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12"/>
  <workbookPr defaultThemeVersion="166925"/>
  <xr:revisionPtr revIDLastSave="0" documentId="8_{0D950FCC-AB75-4FE5-A10B-B6D7FB089C39}" xr6:coauthVersionLast="47" xr6:coauthVersionMax="47" xr10:uidLastSave="{00000000-0000-0000-0000-000000000000}"/>
  <bookViews>
    <workbookView xWindow="0" yWindow="0" windowWidth="16384" windowHeight="8192" tabRatio="500" firstSheet="1" activeTab="5" xr2:uid="{00000000-000D-0000-FFFF-FFFF00000000}"/>
  </bookViews>
  <sheets>
    <sheet name="All Calls" sheetId="2" r:id="rId1"/>
    <sheet name="Small Cap Calls" sheetId="6" r:id="rId2"/>
    <sheet name="Mid Cap Calls" sheetId="7" r:id="rId3"/>
    <sheet name="Large Cap Calls" sheetId="8" r:id="rId4"/>
    <sheet name="Small and Mid Cap Calls" sheetId="9" r:id="rId5"/>
    <sheet name="Statistics" sheetId="5" r:id="rId6"/>
  </sheets>
  <definedNames>
    <definedName name="_xlnm._FilterDatabase" localSheetId="0" hidden="1">'All Calls'!$A$1:$AD$5753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ExcelA1"/>
    </ext>
  </extLst>
</workbook>
</file>

<file path=xl/calcChain.xml><?xml version="1.0" encoding="utf-8"?>
<calcChain xmlns="http://schemas.openxmlformats.org/spreadsheetml/2006/main">
  <c r="H33" i="5" l="1"/>
  <c r="F2" i="6"/>
  <c r="K2" i="6"/>
  <c r="L2" i="6"/>
  <c r="M2" i="6"/>
  <c r="N2" i="6"/>
  <c r="F3" i="6"/>
  <c r="K3" i="6"/>
  <c r="L3" i="6"/>
  <c r="M3" i="6"/>
  <c r="N3" i="6"/>
  <c r="F4" i="6"/>
  <c r="K4" i="6"/>
  <c r="L4" i="6"/>
  <c r="M4" i="6"/>
  <c r="N4" i="6"/>
  <c r="F5" i="6"/>
  <c r="K5" i="6"/>
  <c r="L5" i="6"/>
  <c r="M5" i="6"/>
  <c r="N5" i="6"/>
  <c r="F6" i="6"/>
  <c r="K6" i="6"/>
  <c r="L6" i="6"/>
  <c r="M6" i="6"/>
  <c r="N6" i="6"/>
  <c r="F7" i="6"/>
  <c r="K7" i="6"/>
  <c r="L7" i="6"/>
  <c r="M7" i="6"/>
  <c r="N7" i="6"/>
  <c r="F8" i="6"/>
  <c r="K8" i="6"/>
  <c r="L8" i="6"/>
  <c r="M8" i="6"/>
  <c r="N8" i="6"/>
  <c r="F9" i="6"/>
  <c r="K9" i="6"/>
  <c r="L9" i="6"/>
  <c r="M9" i="6"/>
  <c r="N9" i="6"/>
  <c r="F10" i="6"/>
  <c r="K10" i="6"/>
  <c r="L10" i="6"/>
  <c r="M10" i="6"/>
  <c r="N10" i="6"/>
  <c r="F11" i="6"/>
  <c r="K11" i="6"/>
  <c r="L11" i="6"/>
  <c r="M11" i="6"/>
  <c r="N11" i="6"/>
  <c r="F12" i="6"/>
  <c r="K12" i="6"/>
  <c r="L12" i="6"/>
  <c r="M12" i="6"/>
  <c r="N12" i="6"/>
  <c r="F13" i="6"/>
  <c r="K13" i="6"/>
  <c r="L13" i="6"/>
  <c r="M13" i="6"/>
  <c r="N13" i="6"/>
  <c r="F14" i="6"/>
  <c r="K14" i="6"/>
  <c r="L14" i="6"/>
  <c r="M14" i="6"/>
  <c r="N14" i="6"/>
  <c r="F15" i="6"/>
  <c r="K15" i="6"/>
  <c r="L15" i="6"/>
  <c r="M15" i="6"/>
  <c r="N15" i="6"/>
  <c r="F16" i="6"/>
  <c r="K16" i="6"/>
  <c r="L16" i="6"/>
  <c r="M16" i="6"/>
  <c r="N16" i="6"/>
  <c r="F17" i="6"/>
  <c r="K17" i="6"/>
  <c r="L17" i="6"/>
  <c r="M17" i="6"/>
  <c r="N17" i="6"/>
  <c r="F18" i="6"/>
  <c r="K18" i="6"/>
  <c r="L18" i="6"/>
  <c r="M18" i="6"/>
  <c r="N18" i="6"/>
  <c r="F19" i="6"/>
  <c r="K19" i="6"/>
  <c r="L19" i="6"/>
  <c r="M19" i="6"/>
  <c r="N19" i="6"/>
  <c r="F20" i="6"/>
  <c r="K20" i="6"/>
  <c r="L20" i="6"/>
  <c r="M20" i="6"/>
  <c r="N20" i="6"/>
  <c r="F21" i="6"/>
  <c r="K21" i="6"/>
  <c r="L21" i="6"/>
  <c r="M21" i="6"/>
  <c r="N21" i="6"/>
  <c r="F22" i="6"/>
  <c r="K22" i="6"/>
  <c r="L22" i="6"/>
  <c r="M22" i="6"/>
  <c r="N22" i="6"/>
  <c r="F23" i="6"/>
  <c r="K23" i="6"/>
  <c r="L23" i="6"/>
  <c r="M23" i="6"/>
  <c r="N23" i="6"/>
  <c r="F24" i="6"/>
  <c r="K24" i="6"/>
  <c r="L24" i="6"/>
  <c r="M24" i="6"/>
  <c r="N24" i="6"/>
  <c r="F25" i="6"/>
  <c r="K25" i="6"/>
  <c r="L25" i="6"/>
  <c r="M25" i="6"/>
  <c r="N25" i="6"/>
  <c r="F26" i="6"/>
  <c r="K26" i="6"/>
  <c r="L26" i="6"/>
  <c r="M26" i="6"/>
  <c r="N26" i="6"/>
  <c r="F27" i="6"/>
  <c r="K27" i="6"/>
  <c r="L27" i="6"/>
  <c r="M27" i="6"/>
  <c r="N27" i="6"/>
  <c r="F28" i="6"/>
  <c r="K28" i="6"/>
  <c r="L28" i="6"/>
  <c r="M28" i="6"/>
  <c r="N28" i="6"/>
  <c r="F29" i="6"/>
  <c r="K29" i="6"/>
  <c r="L29" i="6"/>
  <c r="M29" i="6"/>
  <c r="N29" i="6"/>
  <c r="F30" i="6"/>
  <c r="K30" i="6"/>
  <c r="L30" i="6"/>
  <c r="M30" i="6"/>
  <c r="N30" i="6"/>
  <c r="F31" i="6"/>
  <c r="K31" i="6"/>
  <c r="L31" i="6"/>
  <c r="M31" i="6"/>
  <c r="N31" i="6"/>
  <c r="F32" i="6"/>
  <c r="K32" i="6"/>
  <c r="L32" i="6"/>
  <c r="M32" i="6"/>
  <c r="N32" i="6"/>
  <c r="F33" i="6"/>
  <c r="K33" i="6"/>
  <c r="L33" i="6"/>
  <c r="M33" i="6"/>
  <c r="N33" i="6"/>
  <c r="F34" i="6"/>
  <c r="K34" i="6"/>
  <c r="L34" i="6"/>
  <c r="M34" i="6"/>
  <c r="N34" i="6"/>
  <c r="F35" i="6"/>
  <c r="K35" i="6"/>
  <c r="L35" i="6"/>
  <c r="M35" i="6"/>
  <c r="N35" i="6"/>
  <c r="F36" i="6"/>
  <c r="K36" i="6"/>
  <c r="L36" i="6"/>
  <c r="M36" i="6"/>
  <c r="N36" i="6"/>
  <c r="F37" i="6"/>
  <c r="K37" i="6"/>
  <c r="L37" i="6"/>
  <c r="M37" i="6"/>
  <c r="N37" i="6"/>
  <c r="F38" i="6"/>
  <c r="K38" i="6"/>
  <c r="L38" i="6"/>
  <c r="M38" i="6"/>
  <c r="N38" i="6"/>
  <c r="F39" i="6"/>
  <c r="K39" i="6"/>
  <c r="L39" i="6"/>
  <c r="M39" i="6"/>
  <c r="N39" i="6"/>
  <c r="F40" i="6"/>
  <c r="K40" i="6"/>
  <c r="L40" i="6"/>
  <c r="M40" i="6"/>
  <c r="N40" i="6"/>
  <c r="F41" i="6"/>
  <c r="K41" i="6"/>
  <c r="L41" i="6"/>
  <c r="M41" i="6"/>
  <c r="N41" i="6"/>
  <c r="F42" i="6"/>
  <c r="K42" i="6"/>
  <c r="L42" i="6"/>
  <c r="M42" i="6"/>
  <c r="N42" i="6"/>
  <c r="F43" i="6"/>
  <c r="K43" i="6"/>
  <c r="L43" i="6"/>
  <c r="M43" i="6"/>
  <c r="N43" i="6"/>
  <c r="F44" i="6"/>
  <c r="K44" i="6"/>
  <c r="L44" i="6"/>
  <c r="M44" i="6"/>
  <c r="N44" i="6"/>
  <c r="F45" i="6"/>
  <c r="K45" i="6"/>
  <c r="L45" i="6"/>
  <c r="M45" i="6"/>
  <c r="N45" i="6"/>
  <c r="F46" i="6"/>
  <c r="K46" i="6"/>
  <c r="L46" i="6"/>
  <c r="M46" i="6"/>
  <c r="N46" i="6"/>
  <c r="F47" i="6"/>
  <c r="K47" i="6"/>
  <c r="L47" i="6"/>
  <c r="M47" i="6"/>
  <c r="N47" i="6"/>
  <c r="F48" i="6"/>
  <c r="K48" i="6"/>
  <c r="L48" i="6"/>
  <c r="M48" i="6"/>
  <c r="N48" i="6"/>
  <c r="F49" i="6"/>
  <c r="K49" i="6"/>
  <c r="L49" i="6"/>
  <c r="M49" i="6"/>
  <c r="N49" i="6"/>
  <c r="F50" i="6"/>
  <c r="K50" i="6"/>
  <c r="L50" i="6"/>
  <c r="M50" i="6"/>
  <c r="N50" i="6"/>
  <c r="F51" i="6"/>
  <c r="K51" i="6"/>
  <c r="L51" i="6"/>
  <c r="M51" i="6"/>
  <c r="N51" i="6"/>
  <c r="F52" i="6"/>
  <c r="K52" i="6"/>
  <c r="L52" i="6"/>
  <c r="M52" i="6"/>
  <c r="N52" i="6"/>
  <c r="F53" i="6"/>
  <c r="K53" i="6"/>
  <c r="L53" i="6"/>
  <c r="M53" i="6"/>
  <c r="N53" i="6"/>
  <c r="F54" i="6"/>
  <c r="K54" i="6"/>
  <c r="L54" i="6"/>
  <c r="M54" i="6"/>
  <c r="N54" i="6"/>
  <c r="F55" i="6"/>
  <c r="K55" i="6"/>
  <c r="L55" i="6"/>
  <c r="M55" i="6"/>
  <c r="N55" i="6"/>
  <c r="F56" i="6"/>
  <c r="K56" i="6"/>
  <c r="L56" i="6"/>
  <c r="M56" i="6"/>
  <c r="N56" i="6"/>
  <c r="F57" i="6"/>
  <c r="K57" i="6"/>
  <c r="L57" i="6"/>
  <c r="M57" i="6"/>
  <c r="N57" i="6"/>
  <c r="F58" i="6"/>
  <c r="K58" i="6"/>
  <c r="L58" i="6"/>
  <c r="M58" i="6"/>
  <c r="N58" i="6"/>
  <c r="F59" i="6"/>
  <c r="K59" i="6"/>
  <c r="L59" i="6"/>
  <c r="M59" i="6"/>
  <c r="N59" i="6"/>
  <c r="F60" i="6"/>
  <c r="K60" i="6"/>
  <c r="L60" i="6"/>
  <c r="M60" i="6"/>
  <c r="N60" i="6"/>
  <c r="F61" i="6"/>
  <c r="K61" i="6"/>
  <c r="L61" i="6"/>
  <c r="M61" i="6"/>
  <c r="N61" i="6"/>
  <c r="F62" i="6"/>
  <c r="K62" i="6"/>
  <c r="L62" i="6"/>
  <c r="M62" i="6"/>
  <c r="N62" i="6"/>
  <c r="F63" i="6"/>
  <c r="K63" i="6"/>
  <c r="L63" i="6"/>
  <c r="M63" i="6"/>
  <c r="N63" i="6"/>
  <c r="F64" i="6"/>
  <c r="K64" i="6"/>
  <c r="L64" i="6"/>
  <c r="M64" i="6"/>
  <c r="N64" i="6"/>
  <c r="F65" i="6"/>
  <c r="K65" i="6"/>
  <c r="L65" i="6"/>
  <c r="M65" i="6"/>
  <c r="N65" i="6"/>
  <c r="F66" i="6"/>
  <c r="K66" i="6"/>
  <c r="L66" i="6"/>
  <c r="M66" i="6"/>
  <c r="N66" i="6"/>
  <c r="F67" i="6"/>
  <c r="K67" i="6"/>
  <c r="L67" i="6"/>
  <c r="M67" i="6"/>
  <c r="N67" i="6"/>
  <c r="F68" i="6"/>
  <c r="K68" i="6"/>
  <c r="L68" i="6"/>
  <c r="M68" i="6"/>
  <c r="N68" i="6"/>
  <c r="F69" i="6"/>
  <c r="K69" i="6"/>
  <c r="L69" i="6"/>
  <c r="M69" i="6"/>
  <c r="N69" i="6"/>
  <c r="F70" i="6"/>
  <c r="K70" i="6"/>
  <c r="L70" i="6"/>
  <c r="M70" i="6"/>
  <c r="N70" i="6"/>
  <c r="F71" i="6"/>
  <c r="K71" i="6"/>
  <c r="L71" i="6"/>
  <c r="M71" i="6"/>
  <c r="N71" i="6"/>
  <c r="F72" i="6"/>
  <c r="K72" i="6"/>
  <c r="L72" i="6"/>
  <c r="M72" i="6"/>
  <c r="N72" i="6"/>
  <c r="F73" i="6"/>
  <c r="K73" i="6"/>
  <c r="L73" i="6"/>
  <c r="M73" i="6"/>
  <c r="N73" i="6"/>
  <c r="F74" i="6"/>
  <c r="K74" i="6"/>
  <c r="L74" i="6"/>
  <c r="M74" i="6"/>
  <c r="N74" i="6"/>
  <c r="F75" i="6"/>
  <c r="K75" i="6"/>
  <c r="L75" i="6"/>
  <c r="M75" i="6"/>
  <c r="N75" i="6"/>
  <c r="F76" i="6"/>
  <c r="K76" i="6"/>
  <c r="L76" i="6"/>
  <c r="M76" i="6"/>
  <c r="N76" i="6"/>
  <c r="F77" i="6"/>
  <c r="K77" i="6"/>
  <c r="L77" i="6"/>
  <c r="M77" i="6"/>
  <c r="N77" i="6"/>
  <c r="F78" i="6"/>
  <c r="K78" i="6"/>
  <c r="L78" i="6"/>
  <c r="M78" i="6"/>
  <c r="N78" i="6"/>
  <c r="F79" i="6"/>
  <c r="K79" i="6"/>
  <c r="L79" i="6"/>
  <c r="M79" i="6"/>
  <c r="N79" i="6"/>
  <c r="F80" i="6"/>
  <c r="K80" i="6"/>
  <c r="L80" i="6"/>
  <c r="M80" i="6"/>
  <c r="N80" i="6"/>
  <c r="F81" i="6"/>
  <c r="K81" i="6"/>
  <c r="L81" i="6"/>
  <c r="M81" i="6"/>
  <c r="N81" i="6"/>
  <c r="F82" i="6"/>
  <c r="K82" i="6"/>
  <c r="L82" i="6"/>
  <c r="M82" i="6"/>
  <c r="N82" i="6"/>
  <c r="F83" i="6"/>
  <c r="K83" i="6"/>
  <c r="L83" i="6"/>
  <c r="M83" i="6"/>
  <c r="N83" i="6"/>
  <c r="F84" i="6"/>
  <c r="K84" i="6"/>
  <c r="L84" i="6"/>
  <c r="M84" i="6"/>
  <c r="N84" i="6"/>
  <c r="F85" i="6"/>
  <c r="K85" i="6"/>
  <c r="L85" i="6"/>
  <c r="M85" i="6"/>
  <c r="N85" i="6"/>
  <c r="F86" i="6"/>
  <c r="K86" i="6"/>
  <c r="L86" i="6"/>
  <c r="M86" i="6"/>
  <c r="N86" i="6"/>
  <c r="F87" i="6"/>
  <c r="K87" i="6"/>
  <c r="L87" i="6"/>
  <c r="M87" i="6"/>
  <c r="N87" i="6"/>
  <c r="F88" i="6"/>
  <c r="K88" i="6"/>
  <c r="L88" i="6"/>
  <c r="M88" i="6"/>
  <c r="N88" i="6"/>
  <c r="F89" i="6"/>
  <c r="K89" i="6"/>
  <c r="L89" i="6"/>
  <c r="M89" i="6"/>
  <c r="N89" i="6"/>
  <c r="F90" i="6"/>
  <c r="K90" i="6"/>
  <c r="L90" i="6"/>
  <c r="M90" i="6"/>
  <c r="N90" i="6"/>
  <c r="F91" i="6"/>
  <c r="K91" i="6"/>
  <c r="L91" i="6"/>
  <c r="M91" i="6"/>
  <c r="N91" i="6"/>
  <c r="F92" i="6"/>
  <c r="K92" i="6"/>
  <c r="L92" i="6"/>
  <c r="M92" i="6"/>
  <c r="N92" i="6"/>
  <c r="F93" i="6"/>
  <c r="K93" i="6"/>
  <c r="L93" i="6"/>
  <c r="M93" i="6"/>
  <c r="N93" i="6"/>
  <c r="F94" i="6"/>
  <c r="K94" i="6"/>
  <c r="L94" i="6"/>
  <c r="M94" i="6"/>
  <c r="N94" i="6"/>
  <c r="F95" i="6"/>
  <c r="K95" i="6"/>
  <c r="L95" i="6"/>
  <c r="M95" i="6"/>
  <c r="N95" i="6"/>
  <c r="F96" i="6"/>
  <c r="K96" i="6"/>
  <c r="L96" i="6"/>
  <c r="M96" i="6"/>
  <c r="N96" i="6"/>
  <c r="F97" i="6"/>
  <c r="K97" i="6"/>
  <c r="L97" i="6"/>
  <c r="M97" i="6"/>
  <c r="N97" i="6"/>
  <c r="F98" i="6"/>
  <c r="K98" i="6"/>
  <c r="L98" i="6"/>
  <c r="M98" i="6"/>
  <c r="N98" i="6"/>
  <c r="F99" i="6"/>
  <c r="K99" i="6"/>
  <c r="L99" i="6"/>
  <c r="M99" i="6"/>
  <c r="N99" i="6"/>
  <c r="F100" i="6"/>
  <c r="K100" i="6"/>
  <c r="L100" i="6"/>
  <c r="M100" i="6"/>
  <c r="N100" i="6"/>
  <c r="F101" i="6"/>
  <c r="K101" i="6"/>
  <c r="L101" i="6"/>
  <c r="M101" i="6"/>
  <c r="N101" i="6"/>
  <c r="F102" i="6"/>
  <c r="K102" i="6"/>
  <c r="L102" i="6"/>
  <c r="M102" i="6"/>
  <c r="N102" i="6"/>
  <c r="F103" i="6"/>
  <c r="K103" i="6"/>
  <c r="L103" i="6"/>
  <c r="M103" i="6"/>
  <c r="N103" i="6"/>
  <c r="F104" i="6"/>
  <c r="K104" i="6"/>
  <c r="L104" i="6"/>
  <c r="M104" i="6"/>
  <c r="N104" i="6"/>
  <c r="F105" i="6"/>
  <c r="K105" i="6"/>
  <c r="L105" i="6"/>
  <c r="M105" i="6"/>
  <c r="N105" i="6"/>
  <c r="F106" i="6"/>
  <c r="K106" i="6"/>
  <c r="L106" i="6"/>
  <c r="M106" i="6"/>
  <c r="N106" i="6"/>
  <c r="F107" i="6"/>
  <c r="K107" i="6"/>
  <c r="L107" i="6"/>
  <c r="M107" i="6"/>
  <c r="N107" i="6"/>
  <c r="F108" i="6"/>
  <c r="K108" i="6"/>
  <c r="L108" i="6"/>
  <c r="M108" i="6"/>
  <c r="N108" i="6"/>
  <c r="F109" i="6"/>
  <c r="K109" i="6"/>
  <c r="L109" i="6"/>
  <c r="M109" i="6"/>
  <c r="N109" i="6"/>
  <c r="F110" i="6"/>
  <c r="K110" i="6"/>
  <c r="L110" i="6"/>
  <c r="M110" i="6"/>
  <c r="N110" i="6"/>
  <c r="F111" i="6"/>
  <c r="K111" i="6"/>
  <c r="L111" i="6"/>
  <c r="M111" i="6"/>
  <c r="N111" i="6"/>
  <c r="F112" i="6"/>
  <c r="K112" i="6"/>
  <c r="L112" i="6"/>
  <c r="M112" i="6"/>
  <c r="N112" i="6"/>
  <c r="F113" i="6"/>
  <c r="K113" i="6"/>
  <c r="L113" i="6"/>
  <c r="M113" i="6"/>
  <c r="N113" i="6"/>
  <c r="F114" i="6"/>
  <c r="K114" i="6"/>
  <c r="L114" i="6"/>
  <c r="M114" i="6"/>
  <c r="N114" i="6"/>
  <c r="F115" i="6"/>
  <c r="K115" i="6"/>
  <c r="L115" i="6"/>
  <c r="M115" i="6"/>
  <c r="N115" i="6"/>
  <c r="F116" i="6"/>
  <c r="K116" i="6"/>
  <c r="L116" i="6"/>
  <c r="M116" i="6"/>
  <c r="N116" i="6"/>
  <c r="F117" i="6"/>
  <c r="K117" i="6"/>
  <c r="L117" i="6"/>
  <c r="M117" i="6"/>
  <c r="N117" i="6"/>
  <c r="F118" i="6"/>
  <c r="K118" i="6"/>
  <c r="L118" i="6"/>
  <c r="M118" i="6"/>
  <c r="N118" i="6"/>
  <c r="F119" i="6"/>
  <c r="K119" i="6"/>
  <c r="L119" i="6"/>
  <c r="M119" i="6"/>
  <c r="N119" i="6"/>
  <c r="F120" i="6"/>
  <c r="K120" i="6"/>
  <c r="L120" i="6"/>
  <c r="M120" i="6"/>
  <c r="N120" i="6"/>
  <c r="F121" i="6"/>
  <c r="K121" i="6"/>
  <c r="L121" i="6"/>
  <c r="M121" i="6"/>
  <c r="N121" i="6"/>
  <c r="F122" i="6"/>
  <c r="K122" i="6"/>
  <c r="L122" i="6"/>
  <c r="M122" i="6"/>
  <c r="N122" i="6"/>
  <c r="F123" i="6"/>
  <c r="K123" i="6"/>
  <c r="L123" i="6"/>
  <c r="M123" i="6"/>
  <c r="N123" i="6"/>
  <c r="F124" i="6"/>
  <c r="K124" i="6"/>
  <c r="L124" i="6"/>
  <c r="M124" i="6"/>
  <c r="N124" i="6"/>
  <c r="F125" i="6"/>
  <c r="K125" i="6"/>
  <c r="L125" i="6"/>
  <c r="M125" i="6"/>
  <c r="N125" i="6"/>
  <c r="F126" i="6"/>
  <c r="K126" i="6"/>
  <c r="L126" i="6"/>
  <c r="M126" i="6"/>
  <c r="N126" i="6"/>
  <c r="F127" i="6"/>
  <c r="K127" i="6"/>
  <c r="L127" i="6"/>
  <c r="M127" i="6"/>
  <c r="N127" i="6"/>
  <c r="F128" i="6"/>
  <c r="K128" i="6"/>
  <c r="L128" i="6"/>
  <c r="M128" i="6"/>
  <c r="N128" i="6"/>
  <c r="F129" i="6"/>
  <c r="K129" i="6"/>
  <c r="L129" i="6"/>
  <c r="M129" i="6"/>
  <c r="N129" i="6"/>
  <c r="F130" i="6"/>
  <c r="K130" i="6"/>
  <c r="L130" i="6"/>
  <c r="M130" i="6"/>
  <c r="N130" i="6"/>
  <c r="F131" i="6"/>
  <c r="K131" i="6"/>
  <c r="L131" i="6"/>
  <c r="M131" i="6"/>
  <c r="N131" i="6"/>
  <c r="F132" i="6"/>
  <c r="K132" i="6"/>
  <c r="L132" i="6"/>
  <c r="M132" i="6"/>
  <c r="N132" i="6"/>
  <c r="F133" i="6"/>
  <c r="K133" i="6"/>
  <c r="L133" i="6"/>
  <c r="M133" i="6"/>
  <c r="N133" i="6"/>
  <c r="F134" i="6"/>
  <c r="K134" i="6"/>
  <c r="L134" i="6"/>
  <c r="M134" i="6"/>
  <c r="N134" i="6"/>
  <c r="F135" i="6"/>
  <c r="K135" i="6"/>
  <c r="L135" i="6"/>
  <c r="M135" i="6"/>
  <c r="N135" i="6"/>
  <c r="F136" i="6"/>
  <c r="K136" i="6"/>
  <c r="L136" i="6"/>
  <c r="M136" i="6"/>
  <c r="N136" i="6"/>
  <c r="F137" i="6"/>
  <c r="K137" i="6"/>
  <c r="L137" i="6"/>
  <c r="M137" i="6"/>
  <c r="N137" i="6"/>
  <c r="F138" i="6"/>
  <c r="K138" i="6"/>
  <c r="L138" i="6"/>
  <c r="M138" i="6"/>
  <c r="N138" i="6"/>
  <c r="F139" i="6"/>
  <c r="K139" i="6"/>
  <c r="L139" i="6"/>
  <c r="M139" i="6"/>
  <c r="N139" i="6"/>
  <c r="F140" i="6"/>
  <c r="K140" i="6"/>
  <c r="L140" i="6"/>
  <c r="M140" i="6"/>
  <c r="N140" i="6"/>
  <c r="F141" i="6"/>
  <c r="K141" i="6"/>
  <c r="L141" i="6"/>
  <c r="M141" i="6"/>
  <c r="N141" i="6"/>
  <c r="F142" i="6"/>
  <c r="K142" i="6"/>
  <c r="L142" i="6"/>
  <c r="M142" i="6"/>
  <c r="N142" i="6"/>
  <c r="F143" i="6"/>
  <c r="K143" i="6"/>
  <c r="L143" i="6"/>
  <c r="M143" i="6"/>
  <c r="N143" i="6"/>
  <c r="F144" i="6"/>
  <c r="K144" i="6"/>
  <c r="L144" i="6"/>
  <c r="M144" i="6"/>
  <c r="N144" i="6"/>
  <c r="F145" i="6"/>
  <c r="K145" i="6"/>
  <c r="L145" i="6"/>
  <c r="M145" i="6"/>
  <c r="N145" i="6"/>
  <c r="F146" i="6"/>
  <c r="K146" i="6"/>
  <c r="L146" i="6"/>
  <c r="M146" i="6"/>
  <c r="N146" i="6"/>
  <c r="F147" i="6"/>
  <c r="K147" i="6"/>
  <c r="L147" i="6"/>
  <c r="M147" i="6"/>
  <c r="N147" i="6"/>
  <c r="F148" i="6"/>
  <c r="K148" i="6"/>
  <c r="L148" i="6"/>
  <c r="M148" i="6"/>
  <c r="N148" i="6"/>
  <c r="F149" i="6"/>
  <c r="K149" i="6"/>
  <c r="L149" i="6"/>
  <c r="M149" i="6"/>
  <c r="N149" i="6"/>
  <c r="F150" i="6"/>
  <c r="K150" i="6"/>
  <c r="L150" i="6"/>
  <c r="M150" i="6"/>
  <c r="N150" i="6"/>
  <c r="F151" i="6"/>
  <c r="K151" i="6"/>
  <c r="L151" i="6"/>
  <c r="M151" i="6"/>
  <c r="N151" i="6"/>
  <c r="F152" i="6"/>
  <c r="K152" i="6"/>
  <c r="L152" i="6"/>
  <c r="M152" i="6"/>
  <c r="N152" i="6"/>
  <c r="F153" i="6"/>
  <c r="K153" i="6"/>
  <c r="L153" i="6"/>
  <c r="M153" i="6"/>
  <c r="N153" i="6"/>
  <c r="F154" i="6"/>
  <c r="K154" i="6"/>
  <c r="L154" i="6"/>
  <c r="M154" i="6"/>
  <c r="N154" i="6"/>
  <c r="F155" i="6"/>
  <c r="K155" i="6"/>
  <c r="L155" i="6"/>
  <c r="M155" i="6"/>
  <c r="N155" i="6"/>
  <c r="F156" i="6"/>
  <c r="K156" i="6"/>
  <c r="L156" i="6"/>
  <c r="M156" i="6"/>
  <c r="N156" i="6"/>
  <c r="F157" i="6"/>
  <c r="K157" i="6"/>
  <c r="L157" i="6"/>
  <c r="M157" i="6"/>
  <c r="N157" i="6"/>
  <c r="F158" i="6"/>
  <c r="K158" i="6"/>
  <c r="L158" i="6"/>
  <c r="M158" i="6"/>
  <c r="N158" i="6"/>
  <c r="F159" i="6"/>
  <c r="K159" i="6"/>
  <c r="L159" i="6"/>
  <c r="M159" i="6"/>
  <c r="N159" i="6"/>
  <c r="F160" i="6"/>
  <c r="K160" i="6"/>
  <c r="L160" i="6"/>
  <c r="M160" i="6"/>
  <c r="N160" i="6"/>
  <c r="F161" i="6"/>
  <c r="K161" i="6"/>
  <c r="L161" i="6"/>
  <c r="M161" i="6"/>
  <c r="N161" i="6"/>
  <c r="F162" i="6"/>
  <c r="K162" i="6"/>
  <c r="L162" i="6"/>
  <c r="M162" i="6"/>
  <c r="N162" i="6"/>
  <c r="F163" i="6"/>
  <c r="K163" i="6"/>
  <c r="L163" i="6"/>
  <c r="M163" i="6"/>
  <c r="N163" i="6"/>
  <c r="F164" i="6"/>
  <c r="K164" i="6"/>
  <c r="L164" i="6"/>
  <c r="M164" i="6"/>
  <c r="N164" i="6"/>
  <c r="F165" i="6"/>
  <c r="K165" i="6"/>
  <c r="L165" i="6"/>
  <c r="M165" i="6"/>
  <c r="N165" i="6"/>
  <c r="F166" i="6"/>
  <c r="K166" i="6"/>
  <c r="L166" i="6"/>
  <c r="M166" i="6"/>
  <c r="N166" i="6"/>
  <c r="F167" i="6"/>
  <c r="K167" i="6"/>
  <c r="L167" i="6"/>
  <c r="M167" i="6"/>
  <c r="N167" i="6"/>
  <c r="F168" i="6"/>
  <c r="K168" i="6"/>
  <c r="L168" i="6"/>
  <c r="M168" i="6"/>
  <c r="N168" i="6"/>
  <c r="F169" i="6"/>
  <c r="K169" i="6"/>
  <c r="L169" i="6"/>
  <c r="M169" i="6"/>
  <c r="N169" i="6"/>
  <c r="F170" i="6"/>
  <c r="K170" i="6"/>
  <c r="L170" i="6"/>
  <c r="M170" i="6"/>
  <c r="N170" i="6"/>
  <c r="F171" i="6"/>
  <c r="K171" i="6"/>
  <c r="L171" i="6"/>
  <c r="M171" i="6"/>
  <c r="N171" i="6"/>
  <c r="F172" i="6"/>
  <c r="K172" i="6"/>
  <c r="L172" i="6"/>
  <c r="M172" i="6"/>
  <c r="N172" i="6"/>
  <c r="F173" i="6"/>
  <c r="K173" i="6"/>
  <c r="L173" i="6"/>
  <c r="M173" i="6"/>
  <c r="N173" i="6"/>
  <c r="F174" i="6"/>
  <c r="K174" i="6"/>
  <c r="L174" i="6"/>
  <c r="M174" i="6"/>
  <c r="N174" i="6"/>
  <c r="F175" i="6"/>
  <c r="K175" i="6"/>
  <c r="L175" i="6"/>
  <c r="M175" i="6"/>
  <c r="N175" i="6"/>
  <c r="F176" i="6"/>
  <c r="K176" i="6"/>
  <c r="L176" i="6"/>
  <c r="M176" i="6"/>
  <c r="N176" i="6"/>
  <c r="F177" i="6"/>
  <c r="K177" i="6"/>
  <c r="L177" i="6"/>
  <c r="M177" i="6"/>
  <c r="N177" i="6"/>
  <c r="F178" i="6"/>
  <c r="K178" i="6"/>
  <c r="L178" i="6"/>
  <c r="M178" i="6"/>
  <c r="N178" i="6"/>
  <c r="F179" i="6"/>
  <c r="K179" i="6"/>
  <c r="L179" i="6"/>
  <c r="M179" i="6"/>
  <c r="N179" i="6"/>
  <c r="F180" i="6"/>
  <c r="K180" i="6"/>
  <c r="L180" i="6"/>
  <c r="M180" i="6"/>
  <c r="N180" i="6"/>
  <c r="F181" i="6"/>
  <c r="K181" i="6"/>
  <c r="L181" i="6"/>
  <c r="M181" i="6"/>
  <c r="N181" i="6"/>
  <c r="F182" i="6"/>
  <c r="K182" i="6"/>
  <c r="L182" i="6"/>
  <c r="M182" i="6"/>
  <c r="N182" i="6"/>
  <c r="F183" i="6"/>
  <c r="K183" i="6"/>
  <c r="L183" i="6"/>
  <c r="M183" i="6"/>
  <c r="N183" i="6"/>
  <c r="F184" i="6"/>
  <c r="K184" i="6"/>
  <c r="L184" i="6"/>
  <c r="M184" i="6"/>
  <c r="N184" i="6"/>
  <c r="F185" i="6"/>
  <c r="K185" i="6"/>
  <c r="L185" i="6"/>
  <c r="M185" i="6"/>
  <c r="N185" i="6"/>
  <c r="F186" i="6"/>
  <c r="K186" i="6"/>
  <c r="L186" i="6"/>
  <c r="M186" i="6"/>
  <c r="N186" i="6"/>
  <c r="F187" i="6"/>
  <c r="K187" i="6"/>
  <c r="L187" i="6"/>
  <c r="M187" i="6"/>
  <c r="N187" i="6"/>
  <c r="F188" i="6"/>
  <c r="K188" i="6"/>
  <c r="L188" i="6"/>
  <c r="M188" i="6"/>
  <c r="N188" i="6"/>
  <c r="F189" i="6"/>
  <c r="K189" i="6"/>
  <c r="L189" i="6"/>
  <c r="M189" i="6"/>
  <c r="N189" i="6"/>
  <c r="F190" i="6"/>
  <c r="K190" i="6"/>
  <c r="L190" i="6"/>
  <c r="M190" i="6"/>
  <c r="N190" i="6"/>
  <c r="F191" i="6"/>
  <c r="K191" i="6"/>
  <c r="L191" i="6"/>
  <c r="M191" i="6"/>
  <c r="N191" i="6"/>
  <c r="F192" i="6"/>
  <c r="K192" i="6"/>
  <c r="L192" i="6"/>
  <c r="M192" i="6"/>
  <c r="N192" i="6"/>
  <c r="F193" i="6"/>
  <c r="K193" i="6"/>
  <c r="L193" i="6"/>
  <c r="M193" i="6"/>
  <c r="N193" i="6"/>
  <c r="F194" i="6"/>
  <c r="K194" i="6"/>
  <c r="L194" i="6"/>
  <c r="M194" i="6"/>
  <c r="N194" i="6"/>
  <c r="F195" i="6"/>
  <c r="K195" i="6"/>
  <c r="L195" i="6"/>
  <c r="M195" i="6"/>
  <c r="N195" i="6"/>
  <c r="F196" i="6"/>
  <c r="K196" i="6"/>
  <c r="L196" i="6"/>
  <c r="M196" i="6"/>
  <c r="N196" i="6"/>
  <c r="F197" i="6"/>
  <c r="K197" i="6"/>
  <c r="L197" i="6"/>
  <c r="M197" i="6"/>
  <c r="N197" i="6"/>
  <c r="F198" i="6"/>
  <c r="K198" i="6"/>
  <c r="L198" i="6"/>
  <c r="M198" i="6"/>
  <c r="N198" i="6"/>
  <c r="F199" i="6"/>
  <c r="K199" i="6"/>
  <c r="L199" i="6"/>
  <c r="M199" i="6"/>
  <c r="N199" i="6"/>
  <c r="F200" i="6"/>
  <c r="K200" i="6"/>
  <c r="L200" i="6"/>
  <c r="M200" i="6"/>
  <c r="N200" i="6"/>
  <c r="F201" i="6"/>
  <c r="K201" i="6"/>
  <c r="L201" i="6"/>
  <c r="M201" i="6"/>
  <c r="N201" i="6"/>
  <c r="F202" i="6"/>
  <c r="K202" i="6"/>
  <c r="L202" i="6"/>
  <c r="M202" i="6"/>
  <c r="N202" i="6"/>
  <c r="F203" i="6"/>
  <c r="K203" i="6"/>
  <c r="L203" i="6"/>
  <c r="M203" i="6"/>
  <c r="N203" i="6"/>
  <c r="F204" i="6"/>
  <c r="K204" i="6"/>
  <c r="L204" i="6"/>
  <c r="M204" i="6"/>
  <c r="N204" i="6"/>
  <c r="F205" i="6"/>
  <c r="K205" i="6"/>
  <c r="L205" i="6"/>
  <c r="M205" i="6"/>
  <c r="N205" i="6"/>
  <c r="F206" i="6"/>
  <c r="K206" i="6"/>
  <c r="L206" i="6"/>
  <c r="M206" i="6"/>
  <c r="N206" i="6"/>
  <c r="F207" i="6"/>
  <c r="K207" i="6"/>
  <c r="L207" i="6"/>
  <c r="M207" i="6"/>
  <c r="N207" i="6"/>
  <c r="F208" i="6"/>
  <c r="K208" i="6"/>
  <c r="L208" i="6"/>
  <c r="M208" i="6"/>
  <c r="N208" i="6"/>
  <c r="F209" i="6"/>
  <c r="K209" i="6"/>
  <c r="L209" i="6"/>
  <c r="M209" i="6"/>
  <c r="N209" i="6"/>
  <c r="F210" i="6"/>
  <c r="K210" i="6"/>
  <c r="L210" i="6"/>
  <c r="M210" i="6"/>
  <c r="N210" i="6"/>
  <c r="F211" i="6"/>
  <c r="K211" i="6"/>
  <c r="L211" i="6"/>
  <c r="M211" i="6"/>
  <c r="N211" i="6"/>
  <c r="F212" i="6"/>
  <c r="K212" i="6"/>
  <c r="L212" i="6"/>
  <c r="M212" i="6"/>
  <c r="N212" i="6"/>
  <c r="F213" i="6"/>
  <c r="K213" i="6"/>
  <c r="L213" i="6"/>
  <c r="M213" i="6"/>
  <c r="N213" i="6"/>
  <c r="F214" i="6"/>
  <c r="K214" i="6"/>
  <c r="L214" i="6"/>
  <c r="M214" i="6"/>
  <c r="N214" i="6"/>
  <c r="F215" i="6"/>
  <c r="K215" i="6"/>
  <c r="L215" i="6"/>
  <c r="M215" i="6"/>
  <c r="N215" i="6"/>
  <c r="F216" i="6"/>
  <c r="K216" i="6"/>
  <c r="L216" i="6"/>
  <c r="M216" i="6"/>
  <c r="N216" i="6"/>
  <c r="F217" i="6"/>
  <c r="K217" i="6"/>
  <c r="L217" i="6"/>
  <c r="M217" i="6"/>
  <c r="N217" i="6"/>
  <c r="F218" i="6"/>
  <c r="K218" i="6"/>
  <c r="L218" i="6"/>
  <c r="M218" i="6"/>
  <c r="N218" i="6"/>
  <c r="F219" i="6"/>
  <c r="K219" i="6"/>
  <c r="L219" i="6"/>
  <c r="M219" i="6"/>
  <c r="N219" i="6"/>
  <c r="F220" i="6"/>
  <c r="K220" i="6"/>
  <c r="L220" i="6"/>
  <c r="M220" i="6"/>
  <c r="N220" i="6"/>
  <c r="F221" i="6"/>
  <c r="K221" i="6"/>
  <c r="L221" i="6"/>
  <c r="M221" i="6"/>
  <c r="N221" i="6"/>
  <c r="F222" i="6"/>
  <c r="K222" i="6"/>
  <c r="L222" i="6"/>
  <c r="M222" i="6"/>
  <c r="N222" i="6"/>
  <c r="F223" i="6"/>
  <c r="K223" i="6"/>
  <c r="L223" i="6"/>
  <c r="M223" i="6"/>
  <c r="N223" i="6"/>
  <c r="F224" i="6"/>
  <c r="K224" i="6"/>
  <c r="L224" i="6"/>
  <c r="M224" i="6"/>
  <c r="N224" i="6"/>
  <c r="F225" i="6"/>
  <c r="K225" i="6"/>
  <c r="L225" i="6"/>
  <c r="M225" i="6"/>
  <c r="N225" i="6"/>
  <c r="F226" i="6"/>
  <c r="K226" i="6"/>
  <c r="L226" i="6"/>
  <c r="M226" i="6"/>
  <c r="N226" i="6"/>
  <c r="F227" i="6"/>
  <c r="K227" i="6"/>
  <c r="L227" i="6"/>
  <c r="M227" i="6"/>
  <c r="N227" i="6"/>
  <c r="F228" i="6"/>
  <c r="K228" i="6"/>
  <c r="L228" i="6"/>
  <c r="M228" i="6"/>
  <c r="N228" i="6"/>
  <c r="F229" i="6"/>
  <c r="K229" i="6"/>
  <c r="L229" i="6"/>
  <c r="M229" i="6"/>
  <c r="N229" i="6"/>
  <c r="F230" i="6"/>
  <c r="K230" i="6"/>
  <c r="L230" i="6"/>
  <c r="M230" i="6"/>
  <c r="N230" i="6"/>
  <c r="F231" i="6"/>
  <c r="K231" i="6"/>
  <c r="L231" i="6"/>
  <c r="M231" i="6"/>
  <c r="N231" i="6"/>
  <c r="F232" i="6"/>
  <c r="K232" i="6"/>
  <c r="L232" i="6"/>
  <c r="M232" i="6"/>
  <c r="N232" i="6"/>
  <c r="F233" i="6"/>
  <c r="K233" i="6"/>
  <c r="L233" i="6"/>
  <c r="M233" i="6"/>
  <c r="N233" i="6"/>
  <c r="F234" i="6"/>
  <c r="K234" i="6"/>
  <c r="L234" i="6"/>
  <c r="M234" i="6"/>
  <c r="N234" i="6"/>
  <c r="F235" i="6"/>
  <c r="K235" i="6"/>
  <c r="L235" i="6"/>
  <c r="M235" i="6"/>
  <c r="N235" i="6"/>
  <c r="F236" i="6"/>
  <c r="K236" i="6"/>
  <c r="L236" i="6"/>
  <c r="M236" i="6"/>
  <c r="N236" i="6"/>
  <c r="F237" i="6"/>
  <c r="K237" i="6"/>
  <c r="L237" i="6"/>
  <c r="M237" i="6"/>
  <c r="N237" i="6"/>
  <c r="F238" i="6"/>
  <c r="K238" i="6"/>
  <c r="L238" i="6"/>
  <c r="M238" i="6"/>
  <c r="N238" i="6"/>
  <c r="F239" i="6"/>
  <c r="K239" i="6"/>
  <c r="L239" i="6"/>
  <c r="M239" i="6"/>
  <c r="N239" i="6"/>
  <c r="F240" i="6"/>
  <c r="K240" i="6"/>
  <c r="L240" i="6"/>
  <c r="M240" i="6"/>
  <c r="N240" i="6"/>
  <c r="F241" i="6"/>
  <c r="K241" i="6"/>
  <c r="L241" i="6"/>
  <c r="M241" i="6"/>
  <c r="N241" i="6"/>
  <c r="F242" i="6"/>
  <c r="K242" i="6"/>
  <c r="L242" i="6"/>
  <c r="M242" i="6"/>
  <c r="N242" i="6"/>
  <c r="F243" i="6"/>
  <c r="K243" i="6"/>
  <c r="L243" i="6"/>
  <c r="M243" i="6"/>
  <c r="N243" i="6"/>
  <c r="F244" i="6"/>
  <c r="K244" i="6"/>
  <c r="L244" i="6"/>
  <c r="M244" i="6"/>
  <c r="N244" i="6"/>
  <c r="F245" i="6"/>
  <c r="K245" i="6"/>
  <c r="L245" i="6"/>
  <c r="M245" i="6"/>
  <c r="N245" i="6"/>
  <c r="F246" i="6"/>
  <c r="K246" i="6"/>
  <c r="L246" i="6"/>
  <c r="M246" i="6"/>
  <c r="N246" i="6"/>
  <c r="F247" i="6"/>
  <c r="K247" i="6"/>
  <c r="L247" i="6"/>
  <c r="M247" i="6"/>
  <c r="N247" i="6"/>
  <c r="F248" i="6"/>
  <c r="K248" i="6"/>
  <c r="L248" i="6"/>
  <c r="M248" i="6"/>
  <c r="N248" i="6"/>
  <c r="F249" i="6"/>
  <c r="K249" i="6"/>
  <c r="L249" i="6"/>
  <c r="M249" i="6"/>
  <c r="N249" i="6"/>
  <c r="F250" i="6"/>
  <c r="K250" i="6"/>
  <c r="L250" i="6"/>
  <c r="M250" i="6"/>
  <c r="N250" i="6"/>
  <c r="F251" i="6"/>
  <c r="K251" i="6"/>
  <c r="L251" i="6"/>
  <c r="M251" i="6"/>
  <c r="N251" i="6"/>
  <c r="F252" i="6"/>
  <c r="K252" i="6"/>
  <c r="L252" i="6"/>
  <c r="M252" i="6"/>
  <c r="N252" i="6"/>
  <c r="F253" i="6"/>
  <c r="K253" i="6"/>
  <c r="L253" i="6"/>
  <c r="M253" i="6"/>
  <c r="N253" i="6"/>
  <c r="F254" i="6"/>
  <c r="K254" i="6"/>
  <c r="L254" i="6"/>
  <c r="M254" i="6"/>
  <c r="N254" i="6"/>
  <c r="F255" i="6"/>
  <c r="K255" i="6"/>
  <c r="L255" i="6"/>
  <c r="M255" i="6"/>
  <c r="N255" i="6"/>
  <c r="F256" i="6"/>
  <c r="K256" i="6"/>
  <c r="L256" i="6"/>
  <c r="M256" i="6"/>
  <c r="N256" i="6"/>
  <c r="F257" i="6"/>
  <c r="K257" i="6"/>
  <c r="L257" i="6"/>
  <c r="M257" i="6"/>
  <c r="N257" i="6"/>
  <c r="F258" i="6"/>
  <c r="K258" i="6"/>
  <c r="L258" i="6"/>
  <c r="M258" i="6"/>
  <c r="N258" i="6"/>
  <c r="F259" i="6"/>
  <c r="K259" i="6"/>
  <c r="L259" i="6"/>
  <c r="M259" i="6"/>
  <c r="N259" i="6"/>
  <c r="F260" i="6"/>
  <c r="K260" i="6"/>
  <c r="L260" i="6"/>
  <c r="M260" i="6"/>
  <c r="N260" i="6"/>
  <c r="F261" i="6"/>
  <c r="K261" i="6"/>
  <c r="L261" i="6"/>
  <c r="M261" i="6"/>
  <c r="N261" i="6"/>
  <c r="F262" i="6"/>
  <c r="K262" i="6"/>
  <c r="L262" i="6"/>
  <c r="M262" i="6"/>
  <c r="N262" i="6"/>
  <c r="F263" i="6"/>
  <c r="K263" i="6"/>
  <c r="L263" i="6"/>
  <c r="M263" i="6"/>
  <c r="N263" i="6"/>
  <c r="F264" i="6"/>
  <c r="K264" i="6"/>
  <c r="L264" i="6"/>
  <c r="M264" i="6"/>
  <c r="N264" i="6"/>
  <c r="F265" i="6"/>
  <c r="K265" i="6"/>
  <c r="L265" i="6"/>
  <c r="M265" i="6"/>
  <c r="N265" i="6"/>
  <c r="F266" i="6"/>
  <c r="K266" i="6"/>
  <c r="L266" i="6"/>
  <c r="M266" i="6"/>
  <c r="N266" i="6"/>
  <c r="F267" i="6"/>
  <c r="K267" i="6"/>
  <c r="L267" i="6"/>
  <c r="M267" i="6"/>
  <c r="N267" i="6"/>
  <c r="F268" i="6"/>
  <c r="K268" i="6"/>
  <c r="L268" i="6"/>
  <c r="M268" i="6"/>
  <c r="N268" i="6"/>
  <c r="F269" i="6"/>
  <c r="K269" i="6"/>
  <c r="L269" i="6"/>
  <c r="M269" i="6"/>
  <c r="N269" i="6"/>
  <c r="F270" i="6"/>
  <c r="K270" i="6"/>
  <c r="L270" i="6"/>
  <c r="M270" i="6"/>
  <c r="N270" i="6"/>
  <c r="F271" i="6"/>
  <c r="K271" i="6"/>
  <c r="L271" i="6"/>
  <c r="M271" i="6"/>
  <c r="N271" i="6"/>
  <c r="F272" i="6"/>
  <c r="K272" i="6"/>
  <c r="L272" i="6"/>
  <c r="M272" i="6"/>
  <c r="N272" i="6"/>
  <c r="F273" i="6"/>
  <c r="K273" i="6"/>
  <c r="L273" i="6"/>
  <c r="M273" i="6"/>
  <c r="N273" i="6"/>
  <c r="F274" i="6"/>
  <c r="K274" i="6"/>
  <c r="L274" i="6"/>
  <c r="M274" i="6"/>
  <c r="N274" i="6"/>
  <c r="F275" i="6"/>
  <c r="K275" i="6"/>
  <c r="L275" i="6"/>
  <c r="M275" i="6"/>
  <c r="N275" i="6"/>
  <c r="F276" i="6"/>
  <c r="K276" i="6"/>
  <c r="L276" i="6"/>
  <c r="M276" i="6"/>
  <c r="N276" i="6"/>
  <c r="F277" i="6"/>
  <c r="K277" i="6"/>
  <c r="L277" i="6"/>
  <c r="M277" i="6"/>
  <c r="N277" i="6"/>
  <c r="F278" i="6"/>
  <c r="K278" i="6"/>
  <c r="L278" i="6"/>
  <c r="M278" i="6"/>
  <c r="N278" i="6"/>
  <c r="F279" i="6"/>
  <c r="K279" i="6"/>
  <c r="L279" i="6"/>
  <c r="M279" i="6"/>
  <c r="N279" i="6"/>
  <c r="F280" i="6"/>
  <c r="K280" i="6"/>
  <c r="L280" i="6"/>
  <c r="M280" i="6"/>
  <c r="N280" i="6"/>
  <c r="F281" i="6"/>
  <c r="K281" i="6"/>
  <c r="L281" i="6"/>
  <c r="M281" i="6"/>
  <c r="N281" i="6"/>
  <c r="F282" i="6"/>
  <c r="K282" i="6"/>
  <c r="L282" i="6"/>
  <c r="M282" i="6"/>
  <c r="N282" i="6"/>
  <c r="F283" i="6"/>
  <c r="K283" i="6"/>
  <c r="L283" i="6"/>
  <c r="M283" i="6"/>
  <c r="N283" i="6"/>
  <c r="F284" i="6"/>
  <c r="K284" i="6"/>
  <c r="L284" i="6"/>
  <c r="M284" i="6"/>
  <c r="N284" i="6"/>
  <c r="F285" i="6"/>
  <c r="K285" i="6"/>
  <c r="L285" i="6"/>
  <c r="M285" i="6"/>
  <c r="N285" i="6"/>
  <c r="F286" i="6"/>
  <c r="K286" i="6"/>
  <c r="L286" i="6"/>
  <c r="M286" i="6"/>
  <c r="N286" i="6"/>
  <c r="F287" i="6"/>
  <c r="K287" i="6"/>
  <c r="L287" i="6"/>
  <c r="M287" i="6"/>
  <c r="N287" i="6"/>
  <c r="F288" i="6"/>
  <c r="K288" i="6"/>
  <c r="L288" i="6"/>
  <c r="M288" i="6"/>
  <c r="N288" i="6"/>
  <c r="F289" i="6"/>
  <c r="K289" i="6"/>
  <c r="L289" i="6"/>
  <c r="M289" i="6"/>
  <c r="N289" i="6"/>
  <c r="F290" i="6"/>
  <c r="K290" i="6"/>
  <c r="L290" i="6"/>
  <c r="M290" i="6"/>
  <c r="N290" i="6"/>
  <c r="F291" i="6"/>
  <c r="K291" i="6"/>
  <c r="L291" i="6"/>
  <c r="M291" i="6"/>
  <c r="N291" i="6"/>
  <c r="F292" i="6"/>
  <c r="K292" i="6"/>
  <c r="L292" i="6"/>
  <c r="M292" i="6"/>
  <c r="N292" i="6"/>
  <c r="F293" i="6"/>
  <c r="K293" i="6"/>
  <c r="L293" i="6"/>
  <c r="M293" i="6"/>
  <c r="N293" i="6"/>
  <c r="F294" i="6"/>
  <c r="K294" i="6"/>
  <c r="L294" i="6"/>
  <c r="M294" i="6"/>
  <c r="N294" i="6"/>
  <c r="F295" i="6"/>
  <c r="K295" i="6"/>
  <c r="L295" i="6"/>
  <c r="M295" i="6"/>
  <c r="N295" i="6"/>
  <c r="F296" i="6"/>
  <c r="K296" i="6"/>
  <c r="L296" i="6"/>
  <c r="M296" i="6"/>
  <c r="N296" i="6"/>
  <c r="F297" i="6"/>
  <c r="K297" i="6"/>
  <c r="L297" i="6"/>
  <c r="M297" i="6"/>
  <c r="N297" i="6"/>
  <c r="F298" i="6"/>
  <c r="K298" i="6"/>
  <c r="L298" i="6"/>
  <c r="M298" i="6"/>
  <c r="N298" i="6"/>
  <c r="F299" i="6"/>
  <c r="K299" i="6"/>
  <c r="L299" i="6"/>
  <c r="M299" i="6"/>
  <c r="N299" i="6"/>
  <c r="F300" i="6"/>
  <c r="K300" i="6"/>
  <c r="L300" i="6"/>
  <c r="M300" i="6"/>
  <c r="N300" i="6"/>
  <c r="F301" i="6"/>
  <c r="K301" i="6"/>
  <c r="L301" i="6"/>
  <c r="M301" i="6"/>
  <c r="N301" i="6"/>
  <c r="F302" i="6"/>
  <c r="K302" i="6"/>
  <c r="L302" i="6"/>
  <c r="M302" i="6"/>
  <c r="N302" i="6"/>
  <c r="F303" i="6"/>
  <c r="K303" i="6"/>
  <c r="L303" i="6"/>
  <c r="M303" i="6"/>
  <c r="N303" i="6"/>
  <c r="F304" i="6"/>
  <c r="K304" i="6"/>
  <c r="L304" i="6"/>
  <c r="M304" i="6"/>
  <c r="N304" i="6"/>
  <c r="F305" i="6"/>
  <c r="K305" i="6"/>
  <c r="L305" i="6"/>
  <c r="M305" i="6"/>
  <c r="N305" i="6"/>
  <c r="F306" i="6"/>
  <c r="K306" i="6"/>
  <c r="L306" i="6"/>
  <c r="M306" i="6"/>
  <c r="N306" i="6"/>
  <c r="F307" i="6"/>
  <c r="K307" i="6"/>
  <c r="L307" i="6"/>
  <c r="M307" i="6"/>
  <c r="N307" i="6"/>
  <c r="F308" i="6"/>
  <c r="K308" i="6"/>
  <c r="L308" i="6"/>
  <c r="M308" i="6"/>
  <c r="N308" i="6"/>
  <c r="F309" i="6"/>
  <c r="K309" i="6"/>
  <c r="L309" i="6"/>
  <c r="M309" i="6"/>
  <c r="N309" i="6"/>
  <c r="F310" i="6"/>
  <c r="K310" i="6"/>
  <c r="L310" i="6"/>
  <c r="M310" i="6"/>
  <c r="N310" i="6"/>
  <c r="F311" i="6"/>
  <c r="K311" i="6"/>
  <c r="L311" i="6"/>
  <c r="M311" i="6"/>
  <c r="N311" i="6"/>
  <c r="F312" i="6"/>
  <c r="K312" i="6"/>
  <c r="L312" i="6"/>
  <c r="M312" i="6"/>
  <c r="N312" i="6"/>
  <c r="F313" i="6"/>
  <c r="K313" i="6"/>
  <c r="L313" i="6"/>
  <c r="M313" i="6"/>
  <c r="N313" i="6"/>
  <c r="F314" i="6"/>
  <c r="K314" i="6"/>
  <c r="L314" i="6"/>
  <c r="M314" i="6"/>
  <c r="N314" i="6"/>
  <c r="F315" i="6"/>
  <c r="K315" i="6"/>
  <c r="L315" i="6"/>
  <c r="M315" i="6"/>
  <c r="N315" i="6"/>
  <c r="F316" i="6"/>
  <c r="K316" i="6"/>
  <c r="L316" i="6"/>
  <c r="M316" i="6"/>
  <c r="N316" i="6"/>
  <c r="F317" i="6"/>
  <c r="K317" i="6"/>
  <c r="L317" i="6"/>
  <c r="M317" i="6"/>
  <c r="N317" i="6"/>
  <c r="F318" i="6"/>
  <c r="K318" i="6"/>
  <c r="L318" i="6"/>
  <c r="M318" i="6"/>
  <c r="N318" i="6"/>
  <c r="F319" i="6"/>
  <c r="K319" i="6"/>
  <c r="L319" i="6"/>
  <c r="M319" i="6"/>
  <c r="N319" i="6"/>
  <c r="F320" i="6"/>
  <c r="K320" i="6"/>
  <c r="L320" i="6"/>
  <c r="M320" i="6"/>
  <c r="N320" i="6"/>
  <c r="F321" i="6"/>
  <c r="K321" i="6"/>
  <c r="L321" i="6"/>
  <c r="M321" i="6"/>
  <c r="N321" i="6"/>
  <c r="F322" i="6"/>
  <c r="K322" i="6"/>
  <c r="L322" i="6"/>
  <c r="M322" i="6"/>
  <c r="N322" i="6"/>
  <c r="F323" i="6"/>
  <c r="K323" i="6"/>
  <c r="L323" i="6"/>
  <c r="M323" i="6"/>
  <c r="N323" i="6"/>
  <c r="F324" i="6"/>
  <c r="K324" i="6"/>
  <c r="L324" i="6"/>
  <c r="M324" i="6"/>
  <c r="N324" i="6"/>
  <c r="F325" i="6"/>
  <c r="K325" i="6"/>
  <c r="L325" i="6"/>
  <c r="M325" i="6"/>
  <c r="N325" i="6"/>
  <c r="F326" i="6"/>
  <c r="K326" i="6"/>
  <c r="L326" i="6"/>
  <c r="M326" i="6"/>
  <c r="N326" i="6"/>
  <c r="F327" i="6"/>
  <c r="K327" i="6"/>
  <c r="L327" i="6"/>
  <c r="M327" i="6"/>
  <c r="N327" i="6"/>
  <c r="F328" i="6"/>
  <c r="K328" i="6"/>
  <c r="L328" i="6"/>
  <c r="M328" i="6"/>
  <c r="N328" i="6"/>
  <c r="F329" i="6"/>
  <c r="K329" i="6"/>
  <c r="L329" i="6"/>
  <c r="M329" i="6"/>
  <c r="N329" i="6"/>
  <c r="F330" i="6"/>
  <c r="K330" i="6"/>
  <c r="L330" i="6"/>
  <c r="M330" i="6"/>
  <c r="N330" i="6"/>
  <c r="F331" i="6"/>
  <c r="K331" i="6"/>
  <c r="L331" i="6"/>
  <c r="M331" i="6"/>
  <c r="N331" i="6"/>
  <c r="F332" i="6"/>
  <c r="K332" i="6"/>
  <c r="L332" i="6"/>
  <c r="M332" i="6"/>
  <c r="N332" i="6"/>
  <c r="F333" i="6"/>
  <c r="K333" i="6"/>
  <c r="L333" i="6"/>
  <c r="M333" i="6"/>
  <c r="N333" i="6"/>
  <c r="F334" i="6"/>
  <c r="K334" i="6"/>
  <c r="L334" i="6"/>
  <c r="M334" i="6"/>
  <c r="N334" i="6"/>
  <c r="F335" i="6"/>
  <c r="K335" i="6"/>
  <c r="L335" i="6"/>
  <c r="M335" i="6"/>
  <c r="N335" i="6"/>
  <c r="F336" i="6"/>
  <c r="K336" i="6"/>
  <c r="L336" i="6"/>
  <c r="M336" i="6"/>
  <c r="N336" i="6"/>
  <c r="F337" i="6"/>
  <c r="K337" i="6"/>
  <c r="L337" i="6"/>
  <c r="M337" i="6"/>
  <c r="N337" i="6"/>
  <c r="F338" i="6"/>
  <c r="K338" i="6"/>
  <c r="L338" i="6"/>
  <c r="M338" i="6"/>
  <c r="N338" i="6"/>
  <c r="F339" i="6"/>
  <c r="K339" i="6"/>
  <c r="L339" i="6"/>
  <c r="M339" i="6"/>
  <c r="N339" i="6"/>
  <c r="F340" i="6"/>
  <c r="K340" i="6"/>
  <c r="L340" i="6"/>
  <c r="M340" i="6"/>
  <c r="N340" i="6"/>
  <c r="F341" i="6"/>
  <c r="K341" i="6"/>
  <c r="L341" i="6"/>
  <c r="M341" i="6"/>
  <c r="N341" i="6"/>
  <c r="F342" i="6"/>
  <c r="K342" i="6"/>
  <c r="L342" i="6"/>
  <c r="M342" i="6"/>
  <c r="N342" i="6"/>
  <c r="F343" i="6"/>
  <c r="K343" i="6"/>
  <c r="L343" i="6"/>
  <c r="M343" i="6"/>
  <c r="N343" i="6"/>
  <c r="F344" i="6"/>
  <c r="K344" i="6"/>
  <c r="L344" i="6"/>
  <c r="M344" i="6"/>
  <c r="N344" i="6"/>
  <c r="F345" i="6"/>
  <c r="K345" i="6"/>
  <c r="L345" i="6"/>
  <c r="M345" i="6"/>
  <c r="N345" i="6"/>
  <c r="F346" i="6"/>
  <c r="K346" i="6"/>
  <c r="L346" i="6"/>
  <c r="M346" i="6"/>
  <c r="N346" i="6"/>
  <c r="F347" i="6"/>
  <c r="K347" i="6"/>
  <c r="L347" i="6"/>
  <c r="M347" i="6"/>
  <c r="N347" i="6"/>
  <c r="F348" i="6"/>
  <c r="K348" i="6"/>
  <c r="L348" i="6"/>
  <c r="M348" i="6"/>
  <c r="N348" i="6"/>
  <c r="F349" i="6"/>
  <c r="K349" i="6"/>
  <c r="L349" i="6"/>
  <c r="M349" i="6"/>
  <c r="N349" i="6"/>
  <c r="F350" i="6"/>
  <c r="K350" i="6"/>
  <c r="L350" i="6"/>
  <c r="M350" i="6"/>
  <c r="N350" i="6"/>
  <c r="F351" i="6"/>
  <c r="K351" i="6"/>
  <c r="L351" i="6"/>
  <c r="M351" i="6"/>
  <c r="N351" i="6"/>
  <c r="F352" i="6"/>
  <c r="K352" i="6"/>
  <c r="L352" i="6"/>
  <c r="M352" i="6"/>
  <c r="N352" i="6"/>
  <c r="F353" i="6"/>
  <c r="K353" i="6"/>
  <c r="L353" i="6"/>
  <c r="M353" i="6"/>
  <c r="N353" i="6"/>
  <c r="F354" i="6"/>
  <c r="K354" i="6"/>
  <c r="L354" i="6"/>
  <c r="M354" i="6"/>
  <c r="N354" i="6"/>
  <c r="F355" i="6"/>
  <c r="K355" i="6"/>
  <c r="L355" i="6"/>
  <c r="M355" i="6"/>
  <c r="N355" i="6"/>
  <c r="F356" i="6"/>
  <c r="K356" i="6"/>
  <c r="L356" i="6"/>
  <c r="M356" i="6"/>
  <c r="N356" i="6"/>
  <c r="F357" i="6"/>
  <c r="K357" i="6"/>
  <c r="L357" i="6"/>
  <c r="M357" i="6"/>
  <c r="N357" i="6"/>
  <c r="F358" i="6"/>
  <c r="K358" i="6"/>
  <c r="L358" i="6"/>
  <c r="M358" i="6"/>
  <c r="N358" i="6"/>
  <c r="F359" i="6"/>
  <c r="K359" i="6"/>
  <c r="L359" i="6"/>
  <c r="M359" i="6"/>
  <c r="N359" i="6"/>
  <c r="F360" i="6"/>
  <c r="K360" i="6"/>
  <c r="L360" i="6"/>
  <c r="M360" i="6"/>
  <c r="N360" i="6"/>
  <c r="F361" i="6"/>
  <c r="K361" i="6"/>
  <c r="L361" i="6"/>
  <c r="M361" i="6"/>
  <c r="N361" i="6"/>
  <c r="F362" i="6"/>
  <c r="K362" i="6"/>
  <c r="L362" i="6"/>
  <c r="M362" i="6"/>
  <c r="N362" i="6"/>
  <c r="F363" i="6"/>
  <c r="K363" i="6"/>
  <c r="L363" i="6"/>
  <c r="M363" i="6"/>
  <c r="N363" i="6"/>
  <c r="F364" i="6"/>
  <c r="K364" i="6"/>
  <c r="L364" i="6"/>
  <c r="M364" i="6"/>
  <c r="N364" i="6"/>
  <c r="F365" i="6"/>
  <c r="K365" i="6"/>
  <c r="L365" i="6"/>
  <c r="M365" i="6"/>
  <c r="N365" i="6"/>
  <c r="F366" i="6"/>
  <c r="K366" i="6"/>
  <c r="L366" i="6"/>
  <c r="M366" i="6"/>
  <c r="N366" i="6"/>
  <c r="F367" i="6"/>
  <c r="K367" i="6"/>
  <c r="L367" i="6"/>
  <c r="M367" i="6"/>
  <c r="N367" i="6"/>
  <c r="F368" i="6"/>
  <c r="K368" i="6"/>
  <c r="L368" i="6"/>
  <c r="M368" i="6"/>
  <c r="N368" i="6"/>
  <c r="F369" i="6"/>
  <c r="K369" i="6"/>
  <c r="L369" i="6"/>
  <c r="M369" i="6"/>
  <c r="N369" i="6"/>
  <c r="F370" i="6"/>
  <c r="K370" i="6"/>
  <c r="L370" i="6"/>
  <c r="M370" i="6"/>
  <c r="N370" i="6"/>
  <c r="F371" i="6"/>
  <c r="K371" i="6"/>
  <c r="L371" i="6"/>
  <c r="M371" i="6"/>
  <c r="N371" i="6"/>
  <c r="F372" i="6"/>
  <c r="K372" i="6"/>
  <c r="L372" i="6"/>
  <c r="M372" i="6"/>
  <c r="N372" i="6"/>
  <c r="F373" i="6"/>
  <c r="K373" i="6"/>
  <c r="L373" i="6"/>
  <c r="M373" i="6"/>
  <c r="N373" i="6"/>
  <c r="F374" i="6"/>
  <c r="K374" i="6"/>
  <c r="L374" i="6"/>
  <c r="M374" i="6"/>
  <c r="N374" i="6"/>
  <c r="F375" i="6"/>
  <c r="K375" i="6"/>
  <c r="L375" i="6"/>
  <c r="M375" i="6"/>
  <c r="N375" i="6"/>
  <c r="F376" i="6"/>
  <c r="K376" i="6"/>
  <c r="L376" i="6"/>
  <c r="M376" i="6"/>
  <c r="N376" i="6"/>
  <c r="F377" i="6"/>
  <c r="K377" i="6"/>
  <c r="L377" i="6"/>
  <c r="M377" i="6"/>
  <c r="N377" i="6"/>
  <c r="F378" i="6"/>
  <c r="K378" i="6"/>
  <c r="L378" i="6"/>
  <c r="M378" i="6"/>
  <c r="N378" i="6"/>
  <c r="F379" i="6"/>
  <c r="K379" i="6"/>
  <c r="L379" i="6"/>
  <c r="M379" i="6"/>
  <c r="N379" i="6"/>
  <c r="F380" i="6"/>
  <c r="K380" i="6"/>
  <c r="L380" i="6"/>
  <c r="M380" i="6"/>
  <c r="N380" i="6"/>
  <c r="F381" i="6"/>
  <c r="K381" i="6"/>
  <c r="L381" i="6"/>
  <c r="M381" i="6"/>
  <c r="N381" i="6"/>
  <c r="F382" i="6"/>
  <c r="K382" i="6"/>
  <c r="L382" i="6"/>
  <c r="M382" i="6"/>
  <c r="N382" i="6"/>
  <c r="F383" i="6"/>
  <c r="K383" i="6"/>
  <c r="L383" i="6"/>
  <c r="M383" i="6"/>
  <c r="N383" i="6"/>
  <c r="F384" i="6"/>
  <c r="K384" i="6"/>
  <c r="L384" i="6"/>
  <c r="M384" i="6"/>
  <c r="N384" i="6"/>
  <c r="F385" i="6"/>
  <c r="K385" i="6"/>
  <c r="L385" i="6"/>
  <c r="M385" i="6"/>
  <c r="N385" i="6"/>
  <c r="F386" i="6"/>
  <c r="K386" i="6"/>
  <c r="L386" i="6"/>
  <c r="M386" i="6"/>
  <c r="N386" i="6"/>
  <c r="F387" i="6"/>
  <c r="K387" i="6"/>
  <c r="L387" i="6"/>
  <c r="M387" i="6"/>
  <c r="N387" i="6"/>
  <c r="F388" i="6"/>
  <c r="K388" i="6"/>
  <c r="L388" i="6"/>
  <c r="M388" i="6"/>
  <c r="N388" i="6"/>
  <c r="F389" i="6"/>
  <c r="K389" i="6"/>
  <c r="L389" i="6"/>
  <c r="M389" i="6"/>
  <c r="N389" i="6"/>
  <c r="F390" i="6"/>
  <c r="K390" i="6"/>
  <c r="L390" i="6"/>
  <c r="M390" i="6"/>
  <c r="N390" i="6"/>
  <c r="F391" i="6"/>
  <c r="K391" i="6"/>
  <c r="L391" i="6"/>
  <c r="M391" i="6"/>
  <c r="N391" i="6"/>
  <c r="F392" i="6"/>
  <c r="K392" i="6"/>
  <c r="L392" i="6"/>
  <c r="M392" i="6"/>
  <c r="N392" i="6"/>
  <c r="F393" i="6"/>
  <c r="K393" i="6"/>
  <c r="L393" i="6"/>
  <c r="M393" i="6"/>
  <c r="N393" i="6"/>
  <c r="F394" i="6"/>
  <c r="K394" i="6"/>
  <c r="L394" i="6"/>
  <c r="M394" i="6"/>
  <c r="N394" i="6"/>
  <c r="F395" i="6"/>
  <c r="K395" i="6"/>
  <c r="L395" i="6"/>
  <c r="M395" i="6"/>
  <c r="N395" i="6"/>
  <c r="F396" i="6"/>
  <c r="K396" i="6"/>
  <c r="L396" i="6"/>
  <c r="M396" i="6"/>
  <c r="N396" i="6"/>
  <c r="F397" i="6"/>
  <c r="K397" i="6"/>
  <c r="L397" i="6"/>
  <c r="M397" i="6"/>
  <c r="N397" i="6"/>
  <c r="F398" i="6"/>
  <c r="K398" i="6"/>
  <c r="L398" i="6"/>
  <c r="M398" i="6"/>
  <c r="N398" i="6"/>
  <c r="F399" i="6"/>
  <c r="K399" i="6"/>
  <c r="L399" i="6"/>
  <c r="M399" i="6"/>
  <c r="N399" i="6"/>
  <c r="F400" i="6"/>
  <c r="K400" i="6"/>
  <c r="L400" i="6"/>
  <c r="M400" i="6"/>
  <c r="N400" i="6"/>
  <c r="F401" i="6"/>
  <c r="K401" i="6"/>
  <c r="L401" i="6"/>
  <c r="M401" i="6"/>
  <c r="N401" i="6"/>
  <c r="F402" i="6"/>
  <c r="K402" i="6"/>
  <c r="L402" i="6"/>
  <c r="M402" i="6"/>
  <c r="N402" i="6"/>
  <c r="F403" i="6"/>
  <c r="K403" i="6"/>
  <c r="L403" i="6"/>
  <c r="M403" i="6"/>
  <c r="N403" i="6"/>
  <c r="F404" i="6"/>
  <c r="K404" i="6"/>
  <c r="L404" i="6"/>
  <c r="M404" i="6"/>
  <c r="N404" i="6"/>
  <c r="F405" i="6"/>
  <c r="K405" i="6"/>
  <c r="L405" i="6"/>
  <c r="M405" i="6"/>
  <c r="N405" i="6"/>
  <c r="F406" i="6"/>
  <c r="K406" i="6"/>
  <c r="L406" i="6"/>
  <c r="M406" i="6"/>
  <c r="N406" i="6"/>
  <c r="F407" i="6"/>
  <c r="K407" i="6"/>
  <c r="L407" i="6"/>
  <c r="M407" i="6"/>
  <c r="N407" i="6"/>
  <c r="F408" i="6"/>
  <c r="K408" i="6"/>
  <c r="L408" i="6"/>
  <c r="M408" i="6"/>
  <c r="N408" i="6"/>
  <c r="F409" i="6"/>
  <c r="K409" i="6"/>
  <c r="L409" i="6"/>
  <c r="M409" i="6"/>
  <c r="N409" i="6"/>
  <c r="F410" i="6"/>
  <c r="K410" i="6"/>
  <c r="L410" i="6"/>
  <c r="M410" i="6"/>
  <c r="N410" i="6"/>
  <c r="F411" i="6"/>
  <c r="K411" i="6"/>
  <c r="L411" i="6"/>
  <c r="M411" i="6"/>
  <c r="N411" i="6"/>
  <c r="F412" i="6"/>
  <c r="K412" i="6"/>
  <c r="L412" i="6"/>
  <c r="M412" i="6"/>
  <c r="N412" i="6"/>
  <c r="F413" i="6"/>
  <c r="K413" i="6"/>
  <c r="L413" i="6"/>
  <c r="M413" i="6"/>
  <c r="N413" i="6"/>
  <c r="F414" i="6"/>
  <c r="K414" i="6"/>
  <c r="L414" i="6"/>
  <c r="M414" i="6"/>
  <c r="N414" i="6"/>
  <c r="F415" i="6"/>
  <c r="K415" i="6"/>
  <c r="L415" i="6"/>
  <c r="M415" i="6"/>
  <c r="N415" i="6"/>
  <c r="F416" i="6"/>
  <c r="K416" i="6"/>
  <c r="L416" i="6"/>
  <c r="M416" i="6"/>
  <c r="N416" i="6"/>
  <c r="F417" i="6"/>
  <c r="K417" i="6"/>
  <c r="L417" i="6"/>
  <c r="M417" i="6"/>
  <c r="N417" i="6"/>
  <c r="F418" i="6"/>
  <c r="K418" i="6"/>
  <c r="L418" i="6"/>
  <c r="M418" i="6"/>
  <c r="N418" i="6"/>
  <c r="F419" i="6"/>
  <c r="K419" i="6"/>
  <c r="L419" i="6"/>
  <c r="M419" i="6"/>
  <c r="N419" i="6"/>
  <c r="F420" i="6"/>
  <c r="K420" i="6"/>
  <c r="L420" i="6"/>
  <c r="M420" i="6"/>
  <c r="N420" i="6"/>
  <c r="F421" i="6"/>
  <c r="K421" i="6"/>
  <c r="L421" i="6"/>
  <c r="M421" i="6"/>
  <c r="N421" i="6"/>
  <c r="F422" i="6"/>
  <c r="K422" i="6"/>
  <c r="L422" i="6"/>
  <c r="M422" i="6"/>
  <c r="N422" i="6"/>
  <c r="F423" i="6"/>
  <c r="K423" i="6"/>
  <c r="L423" i="6"/>
  <c r="M423" i="6"/>
  <c r="N423" i="6"/>
  <c r="F424" i="6"/>
  <c r="K424" i="6"/>
  <c r="L424" i="6"/>
  <c r="M424" i="6"/>
  <c r="N424" i="6"/>
  <c r="F425" i="6"/>
  <c r="K425" i="6"/>
  <c r="L425" i="6"/>
  <c r="M425" i="6"/>
  <c r="N425" i="6"/>
  <c r="F426" i="6"/>
  <c r="K426" i="6"/>
  <c r="L426" i="6"/>
  <c r="M426" i="6"/>
  <c r="N426" i="6"/>
  <c r="F427" i="6"/>
  <c r="K427" i="6"/>
  <c r="L427" i="6"/>
  <c r="M427" i="6"/>
  <c r="N427" i="6"/>
  <c r="F428" i="6"/>
  <c r="K428" i="6"/>
  <c r="L428" i="6"/>
  <c r="M428" i="6"/>
  <c r="N428" i="6"/>
  <c r="F429" i="6"/>
  <c r="K429" i="6"/>
  <c r="L429" i="6"/>
  <c r="M429" i="6"/>
  <c r="N429" i="6"/>
  <c r="F430" i="6"/>
  <c r="K430" i="6"/>
  <c r="L430" i="6"/>
  <c r="M430" i="6"/>
  <c r="N430" i="6"/>
  <c r="F431" i="6"/>
  <c r="K431" i="6"/>
  <c r="L431" i="6"/>
  <c r="M431" i="6"/>
  <c r="N431" i="6"/>
  <c r="F432" i="6"/>
  <c r="K432" i="6"/>
  <c r="L432" i="6"/>
  <c r="M432" i="6"/>
  <c r="N432" i="6"/>
  <c r="F433" i="6"/>
  <c r="K433" i="6"/>
  <c r="L433" i="6"/>
  <c r="M433" i="6"/>
  <c r="N433" i="6"/>
  <c r="F434" i="6"/>
  <c r="K434" i="6"/>
  <c r="L434" i="6"/>
  <c r="M434" i="6"/>
  <c r="N434" i="6"/>
  <c r="F435" i="6"/>
  <c r="K435" i="6"/>
  <c r="L435" i="6"/>
  <c r="M435" i="6"/>
  <c r="N435" i="6"/>
  <c r="F436" i="6"/>
  <c r="K436" i="6"/>
  <c r="L436" i="6"/>
  <c r="M436" i="6"/>
  <c r="N436" i="6"/>
  <c r="F437" i="6"/>
  <c r="K437" i="6"/>
  <c r="L437" i="6"/>
  <c r="M437" i="6"/>
  <c r="N437" i="6"/>
  <c r="F438" i="6"/>
  <c r="K438" i="6"/>
  <c r="L438" i="6"/>
  <c r="M438" i="6"/>
  <c r="N438" i="6"/>
  <c r="F439" i="6"/>
  <c r="K439" i="6"/>
  <c r="L439" i="6"/>
  <c r="M439" i="6"/>
  <c r="N439" i="6"/>
  <c r="F440" i="6"/>
  <c r="K440" i="6"/>
  <c r="L440" i="6"/>
  <c r="M440" i="6"/>
  <c r="N440" i="6"/>
  <c r="F441" i="6"/>
  <c r="K441" i="6"/>
  <c r="L441" i="6"/>
  <c r="M441" i="6"/>
  <c r="N441" i="6"/>
  <c r="F442" i="6"/>
  <c r="K442" i="6"/>
  <c r="L442" i="6"/>
  <c r="M442" i="6"/>
  <c r="N442" i="6"/>
  <c r="F443" i="6"/>
  <c r="K443" i="6"/>
  <c r="L443" i="6"/>
  <c r="M443" i="6"/>
  <c r="N443" i="6"/>
  <c r="F444" i="6"/>
  <c r="K444" i="6"/>
  <c r="L444" i="6"/>
  <c r="M444" i="6"/>
  <c r="N444" i="6"/>
  <c r="F445" i="6"/>
  <c r="K445" i="6"/>
  <c r="L445" i="6"/>
  <c r="M445" i="6"/>
  <c r="N445" i="6"/>
  <c r="F446" i="6"/>
  <c r="K446" i="6"/>
  <c r="L446" i="6"/>
  <c r="M446" i="6"/>
  <c r="N446" i="6"/>
  <c r="F447" i="6"/>
  <c r="K447" i="6"/>
  <c r="L447" i="6"/>
  <c r="M447" i="6"/>
  <c r="N447" i="6"/>
  <c r="F448" i="6"/>
  <c r="K448" i="6"/>
  <c r="L448" i="6"/>
  <c r="M448" i="6"/>
  <c r="N448" i="6"/>
  <c r="F449" i="6"/>
  <c r="K449" i="6"/>
  <c r="L449" i="6"/>
  <c r="M449" i="6"/>
  <c r="N449" i="6"/>
  <c r="F450" i="6"/>
  <c r="K450" i="6"/>
  <c r="L450" i="6"/>
  <c r="M450" i="6"/>
  <c r="N450" i="6"/>
  <c r="F451" i="6"/>
  <c r="K451" i="6"/>
  <c r="L451" i="6"/>
  <c r="M451" i="6"/>
  <c r="N451" i="6"/>
  <c r="F452" i="6"/>
  <c r="K452" i="6"/>
  <c r="L452" i="6"/>
  <c r="M452" i="6"/>
  <c r="N452" i="6"/>
  <c r="F453" i="6"/>
  <c r="K453" i="6"/>
  <c r="L453" i="6"/>
  <c r="M453" i="6"/>
  <c r="N453" i="6"/>
  <c r="F454" i="6"/>
  <c r="K454" i="6"/>
  <c r="L454" i="6"/>
  <c r="M454" i="6"/>
  <c r="N454" i="6"/>
  <c r="F455" i="6"/>
  <c r="K455" i="6"/>
  <c r="L455" i="6"/>
  <c r="M455" i="6"/>
  <c r="N455" i="6"/>
  <c r="F456" i="6"/>
  <c r="K456" i="6"/>
  <c r="L456" i="6"/>
  <c r="M456" i="6"/>
  <c r="N456" i="6"/>
  <c r="F457" i="6"/>
  <c r="K457" i="6"/>
  <c r="L457" i="6"/>
  <c r="M457" i="6"/>
  <c r="N457" i="6"/>
  <c r="F458" i="6"/>
  <c r="K458" i="6"/>
  <c r="L458" i="6"/>
  <c r="M458" i="6"/>
  <c r="N458" i="6"/>
  <c r="F459" i="6"/>
  <c r="K459" i="6"/>
  <c r="L459" i="6"/>
  <c r="M459" i="6"/>
  <c r="N459" i="6"/>
  <c r="F460" i="6"/>
  <c r="K460" i="6"/>
  <c r="L460" i="6"/>
  <c r="M460" i="6"/>
  <c r="N460" i="6"/>
  <c r="F461" i="6"/>
  <c r="K461" i="6"/>
  <c r="L461" i="6"/>
  <c r="M461" i="6"/>
  <c r="N461" i="6"/>
  <c r="F462" i="6"/>
  <c r="K462" i="6"/>
  <c r="L462" i="6"/>
  <c r="M462" i="6"/>
  <c r="N462" i="6"/>
  <c r="F463" i="6"/>
  <c r="K463" i="6"/>
  <c r="L463" i="6"/>
  <c r="M463" i="6"/>
  <c r="N463" i="6"/>
  <c r="F464" i="6"/>
  <c r="K464" i="6"/>
  <c r="L464" i="6"/>
  <c r="M464" i="6"/>
  <c r="N464" i="6"/>
  <c r="F465" i="6"/>
  <c r="K465" i="6"/>
  <c r="L465" i="6"/>
  <c r="M465" i="6"/>
  <c r="N465" i="6"/>
  <c r="F466" i="6"/>
  <c r="K466" i="6"/>
  <c r="L466" i="6"/>
  <c r="M466" i="6"/>
  <c r="N466" i="6"/>
  <c r="F467" i="6"/>
  <c r="K467" i="6"/>
  <c r="L467" i="6"/>
  <c r="M467" i="6"/>
  <c r="N467" i="6"/>
  <c r="F468" i="6"/>
  <c r="K468" i="6"/>
  <c r="L468" i="6"/>
  <c r="M468" i="6"/>
  <c r="N468" i="6"/>
  <c r="F469" i="6"/>
  <c r="K469" i="6"/>
  <c r="L469" i="6"/>
  <c r="M469" i="6"/>
  <c r="N469" i="6"/>
  <c r="F470" i="6"/>
  <c r="K470" i="6"/>
  <c r="L470" i="6"/>
  <c r="M470" i="6"/>
  <c r="N470" i="6"/>
  <c r="F471" i="6"/>
  <c r="K471" i="6"/>
  <c r="L471" i="6"/>
  <c r="M471" i="6"/>
  <c r="N471" i="6"/>
  <c r="F472" i="6"/>
  <c r="K472" i="6"/>
  <c r="L472" i="6"/>
  <c r="M472" i="6"/>
  <c r="N472" i="6"/>
  <c r="F473" i="6"/>
  <c r="K473" i="6"/>
  <c r="L473" i="6"/>
  <c r="M473" i="6"/>
  <c r="N473" i="6"/>
  <c r="F474" i="6"/>
  <c r="K474" i="6"/>
  <c r="L474" i="6"/>
  <c r="M474" i="6"/>
  <c r="N474" i="6"/>
  <c r="F475" i="6"/>
  <c r="K475" i="6"/>
  <c r="L475" i="6"/>
  <c r="M475" i="6"/>
  <c r="N475" i="6"/>
  <c r="F476" i="6"/>
  <c r="K476" i="6"/>
  <c r="L476" i="6"/>
  <c r="M476" i="6"/>
  <c r="N476" i="6"/>
  <c r="F477" i="6"/>
  <c r="K477" i="6"/>
  <c r="L477" i="6"/>
  <c r="M477" i="6"/>
  <c r="N477" i="6"/>
  <c r="F478" i="6"/>
  <c r="K478" i="6"/>
  <c r="L478" i="6"/>
  <c r="M478" i="6"/>
  <c r="N478" i="6"/>
  <c r="F479" i="6"/>
  <c r="K479" i="6"/>
  <c r="L479" i="6"/>
  <c r="M479" i="6"/>
  <c r="N479" i="6"/>
  <c r="F480" i="6"/>
  <c r="K480" i="6"/>
  <c r="L480" i="6"/>
  <c r="M480" i="6"/>
  <c r="N480" i="6"/>
  <c r="F481" i="6"/>
  <c r="K481" i="6"/>
  <c r="L481" i="6"/>
  <c r="M481" i="6"/>
  <c r="N481" i="6"/>
  <c r="F482" i="6"/>
  <c r="K482" i="6"/>
  <c r="L482" i="6"/>
  <c r="M482" i="6"/>
  <c r="N482" i="6"/>
  <c r="F483" i="6"/>
  <c r="K483" i="6"/>
  <c r="L483" i="6"/>
  <c r="M483" i="6"/>
  <c r="N483" i="6"/>
  <c r="F484" i="6"/>
  <c r="K484" i="6"/>
  <c r="L484" i="6"/>
  <c r="M484" i="6"/>
  <c r="N484" i="6"/>
  <c r="F485" i="6"/>
  <c r="K485" i="6"/>
  <c r="L485" i="6"/>
  <c r="M485" i="6"/>
  <c r="N485" i="6"/>
  <c r="F486" i="6"/>
  <c r="K486" i="6"/>
  <c r="L486" i="6"/>
  <c r="M486" i="6"/>
  <c r="N486" i="6"/>
  <c r="F487" i="6"/>
  <c r="K487" i="6"/>
  <c r="L487" i="6"/>
  <c r="M487" i="6"/>
  <c r="N487" i="6"/>
  <c r="F488" i="6"/>
  <c r="K488" i="6"/>
  <c r="L488" i="6"/>
  <c r="M488" i="6"/>
  <c r="N488" i="6"/>
  <c r="F489" i="6"/>
  <c r="K489" i="6"/>
  <c r="L489" i="6"/>
  <c r="M489" i="6"/>
  <c r="N489" i="6"/>
  <c r="F490" i="6"/>
  <c r="K490" i="6"/>
  <c r="L490" i="6"/>
  <c r="M490" i="6"/>
  <c r="N490" i="6"/>
  <c r="F491" i="6"/>
  <c r="K491" i="6"/>
  <c r="L491" i="6"/>
  <c r="M491" i="6"/>
  <c r="N491" i="6"/>
  <c r="F492" i="6"/>
  <c r="K492" i="6"/>
  <c r="L492" i="6"/>
  <c r="M492" i="6"/>
  <c r="N492" i="6"/>
  <c r="F493" i="6"/>
  <c r="K493" i="6"/>
  <c r="L493" i="6"/>
  <c r="M493" i="6"/>
  <c r="N493" i="6"/>
  <c r="F494" i="6"/>
  <c r="K494" i="6"/>
  <c r="L494" i="6"/>
  <c r="M494" i="6"/>
  <c r="N494" i="6"/>
  <c r="F495" i="6"/>
  <c r="K495" i="6"/>
  <c r="L495" i="6"/>
  <c r="M495" i="6"/>
  <c r="N495" i="6"/>
  <c r="F496" i="6"/>
  <c r="K496" i="6"/>
  <c r="L496" i="6"/>
  <c r="M496" i="6"/>
  <c r="N496" i="6"/>
  <c r="F497" i="6"/>
  <c r="K497" i="6"/>
  <c r="L497" i="6"/>
  <c r="M497" i="6"/>
  <c r="N497" i="6"/>
  <c r="F498" i="6"/>
  <c r="K498" i="6"/>
  <c r="L498" i="6"/>
  <c r="M498" i="6"/>
  <c r="N498" i="6"/>
  <c r="F499" i="6"/>
  <c r="K499" i="6"/>
  <c r="L499" i="6"/>
  <c r="M499" i="6"/>
  <c r="N499" i="6"/>
  <c r="F500" i="6"/>
  <c r="K500" i="6"/>
  <c r="L500" i="6"/>
  <c r="M500" i="6"/>
  <c r="N500" i="6"/>
  <c r="F501" i="6"/>
  <c r="K501" i="6"/>
  <c r="L501" i="6"/>
  <c r="M501" i="6"/>
  <c r="N501" i="6"/>
  <c r="F502" i="6"/>
  <c r="K502" i="6"/>
  <c r="L502" i="6"/>
  <c r="M502" i="6"/>
  <c r="N502" i="6"/>
  <c r="F503" i="6"/>
  <c r="K503" i="6"/>
  <c r="L503" i="6"/>
  <c r="M503" i="6"/>
  <c r="N503" i="6"/>
  <c r="F504" i="6"/>
  <c r="K504" i="6"/>
  <c r="L504" i="6"/>
  <c r="M504" i="6"/>
  <c r="N504" i="6"/>
  <c r="F505" i="6"/>
  <c r="K505" i="6"/>
  <c r="L505" i="6"/>
  <c r="M505" i="6"/>
  <c r="N505" i="6"/>
  <c r="F506" i="6"/>
  <c r="K506" i="6"/>
  <c r="L506" i="6"/>
  <c r="M506" i="6"/>
  <c r="N506" i="6"/>
  <c r="F507" i="6"/>
  <c r="K507" i="6"/>
  <c r="L507" i="6"/>
  <c r="M507" i="6"/>
  <c r="N507" i="6"/>
  <c r="F508" i="6"/>
  <c r="K508" i="6"/>
  <c r="L508" i="6"/>
  <c r="M508" i="6"/>
  <c r="N508" i="6"/>
  <c r="F509" i="6"/>
  <c r="K509" i="6"/>
  <c r="L509" i="6"/>
  <c r="M509" i="6"/>
  <c r="N509" i="6"/>
  <c r="F510" i="6"/>
  <c r="K510" i="6"/>
  <c r="L510" i="6"/>
  <c r="M510" i="6"/>
  <c r="N510" i="6"/>
  <c r="F511" i="6"/>
  <c r="K511" i="6"/>
  <c r="L511" i="6"/>
  <c r="M511" i="6"/>
  <c r="N511" i="6"/>
  <c r="F512" i="6"/>
  <c r="K512" i="6"/>
  <c r="L512" i="6"/>
  <c r="M512" i="6"/>
  <c r="N512" i="6"/>
  <c r="F513" i="6"/>
  <c r="K513" i="6"/>
  <c r="L513" i="6"/>
  <c r="M513" i="6"/>
  <c r="N513" i="6"/>
  <c r="F514" i="6"/>
  <c r="K514" i="6"/>
  <c r="L514" i="6"/>
  <c r="M514" i="6"/>
  <c r="N514" i="6"/>
  <c r="F515" i="6"/>
  <c r="K515" i="6"/>
  <c r="L515" i="6"/>
  <c r="M515" i="6"/>
  <c r="N515" i="6"/>
  <c r="F516" i="6"/>
  <c r="K516" i="6"/>
  <c r="L516" i="6"/>
  <c r="M516" i="6"/>
  <c r="N516" i="6"/>
  <c r="F517" i="6"/>
  <c r="K517" i="6"/>
  <c r="L517" i="6"/>
  <c r="M517" i="6"/>
  <c r="N517" i="6"/>
  <c r="F518" i="6"/>
  <c r="K518" i="6"/>
  <c r="L518" i="6"/>
  <c r="M518" i="6"/>
  <c r="N518" i="6"/>
  <c r="F519" i="6"/>
  <c r="K519" i="6"/>
  <c r="L519" i="6"/>
  <c r="M519" i="6"/>
  <c r="N519" i="6"/>
  <c r="F520" i="6"/>
  <c r="K520" i="6"/>
  <c r="L520" i="6"/>
  <c r="M520" i="6"/>
  <c r="N520" i="6"/>
  <c r="F521" i="6"/>
  <c r="K521" i="6"/>
  <c r="L521" i="6"/>
  <c r="M521" i="6"/>
  <c r="N521" i="6"/>
  <c r="F522" i="6"/>
  <c r="K522" i="6"/>
  <c r="L522" i="6"/>
  <c r="M522" i="6"/>
  <c r="N522" i="6"/>
  <c r="F523" i="6"/>
  <c r="K523" i="6"/>
  <c r="L523" i="6"/>
  <c r="M523" i="6"/>
  <c r="N523" i="6"/>
  <c r="F524" i="6"/>
  <c r="K524" i="6"/>
  <c r="L524" i="6"/>
  <c r="M524" i="6"/>
  <c r="N524" i="6"/>
  <c r="F525" i="6"/>
  <c r="K525" i="6"/>
  <c r="L525" i="6"/>
  <c r="M525" i="6"/>
  <c r="N525" i="6"/>
  <c r="F526" i="6"/>
  <c r="K526" i="6"/>
  <c r="L526" i="6"/>
  <c r="M526" i="6"/>
  <c r="N526" i="6"/>
  <c r="F527" i="6"/>
  <c r="K527" i="6"/>
  <c r="L527" i="6"/>
  <c r="M527" i="6"/>
  <c r="N527" i="6"/>
  <c r="F528" i="6"/>
  <c r="K528" i="6"/>
  <c r="L528" i="6"/>
  <c r="M528" i="6"/>
  <c r="N528" i="6"/>
  <c r="F529" i="6"/>
  <c r="K529" i="6"/>
  <c r="L529" i="6"/>
  <c r="M529" i="6"/>
  <c r="N529" i="6"/>
  <c r="F530" i="6"/>
  <c r="K530" i="6"/>
  <c r="L530" i="6"/>
  <c r="M530" i="6"/>
  <c r="N530" i="6"/>
  <c r="F531" i="6"/>
  <c r="K531" i="6"/>
  <c r="L531" i="6"/>
  <c r="M531" i="6"/>
  <c r="N531" i="6"/>
  <c r="F532" i="6"/>
  <c r="K532" i="6"/>
  <c r="L532" i="6"/>
  <c r="M532" i="6"/>
  <c r="N532" i="6"/>
  <c r="F533" i="6"/>
  <c r="K533" i="6"/>
  <c r="L533" i="6"/>
  <c r="M533" i="6"/>
  <c r="N533" i="6"/>
  <c r="F534" i="6"/>
  <c r="K534" i="6"/>
  <c r="L534" i="6"/>
  <c r="M534" i="6"/>
  <c r="N534" i="6"/>
  <c r="F535" i="6"/>
  <c r="K535" i="6"/>
  <c r="L535" i="6"/>
  <c r="M535" i="6"/>
  <c r="N535" i="6"/>
  <c r="F536" i="6"/>
  <c r="K536" i="6"/>
  <c r="L536" i="6"/>
  <c r="M536" i="6"/>
  <c r="N536" i="6"/>
  <c r="F537" i="6"/>
  <c r="K537" i="6"/>
  <c r="L537" i="6"/>
  <c r="M537" i="6"/>
  <c r="N537" i="6"/>
  <c r="F538" i="6"/>
  <c r="K538" i="6"/>
  <c r="L538" i="6"/>
  <c r="M538" i="6"/>
  <c r="N538" i="6"/>
  <c r="F539" i="6"/>
  <c r="K539" i="6"/>
  <c r="L539" i="6"/>
  <c r="M539" i="6"/>
  <c r="N539" i="6"/>
  <c r="F540" i="6"/>
  <c r="K540" i="6"/>
  <c r="L540" i="6"/>
  <c r="M540" i="6"/>
  <c r="N540" i="6"/>
  <c r="F541" i="6"/>
  <c r="K541" i="6"/>
  <c r="L541" i="6"/>
  <c r="M541" i="6"/>
  <c r="N541" i="6"/>
  <c r="F542" i="6"/>
  <c r="K542" i="6"/>
  <c r="L542" i="6"/>
  <c r="M542" i="6"/>
  <c r="N542" i="6"/>
  <c r="F543" i="6"/>
  <c r="K543" i="6"/>
  <c r="L543" i="6"/>
  <c r="M543" i="6"/>
  <c r="N543" i="6"/>
  <c r="F544" i="6"/>
  <c r="K544" i="6"/>
  <c r="L544" i="6"/>
  <c r="M544" i="6"/>
  <c r="N544" i="6"/>
  <c r="F545" i="6"/>
  <c r="K545" i="6"/>
  <c r="L545" i="6"/>
  <c r="M545" i="6"/>
  <c r="N545" i="6"/>
  <c r="F546" i="6"/>
  <c r="K546" i="6"/>
  <c r="L546" i="6"/>
  <c r="M546" i="6"/>
  <c r="N546" i="6"/>
  <c r="F547" i="6"/>
  <c r="K547" i="6"/>
  <c r="L547" i="6"/>
  <c r="M547" i="6"/>
  <c r="N547" i="6"/>
  <c r="F548" i="6"/>
  <c r="K548" i="6"/>
  <c r="L548" i="6"/>
  <c r="M548" i="6"/>
  <c r="N548" i="6"/>
  <c r="F549" i="6"/>
  <c r="K549" i="6"/>
  <c r="L549" i="6"/>
  <c r="M549" i="6"/>
  <c r="N549" i="6"/>
  <c r="F550" i="6"/>
  <c r="K550" i="6"/>
  <c r="L550" i="6"/>
  <c r="M550" i="6"/>
  <c r="N550" i="6"/>
  <c r="F551" i="6"/>
  <c r="K551" i="6"/>
  <c r="L551" i="6"/>
  <c r="M551" i="6"/>
  <c r="N551" i="6"/>
  <c r="F552" i="6"/>
  <c r="K552" i="6"/>
  <c r="L552" i="6"/>
  <c r="M552" i="6"/>
  <c r="N552" i="6"/>
  <c r="F553" i="6"/>
  <c r="K553" i="6"/>
  <c r="L553" i="6"/>
  <c r="M553" i="6"/>
  <c r="N553" i="6"/>
  <c r="F554" i="6"/>
  <c r="K554" i="6"/>
  <c r="L554" i="6"/>
  <c r="M554" i="6"/>
  <c r="N554" i="6"/>
  <c r="F555" i="6"/>
  <c r="K555" i="6"/>
  <c r="L555" i="6"/>
  <c r="M555" i="6"/>
  <c r="N555" i="6"/>
  <c r="F556" i="6"/>
  <c r="K556" i="6"/>
  <c r="L556" i="6"/>
  <c r="M556" i="6"/>
  <c r="N556" i="6"/>
  <c r="F557" i="6"/>
  <c r="K557" i="6"/>
  <c r="L557" i="6"/>
  <c r="M557" i="6"/>
  <c r="N557" i="6"/>
  <c r="F558" i="6"/>
  <c r="K558" i="6"/>
  <c r="L558" i="6"/>
  <c r="M558" i="6"/>
  <c r="N558" i="6"/>
  <c r="F559" i="6"/>
  <c r="K559" i="6"/>
  <c r="L559" i="6"/>
  <c r="M559" i="6"/>
  <c r="N559" i="6"/>
  <c r="F560" i="6"/>
  <c r="K560" i="6"/>
  <c r="L560" i="6"/>
  <c r="M560" i="6"/>
  <c r="N560" i="6"/>
  <c r="F561" i="6"/>
  <c r="K561" i="6"/>
  <c r="L561" i="6"/>
  <c r="M561" i="6"/>
  <c r="N561" i="6"/>
  <c r="F562" i="6"/>
  <c r="K562" i="6"/>
  <c r="L562" i="6"/>
  <c r="M562" i="6"/>
  <c r="N562" i="6"/>
  <c r="F563" i="6"/>
  <c r="K563" i="6"/>
  <c r="L563" i="6"/>
  <c r="M563" i="6"/>
  <c r="N563" i="6"/>
  <c r="F564" i="6"/>
  <c r="K564" i="6"/>
  <c r="L564" i="6"/>
  <c r="M564" i="6"/>
  <c r="N564" i="6"/>
  <c r="F565" i="6"/>
  <c r="K565" i="6"/>
  <c r="L565" i="6"/>
  <c r="M565" i="6"/>
  <c r="N565" i="6"/>
  <c r="F566" i="6"/>
  <c r="K566" i="6"/>
  <c r="L566" i="6"/>
  <c r="M566" i="6"/>
  <c r="N566" i="6"/>
  <c r="F567" i="6"/>
  <c r="K567" i="6"/>
  <c r="L567" i="6"/>
  <c r="M567" i="6"/>
  <c r="N567" i="6"/>
  <c r="F568" i="6"/>
  <c r="K568" i="6"/>
  <c r="L568" i="6"/>
  <c r="M568" i="6"/>
  <c r="N568" i="6"/>
  <c r="F569" i="6"/>
  <c r="K569" i="6"/>
  <c r="L569" i="6"/>
  <c r="M569" i="6"/>
  <c r="N569" i="6"/>
  <c r="F570" i="6"/>
  <c r="K570" i="6"/>
  <c r="L570" i="6"/>
  <c r="M570" i="6"/>
  <c r="N570" i="6"/>
  <c r="F571" i="6"/>
  <c r="K571" i="6"/>
  <c r="L571" i="6"/>
  <c r="M571" i="6"/>
  <c r="N571" i="6"/>
  <c r="F572" i="6"/>
  <c r="K572" i="6"/>
  <c r="L572" i="6"/>
  <c r="M572" i="6"/>
  <c r="N572" i="6"/>
  <c r="F573" i="6"/>
  <c r="K573" i="6"/>
  <c r="L573" i="6"/>
  <c r="M573" i="6"/>
  <c r="N573" i="6"/>
  <c r="F574" i="6"/>
  <c r="K574" i="6"/>
  <c r="L574" i="6"/>
  <c r="M574" i="6"/>
  <c r="N574" i="6"/>
  <c r="F575" i="6"/>
  <c r="K575" i="6"/>
  <c r="L575" i="6"/>
  <c r="M575" i="6"/>
  <c r="N575" i="6"/>
  <c r="F576" i="6"/>
  <c r="K576" i="6"/>
  <c r="L576" i="6"/>
  <c r="M576" i="6"/>
  <c r="N576" i="6"/>
  <c r="F577" i="6"/>
  <c r="K577" i="6"/>
  <c r="L577" i="6"/>
  <c r="M577" i="6"/>
  <c r="N577" i="6"/>
  <c r="F578" i="6"/>
  <c r="K578" i="6"/>
  <c r="L578" i="6"/>
  <c r="M578" i="6"/>
  <c r="N578" i="6"/>
  <c r="F579" i="6"/>
  <c r="K579" i="6"/>
  <c r="L579" i="6"/>
  <c r="M579" i="6"/>
  <c r="N579" i="6"/>
  <c r="F580" i="6"/>
  <c r="K580" i="6"/>
  <c r="L580" i="6"/>
  <c r="M580" i="6"/>
  <c r="N580" i="6"/>
  <c r="F581" i="6"/>
  <c r="K581" i="6"/>
  <c r="L581" i="6"/>
  <c r="M581" i="6"/>
  <c r="N581" i="6"/>
  <c r="F582" i="6"/>
  <c r="K582" i="6"/>
  <c r="L582" i="6"/>
  <c r="M582" i="6"/>
  <c r="N582" i="6"/>
  <c r="F583" i="6"/>
  <c r="K583" i="6"/>
  <c r="L583" i="6"/>
  <c r="M583" i="6"/>
  <c r="N583" i="6"/>
  <c r="F584" i="6"/>
  <c r="K584" i="6"/>
  <c r="L584" i="6"/>
  <c r="M584" i="6"/>
  <c r="N584" i="6"/>
  <c r="F585" i="6"/>
  <c r="K585" i="6"/>
  <c r="L585" i="6"/>
  <c r="M585" i="6"/>
  <c r="N585" i="6"/>
  <c r="F586" i="6"/>
  <c r="K586" i="6"/>
  <c r="L586" i="6"/>
  <c r="M586" i="6"/>
  <c r="N586" i="6"/>
  <c r="F587" i="6"/>
  <c r="K587" i="6"/>
  <c r="L587" i="6"/>
  <c r="M587" i="6"/>
  <c r="N587" i="6"/>
  <c r="F588" i="6"/>
  <c r="K588" i="6"/>
  <c r="L588" i="6"/>
  <c r="M588" i="6"/>
  <c r="N588" i="6"/>
  <c r="F589" i="6"/>
  <c r="K589" i="6"/>
  <c r="L589" i="6"/>
  <c r="M589" i="6"/>
  <c r="N589" i="6"/>
  <c r="F590" i="6"/>
  <c r="K590" i="6"/>
  <c r="L590" i="6"/>
  <c r="M590" i="6"/>
  <c r="N590" i="6"/>
  <c r="F591" i="6"/>
  <c r="K591" i="6"/>
  <c r="L591" i="6"/>
  <c r="M591" i="6"/>
  <c r="N591" i="6"/>
  <c r="F592" i="6"/>
  <c r="K592" i="6"/>
  <c r="L592" i="6"/>
  <c r="M592" i="6"/>
  <c r="N592" i="6"/>
  <c r="F593" i="6"/>
  <c r="K593" i="6"/>
  <c r="L593" i="6"/>
  <c r="M593" i="6"/>
  <c r="N593" i="6"/>
  <c r="F594" i="6"/>
  <c r="K594" i="6"/>
  <c r="L594" i="6"/>
  <c r="M594" i="6"/>
  <c r="N594" i="6"/>
  <c r="F595" i="6"/>
  <c r="K595" i="6"/>
  <c r="L595" i="6"/>
  <c r="M595" i="6"/>
  <c r="N595" i="6"/>
  <c r="F596" i="6"/>
  <c r="K596" i="6"/>
  <c r="L596" i="6"/>
  <c r="M596" i="6"/>
  <c r="N596" i="6"/>
  <c r="F597" i="6"/>
  <c r="K597" i="6"/>
  <c r="L597" i="6"/>
  <c r="M597" i="6"/>
  <c r="N597" i="6"/>
  <c r="F598" i="6"/>
  <c r="K598" i="6"/>
  <c r="L598" i="6"/>
  <c r="M598" i="6"/>
  <c r="N598" i="6"/>
  <c r="F599" i="6"/>
  <c r="K599" i="6"/>
  <c r="L599" i="6"/>
  <c r="M599" i="6"/>
  <c r="N599" i="6"/>
  <c r="F600" i="6"/>
  <c r="K600" i="6"/>
  <c r="L600" i="6"/>
  <c r="M600" i="6"/>
  <c r="N600" i="6"/>
  <c r="F601" i="6"/>
  <c r="K601" i="6"/>
  <c r="L601" i="6"/>
  <c r="M601" i="6"/>
  <c r="N601" i="6"/>
  <c r="F602" i="6"/>
  <c r="K602" i="6"/>
  <c r="L602" i="6"/>
  <c r="M602" i="6"/>
  <c r="N602" i="6"/>
  <c r="F603" i="6"/>
  <c r="K603" i="6"/>
  <c r="L603" i="6"/>
  <c r="M603" i="6"/>
  <c r="N603" i="6"/>
  <c r="F604" i="6"/>
  <c r="K604" i="6"/>
  <c r="L604" i="6"/>
  <c r="M604" i="6"/>
  <c r="N604" i="6"/>
  <c r="F605" i="6"/>
  <c r="K605" i="6"/>
  <c r="L605" i="6"/>
  <c r="M605" i="6"/>
  <c r="N605" i="6"/>
  <c r="F606" i="6"/>
  <c r="K606" i="6"/>
  <c r="L606" i="6"/>
  <c r="M606" i="6"/>
  <c r="N606" i="6"/>
  <c r="F607" i="6"/>
  <c r="K607" i="6"/>
  <c r="L607" i="6"/>
  <c r="M607" i="6"/>
  <c r="N607" i="6"/>
  <c r="F608" i="6"/>
  <c r="K608" i="6"/>
  <c r="L608" i="6"/>
  <c r="M608" i="6"/>
  <c r="N608" i="6"/>
  <c r="F609" i="6"/>
  <c r="K609" i="6"/>
  <c r="L609" i="6"/>
  <c r="M609" i="6"/>
  <c r="N609" i="6"/>
  <c r="F610" i="6"/>
  <c r="K610" i="6"/>
  <c r="L610" i="6"/>
  <c r="M610" i="6"/>
  <c r="N610" i="6"/>
  <c r="F611" i="6"/>
  <c r="K611" i="6"/>
  <c r="L611" i="6"/>
  <c r="M611" i="6"/>
  <c r="N611" i="6"/>
  <c r="F612" i="6"/>
  <c r="K612" i="6"/>
  <c r="L612" i="6"/>
  <c r="M612" i="6"/>
  <c r="N612" i="6"/>
  <c r="F613" i="6"/>
  <c r="K613" i="6"/>
  <c r="L613" i="6"/>
  <c r="M613" i="6"/>
  <c r="N613" i="6"/>
  <c r="F614" i="6"/>
  <c r="K614" i="6"/>
  <c r="L614" i="6"/>
  <c r="M614" i="6"/>
  <c r="N614" i="6"/>
  <c r="F615" i="6"/>
  <c r="K615" i="6"/>
  <c r="L615" i="6"/>
  <c r="M615" i="6"/>
  <c r="N615" i="6"/>
  <c r="F616" i="6"/>
  <c r="K616" i="6"/>
  <c r="L616" i="6"/>
  <c r="M616" i="6"/>
  <c r="N616" i="6"/>
  <c r="F617" i="6"/>
  <c r="K617" i="6"/>
  <c r="L617" i="6"/>
  <c r="M617" i="6"/>
  <c r="N617" i="6"/>
  <c r="F618" i="6"/>
  <c r="K618" i="6"/>
  <c r="L618" i="6"/>
  <c r="M618" i="6"/>
  <c r="N618" i="6"/>
  <c r="F619" i="6"/>
  <c r="K619" i="6"/>
  <c r="L619" i="6"/>
  <c r="M619" i="6"/>
  <c r="N619" i="6"/>
  <c r="F620" i="6"/>
  <c r="K620" i="6"/>
  <c r="L620" i="6"/>
  <c r="M620" i="6"/>
  <c r="N620" i="6"/>
  <c r="F621" i="6"/>
  <c r="K621" i="6"/>
  <c r="L621" i="6"/>
  <c r="M621" i="6"/>
  <c r="N621" i="6"/>
  <c r="F622" i="6"/>
  <c r="K622" i="6"/>
  <c r="L622" i="6"/>
  <c r="M622" i="6"/>
  <c r="N622" i="6"/>
  <c r="F623" i="6"/>
  <c r="K623" i="6"/>
  <c r="L623" i="6"/>
  <c r="M623" i="6"/>
  <c r="N623" i="6"/>
  <c r="F624" i="6"/>
  <c r="K624" i="6"/>
  <c r="L624" i="6"/>
  <c r="M624" i="6"/>
  <c r="N624" i="6"/>
  <c r="F625" i="6"/>
  <c r="K625" i="6"/>
  <c r="L625" i="6"/>
  <c r="M625" i="6"/>
  <c r="N625" i="6"/>
  <c r="F626" i="6"/>
  <c r="K626" i="6"/>
  <c r="L626" i="6"/>
  <c r="M626" i="6"/>
  <c r="N626" i="6"/>
  <c r="F627" i="6"/>
  <c r="K627" i="6"/>
  <c r="L627" i="6"/>
  <c r="M627" i="6"/>
  <c r="N627" i="6"/>
  <c r="F628" i="6"/>
  <c r="K628" i="6"/>
  <c r="L628" i="6"/>
  <c r="M628" i="6"/>
  <c r="N628" i="6"/>
  <c r="F629" i="6"/>
  <c r="K629" i="6"/>
  <c r="L629" i="6"/>
  <c r="M629" i="6"/>
  <c r="N629" i="6"/>
  <c r="F630" i="6"/>
  <c r="K630" i="6"/>
  <c r="L630" i="6"/>
  <c r="M630" i="6"/>
  <c r="N630" i="6"/>
  <c r="F631" i="6"/>
  <c r="K631" i="6"/>
  <c r="L631" i="6"/>
  <c r="M631" i="6"/>
  <c r="N631" i="6"/>
  <c r="F632" i="6"/>
  <c r="K632" i="6"/>
  <c r="L632" i="6"/>
  <c r="M632" i="6"/>
  <c r="N632" i="6"/>
  <c r="F633" i="6"/>
  <c r="K633" i="6"/>
  <c r="L633" i="6"/>
  <c r="M633" i="6"/>
  <c r="N633" i="6"/>
  <c r="F634" i="6"/>
  <c r="K634" i="6"/>
  <c r="L634" i="6"/>
  <c r="M634" i="6"/>
  <c r="N634" i="6"/>
  <c r="F635" i="6"/>
  <c r="K635" i="6"/>
  <c r="L635" i="6"/>
  <c r="M635" i="6"/>
  <c r="N635" i="6"/>
  <c r="F636" i="6"/>
  <c r="K636" i="6"/>
  <c r="L636" i="6"/>
  <c r="M636" i="6"/>
  <c r="N636" i="6"/>
  <c r="F637" i="6"/>
  <c r="K637" i="6"/>
  <c r="L637" i="6"/>
  <c r="M637" i="6"/>
  <c r="N637" i="6"/>
  <c r="F638" i="6"/>
  <c r="K638" i="6"/>
  <c r="L638" i="6"/>
  <c r="M638" i="6"/>
  <c r="N638" i="6"/>
  <c r="F639" i="6"/>
  <c r="K639" i="6"/>
  <c r="L639" i="6"/>
  <c r="M639" i="6"/>
  <c r="N639" i="6"/>
  <c r="F640" i="6"/>
  <c r="K640" i="6"/>
  <c r="L640" i="6"/>
  <c r="M640" i="6"/>
  <c r="N640" i="6"/>
  <c r="F641" i="6"/>
  <c r="K641" i="6"/>
  <c r="L641" i="6"/>
  <c r="M641" i="6"/>
  <c r="N641" i="6"/>
  <c r="F642" i="6"/>
  <c r="K642" i="6"/>
  <c r="L642" i="6"/>
  <c r="M642" i="6"/>
  <c r="N642" i="6"/>
  <c r="F643" i="6"/>
  <c r="K643" i="6"/>
  <c r="L643" i="6"/>
  <c r="M643" i="6"/>
  <c r="N643" i="6"/>
  <c r="F644" i="6"/>
  <c r="K644" i="6"/>
  <c r="L644" i="6"/>
  <c r="M644" i="6"/>
  <c r="N644" i="6"/>
  <c r="F645" i="6"/>
  <c r="K645" i="6"/>
  <c r="L645" i="6"/>
  <c r="M645" i="6"/>
  <c r="N645" i="6"/>
  <c r="F646" i="6"/>
  <c r="K646" i="6"/>
  <c r="L646" i="6"/>
  <c r="M646" i="6"/>
  <c r="N646" i="6"/>
  <c r="F647" i="6"/>
  <c r="K647" i="6"/>
  <c r="L647" i="6"/>
  <c r="M647" i="6"/>
  <c r="N647" i="6"/>
  <c r="F648" i="6"/>
  <c r="K648" i="6"/>
  <c r="L648" i="6"/>
  <c r="M648" i="6"/>
  <c r="N648" i="6"/>
  <c r="F649" i="6"/>
  <c r="K649" i="6"/>
  <c r="L649" i="6"/>
  <c r="M649" i="6"/>
  <c r="N649" i="6"/>
  <c r="F650" i="6"/>
  <c r="K650" i="6"/>
  <c r="L650" i="6"/>
  <c r="M650" i="6"/>
  <c r="N650" i="6"/>
  <c r="F651" i="6"/>
  <c r="K651" i="6"/>
  <c r="L651" i="6"/>
  <c r="M651" i="6"/>
  <c r="N651" i="6"/>
  <c r="F652" i="6"/>
  <c r="K652" i="6"/>
  <c r="L652" i="6"/>
  <c r="M652" i="6"/>
  <c r="N652" i="6"/>
  <c r="F653" i="6"/>
  <c r="K653" i="6"/>
  <c r="L653" i="6"/>
  <c r="M653" i="6"/>
  <c r="N653" i="6"/>
  <c r="F654" i="6"/>
  <c r="K654" i="6"/>
  <c r="L654" i="6"/>
  <c r="M654" i="6"/>
  <c r="N654" i="6"/>
  <c r="F655" i="6"/>
  <c r="K655" i="6"/>
  <c r="L655" i="6"/>
  <c r="M655" i="6"/>
  <c r="N655" i="6"/>
  <c r="F656" i="6"/>
  <c r="K656" i="6"/>
  <c r="L656" i="6"/>
  <c r="M656" i="6"/>
  <c r="N656" i="6"/>
  <c r="F657" i="6"/>
  <c r="K657" i="6"/>
  <c r="L657" i="6"/>
  <c r="M657" i="6"/>
  <c r="N657" i="6"/>
  <c r="F658" i="6"/>
  <c r="K658" i="6"/>
  <c r="L658" i="6"/>
  <c r="M658" i="6"/>
  <c r="N658" i="6"/>
  <c r="F659" i="6"/>
  <c r="K659" i="6"/>
  <c r="L659" i="6"/>
  <c r="M659" i="6"/>
  <c r="N659" i="6"/>
  <c r="F660" i="6"/>
  <c r="K660" i="6"/>
  <c r="L660" i="6"/>
  <c r="M660" i="6"/>
  <c r="N660" i="6"/>
  <c r="F661" i="6"/>
  <c r="K661" i="6"/>
  <c r="L661" i="6"/>
  <c r="M661" i="6"/>
  <c r="N661" i="6"/>
  <c r="F662" i="6"/>
  <c r="K662" i="6"/>
  <c r="L662" i="6"/>
  <c r="M662" i="6"/>
  <c r="N662" i="6"/>
  <c r="F663" i="6"/>
  <c r="K663" i="6"/>
  <c r="L663" i="6"/>
  <c r="M663" i="6"/>
  <c r="N663" i="6"/>
  <c r="F664" i="6"/>
  <c r="K664" i="6"/>
  <c r="L664" i="6"/>
  <c r="M664" i="6"/>
  <c r="N664" i="6"/>
  <c r="F665" i="6"/>
  <c r="K665" i="6"/>
  <c r="L665" i="6"/>
  <c r="M665" i="6"/>
  <c r="N665" i="6"/>
  <c r="F666" i="6"/>
  <c r="K666" i="6"/>
  <c r="L666" i="6"/>
  <c r="M666" i="6"/>
  <c r="N666" i="6"/>
  <c r="F667" i="6"/>
  <c r="K667" i="6"/>
  <c r="L667" i="6"/>
  <c r="M667" i="6"/>
  <c r="N667" i="6"/>
  <c r="F668" i="6"/>
  <c r="K668" i="6"/>
  <c r="L668" i="6"/>
  <c r="M668" i="6"/>
  <c r="N668" i="6"/>
  <c r="F669" i="6"/>
  <c r="K669" i="6"/>
  <c r="L669" i="6"/>
  <c r="M669" i="6"/>
  <c r="N669" i="6"/>
  <c r="F670" i="6"/>
  <c r="K670" i="6"/>
  <c r="L670" i="6"/>
  <c r="M670" i="6"/>
  <c r="N670" i="6"/>
  <c r="F671" i="6"/>
  <c r="K671" i="6"/>
  <c r="L671" i="6"/>
  <c r="M671" i="6"/>
  <c r="N671" i="6"/>
  <c r="F672" i="6"/>
  <c r="K672" i="6"/>
  <c r="L672" i="6"/>
  <c r="M672" i="6"/>
  <c r="N672" i="6"/>
  <c r="F673" i="6"/>
  <c r="K673" i="6"/>
  <c r="L673" i="6"/>
  <c r="M673" i="6"/>
  <c r="N673" i="6"/>
  <c r="F674" i="6"/>
  <c r="K674" i="6"/>
  <c r="L674" i="6"/>
  <c r="M674" i="6"/>
  <c r="N674" i="6"/>
  <c r="F675" i="6"/>
  <c r="K675" i="6"/>
  <c r="L675" i="6"/>
  <c r="M675" i="6"/>
  <c r="N675" i="6"/>
  <c r="F676" i="6"/>
  <c r="K676" i="6"/>
  <c r="L676" i="6"/>
  <c r="M676" i="6"/>
  <c r="N676" i="6"/>
  <c r="F677" i="6"/>
  <c r="K677" i="6"/>
  <c r="L677" i="6"/>
  <c r="M677" i="6"/>
  <c r="N677" i="6"/>
  <c r="F678" i="6"/>
  <c r="K678" i="6"/>
  <c r="L678" i="6"/>
  <c r="M678" i="6"/>
  <c r="N678" i="6"/>
  <c r="F679" i="6"/>
  <c r="K679" i="6"/>
  <c r="L679" i="6"/>
  <c r="M679" i="6"/>
  <c r="N679" i="6"/>
  <c r="F680" i="6"/>
  <c r="K680" i="6"/>
  <c r="L680" i="6"/>
  <c r="M680" i="6"/>
  <c r="N680" i="6"/>
  <c r="F681" i="6"/>
  <c r="K681" i="6"/>
  <c r="L681" i="6"/>
  <c r="M681" i="6"/>
  <c r="N681" i="6"/>
  <c r="F682" i="6"/>
  <c r="K682" i="6"/>
  <c r="L682" i="6"/>
  <c r="M682" i="6"/>
  <c r="N682" i="6"/>
  <c r="F683" i="6"/>
  <c r="K683" i="6"/>
  <c r="L683" i="6"/>
  <c r="M683" i="6"/>
  <c r="N683" i="6"/>
  <c r="F684" i="6"/>
  <c r="K684" i="6"/>
  <c r="L684" i="6"/>
  <c r="M684" i="6"/>
  <c r="N684" i="6"/>
  <c r="F685" i="6"/>
  <c r="K685" i="6"/>
  <c r="L685" i="6"/>
  <c r="M685" i="6"/>
  <c r="N685" i="6"/>
  <c r="F686" i="6"/>
  <c r="K686" i="6"/>
  <c r="L686" i="6"/>
  <c r="M686" i="6"/>
  <c r="N686" i="6"/>
  <c r="F687" i="6"/>
  <c r="K687" i="6"/>
  <c r="L687" i="6"/>
  <c r="M687" i="6"/>
  <c r="N687" i="6"/>
  <c r="F688" i="6"/>
  <c r="K688" i="6"/>
  <c r="L688" i="6"/>
  <c r="M688" i="6"/>
  <c r="N688" i="6"/>
  <c r="F689" i="6"/>
  <c r="K689" i="6"/>
  <c r="L689" i="6"/>
  <c r="M689" i="6"/>
  <c r="N689" i="6"/>
  <c r="F690" i="6"/>
  <c r="K690" i="6"/>
  <c r="L690" i="6"/>
  <c r="M690" i="6"/>
  <c r="N690" i="6"/>
  <c r="F691" i="6"/>
  <c r="K691" i="6"/>
  <c r="L691" i="6"/>
  <c r="M691" i="6"/>
  <c r="N691" i="6"/>
  <c r="F692" i="6"/>
  <c r="K692" i="6"/>
  <c r="L692" i="6"/>
  <c r="M692" i="6"/>
  <c r="N692" i="6"/>
  <c r="F693" i="6"/>
  <c r="K693" i="6"/>
  <c r="L693" i="6"/>
  <c r="M693" i="6"/>
  <c r="N693" i="6"/>
  <c r="F694" i="6"/>
  <c r="K694" i="6"/>
  <c r="L694" i="6"/>
  <c r="M694" i="6"/>
  <c r="N694" i="6"/>
  <c r="F695" i="6"/>
  <c r="K695" i="6"/>
  <c r="L695" i="6"/>
  <c r="M695" i="6"/>
  <c r="N695" i="6"/>
  <c r="F696" i="6"/>
  <c r="K696" i="6"/>
  <c r="L696" i="6"/>
  <c r="M696" i="6"/>
  <c r="N696" i="6"/>
  <c r="F697" i="6"/>
  <c r="K697" i="6"/>
  <c r="L697" i="6"/>
  <c r="M697" i="6"/>
  <c r="N697" i="6"/>
  <c r="F698" i="6"/>
  <c r="K698" i="6"/>
  <c r="L698" i="6"/>
  <c r="M698" i="6"/>
  <c r="N698" i="6"/>
  <c r="F699" i="6"/>
  <c r="K699" i="6"/>
  <c r="L699" i="6"/>
  <c r="M699" i="6"/>
  <c r="N699" i="6"/>
  <c r="F700" i="6"/>
  <c r="K700" i="6"/>
  <c r="L700" i="6"/>
  <c r="M700" i="6"/>
  <c r="N700" i="6"/>
  <c r="F701" i="6"/>
  <c r="K701" i="6"/>
  <c r="L701" i="6"/>
  <c r="M701" i="6"/>
  <c r="N701" i="6"/>
  <c r="F702" i="6"/>
  <c r="K702" i="6"/>
  <c r="L702" i="6"/>
  <c r="M702" i="6"/>
  <c r="N702" i="6"/>
  <c r="F703" i="6"/>
  <c r="K703" i="6"/>
  <c r="L703" i="6"/>
  <c r="M703" i="6"/>
  <c r="N703" i="6"/>
  <c r="F704" i="6"/>
  <c r="K704" i="6"/>
  <c r="L704" i="6"/>
  <c r="M704" i="6"/>
  <c r="N704" i="6"/>
  <c r="F705" i="6"/>
  <c r="K705" i="6"/>
  <c r="L705" i="6"/>
  <c r="M705" i="6"/>
  <c r="N705" i="6"/>
  <c r="F706" i="6"/>
  <c r="K706" i="6"/>
  <c r="L706" i="6"/>
  <c r="M706" i="6"/>
  <c r="N706" i="6"/>
  <c r="F707" i="6"/>
  <c r="K707" i="6"/>
  <c r="L707" i="6"/>
  <c r="M707" i="6"/>
  <c r="N707" i="6"/>
  <c r="F708" i="6"/>
  <c r="K708" i="6"/>
  <c r="L708" i="6"/>
  <c r="M708" i="6"/>
  <c r="N708" i="6"/>
  <c r="F709" i="6"/>
  <c r="K709" i="6"/>
  <c r="L709" i="6"/>
  <c r="M709" i="6"/>
  <c r="N709" i="6"/>
  <c r="F710" i="6"/>
  <c r="K710" i="6"/>
  <c r="L710" i="6"/>
  <c r="M710" i="6"/>
  <c r="N710" i="6"/>
  <c r="F711" i="6"/>
  <c r="K711" i="6"/>
  <c r="L711" i="6"/>
  <c r="M711" i="6"/>
  <c r="N711" i="6"/>
  <c r="F712" i="6"/>
  <c r="K712" i="6"/>
  <c r="L712" i="6"/>
  <c r="M712" i="6"/>
  <c r="N712" i="6"/>
  <c r="F713" i="6"/>
  <c r="K713" i="6"/>
  <c r="L713" i="6"/>
  <c r="M713" i="6"/>
  <c r="N713" i="6"/>
  <c r="F714" i="6"/>
  <c r="K714" i="6"/>
  <c r="L714" i="6"/>
  <c r="M714" i="6"/>
  <c r="N714" i="6"/>
  <c r="F715" i="6"/>
  <c r="K715" i="6"/>
  <c r="L715" i="6"/>
  <c r="M715" i="6"/>
  <c r="N715" i="6"/>
  <c r="F716" i="6"/>
  <c r="K716" i="6"/>
  <c r="L716" i="6"/>
  <c r="M716" i="6"/>
  <c r="N716" i="6"/>
  <c r="F717" i="6"/>
  <c r="K717" i="6"/>
  <c r="L717" i="6"/>
  <c r="M717" i="6"/>
  <c r="N717" i="6"/>
  <c r="F718" i="6"/>
  <c r="K718" i="6"/>
  <c r="L718" i="6"/>
  <c r="M718" i="6"/>
  <c r="N718" i="6"/>
  <c r="F719" i="6"/>
  <c r="K719" i="6"/>
  <c r="L719" i="6"/>
  <c r="M719" i="6"/>
  <c r="N719" i="6"/>
  <c r="F720" i="6"/>
  <c r="K720" i="6"/>
  <c r="L720" i="6"/>
  <c r="M720" i="6"/>
  <c r="N720" i="6"/>
  <c r="F721" i="6"/>
  <c r="K721" i="6"/>
  <c r="L721" i="6"/>
  <c r="M721" i="6"/>
  <c r="N721" i="6"/>
  <c r="F722" i="6"/>
  <c r="K722" i="6"/>
  <c r="L722" i="6"/>
  <c r="M722" i="6"/>
  <c r="N722" i="6"/>
  <c r="F723" i="6"/>
  <c r="K723" i="6"/>
  <c r="L723" i="6"/>
  <c r="M723" i="6"/>
  <c r="N723" i="6"/>
  <c r="F724" i="6"/>
  <c r="K724" i="6"/>
  <c r="L724" i="6"/>
  <c r="M724" i="6"/>
  <c r="N724" i="6"/>
  <c r="F725" i="6"/>
  <c r="K725" i="6"/>
  <c r="L725" i="6"/>
  <c r="M725" i="6"/>
  <c r="N725" i="6"/>
  <c r="F726" i="6"/>
  <c r="K726" i="6"/>
  <c r="L726" i="6"/>
  <c r="M726" i="6"/>
  <c r="N726" i="6"/>
  <c r="F727" i="6"/>
  <c r="K727" i="6"/>
  <c r="L727" i="6"/>
  <c r="M727" i="6"/>
  <c r="N727" i="6"/>
  <c r="F728" i="6"/>
  <c r="K728" i="6"/>
  <c r="L728" i="6"/>
  <c r="M728" i="6"/>
  <c r="N728" i="6"/>
  <c r="F729" i="6"/>
  <c r="K729" i="6"/>
  <c r="L729" i="6"/>
  <c r="M729" i="6"/>
  <c r="N729" i="6"/>
  <c r="F730" i="6"/>
  <c r="K730" i="6"/>
  <c r="L730" i="6"/>
  <c r="M730" i="6"/>
  <c r="N730" i="6"/>
  <c r="F731" i="6"/>
  <c r="K731" i="6"/>
  <c r="L731" i="6"/>
  <c r="M731" i="6"/>
  <c r="N731" i="6"/>
  <c r="F732" i="6"/>
  <c r="K732" i="6"/>
  <c r="L732" i="6"/>
  <c r="M732" i="6"/>
  <c r="N732" i="6"/>
  <c r="F733" i="6"/>
  <c r="K733" i="6"/>
  <c r="L733" i="6"/>
  <c r="M733" i="6"/>
  <c r="N733" i="6"/>
  <c r="F734" i="6"/>
  <c r="K734" i="6"/>
  <c r="L734" i="6"/>
  <c r="M734" i="6"/>
  <c r="N734" i="6"/>
  <c r="F735" i="6"/>
  <c r="K735" i="6"/>
  <c r="L735" i="6"/>
  <c r="M735" i="6"/>
  <c r="N735" i="6"/>
  <c r="F736" i="6"/>
  <c r="K736" i="6"/>
  <c r="L736" i="6"/>
  <c r="M736" i="6"/>
  <c r="N736" i="6"/>
  <c r="F737" i="6"/>
  <c r="K737" i="6"/>
  <c r="L737" i="6"/>
  <c r="M737" i="6"/>
  <c r="N737" i="6"/>
  <c r="F738" i="6"/>
  <c r="K738" i="6"/>
  <c r="L738" i="6"/>
  <c r="M738" i="6"/>
  <c r="N738" i="6"/>
  <c r="F739" i="6"/>
  <c r="K739" i="6"/>
  <c r="L739" i="6"/>
  <c r="M739" i="6"/>
  <c r="N739" i="6"/>
  <c r="F740" i="6"/>
  <c r="K740" i="6"/>
  <c r="L740" i="6"/>
  <c r="M740" i="6"/>
  <c r="N740" i="6"/>
  <c r="F741" i="6"/>
  <c r="K741" i="6"/>
  <c r="L741" i="6"/>
  <c r="M741" i="6"/>
  <c r="N741" i="6"/>
  <c r="F742" i="6"/>
  <c r="K742" i="6"/>
  <c r="L742" i="6"/>
  <c r="M742" i="6"/>
  <c r="N742" i="6"/>
  <c r="F743" i="6"/>
  <c r="K743" i="6"/>
  <c r="L743" i="6"/>
  <c r="M743" i="6"/>
  <c r="N743" i="6"/>
  <c r="F744" i="6"/>
  <c r="K744" i="6"/>
  <c r="L744" i="6"/>
  <c r="M744" i="6"/>
  <c r="N744" i="6"/>
  <c r="F745" i="6"/>
  <c r="K745" i="6"/>
  <c r="L745" i="6"/>
  <c r="M745" i="6"/>
  <c r="N745" i="6"/>
  <c r="F746" i="6"/>
  <c r="K746" i="6"/>
  <c r="L746" i="6"/>
  <c r="M746" i="6"/>
  <c r="N746" i="6"/>
  <c r="F747" i="6"/>
  <c r="K747" i="6"/>
  <c r="L747" i="6"/>
  <c r="M747" i="6"/>
  <c r="N747" i="6"/>
  <c r="F748" i="6"/>
  <c r="K748" i="6"/>
  <c r="L748" i="6"/>
  <c r="M748" i="6"/>
  <c r="N748" i="6"/>
  <c r="F749" i="6"/>
  <c r="K749" i="6"/>
  <c r="L749" i="6"/>
  <c r="M749" i="6"/>
  <c r="N749" i="6"/>
  <c r="F750" i="6"/>
  <c r="K750" i="6"/>
  <c r="L750" i="6"/>
  <c r="M750" i="6"/>
  <c r="N750" i="6"/>
  <c r="F751" i="6"/>
  <c r="K751" i="6"/>
  <c r="L751" i="6"/>
  <c r="M751" i="6"/>
  <c r="N751" i="6"/>
  <c r="F752" i="6"/>
  <c r="K752" i="6"/>
  <c r="L752" i="6"/>
  <c r="M752" i="6"/>
  <c r="N752" i="6"/>
  <c r="F753" i="6"/>
  <c r="K753" i="6"/>
  <c r="L753" i="6"/>
  <c r="M753" i="6"/>
  <c r="N753" i="6"/>
  <c r="F754" i="6"/>
  <c r="K754" i="6"/>
  <c r="L754" i="6"/>
  <c r="M754" i="6"/>
  <c r="N754" i="6"/>
  <c r="F755" i="6"/>
  <c r="K755" i="6"/>
  <c r="L755" i="6"/>
  <c r="M755" i="6"/>
  <c r="N755" i="6"/>
  <c r="F756" i="6"/>
  <c r="K756" i="6"/>
  <c r="L756" i="6"/>
  <c r="M756" i="6"/>
  <c r="N756" i="6"/>
  <c r="F757" i="6"/>
  <c r="K757" i="6"/>
  <c r="L757" i="6"/>
  <c r="M757" i="6"/>
  <c r="N757" i="6"/>
  <c r="F758" i="6"/>
  <c r="K758" i="6"/>
  <c r="L758" i="6"/>
  <c r="M758" i="6"/>
  <c r="N758" i="6"/>
  <c r="F759" i="6"/>
  <c r="K759" i="6"/>
  <c r="L759" i="6"/>
  <c r="M759" i="6"/>
  <c r="N759" i="6"/>
  <c r="F760" i="6"/>
  <c r="K760" i="6"/>
  <c r="L760" i="6"/>
  <c r="M760" i="6"/>
  <c r="N760" i="6"/>
  <c r="F761" i="6"/>
  <c r="K761" i="6"/>
  <c r="L761" i="6"/>
  <c r="M761" i="6"/>
  <c r="N761" i="6"/>
  <c r="F762" i="6"/>
  <c r="K762" i="6"/>
  <c r="L762" i="6"/>
  <c r="M762" i="6"/>
  <c r="N762" i="6"/>
  <c r="F763" i="6"/>
  <c r="K763" i="6"/>
  <c r="L763" i="6"/>
  <c r="M763" i="6"/>
  <c r="N763" i="6"/>
  <c r="F764" i="6"/>
  <c r="K764" i="6"/>
  <c r="L764" i="6"/>
  <c r="M764" i="6"/>
  <c r="N764" i="6"/>
  <c r="F765" i="6"/>
  <c r="K765" i="6"/>
  <c r="L765" i="6"/>
  <c r="M765" i="6"/>
  <c r="N765" i="6"/>
  <c r="F766" i="6"/>
  <c r="K766" i="6"/>
  <c r="L766" i="6"/>
  <c r="M766" i="6"/>
  <c r="N766" i="6"/>
  <c r="F767" i="6"/>
  <c r="K767" i="6"/>
  <c r="L767" i="6"/>
  <c r="M767" i="6"/>
  <c r="N767" i="6"/>
  <c r="F768" i="6"/>
  <c r="K768" i="6"/>
  <c r="L768" i="6"/>
  <c r="M768" i="6"/>
  <c r="N768" i="6"/>
  <c r="F769" i="6"/>
  <c r="K769" i="6"/>
  <c r="L769" i="6"/>
  <c r="M769" i="6"/>
  <c r="N769" i="6"/>
  <c r="F770" i="6"/>
  <c r="K770" i="6"/>
  <c r="L770" i="6"/>
  <c r="M770" i="6"/>
  <c r="N770" i="6"/>
  <c r="F771" i="6"/>
  <c r="K771" i="6"/>
  <c r="L771" i="6"/>
  <c r="M771" i="6"/>
  <c r="N771" i="6"/>
  <c r="F772" i="6"/>
  <c r="K772" i="6"/>
  <c r="L772" i="6"/>
  <c r="M772" i="6"/>
  <c r="N772" i="6"/>
  <c r="F773" i="6"/>
  <c r="K773" i="6"/>
  <c r="L773" i="6"/>
  <c r="M773" i="6"/>
  <c r="N773" i="6"/>
  <c r="F774" i="6"/>
  <c r="K774" i="6"/>
  <c r="L774" i="6"/>
  <c r="M774" i="6"/>
  <c r="N774" i="6"/>
  <c r="F775" i="6"/>
  <c r="K775" i="6"/>
  <c r="L775" i="6"/>
  <c r="M775" i="6"/>
  <c r="N775" i="6"/>
  <c r="F776" i="6"/>
  <c r="K776" i="6"/>
  <c r="L776" i="6"/>
  <c r="M776" i="6"/>
  <c r="N776" i="6"/>
  <c r="F777" i="6"/>
  <c r="K777" i="6"/>
  <c r="L777" i="6"/>
  <c r="M777" i="6"/>
  <c r="N777" i="6"/>
  <c r="F778" i="6"/>
  <c r="K778" i="6"/>
  <c r="L778" i="6"/>
  <c r="M778" i="6"/>
  <c r="N778" i="6"/>
  <c r="F779" i="6"/>
  <c r="K779" i="6"/>
  <c r="L779" i="6"/>
  <c r="M779" i="6"/>
  <c r="N779" i="6"/>
  <c r="F780" i="6"/>
  <c r="K780" i="6"/>
  <c r="L780" i="6"/>
  <c r="M780" i="6"/>
  <c r="N780" i="6"/>
  <c r="F781" i="6"/>
  <c r="K781" i="6"/>
  <c r="L781" i="6"/>
  <c r="M781" i="6"/>
  <c r="N781" i="6"/>
  <c r="F782" i="6"/>
  <c r="K782" i="6"/>
  <c r="L782" i="6"/>
  <c r="M782" i="6"/>
  <c r="N782" i="6"/>
  <c r="F783" i="6"/>
  <c r="K783" i="6"/>
  <c r="L783" i="6"/>
  <c r="M783" i="6"/>
  <c r="N783" i="6"/>
  <c r="F784" i="6"/>
  <c r="K784" i="6"/>
  <c r="L784" i="6"/>
  <c r="M784" i="6"/>
  <c r="N784" i="6"/>
  <c r="F785" i="6"/>
  <c r="K785" i="6"/>
  <c r="L785" i="6"/>
  <c r="M785" i="6"/>
  <c r="N785" i="6"/>
  <c r="F786" i="6"/>
  <c r="K786" i="6"/>
  <c r="L786" i="6"/>
  <c r="M786" i="6"/>
  <c r="N786" i="6"/>
  <c r="F787" i="6"/>
  <c r="K787" i="6"/>
  <c r="L787" i="6"/>
  <c r="M787" i="6"/>
  <c r="N787" i="6"/>
  <c r="F788" i="6"/>
  <c r="K788" i="6"/>
  <c r="L788" i="6"/>
  <c r="M788" i="6"/>
  <c r="N788" i="6"/>
  <c r="F789" i="6"/>
  <c r="K789" i="6"/>
  <c r="L789" i="6"/>
  <c r="M789" i="6"/>
  <c r="N789" i="6"/>
  <c r="F790" i="6"/>
  <c r="K790" i="6"/>
  <c r="L790" i="6"/>
  <c r="M790" i="6"/>
  <c r="N790" i="6"/>
  <c r="F791" i="6"/>
  <c r="K791" i="6"/>
  <c r="L791" i="6"/>
  <c r="M791" i="6"/>
  <c r="N791" i="6"/>
  <c r="F792" i="6"/>
  <c r="K792" i="6"/>
  <c r="L792" i="6"/>
  <c r="M792" i="6"/>
  <c r="N792" i="6"/>
  <c r="F793" i="6"/>
  <c r="K793" i="6"/>
  <c r="L793" i="6"/>
  <c r="M793" i="6"/>
  <c r="N793" i="6"/>
  <c r="F794" i="6"/>
  <c r="K794" i="6"/>
  <c r="L794" i="6"/>
  <c r="M794" i="6"/>
  <c r="N794" i="6"/>
  <c r="F795" i="6"/>
  <c r="K795" i="6"/>
  <c r="L795" i="6"/>
  <c r="M795" i="6"/>
  <c r="N795" i="6"/>
  <c r="F796" i="6"/>
  <c r="K796" i="6"/>
  <c r="L796" i="6"/>
  <c r="M796" i="6"/>
  <c r="N796" i="6"/>
  <c r="F797" i="6"/>
  <c r="K797" i="6"/>
  <c r="L797" i="6"/>
  <c r="M797" i="6"/>
  <c r="N797" i="6"/>
  <c r="F798" i="6"/>
  <c r="K798" i="6"/>
  <c r="L798" i="6"/>
  <c r="M798" i="6"/>
  <c r="N798" i="6"/>
  <c r="F799" i="6"/>
  <c r="K799" i="6"/>
  <c r="L799" i="6"/>
  <c r="M799" i="6"/>
  <c r="N799" i="6"/>
  <c r="F800" i="6"/>
  <c r="K800" i="6"/>
  <c r="L800" i="6"/>
  <c r="M800" i="6"/>
  <c r="N800" i="6"/>
  <c r="F801" i="6"/>
  <c r="K801" i="6"/>
  <c r="L801" i="6"/>
  <c r="M801" i="6"/>
  <c r="N801" i="6"/>
  <c r="F802" i="6"/>
  <c r="K802" i="6"/>
  <c r="L802" i="6"/>
  <c r="M802" i="6"/>
  <c r="N802" i="6"/>
  <c r="F803" i="6"/>
  <c r="K803" i="6"/>
  <c r="L803" i="6"/>
  <c r="M803" i="6"/>
  <c r="N803" i="6"/>
  <c r="F804" i="6"/>
  <c r="K804" i="6"/>
  <c r="L804" i="6"/>
  <c r="M804" i="6"/>
  <c r="N804" i="6"/>
  <c r="F805" i="6"/>
  <c r="K805" i="6"/>
  <c r="L805" i="6"/>
  <c r="M805" i="6"/>
  <c r="N805" i="6"/>
  <c r="F806" i="6"/>
  <c r="K806" i="6"/>
  <c r="L806" i="6"/>
  <c r="M806" i="6"/>
  <c r="N806" i="6"/>
  <c r="F807" i="6"/>
  <c r="K807" i="6"/>
  <c r="L807" i="6"/>
  <c r="M807" i="6"/>
  <c r="N807" i="6"/>
  <c r="F808" i="6"/>
  <c r="K808" i="6"/>
  <c r="L808" i="6"/>
  <c r="M808" i="6"/>
  <c r="N808" i="6"/>
  <c r="F809" i="6"/>
  <c r="K809" i="6"/>
  <c r="L809" i="6"/>
  <c r="M809" i="6"/>
  <c r="N809" i="6"/>
  <c r="F810" i="6"/>
  <c r="K810" i="6"/>
  <c r="L810" i="6"/>
  <c r="M810" i="6"/>
  <c r="N810" i="6"/>
  <c r="F811" i="6"/>
  <c r="K811" i="6"/>
  <c r="L811" i="6"/>
  <c r="M811" i="6"/>
  <c r="N811" i="6"/>
  <c r="F812" i="6"/>
  <c r="K812" i="6"/>
  <c r="L812" i="6"/>
  <c r="M812" i="6"/>
  <c r="N812" i="6"/>
  <c r="F813" i="6"/>
  <c r="K813" i="6"/>
  <c r="L813" i="6"/>
  <c r="M813" i="6"/>
  <c r="N813" i="6"/>
  <c r="F814" i="6"/>
  <c r="K814" i="6"/>
  <c r="L814" i="6"/>
  <c r="M814" i="6"/>
  <c r="N814" i="6"/>
  <c r="F815" i="6"/>
  <c r="K815" i="6"/>
  <c r="L815" i="6"/>
  <c r="M815" i="6"/>
  <c r="N815" i="6"/>
  <c r="F816" i="6"/>
  <c r="K816" i="6"/>
  <c r="L816" i="6"/>
  <c r="M816" i="6"/>
  <c r="N816" i="6"/>
  <c r="F817" i="6"/>
  <c r="K817" i="6"/>
  <c r="L817" i="6"/>
  <c r="M817" i="6"/>
  <c r="N817" i="6"/>
  <c r="F818" i="6"/>
  <c r="K818" i="6"/>
  <c r="L818" i="6"/>
  <c r="M818" i="6"/>
  <c r="N818" i="6"/>
  <c r="F819" i="6"/>
  <c r="K819" i="6"/>
  <c r="L819" i="6"/>
  <c r="M819" i="6"/>
  <c r="N819" i="6"/>
  <c r="F820" i="6"/>
  <c r="K820" i="6"/>
  <c r="L820" i="6"/>
  <c r="M820" i="6"/>
  <c r="N820" i="6"/>
  <c r="F821" i="6"/>
  <c r="K821" i="6"/>
  <c r="L821" i="6"/>
  <c r="M821" i="6"/>
  <c r="N821" i="6"/>
  <c r="F822" i="6"/>
  <c r="K822" i="6"/>
  <c r="L822" i="6"/>
  <c r="M822" i="6"/>
  <c r="N822" i="6"/>
  <c r="F823" i="6"/>
  <c r="K823" i="6"/>
  <c r="L823" i="6"/>
  <c r="M823" i="6"/>
  <c r="N823" i="6"/>
  <c r="F824" i="6"/>
  <c r="K824" i="6"/>
  <c r="L824" i="6"/>
  <c r="M824" i="6"/>
  <c r="N824" i="6"/>
  <c r="F825" i="6"/>
  <c r="K825" i="6"/>
  <c r="L825" i="6"/>
  <c r="M825" i="6"/>
  <c r="N825" i="6"/>
  <c r="F826" i="6"/>
  <c r="K826" i="6"/>
  <c r="L826" i="6"/>
  <c r="M826" i="6"/>
  <c r="N826" i="6"/>
  <c r="F827" i="6"/>
  <c r="K827" i="6"/>
  <c r="L827" i="6"/>
  <c r="M827" i="6"/>
  <c r="N827" i="6"/>
  <c r="F828" i="6"/>
  <c r="K828" i="6"/>
  <c r="L828" i="6"/>
  <c r="M828" i="6"/>
  <c r="N828" i="6"/>
  <c r="F829" i="6"/>
  <c r="K829" i="6"/>
  <c r="L829" i="6"/>
  <c r="M829" i="6"/>
  <c r="N829" i="6"/>
  <c r="F830" i="6"/>
  <c r="K830" i="6"/>
  <c r="L830" i="6"/>
  <c r="M830" i="6"/>
  <c r="N830" i="6"/>
  <c r="F831" i="6"/>
  <c r="K831" i="6"/>
  <c r="L831" i="6"/>
  <c r="M831" i="6"/>
  <c r="N831" i="6"/>
  <c r="F832" i="6"/>
  <c r="K832" i="6"/>
  <c r="L832" i="6"/>
  <c r="M832" i="6"/>
  <c r="N832" i="6"/>
  <c r="F833" i="6"/>
  <c r="K833" i="6"/>
  <c r="L833" i="6"/>
  <c r="M833" i="6"/>
  <c r="N833" i="6"/>
  <c r="F834" i="6"/>
  <c r="K834" i="6"/>
  <c r="L834" i="6"/>
  <c r="M834" i="6"/>
  <c r="N834" i="6"/>
  <c r="F835" i="6"/>
  <c r="K835" i="6"/>
  <c r="L835" i="6"/>
  <c r="M835" i="6"/>
  <c r="N835" i="6"/>
  <c r="F836" i="6"/>
  <c r="K836" i="6"/>
  <c r="L836" i="6"/>
  <c r="M836" i="6"/>
  <c r="N836" i="6"/>
  <c r="F837" i="6"/>
  <c r="K837" i="6"/>
  <c r="L837" i="6"/>
  <c r="M837" i="6"/>
  <c r="N837" i="6"/>
  <c r="F838" i="6"/>
  <c r="K838" i="6"/>
  <c r="L838" i="6"/>
  <c r="M838" i="6"/>
  <c r="N838" i="6"/>
  <c r="F839" i="6"/>
  <c r="K839" i="6"/>
  <c r="L839" i="6"/>
  <c r="M839" i="6"/>
  <c r="N839" i="6"/>
  <c r="F840" i="6"/>
  <c r="K840" i="6"/>
  <c r="L840" i="6"/>
  <c r="M840" i="6"/>
  <c r="N840" i="6"/>
  <c r="F841" i="6"/>
  <c r="K841" i="6"/>
  <c r="L841" i="6"/>
  <c r="M841" i="6"/>
  <c r="N841" i="6"/>
  <c r="F842" i="6"/>
  <c r="K842" i="6"/>
  <c r="L842" i="6"/>
  <c r="M842" i="6"/>
  <c r="N842" i="6"/>
  <c r="F843" i="6"/>
  <c r="K843" i="6"/>
  <c r="L843" i="6"/>
  <c r="M843" i="6"/>
  <c r="N843" i="6"/>
  <c r="F844" i="6"/>
  <c r="K844" i="6"/>
  <c r="L844" i="6"/>
  <c r="M844" i="6"/>
  <c r="N844" i="6"/>
  <c r="F845" i="6"/>
  <c r="K845" i="6"/>
  <c r="L845" i="6"/>
  <c r="M845" i="6"/>
  <c r="N845" i="6"/>
  <c r="F846" i="6"/>
  <c r="K846" i="6"/>
  <c r="L846" i="6"/>
  <c r="M846" i="6"/>
  <c r="N846" i="6"/>
  <c r="F847" i="6"/>
  <c r="K847" i="6"/>
  <c r="L847" i="6"/>
  <c r="M847" i="6"/>
  <c r="N847" i="6"/>
  <c r="F848" i="6"/>
  <c r="K848" i="6"/>
  <c r="L848" i="6"/>
  <c r="M848" i="6"/>
  <c r="N848" i="6"/>
  <c r="F849" i="6"/>
  <c r="K849" i="6"/>
  <c r="L849" i="6"/>
  <c r="M849" i="6"/>
  <c r="N849" i="6"/>
  <c r="F850" i="6"/>
  <c r="K850" i="6"/>
  <c r="L850" i="6"/>
  <c r="M850" i="6"/>
  <c r="N850" i="6"/>
  <c r="F851" i="6"/>
  <c r="K851" i="6"/>
  <c r="L851" i="6"/>
  <c r="M851" i="6"/>
  <c r="N851" i="6"/>
  <c r="F852" i="6"/>
  <c r="K852" i="6"/>
  <c r="L852" i="6"/>
  <c r="M852" i="6"/>
  <c r="N852" i="6"/>
  <c r="F853" i="6"/>
  <c r="K853" i="6"/>
  <c r="L853" i="6"/>
  <c r="M853" i="6"/>
  <c r="N853" i="6"/>
  <c r="F854" i="6"/>
  <c r="K854" i="6"/>
  <c r="L854" i="6"/>
  <c r="M854" i="6"/>
  <c r="N854" i="6"/>
  <c r="F855" i="6"/>
  <c r="K855" i="6"/>
  <c r="L855" i="6"/>
  <c r="M855" i="6"/>
  <c r="N855" i="6"/>
  <c r="F856" i="6"/>
  <c r="K856" i="6"/>
  <c r="L856" i="6"/>
  <c r="M856" i="6"/>
  <c r="N856" i="6"/>
  <c r="F857" i="6"/>
  <c r="K857" i="6"/>
  <c r="L857" i="6"/>
  <c r="M857" i="6"/>
  <c r="N857" i="6"/>
  <c r="F858" i="6"/>
  <c r="K858" i="6"/>
  <c r="L858" i="6"/>
  <c r="M858" i="6"/>
  <c r="N858" i="6"/>
  <c r="F859" i="6"/>
  <c r="K859" i="6"/>
  <c r="L859" i="6"/>
  <c r="M859" i="6"/>
  <c r="N859" i="6"/>
  <c r="F860" i="6"/>
  <c r="K860" i="6"/>
  <c r="L860" i="6"/>
  <c r="M860" i="6"/>
  <c r="N860" i="6"/>
  <c r="F861" i="6"/>
  <c r="K861" i="6"/>
  <c r="L861" i="6"/>
  <c r="M861" i="6"/>
  <c r="N861" i="6"/>
  <c r="F862" i="6"/>
  <c r="K862" i="6"/>
  <c r="L862" i="6"/>
  <c r="M862" i="6"/>
  <c r="N862" i="6"/>
  <c r="F863" i="6"/>
  <c r="K863" i="6"/>
  <c r="L863" i="6"/>
  <c r="M863" i="6"/>
  <c r="N863" i="6"/>
  <c r="F864" i="6"/>
  <c r="K864" i="6"/>
  <c r="L864" i="6"/>
  <c r="M864" i="6"/>
  <c r="N864" i="6"/>
  <c r="F865" i="6"/>
  <c r="K865" i="6"/>
  <c r="L865" i="6"/>
  <c r="M865" i="6"/>
  <c r="N865" i="6"/>
  <c r="F866" i="6"/>
  <c r="K866" i="6"/>
  <c r="L866" i="6"/>
  <c r="M866" i="6"/>
  <c r="N866" i="6"/>
  <c r="F867" i="6"/>
  <c r="K867" i="6"/>
  <c r="L867" i="6"/>
  <c r="M867" i="6"/>
  <c r="N867" i="6"/>
  <c r="F868" i="6"/>
  <c r="K868" i="6"/>
  <c r="L868" i="6"/>
  <c r="M868" i="6"/>
  <c r="N868" i="6"/>
  <c r="F869" i="6"/>
  <c r="K869" i="6"/>
  <c r="L869" i="6"/>
  <c r="M869" i="6"/>
  <c r="N869" i="6"/>
  <c r="F870" i="6"/>
  <c r="K870" i="6"/>
  <c r="L870" i="6"/>
  <c r="M870" i="6"/>
  <c r="N870" i="6"/>
  <c r="F871" i="6"/>
  <c r="K871" i="6"/>
  <c r="L871" i="6"/>
  <c r="M871" i="6"/>
  <c r="N871" i="6"/>
  <c r="F872" i="6"/>
  <c r="K872" i="6"/>
  <c r="L872" i="6"/>
  <c r="M872" i="6"/>
  <c r="N872" i="6"/>
  <c r="F873" i="6"/>
  <c r="K873" i="6"/>
  <c r="L873" i="6"/>
  <c r="M873" i="6"/>
  <c r="N873" i="6"/>
  <c r="F874" i="6"/>
  <c r="K874" i="6"/>
  <c r="L874" i="6"/>
  <c r="M874" i="6"/>
  <c r="N874" i="6"/>
  <c r="F875" i="6"/>
  <c r="K875" i="6"/>
  <c r="L875" i="6"/>
  <c r="M875" i="6"/>
  <c r="N875" i="6"/>
  <c r="F876" i="6"/>
  <c r="K876" i="6"/>
  <c r="L876" i="6"/>
  <c r="M876" i="6"/>
  <c r="N876" i="6"/>
  <c r="F877" i="6"/>
  <c r="K877" i="6"/>
  <c r="L877" i="6"/>
  <c r="M877" i="6"/>
  <c r="N877" i="6"/>
  <c r="F878" i="6"/>
  <c r="K878" i="6"/>
  <c r="L878" i="6"/>
  <c r="M878" i="6"/>
  <c r="N878" i="6"/>
  <c r="F879" i="6"/>
  <c r="K879" i="6"/>
  <c r="L879" i="6"/>
  <c r="M879" i="6"/>
  <c r="N879" i="6"/>
  <c r="F880" i="6"/>
  <c r="K880" i="6"/>
  <c r="L880" i="6"/>
  <c r="M880" i="6"/>
  <c r="N880" i="6"/>
  <c r="F881" i="6"/>
  <c r="K881" i="6"/>
  <c r="L881" i="6"/>
  <c r="M881" i="6"/>
  <c r="N881" i="6"/>
  <c r="F882" i="6"/>
  <c r="K882" i="6"/>
  <c r="L882" i="6"/>
  <c r="M882" i="6"/>
  <c r="N882" i="6"/>
  <c r="F883" i="6"/>
  <c r="K883" i="6"/>
  <c r="L883" i="6"/>
  <c r="M883" i="6"/>
  <c r="N883" i="6"/>
  <c r="F884" i="6"/>
  <c r="K884" i="6"/>
  <c r="L884" i="6"/>
  <c r="M884" i="6"/>
  <c r="N884" i="6"/>
  <c r="F885" i="6"/>
  <c r="K885" i="6"/>
  <c r="L885" i="6"/>
  <c r="M885" i="6"/>
  <c r="N885" i="6"/>
  <c r="F886" i="6"/>
  <c r="K886" i="6"/>
  <c r="L886" i="6"/>
  <c r="M886" i="6"/>
  <c r="N886" i="6"/>
  <c r="F887" i="6"/>
  <c r="K887" i="6"/>
  <c r="L887" i="6"/>
  <c r="M887" i="6"/>
  <c r="N887" i="6"/>
  <c r="F888" i="6"/>
  <c r="K888" i="6"/>
  <c r="L888" i="6"/>
  <c r="M888" i="6"/>
  <c r="N888" i="6"/>
  <c r="F889" i="6"/>
  <c r="K889" i="6"/>
  <c r="L889" i="6"/>
  <c r="M889" i="6"/>
  <c r="N889" i="6"/>
  <c r="F890" i="6"/>
  <c r="K890" i="6"/>
  <c r="L890" i="6"/>
  <c r="M890" i="6"/>
  <c r="N890" i="6"/>
  <c r="F891" i="6"/>
  <c r="K891" i="6"/>
  <c r="L891" i="6"/>
  <c r="M891" i="6"/>
  <c r="N891" i="6"/>
  <c r="F892" i="6"/>
  <c r="K892" i="6"/>
  <c r="L892" i="6"/>
  <c r="M892" i="6"/>
  <c r="N892" i="6"/>
  <c r="F893" i="6"/>
  <c r="K893" i="6"/>
  <c r="L893" i="6"/>
  <c r="M893" i="6"/>
  <c r="N893" i="6"/>
  <c r="F894" i="6"/>
  <c r="K894" i="6"/>
  <c r="L894" i="6"/>
  <c r="M894" i="6"/>
  <c r="N894" i="6"/>
  <c r="F895" i="6"/>
  <c r="K895" i="6"/>
  <c r="L895" i="6"/>
  <c r="M895" i="6"/>
  <c r="N895" i="6"/>
  <c r="F896" i="6"/>
  <c r="K896" i="6"/>
  <c r="L896" i="6"/>
  <c r="M896" i="6"/>
  <c r="N896" i="6"/>
  <c r="F897" i="6"/>
  <c r="K897" i="6"/>
  <c r="L897" i="6"/>
  <c r="M897" i="6"/>
  <c r="N897" i="6"/>
  <c r="F898" i="6"/>
  <c r="K898" i="6"/>
  <c r="L898" i="6"/>
  <c r="M898" i="6"/>
  <c r="N898" i="6"/>
  <c r="F899" i="6"/>
  <c r="K899" i="6"/>
  <c r="L899" i="6"/>
  <c r="M899" i="6"/>
  <c r="N899" i="6"/>
  <c r="F900" i="6"/>
  <c r="K900" i="6"/>
  <c r="L900" i="6"/>
  <c r="M900" i="6"/>
  <c r="N900" i="6"/>
  <c r="F901" i="6"/>
  <c r="K901" i="6"/>
  <c r="L901" i="6"/>
  <c r="M901" i="6"/>
  <c r="N901" i="6"/>
  <c r="F902" i="6"/>
  <c r="K902" i="6"/>
  <c r="L902" i="6"/>
  <c r="M902" i="6"/>
  <c r="N902" i="6"/>
  <c r="F903" i="6"/>
  <c r="K903" i="6"/>
  <c r="L903" i="6"/>
  <c r="M903" i="6"/>
  <c r="N903" i="6"/>
  <c r="F904" i="6"/>
  <c r="K904" i="6"/>
  <c r="L904" i="6"/>
  <c r="M904" i="6"/>
  <c r="N904" i="6"/>
  <c r="F905" i="6"/>
  <c r="K905" i="6"/>
  <c r="L905" i="6"/>
  <c r="M905" i="6"/>
  <c r="N905" i="6"/>
  <c r="F906" i="6"/>
  <c r="K906" i="6"/>
  <c r="L906" i="6"/>
  <c r="M906" i="6"/>
  <c r="N906" i="6"/>
  <c r="F907" i="6"/>
  <c r="K907" i="6"/>
  <c r="L907" i="6"/>
  <c r="M907" i="6"/>
  <c r="N907" i="6"/>
  <c r="F908" i="6"/>
  <c r="K908" i="6"/>
  <c r="L908" i="6"/>
  <c r="M908" i="6"/>
  <c r="N908" i="6"/>
  <c r="F909" i="6"/>
  <c r="K909" i="6"/>
  <c r="L909" i="6"/>
  <c r="M909" i="6"/>
  <c r="N909" i="6"/>
  <c r="F910" i="6"/>
  <c r="K910" i="6"/>
  <c r="L910" i="6"/>
  <c r="M910" i="6"/>
  <c r="N910" i="6"/>
  <c r="F911" i="6"/>
  <c r="K911" i="6"/>
  <c r="L911" i="6"/>
  <c r="M911" i="6"/>
  <c r="N911" i="6"/>
  <c r="F912" i="6"/>
  <c r="K912" i="6"/>
  <c r="L912" i="6"/>
  <c r="M912" i="6"/>
  <c r="N912" i="6"/>
  <c r="F913" i="6"/>
  <c r="K913" i="6"/>
  <c r="L913" i="6"/>
  <c r="M913" i="6"/>
  <c r="N913" i="6"/>
  <c r="F914" i="6"/>
  <c r="K914" i="6"/>
  <c r="L914" i="6"/>
  <c r="M914" i="6"/>
  <c r="N914" i="6"/>
  <c r="F915" i="6"/>
  <c r="K915" i="6"/>
  <c r="L915" i="6"/>
  <c r="M915" i="6"/>
  <c r="N915" i="6"/>
  <c r="F916" i="6"/>
  <c r="K916" i="6"/>
  <c r="L916" i="6"/>
  <c r="M916" i="6"/>
  <c r="N916" i="6"/>
  <c r="F917" i="6"/>
  <c r="K917" i="6"/>
  <c r="L917" i="6"/>
  <c r="M917" i="6"/>
  <c r="N917" i="6"/>
  <c r="F918" i="6"/>
  <c r="K918" i="6"/>
  <c r="L918" i="6"/>
  <c r="M918" i="6"/>
  <c r="N918" i="6"/>
  <c r="F919" i="6"/>
  <c r="K919" i="6"/>
  <c r="L919" i="6"/>
  <c r="M919" i="6"/>
  <c r="N919" i="6"/>
  <c r="F920" i="6"/>
  <c r="K920" i="6"/>
  <c r="L920" i="6"/>
  <c r="M920" i="6"/>
  <c r="N920" i="6"/>
  <c r="F921" i="6"/>
  <c r="K921" i="6"/>
  <c r="L921" i="6"/>
  <c r="M921" i="6"/>
  <c r="N921" i="6"/>
  <c r="F922" i="6"/>
  <c r="K922" i="6"/>
  <c r="L922" i="6"/>
  <c r="M922" i="6"/>
  <c r="N922" i="6"/>
  <c r="F923" i="6"/>
  <c r="K923" i="6"/>
  <c r="L923" i="6"/>
  <c r="M923" i="6"/>
  <c r="N923" i="6"/>
  <c r="F924" i="6"/>
  <c r="K924" i="6"/>
  <c r="L924" i="6"/>
  <c r="M924" i="6"/>
  <c r="N924" i="6"/>
  <c r="F925" i="6"/>
  <c r="K925" i="6"/>
  <c r="L925" i="6"/>
  <c r="M925" i="6"/>
  <c r="N925" i="6"/>
  <c r="F926" i="6"/>
  <c r="K926" i="6"/>
  <c r="L926" i="6"/>
  <c r="M926" i="6"/>
  <c r="N926" i="6"/>
  <c r="F927" i="6"/>
  <c r="K927" i="6"/>
  <c r="L927" i="6"/>
  <c r="M927" i="6"/>
  <c r="N927" i="6"/>
  <c r="F928" i="6"/>
  <c r="K928" i="6"/>
  <c r="L928" i="6"/>
  <c r="M928" i="6"/>
  <c r="N928" i="6"/>
  <c r="F929" i="6"/>
  <c r="K929" i="6"/>
  <c r="L929" i="6"/>
  <c r="M929" i="6"/>
  <c r="N929" i="6"/>
  <c r="F930" i="6"/>
  <c r="K930" i="6"/>
  <c r="L930" i="6"/>
  <c r="M930" i="6"/>
  <c r="N930" i="6"/>
  <c r="F931" i="6"/>
  <c r="K931" i="6"/>
  <c r="L931" i="6"/>
  <c r="M931" i="6"/>
  <c r="N931" i="6"/>
  <c r="F932" i="6"/>
  <c r="K932" i="6"/>
  <c r="L932" i="6"/>
  <c r="M932" i="6"/>
  <c r="N932" i="6"/>
  <c r="F933" i="6"/>
  <c r="K933" i="6"/>
  <c r="L933" i="6"/>
  <c r="M933" i="6"/>
  <c r="N933" i="6"/>
  <c r="F934" i="6"/>
  <c r="K934" i="6"/>
  <c r="L934" i="6"/>
  <c r="M934" i="6"/>
  <c r="N934" i="6"/>
  <c r="F935" i="6"/>
  <c r="K935" i="6"/>
  <c r="L935" i="6"/>
  <c r="M935" i="6"/>
  <c r="N935" i="6"/>
  <c r="F936" i="6"/>
  <c r="K936" i="6"/>
  <c r="L936" i="6"/>
  <c r="M936" i="6"/>
  <c r="N936" i="6"/>
  <c r="F937" i="6"/>
  <c r="K937" i="6"/>
  <c r="L937" i="6"/>
  <c r="M937" i="6"/>
  <c r="N937" i="6"/>
  <c r="F938" i="6"/>
  <c r="K938" i="6"/>
  <c r="L938" i="6"/>
  <c r="M938" i="6"/>
  <c r="N938" i="6"/>
  <c r="F939" i="6"/>
  <c r="K939" i="6"/>
  <c r="L939" i="6"/>
  <c r="M939" i="6"/>
  <c r="N939" i="6"/>
  <c r="F940" i="6"/>
  <c r="K940" i="6"/>
  <c r="L940" i="6"/>
  <c r="M940" i="6"/>
  <c r="N940" i="6"/>
  <c r="F941" i="6"/>
  <c r="K941" i="6"/>
  <c r="L941" i="6"/>
  <c r="M941" i="6"/>
  <c r="N941" i="6"/>
  <c r="F942" i="6"/>
  <c r="K942" i="6"/>
  <c r="L942" i="6"/>
  <c r="M942" i="6"/>
  <c r="N942" i="6"/>
  <c r="F943" i="6"/>
  <c r="K943" i="6"/>
  <c r="L943" i="6"/>
  <c r="M943" i="6"/>
  <c r="N943" i="6"/>
  <c r="F944" i="6"/>
  <c r="K944" i="6"/>
  <c r="L944" i="6"/>
  <c r="M944" i="6"/>
  <c r="N944" i="6"/>
  <c r="F945" i="6"/>
  <c r="K945" i="6"/>
  <c r="L945" i="6"/>
  <c r="M945" i="6"/>
  <c r="N945" i="6"/>
  <c r="F946" i="6"/>
  <c r="K946" i="6"/>
  <c r="L946" i="6"/>
  <c r="M946" i="6"/>
  <c r="N946" i="6"/>
  <c r="F947" i="6"/>
  <c r="K947" i="6"/>
  <c r="L947" i="6"/>
  <c r="M947" i="6"/>
  <c r="N947" i="6"/>
  <c r="F948" i="6"/>
  <c r="K948" i="6"/>
  <c r="L948" i="6"/>
  <c r="M948" i="6"/>
  <c r="N948" i="6"/>
  <c r="F949" i="6"/>
  <c r="K949" i="6"/>
  <c r="L949" i="6"/>
  <c r="M949" i="6"/>
  <c r="N949" i="6"/>
  <c r="F950" i="6"/>
  <c r="K950" i="6"/>
  <c r="L950" i="6"/>
  <c r="M950" i="6"/>
  <c r="N950" i="6"/>
  <c r="F951" i="6"/>
  <c r="K951" i="6"/>
  <c r="L951" i="6"/>
  <c r="M951" i="6"/>
  <c r="N951" i="6"/>
  <c r="F952" i="6"/>
  <c r="K952" i="6"/>
  <c r="L952" i="6"/>
  <c r="M952" i="6"/>
  <c r="N952" i="6"/>
  <c r="F953" i="6"/>
  <c r="K953" i="6"/>
  <c r="L953" i="6"/>
  <c r="M953" i="6"/>
  <c r="N953" i="6"/>
  <c r="F954" i="6"/>
  <c r="K954" i="6"/>
  <c r="L954" i="6"/>
  <c r="M954" i="6"/>
  <c r="N954" i="6"/>
  <c r="F955" i="6"/>
  <c r="K955" i="6"/>
  <c r="L955" i="6"/>
  <c r="M955" i="6"/>
  <c r="N955" i="6"/>
  <c r="F956" i="6"/>
  <c r="K956" i="6"/>
  <c r="L956" i="6"/>
  <c r="M956" i="6"/>
  <c r="N956" i="6"/>
  <c r="F957" i="6"/>
  <c r="K957" i="6"/>
  <c r="L957" i="6"/>
  <c r="M957" i="6"/>
  <c r="N957" i="6"/>
  <c r="F958" i="6"/>
  <c r="K958" i="6"/>
  <c r="L958" i="6"/>
  <c r="M958" i="6"/>
  <c r="N958" i="6"/>
  <c r="F959" i="6"/>
  <c r="K959" i="6"/>
  <c r="L959" i="6"/>
  <c r="M959" i="6"/>
  <c r="N959" i="6"/>
  <c r="F960" i="6"/>
  <c r="K960" i="6"/>
  <c r="L960" i="6"/>
  <c r="M960" i="6"/>
  <c r="N960" i="6"/>
  <c r="F961" i="6"/>
  <c r="K961" i="6"/>
  <c r="L961" i="6"/>
  <c r="M961" i="6"/>
  <c r="N961" i="6"/>
  <c r="F962" i="6"/>
  <c r="K962" i="6"/>
  <c r="L962" i="6"/>
  <c r="M962" i="6"/>
  <c r="N962" i="6"/>
  <c r="F963" i="6"/>
  <c r="K963" i="6"/>
  <c r="L963" i="6"/>
  <c r="M963" i="6"/>
  <c r="N963" i="6"/>
  <c r="F964" i="6"/>
  <c r="K964" i="6"/>
  <c r="L964" i="6"/>
  <c r="M964" i="6"/>
  <c r="N964" i="6"/>
  <c r="F965" i="6"/>
  <c r="K965" i="6"/>
  <c r="L965" i="6"/>
  <c r="M965" i="6"/>
  <c r="N965" i="6"/>
  <c r="F966" i="6"/>
  <c r="K966" i="6"/>
  <c r="L966" i="6"/>
  <c r="M966" i="6"/>
  <c r="N966" i="6"/>
  <c r="F967" i="6"/>
  <c r="K967" i="6"/>
  <c r="L967" i="6"/>
  <c r="M967" i="6"/>
  <c r="N967" i="6"/>
  <c r="F968" i="6"/>
  <c r="K968" i="6"/>
  <c r="L968" i="6"/>
  <c r="M968" i="6"/>
  <c r="N968" i="6"/>
  <c r="F969" i="6"/>
  <c r="K969" i="6"/>
  <c r="L969" i="6"/>
  <c r="M969" i="6"/>
  <c r="N969" i="6"/>
  <c r="F970" i="6"/>
  <c r="K970" i="6"/>
  <c r="L970" i="6"/>
  <c r="M970" i="6"/>
  <c r="N970" i="6"/>
  <c r="F971" i="6"/>
  <c r="K971" i="6"/>
  <c r="L971" i="6"/>
  <c r="M971" i="6"/>
  <c r="N971" i="6"/>
  <c r="F972" i="6"/>
  <c r="K972" i="6"/>
  <c r="L972" i="6"/>
  <c r="M972" i="6"/>
  <c r="N972" i="6"/>
  <c r="F973" i="6"/>
  <c r="K973" i="6"/>
  <c r="L973" i="6"/>
  <c r="M973" i="6"/>
  <c r="N973" i="6"/>
  <c r="F974" i="6"/>
  <c r="K974" i="6"/>
  <c r="L974" i="6"/>
  <c r="M974" i="6"/>
  <c r="N974" i="6"/>
  <c r="F975" i="6"/>
  <c r="K975" i="6"/>
  <c r="L975" i="6"/>
  <c r="M975" i="6"/>
  <c r="N975" i="6"/>
  <c r="F976" i="6"/>
  <c r="K976" i="6"/>
  <c r="L976" i="6"/>
  <c r="M976" i="6"/>
  <c r="N976" i="6"/>
  <c r="F977" i="6"/>
  <c r="K977" i="6"/>
  <c r="L977" i="6"/>
  <c r="M977" i="6"/>
  <c r="N977" i="6"/>
  <c r="F978" i="6"/>
  <c r="K978" i="6"/>
  <c r="L978" i="6"/>
  <c r="M978" i="6"/>
  <c r="N978" i="6"/>
  <c r="F979" i="6"/>
  <c r="K979" i="6"/>
  <c r="L979" i="6"/>
  <c r="M979" i="6"/>
  <c r="N979" i="6"/>
  <c r="F980" i="6"/>
  <c r="K980" i="6"/>
  <c r="L980" i="6"/>
  <c r="M980" i="6"/>
  <c r="N980" i="6"/>
  <c r="F981" i="6"/>
  <c r="K981" i="6"/>
  <c r="L981" i="6"/>
  <c r="M981" i="6"/>
  <c r="N981" i="6"/>
  <c r="F982" i="6"/>
  <c r="K982" i="6"/>
  <c r="L982" i="6"/>
  <c r="M982" i="6"/>
  <c r="N982" i="6"/>
  <c r="F983" i="6"/>
  <c r="K983" i="6"/>
  <c r="L983" i="6"/>
  <c r="M983" i="6"/>
  <c r="N983" i="6"/>
  <c r="F984" i="6"/>
  <c r="K984" i="6"/>
  <c r="L984" i="6"/>
  <c r="M984" i="6"/>
  <c r="N984" i="6"/>
  <c r="F985" i="6"/>
  <c r="K985" i="6"/>
  <c r="L985" i="6"/>
  <c r="M985" i="6"/>
  <c r="N985" i="6"/>
  <c r="F986" i="6"/>
  <c r="K986" i="6"/>
  <c r="L986" i="6"/>
  <c r="M986" i="6"/>
  <c r="N986" i="6"/>
  <c r="F987" i="6"/>
  <c r="K987" i="6"/>
  <c r="L987" i="6"/>
  <c r="M987" i="6"/>
  <c r="N987" i="6"/>
  <c r="F988" i="6"/>
  <c r="K988" i="6"/>
  <c r="L988" i="6"/>
  <c r="M988" i="6"/>
  <c r="N988" i="6"/>
  <c r="F989" i="6"/>
  <c r="K989" i="6"/>
  <c r="L989" i="6"/>
  <c r="M989" i="6"/>
  <c r="N989" i="6"/>
  <c r="F990" i="6"/>
  <c r="K990" i="6"/>
  <c r="L990" i="6"/>
  <c r="M990" i="6"/>
  <c r="N990" i="6"/>
  <c r="F991" i="6"/>
  <c r="K991" i="6"/>
  <c r="L991" i="6"/>
  <c r="M991" i="6"/>
  <c r="N991" i="6"/>
  <c r="F992" i="6"/>
  <c r="K992" i="6"/>
  <c r="L992" i="6"/>
  <c r="M992" i="6"/>
  <c r="N992" i="6"/>
  <c r="F993" i="6"/>
  <c r="K993" i="6"/>
  <c r="L993" i="6"/>
  <c r="M993" i="6"/>
  <c r="N993" i="6"/>
  <c r="F994" i="6"/>
  <c r="K994" i="6"/>
  <c r="L994" i="6"/>
  <c r="M994" i="6"/>
  <c r="N994" i="6"/>
  <c r="F995" i="6"/>
  <c r="K995" i="6"/>
  <c r="L995" i="6"/>
  <c r="M995" i="6"/>
  <c r="N995" i="6"/>
  <c r="F996" i="6"/>
  <c r="K996" i="6"/>
  <c r="L996" i="6"/>
  <c r="M996" i="6"/>
  <c r="N996" i="6"/>
  <c r="F997" i="6"/>
  <c r="K997" i="6"/>
  <c r="L997" i="6"/>
  <c r="M997" i="6"/>
  <c r="N997" i="6"/>
  <c r="F998" i="6"/>
  <c r="K998" i="6"/>
  <c r="L998" i="6"/>
  <c r="M998" i="6"/>
  <c r="N998" i="6"/>
  <c r="F999" i="6"/>
  <c r="K999" i="6"/>
  <c r="L999" i="6"/>
  <c r="M999" i="6"/>
  <c r="N999" i="6"/>
  <c r="F1000" i="6"/>
  <c r="K1000" i="6"/>
  <c r="L1000" i="6"/>
  <c r="M1000" i="6"/>
  <c r="N1000" i="6"/>
  <c r="F1001" i="6"/>
  <c r="K1001" i="6"/>
  <c r="L1001" i="6"/>
  <c r="M1001" i="6"/>
  <c r="N1001" i="6"/>
  <c r="F1002" i="6"/>
  <c r="K1002" i="6"/>
  <c r="L1002" i="6"/>
  <c r="M1002" i="6"/>
  <c r="N1002" i="6"/>
  <c r="F1003" i="6"/>
  <c r="K1003" i="6"/>
  <c r="L1003" i="6"/>
  <c r="M1003" i="6"/>
  <c r="N1003" i="6"/>
  <c r="F1004" i="6"/>
  <c r="K1004" i="6"/>
  <c r="L1004" i="6"/>
  <c r="M1004" i="6"/>
  <c r="N1004" i="6"/>
  <c r="F1005" i="6"/>
  <c r="K1005" i="6"/>
  <c r="L1005" i="6"/>
  <c r="M1005" i="6"/>
  <c r="N1005" i="6"/>
  <c r="F1006" i="6"/>
  <c r="K1006" i="6"/>
  <c r="L1006" i="6"/>
  <c r="M1006" i="6"/>
  <c r="N1006" i="6"/>
  <c r="F1007" i="6"/>
  <c r="K1007" i="6"/>
  <c r="L1007" i="6"/>
  <c r="M1007" i="6"/>
  <c r="N1007" i="6"/>
  <c r="F1008" i="6"/>
  <c r="K1008" i="6"/>
  <c r="L1008" i="6"/>
  <c r="M1008" i="6"/>
  <c r="N1008" i="6"/>
  <c r="F1009" i="6"/>
  <c r="K1009" i="6"/>
  <c r="L1009" i="6"/>
  <c r="M1009" i="6"/>
  <c r="N1009" i="6"/>
  <c r="F1010" i="6"/>
  <c r="K1010" i="6"/>
  <c r="L1010" i="6"/>
  <c r="M1010" i="6"/>
  <c r="N1010" i="6"/>
  <c r="F1011" i="6"/>
  <c r="K1011" i="6"/>
  <c r="L1011" i="6"/>
  <c r="M1011" i="6"/>
  <c r="N1011" i="6"/>
  <c r="F1012" i="6"/>
  <c r="K1012" i="6"/>
  <c r="L1012" i="6"/>
  <c r="M1012" i="6"/>
  <c r="N1012" i="6"/>
  <c r="F1013" i="6"/>
  <c r="K1013" i="6"/>
  <c r="L1013" i="6"/>
  <c r="M1013" i="6"/>
  <c r="N1013" i="6"/>
  <c r="F1014" i="6"/>
  <c r="K1014" i="6"/>
  <c r="L1014" i="6"/>
  <c r="M1014" i="6"/>
  <c r="N1014" i="6"/>
  <c r="F1015" i="6"/>
  <c r="K1015" i="6"/>
  <c r="L1015" i="6"/>
  <c r="M1015" i="6"/>
  <c r="N1015" i="6"/>
  <c r="F1016" i="6"/>
  <c r="K1016" i="6"/>
  <c r="L1016" i="6"/>
  <c r="M1016" i="6"/>
  <c r="N1016" i="6"/>
  <c r="F1017" i="6"/>
  <c r="K1017" i="6"/>
  <c r="L1017" i="6"/>
  <c r="M1017" i="6"/>
  <c r="N1017" i="6"/>
  <c r="F1018" i="6"/>
  <c r="K1018" i="6"/>
  <c r="L1018" i="6"/>
  <c r="M1018" i="6"/>
  <c r="N1018" i="6"/>
  <c r="F1019" i="6"/>
  <c r="K1019" i="6"/>
  <c r="L1019" i="6"/>
  <c r="M1019" i="6"/>
  <c r="N1019" i="6"/>
  <c r="F1020" i="6"/>
  <c r="K1020" i="6"/>
  <c r="L1020" i="6"/>
  <c r="M1020" i="6"/>
  <c r="N1020" i="6"/>
  <c r="F1021" i="6"/>
  <c r="K1021" i="6"/>
  <c r="L1021" i="6"/>
  <c r="M1021" i="6"/>
  <c r="N1021" i="6"/>
  <c r="F1022" i="6"/>
  <c r="K1022" i="6"/>
  <c r="L1022" i="6"/>
  <c r="M1022" i="6"/>
  <c r="N1022" i="6"/>
  <c r="F1023" i="6"/>
  <c r="K1023" i="6"/>
  <c r="L1023" i="6"/>
  <c r="M1023" i="6"/>
  <c r="N1023" i="6"/>
  <c r="F1024" i="6"/>
  <c r="K1024" i="6"/>
  <c r="L1024" i="6"/>
  <c r="M1024" i="6"/>
  <c r="N1024" i="6"/>
  <c r="F1025" i="6"/>
  <c r="K1025" i="6"/>
  <c r="L1025" i="6"/>
  <c r="M1025" i="6"/>
  <c r="N1025" i="6"/>
  <c r="F1026" i="6"/>
  <c r="K1026" i="6"/>
  <c r="L1026" i="6"/>
  <c r="M1026" i="6"/>
  <c r="N1026" i="6"/>
  <c r="F1027" i="6"/>
  <c r="K1027" i="6"/>
  <c r="L1027" i="6"/>
  <c r="M1027" i="6"/>
  <c r="N1027" i="6"/>
  <c r="F1028" i="6"/>
  <c r="K1028" i="6"/>
  <c r="L1028" i="6"/>
  <c r="M1028" i="6"/>
  <c r="N1028" i="6"/>
  <c r="F1029" i="6"/>
  <c r="K1029" i="6"/>
  <c r="L1029" i="6"/>
  <c r="M1029" i="6"/>
  <c r="N1029" i="6"/>
  <c r="F1030" i="6"/>
  <c r="K1030" i="6"/>
  <c r="L1030" i="6"/>
  <c r="M1030" i="6"/>
  <c r="N1030" i="6"/>
  <c r="F1031" i="6"/>
  <c r="K1031" i="6"/>
  <c r="L1031" i="6"/>
  <c r="M1031" i="6"/>
  <c r="N1031" i="6"/>
  <c r="F1032" i="6"/>
  <c r="K1032" i="6"/>
  <c r="L1032" i="6"/>
  <c r="M1032" i="6"/>
  <c r="N1032" i="6"/>
  <c r="F1033" i="6"/>
  <c r="K1033" i="6"/>
  <c r="L1033" i="6"/>
  <c r="M1033" i="6"/>
  <c r="N1033" i="6"/>
  <c r="F1034" i="6"/>
  <c r="K1034" i="6"/>
  <c r="L1034" i="6"/>
  <c r="M1034" i="6"/>
  <c r="N1034" i="6"/>
  <c r="F1035" i="6"/>
  <c r="K1035" i="6"/>
  <c r="L1035" i="6"/>
  <c r="M1035" i="6"/>
  <c r="N1035" i="6"/>
  <c r="F1036" i="6"/>
  <c r="K1036" i="6"/>
  <c r="L1036" i="6"/>
  <c r="M1036" i="6"/>
  <c r="N1036" i="6"/>
  <c r="F1037" i="6"/>
  <c r="K1037" i="6"/>
  <c r="L1037" i="6"/>
  <c r="M1037" i="6"/>
  <c r="N1037" i="6"/>
  <c r="F1038" i="6"/>
  <c r="K1038" i="6"/>
  <c r="L1038" i="6"/>
  <c r="M1038" i="6"/>
  <c r="N1038" i="6"/>
  <c r="F1039" i="6"/>
  <c r="K1039" i="6"/>
  <c r="L1039" i="6"/>
  <c r="M1039" i="6"/>
  <c r="N1039" i="6"/>
  <c r="F1040" i="6"/>
  <c r="K1040" i="6"/>
  <c r="L1040" i="6"/>
  <c r="M1040" i="6"/>
  <c r="N1040" i="6"/>
  <c r="F1041" i="6"/>
  <c r="K1041" i="6"/>
  <c r="L1041" i="6"/>
  <c r="M1041" i="6"/>
  <c r="N1041" i="6"/>
  <c r="F1042" i="6"/>
  <c r="K1042" i="6"/>
  <c r="L1042" i="6"/>
  <c r="M1042" i="6"/>
  <c r="N1042" i="6"/>
  <c r="F1043" i="6"/>
  <c r="K1043" i="6"/>
  <c r="L1043" i="6"/>
  <c r="M1043" i="6"/>
  <c r="N1043" i="6"/>
  <c r="F1044" i="6"/>
  <c r="K1044" i="6"/>
  <c r="L1044" i="6"/>
  <c r="M1044" i="6"/>
  <c r="N1044" i="6"/>
  <c r="F1045" i="6"/>
  <c r="K1045" i="6"/>
  <c r="L1045" i="6"/>
  <c r="M1045" i="6"/>
  <c r="N1045" i="6"/>
  <c r="F1046" i="6"/>
  <c r="K1046" i="6"/>
  <c r="L1046" i="6"/>
  <c r="M1046" i="6"/>
  <c r="N1046" i="6"/>
  <c r="F1047" i="6"/>
  <c r="K1047" i="6"/>
  <c r="L1047" i="6"/>
  <c r="M1047" i="6"/>
  <c r="N1047" i="6"/>
  <c r="F1048" i="6"/>
  <c r="K1048" i="6"/>
  <c r="L1048" i="6"/>
  <c r="M1048" i="6"/>
  <c r="N1048" i="6"/>
  <c r="F1049" i="6"/>
  <c r="K1049" i="6"/>
  <c r="L1049" i="6"/>
  <c r="M1049" i="6"/>
  <c r="N1049" i="6"/>
  <c r="F1050" i="6"/>
  <c r="K1050" i="6"/>
  <c r="L1050" i="6"/>
  <c r="M1050" i="6"/>
  <c r="N1050" i="6"/>
  <c r="F1051" i="6"/>
  <c r="K1051" i="6"/>
  <c r="L1051" i="6"/>
  <c r="M1051" i="6"/>
  <c r="N1051" i="6"/>
  <c r="F1052" i="6"/>
  <c r="K1052" i="6"/>
  <c r="L1052" i="6"/>
  <c r="M1052" i="6"/>
  <c r="N1052" i="6"/>
  <c r="F1053" i="6"/>
  <c r="K1053" i="6"/>
  <c r="L1053" i="6"/>
  <c r="M1053" i="6"/>
  <c r="N1053" i="6"/>
  <c r="F1054" i="6"/>
  <c r="K1054" i="6"/>
  <c r="L1054" i="6"/>
  <c r="M1054" i="6"/>
  <c r="N1054" i="6"/>
  <c r="F1055" i="6"/>
  <c r="K1055" i="6"/>
  <c r="L1055" i="6"/>
  <c r="M1055" i="6"/>
  <c r="N1055" i="6"/>
  <c r="F1056" i="6"/>
  <c r="K1056" i="6"/>
  <c r="L1056" i="6"/>
  <c r="M1056" i="6"/>
  <c r="N1056" i="6"/>
  <c r="F1057" i="6"/>
  <c r="K1057" i="6"/>
  <c r="L1057" i="6"/>
  <c r="M1057" i="6"/>
  <c r="N1057" i="6"/>
  <c r="F1058" i="6"/>
  <c r="K1058" i="6"/>
  <c r="L1058" i="6"/>
  <c r="M1058" i="6"/>
  <c r="N1058" i="6"/>
  <c r="F1059" i="6"/>
  <c r="K1059" i="6"/>
  <c r="L1059" i="6"/>
  <c r="M1059" i="6"/>
  <c r="N1059" i="6"/>
  <c r="F1060" i="6"/>
  <c r="K1060" i="6"/>
  <c r="L1060" i="6"/>
  <c r="M1060" i="6"/>
  <c r="N1060" i="6"/>
  <c r="F1061" i="6"/>
  <c r="K1061" i="6"/>
  <c r="L1061" i="6"/>
  <c r="M1061" i="6"/>
  <c r="N1061" i="6"/>
  <c r="F1062" i="6"/>
  <c r="K1062" i="6"/>
  <c r="L1062" i="6"/>
  <c r="M1062" i="6"/>
  <c r="N1062" i="6"/>
  <c r="F1063" i="6"/>
  <c r="K1063" i="6"/>
  <c r="L1063" i="6"/>
  <c r="M1063" i="6"/>
  <c r="N1063" i="6"/>
  <c r="F1064" i="6"/>
  <c r="K1064" i="6"/>
  <c r="L1064" i="6"/>
  <c r="M1064" i="6"/>
  <c r="N1064" i="6"/>
  <c r="F1065" i="6"/>
  <c r="K1065" i="6"/>
  <c r="L1065" i="6"/>
  <c r="M1065" i="6"/>
  <c r="N1065" i="6"/>
  <c r="F1066" i="6"/>
  <c r="K1066" i="6"/>
  <c r="L1066" i="6"/>
  <c r="M1066" i="6"/>
  <c r="N1066" i="6"/>
  <c r="F1067" i="6"/>
  <c r="K1067" i="6"/>
  <c r="L1067" i="6"/>
  <c r="M1067" i="6"/>
  <c r="N1067" i="6"/>
  <c r="F1068" i="6"/>
  <c r="K1068" i="6"/>
  <c r="L1068" i="6"/>
  <c r="M1068" i="6"/>
  <c r="N1068" i="6"/>
  <c r="F1069" i="6"/>
  <c r="K1069" i="6"/>
  <c r="L1069" i="6"/>
  <c r="M1069" i="6"/>
  <c r="N1069" i="6"/>
  <c r="F1070" i="6"/>
  <c r="K1070" i="6"/>
  <c r="L1070" i="6"/>
  <c r="M1070" i="6"/>
  <c r="N1070" i="6"/>
  <c r="F1071" i="6"/>
  <c r="K1071" i="6"/>
  <c r="L1071" i="6"/>
  <c r="M1071" i="6"/>
  <c r="N1071" i="6"/>
  <c r="F1072" i="6"/>
  <c r="K1072" i="6"/>
  <c r="L1072" i="6"/>
  <c r="M1072" i="6"/>
  <c r="N1072" i="6"/>
  <c r="F1073" i="6"/>
  <c r="K1073" i="6"/>
  <c r="L1073" i="6"/>
  <c r="M1073" i="6"/>
  <c r="N1073" i="6"/>
  <c r="F1074" i="6"/>
  <c r="K1074" i="6"/>
  <c r="L1074" i="6"/>
  <c r="M1074" i="6"/>
  <c r="N1074" i="6"/>
  <c r="F1075" i="6"/>
  <c r="K1075" i="6"/>
  <c r="L1075" i="6"/>
  <c r="M1075" i="6"/>
  <c r="N1075" i="6"/>
  <c r="F1076" i="6"/>
  <c r="K1076" i="6"/>
  <c r="L1076" i="6"/>
  <c r="M1076" i="6"/>
  <c r="N1076" i="6"/>
  <c r="F1077" i="6"/>
  <c r="K1077" i="6"/>
  <c r="L1077" i="6"/>
  <c r="M1077" i="6"/>
  <c r="N1077" i="6"/>
  <c r="F1078" i="6"/>
  <c r="K1078" i="6"/>
  <c r="L1078" i="6"/>
  <c r="M1078" i="6"/>
  <c r="N1078" i="6"/>
  <c r="F1079" i="6"/>
  <c r="K1079" i="6"/>
  <c r="L1079" i="6"/>
  <c r="M1079" i="6"/>
  <c r="N1079" i="6"/>
  <c r="F1080" i="6"/>
  <c r="K1080" i="6"/>
  <c r="L1080" i="6"/>
  <c r="M1080" i="6"/>
  <c r="N1080" i="6"/>
  <c r="F1081" i="6"/>
  <c r="K1081" i="6"/>
  <c r="L1081" i="6"/>
  <c r="M1081" i="6"/>
  <c r="N1081" i="6"/>
  <c r="F1082" i="6"/>
  <c r="K1082" i="6"/>
  <c r="L1082" i="6"/>
  <c r="M1082" i="6"/>
  <c r="N1082" i="6"/>
  <c r="F1083" i="6"/>
  <c r="K1083" i="6"/>
  <c r="L1083" i="6"/>
  <c r="M1083" i="6"/>
  <c r="N1083" i="6"/>
  <c r="F1084" i="6"/>
  <c r="K1084" i="6"/>
  <c r="L1084" i="6"/>
  <c r="M1084" i="6"/>
  <c r="N1084" i="6"/>
  <c r="F1085" i="6"/>
  <c r="K1085" i="6"/>
  <c r="L1085" i="6"/>
  <c r="M1085" i="6"/>
  <c r="N1085" i="6"/>
  <c r="F1086" i="6"/>
  <c r="K1086" i="6"/>
  <c r="L1086" i="6"/>
  <c r="M1086" i="6"/>
  <c r="N1086" i="6"/>
  <c r="F1087" i="6"/>
  <c r="K1087" i="6"/>
  <c r="L1087" i="6"/>
  <c r="M1087" i="6"/>
  <c r="N1087" i="6"/>
  <c r="F1088" i="6"/>
  <c r="K1088" i="6"/>
  <c r="L1088" i="6"/>
  <c r="M1088" i="6"/>
  <c r="N1088" i="6"/>
  <c r="F1089" i="6"/>
  <c r="K1089" i="6"/>
  <c r="L1089" i="6"/>
  <c r="M1089" i="6"/>
  <c r="N1089" i="6"/>
  <c r="F1090" i="6"/>
  <c r="K1090" i="6"/>
  <c r="L1090" i="6"/>
  <c r="M1090" i="6"/>
  <c r="N1090" i="6"/>
  <c r="F1091" i="6"/>
  <c r="K1091" i="6"/>
  <c r="L1091" i="6"/>
  <c r="M1091" i="6"/>
  <c r="N1091" i="6"/>
  <c r="F1092" i="6"/>
  <c r="K1092" i="6"/>
  <c r="L1092" i="6"/>
  <c r="M1092" i="6"/>
  <c r="N1092" i="6"/>
  <c r="F1093" i="6"/>
  <c r="K1093" i="6"/>
  <c r="L1093" i="6"/>
  <c r="M1093" i="6"/>
  <c r="N1093" i="6"/>
  <c r="F1094" i="6"/>
  <c r="K1094" i="6"/>
  <c r="L1094" i="6"/>
  <c r="M1094" i="6"/>
  <c r="N1094" i="6"/>
  <c r="F1095" i="6"/>
  <c r="K1095" i="6"/>
  <c r="L1095" i="6"/>
  <c r="M1095" i="6"/>
  <c r="N1095" i="6"/>
  <c r="F1096" i="6"/>
  <c r="K1096" i="6"/>
  <c r="L1096" i="6"/>
  <c r="M1096" i="6"/>
  <c r="N1096" i="6"/>
  <c r="F1097" i="6"/>
  <c r="K1097" i="6"/>
  <c r="L1097" i="6"/>
  <c r="M1097" i="6"/>
  <c r="N1097" i="6"/>
  <c r="F1098" i="6"/>
  <c r="K1098" i="6"/>
  <c r="L1098" i="6"/>
  <c r="M1098" i="6"/>
  <c r="N1098" i="6"/>
  <c r="F1099" i="6"/>
  <c r="K1099" i="6"/>
  <c r="L1099" i="6"/>
  <c r="M1099" i="6"/>
  <c r="N1099" i="6"/>
  <c r="F1100" i="6"/>
  <c r="K1100" i="6"/>
  <c r="L1100" i="6"/>
  <c r="M1100" i="6"/>
  <c r="N1100" i="6"/>
  <c r="F1101" i="6"/>
  <c r="K1101" i="6"/>
  <c r="L1101" i="6"/>
  <c r="M1101" i="6"/>
  <c r="N1101" i="6"/>
  <c r="F1102" i="6"/>
  <c r="K1102" i="6"/>
  <c r="L1102" i="6"/>
  <c r="M1102" i="6"/>
  <c r="N1102" i="6"/>
  <c r="F1103" i="6"/>
  <c r="K1103" i="6"/>
  <c r="L1103" i="6"/>
  <c r="M1103" i="6"/>
  <c r="N1103" i="6"/>
  <c r="F1104" i="6"/>
  <c r="K1104" i="6"/>
  <c r="L1104" i="6"/>
  <c r="M1104" i="6"/>
  <c r="N1104" i="6"/>
  <c r="F1105" i="6"/>
  <c r="K1105" i="6"/>
  <c r="L1105" i="6"/>
  <c r="M1105" i="6"/>
  <c r="N1105" i="6"/>
  <c r="F1106" i="6"/>
  <c r="K1106" i="6"/>
  <c r="L1106" i="6"/>
  <c r="M1106" i="6"/>
  <c r="N1106" i="6"/>
  <c r="F1107" i="6"/>
  <c r="K1107" i="6"/>
  <c r="L1107" i="6"/>
  <c r="M1107" i="6"/>
  <c r="N1107" i="6"/>
  <c r="F1108" i="6"/>
  <c r="K1108" i="6"/>
  <c r="L1108" i="6"/>
  <c r="M1108" i="6"/>
  <c r="N1108" i="6"/>
  <c r="F1109" i="6"/>
  <c r="K1109" i="6"/>
  <c r="L1109" i="6"/>
  <c r="M1109" i="6"/>
  <c r="N1109" i="6"/>
  <c r="F1110" i="6"/>
  <c r="K1110" i="6"/>
  <c r="L1110" i="6"/>
  <c r="M1110" i="6"/>
  <c r="N1110" i="6"/>
  <c r="F1111" i="6"/>
  <c r="K1111" i="6"/>
  <c r="L1111" i="6"/>
  <c r="M1111" i="6"/>
  <c r="N1111" i="6"/>
  <c r="F1112" i="6"/>
  <c r="K1112" i="6"/>
  <c r="L1112" i="6"/>
  <c r="M1112" i="6"/>
  <c r="N1112" i="6"/>
  <c r="F1113" i="6"/>
  <c r="K1113" i="6"/>
  <c r="L1113" i="6"/>
  <c r="M1113" i="6"/>
  <c r="N1113" i="6"/>
  <c r="F1114" i="6"/>
  <c r="K1114" i="6"/>
  <c r="L1114" i="6"/>
  <c r="M1114" i="6"/>
  <c r="N1114" i="6"/>
  <c r="F1115" i="6"/>
  <c r="K1115" i="6"/>
  <c r="L1115" i="6"/>
  <c r="M1115" i="6"/>
  <c r="N1115" i="6"/>
  <c r="F1116" i="6"/>
  <c r="K1116" i="6"/>
  <c r="L1116" i="6"/>
  <c r="M1116" i="6"/>
  <c r="N1116" i="6"/>
  <c r="F1117" i="6"/>
  <c r="K1117" i="6"/>
  <c r="L1117" i="6"/>
  <c r="M1117" i="6"/>
  <c r="N1117" i="6"/>
  <c r="F1118" i="6"/>
  <c r="K1118" i="6"/>
  <c r="L1118" i="6"/>
  <c r="M1118" i="6"/>
  <c r="N1118" i="6"/>
  <c r="F1119" i="6"/>
  <c r="K1119" i="6"/>
  <c r="L1119" i="6"/>
  <c r="M1119" i="6"/>
  <c r="N1119" i="6"/>
  <c r="F1120" i="6"/>
  <c r="K1120" i="6"/>
  <c r="L1120" i="6"/>
  <c r="M1120" i="6"/>
  <c r="N1120" i="6"/>
  <c r="F1121" i="6"/>
  <c r="K1121" i="6"/>
  <c r="L1121" i="6"/>
  <c r="M1121" i="6"/>
  <c r="N1121" i="6"/>
  <c r="F1122" i="6"/>
  <c r="K1122" i="6"/>
  <c r="L1122" i="6"/>
  <c r="M1122" i="6"/>
  <c r="N1122" i="6"/>
  <c r="F1123" i="6"/>
  <c r="K1123" i="6"/>
  <c r="L1123" i="6"/>
  <c r="M1123" i="6"/>
  <c r="N1123" i="6"/>
  <c r="F1124" i="6"/>
  <c r="K1124" i="6"/>
  <c r="L1124" i="6"/>
  <c r="M1124" i="6"/>
  <c r="N1124" i="6"/>
  <c r="F1125" i="6"/>
  <c r="K1125" i="6"/>
  <c r="L1125" i="6"/>
  <c r="M1125" i="6"/>
  <c r="N1125" i="6"/>
  <c r="F1126" i="6"/>
  <c r="K1126" i="6"/>
  <c r="L1126" i="6"/>
  <c r="M1126" i="6"/>
  <c r="N1126" i="6"/>
  <c r="F1127" i="6"/>
  <c r="K1127" i="6"/>
  <c r="L1127" i="6"/>
  <c r="M1127" i="6"/>
  <c r="N1127" i="6"/>
  <c r="F1128" i="6"/>
  <c r="K1128" i="6"/>
  <c r="L1128" i="6"/>
  <c r="M1128" i="6"/>
  <c r="N1128" i="6"/>
  <c r="F1129" i="6"/>
  <c r="K1129" i="6"/>
  <c r="L1129" i="6"/>
  <c r="M1129" i="6"/>
  <c r="N1129" i="6"/>
  <c r="F1130" i="6"/>
  <c r="K1130" i="6"/>
  <c r="L1130" i="6"/>
  <c r="M1130" i="6"/>
  <c r="N1130" i="6"/>
  <c r="F1131" i="6"/>
  <c r="K1131" i="6"/>
  <c r="L1131" i="6"/>
  <c r="M1131" i="6"/>
  <c r="N1131" i="6"/>
  <c r="F1132" i="6"/>
  <c r="K1132" i="6"/>
  <c r="L1132" i="6"/>
  <c r="M1132" i="6"/>
  <c r="N1132" i="6"/>
  <c r="F1133" i="6"/>
  <c r="K1133" i="6"/>
  <c r="L1133" i="6"/>
  <c r="M1133" i="6"/>
  <c r="N1133" i="6"/>
  <c r="F1134" i="6"/>
  <c r="K1134" i="6"/>
  <c r="L1134" i="6"/>
  <c r="M1134" i="6"/>
  <c r="N1134" i="6"/>
  <c r="F1135" i="6"/>
  <c r="K1135" i="6"/>
  <c r="L1135" i="6"/>
  <c r="M1135" i="6"/>
  <c r="N1135" i="6"/>
  <c r="F1136" i="6"/>
  <c r="K1136" i="6"/>
  <c r="L1136" i="6"/>
  <c r="M1136" i="6"/>
  <c r="N1136" i="6"/>
  <c r="F1137" i="6"/>
  <c r="K1137" i="6"/>
  <c r="L1137" i="6"/>
  <c r="M1137" i="6"/>
  <c r="N1137" i="6"/>
  <c r="F1138" i="6"/>
  <c r="K1138" i="6"/>
  <c r="L1138" i="6"/>
  <c r="M1138" i="6"/>
  <c r="N1138" i="6"/>
  <c r="F1139" i="6"/>
  <c r="K1139" i="6"/>
  <c r="L1139" i="6"/>
  <c r="M1139" i="6"/>
  <c r="N1139" i="6"/>
  <c r="K1140" i="6"/>
  <c r="L1140" i="6"/>
  <c r="M1140" i="6"/>
  <c r="K1141" i="6"/>
  <c r="L1141" i="6"/>
  <c r="M1141" i="6"/>
  <c r="K1142" i="6"/>
  <c r="L1142" i="6"/>
  <c r="M1142" i="6"/>
  <c r="K1143" i="6"/>
  <c r="L1143" i="6"/>
  <c r="M1143" i="6"/>
  <c r="K1144" i="6"/>
  <c r="L1144" i="6"/>
  <c r="M1144" i="6"/>
  <c r="K1145" i="6"/>
  <c r="L1145" i="6"/>
  <c r="M1145" i="6"/>
  <c r="K1146" i="6"/>
  <c r="L1146" i="6"/>
  <c r="M1146" i="6"/>
  <c r="K1147" i="6"/>
  <c r="L1147" i="6"/>
  <c r="M1147" i="6"/>
  <c r="K1148" i="6"/>
  <c r="L1148" i="6"/>
  <c r="M1148" i="6"/>
  <c r="K1149" i="6"/>
  <c r="L1149" i="6"/>
  <c r="M1149" i="6"/>
  <c r="K1150" i="6"/>
  <c r="L1150" i="6"/>
  <c r="M1150" i="6"/>
  <c r="K1151" i="6"/>
  <c r="L1151" i="6"/>
  <c r="M1151" i="6"/>
  <c r="K1152" i="6"/>
  <c r="L1152" i="6"/>
  <c r="M1152" i="6"/>
  <c r="K1153" i="6"/>
  <c r="L1153" i="6"/>
  <c r="M1153" i="6"/>
  <c r="K1154" i="6"/>
  <c r="L1154" i="6"/>
  <c r="M1154" i="6"/>
  <c r="K1155" i="6"/>
  <c r="L1155" i="6"/>
  <c r="M1155" i="6"/>
  <c r="K1156" i="6"/>
  <c r="L1156" i="6"/>
  <c r="M1156" i="6"/>
  <c r="K1157" i="6"/>
  <c r="L1157" i="6"/>
  <c r="M1157" i="6"/>
  <c r="K1158" i="6"/>
  <c r="L1158" i="6"/>
  <c r="M1158" i="6"/>
  <c r="K1159" i="6"/>
  <c r="L1159" i="6"/>
  <c r="M1159" i="6"/>
  <c r="K1160" i="6"/>
  <c r="L1160" i="6"/>
  <c r="M1160" i="6"/>
  <c r="K1161" i="6"/>
  <c r="L1161" i="6"/>
  <c r="M1161" i="6"/>
  <c r="K1162" i="6"/>
  <c r="L1162" i="6"/>
  <c r="M1162" i="6"/>
  <c r="K1163" i="6"/>
  <c r="L1163" i="6"/>
  <c r="M1163" i="6"/>
  <c r="K1164" i="6"/>
  <c r="L1164" i="6"/>
  <c r="M1164" i="6"/>
  <c r="K1165" i="6"/>
  <c r="L1165" i="6"/>
  <c r="M1165" i="6"/>
  <c r="K1166" i="6"/>
  <c r="L1166" i="6"/>
  <c r="M1166" i="6"/>
  <c r="K1167" i="6"/>
  <c r="L1167" i="6"/>
  <c r="M1167" i="6"/>
  <c r="K1168" i="6"/>
  <c r="L1168" i="6"/>
  <c r="M1168" i="6"/>
  <c r="K1169" i="6"/>
  <c r="L1169" i="6"/>
  <c r="M1169" i="6"/>
  <c r="K1170" i="6"/>
  <c r="L1170" i="6"/>
  <c r="M1170" i="6"/>
  <c r="K1171" i="6"/>
  <c r="L1171" i="6"/>
  <c r="M1171" i="6"/>
  <c r="K1172" i="6"/>
  <c r="L1172" i="6"/>
  <c r="M1172" i="6"/>
  <c r="K1173" i="6"/>
  <c r="L1173" i="6"/>
  <c r="M1173" i="6"/>
  <c r="K1174" i="6"/>
  <c r="L1174" i="6"/>
  <c r="M1174" i="6"/>
  <c r="K1175" i="6"/>
  <c r="L1175" i="6"/>
  <c r="M1175" i="6"/>
  <c r="K1176" i="6"/>
  <c r="L1176" i="6"/>
  <c r="M1176" i="6"/>
  <c r="K1177" i="6"/>
  <c r="L1177" i="6"/>
  <c r="M1177" i="6"/>
  <c r="K1178" i="6"/>
  <c r="L1178" i="6"/>
  <c r="M1178" i="6"/>
  <c r="K1179" i="6"/>
  <c r="L1179" i="6"/>
  <c r="M1179" i="6"/>
  <c r="K1180" i="6"/>
  <c r="L1180" i="6"/>
  <c r="M1180" i="6"/>
  <c r="K1181" i="6"/>
  <c r="L1181" i="6"/>
  <c r="M1181" i="6"/>
  <c r="K1182" i="6"/>
  <c r="L1182" i="6"/>
  <c r="M1182" i="6"/>
  <c r="K1183" i="6"/>
  <c r="L1183" i="6"/>
  <c r="M1183" i="6"/>
  <c r="K1184" i="6"/>
  <c r="L1184" i="6"/>
  <c r="M1184" i="6"/>
  <c r="K1185" i="6"/>
  <c r="L1185" i="6"/>
  <c r="M1185" i="6"/>
  <c r="K1186" i="6"/>
  <c r="L1186" i="6"/>
  <c r="M1186" i="6"/>
  <c r="K1187" i="6"/>
  <c r="L1187" i="6"/>
  <c r="M1187" i="6"/>
  <c r="K1188" i="6"/>
  <c r="L1188" i="6"/>
  <c r="M1188" i="6"/>
  <c r="K1189" i="6"/>
  <c r="L1189" i="6"/>
  <c r="M1189" i="6"/>
  <c r="K1190" i="6"/>
  <c r="L1190" i="6"/>
  <c r="M1190" i="6"/>
  <c r="K1191" i="6"/>
  <c r="L1191" i="6"/>
  <c r="M1191" i="6"/>
  <c r="K1192" i="6"/>
  <c r="L1192" i="6"/>
  <c r="M1192" i="6"/>
  <c r="K1193" i="6"/>
  <c r="L1193" i="6"/>
  <c r="M1193" i="6"/>
  <c r="K1194" i="6"/>
  <c r="L1194" i="6"/>
  <c r="M1194" i="6"/>
  <c r="K1195" i="6"/>
  <c r="L1195" i="6"/>
  <c r="M1195" i="6"/>
  <c r="K1196" i="6"/>
  <c r="L1196" i="6"/>
  <c r="M1196" i="6"/>
  <c r="K1197" i="6"/>
  <c r="L1197" i="6"/>
  <c r="M1197" i="6"/>
  <c r="K1198" i="6"/>
  <c r="L1198" i="6"/>
  <c r="M1198" i="6"/>
  <c r="K1199" i="6"/>
  <c r="L1199" i="6"/>
  <c r="M1199" i="6"/>
  <c r="K1200" i="6"/>
  <c r="L1200" i="6"/>
  <c r="M1200" i="6"/>
  <c r="K1201" i="6"/>
  <c r="L1201" i="6"/>
  <c r="M1201" i="6"/>
  <c r="K1202" i="6"/>
  <c r="L1202" i="6"/>
  <c r="M1202" i="6"/>
  <c r="K1203" i="6"/>
  <c r="L1203" i="6"/>
  <c r="M1203" i="6"/>
  <c r="K1204" i="6"/>
  <c r="L1204" i="6"/>
  <c r="M1204" i="6"/>
  <c r="K1205" i="6"/>
  <c r="L1205" i="6"/>
  <c r="M1205" i="6"/>
  <c r="K1206" i="6"/>
  <c r="L1206" i="6"/>
  <c r="M1206" i="6"/>
  <c r="K1207" i="6"/>
  <c r="L1207" i="6"/>
  <c r="M1207" i="6"/>
  <c r="K1208" i="6"/>
  <c r="L1208" i="6"/>
  <c r="M1208" i="6"/>
  <c r="K1209" i="6"/>
  <c r="L1209" i="6"/>
  <c r="M1209" i="6"/>
  <c r="K1210" i="6"/>
  <c r="L1210" i="6"/>
  <c r="M1210" i="6"/>
  <c r="K1211" i="6"/>
  <c r="L1211" i="6"/>
  <c r="M1211" i="6"/>
  <c r="K1212" i="6"/>
  <c r="L1212" i="6"/>
  <c r="M1212" i="6"/>
  <c r="K1213" i="6"/>
  <c r="L1213" i="6"/>
  <c r="M1213" i="6"/>
  <c r="K1214" i="6"/>
  <c r="L1214" i="6"/>
  <c r="M1214" i="6"/>
  <c r="K1215" i="6"/>
  <c r="L1215" i="6"/>
  <c r="M1215" i="6"/>
  <c r="K1216" i="6"/>
  <c r="L1216" i="6"/>
  <c r="M1216" i="6"/>
  <c r="K1217" i="6"/>
  <c r="L1217" i="6"/>
  <c r="M1217" i="6"/>
  <c r="K1218" i="6"/>
  <c r="L1218" i="6"/>
  <c r="M1218" i="6"/>
  <c r="K1219" i="6"/>
  <c r="L1219" i="6"/>
  <c r="M1219" i="6"/>
  <c r="K1220" i="6"/>
  <c r="L1220" i="6"/>
  <c r="M1220" i="6"/>
  <c r="K1221" i="6"/>
  <c r="L1221" i="6"/>
  <c r="M1221" i="6"/>
  <c r="K1222" i="6"/>
  <c r="L1222" i="6"/>
  <c r="M1222" i="6"/>
  <c r="K1223" i="6"/>
  <c r="L1223" i="6"/>
  <c r="M1223" i="6"/>
  <c r="K1224" i="6"/>
  <c r="L1224" i="6"/>
  <c r="M1224" i="6"/>
  <c r="K1225" i="6"/>
  <c r="L1225" i="6"/>
  <c r="M1225" i="6"/>
  <c r="K1226" i="6"/>
  <c r="L1226" i="6"/>
  <c r="M1226" i="6"/>
  <c r="K1227" i="6"/>
  <c r="L1227" i="6"/>
  <c r="M1227" i="6"/>
  <c r="K1228" i="6"/>
  <c r="L1228" i="6"/>
  <c r="M1228" i="6"/>
  <c r="K1229" i="6"/>
  <c r="L1229" i="6"/>
  <c r="M1229" i="6"/>
  <c r="K1230" i="6"/>
  <c r="L1230" i="6"/>
  <c r="M1230" i="6"/>
  <c r="K1231" i="6"/>
  <c r="L1231" i="6"/>
  <c r="M1231" i="6"/>
  <c r="K1232" i="6"/>
  <c r="L1232" i="6"/>
  <c r="M1232" i="6"/>
  <c r="K1233" i="6"/>
  <c r="L1233" i="6"/>
  <c r="M1233" i="6"/>
  <c r="K1234" i="6"/>
  <c r="L1234" i="6"/>
  <c r="M1234" i="6"/>
  <c r="K1235" i="6"/>
  <c r="L1235" i="6"/>
  <c r="M1235" i="6"/>
  <c r="K1236" i="6"/>
  <c r="L1236" i="6"/>
  <c r="M1236" i="6"/>
  <c r="K1237" i="6"/>
  <c r="L1237" i="6"/>
  <c r="M1237" i="6"/>
  <c r="K1238" i="6"/>
  <c r="L1238" i="6"/>
  <c r="M1238" i="6"/>
  <c r="K1239" i="6"/>
  <c r="L1239" i="6"/>
  <c r="M1239" i="6"/>
  <c r="K1240" i="6"/>
  <c r="L1240" i="6"/>
  <c r="M1240" i="6"/>
  <c r="K1241" i="6"/>
  <c r="L1241" i="6"/>
  <c r="M1241" i="6"/>
  <c r="K1242" i="6"/>
  <c r="L1242" i="6"/>
  <c r="M1242" i="6"/>
  <c r="K1243" i="6"/>
  <c r="L1243" i="6"/>
  <c r="M1243" i="6"/>
  <c r="K1244" i="6"/>
  <c r="L1244" i="6"/>
  <c r="M1244" i="6"/>
  <c r="K1245" i="6"/>
  <c r="L1245" i="6"/>
  <c r="M1245" i="6"/>
  <c r="K1246" i="6"/>
  <c r="L1246" i="6"/>
  <c r="M1246" i="6"/>
  <c r="K1247" i="6"/>
  <c r="L1247" i="6"/>
  <c r="M1247" i="6"/>
  <c r="K1248" i="6"/>
  <c r="L1248" i="6"/>
  <c r="M1248" i="6"/>
  <c r="K1249" i="6"/>
  <c r="L1249" i="6"/>
  <c r="M1249" i="6"/>
  <c r="K1250" i="6"/>
  <c r="L1250" i="6"/>
  <c r="M1250" i="6"/>
  <c r="K1251" i="6"/>
  <c r="L1251" i="6"/>
  <c r="M1251" i="6"/>
  <c r="K1252" i="6"/>
  <c r="L1252" i="6"/>
  <c r="M1252" i="6"/>
  <c r="K1253" i="6"/>
  <c r="L1253" i="6"/>
  <c r="M1253" i="6"/>
  <c r="K1254" i="6"/>
  <c r="L1254" i="6"/>
  <c r="M1254" i="6"/>
  <c r="K1255" i="6"/>
  <c r="L1255" i="6"/>
  <c r="M1255" i="6"/>
  <c r="K1256" i="6"/>
  <c r="L1256" i="6"/>
  <c r="M1256" i="6"/>
  <c r="K1257" i="6"/>
  <c r="L1257" i="6"/>
  <c r="M1257" i="6"/>
  <c r="K1258" i="6"/>
  <c r="L1258" i="6"/>
  <c r="M1258" i="6"/>
  <c r="K1259" i="6"/>
  <c r="L1259" i="6"/>
  <c r="M1259" i="6"/>
  <c r="K1260" i="6"/>
  <c r="L1260" i="6"/>
  <c r="M1260" i="6"/>
  <c r="K1261" i="6"/>
  <c r="L1261" i="6"/>
  <c r="M1261" i="6"/>
  <c r="K1262" i="6"/>
  <c r="L1262" i="6"/>
  <c r="M1262" i="6"/>
  <c r="K1263" i="6"/>
  <c r="L1263" i="6"/>
  <c r="M1263" i="6"/>
  <c r="K1264" i="6"/>
  <c r="L1264" i="6"/>
  <c r="M1264" i="6"/>
  <c r="K1265" i="6"/>
  <c r="L1265" i="6"/>
  <c r="M1265" i="6"/>
  <c r="K1266" i="6"/>
  <c r="L1266" i="6"/>
  <c r="M1266" i="6"/>
  <c r="K1267" i="6"/>
  <c r="L1267" i="6"/>
  <c r="M1267" i="6"/>
  <c r="K1268" i="6"/>
  <c r="L1268" i="6"/>
  <c r="M1268" i="6"/>
  <c r="K1269" i="6"/>
  <c r="L1269" i="6"/>
  <c r="M1269" i="6"/>
  <c r="K1270" i="6"/>
  <c r="L1270" i="6"/>
  <c r="M1270" i="6"/>
  <c r="K1271" i="6"/>
  <c r="L1271" i="6"/>
  <c r="M1271" i="6"/>
  <c r="K1272" i="6"/>
  <c r="L1272" i="6"/>
  <c r="M1272" i="6"/>
  <c r="K1273" i="6"/>
  <c r="L1273" i="6"/>
  <c r="M1273" i="6"/>
  <c r="K1274" i="6"/>
  <c r="L1274" i="6"/>
  <c r="M1274" i="6"/>
  <c r="K1275" i="6"/>
  <c r="L1275" i="6"/>
  <c r="M1275" i="6"/>
  <c r="K1276" i="6"/>
  <c r="L1276" i="6"/>
  <c r="M1276" i="6"/>
  <c r="K1277" i="6"/>
  <c r="L1277" i="6"/>
  <c r="M1277" i="6"/>
  <c r="K1278" i="6"/>
  <c r="L1278" i="6"/>
  <c r="M1278" i="6"/>
  <c r="K1279" i="6"/>
  <c r="L1279" i="6"/>
  <c r="M1279" i="6"/>
  <c r="K1280" i="6"/>
  <c r="L1280" i="6"/>
  <c r="M1280" i="6"/>
  <c r="K1281" i="6"/>
  <c r="L1281" i="6"/>
  <c r="M1281" i="6"/>
  <c r="K1282" i="6"/>
  <c r="L1282" i="6"/>
  <c r="M1282" i="6"/>
  <c r="K1283" i="6"/>
  <c r="L1283" i="6"/>
  <c r="M1283" i="6"/>
  <c r="K1284" i="6"/>
  <c r="L1284" i="6"/>
  <c r="M1284" i="6"/>
  <c r="K1285" i="6"/>
  <c r="L1285" i="6"/>
  <c r="M1285" i="6"/>
  <c r="K1286" i="6"/>
  <c r="L1286" i="6"/>
  <c r="M1286" i="6"/>
  <c r="K1287" i="6"/>
  <c r="L1287" i="6"/>
  <c r="M1287" i="6"/>
  <c r="K1288" i="6"/>
  <c r="L1288" i="6"/>
  <c r="M1288" i="6"/>
  <c r="K1289" i="6"/>
  <c r="L1289" i="6"/>
  <c r="M1289" i="6"/>
  <c r="K1290" i="6"/>
  <c r="L1290" i="6"/>
  <c r="M1290" i="6"/>
  <c r="K1291" i="6"/>
  <c r="L1291" i="6"/>
  <c r="M1291" i="6"/>
  <c r="K1292" i="6"/>
  <c r="L1292" i="6"/>
  <c r="M1292" i="6"/>
  <c r="K1293" i="6"/>
  <c r="L1293" i="6"/>
  <c r="M1293" i="6"/>
  <c r="K1294" i="6"/>
  <c r="L1294" i="6"/>
  <c r="M1294" i="6"/>
  <c r="K1295" i="6"/>
  <c r="L1295" i="6"/>
  <c r="M1295" i="6"/>
  <c r="K1296" i="6"/>
  <c r="L1296" i="6"/>
  <c r="M1296" i="6"/>
  <c r="K1297" i="6"/>
  <c r="L1297" i="6"/>
  <c r="M1297" i="6"/>
  <c r="K1298" i="6"/>
  <c r="L1298" i="6"/>
  <c r="M1298" i="6"/>
  <c r="K1299" i="6"/>
  <c r="L1299" i="6"/>
  <c r="M1299" i="6"/>
  <c r="K1300" i="6"/>
  <c r="L1300" i="6"/>
  <c r="M1300" i="6"/>
  <c r="K1301" i="6"/>
  <c r="L1301" i="6"/>
  <c r="M1301" i="6"/>
  <c r="K1302" i="6"/>
  <c r="L1302" i="6"/>
  <c r="M1302" i="6"/>
  <c r="K1303" i="6"/>
  <c r="L1303" i="6"/>
  <c r="M1303" i="6"/>
  <c r="K1304" i="6"/>
  <c r="L1304" i="6"/>
  <c r="M1304" i="6"/>
  <c r="K1305" i="6"/>
  <c r="L1305" i="6"/>
  <c r="M1305" i="6"/>
  <c r="K1306" i="6"/>
  <c r="L1306" i="6"/>
  <c r="M1306" i="6"/>
  <c r="K1307" i="6"/>
  <c r="L1307" i="6"/>
  <c r="M1307" i="6"/>
  <c r="K1308" i="6"/>
  <c r="L1308" i="6"/>
  <c r="M1308" i="6"/>
  <c r="K1309" i="6"/>
  <c r="L1309" i="6"/>
  <c r="M1309" i="6"/>
  <c r="K1310" i="6"/>
  <c r="L1310" i="6"/>
  <c r="M1310" i="6"/>
  <c r="K1311" i="6"/>
  <c r="L1311" i="6"/>
  <c r="M1311" i="6"/>
  <c r="K1312" i="6"/>
  <c r="L1312" i="6"/>
  <c r="M1312" i="6"/>
  <c r="K1313" i="6"/>
  <c r="L1313" i="6"/>
  <c r="M1313" i="6"/>
  <c r="K1314" i="6"/>
  <c r="L1314" i="6"/>
  <c r="M1314" i="6"/>
  <c r="K1315" i="6"/>
  <c r="L1315" i="6"/>
  <c r="M1315" i="6"/>
  <c r="K1316" i="6"/>
  <c r="L1316" i="6"/>
  <c r="M1316" i="6"/>
  <c r="K1317" i="6"/>
  <c r="L1317" i="6"/>
  <c r="M1317" i="6"/>
  <c r="K1318" i="6"/>
  <c r="L1318" i="6"/>
  <c r="M1318" i="6"/>
  <c r="K1319" i="6"/>
  <c r="L1319" i="6"/>
  <c r="M1319" i="6"/>
  <c r="K1320" i="6"/>
  <c r="L1320" i="6"/>
  <c r="M1320" i="6"/>
  <c r="K1321" i="6"/>
  <c r="L1321" i="6"/>
  <c r="M1321" i="6"/>
  <c r="K1322" i="6"/>
  <c r="L1322" i="6"/>
  <c r="M1322" i="6"/>
  <c r="K1323" i="6"/>
  <c r="L1323" i="6"/>
  <c r="M1323" i="6"/>
  <c r="K1324" i="6"/>
  <c r="L1324" i="6"/>
  <c r="M1324" i="6"/>
  <c r="K1325" i="6"/>
  <c r="L1325" i="6"/>
  <c r="M1325" i="6"/>
  <c r="K1326" i="6"/>
  <c r="L1326" i="6"/>
  <c r="M1326" i="6"/>
  <c r="K1327" i="6"/>
  <c r="L1327" i="6"/>
  <c r="M1327" i="6"/>
  <c r="K1328" i="6"/>
  <c r="L1328" i="6"/>
  <c r="M1328" i="6"/>
  <c r="K1329" i="6"/>
  <c r="L1329" i="6"/>
  <c r="M1329" i="6"/>
  <c r="K1330" i="6"/>
  <c r="L1330" i="6"/>
  <c r="M1330" i="6"/>
  <c r="K1331" i="6"/>
  <c r="L1331" i="6"/>
  <c r="M1331" i="6"/>
  <c r="K1332" i="6"/>
  <c r="L1332" i="6"/>
  <c r="M1332" i="6"/>
  <c r="K1333" i="6"/>
  <c r="L1333" i="6"/>
  <c r="M1333" i="6"/>
  <c r="K1334" i="6"/>
  <c r="L1334" i="6"/>
  <c r="M1334" i="6"/>
  <c r="K1335" i="6"/>
  <c r="L1335" i="6"/>
  <c r="M1335" i="6"/>
  <c r="K1336" i="6"/>
  <c r="L1336" i="6"/>
  <c r="M1336" i="6"/>
  <c r="K1337" i="6"/>
  <c r="L1337" i="6"/>
  <c r="M1337" i="6"/>
  <c r="K1338" i="6"/>
  <c r="L1338" i="6"/>
  <c r="M1338" i="6"/>
  <c r="K1339" i="6"/>
  <c r="L1339" i="6"/>
  <c r="M1339" i="6"/>
  <c r="K1340" i="6"/>
  <c r="L1340" i="6"/>
  <c r="M1340" i="6"/>
  <c r="K1341" i="6"/>
  <c r="L1341" i="6"/>
  <c r="M1341" i="6"/>
  <c r="K1342" i="6"/>
  <c r="L1342" i="6"/>
  <c r="M1342" i="6"/>
  <c r="K1343" i="6"/>
  <c r="L1343" i="6"/>
  <c r="M1343" i="6"/>
  <c r="K1344" i="6"/>
  <c r="L1344" i="6"/>
  <c r="M1344" i="6"/>
  <c r="K1345" i="6"/>
  <c r="L1345" i="6"/>
  <c r="M1345" i="6"/>
  <c r="K1346" i="6"/>
  <c r="L1346" i="6"/>
  <c r="M1346" i="6"/>
  <c r="K1347" i="6"/>
  <c r="L1347" i="6"/>
  <c r="M1347" i="6"/>
  <c r="K1348" i="6"/>
  <c r="L1348" i="6"/>
  <c r="M1348" i="6"/>
  <c r="K1349" i="6"/>
  <c r="L1349" i="6"/>
  <c r="M1349" i="6"/>
  <c r="K1350" i="6"/>
  <c r="L1350" i="6"/>
  <c r="M1350" i="6"/>
  <c r="K1351" i="6"/>
  <c r="L1351" i="6"/>
  <c r="M1351" i="6"/>
  <c r="K1352" i="6"/>
  <c r="L1352" i="6"/>
  <c r="M1352" i="6"/>
  <c r="K1353" i="6"/>
  <c r="L1353" i="6"/>
  <c r="M1353" i="6"/>
  <c r="K1354" i="6"/>
  <c r="L1354" i="6"/>
  <c r="M1354" i="6"/>
  <c r="K1355" i="6"/>
  <c r="L1355" i="6"/>
  <c r="M1355" i="6"/>
  <c r="K1356" i="6"/>
  <c r="L1356" i="6"/>
  <c r="M1356" i="6"/>
  <c r="K1357" i="6"/>
  <c r="L1357" i="6"/>
  <c r="M1357" i="6"/>
  <c r="K1358" i="6"/>
  <c r="L1358" i="6"/>
  <c r="M1358" i="6"/>
  <c r="K1359" i="6"/>
  <c r="L1359" i="6"/>
  <c r="M1359" i="6"/>
  <c r="K1360" i="6"/>
  <c r="L1360" i="6"/>
  <c r="M1360" i="6"/>
  <c r="K1361" i="6"/>
  <c r="L1361" i="6"/>
  <c r="M1361" i="6"/>
  <c r="K1362" i="6"/>
  <c r="L1362" i="6"/>
  <c r="M1362" i="6"/>
  <c r="K1363" i="6"/>
  <c r="L1363" i="6"/>
  <c r="M1363" i="6"/>
  <c r="K1364" i="6"/>
  <c r="L1364" i="6"/>
  <c r="M1364" i="6"/>
  <c r="K1365" i="6"/>
  <c r="L1365" i="6"/>
  <c r="M1365" i="6"/>
  <c r="K1366" i="6"/>
  <c r="L1366" i="6"/>
  <c r="M1366" i="6"/>
  <c r="K1367" i="6"/>
  <c r="L1367" i="6"/>
  <c r="M1367" i="6"/>
  <c r="K1368" i="6"/>
  <c r="L1368" i="6"/>
  <c r="M1368" i="6"/>
  <c r="K1369" i="6"/>
  <c r="L1369" i="6"/>
  <c r="M1369" i="6"/>
  <c r="K1370" i="6"/>
  <c r="L1370" i="6"/>
  <c r="M1370" i="6"/>
  <c r="K1371" i="6"/>
  <c r="L1371" i="6"/>
  <c r="M1371" i="6"/>
  <c r="K1372" i="6"/>
  <c r="L1372" i="6"/>
  <c r="M1372" i="6"/>
  <c r="K1373" i="6"/>
  <c r="L1373" i="6"/>
  <c r="M1373" i="6"/>
  <c r="K1374" i="6"/>
  <c r="L1374" i="6"/>
  <c r="M1374" i="6"/>
  <c r="K1375" i="6"/>
  <c r="L1375" i="6"/>
  <c r="M1375" i="6"/>
  <c r="K1376" i="6"/>
  <c r="L1376" i="6"/>
  <c r="M1376" i="6"/>
  <c r="K1377" i="6"/>
  <c r="L1377" i="6"/>
  <c r="M1377" i="6"/>
  <c r="K1378" i="6"/>
  <c r="L1378" i="6"/>
  <c r="M1378" i="6"/>
  <c r="K1379" i="6"/>
  <c r="L1379" i="6"/>
  <c r="M1379" i="6"/>
  <c r="K1380" i="6"/>
  <c r="L1380" i="6"/>
  <c r="M1380" i="6"/>
  <c r="K1381" i="6"/>
  <c r="L1381" i="6"/>
  <c r="M1381" i="6"/>
  <c r="K1382" i="6"/>
  <c r="L1382" i="6"/>
  <c r="M1382" i="6"/>
  <c r="K1383" i="6"/>
  <c r="L1383" i="6"/>
  <c r="M1383" i="6"/>
  <c r="K1384" i="6"/>
  <c r="L1384" i="6"/>
  <c r="M1384" i="6"/>
  <c r="K1385" i="6"/>
  <c r="L1385" i="6"/>
  <c r="M1385" i="6"/>
  <c r="K1386" i="6"/>
  <c r="L1386" i="6"/>
  <c r="M1386" i="6"/>
  <c r="K1387" i="6"/>
  <c r="L1387" i="6"/>
  <c r="M1387" i="6"/>
  <c r="K1388" i="6"/>
  <c r="L1388" i="6"/>
  <c r="M1388" i="6"/>
  <c r="K1389" i="6"/>
  <c r="L1389" i="6"/>
  <c r="M1389" i="6"/>
  <c r="K1390" i="6"/>
  <c r="L1390" i="6"/>
  <c r="M1390" i="6"/>
  <c r="K1391" i="6"/>
  <c r="L1391" i="6"/>
  <c r="M1391" i="6"/>
  <c r="K1392" i="6"/>
  <c r="L1392" i="6"/>
  <c r="M1392" i="6"/>
  <c r="K1393" i="6"/>
  <c r="L1393" i="6"/>
  <c r="M1393" i="6"/>
  <c r="K1394" i="6"/>
  <c r="L1394" i="6"/>
  <c r="M1394" i="6"/>
  <c r="K1395" i="6"/>
  <c r="L1395" i="6"/>
  <c r="M1395" i="6"/>
  <c r="K1396" i="6"/>
  <c r="L1396" i="6"/>
  <c r="M1396" i="6"/>
  <c r="K1397" i="6"/>
  <c r="L1397" i="6"/>
  <c r="M1397" i="6"/>
  <c r="K1398" i="6"/>
  <c r="L1398" i="6"/>
  <c r="M1398" i="6"/>
  <c r="K1399" i="6"/>
  <c r="L1399" i="6"/>
  <c r="M1399" i="6"/>
  <c r="K1400" i="6"/>
  <c r="L1400" i="6"/>
  <c r="M1400" i="6"/>
  <c r="K1401" i="6"/>
  <c r="L1401" i="6"/>
  <c r="M1401" i="6"/>
  <c r="K1402" i="6"/>
  <c r="L1402" i="6"/>
  <c r="M1402" i="6"/>
  <c r="K1403" i="6"/>
  <c r="L1403" i="6"/>
  <c r="M1403" i="6"/>
  <c r="K1404" i="6"/>
  <c r="L1404" i="6"/>
  <c r="M1404" i="6"/>
  <c r="K1405" i="6"/>
  <c r="L1405" i="6"/>
  <c r="M1405" i="6"/>
  <c r="K1406" i="6"/>
  <c r="L1406" i="6"/>
  <c r="M1406" i="6"/>
  <c r="K1407" i="6"/>
  <c r="L1407" i="6"/>
  <c r="M1407" i="6"/>
  <c r="K1408" i="6"/>
  <c r="L1408" i="6"/>
  <c r="M1408" i="6"/>
  <c r="K1409" i="6"/>
  <c r="L1409" i="6"/>
  <c r="M1409" i="6"/>
  <c r="K1410" i="6"/>
  <c r="L1410" i="6"/>
  <c r="M1410" i="6"/>
  <c r="K1411" i="6"/>
  <c r="L1411" i="6"/>
  <c r="M1411" i="6"/>
  <c r="K1412" i="6"/>
  <c r="L1412" i="6"/>
  <c r="M1412" i="6"/>
  <c r="K1413" i="6"/>
  <c r="L1413" i="6"/>
  <c r="M1413" i="6"/>
  <c r="K1414" i="6"/>
  <c r="L1414" i="6"/>
  <c r="M1414" i="6"/>
  <c r="K1415" i="6"/>
  <c r="L1415" i="6"/>
  <c r="M1415" i="6"/>
  <c r="K1416" i="6"/>
  <c r="L1416" i="6"/>
  <c r="M1416" i="6"/>
  <c r="K1417" i="6"/>
  <c r="L1417" i="6"/>
  <c r="M1417" i="6"/>
  <c r="K1418" i="6"/>
  <c r="L1418" i="6"/>
  <c r="M1418" i="6"/>
  <c r="K1419" i="6"/>
  <c r="L1419" i="6"/>
  <c r="M1419" i="6"/>
  <c r="K1420" i="6"/>
  <c r="L1420" i="6"/>
  <c r="M1420" i="6"/>
  <c r="K1421" i="6"/>
  <c r="L1421" i="6"/>
  <c r="M1421" i="6"/>
  <c r="K1422" i="6"/>
  <c r="L1422" i="6"/>
  <c r="M1422" i="6"/>
  <c r="K1423" i="6"/>
  <c r="L1423" i="6"/>
  <c r="M1423" i="6"/>
  <c r="K1424" i="6"/>
  <c r="L1424" i="6"/>
  <c r="M1424" i="6"/>
  <c r="K1425" i="6"/>
  <c r="L1425" i="6"/>
  <c r="M1425" i="6"/>
  <c r="K1426" i="6"/>
  <c r="L1426" i="6"/>
  <c r="M1426" i="6"/>
  <c r="K1427" i="6"/>
  <c r="L1427" i="6"/>
  <c r="M1427" i="6"/>
  <c r="K1428" i="6"/>
  <c r="L1428" i="6"/>
  <c r="M1428" i="6"/>
  <c r="K1429" i="6"/>
  <c r="L1429" i="6"/>
  <c r="M1429" i="6"/>
  <c r="K1430" i="6"/>
  <c r="L1430" i="6"/>
  <c r="M1430" i="6"/>
  <c r="K1431" i="6"/>
  <c r="L1431" i="6"/>
  <c r="M1431" i="6"/>
  <c r="K1432" i="6"/>
  <c r="L1432" i="6"/>
  <c r="M1432" i="6"/>
  <c r="K1433" i="6"/>
  <c r="L1433" i="6"/>
  <c r="M1433" i="6"/>
  <c r="K1434" i="6"/>
  <c r="L1434" i="6"/>
  <c r="M1434" i="6"/>
  <c r="K1435" i="6"/>
  <c r="L1435" i="6"/>
  <c r="M1435" i="6"/>
  <c r="K1436" i="6"/>
  <c r="L1436" i="6"/>
  <c r="M1436" i="6"/>
  <c r="K1437" i="6"/>
  <c r="L1437" i="6"/>
  <c r="M1437" i="6"/>
  <c r="K1438" i="6"/>
  <c r="L1438" i="6"/>
  <c r="M1438" i="6"/>
  <c r="K1439" i="6"/>
  <c r="L1439" i="6"/>
  <c r="M1439" i="6"/>
  <c r="K1440" i="6"/>
  <c r="L1440" i="6"/>
  <c r="M1440" i="6"/>
  <c r="K1441" i="6"/>
  <c r="L1441" i="6"/>
  <c r="M1441" i="6"/>
  <c r="K1442" i="6"/>
  <c r="L1442" i="6"/>
  <c r="M1442" i="6"/>
  <c r="K1443" i="6"/>
  <c r="L1443" i="6"/>
  <c r="M1443" i="6"/>
  <c r="K1444" i="6"/>
  <c r="L1444" i="6"/>
  <c r="M1444" i="6"/>
  <c r="K1445" i="6"/>
  <c r="L1445" i="6"/>
  <c r="M1445" i="6"/>
  <c r="K1446" i="6"/>
  <c r="L1446" i="6"/>
  <c r="M1446" i="6"/>
  <c r="K1447" i="6"/>
  <c r="L1447" i="6"/>
  <c r="M1447" i="6"/>
  <c r="K1448" i="6"/>
  <c r="L1448" i="6"/>
  <c r="M1448" i="6"/>
  <c r="K1449" i="6"/>
  <c r="L1449" i="6"/>
  <c r="M1449" i="6"/>
  <c r="K1450" i="6"/>
  <c r="L1450" i="6"/>
  <c r="M1450" i="6"/>
  <c r="K1451" i="6"/>
  <c r="L1451" i="6"/>
  <c r="M1451" i="6"/>
  <c r="K1452" i="6"/>
  <c r="L1452" i="6"/>
  <c r="M1452" i="6"/>
  <c r="K1453" i="6"/>
  <c r="L1453" i="6"/>
  <c r="M1453" i="6"/>
  <c r="K1454" i="6"/>
  <c r="L1454" i="6"/>
  <c r="M1454" i="6"/>
  <c r="K1455" i="6"/>
  <c r="L1455" i="6"/>
  <c r="M1455" i="6"/>
  <c r="K1456" i="6"/>
  <c r="L1456" i="6"/>
  <c r="M1456" i="6"/>
  <c r="K1457" i="6"/>
  <c r="L1457" i="6"/>
  <c r="M1457" i="6"/>
  <c r="K1458" i="6"/>
  <c r="L1458" i="6"/>
  <c r="M1458" i="6"/>
  <c r="K1459" i="6"/>
  <c r="L1459" i="6"/>
  <c r="M1459" i="6"/>
  <c r="K1460" i="6"/>
  <c r="L1460" i="6"/>
  <c r="M1460" i="6"/>
  <c r="K1461" i="6"/>
  <c r="L1461" i="6"/>
  <c r="M1461" i="6"/>
  <c r="K1462" i="6"/>
  <c r="L1462" i="6"/>
  <c r="M1462" i="6"/>
  <c r="K1463" i="6"/>
  <c r="L1463" i="6"/>
  <c r="M1463" i="6"/>
  <c r="K1464" i="6"/>
  <c r="L1464" i="6"/>
  <c r="M1464" i="6"/>
  <c r="K1465" i="6"/>
  <c r="L1465" i="6"/>
  <c r="M1465" i="6"/>
  <c r="K1466" i="6"/>
  <c r="L1466" i="6"/>
  <c r="M1466" i="6"/>
  <c r="K1467" i="6"/>
  <c r="L1467" i="6"/>
  <c r="M1467" i="6"/>
  <c r="K1468" i="6"/>
  <c r="L1468" i="6"/>
  <c r="M1468" i="6"/>
  <c r="K1469" i="6"/>
  <c r="L1469" i="6"/>
  <c r="M1469" i="6"/>
  <c r="K1470" i="6"/>
  <c r="L1470" i="6"/>
  <c r="M1470" i="6"/>
  <c r="K1471" i="6"/>
  <c r="L1471" i="6"/>
  <c r="M1471" i="6"/>
  <c r="K1472" i="6"/>
  <c r="L1472" i="6"/>
  <c r="M1472" i="6"/>
  <c r="K1473" i="6"/>
  <c r="L1473" i="6"/>
  <c r="M1473" i="6"/>
  <c r="K1474" i="6"/>
  <c r="L1474" i="6"/>
  <c r="M1474" i="6"/>
  <c r="K1475" i="6"/>
  <c r="L1475" i="6"/>
  <c r="M1475" i="6"/>
  <c r="K1476" i="6"/>
  <c r="L1476" i="6"/>
  <c r="M1476" i="6"/>
  <c r="K1477" i="6"/>
  <c r="L1477" i="6"/>
  <c r="M1477" i="6"/>
  <c r="K1478" i="6"/>
  <c r="L1478" i="6"/>
  <c r="M1478" i="6"/>
  <c r="K1479" i="6"/>
  <c r="L1479" i="6"/>
  <c r="M1479" i="6"/>
  <c r="K1480" i="6"/>
  <c r="L1480" i="6"/>
  <c r="M1480" i="6"/>
  <c r="K1481" i="6"/>
  <c r="L1481" i="6"/>
  <c r="M1481" i="6"/>
  <c r="K1482" i="6"/>
  <c r="L1482" i="6"/>
  <c r="M1482" i="6"/>
  <c r="K1483" i="6"/>
  <c r="L1483" i="6"/>
  <c r="M1483" i="6"/>
  <c r="K1484" i="6"/>
  <c r="L1484" i="6"/>
  <c r="M1484" i="6"/>
  <c r="K1485" i="6"/>
  <c r="L1485" i="6"/>
  <c r="M1485" i="6"/>
  <c r="K1486" i="6"/>
  <c r="L1486" i="6"/>
  <c r="M1486" i="6"/>
  <c r="K1487" i="6"/>
  <c r="L1487" i="6"/>
  <c r="M1487" i="6"/>
  <c r="K1488" i="6"/>
  <c r="L1488" i="6"/>
  <c r="M1488" i="6"/>
  <c r="K1489" i="6"/>
  <c r="L1489" i="6"/>
  <c r="M1489" i="6"/>
  <c r="K1490" i="6"/>
  <c r="L1490" i="6"/>
  <c r="M1490" i="6"/>
  <c r="K1491" i="6"/>
  <c r="L1491" i="6"/>
  <c r="M1491" i="6"/>
  <c r="K1492" i="6"/>
  <c r="L1492" i="6"/>
  <c r="M1492" i="6"/>
  <c r="K1493" i="6"/>
  <c r="L1493" i="6"/>
  <c r="M1493" i="6"/>
  <c r="K1494" i="6"/>
  <c r="L1494" i="6"/>
  <c r="M1494" i="6"/>
  <c r="K1495" i="6"/>
  <c r="L1495" i="6"/>
  <c r="M1495" i="6"/>
  <c r="K1496" i="6"/>
  <c r="L1496" i="6"/>
  <c r="M1496" i="6"/>
  <c r="K1497" i="6"/>
  <c r="L1497" i="6"/>
  <c r="M1497" i="6"/>
  <c r="K1498" i="6"/>
  <c r="L1498" i="6"/>
  <c r="M1498" i="6"/>
  <c r="K1499" i="6"/>
  <c r="L1499" i="6"/>
  <c r="M1499" i="6"/>
  <c r="K1500" i="6"/>
  <c r="L1500" i="6"/>
  <c r="M1500" i="6"/>
  <c r="K1501" i="6"/>
  <c r="L1501" i="6"/>
  <c r="M1501" i="6"/>
  <c r="K1502" i="6"/>
  <c r="L1502" i="6"/>
  <c r="M1502" i="6"/>
  <c r="K1503" i="6"/>
  <c r="L1503" i="6"/>
  <c r="M1503" i="6"/>
  <c r="K1504" i="6"/>
  <c r="L1504" i="6"/>
  <c r="M1504" i="6"/>
  <c r="K1505" i="6"/>
  <c r="L1505" i="6"/>
  <c r="M1505" i="6"/>
  <c r="K1506" i="6"/>
  <c r="L1506" i="6"/>
  <c r="M1506" i="6"/>
  <c r="K1507" i="6"/>
  <c r="L1507" i="6"/>
  <c r="M1507" i="6"/>
  <c r="K1508" i="6"/>
  <c r="L1508" i="6"/>
  <c r="M1508" i="6"/>
  <c r="K1509" i="6"/>
  <c r="L1509" i="6"/>
  <c r="M1509" i="6"/>
  <c r="K1510" i="6"/>
  <c r="L1510" i="6"/>
  <c r="M1510" i="6"/>
  <c r="K1511" i="6"/>
  <c r="L1511" i="6"/>
  <c r="M1511" i="6"/>
  <c r="K1512" i="6"/>
  <c r="L1512" i="6"/>
  <c r="M1512" i="6"/>
  <c r="K1513" i="6"/>
  <c r="L1513" i="6"/>
  <c r="M1513" i="6"/>
  <c r="K1514" i="6"/>
  <c r="L1514" i="6"/>
  <c r="M1514" i="6"/>
  <c r="K1515" i="6"/>
  <c r="L1515" i="6"/>
  <c r="M1515" i="6"/>
  <c r="K1516" i="6"/>
  <c r="L1516" i="6"/>
  <c r="M1516" i="6"/>
  <c r="K1517" i="6"/>
  <c r="L1517" i="6"/>
  <c r="M1517" i="6"/>
  <c r="K1518" i="6"/>
  <c r="L1518" i="6"/>
  <c r="M1518" i="6"/>
  <c r="K1519" i="6"/>
  <c r="L1519" i="6"/>
  <c r="M1519" i="6"/>
  <c r="K1520" i="6"/>
  <c r="L1520" i="6"/>
  <c r="M1520" i="6"/>
  <c r="K1521" i="6"/>
  <c r="L1521" i="6"/>
  <c r="M1521" i="6"/>
  <c r="K1522" i="6"/>
  <c r="L1522" i="6"/>
  <c r="M1522" i="6"/>
  <c r="K1523" i="6"/>
  <c r="L1523" i="6"/>
  <c r="M1523" i="6"/>
  <c r="K1524" i="6"/>
  <c r="L1524" i="6"/>
  <c r="M1524" i="6"/>
  <c r="K1525" i="6"/>
  <c r="L1525" i="6"/>
  <c r="M1525" i="6"/>
  <c r="K1526" i="6"/>
  <c r="L1526" i="6"/>
  <c r="M1526" i="6"/>
  <c r="K1527" i="6"/>
  <c r="L1527" i="6"/>
  <c r="M1527" i="6"/>
  <c r="K1528" i="6"/>
  <c r="L1528" i="6"/>
  <c r="M1528" i="6"/>
  <c r="K1529" i="6"/>
  <c r="L1529" i="6"/>
  <c r="M1529" i="6"/>
  <c r="K1530" i="6"/>
  <c r="L1530" i="6"/>
  <c r="M1530" i="6"/>
  <c r="K1531" i="6"/>
  <c r="L1531" i="6"/>
  <c r="M1531" i="6"/>
  <c r="K1532" i="6"/>
  <c r="L1532" i="6"/>
  <c r="M1532" i="6"/>
  <c r="K1533" i="6"/>
  <c r="L1533" i="6"/>
  <c r="M1533" i="6"/>
  <c r="K1534" i="6"/>
  <c r="L1534" i="6"/>
  <c r="M1534" i="6"/>
  <c r="K1535" i="6"/>
  <c r="L1535" i="6"/>
  <c r="M1535" i="6"/>
  <c r="K1536" i="6"/>
  <c r="L1536" i="6"/>
  <c r="M1536" i="6"/>
  <c r="K1537" i="6"/>
  <c r="L1537" i="6"/>
  <c r="M1537" i="6"/>
  <c r="K1538" i="6"/>
  <c r="L1538" i="6"/>
  <c r="M1538" i="6"/>
  <c r="K1539" i="6"/>
  <c r="L1539" i="6"/>
  <c r="M1539" i="6"/>
  <c r="K1540" i="6"/>
  <c r="L1540" i="6"/>
  <c r="M1540" i="6"/>
  <c r="K1541" i="6"/>
  <c r="L1541" i="6"/>
  <c r="M1541" i="6"/>
  <c r="K1542" i="6"/>
  <c r="L1542" i="6"/>
  <c r="M1542" i="6"/>
  <c r="K1543" i="6"/>
  <c r="L1543" i="6"/>
  <c r="M1543" i="6"/>
  <c r="K1544" i="6"/>
  <c r="L1544" i="6"/>
  <c r="M1544" i="6"/>
  <c r="K1545" i="6"/>
  <c r="L1545" i="6"/>
  <c r="M1545" i="6"/>
  <c r="K1546" i="6"/>
  <c r="L1546" i="6"/>
  <c r="M1546" i="6"/>
  <c r="K1547" i="6"/>
  <c r="L1547" i="6"/>
  <c r="M1547" i="6"/>
  <c r="K1548" i="6"/>
  <c r="L1548" i="6"/>
  <c r="M1548" i="6"/>
  <c r="K1549" i="6"/>
  <c r="L1549" i="6"/>
  <c r="M1549" i="6"/>
  <c r="K1550" i="6"/>
  <c r="L1550" i="6"/>
  <c r="M1550" i="6"/>
  <c r="K1551" i="6"/>
  <c r="L1551" i="6"/>
  <c r="M1551" i="6"/>
  <c r="K1552" i="6"/>
  <c r="L1552" i="6"/>
  <c r="M1552" i="6"/>
  <c r="K1553" i="6"/>
  <c r="L1553" i="6"/>
  <c r="M1553" i="6"/>
  <c r="K1554" i="6"/>
  <c r="L1554" i="6"/>
  <c r="M1554" i="6"/>
  <c r="K1555" i="6"/>
  <c r="L1555" i="6"/>
  <c r="M1555" i="6"/>
  <c r="K1556" i="6"/>
  <c r="L1556" i="6"/>
  <c r="M1556" i="6"/>
  <c r="K1557" i="6"/>
  <c r="L1557" i="6"/>
  <c r="M1557" i="6"/>
  <c r="K1558" i="6"/>
  <c r="L1558" i="6"/>
  <c r="M1558" i="6"/>
  <c r="K1559" i="6"/>
  <c r="L1559" i="6"/>
  <c r="M1559" i="6"/>
  <c r="K1560" i="6"/>
  <c r="L1560" i="6"/>
  <c r="M1560" i="6"/>
  <c r="K1561" i="6"/>
  <c r="L1561" i="6"/>
  <c r="M1561" i="6"/>
  <c r="K1562" i="6"/>
  <c r="L1562" i="6"/>
  <c r="M1562" i="6"/>
  <c r="K1563" i="6"/>
  <c r="L1563" i="6"/>
  <c r="M1563" i="6"/>
  <c r="K1564" i="6"/>
  <c r="L1564" i="6"/>
  <c r="M1564" i="6"/>
  <c r="K1565" i="6"/>
  <c r="L1565" i="6"/>
  <c r="M1565" i="6"/>
  <c r="K1566" i="6"/>
  <c r="L1566" i="6"/>
  <c r="M1566" i="6"/>
  <c r="K1567" i="6"/>
  <c r="L1567" i="6"/>
  <c r="M1567" i="6"/>
  <c r="K1568" i="6"/>
  <c r="L1568" i="6"/>
  <c r="M1568" i="6"/>
  <c r="K1569" i="6"/>
  <c r="L1569" i="6"/>
  <c r="M1569" i="6"/>
  <c r="K1570" i="6"/>
  <c r="L1570" i="6"/>
  <c r="M1570" i="6"/>
  <c r="K1571" i="6"/>
  <c r="L1571" i="6"/>
  <c r="M1571" i="6"/>
  <c r="K1572" i="6"/>
  <c r="L1572" i="6"/>
  <c r="M1572" i="6"/>
  <c r="K1573" i="6"/>
  <c r="L1573" i="6"/>
  <c r="M1573" i="6"/>
  <c r="K1574" i="6"/>
  <c r="L1574" i="6"/>
  <c r="M1574" i="6"/>
  <c r="K1575" i="6"/>
  <c r="L1575" i="6"/>
  <c r="M1575" i="6"/>
  <c r="K1576" i="6"/>
  <c r="L1576" i="6"/>
  <c r="M1576" i="6"/>
  <c r="K1577" i="6"/>
  <c r="L1577" i="6"/>
  <c r="M1577" i="6"/>
  <c r="K1578" i="6"/>
  <c r="L1578" i="6"/>
  <c r="M1578" i="6"/>
  <c r="K1579" i="6"/>
  <c r="L1579" i="6"/>
  <c r="M1579" i="6"/>
  <c r="K1580" i="6"/>
  <c r="L1580" i="6"/>
  <c r="M1580" i="6"/>
  <c r="K1581" i="6"/>
  <c r="L1581" i="6"/>
  <c r="M1581" i="6"/>
  <c r="K1582" i="6"/>
  <c r="L1582" i="6"/>
  <c r="M1582" i="6"/>
  <c r="K1583" i="6"/>
  <c r="L1583" i="6"/>
  <c r="M1583" i="6"/>
  <c r="K1584" i="6"/>
  <c r="L1584" i="6"/>
  <c r="M1584" i="6"/>
  <c r="K1585" i="6"/>
  <c r="L1585" i="6"/>
  <c r="M1585" i="6"/>
  <c r="K1586" i="6"/>
  <c r="L1586" i="6"/>
  <c r="M1586" i="6"/>
  <c r="K1587" i="6"/>
  <c r="L1587" i="6"/>
  <c r="M1587" i="6"/>
  <c r="K1588" i="6"/>
  <c r="L1588" i="6"/>
  <c r="M1588" i="6"/>
  <c r="K1589" i="6"/>
  <c r="L1589" i="6"/>
  <c r="M1589" i="6"/>
  <c r="K1590" i="6"/>
  <c r="L1590" i="6"/>
  <c r="M1590" i="6"/>
  <c r="K1591" i="6"/>
  <c r="L1591" i="6"/>
  <c r="M1591" i="6"/>
  <c r="K1592" i="6"/>
  <c r="L1592" i="6"/>
  <c r="M1592" i="6"/>
  <c r="K1593" i="6"/>
  <c r="L1593" i="6"/>
  <c r="M1593" i="6"/>
  <c r="K1594" i="6"/>
  <c r="L1594" i="6"/>
  <c r="M1594" i="6"/>
  <c r="K1595" i="6"/>
  <c r="L1595" i="6"/>
  <c r="M1595" i="6"/>
  <c r="K1596" i="6"/>
  <c r="L1596" i="6"/>
  <c r="M1596" i="6"/>
  <c r="K1597" i="6"/>
  <c r="L1597" i="6"/>
  <c r="M1597" i="6"/>
  <c r="K1598" i="6"/>
  <c r="L1598" i="6"/>
  <c r="M1598" i="6"/>
  <c r="K1599" i="6"/>
  <c r="L1599" i="6"/>
  <c r="M1599" i="6"/>
  <c r="K1600" i="6"/>
  <c r="L1600" i="6"/>
  <c r="M1600" i="6"/>
  <c r="K1601" i="6"/>
  <c r="L1601" i="6"/>
  <c r="M1601" i="6"/>
  <c r="K1602" i="6"/>
  <c r="L1602" i="6"/>
  <c r="M1602" i="6"/>
  <c r="K1603" i="6"/>
  <c r="L1603" i="6"/>
  <c r="M1603" i="6"/>
  <c r="K1604" i="6"/>
  <c r="L1604" i="6"/>
  <c r="M1604" i="6"/>
  <c r="K1605" i="6"/>
  <c r="L1605" i="6"/>
  <c r="M1605" i="6"/>
  <c r="K1606" i="6"/>
  <c r="L1606" i="6"/>
  <c r="M1606" i="6"/>
  <c r="K1607" i="6"/>
  <c r="L1607" i="6"/>
  <c r="M1607" i="6"/>
  <c r="K1608" i="6"/>
  <c r="L1608" i="6"/>
  <c r="M1608" i="6"/>
  <c r="K1609" i="6"/>
  <c r="L1609" i="6"/>
  <c r="M1609" i="6"/>
  <c r="K1610" i="6"/>
  <c r="L1610" i="6"/>
  <c r="M1610" i="6"/>
  <c r="K1611" i="6"/>
  <c r="L1611" i="6"/>
  <c r="M1611" i="6"/>
  <c r="K1612" i="6"/>
  <c r="L1612" i="6"/>
  <c r="M1612" i="6"/>
  <c r="K1613" i="6"/>
  <c r="L1613" i="6"/>
  <c r="M1613" i="6"/>
  <c r="K1614" i="6"/>
  <c r="L1614" i="6"/>
  <c r="M1614" i="6"/>
  <c r="K1615" i="6"/>
  <c r="L1615" i="6"/>
  <c r="M1615" i="6"/>
  <c r="K1616" i="6"/>
  <c r="L1616" i="6"/>
  <c r="M1616" i="6"/>
  <c r="K1617" i="6"/>
  <c r="L1617" i="6"/>
  <c r="M1617" i="6"/>
  <c r="K1618" i="6"/>
  <c r="L1618" i="6"/>
  <c r="M1618" i="6"/>
  <c r="K1619" i="6"/>
  <c r="L1619" i="6"/>
  <c r="M1619" i="6"/>
  <c r="K1620" i="6"/>
  <c r="L1620" i="6"/>
  <c r="M1620" i="6"/>
  <c r="K1621" i="6"/>
  <c r="L1621" i="6"/>
  <c r="M1621" i="6"/>
  <c r="K1622" i="6"/>
  <c r="L1622" i="6"/>
  <c r="M1622" i="6"/>
  <c r="K1623" i="6"/>
  <c r="L1623" i="6"/>
  <c r="M1623" i="6"/>
  <c r="K1624" i="6"/>
  <c r="L1624" i="6"/>
  <c r="M1624" i="6"/>
  <c r="K1625" i="6"/>
  <c r="L1625" i="6"/>
  <c r="M1625" i="6"/>
  <c r="K1626" i="6"/>
  <c r="L1626" i="6"/>
  <c r="M1626" i="6"/>
  <c r="K1627" i="6"/>
  <c r="L1627" i="6"/>
  <c r="M1627" i="6"/>
  <c r="K1628" i="6"/>
  <c r="L1628" i="6"/>
  <c r="M1628" i="6"/>
  <c r="K1629" i="6"/>
  <c r="L1629" i="6"/>
  <c r="M1629" i="6"/>
  <c r="K1630" i="6"/>
  <c r="L1630" i="6"/>
  <c r="M1630" i="6"/>
  <c r="K1631" i="6"/>
  <c r="L1631" i="6"/>
  <c r="M1631" i="6"/>
  <c r="K1632" i="6"/>
  <c r="L1632" i="6"/>
  <c r="M1632" i="6"/>
  <c r="K1633" i="6"/>
  <c r="L1633" i="6"/>
  <c r="M1633" i="6"/>
  <c r="K1634" i="6"/>
  <c r="L1634" i="6"/>
  <c r="M1634" i="6"/>
  <c r="K1635" i="6"/>
  <c r="L1635" i="6"/>
  <c r="M1635" i="6"/>
  <c r="K1636" i="6"/>
  <c r="L1636" i="6"/>
  <c r="M1636" i="6"/>
  <c r="K1637" i="6"/>
  <c r="L1637" i="6"/>
  <c r="M1637" i="6"/>
  <c r="K1638" i="6"/>
  <c r="L1638" i="6"/>
  <c r="M1638" i="6"/>
  <c r="K1639" i="6"/>
  <c r="L1639" i="6"/>
  <c r="M1639" i="6"/>
  <c r="K1640" i="6"/>
  <c r="L1640" i="6"/>
  <c r="M1640" i="6"/>
  <c r="K1641" i="6"/>
  <c r="L1641" i="6"/>
  <c r="M1641" i="6"/>
  <c r="K1642" i="6"/>
  <c r="L1642" i="6"/>
  <c r="M1642" i="6"/>
  <c r="K1643" i="6"/>
  <c r="L1643" i="6"/>
  <c r="M1643" i="6"/>
  <c r="K1644" i="6"/>
  <c r="L1644" i="6"/>
  <c r="M1644" i="6"/>
  <c r="K1645" i="6"/>
  <c r="L1645" i="6"/>
  <c r="M1645" i="6"/>
  <c r="K1646" i="6"/>
  <c r="L1646" i="6"/>
  <c r="M1646" i="6"/>
  <c r="K1647" i="6"/>
  <c r="L1647" i="6"/>
  <c r="M1647" i="6"/>
  <c r="K1648" i="6"/>
  <c r="L1648" i="6"/>
  <c r="M1648" i="6"/>
  <c r="K1649" i="6"/>
  <c r="L1649" i="6"/>
  <c r="M1649" i="6"/>
  <c r="K1650" i="6"/>
  <c r="L1650" i="6"/>
  <c r="M1650" i="6"/>
  <c r="K1651" i="6"/>
  <c r="L1651" i="6"/>
  <c r="M1651" i="6"/>
  <c r="K1652" i="6"/>
  <c r="L1652" i="6"/>
  <c r="M1652" i="6"/>
  <c r="K1653" i="6"/>
  <c r="L1653" i="6"/>
  <c r="M1653" i="6"/>
  <c r="K1654" i="6"/>
  <c r="L1654" i="6"/>
  <c r="M1654" i="6"/>
  <c r="K1655" i="6"/>
  <c r="L1655" i="6"/>
  <c r="M1655" i="6"/>
  <c r="K1656" i="6"/>
  <c r="L1656" i="6"/>
  <c r="M1656" i="6"/>
  <c r="K1657" i="6"/>
  <c r="L1657" i="6"/>
  <c r="M1657" i="6"/>
  <c r="K1658" i="6"/>
  <c r="L1658" i="6"/>
  <c r="M1658" i="6"/>
  <c r="K1659" i="6"/>
  <c r="L1659" i="6"/>
  <c r="M1659" i="6"/>
  <c r="K1660" i="6"/>
  <c r="L1660" i="6"/>
  <c r="M1660" i="6"/>
  <c r="K1661" i="6"/>
  <c r="L1661" i="6"/>
  <c r="M1661" i="6"/>
  <c r="K1662" i="6"/>
  <c r="L1662" i="6"/>
  <c r="M1662" i="6"/>
  <c r="K1663" i="6"/>
  <c r="L1663" i="6"/>
  <c r="M1663" i="6"/>
  <c r="K1664" i="6"/>
  <c r="L1664" i="6"/>
  <c r="M1664" i="6"/>
  <c r="K1665" i="6"/>
  <c r="L1665" i="6"/>
  <c r="M1665" i="6"/>
  <c r="K1666" i="6"/>
  <c r="L1666" i="6"/>
  <c r="M1666" i="6"/>
  <c r="K1667" i="6"/>
  <c r="L1667" i="6"/>
  <c r="M1667" i="6"/>
  <c r="K1668" i="6"/>
  <c r="L1668" i="6"/>
  <c r="M1668" i="6"/>
  <c r="K1669" i="6"/>
  <c r="L1669" i="6"/>
  <c r="M1669" i="6"/>
  <c r="K1670" i="6"/>
  <c r="L1670" i="6"/>
  <c r="M1670" i="6"/>
  <c r="K1671" i="6"/>
  <c r="L1671" i="6"/>
  <c r="M1671" i="6"/>
  <c r="K1672" i="6"/>
  <c r="L1672" i="6"/>
  <c r="M1672" i="6"/>
  <c r="K1673" i="6"/>
  <c r="L1673" i="6"/>
  <c r="M1673" i="6"/>
  <c r="K1674" i="6"/>
  <c r="L1674" i="6"/>
  <c r="M1674" i="6"/>
  <c r="K1675" i="6"/>
  <c r="L1675" i="6"/>
  <c r="M1675" i="6"/>
  <c r="K1676" i="6"/>
  <c r="L1676" i="6"/>
  <c r="M1676" i="6"/>
  <c r="K1677" i="6"/>
  <c r="L1677" i="6"/>
  <c r="M1677" i="6"/>
  <c r="K1678" i="6"/>
  <c r="L1678" i="6"/>
  <c r="M1678" i="6"/>
  <c r="K1679" i="6"/>
  <c r="L1679" i="6"/>
  <c r="M1679" i="6"/>
  <c r="K1680" i="6"/>
  <c r="L1680" i="6"/>
  <c r="M1680" i="6"/>
  <c r="K1681" i="6"/>
  <c r="L1681" i="6"/>
  <c r="M1681" i="6"/>
  <c r="K1682" i="6"/>
  <c r="L1682" i="6"/>
  <c r="M1682" i="6"/>
  <c r="K1683" i="6"/>
  <c r="L1683" i="6"/>
  <c r="M1683" i="6"/>
  <c r="K1684" i="6"/>
  <c r="L1684" i="6"/>
  <c r="M1684" i="6"/>
  <c r="K1685" i="6"/>
  <c r="L1685" i="6"/>
  <c r="M1685" i="6"/>
  <c r="K1686" i="6"/>
  <c r="L1686" i="6"/>
  <c r="M1686" i="6"/>
  <c r="K1687" i="6"/>
  <c r="L1687" i="6"/>
  <c r="M1687" i="6"/>
  <c r="K1688" i="6"/>
  <c r="L1688" i="6"/>
  <c r="M1688" i="6"/>
  <c r="K1689" i="6"/>
  <c r="L1689" i="6"/>
  <c r="M1689" i="6"/>
  <c r="K1690" i="6"/>
  <c r="L1690" i="6"/>
  <c r="M1690" i="6"/>
  <c r="K1691" i="6"/>
  <c r="L1691" i="6"/>
  <c r="M1691" i="6"/>
  <c r="K1692" i="6"/>
  <c r="L1692" i="6"/>
  <c r="M1692" i="6"/>
  <c r="K1693" i="6"/>
  <c r="L1693" i="6"/>
  <c r="M1693" i="6"/>
  <c r="K1694" i="6"/>
  <c r="L1694" i="6"/>
  <c r="M1694" i="6"/>
  <c r="K1695" i="6"/>
  <c r="L1695" i="6"/>
  <c r="M1695" i="6"/>
  <c r="K1696" i="6"/>
  <c r="L1696" i="6"/>
  <c r="M1696" i="6"/>
  <c r="K1697" i="6"/>
  <c r="L1697" i="6"/>
  <c r="M1697" i="6"/>
  <c r="K1698" i="6"/>
  <c r="L1698" i="6"/>
  <c r="M1698" i="6"/>
  <c r="K1699" i="6"/>
  <c r="L1699" i="6"/>
  <c r="M1699" i="6"/>
  <c r="K1700" i="6"/>
  <c r="L1700" i="6"/>
  <c r="M1700" i="6"/>
  <c r="K1701" i="6"/>
  <c r="L1701" i="6"/>
  <c r="M1701" i="6"/>
  <c r="K1702" i="6"/>
  <c r="L1702" i="6"/>
  <c r="M1702" i="6"/>
  <c r="K1703" i="6"/>
  <c r="L1703" i="6"/>
  <c r="M1703" i="6"/>
  <c r="K1704" i="6"/>
  <c r="L1704" i="6"/>
  <c r="M1704" i="6"/>
  <c r="K1705" i="6"/>
  <c r="L1705" i="6"/>
  <c r="M1705" i="6"/>
  <c r="K1706" i="6"/>
  <c r="L1706" i="6"/>
  <c r="M1706" i="6"/>
  <c r="K1707" i="6"/>
  <c r="L1707" i="6"/>
  <c r="M1707" i="6"/>
  <c r="K1708" i="6"/>
  <c r="L1708" i="6"/>
  <c r="M1708" i="6"/>
  <c r="K1709" i="6"/>
  <c r="L1709" i="6"/>
  <c r="M1709" i="6"/>
  <c r="K1710" i="6"/>
  <c r="L1710" i="6"/>
  <c r="M1710" i="6"/>
  <c r="K1711" i="6"/>
  <c r="L1711" i="6"/>
  <c r="M1711" i="6"/>
  <c r="K1712" i="6"/>
  <c r="L1712" i="6"/>
  <c r="M1712" i="6"/>
  <c r="K1713" i="6"/>
  <c r="L1713" i="6"/>
  <c r="M1713" i="6"/>
  <c r="K1714" i="6"/>
  <c r="L1714" i="6"/>
  <c r="M1714" i="6"/>
  <c r="K1715" i="6"/>
  <c r="L1715" i="6"/>
  <c r="M1715" i="6"/>
  <c r="K1716" i="6"/>
  <c r="L1716" i="6"/>
  <c r="M1716" i="6"/>
  <c r="K1717" i="6"/>
  <c r="L1717" i="6"/>
  <c r="M1717" i="6"/>
  <c r="K1718" i="6"/>
  <c r="L1718" i="6"/>
  <c r="M1718" i="6"/>
  <c r="K1719" i="6"/>
  <c r="L1719" i="6"/>
  <c r="M1719" i="6"/>
  <c r="K1720" i="6"/>
  <c r="L1720" i="6"/>
  <c r="M1720" i="6"/>
  <c r="K1721" i="6"/>
  <c r="L1721" i="6"/>
  <c r="M1721" i="6"/>
  <c r="K1722" i="6"/>
  <c r="L1722" i="6"/>
  <c r="M1722" i="6"/>
  <c r="K1723" i="6"/>
  <c r="L1723" i="6"/>
  <c r="M1723" i="6"/>
  <c r="K1724" i="6"/>
  <c r="L1724" i="6"/>
  <c r="M1724" i="6"/>
  <c r="K1725" i="6"/>
  <c r="L1725" i="6"/>
  <c r="M1725" i="6"/>
  <c r="K1726" i="6"/>
  <c r="L1726" i="6"/>
  <c r="M1726" i="6"/>
  <c r="K1727" i="6"/>
  <c r="L1727" i="6"/>
  <c r="M1727" i="6"/>
  <c r="K1728" i="6"/>
  <c r="L1728" i="6"/>
  <c r="M1728" i="6"/>
  <c r="K1729" i="6"/>
  <c r="L1729" i="6"/>
  <c r="M1729" i="6"/>
  <c r="K1730" i="6"/>
  <c r="L1730" i="6"/>
  <c r="M1730" i="6"/>
  <c r="K1731" i="6"/>
  <c r="L1731" i="6"/>
  <c r="M1731" i="6"/>
  <c r="K1732" i="6"/>
  <c r="L1732" i="6"/>
  <c r="M1732" i="6"/>
  <c r="K1733" i="6"/>
  <c r="L1733" i="6"/>
  <c r="M1733" i="6"/>
  <c r="K1734" i="6"/>
  <c r="L1734" i="6"/>
  <c r="M1734" i="6"/>
  <c r="K1735" i="6"/>
  <c r="L1735" i="6"/>
  <c r="M1735" i="6"/>
  <c r="K1736" i="6"/>
  <c r="L1736" i="6"/>
  <c r="M1736" i="6"/>
  <c r="K1737" i="6"/>
  <c r="L1737" i="6"/>
  <c r="M1737" i="6"/>
  <c r="K1738" i="6"/>
  <c r="L1738" i="6"/>
  <c r="M1738" i="6"/>
  <c r="K1739" i="6"/>
  <c r="L1739" i="6"/>
  <c r="M1739" i="6"/>
  <c r="K1740" i="6"/>
  <c r="L1740" i="6"/>
  <c r="M1740" i="6"/>
  <c r="K1741" i="6"/>
  <c r="L1741" i="6"/>
  <c r="M1741" i="6"/>
  <c r="K1742" i="6"/>
  <c r="L1742" i="6"/>
  <c r="M1742" i="6"/>
  <c r="K1743" i="6"/>
  <c r="L1743" i="6"/>
  <c r="M1743" i="6"/>
  <c r="K1744" i="6"/>
  <c r="L1744" i="6"/>
  <c r="M1744" i="6"/>
  <c r="K1745" i="6"/>
  <c r="L1745" i="6"/>
  <c r="M1745" i="6"/>
  <c r="K1746" i="6"/>
  <c r="L1746" i="6"/>
  <c r="M1746" i="6"/>
  <c r="K1747" i="6"/>
  <c r="L1747" i="6"/>
  <c r="M1747" i="6"/>
  <c r="K1748" i="6"/>
  <c r="L1748" i="6"/>
  <c r="M1748" i="6"/>
  <c r="K1749" i="6"/>
  <c r="L1749" i="6"/>
  <c r="M1749" i="6"/>
  <c r="K1750" i="6"/>
  <c r="L1750" i="6"/>
  <c r="M1750" i="6"/>
  <c r="K1751" i="6"/>
  <c r="L1751" i="6"/>
  <c r="M1751" i="6"/>
  <c r="K1752" i="6"/>
  <c r="L1752" i="6"/>
  <c r="M1752" i="6"/>
  <c r="K1753" i="6"/>
  <c r="L1753" i="6"/>
  <c r="M1753" i="6"/>
  <c r="K1754" i="6"/>
  <c r="L1754" i="6"/>
  <c r="M1754" i="6"/>
  <c r="K1755" i="6"/>
  <c r="L1755" i="6"/>
  <c r="M1755" i="6"/>
  <c r="K1756" i="6"/>
  <c r="L1756" i="6"/>
  <c r="M1756" i="6"/>
  <c r="K1757" i="6"/>
  <c r="L1757" i="6"/>
  <c r="M1757" i="6"/>
  <c r="K1758" i="6"/>
  <c r="L1758" i="6"/>
  <c r="M1758" i="6"/>
  <c r="K1759" i="6"/>
  <c r="L1759" i="6"/>
  <c r="M1759" i="6"/>
  <c r="K1760" i="6"/>
  <c r="L1760" i="6"/>
  <c r="M1760" i="6"/>
  <c r="K1761" i="6"/>
  <c r="L1761" i="6"/>
  <c r="M1761" i="6"/>
  <c r="K1762" i="6"/>
  <c r="L1762" i="6"/>
  <c r="M1762" i="6"/>
  <c r="K1763" i="6"/>
  <c r="L1763" i="6"/>
  <c r="M1763" i="6"/>
  <c r="K1764" i="6"/>
  <c r="L1764" i="6"/>
  <c r="M1764" i="6"/>
  <c r="K1765" i="6"/>
  <c r="L1765" i="6"/>
  <c r="M1765" i="6"/>
  <c r="K1766" i="6"/>
  <c r="L1766" i="6"/>
  <c r="M1766" i="6"/>
  <c r="K1767" i="6"/>
  <c r="L1767" i="6"/>
  <c r="M1767" i="6"/>
  <c r="K1768" i="6"/>
  <c r="L1768" i="6"/>
  <c r="M1768" i="6"/>
  <c r="K1769" i="6"/>
  <c r="L1769" i="6"/>
  <c r="M1769" i="6"/>
  <c r="K1770" i="6"/>
  <c r="L1770" i="6"/>
  <c r="M1770" i="6"/>
  <c r="K1771" i="6"/>
  <c r="L1771" i="6"/>
  <c r="M1771" i="6"/>
  <c r="K1772" i="6"/>
  <c r="L1772" i="6"/>
  <c r="M1772" i="6"/>
  <c r="K1773" i="6"/>
  <c r="L1773" i="6"/>
  <c r="M1773" i="6"/>
  <c r="K1774" i="6"/>
  <c r="L1774" i="6"/>
  <c r="M1774" i="6"/>
  <c r="K1775" i="6"/>
  <c r="L1775" i="6"/>
  <c r="M1775" i="6"/>
  <c r="K1776" i="6"/>
  <c r="L1776" i="6"/>
  <c r="M1776" i="6"/>
  <c r="K1777" i="6"/>
  <c r="L1777" i="6"/>
  <c r="M1777" i="6"/>
  <c r="K1778" i="6"/>
  <c r="L1778" i="6"/>
  <c r="M1778" i="6"/>
  <c r="K1779" i="6"/>
  <c r="L1779" i="6"/>
  <c r="M1779" i="6"/>
  <c r="K1780" i="6"/>
  <c r="L1780" i="6"/>
  <c r="M1780" i="6"/>
  <c r="K1781" i="6"/>
  <c r="L1781" i="6"/>
  <c r="M1781" i="6"/>
  <c r="K1782" i="6"/>
  <c r="L1782" i="6"/>
  <c r="M1782" i="6"/>
  <c r="K1783" i="6"/>
  <c r="L1783" i="6"/>
  <c r="M1783" i="6"/>
  <c r="K1784" i="6"/>
  <c r="L1784" i="6"/>
  <c r="M1784" i="6"/>
  <c r="K1785" i="6"/>
  <c r="L1785" i="6"/>
  <c r="M1785" i="6"/>
  <c r="K1786" i="6"/>
  <c r="L1786" i="6"/>
  <c r="M1786" i="6"/>
  <c r="K1787" i="6"/>
  <c r="L1787" i="6"/>
  <c r="M1787" i="6"/>
  <c r="K1788" i="6"/>
  <c r="L1788" i="6"/>
  <c r="M1788" i="6"/>
  <c r="K1789" i="6"/>
  <c r="L1789" i="6"/>
  <c r="M1789" i="6"/>
  <c r="K1790" i="6"/>
  <c r="L1790" i="6"/>
  <c r="M1790" i="6"/>
  <c r="K1791" i="6"/>
  <c r="L1791" i="6"/>
  <c r="M1791" i="6"/>
  <c r="K1792" i="6"/>
  <c r="L1792" i="6"/>
  <c r="M1792" i="6"/>
  <c r="K1793" i="6"/>
  <c r="L1793" i="6"/>
  <c r="M1793" i="6"/>
  <c r="K1794" i="6"/>
  <c r="L1794" i="6"/>
  <c r="M1794" i="6"/>
  <c r="K1795" i="6"/>
  <c r="L1795" i="6"/>
  <c r="M1795" i="6"/>
  <c r="K1796" i="6"/>
  <c r="L1796" i="6"/>
  <c r="M1796" i="6"/>
  <c r="K1797" i="6"/>
  <c r="L1797" i="6"/>
  <c r="M1797" i="6"/>
  <c r="K1798" i="6"/>
  <c r="L1798" i="6"/>
  <c r="M1798" i="6"/>
  <c r="K1799" i="6"/>
  <c r="L1799" i="6"/>
  <c r="M1799" i="6"/>
  <c r="K1800" i="6"/>
  <c r="L1800" i="6"/>
  <c r="M1800" i="6"/>
  <c r="K1801" i="6"/>
  <c r="L1801" i="6"/>
  <c r="M1801" i="6"/>
  <c r="K1802" i="6"/>
  <c r="L1802" i="6"/>
  <c r="M1802" i="6"/>
  <c r="K1803" i="6"/>
  <c r="L1803" i="6"/>
  <c r="M1803" i="6"/>
  <c r="K1804" i="6"/>
  <c r="L1804" i="6"/>
  <c r="M1804" i="6"/>
  <c r="K1805" i="6"/>
  <c r="L1805" i="6"/>
  <c r="M1805" i="6"/>
  <c r="K1806" i="6"/>
  <c r="L1806" i="6"/>
  <c r="M1806" i="6"/>
  <c r="K1807" i="6"/>
  <c r="L1807" i="6"/>
  <c r="M1807" i="6"/>
  <c r="K1808" i="6"/>
  <c r="L1808" i="6"/>
  <c r="M1808" i="6"/>
  <c r="K1809" i="6"/>
  <c r="L1809" i="6"/>
  <c r="M1809" i="6"/>
  <c r="K1810" i="6"/>
  <c r="L1810" i="6"/>
  <c r="M1810" i="6"/>
  <c r="K1811" i="6"/>
  <c r="L1811" i="6"/>
  <c r="M1811" i="6"/>
  <c r="K1812" i="6"/>
  <c r="L1812" i="6"/>
  <c r="M1812" i="6"/>
  <c r="K1813" i="6"/>
  <c r="L1813" i="6"/>
  <c r="M1813" i="6"/>
  <c r="K1814" i="6"/>
  <c r="L1814" i="6"/>
  <c r="M1814" i="6"/>
  <c r="K1815" i="6"/>
  <c r="L1815" i="6"/>
  <c r="M1815" i="6"/>
  <c r="K1816" i="6"/>
  <c r="L1816" i="6"/>
  <c r="M1816" i="6"/>
  <c r="K1817" i="6"/>
  <c r="L1817" i="6"/>
  <c r="M1817" i="6"/>
  <c r="K1818" i="6"/>
  <c r="L1818" i="6"/>
  <c r="M1818" i="6"/>
  <c r="K1819" i="6"/>
  <c r="L1819" i="6"/>
  <c r="M1819" i="6"/>
  <c r="K1820" i="6"/>
  <c r="L1820" i="6"/>
  <c r="M1820" i="6"/>
  <c r="K1821" i="6"/>
  <c r="L1821" i="6"/>
  <c r="M1821" i="6"/>
  <c r="K1822" i="6"/>
  <c r="L1822" i="6"/>
  <c r="M1822" i="6"/>
  <c r="K1823" i="6"/>
  <c r="L1823" i="6"/>
  <c r="M1823" i="6"/>
  <c r="K1824" i="6"/>
  <c r="L1824" i="6"/>
  <c r="M1824" i="6"/>
  <c r="K1825" i="6"/>
  <c r="L1825" i="6"/>
  <c r="M1825" i="6"/>
  <c r="K1826" i="6"/>
  <c r="L1826" i="6"/>
  <c r="M1826" i="6"/>
  <c r="K1827" i="6"/>
  <c r="L1827" i="6"/>
  <c r="M1827" i="6"/>
  <c r="K1828" i="6"/>
  <c r="L1828" i="6"/>
  <c r="M1828" i="6"/>
  <c r="K1829" i="6"/>
  <c r="L1829" i="6"/>
  <c r="M1829" i="6"/>
  <c r="K1830" i="6"/>
  <c r="L1830" i="6"/>
  <c r="M1830" i="6"/>
  <c r="K1831" i="6"/>
  <c r="L1831" i="6"/>
  <c r="M1831" i="6"/>
  <c r="K1832" i="6"/>
  <c r="L1832" i="6"/>
  <c r="M1832" i="6"/>
  <c r="K1833" i="6"/>
  <c r="L1833" i="6"/>
  <c r="M1833" i="6"/>
  <c r="K1834" i="6"/>
  <c r="L1834" i="6"/>
  <c r="M1834" i="6"/>
  <c r="K1835" i="6"/>
  <c r="L1835" i="6"/>
  <c r="M1835" i="6"/>
  <c r="K1836" i="6"/>
  <c r="L1836" i="6"/>
  <c r="M1836" i="6"/>
  <c r="K1837" i="6"/>
  <c r="L1837" i="6"/>
  <c r="M1837" i="6"/>
  <c r="K1838" i="6"/>
  <c r="L1838" i="6"/>
  <c r="M1838" i="6"/>
  <c r="K1839" i="6"/>
  <c r="L1839" i="6"/>
  <c r="M1839" i="6"/>
  <c r="K1840" i="6"/>
  <c r="L1840" i="6"/>
  <c r="M1840" i="6"/>
  <c r="K1841" i="6"/>
  <c r="L1841" i="6"/>
  <c r="M1841" i="6"/>
  <c r="K1842" i="6"/>
  <c r="L1842" i="6"/>
  <c r="M1842" i="6"/>
  <c r="K1843" i="6"/>
  <c r="L1843" i="6"/>
  <c r="M1843" i="6"/>
  <c r="K1844" i="6"/>
  <c r="L1844" i="6"/>
  <c r="M1844" i="6"/>
  <c r="K1845" i="6"/>
  <c r="L1845" i="6"/>
  <c r="M1845" i="6"/>
  <c r="K1846" i="6"/>
  <c r="L1846" i="6"/>
  <c r="M1846" i="6"/>
  <c r="K1847" i="6"/>
  <c r="L1847" i="6"/>
  <c r="M1847" i="6"/>
  <c r="K1848" i="6"/>
  <c r="L1848" i="6"/>
  <c r="M1848" i="6"/>
  <c r="K1849" i="6"/>
  <c r="L1849" i="6"/>
  <c r="M1849" i="6"/>
  <c r="K1850" i="6"/>
  <c r="L1850" i="6"/>
  <c r="M1850" i="6"/>
  <c r="K1851" i="6"/>
  <c r="L1851" i="6"/>
  <c r="M1851" i="6"/>
  <c r="K1852" i="6"/>
  <c r="L1852" i="6"/>
  <c r="M1852" i="6"/>
  <c r="K1853" i="6"/>
  <c r="L1853" i="6"/>
  <c r="M1853" i="6"/>
  <c r="K1854" i="6"/>
  <c r="L1854" i="6"/>
  <c r="M1854" i="6"/>
  <c r="K1855" i="6"/>
  <c r="L1855" i="6"/>
  <c r="M1855" i="6"/>
  <c r="K1856" i="6"/>
  <c r="L1856" i="6"/>
  <c r="M1856" i="6"/>
  <c r="K1857" i="6"/>
  <c r="L1857" i="6"/>
  <c r="M1857" i="6"/>
  <c r="K1858" i="6"/>
  <c r="L1858" i="6"/>
  <c r="M1858" i="6"/>
  <c r="K1859" i="6"/>
  <c r="L1859" i="6"/>
  <c r="M1859" i="6"/>
  <c r="K1860" i="6"/>
  <c r="L1860" i="6"/>
  <c r="M1860" i="6"/>
  <c r="K1861" i="6"/>
  <c r="L1861" i="6"/>
  <c r="M1861" i="6"/>
  <c r="K1862" i="6"/>
  <c r="L1862" i="6"/>
  <c r="M1862" i="6"/>
  <c r="K1863" i="6"/>
  <c r="L1863" i="6"/>
  <c r="M1863" i="6"/>
  <c r="K1864" i="6"/>
  <c r="L1864" i="6"/>
  <c r="M1864" i="6"/>
  <c r="K1865" i="6"/>
  <c r="L1865" i="6"/>
  <c r="M1865" i="6"/>
  <c r="K1866" i="6"/>
  <c r="L1866" i="6"/>
  <c r="M1866" i="6"/>
  <c r="K1867" i="6"/>
  <c r="L1867" i="6"/>
  <c r="M1867" i="6"/>
  <c r="K1868" i="6"/>
  <c r="L1868" i="6"/>
  <c r="M1868" i="6"/>
  <c r="K1869" i="6"/>
  <c r="L1869" i="6"/>
  <c r="M1869" i="6"/>
  <c r="K1870" i="6"/>
  <c r="L1870" i="6"/>
  <c r="M1870" i="6"/>
  <c r="K1871" i="6"/>
  <c r="L1871" i="6"/>
  <c r="M1871" i="6"/>
  <c r="K1872" i="6"/>
  <c r="L1872" i="6"/>
  <c r="M1872" i="6"/>
  <c r="K1873" i="6"/>
  <c r="L1873" i="6"/>
  <c r="M1873" i="6"/>
  <c r="K1874" i="6"/>
  <c r="L1874" i="6"/>
  <c r="M1874" i="6"/>
  <c r="K1875" i="6"/>
  <c r="L1875" i="6"/>
  <c r="M1875" i="6"/>
  <c r="K1876" i="6"/>
  <c r="L1876" i="6"/>
  <c r="M1876" i="6"/>
  <c r="K1877" i="6"/>
  <c r="L1877" i="6"/>
  <c r="M1877" i="6"/>
  <c r="K1878" i="6"/>
  <c r="L1878" i="6"/>
  <c r="M1878" i="6"/>
  <c r="K1879" i="6"/>
  <c r="L1879" i="6"/>
  <c r="M1879" i="6"/>
  <c r="K1880" i="6"/>
  <c r="L1880" i="6"/>
  <c r="M1880" i="6"/>
  <c r="K1881" i="6"/>
  <c r="L1881" i="6"/>
  <c r="M1881" i="6"/>
  <c r="K1882" i="6"/>
  <c r="L1882" i="6"/>
  <c r="M1882" i="6"/>
  <c r="K1883" i="6"/>
  <c r="L1883" i="6"/>
  <c r="M1883" i="6"/>
  <c r="K1884" i="6"/>
  <c r="L1884" i="6"/>
  <c r="M1884" i="6"/>
  <c r="K1885" i="6"/>
  <c r="L1885" i="6"/>
  <c r="M1885" i="6"/>
  <c r="K1886" i="6"/>
  <c r="L1886" i="6"/>
  <c r="M1886" i="6"/>
  <c r="K1887" i="6"/>
  <c r="L1887" i="6"/>
  <c r="M1887" i="6"/>
  <c r="K1888" i="6"/>
  <c r="L1888" i="6"/>
  <c r="M1888" i="6"/>
  <c r="K1889" i="6"/>
  <c r="L1889" i="6"/>
  <c r="M1889" i="6"/>
  <c r="K1890" i="6"/>
  <c r="L1890" i="6"/>
  <c r="M1890" i="6"/>
  <c r="K1891" i="6"/>
  <c r="L1891" i="6"/>
  <c r="M1891" i="6"/>
  <c r="K1892" i="6"/>
  <c r="L1892" i="6"/>
  <c r="M1892" i="6"/>
  <c r="K1893" i="6"/>
  <c r="L1893" i="6"/>
  <c r="M1893" i="6"/>
  <c r="K1894" i="6"/>
  <c r="L1894" i="6"/>
  <c r="M1894" i="6"/>
  <c r="K1895" i="6"/>
  <c r="L1895" i="6"/>
  <c r="M1895" i="6"/>
  <c r="K1896" i="6"/>
  <c r="L1896" i="6"/>
  <c r="M1896" i="6"/>
  <c r="K1897" i="6"/>
  <c r="L1897" i="6"/>
  <c r="M1897" i="6"/>
  <c r="K1898" i="6"/>
  <c r="L1898" i="6"/>
  <c r="M1898" i="6"/>
  <c r="K1899" i="6"/>
  <c r="L1899" i="6"/>
  <c r="M1899" i="6"/>
  <c r="K1900" i="6"/>
  <c r="L1900" i="6"/>
  <c r="M1900" i="6"/>
  <c r="K1901" i="6"/>
  <c r="L1901" i="6"/>
  <c r="M1901" i="6"/>
  <c r="K1902" i="6"/>
  <c r="L1902" i="6"/>
  <c r="M1902" i="6"/>
  <c r="K1903" i="6"/>
  <c r="L1903" i="6"/>
  <c r="M1903" i="6"/>
  <c r="K1904" i="6"/>
  <c r="L1904" i="6"/>
  <c r="M1904" i="6"/>
  <c r="K1905" i="6"/>
  <c r="L1905" i="6"/>
  <c r="M1905" i="6"/>
  <c r="K1906" i="6"/>
  <c r="L1906" i="6"/>
  <c r="M1906" i="6"/>
  <c r="K1907" i="6"/>
  <c r="L1907" i="6"/>
  <c r="M1907" i="6"/>
  <c r="K1908" i="6"/>
  <c r="L1908" i="6"/>
  <c r="M1908" i="6"/>
  <c r="K1909" i="6"/>
  <c r="L1909" i="6"/>
  <c r="M1909" i="6"/>
  <c r="K1910" i="6"/>
  <c r="L1910" i="6"/>
  <c r="M1910" i="6"/>
  <c r="K1911" i="6"/>
  <c r="L1911" i="6"/>
  <c r="M1911" i="6"/>
  <c r="K1912" i="6"/>
  <c r="L1912" i="6"/>
  <c r="M1912" i="6"/>
  <c r="K1913" i="6"/>
  <c r="L1913" i="6"/>
  <c r="M1913" i="6"/>
  <c r="K1914" i="6"/>
  <c r="L1914" i="6"/>
  <c r="M1914" i="6"/>
  <c r="K1915" i="6"/>
  <c r="L1915" i="6"/>
  <c r="M1915" i="6"/>
  <c r="K1916" i="6"/>
  <c r="L1916" i="6"/>
  <c r="M1916" i="6"/>
  <c r="K1917" i="6"/>
  <c r="L1917" i="6"/>
  <c r="M1917" i="6"/>
  <c r="K1918" i="6"/>
  <c r="L1918" i="6"/>
  <c r="M1918" i="6"/>
  <c r="K1919" i="6"/>
  <c r="L1919" i="6"/>
  <c r="M1919" i="6"/>
  <c r="K1920" i="6"/>
  <c r="L1920" i="6"/>
  <c r="M1920" i="6"/>
  <c r="K1921" i="6"/>
  <c r="L1921" i="6"/>
  <c r="M1921" i="6"/>
  <c r="K1922" i="6"/>
  <c r="L1922" i="6"/>
  <c r="M1922" i="6"/>
  <c r="K1923" i="6"/>
  <c r="L1923" i="6"/>
  <c r="M1923" i="6"/>
  <c r="K1924" i="6"/>
  <c r="L1924" i="6"/>
  <c r="M1924" i="6"/>
  <c r="K1925" i="6"/>
  <c r="L1925" i="6"/>
  <c r="M1925" i="6"/>
  <c r="K1926" i="6"/>
  <c r="L1926" i="6"/>
  <c r="M1926" i="6"/>
  <c r="K1927" i="6"/>
  <c r="L1927" i="6"/>
  <c r="M1927" i="6"/>
  <c r="K1928" i="6"/>
  <c r="L1928" i="6"/>
  <c r="M1928" i="6"/>
  <c r="K1929" i="6"/>
  <c r="L1929" i="6"/>
  <c r="M1929" i="6"/>
  <c r="K1930" i="6"/>
  <c r="L1930" i="6"/>
  <c r="M1930" i="6"/>
  <c r="K1931" i="6"/>
  <c r="L1931" i="6"/>
  <c r="M1931" i="6"/>
  <c r="K1932" i="6"/>
  <c r="L1932" i="6"/>
  <c r="M1932" i="6"/>
  <c r="K1933" i="6"/>
  <c r="L1933" i="6"/>
  <c r="M1933" i="6"/>
  <c r="K1934" i="6"/>
  <c r="L1934" i="6"/>
  <c r="M1934" i="6"/>
  <c r="K1935" i="6"/>
  <c r="L1935" i="6"/>
  <c r="M1935" i="6"/>
  <c r="K1936" i="6"/>
  <c r="L1936" i="6"/>
  <c r="M1936" i="6"/>
  <c r="K1937" i="6"/>
  <c r="L1937" i="6"/>
  <c r="M1937" i="6"/>
  <c r="K1938" i="6"/>
  <c r="L1938" i="6"/>
  <c r="M1938" i="6"/>
  <c r="K1939" i="6"/>
  <c r="L1939" i="6"/>
  <c r="M1939" i="6"/>
  <c r="K1940" i="6"/>
  <c r="L1940" i="6"/>
  <c r="M1940" i="6"/>
  <c r="K1941" i="6"/>
  <c r="L1941" i="6"/>
  <c r="M1941" i="6"/>
  <c r="K1942" i="6"/>
  <c r="L1942" i="6"/>
  <c r="M1942" i="6"/>
  <c r="K1943" i="6"/>
  <c r="L1943" i="6"/>
  <c r="M1943" i="6"/>
  <c r="K1944" i="6"/>
  <c r="L1944" i="6"/>
  <c r="M1944" i="6"/>
  <c r="K1945" i="6"/>
  <c r="L1945" i="6"/>
  <c r="M1945" i="6"/>
  <c r="K1946" i="6"/>
  <c r="L1946" i="6"/>
  <c r="M1946" i="6"/>
  <c r="K1947" i="6"/>
  <c r="L1947" i="6"/>
  <c r="M1947" i="6"/>
  <c r="K1948" i="6"/>
  <c r="L1948" i="6"/>
  <c r="M1948" i="6"/>
  <c r="K1949" i="6"/>
  <c r="L1949" i="6"/>
  <c r="M1949" i="6"/>
  <c r="K1950" i="6"/>
  <c r="L1950" i="6"/>
  <c r="M1950" i="6"/>
  <c r="K1951" i="6"/>
  <c r="L1951" i="6"/>
  <c r="M1951" i="6"/>
  <c r="K1952" i="6"/>
  <c r="L1952" i="6"/>
  <c r="M1952" i="6"/>
  <c r="K1953" i="6"/>
  <c r="L1953" i="6"/>
  <c r="M1953" i="6"/>
  <c r="K1954" i="6"/>
  <c r="L1954" i="6"/>
  <c r="M1954" i="6"/>
  <c r="K1955" i="6"/>
  <c r="L1955" i="6"/>
  <c r="M1955" i="6"/>
  <c r="K1956" i="6"/>
  <c r="L1956" i="6"/>
  <c r="M1956" i="6"/>
  <c r="K1957" i="6"/>
  <c r="L1957" i="6"/>
  <c r="M1957" i="6"/>
  <c r="K1958" i="6"/>
  <c r="L1958" i="6"/>
  <c r="M1958" i="6"/>
  <c r="K1959" i="6"/>
  <c r="L1959" i="6"/>
  <c r="M1959" i="6"/>
  <c r="K1960" i="6"/>
  <c r="L1960" i="6"/>
  <c r="M1960" i="6"/>
  <c r="K1961" i="6"/>
  <c r="L1961" i="6"/>
  <c r="M1961" i="6"/>
  <c r="K1962" i="6"/>
  <c r="L1962" i="6"/>
  <c r="M1962" i="6"/>
  <c r="K1963" i="6"/>
  <c r="L1963" i="6"/>
  <c r="M1963" i="6"/>
  <c r="K1964" i="6"/>
  <c r="L1964" i="6"/>
  <c r="M1964" i="6"/>
  <c r="K1965" i="6"/>
  <c r="L1965" i="6"/>
  <c r="M1965" i="6"/>
  <c r="K1966" i="6"/>
  <c r="L1966" i="6"/>
  <c r="M1966" i="6"/>
  <c r="K1967" i="6"/>
  <c r="L1967" i="6"/>
  <c r="M1967" i="6"/>
  <c r="K1968" i="6"/>
  <c r="L1968" i="6"/>
  <c r="M1968" i="6"/>
  <c r="K1969" i="6"/>
  <c r="L1969" i="6"/>
  <c r="M1969" i="6"/>
  <c r="K1970" i="6"/>
  <c r="L1970" i="6"/>
  <c r="M1970" i="6"/>
  <c r="K1971" i="6"/>
  <c r="L1971" i="6"/>
  <c r="M1971" i="6"/>
  <c r="K1972" i="6"/>
  <c r="L1972" i="6"/>
  <c r="M1972" i="6"/>
  <c r="K1973" i="6"/>
  <c r="L1973" i="6"/>
  <c r="M1973" i="6"/>
  <c r="K1974" i="6"/>
  <c r="L1974" i="6"/>
  <c r="M1974" i="6"/>
  <c r="K1975" i="6"/>
  <c r="L1975" i="6"/>
  <c r="M1975" i="6"/>
  <c r="K1976" i="6"/>
  <c r="L1976" i="6"/>
  <c r="M1976" i="6"/>
  <c r="K1977" i="6"/>
  <c r="L1977" i="6"/>
  <c r="M1977" i="6"/>
  <c r="K1978" i="6"/>
  <c r="L1978" i="6"/>
  <c r="M1978" i="6"/>
  <c r="K1979" i="6"/>
  <c r="L1979" i="6"/>
  <c r="M1979" i="6"/>
  <c r="K1980" i="6"/>
  <c r="L1980" i="6"/>
  <c r="M1980" i="6"/>
  <c r="K1981" i="6"/>
  <c r="L1981" i="6"/>
  <c r="M1981" i="6"/>
  <c r="K1982" i="6"/>
  <c r="L1982" i="6"/>
  <c r="M1982" i="6"/>
  <c r="K1983" i="6"/>
  <c r="L1983" i="6"/>
  <c r="M1983" i="6"/>
  <c r="K1984" i="6"/>
  <c r="L1984" i="6"/>
  <c r="M1984" i="6"/>
  <c r="K1985" i="6"/>
  <c r="L1985" i="6"/>
  <c r="M1985" i="6"/>
  <c r="K1986" i="6"/>
  <c r="L1986" i="6"/>
  <c r="M1986" i="6"/>
  <c r="K1987" i="6"/>
  <c r="L1987" i="6"/>
  <c r="M1987" i="6"/>
  <c r="K1988" i="6"/>
  <c r="L1988" i="6"/>
  <c r="M1988" i="6"/>
  <c r="K1989" i="6"/>
  <c r="L1989" i="6"/>
  <c r="M1989" i="6"/>
  <c r="K1990" i="6"/>
  <c r="L1990" i="6"/>
  <c r="M1990" i="6"/>
  <c r="K1991" i="6"/>
  <c r="L1991" i="6"/>
  <c r="M1991" i="6"/>
  <c r="K1992" i="6"/>
  <c r="L1992" i="6"/>
  <c r="M1992" i="6"/>
  <c r="K1993" i="6"/>
  <c r="L1993" i="6"/>
  <c r="M1993" i="6"/>
  <c r="K1994" i="6"/>
  <c r="L1994" i="6"/>
  <c r="M1994" i="6"/>
  <c r="K1995" i="6"/>
  <c r="L1995" i="6"/>
  <c r="M1995" i="6"/>
  <c r="K1996" i="6"/>
  <c r="L1996" i="6"/>
  <c r="M1996" i="6"/>
  <c r="K1997" i="6"/>
  <c r="L1997" i="6"/>
  <c r="M1997" i="6"/>
  <c r="K1998" i="6"/>
  <c r="L1998" i="6"/>
  <c r="M1998" i="6"/>
  <c r="K1999" i="6"/>
  <c r="L1999" i="6"/>
  <c r="M1999" i="6"/>
  <c r="K2000" i="6"/>
  <c r="L2000" i="6"/>
  <c r="M2000" i="6"/>
  <c r="K2001" i="6"/>
  <c r="L2001" i="6"/>
  <c r="M2001" i="6"/>
  <c r="K2002" i="6"/>
  <c r="L2002" i="6"/>
  <c r="M2002" i="6"/>
  <c r="K2003" i="6"/>
  <c r="L2003" i="6"/>
  <c r="M2003" i="6"/>
  <c r="K2004" i="6"/>
  <c r="L2004" i="6"/>
  <c r="M2004" i="6"/>
  <c r="K2005" i="6"/>
  <c r="L2005" i="6"/>
  <c r="M2005" i="6"/>
  <c r="K2006" i="6"/>
  <c r="L2006" i="6"/>
  <c r="M2006" i="6"/>
  <c r="K2007" i="6"/>
  <c r="L2007" i="6"/>
  <c r="M2007" i="6"/>
  <c r="K2008" i="6"/>
  <c r="L2008" i="6"/>
  <c r="M2008" i="6"/>
  <c r="K2009" i="6"/>
  <c r="L2009" i="6"/>
  <c r="M2009" i="6"/>
  <c r="K2010" i="6"/>
  <c r="L2010" i="6"/>
  <c r="M2010" i="6"/>
  <c r="K2011" i="6"/>
  <c r="L2011" i="6"/>
  <c r="M2011" i="6"/>
  <c r="K2012" i="6"/>
  <c r="L2012" i="6"/>
  <c r="M2012" i="6"/>
  <c r="K2013" i="6"/>
  <c r="L2013" i="6"/>
  <c r="M2013" i="6"/>
  <c r="K2014" i="6"/>
  <c r="L2014" i="6"/>
  <c r="M2014" i="6"/>
  <c r="K2015" i="6"/>
  <c r="L2015" i="6"/>
  <c r="M2015" i="6"/>
  <c r="K2016" i="6"/>
  <c r="L2016" i="6"/>
  <c r="M2016" i="6"/>
  <c r="K2017" i="6"/>
  <c r="L2017" i="6"/>
  <c r="M2017" i="6"/>
  <c r="K2018" i="6"/>
  <c r="L2018" i="6"/>
  <c r="M2018" i="6"/>
  <c r="K2019" i="6"/>
  <c r="L2019" i="6"/>
  <c r="M2019" i="6"/>
  <c r="K2020" i="6"/>
  <c r="L2020" i="6"/>
  <c r="M2020" i="6"/>
  <c r="K2021" i="6"/>
  <c r="L2021" i="6"/>
  <c r="M2021" i="6"/>
  <c r="K2022" i="6"/>
  <c r="L2022" i="6"/>
  <c r="M2022" i="6"/>
  <c r="K2023" i="6"/>
  <c r="L2023" i="6"/>
  <c r="M2023" i="6"/>
  <c r="K2024" i="6"/>
  <c r="L2024" i="6"/>
  <c r="M2024" i="6"/>
  <c r="K2025" i="6"/>
  <c r="L2025" i="6"/>
  <c r="M2025" i="6"/>
  <c r="K2026" i="6"/>
  <c r="L2026" i="6"/>
  <c r="M2026" i="6"/>
  <c r="K2027" i="6"/>
  <c r="L2027" i="6"/>
  <c r="M2027" i="6"/>
  <c r="K2028" i="6"/>
  <c r="L2028" i="6"/>
  <c r="M2028" i="6"/>
  <c r="K2029" i="6"/>
  <c r="L2029" i="6"/>
  <c r="M2029" i="6"/>
  <c r="K2030" i="6"/>
  <c r="L2030" i="6"/>
  <c r="M2030" i="6"/>
  <c r="K2031" i="6"/>
  <c r="L2031" i="6"/>
  <c r="M2031" i="6"/>
  <c r="K2032" i="6"/>
  <c r="L2032" i="6"/>
  <c r="M2032" i="6"/>
  <c r="K2033" i="6"/>
  <c r="L2033" i="6"/>
  <c r="M2033" i="6"/>
  <c r="K2034" i="6"/>
  <c r="L2034" i="6"/>
  <c r="M2034" i="6"/>
  <c r="K2035" i="6"/>
  <c r="L2035" i="6"/>
  <c r="M2035" i="6"/>
  <c r="K2036" i="6"/>
  <c r="L2036" i="6"/>
  <c r="M2036" i="6"/>
  <c r="K2037" i="6"/>
  <c r="L2037" i="6"/>
  <c r="M2037" i="6"/>
  <c r="K2038" i="6"/>
  <c r="L2038" i="6"/>
  <c r="M2038" i="6"/>
  <c r="K2039" i="6"/>
  <c r="L2039" i="6"/>
  <c r="M2039" i="6"/>
  <c r="K2040" i="6"/>
  <c r="L2040" i="6"/>
  <c r="M2040" i="6"/>
  <c r="K2041" i="6"/>
  <c r="L2041" i="6"/>
  <c r="M2041" i="6"/>
  <c r="K2042" i="6"/>
  <c r="L2042" i="6"/>
  <c r="M2042" i="6"/>
  <c r="K2043" i="6"/>
  <c r="L2043" i="6"/>
  <c r="M2043" i="6"/>
  <c r="K2044" i="6"/>
  <c r="L2044" i="6"/>
  <c r="M2044" i="6"/>
  <c r="K2045" i="6"/>
  <c r="L2045" i="6"/>
  <c r="M2045" i="6"/>
  <c r="K2046" i="6"/>
  <c r="L2046" i="6"/>
  <c r="M2046" i="6"/>
  <c r="K2047" i="6"/>
  <c r="L2047" i="6"/>
  <c r="M2047" i="6"/>
  <c r="K2048" i="6"/>
  <c r="L2048" i="6"/>
  <c r="M2048" i="6"/>
  <c r="K2049" i="6"/>
  <c r="L2049" i="6"/>
  <c r="M2049" i="6"/>
  <c r="K2050" i="6"/>
  <c r="L2050" i="6"/>
  <c r="M2050" i="6"/>
  <c r="K2051" i="6"/>
  <c r="L2051" i="6"/>
  <c r="M2051" i="6"/>
  <c r="K2052" i="6"/>
  <c r="L2052" i="6"/>
  <c r="M2052" i="6"/>
  <c r="K2053" i="6"/>
  <c r="L2053" i="6"/>
  <c r="M2053" i="6"/>
  <c r="K2054" i="6"/>
  <c r="L2054" i="6"/>
  <c r="M2054" i="6"/>
  <c r="K2055" i="6"/>
  <c r="L2055" i="6"/>
  <c r="M2055" i="6"/>
  <c r="K2056" i="6"/>
  <c r="L2056" i="6"/>
  <c r="M2056" i="6"/>
  <c r="K2057" i="6"/>
  <c r="L2057" i="6"/>
  <c r="M2057" i="6"/>
  <c r="K2058" i="6"/>
  <c r="L2058" i="6"/>
  <c r="M2058" i="6"/>
  <c r="K2059" i="6"/>
  <c r="L2059" i="6"/>
  <c r="M2059" i="6"/>
  <c r="K2060" i="6"/>
  <c r="L2060" i="6"/>
  <c r="M2060" i="6"/>
  <c r="K2061" i="6"/>
  <c r="L2061" i="6"/>
  <c r="M2061" i="6"/>
  <c r="K2062" i="6"/>
  <c r="L2062" i="6"/>
  <c r="M2062" i="6"/>
  <c r="K2063" i="6"/>
  <c r="L2063" i="6"/>
  <c r="M2063" i="6"/>
  <c r="K2064" i="6"/>
  <c r="L2064" i="6"/>
  <c r="M2064" i="6"/>
  <c r="K2065" i="6"/>
  <c r="L2065" i="6"/>
  <c r="M2065" i="6"/>
  <c r="K2066" i="6"/>
  <c r="L2066" i="6"/>
  <c r="M2066" i="6"/>
  <c r="K2067" i="6"/>
  <c r="L2067" i="6"/>
  <c r="M2067" i="6"/>
  <c r="K2068" i="6"/>
  <c r="L2068" i="6"/>
  <c r="M2068" i="6"/>
  <c r="K2069" i="6"/>
  <c r="L2069" i="6"/>
  <c r="M2069" i="6"/>
  <c r="K2070" i="6"/>
  <c r="L2070" i="6"/>
  <c r="M2070" i="6"/>
  <c r="K2071" i="6"/>
  <c r="L2071" i="6"/>
  <c r="M2071" i="6"/>
  <c r="K2072" i="6"/>
  <c r="L2072" i="6"/>
  <c r="M2072" i="6"/>
  <c r="K2073" i="6"/>
  <c r="L2073" i="6"/>
  <c r="M2073" i="6"/>
  <c r="K2074" i="6"/>
  <c r="L2074" i="6"/>
  <c r="M2074" i="6"/>
  <c r="K2075" i="6"/>
  <c r="L2075" i="6"/>
  <c r="M2075" i="6"/>
  <c r="K2076" i="6"/>
  <c r="L2076" i="6"/>
  <c r="M2076" i="6"/>
  <c r="K2077" i="6"/>
  <c r="L2077" i="6"/>
  <c r="M2077" i="6"/>
  <c r="K2078" i="6"/>
  <c r="L2078" i="6"/>
  <c r="M2078" i="6"/>
  <c r="K2079" i="6"/>
  <c r="L2079" i="6"/>
  <c r="M2079" i="6"/>
  <c r="K2080" i="6"/>
  <c r="L2080" i="6"/>
  <c r="M2080" i="6"/>
  <c r="K2081" i="6"/>
  <c r="L2081" i="6"/>
  <c r="M2081" i="6"/>
  <c r="K2082" i="6"/>
  <c r="L2082" i="6"/>
  <c r="M2082" i="6"/>
  <c r="K2083" i="6"/>
  <c r="L2083" i="6"/>
  <c r="M2083" i="6"/>
  <c r="K2084" i="6"/>
  <c r="L2084" i="6"/>
  <c r="M2084" i="6"/>
  <c r="K2085" i="6"/>
  <c r="L2085" i="6"/>
  <c r="M2085" i="6"/>
  <c r="K2086" i="6"/>
  <c r="L2086" i="6"/>
  <c r="M2086" i="6"/>
  <c r="K2087" i="6"/>
  <c r="L2087" i="6"/>
  <c r="M2087" i="6"/>
  <c r="K2088" i="6"/>
  <c r="L2088" i="6"/>
  <c r="M2088" i="6"/>
  <c r="K2089" i="6"/>
  <c r="L2089" i="6"/>
  <c r="M2089" i="6"/>
  <c r="K2090" i="6"/>
  <c r="L2090" i="6"/>
  <c r="M2090" i="6"/>
  <c r="K2091" i="6"/>
  <c r="L2091" i="6"/>
  <c r="M2091" i="6"/>
  <c r="K2092" i="6"/>
  <c r="L2092" i="6"/>
  <c r="M2092" i="6"/>
  <c r="K2093" i="6"/>
  <c r="L2093" i="6"/>
  <c r="M2093" i="6"/>
  <c r="K2094" i="6"/>
  <c r="L2094" i="6"/>
  <c r="M2094" i="6"/>
  <c r="K2095" i="6"/>
  <c r="L2095" i="6"/>
  <c r="M2095" i="6"/>
  <c r="K2096" i="6"/>
  <c r="L2096" i="6"/>
  <c r="M2096" i="6"/>
  <c r="K2097" i="6"/>
  <c r="L2097" i="6"/>
  <c r="M2097" i="6"/>
  <c r="K2098" i="6"/>
  <c r="L2098" i="6"/>
  <c r="M2098" i="6"/>
  <c r="K2099" i="6"/>
  <c r="L2099" i="6"/>
  <c r="M2099" i="6"/>
  <c r="K2100" i="6"/>
  <c r="L2100" i="6"/>
  <c r="M2100" i="6"/>
  <c r="K2101" i="6"/>
  <c r="L2101" i="6"/>
  <c r="M2101" i="6"/>
  <c r="K2102" i="6"/>
  <c r="L2102" i="6"/>
  <c r="M2102" i="6"/>
  <c r="K2103" i="6"/>
  <c r="L2103" i="6"/>
  <c r="M2103" i="6"/>
  <c r="K2104" i="6"/>
  <c r="L2104" i="6"/>
  <c r="M2104" i="6"/>
  <c r="K2105" i="6"/>
  <c r="L2105" i="6"/>
  <c r="M2105" i="6"/>
  <c r="K2106" i="6"/>
  <c r="L2106" i="6"/>
  <c r="M2106" i="6"/>
  <c r="K2107" i="6"/>
  <c r="L2107" i="6"/>
  <c r="M2107" i="6"/>
  <c r="K2108" i="6"/>
  <c r="L2108" i="6"/>
  <c r="M2108" i="6"/>
  <c r="K2109" i="6"/>
  <c r="L2109" i="6"/>
  <c r="M2109" i="6"/>
  <c r="K2110" i="6"/>
  <c r="L2110" i="6"/>
  <c r="M2110" i="6"/>
  <c r="K2111" i="6"/>
  <c r="L2111" i="6"/>
  <c r="M2111" i="6"/>
  <c r="K2112" i="6"/>
  <c r="L2112" i="6"/>
  <c r="M2112" i="6"/>
  <c r="K2113" i="6"/>
  <c r="L2113" i="6"/>
  <c r="M2113" i="6"/>
  <c r="K2114" i="6"/>
  <c r="L2114" i="6"/>
  <c r="M2114" i="6"/>
  <c r="K2115" i="6"/>
  <c r="L2115" i="6"/>
  <c r="M2115" i="6"/>
  <c r="K2116" i="6"/>
  <c r="L2116" i="6"/>
  <c r="M2116" i="6"/>
  <c r="K2117" i="6"/>
  <c r="L2117" i="6"/>
  <c r="M2117" i="6"/>
  <c r="K2118" i="6"/>
  <c r="L2118" i="6"/>
  <c r="M2118" i="6"/>
  <c r="K2119" i="6"/>
  <c r="L2119" i="6"/>
  <c r="M2119" i="6"/>
  <c r="K2120" i="6"/>
  <c r="L2120" i="6"/>
  <c r="M2120" i="6"/>
  <c r="K2121" i="6"/>
  <c r="L2121" i="6"/>
  <c r="M2121" i="6"/>
  <c r="K2122" i="6"/>
  <c r="L2122" i="6"/>
  <c r="M2122" i="6"/>
  <c r="K2123" i="6"/>
  <c r="L2123" i="6"/>
  <c r="M2123" i="6"/>
  <c r="K2124" i="6"/>
  <c r="L2124" i="6"/>
  <c r="M2124" i="6"/>
  <c r="K2125" i="6"/>
  <c r="L2125" i="6"/>
  <c r="M2125" i="6"/>
  <c r="K2126" i="6"/>
  <c r="L2126" i="6"/>
  <c r="M2126" i="6"/>
  <c r="K2127" i="6"/>
  <c r="L2127" i="6"/>
  <c r="M2127" i="6"/>
  <c r="K2128" i="6"/>
  <c r="L2128" i="6"/>
  <c r="M2128" i="6"/>
  <c r="K2129" i="6"/>
  <c r="L2129" i="6"/>
  <c r="M2129" i="6"/>
  <c r="K2130" i="6"/>
  <c r="L2130" i="6"/>
  <c r="M2130" i="6"/>
  <c r="K2131" i="6"/>
  <c r="L2131" i="6"/>
  <c r="M2131" i="6"/>
  <c r="K2132" i="6"/>
  <c r="L2132" i="6"/>
  <c r="M2132" i="6"/>
  <c r="K2133" i="6"/>
  <c r="L2133" i="6"/>
  <c r="M2133" i="6"/>
  <c r="K2134" i="6"/>
  <c r="L2134" i="6"/>
  <c r="M2134" i="6"/>
  <c r="K2135" i="6"/>
  <c r="L2135" i="6"/>
  <c r="M2135" i="6"/>
  <c r="K2136" i="6"/>
  <c r="L2136" i="6"/>
  <c r="M2136" i="6"/>
  <c r="K2137" i="6"/>
  <c r="L2137" i="6"/>
  <c r="M2137" i="6"/>
  <c r="K2138" i="6"/>
  <c r="L2138" i="6"/>
  <c r="M2138" i="6"/>
  <c r="K2139" i="6"/>
  <c r="L2139" i="6"/>
  <c r="M2139" i="6"/>
  <c r="K2140" i="6"/>
  <c r="L2140" i="6"/>
  <c r="M2140" i="6"/>
  <c r="K2141" i="6"/>
  <c r="L2141" i="6"/>
  <c r="M2141" i="6"/>
  <c r="K2142" i="6"/>
  <c r="L2142" i="6"/>
  <c r="M2142" i="6"/>
  <c r="K2143" i="6"/>
  <c r="L2143" i="6"/>
  <c r="M2143" i="6"/>
  <c r="K2144" i="6"/>
  <c r="L2144" i="6"/>
  <c r="M2144" i="6"/>
  <c r="K2145" i="6"/>
  <c r="L2145" i="6"/>
  <c r="M2145" i="6"/>
  <c r="K2146" i="6"/>
  <c r="L2146" i="6"/>
  <c r="M2146" i="6"/>
  <c r="K2147" i="6"/>
  <c r="L2147" i="6"/>
  <c r="M2147" i="6"/>
  <c r="K2148" i="6"/>
  <c r="L2148" i="6"/>
  <c r="M2148" i="6"/>
  <c r="K2149" i="6"/>
  <c r="L2149" i="6"/>
  <c r="M2149" i="6"/>
  <c r="K2150" i="6"/>
  <c r="L2150" i="6"/>
  <c r="M2150" i="6"/>
  <c r="K2151" i="6"/>
  <c r="L2151" i="6"/>
  <c r="M2151" i="6"/>
  <c r="K2152" i="6"/>
  <c r="L2152" i="6"/>
  <c r="M2152" i="6"/>
  <c r="K2153" i="6"/>
  <c r="L2153" i="6"/>
  <c r="M2153" i="6"/>
  <c r="K2154" i="6"/>
  <c r="L2154" i="6"/>
  <c r="M2154" i="6"/>
  <c r="K2155" i="6"/>
  <c r="L2155" i="6"/>
  <c r="M2155" i="6"/>
  <c r="K2156" i="6"/>
  <c r="L2156" i="6"/>
  <c r="M2156" i="6"/>
  <c r="K2157" i="6"/>
  <c r="L2157" i="6"/>
  <c r="M2157" i="6"/>
  <c r="K2158" i="6"/>
  <c r="L2158" i="6"/>
  <c r="M2158" i="6"/>
  <c r="K2159" i="6"/>
  <c r="L2159" i="6"/>
  <c r="M2159" i="6"/>
  <c r="K2160" i="6"/>
  <c r="L2160" i="6"/>
  <c r="M2160" i="6"/>
  <c r="K2161" i="6"/>
  <c r="L2161" i="6"/>
  <c r="M2161" i="6"/>
  <c r="K2162" i="6"/>
  <c r="L2162" i="6"/>
  <c r="M2162" i="6"/>
  <c r="K2163" i="6"/>
  <c r="L2163" i="6"/>
  <c r="M2163" i="6"/>
  <c r="K2164" i="6"/>
  <c r="L2164" i="6"/>
  <c r="M2164" i="6"/>
  <c r="K2165" i="6"/>
  <c r="L2165" i="6"/>
  <c r="M2165" i="6"/>
  <c r="K2166" i="6"/>
  <c r="L2166" i="6"/>
  <c r="M2166" i="6"/>
  <c r="K2167" i="6"/>
  <c r="L2167" i="6"/>
  <c r="M2167" i="6"/>
  <c r="K2168" i="6"/>
  <c r="L2168" i="6"/>
  <c r="M2168" i="6"/>
  <c r="K2169" i="6"/>
  <c r="L2169" i="6"/>
  <c r="M2169" i="6"/>
  <c r="K2170" i="6"/>
  <c r="L2170" i="6"/>
  <c r="M2170" i="6"/>
  <c r="K2171" i="6"/>
  <c r="L2171" i="6"/>
  <c r="M2171" i="6"/>
  <c r="K2172" i="6"/>
  <c r="L2172" i="6"/>
  <c r="M2172" i="6"/>
  <c r="K2173" i="6"/>
  <c r="L2173" i="6"/>
  <c r="M2173" i="6"/>
  <c r="K2174" i="6"/>
  <c r="L2174" i="6"/>
  <c r="M2174" i="6"/>
  <c r="K2175" i="6"/>
  <c r="L2175" i="6"/>
  <c r="M2175" i="6"/>
  <c r="K2176" i="6"/>
  <c r="L2176" i="6"/>
  <c r="M2176" i="6"/>
  <c r="K2177" i="6"/>
  <c r="L2177" i="6"/>
  <c r="M2177" i="6"/>
  <c r="K2178" i="6"/>
  <c r="L2178" i="6"/>
  <c r="M2178" i="6"/>
  <c r="K2179" i="6"/>
  <c r="L2179" i="6"/>
  <c r="M2179" i="6"/>
  <c r="K2180" i="6"/>
  <c r="L2180" i="6"/>
  <c r="M2180" i="6"/>
  <c r="K2181" i="6"/>
  <c r="L2181" i="6"/>
  <c r="M2181" i="6"/>
  <c r="K2182" i="6"/>
  <c r="L2182" i="6"/>
  <c r="M2182" i="6"/>
  <c r="K2183" i="6"/>
  <c r="L2183" i="6"/>
  <c r="M2183" i="6"/>
  <c r="K2184" i="6"/>
  <c r="L2184" i="6"/>
  <c r="M2184" i="6"/>
  <c r="K2185" i="6"/>
  <c r="L2185" i="6"/>
  <c r="M2185" i="6"/>
  <c r="K2186" i="6"/>
  <c r="L2186" i="6"/>
  <c r="M2186" i="6"/>
  <c r="K2187" i="6"/>
  <c r="L2187" i="6"/>
  <c r="M2187" i="6"/>
  <c r="K2188" i="6"/>
  <c r="L2188" i="6"/>
  <c r="M2188" i="6"/>
  <c r="K2189" i="6"/>
  <c r="L2189" i="6"/>
  <c r="M2189" i="6"/>
  <c r="K2190" i="6"/>
  <c r="L2190" i="6"/>
  <c r="M2190" i="6"/>
  <c r="K2191" i="6"/>
  <c r="L2191" i="6"/>
  <c r="M2191" i="6"/>
  <c r="K2192" i="6"/>
  <c r="L2192" i="6"/>
  <c r="M2192" i="6"/>
  <c r="K2193" i="6"/>
  <c r="L2193" i="6"/>
  <c r="M2193" i="6"/>
  <c r="K2194" i="6"/>
  <c r="L2194" i="6"/>
  <c r="M2194" i="6"/>
  <c r="K2195" i="6"/>
  <c r="L2195" i="6"/>
  <c r="M2195" i="6"/>
  <c r="K2196" i="6"/>
  <c r="L2196" i="6"/>
  <c r="M2196" i="6"/>
  <c r="K2197" i="6"/>
  <c r="L2197" i="6"/>
  <c r="M2197" i="6"/>
  <c r="K2198" i="6"/>
  <c r="L2198" i="6"/>
  <c r="M2198" i="6"/>
  <c r="K2199" i="6"/>
  <c r="L2199" i="6"/>
  <c r="M2199" i="6"/>
  <c r="K2200" i="6"/>
  <c r="L2200" i="6"/>
  <c r="M2200" i="6"/>
  <c r="K2201" i="6"/>
  <c r="L2201" i="6"/>
  <c r="M2201" i="6"/>
  <c r="K2202" i="6"/>
  <c r="L2202" i="6"/>
  <c r="M2202" i="6"/>
  <c r="K2203" i="6"/>
  <c r="L2203" i="6"/>
  <c r="M2203" i="6"/>
  <c r="K2204" i="6"/>
  <c r="L2204" i="6"/>
  <c r="M2204" i="6"/>
  <c r="K2205" i="6"/>
  <c r="L2205" i="6"/>
  <c r="M2205" i="6"/>
  <c r="K2206" i="6"/>
  <c r="L2206" i="6"/>
  <c r="M2206" i="6"/>
  <c r="K2207" i="6"/>
  <c r="L2207" i="6"/>
  <c r="M2207" i="6"/>
  <c r="K2208" i="6"/>
  <c r="L2208" i="6"/>
  <c r="M2208" i="6"/>
  <c r="K2209" i="6"/>
  <c r="L2209" i="6"/>
  <c r="M2209" i="6"/>
  <c r="K2210" i="6"/>
  <c r="L2210" i="6"/>
  <c r="M2210" i="6"/>
  <c r="K2211" i="6"/>
  <c r="L2211" i="6"/>
  <c r="M2211" i="6"/>
  <c r="K2212" i="6"/>
  <c r="L2212" i="6"/>
  <c r="M2212" i="6"/>
  <c r="K2213" i="6"/>
  <c r="L2213" i="6"/>
  <c r="M2213" i="6"/>
  <c r="K2214" i="6"/>
  <c r="L2214" i="6"/>
  <c r="M2214" i="6"/>
  <c r="K2215" i="6"/>
  <c r="L2215" i="6"/>
  <c r="M2215" i="6"/>
  <c r="K2216" i="6"/>
  <c r="L2216" i="6"/>
  <c r="M2216" i="6"/>
  <c r="K2217" i="6"/>
  <c r="L2217" i="6"/>
  <c r="M2217" i="6"/>
  <c r="K2218" i="6"/>
  <c r="L2218" i="6"/>
  <c r="M2218" i="6"/>
  <c r="K2219" i="6"/>
  <c r="L2219" i="6"/>
  <c r="M2219" i="6"/>
  <c r="K2220" i="6"/>
  <c r="L2220" i="6"/>
  <c r="M2220" i="6"/>
  <c r="K2221" i="6"/>
  <c r="L2221" i="6"/>
  <c r="M2221" i="6"/>
  <c r="K2222" i="6"/>
  <c r="L2222" i="6"/>
  <c r="M2222" i="6"/>
  <c r="K2223" i="6"/>
  <c r="L2223" i="6"/>
  <c r="M2223" i="6"/>
  <c r="K2224" i="6"/>
  <c r="L2224" i="6"/>
  <c r="M2224" i="6"/>
  <c r="K2225" i="6"/>
  <c r="L2225" i="6"/>
  <c r="M2225" i="6"/>
  <c r="K2226" i="6"/>
  <c r="L2226" i="6"/>
  <c r="M2226" i="6"/>
  <c r="K2227" i="6"/>
  <c r="L2227" i="6"/>
  <c r="M2227" i="6"/>
  <c r="K2228" i="6"/>
  <c r="L2228" i="6"/>
  <c r="M2228" i="6"/>
  <c r="K2229" i="6"/>
  <c r="L2229" i="6"/>
  <c r="M2229" i="6"/>
  <c r="K2230" i="6"/>
  <c r="L2230" i="6"/>
  <c r="M2230" i="6"/>
  <c r="K2231" i="6"/>
  <c r="L2231" i="6"/>
  <c r="M2231" i="6"/>
  <c r="K2232" i="6"/>
  <c r="L2232" i="6"/>
  <c r="M2232" i="6"/>
  <c r="K2233" i="6"/>
  <c r="L2233" i="6"/>
  <c r="M2233" i="6"/>
  <c r="K2234" i="6"/>
  <c r="L2234" i="6"/>
  <c r="M2234" i="6"/>
  <c r="K2235" i="6"/>
  <c r="L2235" i="6"/>
  <c r="M2235" i="6"/>
  <c r="K2236" i="6"/>
  <c r="L2236" i="6"/>
  <c r="M2236" i="6"/>
  <c r="K2237" i="6"/>
  <c r="L2237" i="6"/>
  <c r="M2237" i="6"/>
  <c r="K2238" i="6"/>
  <c r="L2238" i="6"/>
  <c r="M2238" i="6"/>
  <c r="K2239" i="6"/>
  <c r="L2239" i="6"/>
  <c r="M2239" i="6"/>
  <c r="K2240" i="6"/>
  <c r="L2240" i="6"/>
  <c r="M2240" i="6"/>
  <c r="K2241" i="6"/>
  <c r="L2241" i="6"/>
  <c r="M2241" i="6"/>
  <c r="K2242" i="6"/>
  <c r="L2242" i="6"/>
  <c r="M2242" i="6"/>
  <c r="K2243" i="6"/>
  <c r="L2243" i="6"/>
  <c r="M2243" i="6"/>
  <c r="K2244" i="6"/>
  <c r="L2244" i="6"/>
  <c r="M2244" i="6"/>
  <c r="K2245" i="6"/>
  <c r="L2245" i="6"/>
  <c r="M2245" i="6"/>
  <c r="K2246" i="6"/>
  <c r="L2246" i="6"/>
  <c r="M2246" i="6"/>
  <c r="K2247" i="6"/>
  <c r="L2247" i="6"/>
  <c r="M2247" i="6"/>
  <c r="K2248" i="6"/>
  <c r="L2248" i="6"/>
  <c r="M2248" i="6"/>
  <c r="K2249" i="6"/>
  <c r="L2249" i="6"/>
  <c r="M2249" i="6"/>
  <c r="K2250" i="6"/>
  <c r="L2250" i="6"/>
  <c r="M2250" i="6"/>
  <c r="K2251" i="6"/>
  <c r="L2251" i="6"/>
  <c r="M2251" i="6"/>
  <c r="K2252" i="6"/>
  <c r="L2252" i="6"/>
  <c r="M2252" i="6"/>
  <c r="K2253" i="6"/>
  <c r="L2253" i="6"/>
  <c r="M2253" i="6"/>
  <c r="K2254" i="6"/>
  <c r="L2254" i="6"/>
  <c r="M2254" i="6"/>
  <c r="K2255" i="6"/>
  <c r="L2255" i="6"/>
  <c r="M2255" i="6"/>
  <c r="K2256" i="6"/>
  <c r="L2256" i="6"/>
  <c r="M2256" i="6"/>
  <c r="K2257" i="6"/>
  <c r="L2257" i="6"/>
  <c r="M2257" i="6"/>
  <c r="K2258" i="6"/>
  <c r="L2258" i="6"/>
  <c r="M2258" i="6"/>
  <c r="K2259" i="6"/>
  <c r="L2259" i="6"/>
  <c r="M2259" i="6"/>
  <c r="K2260" i="6"/>
  <c r="L2260" i="6"/>
  <c r="M2260" i="6"/>
  <c r="K2261" i="6"/>
  <c r="L2261" i="6"/>
  <c r="M2261" i="6"/>
  <c r="K2262" i="6"/>
  <c r="L2262" i="6"/>
  <c r="M2262" i="6"/>
  <c r="K2263" i="6"/>
  <c r="L2263" i="6"/>
  <c r="M2263" i="6"/>
  <c r="K2264" i="6"/>
  <c r="L2264" i="6"/>
  <c r="M2264" i="6"/>
  <c r="K2265" i="6"/>
  <c r="L2265" i="6"/>
  <c r="M2265" i="6"/>
  <c r="K2266" i="6"/>
  <c r="L2266" i="6"/>
  <c r="M2266" i="6"/>
  <c r="K2267" i="6"/>
  <c r="L2267" i="6"/>
  <c r="M2267" i="6"/>
  <c r="K2268" i="6"/>
  <c r="L2268" i="6"/>
  <c r="M2268" i="6"/>
  <c r="K2269" i="6"/>
  <c r="L2269" i="6"/>
  <c r="M2269" i="6"/>
  <c r="K2270" i="6"/>
  <c r="L2270" i="6"/>
  <c r="M2270" i="6"/>
  <c r="K2271" i="6"/>
  <c r="L2271" i="6"/>
  <c r="M2271" i="6"/>
  <c r="K2272" i="6"/>
  <c r="L2272" i="6"/>
  <c r="M2272" i="6"/>
  <c r="K2273" i="6"/>
  <c r="L2273" i="6"/>
  <c r="M2273" i="6"/>
  <c r="K2274" i="6"/>
  <c r="L2274" i="6"/>
  <c r="M2274" i="6"/>
  <c r="K2275" i="6"/>
  <c r="L2275" i="6"/>
  <c r="M2275" i="6"/>
  <c r="K2276" i="6"/>
  <c r="L2276" i="6"/>
  <c r="M2276" i="6"/>
  <c r="K2277" i="6"/>
  <c r="L2277" i="6"/>
  <c r="M2277" i="6"/>
  <c r="K2278" i="6"/>
  <c r="L2278" i="6"/>
  <c r="M2278" i="6"/>
  <c r="K2279" i="6"/>
  <c r="L2279" i="6"/>
  <c r="M2279" i="6"/>
  <c r="K2280" i="6"/>
  <c r="L2280" i="6"/>
  <c r="M2280" i="6"/>
  <c r="K2281" i="6"/>
  <c r="L2281" i="6"/>
  <c r="M2281" i="6"/>
  <c r="K2282" i="6"/>
  <c r="L2282" i="6"/>
  <c r="M2282" i="6"/>
  <c r="K2283" i="6"/>
  <c r="L2283" i="6"/>
  <c r="M2283" i="6"/>
  <c r="K2284" i="6"/>
  <c r="L2284" i="6"/>
  <c r="M2284" i="6"/>
  <c r="K2285" i="6"/>
  <c r="L2285" i="6"/>
  <c r="M2285" i="6"/>
  <c r="K2286" i="6"/>
  <c r="L2286" i="6"/>
  <c r="M2286" i="6"/>
  <c r="K2287" i="6"/>
  <c r="L2287" i="6"/>
  <c r="M2287" i="6"/>
  <c r="K2288" i="6"/>
  <c r="L2288" i="6"/>
  <c r="M2288" i="6"/>
  <c r="K2289" i="6"/>
  <c r="L2289" i="6"/>
  <c r="M2289" i="6"/>
  <c r="K2290" i="6"/>
  <c r="L2290" i="6"/>
  <c r="M2290" i="6"/>
  <c r="K2291" i="6"/>
  <c r="L2291" i="6"/>
  <c r="M2291" i="6"/>
  <c r="K2292" i="6"/>
  <c r="L2292" i="6"/>
  <c r="M2292" i="6"/>
  <c r="K2293" i="6"/>
  <c r="L2293" i="6"/>
  <c r="M2293" i="6"/>
  <c r="K2294" i="6"/>
  <c r="L2294" i="6"/>
  <c r="M2294" i="6"/>
  <c r="K2295" i="6"/>
  <c r="L2295" i="6"/>
  <c r="M2295" i="6"/>
  <c r="K2296" i="6"/>
  <c r="L2296" i="6"/>
  <c r="M2296" i="6"/>
  <c r="K2297" i="6"/>
  <c r="L2297" i="6"/>
  <c r="M2297" i="6"/>
  <c r="K2298" i="6"/>
  <c r="L2298" i="6"/>
  <c r="M2298" i="6"/>
  <c r="K2299" i="6"/>
  <c r="L2299" i="6"/>
  <c r="M2299" i="6"/>
  <c r="K2300" i="6"/>
  <c r="L2300" i="6"/>
  <c r="M2300" i="6"/>
  <c r="K2301" i="6"/>
  <c r="L2301" i="6"/>
  <c r="M2301" i="6"/>
  <c r="K2302" i="6"/>
  <c r="L2302" i="6"/>
  <c r="M2302" i="6"/>
  <c r="K2303" i="6"/>
  <c r="L2303" i="6"/>
  <c r="M2303" i="6"/>
  <c r="K2304" i="6"/>
  <c r="L2304" i="6"/>
  <c r="M2304" i="6"/>
  <c r="K2305" i="6"/>
  <c r="L2305" i="6"/>
  <c r="M2305" i="6"/>
  <c r="K2306" i="6"/>
  <c r="L2306" i="6"/>
  <c r="M2306" i="6"/>
  <c r="K2307" i="6"/>
  <c r="L2307" i="6"/>
  <c r="M2307" i="6"/>
  <c r="K2308" i="6"/>
  <c r="L2308" i="6"/>
  <c r="M2308" i="6"/>
  <c r="K2309" i="6"/>
  <c r="L2309" i="6"/>
  <c r="M2309" i="6"/>
  <c r="K2310" i="6"/>
  <c r="L2310" i="6"/>
  <c r="M2310" i="6"/>
  <c r="K2311" i="6"/>
  <c r="L2311" i="6"/>
  <c r="M2311" i="6"/>
  <c r="K2312" i="6"/>
  <c r="L2312" i="6"/>
  <c r="M2312" i="6"/>
  <c r="K2313" i="6"/>
  <c r="L2313" i="6"/>
  <c r="M2313" i="6"/>
  <c r="K2314" i="6"/>
  <c r="L2314" i="6"/>
  <c r="M2314" i="6"/>
  <c r="K2315" i="6"/>
  <c r="L2315" i="6"/>
  <c r="M2315" i="6"/>
  <c r="K2316" i="6"/>
  <c r="L2316" i="6"/>
  <c r="M2316" i="6"/>
  <c r="K2317" i="6"/>
  <c r="L2317" i="6"/>
  <c r="M2317" i="6"/>
  <c r="K2318" i="6"/>
  <c r="L2318" i="6"/>
  <c r="M2318" i="6"/>
  <c r="K2319" i="6"/>
  <c r="L2319" i="6"/>
  <c r="M2319" i="6"/>
  <c r="K2320" i="6"/>
  <c r="L2320" i="6"/>
  <c r="M2320" i="6"/>
  <c r="K2321" i="6"/>
  <c r="L2321" i="6"/>
  <c r="M2321" i="6"/>
  <c r="K2322" i="6"/>
  <c r="L2322" i="6"/>
  <c r="M2322" i="6"/>
  <c r="K2323" i="6"/>
  <c r="L2323" i="6"/>
  <c r="M2323" i="6"/>
  <c r="K2324" i="6"/>
  <c r="L2324" i="6"/>
  <c r="M2324" i="6"/>
  <c r="K2325" i="6"/>
  <c r="L2325" i="6"/>
  <c r="M2325" i="6"/>
  <c r="K2326" i="6"/>
  <c r="L2326" i="6"/>
  <c r="M2326" i="6"/>
  <c r="K2327" i="6"/>
  <c r="L2327" i="6"/>
  <c r="M2327" i="6"/>
  <c r="K2328" i="6"/>
  <c r="L2328" i="6"/>
  <c r="M2328" i="6"/>
  <c r="K2329" i="6"/>
  <c r="L2329" i="6"/>
  <c r="M2329" i="6"/>
  <c r="K2330" i="6"/>
  <c r="L2330" i="6"/>
  <c r="M2330" i="6"/>
  <c r="K2331" i="6"/>
  <c r="L2331" i="6"/>
  <c r="M2331" i="6"/>
  <c r="K2332" i="6"/>
  <c r="L2332" i="6"/>
  <c r="M2332" i="6"/>
  <c r="K2333" i="6"/>
  <c r="L2333" i="6"/>
  <c r="M2333" i="6"/>
  <c r="K2334" i="6"/>
  <c r="L2334" i="6"/>
  <c r="M2334" i="6"/>
  <c r="K2335" i="6"/>
  <c r="L2335" i="6"/>
  <c r="M2335" i="6"/>
  <c r="K2336" i="6"/>
  <c r="L2336" i="6"/>
  <c r="M2336" i="6"/>
  <c r="K2337" i="6"/>
  <c r="L2337" i="6"/>
  <c r="M2337" i="6"/>
  <c r="K2338" i="6"/>
  <c r="L2338" i="6"/>
  <c r="M2338" i="6"/>
  <c r="K2339" i="6"/>
  <c r="L2339" i="6"/>
  <c r="M2339" i="6"/>
  <c r="K2340" i="6"/>
  <c r="L2340" i="6"/>
  <c r="M2340" i="6"/>
  <c r="K2341" i="6"/>
  <c r="L2341" i="6"/>
  <c r="M2341" i="6"/>
  <c r="K2342" i="6"/>
  <c r="L2342" i="6"/>
  <c r="M2342" i="6"/>
  <c r="K2343" i="6"/>
  <c r="L2343" i="6"/>
  <c r="M2343" i="6"/>
  <c r="K2344" i="6"/>
  <c r="L2344" i="6"/>
  <c r="M2344" i="6"/>
  <c r="K2345" i="6"/>
  <c r="L2345" i="6"/>
  <c r="M2345" i="6"/>
  <c r="K2346" i="6"/>
  <c r="L2346" i="6"/>
  <c r="M2346" i="6"/>
  <c r="K2347" i="6"/>
  <c r="L2347" i="6"/>
  <c r="M2347" i="6"/>
  <c r="K2348" i="6"/>
  <c r="L2348" i="6"/>
  <c r="M2348" i="6"/>
  <c r="K2349" i="6"/>
  <c r="L2349" i="6"/>
  <c r="M2349" i="6"/>
  <c r="K2350" i="6"/>
  <c r="L2350" i="6"/>
  <c r="M2350" i="6"/>
  <c r="K2351" i="6"/>
  <c r="L2351" i="6"/>
  <c r="M2351" i="6"/>
  <c r="K2352" i="6"/>
  <c r="L2352" i="6"/>
  <c r="M2352" i="6"/>
  <c r="K2353" i="6"/>
  <c r="L2353" i="6"/>
  <c r="M2353" i="6"/>
  <c r="K2354" i="6"/>
  <c r="L2354" i="6"/>
  <c r="M2354" i="6"/>
  <c r="K2355" i="6"/>
  <c r="L2355" i="6"/>
  <c r="M2355" i="6"/>
  <c r="K2356" i="6"/>
  <c r="L2356" i="6"/>
  <c r="M2356" i="6"/>
  <c r="K2357" i="6"/>
  <c r="L2357" i="6"/>
  <c r="M2357" i="6"/>
  <c r="K2358" i="6"/>
  <c r="L2358" i="6"/>
  <c r="M2358" i="6"/>
  <c r="K2359" i="6"/>
  <c r="L2359" i="6"/>
  <c r="M2359" i="6"/>
  <c r="K2360" i="6"/>
  <c r="L2360" i="6"/>
  <c r="M2360" i="6"/>
  <c r="K2361" i="6"/>
  <c r="L2361" i="6"/>
  <c r="M2361" i="6"/>
  <c r="K2362" i="6"/>
  <c r="L2362" i="6"/>
  <c r="M2362" i="6"/>
  <c r="K2363" i="6"/>
  <c r="L2363" i="6"/>
  <c r="M2363" i="6"/>
  <c r="K2364" i="6"/>
  <c r="L2364" i="6"/>
  <c r="M2364" i="6"/>
  <c r="K2365" i="6"/>
  <c r="L2365" i="6"/>
  <c r="M2365" i="6"/>
  <c r="K2366" i="6"/>
  <c r="L2366" i="6"/>
  <c r="M2366" i="6"/>
  <c r="K2367" i="6"/>
  <c r="L2367" i="6"/>
  <c r="M2367" i="6"/>
  <c r="K2368" i="6"/>
  <c r="L2368" i="6"/>
  <c r="M2368" i="6"/>
  <c r="K2369" i="6"/>
  <c r="L2369" i="6"/>
  <c r="M2369" i="6"/>
  <c r="K2370" i="6"/>
  <c r="L2370" i="6"/>
  <c r="M2370" i="6"/>
  <c r="K2371" i="6"/>
  <c r="L2371" i="6"/>
  <c r="M2371" i="6"/>
  <c r="K2372" i="6"/>
  <c r="L2372" i="6"/>
  <c r="M2372" i="6"/>
  <c r="K2373" i="6"/>
  <c r="L2373" i="6"/>
  <c r="M2373" i="6"/>
  <c r="K2374" i="6"/>
  <c r="L2374" i="6"/>
  <c r="M2374" i="6"/>
  <c r="K2375" i="6"/>
  <c r="L2375" i="6"/>
  <c r="M2375" i="6"/>
  <c r="K2376" i="6"/>
  <c r="L2376" i="6"/>
  <c r="M2376" i="6"/>
  <c r="K2377" i="6"/>
  <c r="L2377" i="6"/>
  <c r="M2377" i="6"/>
  <c r="K2378" i="6"/>
  <c r="L2378" i="6"/>
  <c r="M2378" i="6"/>
  <c r="K2379" i="6"/>
  <c r="L2379" i="6"/>
  <c r="M2379" i="6"/>
  <c r="K2380" i="6"/>
  <c r="L2380" i="6"/>
  <c r="M2380" i="6"/>
  <c r="K2381" i="6"/>
  <c r="L2381" i="6"/>
  <c r="M2381" i="6"/>
  <c r="K2382" i="6"/>
  <c r="L2382" i="6"/>
  <c r="M2382" i="6"/>
  <c r="K2383" i="6"/>
  <c r="L2383" i="6"/>
  <c r="M2383" i="6"/>
  <c r="K2384" i="6"/>
  <c r="L2384" i="6"/>
  <c r="M2384" i="6"/>
  <c r="K2385" i="6"/>
  <c r="L2385" i="6"/>
  <c r="M2385" i="6"/>
  <c r="K2386" i="6"/>
  <c r="L2386" i="6"/>
  <c r="M2386" i="6"/>
  <c r="K2387" i="6"/>
  <c r="L2387" i="6"/>
  <c r="M2387" i="6"/>
  <c r="K2388" i="6"/>
  <c r="L2388" i="6"/>
  <c r="M2388" i="6"/>
  <c r="K2389" i="6"/>
  <c r="L2389" i="6"/>
  <c r="M2389" i="6"/>
  <c r="K2390" i="6"/>
  <c r="L2390" i="6"/>
  <c r="M2390" i="6"/>
  <c r="K2391" i="6"/>
  <c r="L2391" i="6"/>
  <c r="M2391" i="6"/>
  <c r="K2392" i="6"/>
  <c r="L2392" i="6"/>
  <c r="M2392" i="6"/>
  <c r="K2393" i="6"/>
  <c r="L2393" i="6"/>
  <c r="M2393" i="6"/>
  <c r="K2394" i="6"/>
  <c r="L2394" i="6"/>
  <c r="M2394" i="6"/>
  <c r="K2395" i="6"/>
  <c r="L2395" i="6"/>
  <c r="M2395" i="6"/>
  <c r="K2396" i="6"/>
  <c r="L2396" i="6"/>
  <c r="M2396" i="6"/>
  <c r="K2397" i="6"/>
  <c r="L2397" i="6"/>
  <c r="M2397" i="6"/>
  <c r="K2398" i="6"/>
  <c r="L2398" i="6"/>
  <c r="M2398" i="6"/>
  <c r="K2399" i="6"/>
  <c r="L2399" i="6"/>
  <c r="M2399" i="6"/>
  <c r="K2400" i="6"/>
  <c r="L2400" i="6"/>
  <c r="M2400" i="6"/>
  <c r="K2401" i="6"/>
  <c r="L2401" i="6"/>
  <c r="M2401" i="6"/>
  <c r="K2402" i="6"/>
  <c r="L2402" i="6"/>
  <c r="M2402" i="6"/>
  <c r="K2403" i="6"/>
  <c r="L2403" i="6"/>
  <c r="M2403" i="6"/>
  <c r="K2404" i="6"/>
  <c r="L2404" i="6"/>
  <c r="M2404" i="6"/>
  <c r="K2405" i="6"/>
  <c r="L2405" i="6"/>
  <c r="M2405" i="6"/>
  <c r="K2406" i="6"/>
  <c r="L2406" i="6"/>
  <c r="M2406" i="6"/>
  <c r="K2407" i="6"/>
  <c r="L2407" i="6"/>
  <c r="M2407" i="6"/>
  <c r="K2408" i="6"/>
  <c r="L2408" i="6"/>
  <c r="M2408" i="6"/>
  <c r="K2409" i="6"/>
  <c r="L2409" i="6"/>
  <c r="M2409" i="6"/>
  <c r="K2410" i="6"/>
  <c r="L2410" i="6"/>
  <c r="M2410" i="6"/>
  <c r="K2411" i="6"/>
  <c r="L2411" i="6"/>
  <c r="M2411" i="6"/>
  <c r="K2412" i="6"/>
  <c r="L2412" i="6"/>
  <c r="M2412" i="6"/>
  <c r="K2413" i="6"/>
  <c r="L2413" i="6"/>
  <c r="M2413" i="6"/>
  <c r="K2414" i="6"/>
  <c r="L2414" i="6"/>
  <c r="M2414" i="6"/>
  <c r="K2415" i="6"/>
  <c r="L2415" i="6"/>
  <c r="M2415" i="6"/>
  <c r="K2416" i="6"/>
  <c r="L2416" i="6"/>
  <c r="M2416" i="6"/>
  <c r="K2417" i="6"/>
  <c r="L2417" i="6"/>
  <c r="M2417" i="6"/>
  <c r="K2418" i="6"/>
  <c r="L2418" i="6"/>
  <c r="M2418" i="6"/>
  <c r="K2419" i="6"/>
  <c r="L2419" i="6"/>
  <c r="M2419" i="6"/>
  <c r="K2420" i="6"/>
  <c r="L2420" i="6"/>
  <c r="M2420" i="6"/>
  <c r="K2421" i="6"/>
  <c r="L2421" i="6"/>
  <c r="M2421" i="6"/>
  <c r="K2422" i="6"/>
  <c r="L2422" i="6"/>
  <c r="M2422" i="6"/>
  <c r="K2423" i="6"/>
  <c r="L2423" i="6"/>
  <c r="M2423" i="6"/>
  <c r="K2424" i="6"/>
  <c r="L2424" i="6"/>
  <c r="M2424" i="6"/>
  <c r="K2425" i="6"/>
  <c r="L2425" i="6"/>
  <c r="M2425" i="6"/>
  <c r="K2426" i="6"/>
  <c r="L2426" i="6"/>
  <c r="M2426" i="6"/>
  <c r="K2427" i="6"/>
  <c r="L2427" i="6"/>
  <c r="M2427" i="6"/>
  <c r="K2428" i="6"/>
  <c r="L2428" i="6"/>
  <c r="M2428" i="6"/>
  <c r="K2429" i="6"/>
  <c r="L2429" i="6"/>
  <c r="M2429" i="6"/>
  <c r="K2430" i="6"/>
  <c r="L2430" i="6"/>
  <c r="M2430" i="6"/>
  <c r="K2431" i="6"/>
  <c r="L2431" i="6"/>
  <c r="M2431" i="6"/>
  <c r="K2432" i="6"/>
  <c r="L2432" i="6"/>
  <c r="M2432" i="6"/>
  <c r="K2433" i="6"/>
  <c r="L2433" i="6"/>
  <c r="M2433" i="6"/>
  <c r="K2434" i="6"/>
  <c r="L2434" i="6"/>
  <c r="M2434" i="6"/>
  <c r="K2435" i="6"/>
  <c r="L2435" i="6"/>
  <c r="M2435" i="6"/>
  <c r="K2436" i="6"/>
  <c r="L2436" i="6"/>
  <c r="M2436" i="6"/>
  <c r="K2437" i="6"/>
  <c r="L2437" i="6"/>
  <c r="M2437" i="6"/>
  <c r="K2438" i="6"/>
  <c r="L2438" i="6"/>
  <c r="M2438" i="6"/>
  <c r="K2439" i="6"/>
  <c r="L2439" i="6"/>
  <c r="M2439" i="6"/>
  <c r="K2440" i="6"/>
  <c r="L2440" i="6"/>
  <c r="M2440" i="6"/>
  <c r="K2441" i="6"/>
  <c r="L2441" i="6"/>
  <c r="M2441" i="6"/>
  <c r="K2442" i="6"/>
  <c r="L2442" i="6"/>
  <c r="M2442" i="6"/>
  <c r="K2443" i="6"/>
  <c r="L2443" i="6"/>
  <c r="M2443" i="6"/>
  <c r="K2444" i="6"/>
  <c r="L2444" i="6"/>
  <c r="M2444" i="6"/>
  <c r="K2445" i="6"/>
  <c r="L2445" i="6"/>
  <c r="M2445" i="6"/>
  <c r="K2446" i="6"/>
  <c r="L2446" i="6"/>
  <c r="M2446" i="6"/>
  <c r="K2447" i="6"/>
  <c r="L2447" i="6"/>
  <c r="M2447" i="6"/>
  <c r="K2448" i="6"/>
  <c r="L2448" i="6"/>
  <c r="M2448" i="6"/>
  <c r="K2449" i="6"/>
  <c r="L2449" i="6"/>
  <c r="M2449" i="6"/>
  <c r="K2450" i="6"/>
  <c r="L2450" i="6"/>
  <c r="M2450" i="6"/>
  <c r="K2451" i="6"/>
  <c r="L2451" i="6"/>
  <c r="M2451" i="6"/>
  <c r="K2452" i="6"/>
  <c r="L2452" i="6"/>
  <c r="M2452" i="6"/>
  <c r="K2453" i="6"/>
  <c r="L2453" i="6"/>
  <c r="M2453" i="6"/>
  <c r="K2454" i="6"/>
  <c r="L2454" i="6"/>
  <c r="M2454" i="6"/>
  <c r="K2455" i="6"/>
  <c r="L2455" i="6"/>
  <c r="M2455" i="6"/>
  <c r="K2456" i="6"/>
  <c r="L2456" i="6"/>
  <c r="M2456" i="6"/>
  <c r="K2457" i="6"/>
  <c r="L2457" i="6"/>
  <c r="M2457" i="6"/>
  <c r="K2458" i="6"/>
  <c r="L2458" i="6"/>
  <c r="M2458" i="6"/>
  <c r="K2459" i="6"/>
  <c r="L2459" i="6"/>
  <c r="M2459" i="6"/>
  <c r="K2460" i="6"/>
  <c r="L2460" i="6"/>
  <c r="M2460" i="6"/>
  <c r="K2461" i="6"/>
  <c r="L2461" i="6"/>
  <c r="M2461" i="6"/>
  <c r="K2462" i="6"/>
  <c r="L2462" i="6"/>
  <c r="M2462" i="6"/>
  <c r="K2463" i="6"/>
  <c r="L2463" i="6"/>
  <c r="M2463" i="6"/>
  <c r="K2464" i="6"/>
  <c r="L2464" i="6"/>
  <c r="M2464" i="6"/>
  <c r="K2465" i="6"/>
  <c r="L2465" i="6"/>
  <c r="M2465" i="6"/>
  <c r="K2466" i="6"/>
  <c r="L2466" i="6"/>
  <c r="M2466" i="6"/>
  <c r="K2467" i="6"/>
  <c r="L2467" i="6"/>
  <c r="M2467" i="6"/>
  <c r="K2468" i="6"/>
  <c r="L2468" i="6"/>
  <c r="M2468" i="6"/>
  <c r="K2469" i="6"/>
  <c r="L2469" i="6"/>
  <c r="M2469" i="6"/>
  <c r="K2470" i="6"/>
  <c r="L2470" i="6"/>
  <c r="M2470" i="6"/>
  <c r="K2471" i="6"/>
  <c r="L2471" i="6"/>
  <c r="M2471" i="6"/>
  <c r="K2472" i="6"/>
  <c r="L2472" i="6"/>
  <c r="M2472" i="6"/>
  <c r="K2473" i="6"/>
  <c r="L2473" i="6"/>
  <c r="M2473" i="6"/>
  <c r="K2474" i="6"/>
  <c r="L2474" i="6"/>
  <c r="M2474" i="6"/>
  <c r="K2475" i="6"/>
  <c r="L2475" i="6"/>
  <c r="M2475" i="6"/>
  <c r="K2476" i="6"/>
  <c r="L2476" i="6"/>
  <c r="M2476" i="6"/>
  <c r="K2477" i="6"/>
  <c r="L2477" i="6"/>
  <c r="M2477" i="6"/>
  <c r="K2478" i="6"/>
  <c r="L2478" i="6"/>
  <c r="M2478" i="6"/>
  <c r="K2479" i="6"/>
  <c r="L2479" i="6"/>
  <c r="M2479" i="6"/>
  <c r="K2480" i="6"/>
  <c r="L2480" i="6"/>
  <c r="M2480" i="6"/>
  <c r="K2481" i="6"/>
  <c r="L2481" i="6"/>
  <c r="M2481" i="6"/>
  <c r="K2482" i="6"/>
  <c r="L2482" i="6"/>
  <c r="M2482" i="6"/>
  <c r="K2483" i="6"/>
  <c r="L2483" i="6"/>
  <c r="M2483" i="6"/>
  <c r="K2484" i="6"/>
  <c r="L2484" i="6"/>
  <c r="M2484" i="6"/>
  <c r="K2485" i="6"/>
  <c r="L2485" i="6"/>
  <c r="M2485" i="6"/>
  <c r="K2486" i="6"/>
  <c r="L2486" i="6"/>
  <c r="M2486" i="6"/>
  <c r="K2487" i="6"/>
  <c r="L2487" i="6"/>
  <c r="M2487" i="6"/>
  <c r="K2488" i="6"/>
  <c r="L2488" i="6"/>
  <c r="M2488" i="6"/>
  <c r="K2489" i="6"/>
  <c r="L2489" i="6"/>
  <c r="M2489" i="6"/>
  <c r="K2490" i="6"/>
  <c r="L2490" i="6"/>
  <c r="M2490" i="6"/>
  <c r="K2491" i="6"/>
  <c r="L2491" i="6"/>
  <c r="M2491" i="6"/>
  <c r="K2492" i="6"/>
  <c r="L2492" i="6"/>
  <c r="M2492" i="6"/>
  <c r="K2493" i="6"/>
  <c r="L2493" i="6"/>
  <c r="M2493" i="6"/>
  <c r="K2494" i="6"/>
  <c r="L2494" i="6"/>
  <c r="M2494" i="6"/>
  <c r="K2495" i="6"/>
  <c r="L2495" i="6"/>
  <c r="M2495" i="6"/>
  <c r="K2496" i="6"/>
  <c r="L2496" i="6"/>
  <c r="M2496" i="6"/>
  <c r="K2497" i="6"/>
  <c r="L2497" i="6"/>
  <c r="M2497" i="6"/>
  <c r="K2498" i="6"/>
  <c r="L2498" i="6"/>
  <c r="M2498" i="6"/>
  <c r="K2499" i="6"/>
  <c r="L2499" i="6"/>
  <c r="M2499" i="6"/>
  <c r="K2500" i="6"/>
  <c r="L2500" i="6"/>
  <c r="M2500" i="6"/>
  <c r="K2501" i="6"/>
  <c r="L2501" i="6"/>
  <c r="M2501" i="6"/>
  <c r="K2502" i="6"/>
  <c r="L2502" i="6"/>
  <c r="M2502" i="6"/>
  <c r="K2503" i="6"/>
  <c r="L2503" i="6"/>
  <c r="M2503" i="6"/>
  <c r="K2504" i="6"/>
  <c r="L2504" i="6"/>
  <c r="M2504" i="6"/>
  <c r="K2505" i="6"/>
  <c r="L2505" i="6"/>
  <c r="M2505" i="6"/>
  <c r="K2506" i="6"/>
  <c r="L2506" i="6"/>
  <c r="M2506" i="6"/>
  <c r="K2507" i="6"/>
  <c r="L2507" i="6"/>
  <c r="M2507" i="6"/>
  <c r="K2508" i="6"/>
  <c r="L2508" i="6"/>
  <c r="M2508" i="6"/>
  <c r="K2509" i="6"/>
  <c r="L2509" i="6"/>
  <c r="M2509" i="6"/>
  <c r="K2510" i="6"/>
  <c r="L2510" i="6"/>
  <c r="M2510" i="6"/>
  <c r="K2511" i="6"/>
  <c r="L2511" i="6"/>
  <c r="M2511" i="6"/>
  <c r="K2512" i="6"/>
  <c r="L2512" i="6"/>
  <c r="M2512" i="6"/>
  <c r="K2513" i="6"/>
  <c r="L2513" i="6"/>
  <c r="M2513" i="6"/>
  <c r="K2514" i="6"/>
  <c r="L2514" i="6"/>
  <c r="M2514" i="6"/>
  <c r="K2515" i="6"/>
  <c r="L2515" i="6"/>
  <c r="M2515" i="6"/>
  <c r="K2516" i="6"/>
  <c r="L2516" i="6"/>
  <c r="M2516" i="6"/>
  <c r="K2517" i="6"/>
  <c r="L2517" i="6"/>
  <c r="M2517" i="6"/>
  <c r="K2518" i="6"/>
  <c r="L2518" i="6"/>
  <c r="M2518" i="6"/>
  <c r="K2519" i="6"/>
  <c r="L2519" i="6"/>
  <c r="M2519" i="6"/>
  <c r="K2520" i="6"/>
  <c r="L2520" i="6"/>
  <c r="M2520" i="6"/>
  <c r="K2521" i="6"/>
  <c r="L2521" i="6"/>
  <c r="M2521" i="6"/>
  <c r="K2522" i="6"/>
  <c r="L2522" i="6"/>
  <c r="M2522" i="6"/>
  <c r="K2523" i="6"/>
  <c r="L2523" i="6"/>
  <c r="M2523" i="6"/>
  <c r="K2524" i="6"/>
  <c r="L2524" i="6"/>
  <c r="M2524" i="6"/>
  <c r="K2525" i="6"/>
  <c r="L2525" i="6"/>
  <c r="M2525" i="6"/>
  <c r="K2526" i="6"/>
  <c r="L2526" i="6"/>
  <c r="M2526" i="6"/>
  <c r="K2527" i="6"/>
  <c r="L2527" i="6"/>
  <c r="M2527" i="6"/>
  <c r="K2528" i="6"/>
  <c r="L2528" i="6"/>
  <c r="M2528" i="6"/>
  <c r="K2529" i="6"/>
  <c r="L2529" i="6"/>
  <c r="M2529" i="6"/>
  <c r="K2530" i="6"/>
  <c r="L2530" i="6"/>
  <c r="M2530" i="6"/>
  <c r="K2531" i="6"/>
  <c r="L2531" i="6"/>
  <c r="M2531" i="6"/>
  <c r="K2532" i="6"/>
  <c r="L2532" i="6"/>
  <c r="M2532" i="6"/>
  <c r="K2533" i="6"/>
  <c r="L2533" i="6"/>
  <c r="M2533" i="6"/>
  <c r="K2534" i="6"/>
  <c r="L2534" i="6"/>
  <c r="M2534" i="6"/>
  <c r="K2535" i="6"/>
  <c r="L2535" i="6"/>
  <c r="M2535" i="6"/>
  <c r="K2536" i="6"/>
  <c r="L2536" i="6"/>
  <c r="M2536" i="6"/>
  <c r="K2537" i="6"/>
  <c r="L2537" i="6"/>
  <c r="M2537" i="6"/>
  <c r="K2538" i="6"/>
  <c r="L2538" i="6"/>
  <c r="M2538" i="6"/>
  <c r="K2539" i="6"/>
  <c r="L2539" i="6"/>
  <c r="M2539" i="6"/>
  <c r="K2540" i="6"/>
  <c r="L2540" i="6"/>
  <c r="M2540" i="6"/>
  <c r="K2541" i="6"/>
  <c r="L2541" i="6"/>
  <c r="M2541" i="6"/>
  <c r="K2542" i="6"/>
  <c r="L2542" i="6"/>
  <c r="M2542" i="6"/>
  <c r="K2543" i="6"/>
  <c r="L2543" i="6"/>
  <c r="M2543" i="6"/>
  <c r="K2544" i="6"/>
  <c r="L2544" i="6"/>
  <c r="M2544" i="6"/>
  <c r="K2545" i="6"/>
  <c r="L2545" i="6"/>
  <c r="M2545" i="6"/>
  <c r="K2546" i="6"/>
  <c r="L2546" i="6"/>
  <c r="M2546" i="6"/>
  <c r="K2547" i="6"/>
  <c r="L2547" i="6"/>
  <c r="M2547" i="6"/>
  <c r="K2548" i="6"/>
  <c r="L2548" i="6"/>
  <c r="M2548" i="6"/>
  <c r="K2549" i="6"/>
  <c r="L2549" i="6"/>
  <c r="M2549" i="6"/>
  <c r="K2550" i="6"/>
  <c r="L2550" i="6"/>
  <c r="M2550" i="6"/>
  <c r="K2551" i="6"/>
  <c r="L2551" i="6"/>
  <c r="M2551" i="6"/>
  <c r="K2552" i="6"/>
  <c r="L2552" i="6"/>
  <c r="M2552" i="6"/>
  <c r="K2553" i="6"/>
  <c r="L2553" i="6"/>
  <c r="M2553" i="6"/>
  <c r="K2554" i="6"/>
  <c r="L2554" i="6"/>
  <c r="M2554" i="6"/>
  <c r="K2555" i="6"/>
  <c r="L2555" i="6"/>
  <c r="M2555" i="6"/>
  <c r="K2556" i="6"/>
  <c r="L2556" i="6"/>
  <c r="M2556" i="6"/>
  <c r="K2557" i="6"/>
  <c r="L2557" i="6"/>
  <c r="M2557" i="6"/>
  <c r="K2558" i="6"/>
  <c r="L2558" i="6"/>
  <c r="M2558" i="6"/>
  <c r="K2559" i="6"/>
  <c r="L2559" i="6"/>
  <c r="M2559" i="6"/>
  <c r="K2560" i="6"/>
  <c r="L2560" i="6"/>
  <c r="M2560" i="6"/>
  <c r="K2561" i="6"/>
  <c r="L2561" i="6"/>
  <c r="M2561" i="6"/>
  <c r="K2562" i="6"/>
  <c r="L2562" i="6"/>
  <c r="M2562" i="6"/>
  <c r="K2563" i="6"/>
  <c r="L2563" i="6"/>
  <c r="M2563" i="6"/>
  <c r="K2564" i="6"/>
  <c r="L2564" i="6"/>
  <c r="M2564" i="6"/>
  <c r="K2565" i="6"/>
  <c r="L2565" i="6"/>
  <c r="M2565" i="6"/>
  <c r="K2566" i="6"/>
  <c r="L2566" i="6"/>
  <c r="M2566" i="6"/>
  <c r="K2567" i="6"/>
  <c r="L2567" i="6"/>
  <c r="M2567" i="6"/>
  <c r="K2568" i="6"/>
  <c r="L2568" i="6"/>
  <c r="M2568" i="6"/>
  <c r="K2569" i="6"/>
  <c r="L2569" i="6"/>
  <c r="M2569" i="6"/>
  <c r="K2570" i="6"/>
  <c r="L2570" i="6"/>
  <c r="M2570" i="6"/>
  <c r="K2571" i="6"/>
  <c r="L2571" i="6"/>
  <c r="M2571" i="6"/>
  <c r="K2572" i="6"/>
  <c r="L2572" i="6"/>
  <c r="M2572" i="6"/>
  <c r="K2573" i="6"/>
  <c r="L2573" i="6"/>
  <c r="M2573" i="6"/>
  <c r="K2574" i="6"/>
  <c r="L2574" i="6"/>
  <c r="M2574" i="6"/>
  <c r="K2575" i="6"/>
  <c r="L2575" i="6"/>
  <c r="M2575" i="6"/>
  <c r="K2576" i="6"/>
  <c r="L2576" i="6"/>
  <c r="M2576" i="6"/>
  <c r="K2577" i="6"/>
  <c r="L2577" i="6"/>
  <c r="M2577" i="6"/>
  <c r="K2578" i="6"/>
  <c r="L2578" i="6"/>
  <c r="M2578" i="6"/>
  <c r="K2579" i="6"/>
  <c r="L2579" i="6"/>
  <c r="M2579" i="6"/>
  <c r="K2580" i="6"/>
  <c r="L2580" i="6"/>
  <c r="M2580" i="6"/>
  <c r="K2581" i="6"/>
  <c r="L2581" i="6"/>
  <c r="M2581" i="6"/>
  <c r="K2582" i="6"/>
  <c r="L2582" i="6"/>
  <c r="M2582" i="6"/>
  <c r="K2583" i="6"/>
  <c r="L2583" i="6"/>
  <c r="M2583" i="6"/>
  <c r="K2584" i="6"/>
  <c r="L2584" i="6"/>
  <c r="M2584" i="6"/>
  <c r="K2585" i="6"/>
  <c r="L2585" i="6"/>
  <c r="M2585" i="6"/>
  <c r="K2586" i="6"/>
  <c r="L2586" i="6"/>
  <c r="M2586" i="6"/>
  <c r="K2587" i="6"/>
  <c r="L2587" i="6"/>
  <c r="M2587" i="6"/>
  <c r="K2588" i="6"/>
  <c r="L2588" i="6"/>
  <c r="M2588" i="6"/>
  <c r="K2589" i="6"/>
  <c r="L2589" i="6"/>
  <c r="M2589" i="6"/>
  <c r="K2590" i="6"/>
  <c r="L2590" i="6"/>
  <c r="M2590" i="6"/>
  <c r="K2591" i="6"/>
  <c r="L2591" i="6"/>
  <c r="M2591" i="6"/>
  <c r="K2592" i="6"/>
  <c r="L2592" i="6"/>
  <c r="M2592" i="6"/>
  <c r="K2593" i="6"/>
  <c r="L2593" i="6"/>
  <c r="M2593" i="6"/>
  <c r="K2594" i="6"/>
  <c r="L2594" i="6"/>
  <c r="M2594" i="6"/>
  <c r="K2595" i="6"/>
  <c r="L2595" i="6"/>
  <c r="M2595" i="6"/>
  <c r="K2596" i="6"/>
  <c r="L2596" i="6"/>
  <c r="M2596" i="6"/>
  <c r="K2597" i="6"/>
  <c r="L2597" i="6"/>
  <c r="M2597" i="6"/>
  <c r="K2598" i="6"/>
  <c r="L2598" i="6"/>
  <c r="M2598" i="6"/>
  <c r="K2599" i="6"/>
  <c r="L2599" i="6"/>
  <c r="M2599" i="6"/>
  <c r="K2600" i="6"/>
  <c r="L2600" i="6"/>
  <c r="M2600" i="6"/>
  <c r="K2601" i="6"/>
  <c r="L2601" i="6"/>
  <c r="M2601" i="6"/>
  <c r="K2602" i="6"/>
  <c r="L2602" i="6"/>
  <c r="M2602" i="6"/>
  <c r="K2603" i="6"/>
  <c r="L2603" i="6"/>
  <c r="M2603" i="6"/>
  <c r="K2604" i="6"/>
  <c r="L2604" i="6"/>
  <c r="M2604" i="6"/>
  <c r="K2605" i="6"/>
  <c r="L2605" i="6"/>
  <c r="M2605" i="6"/>
  <c r="K2606" i="6"/>
  <c r="L2606" i="6"/>
  <c r="M2606" i="6"/>
  <c r="K2607" i="6"/>
  <c r="L2607" i="6"/>
  <c r="M2607" i="6"/>
  <c r="K2608" i="6"/>
  <c r="L2608" i="6"/>
  <c r="M2608" i="6"/>
  <c r="K2609" i="6"/>
  <c r="L2609" i="6"/>
  <c r="M2609" i="6"/>
  <c r="K2610" i="6"/>
  <c r="L2610" i="6"/>
  <c r="M2610" i="6"/>
  <c r="K2611" i="6"/>
  <c r="L2611" i="6"/>
  <c r="M2611" i="6"/>
  <c r="K2612" i="6"/>
  <c r="L2612" i="6"/>
  <c r="M2612" i="6"/>
  <c r="K2613" i="6"/>
  <c r="L2613" i="6"/>
  <c r="M2613" i="6"/>
  <c r="K2614" i="6"/>
  <c r="L2614" i="6"/>
  <c r="M2614" i="6"/>
  <c r="K2615" i="6"/>
  <c r="L2615" i="6"/>
  <c r="M2615" i="6"/>
  <c r="K2616" i="6"/>
  <c r="L2616" i="6"/>
  <c r="M2616" i="6"/>
  <c r="K2617" i="6"/>
  <c r="L2617" i="6"/>
  <c r="M2617" i="6"/>
  <c r="K2618" i="6"/>
  <c r="L2618" i="6"/>
  <c r="M2618" i="6"/>
  <c r="K2619" i="6"/>
  <c r="L2619" i="6"/>
  <c r="M2619" i="6"/>
  <c r="K2620" i="6"/>
  <c r="L2620" i="6"/>
  <c r="M2620" i="6"/>
  <c r="K2621" i="6"/>
  <c r="L2621" i="6"/>
  <c r="M2621" i="6"/>
  <c r="K2622" i="6"/>
  <c r="L2622" i="6"/>
  <c r="M2622" i="6"/>
  <c r="K2623" i="6"/>
  <c r="L2623" i="6"/>
  <c r="M2623" i="6"/>
  <c r="K2624" i="6"/>
  <c r="L2624" i="6"/>
  <c r="M2624" i="6"/>
  <c r="K2625" i="6"/>
  <c r="L2625" i="6"/>
  <c r="M2625" i="6"/>
  <c r="K2626" i="6"/>
  <c r="L2626" i="6"/>
  <c r="M2626" i="6"/>
  <c r="K2627" i="6"/>
  <c r="L2627" i="6"/>
  <c r="M2627" i="6"/>
  <c r="K2628" i="6"/>
  <c r="L2628" i="6"/>
  <c r="M2628" i="6"/>
  <c r="K2629" i="6"/>
  <c r="L2629" i="6"/>
  <c r="M2629" i="6"/>
  <c r="K2630" i="6"/>
  <c r="L2630" i="6"/>
  <c r="M2630" i="6"/>
  <c r="K2631" i="6"/>
  <c r="L2631" i="6"/>
  <c r="M2631" i="6"/>
  <c r="K2632" i="6"/>
  <c r="L2632" i="6"/>
  <c r="M2632" i="6"/>
  <c r="K2633" i="6"/>
  <c r="L2633" i="6"/>
  <c r="M2633" i="6"/>
  <c r="K2634" i="6"/>
  <c r="L2634" i="6"/>
  <c r="M2634" i="6"/>
  <c r="K2635" i="6"/>
  <c r="L2635" i="6"/>
  <c r="M2635" i="6"/>
  <c r="K2636" i="6"/>
  <c r="L2636" i="6"/>
  <c r="M2636" i="6"/>
  <c r="K2637" i="6"/>
  <c r="L2637" i="6"/>
  <c r="M2637" i="6"/>
  <c r="K2638" i="6"/>
  <c r="L2638" i="6"/>
  <c r="M2638" i="6"/>
  <c r="K2639" i="6"/>
  <c r="L2639" i="6"/>
  <c r="M2639" i="6"/>
  <c r="K2640" i="6"/>
  <c r="L2640" i="6"/>
  <c r="M2640" i="6"/>
  <c r="K2641" i="6"/>
  <c r="L2641" i="6"/>
  <c r="M2641" i="6"/>
  <c r="K2642" i="6"/>
  <c r="L2642" i="6"/>
  <c r="M2642" i="6"/>
  <c r="K2643" i="6"/>
  <c r="L2643" i="6"/>
  <c r="M2643" i="6"/>
  <c r="K2644" i="6"/>
  <c r="L2644" i="6"/>
  <c r="M2644" i="6"/>
  <c r="K2645" i="6"/>
  <c r="L2645" i="6"/>
  <c r="M2645" i="6"/>
  <c r="K2646" i="6"/>
  <c r="L2646" i="6"/>
  <c r="M2646" i="6"/>
  <c r="K2647" i="6"/>
  <c r="L2647" i="6"/>
  <c r="M2647" i="6"/>
  <c r="K2648" i="6"/>
  <c r="L2648" i="6"/>
  <c r="M2648" i="6"/>
  <c r="K2649" i="6"/>
  <c r="L2649" i="6"/>
  <c r="M2649" i="6"/>
  <c r="K2650" i="6"/>
  <c r="L2650" i="6"/>
  <c r="M2650" i="6"/>
  <c r="K2651" i="6"/>
  <c r="L2651" i="6"/>
  <c r="M2651" i="6"/>
  <c r="K2652" i="6"/>
  <c r="L2652" i="6"/>
  <c r="M2652" i="6"/>
  <c r="K2653" i="6"/>
  <c r="L2653" i="6"/>
  <c r="M2653" i="6"/>
  <c r="K2654" i="6"/>
  <c r="L2654" i="6"/>
  <c r="M2654" i="6"/>
  <c r="K2655" i="6"/>
  <c r="L2655" i="6"/>
  <c r="M2655" i="6"/>
  <c r="K2656" i="6"/>
  <c r="L2656" i="6"/>
  <c r="M2656" i="6"/>
  <c r="K2657" i="6"/>
  <c r="L2657" i="6"/>
  <c r="M2657" i="6"/>
  <c r="K2658" i="6"/>
  <c r="L2658" i="6"/>
  <c r="M2658" i="6"/>
  <c r="K2659" i="6"/>
  <c r="L2659" i="6"/>
  <c r="M2659" i="6"/>
  <c r="K2660" i="6"/>
  <c r="L2660" i="6"/>
  <c r="M2660" i="6"/>
  <c r="K2661" i="6"/>
  <c r="L2661" i="6"/>
  <c r="M2661" i="6"/>
  <c r="K2662" i="6"/>
  <c r="L2662" i="6"/>
  <c r="M2662" i="6"/>
  <c r="K2663" i="6"/>
  <c r="L2663" i="6"/>
  <c r="M2663" i="6"/>
  <c r="K2664" i="6"/>
  <c r="L2664" i="6"/>
  <c r="M2664" i="6"/>
  <c r="K2665" i="6"/>
  <c r="L2665" i="6"/>
  <c r="M2665" i="6"/>
  <c r="K2666" i="6"/>
  <c r="L2666" i="6"/>
  <c r="M2666" i="6"/>
  <c r="K2667" i="6"/>
  <c r="L2667" i="6"/>
  <c r="M2667" i="6"/>
  <c r="K2668" i="6"/>
  <c r="L2668" i="6"/>
  <c r="M2668" i="6"/>
  <c r="K2669" i="6"/>
  <c r="L2669" i="6"/>
  <c r="M2669" i="6"/>
  <c r="K2670" i="6"/>
  <c r="L2670" i="6"/>
  <c r="M2670" i="6"/>
  <c r="K2671" i="6"/>
  <c r="L2671" i="6"/>
  <c r="M2671" i="6"/>
  <c r="K2672" i="6"/>
  <c r="L2672" i="6"/>
  <c r="M2672" i="6"/>
  <c r="K2673" i="6"/>
  <c r="L2673" i="6"/>
  <c r="M2673" i="6"/>
  <c r="K2674" i="6"/>
  <c r="L2674" i="6"/>
  <c r="M2674" i="6"/>
  <c r="K2675" i="6"/>
  <c r="L2675" i="6"/>
  <c r="M2675" i="6"/>
  <c r="K2676" i="6"/>
  <c r="L2676" i="6"/>
  <c r="M2676" i="6"/>
  <c r="K2677" i="6"/>
  <c r="L2677" i="6"/>
  <c r="M2677" i="6"/>
  <c r="K2678" i="6"/>
  <c r="L2678" i="6"/>
  <c r="M2678" i="6"/>
  <c r="K2679" i="6"/>
  <c r="L2679" i="6"/>
  <c r="M2679" i="6"/>
  <c r="K2680" i="6"/>
  <c r="L2680" i="6"/>
  <c r="M2680" i="6"/>
  <c r="K2681" i="6"/>
  <c r="L2681" i="6"/>
  <c r="M2681" i="6"/>
  <c r="K2682" i="6"/>
  <c r="L2682" i="6"/>
  <c r="M2682" i="6"/>
  <c r="K2683" i="6"/>
  <c r="L2683" i="6"/>
  <c r="M2683" i="6"/>
  <c r="K2684" i="6"/>
  <c r="L2684" i="6"/>
  <c r="M2684" i="6"/>
  <c r="K2685" i="6"/>
  <c r="L2685" i="6"/>
  <c r="M2685" i="6"/>
  <c r="K2686" i="6"/>
  <c r="L2686" i="6"/>
  <c r="M2686" i="6"/>
  <c r="K2687" i="6"/>
  <c r="L2687" i="6"/>
  <c r="M2687" i="6"/>
  <c r="K2688" i="6"/>
  <c r="L2688" i="6"/>
  <c r="M2688" i="6"/>
  <c r="K2689" i="6"/>
  <c r="L2689" i="6"/>
  <c r="M2689" i="6"/>
  <c r="K2690" i="6"/>
  <c r="L2690" i="6"/>
  <c r="M2690" i="6"/>
  <c r="K2691" i="6"/>
  <c r="L2691" i="6"/>
  <c r="M2691" i="6"/>
  <c r="K2692" i="6"/>
  <c r="L2692" i="6"/>
  <c r="M2692" i="6"/>
  <c r="K2693" i="6"/>
  <c r="L2693" i="6"/>
  <c r="M2693" i="6"/>
  <c r="K2694" i="6"/>
  <c r="L2694" i="6"/>
  <c r="M2694" i="6"/>
  <c r="K2695" i="6"/>
  <c r="L2695" i="6"/>
  <c r="M2695" i="6"/>
  <c r="K2696" i="6"/>
  <c r="L2696" i="6"/>
  <c r="M2696" i="6"/>
  <c r="K2697" i="6"/>
  <c r="L2697" i="6"/>
  <c r="M2697" i="6"/>
  <c r="K2698" i="6"/>
  <c r="L2698" i="6"/>
  <c r="M2698" i="6"/>
  <c r="K2699" i="6"/>
  <c r="L2699" i="6"/>
  <c r="M2699" i="6"/>
  <c r="K2700" i="6"/>
  <c r="L2700" i="6"/>
  <c r="M2700" i="6"/>
  <c r="K2701" i="6"/>
  <c r="L2701" i="6"/>
  <c r="M2701" i="6"/>
  <c r="K2702" i="6"/>
  <c r="L2702" i="6"/>
  <c r="M2702" i="6"/>
  <c r="K2703" i="6"/>
  <c r="L2703" i="6"/>
  <c r="M2703" i="6"/>
  <c r="K2704" i="6"/>
  <c r="L2704" i="6"/>
  <c r="M2704" i="6"/>
  <c r="K2705" i="6"/>
  <c r="L2705" i="6"/>
  <c r="M2705" i="6"/>
  <c r="K2706" i="6"/>
  <c r="L2706" i="6"/>
  <c r="M2706" i="6"/>
  <c r="K2707" i="6"/>
  <c r="L2707" i="6"/>
  <c r="M2707" i="6"/>
  <c r="K2708" i="6"/>
  <c r="L2708" i="6"/>
  <c r="M2708" i="6"/>
  <c r="K2709" i="6"/>
  <c r="L2709" i="6"/>
  <c r="M2709" i="6"/>
  <c r="K2710" i="6"/>
  <c r="L2710" i="6"/>
  <c r="M2710" i="6"/>
  <c r="K2711" i="6"/>
  <c r="L2711" i="6"/>
  <c r="M2711" i="6"/>
  <c r="K2712" i="6"/>
  <c r="L2712" i="6"/>
  <c r="M2712" i="6"/>
  <c r="K2713" i="6"/>
  <c r="L2713" i="6"/>
  <c r="M2713" i="6"/>
  <c r="K2714" i="6"/>
  <c r="L2714" i="6"/>
  <c r="M2714" i="6"/>
  <c r="K2715" i="6"/>
  <c r="L2715" i="6"/>
  <c r="M2715" i="6"/>
  <c r="K2716" i="6"/>
  <c r="L2716" i="6"/>
  <c r="M2716" i="6"/>
  <c r="K2717" i="6"/>
  <c r="L2717" i="6"/>
  <c r="M2717" i="6"/>
  <c r="K2718" i="6"/>
  <c r="L2718" i="6"/>
  <c r="M2718" i="6"/>
  <c r="K2719" i="6"/>
  <c r="L2719" i="6"/>
  <c r="M2719" i="6"/>
  <c r="K2720" i="6"/>
  <c r="L2720" i="6"/>
  <c r="M2720" i="6"/>
  <c r="K2721" i="6"/>
  <c r="L2721" i="6"/>
  <c r="M2721" i="6"/>
  <c r="K2722" i="6"/>
  <c r="L2722" i="6"/>
  <c r="M2722" i="6"/>
  <c r="K2723" i="6"/>
  <c r="L2723" i="6"/>
  <c r="M2723" i="6"/>
  <c r="K2724" i="6"/>
  <c r="L2724" i="6"/>
  <c r="M2724" i="6"/>
  <c r="K2725" i="6"/>
  <c r="L2725" i="6"/>
  <c r="M2725" i="6"/>
  <c r="K2726" i="6"/>
  <c r="L2726" i="6"/>
  <c r="M2726" i="6"/>
  <c r="K2727" i="6"/>
  <c r="L2727" i="6"/>
  <c r="M2727" i="6"/>
  <c r="K2728" i="6"/>
  <c r="L2728" i="6"/>
  <c r="M2728" i="6"/>
  <c r="K2729" i="6"/>
  <c r="L2729" i="6"/>
  <c r="M2729" i="6"/>
  <c r="K2730" i="6"/>
  <c r="L2730" i="6"/>
  <c r="M2730" i="6"/>
  <c r="K2731" i="6"/>
  <c r="L2731" i="6"/>
  <c r="M2731" i="6"/>
  <c r="K2732" i="6"/>
  <c r="L2732" i="6"/>
  <c r="M2732" i="6"/>
  <c r="K2733" i="6"/>
  <c r="L2733" i="6"/>
  <c r="M2733" i="6"/>
  <c r="K2734" i="6"/>
  <c r="L2734" i="6"/>
  <c r="M2734" i="6"/>
  <c r="K2735" i="6"/>
  <c r="L2735" i="6"/>
  <c r="M2735" i="6"/>
  <c r="K2736" i="6"/>
  <c r="L2736" i="6"/>
  <c r="M2736" i="6"/>
  <c r="K2737" i="6"/>
  <c r="L2737" i="6"/>
  <c r="M2737" i="6"/>
  <c r="K2738" i="6"/>
  <c r="L2738" i="6"/>
  <c r="M2738" i="6"/>
  <c r="K2739" i="6"/>
  <c r="L2739" i="6"/>
  <c r="M2739" i="6"/>
  <c r="K2740" i="6"/>
  <c r="L2740" i="6"/>
  <c r="M2740" i="6"/>
  <c r="K2741" i="6"/>
  <c r="L2741" i="6"/>
  <c r="M2741" i="6"/>
  <c r="K2742" i="6"/>
  <c r="L2742" i="6"/>
  <c r="M2742" i="6"/>
  <c r="K2743" i="6"/>
  <c r="L2743" i="6"/>
  <c r="M2743" i="6"/>
  <c r="K2744" i="6"/>
  <c r="L2744" i="6"/>
  <c r="M2744" i="6"/>
  <c r="K2745" i="6"/>
  <c r="L2745" i="6"/>
  <c r="M2745" i="6"/>
  <c r="K2746" i="6"/>
  <c r="L2746" i="6"/>
  <c r="M2746" i="6"/>
  <c r="K2747" i="6"/>
  <c r="L2747" i="6"/>
  <c r="M2747" i="6"/>
  <c r="K2748" i="6"/>
  <c r="L2748" i="6"/>
  <c r="M2748" i="6"/>
  <c r="K2749" i="6"/>
  <c r="L2749" i="6"/>
  <c r="M2749" i="6"/>
  <c r="K2750" i="6"/>
  <c r="L2750" i="6"/>
  <c r="M2750" i="6"/>
  <c r="K2751" i="6"/>
  <c r="L2751" i="6"/>
  <c r="M2751" i="6"/>
  <c r="K2752" i="6"/>
  <c r="L2752" i="6"/>
  <c r="M2752" i="6"/>
  <c r="K2753" i="6"/>
  <c r="L2753" i="6"/>
  <c r="M2753" i="6"/>
  <c r="K2754" i="6"/>
  <c r="L2754" i="6"/>
  <c r="M2754" i="6"/>
  <c r="K2755" i="6"/>
  <c r="L2755" i="6"/>
  <c r="M2755" i="6"/>
  <c r="K2756" i="6"/>
  <c r="L2756" i="6"/>
  <c r="M2756" i="6"/>
  <c r="K2757" i="6"/>
  <c r="L2757" i="6"/>
  <c r="M2757" i="6"/>
  <c r="K2758" i="6"/>
  <c r="L2758" i="6"/>
  <c r="M2758" i="6"/>
  <c r="K2759" i="6"/>
  <c r="L2759" i="6"/>
  <c r="M2759" i="6"/>
  <c r="K2760" i="6"/>
  <c r="L2760" i="6"/>
  <c r="M2760" i="6"/>
  <c r="K2761" i="6"/>
  <c r="L2761" i="6"/>
  <c r="M2761" i="6"/>
  <c r="K2762" i="6"/>
  <c r="L2762" i="6"/>
  <c r="M2762" i="6"/>
  <c r="K2763" i="6"/>
  <c r="L2763" i="6"/>
  <c r="M2763" i="6"/>
  <c r="K2764" i="6"/>
  <c r="L2764" i="6"/>
  <c r="M2764" i="6"/>
  <c r="K2765" i="6"/>
  <c r="L2765" i="6"/>
  <c r="M2765" i="6"/>
  <c r="K2766" i="6"/>
  <c r="L2766" i="6"/>
  <c r="M2766" i="6"/>
  <c r="K2767" i="6"/>
  <c r="L2767" i="6"/>
  <c r="M2767" i="6"/>
  <c r="K2768" i="6"/>
  <c r="L2768" i="6"/>
  <c r="M2768" i="6"/>
  <c r="K2769" i="6"/>
  <c r="L2769" i="6"/>
  <c r="M2769" i="6"/>
  <c r="K2770" i="6"/>
  <c r="L2770" i="6"/>
  <c r="M2770" i="6"/>
  <c r="K2771" i="6"/>
  <c r="L2771" i="6"/>
  <c r="M2771" i="6"/>
  <c r="K2772" i="6"/>
  <c r="L2772" i="6"/>
  <c r="M2772" i="6"/>
  <c r="K2773" i="6"/>
  <c r="L2773" i="6"/>
  <c r="M2773" i="6"/>
  <c r="K2774" i="6"/>
  <c r="L2774" i="6"/>
  <c r="M2774" i="6"/>
  <c r="K2775" i="6"/>
  <c r="L2775" i="6"/>
  <c r="M2775" i="6"/>
  <c r="K2776" i="6"/>
  <c r="L2776" i="6"/>
  <c r="M2776" i="6"/>
  <c r="K2777" i="6"/>
  <c r="L2777" i="6"/>
  <c r="M2777" i="6"/>
  <c r="K2778" i="6"/>
  <c r="L2778" i="6"/>
  <c r="M2778" i="6"/>
  <c r="K2779" i="6"/>
  <c r="L2779" i="6"/>
  <c r="M2779" i="6"/>
  <c r="K2780" i="6"/>
  <c r="L2780" i="6"/>
  <c r="M2780" i="6"/>
  <c r="K2781" i="6"/>
  <c r="L2781" i="6"/>
  <c r="M2781" i="6"/>
  <c r="K2782" i="6"/>
  <c r="L2782" i="6"/>
  <c r="M2782" i="6"/>
  <c r="K2783" i="6"/>
  <c r="L2783" i="6"/>
  <c r="M2783" i="6"/>
  <c r="K2784" i="6"/>
  <c r="L2784" i="6"/>
  <c r="M2784" i="6"/>
  <c r="K2785" i="6"/>
  <c r="L2785" i="6"/>
  <c r="M2785" i="6"/>
  <c r="K2786" i="6"/>
  <c r="L2786" i="6"/>
  <c r="M2786" i="6"/>
  <c r="K2787" i="6"/>
  <c r="L2787" i="6"/>
  <c r="M2787" i="6"/>
  <c r="K2788" i="6"/>
  <c r="L2788" i="6"/>
  <c r="M2788" i="6"/>
  <c r="K2789" i="6"/>
  <c r="L2789" i="6"/>
  <c r="M2789" i="6"/>
  <c r="K2790" i="6"/>
  <c r="L2790" i="6"/>
  <c r="M2790" i="6"/>
  <c r="K2791" i="6"/>
  <c r="L2791" i="6"/>
  <c r="M2791" i="6"/>
  <c r="K2792" i="6"/>
  <c r="L2792" i="6"/>
  <c r="M2792" i="6"/>
  <c r="K2793" i="6"/>
  <c r="L2793" i="6"/>
  <c r="M2793" i="6"/>
  <c r="K2794" i="6"/>
  <c r="L2794" i="6"/>
  <c r="M2794" i="6"/>
  <c r="K2795" i="6"/>
  <c r="L2795" i="6"/>
  <c r="M2795" i="6"/>
  <c r="K2796" i="6"/>
  <c r="L2796" i="6"/>
  <c r="M2796" i="6"/>
  <c r="K2797" i="6"/>
  <c r="L2797" i="6"/>
  <c r="M2797" i="6"/>
  <c r="K2798" i="6"/>
  <c r="L2798" i="6"/>
  <c r="M2798" i="6"/>
  <c r="K2799" i="6"/>
  <c r="L2799" i="6"/>
  <c r="M2799" i="6"/>
  <c r="K2800" i="6"/>
  <c r="L2800" i="6"/>
  <c r="M2800" i="6"/>
  <c r="K2801" i="6"/>
  <c r="L2801" i="6"/>
  <c r="M2801" i="6"/>
  <c r="K2802" i="6"/>
  <c r="L2802" i="6"/>
  <c r="M2802" i="6"/>
  <c r="K2803" i="6"/>
  <c r="L2803" i="6"/>
  <c r="M2803" i="6"/>
  <c r="K2804" i="6"/>
  <c r="L2804" i="6"/>
  <c r="M2804" i="6"/>
  <c r="K2805" i="6"/>
  <c r="L2805" i="6"/>
  <c r="M2805" i="6"/>
  <c r="K2806" i="6"/>
  <c r="L2806" i="6"/>
  <c r="M2806" i="6"/>
  <c r="K2807" i="6"/>
  <c r="L2807" i="6"/>
  <c r="M2807" i="6"/>
  <c r="K2808" i="6"/>
  <c r="L2808" i="6"/>
  <c r="M2808" i="6"/>
  <c r="K2809" i="6"/>
  <c r="L2809" i="6"/>
  <c r="M2809" i="6"/>
  <c r="K2810" i="6"/>
  <c r="L2810" i="6"/>
  <c r="M2810" i="6"/>
  <c r="K2811" i="6"/>
  <c r="L2811" i="6"/>
  <c r="M2811" i="6"/>
  <c r="K2812" i="6"/>
  <c r="L2812" i="6"/>
  <c r="M2812" i="6"/>
  <c r="K2813" i="6"/>
  <c r="L2813" i="6"/>
  <c r="M2813" i="6"/>
  <c r="K2814" i="6"/>
  <c r="L2814" i="6"/>
  <c r="M2814" i="6"/>
  <c r="K2815" i="6"/>
  <c r="L2815" i="6"/>
  <c r="M2815" i="6"/>
  <c r="K2816" i="6"/>
  <c r="L2816" i="6"/>
  <c r="M2816" i="6"/>
  <c r="K2817" i="6"/>
  <c r="L2817" i="6"/>
  <c r="M2817" i="6"/>
  <c r="K2818" i="6"/>
  <c r="L2818" i="6"/>
  <c r="M2818" i="6"/>
  <c r="K2819" i="6"/>
  <c r="L2819" i="6"/>
  <c r="M2819" i="6"/>
  <c r="K2820" i="6"/>
  <c r="L2820" i="6"/>
  <c r="M2820" i="6"/>
  <c r="K2821" i="6"/>
  <c r="L2821" i="6"/>
  <c r="M2821" i="6"/>
  <c r="K2822" i="6"/>
  <c r="L2822" i="6"/>
  <c r="M2822" i="6"/>
  <c r="K2823" i="6"/>
  <c r="L2823" i="6"/>
  <c r="M2823" i="6"/>
  <c r="K2824" i="6"/>
  <c r="L2824" i="6"/>
  <c r="M2824" i="6"/>
  <c r="K2825" i="6"/>
  <c r="L2825" i="6"/>
  <c r="M2825" i="6"/>
  <c r="K2826" i="6"/>
  <c r="L2826" i="6"/>
  <c r="M2826" i="6"/>
  <c r="K2827" i="6"/>
  <c r="L2827" i="6"/>
  <c r="M2827" i="6"/>
  <c r="K2828" i="6"/>
  <c r="L2828" i="6"/>
  <c r="M2828" i="6"/>
  <c r="K2829" i="6"/>
  <c r="L2829" i="6"/>
  <c r="M2829" i="6"/>
  <c r="K2830" i="6"/>
  <c r="L2830" i="6"/>
  <c r="M2830" i="6"/>
  <c r="K2831" i="6"/>
  <c r="L2831" i="6"/>
  <c r="M2831" i="6"/>
  <c r="K2832" i="6"/>
  <c r="L2832" i="6"/>
  <c r="M2832" i="6"/>
  <c r="K2833" i="6"/>
  <c r="L2833" i="6"/>
  <c r="M2833" i="6"/>
  <c r="K2834" i="6"/>
  <c r="L2834" i="6"/>
  <c r="M2834" i="6"/>
  <c r="K2835" i="6"/>
  <c r="L2835" i="6"/>
  <c r="M2835" i="6"/>
  <c r="K2836" i="6"/>
  <c r="L2836" i="6"/>
  <c r="M2836" i="6"/>
  <c r="K2837" i="6"/>
  <c r="L2837" i="6"/>
  <c r="M2837" i="6"/>
  <c r="K2838" i="6"/>
  <c r="L2838" i="6"/>
  <c r="M2838" i="6"/>
  <c r="K2839" i="6"/>
  <c r="L2839" i="6"/>
  <c r="M2839" i="6"/>
  <c r="K2840" i="6"/>
  <c r="L2840" i="6"/>
  <c r="M2840" i="6"/>
  <c r="K2841" i="6"/>
  <c r="L2841" i="6"/>
  <c r="M2841" i="6"/>
  <c r="K2842" i="6"/>
  <c r="L2842" i="6"/>
  <c r="M2842" i="6"/>
  <c r="K2843" i="6"/>
  <c r="L2843" i="6"/>
  <c r="M2843" i="6"/>
  <c r="K2844" i="6"/>
  <c r="L2844" i="6"/>
  <c r="M2844" i="6"/>
  <c r="K2845" i="6"/>
  <c r="L2845" i="6"/>
  <c r="M2845" i="6"/>
  <c r="K2846" i="6"/>
  <c r="L2846" i="6"/>
  <c r="M2846" i="6"/>
  <c r="K2847" i="6"/>
  <c r="L2847" i="6"/>
  <c r="M2847" i="6"/>
  <c r="K2848" i="6"/>
  <c r="L2848" i="6"/>
  <c r="M2848" i="6"/>
  <c r="K2849" i="6"/>
  <c r="L2849" i="6"/>
  <c r="M2849" i="6"/>
  <c r="K2850" i="6"/>
  <c r="L2850" i="6"/>
  <c r="M2850" i="6"/>
  <c r="K2851" i="6"/>
  <c r="L2851" i="6"/>
  <c r="M2851" i="6"/>
  <c r="K2852" i="6"/>
  <c r="L2852" i="6"/>
  <c r="M2852" i="6"/>
  <c r="K2853" i="6"/>
  <c r="L2853" i="6"/>
  <c r="M2853" i="6"/>
  <c r="K2854" i="6"/>
  <c r="L2854" i="6"/>
  <c r="M2854" i="6"/>
  <c r="K2855" i="6"/>
  <c r="L2855" i="6"/>
  <c r="M2855" i="6"/>
  <c r="K2856" i="6"/>
  <c r="L2856" i="6"/>
  <c r="M2856" i="6"/>
  <c r="K2857" i="6"/>
  <c r="L2857" i="6"/>
  <c r="M2857" i="6"/>
  <c r="K2858" i="6"/>
  <c r="L2858" i="6"/>
  <c r="M2858" i="6"/>
  <c r="K2859" i="6"/>
  <c r="L2859" i="6"/>
  <c r="M2859" i="6"/>
  <c r="K2860" i="6"/>
  <c r="L2860" i="6"/>
  <c r="M2860" i="6"/>
  <c r="K2861" i="6"/>
  <c r="L2861" i="6"/>
  <c r="M2861" i="6"/>
  <c r="K2862" i="6"/>
  <c r="L2862" i="6"/>
  <c r="M2862" i="6"/>
  <c r="K2863" i="6"/>
  <c r="L2863" i="6"/>
  <c r="M2863" i="6"/>
  <c r="K2864" i="6"/>
  <c r="L2864" i="6"/>
  <c r="M2864" i="6"/>
  <c r="K2865" i="6"/>
  <c r="L2865" i="6"/>
  <c r="M2865" i="6"/>
  <c r="K2866" i="6"/>
  <c r="L2866" i="6"/>
  <c r="M2866" i="6"/>
  <c r="K2867" i="6"/>
  <c r="L2867" i="6"/>
  <c r="M2867" i="6"/>
  <c r="K2868" i="6"/>
  <c r="L2868" i="6"/>
  <c r="M2868" i="6"/>
  <c r="K2869" i="6"/>
  <c r="L2869" i="6"/>
  <c r="M2869" i="6"/>
  <c r="K2870" i="6"/>
  <c r="L2870" i="6"/>
  <c r="M2870" i="6"/>
  <c r="K2871" i="6"/>
  <c r="L2871" i="6"/>
  <c r="M2871" i="6"/>
  <c r="K2872" i="6"/>
  <c r="L2872" i="6"/>
  <c r="M2872" i="6"/>
  <c r="K2873" i="6"/>
  <c r="L2873" i="6"/>
  <c r="M2873" i="6"/>
  <c r="K2874" i="6"/>
  <c r="L2874" i="6"/>
  <c r="M2874" i="6"/>
  <c r="K2875" i="6"/>
  <c r="L2875" i="6"/>
  <c r="M2875" i="6"/>
  <c r="K2876" i="6"/>
  <c r="L2876" i="6"/>
  <c r="M2876" i="6"/>
  <c r="K2877" i="6"/>
  <c r="L2877" i="6"/>
  <c r="M2877" i="6"/>
  <c r="K2878" i="6"/>
  <c r="L2878" i="6"/>
  <c r="M2878" i="6"/>
  <c r="K2879" i="6"/>
  <c r="L2879" i="6"/>
  <c r="M2879" i="6"/>
  <c r="K2880" i="6"/>
  <c r="L2880" i="6"/>
  <c r="M2880" i="6"/>
  <c r="K2881" i="6"/>
  <c r="L2881" i="6"/>
  <c r="M2881" i="6"/>
  <c r="K2882" i="6"/>
  <c r="L2882" i="6"/>
  <c r="M2882" i="6"/>
  <c r="K2883" i="6"/>
  <c r="L2883" i="6"/>
  <c r="M2883" i="6"/>
  <c r="K2884" i="6"/>
  <c r="L2884" i="6"/>
  <c r="M2884" i="6"/>
  <c r="K2885" i="6"/>
  <c r="L2885" i="6"/>
  <c r="M2885" i="6"/>
  <c r="K2886" i="6"/>
  <c r="L2886" i="6"/>
  <c r="M2886" i="6"/>
  <c r="K2887" i="6"/>
  <c r="L2887" i="6"/>
  <c r="M2887" i="6"/>
  <c r="K2888" i="6"/>
  <c r="L2888" i="6"/>
  <c r="M2888" i="6"/>
  <c r="K2889" i="6"/>
  <c r="L2889" i="6"/>
  <c r="M2889" i="6"/>
  <c r="K2890" i="6"/>
  <c r="L2890" i="6"/>
  <c r="M2890" i="6"/>
  <c r="K2891" i="6"/>
  <c r="L2891" i="6"/>
  <c r="M2891" i="6"/>
  <c r="K2892" i="6"/>
  <c r="L2892" i="6"/>
  <c r="M2892" i="6"/>
  <c r="K2893" i="6"/>
  <c r="L2893" i="6"/>
  <c r="M2893" i="6"/>
  <c r="K2894" i="6"/>
  <c r="L2894" i="6"/>
  <c r="M2894" i="6"/>
  <c r="K2895" i="6"/>
  <c r="L2895" i="6"/>
  <c r="M2895" i="6"/>
  <c r="K2896" i="6"/>
  <c r="L2896" i="6"/>
  <c r="M2896" i="6"/>
  <c r="K2897" i="6"/>
  <c r="L2897" i="6"/>
  <c r="M2897" i="6"/>
  <c r="K2898" i="6"/>
  <c r="L2898" i="6"/>
  <c r="M2898" i="6"/>
  <c r="K2899" i="6"/>
  <c r="L2899" i="6"/>
  <c r="M2899" i="6"/>
  <c r="K2900" i="6"/>
  <c r="L2900" i="6"/>
  <c r="M2900" i="6"/>
  <c r="K2901" i="6"/>
  <c r="L2901" i="6"/>
  <c r="M2901" i="6"/>
  <c r="K2902" i="6"/>
  <c r="L2902" i="6"/>
  <c r="M2902" i="6"/>
  <c r="K2903" i="6"/>
  <c r="L2903" i="6"/>
  <c r="M2903" i="6"/>
  <c r="K2904" i="6"/>
  <c r="L2904" i="6"/>
  <c r="M2904" i="6"/>
  <c r="K2905" i="6"/>
  <c r="L2905" i="6"/>
  <c r="M2905" i="6"/>
  <c r="K2906" i="6"/>
  <c r="L2906" i="6"/>
  <c r="M2906" i="6"/>
  <c r="K2907" i="6"/>
  <c r="L2907" i="6"/>
  <c r="M2907" i="6"/>
  <c r="K2908" i="6"/>
  <c r="L2908" i="6"/>
  <c r="M2908" i="6"/>
  <c r="K2909" i="6"/>
  <c r="L2909" i="6"/>
  <c r="M2909" i="6"/>
  <c r="K2910" i="6"/>
  <c r="L2910" i="6"/>
  <c r="M2910" i="6"/>
  <c r="K2911" i="6"/>
  <c r="L2911" i="6"/>
  <c r="M2911" i="6"/>
  <c r="K2912" i="6"/>
  <c r="L2912" i="6"/>
  <c r="M2912" i="6"/>
  <c r="K2913" i="6"/>
  <c r="L2913" i="6"/>
  <c r="M2913" i="6"/>
  <c r="K2914" i="6"/>
  <c r="L2914" i="6"/>
  <c r="M2914" i="6"/>
  <c r="K2915" i="6"/>
  <c r="L2915" i="6"/>
  <c r="M2915" i="6"/>
  <c r="K2916" i="6"/>
  <c r="L2916" i="6"/>
  <c r="M2916" i="6"/>
  <c r="K2917" i="6"/>
  <c r="L2917" i="6"/>
  <c r="M2917" i="6"/>
  <c r="K2918" i="6"/>
  <c r="L2918" i="6"/>
  <c r="M2918" i="6"/>
  <c r="K2919" i="6"/>
  <c r="L2919" i="6"/>
  <c r="M2919" i="6"/>
  <c r="K2920" i="6"/>
  <c r="L2920" i="6"/>
  <c r="M2920" i="6"/>
  <c r="K2921" i="6"/>
  <c r="L2921" i="6"/>
  <c r="M2921" i="6"/>
  <c r="K2922" i="6"/>
  <c r="L2922" i="6"/>
  <c r="M2922" i="6"/>
  <c r="K2923" i="6"/>
  <c r="L2923" i="6"/>
  <c r="M2923" i="6"/>
  <c r="K2924" i="6"/>
  <c r="L2924" i="6"/>
  <c r="M2924" i="6"/>
  <c r="K2925" i="6"/>
  <c r="L2925" i="6"/>
  <c r="M2925" i="6"/>
  <c r="K2926" i="6"/>
  <c r="L2926" i="6"/>
  <c r="M2926" i="6"/>
  <c r="K2927" i="6"/>
  <c r="L2927" i="6"/>
  <c r="M2927" i="6"/>
  <c r="K2928" i="6"/>
  <c r="L2928" i="6"/>
  <c r="M2928" i="6"/>
  <c r="K2929" i="6"/>
  <c r="L2929" i="6"/>
  <c r="M2929" i="6"/>
  <c r="K2930" i="6"/>
  <c r="L2930" i="6"/>
  <c r="M2930" i="6"/>
  <c r="K2931" i="6"/>
  <c r="L2931" i="6"/>
  <c r="M2931" i="6"/>
  <c r="K2932" i="6"/>
  <c r="L2932" i="6"/>
  <c r="M2932" i="6"/>
  <c r="K2933" i="6"/>
  <c r="L2933" i="6"/>
  <c r="M2933" i="6"/>
  <c r="K2934" i="6"/>
  <c r="L2934" i="6"/>
  <c r="M2934" i="6"/>
  <c r="K2935" i="6"/>
  <c r="L2935" i="6"/>
  <c r="M2935" i="6"/>
  <c r="K2936" i="6"/>
  <c r="L2936" i="6"/>
  <c r="M2936" i="6"/>
  <c r="K2937" i="6"/>
  <c r="L2937" i="6"/>
  <c r="M2937" i="6"/>
  <c r="K2938" i="6"/>
  <c r="L2938" i="6"/>
  <c r="M2938" i="6"/>
  <c r="K2939" i="6"/>
  <c r="L2939" i="6"/>
  <c r="M2939" i="6"/>
  <c r="K2940" i="6"/>
  <c r="L2940" i="6"/>
  <c r="M2940" i="6"/>
  <c r="K2941" i="6"/>
  <c r="L2941" i="6"/>
  <c r="M2941" i="6"/>
  <c r="K2942" i="6"/>
  <c r="L2942" i="6"/>
  <c r="M2942" i="6"/>
  <c r="K2943" i="6"/>
  <c r="L2943" i="6"/>
  <c r="M2943" i="6"/>
  <c r="K2944" i="6"/>
  <c r="L2944" i="6"/>
  <c r="M2944" i="6"/>
  <c r="K2945" i="6"/>
  <c r="L2945" i="6"/>
  <c r="M2945" i="6"/>
  <c r="K2946" i="6"/>
  <c r="L2946" i="6"/>
  <c r="M2946" i="6"/>
  <c r="K2947" i="6"/>
  <c r="L2947" i="6"/>
  <c r="M2947" i="6"/>
  <c r="K2948" i="6"/>
  <c r="L2948" i="6"/>
  <c r="M2948" i="6"/>
  <c r="K2949" i="6"/>
  <c r="L2949" i="6"/>
  <c r="M2949" i="6"/>
  <c r="K2950" i="6"/>
  <c r="L2950" i="6"/>
  <c r="M2950" i="6"/>
  <c r="K2951" i="6"/>
  <c r="L2951" i="6"/>
  <c r="M2951" i="6"/>
  <c r="K2952" i="6"/>
  <c r="L2952" i="6"/>
  <c r="M2952" i="6"/>
  <c r="K2953" i="6"/>
  <c r="L2953" i="6"/>
  <c r="M2953" i="6"/>
  <c r="K2954" i="6"/>
  <c r="L2954" i="6"/>
  <c r="M2954" i="6"/>
  <c r="K2955" i="6"/>
  <c r="L2955" i="6"/>
  <c r="M2955" i="6"/>
  <c r="K2956" i="6"/>
  <c r="L2956" i="6"/>
  <c r="M2956" i="6"/>
  <c r="K2957" i="6"/>
  <c r="L2957" i="6"/>
  <c r="M2957" i="6"/>
  <c r="K2958" i="6"/>
  <c r="L2958" i="6"/>
  <c r="M2958" i="6"/>
  <c r="K2959" i="6"/>
  <c r="L2959" i="6"/>
  <c r="M2959" i="6"/>
  <c r="K2960" i="6"/>
  <c r="L2960" i="6"/>
  <c r="M2960" i="6"/>
  <c r="K2961" i="6"/>
  <c r="L2961" i="6"/>
  <c r="M2961" i="6"/>
  <c r="K2962" i="6"/>
  <c r="L2962" i="6"/>
  <c r="M2962" i="6"/>
  <c r="K2963" i="6"/>
  <c r="L2963" i="6"/>
  <c r="M2963" i="6"/>
  <c r="K2964" i="6"/>
  <c r="L2964" i="6"/>
  <c r="M2964" i="6"/>
  <c r="K2965" i="6"/>
  <c r="L2965" i="6"/>
  <c r="M2965" i="6"/>
  <c r="K2966" i="6"/>
  <c r="L2966" i="6"/>
  <c r="M2966" i="6"/>
  <c r="K2967" i="6"/>
  <c r="L2967" i="6"/>
  <c r="M2967" i="6"/>
  <c r="K2968" i="6"/>
  <c r="L2968" i="6"/>
  <c r="M2968" i="6"/>
  <c r="K2969" i="6"/>
  <c r="L2969" i="6"/>
  <c r="M2969" i="6"/>
  <c r="K2970" i="6"/>
  <c r="L2970" i="6"/>
  <c r="M2970" i="6"/>
  <c r="K2971" i="6"/>
  <c r="L2971" i="6"/>
  <c r="M2971" i="6"/>
  <c r="K2972" i="6"/>
  <c r="L2972" i="6"/>
  <c r="M2972" i="6"/>
  <c r="K2973" i="6"/>
  <c r="L2973" i="6"/>
  <c r="M2973" i="6"/>
  <c r="K2974" i="6"/>
  <c r="L2974" i="6"/>
  <c r="M2974" i="6"/>
  <c r="K2975" i="6"/>
  <c r="L2975" i="6"/>
  <c r="M2975" i="6"/>
  <c r="K2976" i="6"/>
  <c r="L2976" i="6"/>
  <c r="M2976" i="6"/>
  <c r="K2977" i="6"/>
  <c r="L2977" i="6"/>
  <c r="M2977" i="6"/>
  <c r="K2978" i="6"/>
  <c r="L2978" i="6"/>
  <c r="M2978" i="6"/>
  <c r="K2979" i="6"/>
  <c r="L2979" i="6"/>
  <c r="M2979" i="6"/>
  <c r="K2980" i="6"/>
  <c r="L2980" i="6"/>
  <c r="M2980" i="6"/>
  <c r="K2981" i="6"/>
  <c r="L2981" i="6"/>
  <c r="M2981" i="6"/>
  <c r="K2982" i="6"/>
  <c r="L2982" i="6"/>
  <c r="M2982" i="6"/>
  <c r="K2983" i="6"/>
  <c r="L2983" i="6"/>
  <c r="M2983" i="6"/>
  <c r="K2984" i="6"/>
  <c r="L2984" i="6"/>
  <c r="M2984" i="6"/>
  <c r="K2985" i="6"/>
  <c r="L2985" i="6"/>
  <c r="M2985" i="6"/>
  <c r="K2986" i="6"/>
  <c r="L2986" i="6"/>
  <c r="M2986" i="6"/>
  <c r="K2987" i="6"/>
  <c r="L2987" i="6"/>
  <c r="M2987" i="6"/>
  <c r="K2988" i="6"/>
  <c r="L2988" i="6"/>
  <c r="M2988" i="6"/>
  <c r="K2989" i="6"/>
  <c r="L2989" i="6"/>
  <c r="M2989" i="6"/>
  <c r="K2990" i="6"/>
  <c r="L2990" i="6"/>
  <c r="M2990" i="6"/>
  <c r="K2991" i="6"/>
  <c r="L2991" i="6"/>
  <c r="M2991" i="6"/>
  <c r="K2992" i="6"/>
  <c r="L2992" i="6"/>
  <c r="M2992" i="6"/>
  <c r="K2993" i="6"/>
  <c r="L2993" i="6"/>
  <c r="M2993" i="6"/>
  <c r="K2994" i="6"/>
  <c r="L2994" i="6"/>
  <c r="M2994" i="6"/>
  <c r="K2995" i="6"/>
  <c r="L2995" i="6"/>
  <c r="M2995" i="6"/>
  <c r="K2996" i="6"/>
  <c r="L2996" i="6"/>
  <c r="M2996" i="6"/>
  <c r="K2997" i="6"/>
  <c r="L2997" i="6"/>
  <c r="M2997" i="6"/>
  <c r="K2998" i="6"/>
  <c r="L2998" i="6"/>
  <c r="M2998" i="6"/>
  <c r="K2999" i="6"/>
  <c r="L2999" i="6"/>
  <c r="M2999" i="6"/>
  <c r="K3000" i="6"/>
  <c r="L3000" i="6"/>
  <c r="M3000" i="6"/>
  <c r="K3001" i="6"/>
  <c r="L3001" i="6"/>
  <c r="M3001" i="6"/>
  <c r="K3002" i="6"/>
  <c r="L3002" i="6"/>
  <c r="M3002" i="6"/>
  <c r="K3003" i="6"/>
  <c r="L3003" i="6"/>
  <c r="M3003" i="6"/>
  <c r="K3004" i="6"/>
  <c r="L3004" i="6"/>
  <c r="M3004" i="6"/>
  <c r="K3005" i="6"/>
  <c r="L3005" i="6"/>
  <c r="M3005" i="6"/>
  <c r="K3006" i="6"/>
  <c r="L3006" i="6"/>
  <c r="M3006" i="6"/>
  <c r="K3007" i="6"/>
  <c r="L3007" i="6"/>
  <c r="M3007" i="6"/>
  <c r="K3008" i="6"/>
  <c r="L3008" i="6"/>
  <c r="M3008" i="6"/>
  <c r="K3009" i="6"/>
  <c r="L3009" i="6"/>
  <c r="M3009" i="6"/>
  <c r="K3010" i="6"/>
  <c r="L3010" i="6"/>
  <c r="M3010" i="6"/>
  <c r="K3011" i="6"/>
  <c r="L3011" i="6"/>
  <c r="M3011" i="6"/>
  <c r="K3012" i="6"/>
  <c r="L3012" i="6"/>
  <c r="M3012" i="6"/>
  <c r="K3013" i="6"/>
  <c r="L3013" i="6"/>
  <c r="M3013" i="6"/>
  <c r="K3014" i="6"/>
  <c r="L3014" i="6"/>
  <c r="M3014" i="6"/>
  <c r="K3015" i="6"/>
  <c r="L3015" i="6"/>
  <c r="M3015" i="6"/>
  <c r="K3016" i="6"/>
  <c r="L3016" i="6"/>
  <c r="M3016" i="6"/>
  <c r="K3017" i="6"/>
  <c r="L3017" i="6"/>
  <c r="M3017" i="6"/>
  <c r="K3018" i="6"/>
  <c r="L3018" i="6"/>
  <c r="M3018" i="6"/>
  <c r="K3019" i="6"/>
  <c r="L3019" i="6"/>
  <c r="M3019" i="6"/>
  <c r="K3020" i="6"/>
  <c r="L3020" i="6"/>
  <c r="M3020" i="6"/>
  <c r="K3021" i="6"/>
  <c r="L3021" i="6"/>
  <c r="M3021" i="6"/>
  <c r="K3022" i="6"/>
  <c r="L3022" i="6"/>
  <c r="M3022" i="6"/>
  <c r="K3023" i="6"/>
  <c r="L3023" i="6"/>
  <c r="M3023" i="6"/>
  <c r="K3024" i="6"/>
  <c r="L3024" i="6"/>
  <c r="M3024" i="6"/>
  <c r="K3025" i="6"/>
  <c r="L3025" i="6"/>
  <c r="M3025" i="6"/>
  <c r="K3026" i="6"/>
  <c r="L3026" i="6"/>
  <c r="M3026" i="6"/>
  <c r="K3027" i="6"/>
  <c r="L3027" i="6"/>
  <c r="M3027" i="6"/>
  <c r="K3028" i="6"/>
  <c r="L3028" i="6"/>
  <c r="M3028" i="6"/>
  <c r="K3029" i="6"/>
  <c r="L3029" i="6"/>
  <c r="M3029" i="6"/>
  <c r="K3030" i="6"/>
  <c r="L3030" i="6"/>
  <c r="M3030" i="6"/>
  <c r="K3031" i="6"/>
  <c r="L3031" i="6"/>
  <c r="M3031" i="6"/>
  <c r="K3032" i="6"/>
  <c r="L3032" i="6"/>
  <c r="M3032" i="6"/>
  <c r="K3033" i="6"/>
  <c r="L3033" i="6"/>
  <c r="M3033" i="6"/>
  <c r="K3034" i="6"/>
  <c r="L3034" i="6"/>
  <c r="M3034" i="6"/>
  <c r="K3035" i="6"/>
  <c r="L3035" i="6"/>
  <c r="M3035" i="6"/>
  <c r="K3036" i="6"/>
  <c r="L3036" i="6"/>
  <c r="M3036" i="6"/>
  <c r="K3037" i="6"/>
  <c r="L3037" i="6"/>
  <c r="M3037" i="6"/>
  <c r="K3038" i="6"/>
  <c r="L3038" i="6"/>
  <c r="M3038" i="6"/>
  <c r="K3039" i="6"/>
  <c r="L3039" i="6"/>
  <c r="M3039" i="6"/>
  <c r="K3040" i="6"/>
  <c r="L3040" i="6"/>
  <c r="M3040" i="6"/>
  <c r="K3041" i="6"/>
  <c r="L3041" i="6"/>
  <c r="M3041" i="6"/>
  <c r="K3042" i="6"/>
  <c r="L3042" i="6"/>
  <c r="M3042" i="6"/>
  <c r="K3043" i="6"/>
  <c r="L3043" i="6"/>
  <c r="M3043" i="6"/>
  <c r="K3044" i="6"/>
  <c r="L3044" i="6"/>
  <c r="M3044" i="6"/>
  <c r="K3045" i="6"/>
  <c r="L3045" i="6"/>
  <c r="M3045" i="6"/>
  <c r="K3046" i="6"/>
  <c r="L3046" i="6"/>
  <c r="M3046" i="6"/>
  <c r="K3047" i="6"/>
  <c r="L3047" i="6"/>
  <c r="M3047" i="6"/>
  <c r="K3048" i="6"/>
  <c r="L3048" i="6"/>
  <c r="M3048" i="6"/>
  <c r="K3049" i="6"/>
  <c r="L3049" i="6"/>
  <c r="M3049" i="6"/>
  <c r="K3050" i="6"/>
  <c r="L3050" i="6"/>
  <c r="M3050" i="6"/>
  <c r="K3051" i="6"/>
  <c r="L3051" i="6"/>
  <c r="M3051" i="6"/>
  <c r="K3052" i="6"/>
  <c r="L3052" i="6"/>
  <c r="M3052" i="6"/>
  <c r="K3053" i="6"/>
  <c r="L3053" i="6"/>
  <c r="M3053" i="6"/>
  <c r="K3054" i="6"/>
  <c r="L3054" i="6"/>
  <c r="M3054" i="6"/>
  <c r="K3055" i="6"/>
  <c r="L3055" i="6"/>
  <c r="M3055" i="6"/>
  <c r="K3056" i="6"/>
  <c r="L3056" i="6"/>
  <c r="M3056" i="6"/>
  <c r="K3057" i="6"/>
  <c r="L3057" i="6"/>
  <c r="M3057" i="6"/>
  <c r="K3058" i="6"/>
  <c r="L3058" i="6"/>
  <c r="M3058" i="6"/>
  <c r="K3059" i="6"/>
  <c r="L3059" i="6"/>
  <c r="M3059" i="6"/>
  <c r="K3060" i="6"/>
  <c r="L3060" i="6"/>
  <c r="M3060" i="6"/>
  <c r="K3061" i="6"/>
  <c r="L3061" i="6"/>
  <c r="M3061" i="6"/>
  <c r="K3062" i="6"/>
  <c r="L3062" i="6"/>
  <c r="M3062" i="6"/>
  <c r="K3063" i="6"/>
  <c r="L3063" i="6"/>
  <c r="M3063" i="6"/>
  <c r="K3064" i="6"/>
  <c r="L3064" i="6"/>
  <c r="M3064" i="6"/>
  <c r="K3065" i="6"/>
  <c r="L3065" i="6"/>
  <c r="M3065" i="6"/>
  <c r="K3066" i="6"/>
  <c r="L3066" i="6"/>
  <c r="M3066" i="6"/>
  <c r="K3067" i="6"/>
  <c r="L3067" i="6"/>
  <c r="M3067" i="6"/>
  <c r="K3068" i="6"/>
  <c r="L3068" i="6"/>
  <c r="M3068" i="6"/>
  <c r="K3069" i="6"/>
  <c r="L3069" i="6"/>
  <c r="M3069" i="6"/>
  <c r="K3070" i="6"/>
  <c r="L3070" i="6"/>
  <c r="M3070" i="6"/>
  <c r="K3071" i="6"/>
  <c r="L3071" i="6"/>
  <c r="M3071" i="6"/>
  <c r="K3072" i="6"/>
  <c r="L3072" i="6"/>
  <c r="M3072" i="6"/>
  <c r="K3073" i="6"/>
  <c r="L3073" i="6"/>
  <c r="M3073" i="6"/>
  <c r="K3074" i="6"/>
  <c r="L3074" i="6"/>
  <c r="M3074" i="6"/>
  <c r="K3075" i="6"/>
  <c r="L3075" i="6"/>
  <c r="M3075" i="6"/>
  <c r="K3076" i="6"/>
  <c r="L3076" i="6"/>
  <c r="M3076" i="6"/>
  <c r="K3077" i="6"/>
  <c r="L3077" i="6"/>
  <c r="M3077" i="6"/>
  <c r="K3078" i="6"/>
  <c r="L3078" i="6"/>
  <c r="M3078" i="6"/>
  <c r="K3079" i="6"/>
  <c r="L3079" i="6"/>
  <c r="M3079" i="6"/>
  <c r="K3080" i="6"/>
  <c r="L3080" i="6"/>
  <c r="M3080" i="6"/>
  <c r="K3081" i="6"/>
  <c r="L3081" i="6"/>
  <c r="M3081" i="6"/>
  <c r="K3082" i="6"/>
  <c r="L3082" i="6"/>
  <c r="M3082" i="6"/>
  <c r="K3083" i="6"/>
  <c r="L3083" i="6"/>
  <c r="M3083" i="6"/>
  <c r="K3084" i="6"/>
  <c r="L3084" i="6"/>
  <c r="M3084" i="6"/>
  <c r="K3085" i="6"/>
  <c r="L3085" i="6"/>
  <c r="M3085" i="6"/>
  <c r="K3086" i="6"/>
  <c r="L3086" i="6"/>
  <c r="M3086" i="6"/>
  <c r="K3087" i="6"/>
  <c r="L3087" i="6"/>
  <c r="M3087" i="6"/>
  <c r="K3088" i="6"/>
  <c r="L3088" i="6"/>
  <c r="M3088" i="6"/>
  <c r="K3089" i="6"/>
  <c r="L3089" i="6"/>
  <c r="M3089" i="6"/>
  <c r="K3090" i="6"/>
  <c r="L3090" i="6"/>
  <c r="M3090" i="6"/>
  <c r="K3091" i="6"/>
  <c r="L3091" i="6"/>
  <c r="M3091" i="6"/>
  <c r="K3092" i="6"/>
  <c r="L3092" i="6"/>
  <c r="M3092" i="6"/>
  <c r="K3093" i="6"/>
  <c r="L3093" i="6"/>
  <c r="M3093" i="6"/>
  <c r="K3094" i="6"/>
  <c r="L3094" i="6"/>
  <c r="M3094" i="6"/>
  <c r="K3095" i="6"/>
  <c r="L3095" i="6"/>
  <c r="M3095" i="6"/>
  <c r="K3096" i="6"/>
  <c r="L3096" i="6"/>
  <c r="M3096" i="6"/>
  <c r="K3097" i="6"/>
  <c r="L3097" i="6"/>
  <c r="M3097" i="6"/>
  <c r="K3098" i="6"/>
  <c r="L3098" i="6"/>
  <c r="M3098" i="6"/>
  <c r="K3099" i="6"/>
  <c r="L3099" i="6"/>
  <c r="M3099" i="6"/>
  <c r="K3100" i="6"/>
  <c r="L3100" i="6"/>
  <c r="M3100" i="6"/>
  <c r="K3101" i="6"/>
  <c r="L3101" i="6"/>
  <c r="M3101" i="6"/>
  <c r="K3102" i="6"/>
  <c r="L3102" i="6"/>
  <c r="M3102" i="6"/>
  <c r="K3103" i="6"/>
  <c r="L3103" i="6"/>
  <c r="M3103" i="6"/>
  <c r="K3104" i="6"/>
  <c r="L3104" i="6"/>
  <c r="M3104" i="6"/>
  <c r="K3105" i="6"/>
  <c r="L3105" i="6"/>
  <c r="M3105" i="6"/>
  <c r="K3106" i="6"/>
  <c r="L3106" i="6"/>
  <c r="M3106" i="6"/>
  <c r="K3107" i="6"/>
  <c r="L3107" i="6"/>
  <c r="M3107" i="6"/>
  <c r="K3108" i="6"/>
  <c r="L3108" i="6"/>
  <c r="M3108" i="6"/>
  <c r="K3109" i="6"/>
  <c r="L3109" i="6"/>
  <c r="M3109" i="6"/>
  <c r="K3110" i="6"/>
  <c r="L3110" i="6"/>
  <c r="M3110" i="6"/>
  <c r="K3111" i="6"/>
  <c r="L3111" i="6"/>
  <c r="M3111" i="6"/>
  <c r="K3112" i="6"/>
  <c r="L3112" i="6"/>
  <c r="M3112" i="6"/>
  <c r="K3113" i="6"/>
  <c r="L3113" i="6"/>
  <c r="M3113" i="6"/>
  <c r="K3114" i="6"/>
  <c r="L3114" i="6"/>
  <c r="M3114" i="6"/>
  <c r="K3115" i="6"/>
  <c r="L3115" i="6"/>
  <c r="M3115" i="6"/>
  <c r="K3116" i="6"/>
  <c r="L3116" i="6"/>
  <c r="M3116" i="6"/>
  <c r="K3117" i="6"/>
  <c r="L3117" i="6"/>
  <c r="M3117" i="6"/>
  <c r="K3118" i="6"/>
  <c r="L3118" i="6"/>
  <c r="M3118" i="6"/>
  <c r="K3119" i="6"/>
  <c r="L3119" i="6"/>
  <c r="M3119" i="6"/>
  <c r="K3120" i="6"/>
  <c r="L3120" i="6"/>
  <c r="M3120" i="6"/>
  <c r="K3121" i="6"/>
  <c r="L3121" i="6"/>
  <c r="M3121" i="6"/>
  <c r="K3122" i="6"/>
  <c r="L3122" i="6"/>
  <c r="M3122" i="6"/>
  <c r="K3123" i="6"/>
  <c r="L3123" i="6"/>
  <c r="M3123" i="6"/>
  <c r="K3124" i="6"/>
  <c r="L3124" i="6"/>
  <c r="M3124" i="6"/>
  <c r="K3125" i="6"/>
  <c r="L3125" i="6"/>
  <c r="M3125" i="6"/>
  <c r="K3126" i="6"/>
  <c r="L3126" i="6"/>
  <c r="M3126" i="6"/>
  <c r="K3127" i="6"/>
  <c r="L3127" i="6"/>
  <c r="M3127" i="6"/>
  <c r="K3128" i="6"/>
  <c r="L3128" i="6"/>
  <c r="M3128" i="6"/>
  <c r="K3129" i="6"/>
  <c r="L3129" i="6"/>
  <c r="M3129" i="6"/>
  <c r="K3130" i="6"/>
  <c r="L3130" i="6"/>
  <c r="M3130" i="6"/>
  <c r="K3131" i="6"/>
  <c r="L3131" i="6"/>
  <c r="M3131" i="6"/>
  <c r="K3132" i="6"/>
  <c r="L3132" i="6"/>
  <c r="M3132" i="6"/>
  <c r="K3133" i="6"/>
  <c r="L3133" i="6"/>
  <c r="M3133" i="6"/>
  <c r="K3134" i="6"/>
  <c r="L3134" i="6"/>
  <c r="M3134" i="6"/>
  <c r="K3135" i="6"/>
  <c r="L3135" i="6"/>
  <c r="M3135" i="6"/>
  <c r="K3136" i="6"/>
  <c r="L3136" i="6"/>
  <c r="M3136" i="6"/>
  <c r="K3137" i="6"/>
  <c r="L3137" i="6"/>
  <c r="M3137" i="6"/>
  <c r="K3138" i="6"/>
  <c r="L3138" i="6"/>
  <c r="M3138" i="6"/>
  <c r="K3139" i="6"/>
  <c r="L3139" i="6"/>
  <c r="M3139" i="6"/>
  <c r="K3140" i="6"/>
  <c r="L3140" i="6"/>
  <c r="M3140" i="6"/>
  <c r="K3141" i="6"/>
  <c r="L3141" i="6"/>
  <c r="M3141" i="6"/>
  <c r="K3142" i="6"/>
  <c r="L3142" i="6"/>
  <c r="M3142" i="6"/>
  <c r="K3143" i="6"/>
  <c r="L3143" i="6"/>
  <c r="M3143" i="6"/>
  <c r="K3144" i="6"/>
  <c r="L3144" i="6"/>
  <c r="M3144" i="6"/>
  <c r="K3145" i="6"/>
  <c r="L3145" i="6"/>
  <c r="M3145" i="6"/>
  <c r="K3146" i="6"/>
  <c r="L3146" i="6"/>
  <c r="M3146" i="6"/>
  <c r="K3147" i="6"/>
  <c r="L3147" i="6"/>
  <c r="M3147" i="6"/>
  <c r="K3148" i="6"/>
  <c r="L3148" i="6"/>
  <c r="M3148" i="6"/>
  <c r="K3149" i="6"/>
  <c r="L3149" i="6"/>
  <c r="M3149" i="6"/>
  <c r="K3150" i="6"/>
  <c r="L3150" i="6"/>
  <c r="M3150" i="6"/>
  <c r="K3151" i="6"/>
  <c r="L3151" i="6"/>
  <c r="M3151" i="6"/>
  <c r="K3152" i="6"/>
  <c r="L3152" i="6"/>
  <c r="M3152" i="6"/>
  <c r="K3153" i="6"/>
  <c r="L3153" i="6"/>
  <c r="M3153" i="6"/>
  <c r="K3154" i="6"/>
  <c r="L3154" i="6"/>
  <c r="M3154" i="6"/>
  <c r="K3155" i="6"/>
  <c r="L3155" i="6"/>
  <c r="M3155" i="6"/>
  <c r="K3156" i="6"/>
  <c r="L3156" i="6"/>
  <c r="M3156" i="6"/>
  <c r="K3157" i="6"/>
  <c r="L3157" i="6"/>
  <c r="M3157" i="6"/>
  <c r="K3158" i="6"/>
  <c r="L3158" i="6"/>
  <c r="M3158" i="6"/>
  <c r="K3159" i="6"/>
  <c r="L3159" i="6"/>
  <c r="M3159" i="6"/>
  <c r="K3160" i="6"/>
  <c r="L3160" i="6"/>
  <c r="M3160" i="6"/>
  <c r="K3161" i="6"/>
  <c r="L3161" i="6"/>
  <c r="M3161" i="6"/>
  <c r="K3162" i="6"/>
  <c r="L3162" i="6"/>
  <c r="M3162" i="6"/>
  <c r="K3163" i="6"/>
  <c r="L3163" i="6"/>
  <c r="M3163" i="6"/>
  <c r="K3164" i="6"/>
  <c r="L3164" i="6"/>
  <c r="M3164" i="6"/>
  <c r="K3165" i="6"/>
  <c r="L3165" i="6"/>
  <c r="M3165" i="6"/>
  <c r="K3166" i="6"/>
  <c r="L3166" i="6"/>
  <c r="M3166" i="6"/>
  <c r="K3167" i="6"/>
  <c r="L3167" i="6"/>
  <c r="M3167" i="6"/>
  <c r="K3168" i="6"/>
  <c r="L3168" i="6"/>
  <c r="M3168" i="6"/>
  <c r="K3169" i="6"/>
  <c r="L3169" i="6"/>
  <c r="M3169" i="6"/>
  <c r="K3170" i="6"/>
  <c r="L3170" i="6"/>
  <c r="M3170" i="6"/>
  <c r="K3171" i="6"/>
  <c r="L3171" i="6"/>
  <c r="M3171" i="6"/>
  <c r="K3172" i="6"/>
  <c r="L3172" i="6"/>
  <c r="M3172" i="6"/>
  <c r="K3173" i="6"/>
  <c r="L3173" i="6"/>
  <c r="M3173" i="6"/>
  <c r="K3174" i="6"/>
  <c r="L3174" i="6"/>
  <c r="M3174" i="6"/>
  <c r="K3175" i="6"/>
  <c r="L3175" i="6"/>
  <c r="M3175" i="6"/>
  <c r="K3176" i="6"/>
  <c r="L3176" i="6"/>
  <c r="M3176" i="6"/>
  <c r="K3177" i="6"/>
  <c r="L3177" i="6"/>
  <c r="M3177" i="6"/>
  <c r="K3178" i="6"/>
  <c r="L3178" i="6"/>
  <c r="M3178" i="6"/>
  <c r="K3179" i="6"/>
  <c r="L3179" i="6"/>
  <c r="M3179" i="6"/>
  <c r="K3180" i="6"/>
  <c r="L3180" i="6"/>
  <c r="M3180" i="6"/>
  <c r="K3181" i="6"/>
  <c r="L3181" i="6"/>
  <c r="M3181" i="6"/>
  <c r="K3182" i="6"/>
  <c r="L3182" i="6"/>
  <c r="M3182" i="6"/>
  <c r="K3183" i="6"/>
  <c r="L3183" i="6"/>
  <c r="M3183" i="6"/>
  <c r="K3184" i="6"/>
  <c r="L3184" i="6"/>
  <c r="M3184" i="6"/>
  <c r="K3185" i="6"/>
  <c r="L3185" i="6"/>
  <c r="M3185" i="6"/>
  <c r="K3186" i="6"/>
  <c r="L3186" i="6"/>
  <c r="M3186" i="6"/>
  <c r="K3187" i="6"/>
  <c r="L3187" i="6"/>
  <c r="M3187" i="6"/>
  <c r="K3188" i="6"/>
  <c r="L3188" i="6"/>
  <c r="M3188" i="6"/>
  <c r="K3189" i="6"/>
  <c r="L3189" i="6"/>
  <c r="M3189" i="6"/>
  <c r="K3190" i="6"/>
  <c r="L3190" i="6"/>
  <c r="M3190" i="6"/>
  <c r="K3191" i="6"/>
  <c r="L3191" i="6"/>
  <c r="M3191" i="6"/>
  <c r="K3192" i="6"/>
  <c r="L3192" i="6"/>
  <c r="M3192" i="6"/>
  <c r="K3193" i="6"/>
  <c r="L3193" i="6"/>
  <c r="M3193" i="6"/>
  <c r="K3194" i="6"/>
  <c r="L3194" i="6"/>
  <c r="M3194" i="6"/>
  <c r="K3195" i="6"/>
  <c r="L3195" i="6"/>
  <c r="M3195" i="6"/>
  <c r="K3196" i="6"/>
  <c r="L3196" i="6"/>
  <c r="M3196" i="6"/>
  <c r="K3197" i="6"/>
  <c r="L3197" i="6"/>
  <c r="M3197" i="6"/>
  <c r="K3198" i="6"/>
  <c r="L3198" i="6"/>
  <c r="M3198" i="6"/>
  <c r="K3199" i="6"/>
  <c r="L3199" i="6"/>
  <c r="M3199" i="6"/>
  <c r="K3200" i="6"/>
  <c r="L3200" i="6"/>
  <c r="M3200" i="6"/>
  <c r="K3201" i="6"/>
  <c r="L3201" i="6"/>
  <c r="M3201" i="6"/>
  <c r="K3202" i="6"/>
  <c r="L3202" i="6"/>
  <c r="M3202" i="6"/>
  <c r="K3203" i="6"/>
  <c r="L3203" i="6"/>
  <c r="M3203" i="6"/>
  <c r="K3204" i="6"/>
  <c r="L3204" i="6"/>
  <c r="M3204" i="6"/>
  <c r="K3205" i="6"/>
  <c r="L3205" i="6"/>
  <c r="M3205" i="6"/>
  <c r="K3206" i="6"/>
  <c r="L3206" i="6"/>
  <c r="M3206" i="6"/>
  <c r="K3207" i="6"/>
  <c r="L3207" i="6"/>
  <c r="M3207" i="6"/>
  <c r="K3208" i="6"/>
  <c r="L3208" i="6"/>
  <c r="M3208" i="6"/>
  <c r="K3209" i="6"/>
  <c r="L3209" i="6"/>
  <c r="M3209" i="6"/>
  <c r="K3210" i="6"/>
  <c r="L3210" i="6"/>
  <c r="M3210" i="6"/>
  <c r="K3211" i="6"/>
  <c r="L3211" i="6"/>
  <c r="M3211" i="6"/>
  <c r="K3212" i="6"/>
  <c r="L3212" i="6"/>
  <c r="M3212" i="6"/>
  <c r="K3213" i="6"/>
  <c r="L3213" i="6"/>
  <c r="M3213" i="6"/>
  <c r="K3214" i="6"/>
  <c r="L3214" i="6"/>
  <c r="M3214" i="6"/>
  <c r="K3215" i="6"/>
  <c r="L3215" i="6"/>
  <c r="M3215" i="6"/>
  <c r="K3216" i="6"/>
  <c r="L3216" i="6"/>
  <c r="M3216" i="6"/>
  <c r="K3217" i="6"/>
  <c r="L3217" i="6"/>
  <c r="M3217" i="6"/>
  <c r="K3218" i="6"/>
  <c r="L3218" i="6"/>
  <c r="M3218" i="6"/>
  <c r="K3219" i="6"/>
  <c r="L3219" i="6"/>
  <c r="M3219" i="6"/>
  <c r="K3220" i="6"/>
  <c r="L3220" i="6"/>
  <c r="M3220" i="6"/>
  <c r="K3221" i="6"/>
  <c r="L3221" i="6"/>
  <c r="M3221" i="6"/>
  <c r="K3222" i="6"/>
  <c r="L3222" i="6"/>
  <c r="M3222" i="6"/>
  <c r="K3223" i="6"/>
  <c r="L3223" i="6"/>
  <c r="M3223" i="6"/>
  <c r="K3224" i="6"/>
  <c r="L3224" i="6"/>
  <c r="M3224" i="6"/>
  <c r="K3225" i="6"/>
  <c r="L3225" i="6"/>
  <c r="M3225" i="6"/>
  <c r="K3226" i="6"/>
  <c r="L3226" i="6"/>
  <c r="M3226" i="6"/>
  <c r="K3227" i="6"/>
  <c r="L3227" i="6"/>
  <c r="M3227" i="6"/>
  <c r="K3228" i="6"/>
  <c r="L3228" i="6"/>
  <c r="M3228" i="6"/>
  <c r="K3229" i="6"/>
  <c r="L3229" i="6"/>
  <c r="M3229" i="6"/>
  <c r="K3230" i="6"/>
  <c r="L3230" i="6"/>
  <c r="M3230" i="6"/>
  <c r="K3231" i="6"/>
  <c r="L3231" i="6"/>
  <c r="M3231" i="6"/>
  <c r="K3232" i="6"/>
  <c r="L3232" i="6"/>
  <c r="M3232" i="6"/>
  <c r="K3233" i="6"/>
  <c r="L3233" i="6"/>
  <c r="M3233" i="6"/>
  <c r="K3234" i="6"/>
  <c r="L3234" i="6"/>
  <c r="M3234" i="6"/>
  <c r="K3235" i="6"/>
  <c r="L3235" i="6"/>
  <c r="M3235" i="6"/>
  <c r="K3236" i="6"/>
  <c r="L3236" i="6"/>
  <c r="M3236" i="6"/>
  <c r="K3237" i="6"/>
  <c r="L3237" i="6"/>
  <c r="M3237" i="6"/>
  <c r="K3238" i="6"/>
  <c r="L3238" i="6"/>
  <c r="M3238" i="6"/>
  <c r="K3239" i="6"/>
  <c r="L3239" i="6"/>
  <c r="M3239" i="6"/>
  <c r="K3240" i="6"/>
  <c r="L3240" i="6"/>
  <c r="M3240" i="6"/>
  <c r="K3241" i="6"/>
  <c r="L3241" i="6"/>
  <c r="M3241" i="6"/>
  <c r="K3242" i="6"/>
  <c r="L3242" i="6"/>
  <c r="M3242" i="6"/>
  <c r="K3243" i="6"/>
  <c r="L3243" i="6"/>
  <c r="M3243" i="6"/>
  <c r="K3244" i="6"/>
  <c r="L3244" i="6"/>
  <c r="M3244" i="6"/>
  <c r="K3245" i="6"/>
  <c r="L3245" i="6"/>
  <c r="M3245" i="6"/>
  <c r="K3246" i="6"/>
  <c r="L3246" i="6"/>
  <c r="M3246" i="6"/>
  <c r="K3247" i="6"/>
  <c r="L3247" i="6"/>
  <c r="M3247" i="6"/>
  <c r="K3248" i="6"/>
  <c r="L3248" i="6"/>
  <c r="M3248" i="6"/>
  <c r="K3249" i="6"/>
  <c r="L3249" i="6"/>
  <c r="M3249" i="6"/>
  <c r="K3250" i="6"/>
  <c r="L3250" i="6"/>
  <c r="M3250" i="6"/>
  <c r="K3251" i="6"/>
  <c r="L3251" i="6"/>
  <c r="M3251" i="6"/>
  <c r="K3252" i="6"/>
  <c r="L3252" i="6"/>
  <c r="M3252" i="6"/>
  <c r="K3253" i="6"/>
  <c r="L3253" i="6"/>
  <c r="M3253" i="6"/>
  <c r="K3254" i="6"/>
  <c r="L3254" i="6"/>
  <c r="M3254" i="6"/>
  <c r="K3255" i="6"/>
  <c r="L3255" i="6"/>
  <c r="M3255" i="6"/>
  <c r="K3256" i="6"/>
  <c r="L3256" i="6"/>
  <c r="M3256" i="6"/>
  <c r="K3257" i="6"/>
  <c r="L3257" i="6"/>
  <c r="M3257" i="6"/>
  <c r="K3258" i="6"/>
  <c r="L3258" i="6"/>
  <c r="M3258" i="6"/>
  <c r="K3259" i="6"/>
  <c r="L3259" i="6"/>
  <c r="M3259" i="6"/>
  <c r="K3260" i="6"/>
  <c r="L3260" i="6"/>
  <c r="M3260" i="6"/>
  <c r="K3261" i="6"/>
  <c r="L3261" i="6"/>
  <c r="M3261" i="6"/>
  <c r="K3262" i="6"/>
  <c r="L3262" i="6"/>
  <c r="M3262" i="6"/>
  <c r="K3263" i="6"/>
  <c r="L3263" i="6"/>
  <c r="M3263" i="6"/>
  <c r="K3264" i="6"/>
  <c r="L3264" i="6"/>
  <c r="M3264" i="6"/>
  <c r="K3265" i="6"/>
  <c r="L3265" i="6"/>
  <c r="M3265" i="6"/>
  <c r="K3266" i="6"/>
  <c r="L3266" i="6"/>
  <c r="M3266" i="6"/>
  <c r="K3267" i="6"/>
  <c r="L3267" i="6"/>
  <c r="M3267" i="6"/>
  <c r="K3268" i="6"/>
  <c r="L3268" i="6"/>
  <c r="M3268" i="6"/>
  <c r="K3269" i="6"/>
  <c r="L3269" i="6"/>
  <c r="M3269" i="6"/>
  <c r="K3270" i="6"/>
  <c r="L3270" i="6"/>
  <c r="M3270" i="6"/>
  <c r="K3271" i="6"/>
  <c r="L3271" i="6"/>
  <c r="M3271" i="6"/>
  <c r="K3272" i="6"/>
  <c r="L3272" i="6"/>
  <c r="M3272" i="6"/>
  <c r="K3273" i="6"/>
  <c r="L3273" i="6"/>
  <c r="M3273" i="6"/>
  <c r="K3274" i="6"/>
  <c r="L3274" i="6"/>
  <c r="M3274" i="6"/>
  <c r="K3275" i="6"/>
  <c r="L3275" i="6"/>
  <c r="M3275" i="6"/>
  <c r="K3276" i="6"/>
  <c r="L3276" i="6"/>
  <c r="M3276" i="6"/>
  <c r="K3277" i="6"/>
  <c r="L3277" i="6"/>
  <c r="M3277" i="6"/>
  <c r="K3278" i="6"/>
  <c r="L3278" i="6"/>
  <c r="M3278" i="6"/>
  <c r="K3279" i="6"/>
  <c r="L3279" i="6"/>
  <c r="M3279" i="6"/>
  <c r="K3280" i="6"/>
  <c r="L3280" i="6"/>
  <c r="M3280" i="6"/>
  <c r="K3281" i="6"/>
  <c r="L3281" i="6"/>
  <c r="M3281" i="6"/>
  <c r="K3282" i="6"/>
  <c r="L3282" i="6"/>
  <c r="M3282" i="6"/>
  <c r="K3283" i="6"/>
  <c r="L3283" i="6"/>
  <c r="M3283" i="6"/>
  <c r="K3284" i="6"/>
  <c r="L3284" i="6"/>
  <c r="M3284" i="6"/>
  <c r="K3285" i="6"/>
  <c r="L3285" i="6"/>
  <c r="M3285" i="6"/>
  <c r="K3286" i="6"/>
  <c r="L3286" i="6"/>
  <c r="M3286" i="6"/>
  <c r="K3287" i="6"/>
  <c r="L3287" i="6"/>
  <c r="M3287" i="6"/>
  <c r="K3288" i="6"/>
  <c r="L3288" i="6"/>
  <c r="M3288" i="6"/>
  <c r="K3289" i="6"/>
  <c r="L3289" i="6"/>
  <c r="M3289" i="6"/>
  <c r="K3290" i="6"/>
  <c r="L3290" i="6"/>
  <c r="M3290" i="6"/>
  <c r="K3291" i="6"/>
  <c r="L3291" i="6"/>
  <c r="M3291" i="6"/>
  <c r="K3292" i="6"/>
  <c r="L3292" i="6"/>
  <c r="M3292" i="6"/>
  <c r="K3293" i="6"/>
  <c r="L3293" i="6"/>
  <c r="M3293" i="6"/>
  <c r="K3294" i="6"/>
  <c r="L3294" i="6"/>
  <c r="M3294" i="6"/>
  <c r="K3295" i="6"/>
  <c r="L3295" i="6"/>
  <c r="M3295" i="6"/>
  <c r="K3296" i="6"/>
  <c r="L3296" i="6"/>
  <c r="M3296" i="6"/>
  <c r="K3297" i="6"/>
  <c r="L3297" i="6"/>
  <c r="M3297" i="6"/>
  <c r="K3298" i="6"/>
  <c r="L3298" i="6"/>
  <c r="M3298" i="6"/>
  <c r="K3299" i="6"/>
  <c r="L3299" i="6"/>
  <c r="M3299" i="6"/>
  <c r="K3300" i="6"/>
  <c r="L3300" i="6"/>
  <c r="M3300" i="6"/>
  <c r="K3301" i="6"/>
  <c r="L3301" i="6"/>
  <c r="M3301" i="6"/>
  <c r="K3302" i="6"/>
  <c r="L3302" i="6"/>
  <c r="M3302" i="6"/>
  <c r="K3303" i="6"/>
  <c r="L3303" i="6"/>
  <c r="M3303" i="6"/>
  <c r="K3304" i="6"/>
  <c r="L3304" i="6"/>
  <c r="M3304" i="6"/>
  <c r="K3305" i="6"/>
  <c r="L3305" i="6"/>
  <c r="M3305" i="6"/>
  <c r="K3306" i="6"/>
  <c r="L3306" i="6"/>
  <c r="M3306" i="6"/>
  <c r="K3307" i="6"/>
  <c r="L3307" i="6"/>
  <c r="M3307" i="6"/>
  <c r="K3308" i="6"/>
  <c r="L3308" i="6"/>
  <c r="M3308" i="6"/>
  <c r="K3309" i="6"/>
  <c r="L3309" i="6"/>
  <c r="M3309" i="6"/>
  <c r="K3310" i="6"/>
  <c r="L3310" i="6"/>
  <c r="M3310" i="6"/>
  <c r="K3311" i="6"/>
  <c r="L3311" i="6"/>
  <c r="M3311" i="6"/>
  <c r="K3312" i="6"/>
  <c r="L3312" i="6"/>
  <c r="M3312" i="6"/>
  <c r="K3313" i="6"/>
  <c r="L3313" i="6"/>
  <c r="M3313" i="6"/>
  <c r="K3314" i="6"/>
  <c r="L3314" i="6"/>
  <c r="M3314" i="6"/>
  <c r="K3315" i="6"/>
  <c r="L3315" i="6"/>
  <c r="M3315" i="6"/>
  <c r="K3316" i="6"/>
  <c r="L3316" i="6"/>
  <c r="M3316" i="6"/>
  <c r="K3317" i="6"/>
  <c r="L3317" i="6"/>
  <c r="M3317" i="6"/>
  <c r="K3318" i="6"/>
  <c r="L3318" i="6"/>
  <c r="M3318" i="6"/>
  <c r="K3319" i="6"/>
  <c r="L3319" i="6"/>
  <c r="M3319" i="6"/>
  <c r="K3320" i="6"/>
  <c r="L3320" i="6"/>
  <c r="M3320" i="6"/>
  <c r="K3321" i="6"/>
  <c r="L3321" i="6"/>
  <c r="M3321" i="6"/>
  <c r="K3322" i="6"/>
  <c r="L3322" i="6"/>
  <c r="M3322" i="6"/>
  <c r="K3323" i="6"/>
  <c r="L3323" i="6"/>
  <c r="M3323" i="6"/>
  <c r="K3324" i="6"/>
  <c r="L3324" i="6"/>
  <c r="M3324" i="6"/>
  <c r="K3325" i="6"/>
  <c r="L3325" i="6"/>
  <c r="M3325" i="6"/>
  <c r="K3326" i="6"/>
  <c r="L3326" i="6"/>
  <c r="M3326" i="6"/>
  <c r="K3327" i="6"/>
  <c r="L3327" i="6"/>
  <c r="M3327" i="6"/>
  <c r="K3328" i="6"/>
  <c r="L3328" i="6"/>
  <c r="M3328" i="6"/>
  <c r="K3329" i="6"/>
  <c r="L3329" i="6"/>
  <c r="M3329" i="6"/>
  <c r="K3330" i="6"/>
  <c r="L3330" i="6"/>
  <c r="M3330" i="6"/>
  <c r="K3331" i="6"/>
  <c r="L3331" i="6"/>
  <c r="M3331" i="6"/>
  <c r="K3332" i="6"/>
  <c r="L3332" i="6"/>
  <c r="M3332" i="6"/>
  <c r="K3333" i="6"/>
  <c r="L3333" i="6"/>
  <c r="M3333" i="6"/>
  <c r="K3334" i="6"/>
  <c r="L3334" i="6"/>
  <c r="M3334" i="6"/>
  <c r="K3335" i="6"/>
  <c r="L3335" i="6"/>
  <c r="M3335" i="6"/>
  <c r="K3336" i="6"/>
  <c r="L3336" i="6"/>
  <c r="M3336" i="6"/>
  <c r="K3337" i="6"/>
  <c r="L3337" i="6"/>
  <c r="M3337" i="6"/>
  <c r="K3338" i="6"/>
  <c r="L3338" i="6"/>
  <c r="M3338" i="6"/>
  <c r="K3339" i="6"/>
  <c r="L3339" i="6"/>
  <c r="M3339" i="6"/>
  <c r="K3340" i="6"/>
  <c r="L3340" i="6"/>
  <c r="M3340" i="6"/>
  <c r="K3341" i="6"/>
  <c r="L3341" i="6"/>
  <c r="M3341" i="6"/>
  <c r="K3342" i="6"/>
  <c r="L3342" i="6"/>
  <c r="M3342" i="6"/>
  <c r="K3343" i="6"/>
  <c r="L3343" i="6"/>
  <c r="M3343" i="6"/>
  <c r="K3344" i="6"/>
  <c r="L3344" i="6"/>
  <c r="M3344" i="6"/>
  <c r="K3345" i="6"/>
  <c r="L3345" i="6"/>
  <c r="M3345" i="6"/>
  <c r="K3346" i="6"/>
  <c r="L3346" i="6"/>
  <c r="M3346" i="6"/>
  <c r="K3347" i="6"/>
  <c r="L3347" i="6"/>
  <c r="M3347" i="6"/>
  <c r="K3348" i="6"/>
  <c r="L3348" i="6"/>
  <c r="M3348" i="6"/>
  <c r="K3349" i="6"/>
  <c r="L3349" i="6"/>
  <c r="M3349" i="6"/>
  <c r="K3350" i="6"/>
  <c r="L3350" i="6"/>
  <c r="M3350" i="6"/>
  <c r="K3351" i="6"/>
  <c r="L3351" i="6"/>
  <c r="M3351" i="6"/>
  <c r="K3352" i="6"/>
  <c r="L3352" i="6"/>
  <c r="M3352" i="6"/>
  <c r="K3353" i="6"/>
  <c r="L3353" i="6"/>
  <c r="M3353" i="6"/>
  <c r="K3354" i="6"/>
  <c r="L3354" i="6"/>
  <c r="M3354" i="6"/>
  <c r="K3355" i="6"/>
  <c r="L3355" i="6"/>
  <c r="M3355" i="6"/>
  <c r="K3356" i="6"/>
  <c r="L3356" i="6"/>
  <c r="M3356" i="6"/>
  <c r="K3357" i="6"/>
  <c r="L3357" i="6"/>
  <c r="M3357" i="6"/>
  <c r="K3358" i="6"/>
  <c r="L3358" i="6"/>
  <c r="M3358" i="6"/>
  <c r="K3359" i="6"/>
  <c r="L3359" i="6"/>
  <c r="M3359" i="6"/>
  <c r="K3360" i="6"/>
  <c r="L3360" i="6"/>
  <c r="M3360" i="6"/>
  <c r="K3361" i="6"/>
  <c r="L3361" i="6"/>
  <c r="M3361" i="6"/>
  <c r="K3362" i="6"/>
  <c r="L3362" i="6"/>
  <c r="M3362" i="6"/>
  <c r="K3363" i="6"/>
  <c r="L3363" i="6"/>
  <c r="M3363" i="6"/>
  <c r="K3364" i="6"/>
  <c r="L3364" i="6"/>
  <c r="M3364" i="6"/>
  <c r="K3365" i="6"/>
  <c r="L3365" i="6"/>
  <c r="M3365" i="6"/>
  <c r="K3366" i="6"/>
  <c r="L3366" i="6"/>
  <c r="M3366" i="6"/>
  <c r="K3367" i="6"/>
  <c r="L3367" i="6"/>
  <c r="M3367" i="6"/>
  <c r="K3368" i="6"/>
  <c r="L3368" i="6"/>
  <c r="M3368" i="6"/>
  <c r="K3369" i="6"/>
  <c r="L3369" i="6"/>
  <c r="M3369" i="6"/>
  <c r="K3370" i="6"/>
  <c r="L3370" i="6"/>
  <c r="M3370" i="6"/>
  <c r="K3371" i="6"/>
  <c r="L3371" i="6"/>
  <c r="M3371" i="6"/>
  <c r="K3372" i="6"/>
  <c r="L3372" i="6"/>
  <c r="M3372" i="6"/>
  <c r="K3373" i="6"/>
  <c r="L3373" i="6"/>
  <c r="M3373" i="6"/>
  <c r="K3374" i="6"/>
  <c r="L3374" i="6"/>
  <c r="M3374" i="6"/>
  <c r="K3375" i="6"/>
  <c r="L3375" i="6"/>
  <c r="M3375" i="6"/>
  <c r="K3376" i="6"/>
  <c r="L3376" i="6"/>
  <c r="M3376" i="6"/>
  <c r="K3377" i="6"/>
  <c r="L3377" i="6"/>
  <c r="M3377" i="6"/>
  <c r="K3378" i="6"/>
  <c r="L3378" i="6"/>
  <c r="M3378" i="6"/>
  <c r="K3379" i="6"/>
  <c r="L3379" i="6"/>
  <c r="M3379" i="6"/>
  <c r="K3380" i="6"/>
  <c r="L3380" i="6"/>
  <c r="M3380" i="6"/>
  <c r="K3381" i="6"/>
  <c r="L3381" i="6"/>
  <c r="M3381" i="6"/>
  <c r="K3382" i="6"/>
  <c r="L3382" i="6"/>
  <c r="M3382" i="6"/>
  <c r="K3383" i="6"/>
  <c r="L3383" i="6"/>
  <c r="M3383" i="6"/>
  <c r="K3384" i="6"/>
  <c r="L3384" i="6"/>
  <c r="M3384" i="6"/>
  <c r="K3385" i="6"/>
  <c r="L3385" i="6"/>
  <c r="M3385" i="6"/>
  <c r="K3386" i="6"/>
  <c r="L3386" i="6"/>
  <c r="M3386" i="6"/>
  <c r="K3387" i="6"/>
  <c r="L3387" i="6"/>
  <c r="M3387" i="6"/>
  <c r="K3388" i="6"/>
  <c r="L3388" i="6"/>
  <c r="M3388" i="6"/>
  <c r="K3389" i="6"/>
  <c r="L3389" i="6"/>
  <c r="M3389" i="6"/>
  <c r="K3390" i="6"/>
  <c r="L3390" i="6"/>
  <c r="M3390" i="6"/>
  <c r="K3391" i="6"/>
  <c r="L3391" i="6"/>
  <c r="M3391" i="6"/>
  <c r="K3392" i="6"/>
  <c r="L3392" i="6"/>
  <c r="M3392" i="6"/>
  <c r="K3393" i="6"/>
  <c r="L3393" i="6"/>
  <c r="M3393" i="6"/>
  <c r="K3394" i="6"/>
  <c r="L3394" i="6"/>
  <c r="M3394" i="6"/>
  <c r="K3395" i="6"/>
  <c r="L3395" i="6"/>
  <c r="M3395" i="6"/>
  <c r="K3396" i="6"/>
  <c r="L3396" i="6"/>
  <c r="M3396" i="6"/>
  <c r="K3397" i="6"/>
  <c r="L3397" i="6"/>
  <c r="M3397" i="6"/>
  <c r="K3398" i="6"/>
  <c r="L3398" i="6"/>
  <c r="M3398" i="6"/>
  <c r="K3399" i="6"/>
  <c r="L3399" i="6"/>
  <c r="M3399" i="6"/>
  <c r="K3400" i="6"/>
  <c r="L3400" i="6"/>
  <c r="M3400" i="6"/>
  <c r="K3401" i="6"/>
  <c r="L3401" i="6"/>
  <c r="M3401" i="6"/>
  <c r="K3402" i="6"/>
  <c r="L3402" i="6"/>
  <c r="M3402" i="6"/>
  <c r="K3403" i="6"/>
  <c r="L3403" i="6"/>
  <c r="M3403" i="6"/>
  <c r="K3404" i="6"/>
  <c r="L3404" i="6"/>
  <c r="M3404" i="6"/>
  <c r="K3405" i="6"/>
  <c r="L3405" i="6"/>
  <c r="M3405" i="6"/>
  <c r="K3406" i="6"/>
  <c r="L3406" i="6"/>
  <c r="M3406" i="6"/>
  <c r="K3407" i="6"/>
  <c r="L3407" i="6"/>
  <c r="M3407" i="6"/>
  <c r="K3408" i="6"/>
  <c r="L3408" i="6"/>
  <c r="M3408" i="6"/>
  <c r="K3409" i="6"/>
  <c r="L3409" i="6"/>
  <c r="M3409" i="6"/>
  <c r="K3410" i="6"/>
  <c r="L3410" i="6"/>
  <c r="M3410" i="6"/>
  <c r="K3411" i="6"/>
  <c r="L3411" i="6"/>
  <c r="M3411" i="6"/>
  <c r="K3412" i="6"/>
  <c r="L3412" i="6"/>
  <c r="M3412" i="6"/>
  <c r="K3413" i="6"/>
  <c r="L3413" i="6"/>
  <c r="M3413" i="6"/>
  <c r="K3414" i="6"/>
  <c r="L3414" i="6"/>
  <c r="M3414" i="6"/>
  <c r="K3415" i="6"/>
  <c r="L3415" i="6"/>
  <c r="M3415" i="6"/>
  <c r="K3416" i="6"/>
  <c r="L3416" i="6"/>
  <c r="M3416" i="6"/>
  <c r="K3417" i="6"/>
  <c r="L3417" i="6"/>
  <c r="M3417" i="6"/>
  <c r="K3418" i="6"/>
  <c r="L3418" i="6"/>
  <c r="M3418" i="6"/>
  <c r="K3419" i="6"/>
  <c r="L3419" i="6"/>
  <c r="M3419" i="6"/>
  <c r="K3420" i="6"/>
  <c r="L3420" i="6"/>
  <c r="M3420" i="6"/>
  <c r="K3421" i="6"/>
  <c r="L3421" i="6"/>
  <c r="M3421" i="6"/>
  <c r="K3422" i="6"/>
  <c r="L3422" i="6"/>
  <c r="M3422" i="6"/>
  <c r="K3423" i="6"/>
  <c r="L3423" i="6"/>
  <c r="M3423" i="6"/>
  <c r="K3424" i="6"/>
  <c r="L3424" i="6"/>
  <c r="M3424" i="6"/>
  <c r="K3425" i="6"/>
  <c r="L3425" i="6"/>
  <c r="M3425" i="6"/>
  <c r="K3426" i="6"/>
  <c r="L3426" i="6"/>
  <c r="M3426" i="6"/>
  <c r="K3427" i="6"/>
  <c r="L3427" i="6"/>
  <c r="M3427" i="6"/>
  <c r="K3428" i="6"/>
  <c r="L3428" i="6"/>
  <c r="M3428" i="6"/>
  <c r="K3429" i="6"/>
  <c r="L3429" i="6"/>
  <c r="M3429" i="6"/>
  <c r="K3430" i="6"/>
  <c r="L3430" i="6"/>
  <c r="M3430" i="6"/>
  <c r="K3431" i="6"/>
  <c r="L3431" i="6"/>
  <c r="M3431" i="6"/>
  <c r="K3432" i="6"/>
  <c r="L3432" i="6"/>
  <c r="M3432" i="6"/>
  <c r="K3433" i="6"/>
  <c r="L3433" i="6"/>
  <c r="M3433" i="6"/>
  <c r="K3434" i="6"/>
  <c r="L3434" i="6"/>
  <c r="M3434" i="6"/>
  <c r="K3435" i="6"/>
  <c r="L3435" i="6"/>
  <c r="M3435" i="6"/>
  <c r="K3436" i="6"/>
  <c r="L3436" i="6"/>
  <c r="M3436" i="6"/>
  <c r="K3437" i="6"/>
  <c r="L3437" i="6"/>
  <c r="M3437" i="6"/>
  <c r="K3438" i="6"/>
  <c r="L3438" i="6"/>
  <c r="M3438" i="6"/>
  <c r="K3439" i="6"/>
  <c r="L3439" i="6"/>
  <c r="M3439" i="6"/>
  <c r="K3440" i="6"/>
  <c r="L3440" i="6"/>
  <c r="M3440" i="6"/>
  <c r="K3441" i="6"/>
  <c r="L3441" i="6"/>
  <c r="M3441" i="6"/>
  <c r="K3442" i="6"/>
  <c r="L3442" i="6"/>
  <c r="M3442" i="6"/>
  <c r="K3443" i="6"/>
  <c r="L3443" i="6"/>
  <c r="M3443" i="6"/>
  <c r="K3444" i="6"/>
  <c r="L3444" i="6"/>
  <c r="M3444" i="6"/>
  <c r="K3445" i="6"/>
  <c r="L3445" i="6"/>
  <c r="M3445" i="6"/>
  <c r="K3446" i="6"/>
  <c r="L3446" i="6"/>
  <c r="M3446" i="6"/>
  <c r="K3447" i="6"/>
  <c r="L3447" i="6"/>
  <c r="M3447" i="6"/>
  <c r="K3448" i="6"/>
  <c r="L3448" i="6"/>
  <c r="M3448" i="6"/>
  <c r="K3449" i="6"/>
  <c r="L3449" i="6"/>
  <c r="M3449" i="6"/>
  <c r="K3450" i="6"/>
  <c r="L3450" i="6"/>
  <c r="M3450" i="6"/>
  <c r="K3451" i="6"/>
  <c r="L3451" i="6"/>
  <c r="M3451" i="6"/>
  <c r="K3452" i="6"/>
  <c r="L3452" i="6"/>
  <c r="M3452" i="6"/>
  <c r="K3453" i="6"/>
  <c r="L3453" i="6"/>
  <c r="M3453" i="6"/>
  <c r="K3454" i="6"/>
  <c r="L3454" i="6"/>
  <c r="M3454" i="6"/>
  <c r="K3455" i="6"/>
  <c r="L3455" i="6"/>
  <c r="M3455" i="6"/>
  <c r="K3456" i="6"/>
  <c r="L3456" i="6"/>
  <c r="M3456" i="6"/>
  <c r="K3457" i="6"/>
  <c r="L3457" i="6"/>
  <c r="M3457" i="6"/>
  <c r="K3458" i="6"/>
  <c r="L3458" i="6"/>
  <c r="M3458" i="6"/>
  <c r="K3459" i="6"/>
  <c r="L3459" i="6"/>
  <c r="M3459" i="6"/>
  <c r="K3460" i="6"/>
  <c r="L3460" i="6"/>
  <c r="M3460" i="6"/>
  <c r="K3461" i="6"/>
  <c r="L3461" i="6"/>
  <c r="M3461" i="6"/>
  <c r="K3462" i="6"/>
  <c r="L3462" i="6"/>
  <c r="M3462" i="6"/>
  <c r="K3463" i="6"/>
  <c r="L3463" i="6"/>
  <c r="M3463" i="6"/>
  <c r="K3464" i="6"/>
  <c r="L3464" i="6"/>
  <c r="M3464" i="6"/>
  <c r="K3465" i="6"/>
  <c r="L3465" i="6"/>
  <c r="M3465" i="6"/>
  <c r="K3466" i="6"/>
  <c r="L3466" i="6"/>
  <c r="M3466" i="6"/>
  <c r="K3467" i="6"/>
  <c r="L3467" i="6"/>
  <c r="M3467" i="6"/>
  <c r="K3468" i="6"/>
  <c r="L3468" i="6"/>
  <c r="M3468" i="6"/>
  <c r="K3469" i="6"/>
  <c r="L3469" i="6"/>
  <c r="M3469" i="6"/>
  <c r="K3470" i="6"/>
  <c r="L3470" i="6"/>
  <c r="M3470" i="6"/>
  <c r="K3471" i="6"/>
  <c r="L3471" i="6"/>
  <c r="M3471" i="6"/>
  <c r="K3472" i="6"/>
  <c r="L3472" i="6"/>
  <c r="M3472" i="6"/>
  <c r="K3473" i="6"/>
  <c r="L3473" i="6"/>
  <c r="M3473" i="6"/>
  <c r="K3474" i="6"/>
  <c r="L3474" i="6"/>
  <c r="M3474" i="6"/>
  <c r="K3475" i="6"/>
  <c r="L3475" i="6"/>
  <c r="M3475" i="6"/>
  <c r="K3476" i="6"/>
  <c r="L3476" i="6"/>
  <c r="M3476" i="6"/>
  <c r="K3477" i="6"/>
  <c r="L3477" i="6"/>
  <c r="M3477" i="6"/>
  <c r="K3478" i="6"/>
  <c r="L3478" i="6"/>
  <c r="M3478" i="6"/>
  <c r="K3479" i="6"/>
  <c r="L3479" i="6"/>
  <c r="M3479" i="6"/>
  <c r="K3480" i="6"/>
  <c r="L3480" i="6"/>
  <c r="M3480" i="6"/>
  <c r="K3481" i="6"/>
  <c r="L3481" i="6"/>
  <c r="M3481" i="6"/>
  <c r="K3482" i="6"/>
  <c r="L3482" i="6"/>
  <c r="M3482" i="6"/>
  <c r="K3483" i="6"/>
  <c r="L3483" i="6"/>
  <c r="M3483" i="6"/>
  <c r="K3484" i="6"/>
  <c r="L3484" i="6"/>
  <c r="M3484" i="6"/>
  <c r="K3485" i="6"/>
  <c r="L3485" i="6"/>
  <c r="M3485" i="6"/>
  <c r="K3486" i="6"/>
  <c r="L3486" i="6"/>
  <c r="M3486" i="6"/>
  <c r="K3487" i="6"/>
  <c r="L3487" i="6"/>
  <c r="M3487" i="6"/>
  <c r="K3488" i="6"/>
  <c r="L3488" i="6"/>
  <c r="M3488" i="6"/>
  <c r="K3489" i="6"/>
  <c r="L3489" i="6"/>
  <c r="M3489" i="6"/>
  <c r="K3490" i="6"/>
  <c r="L3490" i="6"/>
  <c r="M3490" i="6"/>
  <c r="K3491" i="6"/>
  <c r="L3491" i="6"/>
  <c r="M3491" i="6"/>
  <c r="K3492" i="6"/>
  <c r="L3492" i="6"/>
  <c r="M3492" i="6"/>
  <c r="K3493" i="6"/>
  <c r="L3493" i="6"/>
  <c r="M3493" i="6"/>
  <c r="K3494" i="6"/>
  <c r="L3494" i="6"/>
  <c r="M3494" i="6"/>
  <c r="K3495" i="6"/>
  <c r="L3495" i="6"/>
  <c r="M3495" i="6"/>
  <c r="K3496" i="6"/>
  <c r="L3496" i="6"/>
  <c r="M3496" i="6"/>
  <c r="K3497" i="6"/>
  <c r="L3497" i="6"/>
  <c r="M3497" i="6"/>
  <c r="K3498" i="6"/>
  <c r="L3498" i="6"/>
  <c r="M3498" i="6"/>
  <c r="K3499" i="6"/>
  <c r="L3499" i="6"/>
  <c r="M3499" i="6"/>
  <c r="K3500" i="6"/>
  <c r="L3500" i="6"/>
  <c r="M3500" i="6"/>
  <c r="K3501" i="6"/>
  <c r="L3501" i="6"/>
  <c r="M3501" i="6"/>
  <c r="K3502" i="6"/>
  <c r="L3502" i="6"/>
  <c r="M3502" i="6"/>
  <c r="K3503" i="6"/>
  <c r="L3503" i="6"/>
  <c r="M3503" i="6"/>
  <c r="K3504" i="6"/>
  <c r="L3504" i="6"/>
  <c r="M3504" i="6"/>
  <c r="K3505" i="6"/>
  <c r="L3505" i="6"/>
  <c r="M3505" i="6"/>
  <c r="K3506" i="6"/>
  <c r="L3506" i="6"/>
  <c r="M3506" i="6"/>
  <c r="K3507" i="6"/>
  <c r="L3507" i="6"/>
  <c r="M3507" i="6"/>
  <c r="K3508" i="6"/>
  <c r="L3508" i="6"/>
  <c r="M3508" i="6"/>
  <c r="K3509" i="6"/>
  <c r="L3509" i="6"/>
  <c r="M3509" i="6"/>
  <c r="K3510" i="6"/>
  <c r="L3510" i="6"/>
  <c r="M3510" i="6"/>
  <c r="K3511" i="6"/>
  <c r="L3511" i="6"/>
  <c r="M3511" i="6"/>
  <c r="K3512" i="6"/>
  <c r="L3512" i="6"/>
  <c r="M3512" i="6"/>
  <c r="K3513" i="6"/>
  <c r="L3513" i="6"/>
  <c r="M3513" i="6"/>
  <c r="K3514" i="6"/>
  <c r="L3514" i="6"/>
  <c r="M3514" i="6"/>
  <c r="K3515" i="6"/>
  <c r="L3515" i="6"/>
  <c r="M3515" i="6"/>
  <c r="K3516" i="6"/>
  <c r="L3516" i="6"/>
  <c r="M3516" i="6"/>
  <c r="K3517" i="6"/>
  <c r="L3517" i="6"/>
  <c r="M3517" i="6"/>
  <c r="K3518" i="6"/>
  <c r="L3518" i="6"/>
  <c r="M3518" i="6"/>
  <c r="K3519" i="6"/>
  <c r="L3519" i="6"/>
  <c r="M3519" i="6"/>
  <c r="K3520" i="6"/>
  <c r="L3520" i="6"/>
  <c r="M3520" i="6"/>
  <c r="K3521" i="6"/>
  <c r="L3521" i="6"/>
  <c r="M3521" i="6"/>
  <c r="K3522" i="6"/>
  <c r="L3522" i="6"/>
  <c r="M3522" i="6"/>
  <c r="K3523" i="6"/>
  <c r="L3523" i="6"/>
  <c r="M3523" i="6"/>
  <c r="K3524" i="6"/>
  <c r="L3524" i="6"/>
  <c r="M3524" i="6"/>
  <c r="K3525" i="6"/>
  <c r="L3525" i="6"/>
  <c r="M3525" i="6"/>
  <c r="K3526" i="6"/>
  <c r="L3526" i="6"/>
  <c r="M3526" i="6"/>
  <c r="K3527" i="6"/>
  <c r="L3527" i="6"/>
  <c r="M3527" i="6"/>
  <c r="K3528" i="6"/>
  <c r="L3528" i="6"/>
  <c r="M3528" i="6"/>
  <c r="K3529" i="6"/>
  <c r="L3529" i="6"/>
  <c r="M3529" i="6"/>
  <c r="K3530" i="6"/>
  <c r="L3530" i="6"/>
  <c r="M3530" i="6"/>
  <c r="K3531" i="6"/>
  <c r="L3531" i="6"/>
  <c r="M3531" i="6"/>
  <c r="K3532" i="6"/>
  <c r="L3532" i="6"/>
  <c r="M3532" i="6"/>
  <c r="K3533" i="6"/>
  <c r="L3533" i="6"/>
  <c r="M3533" i="6"/>
  <c r="K3534" i="6"/>
  <c r="L3534" i="6"/>
  <c r="M3534" i="6"/>
  <c r="K3535" i="6"/>
  <c r="L3535" i="6"/>
  <c r="M3535" i="6"/>
  <c r="K3536" i="6"/>
  <c r="L3536" i="6"/>
  <c r="M3536" i="6"/>
  <c r="K3537" i="6"/>
  <c r="L3537" i="6"/>
  <c r="M3537" i="6"/>
  <c r="K3538" i="6"/>
  <c r="L3538" i="6"/>
  <c r="M3538" i="6"/>
  <c r="K3539" i="6"/>
  <c r="L3539" i="6"/>
  <c r="M3539" i="6"/>
  <c r="K3540" i="6"/>
  <c r="L3540" i="6"/>
  <c r="M3540" i="6"/>
  <c r="K3541" i="6"/>
  <c r="L3541" i="6"/>
  <c r="M3541" i="6"/>
  <c r="K3542" i="6"/>
  <c r="L3542" i="6"/>
  <c r="M3542" i="6"/>
  <c r="K3543" i="6"/>
  <c r="L3543" i="6"/>
  <c r="M3543" i="6"/>
  <c r="K3544" i="6"/>
  <c r="L3544" i="6"/>
  <c r="M3544" i="6"/>
  <c r="K3545" i="6"/>
  <c r="L3545" i="6"/>
  <c r="M3545" i="6"/>
  <c r="K3546" i="6"/>
  <c r="L3546" i="6"/>
  <c r="M3546" i="6"/>
  <c r="K3547" i="6"/>
  <c r="L3547" i="6"/>
  <c r="M3547" i="6"/>
  <c r="K3548" i="6"/>
  <c r="L3548" i="6"/>
  <c r="M3548" i="6"/>
  <c r="K3549" i="6"/>
  <c r="L3549" i="6"/>
  <c r="M3549" i="6"/>
  <c r="K3550" i="6"/>
  <c r="L3550" i="6"/>
  <c r="M3550" i="6"/>
  <c r="K3551" i="6"/>
  <c r="L3551" i="6"/>
  <c r="M3551" i="6"/>
  <c r="K3552" i="6"/>
  <c r="L3552" i="6"/>
  <c r="M3552" i="6"/>
  <c r="K3553" i="6"/>
  <c r="L3553" i="6"/>
  <c r="M3553" i="6"/>
  <c r="K3554" i="6"/>
  <c r="L3554" i="6"/>
  <c r="M3554" i="6"/>
  <c r="K3555" i="6"/>
  <c r="L3555" i="6"/>
  <c r="M3555" i="6"/>
  <c r="K3556" i="6"/>
  <c r="L3556" i="6"/>
  <c r="M3556" i="6"/>
  <c r="K3557" i="6"/>
  <c r="L3557" i="6"/>
  <c r="M3557" i="6"/>
  <c r="K3558" i="6"/>
  <c r="L3558" i="6"/>
  <c r="M3558" i="6"/>
  <c r="K3559" i="6"/>
  <c r="L3559" i="6"/>
  <c r="M3559" i="6"/>
  <c r="K3560" i="6"/>
  <c r="L3560" i="6"/>
  <c r="M3560" i="6"/>
  <c r="K3561" i="6"/>
  <c r="L3561" i="6"/>
  <c r="M3561" i="6"/>
  <c r="K3562" i="6"/>
  <c r="L3562" i="6"/>
  <c r="M3562" i="6"/>
  <c r="K3563" i="6"/>
  <c r="L3563" i="6"/>
  <c r="M3563" i="6"/>
  <c r="K3564" i="6"/>
  <c r="L3564" i="6"/>
  <c r="M3564" i="6"/>
  <c r="K3565" i="6"/>
  <c r="L3565" i="6"/>
  <c r="M3565" i="6"/>
  <c r="K3566" i="6"/>
  <c r="L3566" i="6"/>
  <c r="M3566" i="6"/>
  <c r="K3567" i="6"/>
  <c r="L3567" i="6"/>
  <c r="M3567" i="6"/>
  <c r="K3568" i="6"/>
  <c r="L3568" i="6"/>
  <c r="M3568" i="6"/>
  <c r="K3569" i="6"/>
  <c r="L3569" i="6"/>
  <c r="M3569" i="6"/>
  <c r="K3570" i="6"/>
  <c r="L3570" i="6"/>
  <c r="M3570" i="6"/>
  <c r="K3571" i="6"/>
  <c r="L3571" i="6"/>
  <c r="M3571" i="6"/>
  <c r="K3572" i="6"/>
  <c r="L3572" i="6"/>
  <c r="M3572" i="6"/>
  <c r="K3573" i="6"/>
  <c r="L3573" i="6"/>
  <c r="M3573" i="6"/>
  <c r="K3574" i="6"/>
  <c r="L3574" i="6"/>
  <c r="M3574" i="6"/>
  <c r="K3575" i="6"/>
  <c r="L3575" i="6"/>
  <c r="M3575" i="6"/>
  <c r="K3576" i="6"/>
  <c r="L3576" i="6"/>
  <c r="M3576" i="6"/>
  <c r="K3577" i="6"/>
  <c r="L3577" i="6"/>
  <c r="M3577" i="6"/>
  <c r="K3578" i="6"/>
  <c r="L3578" i="6"/>
  <c r="M3578" i="6"/>
  <c r="K3579" i="6"/>
  <c r="L3579" i="6"/>
  <c r="M3579" i="6"/>
  <c r="K3580" i="6"/>
  <c r="L3580" i="6"/>
  <c r="M3580" i="6"/>
  <c r="K3581" i="6"/>
  <c r="L3581" i="6"/>
  <c r="M3581" i="6"/>
  <c r="K3582" i="6"/>
  <c r="L3582" i="6"/>
  <c r="M3582" i="6"/>
  <c r="K3583" i="6"/>
  <c r="L3583" i="6"/>
  <c r="M3583" i="6"/>
  <c r="K3584" i="6"/>
  <c r="L3584" i="6"/>
  <c r="M3584" i="6"/>
  <c r="K3585" i="6"/>
  <c r="L3585" i="6"/>
  <c r="M3585" i="6"/>
  <c r="K3586" i="6"/>
  <c r="L3586" i="6"/>
  <c r="M3586" i="6"/>
  <c r="K3587" i="6"/>
  <c r="L3587" i="6"/>
  <c r="M3587" i="6"/>
  <c r="K3588" i="6"/>
  <c r="L3588" i="6"/>
  <c r="M3588" i="6"/>
  <c r="K3589" i="6"/>
  <c r="L3589" i="6"/>
  <c r="M3589" i="6"/>
  <c r="K3590" i="6"/>
  <c r="L3590" i="6"/>
  <c r="M3590" i="6"/>
  <c r="K3591" i="6"/>
  <c r="L3591" i="6"/>
  <c r="M3591" i="6"/>
  <c r="K3592" i="6"/>
  <c r="L3592" i="6"/>
  <c r="M3592" i="6"/>
  <c r="K3593" i="6"/>
  <c r="L3593" i="6"/>
  <c r="M3593" i="6"/>
  <c r="K3594" i="6"/>
  <c r="L3594" i="6"/>
  <c r="M3594" i="6"/>
  <c r="K3595" i="6"/>
  <c r="L3595" i="6"/>
  <c r="M3595" i="6"/>
  <c r="K3596" i="6"/>
  <c r="L3596" i="6"/>
  <c r="M3596" i="6"/>
  <c r="K3597" i="6"/>
  <c r="L3597" i="6"/>
  <c r="M3597" i="6"/>
  <c r="K3598" i="6"/>
  <c r="L3598" i="6"/>
  <c r="M3598" i="6"/>
  <c r="K3599" i="6"/>
  <c r="L3599" i="6"/>
  <c r="M3599" i="6"/>
  <c r="K3600" i="6"/>
  <c r="L3600" i="6"/>
  <c r="M3600" i="6"/>
  <c r="K3601" i="6"/>
  <c r="L3601" i="6"/>
  <c r="M3601" i="6"/>
  <c r="K3602" i="6"/>
  <c r="L3602" i="6"/>
  <c r="M3602" i="6"/>
  <c r="K3603" i="6"/>
  <c r="L3603" i="6"/>
  <c r="M3603" i="6"/>
  <c r="K3604" i="6"/>
  <c r="L3604" i="6"/>
  <c r="M3604" i="6"/>
  <c r="K3605" i="6"/>
  <c r="L3605" i="6"/>
  <c r="M3605" i="6"/>
  <c r="K3606" i="6"/>
  <c r="L3606" i="6"/>
  <c r="M3606" i="6"/>
  <c r="K3607" i="6"/>
  <c r="L3607" i="6"/>
  <c r="M3607" i="6"/>
  <c r="K3608" i="6"/>
  <c r="L3608" i="6"/>
  <c r="M3608" i="6"/>
  <c r="K3609" i="6"/>
  <c r="L3609" i="6"/>
  <c r="M3609" i="6"/>
  <c r="K3610" i="6"/>
  <c r="L3610" i="6"/>
  <c r="M3610" i="6"/>
  <c r="K3611" i="6"/>
  <c r="L3611" i="6"/>
  <c r="M3611" i="6"/>
  <c r="K3612" i="6"/>
  <c r="L3612" i="6"/>
  <c r="M3612" i="6"/>
  <c r="K3613" i="6"/>
  <c r="L3613" i="6"/>
  <c r="M3613" i="6"/>
  <c r="K3614" i="6"/>
  <c r="L3614" i="6"/>
  <c r="M3614" i="6"/>
  <c r="K3615" i="6"/>
  <c r="L3615" i="6"/>
  <c r="M3615" i="6"/>
  <c r="K3616" i="6"/>
  <c r="L3616" i="6"/>
  <c r="M3616" i="6"/>
  <c r="K3617" i="6"/>
  <c r="L3617" i="6"/>
  <c r="M3617" i="6"/>
  <c r="K3618" i="6"/>
  <c r="L3618" i="6"/>
  <c r="M3618" i="6"/>
  <c r="K3619" i="6"/>
  <c r="L3619" i="6"/>
  <c r="M3619" i="6"/>
  <c r="K3620" i="6"/>
  <c r="L3620" i="6"/>
  <c r="M3620" i="6"/>
  <c r="K3621" i="6"/>
  <c r="L3621" i="6"/>
  <c r="M3621" i="6"/>
  <c r="K3622" i="6"/>
  <c r="L3622" i="6"/>
  <c r="M3622" i="6"/>
  <c r="K3623" i="6"/>
  <c r="L3623" i="6"/>
  <c r="M3623" i="6"/>
  <c r="K3624" i="6"/>
  <c r="L3624" i="6"/>
  <c r="M3624" i="6"/>
  <c r="K3625" i="6"/>
  <c r="L3625" i="6"/>
  <c r="M3625" i="6"/>
  <c r="K3626" i="6"/>
  <c r="L3626" i="6"/>
  <c r="M3626" i="6"/>
  <c r="K3627" i="6"/>
  <c r="L3627" i="6"/>
  <c r="M3627" i="6"/>
  <c r="K3628" i="6"/>
  <c r="L3628" i="6"/>
  <c r="M3628" i="6"/>
  <c r="K3629" i="6"/>
  <c r="L3629" i="6"/>
  <c r="M3629" i="6"/>
  <c r="K3630" i="6"/>
  <c r="L3630" i="6"/>
  <c r="M3630" i="6"/>
  <c r="K3631" i="6"/>
  <c r="L3631" i="6"/>
  <c r="M3631" i="6"/>
  <c r="K3632" i="6"/>
  <c r="L3632" i="6"/>
  <c r="M3632" i="6"/>
  <c r="K3633" i="6"/>
  <c r="L3633" i="6"/>
  <c r="M3633" i="6"/>
  <c r="K3634" i="6"/>
  <c r="L3634" i="6"/>
  <c r="M3634" i="6"/>
  <c r="K3635" i="6"/>
  <c r="L3635" i="6"/>
  <c r="M3635" i="6"/>
  <c r="K3636" i="6"/>
  <c r="L3636" i="6"/>
  <c r="M3636" i="6"/>
  <c r="K3637" i="6"/>
  <c r="L3637" i="6"/>
  <c r="M3637" i="6"/>
  <c r="K3638" i="6"/>
  <c r="L3638" i="6"/>
  <c r="M3638" i="6"/>
  <c r="K3639" i="6"/>
  <c r="L3639" i="6"/>
  <c r="M3639" i="6"/>
  <c r="K3640" i="6"/>
  <c r="L3640" i="6"/>
  <c r="M3640" i="6"/>
  <c r="K3641" i="6"/>
  <c r="L3641" i="6"/>
  <c r="M3641" i="6"/>
  <c r="K3642" i="6"/>
  <c r="L3642" i="6"/>
  <c r="M3642" i="6"/>
  <c r="K3643" i="6"/>
  <c r="L3643" i="6"/>
  <c r="M3643" i="6"/>
  <c r="K3644" i="6"/>
  <c r="L3644" i="6"/>
  <c r="M3644" i="6"/>
  <c r="K3645" i="6"/>
  <c r="L3645" i="6"/>
  <c r="M3645" i="6"/>
  <c r="K3646" i="6"/>
  <c r="L3646" i="6"/>
  <c r="M3646" i="6"/>
  <c r="K3647" i="6"/>
  <c r="L3647" i="6"/>
  <c r="M3647" i="6"/>
  <c r="K3648" i="6"/>
  <c r="L3648" i="6"/>
  <c r="M3648" i="6"/>
  <c r="K3649" i="6"/>
  <c r="L3649" i="6"/>
  <c r="M3649" i="6"/>
  <c r="K3650" i="6"/>
  <c r="L3650" i="6"/>
  <c r="M3650" i="6"/>
  <c r="K3651" i="6"/>
  <c r="L3651" i="6"/>
  <c r="M3651" i="6"/>
  <c r="K3652" i="6"/>
  <c r="L3652" i="6"/>
  <c r="M3652" i="6"/>
  <c r="K3653" i="6"/>
  <c r="L3653" i="6"/>
  <c r="M3653" i="6"/>
  <c r="K3654" i="6"/>
  <c r="L3654" i="6"/>
  <c r="M3654" i="6"/>
  <c r="K3655" i="6"/>
  <c r="L3655" i="6"/>
  <c r="M3655" i="6"/>
  <c r="K3656" i="6"/>
  <c r="L3656" i="6"/>
  <c r="M3656" i="6"/>
  <c r="K3657" i="6"/>
  <c r="L3657" i="6"/>
  <c r="M3657" i="6"/>
  <c r="K3658" i="6"/>
  <c r="L3658" i="6"/>
  <c r="M3658" i="6"/>
  <c r="K3659" i="6"/>
  <c r="L3659" i="6"/>
  <c r="M3659" i="6"/>
  <c r="K3660" i="6"/>
  <c r="L3660" i="6"/>
  <c r="M3660" i="6"/>
  <c r="K3661" i="6"/>
  <c r="L3661" i="6"/>
  <c r="M3661" i="6"/>
  <c r="K3662" i="6"/>
  <c r="L3662" i="6"/>
  <c r="M3662" i="6"/>
  <c r="K3663" i="6"/>
  <c r="L3663" i="6"/>
  <c r="M3663" i="6"/>
  <c r="K3664" i="6"/>
  <c r="L3664" i="6"/>
  <c r="M3664" i="6"/>
  <c r="K3665" i="6"/>
  <c r="L3665" i="6"/>
  <c r="M3665" i="6"/>
  <c r="K3666" i="6"/>
  <c r="L3666" i="6"/>
  <c r="M3666" i="6"/>
  <c r="K3667" i="6"/>
  <c r="L3667" i="6"/>
  <c r="M3667" i="6"/>
  <c r="K3668" i="6"/>
  <c r="L3668" i="6"/>
  <c r="M3668" i="6"/>
  <c r="K3669" i="6"/>
  <c r="L3669" i="6"/>
  <c r="M3669" i="6"/>
  <c r="K3670" i="6"/>
  <c r="L3670" i="6"/>
  <c r="M3670" i="6"/>
  <c r="K3671" i="6"/>
  <c r="L3671" i="6"/>
  <c r="M3671" i="6"/>
  <c r="K3672" i="6"/>
  <c r="L3672" i="6"/>
  <c r="M3672" i="6"/>
  <c r="K3673" i="6"/>
  <c r="L3673" i="6"/>
  <c r="M3673" i="6"/>
  <c r="K3674" i="6"/>
  <c r="L3674" i="6"/>
  <c r="M3674" i="6"/>
  <c r="K3675" i="6"/>
  <c r="L3675" i="6"/>
  <c r="M3675" i="6"/>
  <c r="K3676" i="6"/>
  <c r="L3676" i="6"/>
  <c r="M3676" i="6"/>
  <c r="K3677" i="6"/>
  <c r="L3677" i="6"/>
  <c r="M3677" i="6"/>
  <c r="K3678" i="6"/>
  <c r="L3678" i="6"/>
  <c r="M3678" i="6"/>
  <c r="K3679" i="6"/>
  <c r="L3679" i="6"/>
  <c r="M3679" i="6"/>
  <c r="K3680" i="6"/>
  <c r="L3680" i="6"/>
  <c r="M3680" i="6"/>
  <c r="K3681" i="6"/>
  <c r="L3681" i="6"/>
  <c r="M3681" i="6"/>
  <c r="K3682" i="6"/>
  <c r="L3682" i="6"/>
  <c r="M3682" i="6"/>
  <c r="K3683" i="6"/>
  <c r="L3683" i="6"/>
  <c r="M3683" i="6"/>
  <c r="K3684" i="6"/>
  <c r="L3684" i="6"/>
  <c r="M3684" i="6"/>
  <c r="K3685" i="6"/>
  <c r="L3685" i="6"/>
  <c r="M3685" i="6"/>
  <c r="K3686" i="6"/>
  <c r="L3686" i="6"/>
  <c r="M3686" i="6"/>
  <c r="K3687" i="6"/>
  <c r="L3687" i="6"/>
  <c r="M3687" i="6"/>
  <c r="K3688" i="6"/>
  <c r="L3688" i="6"/>
  <c r="M3688" i="6"/>
  <c r="K3689" i="6"/>
  <c r="L3689" i="6"/>
  <c r="M3689" i="6"/>
  <c r="K3690" i="6"/>
  <c r="L3690" i="6"/>
  <c r="M3690" i="6"/>
  <c r="K3691" i="6"/>
  <c r="L3691" i="6"/>
  <c r="M3691" i="6"/>
  <c r="K3692" i="6"/>
  <c r="L3692" i="6"/>
  <c r="M3692" i="6"/>
  <c r="K3693" i="6"/>
  <c r="L3693" i="6"/>
  <c r="M3693" i="6"/>
  <c r="K3694" i="6"/>
  <c r="L3694" i="6"/>
  <c r="M3694" i="6"/>
  <c r="K3695" i="6"/>
  <c r="L3695" i="6"/>
  <c r="M3695" i="6"/>
  <c r="K3696" i="6"/>
  <c r="L3696" i="6"/>
  <c r="M3696" i="6"/>
  <c r="K3697" i="6"/>
  <c r="L3697" i="6"/>
  <c r="M3697" i="6"/>
  <c r="K3698" i="6"/>
  <c r="L3698" i="6"/>
  <c r="M3698" i="6"/>
  <c r="K3699" i="6"/>
  <c r="L3699" i="6"/>
  <c r="M3699" i="6"/>
  <c r="K3700" i="6"/>
  <c r="L3700" i="6"/>
  <c r="M3700" i="6"/>
  <c r="K3701" i="6"/>
  <c r="L3701" i="6"/>
  <c r="M3701" i="6"/>
  <c r="K3702" i="6"/>
  <c r="L3702" i="6"/>
  <c r="M3702" i="6"/>
  <c r="K3703" i="6"/>
  <c r="L3703" i="6"/>
  <c r="M3703" i="6"/>
  <c r="K3704" i="6"/>
  <c r="L3704" i="6"/>
  <c r="M3704" i="6"/>
  <c r="K3705" i="6"/>
  <c r="L3705" i="6"/>
  <c r="M3705" i="6"/>
  <c r="K3706" i="6"/>
  <c r="L3706" i="6"/>
  <c r="M3706" i="6"/>
  <c r="K3707" i="6"/>
  <c r="L3707" i="6"/>
  <c r="M3707" i="6"/>
  <c r="K3708" i="6"/>
  <c r="L3708" i="6"/>
  <c r="M3708" i="6"/>
  <c r="K3709" i="6"/>
  <c r="L3709" i="6"/>
  <c r="M3709" i="6"/>
  <c r="K3710" i="6"/>
  <c r="L3710" i="6"/>
  <c r="M3710" i="6"/>
  <c r="K3711" i="6"/>
  <c r="L3711" i="6"/>
  <c r="M3711" i="6"/>
  <c r="K3712" i="6"/>
  <c r="L3712" i="6"/>
  <c r="M3712" i="6"/>
  <c r="K3713" i="6"/>
  <c r="L3713" i="6"/>
  <c r="M3713" i="6"/>
  <c r="K3714" i="6"/>
  <c r="L3714" i="6"/>
  <c r="M3714" i="6"/>
  <c r="K3715" i="6"/>
  <c r="L3715" i="6"/>
  <c r="M3715" i="6"/>
  <c r="K3716" i="6"/>
  <c r="L3716" i="6"/>
  <c r="M3716" i="6"/>
  <c r="K3717" i="6"/>
  <c r="L3717" i="6"/>
  <c r="M3717" i="6"/>
  <c r="K3718" i="6"/>
  <c r="L3718" i="6"/>
  <c r="M3718" i="6"/>
  <c r="K3719" i="6"/>
  <c r="L3719" i="6"/>
  <c r="M3719" i="6"/>
  <c r="K3720" i="6"/>
  <c r="L3720" i="6"/>
  <c r="M3720" i="6"/>
  <c r="K3721" i="6"/>
  <c r="L3721" i="6"/>
  <c r="M3721" i="6"/>
  <c r="K3722" i="6"/>
  <c r="L3722" i="6"/>
  <c r="M3722" i="6"/>
  <c r="K3723" i="6"/>
  <c r="L3723" i="6"/>
  <c r="M3723" i="6"/>
  <c r="K3724" i="6"/>
  <c r="L3724" i="6"/>
  <c r="M3724" i="6"/>
  <c r="K3725" i="6"/>
  <c r="L3725" i="6"/>
  <c r="M3725" i="6"/>
  <c r="K3726" i="6"/>
  <c r="L3726" i="6"/>
  <c r="M3726" i="6"/>
  <c r="K3727" i="6"/>
  <c r="L3727" i="6"/>
  <c r="M3727" i="6"/>
  <c r="K3728" i="6"/>
  <c r="L3728" i="6"/>
  <c r="M3728" i="6"/>
  <c r="K3729" i="6"/>
  <c r="L3729" i="6"/>
  <c r="M3729" i="6"/>
  <c r="K3730" i="6"/>
  <c r="L3730" i="6"/>
  <c r="M3730" i="6"/>
  <c r="K3731" i="6"/>
  <c r="L3731" i="6"/>
  <c r="M3731" i="6"/>
  <c r="K3732" i="6"/>
  <c r="L3732" i="6"/>
  <c r="M3732" i="6"/>
  <c r="K3733" i="6"/>
  <c r="L3733" i="6"/>
  <c r="M3733" i="6"/>
  <c r="K3734" i="6"/>
  <c r="L3734" i="6"/>
  <c r="M3734" i="6"/>
  <c r="K3735" i="6"/>
  <c r="L3735" i="6"/>
  <c r="M3735" i="6"/>
  <c r="K3736" i="6"/>
  <c r="L3736" i="6"/>
  <c r="M3736" i="6"/>
  <c r="K3737" i="6"/>
  <c r="L3737" i="6"/>
  <c r="M3737" i="6"/>
  <c r="K3738" i="6"/>
  <c r="L3738" i="6"/>
  <c r="M3738" i="6"/>
  <c r="K3739" i="6"/>
  <c r="L3739" i="6"/>
  <c r="M3739" i="6"/>
  <c r="K3740" i="6"/>
  <c r="L3740" i="6"/>
  <c r="M3740" i="6"/>
  <c r="K3741" i="6"/>
  <c r="L3741" i="6"/>
  <c r="M3741" i="6"/>
  <c r="K3742" i="6"/>
  <c r="L3742" i="6"/>
  <c r="M3742" i="6"/>
  <c r="K3743" i="6"/>
  <c r="L3743" i="6"/>
  <c r="M3743" i="6"/>
  <c r="K3744" i="6"/>
  <c r="L3744" i="6"/>
  <c r="M3744" i="6"/>
  <c r="K3745" i="6"/>
  <c r="L3745" i="6"/>
  <c r="M3745" i="6"/>
  <c r="K3746" i="6"/>
  <c r="L3746" i="6"/>
  <c r="M3746" i="6"/>
  <c r="K3747" i="6"/>
  <c r="L3747" i="6"/>
  <c r="M3747" i="6"/>
  <c r="K3748" i="6"/>
  <c r="L3748" i="6"/>
  <c r="M3748" i="6"/>
  <c r="K3749" i="6"/>
  <c r="L3749" i="6"/>
  <c r="M3749" i="6"/>
  <c r="K3750" i="6"/>
  <c r="L3750" i="6"/>
  <c r="M3750" i="6"/>
  <c r="K3751" i="6"/>
  <c r="L3751" i="6"/>
  <c r="M3751" i="6"/>
  <c r="K3752" i="6"/>
  <c r="L3752" i="6"/>
  <c r="M3752" i="6"/>
  <c r="K3753" i="6"/>
  <c r="L3753" i="6"/>
  <c r="M3753" i="6"/>
  <c r="K3754" i="6"/>
  <c r="L3754" i="6"/>
  <c r="M3754" i="6"/>
  <c r="K3755" i="6"/>
  <c r="L3755" i="6"/>
  <c r="M3755" i="6"/>
  <c r="K3756" i="6"/>
  <c r="L3756" i="6"/>
  <c r="M3756" i="6"/>
  <c r="K3757" i="6"/>
  <c r="L3757" i="6"/>
  <c r="M3757" i="6"/>
  <c r="K3758" i="6"/>
  <c r="L3758" i="6"/>
  <c r="M3758" i="6"/>
  <c r="K3759" i="6"/>
  <c r="L3759" i="6"/>
  <c r="M3759" i="6"/>
  <c r="K3760" i="6"/>
  <c r="L3760" i="6"/>
  <c r="M3760" i="6"/>
  <c r="K3761" i="6"/>
  <c r="L3761" i="6"/>
  <c r="M3761" i="6"/>
  <c r="K3762" i="6"/>
  <c r="L3762" i="6"/>
  <c r="M3762" i="6"/>
  <c r="K3763" i="6"/>
  <c r="L3763" i="6"/>
  <c r="M3763" i="6"/>
  <c r="K3764" i="6"/>
  <c r="L3764" i="6"/>
  <c r="M3764" i="6"/>
  <c r="K3765" i="6"/>
  <c r="L3765" i="6"/>
  <c r="M3765" i="6"/>
  <c r="K3766" i="6"/>
  <c r="L3766" i="6"/>
  <c r="M3766" i="6"/>
  <c r="K3767" i="6"/>
  <c r="L3767" i="6"/>
  <c r="M3767" i="6"/>
  <c r="K3768" i="6"/>
  <c r="L3768" i="6"/>
  <c r="M3768" i="6"/>
  <c r="K3769" i="6"/>
  <c r="L3769" i="6"/>
  <c r="M3769" i="6"/>
  <c r="K3770" i="6"/>
  <c r="L3770" i="6"/>
  <c r="M3770" i="6"/>
  <c r="K3771" i="6"/>
  <c r="L3771" i="6"/>
  <c r="M3771" i="6"/>
  <c r="K3772" i="6"/>
  <c r="L3772" i="6"/>
  <c r="M3772" i="6"/>
  <c r="K3773" i="6"/>
  <c r="L3773" i="6"/>
  <c r="M3773" i="6"/>
  <c r="K3774" i="6"/>
  <c r="L3774" i="6"/>
  <c r="M3774" i="6"/>
  <c r="K3775" i="6"/>
  <c r="L3775" i="6"/>
  <c r="M3775" i="6"/>
  <c r="K3776" i="6"/>
  <c r="L3776" i="6"/>
  <c r="M3776" i="6"/>
  <c r="K3777" i="6"/>
  <c r="L3777" i="6"/>
  <c r="M3777" i="6"/>
  <c r="K3778" i="6"/>
  <c r="L3778" i="6"/>
  <c r="M3778" i="6"/>
  <c r="K3779" i="6"/>
  <c r="L3779" i="6"/>
  <c r="M3779" i="6"/>
  <c r="K3780" i="6"/>
  <c r="L3780" i="6"/>
  <c r="M3780" i="6"/>
  <c r="K3781" i="6"/>
  <c r="L3781" i="6"/>
  <c r="M3781" i="6"/>
  <c r="K3782" i="6"/>
  <c r="L3782" i="6"/>
  <c r="M3782" i="6"/>
  <c r="K3783" i="6"/>
  <c r="L3783" i="6"/>
  <c r="M3783" i="6"/>
  <c r="K3784" i="6"/>
  <c r="L3784" i="6"/>
  <c r="M3784" i="6"/>
  <c r="K3785" i="6"/>
  <c r="L3785" i="6"/>
  <c r="M3785" i="6"/>
  <c r="K3786" i="6"/>
  <c r="L3786" i="6"/>
  <c r="M3786" i="6"/>
  <c r="K3787" i="6"/>
  <c r="L3787" i="6"/>
  <c r="M3787" i="6"/>
  <c r="K3788" i="6"/>
  <c r="L3788" i="6"/>
  <c r="M3788" i="6"/>
  <c r="K3789" i="6"/>
  <c r="L3789" i="6"/>
  <c r="M3789" i="6"/>
  <c r="K3790" i="6"/>
  <c r="L3790" i="6"/>
  <c r="M3790" i="6"/>
  <c r="K3791" i="6"/>
  <c r="L3791" i="6"/>
  <c r="M3791" i="6"/>
  <c r="K3792" i="6"/>
  <c r="L3792" i="6"/>
  <c r="M3792" i="6"/>
  <c r="K3793" i="6"/>
  <c r="L3793" i="6"/>
  <c r="M3793" i="6"/>
  <c r="K3794" i="6"/>
  <c r="L3794" i="6"/>
  <c r="M3794" i="6"/>
  <c r="K3795" i="6"/>
  <c r="L3795" i="6"/>
  <c r="M3795" i="6"/>
  <c r="K3796" i="6"/>
  <c r="L3796" i="6"/>
  <c r="M3796" i="6"/>
  <c r="K3797" i="6"/>
  <c r="L3797" i="6"/>
  <c r="M3797" i="6"/>
  <c r="K3798" i="6"/>
  <c r="L3798" i="6"/>
  <c r="M3798" i="6"/>
  <c r="K3799" i="6"/>
  <c r="L3799" i="6"/>
  <c r="M3799" i="6"/>
  <c r="K3800" i="6"/>
  <c r="L3800" i="6"/>
  <c r="M3800" i="6"/>
  <c r="K3801" i="6"/>
  <c r="L3801" i="6"/>
  <c r="M3801" i="6"/>
  <c r="K3802" i="6"/>
  <c r="L3802" i="6"/>
  <c r="M3802" i="6"/>
  <c r="K3803" i="6"/>
  <c r="L3803" i="6"/>
  <c r="M3803" i="6"/>
  <c r="K3804" i="6"/>
  <c r="L3804" i="6"/>
  <c r="M3804" i="6"/>
  <c r="K3805" i="6"/>
  <c r="L3805" i="6"/>
  <c r="M3805" i="6"/>
  <c r="K3806" i="6"/>
  <c r="L3806" i="6"/>
  <c r="M3806" i="6"/>
  <c r="K3807" i="6"/>
  <c r="L3807" i="6"/>
  <c r="M3807" i="6"/>
  <c r="K3808" i="6"/>
  <c r="L3808" i="6"/>
  <c r="M3808" i="6"/>
  <c r="K3809" i="6"/>
  <c r="L3809" i="6"/>
  <c r="M3809" i="6"/>
  <c r="K3810" i="6"/>
  <c r="L3810" i="6"/>
  <c r="M3810" i="6"/>
  <c r="K3811" i="6"/>
  <c r="L3811" i="6"/>
  <c r="M3811" i="6"/>
  <c r="K3812" i="6"/>
  <c r="L3812" i="6"/>
  <c r="M3812" i="6"/>
  <c r="K3813" i="6"/>
  <c r="L3813" i="6"/>
  <c r="M3813" i="6"/>
  <c r="K3814" i="6"/>
  <c r="L3814" i="6"/>
  <c r="M3814" i="6"/>
  <c r="K3815" i="6"/>
  <c r="L3815" i="6"/>
  <c r="M3815" i="6"/>
  <c r="K3816" i="6"/>
  <c r="L3816" i="6"/>
  <c r="M3816" i="6"/>
  <c r="K3817" i="6"/>
  <c r="L3817" i="6"/>
  <c r="M3817" i="6"/>
  <c r="K3818" i="6"/>
  <c r="L3818" i="6"/>
  <c r="M3818" i="6"/>
  <c r="K3819" i="6"/>
  <c r="L3819" i="6"/>
  <c r="M3819" i="6"/>
  <c r="K3820" i="6"/>
  <c r="L3820" i="6"/>
  <c r="M3820" i="6"/>
  <c r="K3821" i="6"/>
  <c r="L3821" i="6"/>
  <c r="M3821" i="6"/>
  <c r="K3822" i="6"/>
  <c r="L3822" i="6"/>
  <c r="M3822" i="6"/>
  <c r="K3823" i="6"/>
  <c r="L3823" i="6"/>
  <c r="M3823" i="6"/>
  <c r="K3824" i="6"/>
  <c r="L3824" i="6"/>
  <c r="M3824" i="6"/>
  <c r="K3825" i="6"/>
  <c r="L3825" i="6"/>
  <c r="M3825" i="6"/>
  <c r="K3826" i="6"/>
  <c r="L3826" i="6"/>
  <c r="M3826" i="6"/>
  <c r="K3827" i="6"/>
  <c r="L3827" i="6"/>
  <c r="M3827" i="6"/>
  <c r="K3828" i="6"/>
  <c r="L3828" i="6"/>
  <c r="M3828" i="6"/>
  <c r="K3829" i="6"/>
  <c r="L3829" i="6"/>
  <c r="M3829" i="6"/>
  <c r="K3830" i="6"/>
  <c r="L3830" i="6"/>
  <c r="M3830" i="6"/>
  <c r="K3831" i="6"/>
  <c r="L3831" i="6"/>
  <c r="M3831" i="6"/>
  <c r="K3832" i="6"/>
  <c r="L3832" i="6"/>
  <c r="M3832" i="6"/>
  <c r="K3833" i="6"/>
  <c r="L3833" i="6"/>
  <c r="M3833" i="6"/>
  <c r="K3834" i="6"/>
  <c r="L3834" i="6"/>
  <c r="M3834" i="6"/>
  <c r="K3835" i="6"/>
  <c r="L3835" i="6"/>
  <c r="M3835" i="6"/>
  <c r="K3836" i="6"/>
  <c r="L3836" i="6"/>
  <c r="M3836" i="6"/>
  <c r="K3837" i="6"/>
  <c r="L3837" i="6"/>
  <c r="M3837" i="6"/>
  <c r="K3838" i="6"/>
  <c r="L3838" i="6"/>
  <c r="M3838" i="6"/>
  <c r="K3839" i="6"/>
  <c r="L3839" i="6"/>
  <c r="M3839" i="6"/>
  <c r="K3840" i="6"/>
  <c r="L3840" i="6"/>
  <c r="M3840" i="6"/>
  <c r="K3841" i="6"/>
  <c r="L3841" i="6"/>
  <c r="M3841" i="6"/>
  <c r="K3842" i="6"/>
  <c r="L3842" i="6"/>
  <c r="M3842" i="6"/>
  <c r="K3843" i="6"/>
  <c r="L3843" i="6"/>
  <c r="M3843" i="6"/>
  <c r="K3844" i="6"/>
  <c r="L3844" i="6"/>
  <c r="M3844" i="6"/>
  <c r="K3845" i="6"/>
  <c r="L3845" i="6"/>
  <c r="M3845" i="6"/>
  <c r="K3846" i="6"/>
  <c r="L3846" i="6"/>
  <c r="M3846" i="6"/>
  <c r="K3847" i="6"/>
  <c r="L3847" i="6"/>
  <c r="M3847" i="6"/>
  <c r="K3848" i="6"/>
  <c r="L3848" i="6"/>
  <c r="M3848" i="6"/>
  <c r="K3849" i="6"/>
  <c r="L3849" i="6"/>
  <c r="M3849" i="6"/>
  <c r="K3850" i="6"/>
  <c r="L3850" i="6"/>
  <c r="M3850" i="6"/>
  <c r="K3851" i="6"/>
  <c r="L3851" i="6"/>
  <c r="M3851" i="6"/>
  <c r="K3852" i="6"/>
  <c r="L3852" i="6"/>
  <c r="M3852" i="6"/>
  <c r="K3853" i="6"/>
  <c r="L3853" i="6"/>
  <c r="M3853" i="6"/>
  <c r="K3854" i="6"/>
  <c r="L3854" i="6"/>
  <c r="M3854" i="6"/>
  <c r="K3855" i="6"/>
  <c r="L3855" i="6"/>
  <c r="M3855" i="6"/>
  <c r="K3856" i="6"/>
  <c r="L3856" i="6"/>
  <c r="M3856" i="6"/>
  <c r="K3857" i="6"/>
  <c r="L3857" i="6"/>
  <c r="M3857" i="6"/>
  <c r="K3858" i="6"/>
  <c r="L3858" i="6"/>
  <c r="M3858" i="6"/>
  <c r="K3859" i="6"/>
  <c r="L3859" i="6"/>
  <c r="M3859" i="6"/>
  <c r="K3860" i="6"/>
  <c r="L3860" i="6"/>
  <c r="M3860" i="6"/>
  <c r="K3861" i="6"/>
  <c r="L3861" i="6"/>
  <c r="M3861" i="6"/>
  <c r="K3862" i="6"/>
  <c r="L3862" i="6"/>
  <c r="M3862" i="6"/>
  <c r="K3863" i="6"/>
  <c r="L3863" i="6"/>
  <c r="M3863" i="6"/>
  <c r="K3864" i="6"/>
  <c r="L3864" i="6"/>
  <c r="M3864" i="6"/>
  <c r="K3865" i="6"/>
  <c r="L3865" i="6"/>
  <c r="M3865" i="6"/>
  <c r="K3866" i="6"/>
  <c r="L3866" i="6"/>
  <c r="M3866" i="6"/>
  <c r="K3867" i="6"/>
  <c r="L3867" i="6"/>
  <c r="M3867" i="6"/>
  <c r="K3868" i="6"/>
  <c r="L3868" i="6"/>
  <c r="M3868" i="6"/>
  <c r="K3869" i="6"/>
  <c r="L3869" i="6"/>
  <c r="M3869" i="6"/>
  <c r="K3870" i="6"/>
  <c r="L3870" i="6"/>
  <c r="M3870" i="6"/>
  <c r="K3871" i="6"/>
  <c r="L3871" i="6"/>
  <c r="M3871" i="6"/>
  <c r="K3872" i="6"/>
  <c r="L3872" i="6"/>
  <c r="M3872" i="6"/>
  <c r="K3873" i="6"/>
  <c r="L3873" i="6"/>
  <c r="M3873" i="6"/>
  <c r="K3874" i="6"/>
  <c r="L3874" i="6"/>
  <c r="M3874" i="6"/>
  <c r="K3875" i="6"/>
  <c r="L3875" i="6"/>
  <c r="M3875" i="6"/>
  <c r="K3876" i="6"/>
  <c r="L3876" i="6"/>
  <c r="M3876" i="6"/>
  <c r="K3877" i="6"/>
  <c r="L3877" i="6"/>
  <c r="M3877" i="6"/>
  <c r="K3878" i="6"/>
  <c r="L3878" i="6"/>
  <c r="M3878" i="6"/>
  <c r="K3879" i="6"/>
  <c r="L3879" i="6"/>
  <c r="M3879" i="6"/>
  <c r="K3880" i="6"/>
  <c r="L3880" i="6"/>
  <c r="M3880" i="6"/>
  <c r="K3881" i="6"/>
  <c r="L3881" i="6"/>
  <c r="M3881" i="6"/>
  <c r="K3882" i="6"/>
  <c r="L3882" i="6"/>
  <c r="M3882" i="6"/>
  <c r="K3883" i="6"/>
  <c r="L3883" i="6"/>
  <c r="M3883" i="6"/>
  <c r="K3884" i="6"/>
  <c r="L3884" i="6"/>
  <c r="M3884" i="6"/>
  <c r="K3885" i="6"/>
  <c r="L3885" i="6"/>
  <c r="M3885" i="6"/>
  <c r="K3886" i="6"/>
  <c r="L3886" i="6"/>
  <c r="M3886" i="6"/>
  <c r="K3887" i="6"/>
  <c r="L3887" i="6"/>
  <c r="M3887" i="6"/>
  <c r="K3888" i="6"/>
  <c r="L3888" i="6"/>
  <c r="M3888" i="6"/>
  <c r="K3889" i="6"/>
  <c r="L3889" i="6"/>
  <c r="M3889" i="6"/>
  <c r="K3890" i="6"/>
  <c r="L3890" i="6"/>
  <c r="M3890" i="6"/>
  <c r="K3891" i="6"/>
  <c r="L3891" i="6"/>
  <c r="M3891" i="6"/>
  <c r="K3892" i="6"/>
  <c r="L3892" i="6"/>
  <c r="M3892" i="6"/>
  <c r="K3893" i="6"/>
  <c r="L3893" i="6"/>
  <c r="M3893" i="6"/>
  <c r="K3894" i="6"/>
  <c r="L3894" i="6"/>
  <c r="M3894" i="6"/>
  <c r="K3895" i="6"/>
  <c r="L3895" i="6"/>
  <c r="M3895" i="6"/>
  <c r="K3896" i="6"/>
  <c r="L3896" i="6"/>
  <c r="M3896" i="6"/>
  <c r="K3897" i="6"/>
  <c r="L3897" i="6"/>
  <c r="M3897" i="6"/>
  <c r="K3898" i="6"/>
  <c r="L3898" i="6"/>
  <c r="M3898" i="6"/>
  <c r="K3899" i="6"/>
  <c r="L3899" i="6"/>
  <c r="M3899" i="6"/>
  <c r="K3900" i="6"/>
  <c r="L3900" i="6"/>
  <c r="M3900" i="6"/>
  <c r="K3901" i="6"/>
  <c r="L3901" i="6"/>
  <c r="M3901" i="6"/>
  <c r="K3902" i="6"/>
  <c r="L3902" i="6"/>
  <c r="M3902" i="6"/>
  <c r="K3903" i="6"/>
  <c r="L3903" i="6"/>
  <c r="M3903" i="6"/>
  <c r="K3904" i="6"/>
  <c r="L3904" i="6"/>
  <c r="M3904" i="6"/>
  <c r="K3905" i="6"/>
  <c r="L3905" i="6"/>
  <c r="M3905" i="6"/>
  <c r="K3906" i="6"/>
  <c r="L3906" i="6"/>
  <c r="M3906" i="6"/>
  <c r="K3907" i="6"/>
  <c r="L3907" i="6"/>
  <c r="M3907" i="6"/>
  <c r="K3908" i="6"/>
  <c r="L3908" i="6"/>
  <c r="M3908" i="6"/>
  <c r="K3909" i="6"/>
  <c r="L3909" i="6"/>
  <c r="M3909" i="6"/>
  <c r="K3910" i="6"/>
  <c r="L3910" i="6"/>
  <c r="M3910" i="6"/>
  <c r="K3911" i="6"/>
  <c r="L3911" i="6"/>
  <c r="M3911" i="6"/>
  <c r="K3912" i="6"/>
  <c r="L3912" i="6"/>
  <c r="M3912" i="6"/>
  <c r="K3913" i="6"/>
  <c r="L3913" i="6"/>
  <c r="M3913" i="6"/>
  <c r="K3914" i="6"/>
  <c r="L3914" i="6"/>
  <c r="M3914" i="6"/>
  <c r="K3915" i="6"/>
  <c r="L3915" i="6"/>
  <c r="M3915" i="6"/>
  <c r="K3916" i="6"/>
  <c r="L3916" i="6"/>
  <c r="M3916" i="6"/>
  <c r="K3917" i="6"/>
  <c r="L3917" i="6"/>
  <c r="M3917" i="6"/>
  <c r="K3918" i="6"/>
  <c r="L3918" i="6"/>
  <c r="M3918" i="6"/>
  <c r="K3919" i="6"/>
  <c r="L3919" i="6"/>
  <c r="M3919" i="6"/>
  <c r="K3920" i="6"/>
  <c r="L3920" i="6"/>
  <c r="M3920" i="6"/>
  <c r="K3921" i="6"/>
  <c r="L3921" i="6"/>
  <c r="M3921" i="6"/>
  <c r="K3922" i="6"/>
  <c r="L3922" i="6"/>
  <c r="M3922" i="6"/>
  <c r="K3923" i="6"/>
  <c r="L3923" i="6"/>
  <c r="M3923" i="6"/>
  <c r="K3924" i="6"/>
  <c r="L3924" i="6"/>
  <c r="M3924" i="6"/>
  <c r="K3925" i="6"/>
  <c r="L3925" i="6"/>
  <c r="M3925" i="6"/>
  <c r="K3926" i="6"/>
  <c r="L3926" i="6"/>
  <c r="M3926" i="6"/>
  <c r="K3927" i="6"/>
  <c r="L3927" i="6"/>
  <c r="M3927" i="6"/>
  <c r="K3928" i="6"/>
  <c r="L3928" i="6"/>
  <c r="M3928" i="6"/>
  <c r="K3929" i="6"/>
  <c r="L3929" i="6"/>
  <c r="M3929" i="6"/>
  <c r="K3930" i="6"/>
  <c r="L3930" i="6"/>
  <c r="M3930" i="6"/>
  <c r="K3931" i="6"/>
  <c r="L3931" i="6"/>
  <c r="M3931" i="6"/>
  <c r="K3932" i="6"/>
  <c r="L3932" i="6"/>
  <c r="M3932" i="6"/>
  <c r="K3933" i="6"/>
  <c r="L3933" i="6"/>
  <c r="M3933" i="6"/>
  <c r="K3934" i="6"/>
  <c r="L3934" i="6"/>
  <c r="M3934" i="6"/>
  <c r="K3935" i="6"/>
  <c r="L3935" i="6"/>
  <c r="M3935" i="6"/>
  <c r="K3936" i="6"/>
  <c r="L3936" i="6"/>
  <c r="M3936" i="6"/>
  <c r="K3937" i="6"/>
  <c r="L3937" i="6"/>
  <c r="M3937" i="6"/>
  <c r="K3938" i="6"/>
  <c r="L3938" i="6"/>
  <c r="M3938" i="6"/>
  <c r="K3939" i="6"/>
  <c r="L3939" i="6"/>
  <c r="M3939" i="6"/>
  <c r="K3940" i="6"/>
  <c r="L3940" i="6"/>
  <c r="M3940" i="6"/>
  <c r="K3941" i="6"/>
  <c r="L3941" i="6"/>
  <c r="M3941" i="6"/>
  <c r="K3942" i="6"/>
  <c r="L3942" i="6"/>
  <c r="M3942" i="6"/>
  <c r="K3943" i="6"/>
  <c r="L3943" i="6"/>
  <c r="M3943" i="6"/>
  <c r="K3944" i="6"/>
  <c r="L3944" i="6"/>
  <c r="M3944" i="6"/>
  <c r="K3945" i="6"/>
  <c r="L3945" i="6"/>
  <c r="M3945" i="6"/>
  <c r="K3946" i="6"/>
  <c r="L3946" i="6"/>
  <c r="M3946" i="6"/>
  <c r="K3947" i="6"/>
  <c r="L3947" i="6"/>
  <c r="M3947" i="6"/>
  <c r="K3948" i="6"/>
  <c r="L3948" i="6"/>
  <c r="M3948" i="6"/>
  <c r="K3949" i="6"/>
  <c r="L3949" i="6"/>
  <c r="M3949" i="6"/>
  <c r="K3950" i="6"/>
  <c r="L3950" i="6"/>
  <c r="M3950" i="6"/>
  <c r="K3951" i="6"/>
  <c r="L3951" i="6"/>
  <c r="M3951" i="6"/>
  <c r="K3952" i="6"/>
  <c r="L3952" i="6"/>
  <c r="M3952" i="6"/>
  <c r="K3953" i="6"/>
  <c r="L3953" i="6"/>
  <c r="M3953" i="6"/>
  <c r="K3954" i="6"/>
  <c r="L3954" i="6"/>
  <c r="M3954" i="6"/>
  <c r="K3955" i="6"/>
  <c r="L3955" i="6"/>
  <c r="M3955" i="6"/>
  <c r="K3956" i="6"/>
  <c r="L3956" i="6"/>
  <c r="M3956" i="6"/>
  <c r="K3957" i="6"/>
  <c r="L3957" i="6"/>
  <c r="M3957" i="6"/>
  <c r="K3958" i="6"/>
  <c r="L3958" i="6"/>
  <c r="M3958" i="6"/>
  <c r="K3959" i="6"/>
  <c r="L3959" i="6"/>
  <c r="M3959" i="6"/>
  <c r="K3960" i="6"/>
  <c r="L3960" i="6"/>
  <c r="M3960" i="6"/>
  <c r="K3961" i="6"/>
  <c r="L3961" i="6"/>
  <c r="M3961" i="6"/>
  <c r="K3962" i="6"/>
  <c r="L3962" i="6"/>
  <c r="M3962" i="6"/>
  <c r="K3963" i="6"/>
  <c r="L3963" i="6"/>
  <c r="M3963" i="6"/>
  <c r="K3964" i="6"/>
  <c r="L3964" i="6"/>
  <c r="M3964" i="6"/>
  <c r="K3965" i="6"/>
  <c r="L3965" i="6"/>
  <c r="M3965" i="6"/>
  <c r="K3966" i="6"/>
  <c r="L3966" i="6"/>
  <c r="M3966" i="6"/>
  <c r="K3967" i="6"/>
  <c r="L3967" i="6"/>
  <c r="M3967" i="6"/>
  <c r="K3968" i="6"/>
  <c r="L3968" i="6"/>
  <c r="M3968" i="6"/>
  <c r="K3969" i="6"/>
  <c r="L3969" i="6"/>
  <c r="M3969" i="6"/>
  <c r="K3970" i="6"/>
  <c r="L3970" i="6"/>
  <c r="M3970" i="6"/>
  <c r="K3971" i="6"/>
  <c r="L3971" i="6"/>
  <c r="M3971" i="6"/>
  <c r="K3972" i="6"/>
  <c r="L3972" i="6"/>
  <c r="M3972" i="6"/>
  <c r="K3973" i="6"/>
  <c r="L3973" i="6"/>
  <c r="M3973" i="6"/>
  <c r="K3974" i="6"/>
  <c r="L3974" i="6"/>
  <c r="M3974" i="6"/>
  <c r="K3975" i="6"/>
  <c r="L3975" i="6"/>
  <c r="M3975" i="6"/>
  <c r="K3976" i="6"/>
  <c r="L3976" i="6"/>
  <c r="M3976" i="6"/>
  <c r="K3977" i="6"/>
  <c r="L3977" i="6"/>
  <c r="M3977" i="6"/>
  <c r="K3978" i="6"/>
  <c r="L3978" i="6"/>
  <c r="M3978" i="6"/>
  <c r="K3979" i="6"/>
  <c r="L3979" i="6"/>
  <c r="M3979" i="6"/>
  <c r="K3980" i="6"/>
  <c r="L3980" i="6"/>
  <c r="M3980" i="6"/>
  <c r="K3981" i="6"/>
  <c r="L3981" i="6"/>
  <c r="M3981" i="6"/>
  <c r="K3982" i="6"/>
  <c r="L3982" i="6"/>
  <c r="M3982" i="6"/>
  <c r="K3983" i="6"/>
  <c r="L3983" i="6"/>
  <c r="M3983" i="6"/>
  <c r="K3984" i="6"/>
  <c r="L3984" i="6"/>
  <c r="M3984" i="6"/>
  <c r="K3985" i="6"/>
  <c r="L3985" i="6"/>
  <c r="M3985" i="6"/>
  <c r="K3986" i="6"/>
  <c r="L3986" i="6"/>
  <c r="M3986" i="6"/>
  <c r="K3987" i="6"/>
  <c r="L3987" i="6"/>
  <c r="M3987" i="6"/>
  <c r="K3988" i="6"/>
  <c r="L3988" i="6"/>
  <c r="M3988" i="6"/>
  <c r="K3989" i="6"/>
  <c r="L3989" i="6"/>
  <c r="M3989" i="6"/>
  <c r="K3990" i="6"/>
  <c r="L3990" i="6"/>
  <c r="M3990" i="6"/>
  <c r="K3991" i="6"/>
  <c r="L3991" i="6"/>
  <c r="M3991" i="6"/>
  <c r="K3992" i="6"/>
  <c r="L3992" i="6"/>
  <c r="M3992" i="6"/>
  <c r="K3993" i="6"/>
  <c r="L3993" i="6"/>
  <c r="M3993" i="6"/>
  <c r="K3994" i="6"/>
  <c r="L3994" i="6"/>
  <c r="M3994" i="6"/>
  <c r="K3995" i="6"/>
  <c r="L3995" i="6"/>
  <c r="M3995" i="6"/>
  <c r="K3996" i="6"/>
  <c r="L3996" i="6"/>
  <c r="M3996" i="6"/>
  <c r="K3997" i="6"/>
  <c r="L3997" i="6"/>
  <c r="M3997" i="6"/>
  <c r="K3998" i="6"/>
  <c r="L3998" i="6"/>
  <c r="M3998" i="6"/>
  <c r="K3999" i="6"/>
  <c r="L3999" i="6"/>
  <c r="M3999" i="6"/>
  <c r="K4000" i="6"/>
  <c r="L4000" i="6"/>
  <c r="M4000" i="6"/>
  <c r="K4001" i="6"/>
  <c r="L4001" i="6"/>
  <c r="M4001" i="6"/>
  <c r="K4002" i="6"/>
  <c r="L4002" i="6"/>
  <c r="M4002" i="6"/>
  <c r="K4003" i="6"/>
  <c r="L4003" i="6"/>
  <c r="M4003" i="6"/>
  <c r="K4004" i="6"/>
  <c r="L4004" i="6"/>
  <c r="M4004" i="6"/>
  <c r="K4005" i="6"/>
  <c r="L4005" i="6"/>
  <c r="M4005" i="6"/>
  <c r="K4006" i="6"/>
  <c r="L4006" i="6"/>
  <c r="M4006" i="6"/>
  <c r="K4007" i="6"/>
  <c r="L4007" i="6"/>
  <c r="M4007" i="6"/>
  <c r="K4008" i="6"/>
  <c r="L4008" i="6"/>
  <c r="M4008" i="6"/>
  <c r="K4009" i="6"/>
  <c r="L4009" i="6"/>
  <c r="M4009" i="6"/>
  <c r="K4010" i="6"/>
  <c r="L4010" i="6"/>
  <c r="M4010" i="6"/>
  <c r="K4011" i="6"/>
  <c r="L4011" i="6"/>
  <c r="M4011" i="6"/>
  <c r="K4012" i="6"/>
  <c r="L4012" i="6"/>
  <c r="M4012" i="6"/>
  <c r="K4013" i="6"/>
  <c r="L4013" i="6"/>
  <c r="M4013" i="6"/>
  <c r="K4014" i="6"/>
  <c r="L4014" i="6"/>
  <c r="M4014" i="6"/>
  <c r="K4015" i="6"/>
  <c r="L4015" i="6"/>
  <c r="M4015" i="6"/>
  <c r="K4016" i="6"/>
  <c r="L4016" i="6"/>
  <c r="M4016" i="6"/>
  <c r="K4017" i="6"/>
  <c r="L4017" i="6"/>
  <c r="M4017" i="6"/>
  <c r="K4018" i="6"/>
  <c r="L4018" i="6"/>
  <c r="M4018" i="6"/>
  <c r="K4019" i="6"/>
  <c r="L4019" i="6"/>
  <c r="M4019" i="6"/>
  <c r="K4020" i="6"/>
  <c r="L4020" i="6"/>
  <c r="M4020" i="6"/>
  <c r="K4021" i="6"/>
  <c r="L4021" i="6"/>
  <c r="M4021" i="6"/>
  <c r="K4022" i="6"/>
  <c r="L4022" i="6"/>
  <c r="M4022" i="6"/>
  <c r="K4023" i="6"/>
  <c r="L4023" i="6"/>
  <c r="M4023" i="6"/>
  <c r="K4024" i="6"/>
  <c r="L4024" i="6"/>
  <c r="M4024" i="6"/>
  <c r="K4025" i="6"/>
  <c r="L4025" i="6"/>
  <c r="M4025" i="6"/>
  <c r="K4026" i="6"/>
  <c r="L4026" i="6"/>
  <c r="M4026" i="6"/>
  <c r="K4027" i="6"/>
  <c r="L4027" i="6"/>
  <c r="M4027" i="6"/>
  <c r="K4028" i="6"/>
  <c r="L4028" i="6"/>
  <c r="M4028" i="6"/>
  <c r="K4029" i="6"/>
  <c r="L4029" i="6"/>
  <c r="M4029" i="6"/>
  <c r="K4030" i="6"/>
  <c r="L4030" i="6"/>
  <c r="M4030" i="6"/>
  <c r="K4031" i="6"/>
  <c r="L4031" i="6"/>
  <c r="M4031" i="6"/>
  <c r="K4032" i="6"/>
  <c r="L4032" i="6"/>
  <c r="M4032" i="6"/>
  <c r="K4033" i="6"/>
  <c r="L4033" i="6"/>
  <c r="M4033" i="6"/>
  <c r="K4034" i="6"/>
  <c r="L4034" i="6"/>
  <c r="M4034" i="6"/>
  <c r="K4035" i="6"/>
  <c r="L4035" i="6"/>
  <c r="M4035" i="6"/>
  <c r="K4036" i="6"/>
  <c r="L4036" i="6"/>
  <c r="M4036" i="6"/>
  <c r="K4037" i="6"/>
  <c r="L4037" i="6"/>
  <c r="M4037" i="6"/>
  <c r="K4038" i="6"/>
  <c r="L4038" i="6"/>
  <c r="M4038" i="6"/>
  <c r="K4039" i="6"/>
  <c r="L4039" i="6"/>
  <c r="M4039" i="6"/>
  <c r="K4040" i="6"/>
  <c r="L4040" i="6"/>
  <c r="M4040" i="6"/>
  <c r="K4041" i="6"/>
  <c r="L4041" i="6"/>
  <c r="M4041" i="6"/>
  <c r="K4042" i="6"/>
  <c r="L4042" i="6"/>
  <c r="M4042" i="6"/>
  <c r="K4043" i="6"/>
  <c r="L4043" i="6"/>
  <c r="M4043" i="6"/>
  <c r="K4044" i="6"/>
  <c r="L4044" i="6"/>
  <c r="M4044" i="6"/>
  <c r="K4045" i="6"/>
  <c r="L4045" i="6"/>
  <c r="M4045" i="6"/>
  <c r="K4046" i="6"/>
  <c r="L4046" i="6"/>
  <c r="M4046" i="6"/>
  <c r="K4047" i="6"/>
  <c r="L4047" i="6"/>
  <c r="M4047" i="6"/>
  <c r="K4048" i="6"/>
  <c r="L4048" i="6"/>
  <c r="M4048" i="6"/>
  <c r="K4049" i="6"/>
  <c r="L4049" i="6"/>
  <c r="M4049" i="6"/>
  <c r="K4050" i="6"/>
  <c r="L4050" i="6"/>
  <c r="M4050" i="6"/>
  <c r="K4051" i="6"/>
  <c r="L4051" i="6"/>
  <c r="M4051" i="6"/>
  <c r="K4052" i="6"/>
  <c r="L4052" i="6"/>
  <c r="M4052" i="6"/>
  <c r="K4053" i="6"/>
  <c r="L4053" i="6"/>
  <c r="M4053" i="6"/>
  <c r="K4054" i="6"/>
  <c r="L4054" i="6"/>
  <c r="M4054" i="6"/>
  <c r="K4055" i="6"/>
  <c r="L4055" i="6"/>
  <c r="M4055" i="6"/>
  <c r="K4056" i="6"/>
  <c r="L4056" i="6"/>
  <c r="M4056" i="6"/>
  <c r="K4057" i="6"/>
  <c r="L4057" i="6"/>
  <c r="M4057" i="6"/>
  <c r="K4058" i="6"/>
  <c r="L4058" i="6"/>
  <c r="M4058" i="6"/>
  <c r="K4059" i="6"/>
  <c r="L4059" i="6"/>
  <c r="M4059" i="6"/>
  <c r="K4060" i="6"/>
  <c r="L4060" i="6"/>
  <c r="M4060" i="6"/>
  <c r="K4061" i="6"/>
  <c r="L4061" i="6"/>
  <c r="M4061" i="6"/>
  <c r="K4062" i="6"/>
  <c r="L4062" i="6"/>
  <c r="M4062" i="6"/>
  <c r="K4063" i="6"/>
  <c r="L4063" i="6"/>
  <c r="M4063" i="6"/>
  <c r="K4064" i="6"/>
  <c r="L4064" i="6"/>
  <c r="M4064" i="6"/>
  <c r="K4065" i="6"/>
  <c r="L4065" i="6"/>
  <c r="M4065" i="6"/>
  <c r="K4066" i="6"/>
  <c r="L4066" i="6"/>
  <c r="M4066" i="6"/>
  <c r="K4067" i="6"/>
  <c r="L4067" i="6"/>
  <c r="M4067" i="6"/>
  <c r="K4068" i="6"/>
  <c r="L4068" i="6"/>
  <c r="M4068" i="6"/>
  <c r="K4069" i="6"/>
  <c r="L4069" i="6"/>
  <c r="M4069" i="6"/>
  <c r="K4070" i="6"/>
  <c r="L4070" i="6"/>
  <c r="M4070" i="6"/>
  <c r="K4071" i="6"/>
  <c r="L4071" i="6"/>
  <c r="M4071" i="6"/>
  <c r="K4072" i="6"/>
  <c r="L4072" i="6"/>
  <c r="M4072" i="6"/>
  <c r="K4073" i="6"/>
  <c r="L4073" i="6"/>
  <c r="M4073" i="6"/>
  <c r="K4074" i="6"/>
  <c r="L4074" i="6"/>
  <c r="M4074" i="6"/>
  <c r="K4075" i="6"/>
  <c r="L4075" i="6"/>
  <c r="M4075" i="6"/>
  <c r="K4076" i="6"/>
  <c r="L4076" i="6"/>
  <c r="M4076" i="6"/>
  <c r="K4077" i="6"/>
  <c r="L4077" i="6"/>
  <c r="M4077" i="6"/>
  <c r="K4078" i="6"/>
  <c r="L4078" i="6"/>
  <c r="M4078" i="6"/>
  <c r="K4079" i="6"/>
  <c r="L4079" i="6"/>
  <c r="M4079" i="6"/>
  <c r="K4080" i="6"/>
  <c r="L4080" i="6"/>
  <c r="M4080" i="6"/>
  <c r="K4081" i="6"/>
  <c r="L4081" i="6"/>
  <c r="M4081" i="6"/>
  <c r="K4082" i="6"/>
  <c r="L4082" i="6"/>
  <c r="M4082" i="6"/>
  <c r="K4083" i="6"/>
  <c r="L4083" i="6"/>
  <c r="M4083" i="6"/>
  <c r="K4084" i="6"/>
  <c r="L4084" i="6"/>
  <c r="M4084" i="6"/>
  <c r="K4085" i="6"/>
  <c r="L4085" i="6"/>
  <c r="M4085" i="6"/>
  <c r="K4086" i="6"/>
  <c r="L4086" i="6"/>
  <c r="M4086" i="6"/>
  <c r="K4087" i="6"/>
  <c r="L4087" i="6"/>
  <c r="M4087" i="6"/>
  <c r="K4088" i="6"/>
  <c r="L4088" i="6"/>
  <c r="M4088" i="6"/>
  <c r="K4089" i="6"/>
  <c r="L4089" i="6"/>
  <c r="M4089" i="6"/>
  <c r="K4090" i="6"/>
  <c r="L4090" i="6"/>
  <c r="M4090" i="6"/>
  <c r="K4091" i="6"/>
  <c r="L4091" i="6"/>
  <c r="M4091" i="6"/>
  <c r="K4092" i="6"/>
  <c r="L4092" i="6"/>
  <c r="M4092" i="6"/>
  <c r="K4093" i="6"/>
  <c r="L4093" i="6"/>
  <c r="M4093" i="6"/>
  <c r="K4094" i="6"/>
  <c r="L4094" i="6"/>
  <c r="M4094" i="6"/>
  <c r="K4095" i="6"/>
  <c r="L4095" i="6"/>
  <c r="M4095" i="6"/>
  <c r="K4096" i="6"/>
  <c r="L4096" i="6"/>
  <c r="M4096" i="6"/>
  <c r="K4097" i="6"/>
  <c r="L4097" i="6"/>
  <c r="M4097" i="6"/>
  <c r="K4098" i="6"/>
  <c r="L4098" i="6"/>
  <c r="M4098" i="6"/>
  <c r="K4099" i="6"/>
  <c r="L4099" i="6"/>
  <c r="M4099" i="6"/>
  <c r="K4100" i="6"/>
  <c r="L4100" i="6"/>
  <c r="M4100" i="6"/>
  <c r="K4101" i="6"/>
  <c r="L4101" i="6"/>
  <c r="M4101" i="6"/>
  <c r="K4102" i="6"/>
  <c r="L4102" i="6"/>
  <c r="M4102" i="6"/>
  <c r="K4103" i="6"/>
  <c r="L4103" i="6"/>
  <c r="M4103" i="6"/>
  <c r="K4104" i="6"/>
  <c r="L4104" i="6"/>
  <c r="M4104" i="6"/>
  <c r="K4105" i="6"/>
  <c r="L4105" i="6"/>
  <c r="M4105" i="6"/>
  <c r="K4106" i="6"/>
  <c r="L4106" i="6"/>
  <c r="M4106" i="6"/>
  <c r="K4107" i="6"/>
  <c r="L4107" i="6"/>
  <c r="M4107" i="6"/>
  <c r="K4108" i="6"/>
  <c r="L4108" i="6"/>
  <c r="M4108" i="6"/>
  <c r="K4109" i="6"/>
  <c r="L4109" i="6"/>
  <c r="M4109" i="6"/>
  <c r="K4110" i="6"/>
  <c r="L4110" i="6"/>
  <c r="M4110" i="6"/>
  <c r="K4111" i="6"/>
  <c r="L4111" i="6"/>
  <c r="M4111" i="6"/>
  <c r="K4112" i="6"/>
  <c r="L4112" i="6"/>
  <c r="M4112" i="6"/>
  <c r="K4113" i="6"/>
  <c r="L4113" i="6"/>
  <c r="M4113" i="6"/>
  <c r="K4114" i="6"/>
  <c r="L4114" i="6"/>
  <c r="M4114" i="6"/>
  <c r="K4115" i="6"/>
  <c r="L4115" i="6"/>
  <c r="M4115" i="6"/>
  <c r="K4116" i="6"/>
  <c r="L4116" i="6"/>
  <c r="M4116" i="6"/>
  <c r="K4117" i="6"/>
  <c r="L4117" i="6"/>
  <c r="M4117" i="6"/>
  <c r="K4118" i="6"/>
  <c r="L4118" i="6"/>
  <c r="M4118" i="6"/>
  <c r="K4119" i="6"/>
  <c r="L4119" i="6"/>
  <c r="M4119" i="6"/>
  <c r="K4120" i="6"/>
  <c r="L4120" i="6"/>
  <c r="M4120" i="6"/>
  <c r="K4121" i="6"/>
  <c r="L4121" i="6"/>
  <c r="M4121" i="6"/>
  <c r="K4122" i="6"/>
  <c r="L4122" i="6"/>
  <c r="M4122" i="6"/>
  <c r="K4123" i="6"/>
  <c r="L4123" i="6"/>
  <c r="M4123" i="6"/>
  <c r="K4124" i="6"/>
  <c r="L4124" i="6"/>
  <c r="M4124" i="6"/>
  <c r="K4125" i="6"/>
  <c r="L4125" i="6"/>
  <c r="M4125" i="6"/>
  <c r="K4126" i="6"/>
  <c r="L4126" i="6"/>
  <c r="M4126" i="6"/>
  <c r="K4127" i="6"/>
  <c r="L4127" i="6"/>
  <c r="M4127" i="6"/>
  <c r="K4128" i="6"/>
  <c r="L4128" i="6"/>
  <c r="M4128" i="6"/>
  <c r="K4129" i="6"/>
  <c r="L4129" i="6"/>
  <c r="M4129" i="6"/>
  <c r="K4130" i="6"/>
  <c r="L4130" i="6"/>
  <c r="M4130" i="6"/>
  <c r="K4131" i="6"/>
  <c r="L4131" i="6"/>
  <c r="M4131" i="6"/>
  <c r="K4132" i="6"/>
  <c r="L4132" i="6"/>
  <c r="M4132" i="6"/>
  <c r="K4133" i="6"/>
  <c r="L4133" i="6"/>
  <c r="M4133" i="6"/>
  <c r="K4134" i="6"/>
  <c r="L4134" i="6"/>
  <c r="M4134" i="6"/>
  <c r="K4135" i="6"/>
  <c r="L4135" i="6"/>
  <c r="M4135" i="6"/>
  <c r="K4136" i="6"/>
  <c r="L4136" i="6"/>
  <c r="M4136" i="6"/>
  <c r="K4137" i="6"/>
  <c r="L4137" i="6"/>
  <c r="M4137" i="6"/>
  <c r="K4138" i="6"/>
  <c r="L4138" i="6"/>
  <c r="M4138" i="6"/>
  <c r="K4139" i="6"/>
  <c r="L4139" i="6"/>
  <c r="M4139" i="6"/>
  <c r="K4140" i="6"/>
  <c r="L4140" i="6"/>
  <c r="M4140" i="6"/>
  <c r="K4141" i="6"/>
  <c r="L4141" i="6"/>
  <c r="M4141" i="6"/>
  <c r="K4142" i="6"/>
  <c r="L4142" i="6"/>
  <c r="M4142" i="6"/>
  <c r="K4143" i="6"/>
  <c r="L4143" i="6"/>
  <c r="M4143" i="6"/>
  <c r="K4144" i="6"/>
  <c r="L4144" i="6"/>
  <c r="M4144" i="6"/>
  <c r="K4145" i="6"/>
  <c r="L4145" i="6"/>
  <c r="M4145" i="6"/>
  <c r="K4146" i="6"/>
  <c r="L4146" i="6"/>
  <c r="M4146" i="6"/>
  <c r="K4147" i="6"/>
  <c r="L4147" i="6"/>
  <c r="M4147" i="6"/>
  <c r="K4148" i="6"/>
  <c r="L4148" i="6"/>
  <c r="M4148" i="6"/>
  <c r="K4149" i="6"/>
  <c r="L4149" i="6"/>
  <c r="M4149" i="6"/>
  <c r="K4150" i="6"/>
  <c r="L4150" i="6"/>
  <c r="M4150" i="6"/>
  <c r="K4151" i="6"/>
  <c r="L4151" i="6"/>
  <c r="M4151" i="6"/>
  <c r="K4152" i="6"/>
  <c r="L4152" i="6"/>
  <c r="M4152" i="6"/>
  <c r="K4153" i="6"/>
  <c r="L4153" i="6"/>
  <c r="M4153" i="6"/>
  <c r="K4154" i="6"/>
  <c r="L4154" i="6"/>
  <c r="M4154" i="6"/>
  <c r="K4155" i="6"/>
  <c r="L4155" i="6"/>
  <c r="M4155" i="6"/>
  <c r="K4156" i="6"/>
  <c r="L4156" i="6"/>
  <c r="M4156" i="6"/>
  <c r="K4157" i="6"/>
  <c r="L4157" i="6"/>
  <c r="M4157" i="6"/>
  <c r="K4158" i="6"/>
  <c r="L4158" i="6"/>
  <c r="M4158" i="6"/>
  <c r="K4159" i="6"/>
  <c r="L4159" i="6"/>
  <c r="M4159" i="6"/>
  <c r="K4160" i="6"/>
  <c r="L4160" i="6"/>
  <c r="M4160" i="6"/>
  <c r="K4161" i="6"/>
  <c r="L4161" i="6"/>
  <c r="M4161" i="6"/>
  <c r="K4162" i="6"/>
  <c r="L4162" i="6"/>
  <c r="M4162" i="6"/>
  <c r="K4163" i="6"/>
  <c r="L4163" i="6"/>
  <c r="M4163" i="6"/>
  <c r="K4164" i="6"/>
  <c r="L4164" i="6"/>
  <c r="M4164" i="6"/>
  <c r="K4165" i="6"/>
  <c r="L4165" i="6"/>
  <c r="M4165" i="6"/>
  <c r="K4166" i="6"/>
  <c r="L4166" i="6"/>
  <c r="M4166" i="6"/>
  <c r="K4167" i="6"/>
  <c r="L4167" i="6"/>
  <c r="M4167" i="6"/>
  <c r="K4168" i="6"/>
  <c r="L4168" i="6"/>
  <c r="M4168" i="6"/>
  <c r="K4169" i="6"/>
  <c r="L4169" i="6"/>
  <c r="M4169" i="6"/>
  <c r="K4170" i="6"/>
  <c r="L4170" i="6"/>
  <c r="M4170" i="6"/>
  <c r="K4171" i="6"/>
  <c r="L4171" i="6"/>
  <c r="M4171" i="6"/>
  <c r="K4172" i="6"/>
  <c r="L4172" i="6"/>
  <c r="M4172" i="6"/>
  <c r="K4173" i="6"/>
  <c r="L4173" i="6"/>
  <c r="M4173" i="6"/>
  <c r="K4174" i="6"/>
  <c r="L4174" i="6"/>
  <c r="M4174" i="6"/>
  <c r="K4175" i="6"/>
  <c r="L4175" i="6"/>
  <c r="M4175" i="6"/>
  <c r="K4176" i="6"/>
  <c r="L4176" i="6"/>
  <c r="M4176" i="6"/>
  <c r="K4177" i="6"/>
  <c r="L4177" i="6"/>
  <c r="M4177" i="6"/>
  <c r="K4178" i="6"/>
  <c r="L4178" i="6"/>
  <c r="M4178" i="6"/>
  <c r="K4179" i="6"/>
  <c r="L4179" i="6"/>
  <c r="M4179" i="6"/>
  <c r="K4180" i="6"/>
  <c r="L4180" i="6"/>
  <c r="M4180" i="6"/>
  <c r="K4181" i="6"/>
  <c r="L4181" i="6"/>
  <c r="M4181" i="6"/>
  <c r="K4182" i="6"/>
  <c r="L4182" i="6"/>
  <c r="M4182" i="6"/>
  <c r="K4183" i="6"/>
  <c r="L4183" i="6"/>
  <c r="M4183" i="6"/>
  <c r="K4184" i="6"/>
  <c r="L4184" i="6"/>
  <c r="M4184" i="6"/>
  <c r="K4185" i="6"/>
  <c r="L4185" i="6"/>
  <c r="M4185" i="6"/>
  <c r="K4186" i="6"/>
  <c r="L4186" i="6"/>
  <c r="M4186" i="6"/>
  <c r="K4187" i="6"/>
  <c r="L4187" i="6"/>
  <c r="M4187" i="6"/>
  <c r="K4188" i="6"/>
  <c r="L4188" i="6"/>
  <c r="M4188" i="6"/>
  <c r="K4189" i="6"/>
  <c r="L4189" i="6"/>
  <c r="M4189" i="6"/>
  <c r="K4190" i="6"/>
  <c r="L4190" i="6"/>
  <c r="M4190" i="6"/>
  <c r="K4191" i="6"/>
  <c r="L4191" i="6"/>
  <c r="M4191" i="6"/>
  <c r="K4192" i="6"/>
  <c r="L4192" i="6"/>
  <c r="M4192" i="6"/>
  <c r="K4193" i="6"/>
  <c r="L4193" i="6"/>
  <c r="M4193" i="6"/>
  <c r="K4194" i="6"/>
  <c r="L4194" i="6"/>
  <c r="M4194" i="6"/>
  <c r="K4195" i="6"/>
  <c r="L4195" i="6"/>
  <c r="M4195" i="6"/>
  <c r="K4196" i="6"/>
  <c r="L4196" i="6"/>
  <c r="M4196" i="6"/>
  <c r="K4197" i="6"/>
  <c r="L4197" i="6"/>
  <c r="M4197" i="6"/>
  <c r="K4198" i="6"/>
  <c r="L4198" i="6"/>
  <c r="M4198" i="6"/>
  <c r="K4199" i="6"/>
  <c r="L4199" i="6"/>
  <c r="M4199" i="6"/>
  <c r="K4200" i="6"/>
  <c r="L4200" i="6"/>
  <c r="M4200" i="6"/>
  <c r="K4201" i="6"/>
  <c r="L4201" i="6"/>
  <c r="M4201" i="6"/>
  <c r="K4202" i="6"/>
  <c r="L4202" i="6"/>
  <c r="M4202" i="6"/>
  <c r="K4203" i="6"/>
  <c r="L4203" i="6"/>
  <c r="M4203" i="6"/>
  <c r="K4204" i="6"/>
  <c r="L4204" i="6"/>
  <c r="M4204" i="6"/>
  <c r="K4205" i="6"/>
  <c r="L4205" i="6"/>
  <c r="M4205" i="6"/>
  <c r="K4206" i="6"/>
  <c r="L4206" i="6"/>
  <c r="M4206" i="6"/>
  <c r="K4207" i="6"/>
  <c r="L4207" i="6"/>
  <c r="M4207" i="6"/>
  <c r="K4208" i="6"/>
  <c r="L4208" i="6"/>
  <c r="M4208" i="6"/>
  <c r="K4209" i="6"/>
  <c r="L4209" i="6"/>
  <c r="M4209" i="6"/>
  <c r="K4210" i="6"/>
  <c r="L4210" i="6"/>
  <c r="M4210" i="6"/>
  <c r="K4211" i="6"/>
  <c r="L4211" i="6"/>
  <c r="M4211" i="6"/>
  <c r="K4212" i="6"/>
  <c r="L4212" i="6"/>
  <c r="M4212" i="6"/>
  <c r="K4213" i="6"/>
  <c r="L4213" i="6"/>
  <c r="M4213" i="6"/>
  <c r="K4214" i="6"/>
  <c r="L4214" i="6"/>
  <c r="M4214" i="6"/>
  <c r="K4215" i="6"/>
  <c r="L4215" i="6"/>
  <c r="M4215" i="6"/>
  <c r="K4216" i="6"/>
  <c r="L4216" i="6"/>
  <c r="M4216" i="6"/>
  <c r="K4217" i="6"/>
  <c r="L4217" i="6"/>
  <c r="M4217" i="6"/>
  <c r="K4218" i="6"/>
  <c r="L4218" i="6"/>
  <c r="M4218" i="6"/>
  <c r="K4219" i="6"/>
  <c r="L4219" i="6"/>
  <c r="M4219" i="6"/>
  <c r="K4220" i="6"/>
  <c r="L4220" i="6"/>
  <c r="M4220" i="6"/>
  <c r="K4221" i="6"/>
  <c r="L4221" i="6"/>
  <c r="M4221" i="6"/>
  <c r="K4222" i="6"/>
  <c r="L4222" i="6"/>
  <c r="M4222" i="6"/>
  <c r="K4223" i="6"/>
  <c r="L4223" i="6"/>
  <c r="M4223" i="6"/>
  <c r="K4224" i="6"/>
  <c r="L4224" i="6"/>
  <c r="M4224" i="6"/>
  <c r="K4225" i="6"/>
  <c r="L4225" i="6"/>
  <c r="M4225" i="6"/>
  <c r="K4226" i="6"/>
  <c r="L4226" i="6"/>
  <c r="M4226" i="6"/>
  <c r="K4227" i="6"/>
  <c r="L4227" i="6"/>
  <c r="M4227" i="6"/>
  <c r="K4228" i="6"/>
  <c r="L4228" i="6"/>
  <c r="M4228" i="6"/>
  <c r="K4229" i="6"/>
  <c r="L4229" i="6"/>
  <c r="M4229" i="6"/>
  <c r="K4230" i="6"/>
  <c r="L4230" i="6"/>
  <c r="M4230" i="6"/>
  <c r="K4231" i="6"/>
  <c r="L4231" i="6"/>
  <c r="M4231" i="6"/>
  <c r="K4232" i="6"/>
  <c r="L4232" i="6"/>
  <c r="M4232" i="6"/>
  <c r="K4233" i="6"/>
  <c r="L4233" i="6"/>
  <c r="M4233" i="6"/>
  <c r="K4234" i="6"/>
  <c r="L4234" i="6"/>
  <c r="M4234" i="6"/>
  <c r="K4235" i="6"/>
  <c r="L4235" i="6"/>
  <c r="M4235" i="6"/>
  <c r="K4236" i="6"/>
  <c r="L4236" i="6"/>
  <c r="M4236" i="6"/>
  <c r="K4237" i="6"/>
  <c r="L4237" i="6"/>
  <c r="M4237" i="6"/>
  <c r="K4238" i="6"/>
  <c r="L4238" i="6"/>
  <c r="M4238" i="6"/>
  <c r="K4239" i="6"/>
  <c r="L4239" i="6"/>
  <c r="M4239" i="6"/>
  <c r="K4240" i="6"/>
  <c r="L4240" i="6"/>
  <c r="M4240" i="6"/>
  <c r="K4241" i="6"/>
  <c r="L4241" i="6"/>
  <c r="M4241" i="6"/>
  <c r="K4242" i="6"/>
  <c r="L4242" i="6"/>
  <c r="M4242" i="6"/>
  <c r="K4243" i="6"/>
  <c r="L4243" i="6"/>
  <c r="M4243" i="6"/>
  <c r="K4244" i="6"/>
  <c r="L4244" i="6"/>
  <c r="M4244" i="6"/>
  <c r="K4245" i="6"/>
  <c r="L4245" i="6"/>
  <c r="M4245" i="6"/>
  <c r="K4246" i="6"/>
  <c r="L4246" i="6"/>
  <c r="M4246" i="6"/>
  <c r="K4247" i="6"/>
  <c r="L4247" i="6"/>
  <c r="M4247" i="6"/>
  <c r="K4248" i="6"/>
  <c r="L4248" i="6"/>
  <c r="M4248" i="6"/>
  <c r="K4249" i="6"/>
  <c r="L4249" i="6"/>
  <c r="M4249" i="6"/>
  <c r="K4250" i="6"/>
  <c r="L4250" i="6"/>
  <c r="M4250" i="6"/>
  <c r="K4251" i="6"/>
  <c r="L4251" i="6"/>
  <c r="M4251" i="6"/>
  <c r="K4252" i="6"/>
  <c r="L4252" i="6"/>
  <c r="M4252" i="6"/>
  <c r="K4253" i="6"/>
  <c r="L4253" i="6"/>
  <c r="M4253" i="6"/>
  <c r="K4254" i="6"/>
  <c r="L4254" i="6"/>
  <c r="M4254" i="6"/>
  <c r="K4255" i="6"/>
  <c r="L4255" i="6"/>
  <c r="M4255" i="6"/>
  <c r="K4256" i="6"/>
  <c r="L4256" i="6"/>
  <c r="M4256" i="6"/>
  <c r="K4257" i="6"/>
  <c r="L4257" i="6"/>
  <c r="M4257" i="6"/>
  <c r="K4258" i="6"/>
  <c r="L4258" i="6"/>
  <c r="M4258" i="6"/>
  <c r="K4259" i="6"/>
  <c r="L4259" i="6"/>
  <c r="M4259" i="6"/>
  <c r="K4260" i="6"/>
  <c r="L4260" i="6"/>
  <c r="M4260" i="6"/>
  <c r="K4261" i="6"/>
  <c r="L4261" i="6"/>
  <c r="M4261" i="6"/>
  <c r="K4262" i="6"/>
  <c r="L4262" i="6"/>
  <c r="M4262" i="6"/>
  <c r="K4263" i="6"/>
  <c r="L4263" i="6"/>
  <c r="M4263" i="6"/>
  <c r="K4264" i="6"/>
  <c r="L4264" i="6"/>
  <c r="M4264" i="6"/>
  <c r="K4265" i="6"/>
  <c r="L4265" i="6"/>
  <c r="M4265" i="6"/>
  <c r="K4266" i="6"/>
  <c r="L4266" i="6"/>
  <c r="M4266" i="6"/>
  <c r="K4267" i="6"/>
  <c r="L4267" i="6"/>
  <c r="M4267" i="6"/>
  <c r="K4268" i="6"/>
  <c r="L4268" i="6"/>
  <c r="M4268" i="6"/>
  <c r="K4269" i="6"/>
  <c r="L4269" i="6"/>
  <c r="M4269" i="6"/>
  <c r="K4270" i="6"/>
  <c r="L4270" i="6"/>
  <c r="M4270" i="6"/>
  <c r="K4271" i="6"/>
  <c r="L4271" i="6"/>
  <c r="M4271" i="6"/>
  <c r="K4272" i="6"/>
  <c r="L4272" i="6"/>
  <c r="M4272" i="6"/>
  <c r="K4273" i="6"/>
  <c r="L4273" i="6"/>
  <c r="M4273" i="6"/>
  <c r="K4274" i="6"/>
  <c r="L4274" i="6"/>
  <c r="M4274" i="6"/>
  <c r="K4275" i="6"/>
  <c r="L4275" i="6"/>
  <c r="M4275" i="6"/>
  <c r="K4276" i="6"/>
  <c r="L4276" i="6"/>
  <c r="M4276" i="6"/>
  <c r="K4277" i="6"/>
  <c r="L4277" i="6"/>
  <c r="M4277" i="6"/>
  <c r="K4278" i="6"/>
  <c r="L4278" i="6"/>
  <c r="M4278" i="6"/>
  <c r="K4279" i="6"/>
  <c r="L4279" i="6"/>
  <c r="M4279" i="6"/>
  <c r="K4280" i="6"/>
  <c r="L4280" i="6"/>
  <c r="M4280" i="6"/>
  <c r="K4281" i="6"/>
  <c r="L4281" i="6"/>
  <c r="M4281" i="6"/>
  <c r="K4282" i="6"/>
  <c r="L4282" i="6"/>
  <c r="M4282" i="6"/>
  <c r="K4283" i="6"/>
  <c r="L4283" i="6"/>
  <c r="M4283" i="6"/>
  <c r="K4284" i="6"/>
  <c r="L4284" i="6"/>
  <c r="M4284" i="6"/>
  <c r="K4285" i="6"/>
  <c r="L4285" i="6"/>
  <c r="M4285" i="6"/>
  <c r="K4286" i="6"/>
  <c r="L4286" i="6"/>
  <c r="M4286" i="6"/>
  <c r="K4287" i="6"/>
  <c r="L4287" i="6"/>
  <c r="M4287" i="6"/>
  <c r="K4288" i="6"/>
  <c r="L4288" i="6"/>
  <c r="M4288" i="6"/>
  <c r="K4289" i="6"/>
  <c r="L4289" i="6"/>
  <c r="M4289" i="6"/>
  <c r="K4290" i="6"/>
  <c r="L4290" i="6"/>
  <c r="M4290" i="6"/>
  <c r="K4291" i="6"/>
  <c r="L4291" i="6"/>
  <c r="M4291" i="6"/>
  <c r="K4292" i="6"/>
  <c r="L4292" i="6"/>
  <c r="M4292" i="6"/>
  <c r="K4293" i="6"/>
  <c r="L4293" i="6"/>
  <c r="M4293" i="6"/>
  <c r="K4294" i="6"/>
  <c r="L4294" i="6"/>
  <c r="M4294" i="6"/>
  <c r="K4295" i="6"/>
  <c r="L4295" i="6"/>
  <c r="M4295" i="6"/>
  <c r="K4296" i="6"/>
  <c r="L4296" i="6"/>
  <c r="M4296" i="6"/>
  <c r="K4297" i="6"/>
  <c r="L4297" i="6"/>
  <c r="M4297" i="6"/>
  <c r="K4298" i="6"/>
  <c r="L4298" i="6"/>
  <c r="M4298" i="6"/>
  <c r="K4299" i="6"/>
  <c r="L4299" i="6"/>
  <c r="M4299" i="6"/>
  <c r="K4300" i="6"/>
  <c r="L4300" i="6"/>
  <c r="M4300" i="6"/>
  <c r="K4301" i="6"/>
  <c r="L4301" i="6"/>
  <c r="M4301" i="6"/>
  <c r="K4302" i="6"/>
  <c r="L4302" i="6"/>
  <c r="M4302" i="6"/>
  <c r="K4303" i="6"/>
  <c r="L4303" i="6"/>
  <c r="M4303" i="6"/>
  <c r="K4304" i="6"/>
  <c r="L4304" i="6"/>
  <c r="M4304" i="6"/>
  <c r="K4305" i="6"/>
  <c r="L4305" i="6"/>
  <c r="M4305" i="6"/>
  <c r="K4306" i="6"/>
  <c r="L4306" i="6"/>
  <c r="M4306" i="6"/>
  <c r="K4307" i="6"/>
  <c r="L4307" i="6"/>
  <c r="M4307" i="6"/>
  <c r="K4308" i="6"/>
  <c r="L4308" i="6"/>
  <c r="M4308" i="6"/>
  <c r="K4309" i="6"/>
  <c r="L4309" i="6"/>
  <c r="M4309" i="6"/>
  <c r="K4310" i="6"/>
  <c r="L4310" i="6"/>
  <c r="M4310" i="6"/>
  <c r="K4311" i="6"/>
  <c r="L4311" i="6"/>
  <c r="M4311" i="6"/>
  <c r="K4312" i="6"/>
  <c r="L4312" i="6"/>
  <c r="M4312" i="6"/>
  <c r="K4313" i="6"/>
  <c r="L4313" i="6"/>
  <c r="M4313" i="6"/>
  <c r="K4314" i="6"/>
  <c r="L4314" i="6"/>
  <c r="M4314" i="6"/>
  <c r="K4315" i="6"/>
  <c r="L4315" i="6"/>
  <c r="M4315" i="6"/>
  <c r="K4316" i="6"/>
  <c r="L4316" i="6"/>
  <c r="M4316" i="6"/>
  <c r="K4317" i="6"/>
  <c r="L4317" i="6"/>
  <c r="M4317" i="6"/>
  <c r="K4318" i="6"/>
  <c r="L4318" i="6"/>
  <c r="M4318" i="6"/>
  <c r="K4319" i="6"/>
  <c r="L4319" i="6"/>
  <c r="M4319" i="6"/>
  <c r="K4320" i="6"/>
  <c r="L4320" i="6"/>
  <c r="M4320" i="6"/>
  <c r="K4321" i="6"/>
  <c r="L4321" i="6"/>
  <c r="M4321" i="6"/>
  <c r="K4322" i="6"/>
  <c r="L4322" i="6"/>
  <c r="M4322" i="6"/>
  <c r="K4323" i="6"/>
  <c r="L4323" i="6"/>
  <c r="M4323" i="6"/>
  <c r="K4324" i="6"/>
  <c r="L4324" i="6"/>
  <c r="M4324" i="6"/>
  <c r="K4325" i="6"/>
  <c r="L4325" i="6"/>
  <c r="M4325" i="6"/>
  <c r="K4326" i="6"/>
  <c r="L4326" i="6"/>
  <c r="M4326" i="6"/>
  <c r="K4327" i="6"/>
  <c r="L4327" i="6"/>
  <c r="M4327" i="6"/>
  <c r="K4328" i="6"/>
  <c r="L4328" i="6"/>
  <c r="M4328" i="6"/>
  <c r="K4329" i="6"/>
  <c r="L4329" i="6"/>
  <c r="M4329" i="6"/>
  <c r="K4330" i="6"/>
  <c r="L4330" i="6"/>
  <c r="M4330" i="6"/>
  <c r="K4331" i="6"/>
  <c r="L4331" i="6"/>
  <c r="M4331" i="6"/>
  <c r="K4332" i="6"/>
  <c r="L4332" i="6"/>
  <c r="M4332" i="6"/>
  <c r="K4333" i="6"/>
  <c r="L4333" i="6"/>
  <c r="M4333" i="6"/>
  <c r="K4334" i="6"/>
  <c r="L4334" i="6"/>
  <c r="M4334" i="6"/>
  <c r="K4335" i="6"/>
  <c r="L4335" i="6"/>
  <c r="M4335" i="6"/>
  <c r="K4336" i="6"/>
  <c r="L4336" i="6"/>
  <c r="M4336" i="6"/>
  <c r="K4337" i="6"/>
  <c r="L4337" i="6"/>
  <c r="M4337" i="6"/>
  <c r="K4338" i="6"/>
  <c r="L4338" i="6"/>
  <c r="M4338" i="6"/>
  <c r="K4339" i="6"/>
  <c r="L4339" i="6"/>
  <c r="M4339" i="6"/>
  <c r="K4340" i="6"/>
  <c r="L4340" i="6"/>
  <c r="M4340" i="6"/>
  <c r="K4341" i="6"/>
  <c r="L4341" i="6"/>
  <c r="M4341" i="6"/>
  <c r="K4342" i="6"/>
  <c r="L4342" i="6"/>
  <c r="M4342" i="6"/>
  <c r="K4343" i="6"/>
  <c r="L4343" i="6"/>
  <c r="M4343" i="6"/>
  <c r="K4344" i="6"/>
  <c r="L4344" i="6"/>
  <c r="M4344" i="6"/>
  <c r="K4345" i="6"/>
  <c r="L4345" i="6"/>
  <c r="M4345" i="6"/>
  <c r="K4346" i="6"/>
  <c r="L4346" i="6"/>
  <c r="M4346" i="6"/>
  <c r="K4347" i="6"/>
  <c r="L4347" i="6"/>
  <c r="M4347" i="6"/>
  <c r="K4348" i="6"/>
  <c r="L4348" i="6"/>
  <c r="M4348" i="6"/>
  <c r="K4349" i="6"/>
  <c r="L4349" i="6"/>
  <c r="M4349" i="6"/>
  <c r="K4350" i="6"/>
  <c r="L4350" i="6"/>
  <c r="M4350" i="6"/>
  <c r="K4351" i="6"/>
  <c r="L4351" i="6"/>
  <c r="M4351" i="6"/>
  <c r="K4352" i="6"/>
  <c r="L4352" i="6"/>
  <c r="M4352" i="6"/>
  <c r="K4353" i="6"/>
  <c r="L4353" i="6"/>
  <c r="M4353" i="6"/>
  <c r="K4354" i="6"/>
  <c r="L4354" i="6"/>
  <c r="M4354" i="6"/>
  <c r="K4355" i="6"/>
  <c r="L4355" i="6"/>
  <c r="M4355" i="6"/>
  <c r="K4356" i="6"/>
  <c r="L4356" i="6"/>
  <c r="M4356" i="6"/>
  <c r="K4357" i="6"/>
  <c r="L4357" i="6"/>
  <c r="M4357" i="6"/>
  <c r="K4358" i="6"/>
  <c r="L4358" i="6"/>
  <c r="M4358" i="6"/>
  <c r="K4359" i="6"/>
  <c r="L4359" i="6"/>
  <c r="M4359" i="6"/>
  <c r="K4360" i="6"/>
  <c r="L4360" i="6"/>
  <c r="M4360" i="6"/>
  <c r="K4361" i="6"/>
  <c r="L4361" i="6"/>
  <c r="M4361" i="6"/>
  <c r="K4362" i="6"/>
  <c r="L4362" i="6"/>
  <c r="M4362" i="6"/>
  <c r="K4363" i="6"/>
  <c r="L4363" i="6"/>
  <c r="M4363" i="6"/>
  <c r="K4364" i="6"/>
  <c r="L4364" i="6"/>
  <c r="M4364" i="6"/>
  <c r="K4365" i="6"/>
  <c r="L4365" i="6"/>
  <c r="M4365" i="6"/>
  <c r="K4366" i="6"/>
  <c r="L4366" i="6"/>
  <c r="M4366" i="6"/>
  <c r="K4367" i="6"/>
  <c r="L4367" i="6"/>
  <c r="M4367" i="6"/>
  <c r="K4368" i="6"/>
  <c r="L4368" i="6"/>
  <c r="M4368" i="6"/>
  <c r="K4369" i="6"/>
  <c r="L4369" i="6"/>
  <c r="M4369" i="6"/>
  <c r="K4370" i="6"/>
  <c r="L4370" i="6"/>
  <c r="M4370" i="6"/>
  <c r="K4371" i="6"/>
  <c r="L4371" i="6"/>
  <c r="M4371" i="6"/>
  <c r="K4372" i="6"/>
  <c r="L4372" i="6"/>
  <c r="M4372" i="6"/>
  <c r="K4373" i="6"/>
  <c r="L4373" i="6"/>
  <c r="M4373" i="6"/>
  <c r="K4374" i="6"/>
  <c r="L4374" i="6"/>
  <c r="M4374" i="6"/>
  <c r="K4375" i="6"/>
  <c r="L4375" i="6"/>
  <c r="M4375" i="6"/>
  <c r="K4376" i="6"/>
  <c r="L4376" i="6"/>
  <c r="M4376" i="6"/>
  <c r="K4377" i="6"/>
  <c r="L4377" i="6"/>
  <c r="M4377" i="6"/>
  <c r="K4378" i="6"/>
  <c r="L4378" i="6"/>
  <c r="M4378" i="6"/>
  <c r="K4379" i="6"/>
  <c r="L4379" i="6"/>
  <c r="M4379" i="6"/>
  <c r="K4380" i="6"/>
  <c r="L4380" i="6"/>
  <c r="M4380" i="6"/>
  <c r="K4381" i="6"/>
  <c r="L4381" i="6"/>
  <c r="M4381" i="6"/>
  <c r="K4382" i="6"/>
  <c r="L4382" i="6"/>
  <c r="M4382" i="6"/>
  <c r="K4383" i="6"/>
  <c r="L4383" i="6"/>
  <c r="M4383" i="6"/>
  <c r="K4384" i="6"/>
  <c r="L4384" i="6"/>
  <c r="M4384" i="6"/>
  <c r="K4385" i="6"/>
  <c r="L4385" i="6"/>
  <c r="M4385" i="6"/>
  <c r="K4386" i="6"/>
  <c r="L4386" i="6"/>
  <c r="M4386" i="6"/>
  <c r="K4387" i="6"/>
  <c r="L4387" i="6"/>
  <c r="M4387" i="6"/>
  <c r="K4388" i="6"/>
  <c r="L4388" i="6"/>
  <c r="M4388" i="6"/>
  <c r="K4389" i="6"/>
  <c r="L4389" i="6"/>
  <c r="M4389" i="6"/>
  <c r="K4390" i="6"/>
  <c r="L4390" i="6"/>
  <c r="M4390" i="6"/>
  <c r="K4391" i="6"/>
  <c r="L4391" i="6"/>
  <c r="M4391" i="6"/>
  <c r="K4392" i="6"/>
  <c r="L4392" i="6"/>
  <c r="M4392" i="6"/>
  <c r="K4393" i="6"/>
  <c r="L4393" i="6"/>
  <c r="M4393" i="6"/>
  <c r="K4394" i="6"/>
  <c r="L4394" i="6"/>
  <c r="M4394" i="6"/>
  <c r="K4395" i="6"/>
  <c r="L4395" i="6"/>
  <c r="M4395" i="6"/>
  <c r="K4396" i="6"/>
  <c r="L4396" i="6"/>
  <c r="M4396" i="6"/>
  <c r="K4397" i="6"/>
  <c r="L4397" i="6"/>
  <c r="M4397" i="6"/>
  <c r="K4398" i="6"/>
  <c r="L4398" i="6"/>
  <c r="M4398" i="6"/>
  <c r="K4399" i="6"/>
  <c r="L4399" i="6"/>
  <c r="M4399" i="6"/>
  <c r="K4400" i="6"/>
  <c r="L4400" i="6"/>
  <c r="M4400" i="6"/>
  <c r="K4401" i="6"/>
  <c r="L4401" i="6"/>
  <c r="M4401" i="6"/>
  <c r="K4402" i="6"/>
  <c r="L4402" i="6"/>
  <c r="M4402" i="6"/>
  <c r="K4403" i="6"/>
  <c r="L4403" i="6"/>
  <c r="M4403" i="6"/>
  <c r="K4404" i="6"/>
  <c r="L4404" i="6"/>
  <c r="M4404" i="6"/>
  <c r="K4405" i="6"/>
  <c r="L4405" i="6"/>
  <c r="M4405" i="6"/>
  <c r="K4406" i="6"/>
  <c r="L4406" i="6"/>
  <c r="M4406" i="6"/>
  <c r="K4407" i="6"/>
  <c r="L4407" i="6"/>
  <c r="M4407" i="6"/>
  <c r="K4408" i="6"/>
  <c r="L4408" i="6"/>
  <c r="M4408" i="6"/>
  <c r="K4409" i="6"/>
  <c r="L4409" i="6"/>
  <c r="M4409" i="6"/>
  <c r="K4410" i="6"/>
  <c r="L4410" i="6"/>
  <c r="M4410" i="6"/>
  <c r="K4411" i="6"/>
  <c r="L4411" i="6"/>
  <c r="M4411" i="6"/>
  <c r="K4412" i="6"/>
  <c r="L4412" i="6"/>
  <c r="M4412" i="6"/>
  <c r="K4413" i="6"/>
  <c r="L4413" i="6"/>
  <c r="M4413" i="6"/>
  <c r="K4414" i="6"/>
  <c r="L4414" i="6"/>
  <c r="M4414" i="6"/>
  <c r="K4415" i="6"/>
  <c r="L4415" i="6"/>
  <c r="M4415" i="6"/>
  <c r="K4416" i="6"/>
  <c r="L4416" i="6"/>
  <c r="M4416" i="6"/>
  <c r="K4417" i="6"/>
  <c r="L4417" i="6"/>
  <c r="M4417" i="6"/>
  <c r="K4418" i="6"/>
  <c r="L4418" i="6"/>
  <c r="M4418" i="6"/>
  <c r="K4419" i="6"/>
  <c r="L4419" i="6"/>
  <c r="M4419" i="6"/>
  <c r="K4420" i="6"/>
  <c r="L4420" i="6"/>
  <c r="M4420" i="6"/>
  <c r="K4421" i="6"/>
  <c r="L4421" i="6"/>
  <c r="M4421" i="6"/>
  <c r="K4422" i="6"/>
  <c r="L4422" i="6"/>
  <c r="M4422" i="6"/>
  <c r="K4423" i="6"/>
  <c r="L4423" i="6"/>
  <c r="M4423" i="6"/>
  <c r="K4424" i="6"/>
  <c r="L4424" i="6"/>
  <c r="M4424" i="6"/>
  <c r="K4425" i="6"/>
  <c r="L4425" i="6"/>
  <c r="M4425" i="6"/>
  <c r="K4426" i="6"/>
  <c r="L4426" i="6"/>
  <c r="M4426" i="6"/>
  <c r="K4427" i="6"/>
  <c r="L4427" i="6"/>
  <c r="M4427" i="6"/>
  <c r="K4428" i="6"/>
  <c r="L4428" i="6"/>
  <c r="M4428" i="6"/>
  <c r="K4429" i="6"/>
  <c r="L4429" i="6"/>
  <c r="M4429" i="6"/>
  <c r="K4430" i="6"/>
  <c r="L4430" i="6"/>
  <c r="M4430" i="6"/>
  <c r="K4431" i="6"/>
  <c r="L4431" i="6"/>
  <c r="M4431" i="6"/>
  <c r="K4432" i="6"/>
  <c r="L4432" i="6"/>
  <c r="M4432" i="6"/>
  <c r="K4433" i="6"/>
  <c r="L4433" i="6"/>
  <c r="M4433" i="6"/>
  <c r="K4434" i="6"/>
  <c r="L4434" i="6"/>
  <c r="M4434" i="6"/>
  <c r="K4435" i="6"/>
  <c r="L4435" i="6"/>
  <c r="M4435" i="6"/>
  <c r="K4436" i="6"/>
  <c r="L4436" i="6"/>
  <c r="M4436" i="6"/>
  <c r="K4437" i="6"/>
  <c r="L4437" i="6"/>
  <c r="M4437" i="6"/>
  <c r="K4438" i="6"/>
  <c r="L4438" i="6"/>
  <c r="M4438" i="6"/>
  <c r="K4439" i="6"/>
  <c r="L4439" i="6"/>
  <c r="M4439" i="6"/>
  <c r="K4440" i="6"/>
  <c r="L4440" i="6"/>
  <c r="M4440" i="6"/>
  <c r="K4441" i="6"/>
  <c r="L4441" i="6"/>
  <c r="M4441" i="6"/>
  <c r="K4442" i="6"/>
  <c r="L4442" i="6"/>
  <c r="M4442" i="6"/>
  <c r="K4443" i="6"/>
  <c r="L4443" i="6"/>
  <c r="M4443" i="6"/>
  <c r="K4444" i="6"/>
  <c r="L4444" i="6"/>
  <c r="M4444" i="6"/>
  <c r="K4445" i="6"/>
  <c r="L4445" i="6"/>
  <c r="M4445" i="6"/>
  <c r="K4446" i="6"/>
  <c r="L4446" i="6"/>
  <c r="M4446" i="6"/>
  <c r="K4447" i="6"/>
  <c r="L4447" i="6"/>
  <c r="M4447" i="6"/>
  <c r="K4448" i="6"/>
  <c r="L4448" i="6"/>
  <c r="M4448" i="6"/>
  <c r="K4449" i="6"/>
  <c r="L4449" i="6"/>
  <c r="M4449" i="6"/>
  <c r="K4450" i="6"/>
  <c r="L4450" i="6"/>
  <c r="M4450" i="6"/>
  <c r="K4451" i="6"/>
  <c r="L4451" i="6"/>
  <c r="M4451" i="6"/>
  <c r="K4452" i="6"/>
  <c r="L4452" i="6"/>
  <c r="M4452" i="6"/>
  <c r="K4453" i="6"/>
  <c r="L4453" i="6"/>
  <c r="M4453" i="6"/>
  <c r="K4454" i="6"/>
  <c r="L4454" i="6"/>
  <c r="M4454" i="6"/>
  <c r="K4455" i="6"/>
  <c r="L4455" i="6"/>
  <c r="M4455" i="6"/>
  <c r="K4456" i="6"/>
  <c r="L4456" i="6"/>
  <c r="M4456" i="6"/>
  <c r="K4457" i="6"/>
  <c r="L4457" i="6"/>
  <c r="M4457" i="6"/>
  <c r="K4458" i="6"/>
  <c r="L4458" i="6"/>
  <c r="M4458" i="6"/>
  <c r="K4459" i="6"/>
  <c r="L4459" i="6"/>
  <c r="M4459" i="6"/>
  <c r="K4460" i="6"/>
  <c r="L4460" i="6"/>
  <c r="M4460" i="6"/>
  <c r="K4461" i="6"/>
  <c r="L4461" i="6"/>
  <c r="M4461" i="6"/>
  <c r="K4462" i="6"/>
  <c r="L4462" i="6"/>
  <c r="M4462" i="6"/>
  <c r="K4463" i="6"/>
  <c r="L4463" i="6"/>
  <c r="M4463" i="6"/>
  <c r="K4464" i="6"/>
  <c r="L4464" i="6"/>
  <c r="M4464" i="6"/>
  <c r="K4465" i="6"/>
  <c r="L4465" i="6"/>
  <c r="M4465" i="6"/>
  <c r="K4466" i="6"/>
  <c r="L4466" i="6"/>
  <c r="M4466" i="6"/>
  <c r="K4467" i="6"/>
  <c r="L4467" i="6"/>
  <c r="M4467" i="6"/>
  <c r="K4468" i="6"/>
  <c r="L4468" i="6"/>
  <c r="M4468" i="6"/>
  <c r="K4469" i="6"/>
  <c r="L4469" i="6"/>
  <c r="M4469" i="6"/>
  <c r="K4470" i="6"/>
  <c r="L4470" i="6"/>
  <c r="M4470" i="6"/>
  <c r="K4471" i="6"/>
  <c r="L4471" i="6"/>
  <c r="M4471" i="6"/>
  <c r="K4472" i="6"/>
  <c r="L4472" i="6"/>
  <c r="M4472" i="6"/>
  <c r="K4473" i="6"/>
  <c r="L4473" i="6"/>
  <c r="M4473" i="6"/>
  <c r="K4474" i="6"/>
  <c r="L4474" i="6"/>
  <c r="M4474" i="6"/>
  <c r="K4475" i="6"/>
  <c r="L4475" i="6"/>
  <c r="M4475" i="6"/>
  <c r="K4476" i="6"/>
  <c r="L4476" i="6"/>
  <c r="M4476" i="6"/>
  <c r="K4477" i="6"/>
  <c r="L4477" i="6"/>
  <c r="M4477" i="6"/>
  <c r="K4478" i="6"/>
  <c r="L4478" i="6"/>
  <c r="M4478" i="6"/>
  <c r="K4479" i="6"/>
  <c r="L4479" i="6"/>
  <c r="M4479" i="6"/>
  <c r="K4480" i="6"/>
  <c r="L4480" i="6"/>
  <c r="M4480" i="6"/>
  <c r="K4481" i="6"/>
  <c r="L4481" i="6"/>
  <c r="M4481" i="6"/>
  <c r="K4482" i="6"/>
  <c r="L4482" i="6"/>
  <c r="M4482" i="6"/>
  <c r="K4483" i="6"/>
  <c r="L4483" i="6"/>
  <c r="M4483" i="6"/>
  <c r="K4484" i="6"/>
  <c r="L4484" i="6"/>
  <c r="M4484" i="6"/>
  <c r="K4485" i="6"/>
  <c r="L4485" i="6"/>
  <c r="M4485" i="6"/>
  <c r="K4486" i="6"/>
  <c r="L4486" i="6"/>
  <c r="M4486" i="6"/>
  <c r="K4487" i="6"/>
  <c r="L4487" i="6"/>
  <c r="M4487" i="6"/>
  <c r="K4488" i="6"/>
  <c r="L4488" i="6"/>
  <c r="M4488" i="6"/>
  <c r="K4489" i="6"/>
  <c r="L4489" i="6"/>
  <c r="M4489" i="6"/>
  <c r="K4490" i="6"/>
  <c r="L4490" i="6"/>
  <c r="M4490" i="6"/>
  <c r="K4491" i="6"/>
  <c r="L4491" i="6"/>
  <c r="M4491" i="6"/>
  <c r="K4492" i="6"/>
  <c r="L4492" i="6"/>
  <c r="M4492" i="6"/>
  <c r="K4493" i="6"/>
  <c r="L4493" i="6"/>
  <c r="M4493" i="6"/>
  <c r="K4494" i="6"/>
  <c r="L4494" i="6"/>
  <c r="M4494" i="6"/>
  <c r="K4495" i="6"/>
  <c r="L4495" i="6"/>
  <c r="M4495" i="6"/>
  <c r="K4496" i="6"/>
  <c r="L4496" i="6"/>
  <c r="M4496" i="6"/>
  <c r="K4497" i="6"/>
  <c r="L4497" i="6"/>
  <c r="M4497" i="6"/>
  <c r="K4498" i="6"/>
  <c r="L4498" i="6"/>
  <c r="M4498" i="6"/>
  <c r="K4499" i="6"/>
  <c r="L4499" i="6"/>
  <c r="M4499" i="6"/>
  <c r="K4500" i="6"/>
  <c r="L4500" i="6"/>
  <c r="M4500" i="6"/>
  <c r="K4501" i="6"/>
  <c r="L4501" i="6"/>
  <c r="M4501" i="6"/>
  <c r="K4502" i="6"/>
  <c r="L4502" i="6"/>
  <c r="M4502" i="6"/>
  <c r="K4503" i="6"/>
  <c r="L4503" i="6"/>
  <c r="M4503" i="6"/>
  <c r="K4504" i="6"/>
  <c r="L4504" i="6"/>
  <c r="M4504" i="6"/>
  <c r="K4505" i="6"/>
  <c r="L4505" i="6"/>
  <c r="M4505" i="6"/>
  <c r="K4506" i="6"/>
  <c r="L4506" i="6"/>
  <c r="M4506" i="6"/>
  <c r="K4507" i="6"/>
  <c r="L4507" i="6"/>
  <c r="M4507" i="6"/>
  <c r="K4508" i="6"/>
  <c r="L4508" i="6"/>
  <c r="M4508" i="6"/>
  <c r="K4509" i="6"/>
  <c r="L4509" i="6"/>
  <c r="M4509" i="6"/>
  <c r="K4510" i="6"/>
  <c r="L4510" i="6"/>
  <c r="M4510" i="6"/>
  <c r="K4511" i="6"/>
  <c r="L4511" i="6"/>
  <c r="M4511" i="6"/>
  <c r="K4512" i="6"/>
  <c r="L4512" i="6"/>
  <c r="M4512" i="6"/>
  <c r="K4513" i="6"/>
  <c r="L4513" i="6"/>
  <c r="M4513" i="6"/>
  <c r="K4514" i="6"/>
  <c r="L4514" i="6"/>
  <c r="M4514" i="6"/>
  <c r="K4515" i="6"/>
  <c r="L4515" i="6"/>
  <c r="M4515" i="6"/>
  <c r="K4516" i="6"/>
  <c r="L4516" i="6"/>
  <c r="M4516" i="6"/>
  <c r="K4517" i="6"/>
  <c r="L4517" i="6"/>
  <c r="M4517" i="6"/>
  <c r="K4518" i="6"/>
  <c r="L4518" i="6"/>
  <c r="M4518" i="6"/>
  <c r="K4519" i="6"/>
  <c r="L4519" i="6"/>
  <c r="M4519" i="6"/>
  <c r="K4520" i="6"/>
  <c r="L4520" i="6"/>
  <c r="M4520" i="6"/>
  <c r="K4521" i="6"/>
  <c r="L4521" i="6"/>
  <c r="M4521" i="6"/>
  <c r="K4522" i="6"/>
  <c r="L4522" i="6"/>
  <c r="M4522" i="6"/>
  <c r="K4523" i="6"/>
  <c r="L4523" i="6"/>
  <c r="M4523" i="6"/>
  <c r="K4524" i="6"/>
  <c r="L4524" i="6"/>
  <c r="M4524" i="6"/>
  <c r="K4525" i="6"/>
  <c r="L4525" i="6"/>
  <c r="M4525" i="6"/>
  <c r="K4526" i="6"/>
  <c r="L4526" i="6"/>
  <c r="M4526" i="6"/>
  <c r="K4527" i="6"/>
  <c r="L4527" i="6"/>
  <c r="M4527" i="6"/>
  <c r="K4528" i="6"/>
  <c r="L4528" i="6"/>
  <c r="M4528" i="6"/>
  <c r="K4529" i="6"/>
  <c r="L4529" i="6"/>
  <c r="M4529" i="6"/>
  <c r="K4530" i="6"/>
  <c r="L4530" i="6"/>
  <c r="M4530" i="6"/>
  <c r="K4531" i="6"/>
  <c r="L4531" i="6"/>
  <c r="M4531" i="6"/>
  <c r="K4532" i="6"/>
  <c r="L4532" i="6"/>
  <c r="M4532" i="6"/>
  <c r="K4533" i="6"/>
  <c r="L4533" i="6"/>
  <c r="M4533" i="6"/>
  <c r="K4534" i="6"/>
  <c r="L4534" i="6"/>
  <c r="M4534" i="6"/>
  <c r="K4535" i="6"/>
  <c r="L4535" i="6"/>
  <c r="M4535" i="6"/>
  <c r="K4536" i="6"/>
  <c r="L4536" i="6"/>
  <c r="M4536" i="6"/>
  <c r="K4537" i="6"/>
  <c r="L4537" i="6"/>
  <c r="M4537" i="6"/>
  <c r="K4538" i="6"/>
  <c r="L4538" i="6"/>
  <c r="M4538" i="6"/>
  <c r="K4539" i="6"/>
  <c r="L4539" i="6"/>
  <c r="M4539" i="6"/>
  <c r="K4540" i="6"/>
  <c r="L4540" i="6"/>
  <c r="M4540" i="6"/>
  <c r="K4541" i="6"/>
  <c r="L4541" i="6"/>
  <c r="M4541" i="6"/>
  <c r="K4542" i="6"/>
  <c r="L4542" i="6"/>
  <c r="M4542" i="6"/>
  <c r="K4543" i="6"/>
  <c r="L4543" i="6"/>
  <c r="M4543" i="6"/>
  <c r="K4544" i="6"/>
  <c r="L4544" i="6"/>
  <c r="M4544" i="6"/>
  <c r="K4545" i="6"/>
  <c r="L4545" i="6"/>
  <c r="M4545" i="6"/>
  <c r="K4546" i="6"/>
  <c r="L4546" i="6"/>
  <c r="M4546" i="6"/>
  <c r="K4547" i="6"/>
  <c r="L4547" i="6"/>
  <c r="M4547" i="6"/>
  <c r="K4548" i="6"/>
  <c r="L4548" i="6"/>
  <c r="M4548" i="6"/>
  <c r="K4549" i="6"/>
  <c r="L4549" i="6"/>
  <c r="M4549" i="6"/>
  <c r="K4550" i="6"/>
  <c r="L4550" i="6"/>
  <c r="M4550" i="6"/>
  <c r="K4551" i="6"/>
  <c r="L4551" i="6"/>
  <c r="M4551" i="6"/>
  <c r="K4552" i="6"/>
  <c r="L4552" i="6"/>
  <c r="M4552" i="6"/>
  <c r="K4553" i="6"/>
  <c r="L4553" i="6"/>
  <c r="M4553" i="6"/>
  <c r="K4554" i="6"/>
  <c r="L4554" i="6"/>
  <c r="M4554" i="6"/>
  <c r="K4555" i="6"/>
  <c r="L4555" i="6"/>
  <c r="M4555" i="6"/>
  <c r="K4556" i="6"/>
  <c r="L4556" i="6"/>
  <c r="M4556" i="6"/>
  <c r="K4557" i="6"/>
  <c r="L4557" i="6"/>
  <c r="M4557" i="6"/>
  <c r="K4558" i="6"/>
  <c r="L4558" i="6"/>
  <c r="M4558" i="6"/>
  <c r="K4559" i="6"/>
  <c r="L4559" i="6"/>
  <c r="M4559" i="6"/>
  <c r="K4560" i="6"/>
  <c r="L4560" i="6"/>
  <c r="M4560" i="6"/>
  <c r="K4561" i="6"/>
  <c r="L4561" i="6"/>
  <c r="M4561" i="6"/>
  <c r="K4562" i="6"/>
  <c r="L4562" i="6"/>
  <c r="M4562" i="6"/>
  <c r="K4563" i="6"/>
  <c r="L4563" i="6"/>
  <c r="M4563" i="6"/>
  <c r="K4564" i="6"/>
  <c r="L4564" i="6"/>
  <c r="M4564" i="6"/>
  <c r="K4565" i="6"/>
  <c r="L4565" i="6"/>
  <c r="M4565" i="6"/>
  <c r="K4566" i="6"/>
  <c r="L4566" i="6"/>
  <c r="M4566" i="6"/>
  <c r="K4567" i="6"/>
  <c r="L4567" i="6"/>
  <c r="M4567" i="6"/>
  <c r="K4568" i="6"/>
  <c r="L4568" i="6"/>
  <c r="M4568" i="6"/>
  <c r="K4569" i="6"/>
  <c r="L4569" i="6"/>
  <c r="M4569" i="6"/>
  <c r="K4570" i="6"/>
  <c r="L4570" i="6"/>
  <c r="M4570" i="6"/>
  <c r="K4571" i="6"/>
  <c r="L4571" i="6"/>
  <c r="M4571" i="6"/>
  <c r="K4572" i="6"/>
  <c r="L4572" i="6"/>
  <c r="M4572" i="6"/>
  <c r="K4573" i="6"/>
  <c r="L4573" i="6"/>
  <c r="M4573" i="6"/>
  <c r="K4574" i="6"/>
  <c r="L4574" i="6"/>
  <c r="M4574" i="6"/>
  <c r="K4575" i="6"/>
  <c r="L4575" i="6"/>
  <c r="M4575" i="6"/>
  <c r="K4576" i="6"/>
  <c r="L4576" i="6"/>
  <c r="M4576" i="6"/>
  <c r="K4577" i="6"/>
  <c r="L4577" i="6"/>
  <c r="M4577" i="6"/>
  <c r="K4578" i="6"/>
  <c r="L4578" i="6"/>
  <c r="M4578" i="6"/>
  <c r="K4579" i="6"/>
  <c r="L4579" i="6"/>
  <c r="M4579" i="6"/>
  <c r="K4580" i="6"/>
  <c r="L4580" i="6"/>
  <c r="M4580" i="6"/>
  <c r="K4581" i="6"/>
  <c r="L4581" i="6"/>
  <c r="M4581" i="6"/>
  <c r="K4582" i="6"/>
  <c r="L4582" i="6"/>
  <c r="M4582" i="6"/>
  <c r="K4583" i="6"/>
  <c r="L4583" i="6"/>
  <c r="M4583" i="6"/>
  <c r="K4584" i="6"/>
  <c r="L4584" i="6"/>
  <c r="M4584" i="6"/>
  <c r="K4585" i="6"/>
  <c r="L4585" i="6"/>
  <c r="M4585" i="6"/>
  <c r="K4586" i="6"/>
  <c r="L4586" i="6"/>
  <c r="M4586" i="6"/>
  <c r="K4587" i="6"/>
  <c r="L4587" i="6"/>
  <c r="M4587" i="6"/>
  <c r="K4588" i="6"/>
  <c r="L4588" i="6"/>
  <c r="M4588" i="6"/>
  <c r="K4589" i="6"/>
  <c r="L4589" i="6"/>
  <c r="M4589" i="6"/>
  <c r="K4590" i="6"/>
  <c r="L4590" i="6"/>
  <c r="M4590" i="6"/>
  <c r="K4591" i="6"/>
  <c r="L4591" i="6"/>
  <c r="M4591" i="6"/>
  <c r="K4592" i="6"/>
  <c r="L4592" i="6"/>
  <c r="M4592" i="6"/>
  <c r="K4593" i="6"/>
  <c r="L4593" i="6"/>
  <c r="M4593" i="6"/>
  <c r="K4594" i="6"/>
  <c r="L4594" i="6"/>
  <c r="M4594" i="6"/>
  <c r="K4595" i="6"/>
  <c r="L4595" i="6"/>
  <c r="M4595" i="6"/>
  <c r="K4596" i="6"/>
  <c r="L4596" i="6"/>
  <c r="M4596" i="6"/>
  <c r="K4597" i="6"/>
  <c r="L4597" i="6"/>
  <c r="M4597" i="6"/>
  <c r="K4598" i="6"/>
  <c r="L4598" i="6"/>
  <c r="M4598" i="6"/>
  <c r="K4599" i="6"/>
  <c r="L4599" i="6"/>
  <c r="M4599" i="6"/>
  <c r="K4600" i="6"/>
  <c r="L4600" i="6"/>
  <c r="M4600" i="6"/>
  <c r="K4601" i="6"/>
  <c r="L4601" i="6"/>
  <c r="M4601" i="6"/>
  <c r="K4602" i="6"/>
  <c r="L4602" i="6"/>
  <c r="M4602" i="6"/>
  <c r="K4603" i="6"/>
  <c r="L4603" i="6"/>
  <c r="M4603" i="6"/>
  <c r="K4604" i="6"/>
  <c r="L4604" i="6"/>
  <c r="M4604" i="6"/>
  <c r="K4605" i="6"/>
  <c r="L4605" i="6"/>
  <c r="M4605" i="6"/>
  <c r="K4606" i="6"/>
  <c r="L4606" i="6"/>
  <c r="M4606" i="6"/>
  <c r="K4607" i="6"/>
  <c r="L4607" i="6"/>
  <c r="M4607" i="6"/>
  <c r="K4608" i="6"/>
  <c r="L4608" i="6"/>
  <c r="M4608" i="6"/>
  <c r="K4609" i="6"/>
  <c r="L4609" i="6"/>
  <c r="M4609" i="6"/>
  <c r="K4610" i="6"/>
  <c r="L4610" i="6"/>
  <c r="M4610" i="6"/>
  <c r="K4611" i="6"/>
  <c r="L4611" i="6"/>
  <c r="M4611" i="6"/>
  <c r="K4612" i="6"/>
  <c r="L4612" i="6"/>
  <c r="M4612" i="6"/>
  <c r="K4613" i="6"/>
  <c r="L4613" i="6"/>
  <c r="M4613" i="6"/>
  <c r="K4614" i="6"/>
  <c r="L4614" i="6"/>
  <c r="M4614" i="6"/>
  <c r="K4615" i="6"/>
  <c r="L4615" i="6"/>
  <c r="M4615" i="6"/>
  <c r="K4616" i="6"/>
  <c r="L4616" i="6"/>
  <c r="M4616" i="6"/>
  <c r="K4617" i="6"/>
  <c r="L4617" i="6"/>
  <c r="M4617" i="6"/>
  <c r="K4618" i="6"/>
  <c r="L4618" i="6"/>
  <c r="M4618" i="6"/>
  <c r="K4619" i="6"/>
  <c r="L4619" i="6"/>
  <c r="M4619" i="6"/>
  <c r="K4620" i="6"/>
  <c r="L4620" i="6"/>
  <c r="M4620" i="6"/>
  <c r="K4621" i="6"/>
  <c r="L4621" i="6"/>
  <c r="M4621" i="6"/>
  <c r="K4622" i="6"/>
  <c r="L4622" i="6"/>
  <c r="M4622" i="6"/>
  <c r="K4623" i="6"/>
  <c r="L4623" i="6"/>
  <c r="M4623" i="6"/>
  <c r="K4624" i="6"/>
  <c r="L4624" i="6"/>
  <c r="M4624" i="6"/>
  <c r="K4625" i="6"/>
  <c r="L4625" i="6"/>
  <c r="M4625" i="6"/>
  <c r="K4626" i="6"/>
  <c r="L4626" i="6"/>
  <c r="M4626" i="6"/>
  <c r="K4627" i="6"/>
  <c r="L4627" i="6"/>
  <c r="M4627" i="6"/>
  <c r="K4628" i="6"/>
  <c r="L4628" i="6"/>
  <c r="M4628" i="6"/>
  <c r="K4629" i="6"/>
  <c r="L4629" i="6"/>
  <c r="M4629" i="6"/>
  <c r="K4630" i="6"/>
  <c r="L4630" i="6"/>
  <c r="M4630" i="6"/>
  <c r="K4631" i="6"/>
  <c r="L4631" i="6"/>
  <c r="M4631" i="6"/>
  <c r="K4632" i="6"/>
  <c r="L4632" i="6"/>
  <c r="M4632" i="6"/>
  <c r="K4633" i="6"/>
  <c r="L4633" i="6"/>
  <c r="M4633" i="6"/>
  <c r="K4634" i="6"/>
  <c r="L4634" i="6"/>
  <c r="M4634" i="6"/>
  <c r="K4635" i="6"/>
  <c r="L4635" i="6"/>
  <c r="M4635" i="6"/>
  <c r="K4636" i="6"/>
  <c r="L4636" i="6"/>
  <c r="M4636" i="6"/>
  <c r="K4637" i="6"/>
  <c r="L4637" i="6"/>
  <c r="M4637" i="6"/>
  <c r="K4638" i="6"/>
  <c r="L4638" i="6"/>
  <c r="M4638" i="6"/>
  <c r="K4639" i="6"/>
  <c r="L4639" i="6"/>
  <c r="M4639" i="6"/>
  <c r="K4640" i="6"/>
  <c r="L4640" i="6"/>
  <c r="M4640" i="6"/>
  <c r="K4641" i="6"/>
  <c r="L4641" i="6"/>
  <c r="M4641" i="6"/>
  <c r="K4642" i="6"/>
  <c r="L4642" i="6"/>
  <c r="M4642" i="6"/>
  <c r="K4643" i="6"/>
  <c r="L4643" i="6"/>
  <c r="M4643" i="6"/>
  <c r="K4644" i="6"/>
  <c r="L4644" i="6"/>
  <c r="M4644" i="6"/>
  <c r="K4645" i="6"/>
  <c r="L4645" i="6"/>
  <c r="M4645" i="6"/>
  <c r="K4646" i="6"/>
  <c r="L4646" i="6"/>
  <c r="M4646" i="6"/>
  <c r="K4647" i="6"/>
  <c r="L4647" i="6"/>
  <c r="M4647" i="6"/>
  <c r="K4648" i="6"/>
  <c r="L4648" i="6"/>
  <c r="M4648" i="6"/>
  <c r="K4649" i="6"/>
  <c r="L4649" i="6"/>
  <c r="M4649" i="6"/>
  <c r="K4650" i="6"/>
  <c r="L4650" i="6"/>
  <c r="M4650" i="6"/>
  <c r="K4651" i="6"/>
  <c r="L4651" i="6"/>
  <c r="M4651" i="6"/>
  <c r="K4652" i="6"/>
  <c r="L4652" i="6"/>
  <c r="M4652" i="6"/>
  <c r="K4653" i="6"/>
  <c r="L4653" i="6"/>
  <c r="M4653" i="6"/>
  <c r="K4654" i="6"/>
  <c r="L4654" i="6"/>
  <c r="M4654" i="6"/>
  <c r="K4655" i="6"/>
  <c r="L4655" i="6"/>
  <c r="M4655" i="6"/>
  <c r="K4656" i="6"/>
  <c r="L4656" i="6"/>
  <c r="M4656" i="6"/>
  <c r="K4657" i="6"/>
  <c r="L4657" i="6"/>
  <c r="M4657" i="6"/>
  <c r="K4658" i="6"/>
  <c r="L4658" i="6"/>
  <c r="M4658" i="6"/>
  <c r="K4659" i="6"/>
  <c r="L4659" i="6"/>
  <c r="M4659" i="6"/>
  <c r="K4660" i="6"/>
  <c r="L4660" i="6"/>
  <c r="M4660" i="6"/>
  <c r="K4661" i="6"/>
  <c r="L4661" i="6"/>
  <c r="M4661" i="6"/>
  <c r="K4662" i="6"/>
  <c r="L4662" i="6"/>
  <c r="M4662" i="6"/>
  <c r="K4663" i="6"/>
  <c r="L4663" i="6"/>
  <c r="M4663" i="6"/>
  <c r="K4664" i="6"/>
  <c r="L4664" i="6"/>
  <c r="M4664" i="6"/>
  <c r="K4665" i="6"/>
  <c r="L4665" i="6"/>
  <c r="M4665" i="6"/>
  <c r="K4666" i="6"/>
  <c r="L4666" i="6"/>
  <c r="M4666" i="6"/>
  <c r="K4667" i="6"/>
  <c r="L4667" i="6"/>
  <c r="M4667" i="6"/>
  <c r="K4668" i="6"/>
  <c r="L4668" i="6"/>
  <c r="M4668" i="6"/>
  <c r="K4669" i="6"/>
  <c r="L4669" i="6"/>
  <c r="M4669" i="6"/>
  <c r="K4670" i="6"/>
  <c r="L4670" i="6"/>
  <c r="M4670" i="6"/>
  <c r="K4671" i="6"/>
  <c r="L4671" i="6"/>
  <c r="M4671" i="6"/>
  <c r="K4672" i="6"/>
  <c r="L4672" i="6"/>
  <c r="M4672" i="6"/>
  <c r="K4673" i="6"/>
  <c r="L4673" i="6"/>
  <c r="M4673" i="6"/>
  <c r="K4674" i="6"/>
  <c r="L4674" i="6"/>
  <c r="M4674" i="6"/>
  <c r="K4675" i="6"/>
  <c r="L4675" i="6"/>
  <c r="M4675" i="6"/>
  <c r="K4676" i="6"/>
  <c r="L4676" i="6"/>
  <c r="M4676" i="6"/>
  <c r="K4677" i="6"/>
  <c r="L4677" i="6"/>
  <c r="M4677" i="6"/>
  <c r="K4678" i="6"/>
  <c r="L4678" i="6"/>
  <c r="M4678" i="6"/>
  <c r="K4679" i="6"/>
  <c r="L4679" i="6"/>
  <c r="M4679" i="6"/>
  <c r="K4680" i="6"/>
  <c r="L4680" i="6"/>
  <c r="M4680" i="6"/>
  <c r="K4681" i="6"/>
  <c r="L4681" i="6"/>
  <c r="M4681" i="6"/>
  <c r="K4682" i="6"/>
  <c r="L4682" i="6"/>
  <c r="M4682" i="6"/>
  <c r="K4683" i="6"/>
  <c r="L4683" i="6"/>
  <c r="M4683" i="6"/>
  <c r="K4684" i="6"/>
  <c r="L4684" i="6"/>
  <c r="M4684" i="6"/>
  <c r="K4685" i="6"/>
  <c r="L4685" i="6"/>
  <c r="M4685" i="6"/>
  <c r="K4686" i="6"/>
  <c r="L4686" i="6"/>
  <c r="M4686" i="6"/>
  <c r="K4687" i="6"/>
  <c r="L4687" i="6"/>
  <c r="M4687" i="6"/>
  <c r="K4688" i="6"/>
  <c r="L4688" i="6"/>
  <c r="M4688" i="6"/>
  <c r="K4689" i="6"/>
  <c r="L4689" i="6"/>
  <c r="M4689" i="6"/>
  <c r="K4690" i="6"/>
  <c r="L4690" i="6"/>
  <c r="M4690" i="6"/>
  <c r="K4691" i="6"/>
  <c r="L4691" i="6"/>
  <c r="M4691" i="6"/>
  <c r="K4692" i="6"/>
  <c r="L4692" i="6"/>
  <c r="M4692" i="6"/>
  <c r="K4693" i="6"/>
  <c r="L4693" i="6"/>
  <c r="M4693" i="6"/>
  <c r="K4694" i="6"/>
  <c r="L4694" i="6"/>
  <c r="M4694" i="6"/>
  <c r="K4695" i="6"/>
  <c r="L4695" i="6"/>
  <c r="M4695" i="6"/>
  <c r="K4696" i="6"/>
  <c r="L4696" i="6"/>
  <c r="M4696" i="6"/>
  <c r="K4697" i="6"/>
  <c r="L4697" i="6"/>
  <c r="M4697" i="6"/>
  <c r="K4698" i="6"/>
  <c r="L4698" i="6"/>
  <c r="M4698" i="6"/>
  <c r="K4699" i="6"/>
  <c r="L4699" i="6"/>
  <c r="M4699" i="6"/>
  <c r="K4700" i="6"/>
  <c r="L4700" i="6"/>
  <c r="M4700" i="6"/>
  <c r="K4701" i="6"/>
  <c r="L4701" i="6"/>
  <c r="M4701" i="6"/>
  <c r="K4702" i="6"/>
  <c r="L4702" i="6"/>
  <c r="M4702" i="6"/>
  <c r="K4703" i="6"/>
  <c r="L4703" i="6"/>
  <c r="M4703" i="6"/>
  <c r="K4704" i="6"/>
  <c r="L4704" i="6"/>
  <c r="M4704" i="6"/>
  <c r="K4705" i="6"/>
  <c r="L4705" i="6"/>
  <c r="M4705" i="6"/>
  <c r="K4706" i="6"/>
  <c r="L4706" i="6"/>
  <c r="M4706" i="6"/>
  <c r="K4707" i="6"/>
  <c r="L4707" i="6"/>
  <c r="M4707" i="6"/>
  <c r="K4708" i="6"/>
  <c r="L4708" i="6"/>
  <c r="M4708" i="6"/>
  <c r="K4709" i="6"/>
  <c r="L4709" i="6"/>
  <c r="M4709" i="6"/>
  <c r="K4710" i="6"/>
  <c r="L4710" i="6"/>
  <c r="M4710" i="6"/>
  <c r="K4711" i="6"/>
  <c r="L4711" i="6"/>
  <c r="M4711" i="6"/>
  <c r="K4712" i="6"/>
  <c r="L4712" i="6"/>
  <c r="M4712" i="6"/>
  <c r="K4713" i="6"/>
  <c r="L4713" i="6"/>
  <c r="M4713" i="6"/>
  <c r="K4714" i="6"/>
  <c r="L4714" i="6"/>
  <c r="M4714" i="6"/>
  <c r="K4715" i="6"/>
  <c r="L4715" i="6"/>
  <c r="M4715" i="6"/>
  <c r="K4716" i="6"/>
  <c r="L4716" i="6"/>
  <c r="M4716" i="6"/>
  <c r="K4717" i="6"/>
  <c r="L4717" i="6"/>
  <c r="M4717" i="6"/>
  <c r="K4718" i="6"/>
  <c r="L4718" i="6"/>
  <c r="M4718" i="6"/>
  <c r="K4719" i="6"/>
  <c r="L4719" i="6"/>
  <c r="M4719" i="6"/>
  <c r="K4720" i="6"/>
  <c r="L4720" i="6"/>
  <c r="M4720" i="6"/>
  <c r="K4721" i="6"/>
  <c r="L4721" i="6"/>
  <c r="M4721" i="6"/>
  <c r="K4722" i="6"/>
  <c r="L4722" i="6"/>
  <c r="M4722" i="6"/>
  <c r="K4723" i="6"/>
  <c r="L4723" i="6"/>
  <c r="M4723" i="6"/>
  <c r="K4724" i="6"/>
  <c r="L4724" i="6"/>
  <c r="M4724" i="6"/>
  <c r="K4725" i="6"/>
  <c r="L4725" i="6"/>
  <c r="M4725" i="6"/>
  <c r="K4726" i="6"/>
  <c r="L4726" i="6"/>
  <c r="M4726" i="6"/>
  <c r="K4727" i="6"/>
  <c r="L4727" i="6"/>
  <c r="M4727" i="6"/>
  <c r="K4728" i="6"/>
  <c r="L4728" i="6"/>
  <c r="M4728" i="6"/>
  <c r="K4729" i="6"/>
  <c r="L4729" i="6"/>
  <c r="M4729" i="6"/>
  <c r="K4730" i="6"/>
  <c r="L4730" i="6"/>
  <c r="M4730" i="6"/>
  <c r="K4731" i="6"/>
  <c r="L4731" i="6"/>
  <c r="M4731" i="6"/>
  <c r="K4732" i="6"/>
  <c r="L4732" i="6"/>
  <c r="M4732" i="6"/>
  <c r="K4733" i="6"/>
  <c r="L4733" i="6"/>
  <c r="M4733" i="6"/>
  <c r="K4734" i="6"/>
  <c r="L4734" i="6"/>
  <c r="M4734" i="6"/>
  <c r="K4735" i="6"/>
  <c r="L4735" i="6"/>
  <c r="M4735" i="6"/>
  <c r="K4736" i="6"/>
  <c r="L4736" i="6"/>
  <c r="M4736" i="6"/>
  <c r="K4737" i="6"/>
  <c r="L4737" i="6"/>
  <c r="M4737" i="6"/>
  <c r="K4738" i="6"/>
  <c r="L4738" i="6"/>
  <c r="M4738" i="6"/>
  <c r="K4739" i="6"/>
  <c r="L4739" i="6"/>
  <c r="M4739" i="6"/>
  <c r="K4740" i="6"/>
  <c r="L4740" i="6"/>
  <c r="M4740" i="6"/>
  <c r="K4741" i="6"/>
  <c r="L4741" i="6"/>
  <c r="M4741" i="6"/>
  <c r="K4742" i="6"/>
  <c r="L4742" i="6"/>
  <c r="M4742" i="6"/>
  <c r="K4743" i="6"/>
  <c r="L4743" i="6"/>
  <c r="M4743" i="6"/>
  <c r="K4744" i="6"/>
  <c r="L4744" i="6"/>
  <c r="M4744" i="6"/>
  <c r="K4745" i="6"/>
  <c r="L4745" i="6"/>
  <c r="M4745" i="6"/>
  <c r="K4746" i="6"/>
  <c r="L4746" i="6"/>
  <c r="M4746" i="6"/>
  <c r="K4747" i="6"/>
  <c r="L4747" i="6"/>
  <c r="M4747" i="6"/>
  <c r="K4748" i="6"/>
  <c r="L4748" i="6"/>
  <c r="M4748" i="6"/>
  <c r="K4749" i="6"/>
  <c r="L4749" i="6"/>
  <c r="M4749" i="6"/>
  <c r="K4750" i="6"/>
  <c r="L4750" i="6"/>
  <c r="M4750" i="6"/>
  <c r="K4751" i="6"/>
  <c r="L4751" i="6"/>
  <c r="M4751" i="6"/>
  <c r="K4752" i="6"/>
  <c r="L4752" i="6"/>
  <c r="M4752" i="6"/>
  <c r="K4753" i="6"/>
  <c r="L4753" i="6"/>
  <c r="M4753" i="6"/>
  <c r="K4754" i="6"/>
  <c r="L4754" i="6"/>
  <c r="M4754" i="6"/>
  <c r="K4755" i="6"/>
  <c r="L4755" i="6"/>
  <c r="M4755" i="6"/>
  <c r="K4756" i="6"/>
  <c r="L4756" i="6"/>
  <c r="M4756" i="6"/>
  <c r="K4757" i="6"/>
  <c r="L4757" i="6"/>
  <c r="M4757" i="6"/>
  <c r="K4758" i="6"/>
  <c r="L4758" i="6"/>
  <c r="M4758" i="6"/>
  <c r="K4759" i="6"/>
  <c r="L4759" i="6"/>
  <c r="M4759" i="6"/>
  <c r="K4760" i="6"/>
  <c r="L4760" i="6"/>
  <c r="M4760" i="6"/>
  <c r="K4761" i="6"/>
  <c r="L4761" i="6"/>
  <c r="M4761" i="6"/>
  <c r="K4762" i="6"/>
  <c r="L4762" i="6"/>
  <c r="M4762" i="6"/>
  <c r="K4763" i="6"/>
  <c r="L4763" i="6"/>
  <c r="M4763" i="6"/>
  <c r="K4764" i="6"/>
  <c r="L4764" i="6"/>
  <c r="M4764" i="6"/>
  <c r="K4765" i="6"/>
  <c r="L4765" i="6"/>
  <c r="M4765" i="6"/>
  <c r="K4766" i="6"/>
  <c r="L4766" i="6"/>
  <c r="M4766" i="6"/>
  <c r="K4767" i="6"/>
  <c r="L4767" i="6"/>
  <c r="M4767" i="6"/>
  <c r="K4768" i="6"/>
  <c r="L4768" i="6"/>
  <c r="M4768" i="6"/>
  <c r="K4769" i="6"/>
  <c r="L4769" i="6"/>
  <c r="M4769" i="6"/>
  <c r="K4770" i="6"/>
  <c r="L4770" i="6"/>
  <c r="M4770" i="6"/>
  <c r="K4771" i="6"/>
  <c r="L4771" i="6"/>
  <c r="M4771" i="6"/>
  <c r="K4772" i="6"/>
  <c r="L4772" i="6"/>
  <c r="M4772" i="6"/>
  <c r="K4773" i="6"/>
  <c r="L4773" i="6"/>
  <c r="M4773" i="6"/>
  <c r="K4774" i="6"/>
  <c r="L4774" i="6"/>
  <c r="M4774" i="6"/>
  <c r="K4775" i="6"/>
  <c r="L4775" i="6"/>
  <c r="M4775" i="6"/>
  <c r="K4776" i="6"/>
  <c r="L4776" i="6"/>
  <c r="M4776" i="6"/>
  <c r="K4777" i="6"/>
  <c r="L4777" i="6"/>
  <c r="M4777" i="6"/>
  <c r="K4778" i="6"/>
  <c r="L4778" i="6"/>
  <c r="M4778" i="6"/>
  <c r="K4779" i="6"/>
  <c r="L4779" i="6"/>
  <c r="M4779" i="6"/>
  <c r="K4780" i="6"/>
  <c r="L4780" i="6"/>
  <c r="M4780" i="6"/>
  <c r="K4781" i="6"/>
  <c r="L4781" i="6"/>
  <c r="M4781" i="6"/>
  <c r="K4782" i="6"/>
  <c r="L4782" i="6"/>
  <c r="M4782" i="6"/>
  <c r="K4783" i="6"/>
  <c r="L4783" i="6"/>
  <c r="M4783" i="6"/>
  <c r="K4784" i="6"/>
  <c r="L4784" i="6"/>
  <c r="M4784" i="6"/>
  <c r="K4785" i="6"/>
  <c r="L4785" i="6"/>
  <c r="M4785" i="6"/>
  <c r="K4786" i="6"/>
  <c r="L4786" i="6"/>
  <c r="M4786" i="6"/>
  <c r="K4787" i="6"/>
  <c r="L4787" i="6"/>
  <c r="M4787" i="6"/>
  <c r="K4788" i="6"/>
  <c r="L4788" i="6"/>
  <c r="M4788" i="6"/>
  <c r="K4789" i="6"/>
  <c r="L4789" i="6"/>
  <c r="M4789" i="6"/>
  <c r="K4790" i="6"/>
  <c r="L4790" i="6"/>
  <c r="M4790" i="6"/>
  <c r="K4791" i="6"/>
  <c r="L4791" i="6"/>
  <c r="M4791" i="6"/>
  <c r="K4792" i="6"/>
  <c r="L4792" i="6"/>
  <c r="M4792" i="6"/>
  <c r="K4793" i="6"/>
  <c r="L4793" i="6"/>
  <c r="M4793" i="6"/>
  <c r="K4794" i="6"/>
  <c r="L4794" i="6"/>
  <c r="M4794" i="6"/>
  <c r="K4795" i="6"/>
  <c r="L4795" i="6"/>
  <c r="M4795" i="6"/>
  <c r="K4796" i="6"/>
  <c r="L4796" i="6"/>
  <c r="M4796" i="6"/>
  <c r="K4797" i="6"/>
  <c r="L4797" i="6"/>
  <c r="M4797" i="6"/>
  <c r="K4798" i="6"/>
  <c r="L4798" i="6"/>
  <c r="M4798" i="6"/>
  <c r="K4799" i="6"/>
  <c r="L4799" i="6"/>
  <c r="M4799" i="6"/>
  <c r="K4800" i="6"/>
  <c r="L4800" i="6"/>
  <c r="M4800" i="6"/>
  <c r="K4801" i="6"/>
  <c r="L4801" i="6"/>
  <c r="M4801" i="6"/>
  <c r="K4802" i="6"/>
  <c r="L4802" i="6"/>
  <c r="M4802" i="6"/>
  <c r="K4803" i="6"/>
  <c r="L4803" i="6"/>
  <c r="M4803" i="6"/>
  <c r="K4804" i="6"/>
  <c r="L4804" i="6"/>
  <c r="M4804" i="6"/>
  <c r="K4805" i="6"/>
  <c r="L4805" i="6"/>
  <c r="M4805" i="6"/>
  <c r="K4806" i="6"/>
  <c r="L4806" i="6"/>
  <c r="M4806" i="6"/>
  <c r="K4807" i="6"/>
  <c r="L4807" i="6"/>
  <c r="M4807" i="6"/>
  <c r="K4808" i="6"/>
  <c r="L4808" i="6"/>
  <c r="M4808" i="6"/>
  <c r="K4809" i="6"/>
  <c r="L4809" i="6"/>
  <c r="M4809" i="6"/>
  <c r="K4810" i="6"/>
  <c r="L4810" i="6"/>
  <c r="M4810" i="6"/>
  <c r="K4811" i="6"/>
  <c r="L4811" i="6"/>
  <c r="M4811" i="6"/>
  <c r="K4812" i="6"/>
  <c r="L4812" i="6"/>
  <c r="M4812" i="6"/>
  <c r="K4813" i="6"/>
  <c r="L4813" i="6"/>
  <c r="M4813" i="6"/>
  <c r="K4814" i="6"/>
  <c r="L4814" i="6"/>
  <c r="M4814" i="6"/>
  <c r="K4815" i="6"/>
  <c r="L4815" i="6"/>
  <c r="M4815" i="6"/>
  <c r="K4816" i="6"/>
  <c r="L4816" i="6"/>
  <c r="M4816" i="6"/>
  <c r="K4817" i="6"/>
  <c r="L4817" i="6"/>
  <c r="M4817" i="6"/>
  <c r="K4818" i="6"/>
  <c r="L4818" i="6"/>
  <c r="M4818" i="6"/>
  <c r="K4819" i="6"/>
  <c r="L4819" i="6"/>
  <c r="M4819" i="6"/>
  <c r="K4820" i="6"/>
  <c r="L4820" i="6"/>
  <c r="M4820" i="6"/>
  <c r="K4821" i="6"/>
  <c r="L4821" i="6"/>
  <c r="M4821" i="6"/>
  <c r="K4822" i="6"/>
  <c r="L4822" i="6"/>
  <c r="M4822" i="6"/>
  <c r="K4823" i="6"/>
  <c r="L4823" i="6"/>
  <c r="M4823" i="6"/>
  <c r="K4824" i="6"/>
  <c r="L4824" i="6"/>
  <c r="M4824" i="6"/>
  <c r="K4825" i="6"/>
  <c r="L4825" i="6"/>
  <c r="M4825" i="6"/>
  <c r="K4826" i="6"/>
  <c r="L4826" i="6"/>
  <c r="M4826" i="6"/>
  <c r="K4827" i="6"/>
  <c r="L4827" i="6"/>
  <c r="M4827" i="6"/>
  <c r="K4828" i="6"/>
  <c r="L4828" i="6"/>
  <c r="M4828" i="6"/>
  <c r="K4829" i="6"/>
  <c r="L4829" i="6"/>
  <c r="M4829" i="6"/>
  <c r="K4830" i="6"/>
  <c r="L4830" i="6"/>
  <c r="M4830" i="6"/>
  <c r="K4831" i="6"/>
  <c r="L4831" i="6"/>
  <c r="M4831" i="6"/>
  <c r="K4832" i="6"/>
  <c r="L4832" i="6"/>
  <c r="M4832" i="6"/>
  <c r="K4833" i="6"/>
  <c r="L4833" i="6"/>
  <c r="M4833" i="6"/>
  <c r="K4834" i="6"/>
  <c r="L4834" i="6"/>
  <c r="M4834" i="6"/>
  <c r="K4835" i="6"/>
  <c r="L4835" i="6"/>
  <c r="M4835" i="6"/>
  <c r="K4836" i="6"/>
  <c r="L4836" i="6"/>
  <c r="M4836" i="6"/>
  <c r="K4837" i="6"/>
  <c r="L4837" i="6"/>
  <c r="M4837" i="6"/>
  <c r="K4838" i="6"/>
  <c r="L4838" i="6"/>
  <c r="M4838" i="6"/>
  <c r="K4839" i="6"/>
  <c r="L4839" i="6"/>
  <c r="M4839" i="6"/>
  <c r="K4840" i="6"/>
  <c r="L4840" i="6"/>
  <c r="M4840" i="6"/>
  <c r="K4841" i="6"/>
  <c r="L4841" i="6"/>
  <c r="M4841" i="6"/>
  <c r="K4842" i="6"/>
  <c r="L4842" i="6"/>
  <c r="M4842" i="6"/>
  <c r="K4843" i="6"/>
  <c r="L4843" i="6"/>
  <c r="M4843" i="6"/>
  <c r="K4844" i="6"/>
  <c r="L4844" i="6"/>
  <c r="M4844" i="6"/>
  <c r="K4845" i="6"/>
  <c r="L4845" i="6"/>
  <c r="M4845" i="6"/>
  <c r="K4846" i="6"/>
  <c r="L4846" i="6"/>
  <c r="M4846" i="6"/>
  <c r="K4847" i="6"/>
  <c r="L4847" i="6"/>
  <c r="M4847" i="6"/>
  <c r="K4848" i="6"/>
  <c r="L4848" i="6"/>
  <c r="M4848" i="6"/>
  <c r="K4849" i="6"/>
  <c r="L4849" i="6"/>
  <c r="M4849" i="6"/>
  <c r="K4850" i="6"/>
  <c r="L4850" i="6"/>
  <c r="M4850" i="6"/>
  <c r="K4851" i="6"/>
  <c r="L4851" i="6"/>
  <c r="M4851" i="6"/>
  <c r="K4852" i="6"/>
  <c r="L4852" i="6"/>
  <c r="M4852" i="6"/>
  <c r="K4853" i="6"/>
  <c r="L4853" i="6"/>
  <c r="M4853" i="6"/>
  <c r="K4854" i="6"/>
  <c r="L4854" i="6"/>
  <c r="M4854" i="6"/>
  <c r="K4855" i="6"/>
  <c r="L4855" i="6"/>
  <c r="M4855" i="6"/>
  <c r="K4856" i="6"/>
  <c r="L4856" i="6"/>
  <c r="M4856" i="6"/>
  <c r="K4857" i="6"/>
  <c r="L4857" i="6"/>
  <c r="M4857" i="6"/>
  <c r="K4858" i="6"/>
  <c r="L4858" i="6"/>
  <c r="M4858" i="6"/>
  <c r="K4859" i="6"/>
  <c r="L4859" i="6"/>
  <c r="M4859" i="6"/>
  <c r="K4860" i="6"/>
  <c r="L4860" i="6"/>
  <c r="M4860" i="6"/>
  <c r="K4861" i="6"/>
  <c r="L4861" i="6"/>
  <c r="M4861" i="6"/>
  <c r="K4862" i="6"/>
  <c r="L4862" i="6"/>
  <c r="M4862" i="6"/>
  <c r="K4863" i="6"/>
  <c r="L4863" i="6"/>
  <c r="M4863" i="6"/>
  <c r="K4864" i="6"/>
  <c r="L4864" i="6"/>
  <c r="M4864" i="6"/>
  <c r="K4865" i="6"/>
  <c r="L4865" i="6"/>
  <c r="M4865" i="6"/>
  <c r="K4866" i="6"/>
  <c r="L4866" i="6"/>
  <c r="M4866" i="6"/>
  <c r="K4867" i="6"/>
  <c r="L4867" i="6"/>
  <c r="M4867" i="6"/>
  <c r="K4868" i="6"/>
  <c r="L4868" i="6"/>
  <c r="M4868" i="6"/>
  <c r="K4869" i="6"/>
  <c r="L4869" i="6"/>
  <c r="M4869" i="6"/>
  <c r="K4870" i="6"/>
  <c r="L4870" i="6"/>
  <c r="M4870" i="6"/>
  <c r="K4871" i="6"/>
  <c r="L4871" i="6"/>
  <c r="M4871" i="6"/>
  <c r="K4872" i="6"/>
  <c r="L4872" i="6"/>
  <c r="M4872" i="6"/>
  <c r="K4873" i="6"/>
  <c r="L4873" i="6"/>
  <c r="M4873" i="6"/>
  <c r="K4874" i="6"/>
  <c r="L4874" i="6"/>
  <c r="M4874" i="6"/>
  <c r="K4875" i="6"/>
  <c r="L4875" i="6"/>
  <c r="M4875" i="6"/>
  <c r="K4876" i="6"/>
  <c r="L4876" i="6"/>
  <c r="M4876" i="6"/>
  <c r="K4877" i="6"/>
  <c r="L4877" i="6"/>
  <c r="M4877" i="6"/>
  <c r="K4878" i="6"/>
  <c r="L4878" i="6"/>
  <c r="M4878" i="6"/>
  <c r="K4879" i="6"/>
  <c r="L4879" i="6"/>
  <c r="M4879" i="6"/>
  <c r="K4880" i="6"/>
  <c r="L4880" i="6"/>
  <c r="M4880" i="6"/>
  <c r="K4881" i="6"/>
  <c r="L4881" i="6"/>
  <c r="M4881" i="6"/>
  <c r="K4882" i="6"/>
  <c r="L4882" i="6"/>
  <c r="M4882" i="6"/>
  <c r="K4883" i="6"/>
  <c r="L4883" i="6"/>
  <c r="M4883" i="6"/>
  <c r="K4884" i="6"/>
  <c r="L4884" i="6"/>
  <c r="M4884" i="6"/>
  <c r="K4885" i="6"/>
  <c r="L4885" i="6"/>
  <c r="M4885" i="6"/>
  <c r="K4886" i="6"/>
  <c r="L4886" i="6"/>
  <c r="M4886" i="6"/>
  <c r="K4887" i="6"/>
  <c r="L4887" i="6"/>
  <c r="M4887" i="6"/>
  <c r="K4888" i="6"/>
  <c r="L4888" i="6"/>
  <c r="M4888" i="6"/>
  <c r="K4889" i="6"/>
  <c r="L4889" i="6"/>
  <c r="M4889" i="6"/>
  <c r="K4890" i="6"/>
  <c r="L4890" i="6"/>
  <c r="M4890" i="6"/>
  <c r="K4891" i="6"/>
  <c r="L4891" i="6"/>
  <c r="M4891" i="6"/>
  <c r="K4892" i="6"/>
  <c r="L4892" i="6"/>
  <c r="M4892" i="6"/>
  <c r="K4893" i="6"/>
  <c r="L4893" i="6"/>
  <c r="M4893" i="6"/>
  <c r="K4894" i="6"/>
  <c r="L4894" i="6"/>
  <c r="M4894" i="6"/>
  <c r="K4895" i="6"/>
  <c r="L4895" i="6"/>
  <c r="M4895" i="6"/>
  <c r="K4896" i="6"/>
  <c r="L4896" i="6"/>
  <c r="M4896" i="6"/>
  <c r="K4897" i="6"/>
  <c r="L4897" i="6"/>
  <c r="M4897" i="6"/>
  <c r="K4898" i="6"/>
  <c r="L4898" i="6"/>
  <c r="M4898" i="6"/>
  <c r="K4899" i="6"/>
  <c r="L4899" i="6"/>
  <c r="M4899" i="6"/>
  <c r="K4900" i="6"/>
  <c r="L4900" i="6"/>
  <c r="M4900" i="6"/>
  <c r="K4901" i="6"/>
  <c r="L4901" i="6"/>
  <c r="M4901" i="6"/>
  <c r="K4902" i="6"/>
  <c r="L4902" i="6"/>
  <c r="M4902" i="6"/>
  <c r="K4903" i="6"/>
  <c r="L4903" i="6"/>
  <c r="M4903" i="6"/>
  <c r="K4904" i="6"/>
  <c r="L4904" i="6"/>
  <c r="M4904" i="6"/>
  <c r="K4905" i="6"/>
  <c r="L4905" i="6"/>
  <c r="M4905" i="6"/>
  <c r="K4906" i="6"/>
  <c r="L4906" i="6"/>
  <c r="M4906" i="6"/>
  <c r="K4907" i="6"/>
  <c r="L4907" i="6"/>
  <c r="M4907" i="6"/>
  <c r="K4908" i="6"/>
  <c r="L4908" i="6"/>
  <c r="M4908" i="6"/>
  <c r="K4909" i="6"/>
  <c r="L4909" i="6"/>
  <c r="M4909" i="6"/>
  <c r="K4910" i="6"/>
  <c r="L4910" i="6"/>
  <c r="M4910" i="6"/>
  <c r="K4911" i="6"/>
  <c r="L4911" i="6"/>
  <c r="M4911" i="6"/>
  <c r="K4912" i="6"/>
  <c r="L4912" i="6"/>
  <c r="M4912" i="6"/>
  <c r="K4913" i="6"/>
  <c r="L4913" i="6"/>
  <c r="M4913" i="6"/>
  <c r="K4914" i="6"/>
  <c r="L4914" i="6"/>
  <c r="M4914" i="6"/>
  <c r="K4915" i="6"/>
  <c r="L4915" i="6"/>
  <c r="M4915" i="6"/>
  <c r="K4916" i="6"/>
  <c r="L4916" i="6"/>
  <c r="M4916" i="6"/>
  <c r="K4917" i="6"/>
  <c r="L4917" i="6"/>
  <c r="M4917" i="6"/>
  <c r="K4918" i="6"/>
  <c r="L4918" i="6"/>
  <c r="M4918" i="6"/>
  <c r="K4919" i="6"/>
  <c r="L4919" i="6"/>
  <c r="M4919" i="6"/>
  <c r="K4920" i="6"/>
  <c r="L4920" i="6"/>
  <c r="M4920" i="6"/>
  <c r="K4921" i="6"/>
  <c r="L4921" i="6"/>
  <c r="M4921" i="6"/>
  <c r="K4922" i="6"/>
  <c r="L4922" i="6"/>
  <c r="M4922" i="6"/>
  <c r="K4923" i="6"/>
  <c r="L4923" i="6"/>
  <c r="M4923" i="6"/>
  <c r="K4924" i="6"/>
  <c r="L4924" i="6"/>
  <c r="M4924" i="6"/>
  <c r="K4925" i="6"/>
  <c r="L4925" i="6"/>
  <c r="M4925" i="6"/>
  <c r="K4926" i="6"/>
  <c r="L4926" i="6"/>
  <c r="M4926" i="6"/>
  <c r="K4927" i="6"/>
  <c r="L4927" i="6"/>
  <c r="M4927" i="6"/>
  <c r="K4928" i="6"/>
  <c r="L4928" i="6"/>
  <c r="M4928" i="6"/>
  <c r="K4929" i="6"/>
  <c r="L4929" i="6"/>
  <c r="M4929" i="6"/>
  <c r="K4930" i="6"/>
  <c r="L4930" i="6"/>
  <c r="M4930" i="6"/>
  <c r="K4931" i="6"/>
  <c r="L4931" i="6"/>
  <c r="M4931" i="6"/>
  <c r="K4932" i="6"/>
  <c r="L4932" i="6"/>
  <c r="M4932" i="6"/>
  <c r="K4933" i="6"/>
  <c r="L4933" i="6"/>
  <c r="M4933" i="6"/>
  <c r="K4934" i="6"/>
  <c r="L4934" i="6"/>
  <c r="M4934" i="6"/>
  <c r="K4935" i="6"/>
  <c r="L4935" i="6"/>
  <c r="M4935" i="6"/>
  <c r="K4936" i="6"/>
  <c r="L4936" i="6"/>
  <c r="M4936" i="6"/>
  <c r="K4937" i="6"/>
  <c r="L4937" i="6"/>
  <c r="M4937" i="6"/>
  <c r="K4938" i="6"/>
  <c r="L4938" i="6"/>
  <c r="M4938" i="6"/>
  <c r="K4939" i="6"/>
  <c r="L4939" i="6"/>
  <c r="M4939" i="6"/>
  <c r="K4940" i="6"/>
  <c r="L4940" i="6"/>
  <c r="M4940" i="6"/>
  <c r="K4941" i="6"/>
  <c r="L4941" i="6"/>
  <c r="M4941" i="6"/>
  <c r="K4942" i="6"/>
  <c r="L4942" i="6"/>
  <c r="M4942" i="6"/>
  <c r="K4943" i="6"/>
  <c r="L4943" i="6"/>
  <c r="M4943" i="6"/>
  <c r="K4944" i="6"/>
  <c r="L4944" i="6"/>
  <c r="M4944" i="6"/>
  <c r="K4945" i="6"/>
  <c r="L4945" i="6"/>
  <c r="M4945" i="6"/>
  <c r="K4946" i="6"/>
  <c r="L4946" i="6"/>
  <c r="M4946" i="6"/>
  <c r="K4947" i="6"/>
  <c r="L4947" i="6"/>
  <c r="M4947" i="6"/>
  <c r="K4948" i="6"/>
  <c r="L4948" i="6"/>
  <c r="M4948" i="6"/>
  <c r="K4949" i="6"/>
  <c r="L4949" i="6"/>
  <c r="M4949" i="6"/>
  <c r="K4950" i="6"/>
  <c r="L4950" i="6"/>
  <c r="M4950" i="6"/>
  <c r="K4951" i="6"/>
  <c r="L4951" i="6"/>
  <c r="M4951" i="6"/>
  <c r="K4952" i="6"/>
  <c r="L4952" i="6"/>
  <c r="M4952" i="6"/>
  <c r="K4953" i="6"/>
  <c r="L4953" i="6"/>
  <c r="M4953" i="6"/>
  <c r="K4954" i="6"/>
  <c r="L4954" i="6"/>
  <c r="M4954" i="6"/>
  <c r="K4955" i="6"/>
  <c r="L4955" i="6"/>
  <c r="M4955" i="6"/>
  <c r="K4956" i="6"/>
  <c r="L4956" i="6"/>
  <c r="M4956" i="6"/>
  <c r="K4957" i="6"/>
  <c r="L4957" i="6"/>
  <c r="M4957" i="6"/>
  <c r="K4958" i="6"/>
  <c r="L4958" i="6"/>
  <c r="M4958" i="6"/>
  <c r="K4959" i="6"/>
  <c r="L4959" i="6"/>
  <c r="M4959" i="6"/>
  <c r="K4960" i="6"/>
  <c r="L4960" i="6"/>
  <c r="M4960" i="6"/>
  <c r="K4961" i="6"/>
  <c r="L4961" i="6"/>
  <c r="M4961" i="6"/>
  <c r="K4962" i="6"/>
  <c r="L4962" i="6"/>
  <c r="M4962" i="6"/>
  <c r="K4963" i="6"/>
  <c r="L4963" i="6"/>
  <c r="M4963" i="6"/>
  <c r="K4964" i="6"/>
  <c r="L4964" i="6"/>
  <c r="M4964" i="6"/>
  <c r="K4965" i="6"/>
  <c r="L4965" i="6"/>
  <c r="M4965" i="6"/>
  <c r="K4966" i="6"/>
  <c r="L4966" i="6"/>
  <c r="M4966" i="6"/>
  <c r="K4967" i="6"/>
  <c r="L4967" i="6"/>
  <c r="M4967" i="6"/>
  <c r="K4968" i="6"/>
  <c r="L4968" i="6"/>
  <c r="M4968" i="6"/>
  <c r="K4969" i="6"/>
  <c r="L4969" i="6"/>
  <c r="M4969" i="6"/>
  <c r="K4970" i="6"/>
  <c r="L4970" i="6"/>
  <c r="M4970" i="6"/>
  <c r="K4971" i="6"/>
  <c r="L4971" i="6"/>
  <c r="M4971" i="6"/>
  <c r="K4972" i="6"/>
  <c r="L4972" i="6"/>
  <c r="M4972" i="6"/>
  <c r="K4973" i="6"/>
  <c r="L4973" i="6"/>
  <c r="M4973" i="6"/>
  <c r="K4974" i="6"/>
  <c r="L4974" i="6"/>
  <c r="M4974" i="6"/>
  <c r="K4975" i="6"/>
  <c r="L4975" i="6"/>
  <c r="M4975" i="6"/>
  <c r="K4976" i="6"/>
  <c r="L4976" i="6"/>
  <c r="M4976" i="6"/>
  <c r="K4977" i="6"/>
  <c r="L4977" i="6"/>
  <c r="M4977" i="6"/>
  <c r="K4978" i="6"/>
  <c r="L4978" i="6"/>
  <c r="M4978" i="6"/>
  <c r="K4979" i="6"/>
  <c r="L4979" i="6"/>
  <c r="M4979" i="6"/>
  <c r="K4980" i="6"/>
  <c r="L4980" i="6"/>
  <c r="M4980" i="6"/>
  <c r="K4981" i="6"/>
  <c r="L4981" i="6"/>
  <c r="M4981" i="6"/>
  <c r="K4982" i="6"/>
  <c r="L4982" i="6"/>
  <c r="M4982" i="6"/>
  <c r="K4983" i="6"/>
  <c r="L4983" i="6"/>
  <c r="M4983" i="6"/>
  <c r="K4984" i="6"/>
  <c r="L4984" i="6"/>
  <c r="M4984" i="6"/>
  <c r="K4985" i="6"/>
  <c r="L4985" i="6"/>
  <c r="M4985" i="6"/>
  <c r="K4986" i="6"/>
  <c r="L4986" i="6"/>
  <c r="M4986" i="6"/>
  <c r="K4987" i="6"/>
  <c r="L4987" i="6"/>
  <c r="M4987" i="6"/>
  <c r="K4988" i="6"/>
  <c r="L4988" i="6"/>
  <c r="M4988" i="6"/>
  <c r="K4989" i="6"/>
  <c r="L4989" i="6"/>
  <c r="M4989" i="6"/>
  <c r="K4990" i="6"/>
  <c r="L4990" i="6"/>
  <c r="M4990" i="6"/>
  <c r="K4991" i="6"/>
  <c r="L4991" i="6"/>
  <c r="M4991" i="6"/>
  <c r="K4992" i="6"/>
  <c r="L4992" i="6"/>
  <c r="M4992" i="6"/>
  <c r="K4993" i="6"/>
  <c r="L4993" i="6"/>
  <c r="M4993" i="6"/>
  <c r="K4994" i="6"/>
  <c r="L4994" i="6"/>
  <c r="M4994" i="6"/>
  <c r="K4995" i="6"/>
  <c r="L4995" i="6"/>
  <c r="M4995" i="6"/>
  <c r="K4996" i="6"/>
  <c r="L4996" i="6"/>
  <c r="M4996" i="6"/>
  <c r="K4997" i="6"/>
  <c r="L4997" i="6"/>
  <c r="M4997" i="6"/>
  <c r="K4998" i="6"/>
  <c r="L4998" i="6"/>
  <c r="M4998" i="6"/>
  <c r="K4999" i="6"/>
  <c r="L4999" i="6"/>
  <c r="M4999" i="6"/>
  <c r="K5000" i="6"/>
  <c r="L5000" i="6"/>
  <c r="M5000" i="6"/>
  <c r="K5001" i="6"/>
  <c r="L5001" i="6"/>
  <c r="M5001" i="6"/>
  <c r="K5002" i="6"/>
  <c r="L5002" i="6"/>
  <c r="M5002" i="6"/>
  <c r="K5003" i="6"/>
  <c r="L5003" i="6"/>
  <c r="M5003" i="6"/>
  <c r="K5004" i="6"/>
  <c r="L5004" i="6"/>
  <c r="M5004" i="6"/>
  <c r="K5005" i="6"/>
  <c r="L5005" i="6"/>
  <c r="M5005" i="6"/>
  <c r="K5006" i="6"/>
  <c r="L5006" i="6"/>
  <c r="M5006" i="6"/>
  <c r="K5007" i="6"/>
  <c r="L5007" i="6"/>
  <c r="M5007" i="6"/>
  <c r="K5008" i="6"/>
  <c r="L5008" i="6"/>
  <c r="M5008" i="6"/>
  <c r="K5009" i="6"/>
  <c r="L5009" i="6"/>
  <c r="M5009" i="6"/>
  <c r="K5010" i="6"/>
  <c r="L5010" i="6"/>
  <c r="M5010" i="6"/>
  <c r="K5011" i="6"/>
  <c r="L5011" i="6"/>
  <c r="M5011" i="6"/>
  <c r="K5012" i="6"/>
  <c r="L5012" i="6"/>
  <c r="M5012" i="6"/>
  <c r="K5013" i="6"/>
  <c r="L5013" i="6"/>
  <c r="M5013" i="6"/>
  <c r="K5014" i="6"/>
  <c r="L5014" i="6"/>
  <c r="M5014" i="6"/>
  <c r="K5015" i="6"/>
  <c r="L5015" i="6"/>
  <c r="M5015" i="6"/>
  <c r="K5016" i="6"/>
  <c r="L5016" i="6"/>
  <c r="M5016" i="6"/>
  <c r="K5017" i="6"/>
  <c r="L5017" i="6"/>
  <c r="M5017" i="6"/>
  <c r="K5018" i="6"/>
  <c r="L5018" i="6"/>
  <c r="M5018" i="6"/>
  <c r="K5019" i="6"/>
  <c r="L5019" i="6"/>
  <c r="M5019" i="6"/>
  <c r="K5020" i="6"/>
  <c r="L5020" i="6"/>
  <c r="M5020" i="6"/>
  <c r="K5021" i="6"/>
  <c r="L5021" i="6"/>
  <c r="M5021" i="6"/>
  <c r="K5022" i="6"/>
  <c r="L5022" i="6"/>
  <c r="M5022" i="6"/>
  <c r="K5023" i="6"/>
  <c r="L5023" i="6"/>
  <c r="M5023" i="6"/>
  <c r="K5024" i="6"/>
  <c r="L5024" i="6"/>
  <c r="M5024" i="6"/>
  <c r="K5025" i="6"/>
  <c r="L5025" i="6"/>
  <c r="M5025" i="6"/>
  <c r="K5026" i="6"/>
  <c r="L5026" i="6"/>
  <c r="M5026" i="6"/>
  <c r="K5027" i="6"/>
  <c r="L5027" i="6"/>
  <c r="M5027" i="6"/>
  <c r="K5028" i="6"/>
  <c r="L5028" i="6"/>
  <c r="M5028" i="6"/>
  <c r="K5029" i="6"/>
  <c r="L5029" i="6"/>
  <c r="M5029" i="6"/>
  <c r="K5030" i="6"/>
  <c r="L5030" i="6"/>
  <c r="M5030" i="6"/>
  <c r="K5031" i="6"/>
  <c r="L5031" i="6"/>
  <c r="M5031" i="6"/>
  <c r="K5032" i="6"/>
  <c r="L5032" i="6"/>
  <c r="M5032" i="6"/>
  <c r="K5033" i="6"/>
  <c r="L5033" i="6"/>
  <c r="M5033" i="6"/>
  <c r="K5034" i="6"/>
  <c r="L5034" i="6"/>
  <c r="M5034" i="6"/>
  <c r="K5035" i="6"/>
  <c r="L5035" i="6"/>
  <c r="M5035" i="6"/>
  <c r="K5036" i="6"/>
  <c r="L5036" i="6"/>
  <c r="M5036" i="6"/>
  <c r="K5037" i="6"/>
  <c r="L5037" i="6"/>
  <c r="M5037" i="6"/>
  <c r="K5038" i="6"/>
  <c r="L5038" i="6"/>
  <c r="M5038" i="6"/>
  <c r="K5039" i="6"/>
  <c r="L5039" i="6"/>
  <c r="M5039" i="6"/>
  <c r="K5040" i="6"/>
  <c r="L5040" i="6"/>
  <c r="M5040" i="6"/>
  <c r="K5041" i="6"/>
  <c r="L5041" i="6"/>
  <c r="M5041" i="6"/>
  <c r="K5042" i="6"/>
  <c r="L5042" i="6"/>
  <c r="M5042" i="6"/>
  <c r="K5043" i="6"/>
  <c r="L5043" i="6"/>
  <c r="M5043" i="6"/>
  <c r="K5044" i="6"/>
  <c r="L5044" i="6"/>
  <c r="M5044" i="6"/>
  <c r="K5045" i="6"/>
  <c r="L5045" i="6"/>
  <c r="M5045" i="6"/>
  <c r="K5046" i="6"/>
  <c r="L5046" i="6"/>
  <c r="M5046" i="6"/>
  <c r="K5047" i="6"/>
  <c r="L5047" i="6"/>
  <c r="M5047" i="6"/>
  <c r="K5048" i="6"/>
  <c r="L5048" i="6"/>
  <c r="M5048" i="6"/>
  <c r="K5049" i="6"/>
  <c r="L5049" i="6"/>
  <c r="M5049" i="6"/>
  <c r="K5050" i="6"/>
  <c r="L5050" i="6"/>
  <c r="M5050" i="6"/>
  <c r="K5051" i="6"/>
  <c r="L5051" i="6"/>
  <c r="M5051" i="6"/>
  <c r="K5052" i="6"/>
  <c r="L5052" i="6"/>
  <c r="M5052" i="6"/>
  <c r="K5053" i="6"/>
  <c r="L5053" i="6"/>
  <c r="M5053" i="6"/>
  <c r="K5054" i="6"/>
  <c r="L5054" i="6"/>
  <c r="M5054" i="6"/>
  <c r="K5055" i="6"/>
  <c r="L5055" i="6"/>
  <c r="M5055" i="6"/>
  <c r="K5056" i="6"/>
  <c r="L5056" i="6"/>
  <c r="M5056" i="6"/>
  <c r="K5057" i="6"/>
  <c r="L5057" i="6"/>
  <c r="M5057" i="6"/>
  <c r="K5058" i="6"/>
  <c r="L5058" i="6"/>
  <c r="M5058" i="6"/>
  <c r="K5059" i="6"/>
  <c r="L5059" i="6"/>
  <c r="M5059" i="6"/>
  <c r="K5060" i="6"/>
  <c r="L5060" i="6"/>
  <c r="M5060" i="6"/>
  <c r="K5061" i="6"/>
  <c r="L5061" i="6"/>
  <c r="M5061" i="6"/>
  <c r="K5062" i="6"/>
  <c r="L5062" i="6"/>
  <c r="M5062" i="6"/>
  <c r="K5063" i="6"/>
  <c r="L5063" i="6"/>
  <c r="M5063" i="6"/>
  <c r="K5064" i="6"/>
  <c r="L5064" i="6"/>
  <c r="M5064" i="6"/>
  <c r="K5065" i="6"/>
  <c r="L5065" i="6"/>
  <c r="M5065" i="6"/>
  <c r="K5066" i="6"/>
  <c r="L5066" i="6"/>
  <c r="M5066" i="6"/>
  <c r="K5067" i="6"/>
  <c r="L5067" i="6"/>
  <c r="M5067" i="6"/>
  <c r="K5068" i="6"/>
  <c r="L5068" i="6"/>
  <c r="M5068" i="6"/>
  <c r="K5069" i="6"/>
  <c r="L5069" i="6"/>
  <c r="M5069" i="6"/>
  <c r="K5070" i="6"/>
  <c r="L5070" i="6"/>
  <c r="M5070" i="6"/>
  <c r="K5071" i="6"/>
  <c r="L5071" i="6"/>
  <c r="M5071" i="6"/>
  <c r="K5072" i="6"/>
  <c r="L5072" i="6"/>
  <c r="M5072" i="6"/>
  <c r="K5073" i="6"/>
  <c r="L5073" i="6"/>
  <c r="M5073" i="6"/>
  <c r="K5074" i="6"/>
  <c r="L5074" i="6"/>
  <c r="M5074" i="6"/>
  <c r="K5075" i="6"/>
  <c r="L5075" i="6"/>
  <c r="M5075" i="6"/>
  <c r="K5076" i="6"/>
  <c r="L5076" i="6"/>
  <c r="M5076" i="6"/>
  <c r="K5077" i="6"/>
  <c r="L5077" i="6"/>
  <c r="M5077" i="6"/>
  <c r="K5078" i="6"/>
  <c r="L5078" i="6"/>
  <c r="M5078" i="6"/>
  <c r="K5079" i="6"/>
  <c r="L5079" i="6"/>
  <c r="M5079" i="6"/>
  <c r="K5080" i="6"/>
  <c r="L5080" i="6"/>
  <c r="M5080" i="6"/>
  <c r="K5081" i="6"/>
  <c r="L5081" i="6"/>
  <c r="M5081" i="6"/>
  <c r="K5082" i="6"/>
  <c r="L5082" i="6"/>
  <c r="M5082" i="6"/>
  <c r="K5083" i="6"/>
  <c r="L5083" i="6"/>
  <c r="M5083" i="6"/>
  <c r="K5084" i="6"/>
  <c r="L5084" i="6"/>
  <c r="M5084" i="6"/>
  <c r="K5085" i="6"/>
  <c r="L5085" i="6"/>
  <c r="M5085" i="6"/>
  <c r="K5086" i="6"/>
  <c r="L5086" i="6"/>
  <c r="M5086" i="6"/>
  <c r="K5087" i="6"/>
  <c r="L5087" i="6"/>
  <c r="M5087" i="6"/>
  <c r="K5088" i="6"/>
  <c r="L5088" i="6"/>
  <c r="M5088" i="6"/>
  <c r="K5089" i="6"/>
  <c r="L5089" i="6"/>
  <c r="M5089" i="6"/>
  <c r="K5090" i="6"/>
  <c r="L5090" i="6"/>
  <c r="M5090" i="6"/>
  <c r="K5091" i="6"/>
  <c r="L5091" i="6"/>
  <c r="M5091" i="6"/>
  <c r="K5092" i="6"/>
  <c r="L5092" i="6"/>
  <c r="M5092" i="6"/>
  <c r="K5093" i="6"/>
  <c r="L5093" i="6"/>
  <c r="M5093" i="6"/>
  <c r="K5094" i="6"/>
  <c r="L5094" i="6"/>
  <c r="M5094" i="6"/>
  <c r="K5095" i="6"/>
  <c r="L5095" i="6"/>
  <c r="M5095" i="6"/>
  <c r="K5096" i="6"/>
  <c r="L5096" i="6"/>
  <c r="M5096" i="6"/>
  <c r="K5097" i="6"/>
  <c r="L5097" i="6"/>
  <c r="M5097" i="6"/>
  <c r="K5098" i="6"/>
  <c r="L5098" i="6"/>
  <c r="M5098" i="6"/>
  <c r="K5099" i="6"/>
  <c r="L5099" i="6"/>
  <c r="M5099" i="6"/>
  <c r="K5100" i="6"/>
  <c r="L5100" i="6"/>
  <c r="M5100" i="6"/>
  <c r="K5101" i="6"/>
  <c r="L5101" i="6"/>
  <c r="M5101" i="6"/>
  <c r="K5102" i="6"/>
  <c r="L5102" i="6"/>
  <c r="M5102" i="6"/>
  <c r="K5103" i="6"/>
  <c r="L5103" i="6"/>
  <c r="M5103" i="6"/>
  <c r="K5104" i="6"/>
  <c r="L5104" i="6"/>
  <c r="M5104" i="6"/>
  <c r="K5105" i="6"/>
  <c r="L5105" i="6"/>
  <c r="M5105" i="6"/>
  <c r="K5106" i="6"/>
  <c r="L5106" i="6"/>
  <c r="M5106" i="6"/>
  <c r="K5107" i="6"/>
  <c r="L5107" i="6"/>
  <c r="M5107" i="6"/>
  <c r="K5108" i="6"/>
  <c r="L5108" i="6"/>
  <c r="M5108" i="6"/>
  <c r="K5109" i="6"/>
  <c r="L5109" i="6"/>
  <c r="M5109" i="6"/>
  <c r="K5110" i="6"/>
  <c r="L5110" i="6"/>
  <c r="M5110" i="6"/>
  <c r="K5111" i="6"/>
  <c r="L5111" i="6"/>
  <c r="M5111" i="6"/>
  <c r="K5112" i="6"/>
  <c r="L5112" i="6"/>
  <c r="M5112" i="6"/>
  <c r="K5113" i="6"/>
  <c r="L5113" i="6"/>
  <c r="M5113" i="6"/>
  <c r="K5114" i="6"/>
  <c r="L5114" i="6"/>
  <c r="M5114" i="6"/>
  <c r="K5115" i="6"/>
  <c r="L5115" i="6"/>
  <c r="M5115" i="6"/>
  <c r="K5116" i="6"/>
  <c r="L5116" i="6"/>
  <c r="M5116" i="6"/>
  <c r="K5117" i="6"/>
  <c r="L5117" i="6"/>
  <c r="M5117" i="6"/>
  <c r="K5118" i="6"/>
  <c r="L5118" i="6"/>
  <c r="M5118" i="6"/>
  <c r="K5119" i="6"/>
  <c r="L5119" i="6"/>
  <c r="M5119" i="6"/>
  <c r="K5120" i="6"/>
  <c r="L5120" i="6"/>
  <c r="M5120" i="6"/>
  <c r="K5121" i="6"/>
  <c r="L5121" i="6"/>
  <c r="M5121" i="6"/>
  <c r="K5122" i="6"/>
  <c r="L5122" i="6"/>
  <c r="M5122" i="6"/>
  <c r="K5123" i="6"/>
  <c r="L5123" i="6"/>
  <c r="M5123" i="6"/>
  <c r="K5124" i="6"/>
  <c r="L5124" i="6"/>
  <c r="M5124" i="6"/>
  <c r="K5125" i="6"/>
  <c r="L5125" i="6"/>
  <c r="M5125" i="6"/>
  <c r="K5126" i="6"/>
  <c r="L5126" i="6"/>
  <c r="M5126" i="6"/>
  <c r="K5127" i="6"/>
  <c r="L5127" i="6"/>
  <c r="M5127" i="6"/>
  <c r="K5128" i="6"/>
  <c r="L5128" i="6"/>
  <c r="M5128" i="6"/>
  <c r="K5129" i="6"/>
  <c r="L5129" i="6"/>
  <c r="M5129" i="6"/>
  <c r="K5130" i="6"/>
  <c r="L5130" i="6"/>
  <c r="M5130" i="6"/>
  <c r="K5131" i="6"/>
  <c r="L5131" i="6"/>
  <c r="M5131" i="6"/>
  <c r="K5132" i="6"/>
  <c r="L5132" i="6"/>
  <c r="M5132" i="6"/>
  <c r="K5133" i="6"/>
  <c r="L5133" i="6"/>
  <c r="M5133" i="6"/>
  <c r="K5134" i="6"/>
  <c r="L5134" i="6"/>
  <c r="M5134" i="6"/>
  <c r="K5135" i="6"/>
  <c r="L5135" i="6"/>
  <c r="M5135" i="6"/>
  <c r="K5136" i="6"/>
  <c r="L5136" i="6"/>
  <c r="M5136" i="6"/>
  <c r="K5137" i="6"/>
  <c r="L5137" i="6"/>
  <c r="M5137" i="6"/>
  <c r="K5138" i="6"/>
  <c r="L5138" i="6"/>
  <c r="M5138" i="6"/>
  <c r="K5139" i="6"/>
  <c r="L5139" i="6"/>
  <c r="M5139" i="6"/>
  <c r="K5140" i="6"/>
  <c r="L5140" i="6"/>
  <c r="M5140" i="6"/>
  <c r="K5141" i="6"/>
  <c r="L5141" i="6"/>
  <c r="M5141" i="6"/>
  <c r="K5142" i="6"/>
  <c r="L5142" i="6"/>
  <c r="M5142" i="6"/>
  <c r="K5143" i="6"/>
  <c r="L5143" i="6"/>
  <c r="M5143" i="6"/>
  <c r="K5144" i="6"/>
  <c r="L5144" i="6"/>
  <c r="M5144" i="6"/>
  <c r="K5145" i="6"/>
  <c r="L5145" i="6"/>
  <c r="M5145" i="6"/>
  <c r="K5146" i="6"/>
  <c r="L5146" i="6"/>
  <c r="M5146" i="6"/>
  <c r="K5147" i="6"/>
  <c r="L5147" i="6"/>
  <c r="M5147" i="6"/>
  <c r="K5148" i="6"/>
  <c r="L5148" i="6"/>
  <c r="M5148" i="6"/>
  <c r="K5149" i="6"/>
  <c r="L5149" i="6"/>
  <c r="M5149" i="6"/>
  <c r="K5150" i="6"/>
  <c r="L5150" i="6"/>
  <c r="M5150" i="6"/>
  <c r="K5151" i="6"/>
  <c r="L5151" i="6"/>
  <c r="M5151" i="6"/>
  <c r="K5152" i="6"/>
  <c r="L5152" i="6"/>
  <c r="M5152" i="6"/>
  <c r="K5153" i="6"/>
  <c r="L5153" i="6"/>
  <c r="M5153" i="6"/>
  <c r="K5154" i="6"/>
  <c r="L5154" i="6"/>
  <c r="M5154" i="6"/>
  <c r="K5155" i="6"/>
  <c r="L5155" i="6"/>
  <c r="M5155" i="6"/>
  <c r="K5156" i="6"/>
  <c r="L5156" i="6"/>
  <c r="M5156" i="6"/>
  <c r="K5157" i="6"/>
  <c r="L5157" i="6"/>
  <c r="M5157" i="6"/>
  <c r="K5158" i="6"/>
  <c r="L5158" i="6"/>
  <c r="M5158" i="6"/>
  <c r="K5159" i="6"/>
  <c r="L5159" i="6"/>
  <c r="M5159" i="6"/>
  <c r="K5160" i="6"/>
  <c r="L5160" i="6"/>
  <c r="M5160" i="6"/>
  <c r="K5161" i="6"/>
  <c r="L5161" i="6"/>
  <c r="M5161" i="6"/>
  <c r="K5162" i="6"/>
  <c r="L5162" i="6"/>
  <c r="M5162" i="6"/>
  <c r="K5163" i="6"/>
  <c r="L5163" i="6"/>
  <c r="M5163" i="6"/>
  <c r="K5164" i="6"/>
  <c r="L5164" i="6"/>
  <c r="M5164" i="6"/>
  <c r="K5165" i="6"/>
  <c r="L5165" i="6"/>
  <c r="M5165" i="6"/>
  <c r="K5166" i="6"/>
  <c r="L5166" i="6"/>
  <c r="M5166" i="6"/>
  <c r="K5167" i="6"/>
  <c r="L5167" i="6"/>
  <c r="M5167" i="6"/>
  <c r="K5168" i="6"/>
  <c r="L5168" i="6"/>
  <c r="M5168" i="6"/>
  <c r="K5169" i="6"/>
  <c r="L5169" i="6"/>
  <c r="M5169" i="6"/>
  <c r="K5170" i="6"/>
  <c r="L5170" i="6"/>
  <c r="M5170" i="6"/>
  <c r="K5171" i="6"/>
  <c r="L5171" i="6"/>
  <c r="M5171" i="6"/>
  <c r="K5172" i="6"/>
  <c r="L5172" i="6"/>
  <c r="M5172" i="6"/>
  <c r="K5173" i="6"/>
  <c r="L5173" i="6"/>
  <c r="M5173" i="6"/>
  <c r="K5174" i="6"/>
  <c r="L5174" i="6"/>
  <c r="M5174" i="6"/>
  <c r="K5175" i="6"/>
  <c r="L5175" i="6"/>
  <c r="M5175" i="6"/>
  <c r="K5176" i="6"/>
  <c r="L5176" i="6"/>
  <c r="M5176" i="6"/>
  <c r="K5177" i="6"/>
  <c r="L5177" i="6"/>
  <c r="M5177" i="6"/>
  <c r="K5178" i="6"/>
  <c r="L5178" i="6"/>
  <c r="M5178" i="6"/>
  <c r="K5179" i="6"/>
  <c r="L5179" i="6"/>
  <c r="M5179" i="6"/>
  <c r="K5180" i="6"/>
  <c r="L5180" i="6"/>
  <c r="M5180" i="6"/>
  <c r="K5181" i="6"/>
  <c r="L5181" i="6"/>
  <c r="M5181" i="6"/>
  <c r="K5182" i="6"/>
  <c r="L5182" i="6"/>
  <c r="M5182" i="6"/>
  <c r="K5183" i="6"/>
  <c r="L5183" i="6"/>
  <c r="M5183" i="6"/>
  <c r="K5184" i="6"/>
  <c r="L5184" i="6"/>
  <c r="M5184" i="6"/>
  <c r="K5185" i="6"/>
  <c r="L5185" i="6"/>
  <c r="M5185" i="6"/>
  <c r="K5186" i="6"/>
  <c r="L5186" i="6"/>
  <c r="M5186" i="6"/>
  <c r="K5187" i="6"/>
  <c r="L5187" i="6"/>
  <c r="M5187" i="6"/>
  <c r="K5188" i="6"/>
  <c r="L5188" i="6"/>
  <c r="M5188" i="6"/>
  <c r="K5189" i="6"/>
  <c r="L5189" i="6"/>
  <c r="M5189" i="6"/>
  <c r="K5190" i="6"/>
  <c r="L5190" i="6"/>
  <c r="M5190" i="6"/>
  <c r="K5191" i="6"/>
  <c r="L5191" i="6"/>
  <c r="M5191" i="6"/>
  <c r="K5192" i="6"/>
  <c r="L5192" i="6"/>
  <c r="M5192" i="6"/>
  <c r="K5193" i="6"/>
  <c r="L5193" i="6"/>
  <c r="M5193" i="6"/>
  <c r="K5194" i="6"/>
  <c r="L5194" i="6"/>
  <c r="M5194" i="6"/>
  <c r="K5195" i="6"/>
  <c r="L5195" i="6"/>
  <c r="M5195" i="6"/>
  <c r="K5196" i="6"/>
  <c r="L5196" i="6"/>
  <c r="M5196" i="6"/>
  <c r="K5197" i="6"/>
  <c r="L5197" i="6"/>
  <c r="M5197" i="6"/>
  <c r="K5198" i="6"/>
  <c r="L5198" i="6"/>
  <c r="M5198" i="6"/>
  <c r="K5199" i="6"/>
  <c r="L5199" i="6"/>
  <c r="M5199" i="6"/>
  <c r="K5200" i="6"/>
  <c r="L5200" i="6"/>
  <c r="M5200" i="6"/>
  <c r="K5201" i="6"/>
  <c r="L5201" i="6"/>
  <c r="M5201" i="6"/>
  <c r="K5202" i="6"/>
  <c r="L5202" i="6"/>
  <c r="M5202" i="6"/>
  <c r="K5203" i="6"/>
  <c r="L5203" i="6"/>
  <c r="M5203" i="6"/>
  <c r="K5204" i="6"/>
  <c r="L5204" i="6"/>
  <c r="M5204" i="6"/>
  <c r="K5205" i="6"/>
  <c r="L5205" i="6"/>
  <c r="M5205" i="6"/>
  <c r="K5206" i="6"/>
  <c r="L5206" i="6"/>
  <c r="M5206" i="6"/>
  <c r="K5207" i="6"/>
  <c r="L5207" i="6"/>
  <c r="M5207" i="6"/>
  <c r="K5208" i="6"/>
  <c r="L5208" i="6"/>
  <c r="M5208" i="6"/>
  <c r="K5209" i="6"/>
  <c r="L5209" i="6"/>
  <c r="M5209" i="6"/>
  <c r="K5210" i="6"/>
  <c r="L5210" i="6"/>
  <c r="M5210" i="6"/>
  <c r="K5211" i="6"/>
  <c r="L5211" i="6"/>
  <c r="M5211" i="6"/>
  <c r="K5212" i="6"/>
  <c r="L5212" i="6"/>
  <c r="M5212" i="6"/>
  <c r="K5213" i="6"/>
  <c r="L5213" i="6"/>
  <c r="M5213" i="6"/>
  <c r="K5214" i="6"/>
  <c r="L5214" i="6"/>
  <c r="M5214" i="6"/>
  <c r="K5215" i="6"/>
  <c r="L5215" i="6"/>
  <c r="M5215" i="6"/>
  <c r="K5216" i="6"/>
  <c r="L5216" i="6"/>
  <c r="M5216" i="6"/>
  <c r="K5217" i="6"/>
  <c r="L5217" i="6"/>
  <c r="M5217" i="6"/>
  <c r="K5218" i="6"/>
  <c r="L5218" i="6"/>
  <c r="M5218" i="6"/>
  <c r="K5219" i="6"/>
  <c r="L5219" i="6"/>
  <c r="M5219" i="6"/>
  <c r="K5220" i="6"/>
  <c r="L5220" i="6"/>
  <c r="M5220" i="6"/>
  <c r="K5221" i="6"/>
  <c r="L5221" i="6"/>
  <c r="M5221" i="6"/>
  <c r="K5222" i="6"/>
  <c r="L5222" i="6"/>
  <c r="M5222" i="6"/>
  <c r="K5223" i="6"/>
  <c r="L5223" i="6"/>
  <c r="M5223" i="6"/>
  <c r="K5224" i="6"/>
  <c r="L5224" i="6"/>
  <c r="M5224" i="6"/>
  <c r="K5225" i="6"/>
  <c r="L5225" i="6"/>
  <c r="M5225" i="6"/>
  <c r="K5226" i="6"/>
  <c r="L5226" i="6"/>
  <c r="M5226" i="6"/>
  <c r="K5227" i="6"/>
  <c r="L5227" i="6"/>
  <c r="M5227" i="6"/>
  <c r="K5228" i="6"/>
  <c r="L5228" i="6"/>
  <c r="M5228" i="6"/>
  <c r="K5229" i="6"/>
  <c r="L5229" i="6"/>
  <c r="M5229" i="6"/>
  <c r="K5230" i="6"/>
  <c r="L5230" i="6"/>
  <c r="M5230" i="6"/>
  <c r="K5231" i="6"/>
  <c r="L5231" i="6"/>
  <c r="M5231" i="6"/>
  <c r="K5232" i="6"/>
  <c r="L5232" i="6"/>
  <c r="M5232" i="6"/>
  <c r="K5233" i="6"/>
  <c r="L5233" i="6"/>
  <c r="M5233" i="6"/>
  <c r="K5234" i="6"/>
  <c r="L5234" i="6"/>
  <c r="M5234" i="6"/>
  <c r="K5235" i="6"/>
  <c r="L5235" i="6"/>
  <c r="M5235" i="6"/>
  <c r="K5236" i="6"/>
  <c r="L5236" i="6"/>
  <c r="M5236" i="6"/>
  <c r="K5237" i="6"/>
  <c r="L5237" i="6"/>
  <c r="M5237" i="6"/>
  <c r="K5238" i="6"/>
  <c r="L5238" i="6"/>
  <c r="M5238" i="6"/>
  <c r="K5239" i="6"/>
  <c r="L5239" i="6"/>
  <c r="M5239" i="6"/>
  <c r="K5240" i="6"/>
  <c r="L5240" i="6"/>
  <c r="M5240" i="6"/>
  <c r="K5241" i="6"/>
  <c r="L5241" i="6"/>
  <c r="M5241" i="6"/>
  <c r="K5242" i="6"/>
  <c r="L5242" i="6"/>
  <c r="M5242" i="6"/>
  <c r="K5243" i="6"/>
  <c r="L5243" i="6"/>
  <c r="M5243" i="6"/>
  <c r="K5244" i="6"/>
  <c r="L5244" i="6"/>
  <c r="M5244" i="6"/>
  <c r="K5245" i="6"/>
  <c r="L5245" i="6"/>
  <c r="M5245" i="6"/>
  <c r="K5246" i="6"/>
  <c r="L5246" i="6"/>
  <c r="M5246" i="6"/>
  <c r="K5247" i="6"/>
  <c r="L5247" i="6"/>
  <c r="M5247" i="6"/>
  <c r="K5248" i="6"/>
  <c r="L5248" i="6"/>
  <c r="M5248" i="6"/>
  <c r="K5249" i="6"/>
  <c r="L5249" i="6"/>
  <c r="M5249" i="6"/>
  <c r="K5250" i="6"/>
  <c r="L5250" i="6"/>
  <c r="M5250" i="6"/>
  <c r="K5251" i="6"/>
  <c r="L5251" i="6"/>
  <c r="M5251" i="6"/>
  <c r="K5252" i="6"/>
  <c r="L5252" i="6"/>
  <c r="M5252" i="6"/>
  <c r="K5253" i="6"/>
  <c r="L5253" i="6"/>
  <c r="M5253" i="6"/>
  <c r="K5254" i="6"/>
  <c r="L5254" i="6"/>
  <c r="M5254" i="6"/>
  <c r="K5255" i="6"/>
  <c r="L5255" i="6"/>
  <c r="M5255" i="6"/>
  <c r="K5256" i="6"/>
  <c r="L5256" i="6"/>
  <c r="M5256" i="6"/>
  <c r="K5257" i="6"/>
  <c r="L5257" i="6"/>
  <c r="M5257" i="6"/>
  <c r="K5258" i="6"/>
  <c r="L5258" i="6"/>
  <c r="M5258" i="6"/>
  <c r="K5259" i="6"/>
  <c r="L5259" i="6"/>
  <c r="M5259" i="6"/>
  <c r="K5260" i="6"/>
  <c r="L5260" i="6"/>
  <c r="M5260" i="6"/>
  <c r="K5261" i="6"/>
  <c r="L5261" i="6"/>
  <c r="M5261" i="6"/>
  <c r="K5262" i="6"/>
  <c r="L5262" i="6"/>
  <c r="M5262" i="6"/>
  <c r="K5263" i="6"/>
  <c r="L5263" i="6"/>
  <c r="M5263" i="6"/>
  <c r="K5264" i="6"/>
  <c r="L5264" i="6"/>
  <c r="M5264" i="6"/>
  <c r="K5265" i="6"/>
  <c r="L5265" i="6"/>
  <c r="M5265" i="6"/>
  <c r="K5266" i="6"/>
  <c r="L5266" i="6"/>
  <c r="M5266" i="6"/>
  <c r="K5267" i="6"/>
  <c r="L5267" i="6"/>
  <c r="M5267" i="6"/>
  <c r="K5268" i="6"/>
  <c r="L5268" i="6"/>
  <c r="M5268" i="6"/>
  <c r="K5269" i="6"/>
  <c r="L5269" i="6"/>
  <c r="M5269" i="6"/>
  <c r="K5270" i="6"/>
  <c r="L5270" i="6"/>
  <c r="M5270" i="6"/>
  <c r="K5271" i="6"/>
  <c r="L5271" i="6"/>
  <c r="M5271" i="6"/>
  <c r="K5272" i="6"/>
  <c r="L5272" i="6"/>
  <c r="M5272" i="6"/>
  <c r="K5273" i="6"/>
  <c r="L5273" i="6"/>
  <c r="M5273" i="6"/>
  <c r="K5274" i="6"/>
  <c r="L5274" i="6"/>
  <c r="M5274" i="6"/>
  <c r="K5275" i="6"/>
  <c r="L5275" i="6"/>
  <c r="M5275" i="6"/>
  <c r="K5276" i="6"/>
  <c r="L5276" i="6"/>
  <c r="M5276" i="6"/>
  <c r="K5277" i="6"/>
  <c r="L5277" i="6"/>
  <c r="M5277" i="6"/>
  <c r="K5278" i="6"/>
  <c r="L5278" i="6"/>
  <c r="M5278" i="6"/>
  <c r="K5279" i="6"/>
  <c r="L5279" i="6"/>
  <c r="M5279" i="6"/>
  <c r="K5280" i="6"/>
  <c r="L5280" i="6"/>
  <c r="M5280" i="6"/>
  <c r="K5281" i="6"/>
  <c r="L5281" i="6"/>
  <c r="M5281" i="6"/>
  <c r="K5282" i="6"/>
  <c r="L5282" i="6"/>
  <c r="M5282" i="6"/>
  <c r="K5283" i="6"/>
  <c r="L5283" i="6"/>
  <c r="M5283" i="6"/>
  <c r="K5284" i="6"/>
  <c r="L5284" i="6"/>
  <c r="M5284" i="6"/>
  <c r="K5285" i="6"/>
  <c r="L5285" i="6"/>
  <c r="M5285" i="6"/>
  <c r="K5286" i="6"/>
  <c r="L5286" i="6"/>
  <c r="M5286" i="6"/>
  <c r="K5287" i="6"/>
  <c r="L5287" i="6"/>
  <c r="M5287" i="6"/>
  <c r="K5288" i="6"/>
  <c r="L5288" i="6"/>
  <c r="M5288" i="6"/>
  <c r="K5289" i="6"/>
  <c r="L5289" i="6"/>
  <c r="M5289" i="6"/>
  <c r="K5290" i="6"/>
  <c r="L5290" i="6"/>
  <c r="M5290" i="6"/>
  <c r="K5291" i="6"/>
  <c r="L5291" i="6"/>
  <c r="M5291" i="6"/>
  <c r="K5292" i="6"/>
  <c r="L5292" i="6"/>
  <c r="M5292" i="6"/>
  <c r="K5293" i="6"/>
  <c r="L5293" i="6"/>
  <c r="M5293" i="6"/>
  <c r="K5294" i="6"/>
  <c r="L5294" i="6"/>
  <c r="M5294" i="6"/>
  <c r="K5295" i="6"/>
  <c r="L5295" i="6"/>
  <c r="M5295" i="6"/>
  <c r="K5296" i="6"/>
  <c r="L5296" i="6"/>
  <c r="M5296" i="6"/>
  <c r="K5297" i="6"/>
  <c r="L5297" i="6"/>
  <c r="M5297" i="6"/>
  <c r="K5298" i="6"/>
  <c r="L5298" i="6"/>
  <c r="M5298" i="6"/>
  <c r="K5299" i="6"/>
  <c r="L5299" i="6"/>
  <c r="M5299" i="6"/>
  <c r="K5300" i="6"/>
  <c r="L5300" i="6"/>
  <c r="M5300" i="6"/>
  <c r="K5301" i="6"/>
  <c r="L5301" i="6"/>
  <c r="M5301" i="6"/>
  <c r="K5302" i="6"/>
  <c r="L5302" i="6"/>
  <c r="M5302" i="6"/>
  <c r="K5303" i="6"/>
  <c r="L5303" i="6"/>
  <c r="M5303" i="6"/>
  <c r="K5304" i="6"/>
  <c r="L5304" i="6"/>
  <c r="M5304" i="6"/>
  <c r="K5305" i="6"/>
  <c r="L5305" i="6"/>
  <c r="M5305" i="6"/>
  <c r="K5306" i="6"/>
  <c r="L5306" i="6"/>
  <c r="M5306" i="6"/>
  <c r="K5307" i="6"/>
  <c r="L5307" i="6"/>
  <c r="M5307" i="6"/>
  <c r="K5308" i="6"/>
  <c r="L5308" i="6"/>
  <c r="M5308" i="6"/>
  <c r="K5309" i="6"/>
  <c r="L5309" i="6"/>
  <c r="M5309" i="6"/>
  <c r="K5310" i="6"/>
  <c r="L5310" i="6"/>
  <c r="M5310" i="6"/>
  <c r="K5311" i="6"/>
  <c r="L5311" i="6"/>
  <c r="M5311" i="6"/>
  <c r="K5312" i="6"/>
  <c r="L5312" i="6"/>
  <c r="M5312" i="6"/>
  <c r="K5313" i="6"/>
  <c r="L5313" i="6"/>
  <c r="M5313" i="6"/>
  <c r="K5314" i="6"/>
  <c r="L5314" i="6"/>
  <c r="M5314" i="6"/>
  <c r="K5315" i="6"/>
  <c r="L5315" i="6"/>
  <c r="M5315" i="6"/>
  <c r="K5316" i="6"/>
  <c r="L5316" i="6"/>
  <c r="M5316" i="6"/>
  <c r="K5317" i="6"/>
  <c r="L5317" i="6"/>
  <c r="M5317" i="6"/>
  <c r="K5318" i="6"/>
  <c r="L5318" i="6"/>
  <c r="M5318" i="6"/>
  <c r="K5319" i="6"/>
  <c r="L5319" i="6"/>
  <c r="M5319" i="6"/>
  <c r="K5320" i="6"/>
  <c r="L5320" i="6"/>
  <c r="M5320" i="6"/>
  <c r="K5321" i="6"/>
  <c r="L5321" i="6"/>
  <c r="M5321" i="6"/>
  <c r="K5322" i="6"/>
  <c r="L5322" i="6"/>
  <c r="M5322" i="6"/>
  <c r="K5323" i="6"/>
  <c r="L5323" i="6"/>
  <c r="M5323" i="6"/>
  <c r="K5324" i="6"/>
  <c r="L5324" i="6"/>
  <c r="M5324" i="6"/>
  <c r="K5325" i="6"/>
  <c r="L5325" i="6"/>
  <c r="M5325" i="6"/>
  <c r="K5326" i="6"/>
  <c r="L5326" i="6"/>
  <c r="M5326" i="6"/>
  <c r="K5327" i="6"/>
  <c r="L5327" i="6"/>
  <c r="M5327" i="6"/>
  <c r="K5328" i="6"/>
  <c r="L5328" i="6"/>
  <c r="M5328" i="6"/>
  <c r="K5329" i="6"/>
  <c r="L5329" i="6"/>
  <c r="M5329" i="6"/>
  <c r="K5330" i="6"/>
  <c r="L5330" i="6"/>
  <c r="M5330" i="6"/>
  <c r="K5331" i="6"/>
  <c r="L5331" i="6"/>
  <c r="M5331" i="6"/>
  <c r="K5332" i="6"/>
  <c r="L5332" i="6"/>
  <c r="M5332" i="6"/>
  <c r="K5333" i="6"/>
  <c r="L5333" i="6"/>
  <c r="M5333" i="6"/>
  <c r="K5334" i="6"/>
  <c r="L5334" i="6"/>
  <c r="M5334" i="6"/>
  <c r="K5335" i="6"/>
  <c r="L5335" i="6"/>
  <c r="M5335" i="6"/>
  <c r="K5336" i="6"/>
  <c r="L5336" i="6"/>
  <c r="M5336" i="6"/>
  <c r="K5337" i="6"/>
  <c r="L5337" i="6"/>
  <c r="M5337" i="6"/>
  <c r="K5338" i="6"/>
  <c r="L5338" i="6"/>
  <c r="M5338" i="6"/>
  <c r="K5339" i="6"/>
  <c r="L5339" i="6"/>
  <c r="M5339" i="6"/>
  <c r="K5340" i="6"/>
  <c r="L5340" i="6"/>
  <c r="M5340" i="6"/>
  <c r="K5341" i="6"/>
  <c r="L5341" i="6"/>
  <c r="M5341" i="6"/>
  <c r="K5342" i="6"/>
  <c r="L5342" i="6"/>
  <c r="M5342" i="6"/>
  <c r="K5343" i="6"/>
  <c r="L5343" i="6"/>
  <c r="M5343" i="6"/>
  <c r="K5344" i="6"/>
  <c r="L5344" i="6"/>
  <c r="M5344" i="6"/>
  <c r="K5345" i="6"/>
  <c r="L5345" i="6"/>
  <c r="M5345" i="6"/>
  <c r="K5346" i="6"/>
  <c r="L5346" i="6"/>
  <c r="M5346" i="6"/>
  <c r="K5347" i="6"/>
  <c r="L5347" i="6"/>
  <c r="M5347" i="6"/>
  <c r="K5348" i="6"/>
  <c r="L5348" i="6"/>
  <c r="M5348" i="6"/>
  <c r="K5349" i="6"/>
  <c r="L5349" i="6"/>
  <c r="M5349" i="6"/>
  <c r="K5350" i="6"/>
  <c r="L5350" i="6"/>
  <c r="M5350" i="6"/>
  <c r="K5351" i="6"/>
  <c r="L5351" i="6"/>
  <c r="M5351" i="6"/>
  <c r="K5352" i="6"/>
  <c r="L5352" i="6"/>
  <c r="M5352" i="6"/>
  <c r="K5353" i="6"/>
  <c r="L5353" i="6"/>
  <c r="M5353" i="6"/>
  <c r="K5354" i="6"/>
  <c r="L5354" i="6"/>
  <c r="M5354" i="6"/>
  <c r="K5355" i="6"/>
  <c r="L5355" i="6"/>
  <c r="M5355" i="6"/>
  <c r="K5356" i="6"/>
  <c r="L5356" i="6"/>
  <c r="M5356" i="6"/>
  <c r="K5357" i="6"/>
  <c r="L5357" i="6"/>
  <c r="M5357" i="6"/>
  <c r="K5358" i="6"/>
  <c r="L5358" i="6"/>
  <c r="M5358" i="6"/>
  <c r="K5359" i="6"/>
  <c r="L5359" i="6"/>
  <c r="M5359" i="6"/>
  <c r="K5360" i="6"/>
  <c r="L5360" i="6"/>
  <c r="M5360" i="6"/>
  <c r="K5361" i="6"/>
  <c r="L5361" i="6"/>
  <c r="M5361" i="6"/>
  <c r="K5362" i="6"/>
  <c r="L5362" i="6"/>
  <c r="M5362" i="6"/>
  <c r="K5363" i="6"/>
  <c r="L5363" i="6"/>
  <c r="M5363" i="6"/>
  <c r="K5364" i="6"/>
  <c r="L5364" i="6"/>
  <c r="M5364" i="6"/>
  <c r="K5365" i="6"/>
  <c r="L5365" i="6"/>
  <c r="M5365" i="6"/>
  <c r="K5366" i="6"/>
  <c r="L5366" i="6"/>
  <c r="M5366" i="6"/>
  <c r="K5367" i="6"/>
  <c r="L5367" i="6"/>
  <c r="M5367" i="6"/>
  <c r="K5368" i="6"/>
  <c r="L5368" i="6"/>
  <c r="M5368" i="6"/>
  <c r="K5369" i="6"/>
  <c r="L5369" i="6"/>
  <c r="M5369" i="6"/>
  <c r="K5370" i="6"/>
  <c r="L5370" i="6"/>
  <c r="M5370" i="6"/>
  <c r="K5371" i="6"/>
  <c r="L5371" i="6"/>
  <c r="M5371" i="6"/>
  <c r="K5372" i="6"/>
  <c r="L5372" i="6"/>
  <c r="M5372" i="6"/>
  <c r="K5373" i="6"/>
  <c r="L5373" i="6"/>
  <c r="M5373" i="6"/>
  <c r="K5374" i="6"/>
  <c r="L5374" i="6"/>
  <c r="M5374" i="6"/>
  <c r="K5375" i="6"/>
  <c r="L5375" i="6"/>
  <c r="M5375" i="6"/>
  <c r="K5376" i="6"/>
  <c r="L5376" i="6"/>
  <c r="M5376" i="6"/>
  <c r="K5377" i="6"/>
  <c r="L5377" i="6"/>
  <c r="M5377" i="6"/>
  <c r="K5378" i="6"/>
  <c r="L5378" i="6"/>
  <c r="M5378" i="6"/>
  <c r="K5379" i="6"/>
  <c r="L5379" i="6"/>
  <c r="M5379" i="6"/>
  <c r="K5380" i="6"/>
  <c r="L5380" i="6"/>
  <c r="M5380" i="6"/>
  <c r="K5381" i="6"/>
  <c r="L5381" i="6"/>
  <c r="M5381" i="6"/>
  <c r="K5382" i="6"/>
  <c r="L5382" i="6"/>
  <c r="M5382" i="6"/>
  <c r="K5383" i="6"/>
  <c r="L5383" i="6"/>
  <c r="M5383" i="6"/>
  <c r="K5384" i="6"/>
  <c r="L5384" i="6"/>
  <c r="M5384" i="6"/>
  <c r="K5385" i="6"/>
  <c r="L5385" i="6"/>
  <c r="M5385" i="6"/>
  <c r="K5386" i="6"/>
  <c r="L5386" i="6"/>
  <c r="M5386" i="6"/>
  <c r="K5387" i="6"/>
  <c r="L5387" i="6"/>
  <c r="M5387" i="6"/>
  <c r="K5388" i="6"/>
  <c r="L5388" i="6"/>
  <c r="M5388" i="6"/>
  <c r="K5389" i="6"/>
  <c r="L5389" i="6"/>
  <c r="M5389" i="6"/>
  <c r="K5390" i="6"/>
  <c r="L5390" i="6"/>
  <c r="M5390" i="6"/>
  <c r="K5391" i="6"/>
  <c r="L5391" i="6"/>
  <c r="M5391" i="6"/>
  <c r="K5392" i="6"/>
  <c r="L5392" i="6"/>
  <c r="M5392" i="6"/>
  <c r="K5393" i="6"/>
  <c r="L5393" i="6"/>
  <c r="M5393" i="6"/>
  <c r="K5394" i="6"/>
  <c r="L5394" i="6"/>
  <c r="M5394" i="6"/>
  <c r="K5395" i="6"/>
  <c r="L5395" i="6"/>
  <c r="M5395" i="6"/>
  <c r="K5396" i="6"/>
  <c r="L5396" i="6"/>
  <c r="M5396" i="6"/>
  <c r="K5397" i="6"/>
  <c r="L5397" i="6"/>
  <c r="M5397" i="6"/>
  <c r="K5398" i="6"/>
  <c r="L5398" i="6"/>
  <c r="M5398" i="6"/>
  <c r="K5399" i="6"/>
  <c r="L5399" i="6"/>
  <c r="M5399" i="6"/>
  <c r="K5400" i="6"/>
  <c r="L5400" i="6"/>
  <c r="M5400" i="6"/>
  <c r="K5401" i="6"/>
  <c r="L5401" i="6"/>
  <c r="M5401" i="6"/>
  <c r="K5402" i="6"/>
  <c r="L5402" i="6"/>
  <c r="M5402" i="6"/>
  <c r="K5403" i="6"/>
  <c r="L5403" i="6"/>
  <c r="M5403" i="6"/>
  <c r="K5404" i="6"/>
  <c r="L5404" i="6"/>
  <c r="M5404" i="6"/>
  <c r="K5405" i="6"/>
  <c r="L5405" i="6"/>
  <c r="M5405" i="6"/>
  <c r="K5406" i="6"/>
  <c r="L5406" i="6"/>
  <c r="M5406" i="6"/>
  <c r="K5407" i="6"/>
  <c r="L5407" i="6"/>
  <c r="M5407" i="6"/>
  <c r="K5408" i="6"/>
  <c r="L5408" i="6"/>
  <c r="M5408" i="6"/>
  <c r="K5409" i="6"/>
  <c r="L5409" i="6"/>
  <c r="M5409" i="6"/>
  <c r="K5410" i="6"/>
  <c r="L5410" i="6"/>
  <c r="M5410" i="6"/>
  <c r="K5411" i="6"/>
  <c r="L5411" i="6"/>
  <c r="M5411" i="6"/>
  <c r="K5412" i="6"/>
  <c r="L5412" i="6"/>
  <c r="M5412" i="6"/>
  <c r="K5413" i="6"/>
  <c r="L5413" i="6"/>
  <c r="M5413" i="6"/>
  <c r="K5414" i="6"/>
  <c r="L5414" i="6"/>
  <c r="M5414" i="6"/>
  <c r="K5415" i="6"/>
  <c r="L5415" i="6"/>
  <c r="M5415" i="6"/>
  <c r="K5416" i="6"/>
  <c r="L5416" i="6"/>
  <c r="M5416" i="6"/>
  <c r="K5417" i="6"/>
  <c r="L5417" i="6"/>
  <c r="M5417" i="6"/>
  <c r="K5418" i="6"/>
  <c r="L5418" i="6"/>
  <c r="M5418" i="6"/>
  <c r="K5419" i="6"/>
  <c r="L5419" i="6"/>
  <c r="M5419" i="6"/>
  <c r="K5420" i="6"/>
  <c r="L5420" i="6"/>
  <c r="M5420" i="6"/>
  <c r="K5421" i="6"/>
  <c r="L5421" i="6"/>
  <c r="M5421" i="6"/>
  <c r="K5422" i="6"/>
  <c r="L5422" i="6"/>
  <c r="M5422" i="6"/>
  <c r="K5423" i="6"/>
  <c r="L5423" i="6"/>
  <c r="M5423" i="6"/>
  <c r="K5424" i="6"/>
  <c r="L5424" i="6"/>
  <c r="M5424" i="6"/>
  <c r="K5425" i="6"/>
  <c r="L5425" i="6"/>
  <c r="M5425" i="6"/>
  <c r="K5426" i="6"/>
  <c r="L5426" i="6"/>
  <c r="M5426" i="6"/>
  <c r="K5427" i="6"/>
  <c r="L5427" i="6"/>
  <c r="M5427" i="6"/>
  <c r="K5428" i="6"/>
  <c r="L5428" i="6"/>
  <c r="M5428" i="6"/>
  <c r="K5429" i="6"/>
  <c r="L5429" i="6"/>
  <c r="M5429" i="6"/>
  <c r="K5430" i="6"/>
  <c r="L5430" i="6"/>
  <c r="M5430" i="6"/>
  <c r="K5431" i="6"/>
  <c r="L5431" i="6"/>
  <c r="M5431" i="6"/>
  <c r="K5432" i="6"/>
  <c r="L5432" i="6"/>
  <c r="M5432" i="6"/>
  <c r="K5433" i="6"/>
  <c r="L5433" i="6"/>
  <c r="M5433" i="6"/>
  <c r="K5434" i="6"/>
  <c r="L5434" i="6"/>
  <c r="M5434" i="6"/>
  <c r="K5435" i="6"/>
  <c r="L5435" i="6"/>
  <c r="M5435" i="6"/>
  <c r="K5436" i="6"/>
  <c r="L5436" i="6"/>
  <c r="M5436" i="6"/>
  <c r="K5437" i="6"/>
  <c r="L5437" i="6"/>
  <c r="M5437" i="6"/>
  <c r="K5438" i="6"/>
  <c r="L5438" i="6"/>
  <c r="M5438" i="6"/>
  <c r="K5439" i="6"/>
  <c r="L5439" i="6"/>
  <c r="M5439" i="6"/>
  <c r="K5440" i="6"/>
  <c r="L5440" i="6"/>
  <c r="M5440" i="6"/>
  <c r="K5441" i="6"/>
  <c r="L5441" i="6"/>
  <c r="M5441" i="6"/>
  <c r="K5442" i="6"/>
  <c r="L5442" i="6"/>
  <c r="M5442" i="6"/>
  <c r="K5443" i="6"/>
  <c r="L5443" i="6"/>
  <c r="M5443" i="6"/>
  <c r="K5444" i="6"/>
  <c r="L5444" i="6"/>
  <c r="M5444" i="6"/>
  <c r="K5445" i="6"/>
  <c r="L5445" i="6"/>
  <c r="M5445" i="6"/>
  <c r="K5446" i="6"/>
  <c r="L5446" i="6"/>
  <c r="M5446" i="6"/>
  <c r="K5447" i="6"/>
  <c r="L5447" i="6"/>
  <c r="M5447" i="6"/>
  <c r="K5448" i="6"/>
  <c r="L5448" i="6"/>
  <c r="M5448" i="6"/>
  <c r="K5449" i="6"/>
  <c r="L5449" i="6"/>
  <c r="M5449" i="6"/>
  <c r="K5450" i="6"/>
  <c r="L5450" i="6"/>
  <c r="M5450" i="6"/>
  <c r="K5451" i="6"/>
  <c r="L5451" i="6"/>
  <c r="M5451" i="6"/>
  <c r="K5452" i="6"/>
  <c r="L5452" i="6"/>
  <c r="M5452" i="6"/>
  <c r="K5453" i="6"/>
  <c r="L5453" i="6"/>
  <c r="M5453" i="6"/>
  <c r="K5454" i="6"/>
  <c r="L5454" i="6"/>
  <c r="M5454" i="6"/>
  <c r="K5455" i="6"/>
  <c r="L5455" i="6"/>
  <c r="M5455" i="6"/>
  <c r="K5456" i="6"/>
  <c r="L5456" i="6"/>
  <c r="M5456" i="6"/>
  <c r="K5457" i="6"/>
  <c r="L5457" i="6"/>
  <c r="M5457" i="6"/>
  <c r="K5458" i="6"/>
  <c r="L5458" i="6"/>
  <c r="M5458" i="6"/>
  <c r="K5459" i="6"/>
  <c r="L5459" i="6"/>
  <c r="M5459" i="6"/>
  <c r="K5460" i="6"/>
  <c r="L5460" i="6"/>
  <c r="M5460" i="6"/>
  <c r="K5461" i="6"/>
  <c r="L5461" i="6"/>
  <c r="M5461" i="6"/>
  <c r="K5462" i="6"/>
  <c r="L5462" i="6"/>
  <c r="M5462" i="6"/>
  <c r="K5463" i="6"/>
  <c r="L5463" i="6"/>
  <c r="M5463" i="6"/>
  <c r="K5464" i="6"/>
  <c r="L5464" i="6"/>
  <c r="M5464" i="6"/>
  <c r="K5465" i="6"/>
  <c r="L5465" i="6"/>
  <c r="M5465" i="6"/>
  <c r="K5466" i="6"/>
  <c r="L5466" i="6"/>
  <c r="M5466" i="6"/>
  <c r="K5467" i="6"/>
  <c r="L5467" i="6"/>
  <c r="M5467" i="6"/>
  <c r="K5468" i="6"/>
  <c r="L5468" i="6"/>
  <c r="M5468" i="6"/>
  <c r="K5469" i="6"/>
  <c r="L5469" i="6"/>
  <c r="M5469" i="6"/>
  <c r="K5470" i="6"/>
  <c r="L5470" i="6"/>
  <c r="M5470" i="6"/>
  <c r="K5471" i="6"/>
  <c r="L5471" i="6"/>
  <c r="M5471" i="6"/>
  <c r="K5472" i="6"/>
  <c r="L5472" i="6"/>
  <c r="M5472" i="6"/>
  <c r="K5473" i="6"/>
  <c r="L5473" i="6"/>
  <c r="M5473" i="6"/>
  <c r="K5474" i="6"/>
  <c r="L5474" i="6"/>
  <c r="M5474" i="6"/>
  <c r="K5475" i="6"/>
  <c r="L5475" i="6"/>
  <c r="M5475" i="6"/>
  <c r="K5476" i="6"/>
  <c r="L5476" i="6"/>
  <c r="M5476" i="6"/>
  <c r="K5477" i="6"/>
  <c r="L5477" i="6"/>
  <c r="M5477" i="6"/>
  <c r="K5478" i="6"/>
  <c r="L5478" i="6"/>
  <c r="M5478" i="6"/>
  <c r="K5479" i="6"/>
  <c r="L5479" i="6"/>
  <c r="M5479" i="6"/>
  <c r="K5480" i="6"/>
  <c r="L5480" i="6"/>
  <c r="M5480" i="6"/>
  <c r="K5481" i="6"/>
  <c r="L5481" i="6"/>
  <c r="M5481" i="6"/>
  <c r="K5482" i="6"/>
  <c r="L5482" i="6"/>
  <c r="M5482" i="6"/>
  <c r="K5483" i="6"/>
  <c r="L5483" i="6"/>
  <c r="M5483" i="6"/>
  <c r="K5484" i="6"/>
  <c r="L5484" i="6"/>
  <c r="M5484" i="6"/>
  <c r="K5485" i="6"/>
  <c r="L5485" i="6"/>
  <c r="M5485" i="6"/>
  <c r="K5486" i="6"/>
  <c r="L5486" i="6"/>
  <c r="M5486" i="6"/>
  <c r="K5487" i="6"/>
  <c r="L5487" i="6"/>
  <c r="M5487" i="6"/>
  <c r="K5488" i="6"/>
  <c r="L5488" i="6"/>
  <c r="M5488" i="6"/>
  <c r="K5489" i="6"/>
  <c r="L5489" i="6"/>
  <c r="M5489" i="6"/>
  <c r="K5490" i="6"/>
  <c r="L5490" i="6"/>
  <c r="M5490" i="6"/>
  <c r="K5491" i="6"/>
  <c r="L5491" i="6"/>
  <c r="M5491" i="6"/>
  <c r="K5492" i="6"/>
  <c r="L5492" i="6"/>
  <c r="M5492" i="6"/>
  <c r="K5493" i="6"/>
  <c r="L5493" i="6"/>
  <c r="M5493" i="6"/>
  <c r="K5494" i="6"/>
  <c r="L5494" i="6"/>
  <c r="M5494" i="6"/>
  <c r="K5495" i="6"/>
  <c r="L5495" i="6"/>
  <c r="M5495" i="6"/>
  <c r="K5496" i="6"/>
  <c r="L5496" i="6"/>
  <c r="M5496" i="6"/>
  <c r="K5497" i="6"/>
  <c r="L5497" i="6"/>
  <c r="M5497" i="6"/>
  <c r="K5498" i="6"/>
  <c r="L5498" i="6"/>
  <c r="M5498" i="6"/>
  <c r="K5499" i="6"/>
  <c r="L5499" i="6"/>
  <c r="M5499" i="6"/>
  <c r="K5500" i="6"/>
  <c r="L5500" i="6"/>
  <c r="M5500" i="6"/>
  <c r="K5501" i="6"/>
  <c r="L5501" i="6"/>
  <c r="M5501" i="6"/>
  <c r="K5502" i="6"/>
  <c r="L5502" i="6"/>
  <c r="M5502" i="6"/>
  <c r="K5503" i="6"/>
  <c r="L5503" i="6"/>
  <c r="M5503" i="6"/>
  <c r="K5504" i="6"/>
  <c r="L5504" i="6"/>
  <c r="M5504" i="6"/>
  <c r="K5505" i="6"/>
  <c r="L5505" i="6"/>
  <c r="M5505" i="6"/>
  <c r="K5506" i="6"/>
  <c r="L5506" i="6"/>
  <c r="M5506" i="6"/>
  <c r="K5507" i="6"/>
  <c r="L5507" i="6"/>
  <c r="M5507" i="6"/>
  <c r="K5508" i="6"/>
  <c r="L5508" i="6"/>
  <c r="M5508" i="6"/>
  <c r="K5509" i="6"/>
  <c r="L5509" i="6"/>
  <c r="M5509" i="6"/>
  <c r="K5510" i="6"/>
  <c r="L5510" i="6"/>
  <c r="M5510" i="6"/>
  <c r="K5511" i="6"/>
  <c r="L5511" i="6"/>
  <c r="M5511" i="6"/>
  <c r="K5512" i="6"/>
  <c r="L5512" i="6"/>
  <c r="M5512" i="6"/>
  <c r="K5513" i="6"/>
  <c r="L5513" i="6"/>
  <c r="M5513" i="6"/>
  <c r="K5514" i="6"/>
  <c r="L5514" i="6"/>
  <c r="M5514" i="6"/>
  <c r="K5515" i="6"/>
  <c r="L5515" i="6"/>
  <c r="M5515" i="6"/>
  <c r="K5516" i="6"/>
  <c r="L5516" i="6"/>
  <c r="M5516" i="6"/>
  <c r="K5517" i="6"/>
  <c r="L5517" i="6"/>
  <c r="M5517" i="6"/>
  <c r="K5518" i="6"/>
  <c r="L5518" i="6"/>
  <c r="M5518" i="6"/>
  <c r="K5519" i="6"/>
  <c r="L5519" i="6"/>
  <c r="M5519" i="6"/>
  <c r="K5520" i="6"/>
  <c r="L5520" i="6"/>
  <c r="M5520" i="6"/>
  <c r="K5521" i="6"/>
  <c r="L5521" i="6"/>
  <c r="M5521" i="6"/>
  <c r="K5522" i="6"/>
  <c r="L5522" i="6"/>
  <c r="M5522" i="6"/>
  <c r="K5523" i="6"/>
  <c r="L5523" i="6"/>
  <c r="M5523" i="6"/>
  <c r="K5524" i="6"/>
  <c r="L5524" i="6"/>
  <c r="M5524" i="6"/>
  <c r="K5525" i="6"/>
  <c r="L5525" i="6"/>
  <c r="M5525" i="6"/>
  <c r="K5526" i="6"/>
  <c r="L5526" i="6"/>
  <c r="M5526" i="6"/>
  <c r="K5527" i="6"/>
  <c r="L5527" i="6"/>
  <c r="M5527" i="6"/>
  <c r="K5528" i="6"/>
  <c r="L5528" i="6"/>
  <c r="M5528" i="6"/>
  <c r="K5529" i="6"/>
  <c r="L5529" i="6"/>
  <c r="M5529" i="6"/>
  <c r="K5530" i="6"/>
  <c r="L5530" i="6"/>
  <c r="M5530" i="6"/>
  <c r="K5531" i="6"/>
  <c r="L5531" i="6"/>
  <c r="M5531" i="6"/>
  <c r="K5532" i="6"/>
  <c r="L5532" i="6"/>
  <c r="M5532" i="6"/>
  <c r="K5533" i="6"/>
  <c r="L5533" i="6"/>
  <c r="M5533" i="6"/>
  <c r="K5534" i="6"/>
  <c r="L5534" i="6"/>
  <c r="M5534" i="6"/>
  <c r="K5535" i="6"/>
  <c r="L5535" i="6"/>
  <c r="M5535" i="6"/>
  <c r="K5536" i="6"/>
  <c r="L5536" i="6"/>
  <c r="M5536" i="6"/>
  <c r="K5537" i="6"/>
  <c r="L5537" i="6"/>
  <c r="M5537" i="6"/>
  <c r="K5538" i="6"/>
  <c r="L5538" i="6"/>
  <c r="M5538" i="6"/>
  <c r="K5539" i="6"/>
  <c r="L5539" i="6"/>
  <c r="M5539" i="6"/>
  <c r="K5540" i="6"/>
  <c r="L5540" i="6"/>
  <c r="M5540" i="6"/>
  <c r="K5541" i="6"/>
  <c r="L5541" i="6"/>
  <c r="M5541" i="6"/>
  <c r="K5542" i="6"/>
  <c r="L5542" i="6"/>
  <c r="M5542" i="6"/>
  <c r="K5543" i="6"/>
  <c r="L5543" i="6"/>
  <c r="M5543" i="6"/>
  <c r="K5544" i="6"/>
  <c r="L5544" i="6"/>
  <c r="M5544" i="6"/>
  <c r="K5545" i="6"/>
  <c r="L5545" i="6"/>
  <c r="M5545" i="6"/>
  <c r="K5546" i="6"/>
  <c r="L5546" i="6"/>
  <c r="M5546" i="6"/>
  <c r="K5547" i="6"/>
  <c r="L5547" i="6"/>
  <c r="M5547" i="6"/>
  <c r="K5548" i="6"/>
  <c r="L5548" i="6"/>
  <c r="M5548" i="6"/>
  <c r="K5549" i="6"/>
  <c r="L5549" i="6"/>
  <c r="M5549" i="6"/>
  <c r="K5550" i="6"/>
  <c r="L5550" i="6"/>
  <c r="M5550" i="6"/>
  <c r="K5551" i="6"/>
  <c r="L5551" i="6"/>
  <c r="M5551" i="6"/>
  <c r="K5552" i="6"/>
  <c r="L5552" i="6"/>
  <c r="M5552" i="6"/>
  <c r="K5553" i="6"/>
  <c r="L5553" i="6"/>
  <c r="M5553" i="6"/>
  <c r="K5554" i="6"/>
  <c r="L5554" i="6"/>
  <c r="M5554" i="6"/>
  <c r="K5555" i="6"/>
  <c r="L5555" i="6"/>
  <c r="M5555" i="6"/>
  <c r="K5556" i="6"/>
  <c r="L5556" i="6"/>
  <c r="M5556" i="6"/>
  <c r="K5557" i="6"/>
  <c r="L5557" i="6"/>
  <c r="M5557" i="6"/>
  <c r="K5558" i="6"/>
  <c r="L5558" i="6"/>
  <c r="M5558" i="6"/>
  <c r="K5559" i="6"/>
  <c r="L5559" i="6"/>
  <c r="M5559" i="6"/>
  <c r="K5560" i="6"/>
  <c r="L5560" i="6"/>
  <c r="M5560" i="6"/>
  <c r="K5561" i="6"/>
  <c r="L5561" i="6"/>
  <c r="M5561" i="6"/>
  <c r="K5562" i="6"/>
  <c r="L5562" i="6"/>
  <c r="M5562" i="6"/>
  <c r="K5563" i="6"/>
  <c r="L5563" i="6"/>
  <c r="M5563" i="6"/>
  <c r="K5564" i="6"/>
  <c r="L5564" i="6"/>
  <c r="M5564" i="6"/>
  <c r="K5565" i="6"/>
  <c r="L5565" i="6"/>
  <c r="M5565" i="6"/>
  <c r="K5566" i="6"/>
  <c r="L5566" i="6"/>
  <c r="M5566" i="6"/>
  <c r="K5567" i="6"/>
  <c r="L5567" i="6"/>
  <c r="M5567" i="6"/>
  <c r="K5568" i="6"/>
  <c r="L5568" i="6"/>
  <c r="M5568" i="6"/>
  <c r="K5569" i="6"/>
  <c r="L5569" i="6"/>
  <c r="M5569" i="6"/>
  <c r="K5570" i="6"/>
  <c r="L5570" i="6"/>
  <c r="M5570" i="6"/>
  <c r="K5571" i="6"/>
  <c r="L5571" i="6"/>
  <c r="M5571" i="6"/>
  <c r="K5572" i="6"/>
  <c r="L5572" i="6"/>
  <c r="M5572" i="6"/>
  <c r="K5573" i="6"/>
  <c r="L5573" i="6"/>
  <c r="M5573" i="6"/>
  <c r="K5574" i="6"/>
  <c r="L5574" i="6"/>
  <c r="M5574" i="6"/>
  <c r="K5575" i="6"/>
  <c r="L5575" i="6"/>
  <c r="M5575" i="6"/>
  <c r="K5576" i="6"/>
  <c r="L5576" i="6"/>
  <c r="M5576" i="6"/>
  <c r="K5577" i="6"/>
  <c r="L5577" i="6"/>
  <c r="M5577" i="6"/>
  <c r="K5578" i="6"/>
  <c r="L5578" i="6"/>
  <c r="M5578" i="6"/>
  <c r="K5579" i="6"/>
  <c r="L5579" i="6"/>
  <c r="M5579" i="6"/>
  <c r="K5580" i="6"/>
  <c r="L5580" i="6"/>
  <c r="M5580" i="6"/>
  <c r="K5581" i="6"/>
  <c r="L5581" i="6"/>
  <c r="M5581" i="6"/>
  <c r="K5582" i="6"/>
  <c r="L5582" i="6"/>
  <c r="M5582" i="6"/>
  <c r="K5583" i="6"/>
  <c r="L5583" i="6"/>
  <c r="M5583" i="6"/>
  <c r="K5584" i="6"/>
  <c r="L5584" i="6"/>
  <c r="M5584" i="6"/>
  <c r="K5585" i="6"/>
  <c r="L5585" i="6"/>
  <c r="M5585" i="6"/>
  <c r="K5586" i="6"/>
  <c r="L5586" i="6"/>
  <c r="M5586" i="6"/>
  <c r="K5587" i="6"/>
  <c r="L5587" i="6"/>
  <c r="M5587" i="6"/>
  <c r="K5588" i="6"/>
  <c r="L5588" i="6"/>
  <c r="M5588" i="6"/>
  <c r="K5589" i="6"/>
  <c r="L5589" i="6"/>
  <c r="M5589" i="6"/>
  <c r="K5590" i="6"/>
  <c r="L5590" i="6"/>
  <c r="M5590" i="6"/>
  <c r="K5591" i="6"/>
  <c r="L5591" i="6"/>
  <c r="M5591" i="6"/>
  <c r="K5592" i="6"/>
  <c r="L5592" i="6"/>
  <c r="M5592" i="6"/>
  <c r="K5593" i="6"/>
  <c r="L5593" i="6"/>
  <c r="M5593" i="6"/>
  <c r="K5594" i="6"/>
  <c r="L5594" i="6"/>
  <c r="M5594" i="6"/>
  <c r="K5595" i="6"/>
  <c r="L5595" i="6"/>
  <c r="M5595" i="6"/>
  <c r="K5596" i="6"/>
  <c r="L5596" i="6"/>
  <c r="M5596" i="6"/>
  <c r="K5597" i="6"/>
  <c r="L5597" i="6"/>
  <c r="M5597" i="6"/>
  <c r="K5598" i="6"/>
  <c r="L5598" i="6"/>
  <c r="M5598" i="6"/>
  <c r="K5599" i="6"/>
  <c r="L5599" i="6"/>
  <c r="M5599" i="6"/>
  <c r="K5600" i="6"/>
  <c r="L5600" i="6"/>
  <c r="M5600" i="6"/>
  <c r="K5601" i="6"/>
  <c r="L5601" i="6"/>
  <c r="M5601" i="6"/>
  <c r="K5602" i="6"/>
  <c r="L5602" i="6"/>
  <c r="M5602" i="6"/>
  <c r="K5603" i="6"/>
  <c r="L5603" i="6"/>
  <c r="M5603" i="6"/>
  <c r="K5604" i="6"/>
  <c r="L5604" i="6"/>
  <c r="M5604" i="6"/>
  <c r="K5605" i="6"/>
  <c r="L5605" i="6"/>
  <c r="M5605" i="6"/>
  <c r="K5606" i="6"/>
  <c r="L5606" i="6"/>
  <c r="M5606" i="6"/>
  <c r="K5607" i="6"/>
  <c r="L5607" i="6"/>
  <c r="M5607" i="6"/>
  <c r="K5608" i="6"/>
  <c r="L5608" i="6"/>
  <c r="M5608" i="6"/>
  <c r="K5609" i="6"/>
  <c r="L5609" i="6"/>
  <c r="M5609" i="6"/>
  <c r="K5610" i="6"/>
  <c r="L5610" i="6"/>
  <c r="M5610" i="6"/>
  <c r="K5611" i="6"/>
  <c r="L5611" i="6"/>
  <c r="M5611" i="6"/>
  <c r="K5612" i="6"/>
  <c r="L5612" i="6"/>
  <c r="M5612" i="6"/>
  <c r="K5613" i="6"/>
  <c r="L5613" i="6"/>
  <c r="M5613" i="6"/>
  <c r="K5614" i="6"/>
  <c r="L5614" i="6"/>
  <c r="M5614" i="6"/>
  <c r="K5615" i="6"/>
  <c r="L5615" i="6"/>
  <c r="M5615" i="6"/>
  <c r="K5616" i="6"/>
  <c r="L5616" i="6"/>
  <c r="M5616" i="6"/>
  <c r="K5617" i="6"/>
  <c r="L5617" i="6"/>
  <c r="M5617" i="6"/>
  <c r="K5618" i="6"/>
  <c r="L5618" i="6"/>
  <c r="M5618" i="6"/>
  <c r="K5619" i="6"/>
  <c r="L5619" i="6"/>
  <c r="M5619" i="6"/>
  <c r="K5620" i="6"/>
  <c r="L5620" i="6"/>
  <c r="M5620" i="6"/>
  <c r="K5621" i="6"/>
  <c r="L5621" i="6"/>
  <c r="M5621" i="6"/>
  <c r="K5622" i="6"/>
  <c r="L5622" i="6"/>
  <c r="M5622" i="6"/>
  <c r="K5623" i="6"/>
  <c r="L5623" i="6"/>
  <c r="M5623" i="6"/>
  <c r="K5624" i="6"/>
  <c r="L5624" i="6"/>
  <c r="M5624" i="6"/>
  <c r="K5625" i="6"/>
  <c r="L5625" i="6"/>
  <c r="M5625" i="6"/>
  <c r="K5626" i="6"/>
  <c r="L5626" i="6"/>
  <c r="M5626" i="6"/>
  <c r="K5627" i="6"/>
  <c r="L5627" i="6"/>
  <c r="M5627" i="6"/>
  <c r="K5628" i="6"/>
  <c r="L5628" i="6"/>
  <c r="M5628" i="6"/>
  <c r="K5629" i="6"/>
  <c r="L5629" i="6"/>
  <c r="M5629" i="6"/>
  <c r="K5630" i="6"/>
  <c r="L5630" i="6"/>
  <c r="M5630" i="6"/>
  <c r="K5631" i="6"/>
  <c r="L5631" i="6"/>
  <c r="M5631" i="6"/>
  <c r="K5632" i="6"/>
  <c r="L5632" i="6"/>
  <c r="M5632" i="6"/>
  <c r="K5633" i="6"/>
  <c r="L5633" i="6"/>
  <c r="M5633" i="6"/>
  <c r="K5634" i="6"/>
  <c r="L5634" i="6"/>
  <c r="M5634" i="6"/>
  <c r="K5635" i="6"/>
  <c r="L5635" i="6"/>
  <c r="M5635" i="6"/>
  <c r="K5636" i="6"/>
  <c r="L5636" i="6"/>
  <c r="M5636" i="6"/>
  <c r="K5637" i="6"/>
  <c r="L5637" i="6"/>
  <c r="M5637" i="6"/>
  <c r="K5638" i="6"/>
  <c r="L5638" i="6"/>
  <c r="M5638" i="6"/>
  <c r="K5639" i="6"/>
  <c r="L5639" i="6"/>
  <c r="M5639" i="6"/>
  <c r="K5640" i="6"/>
  <c r="L5640" i="6"/>
  <c r="M5640" i="6"/>
  <c r="K5641" i="6"/>
  <c r="L5641" i="6"/>
  <c r="M5641" i="6"/>
  <c r="K5642" i="6"/>
  <c r="L5642" i="6"/>
  <c r="M5642" i="6"/>
  <c r="K5643" i="6"/>
  <c r="L5643" i="6"/>
  <c r="M5643" i="6"/>
  <c r="K5644" i="6"/>
  <c r="L5644" i="6"/>
  <c r="M5644" i="6"/>
  <c r="K5645" i="6"/>
  <c r="L5645" i="6"/>
  <c r="M5645" i="6"/>
  <c r="K5646" i="6"/>
  <c r="L5646" i="6"/>
  <c r="M5646" i="6"/>
  <c r="K5647" i="6"/>
  <c r="L5647" i="6"/>
  <c r="M5647" i="6"/>
  <c r="K5648" i="6"/>
  <c r="L5648" i="6"/>
  <c r="M5648" i="6"/>
  <c r="K5649" i="6"/>
  <c r="L5649" i="6"/>
  <c r="M5649" i="6"/>
  <c r="K5650" i="6"/>
  <c r="L5650" i="6"/>
  <c r="M5650" i="6"/>
  <c r="K5651" i="6"/>
  <c r="L5651" i="6"/>
  <c r="M5651" i="6"/>
  <c r="K5652" i="6"/>
  <c r="L5652" i="6"/>
  <c r="M5652" i="6"/>
  <c r="K5653" i="6"/>
  <c r="L5653" i="6"/>
  <c r="M5653" i="6"/>
  <c r="K5654" i="6"/>
  <c r="L5654" i="6"/>
  <c r="M5654" i="6"/>
  <c r="K5655" i="6"/>
  <c r="L5655" i="6"/>
  <c r="M5655" i="6"/>
  <c r="K5656" i="6"/>
  <c r="L5656" i="6"/>
  <c r="M5656" i="6"/>
  <c r="K5657" i="6"/>
  <c r="L5657" i="6"/>
  <c r="M5657" i="6"/>
  <c r="K5658" i="6"/>
  <c r="L5658" i="6"/>
  <c r="M5658" i="6"/>
  <c r="K5659" i="6"/>
  <c r="L5659" i="6"/>
  <c r="M5659" i="6"/>
  <c r="K5660" i="6"/>
  <c r="L5660" i="6"/>
  <c r="M5660" i="6"/>
  <c r="K5661" i="6"/>
  <c r="L5661" i="6"/>
  <c r="M5661" i="6"/>
  <c r="K5662" i="6"/>
  <c r="L5662" i="6"/>
  <c r="M5662" i="6"/>
  <c r="K5663" i="6"/>
  <c r="L5663" i="6"/>
  <c r="M5663" i="6"/>
  <c r="K5664" i="6"/>
  <c r="L5664" i="6"/>
  <c r="M5664" i="6"/>
  <c r="K5665" i="6"/>
  <c r="L5665" i="6"/>
  <c r="M5665" i="6"/>
  <c r="K5666" i="6"/>
  <c r="L5666" i="6"/>
  <c r="M5666" i="6"/>
  <c r="K5667" i="6"/>
  <c r="L5667" i="6"/>
  <c r="M5667" i="6"/>
  <c r="K5668" i="6"/>
  <c r="L5668" i="6"/>
  <c r="M5668" i="6"/>
  <c r="K5669" i="6"/>
  <c r="L5669" i="6"/>
  <c r="M5669" i="6"/>
  <c r="K5670" i="6"/>
  <c r="L5670" i="6"/>
  <c r="M5670" i="6"/>
  <c r="K5671" i="6"/>
  <c r="L5671" i="6"/>
  <c r="M5671" i="6"/>
  <c r="K5672" i="6"/>
  <c r="L5672" i="6"/>
  <c r="M5672" i="6"/>
  <c r="K5673" i="6"/>
  <c r="L5673" i="6"/>
  <c r="M5673" i="6"/>
  <c r="K5674" i="6"/>
  <c r="L5674" i="6"/>
  <c r="M5674" i="6"/>
  <c r="K5675" i="6"/>
  <c r="L5675" i="6"/>
  <c r="M5675" i="6"/>
  <c r="K5676" i="6"/>
  <c r="L5676" i="6"/>
  <c r="M5676" i="6"/>
  <c r="K5677" i="6"/>
  <c r="L5677" i="6"/>
  <c r="M5677" i="6"/>
  <c r="K5678" i="6"/>
  <c r="L5678" i="6"/>
  <c r="M5678" i="6"/>
  <c r="K5679" i="6"/>
  <c r="L5679" i="6"/>
  <c r="M5679" i="6"/>
  <c r="K5680" i="6"/>
  <c r="L5680" i="6"/>
  <c r="M5680" i="6"/>
  <c r="K5681" i="6"/>
  <c r="L5681" i="6"/>
  <c r="M5681" i="6"/>
  <c r="K5682" i="6"/>
  <c r="L5682" i="6"/>
  <c r="M5682" i="6"/>
  <c r="K5683" i="6"/>
  <c r="L5683" i="6"/>
  <c r="M5683" i="6"/>
  <c r="K5684" i="6"/>
  <c r="L5684" i="6"/>
  <c r="M5684" i="6"/>
  <c r="K5685" i="6"/>
  <c r="L5685" i="6"/>
  <c r="M5685" i="6"/>
  <c r="K5686" i="6"/>
  <c r="L5686" i="6"/>
  <c r="M5686" i="6"/>
  <c r="K5687" i="6"/>
  <c r="L5687" i="6"/>
  <c r="M5687" i="6"/>
  <c r="K5688" i="6"/>
  <c r="L5688" i="6"/>
  <c r="M5688" i="6"/>
  <c r="K5689" i="6"/>
  <c r="L5689" i="6"/>
  <c r="M5689" i="6"/>
  <c r="K5690" i="6"/>
  <c r="L5690" i="6"/>
  <c r="M5690" i="6"/>
  <c r="K5691" i="6"/>
  <c r="L5691" i="6"/>
  <c r="M5691" i="6"/>
  <c r="K5692" i="6"/>
  <c r="L5692" i="6"/>
  <c r="M5692" i="6"/>
  <c r="K5693" i="6"/>
  <c r="L5693" i="6"/>
  <c r="M5693" i="6"/>
  <c r="K5694" i="6"/>
  <c r="L5694" i="6"/>
  <c r="M5694" i="6"/>
  <c r="K5695" i="6"/>
  <c r="L5695" i="6"/>
  <c r="M5695" i="6"/>
  <c r="K5696" i="6"/>
  <c r="L5696" i="6"/>
  <c r="M5696" i="6"/>
  <c r="K5697" i="6"/>
  <c r="L5697" i="6"/>
  <c r="M5697" i="6"/>
  <c r="K5698" i="6"/>
  <c r="L5698" i="6"/>
  <c r="M5698" i="6"/>
  <c r="K5699" i="6"/>
  <c r="L5699" i="6"/>
  <c r="M5699" i="6"/>
  <c r="K5700" i="6"/>
  <c r="L5700" i="6"/>
  <c r="M5700" i="6"/>
  <c r="K5701" i="6"/>
  <c r="L5701" i="6"/>
  <c r="M5701" i="6"/>
  <c r="K5702" i="6"/>
  <c r="L5702" i="6"/>
  <c r="M5702" i="6"/>
  <c r="K5703" i="6"/>
  <c r="L5703" i="6"/>
  <c r="M5703" i="6"/>
  <c r="K5704" i="6"/>
  <c r="L5704" i="6"/>
  <c r="M5704" i="6"/>
  <c r="K5705" i="6"/>
  <c r="L5705" i="6"/>
  <c r="M5705" i="6"/>
  <c r="K5706" i="6"/>
  <c r="L5706" i="6"/>
  <c r="M5706" i="6"/>
  <c r="K5707" i="6"/>
  <c r="L5707" i="6"/>
  <c r="M5707" i="6"/>
  <c r="K5708" i="6"/>
  <c r="L5708" i="6"/>
  <c r="M5708" i="6"/>
  <c r="K5709" i="6"/>
  <c r="L5709" i="6"/>
  <c r="M5709" i="6"/>
  <c r="K5710" i="6"/>
  <c r="L5710" i="6"/>
  <c r="M5710" i="6"/>
  <c r="K5711" i="6"/>
  <c r="L5711" i="6"/>
  <c r="M5711" i="6"/>
  <c r="K5712" i="6"/>
  <c r="L5712" i="6"/>
  <c r="M5712" i="6"/>
  <c r="K5713" i="6"/>
  <c r="L5713" i="6"/>
  <c r="M5713" i="6"/>
  <c r="K5714" i="6"/>
  <c r="L5714" i="6"/>
  <c r="M5714" i="6"/>
  <c r="K5715" i="6"/>
  <c r="L5715" i="6"/>
  <c r="M5715" i="6"/>
  <c r="K5716" i="6"/>
  <c r="L5716" i="6"/>
  <c r="M5716" i="6"/>
  <c r="K5717" i="6"/>
  <c r="L5717" i="6"/>
  <c r="M5717" i="6"/>
  <c r="K5718" i="6"/>
  <c r="L5718" i="6"/>
  <c r="M5718" i="6"/>
  <c r="K5719" i="6"/>
  <c r="L5719" i="6"/>
  <c r="M5719" i="6"/>
  <c r="K5720" i="6"/>
  <c r="L5720" i="6"/>
  <c r="M5720" i="6"/>
  <c r="K5721" i="6"/>
  <c r="L5721" i="6"/>
  <c r="M5721" i="6"/>
  <c r="K5722" i="6"/>
  <c r="L5722" i="6"/>
  <c r="M5722" i="6"/>
  <c r="K5723" i="6"/>
  <c r="L5723" i="6"/>
  <c r="M5723" i="6"/>
  <c r="K5724" i="6"/>
  <c r="L5724" i="6"/>
  <c r="M5724" i="6"/>
  <c r="K5725" i="6"/>
  <c r="L5725" i="6"/>
  <c r="M5725" i="6"/>
  <c r="K5726" i="6"/>
  <c r="L5726" i="6"/>
  <c r="M5726" i="6"/>
  <c r="K5727" i="6"/>
  <c r="L5727" i="6"/>
  <c r="M5727" i="6"/>
  <c r="K5728" i="6"/>
  <c r="L5728" i="6"/>
  <c r="M5728" i="6"/>
  <c r="K5729" i="6"/>
  <c r="L5729" i="6"/>
  <c r="M5729" i="6"/>
  <c r="K5730" i="6"/>
  <c r="L5730" i="6"/>
  <c r="M5730" i="6"/>
  <c r="K5731" i="6"/>
  <c r="L5731" i="6"/>
  <c r="M5731" i="6"/>
  <c r="K5732" i="6"/>
  <c r="L5732" i="6"/>
  <c r="M5732" i="6"/>
  <c r="K5733" i="6"/>
  <c r="L5733" i="6"/>
  <c r="M5733" i="6"/>
  <c r="K5734" i="6"/>
  <c r="L5734" i="6"/>
  <c r="M5734" i="6"/>
  <c r="K5735" i="6"/>
  <c r="L5735" i="6"/>
  <c r="M5735" i="6"/>
  <c r="K5736" i="6"/>
  <c r="L5736" i="6"/>
  <c r="M5736" i="6"/>
  <c r="K5737" i="6"/>
  <c r="L5737" i="6"/>
  <c r="M5737" i="6"/>
  <c r="K5738" i="6"/>
  <c r="L5738" i="6"/>
  <c r="M5738" i="6"/>
  <c r="K5739" i="6"/>
  <c r="L5739" i="6"/>
  <c r="M5739" i="6"/>
  <c r="K5740" i="6"/>
  <c r="L5740" i="6"/>
  <c r="M5740" i="6"/>
  <c r="K5741" i="6"/>
  <c r="L5741" i="6"/>
  <c r="M5741" i="6"/>
  <c r="K5742" i="6"/>
  <c r="L5742" i="6"/>
  <c r="M5742" i="6"/>
  <c r="K5743" i="6"/>
  <c r="L5743" i="6"/>
  <c r="M5743" i="6"/>
  <c r="K5744" i="6"/>
  <c r="L5744" i="6"/>
  <c r="M5744" i="6"/>
  <c r="K5745" i="6"/>
  <c r="L5745" i="6"/>
  <c r="M5745" i="6"/>
  <c r="K5746" i="6"/>
  <c r="L5746" i="6"/>
  <c r="M5746" i="6"/>
  <c r="K5747" i="6"/>
  <c r="L5747" i="6"/>
  <c r="M5747" i="6"/>
  <c r="K5748" i="6"/>
  <c r="L5748" i="6"/>
  <c r="M5748" i="6"/>
  <c r="K5749" i="6"/>
  <c r="L5749" i="6"/>
  <c r="M5749" i="6"/>
  <c r="K5750" i="6"/>
  <c r="L5750" i="6"/>
  <c r="M5750" i="6"/>
  <c r="K5751" i="6"/>
  <c r="L5751" i="6"/>
  <c r="M5751" i="6"/>
  <c r="K5752" i="6"/>
  <c r="L5752" i="6"/>
  <c r="M5752" i="6"/>
  <c r="K5753" i="6"/>
  <c r="L5753" i="6"/>
  <c r="M5753" i="6"/>
  <c r="N15" i="5"/>
  <c r="K15" i="5"/>
  <c r="H15" i="5"/>
  <c r="B15" i="5"/>
  <c r="N18" i="5"/>
  <c r="K18" i="5"/>
  <c r="H18" i="5"/>
  <c r="E18" i="5"/>
  <c r="B18" i="5"/>
  <c r="N9" i="5"/>
  <c r="K9" i="5"/>
  <c r="H9" i="5"/>
  <c r="E9" i="5"/>
  <c r="B9" i="5"/>
  <c r="N6" i="5"/>
  <c r="K6" i="5"/>
  <c r="H6" i="5"/>
  <c r="E6" i="5"/>
  <c r="B6" i="5"/>
  <c r="N5" i="5"/>
  <c r="K5" i="5"/>
  <c r="H5" i="5"/>
  <c r="E5" i="5"/>
  <c r="B5" i="5"/>
  <c r="N2" i="5"/>
  <c r="K2" i="5"/>
  <c r="H2" i="5"/>
  <c r="E2" i="5"/>
  <c r="B2" i="5"/>
  <c r="C38" i="5"/>
  <c r="B38" i="5"/>
  <c r="C37" i="5"/>
  <c r="B37" i="5"/>
  <c r="C36" i="5"/>
  <c r="B36" i="5"/>
  <c r="C35" i="5"/>
  <c r="B35" i="5"/>
  <c r="C34" i="5"/>
  <c r="B34" i="5"/>
  <c r="C33" i="5"/>
  <c r="B33" i="5"/>
  <c r="C32" i="5"/>
  <c r="B32" i="5"/>
  <c r="C31" i="5"/>
  <c r="B31" i="5"/>
  <c r="C30" i="5"/>
  <c r="B30" i="5"/>
  <c r="C29" i="5"/>
  <c r="B29" i="5"/>
  <c r="N38" i="5"/>
  <c r="N37" i="5"/>
  <c r="N36" i="5"/>
  <c r="N35" i="5"/>
  <c r="N34" i="5"/>
  <c r="N33" i="5"/>
  <c r="N32" i="5"/>
  <c r="N31" i="5"/>
  <c r="N30" i="5"/>
  <c r="N29" i="5"/>
  <c r="M5753" i="9"/>
  <c r="L5753" i="9"/>
  <c r="M5752" i="9"/>
  <c r="L5752" i="9"/>
  <c r="M5751" i="9"/>
  <c r="L5751" i="9"/>
  <c r="M5750" i="9"/>
  <c r="L5750" i="9"/>
  <c r="M5749" i="9"/>
  <c r="L5749" i="9"/>
  <c r="M5748" i="9"/>
  <c r="L5748" i="9"/>
  <c r="M5747" i="9"/>
  <c r="L5747" i="9"/>
  <c r="M5746" i="9"/>
  <c r="L5746" i="9"/>
  <c r="M5745" i="9"/>
  <c r="L5745" i="9"/>
  <c r="M5744" i="9"/>
  <c r="L5744" i="9"/>
  <c r="M5743" i="9"/>
  <c r="L5743" i="9"/>
  <c r="M5742" i="9"/>
  <c r="L5742" i="9"/>
  <c r="M5741" i="9"/>
  <c r="L5741" i="9"/>
  <c r="M5740" i="9"/>
  <c r="L5740" i="9"/>
  <c r="M5739" i="9"/>
  <c r="L5739" i="9"/>
  <c r="M5738" i="9"/>
  <c r="L5738" i="9"/>
  <c r="M5737" i="9"/>
  <c r="L5737" i="9"/>
  <c r="M5736" i="9"/>
  <c r="L5736" i="9"/>
  <c r="M5735" i="9"/>
  <c r="L5735" i="9"/>
  <c r="M5734" i="9"/>
  <c r="L5734" i="9"/>
  <c r="M5733" i="9"/>
  <c r="L5733" i="9"/>
  <c r="M5732" i="9"/>
  <c r="L5732" i="9"/>
  <c r="M5731" i="9"/>
  <c r="L5731" i="9"/>
  <c r="M5730" i="9"/>
  <c r="L5730" i="9"/>
  <c r="M5729" i="9"/>
  <c r="L5729" i="9"/>
  <c r="M5728" i="9"/>
  <c r="L5728" i="9"/>
  <c r="M5727" i="9"/>
  <c r="L5727" i="9"/>
  <c r="M5726" i="9"/>
  <c r="L5726" i="9"/>
  <c r="M5725" i="9"/>
  <c r="L5725" i="9"/>
  <c r="M5724" i="9"/>
  <c r="L5724" i="9"/>
  <c r="M5723" i="9"/>
  <c r="L5723" i="9"/>
  <c r="M5722" i="9"/>
  <c r="L5722" i="9"/>
  <c r="M5721" i="9"/>
  <c r="L5721" i="9"/>
  <c r="M5720" i="9"/>
  <c r="L5720" i="9"/>
  <c r="M5719" i="9"/>
  <c r="L5719" i="9"/>
  <c r="M5718" i="9"/>
  <c r="L5718" i="9"/>
  <c r="M5717" i="9"/>
  <c r="L5717" i="9"/>
  <c r="M5716" i="9"/>
  <c r="L5716" i="9"/>
  <c r="M5715" i="9"/>
  <c r="L5715" i="9"/>
  <c r="M5714" i="9"/>
  <c r="L5714" i="9"/>
  <c r="M5713" i="9"/>
  <c r="L5713" i="9"/>
  <c r="M5712" i="9"/>
  <c r="L5712" i="9"/>
  <c r="M5711" i="9"/>
  <c r="L5711" i="9"/>
  <c r="M5710" i="9"/>
  <c r="L5710" i="9"/>
  <c r="M5709" i="9"/>
  <c r="L5709" i="9"/>
  <c r="M5708" i="9"/>
  <c r="L5708" i="9"/>
  <c r="M5707" i="9"/>
  <c r="L5707" i="9"/>
  <c r="M5706" i="9"/>
  <c r="L5706" i="9"/>
  <c r="M5705" i="9"/>
  <c r="L5705" i="9"/>
  <c r="M5704" i="9"/>
  <c r="L5704" i="9"/>
  <c r="M5703" i="9"/>
  <c r="L5703" i="9"/>
  <c r="M5702" i="9"/>
  <c r="L5702" i="9"/>
  <c r="M5701" i="9"/>
  <c r="L5701" i="9"/>
  <c r="M5700" i="9"/>
  <c r="L5700" i="9"/>
  <c r="M5699" i="9"/>
  <c r="L5699" i="9"/>
  <c r="M5698" i="9"/>
  <c r="L5698" i="9"/>
  <c r="M5697" i="9"/>
  <c r="L5697" i="9"/>
  <c r="M5696" i="9"/>
  <c r="L5696" i="9"/>
  <c r="M5695" i="9"/>
  <c r="L5695" i="9"/>
  <c r="M5694" i="9"/>
  <c r="L5694" i="9"/>
  <c r="M5693" i="9"/>
  <c r="L5693" i="9"/>
  <c r="M5692" i="9"/>
  <c r="L5692" i="9"/>
  <c r="M5691" i="9"/>
  <c r="L5691" i="9"/>
  <c r="M5690" i="9"/>
  <c r="L5690" i="9"/>
  <c r="M5689" i="9"/>
  <c r="L5689" i="9"/>
  <c r="M5688" i="9"/>
  <c r="L5688" i="9"/>
  <c r="M5687" i="9"/>
  <c r="L5687" i="9"/>
  <c r="M5686" i="9"/>
  <c r="L5686" i="9"/>
  <c r="M5685" i="9"/>
  <c r="L5685" i="9"/>
  <c r="M5684" i="9"/>
  <c r="L5684" i="9"/>
  <c r="M5683" i="9"/>
  <c r="L5683" i="9"/>
  <c r="M5682" i="9"/>
  <c r="L5682" i="9"/>
  <c r="M5681" i="9"/>
  <c r="L5681" i="9"/>
  <c r="M5680" i="9"/>
  <c r="L5680" i="9"/>
  <c r="M5679" i="9"/>
  <c r="L5679" i="9"/>
  <c r="M5678" i="9"/>
  <c r="L5678" i="9"/>
  <c r="M5677" i="9"/>
  <c r="L5677" i="9"/>
  <c r="M5676" i="9"/>
  <c r="L5676" i="9"/>
  <c r="M5675" i="9"/>
  <c r="L5675" i="9"/>
  <c r="M5674" i="9"/>
  <c r="L5674" i="9"/>
  <c r="M5673" i="9"/>
  <c r="L5673" i="9"/>
  <c r="M5672" i="9"/>
  <c r="L5672" i="9"/>
  <c r="M5671" i="9"/>
  <c r="L5671" i="9"/>
  <c r="M5670" i="9"/>
  <c r="L5670" i="9"/>
  <c r="M5669" i="9"/>
  <c r="L5669" i="9"/>
  <c r="M5668" i="9"/>
  <c r="L5668" i="9"/>
  <c r="M5667" i="9"/>
  <c r="L5667" i="9"/>
  <c r="M5666" i="9"/>
  <c r="L5666" i="9"/>
  <c r="M5665" i="9"/>
  <c r="L5665" i="9"/>
  <c r="M5664" i="9"/>
  <c r="L5664" i="9"/>
  <c r="M5663" i="9"/>
  <c r="L5663" i="9"/>
  <c r="M5662" i="9"/>
  <c r="L5662" i="9"/>
  <c r="M5661" i="9"/>
  <c r="L5661" i="9"/>
  <c r="M5660" i="9"/>
  <c r="L5660" i="9"/>
  <c r="M5659" i="9"/>
  <c r="L5659" i="9"/>
  <c r="M5658" i="9"/>
  <c r="L5658" i="9"/>
  <c r="M5657" i="9"/>
  <c r="L5657" i="9"/>
  <c r="M5656" i="9"/>
  <c r="L5656" i="9"/>
  <c r="M5655" i="9"/>
  <c r="L5655" i="9"/>
  <c r="M5654" i="9"/>
  <c r="L5654" i="9"/>
  <c r="M5653" i="9"/>
  <c r="L5653" i="9"/>
  <c r="M5652" i="9"/>
  <c r="L5652" i="9"/>
  <c r="M5651" i="9"/>
  <c r="L5651" i="9"/>
  <c r="M5650" i="9"/>
  <c r="L5650" i="9"/>
  <c r="M5649" i="9"/>
  <c r="L5649" i="9"/>
  <c r="M5648" i="9"/>
  <c r="L5648" i="9"/>
  <c r="M5647" i="9"/>
  <c r="L5647" i="9"/>
  <c r="M5646" i="9"/>
  <c r="L5646" i="9"/>
  <c r="M5645" i="9"/>
  <c r="L5645" i="9"/>
  <c r="M5644" i="9"/>
  <c r="L5644" i="9"/>
  <c r="M5643" i="9"/>
  <c r="L5643" i="9"/>
  <c r="M5642" i="9"/>
  <c r="L5642" i="9"/>
  <c r="M5641" i="9"/>
  <c r="L5641" i="9"/>
  <c r="M5640" i="9"/>
  <c r="L5640" i="9"/>
  <c r="M5639" i="9"/>
  <c r="L5639" i="9"/>
  <c r="M5638" i="9"/>
  <c r="L5638" i="9"/>
  <c r="M5637" i="9"/>
  <c r="L5637" i="9"/>
  <c r="M5636" i="9"/>
  <c r="L5636" i="9"/>
  <c r="M5635" i="9"/>
  <c r="L5635" i="9"/>
  <c r="M5634" i="9"/>
  <c r="L5634" i="9"/>
  <c r="M5633" i="9"/>
  <c r="L5633" i="9"/>
  <c r="M5632" i="9"/>
  <c r="L5632" i="9"/>
  <c r="M5631" i="9"/>
  <c r="L5631" i="9"/>
  <c r="M5630" i="9"/>
  <c r="L5630" i="9"/>
  <c r="M5629" i="9"/>
  <c r="L5629" i="9"/>
  <c r="M5628" i="9"/>
  <c r="L5628" i="9"/>
  <c r="M5627" i="9"/>
  <c r="L5627" i="9"/>
  <c r="M5626" i="9"/>
  <c r="L5626" i="9"/>
  <c r="M5625" i="9"/>
  <c r="L5625" i="9"/>
  <c r="M5624" i="9"/>
  <c r="L5624" i="9"/>
  <c r="M5623" i="9"/>
  <c r="L5623" i="9"/>
  <c r="M5622" i="9"/>
  <c r="L5622" i="9"/>
  <c r="M5621" i="9"/>
  <c r="L5621" i="9"/>
  <c r="M5620" i="9"/>
  <c r="L5620" i="9"/>
  <c r="M5619" i="9"/>
  <c r="L5619" i="9"/>
  <c r="M5618" i="9"/>
  <c r="L5618" i="9"/>
  <c r="M5617" i="9"/>
  <c r="L5617" i="9"/>
  <c r="M5616" i="9"/>
  <c r="L5616" i="9"/>
  <c r="M5615" i="9"/>
  <c r="L5615" i="9"/>
  <c r="M5614" i="9"/>
  <c r="L5614" i="9"/>
  <c r="M5613" i="9"/>
  <c r="L5613" i="9"/>
  <c r="M5612" i="9"/>
  <c r="L5612" i="9"/>
  <c r="M5611" i="9"/>
  <c r="L5611" i="9"/>
  <c r="M5610" i="9"/>
  <c r="L5610" i="9"/>
  <c r="M5609" i="9"/>
  <c r="L5609" i="9"/>
  <c r="M5608" i="9"/>
  <c r="L5608" i="9"/>
  <c r="M5607" i="9"/>
  <c r="L5607" i="9"/>
  <c r="M5606" i="9"/>
  <c r="L5606" i="9"/>
  <c r="M5605" i="9"/>
  <c r="L5605" i="9"/>
  <c r="M5604" i="9"/>
  <c r="L5604" i="9"/>
  <c r="M5603" i="9"/>
  <c r="L5603" i="9"/>
  <c r="M5602" i="9"/>
  <c r="L5602" i="9"/>
  <c r="M5601" i="9"/>
  <c r="L5601" i="9"/>
  <c r="M5600" i="9"/>
  <c r="L5600" i="9"/>
  <c r="M5599" i="9"/>
  <c r="L5599" i="9"/>
  <c r="M5598" i="9"/>
  <c r="L5598" i="9"/>
  <c r="M5597" i="9"/>
  <c r="L5597" i="9"/>
  <c r="M5596" i="9"/>
  <c r="L5596" i="9"/>
  <c r="M5595" i="9"/>
  <c r="L5595" i="9"/>
  <c r="M5594" i="9"/>
  <c r="L5594" i="9"/>
  <c r="M5593" i="9"/>
  <c r="L5593" i="9"/>
  <c r="M5592" i="9"/>
  <c r="L5592" i="9"/>
  <c r="M5591" i="9"/>
  <c r="L5591" i="9"/>
  <c r="M5590" i="9"/>
  <c r="L5590" i="9"/>
  <c r="M5589" i="9"/>
  <c r="L5589" i="9"/>
  <c r="M5588" i="9"/>
  <c r="L5588" i="9"/>
  <c r="M5587" i="9"/>
  <c r="L5587" i="9"/>
  <c r="M5586" i="9"/>
  <c r="L5586" i="9"/>
  <c r="M5585" i="9"/>
  <c r="L5585" i="9"/>
  <c r="M5584" i="9"/>
  <c r="L5584" i="9"/>
  <c r="M5583" i="9"/>
  <c r="L5583" i="9"/>
  <c r="M5582" i="9"/>
  <c r="L5582" i="9"/>
  <c r="M5581" i="9"/>
  <c r="L5581" i="9"/>
  <c r="M5580" i="9"/>
  <c r="L5580" i="9"/>
  <c r="M5579" i="9"/>
  <c r="L5579" i="9"/>
  <c r="M5578" i="9"/>
  <c r="L5578" i="9"/>
  <c r="M5577" i="9"/>
  <c r="L5577" i="9"/>
  <c r="M5576" i="9"/>
  <c r="L5576" i="9"/>
  <c r="M5575" i="9"/>
  <c r="L5575" i="9"/>
  <c r="M5574" i="9"/>
  <c r="L5574" i="9"/>
  <c r="M5573" i="9"/>
  <c r="L5573" i="9"/>
  <c r="M5572" i="9"/>
  <c r="L5572" i="9"/>
  <c r="M5571" i="9"/>
  <c r="L5571" i="9"/>
  <c r="M5570" i="9"/>
  <c r="L5570" i="9"/>
  <c r="M5569" i="9"/>
  <c r="L5569" i="9"/>
  <c r="M5568" i="9"/>
  <c r="L5568" i="9"/>
  <c r="M5567" i="9"/>
  <c r="L5567" i="9"/>
  <c r="M5566" i="9"/>
  <c r="L5566" i="9"/>
  <c r="M5565" i="9"/>
  <c r="L5565" i="9"/>
  <c r="M5564" i="9"/>
  <c r="L5564" i="9"/>
  <c r="M5563" i="9"/>
  <c r="L5563" i="9"/>
  <c r="M5562" i="9"/>
  <c r="L5562" i="9"/>
  <c r="M5561" i="9"/>
  <c r="L5561" i="9"/>
  <c r="M5560" i="9"/>
  <c r="L5560" i="9"/>
  <c r="M5559" i="9"/>
  <c r="L5559" i="9"/>
  <c r="M5558" i="9"/>
  <c r="L5558" i="9"/>
  <c r="M5557" i="9"/>
  <c r="L5557" i="9"/>
  <c r="M5556" i="9"/>
  <c r="L5556" i="9"/>
  <c r="M5555" i="9"/>
  <c r="L5555" i="9"/>
  <c r="M5554" i="9"/>
  <c r="L5554" i="9"/>
  <c r="M5553" i="9"/>
  <c r="L5553" i="9"/>
  <c r="M5552" i="9"/>
  <c r="L5552" i="9"/>
  <c r="M5551" i="9"/>
  <c r="L5551" i="9"/>
  <c r="M5550" i="9"/>
  <c r="L5550" i="9"/>
  <c r="M5549" i="9"/>
  <c r="L5549" i="9"/>
  <c r="M5548" i="9"/>
  <c r="L5548" i="9"/>
  <c r="M5547" i="9"/>
  <c r="L5547" i="9"/>
  <c r="M5546" i="9"/>
  <c r="L5546" i="9"/>
  <c r="M5545" i="9"/>
  <c r="L5545" i="9"/>
  <c r="M5544" i="9"/>
  <c r="L5544" i="9"/>
  <c r="M5543" i="9"/>
  <c r="L5543" i="9"/>
  <c r="M5542" i="9"/>
  <c r="L5542" i="9"/>
  <c r="M5541" i="9"/>
  <c r="L5541" i="9"/>
  <c r="M5540" i="9"/>
  <c r="L5540" i="9"/>
  <c r="M5539" i="9"/>
  <c r="L5539" i="9"/>
  <c r="M5538" i="9"/>
  <c r="L5538" i="9"/>
  <c r="M5537" i="9"/>
  <c r="L5537" i="9"/>
  <c r="M5536" i="9"/>
  <c r="L5536" i="9"/>
  <c r="M5535" i="9"/>
  <c r="L5535" i="9"/>
  <c r="M5534" i="9"/>
  <c r="L5534" i="9"/>
  <c r="M5533" i="9"/>
  <c r="L5533" i="9"/>
  <c r="M5532" i="9"/>
  <c r="L5532" i="9"/>
  <c r="M5531" i="9"/>
  <c r="L5531" i="9"/>
  <c r="M5530" i="9"/>
  <c r="L5530" i="9"/>
  <c r="M5529" i="9"/>
  <c r="L5529" i="9"/>
  <c r="M5528" i="9"/>
  <c r="L5528" i="9"/>
  <c r="M5527" i="9"/>
  <c r="L5527" i="9"/>
  <c r="M5526" i="9"/>
  <c r="L5526" i="9"/>
  <c r="M5525" i="9"/>
  <c r="L5525" i="9"/>
  <c r="M5524" i="9"/>
  <c r="L5524" i="9"/>
  <c r="M5523" i="9"/>
  <c r="L5523" i="9"/>
  <c r="M5522" i="9"/>
  <c r="L5522" i="9"/>
  <c r="M5521" i="9"/>
  <c r="L5521" i="9"/>
  <c r="M5520" i="9"/>
  <c r="L5520" i="9"/>
  <c r="M5519" i="9"/>
  <c r="L5519" i="9"/>
  <c r="M5518" i="9"/>
  <c r="L5518" i="9"/>
  <c r="M5517" i="9"/>
  <c r="L5517" i="9"/>
  <c r="M5516" i="9"/>
  <c r="L5516" i="9"/>
  <c r="M5515" i="9"/>
  <c r="L5515" i="9"/>
  <c r="M5514" i="9"/>
  <c r="L5514" i="9"/>
  <c r="M5513" i="9"/>
  <c r="L5513" i="9"/>
  <c r="M5512" i="9"/>
  <c r="L5512" i="9"/>
  <c r="M5511" i="9"/>
  <c r="L5511" i="9"/>
  <c r="M5510" i="9"/>
  <c r="L5510" i="9"/>
  <c r="M5509" i="9"/>
  <c r="L5509" i="9"/>
  <c r="M5508" i="9"/>
  <c r="L5508" i="9"/>
  <c r="M5507" i="9"/>
  <c r="L5507" i="9"/>
  <c r="M5506" i="9"/>
  <c r="L5506" i="9"/>
  <c r="M5505" i="9"/>
  <c r="L5505" i="9"/>
  <c r="M5504" i="9"/>
  <c r="L5504" i="9"/>
  <c r="M5503" i="9"/>
  <c r="L5503" i="9"/>
  <c r="M5502" i="9"/>
  <c r="L5502" i="9"/>
  <c r="M5501" i="9"/>
  <c r="L5501" i="9"/>
  <c r="M5500" i="9"/>
  <c r="L5500" i="9"/>
  <c r="M5499" i="9"/>
  <c r="L5499" i="9"/>
  <c r="M5498" i="9"/>
  <c r="L5498" i="9"/>
  <c r="M5497" i="9"/>
  <c r="L5497" i="9"/>
  <c r="M5496" i="9"/>
  <c r="L5496" i="9"/>
  <c r="M5495" i="9"/>
  <c r="L5495" i="9"/>
  <c r="M5494" i="9"/>
  <c r="L5494" i="9"/>
  <c r="M5493" i="9"/>
  <c r="L5493" i="9"/>
  <c r="M5492" i="9"/>
  <c r="L5492" i="9"/>
  <c r="M5491" i="9"/>
  <c r="L5491" i="9"/>
  <c r="M5490" i="9"/>
  <c r="L5490" i="9"/>
  <c r="M5489" i="9"/>
  <c r="L5489" i="9"/>
  <c r="M5488" i="9"/>
  <c r="L5488" i="9"/>
  <c r="M5487" i="9"/>
  <c r="L5487" i="9"/>
  <c r="M5486" i="9"/>
  <c r="L5486" i="9"/>
  <c r="M5485" i="9"/>
  <c r="L5485" i="9"/>
  <c r="M5484" i="9"/>
  <c r="L5484" i="9"/>
  <c r="M5483" i="9"/>
  <c r="L5483" i="9"/>
  <c r="M5482" i="9"/>
  <c r="L5482" i="9"/>
  <c r="M5481" i="9"/>
  <c r="L5481" i="9"/>
  <c r="M5480" i="9"/>
  <c r="L5480" i="9"/>
  <c r="M5479" i="9"/>
  <c r="L5479" i="9"/>
  <c r="M5478" i="9"/>
  <c r="L5478" i="9"/>
  <c r="M5477" i="9"/>
  <c r="L5477" i="9"/>
  <c r="M5476" i="9"/>
  <c r="L5476" i="9"/>
  <c r="M5475" i="9"/>
  <c r="L5475" i="9"/>
  <c r="M5474" i="9"/>
  <c r="L5474" i="9"/>
  <c r="M5473" i="9"/>
  <c r="L5473" i="9"/>
  <c r="M5472" i="9"/>
  <c r="L5472" i="9"/>
  <c r="M5471" i="9"/>
  <c r="L5471" i="9"/>
  <c r="M5470" i="9"/>
  <c r="L5470" i="9"/>
  <c r="M5469" i="9"/>
  <c r="L5469" i="9"/>
  <c r="M5468" i="9"/>
  <c r="L5468" i="9"/>
  <c r="M5467" i="9"/>
  <c r="L5467" i="9"/>
  <c r="M5466" i="9"/>
  <c r="L5466" i="9"/>
  <c r="M5465" i="9"/>
  <c r="L5465" i="9"/>
  <c r="M5464" i="9"/>
  <c r="L5464" i="9"/>
  <c r="M5463" i="9"/>
  <c r="L5463" i="9"/>
  <c r="M5462" i="9"/>
  <c r="L5462" i="9"/>
  <c r="M5461" i="9"/>
  <c r="L5461" i="9"/>
  <c r="M5460" i="9"/>
  <c r="L5460" i="9"/>
  <c r="M5459" i="9"/>
  <c r="L5459" i="9"/>
  <c r="M5458" i="9"/>
  <c r="L5458" i="9"/>
  <c r="M5457" i="9"/>
  <c r="L5457" i="9"/>
  <c r="M5456" i="9"/>
  <c r="L5456" i="9"/>
  <c r="M5455" i="9"/>
  <c r="L5455" i="9"/>
  <c r="M5454" i="9"/>
  <c r="L5454" i="9"/>
  <c r="M5453" i="9"/>
  <c r="L5453" i="9"/>
  <c r="M5452" i="9"/>
  <c r="L5452" i="9"/>
  <c r="M5451" i="9"/>
  <c r="L5451" i="9"/>
  <c r="M5450" i="9"/>
  <c r="L5450" i="9"/>
  <c r="M5449" i="9"/>
  <c r="L5449" i="9"/>
  <c r="M5448" i="9"/>
  <c r="L5448" i="9"/>
  <c r="M5447" i="9"/>
  <c r="L5447" i="9"/>
  <c r="M5446" i="9"/>
  <c r="L5446" i="9"/>
  <c r="M5445" i="9"/>
  <c r="L5445" i="9"/>
  <c r="M5444" i="9"/>
  <c r="L5444" i="9"/>
  <c r="M5443" i="9"/>
  <c r="L5443" i="9"/>
  <c r="M5442" i="9"/>
  <c r="L5442" i="9"/>
  <c r="M5441" i="9"/>
  <c r="L5441" i="9"/>
  <c r="M5440" i="9"/>
  <c r="L5440" i="9"/>
  <c r="M5439" i="9"/>
  <c r="L5439" i="9"/>
  <c r="M5438" i="9"/>
  <c r="L5438" i="9"/>
  <c r="M5437" i="9"/>
  <c r="L5437" i="9"/>
  <c r="M5436" i="9"/>
  <c r="L5436" i="9"/>
  <c r="M5435" i="9"/>
  <c r="L5435" i="9"/>
  <c r="M5434" i="9"/>
  <c r="L5434" i="9"/>
  <c r="M5433" i="9"/>
  <c r="L5433" i="9"/>
  <c r="M5432" i="9"/>
  <c r="L5432" i="9"/>
  <c r="M5431" i="9"/>
  <c r="L5431" i="9"/>
  <c r="M5430" i="9"/>
  <c r="L5430" i="9"/>
  <c r="M5429" i="9"/>
  <c r="L5429" i="9"/>
  <c r="M5428" i="9"/>
  <c r="L5428" i="9"/>
  <c r="M5427" i="9"/>
  <c r="L5427" i="9"/>
  <c r="M5426" i="9"/>
  <c r="L5426" i="9"/>
  <c r="M5425" i="9"/>
  <c r="L5425" i="9"/>
  <c r="M5424" i="9"/>
  <c r="L5424" i="9"/>
  <c r="M5423" i="9"/>
  <c r="L5423" i="9"/>
  <c r="M5422" i="9"/>
  <c r="L5422" i="9"/>
  <c r="M5421" i="9"/>
  <c r="L5421" i="9"/>
  <c r="M5420" i="9"/>
  <c r="L5420" i="9"/>
  <c r="M5419" i="9"/>
  <c r="L5419" i="9"/>
  <c r="M5418" i="9"/>
  <c r="L5418" i="9"/>
  <c r="M5417" i="9"/>
  <c r="L5417" i="9"/>
  <c r="M5416" i="9"/>
  <c r="L5416" i="9"/>
  <c r="M5415" i="9"/>
  <c r="L5415" i="9"/>
  <c r="M5414" i="9"/>
  <c r="L5414" i="9"/>
  <c r="M5413" i="9"/>
  <c r="L5413" i="9"/>
  <c r="M5412" i="9"/>
  <c r="L5412" i="9"/>
  <c r="M5411" i="9"/>
  <c r="L5411" i="9"/>
  <c r="M5410" i="9"/>
  <c r="L5410" i="9"/>
  <c r="M5409" i="9"/>
  <c r="L5409" i="9"/>
  <c r="M5408" i="9"/>
  <c r="L5408" i="9"/>
  <c r="M5407" i="9"/>
  <c r="L5407" i="9"/>
  <c r="M5406" i="9"/>
  <c r="L5406" i="9"/>
  <c r="M5405" i="9"/>
  <c r="L5405" i="9"/>
  <c r="M5404" i="9"/>
  <c r="L5404" i="9"/>
  <c r="M5403" i="9"/>
  <c r="L5403" i="9"/>
  <c r="M5402" i="9"/>
  <c r="L5402" i="9"/>
  <c r="M5401" i="9"/>
  <c r="L5401" i="9"/>
  <c r="M5400" i="9"/>
  <c r="L5400" i="9"/>
  <c r="M5399" i="9"/>
  <c r="L5399" i="9"/>
  <c r="M5398" i="9"/>
  <c r="L5398" i="9"/>
  <c r="M5397" i="9"/>
  <c r="L5397" i="9"/>
  <c r="M5396" i="9"/>
  <c r="L5396" i="9"/>
  <c r="M5395" i="9"/>
  <c r="L5395" i="9"/>
  <c r="M5394" i="9"/>
  <c r="L5394" i="9"/>
  <c r="M5393" i="9"/>
  <c r="L5393" i="9"/>
  <c r="M5392" i="9"/>
  <c r="L5392" i="9"/>
  <c r="M5391" i="9"/>
  <c r="L5391" i="9"/>
  <c r="M5390" i="9"/>
  <c r="L5390" i="9"/>
  <c r="M5389" i="9"/>
  <c r="L5389" i="9"/>
  <c r="M5388" i="9"/>
  <c r="L5388" i="9"/>
  <c r="M5387" i="9"/>
  <c r="L5387" i="9"/>
  <c r="M5386" i="9"/>
  <c r="L5386" i="9"/>
  <c r="M5385" i="9"/>
  <c r="L5385" i="9"/>
  <c r="M5384" i="9"/>
  <c r="L5384" i="9"/>
  <c r="M5383" i="9"/>
  <c r="L5383" i="9"/>
  <c r="M5382" i="9"/>
  <c r="L5382" i="9"/>
  <c r="M5381" i="9"/>
  <c r="L5381" i="9"/>
  <c r="M5380" i="9"/>
  <c r="L5380" i="9"/>
  <c r="M5379" i="9"/>
  <c r="L5379" i="9"/>
  <c r="M5378" i="9"/>
  <c r="L5378" i="9"/>
  <c r="M5377" i="9"/>
  <c r="L5377" i="9"/>
  <c r="M5376" i="9"/>
  <c r="L5376" i="9"/>
  <c r="M5375" i="9"/>
  <c r="L5375" i="9"/>
  <c r="M5374" i="9"/>
  <c r="L5374" i="9"/>
  <c r="M5373" i="9"/>
  <c r="L5373" i="9"/>
  <c r="M5372" i="9"/>
  <c r="L5372" i="9"/>
  <c r="M5371" i="9"/>
  <c r="L5371" i="9"/>
  <c r="M5370" i="9"/>
  <c r="L5370" i="9"/>
  <c r="M5369" i="9"/>
  <c r="L5369" i="9"/>
  <c r="M5368" i="9"/>
  <c r="L5368" i="9"/>
  <c r="M5367" i="9"/>
  <c r="L5367" i="9"/>
  <c r="M5366" i="9"/>
  <c r="L5366" i="9"/>
  <c r="M5365" i="9"/>
  <c r="L5365" i="9"/>
  <c r="M5364" i="9"/>
  <c r="L5364" i="9"/>
  <c r="M5363" i="9"/>
  <c r="L5363" i="9"/>
  <c r="M5362" i="9"/>
  <c r="L5362" i="9"/>
  <c r="M5361" i="9"/>
  <c r="L5361" i="9"/>
  <c r="M5360" i="9"/>
  <c r="L5360" i="9"/>
  <c r="M5359" i="9"/>
  <c r="L5359" i="9"/>
  <c r="M5358" i="9"/>
  <c r="L5358" i="9"/>
  <c r="M5357" i="9"/>
  <c r="L5357" i="9"/>
  <c r="M5356" i="9"/>
  <c r="L5356" i="9"/>
  <c r="M5355" i="9"/>
  <c r="L5355" i="9"/>
  <c r="M5354" i="9"/>
  <c r="L5354" i="9"/>
  <c r="M5353" i="9"/>
  <c r="L5353" i="9"/>
  <c r="M5352" i="9"/>
  <c r="L5352" i="9"/>
  <c r="M5351" i="9"/>
  <c r="L5351" i="9"/>
  <c r="M5350" i="9"/>
  <c r="L5350" i="9"/>
  <c r="M5349" i="9"/>
  <c r="L5349" i="9"/>
  <c r="M5348" i="9"/>
  <c r="L5348" i="9"/>
  <c r="M5347" i="9"/>
  <c r="L5347" i="9"/>
  <c r="M5346" i="9"/>
  <c r="L5346" i="9"/>
  <c r="M5345" i="9"/>
  <c r="L5345" i="9"/>
  <c r="M5344" i="9"/>
  <c r="L5344" i="9"/>
  <c r="M5343" i="9"/>
  <c r="L5343" i="9"/>
  <c r="M5342" i="9"/>
  <c r="L5342" i="9"/>
  <c r="M5341" i="9"/>
  <c r="L5341" i="9"/>
  <c r="M5340" i="9"/>
  <c r="L5340" i="9"/>
  <c r="M5339" i="9"/>
  <c r="L5339" i="9"/>
  <c r="M5338" i="9"/>
  <c r="L5338" i="9"/>
  <c r="M5337" i="9"/>
  <c r="L5337" i="9"/>
  <c r="M5336" i="9"/>
  <c r="L5336" i="9"/>
  <c r="M5335" i="9"/>
  <c r="L5335" i="9"/>
  <c r="M5334" i="9"/>
  <c r="L5334" i="9"/>
  <c r="M5333" i="9"/>
  <c r="L5333" i="9"/>
  <c r="M5332" i="9"/>
  <c r="L5332" i="9"/>
  <c r="M5331" i="9"/>
  <c r="L5331" i="9"/>
  <c r="M5330" i="9"/>
  <c r="L5330" i="9"/>
  <c r="M5329" i="9"/>
  <c r="L5329" i="9"/>
  <c r="M5328" i="9"/>
  <c r="L5328" i="9"/>
  <c r="M5327" i="9"/>
  <c r="L5327" i="9"/>
  <c r="M5326" i="9"/>
  <c r="L5326" i="9"/>
  <c r="M5325" i="9"/>
  <c r="L5325" i="9"/>
  <c r="M5324" i="9"/>
  <c r="L5324" i="9"/>
  <c r="M5323" i="9"/>
  <c r="L5323" i="9"/>
  <c r="M5322" i="9"/>
  <c r="L5322" i="9"/>
  <c r="M5321" i="9"/>
  <c r="L5321" i="9"/>
  <c r="M5320" i="9"/>
  <c r="L5320" i="9"/>
  <c r="M5319" i="9"/>
  <c r="L5319" i="9"/>
  <c r="M5318" i="9"/>
  <c r="L5318" i="9"/>
  <c r="M5317" i="9"/>
  <c r="L5317" i="9"/>
  <c r="M5316" i="9"/>
  <c r="L5316" i="9"/>
  <c r="M5315" i="9"/>
  <c r="L5315" i="9"/>
  <c r="M5314" i="9"/>
  <c r="L5314" i="9"/>
  <c r="M5313" i="9"/>
  <c r="L5313" i="9"/>
  <c r="M5312" i="9"/>
  <c r="L5312" i="9"/>
  <c r="M5311" i="9"/>
  <c r="L5311" i="9"/>
  <c r="M5310" i="9"/>
  <c r="L5310" i="9"/>
  <c r="M5309" i="9"/>
  <c r="L5309" i="9"/>
  <c r="M5308" i="9"/>
  <c r="L5308" i="9"/>
  <c r="M5307" i="9"/>
  <c r="L5307" i="9"/>
  <c r="M5306" i="9"/>
  <c r="L5306" i="9"/>
  <c r="M5305" i="9"/>
  <c r="L5305" i="9"/>
  <c r="M5304" i="9"/>
  <c r="L5304" i="9"/>
  <c r="M5303" i="9"/>
  <c r="L5303" i="9"/>
  <c r="M5302" i="9"/>
  <c r="L5302" i="9"/>
  <c r="M5301" i="9"/>
  <c r="L5301" i="9"/>
  <c r="M5300" i="9"/>
  <c r="L5300" i="9"/>
  <c r="M5299" i="9"/>
  <c r="L5299" i="9"/>
  <c r="M5298" i="9"/>
  <c r="L5298" i="9"/>
  <c r="M5297" i="9"/>
  <c r="L5297" i="9"/>
  <c r="M5296" i="9"/>
  <c r="L5296" i="9"/>
  <c r="M5295" i="9"/>
  <c r="L5295" i="9"/>
  <c r="M5294" i="9"/>
  <c r="L5294" i="9"/>
  <c r="M5293" i="9"/>
  <c r="L5293" i="9"/>
  <c r="M5292" i="9"/>
  <c r="L5292" i="9"/>
  <c r="M5291" i="9"/>
  <c r="L5291" i="9"/>
  <c r="M5290" i="9"/>
  <c r="L5290" i="9"/>
  <c r="M5289" i="9"/>
  <c r="L5289" i="9"/>
  <c r="M5288" i="9"/>
  <c r="L5288" i="9"/>
  <c r="M5287" i="9"/>
  <c r="L5287" i="9"/>
  <c r="M5286" i="9"/>
  <c r="L5286" i="9"/>
  <c r="M5285" i="9"/>
  <c r="L5285" i="9"/>
  <c r="M5284" i="9"/>
  <c r="L5284" i="9"/>
  <c r="M5283" i="9"/>
  <c r="L5283" i="9"/>
  <c r="M5282" i="9"/>
  <c r="L5282" i="9"/>
  <c r="M5281" i="9"/>
  <c r="L5281" i="9"/>
  <c r="M5280" i="9"/>
  <c r="L5280" i="9"/>
  <c r="M5279" i="9"/>
  <c r="L5279" i="9"/>
  <c r="M5278" i="9"/>
  <c r="L5278" i="9"/>
  <c r="M5277" i="9"/>
  <c r="L5277" i="9"/>
  <c r="M5276" i="9"/>
  <c r="L5276" i="9"/>
  <c r="M5275" i="9"/>
  <c r="L5275" i="9"/>
  <c r="M5274" i="9"/>
  <c r="L5274" i="9"/>
  <c r="M5273" i="9"/>
  <c r="L5273" i="9"/>
  <c r="M5272" i="9"/>
  <c r="L5272" i="9"/>
  <c r="M5271" i="9"/>
  <c r="L5271" i="9"/>
  <c r="M5270" i="9"/>
  <c r="L5270" i="9"/>
  <c r="M5269" i="9"/>
  <c r="L5269" i="9"/>
  <c r="M5268" i="9"/>
  <c r="L5268" i="9"/>
  <c r="M5267" i="9"/>
  <c r="L5267" i="9"/>
  <c r="M5266" i="9"/>
  <c r="L5266" i="9"/>
  <c r="M5265" i="9"/>
  <c r="L5265" i="9"/>
  <c r="M5264" i="9"/>
  <c r="L5264" i="9"/>
  <c r="M5263" i="9"/>
  <c r="L5263" i="9"/>
  <c r="M5262" i="9"/>
  <c r="L5262" i="9"/>
  <c r="M5261" i="9"/>
  <c r="L5261" i="9"/>
  <c r="M5260" i="9"/>
  <c r="L5260" i="9"/>
  <c r="M5259" i="9"/>
  <c r="L5259" i="9"/>
  <c r="M5258" i="9"/>
  <c r="L5258" i="9"/>
  <c r="M5257" i="9"/>
  <c r="L5257" i="9"/>
  <c r="M5256" i="9"/>
  <c r="L5256" i="9"/>
  <c r="M5255" i="9"/>
  <c r="L5255" i="9"/>
  <c r="M5254" i="9"/>
  <c r="L5254" i="9"/>
  <c r="M5253" i="9"/>
  <c r="L5253" i="9"/>
  <c r="M5252" i="9"/>
  <c r="L5252" i="9"/>
  <c r="M5251" i="9"/>
  <c r="L5251" i="9"/>
  <c r="M5250" i="9"/>
  <c r="L5250" i="9"/>
  <c r="M5249" i="9"/>
  <c r="L5249" i="9"/>
  <c r="M5248" i="9"/>
  <c r="L5248" i="9"/>
  <c r="M5247" i="9"/>
  <c r="L5247" i="9"/>
  <c r="M5246" i="9"/>
  <c r="L5246" i="9"/>
  <c r="M5245" i="9"/>
  <c r="L5245" i="9"/>
  <c r="M5244" i="9"/>
  <c r="L5244" i="9"/>
  <c r="M5243" i="9"/>
  <c r="L5243" i="9"/>
  <c r="M5242" i="9"/>
  <c r="L5242" i="9"/>
  <c r="M5241" i="9"/>
  <c r="L5241" i="9"/>
  <c r="M5240" i="9"/>
  <c r="L5240" i="9"/>
  <c r="M5239" i="9"/>
  <c r="L5239" i="9"/>
  <c r="M5238" i="9"/>
  <c r="L5238" i="9"/>
  <c r="M5237" i="9"/>
  <c r="L5237" i="9"/>
  <c r="M5236" i="9"/>
  <c r="L5236" i="9"/>
  <c r="M5235" i="9"/>
  <c r="L5235" i="9"/>
  <c r="M5234" i="9"/>
  <c r="L5234" i="9"/>
  <c r="M5233" i="9"/>
  <c r="L5233" i="9"/>
  <c r="M5232" i="9"/>
  <c r="L5232" i="9"/>
  <c r="M5231" i="9"/>
  <c r="L5231" i="9"/>
  <c r="M5230" i="9"/>
  <c r="L5230" i="9"/>
  <c r="M5229" i="9"/>
  <c r="L5229" i="9"/>
  <c r="M5228" i="9"/>
  <c r="L5228" i="9"/>
  <c r="M5227" i="9"/>
  <c r="L5227" i="9"/>
  <c r="M5226" i="9"/>
  <c r="L5226" i="9"/>
  <c r="M5225" i="9"/>
  <c r="L5225" i="9"/>
  <c r="M5224" i="9"/>
  <c r="L5224" i="9"/>
  <c r="M5223" i="9"/>
  <c r="L5223" i="9"/>
  <c r="M5222" i="9"/>
  <c r="L5222" i="9"/>
  <c r="M5221" i="9"/>
  <c r="L5221" i="9"/>
  <c r="M5220" i="9"/>
  <c r="L5220" i="9"/>
  <c r="M5219" i="9"/>
  <c r="L5219" i="9"/>
  <c r="M5218" i="9"/>
  <c r="L5218" i="9"/>
  <c r="M5217" i="9"/>
  <c r="L5217" i="9"/>
  <c r="M5216" i="9"/>
  <c r="L5216" i="9"/>
  <c r="M5215" i="9"/>
  <c r="L5215" i="9"/>
  <c r="M5214" i="9"/>
  <c r="L5214" i="9"/>
  <c r="M5213" i="9"/>
  <c r="L5213" i="9"/>
  <c r="M5212" i="9"/>
  <c r="L5212" i="9"/>
  <c r="M5211" i="9"/>
  <c r="L5211" i="9"/>
  <c r="M5210" i="9"/>
  <c r="L5210" i="9"/>
  <c r="M5209" i="9"/>
  <c r="L5209" i="9"/>
  <c r="M5208" i="9"/>
  <c r="L5208" i="9"/>
  <c r="M5207" i="9"/>
  <c r="L5207" i="9"/>
  <c r="M5206" i="9"/>
  <c r="L5206" i="9"/>
  <c r="M5205" i="9"/>
  <c r="L5205" i="9"/>
  <c r="M5204" i="9"/>
  <c r="L5204" i="9"/>
  <c r="M5203" i="9"/>
  <c r="L5203" i="9"/>
  <c r="M5202" i="9"/>
  <c r="L5202" i="9"/>
  <c r="M5201" i="9"/>
  <c r="L5201" i="9"/>
  <c r="M5200" i="9"/>
  <c r="L5200" i="9"/>
  <c r="M5199" i="9"/>
  <c r="L5199" i="9"/>
  <c r="M5198" i="9"/>
  <c r="L5198" i="9"/>
  <c r="M5197" i="9"/>
  <c r="L5197" i="9"/>
  <c r="M5196" i="9"/>
  <c r="L5196" i="9"/>
  <c r="M5195" i="9"/>
  <c r="L5195" i="9"/>
  <c r="M5194" i="9"/>
  <c r="L5194" i="9"/>
  <c r="M5193" i="9"/>
  <c r="L5193" i="9"/>
  <c r="M5192" i="9"/>
  <c r="L5192" i="9"/>
  <c r="M5191" i="9"/>
  <c r="L5191" i="9"/>
  <c r="M5190" i="9"/>
  <c r="L5190" i="9"/>
  <c r="M5189" i="9"/>
  <c r="L5189" i="9"/>
  <c r="M5188" i="9"/>
  <c r="L5188" i="9"/>
  <c r="M5187" i="9"/>
  <c r="L5187" i="9"/>
  <c r="M5186" i="9"/>
  <c r="L5186" i="9"/>
  <c r="M5185" i="9"/>
  <c r="L5185" i="9"/>
  <c r="M5184" i="9"/>
  <c r="L5184" i="9"/>
  <c r="M5183" i="9"/>
  <c r="L5183" i="9"/>
  <c r="M5182" i="9"/>
  <c r="L5182" i="9"/>
  <c r="M5181" i="9"/>
  <c r="L5181" i="9"/>
  <c r="M5180" i="9"/>
  <c r="L5180" i="9"/>
  <c r="M5179" i="9"/>
  <c r="L5179" i="9"/>
  <c r="M5178" i="9"/>
  <c r="L5178" i="9"/>
  <c r="M5177" i="9"/>
  <c r="L5177" i="9"/>
  <c r="M5176" i="9"/>
  <c r="L5176" i="9"/>
  <c r="M5175" i="9"/>
  <c r="L5175" i="9"/>
  <c r="M5174" i="9"/>
  <c r="L5174" i="9"/>
  <c r="M5173" i="9"/>
  <c r="L5173" i="9"/>
  <c r="M5172" i="9"/>
  <c r="L5172" i="9"/>
  <c r="M5171" i="9"/>
  <c r="L5171" i="9"/>
  <c r="M5170" i="9"/>
  <c r="L5170" i="9"/>
  <c r="M5169" i="9"/>
  <c r="L5169" i="9"/>
  <c r="M5168" i="9"/>
  <c r="L5168" i="9"/>
  <c r="M5167" i="9"/>
  <c r="L5167" i="9"/>
  <c r="M5166" i="9"/>
  <c r="L5166" i="9"/>
  <c r="M5165" i="9"/>
  <c r="L5165" i="9"/>
  <c r="M5164" i="9"/>
  <c r="L5164" i="9"/>
  <c r="M5163" i="9"/>
  <c r="L5163" i="9"/>
  <c r="M5162" i="9"/>
  <c r="L5162" i="9"/>
  <c r="M5161" i="9"/>
  <c r="L5161" i="9"/>
  <c r="M5160" i="9"/>
  <c r="L5160" i="9"/>
  <c r="M5159" i="9"/>
  <c r="L5159" i="9"/>
  <c r="M5158" i="9"/>
  <c r="L5158" i="9"/>
  <c r="M5157" i="9"/>
  <c r="L5157" i="9"/>
  <c r="M5156" i="9"/>
  <c r="L5156" i="9"/>
  <c r="M5155" i="9"/>
  <c r="L5155" i="9"/>
  <c r="M5154" i="9"/>
  <c r="L5154" i="9"/>
  <c r="M5153" i="9"/>
  <c r="L5153" i="9"/>
  <c r="M5152" i="9"/>
  <c r="L5152" i="9"/>
  <c r="M5151" i="9"/>
  <c r="L5151" i="9"/>
  <c r="M5150" i="9"/>
  <c r="L5150" i="9"/>
  <c r="M5149" i="9"/>
  <c r="L5149" i="9"/>
  <c r="M5148" i="9"/>
  <c r="L5148" i="9"/>
  <c r="M5147" i="9"/>
  <c r="L5147" i="9"/>
  <c r="M5146" i="9"/>
  <c r="L5146" i="9"/>
  <c r="M5145" i="9"/>
  <c r="L5145" i="9"/>
  <c r="M5144" i="9"/>
  <c r="L5144" i="9"/>
  <c r="M5143" i="9"/>
  <c r="L5143" i="9"/>
  <c r="M5142" i="9"/>
  <c r="L5142" i="9"/>
  <c r="M5141" i="9"/>
  <c r="L5141" i="9"/>
  <c r="M5140" i="9"/>
  <c r="L5140" i="9"/>
  <c r="M5139" i="9"/>
  <c r="L5139" i="9"/>
  <c r="M5138" i="9"/>
  <c r="L5138" i="9"/>
  <c r="M5137" i="9"/>
  <c r="L5137" i="9"/>
  <c r="M5136" i="9"/>
  <c r="L5136" i="9"/>
  <c r="M5135" i="9"/>
  <c r="L5135" i="9"/>
  <c r="M5134" i="9"/>
  <c r="L5134" i="9"/>
  <c r="M5133" i="9"/>
  <c r="L5133" i="9"/>
  <c r="M5132" i="9"/>
  <c r="L5132" i="9"/>
  <c r="M5131" i="9"/>
  <c r="L5131" i="9"/>
  <c r="M5130" i="9"/>
  <c r="L5130" i="9"/>
  <c r="M5129" i="9"/>
  <c r="L5129" i="9"/>
  <c r="M5128" i="9"/>
  <c r="L5128" i="9"/>
  <c r="M5127" i="9"/>
  <c r="L5127" i="9"/>
  <c r="M5126" i="9"/>
  <c r="L5126" i="9"/>
  <c r="M5125" i="9"/>
  <c r="L5125" i="9"/>
  <c r="M5124" i="9"/>
  <c r="L5124" i="9"/>
  <c r="M5123" i="9"/>
  <c r="L5123" i="9"/>
  <c r="M5122" i="9"/>
  <c r="L5122" i="9"/>
  <c r="M5121" i="9"/>
  <c r="L5121" i="9"/>
  <c r="M5120" i="9"/>
  <c r="L5120" i="9"/>
  <c r="M5119" i="9"/>
  <c r="L5119" i="9"/>
  <c r="M5118" i="9"/>
  <c r="L5118" i="9"/>
  <c r="M5117" i="9"/>
  <c r="L5117" i="9"/>
  <c r="M5116" i="9"/>
  <c r="L5116" i="9"/>
  <c r="M5115" i="9"/>
  <c r="L5115" i="9"/>
  <c r="M5114" i="9"/>
  <c r="L5114" i="9"/>
  <c r="M5113" i="9"/>
  <c r="L5113" i="9"/>
  <c r="M5112" i="9"/>
  <c r="L5112" i="9"/>
  <c r="M5111" i="9"/>
  <c r="L5111" i="9"/>
  <c r="M5110" i="9"/>
  <c r="L5110" i="9"/>
  <c r="M5109" i="9"/>
  <c r="L5109" i="9"/>
  <c r="M5108" i="9"/>
  <c r="L5108" i="9"/>
  <c r="M5107" i="9"/>
  <c r="L5107" i="9"/>
  <c r="M5106" i="9"/>
  <c r="L5106" i="9"/>
  <c r="M5105" i="9"/>
  <c r="L5105" i="9"/>
  <c r="M5104" i="9"/>
  <c r="L5104" i="9"/>
  <c r="M5103" i="9"/>
  <c r="L5103" i="9"/>
  <c r="M5102" i="9"/>
  <c r="L5102" i="9"/>
  <c r="M5101" i="9"/>
  <c r="L5101" i="9"/>
  <c r="M5100" i="9"/>
  <c r="L5100" i="9"/>
  <c r="M5099" i="9"/>
  <c r="L5099" i="9"/>
  <c r="M5098" i="9"/>
  <c r="L5098" i="9"/>
  <c r="M5097" i="9"/>
  <c r="L5097" i="9"/>
  <c r="M5096" i="9"/>
  <c r="L5096" i="9"/>
  <c r="M5095" i="9"/>
  <c r="L5095" i="9"/>
  <c r="M5094" i="9"/>
  <c r="L5094" i="9"/>
  <c r="M5093" i="9"/>
  <c r="L5093" i="9"/>
  <c r="M5092" i="9"/>
  <c r="L5092" i="9"/>
  <c r="M5091" i="9"/>
  <c r="L5091" i="9"/>
  <c r="M5090" i="9"/>
  <c r="L5090" i="9"/>
  <c r="M5089" i="9"/>
  <c r="L5089" i="9"/>
  <c r="M5088" i="9"/>
  <c r="L5088" i="9"/>
  <c r="M5087" i="9"/>
  <c r="L5087" i="9"/>
  <c r="M5086" i="9"/>
  <c r="L5086" i="9"/>
  <c r="M5085" i="9"/>
  <c r="L5085" i="9"/>
  <c r="M5084" i="9"/>
  <c r="L5084" i="9"/>
  <c r="M5083" i="9"/>
  <c r="L5083" i="9"/>
  <c r="M5082" i="9"/>
  <c r="L5082" i="9"/>
  <c r="M5081" i="9"/>
  <c r="L5081" i="9"/>
  <c r="M5080" i="9"/>
  <c r="L5080" i="9"/>
  <c r="M5079" i="9"/>
  <c r="L5079" i="9"/>
  <c r="M5078" i="9"/>
  <c r="L5078" i="9"/>
  <c r="M5077" i="9"/>
  <c r="L5077" i="9"/>
  <c r="M5076" i="9"/>
  <c r="L5076" i="9"/>
  <c r="M5075" i="9"/>
  <c r="L5075" i="9"/>
  <c r="M5074" i="9"/>
  <c r="L5074" i="9"/>
  <c r="M5073" i="9"/>
  <c r="L5073" i="9"/>
  <c r="M5072" i="9"/>
  <c r="L5072" i="9"/>
  <c r="M5071" i="9"/>
  <c r="L5071" i="9"/>
  <c r="M5070" i="9"/>
  <c r="L5070" i="9"/>
  <c r="M5069" i="9"/>
  <c r="L5069" i="9"/>
  <c r="M5068" i="9"/>
  <c r="L5068" i="9"/>
  <c r="M5067" i="9"/>
  <c r="L5067" i="9"/>
  <c r="M5066" i="9"/>
  <c r="L5066" i="9"/>
  <c r="M5065" i="9"/>
  <c r="L5065" i="9"/>
  <c r="M5064" i="9"/>
  <c r="L5064" i="9"/>
  <c r="M5063" i="9"/>
  <c r="L5063" i="9"/>
  <c r="M5062" i="9"/>
  <c r="L5062" i="9"/>
  <c r="M5061" i="9"/>
  <c r="L5061" i="9"/>
  <c r="M5060" i="9"/>
  <c r="L5060" i="9"/>
  <c r="M5059" i="9"/>
  <c r="L5059" i="9"/>
  <c r="M5058" i="9"/>
  <c r="L5058" i="9"/>
  <c r="M5057" i="9"/>
  <c r="L5057" i="9"/>
  <c r="M5056" i="9"/>
  <c r="L5056" i="9"/>
  <c r="M5055" i="9"/>
  <c r="L5055" i="9"/>
  <c r="M5054" i="9"/>
  <c r="L5054" i="9"/>
  <c r="M5053" i="9"/>
  <c r="L5053" i="9"/>
  <c r="M5052" i="9"/>
  <c r="L5052" i="9"/>
  <c r="M5051" i="9"/>
  <c r="L5051" i="9"/>
  <c r="M5050" i="9"/>
  <c r="L5050" i="9"/>
  <c r="M5049" i="9"/>
  <c r="L5049" i="9"/>
  <c r="M5048" i="9"/>
  <c r="L5048" i="9"/>
  <c r="M5047" i="9"/>
  <c r="L5047" i="9"/>
  <c r="M5046" i="9"/>
  <c r="L5046" i="9"/>
  <c r="M5045" i="9"/>
  <c r="L5045" i="9"/>
  <c r="M5044" i="9"/>
  <c r="L5044" i="9"/>
  <c r="M5043" i="9"/>
  <c r="L5043" i="9"/>
  <c r="M5042" i="9"/>
  <c r="L5042" i="9"/>
  <c r="M5041" i="9"/>
  <c r="L5041" i="9"/>
  <c r="M5040" i="9"/>
  <c r="L5040" i="9"/>
  <c r="M5039" i="9"/>
  <c r="L5039" i="9"/>
  <c r="M5038" i="9"/>
  <c r="L5038" i="9"/>
  <c r="M5037" i="9"/>
  <c r="L5037" i="9"/>
  <c r="M5036" i="9"/>
  <c r="L5036" i="9"/>
  <c r="M5035" i="9"/>
  <c r="L5035" i="9"/>
  <c r="M5034" i="9"/>
  <c r="L5034" i="9"/>
  <c r="M5033" i="9"/>
  <c r="L5033" i="9"/>
  <c r="M5032" i="9"/>
  <c r="L5032" i="9"/>
  <c r="M5031" i="9"/>
  <c r="L5031" i="9"/>
  <c r="M5030" i="9"/>
  <c r="L5030" i="9"/>
  <c r="M5029" i="9"/>
  <c r="L5029" i="9"/>
  <c r="M5028" i="9"/>
  <c r="L5028" i="9"/>
  <c r="M5027" i="9"/>
  <c r="L5027" i="9"/>
  <c r="M5026" i="9"/>
  <c r="L5026" i="9"/>
  <c r="M5025" i="9"/>
  <c r="L5025" i="9"/>
  <c r="M5024" i="9"/>
  <c r="L5024" i="9"/>
  <c r="M5023" i="9"/>
  <c r="L5023" i="9"/>
  <c r="M5022" i="9"/>
  <c r="L5022" i="9"/>
  <c r="M5021" i="9"/>
  <c r="L5021" i="9"/>
  <c r="M5020" i="9"/>
  <c r="L5020" i="9"/>
  <c r="M5019" i="9"/>
  <c r="L5019" i="9"/>
  <c r="M5018" i="9"/>
  <c r="L5018" i="9"/>
  <c r="M5017" i="9"/>
  <c r="L5017" i="9"/>
  <c r="M5016" i="9"/>
  <c r="L5016" i="9"/>
  <c r="M5015" i="9"/>
  <c r="L5015" i="9"/>
  <c r="M5014" i="9"/>
  <c r="L5014" i="9"/>
  <c r="M5013" i="9"/>
  <c r="L5013" i="9"/>
  <c r="M5012" i="9"/>
  <c r="L5012" i="9"/>
  <c r="M5011" i="9"/>
  <c r="L5011" i="9"/>
  <c r="M5010" i="9"/>
  <c r="L5010" i="9"/>
  <c r="M5009" i="9"/>
  <c r="L5009" i="9"/>
  <c r="M5008" i="9"/>
  <c r="L5008" i="9"/>
  <c r="M5007" i="9"/>
  <c r="L5007" i="9"/>
  <c r="M5006" i="9"/>
  <c r="L5006" i="9"/>
  <c r="M5005" i="9"/>
  <c r="L5005" i="9"/>
  <c r="M5004" i="9"/>
  <c r="L5004" i="9"/>
  <c r="M5003" i="9"/>
  <c r="L5003" i="9"/>
  <c r="M5002" i="9"/>
  <c r="L5002" i="9"/>
  <c r="M5001" i="9"/>
  <c r="L5001" i="9"/>
  <c r="M5000" i="9"/>
  <c r="L5000" i="9"/>
  <c r="M4999" i="9"/>
  <c r="L4999" i="9"/>
  <c r="M4998" i="9"/>
  <c r="L4998" i="9"/>
  <c r="M4997" i="9"/>
  <c r="L4997" i="9"/>
  <c r="M4996" i="9"/>
  <c r="L4996" i="9"/>
  <c r="M4995" i="9"/>
  <c r="L4995" i="9"/>
  <c r="M4994" i="9"/>
  <c r="L4994" i="9"/>
  <c r="M4993" i="9"/>
  <c r="L4993" i="9"/>
  <c r="M4992" i="9"/>
  <c r="L4992" i="9"/>
  <c r="M4991" i="9"/>
  <c r="L4991" i="9"/>
  <c r="M4990" i="9"/>
  <c r="L4990" i="9"/>
  <c r="M4989" i="9"/>
  <c r="L4989" i="9"/>
  <c r="M4988" i="9"/>
  <c r="L4988" i="9"/>
  <c r="M4987" i="9"/>
  <c r="L4987" i="9"/>
  <c r="M4986" i="9"/>
  <c r="L4986" i="9"/>
  <c r="M4985" i="9"/>
  <c r="L4985" i="9"/>
  <c r="M4984" i="9"/>
  <c r="L4984" i="9"/>
  <c r="M4983" i="9"/>
  <c r="L4983" i="9"/>
  <c r="M4982" i="9"/>
  <c r="L4982" i="9"/>
  <c r="M4981" i="9"/>
  <c r="L4981" i="9"/>
  <c r="M4980" i="9"/>
  <c r="L4980" i="9"/>
  <c r="M4979" i="9"/>
  <c r="L4979" i="9"/>
  <c r="M4978" i="9"/>
  <c r="L4978" i="9"/>
  <c r="M4977" i="9"/>
  <c r="L4977" i="9"/>
  <c r="M4976" i="9"/>
  <c r="L4976" i="9"/>
  <c r="M4975" i="9"/>
  <c r="L4975" i="9"/>
  <c r="M4974" i="9"/>
  <c r="L4974" i="9"/>
  <c r="M4973" i="9"/>
  <c r="L4973" i="9"/>
  <c r="M4972" i="9"/>
  <c r="L4972" i="9"/>
  <c r="M4971" i="9"/>
  <c r="L4971" i="9"/>
  <c r="M4970" i="9"/>
  <c r="L4970" i="9"/>
  <c r="M4969" i="9"/>
  <c r="L4969" i="9"/>
  <c r="M4968" i="9"/>
  <c r="L4968" i="9"/>
  <c r="M4967" i="9"/>
  <c r="L4967" i="9"/>
  <c r="M4966" i="9"/>
  <c r="L4966" i="9"/>
  <c r="M4965" i="9"/>
  <c r="L4965" i="9"/>
  <c r="M4964" i="9"/>
  <c r="L4964" i="9"/>
  <c r="M4963" i="9"/>
  <c r="L4963" i="9"/>
  <c r="M4962" i="9"/>
  <c r="L4962" i="9"/>
  <c r="M4961" i="9"/>
  <c r="L4961" i="9"/>
  <c r="M4960" i="9"/>
  <c r="L4960" i="9"/>
  <c r="M4959" i="9"/>
  <c r="L4959" i="9"/>
  <c r="M4958" i="9"/>
  <c r="L4958" i="9"/>
  <c r="M4957" i="9"/>
  <c r="L4957" i="9"/>
  <c r="M4956" i="9"/>
  <c r="L4956" i="9"/>
  <c r="M4955" i="9"/>
  <c r="L4955" i="9"/>
  <c r="M4954" i="9"/>
  <c r="L4954" i="9"/>
  <c r="M4953" i="9"/>
  <c r="L4953" i="9"/>
  <c r="M4952" i="9"/>
  <c r="L4952" i="9"/>
  <c r="M4951" i="9"/>
  <c r="L4951" i="9"/>
  <c r="M4950" i="9"/>
  <c r="L4950" i="9"/>
  <c r="M4949" i="9"/>
  <c r="L4949" i="9"/>
  <c r="M4948" i="9"/>
  <c r="L4948" i="9"/>
  <c r="M4947" i="9"/>
  <c r="L4947" i="9"/>
  <c r="M4946" i="9"/>
  <c r="L4946" i="9"/>
  <c r="M4945" i="9"/>
  <c r="L4945" i="9"/>
  <c r="M4944" i="9"/>
  <c r="L4944" i="9"/>
  <c r="M4943" i="9"/>
  <c r="L4943" i="9"/>
  <c r="M4942" i="9"/>
  <c r="L4942" i="9"/>
  <c r="M4941" i="9"/>
  <c r="L4941" i="9"/>
  <c r="M4940" i="9"/>
  <c r="L4940" i="9"/>
  <c r="M4939" i="9"/>
  <c r="L4939" i="9"/>
  <c r="M4938" i="9"/>
  <c r="L4938" i="9"/>
  <c r="M4937" i="9"/>
  <c r="L4937" i="9"/>
  <c r="M4936" i="9"/>
  <c r="L4936" i="9"/>
  <c r="M4935" i="9"/>
  <c r="L4935" i="9"/>
  <c r="M4934" i="9"/>
  <c r="L4934" i="9"/>
  <c r="M4933" i="9"/>
  <c r="L4933" i="9"/>
  <c r="M4932" i="9"/>
  <c r="L4932" i="9"/>
  <c r="M4931" i="9"/>
  <c r="L4931" i="9"/>
  <c r="M4930" i="9"/>
  <c r="L4930" i="9"/>
  <c r="M4929" i="9"/>
  <c r="L4929" i="9"/>
  <c r="M4928" i="9"/>
  <c r="L4928" i="9"/>
  <c r="M4927" i="9"/>
  <c r="L4927" i="9"/>
  <c r="M4926" i="9"/>
  <c r="L4926" i="9"/>
  <c r="M4925" i="9"/>
  <c r="L4925" i="9"/>
  <c r="M4924" i="9"/>
  <c r="L4924" i="9"/>
  <c r="M4923" i="9"/>
  <c r="L4923" i="9"/>
  <c r="M4922" i="9"/>
  <c r="L4922" i="9"/>
  <c r="M4921" i="9"/>
  <c r="L4921" i="9"/>
  <c r="M4920" i="9"/>
  <c r="L4920" i="9"/>
  <c r="M4919" i="9"/>
  <c r="L4919" i="9"/>
  <c r="M4918" i="9"/>
  <c r="L4918" i="9"/>
  <c r="M4917" i="9"/>
  <c r="L4917" i="9"/>
  <c r="M4916" i="9"/>
  <c r="L4916" i="9"/>
  <c r="M4915" i="9"/>
  <c r="L4915" i="9"/>
  <c r="M4914" i="9"/>
  <c r="L4914" i="9"/>
  <c r="M4913" i="9"/>
  <c r="L4913" i="9"/>
  <c r="M4912" i="9"/>
  <c r="L4912" i="9"/>
  <c r="M4911" i="9"/>
  <c r="L4911" i="9"/>
  <c r="M4910" i="9"/>
  <c r="L4910" i="9"/>
  <c r="M4909" i="9"/>
  <c r="L4909" i="9"/>
  <c r="M4908" i="9"/>
  <c r="L4908" i="9"/>
  <c r="M4907" i="9"/>
  <c r="L4907" i="9"/>
  <c r="M4906" i="9"/>
  <c r="L4906" i="9"/>
  <c r="M4905" i="9"/>
  <c r="L4905" i="9"/>
  <c r="M4904" i="9"/>
  <c r="L4904" i="9"/>
  <c r="M4903" i="9"/>
  <c r="L4903" i="9"/>
  <c r="M4902" i="9"/>
  <c r="L4902" i="9"/>
  <c r="M4901" i="9"/>
  <c r="L4901" i="9"/>
  <c r="M4900" i="9"/>
  <c r="L4900" i="9"/>
  <c r="M4899" i="9"/>
  <c r="L4899" i="9"/>
  <c r="M4898" i="9"/>
  <c r="L4898" i="9"/>
  <c r="M4897" i="9"/>
  <c r="L4897" i="9"/>
  <c r="M4896" i="9"/>
  <c r="L4896" i="9"/>
  <c r="M4895" i="9"/>
  <c r="L4895" i="9"/>
  <c r="M4894" i="9"/>
  <c r="L4894" i="9"/>
  <c r="M4893" i="9"/>
  <c r="L4893" i="9"/>
  <c r="M4892" i="9"/>
  <c r="L4892" i="9"/>
  <c r="M4891" i="9"/>
  <c r="L4891" i="9"/>
  <c r="M4890" i="9"/>
  <c r="L4890" i="9"/>
  <c r="M4889" i="9"/>
  <c r="L4889" i="9"/>
  <c r="M4888" i="9"/>
  <c r="L4888" i="9"/>
  <c r="M4887" i="9"/>
  <c r="L4887" i="9"/>
  <c r="M4886" i="9"/>
  <c r="L4886" i="9"/>
  <c r="M4885" i="9"/>
  <c r="L4885" i="9"/>
  <c r="M4884" i="9"/>
  <c r="L4884" i="9"/>
  <c r="M4883" i="9"/>
  <c r="L4883" i="9"/>
  <c r="M4882" i="9"/>
  <c r="L4882" i="9"/>
  <c r="M4881" i="9"/>
  <c r="L4881" i="9"/>
  <c r="M4880" i="9"/>
  <c r="L4880" i="9"/>
  <c r="M4879" i="9"/>
  <c r="L4879" i="9"/>
  <c r="M4878" i="9"/>
  <c r="L4878" i="9"/>
  <c r="M4877" i="9"/>
  <c r="L4877" i="9"/>
  <c r="M4876" i="9"/>
  <c r="L4876" i="9"/>
  <c r="M4875" i="9"/>
  <c r="L4875" i="9"/>
  <c r="M4874" i="9"/>
  <c r="L4874" i="9"/>
  <c r="M4873" i="9"/>
  <c r="L4873" i="9"/>
  <c r="M4872" i="9"/>
  <c r="L4872" i="9"/>
  <c r="M4871" i="9"/>
  <c r="L4871" i="9"/>
  <c r="M4870" i="9"/>
  <c r="L4870" i="9"/>
  <c r="M4869" i="9"/>
  <c r="L4869" i="9"/>
  <c r="M4868" i="9"/>
  <c r="L4868" i="9"/>
  <c r="M4867" i="9"/>
  <c r="L4867" i="9"/>
  <c r="M4866" i="9"/>
  <c r="L4866" i="9"/>
  <c r="M4865" i="9"/>
  <c r="L4865" i="9"/>
  <c r="M4864" i="9"/>
  <c r="L4864" i="9"/>
  <c r="M4863" i="9"/>
  <c r="L4863" i="9"/>
  <c r="M4862" i="9"/>
  <c r="L4862" i="9"/>
  <c r="M4861" i="9"/>
  <c r="L4861" i="9"/>
  <c r="M4860" i="9"/>
  <c r="L4860" i="9"/>
  <c r="M4859" i="9"/>
  <c r="L4859" i="9"/>
  <c r="M4858" i="9"/>
  <c r="L4858" i="9"/>
  <c r="M4857" i="9"/>
  <c r="L4857" i="9"/>
  <c r="M4856" i="9"/>
  <c r="L4856" i="9"/>
  <c r="M4855" i="9"/>
  <c r="L4855" i="9"/>
  <c r="M4854" i="9"/>
  <c r="L4854" i="9"/>
  <c r="M4853" i="9"/>
  <c r="L4853" i="9"/>
  <c r="M4852" i="9"/>
  <c r="L4852" i="9"/>
  <c r="M4851" i="9"/>
  <c r="L4851" i="9"/>
  <c r="M4850" i="9"/>
  <c r="L4850" i="9"/>
  <c r="M4849" i="9"/>
  <c r="L4849" i="9"/>
  <c r="M4848" i="9"/>
  <c r="L4848" i="9"/>
  <c r="M4847" i="9"/>
  <c r="L4847" i="9"/>
  <c r="M4846" i="9"/>
  <c r="L4846" i="9"/>
  <c r="M4845" i="9"/>
  <c r="L4845" i="9"/>
  <c r="M4844" i="9"/>
  <c r="L4844" i="9"/>
  <c r="M4843" i="9"/>
  <c r="L4843" i="9"/>
  <c r="M4842" i="9"/>
  <c r="L4842" i="9"/>
  <c r="M4841" i="9"/>
  <c r="L4841" i="9"/>
  <c r="M4840" i="9"/>
  <c r="L4840" i="9"/>
  <c r="M4839" i="9"/>
  <c r="L4839" i="9"/>
  <c r="M4838" i="9"/>
  <c r="L4838" i="9"/>
  <c r="M4837" i="9"/>
  <c r="L4837" i="9"/>
  <c r="M4836" i="9"/>
  <c r="L4836" i="9"/>
  <c r="M4835" i="9"/>
  <c r="L4835" i="9"/>
  <c r="M4834" i="9"/>
  <c r="L4834" i="9"/>
  <c r="M4833" i="9"/>
  <c r="L4833" i="9"/>
  <c r="M4832" i="9"/>
  <c r="L4832" i="9"/>
  <c r="M4831" i="9"/>
  <c r="L4831" i="9"/>
  <c r="M4830" i="9"/>
  <c r="L4830" i="9"/>
  <c r="M4829" i="9"/>
  <c r="L4829" i="9"/>
  <c r="M4828" i="9"/>
  <c r="L4828" i="9"/>
  <c r="M4827" i="9"/>
  <c r="L4827" i="9"/>
  <c r="M4826" i="9"/>
  <c r="L4826" i="9"/>
  <c r="M4825" i="9"/>
  <c r="L4825" i="9"/>
  <c r="M4824" i="9"/>
  <c r="L4824" i="9"/>
  <c r="M4823" i="9"/>
  <c r="L4823" i="9"/>
  <c r="M4822" i="9"/>
  <c r="L4822" i="9"/>
  <c r="M4821" i="9"/>
  <c r="L4821" i="9"/>
  <c r="M4820" i="9"/>
  <c r="L4820" i="9"/>
  <c r="M4819" i="9"/>
  <c r="L4819" i="9"/>
  <c r="M4818" i="9"/>
  <c r="L4818" i="9"/>
  <c r="M4817" i="9"/>
  <c r="L4817" i="9"/>
  <c r="M4816" i="9"/>
  <c r="L4816" i="9"/>
  <c r="M4815" i="9"/>
  <c r="L4815" i="9"/>
  <c r="M4814" i="9"/>
  <c r="L4814" i="9"/>
  <c r="M4813" i="9"/>
  <c r="L4813" i="9"/>
  <c r="M4812" i="9"/>
  <c r="L4812" i="9"/>
  <c r="M4811" i="9"/>
  <c r="L4811" i="9"/>
  <c r="M4810" i="9"/>
  <c r="L4810" i="9"/>
  <c r="M4809" i="9"/>
  <c r="L4809" i="9"/>
  <c r="M4808" i="9"/>
  <c r="L4808" i="9"/>
  <c r="M4807" i="9"/>
  <c r="L4807" i="9"/>
  <c r="M4806" i="9"/>
  <c r="L4806" i="9"/>
  <c r="M4805" i="9"/>
  <c r="L4805" i="9"/>
  <c r="M4804" i="9"/>
  <c r="L4804" i="9"/>
  <c r="M4803" i="9"/>
  <c r="L4803" i="9"/>
  <c r="M4802" i="9"/>
  <c r="L4802" i="9"/>
  <c r="M4801" i="9"/>
  <c r="L4801" i="9"/>
  <c r="M4800" i="9"/>
  <c r="L4800" i="9"/>
  <c r="M4799" i="9"/>
  <c r="L4799" i="9"/>
  <c r="M4798" i="9"/>
  <c r="L4798" i="9"/>
  <c r="M4797" i="9"/>
  <c r="L4797" i="9"/>
  <c r="M4796" i="9"/>
  <c r="L4796" i="9"/>
  <c r="M4795" i="9"/>
  <c r="L4795" i="9"/>
  <c r="M4794" i="9"/>
  <c r="L4794" i="9"/>
  <c r="M4793" i="9"/>
  <c r="L4793" i="9"/>
  <c r="M4792" i="9"/>
  <c r="L4792" i="9"/>
  <c r="M4791" i="9"/>
  <c r="L4791" i="9"/>
  <c r="M4790" i="9"/>
  <c r="L4790" i="9"/>
  <c r="M4789" i="9"/>
  <c r="L4789" i="9"/>
  <c r="M4788" i="9"/>
  <c r="L4788" i="9"/>
  <c r="M4787" i="9"/>
  <c r="L4787" i="9"/>
  <c r="M4786" i="9"/>
  <c r="L4786" i="9"/>
  <c r="M4785" i="9"/>
  <c r="L4785" i="9"/>
  <c r="M4784" i="9"/>
  <c r="L4784" i="9"/>
  <c r="M4783" i="9"/>
  <c r="L4783" i="9"/>
  <c r="M4782" i="9"/>
  <c r="L4782" i="9"/>
  <c r="M4781" i="9"/>
  <c r="L4781" i="9"/>
  <c r="M4780" i="9"/>
  <c r="L4780" i="9"/>
  <c r="M4779" i="9"/>
  <c r="L4779" i="9"/>
  <c r="M4778" i="9"/>
  <c r="L4778" i="9"/>
  <c r="M4777" i="9"/>
  <c r="L4777" i="9"/>
  <c r="M4776" i="9"/>
  <c r="L4776" i="9"/>
  <c r="M4775" i="9"/>
  <c r="L4775" i="9"/>
  <c r="M4774" i="9"/>
  <c r="L4774" i="9"/>
  <c r="M4773" i="9"/>
  <c r="L4773" i="9"/>
  <c r="M4772" i="9"/>
  <c r="L4772" i="9"/>
  <c r="M4771" i="9"/>
  <c r="L4771" i="9"/>
  <c r="M4770" i="9"/>
  <c r="L4770" i="9"/>
  <c r="M4769" i="9"/>
  <c r="L4769" i="9"/>
  <c r="M4768" i="9"/>
  <c r="L4768" i="9"/>
  <c r="M4767" i="9"/>
  <c r="L4767" i="9"/>
  <c r="M4766" i="9"/>
  <c r="L4766" i="9"/>
  <c r="M4765" i="9"/>
  <c r="L4765" i="9"/>
  <c r="M4764" i="9"/>
  <c r="L4764" i="9"/>
  <c r="M4763" i="9"/>
  <c r="L4763" i="9"/>
  <c r="M4762" i="9"/>
  <c r="L4762" i="9"/>
  <c r="M4761" i="9"/>
  <c r="L4761" i="9"/>
  <c r="M4760" i="9"/>
  <c r="L4760" i="9"/>
  <c r="M4759" i="9"/>
  <c r="L4759" i="9"/>
  <c r="M4758" i="9"/>
  <c r="L4758" i="9"/>
  <c r="M4757" i="9"/>
  <c r="L4757" i="9"/>
  <c r="M4756" i="9"/>
  <c r="L4756" i="9"/>
  <c r="M4755" i="9"/>
  <c r="L4755" i="9"/>
  <c r="M4754" i="9"/>
  <c r="L4754" i="9"/>
  <c r="M4753" i="9"/>
  <c r="L4753" i="9"/>
  <c r="M4752" i="9"/>
  <c r="L4752" i="9"/>
  <c r="M4751" i="9"/>
  <c r="L4751" i="9"/>
  <c r="M4750" i="9"/>
  <c r="L4750" i="9"/>
  <c r="M4749" i="9"/>
  <c r="L4749" i="9"/>
  <c r="M4748" i="9"/>
  <c r="L4748" i="9"/>
  <c r="M4747" i="9"/>
  <c r="L4747" i="9"/>
  <c r="M4746" i="9"/>
  <c r="L4746" i="9"/>
  <c r="M4745" i="9"/>
  <c r="L4745" i="9"/>
  <c r="M4744" i="9"/>
  <c r="L4744" i="9"/>
  <c r="M4743" i="9"/>
  <c r="L4743" i="9"/>
  <c r="M4742" i="9"/>
  <c r="L4742" i="9"/>
  <c r="M4741" i="9"/>
  <c r="L4741" i="9"/>
  <c r="M4740" i="9"/>
  <c r="L4740" i="9"/>
  <c r="M4739" i="9"/>
  <c r="L4739" i="9"/>
  <c r="M4738" i="9"/>
  <c r="L4738" i="9"/>
  <c r="M4737" i="9"/>
  <c r="L4737" i="9"/>
  <c r="M4736" i="9"/>
  <c r="L4736" i="9"/>
  <c r="M4735" i="9"/>
  <c r="L4735" i="9"/>
  <c r="M4734" i="9"/>
  <c r="L4734" i="9"/>
  <c r="M4733" i="9"/>
  <c r="L4733" i="9"/>
  <c r="M4732" i="9"/>
  <c r="L4732" i="9"/>
  <c r="M4731" i="9"/>
  <c r="L4731" i="9"/>
  <c r="M4730" i="9"/>
  <c r="L4730" i="9"/>
  <c r="M4729" i="9"/>
  <c r="L4729" i="9"/>
  <c r="M4728" i="9"/>
  <c r="L4728" i="9"/>
  <c r="M4727" i="9"/>
  <c r="L4727" i="9"/>
  <c r="M4726" i="9"/>
  <c r="L4726" i="9"/>
  <c r="M4725" i="9"/>
  <c r="L4725" i="9"/>
  <c r="M4724" i="9"/>
  <c r="L4724" i="9"/>
  <c r="M4723" i="9"/>
  <c r="L4723" i="9"/>
  <c r="M4722" i="9"/>
  <c r="L4722" i="9"/>
  <c r="M4721" i="9"/>
  <c r="L4721" i="9"/>
  <c r="M4720" i="9"/>
  <c r="L4720" i="9"/>
  <c r="M4719" i="9"/>
  <c r="L4719" i="9"/>
  <c r="M4718" i="9"/>
  <c r="L4718" i="9"/>
  <c r="M4717" i="9"/>
  <c r="L4717" i="9"/>
  <c r="M4716" i="9"/>
  <c r="L4716" i="9"/>
  <c r="M4715" i="9"/>
  <c r="L4715" i="9"/>
  <c r="M4714" i="9"/>
  <c r="L4714" i="9"/>
  <c r="M4713" i="9"/>
  <c r="L4713" i="9"/>
  <c r="M4712" i="9"/>
  <c r="L4712" i="9"/>
  <c r="M4711" i="9"/>
  <c r="L4711" i="9"/>
  <c r="M4710" i="9"/>
  <c r="L4710" i="9"/>
  <c r="M4709" i="9"/>
  <c r="L4709" i="9"/>
  <c r="M4708" i="9"/>
  <c r="L4708" i="9"/>
  <c r="M4707" i="9"/>
  <c r="L4707" i="9"/>
  <c r="M4706" i="9"/>
  <c r="L4706" i="9"/>
  <c r="M4705" i="9"/>
  <c r="L4705" i="9"/>
  <c r="M4704" i="9"/>
  <c r="L4704" i="9"/>
  <c r="M4703" i="9"/>
  <c r="L4703" i="9"/>
  <c r="M4702" i="9"/>
  <c r="L4702" i="9"/>
  <c r="M4701" i="9"/>
  <c r="L4701" i="9"/>
  <c r="M4700" i="9"/>
  <c r="L4700" i="9"/>
  <c r="M4699" i="9"/>
  <c r="L4699" i="9"/>
  <c r="M4698" i="9"/>
  <c r="L4698" i="9"/>
  <c r="M4697" i="9"/>
  <c r="L4697" i="9"/>
  <c r="M4696" i="9"/>
  <c r="L4696" i="9"/>
  <c r="M4695" i="9"/>
  <c r="L4695" i="9"/>
  <c r="M4694" i="9"/>
  <c r="L4694" i="9"/>
  <c r="M4693" i="9"/>
  <c r="L4693" i="9"/>
  <c r="M4692" i="9"/>
  <c r="L4692" i="9"/>
  <c r="M4691" i="9"/>
  <c r="L4691" i="9"/>
  <c r="M4690" i="9"/>
  <c r="L4690" i="9"/>
  <c r="M4689" i="9"/>
  <c r="L4689" i="9"/>
  <c r="M4688" i="9"/>
  <c r="L4688" i="9"/>
  <c r="M4687" i="9"/>
  <c r="L4687" i="9"/>
  <c r="M4686" i="9"/>
  <c r="L4686" i="9"/>
  <c r="M4685" i="9"/>
  <c r="L4685" i="9"/>
  <c r="M4684" i="9"/>
  <c r="L4684" i="9"/>
  <c r="M4683" i="9"/>
  <c r="L4683" i="9"/>
  <c r="M4682" i="9"/>
  <c r="L4682" i="9"/>
  <c r="M4681" i="9"/>
  <c r="L4681" i="9"/>
  <c r="M4680" i="9"/>
  <c r="L4680" i="9"/>
  <c r="M4679" i="9"/>
  <c r="L4679" i="9"/>
  <c r="M4678" i="9"/>
  <c r="L4678" i="9"/>
  <c r="M4677" i="9"/>
  <c r="L4677" i="9"/>
  <c r="M4676" i="9"/>
  <c r="L4676" i="9"/>
  <c r="M4675" i="9"/>
  <c r="L4675" i="9"/>
  <c r="M4674" i="9"/>
  <c r="L4674" i="9"/>
  <c r="M4673" i="9"/>
  <c r="L4673" i="9"/>
  <c r="M4672" i="9"/>
  <c r="L4672" i="9"/>
  <c r="M4671" i="9"/>
  <c r="L4671" i="9"/>
  <c r="M4670" i="9"/>
  <c r="L4670" i="9"/>
  <c r="M4669" i="9"/>
  <c r="L4669" i="9"/>
  <c r="M4668" i="9"/>
  <c r="L4668" i="9"/>
  <c r="M4667" i="9"/>
  <c r="L4667" i="9"/>
  <c r="M4666" i="9"/>
  <c r="L4666" i="9"/>
  <c r="M4665" i="9"/>
  <c r="L4665" i="9"/>
  <c r="M4664" i="9"/>
  <c r="L4664" i="9"/>
  <c r="M4663" i="9"/>
  <c r="L4663" i="9"/>
  <c r="M4662" i="9"/>
  <c r="L4662" i="9"/>
  <c r="M4661" i="9"/>
  <c r="L4661" i="9"/>
  <c r="M4660" i="9"/>
  <c r="L4660" i="9"/>
  <c r="M4659" i="9"/>
  <c r="L4659" i="9"/>
  <c r="M4658" i="9"/>
  <c r="L4658" i="9"/>
  <c r="M4657" i="9"/>
  <c r="L4657" i="9"/>
  <c r="M4656" i="9"/>
  <c r="L4656" i="9"/>
  <c r="M4655" i="9"/>
  <c r="L4655" i="9"/>
  <c r="M4654" i="9"/>
  <c r="L4654" i="9"/>
  <c r="M4653" i="9"/>
  <c r="L4653" i="9"/>
  <c r="M4652" i="9"/>
  <c r="L4652" i="9"/>
  <c r="M4651" i="9"/>
  <c r="L4651" i="9"/>
  <c r="M4650" i="9"/>
  <c r="L4650" i="9"/>
  <c r="M4649" i="9"/>
  <c r="L4649" i="9"/>
  <c r="M4648" i="9"/>
  <c r="L4648" i="9"/>
  <c r="M4647" i="9"/>
  <c r="L4647" i="9"/>
  <c r="M4646" i="9"/>
  <c r="L4646" i="9"/>
  <c r="M4645" i="9"/>
  <c r="L4645" i="9"/>
  <c r="M4644" i="9"/>
  <c r="L4644" i="9"/>
  <c r="M4643" i="9"/>
  <c r="L4643" i="9"/>
  <c r="M4642" i="9"/>
  <c r="L4642" i="9"/>
  <c r="M4641" i="9"/>
  <c r="L4641" i="9"/>
  <c r="M4640" i="9"/>
  <c r="L4640" i="9"/>
  <c r="M4639" i="9"/>
  <c r="L4639" i="9"/>
  <c r="M4638" i="9"/>
  <c r="L4638" i="9"/>
  <c r="M4637" i="9"/>
  <c r="L4637" i="9"/>
  <c r="M4636" i="9"/>
  <c r="L4636" i="9"/>
  <c r="M4635" i="9"/>
  <c r="L4635" i="9"/>
  <c r="M4634" i="9"/>
  <c r="L4634" i="9"/>
  <c r="M4633" i="9"/>
  <c r="L4633" i="9"/>
  <c r="M4632" i="9"/>
  <c r="L4632" i="9"/>
  <c r="M4631" i="9"/>
  <c r="L4631" i="9"/>
  <c r="M4630" i="9"/>
  <c r="L4630" i="9"/>
  <c r="M4629" i="9"/>
  <c r="L4629" i="9"/>
  <c r="M4628" i="9"/>
  <c r="L4628" i="9"/>
  <c r="M4627" i="9"/>
  <c r="L4627" i="9"/>
  <c r="M4626" i="9"/>
  <c r="L4626" i="9"/>
  <c r="M4625" i="9"/>
  <c r="L4625" i="9"/>
  <c r="M4624" i="9"/>
  <c r="L4624" i="9"/>
  <c r="M4623" i="9"/>
  <c r="L4623" i="9"/>
  <c r="M4622" i="9"/>
  <c r="L4622" i="9"/>
  <c r="M4621" i="9"/>
  <c r="L4621" i="9"/>
  <c r="M4620" i="9"/>
  <c r="L4620" i="9"/>
  <c r="M4619" i="9"/>
  <c r="L4619" i="9"/>
  <c r="M4618" i="9"/>
  <c r="L4618" i="9"/>
  <c r="M4617" i="9"/>
  <c r="L4617" i="9"/>
  <c r="M4616" i="9"/>
  <c r="L4616" i="9"/>
  <c r="M4615" i="9"/>
  <c r="L4615" i="9"/>
  <c r="M4614" i="9"/>
  <c r="L4614" i="9"/>
  <c r="M4613" i="9"/>
  <c r="L4613" i="9"/>
  <c r="M4612" i="9"/>
  <c r="L4612" i="9"/>
  <c r="M4611" i="9"/>
  <c r="L4611" i="9"/>
  <c r="M4610" i="9"/>
  <c r="L4610" i="9"/>
  <c r="M4609" i="9"/>
  <c r="L4609" i="9"/>
  <c r="M4608" i="9"/>
  <c r="L4608" i="9"/>
  <c r="M4607" i="9"/>
  <c r="L4607" i="9"/>
  <c r="M4606" i="9"/>
  <c r="L4606" i="9"/>
  <c r="M4605" i="9"/>
  <c r="L4605" i="9"/>
  <c r="M4604" i="9"/>
  <c r="L4604" i="9"/>
  <c r="M4603" i="9"/>
  <c r="L4603" i="9"/>
  <c r="M4602" i="9"/>
  <c r="L4602" i="9"/>
  <c r="M4601" i="9"/>
  <c r="L4601" i="9"/>
  <c r="M4600" i="9"/>
  <c r="L4600" i="9"/>
  <c r="M4599" i="9"/>
  <c r="L4599" i="9"/>
  <c r="M4598" i="9"/>
  <c r="L4598" i="9"/>
  <c r="M4597" i="9"/>
  <c r="L4597" i="9"/>
  <c r="M4596" i="9"/>
  <c r="L4596" i="9"/>
  <c r="M4595" i="9"/>
  <c r="L4595" i="9"/>
  <c r="M4594" i="9"/>
  <c r="L4594" i="9"/>
  <c r="M4593" i="9"/>
  <c r="L4593" i="9"/>
  <c r="M4592" i="9"/>
  <c r="L4592" i="9"/>
  <c r="M4591" i="9"/>
  <c r="L4591" i="9"/>
  <c r="M4590" i="9"/>
  <c r="L4590" i="9"/>
  <c r="M4589" i="9"/>
  <c r="L4589" i="9"/>
  <c r="M4588" i="9"/>
  <c r="L4588" i="9"/>
  <c r="M4587" i="9"/>
  <c r="L4587" i="9"/>
  <c r="M4586" i="9"/>
  <c r="L4586" i="9"/>
  <c r="M4585" i="9"/>
  <c r="L4585" i="9"/>
  <c r="M4584" i="9"/>
  <c r="L4584" i="9"/>
  <c r="M4583" i="9"/>
  <c r="L4583" i="9"/>
  <c r="M4582" i="9"/>
  <c r="L4582" i="9"/>
  <c r="M4581" i="9"/>
  <c r="L4581" i="9"/>
  <c r="M4580" i="9"/>
  <c r="L4580" i="9"/>
  <c r="M4579" i="9"/>
  <c r="L4579" i="9"/>
  <c r="M4578" i="9"/>
  <c r="L4578" i="9"/>
  <c r="M4577" i="9"/>
  <c r="L4577" i="9"/>
  <c r="M4576" i="9"/>
  <c r="L4576" i="9"/>
  <c r="M4575" i="9"/>
  <c r="L4575" i="9"/>
  <c r="M4574" i="9"/>
  <c r="L4574" i="9"/>
  <c r="M4573" i="9"/>
  <c r="L4573" i="9"/>
  <c r="M4572" i="9"/>
  <c r="L4572" i="9"/>
  <c r="M4571" i="9"/>
  <c r="L4571" i="9"/>
  <c r="M4570" i="9"/>
  <c r="L4570" i="9"/>
  <c r="M4569" i="9"/>
  <c r="L4569" i="9"/>
  <c r="M4568" i="9"/>
  <c r="L4568" i="9"/>
  <c r="M4567" i="9"/>
  <c r="L4567" i="9"/>
  <c r="M4566" i="9"/>
  <c r="L4566" i="9"/>
  <c r="M4565" i="9"/>
  <c r="L4565" i="9"/>
  <c r="M4564" i="9"/>
  <c r="L4564" i="9"/>
  <c r="M4563" i="9"/>
  <c r="L4563" i="9"/>
  <c r="M4562" i="9"/>
  <c r="L4562" i="9"/>
  <c r="M4561" i="9"/>
  <c r="L4561" i="9"/>
  <c r="M4560" i="9"/>
  <c r="L4560" i="9"/>
  <c r="M4559" i="9"/>
  <c r="L4559" i="9"/>
  <c r="M4558" i="9"/>
  <c r="L4558" i="9"/>
  <c r="M4557" i="9"/>
  <c r="L4557" i="9"/>
  <c r="M4556" i="9"/>
  <c r="L4556" i="9"/>
  <c r="M4555" i="9"/>
  <c r="L4555" i="9"/>
  <c r="M4554" i="9"/>
  <c r="L4554" i="9"/>
  <c r="M4553" i="9"/>
  <c r="L4553" i="9"/>
  <c r="M4552" i="9"/>
  <c r="L4552" i="9"/>
  <c r="M4551" i="9"/>
  <c r="L4551" i="9"/>
  <c r="M4550" i="9"/>
  <c r="L4550" i="9"/>
  <c r="M4549" i="9"/>
  <c r="L4549" i="9"/>
  <c r="M4548" i="9"/>
  <c r="L4548" i="9"/>
  <c r="M4547" i="9"/>
  <c r="L4547" i="9"/>
  <c r="M4546" i="9"/>
  <c r="L4546" i="9"/>
  <c r="M4545" i="9"/>
  <c r="L4545" i="9"/>
  <c r="M4544" i="9"/>
  <c r="L4544" i="9"/>
  <c r="M4543" i="9"/>
  <c r="L4543" i="9"/>
  <c r="M4542" i="9"/>
  <c r="L4542" i="9"/>
  <c r="M4541" i="9"/>
  <c r="L4541" i="9"/>
  <c r="M4540" i="9"/>
  <c r="L4540" i="9"/>
  <c r="M4539" i="9"/>
  <c r="L4539" i="9"/>
  <c r="M4538" i="9"/>
  <c r="L4538" i="9"/>
  <c r="M4537" i="9"/>
  <c r="L4537" i="9"/>
  <c r="M4536" i="9"/>
  <c r="L4536" i="9"/>
  <c r="M4535" i="9"/>
  <c r="L4535" i="9"/>
  <c r="M4534" i="9"/>
  <c r="L4534" i="9"/>
  <c r="M4533" i="9"/>
  <c r="L4533" i="9"/>
  <c r="M4532" i="9"/>
  <c r="L4532" i="9"/>
  <c r="M4531" i="9"/>
  <c r="L4531" i="9"/>
  <c r="M4530" i="9"/>
  <c r="L4530" i="9"/>
  <c r="M4529" i="9"/>
  <c r="L4529" i="9"/>
  <c r="M4528" i="9"/>
  <c r="L4528" i="9"/>
  <c r="M4527" i="9"/>
  <c r="L4527" i="9"/>
  <c r="M4526" i="9"/>
  <c r="L4526" i="9"/>
  <c r="M4525" i="9"/>
  <c r="L4525" i="9"/>
  <c r="M4524" i="9"/>
  <c r="L4524" i="9"/>
  <c r="M4523" i="9"/>
  <c r="L4523" i="9"/>
  <c r="M4522" i="9"/>
  <c r="L4522" i="9"/>
  <c r="M4521" i="9"/>
  <c r="L4521" i="9"/>
  <c r="M4520" i="9"/>
  <c r="L4520" i="9"/>
  <c r="M4519" i="9"/>
  <c r="L4519" i="9"/>
  <c r="M4518" i="9"/>
  <c r="L4518" i="9"/>
  <c r="M4517" i="9"/>
  <c r="L4517" i="9"/>
  <c r="M4516" i="9"/>
  <c r="L4516" i="9"/>
  <c r="M4515" i="9"/>
  <c r="L4515" i="9"/>
  <c r="M4514" i="9"/>
  <c r="L4514" i="9"/>
  <c r="M4513" i="9"/>
  <c r="L4513" i="9"/>
  <c r="M4512" i="9"/>
  <c r="L4512" i="9"/>
  <c r="M4511" i="9"/>
  <c r="L4511" i="9"/>
  <c r="M4510" i="9"/>
  <c r="L4510" i="9"/>
  <c r="M4509" i="9"/>
  <c r="L4509" i="9"/>
  <c r="M4508" i="9"/>
  <c r="L4508" i="9"/>
  <c r="M4507" i="9"/>
  <c r="L4507" i="9"/>
  <c r="M4506" i="9"/>
  <c r="L4506" i="9"/>
  <c r="M4505" i="9"/>
  <c r="L4505" i="9"/>
  <c r="M4504" i="9"/>
  <c r="L4504" i="9"/>
  <c r="M4503" i="9"/>
  <c r="L4503" i="9"/>
  <c r="M4502" i="9"/>
  <c r="L4502" i="9"/>
  <c r="M4501" i="9"/>
  <c r="L4501" i="9"/>
  <c r="M4500" i="9"/>
  <c r="L4500" i="9"/>
  <c r="M4499" i="9"/>
  <c r="L4499" i="9"/>
  <c r="M4498" i="9"/>
  <c r="L4498" i="9"/>
  <c r="M4497" i="9"/>
  <c r="L4497" i="9"/>
  <c r="M4496" i="9"/>
  <c r="L4496" i="9"/>
  <c r="M4495" i="9"/>
  <c r="L4495" i="9"/>
  <c r="M4494" i="9"/>
  <c r="L4494" i="9"/>
  <c r="M4493" i="9"/>
  <c r="L4493" i="9"/>
  <c r="M4492" i="9"/>
  <c r="L4492" i="9"/>
  <c r="M4491" i="9"/>
  <c r="L4491" i="9"/>
  <c r="M4490" i="9"/>
  <c r="L4490" i="9"/>
  <c r="M4489" i="9"/>
  <c r="L4489" i="9"/>
  <c r="M4488" i="9"/>
  <c r="L4488" i="9"/>
  <c r="M4487" i="9"/>
  <c r="L4487" i="9"/>
  <c r="M4486" i="9"/>
  <c r="L4486" i="9"/>
  <c r="M4485" i="9"/>
  <c r="L4485" i="9"/>
  <c r="M4484" i="9"/>
  <c r="L4484" i="9"/>
  <c r="M4483" i="9"/>
  <c r="L4483" i="9"/>
  <c r="M4482" i="9"/>
  <c r="L4482" i="9"/>
  <c r="M4481" i="9"/>
  <c r="L4481" i="9"/>
  <c r="M4480" i="9"/>
  <c r="L4480" i="9"/>
  <c r="M4479" i="9"/>
  <c r="L4479" i="9"/>
  <c r="M4478" i="9"/>
  <c r="L4478" i="9"/>
  <c r="M4477" i="9"/>
  <c r="L4477" i="9"/>
  <c r="M4476" i="9"/>
  <c r="L4476" i="9"/>
  <c r="M4475" i="9"/>
  <c r="L4475" i="9"/>
  <c r="M4474" i="9"/>
  <c r="L4474" i="9"/>
  <c r="M4473" i="9"/>
  <c r="L4473" i="9"/>
  <c r="M4472" i="9"/>
  <c r="L4472" i="9"/>
  <c r="M4471" i="9"/>
  <c r="L4471" i="9"/>
  <c r="M4470" i="9"/>
  <c r="L4470" i="9"/>
  <c r="M4469" i="9"/>
  <c r="L4469" i="9"/>
  <c r="M4468" i="9"/>
  <c r="L4468" i="9"/>
  <c r="M4467" i="9"/>
  <c r="L4467" i="9"/>
  <c r="M4466" i="9"/>
  <c r="L4466" i="9"/>
  <c r="M4465" i="9"/>
  <c r="L4465" i="9"/>
  <c r="M4464" i="9"/>
  <c r="L4464" i="9"/>
  <c r="M4463" i="9"/>
  <c r="L4463" i="9"/>
  <c r="M4462" i="9"/>
  <c r="L4462" i="9"/>
  <c r="M4461" i="9"/>
  <c r="L4461" i="9"/>
  <c r="M4460" i="9"/>
  <c r="L4460" i="9"/>
  <c r="M4459" i="9"/>
  <c r="L4459" i="9"/>
  <c r="M4458" i="9"/>
  <c r="L4458" i="9"/>
  <c r="M4457" i="9"/>
  <c r="L4457" i="9"/>
  <c r="M4456" i="9"/>
  <c r="L4456" i="9"/>
  <c r="M4455" i="9"/>
  <c r="L4455" i="9"/>
  <c r="M4454" i="9"/>
  <c r="L4454" i="9"/>
  <c r="M4453" i="9"/>
  <c r="L4453" i="9"/>
  <c r="M4452" i="9"/>
  <c r="L4452" i="9"/>
  <c r="M4451" i="9"/>
  <c r="L4451" i="9"/>
  <c r="M4450" i="9"/>
  <c r="L4450" i="9"/>
  <c r="M4449" i="9"/>
  <c r="L4449" i="9"/>
  <c r="M4448" i="9"/>
  <c r="L4448" i="9"/>
  <c r="M4447" i="9"/>
  <c r="L4447" i="9"/>
  <c r="M4446" i="9"/>
  <c r="L4446" i="9"/>
  <c r="M4445" i="9"/>
  <c r="L4445" i="9"/>
  <c r="M4444" i="9"/>
  <c r="L4444" i="9"/>
  <c r="M4443" i="9"/>
  <c r="L4443" i="9"/>
  <c r="M4442" i="9"/>
  <c r="L4442" i="9"/>
  <c r="M4441" i="9"/>
  <c r="L4441" i="9"/>
  <c r="M4440" i="9"/>
  <c r="L4440" i="9"/>
  <c r="M4439" i="9"/>
  <c r="L4439" i="9"/>
  <c r="M4438" i="9"/>
  <c r="L4438" i="9"/>
  <c r="M4437" i="9"/>
  <c r="L4437" i="9"/>
  <c r="M4436" i="9"/>
  <c r="L4436" i="9"/>
  <c r="M4435" i="9"/>
  <c r="L4435" i="9"/>
  <c r="M4434" i="9"/>
  <c r="L4434" i="9"/>
  <c r="M4433" i="9"/>
  <c r="L4433" i="9"/>
  <c r="M4432" i="9"/>
  <c r="L4432" i="9"/>
  <c r="M4431" i="9"/>
  <c r="L4431" i="9"/>
  <c r="M4430" i="9"/>
  <c r="L4430" i="9"/>
  <c r="M4429" i="9"/>
  <c r="L4429" i="9"/>
  <c r="M4428" i="9"/>
  <c r="L4428" i="9"/>
  <c r="M4427" i="9"/>
  <c r="L4427" i="9"/>
  <c r="M4426" i="9"/>
  <c r="L4426" i="9"/>
  <c r="M4425" i="9"/>
  <c r="L4425" i="9"/>
  <c r="M4424" i="9"/>
  <c r="L4424" i="9"/>
  <c r="M4423" i="9"/>
  <c r="L4423" i="9"/>
  <c r="M4422" i="9"/>
  <c r="L4422" i="9"/>
  <c r="M4421" i="9"/>
  <c r="L4421" i="9"/>
  <c r="M4420" i="9"/>
  <c r="L4420" i="9"/>
  <c r="M4419" i="9"/>
  <c r="L4419" i="9"/>
  <c r="M4418" i="9"/>
  <c r="L4418" i="9"/>
  <c r="M4417" i="9"/>
  <c r="L4417" i="9"/>
  <c r="M4416" i="9"/>
  <c r="L4416" i="9"/>
  <c r="M4415" i="9"/>
  <c r="L4415" i="9"/>
  <c r="M4414" i="9"/>
  <c r="L4414" i="9"/>
  <c r="M4413" i="9"/>
  <c r="L4413" i="9"/>
  <c r="M4412" i="9"/>
  <c r="L4412" i="9"/>
  <c r="M4411" i="9"/>
  <c r="L4411" i="9"/>
  <c r="M4410" i="9"/>
  <c r="L4410" i="9"/>
  <c r="M4409" i="9"/>
  <c r="L4409" i="9"/>
  <c r="M4408" i="9"/>
  <c r="L4408" i="9"/>
  <c r="M4407" i="9"/>
  <c r="L4407" i="9"/>
  <c r="M4406" i="9"/>
  <c r="L4406" i="9"/>
  <c r="M4405" i="9"/>
  <c r="L4405" i="9"/>
  <c r="M4404" i="9"/>
  <c r="L4404" i="9"/>
  <c r="M4403" i="9"/>
  <c r="L4403" i="9"/>
  <c r="M4402" i="9"/>
  <c r="L4402" i="9"/>
  <c r="M4401" i="9"/>
  <c r="L4401" i="9"/>
  <c r="M4400" i="9"/>
  <c r="L4400" i="9"/>
  <c r="M4399" i="9"/>
  <c r="L4399" i="9"/>
  <c r="M4398" i="9"/>
  <c r="L4398" i="9"/>
  <c r="M4397" i="9"/>
  <c r="L4397" i="9"/>
  <c r="M4396" i="9"/>
  <c r="L4396" i="9"/>
  <c r="M4395" i="9"/>
  <c r="L4395" i="9"/>
  <c r="M4394" i="9"/>
  <c r="L4394" i="9"/>
  <c r="M4393" i="9"/>
  <c r="L4393" i="9"/>
  <c r="M4392" i="9"/>
  <c r="L4392" i="9"/>
  <c r="M4391" i="9"/>
  <c r="L4391" i="9"/>
  <c r="M4390" i="9"/>
  <c r="L4390" i="9"/>
  <c r="M4389" i="9"/>
  <c r="L4389" i="9"/>
  <c r="M4388" i="9"/>
  <c r="L4388" i="9"/>
  <c r="M4387" i="9"/>
  <c r="L4387" i="9"/>
  <c r="M4386" i="9"/>
  <c r="L4386" i="9"/>
  <c r="M4385" i="9"/>
  <c r="L4385" i="9"/>
  <c r="M4384" i="9"/>
  <c r="L4384" i="9"/>
  <c r="M4383" i="9"/>
  <c r="L4383" i="9"/>
  <c r="M4382" i="9"/>
  <c r="L4382" i="9"/>
  <c r="M4381" i="9"/>
  <c r="L4381" i="9"/>
  <c r="M4380" i="9"/>
  <c r="L4380" i="9"/>
  <c r="M4379" i="9"/>
  <c r="L4379" i="9"/>
  <c r="M4378" i="9"/>
  <c r="L4378" i="9"/>
  <c r="M4377" i="9"/>
  <c r="L4377" i="9"/>
  <c r="M4376" i="9"/>
  <c r="L4376" i="9"/>
  <c r="M4375" i="9"/>
  <c r="L4375" i="9"/>
  <c r="M4374" i="9"/>
  <c r="L4374" i="9"/>
  <c r="M4373" i="9"/>
  <c r="L4373" i="9"/>
  <c r="M4372" i="9"/>
  <c r="L4372" i="9"/>
  <c r="M4371" i="9"/>
  <c r="L4371" i="9"/>
  <c r="M4370" i="9"/>
  <c r="L4370" i="9"/>
  <c r="M4369" i="9"/>
  <c r="L4369" i="9"/>
  <c r="M4368" i="9"/>
  <c r="L4368" i="9"/>
  <c r="M4367" i="9"/>
  <c r="L4367" i="9"/>
  <c r="M4366" i="9"/>
  <c r="L4366" i="9"/>
  <c r="M4365" i="9"/>
  <c r="L4365" i="9"/>
  <c r="M4364" i="9"/>
  <c r="L4364" i="9"/>
  <c r="M4363" i="9"/>
  <c r="L4363" i="9"/>
  <c r="M4362" i="9"/>
  <c r="L4362" i="9"/>
  <c r="M4361" i="9"/>
  <c r="L4361" i="9"/>
  <c r="M4360" i="9"/>
  <c r="L4360" i="9"/>
  <c r="M4359" i="9"/>
  <c r="L4359" i="9"/>
  <c r="M4358" i="9"/>
  <c r="L4358" i="9"/>
  <c r="M4357" i="9"/>
  <c r="L4357" i="9"/>
  <c r="M4356" i="9"/>
  <c r="L4356" i="9"/>
  <c r="M4355" i="9"/>
  <c r="L4355" i="9"/>
  <c r="M4354" i="9"/>
  <c r="L4354" i="9"/>
  <c r="M4353" i="9"/>
  <c r="L4353" i="9"/>
  <c r="M4352" i="9"/>
  <c r="L4352" i="9"/>
  <c r="M4351" i="9"/>
  <c r="L4351" i="9"/>
  <c r="M4350" i="9"/>
  <c r="L4350" i="9"/>
  <c r="M4349" i="9"/>
  <c r="L4349" i="9"/>
  <c r="M4348" i="9"/>
  <c r="L4348" i="9"/>
  <c r="M4347" i="9"/>
  <c r="L4347" i="9"/>
  <c r="M4346" i="9"/>
  <c r="L4346" i="9"/>
  <c r="M4345" i="9"/>
  <c r="L4345" i="9"/>
  <c r="M4344" i="9"/>
  <c r="L4344" i="9"/>
  <c r="M4343" i="9"/>
  <c r="L4343" i="9"/>
  <c r="M4342" i="9"/>
  <c r="L4342" i="9"/>
  <c r="M4341" i="9"/>
  <c r="L4341" i="9"/>
  <c r="M4340" i="9"/>
  <c r="L4340" i="9"/>
  <c r="M4339" i="9"/>
  <c r="L4339" i="9"/>
  <c r="M4338" i="9"/>
  <c r="L4338" i="9"/>
  <c r="M4337" i="9"/>
  <c r="L4337" i="9"/>
  <c r="M4336" i="9"/>
  <c r="L4336" i="9"/>
  <c r="M4335" i="9"/>
  <c r="L4335" i="9"/>
  <c r="M4334" i="9"/>
  <c r="L4334" i="9"/>
  <c r="M4333" i="9"/>
  <c r="L4333" i="9"/>
  <c r="M4332" i="9"/>
  <c r="L4332" i="9"/>
  <c r="M4331" i="9"/>
  <c r="L4331" i="9"/>
  <c r="M4330" i="9"/>
  <c r="L4330" i="9"/>
  <c r="M4329" i="9"/>
  <c r="L4329" i="9"/>
  <c r="M4328" i="9"/>
  <c r="L4328" i="9"/>
  <c r="M4327" i="9"/>
  <c r="L4327" i="9"/>
  <c r="M4326" i="9"/>
  <c r="L4326" i="9"/>
  <c r="M4325" i="9"/>
  <c r="L4325" i="9"/>
  <c r="M4324" i="9"/>
  <c r="L4324" i="9"/>
  <c r="M4323" i="9"/>
  <c r="L4323" i="9"/>
  <c r="M4322" i="9"/>
  <c r="L4322" i="9"/>
  <c r="M4321" i="9"/>
  <c r="L4321" i="9"/>
  <c r="M4320" i="9"/>
  <c r="L4320" i="9"/>
  <c r="M4319" i="9"/>
  <c r="L4319" i="9"/>
  <c r="M4318" i="9"/>
  <c r="L4318" i="9"/>
  <c r="M4317" i="9"/>
  <c r="L4317" i="9"/>
  <c r="M4316" i="9"/>
  <c r="L4316" i="9"/>
  <c r="M4315" i="9"/>
  <c r="L4315" i="9"/>
  <c r="M4314" i="9"/>
  <c r="L4314" i="9"/>
  <c r="M4313" i="9"/>
  <c r="L4313" i="9"/>
  <c r="M4312" i="9"/>
  <c r="L4312" i="9"/>
  <c r="M4311" i="9"/>
  <c r="L4311" i="9"/>
  <c r="M4310" i="9"/>
  <c r="L4310" i="9"/>
  <c r="M4309" i="9"/>
  <c r="L4309" i="9"/>
  <c r="M4308" i="9"/>
  <c r="L4308" i="9"/>
  <c r="M4307" i="9"/>
  <c r="L4307" i="9"/>
  <c r="M4306" i="9"/>
  <c r="L4306" i="9"/>
  <c r="M4305" i="9"/>
  <c r="L4305" i="9"/>
  <c r="M4304" i="9"/>
  <c r="L4304" i="9"/>
  <c r="M4303" i="9"/>
  <c r="L4303" i="9"/>
  <c r="M4302" i="9"/>
  <c r="L4302" i="9"/>
  <c r="M4301" i="9"/>
  <c r="L4301" i="9"/>
  <c r="M4300" i="9"/>
  <c r="L4300" i="9"/>
  <c r="M4299" i="9"/>
  <c r="L4299" i="9"/>
  <c r="M4298" i="9"/>
  <c r="L4298" i="9"/>
  <c r="M4297" i="9"/>
  <c r="L4297" i="9"/>
  <c r="M4296" i="9"/>
  <c r="L4296" i="9"/>
  <c r="M4295" i="9"/>
  <c r="L4295" i="9"/>
  <c r="M4294" i="9"/>
  <c r="L4294" i="9"/>
  <c r="M4293" i="9"/>
  <c r="L4293" i="9"/>
  <c r="M4292" i="9"/>
  <c r="L4292" i="9"/>
  <c r="M4291" i="9"/>
  <c r="L4291" i="9"/>
  <c r="M4290" i="9"/>
  <c r="L4290" i="9"/>
  <c r="M4289" i="9"/>
  <c r="L4289" i="9"/>
  <c r="M4288" i="9"/>
  <c r="L4288" i="9"/>
  <c r="M4287" i="9"/>
  <c r="L4287" i="9"/>
  <c r="M4286" i="9"/>
  <c r="L4286" i="9"/>
  <c r="M4285" i="9"/>
  <c r="L4285" i="9"/>
  <c r="M4284" i="9"/>
  <c r="L4284" i="9"/>
  <c r="M4283" i="9"/>
  <c r="L4283" i="9"/>
  <c r="M4282" i="9"/>
  <c r="L4282" i="9"/>
  <c r="M4281" i="9"/>
  <c r="L4281" i="9"/>
  <c r="M4280" i="9"/>
  <c r="L4280" i="9"/>
  <c r="M4279" i="9"/>
  <c r="L4279" i="9"/>
  <c r="M4278" i="9"/>
  <c r="L4278" i="9"/>
  <c r="M4277" i="9"/>
  <c r="L4277" i="9"/>
  <c r="M4276" i="9"/>
  <c r="L4276" i="9"/>
  <c r="M4275" i="9"/>
  <c r="L4275" i="9"/>
  <c r="M4274" i="9"/>
  <c r="L4274" i="9"/>
  <c r="M4273" i="9"/>
  <c r="L4273" i="9"/>
  <c r="M4272" i="9"/>
  <c r="L4272" i="9"/>
  <c r="M4271" i="9"/>
  <c r="L4271" i="9"/>
  <c r="M4270" i="9"/>
  <c r="L4270" i="9"/>
  <c r="M4269" i="9"/>
  <c r="L4269" i="9"/>
  <c r="M4268" i="9"/>
  <c r="L4268" i="9"/>
  <c r="M4267" i="9"/>
  <c r="L4267" i="9"/>
  <c r="M4266" i="9"/>
  <c r="L4266" i="9"/>
  <c r="M4265" i="9"/>
  <c r="L4265" i="9"/>
  <c r="M4264" i="9"/>
  <c r="L4264" i="9"/>
  <c r="M4263" i="9"/>
  <c r="L4263" i="9"/>
  <c r="M4262" i="9"/>
  <c r="L4262" i="9"/>
  <c r="M4261" i="9"/>
  <c r="L4261" i="9"/>
  <c r="M4260" i="9"/>
  <c r="L4260" i="9"/>
  <c r="M4259" i="9"/>
  <c r="L4259" i="9"/>
  <c r="M4258" i="9"/>
  <c r="L4258" i="9"/>
  <c r="M4257" i="9"/>
  <c r="L4257" i="9"/>
  <c r="M4256" i="9"/>
  <c r="L4256" i="9"/>
  <c r="M4255" i="9"/>
  <c r="L4255" i="9"/>
  <c r="M4254" i="9"/>
  <c r="L4254" i="9"/>
  <c r="M4253" i="9"/>
  <c r="L4253" i="9"/>
  <c r="M4252" i="9"/>
  <c r="L4252" i="9"/>
  <c r="M4251" i="9"/>
  <c r="L4251" i="9"/>
  <c r="M4250" i="9"/>
  <c r="L4250" i="9"/>
  <c r="M4249" i="9"/>
  <c r="L4249" i="9"/>
  <c r="M4248" i="9"/>
  <c r="L4248" i="9"/>
  <c r="M4247" i="9"/>
  <c r="L4247" i="9"/>
  <c r="M4246" i="9"/>
  <c r="L4246" i="9"/>
  <c r="M4245" i="9"/>
  <c r="L4245" i="9"/>
  <c r="M4244" i="9"/>
  <c r="L4244" i="9"/>
  <c r="M4243" i="9"/>
  <c r="L4243" i="9"/>
  <c r="M4242" i="9"/>
  <c r="L4242" i="9"/>
  <c r="M4241" i="9"/>
  <c r="L4241" i="9"/>
  <c r="M4240" i="9"/>
  <c r="L4240" i="9"/>
  <c r="M4239" i="9"/>
  <c r="L4239" i="9"/>
  <c r="M4238" i="9"/>
  <c r="L4238" i="9"/>
  <c r="M4237" i="9"/>
  <c r="L4237" i="9"/>
  <c r="M4236" i="9"/>
  <c r="L4236" i="9"/>
  <c r="M4235" i="9"/>
  <c r="L4235" i="9"/>
  <c r="M4234" i="9"/>
  <c r="L4234" i="9"/>
  <c r="M4233" i="9"/>
  <c r="L4233" i="9"/>
  <c r="M4232" i="9"/>
  <c r="L4232" i="9"/>
  <c r="M4231" i="9"/>
  <c r="L4231" i="9"/>
  <c r="M4230" i="9"/>
  <c r="L4230" i="9"/>
  <c r="M4229" i="9"/>
  <c r="L4229" i="9"/>
  <c r="M4228" i="9"/>
  <c r="L4228" i="9"/>
  <c r="M4227" i="9"/>
  <c r="L4227" i="9"/>
  <c r="M4226" i="9"/>
  <c r="L4226" i="9"/>
  <c r="M4225" i="9"/>
  <c r="L4225" i="9"/>
  <c r="M4224" i="9"/>
  <c r="L4224" i="9"/>
  <c r="M4223" i="9"/>
  <c r="L4223" i="9"/>
  <c r="M4222" i="9"/>
  <c r="L4222" i="9"/>
  <c r="M4221" i="9"/>
  <c r="L4221" i="9"/>
  <c r="M4220" i="9"/>
  <c r="L4220" i="9"/>
  <c r="M4219" i="9"/>
  <c r="L4219" i="9"/>
  <c r="M4218" i="9"/>
  <c r="L4218" i="9"/>
  <c r="M4217" i="9"/>
  <c r="L4217" i="9"/>
  <c r="M4216" i="9"/>
  <c r="L4216" i="9"/>
  <c r="M4215" i="9"/>
  <c r="L4215" i="9"/>
  <c r="M4214" i="9"/>
  <c r="L4214" i="9"/>
  <c r="M4213" i="9"/>
  <c r="L4213" i="9"/>
  <c r="M4212" i="9"/>
  <c r="L4212" i="9"/>
  <c r="M4211" i="9"/>
  <c r="L4211" i="9"/>
  <c r="M4210" i="9"/>
  <c r="L4210" i="9"/>
  <c r="M4209" i="9"/>
  <c r="L4209" i="9"/>
  <c r="M4208" i="9"/>
  <c r="L4208" i="9"/>
  <c r="M4207" i="9"/>
  <c r="L4207" i="9"/>
  <c r="M4206" i="9"/>
  <c r="L4206" i="9"/>
  <c r="M4205" i="9"/>
  <c r="L4205" i="9"/>
  <c r="M4204" i="9"/>
  <c r="L4204" i="9"/>
  <c r="M4203" i="9"/>
  <c r="L4203" i="9"/>
  <c r="M4202" i="9"/>
  <c r="L4202" i="9"/>
  <c r="M4201" i="9"/>
  <c r="L4201" i="9"/>
  <c r="M4200" i="9"/>
  <c r="L4200" i="9"/>
  <c r="M4199" i="9"/>
  <c r="L4199" i="9"/>
  <c r="M4198" i="9"/>
  <c r="L4198" i="9"/>
  <c r="M4197" i="9"/>
  <c r="L4197" i="9"/>
  <c r="M4196" i="9"/>
  <c r="L4196" i="9"/>
  <c r="M4195" i="9"/>
  <c r="L4195" i="9"/>
  <c r="M4194" i="9"/>
  <c r="L4194" i="9"/>
  <c r="M4193" i="9"/>
  <c r="L4193" i="9"/>
  <c r="M4192" i="9"/>
  <c r="L4192" i="9"/>
  <c r="M4191" i="9"/>
  <c r="L4191" i="9"/>
  <c r="M4190" i="9"/>
  <c r="L4190" i="9"/>
  <c r="M4189" i="9"/>
  <c r="L4189" i="9"/>
  <c r="M4188" i="9"/>
  <c r="L4188" i="9"/>
  <c r="M4187" i="9"/>
  <c r="L4187" i="9"/>
  <c r="M4186" i="9"/>
  <c r="L4186" i="9"/>
  <c r="M4185" i="9"/>
  <c r="L4185" i="9"/>
  <c r="M4184" i="9"/>
  <c r="L4184" i="9"/>
  <c r="M4183" i="9"/>
  <c r="L4183" i="9"/>
  <c r="M4182" i="9"/>
  <c r="L4182" i="9"/>
  <c r="M4181" i="9"/>
  <c r="L4181" i="9"/>
  <c r="M4180" i="9"/>
  <c r="L4180" i="9"/>
  <c r="M4179" i="9"/>
  <c r="L4179" i="9"/>
  <c r="M4178" i="9"/>
  <c r="L4178" i="9"/>
  <c r="M4177" i="9"/>
  <c r="L4177" i="9"/>
  <c r="M4176" i="9"/>
  <c r="L4176" i="9"/>
  <c r="M4175" i="9"/>
  <c r="L4175" i="9"/>
  <c r="M4174" i="9"/>
  <c r="L4174" i="9"/>
  <c r="M4173" i="9"/>
  <c r="L4173" i="9"/>
  <c r="M4172" i="9"/>
  <c r="L4172" i="9"/>
  <c r="M4171" i="9"/>
  <c r="L4171" i="9"/>
  <c r="M4170" i="9"/>
  <c r="L4170" i="9"/>
  <c r="M4169" i="9"/>
  <c r="L4169" i="9"/>
  <c r="M4168" i="9"/>
  <c r="L4168" i="9"/>
  <c r="M4167" i="9"/>
  <c r="L4167" i="9"/>
  <c r="M4166" i="9"/>
  <c r="L4166" i="9"/>
  <c r="M4165" i="9"/>
  <c r="L4165" i="9"/>
  <c r="M4164" i="9"/>
  <c r="L4164" i="9"/>
  <c r="M4163" i="9"/>
  <c r="L4163" i="9"/>
  <c r="M4162" i="9"/>
  <c r="L4162" i="9"/>
  <c r="M4161" i="9"/>
  <c r="L4161" i="9"/>
  <c r="M4160" i="9"/>
  <c r="L4160" i="9"/>
  <c r="M4159" i="9"/>
  <c r="L4159" i="9"/>
  <c r="M4158" i="9"/>
  <c r="L4158" i="9"/>
  <c r="M4157" i="9"/>
  <c r="L4157" i="9"/>
  <c r="M4156" i="9"/>
  <c r="L4156" i="9"/>
  <c r="M4155" i="9"/>
  <c r="L4155" i="9"/>
  <c r="M4154" i="9"/>
  <c r="L4154" i="9"/>
  <c r="M4153" i="9"/>
  <c r="L4153" i="9"/>
  <c r="M4152" i="9"/>
  <c r="L4152" i="9"/>
  <c r="M4151" i="9"/>
  <c r="L4151" i="9"/>
  <c r="M4150" i="9"/>
  <c r="L4150" i="9"/>
  <c r="M4149" i="9"/>
  <c r="L4149" i="9"/>
  <c r="M4148" i="9"/>
  <c r="L4148" i="9"/>
  <c r="M4147" i="9"/>
  <c r="L4147" i="9"/>
  <c r="M4146" i="9"/>
  <c r="L4146" i="9"/>
  <c r="M4145" i="9"/>
  <c r="L4145" i="9"/>
  <c r="M4144" i="9"/>
  <c r="L4144" i="9"/>
  <c r="M4143" i="9"/>
  <c r="L4143" i="9"/>
  <c r="M4142" i="9"/>
  <c r="L4142" i="9"/>
  <c r="M4141" i="9"/>
  <c r="L4141" i="9"/>
  <c r="M4140" i="9"/>
  <c r="L4140" i="9"/>
  <c r="M4139" i="9"/>
  <c r="L4139" i="9"/>
  <c r="M4138" i="9"/>
  <c r="L4138" i="9"/>
  <c r="M4137" i="9"/>
  <c r="L4137" i="9"/>
  <c r="M4136" i="9"/>
  <c r="L4136" i="9"/>
  <c r="M4135" i="9"/>
  <c r="L4135" i="9"/>
  <c r="M4134" i="9"/>
  <c r="L4134" i="9"/>
  <c r="M4133" i="9"/>
  <c r="L4133" i="9"/>
  <c r="M4132" i="9"/>
  <c r="L4132" i="9"/>
  <c r="M4131" i="9"/>
  <c r="L4131" i="9"/>
  <c r="M4130" i="9"/>
  <c r="L4130" i="9"/>
  <c r="M4129" i="9"/>
  <c r="L4129" i="9"/>
  <c r="M4128" i="9"/>
  <c r="L4128" i="9"/>
  <c r="M4127" i="9"/>
  <c r="L4127" i="9"/>
  <c r="M4126" i="9"/>
  <c r="L4126" i="9"/>
  <c r="M4125" i="9"/>
  <c r="L4125" i="9"/>
  <c r="M4124" i="9"/>
  <c r="L4124" i="9"/>
  <c r="M4123" i="9"/>
  <c r="L4123" i="9"/>
  <c r="M4122" i="9"/>
  <c r="L4122" i="9"/>
  <c r="M4121" i="9"/>
  <c r="L4121" i="9"/>
  <c r="M4120" i="9"/>
  <c r="L4120" i="9"/>
  <c r="M4119" i="9"/>
  <c r="L4119" i="9"/>
  <c r="M4118" i="9"/>
  <c r="L4118" i="9"/>
  <c r="M4117" i="9"/>
  <c r="L4117" i="9"/>
  <c r="M4116" i="9"/>
  <c r="L4116" i="9"/>
  <c r="M4115" i="9"/>
  <c r="L4115" i="9"/>
  <c r="M4114" i="9"/>
  <c r="L4114" i="9"/>
  <c r="M4113" i="9"/>
  <c r="L4113" i="9"/>
  <c r="M4112" i="9"/>
  <c r="L4112" i="9"/>
  <c r="M4111" i="9"/>
  <c r="L4111" i="9"/>
  <c r="M4110" i="9"/>
  <c r="L4110" i="9"/>
  <c r="M4109" i="9"/>
  <c r="L4109" i="9"/>
  <c r="M4108" i="9"/>
  <c r="L4108" i="9"/>
  <c r="M4107" i="9"/>
  <c r="L4107" i="9"/>
  <c r="M4106" i="9"/>
  <c r="L4106" i="9"/>
  <c r="M4105" i="9"/>
  <c r="L4105" i="9"/>
  <c r="M4104" i="9"/>
  <c r="L4104" i="9"/>
  <c r="M4103" i="9"/>
  <c r="L4103" i="9"/>
  <c r="M4102" i="9"/>
  <c r="L4102" i="9"/>
  <c r="M4101" i="9"/>
  <c r="L4101" i="9"/>
  <c r="M4100" i="9"/>
  <c r="L4100" i="9"/>
  <c r="M4099" i="9"/>
  <c r="L4099" i="9"/>
  <c r="M4098" i="9"/>
  <c r="L4098" i="9"/>
  <c r="M4097" i="9"/>
  <c r="L4097" i="9"/>
  <c r="M4096" i="9"/>
  <c r="L4096" i="9"/>
  <c r="M4095" i="9"/>
  <c r="L4095" i="9"/>
  <c r="M4094" i="9"/>
  <c r="L4094" i="9"/>
  <c r="M4093" i="9"/>
  <c r="L4093" i="9"/>
  <c r="M4092" i="9"/>
  <c r="L4092" i="9"/>
  <c r="M4091" i="9"/>
  <c r="L4091" i="9"/>
  <c r="M4090" i="9"/>
  <c r="L4090" i="9"/>
  <c r="M4089" i="9"/>
  <c r="L4089" i="9"/>
  <c r="M4088" i="9"/>
  <c r="L4088" i="9"/>
  <c r="M4087" i="9"/>
  <c r="L4087" i="9"/>
  <c r="M4086" i="9"/>
  <c r="L4086" i="9"/>
  <c r="M4085" i="9"/>
  <c r="L4085" i="9"/>
  <c r="M4084" i="9"/>
  <c r="L4084" i="9"/>
  <c r="M4083" i="9"/>
  <c r="L4083" i="9"/>
  <c r="M4082" i="9"/>
  <c r="L4082" i="9"/>
  <c r="M4081" i="9"/>
  <c r="L4081" i="9"/>
  <c r="M4080" i="9"/>
  <c r="L4080" i="9"/>
  <c r="M4079" i="9"/>
  <c r="L4079" i="9"/>
  <c r="M4078" i="9"/>
  <c r="L4078" i="9"/>
  <c r="M4077" i="9"/>
  <c r="L4077" i="9"/>
  <c r="M4076" i="9"/>
  <c r="L4076" i="9"/>
  <c r="M4075" i="9"/>
  <c r="L4075" i="9"/>
  <c r="M4074" i="9"/>
  <c r="L4074" i="9"/>
  <c r="M4073" i="9"/>
  <c r="L4073" i="9"/>
  <c r="M4072" i="9"/>
  <c r="L4072" i="9"/>
  <c r="M4071" i="9"/>
  <c r="L4071" i="9"/>
  <c r="M4070" i="9"/>
  <c r="L4070" i="9"/>
  <c r="M4069" i="9"/>
  <c r="L4069" i="9"/>
  <c r="M4068" i="9"/>
  <c r="L4068" i="9"/>
  <c r="M4067" i="9"/>
  <c r="L4067" i="9"/>
  <c r="M4066" i="9"/>
  <c r="L4066" i="9"/>
  <c r="M4065" i="9"/>
  <c r="L4065" i="9"/>
  <c r="M4064" i="9"/>
  <c r="L4064" i="9"/>
  <c r="M4063" i="9"/>
  <c r="L4063" i="9"/>
  <c r="M4062" i="9"/>
  <c r="L4062" i="9"/>
  <c r="M4061" i="9"/>
  <c r="L4061" i="9"/>
  <c r="M4060" i="9"/>
  <c r="L4060" i="9"/>
  <c r="M4059" i="9"/>
  <c r="L4059" i="9"/>
  <c r="M4058" i="9"/>
  <c r="L4058" i="9"/>
  <c r="M4057" i="9"/>
  <c r="L4057" i="9"/>
  <c r="M4056" i="9"/>
  <c r="L4056" i="9"/>
  <c r="M4055" i="9"/>
  <c r="L4055" i="9"/>
  <c r="M4054" i="9"/>
  <c r="L4054" i="9"/>
  <c r="M4053" i="9"/>
  <c r="L4053" i="9"/>
  <c r="M4052" i="9"/>
  <c r="L4052" i="9"/>
  <c r="M4051" i="9"/>
  <c r="L4051" i="9"/>
  <c r="M4050" i="9"/>
  <c r="L4050" i="9"/>
  <c r="M4049" i="9"/>
  <c r="L4049" i="9"/>
  <c r="M4048" i="9"/>
  <c r="L4048" i="9"/>
  <c r="M4047" i="9"/>
  <c r="L4047" i="9"/>
  <c r="M4046" i="9"/>
  <c r="L4046" i="9"/>
  <c r="M4045" i="9"/>
  <c r="L4045" i="9"/>
  <c r="M4044" i="9"/>
  <c r="L4044" i="9"/>
  <c r="M4043" i="9"/>
  <c r="L4043" i="9"/>
  <c r="M4042" i="9"/>
  <c r="L4042" i="9"/>
  <c r="M4041" i="9"/>
  <c r="L4041" i="9"/>
  <c r="M4040" i="9"/>
  <c r="L4040" i="9"/>
  <c r="M4039" i="9"/>
  <c r="L4039" i="9"/>
  <c r="M4038" i="9"/>
  <c r="L4038" i="9"/>
  <c r="M4037" i="9"/>
  <c r="L4037" i="9"/>
  <c r="M4036" i="9"/>
  <c r="L4036" i="9"/>
  <c r="M4035" i="9"/>
  <c r="L4035" i="9"/>
  <c r="M4034" i="9"/>
  <c r="L4034" i="9"/>
  <c r="M4033" i="9"/>
  <c r="L4033" i="9"/>
  <c r="M4032" i="9"/>
  <c r="L4032" i="9"/>
  <c r="M4031" i="9"/>
  <c r="L4031" i="9"/>
  <c r="M4030" i="9"/>
  <c r="L4030" i="9"/>
  <c r="M4029" i="9"/>
  <c r="L4029" i="9"/>
  <c r="M4028" i="9"/>
  <c r="L4028" i="9"/>
  <c r="M4027" i="9"/>
  <c r="L4027" i="9"/>
  <c r="M4026" i="9"/>
  <c r="L4026" i="9"/>
  <c r="M4025" i="9"/>
  <c r="L4025" i="9"/>
  <c r="M4024" i="9"/>
  <c r="L4024" i="9"/>
  <c r="M4023" i="9"/>
  <c r="L4023" i="9"/>
  <c r="M4022" i="9"/>
  <c r="L4022" i="9"/>
  <c r="M4021" i="9"/>
  <c r="L4021" i="9"/>
  <c r="M4020" i="9"/>
  <c r="L4020" i="9"/>
  <c r="M4019" i="9"/>
  <c r="L4019" i="9"/>
  <c r="M4018" i="9"/>
  <c r="L4018" i="9"/>
  <c r="M4017" i="9"/>
  <c r="L4017" i="9"/>
  <c r="M4016" i="9"/>
  <c r="L4016" i="9"/>
  <c r="M4015" i="9"/>
  <c r="L4015" i="9"/>
  <c r="M4014" i="9"/>
  <c r="L4014" i="9"/>
  <c r="M4013" i="9"/>
  <c r="L4013" i="9"/>
  <c r="M4012" i="9"/>
  <c r="L4012" i="9"/>
  <c r="M4011" i="9"/>
  <c r="L4011" i="9"/>
  <c r="M4010" i="9"/>
  <c r="L4010" i="9"/>
  <c r="M4009" i="9"/>
  <c r="L4009" i="9"/>
  <c r="M4008" i="9"/>
  <c r="L4008" i="9"/>
  <c r="M4007" i="9"/>
  <c r="L4007" i="9"/>
  <c r="M4006" i="9"/>
  <c r="L4006" i="9"/>
  <c r="M4005" i="9"/>
  <c r="L4005" i="9"/>
  <c r="M4004" i="9"/>
  <c r="L4004" i="9"/>
  <c r="M4003" i="9"/>
  <c r="L4003" i="9"/>
  <c r="M4002" i="9"/>
  <c r="L4002" i="9"/>
  <c r="M4001" i="9"/>
  <c r="L4001" i="9"/>
  <c r="M4000" i="9"/>
  <c r="L4000" i="9"/>
  <c r="M3999" i="9"/>
  <c r="L3999" i="9"/>
  <c r="M3998" i="9"/>
  <c r="L3998" i="9"/>
  <c r="M3997" i="9"/>
  <c r="L3997" i="9"/>
  <c r="M3996" i="9"/>
  <c r="L3996" i="9"/>
  <c r="M3995" i="9"/>
  <c r="L3995" i="9"/>
  <c r="M3994" i="9"/>
  <c r="L3994" i="9"/>
  <c r="M3993" i="9"/>
  <c r="L3993" i="9"/>
  <c r="M3992" i="9"/>
  <c r="L3992" i="9"/>
  <c r="M3991" i="9"/>
  <c r="L3991" i="9"/>
  <c r="M3990" i="9"/>
  <c r="L3990" i="9"/>
  <c r="M3989" i="9"/>
  <c r="L3989" i="9"/>
  <c r="M3988" i="9"/>
  <c r="L3988" i="9"/>
  <c r="M3987" i="9"/>
  <c r="L3987" i="9"/>
  <c r="M3986" i="9"/>
  <c r="L3986" i="9"/>
  <c r="M3985" i="9"/>
  <c r="L3985" i="9"/>
  <c r="M3984" i="9"/>
  <c r="L3984" i="9"/>
  <c r="M3983" i="9"/>
  <c r="L3983" i="9"/>
  <c r="M3982" i="9"/>
  <c r="L3982" i="9"/>
  <c r="M3981" i="9"/>
  <c r="L3981" i="9"/>
  <c r="M3980" i="9"/>
  <c r="L3980" i="9"/>
  <c r="M3979" i="9"/>
  <c r="L3979" i="9"/>
  <c r="M3978" i="9"/>
  <c r="L3978" i="9"/>
  <c r="M3977" i="9"/>
  <c r="L3977" i="9"/>
  <c r="M3976" i="9"/>
  <c r="L3976" i="9"/>
  <c r="M3975" i="9"/>
  <c r="L3975" i="9"/>
  <c r="M3974" i="9"/>
  <c r="L3974" i="9"/>
  <c r="M3973" i="9"/>
  <c r="L3973" i="9"/>
  <c r="M3972" i="9"/>
  <c r="L3972" i="9"/>
  <c r="M3971" i="9"/>
  <c r="L3971" i="9"/>
  <c r="M3970" i="9"/>
  <c r="L3970" i="9"/>
  <c r="M3969" i="9"/>
  <c r="L3969" i="9"/>
  <c r="M3968" i="9"/>
  <c r="L3968" i="9"/>
  <c r="M3967" i="9"/>
  <c r="L3967" i="9"/>
  <c r="M3966" i="9"/>
  <c r="L3966" i="9"/>
  <c r="M3965" i="9"/>
  <c r="L3965" i="9"/>
  <c r="M3964" i="9"/>
  <c r="L3964" i="9"/>
  <c r="M3963" i="9"/>
  <c r="L3963" i="9"/>
  <c r="M3962" i="9"/>
  <c r="L3962" i="9"/>
  <c r="M3961" i="9"/>
  <c r="L3961" i="9"/>
  <c r="M3960" i="9"/>
  <c r="L3960" i="9"/>
  <c r="M3959" i="9"/>
  <c r="L3959" i="9"/>
  <c r="M3958" i="9"/>
  <c r="L3958" i="9"/>
  <c r="M3957" i="9"/>
  <c r="L3957" i="9"/>
  <c r="M3956" i="9"/>
  <c r="L3956" i="9"/>
  <c r="M3955" i="9"/>
  <c r="L3955" i="9"/>
  <c r="M3954" i="9"/>
  <c r="L3954" i="9"/>
  <c r="M3953" i="9"/>
  <c r="L3953" i="9"/>
  <c r="M3952" i="9"/>
  <c r="L3952" i="9"/>
  <c r="M3951" i="9"/>
  <c r="L3951" i="9"/>
  <c r="M3950" i="9"/>
  <c r="L3950" i="9"/>
  <c r="M3949" i="9"/>
  <c r="L3949" i="9"/>
  <c r="M3948" i="9"/>
  <c r="L3948" i="9"/>
  <c r="M3947" i="9"/>
  <c r="L3947" i="9"/>
  <c r="M3946" i="9"/>
  <c r="L3946" i="9"/>
  <c r="M3945" i="9"/>
  <c r="L3945" i="9"/>
  <c r="M3944" i="9"/>
  <c r="L3944" i="9"/>
  <c r="M3943" i="9"/>
  <c r="L3943" i="9"/>
  <c r="M3942" i="9"/>
  <c r="L3942" i="9"/>
  <c r="M3941" i="9"/>
  <c r="L3941" i="9"/>
  <c r="M3940" i="9"/>
  <c r="L3940" i="9"/>
  <c r="M3939" i="9"/>
  <c r="L3939" i="9"/>
  <c r="M3938" i="9"/>
  <c r="L3938" i="9"/>
  <c r="M3937" i="9"/>
  <c r="L3937" i="9"/>
  <c r="M3936" i="9"/>
  <c r="L3936" i="9"/>
  <c r="M3935" i="9"/>
  <c r="L3935" i="9"/>
  <c r="M3934" i="9"/>
  <c r="L3934" i="9"/>
  <c r="M3933" i="9"/>
  <c r="L3933" i="9"/>
  <c r="M3932" i="9"/>
  <c r="L3932" i="9"/>
  <c r="M3931" i="9"/>
  <c r="L3931" i="9"/>
  <c r="M3930" i="9"/>
  <c r="L3930" i="9"/>
  <c r="M3929" i="9"/>
  <c r="L3929" i="9"/>
  <c r="M3928" i="9"/>
  <c r="L3928" i="9"/>
  <c r="M3927" i="9"/>
  <c r="L3927" i="9"/>
  <c r="M3926" i="9"/>
  <c r="L3926" i="9"/>
  <c r="M3925" i="9"/>
  <c r="L3925" i="9"/>
  <c r="M3924" i="9"/>
  <c r="L3924" i="9"/>
  <c r="M3923" i="9"/>
  <c r="L3923" i="9"/>
  <c r="M3922" i="9"/>
  <c r="L3922" i="9"/>
  <c r="M3921" i="9"/>
  <c r="L3921" i="9"/>
  <c r="M3920" i="9"/>
  <c r="L3920" i="9"/>
  <c r="M3919" i="9"/>
  <c r="L3919" i="9"/>
  <c r="M3918" i="9"/>
  <c r="L3918" i="9"/>
  <c r="M3917" i="9"/>
  <c r="L3917" i="9"/>
  <c r="M3916" i="9"/>
  <c r="L3916" i="9"/>
  <c r="M3915" i="9"/>
  <c r="L3915" i="9"/>
  <c r="M3914" i="9"/>
  <c r="L3914" i="9"/>
  <c r="M3913" i="9"/>
  <c r="L3913" i="9"/>
  <c r="M3912" i="9"/>
  <c r="L3912" i="9"/>
  <c r="M3911" i="9"/>
  <c r="L3911" i="9"/>
  <c r="M3910" i="9"/>
  <c r="L3910" i="9"/>
  <c r="M3909" i="9"/>
  <c r="L3909" i="9"/>
  <c r="M3908" i="9"/>
  <c r="L3908" i="9"/>
  <c r="M3907" i="9"/>
  <c r="L3907" i="9"/>
  <c r="M3906" i="9"/>
  <c r="L3906" i="9"/>
  <c r="M3905" i="9"/>
  <c r="L3905" i="9"/>
  <c r="M3904" i="9"/>
  <c r="L3904" i="9"/>
  <c r="M3903" i="9"/>
  <c r="L3903" i="9"/>
  <c r="M3902" i="9"/>
  <c r="L3902" i="9"/>
  <c r="M3901" i="9"/>
  <c r="L3901" i="9"/>
  <c r="M3900" i="9"/>
  <c r="L3900" i="9"/>
  <c r="M3899" i="9"/>
  <c r="L3899" i="9"/>
  <c r="M3898" i="9"/>
  <c r="L3898" i="9"/>
  <c r="M3897" i="9"/>
  <c r="L3897" i="9"/>
  <c r="M3896" i="9"/>
  <c r="L3896" i="9"/>
  <c r="M3895" i="9"/>
  <c r="L3895" i="9"/>
  <c r="M3894" i="9"/>
  <c r="L3894" i="9"/>
  <c r="M3893" i="9"/>
  <c r="L3893" i="9"/>
  <c r="M3892" i="9"/>
  <c r="L3892" i="9"/>
  <c r="M3891" i="9"/>
  <c r="L3891" i="9"/>
  <c r="M3890" i="9"/>
  <c r="L3890" i="9"/>
  <c r="M3889" i="9"/>
  <c r="L3889" i="9"/>
  <c r="M3888" i="9"/>
  <c r="L3888" i="9"/>
  <c r="M3887" i="9"/>
  <c r="L3887" i="9"/>
  <c r="M3886" i="9"/>
  <c r="L3886" i="9"/>
  <c r="M3885" i="9"/>
  <c r="L3885" i="9"/>
  <c r="M3884" i="9"/>
  <c r="L3884" i="9"/>
  <c r="M3883" i="9"/>
  <c r="L3883" i="9"/>
  <c r="M3882" i="9"/>
  <c r="L3882" i="9"/>
  <c r="M3881" i="9"/>
  <c r="L3881" i="9"/>
  <c r="M3880" i="9"/>
  <c r="L3880" i="9"/>
  <c r="M3879" i="9"/>
  <c r="L3879" i="9"/>
  <c r="M3878" i="9"/>
  <c r="L3878" i="9"/>
  <c r="M3877" i="9"/>
  <c r="L3877" i="9"/>
  <c r="M3876" i="9"/>
  <c r="L3876" i="9"/>
  <c r="M3875" i="9"/>
  <c r="L3875" i="9"/>
  <c r="M3874" i="9"/>
  <c r="L3874" i="9"/>
  <c r="M3873" i="9"/>
  <c r="L3873" i="9"/>
  <c r="M3872" i="9"/>
  <c r="L3872" i="9"/>
  <c r="M3871" i="9"/>
  <c r="L3871" i="9"/>
  <c r="M3870" i="9"/>
  <c r="L3870" i="9"/>
  <c r="M3869" i="9"/>
  <c r="L3869" i="9"/>
  <c r="M3868" i="9"/>
  <c r="L3868" i="9"/>
  <c r="M3867" i="9"/>
  <c r="L3867" i="9"/>
  <c r="M3866" i="9"/>
  <c r="L3866" i="9"/>
  <c r="M3865" i="9"/>
  <c r="L3865" i="9"/>
  <c r="M3864" i="9"/>
  <c r="L3864" i="9"/>
  <c r="M3863" i="9"/>
  <c r="L3863" i="9"/>
  <c r="M3862" i="9"/>
  <c r="L3862" i="9"/>
  <c r="M3861" i="9"/>
  <c r="L3861" i="9"/>
  <c r="M3860" i="9"/>
  <c r="L3860" i="9"/>
  <c r="M3859" i="9"/>
  <c r="L3859" i="9"/>
  <c r="M3858" i="9"/>
  <c r="L3858" i="9"/>
  <c r="M3857" i="9"/>
  <c r="L3857" i="9"/>
  <c r="M3856" i="9"/>
  <c r="L3856" i="9"/>
  <c r="M3855" i="9"/>
  <c r="L3855" i="9"/>
  <c r="M3854" i="9"/>
  <c r="L3854" i="9"/>
  <c r="M3853" i="9"/>
  <c r="L3853" i="9"/>
  <c r="M3852" i="9"/>
  <c r="L3852" i="9"/>
  <c r="M3851" i="9"/>
  <c r="L3851" i="9"/>
  <c r="M3850" i="9"/>
  <c r="L3850" i="9"/>
  <c r="M3849" i="9"/>
  <c r="L3849" i="9"/>
  <c r="M3848" i="9"/>
  <c r="L3848" i="9"/>
  <c r="M3847" i="9"/>
  <c r="L3847" i="9"/>
  <c r="M3846" i="9"/>
  <c r="L3846" i="9"/>
  <c r="M3845" i="9"/>
  <c r="L3845" i="9"/>
  <c r="M3844" i="9"/>
  <c r="L3844" i="9"/>
  <c r="M3843" i="9"/>
  <c r="L3843" i="9"/>
  <c r="M3842" i="9"/>
  <c r="L3842" i="9"/>
  <c r="M3841" i="9"/>
  <c r="L3841" i="9"/>
  <c r="M3840" i="9"/>
  <c r="L3840" i="9"/>
  <c r="M3839" i="9"/>
  <c r="L3839" i="9"/>
  <c r="M3838" i="9"/>
  <c r="L3838" i="9"/>
  <c r="M3837" i="9"/>
  <c r="L3837" i="9"/>
  <c r="M3836" i="9"/>
  <c r="L3836" i="9"/>
  <c r="M3835" i="9"/>
  <c r="L3835" i="9"/>
  <c r="M3834" i="9"/>
  <c r="L3834" i="9"/>
  <c r="M3833" i="9"/>
  <c r="L3833" i="9"/>
  <c r="M3832" i="9"/>
  <c r="L3832" i="9"/>
  <c r="M3831" i="9"/>
  <c r="L3831" i="9"/>
  <c r="M3830" i="9"/>
  <c r="L3830" i="9"/>
  <c r="M3829" i="9"/>
  <c r="L3829" i="9"/>
  <c r="M3828" i="9"/>
  <c r="L3828" i="9"/>
  <c r="M3827" i="9"/>
  <c r="L3827" i="9"/>
  <c r="M3826" i="9"/>
  <c r="L3826" i="9"/>
  <c r="M3825" i="9"/>
  <c r="L3825" i="9"/>
  <c r="M3824" i="9"/>
  <c r="L3824" i="9"/>
  <c r="M3823" i="9"/>
  <c r="L3823" i="9"/>
  <c r="M3822" i="9"/>
  <c r="L3822" i="9"/>
  <c r="M3821" i="9"/>
  <c r="L3821" i="9"/>
  <c r="M3820" i="9"/>
  <c r="L3820" i="9"/>
  <c r="M3819" i="9"/>
  <c r="L3819" i="9"/>
  <c r="M3818" i="9"/>
  <c r="L3818" i="9"/>
  <c r="M3817" i="9"/>
  <c r="L3817" i="9"/>
  <c r="M3816" i="9"/>
  <c r="L3816" i="9"/>
  <c r="M3815" i="9"/>
  <c r="L3815" i="9"/>
  <c r="M3814" i="9"/>
  <c r="L3814" i="9"/>
  <c r="M3813" i="9"/>
  <c r="L3813" i="9"/>
  <c r="M3812" i="9"/>
  <c r="L3812" i="9"/>
  <c r="M3811" i="9"/>
  <c r="L3811" i="9"/>
  <c r="M3810" i="9"/>
  <c r="L3810" i="9"/>
  <c r="M3809" i="9"/>
  <c r="L3809" i="9"/>
  <c r="M3808" i="9"/>
  <c r="L3808" i="9"/>
  <c r="M3807" i="9"/>
  <c r="L3807" i="9"/>
  <c r="M3806" i="9"/>
  <c r="L3806" i="9"/>
  <c r="M3805" i="9"/>
  <c r="L3805" i="9"/>
  <c r="M3804" i="9"/>
  <c r="L3804" i="9"/>
  <c r="M3803" i="9"/>
  <c r="L3803" i="9"/>
  <c r="M3802" i="9"/>
  <c r="L3802" i="9"/>
  <c r="M3801" i="9"/>
  <c r="L3801" i="9"/>
  <c r="M3800" i="9"/>
  <c r="L3800" i="9"/>
  <c r="M3799" i="9"/>
  <c r="L3799" i="9"/>
  <c r="M3798" i="9"/>
  <c r="L3798" i="9"/>
  <c r="M3797" i="9"/>
  <c r="L3797" i="9"/>
  <c r="M3796" i="9"/>
  <c r="L3796" i="9"/>
  <c r="M3795" i="9"/>
  <c r="L3795" i="9"/>
  <c r="M3794" i="9"/>
  <c r="L3794" i="9"/>
  <c r="M3793" i="9"/>
  <c r="L3793" i="9"/>
  <c r="M3792" i="9"/>
  <c r="L3792" i="9"/>
  <c r="M3791" i="9"/>
  <c r="L3791" i="9"/>
  <c r="M3790" i="9"/>
  <c r="L3790" i="9"/>
  <c r="M3789" i="9"/>
  <c r="L3789" i="9"/>
  <c r="M3788" i="9"/>
  <c r="L3788" i="9"/>
  <c r="M3787" i="9"/>
  <c r="L3787" i="9"/>
  <c r="M3786" i="9"/>
  <c r="L3786" i="9"/>
  <c r="M3785" i="9"/>
  <c r="L3785" i="9"/>
  <c r="M3784" i="9"/>
  <c r="L3784" i="9"/>
  <c r="M3783" i="9"/>
  <c r="L3783" i="9"/>
  <c r="M3782" i="9"/>
  <c r="L3782" i="9"/>
  <c r="M3781" i="9"/>
  <c r="L3781" i="9"/>
  <c r="M3780" i="9"/>
  <c r="L3780" i="9"/>
  <c r="M3779" i="9"/>
  <c r="L3779" i="9"/>
  <c r="M3778" i="9"/>
  <c r="L3778" i="9"/>
  <c r="M3777" i="9"/>
  <c r="L3777" i="9"/>
  <c r="M3776" i="9"/>
  <c r="L3776" i="9"/>
  <c r="M3775" i="9"/>
  <c r="L3775" i="9"/>
  <c r="M3774" i="9"/>
  <c r="L3774" i="9"/>
  <c r="M3773" i="9"/>
  <c r="L3773" i="9"/>
  <c r="M3772" i="9"/>
  <c r="L3772" i="9"/>
  <c r="M3771" i="9"/>
  <c r="L3771" i="9"/>
  <c r="M3770" i="9"/>
  <c r="L3770" i="9"/>
  <c r="M3769" i="9"/>
  <c r="L3769" i="9"/>
  <c r="M3768" i="9"/>
  <c r="L3768" i="9"/>
  <c r="M3767" i="9"/>
  <c r="L3767" i="9"/>
  <c r="M3766" i="9"/>
  <c r="L3766" i="9"/>
  <c r="M3765" i="9"/>
  <c r="L3765" i="9"/>
  <c r="M3764" i="9"/>
  <c r="L3764" i="9"/>
  <c r="M3763" i="9"/>
  <c r="L3763" i="9"/>
  <c r="M3762" i="9"/>
  <c r="L3762" i="9"/>
  <c r="M3761" i="9"/>
  <c r="L3761" i="9"/>
  <c r="M3760" i="9"/>
  <c r="L3760" i="9"/>
  <c r="M3759" i="9"/>
  <c r="L3759" i="9"/>
  <c r="M3758" i="9"/>
  <c r="L3758" i="9"/>
  <c r="M3757" i="9"/>
  <c r="L3757" i="9"/>
  <c r="M3756" i="9"/>
  <c r="L3756" i="9"/>
  <c r="M3755" i="9"/>
  <c r="L3755" i="9"/>
  <c r="M3754" i="9"/>
  <c r="L3754" i="9"/>
  <c r="M3753" i="9"/>
  <c r="L3753" i="9"/>
  <c r="M3752" i="9"/>
  <c r="L3752" i="9"/>
  <c r="M3751" i="9"/>
  <c r="L3751" i="9"/>
  <c r="M3750" i="9"/>
  <c r="L3750" i="9"/>
  <c r="M3749" i="9"/>
  <c r="L3749" i="9"/>
  <c r="M3748" i="9"/>
  <c r="L3748" i="9"/>
  <c r="M3747" i="9"/>
  <c r="L3747" i="9"/>
  <c r="M3746" i="9"/>
  <c r="L3746" i="9"/>
  <c r="M3745" i="9"/>
  <c r="L3745" i="9"/>
  <c r="M3744" i="9"/>
  <c r="L3744" i="9"/>
  <c r="M3743" i="9"/>
  <c r="L3743" i="9"/>
  <c r="M3742" i="9"/>
  <c r="L3742" i="9"/>
  <c r="M3741" i="9"/>
  <c r="L3741" i="9"/>
  <c r="M3740" i="9"/>
  <c r="L3740" i="9"/>
  <c r="M3739" i="9"/>
  <c r="L3739" i="9"/>
  <c r="M3738" i="9"/>
  <c r="L3738" i="9"/>
  <c r="M3737" i="9"/>
  <c r="L3737" i="9"/>
  <c r="M3736" i="9"/>
  <c r="L3736" i="9"/>
  <c r="M3735" i="9"/>
  <c r="L3735" i="9"/>
  <c r="M3734" i="9"/>
  <c r="L3734" i="9"/>
  <c r="M3733" i="9"/>
  <c r="L3733" i="9"/>
  <c r="M3732" i="9"/>
  <c r="L3732" i="9"/>
  <c r="M3731" i="9"/>
  <c r="L3731" i="9"/>
  <c r="M3730" i="9"/>
  <c r="L3730" i="9"/>
  <c r="M3729" i="9"/>
  <c r="L3729" i="9"/>
  <c r="M3728" i="9"/>
  <c r="L3728" i="9"/>
  <c r="M3727" i="9"/>
  <c r="L3727" i="9"/>
  <c r="M3726" i="9"/>
  <c r="L3726" i="9"/>
  <c r="M3725" i="9"/>
  <c r="L3725" i="9"/>
  <c r="M3724" i="9"/>
  <c r="L3724" i="9"/>
  <c r="M3723" i="9"/>
  <c r="L3723" i="9"/>
  <c r="M3722" i="9"/>
  <c r="L3722" i="9"/>
  <c r="M3721" i="9"/>
  <c r="L3721" i="9"/>
  <c r="M3720" i="9"/>
  <c r="L3720" i="9"/>
  <c r="M3719" i="9"/>
  <c r="L3719" i="9"/>
  <c r="M3718" i="9"/>
  <c r="L3718" i="9"/>
  <c r="M3717" i="9"/>
  <c r="L3717" i="9"/>
  <c r="M3716" i="9"/>
  <c r="L3716" i="9"/>
  <c r="M3715" i="9"/>
  <c r="L3715" i="9"/>
  <c r="M3714" i="9"/>
  <c r="L3714" i="9"/>
  <c r="M3713" i="9"/>
  <c r="L3713" i="9"/>
  <c r="M3712" i="9"/>
  <c r="L3712" i="9"/>
  <c r="M3711" i="9"/>
  <c r="L3711" i="9"/>
  <c r="M3710" i="9"/>
  <c r="L3710" i="9"/>
  <c r="M3709" i="9"/>
  <c r="L3709" i="9"/>
  <c r="M3708" i="9"/>
  <c r="L3708" i="9"/>
  <c r="M3707" i="9"/>
  <c r="L3707" i="9"/>
  <c r="M3706" i="9"/>
  <c r="L3706" i="9"/>
  <c r="M3705" i="9"/>
  <c r="L3705" i="9"/>
  <c r="M3704" i="9"/>
  <c r="L3704" i="9"/>
  <c r="M3703" i="9"/>
  <c r="L3703" i="9"/>
  <c r="M3702" i="9"/>
  <c r="L3702" i="9"/>
  <c r="M3701" i="9"/>
  <c r="L3701" i="9"/>
  <c r="M3700" i="9"/>
  <c r="L3700" i="9"/>
  <c r="M3699" i="9"/>
  <c r="L3699" i="9"/>
  <c r="M3698" i="9"/>
  <c r="L3698" i="9"/>
  <c r="M3697" i="9"/>
  <c r="L3697" i="9"/>
  <c r="M3696" i="9"/>
  <c r="L3696" i="9"/>
  <c r="M3695" i="9"/>
  <c r="L3695" i="9"/>
  <c r="M3694" i="9"/>
  <c r="L3694" i="9"/>
  <c r="M3693" i="9"/>
  <c r="L3693" i="9"/>
  <c r="M3692" i="9"/>
  <c r="L3692" i="9"/>
  <c r="M3691" i="9"/>
  <c r="L3691" i="9"/>
  <c r="M3690" i="9"/>
  <c r="L3690" i="9"/>
  <c r="M3689" i="9"/>
  <c r="L3689" i="9"/>
  <c r="M3688" i="9"/>
  <c r="L3688" i="9"/>
  <c r="M3687" i="9"/>
  <c r="L3687" i="9"/>
  <c r="M3686" i="9"/>
  <c r="L3686" i="9"/>
  <c r="M3685" i="9"/>
  <c r="L3685" i="9"/>
  <c r="M3684" i="9"/>
  <c r="L3684" i="9"/>
  <c r="M3683" i="9"/>
  <c r="L3683" i="9"/>
  <c r="M3682" i="9"/>
  <c r="L3682" i="9"/>
  <c r="M3681" i="9"/>
  <c r="L3681" i="9"/>
  <c r="M3680" i="9"/>
  <c r="L3680" i="9"/>
  <c r="M3679" i="9"/>
  <c r="L3679" i="9"/>
  <c r="M3678" i="9"/>
  <c r="L3678" i="9"/>
  <c r="M3677" i="9"/>
  <c r="L3677" i="9"/>
  <c r="M3676" i="9"/>
  <c r="L3676" i="9"/>
  <c r="M3675" i="9"/>
  <c r="L3675" i="9"/>
  <c r="M3674" i="9"/>
  <c r="L3674" i="9"/>
  <c r="M3673" i="9"/>
  <c r="L3673" i="9"/>
  <c r="M3672" i="9"/>
  <c r="L3672" i="9"/>
  <c r="M3671" i="9"/>
  <c r="L3671" i="9"/>
  <c r="M3670" i="9"/>
  <c r="L3670" i="9"/>
  <c r="M3669" i="9"/>
  <c r="L3669" i="9"/>
  <c r="M3668" i="9"/>
  <c r="L3668" i="9"/>
  <c r="M3667" i="9"/>
  <c r="L3667" i="9"/>
  <c r="M3666" i="9"/>
  <c r="L3666" i="9"/>
  <c r="M3665" i="9"/>
  <c r="L3665" i="9"/>
  <c r="M3664" i="9"/>
  <c r="L3664" i="9"/>
  <c r="M3663" i="9"/>
  <c r="L3663" i="9"/>
  <c r="M3662" i="9"/>
  <c r="L3662" i="9"/>
  <c r="M3661" i="9"/>
  <c r="L3661" i="9"/>
  <c r="M3660" i="9"/>
  <c r="L3660" i="9"/>
  <c r="M3659" i="9"/>
  <c r="L3659" i="9"/>
  <c r="M3658" i="9"/>
  <c r="L3658" i="9"/>
  <c r="M3657" i="9"/>
  <c r="L3657" i="9"/>
  <c r="M3656" i="9"/>
  <c r="L3656" i="9"/>
  <c r="M3655" i="9"/>
  <c r="L3655" i="9"/>
  <c r="M3654" i="9"/>
  <c r="L3654" i="9"/>
  <c r="M3653" i="9"/>
  <c r="L3653" i="9"/>
  <c r="M3652" i="9"/>
  <c r="L3652" i="9"/>
  <c r="M3651" i="9"/>
  <c r="L3651" i="9"/>
  <c r="M3650" i="9"/>
  <c r="L3650" i="9"/>
  <c r="M3649" i="9"/>
  <c r="L3649" i="9"/>
  <c r="M3648" i="9"/>
  <c r="L3648" i="9"/>
  <c r="M3647" i="9"/>
  <c r="L3647" i="9"/>
  <c r="M3646" i="9"/>
  <c r="L3646" i="9"/>
  <c r="M3645" i="9"/>
  <c r="L3645" i="9"/>
  <c r="M3644" i="9"/>
  <c r="L3644" i="9"/>
  <c r="M3643" i="9"/>
  <c r="L3643" i="9"/>
  <c r="M3642" i="9"/>
  <c r="L3642" i="9"/>
  <c r="M3641" i="9"/>
  <c r="L3641" i="9"/>
  <c r="M3640" i="9"/>
  <c r="L3640" i="9"/>
  <c r="M3639" i="9"/>
  <c r="L3639" i="9"/>
  <c r="M3638" i="9"/>
  <c r="L3638" i="9"/>
  <c r="M3637" i="9"/>
  <c r="L3637" i="9"/>
  <c r="M3636" i="9"/>
  <c r="L3636" i="9"/>
  <c r="M3635" i="9"/>
  <c r="L3635" i="9"/>
  <c r="M3634" i="9"/>
  <c r="L3634" i="9"/>
  <c r="M3633" i="9"/>
  <c r="L3633" i="9"/>
  <c r="M3632" i="9"/>
  <c r="L3632" i="9"/>
  <c r="M3631" i="9"/>
  <c r="L3631" i="9"/>
  <c r="M3630" i="9"/>
  <c r="L3630" i="9"/>
  <c r="M3629" i="9"/>
  <c r="L3629" i="9"/>
  <c r="M3628" i="9"/>
  <c r="L3628" i="9"/>
  <c r="M3627" i="9"/>
  <c r="L3627" i="9"/>
  <c r="M3626" i="9"/>
  <c r="L3626" i="9"/>
  <c r="M3625" i="9"/>
  <c r="L3625" i="9"/>
  <c r="M3624" i="9"/>
  <c r="L3624" i="9"/>
  <c r="M3623" i="9"/>
  <c r="L3623" i="9"/>
  <c r="M3622" i="9"/>
  <c r="L3622" i="9"/>
  <c r="M3621" i="9"/>
  <c r="L3621" i="9"/>
  <c r="M3620" i="9"/>
  <c r="L3620" i="9"/>
  <c r="M3619" i="9"/>
  <c r="L3619" i="9"/>
  <c r="M3618" i="9"/>
  <c r="L3618" i="9"/>
  <c r="M3617" i="9"/>
  <c r="L3617" i="9"/>
  <c r="M3616" i="9"/>
  <c r="L3616" i="9"/>
  <c r="M3615" i="9"/>
  <c r="L3615" i="9"/>
  <c r="M3614" i="9"/>
  <c r="L3614" i="9"/>
  <c r="M3613" i="9"/>
  <c r="L3613" i="9"/>
  <c r="M3612" i="9"/>
  <c r="L3612" i="9"/>
  <c r="M3611" i="9"/>
  <c r="L3611" i="9"/>
  <c r="M3610" i="9"/>
  <c r="L3610" i="9"/>
  <c r="M3609" i="9"/>
  <c r="L3609" i="9"/>
  <c r="M3608" i="9"/>
  <c r="L3608" i="9"/>
  <c r="M3607" i="9"/>
  <c r="L3607" i="9"/>
  <c r="M3606" i="9"/>
  <c r="L3606" i="9"/>
  <c r="M3605" i="9"/>
  <c r="L3605" i="9"/>
  <c r="M3604" i="9"/>
  <c r="L3604" i="9"/>
  <c r="M3603" i="9"/>
  <c r="L3603" i="9"/>
  <c r="M3602" i="9"/>
  <c r="L3602" i="9"/>
  <c r="M3601" i="9"/>
  <c r="L3601" i="9"/>
  <c r="M3600" i="9"/>
  <c r="L3600" i="9"/>
  <c r="M3599" i="9"/>
  <c r="L3599" i="9"/>
  <c r="M3598" i="9"/>
  <c r="L3598" i="9"/>
  <c r="M3597" i="9"/>
  <c r="L3597" i="9"/>
  <c r="M3596" i="9"/>
  <c r="L3596" i="9"/>
  <c r="M3595" i="9"/>
  <c r="L3595" i="9"/>
  <c r="M3594" i="9"/>
  <c r="L3594" i="9"/>
  <c r="M3593" i="9"/>
  <c r="L3593" i="9"/>
  <c r="M3592" i="9"/>
  <c r="L3592" i="9"/>
  <c r="M3591" i="9"/>
  <c r="L3591" i="9"/>
  <c r="M3590" i="9"/>
  <c r="L3590" i="9"/>
  <c r="M3589" i="9"/>
  <c r="L3589" i="9"/>
  <c r="M3588" i="9"/>
  <c r="L3588" i="9"/>
  <c r="M3587" i="9"/>
  <c r="L3587" i="9"/>
  <c r="M3586" i="9"/>
  <c r="L3586" i="9"/>
  <c r="M3585" i="9"/>
  <c r="L3585" i="9"/>
  <c r="M3584" i="9"/>
  <c r="L3584" i="9"/>
  <c r="M3583" i="9"/>
  <c r="L3583" i="9"/>
  <c r="M3582" i="9"/>
  <c r="L3582" i="9"/>
  <c r="M3581" i="9"/>
  <c r="L3581" i="9"/>
  <c r="M3580" i="9"/>
  <c r="L3580" i="9"/>
  <c r="M3579" i="9"/>
  <c r="L3579" i="9"/>
  <c r="M3578" i="9"/>
  <c r="L3578" i="9"/>
  <c r="M3577" i="9"/>
  <c r="L3577" i="9"/>
  <c r="M3576" i="9"/>
  <c r="L3576" i="9"/>
  <c r="M3575" i="9"/>
  <c r="L3575" i="9"/>
  <c r="M3574" i="9"/>
  <c r="L3574" i="9"/>
  <c r="M3573" i="9"/>
  <c r="L3573" i="9"/>
  <c r="M3572" i="9"/>
  <c r="L3572" i="9"/>
  <c r="M3571" i="9"/>
  <c r="L3571" i="9"/>
  <c r="M3570" i="9"/>
  <c r="L3570" i="9"/>
  <c r="M3569" i="9"/>
  <c r="L3569" i="9"/>
  <c r="M3568" i="9"/>
  <c r="L3568" i="9"/>
  <c r="M3567" i="9"/>
  <c r="L3567" i="9"/>
  <c r="M3566" i="9"/>
  <c r="L3566" i="9"/>
  <c r="M3565" i="9"/>
  <c r="L3565" i="9"/>
  <c r="M3564" i="9"/>
  <c r="L3564" i="9"/>
  <c r="M3563" i="9"/>
  <c r="L3563" i="9"/>
  <c r="M3562" i="9"/>
  <c r="L3562" i="9"/>
  <c r="M3561" i="9"/>
  <c r="L3561" i="9"/>
  <c r="M3560" i="9"/>
  <c r="L3560" i="9"/>
  <c r="M3559" i="9"/>
  <c r="L3559" i="9"/>
  <c r="M3558" i="9"/>
  <c r="L3558" i="9"/>
  <c r="M3557" i="9"/>
  <c r="L3557" i="9"/>
  <c r="M3556" i="9"/>
  <c r="L3556" i="9"/>
  <c r="M3555" i="9"/>
  <c r="L3555" i="9"/>
  <c r="M3554" i="9"/>
  <c r="L3554" i="9"/>
  <c r="M3553" i="9"/>
  <c r="L3553" i="9"/>
  <c r="M3552" i="9"/>
  <c r="L3552" i="9"/>
  <c r="M3551" i="9"/>
  <c r="L3551" i="9"/>
  <c r="M3550" i="9"/>
  <c r="L3550" i="9"/>
  <c r="M3549" i="9"/>
  <c r="L3549" i="9"/>
  <c r="M3548" i="9"/>
  <c r="L3548" i="9"/>
  <c r="M3547" i="9"/>
  <c r="L3547" i="9"/>
  <c r="M3546" i="9"/>
  <c r="L3546" i="9"/>
  <c r="M3545" i="9"/>
  <c r="L3545" i="9"/>
  <c r="M3544" i="9"/>
  <c r="L3544" i="9"/>
  <c r="M3543" i="9"/>
  <c r="L3543" i="9"/>
  <c r="M3542" i="9"/>
  <c r="L3542" i="9"/>
  <c r="M3541" i="9"/>
  <c r="L3541" i="9"/>
  <c r="M3540" i="9"/>
  <c r="L3540" i="9"/>
  <c r="M3539" i="9"/>
  <c r="L3539" i="9"/>
  <c r="M3538" i="9"/>
  <c r="L3538" i="9"/>
  <c r="M3537" i="9"/>
  <c r="L3537" i="9"/>
  <c r="M3536" i="9"/>
  <c r="L3536" i="9"/>
  <c r="M3535" i="9"/>
  <c r="L3535" i="9"/>
  <c r="M3534" i="9"/>
  <c r="L3534" i="9"/>
  <c r="M3533" i="9"/>
  <c r="L3533" i="9"/>
  <c r="M3532" i="9"/>
  <c r="L3532" i="9"/>
  <c r="M3531" i="9"/>
  <c r="L3531" i="9"/>
  <c r="M3530" i="9"/>
  <c r="L3530" i="9"/>
  <c r="M3529" i="9"/>
  <c r="L3529" i="9"/>
  <c r="M3528" i="9"/>
  <c r="L3528" i="9"/>
  <c r="M3527" i="9"/>
  <c r="L3527" i="9"/>
  <c r="M3526" i="9"/>
  <c r="L3526" i="9"/>
  <c r="M3525" i="9"/>
  <c r="L3525" i="9"/>
  <c r="M3524" i="9"/>
  <c r="L3524" i="9"/>
  <c r="M3523" i="9"/>
  <c r="L3523" i="9"/>
  <c r="M3522" i="9"/>
  <c r="L3522" i="9"/>
  <c r="M3521" i="9"/>
  <c r="L3521" i="9"/>
  <c r="M3520" i="9"/>
  <c r="L3520" i="9"/>
  <c r="M3519" i="9"/>
  <c r="L3519" i="9"/>
  <c r="M3518" i="9"/>
  <c r="L3518" i="9"/>
  <c r="M3517" i="9"/>
  <c r="L3517" i="9"/>
  <c r="M3516" i="9"/>
  <c r="L3516" i="9"/>
  <c r="M3515" i="9"/>
  <c r="L3515" i="9"/>
  <c r="M3514" i="9"/>
  <c r="L3514" i="9"/>
  <c r="M3513" i="9"/>
  <c r="L3513" i="9"/>
  <c r="M3512" i="9"/>
  <c r="L3512" i="9"/>
  <c r="M3511" i="9"/>
  <c r="L3511" i="9"/>
  <c r="M3510" i="9"/>
  <c r="L3510" i="9"/>
  <c r="M3509" i="9"/>
  <c r="L3509" i="9"/>
  <c r="M3508" i="9"/>
  <c r="L3508" i="9"/>
  <c r="M3507" i="9"/>
  <c r="L3507" i="9"/>
  <c r="M3506" i="9"/>
  <c r="L3506" i="9"/>
  <c r="M3505" i="9"/>
  <c r="L3505" i="9"/>
  <c r="M3504" i="9"/>
  <c r="L3504" i="9"/>
  <c r="M3503" i="9"/>
  <c r="L3503" i="9"/>
  <c r="M3502" i="9"/>
  <c r="L3502" i="9"/>
  <c r="M3501" i="9"/>
  <c r="L3501" i="9"/>
  <c r="M3500" i="9"/>
  <c r="L3500" i="9"/>
  <c r="M3499" i="9"/>
  <c r="L3499" i="9"/>
  <c r="M3498" i="9"/>
  <c r="L3498" i="9"/>
  <c r="M3497" i="9"/>
  <c r="L3497" i="9"/>
  <c r="M3496" i="9"/>
  <c r="L3496" i="9"/>
  <c r="M3495" i="9"/>
  <c r="L3495" i="9"/>
  <c r="M3494" i="9"/>
  <c r="L3494" i="9"/>
  <c r="M3493" i="9"/>
  <c r="L3493" i="9"/>
  <c r="M3492" i="9"/>
  <c r="L3492" i="9"/>
  <c r="M3491" i="9"/>
  <c r="L3491" i="9"/>
  <c r="M3490" i="9"/>
  <c r="L3490" i="9"/>
  <c r="M3489" i="9"/>
  <c r="L3489" i="9"/>
  <c r="M3488" i="9"/>
  <c r="L3488" i="9"/>
  <c r="M3487" i="9"/>
  <c r="L3487" i="9"/>
  <c r="M3486" i="9"/>
  <c r="L3486" i="9"/>
  <c r="M3485" i="9"/>
  <c r="L3485" i="9"/>
  <c r="M3484" i="9"/>
  <c r="L3484" i="9"/>
  <c r="M3483" i="9"/>
  <c r="L3483" i="9"/>
  <c r="M3482" i="9"/>
  <c r="L3482" i="9"/>
  <c r="M3481" i="9"/>
  <c r="L3481" i="9"/>
  <c r="M3480" i="9"/>
  <c r="L3480" i="9"/>
  <c r="M3479" i="9"/>
  <c r="L3479" i="9"/>
  <c r="M3478" i="9"/>
  <c r="L3478" i="9"/>
  <c r="M3477" i="9"/>
  <c r="L3477" i="9"/>
  <c r="M3476" i="9"/>
  <c r="L3476" i="9"/>
  <c r="M3475" i="9"/>
  <c r="L3475" i="9"/>
  <c r="M3474" i="9"/>
  <c r="L3474" i="9"/>
  <c r="M3473" i="9"/>
  <c r="L3473" i="9"/>
  <c r="M3472" i="9"/>
  <c r="L3472" i="9"/>
  <c r="M3471" i="9"/>
  <c r="L3471" i="9"/>
  <c r="M3470" i="9"/>
  <c r="L3470" i="9"/>
  <c r="M3469" i="9"/>
  <c r="L3469" i="9"/>
  <c r="M3468" i="9"/>
  <c r="L3468" i="9"/>
  <c r="M3467" i="9"/>
  <c r="L3467" i="9"/>
  <c r="M3466" i="9"/>
  <c r="L3466" i="9"/>
  <c r="M3465" i="9"/>
  <c r="L3465" i="9"/>
  <c r="M3464" i="9"/>
  <c r="L3464" i="9"/>
  <c r="M3463" i="9"/>
  <c r="L3463" i="9"/>
  <c r="M3462" i="9"/>
  <c r="L3462" i="9"/>
  <c r="M3461" i="9"/>
  <c r="L3461" i="9"/>
  <c r="M3460" i="9"/>
  <c r="L3460" i="9"/>
  <c r="M3459" i="9"/>
  <c r="L3459" i="9"/>
  <c r="M3458" i="9"/>
  <c r="L3458" i="9"/>
  <c r="M3457" i="9"/>
  <c r="L3457" i="9"/>
  <c r="M3456" i="9"/>
  <c r="L3456" i="9"/>
  <c r="M3455" i="9"/>
  <c r="L3455" i="9"/>
  <c r="M3454" i="9"/>
  <c r="L3454" i="9"/>
  <c r="M3453" i="9"/>
  <c r="L3453" i="9"/>
  <c r="M3452" i="9"/>
  <c r="L3452" i="9"/>
  <c r="M3451" i="9"/>
  <c r="L3451" i="9"/>
  <c r="M3450" i="9"/>
  <c r="L3450" i="9"/>
  <c r="M3449" i="9"/>
  <c r="L3449" i="9"/>
  <c r="M3448" i="9"/>
  <c r="L3448" i="9"/>
  <c r="M3447" i="9"/>
  <c r="L3447" i="9"/>
  <c r="M3446" i="9"/>
  <c r="L3446" i="9"/>
  <c r="M3445" i="9"/>
  <c r="L3445" i="9"/>
  <c r="M3444" i="9"/>
  <c r="L3444" i="9"/>
  <c r="M3443" i="9"/>
  <c r="L3443" i="9"/>
  <c r="M3442" i="9"/>
  <c r="L3442" i="9"/>
  <c r="M3441" i="9"/>
  <c r="L3441" i="9"/>
  <c r="M3440" i="9"/>
  <c r="L3440" i="9"/>
  <c r="M3439" i="9"/>
  <c r="L3439" i="9"/>
  <c r="M3438" i="9"/>
  <c r="L3438" i="9"/>
  <c r="M3437" i="9"/>
  <c r="L3437" i="9"/>
  <c r="M3436" i="9"/>
  <c r="L3436" i="9"/>
  <c r="M3435" i="9"/>
  <c r="L3435" i="9"/>
  <c r="M3434" i="9"/>
  <c r="L3434" i="9"/>
  <c r="M3433" i="9"/>
  <c r="L3433" i="9"/>
  <c r="M3432" i="9"/>
  <c r="L3432" i="9"/>
  <c r="M3431" i="9"/>
  <c r="L3431" i="9"/>
  <c r="M3430" i="9"/>
  <c r="L3430" i="9"/>
  <c r="M3429" i="9"/>
  <c r="L3429" i="9"/>
  <c r="M3428" i="9"/>
  <c r="L3428" i="9"/>
  <c r="M3427" i="9"/>
  <c r="L3427" i="9"/>
  <c r="M3426" i="9"/>
  <c r="L3426" i="9"/>
  <c r="M3425" i="9"/>
  <c r="L3425" i="9"/>
  <c r="M3424" i="9"/>
  <c r="L3424" i="9"/>
  <c r="M3423" i="9"/>
  <c r="L3423" i="9"/>
  <c r="M3422" i="9"/>
  <c r="L3422" i="9"/>
  <c r="M3421" i="9"/>
  <c r="L3421" i="9"/>
  <c r="M3420" i="9"/>
  <c r="L3420" i="9"/>
  <c r="M3419" i="9"/>
  <c r="L3419" i="9"/>
  <c r="M3418" i="9"/>
  <c r="L3418" i="9"/>
  <c r="M3417" i="9"/>
  <c r="L3417" i="9"/>
  <c r="M3416" i="9"/>
  <c r="L3416" i="9"/>
  <c r="M3415" i="9"/>
  <c r="L3415" i="9"/>
  <c r="M3414" i="9"/>
  <c r="L3414" i="9"/>
  <c r="M3413" i="9"/>
  <c r="L3413" i="9"/>
  <c r="M3412" i="9"/>
  <c r="L3412" i="9"/>
  <c r="M3411" i="9"/>
  <c r="L3411" i="9"/>
  <c r="M3410" i="9"/>
  <c r="L3410" i="9"/>
  <c r="M3409" i="9"/>
  <c r="L3409" i="9"/>
  <c r="M3408" i="9"/>
  <c r="L3408" i="9"/>
  <c r="M3407" i="9"/>
  <c r="L3407" i="9"/>
  <c r="M3406" i="9"/>
  <c r="L3406" i="9"/>
  <c r="M3405" i="9"/>
  <c r="L3405" i="9"/>
  <c r="M3404" i="9"/>
  <c r="L3404" i="9"/>
  <c r="M3403" i="9"/>
  <c r="L3403" i="9"/>
  <c r="M3402" i="9"/>
  <c r="L3402" i="9"/>
  <c r="M3401" i="9"/>
  <c r="L3401" i="9"/>
  <c r="M3400" i="9"/>
  <c r="L3400" i="9"/>
  <c r="M3399" i="9"/>
  <c r="L3399" i="9"/>
  <c r="M3398" i="9"/>
  <c r="L3398" i="9"/>
  <c r="M3397" i="9"/>
  <c r="L3397" i="9"/>
  <c r="M3396" i="9"/>
  <c r="L3396" i="9"/>
  <c r="M3395" i="9"/>
  <c r="L3395" i="9"/>
  <c r="M3394" i="9"/>
  <c r="L3394" i="9"/>
  <c r="M3393" i="9"/>
  <c r="L3393" i="9"/>
  <c r="M3392" i="9"/>
  <c r="L3392" i="9"/>
  <c r="M3391" i="9"/>
  <c r="L3391" i="9"/>
  <c r="M3390" i="9"/>
  <c r="L3390" i="9"/>
  <c r="M3389" i="9"/>
  <c r="L3389" i="9"/>
  <c r="M3388" i="9"/>
  <c r="L3388" i="9"/>
  <c r="M3387" i="9"/>
  <c r="L3387" i="9"/>
  <c r="M3386" i="9"/>
  <c r="L3386" i="9"/>
  <c r="M3385" i="9"/>
  <c r="L3385" i="9"/>
  <c r="M3384" i="9"/>
  <c r="L3384" i="9"/>
  <c r="M3383" i="9"/>
  <c r="L3383" i="9"/>
  <c r="M3382" i="9"/>
  <c r="L3382" i="9"/>
  <c r="M3381" i="9"/>
  <c r="L3381" i="9"/>
  <c r="M3380" i="9"/>
  <c r="L3380" i="9"/>
  <c r="M3379" i="9"/>
  <c r="L3379" i="9"/>
  <c r="M3378" i="9"/>
  <c r="L3378" i="9"/>
  <c r="M3377" i="9"/>
  <c r="L3377" i="9"/>
  <c r="M3376" i="9"/>
  <c r="L3376" i="9"/>
  <c r="M3375" i="9"/>
  <c r="L3375" i="9"/>
  <c r="M3374" i="9"/>
  <c r="L3374" i="9"/>
  <c r="M3373" i="9"/>
  <c r="L3373" i="9"/>
  <c r="M3372" i="9"/>
  <c r="L3372" i="9"/>
  <c r="M3371" i="9"/>
  <c r="L3371" i="9"/>
  <c r="M3370" i="9"/>
  <c r="L3370" i="9"/>
  <c r="M3369" i="9"/>
  <c r="L3369" i="9"/>
  <c r="M3368" i="9"/>
  <c r="L3368" i="9"/>
  <c r="M3367" i="9"/>
  <c r="L3367" i="9"/>
  <c r="M3366" i="9"/>
  <c r="L3366" i="9"/>
  <c r="M3365" i="9"/>
  <c r="L3365" i="9"/>
  <c r="M3364" i="9"/>
  <c r="L3364" i="9"/>
  <c r="M3363" i="9"/>
  <c r="L3363" i="9"/>
  <c r="M3362" i="9"/>
  <c r="L3362" i="9"/>
  <c r="M3361" i="9"/>
  <c r="L3361" i="9"/>
  <c r="M3360" i="9"/>
  <c r="L3360" i="9"/>
  <c r="M3359" i="9"/>
  <c r="L3359" i="9"/>
  <c r="M3358" i="9"/>
  <c r="L3358" i="9"/>
  <c r="M3357" i="9"/>
  <c r="L3357" i="9"/>
  <c r="M3356" i="9"/>
  <c r="L3356" i="9"/>
  <c r="M3355" i="9"/>
  <c r="L3355" i="9"/>
  <c r="M3354" i="9"/>
  <c r="L3354" i="9"/>
  <c r="M3353" i="9"/>
  <c r="L3353" i="9"/>
  <c r="M3352" i="9"/>
  <c r="L3352" i="9"/>
  <c r="M3351" i="9"/>
  <c r="L3351" i="9"/>
  <c r="M3350" i="9"/>
  <c r="L3350" i="9"/>
  <c r="M3349" i="9"/>
  <c r="L3349" i="9"/>
  <c r="M3348" i="9"/>
  <c r="L3348" i="9"/>
  <c r="M3347" i="9"/>
  <c r="L3347" i="9"/>
  <c r="M3346" i="9"/>
  <c r="L3346" i="9"/>
  <c r="M3345" i="9"/>
  <c r="L3345" i="9"/>
  <c r="M3344" i="9"/>
  <c r="L3344" i="9"/>
  <c r="M3343" i="9"/>
  <c r="L3343" i="9"/>
  <c r="M3342" i="9"/>
  <c r="L3342" i="9"/>
  <c r="M3341" i="9"/>
  <c r="L3341" i="9"/>
  <c r="M3340" i="9"/>
  <c r="L3340" i="9"/>
  <c r="M3339" i="9"/>
  <c r="L3339" i="9"/>
  <c r="M3338" i="9"/>
  <c r="L3338" i="9"/>
  <c r="M3337" i="9"/>
  <c r="L3337" i="9"/>
  <c r="M3336" i="9"/>
  <c r="L3336" i="9"/>
  <c r="M3335" i="9"/>
  <c r="L3335" i="9"/>
  <c r="M3334" i="9"/>
  <c r="L3334" i="9"/>
  <c r="M3333" i="9"/>
  <c r="L3333" i="9"/>
  <c r="M3332" i="9"/>
  <c r="L3332" i="9"/>
  <c r="M3331" i="9"/>
  <c r="L3331" i="9"/>
  <c r="M3330" i="9"/>
  <c r="L3330" i="9"/>
  <c r="M3329" i="9"/>
  <c r="L3329" i="9"/>
  <c r="M3328" i="9"/>
  <c r="L3328" i="9"/>
  <c r="M3327" i="9"/>
  <c r="L3327" i="9"/>
  <c r="M3326" i="9"/>
  <c r="L3326" i="9"/>
  <c r="M3325" i="9"/>
  <c r="L3325" i="9"/>
  <c r="M3324" i="9"/>
  <c r="L3324" i="9"/>
  <c r="M3323" i="9"/>
  <c r="L3323" i="9"/>
  <c r="M3322" i="9"/>
  <c r="L3322" i="9"/>
  <c r="M3321" i="9"/>
  <c r="L3321" i="9"/>
  <c r="M3320" i="9"/>
  <c r="L3320" i="9"/>
  <c r="M3319" i="9"/>
  <c r="L3319" i="9"/>
  <c r="M3318" i="9"/>
  <c r="L3318" i="9"/>
  <c r="M3317" i="9"/>
  <c r="L3317" i="9"/>
  <c r="M3316" i="9"/>
  <c r="L3316" i="9"/>
  <c r="M3315" i="9"/>
  <c r="L3315" i="9"/>
  <c r="M3314" i="9"/>
  <c r="L3314" i="9"/>
  <c r="M3313" i="9"/>
  <c r="L3313" i="9"/>
  <c r="M3312" i="9"/>
  <c r="L3312" i="9"/>
  <c r="M3311" i="9"/>
  <c r="L3311" i="9"/>
  <c r="M3310" i="9"/>
  <c r="L3310" i="9"/>
  <c r="M3309" i="9"/>
  <c r="L3309" i="9"/>
  <c r="M3308" i="9"/>
  <c r="L3308" i="9"/>
  <c r="M3307" i="9"/>
  <c r="L3307" i="9"/>
  <c r="M3306" i="9"/>
  <c r="L3306" i="9"/>
  <c r="M3305" i="9"/>
  <c r="L3305" i="9"/>
  <c r="M3304" i="9"/>
  <c r="L3304" i="9"/>
  <c r="M3303" i="9"/>
  <c r="L3303" i="9"/>
  <c r="M3302" i="9"/>
  <c r="L3302" i="9"/>
  <c r="M3301" i="9"/>
  <c r="L3301" i="9"/>
  <c r="M3300" i="9"/>
  <c r="L3300" i="9"/>
  <c r="M3299" i="9"/>
  <c r="L3299" i="9"/>
  <c r="M3298" i="9"/>
  <c r="L3298" i="9"/>
  <c r="M3297" i="9"/>
  <c r="L3297" i="9"/>
  <c r="M3296" i="9"/>
  <c r="L3296" i="9"/>
  <c r="M3295" i="9"/>
  <c r="L3295" i="9"/>
  <c r="M3294" i="9"/>
  <c r="L3294" i="9"/>
  <c r="M3293" i="9"/>
  <c r="L3293" i="9"/>
  <c r="M3292" i="9"/>
  <c r="L3292" i="9"/>
  <c r="M3291" i="9"/>
  <c r="L3291" i="9"/>
  <c r="M3290" i="9"/>
  <c r="L3290" i="9"/>
  <c r="M3289" i="9"/>
  <c r="L3289" i="9"/>
  <c r="M3288" i="9"/>
  <c r="L3288" i="9"/>
  <c r="M3287" i="9"/>
  <c r="L3287" i="9"/>
  <c r="M3286" i="9"/>
  <c r="L3286" i="9"/>
  <c r="M3285" i="9"/>
  <c r="L3285" i="9"/>
  <c r="M3284" i="9"/>
  <c r="L3284" i="9"/>
  <c r="M3283" i="9"/>
  <c r="L3283" i="9"/>
  <c r="M3282" i="9"/>
  <c r="L3282" i="9"/>
  <c r="M3281" i="9"/>
  <c r="L3281" i="9"/>
  <c r="M3280" i="9"/>
  <c r="L3280" i="9"/>
  <c r="M3279" i="9"/>
  <c r="L3279" i="9"/>
  <c r="M3278" i="9"/>
  <c r="L3278" i="9"/>
  <c r="M3277" i="9"/>
  <c r="L3277" i="9"/>
  <c r="M3276" i="9"/>
  <c r="L3276" i="9"/>
  <c r="M3275" i="9"/>
  <c r="L3275" i="9"/>
  <c r="M3274" i="9"/>
  <c r="L3274" i="9"/>
  <c r="M3273" i="9"/>
  <c r="L3273" i="9"/>
  <c r="M3272" i="9"/>
  <c r="L3272" i="9"/>
  <c r="M3271" i="9"/>
  <c r="L3271" i="9"/>
  <c r="M3270" i="9"/>
  <c r="L3270" i="9"/>
  <c r="M3269" i="9"/>
  <c r="L3269" i="9"/>
  <c r="M3268" i="9"/>
  <c r="L3268" i="9"/>
  <c r="M3267" i="9"/>
  <c r="L3267" i="9"/>
  <c r="M3266" i="9"/>
  <c r="L3266" i="9"/>
  <c r="M3265" i="9"/>
  <c r="L3265" i="9"/>
  <c r="M3264" i="9"/>
  <c r="L3264" i="9"/>
  <c r="M3263" i="9"/>
  <c r="L3263" i="9"/>
  <c r="M3262" i="9"/>
  <c r="L3262" i="9"/>
  <c r="M3261" i="9"/>
  <c r="L3261" i="9"/>
  <c r="M3260" i="9"/>
  <c r="L3260" i="9"/>
  <c r="M3259" i="9"/>
  <c r="L3259" i="9"/>
  <c r="M3258" i="9"/>
  <c r="L3258" i="9"/>
  <c r="M3257" i="9"/>
  <c r="L3257" i="9"/>
  <c r="M3256" i="9"/>
  <c r="L3256" i="9"/>
  <c r="M3255" i="9"/>
  <c r="L3255" i="9"/>
  <c r="M3254" i="9"/>
  <c r="L3254" i="9"/>
  <c r="M3253" i="9"/>
  <c r="L3253" i="9"/>
  <c r="M3252" i="9"/>
  <c r="L3252" i="9"/>
  <c r="M3251" i="9"/>
  <c r="L3251" i="9"/>
  <c r="M3250" i="9"/>
  <c r="L3250" i="9"/>
  <c r="M3249" i="9"/>
  <c r="L3249" i="9"/>
  <c r="M3248" i="9"/>
  <c r="L3248" i="9"/>
  <c r="M3247" i="9"/>
  <c r="L3247" i="9"/>
  <c r="M3246" i="9"/>
  <c r="L3246" i="9"/>
  <c r="M3245" i="9"/>
  <c r="L3245" i="9"/>
  <c r="M3244" i="9"/>
  <c r="L3244" i="9"/>
  <c r="M3243" i="9"/>
  <c r="L3243" i="9"/>
  <c r="M3242" i="9"/>
  <c r="L3242" i="9"/>
  <c r="M3241" i="9"/>
  <c r="L3241" i="9"/>
  <c r="M3240" i="9"/>
  <c r="L3240" i="9"/>
  <c r="M3239" i="9"/>
  <c r="L3239" i="9"/>
  <c r="M3238" i="9"/>
  <c r="L3238" i="9"/>
  <c r="M3237" i="9"/>
  <c r="L3237" i="9"/>
  <c r="M3236" i="9"/>
  <c r="L3236" i="9"/>
  <c r="M3235" i="9"/>
  <c r="L3235" i="9"/>
  <c r="M3234" i="9"/>
  <c r="L3234" i="9"/>
  <c r="M3233" i="9"/>
  <c r="L3233" i="9"/>
  <c r="M3232" i="9"/>
  <c r="L3232" i="9"/>
  <c r="M3231" i="9"/>
  <c r="L3231" i="9"/>
  <c r="M3230" i="9"/>
  <c r="L3230" i="9"/>
  <c r="M3229" i="9"/>
  <c r="L3229" i="9"/>
  <c r="M3228" i="9"/>
  <c r="L3228" i="9"/>
  <c r="M3227" i="9"/>
  <c r="L3227" i="9"/>
  <c r="M3226" i="9"/>
  <c r="L3226" i="9"/>
  <c r="M3225" i="9"/>
  <c r="L3225" i="9"/>
  <c r="M3224" i="9"/>
  <c r="L3224" i="9"/>
  <c r="M3223" i="9"/>
  <c r="L3223" i="9"/>
  <c r="M3222" i="9"/>
  <c r="L3222" i="9"/>
  <c r="M3221" i="9"/>
  <c r="L3221" i="9"/>
  <c r="M3220" i="9"/>
  <c r="L3220" i="9"/>
  <c r="M3219" i="9"/>
  <c r="L3219" i="9"/>
  <c r="M3218" i="9"/>
  <c r="L3218" i="9"/>
  <c r="M3217" i="9"/>
  <c r="L3217" i="9"/>
  <c r="M3216" i="9"/>
  <c r="L3216" i="9"/>
  <c r="M3215" i="9"/>
  <c r="L3215" i="9"/>
  <c r="M3214" i="9"/>
  <c r="L3214" i="9"/>
  <c r="M3213" i="9"/>
  <c r="L3213" i="9"/>
  <c r="M3212" i="9"/>
  <c r="L3212" i="9"/>
  <c r="M3211" i="9"/>
  <c r="L3211" i="9"/>
  <c r="M3210" i="9"/>
  <c r="L3210" i="9"/>
  <c r="M3209" i="9"/>
  <c r="L3209" i="9"/>
  <c r="M3208" i="9"/>
  <c r="L3208" i="9"/>
  <c r="M3207" i="9"/>
  <c r="L3207" i="9"/>
  <c r="M3206" i="9"/>
  <c r="L3206" i="9"/>
  <c r="M3205" i="9"/>
  <c r="L3205" i="9"/>
  <c r="M3204" i="9"/>
  <c r="L3204" i="9"/>
  <c r="M3203" i="9"/>
  <c r="L3203" i="9"/>
  <c r="M3202" i="9"/>
  <c r="L3202" i="9"/>
  <c r="M3201" i="9"/>
  <c r="L3201" i="9"/>
  <c r="M3200" i="9"/>
  <c r="L3200" i="9"/>
  <c r="M3199" i="9"/>
  <c r="L3199" i="9"/>
  <c r="M3198" i="9"/>
  <c r="L3198" i="9"/>
  <c r="M3197" i="9"/>
  <c r="L3197" i="9"/>
  <c r="M3196" i="9"/>
  <c r="L3196" i="9"/>
  <c r="M3195" i="9"/>
  <c r="L3195" i="9"/>
  <c r="M3194" i="9"/>
  <c r="L3194" i="9"/>
  <c r="M3193" i="9"/>
  <c r="L3193" i="9"/>
  <c r="M3192" i="9"/>
  <c r="L3192" i="9"/>
  <c r="M3191" i="9"/>
  <c r="L3191" i="9"/>
  <c r="M3190" i="9"/>
  <c r="L3190" i="9"/>
  <c r="M3189" i="9"/>
  <c r="L3189" i="9"/>
  <c r="M3188" i="9"/>
  <c r="L3188" i="9"/>
  <c r="M3187" i="9"/>
  <c r="L3187" i="9"/>
  <c r="M3186" i="9"/>
  <c r="L3186" i="9"/>
  <c r="M3185" i="9"/>
  <c r="L3185" i="9"/>
  <c r="M3184" i="9"/>
  <c r="L3184" i="9"/>
  <c r="M3183" i="9"/>
  <c r="L3183" i="9"/>
  <c r="M3182" i="9"/>
  <c r="L3182" i="9"/>
  <c r="M3181" i="9"/>
  <c r="L3181" i="9"/>
  <c r="M3180" i="9"/>
  <c r="L3180" i="9"/>
  <c r="M3179" i="9"/>
  <c r="L3179" i="9"/>
  <c r="M3178" i="9"/>
  <c r="L3178" i="9"/>
  <c r="M3177" i="9"/>
  <c r="L3177" i="9"/>
  <c r="M3176" i="9"/>
  <c r="L3176" i="9"/>
  <c r="M3175" i="9"/>
  <c r="L3175" i="9"/>
  <c r="M3174" i="9"/>
  <c r="L3174" i="9"/>
  <c r="M3173" i="9"/>
  <c r="L3173" i="9"/>
  <c r="M3172" i="9"/>
  <c r="L3172" i="9"/>
  <c r="M3171" i="9"/>
  <c r="L3171" i="9"/>
  <c r="M3170" i="9"/>
  <c r="L3170" i="9"/>
  <c r="M3169" i="9"/>
  <c r="L3169" i="9"/>
  <c r="M3168" i="9"/>
  <c r="L3168" i="9"/>
  <c r="M3167" i="9"/>
  <c r="L3167" i="9"/>
  <c r="M3166" i="9"/>
  <c r="L3166" i="9"/>
  <c r="M3165" i="9"/>
  <c r="L3165" i="9"/>
  <c r="M3164" i="9"/>
  <c r="L3164" i="9"/>
  <c r="M3163" i="9"/>
  <c r="L3163" i="9"/>
  <c r="M3162" i="9"/>
  <c r="L3162" i="9"/>
  <c r="M3161" i="9"/>
  <c r="L3161" i="9"/>
  <c r="M3160" i="9"/>
  <c r="L3160" i="9"/>
  <c r="M3159" i="9"/>
  <c r="L3159" i="9"/>
  <c r="M3158" i="9"/>
  <c r="L3158" i="9"/>
  <c r="M3157" i="9"/>
  <c r="L3157" i="9"/>
  <c r="M3156" i="9"/>
  <c r="L3156" i="9"/>
  <c r="M3155" i="9"/>
  <c r="L3155" i="9"/>
  <c r="M3154" i="9"/>
  <c r="L3154" i="9"/>
  <c r="M3153" i="9"/>
  <c r="L3153" i="9"/>
  <c r="M3152" i="9"/>
  <c r="L3152" i="9"/>
  <c r="M3151" i="9"/>
  <c r="L3151" i="9"/>
  <c r="M3150" i="9"/>
  <c r="L3150" i="9"/>
  <c r="M3149" i="9"/>
  <c r="L3149" i="9"/>
  <c r="M3148" i="9"/>
  <c r="L3148" i="9"/>
  <c r="M3147" i="9"/>
  <c r="L3147" i="9"/>
  <c r="M3146" i="9"/>
  <c r="L3146" i="9"/>
  <c r="M3145" i="9"/>
  <c r="L3145" i="9"/>
  <c r="M3144" i="9"/>
  <c r="L3144" i="9"/>
  <c r="M3143" i="9"/>
  <c r="L3143" i="9"/>
  <c r="M3142" i="9"/>
  <c r="L3142" i="9"/>
  <c r="M3141" i="9"/>
  <c r="L3141" i="9"/>
  <c r="M3140" i="9"/>
  <c r="L3140" i="9"/>
  <c r="M3139" i="9"/>
  <c r="L3139" i="9"/>
  <c r="M3138" i="9"/>
  <c r="L3138" i="9"/>
  <c r="M3137" i="9"/>
  <c r="L3137" i="9"/>
  <c r="M3136" i="9"/>
  <c r="L3136" i="9"/>
  <c r="M3135" i="9"/>
  <c r="L3135" i="9"/>
  <c r="M3134" i="9"/>
  <c r="L3134" i="9"/>
  <c r="M3133" i="9"/>
  <c r="L3133" i="9"/>
  <c r="M3132" i="9"/>
  <c r="L3132" i="9"/>
  <c r="M3131" i="9"/>
  <c r="L3131" i="9"/>
  <c r="M3130" i="9"/>
  <c r="L3130" i="9"/>
  <c r="M3129" i="9"/>
  <c r="L3129" i="9"/>
  <c r="M3128" i="9"/>
  <c r="L3128" i="9"/>
  <c r="M3127" i="9"/>
  <c r="L3127" i="9"/>
  <c r="M3126" i="9"/>
  <c r="L3126" i="9"/>
  <c r="M3125" i="9"/>
  <c r="L3125" i="9"/>
  <c r="M3124" i="9"/>
  <c r="L3124" i="9"/>
  <c r="M3123" i="9"/>
  <c r="L3123" i="9"/>
  <c r="M3122" i="9"/>
  <c r="L3122" i="9"/>
  <c r="M3121" i="9"/>
  <c r="L3121" i="9"/>
  <c r="M3120" i="9"/>
  <c r="L3120" i="9"/>
  <c r="M3119" i="9"/>
  <c r="L3119" i="9"/>
  <c r="M3118" i="9"/>
  <c r="L3118" i="9"/>
  <c r="M3117" i="9"/>
  <c r="L3117" i="9"/>
  <c r="M3116" i="9"/>
  <c r="L3116" i="9"/>
  <c r="M3115" i="9"/>
  <c r="L3115" i="9"/>
  <c r="M3114" i="9"/>
  <c r="L3114" i="9"/>
  <c r="M3113" i="9"/>
  <c r="L3113" i="9"/>
  <c r="M3112" i="9"/>
  <c r="L3112" i="9"/>
  <c r="M3111" i="9"/>
  <c r="L3111" i="9"/>
  <c r="M3110" i="9"/>
  <c r="L3110" i="9"/>
  <c r="M3109" i="9"/>
  <c r="L3109" i="9"/>
  <c r="M3108" i="9"/>
  <c r="L3108" i="9"/>
  <c r="M3107" i="9"/>
  <c r="L3107" i="9"/>
  <c r="M3106" i="9"/>
  <c r="L3106" i="9"/>
  <c r="M3105" i="9"/>
  <c r="L3105" i="9"/>
  <c r="M3104" i="9"/>
  <c r="L3104" i="9"/>
  <c r="M3103" i="9"/>
  <c r="L3103" i="9"/>
  <c r="M3102" i="9"/>
  <c r="L3102" i="9"/>
  <c r="M3101" i="9"/>
  <c r="L3101" i="9"/>
  <c r="M3100" i="9"/>
  <c r="L3100" i="9"/>
  <c r="M3099" i="9"/>
  <c r="L3099" i="9"/>
  <c r="M3098" i="9"/>
  <c r="L3098" i="9"/>
  <c r="M3097" i="9"/>
  <c r="L3097" i="9"/>
  <c r="M3096" i="9"/>
  <c r="L3096" i="9"/>
  <c r="M3095" i="9"/>
  <c r="L3095" i="9"/>
  <c r="M3094" i="9"/>
  <c r="L3094" i="9"/>
  <c r="M3093" i="9"/>
  <c r="L3093" i="9"/>
  <c r="M3092" i="9"/>
  <c r="L3092" i="9"/>
  <c r="M3091" i="9"/>
  <c r="L3091" i="9"/>
  <c r="M3090" i="9"/>
  <c r="L3090" i="9"/>
  <c r="M3089" i="9"/>
  <c r="L3089" i="9"/>
  <c r="M3088" i="9"/>
  <c r="L3088" i="9"/>
  <c r="M3087" i="9"/>
  <c r="L3087" i="9"/>
  <c r="M3086" i="9"/>
  <c r="L3086" i="9"/>
  <c r="M3085" i="9"/>
  <c r="L3085" i="9"/>
  <c r="M3084" i="9"/>
  <c r="L3084" i="9"/>
  <c r="M3083" i="9"/>
  <c r="L3083" i="9"/>
  <c r="M3082" i="9"/>
  <c r="L3082" i="9"/>
  <c r="M3081" i="9"/>
  <c r="L3081" i="9"/>
  <c r="M3080" i="9"/>
  <c r="L3080" i="9"/>
  <c r="M3079" i="9"/>
  <c r="L3079" i="9"/>
  <c r="M3078" i="9"/>
  <c r="L3078" i="9"/>
  <c r="M3077" i="9"/>
  <c r="L3077" i="9"/>
  <c r="M3076" i="9"/>
  <c r="L3076" i="9"/>
  <c r="M3075" i="9"/>
  <c r="L3075" i="9"/>
  <c r="M3074" i="9"/>
  <c r="L3074" i="9"/>
  <c r="M3073" i="9"/>
  <c r="L3073" i="9"/>
  <c r="M3072" i="9"/>
  <c r="L3072" i="9"/>
  <c r="M3071" i="9"/>
  <c r="L3071" i="9"/>
  <c r="M3070" i="9"/>
  <c r="L3070" i="9"/>
  <c r="M3069" i="9"/>
  <c r="L3069" i="9"/>
  <c r="M3068" i="9"/>
  <c r="L3068" i="9"/>
  <c r="M3067" i="9"/>
  <c r="L3067" i="9"/>
  <c r="M3066" i="9"/>
  <c r="L3066" i="9"/>
  <c r="M3065" i="9"/>
  <c r="L3065" i="9"/>
  <c r="M3064" i="9"/>
  <c r="L3064" i="9"/>
  <c r="M3063" i="9"/>
  <c r="L3063" i="9"/>
  <c r="M3062" i="9"/>
  <c r="L3062" i="9"/>
  <c r="M3061" i="9"/>
  <c r="L3061" i="9"/>
  <c r="M3060" i="9"/>
  <c r="L3060" i="9"/>
  <c r="M3059" i="9"/>
  <c r="L3059" i="9"/>
  <c r="M3058" i="9"/>
  <c r="L3058" i="9"/>
  <c r="M3057" i="9"/>
  <c r="L3057" i="9"/>
  <c r="M3056" i="9"/>
  <c r="L3056" i="9"/>
  <c r="M3055" i="9"/>
  <c r="L3055" i="9"/>
  <c r="M3054" i="9"/>
  <c r="L3054" i="9"/>
  <c r="M3053" i="9"/>
  <c r="L3053" i="9"/>
  <c r="M3052" i="9"/>
  <c r="L3052" i="9"/>
  <c r="M3051" i="9"/>
  <c r="L3051" i="9"/>
  <c r="M3050" i="9"/>
  <c r="L3050" i="9"/>
  <c r="M3049" i="9"/>
  <c r="L3049" i="9"/>
  <c r="M3048" i="9"/>
  <c r="L3048" i="9"/>
  <c r="M3047" i="9"/>
  <c r="L3047" i="9"/>
  <c r="M3046" i="9"/>
  <c r="L3046" i="9"/>
  <c r="M3045" i="9"/>
  <c r="L3045" i="9"/>
  <c r="M3044" i="9"/>
  <c r="L3044" i="9"/>
  <c r="M3043" i="9"/>
  <c r="L3043" i="9"/>
  <c r="M3042" i="9"/>
  <c r="L3042" i="9"/>
  <c r="M3041" i="9"/>
  <c r="L3041" i="9"/>
  <c r="M3040" i="9"/>
  <c r="L3040" i="9"/>
  <c r="M3039" i="9"/>
  <c r="L3039" i="9"/>
  <c r="M3038" i="9"/>
  <c r="L3038" i="9"/>
  <c r="M3037" i="9"/>
  <c r="L3037" i="9"/>
  <c r="M3036" i="9"/>
  <c r="L3036" i="9"/>
  <c r="M3035" i="9"/>
  <c r="L3035" i="9"/>
  <c r="M3034" i="9"/>
  <c r="L3034" i="9"/>
  <c r="M3033" i="9"/>
  <c r="L3033" i="9"/>
  <c r="M3032" i="9"/>
  <c r="L3032" i="9"/>
  <c r="M3031" i="9"/>
  <c r="L3031" i="9"/>
  <c r="M3030" i="9"/>
  <c r="L3030" i="9"/>
  <c r="M3029" i="9"/>
  <c r="L3029" i="9"/>
  <c r="M3028" i="9"/>
  <c r="L3028" i="9"/>
  <c r="M3027" i="9"/>
  <c r="L3027" i="9"/>
  <c r="M3026" i="9"/>
  <c r="L3026" i="9"/>
  <c r="M3025" i="9"/>
  <c r="L3025" i="9"/>
  <c r="M3024" i="9"/>
  <c r="L3024" i="9"/>
  <c r="M3023" i="9"/>
  <c r="L3023" i="9"/>
  <c r="M3022" i="9"/>
  <c r="L3022" i="9"/>
  <c r="M3021" i="9"/>
  <c r="L3021" i="9"/>
  <c r="M3020" i="9"/>
  <c r="L3020" i="9"/>
  <c r="M3019" i="9"/>
  <c r="L3019" i="9"/>
  <c r="M3018" i="9"/>
  <c r="L3018" i="9"/>
  <c r="M3017" i="9"/>
  <c r="L3017" i="9"/>
  <c r="M3016" i="9"/>
  <c r="L3016" i="9"/>
  <c r="M3015" i="9"/>
  <c r="L3015" i="9"/>
  <c r="M3014" i="9"/>
  <c r="L3014" i="9"/>
  <c r="M3013" i="9"/>
  <c r="L3013" i="9"/>
  <c r="M3012" i="9"/>
  <c r="L3012" i="9"/>
  <c r="M3011" i="9"/>
  <c r="L3011" i="9"/>
  <c r="M3010" i="9"/>
  <c r="L3010" i="9"/>
  <c r="M3009" i="9"/>
  <c r="L3009" i="9"/>
  <c r="M3008" i="9"/>
  <c r="L3008" i="9"/>
  <c r="M3007" i="9"/>
  <c r="L3007" i="9"/>
  <c r="M3006" i="9"/>
  <c r="L3006" i="9"/>
  <c r="M3005" i="9"/>
  <c r="L3005" i="9"/>
  <c r="M3004" i="9"/>
  <c r="L3004" i="9"/>
  <c r="M3003" i="9"/>
  <c r="L3003" i="9"/>
  <c r="M3002" i="9"/>
  <c r="L3002" i="9"/>
  <c r="M3001" i="9"/>
  <c r="L3001" i="9"/>
  <c r="M3000" i="9"/>
  <c r="L3000" i="9"/>
  <c r="M2999" i="9"/>
  <c r="L2999" i="9"/>
  <c r="M2998" i="9"/>
  <c r="L2998" i="9"/>
  <c r="M2997" i="9"/>
  <c r="L2997" i="9"/>
  <c r="M2996" i="9"/>
  <c r="L2996" i="9"/>
  <c r="M2995" i="9"/>
  <c r="L2995" i="9"/>
  <c r="M2994" i="9"/>
  <c r="L2994" i="9"/>
  <c r="M2993" i="9"/>
  <c r="L2993" i="9"/>
  <c r="M2992" i="9"/>
  <c r="L2992" i="9"/>
  <c r="M2991" i="9"/>
  <c r="L2991" i="9"/>
  <c r="M2990" i="9"/>
  <c r="L2990" i="9"/>
  <c r="M2989" i="9"/>
  <c r="L2989" i="9"/>
  <c r="M2988" i="9"/>
  <c r="L2988" i="9"/>
  <c r="M2987" i="9"/>
  <c r="L2987" i="9"/>
  <c r="M2986" i="9"/>
  <c r="L2986" i="9"/>
  <c r="M2985" i="9"/>
  <c r="L2985" i="9"/>
  <c r="M2984" i="9"/>
  <c r="L2984" i="9"/>
  <c r="M2983" i="9"/>
  <c r="L2983" i="9"/>
  <c r="M2982" i="9"/>
  <c r="L2982" i="9"/>
  <c r="M2981" i="9"/>
  <c r="L2981" i="9"/>
  <c r="M2980" i="9"/>
  <c r="L2980" i="9"/>
  <c r="M2979" i="9"/>
  <c r="L2979" i="9"/>
  <c r="M2978" i="9"/>
  <c r="L2978" i="9"/>
  <c r="M2977" i="9"/>
  <c r="L2977" i="9"/>
  <c r="M2976" i="9"/>
  <c r="L2976" i="9"/>
  <c r="M2975" i="9"/>
  <c r="L2975" i="9"/>
  <c r="M2974" i="9"/>
  <c r="L2974" i="9"/>
  <c r="M2973" i="9"/>
  <c r="L2973" i="9"/>
  <c r="M2972" i="9"/>
  <c r="L2972" i="9"/>
  <c r="M2971" i="9"/>
  <c r="L2971" i="9"/>
  <c r="M2970" i="9"/>
  <c r="L2970" i="9"/>
  <c r="M2969" i="9"/>
  <c r="L2969" i="9"/>
  <c r="M2968" i="9"/>
  <c r="L2968" i="9"/>
  <c r="M2967" i="9"/>
  <c r="L2967" i="9"/>
  <c r="M2966" i="9"/>
  <c r="L2966" i="9"/>
  <c r="M2965" i="9"/>
  <c r="L2965" i="9"/>
  <c r="M2964" i="9"/>
  <c r="L2964" i="9"/>
  <c r="M2963" i="9"/>
  <c r="L2963" i="9"/>
  <c r="M2962" i="9"/>
  <c r="L2962" i="9"/>
  <c r="M2961" i="9"/>
  <c r="L2961" i="9"/>
  <c r="M2960" i="9"/>
  <c r="L2960" i="9"/>
  <c r="M2959" i="9"/>
  <c r="L2959" i="9"/>
  <c r="M2958" i="9"/>
  <c r="L2958" i="9"/>
  <c r="M2957" i="9"/>
  <c r="L2957" i="9"/>
  <c r="M2956" i="9"/>
  <c r="L2956" i="9"/>
  <c r="M2955" i="9"/>
  <c r="L2955" i="9"/>
  <c r="M2954" i="9"/>
  <c r="L2954" i="9"/>
  <c r="M2953" i="9"/>
  <c r="L2953" i="9"/>
  <c r="M2952" i="9"/>
  <c r="L2952" i="9"/>
  <c r="M2951" i="9"/>
  <c r="L2951" i="9"/>
  <c r="M2950" i="9"/>
  <c r="L2950" i="9"/>
  <c r="M2949" i="9"/>
  <c r="L2949" i="9"/>
  <c r="M2948" i="9"/>
  <c r="L2948" i="9"/>
  <c r="M2947" i="9"/>
  <c r="L2947" i="9"/>
  <c r="M2946" i="9"/>
  <c r="L2946" i="9"/>
  <c r="M2945" i="9"/>
  <c r="L2945" i="9"/>
  <c r="M2944" i="9"/>
  <c r="L2944" i="9"/>
  <c r="M2943" i="9"/>
  <c r="L2943" i="9"/>
  <c r="M2942" i="9"/>
  <c r="L2942" i="9"/>
  <c r="M2941" i="9"/>
  <c r="L2941" i="9"/>
  <c r="M2940" i="9"/>
  <c r="L2940" i="9"/>
  <c r="M2939" i="9"/>
  <c r="L2939" i="9"/>
  <c r="M2938" i="9"/>
  <c r="L2938" i="9"/>
  <c r="M2937" i="9"/>
  <c r="L2937" i="9"/>
  <c r="M2936" i="9"/>
  <c r="L2936" i="9"/>
  <c r="M2935" i="9"/>
  <c r="L2935" i="9"/>
  <c r="M2934" i="9"/>
  <c r="L2934" i="9"/>
  <c r="M2933" i="9"/>
  <c r="L2933" i="9"/>
  <c r="M2932" i="9"/>
  <c r="L2932" i="9"/>
  <c r="M2931" i="9"/>
  <c r="L2931" i="9"/>
  <c r="M2930" i="9"/>
  <c r="L2930" i="9"/>
  <c r="M2929" i="9"/>
  <c r="L2929" i="9"/>
  <c r="M2928" i="9"/>
  <c r="L2928" i="9"/>
  <c r="M2927" i="9"/>
  <c r="L2927" i="9"/>
  <c r="M2926" i="9"/>
  <c r="L2926" i="9"/>
  <c r="M2925" i="9"/>
  <c r="L2925" i="9"/>
  <c r="M2924" i="9"/>
  <c r="L2924" i="9"/>
  <c r="M2923" i="9"/>
  <c r="L2923" i="9"/>
  <c r="M2922" i="9"/>
  <c r="L2922" i="9"/>
  <c r="M2921" i="9"/>
  <c r="L2921" i="9"/>
  <c r="M2920" i="9"/>
  <c r="L2920" i="9"/>
  <c r="M2919" i="9"/>
  <c r="L2919" i="9"/>
  <c r="M2918" i="9"/>
  <c r="L2918" i="9"/>
  <c r="M2917" i="9"/>
  <c r="L2917" i="9"/>
  <c r="M2916" i="9"/>
  <c r="L2916" i="9"/>
  <c r="M2915" i="9"/>
  <c r="L2915" i="9"/>
  <c r="M2914" i="9"/>
  <c r="L2914" i="9"/>
  <c r="M2913" i="9"/>
  <c r="L2913" i="9"/>
  <c r="M2912" i="9"/>
  <c r="L2912" i="9"/>
  <c r="M2911" i="9"/>
  <c r="L2911" i="9"/>
  <c r="M2910" i="9"/>
  <c r="L2910" i="9"/>
  <c r="M2909" i="9"/>
  <c r="L2909" i="9"/>
  <c r="M2908" i="9"/>
  <c r="L2908" i="9"/>
  <c r="M2907" i="9"/>
  <c r="L2907" i="9"/>
  <c r="M2906" i="9"/>
  <c r="L2906" i="9"/>
  <c r="M2905" i="9"/>
  <c r="L2905" i="9"/>
  <c r="M2904" i="9"/>
  <c r="L2904" i="9"/>
  <c r="M2903" i="9"/>
  <c r="L2903" i="9"/>
  <c r="M2902" i="9"/>
  <c r="L2902" i="9"/>
  <c r="M2901" i="9"/>
  <c r="L2901" i="9"/>
  <c r="M2900" i="9"/>
  <c r="L2900" i="9"/>
  <c r="M2899" i="9"/>
  <c r="L2899" i="9"/>
  <c r="M2898" i="9"/>
  <c r="L2898" i="9"/>
  <c r="M2897" i="9"/>
  <c r="L2897" i="9"/>
  <c r="M2896" i="9"/>
  <c r="L2896" i="9"/>
  <c r="M2895" i="9"/>
  <c r="L2895" i="9"/>
  <c r="M2894" i="9"/>
  <c r="L2894" i="9"/>
  <c r="M2893" i="9"/>
  <c r="L2893" i="9"/>
  <c r="M2892" i="9"/>
  <c r="L2892" i="9"/>
  <c r="M2891" i="9"/>
  <c r="L2891" i="9"/>
  <c r="M2890" i="9"/>
  <c r="L2890" i="9"/>
  <c r="M2889" i="9"/>
  <c r="L2889" i="9"/>
  <c r="M2888" i="9"/>
  <c r="L2888" i="9"/>
  <c r="M2887" i="9"/>
  <c r="L2887" i="9"/>
  <c r="M2886" i="9"/>
  <c r="L2886" i="9"/>
  <c r="M2885" i="9"/>
  <c r="L2885" i="9"/>
  <c r="M2884" i="9"/>
  <c r="L2884" i="9"/>
  <c r="M2883" i="9"/>
  <c r="L2883" i="9"/>
  <c r="M2882" i="9"/>
  <c r="L2882" i="9"/>
  <c r="M2881" i="9"/>
  <c r="L2881" i="9"/>
  <c r="M2880" i="9"/>
  <c r="L2880" i="9"/>
  <c r="M2879" i="9"/>
  <c r="L2879" i="9"/>
  <c r="M2878" i="9"/>
  <c r="L2878" i="9"/>
  <c r="M2877" i="9"/>
  <c r="L2877" i="9"/>
  <c r="M2876" i="9"/>
  <c r="L2876" i="9"/>
  <c r="M2875" i="9"/>
  <c r="L2875" i="9"/>
  <c r="M2874" i="9"/>
  <c r="L2874" i="9"/>
  <c r="M2873" i="9"/>
  <c r="L2873" i="9"/>
  <c r="M2872" i="9"/>
  <c r="L2872" i="9"/>
  <c r="M2871" i="9"/>
  <c r="L2871" i="9"/>
  <c r="M2870" i="9"/>
  <c r="L2870" i="9"/>
  <c r="M2869" i="9"/>
  <c r="L2869" i="9"/>
  <c r="M2868" i="9"/>
  <c r="L2868" i="9"/>
  <c r="M2867" i="9"/>
  <c r="L2867" i="9"/>
  <c r="M2866" i="9"/>
  <c r="L2866" i="9"/>
  <c r="M2865" i="9"/>
  <c r="L2865" i="9"/>
  <c r="M2864" i="9"/>
  <c r="L2864" i="9"/>
  <c r="M2863" i="9"/>
  <c r="L2863" i="9"/>
  <c r="M2862" i="9"/>
  <c r="L2862" i="9"/>
  <c r="M2861" i="9"/>
  <c r="L2861" i="9"/>
  <c r="M2860" i="9"/>
  <c r="L2860" i="9"/>
  <c r="M2859" i="9"/>
  <c r="L2859" i="9"/>
  <c r="M2858" i="9"/>
  <c r="L2858" i="9"/>
  <c r="M2857" i="9"/>
  <c r="L2857" i="9"/>
  <c r="M2856" i="9"/>
  <c r="L2856" i="9"/>
  <c r="M2855" i="9"/>
  <c r="L2855" i="9"/>
  <c r="M2854" i="9"/>
  <c r="L2854" i="9"/>
  <c r="M2853" i="9"/>
  <c r="L2853" i="9"/>
  <c r="M2852" i="9"/>
  <c r="L2852" i="9"/>
  <c r="M2851" i="9"/>
  <c r="L2851" i="9"/>
  <c r="M2850" i="9"/>
  <c r="L2850" i="9"/>
  <c r="M2849" i="9"/>
  <c r="L2849" i="9"/>
  <c r="M2848" i="9"/>
  <c r="L2848" i="9"/>
  <c r="M2847" i="9"/>
  <c r="L2847" i="9"/>
  <c r="M2846" i="9"/>
  <c r="L2846" i="9"/>
  <c r="M2845" i="9"/>
  <c r="L2845" i="9"/>
  <c r="M2844" i="9"/>
  <c r="L2844" i="9"/>
  <c r="M2843" i="9"/>
  <c r="L2843" i="9"/>
  <c r="M2842" i="9"/>
  <c r="L2842" i="9"/>
  <c r="M2841" i="9"/>
  <c r="L2841" i="9"/>
  <c r="M2840" i="9"/>
  <c r="L2840" i="9"/>
  <c r="M2839" i="9"/>
  <c r="L2839" i="9"/>
  <c r="M2838" i="9"/>
  <c r="L2838" i="9"/>
  <c r="M2837" i="9"/>
  <c r="L2837" i="9"/>
  <c r="M2836" i="9"/>
  <c r="L2836" i="9"/>
  <c r="M2835" i="9"/>
  <c r="L2835" i="9"/>
  <c r="M2834" i="9"/>
  <c r="L2834" i="9"/>
  <c r="M2833" i="9"/>
  <c r="L2833" i="9"/>
  <c r="M2832" i="9"/>
  <c r="L2832" i="9"/>
  <c r="M2831" i="9"/>
  <c r="L2831" i="9"/>
  <c r="M2830" i="9"/>
  <c r="L2830" i="9"/>
  <c r="M2829" i="9"/>
  <c r="L2829" i="9"/>
  <c r="M2828" i="9"/>
  <c r="L2828" i="9"/>
  <c r="M2827" i="9"/>
  <c r="L2827" i="9"/>
  <c r="M2826" i="9"/>
  <c r="L2826" i="9"/>
  <c r="M2825" i="9"/>
  <c r="L2825" i="9"/>
  <c r="M2824" i="9"/>
  <c r="L2824" i="9"/>
  <c r="M2823" i="9"/>
  <c r="L2823" i="9"/>
  <c r="M2822" i="9"/>
  <c r="L2822" i="9"/>
  <c r="M2821" i="9"/>
  <c r="L2821" i="9"/>
  <c r="M2820" i="9"/>
  <c r="L2820" i="9"/>
  <c r="M2819" i="9"/>
  <c r="L2819" i="9"/>
  <c r="M2818" i="9"/>
  <c r="L2818" i="9"/>
  <c r="M2817" i="9"/>
  <c r="L2817" i="9"/>
  <c r="M2816" i="9"/>
  <c r="L2816" i="9"/>
  <c r="M2815" i="9"/>
  <c r="L2815" i="9"/>
  <c r="M2814" i="9"/>
  <c r="L2814" i="9"/>
  <c r="M2813" i="9"/>
  <c r="L2813" i="9"/>
  <c r="M2812" i="9"/>
  <c r="L2812" i="9"/>
  <c r="M2811" i="9"/>
  <c r="L2811" i="9"/>
  <c r="M2810" i="9"/>
  <c r="L2810" i="9"/>
  <c r="M2809" i="9"/>
  <c r="L2809" i="9"/>
  <c r="M2808" i="9"/>
  <c r="L2808" i="9"/>
  <c r="M2807" i="9"/>
  <c r="L2807" i="9"/>
  <c r="M2806" i="9"/>
  <c r="L2806" i="9"/>
  <c r="M2805" i="9"/>
  <c r="L2805" i="9"/>
  <c r="M2804" i="9"/>
  <c r="L2804" i="9"/>
  <c r="M2803" i="9"/>
  <c r="L2803" i="9"/>
  <c r="M2802" i="9"/>
  <c r="L2802" i="9"/>
  <c r="M2801" i="9"/>
  <c r="L2801" i="9"/>
  <c r="M2800" i="9"/>
  <c r="L2800" i="9"/>
  <c r="M2799" i="9"/>
  <c r="L2799" i="9"/>
  <c r="M2798" i="9"/>
  <c r="L2798" i="9"/>
  <c r="M2797" i="9"/>
  <c r="L2797" i="9"/>
  <c r="M2796" i="9"/>
  <c r="L2796" i="9"/>
  <c r="M2795" i="9"/>
  <c r="L2795" i="9"/>
  <c r="M2794" i="9"/>
  <c r="L2794" i="9"/>
  <c r="M2793" i="9"/>
  <c r="L2793" i="9"/>
  <c r="M2792" i="9"/>
  <c r="L2792" i="9"/>
  <c r="M2791" i="9"/>
  <c r="L2791" i="9"/>
  <c r="M2790" i="9"/>
  <c r="L2790" i="9"/>
  <c r="M2789" i="9"/>
  <c r="L2789" i="9"/>
  <c r="M2788" i="9"/>
  <c r="L2788" i="9"/>
  <c r="M2787" i="9"/>
  <c r="L2787" i="9"/>
  <c r="M2786" i="9"/>
  <c r="L2786" i="9"/>
  <c r="M2785" i="9"/>
  <c r="L2785" i="9"/>
  <c r="M2784" i="9"/>
  <c r="L2784" i="9"/>
  <c r="M2783" i="9"/>
  <c r="L2783" i="9"/>
  <c r="M2782" i="9"/>
  <c r="L2782" i="9"/>
  <c r="M2781" i="9"/>
  <c r="L2781" i="9"/>
  <c r="M2780" i="9"/>
  <c r="L2780" i="9"/>
  <c r="M2779" i="9"/>
  <c r="L2779" i="9"/>
  <c r="M2778" i="9"/>
  <c r="L2778" i="9"/>
  <c r="M2777" i="9"/>
  <c r="L2777" i="9"/>
  <c r="M2776" i="9"/>
  <c r="L2776" i="9"/>
  <c r="M2775" i="9"/>
  <c r="L2775" i="9"/>
  <c r="M2774" i="9"/>
  <c r="L2774" i="9"/>
  <c r="M2773" i="9"/>
  <c r="L2773" i="9"/>
  <c r="M2772" i="9"/>
  <c r="L2772" i="9"/>
  <c r="M2771" i="9"/>
  <c r="L2771" i="9"/>
  <c r="M2770" i="9"/>
  <c r="L2770" i="9"/>
  <c r="M2769" i="9"/>
  <c r="L2769" i="9"/>
  <c r="M2768" i="9"/>
  <c r="L2768" i="9"/>
  <c r="M2767" i="9"/>
  <c r="L2767" i="9"/>
  <c r="M2766" i="9"/>
  <c r="L2766" i="9"/>
  <c r="M2765" i="9"/>
  <c r="L2765" i="9"/>
  <c r="M2764" i="9"/>
  <c r="L2764" i="9"/>
  <c r="M2763" i="9"/>
  <c r="L2763" i="9"/>
  <c r="M2762" i="9"/>
  <c r="L2762" i="9"/>
  <c r="M2761" i="9"/>
  <c r="L2761" i="9"/>
  <c r="M2760" i="9"/>
  <c r="L2760" i="9"/>
  <c r="M2759" i="9"/>
  <c r="L2759" i="9"/>
  <c r="M2758" i="9"/>
  <c r="L2758" i="9"/>
  <c r="M2757" i="9"/>
  <c r="L2757" i="9"/>
  <c r="M2756" i="9"/>
  <c r="L2756" i="9"/>
  <c r="M2755" i="9"/>
  <c r="L2755" i="9"/>
  <c r="M2754" i="9"/>
  <c r="L2754" i="9"/>
  <c r="M2753" i="9"/>
  <c r="L2753" i="9"/>
  <c r="M2752" i="9"/>
  <c r="L2752" i="9"/>
  <c r="M2751" i="9"/>
  <c r="L2751" i="9"/>
  <c r="M2750" i="9"/>
  <c r="L2750" i="9"/>
  <c r="M2749" i="9"/>
  <c r="L2749" i="9"/>
  <c r="M2748" i="9"/>
  <c r="L2748" i="9"/>
  <c r="M2747" i="9"/>
  <c r="L2747" i="9"/>
  <c r="M2746" i="9"/>
  <c r="L2746" i="9"/>
  <c r="M2745" i="9"/>
  <c r="L2745" i="9"/>
  <c r="M2744" i="9"/>
  <c r="L2744" i="9"/>
  <c r="M2743" i="9"/>
  <c r="L2743" i="9"/>
  <c r="M2742" i="9"/>
  <c r="L2742" i="9"/>
  <c r="M2741" i="9"/>
  <c r="L2741" i="9"/>
  <c r="M2740" i="9"/>
  <c r="L2740" i="9"/>
  <c r="M2739" i="9"/>
  <c r="L2739" i="9"/>
  <c r="M2738" i="9"/>
  <c r="L2738" i="9"/>
  <c r="M2737" i="9"/>
  <c r="L2737" i="9"/>
  <c r="M2736" i="9"/>
  <c r="L2736" i="9"/>
  <c r="M2735" i="9"/>
  <c r="L2735" i="9"/>
  <c r="M2734" i="9"/>
  <c r="L2734" i="9"/>
  <c r="M2733" i="9"/>
  <c r="L2733" i="9"/>
  <c r="M2732" i="9"/>
  <c r="L2732" i="9"/>
  <c r="M2731" i="9"/>
  <c r="L2731" i="9"/>
  <c r="M2730" i="9"/>
  <c r="L2730" i="9"/>
  <c r="M2729" i="9"/>
  <c r="L2729" i="9"/>
  <c r="M2728" i="9"/>
  <c r="L2728" i="9"/>
  <c r="M2727" i="9"/>
  <c r="L2727" i="9"/>
  <c r="M2726" i="9"/>
  <c r="L2726" i="9"/>
  <c r="M2725" i="9"/>
  <c r="L2725" i="9"/>
  <c r="M2724" i="9"/>
  <c r="L2724" i="9"/>
  <c r="M2723" i="9"/>
  <c r="L2723" i="9"/>
  <c r="M2722" i="9"/>
  <c r="L2722" i="9"/>
  <c r="M2721" i="9"/>
  <c r="L2721" i="9"/>
  <c r="M2720" i="9"/>
  <c r="L2720" i="9"/>
  <c r="M2719" i="9"/>
  <c r="L2719" i="9"/>
  <c r="M2718" i="9"/>
  <c r="L2718" i="9"/>
  <c r="M2717" i="9"/>
  <c r="L2717" i="9"/>
  <c r="M2716" i="9"/>
  <c r="L2716" i="9"/>
  <c r="M2715" i="9"/>
  <c r="L2715" i="9"/>
  <c r="M2714" i="9"/>
  <c r="L2714" i="9"/>
  <c r="M2713" i="9"/>
  <c r="L2713" i="9"/>
  <c r="M2712" i="9"/>
  <c r="L2712" i="9"/>
  <c r="M2711" i="9"/>
  <c r="L2711" i="9"/>
  <c r="M2710" i="9"/>
  <c r="L2710" i="9"/>
  <c r="M2709" i="9"/>
  <c r="L2709" i="9"/>
  <c r="M2708" i="9"/>
  <c r="L2708" i="9"/>
  <c r="M2707" i="9"/>
  <c r="L2707" i="9"/>
  <c r="M2706" i="9"/>
  <c r="L2706" i="9"/>
  <c r="M2705" i="9"/>
  <c r="L2705" i="9"/>
  <c r="M2704" i="9"/>
  <c r="L2704" i="9"/>
  <c r="M2703" i="9"/>
  <c r="L2703" i="9"/>
  <c r="M2702" i="9"/>
  <c r="L2702" i="9"/>
  <c r="M2701" i="9"/>
  <c r="L2701" i="9"/>
  <c r="M2700" i="9"/>
  <c r="L2700" i="9"/>
  <c r="M2699" i="9"/>
  <c r="L2699" i="9"/>
  <c r="M2698" i="9"/>
  <c r="L2698" i="9"/>
  <c r="M2697" i="9"/>
  <c r="L2697" i="9"/>
  <c r="M2696" i="9"/>
  <c r="L2696" i="9"/>
  <c r="M2695" i="9"/>
  <c r="L2695" i="9"/>
  <c r="M2694" i="9"/>
  <c r="L2694" i="9"/>
  <c r="M2693" i="9"/>
  <c r="L2693" i="9"/>
  <c r="M2692" i="9"/>
  <c r="L2692" i="9"/>
  <c r="M2691" i="9"/>
  <c r="L2691" i="9"/>
  <c r="M2690" i="9"/>
  <c r="L2690" i="9"/>
  <c r="M2689" i="9"/>
  <c r="L2689" i="9"/>
  <c r="M2688" i="9"/>
  <c r="L2688" i="9"/>
  <c r="M2687" i="9"/>
  <c r="L2687" i="9"/>
  <c r="M2686" i="9"/>
  <c r="L2686" i="9"/>
  <c r="M2685" i="9"/>
  <c r="L2685" i="9"/>
  <c r="M2684" i="9"/>
  <c r="L2684" i="9"/>
  <c r="M2683" i="9"/>
  <c r="L2683" i="9"/>
  <c r="M2682" i="9"/>
  <c r="L2682" i="9"/>
  <c r="M2681" i="9"/>
  <c r="L2681" i="9"/>
  <c r="M2680" i="9"/>
  <c r="L2680" i="9"/>
  <c r="M2679" i="9"/>
  <c r="L2679" i="9"/>
  <c r="M2678" i="9"/>
  <c r="L2678" i="9"/>
  <c r="M2677" i="9"/>
  <c r="L2677" i="9"/>
  <c r="M2676" i="9"/>
  <c r="L2676" i="9"/>
  <c r="M2675" i="9"/>
  <c r="L2675" i="9"/>
  <c r="M2674" i="9"/>
  <c r="L2674" i="9"/>
  <c r="M2673" i="9"/>
  <c r="L2673" i="9"/>
  <c r="M2672" i="9"/>
  <c r="L2672" i="9"/>
  <c r="M2671" i="9"/>
  <c r="L2671" i="9"/>
  <c r="M2670" i="9"/>
  <c r="L2670" i="9"/>
  <c r="M2669" i="9"/>
  <c r="L2669" i="9"/>
  <c r="M2668" i="9"/>
  <c r="L2668" i="9"/>
  <c r="M2667" i="9"/>
  <c r="L2667" i="9"/>
  <c r="M2666" i="9"/>
  <c r="L2666" i="9"/>
  <c r="M2665" i="9"/>
  <c r="L2665" i="9"/>
  <c r="M2664" i="9"/>
  <c r="L2664" i="9"/>
  <c r="M2663" i="9"/>
  <c r="L2663" i="9"/>
  <c r="M2662" i="9"/>
  <c r="L2662" i="9"/>
  <c r="M2661" i="9"/>
  <c r="L2661" i="9"/>
  <c r="M2660" i="9"/>
  <c r="L2660" i="9"/>
  <c r="M2659" i="9"/>
  <c r="L2659" i="9"/>
  <c r="M2658" i="9"/>
  <c r="L2658" i="9"/>
  <c r="M2657" i="9"/>
  <c r="L2657" i="9"/>
  <c r="M2656" i="9"/>
  <c r="L2656" i="9"/>
  <c r="M2655" i="9"/>
  <c r="L2655" i="9"/>
  <c r="M2654" i="9"/>
  <c r="L2654" i="9"/>
  <c r="M2653" i="9"/>
  <c r="L2653" i="9"/>
  <c r="M2652" i="9"/>
  <c r="L2652" i="9"/>
  <c r="M2651" i="9"/>
  <c r="L2651" i="9"/>
  <c r="M2650" i="9"/>
  <c r="L2650" i="9"/>
  <c r="M2649" i="9"/>
  <c r="L2649" i="9"/>
  <c r="M2648" i="9"/>
  <c r="L2648" i="9"/>
  <c r="M2647" i="9"/>
  <c r="L2647" i="9"/>
  <c r="M2646" i="9"/>
  <c r="L2646" i="9"/>
  <c r="M2645" i="9"/>
  <c r="L2645" i="9"/>
  <c r="M2644" i="9"/>
  <c r="L2644" i="9"/>
  <c r="M2643" i="9"/>
  <c r="L2643" i="9"/>
  <c r="M2642" i="9"/>
  <c r="L2642" i="9"/>
  <c r="M2641" i="9"/>
  <c r="L2641" i="9"/>
  <c r="M2640" i="9"/>
  <c r="L2640" i="9"/>
  <c r="M2639" i="9"/>
  <c r="L2639" i="9"/>
  <c r="M2638" i="9"/>
  <c r="L2638" i="9"/>
  <c r="M2637" i="9"/>
  <c r="L2637" i="9"/>
  <c r="M2636" i="9"/>
  <c r="L2636" i="9"/>
  <c r="M2635" i="9"/>
  <c r="L2635" i="9"/>
  <c r="M2634" i="9"/>
  <c r="L2634" i="9"/>
  <c r="M2633" i="9"/>
  <c r="L2633" i="9"/>
  <c r="M2632" i="9"/>
  <c r="L2632" i="9"/>
  <c r="M2631" i="9"/>
  <c r="L2631" i="9"/>
  <c r="M2630" i="9"/>
  <c r="L2630" i="9"/>
  <c r="M2629" i="9"/>
  <c r="L2629" i="9"/>
  <c r="M2628" i="9"/>
  <c r="L2628" i="9"/>
  <c r="M2627" i="9"/>
  <c r="L2627" i="9"/>
  <c r="M2626" i="9"/>
  <c r="L2626" i="9"/>
  <c r="M2625" i="9"/>
  <c r="L2625" i="9"/>
  <c r="M2624" i="9"/>
  <c r="L2624" i="9"/>
  <c r="M2623" i="9"/>
  <c r="L2623" i="9"/>
  <c r="M2622" i="9"/>
  <c r="L2622" i="9"/>
  <c r="M2621" i="9"/>
  <c r="L2621" i="9"/>
  <c r="M2620" i="9"/>
  <c r="L2620" i="9"/>
  <c r="M2619" i="9"/>
  <c r="L2619" i="9"/>
  <c r="M2618" i="9"/>
  <c r="L2618" i="9"/>
  <c r="M2617" i="9"/>
  <c r="L2617" i="9"/>
  <c r="M2616" i="9"/>
  <c r="L2616" i="9"/>
  <c r="M2615" i="9"/>
  <c r="L2615" i="9"/>
  <c r="M2614" i="9"/>
  <c r="L2614" i="9"/>
  <c r="M2613" i="9"/>
  <c r="L2613" i="9"/>
  <c r="M2612" i="9"/>
  <c r="L2612" i="9"/>
  <c r="M2611" i="9"/>
  <c r="L2611" i="9"/>
  <c r="M2610" i="9"/>
  <c r="L2610" i="9"/>
  <c r="M2609" i="9"/>
  <c r="L2609" i="9"/>
  <c r="M2608" i="9"/>
  <c r="L2608" i="9"/>
  <c r="M2607" i="9"/>
  <c r="L2607" i="9"/>
  <c r="M2606" i="9"/>
  <c r="L2606" i="9"/>
  <c r="M2605" i="9"/>
  <c r="L2605" i="9"/>
  <c r="M2604" i="9"/>
  <c r="L2604" i="9"/>
  <c r="M2603" i="9"/>
  <c r="L2603" i="9"/>
  <c r="M2602" i="9"/>
  <c r="L2602" i="9"/>
  <c r="M2601" i="9"/>
  <c r="L2601" i="9"/>
  <c r="M2600" i="9"/>
  <c r="L2600" i="9"/>
  <c r="M2599" i="9"/>
  <c r="L2599" i="9"/>
  <c r="M2598" i="9"/>
  <c r="L2598" i="9"/>
  <c r="M2597" i="9"/>
  <c r="L2597" i="9"/>
  <c r="M2596" i="9"/>
  <c r="L2596" i="9"/>
  <c r="M2595" i="9"/>
  <c r="L2595" i="9"/>
  <c r="M2594" i="9"/>
  <c r="L2594" i="9"/>
  <c r="M2593" i="9"/>
  <c r="L2593" i="9"/>
  <c r="M2592" i="9"/>
  <c r="L2592" i="9"/>
  <c r="M2591" i="9"/>
  <c r="L2591" i="9"/>
  <c r="M2590" i="9"/>
  <c r="L2590" i="9"/>
  <c r="M2589" i="9"/>
  <c r="L2589" i="9"/>
  <c r="M2588" i="9"/>
  <c r="L2588" i="9"/>
  <c r="M2587" i="9"/>
  <c r="L2587" i="9"/>
  <c r="M2586" i="9"/>
  <c r="L2586" i="9"/>
  <c r="M2585" i="9"/>
  <c r="L2585" i="9"/>
  <c r="M2584" i="9"/>
  <c r="L2584" i="9"/>
  <c r="M2583" i="9"/>
  <c r="L2583" i="9"/>
  <c r="M2582" i="9"/>
  <c r="L2582" i="9"/>
  <c r="M2581" i="9"/>
  <c r="L2581" i="9"/>
  <c r="M2580" i="9"/>
  <c r="L2580" i="9"/>
  <c r="M2579" i="9"/>
  <c r="L2579" i="9"/>
  <c r="M2578" i="9"/>
  <c r="L2578" i="9"/>
  <c r="M2577" i="9"/>
  <c r="L2577" i="9"/>
  <c r="M2576" i="9"/>
  <c r="L2576" i="9"/>
  <c r="M2575" i="9"/>
  <c r="L2575" i="9"/>
  <c r="M2574" i="9"/>
  <c r="L2574" i="9"/>
  <c r="M2573" i="9"/>
  <c r="L2573" i="9"/>
  <c r="M2572" i="9"/>
  <c r="L2572" i="9"/>
  <c r="M2571" i="9"/>
  <c r="L2571" i="9"/>
  <c r="M2570" i="9"/>
  <c r="L2570" i="9"/>
  <c r="M2569" i="9"/>
  <c r="L2569" i="9"/>
  <c r="M2568" i="9"/>
  <c r="L2568" i="9"/>
  <c r="M2567" i="9"/>
  <c r="L2567" i="9"/>
  <c r="M2566" i="9"/>
  <c r="L2566" i="9"/>
  <c r="M2565" i="9"/>
  <c r="L2565" i="9"/>
  <c r="M2564" i="9"/>
  <c r="L2564" i="9"/>
  <c r="M2563" i="9"/>
  <c r="L2563" i="9"/>
  <c r="M2562" i="9"/>
  <c r="L2562" i="9"/>
  <c r="M2561" i="9"/>
  <c r="L2561" i="9"/>
  <c r="M2560" i="9"/>
  <c r="L2560" i="9"/>
  <c r="M2559" i="9"/>
  <c r="L2559" i="9"/>
  <c r="M2558" i="9"/>
  <c r="L2558" i="9"/>
  <c r="M2557" i="9"/>
  <c r="L2557" i="9"/>
  <c r="M2556" i="9"/>
  <c r="L2556" i="9"/>
  <c r="M2555" i="9"/>
  <c r="L2555" i="9"/>
  <c r="M2554" i="9"/>
  <c r="L2554" i="9"/>
  <c r="M2553" i="9"/>
  <c r="L2553" i="9"/>
  <c r="M2552" i="9"/>
  <c r="L2552" i="9"/>
  <c r="M2551" i="9"/>
  <c r="L2551" i="9"/>
  <c r="M2550" i="9"/>
  <c r="L2550" i="9"/>
  <c r="M2549" i="9"/>
  <c r="L2549" i="9"/>
  <c r="M2548" i="9"/>
  <c r="L2548" i="9"/>
  <c r="M2547" i="9"/>
  <c r="L2547" i="9"/>
  <c r="M2546" i="9"/>
  <c r="L2546" i="9"/>
  <c r="M2545" i="9"/>
  <c r="L2545" i="9"/>
  <c r="M2544" i="9"/>
  <c r="L2544" i="9"/>
  <c r="M2543" i="9"/>
  <c r="L2543" i="9"/>
  <c r="M2542" i="9"/>
  <c r="L2542" i="9"/>
  <c r="M2541" i="9"/>
  <c r="L2541" i="9"/>
  <c r="M2540" i="9"/>
  <c r="L2540" i="9"/>
  <c r="M2539" i="9"/>
  <c r="L2539" i="9"/>
  <c r="M2538" i="9"/>
  <c r="L2538" i="9"/>
  <c r="M2537" i="9"/>
  <c r="L2537" i="9"/>
  <c r="M2536" i="9"/>
  <c r="L2536" i="9"/>
  <c r="M2535" i="9"/>
  <c r="L2535" i="9"/>
  <c r="M2534" i="9"/>
  <c r="L2534" i="9"/>
  <c r="M2533" i="9"/>
  <c r="L2533" i="9"/>
  <c r="M2532" i="9"/>
  <c r="L2532" i="9"/>
  <c r="M2531" i="9"/>
  <c r="L2531" i="9"/>
  <c r="M2530" i="9"/>
  <c r="L2530" i="9"/>
  <c r="M2529" i="9"/>
  <c r="L2529" i="9"/>
  <c r="M2528" i="9"/>
  <c r="L2528" i="9"/>
  <c r="M2527" i="9"/>
  <c r="L2527" i="9"/>
  <c r="M2526" i="9"/>
  <c r="L2526" i="9"/>
  <c r="M2525" i="9"/>
  <c r="L2525" i="9"/>
  <c r="M2524" i="9"/>
  <c r="L2524" i="9"/>
  <c r="M2523" i="9"/>
  <c r="L2523" i="9"/>
  <c r="M2522" i="9"/>
  <c r="L2522" i="9"/>
  <c r="M2521" i="9"/>
  <c r="L2521" i="9"/>
  <c r="M2520" i="9"/>
  <c r="L2520" i="9"/>
  <c r="M2519" i="9"/>
  <c r="L2519" i="9"/>
  <c r="M2518" i="9"/>
  <c r="L2518" i="9"/>
  <c r="M2517" i="9"/>
  <c r="L2517" i="9"/>
  <c r="M2516" i="9"/>
  <c r="L2516" i="9"/>
  <c r="M2515" i="9"/>
  <c r="L2515" i="9"/>
  <c r="M2514" i="9"/>
  <c r="L2514" i="9"/>
  <c r="M2513" i="9"/>
  <c r="L2513" i="9"/>
  <c r="M2512" i="9"/>
  <c r="L2512" i="9"/>
  <c r="M2511" i="9"/>
  <c r="L2511" i="9"/>
  <c r="M2510" i="9"/>
  <c r="L2510" i="9"/>
  <c r="M2509" i="9"/>
  <c r="L2509" i="9"/>
  <c r="M2508" i="9"/>
  <c r="L2508" i="9"/>
  <c r="M2507" i="9"/>
  <c r="L2507" i="9"/>
  <c r="M2506" i="9"/>
  <c r="L2506" i="9"/>
  <c r="M2505" i="9"/>
  <c r="L2505" i="9"/>
  <c r="M2504" i="9"/>
  <c r="L2504" i="9"/>
  <c r="M2503" i="9"/>
  <c r="L2503" i="9"/>
  <c r="M2502" i="9"/>
  <c r="L2502" i="9"/>
  <c r="M2501" i="9"/>
  <c r="L2501" i="9"/>
  <c r="M2500" i="9"/>
  <c r="L2500" i="9"/>
  <c r="M2499" i="9"/>
  <c r="L2499" i="9"/>
  <c r="M2498" i="9"/>
  <c r="L2498" i="9"/>
  <c r="M2497" i="9"/>
  <c r="L2497" i="9"/>
  <c r="M2496" i="9"/>
  <c r="L2496" i="9"/>
  <c r="M2495" i="9"/>
  <c r="L2495" i="9"/>
  <c r="M2494" i="9"/>
  <c r="L2494" i="9"/>
  <c r="M2493" i="9"/>
  <c r="L2493" i="9"/>
  <c r="M2492" i="9"/>
  <c r="L2492" i="9"/>
  <c r="M2491" i="9"/>
  <c r="L2491" i="9"/>
  <c r="M2490" i="9"/>
  <c r="L2490" i="9"/>
  <c r="M2489" i="9"/>
  <c r="L2489" i="9"/>
  <c r="M2488" i="9"/>
  <c r="L2488" i="9"/>
  <c r="M2487" i="9"/>
  <c r="L2487" i="9"/>
  <c r="M2486" i="9"/>
  <c r="L2486" i="9"/>
  <c r="M2485" i="9"/>
  <c r="L2485" i="9"/>
  <c r="M2484" i="9"/>
  <c r="L2484" i="9"/>
  <c r="M2483" i="9"/>
  <c r="L2483" i="9"/>
  <c r="M2482" i="9"/>
  <c r="L2482" i="9"/>
  <c r="M2481" i="9"/>
  <c r="L2481" i="9"/>
  <c r="M2480" i="9"/>
  <c r="L2480" i="9"/>
  <c r="M2479" i="9"/>
  <c r="L2479" i="9"/>
  <c r="M2478" i="9"/>
  <c r="L2478" i="9"/>
  <c r="M2477" i="9"/>
  <c r="L2477" i="9"/>
  <c r="M2476" i="9"/>
  <c r="L2476" i="9"/>
  <c r="M2475" i="9"/>
  <c r="L2475" i="9"/>
  <c r="M2474" i="9"/>
  <c r="L2474" i="9"/>
  <c r="M2473" i="9"/>
  <c r="L2473" i="9"/>
  <c r="M2472" i="9"/>
  <c r="L2472" i="9"/>
  <c r="M2471" i="9"/>
  <c r="L2471" i="9"/>
  <c r="M2470" i="9"/>
  <c r="L2470" i="9"/>
  <c r="M2469" i="9"/>
  <c r="L2469" i="9"/>
  <c r="M2468" i="9"/>
  <c r="L2468" i="9"/>
  <c r="M2467" i="9"/>
  <c r="L2467" i="9"/>
  <c r="M2466" i="9"/>
  <c r="L2466" i="9"/>
  <c r="M2465" i="9"/>
  <c r="L2465" i="9"/>
  <c r="M2464" i="9"/>
  <c r="L2464" i="9"/>
  <c r="M2463" i="9"/>
  <c r="L2463" i="9"/>
  <c r="M2462" i="9"/>
  <c r="L2462" i="9"/>
  <c r="M2461" i="9"/>
  <c r="L2461" i="9"/>
  <c r="M2460" i="9"/>
  <c r="L2460" i="9"/>
  <c r="M2459" i="9"/>
  <c r="L2459" i="9"/>
  <c r="M2458" i="9"/>
  <c r="L2458" i="9"/>
  <c r="M2457" i="9"/>
  <c r="L2457" i="9"/>
  <c r="M2456" i="9"/>
  <c r="L2456" i="9"/>
  <c r="M2455" i="9"/>
  <c r="L2455" i="9"/>
  <c r="M2454" i="9"/>
  <c r="L2454" i="9"/>
  <c r="M2453" i="9"/>
  <c r="L2453" i="9"/>
  <c r="M2452" i="9"/>
  <c r="L2452" i="9"/>
  <c r="M2451" i="9"/>
  <c r="L2451" i="9"/>
  <c r="M2450" i="9"/>
  <c r="L2450" i="9"/>
  <c r="M2449" i="9"/>
  <c r="L2449" i="9"/>
  <c r="M2448" i="9"/>
  <c r="L2448" i="9"/>
  <c r="M2447" i="9"/>
  <c r="L2447" i="9"/>
  <c r="M2446" i="9"/>
  <c r="L2446" i="9"/>
  <c r="M2445" i="9"/>
  <c r="L2445" i="9"/>
  <c r="M2444" i="9"/>
  <c r="L2444" i="9"/>
  <c r="M2443" i="9"/>
  <c r="L2443" i="9"/>
  <c r="M2442" i="9"/>
  <c r="L2442" i="9"/>
  <c r="M2441" i="9"/>
  <c r="L2441" i="9"/>
  <c r="M2440" i="9"/>
  <c r="L2440" i="9"/>
  <c r="M2439" i="9"/>
  <c r="L2439" i="9"/>
  <c r="M2438" i="9"/>
  <c r="L2438" i="9"/>
  <c r="M2437" i="9"/>
  <c r="L2437" i="9"/>
  <c r="M2436" i="9"/>
  <c r="L2436" i="9"/>
  <c r="M2435" i="9"/>
  <c r="L2435" i="9"/>
  <c r="M2434" i="9"/>
  <c r="L2434" i="9"/>
  <c r="M2433" i="9"/>
  <c r="L2433" i="9"/>
  <c r="M2432" i="9"/>
  <c r="L2432" i="9"/>
  <c r="M2431" i="9"/>
  <c r="L2431" i="9"/>
  <c r="M2430" i="9"/>
  <c r="L2430" i="9"/>
  <c r="M2429" i="9"/>
  <c r="L2429" i="9"/>
  <c r="M2428" i="9"/>
  <c r="L2428" i="9"/>
  <c r="M2427" i="9"/>
  <c r="L2427" i="9"/>
  <c r="M2426" i="9"/>
  <c r="L2426" i="9"/>
  <c r="M2425" i="9"/>
  <c r="L2425" i="9"/>
  <c r="M2424" i="9"/>
  <c r="L2424" i="9"/>
  <c r="M2423" i="9"/>
  <c r="L2423" i="9"/>
  <c r="M2422" i="9"/>
  <c r="L2422" i="9"/>
  <c r="M2421" i="9"/>
  <c r="L2421" i="9"/>
  <c r="M2420" i="9"/>
  <c r="L2420" i="9"/>
  <c r="M2419" i="9"/>
  <c r="L2419" i="9"/>
  <c r="M2418" i="9"/>
  <c r="L2418" i="9"/>
  <c r="M2417" i="9"/>
  <c r="L2417" i="9"/>
  <c r="M2416" i="9"/>
  <c r="L2416" i="9"/>
  <c r="M2415" i="9"/>
  <c r="L2415" i="9"/>
  <c r="M2414" i="9"/>
  <c r="L2414" i="9"/>
  <c r="M2413" i="9"/>
  <c r="L2413" i="9"/>
  <c r="M2412" i="9"/>
  <c r="L2412" i="9"/>
  <c r="M2411" i="9"/>
  <c r="L2411" i="9"/>
  <c r="M2410" i="9"/>
  <c r="L2410" i="9"/>
  <c r="M2409" i="9"/>
  <c r="L2409" i="9"/>
  <c r="M2408" i="9"/>
  <c r="L2408" i="9"/>
  <c r="M2407" i="9"/>
  <c r="L2407" i="9"/>
  <c r="M2406" i="9"/>
  <c r="L2406" i="9"/>
  <c r="M2405" i="9"/>
  <c r="L2405" i="9"/>
  <c r="M2404" i="9"/>
  <c r="L2404" i="9"/>
  <c r="M2403" i="9"/>
  <c r="L2403" i="9"/>
  <c r="M2402" i="9"/>
  <c r="L2402" i="9"/>
  <c r="M2401" i="9"/>
  <c r="L2401" i="9"/>
  <c r="M2400" i="9"/>
  <c r="L2400" i="9"/>
  <c r="M2399" i="9"/>
  <c r="L2399" i="9"/>
  <c r="M2398" i="9"/>
  <c r="L2398" i="9"/>
  <c r="M2397" i="9"/>
  <c r="L2397" i="9"/>
  <c r="M2396" i="9"/>
  <c r="L2396" i="9"/>
  <c r="M2395" i="9"/>
  <c r="L2395" i="9"/>
  <c r="M2394" i="9"/>
  <c r="L2394" i="9"/>
  <c r="M2393" i="9"/>
  <c r="L2393" i="9"/>
  <c r="M2392" i="9"/>
  <c r="L2392" i="9"/>
  <c r="M2391" i="9"/>
  <c r="L2391" i="9"/>
  <c r="M2390" i="9"/>
  <c r="L2390" i="9"/>
  <c r="M2389" i="9"/>
  <c r="L2389" i="9"/>
  <c r="M2388" i="9"/>
  <c r="L2388" i="9"/>
  <c r="M2387" i="9"/>
  <c r="L2387" i="9"/>
  <c r="M2386" i="9"/>
  <c r="L2386" i="9"/>
  <c r="M2385" i="9"/>
  <c r="L2385" i="9"/>
  <c r="M2384" i="9"/>
  <c r="L2384" i="9"/>
  <c r="M2383" i="9"/>
  <c r="L2383" i="9"/>
  <c r="M2382" i="9"/>
  <c r="L2382" i="9"/>
  <c r="M2381" i="9"/>
  <c r="L2381" i="9"/>
  <c r="M2380" i="9"/>
  <c r="L2380" i="9"/>
  <c r="M2379" i="9"/>
  <c r="L2379" i="9"/>
  <c r="M2378" i="9"/>
  <c r="L2378" i="9"/>
  <c r="M2377" i="9"/>
  <c r="L2377" i="9"/>
  <c r="M2376" i="9"/>
  <c r="L2376" i="9"/>
  <c r="M2375" i="9"/>
  <c r="L2375" i="9"/>
  <c r="M2374" i="9"/>
  <c r="L2374" i="9"/>
  <c r="M2373" i="9"/>
  <c r="L2373" i="9"/>
  <c r="M2372" i="9"/>
  <c r="L2372" i="9"/>
  <c r="M2371" i="9"/>
  <c r="L2371" i="9"/>
  <c r="M2370" i="9"/>
  <c r="L2370" i="9"/>
  <c r="M2369" i="9"/>
  <c r="L2369" i="9"/>
  <c r="M2368" i="9"/>
  <c r="L2368" i="9"/>
  <c r="M2367" i="9"/>
  <c r="L2367" i="9"/>
  <c r="M2366" i="9"/>
  <c r="L2366" i="9"/>
  <c r="M2365" i="9"/>
  <c r="L2365" i="9"/>
  <c r="M2364" i="9"/>
  <c r="L2364" i="9"/>
  <c r="M2363" i="9"/>
  <c r="L2363" i="9"/>
  <c r="M2362" i="9"/>
  <c r="L2362" i="9"/>
  <c r="M2361" i="9"/>
  <c r="L2361" i="9"/>
  <c r="M2360" i="9"/>
  <c r="L2360" i="9"/>
  <c r="M2359" i="9"/>
  <c r="L2359" i="9"/>
  <c r="M2358" i="9"/>
  <c r="L2358" i="9"/>
  <c r="M2357" i="9"/>
  <c r="L2357" i="9"/>
  <c r="M2356" i="9"/>
  <c r="L2356" i="9"/>
  <c r="M2355" i="9"/>
  <c r="L2355" i="9"/>
  <c r="M2354" i="9"/>
  <c r="L2354" i="9"/>
  <c r="M2353" i="9"/>
  <c r="L2353" i="9"/>
  <c r="M2352" i="9"/>
  <c r="L2352" i="9"/>
  <c r="M2351" i="9"/>
  <c r="L2351" i="9"/>
  <c r="M2350" i="9"/>
  <c r="L2350" i="9"/>
  <c r="M2349" i="9"/>
  <c r="L2349" i="9"/>
  <c r="M2348" i="9"/>
  <c r="L2348" i="9"/>
  <c r="M2347" i="9"/>
  <c r="L2347" i="9"/>
  <c r="M2346" i="9"/>
  <c r="L2346" i="9"/>
  <c r="M2345" i="9"/>
  <c r="L2345" i="9"/>
  <c r="M2344" i="9"/>
  <c r="L2344" i="9"/>
  <c r="M2343" i="9"/>
  <c r="L2343" i="9"/>
  <c r="M2342" i="9"/>
  <c r="L2342" i="9"/>
  <c r="M2341" i="9"/>
  <c r="L2341" i="9"/>
  <c r="M2340" i="9"/>
  <c r="L2340" i="9"/>
  <c r="M2339" i="9"/>
  <c r="L2339" i="9"/>
  <c r="M2338" i="9"/>
  <c r="L2338" i="9"/>
  <c r="M2337" i="9"/>
  <c r="L2337" i="9"/>
  <c r="M2336" i="9"/>
  <c r="L2336" i="9"/>
  <c r="M2335" i="9"/>
  <c r="L2335" i="9"/>
  <c r="M2334" i="9"/>
  <c r="L2334" i="9"/>
  <c r="M2333" i="9"/>
  <c r="L2333" i="9"/>
  <c r="M2332" i="9"/>
  <c r="L2332" i="9"/>
  <c r="M2331" i="9"/>
  <c r="L2331" i="9"/>
  <c r="M2330" i="9"/>
  <c r="L2330" i="9"/>
  <c r="M2329" i="9"/>
  <c r="L2329" i="9"/>
  <c r="M2328" i="9"/>
  <c r="L2328" i="9"/>
  <c r="M2327" i="9"/>
  <c r="L2327" i="9"/>
  <c r="M2326" i="9"/>
  <c r="L2326" i="9"/>
  <c r="M2325" i="9"/>
  <c r="L2325" i="9"/>
  <c r="M2324" i="9"/>
  <c r="L2324" i="9"/>
  <c r="M2323" i="9"/>
  <c r="L2323" i="9"/>
  <c r="M2322" i="9"/>
  <c r="L2322" i="9"/>
  <c r="M2321" i="9"/>
  <c r="L2321" i="9"/>
  <c r="M2320" i="9"/>
  <c r="L2320" i="9"/>
  <c r="M2319" i="9"/>
  <c r="L2319" i="9"/>
  <c r="M2318" i="9"/>
  <c r="L2318" i="9"/>
  <c r="M2317" i="9"/>
  <c r="L2317" i="9"/>
  <c r="M2316" i="9"/>
  <c r="L2316" i="9"/>
  <c r="M2315" i="9"/>
  <c r="L2315" i="9"/>
  <c r="M2314" i="9"/>
  <c r="L2314" i="9"/>
  <c r="M2313" i="9"/>
  <c r="L2313" i="9"/>
  <c r="M2312" i="9"/>
  <c r="L2312" i="9"/>
  <c r="M2311" i="9"/>
  <c r="L2311" i="9"/>
  <c r="M2310" i="9"/>
  <c r="L2310" i="9"/>
  <c r="M2309" i="9"/>
  <c r="L2309" i="9"/>
  <c r="M2308" i="9"/>
  <c r="L2308" i="9"/>
  <c r="M2307" i="9"/>
  <c r="L2307" i="9"/>
  <c r="M2306" i="9"/>
  <c r="L2306" i="9"/>
  <c r="M2305" i="9"/>
  <c r="L2305" i="9"/>
  <c r="M2304" i="9"/>
  <c r="L2304" i="9"/>
  <c r="M2303" i="9"/>
  <c r="L2303" i="9"/>
  <c r="M2302" i="9"/>
  <c r="L2302" i="9"/>
  <c r="M2301" i="9"/>
  <c r="L2301" i="9"/>
  <c r="M2300" i="9"/>
  <c r="L2300" i="9"/>
  <c r="M2299" i="9"/>
  <c r="L2299" i="9"/>
  <c r="M2298" i="9"/>
  <c r="L2298" i="9"/>
  <c r="M2297" i="9"/>
  <c r="L2297" i="9"/>
  <c r="M2296" i="9"/>
  <c r="L2296" i="9"/>
  <c r="M2295" i="9"/>
  <c r="L2295" i="9"/>
  <c r="M2294" i="9"/>
  <c r="L2294" i="9"/>
  <c r="M2293" i="9"/>
  <c r="L2293" i="9"/>
  <c r="M2292" i="9"/>
  <c r="L2292" i="9"/>
  <c r="M2291" i="9"/>
  <c r="L2291" i="9"/>
  <c r="M2290" i="9"/>
  <c r="L2290" i="9"/>
  <c r="M2289" i="9"/>
  <c r="L2289" i="9"/>
  <c r="M2288" i="9"/>
  <c r="L2288" i="9"/>
  <c r="M2287" i="9"/>
  <c r="L2287" i="9"/>
  <c r="M2286" i="9"/>
  <c r="L2286" i="9"/>
  <c r="M2285" i="9"/>
  <c r="L2285" i="9"/>
  <c r="M2284" i="9"/>
  <c r="L2284" i="9"/>
  <c r="M2283" i="9"/>
  <c r="L2283" i="9"/>
  <c r="M2282" i="9"/>
  <c r="L2282" i="9"/>
  <c r="M2281" i="9"/>
  <c r="L2281" i="9"/>
  <c r="M2280" i="9"/>
  <c r="L2280" i="9"/>
  <c r="M2279" i="9"/>
  <c r="L2279" i="9"/>
  <c r="M2278" i="9"/>
  <c r="L2278" i="9"/>
  <c r="M2277" i="9"/>
  <c r="L2277" i="9"/>
  <c r="M2276" i="9"/>
  <c r="L2276" i="9"/>
  <c r="M2275" i="9"/>
  <c r="L2275" i="9"/>
  <c r="M2274" i="9"/>
  <c r="L2274" i="9"/>
  <c r="M2273" i="9"/>
  <c r="L2273" i="9"/>
  <c r="M2272" i="9"/>
  <c r="L2272" i="9"/>
  <c r="M2271" i="9"/>
  <c r="L2271" i="9"/>
  <c r="M2270" i="9"/>
  <c r="L2270" i="9"/>
  <c r="M2269" i="9"/>
  <c r="L2269" i="9"/>
  <c r="M2268" i="9"/>
  <c r="L2268" i="9"/>
  <c r="M2267" i="9"/>
  <c r="L2267" i="9"/>
  <c r="M2266" i="9"/>
  <c r="L2266" i="9"/>
  <c r="M2265" i="9"/>
  <c r="L2265" i="9"/>
  <c r="M2264" i="9"/>
  <c r="L2264" i="9"/>
  <c r="M2263" i="9"/>
  <c r="L2263" i="9"/>
  <c r="M2262" i="9"/>
  <c r="L2262" i="9"/>
  <c r="M2261" i="9"/>
  <c r="L2261" i="9"/>
  <c r="M2260" i="9"/>
  <c r="L2260" i="9"/>
  <c r="M2259" i="9"/>
  <c r="L2259" i="9"/>
  <c r="M2258" i="9"/>
  <c r="L2258" i="9"/>
  <c r="M2257" i="9"/>
  <c r="L2257" i="9"/>
  <c r="M2256" i="9"/>
  <c r="L2256" i="9"/>
  <c r="M2255" i="9"/>
  <c r="L2255" i="9"/>
  <c r="M2254" i="9"/>
  <c r="L2254" i="9"/>
  <c r="M2253" i="9"/>
  <c r="L2253" i="9"/>
  <c r="M2252" i="9"/>
  <c r="L2252" i="9"/>
  <c r="M2251" i="9"/>
  <c r="L2251" i="9"/>
  <c r="M2250" i="9"/>
  <c r="L2250" i="9"/>
  <c r="M2249" i="9"/>
  <c r="L2249" i="9"/>
  <c r="M2248" i="9"/>
  <c r="L2248" i="9"/>
  <c r="M2247" i="9"/>
  <c r="L2247" i="9"/>
  <c r="M2246" i="9"/>
  <c r="L2246" i="9"/>
  <c r="M2245" i="9"/>
  <c r="L2245" i="9"/>
  <c r="M2244" i="9"/>
  <c r="L2244" i="9"/>
  <c r="M2243" i="9"/>
  <c r="L2243" i="9"/>
  <c r="M2242" i="9"/>
  <c r="L2242" i="9"/>
  <c r="M2241" i="9"/>
  <c r="L2241" i="9"/>
  <c r="M2240" i="9"/>
  <c r="L2240" i="9"/>
  <c r="M2239" i="9"/>
  <c r="L2239" i="9"/>
  <c r="M2238" i="9"/>
  <c r="L2238" i="9"/>
  <c r="M2237" i="9"/>
  <c r="L2237" i="9"/>
  <c r="M2236" i="9"/>
  <c r="L2236" i="9"/>
  <c r="M2235" i="9"/>
  <c r="L2235" i="9"/>
  <c r="M2234" i="9"/>
  <c r="L2234" i="9"/>
  <c r="M2233" i="9"/>
  <c r="L2233" i="9"/>
  <c r="M2232" i="9"/>
  <c r="L2232" i="9"/>
  <c r="M2231" i="9"/>
  <c r="L2231" i="9"/>
  <c r="M2230" i="9"/>
  <c r="L2230" i="9"/>
  <c r="M2229" i="9"/>
  <c r="L2229" i="9"/>
  <c r="M2228" i="9"/>
  <c r="L2228" i="9"/>
  <c r="M2227" i="9"/>
  <c r="L2227" i="9"/>
  <c r="M2226" i="9"/>
  <c r="L2226" i="9"/>
  <c r="M2225" i="9"/>
  <c r="L2225" i="9"/>
  <c r="M2224" i="9"/>
  <c r="L2224" i="9"/>
  <c r="M2223" i="9"/>
  <c r="L2223" i="9"/>
  <c r="M2222" i="9"/>
  <c r="L2222" i="9"/>
  <c r="M2221" i="9"/>
  <c r="L2221" i="9"/>
  <c r="M2220" i="9"/>
  <c r="L2220" i="9"/>
  <c r="M2219" i="9"/>
  <c r="L2219" i="9"/>
  <c r="M2218" i="9"/>
  <c r="L2218" i="9"/>
  <c r="M2217" i="9"/>
  <c r="L2217" i="9"/>
  <c r="M2216" i="9"/>
  <c r="L2216" i="9"/>
  <c r="M2215" i="9"/>
  <c r="L2215" i="9"/>
  <c r="M2214" i="9"/>
  <c r="L2214" i="9"/>
  <c r="M2213" i="9"/>
  <c r="L2213" i="9"/>
  <c r="M2212" i="9"/>
  <c r="L2212" i="9"/>
  <c r="M2211" i="9"/>
  <c r="L2211" i="9"/>
  <c r="M2210" i="9"/>
  <c r="L2210" i="9"/>
  <c r="M2209" i="9"/>
  <c r="L2209" i="9"/>
  <c r="M2208" i="9"/>
  <c r="L2208" i="9"/>
  <c r="M2207" i="9"/>
  <c r="L2207" i="9"/>
  <c r="M2206" i="9"/>
  <c r="L2206" i="9"/>
  <c r="M2205" i="9"/>
  <c r="L2205" i="9"/>
  <c r="M2204" i="9"/>
  <c r="L2204" i="9"/>
  <c r="M2203" i="9"/>
  <c r="L2203" i="9"/>
  <c r="M2202" i="9"/>
  <c r="L2202" i="9"/>
  <c r="M2201" i="9"/>
  <c r="L2201" i="9"/>
  <c r="M2200" i="9"/>
  <c r="L2200" i="9"/>
  <c r="M2199" i="9"/>
  <c r="L2199" i="9"/>
  <c r="M2198" i="9"/>
  <c r="L2198" i="9"/>
  <c r="M2197" i="9"/>
  <c r="L2197" i="9"/>
  <c r="M2196" i="9"/>
  <c r="L2196" i="9"/>
  <c r="M2195" i="9"/>
  <c r="L2195" i="9"/>
  <c r="M2194" i="9"/>
  <c r="L2194" i="9"/>
  <c r="M2193" i="9"/>
  <c r="L2193" i="9"/>
  <c r="M2192" i="9"/>
  <c r="L2192" i="9"/>
  <c r="M2191" i="9"/>
  <c r="L2191" i="9"/>
  <c r="M2190" i="9"/>
  <c r="L2190" i="9"/>
  <c r="M2189" i="9"/>
  <c r="L2189" i="9"/>
  <c r="M2188" i="9"/>
  <c r="L2188" i="9"/>
  <c r="M2187" i="9"/>
  <c r="L2187" i="9"/>
  <c r="M2186" i="9"/>
  <c r="L2186" i="9"/>
  <c r="M2185" i="9"/>
  <c r="L2185" i="9"/>
  <c r="M2184" i="9"/>
  <c r="L2184" i="9"/>
  <c r="M2183" i="9"/>
  <c r="L2183" i="9"/>
  <c r="M2182" i="9"/>
  <c r="L2182" i="9"/>
  <c r="M2181" i="9"/>
  <c r="L2181" i="9"/>
  <c r="M2180" i="9"/>
  <c r="L2180" i="9"/>
  <c r="M2179" i="9"/>
  <c r="L2179" i="9"/>
  <c r="M2178" i="9"/>
  <c r="L2178" i="9"/>
  <c r="M2177" i="9"/>
  <c r="L2177" i="9"/>
  <c r="M2176" i="9"/>
  <c r="L2176" i="9"/>
  <c r="M2175" i="9"/>
  <c r="L2175" i="9"/>
  <c r="M2174" i="9"/>
  <c r="L2174" i="9"/>
  <c r="M2173" i="9"/>
  <c r="L2173" i="9"/>
  <c r="M2172" i="9"/>
  <c r="L2172" i="9"/>
  <c r="M2171" i="9"/>
  <c r="L2171" i="9"/>
  <c r="M2170" i="9"/>
  <c r="L2170" i="9"/>
  <c r="M2169" i="9"/>
  <c r="L2169" i="9"/>
  <c r="M2168" i="9"/>
  <c r="L2168" i="9"/>
  <c r="M2167" i="9"/>
  <c r="L2167" i="9"/>
  <c r="M2166" i="9"/>
  <c r="L2166" i="9"/>
  <c r="M2165" i="9"/>
  <c r="L2165" i="9"/>
  <c r="M2164" i="9"/>
  <c r="L2164" i="9"/>
  <c r="M2163" i="9"/>
  <c r="L2163" i="9"/>
  <c r="M2162" i="9"/>
  <c r="L2162" i="9"/>
  <c r="M2161" i="9"/>
  <c r="L2161" i="9"/>
  <c r="M2160" i="9"/>
  <c r="L2160" i="9"/>
  <c r="M2159" i="9"/>
  <c r="L2159" i="9"/>
  <c r="M2158" i="9"/>
  <c r="L2158" i="9"/>
  <c r="M2157" i="9"/>
  <c r="L2157" i="9"/>
  <c r="M2156" i="9"/>
  <c r="L2156" i="9"/>
  <c r="M2155" i="9"/>
  <c r="L2155" i="9"/>
  <c r="M2154" i="9"/>
  <c r="L2154" i="9"/>
  <c r="M2153" i="9"/>
  <c r="L2153" i="9"/>
  <c r="M2152" i="9"/>
  <c r="L2152" i="9"/>
  <c r="M2151" i="9"/>
  <c r="L2151" i="9"/>
  <c r="M2150" i="9"/>
  <c r="L2150" i="9"/>
  <c r="M2149" i="9"/>
  <c r="L2149" i="9"/>
  <c r="M2148" i="9"/>
  <c r="L2148" i="9"/>
  <c r="M2147" i="9"/>
  <c r="L2147" i="9"/>
  <c r="M2146" i="9"/>
  <c r="L2146" i="9"/>
  <c r="M2145" i="9"/>
  <c r="L2145" i="9"/>
  <c r="M2144" i="9"/>
  <c r="L2144" i="9"/>
  <c r="M2143" i="9"/>
  <c r="L2143" i="9"/>
  <c r="M2142" i="9"/>
  <c r="L2142" i="9"/>
  <c r="M2141" i="9"/>
  <c r="L2141" i="9"/>
  <c r="M2140" i="9"/>
  <c r="L2140" i="9"/>
  <c r="M2139" i="9"/>
  <c r="L2139" i="9"/>
  <c r="M2138" i="9"/>
  <c r="L2138" i="9"/>
  <c r="M2137" i="9"/>
  <c r="L2137" i="9"/>
  <c r="M2136" i="9"/>
  <c r="L2136" i="9"/>
  <c r="M2135" i="9"/>
  <c r="L2135" i="9"/>
  <c r="M2134" i="9"/>
  <c r="L2134" i="9"/>
  <c r="M2133" i="9"/>
  <c r="L2133" i="9"/>
  <c r="M2132" i="9"/>
  <c r="L2132" i="9"/>
  <c r="M2131" i="9"/>
  <c r="L2131" i="9"/>
  <c r="M2130" i="9"/>
  <c r="L2130" i="9"/>
  <c r="M2129" i="9"/>
  <c r="L2129" i="9"/>
  <c r="M2128" i="9"/>
  <c r="L2128" i="9"/>
  <c r="M2127" i="9"/>
  <c r="L2127" i="9"/>
  <c r="M2126" i="9"/>
  <c r="L2126" i="9"/>
  <c r="M2125" i="9"/>
  <c r="L2125" i="9"/>
  <c r="M2124" i="9"/>
  <c r="L2124" i="9"/>
  <c r="M2123" i="9"/>
  <c r="L2123" i="9"/>
  <c r="M2122" i="9"/>
  <c r="L2122" i="9"/>
  <c r="M2121" i="9"/>
  <c r="L2121" i="9"/>
  <c r="M2120" i="9"/>
  <c r="L2120" i="9"/>
  <c r="M2119" i="9"/>
  <c r="L2119" i="9"/>
  <c r="M2118" i="9"/>
  <c r="L2118" i="9"/>
  <c r="M2117" i="9"/>
  <c r="L2117" i="9"/>
  <c r="M2116" i="9"/>
  <c r="L2116" i="9"/>
  <c r="M2115" i="9"/>
  <c r="L2115" i="9"/>
  <c r="M2114" i="9"/>
  <c r="L2114" i="9"/>
  <c r="M2113" i="9"/>
  <c r="L2113" i="9"/>
  <c r="M2112" i="9"/>
  <c r="L2112" i="9"/>
  <c r="M2111" i="9"/>
  <c r="L2111" i="9"/>
  <c r="M2110" i="9"/>
  <c r="L2110" i="9"/>
  <c r="M2109" i="9"/>
  <c r="L2109" i="9"/>
  <c r="M2108" i="9"/>
  <c r="L2108" i="9"/>
  <c r="M2107" i="9"/>
  <c r="L2107" i="9"/>
  <c r="M2106" i="9"/>
  <c r="L2106" i="9"/>
  <c r="M2105" i="9"/>
  <c r="L2105" i="9"/>
  <c r="M2104" i="9"/>
  <c r="L2104" i="9"/>
  <c r="M2103" i="9"/>
  <c r="L2103" i="9"/>
  <c r="M2102" i="9"/>
  <c r="L2102" i="9"/>
  <c r="M2101" i="9"/>
  <c r="L2101" i="9"/>
  <c r="M2100" i="9"/>
  <c r="L2100" i="9"/>
  <c r="M2099" i="9"/>
  <c r="L2099" i="9"/>
  <c r="M2098" i="9"/>
  <c r="L2098" i="9"/>
  <c r="M2097" i="9"/>
  <c r="L2097" i="9"/>
  <c r="M2096" i="9"/>
  <c r="L2096" i="9"/>
  <c r="M2095" i="9"/>
  <c r="L2095" i="9"/>
  <c r="M2094" i="9"/>
  <c r="L2094" i="9"/>
  <c r="M2093" i="9"/>
  <c r="L2093" i="9"/>
  <c r="M2092" i="9"/>
  <c r="L2092" i="9"/>
  <c r="M2091" i="9"/>
  <c r="L2091" i="9"/>
  <c r="M2090" i="9"/>
  <c r="L2090" i="9"/>
  <c r="M2089" i="9"/>
  <c r="L2089" i="9"/>
  <c r="M2088" i="9"/>
  <c r="L2088" i="9"/>
  <c r="M2087" i="9"/>
  <c r="L2087" i="9"/>
  <c r="M2086" i="9"/>
  <c r="L2086" i="9"/>
  <c r="M2085" i="9"/>
  <c r="L2085" i="9"/>
  <c r="M2084" i="9"/>
  <c r="L2084" i="9"/>
  <c r="M2083" i="9"/>
  <c r="L2083" i="9"/>
  <c r="M2082" i="9"/>
  <c r="L2082" i="9"/>
  <c r="M2081" i="9"/>
  <c r="L2081" i="9"/>
  <c r="M2080" i="9"/>
  <c r="L2080" i="9"/>
  <c r="M2079" i="9"/>
  <c r="L2079" i="9"/>
  <c r="M2078" i="9"/>
  <c r="L2078" i="9"/>
  <c r="M2077" i="9"/>
  <c r="L2077" i="9"/>
  <c r="M2076" i="9"/>
  <c r="L2076" i="9"/>
  <c r="M2075" i="9"/>
  <c r="L2075" i="9"/>
  <c r="M2074" i="9"/>
  <c r="L2074" i="9"/>
  <c r="M2073" i="9"/>
  <c r="L2073" i="9"/>
  <c r="M2072" i="9"/>
  <c r="L2072" i="9"/>
  <c r="M2071" i="9"/>
  <c r="L2071" i="9"/>
  <c r="M2070" i="9"/>
  <c r="L2070" i="9"/>
  <c r="M2069" i="9"/>
  <c r="L2069" i="9"/>
  <c r="M2068" i="9"/>
  <c r="L2068" i="9"/>
  <c r="M2067" i="9"/>
  <c r="L2067" i="9"/>
  <c r="M2066" i="9"/>
  <c r="L2066" i="9"/>
  <c r="M2065" i="9"/>
  <c r="L2065" i="9"/>
  <c r="M2064" i="9"/>
  <c r="L2064" i="9"/>
  <c r="M2063" i="9"/>
  <c r="L2063" i="9"/>
  <c r="M2062" i="9"/>
  <c r="L2062" i="9"/>
  <c r="M2061" i="9"/>
  <c r="L2061" i="9"/>
  <c r="M2060" i="9"/>
  <c r="L2060" i="9"/>
  <c r="M2059" i="9"/>
  <c r="L2059" i="9"/>
  <c r="M2058" i="9"/>
  <c r="L2058" i="9"/>
  <c r="M2057" i="9"/>
  <c r="L2057" i="9"/>
  <c r="M2056" i="9"/>
  <c r="L2056" i="9"/>
  <c r="M2055" i="9"/>
  <c r="L2055" i="9"/>
  <c r="M2054" i="9"/>
  <c r="L2054" i="9"/>
  <c r="M2053" i="9"/>
  <c r="L2053" i="9"/>
  <c r="M2052" i="9"/>
  <c r="L2052" i="9"/>
  <c r="M2051" i="9"/>
  <c r="L2051" i="9"/>
  <c r="M2050" i="9"/>
  <c r="L2050" i="9"/>
  <c r="M2049" i="9"/>
  <c r="L2049" i="9"/>
  <c r="M2048" i="9"/>
  <c r="L2048" i="9"/>
  <c r="M2047" i="9"/>
  <c r="L2047" i="9"/>
  <c r="M2046" i="9"/>
  <c r="L2046" i="9"/>
  <c r="M2045" i="9"/>
  <c r="L2045" i="9"/>
  <c r="M2044" i="9"/>
  <c r="L2044" i="9"/>
  <c r="M2043" i="9"/>
  <c r="L2043" i="9"/>
  <c r="M2042" i="9"/>
  <c r="L2042" i="9"/>
  <c r="M2041" i="9"/>
  <c r="L2041" i="9"/>
  <c r="M2040" i="9"/>
  <c r="L2040" i="9"/>
  <c r="M2039" i="9"/>
  <c r="L2039" i="9"/>
  <c r="M2038" i="9"/>
  <c r="L2038" i="9"/>
  <c r="M2037" i="9"/>
  <c r="L2037" i="9"/>
  <c r="M2036" i="9"/>
  <c r="L2036" i="9"/>
  <c r="M2035" i="9"/>
  <c r="L2035" i="9"/>
  <c r="M2034" i="9"/>
  <c r="L2034" i="9"/>
  <c r="M2033" i="9"/>
  <c r="L2033" i="9"/>
  <c r="M2032" i="9"/>
  <c r="L2032" i="9"/>
  <c r="M2031" i="9"/>
  <c r="L2031" i="9"/>
  <c r="M2030" i="9"/>
  <c r="L2030" i="9"/>
  <c r="M2029" i="9"/>
  <c r="L2029" i="9"/>
  <c r="M2028" i="9"/>
  <c r="L2028" i="9"/>
  <c r="M2027" i="9"/>
  <c r="L2027" i="9"/>
  <c r="M2026" i="9"/>
  <c r="L2026" i="9"/>
  <c r="M2025" i="9"/>
  <c r="L2025" i="9"/>
  <c r="M2024" i="9"/>
  <c r="L2024" i="9"/>
  <c r="M2023" i="9"/>
  <c r="L2023" i="9"/>
  <c r="M2022" i="9"/>
  <c r="L2022" i="9"/>
  <c r="M2021" i="9"/>
  <c r="L2021" i="9"/>
  <c r="M2020" i="9"/>
  <c r="L2020" i="9"/>
  <c r="M2019" i="9"/>
  <c r="L2019" i="9"/>
  <c r="M2018" i="9"/>
  <c r="L2018" i="9"/>
  <c r="M2017" i="9"/>
  <c r="L2017" i="9"/>
  <c r="M2016" i="9"/>
  <c r="L2016" i="9"/>
  <c r="M2015" i="9"/>
  <c r="L2015" i="9"/>
  <c r="M2014" i="9"/>
  <c r="L2014" i="9"/>
  <c r="M2013" i="9"/>
  <c r="L2013" i="9"/>
  <c r="M2012" i="9"/>
  <c r="L2012" i="9"/>
  <c r="M2011" i="9"/>
  <c r="L2011" i="9"/>
  <c r="M2010" i="9"/>
  <c r="L2010" i="9"/>
  <c r="M2009" i="9"/>
  <c r="L2009" i="9"/>
  <c r="M2008" i="9"/>
  <c r="L2008" i="9"/>
  <c r="M2007" i="9"/>
  <c r="L2007" i="9"/>
  <c r="M2006" i="9"/>
  <c r="L2006" i="9"/>
  <c r="M2005" i="9"/>
  <c r="L2005" i="9"/>
  <c r="M2004" i="9"/>
  <c r="L2004" i="9"/>
  <c r="M2003" i="9"/>
  <c r="L2003" i="9"/>
  <c r="M2002" i="9"/>
  <c r="L2002" i="9"/>
  <c r="M2001" i="9"/>
  <c r="L2001" i="9"/>
  <c r="M2000" i="9"/>
  <c r="L2000" i="9"/>
  <c r="M1999" i="9"/>
  <c r="L1999" i="9"/>
  <c r="M1998" i="9"/>
  <c r="L1998" i="9"/>
  <c r="M1997" i="9"/>
  <c r="L1997" i="9"/>
  <c r="M1996" i="9"/>
  <c r="L1996" i="9"/>
  <c r="M1995" i="9"/>
  <c r="L1995" i="9"/>
  <c r="M1994" i="9"/>
  <c r="L1994" i="9"/>
  <c r="M1993" i="9"/>
  <c r="L1993" i="9"/>
  <c r="M1992" i="9"/>
  <c r="L1992" i="9"/>
  <c r="M1991" i="9"/>
  <c r="L1991" i="9"/>
  <c r="M1990" i="9"/>
  <c r="L1990" i="9"/>
  <c r="M1989" i="9"/>
  <c r="L1989" i="9"/>
  <c r="M1988" i="9"/>
  <c r="L1988" i="9"/>
  <c r="M1987" i="9"/>
  <c r="L1987" i="9"/>
  <c r="M1986" i="9"/>
  <c r="L1986" i="9"/>
  <c r="M1985" i="9"/>
  <c r="L1985" i="9"/>
  <c r="M1984" i="9"/>
  <c r="L1984" i="9"/>
  <c r="M1983" i="9"/>
  <c r="L1983" i="9"/>
  <c r="M1982" i="9"/>
  <c r="L1982" i="9"/>
  <c r="M1981" i="9"/>
  <c r="L1981" i="9"/>
  <c r="M1980" i="9"/>
  <c r="L1980" i="9"/>
  <c r="M1979" i="9"/>
  <c r="L1979" i="9"/>
  <c r="M1978" i="9"/>
  <c r="L1978" i="9"/>
  <c r="M1977" i="9"/>
  <c r="L1977" i="9"/>
  <c r="M1976" i="9"/>
  <c r="L1976" i="9"/>
  <c r="M1975" i="9"/>
  <c r="L1975" i="9"/>
  <c r="M1974" i="9"/>
  <c r="L1974" i="9"/>
  <c r="M1973" i="9"/>
  <c r="L1973" i="9"/>
  <c r="M1972" i="9"/>
  <c r="L1972" i="9"/>
  <c r="M1971" i="9"/>
  <c r="L1971" i="9"/>
  <c r="M1970" i="9"/>
  <c r="L1970" i="9"/>
  <c r="M1969" i="9"/>
  <c r="L1969" i="9"/>
  <c r="M1968" i="9"/>
  <c r="L1968" i="9"/>
  <c r="M1967" i="9"/>
  <c r="L1967" i="9"/>
  <c r="M1966" i="9"/>
  <c r="L1966" i="9"/>
  <c r="M1965" i="9"/>
  <c r="L1965" i="9"/>
  <c r="M1964" i="9"/>
  <c r="L1964" i="9"/>
  <c r="M1963" i="9"/>
  <c r="L1963" i="9"/>
  <c r="M1962" i="9"/>
  <c r="L1962" i="9"/>
  <c r="M1961" i="9"/>
  <c r="L1961" i="9"/>
  <c r="M1960" i="9"/>
  <c r="L1960" i="9"/>
  <c r="M1959" i="9"/>
  <c r="L1959" i="9"/>
  <c r="M1958" i="9"/>
  <c r="L1958" i="9"/>
  <c r="M1957" i="9"/>
  <c r="L1957" i="9"/>
  <c r="M1956" i="9"/>
  <c r="L1956" i="9"/>
  <c r="M1955" i="9"/>
  <c r="L1955" i="9"/>
  <c r="M1954" i="9"/>
  <c r="L1954" i="9"/>
  <c r="M1953" i="9"/>
  <c r="L1953" i="9"/>
  <c r="M1952" i="9"/>
  <c r="L1952" i="9"/>
  <c r="M1951" i="9"/>
  <c r="L1951" i="9"/>
  <c r="M1950" i="9"/>
  <c r="L1950" i="9"/>
  <c r="M1949" i="9"/>
  <c r="L1949" i="9"/>
  <c r="M1948" i="9"/>
  <c r="L1948" i="9"/>
  <c r="M1947" i="9"/>
  <c r="L1947" i="9"/>
  <c r="M1946" i="9"/>
  <c r="L1946" i="9"/>
  <c r="M1945" i="9"/>
  <c r="L1945" i="9"/>
  <c r="M1944" i="9"/>
  <c r="L1944" i="9"/>
  <c r="M1943" i="9"/>
  <c r="L1943" i="9"/>
  <c r="M1942" i="9"/>
  <c r="L1942" i="9"/>
  <c r="M1941" i="9"/>
  <c r="L1941" i="9"/>
  <c r="M1940" i="9"/>
  <c r="L1940" i="9"/>
  <c r="M1939" i="9"/>
  <c r="L1939" i="9"/>
  <c r="M1938" i="9"/>
  <c r="L1938" i="9"/>
  <c r="M1937" i="9"/>
  <c r="L1937" i="9"/>
  <c r="M1936" i="9"/>
  <c r="L1936" i="9"/>
  <c r="M1935" i="9"/>
  <c r="L1935" i="9"/>
  <c r="M1934" i="9"/>
  <c r="L1934" i="9"/>
  <c r="M1933" i="9"/>
  <c r="L1933" i="9"/>
  <c r="M1932" i="9"/>
  <c r="L1932" i="9"/>
  <c r="M1931" i="9"/>
  <c r="L1931" i="9"/>
  <c r="M1930" i="9"/>
  <c r="L1930" i="9"/>
  <c r="M1929" i="9"/>
  <c r="L1929" i="9"/>
  <c r="M1928" i="9"/>
  <c r="L1928" i="9"/>
  <c r="M1927" i="9"/>
  <c r="L1927" i="9"/>
  <c r="M1926" i="9"/>
  <c r="L1926" i="9"/>
  <c r="M1925" i="9"/>
  <c r="L1925" i="9"/>
  <c r="M1924" i="9"/>
  <c r="L1924" i="9"/>
  <c r="M1923" i="9"/>
  <c r="L1923" i="9"/>
  <c r="M1922" i="9"/>
  <c r="L1922" i="9"/>
  <c r="M1921" i="9"/>
  <c r="L1921" i="9"/>
  <c r="M1920" i="9"/>
  <c r="L1920" i="9"/>
  <c r="M1919" i="9"/>
  <c r="L1919" i="9"/>
  <c r="M1918" i="9"/>
  <c r="L1918" i="9"/>
  <c r="M1917" i="9"/>
  <c r="L1917" i="9"/>
  <c r="M1916" i="9"/>
  <c r="L1916" i="9"/>
  <c r="M1915" i="9"/>
  <c r="L1915" i="9"/>
  <c r="M1914" i="9"/>
  <c r="L1914" i="9"/>
  <c r="M1913" i="9"/>
  <c r="L1913" i="9"/>
  <c r="M1912" i="9"/>
  <c r="L1912" i="9"/>
  <c r="M1911" i="9"/>
  <c r="L1911" i="9"/>
  <c r="M1910" i="9"/>
  <c r="L1910" i="9"/>
  <c r="M1909" i="9"/>
  <c r="L1909" i="9"/>
  <c r="M1908" i="9"/>
  <c r="L1908" i="9"/>
  <c r="M1907" i="9"/>
  <c r="L1907" i="9"/>
  <c r="M1906" i="9"/>
  <c r="L1906" i="9"/>
  <c r="M1905" i="9"/>
  <c r="L1905" i="9"/>
  <c r="M1904" i="9"/>
  <c r="L1904" i="9"/>
  <c r="M1903" i="9"/>
  <c r="L1903" i="9"/>
  <c r="M1902" i="9"/>
  <c r="L1902" i="9"/>
  <c r="M1901" i="9"/>
  <c r="L1901" i="9"/>
  <c r="M1900" i="9"/>
  <c r="L1900" i="9"/>
  <c r="M1899" i="9"/>
  <c r="L1899" i="9"/>
  <c r="M1898" i="9"/>
  <c r="L1898" i="9"/>
  <c r="M1897" i="9"/>
  <c r="L1897" i="9"/>
  <c r="M1896" i="9"/>
  <c r="L1896" i="9"/>
  <c r="M1895" i="9"/>
  <c r="L1895" i="9"/>
  <c r="M1894" i="9"/>
  <c r="L1894" i="9"/>
  <c r="M1893" i="9"/>
  <c r="L1893" i="9"/>
  <c r="M1892" i="9"/>
  <c r="L1892" i="9"/>
  <c r="M1891" i="9"/>
  <c r="L1891" i="9"/>
  <c r="M1890" i="9"/>
  <c r="L1890" i="9"/>
  <c r="M1889" i="9"/>
  <c r="L1889" i="9"/>
  <c r="M1888" i="9"/>
  <c r="L1888" i="9"/>
  <c r="M1887" i="9"/>
  <c r="L1887" i="9"/>
  <c r="M1886" i="9"/>
  <c r="L1886" i="9"/>
  <c r="M1885" i="9"/>
  <c r="L1885" i="9"/>
  <c r="M1884" i="9"/>
  <c r="L1884" i="9"/>
  <c r="M1883" i="9"/>
  <c r="L1883" i="9"/>
  <c r="M1882" i="9"/>
  <c r="L1882" i="9"/>
  <c r="M1881" i="9"/>
  <c r="L1881" i="9"/>
  <c r="M1880" i="9"/>
  <c r="L1880" i="9"/>
  <c r="M1879" i="9"/>
  <c r="L1879" i="9"/>
  <c r="M1878" i="9"/>
  <c r="L1878" i="9"/>
  <c r="M1877" i="9"/>
  <c r="L1877" i="9"/>
  <c r="M1876" i="9"/>
  <c r="L1876" i="9"/>
  <c r="M1875" i="9"/>
  <c r="L1875" i="9"/>
  <c r="M1874" i="9"/>
  <c r="L1874" i="9"/>
  <c r="M1873" i="9"/>
  <c r="L1873" i="9"/>
  <c r="M1872" i="9"/>
  <c r="L1872" i="9"/>
  <c r="M1871" i="9"/>
  <c r="L1871" i="9"/>
  <c r="M1870" i="9"/>
  <c r="L1870" i="9"/>
  <c r="M1869" i="9"/>
  <c r="L1869" i="9"/>
  <c r="M1868" i="9"/>
  <c r="L1868" i="9"/>
  <c r="M1867" i="9"/>
  <c r="L1867" i="9"/>
  <c r="M1866" i="9"/>
  <c r="L1866" i="9"/>
  <c r="M1865" i="9"/>
  <c r="L1865" i="9"/>
  <c r="M1864" i="9"/>
  <c r="L1864" i="9"/>
  <c r="M1863" i="9"/>
  <c r="L1863" i="9"/>
  <c r="M1862" i="9"/>
  <c r="L1862" i="9"/>
  <c r="M1861" i="9"/>
  <c r="L1861" i="9"/>
  <c r="M1860" i="9"/>
  <c r="L1860" i="9"/>
  <c r="M1859" i="9"/>
  <c r="L1859" i="9"/>
  <c r="M1858" i="9"/>
  <c r="L1858" i="9"/>
  <c r="M1857" i="9"/>
  <c r="L1857" i="9"/>
  <c r="M1856" i="9"/>
  <c r="L1856" i="9"/>
  <c r="M1855" i="9"/>
  <c r="L1855" i="9"/>
  <c r="M1854" i="9"/>
  <c r="L1854" i="9"/>
  <c r="M1853" i="9"/>
  <c r="L1853" i="9"/>
  <c r="M1852" i="9"/>
  <c r="L1852" i="9"/>
  <c r="M1851" i="9"/>
  <c r="L1851" i="9"/>
  <c r="M1850" i="9"/>
  <c r="L1850" i="9"/>
  <c r="M1849" i="9"/>
  <c r="L1849" i="9"/>
  <c r="M1848" i="9"/>
  <c r="L1848" i="9"/>
  <c r="M1847" i="9"/>
  <c r="L1847" i="9"/>
  <c r="M1846" i="9"/>
  <c r="L1846" i="9"/>
  <c r="M1845" i="9"/>
  <c r="L1845" i="9"/>
  <c r="M1844" i="9"/>
  <c r="L1844" i="9"/>
  <c r="M1843" i="9"/>
  <c r="L1843" i="9"/>
  <c r="M1842" i="9"/>
  <c r="L1842" i="9"/>
  <c r="M1841" i="9"/>
  <c r="L1841" i="9"/>
  <c r="M1840" i="9"/>
  <c r="L1840" i="9"/>
  <c r="M1839" i="9"/>
  <c r="L1839" i="9"/>
  <c r="M1838" i="9"/>
  <c r="L1838" i="9"/>
  <c r="M1837" i="9"/>
  <c r="L1837" i="9"/>
  <c r="M1836" i="9"/>
  <c r="L1836" i="9"/>
  <c r="M1835" i="9"/>
  <c r="L1835" i="9"/>
  <c r="M1834" i="9"/>
  <c r="L1834" i="9"/>
  <c r="M1833" i="9"/>
  <c r="L1833" i="9"/>
  <c r="M1832" i="9"/>
  <c r="L1832" i="9"/>
  <c r="M1831" i="9"/>
  <c r="L1831" i="9"/>
  <c r="M1830" i="9"/>
  <c r="L1830" i="9"/>
  <c r="M1829" i="9"/>
  <c r="L1829" i="9"/>
  <c r="M1828" i="9"/>
  <c r="L1828" i="9"/>
  <c r="M1827" i="9"/>
  <c r="L1827" i="9"/>
  <c r="M1826" i="9"/>
  <c r="L1826" i="9"/>
  <c r="M1825" i="9"/>
  <c r="L1825" i="9"/>
  <c r="M1824" i="9"/>
  <c r="L1824" i="9"/>
  <c r="M1823" i="9"/>
  <c r="L1823" i="9"/>
  <c r="M1822" i="9"/>
  <c r="L1822" i="9"/>
  <c r="M1821" i="9"/>
  <c r="L1821" i="9"/>
  <c r="M1820" i="9"/>
  <c r="L1820" i="9"/>
  <c r="M1819" i="9"/>
  <c r="L1819" i="9"/>
  <c r="M1818" i="9"/>
  <c r="L1818" i="9"/>
  <c r="M1817" i="9"/>
  <c r="L1817" i="9"/>
  <c r="M1816" i="9"/>
  <c r="L1816" i="9"/>
  <c r="M1815" i="9"/>
  <c r="L1815" i="9"/>
  <c r="M1814" i="9"/>
  <c r="L1814" i="9"/>
  <c r="M1813" i="9"/>
  <c r="L1813" i="9"/>
  <c r="M1812" i="9"/>
  <c r="L1812" i="9"/>
  <c r="M1811" i="9"/>
  <c r="L1811" i="9"/>
  <c r="M1810" i="9"/>
  <c r="L1810" i="9"/>
  <c r="M1809" i="9"/>
  <c r="L1809" i="9"/>
  <c r="M1808" i="9"/>
  <c r="L1808" i="9"/>
  <c r="M1807" i="9"/>
  <c r="L1807" i="9"/>
  <c r="M1806" i="9"/>
  <c r="L1806" i="9"/>
  <c r="M1805" i="9"/>
  <c r="L1805" i="9"/>
  <c r="M1804" i="9"/>
  <c r="L1804" i="9"/>
  <c r="M1803" i="9"/>
  <c r="L1803" i="9"/>
  <c r="M1802" i="9"/>
  <c r="L1802" i="9"/>
  <c r="M1801" i="9"/>
  <c r="L1801" i="9"/>
  <c r="M1800" i="9"/>
  <c r="L1800" i="9"/>
  <c r="M1799" i="9"/>
  <c r="L1799" i="9"/>
  <c r="M1798" i="9"/>
  <c r="L1798" i="9"/>
  <c r="M1797" i="9"/>
  <c r="L1797" i="9"/>
  <c r="M1796" i="9"/>
  <c r="L1796" i="9"/>
  <c r="M1795" i="9"/>
  <c r="L1795" i="9"/>
  <c r="M1794" i="9"/>
  <c r="L1794" i="9"/>
  <c r="M1793" i="9"/>
  <c r="L1793" i="9"/>
  <c r="M1792" i="9"/>
  <c r="L1792" i="9"/>
  <c r="M1791" i="9"/>
  <c r="L1791" i="9"/>
  <c r="M1790" i="9"/>
  <c r="L1790" i="9"/>
  <c r="M1789" i="9"/>
  <c r="L1789" i="9"/>
  <c r="M1788" i="9"/>
  <c r="L1788" i="9"/>
  <c r="M1787" i="9"/>
  <c r="L1787" i="9"/>
  <c r="M1786" i="9"/>
  <c r="L1786" i="9"/>
  <c r="M1785" i="9"/>
  <c r="L1785" i="9"/>
  <c r="M1784" i="9"/>
  <c r="L1784" i="9"/>
  <c r="M1783" i="9"/>
  <c r="L1783" i="9"/>
  <c r="M1782" i="9"/>
  <c r="L1782" i="9"/>
  <c r="M1781" i="9"/>
  <c r="L1781" i="9"/>
  <c r="M1780" i="9"/>
  <c r="L1780" i="9"/>
  <c r="M1779" i="9"/>
  <c r="L1779" i="9"/>
  <c r="M1778" i="9"/>
  <c r="L1778" i="9"/>
  <c r="M1777" i="9"/>
  <c r="L1777" i="9"/>
  <c r="M1776" i="9"/>
  <c r="L1776" i="9"/>
  <c r="M1775" i="9"/>
  <c r="L1775" i="9"/>
  <c r="M1774" i="9"/>
  <c r="L1774" i="9"/>
  <c r="M1773" i="9"/>
  <c r="L1773" i="9"/>
  <c r="M1772" i="9"/>
  <c r="L1772" i="9"/>
  <c r="M1771" i="9"/>
  <c r="L1771" i="9"/>
  <c r="M1770" i="9"/>
  <c r="L1770" i="9"/>
  <c r="M1769" i="9"/>
  <c r="L1769" i="9"/>
  <c r="M1768" i="9"/>
  <c r="L1768" i="9"/>
  <c r="M1767" i="9"/>
  <c r="L1767" i="9"/>
  <c r="M1766" i="9"/>
  <c r="L1766" i="9"/>
  <c r="M1765" i="9"/>
  <c r="L1765" i="9"/>
  <c r="M1764" i="9"/>
  <c r="L1764" i="9"/>
  <c r="M1763" i="9"/>
  <c r="L1763" i="9"/>
  <c r="M1762" i="9"/>
  <c r="L1762" i="9"/>
  <c r="M1761" i="9"/>
  <c r="L1761" i="9"/>
  <c r="M1760" i="9"/>
  <c r="L1760" i="9"/>
  <c r="M1759" i="9"/>
  <c r="L1759" i="9"/>
  <c r="M1758" i="9"/>
  <c r="L1758" i="9"/>
  <c r="M1757" i="9"/>
  <c r="L1757" i="9"/>
  <c r="M1756" i="9"/>
  <c r="L1756" i="9"/>
  <c r="M1755" i="9"/>
  <c r="L1755" i="9"/>
  <c r="M1754" i="9"/>
  <c r="L1754" i="9"/>
  <c r="M1753" i="9"/>
  <c r="L1753" i="9"/>
  <c r="M1752" i="9"/>
  <c r="L1752" i="9"/>
  <c r="M1751" i="9"/>
  <c r="L1751" i="9"/>
  <c r="M1750" i="9"/>
  <c r="L1750" i="9"/>
  <c r="M1749" i="9"/>
  <c r="L1749" i="9"/>
  <c r="M1748" i="9"/>
  <c r="L1748" i="9"/>
  <c r="M1747" i="9"/>
  <c r="L1747" i="9"/>
  <c r="M1746" i="9"/>
  <c r="L1746" i="9"/>
  <c r="M1745" i="9"/>
  <c r="L1745" i="9"/>
  <c r="M1744" i="9"/>
  <c r="L1744" i="9"/>
  <c r="M1743" i="9"/>
  <c r="L1743" i="9"/>
  <c r="M1742" i="9"/>
  <c r="L1742" i="9"/>
  <c r="M1741" i="9"/>
  <c r="L1741" i="9"/>
  <c r="M1740" i="9"/>
  <c r="L1740" i="9"/>
  <c r="M1739" i="9"/>
  <c r="L1739" i="9"/>
  <c r="M1738" i="9"/>
  <c r="L1738" i="9"/>
  <c r="M1737" i="9"/>
  <c r="L1737" i="9"/>
  <c r="M1736" i="9"/>
  <c r="L1736" i="9"/>
  <c r="M1735" i="9"/>
  <c r="L1735" i="9"/>
  <c r="M1734" i="9"/>
  <c r="L1734" i="9"/>
  <c r="M1733" i="9"/>
  <c r="L1733" i="9"/>
  <c r="M1732" i="9"/>
  <c r="L1732" i="9"/>
  <c r="M1731" i="9"/>
  <c r="L1731" i="9"/>
  <c r="M1730" i="9"/>
  <c r="L1730" i="9"/>
  <c r="M1729" i="9"/>
  <c r="L1729" i="9"/>
  <c r="M1728" i="9"/>
  <c r="L1728" i="9"/>
  <c r="M1727" i="9"/>
  <c r="L1727" i="9"/>
  <c r="M1726" i="9"/>
  <c r="L1726" i="9"/>
  <c r="M1725" i="9"/>
  <c r="L1725" i="9"/>
  <c r="M1724" i="9"/>
  <c r="L1724" i="9"/>
  <c r="M1723" i="9"/>
  <c r="L1723" i="9"/>
  <c r="M1722" i="9"/>
  <c r="L1722" i="9"/>
  <c r="M1721" i="9"/>
  <c r="L1721" i="9"/>
  <c r="M1720" i="9"/>
  <c r="L1720" i="9"/>
  <c r="M1719" i="9"/>
  <c r="L1719" i="9"/>
  <c r="M1718" i="9"/>
  <c r="L1718" i="9"/>
  <c r="M1717" i="9"/>
  <c r="L1717" i="9"/>
  <c r="M1716" i="9"/>
  <c r="L1716" i="9"/>
  <c r="M1715" i="9"/>
  <c r="L1715" i="9"/>
  <c r="M1714" i="9"/>
  <c r="L1714" i="9"/>
  <c r="M1713" i="9"/>
  <c r="L1713" i="9"/>
  <c r="M1712" i="9"/>
  <c r="L1712" i="9"/>
  <c r="M1711" i="9"/>
  <c r="L1711" i="9"/>
  <c r="M1710" i="9"/>
  <c r="L1710" i="9"/>
  <c r="M1709" i="9"/>
  <c r="L1709" i="9"/>
  <c r="M1708" i="9"/>
  <c r="L1708" i="9"/>
  <c r="M1707" i="9"/>
  <c r="L1707" i="9"/>
  <c r="M1706" i="9"/>
  <c r="L1706" i="9"/>
  <c r="M1705" i="9"/>
  <c r="L1705" i="9"/>
  <c r="M1704" i="9"/>
  <c r="L1704" i="9"/>
  <c r="M1703" i="9"/>
  <c r="L1703" i="9"/>
  <c r="M1702" i="9"/>
  <c r="L1702" i="9"/>
  <c r="M1701" i="9"/>
  <c r="L1701" i="9"/>
  <c r="M1700" i="9"/>
  <c r="L1700" i="9"/>
  <c r="M1699" i="9"/>
  <c r="L1699" i="9"/>
  <c r="M1698" i="9"/>
  <c r="L1698" i="9"/>
  <c r="M1697" i="9"/>
  <c r="L1697" i="9"/>
  <c r="M1696" i="9"/>
  <c r="L1696" i="9"/>
  <c r="M1695" i="9"/>
  <c r="L1695" i="9"/>
  <c r="M1694" i="9"/>
  <c r="L1694" i="9"/>
  <c r="M1693" i="9"/>
  <c r="L1693" i="9"/>
  <c r="M1692" i="9"/>
  <c r="L1692" i="9"/>
  <c r="M1691" i="9"/>
  <c r="L1691" i="9"/>
  <c r="M1690" i="9"/>
  <c r="L1690" i="9"/>
  <c r="M1689" i="9"/>
  <c r="L1689" i="9"/>
  <c r="M1688" i="9"/>
  <c r="L1688" i="9"/>
  <c r="M1687" i="9"/>
  <c r="L1687" i="9"/>
  <c r="M1686" i="9"/>
  <c r="L1686" i="9"/>
  <c r="M1685" i="9"/>
  <c r="L1685" i="9"/>
  <c r="M1684" i="9"/>
  <c r="L1684" i="9"/>
  <c r="M1683" i="9"/>
  <c r="L1683" i="9"/>
  <c r="M1682" i="9"/>
  <c r="L1682" i="9"/>
  <c r="M1681" i="9"/>
  <c r="L1681" i="9"/>
  <c r="M1680" i="9"/>
  <c r="L1680" i="9"/>
  <c r="M1679" i="9"/>
  <c r="L1679" i="9"/>
  <c r="M1678" i="9"/>
  <c r="L1678" i="9"/>
  <c r="M1677" i="9"/>
  <c r="L1677" i="9"/>
  <c r="M1676" i="9"/>
  <c r="L1676" i="9"/>
  <c r="M1675" i="9"/>
  <c r="L1675" i="9"/>
  <c r="M1674" i="9"/>
  <c r="L1674" i="9"/>
  <c r="M1673" i="9"/>
  <c r="L1673" i="9"/>
  <c r="M1672" i="9"/>
  <c r="L1672" i="9"/>
  <c r="M1671" i="9"/>
  <c r="L1671" i="9"/>
  <c r="M1670" i="9"/>
  <c r="L1670" i="9"/>
  <c r="M1669" i="9"/>
  <c r="L1669" i="9"/>
  <c r="M1668" i="9"/>
  <c r="L1668" i="9"/>
  <c r="M1667" i="9"/>
  <c r="L1667" i="9"/>
  <c r="M1666" i="9"/>
  <c r="L1666" i="9"/>
  <c r="M1665" i="9"/>
  <c r="L1665" i="9"/>
  <c r="M1664" i="9"/>
  <c r="L1664" i="9"/>
  <c r="M1663" i="9"/>
  <c r="L1663" i="9"/>
  <c r="M1662" i="9"/>
  <c r="L1662" i="9"/>
  <c r="M1661" i="9"/>
  <c r="L1661" i="9"/>
  <c r="M1660" i="9"/>
  <c r="L1660" i="9"/>
  <c r="M1659" i="9"/>
  <c r="L1659" i="9"/>
  <c r="M1658" i="9"/>
  <c r="L1658" i="9"/>
  <c r="M1657" i="9"/>
  <c r="L1657" i="9"/>
  <c r="M1656" i="9"/>
  <c r="L1656" i="9"/>
  <c r="M1655" i="9"/>
  <c r="L1655" i="9"/>
  <c r="M1654" i="9"/>
  <c r="L1654" i="9"/>
  <c r="M1653" i="9"/>
  <c r="L1653" i="9"/>
  <c r="M1652" i="9"/>
  <c r="L1652" i="9"/>
  <c r="M1651" i="9"/>
  <c r="L1651" i="9"/>
  <c r="M1650" i="9"/>
  <c r="L1650" i="9"/>
  <c r="M1649" i="9"/>
  <c r="L1649" i="9"/>
  <c r="M1648" i="9"/>
  <c r="L1648" i="9"/>
  <c r="M1647" i="9"/>
  <c r="L1647" i="9"/>
  <c r="M1646" i="9"/>
  <c r="L1646" i="9"/>
  <c r="M1645" i="9"/>
  <c r="L1645" i="9"/>
  <c r="M1644" i="9"/>
  <c r="L1644" i="9"/>
  <c r="M1643" i="9"/>
  <c r="L1643" i="9"/>
  <c r="M1642" i="9"/>
  <c r="L1642" i="9"/>
  <c r="M1641" i="9"/>
  <c r="L1641" i="9"/>
  <c r="M1640" i="9"/>
  <c r="L1640" i="9"/>
  <c r="M1639" i="9"/>
  <c r="L1639" i="9"/>
  <c r="M1638" i="9"/>
  <c r="L1638" i="9"/>
  <c r="M1637" i="9"/>
  <c r="L1637" i="9"/>
  <c r="M1636" i="9"/>
  <c r="L1636" i="9"/>
  <c r="M1635" i="9"/>
  <c r="L1635" i="9"/>
  <c r="M1634" i="9"/>
  <c r="L1634" i="9"/>
  <c r="M1633" i="9"/>
  <c r="L1633" i="9"/>
  <c r="M1632" i="9"/>
  <c r="L1632" i="9"/>
  <c r="M1631" i="9"/>
  <c r="L1631" i="9"/>
  <c r="M1630" i="9"/>
  <c r="L1630" i="9"/>
  <c r="M1629" i="9"/>
  <c r="L1629" i="9"/>
  <c r="M1628" i="9"/>
  <c r="L1628" i="9"/>
  <c r="M1627" i="9"/>
  <c r="L1627" i="9"/>
  <c r="M1626" i="9"/>
  <c r="L1626" i="9"/>
  <c r="M1625" i="9"/>
  <c r="L1625" i="9"/>
  <c r="M1624" i="9"/>
  <c r="L1624" i="9"/>
  <c r="M1623" i="9"/>
  <c r="L1623" i="9"/>
  <c r="M1622" i="9"/>
  <c r="L1622" i="9"/>
  <c r="M1621" i="9"/>
  <c r="L1621" i="9"/>
  <c r="M1620" i="9"/>
  <c r="L1620" i="9"/>
  <c r="M1619" i="9"/>
  <c r="L1619" i="9"/>
  <c r="M1618" i="9"/>
  <c r="L1618" i="9"/>
  <c r="M1617" i="9"/>
  <c r="L1617" i="9"/>
  <c r="M1616" i="9"/>
  <c r="L1616" i="9"/>
  <c r="M1615" i="9"/>
  <c r="L1615" i="9"/>
  <c r="M1614" i="9"/>
  <c r="L1614" i="9"/>
  <c r="M1613" i="9"/>
  <c r="L1613" i="9"/>
  <c r="M1612" i="9"/>
  <c r="L1612" i="9"/>
  <c r="M1611" i="9"/>
  <c r="L1611" i="9"/>
  <c r="M1610" i="9"/>
  <c r="L1610" i="9"/>
  <c r="M1609" i="9"/>
  <c r="L1609" i="9"/>
  <c r="M1608" i="9"/>
  <c r="L1608" i="9"/>
  <c r="M1607" i="9"/>
  <c r="L1607" i="9"/>
  <c r="M1606" i="9"/>
  <c r="L1606" i="9"/>
  <c r="M1605" i="9"/>
  <c r="L1605" i="9"/>
  <c r="M1604" i="9"/>
  <c r="L1604" i="9"/>
  <c r="M1603" i="9"/>
  <c r="L1603" i="9"/>
  <c r="M1602" i="9"/>
  <c r="L1602" i="9"/>
  <c r="M1601" i="9"/>
  <c r="L1601" i="9"/>
  <c r="M1600" i="9"/>
  <c r="L1600" i="9"/>
  <c r="M1599" i="9"/>
  <c r="L1599" i="9"/>
  <c r="M1598" i="9"/>
  <c r="L1598" i="9"/>
  <c r="M1597" i="9"/>
  <c r="L1597" i="9"/>
  <c r="M1596" i="9"/>
  <c r="L1596" i="9"/>
  <c r="M1595" i="9"/>
  <c r="L1595" i="9"/>
  <c r="M1594" i="9"/>
  <c r="L1594" i="9"/>
  <c r="M1593" i="9"/>
  <c r="L1593" i="9"/>
  <c r="M1592" i="9"/>
  <c r="L1592" i="9"/>
  <c r="M1591" i="9"/>
  <c r="L1591" i="9"/>
  <c r="M1590" i="9"/>
  <c r="L1590" i="9"/>
  <c r="M1589" i="9"/>
  <c r="L1589" i="9"/>
  <c r="M1588" i="9"/>
  <c r="L1588" i="9"/>
  <c r="M1587" i="9"/>
  <c r="L1587" i="9"/>
  <c r="M1586" i="9"/>
  <c r="L1586" i="9"/>
  <c r="M1585" i="9"/>
  <c r="L1585" i="9"/>
  <c r="M1584" i="9"/>
  <c r="L1584" i="9"/>
  <c r="M1583" i="9"/>
  <c r="L1583" i="9"/>
  <c r="M1582" i="9"/>
  <c r="L1582" i="9"/>
  <c r="M1581" i="9"/>
  <c r="L1581" i="9"/>
  <c r="M1580" i="9"/>
  <c r="L1580" i="9"/>
  <c r="M1579" i="9"/>
  <c r="L1579" i="9"/>
  <c r="M1578" i="9"/>
  <c r="L1578" i="9"/>
  <c r="M1577" i="9"/>
  <c r="L1577" i="9"/>
  <c r="M1576" i="9"/>
  <c r="L1576" i="9"/>
  <c r="M1575" i="9"/>
  <c r="L1575" i="9"/>
  <c r="M1574" i="9"/>
  <c r="L1574" i="9"/>
  <c r="M1573" i="9"/>
  <c r="L1573" i="9"/>
  <c r="M1572" i="9"/>
  <c r="L1572" i="9"/>
  <c r="M1571" i="9"/>
  <c r="L1571" i="9"/>
  <c r="M1570" i="9"/>
  <c r="L1570" i="9"/>
  <c r="M1569" i="9"/>
  <c r="L1569" i="9"/>
  <c r="M1568" i="9"/>
  <c r="L1568" i="9"/>
  <c r="M1567" i="9"/>
  <c r="L1567" i="9"/>
  <c r="M1566" i="9"/>
  <c r="L1566" i="9"/>
  <c r="M1565" i="9"/>
  <c r="L1565" i="9"/>
  <c r="M1564" i="9"/>
  <c r="L1564" i="9"/>
  <c r="M1563" i="9"/>
  <c r="L1563" i="9"/>
  <c r="M1562" i="9"/>
  <c r="L1562" i="9"/>
  <c r="M1561" i="9"/>
  <c r="L1561" i="9"/>
  <c r="M1560" i="9"/>
  <c r="L1560" i="9"/>
  <c r="M1559" i="9"/>
  <c r="L1559" i="9"/>
  <c r="M1558" i="9"/>
  <c r="L1558" i="9"/>
  <c r="M1557" i="9"/>
  <c r="L1557" i="9"/>
  <c r="M1556" i="9"/>
  <c r="L1556" i="9"/>
  <c r="M1555" i="9"/>
  <c r="L1555" i="9"/>
  <c r="M1554" i="9"/>
  <c r="L1554" i="9"/>
  <c r="M1553" i="9"/>
  <c r="L1553" i="9"/>
  <c r="M1552" i="9"/>
  <c r="L1552" i="9"/>
  <c r="M1551" i="9"/>
  <c r="L1551" i="9"/>
  <c r="M1550" i="9"/>
  <c r="L1550" i="9"/>
  <c r="M1549" i="9"/>
  <c r="L1549" i="9"/>
  <c r="M1548" i="9"/>
  <c r="L1548" i="9"/>
  <c r="M1547" i="9"/>
  <c r="L1547" i="9"/>
  <c r="M1546" i="9"/>
  <c r="L1546" i="9"/>
  <c r="M1545" i="9"/>
  <c r="L1545" i="9"/>
  <c r="M1544" i="9"/>
  <c r="L1544" i="9"/>
  <c r="M1543" i="9"/>
  <c r="L1543" i="9"/>
  <c r="M1542" i="9"/>
  <c r="L1542" i="9"/>
  <c r="M1541" i="9"/>
  <c r="L1541" i="9"/>
  <c r="M1540" i="9"/>
  <c r="L1540" i="9"/>
  <c r="M1539" i="9"/>
  <c r="L1539" i="9"/>
  <c r="M1538" i="9"/>
  <c r="L1538" i="9"/>
  <c r="M1537" i="9"/>
  <c r="L1537" i="9"/>
  <c r="M1536" i="9"/>
  <c r="L1536" i="9"/>
  <c r="M1535" i="9"/>
  <c r="L1535" i="9"/>
  <c r="M1534" i="9"/>
  <c r="L1534" i="9"/>
  <c r="M1533" i="9"/>
  <c r="L1533" i="9"/>
  <c r="M1532" i="9"/>
  <c r="L1532" i="9"/>
  <c r="M1531" i="9"/>
  <c r="L1531" i="9"/>
  <c r="M1530" i="9"/>
  <c r="L1530" i="9"/>
  <c r="M1529" i="9"/>
  <c r="L1529" i="9"/>
  <c r="M1528" i="9"/>
  <c r="L1528" i="9"/>
  <c r="M1527" i="9"/>
  <c r="L1527" i="9"/>
  <c r="M1526" i="9"/>
  <c r="L1526" i="9"/>
  <c r="M1525" i="9"/>
  <c r="L1525" i="9"/>
  <c r="M1524" i="9"/>
  <c r="L1524" i="9"/>
  <c r="M1523" i="9"/>
  <c r="L1523" i="9"/>
  <c r="M1522" i="9"/>
  <c r="L1522" i="9"/>
  <c r="M1521" i="9"/>
  <c r="L1521" i="9"/>
  <c r="M1520" i="9"/>
  <c r="L1520" i="9"/>
  <c r="M1519" i="9"/>
  <c r="L1519" i="9"/>
  <c r="M1518" i="9"/>
  <c r="L1518" i="9"/>
  <c r="M1517" i="9"/>
  <c r="L1517" i="9"/>
  <c r="M1516" i="9"/>
  <c r="L1516" i="9"/>
  <c r="M1515" i="9"/>
  <c r="L1515" i="9"/>
  <c r="M1514" i="9"/>
  <c r="L1514" i="9"/>
  <c r="M1513" i="9"/>
  <c r="L1513" i="9"/>
  <c r="M1512" i="9"/>
  <c r="L1512" i="9"/>
  <c r="M1511" i="9"/>
  <c r="L1511" i="9"/>
  <c r="M1510" i="9"/>
  <c r="L1510" i="9"/>
  <c r="M1509" i="9"/>
  <c r="L1509" i="9"/>
  <c r="M1508" i="9"/>
  <c r="L1508" i="9"/>
  <c r="M1507" i="9"/>
  <c r="L1507" i="9"/>
  <c r="M1506" i="9"/>
  <c r="L1506" i="9"/>
  <c r="M1505" i="9"/>
  <c r="L1505" i="9"/>
  <c r="M1504" i="9"/>
  <c r="L1504" i="9"/>
  <c r="M1503" i="9"/>
  <c r="L1503" i="9"/>
  <c r="M1502" i="9"/>
  <c r="L1502" i="9"/>
  <c r="M1501" i="9"/>
  <c r="L1501" i="9"/>
  <c r="M1500" i="9"/>
  <c r="L1500" i="9"/>
  <c r="M1499" i="9"/>
  <c r="L1499" i="9"/>
  <c r="M1498" i="9"/>
  <c r="L1498" i="9"/>
  <c r="M1497" i="9"/>
  <c r="L1497" i="9"/>
  <c r="M1496" i="9"/>
  <c r="L1496" i="9"/>
  <c r="M1495" i="9"/>
  <c r="L1495" i="9"/>
  <c r="M1494" i="9"/>
  <c r="L1494" i="9"/>
  <c r="M1493" i="9"/>
  <c r="L1493" i="9"/>
  <c r="M1492" i="9"/>
  <c r="L1492" i="9"/>
  <c r="M1491" i="9"/>
  <c r="L1491" i="9"/>
  <c r="M1490" i="9"/>
  <c r="L1490" i="9"/>
  <c r="M1489" i="9"/>
  <c r="L1489" i="9"/>
  <c r="M1488" i="9"/>
  <c r="L1488" i="9"/>
  <c r="M1487" i="9"/>
  <c r="L1487" i="9"/>
  <c r="M1486" i="9"/>
  <c r="L1486" i="9"/>
  <c r="M1485" i="9"/>
  <c r="L1485" i="9"/>
  <c r="M1484" i="9"/>
  <c r="L1484" i="9"/>
  <c r="M1483" i="9"/>
  <c r="L1483" i="9"/>
  <c r="M1482" i="9"/>
  <c r="L1482" i="9"/>
  <c r="M1481" i="9"/>
  <c r="L1481" i="9"/>
  <c r="M1480" i="9"/>
  <c r="L1480" i="9"/>
  <c r="M1479" i="9"/>
  <c r="L1479" i="9"/>
  <c r="M1478" i="9"/>
  <c r="L1478" i="9"/>
  <c r="M1477" i="9"/>
  <c r="L1477" i="9"/>
  <c r="M1476" i="9"/>
  <c r="L1476" i="9"/>
  <c r="M1475" i="9"/>
  <c r="L1475" i="9"/>
  <c r="M1474" i="9"/>
  <c r="L1474" i="9"/>
  <c r="M1473" i="9"/>
  <c r="L1473" i="9"/>
  <c r="M1472" i="9"/>
  <c r="L1472" i="9"/>
  <c r="M1471" i="9"/>
  <c r="L1471" i="9"/>
  <c r="M1470" i="9"/>
  <c r="L1470" i="9"/>
  <c r="M1469" i="9"/>
  <c r="L1469" i="9"/>
  <c r="M1468" i="9"/>
  <c r="L1468" i="9"/>
  <c r="M1467" i="9"/>
  <c r="L1467" i="9"/>
  <c r="M1466" i="9"/>
  <c r="L1466" i="9"/>
  <c r="M1465" i="9"/>
  <c r="L1465" i="9"/>
  <c r="M1464" i="9"/>
  <c r="L1464" i="9"/>
  <c r="M1463" i="9"/>
  <c r="L1463" i="9"/>
  <c r="M1462" i="9"/>
  <c r="L1462" i="9"/>
  <c r="M1461" i="9"/>
  <c r="L1461" i="9"/>
  <c r="M1460" i="9"/>
  <c r="L1460" i="9"/>
  <c r="M1459" i="9"/>
  <c r="L1459" i="9"/>
  <c r="M1458" i="9"/>
  <c r="L1458" i="9"/>
  <c r="M1457" i="9"/>
  <c r="L1457" i="9"/>
  <c r="M1456" i="9"/>
  <c r="L1456" i="9"/>
  <c r="M1455" i="9"/>
  <c r="L1455" i="9"/>
  <c r="M1454" i="9"/>
  <c r="L1454" i="9"/>
  <c r="M1453" i="9"/>
  <c r="L1453" i="9"/>
  <c r="M1452" i="9"/>
  <c r="L1452" i="9"/>
  <c r="M1451" i="9"/>
  <c r="L1451" i="9"/>
  <c r="M1450" i="9"/>
  <c r="L1450" i="9"/>
  <c r="M1449" i="9"/>
  <c r="L1449" i="9"/>
  <c r="M1448" i="9"/>
  <c r="L1448" i="9"/>
  <c r="M1447" i="9"/>
  <c r="L1447" i="9"/>
  <c r="M1446" i="9"/>
  <c r="L1446" i="9"/>
  <c r="M1445" i="9"/>
  <c r="L1445" i="9"/>
  <c r="M1444" i="9"/>
  <c r="L1444" i="9"/>
  <c r="M1443" i="9"/>
  <c r="L1443" i="9"/>
  <c r="M1442" i="9"/>
  <c r="L1442" i="9"/>
  <c r="M1441" i="9"/>
  <c r="L1441" i="9"/>
  <c r="M1440" i="9"/>
  <c r="L1440" i="9"/>
  <c r="M1439" i="9"/>
  <c r="L1439" i="9"/>
  <c r="M1438" i="9"/>
  <c r="L1438" i="9"/>
  <c r="M1437" i="9"/>
  <c r="L1437" i="9"/>
  <c r="M1436" i="9"/>
  <c r="L1436" i="9"/>
  <c r="M1435" i="9"/>
  <c r="L1435" i="9"/>
  <c r="M1434" i="9"/>
  <c r="L1434" i="9"/>
  <c r="M1433" i="9"/>
  <c r="L1433" i="9"/>
  <c r="M1432" i="9"/>
  <c r="L1432" i="9"/>
  <c r="M1431" i="9"/>
  <c r="L1431" i="9"/>
  <c r="M1430" i="9"/>
  <c r="L1430" i="9"/>
  <c r="M1429" i="9"/>
  <c r="L1429" i="9"/>
  <c r="M1428" i="9"/>
  <c r="L1428" i="9"/>
  <c r="M1427" i="9"/>
  <c r="L1427" i="9"/>
  <c r="M1426" i="9"/>
  <c r="L1426" i="9"/>
  <c r="M1425" i="9"/>
  <c r="L1425" i="9"/>
  <c r="M1424" i="9"/>
  <c r="L1424" i="9"/>
  <c r="M1423" i="9"/>
  <c r="L1423" i="9"/>
  <c r="M1422" i="9"/>
  <c r="L1422" i="9"/>
  <c r="M1421" i="9"/>
  <c r="L1421" i="9"/>
  <c r="M1420" i="9"/>
  <c r="L1420" i="9"/>
  <c r="M1419" i="9"/>
  <c r="L1419" i="9"/>
  <c r="M1418" i="9"/>
  <c r="L1418" i="9"/>
  <c r="M1417" i="9"/>
  <c r="L1417" i="9"/>
  <c r="M1416" i="9"/>
  <c r="L1416" i="9"/>
  <c r="M1415" i="9"/>
  <c r="L1415" i="9"/>
  <c r="M1414" i="9"/>
  <c r="L1414" i="9"/>
  <c r="M1413" i="9"/>
  <c r="L1413" i="9"/>
  <c r="M1412" i="9"/>
  <c r="L1412" i="9"/>
  <c r="M1411" i="9"/>
  <c r="L1411" i="9"/>
  <c r="M1410" i="9"/>
  <c r="L1410" i="9"/>
  <c r="M1409" i="9"/>
  <c r="L1409" i="9"/>
  <c r="M1408" i="9"/>
  <c r="L1408" i="9"/>
  <c r="M1407" i="9"/>
  <c r="L1407" i="9"/>
  <c r="M1406" i="9"/>
  <c r="L1406" i="9"/>
  <c r="M1405" i="9"/>
  <c r="L1405" i="9"/>
  <c r="M1404" i="9"/>
  <c r="L1404" i="9"/>
  <c r="M1403" i="9"/>
  <c r="L1403" i="9"/>
  <c r="M1402" i="9"/>
  <c r="L1402" i="9"/>
  <c r="M1401" i="9"/>
  <c r="L1401" i="9"/>
  <c r="M1400" i="9"/>
  <c r="L1400" i="9"/>
  <c r="M1399" i="9"/>
  <c r="L1399" i="9"/>
  <c r="M1398" i="9"/>
  <c r="L1398" i="9"/>
  <c r="M1397" i="9"/>
  <c r="L1397" i="9"/>
  <c r="M1396" i="9"/>
  <c r="L1396" i="9"/>
  <c r="M1395" i="9"/>
  <c r="L1395" i="9"/>
  <c r="M1394" i="9"/>
  <c r="L1394" i="9"/>
  <c r="M1393" i="9"/>
  <c r="L1393" i="9"/>
  <c r="M1392" i="9"/>
  <c r="L1392" i="9"/>
  <c r="M1391" i="9"/>
  <c r="L1391" i="9"/>
  <c r="M1390" i="9"/>
  <c r="L1390" i="9"/>
  <c r="M1389" i="9"/>
  <c r="L1389" i="9"/>
  <c r="M1388" i="9"/>
  <c r="L1388" i="9"/>
  <c r="M1387" i="9"/>
  <c r="L1387" i="9"/>
  <c r="M1386" i="9"/>
  <c r="L1386" i="9"/>
  <c r="M1385" i="9"/>
  <c r="L1385" i="9"/>
  <c r="M1384" i="9"/>
  <c r="L1384" i="9"/>
  <c r="M1383" i="9"/>
  <c r="L1383" i="9"/>
  <c r="M1382" i="9"/>
  <c r="L1382" i="9"/>
  <c r="M1381" i="9"/>
  <c r="L1381" i="9"/>
  <c r="M1380" i="9"/>
  <c r="L1380" i="9"/>
  <c r="M1379" i="9"/>
  <c r="L1379" i="9"/>
  <c r="M1378" i="9"/>
  <c r="L1378" i="9"/>
  <c r="M1377" i="9"/>
  <c r="L1377" i="9"/>
  <c r="M1376" i="9"/>
  <c r="L1376" i="9"/>
  <c r="M1375" i="9"/>
  <c r="L1375" i="9"/>
  <c r="M1374" i="9"/>
  <c r="L1374" i="9"/>
  <c r="M1373" i="9"/>
  <c r="L1373" i="9"/>
  <c r="M1372" i="9"/>
  <c r="L1372" i="9"/>
  <c r="M1371" i="9"/>
  <c r="L1371" i="9"/>
  <c r="M1370" i="9"/>
  <c r="L1370" i="9"/>
  <c r="M1369" i="9"/>
  <c r="L1369" i="9"/>
  <c r="M1368" i="9"/>
  <c r="L1368" i="9"/>
  <c r="M1367" i="9"/>
  <c r="L1367" i="9"/>
  <c r="M1366" i="9"/>
  <c r="L1366" i="9"/>
  <c r="M1365" i="9"/>
  <c r="L1365" i="9"/>
  <c r="M1364" i="9"/>
  <c r="L1364" i="9"/>
  <c r="M1363" i="9"/>
  <c r="L1363" i="9"/>
  <c r="M1362" i="9"/>
  <c r="L1362" i="9"/>
  <c r="M1361" i="9"/>
  <c r="L1361" i="9"/>
  <c r="M1360" i="9"/>
  <c r="L1360" i="9"/>
  <c r="M1359" i="9"/>
  <c r="L1359" i="9"/>
  <c r="M1358" i="9"/>
  <c r="L1358" i="9"/>
  <c r="M1357" i="9"/>
  <c r="L1357" i="9"/>
  <c r="M1356" i="9"/>
  <c r="L1356" i="9"/>
  <c r="M1355" i="9"/>
  <c r="L1355" i="9"/>
  <c r="M1354" i="9"/>
  <c r="L1354" i="9"/>
  <c r="M1353" i="9"/>
  <c r="L1353" i="9"/>
  <c r="M1352" i="9"/>
  <c r="L1352" i="9"/>
  <c r="M1351" i="9"/>
  <c r="L1351" i="9"/>
  <c r="M1350" i="9"/>
  <c r="L1350" i="9"/>
  <c r="M1349" i="9"/>
  <c r="L1349" i="9"/>
  <c r="M1348" i="9"/>
  <c r="L1348" i="9"/>
  <c r="M1347" i="9"/>
  <c r="L1347" i="9"/>
  <c r="M1346" i="9"/>
  <c r="L1346" i="9"/>
  <c r="M1345" i="9"/>
  <c r="L1345" i="9"/>
  <c r="M1344" i="9"/>
  <c r="L1344" i="9"/>
  <c r="M1343" i="9"/>
  <c r="L1343" i="9"/>
  <c r="M1342" i="9"/>
  <c r="L1342" i="9"/>
  <c r="M1341" i="9"/>
  <c r="L1341" i="9"/>
  <c r="M1340" i="9"/>
  <c r="L1340" i="9"/>
  <c r="M1339" i="9"/>
  <c r="L1339" i="9"/>
  <c r="M1338" i="9"/>
  <c r="L1338" i="9"/>
  <c r="M1337" i="9"/>
  <c r="L1337" i="9"/>
  <c r="M1336" i="9"/>
  <c r="L1336" i="9"/>
  <c r="M1335" i="9"/>
  <c r="L1335" i="9"/>
  <c r="M1334" i="9"/>
  <c r="L1334" i="9"/>
  <c r="M1333" i="9"/>
  <c r="L1333" i="9"/>
  <c r="M1332" i="9"/>
  <c r="L1332" i="9"/>
  <c r="M1331" i="9"/>
  <c r="L1331" i="9"/>
  <c r="M1330" i="9"/>
  <c r="L1330" i="9"/>
  <c r="M1329" i="9"/>
  <c r="L1329" i="9"/>
  <c r="M1328" i="9"/>
  <c r="L1328" i="9"/>
  <c r="M1327" i="9"/>
  <c r="L1327" i="9"/>
  <c r="M1326" i="9"/>
  <c r="L1326" i="9"/>
  <c r="M1325" i="9"/>
  <c r="L1325" i="9"/>
  <c r="M1324" i="9"/>
  <c r="L1324" i="9"/>
  <c r="M1323" i="9"/>
  <c r="L1323" i="9"/>
  <c r="M1322" i="9"/>
  <c r="L1322" i="9"/>
  <c r="M1321" i="9"/>
  <c r="L1321" i="9"/>
  <c r="M1320" i="9"/>
  <c r="L1320" i="9"/>
  <c r="M1319" i="9"/>
  <c r="L1319" i="9"/>
  <c r="M1318" i="9"/>
  <c r="L1318" i="9"/>
  <c r="M1317" i="9"/>
  <c r="L1317" i="9"/>
  <c r="M1316" i="9"/>
  <c r="L1316" i="9"/>
  <c r="M1315" i="9"/>
  <c r="L1315" i="9"/>
  <c r="M1314" i="9"/>
  <c r="L1314" i="9"/>
  <c r="M1313" i="9"/>
  <c r="L1313" i="9"/>
  <c r="M1312" i="9"/>
  <c r="L1312" i="9"/>
  <c r="M1311" i="9"/>
  <c r="L1311" i="9"/>
  <c r="M1310" i="9"/>
  <c r="L1310" i="9"/>
  <c r="M1309" i="9"/>
  <c r="L1309" i="9"/>
  <c r="M1308" i="9"/>
  <c r="L1308" i="9"/>
  <c r="M1307" i="9"/>
  <c r="L1307" i="9"/>
  <c r="M1306" i="9"/>
  <c r="L1306" i="9"/>
  <c r="M1305" i="9"/>
  <c r="L1305" i="9"/>
  <c r="M1304" i="9"/>
  <c r="L1304" i="9"/>
  <c r="M1303" i="9"/>
  <c r="L1303" i="9"/>
  <c r="M1302" i="9"/>
  <c r="L1302" i="9"/>
  <c r="M1301" i="9"/>
  <c r="L1301" i="9"/>
  <c r="M1300" i="9"/>
  <c r="L1300" i="9"/>
  <c r="M1299" i="9"/>
  <c r="L1299" i="9"/>
  <c r="M1298" i="9"/>
  <c r="L1298" i="9"/>
  <c r="M1297" i="9"/>
  <c r="L1297" i="9"/>
  <c r="M1296" i="9"/>
  <c r="L1296" i="9"/>
  <c r="M1295" i="9"/>
  <c r="L1295" i="9"/>
  <c r="M1294" i="9"/>
  <c r="L1294" i="9"/>
  <c r="M1293" i="9"/>
  <c r="L1293" i="9"/>
  <c r="M1292" i="9"/>
  <c r="L1292" i="9"/>
  <c r="M1291" i="9"/>
  <c r="L1291" i="9"/>
  <c r="M1290" i="9"/>
  <c r="L1290" i="9"/>
  <c r="M1289" i="9"/>
  <c r="L1289" i="9"/>
  <c r="M1288" i="9"/>
  <c r="L1288" i="9"/>
  <c r="M1287" i="9"/>
  <c r="L1287" i="9"/>
  <c r="M1286" i="9"/>
  <c r="L1286" i="9"/>
  <c r="M1285" i="9"/>
  <c r="L1285" i="9"/>
  <c r="M1284" i="9"/>
  <c r="L1284" i="9"/>
  <c r="M1283" i="9"/>
  <c r="L1283" i="9"/>
  <c r="M1282" i="9"/>
  <c r="L1282" i="9"/>
  <c r="M1281" i="9"/>
  <c r="L1281" i="9"/>
  <c r="M1280" i="9"/>
  <c r="L1280" i="9"/>
  <c r="M1279" i="9"/>
  <c r="L1279" i="9"/>
  <c r="M1278" i="9"/>
  <c r="L1278" i="9"/>
  <c r="M1277" i="9"/>
  <c r="L1277" i="9"/>
  <c r="M1276" i="9"/>
  <c r="L1276" i="9"/>
  <c r="M1275" i="9"/>
  <c r="L1275" i="9"/>
  <c r="M1274" i="9"/>
  <c r="L1274" i="9"/>
  <c r="M1273" i="9"/>
  <c r="L1273" i="9"/>
  <c r="M1272" i="9"/>
  <c r="L1272" i="9"/>
  <c r="M1271" i="9"/>
  <c r="L1271" i="9"/>
  <c r="M1270" i="9"/>
  <c r="L1270" i="9"/>
  <c r="M1269" i="9"/>
  <c r="L1269" i="9"/>
  <c r="M1268" i="9"/>
  <c r="L1268" i="9"/>
  <c r="M1267" i="9"/>
  <c r="L1267" i="9"/>
  <c r="M1266" i="9"/>
  <c r="L1266" i="9"/>
  <c r="M1265" i="9"/>
  <c r="L1265" i="9"/>
  <c r="M1264" i="9"/>
  <c r="L1264" i="9"/>
  <c r="M1263" i="9"/>
  <c r="L1263" i="9"/>
  <c r="M1262" i="9"/>
  <c r="L1262" i="9"/>
  <c r="M1261" i="9"/>
  <c r="L1261" i="9"/>
  <c r="M1260" i="9"/>
  <c r="L1260" i="9"/>
  <c r="M1259" i="9"/>
  <c r="L1259" i="9"/>
  <c r="M1258" i="9"/>
  <c r="L1258" i="9"/>
  <c r="M1257" i="9"/>
  <c r="L1257" i="9"/>
  <c r="M1256" i="9"/>
  <c r="L1256" i="9"/>
  <c r="M1255" i="9"/>
  <c r="L1255" i="9"/>
  <c r="M1254" i="9"/>
  <c r="L1254" i="9"/>
  <c r="M1253" i="9"/>
  <c r="L1253" i="9"/>
  <c r="M1252" i="9"/>
  <c r="L1252" i="9"/>
  <c r="M1251" i="9"/>
  <c r="L1251" i="9"/>
  <c r="M1250" i="9"/>
  <c r="L1250" i="9"/>
  <c r="M1249" i="9"/>
  <c r="L1249" i="9"/>
  <c r="M1248" i="9"/>
  <c r="L1248" i="9"/>
  <c r="M1247" i="9"/>
  <c r="L1247" i="9"/>
  <c r="M1246" i="9"/>
  <c r="L1246" i="9"/>
  <c r="M1245" i="9"/>
  <c r="L1245" i="9"/>
  <c r="M1244" i="9"/>
  <c r="L1244" i="9"/>
  <c r="M1243" i="9"/>
  <c r="L1243" i="9"/>
  <c r="M1242" i="9"/>
  <c r="L1242" i="9"/>
  <c r="M1241" i="9"/>
  <c r="L1241" i="9"/>
  <c r="M1240" i="9"/>
  <c r="L1240" i="9"/>
  <c r="M1239" i="9"/>
  <c r="L1239" i="9"/>
  <c r="M1238" i="9"/>
  <c r="L1238" i="9"/>
  <c r="M1237" i="9"/>
  <c r="L1237" i="9"/>
  <c r="M1236" i="9"/>
  <c r="L1236" i="9"/>
  <c r="M1235" i="9"/>
  <c r="L1235" i="9"/>
  <c r="M1234" i="9"/>
  <c r="L1234" i="9"/>
  <c r="M1233" i="9"/>
  <c r="L1233" i="9"/>
  <c r="M1232" i="9"/>
  <c r="L1232" i="9"/>
  <c r="M1231" i="9"/>
  <c r="L1231" i="9"/>
  <c r="M1230" i="9"/>
  <c r="L1230" i="9"/>
  <c r="M1229" i="9"/>
  <c r="L1229" i="9"/>
  <c r="M1228" i="9"/>
  <c r="L1228" i="9"/>
  <c r="M1227" i="9"/>
  <c r="L1227" i="9"/>
  <c r="M1226" i="9"/>
  <c r="L1226" i="9"/>
  <c r="M1225" i="9"/>
  <c r="L1225" i="9"/>
  <c r="M1224" i="9"/>
  <c r="L1224" i="9"/>
  <c r="M1223" i="9"/>
  <c r="L1223" i="9"/>
  <c r="M1222" i="9"/>
  <c r="L1222" i="9"/>
  <c r="M1221" i="9"/>
  <c r="L1221" i="9"/>
  <c r="M1220" i="9"/>
  <c r="L1220" i="9"/>
  <c r="M1219" i="9"/>
  <c r="L1219" i="9"/>
  <c r="M1218" i="9"/>
  <c r="L1218" i="9"/>
  <c r="M1217" i="9"/>
  <c r="L1217" i="9"/>
  <c r="M1216" i="9"/>
  <c r="L1216" i="9"/>
  <c r="M1215" i="9"/>
  <c r="L1215" i="9"/>
  <c r="M1214" i="9"/>
  <c r="L1214" i="9"/>
  <c r="M1213" i="9"/>
  <c r="L1213" i="9"/>
  <c r="M1212" i="9"/>
  <c r="L1212" i="9"/>
  <c r="M1211" i="9"/>
  <c r="L1211" i="9"/>
  <c r="M1210" i="9"/>
  <c r="L1210" i="9"/>
  <c r="M1209" i="9"/>
  <c r="L1209" i="9"/>
  <c r="M1208" i="9"/>
  <c r="L1208" i="9"/>
  <c r="M1207" i="9"/>
  <c r="L1207" i="9"/>
  <c r="M1206" i="9"/>
  <c r="L1206" i="9"/>
  <c r="M1205" i="9"/>
  <c r="L1205" i="9"/>
  <c r="M1204" i="9"/>
  <c r="L1204" i="9"/>
  <c r="M1203" i="9"/>
  <c r="L1203" i="9"/>
  <c r="M1202" i="9"/>
  <c r="L1202" i="9"/>
  <c r="M1201" i="9"/>
  <c r="L1201" i="9"/>
  <c r="M1200" i="9"/>
  <c r="L1200" i="9"/>
  <c r="M1199" i="9"/>
  <c r="L1199" i="9"/>
  <c r="M1198" i="9"/>
  <c r="L1198" i="9"/>
  <c r="M1197" i="9"/>
  <c r="L1197" i="9"/>
  <c r="M1196" i="9"/>
  <c r="L1196" i="9"/>
  <c r="M1195" i="9"/>
  <c r="L1195" i="9"/>
  <c r="M1194" i="9"/>
  <c r="L1194" i="9"/>
  <c r="M1193" i="9"/>
  <c r="L1193" i="9"/>
  <c r="M1192" i="9"/>
  <c r="L1192" i="9"/>
  <c r="M1191" i="9"/>
  <c r="L1191" i="9"/>
  <c r="M1190" i="9"/>
  <c r="L1190" i="9"/>
  <c r="M1189" i="9"/>
  <c r="L1189" i="9"/>
  <c r="M1188" i="9"/>
  <c r="L1188" i="9"/>
  <c r="M1187" i="9"/>
  <c r="L1187" i="9"/>
  <c r="M1186" i="9"/>
  <c r="L1186" i="9"/>
  <c r="M1185" i="9"/>
  <c r="L1185" i="9"/>
  <c r="M1184" i="9"/>
  <c r="L1184" i="9"/>
  <c r="M1183" i="9"/>
  <c r="L1183" i="9"/>
  <c r="M1182" i="9"/>
  <c r="L1182" i="9"/>
  <c r="M1181" i="9"/>
  <c r="L1181" i="9"/>
  <c r="M1180" i="9"/>
  <c r="L1180" i="9"/>
  <c r="M1179" i="9"/>
  <c r="L1179" i="9"/>
  <c r="M1178" i="9"/>
  <c r="L1178" i="9"/>
  <c r="M1177" i="9"/>
  <c r="L1177" i="9"/>
  <c r="M1176" i="9"/>
  <c r="L1176" i="9"/>
  <c r="M1175" i="9"/>
  <c r="L1175" i="9"/>
  <c r="M1174" i="9"/>
  <c r="L1174" i="9"/>
  <c r="M1173" i="9"/>
  <c r="L1173" i="9"/>
  <c r="M1172" i="9"/>
  <c r="L1172" i="9"/>
  <c r="M1171" i="9"/>
  <c r="L1171" i="9"/>
  <c r="M1170" i="9"/>
  <c r="L1170" i="9"/>
  <c r="M1169" i="9"/>
  <c r="L1169" i="9"/>
  <c r="M1168" i="9"/>
  <c r="L1168" i="9"/>
  <c r="M1167" i="9"/>
  <c r="L1167" i="9"/>
  <c r="M1166" i="9"/>
  <c r="L1166" i="9"/>
  <c r="M1165" i="9"/>
  <c r="L1165" i="9"/>
  <c r="M1164" i="9"/>
  <c r="L1164" i="9"/>
  <c r="M1163" i="9"/>
  <c r="L1163" i="9"/>
  <c r="M1162" i="9"/>
  <c r="L1162" i="9"/>
  <c r="M1161" i="9"/>
  <c r="L1161" i="9"/>
  <c r="M1160" i="9"/>
  <c r="L1160" i="9"/>
  <c r="M1159" i="9"/>
  <c r="L1159" i="9"/>
  <c r="M1158" i="9"/>
  <c r="L1158" i="9"/>
  <c r="M1157" i="9"/>
  <c r="L1157" i="9"/>
  <c r="M1156" i="9"/>
  <c r="L1156" i="9"/>
  <c r="M1155" i="9"/>
  <c r="L1155" i="9"/>
  <c r="M1154" i="9"/>
  <c r="L1154" i="9"/>
  <c r="M1153" i="9"/>
  <c r="L1153" i="9"/>
  <c r="M1152" i="9"/>
  <c r="L1152" i="9"/>
  <c r="M1151" i="9"/>
  <c r="L1151" i="9"/>
  <c r="M1150" i="9"/>
  <c r="L1150" i="9"/>
  <c r="M1149" i="9"/>
  <c r="L1149" i="9"/>
  <c r="M1148" i="9"/>
  <c r="L1148" i="9"/>
  <c r="M1147" i="9"/>
  <c r="L1147" i="9"/>
  <c r="M1146" i="9"/>
  <c r="L1146" i="9"/>
  <c r="M1145" i="9"/>
  <c r="L1145" i="9"/>
  <c r="M1144" i="9"/>
  <c r="L1144" i="9"/>
  <c r="M1143" i="9"/>
  <c r="L1143" i="9"/>
  <c r="M1142" i="9"/>
  <c r="L1142" i="9"/>
  <c r="M1141" i="9"/>
  <c r="L1141" i="9"/>
  <c r="M1140" i="9"/>
  <c r="L1140" i="9"/>
  <c r="M1139" i="9"/>
  <c r="L1139" i="9"/>
  <c r="M1138" i="9"/>
  <c r="L1138" i="9"/>
  <c r="M1137" i="9"/>
  <c r="L1137" i="9"/>
  <c r="M1136" i="9"/>
  <c r="L1136" i="9"/>
  <c r="M1135" i="9"/>
  <c r="L1135" i="9"/>
  <c r="M1134" i="9"/>
  <c r="L1134" i="9"/>
  <c r="M1133" i="9"/>
  <c r="L1133" i="9"/>
  <c r="M1132" i="9"/>
  <c r="L1132" i="9"/>
  <c r="M1131" i="9"/>
  <c r="L1131" i="9"/>
  <c r="M1130" i="9"/>
  <c r="L1130" i="9"/>
  <c r="M1129" i="9"/>
  <c r="L1129" i="9"/>
  <c r="M1128" i="9"/>
  <c r="L1128" i="9"/>
  <c r="M1127" i="9"/>
  <c r="L1127" i="9"/>
  <c r="M1126" i="9"/>
  <c r="L1126" i="9"/>
  <c r="M1125" i="9"/>
  <c r="L1125" i="9"/>
  <c r="M1124" i="9"/>
  <c r="L1124" i="9"/>
  <c r="M1123" i="9"/>
  <c r="L1123" i="9"/>
  <c r="M1122" i="9"/>
  <c r="L1122" i="9"/>
  <c r="M1121" i="9"/>
  <c r="L1121" i="9"/>
  <c r="M1120" i="9"/>
  <c r="L1120" i="9"/>
  <c r="M1119" i="9"/>
  <c r="L1119" i="9"/>
  <c r="M1118" i="9"/>
  <c r="L1118" i="9"/>
  <c r="M1117" i="9"/>
  <c r="L1117" i="9"/>
  <c r="M1116" i="9"/>
  <c r="L1116" i="9"/>
  <c r="M1115" i="9"/>
  <c r="L1115" i="9"/>
  <c r="M1114" i="9"/>
  <c r="L1114" i="9"/>
  <c r="M1113" i="9"/>
  <c r="L1113" i="9"/>
  <c r="M1112" i="9"/>
  <c r="L1112" i="9"/>
  <c r="M1111" i="9"/>
  <c r="L1111" i="9"/>
  <c r="M1110" i="9"/>
  <c r="L1110" i="9"/>
  <c r="M1109" i="9"/>
  <c r="L1109" i="9"/>
  <c r="M1108" i="9"/>
  <c r="L1108" i="9"/>
  <c r="M1107" i="9"/>
  <c r="L1107" i="9"/>
  <c r="M1106" i="9"/>
  <c r="L1106" i="9"/>
  <c r="M1105" i="9"/>
  <c r="L1105" i="9"/>
  <c r="M1104" i="9"/>
  <c r="L1104" i="9"/>
  <c r="M1103" i="9"/>
  <c r="L1103" i="9"/>
  <c r="M1102" i="9"/>
  <c r="L1102" i="9"/>
  <c r="M1101" i="9"/>
  <c r="L1101" i="9"/>
  <c r="M1100" i="9"/>
  <c r="L1100" i="9"/>
  <c r="M1099" i="9"/>
  <c r="L1099" i="9"/>
  <c r="M1098" i="9"/>
  <c r="L1098" i="9"/>
  <c r="M1097" i="9"/>
  <c r="L1097" i="9"/>
  <c r="M1096" i="9"/>
  <c r="L1096" i="9"/>
  <c r="M1095" i="9"/>
  <c r="L1095" i="9"/>
  <c r="M1094" i="9"/>
  <c r="L1094" i="9"/>
  <c r="M1093" i="9"/>
  <c r="L1093" i="9"/>
  <c r="M1092" i="9"/>
  <c r="L1092" i="9"/>
  <c r="M1091" i="9"/>
  <c r="L1091" i="9"/>
  <c r="M1090" i="9"/>
  <c r="L1090" i="9"/>
  <c r="M1089" i="9"/>
  <c r="L1089" i="9"/>
  <c r="M1088" i="9"/>
  <c r="L1088" i="9"/>
  <c r="M1087" i="9"/>
  <c r="L1087" i="9"/>
  <c r="M1086" i="9"/>
  <c r="L1086" i="9"/>
  <c r="M1085" i="9"/>
  <c r="L1085" i="9"/>
  <c r="M1084" i="9"/>
  <c r="L1084" i="9"/>
  <c r="M1083" i="9"/>
  <c r="L1083" i="9"/>
  <c r="M1082" i="9"/>
  <c r="L1082" i="9"/>
  <c r="M1081" i="9"/>
  <c r="L1081" i="9"/>
  <c r="M1080" i="9"/>
  <c r="L1080" i="9"/>
  <c r="M1079" i="9"/>
  <c r="L1079" i="9"/>
  <c r="M1078" i="9"/>
  <c r="L1078" i="9"/>
  <c r="M1077" i="9"/>
  <c r="L1077" i="9"/>
  <c r="M1076" i="9"/>
  <c r="L1076" i="9"/>
  <c r="M1075" i="9"/>
  <c r="L1075" i="9"/>
  <c r="M1074" i="9"/>
  <c r="L1074" i="9"/>
  <c r="M1073" i="9"/>
  <c r="L1073" i="9"/>
  <c r="M1072" i="9"/>
  <c r="L1072" i="9"/>
  <c r="M1071" i="9"/>
  <c r="L1071" i="9"/>
  <c r="M1070" i="9"/>
  <c r="L1070" i="9"/>
  <c r="M1069" i="9"/>
  <c r="L1069" i="9"/>
  <c r="M1068" i="9"/>
  <c r="L1068" i="9"/>
  <c r="M1067" i="9"/>
  <c r="L1067" i="9"/>
  <c r="M1066" i="9"/>
  <c r="L1066" i="9"/>
  <c r="M1065" i="9"/>
  <c r="L1065" i="9"/>
  <c r="M1064" i="9"/>
  <c r="L1064" i="9"/>
  <c r="M1063" i="9"/>
  <c r="L1063" i="9"/>
  <c r="M1062" i="9"/>
  <c r="L1062" i="9"/>
  <c r="M1061" i="9"/>
  <c r="L1061" i="9"/>
  <c r="M1060" i="9"/>
  <c r="L1060" i="9"/>
  <c r="M1059" i="9"/>
  <c r="L1059" i="9"/>
  <c r="M1058" i="9"/>
  <c r="L1058" i="9"/>
  <c r="M1057" i="9"/>
  <c r="L1057" i="9"/>
  <c r="M1056" i="9"/>
  <c r="L1056" i="9"/>
  <c r="M1055" i="9"/>
  <c r="L1055" i="9"/>
  <c r="M1054" i="9"/>
  <c r="L1054" i="9"/>
  <c r="M1053" i="9"/>
  <c r="L1053" i="9"/>
  <c r="M1052" i="9"/>
  <c r="L1052" i="9"/>
  <c r="M1051" i="9"/>
  <c r="L1051" i="9"/>
  <c r="M1050" i="9"/>
  <c r="L1050" i="9"/>
  <c r="M1049" i="9"/>
  <c r="L1049" i="9"/>
  <c r="M1048" i="9"/>
  <c r="L1048" i="9"/>
  <c r="M1047" i="9"/>
  <c r="L1047" i="9"/>
  <c r="M1046" i="9"/>
  <c r="L1046" i="9"/>
  <c r="M1045" i="9"/>
  <c r="L1045" i="9"/>
  <c r="M1044" i="9"/>
  <c r="L1044" i="9"/>
  <c r="M1043" i="9"/>
  <c r="L1043" i="9"/>
  <c r="M1042" i="9"/>
  <c r="L1042" i="9"/>
  <c r="M1041" i="9"/>
  <c r="L1041" i="9"/>
  <c r="M1040" i="9"/>
  <c r="L1040" i="9"/>
  <c r="M1039" i="9"/>
  <c r="L1039" i="9"/>
  <c r="M1038" i="9"/>
  <c r="L1038" i="9"/>
  <c r="M1037" i="9"/>
  <c r="L1037" i="9"/>
  <c r="M1036" i="9"/>
  <c r="L1036" i="9"/>
  <c r="M1035" i="9"/>
  <c r="L1035" i="9"/>
  <c r="M1034" i="9"/>
  <c r="L1034" i="9"/>
  <c r="M1033" i="9"/>
  <c r="L1033" i="9"/>
  <c r="M1032" i="9"/>
  <c r="L1032" i="9"/>
  <c r="M1031" i="9"/>
  <c r="L1031" i="9"/>
  <c r="M1030" i="9"/>
  <c r="L1030" i="9"/>
  <c r="M1029" i="9"/>
  <c r="L1029" i="9"/>
  <c r="M1028" i="9"/>
  <c r="L1028" i="9"/>
  <c r="M1027" i="9"/>
  <c r="L1027" i="9"/>
  <c r="M1026" i="9"/>
  <c r="L1026" i="9"/>
  <c r="M1025" i="9"/>
  <c r="L1025" i="9"/>
  <c r="M1024" i="9"/>
  <c r="L1024" i="9"/>
  <c r="M1023" i="9"/>
  <c r="L1023" i="9"/>
  <c r="M1022" i="9"/>
  <c r="L1022" i="9"/>
  <c r="M1021" i="9"/>
  <c r="L1021" i="9"/>
  <c r="M1020" i="9"/>
  <c r="L1020" i="9"/>
  <c r="M1019" i="9"/>
  <c r="L1019" i="9"/>
  <c r="M1018" i="9"/>
  <c r="L1018" i="9"/>
  <c r="M1017" i="9"/>
  <c r="L1017" i="9"/>
  <c r="M1016" i="9"/>
  <c r="L1016" i="9"/>
  <c r="M1015" i="9"/>
  <c r="L1015" i="9"/>
  <c r="M1014" i="9"/>
  <c r="L1014" i="9"/>
  <c r="M1013" i="9"/>
  <c r="L1013" i="9"/>
  <c r="M1012" i="9"/>
  <c r="L1012" i="9"/>
  <c r="M1011" i="9"/>
  <c r="L1011" i="9"/>
  <c r="M1010" i="9"/>
  <c r="L1010" i="9"/>
  <c r="M1009" i="9"/>
  <c r="L1009" i="9"/>
  <c r="M1008" i="9"/>
  <c r="L1008" i="9"/>
  <c r="M1007" i="9"/>
  <c r="L1007" i="9"/>
  <c r="M1006" i="9"/>
  <c r="L1006" i="9"/>
  <c r="M1005" i="9"/>
  <c r="L1005" i="9"/>
  <c r="M1004" i="9"/>
  <c r="L1004" i="9"/>
  <c r="M1003" i="9"/>
  <c r="L1003" i="9"/>
  <c r="M1002" i="9"/>
  <c r="L1002" i="9"/>
  <c r="M1001" i="9"/>
  <c r="L1001" i="9"/>
  <c r="M1000" i="9"/>
  <c r="L1000" i="9"/>
  <c r="M999" i="9"/>
  <c r="L999" i="9"/>
  <c r="M998" i="9"/>
  <c r="L998" i="9"/>
  <c r="M997" i="9"/>
  <c r="L997" i="9"/>
  <c r="M996" i="9"/>
  <c r="L996" i="9"/>
  <c r="M995" i="9"/>
  <c r="L995" i="9"/>
  <c r="M994" i="9"/>
  <c r="L994" i="9"/>
  <c r="M993" i="9"/>
  <c r="L993" i="9"/>
  <c r="M992" i="9"/>
  <c r="L992" i="9"/>
  <c r="M991" i="9"/>
  <c r="L991" i="9"/>
  <c r="M990" i="9"/>
  <c r="L990" i="9"/>
  <c r="M989" i="9"/>
  <c r="L989" i="9"/>
  <c r="M988" i="9"/>
  <c r="L988" i="9"/>
  <c r="M987" i="9"/>
  <c r="L987" i="9"/>
  <c r="M986" i="9"/>
  <c r="L986" i="9"/>
  <c r="M985" i="9"/>
  <c r="L985" i="9"/>
  <c r="M984" i="9"/>
  <c r="L984" i="9"/>
  <c r="M983" i="9"/>
  <c r="L983" i="9"/>
  <c r="M982" i="9"/>
  <c r="L982" i="9"/>
  <c r="M981" i="9"/>
  <c r="L981" i="9"/>
  <c r="M980" i="9"/>
  <c r="L980" i="9"/>
  <c r="M979" i="9"/>
  <c r="L979" i="9"/>
  <c r="M978" i="9"/>
  <c r="L978" i="9"/>
  <c r="M977" i="9"/>
  <c r="L977" i="9"/>
  <c r="M976" i="9"/>
  <c r="L976" i="9"/>
  <c r="M975" i="9"/>
  <c r="L975" i="9"/>
  <c r="M974" i="9"/>
  <c r="L974" i="9"/>
  <c r="M973" i="9"/>
  <c r="L973" i="9"/>
  <c r="M972" i="9"/>
  <c r="L972" i="9"/>
  <c r="M971" i="9"/>
  <c r="L971" i="9"/>
  <c r="M970" i="9"/>
  <c r="L970" i="9"/>
  <c r="M969" i="9"/>
  <c r="L969" i="9"/>
  <c r="M968" i="9"/>
  <c r="L968" i="9"/>
  <c r="M967" i="9"/>
  <c r="L967" i="9"/>
  <c r="M966" i="9"/>
  <c r="L966" i="9"/>
  <c r="M965" i="9"/>
  <c r="L965" i="9"/>
  <c r="M964" i="9"/>
  <c r="L964" i="9"/>
  <c r="M963" i="9"/>
  <c r="L963" i="9"/>
  <c r="M962" i="9"/>
  <c r="L962" i="9"/>
  <c r="M961" i="9"/>
  <c r="L961" i="9"/>
  <c r="M960" i="9"/>
  <c r="L960" i="9"/>
  <c r="M959" i="9"/>
  <c r="L959" i="9"/>
  <c r="M958" i="9"/>
  <c r="L958" i="9"/>
  <c r="M957" i="9"/>
  <c r="L957" i="9"/>
  <c r="M956" i="9"/>
  <c r="L956" i="9"/>
  <c r="M955" i="9"/>
  <c r="L955" i="9"/>
  <c r="M954" i="9"/>
  <c r="L954" i="9"/>
  <c r="M953" i="9"/>
  <c r="L953" i="9"/>
  <c r="M952" i="9"/>
  <c r="L952" i="9"/>
  <c r="M951" i="9"/>
  <c r="L951" i="9"/>
  <c r="M950" i="9"/>
  <c r="L950" i="9"/>
  <c r="M949" i="9"/>
  <c r="L949" i="9"/>
  <c r="M948" i="9"/>
  <c r="L948" i="9"/>
  <c r="M947" i="9"/>
  <c r="L947" i="9"/>
  <c r="M946" i="9"/>
  <c r="L946" i="9"/>
  <c r="M945" i="9"/>
  <c r="L945" i="9"/>
  <c r="M944" i="9"/>
  <c r="L944" i="9"/>
  <c r="M943" i="9"/>
  <c r="L943" i="9"/>
  <c r="M942" i="9"/>
  <c r="L942" i="9"/>
  <c r="M941" i="9"/>
  <c r="L941" i="9"/>
  <c r="M940" i="9"/>
  <c r="L940" i="9"/>
  <c r="M939" i="9"/>
  <c r="L939" i="9"/>
  <c r="M938" i="9"/>
  <c r="L938" i="9"/>
  <c r="M937" i="9"/>
  <c r="L937" i="9"/>
  <c r="M936" i="9"/>
  <c r="L936" i="9"/>
  <c r="M935" i="9"/>
  <c r="L935" i="9"/>
  <c r="M934" i="9"/>
  <c r="L934" i="9"/>
  <c r="M933" i="9"/>
  <c r="L933" i="9"/>
  <c r="M932" i="9"/>
  <c r="L932" i="9"/>
  <c r="M931" i="9"/>
  <c r="L931" i="9"/>
  <c r="M930" i="9"/>
  <c r="L930" i="9"/>
  <c r="M929" i="9"/>
  <c r="L929" i="9"/>
  <c r="M928" i="9"/>
  <c r="L928" i="9"/>
  <c r="M927" i="9"/>
  <c r="L927" i="9"/>
  <c r="M926" i="9"/>
  <c r="L926" i="9"/>
  <c r="M925" i="9"/>
  <c r="L925" i="9"/>
  <c r="M924" i="9"/>
  <c r="L924" i="9"/>
  <c r="M923" i="9"/>
  <c r="L923" i="9"/>
  <c r="M922" i="9"/>
  <c r="L922" i="9"/>
  <c r="M921" i="9"/>
  <c r="L921" i="9"/>
  <c r="M920" i="9"/>
  <c r="L920" i="9"/>
  <c r="M919" i="9"/>
  <c r="L919" i="9"/>
  <c r="M918" i="9"/>
  <c r="L918" i="9"/>
  <c r="M917" i="9"/>
  <c r="L917" i="9"/>
  <c r="M916" i="9"/>
  <c r="L916" i="9"/>
  <c r="M915" i="9"/>
  <c r="L915" i="9"/>
  <c r="M914" i="9"/>
  <c r="L914" i="9"/>
  <c r="M913" i="9"/>
  <c r="L913" i="9"/>
  <c r="M912" i="9"/>
  <c r="L912" i="9"/>
  <c r="M911" i="9"/>
  <c r="L911" i="9"/>
  <c r="M910" i="9"/>
  <c r="L910" i="9"/>
  <c r="M909" i="9"/>
  <c r="L909" i="9"/>
  <c r="M908" i="9"/>
  <c r="L908" i="9"/>
  <c r="M907" i="9"/>
  <c r="L907" i="9"/>
  <c r="M906" i="9"/>
  <c r="L906" i="9"/>
  <c r="M905" i="9"/>
  <c r="L905" i="9"/>
  <c r="M904" i="9"/>
  <c r="L904" i="9"/>
  <c r="M903" i="9"/>
  <c r="L903" i="9"/>
  <c r="M902" i="9"/>
  <c r="L902" i="9"/>
  <c r="M901" i="9"/>
  <c r="L901" i="9"/>
  <c r="M900" i="9"/>
  <c r="L900" i="9"/>
  <c r="M899" i="9"/>
  <c r="L899" i="9"/>
  <c r="M898" i="9"/>
  <c r="L898" i="9"/>
  <c r="M897" i="9"/>
  <c r="L897" i="9"/>
  <c r="M896" i="9"/>
  <c r="L896" i="9"/>
  <c r="M895" i="9"/>
  <c r="L895" i="9"/>
  <c r="M894" i="9"/>
  <c r="L894" i="9"/>
  <c r="M893" i="9"/>
  <c r="L893" i="9"/>
  <c r="M892" i="9"/>
  <c r="L892" i="9"/>
  <c r="M891" i="9"/>
  <c r="L891" i="9"/>
  <c r="M890" i="9"/>
  <c r="L890" i="9"/>
  <c r="M889" i="9"/>
  <c r="L889" i="9"/>
  <c r="M888" i="9"/>
  <c r="L888" i="9"/>
  <c r="M887" i="9"/>
  <c r="L887" i="9"/>
  <c r="M886" i="9"/>
  <c r="L886" i="9"/>
  <c r="M885" i="9"/>
  <c r="L885" i="9"/>
  <c r="M884" i="9"/>
  <c r="L884" i="9"/>
  <c r="M883" i="9"/>
  <c r="L883" i="9"/>
  <c r="M882" i="9"/>
  <c r="L882" i="9"/>
  <c r="M881" i="9"/>
  <c r="L881" i="9"/>
  <c r="M880" i="9"/>
  <c r="L880" i="9"/>
  <c r="M879" i="9"/>
  <c r="L879" i="9"/>
  <c r="M878" i="9"/>
  <c r="L878" i="9"/>
  <c r="M877" i="9"/>
  <c r="L877" i="9"/>
  <c r="M876" i="9"/>
  <c r="L876" i="9"/>
  <c r="M875" i="9"/>
  <c r="L875" i="9"/>
  <c r="M874" i="9"/>
  <c r="L874" i="9"/>
  <c r="M873" i="9"/>
  <c r="L873" i="9"/>
  <c r="M872" i="9"/>
  <c r="L872" i="9"/>
  <c r="M871" i="9"/>
  <c r="L871" i="9"/>
  <c r="M870" i="9"/>
  <c r="L870" i="9"/>
  <c r="M869" i="9"/>
  <c r="L869" i="9"/>
  <c r="M868" i="9"/>
  <c r="L868" i="9"/>
  <c r="M867" i="9"/>
  <c r="L867" i="9"/>
  <c r="M866" i="9"/>
  <c r="L866" i="9"/>
  <c r="M865" i="9"/>
  <c r="L865" i="9"/>
  <c r="M864" i="9"/>
  <c r="L864" i="9"/>
  <c r="M863" i="9"/>
  <c r="L863" i="9"/>
  <c r="M862" i="9"/>
  <c r="L862" i="9"/>
  <c r="M861" i="9"/>
  <c r="L861" i="9"/>
  <c r="M860" i="9"/>
  <c r="L860" i="9"/>
  <c r="M859" i="9"/>
  <c r="L859" i="9"/>
  <c r="M858" i="9"/>
  <c r="L858" i="9"/>
  <c r="M857" i="9"/>
  <c r="L857" i="9"/>
  <c r="M856" i="9"/>
  <c r="L856" i="9"/>
  <c r="M855" i="9"/>
  <c r="L855" i="9"/>
  <c r="M854" i="9"/>
  <c r="L854" i="9"/>
  <c r="M853" i="9"/>
  <c r="L853" i="9"/>
  <c r="M852" i="9"/>
  <c r="L852" i="9"/>
  <c r="M851" i="9"/>
  <c r="L851" i="9"/>
  <c r="M850" i="9"/>
  <c r="L850" i="9"/>
  <c r="M849" i="9"/>
  <c r="L849" i="9"/>
  <c r="M848" i="9"/>
  <c r="L848" i="9"/>
  <c r="M847" i="9"/>
  <c r="L847" i="9"/>
  <c r="M846" i="9"/>
  <c r="L846" i="9"/>
  <c r="M845" i="9"/>
  <c r="L845" i="9"/>
  <c r="M844" i="9"/>
  <c r="L844" i="9"/>
  <c r="M843" i="9"/>
  <c r="L843" i="9"/>
  <c r="M842" i="9"/>
  <c r="L842" i="9"/>
  <c r="M841" i="9"/>
  <c r="L841" i="9"/>
  <c r="M840" i="9"/>
  <c r="L840" i="9"/>
  <c r="M839" i="9"/>
  <c r="L839" i="9"/>
  <c r="M838" i="9"/>
  <c r="L838" i="9"/>
  <c r="M837" i="9"/>
  <c r="L837" i="9"/>
  <c r="M836" i="9"/>
  <c r="L836" i="9"/>
  <c r="M835" i="9"/>
  <c r="L835" i="9"/>
  <c r="M834" i="9"/>
  <c r="L834" i="9"/>
  <c r="M833" i="9"/>
  <c r="L833" i="9"/>
  <c r="M832" i="9"/>
  <c r="L832" i="9"/>
  <c r="M831" i="9"/>
  <c r="L831" i="9"/>
  <c r="M830" i="9"/>
  <c r="L830" i="9"/>
  <c r="M829" i="9"/>
  <c r="L829" i="9"/>
  <c r="M828" i="9"/>
  <c r="L828" i="9"/>
  <c r="M827" i="9"/>
  <c r="L827" i="9"/>
  <c r="M826" i="9"/>
  <c r="L826" i="9"/>
  <c r="M825" i="9"/>
  <c r="L825" i="9"/>
  <c r="M824" i="9"/>
  <c r="L824" i="9"/>
  <c r="M823" i="9"/>
  <c r="L823" i="9"/>
  <c r="M822" i="9"/>
  <c r="L822" i="9"/>
  <c r="M821" i="9"/>
  <c r="L821" i="9"/>
  <c r="M820" i="9"/>
  <c r="L820" i="9"/>
  <c r="M819" i="9"/>
  <c r="L819" i="9"/>
  <c r="M818" i="9"/>
  <c r="L818" i="9"/>
  <c r="M817" i="9"/>
  <c r="L817" i="9"/>
  <c r="M816" i="9"/>
  <c r="L816" i="9"/>
  <c r="M815" i="9"/>
  <c r="L815" i="9"/>
  <c r="M814" i="9"/>
  <c r="L814" i="9"/>
  <c r="M813" i="9"/>
  <c r="L813" i="9"/>
  <c r="M812" i="9"/>
  <c r="L812" i="9"/>
  <c r="M811" i="9"/>
  <c r="L811" i="9"/>
  <c r="M810" i="9"/>
  <c r="L810" i="9"/>
  <c r="M809" i="9"/>
  <c r="L809" i="9"/>
  <c r="M808" i="9"/>
  <c r="L808" i="9"/>
  <c r="M807" i="9"/>
  <c r="L807" i="9"/>
  <c r="M806" i="9"/>
  <c r="L806" i="9"/>
  <c r="M805" i="9"/>
  <c r="L805" i="9"/>
  <c r="M804" i="9"/>
  <c r="L804" i="9"/>
  <c r="M803" i="9"/>
  <c r="L803" i="9"/>
  <c r="M802" i="9"/>
  <c r="L802" i="9"/>
  <c r="M801" i="9"/>
  <c r="L801" i="9"/>
  <c r="M800" i="9"/>
  <c r="L800" i="9"/>
  <c r="M799" i="9"/>
  <c r="L799" i="9"/>
  <c r="M798" i="9"/>
  <c r="L798" i="9"/>
  <c r="M797" i="9"/>
  <c r="L797" i="9"/>
  <c r="M796" i="9"/>
  <c r="L796" i="9"/>
  <c r="M795" i="9"/>
  <c r="L795" i="9"/>
  <c r="M794" i="9"/>
  <c r="L794" i="9"/>
  <c r="M793" i="9"/>
  <c r="L793" i="9"/>
  <c r="M792" i="9"/>
  <c r="L792" i="9"/>
  <c r="M791" i="9"/>
  <c r="L791" i="9"/>
  <c r="M790" i="9"/>
  <c r="L790" i="9"/>
  <c r="M789" i="9"/>
  <c r="L789" i="9"/>
  <c r="M788" i="9"/>
  <c r="L788" i="9"/>
  <c r="M787" i="9"/>
  <c r="L787" i="9"/>
  <c r="M786" i="9"/>
  <c r="L786" i="9"/>
  <c r="M785" i="9"/>
  <c r="L785" i="9"/>
  <c r="M784" i="9"/>
  <c r="L784" i="9"/>
  <c r="M783" i="9"/>
  <c r="L783" i="9"/>
  <c r="M782" i="9"/>
  <c r="L782" i="9"/>
  <c r="M781" i="9"/>
  <c r="L781" i="9"/>
  <c r="M780" i="9"/>
  <c r="L780" i="9"/>
  <c r="M779" i="9"/>
  <c r="L779" i="9"/>
  <c r="M778" i="9"/>
  <c r="L778" i="9"/>
  <c r="M777" i="9"/>
  <c r="L777" i="9"/>
  <c r="M776" i="9"/>
  <c r="L776" i="9"/>
  <c r="M775" i="9"/>
  <c r="L775" i="9"/>
  <c r="M774" i="9"/>
  <c r="L774" i="9"/>
  <c r="M773" i="9"/>
  <c r="L773" i="9"/>
  <c r="M772" i="9"/>
  <c r="L772" i="9"/>
  <c r="M771" i="9"/>
  <c r="L771" i="9"/>
  <c r="M770" i="9"/>
  <c r="L770" i="9"/>
  <c r="M769" i="9"/>
  <c r="L769" i="9"/>
  <c r="M768" i="9"/>
  <c r="L768" i="9"/>
  <c r="M767" i="9"/>
  <c r="L767" i="9"/>
  <c r="M766" i="9"/>
  <c r="L766" i="9"/>
  <c r="M765" i="9"/>
  <c r="L765" i="9"/>
  <c r="M764" i="9"/>
  <c r="L764" i="9"/>
  <c r="M763" i="9"/>
  <c r="L763" i="9"/>
  <c r="M762" i="9"/>
  <c r="L762" i="9"/>
  <c r="M761" i="9"/>
  <c r="L761" i="9"/>
  <c r="M760" i="9"/>
  <c r="L760" i="9"/>
  <c r="M759" i="9"/>
  <c r="L759" i="9"/>
  <c r="M758" i="9"/>
  <c r="L758" i="9"/>
  <c r="M757" i="9"/>
  <c r="L757" i="9"/>
  <c r="M756" i="9"/>
  <c r="L756" i="9"/>
  <c r="M755" i="9"/>
  <c r="L755" i="9"/>
  <c r="M754" i="9"/>
  <c r="L754" i="9"/>
  <c r="M753" i="9"/>
  <c r="L753" i="9"/>
  <c r="M752" i="9"/>
  <c r="L752" i="9"/>
  <c r="M751" i="9"/>
  <c r="L751" i="9"/>
  <c r="M750" i="9"/>
  <c r="L750" i="9"/>
  <c r="M749" i="9"/>
  <c r="L749" i="9"/>
  <c r="M748" i="9"/>
  <c r="L748" i="9"/>
  <c r="M747" i="9"/>
  <c r="L747" i="9"/>
  <c r="M746" i="9"/>
  <c r="L746" i="9"/>
  <c r="M745" i="9"/>
  <c r="L745" i="9"/>
  <c r="M744" i="9"/>
  <c r="L744" i="9"/>
  <c r="M743" i="9"/>
  <c r="L743" i="9"/>
  <c r="M742" i="9"/>
  <c r="L742" i="9"/>
  <c r="M741" i="9"/>
  <c r="L741" i="9"/>
  <c r="M740" i="9"/>
  <c r="L740" i="9"/>
  <c r="M739" i="9"/>
  <c r="L739" i="9"/>
  <c r="M738" i="9"/>
  <c r="L738" i="9"/>
  <c r="M737" i="9"/>
  <c r="L737" i="9"/>
  <c r="M736" i="9"/>
  <c r="L736" i="9"/>
  <c r="M735" i="9"/>
  <c r="L735" i="9"/>
  <c r="M734" i="9"/>
  <c r="L734" i="9"/>
  <c r="M733" i="9"/>
  <c r="L733" i="9"/>
  <c r="M732" i="9"/>
  <c r="L732" i="9"/>
  <c r="M731" i="9"/>
  <c r="L731" i="9"/>
  <c r="M730" i="9"/>
  <c r="L730" i="9"/>
  <c r="M729" i="9"/>
  <c r="L729" i="9"/>
  <c r="M728" i="9"/>
  <c r="L728" i="9"/>
  <c r="M727" i="9"/>
  <c r="L727" i="9"/>
  <c r="M726" i="9"/>
  <c r="L726" i="9"/>
  <c r="M725" i="9"/>
  <c r="L725" i="9"/>
  <c r="M724" i="9"/>
  <c r="L724" i="9"/>
  <c r="M723" i="9"/>
  <c r="L723" i="9"/>
  <c r="M722" i="9"/>
  <c r="L722" i="9"/>
  <c r="M721" i="9"/>
  <c r="L721" i="9"/>
  <c r="M720" i="9"/>
  <c r="L720" i="9"/>
  <c r="M719" i="9"/>
  <c r="L719" i="9"/>
  <c r="M718" i="9"/>
  <c r="L718" i="9"/>
  <c r="M717" i="9"/>
  <c r="L717" i="9"/>
  <c r="M716" i="9"/>
  <c r="L716" i="9"/>
  <c r="M715" i="9"/>
  <c r="L715" i="9"/>
  <c r="M714" i="9"/>
  <c r="L714" i="9"/>
  <c r="M713" i="9"/>
  <c r="L713" i="9"/>
  <c r="M712" i="9"/>
  <c r="L712" i="9"/>
  <c r="M711" i="9"/>
  <c r="L711" i="9"/>
  <c r="M710" i="9"/>
  <c r="L710" i="9"/>
  <c r="M709" i="9"/>
  <c r="L709" i="9"/>
  <c r="M708" i="9"/>
  <c r="L708" i="9"/>
  <c r="M707" i="9"/>
  <c r="L707" i="9"/>
  <c r="M706" i="9"/>
  <c r="L706" i="9"/>
  <c r="M705" i="9"/>
  <c r="L705" i="9"/>
  <c r="M704" i="9"/>
  <c r="L704" i="9"/>
  <c r="M703" i="9"/>
  <c r="L703" i="9"/>
  <c r="M702" i="9"/>
  <c r="L702" i="9"/>
  <c r="M701" i="9"/>
  <c r="L701" i="9"/>
  <c r="M700" i="9"/>
  <c r="L700" i="9"/>
  <c r="M699" i="9"/>
  <c r="L699" i="9"/>
  <c r="M698" i="9"/>
  <c r="L698" i="9"/>
  <c r="M697" i="9"/>
  <c r="L697" i="9"/>
  <c r="M696" i="9"/>
  <c r="L696" i="9"/>
  <c r="M695" i="9"/>
  <c r="L695" i="9"/>
  <c r="M694" i="9"/>
  <c r="L694" i="9"/>
  <c r="M693" i="9"/>
  <c r="L693" i="9"/>
  <c r="M692" i="9"/>
  <c r="L692" i="9"/>
  <c r="M691" i="9"/>
  <c r="L691" i="9"/>
  <c r="M690" i="9"/>
  <c r="L690" i="9"/>
  <c r="M689" i="9"/>
  <c r="L689" i="9"/>
  <c r="M688" i="9"/>
  <c r="L688" i="9"/>
  <c r="M687" i="9"/>
  <c r="L687" i="9"/>
  <c r="M686" i="9"/>
  <c r="L686" i="9"/>
  <c r="M685" i="9"/>
  <c r="L685" i="9"/>
  <c r="M684" i="9"/>
  <c r="L684" i="9"/>
  <c r="M683" i="9"/>
  <c r="L683" i="9"/>
  <c r="M682" i="9"/>
  <c r="L682" i="9"/>
  <c r="M681" i="9"/>
  <c r="L681" i="9"/>
  <c r="M680" i="9"/>
  <c r="L680" i="9"/>
  <c r="M679" i="9"/>
  <c r="L679" i="9"/>
  <c r="M678" i="9"/>
  <c r="L678" i="9"/>
  <c r="M677" i="9"/>
  <c r="L677" i="9"/>
  <c r="M676" i="9"/>
  <c r="L676" i="9"/>
  <c r="M675" i="9"/>
  <c r="L675" i="9"/>
  <c r="M674" i="9"/>
  <c r="L674" i="9"/>
  <c r="M673" i="9"/>
  <c r="L673" i="9"/>
  <c r="M672" i="9"/>
  <c r="L672" i="9"/>
  <c r="M671" i="9"/>
  <c r="L671" i="9"/>
  <c r="M670" i="9"/>
  <c r="L670" i="9"/>
  <c r="M669" i="9"/>
  <c r="L669" i="9"/>
  <c r="M668" i="9"/>
  <c r="L668" i="9"/>
  <c r="M667" i="9"/>
  <c r="L667" i="9"/>
  <c r="M666" i="9"/>
  <c r="L666" i="9"/>
  <c r="M665" i="9"/>
  <c r="L665" i="9"/>
  <c r="M664" i="9"/>
  <c r="L664" i="9"/>
  <c r="M663" i="9"/>
  <c r="L663" i="9"/>
  <c r="M662" i="9"/>
  <c r="L662" i="9"/>
  <c r="M661" i="9"/>
  <c r="L661" i="9"/>
  <c r="M660" i="9"/>
  <c r="L660" i="9"/>
  <c r="M659" i="9"/>
  <c r="L659" i="9"/>
  <c r="M658" i="9"/>
  <c r="L658" i="9"/>
  <c r="M657" i="9"/>
  <c r="L657" i="9"/>
  <c r="M656" i="9"/>
  <c r="L656" i="9"/>
  <c r="M655" i="9"/>
  <c r="L655" i="9"/>
  <c r="M654" i="9"/>
  <c r="L654" i="9"/>
  <c r="M653" i="9"/>
  <c r="L653" i="9"/>
  <c r="M652" i="9"/>
  <c r="L652" i="9"/>
  <c r="M651" i="9"/>
  <c r="L651" i="9"/>
  <c r="M650" i="9"/>
  <c r="L650" i="9"/>
  <c r="M649" i="9"/>
  <c r="L649" i="9"/>
  <c r="M648" i="9"/>
  <c r="L648" i="9"/>
  <c r="M647" i="9"/>
  <c r="L647" i="9"/>
  <c r="M646" i="9"/>
  <c r="L646" i="9"/>
  <c r="M645" i="9"/>
  <c r="L645" i="9"/>
  <c r="M644" i="9"/>
  <c r="L644" i="9"/>
  <c r="M643" i="9"/>
  <c r="L643" i="9"/>
  <c r="M642" i="9"/>
  <c r="L642" i="9"/>
  <c r="M641" i="9"/>
  <c r="L641" i="9"/>
  <c r="M640" i="9"/>
  <c r="L640" i="9"/>
  <c r="M639" i="9"/>
  <c r="L639" i="9"/>
  <c r="M638" i="9"/>
  <c r="L638" i="9"/>
  <c r="M637" i="9"/>
  <c r="L637" i="9"/>
  <c r="M636" i="9"/>
  <c r="L636" i="9"/>
  <c r="M635" i="9"/>
  <c r="L635" i="9"/>
  <c r="M634" i="9"/>
  <c r="L634" i="9"/>
  <c r="M633" i="9"/>
  <c r="L633" i="9"/>
  <c r="M632" i="9"/>
  <c r="L632" i="9"/>
  <c r="M631" i="9"/>
  <c r="L631" i="9"/>
  <c r="M630" i="9"/>
  <c r="L630" i="9"/>
  <c r="M629" i="9"/>
  <c r="L629" i="9"/>
  <c r="M628" i="9"/>
  <c r="L628" i="9"/>
  <c r="M627" i="9"/>
  <c r="L627" i="9"/>
  <c r="M626" i="9"/>
  <c r="L626" i="9"/>
  <c r="M625" i="9"/>
  <c r="L625" i="9"/>
  <c r="M624" i="9"/>
  <c r="L624" i="9"/>
  <c r="M623" i="9"/>
  <c r="L623" i="9"/>
  <c r="M622" i="9"/>
  <c r="L622" i="9"/>
  <c r="M621" i="9"/>
  <c r="L621" i="9"/>
  <c r="M620" i="9"/>
  <c r="L620" i="9"/>
  <c r="M619" i="9"/>
  <c r="L619" i="9"/>
  <c r="M618" i="9"/>
  <c r="L618" i="9"/>
  <c r="M617" i="9"/>
  <c r="L617" i="9"/>
  <c r="M616" i="9"/>
  <c r="L616" i="9"/>
  <c r="M615" i="9"/>
  <c r="L615" i="9"/>
  <c r="M614" i="9"/>
  <c r="L614" i="9"/>
  <c r="M613" i="9"/>
  <c r="L613" i="9"/>
  <c r="M612" i="9"/>
  <c r="L612" i="9"/>
  <c r="M611" i="9"/>
  <c r="L611" i="9"/>
  <c r="M610" i="9"/>
  <c r="L610" i="9"/>
  <c r="M609" i="9"/>
  <c r="L609" i="9"/>
  <c r="M608" i="9"/>
  <c r="L608" i="9"/>
  <c r="M607" i="9"/>
  <c r="L607" i="9"/>
  <c r="M606" i="9"/>
  <c r="L606" i="9"/>
  <c r="M605" i="9"/>
  <c r="L605" i="9"/>
  <c r="M604" i="9"/>
  <c r="L604" i="9"/>
  <c r="M603" i="9"/>
  <c r="L603" i="9"/>
  <c r="M602" i="9"/>
  <c r="L602" i="9"/>
  <c r="M601" i="9"/>
  <c r="L601" i="9"/>
  <c r="M600" i="9"/>
  <c r="L600" i="9"/>
  <c r="M599" i="9"/>
  <c r="L599" i="9"/>
  <c r="M598" i="9"/>
  <c r="L598" i="9"/>
  <c r="M597" i="9"/>
  <c r="L597" i="9"/>
  <c r="M596" i="9"/>
  <c r="L596" i="9"/>
  <c r="M595" i="9"/>
  <c r="L595" i="9"/>
  <c r="M594" i="9"/>
  <c r="L594" i="9"/>
  <c r="M593" i="9"/>
  <c r="L593" i="9"/>
  <c r="M592" i="9"/>
  <c r="L592" i="9"/>
  <c r="M591" i="9"/>
  <c r="L591" i="9"/>
  <c r="M590" i="9"/>
  <c r="L590" i="9"/>
  <c r="M589" i="9"/>
  <c r="L589" i="9"/>
  <c r="M588" i="9"/>
  <c r="L588" i="9"/>
  <c r="M587" i="9"/>
  <c r="L587" i="9"/>
  <c r="M586" i="9"/>
  <c r="L586" i="9"/>
  <c r="M585" i="9"/>
  <c r="L585" i="9"/>
  <c r="M584" i="9"/>
  <c r="L584" i="9"/>
  <c r="M583" i="9"/>
  <c r="L583" i="9"/>
  <c r="M582" i="9"/>
  <c r="L582" i="9"/>
  <c r="M581" i="9"/>
  <c r="L581" i="9"/>
  <c r="M580" i="9"/>
  <c r="L580" i="9"/>
  <c r="M579" i="9"/>
  <c r="L579" i="9"/>
  <c r="M578" i="9"/>
  <c r="L578" i="9"/>
  <c r="M577" i="9"/>
  <c r="L577" i="9"/>
  <c r="M576" i="9"/>
  <c r="L576" i="9"/>
  <c r="M575" i="9"/>
  <c r="L575" i="9"/>
  <c r="M574" i="9"/>
  <c r="L574" i="9"/>
  <c r="M573" i="9"/>
  <c r="L573" i="9"/>
  <c r="M572" i="9"/>
  <c r="L572" i="9"/>
  <c r="M571" i="9"/>
  <c r="L571" i="9"/>
  <c r="M570" i="9"/>
  <c r="L570" i="9"/>
  <c r="M569" i="9"/>
  <c r="L569" i="9"/>
  <c r="M568" i="9"/>
  <c r="L568" i="9"/>
  <c r="M567" i="9"/>
  <c r="L567" i="9"/>
  <c r="M566" i="9"/>
  <c r="L566" i="9"/>
  <c r="M565" i="9"/>
  <c r="L565" i="9"/>
  <c r="M564" i="9"/>
  <c r="L564" i="9"/>
  <c r="M563" i="9"/>
  <c r="L563" i="9"/>
  <c r="M562" i="9"/>
  <c r="L562" i="9"/>
  <c r="M561" i="9"/>
  <c r="L561" i="9"/>
  <c r="M560" i="9"/>
  <c r="L560" i="9"/>
  <c r="M559" i="9"/>
  <c r="L559" i="9"/>
  <c r="M558" i="9"/>
  <c r="L558" i="9"/>
  <c r="M557" i="9"/>
  <c r="L557" i="9"/>
  <c r="M556" i="9"/>
  <c r="L556" i="9"/>
  <c r="M555" i="9"/>
  <c r="L555" i="9"/>
  <c r="M554" i="9"/>
  <c r="L554" i="9"/>
  <c r="M553" i="9"/>
  <c r="L553" i="9"/>
  <c r="M552" i="9"/>
  <c r="L552" i="9"/>
  <c r="M551" i="9"/>
  <c r="L551" i="9"/>
  <c r="M550" i="9"/>
  <c r="L550" i="9"/>
  <c r="M549" i="9"/>
  <c r="L549" i="9"/>
  <c r="M548" i="9"/>
  <c r="L548" i="9"/>
  <c r="M547" i="9"/>
  <c r="L547" i="9"/>
  <c r="M546" i="9"/>
  <c r="L546" i="9"/>
  <c r="M545" i="9"/>
  <c r="L545" i="9"/>
  <c r="M544" i="9"/>
  <c r="L544" i="9"/>
  <c r="M543" i="9"/>
  <c r="L543" i="9"/>
  <c r="M542" i="9"/>
  <c r="L542" i="9"/>
  <c r="M541" i="9"/>
  <c r="L541" i="9"/>
  <c r="M540" i="9"/>
  <c r="L540" i="9"/>
  <c r="M539" i="9"/>
  <c r="L539" i="9"/>
  <c r="M538" i="9"/>
  <c r="L538" i="9"/>
  <c r="M537" i="9"/>
  <c r="L537" i="9"/>
  <c r="M536" i="9"/>
  <c r="L536" i="9"/>
  <c r="M535" i="9"/>
  <c r="L535" i="9"/>
  <c r="M534" i="9"/>
  <c r="L534" i="9"/>
  <c r="M533" i="9"/>
  <c r="L533" i="9"/>
  <c r="M532" i="9"/>
  <c r="L532" i="9"/>
  <c r="M531" i="9"/>
  <c r="L531" i="9"/>
  <c r="M530" i="9"/>
  <c r="L530" i="9"/>
  <c r="M529" i="9"/>
  <c r="L529" i="9"/>
  <c r="M528" i="9"/>
  <c r="L528" i="9"/>
  <c r="M527" i="9"/>
  <c r="L527" i="9"/>
  <c r="M526" i="9"/>
  <c r="L526" i="9"/>
  <c r="M525" i="9"/>
  <c r="L525" i="9"/>
  <c r="M524" i="9"/>
  <c r="L524" i="9"/>
  <c r="M523" i="9"/>
  <c r="L523" i="9"/>
  <c r="M522" i="9"/>
  <c r="L522" i="9"/>
  <c r="M521" i="9"/>
  <c r="L521" i="9"/>
  <c r="M520" i="9"/>
  <c r="L520" i="9"/>
  <c r="M519" i="9"/>
  <c r="L519" i="9"/>
  <c r="M518" i="9"/>
  <c r="L518" i="9"/>
  <c r="M517" i="9"/>
  <c r="L517" i="9"/>
  <c r="M516" i="9"/>
  <c r="L516" i="9"/>
  <c r="M515" i="9"/>
  <c r="L515" i="9"/>
  <c r="M514" i="9"/>
  <c r="L514" i="9"/>
  <c r="M513" i="9"/>
  <c r="L513" i="9"/>
  <c r="M512" i="9"/>
  <c r="L512" i="9"/>
  <c r="M511" i="9"/>
  <c r="L511" i="9"/>
  <c r="M510" i="9"/>
  <c r="L510" i="9"/>
  <c r="M509" i="9"/>
  <c r="L509" i="9"/>
  <c r="M508" i="9"/>
  <c r="L508" i="9"/>
  <c r="M507" i="9"/>
  <c r="L507" i="9"/>
  <c r="M506" i="9"/>
  <c r="L506" i="9"/>
  <c r="M505" i="9"/>
  <c r="L505" i="9"/>
  <c r="M504" i="9"/>
  <c r="L504" i="9"/>
  <c r="M503" i="9"/>
  <c r="L503" i="9"/>
  <c r="M502" i="9"/>
  <c r="L502" i="9"/>
  <c r="M501" i="9"/>
  <c r="L501" i="9"/>
  <c r="M500" i="9"/>
  <c r="L500" i="9"/>
  <c r="M499" i="9"/>
  <c r="L499" i="9"/>
  <c r="M498" i="9"/>
  <c r="L498" i="9"/>
  <c r="M497" i="9"/>
  <c r="L497" i="9"/>
  <c r="M496" i="9"/>
  <c r="L496" i="9"/>
  <c r="M495" i="9"/>
  <c r="L495" i="9"/>
  <c r="M494" i="9"/>
  <c r="L494" i="9"/>
  <c r="M493" i="9"/>
  <c r="L493" i="9"/>
  <c r="M492" i="9"/>
  <c r="L492" i="9"/>
  <c r="M491" i="9"/>
  <c r="L491" i="9"/>
  <c r="M490" i="9"/>
  <c r="L490" i="9"/>
  <c r="M489" i="9"/>
  <c r="L489" i="9"/>
  <c r="M488" i="9"/>
  <c r="L488" i="9"/>
  <c r="M487" i="9"/>
  <c r="L487" i="9"/>
  <c r="M486" i="9"/>
  <c r="L486" i="9"/>
  <c r="M485" i="9"/>
  <c r="L485" i="9"/>
  <c r="M484" i="9"/>
  <c r="L484" i="9"/>
  <c r="M483" i="9"/>
  <c r="L483" i="9"/>
  <c r="M482" i="9"/>
  <c r="L482" i="9"/>
  <c r="M481" i="9"/>
  <c r="L481" i="9"/>
  <c r="M480" i="9"/>
  <c r="L480" i="9"/>
  <c r="M479" i="9"/>
  <c r="L479" i="9"/>
  <c r="M478" i="9"/>
  <c r="L478" i="9"/>
  <c r="M477" i="9"/>
  <c r="L477" i="9"/>
  <c r="M476" i="9"/>
  <c r="L476" i="9"/>
  <c r="M475" i="9"/>
  <c r="L475" i="9"/>
  <c r="M474" i="9"/>
  <c r="L474" i="9"/>
  <c r="M473" i="9"/>
  <c r="L473" i="9"/>
  <c r="M472" i="9"/>
  <c r="L472" i="9"/>
  <c r="M471" i="9"/>
  <c r="L471" i="9"/>
  <c r="M470" i="9"/>
  <c r="L470" i="9"/>
  <c r="M469" i="9"/>
  <c r="L469" i="9"/>
  <c r="M468" i="9"/>
  <c r="L468" i="9"/>
  <c r="M467" i="9"/>
  <c r="L467" i="9"/>
  <c r="M466" i="9"/>
  <c r="L466" i="9"/>
  <c r="M465" i="9"/>
  <c r="L465" i="9"/>
  <c r="M464" i="9"/>
  <c r="L464" i="9"/>
  <c r="M463" i="9"/>
  <c r="L463" i="9"/>
  <c r="M462" i="9"/>
  <c r="L462" i="9"/>
  <c r="M461" i="9"/>
  <c r="L461" i="9"/>
  <c r="M460" i="9"/>
  <c r="L460" i="9"/>
  <c r="M459" i="9"/>
  <c r="L459" i="9"/>
  <c r="M458" i="9"/>
  <c r="L458" i="9"/>
  <c r="M457" i="9"/>
  <c r="L457" i="9"/>
  <c r="M456" i="9"/>
  <c r="L456" i="9"/>
  <c r="M455" i="9"/>
  <c r="L455" i="9"/>
  <c r="M454" i="9"/>
  <c r="L454" i="9"/>
  <c r="M453" i="9"/>
  <c r="L453" i="9"/>
  <c r="M452" i="9"/>
  <c r="L452" i="9"/>
  <c r="M451" i="9"/>
  <c r="L451" i="9"/>
  <c r="M450" i="9"/>
  <c r="L450" i="9"/>
  <c r="M449" i="9"/>
  <c r="L449" i="9"/>
  <c r="M448" i="9"/>
  <c r="L448" i="9"/>
  <c r="M447" i="9"/>
  <c r="L447" i="9"/>
  <c r="M446" i="9"/>
  <c r="L446" i="9"/>
  <c r="M445" i="9"/>
  <c r="L445" i="9"/>
  <c r="M444" i="9"/>
  <c r="L444" i="9"/>
  <c r="M443" i="9"/>
  <c r="L443" i="9"/>
  <c r="M442" i="9"/>
  <c r="L442" i="9"/>
  <c r="M441" i="9"/>
  <c r="L441" i="9"/>
  <c r="M440" i="9"/>
  <c r="L440" i="9"/>
  <c r="M439" i="9"/>
  <c r="L439" i="9"/>
  <c r="M438" i="9"/>
  <c r="L438" i="9"/>
  <c r="M437" i="9"/>
  <c r="L437" i="9"/>
  <c r="M436" i="9"/>
  <c r="L436" i="9"/>
  <c r="M435" i="9"/>
  <c r="L435" i="9"/>
  <c r="M434" i="9"/>
  <c r="L434" i="9"/>
  <c r="M433" i="9"/>
  <c r="L433" i="9"/>
  <c r="M432" i="9"/>
  <c r="L432" i="9"/>
  <c r="M431" i="9"/>
  <c r="L431" i="9"/>
  <c r="M430" i="9"/>
  <c r="L430" i="9"/>
  <c r="M429" i="9"/>
  <c r="L429" i="9"/>
  <c r="M428" i="9"/>
  <c r="L428" i="9"/>
  <c r="M427" i="9"/>
  <c r="L427" i="9"/>
  <c r="M426" i="9"/>
  <c r="L426" i="9"/>
  <c r="M425" i="9"/>
  <c r="L425" i="9"/>
  <c r="M424" i="9"/>
  <c r="L424" i="9"/>
  <c r="M423" i="9"/>
  <c r="L423" i="9"/>
  <c r="M422" i="9"/>
  <c r="L422" i="9"/>
  <c r="M421" i="9"/>
  <c r="L421" i="9"/>
  <c r="M420" i="9"/>
  <c r="L420" i="9"/>
  <c r="M419" i="9"/>
  <c r="L419" i="9"/>
  <c r="M418" i="9"/>
  <c r="L418" i="9"/>
  <c r="M417" i="9"/>
  <c r="L417" i="9"/>
  <c r="M416" i="9"/>
  <c r="L416" i="9"/>
  <c r="M415" i="9"/>
  <c r="L415" i="9"/>
  <c r="M414" i="9"/>
  <c r="L414" i="9"/>
  <c r="M413" i="9"/>
  <c r="L413" i="9"/>
  <c r="M412" i="9"/>
  <c r="L412" i="9"/>
  <c r="M411" i="9"/>
  <c r="L411" i="9"/>
  <c r="M410" i="9"/>
  <c r="L410" i="9"/>
  <c r="M409" i="9"/>
  <c r="L409" i="9"/>
  <c r="M408" i="9"/>
  <c r="L408" i="9"/>
  <c r="M407" i="9"/>
  <c r="L407" i="9"/>
  <c r="M406" i="9"/>
  <c r="L406" i="9"/>
  <c r="M405" i="9"/>
  <c r="L405" i="9"/>
  <c r="M404" i="9"/>
  <c r="L404" i="9"/>
  <c r="M403" i="9"/>
  <c r="L403" i="9"/>
  <c r="M402" i="9"/>
  <c r="L402" i="9"/>
  <c r="M401" i="9"/>
  <c r="L401" i="9"/>
  <c r="M400" i="9"/>
  <c r="L400" i="9"/>
  <c r="M399" i="9"/>
  <c r="L399" i="9"/>
  <c r="M398" i="9"/>
  <c r="L398" i="9"/>
  <c r="M397" i="9"/>
  <c r="L397" i="9"/>
  <c r="M396" i="9"/>
  <c r="L396" i="9"/>
  <c r="M395" i="9"/>
  <c r="L395" i="9"/>
  <c r="M394" i="9"/>
  <c r="L394" i="9"/>
  <c r="M393" i="9"/>
  <c r="L393" i="9"/>
  <c r="M392" i="9"/>
  <c r="L392" i="9"/>
  <c r="M391" i="9"/>
  <c r="L391" i="9"/>
  <c r="M390" i="9"/>
  <c r="L390" i="9"/>
  <c r="M389" i="9"/>
  <c r="L389" i="9"/>
  <c r="M388" i="9"/>
  <c r="L388" i="9"/>
  <c r="M387" i="9"/>
  <c r="L387" i="9"/>
  <c r="M386" i="9"/>
  <c r="L386" i="9"/>
  <c r="M385" i="9"/>
  <c r="L385" i="9"/>
  <c r="M384" i="9"/>
  <c r="L384" i="9"/>
  <c r="M383" i="9"/>
  <c r="L383" i="9"/>
  <c r="M382" i="9"/>
  <c r="L382" i="9"/>
  <c r="M381" i="9"/>
  <c r="L381" i="9"/>
  <c r="M380" i="9"/>
  <c r="L380" i="9"/>
  <c r="M379" i="9"/>
  <c r="L379" i="9"/>
  <c r="M378" i="9"/>
  <c r="L378" i="9"/>
  <c r="M377" i="9"/>
  <c r="L377" i="9"/>
  <c r="M376" i="9"/>
  <c r="L376" i="9"/>
  <c r="M375" i="9"/>
  <c r="L375" i="9"/>
  <c r="M374" i="9"/>
  <c r="L374" i="9"/>
  <c r="M373" i="9"/>
  <c r="L373" i="9"/>
  <c r="M372" i="9"/>
  <c r="L372" i="9"/>
  <c r="M371" i="9"/>
  <c r="L371" i="9"/>
  <c r="M370" i="9"/>
  <c r="L370" i="9"/>
  <c r="M369" i="9"/>
  <c r="L369" i="9"/>
  <c r="M368" i="9"/>
  <c r="L368" i="9"/>
  <c r="M367" i="9"/>
  <c r="L367" i="9"/>
  <c r="M366" i="9"/>
  <c r="L366" i="9"/>
  <c r="M365" i="9"/>
  <c r="L365" i="9"/>
  <c r="M364" i="9"/>
  <c r="L364" i="9"/>
  <c r="M363" i="9"/>
  <c r="L363" i="9"/>
  <c r="M362" i="9"/>
  <c r="L362" i="9"/>
  <c r="M361" i="9"/>
  <c r="L361" i="9"/>
  <c r="M360" i="9"/>
  <c r="L360" i="9"/>
  <c r="M359" i="9"/>
  <c r="L359" i="9"/>
  <c r="M358" i="9"/>
  <c r="L358" i="9"/>
  <c r="M357" i="9"/>
  <c r="L357" i="9"/>
  <c r="M356" i="9"/>
  <c r="L356" i="9"/>
  <c r="M355" i="9"/>
  <c r="L355" i="9"/>
  <c r="M354" i="9"/>
  <c r="L354" i="9"/>
  <c r="M353" i="9"/>
  <c r="L353" i="9"/>
  <c r="M352" i="9"/>
  <c r="L352" i="9"/>
  <c r="M351" i="9"/>
  <c r="L351" i="9"/>
  <c r="M350" i="9"/>
  <c r="L350" i="9"/>
  <c r="M349" i="9"/>
  <c r="L349" i="9"/>
  <c r="M348" i="9"/>
  <c r="L348" i="9"/>
  <c r="M347" i="9"/>
  <c r="L347" i="9"/>
  <c r="M346" i="9"/>
  <c r="L346" i="9"/>
  <c r="M345" i="9"/>
  <c r="L345" i="9"/>
  <c r="M344" i="9"/>
  <c r="L344" i="9"/>
  <c r="M343" i="9"/>
  <c r="L343" i="9"/>
  <c r="M342" i="9"/>
  <c r="L342" i="9"/>
  <c r="M341" i="9"/>
  <c r="L341" i="9"/>
  <c r="M340" i="9"/>
  <c r="L340" i="9"/>
  <c r="M339" i="9"/>
  <c r="L339" i="9"/>
  <c r="M338" i="9"/>
  <c r="L338" i="9"/>
  <c r="M337" i="9"/>
  <c r="L337" i="9"/>
  <c r="M336" i="9"/>
  <c r="L336" i="9"/>
  <c r="M335" i="9"/>
  <c r="L335" i="9"/>
  <c r="M334" i="9"/>
  <c r="L334" i="9"/>
  <c r="M333" i="9"/>
  <c r="L333" i="9"/>
  <c r="M332" i="9"/>
  <c r="L332" i="9"/>
  <c r="M331" i="9"/>
  <c r="L331" i="9"/>
  <c r="M330" i="9"/>
  <c r="L330" i="9"/>
  <c r="M329" i="9"/>
  <c r="L329" i="9"/>
  <c r="M328" i="9"/>
  <c r="L328" i="9"/>
  <c r="M327" i="9"/>
  <c r="L327" i="9"/>
  <c r="M326" i="9"/>
  <c r="L326" i="9"/>
  <c r="M325" i="9"/>
  <c r="L325" i="9"/>
  <c r="M324" i="9"/>
  <c r="L324" i="9"/>
  <c r="M323" i="9"/>
  <c r="L323" i="9"/>
  <c r="M322" i="9"/>
  <c r="L322" i="9"/>
  <c r="M321" i="9"/>
  <c r="L321" i="9"/>
  <c r="M320" i="9"/>
  <c r="L320" i="9"/>
  <c r="M319" i="9"/>
  <c r="L319" i="9"/>
  <c r="M318" i="9"/>
  <c r="L318" i="9"/>
  <c r="M317" i="9"/>
  <c r="L317" i="9"/>
  <c r="M316" i="9"/>
  <c r="L316" i="9"/>
  <c r="M315" i="9"/>
  <c r="L315" i="9"/>
  <c r="M314" i="9"/>
  <c r="L314" i="9"/>
  <c r="M313" i="9"/>
  <c r="L313" i="9"/>
  <c r="M312" i="9"/>
  <c r="L312" i="9"/>
  <c r="M311" i="9"/>
  <c r="L311" i="9"/>
  <c r="M310" i="9"/>
  <c r="L310" i="9"/>
  <c r="M309" i="9"/>
  <c r="L309" i="9"/>
  <c r="M308" i="9"/>
  <c r="L308" i="9"/>
  <c r="M307" i="9"/>
  <c r="L307" i="9"/>
  <c r="M306" i="9"/>
  <c r="L306" i="9"/>
  <c r="M305" i="9"/>
  <c r="L305" i="9"/>
  <c r="M304" i="9"/>
  <c r="L304" i="9"/>
  <c r="M303" i="9"/>
  <c r="L303" i="9"/>
  <c r="M302" i="9"/>
  <c r="L302" i="9"/>
  <c r="M301" i="9"/>
  <c r="L301" i="9"/>
  <c r="M300" i="9"/>
  <c r="L300" i="9"/>
  <c r="M299" i="9"/>
  <c r="L299" i="9"/>
  <c r="M298" i="9"/>
  <c r="L298" i="9"/>
  <c r="M297" i="9"/>
  <c r="L297" i="9"/>
  <c r="M296" i="9"/>
  <c r="L296" i="9"/>
  <c r="M295" i="9"/>
  <c r="L295" i="9"/>
  <c r="M294" i="9"/>
  <c r="L294" i="9"/>
  <c r="M293" i="9"/>
  <c r="L293" i="9"/>
  <c r="M292" i="9"/>
  <c r="L292" i="9"/>
  <c r="M291" i="9"/>
  <c r="L291" i="9"/>
  <c r="M290" i="9"/>
  <c r="L290" i="9"/>
  <c r="M289" i="9"/>
  <c r="L289" i="9"/>
  <c r="M288" i="9"/>
  <c r="L288" i="9"/>
  <c r="M287" i="9"/>
  <c r="L287" i="9"/>
  <c r="M286" i="9"/>
  <c r="L286" i="9"/>
  <c r="M285" i="9"/>
  <c r="L285" i="9"/>
  <c r="M284" i="9"/>
  <c r="L284" i="9"/>
  <c r="M283" i="9"/>
  <c r="L283" i="9"/>
  <c r="M282" i="9"/>
  <c r="L282" i="9"/>
  <c r="M281" i="9"/>
  <c r="L281" i="9"/>
  <c r="M280" i="9"/>
  <c r="L280" i="9"/>
  <c r="M279" i="9"/>
  <c r="L279" i="9"/>
  <c r="M278" i="9"/>
  <c r="L278" i="9"/>
  <c r="M277" i="9"/>
  <c r="L277" i="9"/>
  <c r="M276" i="9"/>
  <c r="L276" i="9"/>
  <c r="M275" i="9"/>
  <c r="L275" i="9"/>
  <c r="M274" i="9"/>
  <c r="L274" i="9"/>
  <c r="M273" i="9"/>
  <c r="L273" i="9"/>
  <c r="M272" i="9"/>
  <c r="L272" i="9"/>
  <c r="M271" i="9"/>
  <c r="L271" i="9"/>
  <c r="M270" i="9"/>
  <c r="L270" i="9"/>
  <c r="M269" i="9"/>
  <c r="L269" i="9"/>
  <c r="M268" i="9"/>
  <c r="L268" i="9"/>
  <c r="M267" i="9"/>
  <c r="L267" i="9"/>
  <c r="M266" i="9"/>
  <c r="L266" i="9"/>
  <c r="M265" i="9"/>
  <c r="L265" i="9"/>
  <c r="M264" i="9"/>
  <c r="L264" i="9"/>
  <c r="M263" i="9"/>
  <c r="L263" i="9"/>
  <c r="M262" i="9"/>
  <c r="L262" i="9"/>
  <c r="M261" i="9"/>
  <c r="L261" i="9"/>
  <c r="M260" i="9"/>
  <c r="L260" i="9"/>
  <c r="M259" i="9"/>
  <c r="L259" i="9"/>
  <c r="M258" i="9"/>
  <c r="L258" i="9"/>
  <c r="M257" i="9"/>
  <c r="L257" i="9"/>
  <c r="M256" i="9"/>
  <c r="L256" i="9"/>
  <c r="M255" i="9"/>
  <c r="L255" i="9"/>
  <c r="M254" i="9"/>
  <c r="L254" i="9"/>
  <c r="M253" i="9"/>
  <c r="L253" i="9"/>
  <c r="M252" i="9"/>
  <c r="L252" i="9"/>
  <c r="M251" i="9"/>
  <c r="L251" i="9"/>
  <c r="M250" i="9"/>
  <c r="L250" i="9"/>
  <c r="M249" i="9"/>
  <c r="L249" i="9"/>
  <c r="M248" i="9"/>
  <c r="L248" i="9"/>
  <c r="M247" i="9"/>
  <c r="L247" i="9"/>
  <c r="M246" i="9"/>
  <c r="L246" i="9"/>
  <c r="M245" i="9"/>
  <c r="L245" i="9"/>
  <c r="M244" i="9"/>
  <c r="L244" i="9"/>
  <c r="M243" i="9"/>
  <c r="L243" i="9"/>
  <c r="M242" i="9"/>
  <c r="L242" i="9"/>
  <c r="M241" i="9"/>
  <c r="L241" i="9"/>
  <c r="M240" i="9"/>
  <c r="L240" i="9"/>
  <c r="M239" i="9"/>
  <c r="L239" i="9"/>
  <c r="M238" i="9"/>
  <c r="L238" i="9"/>
  <c r="M237" i="9"/>
  <c r="L237" i="9"/>
  <c r="M236" i="9"/>
  <c r="L236" i="9"/>
  <c r="M235" i="9"/>
  <c r="L235" i="9"/>
  <c r="M234" i="9"/>
  <c r="L234" i="9"/>
  <c r="M233" i="9"/>
  <c r="L233" i="9"/>
  <c r="M232" i="9"/>
  <c r="L232" i="9"/>
  <c r="M231" i="9"/>
  <c r="L231" i="9"/>
  <c r="M230" i="9"/>
  <c r="L230" i="9"/>
  <c r="M229" i="9"/>
  <c r="L229" i="9"/>
  <c r="M228" i="9"/>
  <c r="L228" i="9"/>
  <c r="M227" i="9"/>
  <c r="L227" i="9"/>
  <c r="M226" i="9"/>
  <c r="L226" i="9"/>
  <c r="M225" i="9"/>
  <c r="L225" i="9"/>
  <c r="M224" i="9"/>
  <c r="L224" i="9"/>
  <c r="M223" i="9"/>
  <c r="L223" i="9"/>
  <c r="M222" i="9"/>
  <c r="L222" i="9"/>
  <c r="M221" i="9"/>
  <c r="L221" i="9"/>
  <c r="M220" i="9"/>
  <c r="L220" i="9"/>
  <c r="M219" i="9"/>
  <c r="L219" i="9"/>
  <c r="M218" i="9"/>
  <c r="L218" i="9"/>
  <c r="M217" i="9"/>
  <c r="L217" i="9"/>
  <c r="M216" i="9"/>
  <c r="L216" i="9"/>
  <c r="M215" i="9"/>
  <c r="L215" i="9"/>
  <c r="M214" i="9"/>
  <c r="L214" i="9"/>
  <c r="M213" i="9"/>
  <c r="L213" i="9"/>
  <c r="M212" i="9"/>
  <c r="L212" i="9"/>
  <c r="M211" i="9"/>
  <c r="L211" i="9"/>
  <c r="M210" i="9"/>
  <c r="L210" i="9"/>
  <c r="M209" i="9"/>
  <c r="L209" i="9"/>
  <c r="M208" i="9"/>
  <c r="L208" i="9"/>
  <c r="M207" i="9"/>
  <c r="L207" i="9"/>
  <c r="M206" i="9"/>
  <c r="L206" i="9"/>
  <c r="M205" i="9"/>
  <c r="L205" i="9"/>
  <c r="M204" i="9"/>
  <c r="L204" i="9"/>
  <c r="M203" i="9"/>
  <c r="L203" i="9"/>
  <c r="M202" i="9"/>
  <c r="L202" i="9"/>
  <c r="M201" i="9"/>
  <c r="L201" i="9"/>
  <c r="M200" i="9"/>
  <c r="L200" i="9"/>
  <c r="M199" i="9"/>
  <c r="L199" i="9"/>
  <c r="M198" i="9"/>
  <c r="L198" i="9"/>
  <c r="M197" i="9"/>
  <c r="L197" i="9"/>
  <c r="M196" i="9"/>
  <c r="L196" i="9"/>
  <c r="M195" i="9"/>
  <c r="L195" i="9"/>
  <c r="M194" i="9"/>
  <c r="L194" i="9"/>
  <c r="M193" i="9"/>
  <c r="L193" i="9"/>
  <c r="M192" i="9"/>
  <c r="L192" i="9"/>
  <c r="M191" i="9"/>
  <c r="L191" i="9"/>
  <c r="M190" i="9"/>
  <c r="L190" i="9"/>
  <c r="M189" i="9"/>
  <c r="L189" i="9"/>
  <c r="M188" i="9"/>
  <c r="L188" i="9"/>
  <c r="M187" i="9"/>
  <c r="L187" i="9"/>
  <c r="M186" i="9"/>
  <c r="L186" i="9"/>
  <c r="M185" i="9"/>
  <c r="L185" i="9"/>
  <c r="M184" i="9"/>
  <c r="L184" i="9"/>
  <c r="M183" i="9"/>
  <c r="L183" i="9"/>
  <c r="M182" i="9"/>
  <c r="L182" i="9"/>
  <c r="M181" i="9"/>
  <c r="L181" i="9"/>
  <c r="M180" i="9"/>
  <c r="L180" i="9"/>
  <c r="M179" i="9"/>
  <c r="L179" i="9"/>
  <c r="M178" i="9"/>
  <c r="L178" i="9"/>
  <c r="M177" i="9"/>
  <c r="L177" i="9"/>
  <c r="M176" i="9"/>
  <c r="L176" i="9"/>
  <c r="M175" i="9"/>
  <c r="L175" i="9"/>
  <c r="M174" i="9"/>
  <c r="L174" i="9"/>
  <c r="M173" i="9"/>
  <c r="L173" i="9"/>
  <c r="M172" i="9"/>
  <c r="L172" i="9"/>
  <c r="M171" i="9"/>
  <c r="L171" i="9"/>
  <c r="M170" i="9"/>
  <c r="L170" i="9"/>
  <c r="M169" i="9"/>
  <c r="L169" i="9"/>
  <c r="M168" i="9"/>
  <c r="L168" i="9"/>
  <c r="M167" i="9"/>
  <c r="L167" i="9"/>
  <c r="M166" i="9"/>
  <c r="L166" i="9"/>
  <c r="M165" i="9"/>
  <c r="L165" i="9"/>
  <c r="M164" i="9"/>
  <c r="L164" i="9"/>
  <c r="M163" i="9"/>
  <c r="L163" i="9"/>
  <c r="M162" i="9"/>
  <c r="L162" i="9"/>
  <c r="M161" i="9"/>
  <c r="L161" i="9"/>
  <c r="M160" i="9"/>
  <c r="L160" i="9"/>
  <c r="M159" i="9"/>
  <c r="L159" i="9"/>
  <c r="M158" i="9"/>
  <c r="L158" i="9"/>
  <c r="M157" i="9"/>
  <c r="L157" i="9"/>
  <c r="M156" i="9"/>
  <c r="L156" i="9"/>
  <c r="M155" i="9"/>
  <c r="L155" i="9"/>
  <c r="M154" i="9"/>
  <c r="L154" i="9"/>
  <c r="M153" i="9"/>
  <c r="L153" i="9"/>
  <c r="M152" i="9"/>
  <c r="L152" i="9"/>
  <c r="M151" i="9"/>
  <c r="L151" i="9"/>
  <c r="M150" i="9"/>
  <c r="L150" i="9"/>
  <c r="M149" i="9"/>
  <c r="L149" i="9"/>
  <c r="M148" i="9"/>
  <c r="L148" i="9"/>
  <c r="M147" i="9"/>
  <c r="L147" i="9"/>
  <c r="M146" i="9"/>
  <c r="L146" i="9"/>
  <c r="M145" i="9"/>
  <c r="L145" i="9"/>
  <c r="M144" i="9"/>
  <c r="L144" i="9"/>
  <c r="M143" i="9"/>
  <c r="L143" i="9"/>
  <c r="M142" i="9"/>
  <c r="L142" i="9"/>
  <c r="M141" i="9"/>
  <c r="L141" i="9"/>
  <c r="M140" i="9"/>
  <c r="L140" i="9"/>
  <c r="M139" i="9"/>
  <c r="L139" i="9"/>
  <c r="M138" i="9"/>
  <c r="L138" i="9"/>
  <c r="M137" i="9"/>
  <c r="L137" i="9"/>
  <c r="M136" i="9"/>
  <c r="L136" i="9"/>
  <c r="M135" i="9"/>
  <c r="L135" i="9"/>
  <c r="M134" i="9"/>
  <c r="L134" i="9"/>
  <c r="M133" i="9"/>
  <c r="L133" i="9"/>
  <c r="M132" i="9"/>
  <c r="L132" i="9"/>
  <c r="M131" i="9"/>
  <c r="L131" i="9"/>
  <c r="M130" i="9"/>
  <c r="L130" i="9"/>
  <c r="M129" i="9"/>
  <c r="L129" i="9"/>
  <c r="M128" i="9"/>
  <c r="L128" i="9"/>
  <c r="M127" i="9"/>
  <c r="L127" i="9"/>
  <c r="M126" i="9"/>
  <c r="L126" i="9"/>
  <c r="M125" i="9"/>
  <c r="L125" i="9"/>
  <c r="M124" i="9"/>
  <c r="L124" i="9"/>
  <c r="M123" i="9"/>
  <c r="L123" i="9"/>
  <c r="M122" i="9"/>
  <c r="L122" i="9"/>
  <c r="M121" i="9"/>
  <c r="L121" i="9"/>
  <c r="M120" i="9"/>
  <c r="L120" i="9"/>
  <c r="M119" i="9"/>
  <c r="L119" i="9"/>
  <c r="M118" i="9"/>
  <c r="L118" i="9"/>
  <c r="M117" i="9"/>
  <c r="L117" i="9"/>
  <c r="M116" i="9"/>
  <c r="L116" i="9"/>
  <c r="M115" i="9"/>
  <c r="L115" i="9"/>
  <c r="M114" i="9"/>
  <c r="L114" i="9"/>
  <c r="M113" i="9"/>
  <c r="L113" i="9"/>
  <c r="M112" i="9"/>
  <c r="L112" i="9"/>
  <c r="M111" i="9"/>
  <c r="L111" i="9"/>
  <c r="M110" i="9"/>
  <c r="L110" i="9"/>
  <c r="M109" i="9"/>
  <c r="L109" i="9"/>
  <c r="M108" i="9"/>
  <c r="L108" i="9"/>
  <c r="M107" i="9"/>
  <c r="L107" i="9"/>
  <c r="M106" i="9"/>
  <c r="L106" i="9"/>
  <c r="M105" i="9"/>
  <c r="L105" i="9"/>
  <c r="M104" i="9"/>
  <c r="L104" i="9"/>
  <c r="M103" i="9"/>
  <c r="L103" i="9"/>
  <c r="M102" i="9"/>
  <c r="L102" i="9"/>
  <c r="M101" i="9"/>
  <c r="L101" i="9"/>
  <c r="M100" i="9"/>
  <c r="L100" i="9"/>
  <c r="M99" i="9"/>
  <c r="L99" i="9"/>
  <c r="M98" i="9"/>
  <c r="L98" i="9"/>
  <c r="M97" i="9"/>
  <c r="L97" i="9"/>
  <c r="M96" i="9"/>
  <c r="L96" i="9"/>
  <c r="M95" i="9"/>
  <c r="L95" i="9"/>
  <c r="M94" i="9"/>
  <c r="L94" i="9"/>
  <c r="M93" i="9"/>
  <c r="L93" i="9"/>
  <c r="M92" i="9"/>
  <c r="L92" i="9"/>
  <c r="M91" i="9"/>
  <c r="L91" i="9"/>
  <c r="M90" i="9"/>
  <c r="L90" i="9"/>
  <c r="M89" i="9"/>
  <c r="L89" i="9"/>
  <c r="M88" i="9"/>
  <c r="L88" i="9"/>
  <c r="M87" i="9"/>
  <c r="L87" i="9"/>
  <c r="M86" i="9"/>
  <c r="L86" i="9"/>
  <c r="M85" i="9"/>
  <c r="L85" i="9"/>
  <c r="M84" i="9"/>
  <c r="L84" i="9"/>
  <c r="M83" i="9"/>
  <c r="L83" i="9"/>
  <c r="M82" i="9"/>
  <c r="L82" i="9"/>
  <c r="M81" i="9"/>
  <c r="L81" i="9"/>
  <c r="M80" i="9"/>
  <c r="L80" i="9"/>
  <c r="M79" i="9"/>
  <c r="L79" i="9"/>
  <c r="M78" i="9"/>
  <c r="L78" i="9"/>
  <c r="M77" i="9"/>
  <c r="L77" i="9"/>
  <c r="M76" i="9"/>
  <c r="L76" i="9"/>
  <c r="M75" i="9"/>
  <c r="L75" i="9"/>
  <c r="M74" i="9"/>
  <c r="L74" i="9"/>
  <c r="M73" i="9"/>
  <c r="L73" i="9"/>
  <c r="M72" i="9"/>
  <c r="L72" i="9"/>
  <c r="M71" i="9"/>
  <c r="L71" i="9"/>
  <c r="M70" i="9"/>
  <c r="L70" i="9"/>
  <c r="M69" i="9"/>
  <c r="L69" i="9"/>
  <c r="M68" i="9"/>
  <c r="L68" i="9"/>
  <c r="M67" i="9"/>
  <c r="L67" i="9"/>
  <c r="M66" i="9"/>
  <c r="L66" i="9"/>
  <c r="M65" i="9"/>
  <c r="L65" i="9"/>
  <c r="M64" i="9"/>
  <c r="L64" i="9"/>
  <c r="M63" i="9"/>
  <c r="L63" i="9"/>
  <c r="M62" i="9"/>
  <c r="L62" i="9"/>
  <c r="M61" i="9"/>
  <c r="L61" i="9"/>
  <c r="M60" i="9"/>
  <c r="L60" i="9"/>
  <c r="M59" i="9"/>
  <c r="L59" i="9"/>
  <c r="M58" i="9"/>
  <c r="L58" i="9"/>
  <c r="M57" i="9"/>
  <c r="L57" i="9"/>
  <c r="M56" i="9"/>
  <c r="L56" i="9"/>
  <c r="M55" i="9"/>
  <c r="L55" i="9"/>
  <c r="M54" i="9"/>
  <c r="L54" i="9"/>
  <c r="M53" i="9"/>
  <c r="L53" i="9"/>
  <c r="M52" i="9"/>
  <c r="L52" i="9"/>
  <c r="M51" i="9"/>
  <c r="L51" i="9"/>
  <c r="M50" i="9"/>
  <c r="L50" i="9"/>
  <c r="M49" i="9"/>
  <c r="L49" i="9"/>
  <c r="M48" i="9"/>
  <c r="L48" i="9"/>
  <c r="M47" i="9"/>
  <c r="L47" i="9"/>
  <c r="M46" i="9"/>
  <c r="L46" i="9"/>
  <c r="M45" i="9"/>
  <c r="L45" i="9"/>
  <c r="M44" i="9"/>
  <c r="L44" i="9"/>
  <c r="M43" i="9"/>
  <c r="L43" i="9"/>
  <c r="M42" i="9"/>
  <c r="L42" i="9"/>
  <c r="M41" i="9"/>
  <c r="L41" i="9"/>
  <c r="M40" i="9"/>
  <c r="L40" i="9"/>
  <c r="M39" i="9"/>
  <c r="L39" i="9"/>
  <c r="M38" i="9"/>
  <c r="L38" i="9"/>
  <c r="M37" i="9"/>
  <c r="L37" i="9"/>
  <c r="M36" i="9"/>
  <c r="L36" i="9"/>
  <c r="M35" i="9"/>
  <c r="L35" i="9"/>
  <c r="M34" i="9"/>
  <c r="L34" i="9"/>
  <c r="M33" i="9"/>
  <c r="L33" i="9"/>
  <c r="M32" i="9"/>
  <c r="L32" i="9"/>
  <c r="M31" i="9"/>
  <c r="L31" i="9"/>
  <c r="M30" i="9"/>
  <c r="L30" i="9"/>
  <c r="M29" i="9"/>
  <c r="L29" i="9"/>
  <c r="M28" i="9"/>
  <c r="L28" i="9"/>
  <c r="M27" i="9"/>
  <c r="L27" i="9"/>
  <c r="M26" i="9"/>
  <c r="L26" i="9"/>
  <c r="M25" i="9"/>
  <c r="L25" i="9"/>
  <c r="M24" i="9"/>
  <c r="L24" i="9"/>
  <c r="M23" i="9"/>
  <c r="L23" i="9"/>
  <c r="M22" i="9"/>
  <c r="L22" i="9"/>
  <c r="M21" i="9"/>
  <c r="L21" i="9"/>
  <c r="M20" i="9"/>
  <c r="L20" i="9"/>
  <c r="M19" i="9"/>
  <c r="L19" i="9"/>
  <c r="M18" i="9"/>
  <c r="L18" i="9"/>
  <c r="M17" i="9"/>
  <c r="L17" i="9"/>
  <c r="M16" i="9"/>
  <c r="L16" i="9"/>
  <c r="M15" i="9"/>
  <c r="L15" i="9"/>
  <c r="M14" i="9"/>
  <c r="L14" i="9"/>
  <c r="M13" i="9"/>
  <c r="L13" i="9"/>
  <c r="M12" i="9"/>
  <c r="L12" i="9"/>
  <c r="M11" i="9"/>
  <c r="L11" i="9"/>
  <c r="M10" i="9"/>
  <c r="L10" i="9"/>
  <c r="M9" i="9"/>
  <c r="L9" i="9"/>
  <c r="M8" i="9"/>
  <c r="L8" i="9"/>
  <c r="M7" i="9"/>
  <c r="L7" i="9"/>
  <c r="M6" i="9"/>
  <c r="L6" i="9"/>
  <c r="M5" i="9"/>
  <c r="L5" i="9"/>
  <c r="M4" i="9"/>
  <c r="L4" i="9"/>
  <c r="M3" i="9"/>
  <c r="L3" i="9"/>
  <c r="M2" i="9"/>
  <c r="L2" i="9"/>
  <c r="M5753" i="8"/>
  <c r="L5753" i="8"/>
  <c r="M5752" i="8"/>
  <c r="L5752" i="8"/>
  <c r="M5751" i="8"/>
  <c r="L5751" i="8"/>
  <c r="M5750" i="8"/>
  <c r="L5750" i="8"/>
  <c r="M5749" i="8"/>
  <c r="L5749" i="8"/>
  <c r="M5748" i="8"/>
  <c r="L5748" i="8"/>
  <c r="M5747" i="8"/>
  <c r="L5747" i="8"/>
  <c r="M5746" i="8"/>
  <c r="L5746" i="8"/>
  <c r="M5745" i="8"/>
  <c r="L5745" i="8"/>
  <c r="M5744" i="8"/>
  <c r="L5744" i="8"/>
  <c r="M5743" i="8"/>
  <c r="L5743" i="8"/>
  <c r="M5742" i="8"/>
  <c r="L5742" i="8"/>
  <c r="M5741" i="8"/>
  <c r="L5741" i="8"/>
  <c r="M5740" i="8"/>
  <c r="L5740" i="8"/>
  <c r="M5739" i="8"/>
  <c r="L5739" i="8"/>
  <c r="M5738" i="8"/>
  <c r="L5738" i="8"/>
  <c r="M5737" i="8"/>
  <c r="L5737" i="8"/>
  <c r="M5736" i="8"/>
  <c r="L5736" i="8"/>
  <c r="M5735" i="8"/>
  <c r="L5735" i="8"/>
  <c r="M5734" i="8"/>
  <c r="L5734" i="8"/>
  <c r="M5733" i="8"/>
  <c r="L5733" i="8"/>
  <c r="M5732" i="8"/>
  <c r="L5732" i="8"/>
  <c r="M5731" i="8"/>
  <c r="L5731" i="8"/>
  <c r="M5730" i="8"/>
  <c r="L5730" i="8"/>
  <c r="M5729" i="8"/>
  <c r="L5729" i="8"/>
  <c r="M5728" i="8"/>
  <c r="L5728" i="8"/>
  <c r="M5727" i="8"/>
  <c r="L5727" i="8"/>
  <c r="M5726" i="8"/>
  <c r="L5726" i="8"/>
  <c r="M5725" i="8"/>
  <c r="L5725" i="8"/>
  <c r="M5724" i="8"/>
  <c r="L5724" i="8"/>
  <c r="M5723" i="8"/>
  <c r="L5723" i="8"/>
  <c r="M5722" i="8"/>
  <c r="L5722" i="8"/>
  <c r="M5721" i="8"/>
  <c r="L5721" i="8"/>
  <c r="M5720" i="8"/>
  <c r="L5720" i="8"/>
  <c r="M5719" i="8"/>
  <c r="L5719" i="8"/>
  <c r="M5718" i="8"/>
  <c r="L5718" i="8"/>
  <c r="M5717" i="8"/>
  <c r="L5717" i="8"/>
  <c r="M5716" i="8"/>
  <c r="L5716" i="8"/>
  <c r="M5715" i="8"/>
  <c r="L5715" i="8"/>
  <c r="M5714" i="8"/>
  <c r="L5714" i="8"/>
  <c r="M5713" i="8"/>
  <c r="L5713" i="8"/>
  <c r="M5712" i="8"/>
  <c r="L5712" i="8"/>
  <c r="M5711" i="8"/>
  <c r="L5711" i="8"/>
  <c r="M5710" i="8"/>
  <c r="L5710" i="8"/>
  <c r="M5709" i="8"/>
  <c r="L5709" i="8"/>
  <c r="M5708" i="8"/>
  <c r="L5708" i="8"/>
  <c r="M5707" i="8"/>
  <c r="L5707" i="8"/>
  <c r="M5706" i="8"/>
  <c r="L5706" i="8"/>
  <c r="M5705" i="8"/>
  <c r="L5705" i="8"/>
  <c r="M5704" i="8"/>
  <c r="L5704" i="8"/>
  <c r="M5703" i="8"/>
  <c r="L5703" i="8"/>
  <c r="M5702" i="8"/>
  <c r="L5702" i="8"/>
  <c r="M5701" i="8"/>
  <c r="L5701" i="8"/>
  <c r="M5700" i="8"/>
  <c r="L5700" i="8"/>
  <c r="M5699" i="8"/>
  <c r="L5699" i="8"/>
  <c r="M5698" i="8"/>
  <c r="L5698" i="8"/>
  <c r="M5697" i="8"/>
  <c r="L5697" i="8"/>
  <c r="M5696" i="8"/>
  <c r="L5696" i="8"/>
  <c r="M5695" i="8"/>
  <c r="L5695" i="8"/>
  <c r="M5694" i="8"/>
  <c r="L5694" i="8"/>
  <c r="M5693" i="8"/>
  <c r="L5693" i="8"/>
  <c r="M5692" i="8"/>
  <c r="L5692" i="8"/>
  <c r="M5691" i="8"/>
  <c r="L5691" i="8"/>
  <c r="M5690" i="8"/>
  <c r="L5690" i="8"/>
  <c r="M5689" i="8"/>
  <c r="L5689" i="8"/>
  <c r="M5688" i="8"/>
  <c r="L5688" i="8"/>
  <c r="M5687" i="8"/>
  <c r="L5687" i="8"/>
  <c r="M5686" i="8"/>
  <c r="L5686" i="8"/>
  <c r="M5685" i="8"/>
  <c r="L5685" i="8"/>
  <c r="M5684" i="8"/>
  <c r="L5684" i="8"/>
  <c r="M5683" i="8"/>
  <c r="L5683" i="8"/>
  <c r="M5682" i="8"/>
  <c r="L5682" i="8"/>
  <c r="M5681" i="8"/>
  <c r="L5681" i="8"/>
  <c r="M5680" i="8"/>
  <c r="L5680" i="8"/>
  <c r="M5679" i="8"/>
  <c r="L5679" i="8"/>
  <c r="M5678" i="8"/>
  <c r="L5678" i="8"/>
  <c r="M5677" i="8"/>
  <c r="L5677" i="8"/>
  <c r="M5676" i="8"/>
  <c r="L5676" i="8"/>
  <c r="M5675" i="8"/>
  <c r="L5675" i="8"/>
  <c r="M5674" i="8"/>
  <c r="L5674" i="8"/>
  <c r="M5673" i="8"/>
  <c r="L5673" i="8"/>
  <c r="M5672" i="8"/>
  <c r="L5672" i="8"/>
  <c r="M5671" i="8"/>
  <c r="L5671" i="8"/>
  <c r="M5670" i="8"/>
  <c r="L5670" i="8"/>
  <c r="M5669" i="8"/>
  <c r="L5669" i="8"/>
  <c r="M5668" i="8"/>
  <c r="L5668" i="8"/>
  <c r="M5667" i="8"/>
  <c r="L5667" i="8"/>
  <c r="M5666" i="8"/>
  <c r="L5666" i="8"/>
  <c r="M5665" i="8"/>
  <c r="L5665" i="8"/>
  <c r="M5664" i="8"/>
  <c r="L5664" i="8"/>
  <c r="M5663" i="8"/>
  <c r="L5663" i="8"/>
  <c r="M5662" i="8"/>
  <c r="L5662" i="8"/>
  <c r="M5661" i="8"/>
  <c r="L5661" i="8"/>
  <c r="M5660" i="8"/>
  <c r="L5660" i="8"/>
  <c r="M5659" i="8"/>
  <c r="L5659" i="8"/>
  <c r="M5658" i="8"/>
  <c r="L5658" i="8"/>
  <c r="M5657" i="8"/>
  <c r="L5657" i="8"/>
  <c r="M5656" i="8"/>
  <c r="L5656" i="8"/>
  <c r="M5655" i="8"/>
  <c r="L5655" i="8"/>
  <c r="M5654" i="8"/>
  <c r="L5654" i="8"/>
  <c r="M5653" i="8"/>
  <c r="L5653" i="8"/>
  <c r="M5652" i="8"/>
  <c r="L5652" i="8"/>
  <c r="M5651" i="8"/>
  <c r="L5651" i="8"/>
  <c r="M5650" i="8"/>
  <c r="L5650" i="8"/>
  <c r="M5649" i="8"/>
  <c r="L5649" i="8"/>
  <c r="M5648" i="8"/>
  <c r="L5648" i="8"/>
  <c r="M5647" i="8"/>
  <c r="L5647" i="8"/>
  <c r="M5646" i="8"/>
  <c r="L5646" i="8"/>
  <c r="M5645" i="8"/>
  <c r="L5645" i="8"/>
  <c r="M5644" i="8"/>
  <c r="L5644" i="8"/>
  <c r="M5643" i="8"/>
  <c r="L5643" i="8"/>
  <c r="M5642" i="8"/>
  <c r="L5642" i="8"/>
  <c r="M5641" i="8"/>
  <c r="L5641" i="8"/>
  <c r="M5640" i="8"/>
  <c r="L5640" i="8"/>
  <c r="M5639" i="8"/>
  <c r="L5639" i="8"/>
  <c r="M5638" i="8"/>
  <c r="L5638" i="8"/>
  <c r="M5637" i="8"/>
  <c r="L5637" i="8"/>
  <c r="M5636" i="8"/>
  <c r="L5636" i="8"/>
  <c r="M5635" i="8"/>
  <c r="L5635" i="8"/>
  <c r="M5634" i="8"/>
  <c r="L5634" i="8"/>
  <c r="M5633" i="8"/>
  <c r="L5633" i="8"/>
  <c r="M5632" i="8"/>
  <c r="L5632" i="8"/>
  <c r="M5631" i="8"/>
  <c r="L5631" i="8"/>
  <c r="M5630" i="8"/>
  <c r="L5630" i="8"/>
  <c r="M5629" i="8"/>
  <c r="L5629" i="8"/>
  <c r="M5628" i="8"/>
  <c r="L5628" i="8"/>
  <c r="M5627" i="8"/>
  <c r="L5627" i="8"/>
  <c r="M5626" i="8"/>
  <c r="L5626" i="8"/>
  <c r="M5625" i="8"/>
  <c r="L5625" i="8"/>
  <c r="M5624" i="8"/>
  <c r="L5624" i="8"/>
  <c r="M5623" i="8"/>
  <c r="L5623" i="8"/>
  <c r="M5622" i="8"/>
  <c r="L5622" i="8"/>
  <c r="M5621" i="8"/>
  <c r="L5621" i="8"/>
  <c r="M5620" i="8"/>
  <c r="L5620" i="8"/>
  <c r="M5619" i="8"/>
  <c r="L5619" i="8"/>
  <c r="M5618" i="8"/>
  <c r="L5618" i="8"/>
  <c r="M5617" i="8"/>
  <c r="L5617" i="8"/>
  <c r="M5616" i="8"/>
  <c r="L5616" i="8"/>
  <c r="M5615" i="8"/>
  <c r="L5615" i="8"/>
  <c r="M5614" i="8"/>
  <c r="L5614" i="8"/>
  <c r="M5613" i="8"/>
  <c r="L5613" i="8"/>
  <c r="M5612" i="8"/>
  <c r="L5612" i="8"/>
  <c r="M5611" i="8"/>
  <c r="L5611" i="8"/>
  <c r="M5610" i="8"/>
  <c r="L5610" i="8"/>
  <c r="M5609" i="8"/>
  <c r="L5609" i="8"/>
  <c r="M5608" i="8"/>
  <c r="L5608" i="8"/>
  <c r="M5607" i="8"/>
  <c r="L5607" i="8"/>
  <c r="M5606" i="8"/>
  <c r="L5606" i="8"/>
  <c r="M5605" i="8"/>
  <c r="L5605" i="8"/>
  <c r="M5604" i="8"/>
  <c r="L5604" i="8"/>
  <c r="M5603" i="8"/>
  <c r="L5603" i="8"/>
  <c r="M5602" i="8"/>
  <c r="L5602" i="8"/>
  <c r="M5601" i="8"/>
  <c r="L5601" i="8"/>
  <c r="M5600" i="8"/>
  <c r="L5600" i="8"/>
  <c r="M5599" i="8"/>
  <c r="L5599" i="8"/>
  <c r="M5598" i="8"/>
  <c r="L5598" i="8"/>
  <c r="M5597" i="8"/>
  <c r="L5597" i="8"/>
  <c r="M5596" i="8"/>
  <c r="L5596" i="8"/>
  <c r="M5595" i="8"/>
  <c r="L5595" i="8"/>
  <c r="M5594" i="8"/>
  <c r="L5594" i="8"/>
  <c r="M5593" i="8"/>
  <c r="L5593" i="8"/>
  <c r="M5592" i="8"/>
  <c r="L5592" i="8"/>
  <c r="M5591" i="8"/>
  <c r="L5591" i="8"/>
  <c r="M5590" i="8"/>
  <c r="L5590" i="8"/>
  <c r="M5589" i="8"/>
  <c r="L5589" i="8"/>
  <c r="M5588" i="8"/>
  <c r="L5588" i="8"/>
  <c r="M5587" i="8"/>
  <c r="L5587" i="8"/>
  <c r="M5586" i="8"/>
  <c r="L5586" i="8"/>
  <c r="M5585" i="8"/>
  <c r="L5585" i="8"/>
  <c r="M5584" i="8"/>
  <c r="L5584" i="8"/>
  <c r="M5583" i="8"/>
  <c r="L5583" i="8"/>
  <c r="M5582" i="8"/>
  <c r="L5582" i="8"/>
  <c r="M5581" i="8"/>
  <c r="L5581" i="8"/>
  <c r="M5580" i="8"/>
  <c r="L5580" i="8"/>
  <c r="M5579" i="8"/>
  <c r="L5579" i="8"/>
  <c r="M5578" i="8"/>
  <c r="L5578" i="8"/>
  <c r="M5577" i="8"/>
  <c r="L5577" i="8"/>
  <c r="M5576" i="8"/>
  <c r="L5576" i="8"/>
  <c r="M5575" i="8"/>
  <c r="L5575" i="8"/>
  <c r="M5574" i="8"/>
  <c r="L5574" i="8"/>
  <c r="M5573" i="8"/>
  <c r="L5573" i="8"/>
  <c r="M5572" i="8"/>
  <c r="L5572" i="8"/>
  <c r="M5571" i="8"/>
  <c r="L5571" i="8"/>
  <c r="M5570" i="8"/>
  <c r="L5570" i="8"/>
  <c r="M5569" i="8"/>
  <c r="L5569" i="8"/>
  <c r="M5568" i="8"/>
  <c r="L5568" i="8"/>
  <c r="M5567" i="8"/>
  <c r="L5567" i="8"/>
  <c r="M5566" i="8"/>
  <c r="L5566" i="8"/>
  <c r="M5565" i="8"/>
  <c r="L5565" i="8"/>
  <c r="M5564" i="8"/>
  <c r="L5564" i="8"/>
  <c r="M5563" i="8"/>
  <c r="L5563" i="8"/>
  <c r="M5562" i="8"/>
  <c r="L5562" i="8"/>
  <c r="M5561" i="8"/>
  <c r="L5561" i="8"/>
  <c r="M5560" i="8"/>
  <c r="L5560" i="8"/>
  <c r="M5559" i="8"/>
  <c r="L5559" i="8"/>
  <c r="M5558" i="8"/>
  <c r="L5558" i="8"/>
  <c r="M5557" i="8"/>
  <c r="L5557" i="8"/>
  <c r="M5556" i="8"/>
  <c r="L5556" i="8"/>
  <c r="M5555" i="8"/>
  <c r="L5555" i="8"/>
  <c r="M5554" i="8"/>
  <c r="L5554" i="8"/>
  <c r="M5553" i="8"/>
  <c r="L5553" i="8"/>
  <c r="M5552" i="8"/>
  <c r="L5552" i="8"/>
  <c r="M5551" i="8"/>
  <c r="L5551" i="8"/>
  <c r="M5550" i="8"/>
  <c r="L5550" i="8"/>
  <c r="M5549" i="8"/>
  <c r="L5549" i="8"/>
  <c r="M5548" i="8"/>
  <c r="L5548" i="8"/>
  <c r="M5547" i="8"/>
  <c r="L5547" i="8"/>
  <c r="M5546" i="8"/>
  <c r="L5546" i="8"/>
  <c r="M5545" i="8"/>
  <c r="L5545" i="8"/>
  <c r="M5544" i="8"/>
  <c r="L5544" i="8"/>
  <c r="M5543" i="8"/>
  <c r="L5543" i="8"/>
  <c r="M5542" i="8"/>
  <c r="L5542" i="8"/>
  <c r="M5541" i="8"/>
  <c r="L5541" i="8"/>
  <c r="M5540" i="8"/>
  <c r="L5540" i="8"/>
  <c r="M5539" i="8"/>
  <c r="L5539" i="8"/>
  <c r="M5538" i="8"/>
  <c r="L5538" i="8"/>
  <c r="M5537" i="8"/>
  <c r="L5537" i="8"/>
  <c r="M5536" i="8"/>
  <c r="L5536" i="8"/>
  <c r="M5535" i="8"/>
  <c r="L5535" i="8"/>
  <c r="M5534" i="8"/>
  <c r="L5534" i="8"/>
  <c r="M5533" i="8"/>
  <c r="L5533" i="8"/>
  <c r="M5532" i="8"/>
  <c r="L5532" i="8"/>
  <c r="M5531" i="8"/>
  <c r="L5531" i="8"/>
  <c r="M5530" i="8"/>
  <c r="L5530" i="8"/>
  <c r="M5529" i="8"/>
  <c r="L5529" i="8"/>
  <c r="M5528" i="8"/>
  <c r="L5528" i="8"/>
  <c r="M5527" i="8"/>
  <c r="L5527" i="8"/>
  <c r="M5526" i="8"/>
  <c r="L5526" i="8"/>
  <c r="M5525" i="8"/>
  <c r="L5525" i="8"/>
  <c r="M5524" i="8"/>
  <c r="L5524" i="8"/>
  <c r="M5523" i="8"/>
  <c r="L5523" i="8"/>
  <c r="M5522" i="8"/>
  <c r="L5522" i="8"/>
  <c r="M5521" i="8"/>
  <c r="L5521" i="8"/>
  <c r="M5520" i="8"/>
  <c r="L5520" i="8"/>
  <c r="M5519" i="8"/>
  <c r="L5519" i="8"/>
  <c r="M5518" i="8"/>
  <c r="L5518" i="8"/>
  <c r="M5517" i="8"/>
  <c r="L5517" i="8"/>
  <c r="M5516" i="8"/>
  <c r="L5516" i="8"/>
  <c r="M5515" i="8"/>
  <c r="L5515" i="8"/>
  <c r="M5514" i="8"/>
  <c r="L5514" i="8"/>
  <c r="M5513" i="8"/>
  <c r="L5513" i="8"/>
  <c r="M5512" i="8"/>
  <c r="L5512" i="8"/>
  <c r="M5511" i="8"/>
  <c r="L5511" i="8"/>
  <c r="M5510" i="8"/>
  <c r="L5510" i="8"/>
  <c r="M5509" i="8"/>
  <c r="L5509" i="8"/>
  <c r="M5508" i="8"/>
  <c r="L5508" i="8"/>
  <c r="M5507" i="8"/>
  <c r="L5507" i="8"/>
  <c r="M5506" i="8"/>
  <c r="L5506" i="8"/>
  <c r="M5505" i="8"/>
  <c r="L5505" i="8"/>
  <c r="M5504" i="8"/>
  <c r="L5504" i="8"/>
  <c r="M5503" i="8"/>
  <c r="L5503" i="8"/>
  <c r="M5502" i="8"/>
  <c r="L5502" i="8"/>
  <c r="M5501" i="8"/>
  <c r="L5501" i="8"/>
  <c r="M5500" i="8"/>
  <c r="L5500" i="8"/>
  <c r="M5499" i="8"/>
  <c r="L5499" i="8"/>
  <c r="M5498" i="8"/>
  <c r="L5498" i="8"/>
  <c r="M5497" i="8"/>
  <c r="L5497" i="8"/>
  <c r="M5496" i="8"/>
  <c r="L5496" i="8"/>
  <c r="M5495" i="8"/>
  <c r="L5495" i="8"/>
  <c r="M5494" i="8"/>
  <c r="L5494" i="8"/>
  <c r="M5493" i="8"/>
  <c r="L5493" i="8"/>
  <c r="M5492" i="8"/>
  <c r="L5492" i="8"/>
  <c r="M5491" i="8"/>
  <c r="L5491" i="8"/>
  <c r="M5490" i="8"/>
  <c r="L5490" i="8"/>
  <c r="M5489" i="8"/>
  <c r="L5489" i="8"/>
  <c r="M5488" i="8"/>
  <c r="L5488" i="8"/>
  <c r="M5487" i="8"/>
  <c r="L5487" i="8"/>
  <c r="M5486" i="8"/>
  <c r="L5486" i="8"/>
  <c r="M5485" i="8"/>
  <c r="L5485" i="8"/>
  <c r="M5484" i="8"/>
  <c r="L5484" i="8"/>
  <c r="M5483" i="8"/>
  <c r="L5483" i="8"/>
  <c r="M5482" i="8"/>
  <c r="L5482" i="8"/>
  <c r="M5481" i="8"/>
  <c r="L5481" i="8"/>
  <c r="M5480" i="8"/>
  <c r="L5480" i="8"/>
  <c r="M5479" i="8"/>
  <c r="L5479" i="8"/>
  <c r="M5478" i="8"/>
  <c r="L5478" i="8"/>
  <c r="M5477" i="8"/>
  <c r="L5477" i="8"/>
  <c r="M5476" i="8"/>
  <c r="L5476" i="8"/>
  <c r="M5475" i="8"/>
  <c r="L5475" i="8"/>
  <c r="M5474" i="8"/>
  <c r="L5474" i="8"/>
  <c r="M5473" i="8"/>
  <c r="L5473" i="8"/>
  <c r="M5472" i="8"/>
  <c r="L5472" i="8"/>
  <c r="M5471" i="8"/>
  <c r="L5471" i="8"/>
  <c r="M5470" i="8"/>
  <c r="L5470" i="8"/>
  <c r="M5469" i="8"/>
  <c r="L5469" i="8"/>
  <c r="M5468" i="8"/>
  <c r="L5468" i="8"/>
  <c r="M5467" i="8"/>
  <c r="L5467" i="8"/>
  <c r="M5466" i="8"/>
  <c r="L5466" i="8"/>
  <c r="M5465" i="8"/>
  <c r="L5465" i="8"/>
  <c r="M5464" i="8"/>
  <c r="L5464" i="8"/>
  <c r="M5463" i="8"/>
  <c r="L5463" i="8"/>
  <c r="M5462" i="8"/>
  <c r="L5462" i="8"/>
  <c r="M5461" i="8"/>
  <c r="L5461" i="8"/>
  <c r="M5460" i="8"/>
  <c r="L5460" i="8"/>
  <c r="M5459" i="8"/>
  <c r="L5459" i="8"/>
  <c r="M5458" i="8"/>
  <c r="L5458" i="8"/>
  <c r="M5457" i="8"/>
  <c r="L5457" i="8"/>
  <c r="M5456" i="8"/>
  <c r="L5456" i="8"/>
  <c r="M5455" i="8"/>
  <c r="L5455" i="8"/>
  <c r="M5454" i="8"/>
  <c r="L5454" i="8"/>
  <c r="M5453" i="8"/>
  <c r="L5453" i="8"/>
  <c r="M5452" i="8"/>
  <c r="L5452" i="8"/>
  <c r="M5451" i="8"/>
  <c r="L5451" i="8"/>
  <c r="M5450" i="8"/>
  <c r="L5450" i="8"/>
  <c r="M5449" i="8"/>
  <c r="L5449" i="8"/>
  <c r="M5448" i="8"/>
  <c r="L5448" i="8"/>
  <c r="M5447" i="8"/>
  <c r="L5447" i="8"/>
  <c r="M5446" i="8"/>
  <c r="L5446" i="8"/>
  <c r="M5445" i="8"/>
  <c r="L5445" i="8"/>
  <c r="M5444" i="8"/>
  <c r="L5444" i="8"/>
  <c r="M5443" i="8"/>
  <c r="L5443" i="8"/>
  <c r="M5442" i="8"/>
  <c r="L5442" i="8"/>
  <c r="M5441" i="8"/>
  <c r="L5441" i="8"/>
  <c r="M5440" i="8"/>
  <c r="L5440" i="8"/>
  <c r="M5439" i="8"/>
  <c r="L5439" i="8"/>
  <c r="M5438" i="8"/>
  <c r="L5438" i="8"/>
  <c r="M5437" i="8"/>
  <c r="L5437" i="8"/>
  <c r="M5436" i="8"/>
  <c r="L5436" i="8"/>
  <c r="M5435" i="8"/>
  <c r="L5435" i="8"/>
  <c r="M5434" i="8"/>
  <c r="L5434" i="8"/>
  <c r="M5433" i="8"/>
  <c r="L5433" i="8"/>
  <c r="M5432" i="8"/>
  <c r="L5432" i="8"/>
  <c r="M5431" i="8"/>
  <c r="L5431" i="8"/>
  <c r="M5430" i="8"/>
  <c r="L5430" i="8"/>
  <c r="M5429" i="8"/>
  <c r="L5429" i="8"/>
  <c r="M5428" i="8"/>
  <c r="L5428" i="8"/>
  <c r="M5427" i="8"/>
  <c r="L5427" i="8"/>
  <c r="M5426" i="8"/>
  <c r="L5426" i="8"/>
  <c r="M5425" i="8"/>
  <c r="L5425" i="8"/>
  <c r="M5424" i="8"/>
  <c r="L5424" i="8"/>
  <c r="M5423" i="8"/>
  <c r="L5423" i="8"/>
  <c r="M5422" i="8"/>
  <c r="L5422" i="8"/>
  <c r="M5421" i="8"/>
  <c r="L5421" i="8"/>
  <c r="M5420" i="8"/>
  <c r="L5420" i="8"/>
  <c r="M5419" i="8"/>
  <c r="L5419" i="8"/>
  <c r="M5418" i="8"/>
  <c r="L5418" i="8"/>
  <c r="M5417" i="8"/>
  <c r="L5417" i="8"/>
  <c r="M5416" i="8"/>
  <c r="L5416" i="8"/>
  <c r="M5415" i="8"/>
  <c r="L5415" i="8"/>
  <c r="M5414" i="8"/>
  <c r="L5414" i="8"/>
  <c r="M5413" i="8"/>
  <c r="L5413" i="8"/>
  <c r="M5412" i="8"/>
  <c r="L5412" i="8"/>
  <c r="M5411" i="8"/>
  <c r="L5411" i="8"/>
  <c r="M5410" i="8"/>
  <c r="L5410" i="8"/>
  <c r="M5409" i="8"/>
  <c r="L5409" i="8"/>
  <c r="M5408" i="8"/>
  <c r="L5408" i="8"/>
  <c r="M5407" i="8"/>
  <c r="L5407" i="8"/>
  <c r="M5406" i="8"/>
  <c r="L5406" i="8"/>
  <c r="M5405" i="8"/>
  <c r="L5405" i="8"/>
  <c r="M5404" i="8"/>
  <c r="L5404" i="8"/>
  <c r="M5403" i="8"/>
  <c r="L5403" i="8"/>
  <c r="M5402" i="8"/>
  <c r="L5402" i="8"/>
  <c r="M5401" i="8"/>
  <c r="L5401" i="8"/>
  <c r="M5400" i="8"/>
  <c r="L5400" i="8"/>
  <c r="M5399" i="8"/>
  <c r="L5399" i="8"/>
  <c r="M5398" i="8"/>
  <c r="L5398" i="8"/>
  <c r="M5397" i="8"/>
  <c r="L5397" i="8"/>
  <c r="M5396" i="8"/>
  <c r="L5396" i="8"/>
  <c r="M5395" i="8"/>
  <c r="L5395" i="8"/>
  <c r="M5394" i="8"/>
  <c r="L5394" i="8"/>
  <c r="M5393" i="8"/>
  <c r="L5393" i="8"/>
  <c r="M5392" i="8"/>
  <c r="L5392" i="8"/>
  <c r="M5391" i="8"/>
  <c r="L5391" i="8"/>
  <c r="M5390" i="8"/>
  <c r="L5390" i="8"/>
  <c r="M5389" i="8"/>
  <c r="L5389" i="8"/>
  <c r="M5388" i="8"/>
  <c r="L5388" i="8"/>
  <c r="M5387" i="8"/>
  <c r="L5387" i="8"/>
  <c r="M5386" i="8"/>
  <c r="L5386" i="8"/>
  <c r="M5385" i="8"/>
  <c r="L5385" i="8"/>
  <c r="M5384" i="8"/>
  <c r="L5384" i="8"/>
  <c r="M5383" i="8"/>
  <c r="L5383" i="8"/>
  <c r="M5382" i="8"/>
  <c r="L5382" i="8"/>
  <c r="M5381" i="8"/>
  <c r="L5381" i="8"/>
  <c r="M5380" i="8"/>
  <c r="L5380" i="8"/>
  <c r="M5379" i="8"/>
  <c r="L5379" i="8"/>
  <c r="M5378" i="8"/>
  <c r="L5378" i="8"/>
  <c r="M5377" i="8"/>
  <c r="L5377" i="8"/>
  <c r="M5376" i="8"/>
  <c r="L5376" i="8"/>
  <c r="M5375" i="8"/>
  <c r="L5375" i="8"/>
  <c r="M5374" i="8"/>
  <c r="L5374" i="8"/>
  <c r="M5373" i="8"/>
  <c r="L5373" i="8"/>
  <c r="M5372" i="8"/>
  <c r="L5372" i="8"/>
  <c r="M5371" i="8"/>
  <c r="L5371" i="8"/>
  <c r="M5370" i="8"/>
  <c r="L5370" i="8"/>
  <c r="M5369" i="8"/>
  <c r="L5369" i="8"/>
  <c r="M5368" i="8"/>
  <c r="L5368" i="8"/>
  <c r="M5367" i="8"/>
  <c r="L5367" i="8"/>
  <c r="M5366" i="8"/>
  <c r="L5366" i="8"/>
  <c r="M5365" i="8"/>
  <c r="L5365" i="8"/>
  <c r="M5364" i="8"/>
  <c r="L5364" i="8"/>
  <c r="M5363" i="8"/>
  <c r="L5363" i="8"/>
  <c r="M5362" i="8"/>
  <c r="L5362" i="8"/>
  <c r="M5361" i="8"/>
  <c r="L5361" i="8"/>
  <c r="M5360" i="8"/>
  <c r="L5360" i="8"/>
  <c r="M5359" i="8"/>
  <c r="L5359" i="8"/>
  <c r="M5358" i="8"/>
  <c r="L5358" i="8"/>
  <c r="M5357" i="8"/>
  <c r="L5357" i="8"/>
  <c r="M5356" i="8"/>
  <c r="L5356" i="8"/>
  <c r="M5355" i="8"/>
  <c r="L5355" i="8"/>
  <c r="M5354" i="8"/>
  <c r="L5354" i="8"/>
  <c r="M5353" i="8"/>
  <c r="L5353" i="8"/>
  <c r="M5352" i="8"/>
  <c r="L5352" i="8"/>
  <c r="M5351" i="8"/>
  <c r="L5351" i="8"/>
  <c r="M5350" i="8"/>
  <c r="L5350" i="8"/>
  <c r="M5349" i="8"/>
  <c r="L5349" i="8"/>
  <c r="M5348" i="8"/>
  <c r="L5348" i="8"/>
  <c r="M5347" i="8"/>
  <c r="L5347" i="8"/>
  <c r="M5346" i="8"/>
  <c r="L5346" i="8"/>
  <c r="M5345" i="8"/>
  <c r="L5345" i="8"/>
  <c r="M5344" i="8"/>
  <c r="L5344" i="8"/>
  <c r="M5343" i="8"/>
  <c r="L5343" i="8"/>
  <c r="M5342" i="8"/>
  <c r="L5342" i="8"/>
  <c r="M5341" i="8"/>
  <c r="L5341" i="8"/>
  <c r="M5340" i="8"/>
  <c r="L5340" i="8"/>
  <c r="M5339" i="8"/>
  <c r="L5339" i="8"/>
  <c r="M5338" i="8"/>
  <c r="L5338" i="8"/>
  <c r="M5337" i="8"/>
  <c r="L5337" i="8"/>
  <c r="M5336" i="8"/>
  <c r="L5336" i="8"/>
  <c r="M5335" i="8"/>
  <c r="L5335" i="8"/>
  <c r="M5334" i="8"/>
  <c r="L5334" i="8"/>
  <c r="M5333" i="8"/>
  <c r="L5333" i="8"/>
  <c r="M5332" i="8"/>
  <c r="L5332" i="8"/>
  <c r="M5331" i="8"/>
  <c r="L5331" i="8"/>
  <c r="M5330" i="8"/>
  <c r="L5330" i="8"/>
  <c r="M5329" i="8"/>
  <c r="L5329" i="8"/>
  <c r="M5328" i="8"/>
  <c r="L5328" i="8"/>
  <c r="M5327" i="8"/>
  <c r="L5327" i="8"/>
  <c r="M5326" i="8"/>
  <c r="L5326" i="8"/>
  <c r="M5325" i="8"/>
  <c r="L5325" i="8"/>
  <c r="M5324" i="8"/>
  <c r="L5324" i="8"/>
  <c r="M5323" i="8"/>
  <c r="L5323" i="8"/>
  <c r="M5322" i="8"/>
  <c r="L5322" i="8"/>
  <c r="M5321" i="8"/>
  <c r="L5321" i="8"/>
  <c r="M5320" i="8"/>
  <c r="L5320" i="8"/>
  <c r="M5319" i="8"/>
  <c r="L5319" i="8"/>
  <c r="M5318" i="8"/>
  <c r="L5318" i="8"/>
  <c r="M5317" i="8"/>
  <c r="L5317" i="8"/>
  <c r="M5316" i="8"/>
  <c r="L5316" i="8"/>
  <c r="M5315" i="8"/>
  <c r="L5315" i="8"/>
  <c r="M5314" i="8"/>
  <c r="L5314" i="8"/>
  <c r="M5313" i="8"/>
  <c r="L5313" i="8"/>
  <c r="M5312" i="8"/>
  <c r="L5312" i="8"/>
  <c r="M5311" i="8"/>
  <c r="L5311" i="8"/>
  <c r="M5310" i="8"/>
  <c r="L5310" i="8"/>
  <c r="M5309" i="8"/>
  <c r="L5309" i="8"/>
  <c r="M5308" i="8"/>
  <c r="L5308" i="8"/>
  <c r="M5307" i="8"/>
  <c r="L5307" i="8"/>
  <c r="M5306" i="8"/>
  <c r="L5306" i="8"/>
  <c r="M5305" i="8"/>
  <c r="L5305" i="8"/>
  <c r="M5304" i="8"/>
  <c r="L5304" i="8"/>
  <c r="M5303" i="8"/>
  <c r="L5303" i="8"/>
  <c r="M5302" i="8"/>
  <c r="L5302" i="8"/>
  <c r="M5301" i="8"/>
  <c r="L5301" i="8"/>
  <c r="M5300" i="8"/>
  <c r="L5300" i="8"/>
  <c r="M5299" i="8"/>
  <c r="L5299" i="8"/>
  <c r="M5298" i="8"/>
  <c r="L5298" i="8"/>
  <c r="M5297" i="8"/>
  <c r="L5297" i="8"/>
  <c r="M5296" i="8"/>
  <c r="L5296" i="8"/>
  <c r="M5295" i="8"/>
  <c r="L5295" i="8"/>
  <c r="M5294" i="8"/>
  <c r="L5294" i="8"/>
  <c r="M5293" i="8"/>
  <c r="L5293" i="8"/>
  <c r="M5292" i="8"/>
  <c r="L5292" i="8"/>
  <c r="M5291" i="8"/>
  <c r="L5291" i="8"/>
  <c r="M5290" i="8"/>
  <c r="L5290" i="8"/>
  <c r="M5289" i="8"/>
  <c r="L5289" i="8"/>
  <c r="M5288" i="8"/>
  <c r="L5288" i="8"/>
  <c r="M5287" i="8"/>
  <c r="L5287" i="8"/>
  <c r="M5286" i="8"/>
  <c r="L5286" i="8"/>
  <c r="M5285" i="8"/>
  <c r="L5285" i="8"/>
  <c r="M5284" i="8"/>
  <c r="L5284" i="8"/>
  <c r="M5283" i="8"/>
  <c r="L5283" i="8"/>
  <c r="M5282" i="8"/>
  <c r="L5282" i="8"/>
  <c r="M5281" i="8"/>
  <c r="L5281" i="8"/>
  <c r="M5280" i="8"/>
  <c r="L5280" i="8"/>
  <c r="M5279" i="8"/>
  <c r="L5279" i="8"/>
  <c r="M5278" i="8"/>
  <c r="L5278" i="8"/>
  <c r="M5277" i="8"/>
  <c r="L5277" i="8"/>
  <c r="M5276" i="8"/>
  <c r="L5276" i="8"/>
  <c r="M5275" i="8"/>
  <c r="L5275" i="8"/>
  <c r="M5274" i="8"/>
  <c r="L5274" i="8"/>
  <c r="M5273" i="8"/>
  <c r="L5273" i="8"/>
  <c r="M5272" i="8"/>
  <c r="L5272" i="8"/>
  <c r="M5271" i="8"/>
  <c r="L5271" i="8"/>
  <c r="M5270" i="8"/>
  <c r="L5270" i="8"/>
  <c r="M5269" i="8"/>
  <c r="L5269" i="8"/>
  <c r="M5268" i="8"/>
  <c r="L5268" i="8"/>
  <c r="M5267" i="8"/>
  <c r="L5267" i="8"/>
  <c r="M5266" i="8"/>
  <c r="L5266" i="8"/>
  <c r="M5265" i="8"/>
  <c r="L5265" i="8"/>
  <c r="M5264" i="8"/>
  <c r="L5264" i="8"/>
  <c r="M5263" i="8"/>
  <c r="L5263" i="8"/>
  <c r="M5262" i="8"/>
  <c r="L5262" i="8"/>
  <c r="M5261" i="8"/>
  <c r="L5261" i="8"/>
  <c r="M5260" i="8"/>
  <c r="L5260" i="8"/>
  <c r="M5259" i="8"/>
  <c r="L5259" i="8"/>
  <c r="M5258" i="8"/>
  <c r="L5258" i="8"/>
  <c r="M5257" i="8"/>
  <c r="L5257" i="8"/>
  <c r="M5256" i="8"/>
  <c r="L5256" i="8"/>
  <c r="M5255" i="8"/>
  <c r="L5255" i="8"/>
  <c r="M5254" i="8"/>
  <c r="L5254" i="8"/>
  <c r="M5253" i="8"/>
  <c r="L5253" i="8"/>
  <c r="M5252" i="8"/>
  <c r="L5252" i="8"/>
  <c r="M5251" i="8"/>
  <c r="L5251" i="8"/>
  <c r="M5250" i="8"/>
  <c r="L5250" i="8"/>
  <c r="M5249" i="8"/>
  <c r="L5249" i="8"/>
  <c r="M5248" i="8"/>
  <c r="L5248" i="8"/>
  <c r="M5247" i="8"/>
  <c r="L5247" i="8"/>
  <c r="M5246" i="8"/>
  <c r="L5246" i="8"/>
  <c r="M5245" i="8"/>
  <c r="L5245" i="8"/>
  <c r="M5244" i="8"/>
  <c r="L5244" i="8"/>
  <c r="M5243" i="8"/>
  <c r="L5243" i="8"/>
  <c r="M5242" i="8"/>
  <c r="L5242" i="8"/>
  <c r="M5241" i="8"/>
  <c r="L5241" i="8"/>
  <c r="M5240" i="8"/>
  <c r="L5240" i="8"/>
  <c r="M5239" i="8"/>
  <c r="L5239" i="8"/>
  <c r="M5238" i="8"/>
  <c r="L5238" i="8"/>
  <c r="M5237" i="8"/>
  <c r="L5237" i="8"/>
  <c r="M5236" i="8"/>
  <c r="L5236" i="8"/>
  <c r="M5235" i="8"/>
  <c r="L5235" i="8"/>
  <c r="M5234" i="8"/>
  <c r="L5234" i="8"/>
  <c r="M5233" i="8"/>
  <c r="L5233" i="8"/>
  <c r="M5232" i="8"/>
  <c r="L5232" i="8"/>
  <c r="M5231" i="8"/>
  <c r="L5231" i="8"/>
  <c r="M5230" i="8"/>
  <c r="L5230" i="8"/>
  <c r="M5229" i="8"/>
  <c r="L5229" i="8"/>
  <c r="M5228" i="8"/>
  <c r="L5228" i="8"/>
  <c r="M5227" i="8"/>
  <c r="L5227" i="8"/>
  <c r="M5226" i="8"/>
  <c r="L5226" i="8"/>
  <c r="M5225" i="8"/>
  <c r="L5225" i="8"/>
  <c r="M5224" i="8"/>
  <c r="L5224" i="8"/>
  <c r="M5223" i="8"/>
  <c r="L5223" i="8"/>
  <c r="M5222" i="8"/>
  <c r="L5222" i="8"/>
  <c r="M5221" i="8"/>
  <c r="L5221" i="8"/>
  <c r="M5220" i="8"/>
  <c r="L5220" i="8"/>
  <c r="M5219" i="8"/>
  <c r="L5219" i="8"/>
  <c r="M5218" i="8"/>
  <c r="L5218" i="8"/>
  <c r="M5217" i="8"/>
  <c r="L5217" i="8"/>
  <c r="M5216" i="8"/>
  <c r="L5216" i="8"/>
  <c r="M5215" i="8"/>
  <c r="L5215" i="8"/>
  <c r="M5214" i="8"/>
  <c r="L5214" i="8"/>
  <c r="M5213" i="8"/>
  <c r="L5213" i="8"/>
  <c r="M5212" i="8"/>
  <c r="L5212" i="8"/>
  <c r="M5211" i="8"/>
  <c r="L5211" i="8"/>
  <c r="M5210" i="8"/>
  <c r="L5210" i="8"/>
  <c r="M5209" i="8"/>
  <c r="L5209" i="8"/>
  <c r="M5208" i="8"/>
  <c r="L5208" i="8"/>
  <c r="M5207" i="8"/>
  <c r="L5207" i="8"/>
  <c r="M5206" i="8"/>
  <c r="L5206" i="8"/>
  <c r="M5205" i="8"/>
  <c r="L5205" i="8"/>
  <c r="M5204" i="8"/>
  <c r="L5204" i="8"/>
  <c r="M5203" i="8"/>
  <c r="L5203" i="8"/>
  <c r="M5202" i="8"/>
  <c r="L5202" i="8"/>
  <c r="M5201" i="8"/>
  <c r="L5201" i="8"/>
  <c r="M5200" i="8"/>
  <c r="L5200" i="8"/>
  <c r="M5199" i="8"/>
  <c r="L5199" i="8"/>
  <c r="M5198" i="8"/>
  <c r="L5198" i="8"/>
  <c r="M5197" i="8"/>
  <c r="L5197" i="8"/>
  <c r="M5196" i="8"/>
  <c r="L5196" i="8"/>
  <c r="M5195" i="8"/>
  <c r="L5195" i="8"/>
  <c r="M5194" i="8"/>
  <c r="L5194" i="8"/>
  <c r="M5193" i="8"/>
  <c r="L5193" i="8"/>
  <c r="M5192" i="8"/>
  <c r="L5192" i="8"/>
  <c r="M5191" i="8"/>
  <c r="L5191" i="8"/>
  <c r="M5190" i="8"/>
  <c r="L5190" i="8"/>
  <c r="M5189" i="8"/>
  <c r="L5189" i="8"/>
  <c r="M5188" i="8"/>
  <c r="L5188" i="8"/>
  <c r="M5187" i="8"/>
  <c r="L5187" i="8"/>
  <c r="M5186" i="8"/>
  <c r="L5186" i="8"/>
  <c r="M5185" i="8"/>
  <c r="L5185" i="8"/>
  <c r="M5184" i="8"/>
  <c r="L5184" i="8"/>
  <c r="M5183" i="8"/>
  <c r="L5183" i="8"/>
  <c r="M5182" i="8"/>
  <c r="L5182" i="8"/>
  <c r="M5181" i="8"/>
  <c r="L5181" i="8"/>
  <c r="M5180" i="8"/>
  <c r="L5180" i="8"/>
  <c r="M5179" i="8"/>
  <c r="L5179" i="8"/>
  <c r="M5178" i="8"/>
  <c r="L5178" i="8"/>
  <c r="M5177" i="8"/>
  <c r="L5177" i="8"/>
  <c r="M5176" i="8"/>
  <c r="L5176" i="8"/>
  <c r="M5175" i="8"/>
  <c r="L5175" i="8"/>
  <c r="M5174" i="8"/>
  <c r="L5174" i="8"/>
  <c r="M5173" i="8"/>
  <c r="L5173" i="8"/>
  <c r="M5172" i="8"/>
  <c r="L5172" i="8"/>
  <c r="M5171" i="8"/>
  <c r="L5171" i="8"/>
  <c r="M5170" i="8"/>
  <c r="L5170" i="8"/>
  <c r="M5169" i="8"/>
  <c r="L5169" i="8"/>
  <c r="M5168" i="8"/>
  <c r="L5168" i="8"/>
  <c r="M5167" i="8"/>
  <c r="L5167" i="8"/>
  <c r="M5166" i="8"/>
  <c r="L5166" i="8"/>
  <c r="M5165" i="8"/>
  <c r="L5165" i="8"/>
  <c r="M5164" i="8"/>
  <c r="L5164" i="8"/>
  <c r="M5163" i="8"/>
  <c r="L5163" i="8"/>
  <c r="M5162" i="8"/>
  <c r="L5162" i="8"/>
  <c r="M5161" i="8"/>
  <c r="L5161" i="8"/>
  <c r="M5160" i="8"/>
  <c r="L5160" i="8"/>
  <c r="M5159" i="8"/>
  <c r="L5159" i="8"/>
  <c r="M5158" i="8"/>
  <c r="L5158" i="8"/>
  <c r="M5157" i="8"/>
  <c r="L5157" i="8"/>
  <c r="M5156" i="8"/>
  <c r="L5156" i="8"/>
  <c r="M5155" i="8"/>
  <c r="L5155" i="8"/>
  <c r="M5154" i="8"/>
  <c r="L5154" i="8"/>
  <c r="M5153" i="8"/>
  <c r="L5153" i="8"/>
  <c r="M5152" i="8"/>
  <c r="L5152" i="8"/>
  <c r="M5151" i="8"/>
  <c r="L5151" i="8"/>
  <c r="M5150" i="8"/>
  <c r="L5150" i="8"/>
  <c r="M5149" i="8"/>
  <c r="L5149" i="8"/>
  <c r="M5148" i="8"/>
  <c r="L5148" i="8"/>
  <c r="M5147" i="8"/>
  <c r="L5147" i="8"/>
  <c r="M5146" i="8"/>
  <c r="L5146" i="8"/>
  <c r="M5145" i="8"/>
  <c r="L5145" i="8"/>
  <c r="M5144" i="8"/>
  <c r="L5144" i="8"/>
  <c r="M5143" i="8"/>
  <c r="L5143" i="8"/>
  <c r="M5142" i="8"/>
  <c r="L5142" i="8"/>
  <c r="M5141" i="8"/>
  <c r="L5141" i="8"/>
  <c r="M5140" i="8"/>
  <c r="L5140" i="8"/>
  <c r="M5139" i="8"/>
  <c r="L5139" i="8"/>
  <c r="M5138" i="8"/>
  <c r="L5138" i="8"/>
  <c r="M5137" i="8"/>
  <c r="L5137" i="8"/>
  <c r="M5136" i="8"/>
  <c r="L5136" i="8"/>
  <c r="M5135" i="8"/>
  <c r="L5135" i="8"/>
  <c r="M5134" i="8"/>
  <c r="L5134" i="8"/>
  <c r="M5133" i="8"/>
  <c r="L5133" i="8"/>
  <c r="M5132" i="8"/>
  <c r="L5132" i="8"/>
  <c r="M5131" i="8"/>
  <c r="L5131" i="8"/>
  <c r="M5130" i="8"/>
  <c r="L5130" i="8"/>
  <c r="M5129" i="8"/>
  <c r="L5129" i="8"/>
  <c r="M5128" i="8"/>
  <c r="L5128" i="8"/>
  <c r="M5127" i="8"/>
  <c r="L5127" i="8"/>
  <c r="M5126" i="8"/>
  <c r="L5126" i="8"/>
  <c r="M5125" i="8"/>
  <c r="L5125" i="8"/>
  <c r="M5124" i="8"/>
  <c r="L5124" i="8"/>
  <c r="M5123" i="8"/>
  <c r="L5123" i="8"/>
  <c r="M5122" i="8"/>
  <c r="L5122" i="8"/>
  <c r="M5121" i="8"/>
  <c r="L5121" i="8"/>
  <c r="M5120" i="8"/>
  <c r="L5120" i="8"/>
  <c r="M5119" i="8"/>
  <c r="L5119" i="8"/>
  <c r="M5118" i="8"/>
  <c r="L5118" i="8"/>
  <c r="M5117" i="8"/>
  <c r="L5117" i="8"/>
  <c r="M5116" i="8"/>
  <c r="L5116" i="8"/>
  <c r="M5115" i="8"/>
  <c r="L5115" i="8"/>
  <c r="M5114" i="8"/>
  <c r="L5114" i="8"/>
  <c r="M5113" i="8"/>
  <c r="L5113" i="8"/>
  <c r="M5112" i="8"/>
  <c r="L5112" i="8"/>
  <c r="M5111" i="8"/>
  <c r="L5111" i="8"/>
  <c r="M5110" i="8"/>
  <c r="L5110" i="8"/>
  <c r="M5109" i="8"/>
  <c r="L5109" i="8"/>
  <c r="M5108" i="8"/>
  <c r="L5108" i="8"/>
  <c r="M5107" i="8"/>
  <c r="L5107" i="8"/>
  <c r="M5106" i="8"/>
  <c r="L5106" i="8"/>
  <c r="M5105" i="8"/>
  <c r="L5105" i="8"/>
  <c r="M5104" i="8"/>
  <c r="L5104" i="8"/>
  <c r="M5103" i="8"/>
  <c r="L5103" i="8"/>
  <c r="M5102" i="8"/>
  <c r="L5102" i="8"/>
  <c r="M5101" i="8"/>
  <c r="L5101" i="8"/>
  <c r="M5100" i="8"/>
  <c r="L5100" i="8"/>
  <c r="M5099" i="8"/>
  <c r="L5099" i="8"/>
  <c r="M5098" i="8"/>
  <c r="L5098" i="8"/>
  <c r="M5097" i="8"/>
  <c r="L5097" i="8"/>
  <c r="M5096" i="8"/>
  <c r="L5096" i="8"/>
  <c r="M5095" i="8"/>
  <c r="L5095" i="8"/>
  <c r="M5094" i="8"/>
  <c r="L5094" i="8"/>
  <c r="M5093" i="8"/>
  <c r="L5093" i="8"/>
  <c r="M5092" i="8"/>
  <c r="L5092" i="8"/>
  <c r="M5091" i="8"/>
  <c r="L5091" i="8"/>
  <c r="M5090" i="8"/>
  <c r="L5090" i="8"/>
  <c r="M5089" i="8"/>
  <c r="L5089" i="8"/>
  <c r="M5088" i="8"/>
  <c r="L5088" i="8"/>
  <c r="M5087" i="8"/>
  <c r="L5087" i="8"/>
  <c r="M5086" i="8"/>
  <c r="L5086" i="8"/>
  <c r="M5085" i="8"/>
  <c r="L5085" i="8"/>
  <c r="M5084" i="8"/>
  <c r="L5084" i="8"/>
  <c r="M5083" i="8"/>
  <c r="L5083" i="8"/>
  <c r="M5082" i="8"/>
  <c r="L5082" i="8"/>
  <c r="M5081" i="8"/>
  <c r="L5081" i="8"/>
  <c r="M5080" i="8"/>
  <c r="L5080" i="8"/>
  <c r="M5079" i="8"/>
  <c r="L5079" i="8"/>
  <c r="M5078" i="8"/>
  <c r="L5078" i="8"/>
  <c r="M5077" i="8"/>
  <c r="L5077" i="8"/>
  <c r="M5076" i="8"/>
  <c r="L5076" i="8"/>
  <c r="M5075" i="8"/>
  <c r="L5075" i="8"/>
  <c r="M5074" i="8"/>
  <c r="L5074" i="8"/>
  <c r="M5073" i="8"/>
  <c r="L5073" i="8"/>
  <c r="M5072" i="8"/>
  <c r="L5072" i="8"/>
  <c r="M5071" i="8"/>
  <c r="L5071" i="8"/>
  <c r="M5070" i="8"/>
  <c r="L5070" i="8"/>
  <c r="M5069" i="8"/>
  <c r="L5069" i="8"/>
  <c r="M5068" i="8"/>
  <c r="L5068" i="8"/>
  <c r="M5067" i="8"/>
  <c r="L5067" i="8"/>
  <c r="M5066" i="8"/>
  <c r="L5066" i="8"/>
  <c r="M5065" i="8"/>
  <c r="L5065" i="8"/>
  <c r="M5064" i="8"/>
  <c r="L5064" i="8"/>
  <c r="M5063" i="8"/>
  <c r="L5063" i="8"/>
  <c r="M5062" i="8"/>
  <c r="L5062" i="8"/>
  <c r="M5061" i="8"/>
  <c r="L5061" i="8"/>
  <c r="M5060" i="8"/>
  <c r="L5060" i="8"/>
  <c r="M5059" i="8"/>
  <c r="L5059" i="8"/>
  <c r="M5058" i="8"/>
  <c r="L5058" i="8"/>
  <c r="M5057" i="8"/>
  <c r="L5057" i="8"/>
  <c r="M5056" i="8"/>
  <c r="L5056" i="8"/>
  <c r="M5055" i="8"/>
  <c r="L5055" i="8"/>
  <c r="M5054" i="8"/>
  <c r="L5054" i="8"/>
  <c r="M5053" i="8"/>
  <c r="L5053" i="8"/>
  <c r="M5052" i="8"/>
  <c r="L5052" i="8"/>
  <c r="M5051" i="8"/>
  <c r="L5051" i="8"/>
  <c r="M5050" i="8"/>
  <c r="L5050" i="8"/>
  <c r="M5049" i="8"/>
  <c r="L5049" i="8"/>
  <c r="M5048" i="8"/>
  <c r="L5048" i="8"/>
  <c r="M5047" i="8"/>
  <c r="L5047" i="8"/>
  <c r="M5046" i="8"/>
  <c r="L5046" i="8"/>
  <c r="M5045" i="8"/>
  <c r="L5045" i="8"/>
  <c r="M5044" i="8"/>
  <c r="L5044" i="8"/>
  <c r="M5043" i="8"/>
  <c r="L5043" i="8"/>
  <c r="M5042" i="8"/>
  <c r="L5042" i="8"/>
  <c r="M5041" i="8"/>
  <c r="L5041" i="8"/>
  <c r="M5040" i="8"/>
  <c r="L5040" i="8"/>
  <c r="M5039" i="8"/>
  <c r="L5039" i="8"/>
  <c r="M5038" i="8"/>
  <c r="L5038" i="8"/>
  <c r="M5037" i="8"/>
  <c r="L5037" i="8"/>
  <c r="M5036" i="8"/>
  <c r="L5036" i="8"/>
  <c r="M5035" i="8"/>
  <c r="L5035" i="8"/>
  <c r="M5034" i="8"/>
  <c r="L5034" i="8"/>
  <c r="M5033" i="8"/>
  <c r="L5033" i="8"/>
  <c r="M5032" i="8"/>
  <c r="L5032" i="8"/>
  <c r="M5031" i="8"/>
  <c r="L5031" i="8"/>
  <c r="M5030" i="8"/>
  <c r="L5030" i="8"/>
  <c r="M5029" i="8"/>
  <c r="L5029" i="8"/>
  <c r="M5028" i="8"/>
  <c r="L5028" i="8"/>
  <c r="M5027" i="8"/>
  <c r="L5027" i="8"/>
  <c r="M5026" i="8"/>
  <c r="L5026" i="8"/>
  <c r="M5025" i="8"/>
  <c r="L5025" i="8"/>
  <c r="M5024" i="8"/>
  <c r="L5024" i="8"/>
  <c r="M5023" i="8"/>
  <c r="L5023" i="8"/>
  <c r="M5022" i="8"/>
  <c r="L5022" i="8"/>
  <c r="M5021" i="8"/>
  <c r="L5021" i="8"/>
  <c r="M5020" i="8"/>
  <c r="L5020" i="8"/>
  <c r="M5019" i="8"/>
  <c r="L5019" i="8"/>
  <c r="M5018" i="8"/>
  <c r="L5018" i="8"/>
  <c r="M5017" i="8"/>
  <c r="L5017" i="8"/>
  <c r="M5016" i="8"/>
  <c r="L5016" i="8"/>
  <c r="M5015" i="8"/>
  <c r="L5015" i="8"/>
  <c r="M5014" i="8"/>
  <c r="L5014" i="8"/>
  <c r="M5013" i="8"/>
  <c r="L5013" i="8"/>
  <c r="M5012" i="8"/>
  <c r="L5012" i="8"/>
  <c r="M5011" i="8"/>
  <c r="L5011" i="8"/>
  <c r="M5010" i="8"/>
  <c r="L5010" i="8"/>
  <c r="M5009" i="8"/>
  <c r="L5009" i="8"/>
  <c r="M5008" i="8"/>
  <c r="L5008" i="8"/>
  <c r="M5007" i="8"/>
  <c r="L5007" i="8"/>
  <c r="M5006" i="8"/>
  <c r="L5006" i="8"/>
  <c r="M5005" i="8"/>
  <c r="L5005" i="8"/>
  <c r="M5004" i="8"/>
  <c r="L5004" i="8"/>
  <c r="M5003" i="8"/>
  <c r="L5003" i="8"/>
  <c r="M5002" i="8"/>
  <c r="L5002" i="8"/>
  <c r="M5001" i="8"/>
  <c r="L5001" i="8"/>
  <c r="M5000" i="8"/>
  <c r="L5000" i="8"/>
  <c r="M4999" i="8"/>
  <c r="L4999" i="8"/>
  <c r="M4998" i="8"/>
  <c r="L4998" i="8"/>
  <c r="M4997" i="8"/>
  <c r="L4997" i="8"/>
  <c r="M4996" i="8"/>
  <c r="L4996" i="8"/>
  <c r="M4995" i="8"/>
  <c r="L4995" i="8"/>
  <c r="M4994" i="8"/>
  <c r="L4994" i="8"/>
  <c r="M4993" i="8"/>
  <c r="L4993" i="8"/>
  <c r="M4992" i="8"/>
  <c r="L4992" i="8"/>
  <c r="M4991" i="8"/>
  <c r="L4991" i="8"/>
  <c r="M4990" i="8"/>
  <c r="L4990" i="8"/>
  <c r="M4989" i="8"/>
  <c r="L4989" i="8"/>
  <c r="M4988" i="8"/>
  <c r="L4988" i="8"/>
  <c r="M4987" i="8"/>
  <c r="L4987" i="8"/>
  <c r="M4986" i="8"/>
  <c r="L4986" i="8"/>
  <c r="M4985" i="8"/>
  <c r="L4985" i="8"/>
  <c r="M4984" i="8"/>
  <c r="L4984" i="8"/>
  <c r="M4983" i="8"/>
  <c r="L4983" i="8"/>
  <c r="M4982" i="8"/>
  <c r="L4982" i="8"/>
  <c r="M4981" i="8"/>
  <c r="L4981" i="8"/>
  <c r="M4980" i="8"/>
  <c r="L4980" i="8"/>
  <c r="M4979" i="8"/>
  <c r="L4979" i="8"/>
  <c r="M4978" i="8"/>
  <c r="L4978" i="8"/>
  <c r="M4977" i="8"/>
  <c r="L4977" i="8"/>
  <c r="M4976" i="8"/>
  <c r="L4976" i="8"/>
  <c r="M4975" i="8"/>
  <c r="L4975" i="8"/>
  <c r="M4974" i="8"/>
  <c r="L4974" i="8"/>
  <c r="M4973" i="8"/>
  <c r="L4973" i="8"/>
  <c r="M4972" i="8"/>
  <c r="L4972" i="8"/>
  <c r="M4971" i="8"/>
  <c r="L4971" i="8"/>
  <c r="M4970" i="8"/>
  <c r="L4970" i="8"/>
  <c r="M4969" i="8"/>
  <c r="L4969" i="8"/>
  <c r="M4968" i="8"/>
  <c r="L4968" i="8"/>
  <c r="M4967" i="8"/>
  <c r="L4967" i="8"/>
  <c r="M4966" i="8"/>
  <c r="L4966" i="8"/>
  <c r="M4965" i="8"/>
  <c r="L4965" i="8"/>
  <c r="M4964" i="8"/>
  <c r="L4964" i="8"/>
  <c r="M4963" i="8"/>
  <c r="L4963" i="8"/>
  <c r="M4962" i="8"/>
  <c r="L4962" i="8"/>
  <c r="M4961" i="8"/>
  <c r="L4961" i="8"/>
  <c r="M4960" i="8"/>
  <c r="L4960" i="8"/>
  <c r="M4959" i="8"/>
  <c r="L4959" i="8"/>
  <c r="M4958" i="8"/>
  <c r="L4958" i="8"/>
  <c r="M4957" i="8"/>
  <c r="L4957" i="8"/>
  <c r="M4956" i="8"/>
  <c r="L4956" i="8"/>
  <c r="M4955" i="8"/>
  <c r="L4955" i="8"/>
  <c r="M4954" i="8"/>
  <c r="L4954" i="8"/>
  <c r="M4953" i="8"/>
  <c r="L4953" i="8"/>
  <c r="M4952" i="8"/>
  <c r="L4952" i="8"/>
  <c r="M4951" i="8"/>
  <c r="L4951" i="8"/>
  <c r="M4950" i="8"/>
  <c r="L4950" i="8"/>
  <c r="M4949" i="8"/>
  <c r="L4949" i="8"/>
  <c r="M4948" i="8"/>
  <c r="L4948" i="8"/>
  <c r="M4947" i="8"/>
  <c r="L4947" i="8"/>
  <c r="M4946" i="8"/>
  <c r="L4946" i="8"/>
  <c r="M4945" i="8"/>
  <c r="L4945" i="8"/>
  <c r="M4944" i="8"/>
  <c r="L4944" i="8"/>
  <c r="M4943" i="8"/>
  <c r="L4943" i="8"/>
  <c r="M4942" i="8"/>
  <c r="L4942" i="8"/>
  <c r="M4941" i="8"/>
  <c r="L4941" i="8"/>
  <c r="M4940" i="8"/>
  <c r="L4940" i="8"/>
  <c r="M4939" i="8"/>
  <c r="L4939" i="8"/>
  <c r="M4938" i="8"/>
  <c r="L4938" i="8"/>
  <c r="M4937" i="8"/>
  <c r="L4937" i="8"/>
  <c r="M4936" i="8"/>
  <c r="L4936" i="8"/>
  <c r="M4935" i="8"/>
  <c r="L4935" i="8"/>
  <c r="M4934" i="8"/>
  <c r="L4934" i="8"/>
  <c r="M4933" i="8"/>
  <c r="L4933" i="8"/>
  <c r="M4932" i="8"/>
  <c r="L4932" i="8"/>
  <c r="M4931" i="8"/>
  <c r="L4931" i="8"/>
  <c r="M4930" i="8"/>
  <c r="L4930" i="8"/>
  <c r="M4929" i="8"/>
  <c r="L4929" i="8"/>
  <c r="M4928" i="8"/>
  <c r="L4928" i="8"/>
  <c r="M4927" i="8"/>
  <c r="L4927" i="8"/>
  <c r="M4926" i="8"/>
  <c r="L4926" i="8"/>
  <c r="M4925" i="8"/>
  <c r="L4925" i="8"/>
  <c r="M4924" i="8"/>
  <c r="L4924" i="8"/>
  <c r="M4923" i="8"/>
  <c r="L4923" i="8"/>
  <c r="M4922" i="8"/>
  <c r="L4922" i="8"/>
  <c r="M4921" i="8"/>
  <c r="L4921" i="8"/>
  <c r="M4920" i="8"/>
  <c r="L4920" i="8"/>
  <c r="M4919" i="8"/>
  <c r="L4919" i="8"/>
  <c r="M4918" i="8"/>
  <c r="L4918" i="8"/>
  <c r="M4917" i="8"/>
  <c r="L4917" i="8"/>
  <c r="M4916" i="8"/>
  <c r="L4916" i="8"/>
  <c r="M4915" i="8"/>
  <c r="L4915" i="8"/>
  <c r="M4914" i="8"/>
  <c r="L4914" i="8"/>
  <c r="M4913" i="8"/>
  <c r="L4913" i="8"/>
  <c r="M4912" i="8"/>
  <c r="L4912" i="8"/>
  <c r="M4911" i="8"/>
  <c r="L4911" i="8"/>
  <c r="M4910" i="8"/>
  <c r="L4910" i="8"/>
  <c r="M4909" i="8"/>
  <c r="L4909" i="8"/>
  <c r="M4908" i="8"/>
  <c r="L4908" i="8"/>
  <c r="M4907" i="8"/>
  <c r="L4907" i="8"/>
  <c r="M4906" i="8"/>
  <c r="L4906" i="8"/>
  <c r="M4905" i="8"/>
  <c r="L4905" i="8"/>
  <c r="M4904" i="8"/>
  <c r="L4904" i="8"/>
  <c r="M4903" i="8"/>
  <c r="L4903" i="8"/>
  <c r="M4902" i="8"/>
  <c r="L4902" i="8"/>
  <c r="M4901" i="8"/>
  <c r="L4901" i="8"/>
  <c r="M4900" i="8"/>
  <c r="L4900" i="8"/>
  <c r="M4899" i="8"/>
  <c r="L4899" i="8"/>
  <c r="M4898" i="8"/>
  <c r="L4898" i="8"/>
  <c r="M4897" i="8"/>
  <c r="L4897" i="8"/>
  <c r="M4896" i="8"/>
  <c r="L4896" i="8"/>
  <c r="M4895" i="8"/>
  <c r="L4895" i="8"/>
  <c r="M4894" i="8"/>
  <c r="L4894" i="8"/>
  <c r="M4893" i="8"/>
  <c r="L4893" i="8"/>
  <c r="M4892" i="8"/>
  <c r="L4892" i="8"/>
  <c r="M4891" i="8"/>
  <c r="L4891" i="8"/>
  <c r="M4890" i="8"/>
  <c r="L4890" i="8"/>
  <c r="M4889" i="8"/>
  <c r="L4889" i="8"/>
  <c r="M4888" i="8"/>
  <c r="L4888" i="8"/>
  <c r="M4887" i="8"/>
  <c r="L4887" i="8"/>
  <c r="M4886" i="8"/>
  <c r="L4886" i="8"/>
  <c r="M4885" i="8"/>
  <c r="L4885" i="8"/>
  <c r="M4884" i="8"/>
  <c r="L4884" i="8"/>
  <c r="M4883" i="8"/>
  <c r="L4883" i="8"/>
  <c r="M4882" i="8"/>
  <c r="L4882" i="8"/>
  <c r="M4881" i="8"/>
  <c r="L4881" i="8"/>
  <c r="M4880" i="8"/>
  <c r="L4880" i="8"/>
  <c r="M4879" i="8"/>
  <c r="L4879" i="8"/>
  <c r="M4878" i="8"/>
  <c r="L4878" i="8"/>
  <c r="M4877" i="8"/>
  <c r="L4877" i="8"/>
  <c r="M4876" i="8"/>
  <c r="L4876" i="8"/>
  <c r="M4875" i="8"/>
  <c r="L4875" i="8"/>
  <c r="M4874" i="8"/>
  <c r="L4874" i="8"/>
  <c r="M4873" i="8"/>
  <c r="L4873" i="8"/>
  <c r="M4872" i="8"/>
  <c r="L4872" i="8"/>
  <c r="M4871" i="8"/>
  <c r="L4871" i="8"/>
  <c r="M4870" i="8"/>
  <c r="L4870" i="8"/>
  <c r="M4869" i="8"/>
  <c r="L4869" i="8"/>
  <c r="M4868" i="8"/>
  <c r="L4868" i="8"/>
  <c r="M4867" i="8"/>
  <c r="L4867" i="8"/>
  <c r="M4866" i="8"/>
  <c r="L4866" i="8"/>
  <c r="M4865" i="8"/>
  <c r="L4865" i="8"/>
  <c r="M4864" i="8"/>
  <c r="L4864" i="8"/>
  <c r="M4863" i="8"/>
  <c r="L4863" i="8"/>
  <c r="M4862" i="8"/>
  <c r="L4862" i="8"/>
  <c r="M4861" i="8"/>
  <c r="L4861" i="8"/>
  <c r="M4860" i="8"/>
  <c r="L4860" i="8"/>
  <c r="M4859" i="8"/>
  <c r="L4859" i="8"/>
  <c r="M4858" i="8"/>
  <c r="L4858" i="8"/>
  <c r="M4857" i="8"/>
  <c r="L4857" i="8"/>
  <c r="M4856" i="8"/>
  <c r="L4856" i="8"/>
  <c r="M4855" i="8"/>
  <c r="L4855" i="8"/>
  <c r="M4854" i="8"/>
  <c r="L4854" i="8"/>
  <c r="M4853" i="8"/>
  <c r="L4853" i="8"/>
  <c r="M4852" i="8"/>
  <c r="L4852" i="8"/>
  <c r="M4851" i="8"/>
  <c r="L4851" i="8"/>
  <c r="M4850" i="8"/>
  <c r="L4850" i="8"/>
  <c r="M4849" i="8"/>
  <c r="L4849" i="8"/>
  <c r="M4848" i="8"/>
  <c r="L4848" i="8"/>
  <c r="M4847" i="8"/>
  <c r="L4847" i="8"/>
  <c r="M4846" i="8"/>
  <c r="L4846" i="8"/>
  <c r="M4845" i="8"/>
  <c r="L4845" i="8"/>
  <c r="M4844" i="8"/>
  <c r="L4844" i="8"/>
  <c r="M4843" i="8"/>
  <c r="L4843" i="8"/>
  <c r="M4842" i="8"/>
  <c r="L4842" i="8"/>
  <c r="M4841" i="8"/>
  <c r="L4841" i="8"/>
  <c r="M4840" i="8"/>
  <c r="L4840" i="8"/>
  <c r="M4839" i="8"/>
  <c r="L4839" i="8"/>
  <c r="M4838" i="8"/>
  <c r="L4838" i="8"/>
  <c r="M4837" i="8"/>
  <c r="L4837" i="8"/>
  <c r="M4836" i="8"/>
  <c r="L4836" i="8"/>
  <c r="M4835" i="8"/>
  <c r="L4835" i="8"/>
  <c r="M4834" i="8"/>
  <c r="L4834" i="8"/>
  <c r="M4833" i="8"/>
  <c r="L4833" i="8"/>
  <c r="M4832" i="8"/>
  <c r="L4832" i="8"/>
  <c r="M4831" i="8"/>
  <c r="L4831" i="8"/>
  <c r="M4830" i="8"/>
  <c r="L4830" i="8"/>
  <c r="M4829" i="8"/>
  <c r="L4829" i="8"/>
  <c r="M4828" i="8"/>
  <c r="L4828" i="8"/>
  <c r="M4827" i="8"/>
  <c r="L4827" i="8"/>
  <c r="M4826" i="8"/>
  <c r="L4826" i="8"/>
  <c r="M4825" i="8"/>
  <c r="L4825" i="8"/>
  <c r="M4824" i="8"/>
  <c r="L4824" i="8"/>
  <c r="M4823" i="8"/>
  <c r="L4823" i="8"/>
  <c r="M4822" i="8"/>
  <c r="L4822" i="8"/>
  <c r="M4821" i="8"/>
  <c r="L4821" i="8"/>
  <c r="M4820" i="8"/>
  <c r="L4820" i="8"/>
  <c r="M4819" i="8"/>
  <c r="L4819" i="8"/>
  <c r="M4818" i="8"/>
  <c r="L4818" i="8"/>
  <c r="M4817" i="8"/>
  <c r="L4817" i="8"/>
  <c r="M4816" i="8"/>
  <c r="L4816" i="8"/>
  <c r="M4815" i="8"/>
  <c r="L4815" i="8"/>
  <c r="M4814" i="8"/>
  <c r="L4814" i="8"/>
  <c r="M4813" i="8"/>
  <c r="L4813" i="8"/>
  <c r="M4812" i="8"/>
  <c r="L4812" i="8"/>
  <c r="M4811" i="8"/>
  <c r="L4811" i="8"/>
  <c r="M4810" i="8"/>
  <c r="L4810" i="8"/>
  <c r="M4809" i="8"/>
  <c r="L4809" i="8"/>
  <c r="M4808" i="8"/>
  <c r="L4808" i="8"/>
  <c r="M4807" i="8"/>
  <c r="L4807" i="8"/>
  <c r="M4806" i="8"/>
  <c r="L4806" i="8"/>
  <c r="M4805" i="8"/>
  <c r="L4805" i="8"/>
  <c r="M4804" i="8"/>
  <c r="L4804" i="8"/>
  <c r="M4803" i="8"/>
  <c r="L4803" i="8"/>
  <c r="M4802" i="8"/>
  <c r="L4802" i="8"/>
  <c r="M4801" i="8"/>
  <c r="L4801" i="8"/>
  <c r="M4800" i="8"/>
  <c r="L4800" i="8"/>
  <c r="M4799" i="8"/>
  <c r="L4799" i="8"/>
  <c r="M4798" i="8"/>
  <c r="L4798" i="8"/>
  <c r="M4797" i="8"/>
  <c r="L4797" i="8"/>
  <c r="M4796" i="8"/>
  <c r="L4796" i="8"/>
  <c r="M4795" i="8"/>
  <c r="L4795" i="8"/>
  <c r="M4794" i="8"/>
  <c r="L4794" i="8"/>
  <c r="M4793" i="8"/>
  <c r="L4793" i="8"/>
  <c r="M4792" i="8"/>
  <c r="L4792" i="8"/>
  <c r="M4791" i="8"/>
  <c r="L4791" i="8"/>
  <c r="M4790" i="8"/>
  <c r="L4790" i="8"/>
  <c r="M4789" i="8"/>
  <c r="L4789" i="8"/>
  <c r="M4788" i="8"/>
  <c r="L4788" i="8"/>
  <c r="M4787" i="8"/>
  <c r="L4787" i="8"/>
  <c r="M4786" i="8"/>
  <c r="L4786" i="8"/>
  <c r="M4785" i="8"/>
  <c r="L4785" i="8"/>
  <c r="M4784" i="8"/>
  <c r="L4784" i="8"/>
  <c r="M4783" i="8"/>
  <c r="L4783" i="8"/>
  <c r="M4782" i="8"/>
  <c r="L4782" i="8"/>
  <c r="M4781" i="8"/>
  <c r="L4781" i="8"/>
  <c r="M4780" i="8"/>
  <c r="L4780" i="8"/>
  <c r="M4779" i="8"/>
  <c r="L4779" i="8"/>
  <c r="M4778" i="8"/>
  <c r="L4778" i="8"/>
  <c r="M4777" i="8"/>
  <c r="L4777" i="8"/>
  <c r="M4776" i="8"/>
  <c r="L4776" i="8"/>
  <c r="M4775" i="8"/>
  <c r="L4775" i="8"/>
  <c r="M4774" i="8"/>
  <c r="L4774" i="8"/>
  <c r="M4773" i="8"/>
  <c r="L4773" i="8"/>
  <c r="M4772" i="8"/>
  <c r="L4772" i="8"/>
  <c r="M4771" i="8"/>
  <c r="L4771" i="8"/>
  <c r="M4770" i="8"/>
  <c r="L4770" i="8"/>
  <c r="M4769" i="8"/>
  <c r="L4769" i="8"/>
  <c r="M4768" i="8"/>
  <c r="L4768" i="8"/>
  <c r="M4767" i="8"/>
  <c r="L4767" i="8"/>
  <c r="M4766" i="8"/>
  <c r="L4766" i="8"/>
  <c r="M4765" i="8"/>
  <c r="L4765" i="8"/>
  <c r="M4764" i="8"/>
  <c r="L4764" i="8"/>
  <c r="M4763" i="8"/>
  <c r="L4763" i="8"/>
  <c r="M4762" i="8"/>
  <c r="L4762" i="8"/>
  <c r="M4761" i="8"/>
  <c r="L4761" i="8"/>
  <c r="M4760" i="8"/>
  <c r="L4760" i="8"/>
  <c r="M4759" i="8"/>
  <c r="L4759" i="8"/>
  <c r="M4758" i="8"/>
  <c r="L4758" i="8"/>
  <c r="M4757" i="8"/>
  <c r="L4757" i="8"/>
  <c r="M4756" i="8"/>
  <c r="L4756" i="8"/>
  <c r="M4755" i="8"/>
  <c r="L4755" i="8"/>
  <c r="M4754" i="8"/>
  <c r="L4754" i="8"/>
  <c r="M4753" i="8"/>
  <c r="L4753" i="8"/>
  <c r="M4752" i="8"/>
  <c r="L4752" i="8"/>
  <c r="M4751" i="8"/>
  <c r="L4751" i="8"/>
  <c r="M4750" i="8"/>
  <c r="L4750" i="8"/>
  <c r="M4749" i="8"/>
  <c r="L4749" i="8"/>
  <c r="M4748" i="8"/>
  <c r="L4748" i="8"/>
  <c r="M4747" i="8"/>
  <c r="L4747" i="8"/>
  <c r="M4746" i="8"/>
  <c r="L4746" i="8"/>
  <c r="M4745" i="8"/>
  <c r="L4745" i="8"/>
  <c r="M4744" i="8"/>
  <c r="L4744" i="8"/>
  <c r="M4743" i="8"/>
  <c r="L4743" i="8"/>
  <c r="M4742" i="8"/>
  <c r="L4742" i="8"/>
  <c r="M4741" i="8"/>
  <c r="L4741" i="8"/>
  <c r="M4740" i="8"/>
  <c r="L4740" i="8"/>
  <c r="M4739" i="8"/>
  <c r="L4739" i="8"/>
  <c r="M4738" i="8"/>
  <c r="L4738" i="8"/>
  <c r="M4737" i="8"/>
  <c r="L4737" i="8"/>
  <c r="M4736" i="8"/>
  <c r="L4736" i="8"/>
  <c r="M4735" i="8"/>
  <c r="L4735" i="8"/>
  <c r="M4734" i="8"/>
  <c r="L4734" i="8"/>
  <c r="M4733" i="8"/>
  <c r="L4733" i="8"/>
  <c r="M4732" i="8"/>
  <c r="L4732" i="8"/>
  <c r="M4731" i="8"/>
  <c r="L4731" i="8"/>
  <c r="M4730" i="8"/>
  <c r="L4730" i="8"/>
  <c r="M4729" i="8"/>
  <c r="L4729" i="8"/>
  <c r="M4728" i="8"/>
  <c r="L4728" i="8"/>
  <c r="M4727" i="8"/>
  <c r="L4727" i="8"/>
  <c r="M4726" i="8"/>
  <c r="L4726" i="8"/>
  <c r="M4725" i="8"/>
  <c r="L4725" i="8"/>
  <c r="M4724" i="8"/>
  <c r="L4724" i="8"/>
  <c r="M4723" i="8"/>
  <c r="L4723" i="8"/>
  <c r="M4722" i="8"/>
  <c r="L4722" i="8"/>
  <c r="M4721" i="8"/>
  <c r="L4721" i="8"/>
  <c r="M4720" i="8"/>
  <c r="L4720" i="8"/>
  <c r="M4719" i="8"/>
  <c r="L4719" i="8"/>
  <c r="M4718" i="8"/>
  <c r="L4718" i="8"/>
  <c r="M4717" i="8"/>
  <c r="L4717" i="8"/>
  <c r="M4716" i="8"/>
  <c r="L4716" i="8"/>
  <c r="M4715" i="8"/>
  <c r="L4715" i="8"/>
  <c r="M4714" i="8"/>
  <c r="L4714" i="8"/>
  <c r="M4713" i="8"/>
  <c r="L4713" i="8"/>
  <c r="M4712" i="8"/>
  <c r="L4712" i="8"/>
  <c r="M4711" i="8"/>
  <c r="L4711" i="8"/>
  <c r="M4710" i="8"/>
  <c r="L4710" i="8"/>
  <c r="M4709" i="8"/>
  <c r="L4709" i="8"/>
  <c r="M4708" i="8"/>
  <c r="L4708" i="8"/>
  <c r="M4707" i="8"/>
  <c r="L4707" i="8"/>
  <c r="M4706" i="8"/>
  <c r="L4706" i="8"/>
  <c r="M4705" i="8"/>
  <c r="L4705" i="8"/>
  <c r="M4704" i="8"/>
  <c r="L4704" i="8"/>
  <c r="M4703" i="8"/>
  <c r="L4703" i="8"/>
  <c r="M4702" i="8"/>
  <c r="L4702" i="8"/>
  <c r="M4701" i="8"/>
  <c r="L4701" i="8"/>
  <c r="M4700" i="8"/>
  <c r="L4700" i="8"/>
  <c r="M4699" i="8"/>
  <c r="L4699" i="8"/>
  <c r="M4698" i="8"/>
  <c r="L4698" i="8"/>
  <c r="M4697" i="8"/>
  <c r="L4697" i="8"/>
  <c r="M4696" i="8"/>
  <c r="L4696" i="8"/>
  <c r="M4695" i="8"/>
  <c r="L4695" i="8"/>
  <c r="M4694" i="8"/>
  <c r="L4694" i="8"/>
  <c r="M4693" i="8"/>
  <c r="L4693" i="8"/>
  <c r="M4692" i="8"/>
  <c r="L4692" i="8"/>
  <c r="M4691" i="8"/>
  <c r="L4691" i="8"/>
  <c r="M4690" i="8"/>
  <c r="L4690" i="8"/>
  <c r="M4689" i="8"/>
  <c r="L4689" i="8"/>
  <c r="M4688" i="8"/>
  <c r="L4688" i="8"/>
  <c r="M4687" i="8"/>
  <c r="L4687" i="8"/>
  <c r="M4686" i="8"/>
  <c r="L4686" i="8"/>
  <c r="M4685" i="8"/>
  <c r="L4685" i="8"/>
  <c r="M4684" i="8"/>
  <c r="L4684" i="8"/>
  <c r="M4683" i="8"/>
  <c r="L4683" i="8"/>
  <c r="M4682" i="8"/>
  <c r="L4682" i="8"/>
  <c r="M4681" i="8"/>
  <c r="L4681" i="8"/>
  <c r="M4680" i="8"/>
  <c r="L4680" i="8"/>
  <c r="M4679" i="8"/>
  <c r="L4679" i="8"/>
  <c r="M4678" i="8"/>
  <c r="L4678" i="8"/>
  <c r="M4677" i="8"/>
  <c r="L4677" i="8"/>
  <c r="M4676" i="8"/>
  <c r="L4676" i="8"/>
  <c r="M4675" i="8"/>
  <c r="L4675" i="8"/>
  <c r="M4674" i="8"/>
  <c r="L4674" i="8"/>
  <c r="M4673" i="8"/>
  <c r="L4673" i="8"/>
  <c r="M4672" i="8"/>
  <c r="L4672" i="8"/>
  <c r="M4671" i="8"/>
  <c r="L4671" i="8"/>
  <c r="M4670" i="8"/>
  <c r="L4670" i="8"/>
  <c r="M4669" i="8"/>
  <c r="L4669" i="8"/>
  <c r="M4668" i="8"/>
  <c r="L4668" i="8"/>
  <c r="M4667" i="8"/>
  <c r="L4667" i="8"/>
  <c r="M4666" i="8"/>
  <c r="L4666" i="8"/>
  <c r="M4665" i="8"/>
  <c r="L4665" i="8"/>
  <c r="M4664" i="8"/>
  <c r="L4664" i="8"/>
  <c r="M4663" i="8"/>
  <c r="L4663" i="8"/>
  <c r="M4662" i="8"/>
  <c r="L4662" i="8"/>
  <c r="M4661" i="8"/>
  <c r="L4661" i="8"/>
  <c r="M4660" i="8"/>
  <c r="L4660" i="8"/>
  <c r="M4659" i="8"/>
  <c r="L4659" i="8"/>
  <c r="M4658" i="8"/>
  <c r="L4658" i="8"/>
  <c r="M4657" i="8"/>
  <c r="L4657" i="8"/>
  <c r="M4656" i="8"/>
  <c r="L4656" i="8"/>
  <c r="M4655" i="8"/>
  <c r="L4655" i="8"/>
  <c r="M4654" i="8"/>
  <c r="L4654" i="8"/>
  <c r="M4653" i="8"/>
  <c r="L4653" i="8"/>
  <c r="M4652" i="8"/>
  <c r="L4652" i="8"/>
  <c r="M4651" i="8"/>
  <c r="L4651" i="8"/>
  <c r="M4650" i="8"/>
  <c r="L4650" i="8"/>
  <c r="M4649" i="8"/>
  <c r="L4649" i="8"/>
  <c r="M4648" i="8"/>
  <c r="L4648" i="8"/>
  <c r="M4647" i="8"/>
  <c r="L4647" i="8"/>
  <c r="M4646" i="8"/>
  <c r="L4646" i="8"/>
  <c r="M4645" i="8"/>
  <c r="L4645" i="8"/>
  <c r="M4644" i="8"/>
  <c r="L4644" i="8"/>
  <c r="M4643" i="8"/>
  <c r="L4643" i="8"/>
  <c r="M4642" i="8"/>
  <c r="L4642" i="8"/>
  <c r="M4641" i="8"/>
  <c r="L4641" i="8"/>
  <c r="M4640" i="8"/>
  <c r="L4640" i="8"/>
  <c r="M4639" i="8"/>
  <c r="L4639" i="8"/>
  <c r="M4638" i="8"/>
  <c r="L4638" i="8"/>
  <c r="M4637" i="8"/>
  <c r="L4637" i="8"/>
  <c r="M4636" i="8"/>
  <c r="L4636" i="8"/>
  <c r="M4635" i="8"/>
  <c r="L4635" i="8"/>
  <c r="M4634" i="8"/>
  <c r="L4634" i="8"/>
  <c r="M4633" i="8"/>
  <c r="L4633" i="8"/>
  <c r="M4632" i="8"/>
  <c r="L4632" i="8"/>
  <c r="M4631" i="8"/>
  <c r="L4631" i="8"/>
  <c r="M4630" i="8"/>
  <c r="L4630" i="8"/>
  <c r="M4629" i="8"/>
  <c r="L4629" i="8"/>
  <c r="M4628" i="8"/>
  <c r="L4628" i="8"/>
  <c r="M4627" i="8"/>
  <c r="L4627" i="8"/>
  <c r="M4626" i="8"/>
  <c r="L4626" i="8"/>
  <c r="M4625" i="8"/>
  <c r="L4625" i="8"/>
  <c r="M4624" i="8"/>
  <c r="L4624" i="8"/>
  <c r="M4623" i="8"/>
  <c r="L4623" i="8"/>
  <c r="M4622" i="8"/>
  <c r="L4622" i="8"/>
  <c r="M4621" i="8"/>
  <c r="L4621" i="8"/>
  <c r="M4620" i="8"/>
  <c r="L4620" i="8"/>
  <c r="M4619" i="8"/>
  <c r="L4619" i="8"/>
  <c r="M4618" i="8"/>
  <c r="L4618" i="8"/>
  <c r="M4617" i="8"/>
  <c r="L4617" i="8"/>
  <c r="M4616" i="8"/>
  <c r="L4616" i="8"/>
  <c r="M4615" i="8"/>
  <c r="L4615" i="8"/>
  <c r="M4614" i="8"/>
  <c r="L4614" i="8"/>
  <c r="M4613" i="8"/>
  <c r="L4613" i="8"/>
  <c r="M4612" i="8"/>
  <c r="L4612" i="8"/>
  <c r="M4611" i="8"/>
  <c r="L4611" i="8"/>
  <c r="M4610" i="8"/>
  <c r="L4610" i="8"/>
  <c r="M4609" i="8"/>
  <c r="L4609" i="8"/>
  <c r="M4608" i="8"/>
  <c r="L4608" i="8"/>
  <c r="M4607" i="8"/>
  <c r="L4607" i="8"/>
  <c r="M4606" i="8"/>
  <c r="L4606" i="8"/>
  <c r="M4605" i="8"/>
  <c r="L4605" i="8"/>
  <c r="M4604" i="8"/>
  <c r="L4604" i="8"/>
  <c r="M4603" i="8"/>
  <c r="L4603" i="8"/>
  <c r="M4602" i="8"/>
  <c r="L4602" i="8"/>
  <c r="M4601" i="8"/>
  <c r="L4601" i="8"/>
  <c r="M4600" i="8"/>
  <c r="L4600" i="8"/>
  <c r="M4599" i="8"/>
  <c r="L4599" i="8"/>
  <c r="M4598" i="8"/>
  <c r="L4598" i="8"/>
  <c r="M4597" i="8"/>
  <c r="L4597" i="8"/>
  <c r="M4596" i="8"/>
  <c r="L4596" i="8"/>
  <c r="M4595" i="8"/>
  <c r="L4595" i="8"/>
  <c r="M4594" i="8"/>
  <c r="L4594" i="8"/>
  <c r="M4593" i="8"/>
  <c r="L4593" i="8"/>
  <c r="M4592" i="8"/>
  <c r="L4592" i="8"/>
  <c r="M4591" i="8"/>
  <c r="L4591" i="8"/>
  <c r="M4590" i="8"/>
  <c r="L4590" i="8"/>
  <c r="M4589" i="8"/>
  <c r="L4589" i="8"/>
  <c r="M4588" i="8"/>
  <c r="L4588" i="8"/>
  <c r="M4587" i="8"/>
  <c r="L4587" i="8"/>
  <c r="M4586" i="8"/>
  <c r="L4586" i="8"/>
  <c r="M4585" i="8"/>
  <c r="L4585" i="8"/>
  <c r="M4584" i="8"/>
  <c r="L4584" i="8"/>
  <c r="M4583" i="8"/>
  <c r="L4583" i="8"/>
  <c r="M4582" i="8"/>
  <c r="L4582" i="8"/>
  <c r="M4581" i="8"/>
  <c r="L4581" i="8"/>
  <c r="M4580" i="8"/>
  <c r="L4580" i="8"/>
  <c r="M4579" i="8"/>
  <c r="L4579" i="8"/>
  <c r="M4578" i="8"/>
  <c r="L4578" i="8"/>
  <c r="M4577" i="8"/>
  <c r="L4577" i="8"/>
  <c r="M4576" i="8"/>
  <c r="L4576" i="8"/>
  <c r="M4575" i="8"/>
  <c r="L4575" i="8"/>
  <c r="M4574" i="8"/>
  <c r="L4574" i="8"/>
  <c r="M4573" i="8"/>
  <c r="L4573" i="8"/>
  <c r="M4572" i="8"/>
  <c r="L4572" i="8"/>
  <c r="M4571" i="8"/>
  <c r="L4571" i="8"/>
  <c r="M4570" i="8"/>
  <c r="L4570" i="8"/>
  <c r="M4569" i="8"/>
  <c r="L4569" i="8"/>
  <c r="M4568" i="8"/>
  <c r="L4568" i="8"/>
  <c r="M4567" i="8"/>
  <c r="L4567" i="8"/>
  <c r="M4566" i="8"/>
  <c r="L4566" i="8"/>
  <c r="M4565" i="8"/>
  <c r="L4565" i="8"/>
  <c r="M4564" i="8"/>
  <c r="L4564" i="8"/>
  <c r="M4563" i="8"/>
  <c r="L4563" i="8"/>
  <c r="M4562" i="8"/>
  <c r="L4562" i="8"/>
  <c r="M4561" i="8"/>
  <c r="L4561" i="8"/>
  <c r="M4560" i="8"/>
  <c r="L4560" i="8"/>
  <c r="M4559" i="8"/>
  <c r="L4559" i="8"/>
  <c r="M4558" i="8"/>
  <c r="L4558" i="8"/>
  <c r="M4557" i="8"/>
  <c r="L4557" i="8"/>
  <c r="M4556" i="8"/>
  <c r="L4556" i="8"/>
  <c r="M4555" i="8"/>
  <c r="L4555" i="8"/>
  <c r="M4554" i="8"/>
  <c r="L4554" i="8"/>
  <c r="M4553" i="8"/>
  <c r="L4553" i="8"/>
  <c r="M4552" i="8"/>
  <c r="L4552" i="8"/>
  <c r="M4551" i="8"/>
  <c r="L4551" i="8"/>
  <c r="M4550" i="8"/>
  <c r="L4550" i="8"/>
  <c r="M4549" i="8"/>
  <c r="L4549" i="8"/>
  <c r="M4548" i="8"/>
  <c r="L4548" i="8"/>
  <c r="M4547" i="8"/>
  <c r="L4547" i="8"/>
  <c r="M4546" i="8"/>
  <c r="L4546" i="8"/>
  <c r="M4545" i="8"/>
  <c r="L4545" i="8"/>
  <c r="M4544" i="8"/>
  <c r="L4544" i="8"/>
  <c r="M4543" i="8"/>
  <c r="L4543" i="8"/>
  <c r="M4542" i="8"/>
  <c r="L4542" i="8"/>
  <c r="M4541" i="8"/>
  <c r="L4541" i="8"/>
  <c r="M4540" i="8"/>
  <c r="L4540" i="8"/>
  <c r="M4539" i="8"/>
  <c r="L4539" i="8"/>
  <c r="M4538" i="8"/>
  <c r="L4538" i="8"/>
  <c r="M4537" i="8"/>
  <c r="L4537" i="8"/>
  <c r="M4536" i="8"/>
  <c r="L4536" i="8"/>
  <c r="M4535" i="8"/>
  <c r="L4535" i="8"/>
  <c r="M4534" i="8"/>
  <c r="L4534" i="8"/>
  <c r="M4533" i="8"/>
  <c r="L4533" i="8"/>
  <c r="M4532" i="8"/>
  <c r="L4532" i="8"/>
  <c r="M4531" i="8"/>
  <c r="L4531" i="8"/>
  <c r="M4530" i="8"/>
  <c r="L4530" i="8"/>
  <c r="M4529" i="8"/>
  <c r="L4529" i="8"/>
  <c r="M4528" i="8"/>
  <c r="L4528" i="8"/>
  <c r="M4527" i="8"/>
  <c r="L4527" i="8"/>
  <c r="M4526" i="8"/>
  <c r="L4526" i="8"/>
  <c r="M4525" i="8"/>
  <c r="L4525" i="8"/>
  <c r="M4524" i="8"/>
  <c r="L4524" i="8"/>
  <c r="M4523" i="8"/>
  <c r="L4523" i="8"/>
  <c r="M4522" i="8"/>
  <c r="L4522" i="8"/>
  <c r="M4521" i="8"/>
  <c r="L4521" i="8"/>
  <c r="M4520" i="8"/>
  <c r="L4520" i="8"/>
  <c r="M4519" i="8"/>
  <c r="L4519" i="8"/>
  <c r="M4518" i="8"/>
  <c r="L4518" i="8"/>
  <c r="M4517" i="8"/>
  <c r="L4517" i="8"/>
  <c r="M4516" i="8"/>
  <c r="L4516" i="8"/>
  <c r="M4515" i="8"/>
  <c r="L4515" i="8"/>
  <c r="M4514" i="8"/>
  <c r="L4514" i="8"/>
  <c r="M4513" i="8"/>
  <c r="L4513" i="8"/>
  <c r="M4512" i="8"/>
  <c r="L4512" i="8"/>
  <c r="M4511" i="8"/>
  <c r="L4511" i="8"/>
  <c r="M4510" i="8"/>
  <c r="L4510" i="8"/>
  <c r="M4509" i="8"/>
  <c r="L4509" i="8"/>
  <c r="M4508" i="8"/>
  <c r="L4508" i="8"/>
  <c r="M4507" i="8"/>
  <c r="L4507" i="8"/>
  <c r="M4506" i="8"/>
  <c r="L4506" i="8"/>
  <c r="M4505" i="8"/>
  <c r="L4505" i="8"/>
  <c r="M4504" i="8"/>
  <c r="L4504" i="8"/>
  <c r="M4503" i="8"/>
  <c r="L4503" i="8"/>
  <c r="M4502" i="8"/>
  <c r="L4502" i="8"/>
  <c r="M4501" i="8"/>
  <c r="L4501" i="8"/>
  <c r="M4500" i="8"/>
  <c r="L4500" i="8"/>
  <c r="M4499" i="8"/>
  <c r="L4499" i="8"/>
  <c r="M4498" i="8"/>
  <c r="L4498" i="8"/>
  <c r="M4497" i="8"/>
  <c r="L4497" i="8"/>
  <c r="M4496" i="8"/>
  <c r="L4496" i="8"/>
  <c r="M4495" i="8"/>
  <c r="L4495" i="8"/>
  <c r="M4494" i="8"/>
  <c r="L4494" i="8"/>
  <c r="M4493" i="8"/>
  <c r="L4493" i="8"/>
  <c r="M4492" i="8"/>
  <c r="L4492" i="8"/>
  <c r="M4491" i="8"/>
  <c r="L4491" i="8"/>
  <c r="M4490" i="8"/>
  <c r="L4490" i="8"/>
  <c r="M4489" i="8"/>
  <c r="L4489" i="8"/>
  <c r="M4488" i="8"/>
  <c r="L4488" i="8"/>
  <c r="M4487" i="8"/>
  <c r="L4487" i="8"/>
  <c r="M4486" i="8"/>
  <c r="L4486" i="8"/>
  <c r="M4485" i="8"/>
  <c r="L4485" i="8"/>
  <c r="M4484" i="8"/>
  <c r="L4484" i="8"/>
  <c r="M4483" i="8"/>
  <c r="L4483" i="8"/>
  <c r="M4482" i="8"/>
  <c r="L4482" i="8"/>
  <c r="M4481" i="8"/>
  <c r="L4481" i="8"/>
  <c r="M4480" i="8"/>
  <c r="L4480" i="8"/>
  <c r="M4479" i="8"/>
  <c r="L4479" i="8"/>
  <c r="M4478" i="8"/>
  <c r="L4478" i="8"/>
  <c r="M4477" i="8"/>
  <c r="L4477" i="8"/>
  <c r="M4476" i="8"/>
  <c r="L4476" i="8"/>
  <c r="M4475" i="8"/>
  <c r="L4475" i="8"/>
  <c r="M4474" i="8"/>
  <c r="L4474" i="8"/>
  <c r="M4473" i="8"/>
  <c r="L4473" i="8"/>
  <c r="M4472" i="8"/>
  <c r="L4472" i="8"/>
  <c r="M4471" i="8"/>
  <c r="L4471" i="8"/>
  <c r="M4470" i="8"/>
  <c r="L4470" i="8"/>
  <c r="M4469" i="8"/>
  <c r="L4469" i="8"/>
  <c r="M4468" i="8"/>
  <c r="L4468" i="8"/>
  <c r="M4467" i="8"/>
  <c r="L4467" i="8"/>
  <c r="M4466" i="8"/>
  <c r="L4466" i="8"/>
  <c r="M4465" i="8"/>
  <c r="L4465" i="8"/>
  <c r="M4464" i="8"/>
  <c r="L4464" i="8"/>
  <c r="M4463" i="8"/>
  <c r="L4463" i="8"/>
  <c r="M4462" i="8"/>
  <c r="L4462" i="8"/>
  <c r="M4461" i="8"/>
  <c r="L4461" i="8"/>
  <c r="M4460" i="8"/>
  <c r="L4460" i="8"/>
  <c r="M4459" i="8"/>
  <c r="L4459" i="8"/>
  <c r="M4458" i="8"/>
  <c r="L4458" i="8"/>
  <c r="M4457" i="8"/>
  <c r="L4457" i="8"/>
  <c r="M4456" i="8"/>
  <c r="L4456" i="8"/>
  <c r="M4455" i="8"/>
  <c r="L4455" i="8"/>
  <c r="M4454" i="8"/>
  <c r="L4454" i="8"/>
  <c r="M4453" i="8"/>
  <c r="L4453" i="8"/>
  <c r="M4452" i="8"/>
  <c r="L4452" i="8"/>
  <c r="M4451" i="8"/>
  <c r="L4451" i="8"/>
  <c r="M4450" i="8"/>
  <c r="L4450" i="8"/>
  <c r="M4449" i="8"/>
  <c r="L4449" i="8"/>
  <c r="M4448" i="8"/>
  <c r="L4448" i="8"/>
  <c r="M4447" i="8"/>
  <c r="L4447" i="8"/>
  <c r="M4446" i="8"/>
  <c r="L4446" i="8"/>
  <c r="M4445" i="8"/>
  <c r="L4445" i="8"/>
  <c r="M4444" i="8"/>
  <c r="L4444" i="8"/>
  <c r="M4443" i="8"/>
  <c r="L4443" i="8"/>
  <c r="M4442" i="8"/>
  <c r="L4442" i="8"/>
  <c r="M4441" i="8"/>
  <c r="L4441" i="8"/>
  <c r="M4440" i="8"/>
  <c r="L4440" i="8"/>
  <c r="M4439" i="8"/>
  <c r="L4439" i="8"/>
  <c r="M4438" i="8"/>
  <c r="L4438" i="8"/>
  <c r="M4437" i="8"/>
  <c r="L4437" i="8"/>
  <c r="M4436" i="8"/>
  <c r="L4436" i="8"/>
  <c r="M4435" i="8"/>
  <c r="L4435" i="8"/>
  <c r="M4434" i="8"/>
  <c r="L4434" i="8"/>
  <c r="M4433" i="8"/>
  <c r="L4433" i="8"/>
  <c r="M4432" i="8"/>
  <c r="L4432" i="8"/>
  <c r="M4431" i="8"/>
  <c r="L4431" i="8"/>
  <c r="M4430" i="8"/>
  <c r="L4430" i="8"/>
  <c r="M4429" i="8"/>
  <c r="L4429" i="8"/>
  <c r="M4428" i="8"/>
  <c r="L4428" i="8"/>
  <c r="M4427" i="8"/>
  <c r="L4427" i="8"/>
  <c r="M4426" i="8"/>
  <c r="L4426" i="8"/>
  <c r="M4425" i="8"/>
  <c r="L4425" i="8"/>
  <c r="M4424" i="8"/>
  <c r="L4424" i="8"/>
  <c r="M4423" i="8"/>
  <c r="L4423" i="8"/>
  <c r="M4422" i="8"/>
  <c r="L4422" i="8"/>
  <c r="M4421" i="8"/>
  <c r="L4421" i="8"/>
  <c r="M4420" i="8"/>
  <c r="L4420" i="8"/>
  <c r="M4419" i="8"/>
  <c r="L4419" i="8"/>
  <c r="M4418" i="8"/>
  <c r="L4418" i="8"/>
  <c r="M4417" i="8"/>
  <c r="L4417" i="8"/>
  <c r="M4416" i="8"/>
  <c r="L4416" i="8"/>
  <c r="M4415" i="8"/>
  <c r="L4415" i="8"/>
  <c r="M4414" i="8"/>
  <c r="L4414" i="8"/>
  <c r="M4413" i="8"/>
  <c r="L4413" i="8"/>
  <c r="M4412" i="8"/>
  <c r="L4412" i="8"/>
  <c r="M4411" i="8"/>
  <c r="L4411" i="8"/>
  <c r="M4410" i="8"/>
  <c r="L4410" i="8"/>
  <c r="M4409" i="8"/>
  <c r="L4409" i="8"/>
  <c r="M4408" i="8"/>
  <c r="L4408" i="8"/>
  <c r="M4407" i="8"/>
  <c r="L4407" i="8"/>
  <c r="M4406" i="8"/>
  <c r="L4406" i="8"/>
  <c r="M4405" i="8"/>
  <c r="L4405" i="8"/>
  <c r="M4404" i="8"/>
  <c r="L4404" i="8"/>
  <c r="M4403" i="8"/>
  <c r="L4403" i="8"/>
  <c r="M4402" i="8"/>
  <c r="L4402" i="8"/>
  <c r="M4401" i="8"/>
  <c r="L4401" i="8"/>
  <c r="M4400" i="8"/>
  <c r="L4400" i="8"/>
  <c r="M4399" i="8"/>
  <c r="L4399" i="8"/>
  <c r="M4398" i="8"/>
  <c r="L4398" i="8"/>
  <c r="M4397" i="8"/>
  <c r="L4397" i="8"/>
  <c r="M4396" i="8"/>
  <c r="L4396" i="8"/>
  <c r="M4395" i="8"/>
  <c r="L4395" i="8"/>
  <c r="M4394" i="8"/>
  <c r="L4394" i="8"/>
  <c r="M4393" i="8"/>
  <c r="L4393" i="8"/>
  <c r="M4392" i="8"/>
  <c r="L4392" i="8"/>
  <c r="M4391" i="8"/>
  <c r="L4391" i="8"/>
  <c r="M4390" i="8"/>
  <c r="L4390" i="8"/>
  <c r="M4389" i="8"/>
  <c r="L4389" i="8"/>
  <c r="M4388" i="8"/>
  <c r="L4388" i="8"/>
  <c r="M4387" i="8"/>
  <c r="L4387" i="8"/>
  <c r="M4386" i="8"/>
  <c r="L4386" i="8"/>
  <c r="M4385" i="8"/>
  <c r="L4385" i="8"/>
  <c r="M4384" i="8"/>
  <c r="L4384" i="8"/>
  <c r="M4383" i="8"/>
  <c r="L4383" i="8"/>
  <c r="M4382" i="8"/>
  <c r="L4382" i="8"/>
  <c r="M4381" i="8"/>
  <c r="L4381" i="8"/>
  <c r="M4380" i="8"/>
  <c r="L4380" i="8"/>
  <c r="M4379" i="8"/>
  <c r="L4379" i="8"/>
  <c r="M4378" i="8"/>
  <c r="L4378" i="8"/>
  <c r="M4377" i="8"/>
  <c r="L4377" i="8"/>
  <c r="M4376" i="8"/>
  <c r="L4376" i="8"/>
  <c r="M4375" i="8"/>
  <c r="L4375" i="8"/>
  <c r="M4374" i="8"/>
  <c r="L4374" i="8"/>
  <c r="M4373" i="8"/>
  <c r="L4373" i="8"/>
  <c r="M4372" i="8"/>
  <c r="L4372" i="8"/>
  <c r="M4371" i="8"/>
  <c r="L4371" i="8"/>
  <c r="M4370" i="8"/>
  <c r="L4370" i="8"/>
  <c r="M4369" i="8"/>
  <c r="L4369" i="8"/>
  <c r="M4368" i="8"/>
  <c r="L4368" i="8"/>
  <c r="M4367" i="8"/>
  <c r="L4367" i="8"/>
  <c r="M4366" i="8"/>
  <c r="L4366" i="8"/>
  <c r="M4365" i="8"/>
  <c r="L4365" i="8"/>
  <c r="M4364" i="8"/>
  <c r="L4364" i="8"/>
  <c r="M4363" i="8"/>
  <c r="L4363" i="8"/>
  <c r="M4362" i="8"/>
  <c r="L4362" i="8"/>
  <c r="M4361" i="8"/>
  <c r="L4361" i="8"/>
  <c r="M4360" i="8"/>
  <c r="L4360" i="8"/>
  <c r="M4359" i="8"/>
  <c r="L4359" i="8"/>
  <c r="M4358" i="8"/>
  <c r="L4358" i="8"/>
  <c r="M4357" i="8"/>
  <c r="L4357" i="8"/>
  <c r="M4356" i="8"/>
  <c r="L4356" i="8"/>
  <c r="M4355" i="8"/>
  <c r="L4355" i="8"/>
  <c r="M4354" i="8"/>
  <c r="L4354" i="8"/>
  <c r="M4353" i="8"/>
  <c r="L4353" i="8"/>
  <c r="M4352" i="8"/>
  <c r="L4352" i="8"/>
  <c r="M4351" i="8"/>
  <c r="L4351" i="8"/>
  <c r="M4350" i="8"/>
  <c r="L4350" i="8"/>
  <c r="M4349" i="8"/>
  <c r="L4349" i="8"/>
  <c r="M4348" i="8"/>
  <c r="L4348" i="8"/>
  <c r="M4347" i="8"/>
  <c r="L4347" i="8"/>
  <c r="M4346" i="8"/>
  <c r="L4346" i="8"/>
  <c r="M4345" i="8"/>
  <c r="L4345" i="8"/>
  <c r="M4344" i="8"/>
  <c r="L4344" i="8"/>
  <c r="M4343" i="8"/>
  <c r="L4343" i="8"/>
  <c r="M4342" i="8"/>
  <c r="L4342" i="8"/>
  <c r="M4341" i="8"/>
  <c r="L4341" i="8"/>
  <c r="M4340" i="8"/>
  <c r="L4340" i="8"/>
  <c r="M4339" i="8"/>
  <c r="L4339" i="8"/>
  <c r="M4338" i="8"/>
  <c r="L4338" i="8"/>
  <c r="M4337" i="8"/>
  <c r="L4337" i="8"/>
  <c r="M4336" i="8"/>
  <c r="L4336" i="8"/>
  <c r="M4335" i="8"/>
  <c r="L4335" i="8"/>
  <c r="M4334" i="8"/>
  <c r="L4334" i="8"/>
  <c r="M4333" i="8"/>
  <c r="L4333" i="8"/>
  <c r="M4332" i="8"/>
  <c r="L4332" i="8"/>
  <c r="M4331" i="8"/>
  <c r="L4331" i="8"/>
  <c r="M4330" i="8"/>
  <c r="L4330" i="8"/>
  <c r="M4329" i="8"/>
  <c r="L4329" i="8"/>
  <c r="M4328" i="8"/>
  <c r="L4328" i="8"/>
  <c r="M4327" i="8"/>
  <c r="L4327" i="8"/>
  <c r="M4326" i="8"/>
  <c r="L4326" i="8"/>
  <c r="M4325" i="8"/>
  <c r="L4325" i="8"/>
  <c r="M4324" i="8"/>
  <c r="L4324" i="8"/>
  <c r="M4323" i="8"/>
  <c r="L4323" i="8"/>
  <c r="M4322" i="8"/>
  <c r="L4322" i="8"/>
  <c r="M4321" i="8"/>
  <c r="L4321" i="8"/>
  <c r="M4320" i="8"/>
  <c r="L4320" i="8"/>
  <c r="M4319" i="8"/>
  <c r="L4319" i="8"/>
  <c r="M4318" i="8"/>
  <c r="L4318" i="8"/>
  <c r="M4317" i="8"/>
  <c r="L4317" i="8"/>
  <c r="M4316" i="8"/>
  <c r="L4316" i="8"/>
  <c r="M4315" i="8"/>
  <c r="L4315" i="8"/>
  <c r="M4314" i="8"/>
  <c r="L4314" i="8"/>
  <c r="M4313" i="8"/>
  <c r="L4313" i="8"/>
  <c r="M4312" i="8"/>
  <c r="L4312" i="8"/>
  <c r="M4311" i="8"/>
  <c r="L4311" i="8"/>
  <c r="M4310" i="8"/>
  <c r="L4310" i="8"/>
  <c r="M4309" i="8"/>
  <c r="L4309" i="8"/>
  <c r="M4308" i="8"/>
  <c r="L4308" i="8"/>
  <c r="M4307" i="8"/>
  <c r="L4307" i="8"/>
  <c r="M4306" i="8"/>
  <c r="L4306" i="8"/>
  <c r="M4305" i="8"/>
  <c r="L4305" i="8"/>
  <c r="M4304" i="8"/>
  <c r="L4304" i="8"/>
  <c r="M4303" i="8"/>
  <c r="L4303" i="8"/>
  <c r="M4302" i="8"/>
  <c r="L4302" i="8"/>
  <c r="M4301" i="8"/>
  <c r="L4301" i="8"/>
  <c r="M4300" i="8"/>
  <c r="L4300" i="8"/>
  <c r="M4299" i="8"/>
  <c r="L4299" i="8"/>
  <c r="M4298" i="8"/>
  <c r="L4298" i="8"/>
  <c r="M4297" i="8"/>
  <c r="L4297" i="8"/>
  <c r="M4296" i="8"/>
  <c r="L4296" i="8"/>
  <c r="M4295" i="8"/>
  <c r="L4295" i="8"/>
  <c r="M4294" i="8"/>
  <c r="L4294" i="8"/>
  <c r="M4293" i="8"/>
  <c r="L4293" i="8"/>
  <c r="M4292" i="8"/>
  <c r="L4292" i="8"/>
  <c r="M4291" i="8"/>
  <c r="L4291" i="8"/>
  <c r="M4290" i="8"/>
  <c r="L4290" i="8"/>
  <c r="M4289" i="8"/>
  <c r="L4289" i="8"/>
  <c r="M4288" i="8"/>
  <c r="L4288" i="8"/>
  <c r="M4287" i="8"/>
  <c r="L4287" i="8"/>
  <c r="M4286" i="8"/>
  <c r="L4286" i="8"/>
  <c r="M4285" i="8"/>
  <c r="L4285" i="8"/>
  <c r="M4284" i="8"/>
  <c r="L4284" i="8"/>
  <c r="M4283" i="8"/>
  <c r="L4283" i="8"/>
  <c r="M4282" i="8"/>
  <c r="L4282" i="8"/>
  <c r="M4281" i="8"/>
  <c r="L4281" i="8"/>
  <c r="M4280" i="8"/>
  <c r="L4280" i="8"/>
  <c r="M4279" i="8"/>
  <c r="L4279" i="8"/>
  <c r="M4278" i="8"/>
  <c r="L4278" i="8"/>
  <c r="M4277" i="8"/>
  <c r="L4277" i="8"/>
  <c r="M4276" i="8"/>
  <c r="L4276" i="8"/>
  <c r="M4275" i="8"/>
  <c r="L4275" i="8"/>
  <c r="M4274" i="8"/>
  <c r="L4274" i="8"/>
  <c r="M4273" i="8"/>
  <c r="L4273" i="8"/>
  <c r="M4272" i="8"/>
  <c r="L4272" i="8"/>
  <c r="M4271" i="8"/>
  <c r="L4271" i="8"/>
  <c r="M4270" i="8"/>
  <c r="L4270" i="8"/>
  <c r="M4269" i="8"/>
  <c r="L4269" i="8"/>
  <c r="M4268" i="8"/>
  <c r="L4268" i="8"/>
  <c r="M4267" i="8"/>
  <c r="L4267" i="8"/>
  <c r="M4266" i="8"/>
  <c r="L4266" i="8"/>
  <c r="M4265" i="8"/>
  <c r="L4265" i="8"/>
  <c r="M4264" i="8"/>
  <c r="L4264" i="8"/>
  <c r="M4263" i="8"/>
  <c r="L4263" i="8"/>
  <c r="M4262" i="8"/>
  <c r="L4262" i="8"/>
  <c r="M4261" i="8"/>
  <c r="L4261" i="8"/>
  <c r="M4260" i="8"/>
  <c r="L4260" i="8"/>
  <c r="M4259" i="8"/>
  <c r="L4259" i="8"/>
  <c r="M4258" i="8"/>
  <c r="L4258" i="8"/>
  <c r="M4257" i="8"/>
  <c r="L4257" i="8"/>
  <c r="M4256" i="8"/>
  <c r="L4256" i="8"/>
  <c r="M4255" i="8"/>
  <c r="L4255" i="8"/>
  <c r="M4254" i="8"/>
  <c r="L4254" i="8"/>
  <c r="M4253" i="8"/>
  <c r="L4253" i="8"/>
  <c r="M4252" i="8"/>
  <c r="L4252" i="8"/>
  <c r="M4251" i="8"/>
  <c r="L4251" i="8"/>
  <c r="M4250" i="8"/>
  <c r="L4250" i="8"/>
  <c r="M4249" i="8"/>
  <c r="L4249" i="8"/>
  <c r="M4248" i="8"/>
  <c r="L4248" i="8"/>
  <c r="M4247" i="8"/>
  <c r="L4247" i="8"/>
  <c r="M4246" i="8"/>
  <c r="L4246" i="8"/>
  <c r="M4245" i="8"/>
  <c r="L4245" i="8"/>
  <c r="M4244" i="8"/>
  <c r="L4244" i="8"/>
  <c r="M4243" i="8"/>
  <c r="L4243" i="8"/>
  <c r="M4242" i="8"/>
  <c r="L4242" i="8"/>
  <c r="M4241" i="8"/>
  <c r="L4241" i="8"/>
  <c r="M4240" i="8"/>
  <c r="L4240" i="8"/>
  <c r="M4239" i="8"/>
  <c r="L4239" i="8"/>
  <c r="M4238" i="8"/>
  <c r="L4238" i="8"/>
  <c r="M4237" i="8"/>
  <c r="L4237" i="8"/>
  <c r="M4236" i="8"/>
  <c r="L4236" i="8"/>
  <c r="M4235" i="8"/>
  <c r="L4235" i="8"/>
  <c r="M4234" i="8"/>
  <c r="L4234" i="8"/>
  <c r="M4233" i="8"/>
  <c r="L4233" i="8"/>
  <c r="M4232" i="8"/>
  <c r="L4232" i="8"/>
  <c r="M4231" i="8"/>
  <c r="L4231" i="8"/>
  <c r="M4230" i="8"/>
  <c r="L4230" i="8"/>
  <c r="M4229" i="8"/>
  <c r="L4229" i="8"/>
  <c r="M4228" i="8"/>
  <c r="L4228" i="8"/>
  <c r="M4227" i="8"/>
  <c r="L4227" i="8"/>
  <c r="M4226" i="8"/>
  <c r="L4226" i="8"/>
  <c r="M4225" i="8"/>
  <c r="L4225" i="8"/>
  <c r="M4224" i="8"/>
  <c r="L4224" i="8"/>
  <c r="M4223" i="8"/>
  <c r="L4223" i="8"/>
  <c r="M4222" i="8"/>
  <c r="L4222" i="8"/>
  <c r="M4221" i="8"/>
  <c r="L4221" i="8"/>
  <c r="M4220" i="8"/>
  <c r="L4220" i="8"/>
  <c r="M4219" i="8"/>
  <c r="L4219" i="8"/>
  <c r="M4218" i="8"/>
  <c r="L4218" i="8"/>
  <c r="M4217" i="8"/>
  <c r="L4217" i="8"/>
  <c r="M4216" i="8"/>
  <c r="L4216" i="8"/>
  <c r="M4215" i="8"/>
  <c r="L4215" i="8"/>
  <c r="M4214" i="8"/>
  <c r="L4214" i="8"/>
  <c r="M4213" i="8"/>
  <c r="L4213" i="8"/>
  <c r="M4212" i="8"/>
  <c r="L4212" i="8"/>
  <c r="M4211" i="8"/>
  <c r="L4211" i="8"/>
  <c r="M4210" i="8"/>
  <c r="L4210" i="8"/>
  <c r="M4209" i="8"/>
  <c r="L4209" i="8"/>
  <c r="M4208" i="8"/>
  <c r="L4208" i="8"/>
  <c r="M4207" i="8"/>
  <c r="L4207" i="8"/>
  <c r="M4206" i="8"/>
  <c r="L4206" i="8"/>
  <c r="M4205" i="8"/>
  <c r="L4205" i="8"/>
  <c r="M4204" i="8"/>
  <c r="L4204" i="8"/>
  <c r="M4203" i="8"/>
  <c r="L4203" i="8"/>
  <c r="M4202" i="8"/>
  <c r="L4202" i="8"/>
  <c r="M4201" i="8"/>
  <c r="L4201" i="8"/>
  <c r="M4200" i="8"/>
  <c r="L4200" i="8"/>
  <c r="M4199" i="8"/>
  <c r="L4199" i="8"/>
  <c r="M4198" i="8"/>
  <c r="L4198" i="8"/>
  <c r="M4197" i="8"/>
  <c r="L4197" i="8"/>
  <c r="M4196" i="8"/>
  <c r="L4196" i="8"/>
  <c r="M4195" i="8"/>
  <c r="L4195" i="8"/>
  <c r="M4194" i="8"/>
  <c r="L4194" i="8"/>
  <c r="M4193" i="8"/>
  <c r="L4193" i="8"/>
  <c r="M4192" i="8"/>
  <c r="L4192" i="8"/>
  <c r="M4191" i="8"/>
  <c r="L4191" i="8"/>
  <c r="M4190" i="8"/>
  <c r="L4190" i="8"/>
  <c r="M4189" i="8"/>
  <c r="L4189" i="8"/>
  <c r="M4188" i="8"/>
  <c r="L4188" i="8"/>
  <c r="M4187" i="8"/>
  <c r="L4187" i="8"/>
  <c r="M4186" i="8"/>
  <c r="L4186" i="8"/>
  <c r="M4185" i="8"/>
  <c r="L4185" i="8"/>
  <c r="M4184" i="8"/>
  <c r="L4184" i="8"/>
  <c r="M4183" i="8"/>
  <c r="L4183" i="8"/>
  <c r="M4182" i="8"/>
  <c r="L4182" i="8"/>
  <c r="M4181" i="8"/>
  <c r="L4181" i="8"/>
  <c r="M4180" i="8"/>
  <c r="L4180" i="8"/>
  <c r="M4179" i="8"/>
  <c r="L4179" i="8"/>
  <c r="M4178" i="8"/>
  <c r="L4178" i="8"/>
  <c r="M4177" i="8"/>
  <c r="L4177" i="8"/>
  <c r="M4176" i="8"/>
  <c r="L4176" i="8"/>
  <c r="M4175" i="8"/>
  <c r="L4175" i="8"/>
  <c r="M4174" i="8"/>
  <c r="L4174" i="8"/>
  <c r="M4173" i="8"/>
  <c r="L4173" i="8"/>
  <c r="M4172" i="8"/>
  <c r="L4172" i="8"/>
  <c r="M4171" i="8"/>
  <c r="L4171" i="8"/>
  <c r="M4170" i="8"/>
  <c r="L4170" i="8"/>
  <c r="M4169" i="8"/>
  <c r="L4169" i="8"/>
  <c r="M4168" i="8"/>
  <c r="L4168" i="8"/>
  <c r="M4167" i="8"/>
  <c r="L4167" i="8"/>
  <c r="M4166" i="8"/>
  <c r="L4166" i="8"/>
  <c r="M4165" i="8"/>
  <c r="L4165" i="8"/>
  <c r="M4164" i="8"/>
  <c r="L4164" i="8"/>
  <c r="M4163" i="8"/>
  <c r="L4163" i="8"/>
  <c r="M4162" i="8"/>
  <c r="L4162" i="8"/>
  <c r="M4161" i="8"/>
  <c r="L4161" i="8"/>
  <c r="M4160" i="8"/>
  <c r="L4160" i="8"/>
  <c r="M4159" i="8"/>
  <c r="L4159" i="8"/>
  <c r="M4158" i="8"/>
  <c r="L4158" i="8"/>
  <c r="M4157" i="8"/>
  <c r="L4157" i="8"/>
  <c r="M4156" i="8"/>
  <c r="L4156" i="8"/>
  <c r="M4155" i="8"/>
  <c r="L4155" i="8"/>
  <c r="M4154" i="8"/>
  <c r="L4154" i="8"/>
  <c r="M4153" i="8"/>
  <c r="L4153" i="8"/>
  <c r="M4152" i="8"/>
  <c r="L4152" i="8"/>
  <c r="M4151" i="8"/>
  <c r="L4151" i="8"/>
  <c r="M4150" i="8"/>
  <c r="L4150" i="8"/>
  <c r="M4149" i="8"/>
  <c r="L4149" i="8"/>
  <c r="M4148" i="8"/>
  <c r="L4148" i="8"/>
  <c r="M4147" i="8"/>
  <c r="L4147" i="8"/>
  <c r="M4146" i="8"/>
  <c r="L4146" i="8"/>
  <c r="M4145" i="8"/>
  <c r="L4145" i="8"/>
  <c r="M4144" i="8"/>
  <c r="L4144" i="8"/>
  <c r="M4143" i="8"/>
  <c r="L4143" i="8"/>
  <c r="M4142" i="8"/>
  <c r="L4142" i="8"/>
  <c r="M4141" i="8"/>
  <c r="L4141" i="8"/>
  <c r="M4140" i="8"/>
  <c r="L4140" i="8"/>
  <c r="M4139" i="8"/>
  <c r="L4139" i="8"/>
  <c r="M4138" i="8"/>
  <c r="L4138" i="8"/>
  <c r="M4137" i="8"/>
  <c r="L4137" i="8"/>
  <c r="M4136" i="8"/>
  <c r="L4136" i="8"/>
  <c r="M4135" i="8"/>
  <c r="L4135" i="8"/>
  <c r="M4134" i="8"/>
  <c r="L4134" i="8"/>
  <c r="M4133" i="8"/>
  <c r="L4133" i="8"/>
  <c r="M4132" i="8"/>
  <c r="L4132" i="8"/>
  <c r="M4131" i="8"/>
  <c r="L4131" i="8"/>
  <c r="M4130" i="8"/>
  <c r="L4130" i="8"/>
  <c r="M4129" i="8"/>
  <c r="L4129" i="8"/>
  <c r="M4128" i="8"/>
  <c r="L4128" i="8"/>
  <c r="M4127" i="8"/>
  <c r="L4127" i="8"/>
  <c r="M4126" i="8"/>
  <c r="L4126" i="8"/>
  <c r="M4125" i="8"/>
  <c r="L4125" i="8"/>
  <c r="M4124" i="8"/>
  <c r="L4124" i="8"/>
  <c r="M4123" i="8"/>
  <c r="L4123" i="8"/>
  <c r="M4122" i="8"/>
  <c r="L4122" i="8"/>
  <c r="M4121" i="8"/>
  <c r="L4121" i="8"/>
  <c r="M4120" i="8"/>
  <c r="L4120" i="8"/>
  <c r="M4119" i="8"/>
  <c r="L4119" i="8"/>
  <c r="M4118" i="8"/>
  <c r="L4118" i="8"/>
  <c r="M4117" i="8"/>
  <c r="L4117" i="8"/>
  <c r="M4116" i="8"/>
  <c r="L4116" i="8"/>
  <c r="M4115" i="8"/>
  <c r="L4115" i="8"/>
  <c r="M4114" i="8"/>
  <c r="L4114" i="8"/>
  <c r="M4113" i="8"/>
  <c r="L4113" i="8"/>
  <c r="M4112" i="8"/>
  <c r="L4112" i="8"/>
  <c r="M4111" i="8"/>
  <c r="L4111" i="8"/>
  <c r="M4110" i="8"/>
  <c r="L4110" i="8"/>
  <c r="M4109" i="8"/>
  <c r="L4109" i="8"/>
  <c r="M4108" i="8"/>
  <c r="L4108" i="8"/>
  <c r="M4107" i="8"/>
  <c r="L4107" i="8"/>
  <c r="M4106" i="8"/>
  <c r="L4106" i="8"/>
  <c r="M4105" i="8"/>
  <c r="L4105" i="8"/>
  <c r="M4104" i="8"/>
  <c r="L4104" i="8"/>
  <c r="M4103" i="8"/>
  <c r="L4103" i="8"/>
  <c r="M4102" i="8"/>
  <c r="L4102" i="8"/>
  <c r="M4101" i="8"/>
  <c r="L4101" i="8"/>
  <c r="M4100" i="8"/>
  <c r="L4100" i="8"/>
  <c r="M4099" i="8"/>
  <c r="L4099" i="8"/>
  <c r="M4098" i="8"/>
  <c r="L4098" i="8"/>
  <c r="M4097" i="8"/>
  <c r="L4097" i="8"/>
  <c r="M4096" i="8"/>
  <c r="L4096" i="8"/>
  <c r="M4095" i="8"/>
  <c r="L4095" i="8"/>
  <c r="M4094" i="8"/>
  <c r="L4094" i="8"/>
  <c r="M4093" i="8"/>
  <c r="L4093" i="8"/>
  <c r="M4092" i="8"/>
  <c r="L4092" i="8"/>
  <c r="M4091" i="8"/>
  <c r="L4091" i="8"/>
  <c r="M4090" i="8"/>
  <c r="L4090" i="8"/>
  <c r="M4089" i="8"/>
  <c r="L4089" i="8"/>
  <c r="M4088" i="8"/>
  <c r="L4088" i="8"/>
  <c r="M4087" i="8"/>
  <c r="L4087" i="8"/>
  <c r="M4086" i="8"/>
  <c r="L4086" i="8"/>
  <c r="M4085" i="8"/>
  <c r="L4085" i="8"/>
  <c r="M4084" i="8"/>
  <c r="L4084" i="8"/>
  <c r="M4083" i="8"/>
  <c r="L4083" i="8"/>
  <c r="M4082" i="8"/>
  <c r="L4082" i="8"/>
  <c r="M4081" i="8"/>
  <c r="L4081" i="8"/>
  <c r="M4080" i="8"/>
  <c r="L4080" i="8"/>
  <c r="M4079" i="8"/>
  <c r="L4079" i="8"/>
  <c r="M4078" i="8"/>
  <c r="L4078" i="8"/>
  <c r="M4077" i="8"/>
  <c r="L4077" i="8"/>
  <c r="M4076" i="8"/>
  <c r="L4076" i="8"/>
  <c r="M4075" i="8"/>
  <c r="L4075" i="8"/>
  <c r="M4074" i="8"/>
  <c r="L4074" i="8"/>
  <c r="M4073" i="8"/>
  <c r="L4073" i="8"/>
  <c r="M4072" i="8"/>
  <c r="L4072" i="8"/>
  <c r="M4071" i="8"/>
  <c r="L4071" i="8"/>
  <c r="M4070" i="8"/>
  <c r="L4070" i="8"/>
  <c r="M4069" i="8"/>
  <c r="L4069" i="8"/>
  <c r="M4068" i="8"/>
  <c r="L4068" i="8"/>
  <c r="M4067" i="8"/>
  <c r="L4067" i="8"/>
  <c r="M4066" i="8"/>
  <c r="L4066" i="8"/>
  <c r="M4065" i="8"/>
  <c r="L4065" i="8"/>
  <c r="M4064" i="8"/>
  <c r="L4064" i="8"/>
  <c r="M4063" i="8"/>
  <c r="L4063" i="8"/>
  <c r="M4062" i="8"/>
  <c r="L4062" i="8"/>
  <c r="M4061" i="8"/>
  <c r="L4061" i="8"/>
  <c r="M4060" i="8"/>
  <c r="L4060" i="8"/>
  <c r="M4059" i="8"/>
  <c r="L4059" i="8"/>
  <c r="M4058" i="8"/>
  <c r="L4058" i="8"/>
  <c r="M4057" i="8"/>
  <c r="L4057" i="8"/>
  <c r="M4056" i="8"/>
  <c r="L4056" i="8"/>
  <c r="M4055" i="8"/>
  <c r="L4055" i="8"/>
  <c r="M4054" i="8"/>
  <c r="L4054" i="8"/>
  <c r="M4053" i="8"/>
  <c r="L4053" i="8"/>
  <c r="M4052" i="8"/>
  <c r="L4052" i="8"/>
  <c r="M4051" i="8"/>
  <c r="L4051" i="8"/>
  <c r="M4050" i="8"/>
  <c r="L4050" i="8"/>
  <c r="M4049" i="8"/>
  <c r="L4049" i="8"/>
  <c r="M4048" i="8"/>
  <c r="L4048" i="8"/>
  <c r="M4047" i="8"/>
  <c r="L4047" i="8"/>
  <c r="M4046" i="8"/>
  <c r="L4046" i="8"/>
  <c r="M4045" i="8"/>
  <c r="L4045" i="8"/>
  <c r="M4044" i="8"/>
  <c r="L4044" i="8"/>
  <c r="M4043" i="8"/>
  <c r="L4043" i="8"/>
  <c r="M4042" i="8"/>
  <c r="L4042" i="8"/>
  <c r="M4041" i="8"/>
  <c r="L4041" i="8"/>
  <c r="M4040" i="8"/>
  <c r="L4040" i="8"/>
  <c r="M4039" i="8"/>
  <c r="L4039" i="8"/>
  <c r="M4038" i="8"/>
  <c r="L4038" i="8"/>
  <c r="M4037" i="8"/>
  <c r="L4037" i="8"/>
  <c r="M4036" i="8"/>
  <c r="L4036" i="8"/>
  <c r="M4035" i="8"/>
  <c r="L4035" i="8"/>
  <c r="M4034" i="8"/>
  <c r="L4034" i="8"/>
  <c r="M4033" i="8"/>
  <c r="L4033" i="8"/>
  <c r="M4032" i="8"/>
  <c r="L4032" i="8"/>
  <c r="M4031" i="8"/>
  <c r="L4031" i="8"/>
  <c r="M4030" i="8"/>
  <c r="L4030" i="8"/>
  <c r="M4029" i="8"/>
  <c r="L4029" i="8"/>
  <c r="M4028" i="8"/>
  <c r="L4028" i="8"/>
  <c r="M4027" i="8"/>
  <c r="L4027" i="8"/>
  <c r="M4026" i="8"/>
  <c r="L4026" i="8"/>
  <c r="M4025" i="8"/>
  <c r="L4025" i="8"/>
  <c r="M4024" i="8"/>
  <c r="L4024" i="8"/>
  <c r="M4023" i="8"/>
  <c r="L4023" i="8"/>
  <c r="M4022" i="8"/>
  <c r="L4022" i="8"/>
  <c r="M4021" i="8"/>
  <c r="L4021" i="8"/>
  <c r="M4020" i="8"/>
  <c r="L4020" i="8"/>
  <c r="M4019" i="8"/>
  <c r="L4019" i="8"/>
  <c r="M4018" i="8"/>
  <c r="L4018" i="8"/>
  <c r="M4017" i="8"/>
  <c r="L4017" i="8"/>
  <c r="M4016" i="8"/>
  <c r="L4016" i="8"/>
  <c r="M4015" i="8"/>
  <c r="L4015" i="8"/>
  <c r="M4014" i="8"/>
  <c r="L4014" i="8"/>
  <c r="M4013" i="8"/>
  <c r="L4013" i="8"/>
  <c r="M4012" i="8"/>
  <c r="L4012" i="8"/>
  <c r="M4011" i="8"/>
  <c r="L4011" i="8"/>
  <c r="M4010" i="8"/>
  <c r="L4010" i="8"/>
  <c r="M4009" i="8"/>
  <c r="L4009" i="8"/>
  <c r="M4008" i="8"/>
  <c r="L4008" i="8"/>
  <c r="M4007" i="8"/>
  <c r="L4007" i="8"/>
  <c r="M4006" i="8"/>
  <c r="L4006" i="8"/>
  <c r="M4005" i="8"/>
  <c r="L4005" i="8"/>
  <c r="M4004" i="8"/>
  <c r="L4004" i="8"/>
  <c r="M4003" i="8"/>
  <c r="L4003" i="8"/>
  <c r="M4002" i="8"/>
  <c r="L4002" i="8"/>
  <c r="M4001" i="8"/>
  <c r="L4001" i="8"/>
  <c r="M4000" i="8"/>
  <c r="L4000" i="8"/>
  <c r="M3999" i="8"/>
  <c r="L3999" i="8"/>
  <c r="M3998" i="8"/>
  <c r="L3998" i="8"/>
  <c r="M3997" i="8"/>
  <c r="L3997" i="8"/>
  <c r="M3996" i="8"/>
  <c r="L3996" i="8"/>
  <c r="M3995" i="8"/>
  <c r="L3995" i="8"/>
  <c r="M3994" i="8"/>
  <c r="L3994" i="8"/>
  <c r="M3993" i="8"/>
  <c r="L3993" i="8"/>
  <c r="M3992" i="8"/>
  <c r="L3992" i="8"/>
  <c r="M3991" i="8"/>
  <c r="L3991" i="8"/>
  <c r="M3990" i="8"/>
  <c r="L3990" i="8"/>
  <c r="M3989" i="8"/>
  <c r="L3989" i="8"/>
  <c r="M3988" i="8"/>
  <c r="L3988" i="8"/>
  <c r="M3987" i="8"/>
  <c r="L3987" i="8"/>
  <c r="M3986" i="8"/>
  <c r="L3986" i="8"/>
  <c r="M3985" i="8"/>
  <c r="L3985" i="8"/>
  <c r="M3984" i="8"/>
  <c r="L3984" i="8"/>
  <c r="M3983" i="8"/>
  <c r="L3983" i="8"/>
  <c r="M3982" i="8"/>
  <c r="L3982" i="8"/>
  <c r="M3981" i="8"/>
  <c r="L3981" i="8"/>
  <c r="M3980" i="8"/>
  <c r="L3980" i="8"/>
  <c r="M3979" i="8"/>
  <c r="L3979" i="8"/>
  <c r="M3978" i="8"/>
  <c r="L3978" i="8"/>
  <c r="M3977" i="8"/>
  <c r="L3977" i="8"/>
  <c r="M3976" i="8"/>
  <c r="L3976" i="8"/>
  <c r="M3975" i="8"/>
  <c r="L3975" i="8"/>
  <c r="M3974" i="8"/>
  <c r="L3974" i="8"/>
  <c r="M3973" i="8"/>
  <c r="L3973" i="8"/>
  <c r="M3972" i="8"/>
  <c r="L3972" i="8"/>
  <c r="M3971" i="8"/>
  <c r="L3971" i="8"/>
  <c r="M3970" i="8"/>
  <c r="L3970" i="8"/>
  <c r="M3969" i="8"/>
  <c r="L3969" i="8"/>
  <c r="M3968" i="8"/>
  <c r="L3968" i="8"/>
  <c r="M3967" i="8"/>
  <c r="L3967" i="8"/>
  <c r="M3966" i="8"/>
  <c r="L3966" i="8"/>
  <c r="M3965" i="8"/>
  <c r="L3965" i="8"/>
  <c r="M3964" i="8"/>
  <c r="L3964" i="8"/>
  <c r="M3963" i="8"/>
  <c r="L3963" i="8"/>
  <c r="M3962" i="8"/>
  <c r="L3962" i="8"/>
  <c r="M3961" i="8"/>
  <c r="L3961" i="8"/>
  <c r="M3960" i="8"/>
  <c r="L3960" i="8"/>
  <c r="M3959" i="8"/>
  <c r="L3959" i="8"/>
  <c r="M3958" i="8"/>
  <c r="L3958" i="8"/>
  <c r="M3957" i="8"/>
  <c r="L3957" i="8"/>
  <c r="M3956" i="8"/>
  <c r="L3956" i="8"/>
  <c r="M3955" i="8"/>
  <c r="L3955" i="8"/>
  <c r="M3954" i="8"/>
  <c r="L3954" i="8"/>
  <c r="M3953" i="8"/>
  <c r="L3953" i="8"/>
  <c r="M3952" i="8"/>
  <c r="L3952" i="8"/>
  <c r="M3951" i="8"/>
  <c r="L3951" i="8"/>
  <c r="M3950" i="8"/>
  <c r="L3950" i="8"/>
  <c r="M3949" i="8"/>
  <c r="L3949" i="8"/>
  <c r="M3948" i="8"/>
  <c r="L3948" i="8"/>
  <c r="M3947" i="8"/>
  <c r="L3947" i="8"/>
  <c r="M3946" i="8"/>
  <c r="L3946" i="8"/>
  <c r="M3945" i="8"/>
  <c r="L3945" i="8"/>
  <c r="M3944" i="8"/>
  <c r="L3944" i="8"/>
  <c r="M3943" i="8"/>
  <c r="L3943" i="8"/>
  <c r="M3942" i="8"/>
  <c r="L3942" i="8"/>
  <c r="M3941" i="8"/>
  <c r="L3941" i="8"/>
  <c r="M3940" i="8"/>
  <c r="L3940" i="8"/>
  <c r="M3939" i="8"/>
  <c r="L3939" i="8"/>
  <c r="M3938" i="8"/>
  <c r="L3938" i="8"/>
  <c r="M3937" i="8"/>
  <c r="L3937" i="8"/>
  <c r="M3936" i="8"/>
  <c r="L3936" i="8"/>
  <c r="M3935" i="8"/>
  <c r="L3935" i="8"/>
  <c r="M3934" i="8"/>
  <c r="L3934" i="8"/>
  <c r="M3933" i="8"/>
  <c r="L3933" i="8"/>
  <c r="M3932" i="8"/>
  <c r="L3932" i="8"/>
  <c r="M3931" i="8"/>
  <c r="L3931" i="8"/>
  <c r="M3930" i="8"/>
  <c r="L3930" i="8"/>
  <c r="M3929" i="8"/>
  <c r="L3929" i="8"/>
  <c r="M3928" i="8"/>
  <c r="L3928" i="8"/>
  <c r="M3927" i="8"/>
  <c r="L3927" i="8"/>
  <c r="M3926" i="8"/>
  <c r="L3926" i="8"/>
  <c r="M3925" i="8"/>
  <c r="L3925" i="8"/>
  <c r="M3924" i="8"/>
  <c r="L3924" i="8"/>
  <c r="M3923" i="8"/>
  <c r="L3923" i="8"/>
  <c r="M3922" i="8"/>
  <c r="L3922" i="8"/>
  <c r="M3921" i="8"/>
  <c r="L3921" i="8"/>
  <c r="M3920" i="8"/>
  <c r="L3920" i="8"/>
  <c r="M3919" i="8"/>
  <c r="L3919" i="8"/>
  <c r="M3918" i="8"/>
  <c r="L3918" i="8"/>
  <c r="M3917" i="8"/>
  <c r="L3917" i="8"/>
  <c r="M3916" i="8"/>
  <c r="L3916" i="8"/>
  <c r="M3915" i="8"/>
  <c r="L3915" i="8"/>
  <c r="M3914" i="8"/>
  <c r="L3914" i="8"/>
  <c r="M3913" i="8"/>
  <c r="L3913" i="8"/>
  <c r="M3912" i="8"/>
  <c r="L3912" i="8"/>
  <c r="M3911" i="8"/>
  <c r="L3911" i="8"/>
  <c r="M3910" i="8"/>
  <c r="L3910" i="8"/>
  <c r="M3909" i="8"/>
  <c r="L3909" i="8"/>
  <c r="M3908" i="8"/>
  <c r="L3908" i="8"/>
  <c r="M3907" i="8"/>
  <c r="L3907" i="8"/>
  <c r="M3906" i="8"/>
  <c r="L3906" i="8"/>
  <c r="M3905" i="8"/>
  <c r="L3905" i="8"/>
  <c r="M3904" i="8"/>
  <c r="L3904" i="8"/>
  <c r="M3903" i="8"/>
  <c r="L3903" i="8"/>
  <c r="M3902" i="8"/>
  <c r="L3902" i="8"/>
  <c r="M3901" i="8"/>
  <c r="L3901" i="8"/>
  <c r="M3900" i="8"/>
  <c r="L3900" i="8"/>
  <c r="M3899" i="8"/>
  <c r="L3899" i="8"/>
  <c r="M3898" i="8"/>
  <c r="L3898" i="8"/>
  <c r="M3897" i="8"/>
  <c r="L3897" i="8"/>
  <c r="M3896" i="8"/>
  <c r="L3896" i="8"/>
  <c r="M3895" i="8"/>
  <c r="L3895" i="8"/>
  <c r="M3894" i="8"/>
  <c r="L3894" i="8"/>
  <c r="M3893" i="8"/>
  <c r="L3893" i="8"/>
  <c r="M3892" i="8"/>
  <c r="L3892" i="8"/>
  <c r="M3891" i="8"/>
  <c r="L3891" i="8"/>
  <c r="M3890" i="8"/>
  <c r="L3890" i="8"/>
  <c r="M3889" i="8"/>
  <c r="L3889" i="8"/>
  <c r="M3888" i="8"/>
  <c r="L3888" i="8"/>
  <c r="M3887" i="8"/>
  <c r="L3887" i="8"/>
  <c r="M3886" i="8"/>
  <c r="L3886" i="8"/>
  <c r="M3885" i="8"/>
  <c r="L3885" i="8"/>
  <c r="M3884" i="8"/>
  <c r="L3884" i="8"/>
  <c r="M3883" i="8"/>
  <c r="L3883" i="8"/>
  <c r="M3882" i="8"/>
  <c r="L3882" i="8"/>
  <c r="M3881" i="8"/>
  <c r="L3881" i="8"/>
  <c r="M3880" i="8"/>
  <c r="L3880" i="8"/>
  <c r="M3879" i="8"/>
  <c r="L3879" i="8"/>
  <c r="M3878" i="8"/>
  <c r="L3878" i="8"/>
  <c r="M3877" i="8"/>
  <c r="L3877" i="8"/>
  <c r="M3876" i="8"/>
  <c r="L3876" i="8"/>
  <c r="M3875" i="8"/>
  <c r="L3875" i="8"/>
  <c r="M3874" i="8"/>
  <c r="L3874" i="8"/>
  <c r="M3873" i="8"/>
  <c r="L3873" i="8"/>
  <c r="M3872" i="8"/>
  <c r="L3872" i="8"/>
  <c r="M3871" i="8"/>
  <c r="L3871" i="8"/>
  <c r="M3870" i="8"/>
  <c r="L3870" i="8"/>
  <c r="M3869" i="8"/>
  <c r="L3869" i="8"/>
  <c r="M3868" i="8"/>
  <c r="L3868" i="8"/>
  <c r="M3867" i="8"/>
  <c r="L3867" i="8"/>
  <c r="M3866" i="8"/>
  <c r="L3866" i="8"/>
  <c r="M3865" i="8"/>
  <c r="L3865" i="8"/>
  <c r="M3864" i="8"/>
  <c r="L3864" i="8"/>
  <c r="M3863" i="8"/>
  <c r="L3863" i="8"/>
  <c r="M3862" i="8"/>
  <c r="L3862" i="8"/>
  <c r="M3861" i="8"/>
  <c r="L3861" i="8"/>
  <c r="M3860" i="8"/>
  <c r="L3860" i="8"/>
  <c r="M3859" i="8"/>
  <c r="L3859" i="8"/>
  <c r="M3858" i="8"/>
  <c r="L3858" i="8"/>
  <c r="M3857" i="8"/>
  <c r="L3857" i="8"/>
  <c r="M3856" i="8"/>
  <c r="L3856" i="8"/>
  <c r="M3855" i="8"/>
  <c r="L3855" i="8"/>
  <c r="M3854" i="8"/>
  <c r="L3854" i="8"/>
  <c r="M3853" i="8"/>
  <c r="L3853" i="8"/>
  <c r="M3852" i="8"/>
  <c r="L3852" i="8"/>
  <c r="M3851" i="8"/>
  <c r="L3851" i="8"/>
  <c r="M3850" i="8"/>
  <c r="L3850" i="8"/>
  <c r="M3849" i="8"/>
  <c r="L3849" i="8"/>
  <c r="M3848" i="8"/>
  <c r="L3848" i="8"/>
  <c r="M3847" i="8"/>
  <c r="L3847" i="8"/>
  <c r="M3846" i="8"/>
  <c r="L3846" i="8"/>
  <c r="M3845" i="8"/>
  <c r="L3845" i="8"/>
  <c r="M3844" i="8"/>
  <c r="L3844" i="8"/>
  <c r="M3843" i="8"/>
  <c r="L3843" i="8"/>
  <c r="M3842" i="8"/>
  <c r="L3842" i="8"/>
  <c r="M3841" i="8"/>
  <c r="L3841" i="8"/>
  <c r="M3840" i="8"/>
  <c r="L3840" i="8"/>
  <c r="M3839" i="8"/>
  <c r="L3839" i="8"/>
  <c r="M3838" i="8"/>
  <c r="L3838" i="8"/>
  <c r="M3837" i="8"/>
  <c r="L3837" i="8"/>
  <c r="M3836" i="8"/>
  <c r="L3836" i="8"/>
  <c r="M3835" i="8"/>
  <c r="L3835" i="8"/>
  <c r="M3834" i="8"/>
  <c r="L3834" i="8"/>
  <c r="M3833" i="8"/>
  <c r="L3833" i="8"/>
  <c r="M3832" i="8"/>
  <c r="L3832" i="8"/>
  <c r="M3831" i="8"/>
  <c r="L3831" i="8"/>
  <c r="M3830" i="8"/>
  <c r="L3830" i="8"/>
  <c r="M3829" i="8"/>
  <c r="L3829" i="8"/>
  <c r="M3828" i="8"/>
  <c r="L3828" i="8"/>
  <c r="M3827" i="8"/>
  <c r="L3827" i="8"/>
  <c r="M3826" i="8"/>
  <c r="L3826" i="8"/>
  <c r="M3825" i="8"/>
  <c r="L3825" i="8"/>
  <c r="M3824" i="8"/>
  <c r="L3824" i="8"/>
  <c r="M3823" i="8"/>
  <c r="L3823" i="8"/>
  <c r="M3822" i="8"/>
  <c r="L3822" i="8"/>
  <c r="M3821" i="8"/>
  <c r="L3821" i="8"/>
  <c r="M3820" i="8"/>
  <c r="L3820" i="8"/>
  <c r="M3819" i="8"/>
  <c r="L3819" i="8"/>
  <c r="M3818" i="8"/>
  <c r="L3818" i="8"/>
  <c r="M3817" i="8"/>
  <c r="L3817" i="8"/>
  <c r="M3816" i="8"/>
  <c r="L3816" i="8"/>
  <c r="M3815" i="8"/>
  <c r="L3815" i="8"/>
  <c r="M3814" i="8"/>
  <c r="L3814" i="8"/>
  <c r="M3813" i="8"/>
  <c r="L3813" i="8"/>
  <c r="M3812" i="8"/>
  <c r="L3812" i="8"/>
  <c r="M3811" i="8"/>
  <c r="L3811" i="8"/>
  <c r="M3810" i="8"/>
  <c r="L3810" i="8"/>
  <c r="M3809" i="8"/>
  <c r="L3809" i="8"/>
  <c r="M3808" i="8"/>
  <c r="L3808" i="8"/>
  <c r="M3807" i="8"/>
  <c r="L3807" i="8"/>
  <c r="M3806" i="8"/>
  <c r="L3806" i="8"/>
  <c r="M3805" i="8"/>
  <c r="L3805" i="8"/>
  <c r="M3804" i="8"/>
  <c r="L3804" i="8"/>
  <c r="M3803" i="8"/>
  <c r="L3803" i="8"/>
  <c r="M3802" i="8"/>
  <c r="L3802" i="8"/>
  <c r="M3801" i="8"/>
  <c r="L3801" i="8"/>
  <c r="M3800" i="8"/>
  <c r="L3800" i="8"/>
  <c r="M3799" i="8"/>
  <c r="L3799" i="8"/>
  <c r="M3798" i="8"/>
  <c r="L3798" i="8"/>
  <c r="M3797" i="8"/>
  <c r="L3797" i="8"/>
  <c r="M3796" i="8"/>
  <c r="L3796" i="8"/>
  <c r="M3795" i="8"/>
  <c r="L3795" i="8"/>
  <c r="M3794" i="8"/>
  <c r="L3794" i="8"/>
  <c r="M3793" i="8"/>
  <c r="L3793" i="8"/>
  <c r="M3792" i="8"/>
  <c r="L3792" i="8"/>
  <c r="M3791" i="8"/>
  <c r="L3791" i="8"/>
  <c r="M3790" i="8"/>
  <c r="L3790" i="8"/>
  <c r="M3789" i="8"/>
  <c r="L3789" i="8"/>
  <c r="M3788" i="8"/>
  <c r="L3788" i="8"/>
  <c r="M3787" i="8"/>
  <c r="L3787" i="8"/>
  <c r="M3786" i="8"/>
  <c r="L3786" i="8"/>
  <c r="M3785" i="8"/>
  <c r="L3785" i="8"/>
  <c r="M3784" i="8"/>
  <c r="L3784" i="8"/>
  <c r="M3783" i="8"/>
  <c r="L3783" i="8"/>
  <c r="M3782" i="8"/>
  <c r="L3782" i="8"/>
  <c r="M3781" i="8"/>
  <c r="L3781" i="8"/>
  <c r="M3780" i="8"/>
  <c r="L3780" i="8"/>
  <c r="M3779" i="8"/>
  <c r="L3779" i="8"/>
  <c r="M3778" i="8"/>
  <c r="L3778" i="8"/>
  <c r="M3777" i="8"/>
  <c r="L3777" i="8"/>
  <c r="M3776" i="8"/>
  <c r="L3776" i="8"/>
  <c r="M3775" i="8"/>
  <c r="L3775" i="8"/>
  <c r="M3774" i="8"/>
  <c r="L3774" i="8"/>
  <c r="M3773" i="8"/>
  <c r="L3773" i="8"/>
  <c r="M3772" i="8"/>
  <c r="L3772" i="8"/>
  <c r="M3771" i="8"/>
  <c r="L3771" i="8"/>
  <c r="M3770" i="8"/>
  <c r="L3770" i="8"/>
  <c r="M3769" i="8"/>
  <c r="L3769" i="8"/>
  <c r="M3768" i="8"/>
  <c r="L3768" i="8"/>
  <c r="M3767" i="8"/>
  <c r="L3767" i="8"/>
  <c r="M3766" i="8"/>
  <c r="L3766" i="8"/>
  <c r="M3765" i="8"/>
  <c r="L3765" i="8"/>
  <c r="M3764" i="8"/>
  <c r="L3764" i="8"/>
  <c r="M3763" i="8"/>
  <c r="L3763" i="8"/>
  <c r="M3762" i="8"/>
  <c r="L3762" i="8"/>
  <c r="M3761" i="8"/>
  <c r="L3761" i="8"/>
  <c r="M3760" i="8"/>
  <c r="L3760" i="8"/>
  <c r="M3759" i="8"/>
  <c r="L3759" i="8"/>
  <c r="M3758" i="8"/>
  <c r="L3758" i="8"/>
  <c r="M3757" i="8"/>
  <c r="L3757" i="8"/>
  <c r="M3756" i="8"/>
  <c r="L3756" i="8"/>
  <c r="M3755" i="8"/>
  <c r="L3755" i="8"/>
  <c r="M3754" i="8"/>
  <c r="L3754" i="8"/>
  <c r="M3753" i="8"/>
  <c r="L3753" i="8"/>
  <c r="M3752" i="8"/>
  <c r="L3752" i="8"/>
  <c r="M3751" i="8"/>
  <c r="L3751" i="8"/>
  <c r="M3750" i="8"/>
  <c r="L3750" i="8"/>
  <c r="M3749" i="8"/>
  <c r="L3749" i="8"/>
  <c r="M3748" i="8"/>
  <c r="L3748" i="8"/>
  <c r="M3747" i="8"/>
  <c r="L3747" i="8"/>
  <c r="M3746" i="8"/>
  <c r="L3746" i="8"/>
  <c r="M3745" i="8"/>
  <c r="L3745" i="8"/>
  <c r="M3744" i="8"/>
  <c r="L3744" i="8"/>
  <c r="M3743" i="8"/>
  <c r="L3743" i="8"/>
  <c r="M3742" i="8"/>
  <c r="L3742" i="8"/>
  <c r="M3741" i="8"/>
  <c r="L3741" i="8"/>
  <c r="M3740" i="8"/>
  <c r="L3740" i="8"/>
  <c r="M3739" i="8"/>
  <c r="L3739" i="8"/>
  <c r="M3738" i="8"/>
  <c r="L3738" i="8"/>
  <c r="M3737" i="8"/>
  <c r="L3737" i="8"/>
  <c r="M3736" i="8"/>
  <c r="L3736" i="8"/>
  <c r="M3735" i="8"/>
  <c r="L3735" i="8"/>
  <c r="M3734" i="8"/>
  <c r="L3734" i="8"/>
  <c r="M3733" i="8"/>
  <c r="L3733" i="8"/>
  <c r="M3732" i="8"/>
  <c r="L3732" i="8"/>
  <c r="M3731" i="8"/>
  <c r="L3731" i="8"/>
  <c r="M3730" i="8"/>
  <c r="L3730" i="8"/>
  <c r="M3729" i="8"/>
  <c r="L3729" i="8"/>
  <c r="M3728" i="8"/>
  <c r="L3728" i="8"/>
  <c r="M3727" i="8"/>
  <c r="L3727" i="8"/>
  <c r="M3726" i="8"/>
  <c r="L3726" i="8"/>
  <c r="M3725" i="8"/>
  <c r="L3725" i="8"/>
  <c r="M3724" i="8"/>
  <c r="L3724" i="8"/>
  <c r="M3723" i="8"/>
  <c r="L3723" i="8"/>
  <c r="M3722" i="8"/>
  <c r="L3722" i="8"/>
  <c r="M3721" i="8"/>
  <c r="L3721" i="8"/>
  <c r="M3720" i="8"/>
  <c r="L3720" i="8"/>
  <c r="M3719" i="8"/>
  <c r="L3719" i="8"/>
  <c r="M3718" i="8"/>
  <c r="L3718" i="8"/>
  <c r="M3717" i="8"/>
  <c r="L3717" i="8"/>
  <c r="M3716" i="8"/>
  <c r="L3716" i="8"/>
  <c r="M3715" i="8"/>
  <c r="L3715" i="8"/>
  <c r="M3714" i="8"/>
  <c r="L3714" i="8"/>
  <c r="M3713" i="8"/>
  <c r="L3713" i="8"/>
  <c r="M3712" i="8"/>
  <c r="L3712" i="8"/>
  <c r="M3711" i="8"/>
  <c r="L3711" i="8"/>
  <c r="M3710" i="8"/>
  <c r="L3710" i="8"/>
  <c r="M3709" i="8"/>
  <c r="L3709" i="8"/>
  <c r="M3708" i="8"/>
  <c r="L3708" i="8"/>
  <c r="M3707" i="8"/>
  <c r="L3707" i="8"/>
  <c r="M3706" i="8"/>
  <c r="L3706" i="8"/>
  <c r="M3705" i="8"/>
  <c r="L3705" i="8"/>
  <c r="M3704" i="8"/>
  <c r="L3704" i="8"/>
  <c r="M3703" i="8"/>
  <c r="L3703" i="8"/>
  <c r="M3702" i="8"/>
  <c r="L3702" i="8"/>
  <c r="M3701" i="8"/>
  <c r="L3701" i="8"/>
  <c r="M3700" i="8"/>
  <c r="L3700" i="8"/>
  <c r="M3699" i="8"/>
  <c r="L3699" i="8"/>
  <c r="M3698" i="8"/>
  <c r="L3698" i="8"/>
  <c r="M3697" i="8"/>
  <c r="L3697" i="8"/>
  <c r="M3696" i="8"/>
  <c r="L3696" i="8"/>
  <c r="M3695" i="8"/>
  <c r="L3695" i="8"/>
  <c r="M3694" i="8"/>
  <c r="L3694" i="8"/>
  <c r="M3693" i="8"/>
  <c r="L3693" i="8"/>
  <c r="M3692" i="8"/>
  <c r="L3692" i="8"/>
  <c r="M3691" i="8"/>
  <c r="L3691" i="8"/>
  <c r="M3690" i="8"/>
  <c r="L3690" i="8"/>
  <c r="M3689" i="8"/>
  <c r="L3689" i="8"/>
  <c r="M3688" i="8"/>
  <c r="L3688" i="8"/>
  <c r="M3687" i="8"/>
  <c r="L3687" i="8"/>
  <c r="M3686" i="8"/>
  <c r="L3686" i="8"/>
  <c r="M3685" i="8"/>
  <c r="L3685" i="8"/>
  <c r="M3684" i="8"/>
  <c r="L3684" i="8"/>
  <c r="M3683" i="8"/>
  <c r="L3683" i="8"/>
  <c r="M3682" i="8"/>
  <c r="L3682" i="8"/>
  <c r="M3681" i="8"/>
  <c r="L3681" i="8"/>
  <c r="M3680" i="8"/>
  <c r="L3680" i="8"/>
  <c r="M3679" i="8"/>
  <c r="L3679" i="8"/>
  <c r="M3678" i="8"/>
  <c r="L3678" i="8"/>
  <c r="M3677" i="8"/>
  <c r="L3677" i="8"/>
  <c r="M3676" i="8"/>
  <c r="L3676" i="8"/>
  <c r="M3675" i="8"/>
  <c r="L3675" i="8"/>
  <c r="M3674" i="8"/>
  <c r="L3674" i="8"/>
  <c r="M3673" i="8"/>
  <c r="L3673" i="8"/>
  <c r="M3672" i="8"/>
  <c r="L3672" i="8"/>
  <c r="M3671" i="8"/>
  <c r="L3671" i="8"/>
  <c r="M3670" i="8"/>
  <c r="L3670" i="8"/>
  <c r="M3669" i="8"/>
  <c r="L3669" i="8"/>
  <c r="M3668" i="8"/>
  <c r="L3668" i="8"/>
  <c r="M3667" i="8"/>
  <c r="L3667" i="8"/>
  <c r="M3666" i="8"/>
  <c r="L3666" i="8"/>
  <c r="M3665" i="8"/>
  <c r="L3665" i="8"/>
  <c r="M3664" i="8"/>
  <c r="L3664" i="8"/>
  <c r="M3663" i="8"/>
  <c r="L3663" i="8"/>
  <c r="M3662" i="8"/>
  <c r="L3662" i="8"/>
  <c r="M3661" i="8"/>
  <c r="L3661" i="8"/>
  <c r="M3660" i="8"/>
  <c r="L3660" i="8"/>
  <c r="M3659" i="8"/>
  <c r="L3659" i="8"/>
  <c r="M3658" i="8"/>
  <c r="L3658" i="8"/>
  <c r="M3657" i="8"/>
  <c r="L3657" i="8"/>
  <c r="M3656" i="8"/>
  <c r="L3656" i="8"/>
  <c r="M3655" i="8"/>
  <c r="L3655" i="8"/>
  <c r="M3654" i="8"/>
  <c r="L3654" i="8"/>
  <c r="M3653" i="8"/>
  <c r="L3653" i="8"/>
  <c r="M3652" i="8"/>
  <c r="L3652" i="8"/>
  <c r="M3651" i="8"/>
  <c r="L3651" i="8"/>
  <c r="M3650" i="8"/>
  <c r="L3650" i="8"/>
  <c r="M3649" i="8"/>
  <c r="L3649" i="8"/>
  <c r="M3648" i="8"/>
  <c r="L3648" i="8"/>
  <c r="M3647" i="8"/>
  <c r="L3647" i="8"/>
  <c r="M3646" i="8"/>
  <c r="L3646" i="8"/>
  <c r="M3645" i="8"/>
  <c r="L3645" i="8"/>
  <c r="M3644" i="8"/>
  <c r="L3644" i="8"/>
  <c r="M3643" i="8"/>
  <c r="L3643" i="8"/>
  <c r="M3642" i="8"/>
  <c r="L3642" i="8"/>
  <c r="M3641" i="8"/>
  <c r="L3641" i="8"/>
  <c r="M3640" i="8"/>
  <c r="L3640" i="8"/>
  <c r="M3639" i="8"/>
  <c r="L3639" i="8"/>
  <c r="M3638" i="8"/>
  <c r="L3638" i="8"/>
  <c r="M3637" i="8"/>
  <c r="L3637" i="8"/>
  <c r="M3636" i="8"/>
  <c r="L3636" i="8"/>
  <c r="M3635" i="8"/>
  <c r="L3635" i="8"/>
  <c r="M3634" i="8"/>
  <c r="L3634" i="8"/>
  <c r="M3633" i="8"/>
  <c r="L3633" i="8"/>
  <c r="M3632" i="8"/>
  <c r="L3632" i="8"/>
  <c r="M3631" i="8"/>
  <c r="L3631" i="8"/>
  <c r="M3630" i="8"/>
  <c r="L3630" i="8"/>
  <c r="M3629" i="8"/>
  <c r="L3629" i="8"/>
  <c r="M3628" i="8"/>
  <c r="L3628" i="8"/>
  <c r="M3627" i="8"/>
  <c r="L3627" i="8"/>
  <c r="M3626" i="8"/>
  <c r="L3626" i="8"/>
  <c r="M3625" i="8"/>
  <c r="L3625" i="8"/>
  <c r="M3624" i="8"/>
  <c r="L3624" i="8"/>
  <c r="M3623" i="8"/>
  <c r="L3623" i="8"/>
  <c r="M3622" i="8"/>
  <c r="L3622" i="8"/>
  <c r="M3621" i="8"/>
  <c r="L3621" i="8"/>
  <c r="M3620" i="8"/>
  <c r="L3620" i="8"/>
  <c r="M3619" i="8"/>
  <c r="L3619" i="8"/>
  <c r="M3618" i="8"/>
  <c r="L3618" i="8"/>
  <c r="M3617" i="8"/>
  <c r="L3617" i="8"/>
  <c r="M3616" i="8"/>
  <c r="L3616" i="8"/>
  <c r="M3615" i="8"/>
  <c r="L3615" i="8"/>
  <c r="M3614" i="8"/>
  <c r="L3614" i="8"/>
  <c r="M3613" i="8"/>
  <c r="L3613" i="8"/>
  <c r="M3612" i="8"/>
  <c r="L3612" i="8"/>
  <c r="M3611" i="8"/>
  <c r="L3611" i="8"/>
  <c r="M3610" i="8"/>
  <c r="L3610" i="8"/>
  <c r="M3609" i="8"/>
  <c r="L3609" i="8"/>
  <c r="M3608" i="8"/>
  <c r="L3608" i="8"/>
  <c r="M3607" i="8"/>
  <c r="L3607" i="8"/>
  <c r="M3606" i="8"/>
  <c r="L3606" i="8"/>
  <c r="M3605" i="8"/>
  <c r="L3605" i="8"/>
  <c r="M3604" i="8"/>
  <c r="L3604" i="8"/>
  <c r="M3603" i="8"/>
  <c r="L3603" i="8"/>
  <c r="M3602" i="8"/>
  <c r="L3602" i="8"/>
  <c r="M3601" i="8"/>
  <c r="L3601" i="8"/>
  <c r="M3600" i="8"/>
  <c r="L3600" i="8"/>
  <c r="M3599" i="8"/>
  <c r="L3599" i="8"/>
  <c r="M3598" i="8"/>
  <c r="L3598" i="8"/>
  <c r="M3597" i="8"/>
  <c r="L3597" i="8"/>
  <c r="M3596" i="8"/>
  <c r="L3596" i="8"/>
  <c r="M3595" i="8"/>
  <c r="L3595" i="8"/>
  <c r="M3594" i="8"/>
  <c r="L3594" i="8"/>
  <c r="M3593" i="8"/>
  <c r="L3593" i="8"/>
  <c r="M3592" i="8"/>
  <c r="L3592" i="8"/>
  <c r="M3591" i="8"/>
  <c r="L3591" i="8"/>
  <c r="M3590" i="8"/>
  <c r="L3590" i="8"/>
  <c r="M3589" i="8"/>
  <c r="L3589" i="8"/>
  <c r="M3588" i="8"/>
  <c r="L3588" i="8"/>
  <c r="M3587" i="8"/>
  <c r="L3587" i="8"/>
  <c r="M3586" i="8"/>
  <c r="L3586" i="8"/>
  <c r="M3585" i="8"/>
  <c r="L3585" i="8"/>
  <c r="M3584" i="8"/>
  <c r="L3584" i="8"/>
  <c r="M3583" i="8"/>
  <c r="L3583" i="8"/>
  <c r="M3582" i="8"/>
  <c r="L3582" i="8"/>
  <c r="M3581" i="8"/>
  <c r="L3581" i="8"/>
  <c r="M3580" i="8"/>
  <c r="L3580" i="8"/>
  <c r="M3579" i="8"/>
  <c r="L3579" i="8"/>
  <c r="M3578" i="8"/>
  <c r="L3578" i="8"/>
  <c r="M3577" i="8"/>
  <c r="L3577" i="8"/>
  <c r="M3576" i="8"/>
  <c r="L3576" i="8"/>
  <c r="M3575" i="8"/>
  <c r="L3575" i="8"/>
  <c r="M3574" i="8"/>
  <c r="L3574" i="8"/>
  <c r="M3573" i="8"/>
  <c r="L3573" i="8"/>
  <c r="M3572" i="8"/>
  <c r="L3572" i="8"/>
  <c r="M3571" i="8"/>
  <c r="L3571" i="8"/>
  <c r="M3570" i="8"/>
  <c r="L3570" i="8"/>
  <c r="M3569" i="8"/>
  <c r="L3569" i="8"/>
  <c r="M3568" i="8"/>
  <c r="L3568" i="8"/>
  <c r="M3567" i="8"/>
  <c r="L3567" i="8"/>
  <c r="M3566" i="8"/>
  <c r="L3566" i="8"/>
  <c r="M3565" i="8"/>
  <c r="L3565" i="8"/>
  <c r="M3564" i="8"/>
  <c r="L3564" i="8"/>
  <c r="M3563" i="8"/>
  <c r="L3563" i="8"/>
  <c r="M3562" i="8"/>
  <c r="L3562" i="8"/>
  <c r="M3561" i="8"/>
  <c r="L3561" i="8"/>
  <c r="M3560" i="8"/>
  <c r="L3560" i="8"/>
  <c r="M3559" i="8"/>
  <c r="L3559" i="8"/>
  <c r="M3558" i="8"/>
  <c r="L3558" i="8"/>
  <c r="M3557" i="8"/>
  <c r="L3557" i="8"/>
  <c r="M3556" i="8"/>
  <c r="L3556" i="8"/>
  <c r="M3555" i="8"/>
  <c r="L3555" i="8"/>
  <c r="M3554" i="8"/>
  <c r="L3554" i="8"/>
  <c r="M3553" i="8"/>
  <c r="L3553" i="8"/>
  <c r="M3552" i="8"/>
  <c r="L3552" i="8"/>
  <c r="M3551" i="8"/>
  <c r="L3551" i="8"/>
  <c r="M3550" i="8"/>
  <c r="L3550" i="8"/>
  <c r="M3549" i="8"/>
  <c r="L3549" i="8"/>
  <c r="M3548" i="8"/>
  <c r="L3548" i="8"/>
  <c r="M3547" i="8"/>
  <c r="L3547" i="8"/>
  <c r="M3546" i="8"/>
  <c r="L3546" i="8"/>
  <c r="M3545" i="8"/>
  <c r="L3545" i="8"/>
  <c r="M3544" i="8"/>
  <c r="L3544" i="8"/>
  <c r="M3543" i="8"/>
  <c r="L3543" i="8"/>
  <c r="M3542" i="8"/>
  <c r="L3542" i="8"/>
  <c r="M3541" i="8"/>
  <c r="L3541" i="8"/>
  <c r="M3540" i="8"/>
  <c r="L3540" i="8"/>
  <c r="M3539" i="8"/>
  <c r="L3539" i="8"/>
  <c r="M3538" i="8"/>
  <c r="L3538" i="8"/>
  <c r="M3537" i="8"/>
  <c r="L3537" i="8"/>
  <c r="M3536" i="8"/>
  <c r="L3536" i="8"/>
  <c r="M3535" i="8"/>
  <c r="L3535" i="8"/>
  <c r="M3534" i="8"/>
  <c r="L3534" i="8"/>
  <c r="M3533" i="8"/>
  <c r="L3533" i="8"/>
  <c r="M3532" i="8"/>
  <c r="L3532" i="8"/>
  <c r="M3531" i="8"/>
  <c r="L3531" i="8"/>
  <c r="M3530" i="8"/>
  <c r="L3530" i="8"/>
  <c r="M3529" i="8"/>
  <c r="L3529" i="8"/>
  <c r="M3528" i="8"/>
  <c r="L3528" i="8"/>
  <c r="M3527" i="8"/>
  <c r="L3527" i="8"/>
  <c r="M3526" i="8"/>
  <c r="L3526" i="8"/>
  <c r="M3525" i="8"/>
  <c r="L3525" i="8"/>
  <c r="M3524" i="8"/>
  <c r="L3524" i="8"/>
  <c r="M3523" i="8"/>
  <c r="L3523" i="8"/>
  <c r="M3522" i="8"/>
  <c r="L3522" i="8"/>
  <c r="M3521" i="8"/>
  <c r="L3521" i="8"/>
  <c r="M3520" i="8"/>
  <c r="L3520" i="8"/>
  <c r="M3519" i="8"/>
  <c r="L3519" i="8"/>
  <c r="M3518" i="8"/>
  <c r="L3518" i="8"/>
  <c r="M3517" i="8"/>
  <c r="L3517" i="8"/>
  <c r="M3516" i="8"/>
  <c r="L3516" i="8"/>
  <c r="M3515" i="8"/>
  <c r="L3515" i="8"/>
  <c r="M3514" i="8"/>
  <c r="L3514" i="8"/>
  <c r="M3513" i="8"/>
  <c r="L3513" i="8"/>
  <c r="M3512" i="8"/>
  <c r="L3512" i="8"/>
  <c r="M3511" i="8"/>
  <c r="L3511" i="8"/>
  <c r="M3510" i="8"/>
  <c r="L3510" i="8"/>
  <c r="M3509" i="8"/>
  <c r="L3509" i="8"/>
  <c r="M3508" i="8"/>
  <c r="L3508" i="8"/>
  <c r="M3507" i="8"/>
  <c r="L3507" i="8"/>
  <c r="M3506" i="8"/>
  <c r="L3506" i="8"/>
  <c r="M3505" i="8"/>
  <c r="L3505" i="8"/>
  <c r="M3504" i="8"/>
  <c r="L3504" i="8"/>
  <c r="M3503" i="8"/>
  <c r="L3503" i="8"/>
  <c r="M3502" i="8"/>
  <c r="L3502" i="8"/>
  <c r="M3501" i="8"/>
  <c r="L3501" i="8"/>
  <c r="M3500" i="8"/>
  <c r="L3500" i="8"/>
  <c r="M3499" i="8"/>
  <c r="L3499" i="8"/>
  <c r="M3498" i="8"/>
  <c r="L3498" i="8"/>
  <c r="M3497" i="8"/>
  <c r="L3497" i="8"/>
  <c r="M3496" i="8"/>
  <c r="L3496" i="8"/>
  <c r="M3495" i="8"/>
  <c r="L3495" i="8"/>
  <c r="M3494" i="8"/>
  <c r="L3494" i="8"/>
  <c r="M3493" i="8"/>
  <c r="L3493" i="8"/>
  <c r="M3492" i="8"/>
  <c r="L3492" i="8"/>
  <c r="M3491" i="8"/>
  <c r="L3491" i="8"/>
  <c r="M3490" i="8"/>
  <c r="L3490" i="8"/>
  <c r="M3489" i="8"/>
  <c r="L3489" i="8"/>
  <c r="M3488" i="8"/>
  <c r="L3488" i="8"/>
  <c r="M3487" i="8"/>
  <c r="L3487" i="8"/>
  <c r="M3486" i="8"/>
  <c r="L3486" i="8"/>
  <c r="M3485" i="8"/>
  <c r="L3485" i="8"/>
  <c r="M3484" i="8"/>
  <c r="L3484" i="8"/>
  <c r="M3483" i="8"/>
  <c r="L3483" i="8"/>
  <c r="M3482" i="8"/>
  <c r="L3482" i="8"/>
  <c r="M3481" i="8"/>
  <c r="L3481" i="8"/>
  <c r="M3480" i="8"/>
  <c r="L3480" i="8"/>
  <c r="M3479" i="8"/>
  <c r="L3479" i="8"/>
  <c r="M3478" i="8"/>
  <c r="L3478" i="8"/>
  <c r="M3477" i="8"/>
  <c r="L3477" i="8"/>
  <c r="M3476" i="8"/>
  <c r="L3476" i="8"/>
  <c r="M3475" i="8"/>
  <c r="L3475" i="8"/>
  <c r="M3474" i="8"/>
  <c r="L3474" i="8"/>
  <c r="M3473" i="8"/>
  <c r="L3473" i="8"/>
  <c r="M3472" i="8"/>
  <c r="L3472" i="8"/>
  <c r="M3471" i="8"/>
  <c r="L3471" i="8"/>
  <c r="M3470" i="8"/>
  <c r="L3470" i="8"/>
  <c r="M3469" i="8"/>
  <c r="L3469" i="8"/>
  <c r="M3468" i="8"/>
  <c r="L3468" i="8"/>
  <c r="M3467" i="8"/>
  <c r="L3467" i="8"/>
  <c r="M3466" i="8"/>
  <c r="L3466" i="8"/>
  <c r="M3465" i="8"/>
  <c r="L3465" i="8"/>
  <c r="M3464" i="8"/>
  <c r="L3464" i="8"/>
  <c r="M3463" i="8"/>
  <c r="L3463" i="8"/>
  <c r="M3462" i="8"/>
  <c r="L3462" i="8"/>
  <c r="M3461" i="8"/>
  <c r="L3461" i="8"/>
  <c r="M3460" i="8"/>
  <c r="L3460" i="8"/>
  <c r="M3459" i="8"/>
  <c r="L3459" i="8"/>
  <c r="M3458" i="8"/>
  <c r="L3458" i="8"/>
  <c r="M3457" i="8"/>
  <c r="L3457" i="8"/>
  <c r="M3456" i="8"/>
  <c r="L3456" i="8"/>
  <c r="M3455" i="8"/>
  <c r="L3455" i="8"/>
  <c r="M3454" i="8"/>
  <c r="L3454" i="8"/>
  <c r="M3453" i="8"/>
  <c r="L3453" i="8"/>
  <c r="M3452" i="8"/>
  <c r="L3452" i="8"/>
  <c r="M3451" i="8"/>
  <c r="L3451" i="8"/>
  <c r="M3450" i="8"/>
  <c r="L3450" i="8"/>
  <c r="M3449" i="8"/>
  <c r="L3449" i="8"/>
  <c r="M3448" i="8"/>
  <c r="L3448" i="8"/>
  <c r="M3447" i="8"/>
  <c r="L3447" i="8"/>
  <c r="M3446" i="8"/>
  <c r="L3446" i="8"/>
  <c r="M3445" i="8"/>
  <c r="L3445" i="8"/>
  <c r="M3444" i="8"/>
  <c r="L3444" i="8"/>
  <c r="M3443" i="8"/>
  <c r="L3443" i="8"/>
  <c r="M3442" i="8"/>
  <c r="L3442" i="8"/>
  <c r="M3441" i="8"/>
  <c r="L3441" i="8"/>
  <c r="M3440" i="8"/>
  <c r="L3440" i="8"/>
  <c r="M3439" i="8"/>
  <c r="L3439" i="8"/>
  <c r="M3438" i="8"/>
  <c r="L3438" i="8"/>
  <c r="M3437" i="8"/>
  <c r="L3437" i="8"/>
  <c r="M3436" i="8"/>
  <c r="L3436" i="8"/>
  <c r="M3435" i="8"/>
  <c r="L3435" i="8"/>
  <c r="M3434" i="8"/>
  <c r="L3434" i="8"/>
  <c r="M3433" i="8"/>
  <c r="L3433" i="8"/>
  <c r="M3432" i="8"/>
  <c r="L3432" i="8"/>
  <c r="M3431" i="8"/>
  <c r="L3431" i="8"/>
  <c r="M3430" i="8"/>
  <c r="L3430" i="8"/>
  <c r="M3429" i="8"/>
  <c r="L3429" i="8"/>
  <c r="M3428" i="8"/>
  <c r="L3428" i="8"/>
  <c r="M3427" i="8"/>
  <c r="L3427" i="8"/>
  <c r="M3426" i="8"/>
  <c r="L3426" i="8"/>
  <c r="M3425" i="8"/>
  <c r="L3425" i="8"/>
  <c r="M3424" i="8"/>
  <c r="L3424" i="8"/>
  <c r="M3423" i="8"/>
  <c r="L3423" i="8"/>
  <c r="M3422" i="8"/>
  <c r="L3422" i="8"/>
  <c r="M3421" i="8"/>
  <c r="L3421" i="8"/>
  <c r="M3420" i="8"/>
  <c r="L3420" i="8"/>
  <c r="M3419" i="8"/>
  <c r="L3419" i="8"/>
  <c r="M3418" i="8"/>
  <c r="L3418" i="8"/>
  <c r="M3417" i="8"/>
  <c r="L3417" i="8"/>
  <c r="M3416" i="8"/>
  <c r="L3416" i="8"/>
  <c r="M3415" i="8"/>
  <c r="L3415" i="8"/>
  <c r="M3414" i="8"/>
  <c r="L3414" i="8"/>
  <c r="M3413" i="8"/>
  <c r="L3413" i="8"/>
  <c r="M3412" i="8"/>
  <c r="L3412" i="8"/>
  <c r="M3411" i="8"/>
  <c r="L3411" i="8"/>
  <c r="M3410" i="8"/>
  <c r="L3410" i="8"/>
  <c r="M3409" i="8"/>
  <c r="L3409" i="8"/>
  <c r="M3408" i="8"/>
  <c r="L3408" i="8"/>
  <c r="M3407" i="8"/>
  <c r="L3407" i="8"/>
  <c r="M3406" i="8"/>
  <c r="L3406" i="8"/>
  <c r="M3405" i="8"/>
  <c r="L3405" i="8"/>
  <c r="M3404" i="8"/>
  <c r="L3404" i="8"/>
  <c r="M3403" i="8"/>
  <c r="L3403" i="8"/>
  <c r="M3402" i="8"/>
  <c r="L3402" i="8"/>
  <c r="M3401" i="8"/>
  <c r="L3401" i="8"/>
  <c r="M3400" i="8"/>
  <c r="L3400" i="8"/>
  <c r="M3399" i="8"/>
  <c r="L3399" i="8"/>
  <c r="M3398" i="8"/>
  <c r="L3398" i="8"/>
  <c r="M3397" i="8"/>
  <c r="L3397" i="8"/>
  <c r="M3396" i="8"/>
  <c r="L3396" i="8"/>
  <c r="M3395" i="8"/>
  <c r="L3395" i="8"/>
  <c r="M3394" i="8"/>
  <c r="L3394" i="8"/>
  <c r="M3393" i="8"/>
  <c r="L3393" i="8"/>
  <c r="M3392" i="8"/>
  <c r="L3392" i="8"/>
  <c r="M3391" i="8"/>
  <c r="L3391" i="8"/>
  <c r="M3390" i="8"/>
  <c r="L3390" i="8"/>
  <c r="M3389" i="8"/>
  <c r="L3389" i="8"/>
  <c r="M3388" i="8"/>
  <c r="L3388" i="8"/>
  <c r="M3387" i="8"/>
  <c r="L3387" i="8"/>
  <c r="M3386" i="8"/>
  <c r="L3386" i="8"/>
  <c r="M3385" i="8"/>
  <c r="L3385" i="8"/>
  <c r="M3384" i="8"/>
  <c r="L3384" i="8"/>
  <c r="M3383" i="8"/>
  <c r="L3383" i="8"/>
  <c r="M3382" i="8"/>
  <c r="L3382" i="8"/>
  <c r="M3381" i="8"/>
  <c r="L3381" i="8"/>
  <c r="M3380" i="8"/>
  <c r="L3380" i="8"/>
  <c r="M3379" i="8"/>
  <c r="L3379" i="8"/>
  <c r="M3378" i="8"/>
  <c r="L3378" i="8"/>
  <c r="M3377" i="8"/>
  <c r="L3377" i="8"/>
  <c r="M3376" i="8"/>
  <c r="L3376" i="8"/>
  <c r="M3375" i="8"/>
  <c r="L3375" i="8"/>
  <c r="M3374" i="8"/>
  <c r="L3374" i="8"/>
  <c r="M3373" i="8"/>
  <c r="L3373" i="8"/>
  <c r="M3372" i="8"/>
  <c r="L3372" i="8"/>
  <c r="M3371" i="8"/>
  <c r="L3371" i="8"/>
  <c r="M3370" i="8"/>
  <c r="L3370" i="8"/>
  <c r="M3369" i="8"/>
  <c r="L3369" i="8"/>
  <c r="M3368" i="8"/>
  <c r="L3368" i="8"/>
  <c r="M3367" i="8"/>
  <c r="L3367" i="8"/>
  <c r="M3366" i="8"/>
  <c r="L3366" i="8"/>
  <c r="M3365" i="8"/>
  <c r="L3365" i="8"/>
  <c r="M3364" i="8"/>
  <c r="L3364" i="8"/>
  <c r="M3363" i="8"/>
  <c r="L3363" i="8"/>
  <c r="M3362" i="8"/>
  <c r="L3362" i="8"/>
  <c r="M3361" i="8"/>
  <c r="L3361" i="8"/>
  <c r="M3360" i="8"/>
  <c r="L3360" i="8"/>
  <c r="M3359" i="8"/>
  <c r="L3359" i="8"/>
  <c r="M3358" i="8"/>
  <c r="L3358" i="8"/>
  <c r="M3357" i="8"/>
  <c r="L3357" i="8"/>
  <c r="M3356" i="8"/>
  <c r="L3356" i="8"/>
  <c r="M3355" i="8"/>
  <c r="L3355" i="8"/>
  <c r="M3354" i="8"/>
  <c r="L3354" i="8"/>
  <c r="M3353" i="8"/>
  <c r="L3353" i="8"/>
  <c r="M3352" i="8"/>
  <c r="L3352" i="8"/>
  <c r="M3351" i="8"/>
  <c r="L3351" i="8"/>
  <c r="M3350" i="8"/>
  <c r="L3350" i="8"/>
  <c r="M3349" i="8"/>
  <c r="L3349" i="8"/>
  <c r="M3348" i="8"/>
  <c r="L3348" i="8"/>
  <c r="M3347" i="8"/>
  <c r="L3347" i="8"/>
  <c r="M3346" i="8"/>
  <c r="L3346" i="8"/>
  <c r="M3345" i="8"/>
  <c r="L3345" i="8"/>
  <c r="M3344" i="8"/>
  <c r="L3344" i="8"/>
  <c r="M3343" i="8"/>
  <c r="L3343" i="8"/>
  <c r="M3342" i="8"/>
  <c r="L3342" i="8"/>
  <c r="M3341" i="8"/>
  <c r="L3341" i="8"/>
  <c r="M3340" i="8"/>
  <c r="L3340" i="8"/>
  <c r="M3339" i="8"/>
  <c r="L3339" i="8"/>
  <c r="M3338" i="8"/>
  <c r="L3338" i="8"/>
  <c r="M3337" i="8"/>
  <c r="L3337" i="8"/>
  <c r="M3336" i="8"/>
  <c r="L3336" i="8"/>
  <c r="M3335" i="8"/>
  <c r="L3335" i="8"/>
  <c r="M3334" i="8"/>
  <c r="L3334" i="8"/>
  <c r="M3333" i="8"/>
  <c r="L3333" i="8"/>
  <c r="M3332" i="8"/>
  <c r="L3332" i="8"/>
  <c r="M3331" i="8"/>
  <c r="L3331" i="8"/>
  <c r="M3330" i="8"/>
  <c r="L3330" i="8"/>
  <c r="M3329" i="8"/>
  <c r="L3329" i="8"/>
  <c r="M3328" i="8"/>
  <c r="L3328" i="8"/>
  <c r="M3327" i="8"/>
  <c r="L3327" i="8"/>
  <c r="M3326" i="8"/>
  <c r="L3326" i="8"/>
  <c r="M3325" i="8"/>
  <c r="L3325" i="8"/>
  <c r="M3324" i="8"/>
  <c r="L3324" i="8"/>
  <c r="M3323" i="8"/>
  <c r="L3323" i="8"/>
  <c r="M3322" i="8"/>
  <c r="L3322" i="8"/>
  <c r="M3321" i="8"/>
  <c r="L3321" i="8"/>
  <c r="M3320" i="8"/>
  <c r="L3320" i="8"/>
  <c r="M3319" i="8"/>
  <c r="L3319" i="8"/>
  <c r="M3318" i="8"/>
  <c r="L3318" i="8"/>
  <c r="M3317" i="8"/>
  <c r="L3317" i="8"/>
  <c r="M3316" i="8"/>
  <c r="L3316" i="8"/>
  <c r="M3315" i="8"/>
  <c r="L3315" i="8"/>
  <c r="M3314" i="8"/>
  <c r="L3314" i="8"/>
  <c r="M3313" i="8"/>
  <c r="L3313" i="8"/>
  <c r="M3312" i="8"/>
  <c r="L3312" i="8"/>
  <c r="M3311" i="8"/>
  <c r="L3311" i="8"/>
  <c r="M3310" i="8"/>
  <c r="L3310" i="8"/>
  <c r="M3309" i="8"/>
  <c r="L3309" i="8"/>
  <c r="M3308" i="8"/>
  <c r="L3308" i="8"/>
  <c r="M3307" i="8"/>
  <c r="L3307" i="8"/>
  <c r="M3306" i="8"/>
  <c r="L3306" i="8"/>
  <c r="M3305" i="8"/>
  <c r="L3305" i="8"/>
  <c r="M3304" i="8"/>
  <c r="L3304" i="8"/>
  <c r="M3303" i="8"/>
  <c r="L3303" i="8"/>
  <c r="M3302" i="8"/>
  <c r="L3302" i="8"/>
  <c r="M3301" i="8"/>
  <c r="L3301" i="8"/>
  <c r="M3300" i="8"/>
  <c r="L3300" i="8"/>
  <c r="M3299" i="8"/>
  <c r="L3299" i="8"/>
  <c r="M3298" i="8"/>
  <c r="L3298" i="8"/>
  <c r="M3297" i="8"/>
  <c r="L3297" i="8"/>
  <c r="M3296" i="8"/>
  <c r="L3296" i="8"/>
  <c r="M3295" i="8"/>
  <c r="L3295" i="8"/>
  <c r="M3294" i="8"/>
  <c r="L3294" i="8"/>
  <c r="M3293" i="8"/>
  <c r="L3293" i="8"/>
  <c r="M3292" i="8"/>
  <c r="L3292" i="8"/>
  <c r="M3291" i="8"/>
  <c r="L3291" i="8"/>
  <c r="M3290" i="8"/>
  <c r="L3290" i="8"/>
  <c r="M3289" i="8"/>
  <c r="L3289" i="8"/>
  <c r="M3288" i="8"/>
  <c r="L3288" i="8"/>
  <c r="M3287" i="8"/>
  <c r="L3287" i="8"/>
  <c r="M3286" i="8"/>
  <c r="L3286" i="8"/>
  <c r="M3285" i="8"/>
  <c r="L3285" i="8"/>
  <c r="M3284" i="8"/>
  <c r="L3284" i="8"/>
  <c r="M3283" i="8"/>
  <c r="L3283" i="8"/>
  <c r="M3282" i="8"/>
  <c r="L3282" i="8"/>
  <c r="M3281" i="8"/>
  <c r="L3281" i="8"/>
  <c r="M3280" i="8"/>
  <c r="L3280" i="8"/>
  <c r="M3279" i="8"/>
  <c r="L3279" i="8"/>
  <c r="M3278" i="8"/>
  <c r="L3278" i="8"/>
  <c r="M3277" i="8"/>
  <c r="L3277" i="8"/>
  <c r="M3276" i="8"/>
  <c r="L3276" i="8"/>
  <c r="M3275" i="8"/>
  <c r="L3275" i="8"/>
  <c r="M3274" i="8"/>
  <c r="L3274" i="8"/>
  <c r="M3273" i="8"/>
  <c r="L3273" i="8"/>
  <c r="M3272" i="8"/>
  <c r="L3272" i="8"/>
  <c r="M3271" i="8"/>
  <c r="L3271" i="8"/>
  <c r="M3270" i="8"/>
  <c r="L3270" i="8"/>
  <c r="M3269" i="8"/>
  <c r="L3269" i="8"/>
  <c r="M3268" i="8"/>
  <c r="L3268" i="8"/>
  <c r="M3267" i="8"/>
  <c r="L3267" i="8"/>
  <c r="M3266" i="8"/>
  <c r="L3266" i="8"/>
  <c r="M3265" i="8"/>
  <c r="L3265" i="8"/>
  <c r="M3264" i="8"/>
  <c r="L3264" i="8"/>
  <c r="M3263" i="8"/>
  <c r="L3263" i="8"/>
  <c r="M3262" i="8"/>
  <c r="L3262" i="8"/>
  <c r="M3261" i="8"/>
  <c r="L3261" i="8"/>
  <c r="M3260" i="8"/>
  <c r="L3260" i="8"/>
  <c r="M3259" i="8"/>
  <c r="L3259" i="8"/>
  <c r="M3258" i="8"/>
  <c r="L3258" i="8"/>
  <c r="M3257" i="8"/>
  <c r="L3257" i="8"/>
  <c r="M3256" i="8"/>
  <c r="L3256" i="8"/>
  <c r="M3255" i="8"/>
  <c r="L3255" i="8"/>
  <c r="M3254" i="8"/>
  <c r="L3254" i="8"/>
  <c r="M3253" i="8"/>
  <c r="L3253" i="8"/>
  <c r="M3252" i="8"/>
  <c r="L3252" i="8"/>
  <c r="M3251" i="8"/>
  <c r="L3251" i="8"/>
  <c r="M3250" i="8"/>
  <c r="L3250" i="8"/>
  <c r="M3249" i="8"/>
  <c r="L3249" i="8"/>
  <c r="M3248" i="8"/>
  <c r="L3248" i="8"/>
  <c r="M3247" i="8"/>
  <c r="L3247" i="8"/>
  <c r="M3246" i="8"/>
  <c r="L3246" i="8"/>
  <c r="M3245" i="8"/>
  <c r="L3245" i="8"/>
  <c r="M3244" i="8"/>
  <c r="L3244" i="8"/>
  <c r="M3243" i="8"/>
  <c r="L3243" i="8"/>
  <c r="M3242" i="8"/>
  <c r="L3242" i="8"/>
  <c r="M3241" i="8"/>
  <c r="L3241" i="8"/>
  <c r="M3240" i="8"/>
  <c r="L3240" i="8"/>
  <c r="M3239" i="8"/>
  <c r="L3239" i="8"/>
  <c r="M3238" i="8"/>
  <c r="L3238" i="8"/>
  <c r="M3237" i="8"/>
  <c r="L3237" i="8"/>
  <c r="M3236" i="8"/>
  <c r="L3236" i="8"/>
  <c r="M3235" i="8"/>
  <c r="L3235" i="8"/>
  <c r="M3234" i="8"/>
  <c r="L3234" i="8"/>
  <c r="M3233" i="8"/>
  <c r="L3233" i="8"/>
  <c r="M3232" i="8"/>
  <c r="L3232" i="8"/>
  <c r="M3231" i="8"/>
  <c r="L3231" i="8"/>
  <c r="M3230" i="8"/>
  <c r="L3230" i="8"/>
  <c r="M3229" i="8"/>
  <c r="L3229" i="8"/>
  <c r="M3228" i="8"/>
  <c r="L3228" i="8"/>
  <c r="M3227" i="8"/>
  <c r="L3227" i="8"/>
  <c r="M3226" i="8"/>
  <c r="L3226" i="8"/>
  <c r="M3225" i="8"/>
  <c r="L3225" i="8"/>
  <c r="M3224" i="8"/>
  <c r="L3224" i="8"/>
  <c r="M3223" i="8"/>
  <c r="L3223" i="8"/>
  <c r="M3222" i="8"/>
  <c r="L3222" i="8"/>
  <c r="M3221" i="8"/>
  <c r="L3221" i="8"/>
  <c r="M3220" i="8"/>
  <c r="L3220" i="8"/>
  <c r="M3219" i="8"/>
  <c r="L3219" i="8"/>
  <c r="M3218" i="8"/>
  <c r="L3218" i="8"/>
  <c r="M3217" i="8"/>
  <c r="L3217" i="8"/>
  <c r="M3216" i="8"/>
  <c r="L3216" i="8"/>
  <c r="M3215" i="8"/>
  <c r="L3215" i="8"/>
  <c r="M3214" i="8"/>
  <c r="L3214" i="8"/>
  <c r="M3213" i="8"/>
  <c r="L3213" i="8"/>
  <c r="M3212" i="8"/>
  <c r="L3212" i="8"/>
  <c r="M3211" i="8"/>
  <c r="L3211" i="8"/>
  <c r="M3210" i="8"/>
  <c r="L3210" i="8"/>
  <c r="M3209" i="8"/>
  <c r="L3209" i="8"/>
  <c r="M3208" i="8"/>
  <c r="L3208" i="8"/>
  <c r="M3207" i="8"/>
  <c r="L3207" i="8"/>
  <c r="M3206" i="8"/>
  <c r="L3206" i="8"/>
  <c r="M3205" i="8"/>
  <c r="L3205" i="8"/>
  <c r="M3204" i="8"/>
  <c r="L3204" i="8"/>
  <c r="M3203" i="8"/>
  <c r="L3203" i="8"/>
  <c r="M3202" i="8"/>
  <c r="L3202" i="8"/>
  <c r="M3201" i="8"/>
  <c r="L3201" i="8"/>
  <c r="M3200" i="8"/>
  <c r="L3200" i="8"/>
  <c r="M3199" i="8"/>
  <c r="L3199" i="8"/>
  <c r="M3198" i="8"/>
  <c r="L3198" i="8"/>
  <c r="M3197" i="8"/>
  <c r="L3197" i="8"/>
  <c r="M3196" i="8"/>
  <c r="L3196" i="8"/>
  <c r="M3195" i="8"/>
  <c r="L3195" i="8"/>
  <c r="M3194" i="8"/>
  <c r="L3194" i="8"/>
  <c r="M3193" i="8"/>
  <c r="L3193" i="8"/>
  <c r="M3192" i="8"/>
  <c r="L3192" i="8"/>
  <c r="M3191" i="8"/>
  <c r="L3191" i="8"/>
  <c r="M3190" i="8"/>
  <c r="L3190" i="8"/>
  <c r="M3189" i="8"/>
  <c r="L3189" i="8"/>
  <c r="M3188" i="8"/>
  <c r="L3188" i="8"/>
  <c r="M3187" i="8"/>
  <c r="L3187" i="8"/>
  <c r="M3186" i="8"/>
  <c r="L3186" i="8"/>
  <c r="M3185" i="8"/>
  <c r="L3185" i="8"/>
  <c r="M3184" i="8"/>
  <c r="L3184" i="8"/>
  <c r="M3183" i="8"/>
  <c r="L3183" i="8"/>
  <c r="M3182" i="8"/>
  <c r="L3182" i="8"/>
  <c r="M3181" i="8"/>
  <c r="L3181" i="8"/>
  <c r="M3180" i="8"/>
  <c r="L3180" i="8"/>
  <c r="M3179" i="8"/>
  <c r="L3179" i="8"/>
  <c r="M3178" i="8"/>
  <c r="L3178" i="8"/>
  <c r="M3177" i="8"/>
  <c r="L3177" i="8"/>
  <c r="M3176" i="8"/>
  <c r="L3176" i="8"/>
  <c r="M3175" i="8"/>
  <c r="L3175" i="8"/>
  <c r="M3174" i="8"/>
  <c r="L3174" i="8"/>
  <c r="M3173" i="8"/>
  <c r="L3173" i="8"/>
  <c r="M3172" i="8"/>
  <c r="L3172" i="8"/>
  <c r="M3171" i="8"/>
  <c r="L3171" i="8"/>
  <c r="M3170" i="8"/>
  <c r="L3170" i="8"/>
  <c r="M3169" i="8"/>
  <c r="L3169" i="8"/>
  <c r="M3168" i="8"/>
  <c r="L3168" i="8"/>
  <c r="M3167" i="8"/>
  <c r="L3167" i="8"/>
  <c r="M3166" i="8"/>
  <c r="L3166" i="8"/>
  <c r="M3165" i="8"/>
  <c r="L3165" i="8"/>
  <c r="M3164" i="8"/>
  <c r="L3164" i="8"/>
  <c r="M3163" i="8"/>
  <c r="L3163" i="8"/>
  <c r="M3162" i="8"/>
  <c r="L3162" i="8"/>
  <c r="M3161" i="8"/>
  <c r="L3161" i="8"/>
  <c r="M3160" i="8"/>
  <c r="L3160" i="8"/>
  <c r="M3159" i="8"/>
  <c r="L3159" i="8"/>
  <c r="M3158" i="8"/>
  <c r="L3158" i="8"/>
  <c r="M3157" i="8"/>
  <c r="L3157" i="8"/>
  <c r="M3156" i="8"/>
  <c r="L3156" i="8"/>
  <c r="M3155" i="8"/>
  <c r="L3155" i="8"/>
  <c r="M3154" i="8"/>
  <c r="L3154" i="8"/>
  <c r="M3153" i="8"/>
  <c r="L3153" i="8"/>
  <c r="M3152" i="8"/>
  <c r="L3152" i="8"/>
  <c r="M3151" i="8"/>
  <c r="L3151" i="8"/>
  <c r="M3150" i="8"/>
  <c r="L3150" i="8"/>
  <c r="M3149" i="8"/>
  <c r="L3149" i="8"/>
  <c r="M3148" i="8"/>
  <c r="L3148" i="8"/>
  <c r="M3147" i="8"/>
  <c r="L3147" i="8"/>
  <c r="M3146" i="8"/>
  <c r="L3146" i="8"/>
  <c r="M3145" i="8"/>
  <c r="L3145" i="8"/>
  <c r="M3144" i="8"/>
  <c r="L3144" i="8"/>
  <c r="M3143" i="8"/>
  <c r="L3143" i="8"/>
  <c r="M3142" i="8"/>
  <c r="L3142" i="8"/>
  <c r="M3141" i="8"/>
  <c r="L3141" i="8"/>
  <c r="M3140" i="8"/>
  <c r="L3140" i="8"/>
  <c r="M3139" i="8"/>
  <c r="L3139" i="8"/>
  <c r="M3138" i="8"/>
  <c r="L3138" i="8"/>
  <c r="M3137" i="8"/>
  <c r="L3137" i="8"/>
  <c r="M3136" i="8"/>
  <c r="L3136" i="8"/>
  <c r="M3135" i="8"/>
  <c r="L3135" i="8"/>
  <c r="M3134" i="8"/>
  <c r="L3134" i="8"/>
  <c r="M3133" i="8"/>
  <c r="L3133" i="8"/>
  <c r="M3132" i="8"/>
  <c r="L3132" i="8"/>
  <c r="M3131" i="8"/>
  <c r="L3131" i="8"/>
  <c r="M3130" i="8"/>
  <c r="L3130" i="8"/>
  <c r="M3129" i="8"/>
  <c r="L3129" i="8"/>
  <c r="M3128" i="8"/>
  <c r="L3128" i="8"/>
  <c r="M3127" i="8"/>
  <c r="L3127" i="8"/>
  <c r="M3126" i="8"/>
  <c r="L3126" i="8"/>
  <c r="M3125" i="8"/>
  <c r="L3125" i="8"/>
  <c r="M3124" i="8"/>
  <c r="L3124" i="8"/>
  <c r="M3123" i="8"/>
  <c r="L3123" i="8"/>
  <c r="M3122" i="8"/>
  <c r="L3122" i="8"/>
  <c r="M3121" i="8"/>
  <c r="L3121" i="8"/>
  <c r="M3120" i="8"/>
  <c r="L3120" i="8"/>
  <c r="M3119" i="8"/>
  <c r="L3119" i="8"/>
  <c r="M3118" i="8"/>
  <c r="L3118" i="8"/>
  <c r="M3117" i="8"/>
  <c r="L3117" i="8"/>
  <c r="M3116" i="8"/>
  <c r="L3116" i="8"/>
  <c r="M3115" i="8"/>
  <c r="L3115" i="8"/>
  <c r="M3114" i="8"/>
  <c r="L3114" i="8"/>
  <c r="M3113" i="8"/>
  <c r="L3113" i="8"/>
  <c r="M3112" i="8"/>
  <c r="L3112" i="8"/>
  <c r="M3111" i="8"/>
  <c r="L3111" i="8"/>
  <c r="M3110" i="8"/>
  <c r="L3110" i="8"/>
  <c r="M3109" i="8"/>
  <c r="L3109" i="8"/>
  <c r="M3108" i="8"/>
  <c r="L3108" i="8"/>
  <c r="M3107" i="8"/>
  <c r="L3107" i="8"/>
  <c r="M3106" i="8"/>
  <c r="L3106" i="8"/>
  <c r="M3105" i="8"/>
  <c r="L3105" i="8"/>
  <c r="M3104" i="8"/>
  <c r="L3104" i="8"/>
  <c r="M3103" i="8"/>
  <c r="L3103" i="8"/>
  <c r="M3102" i="8"/>
  <c r="L3102" i="8"/>
  <c r="M3101" i="8"/>
  <c r="L3101" i="8"/>
  <c r="M3100" i="8"/>
  <c r="L3100" i="8"/>
  <c r="M3099" i="8"/>
  <c r="L3099" i="8"/>
  <c r="M3098" i="8"/>
  <c r="L3098" i="8"/>
  <c r="M3097" i="8"/>
  <c r="L3097" i="8"/>
  <c r="M3096" i="8"/>
  <c r="L3096" i="8"/>
  <c r="M3095" i="8"/>
  <c r="L3095" i="8"/>
  <c r="M3094" i="8"/>
  <c r="L3094" i="8"/>
  <c r="M3093" i="8"/>
  <c r="L3093" i="8"/>
  <c r="M3092" i="8"/>
  <c r="L3092" i="8"/>
  <c r="M3091" i="8"/>
  <c r="L3091" i="8"/>
  <c r="M3090" i="8"/>
  <c r="L3090" i="8"/>
  <c r="M3089" i="8"/>
  <c r="L3089" i="8"/>
  <c r="M3088" i="8"/>
  <c r="L3088" i="8"/>
  <c r="M3087" i="8"/>
  <c r="L3087" i="8"/>
  <c r="M3086" i="8"/>
  <c r="L3086" i="8"/>
  <c r="M3085" i="8"/>
  <c r="L3085" i="8"/>
  <c r="M3084" i="8"/>
  <c r="L3084" i="8"/>
  <c r="M3083" i="8"/>
  <c r="L3083" i="8"/>
  <c r="M3082" i="8"/>
  <c r="L3082" i="8"/>
  <c r="M3081" i="8"/>
  <c r="L3081" i="8"/>
  <c r="M3080" i="8"/>
  <c r="L3080" i="8"/>
  <c r="M3079" i="8"/>
  <c r="L3079" i="8"/>
  <c r="M3078" i="8"/>
  <c r="L3078" i="8"/>
  <c r="M3077" i="8"/>
  <c r="L3077" i="8"/>
  <c r="M3076" i="8"/>
  <c r="L3076" i="8"/>
  <c r="M3075" i="8"/>
  <c r="L3075" i="8"/>
  <c r="M3074" i="8"/>
  <c r="L3074" i="8"/>
  <c r="M3073" i="8"/>
  <c r="L3073" i="8"/>
  <c r="M3072" i="8"/>
  <c r="L3072" i="8"/>
  <c r="M3071" i="8"/>
  <c r="L3071" i="8"/>
  <c r="M3070" i="8"/>
  <c r="L3070" i="8"/>
  <c r="M3069" i="8"/>
  <c r="L3069" i="8"/>
  <c r="M3068" i="8"/>
  <c r="L3068" i="8"/>
  <c r="M3067" i="8"/>
  <c r="L3067" i="8"/>
  <c r="M3066" i="8"/>
  <c r="L3066" i="8"/>
  <c r="M3065" i="8"/>
  <c r="L3065" i="8"/>
  <c r="M3064" i="8"/>
  <c r="L3064" i="8"/>
  <c r="M3063" i="8"/>
  <c r="L3063" i="8"/>
  <c r="M3062" i="8"/>
  <c r="L3062" i="8"/>
  <c r="M3061" i="8"/>
  <c r="L3061" i="8"/>
  <c r="M3060" i="8"/>
  <c r="L3060" i="8"/>
  <c r="M3059" i="8"/>
  <c r="L3059" i="8"/>
  <c r="M3058" i="8"/>
  <c r="L3058" i="8"/>
  <c r="M3057" i="8"/>
  <c r="L3057" i="8"/>
  <c r="M3056" i="8"/>
  <c r="L3056" i="8"/>
  <c r="M3055" i="8"/>
  <c r="L3055" i="8"/>
  <c r="M3054" i="8"/>
  <c r="L3054" i="8"/>
  <c r="M3053" i="8"/>
  <c r="L3053" i="8"/>
  <c r="M3052" i="8"/>
  <c r="L3052" i="8"/>
  <c r="M3051" i="8"/>
  <c r="L3051" i="8"/>
  <c r="M3050" i="8"/>
  <c r="L3050" i="8"/>
  <c r="M3049" i="8"/>
  <c r="L3049" i="8"/>
  <c r="M3048" i="8"/>
  <c r="L3048" i="8"/>
  <c r="M3047" i="8"/>
  <c r="L3047" i="8"/>
  <c r="M3046" i="8"/>
  <c r="L3046" i="8"/>
  <c r="M3045" i="8"/>
  <c r="L3045" i="8"/>
  <c r="M3044" i="8"/>
  <c r="L3044" i="8"/>
  <c r="M3043" i="8"/>
  <c r="L3043" i="8"/>
  <c r="M3042" i="8"/>
  <c r="L3042" i="8"/>
  <c r="M3041" i="8"/>
  <c r="L3041" i="8"/>
  <c r="M3040" i="8"/>
  <c r="L3040" i="8"/>
  <c r="M3039" i="8"/>
  <c r="L3039" i="8"/>
  <c r="M3038" i="8"/>
  <c r="L3038" i="8"/>
  <c r="M3037" i="8"/>
  <c r="L3037" i="8"/>
  <c r="M3036" i="8"/>
  <c r="L3036" i="8"/>
  <c r="M3035" i="8"/>
  <c r="L3035" i="8"/>
  <c r="M3034" i="8"/>
  <c r="L3034" i="8"/>
  <c r="M3033" i="8"/>
  <c r="L3033" i="8"/>
  <c r="M3032" i="8"/>
  <c r="L3032" i="8"/>
  <c r="M3031" i="8"/>
  <c r="L3031" i="8"/>
  <c r="M3030" i="8"/>
  <c r="L3030" i="8"/>
  <c r="M3029" i="8"/>
  <c r="L3029" i="8"/>
  <c r="M3028" i="8"/>
  <c r="L3028" i="8"/>
  <c r="M3027" i="8"/>
  <c r="L3027" i="8"/>
  <c r="M3026" i="8"/>
  <c r="L3026" i="8"/>
  <c r="M3025" i="8"/>
  <c r="L3025" i="8"/>
  <c r="M3024" i="8"/>
  <c r="L3024" i="8"/>
  <c r="M3023" i="8"/>
  <c r="L3023" i="8"/>
  <c r="M3022" i="8"/>
  <c r="L3022" i="8"/>
  <c r="M3021" i="8"/>
  <c r="L3021" i="8"/>
  <c r="M3020" i="8"/>
  <c r="L3020" i="8"/>
  <c r="M3019" i="8"/>
  <c r="L3019" i="8"/>
  <c r="M3018" i="8"/>
  <c r="L3018" i="8"/>
  <c r="M3017" i="8"/>
  <c r="L3017" i="8"/>
  <c r="M3016" i="8"/>
  <c r="L3016" i="8"/>
  <c r="M3015" i="8"/>
  <c r="L3015" i="8"/>
  <c r="M3014" i="8"/>
  <c r="L3014" i="8"/>
  <c r="M3013" i="8"/>
  <c r="L3013" i="8"/>
  <c r="M3012" i="8"/>
  <c r="L3012" i="8"/>
  <c r="M3011" i="8"/>
  <c r="L3011" i="8"/>
  <c r="M3010" i="8"/>
  <c r="L3010" i="8"/>
  <c r="M3009" i="8"/>
  <c r="L3009" i="8"/>
  <c r="M3008" i="8"/>
  <c r="L3008" i="8"/>
  <c r="M3007" i="8"/>
  <c r="L3007" i="8"/>
  <c r="M3006" i="8"/>
  <c r="L3006" i="8"/>
  <c r="M3005" i="8"/>
  <c r="L3005" i="8"/>
  <c r="M3004" i="8"/>
  <c r="L3004" i="8"/>
  <c r="M3003" i="8"/>
  <c r="L3003" i="8"/>
  <c r="M3002" i="8"/>
  <c r="L3002" i="8"/>
  <c r="M3001" i="8"/>
  <c r="L3001" i="8"/>
  <c r="M3000" i="8"/>
  <c r="L3000" i="8"/>
  <c r="M2999" i="8"/>
  <c r="L2999" i="8"/>
  <c r="M2998" i="8"/>
  <c r="L2998" i="8"/>
  <c r="M2997" i="8"/>
  <c r="L2997" i="8"/>
  <c r="M2996" i="8"/>
  <c r="L2996" i="8"/>
  <c r="M2995" i="8"/>
  <c r="L2995" i="8"/>
  <c r="M2994" i="8"/>
  <c r="L2994" i="8"/>
  <c r="M2993" i="8"/>
  <c r="L2993" i="8"/>
  <c r="M2992" i="8"/>
  <c r="L2992" i="8"/>
  <c r="M2991" i="8"/>
  <c r="L2991" i="8"/>
  <c r="M2990" i="8"/>
  <c r="L2990" i="8"/>
  <c r="M2989" i="8"/>
  <c r="L2989" i="8"/>
  <c r="M2988" i="8"/>
  <c r="L2988" i="8"/>
  <c r="M2987" i="8"/>
  <c r="L2987" i="8"/>
  <c r="M2986" i="8"/>
  <c r="L2986" i="8"/>
  <c r="M2985" i="8"/>
  <c r="L2985" i="8"/>
  <c r="M2984" i="8"/>
  <c r="L2984" i="8"/>
  <c r="M2983" i="8"/>
  <c r="L2983" i="8"/>
  <c r="M2982" i="8"/>
  <c r="L2982" i="8"/>
  <c r="M2981" i="8"/>
  <c r="L2981" i="8"/>
  <c r="M2980" i="8"/>
  <c r="L2980" i="8"/>
  <c r="M2979" i="8"/>
  <c r="L2979" i="8"/>
  <c r="M2978" i="8"/>
  <c r="L2978" i="8"/>
  <c r="M2977" i="8"/>
  <c r="L2977" i="8"/>
  <c r="M2976" i="8"/>
  <c r="L2976" i="8"/>
  <c r="M2975" i="8"/>
  <c r="L2975" i="8"/>
  <c r="M2974" i="8"/>
  <c r="L2974" i="8"/>
  <c r="M2973" i="8"/>
  <c r="L2973" i="8"/>
  <c r="M2972" i="8"/>
  <c r="L2972" i="8"/>
  <c r="M2971" i="8"/>
  <c r="L2971" i="8"/>
  <c r="M2970" i="8"/>
  <c r="L2970" i="8"/>
  <c r="M2969" i="8"/>
  <c r="L2969" i="8"/>
  <c r="M2968" i="8"/>
  <c r="L2968" i="8"/>
  <c r="M2967" i="8"/>
  <c r="L2967" i="8"/>
  <c r="M2966" i="8"/>
  <c r="L2966" i="8"/>
  <c r="M2965" i="8"/>
  <c r="L2965" i="8"/>
  <c r="M2964" i="8"/>
  <c r="L2964" i="8"/>
  <c r="M2963" i="8"/>
  <c r="L2963" i="8"/>
  <c r="M2962" i="8"/>
  <c r="L2962" i="8"/>
  <c r="M2961" i="8"/>
  <c r="L2961" i="8"/>
  <c r="M2960" i="8"/>
  <c r="L2960" i="8"/>
  <c r="M2959" i="8"/>
  <c r="L2959" i="8"/>
  <c r="M2958" i="8"/>
  <c r="L2958" i="8"/>
  <c r="M2957" i="8"/>
  <c r="L2957" i="8"/>
  <c r="M2956" i="8"/>
  <c r="L2956" i="8"/>
  <c r="M2955" i="8"/>
  <c r="L2955" i="8"/>
  <c r="M2954" i="8"/>
  <c r="L2954" i="8"/>
  <c r="M2953" i="8"/>
  <c r="L2953" i="8"/>
  <c r="M2952" i="8"/>
  <c r="L2952" i="8"/>
  <c r="M2951" i="8"/>
  <c r="L2951" i="8"/>
  <c r="M2950" i="8"/>
  <c r="L2950" i="8"/>
  <c r="M2949" i="8"/>
  <c r="L2949" i="8"/>
  <c r="M2948" i="8"/>
  <c r="L2948" i="8"/>
  <c r="M2947" i="8"/>
  <c r="L2947" i="8"/>
  <c r="M2946" i="8"/>
  <c r="L2946" i="8"/>
  <c r="M2945" i="8"/>
  <c r="L2945" i="8"/>
  <c r="M2944" i="8"/>
  <c r="L2944" i="8"/>
  <c r="M2943" i="8"/>
  <c r="L2943" i="8"/>
  <c r="M2942" i="8"/>
  <c r="L2942" i="8"/>
  <c r="M2941" i="8"/>
  <c r="L2941" i="8"/>
  <c r="M2940" i="8"/>
  <c r="L2940" i="8"/>
  <c r="M2939" i="8"/>
  <c r="L2939" i="8"/>
  <c r="M2938" i="8"/>
  <c r="L2938" i="8"/>
  <c r="M2937" i="8"/>
  <c r="L2937" i="8"/>
  <c r="M2936" i="8"/>
  <c r="L2936" i="8"/>
  <c r="M2935" i="8"/>
  <c r="L2935" i="8"/>
  <c r="M2934" i="8"/>
  <c r="L2934" i="8"/>
  <c r="M2933" i="8"/>
  <c r="L2933" i="8"/>
  <c r="M2932" i="8"/>
  <c r="L2932" i="8"/>
  <c r="M2931" i="8"/>
  <c r="L2931" i="8"/>
  <c r="M2930" i="8"/>
  <c r="L2930" i="8"/>
  <c r="M2929" i="8"/>
  <c r="L2929" i="8"/>
  <c r="M2928" i="8"/>
  <c r="L2928" i="8"/>
  <c r="M2927" i="8"/>
  <c r="L2927" i="8"/>
  <c r="M2926" i="8"/>
  <c r="L2926" i="8"/>
  <c r="M2925" i="8"/>
  <c r="L2925" i="8"/>
  <c r="M2924" i="8"/>
  <c r="L2924" i="8"/>
  <c r="M2923" i="8"/>
  <c r="L2923" i="8"/>
  <c r="M2922" i="8"/>
  <c r="L2922" i="8"/>
  <c r="M2921" i="8"/>
  <c r="L2921" i="8"/>
  <c r="M2920" i="8"/>
  <c r="L2920" i="8"/>
  <c r="M2919" i="8"/>
  <c r="L2919" i="8"/>
  <c r="M2918" i="8"/>
  <c r="L2918" i="8"/>
  <c r="M2917" i="8"/>
  <c r="L2917" i="8"/>
  <c r="M2916" i="8"/>
  <c r="L2916" i="8"/>
  <c r="M2915" i="8"/>
  <c r="L2915" i="8"/>
  <c r="M2914" i="8"/>
  <c r="L2914" i="8"/>
  <c r="M2913" i="8"/>
  <c r="L2913" i="8"/>
  <c r="M2912" i="8"/>
  <c r="L2912" i="8"/>
  <c r="M2911" i="8"/>
  <c r="L2911" i="8"/>
  <c r="M2910" i="8"/>
  <c r="L2910" i="8"/>
  <c r="M2909" i="8"/>
  <c r="L2909" i="8"/>
  <c r="M2908" i="8"/>
  <c r="L2908" i="8"/>
  <c r="M2907" i="8"/>
  <c r="L2907" i="8"/>
  <c r="M2906" i="8"/>
  <c r="L2906" i="8"/>
  <c r="M2905" i="8"/>
  <c r="L2905" i="8"/>
  <c r="M2904" i="8"/>
  <c r="L2904" i="8"/>
  <c r="M2903" i="8"/>
  <c r="L2903" i="8"/>
  <c r="M2902" i="8"/>
  <c r="L2902" i="8"/>
  <c r="M2901" i="8"/>
  <c r="L2901" i="8"/>
  <c r="M2900" i="8"/>
  <c r="L2900" i="8"/>
  <c r="M2899" i="8"/>
  <c r="L2899" i="8"/>
  <c r="M2898" i="8"/>
  <c r="L2898" i="8"/>
  <c r="M2897" i="8"/>
  <c r="L2897" i="8"/>
  <c r="M2896" i="8"/>
  <c r="L2896" i="8"/>
  <c r="M2895" i="8"/>
  <c r="L2895" i="8"/>
  <c r="M2894" i="8"/>
  <c r="L2894" i="8"/>
  <c r="M2893" i="8"/>
  <c r="L2893" i="8"/>
  <c r="M2892" i="8"/>
  <c r="L2892" i="8"/>
  <c r="M2891" i="8"/>
  <c r="L2891" i="8"/>
  <c r="M2890" i="8"/>
  <c r="L2890" i="8"/>
  <c r="M2889" i="8"/>
  <c r="L2889" i="8"/>
  <c r="M2888" i="8"/>
  <c r="L2888" i="8"/>
  <c r="M2887" i="8"/>
  <c r="L2887" i="8"/>
  <c r="M2886" i="8"/>
  <c r="L2886" i="8"/>
  <c r="M2885" i="8"/>
  <c r="L2885" i="8"/>
  <c r="M2884" i="8"/>
  <c r="L2884" i="8"/>
  <c r="M2883" i="8"/>
  <c r="L2883" i="8"/>
  <c r="M2882" i="8"/>
  <c r="L2882" i="8"/>
  <c r="M2881" i="8"/>
  <c r="L2881" i="8"/>
  <c r="M2880" i="8"/>
  <c r="L2880" i="8"/>
  <c r="M2879" i="8"/>
  <c r="L2879" i="8"/>
  <c r="M2878" i="8"/>
  <c r="L2878" i="8"/>
  <c r="M2877" i="8"/>
  <c r="L2877" i="8"/>
  <c r="M2876" i="8"/>
  <c r="L2876" i="8"/>
  <c r="M2875" i="8"/>
  <c r="L2875" i="8"/>
  <c r="M2874" i="8"/>
  <c r="L2874" i="8"/>
  <c r="M2873" i="8"/>
  <c r="L2873" i="8"/>
  <c r="M2872" i="8"/>
  <c r="L2872" i="8"/>
  <c r="M2871" i="8"/>
  <c r="L2871" i="8"/>
  <c r="M2870" i="8"/>
  <c r="L2870" i="8"/>
  <c r="M2869" i="8"/>
  <c r="L2869" i="8"/>
  <c r="M2868" i="8"/>
  <c r="L2868" i="8"/>
  <c r="M2867" i="8"/>
  <c r="L2867" i="8"/>
  <c r="M2866" i="8"/>
  <c r="L2866" i="8"/>
  <c r="M2865" i="8"/>
  <c r="L2865" i="8"/>
  <c r="M2864" i="8"/>
  <c r="L2864" i="8"/>
  <c r="M2863" i="8"/>
  <c r="L2863" i="8"/>
  <c r="M2862" i="8"/>
  <c r="L2862" i="8"/>
  <c r="M2861" i="8"/>
  <c r="L2861" i="8"/>
  <c r="M2860" i="8"/>
  <c r="L2860" i="8"/>
  <c r="M2859" i="8"/>
  <c r="L2859" i="8"/>
  <c r="M2858" i="8"/>
  <c r="L2858" i="8"/>
  <c r="M2857" i="8"/>
  <c r="L2857" i="8"/>
  <c r="M2856" i="8"/>
  <c r="L2856" i="8"/>
  <c r="M2855" i="8"/>
  <c r="L2855" i="8"/>
  <c r="M2854" i="8"/>
  <c r="L2854" i="8"/>
  <c r="M2853" i="8"/>
  <c r="L2853" i="8"/>
  <c r="M2852" i="8"/>
  <c r="L2852" i="8"/>
  <c r="M2851" i="8"/>
  <c r="L2851" i="8"/>
  <c r="M2850" i="8"/>
  <c r="L2850" i="8"/>
  <c r="M2849" i="8"/>
  <c r="L2849" i="8"/>
  <c r="M2848" i="8"/>
  <c r="L2848" i="8"/>
  <c r="M2847" i="8"/>
  <c r="L2847" i="8"/>
  <c r="M2846" i="8"/>
  <c r="L2846" i="8"/>
  <c r="M2845" i="8"/>
  <c r="L2845" i="8"/>
  <c r="M2844" i="8"/>
  <c r="L2844" i="8"/>
  <c r="M2843" i="8"/>
  <c r="L2843" i="8"/>
  <c r="M2842" i="8"/>
  <c r="L2842" i="8"/>
  <c r="M2841" i="8"/>
  <c r="L2841" i="8"/>
  <c r="M2840" i="8"/>
  <c r="L2840" i="8"/>
  <c r="M2839" i="8"/>
  <c r="L2839" i="8"/>
  <c r="M2838" i="8"/>
  <c r="L2838" i="8"/>
  <c r="M2837" i="8"/>
  <c r="L2837" i="8"/>
  <c r="M2836" i="8"/>
  <c r="L2836" i="8"/>
  <c r="M2835" i="8"/>
  <c r="L2835" i="8"/>
  <c r="M2834" i="8"/>
  <c r="L2834" i="8"/>
  <c r="M2833" i="8"/>
  <c r="L2833" i="8"/>
  <c r="M2832" i="8"/>
  <c r="L2832" i="8"/>
  <c r="M2831" i="8"/>
  <c r="L2831" i="8"/>
  <c r="M2830" i="8"/>
  <c r="L2830" i="8"/>
  <c r="M2829" i="8"/>
  <c r="L2829" i="8"/>
  <c r="M2828" i="8"/>
  <c r="L2828" i="8"/>
  <c r="M2827" i="8"/>
  <c r="L2827" i="8"/>
  <c r="M2826" i="8"/>
  <c r="L2826" i="8"/>
  <c r="M2825" i="8"/>
  <c r="L2825" i="8"/>
  <c r="M2824" i="8"/>
  <c r="L2824" i="8"/>
  <c r="M2823" i="8"/>
  <c r="L2823" i="8"/>
  <c r="M2822" i="8"/>
  <c r="L2822" i="8"/>
  <c r="M2821" i="8"/>
  <c r="L2821" i="8"/>
  <c r="M2820" i="8"/>
  <c r="L2820" i="8"/>
  <c r="M2819" i="8"/>
  <c r="L2819" i="8"/>
  <c r="M2818" i="8"/>
  <c r="L2818" i="8"/>
  <c r="M2817" i="8"/>
  <c r="L2817" i="8"/>
  <c r="M2816" i="8"/>
  <c r="L2816" i="8"/>
  <c r="M2815" i="8"/>
  <c r="L2815" i="8"/>
  <c r="M2814" i="8"/>
  <c r="L2814" i="8"/>
  <c r="M2813" i="8"/>
  <c r="L2813" i="8"/>
  <c r="M2812" i="8"/>
  <c r="L2812" i="8"/>
  <c r="M2811" i="8"/>
  <c r="L2811" i="8"/>
  <c r="M2810" i="8"/>
  <c r="L2810" i="8"/>
  <c r="M2809" i="8"/>
  <c r="L2809" i="8"/>
  <c r="M2808" i="8"/>
  <c r="L2808" i="8"/>
  <c r="M2807" i="8"/>
  <c r="L2807" i="8"/>
  <c r="M2806" i="8"/>
  <c r="L2806" i="8"/>
  <c r="M2805" i="8"/>
  <c r="L2805" i="8"/>
  <c r="M2804" i="8"/>
  <c r="L2804" i="8"/>
  <c r="M2803" i="8"/>
  <c r="L2803" i="8"/>
  <c r="M2802" i="8"/>
  <c r="L2802" i="8"/>
  <c r="M2801" i="8"/>
  <c r="L2801" i="8"/>
  <c r="M2800" i="8"/>
  <c r="L2800" i="8"/>
  <c r="M2799" i="8"/>
  <c r="L2799" i="8"/>
  <c r="M2798" i="8"/>
  <c r="L2798" i="8"/>
  <c r="M2797" i="8"/>
  <c r="L2797" i="8"/>
  <c r="M2796" i="8"/>
  <c r="L2796" i="8"/>
  <c r="M2795" i="8"/>
  <c r="L2795" i="8"/>
  <c r="M2794" i="8"/>
  <c r="L2794" i="8"/>
  <c r="M2793" i="8"/>
  <c r="L2793" i="8"/>
  <c r="M2792" i="8"/>
  <c r="L2792" i="8"/>
  <c r="M2791" i="8"/>
  <c r="L2791" i="8"/>
  <c r="M2790" i="8"/>
  <c r="L2790" i="8"/>
  <c r="M2789" i="8"/>
  <c r="L2789" i="8"/>
  <c r="M2788" i="8"/>
  <c r="L2788" i="8"/>
  <c r="M2787" i="8"/>
  <c r="L2787" i="8"/>
  <c r="M2786" i="8"/>
  <c r="L2786" i="8"/>
  <c r="M2785" i="8"/>
  <c r="L2785" i="8"/>
  <c r="M2784" i="8"/>
  <c r="L2784" i="8"/>
  <c r="M2783" i="8"/>
  <c r="L2783" i="8"/>
  <c r="M2782" i="8"/>
  <c r="L2782" i="8"/>
  <c r="M2781" i="8"/>
  <c r="L2781" i="8"/>
  <c r="M2780" i="8"/>
  <c r="L2780" i="8"/>
  <c r="M2779" i="8"/>
  <c r="L2779" i="8"/>
  <c r="M2778" i="8"/>
  <c r="L2778" i="8"/>
  <c r="M2777" i="8"/>
  <c r="L2777" i="8"/>
  <c r="M2776" i="8"/>
  <c r="L2776" i="8"/>
  <c r="M2775" i="8"/>
  <c r="L2775" i="8"/>
  <c r="M2774" i="8"/>
  <c r="L2774" i="8"/>
  <c r="M2773" i="8"/>
  <c r="L2773" i="8"/>
  <c r="M2772" i="8"/>
  <c r="L2772" i="8"/>
  <c r="M2771" i="8"/>
  <c r="L2771" i="8"/>
  <c r="M2770" i="8"/>
  <c r="L2770" i="8"/>
  <c r="M2769" i="8"/>
  <c r="L2769" i="8"/>
  <c r="M2768" i="8"/>
  <c r="L2768" i="8"/>
  <c r="M2767" i="8"/>
  <c r="L2767" i="8"/>
  <c r="M2766" i="8"/>
  <c r="L2766" i="8"/>
  <c r="M2765" i="8"/>
  <c r="L2765" i="8"/>
  <c r="M2764" i="8"/>
  <c r="L2764" i="8"/>
  <c r="M2763" i="8"/>
  <c r="L2763" i="8"/>
  <c r="M2762" i="8"/>
  <c r="L2762" i="8"/>
  <c r="M2761" i="8"/>
  <c r="L2761" i="8"/>
  <c r="M2760" i="8"/>
  <c r="L2760" i="8"/>
  <c r="M2759" i="8"/>
  <c r="L2759" i="8"/>
  <c r="M2758" i="8"/>
  <c r="L2758" i="8"/>
  <c r="M2757" i="8"/>
  <c r="L2757" i="8"/>
  <c r="M2756" i="8"/>
  <c r="L2756" i="8"/>
  <c r="M2755" i="8"/>
  <c r="L2755" i="8"/>
  <c r="M2754" i="8"/>
  <c r="L2754" i="8"/>
  <c r="M2753" i="8"/>
  <c r="L2753" i="8"/>
  <c r="M2752" i="8"/>
  <c r="L2752" i="8"/>
  <c r="M2751" i="8"/>
  <c r="L2751" i="8"/>
  <c r="M2750" i="8"/>
  <c r="L2750" i="8"/>
  <c r="M2749" i="8"/>
  <c r="L2749" i="8"/>
  <c r="M2748" i="8"/>
  <c r="L2748" i="8"/>
  <c r="M2747" i="8"/>
  <c r="L2747" i="8"/>
  <c r="M2746" i="8"/>
  <c r="L2746" i="8"/>
  <c r="M2745" i="8"/>
  <c r="L2745" i="8"/>
  <c r="M2744" i="8"/>
  <c r="L2744" i="8"/>
  <c r="M2743" i="8"/>
  <c r="L2743" i="8"/>
  <c r="M2742" i="8"/>
  <c r="L2742" i="8"/>
  <c r="M2741" i="8"/>
  <c r="L2741" i="8"/>
  <c r="M2740" i="8"/>
  <c r="L2740" i="8"/>
  <c r="M2739" i="8"/>
  <c r="L2739" i="8"/>
  <c r="M2738" i="8"/>
  <c r="L2738" i="8"/>
  <c r="M2737" i="8"/>
  <c r="L2737" i="8"/>
  <c r="M2736" i="8"/>
  <c r="L2736" i="8"/>
  <c r="M2735" i="8"/>
  <c r="L2735" i="8"/>
  <c r="M2734" i="8"/>
  <c r="L2734" i="8"/>
  <c r="M2733" i="8"/>
  <c r="L2733" i="8"/>
  <c r="M2732" i="8"/>
  <c r="L2732" i="8"/>
  <c r="M2731" i="8"/>
  <c r="L2731" i="8"/>
  <c r="M2730" i="8"/>
  <c r="L2730" i="8"/>
  <c r="M2729" i="8"/>
  <c r="L2729" i="8"/>
  <c r="M2728" i="8"/>
  <c r="L2728" i="8"/>
  <c r="M2727" i="8"/>
  <c r="L2727" i="8"/>
  <c r="M2726" i="8"/>
  <c r="L2726" i="8"/>
  <c r="M2725" i="8"/>
  <c r="L2725" i="8"/>
  <c r="M2724" i="8"/>
  <c r="L2724" i="8"/>
  <c r="M2723" i="8"/>
  <c r="L2723" i="8"/>
  <c r="M2722" i="8"/>
  <c r="L2722" i="8"/>
  <c r="M2721" i="8"/>
  <c r="L2721" i="8"/>
  <c r="M2720" i="8"/>
  <c r="L2720" i="8"/>
  <c r="M2719" i="8"/>
  <c r="L2719" i="8"/>
  <c r="M2718" i="8"/>
  <c r="L2718" i="8"/>
  <c r="M2717" i="8"/>
  <c r="L2717" i="8"/>
  <c r="M2716" i="8"/>
  <c r="L2716" i="8"/>
  <c r="M2715" i="8"/>
  <c r="L2715" i="8"/>
  <c r="M2714" i="8"/>
  <c r="L2714" i="8"/>
  <c r="M2713" i="8"/>
  <c r="L2713" i="8"/>
  <c r="M2712" i="8"/>
  <c r="L2712" i="8"/>
  <c r="M2711" i="8"/>
  <c r="L2711" i="8"/>
  <c r="M2710" i="8"/>
  <c r="L2710" i="8"/>
  <c r="M2709" i="8"/>
  <c r="L2709" i="8"/>
  <c r="M2708" i="8"/>
  <c r="L2708" i="8"/>
  <c r="M2707" i="8"/>
  <c r="L2707" i="8"/>
  <c r="M2706" i="8"/>
  <c r="L2706" i="8"/>
  <c r="M2705" i="8"/>
  <c r="L2705" i="8"/>
  <c r="M2704" i="8"/>
  <c r="L2704" i="8"/>
  <c r="M2703" i="8"/>
  <c r="L2703" i="8"/>
  <c r="M2702" i="8"/>
  <c r="L2702" i="8"/>
  <c r="M2701" i="8"/>
  <c r="L2701" i="8"/>
  <c r="M2700" i="8"/>
  <c r="L2700" i="8"/>
  <c r="M2699" i="8"/>
  <c r="L2699" i="8"/>
  <c r="M2698" i="8"/>
  <c r="L2698" i="8"/>
  <c r="M2697" i="8"/>
  <c r="L2697" i="8"/>
  <c r="M2696" i="8"/>
  <c r="L2696" i="8"/>
  <c r="M2695" i="8"/>
  <c r="L2695" i="8"/>
  <c r="M2694" i="8"/>
  <c r="L2694" i="8"/>
  <c r="M2693" i="8"/>
  <c r="L2693" i="8"/>
  <c r="M2692" i="8"/>
  <c r="L2692" i="8"/>
  <c r="M2691" i="8"/>
  <c r="L2691" i="8"/>
  <c r="M2690" i="8"/>
  <c r="L2690" i="8"/>
  <c r="M2689" i="8"/>
  <c r="L2689" i="8"/>
  <c r="M2688" i="8"/>
  <c r="L2688" i="8"/>
  <c r="M2687" i="8"/>
  <c r="L2687" i="8"/>
  <c r="M2686" i="8"/>
  <c r="L2686" i="8"/>
  <c r="M2685" i="8"/>
  <c r="L2685" i="8"/>
  <c r="M2684" i="8"/>
  <c r="L2684" i="8"/>
  <c r="M2683" i="8"/>
  <c r="L2683" i="8"/>
  <c r="M2682" i="8"/>
  <c r="L2682" i="8"/>
  <c r="M2681" i="8"/>
  <c r="L2681" i="8"/>
  <c r="M2680" i="8"/>
  <c r="L2680" i="8"/>
  <c r="M2679" i="8"/>
  <c r="L2679" i="8"/>
  <c r="M2678" i="8"/>
  <c r="L2678" i="8"/>
  <c r="M2677" i="8"/>
  <c r="L2677" i="8"/>
  <c r="M2676" i="8"/>
  <c r="L2676" i="8"/>
  <c r="M2675" i="8"/>
  <c r="L2675" i="8"/>
  <c r="M2674" i="8"/>
  <c r="L2674" i="8"/>
  <c r="M2673" i="8"/>
  <c r="L2673" i="8"/>
  <c r="M2672" i="8"/>
  <c r="L2672" i="8"/>
  <c r="M2671" i="8"/>
  <c r="L2671" i="8"/>
  <c r="M2670" i="8"/>
  <c r="L2670" i="8"/>
  <c r="M2669" i="8"/>
  <c r="L2669" i="8"/>
  <c r="M2668" i="8"/>
  <c r="L2668" i="8"/>
  <c r="M2667" i="8"/>
  <c r="L2667" i="8"/>
  <c r="M2666" i="8"/>
  <c r="L2666" i="8"/>
  <c r="M2665" i="8"/>
  <c r="L2665" i="8"/>
  <c r="M2664" i="8"/>
  <c r="L2664" i="8"/>
  <c r="M2663" i="8"/>
  <c r="L2663" i="8"/>
  <c r="M2662" i="8"/>
  <c r="L2662" i="8"/>
  <c r="M2661" i="8"/>
  <c r="L2661" i="8"/>
  <c r="M2660" i="8"/>
  <c r="L2660" i="8"/>
  <c r="M2659" i="8"/>
  <c r="L2659" i="8"/>
  <c r="M2658" i="8"/>
  <c r="L2658" i="8"/>
  <c r="M2657" i="8"/>
  <c r="L2657" i="8"/>
  <c r="M2656" i="8"/>
  <c r="L2656" i="8"/>
  <c r="M2655" i="8"/>
  <c r="L2655" i="8"/>
  <c r="M2654" i="8"/>
  <c r="L2654" i="8"/>
  <c r="M2653" i="8"/>
  <c r="L2653" i="8"/>
  <c r="M2652" i="8"/>
  <c r="L2652" i="8"/>
  <c r="M2651" i="8"/>
  <c r="L2651" i="8"/>
  <c r="M2650" i="8"/>
  <c r="L2650" i="8"/>
  <c r="M2649" i="8"/>
  <c r="L2649" i="8"/>
  <c r="M2648" i="8"/>
  <c r="L2648" i="8"/>
  <c r="M2647" i="8"/>
  <c r="L2647" i="8"/>
  <c r="M2646" i="8"/>
  <c r="L2646" i="8"/>
  <c r="M2645" i="8"/>
  <c r="L2645" i="8"/>
  <c r="M2644" i="8"/>
  <c r="L2644" i="8"/>
  <c r="M2643" i="8"/>
  <c r="L2643" i="8"/>
  <c r="M2642" i="8"/>
  <c r="L2642" i="8"/>
  <c r="M2641" i="8"/>
  <c r="L2641" i="8"/>
  <c r="M2640" i="8"/>
  <c r="L2640" i="8"/>
  <c r="M2639" i="8"/>
  <c r="L2639" i="8"/>
  <c r="M2638" i="8"/>
  <c r="L2638" i="8"/>
  <c r="M2637" i="8"/>
  <c r="L2637" i="8"/>
  <c r="M2636" i="8"/>
  <c r="L2636" i="8"/>
  <c r="M2635" i="8"/>
  <c r="L2635" i="8"/>
  <c r="M2634" i="8"/>
  <c r="L2634" i="8"/>
  <c r="M2633" i="8"/>
  <c r="L2633" i="8"/>
  <c r="M2632" i="8"/>
  <c r="L2632" i="8"/>
  <c r="M2631" i="8"/>
  <c r="L2631" i="8"/>
  <c r="M2630" i="8"/>
  <c r="L2630" i="8"/>
  <c r="M2629" i="8"/>
  <c r="L2629" i="8"/>
  <c r="M2628" i="8"/>
  <c r="L2628" i="8"/>
  <c r="M2627" i="8"/>
  <c r="L2627" i="8"/>
  <c r="M2626" i="8"/>
  <c r="L2626" i="8"/>
  <c r="M2625" i="8"/>
  <c r="L2625" i="8"/>
  <c r="M2624" i="8"/>
  <c r="L2624" i="8"/>
  <c r="M2623" i="8"/>
  <c r="L2623" i="8"/>
  <c r="M2622" i="8"/>
  <c r="L2622" i="8"/>
  <c r="M2621" i="8"/>
  <c r="L2621" i="8"/>
  <c r="M2620" i="8"/>
  <c r="L2620" i="8"/>
  <c r="M2619" i="8"/>
  <c r="L2619" i="8"/>
  <c r="M2618" i="8"/>
  <c r="L2618" i="8"/>
  <c r="M2617" i="8"/>
  <c r="L2617" i="8"/>
  <c r="M2616" i="8"/>
  <c r="L2616" i="8"/>
  <c r="M2615" i="8"/>
  <c r="L2615" i="8"/>
  <c r="M2614" i="8"/>
  <c r="L2614" i="8"/>
  <c r="M2613" i="8"/>
  <c r="L2613" i="8"/>
  <c r="M2612" i="8"/>
  <c r="L2612" i="8"/>
  <c r="M2611" i="8"/>
  <c r="L2611" i="8"/>
  <c r="M2610" i="8"/>
  <c r="L2610" i="8"/>
  <c r="M2609" i="8"/>
  <c r="L2609" i="8"/>
  <c r="M2608" i="8"/>
  <c r="L2608" i="8"/>
  <c r="M2607" i="8"/>
  <c r="L2607" i="8"/>
  <c r="M2606" i="8"/>
  <c r="L2606" i="8"/>
  <c r="M2605" i="8"/>
  <c r="L2605" i="8"/>
  <c r="M2604" i="8"/>
  <c r="L2604" i="8"/>
  <c r="M2603" i="8"/>
  <c r="L2603" i="8"/>
  <c r="M2602" i="8"/>
  <c r="L2602" i="8"/>
  <c r="M2601" i="8"/>
  <c r="L2601" i="8"/>
  <c r="M2600" i="8"/>
  <c r="L2600" i="8"/>
  <c r="M2599" i="8"/>
  <c r="L2599" i="8"/>
  <c r="M2598" i="8"/>
  <c r="L2598" i="8"/>
  <c r="M2597" i="8"/>
  <c r="L2597" i="8"/>
  <c r="M2596" i="8"/>
  <c r="L2596" i="8"/>
  <c r="M2595" i="8"/>
  <c r="L2595" i="8"/>
  <c r="M2594" i="8"/>
  <c r="L2594" i="8"/>
  <c r="M2593" i="8"/>
  <c r="L2593" i="8"/>
  <c r="M2592" i="8"/>
  <c r="L2592" i="8"/>
  <c r="M2591" i="8"/>
  <c r="L2591" i="8"/>
  <c r="M2590" i="8"/>
  <c r="L2590" i="8"/>
  <c r="M2589" i="8"/>
  <c r="L2589" i="8"/>
  <c r="M2588" i="8"/>
  <c r="L2588" i="8"/>
  <c r="M2587" i="8"/>
  <c r="L2587" i="8"/>
  <c r="M2586" i="8"/>
  <c r="L2586" i="8"/>
  <c r="M2585" i="8"/>
  <c r="L2585" i="8"/>
  <c r="M2584" i="8"/>
  <c r="L2584" i="8"/>
  <c r="M2583" i="8"/>
  <c r="L2583" i="8"/>
  <c r="M2582" i="8"/>
  <c r="L2582" i="8"/>
  <c r="M2581" i="8"/>
  <c r="L2581" i="8"/>
  <c r="M2580" i="8"/>
  <c r="L2580" i="8"/>
  <c r="M2579" i="8"/>
  <c r="L2579" i="8"/>
  <c r="M2578" i="8"/>
  <c r="L2578" i="8"/>
  <c r="M2577" i="8"/>
  <c r="L2577" i="8"/>
  <c r="M2576" i="8"/>
  <c r="L2576" i="8"/>
  <c r="M2575" i="8"/>
  <c r="L2575" i="8"/>
  <c r="M2574" i="8"/>
  <c r="L2574" i="8"/>
  <c r="M2573" i="8"/>
  <c r="L2573" i="8"/>
  <c r="M2572" i="8"/>
  <c r="L2572" i="8"/>
  <c r="M2571" i="8"/>
  <c r="L2571" i="8"/>
  <c r="M2570" i="8"/>
  <c r="L2570" i="8"/>
  <c r="M2569" i="8"/>
  <c r="L2569" i="8"/>
  <c r="M2568" i="8"/>
  <c r="L2568" i="8"/>
  <c r="M2567" i="8"/>
  <c r="L2567" i="8"/>
  <c r="M2566" i="8"/>
  <c r="L2566" i="8"/>
  <c r="M2565" i="8"/>
  <c r="L2565" i="8"/>
  <c r="M2564" i="8"/>
  <c r="L2564" i="8"/>
  <c r="M2563" i="8"/>
  <c r="L2563" i="8"/>
  <c r="M2562" i="8"/>
  <c r="L2562" i="8"/>
  <c r="M2561" i="8"/>
  <c r="L2561" i="8"/>
  <c r="M2560" i="8"/>
  <c r="L2560" i="8"/>
  <c r="M2559" i="8"/>
  <c r="L2559" i="8"/>
  <c r="M2558" i="8"/>
  <c r="L2558" i="8"/>
  <c r="M2557" i="8"/>
  <c r="L2557" i="8"/>
  <c r="M2556" i="8"/>
  <c r="L2556" i="8"/>
  <c r="M2555" i="8"/>
  <c r="L2555" i="8"/>
  <c r="M2554" i="8"/>
  <c r="L2554" i="8"/>
  <c r="M2553" i="8"/>
  <c r="L2553" i="8"/>
  <c r="M2552" i="8"/>
  <c r="L2552" i="8"/>
  <c r="M2551" i="8"/>
  <c r="L2551" i="8"/>
  <c r="M2550" i="8"/>
  <c r="L2550" i="8"/>
  <c r="M2549" i="8"/>
  <c r="L2549" i="8"/>
  <c r="M2548" i="8"/>
  <c r="L2548" i="8"/>
  <c r="M2547" i="8"/>
  <c r="L2547" i="8"/>
  <c r="M2546" i="8"/>
  <c r="L2546" i="8"/>
  <c r="M2545" i="8"/>
  <c r="L2545" i="8"/>
  <c r="M2544" i="8"/>
  <c r="L2544" i="8"/>
  <c r="M2543" i="8"/>
  <c r="L2543" i="8"/>
  <c r="M2542" i="8"/>
  <c r="L2542" i="8"/>
  <c r="M2541" i="8"/>
  <c r="L2541" i="8"/>
  <c r="M2540" i="8"/>
  <c r="L2540" i="8"/>
  <c r="M2539" i="8"/>
  <c r="L2539" i="8"/>
  <c r="M2538" i="8"/>
  <c r="L2538" i="8"/>
  <c r="M2537" i="8"/>
  <c r="L2537" i="8"/>
  <c r="M2536" i="8"/>
  <c r="L2536" i="8"/>
  <c r="M2535" i="8"/>
  <c r="L2535" i="8"/>
  <c r="M2534" i="8"/>
  <c r="L2534" i="8"/>
  <c r="M2533" i="8"/>
  <c r="L2533" i="8"/>
  <c r="M2532" i="8"/>
  <c r="L2532" i="8"/>
  <c r="M2531" i="8"/>
  <c r="L2531" i="8"/>
  <c r="M2530" i="8"/>
  <c r="L2530" i="8"/>
  <c r="M2529" i="8"/>
  <c r="L2529" i="8"/>
  <c r="M2528" i="8"/>
  <c r="L2528" i="8"/>
  <c r="M2527" i="8"/>
  <c r="L2527" i="8"/>
  <c r="M2526" i="8"/>
  <c r="L2526" i="8"/>
  <c r="M2525" i="8"/>
  <c r="L2525" i="8"/>
  <c r="M2524" i="8"/>
  <c r="L2524" i="8"/>
  <c r="M2523" i="8"/>
  <c r="L2523" i="8"/>
  <c r="M2522" i="8"/>
  <c r="L2522" i="8"/>
  <c r="M2521" i="8"/>
  <c r="L2521" i="8"/>
  <c r="M2520" i="8"/>
  <c r="L2520" i="8"/>
  <c r="M2519" i="8"/>
  <c r="L2519" i="8"/>
  <c r="M2518" i="8"/>
  <c r="L2518" i="8"/>
  <c r="M2517" i="8"/>
  <c r="L2517" i="8"/>
  <c r="M2516" i="8"/>
  <c r="L2516" i="8"/>
  <c r="M2515" i="8"/>
  <c r="L2515" i="8"/>
  <c r="M2514" i="8"/>
  <c r="L2514" i="8"/>
  <c r="M2513" i="8"/>
  <c r="L2513" i="8"/>
  <c r="M2512" i="8"/>
  <c r="L2512" i="8"/>
  <c r="M2511" i="8"/>
  <c r="L2511" i="8"/>
  <c r="M2510" i="8"/>
  <c r="L2510" i="8"/>
  <c r="M2509" i="8"/>
  <c r="L2509" i="8"/>
  <c r="M2508" i="8"/>
  <c r="L2508" i="8"/>
  <c r="M2507" i="8"/>
  <c r="L2507" i="8"/>
  <c r="M2506" i="8"/>
  <c r="L2506" i="8"/>
  <c r="M2505" i="8"/>
  <c r="L2505" i="8"/>
  <c r="M2504" i="8"/>
  <c r="L2504" i="8"/>
  <c r="M2503" i="8"/>
  <c r="L2503" i="8"/>
  <c r="M2502" i="8"/>
  <c r="L2502" i="8"/>
  <c r="M2501" i="8"/>
  <c r="L2501" i="8"/>
  <c r="M2500" i="8"/>
  <c r="L2500" i="8"/>
  <c r="M2499" i="8"/>
  <c r="L2499" i="8"/>
  <c r="M2498" i="8"/>
  <c r="L2498" i="8"/>
  <c r="M2497" i="8"/>
  <c r="L2497" i="8"/>
  <c r="M2496" i="8"/>
  <c r="L2496" i="8"/>
  <c r="M2495" i="8"/>
  <c r="L2495" i="8"/>
  <c r="M2494" i="8"/>
  <c r="L2494" i="8"/>
  <c r="M2493" i="8"/>
  <c r="L2493" i="8"/>
  <c r="M2492" i="8"/>
  <c r="L2492" i="8"/>
  <c r="M2491" i="8"/>
  <c r="L2491" i="8"/>
  <c r="M2490" i="8"/>
  <c r="L2490" i="8"/>
  <c r="M2489" i="8"/>
  <c r="L2489" i="8"/>
  <c r="M2488" i="8"/>
  <c r="L2488" i="8"/>
  <c r="M2487" i="8"/>
  <c r="L2487" i="8"/>
  <c r="M2486" i="8"/>
  <c r="L2486" i="8"/>
  <c r="M2485" i="8"/>
  <c r="L2485" i="8"/>
  <c r="M2484" i="8"/>
  <c r="L2484" i="8"/>
  <c r="M2483" i="8"/>
  <c r="L2483" i="8"/>
  <c r="M2482" i="8"/>
  <c r="L2482" i="8"/>
  <c r="M2481" i="8"/>
  <c r="L2481" i="8"/>
  <c r="M2480" i="8"/>
  <c r="L2480" i="8"/>
  <c r="M2479" i="8"/>
  <c r="L2479" i="8"/>
  <c r="M2478" i="8"/>
  <c r="L2478" i="8"/>
  <c r="M2477" i="8"/>
  <c r="L2477" i="8"/>
  <c r="M2476" i="8"/>
  <c r="L2476" i="8"/>
  <c r="M2475" i="8"/>
  <c r="L2475" i="8"/>
  <c r="M2474" i="8"/>
  <c r="L2474" i="8"/>
  <c r="M2473" i="8"/>
  <c r="L2473" i="8"/>
  <c r="M2472" i="8"/>
  <c r="L2472" i="8"/>
  <c r="M2471" i="8"/>
  <c r="L2471" i="8"/>
  <c r="M2470" i="8"/>
  <c r="L2470" i="8"/>
  <c r="M2469" i="8"/>
  <c r="L2469" i="8"/>
  <c r="M2468" i="8"/>
  <c r="L2468" i="8"/>
  <c r="M2467" i="8"/>
  <c r="L2467" i="8"/>
  <c r="M2466" i="8"/>
  <c r="L2466" i="8"/>
  <c r="M2465" i="8"/>
  <c r="L2465" i="8"/>
  <c r="M2464" i="8"/>
  <c r="L2464" i="8"/>
  <c r="M2463" i="8"/>
  <c r="L2463" i="8"/>
  <c r="M2462" i="8"/>
  <c r="L2462" i="8"/>
  <c r="M2461" i="8"/>
  <c r="L2461" i="8"/>
  <c r="M2460" i="8"/>
  <c r="L2460" i="8"/>
  <c r="M2459" i="8"/>
  <c r="L2459" i="8"/>
  <c r="M2458" i="8"/>
  <c r="L2458" i="8"/>
  <c r="M2457" i="8"/>
  <c r="L2457" i="8"/>
  <c r="M2456" i="8"/>
  <c r="L2456" i="8"/>
  <c r="M2455" i="8"/>
  <c r="L2455" i="8"/>
  <c r="M2454" i="8"/>
  <c r="L2454" i="8"/>
  <c r="M2453" i="8"/>
  <c r="L2453" i="8"/>
  <c r="M2452" i="8"/>
  <c r="L2452" i="8"/>
  <c r="M2451" i="8"/>
  <c r="L2451" i="8"/>
  <c r="M2450" i="8"/>
  <c r="L2450" i="8"/>
  <c r="M2449" i="8"/>
  <c r="L2449" i="8"/>
  <c r="M2448" i="8"/>
  <c r="L2448" i="8"/>
  <c r="M2447" i="8"/>
  <c r="L2447" i="8"/>
  <c r="M2446" i="8"/>
  <c r="L2446" i="8"/>
  <c r="M2445" i="8"/>
  <c r="L2445" i="8"/>
  <c r="M2444" i="8"/>
  <c r="L2444" i="8"/>
  <c r="M2443" i="8"/>
  <c r="L2443" i="8"/>
  <c r="M2442" i="8"/>
  <c r="L2442" i="8"/>
  <c r="M2441" i="8"/>
  <c r="L2441" i="8"/>
  <c r="M2440" i="8"/>
  <c r="L2440" i="8"/>
  <c r="M2439" i="8"/>
  <c r="L2439" i="8"/>
  <c r="M2438" i="8"/>
  <c r="L2438" i="8"/>
  <c r="M2437" i="8"/>
  <c r="L2437" i="8"/>
  <c r="M2436" i="8"/>
  <c r="L2436" i="8"/>
  <c r="M2435" i="8"/>
  <c r="L2435" i="8"/>
  <c r="M2434" i="8"/>
  <c r="L2434" i="8"/>
  <c r="M2433" i="8"/>
  <c r="L2433" i="8"/>
  <c r="M2432" i="8"/>
  <c r="L2432" i="8"/>
  <c r="M2431" i="8"/>
  <c r="L2431" i="8"/>
  <c r="M2430" i="8"/>
  <c r="L2430" i="8"/>
  <c r="M2429" i="8"/>
  <c r="L2429" i="8"/>
  <c r="M2428" i="8"/>
  <c r="L2428" i="8"/>
  <c r="M2427" i="8"/>
  <c r="L2427" i="8"/>
  <c r="M2426" i="8"/>
  <c r="L2426" i="8"/>
  <c r="M2425" i="8"/>
  <c r="L2425" i="8"/>
  <c r="M2424" i="8"/>
  <c r="L2424" i="8"/>
  <c r="M2423" i="8"/>
  <c r="L2423" i="8"/>
  <c r="M2422" i="8"/>
  <c r="L2422" i="8"/>
  <c r="M2421" i="8"/>
  <c r="L2421" i="8"/>
  <c r="M2420" i="8"/>
  <c r="L2420" i="8"/>
  <c r="M2419" i="8"/>
  <c r="L2419" i="8"/>
  <c r="M2418" i="8"/>
  <c r="L2418" i="8"/>
  <c r="M2417" i="8"/>
  <c r="L2417" i="8"/>
  <c r="M2416" i="8"/>
  <c r="L2416" i="8"/>
  <c r="M2415" i="8"/>
  <c r="L2415" i="8"/>
  <c r="M2414" i="8"/>
  <c r="L2414" i="8"/>
  <c r="M2413" i="8"/>
  <c r="L2413" i="8"/>
  <c r="M2412" i="8"/>
  <c r="L2412" i="8"/>
  <c r="M2411" i="8"/>
  <c r="L2411" i="8"/>
  <c r="M2410" i="8"/>
  <c r="L2410" i="8"/>
  <c r="M2409" i="8"/>
  <c r="L2409" i="8"/>
  <c r="M2408" i="8"/>
  <c r="L2408" i="8"/>
  <c r="M2407" i="8"/>
  <c r="L2407" i="8"/>
  <c r="M2406" i="8"/>
  <c r="L2406" i="8"/>
  <c r="M2405" i="8"/>
  <c r="L2405" i="8"/>
  <c r="M2404" i="8"/>
  <c r="L2404" i="8"/>
  <c r="M2403" i="8"/>
  <c r="L2403" i="8"/>
  <c r="M2402" i="8"/>
  <c r="L2402" i="8"/>
  <c r="M2401" i="8"/>
  <c r="L2401" i="8"/>
  <c r="M2400" i="8"/>
  <c r="L2400" i="8"/>
  <c r="M2399" i="8"/>
  <c r="L2399" i="8"/>
  <c r="M2398" i="8"/>
  <c r="L2398" i="8"/>
  <c r="M2397" i="8"/>
  <c r="L2397" i="8"/>
  <c r="M2396" i="8"/>
  <c r="L2396" i="8"/>
  <c r="M2395" i="8"/>
  <c r="L2395" i="8"/>
  <c r="M2394" i="8"/>
  <c r="L2394" i="8"/>
  <c r="M2393" i="8"/>
  <c r="L2393" i="8"/>
  <c r="M2392" i="8"/>
  <c r="L2392" i="8"/>
  <c r="M2391" i="8"/>
  <c r="L2391" i="8"/>
  <c r="M2390" i="8"/>
  <c r="L2390" i="8"/>
  <c r="M2389" i="8"/>
  <c r="L2389" i="8"/>
  <c r="M2388" i="8"/>
  <c r="L2388" i="8"/>
  <c r="M2387" i="8"/>
  <c r="L2387" i="8"/>
  <c r="M2386" i="8"/>
  <c r="L2386" i="8"/>
  <c r="M2385" i="8"/>
  <c r="L2385" i="8"/>
  <c r="M2384" i="8"/>
  <c r="L2384" i="8"/>
  <c r="M2383" i="8"/>
  <c r="L2383" i="8"/>
  <c r="M2382" i="8"/>
  <c r="L2382" i="8"/>
  <c r="M2381" i="8"/>
  <c r="L2381" i="8"/>
  <c r="M2380" i="8"/>
  <c r="L2380" i="8"/>
  <c r="M2379" i="8"/>
  <c r="L2379" i="8"/>
  <c r="M2378" i="8"/>
  <c r="L2378" i="8"/>
  <c r="M2377" i="8"/>
  <c r="L2377" i="8"/>
  <c r="M2376" i="8"/>
  <c r="L2376" i="8"/>
  <c r="M2375" i="8"/>
  <c r="L2375" i="8"/>
  <c r="M2374" i="8"/>
  <c r="L2374" i="8"/>
  <c r="M2373" i="8"/>
  <c r="L2373" i="8"/>
  <c r="M2372" i="8"/>
  <c r="L2372" i="8"/>
  <c r="M2371" i="8"/>
  <c r="L2371" i="8"/>
  <c r="M2370" i="8"/>
  <c r="L2370" i="8"/>
  <c r="M2369" i="8"/>
  <c r="L2369" i="8"/>
  <c r="M2368" i="8"/>
  <c r="L2368" i="8"/>
  <c r="M2367" i="8"/>
  <c r="L2367" i="8"/>
  <c r="M2366" i="8"/>
  <c r="L2366" i="8"/>
  <c r="M2365" i="8"/>
  <c r="L2365" i="8"/>
  <c r="M2364" i="8"/>
  <c r="L2364" i="8"/>
  <c r="M2363" i="8"/>
  <c r="L2363" i="8"/>
  <c r="M2362" i="8"/>
  <c r="L2362" i="8"/>
  <c r="M2361" i="8"/>
  <c r="L2361" i="8"/>
  <c r="M2360" i="8"/>
  <c r="L2360" i="8"/>
  <c r="M2359" i="8"/>
  <c r="L2359" i="8"/>
  <c r="M2358" i="8"/>
  <c r="L2358" i="8"/>
  <c r="M2357" i="8"/>
  <c r="L2357" i="8"/>
  <c r="M2356" i="8"/>
  <c r="L2356" i="8"/>
  <c r="M2355" i="8"/>
  <c r="L2355" i="8"/>
  <c r="M2354" i="8"/>
  <c r="L2354" i="8"/>
  <c r="M2353" i="8"/>
  <c r="L2353" i="8"/>
  <c r="M2352" i="8"/>
  <c r="L2352" i="8"/>
  <c r="M2351" i="8"/>
  <c r="L2351" i="8"/>
  <c r="M2350" i="8"/>
  <c r="L2350" i="8"/>
  <c r="M2349" i="8"/>
  <c r="L2349" i="8"/>
  <c r="M2348" i="8"/>
  <c r="L2348" i="8"/>
  <c r="M2347" i="8"/>
  <c r="L2347" i="8"/>
  <c r="M2346" i="8"/>
  <c r="L2346" i="8"/>
  <c r="M2345" i="8"/>
  <c r="L2345" i="8"/>
  <c r="M2344" i="8"/>
  <c r="L2344" i="8"/>
  <c r="M2343" i="8"/>
  <c r="L2343" i="8"/>
  <c r="M2342" i="8"/>
  <c r="L2342" i="8"/>
  <c r="M2341" i="8"/>
  <c r="L2341" i="8"/>
  <c r="M2340" i="8"/>
  <c r="L2340" i="8"/>
  <c r="M2339" i="8"/>
  <c r="L2339" i="8"/>
  <c r="M2338" i="8"/>
  <c r="L2338" i="8"/>
  <c r="M2337" i="8"/>
  <c r="L2337" i="8"/>
  <c r="M2336" i="8"/>
  <c r="L2336" i="8"/>
  <c r="M2335" i="8"/>
  <c r="L2335" i="8"/>
  <c r="M2334" i="8"/>
  <c r="L2334" i="8"/>
  <c r="M2333" i="8"/>
  <c r="L2333" i="8"/>
  <c r="M2332" i="8"/>
  <c r="L2332" i="8"/>
  <c r="M2331" i="8"/>
  <c r="L2331" i="8"/>
  <c r="M2330" i="8"/>
  <c r="L2330" i="8"/>
  <c r="M2329" i="8"/>
  <c r="L2329" i="8"/>
  <c r="M2328" i="8"/>
  <c r="L2328" i="8"/>
  <c r="M2327" i="8"/>
  <c r="L2327" i="8"/>
  <c r="M2326" i="8"/>
  <c r="L2326" i="8"/>
  <c r="M2325" i="8"/>
  <c r="L2325" i="8"/>
  <c r="M2324" i="8"/>
  <c r="L2324" i="8"/>
  <c r="M2323" i="8"/>
  <c r="L2323" i="8"/>
  <c r="M2322" i="8"/>
  <c r="L2322" i="8"/>
  <c r="M2321" i="8"/>
  <c r="L2321" i="8"/>
  <c r="M2320" i="8"/>
  <c r="L2320" i="8"/>
  <c r="M2319" i="8"/>
  <c r="L2319" i="8"/>
  <c r="M2318" i="8"/>
  <c r="L2318" i="8"/>
  <c r="M2317" i="8"/>
  <c r="L2317" i="8"/>
  <c r="M2316" i="8"/>
  <c r="L2316" i="8"/>
  <c r="M2315" i="8"/>
  <c r="L2315" i="8"/>
  <c r="M2314" i="8"/>
  <c r="L2314" i="8"/>
  <c r="M2313" i="8"/>
  <c r="L2313" i="8"/>
  <c r="M2312" i="8"/>
  <c r="L2312" i="8"/>
  <c r="M2311" i="8"/>
  <c r="L2311" i="8"/>
  <c r="M2310" i="8"/>
  <c r="L2310" i="8"/>
  <c r="M2309" i="8"/>
  <c r="L2309" i="8"/>
  <c r="M2308" i="8"/>
  <c r="L2308" i="8"/>
  <c r="M2307" i="8"/>
  <c r="L2307" i="8"/>
  <c r="M2306" i="8"/>
  <c r="L2306" i="8"/>
  <c r="M2305" i="8"/>
  <c r="L2305" i="8"/>
  <c r="M2304" i="8"/>
  <c r="L2304" i="8"/>
  <c r="M2303" i="8"/>
  <c r="L2303" i="8"/>
  <c r="M2302" i="8"/>
  <c r="L2302" i="8"/>
  <c r="M2301" i="8"/>
  <c r="L2301" i="8"/>
  <c r="M2300" i="8"/>
  <c r="L2300" i="8"/>
  <c r="M2299" i="8"/>
  <c r="L2299" i="8"/>
  <c r="M2298" i="8"/>
  <c r="L2298" i="8"/>
  <c r="M2297" i="8"/>
  <c r="L2297" i="8"/>
  <c r="M2296" i="8"/>
  <c r="L2296" i="8"/>
  <c r="M2295" i="8"/>
  <c r="L2295" i="8"/>
  <c r="M2294" i="8"/>
  <c r="L2294" i="8"/>
  <c r="M2293" i="8"/>
  <c r="L2293" i="8"/>
  <c r="M2292" i="8"/>
  <c r="L2292" i="8"/>
  <c r="M2291" i="8"/>
  <c r="L2291" i="8"/>
  <c r="M2290" i="8"/>
  <c r="L2290" i="8"/>
  <c r="M2289" i="8"/>
  <c r="L2289" i="8"/>
  <c r="M2288" i="8"/>
  <c r="L2288" i="8"/>
  <c r="M2287" i="8"/>
  <c r="L2287" i="8"/>
  <c r="M2286" i="8"/>
  <c r="L2286" i="8"/>
  <c r="M2285" i="8"/>
  <c r="L2285" i="8"/>
  <c r="M2284" i="8"/>
  <c r="L2284" i="8"/>
  <c r="M2283" i="8"/>
  <c r="L2283" i="8"/>
  <c r="M2282" i="8"/>
  <c r="L2282" i="8"/>
  <c r="M2281" i="8"/>
  <c r="L2281" i="8"/>
  <c r="M2280" i="8"/>
  <c r="L2280" i="8"/>
  <c r="M2279" i="8"/>
  <c r="L2279" i="8"/>
  <c r="M2278" i="8"/>
  <c r="L2278" i="8"/>
  <c r="M2277" i="8"/>
  <c r="L2277" i="8"/>
  <c r="M2276" i="8"/>
  <c r="L2276" i="8"/>
  <c r="M2275" i="8"/>
  <c r="L2275" i="8"/>
  <c r="M2274" i="8"/>
  <c r="L2274" i="8"/>
  <c r="M2273" i="8"/>
  <c r="L2273" i="8"/>
  <c r="M2272" i="8"/>
  <c r="L2272" i="8"/>
  <c r="M2271" i="8"/>
  <c r="L2271" i="8"/>
  <c r="M2270" i="8"/>
  <c r="L2270" i="8"/>
  <c r="M2269" i="8"/>
  <c r="L2269" i="8"/>
  <c r="M2268" i="8"/>
  <c r="L2268" i="8"/>
  <c r="M2267" i="8"/>
  <c r="L2267" i="8"/>
  <c r="M2266" i="8"/>
  <c r="L2266" i="8"/>
  <c r="M2265" i="8"/>
  <c r="L2265" i="8"/>
  <c r="M2264" i="8"/>
  <c r="L2264" i="8"/>
  <c r="M2263" i="8"/>
  <c r="L2263" i="8"/>
  <c r="M2262" i="8"/>
  <c r="L2262" i="8"/>
  <c r="M2261" i="8"/>
  <c r="L2261" i="8"/>
  <c r="M2260" i="8"/>
  <c r="L2260" i="8"/>
  <c r="M2259" i="8"/>
  <c r="L2259" i="8"/>
  <c r="M2258" i="8"/>
  <c r="L2258" i="8"/>
  <c r="M2257" i="8"/>
  <c r="L2257" i="8"/>
  <c r="M2256" i="8"/>
  <c r="L2256" i="8"/>
  <c r="M2255" i="8"/>
  <c r="L2255" i="8"/>
  <c r="M2254" i="8"/>
  <c r="L2254" i="8"/>
  <c r="M2253" i="8"/>
  <c r="L2253" i="8"/>
  <c r="M2252" i="8"/>
  <c r="L2252" i="8"/>
  <c r="M2251" i="8"/>
  <c r="L2251" i="8"/>
  <c r="M2250" i="8"/>
  <c r="L2250" i="8"/>
  <c r="M2249" i="8"/>
  <c r="L2249" i="8"/>
  <c r="M2248" i="8"/>
  <c r="L2248" i="8"/>
  <c r="M2247" i="8"/>
  <c r="L2247" i="8"/>
  <c r="M2246" i="8"/>
  <c r="L2246" i="8"/>
  <c r="M2245" i="8"/>
  <c r="L2245" i="8"/>
  <c r="M2244" i="8"/>
  <c r="L2244" i="8"/>
  <c r="M2243" i="8"/>
  <c r="L2243" i="8"/>
  <c r="M2242" i="8"/>
  <c r="L2242" i="8"/>
  <c r="M2241" i="8"/>
  <c r="L2241" i="8"/>
  <c r="M2240" i="8"/>
  <c r="L2240" i="8"/>
  <c r="M2239" i="8"/>
  <c r="L2239" i="8"/>
  <c r="M2238" i="8"/>
  <c r="L2238" i="8"/>
  <c r="M2237" i="8"/>
  <c r="L2237" i="8"/>
  <c r="M2236" i="8"/>
  <c r="L2236" i="8"/>
  <c r="M2235" i="8"/>
  <c r="L2235" i="8"/>
  <c r="M2234" i="8"/>
  <c r="L2234" i="8"/>
  <c r="M2233" i="8"/>
  <c r="L2233" i="8"/>
  <c r="M2232" i="8"/>
  <c r="L2232" i="8"/>
  <c r="M2231" i="8"/>
  <c r="L2231" i="8"/>
  <c r="M2230" i="8"/>
  <c r="L2230" i="8"/>
  <c r="M2229" i="8"/>
  <c r="L2229" i="8"/>
  <c r="M2228" i="8"/>
  <c r="L2228" i="8"/>
  <c r="M2227" i="8"/>
  <c r="L2227" i="8"/>
  <c r="M2226" i="8"/>
  <c r="L2226" i="8"/>
  <c r="M2225" i="8"/>
  <c r="L2225" i="8"/>
  <c r="M2224" i="8"/>
  <c r="L2224" i="8"/>
  <c r="M2223" i="8"/>
  <c r="L2223" i="8"/>
  <c r="M2222" i="8"/>
  <c r="L2222" i="8"/>
  <c r="M2221" i="8"/>
  <c r="L2221" i="8"/>
  <c r="M2220" i="8"/>
  <c r="L2220" i="8"/>
  <c r="M2219" i="8"/>
  <c r="L2219" i="8"/>
  <c r="M2218" i="8"/>
  <c r="L2218" i="8"/>
  <c r="M2217" i="8"/>
  <c r="L2217" i="8"/>
  <c r="M2216" i="8"/>
  <c r="L2216" i="8"/>
  <c r="M2215" i="8"/>
  <c r="L2215" i="8"/>
  <c r="M2214" i="8"/>
  <c r="L2214" i="8"/>
  <c r="M2213" i="8"/>
  <c r="L2213" i="8"/>
  <c r="M2212" i="8"/>
  <c r="L2212" i="8"/>
  <c r="M2211" i="8"/>
  <c r="L2211" i="8"/>
  <c r="M2210" i="8"/>
  <c r="L2210" i="8"/>
  <c r="M2209" i="8"/>
  <c r="L2209" i="8"/>
  <c r="M2208" i="8"/>
  <c r="L2208" i="8"/>
  <c r="M2207" i="8"/>
  <c r="L2207" i="8"/>
  <c r="M2206" i="8"/>
  <c r="L2206" i="8"/>
  <c r="M2205" i="8"/>
  <c r="L2205" i="8"/>
  <c r="M2204" i="8"/>
  <c r="L2204" i="8"/>
  <c r="M2203" i="8"/>
  <c r="L2203" i="8"/>
  <c r="M2202" i="8"/>
  <c r="L2202" i="8"/>
  <c r="M2201" i="8"/>
  <c r="L2201" i="8"/>
  <c r="M2200" i="8"/>
  <c r="L2200" i="8"/>
  <c r="M2199" i="8"/>
  <c r="L2199" i="8"/>
  <c r="M2198" i="8"/>
  <c r="L2198" i="8"/>
  <c r="M2197" i="8"/>
  <c r="L2197" i="8"/>
  <c r="M2196" i="8"/>
  <c r="L2196" i="8"/>
  <c r="M2195" i="8"/>
  <c r="L2195" i="8"/>
  <c r="M2194" i="8"/>
  <c r="L2194" i="8"/>
  <c r="M2193" i="8"/>
  <c r="L2193" i="8"/>
  <c r="M2192" i="8"/>
  <c r="L2192" i="8"/>
  <c r="M2191" i="8"/>
  <c r="L2191" i="8"/>
  <c r="M2190" i="8"/>
  <c r="L2190" i="8"/>
  <c r="M2189" i="8"/>
  <c r="L2189" i="8"/>
  <c r="M2188" i="8"/>
  <c r="L2188" i="8"/>
  <c r="M2187" i="8"/>
  <c r="L2187" i="8"/>
  <c r="M2186" i="8"/>
  <c r="L2186" i="8"/>
  <c r="M2185" i="8"/>
  <c r="L2185" i="8"/>
  <c r="M2184" i="8"/>
  <c r="L2184" i="8"/>
  <c r="M2183" i="8"/>
  <c r="L2183" i="8"/>
  <c r="M2182" i="8"/>
  <c r="L2182" i="8"/>
  <c r="M2181" i="8"/>
  <c r="L2181" i="8"/>
  <c r="M2180" i="8"/>
  <c r="L2180" i="8"/>
  <c r="M2179" i="8"/>
  <c r="L2179" i="8"/>
  <c r="M2178" i="8"/>
  <c r="L2178" i="8"/>
  <c r="M2177" i="8"/>
  <c r="L2177" i="8"/>
  <c r="M2176" i="8"/>
  <c r="L2176" i="8"/>
  <c r="M2175" i="8"/>
  <c r="L2175" i="8"/>
  <c r="M2174" i="8"/>
  <c r="L2174" i="8"/>
  <c r="M2173" i="8"/>
  <c r="L2173" i="8"/>
  <c r="M2172" i="8"/>
  <c r="L2172" i="8"/>
  <c r="M2171" i="8"/>
  <c r="L2171" i="8"/>
  <c r="M2170" i="8"/>
  <c r="L2170" i="8"/>
  <c r="M2169" i="8"/>
  <c r="L2169" i="8"/>
  <c r="M2168" i="8"/>
  <c r="L2168" i="8"/>
  <c r="M2167" i="8"/>
  <c r="L2167" i="8"/>
  <c r="M2166" i="8"/>
  <c r="L2166" i="8"/>
  <c r="M2165" i="8"/>
  <c r="L2165" i="8"/>
  <c r="M2164" i="8"/>
  <c r="L2164" i="8"/>
  <c r="M2163" i="8"/>
  <c r="L2163" i="8"/>
  <c r="M2162" i="8"/>
  <c r="L2162" i="8"/>
  <c r="M2161" i="8"/>
  <c r="L2161" i="8"/>
  <c r="M2160" i="8"/>
  <c r="L2160" i="8"/>
  <c r="M2159" i="8"/>
  <c r="L2159" i="8"/>
  <c r="M2158" i="8"/>
  <c r="L2158" i="8"/>
  <c r="M2157" i="8"/>
  <c r="L2157" i="8"/>
  <c r="M2156" i="8"/>
  <c r="L2156" i="8"/>
  <c r="M2155" i="8"/>
  <c r="L2155" i="8"/>
  <c r="M2154" i="8"/>
  <c r="L2154" i="8"/>
  <c r="M2153" i="8"/>
  <c r="L2153" i="8"/>
  <c r="M2152" i="8"/>
  <c r="L2152" i="8"/>
  <c r="M2151" i="8"/>
  <c r="L2151" i="8"/>
  <c r="M2150" i="8"/>
  <c r="L2150" i="8"/>
  <c r="M2149" i="8"/>
  <c r="L2149" i="8"/>
  <c r="M2148" i="8"/>
  <c r="L2148" i="8"/>
  <c r="M2147" i="8"/>
  <c r="L2147" i="8"/>
  <c r="M2146" i="8"/>
  <c r="L2146" i="8"/>
  <c r="M2145" i="8"/>
  <c r="L2145" i="8"/>
  <c r="M2144" i="8"/>
  <c r="L2144" i="8"/>
  <c r="M2143" i="8"/>
  <c r="L2143" i="8"/>
  <c r="M2142" i="8"/>
  <c r="L2142" i="8"/>
  <c r="M2141" i="8"/>
  <c r="L2141" i="8"/>
  <c r="M2140" i="8"/>
  <c r="L2140" i="8"/>
  <c r="M2139" i="8"/>
  <c r="L2139" i="8"/>
  <c r="M2138" i="8"/>
  <c r="L2138" i="8"/>
  <c r="M2137" i="8"/>
  <c r="L2137" i="8"/>
  <c r="M2136" i="8"/>
  <c r="L2136" i="8"/>
  <c r="M2135" i="8"/>
  <c r="L2135" i="8"/>
  <c r="M2134" i="8"/>
  <c r="L2134" i="8"/>
  <c r="M2133" i="8"/>
  <c r="L2133" i="8"/>
  <c r="M2132" i="8"/>
  <c r="L2132" i="8"/>
  <c r="M2131" i="8"/>
  <c r="L2131" i="8"/>
  <c r="M2130" i="8"/>
  <c r="L2130" i="8"/>
  <c r="M2129" i="8"/>
  <c r="L2129" i="8"/>
  <c r="M2128" i="8"/>
  <c r="L2128" i="8"/>
  <c r="M2127" i="8"/>
  <c r="L2127" i="8"/>
  <c r="M2126" i="8"/>
  <c r="L2126" i="8"/>
  <c r="M2125" i="8"/>
  <c r="L2125" i="8"/>
  <c r="M2124" i="8"/>
  <c r="L2124" i="8"/>
  <c r="M2123" i="8"/>
  <c r="L2123" i="8"/>
  <c r="M2122" i="8"/>
  <c r="L2122" i="8"/>
  <c r="M2121" i="8"/>
  <c r="L2121" i="8"/>
  <c r="M2120" i="8"/>
  <c r="L2120" i="8"/>
  <c r="M2119" i="8"/>
  <c r="L2119" i="8"/>
  <c r="M2118" i="8"/>
  <c r="L2118" i="8"/>
  <c r="M2117" i="8"/>
  <c r="L2117" i="8"/>
  <c r="M2116" i="8"/>
  <c r="L2116" i="8"/>
  <c r="M2115" i="8"/>
  <c r="L2115" i="8"/>
  <c r="M2114" i="8"/>
  <c r="L2114" i="8"/>
  <c r="M2113" i="8"/>
  <c r="L2113" i="8"/>
  <c r="M2112" i="8"/>
  <c r="L2112" i="8"/>
  <c r="M2111" i="8"/>
  <c r="L2111" i="8"/>
  <c r="M2110" i="8"/>
  <c r="L2110" i="8"/>
  <c r="M2109" i="8"/>
  <c r="L2109" i="8"/>
  <c r="M2108" i="8"/>
  <c r="L2108" i="8"/>
  <c r="M2107" i="8"/>
  <c r="L2107" i="8"/>
  <c r="M2106" i="8"/>
  <c r="L2106" i="8"/>
  <c r="M2105" i="8"/>
  <c r="L2105" i="8"/>
  <c r="M2104" i="8"/>
  <c r="L2104" i="8"/>
  <c r="M2103" i="8"/>
  <c r="L2103" i="8"/>
  <c r="M2102" i="8"/>
  <c r="L2102" i="8"/>
  <c r="M2101" i="8"/>
  <c r="L2101" i="8"/>
  <c r="M2100" i="8"/>
  <c r="L2100" i="8"/>
  <c r="M2099" i="8"/>
  <c r="L2099" i="8"/>
  <c r="M2098" i="8"/>
  <c r="L2098" i="8"/>
  <c r="M2097" i="8"/>
  <c r="L2097" i="8"/>
  <c r="M2096" i="8"/>
  <c r="L2096" i="8"/>
  <c r="M2095" i="8"/>
  <c r="L2095" i="8"/>
  <c r="M2094" i="8"/>
  <c r="L2094" i="8"/>
  <c r="M2093" i="8"/>
  <c r="L2093" i="8"/>
  <c r="M2092" i="8"/>
  <c r="L2092" i="8"/>
  <c r="M2091" i="8"/>
  <c r="L2091" i="8"/>
  <c r="M2090" i="8"/>
  <c r="L2090" i="8"/>
  <c r="M2089" i="8"/>
  <c r="L2089" i="8"/>
  <c r="M2088" i="8"/>
  <c r="L2088" i="8"/>
  <c r="M2087" i="8"/>
  <c r="L2087" i="8"/>
  <c r="M2086" i="8"/>
  <c r="L2086" i="8"/>
  <c r="M2085" i="8"/>
  <c r="L2085" i="8"/>
  <c r="M2084" i="8"/>
  <c r="L2084" i="8"/>
  <c r="M2083" i="8"/>
  <c r="L2083" i="8"/>
  <c r="M2082" i="8"/>
  <c r="L2082" i="8"/>
  <c r="M2081" i="8"/>
  <c r="L2081" i="8"/>
  <c r="M2080" i="8"/>
  <c r="L2080" i="8"/>
  <c r="M2079" i="8"/>
  <c r="L2079" i="8"/>
  <c r="M2078" i="8"/>
  <c r="L2078" i="8"/>
  <c r="M2077" i="8"/>
  <c r="L2077" i="8"/>
  <c r="M2076" i="8"/>
  <c r="L2076" i="8"/>
  <c r="M2075" i="8"/>
  <c r="L2075" i="8"/>
  <c r="M2074" i="8"/>
  <c r="L2074" i="8"/>
  <c r="M2073" i="8"/>
  <c r="L2073" i="8"/>
  <c r="M2072" i="8"/>
  <c r="L2072" i="8"/>
  <c r="M2071" i="8"/>
  <c r="L2071" i="8"/>
  <c r="M2070" i="8"/>
  <c r="L2070" i="8"/>
  <c r="M2069" i="8"/>
  <c r="L2069" i="8"/>
  <c r="M2068" i="8"/>
  <c r="L2068" i="8"/>
  <c r="M2067" i="8"/>
  <c r="L2067" i="8"/>
  <c r="M2066" i="8"/>
  <c r="L2066" i="8"/>
  <c r="M2065" i="8"/>
  <c r="L2065" i="8"/>
  <c r="M2064" i="8"/>
  <c r="L2064" i="8"/>
  <c r="M2063" i="8"/>
  <c r="L2063" i="8"/>
  <c r="M2062" i="8"/>
  <c r="L2062" i="8"/>
  <c r="M2061" i="8"/>
  <c r="L2061" i="8"/>
  <c r="M2060" i="8"/>
  <c r="L2060" i="8"/>
  <c r="M2059" i="8"/>
  <c r="L2059" i="8"/>
  <c r="M2058" i="8"/>
  <c r="L2058" i="8"/>
  <c r="M2057" i="8"/>
  <c r="L2057" i="8"/>
  <c r="M2056" i="8"/>
  <c r="L2056" i="8"/>
  <c r="M2055" i="8"/>
  <c r="L2055" i="8"/>
  <c r="M2054" i="8"/>
  <c r="L2054" i="8"/>
  <c r="M2053" i="8"/>
  <c r="L2053" i="8"/>
  <c r="M2052" i="8"/>
  <c r="L2052" i="8"/>
  <c r="M2051" i="8"/>
  <c r="L2051" i="8"/>
  <c r="M2050" i="8"/>
  <c r="L2050" i="8"/>
  <c r="M2049" i="8"/>
  <c r="L2049" i="8"/>
  <c r="M2048" i="8"/>
  <c r="L2048" i="8"/>
  <c r="M2047" i="8"/>
  <c r="L2047" i="8"/>
  <c r="M2046" i="8"/>
  <c r="L2046" i="8"/>
  <c r="M2045" i="8"/>
  <c r="L2045" i="8"/>
  <c r="M2044" i="8"/>
  <c r="L2044" i="8"/>
  <c r="M2043" i="8"/>
  <c r="L2043" i="8"/>
  <c r="M2042" i="8"/>
  <c r="L2042" i="8"/>
  <c r="M2041" i="8"/>
  <c r="L2041" i="8"/>
  <c r="M2040" i="8"/>
  <c r="L2040" i="8"/>
  <c r="M2039" i="8"/>
  <c r="L2039" i="8"/>
  <c r="M2038" i="8"/>
  <c r="L2038" i="8"/>
  <c r="M2037" i="8"/>
  <c r="L2037" i="8"/>
  <c r="M2036" i="8"/>
  <c r="L2036" i="8"/>
  <c r="M2035" i="8"/>
  <c r="L2035" i="8"/>
  <c r="M2034" i="8"/>
  <c r="L2034" i="8"/>
  <c r="M2033" i="8"/>
  <c r="L2033" i="8"/>
  <c r="M2032" i="8"/>
  <c r="L2032" i="8"/>
  <c r="M2031" i="8"/>
  <c r="L2031" i="8"/>
  <c r="M2030" i="8"/>
  <c r="L2030" i="8"/>
  <c r="M2029" i="8"/>
  <c r="L2029" i="8"/>
  <c r="M2028" i="8"/>
  <c r="L2028" i="8"/>
  <c r="M2027" i="8"/>
  <c r="L2027" i="8"/>
  <c r="M2026" i="8"/>
  <c r="L2026" i="8"/>
  <c r="M2025" i="8"/>
  <c r="L2025" i="8"/>
  <c r="M2024" i="8"/>
  <c r="L2024" i="8"/>
  <c r="M2023" i="8"/>
  <c r="L2023" i="8"/>
  <c r="M2022" i="8"/>
  <c r="L2022" i="8"/>
  <c r="M2021" i="8"/>
  <c r="L2021" i="8"/>
  <c r="M2020" i="8"/>
  <c r="L2020" i="8"/>
  <c r="M2019" i="8"/>
  <c r="L2019" i="8"/>
  <c r="M2018" i="8"/>
  <c r="L2018" i="8"/>
  <c r="M2017" i="8"/>
  <c r="L2017" i="8"/>
  <c r="M2016" i="8"/>
  <c r="L2016" i="8"/>
  <c r="M2015" i="8"/>
  <c r="L2015" i="8"/>
  <c r="M2014" i="8"/>
  <c r="L2014" i="8"/>
  <c r="M2013" i="8"/>
  <c r="L2013" i="8"/>
  <c r="M2012" i="8"/>
  <c r="L2012" i="8"/>
  <c r="M2011" i="8"/>
  <c r="L2011" i="8"/>
  <c r="M2010" i="8"/>
  <c r="L2010" i="8"/>
  <c r="M2009" i="8"/>
  <c r="L2009" i="8"/>
  <c r="M2008" i="8"/>
  <c r="L2008" i="8"/>
  <c r="M2007" i="8"/>
  <c r="L2007" i="8"/>
  <c r="M2006" i="8"/>
  <c r="L2006" i="8"/>
  <c r="M2005" i="8"/>
  <c r="L2005" i="8"/>
  <c r="M2004" i="8"/>
  <c r="L2004" i="8"/>
  <c r="M2003" i="8"/>
  <c r="L2003" i="8"/>
  <c r="M2002" i="8"/>
  <c r="L2002" i="8"/>
  <c r="M2001" i="8"/>
  <c r="L2001" i="8"/>
  <c r="M2000" i="8"/>
  <c r="L2000" i="8"/>
  <c r="M1999" i="8"/>
  <c r="L1999" i="8"/>
  <c r="M1998" i="8"/>
  <c r="L1998" i="8"/>
  <c r="M1997" i="8"/>
  <c r="L1997" i="8"/>
  <c r="M1996" i="8"/>
  <c r="L1996" i="8"/>
  <c r="M1995" i="8"/>
  <c r="L1995" i="8"/>
  <c r="M1994" i="8"/>
  <c r="L1994" i="8"/>
  <c r="M1993" i="8"/>
  <c r="L1993" i="8"/>
  <c r="M1992" i="8"/>
  <c r="L1992" i="8"/>
  <c r="M1991" i="8"/>
  <c r="L1991" i="8"/>
  <c r="M1990" i="8"/>
  <c r="L1990" i="8"/>
  <c r="M1989" i="8"/>
  <c r="L1989" i="8"/>
  <c r="M1988" i="8"/>
  <c r="L1988" i="8"/>
  <c r="M1987" i="8"/>
  <c r="L1987" i="8"/>
  <c r="M1986" i="8"/>
  <c r="L1986" i="8"/>
  <c r="M1985" i="8"/>
  <c r="L1985" i="8"/>
  <c r="M1984" i="8"/>
  <c r="L1984" i="8"/>
  <c r="M1983" i="8"/>
  <c r="L1983" i="8"/>
  <c r="M1982" i="8"/>
  <c r="L1982" i="8"/>
  <c r="M1981" i="8"/>
  <c r="L1981" i="8"/>
  <c r="M1980" i="8"/>
  <c r="L1980" i="8"/>
  <c r="M1979" i="8"/>
  <c r="L1979" i="8"/>
  <c r="M1978" i="8"/>
  <c r="L1978" i="8"/>
  <c r="M1977" i="8"/>
  <c r="L1977" i="8"/>
  <c r="M1976" i="8"/>
  <c r="L1976" i="8"/>
  <c r="M1975" i="8"/>
  <c r="L1975" i="8"/>
  <c r="M1974" i="8"/>
  <c r="L1974" i="8"/>
  <c r="M1973" i="8"/>
  <c r="L1973" i="8"/>
  <c r="M1972" i="8"/>
  <c r="L1972" i="8"/>
  <c r="M1971" i="8"/>
  <c r="L1971" i="8"/>
  <c r="M1970" i="8"/>
  <c r="L1970" i="8"/>
  <c r="M1969" i="8"/>
  <c r="L1969" i="8"/>
  <c r="M1968" i="8"/>
  <c r="L1968" i="8"/>
  <c r="M1967" i="8"/>
  <c r="L1967" i="8"/>
  <c r="M1966" i="8"/>
  <c r="L1966" i="8"/>
  <c r="M1965" i="8"/>
  <c r="L1965" i="8"/>
  <c r="M1964" i="8"/>
  <c r="L1964" i="8"/>
  <c r="M1963" i="8"/>
  <c r="L1963" i="8"/>
  <c r="M1962" i="8"/>
  <c r="L1962" i="8"/>
  <c r="M1961" i="8"/>
  <c r="L1961" i="8"/>
  <c r="M1960" i="8"/>
  <c r="L1960" i="8"/>
  <c r="M1959" i="8"/>
  <c r="L1959" i="8"/>
  <c r="M1958" i="8"/>
  <c r="L1958" i="8"/>
  <c r="M1957" i="8"/>
  <c r="L1957" i="8"/>
  <c r="M1956" i="8"/>
  <c r="L1956" i="8"/>
  <c r="M1955" i="8"/>
  <c r="L1955" i="8"/>
  <c r="M1954" i="8"/>
  <c r="L1954" i="8"/>
  <c r="M1953" i="8"/>
  <c r="L1953" i="8"/>
  <c r="M1952" i="8"/>
  <c r="L1952" i="8"/>
  <c r="M1951" i="8"/>
  <c r="L1951" i="8"/>
  <c r="M1950" i="8"/>
  <c r="L1950" i="8"/>
  <c r="M1949" i="8"/>
  <c r="L1949" i="8"/>
  <c r="M1948" i="8"/>
  <c r="L1948" i="8"/>
  <c r="M1947" i="8"/>
  <c r="L1947" i="8"/>
  <c r="M1946" i="8"/>
  <c r="L1946" i="8"/>
  <c r="M1945" i="8"/>
  <c r="L1945" i="8"/>
  <c r="M1944" i="8"/>
  <c r="L1944" i="8"/>
  <c r="M1943" i="8"/>
  <c r="L1943" i="8"/>
  <c r="M1942" i="8"/>
  <c r="L1942" i="8"/>
  <c r="M1941" i="8"/>
  <c r="L1941" i="8"/>
  <c r="M1940" i="8"/>
  <c r="L1940" i="8"/>
  <c r="M1939" i="8"/>
  <c r="L1939" i="8"/>
  <c r="M1938" i="8"/>
  <c r="L1938" i="8"/>
  <c r="M1937" i="8"/>
  <c r="L1937" i="8"/>
  <c r="M1936" i="8"/>
  <c r="L1936" i="8"/>
  <c r="M1935" i="8"/>
  <c r="L1935" i="8"/>
  <c r="M1934" i="8"/>
  <c r="L1934" i="8"/>
  <c r="M1933" i="8"/>
  <c r="L1933" i="8"/>
  <c r="M1932" i="8"/>
  <c r="L1932" i="8"/>
  <c r="M1931" i="8"/>
  <c r="L1931" i="8"/>
  <c r="M1930" i="8"/>
  <c r="L1930" i="8"/>
  <c r="M1929" i="8"/>
  <c r="L1929" i="8"/>
  <c r="M1928" i="8"/>
  <c r="L1928" i="8"/>
  <c r="M1927" i="8"/>
  <c r="L1927" i="8"/>
  <c r="M1926" i="8"/>
  <c r="L1926" i="8"/>
  <c r="M1925" i="8"/>
  <c r="L1925" i="8"/>
  <c r="M1924" i="8"/>
  <c r="L1924" i="8"/>
  <c r="M1923" i="8"/>
  <c r="L1923" i="8"/>
  <c r="M1922" i="8"/>
  <c r="L1922" i="8"/>
  <c r="M1921" i="8"/>
  <c r="L1921" i="8"/>
  <c r="M1920" i="8"/>
  <c r="L1920" i="8"/>
  <c r="M1919" i="8"/>
  <c r="L1919" i="8"/>
  <c r="M1918" i="8"/>
  <c r="L1918" i="8"/>
  <c r="M1917" i="8"/>
  <c r="L1917" i="8"/>
  <c r="M1916" i="8"/>
  <c r="L1916" i="8"/>
  <c r="M1915" i="8"/>
  <c r="L1915" i="8"/>
  <c r="M1914" i="8"/>
  <c r="L1914" i="8"/>
  <c r="M1913" i="8"/>
  <c r="L1913" i="8"/>
  <c r="M1912" i="8"/>
  <c r="L1912" i="8"/>
  <c r="M1911" i="8"/>
  <c r="L1911" i="8"/>
  <c r="M1910" i="8"/>
  <c r="L1910" i="8"/>
  <c r="M1909" i="8"/>
  <c r="L1909" i="8"/>
  <c r="M1908" i="8"/>
  <c r="L1908" i="8"/>
  <c r="M1907" i="8"/>
  <c r="L1907" i="8"/>
  <c r="M1906" i="8"/>
  <c r="L1906" i="8"/>
  <c r="M1905" i="8"/>
  <c r="L1905" i="8"/>
  <c r="M1904" i="8"/>
  <c r="L1904" i="8"/>
  <c r="M1903" i="8"/>
  <c r="L1903" i="8"/>
  <c r="M1902" i="8"/>
  <c r="L1902" i="8"/>
  <c r="M1901" i="8"/>
  <c r="L1901" i="8"/>
  <c r="M1900" i="8"/>
  <c r="L1900" i="8"/>
  <c r="M1899" i="8"/>
  <c r="L1899" i="8"/>
  <c r="M1898" i="8"/>
  <c r="L1898" i="8"/>
  <c r="M1897" i="8"/>
  <c r="L1897" i="8"/>
  <c r="M1896" i="8"/>
  <c r="L1896" i="8"/>
  <c r="M1895" i="8"/>
  <c r="L1895" i="8"/>
  <c r="M1894" i="8"/>
  <c r="L1894" i="8"/>
  <c r="M1893" i="8"/>
  <c r="L1893" i="8"/>
  <c r="M1892" i="8"/>
  <c r="L1892" i="8"/>
  <c r="M1891" i="8"/>
  <c r="L1891" i="8"/>
  <c r="M1890" i="8"/>
  <c r="L1890" i="8"/>
  <c r="M1889" i="8"/>
  <c r="L1889" i="8"/>
  <c r="M1888" i="8"/>
  <c r="L1888" i="8"/>
  <c r="M1887" i="8"/>
  <c r="L1887" i="8"/>
  <c r="M1886" i="8"/>
  <c r="L1886" i="8"/>
  <c r="M1885" i="8"/>
  <c r="L1885" i="8"/>
  <c r="M1884" i="8"/>
  <c r="L1884" i="8"/>
  <c r="M1883" i="8"/>
  <c r="L1883" i="8"/>
  <c r="M1882" i="8"/>
  <c r="L1882" i="8"/>
  <c r="M1881" i="8"/>
  <c r="L1881" i="8"/>
  <c r="M1880" i="8"/>
  <c r="L1880" i="8"/>
  <c r="M1879" i="8"/>
  <c r="L1879" i="8"/>
  <c r="M1878" i="8"/>
  <c r="L1878" i="8"/>
  <c r="M1877" i="8"/>
  <c r="L1877" i="8"/>
  <c r="M1876" i="8"/>
  <c r="L1876" i="8"/>
  <c r="M1875" i="8"/>
  <c r="L1875" i="8"/>
  <c r="M1874" i="8"/>
  <c r="L1874" i="8"/>
  <c r="M1873" i="8"/>
  <c r="L1873" i="8"/>
  <c r="M1872" i="8"/>
  <c r="L1872" i="8"/>
  <c r="M1871" i="8"/>
  <c r="L1871" i="8"/>
  <c r="M1870" i="8"/>
  <c r="L1870" i="8"/>
  <c r="M1869" i="8"/>
  <c r="L1869" i="8"/>
  <c r="M1868" i="8"/>
  <c r="L1868" i="8"/>
  <c r="M1867" i="8"/>
  <c r="L1867" i="8"/>
  <c r="M1866" i="8"/>
  <c r="L1866" i="8"/>
  <c r="M1865" i="8"/>
  <c r="L1865" i="8"/>
  <c r="M1864" i="8"/>
  <c r="L1864" i="8"/>
  <c r="M1863" i="8"/>
  <c r="L1863" i="8"/>
  <c r="M1862" i="8"/>
  <c r="L1862" i="8"/>
  <c r="M1861" i="8"/>
  <c r="L1861" i="8"/>
  <c r="M1860" i="8"/>
  <c r="L1860" i="8"/>
  <c r="M1859" i="8"/>
  <c r="L1859" i="8"/>
  <c r="M1858" i="8"/>
  <c r="L1858" i="8"/>
  <c r="M1857" i="8"/>
  <c r="L1857" i="8"/>
  <c r="M1856" i="8"/>
  <c r="L1856" i="8"/>
  <c r="M1855" i="8"/>
  <c r="L1855" i="8"/>
  <c r="M1854" i="8"/>
  <c r="L1854" i="8"/>
  <c r="M1853" i="8"/>
  <c r="L1853" i="8"/>
  <c r="M1852" i="8"/>
  <c r="L1852" i="8"/>
  <c r="M1851" i="8"/>
  <c r="L1851" i="8"/>
  <c r="M1850" i="8"/>
  <c r="L1850" i="8"/>
  <c r="M1849" i="8"/>
  <c r="L1849" i="8"/>
  <c r="M1848" i="8"/>
  <c r="L1848" i="8"/>
  <c r="M1847" i="8"/>
  <c r="L1847" i="8"/>
  <c r="M1846" i="8"/>
  <c r="L1846" i="8"/>
  <c r="M1845" i="8"/>
  <c r="L1845" i="8"/>
  <c r="M1844" i="8"/>
  <c r="L1844" i="8"/>
  <c r="M1843" i="8"/>
  <c r="L1843" i="8"/>
  <c r="M1842" i="8"/>
  <c r="L1842" i="8"/>
  <c r="M1841" i="8"/>
  <c r="L1841" i="8"/>
  <c r="M1840" i="8"/>
  <c r="L1840" i="8"/>
  <c r="M1839" i="8"/>
  <c r="L1839" i="8"/>
  <c r="M1838" i="8"/>
  <c r="L1838" i="8"/>
  <c r="M1837" i="8"/>
  <c r="L1837" i="8"/>
  <c r="M1836" i="8"/>
  <c r="L1836" i="8"/>
  <c r="M1835" i="8"/>
  <c r="L1835" i="8"/>
  <c r="M1834" i="8"/>
  <c r="L1834" i="8"/>
  <c r="M1833" i="8"/>
  <c r="L1833" i="8"/>
  <c r="M1832" i="8"/>
  <c r="L1832" i="8"/>
  <c r="M1831" i="8"/>
  <c r="L1831" i="8"/>
  <c r="M1830" i="8"/>
  <c r="L1830" i="8"/>
  <c r="M1829" i="8"/>
  <c r="L1829" i="8"/>
  <c r="M1828" i="8"/>
  <c r="L1828" i="8"/>
  <c r="M1827" i="8"/>
  <c r="L1827" i="8"/>
  <c r="M1826" i="8"/>
  <c r="L1826" i="8"/>
  <c r="M1825" i="8"/>
  <c r="L1825" i="8"/>
  <c r="M1824" i="8"/>
  <c r="L1824" i="8"/>
  <c r="M1823" i="8"/>
  <c r="L1823" i="8"/>
  <c r="M1822" i="8"/>
  <c r="L1822" i="8"/>
  <c r="M1821" i="8"/>
  <c r="L1821" i="8"/>
  <c r="M1820" i="8"/>
  <c r="L1820" i="8"/>
  <c r="M1819" i="8"/>
  <c r="L1819" i="8"/>
  <c r="M1818" i="8"/>
  <c r="L1818" i="8"/>
  <c r="M1817" i="8"/>
  <c r="L1817" i="8"/>
  <c r="M1816" i="8"/>
  <c r="L1816" i="8"/>
  <c r="M1815" i="8"/>
  <c r="L1815" i="8"/>
  <c r="M1814" i="8"/>
  <c r="L1814" i="8"/>
  <c r="M1813" i="8"/>
  <c r="L1813" i="8"/>
  <c r="M1812" i="8"/>
  <c r="L1812" i="8"/>
  <c r="M1811" i="8"/>
  <c r="L1811" i="8"/>
  <c r="M1810" i="8"/>
  <c r="L1810" i="8"/>
  <c r="M1809" i="8"/>
  <c r="L1809" i="8"/>
  <c r="M1808" i="8"/>
  <c r="L1808" i="8"/>
  <c r="M1807" i="8"/>
  <c r="L1807" i="8"/>
  <c r="M1806" i="8"/>
  <c r="L1806" i="8"/>
  <c r="M1805" i="8"/>
  <c r="L1805" i="8"/>
  <c r="M1804" i="8"/>
  <c r="L1804" i="8"/>
  <c r="M1803" i="8"/>
  <c r="L1803" i="8"/>
  <c r="M1802" i="8"/>
  <c r="L1802" i="8"/>
  <c r="M1801" i="8"/>
  <c r="L1801" i="8"/>
  <c r="M1800" i="8"/>
  <c r="L1800" i="8"/>
  <c r="M1799" i="8"/>
  <c r="L1799" i="8"/>
  <c r="M1798" i="8"/>
  <c r="L1798" i="8"/>
  <c r="M1797" i="8"/>
  <c r="L1797" i="8"/>
  <c r="M1796" i="8"/>
  <c r="L1796" i="8"/>
  <c r="M1795" i="8"/>
  <c r="L1795" i="8"/>
  <c r="M1794" i="8"/>
  <c r="L1794" i="8"/>
  <c r="M1793" i="8"/>
  <c r="L1793" i="8"/>
  <c r="M1792" i="8"/>
  <c r="L1792" i="8"/>
  <c r="M1791" i="8"/>
  <c r="L1791" i="8"/>
  <c r="M1790" i="8"/>
  <c r="L1790" i="8"/>
  <c r="M1789" i="8"/>
  <c r="L1789" i="8"/>
  <c r="M1788" i="8"/>
  <c r="L1788" i="8"/>
  <c r="M1787" i="8"/>
  <c r="L1787" i="8"/>
  <c r="M1786" i="8"/>
  <c r="L1786" i="8"/>
  <c r="M1785" i="8"/>
  <c r="L1785" i="8"/>
  <c r="M1784" i="8"/>
  <c r="L1784" i="8"/>
  <c r="M1783" i="8"/>
  <c r="L1783" i="8"/>
  <c r="M1782" i="8"/>
  <c r="L1782" i="8"/>
  <c r="M1781" i="8"/>
  <c r="L1781" i="8"/>
  <c r="M1780" i="8"/>
  <c r="L1780" i="8"/>
  <c r="M1779" i="8"/>
  <c r="L1779" i="8"/>
  <c r="M1778" i="8"/>
  <c r="L1778" i="8"/>
  <c r="M1777" i="8"/>
  <c r="L1777" i="8"/>
  <c r="M1776" i="8"/>
  <c r="L1776" i="8"/>
  <c r="M1775" i="8"/>
  <c r="L1775" i="8"/>
  <c r="M1774" i="8"/>
  <c r="L1774" i="8"/>
  <c r="M1773" i="8"/>
  <c r="L1773" i="8"/>
  <c r="M1772" i="8"/>
  <c r="L1772" i="8"/>
  <c r="M1771" i="8"/>
  <c r="L1771" i="8"/>
  <c r="M1770" i="8"/>
  <c r="L1770" i="8"/>
  <c r="M1769" i="8"/>
  <c r="L1769" i="8"/>
  <c r="M1768" i="8"/>
  <c r="L1768" i="8"/>
  <c r="M1767" i="8"/>
  <c r="L1767" i="8"/>
  <c r="M1766" i="8"/>
  <c r="L1766" i="8"/>
  <c r="M1765" i="8"/>
  <c r="L1765" i="8"/>
  <c r="M1764" i="8"/>
  <c r="L1764" i="8"/>
  <c r="M1763" i="8"/>
  <c r="L1763" i="8"/>
  <c r="M1762" i="8"/>
  <c r="L1762" i="8"/>
  <c r="M1761" i="8"/>
  <c r="L1761" i="8"/>
  <c r="M1760" i="8"/>
  <c r="L1760" i="8"/>
  <c r="M1759" i="8"/>
  <c r="L1759" i="8"/>
  <c r="M1758" i="8"/>
  <c r="L1758" i="8"/>
  <c r="M1757" i="8"/>
  <c r="L1757" i="8"/>
  <c r="M1756" i="8"/>
  <c r="L1756" i="8"/>
  <c r="M1755" i="8"/>
  <c r="L1755" i="8"/>
  <c r="M1754" i="8"/>
  <c r="L1754" i="8"/>
  <c r="M1753" i="8"/>
  <c r="L1753" i="8"/>
  <c r="M1752" i="8"/>
  <c r="L1752" i="8"/>
  <c r="M1751" i="8"/>
  <c r="L1751" i="8"/>
  <c r="M1750" i="8"/>
  <c r="L1750" i="8"/>
  <c r="M1749" i="8"/>
  <c r="L1749" i="8"/>
  <c r="M1748" i="8"/>
  <c r="L1748" i="8"/>
  <c r="M1747" i="8"/>
  <c r="L1747" i="8"/>
  <c r="M1746" i="8"/>
  <c r="L1746" i="8"/>
  <c r="M1745" i="8"/>
  <c r="L1745" i="8"/>
  <c r="M1744" i="8"/>
  <c r="L1744" i="8"/>
  <c r="M1743" i="8"/>
  <c r="L1743" i="8"/>
  <c r="M1742" i="8"/>
  <c r="L1742" i="8"/>
  <c r="M1741" i="8"/>
  <c r="L1741" i="8"/>
  <c r="M1740" i="8"/>
  <c r="L1740" i="8"/>
  <c r="M1739" i="8"/>
  <c r="L1739" i="8"/>
  <c r="M1738" i="8"/>
  <c r="L1738" i="8"/>
  <c r="M1737" i="8"/>
  <c r="L1737" i="8"/>
  <c r="M1736" i="8"/>
  <c r="L1736" i="8"/>
  <c r="M1735" i="8"/>
  <c r="L1735" i="8"/>
  <c r="M1734" i="8"/>
  <c r="L1734" i="8"/>
  <c r="M1733" i="8"/>
  <c r="L1733" i="8"/>
  <c r="M1732" i="8"/>
  <c r="L1732" i="8"/>
  <c r="M1731" i="8"/>
  <c r="L1731" i="8"/>
  <c r="M1730" i="8"/>
  <c r="L1730" i="8"/>
  <c r="M1729" i="8"/>
  <c r="L1729" i="8"/>
  <c r="M1728" i="8"/>
  <c r="L1728" i="8"/>
  <c r="M1727" i="8"/>
  <c r="L1727" i="8"/>
  <c r="M1726" i="8"/>
  <c r="L1726" i="8"/>
  <c r="M1725" i="8"/>
  <c r="L1725" i="8"/>
  <c r="M1724" i="8"/>
  <c r="L1724" i="8"/>
  <c r="M1723" i="8"/>
  <c r="L1723" i="8"/>
  <c r="M1722" i="8"/>
  <c r="L1722" i="8"/>
  <c r="M1721" i="8"/>
  <c r="L1721" i="8"/>
  <c r="M1720" i="8"/>
  <c r="L1720" i="8"/>
  <c r="M1719" i="8"/>
  <c r="L1719" i="8"/>
  <c r="M1718" i="8"/>
  <c r="L1718" i="8"/>
  <c r="M1717" i="8"/>
  <c r="L1717" i="8"/>
  <c r="M1716" i="8"/>
  <c r="L1716" i="8"/>
  <c r="M1715" i="8"/>
  <c r="L1715" i="8"/>
  <c r="M1714" i="8"/>
  <c r="L1714" i="8"/>
  <c r="M1713" i="8"/>
  <c r="L1713" i="8"/>
  <c r="M1712" i="8"/>
  <c r="L1712" i="8"/>
  <c r="M1711" i="8"/>
  <c r="L1711" i="8"/>
  <c r="M1710" i="8"/>
  <c r="L1710" i="8"/>
  <c r="M1709" i="8"/>
  <c r="L1709" i="8"/>
  <c r="M1708" i="8"/>
  <c r="L1708" i="8"/>
  <c r="M1707" i="8"/>
  <c r="L1707" i="8"/>
  <c r="M1706" i="8"/>
  <c r="L1706" i="8"/>
  <c r="M1705" i="8"/>
  <c r="L1705" i="8"/>
  <c r="M1704" i="8"/>
  <c r="L1704" i="8"/>
  <c r="M1703" i="8"/>
  <c r="L1703" i="8"/>
  <c r="M1702" i="8"/>
  <c r="L1702" i="8"/>
  <c r="M1701" i="8"/>
  <c r="L1701" i="8"/>
  <c r="M1700" i="8"/>
  <c r="L1700" i="8"/>
  <c r="M1699" i="8"/>
  <c r="L1699" i="8"/>
  <c r="M1698" i="8"/>
  <c r="L1698" i="8"/>
  <c r="M1697" i="8"/>
  <c r="L1697" i="8"/>
  <c r="M1696" i="8"/>
  <c r="L1696" i="8"/>
  <c r="M1695" i="8"/>
  <c r="L1695" i="8"/>
  <c r="M1694" i="8"/>
  <c r="L1694" i="8"/>
  <c r="M1693" i="8"/>
  <c r="L1693" i="8"/>
  <c r="M1692" i="8"/>
  <c r="L1692" i="8"/>
  <c r="M1691" i="8"/>
  <c r="L1691" i="8"/>
  <c r="M1690" i="8"/>
  <c r="L1690" i="8"/>
  <c r="M1689" i="8"/>
  <c r="L1689" i="8"/>
  <c r="M1688" i="8"/>
  <c r="L1688" i="8"/>
  <c r="M1687" i="8"/>
  <c r="L1687" i="8"/>
  <c r="M1686" i="8"/>
  <c r="L1686" i="8"/>
  <c r="M1685" i="8"/>
  <c r="L1685" i="8"/>
  <c r="M1684" i="8"/>
  <c r="L1684" i="8"/>
  <c r="M1683" i="8"/>
  <c r="L1683" i="8"/>
  <c r="M1682" i="8"/>
  <c r="L1682" i="8"/>
  <c r="M1681" i="8"/>
  <c r="L1681" i="8"/>
  <c r="M1680" i="8"/>
  <c r="L1680" i="8"/>
  <c r="M1679" i="8"/>
  <c r="L1679" i="8"/>
  <c r="M1678" i="8"/>
  <c r="L1678" i="8"/>
  <c r="M1677" i="8"/>
  <c r="L1677" i="8"/>
  <c r="M1676" i="8"/>
  <c r="L1676" i="8"/>
  <c r="M1675" i="8"/>
  <c r="L1675" i="8"/>
  <c r="M1674" i="8"/>
  <c r="L1674" i="8"/>
  <c r="M1673" i="8"/>
  <c r="L1673" i="8"/>
  <c r="M1672" i="8"/>
  <c r="L1672" i="8"/>
  <c r="M1671" i="8"/>
  <c r="L1671" i="8"/>
  <c r="M1670" i="8"/>
  <c r="L1670" i="8"/>
  <c r="M1669" i="8"/>
  <c r="L1669" i="8"/>
  <c r="M1668" i="8"/>
  <c r="L1668" i="8"/>
  <c r="M1667" i="8"/>
  <c r="L1667" i="8"/>
  <c r="M1666" i="8"/>
  <c r="L1666" i="8"/>
  <c r="M1665" i="8"/>
  <c r="L1665" i="8"/>
  <c r="M1664" i="8"/>
  <c r="L1664" i="8"/>
  <c r="M1663" i="8"/>
  <c r="L1663" i="8"/>
  <c r="M1662" i="8"/>
  <c r="L1662" i="8"/>
  <c r="M1661" i="8"/>
  <c r="L1661" i="8"/>
  <c r="M1660" i="8"/>
  <c r="L1660" i="8"/>
  <c r="M1659" i="8"/>
  <c r="L1659" i="8"/>
  <c r="M1658" i="8"/>
  <c r="L1658" i="8"/>
  <c r="M1657" i="8"/>
  <c r="L1657" i="8"/>
  <c r="M1656" i="8"/>
  <c r="L1656" i="8"/>
  <c r="M1655" i="8"/>
  <c r="L1655" i="8"/>
  <c r="M1654" i="8"/>
  <c r="L1654" i="8"/>
  <c r="M1653" i="8"/>
  <c r="L1653" i="8"/>
  <c r="M1652" i="8"/>
  <c r="L1652" i="8"/>
  <c r="M1651" i="8"/>
  <c r="L1651" i="8"/>
  <c r="M1650" i="8"/>
  <c r="L1650" i="8"/>
  <c r="M1649" i="8"/>
  <c r="L1649" i="8"/>
  <c r="M1648" i="8"/>
  <c r="L1648" i="8"/>
  <c r="M1647" i="8"/>
  <c r="L1647" i="8"/>
  <c r="M1646" i="8"/>
  <c r="L1646" i="8"/>
  <c r="M1645" i="8"/>
  <c r="L1645" i="8"/>
  <c r="M1644" i="8"/>
  <c r="L1644" i="8"/>
  <c r="M1643" i="8"/>
  <c r="L1643" i="8"/>
  <c r="M1642" i="8"/>
  <c r="L1642" i="8"/>
  <c r="M1641" i="8"/>
  <c r="L1641" i="8"/>
  <c r="M1640" i="8"/>
  <c r="L1640" i="8"/>
  <c r="M1639" i="8"/>
  <c r="L1639" i="8"/>
  <c r="M1638" i="8"/>
  <c r="L1638" i="8"/>
  <c r="M1637" i="8"/>
  <c r="L1637" i="8"/>
  <c r="M1636" i="8"/>
  <c r="L1636" i="8"/>
  <c r="M1635" i="8"/>
  <c r="L1635" i="8"/>
  <c r="M1634" i="8"/>
  <c r="L1634" i="8"/>
  <c r="M1633" i="8"/>
  <c r="L1633" i="8"/>
  <c r="M1632" i="8"/>
  <c r="L1632" i="8"/>
  <c r="M1631" i="8"/>
  <c r="L1631" i="8"/>
  <c r="M1630" i="8"/>
  <c r="L1630" i="8"/>
  <c r="M1629" i="8"/>
  <c r="L1629" i="8"/>
  <c r="M1628" i="8"/>
  <c r="L1628" i="8"/>
  <c r="M1627" i="8"/>
  <c r="L1627" i="8"/>
  <c r="M1626" i="8"/>
  <c r="L1626" i="8"/>
  <c r="M1625" i="8"/>
  <c r="L1625" i="8"/>
  <c r="M1624" i="8"/>
  <c r="L1624" i="8"/>
  <c r="M1623" i="8"/>
  <c r="L1623" i="8"/>
  <c r="M1622" i="8"/>
  <c r="L1622" i="8"/>
  <c r="M1621" i="8"/>
  <c r="L1621" i="8"/>
  <c r="M1620" i="8"/>
  <c r="L1620" i="8"/>
  <c r="M1619" i="8"/>
  <c r="L1619" i="8"/>
  <c r="M1618" i="8"/>
  <c r="L1618" i="8"/>
  <c r="M1617" i="8"/>
  <c r="L1617" i="8"/>
  <c r="M1616" i="8"/>
  <c r="L1616" i="8"/>
  <c r="M1615" i="8"/>
  <c r="L1615" i="8"/>
  <c r="M1614" i="8"/>
  <c r="L1614" i="8"/>
  <c r="M1613" i="8"/>
  <c r="L1613" i="8"/>
  <c r="M1612" i="8"/>
  <c r="L1612" i="8"/>
  <c r="M1611" i="8"/>
  <c r="L1611" i="8"/>
  <c r="M1610" i="8"/>
  <c r="L1610" i="8"/>
  <c r="M1609" i="8"/>
  <c r="L1609" i="8"/>
  <c r="M1608" i="8"/>
  <c r="L1608" i="8"/>
  <c r="M1607" i="8"/>
  <c r="L1607" i="8"/>
  <c r="M1606" i="8"/>
  <c r="L1606" i="8"/>
  <c r="M1605" i="8"/>
  <c r="L1605" i="8"/>
  <c r="M1604" i="8"/>
  <c r="L1604" i="8"/>
  <c r="M1603" i="8"/>
  <c r="L1603" i="8"/>
  <c r="M1602" i="8"/>
  <c r="L1602" i="8"/>
  <c r="M1601" i="8"/>
  <c r="L1601" i="8"/>
  <c r="M1600" i="8"/>
  <c r="L1600" i="8"/>
  <c r="M1599" i="8"/>
  <c r="L1599" i="8"/>
  <c r="M1598" i="8"/>
  <c r="L1598" i="8"/>
  <c r="M1597" i="8"/>
  <c r="L1597" i="8"/>
  <c r="M1596" i="8"/>
  <c r="L1596" i="8"/>
  <c r="M1595" i="8"/>
  <c r="L1595" i="8"/>
  <c r="M1594" i="8"/>
  <c r="L1594" i="8"/>
  <c r="M1593" i="8"/>
  <c r="L1593" i="8"/>
  <c r="M1592" i="8"/>
  <c r="L1592" i="8"/>
  <c r="M1591" i="8"/>
  <c r="L1591" i="8"/>
  <c r="M1590" i="8"/>
  <c r="L1590" i="8"/>
  <c r="M1589" i="8"/>
  <c r="L1589" i="8"/>
  <c r="M1588" i="8"/>
  <c r="L1588" i="8"/>
  <c r="M1587" i="8"/>
  <c r="L1587" i="8"/>
  <c r="M1586" i="8"/>
  <c r="L1586" i="8"/>
  <c r="M1585" i="8"/>
  <c r="L1585" i="8"/>
  <c r="M1584" i="8"/>
  <c r="L1584" i="8"/>
  <c r="M1583" i="8"/>
  <c r="L1583" i="8"/>
  <c r="M1582" i="8"/>
  <c r="L1582" i="8"/>
  <c r="M1581" i="8"/>
  <c r="L1581" i="8"/>
  <c r="M1580" i="8"/>
  <c r="L1580" i="8"/>
  <c r="M1579" i="8"/>
  <c r="L1579" i="8"/>
  <c r="M1578" i="8"/>
  <c r="L1578" i="8"/>
  <c r="M1577" i="8"/>
  <c r="L1577" i="8"/>
  <c r="M1576" i="8"/>
  <c r="L1576" i="8"/>
  <c r="M1575" i="8"/>
  <c r="L1575" i="8"/>
  <c r="M1574" i="8"/>
  <c r="L1574" i="8"/>
  <c r="M1573" i="8"/>
  <c r="L1573" i="8"/>
  <c r="M1572" i="8"/>
  <c r="L1572" i="8"/>
  <c r="M1571" i="8"/>
  <c r="L1571" i="8"/>
  <c r="M1570" i="8"/>
  <c r="L1570" i="8"/>
  <c r="M1569" i="8"/>
  <c r="L1569" i="8"/>
  <c r="M1568" i="8"/>
  <c r="L1568" i="8"/>
  <c r="M1567" i="8"/>
  <c r="L1567" i="8"/>
  <c r="M1566" i="8"/>
  <c r="L1566" i="8"/>
  <c r="M1565" i="8"/>
  <c r="L1565" i="8"/>
  <c r="M1564" i="8"/>
  <c r="L1564" i="8"/>
  <c r="M1563" i="8"/>
  <c r="L1563" i="8"/>
  <c r="M1562" i="8"/>
  <c r="L1562" i="8"/>
  <c r="M1561" i="8"/>
  <c r="L1561" i="8"/>
  <c r="M1560" i="8"/>
  <c r="L1560" i="8"/>
  <c r="M1559" i="8"/>
  <c r="L1559" i="8"/>
  <c r="M1558" i="8"/>
  <c r="L1558" i="8"/>
  <c r="M1557" i="8"/>
  <c r="L1557" i="8"/>
  <c r="M1556" i="8"/>
  <c r="L1556" i="8"/>
  <c r="M1555" i="8"/>
  <c r="L1555" i="8"/>
  <c r="M1554" i="8"/>
  <c r="L1554" i="8"/>
  <c r="M1553" i="8"/>
  <c r="L1553" i="8"/>
  <c r="M1552" i="8"/>
  <c r="L1552" i="8"/>
  <c r="M1551" i="8"/>
  <c r="L1551" i="8"/>
  <c r="M1550" i="8"/>
  <c r="L1550" i="8"/>
  <c r="M1549" i="8"/>
  <c r="L1549" i="8"/>
  <c r="M1548" i="8"/>
  <c r="L1548" i="8"/>
  <c r="M1547" i="8"/>
  <c r="L1547" i="8"/>
  <c r="M1546" i="8"/>
  <c r="L1546" i="8"/>
  <c r="M1545" i="8"/>
  <c r="L1545" i="8"/>
  <c r="M1544" i="8"/>
  <c r="L1544" i="8"/>
  <c r="M1543" i="8"/>
  <c r="L1543" i="8"/>
  <c r="M1542" i="8"/>
  <c r="L1542" i="8"/>
  <c r="M1541" i="8"/>
  <c r="L1541" i="8"/>
  <c r="M1540" i="8"/>
  <c r="L1540" i="8"/>
  <c r="M1539" i="8"/>
  <c r="L1539" i="8"/>
  <c r="M1538" i="8"/>
  <c r="L1538" i="8"/>
  <c r="M1537" i="8"/>
  <c r="L1537" i="8"/>
  <c r="M1536" i="8"/>
  <c r="L1536" i="8"/>
  <c r="M1535" i="8"/>
  <c r="L1535" i="8"/>
  <c r="M1534" i="8"/>
  <c r="L1534" i="8"/>
  <c r="M1533" i="8"/>
  <c r="L1533" i="8"/>
  <c r="M1532" i="8"/>
  <c r="L1532" i="8"/>
  <c r="M1531" i="8"/>
  <c r="L1531" i="8"/>
  <c r="M1530" i="8"/>
  <c r="L1530" i="8"/>
  <c r="M1529" i="8"/>
  <c r="L1529" i="8"/>
  <c r="M1528" i="8"/>
  <c r="L1528" i="8"/>
  <c r="M1527" i="8"/>
  <c r="L1527" i="8"/>
  <c r="M1526" i="8"/>
  <c r="L1526" i="8"/>
  <c r="M1525" i="8"/>
  <c r="L1525" i="8"/>
  <c r="M1524" i="8"/>
  <c r="L1524" i="8"/>
  <c r="M1523" i="8"/>
  <c r="L1523" i="8"/>
  <c r="M1522" i="8"/>
  <c r="L1522" i="8"/>
  <c r="M1521" i="8"/>
  <c r="L1521" i="8"/>
  <c r="M1520" i="8"/>
  <c r="L1520" i="8"/>
  <c r="M1519" i="8"/>
  <c r="L1519" i="8"/>
  <c r="M1518" i="8"/>
  <c r="L1518" i="8"/>
  <c r="M1517" i="8"/>
  <c r="L1517" i="8"/>
  <c r="M1516" i="8"/>
  <c r="L1516" i="8"/>
  <c r="M1515" i="8"/>
  <c r="L1515" i="8"/>
  <c r="M1514" i="8"/>
  <c r="L1514" i="8"/>
  <c r="M1513" i="8"/>
  <c r="L1513" i="8"/>
  <c r="M1512" i="8"/>
  <c r="L1512" i="8"/>
  <c r="M1511" i="8"/>
  <c r="L1511" i="8"/>
  <c r="M1510" i="8"/>
  <c r="L1510" i="8"/>
  <c r="M1509" i="8"/>
  <c r="L1509" i="8"/>
  <c r="M1508" i="8"/>
  <c r="L1508" i="8"/>
  <c r="M1507" i="8"/>
  <c r="L1507" i="8"/>
  <c r="M1506" i="8"/>
  <c r="L1506" i="8"/>
  <c r="M1505" i="8"/>
  <c r="L1505" i="8"/>
  <c r="M1504" i="8"/>
  <c r="L1504" i="8"/>
  <c r="M1503" i="8"/>
  <c r="L1503" i="8"/>
  <c r="M1502" i="8"/>
  <c r="L1502" i="8"/>
  <c r="M1501" i="8"/>
  <c r="L1501" i="8"/>
  <c r="M1500" i="8"/>
  <c r="L1500" i="8"/>
  <c r="M1499" i="8"/>
  <c r="L1499" i="8"/>
  <c r="M1498" i="8"/>
  <c r="L1498" i="8"/>
  <c r="M1497" i="8"/>
  <c r="L1497" i="8"/>
  <c r="M1496" i="8"/>
  <c r="L1496" i="8"/>
  <c r="M1495" i="8"/>
  <c r="L1495" i="8"/>
  <c r="M1494" i="8"/>
  <c r="L1494" i="8"/>
  <c r="M1493" i="8"/>
  <c r="L1493" i="8"/>
  <c r="M1492" i="8"/>
  <c r="L1492" i="8"/>
  <c r="M1491" i="8"/>
  <c r="L1491" i="8"/>
  <c r="M1490" i="8"/>
  <c r="L1490" i="8"/>
  <c r="M1489" i="8"/>
  <c r="L1489" i="8"/>
  <c r="M1488" i="8"/>
  <c r="L1488" i="8"/>
  <c r="M1487" i="8"/>
  <c r="L1487" i="8"/>
  <c r="M1486" i="8"/>
  <c r="L1486" i="8"/>
  <c r="M1485" i="8"/>
  <c r="L1485" i="8"/>
  <c r="M1484" i="8"/>
  <c r="L1484" i="8"/>
  <c r="M1483" i="8"/>
  <c r="L1483" i="8"/>
  <c r="M1482" i="8"/>
  <c r="L1482" i="8"/>
  <c r="M1481" i="8"/>
  <c r="L1481" i="8"/>
  <c r="M1480" i="8"/>
  <c r="L1480" i="8"/>
  <c r="M1479" i="8"/>
  <c r="L1479" i="8"/>
  <c r="M1478" i="8"/>
  <c r="L1478" i="8"/>
  <c r="M1477" i="8"/>
  <c r="L1477" i="8"/>
  <c r="M1476" i="8"/>
  <c r="L1476" i="8"/>
  <c r="M1475" i="8"/>
  <c r="L1475" i="8"/>
  <c r="M1474" i="8"/>
  <c r="L1474" i="8"/>
  <c r="M1473" i="8"/>
  <c r="L1473" i="8"/>
  <c r="M1472" i="8"/>
  <c r="L1472" i="8"/>
  <c r="M1471" i="8"/>
  <c r="L1471" i="8"/>
  <c r="M1470" i="8"/>
  <c r="L1470" i="8"/>
  <c r="M1469" i="8"/>
  <c r="L1469" i="8"/>
  <c r="M1468" i="8"/>
  <c r="L1468" i="8"/>
  <c r="M1467" i="8"/>
  <c r="L1467" i="8"/>
  <c r="M1466" i="8"/>
  <c r="L1466" i="8"/>
  <c r="M1465" i="8"/>
  <c r="L1465" i="8"/>
  <c r="M1464" i="8"/>
  <c r="L1464" i="8"/>
  <c r="M1463" i="8"/>
  <c r="L1463" i="8"/>
  <c r="M1462" i="8"/>
  <c r="L1462" i="8"/>
  <c r="M1461" i="8"/>
  <c r="L1461" i="8"/>
  <c r="M1460" i="8"/>
  <c r="L1460" i="8"/>
  <c r="M1459" i="8"/>
  <c r="L1459" i="8"/>
  <c r="M1458" i="8"/>
  <c r="L1458" i="8"/>
  <c r="M1457" i="8"/>
  <c r="L1457" i="8"/>
  <c r="M1456" i="8"/>
  <c r="L1456" i="8"/>
  <c r="M1455" i="8"/>
  <c r="L1455" i="8"/>
  <c r="M1454" i="8"/>
  <c r="L1454" i="8"/>
  <c r="M1453" i="8"/>
  <c r="L1453" i="8"/>
  <c r="M1452" i="8"/>
  <c r="L1452" i="8"/>
  <c r="M1451" i="8"/>
  <c r="L1451" i="8"/>
  <c r="M1450" i="8"/>
  <c r="L1450" i="8"/>
  <c r="M1449" i="8"/>
  <c r="L1449" i="8"/>
  <c r="M1448" i="8"/>
  <c r="L1448" i="8"/>
  <c r="M1447" i="8"/>
  <c r="L1447" i="8"/>
  <c r="M1446" i="8"/>
  <c r="L1446" i="8"/>
  <c r="M1445" i="8"/>
  <c r="L1445" i="8"/>
  <c r="M1444" i="8"/>
  <c r="L1444" i="8"/>
  <c r="M1443" i="8"/>
  <c r="L1443" i="8"/>
  <c r="M1442" i="8"/>
  <c r="L1442" i="8"/>
  <c r="M1441" i="8"/>
  <c r="L1441" i="8"/>
  <c r="M1440" i="8"/>
  <c r="L1440" i="8"/>
  <c r="M1439" i="8"/>
  <c r="L1439" i="8"/>
  <c r="M1438" i="8"/>
  <c r="L1438" i="8"/>
  <c r="M1437" i="8"/>
  <c r="L1437" i="8"/>
  <c r="M1436" i="8"/>
  <c r="L1436" i="8"/>
  <c r="M1435" i="8"/>
  <c r="L1435" i="8"/>
  <c r="M1434" i="8"/>
  <c r="L1434" i="8"/>
  <c r="M1433" i="8"/>
  <c r="L1433" i="8"/>
  <c r="M1432" i="8"/>
  <c r="L1432" i="8"/>
  <c r="M1431" i="8"/>
  <c r="L1431" i="8"/>
  <c r="M1430" i="8"/>
  <c r="L1430" i="8"/>
  <c r="M1429" i="8"/>
  <c r="L1429" i="8"/>
  <c r="M1428" i="8"/>
  <c r="L1428" i="8"/>
  <c r="M1427" i="8"/>
  <c r="L1427" i="8"/>
  <c r="M1426" i="8"/>
  <c r="L1426" i="8"/>
  <c r="M1425" i="8"/>
  <c r="L1425" i="8"/>
  <c r="M1424" i="8"/>
  <c r="L1424" i="8"/>
  <c r="M1423" i="8"/>
  <c r="L1423" i="8"/>
  <c r="M1422" i="8"/>
  <c r="L1422" i="8"/>
  <c r="M1421" i="8"/>
  <c r="L1421" i="8"/>
  <c r="M1420" i="8"/>
  <c r="L1420" i="8"/>
  <c r="M1419" i="8"/>
  <c r="L1419" i="8"/>
  <c r="M1418" i="8"/>
  <c r="L1418" i="8"/>
  <c r="M1417" i="8"/>
  <c r="L1417" i="8"/>
  <c r="M1416" i="8"/>
  <c r="L1416" i="8"/>
  <c r="M1415" i="8"/>
  <c r="L1415" i="8"/>
  <c r="M1414" i="8"/>
  <c r="L1414" i="8"/>
  <c r="M1413" i="8"/>
  <c r="L1413" i="8"/>
  <c r="M1412" i="8"/>
  <c r="L1412" i="8"/>
  <c r="M1411" i="8"/>
  <c r="L1411" i="8"/>
  <c r="M1410" i="8"/>
  <c r="L1410" i="8"/>
  <c r="M1409" i="8"/>
  <c r="L1409" i="8"/>
  <c r="M1408" i="8"/>
  <c r="L1408" i="8"/>
  <c r="M1407" i="8"/>
  <c r="L1407" i="8"/>
  <c r="M1406" i="8"/>
  <c r="L1406" i="8"/>
  <c r="M1405" i="8"/>
  <c r="L1405" i="8"/>
  <c r="M1404" i="8"/>
  <c r="L1404" i="8"/>
  <c r="M1403" i="8"/>
  <c r="L1403" i="8"/>
  <c r="M1402" i="8"/>
  <c r="L1402" i="8"/>
  <c r="M1401" i="8"/>
  <c r="L1401" i="8"/>
  <c r="M1400" i="8"/>
  <c r="L1400" i="8"/>
  <c r="M1399" i="8"/>
  <c r="L1399" i="8"/>
  <c r="M1398" i="8"/>
  <c r="L1398" i="8"/>
  <c r="M1397" i="8"/>
  <c r="L1397" i="8"/>
  <c r="M1396" i="8"/>
  <c r="L1396" i="8"/>
  <c r="M1395" i="8"/>
  <c r="L1395" i="8"/>
  <c r="M1394" i="8"/>
  <c r="L1394" i="8"/>
  <c r="M1393" i="8"/>
  <c r="L1393" i="8"/>
  <c r="M1392" i="8"/>
  <c r="L1392" i="8"/>
  <c r="M1391" i="8"/>
  <c r="L1391" i="8"/>
  <c r="M1390" i="8"/>
  <c r="L1390" i="8"/>
  <c r="M1389" i="8"/>
  <c r="L1389" i="8"/>
  <c r="M1388" i="8"/>
  <c r="L1388" i="8"/>
  <c r="M1387" i="8"/>
  <c r="L1387" i="8"/>
  <c r="M1386" i="8"/>
  <c r="L1386" i="8"/>
  <c r="M1385" i="8"/>
  <c r="L1385" i="8"/>
  <c r="M1384" i="8"/>
  <c r="L1384" i="8"/>
  <c r="M1383" i="8"/>
  <c r="L1383" i="8"/>
  <c r="M1382" i="8"/>
  <c r="L1382" i="8"/>
  <c r="M1381" i="8"/>
  <c r="L1381" i="8"/>
  <c r="M1380" i="8"/>
  <c r="L1380" i="8"/>
  <c r="M1379" i="8"/>
  <c r="L1379" i="8"/>
  <c r="M1378" i="8"/>
  <c r="L1378" i="8"/>
  <c r="M1377" i="8"/>
  <c r="L1377" i="8"/>
  <c r="M1376" i="8"/>
  <c r="L1376" i="8"/>
  <c r="M1375" i="8"/>
  <c r="L1375" i="8"/>
  <c r="M1374" i="8"/>
  <c r="L1374" i="8"/>
  <c r="M1373" i="8"/>
  <c r="L1373" i="8"/>
  <c r="M1372" i="8"/>
  <c r="L1372" i="8"/>
  <c r="M1371" i="8"/>
  <c r="L1371" i="8"/>
  <c r="M1370" i="8"/>
  <c r="L1370" i="8"/>
  <c r="M1369" i="8"/>
  <c r="L1369" i="8"/>
  <c r="M1368" i="8"/>
  <c r="L1368" i="8"/>
  <c r="M1367" i="8"/>
  <c r="L1367" i="8"/>
  <c r="M1366" i="8"/>
  <c r="L1366" i="8"/>
  <c r="M1365" i="8"/>
  <c r="L1365" i="8"/>
  <c r="M1364" i="8"/>
  <c r="L1364" i="8"/>
  <c r="M1363" i="8"/>
  <c r="L1363" i="8"/>
  <c r="M1362" i="8"/>
  <c r="L1362" i="8"/>
  <c r="M1361" i="8"/>
  <c r="L1361" i="8"/>
  <c r="M1360" i="8"/>
  <c r="L1360" i="8"/>
  <c r="M1359" i="8"/>
  <c r="L1359" i="8"/>
  <c r="M1358" i="8"/>
  <c r="L1358" i="8"/>
  <c r="M1357" i="8"/>
  <c r="L1357" i="8"/>
  <c r="M1356" i="8"/>
  <c r="L1356" i="8"/>
  <c r="M1355" i="8"/>
  <c r="L1355" i="8"/>
  <c r="M1354" i="8"/>
  <c r="L1354" i="8"/>
  <c r="M1353" i="8"/>
  <c r="L1353" i="8"/>
  <c r="M1352" i="8"/>
  <c r="L1352" i="8"/>
  <c r="M1351" i="8"/>
  <c r="L1351" i="8"/>
  <c r="M1350" i="8"/>
  <c r="L1350" i="8"/>
  <c r="M1349" i="8"/>
  <c r="L1349" i="8"/>
  <c r="M1348" i="8"/>
  <c r="L1348" i="8"/>
  <c r="M1347" i="8"/>
  <c r="L1347" i="8"/>
  <c r="M1346" i="8"/>
  <c r="L1346" i="8"/>
  <c r="M1345" i="8"/>
  <c r="L1345" i="8"/>
  <c r="M1344" i="8"/>
  <c r="L1344" i="8"/>
  <c r="M1343" i="8"/>
  <c r="L1343" i="8"/>
  <c r="M1342" i="8"/>
  <c r="L1342" i="8"/>
  <c r="M1341" i="8"/>
  <c r="L1341" i="8"/>
  <c r="M1340" i="8"/>
  <c r="L1340" i="8"/>
  <c r="M1339" i="8"/>
  <c r="L1339" i="8"/>
  <c r="M1338" i="8"/>
  <c r="L1338" i="8"/>
  <c r="M1337" i="8"/>
  <c r="L1337" i="8"/>
  <c r="M1336" i="8"/>
  <c r="L1336" i="8"/>
  <c r="M1335" i="8"/>
  <c r="L1335" i="8"/>
  <c r="M1334" i="8"/>
  <c r="L1334" i="8"/>
  <c r="M1333" i="8"/>
  <c r="L1333" i="8"/>
  <c r="M1332" i="8"/>
  <c r="L1332" i="8"/>
  <c r="M1331" i="8"/>
  <c r="L1331" i="8"/>
  <c r="M1330" i="8"/>
  <c r="L1330" i="8"/>
  <c r="M1329" i="8"/>
  <c r="L1329" i="8"/>
  <c r="M1328" i="8"/>
  <c r="L1328" i="8"/>
  <c r="M1327" i="8"/>
  <c r="L1327" i="8"/>
  <c r="M1326" i="8"/>
  <c r="L1326" i="8"/>
  <c r="M1325" i="8"/>
  <c r="L1325" i="8"/>
  <c r="M1324" i="8"/>
  <c r="L1324" i="8"/>
  <c r="M1323" i="8"/>
  <c r="L1323" i="8"/>
  <c r="M1322" i="8"/>
  <c r="L1322" i="8"/>
  <c r="M1321" i="8"/>
  <c r="L1321" i="8"/>
  <c r="M1320" i="8"/>
  <c r="L1320" i="8"/>
  <c r="M1319" i="8"/>
  <c r="L1319" i="8"/>
  <c r="M1318" i="8"/>
  <c r="L1318" i="8"/>
  <c r="M1317" i="8"/>
  <c r="L1317" i="8"/>
  <c r="M1316" i="8"/>
  <c r="L1316" i="8"/>
  <c r="M1315" i="8"/>
  <c r="L1315" i="8"/>
  <c r="M1314" i="8"/>
  <c r="L1314" i="8"/>
  <c r="M1313" i="8"/>
  <c r="L1313" i="8"/>
  <c r="M1312" i="8"/>
  <c r="L1312" i="8"/>
  <c r="M1311" i="8"/>
  <c r="L1311" i="8"/>
  <c r="M1310" i="8"/>
  <c r="L1310" i="8"/>
  <c r="M1309" i="8"/>
  <c r="L1309" i="8"/>
  <c r="M1308" i="8"/>
  <c r="L1308" i="8"/>
  <c r="M1307" i="8"/>
  <c r="L1307" i="8"/>
  <c r="M1306" i="8"/>
  <c r="L1306" i="8"/>
  <c r="M1305" i="8"/>
  <c r="L1305" i="8"/>
  <c r="M1304" i="8"/>
  <c r="L1304" i="8"/>
  <c r="M1303" i="8"/>
  <c r="L1303" i="8"/>
  <c r="M1302" i="8"/>
  <c r="L1302" i="8"/>
  <c r="M1301" i="8"/>
  <c r="L1301" i="8"/>
  <c r="M1300" i="8"/>
  <c r="L1300" i="8"/>
  <c r="M1299" i="8"/>
  <c r="L1299" i="8"/>
  <c r="M1298" i="8"/>
  <c r="L1298" i="8"/>
  <c r="M1297" i="8"/>
  <c r="L1297" i="8"/>
  <c r="M1296" i="8"/>
  <c r="L1296" i="8"/>
  <c r="M1295" i="8"/>
  <c r="L1295" i="8"/>
  <c r="M1294" i="8"/>
  <c r="L1294" i="8"/>
  <c r="M1293" i="8"/>
  <c r="L1293" i="8"/>
  <c r="M1292" i="8"/>
  <c r="L1292" i="8"/>
  <c r="M1291" i="8"/>
  <c r="L1291" i="8"/>
  <c r="M1290" i="8"/>
  <c r="L1290" i="8"/>
  <c r="M1289" i="8"/>
  <c r="L1289" i="8"/>
  <c r="M1288" i="8"/>
  <c r="L1288" i="8"/>
  <c r="M1287" i="8"/>
  <c r="L1287" i="8"/>
  <c r="M1286" i="8"/>
  <c r="L1286" i="8"/>
  <c r="M1285" i="8"/>
  <c r="L1285" i="8"/>
  <c r="M1284" i="8"/>
  <c r="L1284" i="8"/>
  <c r="M1283" i="8"/>
  <c r="L1283" i="8"/>
  <c r="M1282" i="8"/>
  <c r="L1282" i="8"/>
  <c r="M1281" i="8"/>
  <c r="L1281" i="8"/>
  <c r="M1280" i="8"/>
  <c r="L1280" i="8"/>
  <c r="M1279" i="8"/>
  <c r="L1279" i="8"/>
  <c r="M1278" i="8"/>
  <c r="L1278" i="8"/>
  <c r="M1277" i="8"/>
  <c r="L1277" i="8"/>
  <c r="M1276" i="8"/>
  <c r="L1276" i="8"/>
  <c r="M1275" i="8"/>
  <c r="L1275" i="8"/>
  <c r="M1274" i="8"/>
  <c r="L1274" i="8"/>
  <c r="M1273" i="8"/>
  <c r="L1273" i="8"/>
  <c r="M1272" i="8"/>
  <c r="L1272" i="8"/>
  <c r="M1271" i="8"/>
  <c r="L1271" i="8"/>
  <c r="M1270" i="8"/>
  <c r="L1270" i="8"/>
  <c r="M1269" i="8"/>
  <c r="L1269" i="8"/>
  <c r="M1268" i="8"/>
  <c r="L1268" i="8"/>
  <c r="M1267" i="8"/>
  <c r="L1267" i="8"/>
  <c r="M1266" i="8"/>
  <c r="L1266" i="8"/>
  <c r="M1265" i="8"/>
  <c r="L1265" i="8"/>
  <c r="M1264" i="8"/>
  <c r="L1264" i="8"/>
  <c r="M1263" i="8"/>
  <c r="L1263" i="8"/>
  <c r="M1262" i="8"/>
  <c r="L1262" i="8"/>
  <c r="M1261" i="8"/>
  <c r="L1261" i="8"/>
  <c r="M1260" i="8"/>
  <c r="L1260" i="8"/>
  <c r="M1259" i="8"/>
  <c r="L1259" i="8"/>
  <c r="M1258" i="8"/>
  <c r="L1258" i="8"/>
  <c r="M1257" i="8"/>
  <c r="L1257" i="8"/>
  <c r="M1256" i="8"/>
  <c r="L1256" i="8"/>
  <c r="M1255" i="8"/>
  <c r="L1255" i="8"/>
  <c r="M1254" i="8"/>
  <c r="L1254" i="8"/>
  <c r="M1253" i="8"/>
  <c r="L1253" i="8"/>
  <c r="M1252" i="8"/>
  <c r="L1252" i="8"/>
  <c r="M1251" i="8"/>
  <c r="L1251" i="8"/>
  <c r="M1250" i="8"/>
  <c r="L1250" i="8"/>
  <c r="M1249" i="8"/>
  <c r="L1249" i="8"/>
  <c r="M1248" i="8"/>
  <c r="L1248" i="8"/>
  <c r="M1247" i="8"/>
  <c r="L1247" i="8"/>
  <c r="M1246" i="8"/>
  <c r="L1246" i="8"/>
  <c r="M1245" i="8"/>
  <c r="L1245" i="8"/>
  <c r="M1244" i="8"/>
  <c r="L1244" i="8"/>
  <c r="M1243" i="8"/>
  <c r="L1243" i="8"/>
  <c r="M1242" i="8"/>
  <c r="L1242" i="8"/>
  <c r="M1241" i="8"/>
  <c r="L1241" i="8"/>
  <c r="M1240" i="8"/>
  <c r="L1240" i="8"/>
  <c r="M1239" i="8"/>
  <c r="L1239" i="8"/>
  <c r="M1238" i="8"/>
  <c r="L1238" i="8"/>
  <c r="M1237" i="8"/>
  <c r="L1237" i="8"/>
  <c r="M1236" i="8"/>
  <c r="L1236" i="8"/>
  <c r="M1235" i="8"/>
  <c r="L1235" i="8"/>
  <c r="M1234" i="8"/>
  <c r="L1234" i="8"/>
  <c r="M1233" i="8"/>
  <c r="L1233" i="8"/>
  <c r="M1232" i="8"/>
  <c r="L1232" i="8"/>
  <c r="M1231" i="8"/>
  <c r="L1231" i="8"/>
  <c r="M1230" i="8"/>
  <c r="L1230" i="8"/>
  <c r="M1229" i="8"/>
  <c r="L1229" i="8"/>
  <c r="M1228" i="8"/>
  <c r="L1228" i="8"/>
  <c r="M1227" i="8"/>
  <c r="L1227" i="8"/>
  <c r="M1226" i="8"/>
  <c r="L1226" i="8"/>
  <c r="M1225" i="8"/>
  <c r="L1225" i="8"/>
  <c r="M1224" i="8"/>
  <c r="L1224" i="8"/>
  <c r="M1223" i="8"/>
  <c r="L1223" i="8"/>
  <c r="M1222" i="8"/>
  <c r="L1222" i="8"/>
  <c r="M1221" i="8"/>
  <c r="L1221" i="8"/>
  <c r="M1220" i="8"/>
  <c r="L1220" i="8"/>
  <c r="M1219" i="8"/>
  <c r="L1219" i="8"/>
  <c r="M1218" i="8"/>
  <c r="L1218" i="8"/>
  <c r="M1217" i="8"/>
  <c r="L1217" i="8"/>
  <c r="M1216" i="8"/>
  <c r="L1216" i="8"/>
  <c r="M1215" i="8"/>
  <c r="L1215" i="8"/>
  <c r="M1214" i="8"/>
  <c r="L1214" i="8"/>
  <c r="M1213" i="8"/>
  <c r="L1213" i="8"/>
  <c r="M1212" i="8"/>
  <c r="L1212" i="8"/>
  <c r="M1211" i="8"/>
  <c r="L1211" i="8"/>
  <c r="M1210" i="8"/>
  <c r="L1210" i="8"/>
  <c r="M1209" i="8"/>
  <c r="L1209" i="8"/>
  <c r="M1208" i="8"/>
  <c r="L1208" i="8"/>
  <c r="M1207" i="8"/>
  <c r="L1207" i="8"/>
  <c r="M1206" i="8"/>
  <c r="L1206" i="8"/>
  <c r="M1205" i="8"/>
  <c r="L1205" i="8"/>
  <c r="M1204" i="8"/>
  <c r="L1204" i="8"/>
  <c r="M1203" i="8"/>
  <c r="L1203" i="8"/>
  <c r="M1202" i="8"/>
  <c r="L1202" i="8"/>
  <c r="M1201" i="8"/>
  <c r="L1201" i="8"/>
  <c r="M1200" i="8"/>
  <c r="L1200" i="8"/>
  <c r="M1199" i="8"/>
  <c r="L1199" i="8"/>
  <c r="M1198" i="8"/>
  <c r="L1198" i="8"/>
  <c r="M1197" i="8"/>
  <c r="L1197" i="8"/>
  <c r="M1196" i="8"/>
  <c r="L1196" i="8"/>
  <c r="M1195" i="8"/>
  <c r="L1195" i="8"/>
  <c r="M1194" i="8"/>
  <c r="L1194" i="8"/>
  <c r="M1193" i="8"/>
  <c r="L1193" i="8"/>
  <c r="M1192" i="8"/>
  <c r="L1192" i="8"/>
  <c r="M1191" i="8"/>
  <c r="L1191" i="8"/>
  <c r="M1190" i="8"/>
  <c r="L1190" i="8"/>
  <c r="M1189" i="8"/>
  <c r="L1189" i="8"/>
  <c r="M1188" i="8"/>
  <c r="L1188" i="8"/>
  <c r="M1187" i="8"/>
  <c r="L1187" i="8"/>
  <c r="M1186" i="8"/>
  <c r="L1186" i="8"/>
  <c r="M1185" i="8"/>
  <c r="L1185" i="8"/>
  <c r="M1184" i="8"/>
  <c r="L1184" i="8"/>
  <c r="M1183" i="8"/>
  <c r="L1183" i="8"/>
  <c r="M1182" i="8"/>
  <c r="L1182" i="8"/>
  <c r="M1181" i="8"/>
  <c r="L1181" i="8"/>
  <c r="M1180" i="8"/>
  <c r="L1180" i="8"/>
  <c r="M1179" i="8"/>
  <c r="L1179" i="8"/>
  <c r="M1178" i="8"/>
  <c r="L1178" i="8"/>
  <c r="M1177" i="8"/>
  <c r="L1177" i="8"/>
  <c r="M1176" i="8"/>
  <c r="L1176" i="8"/>
  <c r="M1175" i="8"/>
  <c r="L1175" i="8"/>
  <c r="M1174" i="8"/>
  <c r="L1174" i="8"/>
  <c r="M1173" i="8"/>
  <c r="L1173" i="8"/>
  <c r="M1172" i="8"/>
  <c r="L1172" i="8"/>
  <c r="M1171" i="8"/>
  <c r="L1171" i="8"/>
  <c r="M1170" i="8"/>
  <c r="L1170" i="8"/>
  <c r="M1169" i="8"/>
  <c r="L1169" i="8"/>
  <c r="M1168" i="8"/>
  <c r="L1168" i="8"/>
  <c r="M1167" i="8"/>
  <c r="L1167" i="8"/>
  <c r="M1166" i="8"/>
  <c r="L1166" i="8"/>
  <c r="M1165" i="8"/>
  <c r="L1165" i="8"/>
  <c r="M1164" i="8"/>
  <c r="L1164" i="8"/>
  <c r="M1163" i="8"/>
  <c r="L1163" i="8"/>
  <c r="M1162" i="8"/>
  <c r="L1162" i="8"/>
  <c r="M1161" i="8"/>
  <c r="L1161" i="8"/>
  <c r="M1160" i="8"/>
  <c r="L1160" i="8"/>
  <c r="M1159" i="8"/>
  <c r="L1159" i="8"/>
  <c r="M1158" i="8"/>
  <c r="L1158" i="8"/>
  <c r="M1157" i="8"/>
  <c r="L1157" i="8"/>
  <c r="M1156" i="8"/>
  <c r="L1156" i="8"/>
  <c r="M1155" i="8"/>
  <c r="L1155" i="8"/>
  <c r="M1154" i="8"/>
  <c r="L1154" i="8"/>
  <c r="M1153" i="8"/>
  <c r="L1153" i="8"/>
  <c r="M1152" i="8"/>
  <c r="L1152" i="8"/>
  <c r="M1151" i="8"/>
  <c r="L1151" i="8"/>
  <c r="M1150" i="8"/>
  <c r="L1150" i="8"/>
  <c r="M1149" i="8"/>
  <c r="L1149" i="8"/>
  <c r="M1148" i="8"/>
  <c r="L1148" i="8"/>
  <c r="M1147" i="8"/>
  <c r="L1147" i="8"/>
  <c r="M1146" i="8"/>
  <c r="L1146" i="8"/>
  <c r="M1145" i="8"/>
  <c r="L1145" i="8"/>
  <c r="M1144" i="8"/>
  <c r="L1144" i="8"/>
  <c r="M1143" i="8"/>
  <c r="L1143" i="8"/>
  <c r="M1142" i="8"/>
  <c r="L1142" i="8"/>
  <c r="M1141" i="8"/>
  <c r="L1141" i="8"/>
  <c r="M1140" i="8"/>
  <c r="L1140" i="8"/>
  <c r="M1139" i="8"/>
  <c r="L1139" i="8"/>
  <c r="M1138" i="8"/>
  <c r="L1138" i="8"/>
  <c r="M1137" i="8"/>
  <c r="L1137" i="8"/>
  <c r="M1136" i="8"/>
  <c r="L1136" i="8"/>
  <c r="M1135" i="8"/>
  <c r="L1135" i="8"/>
  <c r="M1134" i="8"/>
  <c r="L1134" i="8"/>
  <c r="M1133" i="8"/>
  <c r="L1133" i="8"/>
  <c r="M1132" i="8"/>
  <c r="L1132" i="8"/>
  <c r="M1131" i="8"/>
  <c r="L1131" i="8"/>
  <c r="M1130" i="8"/>
  <c r="L1130" i="8"/>
  <c r="M1129" i="8"/>
  <c r="L1129" i="8"/>
  <c r="M1128" i="8"/>
  <c r="L1128" i="8"/>
  <c r="M1127" i="8"/>
  <c r="L1127" i="8"/>
  <c r="M1126" i="8"/>
  <c r="L1126" i="8"/>
  <c r="M1125" i="8"/>
  <c r="L1125" i="8"/>
  <c r="M1124" i="8"/>
  <c r="L1124" i="8"/>
  <c r="M1123" i="8"/>
  <c r="L1123" i="8"/>
  <c r="M1122" i="8"/>
  <c r="L1122" i="8"/>
  <c r="M1121" i="8"/>
  <c r="L1121" i="8"/>
  <c r="M1120" i="8"/>
  <c r="L1120" i="8"/>
  <c r="M1119" i="8"/>
  <c r="L1119" i="8"/>
  <c r="M1118" i="8"/>
  <c r="L1118" i="8"/>
  <c r="M1117" i="8"/>
  <c r="L1117" i="8"/>
  <c r="M1116" i="8"/>
  <c r="L1116" i="8"/>
  <c r="M1115" i="8"/>
  <c r="L1115" i="8"/>
  <c r="M1114" i="8"/>
  <c r="L1114" i="8"/>
  <c r="M1113" i="8"/>
  <c r="L1113" i="8"/>
  <c r="M1112" i="8"/>
  <c r="L1112" i="8"/>
  <c r="M1111" i="8"/>
  <c r="L1111" i="8"/>
  <c r="M1110" i="8"/>
  <c r="L1110" i="8"/>
  <c r="M1109" i="8"/>
  <c r="L1109" i="8"/>
  <c r="M1108" i="8"/>
  <c r="L1108" i="8"/>
  <c r="M1107" i="8"/>
  <c r="L1107" i="8"/>
  <c r="M1106" i="8"/>
  <c r="L1106" i="8"/>
  <c r="M1105" i="8"/>
  <c r="L1105" i="8"/>
  <c r="M1104" i="8"/>
  <c r="L1104" i="8"/>
  <c r="M1103" i="8"/>
  <c r="L1103" i="8"/>
  <c r="M1102" i="8"/>
  <c r="L1102" i="8"/>
  <c r="M1101" i="8"/>
  <c r="L1101" i="8"/>
  <c r="M1100" i="8"/>
  <c r="L1100" i="8"/>
  <c r="M1099" i="8"/>
  <c r="L1099" i="8"/>
  <c r="M1098" i="8"/>
  <c r="L1098" i="8"/>
  <c r="M1097" i="8"/>
  <c r="L1097" i="8"/>
  <c r="M1096" i="8"/>
  <c r="L1096" i="8"/>
  <c r="M1095" i="8"/>
  <c r="L1095" i="8"/>
  <c r="M1094" i="8"/>
  <c r="L1094" i="8"/>
  <c r="M1093" i="8"/>
  <c r="L1093" i="8"/>
  <c r="M1092" i="8"/>
  <c r="L1092" i="8"/>
  <c r="M1091" i="8"/>
  <c r="L1091" i="8"/>
  <c r="M1090" i="8"/>
  <c r="L1090" i="8"/>
  <c r="M1089" i="8"/>
  <c r="L1089" i="8"/>
  <c r="M1088" i="8"/>
  <c r="L1088" i="8"/>
  <c r="M1087" i="8"/>
  <c r="L1087" i="8"/>
  <c r="M1086" i="8"/>
  <c r="L1086" i="8"/>
  <c r="M1085" i="8"/>
  <c r="L1085" i="8"/>
  <c r="M1084" i="8"/>
  <c r="L1084" i="8"/>
  <c r="M1083" i="8"/>
  <c r="L1083" i="8"/>
  <c r="M1082" i="8"/>
  <c r="L1082" i="8"/>
  <c r="M1081" i="8"/>
  <c r="L1081" i="8"/>
  <c r="M1080" i="8"/>
  <c r="L1080" i="8"/>
  <c r="M1079" i="8"/>
  <c r="L1079" i="8"/>
  <c r="M1078" i="8"/>
  <c r="L1078" i="8"/>
  <c r="M1077" i="8"/>
  <c r="L1077" i="8"/>
  <c r="M1076" i="8"/>
  <c r="L1076" i="8"/>
  <c r="M1075" i="8"/>
  <c r="L1075" i="8"/>
  <c r="M1074" i="8"/>
  <c r="L1074" i="8"/>
  <c r="M1073" i="8"/>
  <c r="L1073" i="8"/>
  <c r="M1072" i="8"/>
  <c r="L1072" i="8"/>
  <c r="M1071" i="8"/>
  <c r="L1071" i="8"/>
  <c r="M1070" i="8"/>
  <c r="L1070" i="8"/>
  <c r="M1069" i="8"/>
  <c r="L1069" i="8"/>
  <c r="M1068" i="8"/>
  <c r="L1068" i="8"/>
  <c r="M1067" i="8"/>
  <c r="L1067" i="8"/>
  <c r="M1066" i="8"/>
  <c r="L1066" i="8"/>
  <c r="M1065" i="8"/>
  <c r="L1065" i="8"/>
  <c r="M1064" i="8"/>
  <c r="L1064" i="8"/>
  <c r="M1063" i="8"/>
  <c r="L1063" i="8"/>
  <c r="M1062" i="8"/>
  <c r="L1062" i="8"/>
  <c r="M1061" i="8"/>
  <c r="L1061" i="8"/>
  <c r="M1060" i="8"/>
  <c r="L1060" i="8"/>
  <c r="M1059" i="8"/>
  <c r="L1059" i="8"/>
  <c r="M1058" i="8"/>
  <c r="L1058" i="8"/>
  <c r="M1057" i="8"/>
  <c r="L1057" i="8"/>
  <c r="M1056" i="8"/>
  <c r="L1056" i="8"/>
  <c r="M1055" i="8"/>
  <c r="L1055" i="8"/>
  <c r="M1054" i="8"/>
  <c r="L1054" i="8"/>
  <c r="M1053" i="8"/>
  <c r="L1053" i="8"/>
  <c r="M1052" i="8"/>
  <c r="L1052" i="8"/>
  <c r="M1051" i="8"/>
  <c r="L1051" i="8"/>
  <c r="M1050" i="8"/>
  <c r="L1050" i="8"/>
  <c r="M1049" i="8"/>
  <c r="L1049" i="8"/>
  <c r="M1048" i="8"/>
  <c r="L1048" i="8"/>
  <c r="M1047" i="8"/>
  <c r="L1047" i="8"/>
  <c r="M1046" i="8"/>
  <c r="L1046" i="8"/>
  <c r="M1045" i="8"/>
  <c r="L1045" i="8"/>
  <c r="M1044" i="8"/>
  <c r="L1044" i="8"/>
  <c r="M1043" i="8"/>
  <c r="L1043" i="8"/>
  <c r="M1042" i="8"/>
  <c r="L1042" i="8"/>
  <c r="M1041" i="8"/>
  <c r="L1041" i="8"/>
  <c r="M1040" i="8"/>
  <c r="L1040" i="8"/>
  <c r="M1039" i="8"/>
  <c r="L1039" i="8"/>
  <c r="M1038" i="8"/>
  <c r="L1038" i="8"/>
  <c r="M1037" i="8"/>
  <c r="L1037" i="8"/>
  <c r="M1036" i="8"/>
  <c r="L1036" i="8"/>
  <c r="M1035" i="8"/>
  <c r="L1035" i="8"/>
  <c r="M1034" i="8"/>
  <c r="L1034" i="8"/>
  <c r="M1033" i="8"/>
  <c r="L1033" i="8"/>
  <c r="M1032" i="8"/>
  <c r="L1032" i="8"/>
  <c r="M1031" i="8"/>
  <c r="L1031" i="8"/>
  <c r="M1030" i="8"/>
  <c r="L1030" i="8"/>
  <c r="M1029" i="8"/>
  <c r="L1029" i="8"/>
  <c r="M1028" i="8"/>
  <c r="L1028" i="8"/>
  <c r="M1027" i="8"/>
  <c r="L1027" i="8"/>
  <c r="M1026" i="8"/>
  <c r="L1026" i="8"/>
  <c r="M1025" i="8"/>
  <c r="L1025" i="8"/>
  <c r="M1024" i="8"/>
  <c r="L1024" i="8"/>
  <c r="M1023" i="8"/>
  <c r="L1023" i="8"/>
  <c r="M1022" i="8"/>
  <c r="L1022" i="8"/>
  <c r="M1021" i="8"/>
  <c r="L1021" i="8"/>
  <c r="M1020" i="8"/>
  <c r="L1020" i="8"/>
  <c r="M1019" i="8"/>
  <c r="L1019" i="8"/>
  <c r="M1018" i="8"/>
  <c r="L1018" i="8"/>
  <c r="M1017" i="8"/>
  <c r="L1017" i="8"/>
  <c r="M1016" i="8"/>
  <c r="L1016" i="8"/>
  <c r="M1015" i="8"/>
  <c r="L1015" i="8"/>
  <c r="M1014" i="8"/>
  <c r="L1014" i="8"/>
  <c r="M1013" i="8"/>
  <c r="L1013" i="8"/>
  <c r="M1012" i="8"/>
  <c r="L1012" i="8"/>
  <c r="M1011" i="8"/>
  <c r="L1011" i="8"/>
  <c r="M1010" i="8"/>
  <c r="L1010" i="8"/>
  <c r="M1009" i="8"/>
  <c r="L1009" i="8"/>
  <c r="M1008" i="8"/>
  <c r="L1008" i="8"/>
  <c r="M1007" i="8"/>
  <c r="L1007" i="8"/>
  <c r="M1006" i="8"/>
  <c r="L1006" i="8"/>
  <c r="M1005" i="8"/>
  <c r="L1005" i="8"/>
  <c r="M1004" i="8"/>
  <c r="L1004" i="8"/>
  <c r="M1003" i="8"/>
  <c r="L1003" i="8"/>
  <c r="M1002" i="8"/>
  <c r="L1002" i="8"/>
  <c r="M1001" i="8"/>
  <c r="L1001" i="8"/>
  <c r="M1000" i="8"/>
  <c r="L1000" i="8"/>
  <c r="M999" i="8"/>
  <c r="L999" i="8"/>
  <c r="M998" i="8"/>
  <c r="L998" i="8"/>
  <c r="M997" i="8"/>
  <c r="L997" i="8"/>
  <c r="M996" i="8"/>
  <c r="L996" i="8"/>
  <c r="M995" i="8"/>
  <c r="L995" i="8"/>
  <c r="M994" i="8"/>
  <c r="L994" i="8"/>
  <c r="M993" i="8"/>
  <c r="L993" i="8"/>
  <c r="M992" i="8"/>
  <c r="L992" i="8"/>
  <c r="M991" i="8"/>
  <c r="L991" i="8"/>
  <c r="M990" i="8"/>
  <c r="L990" i="8"/>
  <c r="M989" i="8"/>
  <c r="L989" i="8"/>
  <c r="M988" i="8"/>
  <c r="L988" i="8"/>
  <c r="M987" i="8"/>
  <c r="L987" i="8"/>
  <c r="M986" i="8"/>
  <c r="L986" i="8"/>
  <c r="M985" i="8"/>
  <c r="L985" i="8"/>
  <c r="M984" i="8"/>
  <c r="L984" i="8"/>
  <c r="M983" i="8"/>
  <c r="L983" i="8"/>
  <c r="M982" i="8"/>
  <c r="L982" i="8"/>
  <c r="M981" i="8"/>
  <c r="L981" i="8"/>
  <c r="M980" i="8"/>
  <c r="L980" i="8"/>
  <c r="M979" i="8"/>
  <c r="L979" i="8"/>
  <c r="M978" i="8"/>
  <c r="L978" i="8"/>
  <c r="M977" i="8"/>
  <c r="L977" i="8"/>
  <c r="M976" i="8"/>
  <c r="L976" i="8"/>
  <c r="M975" i="8"/>
  <c r="L975" i="8"/>
  <c r="M974" i="8"/>
  <c r="L974" i="8"/>
  <c r="M973" i="8"/>
  <c r="L973" i="8"/>
  <c r="M972" i="8"/>
  <c r="L972" i="8"/>
  <c r="M971" i="8"/>
  <c r="L971" i="8"/>
  <c r="M970" i="8"/>
  <c r="L970" i="8"/>
  <c r="M969" i="8"/>
  <c r="L969" i="8"/>
  <c r="M968" i="8"/>
  <c r="L968" i="8"/>
  <c r="M967" i="8"/>
  <c r="L967" i="8"/>
  <c r="M966" i="8"/>
  <c r="L966" i="8"/>
  <c r="M965" i="8"/>
  <c r="L965" i="8"/>
  <c r="M964" i="8"/>
  <c r="L964" i="8"/>
  <c r="M963" i="8"/>
  <c r="L963" i="8"/>
  <c r="M962" i="8"/>
  <c r="L962" i="8"/>
  <c r="M961" i="8"/>
  <c r="L961" i="8"/>
  <c r="M960" i="8"/>
  <c r="L960" i="8"/>
  <c r="M959" i="8"/>
  <c r="L959" i="8"/>
  <c r="M958" i="8"/>
  <c r="L958" i="8"/>
  <c r="M957" i="8"/>
  <c r="L957" i="8"/>
  <c r="M956" i="8"/>
  <c r="L956" i="8"/>
  <c r="M955" i="8"/>
  <c r="L955" i="8"/>
  <c r="M954" i="8"/>
  <c r="L954" i="8"/>
  <c r="M953" i="8"/>
  <c r="L953" i="8"/>
  <c r="M952" i="8"/>
  <c r="L952" i="8"/>
  <c r="M951" i="8"/>
  <c r="L951" i="8"/>
  <c r="M950" i="8"/>
  <c r="L950" i="8"/>
  <c r="M949" i="8"/>
  <c r="L949" i="8"/>
  <c r="M948" i="8"/>
  <c r="L948" i="8"/>
  <c r="M947" i="8"/>
  <c r="L947" i="8"/>
  <c r="M946" i="8"/>
  <c r="L946" i="8"/>
  <c r="M945" i="8"/>
  <c r="L945" i="8"/>
  <c r="M944" i="8"/>
  <c r="L944" i="8"/>
  <c r="M943" i="8"/>
  <c r="L943" i="8"/>
  <c r="M942" i="8"/>
  <c r="L942" i="8"/>
  <c r="M941" i="8"/>
  <c r="L941" i="8"/>
  <c r="M940" i="8"/>
  <c r="L940" i="8"/>
  <c r="M939" i="8"/>
  <c r="L939" i="8"/>
  <c r="M938" i="8"/>
  <c r="L938" i="8"/>
  <c r="M937" i="8"/>
  <c r="L937" i="8"/>
  <c r="M936" i="8"/>
  <c r="L936" i="8"/>
  <c r="M935" i="8"/>
  <c r="L935" i="8"/>
  <c r="M934" i="8"/>
  <c r="L934" i="8"/>
  <c r="M933" i="8"/>
  <c r="L933" i="8"/>
  <c r="M932" i="8"/>
  <c r="L932" i="8"/>
  <c r="M931" i="8"/>
  <c r="L931" i="8"/>
  <c r="M930" i="8"/>
  <c r="L930" i="8"/>
  <c r="M929" i="8"/>
  <c r="L929" i="8"/>
  <c r="M928" i="8"/>
  <c r="L928" i="8"/>
  <c r="M927" i="8"/>
  <c r="L927" i="8"/>
  <c r="M926" i="8"/>
  <c r="L926" i="8"/>
  <c r="M925" i="8"/>
  <c r="L925" i="8"/>
  <c r="M924" i="8"/>
  <c r="L924" i="8"/>
  <c r="M923" i="8"/>
  <c r="L923" i="8"/>
  <c r="M922" i="8"/>
  <c r="L922" i="8"/>
  <c r="M921" i="8"/>
  <c r="L921" i="8"/>
  <c r="M920" i="8"/>
  <c r="L920" i="8"/>
  <c r="M919" i="8"/>
  <c r="L919" i="8"/>
  <c r="M918" i="8"/>
  <c r="L918" i="8"/>
  <c r="M917" i="8"/>
  <c r="L917" i="8"/>
  <c r="M916" i="8"/>
  <c r="L916" i="8"/>
  <c r="M915" i="8"/>
  <c r="L915" i="8"/>
  <c r="M914" i="8"/>
  <c r="L914" i="8"/>
  <c r="M913" i="8"/>
  <c r="L913" i="8"/>
  <c r="M912" i="8"/>
  <c r="L912" i="8"/>
  <c r="M911" i="8"/>
  <c r="L911" i="8"/>
  <c r="M910" i="8"/>
  <c r="L910" i="8"/>
  <c r="M909" i="8"/>
  <c r="L909" i="8"/>
  <c r="M908" i="8"/>
  <c r="L908" i="8"/>
  <c r="M907" i="8"/>
  <c r="L907" i="8"/>
  <c r="M906" i="8"/>
  <c r="L906" i="8"/>
  <c r="M905" i="8"/>
  <c r="L905" i="8"/>
  <c r="M904" i="8"/>
  <c r="L904" i="8"/>
  <c r="M903" i="8"/>
  <c r="L903" i="8"/>
  <c r="M902" i="8"/>
  <c r="L902" i="8"/>
  <c r="M901" i="8"/>
  <c r="L901" i="8"/>
  <c r="M900" i="8"/>
  <c r="L900" i="8"/>
  <c r="M899" i="8"/>
  <c r="L899" i="8"/>
  <c r="M898" i="8"/>
  <c r="L898" i="8"/>
  <c r="M897" i="8"/>
  <c r="L897" i="8"/>
  <c r="M896" i="8"/>
  <c r="L896" i="8"/>
  <c r="M895" i="8"/>
  <c r="L895" i="8"/>
  <c r="M894" i="8"/>
  <c r="L894" i="8"/>
  <c r="M893" i="8"/>
  <c r="L893" i="8"/>
  <c r="M892" i="8"/>
  <c r="L892" i="8"/>
  <c r="M891" i="8"/>
  <c r="L891" i="8"/>
  <c r="M890" i="8"/>
  <c r="L890" i="8"/>
  <c r="M889" i="8"/>
  <c r="L889" i="8"/>
  <c r="M888" i="8"/>
  <c r="L888" i="8"/>
  <c r="M887" i="8"/>
  <c r="L887" i="8"/>
  <c r="M886" i="8"/>
  <c r="L886" i="8"/>
  <c r="M885" i="8"/>
  <c r="L885" i="8"/>
  <c r="M884" i="8"/>
  <c r="L884" i="8"/>
  <c r="M883" i="8"/>
  <c r="L883" i="8"/>
  <c r="M882" i="8"/>
  <c r="L882" i="8"/>
  <c r="M881" i="8"/>
  <c r="L881" i="8"/>
  <c r="M880" i="8"/>
  <c r="L880" i="8"/>
  <c r="M879" i="8"/>
  <c r="L879" i="8"/>
  <c r="M878" i="8"/>
  <c r="L878" i="8"/>
  <c r="M877" i="8"/>
  <c r="L877" i="8"/>
  <c r="M876" i="8"/>
  <c r="L876" i="8"/>
  <c r="M875" i="8"/>
  <c r="L875" i="8"/>
  <c r="M874" i="8"/>
  <c r="L874" i="8"/>
  <c r="M873" i="8"/>
  <c r="L873" i="8"/>
  <c r="M872" i="8"/>
  <c r="L872" i="8"/>
  <c r="M871" i="8"/>
  <c r="L871" i="8"/>
  <c r="M870" i="8"/>
  <c r="L870" i="8"/>
  <c r="M869" i="8"/>
  <c r="L869" i="8"/>
  <c r="M868" i="8"/>
  <c r="L868" i="8"/>
  <c r="M867" i="8"/>
  <c r="L867" i="8"/>
  <c r="M866" i="8"/>
  <c r="L866" i="8"/>
  <c r="M865" i="8"/>
  <c r="L865" i="8"/>
  <c r="M864" i="8"/>
  <c r="L864" i="8"/>
  <c r="M863" i="8"/>
  <c r="L863" i="8"/>
  <c r="M862" i="8"/>
  <c r="L862" i="8"/>
  <c r="M861" i="8"/>
  <c r="L861" i="8"/>
  <c r="M860" i="8"/>
  <c r="L860" i="8"/>
  <c r="M859" i="8"/>
  <c r="L859" i="8"/>
  <c r="M858" i="8"/>
  <c r="L858" i="8"/>
  <c r="M857" i="8"/>
  <c r="L857" i="8"/>
  <c r="M856" i="8"/>
  <c r="L856" i="8"/>
  <c r="M855" i="8"/>
  <c r="L855" i="8"/>
  <c r="M854" i="8"/>
  <c r="L854" i="8"/>
  <c r="M853" i="8"/>
  <c r="L853" i="8"/>
  <c r="M852" i="8"/>
  <c r="L852" i="8"/>
  <c r="M851" i="8"/>
  <c r="L851" i="8"/>
  <c r="M850" i="8"/>
  <c r="L850" i="8"/>
  <c r="M849" i="8"/>
  <c r="L849" i="8"/>
  <c r="M848" i="8"/>
  <c r="L848" i="8"/>
  <c r="M847" i="8"/>
  <c r="L847" i="8"/>
  <c r="M846" i="8"/>
  <c r="L846" i="8"/>
  <c r="M845" i="8"/>
  <c r="L845" i="8"/>
  <c r="M844" i="8"/>
  <c r="L844" i="8"/>
  <c r="M843" i="8"/>
  <c r="L843" i="8"/>
  <c r="M842" i="8"/>
  <c r="L842" i="8"/>
  <c r="M841" i="8"/>
  <c r="L841" i="8"/>
  <c r="M840" i="8"/>
  <c r="L840" i="8"/>
  <c r="M839" i="8"/>
  <c r="L839" i="8"/>
  <c r="M838" i="8"/>
  <c r="L838" i="8"/>
  <c r="M837" i="8"/>
  <c r="L837" i="8"/>
  <c r="M836" i="8"/>
  <c r="L836" i="8"/>
  <c r="M835" i="8"/>
  <c r="L835" i="8"/>
  <c r="M834" i="8"/>
  <c r="L834" i="8"/>
  <c r="M833" i="8"/>
  <c r="L833" i="8"/>
  <c r="M832" i="8"/>
  <c r="L832" i="8"/>
  <c r="M831" i="8"/>
  <c r="L831" i="8"/>
  <c r="M830" i="8"/>
  <c r="L830" i="8"/>
  <c r="M829" i="8"/>
  <c r="L829" i="8"/>
  <c r="M828" i="8"/>
  <c r="L828" i="8"/>
  <c r="M827" i="8"/>
  <c r="L827" i="8"/>
  <c r="M826" i="8"/>
  <c r="L826" i="8"/>
  <c r="M825" i="8"/>
  <c r="L825" i="8"/>
  <c r="M824" i="8"/>
  <c r="L824" i="8"/>
  <c r="M823" i="8"/>
  <c r="L823" i="8"/>
  <c r="M822" i="8"/>
  <c r="L822" i="8"/>
  <c r="M821" i="8"/>
  <c r="L821" i="8"/>
  <c r="M820" i="8"/>
  <c r="L820" i="8"/>
  <c r="M819" i="8"/>
  <c r="L819" i="8"/>
  <c r="M818" i="8"/>
  <c r="L818" i="8"/>
  <c r="M817" i="8"/>
  <c r="L817" i="8"/>
  <c r="M816" i="8"/>
  <c r="L816" i="8"/>
  <c r="M815" i="8"/>
  <c r="L815" i="8"/>
  <c r="M814" i="8"/>
  <c r="L814" i="8"/>
  <c r="M813" i="8"/>
  <c r="L813" i="8"/>
  <c r="M812" i="8"/>
  <c r="L812" i="8"/>
  <c r="M811" i="8"/>
  <c r="L811" i="8"/>
  <c r="M810" i="8"/>
  <c r="L810" i="8"/>
  <c r="M809" i="8"/>
  <c r="L809" i="8"/>
  <c r="M808" i="8"/>
  <c r="L808" i="8"/>
  <c r="M807" i="8"/>
  <c r="L807" i="8"/>
  <c r="M806" i="8"/>
  <c r="L806" i="8"/>
  <c r="M805" i="8"/>
  <c r="L805" i="8"/>
  <c r="M804" i="8"/>
  <c r="L804" i="8"/>
  <c r="M803" i="8"/>
  <c r="L803" i="8"/>
  <c r="M802" i="8"/>
  <c r="L802" i="8"/>
  <c r="M801" i="8"/>
  <c r="L801" i="8"/>
  <c r="M800" i="8"/>
  <c r="L800" i="8"/>
  <c r="M799" i="8"/>
  <c r="L799" i="8"/>
  <c r="M798" i="8"/>
  <c r="L798" i="8"/>
  <c r="M797" i="8"/>
  <c r="L797" i="8"/>
  <c r="M796" i="8"/>
  <c r="L796" i="8"/>
  <c r="M795" i="8"/>
  <c r="L795" i="8"/>
  <c r="M794" i="8"/>
  <c r="L794" i="8"/>
  <c r="M793" i="8"/>
  <c r="L793" i="8"/>
  <c r="M792" i="8"/>
  <c r="L792" i="8"/>
  <c r="M791" i="8"/>
  <c r="L791" i="8"/>
  <c r="M790" i="8"/>
  <c r="L790" i="8"/>
  <c r="M789" i="8"/>
  <c r="L789" i="8"/>
  <c r="M788" i="8"/>
  <c r="L788" i="8"/>
  <c r="M787" i="8"/>
  <c r="L787" i="8"/>
  <c r="M786" i="8"/>
  <c r="L786" i="8"/>
  <c r="M785" i="8"/>
  <c r="L785" i="8"/>
  <c r="M784" i="8"/>
  <c r="L784" i="8"/>
  <c r="M783" i="8"/>
  <c r="L783" i="8"/>
  <c r="M782" i="8"/>
  <c r="L782" i="8"/>
  <c r="M781" i="8"/>
  <c r="L781" i="8"/>
  <c r="M780" i="8"/>
  <c r="L780" i="8"/>
  <c r="M779" i="8"/>
  <c r="L779" i="8"/>
  <c r="M778" i="8"/>
  <c r="L778" i="8"/>
  <c r="M777" i="8"/>
  <c r="L777" i="8"/>
  <c r="M776" i="8"/>
  <c r="L776" i="8"/>
  <c r="M775" i="8"/>
  <c r="L775" i="8"/>
  <c r="M774" i="8"/>
  <c r="L774" i="8"/>
  <c r="M773" i="8"/>
  <c r="L773" i="8"/>
  <c r="M772" i="8"/>
  <c r="L772" i="8"/>
  <c r="M771" i="8"/>
  <c r="L771" i="8"/>
  <c r="M770" i="8"/>
  <c r="L770" i="8"/>
  <c r="M769" i="8"/>
  <c r="L769" i="8"/>
  <c r="M768" i="8"/>
  <c r="L768" i="8"/>
  <c r="M767" i="8"/>
  <c r="L767" i="8"/>
  <c r="M766" i="8"/>
  <c r="L766" i="8"/>
  <c r="M765" i="8"/>
  <c r="L765" i="8"/>
  <c r="M764" i="8"/>
  <c r="L764" i="8"/>
  <c r="M763" i="8"/>
  <c r="L763" i="8"/>
  <c r="M762" i="8"/>
  <c r="L762" i="8"/>
  <c r="M761" i="8"/>
  <c r="L761" i="8"/>
  <c r="M760" i="8"/>
  <c r="L760" i="8"/>
  <c r="M759" i="8"/>
  <c r="L759" i="8"/>
  <c r="M758" i="8"/>
  <c r="L758" i="8"/>
  <c r="M757" i="8"/>
  <c r="L757" i="8"/>
  <c r="M756" i="8"/>
  <c r="L756" i="8"/>
  <c r="M755" i="8"/>
  <c r="L755" i="8"/>
  <c r="M754" i="8"/>
  <c r="L754" i="8"/>
  <c r="M753" i="8"/>
  <c r="L753" i="8"/>
  <c r="M752" i="8"/>
  <c r="L752" i="8"/>
  <c r="M751" i="8"/>
  <c r="L751" i="8"/>
  <c r="M750" i="8"/>
  <c r="L750" i="8"/>
  <c r="M749" i="8"/>
  <c r="L749" i="8"/>
  <c r="M748" i="8"/>
  <c r="L748" i="8"/>
  <c r="M747" i="8"/>
  <c r="L747" i="8"/>
  <c r="M746" i="8"/>
  <c r="L746" i="8"/>
  <c r="M745" i="8"/>
  <c r="L745" i="8"/>
  <c r="M744" i="8"/>
  <c r="L744" i="8"/>
  <c r="M743" i="8"/>
  <c r="L743" i="8"/>
  <c r="M742" i="8"/>
  <c r="L742" i="8"/>
  <c r="M741" i="8"/>
  <c r="L741" i="8"/>
  <c r="M740" i="8"/>
  <c r="L740" i="8"/>
  <c r="M739" i="8"/>
  <c r="L739" i="8"/>
  <c r="M738" i="8"/>
  <c r="L738" i="8"/>
  <c r="M737" i="8"/>
  <c r="L737" i="8"/>
  <c r="M736" i="8"/>
  <c r="L736" i="8"/>
  <c r="M735" i="8"/>
  <c r="L735" i="8"/>
  <c r="M734" i="8"/>
  <c r="L734" i="8"/>
  <c r="M733" i="8"/>
  <c r="L733" i="8"/>
  <c r="M732" i="8"/>
  <c r="L732" i="8"/>
  <c r="M731" i="8"/>
  <c r="L731" i="8"/>
  <c r="M730" i="8"/>
  <c r="L730" i="8"/>
  <c r="M729" i="8"/>
  <c r="L729" i="8"/>
  <c r="M728" i="8"/>
  <c r="L728" i="8"/>
  <c r="M727" i="8"/>
  <c r="L727" i="8"/>
  <c r="M726" i="8"/>
  <c r="L726" i="8"/>
  <c r="M725" i="8"/>
  <c r="L725" i="8"/>
  <c r="M724" i="8"/>
  <c r="L724" i="8"/>
  <c r="M723" i="8"/>
  <c r="L723" i="8"/>
  <c r="M722" i="8"/>
  <c r="L722" i="8"/>
  <c r="M721" i="8"/>
  <c r="L721" i="8"/>
  <c r="M720" i="8"/>
  <c r="L720" i="8"/>
  <c r="M719" i="8"/>
  <c r="L719" i="8"/>
  <c r="M718" i="8"/>
  <c r="L718" i="8"/>
  <c r="M717" i="8"/>
  <c r="L717" i="8"/>
  <c r="M716" i="8"/>
  <c r="L716" i="8"/>
  <c r="M715" i="8"/>
  <c r="L715" i="8"/>
  <c r="M714" i="8"/>
  <c r="L714" i="8"/>
  <c r="M713" i="8"/>
  <c r="L713" i="8"/>
  <c r="M712" i="8"/>
  <c r="L712" i="8"/>
  <c r="M711" i="8"/>
  <c r="L711" i="8"/>
  <c r="M710" i="8"/>
  <c r="L710" i="8"/>
  <c r="M709" i="8"/>
  <c r="L709" i="8"/>
  <c r="M708" i="8"/>
  <c r="L708" i="8"/>
  <c r="M707" i="8"/>
  <c r="L707" i="8"/>
  <c r="M706" i="8"/>
  <c r="L706" i="8"/>
  <c r="M705" i="8"/>
  <c r="L705" i="8"/>
  <c r="M704" i="8"/>
  <c r="L704" i="8"/>
  <c r="M703" i="8"/>
  <c r="L703" i="8"/>
  <c r="M702" i="8"/>
  <c r="L702" i="8"/>
  <c r="M701" i="8"/>
  <c r="L701" i="8"/>
  <c r="M700" i="8"/>
  <c r="L700" i="8"/>
  <c r="M699" i="8"/>
  <c r="L699" i="8"/>
  <c r="M698" i="8"/>
  <c r="L698" i="8"/>
  <c r="M697" i="8"/>
  <c r="L697" i="8"/>
  <c r="M696" i="8"/>
  <c r="L696" i="8"/>
  <c r="M695" i="8"/>
  <c r="L695" i="8"/>
  <c r="M694" i="8"/>
  <c r="L694" i="8"/>
  <c r="M693" i="8"/>
  <c r="L693" i="8"/>
  <c r="M692" i="8"/>
  <c r="L692" i="8"/>
  <c r="M691" i="8"/>
  <c r="L691" i="8"/>
  <c r="M690" i="8"/>
  <c r="L690" i="8"/>
  <c r="M689" i="8"/>
  <c r="L689" i="8"/>
  <c r="M688" i="8"/>
  <c r="L688" i="8"/>
  <c r="M687" i="8"/>
  <c r="L687" i="8"/>
  <c r="M686" i="8"/>
  <c r="L686" i="8"/>
  <c r="M685" i="8"/>
  <c r="L685" i="8"/>
  <c r="M684" i="8"/>
  <c r="L684" i="8"/>
  <c r="M683" i="8"/>
  <c r="L683" i="8"/>
  <c r="M682" i="8"/>
  <c r="L682" i="8"/>
  <c r="M681" i="8"/>
  <c r="L681" i="8"/>
  <c r="M680" i="8"/>
  <c r="L680" i="8"/>
  <c r="M679" i="8"/>
  <c r="L679" i="8"/>
  <c r="M678" i="8"/>
  <c r="L678" i="8"/>
  <c r="M677" i="8"/>
  <c r="L677" i="8"/>
  <c r="M676" i="8"/>
  <c r="L676" i="8"/>
  <c r="M675" i="8"/>
  <c r="L675" i="8"/>
  <c r="M674" i="8"/>
  <c r="L674" i="8"/>
  <c r="M673" i="8"/>
  <c r="L673" i="8"/>
  <c r="M672" i="8"/>
  <c r="L672" i="8"/>
  <c r="M671" i="8"/>
  <c r="L671" i="8"/>
  <c r="M670" i="8"/>
  <c r="L670" i="8"/>
  <c r="M669" i="8"/>
  <c r="L669" i="8"/>
  <c r="M668" i="8"/>
  <c r="L668" i="8"/>
  <c r="M667" i="8"/>
  <c r="L667" i="8"/>
  <c r="M666" i="8"/>
  <c r="L666" i="8"/>
  <c r="M665" i="8"/>
  <c r="L665" i="8"/>
  <c r="M664" i="8"/>
  <c r="L664" i="8"/>
  <c r="M663" i="8"/>
  <c r="L663" i="8"/>
  <c r="M662" i="8"/>
  <c r="L662" i="8"/>
  <c r="M661" i="8"/>
  <c r="L661" i="8"/>
  <c r="M660" i="8"/>
  <c r="L660" i="8"/>
  <c r="M659" i="8"/>
  <c r="L659" i="8"/>
  <c r="M658" i="8"/>
  <c r="L658" i="8"/>
  <c r="M657" i="8"/>
  <c r="L657" i="8"/>
  <c r="M656" i="8"/>
  <c r="L656" i="8"/>
  <c r="M655" i="8"/>
  <c r="L655" i="8"/>
  <c r="M654" i="8"/>
  <c r="L654" i="8"/>
  <c r="M653" i="8"/>
  <c r="L653" i="8"/>
  <c r="M652" i="8"/>
  <c r="L652" i="8"/>
  <c r="M651" i="8"/>
  <c r="L651" i="8"/>
  <c r="M650" i="8"/>
  <c r="L650" i="8"/>
  <c r="M649" i="8"/>
  <c r="L649" i="8"/>
  <c r="M648" i="8"/>
  <c r="L648" i="8"/>
  <c r="M647" i="8"/>
  <c r="L647" i="8"/>
  <c r="M646" i="8"/>
  <c r="L646" i="8"/>
  <c r="M645" i="8"/>
  <c r="L645" i="8"/>
  <c r="M644" i="8"/>
  <c r="L644" i="8"/>
  <c r="M643" i="8"/>
  <c r="L643" i="8"/>
  <c r="M642" i="8"/>
  <c r="L642" i="8"/>
  <c r="M641" i="8"/>
  <c r="L641" i="8"/>
  <c r="M640" i="8"/>
  <c r="L640" i="8"/>
  <c r="M639" i="8"/>
  <c r="L639" i="8"/>
  <c r="M638" i="8"/>
  <c r="L638" i="8"/>
  <c r="M637" i="8"/>
  <c r="L637" i="8"/>
  <c r="M636" i="8"/>
  <c r="L636" i="8"/>
  <c r="M635" i="8"/>
  <c r="L635" i="8"/>
  <c r="M634" i="8"/>
  <c r="L634" i="8"/>
  <c r="M633" i="8"/>
  <c r="L633" i="8"/>
  <c r="M632" i="8"/>
  <c r="L632" i="8"/>
  <c r="M631" i="8"/>
  <c r="L631" i="8"/>
  <c r="M630" i="8"/>
  <c r="L630" i="8"/>
  <c r="M629" i="8"/>
  <c r="L629" i="8"/>
  <c r="M628" i="8"/>
  <c r="L628" i="8"/>
  <c r="M627" i="8"/>
  <c r="L627" i="8"/>
  <c r="M626" i="8"/>
  <c r="L626" i="8"/>
  <c r="M625" i="8"/>
  <c r="L625" i="8"/>
  <c r="M624" i="8"/>
  <c r="L624" i="8"/>
  <c r="M623" i="8"/>
  <c r="L623" i="8"/>
  <c r="M622" i="8"/>
  <c r="L622" i="8"/>
  <c r="M621" i="8"/>
  <c r="L621" i="8"/>
  <c r="M620" i="8"/>
  <c r="L620" i="8"/>
  <c r="M619" i="8"/>
  <c r="L619" i="8"/>
  <c r="M618" i="8"/>
  <c r="L618" i="8"/>
  <c r="M617" i="8"/>
  <c r="L617" i="8"/>
  <c r="M616" i="8"/>
  <c r="L616" i="8"/>
  <c r="M615" i="8"/>
  <c r="L615" i="8"/>
  <c r="M614" i="8"/>
  <c r="L614" i="8"/>
  <c r="M613" i="8"/>
  <c r="L613" i="8"/>
  <c r="M612" i="8"/>
  <c r="L612" i="8"/>
  <c r="M611" i="8"/>
  <c r="L611" i="8"/>
  <c r="M610" i="8"/>
  <c r="L610" i="8"/>
  <c r="M609" i="8"/>
  <c r="L609" i="8"/>
  <c r="M608" i="8"/>
  <c r="L608" i="8"/>
  <c r="M607" i="8"/>
  <c r="L607" i="8"/>
  <c r="M606" i="8"/>
  <c r="L606" i="8"/>
  <c r="M605" i="8"/>
  <c r="L605" i="8"/>
  <c r="M604" i="8"/>
  <c r="L604" i="8"/>
  <c r="M603" i="8"/>
  <c r="L603" i="8"/>
  <c r="M602" i="8"/>
  <c r="L602" i="8"/>
  <c r="M601" i="8"/>
  <c r="L601" i="8"/>
  <c r="M600" i="8"/>
  <c r="L600" i="8"/>
  <c r="M599" i="8"/>
  <c r="L599" i="8"/>
  <c r="M598" i="8"/>
  <c r="L598" i="8"/>
  <c r="M597" i="8"/>
  <c r="L597" i="8"/>
  <c r="M596" i="8"/>
  <c r="L596" i="8"/>
  <c r="M595" i="8"/>
  <c r="L595" i="8"/>
  <c r="M594" i="8"/>
  <c r="L594" i="8"/>
  <c r="M593" i="8"/>
  <c r="L593" i="8"/>
  <c r="M592" i="8"/>
  <c r="L592" i="8"/>
  <c r="M591" i="8"/>
  <c r="L591" i="8"/>
  <c r="M590" i="8"/>
  <c r="L590" i="8"/>
  <c r="M589" i="8"/>
  <c r="L589" i="8"/>
  <c r="M588" i="8"/>
  <c r="L588" i="8"/>
  <c r="M587" i="8"/>
  <c r="L587" i="8"/>
  <c r="M586" i="8"/>
  <c r="L586" i="8"/>
  <c r="M585" i="8"/>
  <c r="L585" i="8"/>
  <c r="M584" i="8"/>
  <c r="L584" i="8"/>
  <c r="M583" i="8"/>
  <c r="L583" i="8"/>
  <c r="M582" i="8"/>
  <c r="L582" i="8"/>
  <c r="M581" i="8"/>
  <c r="L581" i="8"/>
  <c r="M580" i="8"/>
  <c r="L580" i="8"/>
  <c r="M579" i="8"/>
  <c r="L579" i="8"/>
  <c r="M578" i="8"/>
  <c r="L578" i="8"/>
  <c r="M577" i="8"/>
  <c r="L577" i="8"/>
  <c r="M576" i="8"/>
  <c r="L576" i="8"/>
  <c r="M575" i="8"/>
  <c r="L575" i="8"/>
  <c r="M574" i="8"/>
  <c r="L574" i="8"/>
  <c r="M573" i="8"/>
  <c r="L573" i="8"/>
  <c r="M572" i="8"/>
  <c r="L572" i="8"/>
  <c r="M571" i="8"/>
  <c r="L571" i="8"/>
  <c r="M570" i="8"/>
  <c r="L570" i="8"/>
  <c r="M569" i="8"/>
  <c r="L569" i="8"/>
  <c r="M568" i="8"/>
  <c r="L568" i="8"/>
  <c r="M567" i="8"/>
  <c r="L567" i="8"/>
  <c r="M566" i="8"/>
  <c r="L566" i="8"/>
  <c r="M565" i="8"/>
  <c r="L565" i="8"/>
  <c r="M564" i="8"/>
  <c r="L564" i="8"/>
  <c r="M563" i="8"/>
  <c r="L563" i="8"/>
  <c r="M562" i="8"/>
  <c r="L562" i="8"/>
  <c r="M561" i="8"/>
  <c r="L561" i="8"/>
  <c r="M560" i="8"/>
  <c r="L560" i="8"/>
  <c r="M559" i="8"/>
  <c r="L559" i="8"/>
  <c r="M558" i="8"/>
  <c r="L558" i="8"/>
  <c r="M557" i="8"/>
  <c r="L557" i="8"/>
  <c r="M556" i="8"/>
  <c r="L556" i="8"/>
  <c r="M555" i="8"/>
  <c r="L555" i="8"/>
  <c r="M554" i="8"/>
  <c r="L554" i="8"/>
  <c r="M553" i="8"/>
  <c r="L553" i="8"/>
  <c r="M552" i="8"/>
  <c r="L552" i="8"/>
  <c r="M551" i="8"/>
  <c r="L551" i="8"/>
  <c r="M550" i="8"/>
  <c r="L550" i="8"/>
  <c r="M549" i="8"/>
  <c r="L549" i="8"/>
  <c r="M548" i="8"/>
  <c r="L548" i="8"/>
  <c r="M547" i="8"/>
  <c r="L547" i="8"/>
  <c r="M546" i="8"/>
  <c r="L546" i="8"/>
  <c r="M545" i="8"/>
  <c r="L545" i="8"/>
  <c r="M544" i="8"/>
  <c r="L544" i="8"/>
  <c r="M543" i="8"/>
  <c r="L543" i="8"/>
  <c r="M542" i="8"/>
  <c r="L542" i="8"/>
  <c r="M541" i="8"/>
  <c r="L541" i="8"/>
  <c r="M540" i="8"/>
  <c r="L540" i="8"/>
  <c r="M539" i="8"/>
  <c r="L539" i="8"/>
  <c r="M538" i="8"/>
  <c r="L538" i="8"/>
  <c r="M537" i="8"/>
  <c r="L537" i="8"/>
  <c r="M536" i="8"/>
  <c r="L536" i="8"/>
  <c r="M535" i="8"/>
  <c r="L535" i="8"/>
  <c r="M534" i="8"/>
  <c r="L534" i="8"/>
  <c r="M533" i="8"/>
  <c r="L533" i="8"/>
  <c r="M532" i="8"/>
  <c r="L532" i="8"/>
  <c r="M531" i="8"/>
  <c r="L531" i="8"/>
  <c r="M530" i="8"/>
  <c r="L530" i="8"/>
  <c r="M529" i="8"/>
  <c r="L529" i="8"/>
  <c r="M528" i="8"/>
  <c r="L528" i="8"/>
  <c r="M527" i="8"/>
  <c r="L527" i="8"/>
  <c r="M526" i="8"/>
  <c r="L526" i="8"/>
  <c r="M525" i="8"/>
  <c r="L525" i="8"/>
  <c r="M524" i="8"/>
  <c r="L524" i="8"/>
  <c r="M523" i="8"/>
  <c r="L523" i="8"/>
  <c r="M522" i="8"/>
  <c r="L522" i="8"/>
  <c r="M521" i="8"/>
  <c r="L521" i="8"/>
  <c r="M520" i="8"/>
  <c r="L520" i="8"/>
  <c r="M519" i="8"/>
  <c r="L519" i="8"/>
  <c r="M518" i="8"/>
  <c r="L518" i="8"/>
  <c r="M517" i="8"/>
  <c r="L517" i="8"/>
  <c r="M516" i="8"/>
  <c r="L516" i="8"/>
  <c r="M515" i="8"/>
  <c r="L515" i="8"/>
  <c r="M514" i="8"/>
  <c r="L514" i="8"/>
  <c r="M513" i="8"/>
  <c r="L513" i="8"/>
  <c r="M512" i="8"/>
  <c r="L512" i="8"/>
  <c r="M511" i="8"/>
  <c r="L511" i="8"/>
  <c r="M510" i="8"/>
  <c r="L510" i="8"/>
  <c r="M509" i="8"/>
  <c r="L509" i="8"/>
  <c r="M508" i="8"/>
  <c r="L508" i="8"/>
  <c r="M507" i="8"/>
  <c r="L507" i="8"/>
  <c r="M506" i="8"/>
  <c r="L506" i="8"/>
  <c r="M505" i="8"/>
  <c r="L505" i="8"/>
  <c r="M504" i="8"/>
  <c r="L504" i="8"/>
  <c r="M503" i="8"/>
  <c r="L503" i="8"/>
  <c r="M502" i="8"/>
  <c r="L502" i="8"/>
  <c r="M501" i="8"/>
  <c r="L501" i="8"/>
  <c r="M500" i="8"/>
  <c r="L500" i="8"/>
  <c r="M499" i="8"/>
  <c r="L499" i="8"/>
  <c r="M498" i="8"/>
  <c r="L498" i="8"/>
  <c r="M497" i="8"/>
  <c r="L497" i="8"/>
  <c r="M496" i="8"/>
  <c r="L496" i="8"/>
  <c r="M495" i="8"/>
  <c r="L495" i="8"/>
  <c r="M494" i="8"/>
  <c r="L494" i="8"/>
  <c r="M493" i="8"/>
  <c r="L493" i="8"/>
  <c r="M492" i="8"/>
  <c r="L492" i="8"/>
  <c r="M491" i="8"/>
  <c r="L491" i="8"/>
  <c r="M490" i="8"/>
  <c r="L490" i="8"/>
  <c r="M489" i="8"/>
  <c r="L489" i="8"/>
  <c r="M488" i="8"/>
  <c r="L488" i="8"/>
  <c r="M487" i="8"/>
  <c r="L487" i="8"/>
  <c r="M486" i="8"/>
  <c r="L486" i="8"/>
  <c r="M485" i="8"/>
  <c r="L485" i="8"/>
  <c r="M484" i="8"/>
  <c r="L484" i="8"/>
  <c r="M483" i="8"/>
  <c r="L483" i="8"/>
  <c r="M482" i="8"/>
  <c r="L482" i="8"/>
  <c r="M481" i="8"/>
  <c r="L481" i="8"/>
  <c r="M480" i="8"/>
  <c r="L480" i="8"/>
  <c r="M479" i="8"/>
  <c r="L479" i="8"/>
  <c r="M478" i="8"/>
  <c r="L478" i="8"/>
  <c r="M477" i="8"/>
  <c r="L477" i="8"/>
  <c r="M476" i="8"/>
  <c r="L476" i="8"/>
  <c r="M475" i="8"/>
  <c r="L475" i="8"/>
  <c r="M474" i="8"/>
  <c r="L474" i="8"/>
  <c r="M473" i="8"/>
  <c r="L473" i="8"/>
  <c r="M472" i="8"/>
  <c r="L472" i="8"/>
  <c r="M471" i="8"/>
  <c r="L471" i="8"/>
  <c r="M470" i="8"/>
  <c r="L470" i="8"/>
  <c r="M469" i="8"/>
  <c r="L469" i="8"/>
  <c r="M468" i="8"/>
  <c r="L468" i="8"/>
  <c r="M467" i="8"/>
  <c r="L467" i="8"/>
  <c r="M466" i="8"/>
  <c r="L466" i="8"/>
  <c r="M465" i="8"/>
  <c r="L465" i="8"/>
  <c r="M464" i="8"/>
  <c r="L464" i="8"/>
  <c r="M463" i="8"/>
  <c r="L463" i="8"/>
  <c r="M462" i="8"/>
  <c r="L462" i="8"/>
  <c r="M461" i="8"/>
  <c r="L461" i="8"/>
  <c r="M460" i="8"/>
  <c r="L460" i="8"/>
  <c r="M459" i="8"/>
  <c r="L459" i="8"/>
  <c r="M458" i="8"/>
  <c r="L458" i="8"/>
  <c r="M457" i="8"/>
  <c r="L457" i="8"/>
  <c r="M456" i="8"/>
  <c r="L456" i="8"/>
  <c r="M455" i="8"/>
  <c r="L455" i="8"/>
  <c r="M454" i="8"/>
  <c r="L454" i="8"/>
  <c r="M453" i="8"/>
  <c r="L453" i="8"/>
  <c r="M452" i="8"/>
  <c r="L452" i="8"/>
  <c r="M451" i="8"/>
  <c r="L451" i="8"/>
  <c r="M450" i="8"/>
  <c r="L450" i="8"/>
  <c r="M449" i="8"/>
  <c r="L449" i="8"/>
  <c r="M448" i="8"/>
  <c r="L448" i="8"/>
  <c r="M447" i="8"/>
  <c r="L447" i="8"/>
  <c r="M446" i="8"/>
  <c r="L446" i="8"/>
  <c r="M445" i="8"/>
  <c r="L445" i="8"/>
  <c r="M444" i="8"/>
  <c r="L444" i="8"/>
  <c r="M443" i="8"/>
  <c r="L443" i="8"/>
  <c r="M442" i="8"/>
  <c r="L442" i="8"/>
  <c r="M441" i="8"/>
  <c r="L441" i="8"/>
  <c r="M440" i="8"/>
  <c r="L440" i="8"/>
  <c r="M439" i="8"/>
  <c r="L439" i="8"/>
  <c r="M438" i="8"/>
  <c r="L438" i="8"/>
  <c r="M437" i="8"/>
  <c r="L437" i="8"/>
  <c r="M436" i="8"/>
  <c r="L436" i="8"/>
  <c r="M435" i="8"/>
  <c r="L435" i="8"/>
  <c r="M434" i="8"/>
  <c r="L434" i="8"/>
  <c r="M433" i="8"/>
  <c r="L433" i="8"/>
  <c r="M432" i="8"/>
  <c r="L432" i="8"/>
  <c r="M431" i="8"/>
  <c r="L431" i="8"/>
  <c r="M430" i="8"/>
  <c r="L430" i="8"/>
  <c r="M429" i="8"/>
  <c r="L429" i="8"/>
  <c r="M428" i="8"/>
  <c r="L428" i="8"/>
  <c r="M427" i="8"/>
  <c r="L427" i="8"/>
  <c r="M426" i="8"/>
  <c r="L426" i="8"/>
  <c r="M425" i="8"/>
  <c r="L425" i="8"/>
  <c r="M424" i="8"/>
  <c r="L424" i="8"/>
  <c r="M423" i="8"/>
  <c r="L423" i="8"/>
  <c r="M422" i="8"/>
  <c r="L422" i="8"/>
  <c r="M421" i="8"/>
  <c r="L421" i="8"/>
  <c r="M420" i="8"/>
  <c r="L420" i="8"/>
  <c r="M419" i="8"/>
  <c r="L419" i="8"/>
  <c r="M418" i="8"/>
  <c r="L418" i="8"/>
  <c r="M417" i="8"/>
  <c r="L417" i="8"/>
  <c r="M416" i="8"/>
  <c r="L416" i="8"/>
  <c r="M415" i="8"/>
  <c r="L415" i="8"/>
  <c r="M414" i="8"/>
  <c r="L414" i="8"/>
  <c r="M413" i="8"/>
  <c r="L413" i="8"/>
  <c r="M412" i="8"/>
  <c r="L412" i="8"/>
  <c r="M411" i="8"/>
  <c r="L411" i="8"/>
  <c r="M410" i="8"/>
  <c r="L410" i="8"/>
  <c r="M409" i="8"/>
  <c r="L409" i="8"/>
  <c r="M408" i="8"/>
  <c r="L408" i="8"/>
  <c r="M407" i="8"/>
  <c r="L407" i="8"/>
  <c r="M406" i="8"/>
  <c r="L406" i="8"/>
  <c r="M405" i="8"/>
  <c r="L405" i="8"/>
  <c r="M404" i="8"/>
  <c r="L404" i="8"/>
  <c r="M403" i="8"/>
  <c r="L403" i="8"/>
  <c r="M402" i="8"/>
  <c r="L402" i="8"/>
  <c r="M401" i="8"/>
  <c r="L401" i="8"/>
  <c r="M400" i="8"/>
  <c r="L400" i="8"/>
  <c r="M399" i="8"/>
  <c r="L399" i="8"/>
  <c r="M398" i="8"/>
  <c r="L398" i="8"/>
  <c r="M397" i="8"/>
  <c r="L397" i="8"/>
  <c r="M396" i="8"/>
  <c r="L396" i="8"/>
  <c r="M395" i="8"/>
  <c r="L395" i="8"/>
  <c r="M394" i="8"/>
  <c r="L394" i="8"/>
  <c r="M393" i="8"/>
  <c r="L393" i="8"/>
  <c r="M392" i="8"/>
  <c r="L392" i="8"/>
  <c r="M391" i="8"/>
  <c r="L391" i="8"/>
  <c r="M390" i="8"/>
  <c r="L390" i="8"/>
  <c r="M389" i="8"/>
  <c r="L389" i="8"/>
  <c r="M388" i="8"/>
  <c r="L388" i="8"/>
  <c r="M387" i="8"/>
  <c r="L387" i="8"/>
  <c r="M386" i="8"/>
  <c r="L386" i="8"/>
  <c r="M385" i="8"/>
  <c r="L385" i="8"/>
  <c r="M384" i="8"/>
  <c r="L384" i="8"/>
  <c r="M383" i="8"/>
  <c r="L383" i="8"/>
  <c r="M382" i="8"/>
  <c r="L382" i="8"/>
  <c r="M381" i="8"/>
  <c r="L381" i="8"/>
  <c r="M380" i="8"/>
  <c r="L380" i="8"/>
  <c r="M379" i="8"/>
  <c r="L379" i="8"/>
  <c r="M378" i="8"/>
  <c r="L378" i="8"/>
  <c r="M377" i="8"/>
  <c r="L377" i="8"/>
  <c r="M376" i="8"/>
  <c r="L376" i="8"/>
  <c r="M375" i="8"/>
  <c r="L375" i="8"/>
  <c r="M374" i="8"/>
  <c r="L374" i="8"/>
  <c r="M373" i="8"/>
  <c r="L373" i="8"/>
  <c r="M372" i="8"/>
  <c r="L372" i="8"/>
  <c r="M371" i="8"/>
  <c r="L371" i="8"/>
  <c r="M370" i="8"/>
  <c r="L370" i="8"/>
  <c r="M369" i="8"/>
  <c r="L369" i="8"/>
  <c r="M368" i="8"/>
  <c r="L368" i="8"/>
  <c r="M367" i="8"/>
  <c r="L367" i="8"/>
  <c r="M366" i="8"/>
  <c r="L366" i="8"/>
  <c r="M365" i="8"/>
  <c r="L365" i="8"/>
  <c r="M364" i="8"/>
  <c r="L364" i="8"/>
  <c r="M363" i="8"/>
  <c r="L363" i="8"/>
  <c r="M362" i="8"/>
  <c r="L362" i="8"/>
  <c r="M361" i="8"/>
  <c r="L361" i="8"/>
  <c r="M360" i="8"/>
  <c r="L360" i="8"/>
  <c r="M359" i="8"/>
  <c r="L359" i="8"/>
  <c r="M358" i="8"/>
  <c r="L358" i="8"/>
  <c r="M357" i="8"/>
  <c r="L357" i="8"/>
  <c r="M356" i="8"/>
  <c r="L356" i="8"/>
  <c r="M355" i="8"/>
  <c r="L355" i="8"/>
  <c r="M354" i="8"/>
  <c r="L354" i="8"/>
  <c r="M353" i="8"/>
  <c r="L353" i="8"/>
  <c r="M352" i="8"/>
  <c r="L352" i="8"/>
  <c r="M351" i="8"/>
  <c r="L351" i="8"/>
  <c r="M350" i="8"/>
  <c r="L350" i="8"/>
  <c r="M349" i="8"/>
  <c r="L349" i="8"/>
  <c r="M348" i="8"/>
  <c r="L348" i="8"/>
  <c r="M347" i="8"/>
  <c r="L347" i="8"/>
  <c r="M346" i="8"/>
  <c r="L346" i="8"/>
  <c r="M345" i="8"/>
  <c r="L345" i="8"/>
  <c r="M344" i="8"/>
  <c r="L344" i="8"/>
  <c r="M343" i="8"/>
  <c r="L343" i="8"/>
  <c r="M342" i="8"/>
  <c r="L342" i="8"/>
  <c r="M341" i="8"/>
  <c r="L341" i="8"/>
  <c r="M340" i="8"/>
  <c r="L340" i="8"/>
  <c r="M339" i="8"/>
  <c r="L339" i="8"/>
  <c r="M338" i="8"/>
  <c r="L338" i="8"/>
  <c r="M337" i="8"/>
  <c r="L337" i="8"/>
  <c r="M336" i="8"/>
  <c r="L336" i="8"/>
  <c r="M335" i="8"/>
  <c r="L335" i="8"/>
  <c r="M334" i="8"/>
  <c r="L334" i="8"/>
  <c r="M333" i="8"/>
  <c r="L333" i="8"/>
  <c r="M332" i="8"/>
  <c r="L332" i="8"/>
  <c r="M331" i="8"/>
  <c r="L331" i="8"/>
  <c r="M330" i="8"/>
  <c r="L330" i="8"/>
  <c r="M329" i="8"/>
  <c r="L329" i="8"/>
  <c r="M328" i="8"/>
  <c r="L328" i="8"/>
  <c r="M327" i="8"/>
  <c r="L327" i="8"/>
  <c r="M326" i="8"/>
  <c r="L326" i="8"/>
  <c r="M325" i="8"/>
  <c r="L325" i="8"/>
  <c r="M324" i="8"/>
  <c r="L324" i="8"/>
  <c r="M323" i="8"/>
  <c r="L323" i="8"/>
  <c r="M322" i="8"/>
  <c r="L322" i="8"/>
  <c r="M321" i="8"/>
  <c r="L321" i="8"/>
  <c r="M320" i="8"/>
  <c r="L320" i="8"/>
  <c r="M319" i="8"/>
  <c r="L319" i="8"/>
  <c r="M318" i="8"/>
  <c r="L318" i="8"/>
  <c r="M317" i="8"/>
  <c r="L317" i="8"/>
  <c r="M316" i="8"/>
  <c r="L316" i="8"/>
  <c r="M315" i="8"/>
  <c r="L315" i="8"/>
  <c r="M314" i="8"/>
  <c r="L314" i="8"/>
  <c r="M313" i="8"/>
  <c r="L313" i="8"/>
  <c r="M312" i="8"/>
  <c r="L312" i="8"/>
  <c r="M311" i="8"/>
  <c r="L311" i="8"/>
  <c r="M310" i="8"/>
  <c r="L310" i="8"/>
  <c r="M309" i="8"/>
  <c r="L309" i="8"/>
  <c r="M308" i="8"/>
  <c r="L308" i="8"/>
  <c r="M307" i="8"/>
  <c r="L307" i="8"/>
  <c r="M306" i="8"/>
  <c r="L306" i="8"/>
  <c r="M305" i="8"/>
  <c r="L305" i="8"/>
  <c r="M304" i="8"/>
  <c r="L304" i="8"/>
  <c r="M303" i="8"/>
  <c r="L303" i="8"/>
  <c r="M302" i="8"/>
  <c r="L302" i="8"/>
  <c r="M301" i="8"/>
  <c r="L301" i="8"/>
  <c r="M300" i="8"/>
  <c r="L300" i="8"/>
  <c r="M299" i="8"/>
  <c r="L299" i="8"/>
  <c r="M298" i="8"/>
  <c r="L298" i="8"/>
  <c r="M297" i="8"/>
  <c r="L297" i="8"/>
  <c r="M296" i="8"/>
  <c r="L296" i="8"/>
  <c r="M295" i="8"/>
  <c r="L295" i="8"/>
  <c r="M294" i="8"/>
  <c r="L294" i="8"/>
  <c r="M293" i="8"/>
  <c r="L293" i="8"/>
  <c r="M292" i="8"/>
  <c r="L292" i="8"/>
  <c r="M291" i="8"/>
  <c r="L291" i="8"/>
  <c r="M290" i="8"/>
  <c r="L290" i="8"/>
  <c r="M289" i="8"/>
  <c r="L289" i="8"/>
  <c r="M288" i="8"/>
  <c r="L288" i="8"/>
  <c r="M287" i="8"/>
  <c r="L287" i="8"/>
  <c r="M286" i="8"/>
  <c r="L286" i="8"/>
  <c r="M285" i="8"/>
  <c r="L285" i="8"/>
  <c r="M284" i="8"/>
  <c r="L284" i="8"/>
  <c r="M283" i="8"/>
  <c r="L283" i="8"/>
  <c r="M282" i="8"/>
  <c r="L282" i="8"/>
  <c r="M281" i="8"/>
  <c r="L281" i="8"/>
  <c r="M280" i="8"/>
  <c r="L280" i="8"/>
  <c r="M279" i="8"/>
  <c r="L279" i="8"/>
  <c r="M278" i="8"/>
  <c r="L278" i="8"/>
  <c r="M277" i="8"/>
  <c r="L277" i="8"/>
  <c r="M276" i="8"/>
  <c r="L276" i="8"/>
  <c r="M275" i="8"/>
  <c r="L275" i="8"/>
  <c r="M274" i="8"/>
  <c r="L274" i="8"/>
  <c r="M273" i="8"/>
  <c r="L273" i="8"/>
  <c r="M272" i="8"/>
  <c r="L272" i="8"/>
  <c r="M271" i="8"/>
  <c r="L271" i="8"/>
  <c r="M270" i="8"/>
  <c r="L270" i="8"/>
  <c r="M269" i="8"/>
  <c r="L269" i="8"/>
  <c r="M268" i="8"/>
  <c r="L268" i="8"/>
  <c r="M267" i="8"/>
  <c r="L267" i="8"/>
  <c r="M266" i="8"/>
  <c r="L266" i="8"/>
  <c r="M265" i="8"/>
  <c r="L265" i="8"/>
  <c r="M264" i="8"/>
  <c r="L264" i="8"/>
  <c r="M263" i="8"/>
  <c r="L263" i="8"/>
  <c r="M262" i="8"/>
  <c r="L262" i="8"/>
  <c r="M261" i="8"/>
  <c r="L261" i="8"/>
  <c r="M260" i="8"/>
  <c r="L260" i="8"/>
  <c r="M259" i="8"/>
  <c r="L259" i="8"/>
  <c r="M258" i="8"/>
  <c r="L258" i="8"/>
  <c r="M257" i="8"/>
  <c r="L257" i="8"/>
  <c r="M256" i="8"/>
  <c r="L256" i="8"/>
  <c r="M255" i="8"/>
  <c r="L255" i="8"/>
  <c r="M254" i="8"/>
  <c r="L254" i="8"/>
  <c r="M253" i="8"/>
  <c r="L253" i="8"/>
  <c r="M252" i="8"/>
  <c r="L252" i="8"/>
  <c r="M251" i="8"/>
  <c r="L251" i="8"/>
  <c r="M250" i="8"/>
  <c r="L250" i="8"/>
  <c r="M249" i="8"/>
  <c r="L249" i="8"/>
  <c r="M248" i="8"/>
  <c r="L248" i="8"/>
  <c r="M247" i="8"/>
  <c r="L247" i="8"/>
  <c r="M246" i="8"/>
  <c r="L246" i="8"/>
  <c r="M245" i="8"/>
  <c r="L245" i="8"/>
  <c r="M244" i="8"/>
  <c r="L244" i="8"/>
  <c r="M243" i="8"/>
  <c r="L243" i="8"/>
  <c r="M242" i="8"/>
  <c r="L242" i="8"/>
  <c r="M241" i="8"/>
  <c r="L241" i="8"/>
  <c r="M240" i="8"/>
  <c r="L240" i="8"/>
  <c r="M239" i="8"/>
  <c r="L239" i="8"/>
  <c r="M238" i="8"/>
  <c r="L238" i="8"/>
  <c r="M237" i="8"/>
  <c r="L237" i="8"/>
  <c r="M236" i="8"/>
  <c r="L236" i="8"/>
  <c r="M235" i="8"/>
  <c r="L235" i="8"/>
  <c r="M234" i="8"/>
  <c r="L234" i="8"/>
  <c r="M233" i="8"/>
  <c r="L233" i="8"/>
  <c r="M232" i="8"/>
  <c r="L232" i="8"/>
  <c r="M231" i="8"/>
  <c r="L231" i="8"/>
  <c r="M230" i="8"/>
  <c r="L230" i="8"/>
  <c r="M229" i="8"/>
  <c r="L229" i="8"/>
  <c r="M228" i="8"/>
  <c r="L228" i="8"/>
  <c r="M227" i="8"/>
  <c r="L227" i="8"/>
  <c r="M226" i="8"/>
  <c r="L226" i="8"/>
  <c r="M225" i="8"/>
  <c r="L225" i="8"/>
  <c r="M224" i="8"/>
  <c r="L224" i="8"/>
  <c r="M223" i="8"/>
  <c r="L223" i="8"/>
  <c r="M222" i="8"/>
  <c r="L222" i="8"/>
  <c r="M221" i="8"/>
  <c r="L221" i="8"/>
  <c r="M220" i="8"/>
  <c r="L220" i="8"/>
  <c r="M219" i="8"/>
  <c r="L219" i="8"/>
  <c r="M218" i="8"/>
  <c r="L218" i="8"/>
  <c r="M217" i="8"/>
  <c r="L217" i="8"/>
  <c r="M216" i="8"/>
  <c r="L216" i="8"/>
  <c r="M215" i="8"/>
  <c r="L215" i="8"/>
  <c r="M214" i="8"/>
  <c r="L214" i="8"/>
  <c r="M213" i="8"/>
  <c r="L213" i="8"/>
  <c r="M212" i="8"/>
  <c r="L212" i="8"/>
  <c r="M211" i="8"/>
  <c r="L211" i="8"/>
  <c r="M210" i="8"/>
  <c r="L210" i="8"/>
  <c r="M209" i="8"/>
  <c r="L209" i="8"/>
  <c r="M208" i="8"/>
  <c r="L208" i="8"/>
  <c r="M207" i="8"/>
  <c r="L207" i="8"/>
  <c r="M206" i="8"/>
  <c r="L206" i="8"/>
  <c r="M205" i="8"/>
  <c r="L205" i="8"/>
  <c r="M204" i="8"/>
  <c r="L204" i="8"/>
  <c r="M203" i="8"/>
  <c r="L203" i="8"/>
  <c r="M202" i="8"/>
  <c r="L202" i="8"/>
  <c r="M201" i="8"/>
  <c r="L201" i="8"/>
  <c r="M200" i="8"/>
  <c r="L200" i="8"/>
  <c r="M199" i="8"/>
  <c r="L199" i="8"/>
  <c r="M198" i="8"/>
  <c r="L198" i="8"/>
  <c r="M197" i="8"/>
  <c r="L197" i="8"/>
  <c r="M196" i="8"/>
  <c r="L196" i="8"/>
  <c r="M195" i="8"/>
  <c r="L195" i="8"/>
  <c r="M194" i="8"/>
  <c r="L194" i="8"/>
  <c r="M193" i="8"/>
  <c r="L193" i="8"/>
  <c r="M192" i="8"/>
  <c r="L192" i="8"/>
  <c r="M191" i="8"/>
  <c r="L191" i="8"/>
  <c r="M190" i="8"/>
  <c r="L190" i="8"/>
  <c r="M189" i="8"/>
  <c r="L189" i="8"/>
  <c r="M188" i="8"/>
  <c r="L188" i="8"/>
  <c r="M187" i="8"/>
  <c r="L187" i="8"/>
  <c r="M186" i="8"/>
  <c r="L186" i="8"/>
  <c r="M185" i="8"/>
  <c r="L185" i="8"/>
  <c r="M184" i="8"/>
  <c r="L184" i="8"/>
  <c r="M183" i="8"/>
  <c r="L183" i="8"/>
  <c r="M182" i="8"/>
  <c r="L182" i="8"/>
  <c r="M181" i="8"/>
  <c r="L181" i="8"/>
  <c r="M180" i="8"/>
  <c r="L180" i="8"/>
  <c r="M179" i="8"/>
  <c r="L179" i="8"/>
  <c r="M178" i="8"/>
  <c r="L178" i="8"/>
  <c r="M177" i="8"/>
  <c r="L177" i="8"/>
  <c r="M176" i="8"/>
  <c r="L176" i="8"/>
  <c r="M175" i="8"/>
  <c r="L175" i="8"/>
  <c r="M174" i="8"/>
  <c r="L174" i="8"/>
  <c r="M173" i="8"/>
  <c r="L173" i="8"/>
  <c r="M172" i="8"/>
  <c r="L172" i="8"/>
  <c r="M171" i="8"/>
  <c r="L171" i="8"/>
  <c r="M170" i="8"/>
  <c r="L170" i="8"/>
  <c r="M169" i="8"/>
  <c r="L169" i="8"/>
  <c r="M168" i="8"/>
  <c r="L168" i="8"/>
  <c r="M167" i="8"/>
  <c r="L167" i="8"/>
  <c r="M166" i="8"/>
  <c r="L166" i="8"/>
  <c r="M165" i="8"/>
  <c r="L165" i="8"/>
  <c r="M164" i="8"/>
  <c r="L164" i="8"/>
  <c r="M163" i="8"/>
  <c r="L163" i="8"/>
  <c r="M162" i="8"/>
  <c r="L162" i="8"/>
  <c r="M161" i="8"/>
  <c r="L161" i="8"/>
  <c r="M160" i="8"/>
  <c r="L160" i="8"/>
  <c r="M159" i="8"/>
  <c r="L159" i="8"/>
  <c r="M158" i="8"/>
  <c r="L158" i="8"/>
  <c r="M157" i="8"/>
  <c r="L157" i="8"/>
  <c r="M156" i="8"/>
  <c r="L156" i="8"/>
  <c r="M155" i="8"/>
  <c r="L155" i="8"/>
  <c r="M154" i="8"/>
  <c r="L154" i="8"/>
  <c r="M153" i="8"/>
  <c r="L153" i="8"/>
  <c r="M152" i="8"/>
  <c r="L152" i="8"/>
  <c r="M151" i="8"/>
  <c r="L151" i="8"/>
  <c r="M150" i="8"/>
  <c r="L150" i="8"/>
  <c r="M149" i="8"/>
  <c r="L149" i="8"/>
  <c r="M148" i="8"/>
  <c r="L148" i="8"/>
  <c r="M147" i="8"/>
  <c r="L147" i="8"/>
  <c r="M146" i="8"/>
  <c r="L146" i="8"/>
  <c r="M145" i="8"/>
  <c r="L145" i="8"/>
  <c r="M144" i="8"/>
  <c r="L144" i="8"/>
  <c r="M143" i="8"/>
  <c r="L143" i="8"/>
  <c r="M142" i="8"/>
  <c r="L142" i="8"/>
  <c r="M141" i="8"/>
  <c r="L141" i="8"/>
  <c r="M140" i="8"/>
  <c r="L140" i="8"/>
  <c r="M139" i="8"/>
  <c r="L139" i="8"/>
  <c r="M138" i="8"/>
  <c r="L138" i="8"/>
  <c r="M137" i="8"/>
  <c r="L137" i="8"/>
  <c r="M136" i="8"/>
  <c r="L136" i="8"/>
  <c r="M135" i="8"/>
  <c r="L135" i="8"/>
  <c r="M134" i="8"/>
  <c r="L134" i="8"/>
  <c r="M133" i="8"/>
  <c r="L133" i="8"/>
  <c r="M132" i="8"/>
  <c r="L132" i="8"/>
  <c r="M131" i="8"/>
  <c r="L131" i="8"/>
  <c r="M130" i="8"/>
  <c r="L130" i="8"/>
  <c r="M129" i="8"/>
  <c r="L129" i="8"/>
  <c r="M128" i="8"/>
  <c r="L128" i="8"/>
  <c r="M127" i="8"/>
  <c r="L127" i="8"/>
  <c r="M126" i="8"/>
  <c r="L126" i="8"/>
  <c r="M125" i="8"/>
  <c r="L125" i="8"/>
  <c r="M124" i="8"/>
  <c r="L124" i="8"/>
  <c r="M123" i="8"/>
  <c r="L123" i="8"/>
  <c r="M122" i="8"/>
  <c r="L122" i="8"/>
  <c r="M121" i="8"/>
  <c r="L121" i="8"/>
  <c r="M120" i="8"/>
  <c r="L120" i="8"/>
  <c r="M119" i="8"/>
  <c r="L119" i="8"/>
  <c r="M118" i="8"/>
  <c r="L118" i="8"/>
  <c r="M117" i="8"/>
  <c r="L117" i="8"/>
  <c r="M116" i="8"/>
  <c r="L116" i="8"/>
  <c r="M115" i="8"/>
  <c r="L115" i="8"/>
  <c r="M114" i="8"/>
  <c r="L114" i="8"/>
  <c r="M113" i="8"/>
  <c r="L113" i="8"/>
  <c r="M112" i="8"/>
  <c r="L112" i="8"/>
  <c r="M111" i="8"/>
  <c r="L111" i="8"/>
  <c r="M110" i="8"/>
  <c r="L110" i="8"/>
  <c r="M109" i="8"/>
  <c r="L109" i="8"/>
  <c r="M108" i="8"/>
  <c r="L108" i="8"/>
  <c r="M107" i="8"/>
  <c r="L107" i="8"/>
  <c r="M106" i="8"/>
  <c r="L106" i="8"/>
  <c r="M105" i="8"/>
  <c r="L105" i="8"/>
  <c r="M104" i="8"/>
  <c r="L104" i="8"/>
  <c r="M103" i="8"/>
  <c r="L103" i="8"/>
  <c r="M102" i="8"/>
  <c r="L102" i="8"/>
  <c r="M101" i="8"/>
  <c r="L101" i="8"/>
  <c r="M100" i="8"/>
  <c r="L100" i="8"/>
  <c r="M99" i="8"/>
  <c r="L99" i="8"/>
  <c r="M98" i="8"/>
  <c r="L98" i="8"/>
  <c r="M97" i="8"/>
  <c r="L97" i="8"/>
  <c r="M96" i="8"/>
  <c r="L96" i="8"/>
  <c r="M95" i="8"/>
  <c r="L95" i="8"/>
  <c r="M94" i="8"/>
  <c r="L94" i="8"/>
  <c r="M93" i="8"/>
  <c r="L93" i="8"/>
  <c r="M92" i="8"/>
  <c r="L92" i="8"/>
  <c r="M91" i="8"/>
  <c r="L91" i="8"/>
  <c r="M90" i="8"/>
  <c r="L90" i="8"/>
  <c r="M89" i="8"/>
  <c r="L89" i="8"/>
  <c r="M88" i="8"/>
  <c r="L88" i="8"/>
  <c r="M87" i="8"/>
  <c r="L87" i="8"/>
  <c r="M86" i="8"/>
  <c r="L86" i="8"/>
  <c r="M85" i="8"/>
  <c r="L85" i="8"/>
  <c r="M84" i="8"/>
  <c r="L84" i="8"/>
  <c r="M83" i="8"/>
  <c r="L83" i="8"/>
  <c r="M82" i="8"/>
  <c r="L82" i="8"/>
  <c r="M81" i="8"/>
  <c r="L81" i="8"/>
  <c r="M80" i="8"/>
  <c r="L80" i="8"/>
  <c r="M79" i="8"/>
  <c r="L79" i="8"/>
  <c r="M78" i="8"/>
  <c r="L78" i="8"/>
  <c r="M77" i="8"/>
  <c r="L77" i="8"/>
  <c r="M76" i="8"/>
  <c r="L76" i="8"/>
  <c r="M75" i="8"/>
  <c r="L75" i="8"/>
  <c r="M74" i="8"/>
  <c r="L74" i="8"/>
  <c r="M73" i="8"/>
  <c r="L73" i="8"/>
  <c r="M72" i="8"/>
  <c r="L72" i="8"/>
  <c r="M71" i="8"/>
  <c r="L71" i="8"/>
  <c r="M70" i="8"/>
  <c r="L70" i="8"/>
  <c r="M69" i="8"/>
  <c r="L69" i="8"/>
  <c r="M68" i="8"/>
  <c r="L68" i="8"/>
  <c r="M67" i="8"/>
  <c r="L67" i="8"/>
  <c r="M66" i="8"/>
  <c r="L66" i="8"/>
  <c r="M65" i="8"/>
  <c r="L65" i="8"/>
  <c r="M64" i="8"/>
  <c r="L64" i="8"/>
  <c r="M63" i="8"/>
  <c r="L63" i="8"/>
  <c r="M62" i="8"/>
  <c r="L62" i="8"/>
  <c r="M61" i="8"/>
  <c r="L61" i="8"/>
  <c r="M60" i="8"/>
  <c r="L60" i="8"/>
  <c r="M59" i="8"/>
  <c r="L59" i="8"/>
  <c r="M58" i="8"/>
  <c r="L58" i="8"/>
  <c r="M57" i="8"/>
  <c r="L57" i="8"/>
  <c r="M56" i="8"/>
  <c r="L56" i="8"/>
  <c r="M55" i="8"/>
  <c r="L55" i="8"/>
  <c r="M54" i="8"/>
  <c r="L54" i="8"/>
  <c r="M53" i="8"/>
  <c r="L53" i="8"/>
  <c r="M52" i="8"/>
  <c r="L52" i="8"/>
  <c r="M51" i="8"/>
  <c r="L51" i="8"/>
  <c r="M50" i="8"/>
  <c r="L50" i="8"/>
  <c r="M49" i="8"/>
  <c r="L49" i="8"/>
  <c r="M48" i="8"/>
  <c r="L48" i="8"/>
  <c r="M47" i="8"/>
  <c r="L47" i="8"/>
  <c r="M46" i="8"/>
  <c r="L46" i="8"/>
  <c r="M45" i="8"/>
  <c r="L45" i="8"/>
  <c r="M44" i="8"/>
  <c r="L44" i="8"/>
  <c r="M43" i="8"/>
  <c r="L43" i="8"/>
  <c r="M42" i="8"/>
  <c r="L42" i="8"/>
  <c r="M41" i="8"/>
  <c r="L41" i="8"/>
  <c r="M40" i="8"/>
  <c r="L40" i="8"/>
  <c r="M39" i="8"/>
  <c r="L39" i="8"/>
  <c r="M38" i="8"/>
  <c r="L38" i="8"/>
  <c r="M37" i="8"/>
  <c r="L37" i="8"/>
  <c r="M36" i="8"/>
  <c r="L36" i="8"/>
  <c r="M35" i="8"/>
  <c r="L35" i="8"/>
  <c r="M34" i="8"/>
  <c r="L34" i="8"/>
  <c r="M33" i="8"/>
  <c r="L33" i="8"/>
  <c r="M32" i="8"/>
  <c r="L32" i="8"/>
  <c r="M31" i="8"/>
  <c r="L31" i="8"/>
  <c r="M30" i="8"/>
  <c r="L30" i="8"/>
  <c r="M29" i="8"/>
  <c r="L29" i="8"/>
  <c r="M28" i="8"/>
  <c r="L28" i="8"/>
  <c r="M27" i="8"/>
  <c r="L27" i="8"/>
  <c r="M26" i="8"/>
  <c r="L26" i="8"/>
  <c r="M25" i="8"/>
  <c r="L25" i="8"/>
  <c r="M24" i="8"/>
  <c r="L24" i="8"/>
  <c r="M23" i="8"/>
  <c r="L23" i="8"/>
  <c r="M22" i="8"/>
  <c r="L22" i="8"/>
  <c r="M21" i="8"/>
  <c r="L21" i="8"/>
  <c r="M20" i="8"/>
  <c r="L20" i="8"/>
  <c r="M19" i="8"/>
  <c r="L19" i="8"/>
  <c r="M18" i="8"/>
  <c r="L18" i="8"/>
  <c r="M17" i="8"/>
  <c r="L17" i="8"/>
  <c r="M16" i="8"/>
  <c r="L16" i="8"/>
  <c r="M15" i="8"/>
  <c r="L15" i="8"/>
  <c r="M14" i="8"/>
  <c r="L14" i="8"/>
  <c r="M13" i="8"/>
  <c r="L13" i="8"/>
  <c r="M12" i="8"/>
  <c r="L12" i="8"/>
  <c r="M11" i="8"/>
  <c r="L11" i="8"/>
  <c r="M10" i="8"/>
  <c r="L10" i="8"/>
  <c r="M9" i="8"/>
  <c r="L9" i="8"/>
  <c r="M8" i="8"/>
  <c r="L8" i="8"/>
  <c r="M7" i="8"/>
  <c r="L7" i="8"/>
  <c r="M6" i="8"/>
  <c r="L6" i="8"/>
  <c r="M5" i="8"/>
  <c r="L5" i="8"/>
  <c r="M4" i="8"/>
  <c r="L4" i="8"/>
  <c r="M3" i="8"/>
  <c r="L3" i="8"/>
  <c r="M2" i="8"/>
  <c r="L2" i="8"/>
  <c r="M5753" i="7"/>
  <c r="L5753" i="7"/>
  <c r="M5752" i="7"/>
  <c r="L5752" i="7"/>
  <c r="M5751" i="7"/>
  <c r="L5751" i="7"/>
  <c r="M5750" i="7"/>
  <c r="L5750" i="7"/>
  <c r="M5749" i="7"/>
  <c r="L5749" i="7"/>
  <c r="M5748" i="7"/>
  <c r="L5748" i="7"/>
  <c r="M5747" i="7"/>
  <c r="L5747" i="7"/>
  <c r="M5746" i="7"/>
  <c r="L5746" i="7"/>
  <c r="M5745" i="7"/>
  <c r="L5745" i="7"/>
  <c r="M5744" i="7"/>
  <c r="L5744" i="7"/>
  <c r="M5743" i="7"/>
  <c r="L5743" i="7"/>
  <c r="M5742" i="7"/>
  <c r="L5742" i="7"/>
  <c r="M5741" i="7"/>
  <c r="L5741" i="7"/>
  <c r="M5740" i="7"/>
  <c r="L5740" i="7"/>
  <c r="M5739" i="7"/>
  <c r="L5739" i="7"/>
  <c r="M5738" i="7"/>
  <c r="L5738" i="7"/>
  <c r="M5737" i="7"/>
  <c r="L5737" i="7"/>
  <c r="M5736" i="7"/>
  <c r="L5736" i="7"/>
  <c r="M5735" i="7"/>
  <c r="L5735" i="7"/>
  <c r="M5734" i="7"/>
  <c r="L5734" i="7"/>
  <c r="M5733" i="7"/>
  <c r="L5733" i="7"/>
  <c r="M5732" i="7"/>
  <c r="L5732" i="7"/>
  <c r="M5731" i="7"/>
  <c r="L5731" i="7"/>
  <c r="M5730" i="7"/>
  <c r="L5730" i="7"/>
  <c r="M5729" i="7"/>
  <c r="L5729" i="7"/>
  <c r="M5728" i="7"/>
  <c r="L5728" i="7"/>
  <c r="M5727" i="7"/>
  <c r="L5727" i="7"/>
  <c r="M5726" i="7"/>
  <c r="L5726" i="7"/>
  <c r="M5725" i="7"/>
  <c r="L5725" i="7"/>
  <c r="M5724" i="7"/>
  <c r="L5724" i="7"/>
  <c r="M5723" i="7"/>
  <c r="L5723" i="7"/>
  <c r="M5722" i="7"/>
  <c r="L5722" i="7"/>
  <c r="M5721" i="7"/>
  <c r="L5721" i="7"/>
  <c r="M5720" i="7"/>
  <c r="L5720" i="7"/>
  <c r="M5719" i="7"/>
  <c r="L5719" i="7"/>
  <c r="M5718" i="7"/>
  <c r="L5718" i="7"/>
  <c r="M5717" i="7"/>
  <c r="L5717" i="7"/>
  <c r="M5716" i="7"/>
  <c r="L5716" i="7"/>
  <c r="M5715" i="7"/>
  <c r="L5715" i="7"/>
  <c r="M5714" i="7"/>
  <c r="L5714" i="7"/>
  <c r="M5713" i="7"/>
  <c r="L5713" i="7"/>
  <c r="M5712" i="7"/>
  <c r="L5712" i="7"/>
  <c r="M5711" i="7"/>
  <c r="L5711" i="7"/>
  <c r="M5710" i="7"/>
  <c r="L5710" i="7"/>
  <c r="M5709" i="7"/>
  <c r="L5709" i="7"/>
  <c r="M5708" i="7"/>
  <c r="L5708" i="7"/>
  <c r="M5707" i="7"/>
  <c r="L5707" i="7"/>
  <c r="M5706" i="7"/>
  <c r="L5706" i="7"/>
  <c r="M5705" i="7"/>
  <c r="L5705" i="7"/>
  <c r="M5704" i="7"/>
  <c r="L5704" i="7"/>
  <c r="M5703" i="7"/>
  <c r="L5703" i="7"/>
  <c r="M5702" i="7"/>
  <c r="L5702" i="7"/>
  <c r="M5701" i="7"/>
  <c r="L5701" i="7"/>
  <c r="M5700" i="7"/>
  <c r="L5700" i="7"/>
  <c r="M5699" i="7"/>
  <c r="L5699" i="7"/>
  <c r="M5698" i="7"/>
  <c r="L5698" i="7"/>
  <c r="M5697" i="7"/>
  <c r="L5697" i="7"/>
  <c r="M5696" i="7"/>
  <c r="L5696" i="7"/>
  <c r="M5695" i="7"/>
  <c r="L5695" i="7"/>
  <c r="M5694" i="7"/>
  <c r="L5694" i="7"/>
  <c r="M5693" i="7"/>
  <c r="L5693" i="7"/>
  <c r="M5692" i="7"/>
  <c r="L5692" i="7"/>
  <c r="M5691" i="7"/>
  <c r="L5691" i="7"/>
  <c r="M5690" i="7"/>
  <c r="L5690" i="7"/>
  <c r="M5689" i="7"/>
  <c r="L5689" i="7"/>
  <c r="M5688" i="7"/>
  <c r="L5688" i="7"/>
  <c r="M5687" i="7"/>
  <c r="L5687" i="7"/>
  <c r="M5686" i="7"/>
  <c r="L5686" i="7"/>
  <c r="M5685" i="7"/>
  <c r="L5685" i="7"/>
  <c r="M5684" i="7"/>
  <c r="L5684" i="7"/>
  <c r="M5683" i="7"/>
  <c r="L5683" i="7"/>
  <c r="M5682" i="7"/>
  <c r="L5682" i="7"/>
  <c r="M5681" i="7"/>
  <c r="L5681" i="7"/>
  <c r="M5680" i="7"/>
  <c r="L5680" i="7"/>
  <c r="M5679" i="7"/>
  <c r="L5679" i="7"/>
  <c r="M5678" i="7"/>
  <c r="L5678" i="7"/>
  <c r="M5677" i="7"/>
  <c r="L5677" i="7"/>
  <c r="M5676" i="7"/>
  <c r="L5676" i="7"/>
  <c r="M5675" i="7"/>
  <c r="L5675" i="7"/>
  <c r="M5674" i="7"/>
  <c r="L5674" i="7"/>
  <c r="M5673" i="7"/>
  <c r="L5673" i="7"/>
  <c r="M5672" i="7"/>
  <c r="L5672" i="7"/>
  <c r="M5671" i="7"/>
  <c r="L5671" i="7"/>
  <c r="M5670" i="7"/>
  <c r="L5670" i="7"/>
  <c r="M5669" i="7"/>
  <c r="L5669" i="7"/>
  <c r="M5668" i="7"/>
  <c r="L5668" i="7"/>
  <c r="M5667" i="7"/>
  <c r="L5667" i="7"/>
  <c r="M5666" i="7"/>
  <c r="L5666" i="7"/>
  <c r="M5665" i="7"/>
  <c r="L5665" i="7"/>
  <c r="M5664" i="7"/>
  <c r="L5664" i="7"/>
  <c r="M5663" i="7"/>
  <c r="L5663" i="7"/>
  <c r="M5662" i="7"/>
  <c r="L5662" i="7"/>
  <c r="M5661" i="7"/>
  <c r="L5661" i="7"/>
  <c r="M5660" i="7"/>
  <c r="L5660" i="7"/>
  <c r="M5659" i="7"/>
  <c r="L5659" i="7"/>
  <c r="M5658" i="7"/>
  <c r="L5658" i="7"/>
  <c r="M5657" i="7"/>
  <c r="L5657" i="7"/>
  <c r="M5656" i="7"/>
  <c r="L5656" i="7"/>
  <c r="M5655" i="7"/>
  <c r="L5655" i="7"/>
  <c r="M5654" i="7"/>
  <c r="L5654" i="7"/>
  <c r="M5653" i="7"/>
  <c r="L5653" i="7"/>
  <c r="M5652" i="7"/>
  <c r="L5652" i="7"/>
  <c r="M5651" i="7"/>
  <c r="L5651" i="7"/>
  <c r="M5650" i="7"/>
  <c r="L5650" i="7"/>
  <c r="M5649" i="7"/>
  <c r="L5649" i="7"/>
  <c r="M5648" i="7"/>
  <c r="L5648" i="7"/>
  <c r="M5647" i="7"/>
  <c r="L5647" i="7"/>
  <c r="M5646" i="7"/>
  <c r="L5646" i="7"/>
  <c r="M5645" i="7"/>
  <c r="L5645" i="7"/>
  <c r="M5644" i="7"/>
  <c r="L5644" i="7"/>
  <c r="M5643" i="7"/>
  <c r="L5643" i="7"/>
  <c r="M5642" i="7"/>
  <c r="L5642" i="7"/>
  <c r="M5641" i="7"/>
  <c r="L5641" i="7"/>
  <c r="M5640" i="7"/>
  <c r="L5640" i="7"/>
  <c r="M5639" i="7"/>
  <c r="L5639" i="7"/>
  <c r="M5638" i="7"/>
  <c r="L5638" i="7"/>
  <c r="M5637" i="7"/>
  <c r="L5637" i="7"/>
  <c r="M5636" i="7"/>
  <c r="L5636" i="7"/>
  <c r="M5635" i="7"/>
  <c r="L5635" i="7"/>
  <c r="M5634" i="7"/>
  <c r="L5634" i="7"/>
  <c r="M5633" i="7"/>
  <c r="L5633" i="7"/>
  <c r="M5632" i="7"/>
  <c r="L5632" i="7"/>
  <c r="M5631" i="7"/>
  <c r="L5631" i="7"/>
  <c r="M5630" i="7"/>
  <c r="L5630" i="7"/>
  <c r="M5629" i="7"/>
  <c r="L5629" i="7"/>
  <c r="M5628" i="7"/>
  <c r="L5628" i="7"/>
  <c r="M5627" i="7"/>
  <c r="L5627" i="7"/>
  <c r="M5626" i="7"/>
  <c r="L5626" i="7"/>
  <c r="M5625" i="7"/>
  <c r="L5625" i="7"/>
  <c r="M5624" i="7"/>
  <c r="L5624" i="7"/>
  <c r="M5623" i="7"/>
  <c r="L5623" i="7"/>
  <c r="M5622" i="7"/>
  <c r="L5622" i="7"/>
  <c r="M5621" i="7"/>
  <c r="L5621" i="7"/>
  <c r="M5620" i="7"/>
  <c r="L5620" i="7"/>
  <c r="M5619" i="7"/>
  <c r="L5619" i="7"/>
  <c r="M5618" i="7"/>
  <c r="L5618" i="7"/>
  <c r="M5617" i="7"/>
  <c r="L5617" i="7"/>
  <c r="M5616" i="7"/>
  <c r="L5616" i="7"/>
  <c r="M5615" i="7"/>
  <c r="L5615" i="7"/>
  <c r="M5614" i="7"/>
  <c r="L5614" i="7"/>
  <c r="M5613" i="7"/>
  <c r="L5613" i="7"/>
  <c r="M5612" i="7"/>
  <c r="L5612" i="7"/>
  <c r="M5611" i="7"/>
  <c r="L5611" i="7"/>
  <c r="M5610" i="7"/>
  <c r="L5610" i="7"/>
  <c r="M5609" i="7"/>
  <c r="L5609" i="7"/>
  <c r="M5608" i="7"/>
  <c r="L5608" i="7"/>
  <c r="M5607" i="7"/>
  <c r="L5607" i="7"/>
  <c r="M5606" i="7"/>
  <c r="L5606" i="7"/>
  <c r="M5605" i="7"/>
  <c r="L5605" i="7"/>
  <c r="M5604" i="7"/>
  <c r="L5604" i="7"/>
  <c r="M5603" i="7"/>
  <c r="L5603" i="7"/>
  <c r="M5602" i="7"/>
  <c r="L5602" i="7"/>
  <c r="M5601" i="7"/>
  <c r="L5601" i="7"/>
  <c r="M5600" i="7"/>
  <c r="L5600" i="7"/>
  <c r="M5599" i="7"/>
  <c r="L5599" i="7"/>
  <c r="M5598" i="7"/>
  <c r="L5598" i="7"/>
  <c r="M5597" i="7"/>
  <c r="L5597" i="7"/>
  <c r="M5596" i="7"/>
  <c r="L5596" i="7"/>
  <c r="M5595" i="7"/>
  <c r="L5595" i="7"/>
  <c r="M5594" i="7"/>
  <c r="L5594" i="7"/>
  <c r="M5593" i="7"/>
  <c r="L5593" i="7"/>
  <c r="M5592" i="7"/>
  <c r="L5592" i="7"/>
  <c r="M5591" i="7"/>
  <c r="L5591" i="7"/>
  <c r="M5590" i="7"/>
  <c r="L5590" i="7"/>
  <c r="M5589" i="7"/>
  <c r="L5589" i="7"/>
  <c r="M5588" i="7"/>
  <c r="L5588" i="7"/>
  <c r="M5587" i="7"/>
  <c r="L5587" i="7"/>
  <c r="M5586" i="7"/>
  <c r="L5586" i="7"/>
  <c r="M5585" i="7"/>
  <c r="L5585" i="7"/>
  <c r="M5584" i="7"/>
  <c r="L5584" i="7"/>
  <c r="M5583" i="7"/>
  <c r="L5583" i="7"/>
  <c r="M5582" i="7"/>
  <c r="L5582" i="7"/>
  <c r="M5581" i="7"/>
  <c r="L5581" i="7"/>
  <c r="M5580" i="7"/>
  <c r="L5580" i="7"/>
  <c r="M5579" i="7"/>
  <c r="L5579" i="7"/>
  <c r="M5578" i="7"/>
  <c r="L5578" i="7"/>
  <c r="M5577" i="7"/>
  <c r="L5577" i="7"/>
  <c r="M5576" i="7"/>
  <c r="L5576" i="7"/>
  <c r="M5575" i="7"/>
  <c r="L5575" i="7"/>
  <c r="M5574" i="7"/>
  <c r="L5574" i="7"/>
  <c r="M5573" i="7"/>
  <c r="L5573" i="7"/>
  <c r="M5572" i="7"/>
  <c r="L5572" i="7"/>
  <c r="M5571" i="7"/>
  <c r="L5571" i="7"/>
  <c r="M5570" i="7"/>
  <c r="L5570" i="7"/>
  <c r="M5569" i="7"/>
  <c r="L5569" i="7"/>
  <c r="M5568" i="7"/>
  <c r="L5568" i="7"/>
  <c r="M5567" i="7"/>
  <c r="L5567" i="7"/>
  <c r="M5566" i="7"/>
  <c r="L5566" i="7"/>
  <c r="M5565" i="7"/>
  <c r="L5565" i="7"/>
  <c r="M5564" i="7"/>
  <c r="L5564" i="7"/>
  <c r="M5563" i="7"/>
  <c r="L5563" i="7"/>
  <c r="M5562" i="7"/>
  <c r="L5562" i="7"/>
  <c r="M5561" i="7"/>
  <c r="L5561" i="7"/>
  <c r="M5560" i="7"/>
  <c r="L5560" i="7"/>
  <c r="M5559" i="7"/>
  <c r="L5559" i="7"/>
  <c r="M5558" i="7"/>
  <c r="L5558" i="7"/>
  <c r="M5557" i="7"/>
  <c r="L5557" i="7"/>
  <c r="M5556" i="7"/>
  <c r="L5556" i="7"/>
  <c r="M5555" i="7"/>
  <c r="L5555" i="7"/>
  <c r="M5554" i="7"/>
  <c r="L5554" i="7"/>
  <c r="M5553" i="7"/>
  <c r="L5553" i="7"/>
  <c r="M5552" i="7"/>
  <c r="L5552" i="7"/>
  <c r="M5551" i="7"/>
  <c r="L5551" i="7"/>
  <c r="M5550" i="7"/>
  <c r="L5550" i="7"/>
  <c r="M5549" i="7"/>
  <c r="L5549" i="7"/>
  <c r="M5548" i="7"/>
  <c r="L5548" i="7"/>
  <c r="M5547" i="7"/>
  <c r="L5547" i="7"/>
  <c r="M5546" i="7"/>
  <c r="L5546" i="7"/>
  <c r="M5545" i="7"/>
  <c r="L5545" i="7"/>
  <c r="M5544" i="7"/>
  <c r="L5544" i="7"/>
  <c r="M5543" i="7"/>
  <c r="L5543" i="7"/>
  <c r="M5542" i="7"/>
  <c r="L5542" i="7"/>
  <c r="M5541" i="7"/>
  <c r="L5541" i="7"/>
  <c r="M5540" i="7"/>
  <c r="L5540" i="7"/>
  <c r="M5539" i="7"/>
  <c r="L5539" i="7"/>
  <c r="M5538" i="7"/>
  <c r="L5538" i="7"/>
  <c r="M5537" i="7"/>
  <c r="L5537" i="7"/>
  <c r="M5536" i="7"/>
  <c r="L5536" i="7"/>
  <c r="M5535" i="7"/>
  <c r="L5535" i="7"/>
  <c r="M5534" i="7"/>
  <c r="L5534" i="7"/>
  <c r="M5533" i="7"/>
  <c r="L5533" i="7"/>
  <c r="M5532" i="7"/>
  <c r="L5532" i="7"/>
  <c r="M5531" i="7"/>
  <c r="L5531" i="7"/>
  <c r="M5530" i="7"/>
  <c r="L5530" i="7"/>
  <c r="M5529" i="7"/>
  <c r="L5529" i="7"/>
  <c r="M5528" i="7"/>
  <c r="L5528" i="7"/>
  <c r="M5527" i="7"/>
  <c r="L5527" i="7"/>
  <c r="M5526" i="7"/>
  <c r="L5526" i="7"/>
  <c r="M5525" i="7"/>
  <c r="L5525" i="7"/>
  <c r="M5524" i="7"/>
  <c r="L5524" i="7"/>
  <c r="M5523" i="7"/>
  <c r="L5523" i="7"/>
  <c r="M5522" i="7"/>
  <c r="L5522" i="7"/>
  <c r="M5521" i="7"/>
  <c r="L5521" i="7"/>
  <c r="M5520" i="7"/>
  <c r="L5520" i="7"/>
  <c r="M5519" i="7"/>
  <c r="L5519" i="7"/>
  <c r="M5518" i="7"/>
  <c r="L5518" i="7"/>
  <c r="M5517" i="7"/>
  <c r="L5517" i="7"/>
  <c r="M5516" i="7"/>
  <c r="L5516" i="7"/>
  <c r="M5515" i="7"/>
  <c r="L5515" i="7"/>
  <c r="M5514" i="7"/>
  <c r="L5514" i="7"/>
  <c r="M5513" i="7"/>
  <c r="L5513" i="7"/>
  <c r="M5512" i="7"/>
  <c r="L5512" i="7"/>
  <c r="M5511" i="7"/>
  <c r="L5511" i="7"/>
  <c r="M5510" i="7"/>
  <c r="L5510" i="7"/>
  <c r="M5509" i="7"/>
  <c r="L5509" i="7"/>
  <c r="M5508" i="7"/>
  <c r="L5508" i="7"/>
  <c r="M5507" i="7"/>
  <c r="L5507" i="7"/>
  <c r="M5506" i="7"/>
  <c r="L5506" i="7"/>
  <c r="M5505" i="7"/>
  <c r="L5505" i="7"/>
  <c r="M5504" i="7"/>
  <c r="L5504" i="7"/>
  <c r="M5503" i="7"/>
  <c r="L5503" i="7"/>
  <c r="M5502" i="7"/>
  <c r="L5502" i="7"/>
  <c r="M5501" i="7"/>
  <c r="L5501" i="7"/>
  <c r="M5500" i="7"/>
  <c r="L5500" i="7"/>
  <c r="M5499" i="7"/>
  <c r="L5499" i="7"/>
  <c r="M5498" i="7"/>
  <c r="L5498" i="7"/>
  <c r="M5497" i="7"/>
  <c r="L5497" i="7"/>
  <c r="M5496" i="7"/>
  <c r="L5496" i="7"/>
  <c r="M5495" i="7"/>
  <c r="L5495" i="7"/>
  <c r="M5494" i="7"/>
  <c r="L5494" i="7"/>
  <c r="M5493" i="7"/>
  <c r="L5493" i="7"/>
  <c r="M5492" i="7"/>
  <c r="L5492" i="7"/>
  <c r="M5491" i="7"/>
  <c r="L5491" i="7"/>
  <c r="M5490" i="7"/>
  <c r="L5490" i="7"/>
  <c r="M5489" i="7"/>
  <c r="L5489" i="7"/>
  <c r="M5488" i="7"/>
  <c r="L5488" i="7"/>
  <c r="M5487" i="7"/>
  <c r="L5487" i="7"/>
  <c r="M5486" i="7"/>
  <c r="L5486" i="7"/>
  <c r="M5485" i="7"/>
  <c r="L5485" i="7"/>
  <c r="M5484" i="7"/>
  <c r="L5484" i="7"/>
  <c r="M5483" i="7"/>
  <c r="L5483" i="7"/>
  <c r="M5482" i="7"/>
  <c r="L5482" i="7"/>
  <c r="M5481" i="7"/>
  <c r="L5481" i="7"/>
  <c r="M5480" i="7"/>
  <c r="L5480" i="7"/>
  <c r="M5479" i="7"/>
  <c r="L5479" i="7"/>
  <c r="M5478" i="7"/>
  <c r="L5478" i="7"/>
  <c r="M5477" i="7"/>
  <c r="L5477" i="7"/>
  <c r="M5476" i="7"/>
  <c r="L5476" i="7"/>
  <c r="M5475" i="7"/>
  <c r="L5475" i="7"/>
  <c r="M5474" i="7"/>
  <c r="L5474" i="7"/>
  <c r="M5473" i="7"/>
  <c r="L5473" i="7"/>
  <c r="M5472" i="7"/>
  <c r="L5472" i="7"/>
  <c r="M5471" i="7"/>
  <c r="L5471" i="7"/>
  <c r="M5470" i="7"/>
  <c r="L5470" i="7"/>
  <c r="M5469" i="7"/>
  <c r="L5469" i="7"/>
  <c r="M5468" i="7"/>
  <c r="L5468" i="7"/>
  <c r="M5467" i="7"/>
  <c r="L5467" i="7"/>
  <c r="M5466" i="7"/>
  <c r="L5466" i="7"/>
  <c r="M5465" i="7"/>
  <c r="L5465" i="7"/>
  <c r="M5464" i="7"/>
  <c r="L5464" i="7"/>
  <c r="M5463" i="7"/>
  <c r="L5463" i="7"/>
  <c r="M5462" i="7"/>
  <c r="L5462" i="7"/>
  <c r="M5461" i="7"/>
  <c r="L5461" i="7"/>
  <c r="M5460" i="7"/>
  <c r="L5460" i="7"/>
  <c r="M5459" i="7"/>
  <c r="L5459" i="7"/>
  <c r="M5458" i="7"/>
  <c r="L5458" i="7"/>
  <c r="M5457" i="7"/>
  <c r="L5457" i="7"/>
  <c r="M5456" i="7"/>
  <c r="L5456" i="7"/>
  <c r="M5455" i="7"/>
  <c r="L5455" i="7"/>
  <c r="M5454" i="7"/>
  <c r="L5454" i="7"/>
  <c r="M5453" i="7"/>
  <c r="L5453" i="7"/>
  <c r="M5452" i="7"/>
  <c r="L5452" i="7"/>
  <c r="M5451" i="7"/>
  <c r="L5451" i="7"/>
  <c r="M5450" i="7"/>
  <c r="L5450" i="7"/>
  <c r="M5449" i="7"/>
  <c r="L5449" i="7"/>
  <c r="M5448" i="7"/>
  <c r="L5448" i="7"/>
  <c r="M5447" i="7"/>
  <c r="L5447" i="7"/>
  <c r="M5446" i="7"/>
  <c r="L5446" i="7"/>
  <c r="M5445" i="7"/>
  <c r="L5445" i="7"/>
  <c r="M5444" i="7"/>
  <c r="L5444" i="7"/>
  <c r="M5443" i="7"/>
  <c r="L5443" i="7"/>
  <c r="M5442" i="7"/>
  <c r="L5442" i="7"/>
  <c r="M5441" i="7"/>
  <c r="L5441" i="7"/>
  <c r="M5440" i="7"/>
  <c r="L5440" i="7"/>
  <c r="M5439" i="7"/>
  <c r="L5439" i="7"/>
  <c r="M5438" i="7"/>
  <c r="L5438" i="7"/>
  <c r="M5437" i="7"/>
  <c r="L5437" i="7"/>
  <c r="M5436" i="7"/>
  <c r="L5436" i="7"/>
  <c r="M5435" i="7"/>
  <c r="L5435" i="7"/>
  <c r="M5434" i="7"/>
  <c r="L5434" i="7"/>
  <c r="M5433" i="7"/>
  <c r="L5433" i="7"/>
  <c r="M5432" i="7"/>
  <c r="L5432" i="7"/>
  <c r="M5431" i="7"/>
  <c r="L5431" i="7"/>
  <c r="M5430" i="7"/>
  <c r="L5430" i="7"/>
  <c r="M5429" i="7"/>
  <c r="L5429" i="7"/>
  <c r="M5428" i="7"/>
  <c r="L5428" i="7"/>
  <c r="M5427" i="7"/>
  <c r="L5427" i="7"/>
  <c r="M5426" i="7"/>
  <c r="L5426" i="7"/>
  <c r="M5425" i="7"/>
  <c r="L5425" i="7"/>
  <c r="M5424" i="7"/>
  <c r="L5424" i="7"/>
  <c r="M5423" i="7"/>
  <c r="L5423" i="7"/>
  <c r="M5422" i="7"/>
  <c r="L5422" i="7"/>
  <c r="M5421" i="7"/>
  <c r="L5421" i="7"/>
  <c r="M5420" i="7"/>
  <c r="L5420" i="7"/>
  <c r="M5419" i="7"/>
  <c r="L5419" i="7"/>
  <c r="M5418" i="7"/>
  <c r="L5418" i="7"/>
  <c r="M5417" i="7"/>
  <c r="L5417" i="7"/>
  <c r="M5416" i="7"/>
  <c r="L5416" i="7"/>
  <c r="M5415" i="7"/>
  <c r="L5415" i="7"/>
  <c r="M5414" i="7"/>
  <c r="L5414" i="7"/>
  <c r="M5413" i="7"/>
  <c r="L5413" i="7"/>
  <c r="M5412" i="7"/>
  <c r="L5412" i="7"/>
  <c r="M5411" i="7"/>
  <c r="L5411" i="7"/>
  <c r="M5410" i="7"/>
  <c r="L5410" i="7"/>
  <c r="M5409" i="7"/>
  <c r="L5409" i="7"/>
  <c r="M5408" i="7"/>
  <c r="L5408" i="7"/>
  <c r="M5407" i="7"/>
  <c r="L5407" i="7"/>
  <c r="M5406" i="7"/>
  <c r="L5406" i="7"/>
  <c r="M5405" i="7"/>
  <c r="L5405" i="7"/>
  <c r="M5404" i="7"/>
  <c r="L5404" i="7"/>
  <c r="M5403" i="7"/>
  <c r="L5403" i="7"/>
  <c r="M5402" i="7"/>
  <c r="L5402" i="7"/>
  <c r="M5401" i="7"/>
  <c r="L5401" i="7"/>
  <c r="M5400" i="7"/>
  <c r="L5400" i="7"/>
  <c r="M5399" i="7"/>
  <c r="L5399" i="7"/>
  <c r="M5398" i="7"/>
  <c r="L5398" i="7"/>
  <c r="M5397" i="7"/>
  <c r="L5397" i="7"/>
  <c r="M5396" i="7"/>
  <c r="L5396" i="7"/>
  <c r="M5395" i="7"/>
  <c r="L5395" i="7"/>
  <c r="M5394" i="7"/>
  <c r="L5394" i="7"/>
  <c r="M5393" i="7"/>
  <c r="L5393" i="7"/>
  <c r="M5392" i="7"/>
  <c r="L5392" i="7"/>
  <c r="M5391" i="7"/>
  <c r="L5391" i="7"/>
  <c r="M5390" i="7"/>
  <c r="L5390" i="7"/>
  <c r="M5389" i="7"/>
  <c r="L5389" i="7"/>
  <c r="M5388" i="7"/>
  <c r="L5388" i="7"/>
  <c r="M5387" i="7"/>
  <c r="L5387" i="7"/>
  <c r="M5386" i="7"/>
  <c r="L5386" i="7"/>
  <c r="M5385" i="7"/>
  <c r="L5385" i="7"/>
  <c r="M5384" i="7"/>
  <c r="L5384" i="7"/>
  <c r="M5383" i="7"/>
  <c r="L5383" i="7"/>
  <c r="M5382" i="7"/>
  <c r="L5382" i="7"/>
  <c r="M5381" i="7"/>
  <c r="L5381" i="7"/>
  <c r="M5380" i="7"/>
  <c r="L5380" i="7"/>
  <c r="M5379" i="7"/>
  <c r="L5379" i="7"/>
  <c r="M5378" i="7"/>
  <c r="L5378" i="7"/>
  <c r="M5377" i="7"/>
  <c r="L5377" i="7"/>
  <c r="M5376" i="7"/>
  <c r="L5376" i="7"/>
  <c r="M5375" i="7"/>
  <c r="L5375" i="7"/>
  <c r="M5374" i="7"/>
  <c r="L5374" i="7"/>
  <c r="M5373" i="7"/>
  <c r="L5373" i="7"/>
  <c r="M5372" i="7"/>
  <c r="L5372" i="7"/>
  <c r="M5371" i="7"/>
  <c r="L5371" i="7"/>
  <c r="M5370" i="7"/>
  <c r="L5370" i="7"/>
  <c r="M5369" i="7"/>
  <c r="L5369" i="7"/>
  <c r="M5368" i="7"/>
  <c r="L5368" i="7"/>
  <c r="M5367" i="7"/>
  <c r="L5367" i="7"/>
  <c r="M5366" i="7"/>
  <c r="L5366" i="7"/>
  <c r="M5365" i="7"/>
  <c r="L5365" i="7"/>
  <c r="M5364" i="7"/>
  <c r="L5364" i="7"/>
  <c r="M5363" i="7"/>
  <c r="L5363" i="7"/>
  <c r="M5362" i="7"/>
  <c r="L5362" i="7"/>
  <c r="M5361" i="7"/>
  <c r="L5361" i="7"/>
  <c r="M5360" i="7"/>
  <c r="L5360" i="7"/>
  <c r="M5359" i="7"/>
  <c r="L5359" i="7"/>
  <c r="M5358" i="7"/>
  <c r="L5358" i="7"/>
  <c r="M5357" i="7"/>
  <c r="L5357" i="7"/>
  <c r="M5356" i="7"/>
  <c r="L5356" i="7"/>
  <c r="M5355" i="7"/>
  <c r="L5355" i="7"/>
  <c r="M5354" i="7"/>
  <c r="L5354" i="7"/>
  <c r="M5353" i="7"/>
  <c r="L5353" i="7"/>
  <c r="M5352" i="7"/>
  <c r="L5352" i="7"/>
  <c r="M5351" i="7"/>
  <c r="L5351" i="7"/>
  <c r="M5350" i="7"/>
  <c r="L5350" i="7"/>
  <c r="M5349" i="7"/>
  <c r="L5349" i="7"/>
  <c r="M5348" i="7"/>
  <c r="L5348" i="7"/>
  <c r="M5347" i="7"/>
  <c r="L5347" i="7"/>
  <c r="M5346" i="7"/>
  <c r="L5346" i="7"/>
  <c r="M5345" i="7"/>
  <c r="L5345" i="7"/>
  <c r="M5344" i="7"/>
  <c r="L5344" i="7"/>
  <c r="M5343" i="7"/>
  <c r="L5343" i="7"/>
  <c r="M5342" i="7"/>
  <c r="L5342" i="7"/>
  <c r="M5341" i="7"/>
  <c r="L5341" i="7"/>
  <c r="M5340" i="7"/>
  <c r="L5340" i="7"/>
  <c r="M5339" i="7"/>
  <c r="L5339" i="7"/>
  <c r="M5338" i="7"/>
  <c r="L5338" i="7"/>
  <c r="M5337" i="7"/>
  <c r="L5337" i="7"/>
  <c r="M5336" i="7"/>
  <c r="L5336" i="7"/>
  <c r="M5335" i="7"/>
  <c r="L5335" i="7"/>
  <c r="M5334" i="7"/>
  <c r="L5334" i="7"/>
  <c r="M5333" i="7"/>
  <c r="L5333" i="7"/>
  <c r="M5332" i="7"/>
  <c r="L5332" i="7"/>
  <c r="M5331" i="7"/>
  <c r="L5331" i="7"/>
  <c r="M5330" i="7"/>
  <c r="L5330" i="7"/>
  <c r="M5329" i="7"/>
  <c r="L5329" i="7"/>
  <c r="M5328" i="7"/>
  <c r="L5328" i="7"/>
  <c r="M5327" i="7"/>
  <c r="L5327" i="7"/>
  <c r="M5326" i="7"/>
  <c r="L5326" i="7"/>
  <c r="M5325" i="7"/>
  <c r="L5325" i="7"/>
  <c r="M5324" i="7"/>
  <c r="L5324" i="7"/>
  <c r="M5323" i="7"/>
  <c r="L5323" i="7"/>
  <c r="M5322" i="7"/>
  <c r="L5322" i="7"/>
  <c r="M5321" i="7"/>
  <c r="L5321" i="7"/>
  <c r="M5320" i="7"/>
  <c r="L5320" i="7"/>
  <c r="M5319" i="7"/>
  <c r="L5319" i="7"/>
  <c r="M5318" i="7"/>
  <c r="L5318" i="7"/>
  <c r="M5317" i="7"/>
  <c r="L5317" i="7"/>
  <c r="M5316" i="7"/>
  <c r="L5316" i="7"/>
  <c r="M5315" i="7"/>
  <c r="L5315" i="7"/>
  <c r="M5314" i="7"/>
  <c r="L5314" i="7"/>
  <c r="M5313" i="7"/>
  <c r="L5313" i="7"/>
  <c r="M5312" i="7"/>
  <c r="L5312" i="7"/>
  <c r="M5311" i="7"/>
  <c r="L5311" i="7"/>
  <c r="M5310" i="7"/>
  <c r="L5310" i="7"/>
  <c r="M5309" i="7"/>
  <c r="L5309" i="7"/>
  <c r="M5308" i="7"/>
  <c r="L5308" i="7"/>
  <c r="M5307" i="7"/>
  <c r="L5307" i="7"/>
  <c r="M5306" i="7"/>
  <c r="L5306" i="7"/>
  <c r="M5305" i="7"/>
  <c r="L5305" i="7"/>
  <c r="M5304" i="7"/>
  <c r="L5304" i="7"/>
  <c r="M5303" i="7"/>
  <c r="L5303" i="7"/>
  <c r="M5302" i="7"/>
  <c r="L5302" i="7"/>
  <c r="M5301" i="7"/>
  <c r="L5301" i="7"/>
  <c r="M5300" i="7"/>
  <c r="L5300" i="7"/>
  <c r="M5299" i="7"/>
  <c r="L5299" i="7"/>
  <c r="M5298" i="7"/>
  <c r="L5298" i="7"/>
  <c r="M5297" i="7"/>
  <c r="L5297" i="7"/>
  <c r="M5296" i="7"/>
  <c r="L5296" i="7"/>
  <c r="M5295" i="7"/>
  <c r="L5295" i="7"/>
  <c r="M5294" i="7"/>
  <c r="L5294" i="7"/>
  <c r="M5293" i="7"/>
  <c r="L5293" i="7"/>
  <c r="M5292" i="7"/>
  <c r="L5292" i="7"/>
  <c r="M5291" i="7"/>
  <c r="L5291" i="7"/>
  <c r="M5290" i="7"/>
  <c r="L5290" i="7"/>
  <c r="M5289" i="7"/>
  <c r="L5289" i="7"/>
  <c r="M5288" i="7"/>
  <c r="L5288" i="7"/>
  <c r="M5287" i="7"/>
  <c r="L5287" i="7"/>
  <c r="M5286" i="7"/>
  <c r="L5286" i="7"/>
  <c r="M5285" i="7"/>
  <c r="L5285" i="7"/>
  <c r="M5284" i="7"/>
  <c r="L5284" i="7"/>
  <c r="M5283" i="7"/>
  <c r="L5283" i="7"/>
  <c r="M5282" i="7"/>
  <c r="L5282" i="7"/>
  <c r="M5281" i="7"/>
  <c r="L5281" i="7"/>
  <c r="M5280" i="7"/>
  <c r="L5280" i="7"/>
  <c r="M5279" i="7"/>
  <c r="L5279" i="7"/>
  <c r="M5278" i="7"/>
  <c r="L5278" i="7"/>
  <c r="M5277" i="7"/>
  <c r="L5277" i="7"/>
  <c r="M5276" i="7"/>
  <c r="L5276" i="7"/>
  <c r="M5275" i="7"/>
  <c r="L5275" i="7"/>
  <c r="M5274" i="7"/>
  <c r="L5274" i="7"/>
  <c r="M5273" i="7"/>
  <c r="L5273" i="7"/>
  <c r="M5272" i="7"/>
  <c r="L5272" i="7"/>
  <c r="M5271" i="7"/>
  <c r="L5271" i="7"/>
  <c r="M5270" i="7"/>
  <c r="L5270" i="7"/>
  <c r="M5269" i="7"/>
  <c r="L5269" i="7"/>
  <c r="M5268" i="7"/>
  <c r="L5268" i="7"/>
  <c r="M5267" i="7"/>
  <c r="L5267" i="7"/>
  <c r="M5266" i="7"/>
  <c r="L5266" i="7"/>
  <c r="M5265" i="7"/>
  <c r="L5265" i="7"/>
  <c r="M5264" i="7"/>
  <c r="L5264" i="7"/>
  <c r="M5263" i="7"/>
  <c r="L5263" i="7"/>
  <c r="M5262" i="7"/>
  <c r="L5262" i="7"/>
  <c r="M5261" i="7"/>
  <c r="L5261" i="7"/>
  <c r="M5260" i="7"/>
  <c r="L5260" i="7"/>
  <c r="M5259" i="7"/>
  <c r="L5259" i="7"/>
  <c r="M5258" i="7"/>
  <c r="L5258" i="7"/>
  <c r="M5257" i="7"/>
  <c r="L5257" i="7"/>
  <c r="M5256" i="7"/>
  <c r="L5256" i="7"/>
  <c r="M5255" i="7"/>
  <c r="L5255" i="7"/>
  <c r="M5254" i="7"/>
  <c r="L5254" i="7"/>
  <c r="M5253" i="7"/>
  <c r="L5253" i="7"/>
  <c r="M5252" i="7"/>
  <c r="L5252" i="7"/>
  <c r="M5251" i="7"/>
  <c r="L5251" i="7"/>
  <c r="M5250" i="7"/>
  <c r="L5250" i="7"/>
  <c r="M5249" i="7"/>
  <c r="L5249" i="7"/>
  <c r="M5248" i="7"/>
  <c r="L5248" i="7"/>
  <c r="M5247" i="7"/>
  <c r="L5247" i="7"/>
  <c r="M5246" i="7"/>
  <c r="L5246" i="7"/>
  <c r="M5245" i="7"/>
  <c r="L5245" i="7"/>
  <c r="M5244" i="7"/>
  <c r="L5244" i="7"/>
  <c r="M5243" i="7"/>
  <c r="L5243" i="7"/>
  <c r="M5242" i="7"/>
  <c r="L5242" i="7"/>
  <c r="M5241" i="7"/>
  <c r="L5241" i="7"/>
  <c r="M5240" i="7"/>
  <c r="L5240" i="7"/>
  <c r="M5239" i="7"/>
  <c r="L5239" i="7"/>
  <c r="M5238" i="7"/>
  <c r="L5238" i="7"/>
  <c r="M5237" i="7"/>
  <c r="L5237" i="7"/>
  <c r="M5236" i="7"/>
  <c r="L5236" i="7"/>
  <c r="M5235" i="7"/>
  <c r="L5235" i="7"/>
  <c r="M5234" i="7"/>
  <c r="L5234" i="7"/>
  <c r="M5233" i="7"/>
  <c r="L5233" i="7"/>
  <c r="M5232" i="7"/>
  <c r="L5232" i="7"/>
  <c r="M5231" i="7"/>
  <c r="L5231" i="7"/>
  <c r="M5230" i="7"/>
  <c r="L5230" i="7"/>
  <c r="M5229" i="7"/>
  <c r="L5229" i="7"/>
  <c r="M5228" i="7"/>
  <c r="L5228" i="7"/>
  <c r="M5227" i="7"/>
  <c r="L5227" i="7"/>
  <c r="M5226" i="7"/>
  <c r="L5226" i="7"/>
  <c r="M5225" i="7"/>
  <c r="L5225" i="7"/>
  <c r="M5224" i="7"/>
  <c r="L5224" i="7"/>
  <c r="M5223" i="7"/>
  <c r="L5223" i="7"/>
  <c r="M5222" i="7"/>
  <c r="L5222" i="7"/>
  <c r="M5221" i="7"/>
  <c r="L5221" i="7"/>
  <c r="M5220" i="7"/>
  <c r="L5220" i="7"/>
  <c r="M5219" i="7"/>
  <c r="L5219" i="7"/>
  <c r="M5218" i="7"/>
  <c r="L5218" i="7"/>
  <c r="M5217" i="7"/>
  <c r="L5217" i="7"/>
  <c r="M5216" i="7"/>
  <c r="L5216" i="7"/>
  <c r="M5215" i="7"/>
  <c r="L5215" i="7"/>
  <c r="M5214" i="7"/>
  <c r="L5214" i="7"/>
  <c r="M5213" i="7"/>
  <c r="L5213" i="7"/>
  <c r="M5212" i="7"/>
  <c r="L5212" i="7"/>
  <c r="M5211" i="7"/>
  <c r="L5211" i="7"/>
  <c r="M5210" i="7"/>
  <c r="L5210" i="7"/>
  <c r="M5209" i="7"/>
  <c r="L5209" i="7"/>
  <c r="M5208" i="7"/>
  <c r="L5208" i="7"/>
  <c r="M5207" i="7"/>
  <c r="L5207" i="7"/>
  <c r="M5206" i="7"/>
  <c r="L5206" i="7"/>
  <c r="M5205" i="7"/>
  <c r="L5205" i="7"/>
  <c r="M5204" i="7"/>
  <c r="L5204" i="7"/>
  <c r="M5203" i="7"/>
  <c r="L5203" i="7"/>
  <c r="M5202" i="7"/>
  <c r="L5202" i="7"/>
  <c r="M5201" i="7"/>
  <c r="L5201" i="7"/>
  <c r="M5200" i="7"/>
  <c r="L5200" i="7"/>
  <c r="M5199" i="7"/>
  <c r="L5199" i="7"/>
  <c r="M5198" i="7"/>
  <c r="L5198" i="7"/>
  <c r="M5197" i="7"/>
  <c r="L5197" i="7"/>
  <c r="M5196" i="7"/>
  <c r="L5196" i="7"/>
  <c r="M5195" i="7"/>
  <c r="L5195" i="7"/>
  <c r="M5194" i="7"/>
  <c r="L5194" i="7"/>
  <c r="M5193" i="7"/>
  <c r="L5193" i="7"/>
  <c r="M5192" i="7"/>
  <c r="L5192" i="7"/>
  <c r="M5191" i="7"/>
  <c r="L5191" i="7"/>
  <c r="M5190" i="7"/>
  <c r="L5190" i="7"/>
  <c r="M5189" i="7"/>
  <c r="L5189" i="7"/>
  <c r="M5188" i="7"/>
  <c r="L5188" i="7"/>
  <c r="M5187" i="7"/>
  <c r="L5187" i="7"/>
  <c r="M5186" i="7"/>
  <c r="L5186" i="7"/>
  <c r="M5185" i="7"/>
  <c r="L5185" i="7"/>
  <c r="M5184" i="7"/>
  <c r="L5184" i="7"/>
  <c r="M5183" i="7"/>
  <c r="L5183" i="7"/>
  <c r="M5182" i="7"/>
  <c r="L5182" i="7"/>
  <c r="M5181" i="7"/>
  <c r="L5181" i="7"/>
  <c r="M5180" i="7"/>
  <c r="L5180" i="7"/>
  <c r="M5179" i="7"/>
  <c r="L5179" i="7"/>
  <c r="M5178" i="7"/>
  <c r="L5178" i="7"/>
  <c r="M5177" i="7"/>
  <c r="L5177" i="7"/>
  <c r="M5176" i="7"/>
  <c r="L5176" i="7"/>
  <c r="M5175" i="7"/>
  <c r="L5175" i="7"/>
  <c r="M5174" i="7"/>
  <c r="L5174" i="7"/>
  <c r="M5173" i="7"/>
  <c r="L5173" i="7"/>
  <c r="M5172" i="7"/>
  <c r="L5172" i="7"/>
  <c r="M5171" i="7"/>
  <c r="L5171" i="7"/>
  <c r="M5170" i="7"/>
  <c r="L5170" i="7"/>
  <c r="M5169" i="7"/>
  <c r="L5169" i="7"/>
  <c r="M5168" i="7"/>
  <c r="L5168" i="7"/>
  <c r="M5167" i="7"/>
  <c r="L5167" i="7"/>
  <c r="M5166" i="7"/>
  <c r="L5166" i="7"/>
  <c r="M5165" i="7"/>
  <c r="L5165" i="7"/>
  <c r="M5164" i="7"/>
  <c r="L5164" i="7"/>
  <c r="M5163" i="7"/>
  <c r="L5163" i="7"/>
  <c r="M5162" i="7"/>
  <c r="L5162" i="7"/>
  <c r="M5161" i="7"/>
  <c r="L5161" i="7"/>
  <c r="M5160" i="7"/>
  <c r="L5160" i="7"/>
  <c r="M5159" i="7"/>
  <c r="L5159" i="7"/>
  <c r="M5158" i="7"/>
  <c r="L5158" i="7"/>
  <c r="M5157" i="7"/>
  <c r="L5157" i="7"/>
  <c r="M5156" i="7"/>
  <c r="L5156" i="7"/>
  <c r="M5155" i="7"/>
  <c r="L5155" i="7"/>
  <c r="M5154" i="7"/>
  <c r="L5154" i="7"/>
  <c r="M5153" i="7"/>
  <c r="L5153" i="7"/>
  <c r="M5152" i="7"/>
  <c r="L5152" i="7"/>
  <c r="M5151" i="7"/>
  <c r="L5151" i="7"/>
  <c r="M5150" i="7"/>
  <c r="L5150" i="7"/>
  <c r="M5149" i="7"/>
  <c r="L5149" i="7"/>
  <c r="M5148" i="7"/>
  <c r="L5148" i="7"/>
  <c r="M5147" i="7"/>
  <c r="L5147" i="7"/>
  <c r="M5146" i="7"/>
  <c r="L5146" i="7"/>
  <c r="M5145" i="7"/>
  <c r="L5145" i="7"/>
  <c r="M5144" i="7"/>
  <c r="L5144" i="7"/>
  <c r="M5143" i="7"/>
  <c r="L5143" i="7"/>
  <c r="M5142" i="7"/>
  <c r="L5142" i="7"/>
  <c r="M5141" i="7"/>
  <c r="L5141" i="7"/>
  <c r="M5140" i="7"/>
  <c r="L5140" i="7"/>
  <c r="M5139" i="7"/>
  <c r="L5139" i="7"/>
  <c r="M5138" i="7"/>
  <c r="L5138" i="7"/>
  <c r="M5137" i="7"/>
  <c r="L5137" i="7"/>
  <c r="M5136" i="7"/>
  <c r="L5136" i="7"/>
  <c r="M5135" i="7"/>
  <c r="L5135" i="7"/>
  <c r="M5134" i="7"/>
  <c r="L5134" i="7"/>
  <c r="M5133" i="7"/>
  <c r="L5133" i="7"/>
  <c r="M5132" i="7"/>
  <c r="L5132" i="7"/>
  <c r="M5131" i="7"/>
  <c r="L5131" i="7"/>
  <c r="M5130" i="7"/>
  <c r="L5130" i="7"/>
  <c r="M5129" i="7"/>
  <c r="L5129" i="7"/>
  <c r="M5128" i="7"/>
  <c r="L5128" i="7"/>
  <c r="M5127" i="7"/>
  <c r="L5127" i="7"/>
  <c r="M5126" i="7"/>
  <c r="L5126" i="7"/>
  <c r="M5125" i="7"/>
  <c r="L5125" i="7"/>
  <c r="M5124" i="7"/>
  <c r="L5124" i="7"/>
  <c r="M5123" i="7"/>
  <c r="L5123" i="7"/>
  <c r="M5122" i="7"/>
  <c r="L5122" i="7"/>
  <c r="M5121" i="7"/>
  <c r="L5121" i="7"/>
  <c r="M5120" i="7"/>
  <c r="L5120" i="7"/>
  <c r="M5119" i="7"/>
  <c r="L5119" i="7"/>
  <c r="M5118" i="7"/>
  <c r="L5118" i="7"/>
  <c r="M5117" i="7"/>
  <c r="L5117" i="7"/>
  <c r="M5116" i="7"/>
  <c r="L5116" i="7"/>
  <c r="M5115" i="7"/>
  <c r="L5115" i="7"/>
  <c r="M5114" i="7"/>
  <c r="L5114" i="7"/>
  <c r="M5113" i="7"/>
  <c r="L5113" i="7"/>
  <c r="M5112" i="7"/>
  <c r="L5112" i="7"/>
  <c r="M5111" i="7"/>
  <c r="L5111" i="7"/>
  <c r="M5110" i="7"/>
  <c r="L5110" i="7"/>
  <c r="M5109" i="7"/>
  <c r="L5109" i="7"/>
  <c r="M5108" i="7"/>
  <c r="L5108" i="7"/>
  <c r="M5107" i="7"/>
  <c r="L5107" i="7"/>
  <c r="M5106" i="7"/>
  <c r="L5106" i="7"/>
  <c r="M5105" i="7"/>
  <c r="L5105" i="7"/>
  <c r="M5104" i="7"/>
  <c r="L5104" i="7"/>
  <c r="M5103" i="7"/>
  <c r="L5103" i="7"/>
  <c r="M5102" i="7"/>
  <c r="L5102" i="7"/>
  <c r="M5101" i="7"/>
  <c r="L5101" i="7"/>
  <c r="M5100" i="7"/>
  <c r="L5100" i="7"/>
  <c r="M5099" i="7"/>
  <c r="L5099" i="7"/>
  <c r="M5098" i="7"/>
  <c r="L5098" i="7"/>
  <c r="M5097" i="7"/>
  <c r="L5097" i="7"/>
  <c r="M5096" i="7"/>
  <c r="L5096" i="7"/>
  <c r="M5095" i="7"/>
  <c r="L5095" i="7"/>
  <c r="M5094" i="7"/>
  <c r="L5094" i="7"/>
  <c r="M5093" i="7"/>
  <c r="L5093" i="7"/>
  <c r="M5092" i="7"/>
  <c r="L5092" i="7"/>
  <c r="M5091" i="7"/>
  <c r="L5091" i="7"/>
  <c r="M5090" i="7"/>
  <c r="L5090" i="7"/>
  <c r="M5089" i="7"/>
  <c r="L5089" i="7"/>
  <c r="M5088" i="7"/>
  <c r="L5088" i="7"/>
  <c r="M5087" i="7"/>
  <c r="L5087" i="7"/>
  <c r="M5086" i="7"/>
  <c r="L5086" i="7"/>
  <c r="M5085" i="7"/>
  <c r="L5085" i="7"/>
  <c r="M5084" i="7"/>
  <c r="L5084" i="7"/>
  <c r="M5083" i="7"/>
  <c r="L5083" i="7"/>
  <c r="M5082" i="7"/>
  <c r="L5082" i="7"/>
  <c r="M5081" i="7"/>
  <c r="L5081" i="7"/>
  <c r="M5080" i="7"/>
  <c r="L5080" i="7"/>
  <c r="M5079" i="7"/>
  <c r="L5079" i="7"/>
  <c r="M5078" i="7"/>
  <c r="L5078" i="7"/>
  <c r="M5077" i="7"/>
  <c r="L5077" i="7"/>
  <c r="M5076" i="7"/>
  <c r="L5076" i="7"/>
  <c r="M5075" i="7"/>
  <c r="L5075" i="7"/>
  <c r="M5074" i="7"/>
  <c r="L5074" i="7"/>
  <c r="M5073" i="7"/>
  <c r="L5073" i="7"/>
  <c r="M5072" i="7"/>
  <c r="L5072" i="7"/>
  <c r="M5071" i="7"/>
  <c r="L5071" i="7"/>
  <c r="M5070" i="7"/>
  <c r="L5070" i="7"/>
  <c r="M5069" i="7"/>
  <c r="L5069" i="7"/>
  <c r="M5068" i="7"/>
  <c r="L5068" i="7"/>
  <c r="M5067" i="7"/>
  <c r="L5067" i="7"/>
  <c r="M5066" i="7"/>
  <c r="L5066" i="7"/>
  <c r="M5065" i="7"/>
  <c r="L5065" i="7"/>
  <c r="M5064" i="7"/>
  <c r="L5064" i="7"/>
  <c r="M5063" i="7"/>
  <c r="L5063" i="7"/>
  <c r="M5062" i="7"/>
  <c r="L5062" i="7"/>
  <c r="M5061" i="7"/>
  <c r="L5061" i="7"/>
  <c r="M5060" i="7"/>
  <c r="L5060" i="7"/>
  <c r="M5059" i="7"/>
  <c r="L5059" i="7"/>
  <c r="M5058" i="7"/>
  <c r="L5058" i="7"/>
  <c r="M5057" i="7"/>
  <c r="L5057" i="7"/>
  <c r="M5056" i="7"/>
  <c r="L5056" i="7"/>
  <c r="M5055" i="7"/>
  <c r="L5055" i="7"/>
  <c r="M5054" i="7"/>
  <c r="L5054" i="7"/>
  <c r="M5053" i="7"/>
  <c r="L5053" i="7"/>
  <c r="M5052" i="7"/>
  <c r="L5052" i="7"/>
  <c r="M5051" i="7"/>
  <c r="L5051" i="7"/>
  <c r="M5050" i="7"/>
  <c r="L5050" i="7"/>
  <c r="M5049" i="7"/>
  <c r="L5049" i="7"/>
  <c r="M5048" i="7"/>
  <c r="L5048" i="7"/>
  <c r="M5047" i="7"/>
  <c r="L5047" i="7"/>
  <c r="M5046" i="7"/>
  <c r="L5046" i="7"/>
  <c r="M5045" i="7"/>
  <c r="L5045" i="7"/>
  <c r="M5044" i="7"/>
  <c r="L5044" i="7"/>
  <c r="M5043" i="7"/>
  <c r="L5043" i="7"/>
  <c r="M5042" i="7"/>
  <c r="L5042" i="7"/>
  <c r="M5041" i="7"/>
  <c r="L5041" i="7"/>
  <c r="M5040" i="7"/>
  <c r="L5040" i="7"/>
  <c r="M5039" i="7"/>
  <c r="L5039" i="7"/>
  <c r="M5038" i="7"/>
  <c r="L5038" i="7"/>
  <c r="M5037" i="7"/>
  <c r="L5037" i="7"/>
  <c r="M5036" i="7"/>
  <c r="L5036" i="7"/>
  <c r="M5035" i="7"/>
  <c r="L5035" i="7"/>
  <c r="M5034" i="7"/>
  <c r="L5034" i="7"/>
  <c r="M5033" i="7"/>
  <c r="L5033" i="7"/>
  <c r="M5032" i="7"/>
  <c r="L5032" i="7"/>
  <c r="M5031" i="7"/>
  <c r="L5031" i="7"/>
  <c r="M5030" i="7"/>
  <c r="L5030" i="7"/>
  <c r="M5029" i="7"/>
  <c r="L5029" i="7"/>
  <c r="M5028" i="7"/>
  <c r="L5028" i="7"/>
  <c r="M5027" i="7"/>
  <c r="L5027" i="7"/>
  <c r="M5026" i="7"/>
  <c r="L5026" i="7"/>
  <c r="M5025" i="7"/>
  <c r="L5025" i="7"/>
  <c r="M5024" i="7"/>
  <c r="L5024" i="7"/>
  <c r="M5023" i="7"/>
  <c r="L5023" i="7"/>
  <c r="M5022" i="7"/>
  <c r="L5022" i="7"/>
  <c r="M5021" i="7"/>
  <c r="L5021" i="7"/>
  <c r="M5020" i="7"/>
  <c r="L5020" i="7"/>
  <c r="M5019" i="7"/>
  <c r="L5019" i="7"/>
  <c r="M5018" i="7"/>
  <c r="L5018" i="7"/>
  <c r="M5017" i="7"/>
  <c r="L5017" i="7"/>
  <c r="M5016" i="7"/>
  <c r="L5016" i="7"/>
  <c r="M5015" i="7"/>
  <c r="L5015" i="7"/>
  <c r="M5014" i="7"/>
  <c r="L5014" i="7"/>
  <c r="M5013" i="7"/>
  <c r="L5013" i="7"/>
  <c r="M5012" i="7"/>
  <c r="L5012" i="7"/>
  <c r="M5011" i="7"/>
  <c r="L5011" i="7"/>
  <c r="M5010" i="7"/>
  <c r="L5010" i="7"/>
  <c r="M5009" i="7"/>
  <c r="L5009" i="7"/>
  <c r="M5008" i="7"/>
  <c r="L5008" i="7"/>
  <c r="M5007" i="7"/>
  <c r="L5007" i="7"/>
  <c r="M5006" i="7"/>
  <c r="L5006" i="7"/>
  <c r="M5005" i="7"/>
  <c r="L5005" i="7"/>
  <c r="M5004" i="7"/>
  <c r="L5004" i="7"/>
  <c r="M5003" i="7"/>
  <c r="L5003" i="7"/>
  <c r="M5002" i="7"/>
  <c r="L5002" i="7"/>
  <c r="M5001" i="7"/>
  <c r="L5001" i="7"/>
  <c r="M5000" i="7"/>
  <c r="L5000" i="7"/>
  <c r="M4999" i="7"/>
  <c r="L4999" i="7"/>
  <c r="M4998" i="7"/>
  <c r="L4998" i="7"/>
  <c r="M4997" i="7"/>
  <c r="L4997" i="7"/>
  <c r="M4996" i="7"/>
  <c r="L4996" i="7"/>
  <c r="M4995" i="7"/>
  <c r="L4995" i="7"/>
  <c r="M4994" i="7"/>
  <c r="L4994" i="7"/>
  <c r="M4993" i="7"/>
  <c r="L4993" i="7"/>
  <c r="M4992" i="7"/>
  <c r="L4992" i="7"/>
  <c r="M4991" i="7"/>
  <c r="L4991" i="7"/>
  <c r="M4990" i="7"/>
  <c r="L4990" i="7"/>
  <c r="M4989" i="7"/>
  <c r="L4989" i="7"/>
  <c r="M4988" i="7"/>
  <c r="L4988" i="7"/>
  <c r="M4987" i="7"/>
  <c r="L4987" i="7"/>
  <c r="M4986" i="7"/>
  <c r="L4986" i="7"/>
  <c r="M4985" i="7"/>
  <c r="L4985" i="7"/>
  <c r="M4984" i="7"/>
  <c r="L4984" i="7"/>
  <c r="M4983" i="7"/>
  <c r="L4983" i="7"/>
  <c r="M4982" i="7"/>
  <c r="L4982" i="7"/>
  <c r="M4981" i="7"/>
  <c r="L4981" i="7"/>
  <c r="M4980" i="7"/>
  <c r="L4980" i="7"/>
  <c r="M4979" i="7"/>
  <c r="L4979" i="7"/>
  <c r="M4978" i="7"/>
  <c r="L4978" i="7"/>
  <c r="M4977" i="7"/>
  <c r="L4977" i="7"/>
  <c r="M4976" i="7"/>
  <c r="L4976" i="7"/>
  <c r="M4975" i="7"/>
  <c r="L4975" i="7"/>
  <c r="M4974" i="7"/>
  <c r="L4974" i="7"/>
  <c r="M4973" i="7"/>
  <c r="L4973" i="7"/>
  <c r="M4972" i="7"/>
  <c r="L4972" i="7"/>
  <c r="M4971" i="7"/>
  <c r="L4971" i="7"/>
  <c r="M4970" i="7"/>
  <c r="L4970" i="7"/>
  <c r="M4969" i="7"/>
  <c r="L4969" i="7"/>
  <c r="M4968" i="7"/>
  <c r="L4968" i="7"/>
  <c r="M4967" i="7"/>
  <c r="L4967" i="7"/>
  <c r="M4966" i="7"/>
  <c r="L4966" i="7"/>
  <c r="M4965" i="7"/>
  <c r="L4965" i="7"/>
  <c r="M4964" i="7"/>
  <c r="L4964" i="7"/>
  <c r="M4963" i="7"/>
  <c r="L4963" i="7"/>
  <c r="M4962" i="7"/>
  <c r="L4962" i="7"/>
  <c r="M4961" i="7"/>
  <c r="L4961" i="7"/>
  <c r="M4960" i="7"/>
  <c r="L4960" i="7"/>
  <c r="M4959" i="7"/>
  <c r="L4959" i="7"/>
  <c r="M4958" i="7"/>
  <c r="L4958" i="7"/>
  <c r="M4957" i="7"/>
  <c r="L4957" i="7"/>
  <c r="M4956" i="7"/>
  <c r="L4956" i="7"/>
  <c r="M4955" i="7"/>
  <c r="L4955" i="7"/>
  <c r="M4954" i="7"/>
  <c r="L4954" i="7"/>
  <c r="M4953" i="7"/>
  <c r="L4953" i="7"/>
  <c r="M4952" i="7"/>
  <c r="L4952" i="7"/>
  <c r="M4951" i="7"/>
  <c r="L4951" i="7"/>
  <c r="M4950" i="7"/>
  <c r="L4950" i="7"/>
  <c r="M4949" i="7"/>
  <c r="L4949" i="7"/>
  <c r="M4948" i="7"/>
  <c r="L4948" i="7"/>
  <c r="M4947" i="7"/>
  <c r="L4947" i="7"/>
  <c r="M4946" i="7"/>
  <c r="L4946" i="7"/>
  <c r="M4945" i="7"/>
  <c r="L4945" i="7"/>
  <c r="M4944" i="7"/>
  <c r="L4944" i="7"/>
  <c r="M4943" i="7"/>
  <c r="L4943" i="7"/>
  <c r="M4942" i="7"/>
  <c r="L4942" i="7"/>
  <c r="M4941" i="7"/>
  <c r="L4941" i="7"/>
  <c r="M4940" i="7"/>
  <c r="L4940" i="7"/>
  <c r="M4939" i="7"/>
  <c r="L4939" i="7"/>
  <c r="M4938" i="7"/>
  <c r="L4938" i="7"/>
  <c r="M4937" i="7"/>
  <c r="L4937" i="7"/>
  <c r="M4936" i="7"/>
  <c r="L4936" i="7"/>
  <c r="M4935" i="7"/>
  <c r="L4935" i="7"/>
  <c r="M4934" i="7"/>
  <c r="L4934" i="7"/>
  <c r="M4933" i="7"/>
  <c r="L4933" i="7"/>
  <c r="M4932" i="7"/>
  <c r="L4932" i="7"/>
  <c r="M4931" i="7"/>
  <c r="L4931" i="7"/>
  <c r="M4930" i="7"/>
  <c r="L4930" i="7"/>
  <c r="M4929" i="7"/>
  <c r="L4929" i="7"/>
  <c r="M4928" i="7"/>
  <c r="L4928" i="7"/>
  <c r="M4927" i="7"/>
  <c r="L4927" i="7"/>
  <c r="M4926" i="7"/>
  <c r="L4926" i="7"/>
  <c r="M4925" i="7"/>
  <c r="L4925" i="7"/>
  <c r="M4924" i="7"/>
  <c r="L4924" i="7"/>
  <c r="M4923" i="7"/>
  <c r="L4923" i="7"/>
  <c r="M4922" i="7"/>
  <c r="L4922" i="7"/>
  <c r="M4921" i="7"/>
  <c r="L4921" i="7"/>
  <c r="M4920" i="7"/>
  <c r="L4920" i="7"/>
  <c r="M4919" i="7"/>
  <c r="L4919" i="7"/>
  <c r="M4918" i="7"/>
  <c r="L4918" i="7"/>
  <c r="M4917" i="7"/>
  <c r="L4917" i="7"/>
  <c r="M4916" i="7"/>
  <c r="L4916" i="7"/>
  <c r="M4915" i="7"/>
  <c r="L4915" i="7"/>
  <c r="M4914" i="7"/>
  <c r="L4914" i="7"/>
  <c r="M4913" i="7"/>
  <c r="L4913" i="7"/>
  <c r="M4912" i="7"/>
  <c r="L4912" i="7"/>
  <c r="M4911" i="7"/>
  <c r="L4911" i="7"/>
  <c r="M4910" i="7"/>
  <c r="L4910" i="7"/>
  <c r="M4909" i="7"/>
  <c r="L4909" i="7"/>
  <c r="M4908" i="7"/>
  <c r="L4908" i="7"/>
  <c r="M4907" i="7"/>
  <c r="L4907" i="7"/>
  <c r="M4906" i="7"/>
  <c r="L4906" i="7"/>
  <c r="M4905" i="7"/>
  <c r="L4905" i="7"/>
  <c r="M4904" i="7"/>
  <c r="L4904" i="7"/>
  <c r="M4903" i="7"/>
  <c r="L4903" i="7"/>
  <c r="M4902" i="7"/>
  <c r="L4902" i="7"/>
  <c r="M4901" i="7"/>
  <c r="L4901" i="7"/>
  <c r="M4900" i="7"/>
  <c r="L4900" i="7"/>
  <c r="M4899" i="7"/>
  <c r="L4899" i="7"/>
  <c r="M4898" i="7"/>
  <c r="L4898" i="7"/>
  <c r="M4897" i="7"/>
  <c r="L4897" i="7"/>
  <c r="M4896" i="7"/>
  <c r="L4896" i="7"/>
  <c r="M4895" i="7"/>
  <c r="L4895" i="7"/>
  <c r="M4894" i="7"/>
  <c r="L4894" i="7"/>
  <c r="M4893" i="7"/>
  <c r="L4893" i="7"/>
  <c r="M4892" i="7"/>
  <c r="L4892" i="7"/>
  <c r="M4891" i="7"/>
  <c r="L4891" i="7"/>
  <c r="M4890" i="7"/>
  <c r="L4890" i="7"/>
  <c r="M4889" i="7"/>
  <c r="L4889" i="7"/>
  <c r="M4888" i="7"/>
  <c r="L4888" i="7"/>
  <c r="M4887" i="7"/>
  <c r="L4887" i="7"/>
  <c r="M4886" i="7"/>
  <c r="L4886" i="7"/>
  <c r="M4885" i="7"/>
  <c r="L4885" i="7"/>
  <c r="M4884" i="7"/>
  <c r="L4884" i="7"/>
  <c r="M4883" i="7"/>
  <c r="L4883" i="7"/>
  <c r="M4882" i="7"/>
  <c r="L4882" i="7"/>
  <c r="M4881" i="7"/>
  <c r="L4881" i="7"/>
  <c r="M4880" i="7"/>
  <c r="L4880" i="7"/>
  <c r="M4879" i="7"/>
  <c r="L4879" i="7"/>
  <c r="M4878" i="7"/>
  <c r="L4878" i="7"/>
  <c r="M4877" i="7"/>
  <c r="L4877" i="7"/>
  <c r="M4876" i="7"/>
  <c r="L4876" i="7"/>
  <c r="M4875" i="7"/>
  <c r="L4875" i="7"/>
  <c r="M4874" i="7"/>
  <c r="L4874" i="7"/>
  <c r="M4873" i="7"/>
  <c r="L4873" i="7"/>
  <c r="M4872" i="7"/>
  <c r="L4872" i="7"/>
  <c r="M4871" i="7"/>
  <c r="L4871" i="7"/>
  <c r="M4870" i="7"/>
  <c r="L4870" i="7"/>
  <c r="M4869" i="7"/>
  <c r="L4869" i="7"/>
  <c r="M4868" i="7"/>
  <c r="L4868" i="7"/>
  <c r="M4867" i="7"/>
  <c r="L4867" i="7"/>
  <c r="M4866" i="7"/>
  <c r="L4866" i="7"/>
  <c r="M4865" i="7"/>
  <c r="L4865" i="7"/>
  <c r="M4864" i="7"/>
  <c r="L4864" i="7"/>
  <c r="M4863" i="7"/>
  <c r="L4863" i="7"/>
  <c r="M4862" i="7"/>
  <c r="L4862" i="7"/>
  <c r="M4861" i="7"/>
  <c r="L4861" i="7"/>
  <c r="M4860" i="7"/>
  <c r="L4860" i="7"/>
  <c r="M4859" i="7"/>
  <c r="L4859" i="7"/>
  <c r="M4858" i="7"/>
  <c r="L4858" i="7"/>
  <c r="M4857" i="7"/>
  <c r="L4857" i="7"/>
  <c r="M4856" i="7"/>
  <c r="L4856" i="7"/>
  <c r="M4855" i="7"/>
  <c r="L4855" i="7"/>
  <c r="M4854" i="7"/>
  <c r="L4854" i="7"/>
  <c r="M4853" i="7"/>
  <c r="L4853" i="7"/>
  <c r="M4852" i="7"/>
  <c r="L4852" i="7"/>
  <c r="M4851" i="7"/>
  <c r="L4851" i="7"/>
  <c r="M4850" i="7"/>
  <c r="L4850" i="7"/>
  <c r="M4849" i="7"/>
  <c r="L4849" i="7"/>
  <c r="M4848" i="7"/>
  <c r="L4848" i="7"/>
  <c r="M4847" i="7"/>
  <c r="L4847" i="7"/>
  <c r="M4846" i="7"/>
  <c r="L4846" i="7"/>
  <c r="M4845" i="7"/>
  <c r="L4845" i="7"/>
  <c r="M4844" i="7"/>
  <c r="L4844" i="7"/>
  <c r="M4843" i="7"/>
  <c r="L4843" i="7"/>
  <c r="M4842" i="7"/>
  <c r="L4842" i="7"/>
  <c r="M4841" i="7"/>
  <c r="L4841" i="7"/>
  <c r="M4840" i="7"/>
  <c r="L4840" i="7"/>
  <c r="M4839" i="7"/>
  <c r="L4839" i="7"/>
  <c r="M4838" i="7"/>
  <c r="L4838" i="7"/>
  <c r="M4837" i="7"/>
  <c r="L4837" i="7"/>
  <c r="M4836" i="7"/>
  <c r="L4836" i="7"/>
  <c r="M4835" i="7"/>
  <c r="L4835" i="7"/>
  <c r="M4834" i="7"/>
  <c r="L4834" i="7"/>
  <c r="M4833" i="7"/>
  <c r="L4833" i="7"/>
  <c r="M4832" i="7"/>
  <c r="L4832" i="7"/>
  <c r="M4831" i="7"/>
  <c r="L4831" i="7"/>
  <c r="M4830" i="7"/>
  <c r="L4830" i="7"/>
  <c r="M4829" i="7"/>
  <c r="L4829" i="7"/>
  <c r="M4828" i="7"/>
  <c r="L4828" i="7"/>
  <c r="M4827" i="7"/>
  <c r="L4827" i="7"/>
  <c r="M4826" i="7"/>
  <c r="L4826" i="7"/>
  <c r="M4825" i="7"/>
  <c r="L4825" i="7"/>
  <c r="M4824" i="7"/>
  <c r="L4824" i="7"/>
  <c r="M4823" i="7"/>
  <c r="L4823" i="7"/>
  <c r="M4822" i="7"/>
  <c r="L4822" i="7"/>
  <c r="M4821" i="7"/>
  <c r="L4821" i="7"/>
  <c r="M4820" i="7"/>
  <c r="L4820" i="7"/>
  <c r="M4819" i="7"/>
  <c r="L4819" i="7"/>
  <c r="M4818" i="7"/>
  <c r="L4818" i="7"/>
  <c r="M4817" i="7"/>
  <c r="L4817" i="7"/>
  <c r="M4816" i="7"/>
  <c r="L4816" i="7"/>
  <c r="M4815" i="7"/>
  <c r="L4815" i="7"/>
  <c r="M4814" i="7"/>
  <c r="L4814" i="7"/>
  <c r="M4813" i="7"/>
  <c r="L4813" i="7"/>
  <c r="M4812" i="7"/>
  <c r="L4812" i="7"/>
  <c r="M4811" i="7"/>
  <c r="L4811" i="7"/>
  <c r="M4810" i="7"/>
  <c r="L4810" i="7"/>
  <c r="M4809" i="7"/>
  <c r="L4809" i="7"/>
  <c r="M4808" i="7"/>
  <c r="L4808" i="7"/>
  <c r="M4807" i="7"/>
  <c r="L4807" i="7"/>
  <c r="M4806" i="7"/>
  <c r="L4806" i="7"/>
  <c r="M4805" i="7"/>
  <c r="L4805" i="7"/>
  <c r="M4804" i="7"/>
  <c r="L4804" i="7"/>
  <c r="M4803" i="7"/>
  <c r="L4803" i="7"/>
  <c r="M4802" i="7"/>
  <c r="L4802" i="7"/>
  <c r="M4801" i="7"/>
  <c r="L4801" i="7"/>
  <c r="M4800" i="7"/>
  <c r="L4800" i="7"/>
  <c r="M4799" i="7"/>
  <c r="L4799" i="7"/>
  <c r="M4798" i="7"/>
  <c r="L4798" i="7"/>
  <c r="M4797" i="7"/>
  <c r="L4797" i="7"/>
  <c r="M4796" i="7"/>
  <c r="L4796" i="7"/>
  <c r="M4795" i="7"/>
  <c r="L4795" i="7"/>
  <c r="M4794" i="7"/>
  <c r="L4794" i="7"/>
  <c r="M4793" i="7"/>
  <c r="L4793" i="7"/>
  <c r="M4792" i="7"/>
  <c r="L4792" i="7"/>
  <c r="M4791" i="7"/>
  <c r="L4791" i="7"/>
  <c r="M4790" i="7"/>
  <c r="L4790" i="7"/>
  <c r="M4789" i="7"/>
  <c r="L4789" i="7"/>
  <c r="M4788" i="7"/>
  <c r="L4788" i="7"/>
  <c r="M4787" i="7"/>
  <c r="L4787" i="7"/>
  <c r="M4786" i="7"/>
  <c r="L4786" i="7"/>
  <c r="M4785" i="7"/>
  <c r="L4785" i="7"/>
  <c r="M4784" i="7"/>
  <c r="L4784" i="7"/>
  <c r="M4783" i="7"/>
  <c r="L4783" i="7"/>
  <c r="M4782" i="7"/>
  <c r="L4782" i="7"/>
  <c r="M4781" i="7"/>
  <c r="L4781" i="7"/>
  <c r="M4780" i="7"/>
  <c r="L4780" i="7"/>
  <c r="M4779" i="7"/>
  <c r="L4779" i="7"/>
  <c r="M4778" i="7"/>
  <c r="L4778" i="7"/>
  <c r="M4777" i="7"/>
  <c r="L4777" i="7"/>
  <c r="M4776" i="7"/>
  <c r="L4776" i="7"/>
  <c r="M4775" i="7"/>
  <c r="L4775" i="7"/>
  <c r="M4774" i="7"/>
  <c r="L4774" i="7"/>
  <c r="M4773" i="7"/>
  <c r="L4773" i="7"/>
  <c r="M4772" i="7"/>
  <c r="L4772" i="7"/>
  <c r="M4771" i="7"/>
  <c r="L4771" i="7"/>
  <c r="M4770" i="7"/>
  <c r="L4770" i="7"/>
  <c r="M4769" i="7"/>
  <c r="L4769" i="7"/>
  <c r="M4768" i="7"/>
  <c r="L4768" i="7"/>
  <c r="M4767" i="7"/>
  <c r="L4767" i="7"/>
  <c r="M4766" i="7"/>
  <c r="L4766" i="7"/>
  <c r="M4765" i="7"/>
  <c r="L4765" i="7"/>
  <c r="M4764" i="7"/>
  <c r="L4764" i="7"/>
  <c r="M4763" i="7"/>
  <c r="L4763" i="7"/>
  <c r="M4762" i="7"/>
  <c r="L4762" i="7"/>
  <c r="M4761" i="7"/>
  <c r="L4761" i="7"/>
  <c r="M4760" i="7"/>
  <c r="L4760" i="7"/>
  <c r="M4759" i="7"/>
  <c r="L4759" i="7"/>
  <c r="M4758" i="7"/>
  <c r="L4758" i="7"/>
  <c r="M4757" i="7"/>
  <c r="L4757" i="7"/>
  <c r="M4756" i="7"/>
  <c r="L4756" i="7"/>
  <c r="M4755" i="7"/>
  <c r="L4755" i="7"/>
  <c r="M4754" i="7"/>
  <c r="L4754" i="7"/>
  <c r="M4753" i="7"/>
  <c r="L4753" i="7"/>
  <c r="M4752" i="7"/>
  <c r="L4752" i="7"/>
  <c r="M4751" i="7"/>
  <c r="L4751" i="7"/>
  <c r="M4750" i="7"/>
  <c r="L4750" i="7"/>
  <c r="M4749" i="7"/>
  <c r="L4749" i="7"/>
  <c r="M4748" i="7"/>
  <c r="L4748" i="7"/>
  <c r="M4747" i="7"/>
  <c r="L4747" i="7"/>
  <c r="M4746" i="7"/>
  <c r="L4746" i="7"/>
  <c r="M4745" i="7"/>
  <c r="L4745" i="7"/>
  <c r="M4744" i="7"/>
  <c r="L4744" i="7"/>
  <c r="M4743" i="7"/>
  <c r="L4743" i="7"/>
  <c r="M4742" i="7"/>
  <c r="L4742" i="7"/>
  <c r="M4741" i="7"/>
  <c r="L4741" i="7"/>
  <c r="M4740" i="7"/>
  <c r="L4740" i="7"/>
  <c r="M4739" i="7"/>
  <c r="L4739" i="7"/>
  <c r="M4738" i="7"/>
  <c r="L4738" i="7"/>
  <c r="M4737" i="7"/>
  <c r="L4737" i="7"/>
  <c r="M4736" i="7"/>
  <c r="L4736" i="7"/>
  <c r="M4735" i="7"/>
  <c r="L4735" i="7"/>
  <c r="M4734" i="7"/>
  <c r="L4734" i="7"/>
  <c r="M4733" i="7"/>
  <c r="L4733" i="7"/>
  <c r="M4732" i="7"/>
  <c r="L4732" i="7"/>
  <c r="M4731" i="7"/>
  <c r="L4731" i="7"/>
  <c r="M4730" i="7"/>
  <c r="L4730" i="7"/>
  <c r="M4729" i="7"/>
  <c r="L4729" i="7"/>
  <c r="M4728" i="7"/>
  <c r="L4728" i="7"/>
  <c r="M4727" i="7"/>
  <c r="L4727" i="7"/>
  <c r="M4726" i="7"/>
  <c r="L4726" i="7"/>
  <c r="M4725" i="7"/>
  <c r="L4725" i="7"/>
  <c r="M4724" i="7"/>
  <c r="L4724" i="7"/>
  <c r="M4723" i="7"/>
  <c r="L4723" i="7"/>
  <c r="M4722" i="7"/>
  <c r="L4722" i="7"/>
  <c r="M4721" i="7"/>
  <c r="L4721" i="7"/>
  <c r="M4720" i="7"/>
  <c r="L4720" i="7"/>
  <c r="M4719" i="7"/>
  <c r="L4719" i="7"/>
  <c r="M4718" i="7"/>
  <c r="L4718" i="7"/>
  <c r="M4717" i="7"/>
  <c r="L4717" i="7"/>
  <c r="M4716" i="7"/>
  <c r="L4716" i="7"/>
  <c r="M4715" i="7"/>
  <c r="L4715" i="7"/>
  <c r="M4714" i="7"/>
  <c r="L4714" i="7"/>
  <c r="M4713" i="7"/>
  <c r="L4713" i="7"/>
  <c r="M4712" i="7"/>
  <c r="L4712" i="7"/>
  <c r="M4711" i="7"/>
  <c r="L4711" i="7"/>
  <c r="M4710" i="7"/>
  <c r="L4710" i="7"/>
  <c r="M4709" i="7"/>
  <c r="L4709" i="7"/>
  <c r="M4708" i="7"/>
  <c r="L4708" i="7"/>
  <c r="M4707" i="7"/>
  <c r="L4707" i="7"/>
  <c r="M4706" i="7"/>
  <c r="L4706" i="7"/>
  <c r="M4705" i="7"/>
  <c r="L4705" i="7"/>
  <c r="M4704" i="7"/>
  <c r="L4704" i="7"/>
  <c r="M4703" i="7"/>
  <c r="L4703" i="7"/>
  <c r="M4702" i="7"/>
  <c r="L4702" i="7"/>
  <c r="M4701" i="7"/>
  <c r="L4701" i="7"/>
  <c r="M4700" i="7"/>
  <c r="L4700" i="7"/>
  <c r="M4699" i="7"/>
  <c r="L4699" i="7"/>
  <c r="M4698" i="7"/>
  <c r="L4698" i="7"/>
  <c r="M4697" i="7"/>
  <c r="L4697" i="7"/>
  <c r="M4696" i="7"/>
  <c r="L4696" i="7"/>
  <c r="M4695" i="7"/>
  <c r="L4695" i="7"/>
  <c r="M4694" i="7"/>
  <c r="L4694" i="7"/>
  <c r="M4693" i="7"/>
  <c r="L4693" i="7"/>
  <c r="M4692" i="7"/>
  <c r="L4692" i="7"/>
  <c r="M4691" i="7"/>
  <c r="L4691" i="7"/>
  <c r="M4690" i="7"/>
  <c r="L4690" i="7"/>
  <c r="M4689" i="7"/>
  <c r="L4689" i="7"/>
  <c r="M4688" i="7"/>
  <c r="L4688" i="7"/>
  <c r="M4687" i="7"/>
  <c r="L4687" i="7"/>
  <c r="M4686" i="7"/>
  <c r="L4686" i="7"/>
  <c r="M4685" i="7"/>
  <c r="L4685" i="7"/>
  <c r="M4684" i="7"/>
  <c r="L4684" i="7"/>
  <c r="M4683" i="7"/>
  <c r="L4683" i="7"/>
  <c r="M4682" i="7"/>
  <c r="L4682" i="7"/>
  <c r="M4681" i="7"/>
  <c r="L4681" i="7"/>
  <c r="M4680" i="7"/>
  <c r="L4680" i="7"/>
  <c r="M4679" i="7"/>
  <c r="L4679" i="7"/>
  <c r="M4678" i="7"/>
  <c r="L4678" i="7"/>
  <c r="M4677" i="7"/>
  <c r="L4677" i="7"/>
  <c r="M4676" i="7"/>
  <c r="L4676" i="7"/>
  <c r="M4675" i="7"/>
  <c r="L4675" i="7"/>
  <c r="M4674" i="7"/>
  <c r="L4674" i="7"/>
  <c r="M4673" i="7"/>
  <c r="L4673" i="7"/>
  <c r="M4672" i="7"/>
  <c r="L4672" i="7"/>
  <c r="M4671" i="7"/>
  <c r="L4671" i="7"/>
  <c r="M4670" i="7"/>
  <c r="L4670" i="7"/>
  <c r="M4669" i="7"/>
  <c r="L4669" i="7"/>
  <c r="M4668" i="7"/>
  <c r="L4668" i="7"/>
  <c r="M4667" i="7"/>
  <c r="L4667" i="7"/>
  <c r="M4666" i="7"/>
  <c r="L4666" i="7"/>
  <c r="M4665" i="7"/>
  <c r="L4665" i="7"/>
  <c r="M4664" i="7"/>
  <c r="L4664" i="7"/>
  <c r="M4663" i="7"/>
  <c r="L4663" i="7"/>
  <c r="M4662" i="7"/>
  <c r="L4662" i="7"/>
  <c r="M4661" i="7"/>
  <c r="L4661" i="7"/>
  <c r="M4660" i="7"/>
  <c r="L4660" i="7"/>
  <c r="M4659" i="7"/>
  <c r="L4659" i="7"/>
  <c r="M4658" i="7"/>
  <c r="L4658" i="7"/>
  <c r="M4657" i="7"/>
  <c r="L4657" i="7"/>
  <c r="M4656" i="7"/>
  <c r="L4656" i="7"/>
  <c r="M4655" i="7"/>
  <c r="L4655" i="7"/>
  <c r="M4654" i="7"/>
  <c r="L4654" i="7"/>
  <c r="M4653" i="7"/>
  <c r="L4653" i="7"/>
  <c r="M4652" i="7"/>
  <c r="L4652" i="7"/>
  <c r="M4651" i="7"/>
  <c r="L4651" i="7"/>
  <c r="M4650" i="7"/>
  <c r="L4650" i="7"/>
  <c r="M4649" i="7"/>
  <c r="L4649" i="7"/>
  <c r="M4648" i="7"/>
  <c r="L4648" i="7"/>
  <c r="M4647" i="7"/>
  <c r="L4647" i="7"/>
  <c r="M4646" i="7"/>
  <c r="L4646" i="7"/>
  <c r="M4645" i="7"/>
  <c r="L4645" i="7"/>
  <c r="M4644" i="7"/>
  <c r="L4644" i="7"/>
  <c r="M4643" i="7"/>
  <c r="L4643" i="7"/>
  <c r="M4642" i="7"/>
  <c r="L4642" i="7"/>
  <c r="M4641" i="7"/>
  <c r="L4641" i="7"/>
  <c r="M4640" i="7"/>
  <c r="L4640" i="7"/>
  <c r="M4639" i="7"/>
  <c r="L4639" i="7"/>
  <c r="M4638" i="7"/>
  <c r="L4638" i="7"/>
  <c r="M4637" i="7"/>
  <c r="L4637" i="7"/>
  <c r="M4636" i="7"/>
  <c r="L4636" i="7"/>
  <c r="M4635" i="7"/>
  <c r="L4635" i="7"/>
  <c r="M4634" i="7"/>
  <c r="L4634" i="7"/>
  <c r="M4633" i="7"/>
  <c r="L4633" i="7"/>
  <c r="M4632" i="7"/>
  <c r="L4632" i="7"/>
  <c r="M4631" i="7"/>
  <c r="L4631" i="7"/>
  <c r="M4630" i="7"/>
  <c r="L4630" i="7"/>
  <c r="M4629" i="7"/>
  <c r="L4629" i="7"/>
  <c r="M4628" i="7"/>
  <c r="L4628" i="7"/>
  <c r="M4627" i="7"/>
  <c r="L4627" i="7"/>
  <c r="M4626" i="7"/>
  <c r="L4626" i="7"/>
  <c r="M4625" i="7"/>
  <c r="L4625" i="7"/>
  <c r="M4624" i="7"/>
  <c r="L4624" i="7"/>
  <c r="M4623" i="7"/>
  <c r="L4623" i="7"/>
  <c r="M4622" i="7"/>
  <c r="L4622" i="7"/>
  <c r="M4621" i="7"/>
  <c r="L4621" i="7"/>
  <c r="M4620" i="7"/>
  <c r="L4620" i="7"/>
  <c r="M4619" i="7"/>
  <c r="L4619" i="7"/>
  <c r="M4618" i="7"/>
  <c r="L4618" i="7"/>
  <c r="M4617" i="7"/>
  <c r="L4617" i="7"/>
  <c r="M4616" i="7"/>
  <c r="L4616" i="7"/>
  <c r="M4615" i="7"/>
  <c r="L4615" i="7"/>
  <c r="M4614" i="7"/>
  <c r="L4614" i="7"/>
  <c r="M4613" i="7"/>
  <c r="L4613" i="7"/>
  <c r="M4612" i="7"/>
  <c r="L4612" i="7"/>
  <c r="M4611" i="7"/>
  <c r="L4611" i="7"/>
  <c r="M4610" i="7"/>
  <c r="L4610" i="7"/>
  <c r="M4609" i="7"/>
  <c r="L4609" i="7"/>
  <c r="M4608" i="7"/>
  <c r="L4608" i="7"/>
  <c r="M4607" i="7"/>
  <c r="L4607" i="7"/>
  <c r="M4606" i="7"/>
  <c r="L4606" i="7"/>
  <c r="M4605" i="7"/>
  <c r="L4605" i="7"/>
  <c r="M4604" i="7"/>
  <c r="L4604" i="7"/>
  <c r="M4603" i="7"/>
  <c r="L4603" i="7"/>
  <c r="M4602" i="7"/>
  <c r="L4602" i="7"/>
  <c r="M4601" i="7"/>
  <c r="L4601" i="7"/>
  <c r="M4600" i="7"/>
  <c r="L4600" i="7"/>
  <c r="M4599" i="7"/>
  <c r="L4599" i="7"/>
  <c r="M4598" i="7"/>
  <c r="L4598" i="7"/>
  <c r="M4597" i="7"/>
  <c r="L4597" i="7"/>
  <c r="M4596" i="7"/>
  <c r="L4596" i="7"/>
  <c r="M4595" i="7"/>
  <c r="L4595" i="7"/>
  <c r="M4594" i="7"/>
  <c r="L4594" i="7"/>
  <c r="M4593" i="7"/>
  <c r="L4593" i="7"/>
  <c r="M4592" i="7"/>
  <c r="L4592" i="7"/>
  <c r="M4591" i="7"/>
  <c r="L4591" i="7"/>
  <c r="M4590" i="7"/>
  <c r="L4590" i="7"/>
  <c r="M4589" i="7"/>
  <c r="L4589" i="7"/>
  <c r="M4588" i="7"/>
  <c r="L4588" i="7"/>
  <c r="M4587" i="7"/>
  <c r="L4587" i="7"/>
  <c r="M4586" i="7"/>
  <c r="L4586" i="7"/>
  <c r="M4585" i="7"/>
  <c r="L4585" i="7"/>
  <c r="M4584" i="7"/>
  <c r="L4584" i="7"/>
  <c r="M4583" i="7"/>
  <c r="L4583" i="7"/>
  <c r="M4582" i="7"/>
  <c r="L4582" i="7"/>
  <c r="M4581" i="7"/>
  <c r="L4581" i="7"/>
  <c r="M4580" i="7"/>
  <c r="L4580" i="7"/>
  <c r="M4579" i="7"/>
  <c r="L4579" i="7"/>
  <c r="M4578" i="7"/>
  <c r="L4578" i="7"/>
  <c r="M4577" i="7"/>
  <c r="L4577" i="7"/>
  <c r="M4576" i="7"/>
  <c r="L4576" i="7"/>
  <c r="M4575" i="7"/>
  <c r="L4575" i="7"/>
  <c r="M4574" i="7"/>
  <c r="L4574" i="7"/>
  <c r="M4573" i="7"/>
  <c r="L4573" i="7"/>
  <c r="M4572" i="7"/>
  <c r="L4572" i="7"/>
  <c r="M4571" i="7"/>
  <c r="L4571" i="7"/>
  <c r="M4570" i="7"/>
  <c r="L4570" i="7"/>
  <c r="M4569" i="7"/>
  <c r="L4569" i="7"/>
  <c r="M4568" i="7"/>
  <c r="L4568" i="7"/>
  <c r="M4567" i="7"/>
  <c r="L4567" i="7"/>
  <c r="M4566" i="7"/>
  <c r="L4566" i="7"/>
  <c r="M4565" i="7"/>
  <c r="L4565" i="7"/>
  <c r="M4564" i="7"/>
  <c r="L4564" i="7"/>
  <c r="M4563" i="7"/>
  <c r="L4563" i="7"/>
  <c r="M4562" i="7"/>
  <c r="L4562" i="7"/>
  <c r="M4561" i="7"/>
  <c r="L4561" i="7"/>
  <c r="M4560" i="7"/>
  <c r="L4560" i="7"/>
  <c r="M4559" i="7"/>
  <c r="L4559" i="7"/>
  <c r="M4558" i="7"/>
  <c r="L4558" i="7"/>
  <c r="M4557" i="7"/>
  <c r="L4557" i="7"/>
  <c r="M4556" i="7"/>
  <c r="L4556" i="7"/>
  <c r="M4555" i="7"/>
  <c r="L4555" i="7"/>
  <c r="M4554" i="7"/>
  <c r="L4554" i="7"/>
  <c r="M4553" i="7"/>
  <c r="L4553" i="7"/>
  <c r="M4552" i="7"/>
  <c r="L4552" i="7"/>
  <c r="M4551" i="7"/>
  <c r="L4551" i="7"/>
  <c r="M4550" i="7"/>
  <c r="L4550" i="7"/>
  <c r="M4549" i="7"/>
  <c r="L4549" i="7"/>
  <c r="M4548" i="7"/>
  <c r="L4548" i="7"/>
  <c r="M4547" i="7"/>
  <c r="L4547" i="7"/>
  <c r="M4546" i="7"/>
  <c r="L4546" i="7"/>
  <c r="M4545" i="7"/>
  <c r="L4545" i="7"/>
  <c r="M4544" i="7"/>
  <c r="L4544" i="7"/>
  <c r="M4543" i="7"/>
  <c r="L4543" i="7"/>
  <c r="M4542" i="7"/>
  <c r="L4542" i="7"/>
  <c r="M4541" i="7"/>
  <c r="L4541" i="7"/>
  <c r="M4540" i="7"/>
  <c r="L4540" i="7"/>
  <c r="M4539" i="7"/>
  <c r="L4539" i="7"/>
  <c r="M4538" i="7"/>
  <c r="L4538" i="7"/>
  <c r="M4537" i="7"/>
  <c r="L4537" i="7"/>
  <c r="M4536" i="7"/>
  <c r="L4536" i="7"/>
  <c r="M4535" i="7"/>
  <c r="L4535" i="7"/>
  <c r="M4534" i="7"/>
  <c r="L4534" i="7"/>
  <c r="M4533" i="7"/>
  <c r="L4533" i="7"/>
  <c r="M4532" i="7"/>
  <c r="L4532" i="7"/>
  <c r="M4531" i="7"/>
  <c r="L4531" i="7"/>
  <c r="M4530" i="7"/>
  <c r="L4530" i="7"/>
  <c r="M4529" i="7"/>
  <c r="L4529" i="7"/>
  <c r="M4528" i="7"/>
  <c r="L4528" i="7"/>
  <c r="M4527" i="7"/>
  <c r="L4527" i="7"/>
  <c r="M4526" i="7"/>
  <c r="L4526" i="7"/>
  <c r="M4525" i="7"/>
  <c r="L4525" i="7"/>
  <c r="M4524" i="7"/>
  <c r="L4524" i="7"/>
  <c r="M4523" i="7"/>
  <c r="L4523" i="7"/>
  <c r="M4522" i="7"/>
  <c r="L4522" i="7"/>
  <c r="M4521" i="7"/>
  <c r="L4521" i="7"/>
  <c r="M4520" i="7"/>
  <c r="L4520" i="7"/>
  <c r="M4519" i="7"/>
  <c r="L4519" i="7"/>
  <c r="M4518" i="7"/>
  <c r="L4518" i="7"/>
  <c r="M4517" i="7"/>
  <c r="L4517" i="7"/>
  <c r="M4516" i="7"/>
  <c r="L4516" i="7"/>
  <c r="M4515" i="7"/>
  <c r="L4515" i="7"/>
  <c r="M4514" i="7"/>
  <c r="L4514" i="7"/>
  <c r="M4513" i="7"/>
  <c r="L4513" i="7"/>
  <c r="M4512" i="7"/>
  <c r="L4512" i="7"/>
  <c r="M4511" i="7"/>
  <c r="L4511" i="7"/>
  <c r="M4510" i="7"/>
  <c r="L4510" i="7"/>
  <c r="M4509" i="7"/>
  <c r="L4509" i="7"/>
  <c r="M4508" i="7"/>
  <c r="L4508" i="7"/>
  <c r="M4507" i="7"/>
  <c r="L4507" i="7"/>
  <c r="M4506" i="7"/>
  <c r="L4506" i="7"/>
  <c r="M4505" i="7"/>
  <c r="L4505" i="7"/>
  <c r="M4504" i="7"/>
  <c r="L4504" i="7"/>
  <c r="M4503" i="7"/>
  <c r="L4503" i="7"/>
  <c r="M4502" i="7"/>
  <c r="L4502" i="7"/>
  <c r="M4501" i="7"/>
  <c r="L4501" i="7"/>
  <c r="M4500" i="7"/>
  <c r="L4500" i="7"/>
  <c r="M4499" i="7"/>
  <c r="L4499" i="7"/>
  <c r="M4498" i="7"/>
  <c r="L4498" i="7"/>
  <c r="M4497" i="7"/>
  <c r="L4497" i="7"/>
  <c r="M4496" i="7"/>
  <c r="L4496" i="7"/>
  <c r="M4495" i="7"/>
  <c r="L4495" i="7"/>
  <c r="M4494" i="7"/>
  <c r="L4494" i="7"/>
  <c r="M4493" i="7"/>
  <c r="L4493" i="7"/>
  <c r="M4492" i="7"/>
  <c r="L4492" i="7"/>
  <c r="M4491" i="7"/>
  <c r="L4491" i="7"/>
  <c r="M4490" i="7"/>
  <c r="L4490" i="7"/>
  <c r="M4489" i="7"/>
  <c r="L4489" i="7"/>
  <c r="M4488" i="7"/>
  <c r="L4488" i="7"/>
  <c r="M4487" i="7"/>
  <c r="L4487" i="7"/>
  <c r="M4486" i="7"/>
  <c r="L4486" i="7"/>
  <c r="M4485" i="7"/>
  <c r="L4485" i="7"/>
  <c r="M4484" i="7"/>
  <c r="L4484" i="7"/>
  <c r="M4483" i="7"/>
  <c r="L4483" i="7"/>
  <c r="M4482" i="7"/>
  <c r="L4482" i="7"/>
  <c r="M4481" i="7"/>
  <c r="L4481" i="7"/>
  <c r="M4480" i="7"/>
  <c r="L4480" i="7"/>
  <c r="M4479" i="7"/>
  <c r="L4479" i="7"/>
  <c r="M4478" i="7"/>
  <c r="L4478" i="7"/>
  <c r="M4477" i="7"/>
  <c r="L4477" i="7"/>
  <c r="M4476" i="7"/>
  <c r="L4476" i="7"/>
  <c r="M4475" i="7"/>
  <c r="L4475" i="7"/>
  <c r="M4474" i="7"/>
  <c r="L4474" i="7"/>
  <c r="M4473" i="7"/>
  <c r="L4473" i="7"/>
  <c r="M4472" i="7"/>
  <c r="L4472" i="7"/>
  <c r="M4471" i="7"/>
  <c r="L4471" i="7"/>
  <c r="M4470" i="7"/>
  <c r="L4470" i="7"/>
  <c r="M4469" i="7"/>
  <c r="L4469" i="7"/>
  <c r="M4468" i="7"/>
  <c r="L4468" i="7"/>
  <c r="M4467" i="7"/>
  <c r="L4467" i="7"/>
  <c r="M4466" i="7"/>
  <c r="L4466" i="7"/>
  <c r="M4465" i="7"/>
  <c r="L4465" i="7"/>
  <c r="M4464" i="7"/>
  <c r="L4464" i="7"/>
  <c r="M4463" i="7"/>
  <c r="L4463" i="7"/>
  <c r="M4462" i="7"/>
  <c r="L4462" i="7"/>
  <c r="M4461" i="7"/>
  <c r="L4461" i="7"/>
  <c r="M4460" i="7"/>
  <c r="L4460" i="7"/>
  <c r="M4459" i="7"/>
  <c r="L4459" i="7"/>
  <c r="M4458" i="7"/>
  <c r="L4458" i="7"/>
  <c r="M4457" i="7"/>
  <c r="L4457" i="7"/>
  <c r="M4456" i="7"/>
  <c r="L4456" i="7"/>
  <c r="M4455" i="7"/>
  <c r="L4455" i="7"/>
  <c r="M4454" i="7"/>
  <c r="L4454" i="7"/>
  <c r="M4453" i="7"/>
  <c r="L4453" i="7"/>
  <c r="M4452" i="7"/>
  <c r="L4452" i="7"/>
  <c r="M4451" i="7"/>
  <c r="L4451" i="7"/>
  <c r="M4450" i="7"/>
  <c r="L4450" i="7"/>
  <c r="M4449" i="7"/>
  <c r="L4449" i="7"/>
  <c r="M4448" i="7"/>
  <c r="L4448" i="7"/>
  <c r="M4447" i="7"/>
  <c r="L4447" i="7"/>
  <c r="M4446" i="7"/>
  <c r="L4446" i="7"/>
  <c r="M4445" i="7"/>
  <c r="L4445" i="7"/>
  <c r="M4444" i="7"/>
  <c r="L4444" i="7"/>
  <c r="M4443" i="7"/>
  <c r="L4443" i="7"/>
  <c r="M4442" i="7"/>
  <c r="L4442" i="7"/>
  <c r="M4441" i="7"/>
  <c r="L4441" i="7"/>
  <c r="M4440" i="7"/>
  <c r="L4440" i="7"/>
  <c r="M4439" i="7"/>
  <c r="L4439" i="7"/>
  <c r="M4438" i="7"/>
  <c r="L4438" i="7"/>
  <c r="M4437" i="7"/>
  <c r="L4437" i="7"/>
  <c r="M4436" i="7"/>
  <c r="L4436" i="7"/>
  <c r="M4435" i="7"/>
  <c r="L4435" i="7"/>
  <c r="M4434" i="7"/>
  <c r="L4434" i="7"/>
  <c r="M4433" i="7"/>
  <c r="L4433" i="7"/>
  <c r="M4432" i="7"/>
  <c r="L4432" i="7"/>
  <c r="M4431" i="7"/>
  <c r="L4431" i="7"/>
  <c r="M4430" i="7"/>
  <c r="L4430" i="7"/>
  <c r="M4429" i="7"/>
  <c r="L4429" i="7"/>
  <c r="M4428" i="7"/>
  <c r="L4428" i="7"/>
  <c r="M4427" i="7"/>
  <c r="L4427" i="7"/>
  <c r="M4426" i="7"/>
  <c r="L4426" i="7"/>
  <c r="M4425" i="7"/>
  <c r="L4425" i="7"/>
  <c r="M4424" i="7"/>
  <c r="L4424" i="7"/>
  <c r="M4423" i="7"/>
  <c r="L4423" i="7"/>
  <c r="M4422" i="7"/>
  <c r="L4422" i="7"/>
  <c r="M4421" i="7"/>
  <c r="L4421" i="7"/>
  <c r="M4420" i="7"/>
  <c r="L4420" i="7"/>
  <c r="M4419" i="7"/>
  <c r="L4419" i="7"/>
  <c r="M4418" i="7"/>
  <c r="L4418" i="7"/>
  <c r="M4417" i="7"/>
  <c r="L4417" i="7"/>
  <c r="M4416" i="7"/>
  <c r="L4416" i="7"/>
  <c r="M4415" i="7"/>
  <c r="L4415" i="7"/>
  <c r="M4414" i="7"/>
  <c r="L4414" i="7"/>
  <c r="M4413" i="7"/>
  <c r="L4413" i="7"/>
  <c r="M4412" i="7"/>
  <c r="L4412" i="7"/>
  <c r="M4411" i="7"/>
  <c r="L4411" i="7"/>
  <c r="M4410" i="7"/>
  <c r="L4410" i="7"/>
  <c r="M4409" i="7"/>
  <c r="L4409" i="7"/>
  <c r="M4408" i="7"/>
  <c r="L4408" i="7"/>
  <c r="M4407" i="7"/>
  <c r="L4407" i="7"/>
  <c r="M4406" i="7"/>
  <c r="L4406" i="7"/>
  <c r="M4405" i="7"/>
  <c r="L4405" i="7"/>
  <c r="M4404" i="7"/>
  <c r="L4404" i="7"/>
  <c r="M4403" i="7"/>
  <c r="L4403" i="7"/>
  <c r="M4402" i="7"/>
  <c r="L4402" i="7"/>
  <c r="M4401" i="7"/>
  <c r="L4401" i="7"/>
  <c r="M4400" i="7"/>
  <c r="L4400" i="7"/>
  <c r="M4399" i="7"/>
  <c r="L4399" i="7"/>
  <c r="M4398" i="7"/>
  <c r="L4398" i="7"/>
  <c r="M4397" i="7"/>
  <c r="L4397" i="7"/>
  <c r="M4396" i="7"/>
  <c r="L4396" i="7"/>
  <c r="M4395" i="7"/>
  <c r="L4395" i="7"/>
  <c r="M4394" i="7"/>
  <c r="L4394" i="7"/>
  <c r="M4393" i="7"/>
  <c r="L4393" i="7"/>
  <c r="M4392" i="7"/>
  <c r="L4392" i="7"/>
  <c r="M4391" i="7"/>
  <c r="L4391" i="7"/>
  <c r="M4390" i="7"/>
  <c r="L4390" i="7"/>
  <c r="M4389" i="7"/>
  <c r="L4389" i="7"/>
  <c r="M4388" i="7"/>
  <c r="L4388" i="7"/>
  <c r="M4387" i="7"/>
  <c r="L4387" i="7"/>
  <c r="M4386" i="7"/>
  <c r="L4386" i="7"/>
  <c r="M4385" i="7"/>
  <c r="L4385" i="7"/>
  <c r="M4384" i="7"/>
  <c r="L4384" i="7"/>
  <c r="M4383" i="7"/>
  <c r="L4383" i="7"/>
  <c r="M4382" i="7"/>
  <c r="L4382" i="7"/>
  <c r="M4381" i="7"/>
  <c r="L4381" i="7"/>
  <c r="M4380" i="7"/>
  <c r="L4380" i="7"/>
  <c r="M4379" i="7"/>
  <c r="L4379" i="7"/>
  <c r="M4378" i="7"/>
  <c r="L4378" i="7"/>
  <c r="M4377" i="7"/>
  <c r="L4377" i="7"/>
  <c r="M4376" i="7"/>
  <c r="L4376" i="7"/>
  <c r="M4375" i="7"/>
  <c r="L4375" i="7"/>
  <c r="M4374" i="7"/>
  <c r="L4374" i="7"/>
  <c r="M4373" i="7"/>
  <c r="L4373" i="7"/>
  <c r="M4372" i="7"/>
  <c r="L4372" i="7"/>
  <c r="M4371" i="7"/>
  <c r="L4371" i="7"/>
  <c r="M4370" i="7"/>
  <c r="L4370" i="7"/>
  <c r="M4369" i="7"/>
  <c r="L4369" i="7"/>
  <c r="M4368" i="7"/>
  <c r="L4368" i="7"/>
  <c r="M4367" i="7"/>
  <c r="L4367" i="7"/>
  <c r="M4366" i="7"/>
  <c r="L4366" i="7"/>
  <c r="M4365" i="7"/>
  <c r="L4365" i="7"/>
  <c r="M4364" i="7"/>
  <c r="L4364" i="7"/>
  <c r="M4363" i="7"/>
  <c r="L4363" i="7"/>
  <c r="M4362" i="7"/>
  <c r="L4362" i="7"/>
  <c r="M4361" i="7"/>
  <c r="L4361" i="7"/>
  <c r="M4360" i="7"/>
  <c r="L4360" i="7"/>
  <c r="M4359" i="7"/>
  <c r="L4359" i="7"/>
  <c r="M4358" i="7"/>
  <c r="L4358" i="7"/>
  <c r="M4357" i="7"/>
  <c r="L4357" i="7"/>
  <c r="M4356" i="7"/>
  <c r="L4356" i="7"/>
  <c r="M4355" i="7"/>
  <c r="L4355" i="7"/>
  <c r="M4354" i="7"/>
  <c r="L4354" i="7"/>
  <c r="M4353" i="7"/>
  <c r="L4353" i="7"/>
  <c r="M4352" i="7"/>
  <c r="L4352" i="7"/>
  <c r="M4351" i="7"/>
  <c r="L4351" i="7"/>
  <c r="M4350" i="7"/>
  <c r="L4350" i="7"/>
  <c r="M4349" i="7"/>
  <c r="L4349" i="7"/>
  <c r="M4348" i="7"/>
  <c r="L4348" i="7"/>
  <c r="M4347" i="7"/>
  <c r="L4347" i="7"/>
  <c r="M4346" i="7"/>
  <c r="L4346" i="7"/>
  <c r="M4345" i="7"/>
  <c r="L4345" i="7"/>
  <c r="M4344" i="7"/>
  <c r="L4344" i="7"/>
  <c r="M4343" i="7"/>
  <c r="L4343" i="7"/>
  <c r="M4342" i="7"/>
  <c r="L4342" i="7"/>
  <c r="M4341" i="7"/>
  <c r="L4341" i="7"/>
  <c r="M4340" i="7"/>
  <c r="L4340" i="7"/>
  <c r="M4339" i="7"/>
  <c r="L4339" i="7"/>
  <c r="M4338" i="7"/>
  <c r="L4338" i="7"/>
  <c r="M4337" i="7"/>
  <c r="L4337" i="7"/>
  <c r="M4336" i="7"/>
  <c r="L4336" i="7"/>
  <c r="M4335" i="7"/>
  <c r="L4335" i="7"/>
  <c r="M4334" i="7"/>
  <c r="L4334" i="7"/>
  <c r="M4333" i="7"/>
  <c r="L4333" i="7"/>
  <c r="M4332" i="7"/>
  <c r="L4332" i="7"/>
  <c r="M4331" i="7"/>
  <c r="L4331" i="7"/>
  <c r="M4330" i="7"/>
  <c r="L4330" i="7"/>
  <c r="M4329" i="7"/>
  <c r="L4329" i="7"/>
  <c r="M4328" i="7"/>
  <c r="L4328" i="7"/>
  <c r="M4327" i="7"/>
  <c r="L4327" i="7"/>
  <c r="M4326" i="7"/>
  <c r="L4326" i="7"/>
  <c r="M4325" i="7"/>
  <c r="L4325" i="7"/>
  <c r="M4324" i="7"/>
  <c r="L4324" i="7"/>
  <c r="M4323" i="7"/>
  <c r="L4323" i="7"/>
  <c r="M4322" i="7"/>
  <c r="L4322" i="7"/>
  <c r="M4321" i="7"/>
  <c r="L4321" i="7"/>
  <c r="M4320" i="7"/>
  <c r="L4320" i="7"/>
  <c r="M4319" i="7"/>
  <c r="L4319" i="7"/>
  <c r="M4318" i="7"/>
  <c r="L4318" i="7"/>
  <c r="M4317" i="7"/>
  <c r="L4317" i="7"/>
  <c r="M4316" i="7"/>
  <c r="L4316" i="7"/>
  <c r="M4315" i="7"/>
  <c r="L4315" i="7"/>
  <c r="M4314" i="7"/>
  <c r="L4314" i="7"/>
  <c r="M4313" i="7"/>
  <c r="L4313" i="7"/>
  <c r="M4312" i="7"/>
  <c r="L4312" i="7"/>
  <c r="M4311" i="7"/>
  <c r="L4311" i="7"/>
  <c r="M4310" i="7"/>
  <c r="L4310" i="7"/>
  <c r="M4309" i="7"/>
  <c r="L4309" i="7"/>
  <c r="M4308" i="7"/>
  <c r="L4308" i="7"/>
  <c r="M4307" i="7"/>
  <c r="L4307" i="7"/>
  <c r="M4306" i="7"/>
  <c r="L4306" i="7"/>
  <c r="M4305" i="7"/>
  <c r="L4305" i="7"/>
  <c r="M4304" i="7"/>
  <c r="L4304" i="7"/>
  <c r="M4303" i="7"/>
  <c r="L4303" i="7"/>
  <c r="M4302" i="7"/>
  <c r="L4302" i="7"/>
  <c r="M4301" i="7"/>
  <c r="L4301" i="7"/>
  <c r="M4300" i="7"/>
  <c r="L4300" i="7"/>
  <c r="M4299" i="7"/>
  <c r="L4299" i="7"/>
  <c r="M4298" i="7"/>
  <c r="L4298" i="7"/>
  <c r="M4297" i="7"/>
  <c r="L4297" i="7"/>
  <c r="M4296" i="7"/>
  <c r="L4296" i="7"/>
  <c r="M4295" i="7"/>
  <c r="L4295" i="7"/>
  <c r="M4294" i="7"/>
  <c r="L4294" i="7"/>
  <c r="M4293" i="7"/>
  <c r="L4293" i="7"/>
  <c r="M4292" i="7"/>
  <c r="L4292" i="7"/>
  <c r="M4291" i="7"/>
  <c r="L4291" i="7"/>
  <c r="M4290" i="7"/>
  <c r="L4290" i="7"/>
  <c r="M4289" i="7"/>
  <c r="L4289" i="7"/>
  <c r="M4288" i="7"/>
  <c r="L4288" i="7"/>
  <c r="M4287" i="7"/>
  <c r="L4287" i="7"/>
  <c r="M4286" i="7"/>
  <c r="L4286" i="7"/>
  <c r="M4285" i="7"/>
  <c r="L4285" i="7"/>
  <c r="M4284" i="7"/>
  <c r="L4284" i="7"/>
  <c r="M4283" i="7"/>
  <c r="L4283" i="7"/>
  <c r="M4282" i="7"/>
  <c r="L4282" i="7"/>
  <c r="M4281" i="7"/>
  <c r="L4281" i="7"/>
  <c r="M4280" i="7"/>
  <c r="L4280" i="7"/>
  <c r="M4279" i="7"/>
  <c r="L4279" i="7"/>
  <c r="M4278" i="7"/>
  <c r="L4278" i="7"/>
  <c r="M4277" i="7"/>
  <c r="L4277" i="7"/>
  <c r="M4276" i="7"/>
  <c r="L4276" i="7"/>
  <c r="M4275" i="7"/>
  <c r="L4275" i="7"/>
  <c r="M4274" i="7"/>
  <c r="L4274" i="7"/>
  <c r="M4273" i="7"/>
  <c r="L4273" i="7"/>
  <c r="M4272" i="7"/>
  <c r="L4272" i="7"/>
  <c r="M4271" i="7"/>
  <c r="L4271" i="7"/>
  <c r="M4270" i="7"/>
  <c r="L4270" i="7"/>
  <c r="M4269" i="7"/>
  <c r="L4269" i="7"/>
  <c r="M4268" i="7"/>
  <c r="L4268" i="7"/>
  <c r="M4267" i="7"/>
  <c r="L4267" i="7"/>
  <c r="M4266" i="7"/>
  <c r="L4266" i="7"/>
  <c r="M4265" i="7"/>
  <c r="L4265" i="7"/>
  <c r="M4264" i="7"/>
  <c r="L4264" i="7"/>
  <c r="M4263" i="7"/>
  <c r="L4263" i="7"/>
  <c r="M4262" i="7"/>
  <c r="L4262" i="7"/>
  <c r="M4261" i="7"/>
  <c r="L4261" i="7"/>
  <c r="M4260" i="7"/>
  <c r="L4260" i="7"/>
  <c r="M4259" i="7"/>
  <c r="L4259" i="7"/>
  <c r="M4258" i="7"/>
  <c r="L4258" i="7"/>
  <c r="M4257" i="7"/>
  <c r="L4257" i="7"/>
  <c r="M4256" i="7"/>
  <c r="L4256" i="7"/>
  <c r="M4255" i="7"/>
  <c r="L4255" i="7"/>
  <c r="M4254" i="7"/>
  <c r="L4254" i="7"/>
  <c r="M4253" i="7"/>
  <c r="L4253" i="7"/>
  <c r="M4252" i="7"/>
  <c r="L4252" i="7"/>
  <c r="M4251" i="7"/>
  <c r="L4251" i="7"/>
  <c r="M4250" i="7"/>
  <c r="L4250" i="7"/>
  <c r="M4249" i="7"/>
  <c r="L4249" i="7"/>
  <c r="M4248" i="7"/>
  <c r="L4248" i="7"/>
  <c r="M4247" i="7"/>
  <c r="L4247" i="7"/>
  <c r="M4246" i="7"/>
  <c r="L4246" i="7"/>
  <c r="M4245" i="7"/>
  <c r="L4245" i="7"/>
  <c r="M4244" i="7"/>
  <c r="L4244" i="7"/>
  <c r="M4243" i="7"/>
  <c r="L4243" i="7"/>
  <c r="M4242" i="7"/>
  <c r="L4242" i="7"/>
  <c r="M4241" i="7"/>
  <c r="L4241" i="7"/>
  <c r="M4240" i="7"/>
  <c r="L4240" i="7"/>
  <c r="M4239" i="7"/>
  <c r="L4239" i="7"/>
  <c r="M4238" i="7"/>
  <c r="L4238" i="7"/>
  <c r="M4237" i="7"/>
  <c r="L4237" i="7"/>
  <c r="M4236" i="7"/>
  <c r="L4236" i="7"/>
  <c r="M4235" i="7"/>
  <c r="L4235" i="7"/>
  <c r="M4234" i="7"/>
  <c r="L4234" i="7"/>
  <c r="M4233" i="7"/>
  <c r="L4233" i="7"/>
  <c r="M4232" i="7"/>
  <c r="L4232" i="7"/>
  <c r="M4231" i="7"/>
  <c r="L4231" i="7"/>
  <c r="M4230" i="7"/>
  <c r="L4230" i="7"/>
  <c r="M4229" i="7"/>
  <c r="L4229" i="7"/>
  <c r="M4228" i="7"/>
  <c r="L4228" i="7"/>
  <c r="M4227" i="7"/>
  <c r="L4227" i="7"/>
  <c r="M4226" i="7"/>
  <c r="L4226" i="7"/>
  <c r="M4225" i="7"/>
  <c r="L4225" i="7"/>
  <c r="M4224" i="7"/>
  <c r="L4224" i="7"/>
  <c r="M4223" i="7"/>
  <c r="L4223" i="7"/>
  <c r="M4222" i="7"/>
  <c r="L4222" i="7"/>
  <c r="M4221" i="7"/>
  <c r="L4221" i="7"/>
  <c r="M4220" i="7"/>
  <c r="L4220" i="7"/>
  <c r="M4219" i="7"/>
  <c r="L4219" i="7"/>
  <c r="M4218" i="7"/>
  <c r="L4218" i="7"/>
  <c r="M4217" i="7"/>
  <c r="L4217" i="7"/>
  <c r="M4216" i="7"/>
  <c r="L4216" i="7"/>
  <c r="M4215" i="7"/>
  <c r="L4215" i="7"/>
  <c r="M4214" i="7"/>
  <c r="L4214" i="7"/>
  <c r="M4213" i="7"/>
  <c r="L4213" i="7"/>
  <c r="M4212" i="7"/>
  <c r="L4212" i="7"/>
  <c r="M4211" i="7"/>
  <c r="L4211" i="7"/>
  <c r="M4210" i="7"/>
  <c r="L4210" i="7"/>
  <c r="M4209" i="7"/>
  <c r="L4209" i="7"/>
  <c r="M4208" i="7"/>
  <c r="L4208" i="7"/>
  <c r="M4207" i="7"/>
  <c r="L4207" i="7"/>
  <c r="M4206" i="7"/>
  <c r="L4206" i="7"/>
  <c r="M4205" i="7"/>
  <c r="L4205" i="7"/>
  <c r="M4204" i="7"/>
  <c r="L4204" i="7"/>
  <c r="M4203" i="7"/>
  <c r="L4203" i="7"/>
  <c r="M4202" i="7"/>
  <c r="L4202" i="7"/>
  <c r="M4201" i="7"/>
  <c r="L4201" i="7"/>
  <c r="M4200" i="7"/>
  <c r="L4200" i="7"/>
  <c r="M4199" i="7"/>
  <c r="L4199" i="7"/>
  <c r="M4198" i="7"/>
  <c r="L4198" i="7"/>
  <c r="M4197" i="7"/>
  <c r="L4197" i="7"/>
  <c r="M4196" i="7"/>
  <c r="L4196" i="7"/>
  <c r="M4195" i="7"/>
  <c r="L4195" i="7"/>
  <c r="M4194" i="7"/>
  <c r="L4194" i="7"/>
  <c r="M4193" i="7"/>
  <c r="L4193" i="7"/>
  <c r="M4192" i="7"/>
  <c r="L4192" i="7"/>
  <c r="M4191" i="7"/>
  <c r="L4191" i="7"/>
  <c r="M4190" i="7"/>
  <c r="L4190" i="7"/>
  <c r="M4189" i="7"/>
  <c r="L4189" i="7"/>
  <c r="M4188" i="7"/>
  <c r="L4188" i="7"/>
  <c r="M4187" i="7"/>
  <c r="L4187" i="7"/>
  <c r="M4186" i="7"/>
  <c r="L4186" i="7"/>
  <c r="M4185" i="7"/>
  <c r="L4185" i="7"/>
  <c r="M4184" i="7"/>
  <c r="L4184" i="7"/>
  <c r="M4183" i="7"/>
  <c r="L4183" i="7"/>
  <c r="M4182" i="7"/>
  <c r="L4182" i="7"/>
  <c r="M4181" i="7"/>
  <c r="L4181" i="7"/>
  <c r="M4180" i="7"/>
  <c r="L4180" i="7"/>
  <c r="M4179" i="7"/>
  <c r="L4179" i="7"/>
  <c r="M4178" i="7"/>
  <c r="L4178" i="7"/>
  <c r="M4177" i="7"/>
  <c r="L4177" i="7"/>
  <c r="M4176" i="7"/>
  <c r="L4176" i="7"/>
  <c r="M4175" i="7"/>
  <c r="L4175" i="7"/>
  <c r="M4174" i="7"/>
  <c r="L4174" i="7"/>
  <c r="M4173" i="7"/>
  <c r="L4173" i="7"/>
  <c r="M4172" i="7"/>
  <c r="L4172" i="7"/>
  <c r="M4171" i="7"/>
  <c r="L4171" i="7"/>
  <c r="M4170" i="7"/>
  <c r="L4170" i="7"/>
  <c r="M4169" i="7"/>
  <c r="L4169" i="7"/>
  <c r="M4168" i="7"/>
  <c r="L4168" i="7"/>
  <c r="M4167" i="7"/>
  <c r="L4167" i="7"/>
  <c r="M4166" i="7"/>
  <c r="L4166" i="7"/>
  <c r="M4165" i="7"/>
  <c r="L4165" i="7"/>
  <c r="M4164" i="7"/>
  <c r="L4164" i="7"/>
  <c r="M4163" i="7"/>
  <c r="L4163" i="7"/>
  <c r="M4162" i="7"/>
  <c r="L4162" i="7"/>
  <c r="M4161" i="7"/>
  <c r="L4161" i="7"/>
  <c r="M4160" i="7"/>
  <c r="L4160" i="7"/>
  <c r="M4159" i="7"/>
  <c r="L4159" i="7"/>
  <c r="M4158" i="7"/>
  <c r="L4158" i="7"/>
  <c r="M4157" i="7"/>
  <c r="L4157" i="7"/>
  <c r="M4156" i="7"/>
  <c r="L4156" i="7"/>
  <c r="M4155" i="7"/>
  <c r="L4155" i="7"/>
  <c r="M4154" i="7"/>
  <c r="L4154" i="7"/>
  <c r="M4153" i="7"/>
  <c r="L4153" i="7"/>
  <c r="M4152" i="7"/>
  <c r="L4152" i="7"/>
  <c r="M4151" i="7"/>
  <c r="L4151" i="7"/>
  <c r="M4150" i="7"/>
  <c r="L4150" i="7"/>
  <c r="M4149" i="7"/>
  <c r="L4149" i="7"/>
  <c r="M4148" i="7"/>
  <c r="L4148" i="7"/>
  <c r="M4147" i="7"/>
  <c r="L4147" i="7"/>
  <c r="M4146" i="7"/>
  <c r="L4146" i="7"/>
  <c r="M4145" i="7"/>
  <c r="L4145" i="7"/>
  <c r="M4144" i="7"/>
  <c r="L4144" i="7"/>
  <c r="M4143" i="7"/>
  <c r="L4143" i="7"/>
  <c r="M4142" i="7"/>
  <c r="L4142" i="7"/>
  <c r="M4141" i="7"/>
  <c r="L4141" i="7"/>
  <c r="M4140" i="7"/>
  <c r="L4140" i="7"/>
  <c r="M4139" i="7"/>
  <c r="L4139" i="7"/>
  <c r="M4138" i="7"/>
  <c r="L4138" i="7"/>
  <c r="M4137" i="7"/>
  <c r="L4137" i="7"/>
  <c r="M4136" i="7"/>
  <c r="L4136" i="7"/>
  <c r="M4135" i="7"/>
  <c r="L4135" i="7"/>
  <c r="M4134" i="7"/>
  <c r="L4134" i="7"/>
  <c r="M4133" i="7"/>
  <c r="L4133" i="7"/>
  <c r="M4132" i="7"/>
  <c r="L4132" i="7"/>
  <c r="M4131" i="7"/>
  <c r="L4131" i="7"/>
  <c r="M4130" i="7"/>
  <c r="L4130" i="7"/>
  <c r="M4129" i="7"/>
  <c r="L4129" i="7"/>
  <c r="M4128" i="7"/>
  <c r="L4128" i="7"/>
  <c r="M4127" i="7"/>
  <c r="L4127" i="7"/>
  <c r="M4126" i="7"/>
  <c r="L4126" i="7"/>
  <c r="M4125" i="7"/>
  <c r="L4125" i="7"/>
  <c r="M4124" i="7"/>
  <c r="L4124" i="7"/>
  <c r="M4123" i="7"/>
  <c r="L4123" i="7"/>
  <c r="M4122" i="7"/>
  <c r="L4122" i="7"/>
  <c r="M4121" i="7"/>
  <c r="L4121" i="7"/>
  <c r="M4120" i="7"/>
  <c r="L4120" i="7"/>
  <c r="M4119" i="7"/>
  <c r="L4119" i="7"/>
  <c r="M4118" i="7"/>
  <c r="L4118" i="7"/>
  <c r="M4117" i="7"/>
  <c r="L4117" i="7"/>
  <c r="M4116" i="7"/>
  <c r="L4116" i="7"/>
  <c r="M4115" i="7"/>
  <c r="L4115" i="7"/>
  <c r="M4114" i="7"/>
  <c r="L4114" i="7"/>
  <c r="M4113" i="7"/>
  <c r="L4113" i="7"/>
  <c r="M4112" i="7"/>
  <c r="L4112" i="7"/>
  <c r="M4111" i="7"/>
  <c r="L4111" i="7"/>
  <c r="M4110" i="7"/>
  <c r="L4110" i="7"/>
  <c r="M4109" i="7"/>
  <c r="L4109" i="7"/>
  <c r="M4108" i="7"/>
  <c r="L4108" i="7"/>
  <c r="M4107" i="7"/>
  <c r="L4107" i="7"/>
  <c r="M4106" i="7"/>
  <c r="L4106" i="7"/>
  <c r="M4105" i="7"/>
  <c r="L4105" i="7"/>
  <c r="M4104" i="7"/>
  <c r="L4104" i="7"/>
  <c r="M4103" i="7"/>
  <c r="L4103" i="7"/>
  <c r="M4102" i="7"/>
  <c r="L4102" i="7"/>
  <c r="M4101" i="7"/>
  <c r="L4101" i="7"/>
  <c r="M4100" i="7"/>
  <c r="L4100" i="7"/>
  <c r="M4099" i="7"/>
  <c r="L4099" i="7"/>
  <c r="M4098" i="7"/>
  <c r="L4098" i="7"/>
  <c r="M4097" i="7"/>
  <c r="L4097" i="7"/>
  <c r="M4096" i="7"/>
  <c r="L4096" i="7"/>
  <c r="M4095" i="7"/>
  <c r="L4095" i="7"/>
  <c r="M4094" i="7"/>
  <c r="L4094" i="7"/>
  <c r="M4093" i="7"/>
  <c r="L4093" i="7"/>
  <c r="M4092" i="7"/>
  <c r="L4092" i="7"/>
  <c r="M4091" i="7"/>
  <c r="L4091" i="7"/>
  <c r="M4090" i="7"/>
  <c r="L4090" i="7"/>
  <c r="M4089" i="7"/>
  <c r="L4089" i="7"/>
  <c r="M4088" i="7"/>
  <c r="L4088" i="7"/>
  <c r="M4087" i="7"/>
  <c r="L4087" i="7"/>
  <c r="M4086" i="7"/>
  <c r="L4086" i="7"/>
  <c r="M4085" i="7"/>
  <c r="L4085" i="7"/>
  <c r="M4084" i="7"/>
  <c r="L4084" i="7"/>
  <c r="M4083" i="7"/>
  <c r="L4083" i="7"/>
  <c r="M4082" i="7"/>
  <c r="L4082" i="7"/>
  <c r="M4081" i="7"/>
  <c r="L4081" i="7"/>
  <c r="M4080" i="7"/>
  <c r="L4080" i="7"/>
  <c r="M4079" i="7"/>
  <c r="L4079" i="7"/>
  <c r="M4078" i="7"/>
  <c r="L4078" i="7"/>
  <c r="M4077" i="7"/>
  <c r="L4077" i="7"/>
  <c r="M4076" i="7"/>
  <c r="L4076" i="7"/>
  <c r="M4075" i="7"/>
  <c r="L4075" i="7"/>
  <c r="M4074" i="7"/>
  <c r="L4074" i="7"/>
  <c r="M4073" i="7"/>
  <c r="L4073" i="7"/>
  <c r="M4072" i="7"/>
  <c r="L4072" i="7"/>
  <c r="M4071" i="7"/>
  <c r="L4071" i="7"/>
  <c r="M4070" i="7"/>
  <c r="L4070" i="7"/>
  <c r="M4069" i="7"/>
  <c r="L4069" i="7"/>
  <c r="M4068" i="7"/>
  <c r="L4068" i="7"/>
  <c r="M4067" i="7"/>
  <c r="L4067" i="7"/>
  <c r="M4066" i="7"/>
  <c r="L4066" i="7"/>
  <c r="M4065" i="7"/>
  <c r="L4065" i="7"/>
  <c r="M4064" i="7"/>
  <c r="L4064" i="7"/>
  <c r="M4063" i="7"/>
  <c r="L4063" i="7"/>
  <c r="M4062" i="7"/>
  <c r="L4062" i="7"/>
  <c r="M4061" i="7"/>
  <c r="L4061" i="7"/>
  <c r="M4060" i="7"/>
  <c r="L4060" i="7"/>
  <c r="M4059" i="7"/>
  <c r="L4059" i="7"/>
  <c r="M4058" i="7"/>
  <c r="L4058" i="7"/>
  <c r="M4057" i="7"/>
  <c r="L4057" i="7"/>
  <c r="M4056" i="7"/>
  <c r="L4056" i="7"/>
  <c r="M4055" i="7"/>
  <c r="L4055" i="7"/>
  <c r="M4054" i="7"/>
  <c r="L4054" i="7"/>
  <c r="M4053" i="7"/>
  <c r="L4053" i="7"/>
  <c r="M4052" i="7"/>
  <c r="L4052" i="7"/>
  <c r="M4051" i="7"/>
  <c r="L4051" i="7"/>
  <c r="M4050" i="7"/>
  <c r="L4050" i="7"/>
  <c r="M4049" i="7"/>
  <c r="L4049" i="7"/>
  <c r="M4048" i="7"/>
  <c r="L4048" i="7"/>
  <c r="M4047" i="7"/>
  <c r="L4047" i="7"/>
  <c r="M4046" i="7"/>
  <c r="L4046" i="7"/>
  <c r="M4045" i="7"/>
  <c r="L4045" i="7"/>
  <c r="M4044" i="7"/>
  <c r="L4044" i="7"/>
  <c r="M4043" i="7"/>
  <c r="L4043" i="7"/>
  <c r="M4042" i="7"/>
  <c r="L4042" i="7"/>
  <c r="M4041" i="7"/>
  <c r="L4041" i="7"/>
  <c r="M4040" i="7"/>
  <c r="L4040" i="7"/>
  <c r="M4039" i="7"/>
  <c r="L4039" i="7"/>
  <c r="M4038" i="7"/>
  <c r="L4038" i="7"/>
  <c r="M4037" i="7"/>
  <c r="L4037" i="7"/>
  <c r="M4036" i="7"/>
  <c r="L4036" i="7"/>
  <c r="M4035" i="7"/>
  <c r="L4035" i="7"/>
  <c r="M4034" i="7"/>
  <c r="L4034" i="7"/>
  <c r="M4033" i="7"/>
  <c r="L4033" i="7"/>
  <c r="M4032" i="7"/>
  <c r="L4032" i="7"/>
  <c r="M4031" i="7"/>
  <c r="L4031" i="7"/>
  <c r="M4030" i="7"/>
  <c r="L4030" i="7"/>
  <c r="M4029" i="7"/>
  <c r="L4029" i="7"/>
  <c r="M4028" i="7"/>
  <c r="L4028" i="7"/>
  <c r="M4027" i="7"/>
  <c r="L4027" i="7"/>
  <c r="M4026" i="7"/>
  <c r="L4026" i="7"/>
  <c r="M4025" i="7"/>
  <c r="L4025" i="7"/>
  <c r="M4024" i="7"/>
  <c r="L4024" i="7"/>
  <c r="M4023" i="7"/>
  <c r="L4023" i="7"/>
  <c r="M4022" i="7"/>
  <c r="L4022" i="7"/>
  <c r="M4021" i="7"/>
  <c r="L4021" i="7"/>
  <c r="M4020" i="7"/>
  <c r="L4020" i="7"/>
  <c r="M4019" i="7"/>
  <c r="L4019" i="7"/>
  <c r="M4018" i="7"/>
  <c r="L4018" i="7"/>
  <c r="M4017" i="7"/>
  <c r="L4017" i="7"/>
  <c r="M4016" i="7"/>
  <c r="L4016" i="7"/>
  <c r="M4015" i="7"/>
  <c r="L4015" i="7"/>
  <c r="M4014" i="7"/>
  <c r="L4014" i="7"/>
  <c r="M4013" i="7"/>
  <c r="L4013" i="7"/>
  <c r="M4012" i="7"/>
  <c r="L4012" i="7"/>
  <c r="M4011" i="7"/>
  <c r="L4011" i="7"/>
  <c r="M4010" i="7"/>
  <c r="L4010" i="7"/>
  <c r="M4009" i="7"/>
  <c r="L4009" i="7"/>
  <c r="M4008" i="7"/>
  <c r="L4008" i="7"/>
  <c r="M4007" i="7"/>
  <c r="L4007" i="7"/>
  <c r="M4006" i="7"/>
  <c r="L4006" i="7"/>
  <c r="M4005" i="7"/>
  <c r="L4005" i="7"/>
  <c r="M4004" i="7"/>
  <c r="L4004" i="7"/>
  <c r="M4003" i="7"/>
  <c r="L4003" i="7"/>
  <c r="M4002" i="7"/>
  <c r="L4002" i="7"/>
  <c r="M4001" i="7"/>
  <c r="L4001" i="7"/>
  <c r="M4000" i="7"/>
  <c r="L4000" i="7"/>
  <c r="M3999" i="7"/>
  <c r="L3999" i="7"/>
  <c r="M3998" i="7"/>
  <c r="L3998" i="7"/>
  <c r="M3997" i="7"/>
  <c r="L3997" i="7"/>
  <c r="M3996" i="7"/>
  <c r="L3996" i="7"/>
  <c r="M3995" i="7"/>
  <c r="L3995" i="7"/>
  <c r="M3994" i="7"/>
  <c r="L3994" i="7"/>
  <c r="M3993" i="7"/>
  <c r="L3993" i="7"/>
  <c r="M3992" i="7"/>
  <c r="L3992" i="7"/>
  <c r="M3991" i="7"/>
  <c r="L3991" i="7"/>
  <c r="M3990" i="7"/>
  <c r="L3990" i="7"/>
  <c r="M3989" i="7"/>
  <c r="L3989" i="7"/>
  <c r="M3988" i="7"/>
  <c r="L3988" i="7"/>
  <c r="M3987" i="7"/>
  <c r="L3987" i="7"/>
  <c r="M3986" i="7"/>
  <c r="L3986" i="7"/>
  <c r="M3985" i="7"/>
  <c r="L3985" i="7"/>
  <c r="M3984" i="7"/>
  <c r="L3984" i="7"/>
  <c r="M3983" i="7"/>
  <c r="L3983" i="7"/>
  <c r="M3982" i="7"/>
  <c r="L3982" i="7"/>
  <c r="M3981" i="7"/>
  <c r="L3981" i="7"/>
  <c r="M3980" i="7"/>
  <c r="L3980" i="7"/>
  <c r="M3979" i="7"/>
  <c r="L3979" i="7"/>
  <c r="M3978" i="7"/>
  <c r="L3978" i="7"/>
  <c r="M3977" i="7"/>
  <c r="L3977" i="7"/>
  <c r="M3976" i="7"/>
  <c r="L3976" i="7"/>
  <c r="M3975" i="7"/>
  <c r="L3975" i="7"/>
  <c r="M3974" i="7"/>
  <c r="L3974" i="7"/>
  <c r="M3973" i="7"/>
  <c r="L3973" i="7"/>
  <c r="M3972" i="7"/>
  <c r="L3972" i="7"/>
  <c r="M3971" i="7"/>
  <c r="L3971" i="7"/>
  <c r="M3970" i="7"/>
  <c r="L3970" i="7"/>
  <c r="M3969" i="7"/>
  <c r="L3969" i="7"/>
  <c r="M3968" i="7"/>
  <c r="L3968" i="7"/>
  <c r="M3967" i="7"/>
  <c r="L3967" i="7"/>
  <c r="M3966" i="7"/>
  <c r="L3966" i="7"/>
  <c r="M3965" i="7"/>
  <c r="L3965" i="7"/>
  <c r="M3964" i="7"/>
  <c r="L3964" i="7"/>
  <c r="M3963" i="7"/>
  <c r="L3963" i="7"/>
  <c r="M3962" i="7"/>
  <c r="L3962" i="7"/>
  <c r="M3961" i="7"/>
  <c r="L3961" i="7"/>
  <c r="M3960" i="7"/>
  <c r="L3960" i="7"/>
  <c r="M3959" i="7"/>
  <c r="L3959" i="7"/>
  <c r="M3958" i="7"/>
  <c r="L3958" i="7"/>
  <c r="M3957" i="7"/>
  <c r="L3957" i="7"/>
  <c r="M3956" i="7"/>
  <c r="L3956" i="7"/>
  <c r="M3955" i="7"/>
  <c r="L3955" i="7"/>
  <c r="M3954" i="7"/>
  <c r="L3954" i="7"/>
  <c r="M3953" i="7"/>
  <c r="L3953" i="7"/>
  <c r="M3952" i="7"/>
  <c r="L3952" i="7"/>
  <c r="M3951" i="7"/>
  <c r="L3951" i="7"/>
  <c r="M3950" i="7"/>
  <c r="L3950" i="7"/>
  <c r="M3949" i="7"/>
  <c r="L3949" i="7"/>
  <c r="M3948" i="7"/>
  <c r="L3948" i="7"/>
  <c r="M3947" i="7"/>
  <c r="L3947" i="7"/>
  <c r="M3946" i="7"/>
  <c r="L3946" i="7"/>
  <c r="M3945" i="7"/>
  <c r="L3945" i="7"/>
  <c r="M3944" i="7"/>
  <c r="L3944" i="7"/>
  <c r="M3943" i="7"/>
  <c r="L3943" i="7"/>
  <c r="M3942" i="7"/>
  <c r="L3942" i="7"/>
  <c r="M3941" i="7"/>
  <c r="L3941" i="7"/>
  <c r="M3940" i="7"/>
  <c r="L3940" i="7"/>
  <c r="M3939" i="7"/>
  <c r="L3939" i="7"/>
  <c r="M3938" i="7"/>
  <c r="L3938" i="7"/>
  <c r="M3937" i="7"/>
  <c r="L3937" i="7"/>
  <c r="M3936" i="7"/>
  <c r="L3936" i="7"/>
  <c r="M3935" i="7"/>
  <c r="L3935" i="7"/>
  <c r="M3934" i="7"/>
  <c r="L3934" i="7"/>
  <c r="M3933" i="7"/>
  <c r="L3933" i="7"/>
  <c r="M3932" i="7"/>
  <c r="L3932" i="7"/>
  <c r="M3931" i="7"/>
  <c r="L3931" i="7"/>
  <c r="M3930" i="7"/>
  <c r="L3930" i="7"/>
  <c r="M3929" i="7"/>
  <c r="L3929" i="7"/>
  <c r="M3928" i="7"/>
  <c r="L3928" i="7"/>
  <c r="M3927" i="7"/>
  <c r="L3927" i="7"/>
  <c r="M3926" i="7"/>
  <c r="L3926" i="7"/>
  <c r="M3925" i="7"/>
  <c r="L3925" i="7"/>
  <c r="M3924" i="7"/>
  <c r="L3924" i="7"/>
  <c r="M3923" i="7"/>
  <c r="L3923" i="7"/>
  <c r="M3922" i="7"/>
  <c r="L3922" i="7"/>
  <c r="M3921" i="7"/>
  <c r="L3921" i="7"/>
  <c r="M3920" i="7"/>
  <c r="L3920" i="7"/>
  <c r="M3919" i="7"/>
  <c r="L3919" i="7"/>
  <c r="M3918" i="7"/>
  <c r="L3918" i="7"/>
  <c r="M3917" i="7"/>
  <c r="L3917" i="7"/>
  <c r="M3916" i="7"/>
  <c r="L3916" i="7"/>
  <c r="M3915" i="7"/>
  <c r="L3915" i="7"/>
  <c r="M3914" i="7"/>
  <c r="L3914" i="7"/>
  <c r="M3913" i="7"/>
  <c r="L3913" i="7"/>
  <c r="M3912" i="7"/>
  <c r="L3912" i="7"/>
  <c r="M3911" i="7"/>
  <c r="L3911" i="7"/>
  <c r="M3910" i="7"/>
  <c r="L3910" i="7"/>
  <c r="M3909" i="7"/>
  <c r="L3909" i="7"/>
  <c r="M3908" i="7"/>
  <c r="L3908" i="7"/>
  <c r="M3907" i="7"/>
  <c r="L3907" i="7"/>
  <c r="M3906" i="7"/>
  <c r="L3906" i="7"/>
  <c r="M3905" i="7"/>
  <c r="L3905" i="7"/>
  <c r="M3904" i="7"/>
  <c r="L3904" i="7"/>
  <c r="M3903" i="7"/>
  <c r="L3903" i="7"/>
  <c r="M3902" i="7"/>
  <c r="L3902" i="7"/>
  <c r="M3901" i="7"/>
  <c r="L3901" i="7"/>
  <c r="M3900" i="7"/>
  <c r="L3900" i="7"/>
  <c r="M3899" i="7"/>
  <c r="L3899" i="7"/>
  <c r="M3898" i="7"/>
  <c r="L3898" i="7"/>
  <c r="M3897" i="7"/>
  <c r="L3897" i="7"/>
  <c r="M3896" i="7"/>
  <c r="L3896" i="7"/>
  <c r="M3895" i="7"/>
  <c r="L3895" i="7"/>
  <c r="M3894" i="7"/>
  <c r="L3894" i="7"/>
  <c r="M3893" i="7"/>
  <c r="L3893" i="7"/>
  <c r="M3892" i="7"/>
  <c r="L3892" i="7"/>
  <c r="M3891" i="7"/>
  <c r="L3891" i="7"/>
  <c r="M3890" i="7"/>
  <c r="L3890" i="7"/>
  <c r="M3889" i="7"/>
  <c r="L3889" i="7"/>
  <c r="M3888" i="7"/>
  <c r="L3888" i="7"/>
  <c r="M3887" i="7"/>
  <c r="L3887" i="7"/>
  <c r="M3886" i="7"/>
  <c r="L3886" i="7"/>
  <c r="M3885" i="7"/>
  <c r="L3885" i="7"/>
  <c r="M3884" i="7"/>
  <c r="L3884" i="7"/>
  <c r="M3883" i="7"/>
  <c r="L3883" i="7"/>
  <c r="M3882" i="7"/>
  <c r="L3882" i="7"/>
  <c r="M3881" i="7"/>
  <c r="L3881" i="7"/>
  <c r="M3880" i="7"/>
  <c r="L3880" i="7"/>
  <c r="M3879" i="7"/>
  <c r="L3879" i="7"/>
  <c r="M3878" i="7"/>
  <c r="L3878" i="7"/>
  <c r="M3877" i="7"/>
  <c r="L3877" i="7"/>
  <c r="M3876" i="7"/>
  <c r="L3876" i="7"/>
  <c r="M3875" i="7"/>
  <c r="L3875" i="7"/>
  <c r="M3874" i="7"/>
  <c r="L3874" i="7"/>
  <c r="M3873" i="7"/>
  <c r="L3873" i="7"/>
  <c r="M3872" i="7"/>
  <c r="L3872" i="7"/>
  <c r="M3871" i="7"/>
  <c r="L3871" i="7"/>
  <c r="M3870" i="7"/>
  <c r="L3870" i="7"/>
  <c r="M3869" i="7"/>
  <c r="L3869" i="7"/>
  <c r="M3868" i="7"/>
  <c r="L3868" i="7"/>
  <c r="M3867" i="7"/>
  <c r="L3867" i="7"/>
  <c r="M3866" i="7"/>
  <c r="L3866" i="7"/>
  <c r="M3865" i="7"/>
  <c r="L3865" i="7"/>
  <c r="M3864" i="7"/>
  <c r="L3864" i="7"/>
  <c r="M3863" i="7"/>
  <c r="L3863" i="7"/>
  <c r="M3862" i="7"/>
  <c r="L3862" i="7"/>
  <c r="M3861" i="7"/>
  <c r="L3861" i="7"/>
  <c r="M3860" i="7"/>
  <c r="L3860" i="7"/>
  <c r="M3859" i="7"/>
  <c r="L3859" i="7"/>
  <c r="M3858" i="7"/>
  <c r="L3858" i="7"/>
  <c r="M3857" i="7"/>
  <c r="L3857" i="7"/>
  <c r="M3856" i="7"/>
  <c r="L3856" i="7"/>
  <c r="M3855" i="7"/>
  <c r="L3855" i="7"/>
  <c r="M3854" i="7"/>
  <c r="L3854" i="7"/>
  <c r="M3853" i="7"/>
  <c r="L3853" i="7"/>
  <c r="M3852" i="7"/>
  <c r="L3852" i="7"/>
  <c r="M3851" i="7"/>
  <c r="L3851" i="7"/>
  <c r="M3850" i="7"/>
  <c r="L3850" i="7"/>
  <c r="M3849" i="7"/>
  <c r="L3849" i="7"/>
  <c r="M3848" i="7"/>
  <c r="L3848" i="7"/>
  <c r="M3847" i="7"/>
  <c r="L3847" i="7"/>
  <c r="M3846" i="7"/>
  <c r="L3846" i="7"/>
  <c r="M3845" i="7"/>
  <c r="L3845" i="7"/>
  <c r="M3844" i="7"/>
  <c r="L3844" i="7"/>
  <c r="M3843" i="7"/>
  <c r="L3843" i="7"/>
  <c r="M3842" i="7"/>
  <c r="L3842" i="7"/>
  <c r="M3841" i="7"/>
  <c r="L3841" i="7"/>
  <c r="M3840" i="7"/>
  <c r="L3840" i="7"/>
  <c r="M3839" i="7"/>
  <c r="L3839" i="7"/>
  <c r="M3838" i="7"/>
  <c r="L3838" i="7"/>
  <c r="M3837" i="7"/>
  <c r="L3837" i="7"/>
  <c r="M3836" i="7"/>
  <c r="L3836" i="7"/>
  <c r="M3835" i="7"/>
  <c r="L3835" i="7"/>
  <c r="M3834" i="7"/>
  <c r="L3834" i="7"/>
  <c r="M3833" i="7"/>
  <c r="L3833" i="7"/>
  <c r="M3832" i="7"/>
  <c r="L3832" i="7"/>
  <c r="M3831" i="7"/>
  <c r="L3831" i="7"/>
  <c r="M3830" i="7"/>
  <c r="L3830" i="7"/>
  <c r="M3829" i="7"/>
  <c r="L3829" i="7"/>
  <c r="M3828" i="7"/>
  <c r="L3828" i="7"/>
  <c r="M3827" i="7"/>
  <c r="L3827" i="7"/>
  <c r="M3826" i="7"/>
  <c r="L3826" i="7"/>
  <c r="M3825" i="7"/>
  <c r="L3825" i="7"/>
  <c r="M3824" i="7"/>
  <c r="L3824" i="7"/>
  <c r="M3823" i="7"/>
  <c r="L3823" i="7"/>
  <c r="M3822" i="7"/>
  <c r="L3822" i="7"/>
  <c r="M3821" i="7"/>
  <c r="L3821" i="7"/>
  <c r="M3820" i="7"/>
  <c r="L3820" i="7"/>
  <c r="M3819" i="7"/>
  <c r="L3819" i="7"/>
  <c r="M3818" i="7"/>
  <c r="L3818" i="7"/>
  <c r="M3817" i="7"/>
  <c r="L3817" i="7"/>
  <c r="M3816" i="7"/>
  <c r="L3816" i="7"/>
  <c r="M3815" i="7"/>
  <c r="L3815" i="7"/>
  <c r="M3814" i="7"/>
  <c r="L3814" i="7"/>
  <c r="M3813" i="7"/>
  <c r="L3813" i="7"/>
  <c r="M3812" i="7"/>
  <c r="L3812" i="7"/>
  <c r="M3811" i="7"/>
  <c r="L3811" i="7"/>
  <c r="M3810" i="7"/>
  <c r="L3810" i="7"/>
  <c r="M3809" i="7"/>
  <c r="L3809" i="7"/>
  <c r="M3808" i="7"/>
  <c r="L3808" i="7"/>
  <c r="M3807" i="7"/>
  <c r="L3807" i="7"/>
  <c r="M3806" i="7"/>
  <c r="L3806" i="7"/>
  <c r="M3805" i="7"/>
  <c r="L3805" i="7"/>
  <c r="M3804" i="7"/>
  <c r="L3804" i="7"/>
  <c r="M3803" i="7"/>
  <c r="L3803" i="7"/>
  <c r="M3802" i="7"/>
  <c r="L3802" i="7"/>
  <c r="M3801" i="7"/>
  <c r="L3801" i="7"/>
  <c r="M3800" i="7"/>
  <c r="L3800" i="7"/>
  <c r="M3799" i="7"/>
  <c r="L3799" i="7"/>
  <c r="M3798" i="7"/>
  <c r="L3798" i="7"/>
  <c r="M3797" i="7"/>
  <c r="L3797" i="7"/>
  <c r="M3796" i="7"/>
  <c r="L3796" i="7"/>
  <c r="M3795" i="7"/>
  <c r="L3795" i="7"/>
  <c r="M3794" i="7"/>
  <c r="L3794" i="7"/>
  <c r="M3793" i="7"/>
  <c r="L3793" i="7"/>
  <c r="M3792" i="7"/>
  <c r="L3792" i="7"/>
  <c r="M3791" i="7"/>
  <c r="L3791" i="7"/>
  <c r="M3790" i="7"/>
  <c r="L3790" i="7"/>
  <c r="M3789" i="7"/>
  <c r="L3789" i="7"/>
  <c r="M3788" i="7"/>
  <c r="L3788" i="7"/>
  <c r="M3787" i="7"/>
  <c r="L3787" i="7"/>
  <c r="M3786" i="7"/>
  <c r="L3786" i="7"/>
  <c r="M3785" i="7"/>
  <c r="L3785" i="7"/>
  <c r="M3784" i="7"/>
  <c r="L3784" i="7"/>
  <c r="M3783" i="7"/>
  <c r="L3783" i="7"/>
  <c r="M3782" i="7"/>
  <c r="L3782" i="7"/>
  <c r="M3781" i="7"/>
  <c r="L3781" i="7"/>
  <c r="M3780" i="7"/>
  <c r="L3780" i="7"/>
  <c r="M3779" i="7"/>
  <c r="L3779" i="7"/>
  <c r="M3778" i="7"/>
  <c r="L3778" i="7"/>
  <c r="M3777" i="7"/>
  <c r="L3777" i="7"/>
  <c r="M3776" i="7"/>
  <c r="L3776" i="7"/>
  <c r="M3775" i="7"/>
  <c r="L3775" i="7"/>
  <c r="M3774" i="7"/>
  <c r="L3774" i="7"/>
  <c r="M3773" i="7"/>
  <c r="L3773" i="7"/>
  <c r="M3772" i="7"/>
  <c r="L3772" i="7"/>
  <c r="M3771" i="7"/>
  <c r="L3771" i="7"/>
  <c r="M3770" i="7"/>
  <c r="L3770" i="7"/>
  <c r="M3769" i="7"/>
  <c r="L3769" i="7"/>
  <c r="M3768" i="7"/>
  <c r="L3768" i="7"/>
  <c r="M3767" i="7"/>
  <c r="L3767" i="7"/>
  <c r="M3766" i="7"/>
  <c r="L3766" i="7"/>
  <c r="M3765" i="7"/>
  <c r="L3765" i="7"/>
  <c r="M3764" i="7"/>
  <c r="L3764" i="7"/>
  <c r="M3763" i="7"/>
  <c r="L3763" i="7"/>
  <c r="M3762" i="7"/>
  <c r="L3762" i="7"/>
  <c r="M3761" i="7"/>
  <c r="L3761" i="7"/>
  <c r="M3760" i="7"/>
  <c r="L3760" i="7"/>
  <c r="M3759" i="7"/>
  <c r="L3759" i="7"/>
  <c r="M3758" i="7"/>
  <c r="L3758" i="7"/>
  <c r="M3757" i="7"/>
  <c r="L3757" i="7"/>
  <c r="M3756" i="7"/>
  <c r="L3756" i="7"/>
  <c r="M3755" i="7"/>
  <c r="L3755" i="7"/>
  <c r="M3754" i="7"/>
  <c r="L3754" i="7"/>
  <c r="M3753" i="7"/>
  <c r="L3753" i="7"/>
  <c r="M3752" i="7"/>
  <c r="L3752" i="7"/>
  <c r="M3751" i="7"/>
  <c r="L3751" i="7"/>
  <c r="M3750" i="7"/>
  <c r="L3750" i="7"/>
  <c r="M3749" i="7"/>
  <c r="L3749" i="7"/>
  <c r="M3748" i="7"/>
  <c r="L3748" i="7"/>
  <c r="M3747" i="7"/>
  <c r="L3747" i="7"/>
  <c r="M3746" i="7"/>
  <c r="L3746" i="7"/>
  <c r="M3745" i="7"/>
  <c r="L3745" i="7"/>
  <c r="M3744" i="7"/>
  <c r="L3744" i="7"/>
  <c r="M3743" i="7"/>
  <c r="L3743" i="7"/>
  <c r="M3742" i="7"/>
  <c r="L3742" i="7"/>
  <c r="M3741" i="7"/>
  <c r="L3741" i="7"/>
  <c r="M3740" i="7"/>
  <c r="L3740" i="7"/>
  <c r="M3739" i="7"/>
  <c r="L3739" i="7"/>
  <c r="M3738" i="7"/>
  <c r="L3738" i="7"/>
  <c r="M3737" i="7"/>
  <c r="L3737" i="7"/>
  <c r="M3736" i="7"/>
  <c r="L3736" i="7"/>
  <c r="M3735" i="7"/>
  <c r="L3735" i="7"/>
  <c r="M3734" i="7"/>
  <c r="L3734" i="7"/>
  <c r="M3733" i="7"/>
  <c r="L3733" i="7"/>
  <c r="M3732" i="7"/>
  <c r="L3732" i="7"/>
  <c r="M3731" i="7"/>
  <c r="L3731" i="7"/>
  <c r="M3730" i="7"/>
  <c r="L3730" i="7"/>
  <c r="M3729" i="7"/>
  <c r="L3729" i="7"/>
  <c r="M3728" i="7"/>
  <c r="L3728" i="7"/>
  <c r="M3727" i="7"/>
  <c r="L3727" i="7"/>
  <c r="M3726" i="7"/>
  <c r="L3726" i="7"/>
  <c r="M3725" i="7"/>
  <c r="L3725" i="7"/>
  <c r="M3724" i="7"/>
  <c r="L3724" i="7"/>
  <c r="M3723" i="7"/>
  <c r="L3723" i="7"/>
  <c r="M3722" i="7"/>
  <c r="L3722" i="7"/>
  <c r="M3721" i="7"/>
  <c r="L3721" i="7"/>
  <c r="M3720" i="7"/>
  <c r="L3720" i="7"/>
  <c r="M3719" i="7"/>
  <c r="L3719" i="7"/>
  <c r="M3718" i="7"/>
  <c r="L3718" i="7"/>
  <c r="M3717" i="7"/>
  <c r="L3717" i="7"/>
  <c r="M3716" i="7"/>
  <c r="L3716" i="7"/>
  <c r="M3715" i="7"/>
  <c r="L3715" i="7"/>
  <c r="M3714" i="7"/>
  <c r="L3714" i="7"/>
  <c r="M3713" i="7"/>
  <c r="L3713" i="7"/>
  <c r="M3712" i="7"/>
  <c r="L3712" i="7"/>
  <c r="M3711" i="7"/>
  <c r="L3711" i="7"/>
  <c r="M3710" i="7"/>
  <c r="L3710" i="7"/>
  <c r="M3709" i="7"/>
  <c r="L3709" i="7"/>
  <c r="M3708" i="7"/>
  <c r="L3708" i="7"/>
  <c r="M3707" i="7"/>
  <c r="L3707" i="7"/>
  <c r="M3706" i="7"/>
  <c r="L3706" i="7"/>
  <c r="M3705" i="7"/>
  <c r="L3705" i="7"/>
  <c r="M3704" i="7"/>
  <c r="L3704" i="7"/>
  <c r="M3703" i="7"/>
  <c r="L3703" i="7"/>
  <c r="M3702" i="7"/>
  <c r="L3702" i="7"/>
  <c r="M3701" i="7"/>
  <c r="L3701" i="7"/>
  <c r="M3700" i="7"/>
  <c r="L3700" i="7"/>
  <c r="M3699" i="7"/>
  <c r="L3699" i="7"/>
  <c r="M3698" i="7"/>
  <c r="L3698" i="7"/>
  <c r="M3697" i="7"/>
  <c r="L3697" i="7"/>
  <c r="M3696" i="7"/>
  <c r="L3696" i="7"/>
  <c r="M3695" i="7"/>
  <c r="L3695" i="7"/>
  <c r="M3694" i="7"/>
  <c r="L3694" i="7"/>
  <c r="M3693" i="7"/>
  <c r="L3693" i="7"/>
  <c r="M3692" i="7"/>
  <c r="L3692" i="7"/>
  <c r="M3691" i="7"/>
  <c r="L3691" i="7"/>
  <c r="M3690" i="7"/>
  <c r="L3690" i="7"/>
  <c r="M3689" i="7"/>
  <c r="L3689" i="7"/>
  <c r="M3688" i="7"/>
  <c r="L3688" i="7"/>
  <c r="M3687" i="7"/>
  <c r="L3687" i="7"/>
  <c r="M3686" i="7"/>
  <c r="L3686" i="7"/>
  <c r="M3685" i="7"/>
  <c r="L3685" i="7"/>
  <c r="M3684" i="7"/>
  <c r="L3684" i="7"/>
  <c r="M3683" i="7"/>
  <c r="L3683" i="7"/>
  <c r="M3682" i="7"/>
  <c r="L3682" i="7"/>
  <c r="M3681" i="7"/>
  <c r="L3681" i="7"/>
  <c r="M3680" i="7"/>
  <c r="L3680" i="7"/>
  <c r="M3679" i="7"/>
  <c r="L3679" i="7"/>
  <c r="M3678" i="7"/>
  <c r="L3678" i="7"/>
  <c r="M3677" i="7"/>
  <c r="L3677" i="7"/>
  <c r="M3676" i="7"/>
  <c r="L3676" i="7"/>
  <c r="M3675" i="7"/>
  <c r="L3675" i="7"/>
  <c r="M3674" i="7"/>
  <c r="L3674" i="7"/>
  <c r="M3673" i="7"/>
  <c r="L3673" i="7"/>
  <c r="M3672" i="7"/>
  <c r="L3672" i="7"/>
  <c r="M3671" i="7"/>
  <c r="L3671" i="7"/>
  <c r="M3670" i="7"/>
  <c r="L3670" i="7"/>
  <c r="M3669" i="7"/>
  <c r="L3669" i="7"/>
  <c r="M3668" i="7"/>
  <c r="L3668" i="7"/>
  <c r="M3667" i="7"/>
  <c r="L3667" i="7"/>
  <c r="M3666" i="7"/>
  <c r="L3666" i="7"/>
  <c r="M3665" i="7"/>
  <c r="L3665" i="7"/>
  <c r="M3664" i="7"/>
  <c r="L3664" i="7"/>
  <c r="M3663" i="7"/>
  <c r="L3663" i="7"/>
  <c r="M3662" i="7"/>
  <c r="L3662" i="7"/>
  <c r="M3661" i="7"/>
  <c r="L3661" i="7"/>
  <c r="M3660" i="7"/>
  <c r="L3660" i="7"/>
  <c r="M3659" i="7"/>
  <c r="L3659" i="7"/>
  <c r="M3658" i="7"/>
  <c r="L3658" i="7"/>
  <c r="M3657" i="7"/>
  <c r="L3657" i="7"/>
  <c r="M3656" i="7"/>
  <c r="L3656" i="7"/>
  <c r="M3655" i="7"/>
  <c r="L3655" i="7"/>
  <c r="M3654" i="7"/>
  <c r="L3654" i="7"/>
  <c r="M3653" i="7"/>
  <c r="L3653" i="7"/>
  <c r="M3652" i="7"/>
  <c r="L3652" i="7"/>
  <c r="M3651" i="7"/>
  <c r="L3651" i="7"/>
  <c r="M3650" i="7"/>
  <c r="L3650" i="7"/>
  <c r="M3649" i="7"/>
  <c r="L3649" i="7"/>
  <c r="M3648" i="7"/>
  <c r="L3648" i="7"/>
  <c r="M3647" i="7"/>
  <c r="L3647" i="7"/>
  <c r="M3646" i="7"/>
  <c r="L3646" i="7"/>
  <c r="M3645" i="7"/>
  <c r="L3645" i="7"/>
  <c r="M3644" i="7"/>
  <c r="L3644" i="7"/>
  <c r="M3643" i="7"/>
  <c r="L3643" i="7"/>
  <c r="M3642" i="7"/>
  <c r="L3642" i="7"/>
  <c r="M3641" i="7"/>
  <c r="L3641" i="7"/>
  <c r="M3640" i="7"/>
  <c r="L3640" i="7"/>
  <c r="M3639" i="7"/>
  <c r="L3639" i="7"/>
  <c r="M3638" i="7"/>
  <c r="L3638" i="7"/>
  <c r="M3637" i="7"/>
  <c r="L3637" i="7"/>
  <c r="M3636" i="7"/>
  <c r="L3636" i="7"/>
  <c r="M3635" i="7"/>
  <c r="L3635" i="7"/>
  <c r="M3634" i="7"/>
  <c r="L3634" i="7"/>
  <c r="M3633" i="7"/>
  <c r="L3633" i="7"/>
  <c r="M3632" i="7"/>
  <c r="L3632" i="7"/>
  <c r="M3631" i="7"/>
  <c r="L3631" i="7"/>
  <c r="M3630" i="7"/>
  <c r="L3630" i="7"/>
  <c r="M3629" i="7"/>
  <c r="L3629" i="7"/>
  <c r="M3628" i="7"/>
  <c r="L3628" i="7"/>
  <c r="M3627" i="7"/>
  <c r="L3627" i="7"/>
  <c r="M3626" i="7"/>
  <c r="L3626" i="7"/>
  <c r="M3625" i="7"/>
  <c r="L3625" i="7"/>
  <c r="M3624" i="7"/>
  <c r="L3624" i="7"/>
  <c r="M3623" i="7"/>
  <c r="L3623" i="7"/>
  <c r="M3622" i="7"/>
  <c r="L3622" i="7"/>
  <c r="M3621" i="7"/>
  <c r="L3621" i="7"/>
  <c r="M3620" i="7"/>
  <c r="L3620" i="7"/>
  <c r="M3619" i="7"/>
  <c r="L3619" i="7"/>
  <c r="M3618" i="7"/>
  <c r="L3618" i="7"/>
  <c r="M3617" i="7"/>
  <c r="L3617" i="7"/>
  <c r="M3616" i="7"/>
  <c r="L3616" i="7"/>
  <c r="M3615" i="7"/>
  <c r="L3615" i="7"/>
  <c r="M3614" i="7"/>
  <c r="L3614" i="7"/>
  <c r="M3613" i="7"/>
  <c r="L3613" i="7"/>
  <c r="M3612" i="7"/>
  <c r="L3612" i="7"/>
  <c r="M3611" i="7"/>
  <c r="L3611" i="7"/>
  <c r="M3610" i="7"/>
  <c r="L3610" i="7"/>
  <c r="M3609" i="7"/>
  <c r="L3609" i="7"/>
  <c r="M3608" i="7"/>
  <c r="L3608" i="7"/>
  <c r="M3607" i="7"/>
  <c r="L3607" i="7"/>
  <c r="M3606" i="7"/>
  <c r="L3606" i="7"/>
  <c r="M3605" i="7"/>
  <c r="L3605" i="7"/>
  <c r="M3604" i="7"/>
  <c r="L3604" i="7"/>
  <c r="M3603" i="7"/>
  <c r="L3603" i="7"/>
  <c r="M3602" i="7"/>
  <c r="L3602" i="7"/>
  <c r="M3601" i="7"/>
  <c r="L3601" i="7"/>
  <c r="M3600" i="7"/>
  <c r="L3600" i="7"/>
  <c r="M3599" i="7"/>
  <c r="L3599" i="7"/>
  <c r="M3598" i="7"/>
  <c r="L3598" i="7"/>
  <c r="M3597" i="7"/>
  <c r="L3597" i="7"/>
  <c r="M3596" i="7"/>
  <c r="L3596" i="7"/>
  <c r="M3595" i="7"/>
  <c r="L3595" i="7"/>
  <c r="M3594" i="7"/>
  <c r="L3594" i="7"/>
  <c r="M3593" i="7"/>
  <c r="L3593" i="7"/>
  <c r="M3592" i="7"/>
  <c r="L3592" i="7"/>
  <c r="M3591" i="7"/>
  <c r="L3591" i="7"/>
  <c r="M3590" i="7"/>
  <c r="L3590" i="7"/>
  <c r="M3589" i="7"/>
  <c r="L3589" i="7"/>
  <c r="M3588" i="7"/>
  <c r="L3588" i="7"/>
  <c r="M3587" i="7"/>
  <c r="L3587" i="7"/>
  <c r="M3586" i="7"/>
  <c r="L3586" i="7"/>
  <c r="M3585" i="7"/>
  <c r="L3585" i="7"/>
  <c r="M3584" i="7"/>
  <c r="L3584" i="7"/>
  <c r="M3583" i="7"/>
  <c r="L3583" i="7"/>
  <c r="M3582" i="7"/>
  <c r="L3582" i="7"/>
  <c r="M3581" i="7"/>
  <c r="L3581" i="7"/>
  <c r="M3580" i="7"/>
  <c r="L3580" i="7"/>
  <c r="M3579" i="7"/>
  <c r="L3579" i="7"/>
  <c r="M3578" i="7"/>
  <c r="L3578" i="7"/>
  <c r="M3577" i="7"/>
  <c r="L3577" i="7"/>
  <c r="M3576" i="7"/>
  <c r="L3576" i="7"/>
  <c r="M3575" i="7"/>
  <c r="L3575" i="7"/>
  <c r="M3574" i="7"/>
  <c r="L3574" i="7"/>
  <c r="M3573" i="7"/>
  <c r="L3573" i="7"/>
  <c r="M3572" i="7"/>
  <c r="L3572" i="7"/>
  <c r="M3571" i="7"/>
  <c r="L3571" i="7"/>
  <c r="M3570" i="7"/>
  <c r="L3570" i="7"/>
  <c r="M3569" i="7"/>
  <c r="L3569" i="7"/>
  <c r="M3568" i="7"/>
  <c r="L3568" i="7"/>
  <c r="M3567" i="7"/>
  <c r="L3567" i="7"/>
  <c r="M3566" i="7"/>
  <c r="L3566" i="7"/>
  <c r="M3565" i="7"/>
  <c r="L3565" i="7"/>
  <c r="M3564" i="7"/>
  <c r="L3564" i="7"/>
  <c r="M3563" i="7"/>
  <c r="L3563" i="7"/>
  <c r="M3562" i="7"/>
  <c r="L3562" i="7"/>
  <c r="M3561" i="7"/>
  <c r="L3561" i="7"/>
  <c r="M3560" i="7"/>
  <c r="L3560" i="7"/>
  <c r="M3559" i="7"/>
  <c r="L3559" i="7"/>
  <c r="M3558" i="7"/>
  <c r="L3558" i="7"/>
  <c r="M3557" i="7"/>
  <c r="L3557" i="7"/>
  <c r="M3556" i="7"/>
  <c r="L3556" i="7"/>
  <c r="M3555" i="7"/>
  <c r="L3555" i="7"/>
  <c r="M3554" i="7"/>
  <c r="L3554" i="7"/>
  <c r="M3553" i="7"/>
  <c r="L3553" i="7"/>
  <c r="M3552" i="7"/>
  <c r="L3552" i="7"/>
  <c r="M3551" i="7"/>
  <c r="L3551" i="7"/>
  <c r="M3550" i="7"/>
  <c r="L3550" i="7"/>
  <c r="M3549" i="7"/>
  <c r="L3549" i="7"/>
  <c r="M3548" i="7"/>
  <c r="L3548" i="7"/>
  <c r="M3547" i="7"/>
  <c r="L3547" i="7"/>
  <c r="M3546" i="7"/>
  <c r="L3546" i="7"/>
  <c r="M3545" i="7"/>
  <c r="L3545" i="7"/>
  <c r="M3544" i="7"/>
  <c r="L3544" i="7"/>
  <c r="M3543" i="7"/>
  <c r="L3543" i="7"/>
  <c r="M3542" i="7"/>
  <c r="L3542" i="7"/>
  <c r="M3541" i="7"/>
  <c r="L3541" i="7"/>
  <c r="M3540" i="7"/>
  <c r="L3540" i="7"/>
  <c r="M3539" i="7"/>
  <c r="L3539" i="7"/>
  <c r="M3538" i="7"/>
  <c r="L3538" i="7"/>
  <c r="M3537" i="7"/>
  <c r="L3537" i="7"/>
  <c r="M3536" i="7"/>
  <c r="L3536" i="7"/>
  <c r="M3535" i="7"/>
  <c r="L3535" i="7"/>
  <c r="M3534" i="7"/>
  <c r="L3534" i="7"/>
  <c r="M3533" i="7"/>
  <c r="L3533" i="7"/>
  <c r="M3532" i="7"/>
  <c r="L3532" i="7"/>
  <c r="M3531" i="7"/>
  <c r="L3531" i="7"/>
  <c r="M3530" i="7"/>
  <c r="L3530" i="7"/>
  <c r="M3529" i="7"/>
  <c r="L3529" i="7"/>
  <c r="M3528" i="7"/>
  <c r="L3528" i="7"/>
  <c r="M3527" i="7"/>
  <c r="L3527" i="7"/>
  <c r="M3526" i="7"/>
  <c r="L3526" i="7"/>
  <c r="M3525" i="7"/>
  <c r="L3525" i="7"/>
  <c r="M3524" i="7"/>
  <c r="L3524" i="7"/>
  <c r="M3523" i="7"/>
  <c r="L3523" i="7"/>
  <c r="M3522" i="7"/>
  <c r="L3522" i="7"/>
  <c r="M3521" i="7"/>
  <c r="L3521" i="7"/>
  <c r="M3520" i="7"/>
  <c r="L3520" i="7"/>
  <c r="M3519" i="7"/>
  <c r="L3519" i="7"/>
  <c r="M3518" i="7"/>
  <c r="L3518" i="7"/>
  <c r="M3517" i="7"/>
  <c r="L3517" i="7"/>
  <c r="M3516" i="7"/>
  <c r="L3516" i="7"/>
  <c r="M3515" i="7"/>
  <c r="L3515" i="7"/>
  <c r="M3514" i="7"/>
  <c r="L3514" i="7"/>
  <c r="M3513" i="7"/>
  <c r="L3513" i="7"/>
  <c r="M3512" i="7"/>
  <c r="L3512" i="7"/>
  <c r="M3511" i="7"/>
  <c r="L3511" i="7"/>
  <c r="M3510" i="7"/>
  <c r="L3510" i="7"/>
  <c r="M3509" i="7"/>
  <c r="L3509" i="7"/>
  <c r="M3508" i="7"/>
  <c r="L3508" i="7"/>
  <c r="M3507" i="7"/>
  <c r="L3507" i="7"/>
  <c r="M3506" i="7"/>
  <c r="L3506" i="7"/>
  <c r="M3505" i="7"/>
  <c r="L3505" i="7"/>
  <c r="M3504" i="7"/>
  <c r="L3504" i="7"/>
  <c r="M3503" i="7"/>
  <c r="L3503" i="7"/>
  <c r="M3502" i="7"/>
  <c r="L3502" i="7"/>
  <c r="M3501" i="7"/>
  <c r="L3501" i="7"/>
  <c r="M3500" i="7"/>
  <c r="L3500" i="7"/>
  <c r="M3499" i="7"/>
  <c r="L3499" i="7"/>
  <c r="M3498" i="7"/>
  <c r="L3498" i="7"/>
  <c r="M3497" i="7"/>
  <c r="L3497" i="7"/>
  <c r="M3496" i="7"/>
  <c r="L3496" i="7"/>
  <c r="M3495" i="7"/>
  <c r="L3495" i="7"/>
  <c r="M3494" i="7"/>
  <c r="L3494" i="7"/>
  <c r="M3493" i="7"/>
  <c r="L3493" i="7"/>
  <c r="M3492" i="7"/>
  <c r="L3492" i="7"/>
  <c r="M3491" i="7"/>
  <c r="L3491" i="7"/>
  <c r="M3490" i="7"/>
  <c r="L3490" i="7"/>
  <c r="M3489" i="7"/>
  <c r="L3489" i="7"/>
  <c r="M3488" i="7"/>
  <c r="L3488" i="7"/>
  <c r="M3487" i="7"/>
  <c r="L3487" i="7"/>
  <c r="M3486" i="7"/>
  <c r="L3486" i="7"/>
  <c r="M3485" i="7"/>
  <c r="L3485" i="7"/>
  <c r="M3484" i="7"/>
  <c r="L3484" i="7"/>
  <c r="M3483" i="7"/>
  <c r="L3483" i="7"/>
  <c r="M3482" i="7"/>
  <c r="L3482" i="7"/>
  <c r="M3481" i="7"/>
  <c r="L3481" i="7"/>
  <c r="M3480" i="7"/>
  <c r="L3480" i="7"/>
  <c r="M3479" i="7"/>
  <c r="L3479" i="7"/>
  <c r="M3478" i="7"/>
  <c r="L3478" i="7"/>
  <c r="M3477" i="7"/>
  <c r="L3477" i="7"/>
  <c r="M3476" i="7"/>
  <c r="L3476" i="7"/>
  <c r="M3475" i="7"/>
  <c r="L3475" i="7"/>
  <c r="M3474" i="7"/>
  <c r="L3474" i="7"/>
  <c r="M3473" i="7"/>
  <c r="L3473" i="7"/>
  <c r="M3472" i="7"/>
  <c r="L3472" i="7"/>
  <c r="M3471" i="7"/>
  <c r="L3471" i="7"/>
  <c r="M3470" i="7"/>
  <c r="L3470" i="7"/>
  <c r="M3469" i="7"/>
  <c r="L3469" i="7"/>
  <c r="M3468" i="7"/>
  <c r="L3468" i="7"/>
  <c r="M3467" i="7"/>
  <c r="L3467" i="7"/>
  <c r="M3466" i="7"/>
  <c r="L3466" i="7"/>
  <c r="M3465" i="7"/>
  <c r="L3465" i="7"/>
  <c r="M3464" i="7"/>
  <c r="L3464" i="7"/>
  <c r="M3463" i="7"/>
  <c r="L3463" i="7"/>
  <c r="M3462" i="7"/>
  <c r="L3462" i="7"/>
  <c r="M3461" i="7"/>
  <c r="L3461" i="7"/>
  <c r="M3460" i="7"/>
  <c r="L3460" i="7"/>
  <c r="M3459" i="7"/>
  <c r="L3459" i="7"/>
  <c r="M3458" i="7"/>
  <c r="L3458" i="7"/>
  <c r="M3457" i="7"/>
  <c r="L3457" i="7"/>
  <c r="M3456" i="7"/>
  <c r="L3456" i="7"/>
  <c r="M3455" i="7"/>
  <c r="L3455" i="7"/>
  <c r="M3454" i="7"/>
  <c r="L3454" i="7"/>
  <c r="M3453" i="7"/>
  <c r="L3453" i="7"/>
  <c r="M3452" i="7"/>
  <c r="L3452" i="7"/>
  <c r="M3451" i="7"/>
  <c r="L3451" i="7"/>
  <c r="M3450" i="7"/>
  <c r="L3450" i="7"/>
  <c r="M3449" i="7"/>
  <c r="L3449" i="7"/>
  <c r="M3448" i="7"/>
  <c r="L3448" i="7"/>
  <c r="M3447" i="7"/>
  <c r="L3447" i="7"/>
  <c r="M3446" i="7"/>
  <c r="L3446" i="7"/>
  <c r="M3445" i="7"/>
  <c r="L3445" i="7"/>
  <c r="M3444" i="7"/>
  <c r="L3444" i="7"/>
  <c r="M3443" i="7"/>
  <c r="L3443" i="7"/>
  <c r="M3442" i="7"/>
  <c r="L3442" i="7"/>
  <c r="M3441" i="7"/>
  <c r="L3441" i="7"/>
  <c r="M3440" i="7"/>
  <c r="L3440" i="7"/>
  <c r="M3439" i="7"/>
  <c r="L3439" i="7"/>
  <c r="M3438" i="7"/>
  <c r="L3438" i="7"/>
  <c r="M3437" i="7"/>
  <c r="L3437" i="7"/>
  <c r="M3436" i="7"/>
  <c r="L3436" i="7"/>
  <c r="M3435" i="7"/>
  <c r="L3435" i="7"/>
  <c r="M3434" i="7"/>
  <c r="L3434" i="7"/>
  <c r="M3433" i="7"/>
  <c r="L3433" i="7"/>
  <c r="M3432" i="7"/>
  <c r="L3432" i="7"/>
  <c r="M3431" i="7"/>
  <c r="L3431" i="7"/>
  <c r="M3430" i="7"/>
  <c r="L3430" i="7"/>
  <c r="M3429" i="7"/>
  <c r="L3429" i="7"/>
  <c r="M3428" i="7"/>
  <c r="L3428" i="7"/>
  <c r="M3427" i="7"/>
  <c r="L3427" i="7"/>
  <c r="M3426" i="7"/>
  <c r="L3426" i="7"/>
  <c r="M3425" i="7"/>
  <c r="L3425" i="7"/>
  <c r="M3424" i="7"/>
  <c r="L3424" i="7"/>
  <c r="M3423" i="7"/>
  <c r="L3423" i="7"/>
  <c r="M3422" i="7"/>
  <c r="L3422" i="7"/>
  <c r="M3421" i="7"/>
  <c r="L3421" i="7"/>
  <c r="M3420" i="7"/>
  <c r="L3420" i="7"/>
  <c r="M3419" i="7"/>
  <c r="L3419" i="7"/>
  <c r="M3418" i="7"/>
  <c r="L3418" i="7"/>
  <c r="M3417" i="7"/>
  <c r="L3417" i="7"/>
  <c r="M3416" i="7"/>
  <c r="L3416" i="7"/>
  <c r="M3415" i="7"/>
  <c r="L3415" i="7"/>
  <c r="M3414" i="7"/>
  <c r="L3414" i="7"/>
  <c r="M3413" i="7"/>
  <c r="L3413" i="7"/>
  <c r="M3412" i="7"/>
  <c r="L3412" i="7"/>
  <c r="M3411" i="7"/>
  <c r="L3411" i="7"/>
  <c r="M3410" i="7"/>
  <c r="L3410" i="7"/>
  <c r="M3409" i="7"/>
  <c r="L3409" i="7"/>
  <c r="M3408" i="7"/>
  <c r="L3408" i="7"/>
  <c r="M3407" i="7"/>
  <c r="L3407" i="7"/>
  <c r="M3406" i="7"/>
  <c r="L3406" i="7"/>
  <c r="M3405" i="7"/>
  <c r="L3405" i="7"/>
  <c r="M3404" i="7"/>
  <c r="L3404" i="7"/>
  <c r="M3403" i="7"/>
  <c r="L3403" i="7"/>
  <c r="M3402" i="7"/>
  <c r="L3402" i="7"/>
  <c r="M3401" i="7"/>
  <c r="L3401" i="7"/>
  <c r="M3400" i="7"/>
  <c r="L3400" i="7"/>
  <c r="M3399" i="7"/>
  <c r="L3399" i="7"/>
  <c r="M3398" i="7"/>
  <c r="L3398" i="7"/>
  <c r="M3397" i="7"/>
  <c r="L3397" i="7"/>
  <c r="M3396" i="7"/>
  <c r="L3396" i="7"/>
  <c r="M3395" i="7"/>
  <c r="L3395" i="7"/>
  <c r="M3394" i="7"/>
  <c r="L3394" i="7"/>
  <c r="M3393" i="7"/>
  <c r="L3393" i="7"/>
  <c r="M3392" i="7"/>
  <c r="L3392" i="7"/>
  <c r="M3391" i="7"/>
  <c r="L3391" i="7"/>
  <c r="M3390" i="7"/>
  <c r="L3390" i="7"/>
  <c r="M3389" i="7"/>
  <c r="L3389" i="7"/>
  <c r="M3388" i="7"/>
  <c r="L3388" i="7"/>
  <c r="M3387" i="7"/>
  <c r="L3387" i="7"/>
  <c r="M3386" i="7"/>
  <c r="L3386" i="7"/>
  <c r="M3385" i="7"/>
  <c r="L3385" i="7"/>
  <c r="M3384" i="7"/>
  <c r="L3384" i="7"/>
  <c r="M3383" i="7"/>
  <c r="L3383" i="7"/>
  <c r="M3382" i="7"/>
  <c r="L3382" i="7"/>
  <c r="M3381" i="7"/>
  <c r="L3381" i="7"/>
  <c r="M3380" i="7"/>
  <c r="L3380" i="7"/>
  <c r="M3379" i="7"/>
  <c r="L3379" i="7"/>
  <c r="M3378" i="7"/>
  <c r="L3378" i="7"/>
  <c r="M3377" i="7"/>
  <c r="L3377" i="7"/>
  <c r="M3376" i="7"/>
  <c r="L3376" i="7"/>
  <c r="M3375" i="7"/>
  <c r="L3375" i="7"/>
  <c r="M3374" i="7"/>
  <c r="L3374" i="7"/>
  <c r="M3373" i="7"/>
  <c r="L3373" i="7"/>
  <c r="M3372" i="7"/>
  <c r="L3372" i="7"/>
  <c r="M3371" i="7"/>
  <c r="L3371" i="7"/>
  <c r="M3370" i="7"/>
  <c r="L3370" i="7"/>
  <c r="M3369" i="7"/>
  <c r="L3369" i="7"/>
  <c r="M3368" i="7"/>
  <c r="L3368" i="7"/>
  <c r="M3367" i="7"/>
  <c r="L3367" i="7"/>
  <c r="M3366" i="7"/>
  <c r="L3366" i="7"/>
  <c r="M3365" i="7"/>
  <c r="L3365" i="7"/>
  <c r="M3364" i="7"/>
  <c r="L3364" i="7"/>
  <c r="M3363" i="7"/>
  <c r="L3363" i="7"/>
  <c r="M3362" i="7"/>
  <c r="L3362" i="7"/>
  <c r="M3361" i="7"/>
  <c r="L3361" i="7"/>
  <c r="M3360" i="7"/>
  <c r="L3360" i="7"/>
  <c r="M3359" i="7"/>
  <c r="L3359" i="7"/>
  <c r="M3358" i="7"/>
  <c r="L3358" i="7"/>
  <c r="M3357" i="7"/>
  <c r="L3357" i="7"/>
  <c r="M3356" i="7"/>
  <c r="L3356" i="7"/>
  <c r="M3355" i="7"/>
  <c r="L3355" i="7"/>
  <c r="M3354" i="7"/>
  <c r="L3354" i="7"/>
  <c r="M3353" i="7"/>
  <c r="L3353" i="7"/>
  <c r="M3352" i="7"/>
  <c r="L3352" i="7"/>
  <c r="M3351" i="7"/>
  <c r="L3351" i="7"/>
  <c r="M3350" i="7"/>
  <c r="L3350" i="7"/>
  <c r="M3349" i="7"/>
  <c r="L3349" i="7"/>
  <c r="M3348" i="7"/>
  <c r="L3348" i="7"/>
  <c r="M3347" i="7"/>
  <c r="L3347" i="7"/>
  <c r="M3346" i="7"/>
  <c r="L3346" i="7"/>
  <c r="M3345" i="7"/>
  <c r="L3345" i="7"/>
  <c r="M3344" i="7"/>
  <c r="L3344" i="7"/>
  <c r="M3343" i="7"/>
  <c r="L3343" i="7"/>
  <c r="M3342" i="7"/>
  <c r="L3342" i="7"/>
  <c r="M3341" i="7"/>
  <c r="L3341" i="7"/>
  <c r="M3340" i="7"/>
  <c r="L3340" i="7"/>
  <c r="M3339" i="7"/>
  <c r="L3339" i="7"/>
  <c r="M3338" i="7"/>
  <c r="L3338" i="7"/>
  <c r="M3337" i="7"/>
  <c r="L3337" i="7"/>
  <c r="M3336" i="7"/>
  <c r="L3336" i="7"/>
  <c r="M3335" i="7"/>
  <c r="L3335" i="7"/>
  <c r="M3334" i="7"/>
  <c r="L3334" i="7"/>
  <c r="M3333" i="7"/>
  <c r="L3333" i="7"/>
  <c r="M3332" i="7"/>
  <c r="L3332" i="7"/>
  <c r="M3331" i="7"/>
  <c r="L3331" i="7"/>
  <c r="M3330" i="7"/>
  <c r="L3330" i="7"/>
  <c r="M3329" i="7"/>
  <c r="L3329" i="7"/>
  <c r="M3328" i="7"/>
  <c r="L3328" i="7"/>
  <c r="M3327" i="7"/>
  <c r="L3327" i="7"/>
  <c r="M3326" i="7"/>
  <c r="L3326" i="7"/>
  <c r="M3325" i="7"/>
  <c r="L3325" i="7"/>
  <c r="M3324" i="7"/>
  <c r="L3324" i="7"/>
  <c r="M3323" i="7"/>
  <c r="L3323" i="7"/>
  <c r="M3322" i="7"/>
  <c r="L3322" i="7"/>
  <c r="M3321" i="7"/>
  <c r="L3321" i="7"/>
  <c r="M3320" i="7"/>
  <c r="L3320" i="7"/>
  <c r="M3319" i="7"/>
  <c r="L3319" i="7"/>
  <c r="M3318" i="7"/>
  <c r="L3318" i="7"/>
  <c r="M3317" i="7"/>
  <c r="L3317" i="7"/>
  <c r="M3316" i="7"/>
  <c r="L3316" i="7"/>
  <c r="M3315" i="7"/>
  <c r="L3315" i="7"/>
  <c r="M3314" i="7"/>
  <c r="L3314" i="7"/>
  <c r="M3313" i="7"/>
  <c r="L3313" i="7"/>
  <c r="M3312" i="7"/>
  <c r="L3312" i="7"/>
  <c r="M3311" i="7"/>
  <c r="L3311" i="7"/>
  <c r="M3310" i="7"/>
  <c r="L3310" i="7"/>
  <c r="M3309" i="7"/>
  <c r="L3309" i="7"/>
  <c r="M3308" i="7"/>
  <c r="L3308" i="7"/>
  <c r="M3307" i="7"/>
  <c r="L3307" i="7"/>
  <c r="M3306" i="7"/>
  <c r="L3306" i="7"/>
  <c r="M3305" i="7"/>
  <c r="L3305" i="7"/>
  <c r="M3304" i="7"/>
  <c r="L3304" i="7"/>
  <c r="M3303" i="7"/>
  <c r="L3303" i="7"/>
  <c r="M3302" i="7"/>
  <c r="L3302" i="7"/>
  <c r="M3301" i="7"/>
  <c r="L3301" i="7"/>
  <c r="M3300" i="7"/>
  <c r="L3300" i="7"/>
  <c r="M3299" i="7"/>
  <c r="L3299" i="7"/>
  <c r="M3298" i="7"/>
  <c r="L3298" i="7"/>
  <c r="M3297" i="7"/>
  <c r="L3297" i="7"/>
  <c r="M3296" i="7"/>
  <c r="L3296" i="7"/>
  <c r="M3295" i="7"/>
  <c r="L3295" i="7"/>
  <c r="M3294" i="7"/>
  <c r="L3294" i="7"/>
  <c r="M3293" i="7"/>
  <c r="L3293" i="7"/>
  <c r="M3292" i="7"/>
  <c r="L3292" i="7"/>
  <c r="M3291" i="7"/>
  <c r="L3291" i="7"/>
  <c r="M3290" i="7"/>
  <c r="L3290" i="7"/>
  <c r="M3289" i="7"/>
  <c r="L3289" i="7"/>
  <c r="M3288" i="7"/>
  <c r="L3288" i="7"/>
  <c r="M3287" i="7"/>
  <c r="L3287" i="7"/>
  <c r="M3286" i="7"/>
  <c r="L3286" i="7"/>
  <c r="M3285" i="7"/>
  <c r="L3285" i="7"/>
  <c r="M3284" i="7"/>
  <c r="L3284" i="7"/>
  <c r="M3283" i="7"/>
  <c r="L3283" i="7"/>
  <c r="M3282" i="7"/>
  <c r="L3282" i="7"/>
  <c r="M3281" i="7"/>
  <c r="L3281" i="7"/>
  <c r="M3280" i="7"/>
  <c r="L3280" i="7"/>
  <c r="M3279" i="7"/>
  <c r="L3279" i="7"/>
  <c r="M3278" i="7"/>
  <c r="L3278" i="7"/>
  <c r="M3277" i="7"/>
  <c r="L3277" i="7"/>
  <c r="M3276" i="7"/>
  <c r="L3276" i="7"/>
  <c r="M3275" i="7"/>
  <c r="L3275" i="7"/>
  <c r="M3274" i="7"/>
  <c r="L3274" i="7"/>
  <c r="M3273" i="7"/>
  <c r="L3273" i="7"/>
  <c r="M3272" i="7"/>
  <c r="L3272" i="7"/>
  <c r="M3271" i="7"/>
  <c r="L3271" i="7"/>
  <c r="M3270" i="7"/>
  <c r="L3270" i="7"/>
  <c r="M3269" i="7"/>
  <c r="L3269" i="7"/>
  <c r="M3268" i="7"/>
  <c r="L3268" i="7"/>
  <c r="M3267" i="7"/>
  <c r="L3267" i="7"/>
  <c r="M3266" i="7"/>
  <c r="L3266" i="7"/>
  <c r="M3265" i="7"/>
  <c r="L3265" i="7"/>
  <c r="M3264" i="7"/>
  <c r="L3264" i="7"/>
  <c r="M3263" i="7"/>
  <c r="L3263" i="7"/>
  <c r="M3262" i="7"/>
  <c r="L3262" i="7"/>
  <c r="M3261" i="7"/>
  <c r="L3261" i="7"/>
  <c r="M3260" i="7"/>
  <c r="L3260" i="7"/>
  <c r="M3259" i="7"/>
  <c r="L3259" i="7"/>
  <c r="M3258" i="7"/>
  <c r="L3258" i="7"/>
  <c r="M3257" i="7"/>
  <c r="L3257" i="7"/>
  <c r="M3256" i="7"/>
  <c r="L3256" i="7"/>
  <c r="M3255" i="7"/>
  <c r="L3255" i="7"/>
  <c r="M3254" i="7"/>
  <c r="L3254" i="7"/>
  <c r="M3253" i="7"/>
  <c r="L3253" i="7"/>
  <c r="M3252" i="7"/>
  <c r="L3252" i="7"/>
  <c r="M3251" i="7"/>
  <c r="L3251" i="7"/>
  <c r="M3250" i="7"/>
  <c r="L3250" i="7"/>
  <c r="M3249" i="7"/>
  <c r="L3249" i="7"/>
  <c r="M3248" i="7"/>
  <c r="L3248" i="7"/>
  <c r="M3247" i="7"/>
  <c r="L3247" i="7"/>
  <c r="M3246" i="7"/>
  <c r="L3246" i="7"/>
  <c r="M3245" i="7"/>
  <c r="L3245" i="7"/>
  <c r="M3244" i="7"/>
  <c r="L3244" i="7"/>
  <c r="M3243" i="7"/>
  <c r="L3243" i="7"/>
  <c r="M3242" i="7"/>
  <c r="L3242" i="7"/>
  <c r="M3241" i="7"/>
  <c r="L3241" i="7"/>
  <c r="M3240" i="7"/>
  <c r="L3240" i="7"/>
  <c r="M3239" i="7"/>
  <c r="L3239" i="7"/>
  <c r="M3238" i="7"/>
  <c r="L3238" i="7"/>
  <c r="M3237" i="7"/>
  <c r="L3237" i="7"/>
  <c r="M3236" i="7"/>
  <c r="L3236" i="7"/>
  <c r="M3235" i="7"/>
  <c r="L3235" i="7"/>
  <c r="M3234" i="7"/>
  <c r="L3234" i="7"/>
  <c r="M3233" i="7"/>
  <c r="L3233" i="7"/>
  <c r="M3232" i="7"/>
  <c r="L3232" i="7"/>
  <c r="M3231" i="7"/>
  <c r="L3231" i="7"/>
  <c r="M3230" i="7"/>
  <c r="L3230" i="7"/>
  <c r="M3229" i="7"/>
  <c r="L3229" i="7"/>
  <c r="M3228" i="7"/>
  <c r="L3228" i="7"/>
  <c r="M3227" i="7"/>
  <c r="L3227" i="7"/>
  <c r="M3226" i="7"/>
  <c r="L3226" i="7"/>
  <c r="M3225" i="7"/>
  <c r="L3225" i="7"/>
  <c r="M3224" i="7"/>
  <c r="L3224" i="7"/>
  <c r="M3223" i="7"/>
  <c r="L3223" i="7"/>
  <c r="M3222" i="7"/>
  <c r="L3222" i="7"/>
  <c r="M3221" i="7"/>
  <c r="L3221" i="7"/>
  <c r="M3220" i="7"/>
  <c r="L3220" i="7"/>
  <c r="M3219" i="7"/>
  <c r="L3219" i="7"/>
  <c r="M3218" i="7"/>
  <c r="L3218" i="7"/>
  <c r="M3217" i="7"/>
  <c r="L3217" i="7"/>
  <c r="M3216" i="7"/>
  <c r="L3216" i="7"/>
  <c r="M3215" i="7"/>
  <c r="L3215" i="7"/>
  <c r="M3214" i="7"/>
  <c r="L3214" i="7"/>
  <c r="M3213" i="7"/>
  <c r="L3213" i="7"/>
  <c r="M3212" i="7"/>
  <c r="L3212" i="7"/>
  <c r="M3211" i="7"/>
  <c r="L3211" i="7"/>
  <c r="M3210" i="7"/>
  <c r="L3210" i="7"/>
  <c r="M3209" i="7"/>
  <c r="L3209" i="7"/>
  <c r="M3208" i="7"/>
  <c r="L3208" i="7"/>
  <c r="M3207" i="7"/>
  <c r="L3207" i="7"/>
  <c r="M3206" i="7"/>
  <c r="L3206" i="7"/>
  <c r="M3205" i="7"/>
  <c r="L3205" i="7"/>
  <c r="M3204" i="7"/>
  <c r="L3204" i="7"/>
  <c r="M3203" i="7"/>
  <c r="L3203" i="7"/>
  <c r="M3202" i="7"/>
  <c r="L3202" i="7"/>
  <c r="M3201" i="7"/>
  <c r="L3201" i="7"/>
  <c r="M3200" i="7"/>
  <c r="L3200" i="7"/>
  <c r="M3199" i="7"/>
  <c r="L3199" i="7"/>
  <c r="M3198" i="7"/>
  <c r="L3198" i="7"/>
  <c r="M3197" i="7"/>
  <c r="L3197" i="7"/>
  <c r="M3196" i="7"/>
  <c r="L3196" i="7"/>
  <c r="M3195" i="7"/>
  <c r="L3195" i="7"/>
  <c r="M3194" i="7"/>
  <c r="L3194" i="7"/>
  <c r="M3193" i="7"/>
  <c r="L3193" i="7"/>
  <c r="M3192" i="7"/>
  <c r="L3192" i="7"/>
  <c r="M3191" i="7"/>
  <c r="L3191" i="7"/>
  <c r="M3190" i="7"/>
  <c r="L3190" i="7"/>
  <c r="M3189" i="7"/>
  <c r="L3189" i="7"/>
  <c r="M3188" i="7"/>
  <c r="L3188" i="7"/>
  <c r="M3187" i="7"/>
  <c r="L3187" i="7"/>
  <c r="M3186" i="7"/>
  <c r="L3186" i="7"/>
  <c r="M3185" i="7"/>
  <c r="L3185" i="7"/>
  <c r="M3184" i="7"/>
  <c r="L3184" i="7"/>
  <c r="M3183" i="7"/>
  <c r="L3183" i="7"/>
  <c r="M3182" i="7"/>
  <c r="L3182" i="7"/>
  <c r="M3181" i="7"/>
  <c r="L3181" i="7"/>
  <c r="M3180" i="7"/>
  <c r="L3180" i="7"/>
  <c r="M3179" i="7"/>
  <c r="L3179" i="7"/>
  <c r="M3178" i="7"/>
  <c r="L3178" i="7"/>
  <c r="M3177" i="7"/>
  <c r="L3177" i="7"/>
  <c r="M3176" i="7"/>
  <c r="L3176" i="7"/>
  <c r="M3175" i="7"/>
  <c r="L3175" i="7"/>
  <c r="M3174" i="7"/>
  <c r="L3174" i="7"/>
  <c r="M3173" i="7"/>
  <c r="L3173" i="7"/>
  <c r="M3172" i="7"/>
  <c r="L3172" i="7"/>
  <c r="M3171" i="7"/>
  <c r="L3171" i="7"/>
  <c r="M3170" i="7"/>
  <c r="L3170" i="7"/>
  <c r="M3169" i="7"/>
  <c r="L3169" i="7"/>
  <c r="M3168" i="7"/>
  <c r="L3168" i="7"/>
  <c r="M3167" i="7"/>
  <c r="L3167" i="7"/>
  <c r="M3166" i="7"/>
  <c r="L3166" i="7"/>
  <c r="M3165" i="7"/>
  <c r="L3165" i="7"/>
  <c r="M3164" i="7"/>
  <c r="L3164" i="7"/>
  <c r="M3163" i="7"/>
  <c r="L3163" i="7"/>
  <c r="M3162" i="7"/>
  <c r="L3162" i="7"/>
  <c r="M3161" i="7"/>
  <c r="L3161" i="7"/>
  <c r="M3160" i="7"/>
  <c r="L3160" i="7"/>
  <c r="M3159" i="7"/>
  <c r="L3159" i="7"/>
  <c r="M3158" i="7"/>
  <c r="L3158" i="7"/>
  <c r="M3157" i="7"/>
  <c r="L3157" i="7"/>
  <c r="M3156" i="7"/>
  <c r="L3156" i="7"/>
  <c r="M3155" i="7"/>
  <c r="L3155" i="7"/>
  <c r="M3154" i="7"/>
  <c r="L3154" i="7"/>
  <c r="M3153" i="7"/>
  <c r="L3153" i="7"/>
  <c r="M3152" i="7"/>
  <c r="L3152" i="7"/>
  <c r="M3151" i="7"/>
  <c r="L3151" i="7"/>
  <c r="M3150" i="7"/>
  <c r="L3150" i="7"/>
  <c r="M3149" i="7"/>
  <c r="L3149" i="7"/>
  <c r="M3148" i="7"/>
  <c r="L3148" i="7"/>
  <c r="M3147" i="7"/>
  <c r="L3147" i="7"/>
  <c r="M3146" i="7"/>
  <c r="L3146" i="7"/>
  <c r="M3145" i="7"/>
  <c r="L3145" i="7"/>
  <c r="M3144" i="7"/>
  <c r="L3144" i="7"/>
  <c r="M3143" i="7"/>
  <c r="L3143" i="7"/>
  <c r="M3142" i="7"/>
  <c r="L3142" i="7"/>
  <c r="M3141" i="7"/>
  <c r="L3141" i="7"/>
  <c r="M3140" i="7"/>
  <c r="L3140" i="7"/>
  <c r="M3139" i="7"/>
  <c r="L3139" i="7"/>
  <c r="M3138" i="7"/>
  <c r="L3138" i="7"/>
  <c r="M3137" i="7"/>
  <c r="L3137" i="7"/>
  <c r="M3136" i="7"/>
  <c r="L3136" i="7"/>
  <c r="M3135" i="7"/>
  <c r="L3135" i="7"/>
  <c r="M3134" i="7"/>
  <c r="L3134" i="7"/>
  <c r="M3133" i="7"/>
  <c r="L3133" i="7"/>
  <c r="M3132" i="7"/>
  <c r="L3132" i="7"/>
  <c r="M3131" i="7"/>
  <c r="L3131" i="7"/>
  <c r="M3130" i="7"/>
  <c r="L3130" i="7"/>
  <c r="M3129" i="7"/>
  <c r="L3129" i="7"/>
  <c r="M3128" i="7"/>
  <c r="L3128" i="7"/>
  <c r="M3127" i="7"/>
  <c r="L3127" i="7"/>
  <c r="M3126" i="7"/>
  <c r="L3126" i="7"/>
  <c r="M3125" i="7"/>
  <c r="L3125" i="7"/>
  <c r="M3124" i="7"/>
  <c r="L3124" i="7"/>
  <c r="M3123" i="7"/>
  <c r="L3123" i="7"/>
  <c r="M3122" i="7"/>
  <c r="L3122" i="7"/>
  <c r="M3121" i="7"/>
  <c r="L3121" i="7"/>
  <c r="M3120" i="7"/>
  <c r="L3120" i="7"/>
  <c r="M3119" i="7"/>
  <c r="L3119" i="7"/>
  <c r="M3118" i="7"/>
  <c r="L3118" i="7"/>
  <c r="M3117" i="7"/>
  <c r="L3117" i="7"/>
  <c r="M3116" i="7"/>
  <c r="L3116" i="7"/>
  <c r="M3115" i="7"/>
  <c r="L3115" i="7"/>
  <c r="M3114" i="7"/>
  <c r="L3114" i="7"/>
  <c r="M3113" i="7"/>
  <c r="L3113" i="7"/>
  <c r="M3112" i="7"/>
  <c r="L3112" i="7"/>
  <c r="M3111" i="7"/>
  <c r="L3111" i="7"/>
  <c r="M3110" i="7"/>
  <c r="L3110" i="7"/>
  <c r="M3109" i="7"/>
  <c r="L3109" i="7"/>
  <c r="M3108" i="7"/>
  <c r="L3108" i="7"/>
  <c r="M3107" i="7"/>
  <c r="L3107" i="7"/>
  <c r="M3106" i="7"/>
  <c r="L3106" i="7"/>
  <c r="M3105" i="7"/>
  <c r="L3105" i="7"/>
  <c r="M3104" i="7"/>
  <c r="L3104" i="7"/>
  <c r="M3103" i="7"/>
  <c r="L3103" i="7"/>
  <c r="M3102" i="7"/>
  <c r="L3102" i="7"/>
  <c r="M3101" i="7"/>
  <c r="L3101" i="7"/>
  <c r="M3100" i="7"/>
  <c r="L3100" i="7"/>
  <c r="M3099" i="7"/>
  <c r="L3099" i="7"/>
  <c r="M3098" i="7"/>
  <c r="L3098" i="7"/>
  <c r="M3097" i="7"/>
  <c r="L3097" i="7"/>
  <c r="M3096" i="7"/>
  <c r="L3096" i="7"/>
  <c r="M3095" i="7"/>
  <c r="L3095" i="7"/>
  <c r="M3094" i="7"/>
  <c r="L3094" i="7"/>
  <c r="M3093" i="7"/>
  <c r="L3093" i="7"/>
  <c r="M3092" i="7"/>
  <c r="L3092" i="7"/>
  <c r="M3091" i="7"/>
  <c r="L3091" i="7"/>
  <c r="M3090" i="7"/>
  <c r="L3090" i="7"/>
  <c r="M3089" i="7"/>
  <c r="L3089" i="7"/>
  <c r="M3088" i="7"/>
  <c r="L3088" i="7"/>
  <c r="M3087" i="7"/>
  <c r="L3087" i="7"/>
  <c r="M3086" i="7"/>
  <c r="L3086" i="7"/>
  <c r="M3085" i="7"/>
  <c r="L3085" i="7"/>
  <c r="M3084" i="7"/>
  <c r="L3084" i="7"/>
  <c r="M3083" i="7"/>
  <c r="L3083" i="7"/>
  <c r="M3082" i="7"/>
  <c r="L3082" i="7"/>
  <c r="M3081" i="7"/>
  <c r="L3081" i="7"/>
  <c r="M3080" i="7"/>
  <c r="L3080" i="7"/>
  <c r="M3079" i="7"/>
  <c r="L3079" i="7"/>
  <c r="M3078" i="7"/>
  <c r="L3078" i="7"/>
  <c r="M3077" i="7"/>
  <c r="L3077" i="7"/>
  <c r="M3076" i="7"/>
  <c r="L3076" i="7"/>
  <c r="M3075" i="7"/>
  <c r="L3075" i="7"/>
  <c r="M3074" i="7"/>
  <c r="L3074" i="7"/>
  <c r="M3073" i="7"/>
  <c r="L3073" i="7"/>
  <c r="M3072" i="7"/>
  <c r="L3072" i="7"/>
  <c r="M3071" i="7"/>
  <c r="L3071" i="7"/>
  <c r="M3070" i="7"/>
  <c r="L3070" i="7"/>
  <c r="M3069" i="7"/>
  <c r="L3069" i="7"/>
  <c r="M3068" i="7"/>
  <c r="L3068" i="7"/>
  <c r="M3067" i="7"/>
  <c r="L3067" i="7"/>
  <c r="M3066" i="7"/>
  <c r="L3066" i="7"/>
  <c r="M3065" i="7"/>
  <c r="L3065" i="7"/>
  <c r="M3064" i="7"/>
  <c r="L3064" i="7"/>
  <c r="M3063" i="7"/>
  <c r="L3063" i="7"/>
  <c r="M3062" i="7"/>
  <c r="L3062" i="7"/>
  <c r="M3061" i="7"/>
  <c r="L3061" i="7"/>
  <c r="M3060" i="7"/>
  <c r="L3060" i="7"/>
  <c r="M3059" i="7"/>
  <c r="L3059" i="7"/>
  <c r="M3058" i="7"/>
  <c r="L3058" i="7"/>
  <c r="M3057" i="7"/>
  <c r="L3057" i="7"/>
  <c r="M3056" i="7"/>
  <c r="L3056" i="7"/>
  <c r="M3055" i="7"/>
  <c r="L3055" i="7"/>
  <c r="M3054" i="7"/>
  <c r="L3054" i="7"/>
  <c r="M3053" i="7"/>
  <c r="L3053" i="7"/>
  <c r="M3052" i="7"/>
  <c r="L3052" i="7"/>
  <c r="M3051" i="7"/>
  <c r="L3051" i="7"/>
  <c r="M3050" i="7"/>
  <c r="L3050" i="7"/>
  <c r="M3049" i="7"/>
  <c r="L3049" i="7"/>
  <c r="M3048" i="7"/>
  <c r="L3048" i="7"/>
  <c r="M3047" i="7"/>
  <c r="L3047" i="7"/>
  <c r="M3046" i="7"/>
  <c r="L3046" i="7"/>
  <c r="M3045" i="7"/>
  <c r="L3045" i="7"/>
  <c r="M3044" i="7"/>
  <c r="L3044" i="7"/>
  <c r="M3043" i="7"/>
  <c r="L3043" i="7"/>
  <c r="M3042" i="7"/>
  <c r="L3042" i="7"/>
  <c r="M3041" i="7"/>
  <c r="L3041" i="7"/>
  <c r="M3040" i="7"/>
  <c r="L3040" i="7"/>
  <c r="M3039" i="7"/>
  <c r="L3039" i="7"/>
  <c r="M3038" i="7"/>
  <c r="L3038" i="7"/>
  <c r="M3037" i="7"/>
  <c r="L3037" i="7"/>
  <c r="M3036" i="7"/>
  <c r="L3036" i="7"/>
  <c r="M3035" i="7"/>
  <c r="L3035" i="7"/>
  <c r="M3034" i="7"/>
  <c r="L3034" i="7"/>
  <c r="M3033" i="7"/>
  <c r="L3033" i="7"/>
  <c r="M3032" i="7"/>
  <c r="L3032" i="7"/>
  <c r="M3031" i="7"/>
  <c r="L3031" i="7"/>
  <c r="M3030" i="7"/>
  <c r="L3030" i="7"/>
  <c r="M3029" i="7"/>
  <c r="L3029" i="7"/>
  <c r="M3028" i="7"/>
  <c r="L3028" i="7"/>
  <c r="M3027" i="7"/>
  <c r="L3027" i="7"/>
  <c r="M3026" i="7"/>
  <c r="L3026" i="7"/>
  <c r="M3025" i="7"/>
  <c r="L3025" i="7"/>
  <c r="M3024" i="7"/>
  <c r="L3024" i="7"/>
  <c r="M3023" i="7"/>
  <c r="L3023" i="7"/>
  <c r="M3022" i="7"/>
  <c r="L3022" i="7"/>
  <c r="M3021" i="7"/>
  <c r="L3021" i="7"/>
  <c r="M3020" i="7"/>
  <c r="L3020" i="7"/>
  <c r="M3019" i="7"/>
  <c r="L3019" i="7"/>
  <c r="M3018" i="7"/>
  <c r="L3018" i="7"/>
  <c r="M3017" i="7"/>
  <c r="L3017" i="7"/>
  <c r="M3016" i="7"/>
  <c r="L3016" i="7"/>
  <c r="M3015" i="7"/>
  <c r="L3015" i="7"/>
  <c r="M3014" i="7"/>
  <c r="L3014" i="7"/>
  <c r="M3013" i="7"/>
  <c r="L3013" i="7"/>
  <c r="M3012" i="7"/>
  <c r="L3012" i="7"/>
  <c r="M3011" i="7"/>
  <c r="L3011" i="7"/>
  <c r="M3010" i="7"/>
  <c r="L3010" i="7"/>
  <c r="M3009" i="7"/>
  <c r="L3009" i="7"/>
  <c r="M3008" i="7"/>
  <c r="L3008" i="7"/>
  <c r="M3007" i="7"/>
  <c r="L3007" i="7"/>
  <c r="M3006" i="7"/>
  <c r="L3006" i="7"/>
  <c r="M3005" i="7"/>
  <c r="L3005" i="7"/>
  <c r="M3004" i="7"/>
  <c r="L3004" i="7"/>
  <c r="M3003" i="7"/>
  <c r="L3003" i="7"/>
  <c r="M3002" i="7"/>
  <c r="L3002" i="7"/>
  <c r="M3001" i="7"/>
  <c r="L3001" i="7"/>
  <c r="M3000" i="7"/>
  <c r="L3000" i="7"/>
  <c r="M2999" i="7"/>
  <c r="L2999" i="7"/>
  <c r="M2998" i="7"/>
  <c r="L2998" i="7"/>
  <c r="M2997" i="7"/>
  <c r="L2997" i="7"/>
  <c r="M2996" i="7"/>
  <c r="L2996" i="7"/>
  <c r="M2995" i="7"/>
  <c r="L2995" i="7"/>
  <c r="M2994" i="7"/>
  <c r="L2994" i="7"/>
  <c r="M2993" i="7"/>
  <c r="L2993" i="7"/>
  <c r="M2992" i="7"/>
  <c r="L2992" i="7"/>
  <c r="M2991" i="7"/>
  <c r="L2991" i="7"/>
  <c r="M2990" i="7"/>
  <c r="L2990" i="7"/>
  <c r="M2989" i="7"/>
  <c r="L2989" i="7"/>
  <c r="M2988" i="7"/>
  <c r="L2988" i="7"/>
  <c r="M2987" i="7"/>
  <c r="L2987" i="7"/>
  <c r="M2986" i="7"/>
  <c r="L2986" i="7"/>
  <c r="M2985" i="7"/>
  <c r="L2985" i="7"/>
  <c r="M2984" i="7"/>
  <c r="L2984" i="7"/>
  <c r="M2983" i="7"/>
  <c r="L2983" i="7"/>
  <c r="M2982" i="7"/>
  <c r="L2982" i="7"/>
  <c r="M2981" i="7"/>
  <c r="L2981" i="7"/>
  <c r="M2980" i="7"/>
  <c r="L2980" i="7"/>
  <c r="M2979" i="7"/>
  <c r="L2979" i="7"/>
  <c r="M2978" i="7"/>
  <c r="L2978" i="7"/>
  <c r="M2977" i="7"/>
  <c r="L2977" i="7"/>
  <c r="M2976" i="7"/>
  <c r="L2976" i="7"/>
  <c r="M2975" i="7"/>
  <c r="L2975" i="7"/>
  <c r="M2974" i="7"/>
  <c r="L2974" i="7"/>
  <c r="M2973" i="7"/>
  <c r="L2973" i="7"/>
  <c r="M2972" i="7"/>
  <c r="L2972" i="7"/>
  <c r="M2971" i="7"/>
  <c r="L2971" i="7"/>
  <c r="M2970" i="7"/>
  <c r="L2970" i="7"/>
  <c r="M2969" i="7"/>
  <c r="L2969" i="7"/>
  <c r="M2968" i="7"/>
  <c r="L2968" i="7"/>
  <c r="M2967" i="7"/>
  <c r="L2967" i="7"/>
  <c r="M2966" i="7"/>
  <c r="L2966" i="7"/>
  <c r="M2965" i="7"/>
  <c r="L2965" i="7"/>
  <c r="M2964" i="7"/>
  <c r="L2964" i="7"/>
  <c r="M2963" i="7"/>
  <c r="L2963" i="7"/>
  <c r="M2962" i="7"/>
  <c r="L2962" i="7"/>
  <c r="M2961" i="7"/>
  <c r="L2961" i="7"/>
  <c r="M2960" i="7"/>
  <c r="L2960" i="7"/>
  <c r="M2959" i="7"/>
  <c r="L2959" i="7"/>
  <c r="M2958" i="7"/>
  <c r="L2958" i="7"/>
  <c r="M2957" i="7"/>
  <c r="L2957" i="7"/>
  <c r="M2956" i="7"/>
  <c r="L2956" i="7"/>
  <c r="M2955" i="7"/>
  <c r="L2955" i="7"/>
  <c r="M2954" i="7"/>
  <c r="L2954" i="7"/>
  <c r="M2953" i="7"/>
  <c r="L2953" i="7"/>
  <c r="M2952" i="7"/>
  <c r="L2952" i="7"/>
  <c r="M2951" i="7"/>
  <c r="L2951" i="7"/>
  <c r="M2950" i="7"/>
  <c r="L2950" i="7"/>
  <c r="M2949" i="7"/>
  <c r="L2949" i="7"/>
  <c r="M2948" i="7"/>
  <c r="L2948" i="7"/>
  <c r="M2947" i="7"/>
  <c r="L2947" i="7"/>
  <c r="M2946" i="7"/>
  <c r="L2946" i="7"/>
  <c r="M2945" i="7"/>
  <c r="L2945" i="7"/>
  <c r="M2944" i="7"/>
  <c r="L2944" i="7"/>
  <c r="M2943" i="7"/>
  <c r="L2943" i="7"/>
  <c r="M2942" i="7"/>
  <c r="L2942" i="7"/>
  <c r="M2941" i="7"/>
  <c r="L2941" i="7"/>
  <c r="M2940" i="7"/>
  <c r="L2940" i="7"/>
  <c r="M2939" i="7"/>
  <c r="L2939" i="7"/>
  <c r="M2938" i="7"/>
  <c r="L2938" i="7"/>
  <c r="M2937" i="7"/>
  <c r="L2937" i="7"/>
  <c r="M2936" i="7"/>
  <c r="L2936" i="7"/>
  <c r="M2935" i="7"/>
  <c r="L2935" i="7"/>
  <c r="M2934" i="7"/>
  <c r="L2934" i="7"/>
  <c r="M2933" i="7"/>
  <c r="L2933" i="7"/>
  <c r="M2932" i="7"/>
  <c r="L2932" i="7"/>
  <c r="M2931" i="7"/>
  <c r="L2931" i="7"/>
  <c r="M2930" i="7"/>
  <c r="L2930" i="7"/>
  <c r="M2929" i="7"/>
  <c r="L2929" i="7"/>
  <c r="M2928" i="7"/>
  <c r="L2928" i="7"/>
  <c r="M2927" i="7"/>
  <c r="L2927" i="7"/>
  <c r="M2926" i="7"/>
  <c r="L2926" i="7"/>
  <c r="M2925" i="7"/>
  <c r="L2925" i="7"/>
  <c r="M2924" i="7"/>
  <c r="L2924" i="7"/>
  <c r="M2923" i="7"/>
  <c r="L2923" i="7"/>
  <c r="M2922" i="7"/>
  <c r="L2922" i="7"/>
  <c r="M2921" i="7"/>
  <c r="L2921" i="7"/>
  <c r="M2920" i="7"/>
  <c r="L2920" i="7"/>
  <c r="M2919" i="7"/>
  <c r="L2919" i="7"/>
  <c r="M2918" i="7"/>
  <c r="L2918" i="7"/>
  <c r="M2917" i="7"/>
  <c r="L2917" i="7"/>
  <c r="M2916" i="7"/>
  <c r="L2916" i="7"/>
  <c r="M2915" i="7"/>
  <c r="L2915" i="7"/>
  <c r="M2914" i="7"/>
  <c r="L2914" i="7"/>
  <c r="M2913" i="7"/>
  <c r="L2913" i="7"/>
  <c r="M2912" i="7"/>
  <c r="L2912" i="7"/>
  <c r="M2911" i="7"/>
  <c r="L2911" i="7"/>
  <c r="M2910" i="7"/>
  <c r="L2910" i="7"/>
  <c r="M2909" i="7"/>
  <c r="L2909" i="7"/>
  <c r="M2908" i="7"/>
  <c r="L2908" i="7"/>
  <c r="M2907" i="7"/>
  <c r="L2907" i="7"/>
  <c r="M2906" i="7"/>
  <c r="L2906" i="7"/>
  <c r="M2905" i="7"/>
  <c r="L2905" i="7"/>
  <c r="M2904" i="7"/>
  <c r="L2904" i="7"/>
  <c r="M2903" i="7"/>
  <c r="L2903" i="7"/>
  <c r="M2902" i="7"/>
  <c r="L2902" i="7"/>
  <c r="M2901" i="7"/>
  <c r="L2901" i="7"/>
  <c r="M2900" i="7"/>
  <c r="L2900" i="7"/>
  <c r="M2899" i="7"/>
  <c r="L2899" i="7"/>
  <c r="M2898" i="7"/>
  <c r="L2898" i="7"/>
  <c r="M2897" i="7"/>
  <c r="L2897" i="7"/>
  <c r="M2896" i="7"/>
  <c r="L2896" i="7"/>
  <c r="M2895" i="7"/>
  <c r="L2895" i="7"/>
  <c r="M2894" i="7"/>
  <c r="L2894" i="7"/>
  <c r="M2893" i="7"/>
  <c r="L2893" i="7"/>
  <c r="M2892" i="7"/>
  <c r="L2892" i="7"/>
  <c r="M2891" i="7"/>
  <c r="L2891" i="7"/>
  <c r="M2890" i="7"/>
  <c r="L2890" i="7"/>
  <c r="M2889" i="7"/>
  <c r="L2889" i="7"/>
  <c r="M2888" i="7"/>
  <c r="L2888" i="7"/>
  <c r="M2887" i="7"/>
  <c r="L2887" i="7"/>
  <c r="M2886" i="7"/>
  <c r="L2886" i="7"/>
  <c r="M2885" i="7"/>
  <c r="L2885" i="7"/>
  <c r="M2884" i="7"/>
  <c r="L2884" i="7"/>
  <c r="M2883" i="7"/>
  <c r="L2883" i="7"/>
  <c r="M2882" i="7"/>
  <c r="L2882" i="7"/>
  <c r="M2881" i="7"/>
  <c r="L2881" i="7"/>
  <c r="M2880" i="7"/>
  <c r="L2880" i="7"/>
  <c r="M2879" i="7"/>
  <c r="L2879" i="7"/>
  <c r="M2878" i="7"/>
  <c r="L2878" i="7"/>
  <c r="M2877" i="7"/>
  <c r="L2877" i="7"/>
  <c r="M2876" i="7"/>
  <c r="L2876" i="7"/>
  <c r="M2875" i="7"/>
  <c r="L2875" i="7"/>
  <c r="M2874" i="7"/>
  <c r="L2874" i="7"/>
  <c r="M2873" i="7"/>
  <c r="L2873" i="7"/>
  <c r="M2872" i="7"/>
  <c r="L2872" i="7"/>
  <c r="M2871" i="7"/>
  <c r="L2871" i="7"/>
  <c r="M2870" i="7"/>
  <c r="L2870" i="7"/>
  <c r="M2869" i="7"/>
  <c r="L2869" i="7"/>
  <c r="M2868" i="7"/>
  <c r="L2868" i="7"/>
  <c r="M2867" i="7"/>
  <c r="L2867" i="7"/>
  <c r="M2866" i="7"/>
  <c r="L2866" i="7"/>
  <c r="M2865" i="7"/>
  <c r="L2865" i="7"/>
  <c r="M2864" i="7"/>
  <c r="L2864" i="7"/>
  <c r="M2863" i="7"/>
  <c r="L2863" i="7"/>
  <c r="M2862" i="7"/>
  <c r="L2862" i="7"/>
  <c r="M2861" i="7"/>
  <c r="L2861" i="7"/>
  <c r="M2860" i="7"/>
  <c r="L2860" i="7"/>
  <c r="M2859" i="7"/>
  <c r="L2859" i="7"/>
  <c r="M2858" i="7"/>
  <c r="L2858" i="7"/>
  <c r="M2857" i="7"/>
  <c r="L2857" i="7"/>
  <c r="M2856" i="7"/>
  <c r="L2856" i="7"/>
  <c r="M2855" i="7"/>
  <c r="L2855" i="7"/>
  <c r="M2854" i="7"/>
  <c r="L2854" i="7"/>
  <c r="M2853" i="7"/>
  <c r="L2853" i="7"/>
  <c r="M2852" i="7"/>
  <c r="L2852" i="7"/>
  <c r="M2851" i="7"/>
  <c r="L2851" i="7"/>
  <c r="M2850" i="7"/>
  <c r="L2850" i="7"/>
  <c r="M2849" i="7"/>
  <c r="L2849" i="7"/>
  <c r="M2848" i="7"/>
  <c r="L2848" i="7"/>
  <c r="M2847" i="7"/>
  <c r="L2847" i="7"/>
  <c r="M2846" i="7"/>
  <c r="L2846" i="7"/>
  <c r="M2845" i="7"/>
  <c r="L2845" i="7"/>
  <c r="M2844" i="7"/>
  <c r="L2844" i="7"/>
  <c r="M2843" i="7"/>
  <c r="L2843" i="7"/>
  <c r="M2842" i="7"/>
  <c r="L2842" i="7"/>
  <c r="M2841" i="7"/>
  <c r="L2841" i="7"/>
  <c r="M2840" i="7"/>
  <c r="L2840" i="7"/>
  <c r="M2839" i="7"/>
  <c r="L2839" i="7"/>
  <c r="M2838" i="7"/>
  <c r="L2838" i="7"/>
  <c r="M2837" i="7"/>
  <c r="L2837" i="7"/>
  <c r="M2836" i="7"/>
  <c r="L2836" i="7"/>
  <c r="M2835" i="7"/>
  <c r="L2835" i="7"/>
  <c r="M2834" i="7"/>
  <c r="L2834" i="7"/>
  <c r="M2833" i="7"/>
  <c r="L2833" i="7"/>
  <c r="M2832" i="7"/>
  <c r="L2832" i="7"/>
  <c r="M2831" i="7"/>
  <c r="L2831" i="7"/>
  <c r="M2830" i="7"/>
  <c r="L2830" i="7"/>
  <c r="M2829" i="7"/>
  <c r="L2829" i="7"/>
  <c r="M2828" i="7"/>
  <c r="L2828" i="7"/>
  <c r="M2827" i="7"/>
  <c r="L2827" i="7"/>
  <c r="M2826" i="7"/>
  <c r="L2826" i="7"/>
  <c r="M2825" i="7"/>
  <c r="L2825" i="7"/>
  <c r="M2824" i="7"/>
  <c r="L2824" i="7"/>
  <c r="M2823" i="7"/>
  <c r="L2823" i="7"/>
  <c r="M2822" i="7"/>
  <c r="L2822" i="7"/>
  <c r="M2821" i="7"/>
  <c r="L2821" i="7"/>
  <c r="M2820" i="7"/>
  <c r="L2820" i="7"/>
  <c r="M2819" i="7"/>
  <c r="L2819" i="7"/>
  <c r="M2818" i="7"/>
  <c r="L2818" i="7"/>
  <c r="M2817" i="7"/>
  <c r="L2817" i="7"/>
  <c r="M2816" i="7"/>
  <c r="L2816" i="7"/>
  <c r="M2815" i="7"/>
  <c r="L2815" i="7"/>
  <c r="M2814" i="7"/>
  <c r="L2814" i="7"/>
  <c r="M2813" i="7"/>
  <c r="L2813" i="7"/>
  <c r="M2812" i="7"/>
  <c r="L2812" i="7"/>
  <c r="M2811" i="7"/>
  <c r="L2811" i="7"/>
  <c r="M2810" i="7"/>
  <c r="L2810" i="7"/>
  <c r="M2809" i="7"/>
  <c r="L2809" i="7"/>
  <c r="M2808" i="7"/>
  <c r="L2808" i="7"/>
  <c r="M2807" i="7"/>
  <c r="L2807" i="7"/>
  <c r="M2806" i="7"/>
  <c r="L2806" i="7"/>
  <c r="M2805" i="7"/>
  <c r="L2805" i="7"/>
  <c r="M2804" i="7"/>
  <c r="L2804" i="7"/>
  <c r="M2803" i="7"/>
  <c r="L2803" i="7"/>
  <c r="M2802" i="7"/>
  <c r="L2802" i="7"/>
  <c r="M2801" i="7"/>
  <c r="L2801" i="7"/>
  <c r="M2800" i="7"/>
  <c r="L2800" i="7"/>
  <c r="M2799" i="7"/>
  <c r="L2799" i="7"/>
  <c r="M2798" i="7"/>
  <c r="L2798" i="7"/>
  <c r="M2797" i="7"/>
  <c r="L2797" i="7"/>
  <c r="M2796" i="7"/>
  <c r="L2796" i="7"/>
  <c r="M2795" i="7"/>
  <c r="L2795" i="7"/>
  <c r="M2794" i="7"/>
  <c r="L2794" i="7"/>
  <c r="M2793" i="7"/>
  <c r="L2793" i="7"/>
  <c r="M2792" i="7"/>
  <c r="L2792" i="7"/>
  <c r="M2791" i="7"/>
  <c r="L2791" i="7"/>
  <c r="M2790" i="7"/>
  <c r="L2790" i="7"/>
  <c r="M2789" i="7"/>
  <c r="L2789" i="7"/>
  <c r="M2788" i="7"/>
  <c r="L2788" i="7"/>
  <c r="M2787" i="7"/>
  <c r="L2787" i="7"/>
  <c r="M2786" i="7"/>
  <c r="L2786" i="7"/>
  <c r="M2785" i="7"/>
  <c r="L2785" i="7"/>
  <c r="M2784" i="7"/>
  <c r="L2784" i="7"/>
  <c r="M2783" i="7"/>
  <c r="L2783" i="7"/>
  <c r="M2782" i="7"/>
  <c r="L2782" i="7"/>
  <c r="M2781" i="7"/>
  <c r="L2781" i="7"/>
  <c r="M2780" i="7"/>
  <c r="L2780" i="7"/>
  <c r="M2779" i="7"/>
  <c r="L2779" i="7"/>
  <c r="M2778" i="7"/>
  <c r="L2778" i="7"/>
  <c r="M2777" i="7"/>
  <c r="L2777" i="7"/>
  <c r="M2776" i="7"/>
  <c r="L2776" i="7"/>
  <c r="M2775" i="7"/>
  <c r="L2775" i="7"/>
  <c r="M2774" i="7"/>
  <c r="L2774" i="7"/>
  <c r="M2773" i="7"/>
  <c r="L2773" i="7"/>
  <c r="M2772" i="7"/>
  <c r="L2772" i="7"/>
  <c r="M2771" i="7"/>
  <c r="L2771" i="7"/>
  <c r="M2770" i="7"/>
  <c r="L2770" i="7"/>
  <c r="M2769" i="7"/>
  <c r="L2769" i="7"/>
  <c r="M2768" i="7"/>
  <c r="L2768" i="7"/>
  <c r="M2767" i="7"/>
  <c r="L2767" i="7"/>
  <c r="M2766" i="7"/>
  <c r="L2766" i="7"/>
  <c r="M2765" i="7"/>
  <c r="L2765" i="7"/>
  <c r="M2764" i="7"/>
  <c r="L2764" i="7"/>
  <c r="M2763" i="7"/>
  <c r="L2763" i="7"/>
  <c r="M2762" i="7"/>
  <c r="L2762" i="7"/>
  <c r="M2761" i="7"/>
  <c r="L2761" i="7"/>
  <c r="M2760" i="7"/>
  <c r="L2760" i="7"/>
  <c r="M2759" i="7"/>
  <c r="L2759" i="7"/>
  <c r="M2758" i="7"/>
  <c r="L2758" i="7"/>
  <c r="M2757" i="7"/>
  <c r="L2757" i="7"/>
  <c r="M2756" i="7"/>
  <c r="L2756" i="7"/>
  <c r="M2755" i="7"/>
  <c r="L2755" i="7"/>
  <c r="M2754" i="7"/>
  <c r="L2754" i="7"/>
  <c r="M2753" i="7"/>
  <c r="L2753" i="7"/>
  <c r="M2752" i="7"/>
  <c r="L2752" i="7"/>
  <c r="M2751" i="7"/>
  <c r="L2751" i="7"/>
  <c r="M2750" i="7"/>
  <c r="L2750" i="7"/>
  <c r="M2749" i="7"/>
  <c r="L2749" i="7"/>
  <c r="M2748" i="7"/>
  <c r="L2748" i="7"/>
  <c r="M2747" i="7"/>
  <c r="L2747" i="7"/>
  <c r="M2746" i="7"/>
  <c r="L2746" i="7"/>
  <c r="M2745" i="7"/>
  <c r="L2745" i="7"/>
  <c r="M2744" i="7"/>
  <c r="L2744" i="7"/>
  <c r="M2743" i="7"/>
  <c r="L2743" i="7"/>
  <c r="M2742" i="7"/>
  <c r="L2742" i="7"/>
  <c r="M2741" i="7"/>
  <c r="L2741" i="7"/>
  <c r="M2740" i="7"/>
  <c r="L2740" i="7"/>
  <c r="M2739" i="7"/>
  <c r="L2739" i="7"/>
  <c r="M2738" i="7"/>
  <c r="L2738" i="7"/>
  <c r="M2737" i="7"/>
  <c r="L2737" i="7"/>
  <c r="M2736" i="7"/>
  <c r="L2736" i="7"/>
  <c r="M2735" i="7"/>
  <c r="L2735" i="7"/>
  <c r="M2734" i="7"/>
  <c r="L2734" i="7"/>
  <c r="M2733" i="7"/>
  <c r="L2733" i="7"/>
  <c r="M2732" i="7"/>
  <c r="L2732" i="7"/>
  <c r="M2731" i="7"/>
  <c r="L2731" i="7"/>
  <c r="M2730" i="7"/>
  <c r="L2730" i="7"/>
  <c r="M2729" i="7"/>
  <c r="L2729" i="7"/>
  <c r="M2728" i="7"/>
  <c r="L2728" i="7"/>
  <c r="M2727" i="7"/>
  <c r="L2727" i="7"/>
  <c r="M2726" i="7"/>
  <c r="L2726" i="7"/>
  <c r="M2725" i="7"/>
  <c r="L2725" i="7"/>
  <c r="M2724" i="7"/>
  <c r="L2724" i="7"/>
  <c r="M2723" i="7"/>
  <c r="L2723" i="7"/>
  <c r="M2722" i="7"/>
  <c r="L2722" i="7"/>
  <c r="M2721" i="7"/>
  <c r="L2721" i="7"/>
  <c r="M2720" i="7"/>
  <c r="L2720" i="7"/>
  <c r="M2719" i="7"/>
  <c r="L2719" i="7"/>
  <c r="M2718" i="7"/>
  <c r="L2718" i="7"/>
  <c r="M2717" i="7"/>
  <c r="L2717" i="7"/>
  <c r="M2716" i="7"/>
  <c r="L2716" i="7"/>
  <c r="M2715" i="7"/>
  <c r="L2715" i="7"/>
  <c r="M2714" i="7"/>
  <c r="L2714" i="7"/>
  <c r="M2713" i="7"/>
  <c r="L2713" i="7"/>
  <c r="M2712" i="7"/>
  <c r="L2712" i="7"/>
  <c r="M2711" i="7"/>
  <c r="L2711" i="7"/>
  <c r="M2710" i="7"/>
  <c r="L2710" i="7"/>
  <c r="M2709" i="7"/>
  <c r="L2709" i="7"/>
  <c r="M2708" i="7"/>
  <c r="L2708" i="7"/>
  <c r="M2707" i="7"/>
  <c r="L2707" i="7"/>
  <c r="M2706" i="7"/>
  <c r="L2706" i="7"/>
  <c r="M2705" i="7"/>
  <c r="L2705" i="7"/>
  <c r="M2704" i="7"/>
  <c r="L2704" i="7"/>
  <c r="M2703" i="7"/>
  <c r="L2703" i="7"/>
  <c r="M2702" i="7"/>
  <c r="L2702" i="7"/>
  <c r="M2701" i="7"/>
  <c r="L2701" i="7"/>
  <c r="M2700" i="7"/>
  <c r="L2700" i="7"/>
  <c r="M2699" i="7"/>
  <c r="L2699" i="7"/>
  <c r="M2698" i="7"/>
  <c r="L2698" i="7"/>
  <c r="M2697" i="7"/>
  <c r="L2697" i="7"/>
  <c r="M2696" i="7"/>
  <c r="L2696" i="7"/>
  <c r="M2695" i="7"/>
  <c r="L2695" i="7"/>
  <c r="M2694" i="7"/>
  <c r="L2694" i="7"/>
  <c r="M2693" i="7"/>
  <c r="L2693" i="7"/>
  <c r="M2692" i="7"/>
  <c r="L2692" i="7"/>
  <c r="M2691" i="7"/>
  <c r="L2691" i="7"/>
  <c r="M2690" i="7"/>
  <c r="L2690" i="7"/>
  <c r="M2689" i="7"/>
  <c r="L2689" i="7"/>
  <c r="M2688" i="7"/>
  <c r="L2688" i="7"/>
  <c r="M2687" i="7"/>
  <c r="L2687" i="7"/>
  <c r="M2686" i="7"/>
  <c r="L2686" i="7"/>
  <c r="M2685" i="7"/>
  <c r="L2685" i="7"/>
  <c r="M2684" i="7"/>
  <c r="L2684" i="7"/>
  <c r="M2683" i="7"/>
  <c r="L2683" i="7"/>
  <c r="M2682" i="7"/>
  <c r="L2682" i="7"/>
  <c r="M2681" i="7"/>
  <c r="L2681" i="7"/>
  <c r="M2680" i="7"/>
  <c r="L2680" i="7"/>
  <c r="M2679" i="7"/>
  <c r="L2679" i="7"/>
  <c r="M2678" i="7"/>
  <c r="L2678" i="7"/>
  <c r="M2677" i="7"/>
  <c r="L2677" i="7"/>
  <c r="M2676" i="7"/>
  <c r="L2676" i="7"/>
  <c r="M2675" i="7"/>
  <c r="L2675" i="7"/>
  <c r="M2674" i="7"/>
  <c r="L2674" i="7"/>
  <c r="M2673" i="7"/>
  <c r="L2673" i="7"/>
  <c r="M2672" i="7"/>
  <c r="L2672" i="7"/>
  <c r="M2671" i="7"/>
  <c r="L2671" i="7"/>
  <c r="M2670" i="7"/>
  <c r="L2670" i="7"/>
  <c r="M2669" i="7"/>
  <c r="L2669" i="7"/>
  <c r="M2668" i="7"/>
  <c r="L2668" i="7"/>
  <c r="M2667" i="7"/>
  <c r="L2667" i="7"/>
  <c r="M2666" i="7"/>
  <c r="L2666" i="7"/>
  <c r="M2665" i="7"/>
  <c r="L2665" i="7"/>
  <c r="M2664" i="7"/>
  <c r="L2664" i="7"/>
  <c r="M2663" i="7"/>
  <c r="L2663" i="7"/>
  <c r="M2662" i="7"/>
  <c r="L2662" i="7"/>
  <c r="M2661" i="7"/>
  <c r="L2661" i="7"/>
  <c r="M2660" i="7"/>
  <c r="L2660" i="7"/>
  <c r="M2659" i="7"/>
  <c r="L2659" i="7"/>
  <c r="M2658" i="7"/>
  <c r="L2658" i="7"/>
  <c r="M2657" i="7"/>
  <c r="L2657" i="7"/>
  <c r="M2656" i="7"/>
  <c r="L2656" i="7"/>
  <c r="M2655" i="7"/>
  <c r="L2655" i="7"/>
  <c r="M2654" i="7"/>
  <c r="L2654" i="7"/>
  <c r="M2653" i="7"/>
  <c r="L2653" i="7"/>
  <c r="M2652" i="7"/>
  <c r="L2652" i="7"/>
  <c r="M2651" i="7"/>
  <c r="L2651" i="7"/>
  <c r="M2650" i="7"/>
  <c r="L2650" i="7"/>
  <c r="M2649" i="7"/>
  <c r="L2649" i="7"/>
  <c r="M2648" i="7"/>
  <c r="L2648" i="7"/>
  <c r="M2647" i="7"/>
  <c r="L2647" i="7"/>
  <c r="M2646" i="7"/>
  <c r="L2646" i="7"/>
  <c r="M2645" i="7"/>
  <c r="L2645" i="7"/>
  <c r="M2644" i="7"/>
  <c r="L2644" i="7"/>
  <c r="M2643" i="7"/>
  <c r="L2643" i="7"/>
  <c r="M2642" i="7"/>
  <c r="L2642" i="7"/>
  <c r="M2641" i="7"/>
  <c r="L2641" i="7"/>
  <c r="M2640" i="7"/>
  <c r="L2640" i="7"/>
  <c r="M2639" i="7"/>
  <c r="L2639" i="7"/>
  <c r="M2638" i="7"/>
  <c r="L2638" i="7"/>
  <c r="M2637" i="7"/>
  <c r="L2637" i="7"/>
  <c r="M2636" i="7"/>
  <c r="L2636" i="7"/>
  <c r="M2635" i="7"/>
  <c r="L2635" i="7"/>
  <c r="M2634" i="7"/>
  <c r="L2634" i="7"/>
  <c r="M2633" i="7"/>
  <c r="L2633" i="7"/>
  <c r="M2632" i="7"/>
  <c r="L2632" i="7"/>
  <c r="M2631" i="7"/>
  <c r="L2631" i="7"/>
  <c r="M2630" i="7"/>
  <c r="L2630" i="7"/>
  <c r="M2629" i="7"/>
  <c r="L2629" i="7"/>
  <c r="M2628" i="7"/>
  <c r="L2628" i="7"/>
  <c r="M2627" i="7"/>
  <c r="L2627" i="7"/>
  <c r="M2626" i="7"/>
  <c r="L2626" i="7"/>
  <c r="M2625" i="7"/>
  <c r="L2625" i="7"/>
  <c r="M2624" i="7"/>
  <c r="L2624" i="7"/>
  <c r="M2623" i="7"/>
  <c r="L2623" i="7"/>
  <c r="M2622" i="7"/>
  <c r="L2622" i="7"/>
  <c r="M2621" i="7"/>
  <c r="L2621" i="7"/>
  <c r="M2620" i="7"/>
  <c r="L2620" i="7"/>
  <c r="M2619" i="7"/>
  <c r="L2619" i="7"/>
  <c r="M2618" i="7"/>
  <c r="L2618" i="7"/>
  <c r="M2617" i="7"/>
  <c r="L2617" i="7"/>
  <c r="M2616" i="7"/>
  <c r="L2616" i="7"/>
  <c r="M2615" i="7"/>
  <c r="L2615" i="7"/>
  <c r="M2614" i="7"/>
  <c r="L2614" i="7"/>
  <c r="M2613" i="7"/>
  <c r="L2613" i="7"/>
  <c r="M2612" i="7"/>
  <c r="L2612" i="7"/>
  <c r="M2611" i="7"/>
  <c r="L2611" i="7"/>
  <c r="M2610" i="7"/>
  <c r="L2610" i="7"/>
  <c r="M2609" i="7"/>
  <c r="L2609" i="7"/>
  <c r="M2608" i="7"/>
  <c r="L2608" i="7"/>
  <c r="M2607" i="7"/>
  <c r="L2607" i="7"/>
  <c r="M2606" i="7"/>
  <c r="L2606" i="7"/>
  <c r="M2605" i="7"/>
  <c r="L2605" i="7"/>
  <c r="M2604" i="7"/>
  <c r="L2604" i="7"/>
  <c r="M2603" i="7"/>
  <c r="L2603" i="7"/>
  <c r="M2602" i="7"/>
  <c r="L2602" i="7"/>
  <c r="M2601" i="7"/>
  <c r="L2601" i="7"/>
  <c r="M2600" i="7"/>
  <c r="L2600" i="7"/>
  <c r="M2599" i="7"/>
  <c r="L2599" i="7"/>
  <c r="M2598" i="7"/>
  <c r="L2598" i="7"/>
  <c r="M2597" i="7"/>
  <c r="L2597" i="7"/>
  <c r="M2596" i="7"/>
  <c r="L2596" i="7"/>
  <c r="M2595" i="7"/>
  <c r="L2595" i="7"/>
  <c r="M2594" i="7"/>
  <c r="L2594" i="7"/>
  <c r="M2593" i="7"/>
  <c r="L2593" i="7"/>
  <c r="M2592" i="7"/>
  <c r="L2592" i="7"/>
  <c r="M2591" i="7"/>
  <c r="L2591" i="7"/>
  <c r="M2590" i="7"/>
  <c r="L2590" i="7"/>
  <c r="M2589" i="7"/>
  <c r="L2589" i="7"/>
  <c r="M2588" i="7"/>
  <c r="L2588" i="7"/>
  <c r="M2587" i="7"/>
  <c r="L2587" i="7"/>
  <c r="M2586" i="7"/>
  <c r="L2586" i="7"/>
  <c r="M2585" i="7"/>
  <c r="L2585" i="7"/>
  <c r="M2584" i="7"/>
  <c r="L2584" i="7"/>
  <c r="M2583" i="7"/>
  <c r="L2583" i="7"/>
  <c r="M2582" i="7"/>
  <c r="L2582" i="7"/>
  <c r="M2581" i="7"/>
  <c r="L2581" i="7"/>
  <c r="M2580" i="7"/>
  <c r="L2580" i="7"/>
  <c r="M2579" i="7"/>
  <c r="L2579" i="7"/>
  <c r="M2578" i="7"/>
  <c r="L2578" i="7"/>
  <c r="M2577" i="7"/>
  <c r="L2577" i="7"/>
  <c r="M2576" i="7"/>
  <c r="L2576" i="7"/>
  <c r="M2575" i="7"/>
  <c r="L2575" i="7"/>
  <c r="M2574" i="7"/>
  <c r="L2574" i="7"/>
  <c r="M2573" i="7"/>
  <c r="L2573" i="7"/>
  <c r="M2572" i="7"/>
  <c r="L2572" i="7"/>
  <c r="M2571" i="7"/>
  <c r="L2571" i="7"/>
  <c r="M2570" i="7"/>
  <c r="L2570" i="7"/>
  <c r="M2569" i="7"/>
  <c r="L2569" i="7"/>
  <c r="M2568" i="7"/>
  <c r="L2568" i="7"/>
  <c r="M2567" i="7"/>
  <c r="L2567" i="7"/>
  <c r="M2566" i="7"/>
  <c r="L2566" i="7"/>
  <c r="M2565" i="7"/>
  <c r="L2565" i="7"/>
  <c r="M2564" i="7"/>
  <c r="L2564" i="7"/>
  <c r="M2563" i="7"/>
  <c r="L2563" i="7"/>
  <c r="M2562" i="7"/>
  <c r="L2562" i="7"/>
  <c r="M2561" i="7"/>
  <c r="L2561" i="7"/>
  <c r="M2560" i="7"/>
  <c r="L2560" i="7"/>
  <c r="M2559" i="7"/>
  <c r="L2559" i="7"/>
  <c r="M2558" i="7"/>
  <c r="L2558" i="7"/>
  <c r="M2557" i="7"/>
  <c r="L2557" i="7"/>
  <c r="M2556" i="7"/>
  <c r="L2556" i="7"/>
  <c r="M2555" i="7"/>
  <c r="L2555" i="7"/>
  <c r="M2554" i="7"/>
  <c r="L2554" i="7"/>
  <c r="M2553" i="7"/>
  <c r="L2553" i="7"/>
  <c r="M2552" i="7"/>
  <c r="L2552" i="7"/>
  <c r="M2551" i="7"/>
  <c r="L2551" i="7"/>
  <c r="M2550" i="7"/>
  <c r="L2550" i="7"/>
  <c r="M2549" i="7"/>
  <c r="L2549" i="7"/>
  <c r="M2548" i="7"/>
  <c r="L2548" i="7"/>
  <c r="M2547" i="7"/>
  <c r="L2547" i="7"/>
  <c r="M2546" i="7"/>
  <c r="L2546" i="7"/>
  <c r="M2545" i="7"/>
  <c r="L2545" i="7"/>
  <c r="M2544" i="7"/>
  <c r="L2544" i="7"/>
  <c r="M2543" i="7"/>
  <c r="L2543" i="7"/>
  <c r="M2542" i="7"/>
  <c r="L2542" i="7"/>
  <c r="M2541" i="7"/>
  <c r="L2541" i="7"/>
  <c r="M2540" i="7"/>
  <c r="L2540" i="7"/>
  <c r="M2539" i="7"/>
  <c r="L2539" i="7"/>
  <c r="M2538" i="7"/>
  <c r="L2538" i="7"/>
  <c r="M2537" i="7"/>
  <c r="L2537" i="7"/>
  <c r="M2536" i="7"/>
  <c r="L2536" i="7"/>
  <c r="M2535" i="7"/>
  <c r="L2535" i="7"/>
  <c r="M2534" i="7"/>
  <c r="L2534" i="7"/>
  <c r="M2533" i="7"/>
  <c r="L2533" i="7"/>
  <c r="M2532" i="7"/>
  <c r="L2532" i="7"/>
  <c r="M2531" i="7"/>
  <c r="L2531" i="7"/>
  <c r="M2530" i="7"/>
  <c r="L2530" i="7"/>
  <c r="M2529" i="7"/>
  <c r="L2529" i="7"/>
  <c r="M2528" i="7"/>
  <c r="L2528" i="7"/>
  <c r="M2527" i="7"/>
  <c r="L2527" i="7"/>
  <c r="M2526" i="7"/>
  <c r="L2526" i="7"/>
  <c r="M2525" i="7"/>
  <c r="L2525" i="7"/>
  <c r="M2524" i="7"/>
  <c r="L2524" i="7"/>
  <c r="M2523" i="7"/>
  <c r="L2523" i="7"/>
  <c r="M2522" i="7"/>
  <c r="L2522" i="7"/>
  <c r="M2521" i="7"/>
  <c r="L2521" i="7"/>
  <c r="M2520" i="7"/>
  <c r="L2520" i="7"/>
  <c r="M2519" i="7"/>
  <c r="L2519" i="7"/>
  <c r="M2518" i="7"/>
  <c r="L2518" i="7"/>
  <c r="M2517" i="7"/>
  <c r="L2517" i="7"/>
  <c r="M2516" i="7"/>
  <c r="L2516" i="7"/>
  <c r="M2515" i="7"/>
  <c r="L2515" i="7"/>
  <c r="M2514" i="7"/>
  <c r="L2514" i="7"/>
  <c r="M2513" i="7"/>
  <c r="L2513" i="7"/>
  <c r="M2512" i="7"/>
  <c r="L2512" i="7"/>
  <c r="M2511" i="7"/>
  <c r="L2511" i="7"/>
  <c r="M2510" i="7"/>
  <c r="L2510" i="7"/>
  <c r="M2509" i="7"/>
  <c r="L2509" i="7"/>
  <c r="M2508" i="7"/>
  <c r="L2508" i="7"/>
  <c r="M2507" i="7"/>
  <c r="L2507" i="7"/>
  <c r="M2506" i="7"/>
  <c r="L2506" i="7"/>
  <c r="M2505" i="7"/>
  <c r="L2505" i="7"/>
  <c r="M2504" i="7"/>
  <c r="L2504" i="7"/>
  <c r="M2503" i="7"/>
  <c r="L2503" i="7"/>
  <c r="M2502" i="7"/>
  <c r="L2502" i="7"/>
  <c r="M2501" i="7"/>
  <c r="L2501" i="7"/>
  <c r="M2500" i="7"/>
  <c r="L2500" i="7"/>
  <c r="M2499" i="7"/>
  <c r="L2499" i="7"/>
  <c r="M2498" i="7"/>
  <c r="L2498" i="7"/>
  <c r="M2497" i="7"/>
  <c r="L2497" i="7"/>
  <c r="M2496" i="7"/>
  <c r="L2496" i="7"/>
  <c r="M2495" i="7"/>
  <c r="L2495" i="7"/>
  <c r="M2494" i="7"/>
  <c r="L2494" i="7"/>
  <c r="M2493" i="7"/>
  <c r="L2493" i="7"/>
  <c r="M2492" i="7"/>
  <c r="L2492" i="7"/>
  <c r="M2491" i="7"/>
  <c r="L2491" i="7"/>
  <c r="M2490" i="7"/>
  <c r="L2490" i="7"/>
  <c r="M2489" i="7"/>
  <c r="L2489" i="7"/>
  <c r="M2488" i="7"/>
  <c r="L2488" i="7"/>
  <c r="M2487" i="7"/>
  <c r="L2487" i="7"/>
  <c r="M2486" i="7"/>
  <c r="L2486" i="7"/>
  <c r="M2485" i="7"/>
  <c r="L2485" i="7"/>
  <c r="M2484" i="7"/>
  <c r="L2484" i="7"/>
  <c r="M2483" i="7"/>
  <c r="L2483" i="7"/>
  <c r="M2482" i="7"/>
  <c r="L2482" i="7"/>
  <c r="M2481" i="7"/>
  <c r="L2481" i="7"/>
  <c r="M2480" i="7"/>
  <c r="L2480" i="7"/>
  <c r="M2479" i="7"/>
  <c r="L2479" i="7"/>
  <c r="M2478" i="7"/>
  <c r="L2478" i="7"/>
  <c r="M2477" i="7"/>
  <c r="L2477" i="7"/>
  <c r="M2476" i="7"/>
  <c r="L2476" i="7"/>
  <c r="M2475" i="7"/>
  <c r="L2475" i="7"/>
  <c r="M2474" i="7"/>
  <c r="L2474" i="7"/>
  <c r="M2473" i="7"/>
  <c r="L2473" i="7"/>
  <c r="M2472" i="7"/>
  <c r="L2472" i="7"/>
  <c r="M2471" i="7"/>
  <c r="L2471" i="7"/>
  <c r="M2470" i="7"/>
  <c r="L2470" i="7"/>
  <c r="M2469" i="7"/>
  <c r="L2469" i="7"/>
  <c r="M2468" i="7"/>
  <c r="L2468" i="7"/>
  <c r="M2467" i="7"/>
  <c r="L2467" i="7"/>
  <c r="M2466" i="7"/>
  <c r="L2466" i="7"/>
  <c r="M2465" i="7"/>
  <c r="L2465" i="7"/>
  <c r="M2464" i="7"/>
  <c r="L2464" i="7"/>
  <c r="M2463" i="7"/>
  <c r="L2463" i="7"/>
  <c r="M2462" i="7"/>
  <c r="L2462" i="7"/>
  <c r="M2461" i="7"/>
  <c r="L2461" i="7"/>
  <c r="M2460" i="7"/>
  <c r="L2460" i="7"/>
  <c r="M2459" i="7"/>
  <c r="L2459" i="7"/>
  <c r="M2458" i="7"/>
  <c r="L2458" i="7"/>
  <c r="M2457" i="7"/>
  <c r="L2457" i="7"/>
  <c r="M2456" i="7"/>
  <c r="L2456" i="7"/>
  <c r="M2455" i="7"/>
  <c r="L2455" i="7"/>
  <c r="M2454" i="7"/>
  <c r="L2454" i="7"/>
  <c r="M2453" i="7"/>
  <c r="L2453" i="7"/>
  <c r="M2452" i="7"/>
  <c r="L2452" i="7"/>
  <c r="M2451" i="7"/>
  <c r="L2451" i="7"/>
  <c r="M2450" i="7"/>
  <c r="L2450" i="7"/>
  <c r="M2449" i="7"/>
  <c r="L2449" i="7"/>
  <c r="M2448" i="7"/>
  <c r="L2448" i="7"/>
  <c r="M2447" i="7"/>
  <c r="L2447" i="7"/>
  <c r="M2446" i="7"/>
  <c r="L2446" i="7"/>
  <c r="M2445" i="7"/>
  <c r="L2445" i="7"/>
  <c r="M2444" i="7"/>
  <c r="L2444" i="7"/>
  <c r="M2443" i="7"/>
  <c r="L2443" i="7"/>
  <c r="M2442" i="7"/>
  <c r="L2442" i="7"/>
  <c r="M2441" i="7"/>
  <c r="L2441" i="7"/>
  <c r="M2440" i="7"/>
  <c r="L2440" i="7"/>
  <c r="M2439" i="7"/>
  <c r="L2439" i="7"/>
  <c r="M2438" i="7"/>
  <c r="L2438" i="7"/>
  <c r="M2437" i="7"/>
  <c r="L2437" i="7"/>
  <c r="M2436" i="7"/>
  <c r="L2436" i="7"/>
  <c r="M2435" i="7"/>
  <c r="L2435" i="7"/>
  <c r="M2434" i="7"/>
  <c r="L2434" i="7"/>
  <c r="M2433" i="7"/>
  <c r="L2433" i="7"/>
  <c r="M2432" i="7"/>
  <c r="L2432" i="7"/>
  <c r="M2431" i="7"/>
  <c r="L2431" i="7"/>
  <c r="M2430" i="7"/>
  <c r="L2430" i="7"/>
  <c r="M2429" i="7"/>
  <c r="L2429" i="7"/>
  <c r="M2428" i="7"/>
  <c r="L2428" i="7"/>
  <c r="M2427" i="7"/>
  <c r="L2427" i="7"/>
  <c r="M2426" i="7"/>
  <c r="L2426" i="7"/>
  <c r="M2425" i="7"/>
  <c r="L2425" i="7"/>
  <c r="M2424" i="7"/>
  <c r="L2424" i="7"/>
  <c r="M2423" i="7"/>
  <c r="L2423" i="7"/>
  <c r="M2422" i="7"/>
  <c r="L2422" i="7"/>
  <c r="M2421" i="7"/>
  <c r="L2421" i="7"/>
  <c r="M2420" i="7"/>
  <c r="L2420" i="7"/>
  <c r="M2419" i="7"/>
  <c r="L2419" i="7"/>
  <c r="M2418" i="7"/>
  <c r="L2418" i="7"/>
  <c r="M2417" i="7"/>
  <c r="L2417" i="7"/>
  <c r="M2416" i="7"/>
  <c r="L2416" i="7"/>
  <c r="M2415" i="7"/>
  <c r="L2415" i="7"/>
  <c r="M2414" i="7"/>
  <c r="L2414" i="7"/>
  <c r="M2413" i="7"/>
  <c r="L2413" i="7"/>
  <c r="M2412" i="7"/>
  <c r="L2412" i="7"/>
  <c r="M2411" i="7"/>
  <c r="L2411" i="7"/>
  <c r="M2410" i="7"/>
  <c r="L2410" i="7"/>
  <c r="M2409" i="7"/>
  <c r="L2409" i="7"/>
  <c r="M2408" i="7"/>
  <c r="L2408" i="7"/>
  <c r="M2407" i="7"/>
  <c r="L2407" i="7"/>
  <c r="M2406" i="7"/>
  <c r="L2406" i="7"/>
  <c r="M2405" i="7"/>
  <c r="L2405" i="7"/>
  <c r="M2404" i="7"/>
  <c r="L2404" i="7"/>
  <c r="M2403" i="7"/>
  <c r="L2403" i="7"/>
  <c r="M2402" i="7"/>
  <c r="L2402" i="7"/>
  <c r="M2401" i="7"/>
  <c r="L2401" i="7"/>
  <c r="M2400" i="7"/>
  <c r="L2400" i="7"/>
  <c r="M2399" i="7"/>
  <c r="L2399" i="7"/>
  <c r="M2398" i="7"/>
  <c r="L2398" i="7"/>
  <c r="M2397" i="7"/>
  <c r="L2397" i="7"/>
  <c r="M2396" i="7"/>
  <c r="L2396" i="7"/>
  <c r="M2395" i="7"/>
  <c r="L2395" i="7"/>
  <c r="M2394" i="7"/>
  <c r="L2394" i="7"/>
  <c r="M2393" i="7"/>
  <c r="L2393" i="7"/>
  <c r="M2392" i="7"/>
  <c r="L2392" i="7"/>
  <c r="M2391" i="7"/>
  <c r="L2391" i="7"/>
  <c r="M2390" i="7"/>
  <c r="L2390" i="7"/>
  <c r="M2389" i="7"/>
  <c r="L2389" i="7"/>
  <c r="M2388" i="7"/>
  <c r="L2388" i="7"/>
  <c r="M2387" i="7"/>
  <c r="L2387" i="7"/>
  <c r="M2386" i="7"/>
  <c r="L2386" i="7"/>
  <c r="M2385" i="7"/>
  <c r="L2385" i="7"/>
  <c r="M2384" i="7"/>
  <c r="L2384" i="7"/>
  <c r="M2383" i="7"/>
  <c r="L2383" i="7"/>
  <c r="M2382" i="7"/>
  <c r="L2382" i="7"/>
  <c r="M2381" i="7"/>
  <c r="L2381" i="7"/>
  <c r="M2380" i="7"/>
  <c r="L2380" i="7"/>
  <c r="M2379" i="7"/>
  <c r="L2379" i="7"/>
  <c r="M2378" i="7"/>
  <c r="L2378" i="7"/>
  <c r="M2377" i="7"/>
  <c r="L2377" i="7"/>
  <c r="M2376" i="7"/>
  <c r="L2376" i="7"/>
  <c r="M2375" i="7"/>
  <c r="L2375" i="7"/>
  <c r="M2374" i="7"/>
  <c r="L2374" i="7"/>
  <c r="M2373" i="7"/>
  <c r="L2373" i="7"/>
  <c r="M2372" i="7"/>
  <c r="L2372" i="7"/>
  <c r="M2371" i="7"/>
  <c r="L2371" i="7"/>
  <c r="M2370" i="7"/>
  <c r="L2370" i="7"/>
  <c r="M2369" i="7"/>
  <c r="L2369" i="7"/>
  <c r="M2368" i="7"/>
  <c r="L2368" i="7"/>
  <c r="M2367" i="7"/>
  <c r="L2367" i="7"/>
  <c r="M2366" i="7"/>
  <c r="L2366" i="7"/>
  <c r="M2365" i="7"/>
  <c r="L2365" i="7"/>
  <c r="M2364" i="7"/>
  <c r="L2364" i="7"/>
  <c r="M2363" i="7"/>
  <c r="L2363" i="7"/>
  <c r="M2362" i="7"/>
  <c r="L2362" i="7"/>
  <c r="M2361" i="7"/>
  <c r="L2361" i="7"/>
  <c r="M2360" i="7"/>
  <c r="L2360" i="7"/>
  <c r="M2359" i="7"/>
  <c r="L2359" i="7"/>
  <c r="M2358" i="7"/>
  <c r="L2358" i="7"/>
  <c r="M2357" i="7"/>
  <c r="L2357" i="7"/>
  <c r="M2356" i="7"/>
  <c r="L2356" i="7"/>
  <c r="M2355" i="7"/>
  <c r="L2355" i="7"/>
  <c r="M2354" i="7"/>
  <c r="L2354" i="7"/>
  <c r="M2353" i="7"/>
  <c r="L2353" i="7"/>
  <c r="M2352" i="7"/>
  <c r="L2352" i="7"/>
  <c r="M2351" i="7"/>
  <c r="L2351" i="7"/>
  <c r="M2350" i="7"/>
  <c r="L2350" i="7"/>
  <c r="M2349" i="7"/>
  <c r="L2349" i="7"/>
  <c r="M2348" i="7"/>
  <c r="L2348" i="7"/>
  <c r="M2347" i="7"/>
  <c r="L2347" i="7"/>
  <c r="M2346" i="7"/>
  <c r="L2346" i="7"/>
  <c r="M2345" i="7"/>
  <c r="L2345" i="7"/>
  <c r="M2344" i="7"/>
  <c r="L2344" i="7"/>
  <c r="M2343" i="7"/>
  <c r="L2343" i="7"/>
  <c r="M2342" i="7"/>
  <c r="L2342" i="7"/>
  <c r="M2341" i="7"/>
  <c r="L2341" i="7"/>
  <c r="M2340" i="7"/>
  <c r="L2340" i="7"/>
  <c r="M2339" i="7"/>
  <c r="L2339" i="7"/>
  <c r="M2338" i="7"/>
  <c r="L2338" i="7"/>
  <c r="M2337" i="7"/>
  <c r="L2337" i="7"/>
  <c r="M2336" i="7"/>
  <c r="L2336" i="7"/>
  <c r="M2335" i="7"/>
  <c r="L2335" i="7"/>
  <c r="M2334" i="7"/>
  <c r="L2334" i="7"/>
  <c r="M2333" i="7"/>
  <c r="L2333" i="7"/>
  <c r="M2332" i="7"/>
  <c r="L2332" i="7"/>
  <c r="M2331" i="7"/>
  <c r="L2331" i="7"/>
  <c r="M2330" i="7"/>
  <c r="L2330" i="7"/>
  <c r="M2329" i="7"/>
  <c r="L2329" i="7"/>
  <c r="M2328" i="7"/>
  <c r="L2328" i="7"/>
  <c r="M2327" i="7"/>
  <c r="L2327" i="7"/>
  <c r="M2326" i="7"/>
  <c r="L2326" i="7"/>
  <c r="M2325" i="7"/>
  <c r="L2325" i="7"/>
  <c r="M2324" i="7"/>
  <c r="L2324" i="7"/>
  <c r="M2323" i="7"/>
  <c r="L2323" i="7"/>
  <c r="M2322" i="7"/>
  <c r="L2322" i="7"/>
  <c r="M2321" i="7"/>
  <c r="L2321" i="7"/>
  <c r="M2320" i="7"/>
  <c r="L2320" i="7"/>
  <c r="M2319" i="7"/>
  <c r="L2319" i="7"/>
  <c r="M2318" i="7"/>
  <c r="L2318" i="7"/>
  <c r="M2317" i="7"/>
  <c r="L2317" i="7"/>
  <c r="M2316" i="7"/>
  <c r="L2316" i="7"/>
  <c r="M2315" i="7"/>
  <c r="L2315" i="7"/>
  <c r="M2314" i="7"/>
  <c r="L2314" i="7"/>
  <c r="M2313" i="7"/>
  <c r="L2313" i="7"/>
  <c r="M2312" i="7"/>
  <c r="L2312" i="7"/>
  <c r="M2311" i="7"/>
  <c r="L2311" i="7"/>
  <c r="M2310" i="7"/>
  <c r="L2310" i="7"/>
  <c r="M2309" i="7"/>
  <c r="L2309" i="7"/>
  <c r="M2308" i="7"/>
  <c r="L2308" i="7"/>
  <c r="M2307" i="7"/>
  <c r="L2307" i="7"/>
  <c r="M2306" i="7"/>
  <c r="L2306" i="7"/>
  <c r="M2305" i="7"/>
  <c r="L2305" i="7"/>
  <c r="M2304" i="7"/>
  <c r="L2304" i="7"/>
  <c r="M2303" i="7"/>
  <c r="L2303" i="7"/>
  <c r="M2302" i="7"/>
  <c r="L2302" i="7"/>
  <c r="M2301" i="7"/>
  <c r="L2301" i="7"/>
  <c r="M2300" i="7"/>
  <c r="L2300" i="7"/>
  <c r="M2299" i="7"/>
  <c r="L2299" i="7"/>
  <c r="M2298" i="7"/>
  <c r="L2298" i="7"/>
  <c r="M2297" i="7"/>
  <c r="L2297" i="7"/>
  <c r="M2296" i="7"/>
  <c r="L2296" i="7"/>
  <c r="M2295" i="7"/>
  <c r="L2295" i="7"/>
  <c r="M2294" i="7"/>
  <c r="L2294" i="7"/>
  <c r="M2293" i="7"/>
  <c r="L2293" i="7"/>
  <c r="M2292" i="7"/>
  <c r="L2292" i="7"/>
  <c r="M2291" i="7"/>
  <c r="L2291" i="7"/>
  <c r="M2290" i="7"/>
  <c r="L2290" i="7"/>
  <c r="M2289" i="7"/>
  <c r="L2289" i="7"/>
  <c r="M2288" i="7"/>
  <c r="L2288" i="7"/>
  <c r="M2287" i="7"/>
  <c r="L2287" i="7"/>
  <c r="M2286" i="7"/>
  <c r="L2286" i="7"/>
  <c r="M2285" i="7"/>
  <c r="L2285" i="7"/>
  <c r="M2284" i="7"/>
  <c r="L2284" i="7"/>
  <c r="M2283" i="7"/>
  <c r="L2283" i="7"/>
  <c r="M2282" i="7"/>
  <c r="L2282" i="7"/>
  <c r="M2281" i="7"/>
  <c r="L2281" i="7"/>
  <c r="M2280" i="7"/>
  <c r="L2280" i="7"/>
  <c r="M2279" i="7"/>
  <c r="L2279" i="7"/>
  <c r="M2278" i="7"/>
  <c r="L2278" i="7"/>
  <c r="M2277" i="7"/>
  <c r="L2277" i="7"/>
  <c r="M2276" i="7"/>
  <c r="L2276" i="7"/>
  <c r="M2275" i="7"/>
  <c r="L2275" i="7"/>
  <c r="M2274" i="7"/>
  <c r="L2274" i="7"/>
  <c r="M2273" i="7"/>
  <c r="L2273" i="7"/>
  <c r="M2272" i="7"/>
  <c r="L2272" i="7"/>
  <c r="M2271" i="7"/>
  <c r="L2271" i="7"/>
  <c r="M2270" i="7"/>
  <c r="L2270" i="7"/>
  <c r="M2269" i="7"/>
  <c r="L2269" i="7"/>
  <c r="M2268" i="7"/>
  <c r="L2268" i="7"/>
  <c r="M2267" i="7"/>
  <c r="L2267" i="7"/>
  <c r="M2266" i="7"/>
  <c r="L2266" i="7"/>
  <c r="M2265" i="7"/>
  <c r="L2265" i="7"/>
  <c r="M2264" i="7"/>
  <c r="L2264" i="7"/>
  <c r="M2263" i="7"/>
  <c r="L2263" i="7"/>
  <c r="M2262" i="7"/>
  <c r="L2262" i="7"/>
  <c r="M2261" i="7"/>
  <c r="L2261" i="7"/>
  <c r="M2260" i="7"/>
  <c r="L2260" i="7"/>
  <c r="M2259" i="7"/>
  <c r="L2259" i="7"/>
  <c r="M2258" i="7"/>
  <c r="L2258" i="7"/>
  <c r="M2257" i="7"/>
  <c r="L2257" i="7"/>
  <c r="M2256" i="7"/>
  <c r="L2256" i="7"/>
  <c r="M2255" i="7"/>
  <c r="L2255" i="7"/>
  <c r="M2254" i="7"/>
  <c r="L2254" i="7"/>
  <c r="M2253" i="7"/>
  <c r="L2253" i="7"/>
  <c r="M2252" i="7"/>
  <c r="L2252" i="7"/>
  <c r="M2251" i="7"/>
  <c r="L2251" i="7"/>
  <c r="M2250" i="7"/>
  <c r="L2250" i="7"/>
  <c r="M2249" i="7"/>
  <c r="L2249" i="7"/>
  <c r="M2248" i="7"/>
  <c r="L2248" i="7"/>
  <c r="M2247" i="7"/>
  <c r="L2247" i="7"/>
  <c r="M2246" i="7"/>
  <c r="L2246" i="7"/>
  <c r="M2245" i="7"/>
  <c r="L2245" i="7"/>
  <c r="M2244" i="7"/>
  <c r="L2244" i="7"/>
  <c r="M2243" i="7"/>
  <c r="L2243" i="7"/>
  <c r="M2242" i="7"/>
  <c r="L2242" i="7"/>
  <c r="M2241" i="7"/>
  <c r="L2241" i="7"/>
  <c r="M2240" i="7"/>
  <c r="L2240" i="7"/>
  <c r="M2239" i="7"/>
  <c r="L2239" i="7"/>
  <c r="M2238" i="7"/>
  <c r="L2238" i="7"/>
  <c r="M2237" i="7"/>
  <c r="L2237" i="7"/>
  <c r="M2236" i="7"/>
  <c r="L2236" i="7"/>
  <c r="M2235" i="7"/>
  <c r="L2235" i="7"/>
  <c r="M2234" i="7"/>
  <c r="L2234" i="7"/>
  <c r="M2233" i="7"/>
  <c r="L2233" i="7"/>
  <c r="M2232" i="7"/>
  <c r="L2232" i="7"/>
  <c r="M2231" i="7"/>
  <c r="L2231" i="7"/>
  <c r="M2230" i="7"/>
  <c r="L2230" i="7"/>
  <c r="M2229" i="7"/>
  <c r="L2229" i="7"/>
  <c r="M2228" i="7"/>
  <c r="L2228" i="7"/>
  <c r="M2227" i="7"/>
  <c r="L2227" i="7"/>
  <c r="M2226" i="7"/>
  <c r="L2226" i="7"/>
  <c r="M2225" i="7"/>
  <c r="L2225" i="7"/>
  <c r="M2224" i="7"/>
  <c r="L2224" i="7"/>
  <c r="M2223" i="7"/>
  <c r="L2223" i="7"/>
  <c r="M2222" i="7"/>
  <c r="L2222" i="7"/>
  <c r="M2221" i="7"/>
  <c r="L2221" i="7"/>
  <c r="M2220" i="7"/>
  <c r="L2220" i="7"/>
  <c r="M2219" i="7"/>
  <c r="L2219" i="7"/>
  <c r="M2218" i="7"/>
  <c r="L2218" i="7"/>
  <c r="M2217" i="7"/>
  <c r="L2217" i="7"/>
  <c r="M2216" i="7"/>
  <c r="L2216" i="7"/>
  <c r="M2215" i="7"/>
  <c r="L2215" i="7"/>
  <c r="M2214" i="7"/>
  <c r="L2214" i="7"/>
  <c r="M2213" i="7"/>
  <c r="L2213" i="7"/>
  <c r="M2212" i="7"/>
  <c r="L2212" i="7"/>
  <c r="M2211" i="7"/>
  <c r="L2211" i="7"/>
  <c r="M2210" i="7"/>
  <c r="L2210" i="7"/>
  <c r="M2209" i="7"/>
  <c r="L2209" i="7"/>
  <c r="M2208" i="7"/>
  <c r="L2208" i="7"/>
  <c r="M2207" i="7"/>
  <c r="L2207" i="7"/>
  <c r="M2206" i="7"/>
  <c r="L2206" i="7"/>
  <c r="M2205" i="7"/>
  <c r="L2205" i="7"/>
  <c r="M2204" i="7"/>
  <c r="L2204" i="7"/>
  <c r="M2203" i="7"/>
  <c r="L2203" i="7"/>
  <c r="M2202" i="7"/>
  <c r="L2202" i="7"/>
  <c r="M2201" i="7"/>
  <c r="L2201" i="7"/>
  <c r="M2200" i="7"/>
  <c r="L2200" i="7"/>
  <c r="M2199" i="7"/>
  <c r="L2199" i="7"/>
  <c r="M2198" i="7"/>
  <c r="L2198" i="7"/>
  <c r="M2197" i="7"/>
  <c r="L2197" i="7"/>
  <c r="M2196" i="7"/>
  <c r="L2196" i="7"/>
  <c r="M2195" i="7"/>
  <c r="L2195" i="7"/>
  <c r="M2194" i="7"/>
  <c r="L2194" i="7"/>
  <c r="M2193" i="7"/>
  <c r="L2193" i="7"/>
  <c r="M2192" i="7"/>
  <c r="L2192" i="7"/>
  <c r="M2191" i="7"/>
  <c r="L2191" i="7"/>
  <c r="M2190" i="7"/>
  <c r="L2190" i="7"/>
  <c r="M2189" i="7"/>
  <c r="L2189" i="7"/>
  <c r="M2188" i="7"/>
  <c r="L2188" i="7"/>
  <c r="M2187" i="7"/>
  <c r="L2187" i="7"/>
  <c r="M2186" i="7"/>
  <c r="L2186" i="7"/>
  <c r="M2185" i="7"/>
  <c r="L2185" i="7"/>
  <c r="M2184" i="7"/>
  <c r="L2184" i="7"/>
  <c r="M2183" i="7"/>
  <c r="L2183" i="7"/>
  <c r="M2182" i="7"/>
  <c r="L2182" i="7"/>
  <c r="M2181" i="7"/>
  <c r="L2181" i="7"/>
  <c r="M2180" i="7"/>
  <c r="L2180" i="7"/>
  <c r="M2179" i="7"/>
  <c r="L2179" i="7"/>
  <c r="M2178" i="7"/>
  <c r="L2178" i="7"/>
  <c r="M2177" i="7"/>
  <c r="L2177" i="7"/>
  <c r="M2176" i="7"/>
  <c r="L2176" i="7"/>
  <c r="M2175" i="7"/>
  <c r="L2175" i="7"/>
  <c r="M2174" i="7"/>
  <c r="L2174" i="7"/>
  <c r="M2173" i="7"/>
  <c r="L2173" i="7"/>
  <c r="M2172" i="7"/>
  <c r="L2172" i="7"/>
  <c r="M2171" i="7"/>
  <c r="L2171" i="7"/>
  <c r="M2170" i="7"/>
  <c r="L2170" i="7"/>
  <c r="M2169" i="7"/>
  <c r="L2169" i="7"/>
  <c r="M2168" i="7"/>
  <c r="L2168" i="7"/>
  <c r="M2167" i="7"/>
  <c r="L2167" i="7"/>
  <c r="M2166" i="7"/>
  <c r="L2166" i="7"/>
  <c r="M2165" i="7"/>
  <c r="L2165" i="7"/>
  <c r="M2164" i="7"/>
  <c r="L2164" i="7"/>
  <c r="M2163" i="7"/>
  <c r="L2163" i="7"/>
  <c r="M2162" i="7"/>
  <c r="L2162" i="7"/>
  <c r="M2161" i="7"/>
  <c r="L2161" i="7"/>
  <c r="M2160" i="7"/>
  <c r="L2160" i="7"/>
  <c r="M2159" i="7"/>
  <c r="L2159" i="7"/>
  <c r="M2158" i="7"/>
  <c r="L2158" i="7"/>
  <c r="M2157" i="7"/>
  <c r="L2157" i="7"/>
  <c r="M2156" i="7"/>
  <c r="L2156" i="7"/>
  <c r="M2155" i="7"/>
  <c r="L2155" i="7"/>
  <c r="M2154" i="7"/>
  <c r="L2154" i="7"/>
  <c r="M2153" i="7"/>
  <c r="L2153" i="7"/>
  <c r="M2152" i="7"/>
  <c r="L2152" i="7"/>
  <c r="M2151" i="7"/>
  <c r="L2151" i="7"/>
  <c r="M2150" i="7"/>
  <c r="L2150" i="7"/>
  <c r="M2149" i="7"/>
  <c r="L2149" i="7"/>
  <c r="M2148" i="7"/>
  <c r="L2148" i="7"/>
  <c r="M2147" i="7"/>
  <c r="L2147" i="7"/>
  <c r="M2146" i="7"/>
  <c r="L2146" i="7"/>
  <c r="M2145" i="7"/>
  <c r="L2145" i="7"/>
  <c r="M2144" i="7"/>
  <c r="L2144" i="7"/>
  <c r="M2143" i="7"/>
  <c r="L2143" i="7"/>
  <c r="M2142" i="7"/>
  <c r="L2142" i="7"/>
  <c r="M2141" i="7"/>
  <c r="L2141" i="7"/>
  <c r="M2140" i="7"/>
  <c r="L2140" i="7"/>
  <c r="M2139" i="7"/>
  <c r="L2139" i="7"/>
  <c r="M2138" i="7"/>
  <c r="L2138" i="7"/>
  <c r="M2137" i="7"/>
  <c r="L2137" i="7"/>
  <c r="M2136" i="7"/>
  <c r="L2136" i="7"/>
  <c r="M2135" i="7"/>
  <c r="L2135" i="7"/>
  <c r="M2134" i="7"/>
  <c r="L2134" i="7"/>
  <c r="M2133" i="7"/>
  <c r="L2133" i="7"/>
  <c r="M2132" i="7"/>
  <c r="L2132" i="7"/>
  <c r="M2131" i="7"/>
  <c r="L2131" i="7"/>
  <c r="M2130" i="7"/>
  <c r="L2130" i="7"/>
  <c r="M2129" i="7"/>
  <c r="L2129" i="7"/>
  <c r="M2128" i="7"/>
  <c r="L2128" i="7"/>
  <c r="M2127" i="7"/>
  <c r="L2127" i="7"/>
  <c r="M2126" i="7"/>
  <c r="L2126" i="7"/>
  <c r="M2125" i="7"/>
  <c r="L2125" i="7"/>
  <c r="M2124" i="7"/>
  <c r="L2124" i="7"/>
  <c r="M2123" i="7"/>
  <c r="L2123" i="7"/>
  <c r="M2122" i="7"/>
  <c r="L2122" i="7"/>
  <c r="M2121" i="7"/>
  <c r="L2121" i="7"/>
  <c r="M2120" i="7"/>
  <c r="L2120" i="7"/>
  <c r="M2119" i="7"/>
  <c r="L2119" i="7"/>
  <c r="M2118" i="7"/>
  <c r="L2118" i="7"/>
  <c r="M2117" i="7"/>
  <c r="L2117" i="7"/>
  <c r="M2116" i="7"/>
  <c r="L2116" i="7"/>
  <c r="M2115" i="7"/>
  <c r="L2115" i="7"/>
  <c r="M2114" i="7"/>
  <c r="L2114" i="7"/>
  <c r="M2113" i="7"/>
  <c r="L2113" i="7"/>
  <c r="M2112" i="7"/>
  <c r="L2112" i="7"/>
  <c r="M2111" i="7"/>
  <c r="L2111" i="7"/>
  <c r="M2110" i="7"/>
  <c r="L2110" i="7"/>
  <c r="M2109" i="7"/>
  <c r="L2109" i="7"/>
  <c r="M2108" i="7"/>
  <c r="L2108" i="7"/>
  <c r="M2107" i="7"/>
  <c r="L2107" i="7"/>
  <c r="M2106" i="7"/>
  <c r="L2106" i="7"/>
  <c r="M2105" i="7"/>
  <c r="L2105" i="7"/>
  <c r="M2104" i="7"/>
  <c r="L2104" i="7"/>
  <c r="M2103" i="7"/>
  <c r="L2103" i="7"/>
  <c r="M2102" i="7"/>
  <c r="L2102" i="7"/>
  <c r="M2101" i="7"/>
  <c r="L2101" i="7"/>
  <c r="M2100" i="7"/>
  <c r="L2100" i="7"/>
  <c r="M2099" i="7"/>
  <c r="L2099" i="7"/>
  <c r="M2098" i="7"/>
  <c r="L2098" i="7"/>
  <c r="M2097" i="7"/>
  <c r="L2097" i="7"/>
  <c r="M2096" i="7"/>
  <c r="L2096" i="7"/>
  <c r="M2095" i="7"/>
  <c r="L2095" i="7"/>
  <c r="M2094" i="7"/>
  <c r="L2094" i="7"/>
  <c r="M2093" i="7"/>
  <c r="L2093" i="7"/>
  <c r="M2092" i="7"/>
  <c r="L2092" i="7"/>
  <c r="M2091" i="7"/>
  <c r="L2091" i="7"/>
  <c r="M2090" i="7"/>
  <c r="L2090" i="7"/>
  <c r="M2089" i="7"/>
  <c r="L2089" i="7"/>
  <c r="M2088" i="7"/>
  <c r="L2088" i="7"/>
  <c r="M2087" i="7"/>
  <c r="L2087" i="7"/>
  <c r="M2086" i="7"/>
  <c r="L2086" i="7"/>
  <c r="M2085" i="7"/>
  <c r="L2085" i="7"/>
  <c r="M2084" i="7"/>
  <c r="L2084" i="7"/>
  <c r="M2083" i="7"/>
  <c r="L2083" i="7"/>
  <c r="M2082" i="7"/>
  <c r="L2082" i="7"/>
  <c r="M2081" i="7"/>
  <c r="L2081" i="7"/>
  <c r="M2080" i="7"/>
  <c r="L2080" i="7"/>
  <c r="M2079" i="7"/>
  <c r="L2079" i="7"/>
  <c r="M2078" i="7"/>
  <c r="L2078" i="7"/>
  <c r="M2077" i="7"/>
  <c r="L2077" i="7"/>
  <c r="M2076" i="7"/>
  <c r="L2076" i="7"/>
  <c r="M2075" i="7"/>
  <c r="L2075" i="7"/>
  <c r="M2074" i="7"/>
  <c r="L2074" i="7"/>
  <c r="M2073" i="7"/>
  <c r="L2073" i="7"/>
  <c r="M2072" i="7"/>
  <c r="L2072" i="7"/>
  <c r="M2071" i="7"/>
  <c r="L2071" i="7"/>
  <c r="M2070" i="7"/>
  <c r="L2070" i="7"/>
  <c r="M2069" i="7"/>
  <c r="L2069" i="7"/>
  <c r="M2068" i="7"/>
  <c r="L2068" i="7"/>
  <c r="M2067" i="7"/>
  <c r="L2067" i="7"/>
  <c r="M2066" i="7"/>
  <c r="L2066" i="7"/>
  <c r="M2065" i="7"/>
  <c r="L2065" i="7"/>
  <c r="M2064" i="7"/>
  <c r="L2064" i="7"/>
  <c r="M2063" i="7"/>
  <c r="L2063" i="7"/>
  <c r="M2062" i="7"/>
  <c r="L2062" i="7"/>
  <c r="M2061" i="7"/>
  <c r="L2061" i="7"/>
  <c r="M2060" i="7"/>
  <c r="L2060" i="7"/>
  <c r="M2059" i="7"/>
  <c r="L2059" i="7"/>
  <c r="M2058" i="7"/>
  <c r="L2058" i="7"/>
  <c r="M2057" i="7"/>
  <c r="L2057" i="7"/>
  <c r="M2056" i="7"/>
  <c r="L2056" i="7"/>
  <c r="M2055" i="7"/>
  <c r="L2055" i="7"/>
  <c r="M2054" i="7"/>
  <c r="L2054" i="7"/>
  <c r="M2053" i="7"/>
  <c r="L2053" i="7"/>
  <c r="M2052" i="7"/>
  <c r="L2052" i="7"/>
  <c r="M2051" i="7"/>
  <c r="L2051" i="7"/>
  <c r="M2050" i="7"/>
  <c r="L2050" i="7"/>
  <c r="M2049" i="7"/>
  <c r="L2049" i="7"/>
  <c r="M2048" i="7"/>
  <c r="L2048" i="7"/>
  <c r="M2047" i="7"/>
  <c r="L2047" i="7"/>
  <c r="M2046" i="7"/>
  <c r="L2046" i="7"/>
  <c r="M2045" i="7"/>
  <c r="L2045" i="7"/>
  <c r="M2044" i="7"/>
  <c r="L2044" i="7"/>
  <c r="M2043" i="7"/>
  <c r="L2043" i="7"/>
  <c r="M2042" i="7"/>
  <c r="L2042" i="7"/>
  <c r="M2041" i="7"/>
  <c r="L2041" i="7"/>
  <c r="M2040" i="7"/>
  <c r="L2040" i="7"/>
  <c r="M2039" i="7"/>
  <c r="L2039" i="7"/>
  <c r="M2038" i="7"/>
  <c r="L2038" i="7"/>
  <c r="M2037" i="7"/>
  <c r="L2037" i="7"/>
  <c r="M2036" i="7"/>
  <c r="L2036" i="7"/>
  <c r="M2035" i="7"/>
  <c r="L2035" i="7"/>
  <c r="M2034" i="7"/>
  <c r="L2034" i="7"/>
  <c r="M2033" i="7"/>
  <c r="L2033" i="7"/>
  <c r="M2032" i="7"/>
  <c r="L2032" i="7"/>
  <c r="M2031" i="7"/>
  <c r="L2031" i="7"/>
  <c r="M2030" i="7"/>
  <c r="L2030" i="7"/>
  <c r="M2029" i="7"/>
  <c r="L2029" i="7"/>
  <c r="M2028" i="7"/>
  <c r="L2028" i="7"/>
  <c r="M2027" i="7"/>
  <c r="L2027" i="7"/>
  <c r="M2026" i="7"/>
  <c r="L2026" i="7"/>
  <c r="M2025" i="7"/>
  <c r="L2025" i="7"/>
  <c r="M2024" i="7"/>
  <c r="L2024" i="7"/>
  <c r="M2023" i="7"/>
  <c r="L2023" i="7"/>
  <c r="M2022" i="7"/>
  <c r="L2022" i="7"/>
  <c r="M2021" i="7"/>
  <c r="L2021" i="7"/>
  <c r="M2020" i="7"/>
  <c r="L2020" i="7"/>
  <c r="M2019" i="7"/>
  <c r="L2019" i="7"/>
  <c r="M2018" i="7"/>
  <c r="L2018" i="7"/>
  <c r="M2017" i="7"/>
  <c r="L2017" i="7"/>
  <c r="M2016" i="7"/>
  <c r="L2016" i="7"/>
  <c r="M2015" i="7"/>
  <c r="L2015" i="7"/>
  <c r="M2014" i="7"/>
  <c r="L2014" i="7"/>
  <c r="M2013" i="7"/>
  <c r="L2013" i="7"/>
  <c r="M2012" i="7"/>
  <c r="L2012" i="7"/>
  <c r="M2011" i="7"/>
  <c r="L2011" i="7"/>
  <c r="M2010" i="7"/>
  <c r="L2010" i="7"/>
  <c r="M2009" i="7"/>
  <c r="L2009" i="7"/>
  <c r="M2008" i="7"/>
  <c r="L2008" i="7"/>
  <c r="M2007" i="7"/>
  <c r="L2007" i="7"/>
  <c r="M2006" i="7"/>
  <c r="L2006" i="7"/>
  <c r="M2005" i="7"/>
  <c r="L2005" i="7"/>
  <c r="M2004" i="7"/>
  <c r="L2004" i="7"/>
  <c r="M2003" i="7"/>
  <c r="L2003" i="7"/>
  <c r="M2002" i="7"/>
  <c r="L2002" i="7"/>
  <c r="M2001" i="7"/>
  <c r="L2001" i="7"/>
  <c r="M2000" i="7"/>
  <c r="L2000" i="7"/>
  <c r="M1999" i="7"/>
  <c r="L1999" i="7"/>
  <c r="M1998" i="7"/>
  <c r="L1998" i="7"/>
  <c r="M1997" i="7"/>
  <c r="L1997" i="7"/>
  <c r="M1996" i="7"/>
  <c r="L1996" i="7"/>
  <c r="M1995" i="7"/>
  <c r="L1995" i="7"/>
  <c r="M1994" i="7"/>
  <c r="L1994" i="7"/>
  <c r="M1993" i="7"/>
  <c r="L1993" i="7"/>
  <c r="M1992" i="7"/>
  <c r="L1992" i="7"/>
  <c r="M1991" i="7"/>
  <c r="L1991" i="7"/>
  <c r="M1990" i="7"/>
  <c r="L1990" i="7"/>
  <c r="M1989" i="7"/>
  <c r="L1989" i="7"/>
  <c r="M1988" i="7"/>
  <c r="L1988" i="7"/>
  <c r="M1987" i="7"/>
  <c r="L1987" i="7"/>
  <c r="M1986" i="7"/>
  <c r="L1986" i="7"/>
  <c r="M1985" i="7"/>
  <c r="L1985" i="7"/>
  <c r="M1984" i="7"/>
  <c r="L1984" i="7"/>
  <c r="M1983" i="7"/>
  <c r="L1983" i="7"/>
  <c r="M1982" i="7"/>
  <c r="L1982" i="7"/>
  <c r="M1981" i="7"/>
  <c r="L1981" i="7"/>
  <c r="M1980" i="7"/>
  <c r="L1980" i="7"/>
  <c r="M1979" i="7"/>
  <c r="L1979" i="7"/>
  <c r="M1978" i="7"/>
  <c r="L1978" i="7"/>
  <c r="M1977" i="7"/>
  <c r="L1977" i="7"/>
  <c r="M1976" i="7"/>
  <c r="L1976" i="7"/>
  <c r="M1975" i="7"/>
  <c r="L1975" i="7"/>
  <c r="M1974" i="7"/>
  <c r="L1974" i="7"/>
  <c r="M1973" i="7"/>
  <c r="L1973" i="7"/>
  <c r="M1972" i="7"/>
  <c r="L1972" i="7"/>
  <c r="M1971" i="7"/>
  <c r="L1971" i="7"/>
  <c r="M1970" i="7"/>
  <c r="L1970" i="7"/>
  <c r="M1969" i="7"/>
  <c r="L1969" i="7"/>
  <c r="M1968" i="7"/>
  <c r="L1968" i="7"/>
  <c r="M1967" i="7"/>
  <c r="L1967" i="7"/>
  <c r="M1966" i="7"/>
  <c r="L1966" i="7"/>
  <c r="M1965" i="7"/>
  <c r="L1965" i="7"/>
  <c r="M1964" i="7"/>
  <c r="L1964" i="7"/>
  <c r="M1963" i="7"/>
  <c r="L1963" i="7"/>
  <c r="M1962" i="7"/>
  <c r="L1962" i="7"/>
  <c r="M1961" i="7"/>
  <c r="L1961" i="7"/>
  <c r="M1960" i="7"/>
  <c r="L1960" i="7"/>
  <c r="M1959" i="7"/>
  <c r="L1959" i="7"/>
  <c r="M1958" i="7"/>
  <c r="L1958" i="7"/>
  <c r="M1957" i="7"/>
  <c r="L1957" i="7"/>
  <c r="M1956" i="7"/>
  <c r="L1956" i="7"/>
  <c r="M1955" i="7"/>
  <c r="L1955" i="7"/>
  <c r="M1954" i="7"/>
  <c r="L1954" i="7"/>
  <c r="M1953" i="7"/>
  <c r="L1953" i="7"/>
  <c r="M1952" i="7"/>
  <c r="L1952" i="7"/>
  <c r="M1951" i="7"/>
  <c r="L1951" i="7"/>
  <c r="M1950" i="7"/>
  <c r="L1950" i="7"/>
  <c r="M1949" i="7"/>
  <c r="L1949" i="7"/>
  <c r="M1948" i="7"/>
  <c r="L1948" i="7"/>
  <c r="M1947" i="7"/>
  <c r="L1947" i="7"/>
  <c r="M1946" i="7"/>
  <c r="L1946" i="7"/>
  <c r="M1945" i="7"/>
  <c r="L1945" i="7"/>
  <c r="M1944" i="7"/>
  <c r="L1944" i="7"/>
  <c r="M1943" i="7"/>
  <c r="L1943" i="7"/>
  <c r="M1942" i="7"/>
  <c r="L1942" i="7"/>
  <c r="M1941" i="7"/>
  <c r="L1941" i="7"/>
  <c r="M1940" i="7"/>
  <c r="L1940" i="7"/>
  <c r="M1939" i="7"/>
  <c r="L1939" i="7"/>
  <c r="M1938" i="7"/>
  <c r="L1938" i="7"/>
  <c r="M1937" i="7"/>
  <c r="L1937" i="7"/>
  <c r="M1936" i="7"/>
  <c r="L1936" i="7"/>
  <c r="M1935" i="7"/>
  <c r="L1935" i="7"/>
  <c r="M1934" i="7"/>
  <c r="L1934" i="7"/>
  <c r="M1933" i="7"/>
  <c r="L1933" i="7"/>
  <c r="M1932" i="7"/>
  <c r="L1932" i="7"/>
  <c r="M1931" i="7"/>
  <c r="L1931" i="7"/>
  <c r="M1930" i="7"/>
  <c r="L1930" i="7"/>
  <c r="M1929" i="7"/>
  <c r="L1929" i="7"/>
  <c r="M1928" i="7"/>
  <c r="L1928" i="7"/>
  <c r="M1927" i="7"/>
  <c r="L1927" i="7"/>
  <c r="M1926" i="7"/>
  <c r="L1926" i="7"/>
  <c r="M1925" i="7"/>
  <c r="L1925" i="7"/>
  <c r="M1924" i="7"/>
  <c r="L1924" i="7"/>
  <c r="M1923" i="7"/>
  <c r="L1923" i="7"/>
  <c r="M1922" i="7"/>
  <c r="L1922" i="7"/>
  <c r="M1921" i="7"/>
  <c r="L1921" i="7"/>
  <c r="M1920" i="7"/>
  <c r="L1920" i="7"/>
  <c r="M1919" i="7"/>
  <c r="L1919" i="7"/>
  <c r="M1918" i="7"/>
  <c r="L1918" i="7"/>
  <c r="M1917" i="7"/>
  <c r="L1917" i="7"/>
  <c r="M1916" i="7"/>
  <c r="L1916" i="7"/>
  <c r="M1915" i="7"/>
  <c r="L1915" i="7"/>
  <c r="M1914" i="7"/>
  <c r="L1914" i="7"/>
  <c r="M1913" i="7"/>
  <c r="L1913" i="7"/>
  <c r="M1912" i="7"/>
  <c r="L1912" i="7"/>
  <c r="M1911" i="7"/>
  <c r="L1911" i="7"/>
  <c r="M1910" i="7"/>
  <c r="L1910" i="7"/>
  <c r="M1909" i="7"/>
  <c r="L1909" i="7"/>
  <c r="M1908" i="7"/>
  <c r="L1908" i="7"/>
  <c r="M1907" i="7"/>
  <c r="L1907" i="7"/>
  <c r="M1906" i="7"/>
  <c r="L1906" i="7"/>
  <c r="M1905" i="7"/>
  <c r="L1905" i="7"/>
  <c r="M1904" i="7"/>
  <c r="L1904" i="7"/>
  <c r="M1903" i="7"/>
  <c r="L1903" i="7"/>
  <c r="M1902" i="7"/>
  <c r="L1902" i="7"/>
  <c r="M1901" i="7"/>
  <c r="L1901" i="7"/>
  <c r="M1900" i="7"/>
  <c r="L1900" i="7"/>
  <c r="M1899" i="7"/>
  <c r="L1899" i="7"/>
  <c r="M1898" i="7"/>
  <c r="L1898" i="7"/>
  <c r="M1897" i="7"/>
  <c r="L1897" i="7"/>
  <c r="M1896" i="7"/>
  <c r="L1896" i="7"/>
  <c r="M1895" i="7"/>
  <c r="L1895" i="7"/>
  <c r="M1894" i="7"/>
  <c r="L1894" i="7"/>
  <c r="M1893" i="7"/>
  <c r="L1893" i="7"/>
  <c r="M1892" i="7"/>
  <c r="L1892" i="7"/>
  <c r="M1891" i="7"/>
  <c r="L1891" i="7"/>
  <c r="M1890" i="7"/>
  <c r="L1890" i="7"/>
  <c r="M1889" i="7"/>
  <c r="L1889" i="7"/>
  <c r="M1888" i="7"/>
  <c r="L1888" i="7"/>
  <c r="M1887" i="7"/>
  <c r="L1887" i="7"/>
  <c r="M1886" i="7"/>
  <c r="L1886" i="7"/>
  <c r="M1885" i="7"/>
  <c r="L1885" i="7"/>
  <c r="M1884" i="7"/>
  <c r="L1884" i="7"/>
  <c r="M1883" i="7"/>
  <c r="L1883" i="7"/>
  <c r="M1882" i="7"/>
  <c r="L1882" i="7"/>
  <c r="M1881" i="7"/>
  <c r="L1881" i="7"/>
  <c r="M1880" i="7"/>
  <c r="L1880" i="7"/>
  <c r="M1879" i="7"/>
  <c r="L1879" i="7"/>
  <c r="M1878" i="7"/>
  <c r="L1878" i="7"/>
  <c r="M1877" i="7"/>
  <c r="L1877" i="7"/>
  <c r="M1876" i="7"/>
  <c r="L1876" i="7"/>
  <c r="M1875" i="7"/>
  <c r="L1875" i="7"/>
  <c r="M1874" i="7"/>
  <c r="L1874" i="7"/>
  <c r="M1873" i="7"/>
  <c r="L1873" i="7"/>
  <c r="M1872" i="7"/>
  <c r="L1872" i="7"/>
  <c r="M1871" i="7"/>
  <c r="L1871" i="7"/>
  <c r="M1870" i="7"/>
  <c r="L1870" i="7"/>
  <c r="M1869" i="7"/>
  <c r="L1869" i="7"/>
  <c r="M1868" i="7"/>
  <c r="L1868" i="7"/>
  <c r="M1867" i="7"/>
  <c r="L1867" i="7"/>
  <c r="M1866" i="7"/>
  <c r="L1866" i="7"/>
  <c r="M1865" i="7"/>
  <c r="L1865" i="7"/>
  <c r="M1864" i="7"/>
  <c r="L1864" i="7"/>
  <c r="M1863" i="7"/>
  <c r="L1863" i="7"/>
  <c r="M1862" i="7"/>
  <c r="L1862" i="7"/>
  <c r="M1861" i="7"/>
  <c r="L1861" i="7"/>
  <c r="M1860" i="7"/>
  <c r="L1860" i="7"/>
  <c r="M1859" i="7"/>
  <c r="L1859" i="7"/>
  <c r="M1858" i="7"/>
  <c r="L1858" i="7"/>
  <c r="M1857" i="7"/>
  <c r="L1857" i="7"/>
  <c r="M1856" i="7"/>
  <c r="L1856" i="7"/>
  <c r="M1855" i="7"/>
  <c r="L1855" i="7"/>
  <c r="M1854" i="7"/>
  <c r="L1854" i="7"/>
  <c r="M1853" i="7"/>
  <c r="L1853" i="7"/>
  <c r="M1852" i="7"/>
  <c r="L1852" i="7"/>
  <c r="M1851" i="7"/>
  <c r="L1851" i="7"/>
  <c r="M1850" i="7"/>
  <c r="L1850" i="7"/>
  <c r="M1849" i="7"/>
  <c r="L1849" i="7"/>
  <c r="M1848" i="7"/>
  <c r="L1848" i="7"/>
  <c r="M1847" i="7"/>
  <c r="L1847" i="7"/>
  <c r="M1846" i="7"/>
  <c r="L1846" i="7"/>
  <c r="M1845" i="7"/>
  <c r="L1845" i="7"/>
  <c r="M1844" i="7"/>
  <c r="L1844" i="7"/>
  <c r="M1843" i="7"/>
  <c r="L1843" i="7"/>
  <c r="M1842" i="7"/>
  <c r="L1842" i="7"/>
  <c r="M1841" i="7"/>
  <c r="L1841" i="7"/>
  <c r="M1840" i="7"/>
  <c r="L1840" i="7"/>
  <c r="M1839" i="7"/>
  <c r="L1839" i="7"/>
  <c r="M1838" i="7"/>
  <c r="L1838" i="7"/>
  <c r="M1837" i="7"/>
  <c r="L1837" i="7"/>
  <c r="M1836" i="7"/>
  <c r="L1836" i="7"/>
  <c r="M1835" i="7"/>
  <c r="L1835" i="7"/>
  <c r="M1834" i="7"/>
  <c r="L1834" i="7"/>
  <c r="M1833" i="7"/>
  <c r="L1833" i="7"/>
  <c r="M1832" i="7"/>
  <c r="L1832" i="7"/>
  <c r="M1831" i="7"/>
  <c r="L1831" i="7"/>
  <c r="M1830" i="7"/>
  <c r="L1830" i="7"/>
  <c r="M1829" i="7"/>
  <c r="L1829" i="7"/>
  <c r="M1828" i="7"/>
  <c r="L1828" i="7"/>
  <c r="M1827" i="7"/>
  <c r="L1827" i="7"/>
  <c r="M1826" i="7"/>
  <c r="L1826" i="7"/>
  <c r="M1825" i="7"/>
  <c r="L1825" i="7"/>
  <c r="M1824" i="7"/>
  <c r="L1824" i="7"/>
  <c r="M1823" i="7"/>
  <c r="L1823" i="7"/>
  <c r="M1822" i="7"/>
  <c r="L1822" i="7"/>
  <c r="M1821" i="7"/>
  <c r="L1821" i="7"/>
  <c r="M1820" i="7"/>
  <c r="L1820" i="7"/>
  <c r="M1819" i="7"/>
  <c r="L1819" i="7"/>
  <c r="M1818" i="7"/>
  <c r="L1818" i="7"/>
  <c r="M1817" i="7"/>
  <c r="L1817" i="7"/>
  <c r="M1816" i="7"/>
  <c r="L1816" i="7"/>
  <c r="M1815" i="7"/>
  <c r="L1815" i="7"/>
  <c r="M1814" i="7"/>
  <c r="L1814" i="7"/>
  <c r="M1813" i="7"/>
  <c r="L1813" i="7"/>
  <c r="M1812" i="7"/>
  <c r="L1812" i="7"/>
  <c r="M1811" i="7"/>
  <c r="L1811" i="7"/>
  <c r="M1810" i="7"/>
  <c r="L1810" i="7"/>
  <c r="M1809" i="7"/>
  <c r="L1809" i="7"/>
  <c r="M1808" i="7"/>
  <c r="L1808" i="7"/>
  <c r="M1807" i="7"/>
  <c r="L1807" i="7"/>
  <c r="M1806" i="7"/>
  <c r="L1806" i="7"/>
  <c r="M1805" i="7"/>
  <c r="L1805" i="7"/>
  <c r="M1804" i="7"/>
  <c r="L1804" i="7"/>
  <c r="M1803" i="7"/>
  <c r="L1803" i="7"/>
  <c r="M1802" i="7"/>
  <c r="L1802" i="7"/>
  <c r="M1801" i="7"/>
  <c r="L1801" i="7"/>
  <c r="M1800" i="7"/>
  <c r="L1800" i="7"/>
  <c r="M1799" i="7"/>
  <c r="L1799" i="7"/>
  <c r="M1798" i="7"/>
  <c r="L1798" i="7"/>
  <c r="M1797" i="7"/>
  <c r="L1797" i="7"/>
  <c r="M1796" i="7"/>
  <c r="L1796" i="7"/>
  <c r="M1795" i="7"/>
  <c r="L1795" i="7"/>
  <c r="M1794" i="7"/>
  <c r="L1794" i="7"/>
  <c r="M1793" i="7"/>
  <c r="L1793" i="7"/>
  <c r="M1792" i="7"/>
  <c r="L1792" i="7"/>
  <c r="M1791" i="7"/>
  <c r="L1791" i="7"/>
  <c r="M1790" i="7"/>
  <c r="L1790" i="7"/>
  <c r="M1789" i="7"/>
  <c r="L1789" i="7"/>
  <c r="M1788" i="7"/>
  <c r="L1788" i="7"/>
  <c r="M1787" i="7"/>
  <c r="L1787" i="7"/>
  <c r="M1786" i="7"/>
  <c r="L1786" i="7"/>
  <c r="M1785" i="7"/>
  <c r="L1785" i="7"/>
  <c r="M1784" i="7"/>
  <c r="L1784" i="7"/>
  <c r="M1783" i="7"/>
  <c r="L1783" i="7"/>
  <c r="M1782" i="7"/>
  <c r="L1782" i="7"/>
  <c r="M1781" i="7"/>
  <c r="L1781" i="7"/>
  <c r="M1780" i="7"/>
  <c r="L1780" i="7"/>
  <c r="M1779" i="7"/>
  <c r="L1779" i="7"/>
  <c r="M1778" i="7"/>
  <c r="L1778" i="7"/>
  <c r="M1777" i="7"/>
  <c r="L1777" i="7"/>
  <c r="M1776" i="7"/>
  <c r="L1776" i="7"/>
  <c r="M1775" i="7"/>
  <c r="L1775" i="7"/>
  <c r="M1774" i="7"/>
  <c r="L1774" i="7"/>
  <c r="M1773" i="7"/>
  <c r="L1773" i="7"/>
  <c r="M1772" i="7"/>
  <c r="L1772" i="7"/>
  <c r="M1771" i="7"/>
  <c r="L1771" i="7"/>
  <c r="M1770" i="7"/>
  <c r="L1770" i="7"/>
  <c r="M1769" i="7"/>
  <c r="L1769" i="7"/>
  <c r="M1768" i="7"/>
  <c r="L1768" i="7"/>
  <c r="M1767" i="7"/>
  <c r="L1767" i="7"/>
  <c r="M1766" i="7"/>
  <c r="L1766" i="7"/>
  <c r="M1765" i="7"/>
  <c r="L1765" i="7"/>
  <c r="M1764" i="7"/>
  <c r="L1764" i="7"/>
  <c r="M1763" i="7"/>
  <c r="L1763" i="7"/>
  <c r="M1762" i="7"/>
  <c r="L1762" i="7"/>
  <c r="M1761" i="7"/>
  <c r="L1761" i="7"/>
  <c r="M1760" i="7"/>
  <c r="L1760" i="7"/>
  <c r="M1759" i="7"/>
  <c r="L1759" i="7"/>
  <c r="M1758" i="7"/>
  <c r="L1758" i="7"/>
  <c r="M1757" i="7"/>
  <c r="L1757" i="7"/>
  <c r="M1756" i="7"/>
  <c r="L1756" i="7"/>
  <c r="M1755" i="7"/>
  <c r="L1755" i="7"/>
  <c r="M1754" i="7"/>
  <c r="L1754" i="7"/>
  <c r="M1753" i="7"/>
  <c r="L1753" i="7"/>
  <c r="M1752" i="7"/>
  <c r="L1752" i="7"/>
  <c r="M1751" i="7"/>
  <c r="L1751" i="7"/>
  <c r="M1750" i="7"/>
  <c r="L1750" i="7"/>
  <c r="M1749" i="7"/>
  <c r="L1749" i="7"/>
  <c r="M1748" i="7"/>
  <c r="L1748" i="7"/>
  <c r="M1747" i="7"/>
  <c r="L1747" i="7"/>
  <c r="M1746" i="7"/>
  <c r="L1746" i="7"/>
  <c r="M1745" i="7"/>
  <c r="L1745" i="7"/>
  <c r="M1744" i="7"/>
  <c r="L1744" i="7"/>
  <c r="M1743" i="7"/>
  <c r="L1743" i="7"/>
  <c r="M1742" i="7"/>
  <c r="L1742" i="7"/>
  <c r="M1741" i="7"/>
  <c r="L1741" i="7"/>
  <c r="M1740" i="7"/>
  <c r="L1740" i="7"/>
  <c r="M1739" i="7"/>
  <c r="L1739" i="7"/>
  <c r="M1738" i="7"/>
  <c r="L1738" i="7"/>
  <c r="M1737" i="7"/>
  <c r="L1737" i="7"/>
  <c r="M1736" i="7"/>
  <c r="L1736" i="7"/>
  <c r="M1735" i="7"/>
  <c r="L1735" i="7"/>
  <c r="M1734" i="7"/>
  <c r="L1734" i="7"/>
  <c r="M1733" i="7"/>
  <c r="L1733" i="7"/>
  <c r="M1732" i="7"/>
  <c r="L1732" i="7"/>
  <c r="M1731" i="7"/>
  <c r="L1731" i="7"/>
  <c r="M1730" i="7"/>
  <c r="L1730" i="7"/>
  <c r="M1729" i="7"/>
  <c r="L1729" i="7"/>
  <c r="M1728" i="7"/>
  <c r="L1728" i="7"/>
  <c r="M1727" i="7"/>
  <c r="L1727" i="7"/>
  <c r="M1726" i="7"/>
  <c r="L1726" i="7"/>
  <c r="M1725" i="7"/>
  <c r="L1725" i="7"/>
  <c r="M1724" i="7"/>
  <c r="L1724" i="7"/>
  <c r="M1723" i="7"/>
  <c r="L1723" i="7"/>
  <c r="M1722" i="7"/>
  <c r="L1722" i="7"/>
  <c r="M1721" i="7"/>
  <c r="L1721" i="7"/>
  <c r="M1720" i="7"/>
  <c r="L1720" i="7"/>
  <c r="M1719" i="7"/>
  <c r="L1719" i="7"/>
  <c r="M1718" i="7"/>
  <c r="L1718" i="7"/>
  <c r="M1717" i="7"/>
  <c r="L1717" i="7"/>
  <c r="M1716" i="7"/>
  <c r="L1716" i="7"/>
  <c r="M1715" i="7"/>
  <c r="L1715" i="7"/>
  <c r="M1714" i="7"/>
  <c r="L1714" i="7"/>
  <c r="M1713" i="7"/>
  <c r="L1713" i="7"/>
  <c r="M1712" i="7"/>
  <c r="L1712" i="7"/>
  <c r="M1711" i="7"/>
  <c r="L1711" i="7"/>
  <c r="M1710" i="7"/>
  <c r="L1710" i="7"/>
  <c r="M1709" i="7"/>
  <c r="L1709" i="7"/>
  <c r="M1708" i="7"/>
  <c r="L1708" i="7"/>
  <c r="M1707" i="7"/>
  <c r="L1707" i="7"/>
  <c r="M1706" i="7"/>
  <c r="L1706" i="7"/>
  <c r="M1705" i="7"/>
  <c r="L1705" i="7"/>
  <c r="M1704" i="7"/>
  <c r="L1704" i="7"/>
  <c r="M1703" i="7"/>
  <c r="L1703" i="7"/>
  <c r="M1702" i="7"/>
  <c r="L1702" i="7"/>
  <c r="M1701" i="7"/>
  <c r="L1701" i="7"/>
  <c r="M1700" i="7"/>
  <c r="L1700" i="7"/>
  <c r="M1699" i="7"/>
  <c r="L1699" i="7"/>
  <c r="M1698" i="7"/>
  <c r="L1698" i="7"/>
  <c r="M1697" i="7"/>
  <c r="L1697" i="7"/>
  <c r="M1696" i="7"/>
  <c r="L1696" i="7"/>
  <c r="M1695" i="7"/>
  <c r="L1695" i="7"/>
  <c r="M1694" i="7"/>
  <c r="L1694" i="7"/>
  <c r="M1693" i="7"/>
  <c r="L1693" i="7"/>
  <c r="M1692" i="7"/>
  <c r="L1692" i="7"/>
  <c r="M1691" i="7"/>
  <c r="L1691" i="7"/>
  <c r="M1690" i="7"/>
  <c r="L1690" i="7"/>
  <c r="M1689" i="7"/>
  <c r="L1689" i="7"/>
  <c r="M1688" i="7"/>
  <c r="L1688" i="7"/>
  <c r="M1687" i="7"/>
  <c r="L1687" i="7"/>
  <c r="M1686" i="7"/>
  <c r="L1686" i="7"/>
  <c r="M1685" i="7"/>
  <c r="L1685" i="7"/>
  <c r="M1684" i="7"/>
  <c r="L1684" i="7"/>
  <c r="M1683" i="7"/>
  <c r="L1683" i="7"/>
  <c r="M1682" i="7"/>
  <c r="L1682" i="7"/>
  <c r="M1681" i="7"/>
  <c r="L1681" i="7"/>
  <c r="M1680" i="7"/>
  <c r="L1680" i="7"/>
  <c r="M1679" i="7"/>
  <c r="L1679" i="7"/>
  <c r="M1678" i="7"/>
  <c r="L1678" i="7"/>
  <c r="M1677" i="7"/>
  <c r="L1677" i="7"/>
  <c r="M1676" i="7"/>
  <c r="L1676" i="7"/>
  <c r="M1675" i="7"/>
  <c r="L1675" i="7"/>
  <c r="M1674" i="7"/>
  <c r="L1674" i="7"/>
  <c r="M1673" i="7"/>
  <c r="L1673" i="7"/>
  <c r="M1672" i="7"/>
  <c r="L1672" i="7"/>
  <c r="M1671" i="7"/>
  <c r="L1671" i="7"/>
  <c r="M1670" i="7"/>
  <c r="L1670" i="7"/>
  <c r="M1669" i="7"/>
  <c r="L1669" i="7"/>
  <c r="M1668" i="7"/>
  <c r="L1668" i="7"/>
  <c r="M1667" i="7"/>
  <c r="L1667" i="7"/>
  <c r="M1666" i="7"/>
  <c r="L1666" i="7"/>
  <c r="M1665" i="7"/>
  <c r="L1665" i="7"/>
  <c r="M1664" i="7"/>
  <c r="L1664" i="7"/>
  <c r="M1663" i="7"/>
  <c r="L1663" i="7"/>
  <c r="M1662" i="7"/>
  <c r="L1662" i="7"/>
  <c r="M1661" i="7"/>
  <c r="L1661" i="7"/>
  <c r="M1660" i="7"/>
  <c r="L1660" i="7"/>
  <c r="M1659" i="7"/>
  <c r="L1659" i="7"/>
  <c r="M1658" i="7"/>
  <c r="L1658" i="7"/>
  <c r="M1657" i="7"/>
  <c r="L1657" i="7"/>
  <c r="M1656" i="7"/>
  <c r="L1656" i="7"/>
  <c r="M1655" i="7"/>
  <c r="L1655" i="7"/>
  <c r="M1654" i="7"/>
  <c r="L1654" i="7"/>
  <c r="M1653" i="7"/>
  <c r="L1653" i="7"/>
  <c r="M1652" i="7"/>
  <c r="L1652" i="7"/>
  <c r="M1651" i="7"/>
  <c r="L1651" i="7"/>
  <c r="M1650" i="7"/>
  <c r="L1650" i="7"/>
  <c r="M1649" i="7"/>
  <c r="L1649" i="7"/>
  <c r="M1648" i="7"/>
  <c r="L1648" i="7"/>
  <c r="M1647" i="7"/>
  <c r="L1647" i="7"/>
  <c r="M1646" i="7"/>
  <c r="L1646" i="7"/>
  <c r="M1645" i="7"/>
  <c r="L1645" i="7"/>
  <c r="M1644" i="7"/>
  <c r="L1644" i="7"/>
  <c r="M1643" i="7"/>
  <c r="L1643" i="7"/>
  <c r="M1642" i="7"/>
  <c r="L1642" i="7"/>
  <c r="M1641" i="7"/>
  <c r="L1641" i="7"/>
  <c r="M1640" i="7"/>
  <c r="L1640" i="7"/>
  <c r="M1639" i="7"/>
  <c r="L1639" i="7"/>
  <c r="M1638" i="7"/>
  <c r="L1638" i="7"/>
  <c r="M1637" i="7"/>
  <c r="L1637" i="7"/>
  <c r="M1636" i="7"/>
  <c r="L1636" i="7"/>
  <c r="M1635" i="7"/>
  <c r="L1635" i="7"/>
  <c r="M1634" i="7"/>
  <c r="L1634" i="7"/>
  <c r="M1633" i="7"/>
  <c r="L1633" i="7"/>
  <c r="M1632" i="7"/>
  <c r="L1632" i="7"/>
  <c r="M1631" i="7"/>
  <c r="L1631" i="7"/>
  <c r="M1630" i="7"/>
  <c r="L1630" i="7"/>
  <c r="M1629" i="7"/>
  <c r="L1629" i="7"/>
  <c r="M1628" i="7"/>
  <c r="L1628" i="7"/>
  <c r="M1627" i="7"/>
  <c r="L1627" i="7"/>
  <c r="M1626" i="7"/>
  <c r="L1626" i="7"/>
  <c r="M1625" i="7"/>
  <c r="L1625" i="7"/>
  <c r="M1624" i="7"/>
  <c r="L1624" i="7"/>
  <c r="M1623" i="7"/>
  <c r="L1623" i="7"/>
  <c r="M1622" i="7"/>
  <c r="L1622" i="7"/>
  <c r="M1621" i="7"/>
  <c r="L1621" i="7"/>
  <c r="M1620" i="7"/>
  <c r="L1620" i="7"/>
  <c r="M1619" i="7"/>
  <c r="L1619" i="7"/>
  <c r="M1618" i="7"/>
  <c r="L1618" i="7"/>
  <c r="M1617" i="7"/>
  <c r="L1617" i="7"/>
  <c r="M1616" i="7"/>
  <c r="L1616" i="7"/>
  <c r="M1615" i="7"/>
  <c r="L1615" i="7"/>
  <c r="M1614" i="7"/>
  <c r="L1614" i="7"/>
  <c r="M1613" i="7"/>
  <c r="L1613" i="7"/>
  <c r="M1612" i="7"/>
  <c r="L1612" i="7"/>
  <c r="M1611" i="7"/>
  <c r="L1611" i="7"/>
  <c r="M1610" i="7"/>
  <c r="L1610" i="7"/>
  <c r="M1609" i="7"/>
  <c r="L1609" i="7"/>
  <c r="M1608" i="7"/>
  <c r="L1608" i="7"/>
  <c r="M1607" i="7"/>
  <c r="L1607" i="7"/>
  <c r="M1606" i="7"/>
  <c r="L1606" i="7"/>
  <c r="M1605" i="7"/>
  <c r="L1605" i="7"/>
  <c r="M1604" i="7"/>
  <c r="L1604" i="7"/>
  <c r="M1603" i="7"/>
  <c r="L1603" i="7"/>
  <c r="M1602" i="7"/>
  <c r="L1602" i="7"/>
  <c r="M1601" i="7"/>
  <c r="L1601" i="7"/>
  <c r="M1600" i="7"/>
  <c r="L1600" i="7"/>
  <c r="M1599" i="7"/>
  <c r="L1599" i="7"/>
  <c r="M1598" i="7"/>
  <c r="L1598" i="7"/>
  <c r="M1597" i="7"/>
  <c r="L1597" i="7"/>
  <c r="M1596" i="7"/>
  <c r="L1596" i="7"/>
  <c r="M1595" i="7"/>
  <c r="L1595" i="7"/>
  <c r="M1594" i="7"/>
  <c r="L1594" i="7"/>
  <c r="M1593" i="7"/>
  <c r="L1593" i="7"/>
  <c r="M1592" i="7"/>
  <c r="L1592" i="7"/>
  <c r="M1591" i="7"/>
  <c r="L1591" i="7"/>
  <c r="M1590" i="7"/>
  <c r="L1590" i="7"/>
  <c r="M1589" i="7"/>
  <c r="L1589" i="7"/>
  <c r="M1588" i="7"/>
  <c r="L1588" i="7"/>
  <c r="M1587" i="7"/>
  <c r="L1587" i="7"/>
  <c r="M1586" i="7"/>
  <c r="L1586" i="7"/>
  <c r="M1585" i="7"/>
  <c r="L1585" i="7"/>
  <c r="M1584" i="7"/>
  <c r="L1584" i="7"/>
  <c r="M1583" i="7"/>
  <c r="L1583" i="7"/>
  <c r="M1582" i="7"/>
  <c r="L1582" i="7"/>
  <c r="M1581" i="7"/>
  <c r="L1581" i="7"/>
  <c r="M1580" i="7"/>
  <c r="L1580" i="7"/>
  <c r="M1579" i="7"/>
  <c r="L1579" i="7"/>
  <c r="M1578" i="7"/>
  <c r="L1578" i="7"/>
  <c r="M1577" i="7"/>
  <c r="L1577" i="7"/>
  <c r="M1576" i="7"/>
  <c r="L1576" i="7"/>
  <c r="M1575" i="7"/>
  <c r="L1575" i="7"/>
  <c r="M1574" i="7"/>
  <c r="L1574" i="7"/>
  <c r="M1573" i="7"/>
  <c r="L1573" i="7"/>
  <c r="M1572" i="7"/>
  <c r="L1572" i="7"/>
  <c r="M1571" i="7"/>
  <c r="L1571" i="7"/>
  <c r="M1570" i="7"/>
  <c r="L1570" i="7"/>
  <c r="M1569" i="7"/>
  <c r="L1569" i="7"/>
  <c r="M1568" i="7"/>
  <c r="L1568" i="7"/>
  <c r="M1567" i="7"/>
  <c r="L1567" i="7"/>
  <c r="M1566" i="7"/>
  <c r="L1566" i="7"/>
  <c r="M1565" i="7"/>
  <c r="L1565" i="7"/>
  <c r="M1564" i="7"/>
  <c r="L1564" i="7"/>
  <c r="M1563" i="7"/>
  <c r="L1563" i="7"/>
  <c r="M1562" i="7"/>
  <c r="L1562" i="7"/>
  <c r="M1561" i="7"/>
  <c r="L1561" i="7"/>
  <c r="M1560" i="7"/>
  <c r="L1560" i="7"/>
  <c r="M1559" i="7"/>
  <c r="L1559" i="7"/>
  <c r="M1558" i="7"/>
  <c r="L1558" i="7"/>
  <c r="M1557" i="7"/>
  <c r="L1557" i="7"/>
  <c r="M1556" i="7"/>
  <c r="L1556" i="7"/>
  <c r="M1555" i="7"/>
  <c r="L1555" i="7"/>
  <c r="M1554" i="7"/>
  <c r="L1554" i="7"/>
  <c r="M1553" i="7"/>
  <c r="L1553" i="7"/>
  <c r="M1552" i="7"/>
  <c r="L1552" i="7"/>
  <c r="M1551" i="7"/>
  <c r="L1551" i="7"/>
  <c r="M1550" i="7"/>
  <c r="L1550" i="7"/>
  <c r="M1549" i="7"/>
  <c r="L1549" i="7"/>
  <c r="M1548" i="7"/>
  <c r="L1548" i="7"/>
  <c r="M1547" i="7"/>
  <c r="L1547" i="7"/>
  <c r="M1546" i="7"/>
  <c r="L1546" i="7"/>
  <c r="M1545" i="7"/>
  <c r="L1545" i="7"/>
  <c r="M1544" i="7"/>
  <c r="L1544" i="7"/>
  <c r="M1543" i="7"/>
  <c r="L1543" i="7"/>
  <c r="M1542" i="7"/>
  <c r="L1542" i="7"/>
  <c r="M1541" i="7"/>
  <c r="L1541" i="7"/>
  <c r="M1540" i="7"/>
  <c r="L1540" i="7"/>
  <c r="M1539" i="7"/>
  <c r="L1539" i="7"/>
  <c r="M1538" i="7"/>
  <c r="L1538" i="7"/>
  <c r="M1537" i="7"/>
  <c r="L1537" i="7"/>
  <c r="M1536" i="7"/>
  <c r="L1536" i="7"/>
  <c r="M1535" i="7"/>
  <c r="L1535" i="7"/>
  <c r="M1534" i="7"/>
  <c r="L1534" i="7"/>
  <c r="M1533" i="7"/>
  <c r="L1533" i="7"/>
  <c r="M1532" i="7"/>
  <c r="L1532" i="7"/>
  <c r="M1531" i="7"/>
  <c r="L1531" i="7"/>
  <c r="M1530" i="7"/>
  <c r="L1530" i="7"/>
  <c r="M1529" i="7"/>
  <c r="L1529" i="7"/>
  <c r="M1528" i="7"/>
  <c r="L1528" i="7"/>
  <c r="M1527" i="7"/>
  <c r="L1527" i="7"/>
  <c r="M1526" i="7"/>
  <c r="L1526" i="7"/>
  <c r="M1525" i="7"/>
  <c r="L1525" i="7"/>
  <c r="M1524" i="7"/>
  <c r="L1524" i="7"/>
  <c r="M1523" i="7"/>
  <c r="L1523" i="7"/>
  <c r="M1522" i="7"/>
  <c r="L1522" i="7"/>
  <c r="M1521" i="7"/>
  <c r="L1521" i="7"/>
  <c r="M1520" i="7"/>
  <c r="L1520" i="7"/>
  <c r="M1519" i="7"/>
  <c r="L1519" i="7"/>
  <c r="M1518" i="7"/>
  <c r="L1518" i="7"/>
  <c r="M1517" i="7"/>
  <c r="L1517" i="7"/>
  <c r="M1516" i="7"/>
  <c r="L1516" i="7"/>
  <c r="M1515" i="7"/>
  <c r="L1515" i="7"/>
  <c r="M1514" i="7"/>
  <c r="L1514" i="7"/>
  <c r="M1513" i="7"/>
  <c r="L1513" i="7"/>
  <c r="M1512" i="7"/>
  <c r="L1512" i="7"/>
  <c r="M1511" i="7"/>
  <c r="L1511" i="7"/>
  <c r="M1510" i="7"/>
  <c r="L1510" i="7"/>
  <c r="M1509" i="7"/>
  <c r="L1509" i="7"/>
  <c r="M1508" i="7"/>
  <c r="L1508" i="7"/>
  <c r="M1507" i="7"/>
  <c r="L1507" i="7"/>
  <c r="M1506" i="7"/>
  <c r="L1506" i="7"/>
  <c r="M1505" i="7"/>
  <c r="L1505" i="7"/>
  <c r="M1504" i="7"/>
  <c r="L1504" i="7"/>
  <c r="M1503" i="7"/>
  <c r="L1503" i="7"/>
  <c r="M1502" i="7"/>
  <c r="L1502" i="7"/>
  <c r="M1501" i="7"/>
  <c r="L1501" i="7"/>
  <c r="M1500" i="7"/>
  <c r="L1500" i="7"/>
  <c r="M1499" i="7"/>
  <c r="L1499" i="7"/>
  <c r="M1498" i="7"/>
  <c r="L1498" i="7"/>
  <c r="M1497" i="7"/>
  <c r="L1497" i="7"/>
  <c r="M1496" i="7"/>
  <c r="L1496" i="7"/>
  <c r="M1495" i="7"/>
  <c r="L1495" i="7"/>
  <c r="M1494" i="7"/>
  <c r="L1494" i="7"/>
  <c r="M1493" i="7"/>
  <c r="L1493" i="7"/>
  <c r="M1492" i="7"/>
  <c r="L1492" i="7"/>
  <c r="M1491" i="7"/>
  <c r="L1491" i="7"/>
  <c r="M1490" i="7"/>
  <c r="L1490" i="7"/>
  <c r="M1489" i="7"/>
  <c r="L1489" i="7"/>
  <c r="M1488" i="7"/>
  <c r="L1488" i="7"/>
  <c r="M1487" i="7"/>
  <c r="L1487" i="7"/>
  <c r="M1486" i="7"/>
  <c r="L1486" i="7"/>
  <c r="M1485" i="7"/>
  <c r="L1485" i="7"/>
  <c r="M1484" i="7"/>
  <c r="L1484" i="7"/>
  <c r="M1483" i="7"/>
  <c r="L1483" i="7"/>
  <c r="M1482" i="7"/>
  <c r="L1482" i="7"/>
  <c r="M1481" i="7"/>
  <c r="L1481" i="7"/>
  <c r="M1480" i="7"/>
  <c r="L1480" i="7"/>
  <c r="M1479" i="7"/>
  <c r="L1479" i="7"/>
  <c r="M1478" i="7"/>
  <c r="L1478" i="7"/>
  <c r="M1477" i="7"/>
  <c r="L1477" i="7"/>
  <c r="M1476" i="7"/>
  <c r="L1476" i="7"/>
  <c r="M1475" i="7"/>
  <c r="L1475" i="7"/>
  <c r="M1474" i="7"/>
  <c r="L1474" i="7"/>
  <c r="M1473" i="7"/>
  <c r="L1473" i="7"/>
  <c r="M1472" i="7"/>
  <c r="L1472" i="7"/>
  <c r="M1471" i="7"/>
  <c r="L1471" i="7"/>
  <c r="M1470" i="7"/>
  <c r="L1470" i="7"/>
  <c r="M1469" i="7"/>
  <c r="L1469" i="7"/>
  <c r="M1468" i="7"/>
  <c r="L1468" i="7"/>
  <c r="M1467" i="7"/>
  <c r="L1467" i="7"/>
  <c r="M1466" i="7"/>
  <c r="L1466" i="7"/>
  <c r="M1465" i="7"/>
  <c r="L1465" i="7"/>
  <c r="M1464" i="7"/>
  <c r="L1464" i="7"/>
  <c r="M1463" i="7"/>
  <c r="L1463" i="7"/>
  <c r="M1462" i="7"/>
  <c r="L1462" i="7"/>
  <c r="M1461" i="7"/>
  <c r="L1461" i="7"/>
  <c r="M1460" i="7"/>
  <c r="L1460" i="7"/>
  <c r="M1459" i="7"/>
  <c r="L1459" i="7"/>
  <c r="M1458" i="7"/>
  <c r="L1458" i="7"/>
  <c r="M1457" i="7"/>
  <c r="L1457" i="7"/>
  <c r="M1456" i="7"/>
  <c r="L1456" i="7"/>
  <c r="M1455" i="7"/>
  <c r="L1455" i="7"/>
  <c r="M1454" i="7"/>
  <c r="L1454" i="7"/>
  <c r="M1453" i="7"/>
  <c r="L1453" i="7"/>
  <c r="M1452" i="7"/>
  <c r="L1452" i="7"/>
  <c r="M1451" i="7"/>
  <c r="L1451" i="7"/>
  <c r="M1450" i="7"/>
  <c r="L1450" i="7"/>
  <c r="M1449" i="7"/>
  <c r="L1449" i="7"/>
  <c r="M1448" i="7"/>
  <c r="L1448" i="7"/>
  <c r="M1447" i="7"/>
  <c r="L1447" i="7"/>
  <c r="M1446" i="7"/>
  <c r="L1446" i="7"/>
  <c r="M1445" i="7"/>
  <c r="L1445" i="7"/>
  <c r="M1444" i="7"/>
  <c r="L1444" i="7"/>
  <c r="M1443" i="7"/>
  <c r="L1443" i="7"/>
  <c r="M1442" i="7"/>
  <c r="L1442" i="7"/>
  <c r="M1441" i="7"/>
  <c r="L1441" i="7"/>
  <c r="M1440" i="7"/>
  <c r="L1440" i="7"/>
  <c r="M1439" i="7"/>
  <c r="L1439" i="7"/>
  <c r="M1438" i="7"/>
  <c r="L1438" i="7"/>
  <c r="M1437" i="7"/>
  <c r="L1437" i="7"/>
  <c r="M1436" i="7"/>
  <c r="L1436" i="7"/>
  <c r="M1435" i="7"/>
  <c r="L1435" i="7"/>
  <c r="M1434" i="7"/>
  <c r="L1434" i="7"/>
  <c r="M1433" i="7"/>
  <c r="L1433" i="7"/>
  <c r="M1432" i="7"/>
  <c r="L1432" i="7"/>
  <c r="M1431" i="7"/>
  <c r="L1431" i="7"/>
  <c r="M1430" i="7"/>
  <c r="L1430" i="7"/>
  <c r="M1429" i="7"/>
  <c r="L1429" i="7"/>
  <c r="M1428" i="7"/>
  <c r="L1428" i="7"/>
  <c r="M1427" i="7"/>
  <c r="L1427" i="7"/>
  <c r="M1426" i="7"/>
  <c r="L1426" i="7"/>
  <c r="M1425" i="7"/>
  <c r="L1425" i="7"/>
  <c r="M1424" i="7"/>
  <c r="L1424" i="7"/>
  <c r="M1423" i="7"/>
  <c r="L1423" i="7"/>
  <c r="M1422" i="7"/>
  <c r="L1422" i="7"/>
  <c r="M1421" i="7"/>
  <c r="L1421" i="7"/>
  <c r="M1420" i="7"/>
  <c r="L1420" i="7"/>
  <c r="M1419" i="7"/>
  <c r="L1419" i="7"/>
  <c r="M1418" i="7"/>
  <c r="L1418" i="7"/>
  <c r="M1417" i="7"/>
  <c r="L1417" i="7"/>
  <c r="M1416" i="7"/>
  <c r="L1416" i="7"/>
  <c r="M1415" i="7"/>
  <c r="L1415" i="7"/>
  <c r="M1414" i="7"/>
  <c r="L1414" i="7"/>
  <c r="M1413" i="7"/>
  <c r="L1413" i="7"/>
  <c r="M1412" i="7"/>
  <c r="L1412" i="7"/>
  <c r="M1411" i="7"/>
  <c r="L1411" i="7"/>
  <c r="M1410" i="7"/>
  <c r="L1410" i="7"/>
  <c r="M1409" i="7"/>
  <c r="L1409" i="7"/>
  <c r="M1408" i="7"/>
  <c r="L1408" i="7"/>
  <c r="M1407" i="7"/>
  <c r="L1407" i="7"/>
  <c r="M1406" i="7"/>
  <c r="L1406" i="7"/>
  <c r="M1405" i="7"/>
  <c r="L1405" i="7"/>
  <c r="M1404" i="7"/>
  <c r="L1404" i="7"/>
  <c r="M1403" i="7"/>
  <c r="L1403" i="7"/>
  <c r="M1402" i="7"/>
  <c r="L1402" i="7"/>
  <c r="M1401" i="7"/>
  <c r="L1401" i="7"/>
  <c r="M1400" i="7"/>
  <c r="L1400" i="7"/>
  <c r="M1399" i="7"/>
  <c r="L1399" i="7"/>
  <c r="M1398" i="7"/>
  <c r="L1398" i="7"/>
  <c r="M1397" i="7"/>
  <c r="L1397" i="7"/>
  <c r="M1396" i="7"/>
  <c r="L1396" i="7"/>
  <c r="M1395" i="7"/>
  <c r="L1395" i="7"/>
  <c r="M1394" i="7"/>
  <c r="L1394" i="7"/>
  <c r="M1393" i="7"/>
  <c r="L1393" i="7"/>
  <c r="M1392" i="7"/>
  <c r="L1392" i="7"/>
  <c r="M1391" i="7"/>
  <c r="L1391" i="7"/>
  <c r="M1390" i="7"/>
  <c r="L1390" i="7"/>
  <c r="M1389" i="7"/>
  <c r="L1389" i="7"/>
  <c r="M1388" i="7"/>
  <c r="L1388" i="7"/>
  <c r="M1387" i="7"/>
  <c r="L1387" i="7"/>
  <c r="M1386" i="7"/>
  <c r="L1386" i="7"/>
  <c r="M1385" i="7"/>
  <c r="L1385" i="7"/>
  <c r="M1384" i="7"/>
  <c r="L1384" i="7"/>
  <c r="M1383" i="7"/>
  <c r="L1383" i="7"/>
  <c r="M1382" i="7"/>
  <c r="L1382" i="7"/>
  <c r="M1381" i="7"/>
  <c r="L1381" i="7"/>
  <c r="M1380" i="7"/>
  <c r="L1380" i="7"/>
  <c r="M1379" i="7"/>
  <c r="L1379" i="7"/>
  <c r="M1378" i="7"/>
  <c r="L1378" i="7"/>
  <c r="M1377" i="7"/>
  <c r="L1377" i="7"/>
  <c r="M1376" i="7"/>
  <c r="L1376" i="7"/>
  <c r="M1375" i="7"/>
  <c r="L1375" i="7"/>
  <c r="M1374" i="7"/>
  <c r="L1374" i="7"/>
  <c r="M1373" i="7"/>
  <c r="L1373" i="7"/>
  <c r="M1372" i="7"/>
  <c r="L1372" i="7"/>
  <c r="M1371" i="7"/>
  <c r="L1371" i="7"/>
  <c r="M1370" i="7"/>
  <c r="L1370" i="7"/>
  <c r="M1369" i="7"/>
  <c r="L1369" i="7"/>
  <c r="M1368" i="7"/>
  <c r="L1368" i="7"/>
  <c r="M1367" i="7"/>
  <c r="L1367" i="7"/>
  <c r="M1366" i="7"/>
  <c r="L1366" i="7"/>
  <c r="M1365" i="7"/>
  <c r="L1365" i="7"/>
  <c r="M1364" i="7"/>
  <c r="L1364" i="7"/>
  <c r="M1363" i="7"/>
  <c r="L1363" i="7"/>
  <c r="M1362" i="7"/>
  <c r="L1362" i="7"/>
  <c r="M1361" i="7"/>
  <c r="L1361" i="7"/>
  <c r="M1360" i="7"/>
  <c r="L1360" i="7"/>
  <c r="M1359" i="7"/>
  <c r="L1359" i="7"/>
  <c r="M1358" i="7"/>
  <c r="L1358" i="7"/>
  <c r="M1357" i="7"/>
  <c r="L1357" i="7"/>
  <c r="M1356" i="7"/>
  <c r="L1356" i="7"/>
  <c r="M1355" i="7"/>
  <c r="L1355" i="7"/>
  <c r="M1354" i="7"/>
  <c r="L1354" i="7"/>
  <c r="M1353" i="7"/>
  <c r="L1353" i="7"/>
  <c r="M1352" i="7"/>
  <c r="L1352" i="7"/>
  <c r="M1351" i="7"/>
  <c r="L1351" i="7"/>
  <c r="M1350" i="7"/>
  <c r="L1350" i="7"/>
  <c r="M1349" i="7"/>
  <c r="L1349" i="7"/>
  <c r="M1348" i="7"/>
  <c r="L1348" i="7"/>
  <c r="M1347" i="7"/>
  <c r="L1347" i="7"/>
  <c r="M1346" i="7"/>
  <c r="L1346" i="7"/>
  <c r="M1345" i="7"/>
  <c r="L1345" i="7"/>
  <c r="M1344" i="7"/>
  <c r="L1344" i="7"/>
  <c r="M1343" i="7"/>
  <c r="L1343" i="7"/>
  <c r="M1342" i="7"/>
  <c r="L1342" i="7"/>
  <c r="M1341" i="7"/>
  <c r="L1341" i="7"/>
  <c r="M1340" i="7"/>
  <c r="L1340" i="7"/>
  <c r="M1339" i="7"/>
  <c r="L1339" i="7"/>
  <c r="M1338" i="7"/>
  <c r="L1338" i="7"/>
  <c r="M1337" i="7"/>
  <c r="L1337" i="7"/>
  <c r="M1336" i="7"/>
  <c r="L1336" i="7"/>
  <c r="M1335" i="7"/>
  <c r="L1335" i="7"/>
  <c r="M1334" i="7"/>
  <c r="L1334" i="7"/>
  <c r="M1333" i="7"/>
  <c r="L1333" i="7"/>
  <c r="M1332" i="7"/>
  <c r="L1332" i="7"/>
  <c r="M1331" i="7"/>
  <c r="L1331" i="7"/>
  <c r="M1330" i="7"/>
  <c r="L1330" i="7"/>
  <c r="M1329" i="7"/>
  <c r="L1329" i="7"/>
  <c r="M1328" i="7"/>
  <c r="L1328" i="7"/>
  <c r="M1327" i="7"/>
  <c r="L1327" i="7"/>
  <c r="M1326" i="7"/>
  <c r="L1326" i="7"/>
  <c r="M1325" i="7"/>
  <c r="L1325" i="7"/>
  <c r="M1324" i="7"/>
  <c r="L1324" i="7"/>
  <c r="M1323" i="7"/>
  <c r="L1323" i="7"/>
  <c r="M1322" i="7"/>
  <c r="L1322" i="7"/>
  <c r="M1321" i="7"/>
  <c r="L1321" i="7"/>
  <c r="M1320" i="7"/>
  <c r="L1320" i="7"/>
  <c r="M1319" i="7"/>
  <c r="L1319" i="7"/>
  <c r="M1318" i="7"/>
  <c r="L1318" i="7"/>
  <c r="M1317" i="7"/>
  <c r="L1317" i="7"/>
  <c r="M1316" i="7"/>
  <c r="L1316" i="7"/>
  <c r="M1315" i="7"/>
  <c r="L1315" i="7"/>
  <c r="M1314" i="7"/>
  <c r="L1314" i="7"/>
  <c r="M1313" i="7"/>
  <c r="L1313" i="7"/>
  <c r="M1312" i="7"/>
  <c r="L1312" i="7"/>
  <c r="M1311" i="7"/>
  <c r="L1311" i="7"/>
  <c r="M1310" i="7"/>
  <c r="L1310" i="7"/>
  <c r="M1309" i="7"/>
  <c r="L1309" i="7"/>
  <c r="M1308" i="7"/>
  <c r="L1308" i="7"/>
  <c r="M1307" i="7"/>
  <c r="L1307" i="7"/>
  <c r="M1306" i="7"/>
  <c r="L1306" i="7"/>
  <c r="M1305" i="7"/>
  <c r="L1305" i="7"/>
  <c r="M1304" i="7"/>
  <c r="L1304" i="7"/>
  <c r="M1303" i="7"/>
  <c r="L1303" i="7"/>
  <c r="M1302" i="7"/>
  <c r="L1302" i="7"/>
  <c r="M1301" i="7"/>
  <c r="L1301" i="7"/>
  <c r="M1300" i="7"/>
  <c r="L1300" i="7"/>
  <c r="M1299" i="7"/>
  <c r="L1299" i="7"/>
  <c r="M1298" i="7"/>
  <c r="L1298" i="7"/>
  <c r="M1297" i="7"/>
  <c r="L1297" i="7"/>
  <c r="M1296" i="7"/>
  <c r="L1296" i="7"/>
  <c r="M1295" i="7"/>
  <c r="L1295" i="7"/>
  <c r="M1294" i="7"/>
  <c r="L1294" i="7"/>
  <c r="M1293" i="7"/>
  <c r="L1293" i="7"/>
  <c r="M1292" i="7"/>
  <c r="L1292" i="7"/>
  <c r="M1291" i="7"/>
  <c r="L1291" i="7"/>
  <c r="M1290" i="7"/>
  <c r="L1290" i="7"/>
  <c r="M1289" i="7"/>
  <c r="L1289" i="7"/>
  <c r="M1288" i="7"/>
  <c r="L1288" i="7"/>
  <c r="M1287" i="7"/>
  <c r="L1287" i="7"/>
  <c r="M1286" i="7"/>
  <c r="L1286" i="7"/>
  <c r="M1285" i="7"/>
  <c r="L1285" i="7"/>
  <c r="M1284" i="7"/>
  <c r="L1284" i="7"/>
  <c r="M1283" i="7"/>
  <c r="L1283" i="7"/>
  <c r="M1282" i="7"/>
  <c r="L1282" i="7"/>
  <c r="M1281" i="7"/>
  <c r="L1281" i="7"/>
  <c r="M1280" i="7"/>
  <c r="L1280" i="7"/>
  <c r="M1279" i="7"/>
  <c r="L1279" i="7"/>
  <c r="M1278" i="7"/>
  <c r="L1278" i="7"/>
  <c r="M1277" i="7"/>
  <c r="L1277" i="7"/>
  <c r="M1276" i="7"/>
  <c r="L1276" i="7"/>
  <c r="M1275" i="7"/>
  <c r="L1275" i="7"/>
  <c r="M1274" i="7"/>
  <c r="L1274" i="7"/>
  <c r="M1273" i="7"/>
  <c r="L1273" i="7"/>
  <c r="M1272" i="7"/>
  <c r="L1272" i="7"/>
  <c r="M1271" i="7"/>
  <c r="L1271" i="7"/>
  <c r="M1270" i="7"/>
  <c r="L1270" i="7"/>
  <c r="M1269" i="7"/>
  <c r="L1269" i="7"/>
  <c r="M1268" i="7"/>
  <c r="L1268" i="7"/>
  <c r="M1267" i="7"/>
  <c r="L1267" i="7"/>
  <c r="M1266" i="7"/>
  <c r="L1266" i="7"/>
  <c r="M1265" i="7"/>
  <c r="L1265" i="7"/>
  <c r="M1264" i="7"/>
  <c r="L1264" i="7"/>
  <c r="M1263" i="7"/>
  <c r="L1263" i="7"/>
  <c r="M1262" i="7"/>
  <c r="L1262" i="7"/>
  <c r="M1261" i="7"/>
  <c r="L1261" i="7"/>
  <c r="M1260" i="7"/>
  <c r="L1260" i="7"/>
  <c r="M1259" i="7"/>
  <c r="L1259" i="7"/>
  <c r="M1258" i="7"/>
  <c r="L1258" i="7"/>
  <c r="M1257" i="7"/>
  <c r="L1257" i="7"/>
  <c r="M1256" i="7"/>
  <c r="L1256" i="7"/>
  <c r="M1255" i="7"/>
  <c r="L1255" i="7"/>
  <c r="M1254" i="7"/>
  <c r="L1254" i="7"/>
  <c r="M1253" i="7"/>
  <c r="L1253" i="7"/>
  <c r="M1252" i="7"/>
  <c r="L1252" i="7"/>
  <c r="M1251" i="7"/>
  <c r="L1251" i="7"/>
  <c r="M1250" i="7"/>
  <c r="L1250" i="7"/>
  <c r="M1249" i="7"/>
  <c r="L1249" i="7"/>
  <c r="M1248" i="7"/>
  <c r="L1248" i="7"/>
  <c r="M1247" i="7"/>
  <c r="L1247" i="7"/>
  <c r="M1246" i="7"/>
  <c r="L1246" i="7"/>
  <c r="M1245" i="7"/>
  <c r="L1245" i="7"/>
  <c r="M1244" i="7"/>
  <c r="L1244" i="7"/>
  <c r="M1243" i="7"/>
  <c r="L1243" i="7"/>
  <c r="M1242" i="7"/>
  <c r="L1242" i="7"/>
  <c r="M1241" i="7"/>
  <c r="L1241" i="7"/>
  <c r="M1240" i="7"/>
  <c r="L1240" i="7"/>
  <c r="M1239" i="7"/>
  <c r="L1239" i="7"/>
  <c r="M1238" i="7"/>
  <c r="L1238" i="7"/>
  <c r="M1237" i="7"/>
  <c r="L1237" i="7"/>
  <c r="M1236" i="7"/>
  <c r="L1236" i="7"/>
  <c r="M1235" i="7"/>
  <c r="L1235" i="7"/>
  <c r="M1234" i="7"/>
  <c r="L1234" i="7"/>
  <c r="M1233" i="7"/>
  <c r="L1233" i="7"/>
  <c r="M1232" i="7"/>
  <c r="L1232" i="7"/>
  <c r="M1231" i="7"/>
  <c r="L1231" i="7"/>
  <c r="M1230" i="7"/>
  <c r="L1230" i="7"/>
  <c r="M1229" i="7"/>
  <c r="L1229" i="7"/>
  <c r="M1228" i="7"/>
  <c r="L1228" i="7"/>
  <c r="M1227" i="7"/>
  <c r="L1227" i="7"/>
  <c r="M1226" i="7"/>
  <c r="L1226" i="7"/>
  <c r="M1225" i="7"/>
  <c r="L1225" i="7"/>
  <c r="M1224" i="7"/>
  <c r="L1224" i="7"/>
  <c r="M1223" i="7"/>
  <c r="L1223" i="7"/>
  <c r="M1222" i="7"/>
  <c r="L1222" i="7"/>
  <c r="M1221" i="7"/>
  <c r="L1221" i="7"/>
  <c r="M1220" i="7"/>
  <c r="L1220" i="7"/>
  <c r="M1219" i="7"/>
  <c r="L1219" i="7"/>
  <c r="M1218" i="7"/>
  <c r="L1218" i="7"/>
  <c r="M1217" i="7"/>
  <c r="L1217" i="7"/>
  <c r="M1216" i="7"/>
  <c r="L1216" i="7"/>
  <c r="M1215" i="7"/>
  <c r="L1215" i="7"/>
  <c r="M1214" i="7"/>
  <c r="L1214" i="7"/>
  <c r="M1213" i="7"/>
  <c r="L1213" i="7"/>
  <c r="M1212" i="7"/>
  <c r="L1212" i="7"/>
  <c r="M1211" i="7"/>
  <c r="L1211" i="7"/>
  <c r="M1210" i="7"/>
  <c r="L1210" i="7"/>
  <c r="M1209" i="7"/>
  <c r="L1209" i="7"/>
  <c r="M1208" i="7"/>
  <c r="L1208" i="7"/>
  <c r="M1207" i="7"/>
  <c r="L1207" i="7"/>
  <c r="M1206" i="7"/>
  <c r="L1206" i="7"/>
  <c r="M1205" i="7"/>
  <c r="L1205" i="7"/>
  <c r="M1204" i="7"/>
  <c r="L1204" i="7"/>
  <c r="M1203" i="7"/>
  <c r="L1203" i="7"/>
  <c r="M1202" i="7"/>
  <c r="L1202" i="7"/>
  <c r="M1201" i="7"/>
  <c r="L1201" i="7"/>
  <c r="M1200" i="7"/>
  <c r="L1200" i="7"/>
  <c r="M1199" i="7"/>
  <c r="L1199" i="7"/>
  <c r="M1198" i="7"/>
  <c r="L1198" i="7"/>
  <c r="M1197" i="7"/>
  <c r="L1197" i="7"/>
  <c r="M1196" i="7"/>
  <c r="L1196" i="7"/>
  <c r="M1195" i="7"/>
  <c r="L1195" i="7"/>
  <c r="M1194" i="7"/>
  <c r="L1194" i="7"/>
  <c r="M1193" i="7"/>
  <c r="L1193" i="7"/>
  <c r="M1192" i="7"/>
  <c r="L1192" i="7"/>
  <c r="M1191" i="7"/>
  <c r="L1191" i="7"/>
  <c r="M1190" i="7"/>
  <c r="L1190" i="7"/>
  <c r="M1189" i="7"/>
  <c r="L1189" i="7"/>
  <c r="M1188" i="7"/>
  <c r="L1188" i="7"/>
  <c r="M1187" i="7"/>
  <c r="L1187" i="7"/>
  <c r="M1186" i="7"/>
  <c r="L1186" i="7"/>
  <c r="M1185" i="7"/>
  <c r="L1185" i="7"/>
  <c r="M1184" i="7"/>
  <c r="L1184" i="7"/>
  <c r="M1183" i="7"/>
  <c r="L1183" i="7"/>
  <c r="M1182" i="7"/>
  <c r="L1182" i="7"/>
  <c r="M1181" i="7"/>
  <c r="L1181" i="7"/>
  <c r="M1180" i="7"/>
  <c r="L1180" i="7"/>
  <c r="M1179" i="7"/>
  <c r="L1179" i="7"/>
  <c r="M1178" i="7"/>
  <c r="L1178" i="7"/>
  <c r="M1177" i="7"/>
  <c r="L1177" i="7"/>
  <c r="M1176" i="7"/>
  <c r="L1176" i="7"/>
  <c r="M1175" i="7"/>
  <c r="L1175" i="7"/>
  <c r="M1174" i="7"/>
  <c r="L1174" i="7"/>
  <c r="M1173" i="7"/>
  <c r="L1173" i="7"/>
  <c r="M1172" i="7"/>
  <c r="L1172" i="7"/>
  <c r="M1171" i="7"/>
  <c r="L1171" i="7"/>
  <c r="M1170" i="7"/>
  <c r="L1170" i="7"/>
  <c r="M1169" i="7"/>
  <c r="L1169" i="7"/>
  <c r="M1168" i="7"/>
  <c r="L1168" i="7"/>
  <c r="M1167" i="7"/>
  <c r="L1167" i="7"/>
  <c r="M1166" i="7"/>
  <c r="L1166" i="7"/>
  <c r="M1165" i="7"/>
  <c r="L1165" i="7"/>
  <c r="M1164" i="7"/>
  <c r="L1164" i="7"/>
  <c r="M1163" i="7"/>
  <c r="L1163" i="7"/>
  <c r="M1162" i="7"/>
  <c r="L1162" i="7"/>
  <c r="M1161" i="7"/>
  <c r="L1161" i="7"/>
  <c r="M1160" i="7"/>
  <c r="L1160" i="7"/>
  <c r="M1159" i="7"/>
  <c r="L1159" i="7"/>
  <c r="M1158" i="7"/>
  <c r="L1158" i="7"/>
  <c r="M1157" i="7"/>
  <c r="L1157" i="7"/>
  <c r="M1156" i="7"/>
  <c r="L1156" i="7"/>
  <c r="M1155" i="7"/>
  <c r="L1155" i="7"/>
  <c r="M1154" i="7"/>
  <c r="L1154" i="7"/>
  <c r="M1153" i="7"/>
  <c r="L1153" i="7"/>
  <c r="M1152" i="7"/>
  <c r="L1152" i="7"/>
  <c r="M1151" i="7"/>
  <c r="L1151" i="7"/>
  <c r="M1150" i="7"/>
  <c r="L1150" i="7"/>
  <c r="M1149" i="7"/>
  <c r="L1149" i="7"/>
  <c r="M1148" i="7"/>
  <c r="L1148" i="7"/>
  <c r="M1147" i="7"/>
  <c r="L1147" i="7"/>
  <c r="M1146" i="7"/>
  <c r="L1146" i="7"/>
  <c r="M1145" i="7"/>
  <c r="L1145" i="7"/>
  <c r="M1144" i="7"/>
  <c r="L1144" i="7"/>
  <c r="M1143" i="7"/>
  <c r="L1143" i="7"/>
  <c r="M1142" i="7"/>
  <c r="L1142" i="7"/>
  <c r="M1141" i="7"/>
  <c r="L1141" i="7"/>
  <c r="M1140" i="7"/>
  <c r="L1140" i="7"/>
  <c r="M1139" i="7"/>
  <c r="L1139" i="7"/>
  <c r="M1138" i="7"/>
  <c r="L1138" i="7"/>
  <c r="M1137" i="7"/>
  <c r="L1137" i="7"/>
  <c r="M1136" i="7"/>
  <c r="L1136" i="7"/>
  <c r="M1135" i="7"/>
  <c r="L1135" i="7"/>
  <c r="M1134" i="7"/>
  <c r="L1134" i="7"/>
  <c r="M1133" i="7"/>
  <c r="L1133" i="7"/>
  <c r="M1132" i="7"/>
  <c r="L1132" i="7"/>
  <c r="M1131" i="7"/>
  <c r="L1131" i="7"/>
  <c r="M1130" i="7"/>
  <c r="L1130" i="7"/>
  <c r="M1129" i="7"/>
  <c r="L1129" i="7"/>
  <c r="M1128" i="7"/>
  <c r="L1128" i="7"/>
  <c r="M1127" i="7"/>
  <c r="L1127" i="7"/>
  <c r="M1126" i="7"/>
  <c r="L1126" i="7"/>
  <c r="M1125" i="7"/>
  <c r="L1125" i="7"/>
  <c r="M1124" i="7"/>
  <c r="L1124" i="7"/>
  <c r="M1123" i="7"/>
  <c r="L1123" i="7"/>
  <c r="M1122" i="7"/>
  <c r="L1122" i="7"/>
  <c r="M1121" i="7"/>
  <c r="L1121" i="7"/>
  <c r="M1120" i="7"/>
  <c r="L1120" i="7"/>
  <c r="M1119" i="7"/>
  <c r="L1119" i="7"/>
  <c r="M1118" i="7"/>
  <c r="L1118" i="7"/>
  <c r="M1117" i="7"/>
  <c r="L1117" i="7"/>
  <c r="M1116" i="7"/>
  <c r="L1116" i="7"/>
  <c r="M1115" i="7"/>
  <c r="L1115" i="7"/>
  <c r="M1114" i="7"/>
  <c r="L1114" i="7"/>
  <c r="M1113" i="7"/>
  <c r="L1113" i="7"/>
  <c r="M1112" i="7"/>
  <c r="L1112" i="7"/>
  <c r="M1111" i="7"/>
  <c r="L1111" i="7"/>
  <c r="M1110" i="7"/>
  <c r="L1110" i="7"/>
  <c r="M1109" i="7"/>
  <c r="L1109" i="7"/>
  <c r="M1108" i="7"/>
  <c r="L1108" i="7"/>
  <c r="M1107" i="7"/>
  <c r="L1107" i="7"/>
  <c r="M1106" i="7"/>
  <c r="L1106" i="7"/>
  <c r="M1105" i="7"/>
  <c r="L1105" i="7"/>
  <c r="M1104" i="7"/>
  <c r="L1104" i="7"/>
  <c r="M1103" i="7"/>
  <c r="L1103" i="7"/>
  <c r="M1102" i="7"/>
  <c r="L1102" i="7"/>
  <c r="M1101" i="7"/>
  <c r="L1101" i="7"/>
  <c r="M1100" i="7"/>
  <c r="L1100" i="7"/>
  <c r="M1099" i="7"/>
  <c r="L1099" i="7"/>
  <c r="M1098" i="7"/>
  <c r="L1098" i="7"/>
  <c r="M1097" i="7"/>
  <c r="L1097" i="7"/>
  <c r="M1096" i="7"/>
  <c r="L1096" i="7"/>
  <c r="M1095" i="7"/>
  <c r="L1095" i="7"/>
  <c r="M1094" i="7"/>
  <c r="L1094" i="7"/>
  <c r="M1093" i="7"/>
  <c r="L1093" i="7"/>
  <c r="M1092" i="7"/>
  <c r="L1092" i="7"/>
  <c r="M1091" i="7"/>
  <c r="L1091" i="7"/>
  <c r="M1090" i="7"/>
  <c r="L1090" i="7"/>
  <c r="M1089" i="7"/>
  <c r="L1089" i="7"/>
  <c r="M1088" i="7"/>
  <c r="L1088" i="7"/>
  <c r="M1087" i="7"/>
  <c r="L1087" i="7"/>
  <c r="M1086" i="7"/>
  <c r="L1086" i="7"/>
  <c r="M1085" i="7"/>
  <c r="L1085" i="7"/>
  <c r="M1084" i="7"/>
  <c r="L1084" i="7"/>
  <c r="M1083" i="7"/>
  <c r="L1083" i="7"/>
  <c r="M1082" i="7"/>
  <c r="L1082" i="7"/>
  <c r="M1081" i="7"/>
  <c r="L1081" i="7"/>
  <c r="M1080" i="7"/>
  <c r="L1080" i="7"/>
  <c r="M1079" i="7"/>
  <c r="L1079" i="7"/>
  <c r="M1078" i="7"/>
  <c r="L1078" i="7"/>
  <c r="M1077" i="7"/>
  <c r="L1077" i="7"/>
  <c r="M1076" i="7"/>
  <c r="L1076" i="7"/>
  <c r="M1075" i="7"/>
  <c r="L1075" i="7"/>
  <c r="M1074" i="7"/>
  <c r="L1074" i="7"/>
  <c r="M1073" i="7"/>
  <c r="L1073" i="7"/>
  <c r="M1072" i="7"/>
  <c r="L1072" i="7"/>
  <c r="M1071" i="7"/>
  <c r="L1071" i="7"/>
  <c r="M1070" i="7"/>
  <c r="L1070" i="7"/>
  <c r="M1069" i="7"/>
  <c r="L1069" i="7"/>
  <c r="M1068" i="7"/>
  <c r="L1068" i="7"/>
  <c r="M1067" i="7"/>
  <c r="L1067" i="7"/>
  <c r="M1066" i="7"/>
  <c r="L1066" i="7"/>
  <c r="M1065" i="7"/>
  <c r="L1065" i="7"/>
  <c r="M1064" i="7"/>
  <c r="L1064" i="7"/>
  <c r="M1063" i="7"/>
  <c r="L1063" i="7"/>
  <c r="M1062" i="7"/>
  <c r="L1062" i="7"/>
  <c r="M1061" i="7"/>
  <c r="L1061" i="7"/>
  <c r="M1060" i="7"/>
  <c r="L1060" i="7"/>
  <c r="M1059" i="7"/>
  <c r="L1059" i="7"/>
  <c r="M1058" i="7"/>
  <c r="L1058" i="7"/>
  <c r="M1057" i="7"/>
  <c r="L1057" i="7"/>
  <c r="M1056" i="7"/>
  <c r="L1056" i="7"/>
  <c r="M1055" i="7"/>
  <c r="L1055" i="7"/>
  <c r="M1054" i="7"/>
  <c r="L1054" i="7"/>
  <c r="M1053" i="7"/>
  <c r="L1053" i="7"/>
  <c r="M1052" i="7"/>
  <c r="L1052" i="7"/>
  <c r="M1051" i="7"/>
  <c r="L1051" i="7"/>
  <c r="M1050" i="7"/>
  <c r="L1050" i="7"/>
  <c r="M1049" i="7"/>
  <c r="L1049" i="7"/>
  <c r="M1048" i="7"/>
  <c r="L1048" i="7"/>
  <c r="M1047" i="7"/>
  <c r="L1047" i="7"/>
  <c r="M1046" i="7"/>
  <c r="L1046" i="7"/>
  <c r="M1045" i="7"/>
  <c r="L1045" i="7"/>
  <c r="M1044" i="7"/>
  <c r="L1044" i="7"/>
  <c r="M1043" i="7"/>
  <c r="L1043" i="7"/>
  <c r="M1042" i="7"/>
  <c r="L1042" i="7"/>
  <c r="M1041" i="7"/>
  <c r="L1041" i="7"/>
  <c r="M1040" i="7"/>
  <c r="L1040" i="7"/>
  <c r="M1039" i="7"/>
  <c r="L1039" i="7"/>
  <c r="M1038" i="7"/>
  <c r="L1038" i="7"/>
  <c r="M1037" i="7"/>
  <c r="L1037" i="7"/>
  <c r="M1036" i="7"/>
  <c r="L1036" i="7"/>
  <c r="M1035" i="7"/>
  <c r="L1035" i="7"/>
  <c r="M1034" i="7"/>
  <c r="L1034" i="7"/>
  <c r="M1033" i="7"/>
  <c r="L1033" i="7"/>
  <c r="M1032" i="7"/>
  <c r="L1032" i="7"/>
  <c r="M1031" i="7"/>
  <c r="L1031" i="7"/>
  <c r="M1030" i="7"/>
  <c r="L1030" i="7"/>
  <c r="M1029" i="7"/>
  <c r="L1029" i="7"/>
  <c r="M1028" i="7"/>
  <c r="L1028" i="7"/>
  <c r="M1027" i="7"/>
  <c r="L1027" i="7"/>
  <c r="M1026" i="7"/>
  <c r="L1026" i="7"/>
  <c r="M1025" i="7"/>
  <c r="L1025" i="7"/>
  <c r="M1024" i="7"/>
  <c r="L1024" i="7"/>
  <c r="M1023" i="7"/>
  <c r="L1023" i="7"/>
  <c r="M1022" i="7"/>
  <c r="L1022" i="7"/>
  <c r="M1021" i="7"/>
  <c r="L1021" i="7"/>
  <c r="M1020" i="7"/>
  <c r="L1020" i="7"/>
  <c r="M1019" i="7"/>
  <c r="L1019" i="7"/>
  <c r="M1018" i="7"/>
  <c r="L1018" i="7"/>
  <c r="M1017" i="7"/>
  <c r="L1017" i="7"/>
  <c r="M1016" i="7"/>
  <c r="L1016" i="7"/>
  <c r="M1015" i="7"/>
  <c r="L1015" i="7"/>
  <c r="M1014" i="7"/>
  <c r="L1014" i="7"/>
  <c r="M1013" i="7"/>
  <c r="L1013" i="7"/>
  <c r="M1012" i="7"/>
  <c r="L1012" i="7"/>
  <c r="M1011" i="7"/>
  <c r="L1011" i="7"/>
  <c r="M1010" i="7"/>
  <c r="L1010" i="7"/>
  <c r="M1009" i="7"/>
  <c r="L1009" i="7"/>
  <c r="M1008" i="7"/>
  <c r="L1008" i="7"/>
  <c r="M1007" i="7"/>
  <c r="L1007" i="7"/>
  <c r="M1006" i="7"/>
  <c r="L1006" i="7"/>
  <c r="M1005" i="7"/>
  <c r="L1005" i="7"/>
  <c r="M1004" i="7"/>
  <c r="L1004" i="7"/>
  <c r="M1003" i="7"/>
  <c r="L1003" i="7"/>
  <c r="M1002" i="7"/>
  <c r="L1002" i="7"/>
  <c r="M1001" i="7"/>
  <c r="L1001" i="7"/>
  <c r="M1000" i="7"/>
  <c r="L1000" i="7"/>
  <c r="M999" i="7"/>
  <c r="L999" i="7"/>
  <c r="M998" i="7"/>
  <c r="L998" i="7"/>
  <c r="M997" i="7"/>
  <c r="L997" i="7"/>
  <c r="M996" i="7"/>
  <c r="L996" i="7"/>
  <c r="M995" i="7"/>
  <c r="L995" i="7"/>
  <c r="M994" i="7"/>
  <c r="L994" i="7"/>
  <c r="M993" i="7"/>
  <c r="L993" i="7"/>
  <c r="M992" i="7"/>
  <c r="L992" i="7"/>
  <c r="M991" i="7"/>
  <c r="L991" i="7"/>
  <c r="M990" i="7"/>
  <c r="L990" i="7"/>
  <c r="M989" i="7"/>
  <c r="L989" i="7"/>
  <c r="M988" i="7"/>
  <c r="L988" i="7"/>
  <c r="M987" i="7"/>
  <c r="L987" i="7"/>
  <c r="M986" i="7"/>
  <c r="L986" i="7"/>
  <c r="M985" i="7"/>
  <c r="L985" i="7"/>
  <c r="M984" i="7"/>
  <c r="L984" i="7"/>
  <c r="M983" i="7"/>
  <c r="L983" i="7"/>
  <c r="M982" i="7"/>
  <c r="L982" i="7"/>
  <c r="M981" i="7"/>
  <c r="L981" i="7"/>
  <c r="M980" i="7"/>
  <c r="L980" i="7"/>
  <c r="M979" i="7"/>
  <c r="L979" i="7"/>
  <c r="M978" i="7"/>
  <c r="L978" i="7"/>
  <c r="M977" i="7"/>
  <c r="L977" i="7"/>
  <c r="M976" i="7"/>
  <c r="L976" i="7"/>
  <c r="M975" i="7"/>
  <c r="L975" i="7"/>
  <c r="M974" i="7"/>
  <c r="L974" i="7"/>
  <c r="M973" i="7"/>
  <c r="L973" i="7"/>
  <c r="M972" i="7"/>
  <c r="L972" i="7"/>
  <c r="M971" i="7"/>
  <c r="L971" i="7"/>
  <c r="M970" i="7"/>
  <c r="L970" i="7"/>
  <c r="M969" i="7"/>
  <c r="L969" i="7"/>
  <c r="M968" i="7"/>
  <c r="L968" i="7"/>
  <c r="M967" i="7"/>
  <c r="L967" i="7"/>
  <c r="M966" i="7"/>
  <c r="L966" i="7"/>
  <c r="M965" i="7"/>
  <c r="L965" i="7"/>
  <c r="M964" i="7"/>
  <c r="L964" i="7"/>
  <c r="M963" i="7"/>
  <c r="L963" i="7"/>
  <c r="M962" i="7"/>
  <c r="L962" i="7"/>
  <c r="M961" i="7"/>
  <c r="L961" i="7"/>
  <c r="M960" i="7"/>
  <c r="L960" i="7"/>
  <c r="M959" i="7"/>
  <c r="L959" i="7"/>
  <c r="M958" i="7"/>
  <c r="L958" i="7"/>
  <c r="M957" i="7"/>
  <c r="L957" i="7"/>
  <c r="M956" i="7"/>
  <c r="L956" i="7"/>
  <c r="M955" i="7"/>
  <c r="L955" i="7"/>
  <c r="M954" i="7"/>
  <c r="L954" i="7"/>
  <c r="M953" i="7"/>
  <c r="L953" i="7"/>
  <c r="M952" i="7"/>
  <c r="L952" i="7"/>
  <c r="M951" i="7"/>
  <c r="L951" i="7"/>
  <c r="M950" i="7"/>
  <c r="L950" i="7"/>
  <c r="M949" i="7"/>
  <c r="L949" i="7"/>
  <c r="M948" i="7"/>
  <c r="L948" i="7"/>
  <c r="M947" i="7"/>
  <c r="L947" i="7"/>
  <c r="M946" i="7"/>
  <c r="L946" i="7"/>
  <c r="M945" i="7"/>
  <c r="L945" i="7"/>
  <c r="M944" i="7"/>
  <c r="L944" i="7"/>
  <c r="M943" i="7"/>
  <c r="L943" i="7"/>
  <c r="M942" i="7"/>
  <c r="L942" i="7"/>
  <c r="M941" i="7"/>
  <c r="L941" i="7"/>
  <c r="M940" i="7"/>
  <c r="L940" i="7"/>
  <c r="M939" i="7"/>
  <c r="L939" i="7"/>
  <c r="M938" i="7"/>
  <c r="L938" i="7"/>
  <c r="M937" i="7"/>
  <c r="L937" i="7"/>
  <c r="M936" i="7"/>
  <c r="L936" i="7"/>
  <c r="M935" i="7"/>
  <c r="L935" i="7"/>
  <c r="M934" i="7"/>
  <c r="L934" i="7"/>
  <c r="M933" i="7"/>
  <c r="L933" i="7"/>
  <c r="M932" i="7"/>
  <c r="L932" i="7"/>
  <c r="M931" i="7"/>
  <c r="L931" i="7"/>
  <c r="M930" i="7"/>
  <c r="L930" i="7"/>
  <c r="M929" i="7"/>
  <c r="L929" i="7"/>
  <c r="M928" i="7"/>
  <c r="L928" i="7"/>
  <c r="M927" i="7"/>
  <c r="L927" i="7"/>
  <c r="M926" i="7"/>
  <c r="L926" i="7"/>
  <c r="M925" i="7"/>
  <c r="L925" i="7"/>
  <c r="M924" i="7"/>
  <c r="L924" i="7"/>
  <c r="M923" i="7"/>
  <c r="L923" i="7"/>
  <c r="M922" i="7"/>
  <c r="L922" i="7"/>
  <c r="M921" i="7"/>
  <c r="L921" i="7"/>
  <c r="M920" i="7"/>
  <c r="L920" i="7"/>
  <c r="M919" i="7"/>
  <c r="L919" i="7"/>
  <c r="M918" i="7"/>
  <c r="L918" i="7"/>
  <c r="M917" i="7"/>
  <c r="L917" i="7"/>
  <c r="M916" i="7"/>
  <c r="L916" i="7"/>
  <c r="M915" i="7"/>
  <c r="L915" i="7"/>
  <c r="M914" i="7"/>
  <c r="L914" i="7"/>
  <c r="M913" i="7"/>
  <c r="L913" i="7"/>
  <c r="M912" i="7"/>
  <c r="L912" i="7"/>
  <c r="M911" i="7"/>
  <c r="L911" i="7"/>
  <c r="M910" i="7"/>
  <c r="L910" i="7"/>
  <c r="M909" i="7"/>
  <c r="L909" i="7"/>
  <c r="M908" i="7"/>
  <c r="L908" i="7"/>
  <c r="M907" i="7"/>
  <c r="L907" i="7"/>
  <c r="M906" i="7"/>
  <c r="L906" i="7"/>
  <c r="M905" i="7"/>
  <c r="L905" i="7"/>
  <c r="M904" i="7"/>
  <c r="L904" i="7"/>
  <c r="M903" i="7"/>
  <c r="L903" i="7"/>
  <c r="M902" i="7"/>
  <c r="L902" i="7"/>
  <c r="M901" i="7"/>
  <c r="L901" i="7"/>
  <c r="M900" i="7"/>
  <c r="L900" i="7"/>
  <c r="M899" i="7"/>
  <c r="L899" i="7"/>
  <c r="M898" i="7"/>
  <c r="L898" i="7"/>
  <c r="M897" i="7"/>
  <c r="L897" i="7"/>
  <c r="M896" i="7"/>
  <c r="L896" i="7"/>
  <c r="M895" i="7"/>
  <c r="L895" i="7"/>
  <c r="M894" i="7"/>
  <c r="L894" i="7"/>
  <c r="M893" i="7"/>
  <c r="L893" i="7"/>
  <c r="M892" i="7"/>
  <c r="L892" i="7"/>
  <c r="M891" i="7"/>
  <c r="L891" i="7"/>
  <c r="M890" i="7"/>
  <c r="L890" i="7"/>
  <c r="M889" i="7"/>
  <c r="L889" i="7"/>
  <c r="M888" i="7"/>
  <c r="L888" i="7"/>
  <c r="M887" i="7"/>
  <c r="L887" i="7"/>
  <c r="M886" i="7"/>
  <c r="L886" i="7"/>
  <c r="M885" i="7"/>
  <c r="L885" i="7"/>
  <c r="M884" i="7"/>
  <c r="L884" i="7"/>
  <c r="M883" i="7"/>
  <c r="L883" i="7"/>
  <c r="M882" i="7"/>
  <c r="L882" i="7"/>
  <c r="M881" i="7"/>
  <c r="L881" i="7"/>
  <c r="M880" i="7"/>
  <c r="L880" i="7"/>
  <c r="M879" i="7"/>
  <c r="L879" i="7"/>
  <c r="M878" i="7"/>
  <c r="L878" i="7"/>
  <c r="M877" i="7"/>
  <c r="L877" i="7"/>
  <c r="M876" i="7"/>
  <c r="L876" i="7"/>
  <c r="M875" i="7"/>
  <c r="L875" i="7"/>
  <c r="M874" i="7"/>
  <c r="L874" i="7"/>
  <c r="M873" i="7"/>
  <c r="L873" i="7"/>
  <c r="M872" i="7"/>
  <c r="L872" i="7"/>
  <c r="M871" i="7"/>
  <c r="L871" i="7"/>
  <c r="M870" i="7"/>
  <c r="L870" i="7"/>
  <c r="M869" i="7"/>
  <c r="L869" i="7"/>
  <c r="M868" i="7"/>
  <c r="L868" i="7"/>
  <c r="M867" i="7"/>
  <c r="L867" i="7"/>
  <c r="M866" i="7"/>
  <c r="L866" i="7"/>
  <c r="M865" i="7"/>
  <c r="L865" i="7"/>
  <c r="M864" i="7"/>
  <c r="L864" i="7"/>
  <c r="M863" i="7"/>
  <c r="L863" i="7"/>
  <c r="M862" i="7"/>
  <c r="L862" i="7"/>
  <c r="M861" i="7"/>
  <c r="L861" i="7"/>
  <c r="M860" i="7"/>
  <c r="L860" i="7"/>
  <c r="M859" i="7"/>
  <c r="L859" i="7"/>
  <c r="M858" i="7"/>
  <c r="L858" i="7"/>
  <c r="M857" i="7"/>
  <c r="L857" i="7"/>
  <c r="M856" i="7"/>
  <c r="L856" i="7"/>
  <c r="M855" i="7"/>
  <c r="L855" i="7"/>
  <c r="M854" i="7"/>
  <c r="L854" i="7"/>
  <c r="M853" i="7"/>
  <c r="L853" i="7"/>
  <c r="M852" i="7"/>
  <c r="L852" i="7"/>
  <c r="M851" i="7"/>
  <c r="L851" i="7"/>
  <c r="M850" i="7"/>
  <c r="L850" i="7"/>
  <c r="M849" i="7"/>
  <c r="L849" i="7"/>
  <c r="M848" i="7"/>
  <c r="L848" i="7"/>
  <c r="M847" i="7"/>
  <c r="L847" i="7"/>
  <c r="M846" i="7"/>
  <c r="L846" i="7"/>
  <c r="M845" i="7"/>
  <c r="L845" i="7"/>
  <c r="M844" i="7"/>
  <c r="L844" i="7"/>
  <c r="M843" i="7"/>
  <c r="L843" i="7"/>
  <c r="M842" i="7"/>
  <c r="L842" i="7"/>
  <c r="M841" i="7"/>
  <c r="L841" i="7"/>
  <c r="M840" i="7"/>
  <c r="L840" i="7"/>
  <c r="M839" i="7"/>
  <c r="L839" i="7"/>
  <c r="M838" i="7"/>
  <c r="L838" i="7"/>
  <c r="M837" i="7"/>
  <c r="L837" i="7"/>
  <c r="M836" i="7"/>
  <c r="L836" i="7"/>
  <c r="M835" i="7"/>
  <c r="L835" i="7"/>
  <c r="M834" i="7"/>
  <c r="L834" i="7"/>
  <c r="M833" i="7"/>
  <c r="L833" i="7"/>
  <c r="M832" i="7"/>
  <c r="L832" i="7"/>
  <c r="M831" i="7"/>
  <c r="L831" i="7"/>
  <c r="M830" i="7"/>
  <c r="L830" i="7"/>
  <c r="M829" i="7"/>
  <c r="L829" i="7"/>
  <c r="M828" i="7"/>
  <c r="L828" i="7"/>
  <c r="M827" i="7"/>
  <c r="L827" i="7"/>
  <c r="M826" i="7"/>
  <c r="L826" i="7"/>
  <c r="M825" i="7"/>
  <c r="L825" i="7"/>
  <c r="M824" i="7"/>
  <c r="L824" i="7"/>
  <c r="M823" i="7"/>
  <c r="L823" i="7"/>
  <c r="M822" i="7"/>
  <c r="L822" i="7"/>
  <c r="M821" i="7"/>
  <c r="L821" i="7"/>
  <c r="M820" i="7"/>
  <c r="L820" i="7"/>
  <c r="M819" i="7"/>
  <c r="L819" i="7"/>
  <c r="M818" i="7"/>
  <c r="L818" i="7"/>
  <c r="M817" i="7"/>
  <c r="L817" i="7"/>
  <c r="M816" i="7"/>
  <c r="L816" i="7"/>
  <c r="M815" i="7"/>
  <c r="L815" i="7"/>
  <c r="M814" i="7"/>
  <c r="L814" i="7"/>
  <c r="M813" i="7"/>
  <c r="L813" i="7"/>
  <c r="M812" i="7"/>
  <c r="L812" i="7"/>
  <c r="M811" i="7"/>
  <c r="L811" i="7"/>
  <c r="M810" i="7"/>
  <c r="L810" i="7"/>
  <c r="M809" i="7"/>
  <c r="L809" i="7"/>
  <c r="M808" i="7"/>
  <c r="L808" i="7"/>
  <c r="M807" i="7"/>
  <c r="L807" i="7"/>
  <c r="M806" i="7"/>
  <c r="L806" i="7"/>
  <c r="M805" i="7"/>
  <c r="L805" i="7"/>
  <c r="M804" i="7"/>
  <c r="L804" i="7"/>
  <c r="M803" i="7"/>
  <c r="L803" i="7"/>
  <c r="M802" i="7"/>
  <c r="L802" i="7"/>
  <c r="M801" i="7"/>
  <c r="L801" i="7"/>
  <c r="M800" i="7"/>
  <c r="L800" i="7"/>
  <c r="M799" i="7"/>
  <c r="L799" i="7"/>
  <c r="M798" i="7"/>
  <c r="L798" i="7"/>
  <c r="M797" i="7"/>
  <c r="L797" i="7"/>
  <c r="M796" i="7"/>
  <c r="L796" i="7"/>
  <c r="M795" i="7"/>
  <c r="L795" i="7"/>
  <c r="M794" i="7"/>
  <c r="L794" i="7"/>
  <c r="M793" i="7"/>
  <c r="L793" i="7"/>
  <c r="M792" i="7"/>
  <c r="L792" i="7"/>
  <c r="M791" i="7"/>
  <c r="L791" i="7"/>
  <c r="M790" i="7"/>
  <c r="L790" i="7"/>
  <c r="M789" i="7"/>
  <c r="L789" i="7"/>
  <c r="M788" i="7"/>
  <c r="L788" i="7"/>
  <c r="M787" i="7"/>
  <c r="L787" i="7"/>
  <c r="M786" i="7"/>
  <c r="L786" i="7"/>
  <c r="M785" i="7"/>
  <c r="L785" i="7"/>
  <c r="M784" i="7"/>
  <c r="L784" i="7"/>
  <c r="M783" i="7"/>
  <c r="L783" i="7"/>
  <c r="M782" i="7"/>
  <c r="L782" i="7"/>
  <c r="M781" i="7"/>
  <c r="L781" i="7"/>
  <c r="M780" i="7"/>
  <c r="L780" i="7"/>
  <c r="M779" i="7"/>
  <c r="L779" i="7"/>
  <c r="M778" i="7"/>
  <c r="L778" i="7"/>
  <c r="M777" i="7"/>
  <c r="L777" i="7"/>
  <c r="M776" i="7"/>
  <c r="L776" i="7"/>
  <c r="M775" i="7"/>
  <c r="L775" i="7"/>
  <c r="M774" i="7"/>
  <c r="L774" i="7"/>
  <c r="M773" i="7"/>
  <c r="L773" i="7"/>
  <c r="M772" i="7"/>
  <c r="L772" i="7"/>
  <c r="M771" i="7"/>
  <c r="L771" i="7"/>
  <c r="M770" i="7"/>
  <c r="L770" i="7"/>
  <c r="M769" i="7"/>
  <c r="L769" i="7"/>
  <c r="M768" i="7"/>
  <c r="L768" i="7"/>
  <c r="M767" i="7"/>
  <c r="L767" i="7"/>
  <c r="M766" i="7"/>
  <c r="L766" i="7"/>
  <c r="M765" i="7"/>
  <c r="L765" i="7"/>
  <c r="M764" i="7"/>
  <c r="L764" i="7"/>
  <c r="M763" i="7"/>
  <c r="L763" i="7"/>
  <c r="M762" i="7"/>
  <c r="L762" i="7"/>
  <c r="M761" i="7"/>
  <c r="L761" i="7"/>
  <c r="M760" i="7"/>
  <c r="L760" i="7"/>
  <c r="M759" i="7"/>
  <c r="L759" i="7"/>
  <c r="M758" i="7"/>
  <c r="L758" i="7"/>
  <c r="M757" i="7"/>
  <c r="L757" i="7"/>
  <c r="M756" i="7"/>
  <c r="L756" i="7"/>
  <c r="M755" i="7"/>
  <c r="L755" i="7"/>
  <c r="M754" i="7"/>
  <c r="L754" i="7"/>
  <c r="M753" i="7"/>
  <c r="L753" i="7"/>
  <c r="M752" i="7"/>
  <c r="L752" i="7"/>
  <c r="M751" i="7"/>
  <c r="L751" i="7"/>
  <c r="M750" i="7"/>
  <c r="L750" i="7"/>
  <c r="M749" i="7"/>
  <c r="L749" i="7"/>
  <c r="M748" i="7"/>
  <c r="L748" i="7"/>
  <c r="M747" i="7"/>
  <c r="L747" i="7"/>
  <c r="M746" i="7"/>
  <c r="L746" i="7"/>
  <c r="M745" i="7"/>
  <c r="L745" i="7"/>
  <c r="M744" i="7"/>
  <c r="L744" i="7"/>
  <c r="M743" i="7"/>
  <c r="L743" i="7"/>
  <c r="M742" i="7"/>
  <c r="L742" i="7"/>
  <c r="M741" i="7"/>
  <c r="L741" i="7"/>
  <c r="M740" i="7"/>
  <c r="L740" i="7"/>
  <c r="M739" i="7"/>
  <c r="L739" i="7"/>
  <c r="M738" i="7"/>
  <c r="L738" i="7"/>
  <c r="M737" i="7"/>
  <c r="L737" i="7"/>
  <c r="M736" i="7"/>
  <c r="L736" i="7"/>
  <c r="M735" i="7"/>
  <c r="L735" i="7"/>
  <c r="M734" i="7"/>
  <c r="L734" i="7"/>
  <c r="M733" i="7"/>
  <c r="L733" i="7"/>
  <c r="M732" i="7"/>
  <c r="L732" i="7"/>
  <c r="M731" i="7"/>
  <c r="L731" i="7"/>
  <c r="M730" i="7"/>
  <c r="L730" i="7"/>
  <c r="M729" i="7"/>
  <c r="L729" i="7"/>
  <c r="M728" i="7"/>
  <c r="L728" i="7"/>
  <c r="M727" i="7"/>
  <c r="L727" i="7"/>
  <c r="M726" i="7"/>
  <c r="L726" i="7"/>
  <c r="M725" i="7"/>
  <c r="L725" i="7"/>
  <c r="M724" i="7"/>
  <c r="L724" i="7"/>
  <c r="M723" i="7"/>
  <c r="L723" i="7"/>
  <c r="M722" i="7"/>
  <c r="L722" i="7"/>
  <c r="M721" i="7"/>
  <c r="L721" i="7"/>
  <c r="M720" i="7"/>
  <c r="L720" i="7"/>
  <c r="M719" i="7"/>
  <c r="L719" i="7"/>
  <c r="M718" i="7"/>
  <c r="L718" i="7"/>
  <c r="M717" i="7"/>
  <c r="L717" i="7"/>
  <c r="M716" i="7"/>
  <c r="L716" i="7"/>
  <c r="M715" i="7"/>
  <c r="L715" i="7"/>
  <c r="M714" i="7"/>
  <c r="L714" i="7"/>
  <c r="M713" i="7"/>
  <c r="L713" i="7"/>
  <c r="M712" i="7"/>
  <c r="L712" i="7"/>
  <c r="M711" i="7"/>
  <c r="L711" i="7"/>
  <c r="M710" i="7"/>
  <c r="L710" i="7"/>
  <c r="M709" i="7"/>
  <c r="L709" i="7"/>
  <c r="M708" i="7"/>
  <c r="L708" i="7"/>
  <c r="M707" i="7"/>
  <c r="L707" i="7"/>
  <c r="M706" i="7"/>
  <c r="L706" i="7"/>
  <c r="M705" i="7"/>
  <c r="L705" i="7"/>
  <c r="M704" i="7"/>
  <c r="L704" i="7"/>
  <c r="M703" i="7"/>
  <c r="L703" i="7"/>
  <c r="M702" i="7"/>
  <c r="L702" i="7"/>
  <c r="M701" i="7"/>
  <c r="L701" i="7"/>
  <c r="M700" i="7"/>
  <c r="L700" i="7"/>
  <c r="M699" i="7"/>
  <c r="L699" i="7"/>
  <c r="M698" i="7"/>
  <c r="L698" i="7"/>
  <c r="M697" i="7"/>
  <c r="L697" i="7"/>
  <c r="M696" i="7"/>
  <c r="L696" i="7"/>
  <c r="M695" i="7"/>
  <c r="L695" i="7"/>
  <c r="M694" i="7"/>
  <c r="L694" i="7"/>
  <c r="M693" i="7"/>
  <c r="L693" i="7"/>
  <c r="M692" i="7"/>
  <c r="L692" i="7"/>
  <c r="M691" i="7"/>
  <c r="L691" i="7"/>
  <c r="M690" i="7"/>
  <c r="L690" i="7"/>
  <c r="M689" i="7"/>
  <c r="L689" i="7"/>
  <c r="M688" i="7"/>
  <c r="L688" i="7"/>
  <c r="M687" i="7"/>
  <c r="L687" i="7"/>
  <c r="M686" i="7"/>
  <c r="L686" i="7"/>
  <c r="M685" i="7"/>
  <c r="L685" i="7"/>
  <c r="M684" i="7"/>
  <c r="L684" i="7"/>
  <c r="M683" i="7"/>
  <c r="L683" i="7"/>
  <c r="M682" i="7"/>
  <c r="L682" i="7"/>
  <c r="M681" i="7"/>
  <c r="L681" i="7"/>
  <c r="M680" i="7"/>
  <c r="L680" i="7"/>
  <c r="M679" i="7"/>
  <c r="L679" i="7"/>
  <c r="M678" i="7"/>
  <c r="L678" i="7"/>
  <c r="M677" i="7"/>
  <c r="L677" i="7"/>
  <c r="M676" i="7"/>
  <c r="L676" i="7"/>
  <c r="M675" i="7"/>
  <c r="L675" i="7"/>
  <c r="M674" i="7"/>
  <c r="L674" i="7"/>
  <c r="M673" i="7"/>
  <c r="L673" i="7"/>
  <c r="M672" i="7"/>
  <c r="L672" i="7"/>
  <c r="M671" i="7"/>
  <c r="L671" i="7"/>
  <c r="M670" i="7"/>
  <c r="L670" i="7"/>
  <c r="M669" i="7"/>
  <c r="L669" i="7"/>
  <c r="M668" i="7"/>
  <c r="L668" i="7"/>
  <c r="M667" i="7"/>
  <c r="L667" i="7"/>
  <c r="M666" i="7"/>
  <c r="L666" i="7"/>
  <c r="M665" i="7"/>
  <c r="L665" i="7"/>
  <c r="M664" i="7"/>
  <c r="L664" i="7"/>
  <c r="M663" i="7"/>
  <c r="L663" i="7"/>
  <c r="M662" i="7"/>
  <c r="L662" i="7"/>
  <c r="M661" i="7"/>
  <c r="L661" i="7"/>
  <c r="M660" i="7"/>
  <c r="L660" i="7"/>
  <c r="M659" i="7"/>
  <c r="L659" i="7"/>
  <c r="M658" i="7"/>
  <c r="L658" i="7"/>
  <c r="M657" i="7"/>
  <c r="L657" i="7"/>
  <c r="M656" i="7"/>
  <c r="L656" i="7"/>
  <c r="M655" i="7"/>
  <c r="L655" i="7"/>
  <c r="M654" i="7"/>
  <c r="L654" i="7"/>
  <c r="M653" i="7"/>
  <c r="L653" i="7"/>
  <c r="M652" i="7"/>
  <c r="L652" i="7"/>
  <c r="M651" i="7"/>
  <c r="L651" i="7"/>
  <c r="M650" i="7"/>
  <c r="L650" i="7"/>
  <c r="M649" i="7"/>
  <c r="L649" i="7"/>
  <c r="M648" i="7"/>
  <c r="L648" i="7"/>
  <c r="M647" i="7"/>
  <c r="L647" i="7"/>
  <c r="M646" i="7"/>
  <c r="L646" i="7"/>
  <c r="M645" i="7"/>
  <c r="L645" i="7"/>
  <c r="M644" i="7"/>
  <c r="L644" i="7"/>
  <c r="M643" i="7"/>
  <c r="L643" i="7"/>
  <c r="M642" i="7"/>
  <c r="L642" i="7"/>
  <c r="M641" i="7"/>
  <c r="L641" i="7"/>
  <c r="M640" i="7"/>
  <c r="L640" i="7"/>
  <c r="M639" i="7"/>
  <c r="L639" i="7"/>
  <c r="M638" i="7"/>
  <c r="L638" i="7"/>
  <c r="M637" i="7"/>
  <c r="L637" i="7"/>
  <c r="M636" i="7"/>
  <c r="L636" i="7"/>
  <c r="M635" i="7"/>
  <c r="L635" i="7"/>
  <c r="M634" i="7"/>
  <c r="L634" i="7"/>
  <c r="M633" i="7"/>
  <c r="L633" i="7"/>
  <c r="M632" i="7"/>
  <c r="L632" i="7"/>
  <c r="M631" i="7"/>
  <c r="L631" i="7"/>
  <c r="M630" i="7"/>
  <c r="L630" i="7"/>
  <c r="M629" i="7"/>
  <c r="L629" i="7"/>
  <c r="M628" i="7"/>
  <c r="L628" i="7"/>
  <c r="M627" i="7"/>
  <c r="L627" i="7"/>
  <c r="M626" i="7"/>
  <c r="L626" i="7"/>
  <c r="M625" i="7"/>
  <c r="L625" i="7"/>
  <c r="M624" i="7"/>
  <c r="L624" i="7"/>
  <c r="M623" i="7"/>
  <c r="L623" i="7"/>
  <c r="M622" i="7"/>
  <c r="L622" i="7"/>
  <c r="M621" i="7"/>
  <c r="L621" i="7"/>
  <c r="M620" i="7"/>
  <c r="L620" i="7"/>
  <c r="M619" i="7"/>
  <c r="L619" i="7"/>
  <c r="M618" i="7"/>
  <c r="L618" i="7"/>
  <c r="M617" i="7"/>
  <c r="L617" i="7"/>
  <c r="M616" i="7"/>
  <c r="L616" i="7"/>
  <c r="M615" i="7"/>
  <c r="L615" i="7"/>
  <c r="M614" i="7"/>
  <c r="L614" i="7"/>
  <c r="M613" i="7"/>
  <c r="L613" i="7"/>
  <c r="M612" i="7"/>
  <c r="L612" i="7"/>
  <c r="M611" i="7"/>
  <c r="L611" i="7"/>
  <c r="M610" i="7"/>
  <c r="L610" i="7"/>
  <c r="M609" i="7"/>
  <c r="L609" i="7"/>
  <c r="M608" i="7"/>
  <c r="L608" i="7"/>
  <c r="M607" i="7"/>
  <c r="L607" i="7"/>
  <c r="M606" i="7"/>
  <c r="L606" i="7"/>
  <c r="M605" i="7"/>
  <c r="L605" i="7"/>
  <c r="M604" i="7"/>
  <c r="L604" i="7"/>
  <c r="M603" i="7"/>
  <c r="L603" i="7"/>
  <c r="M602" i="7"/>
  <c r="L602" i="7"/>
  <c r="M601" i="7"/>
  <c r="L601" i="7"/>
  <c r="M600" i="7"/>
  <c r="L600" i="7"/>
  <c r="M599" i="7"/>
  <c r="L599" i="7"/>
  <c r="M598" i="7"/>
  <c r="L598" i="7"/>
  <c r="M597" i="7"/>
  <c r="L597" i="7"/>
  <c r="M596" i="7"/>
  <c r="L596" i="7"/>
  <c r="M595" i="7"/>
  <c r="L595" i="7"/>
  <c r="M594" i="7"/>
  <c r="L594" i="7"/>
  <c r="M593" i="7"/>
  <c r="L593" i="7"/>
  <c r="M592" i="7"/>
  <c r="L592" i="7"/>
  <c r="M591" i="7"/>
  <c r="L591" i="7"/>
  <c r="M590" i="7"/>
  <c r="L590" i="7"/>
  <c r="M589" i="7"/>
  <c r="L589" i="7"/>
  <c r="M588" i="7"/>
  <c r="L588" i="7"/>
  <c r="M587" i="7"/>
  <c r="L587" i="7"/>
  <c r="M586" i="7"/>
  <c r="L586" i="7"/>
  <c r="M585" i="7"/>
  <c r="L585" i="7"/>
  <c r="M584" i="7"/>
  <c r="L584" i="7"/>
  <c r="M583" i="7"/>
  <c r="L583" i="7"/>
  <c r="M582" i="7"/>
  <c r="L582" i="7"/>
  <c r="M581" i="7"/>
  <c r="L581" i="7"/>
  <c r="M580" i="7"/>
  <c r="L580" i="7"/>
  <c r="M579" i="7"/>
  <c r="L579" i="7"/>
  <c r="M578" i="7"/>
  <c r="L578" i="7"/>
  <c r="M577" i="7"/>
  <c r="L577" i="7"/>
  <c r="M576" i="7"/>
  <c r="L576" i="7"/>
  <c r="M575" i="7"/>
  <c r="L575" i="7"/>
  <c r="M574" i="7"/>
  <c r="L574" i="7"/>
  <c r="M573" i="7"/>
  <c r="L573" i="7"/>
  <c r="M572" i="7"/>
  <c r="L572" i="7"/>
  <c r="M571" i="7"/>
  <c r="L571" i="7"/>
  <c r="M570" i="7"/>
  <c r="L570" i="7"/>
  <c r="M569" i="7"/>
  <c r="L569" i="7"/>
  <c r="M568" i="7"/>
  <c r="L568" i="7"/>
  <c r="M567" i="7"/>
  <c r="L567" i="7"/>
  <c r="M566" i="7"/>
  <c r="L566" i="7"/>
  <c r="M565" i="7"/>
  <c r="L565" i="7"/>
  <c r="M564" i="7"/>
  <c r="L564" i="7"/>
  <c r="M563" i="7"/>
  <c r="L563" i="7"/>
  <c r="M562" i="7"/>
  <c r="L562" i="7"/>
  <c r="M561" i="7"/>
  <c r="L561" i="7"/>
  <c r="M560" i="7"/>
  <c r="L560" i="7"/>
  <c r="M559" i="7"/>
  <c r="L559" i="7"/>
  <c r="M558" i="7"/>
  <c r="L558" i="7"/>
  <c r="M557" i="7"/>
  <c r="L557" i="7"/>
  <c r="M556" i="7"/>
  <c r="L556" i="7"/>
  <c r="M555" i="7"/>
  <c r="L555" i="7"/>
  <c r="M554" i="7"/>
  <c r="L554" i="7"/>
  <c r="M553" i="7"/>
  <c r="L553" i="7"/>
  <c r="M552" i="7"/>
  <c r="L552" i="7"/>
  <c r="M551" i="7"/>
  <c r="L551" i="7"/>
  <c r="M550" i="7"/>
  <c r="L550" i="7"/>
  <c r="M549" i="7"/>
  <c r="L549" i="7"/>
  <c r="M548" i="7"/>
  <c r="L548" i="7"/>
  <c r="M547" i="7"/>
  <c r="L547" i="7"/>
  <c r="M546" i="7"/>
  <c r="L546" i="7"/>
  <c r="M545" i="7"/>
  <c r="L545" i="7"/>
  <c r="M544" i="7"/>
  <c r="L544" i="7"/>
  <c r="M543" i="7"/>
  <c r="L543" i="7"/>
  <c r="M542" i="7"/>
  <c r="L542" i="7"/>
  <c r="M541" i="7"/>
  <c r="L541" i="7"/>
  <c r="M540" i="7"/>
  <c r="L540" i="7"/>
  <c r="M539" i="7"/>
  <c r="L539" i="7"/>
  <c r="M538" i="7"/>
  <c r="L538" i="7"/>
  <c r="M537" i="7"/>
  <c r="L537" i="7"/>
  <c r="M536" i="7"/>
  <c r="L536" i="7"/>
  <c r="M535" i="7"/>
  <c r="L535" i="7"/>
  <c r="M534" i="7"/>
  <c r="L534" i="7"/>
  <c r="M533" i="7"/>
  <c r="L533" i="7"/>
  <c r="M532" i="7"/>
  <c r="L532" i="7"/>
  <c r="M531" i="7"/>
  <c r="L531" i="7"/>
  <c r="M530" i="7"/>
  <c r="L530" i="7"/>
  <c r="M529" i="7"/>
  <c r="L529" i="7"/>
  <c r="M528" i="7"/>
  <c r="L528" i="7"/>
  <c r="M527" i="7"/>
  <c r="L527" i="7"/>
  <c r="M526" i="7"/>
  <c r="L526" i="7"/>
  <c r="M525" i="7"/>
  <c r="L525" i="7"/>
  <c r="M524" i="7"/>
  <c r="L524" i="7"/>
  <c r="M523" i="7"/>
  <c r="L523" i="7"/>
  <c r="M522" i="7"/>
  <c r="L522" i="7"/>
  <c r="M521" i="7"/>
  <c r="L521" i="7"/>
  <c r="M520" i="7"/>
  <c r="L520" i="7"/>
  <c r="M519" i="7"/>
  <c r="L519" i="7"/>
  <c r="M518" i="7"/>
  <c r="L518" i="7"/>
  <c r="M517" i="7"/>
  <c r="L517" i="7"/>
  <c r="M516" i="7"/>
  <c r="L516" i="7"/>
  <c r="M515" i="7"/>
  <c r="L515" i="7"/>
  <c r="M514" i="7"/>
  <c r="L514" i="7"/>
  <c r="M513" i="7"/>
  <c r="L513" i="7"/>
  <c r="M512" i="7"/>
  <c r="L512" i="7"/>
  <c r="M511" i="7"/>
  <c r="L511" i="7"/>
  <c r="M510" i="7"/>
  <c r="L510" i="7"/>
  <c r="M509" i="7"/>
  <c r="L509" i="7"/>
  <c r="M508" i="7"/>
  <c r="L508" i="7"/>
  <c r="M507" i="7"/>
  <c r="L507" i="7"/>
  <c r="M506" i="7"/>
  <c r="L506" i="7"/>
  <c r="M505" i="7"/>
  <c r="L505" i="7"/>
  <c r="M504" i="7"/>
  <c r="L504" i="7"/>
  <c r="M503" i="7"/>
  <c r="L503" i="7"/>
  <c r="M502" i="7"/>
  <c r="L502" i="7"/>
  <c r="M501" i="7"/>
  <c r="L501" i="7"/>
  <c r="M500" i="7"/>
  <c r="L500" i="7"/>
  <c r="M499" i="7"/>
  <c r="L499" i="7"/>
  <c r="M498" i="7"/>
  <c r="L498" i="7"/>
  <c r="M497" i="7"/>
  <c r="L497" i="7"/>
  <c r="M496" i="7"/>
  <c r="L496" i="7"/>
  <c r="M495" i="7"/>
  <c r="L495" i="7"/>
  <c r="M494" i="7"/>
  <c r="L494" i="7"/>
  <c r="M493" i="7"/>
  <c r="L493" i="7"/>
  <c r="M492" i="7"/>
  <c r="L492" i="7"/>
  <c r="M491" i="7"/>
  <c r="L491" i="7"/>
  <c r="M490" i="7"/>
  <c r="L490" i="7"/>
  <c r="M489" i="7"/>
  <c r="L489" i="7"/>
  <c r="M488" i="7"/>
  <c r="L488" i="7"/>
  <c r="M487" i="7"/>
  <c r="L487" i="7"/>
  <c r="M486" i="7"/>
  <c r="L486" i="7"/>
  <c r="M485" i="7"/>
  <c r="L485" i="7"/>
  <c r="M484" i="7"/>
  <c r="L484" i="7"/>
  <c r="M483" i="7"/>
  <c r="L483" i="7"/>
  <c r="M482" i="7"/>
  <c r="L482" i="7"/>
  <c r="M481" i="7"/>
  <c r="L481" i="7"/>
  <c r="M480" i="7"/>
  <c r="L480" i="7"/>
  <c r="M479" i="7"/>
  <c r="L479" i="7"/>
  <c r="M478" i="7"/>
  <c r="L478" i="7"/>
  <c r="M477" i="7"/>
  <c r="L477" i="7"/>
  <c r="M476" i="7"/>
  <c r="L476" i="7"/>
  <c r="M475" i="7"/>
  <c r="L475" i="7"/>
  <c r="M474" i="7"/>
  <c r="L474" i="7"/>
  <c r="M473" i="7"/>
  <c r="L473" i="7"/>
  <c r="M472" i="7"/>
  <c r="L472" i="7"/>
  <c r="M471" i="7"/>
  <c r="L471" i="7"/>
  <c r="M470" i="7"/>
  <c r="L470" i="7"/>
  <c r="M469" i="7"/>
  <c r="L469" i="7"/>
  <c r="M468" i="7"/>
  <c r="L468" i="7"/>
  <c r="M467" i="7"/>
  <c r="L467" i="7"/>
  <c r="M466" i="7"/>
  <c r="L466" i="7"/>
  <c r="M465" i="7"/>
  <c r="L465" i="7"/>
  <c r="M464" i="7"/>
  <c r="L464" i="7"/>
  <c r="M463" i="7"/>
  <c r="L463" i="7"/>
  <c r="M462" i="7"/>
  <c r="L462" i="7"/>
  <c r="M461" i="7"/>
  <c r="L461" i="7"/>
  <c r="M460" i="7"/>
  <c r="L460" i="7"/>
  <c r="M459" i="7"/>
  <c r="L459" i="7"/>
  <c r="M458" i="7"/>
  <c r="L458" i="7"/>
  <c r="M457" i="7"/>
  <c r="L457" i="7"/>
  <c r="M456" i="7"/>
  <c r="L456" i="7"/>
  <c r="M455" i="7"/>
  <c r="L455" i="7"/>
  <c r="M454" i="7"/>
  <c r="L454" i="7"/>
  <c r="M453" i="7"/>
  <c r="L453" i="7"/>
  <c r="M452" i="7"/>
  <c r="L452" i="7"/>
  <c r="M451" i="7"/>
  <c r="L451" i="7"/>
  <c r="M450" i="7"/>
  <c r="L450" i="7"/>
  <c r="M449" i="7"/>
  <c r="L449" i="7"/>
  <c r="M448" i="7"/>
  <c r="L448" i="7"/>
  <c r="M447" i="7"/>
  <c r="L447" i="7"/>
  <c r="M446" i="7"/>
  <c r="L446" i="7"/>
  <c r="M445" i="7"/>
  <c r="L445" i="7"/>
  <c r="M444" i="7"/>
  <c r="L444" i="7"/>
  <c r="M443" i="7"/>
  <c r="L443" i="7"/>
  <c r="M442" i="7"/>
  <c r="L442" i="7"/>
  <c r="M441" i="7"/>
  <c r="L441" i="7"/>
  <c r="M440" i="7"/>
  <c r="L440" i="7"/>
  <c r="M439" i="7"/>
  <c r="L439" i="7"/>
  <c r="M438" i="7"/>
  <c r="L438" i="7"/>
  <c r="M437" i="7"/>
  <c r="L437" i="7"/>
  <c r="M436" i="7"/>
  <c r="L436" i="7"/>
  <c r="M435" i="7"/>
  <c r="L435" i="7"/>
  <c r="M434" i="7"/>
  <c r="L434" i="7"/>
  <c r="M433" i="7"/>
  <c r="L433" i="7"/>
  <c r="M432" i="7"/>
  <c r="L432" i="7"/>
  <c r="M431" i="7"/>
  <c r="L431" i="7"/>
  <c r="M430" i="7"/>
  <c r="L430" i="7"/>
  <c r="M429" i="7"/>
  <c r="L429" i="7"/>
  <c r="M428" i="7"/>
  <c r="L428" i="7"/>
  <c r="M427" i="7"/>
  <c r="L427" i="7"/>
  <c r="M426" i="7"/>
  <c r="L426" i="7"/>
  <c r="M425" i="7"/>
  <c r="L425" i="7"/>
  <c r="M424" i="7"/>
  <c r="L424" i="7"/>
  <c r="M423" i="7"/>
  <c r="L423" i="7"/>
  <c r="M422" i="7"/>
  <c r="L422" i="7"/>
  <c r="M421" i="7"/>
  <c r="L421" i="7"/>
  <c r="M420" i="7"/>
  <c r="L420" i="7"/>
  <c r="M419" i="7"/>
  <c r="L419" i="7"/>
  <c r="M418" i="7"/>
  <c r="L418" i="7"/>
  <c r="M417" i="7"/>
  <c r="L417" i="7"/>
  <c r="M416" i="7"/>
  <c r="L416" i="7"/>
  <c r="M415" i="7"/>
  <c r="L415" i="7"/>
  <c r="M414" i="7"/>
  <c r="L414" i="7"/>
  <c r="M413" i="7"/>
  <c r="L413" i="7"/>
  <c r="M412" i="7"/>
  <c r="L412" i="7"/>
  <c r="M411" i="7"/>
  <c r="L411" i="7"/>
  <c r="M410" i="7"/>
  <c r="L410" i="7"/>
  <c r="M409" i="7"/>
  <c r="L409" i="7"/>
  <c r="M408" i="7"/>
  <c r="L408" i="7"/>
  <c r="M407" i="7"/>
  <c r="L407" i="7"/>
  <c r="M406" i="7"/>
  <c r="L406" i="7"/>
  <c r="M405" i="7"/>
  <c r="L405" i="7"/>
  <c r="M404" i="7"/>
  <c r="L404" i="7"/>
  <c r="M403" i="7"/>
  <c r="L403" i="7"/>
  <c r="M402" i="7"/>
  <c r="L402" i="7"/>
  <c r="M401" i="7"/>
  <c r="L401" i="7"/>
  <c r="M400" i="7"/>
  <c r="L400" i="7"/>
  <c r="M399" i="7"/>
  <c r="L399" i="7"/>
  <c r="M398" i="7"/>
  <c r="L398" i="7"/>
  <c r="M397" i="7"/>
  <c r="L397" i="7"/>
  <c r="M396" i="7"/>
  <c r="L396" i="7"/>
  <c r="M395" i="7"/>
  <c r="L395" i="7"/>
  <c r="M394" i="7"/>
  <c r="L394" i="7"/>
  <c r="M393" i="7"/>
  <c r="L393" i="7"/>
  <c r="M392" i="7"/>
  <c r="L392" i="7"/>
  <c r="M391" i="7"/>
  <c r="L391" i="7"/>
  <c r="M390" i="7"/>
  <c r="L390" i="7"/>
  <c r="M389" i="7"/>
  <c r="L389" i="7"/>
  <c r="M388" i="7"/>
  <c r="L388" i="7"/>
  <c r="M387" i="7"/>
  <c r="L387" i="7"/>
  <c r="M386" i="7"/>
  <c r="L386" i="7"/>
  <c r="M385" i="7"/>
  <c r="L385" i="7"/>
  <c r="M384" i="7"/>
  <c r="L384" i="7"/>
  <c r="M383" i="7"/>
  <c r="L383" i="7"/>
  <c r="M382" i="7"/>
  <c r="L382" i="7"/>
  <c r="M381" i="7"/>
  <c r="L381" i="7"/>
  <c r="M380" i="7"/>
  <c r="L380" i="7"/>
  <c r="M379" i="7"/>
  <c r="L379" i="7"/>
  <c r="M378" i="7"/>
  <c r="L378" i="7"/>
  <c r="M377" i="7"/>
  <c r="L377" i="7"/>
  <c r="M376" i="7"/>
  <c r="L376" i="7"/>
  <c r="M375" i="7"/>
  <c r="L375" i="7"/>
  <c r="M374" i="7"/>
  <c r="L374" i="7"/>
  <c r="M373" i="7"/>
  <c r="L373" i="7"/>
  <c r="M372" i="7"/>
  <c r="L372" i="7"/>
  <c r="M371" i="7"/>
  <c r="L371" i="7"/>
  <c r="M370" i="7"/>
  <c r="L370" i="7"/>
  <c r="M369" i="7"/>
  <c r="L369" i="7"/>
  <c r="M368" i="7"/>
  <c r="L368" i="7"/>
  <c r="M367" i="7"/>
  <c r="L367" i="7"/>
  <c r="M366" i="7"/>
  <c r="L366" i="7"/>
  <c r="M365" i="7"/>
  <c r="L365" i="7"/>
  <c r="M364" i="7"/>
  <c r="L364" i="7"/>
  <c r="M363" i="7"/>
  <c r="L363" i="7"/>
  <c r="M362" i="7"/>
  <c r="L362" i="7"/>
  <c r="M361" i="7"/>
  <c r="L361" i="7"/>
  <c r="M360" i="7"/>
  <c r="L360" i="7"/>
  <c r="M359" i="7"/>
  <c r="L359" i="7"/>
  <c r="M358" i="7"/>
  <c r="L358" i="7"/>
  <c r="M357" i="7"/>
  <c r="L357" i="7"/>
  <c r="M356" i="7"/>
  <c r="L356" i="7"/>
  <c r="M355" i="7"/>
  <c r="L355" i="7"/>
  <c r="M354" i="7"/>
  <c r="L354" i="7"/>
  <c r="M353" i="7"/>
  <c r="L353" i="7"/>
  <c r="M352" i="7"/>
  <c r="L352" i="7"/>
  <c r="M351" i="7"/>
  <c r="L351" i="7"/>
  <c r="M350" i="7"/>
  <c r="L350" i="7"/>
  <c r="M349" i="7"/>
  <c r="L349" i="7"/>
  <c r="M348" i="7"/>
  <c r="L348" i="7"/>
  <c r="M347" i="7"/>
  <c r="L347" i="7"/>
  <c r="M346" i="7"/>
  <c r="L346" i="7"/>
  <c r="M345" i="7"/>
  <c r="L345" i="7"/>
  <c r="M344" i="7"/>
  <c r="L344" i="7"/>
  <c r="M343" i="7"/>
  <c r="L343" i="7"/>
  <c r="M342" i="7"/>
  <c r="L342" i="7"/>
  <c r="M341" i="7"/>
  <c r="L341" i="7"/>
  <c r="M340" i="7"/>
  <c r="L340" i="7"/>
  <c r="M339" i="7"/>
  <c r="L339" i="7"/>
  <c r="M338" i="7"/>
  <c r="L338" i="7"/>
  <c r="M337" i="7"/>
  <c r="L337" i="7"/>
  <c r="M336" i="7"/>
  <c r="L336" i="7"/>
  <c r="M335" i="7"/>
  <c r="L335" i="7"/>
  <c r="M334" i="7"/>
  <c r="L334" i="7"/>
  <c r="M333" i="7"/>
  <c r="L333" i="7"/>
  <c r="M332" i="7"/>
  <c r="L332" i="7"/>
  <c r="M331" i="7"/>
  <c r="L331" i="7"/>
  <c r="M330" i="7"/>
  <c r="L330" i="7"/>
  <c r="M329" i="7"/>
  <c r="L329" i="7"/>
  <c r="M328" i="7"/>
  <c r="L328" i="7"/>
  <c r="M327" i="7"/>
  <c r="L327" i="7"/>
  <c r="M326" i="7"/>
  <c r="L326" i="7"/>
  <c r="M325" i="7"/>
  <c r="L325" i="7"/>
  <c r="M324" i="7"/>
  <c r="L324" i="7"/>
  <c r="M323" i="7"/>
  <c r="L323" i="7"/>
  <c r="M322" i="7"/>
  <c r="L322" i="7"/>
  <c r="M321" i="7"/>
  <c r="L321" i="7"/>
  <c r="M320" i="7"/>
  <c r="L320" i="7"/>
  <c r="M319" i="7"/>
  <c r="L319" i="7"/>
  <c r="M318" i="7"/>
  <c r="L318" i="7"/>
  <c r="M317" i="7"/>
  <c r="L317" i="7"/>
  <c r="M316" i="7"/>
  <c r="L316" i="7"/>
  <c r="M315" i="7"/>
  <c r="L315" i="7"/>
  <c r="M314" i="7"/>
  <c r="L314" i="7"/>
  <c r="M313" i="7"/>
  <c r="L313" i="7"/>
  <c r="M312" i="7"/>
  <c r="L312" i="7"/>
  <c r="M311" i="7"/>
  <c r="L311" i="7"/>
  <c r="M310" i="7"/>
  <c r="L310" i="7"/>
  <c r="M309" i="7"/>
  <c r="L309" i="7"/>
  <c r="M308" i="7"/>
  <c r="L308" i="7"/>
  <c r="M307" i="7"/>
  <c r="L307" i="7"/>
  <c r="M306" i="7"/>
  <c r="L306" i="7"/>
  <c r="M305" i="7"/>
  <c r="L305" i="7"/>
  <c r="M304" i="7"/>
  <c r="L304" i="7"/>
  <c r="M303" i="7"/>
  <c r="L303" i="7"/>
  <c r="M302" i="7"/>
  <c r="L302" i="7"/>
  <c r="M301" i="7"/>
  <c r="L301" i="7"/>
  <c r="M300" i="7"/>
  <c r="L300" i="7"/>
  <c r="M299" i="7"/>
  <c r="L299" i="7"/>
  <c r="M298" i="7"/>
  <c r="L298" i="7"/>
  <c r="M297" i="7"/>
  <c r="L297" i="7"/>
  <c r="M296" i="7"/>
  <c r="L296" i="7"/>
  <c r="M295" i="7"/>
  <c r="L295" i="7"/>
  <c r="M294" i="7"/>
  <c r="L294" i="7"/>
  <c r="M293" i="7"/>
  <c r="L293" i="7"/>
  <c r="M292" i="7"/>
  <c r="L292" i="7"/>
  <c r="M291" i="7"/>
  <c r="L291" i="7"/>
  <c r="M290" i="7"/>
  <c r="L290" i="7"/>
  <c r="M289" i="7"/>
  <c r="L289" i="7"/>
  <c r="M288" i="7"/>
  <c r="L288" i="7"/>
  <c r="M287" i="7"/>
  <c r="L287" i="7"/>
  <c r="M286" i="7"/>
  <c r="L286" i="7"/>
  <c r="M285" i="7"/>
  <c r="L285" i="7"/>
  <c r="M284" i="7"/>
  <c r="L284" i="7"/>
  <c r="M283" i="7"/>
  <c r="L283" i="7"/>
  <c r="M282" i="7"/>
  <c r="L282" i="7"/>
  <c r="M281" i="7"/>
  <c r="L281" i="7"/>
  <c r="M280" i="7"/>
  <c r="L280" i="7"/>
  <c r="M279" i="7"/>
  <c r="L279" i="7"/>
  <c r="M278" i="7"/>
  <c r="L278" i="7"/>
  <c r="M277" i="7"/>
  <c r="L277" i="7"/>
  <c r="M276" i="7"/>
  <c r="L276" i="7"/>
  <c r="M275" i="7"/>
  <c r="L275" i="7"/>
  <c r="M274" i="7"/>
  <c r="L274" i="7"/>
  <c r="M273" i="7"/>
  <c r="L273" i="7"/>
  <c r="M272" i="7"/>
  <c r="L272" i="7"/>
  <c r="M271" i="7"/>
  <c r="L271" i="7"/>
  <c r="M270" i="7"/>
  <c r="L270" i="7"/>
  <c r="M269" i="7"/>
  <c r="L269" i="7"/>
  <c r="M268" i="7"/>
  <c r="L268" i="7"/>
  <c r="M267" i="7"/>
  <c r="L267" i="7"/>
  <c r="M266" i="7"/>
  <c r="L266" i="7"/>
  <c r="M265" i="7"/>
  <c r="L265" i="7"/>
  <c r="M264" i="7"/>
  <c r="L264" i="7"/>
  <c r="M263" i="7"/>
  <c r="L263" i="7"/>
  <c r="M262" i="7"/>
  <c r="L262" i="7"/>
  <c r="M261" i="7"/>
  <c r="L261" i="7"/>
  <c r="M260" i="7"/>
  <c r="L260" i="7"/>
  <c r="M259" i="7"/>
  <c r="L259" i="7"/>
  <c r="M258" i="7"/>
  <c r="L258" i="7"/>
  <c r="M257" i="7"/>
  <c r="L257" i="7"/>
  <c r="M256" i="7"/>
  <c r="L256" i="7"/>
  <c r="M255" i="7"/>
  <c r="L255" i="7"/>
  <c r="M254" i="7"/>
  <c r="L254" i="7"/>
  <c r="M253" i="7"/>
  <c r="L253" i="7"/>
  <c r="M252" i="7"/>
  <c r="L252" i="7"/>
  <c r="M251" i="7"/>
  <c r="L251" i="7"/>
  <c r="M250" i="7"/>
  <c r="L250" i="7"/>
  <c r="M249" i="7"/>
  <c r="L249" i="7"/>
  <c r="M248" i="7"/>
  <c r="L248" i="7"/>
  <c r="M247" i="7"/>
  <c r="L247" i="7"/>
  <c r="M246" i="7"/>
  <c r="L246" i="7"/>
  <c r="M245" i="7"/>
  <c r="L245" i="7"/>
  <c r="M244" i="7"/>
  <c r="L244" i="7"/>
  <c r="M243" i="7"/>
  <c r="L243" i="7"/>
  <c r="M242" i="7"/>
  <c r="L242" i="7"/>
  <c r="M241" i="7"/>
  <c r="L241" i="7"/>
  <c r="M240" i="7"/>
  <c r="L240" i="7"/>
  <c r="M239" i="7"/>
  <c r="L239" i="7"/>
  <c r="M238" i="7"/>
  <c r="L238" i="7"/>
  <c r="M237" i="7"/>
  <c r="L237" i="7"/>
  <c r="M236" i="7"/>
  <c r="L236" i="7"/>
  <c r="M235" i="7"/>
  <c r="L235" i="7"/>
  <c r="M234" i="7"/>
  <c r="L234" i="7"/>
  <c r="M233" i="7"/>
  <c r="L233" i="7"/>
  <c r="M232" i="7"/>
  <c r="L232" i="7"/>
  <c r="M231" i="7"/>
  <c r="L231" i="7"/>
  <c r="M230" i="7"/>
  <c r="L230" i="7"/>
  <c r="M229" i="7"/>
  <c r="L229" i="7"/>
  <c r="M228" i="7"/>
  <c r="L228" i="7"/>
  <c r="M227" i="7"/>
  <c r="L227" i="7"/>
  <c r="M226" i="7"/>
  <c r="L226" i="7"/>
  <c r="M225" i="7"/>
  <c r="L225" i="7"/>
  <c r="M224" i="7"/>
  <c r="L224" i="7"/>
  <c r="M223" i="7"/>
  <c r="L223" i="7"/>
  <c r="M222" i="7"/>
  <c r="L222" i="7"/>
  <c r="M221" i="7"/>
  <c r="L221" i="7"/>
  <c r="M220" i="7"/>
  <c r="L220" i="7"/>
  <c r="M219" i="7"/>
  <c r="L219" i="7"/>
  <c r="M218" i="7"/>
  <c r="L218" i="7"/>
  <c r="M217" i="7"/>
  <c r="L217" i="7"/>
  <c r="M216" i="7"/>
  <c r="L216" i="7"/>
  <c r="M215" i="7"/>
  <c r="L215" i="7"/>
  <c r="M214" i="7"/>
  <c r="L214" i="7"/>
  <c r="M213" i="7"/>
  <c r="L213" i="7"/>
  <c r="M212" i="7"/>
  <c r="L212" i="7"/>
  <c r="M211" i="7"/>
  <c r="L211" i="7"/>
  <c r="M210" i="7"/>
  <c r="L210" i="7"/>
  <c r="M209" i="7"/>
  <c r="L209" i="7"/>
  <c r="M208" i="7"/>
  <c r="L208" i="7"/>
  <c r="M207" i="7"/>
  <c r="L207" i="7"/>
  <c r="M206" i="7"/>
  <c r="L206" i="7"/>
  <c r="M205" i="7"/>
  <c r="L205" i="7"/>
  <c r="M204" i="7"/>
  <c r="L204" i="7"/>
  <c r="M203" i="7"/>
  <c r="L203" i="7"/>
  <c r="M202" i="7"/>
  <c r="L202" i="7"/>
  <c r="M201" i="7"/>
  <c r="L201" i="7"/>
  <c r="M200" i="7"/>
  <c r="L200" i="7"/>
  <c r="M199" i="7"/>
  <c r="L199" i="7"/>
  <c r="M198" i="7"/>
  <c r="L198" i="7"/>
  <c r="M197" i="7"/>
  <c r="L197" i="7"/>
  <c r="M196" i="7"/>
  <c r="L196" i="7"/>
  <c r="M195" i="7"/>
  <c r="L195" i="7"/>
  <c r="M194" i="7"/>
  <c r="L194" i="7"/>
  <c r="M193" i="7"/>
  <c r="L193" i="7"/>
  <c r="M192" i="7"/>
  <c r="L192" i="7"/>
  <c r="M191" i="7"/>
  <c r="L191" i="7"/>
  <c r="M190" i="7"/>
  <c r="L190" i="7"/>
  <c r="M189" i="7"/>
  <c r="L189" i="7"/>
  <c r="M188" i="7"/>
  <c r="L188" i="7"/>
  <c r="M187" i="7"/>
  <c r="L187" i="7"/>
  <c r="M186" i="7"/>
  <c r="L186" i="7"/>
  <c r="M185" i="7"/>
  <c r="L185" i="7"/>
  <c r="M184" i="7"/>
  <c r="L184" i="7"/>
  <c r="M183" i="7"/>
  <c r="L183" i="7"/>
  <c r="M182" i="7"/>
  <c r="L182" i="7"/>
  <c r="M181" i="7"/>
  <c r="L181" i="7"/>
  <c r="M180" i="7"/>
  <c r="L180" i="7"/>
  <c r="M179" i="7"/>
  <c r="L179" i="7"/>
  <c r="M178" i="7"/>
  <c r="L178" i="7"/>
  <c r="M177" i="7"/>
  <c r="L177" i="7"/>
  <c r="M176" i="7"/>
  <c r="L176" i="7"/>
  <c r="M175" i="7"/>
  <c r="L175" i="7"/>
  <c r="M174" i="7"/>
  <c r="L174" i="7"/>
  <c r="M173" i="7"/>
  <c r="L173" i="7"/>
  <c r="M172" i="7"/>
  <c r="L172" i="7"/>
  <c r="M171" i="7"/>
  <c r="L171" i="7"/>
  <c r="M170" i="7"/>
  <c r="L170" i="7"/>
  <c r="M169" i="7"/>
  <c r="L169" i="7"/>
  <c r="M168" i="7"/>
  <c r="L168" i="7"/>
  <c r="M167" i="7"/>
  <c r="L167" i="7"/>
  <c r="M166" i="7"/>
  <c r="L166" i="7"/>
  <c r="M165" i="7"/>
  <c r="L165" i="7"/>
  <c r="M164" i="7"/>
  <c r="L164" i="7"/>
  <c r="M163" i="7"/>
  <c r="L163" i="7"/>
  <c r="M162" i="7"/>
  <c r="L162" i="7"/>
  <c r="M161" i="7"/>
  <c r="L161" i="7"/>
  <c r="M160" i="7"/>
  <c r="L160" i="7"/>
  <c r="M159" i="7"/>
  <c r="L159" i="7"/>
  <c r="M158" i="7"/>
  <c r="L158" i="7"/>
  <c r="M157" i="7"/>
  <c r="L157" i="7"/>
  <c r="M156" i="7"/>
  <c r="L156" i="7"/>
  <c r="M155" i="7"/>
  <c r="L155" i="7"/>
  <c r="M154" i="7"/>
  <c r="L154" i="7"/>
  <c r="M153" i="7"/>
  <c r="L153" i="7"/>
  <c r="M152" i="7"/>
  <c r="L152" i="7"/>
  <c r="M151" i="7"/>
  <c r="L151" i="7"/>
  <c r="M150" i="7"/>
  <c r="L150" i="7"/>
  <c r="M149" i="7"/>
  <c r="L149" i="7"/>
  <c r="M148" i="7"/>
  <c r="L148" i="7"/>
  <c r="M147" i="7"/>
  <c r="L147" i="7"/>
  <c r="M146" i="7"/>
  <c r="L146" i="7"/>
  <c r="M145" i="7"/>
  <c r="L145" i="7"/>
  <c r="M144" i="7"/>
  <c r="L144" i="7"/>
  <c r="M143" i="7"/>
  <c r="L143" i="7"/>
  <c r="M142" i="7"/>
  <c r="L142" i="7"/>
  <c r="M141" i="7"/>
  <c r="L141" i="7"/>
  <c r="M140" i="7"/>
  <c r="L140" i="7"/>
  <c r="M139" i="7"/>
  <c r="L139" i="7"/>
  <c r="M138" i="7"/>
  <c r="L138" i="7"/>
  <c r="M137" i="7"/>
  <c r="L137" i="7"/>
  <c r="M136" i="7"/>
  <c r="L136" i="7"/>
  <c r="M135" i="7"/>
  <c r="L135" i="7"/>
  <c r="M134" i="7"/>
  <c r="L134" i="7"/>
  <c r="M133" i="7"/>
  <c r="L133" i="7"/>
  <c r="M132" i="7"/>
  <c r="L132" i="7"/>
  <c r="M131" i="7"/>
  <c r="L131" i="7"/>
  <c r="M130" i="7"/>
  <c r="L130" i="7"/>
  <c r="M129" i="7"/>
  <c r="L129" i="7"/>
  <c r="M128" i="7"/>
  <c r="L128" i="7"/>
  <c r="M127" i="7"/>
  <c r="L127" i="7"/>
  <c r="M126" i="7"/>
  <c r="L126" i="7"/>
  <c r="M125" i="7"/>
  <c r="L125" i="7"/>
  <c r="M124" i="7"/>
  <c r="L124" i="7"/>
  <c r="M123" i="7"/>
  <c r="L123" i="7"/>
  <c r="M122" i="7"/>
  <c r="L122" i="7"/>
  <c r="M121" i="7"/>
  <c r="L121" i="7"/>
  <c r="M120" i="7"/>
  <c r="L120" i="7"/>
  <c r="M119" i="7"/>
  <c r="L119" i="7"/>
  <c r="M118" i="7"/>
  <c r="L118" i="7"/>
  <c r="M117" i="7"/>
  <c r="L117" i="7"/>
  <c r="M116" i="7"/>
  <c r="L116" i="7"/>
  <c r="M115" i="7"/>
  <c r="L115" i="7"/>
  <c r="M114" i="7"/>
  <c r="L114" i="7"/>
  <c r="M113" i="7"/>
  <c r="L113" i="7"/>
  <c r="M112" i="7"/>
  <c r="L112" i="7"/>
  <c r="M111" i="7"/>
  <c r="L111" i="7"/>
  <c r="M110" i="7"/>
  <c r="L110" i="7"/>
  <c r="M109" i="7"/>
  <c r="L109" i="7"/>
  <c r="M108" i="7"/>
  <c r="L108" i="7"/>
  <c r="M107" i="7"/>
  <c r="L107" i="7"/>
  <c r="M106" i="7"/>
  <c r="L106" i="7"/>
  <c r="M105" i="7"/>
  <c r="L105" i="7"/>
  <c r="M104" i="7"/>
  <c r="L104" i="7"/>
  <c r="M103" i="7"/>
  <c r="L103" i="7"/>
  <c r="M102" i="7"/>
  <c r="L102" i="7"/>
  <c r="M101" i="7"/>
  <c r="L101" i="7"/>
  <c r="M100" i="7"/>
  <c r="L100" i="7"/>
  <c r="M99" i="7"/>
  <c r="L99" i="7"/>
  <c r="M98" i="7"/>
  <c r="L98" i="7"/>
  <c r="M97" i="7"/>
  <c r="L97" i="7"/>
  <c r="M96" i="7"/>
  <c r="L96" i="7"/>
  <c r="M95" i="7"/>
  <c r="L95" i="7"/>
  <c r="M94" i="7"/>
  <c r="L94" i="7"/>
  <c r="M93" i="7"/>
  <c r="L93" i="7"/>
  <c r="M92" i="7"/>
  <c r="L92" i="7"/>
  <c r="M91" i="7"/>
  <c r="L91" i="7"/>
  <c r="M90" i="7"/>
  <c r="L90" i="7"/>
  <c r="M89" i="7"/>
  <c r="L89" i="7"/>
  <c r="M88" i="7"/>
  <c r="L88" i="7"/>
  <c r="M87" i="7"/>
  <c r="L87" i="7"/>
  <c r="M86" i="7"/>
  <c r="L86" i="7"/>
  <c r="M85" i="7"/>
  <c r="L85" i="7"/>
  <c r="M84" i="7"/>
  <c r="L84" i="7"/>
  <c r="M83" i="7"/>
  <c r="L83" i="7"/>
  <c r="M82" i="7"/>
  <c r="L82" i="7"/>
  <c r="M81" i="7"/>
  <c r="L81" i="7"/>
  <c r="M80" i="7"/>
  <c r="L80" i="7"/>
  <c r="M79" i="7"/>
  <c r="L79" i="7"/>
  <c r="M78" i="7"/>
  <c r="L78" i="7"/>
  <c r="M77" i="7"/>
  <c r="L77" i="7"/>
  <c r="M76" i="7"/>
  <c r="L76" i="7"/>
  <c r="M75" i="7"/>
  <c r="L75" i="7"/>
  <c r="M74" i="7"/>
  <c r="L74" i="7"/>
  <c r="M73" i="7"/>
  <c r="L73" i="7"/>
  <c r="M72" i="7"/>
  <c r="L72" i="7"/>
  <c r="M71" i="7"/>
  <c r="L71" i="7"/>
  <c r="M70" i="7"/>
  <c r="L70" i="7"/>
  <c r="M69" i="7"/>
  <c r="L69" i="7"/>
  <c r="M68" i="7"/>
  <c r="L68" i="7"/>
  <c r="M67" i="7"/>
  <c r="L67" i="7"/>
  <c r="M66" i="7"/>
  <c r="L66" i="7"/>
  <c r="M65" i="7"/>
  <c r="L65" i="7"/>
  <c r="M64" i="7"/>
  <c r="L64" i="7"/>
  <c r="M63" i="7"/>
  <c r="L63" i="7"/>
  <c r="M62" i="7"/>
  <c r="L62" i="7"/>
  <c r="M61" i="7"/>
  <c r="L61" i="7"/>
  <c r="M60" i="7"/>
  <c r="L60" i="7"/>
  <c r="M59" i="7"/>
  <c r="L59" i="7"/>
  <c r="M58" i="7"/>
  <c r="L58" i="7"/>
  <c r="M57" i="7"/>
  <c r="L57" i="7"/>
  <c r="M56" i="7"/>
  <c r="L56" i="7"/>
  <c r="M55" i="7"/>
  <c r="L55" i="7"/>
  <c r="M54" i="7"/>
  <c r="L54" i="7"/>
  <c r="M53" i="7"/>
  <c r="L53" i="7"/>
  <c r="M52" i="7"/>
  <c r="L52" i="7"/>
  <c r="M51" i="7"/>
  <c r="L51" i="7"/>
  <c r="M50" i="7"/>
  <c r="L50" i="7"/>
  <c r="M49" i="7"/>
  <c r="L49" i="7"/>
  <c r="M48" i="7"/>
  <c r="L48" i="7"/>
  <c r="M47" i="7"/>
  <c r="L47" i="7"/>
  <c r="M46" i="7"/>
  <c r="L46" i="7"/>
  <c r="M45" i="7"/>
  <c r="L45" i="7"/>
  <c r="M44" i="7"/>
  <c r="L44" i="7"/>
  <c r="M43" i="7"/>
  <c r="L43" i="7"/>
  <c r="M42" i="7"/>
  <c r="L42" i="7"/>
  <c r="M41" i="7"/>
  <c r="L41" i="7"/>
  <c r="M40" i="7"/>
  <c r="L40" i="7"/>
  <c r="M39" i="7"/>
  <c r="L39" i="7"/>
  <c r="M38" i="7"/>
  <c r="L38" i="7"/>
  <c r="M37" i="7"/>
  <c r="L37" i="7"/>
  <c r="M36" i="7"/>
  <c r="L36" i="7"/>
  <c r="M35" i="7"/>
  <c r="L35" i="7"/>
  <c r="M34" i="7"/>
  <c r="L34" i="7"/>
  <c r="M33" i="7"/>
  <c r="L33" i="7"/>
  <c r="M32" i="7"/>
  <c r="L32" i="7"/>
  <c r="M31" i="7"/>
  <c r="L31" i="7"/>
  <c r="M30" i="7"/>
  <c r="L30" i="7"/>
  <c r="M29" i="7"/>
  <c r="L29" i="7"/>
  <c r="M28" i="7"/>
  <c r="L28" i="7"/>
  <c r="M27" i="7"/>
  <c r="L27" i="7"/>
  <c r="M26" i="7"/>
  <c r="L26" i="7"/>
  <c r="M25" i="7"/>
  <c r="L25" i="7"/>
  <c r="M24" i="7"/>
  <c r="L24" i="7"/>
  <c r="M23" i="7"/>
  <c r="L23" i="7"/>
  <c r="M22" i="7"/>
  <c r="L22" i="7"/>
  <c r="M21" i="7"/>
  <c r="L21" i="7"/>
  <c r="M20" i="7"/>
  <c r="L20" i="7"/>
  <c r="M19" i="7"/>
  <c r="L19" i="7"/>
  <c r="M18" i="7"/>
  <c r="L18" i="7"/>
  <c r="M17" i="7"/>
  <c r="L17" i="7"/>
  <c r="M16" i="7"/>
  <c r="L16" i="7"/>
  <c r="M15" i="7"/>
  <c r="L15" i="7"/>
  <c r="M14" i="7"/>
  <c r="L14" i="7"/>
  <c r="M13" i="7"/>
  <c r="L13" i="7"/>
  <c r="M12" i="7"/>
  <c r="L12" i="7"/>
  <c r="M11" i="7"/>
  <c r="L11" i="7"/>
  <c r="M10" i="7"/>
  <c r="L10" i="7"/>
  <c r="M9" i="7"/>
  <c r="L9" i="7"/>
  <c r="M8" i="7"/>
  <c r="L8" i="7"/>
  <c r="M7" i="7"/>
  <c r="L7" i="7"/>
  <c r="M6" i="7"/>
  <c r="L6" i="7"/>
  <c r="M5" i="7"/>
  <c r="L5" i="7"/>
  <c r="M4" i="7"/>
  <c r="L4" i="7"/>
  <c r="M3" i="7"/>
  <c r="L3" i="7"/>
  <c r="M2" i="7"/>
  <c r="L2" i="7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2" i="2"/>
  <c r="K5753" i="9"/>
  <c r="K5752" i="9"/>
  <c r="K5751" i="9"/>
  <c r="K5750" i="9"/>
  <c r="K5749" i="9"/>
  <c r="K5748" i="9"/>
  <c r="K5747" i="9"/>
  <c r="K5746" i="9"/>
  <c r="K5745" i="9"/>
  <c r="K5744" i="9"/>
  <c r="K5743" i="9"/>
  <c r="K5742" i="9"/>
  <c r="K5741" i="9"/>
  <c r="K5740" i="9"/>
  <c r="K5739" i="9"/>
  <c r="K5738" i="9"/>
  <c r="K5737" i="9"/>
  <c r="K5736" i="9"/>
  <c r="K5735" i="9"/>
  <c r="K5734" i="9"/>
  <c r="K5733" i="9"/>
  <c r="K5732" i="9"/>
  <c r="K5731" i="9"/>
  <c r="K5730" i="9"/>
  <c r="K5729" i="9"/>
  <c r="K5728" i="9"/>
  <c r="K5727" i="9"/>
  <c r="K5726" i="9"/>
  <c r="K5725" i="9"/>
  <c r="K5724" i="9"/>
  <c r="K5723" i="9"/>
  <c r="K5722" i="9"/>
  <c r="K5721" i="9"/>
  <c r="K5720" i="9"/>
  <c r="K5719" i="9"/>
  <c r="K5718" i="9"/>
  <c r="K5717" i="9"/>
  <c r="K5716" i="9"/>
  <c r="K5715" i="9"/>
  <c r="K5714" i="9"/>
  <c r="K5713" i="9"/>
  <c r="K5712" i="9"/>
  <c r="K5711" i="9"/>
  <c r="K5710" i="9"/>
  <c r="K5709" i="9"/>
  <c r="K5708" i="9"/>
  <c r="K5707" i="9"/>
  <c r="K5706" i="9"/>
  <c r="K5705" i="9"/>
  <c r="K5704" i="9"/>
  <c r="K5703" i="9"/>
  <c r="K5702" i="9"/>
  <c r="K5701" i="9"/>
  <c r="K5700" i="9"/>
  <c r="K5699" i="9"/>
  <c r="K5698" i="9"/>
  <c r="K5697" i="9"/>
  <c r="K5696" i="9"/>
  <c r="K5695" i="9"/>
  <c r="K5694" i="9"/>
  <c r="K5693" i="9"/>
  <c r="K5692" i="9"/>
  <c r="K5691" i="9"/>
  <c r="K5690" i="9"/>
  <c r="K5689" i="9"/>
  <c r="K5688" i="9"/>
  <c r="K5687" i="9"/>
  <c r="K5686" i="9"/>
  <c r="K5685" i="9"/>
  <c r="K5684" i="9"/>
  <c r="K5683" i="9"/>
  <c r="K5682" i="9"/>
  <c r="K5681" i="9"/>
  <c r="K5680" i="9"/>
  <c r="K5679" i="9"/>
  <c r="K5678" i="9"/>
  <c r="K5677" i="9"/>
  <c r="K5676" i="9"/>
  <c r="K5675" i="9"/>
  <c r="K5674" i="9"/>
  <c r="K5673" i="9"/>
  <c r="K5672" i="9"/>
  <c r="K5671" i="9"/>
  <c r="K5670" i="9"/>
  <c r="K5669" i="9"/>
  <c r="K5668" i="9"/>
  <c r="K5667" i="9"/>
  <c r="K5666" i="9"/>
  <c r="K5665" i="9"/>
  <c r="K5664" i="9"/>
  <c r="K5663" i="9"/>
  <c r="K5662" i="9"/>
  <c r="K5661" i="9"/>
  <c r="K5660" i="9"/>
  <c r="K5659" i="9"/>
  <c r="K5658" i="9"/>
  <c r="K5657" i="9"/>
  <c r="K5656" i="9"/>
  <c r="K5655" i="9"/>
  <c r="K5654" i="9"/>
  <c r="K5653" i="9"/>
  <c r="K5652" i="9"/>
  <c r="K5651" i="9"/>
  <c r="K5650" i="9"/>
  <c r="K5649" i="9"/>
  <c r="K5648" i="9"/>
  <c r="K5647" i="9"/>
  <c r="K5646" i="9"/>
  <c r="K5645" i="9"/>
  <c r="K5644" i="9"/>
  <c r="K5643" i="9"/>
  <c r="K5642" i="9"/>
  <c r="K5641" i="9"/>
  <c r="K5640" i="9"/>
  <c r="K5639" i="9"/>
  <c r="K5638" i="9"/>
  <c r="K5637" i="9"/>
  <c r="K5636" i="9"/>
  <c r="K5635" i="9"/>
  <c r="K5634" i="9"/>
  <c r="K5633" i="9"/>
  <c r="K5632" i="9"/>
  <c r="K5631" i="9"/>
  <c r="K5630" i="9"/>
  <c r="K5629" i="9"/>
  <c r="K5628" i="9"/>
  <c r="K5627" i="9"/>
  <c r="K5626" i="9"/>
  <c r="K5625" i="9"/>
  <c r="K5624" i="9"/>
  <c r="K5623" i="9"/>
  <c r="K5622" i="9"/>
  <c r="K5621" i="9"/>
  <c r="K5620" i="9"/>
  <c r="K5619" i="9"/>
  <c r="K5618" i="9"/>
  <c r="K5617" i="9"/>
  <c r="K5616" i="9"/>
  <c r="K5615" i="9"/>
  <c r="K5614" i="9"/>
  <c r="K5613" i="9"/>
  <c r="K5612" i="9"/>
  <c r="K5611" i="9"/>
  <c r="K5610" i="9"/>
  <c r="K5609" i="9"/>
  <c r="K5608" i="9"/>
  <c r="K5607" i="9"/>
  <c r="K5606" i="9"/>
  <c r="K5605" i="9"/>
  <c r="K5604" i="9"/>
  <c r="K5603" i="9"/>
  <c r="K5602" i="9"/>
  <c r="K5601" i="9"/>
  <c r="K5600" i="9"/>
  <c r="K5599" i="9"/>
  <c r="K5598" i="9"/>
  <c r="K5597" i="9"/>
  <c r="K5596" i="9"/>
  <c r="K5595" i="9"/>
  <c r="K5594" i="9"/>
  <c r="K5593" i="9"/>
  <c r="K5592" i="9"/>
  <c r="K5591" i="9"/>
  <c r="K5590" i="9"/>
  <c r="K5589" i="9"/>
  <c r="K5588" i="9"/>
  <c r="K5587" i="9"/>
  <c r="K5586" i="9"/>
  <c r="K5585" i="9"/>
  <c r="K5584" i="9"/>
  <c r="K5583" i="9"/>
  <c r="K5582" i="9"/>
  <c r="K5581" i="9"/>
  <c r="K5580" i="9"/>
  <c r="K5579" i="9"/>
  <c r="K5578" i="9"/>
  <c r="K5577" i="9"/>
  <c r="K5576" i="9"/>
  <c r="K5575" i="9"/>
  <c r="K5574" i="9"/>
  <c r="K5573" i="9"/>
  <c r="K5572" i="9"/>
  <c r="K5571" i="9"/>
  <c r="K5570" i="9"/>
  <c r="K5569" i="9"/>
  <c r="K5568" i="9"/>
  <c r="K5567" i="9"/>
  <c r="K5566" i="9"/>
  <c r="K5565" i="9"/>
  <c r="K5564" i="9"/>
  <c r="K5563" i="9"/>
  <c r="K5562" i="9"/>
  <c r="K5561" i="9"/>
  <c r="K5560" i="9"/>
  <c r="K5559" i="9"/>
  <c r="K5558" i="9"/>
  <c r="K5557" i="9"/>
  <c r="K5556" i="9"/>
  <c r="K5555" i="9"/>
  <c r="K5554" i="9"/>
  <c r="K5553" i="9"/>
  <c r="K5552" i="9"/>
  <c r="K5551" i="9"/>
  <c r="K5550" i="9"/>
  <c r="K5549" i="9"/>
  <c r="K5548" i="9"/>
  <c r="K5547" i="9"/>
  <c r="K5546" i="9"/>
  <c r="K5545" i="9"/>
  <c r="K5544" i="9"/>
  <c r="K5543" i="9"/>
  <c r="K5542" i="9"/>
  <c r="K5541" i="9"/>
  <c r="K5540" i="9"/>
  <c r="K5539" i="9"/>
  <c r="K5538" i="9"/>
  <c r="K5537" i="9"/>
  <c r="K5536" i="9"/>
  <c r="K5535" i="9"/>
  <c r="K5534" i="9"/>
  <c r="K5533" i="9"/>
  <c r="K5532" i="9"/>
  <c r="K5531" i="9"/>
  <c r="K5530" i="9"/>
  <c r="K5529" i="9"/>
  <c r="K5528" i="9"/>
  <c r="K5527" i="9"/>
  <c r="K5526" i="9"/>
  <c r="K5525" i="9"/>
  <c r="K5524" i="9"/>
  <c r="K5523" i="9"/>
  <c r="K5522" i="9"/>
  <c r="K5521" i="9"/>
  <c r="K5520" i="9"/>
  <c r="K5519" i="9"/>
  <c r="K5518" i="9"/>
  <c r="K5517" i="9"/>
  <c r="K5516" i="9"/>
  <c r="K5515" i="9"/>
  <c r="K5514" i="9"/>
  <c r="K5513" i="9"/>
  <c r="K5512" i="9"/>
  <c r="K5511" i="9"/>
  <c r="K5510" i="9"/>
  <c r="K5509" i="9"/>
  <c r="K5508" i="9"/>
  <c r="K5507" i="9"/>
  <c r="K5506" i="9"/>
  <c r="K5505" i="9"/>
  <c r="K5504" i="9"/>
  <c r="K5503" i="9"/>
  <c r="K5502" i="9"/>
  <c r="K5501" i="9"/>
  <c r="K5500" i="9"/>
  <c r="K5499" i="9"/>
  <c r="K5498" i="9"/>
  <c r="K5497" i="9"/>
  <c r="K5496" i="9"/>
  <c r="K5495" i="9"/>
  <c r="K5494" i="9"/>
  <c r="K5493" i="9"/>
  <c r="K5492" i="9"/>
  <c r="K5491" i="9"/>
  <c r="K5490" i="9"/>
  <c r="K5489" i="9"/>
  <c r="K5488" i="9"/>
  <c r="K5487" i="9"/>
  <c r="K5486" i="9"/>
  <c r="K5485" i="9"/>
  <c r="K5484" i="9"/>
  <c r="K5483" i="9"/>
  <c r="K5482" i="9"/>
  <c r="K5481" i="9"/>
  <c r="K5480" i="9"/>
  <c r="K5479" i="9"/>
  <c r="K5478" i="9"/>
  <c r="K5477" i="9"/>
  <c r="K5476" i="9"/>
  <c r="K5475" i="9"/>
  <c r="K5474" i="9"/>
  <c r="K5473" i="9"/>
  <c r="K5472" i="9"/>
  <c r="K5471" i="9"/>
  <c r="K5470" i="9"/>
  <c r="K5469" i="9"/>
  <c r="K5468" i="9"/>
  <c r="K5467" i="9"/>
  <c r="K5466" i="9"/>
  <c r="K5465" i="9"/>
  <c r="K5464" i="9"/>
  <c r="K5463" i="9"/>
  <c r="K5462" i="9"/>
  <c r="K5461" i="9"/>
  <c r="K5460" i="9"/>
  <c r="K5459" i="9"/>
  <c r="K5458" i="9"/>
  <c r="K5457" i="9"/>
  <c r="K5456" i="9"/>
  <c r="K5455" i="9"/>
  <c r="K5454" i="9"/>
  <c r="K5453" i="9"/>
  <c r="K5452" i="9"/>
  <c r="K5451" i="9"/>
  <c r="K5450" i="9"/>
  <c r="K5449" i="9"/>
  <c r="K5448" i="9"/>
  <c r="K5447" i="9"/>
  <c r="K5446" i="9"/>
  <c r="K5445" i="9"/>
  <c r="K5444" i="9"/>
  <c r="K5443" i="9"/>
  <c r="K5442" i="9"/>
  <c r="K5441" i="9"/>
  <c r="K5440" i="9"/>
  <c r="K5439" i="9"/>
  <c r="K5438" i="9"/>
  <c r="K5437" i="9"/>
  <c r="K5436" i="9"/>
  <c r="K5435" i="9"/>
  <c r="K5434" i="9"/>
  <c r="K5433" i="9"/>
  <c r="K5432" i="9"/>
  <c r="K5431" i="9"/>
  <c r="K5430" i="9"/>
  <c r="K5429" i="9"/>
  <c r="K5428" i="9"/>
  <c r="K5427" i="9"/>
  <c r="K5426" i="9"/>
  <c r="K5425" i="9"/>
  <c r="K5424" i="9"/>
  <c r="K5423" i="9"/>
  <c r="K5422" i="9"/>
  <c r="K5421" i="9"/>
  <c r="K5420" i="9"/>
  <c r="K5419" i="9"/>
  <c r="K5418" i="9"/>
  <c r="K5417" i="9"/>
  <c r="K5416" i="9"/>
  <c r="K5415" i="9"/>
  <c r="K5414" i="9"/>
  <c r="K5413" i="9"/>
  <c r="K5412" i="9"/>
  <c r="K5411" i="9"/>
  <c r="K5410" i="9"/>
  <c r="K5409" i="9"/>
  <c r="K5408" i="9"/>
  <c r="K5407" i="9"/>
  <c r="K5406" i="9"/>
  <c r="K5405" i="9"/>
  <c r="K5404" i="9"/>
  <c r="K5403" i="9"/>
  <c r="K5402" i="9"/>
  <c r="K5401" i="9"/>
  <c r="K5400" i="9"/>
  <c r="K5399" i="9"/>
  <c r="K5398" i="9"/>
  <c r="K5397" i="9"/>
  <c r="K5396" i="9"/>
  <c r="K5395" i="9"/>
  <c r="K5394" i="9"/>
  <c r="K5393" i="9"/>
  <c r="K5392" i="9"/>
  <c r="K5391" i="9"/>
  <c r="K5390" i="9"/>
  <c r="K5389" i="9"/>
  <c r="K5388" i="9"/>
  <c r="K5387" i="9"/>
  <c r="K5386" i="9"/>
  <c r="K5385" i="9"/>
  <c r="K5384" i="9"/>
  <c r="K5383" i="9"/>
  <c r="K5382" i="9"/>
  <c r="K5381" i="9"/>
  <c r="K5380" i="9"/>
  <c r="K5379" i="9"/>
  <c r="K5378" i="9"/>
  <c r="K5377" i="9"/>
  <c r="K5376" i="9"/>
  <c r="K5375" i="9"/>
  <c r="K5374" i="9"/>
  <c r="K5373" i="9"/>
  <c r="K5372" i="9"/>
  <c r="K5371" i="9"/>
  <c r="K5370" i="9"/>
  <c r="K5369" i="9"/>
  <c r="K5368" i="9"/>
  <c r="K5367" i="9"/>
  <c r="K5366" i="9"/>
  <c r="K5365" i="9"/>
  <c r="K5364" i="9"/>
  <c r="K5363" i="9"/>
  <c r="K5362" i="9"/>
  <c r="K5361" i="9"/>
  <c r="K5360" i="9"/>
  <c r="K5359" i="9"/>
  <c r="K5358" i="9"/>
  <c r="K5357" i="9"/>
  <c r="K5356" i="9"/>
  <c r="K5355" i="9"/>
  <c r="K5354" i="9"/>
  <c r="K5353" i="9"/>
  <c r="K5352" i="9"/>
  <c r="K5351" i="9"/>
  <c r="K5350" i="9"/>
  <c r="K5349" i="9"/>
  <c r="K5348" i="9"/>
  <c r="K5347" i="9"/>
  <c r="K5346" i="9"/>
  <c r="K5345" i="9"/>
  <c r="K5344" i="9"/>
  <c r="K5343" i="9"/>
  <c r="K5342" i="9"/>
  <c r="K5341" i="9"/>
  <c r="K5340" i="9"/>
  <c r="K5339" i="9"/>
  <c r="K5338" i="9"/>
  <c r="K5337" i="9"/>
  <c r="K5336" i="9"/>
  <c r="K5335" i="9"/>
  <c r="K5334" i="9"/>
  <c r="K5333" i="9"/>
  <c r="K5332" i="9"/>
  <c r="K5331" i="9"/>
  <c r="K5330" i="9"/>
  <c r="K5329" i="9"/>
  <c r="K5328" i="9"/>
  <c r="K5327" i="9"/>
  <c r="K5326" i="9"/>
  <c r="K5325" i="9"/>
  <c r="K5324" i="9"/>
  <c r="K5323" i="9"/>
  <c r="K5322" i="9"/>
  <c r="K5321" i="9"/>
  <c r="K5320" i="9"/>
  <c r="K5319" i="9"/>
  <c r="K5318" i="9"/>
  <c r="K5317" i="9"/>
  <c r="K5316" i="9"/>
  <c r="K5315" i="9"/>
  <c r="K5314" i="9"/>
  <c r="K5313" i="9"/>
  <c r="K5312" i="9"/>
  <c r="K5311" i="9"/>
  <c r="K5310" i="9"/>
  <c r="K5309" i="9"/>
  <c r="K5308" i="9"/>
  <c r="K5307" i="9"/>
  <c r="K5306" i="9"/>
  <c r="K5305" i="9"/>
  <c r="K5304" i="9"/>
  <c r="K5303" i="9"/>
  <c r="K5302" i="9"/>
  <c r="K5301" i="9"/>
  <c r="K5300" i="9"/>
  <c r="K5299" i="9"/>
  <c r="K5298" i="9"/>
  <c r="K5297" i="9"/>
  <c r="K5296" i="9"/>
  <c r="K5295" i="9"/>
  <c r="K5294" i="9"/>
  <c r="K5293" i="9"/>
  <c r="K5292" i="9"/>
  <c r="K5291" i="9"/>
  <c r="K5290" i="9"/>
  <c r="K5289" i="9"/>
  <c r="K5288" i="9"/>
  <c r="K5287" i="9"/>
  <c r="K5286" i="9"/>
  <c r="K5285" i="9"/>
  <c r="K5284" i="9"/>
  <c r="K5283" i="9"/>
  <c r="K5282" i="9"/>
  <c r="K5281" i="9"/>
  <c r="K5280" i="9"/>
  <c r="K5279" i="9"/>
  <c r="K5278" i="9"/>
  <c r="K5277" i="9"/>
  <c r="K5276" i="9"/>
  <c r="K5275" i="9"/>
  <c r="K5274" i="9"/>
  <c r="K5273" i="9"/>
  <c r="K5272" i="9"/>
  <c r="K5271" i="9"/>
  <c r="K5270" i="9"/>
  <c r="K5269" i="9"/>
  <c r="K5268" i="9"/>
  <c r="K5267" i="9"/>
  <c r="K5266" i="9"/>
  <c r="K5265" i="9"/>
  <c r="K5264" i="9"/>
  <c r="K5263" i="9"/>
  <c r="K5262" i="9"/>
  <c r="K5261" i="9"/>
  <c r="K5260" i="9"/>
  <c r="K5259" i="9"/>
  <c r="K5258" i="9"/>
  <c r="K5257" i="9"/>
  <c r="K5256" i="9"/>
  <c r="K5255" i="9"/>
  <c r="K5254" i="9"/>
  <c r="K5253" i="9"/>
  <c r="K5252" i="9"/>
  <c r="K5251" i="9"/>
  <c r="K5250" i="9"/>
  <c r="K5249" i="9"/>
  <c r="K5248" i="9"/>
  <c r="K5247" i="9"/>
  <c r="K5246" i="9"/>
  <c r="K5245" i="9"/>
  <c r="K5244" i="9"/>
  <c r="K5243" i="9"/>
  <c r="K5242" i="9"/>
  <c r="K5241" i="9"/>
  <c r="K5240" i="9"/>
  <c r="K5239" i="9"/>
  <c r="K5238" i="9"/>
  <c r="K5237" i="9"/>
  <c r="K5236" i="9"/>
  <c r="K5235" i="9"/>
  <c r="K5234" i="9"/>
  <c r="K5233" i="9"/>
  <c r="K5232" i="9"/>
  <c r="K5231" i="9"/>
  <c r="K5230" i="9"/>
  <c r="K5229" i="9"/>
  <c r="K5228" i="9"/>
  <c r="K5227" i="9"/>
  <c r="K5226" i="9"/>
  <c r="K5225" i="9"/>
  <c r="K5224" i="9"/>
  <c r="K5223" i="9"/>
  <c r="K5222" i="9"/>
  <c r="K5221" i="9"/>
  <c r="K5220" i="9"/>
  <c r="K5219" i="9"/>
  <c r="K5218" i="9"/>
  <c r="K5217" i="9"/>
  <c r="K5216" i="9"/>
  <c r="K5215" i="9"/>
  <c r="K5214" i="9"/>
  <c r="K5213" i="9"/>
  <c r="K5212" i="9"/>
  <c r="K5211" i="9"/>
  <c r="K5210" i="9"/>
  <c r="K5209" i="9"/>
  <c r="K5208" i="9"/>
  <c r="K5207" i="9"/>
  <c r="K5206" i="9"/>
  <c r="K5205" i="9"/>
  <c r="K5204" i="9"/>
  <c r="K5203" i="9"/>
  <c r="K5202" i="9"/>
  <c r="K5201" i="9"/>
  <c r="K5200" i="9"/>
  <c r="K5199" i="9"/>
  <c r="K5198" i="9"/>
  <c r="K5197" i="9"/>
  <c r="K5196" i="9"/>
  <c r="K5195" i="9"/>
  <c r="K5194" i="9"/>
  <c r="K5193" i="9"/>
  <c r="K5192" i="9"/>
  <c r="K5191" i="9"/>
  <c r="K5190" i="9"/>
  <c r="K5189" i="9"/>
  <c r="K5188" i="9"/>
  <c r="K5187" i="9"/>
  <c r="K5186" i="9"/>
  <c r="K5185" i="9"/>
  <c r="K5184" i="9"/>
  <c r="K5183" i="9"/>
  <c r="K5182" i="9"/>
  <c r="K5181" i="9"/>
  <c r="K5180" i="9"/>
  <c r="K5179" i="9"/>
  <c r="K5178" i="9"/>
  <c r="K5177" i="9"/>
  <c r="K5176" i="9"/>
  <c r="K5175" i="9"/>
  <c r="K5174" i="9"/>
  <c r="K5173" i="9"/>
  <c r="K5172" i="9"/>
  <c r="K5171" i="9"/>
  <c r="K5170" i="9"/>
  <c r="K5169" i="9"/>
  <c r="K5168" i="9"/>
  <c r="K5167" i="9"/>
  <c r="K5166" i="9"/>
  <c r="K5165" i="9"/>
  <c r="K5164" i="9"/>
  <c r="K5163" i="9"/>
  <c r="K5162" i="9"/>
  <c r="K5161" i="9"/>
  <c r="K5160" i="9"/>
  <c r="K5159" i="9"/>
  <c r="K5158" i="9"/>
  <c r="K5157" i="9"/>
  <c r="K5156" i="9"/>
  <c r="K5155" i="9"/>
  <c r="K5154" i="9"/>
  <c r="K5153" i="9"/>
  <c r="K5152" i="9"/>
  <c r="K5151" i="9"/>
  <c r="K5150" i="9"/>
  <c r="K5149" i="9"/>
  <c r="K5148" i="9"/>
  <c r="K5147" i="9"/>
  <c r="K5146" i="9"/>
  <c r="K5145" i="9"/>
  <c r="K5144" i="9"/>
  <c r="K5143" i="9"/>
  <c r="K5142" i="9"/>
  <c r="K5141" i="9"/>
  <c r="K5140" i="9"/>
  <c r="K5139" i="9"/>
  <c r="K5138" i="9"/>
  <c r="K5137" i="9"/>
  <c r="K5136" i="9"/>
  <c r="K5135" i="9"/>
  <c r="K5134" i="9"/>
  <c r="K5133" i="9"/>
  <c r="K5132" i="9"/>
  <c r="K5131" i="9"/>
  <c r="K5130" i="9"/>
  <c r="K5129" i="9"/>
  <c r="K5128" i="9"/>
  <c r="K5127" i="9"/>
  <c r="K5126" i="9"/>
  <c r="K5125" i="9"/>
  <c r="K5124" i="9"/>
  <c r="K5123" i="9"/>
  <c r="K5122" i="9"/>
  <c r="K5121" i="9"/>
  <c r="K5120" i="9"/>
  <c r="K5119" i="9"/>
  <c r="K5118" i="9"/>
  <c r="K5117" i="9"/>
  <c r="K5116" i="9"/>
  <c r="K5115" i="9"/>
  <c r="K5114" i="9"/>
  <c r="K5113" i="9"/>
  <c r="K5112" i="9"/>
  <c r="K5111" i="9"/>
  <c r="K5110" i="9"/>
  <c r="K5109" i="9"/>
  <c r="K5108" i="9"/>
  <c r="K5107" i="9"/>
  <c r="K5106" i="9"/>
  <c r="K5105" i="9"/>
  <c r="K5104" i="9"/>
  <c r="K5103" i="9"/>
  <c r="K5102" i="9"/>
  <c r="K5101" i="9"/>
  <c r="K5100" i="9"/>
  <c r="K5099" i="9"/>
  <c r="K5098" i="9"/>
  <c r="K5097" i="9"/>
  <c r="K5096" i="9"/>
  <c r="K5095" i="9"/>
  <c r="K5094" i="9"/>
  <c r="K5093" i="9"/>
  <c r="K5092" i="9"/>
  <c r="K5091" i="9"/>
  <c r="K5090" i="9"/>
  <c r="K5089" i="9"/>
  <c r="K5088" i="9"/>
  <c r="K5087" i="9"/>
  <c r="K5086" i="9"/>
  <c r="K5085" i="9"/>
  <c r="K5084" i="9"/>
  <c r="K5083" i="9"/>
  <c r="K5082" i="9"/>
  <c r="K5081" i="9"/>
  <c r="K5080" i="9"/>
  <c r="K5079" i="9"/>
  <c r="K5078" i="9"/>
  <c r="K5077" i="9"/>
  <c r="K5076" i="9"/>
  <c r="K5075" i="9"/>
  <c r="K5074" i="9"/>
  <c r="K5073" i="9"/>
  <c r="K5072" i="9"/>
  <c r="K5071" i="9"/>
  <c r="K5070" i="9"/>
  <c r="K5069" i="9"/>
  <c r="K5068" i="9"/>
  <c r="K5067" i="9"/>
  <c r="K5066" i="9"/>
  <c r="K5065" i="9"/>
  <c r="K5064" i="9"/>
  <c r="K5063" i="9"/>
  <c r="K5062" i="9"/>
  <c r="K5061" i="9"/>
  <c r="K5060" i="9"/>
  <c r="K5059" i="9"/>
  <c r="K5058" i="9"/>
  <c r="K5057" i="9"/>
  <c r="K5056" i="9"/>
  <c r="K5055" i="9"/>
  <c r="K5054" i="9"/>
  <c r="K5053" i="9"/>
  <c r="K5052" i="9"/>
  <c r="K5051" i="9"/>
  <c r="K5050" i="9"/>
  <c r="K5049" i="9"/>
  <c r="K5048" i="9"/>
  <c r="K5047" i="9"/>
  <c r="K5046" i="9"/>
  <c r="K5045" i="9"/>
  <c r="K5044" i="9"/>
  <c r="K5043" i="9"/>
  <c r="K5042" i="9"/>
  <c r="K5041" i="9"/>
  <c r="K5040" i="9"/>
  <c r="K5039" i="9"/>
  <c r="K5038" i="9"/>
  <c r="K5037" i="9"/>
  <c r="K5036" i="9"/>
  <c r="K5035" i="9"/>
  <c r="K5034" i="9"/>
  <c r="K5033" i="9"/>
  <c r="K5032" i="9"/>
  <c r="K5031" i="9"/>
  <c r="K5030" i="9"/>
  <c r="K5029" i="9"/>
  <c r="K5028" i="9"/>
  <c r="K5027" i="9"/>
  <c r="K5026" i="9"/>
  <c r="K5025" i="9"/>
  <c r="K5024" i="9"/>
  <c r="K5023" i="9"/>
  <c r="K5022" i="9"/>
  <c r="K5021" i="9"/>
  <c r="K5020" i="9"/>
  <c r="K5019" i="9"/>
  <c r="K5018" i="9"/>
  <c r="K5017" i="9"/>
  <c r="K5016" i="9"/>
  <c r="K5015" i="9"/>
  <c r="K5014" i="9"/>
  <c r="K5013" i="9"/>
  <c r="K5012" i="9"/>
  <c r="K5011" i="9"/>
  <c r="K5010" i="9"/>
  <c r="K5009" i="9"/>
  <c r="K5008" i="9"/>
  <c r="K5007" i="9"/>
  <c r="K5006" i="9"/>
  <c r="K5005" i="9"/>
  <c r="K5004" i="9"/>
  <c r="K5003" i="9"/>
  <c r="K5002" i="9"/>
  <c r="K5001" i="9"/>
  <c r="K5000" i="9"/>
  <c r="K4999" i="9"/>
  <c r="K4998" i="9"/>
  <c r="K4997" i="9"/>
  <c r="K4996" i="9"/>
  <c r="K4995" i="9"/>
  <c r="K4994" i="9"/>
  <c r="K4993" i="9"/>
  <c r="K4992" i="9"/>
  <c r="K4991" i="9"/>
  <c r="K4990" i="9"/>
  <c r="K4989" i="9"/>
  <c r="K4988" i="9"/>
  <c r="K4987" i="9"/>
  <c r="K4986" i="9"/>
  <c r="K4985" i="9"/>
  <c r="K4984" i="9"/>
  <c r="K4983" i="9"/>
  <c r="K4982" i="9"/>
  <c r="K4981" i="9"/>
  <c r="K4980" i="9"/>
  <c r="K4979" i="9"/>
  <c r="K4978" i="9"/>
  <c r="K4977" i="9"/>
  <c r="K4976" i="9"/>
  <c r="K4975" i="9"/>
  <c r="K4974" i="9"/>
  <c r="K4973" i="9"/>
  <c r="K4972" i="9"/>
  <c r="K4971" i="9"/>
  <c r="K4970" i="9"/>
  <c r="K4969" i="9"/>
  <c r="K4968" i="9"/>
  <c r="K4967" i="9"/>
  <c r="K4966" i="9"/>
  <c r="K4965" i="9"/>
  <c r="K4964" i="9"/>
  <c r="K4963" i="9"/>
  <c r="K4962" i="9"/>
  <c r="K4961" i="9"/>
  <c r="K4960" i="9"/>
  <c r="K4959" i="9"/>
  <c r="K4958" i="9"/>
  <c r="K4957" i="9"/>
  <c r="K4956" i="9"/>
  <c r="K4955" i="9"/>
  <c r="K4954" i="9"/>
  <c r="K4953" i="9"/>
  <c r="K4952" i="9"/>
  <c r="K4951" i="9"/>
  <c r="K4950" i="9"/>
  <c r="K4949" i="9"/>
  <c r="K4948" i="9"/>
  <c r="K4947" i="9"/>
  <c r="K4946" i="9"/>
  <c r="K4945" i="9"/>
  <c r="K4944" i="9"/>
  <c r="K4943" i="9"/>
  <c r="K4942" i="9"/>
  <c r="K4941" i="9"/>
  <c r="K4940" i="9"/>
  <c r="K4939" i="9"/>
  <c r="K4938" i="9"/>
  <c r="K4937" i="9"/>
  <c r="K4936" i="9"/>
  <c r="K4935" i="9"/>
  <c r="K4934" i="9"/>
  <c r="K4933" i="9"/>
  <c r="K4932" i="9"/>
  <c r="K4931" i="9"/>
  <c r="K4930" i="9"/>
  <c r="K4929" i="9"/>
  <c r="K4928" i="9"/>
  <c r="K4927" i="9"/>
  <c r="K4926" i="9"/>
  <c r="K4925" i="9"/>
  <c r="K4924" i="9"/>
  <c r="K4923" i="9"/>
  <c r="K4922" i="9"/>
  <c r="K4921" i="9"/>
  <c r="K4920" i="9"/>
  <c r="K4919" i="9"/>
  <c r="K4918" i="9"/>
  <c r="K4917" i="9"/>
  <c r="K4916" i="9"/>
  <c r="K4915" i="9"/>
  <c r="K4914" i="9"/>
  <c r="K4913" i="9"/>
  <c r="K4912" i="9"/>
  <c r="K4911" i="9"/>
  <c r="K4910" i="9"/>
  <c r="K4909" i="9"/>
  <c r="K4908" i="9"/>
  <c r="K4907" i="9"/>
  <c r="K4906" i="9"/>
  <c r="K4905" i="9"/>
  <c r="K4904" i="9"/>
  <c r="K4903" i="9"/>
  <c r="K4902" i="9"/>
  <c r="K4901" i="9"/>
  <c r="K4900" i="9"/>
  <c r="K4899" i="9"/>
  <c r="K4898" i="9"/>
  <c r="K4897" i="9"/>
  <c r="K4896" i="9"/>
  <c r="K4895" i="9"/>
  <c r="K4894" i="9"/>
  <c r="K4893" i="9"/>
  <c r="K4892" i="9"/>
  <c r="K4891" i="9"/>
  <c r="K4890" i="9"/>
  <c r="K4889" i="9"/>
  <c r="K4888" i="9"/>
  <c r="K4887" i="9"/>
  <c r="K4886" i="9"/>
  <c r="K4885" i="9"/>
  <c r="K4884" i="9"/>
  <c r="K4883" i="9"/>
  <c r="K4882" i="9"/>
  <c r="K4881" i="9"/>
  <c r="K4880" i="9"/>
  <c r="K4879" i="9"/>
  <c r="K4878" i="9"/>
  <c r="K4877" i="9"/>
  <c r="K4876" i="9"/>
  <c r="K4875" i="9"/>
  <c r="K4874" i="9"/>
  <c r="K4873" i="9"/>
  <c r="K4872" i="9"/>
  <c r="K4871" i="9"/>
  <c r="K4870" i="9"/>
  <c r="K4869" i="9"/>
  <c r="K4868" i="9"/>
  <c r="K4867" i="9"/>
  <c r="K4866" i="9"/>
  <c r="K4865" i="9"/>
  <c r="K4864" i="9"/>
  <c r="K4863" i="9"/>
  <c r="K4862" i="9"/>
  <c r="K4861" i="9"/>
  <c r="K4860" i="9"/>
  <c r="K4859" i="9"/>
  <c r="K4858" i="9"/>
  <c r="K4857" i="9"/>
  <c r="K4856" i="9"/>
  <c r="K4855" i="9"/>
  <c r="K4854" i="9"/>
  <c r="K4853" i="9"/>
  <c r="K4852" i="9"/>
  <c r="K4851" i="9"/>
  <c r="K4850" i="9"/>
  <c r="K4849" i="9"/>
  <c r="K4848" i="9"/>
  <c r="K4847" i="9"/>
  <c r="K4846" i="9"/>
  <c r="K4845" i="9"/>
  <c r="K4844" i="9"/>
  <c r="K4843" i="9"/>
  <c r="K4842" i="9"/>
  <c r="K4841" i="9"/>
  <c r="K4840" i="9"/>
  <c r="K4839" i="9"/>
  <c r="K4838" i="9"/>
  <c r="K4837" i="9"/>
  <c r="K4836" i="9"/>
  <c r="K4835" i="9"/>
  <c r="K4834" i="9"/>
  <c r="K4833" i="9"/>
  <c r="K4832" i="9"/>
  <c r="K4831" i="9"/>
  <c r="K4830" i="9"/>
  <c r="K4829" i="9"/>
  <c r="K4828" i="9"/>
  <c r="K4827" i="9"/>
  <c r="K4826" i="9"/>
  <c r="K4825" i="9"/>
  <c r="K4824" i="9"/>
  <c r="K4823" i="9"/>
  <c r="K4822" i="9"/>
  <c r="K4821" i="9"/>
  <c r="K4820" i="9"/>
  <c r="K4819" i="9"/>
  <c r="K4818" i="9"/>
  <c r="K4817" i="9"/>
  <c r="K4816" i="9"/>
  <c r="K4815" i="9"/>
  <c r="K4814" i="9"/>
  <c r="K4813" i="9"/>
  <c r="K4812" i="9"/>
  <c r="K4811" i="9"/>
  <c r="K4810" i="9"/>
  <c r="K4809" i="9"/>
  <c r="K4808" i="9"/>
  <c r="K4807" i="9"/>
  <c r="K4806" i="9"/>
  <c r="K4805" i="9"/>
  <c r="K4804" i="9"/>
  <c r="K4803" i="9"/>
  <c r="K4802" i="9"/>
  <c r="K4801" i="9"/>
  <c r="K4800" i="9"/>
  <c r="K4799" i="9"/>
  <c r="K4798" i="9"/>
  <c r="K4797" i="9"/>
  <c r="K4796" i="9"/>
  <c r="K4795" i="9"/>
  <c r="K4794" i="9"/>
  <c r="K4793" i="9"/>
  <c r="K4792" i="9"/>
  <c r="K4791" i="9"/>
  <c r="K4790" i="9"/>
  <c r="K4789" i="9"/>
  <c r="K4788" i="9"/>
  <c r="K4787" i="9"/>
  <c r="K4786" i="9"/>
  <c r="K4785" i="9"/>
  <c r="K4784" i="9"/>
  <c r="K4783" i="9"/>
  <c r="K4782" i="9"/>
  <c r="K4781" i="9"/>
  <c r="K4780" i="9"/>
  <c r="K4779" i="9"/>
  <c r="K4778" i="9"/>
  <c r="K4777" i="9"/>
  <c r="K4776" i="9"/>
  <c r="K4775" i="9"/>
  <c r="K4774" i="9"/>
  <c r="K4773" i="9"/>
  <c r="K4772" i="9"/>
  <c r="K4771" i="9"/>
  <c r="K4770" i="9"/>
  <c r="K4769" i="9"/>
  <c r="K4768" i="9"/>
  <c r="K4767" i="9"/>
  <c r="K4766" i="9"/>
  <c r="K4765" i="9"/>
  <c r="K4764" i="9"/>
  <c r="K4763" i="9"/>
  <c r="K4762" i="9"/>
  <c r="K4761" i="9"/>
  <c r="K4760" i="9"/>
  <c r="K4759" i="9"/>
  <c r="K4758" i="9"/>
  <c r="K4757" i="9"/>
  <c r="K4756" i="9"/>
  <c r="K4755" i="9"/>
  <c r="K4754" i="9"/>
  <c r="K4753" i="9"/>
  <c r="K4752" i="9"/>
  <c r="K4751" i="9"/>
  <c r="K4750" i="9"/>
  <c r="K4749" i="9"/>
  <c r="K4748" i="9"/>
  <c r="K4747" i="9"/>
  <c r="K4746" i="9"/>
  <c r="K4745" i="9"/>
  <c r="K4744" i="9"/>
  <c r="K4743" i="9"/>
  <c r="K4742" i="9"/>
  <c r="K4741" i="9"/>
  <c r="K4740" i="9"/>
  <c r="K4739" i="9"/>
  <c r="K4738" i="9"/>
  <c r="K4737" i="9"/>
  <c r="K4736" i="9"/>
  <c r="K4735" i="9"/>
  <c r="K4734" i="9"/>
  <c r="K4733" i="9"/>
  <c r="K4732" i="9"/>
  <c r="K4731" i="9"/>
  <c r="K4730" i="9"/>
  <c r="K4729" i="9"/>
  <c r="K4728" i="9"/>
  <c r="K4727" i="9"/>
  <c r="K4726" i="9"/>
  <c r="K4725" i="9"/>
  <c r="K4724" i="9"/>
  <c r="K4723" i="9"/>
  <c r="K4722" i="9"/>
  <c r="K4721" i="9"/>
  <c r="K4720" i="9"/>
  <c r="K4719" i="9"/>
  <c r="K4718" i="9"/>
  <c r="K4717" i="9"/>
  <c r="K4716" i="9"/>
  <c r="K4715" i="9"/>
  <c r="K4714" i="9"/>
  <c r="K4713" i="9"/>
  <c r="K4712" i="9"/>
  <c r="K4711" i="9"/>
  <c r="K4710" i="9"/>
  <c r="K4709" i="9"/>
  <c r="K4708" i="9"/>
  <c r="K4707" i="9"/>
  <c r="K4706" i="9"/>
  <c r="K4705" i="9"/>
  <c r="K4704" i="9"/>
  <c r="K4703" i="9"/>
  <c r="K4702" i="9"/>
  <c r="K4701" i="9"/>
  <c r="K4700" i="9"/>
  <c r="K4699" i="9"/>
  <c r="K4698" i="9"/>
  <c r="K4697" i="9"/>
  <c r="K4696" i="9"/>
  <c r="K4695" i="9"/>
  <c r="K4694" i="9"/>
  <c r="K4693" i="9"/>
  <c r="K4692" i="9"/>
  <c r="K4691" i="9"/>
  <c r="K4690" i="9"/>
  <c r="K4689" i="9"/>
  <c r="K4688" i="9"/>
  <c r="K4687" i="9"/>
  <c r="K4686" i="9"/>
  <c r="K4685" i="9"/>
  <c r="K4684" i="9"/>
  <c r="K4683" i="9"/>
  <c r="K4682" i="9"/>
  <c r="K4681" i="9"/>
  <c r="K4680" i="9"/>
  <c r="K4679" i="9"/>
  <c r="K4678" i="9"/>
  <c r="K4677" i="9"/>
  <c r="K4676" i="9"/>
  <c r="K4675" i="9"/>
  <c r="K4674" i="9"/>
  <c r="K4673" i="9"/>
  <c r="K4672" i="9"/>
  <c r="K4671" i="9"/>
  <c r="K4670" i="9"/>
  <c r="K4669" i="9"/>
  <c r="K4668" i="9"/>
  <c r="K4667" i="9"/>
  <c r="K4666" i="9"/>
  <c r="K4665" i="9"/>
  <c r="K4664" i="9"/>
  <c r="K4663" i="9"/>
  <c r="K4662" i="9"/>
  <c r="K4661" i="9"/>
  <c r="K4660" i="9"/>
  <c r="K4659" i="9"/>
  <c r="K4658" i="9"/>
  <c r="K4657" i="9"/>
  <c r="K4656" i="9"/>
  <c r="K4655" i="9"/>
  <c r="K4654" i="9"/>
  <c r="K4653" i="9"/>
  <c r="K4652" i="9"/>
  <c r="K4651" i="9"/>
  <c r="K4650" i="9"/>
  <c r="K4649" i="9"/>
  <c r="K4648" i="9"/>
  <c r="K4647" i="9"/>
  <c r="K4646" i="9"/>
  <c r="K4645" i="9"/>
  <c r="K4644" i="9"/>
  <c r="K4643" i="9"/>
  <c r="K4642" i="9"/>
  <c r="K4641" i="9"/>
  <c r="K4640" i="9"/>
  <c r="K4639" i="9"/>
  <c r="K4638" i="9"/>
  <c r="K4637" i="9"/>
  <c r="K4636" i="9"/>
  <c r="K4635" i="9"/>
  <c r="K4634" i="9"/>
  <c r="K4633" i="9"/>
  <c r="K4632" i="9"/>
  <c r="K4631" i="9"/>
  <c r="K4630" i="9"/>
  <c r="K4629" i="9"/>
  <c r="K4628" i="9"/>
  <c r="K4627" i="9"/>
  <c r="K4626" i="9"/>
  <c r="K4625" i="9"/>
  <c r="K4624" i="9"/>
  <c r="K4623" i="9"/>
  <c r="K4622" i="9"/>
  <c r="K4621" i="9"/>
  <c r="K4620" i="9"/>
  <c r="K4619" i="9"/>
  <c r="K4618" i="9"/>
  <c r="K4617" i="9"/>
  <c r="K4616" i="9"/>
  <c r="K4615" i="9"/>
  <c r="K4614" i="9"/>
  <c r="K4613" i="9"/>
  <c r="K4612" i="9"/>
  <c r="K4611" i="9"/>
  <c r="K4610" i="9"/>
  <c r="K4609" i="9"/>
  <c r="K4608" i="9"/>
  <c r="K4607" i="9"/>
  <c r="K4606" i="9"/>
  <c r="K4605" i="9"/>
  <c r="K4604" i="9"/>
  <c r="K4603" i="9"/>
  <c r="K4602" i="9"/>
  <c r="K4601" i="9"/>
  <c r="K4600" i="9"/>
  <c r="K4599" i="9"/>
  <c r="K4598" i="9"/>
  <c r="K4597" i="9"/>
  <c r="K4596" i="9"/>
  <c r="K4595" i="9"/>
  <c r="K4594" i="9"/>
  <c r="K4593" i="9"/>
  <c r="K4592" i="9"/>
  <c r="K4591" i="9"/>
  <c r="K4590" i="9"/>
  <c r="K4589" i="9"/>
  <c r="K4588" i="9"/>
  <c r="K4587" i="9"/>
  <c r="K4586" i="9"/>
  <c r="K4585" i="9"/>
  <c r="K4584" i="9"/>
  <c r="K4583" i="9"/>
  <c r="K4582" i="9"/>
  <c r="K4581" i="9"/>
  <c r="K4580" i="9"/>
  <c r="K4579" i="9"/>
  <c r="K4578" i="9"/>
  <c r="K4577" i="9"/>
  <c r="K4576" i="9"/>
  <c r="K4575" i="9"/>
  <c r="K4574" i="9"/>
  <c r="K4573" i="9"/>
  <c r="K4572" i="9"/>
  <c r="K4571" i="9"/>
  <c r="K4570" i="9"/>
  <c r="K4569" i="9"/>
  <c r="K4568" i="9"/>
  <c r="K4567" i="9"/>
  <c r="K4566" i="9"/>
  <c r="K4565" i="9"/>
  <c r="K4564" i="9"/>
  <c r="K4563" i="9"/>
  <c r="K4562" i="9"/>
  <c r="K4561" i="9"/>
  <c r="K4560" i="9"/>
  <c r="K4559" i="9"/>
  <c r="K4558" i="9"/>
  <c r="K4557" i="9"/>
  <c r="K4556" i="9"/>
  <c r="K4555" i="9"/>
  <c r="K4554" i="9"/>
  <c r="K4553" i="9"/>
  <c r="K4552" i="9"/>
  <c r="K4551" i="9"/>
  <c r="K4550" i="9"/>
  <c r="K4549" i="9"/>
  <c r="K4548" i="9"/>
  <c r="K4547" i="9"/>
  <c r="K4546" i="9"/>
  <c r="K4545" i="9"/>
  <c r="K4544" i="9"/>
  <c r="K4543" i="9"/>
  <c r="K4542" i="9"/>
  <c r="K4541" i="9"/>
  <c r="K4540" i="9"/>
  <c r="K4539" i="9"/>
  <c r="K4538" i="9"/>
  <c r="K4537" i="9"/>
  <c r="K4536" i="9"/>
  <c r="K4535" i="9"/>
  <c r="K4534" i="9"/>
  <c r="K4533" i="9"/>
  <c r="K4532" i="9"/>
  <c r="K4531" i="9"/>
  <c r="K4530" i="9"/>
  <c r="K4529" i="9"/>
  <c r="K4528" i="9"/>
  <c r="K4527" i="9"/>
  <c r="K4526" i="9"/>
  <c r="K4525" i="9"/>
  <c r="K4524" i="9"/>
  <c r="K4523" i="9"/>
  <c r="K4522" i="9"/>
  <c r="K4521" i="9"/>
  <c r="K4520" i="9"/>
  <c r="K4519" i="9"/>
  <c r="K4518" i="9"/>
  <c r="K4517" i="9"/>
  <c r="K4516" i="9"/>
  <c r="K4515" i="9"/>
  <c r="K4514" i="9"/>
  <c r="K4513" i="9"/>
  <c r="K4512" i="9"/>
  <c r="K4511" i="9"/>
  <c r="K4510" i="9"/>
  <c r="K4509" i="9"/>
  <c r="K4508" i="9"/>
  <c r="K4507" i="9"/>
  <c r="K4506" i="9"/>
  <c r="K4505" i="9"/>
  <c r="K4504" i="9"/>
  <c r="K4503" i="9"/>
  <c r="K4502" i="9"/>
  <c r="K4501" i="9"/>
  <c r="K4500" i="9"/>
  <c r="K4499" i="9"/>
  <c r="K4498" i="9"/>
  <c r="K4497" i="9"/>
  <c r="K4496" i="9"/>
  <c r="K4495" i="9"/>
  <c r="K4494" i="9"/>
  <c r="K4493" i="9"/>
  <c r="K4492" i="9"/>
  <c r="K4491" i="9"/>
  <c r="K4490" i="9"/>
  <c r="K4489" i="9"/>
  <c r="K4488" i="9"/>
  <c r="K4487" i="9"/>
  <c r="K4486" i="9"/>
  <c r="K4485" i="9"/>
  <c r="K4484" i="9"/>
  <c r="K4483" i="9"/>
  <c r="K4482" i="9"/>
  <c r="K4481" i="9"/>
  <c r="K4480" i="9"/>
  <c r="K4479" i="9"/>
  <c r="K4478" i="9"/>
  <c r="K4477" i="9"/>
  <c r="K4476" i="9"/>
  <c r="K4475" i="9"/>
  <c r="K4474" i="9"/>
  <c r="K4473" i="9"/>
  <c r="K4472" i="9"/>
  <c r="K4471" i="9"/>
  <c r="K4470" i="9"/>
  <c r="K4469" i="9"/>
  <c r="K4468" i="9"/>
  <c r="K4467" i="9"/>
  <c r="K4466" i="9"/>
  <c r="K4465" i="9"/>
  <c r="K4464" i="9"/>
  <c r="K4463" i="9"/>
  <c r="K4462" i="9"/>
  <c r="K4461" i="9"/>
  <c r="K4460" i="9"/>
  <c r="K4459" i="9"/>
  <c r="K4458" i="9"/>
  <c r="K4457" i="9"/>
  <c r="K4456" i="9"/>
  <c r="K4455" i="9"/>
  <c r="K4454" i="9"/>
  <c r="K4453" i="9"/>
  <c r="K4452" i="9"/>
  <c r="K4451" i="9"/>
  <c r="K4450" i="9"/>
  <c r="K4449" i="9"/>
  <c r="K4448" i="9"/>
  <c r="K4447" i="9"/>
  <c r="K4446" i="9"/>
  <c r="K4445" i="9"/>
  <c r="K4444" i="9"/>
  <c r="K4443" i="9"/>
  <c r="K4442" i="9"/>
  <c r="K4441" i="9"/>
  <c r="K4440" i="9"/>
  <c r="K4439" i="9"/>
  <c r="K4438" i="9"/>
  <c r="K4437" i="9"/>
  <c r="K4436" i="9"/>
  <c r="K4435" i="9"/>
  <c r="K4434" i="9"/>
  <c r="K4433" i="9"/>
  <c r="K4432" i="9"/>
  <c r="K4431" i="9"/>
  <c r="K4430" i="9"/>
  <c r="K4429" i="9"/>
  <c r="K4428" i="9"/>
  <c r="K4427" i="9"/>
  <c r="K4426" i="9"/>
  <c r="K4425" i="9"/>
  <c r="K4424" i="9"/>
  <c r="K4423" i="9"/>
  <c r="K4422" i="9"/>
  <c r="K4421" i="9"/>
  <c r="K4420" i="9"/>
  <c r="K4419" i="9"/>
  <c r="K4418" i="9"/>
  <c r="K4417" i="9"/>
  <c r="K4416" i="9"/>
  <c r="K4415" i="9"/>
  <c r="K4414" i="9"/>
  <c r="K4413" i="9"/>
  <c r="K4412" i="9"/>
  <c r="K4411" i="9"/>
  <c r="K4410" i="9"/>
  <c r="K4409" i="9"/>
  <c r="K4408" i="9"/>
  <c r="K4407" i="9"/>
  <c r="K4406" i="9"/>
  <c r="K4405" i="9"/>
  <c r="K4404" i="9"/>
  <c r="K4403" i="9"/>
  <c r="K4402" i="9"/>
  <c r="K4401" i="9"/>
  <c r="K4400" i="9"/>
  <c r="K4399" i="9"/>
  <c r="K4398" i="9"/>
  <c r="K4397" i="9"/>
  <c r="K4396" i="9"/>
  <c r="K4395" i="9"/>
  <c r="K4394" i="9"/>
  <c r="K4393" i="9"/>
  <c r="K4392" i="9"/>
  <c r="K4391" i="9"/>
  <c r="K4390" i="9"/>
  <c r="K4389" i="9"/>
  <c r="K4388" i="9"/>
  <c r="K4387" i="9"/>
  <c r="K4386" i="9"/>
  <c r="K4385" i="9"/>
  <c r="K4384" i="9"/>
  <c r="K4383" i="9"/>
  <c r="K4382" i="9"/>
  <c r="K4381" i="9"/>
  <c r="K4380" i="9"/>
  <c r="K4379" i="9"/>
  <c r="K4378" i="9"/>
  <c r="K4377" i="9"/>
  <c r="K4376" i="9"/>
  <c r="K4375" i="9"/>
  <c r="K4374" i="9"/>
  <c r="K4373" i="9"/>
  <c r="K4372" i="9"/>
  <c r="K4371" i="9"/>
  <c r="K4370" i="9"/>
  <c r="K4369" i="9"/>
  <c r="K4368" i="9"/>
  <c r="K4367" i="9"/>
  <c r="K4366" i="9"/>
  <c r="K4365" i="9"/>
  <c r="K4364" i="9"/>
  <c r="K4363" i="9"/>
  <c r="K4362" i="9"/>
  <c r="K4361" i="9"/>
  <c r="K4360" i="9"/>
  <c r="K4359" i="9"/>
  <c r="K4358" i="9"/>
  <c r="K4357" i="9"/>
  <c r="K4356" i="9"/>
  <c r="K4355" i="9"/>
  <c r="K4354" i="9"/>
  <c r="K4353" i="9"/>
  <c r="K4352" i="9"/>
  <c r="K4351" i="9"/>
  <c r="K4350" i="9"/>
  <c r="K4349" i="9"/>
  <c r="K4348" i="9"/>
  <c r="K4347" i="9"/>
  <c r="K4346" i="9"/>
  <c r="K4345" i="9"/>
  <c r="K4344" i="9"/>
  <c r="K4343" i="9"/>
  <c r="K4342" i="9"/>
  <c r="K4341" i="9"/>
  <c r="K4340" i="9"/>
  <c r="K4339" i="9"/>
  <c r="K4338" i="9"/>
  <c r="K4337" i="9"/>
  <c r="K4336" i="9"/>
  <c r="K4335" i="9"/>
  <c r="K4334" i="9"/>
  <c r="K4333" i="9"/>
  <c r="K4332" i="9"/>
  <c r="K4331" i="9"/>
  <c r="K4330" i="9"/>
  <c r="K4329" i="9"/>
  <c r="K4328" i="9"/>
  <c r="K4327" i="9"/>
  <c r="K4326" i="9"/>
  <c r="K4325" i="9"/>
  <c r="K4324" i="9"/>
  <c r="K4323" i="9"/>
  <c r="K4322" i="9"/>
  <c r="K4321" i="9"/>
  <c r="K4320" i="9"/>
  <c r="K4319" i="9"/>
  <c r="K4318" i="9"/>
  <c r="K4317" i="9"/>
  <c r="K4316" i="9"/>
  <c r="K4315" i="9"/>
  <c r="K4314" i="9"/>
  <c r="K4313" i="9"/>
  <c r="K4312" i="9"/>
  <c r="K4311" i="9"/>
  <c r="K4310" i="9"/>
  <c r="K4309" i="9"/>
  <c r="K4308" i="9"/>
  <c r="K4307" i="9"/>
  <c r="K4306" i="9"/>
  <c r="K4305" i="9"/>
  <c r="K4304" i="9"/>
  <c r="K4303" i="9"/>
  <c r="K4302" i="9"/>
  <c r="K4301" i="9"/>
  <c r="K4300" i="9"/>
  <c r="K4299" i="9"/>
  <c r="K4298" i="9"/>
  <c r="K4297" i="9"/>
  <c r="K4296" i="9"/>
  <c r="K4295" i="9"/>
  <c r="K4294" i="9"/>
  <c r="K4293" i="9"/>
  <c r="K4292" i="9"/>
  <c r="K4291" i="9"/>
  <c r="K4290" i="9"/>
  <c r="K4289" i="9"/>
  <c r="K4288" i="9"/>
  <c r="K4287" i="9"/>
  <c r="K4286" i="9"/>
  <c r="K4285" i="9"/>
  <c r="K4284" i="9"/>
  <c r="K4283" i="9"/>
  <c r="K4282" i="9"/>
  <c r="K4281" i="9"/>
  <c r="K4280" i="9"/>
  <c r="K4279" i="9"/>
  <c r="K4278" i="9"/>
  <c r="K4277" i="9"/>
  <c r="K4276" i="9"/>
  <c r="K4275" i="9"/>
  <c r="K4274" i="9"/>
  <c r="K4273" i="9"/>
  <c r="K4272" i="9"/>
  <c r="K4271" i="9"/>
  <c r="K4270" i="9"/>
  <c r="K4269" i="9"/>
  <c r="K4268" i="9"/>
  <c r="K4267" i="9"/>
  <c r="K4266" i="9"/>
  <c r="K4265" i="9"/>
  <c r="K4264" i="9"/>
  <c r="K4263" i="9"/>
  <c r="K4262" i="9"/>
  <c r="K4261" i="9"/>
  <c r="K4260" i="9"/>
  <c r="K4259" i="9"/>
  <c r="K4258" i="9"/>
  <c r="K4257" i="9"/>
  <c r="K4256" i="9"/>
  <c r="K4255" i="9"/>
  <c r="K4254" i="9"/>
  <c r="K4253" i="9"/>
  <c r="K4252" i="9"/>
  <c r="K4251" i="9"/>
  <c r="K4250" i="9"/>
  <c r="K4249" i="9"/>
  <c r="K4248" i="9"/>
  <c r="K4247" i="9"/>
  <c r="K4246" i="9"/>
  <c r="K4245" i="9"/>
  <c r="K4244" i="9"/>
  <c r="K4243" i="9"/>
  <c r="K4242" i="9"/>
  <c r="K4241" i="9"/>
  <c r="K4240" i="9"/>
  <c r="K4239" i="9"/>
  <c r="K4238" i="9"/>
  <c r="K4237" i="9"/>
  <c r="K4236" i="9"/>
  <c r="K4235" i="9"/>
  <c r="K4234" i="9"/>
  <c r="K4233" i="9"/>
  <c r="K4232" i="9"/>
  <c r="K4231" i="9"/>
  <c r="K4230" i="9"/>
  <c r="K4229" i="9"/>
  <c r="K4228" i="9"/>
  <c r="K4227" i="9"/>
  <c r="K4226" i="9"/>
  <c r="K4225" i="9"/>
  <c r="K4224" i="9"/>
  <c r="K4223" i="9"/>
  <c r="K4222" i="9"/>
  <c r="K4221" i="9"/>
  <c r="K4220" i="9"/>
  <c r="K4219" i="9"/>
  <c r="K4218" i="9"/>
  <c r="K4217" i="9"/>
  <c r="K4216" i="9"/>
  <c r="K4215" i="9"/>
  <c r="K4214" i="9"/>
  <c r="K4213" i="9"/>
  <c r="K4212" i="9"/>
  <c r="K4211" i="9"/>
  <c r="K4210" i="9"/>
  <c r="K4209" i="9"/>
  <c r="K4208" i="9"/>
  <c r="K4207" i="9"/>
  <c r="K4206" i="9"/>
  <c r="K4205" i="9"/>
  <c r="K4204" i="9"/>
  <c r="K4203" i="9"/>
  <c r="K4202" i="9"/>
  <c r="K4201" i="9"/>
  <c r="K4200" i="9"/>
  <c r="K4199" i="9"/>
  <c r="K4198" i="9"/>
  <c r="K4197" i="9"/>
  <c r="K4196" i="9"/>
  <c r="K4195" i="9"/>
  <c r="K4194" i="9"/>
  <c r="K4193" i="9"/>
  <c r="K4192" i="9"/>
  <c r="K4191" i="9"/>
  <c r="K4190" i="9"/>
  <c r="K4189" i="9"/>
  <c r="K4188" i="9"/>
  <c r="K4187" i="9"/>
  <c r="K4186" i="9"/>
  <c r="K4185" i="9"/>
  <c r="K4184" i="9"/>
  <c r="K4183" i="9"/>
  <c r="K4182" i="9"/>
  <c r="K4181" i="9"/>
  <c r="K4180" i="9"/>
  <c r="K4179" i="9"/>
  <c r="K4178" i="9"/>
  <c r="K4177" i="9"/>
  <c r="K4176" i="9"/>
  <c r="K4175" i="9"/>
  <c r="K4174" i="9"/>
  <c r="K4173" i="9"/>
  <c r="K4172" i="9"/>
  <c r="K4171" i="9"/>
  <c r="K4170" i="9"/>
  <c r="K4169" i="9"/>
  <c r="K4168" i="9"/>
  <c r="K4167" i="9"/>
  <c r="K4166" i="9"/>
  <c r="K4165" i="9"/>
  <c r="K4164" i="9"/>
  <c r="K4163" i="9"/>
  <c r="K4162" i="9"/>
  <c r="K4161" i="9"/>
  <c r="K4160" i="9"/>
  <c r="K4159" i="9"/>
  <c r="K4158" i="9"/>
  <c r="K4157" i="9"/>
  <c r="K4156" i="9"/>
  <c r="K4155" i="9"/>
  <c r="K4154" i="9"/>
  <c r="K4153" i="9"/>
  <c r="K4152" i="9"/>
  <c r="K4151" i="9"/>
  <c r="K4150" i="9"/>
  <c r="K4149" i="9"/>
  <c r="K4148" i="9"/>
  <c r="K4147" i="9"/>
  <c r="K4146" i="9"/>
  <c r="K4145" i="9"/>
  <c r="K4144" i="9"/>
  <c r="K4143" i="9"/>
  <c r="K4142" i="9"/>
  <c r="K4141" i="9"/>
  <c r="K4140" i="9"/>
  <c r="K4139" i="9"/>
  <c r="K4138" i="9"/>
  <c r="K4137" i="9"/>
  <c r="K4136" i="9"/>
  <c r="K4135" i="9"/>
  <c r="K4134" i="9"/>
  <c r="K4133" i="9"/>
  <c r="K4132" i="9"/>
  <c r="K4131" i="9"/>
  <c r="K4130" i="9"/>
  <c r="K4129" i="9"/>
  <c r="K4128" i="9"/>
  <c r="K4127" i="9"/>
  <c r="K4126" i="9"/>
  <c r="K4125" i="9"/>
  <c r="K4124" i="9"/>
  <c r="K4123" i="9"/>
  <c r="K4122" i="9"/>
  <c r="K4121" i="9"/>
  <c r="K4120" i="9"/>
  <c r="K4119" i="9"/>
  <c r="K4118" i="9"/>
  <c r="K4117" i="9"/>
  <c r="K4116" i="9"/>
  <c r="K4115" i="9"/>
  <c r="K4114" i="9"/>
  <c r="K4113" i="9"/>
  <c r="K4112" i="9"/>
  <c r="K4111" i="9"/>
  <c r="K4110" i="9"/>
  <c r="K4109" i="9"/>
  <c r="K4108" i="9"/>
  <c r="K4107" i="9"/>
  <c r="K4106" i="9"/>
  <c r="K4105" i="9"/>
  <c r="K4104" i="9"/>
  <c r="K4103" i="9"/>
  <c r="K4102" i="9"/>
  <c r="K4101" i="9"/>
  <c r="K4100" i="9"/>
  <c r="K4099" i="9"/>
  <c r="K4098" i="9"/>
  <c r="K4097" i="9"/>
  <c r="K4096" i="9"/>
  <c r="K4095" i="9"/>
  <c r="K4094" i="9"/>
  <c r="K4093" i="9"/>
  <c r="K4092" i="9"/>
  <c r="K4091" i="9"/>
  <c r="K4090" i="9"/>
  <c r="K4089" i="9"/>
  <c r="K4088" i="9"/>
  <c r="K4087" i="9"/>
  <c r="K4086" i="9"/>
  <c r="K4085" i="9"/>
  <c r="K4084" i="9"/>
  <c r="K4083" i="9"/>
  <c r="K4082" i="9"/>
  <c r="K4081" i="9"/>
  <c r="K4080" i="9"/>
  <c r="K4079" i="9"/>
  <c r="K4078" i="9"/>
  <c r="K4077" i="9"/>
  <c r="K4076" i="9"/>
  <c r="K4075" i="9"/>
  <c r="K4074" i="9"/>
  <c r="K4073" i="9"/>
  <c r="K4072" i="9"/>
  <c r="K4071" i="9"/>
  <c r="K4070" i="9"/>
  <c r="K4069" i="9"/>
  <c r="K4068" i="9"/>
  <c r="K4067" i="9"/>
  <c r="K4066" i="9"/>
  <c r="K4065" i="9"/>
  <c r="K4064" i="9"/>
  <c r="K4063" i="9"/>
  <c r="K4062" i="9"/>
  <c r="K4061" i="9"/>
  <c r="K4060" i="9"/>
  <c r="K4059" i="9"/>
  <c r="K4058" i="9"/>
  <c r="K4057" i="9"/>
  <c r="K4056" i="9"/>
  <c r="K4055" i="9"/>
  <c r="K4054" i="9"/>
  <c r="K4053" i="9"/>
  <c r="K4052" i="9"/>
  <c r="K4051" i="9"/>
  <c r="K4050" i="9"/>
  <c r="K4049" i="9"/>
  <c r="K4048" i="9"/>
  <c r="K4047" i="9"/>
  <c r="K4046" i="9"/>
  <c r="K4045" i="9"/>
  <c r="K4044" i="9"/>
  <c r="K4043" i="9"/>
  <c r="K4042" i="9"/>
  <c r="K4041" i="9"/>
  <c r="K4040" i="9"/>
  <c r="K4039" i="9"/>
  <c r="K4038" i="9"/>
  <c r="K4037" i="9"/>
  <c r="K4036" i="9"/>
  <c r="K4035" i="9"/>
  <c r="K4034" i="9"/>
  <c r="K4033" i="9"/>
  <c r="K4032" i="9"/>
  <c r="K4031" i="9"/>
  <c r="K4030" i="9"/>
  <c r="K4029" i="9"/>
  <c r="K4028" i="9"/>
  <c r="K4027" i="9"/>
  <c r="K4026" i="9"/>
  <c r="K4025" i="9"/>
  <c r="K4024" i="9"/>
  <c r="K4023" i="9"/>
  <c r="K4022" i="9"/>
  <c r="K4021" i="9"/>
  <c r="K4020" i="9"/>
  <c r="K4019" i="9"/>
  <c r="K4018" i="9"/>
  <c r="K4017" i="9"/>
  <c r="K4016" i="9"/>
  <c r="K4015" i="9"/>
  <c r="K4014" i="9"/>
  <c r="K4013" i="9"/>
  <c r="K4012" i="9"/>
  <c r="K4011" i="9"/>
  <c r="K4010" i="9"/>
  <c r="K4009" i="9"/>
  <c r="K4008" i="9"/>
  <c r="K4007" i="9"/>
  <c r="K4006" i="9"/>
  <c r="K4005" i="9"/>
  <c r="K4004" i="9"/>
  <c r="K4003" i="9"/>
  <c r="K4002" i="9"/>
  <c r="K4001" i="9"/>
  <c r="K4000" i="9"/>
  <c r="K3999" i="9"/>
  <c r="K3998" i="9"/>
  <c r="K3997" i="9"/>
  <c r="K3996" i="9"/>
  <c r="K3995" i="9"/>
  <c r="K3994" i="9"/>
  <c r="K3993" i="9"/>
  <c r="K3992" i="9"/>
  <c r="K3991" i="9"/>
  <c r="K3990" i="9"/>
  <c r="K3989" i="9"/>
  <c r="K3988" i="9"/>
  <c r="K3987" i="9"/>
  <c r="K3986" i="9"/>
  <c r="K3985" i="9"/>
  <c r="K3984" i="9"/>
  <c r="K3983" i="9"/>
  <c r="K3982" i="9"/>
  <c r="K3981" i="9"/>
  <c r="K3980" i="9"/>
  <c r="K3979" i="9"/>
  <c r="K3978" i="9"/>
  <c r="K3977" i="9"/>
  <c r="K3976" i="9"/>
  <c r="K3975" i="9"/>
  <c r="K3974" i="9"/>
  <c r="K3973" i="9"/>
  <c r="K3972" i="9"/>
  <c r="K3971" i="9"/>
  <c r="K3970" i="9"/>
  <c r="K3969" i="9"/>
  <c r="K3968" i="9"/>
  <c r="K3967" i="9"/>
  <c r="K3966" i="9"/>
  <c r="K3965" i="9"/>
  <c r="K3964" i="9"/>
  <c r="K3963" i="9"/>
  <c r="K3962" i="9"/>
  <c r="K3961" i="9"/>
  <c r="K3960" i="9"/>
  <c r="K3959" i="9"/>
  <c r="K3958" i="9"/>
  <c r="K3957" i="9"/>
  <c r="K3956" i="9"/>
  <c r="K3955" i="9"/>
  <c r="K3954" i="9"/>
  <c r="K3953" i="9"/>
  <c r="K3952" i="9"/>
  <c r="K3951" i="9"/>
  <c r="K3950" i="9"/>
  <c r="K3949" i="9"/>
  <c r="K3948" i="9"/>
  <c r="K3947" i="9"/>
  <c r="K3946" i="9"/>
  <c r="K3945" i="9"/>
  <c r="K3944" i="9"/>
  <c r="K3943" i="9"/>
  <c r="K3942" i="9"/>
  <c r="K3941" i="9"/>
  <c r="K3940" i="9"/>
  <c r="K3939" i="9"/>
  <c r="K3938" i="9"/>
  <c r="K3937" i="9"/>
  <c r="K3936" i="9"/>
  <c r="K3935" i="9"/>
  <c r="K3934" i="9"/>
  <c r="K3933" i="9"/>
  <c r="K3932" i="9"/>
  <c r="K3931" i="9"/>
  <c r="K3930" i="9"/>
  <c r="K3929" i="9"/>
  <c r="K3928" i="9"/>
  <c r="K3927" i="9"/>
  <c r="K3926" i="9"/>
  <c r="K3925" i="9"/>
  <c r="K3924" i="9"/>
  <c r="K3923" i="9"/>
  <c r="K3922" i="9"/>
  <c r="K3921" i="9"/>
  <c r="K3920" i="9"/>
  <c r="K3919" i="9"/>
  <c r="K3918" i="9"/>
  <c r="K3917" i="9"/>
  <c r="K3916" i="9"/>
  <c r="K3915" i="9"/>
  <c r="K3914" i="9"/>
  <c r="K3913" i="9"/>
  <c r="K3912" i="9"/>
  <c r="K3911" i="9"/>
  <c r="K3910" i="9"/>
  <c r="K3909" i="9"/>
  <c r="K3908" i="9"/>
  <c r="K3907" i="9"/>
  <c r="K3906" i="9"/>
  <c r="K3905" i="9"/>
  <c r="K3904" i="9"/>
  <c r="K3903" i="9"/>
  <c r="K3902" i="9"/>
  <c r="K3901" i="9"/>
  <c r="K3900" i="9"/>
  <c r="K3899" i="9"/>
  <c r="K3898" i="9"/>
  <c r="K3897" i="9"/>
  <c r="K3896" i="9"/>
  <c r="K3895" i="9"/>
  <c r="K3894" i="9"/>
  <c r="K3893" i="9"/>
  <c r="K3892" i="9"/>
  <c r="K3891" i="9"/>
  <c r="K3890" i="9"/>
  <c r="K3889" i="9"/>
  <c r="K3888" i="9"/>
  <c r="K3887" i="9"/>
  <c r="K3886" i="9"/>
  <c r="K3885" i="9"/>
  <c r="K3884" i="9"/>
  <c r="K3883" i="9"/>
  <c r="K3882" i="9"/>
  <c r="K3881" i="9"/>
  <c r="K3880" i="9"/>
  <c r="K3879" i="9"/>
  <c r="K3878" i="9"/>
  <c r="K3877" i="9"/>
  <c r="K3876" i="9"/>
  <c r="K3875" i="9"/>
  <c r="K3874" i="9"/>
  <c r="K3873" i="9"/>
  <c r="K3872" i="9"/>
  <c r="K3871" i="9"/>
  <c r="K3870" i="9"/>
  <c r="K3869" i="9"/>
  <c r="K3868" i="9"/>
  <c r="K3867" i="9"/>
  <c r="K3866" i="9"/>
  <c r="K3865" i="9"/>
  <c r="K3864" i="9"/>
  <c r="K3863" i="9"/>
  <c r="K3862" i="9"/>
  <c r="K3861" i="9"/>
  <c r="K3860" i="9"/>
  <c r="K3859" i="9"/>
  <c r="K3858" i="9"/>
  <c r="K3857" i="9"/>
  <c r="K3856" i="9"/>
  <c r="K3855" i="9"/>
  <c r="K3854" i="9"/>
  <c r="K3853" i="9"/>
  <c r="K3852" i="9"/>
  <c r="K3851" i="9"/>
  <c r="K3850" i="9"/>
  <c r="K3849" i="9"/>
  <c r="K3848" i="9"/>
  <c r="K3847" i="9"/>
  <c r="K3846" i="9"/>
  <c r="K3845" i="9"/>
  <c r="K3844" i="9"/>
  <c r="K3843" i="9"/>
  <c r="K3842" i="9"/>
  <c r="K3841" i="9"/>
  <c r="K3840" i="9"/>
  <c r="K3839" i="9"/>
  <c r="K3838" i="9"/>
  <c r="K3837" i="9"/>
  <c r="K3836" i="9"/>
  <c r="K3835" i="9"/>
  <c r="K3834" i="9"/>
  <c r="K3833" i="9"/>
  <c r="K3832" i="9"/>
  <c r="K3831" i="9"/>
  <c r="K3830" i="9"/>
  <c r="K3829" i="9"/>
  <c r="K3828" i="9"/>
  <c r="K3827" i="9"/>
  <c r="K3826" i="9"/>
  <c r="K3825" i="9"/>
  <c r="K3824" i="9"/>
  <c r="K3823" i="9"/>
  <c r="K3822" i="9"/>
  <c r="K3821" i="9"/>
  <c r="K3820" i="9"/>
  <c r="K3819" i="9"/>
  <c r="K3818" i="9"/>
  <c r="K3817" i="9"/>
  <c r="K3816" i="9"/>
  <c r="K3815" i="9"/>
  <c r="K3814" i="9"/>
  <c r="K3813" i="9"/>
  <c r="K3812" i="9"/>
  <c r="K3811" i="9"/>
  <c r="K3810" i="9"/>
  <c r="K3809" i="9"/>
  <c r="K3808" i="9"/>
  <c r="K3807" i="9"/>
  <c r="K3806" i="9"/>
  <c r="K3805" i="9"/>
  <c r="K3804" i="9"/>
  <c r="K3803" i="9"/>
  <c r="K3802" i="9"/>
  <c r="K3801" i="9"/>
  <c r="K3800" i="9"/>
  <c r="K3799" i="9"/>
  <c r="K3798" i="9"/>
  <c r="K3797" i="9"/>
  <c r="K3796" i="9"/>
  <c r="K3795" i="9"/>
  <c r="K3794" i="9"/>
  <c r="K3793" i="9"/>
  <c r="K3792" i="9"/>
  <c r="K3791" i="9"/>
  <c r="K3790" i="9"/>
  <c r="K3789" i="9"/>
  <c r="K3788" i="9"/>
  <c r="K3787" i="9"/>
  <c r="K3786" i="9"/>
  <c r="K3785" i="9"/>
  <c r="K3784" i="9"/>
  <c r="K3783" i="9"/>
  <c r="K3782" i="9"/>
  <c r="K3781" i="9"/>
  <c r="K3780" i="9"/>
  <c r="K3779" i="9"/>
  <c r="K3778" i="9"/>
  <c r="K3777" i="9"/>
  <c r="K3776" i="9"/>
  <c r="K3775" i="9"/>
  <c r="K3774" i="9"/>
  <c r="K3773" i="9"/>
  <c r="K3772" i="9"/>
  <c r="K3771" i="9"/>
  <c r="K3770" i="9"/>
  <c r="K3769" i="9"/>
  <c r="K3768" i="9"/>
  <c r="K3767" i="9"/>
  <c r="K3766" i="9"/>
  <c r="K3765" i="9"/>
  <c r="K3764" i="9"/>
  <c r="K3763" i="9"/>
  <c r="K3762" i="9"/>
  <c r="K3761" i="9"/>
  <c r="K3760" i="9"/>
  <c r="K3759" i="9"/>
  <c r="K3758" i="9"/>
  <c r="K3757" i="9"/>
  <c r="K3756" i="9"/>
  <c r="K3755" i="9"/>
  <c r="K3754" i="9"/>
  <c r="K3753" i="9"/>
  <c r="K3752" i="9"/>
  <c r="K3751" i="9"/>
  <c r="K3750" i="9"/>
  <c r="K3749" i="9"/>
  <c r="K3748" i="9"/>
  <c r="K3747" i="9"/>
  <c r="K3746" i="9"/>
  <c r="K3745" i="9"/>
  <c r="K3744" i="9"/>
  <c r="K3743" i="9"/>
  <c r="K3742" i="9"/>
  <c r="K3741" i="9"/>
  <c r="K3740" i="9"/>
  <c r="K3739" i="9"/>
  <c r="K3738" i="9"/>
  <c r="K3737" i="9"/>
  <c r="K3736" i="9"/>
  <c r="K3735" i="9"/>
  <c r="K3734" i="9"/>
  <c r="K3733" i="9"/>
  <c r="K3732" i="9"/>
  <c r="K3731" i="9"/>
  <c r="K3730" i="9"/>
  <c r="K3729" i="9"/>
  <c r="K3728" i="9"/>
  <c r="K3727" i="9"/>
  <c r="K3726" i="9"/>
  <c r="K3725" i="9"/>
  <c r="K3724" i="9"/>
  <c r="K3723" i="9"/>
  <c r="K3722" i="9"/>
  <c r="K3721" i="9"/>
  <c r="K3720" i="9"/>
  <c r="K3719" i="9"/>
  <c r="K3718" i="9"/>
  <c r="K3717" i="9"/>
  <c r="K3716" i="9"/>
  <c r="K3715" i="9"/>
  <c r="K3714" i="9"/>
  <c r="K3713" i="9"/>
  <c r="K3712" i="9"/>
  <c r="K3711" i="9"/>
  <c r="K3710" i="9"/>
  <c r="K3709" i="9"/>
  <c r="K3708" i="9"/>
  <c r="K3707" i="9"/>
  <c r="K3706" i="9"/>
  <c r="K3705" i="9"/>
  <c r="K3704" i="9"/>
  <c r="K3703" i="9"/>
  <c r="K3702" i="9"/>
  <c r="K3701" i="9"/>
  <c r="K3700" i="9"/>
  <c r="K3699" i="9"/>
  <c r="K3698" i="9"/>
  <c r="K3697" i="9"/>
  <c r="K3696" i="9"/>
  <c r="K3695" i="9"/>
  <c r="K3694" i="9"/>
  <c r="K3693" i="9"/>
  <c r="K3692" i="9"/>
  <c r="K3691" i="9"/>
  <c r="K3690" i="9"/>
  <c r="K3689" i="9"/>
  <c r="K3688" i="9"/>
  <c r="K3687" i="9"/>
  <c r="K3686" i="9"/>
  <c r="K3685" i="9"/>
  <c r="K3684" i="9"/>
  <c r="K3683" i="9"/>
  <c r="K3682" i="9"/>
  <c r="K3681" i="9"/>
  <c r="K3680" i="9"/>
  <c r="K3679" i="9"/>
  <c r="K3678" i="9"/>
  <c r="K3677" i="9"/>
  <c r="K3676" i="9"/>
  <c r="K3675" i="9"/>
  <c r="K3674" i="9"/>
  <c r="K3673" i="9"/>
  <c r="K3672" i="9"/>
  <c r="K3671" i="9"/>
  <c r="K3670" i="9"/>
  <c r="K3669" i="9"/>
  <c r="K3668" i="9"/>
  <c r="K3667" i="9"/>
  <c r="K3666" i="9"/>
  <c r="K3665" i="9"/>
  <c r="K3664" i="9"/>
  <c r="K3663" i="9"/>
  <c r="K3662" i="9"/>
  <c r="K3661" i="9"/>
  <c r="K3660" i="9"/>
  <c r="K3659" i="9"/>
  <c r="K3658" i="9"/>
  <c r="K3657" i="9"/>
  <c r="K3656" i="9"/>
  <c r="K3655" i="9"/>
  <c r="K3654" i="9"/>
  <c r="K3653" i="9"/>
  <c r="K3652" i="9"/>
  <c r="K3651" i="9"/>
  <c r="K3650" i="9"/>
  <c r="K3649" i="9"/>
  <c r="K3648" i="9"/>
  <c r="K3647" i="9"/>
  <c r="K3646" i="9"/>
  <c r="K3645" i="9"/>
  <c r="K3644" i="9"/>
  <c r="K3643" i="9"/>
  <c r="K3642" i="9"/>
  <c r="K3641" i="9"/>
  <c r="K3640" i="9"/>
  <c r="K3639" i="9"/>
  <c r="K3638" i="9"/>
  <c r="K3637" i="9"/>
  <c r="K3636" i="9"/>
  <c r="K3635" i="9"/>
  <c r="K3634" i="9"/>
  <c r="K3633" i="9"/>
  <c r="K3632" i="9"/>
  <c r="K3631" i="9"/>
  <c r="K3630" i="9"/>
  <c r="K3629" i="9"/>
  <c r="K3628" i="9"/>
  <c r="K3627" i="9"/>
  <c r="K3626" i="9"/>
  <c r="K3625" i="9"/>
  <c r="K3624" i="9"/>
  <c r="K3623" i="9"/>
  <c r="K3622" i="9"/>
  <c r="K3621" i="9"/>
  <c r="K3620" i="9"/>
  <c r="K3619" i="9"/>
  <c r="K3618" i="9"/>
  <c r="K3617" i="9"/>
  <c r="K3616" i="9"/>
  <c r="K3615" i="9"/>
  <c r="K3614" i="9"/>
  <c r="K3613" i="9"/>
  <c r="K3612" i="9"/>
  <c r="K3611" i="9"/>
  <c r="K3610" i="9"/>
  <c r="K3609" i="9"/>
  <c r="K3608" i="9"/>
  <c r="K3607" i="9"/>
  <c r="K3606" i="9"/>
  <c r="K3605" i="9"/>
  <c r="K3604" i="9"/>
  <c r="K3603" i="9"/>
  <c r="K3602" i="9"/>
  <c r="K3601" i="9"/>
  <c r="K3600" i="9"/>
  <c r="K3599" i="9"/>
  <c r="K3598" i="9"/>
  <c r="K3597" i="9"/>
  <c r="K3596" i="9"/>
  <c r="K3595" i="9"/>
  <c r="K3594" i="9"/>
  <c r="K3593" i="9"/>
  <c r="K3592" i="9"/>
  <c r="K3591" i="9"/>
  <c r="K3590" i="9"/>
  <c r="K3589" i="9"/>
  <c r="K3588" i="9"/>
  <c r="K3587" i="9"/>
  <c r="K3586" i="9"/>
  <c r="K3585" i="9"/>
  <c r="K3584" i="9"/>
  <c r="K3583" i="9"/>
  <c r="K3582" i="9"/>
  <c r="K3581" i="9"/>
  <c r="K3580" i="9"/>
  <c r="K3579" i="9"/>
  <c r="K3578" i="9"/>
  <c r="K3577" i="9"/>
  <c r="K3576" i="9"/>
  <c r="K3575" i="9"/>
  <c r="K3574" i="9"/>
  <c r="K3573" i="9"/>
  <c r="K3572" i="9"/>
  <c r="K3571" i="9"/>
  <c r="K3570" i="9"/>
  <c r="K3569" i="9"/>
  <c r="K3568" i="9"/>
  <c r="K3567" i="9"/>
  <c r="K3566" i="9"/>
  <c r="K3565" i="9"/>
  <c r="K3564" i="9"/>
  <c r="K3563" i="9"/>
  <c r="K3562" i="9"/>
  <c r="K3561" i="9"/>
  <c r="K3560" i="9"/>
  <c r="K3559" i="9"/>
  <c r="K3558" i="9"/>
  <c r="K3557" i="9"/>
  <c r="K3556" i="9"/>
  <c r="K3555" i="9"/>
  <c r="K3554" i="9"/>
  <c r="K3553" i="9"/>
  <c r="K3552" i="9"/>
  <c r="K3551" i="9"/>
  <c r="K3550" i="9"/>
  <c r="K3549" i="9"/>
  <c r="K3548" i="9"/>
  <c r="K3547" i="9"/>
  <c r="K3546" i="9"/>
  <c r="K3545" i="9"/>
  <c r="K3544" i="9"/>
  <c r="K3543" i="9"/>
  <c r="K3542" i="9"/>
  <c r="K3541" i="9"/>
  <c r="K3540" i="9"/>
  <c r="K3539" i="9"/>
  <c r="K3538" i="9"/>
  <c r="K3537" i="9"/>
  <c r="K3536" i="9"/>
  <c r="K3535" i="9"/>
  <c r="K3534" i="9"/>
  <c r="K3533" i="9"/>
  <c r="K3532" i="9"/>
  <c r="K3531" i="9"/>
  <c r="K3530" i="9"/>
  <c r="K3529" i="9"/>
  <c r="K3528" i="9"/>
  <c r="K3527" i="9"/>
  <c r="K3526" i="9"/>
  <c r="K3525" i="9"/>
  <c r="K3524" i="9"/>
  <c r="K3523" i="9"/>
  <c r="K3522" i="9"/>
  <c r="K3521" i="9"/>
  <c r="K3520" i="9"/>
  <c r="K3519" i="9"/>
  <c r="K3518" i="9"/>
  <c r="K3517" i="9"/>
  <c r="K3516" i="9"/>
  <c r="K3515" i="9"/>
  <c r="K3514" i="9"/>
  <c r="K3513" i="9"/>
  <c r="K3512" i="9"/>
  <c r="K3511" i="9"/>
  <c r="K3510" i="9"/>
  <c r="K3509" i="9"/>
  <c r="K3508" i="9"/>
  <c r="K3507" i="9"/>
  <c r="K3506" i="9"/>
  <c r="K3505" i="9"/>
  <c r="K3504" i="9"/>
  <c r="K3503" i="9"/>
  <c r="K3502" i="9"/>
  <c r="K3501" i="9"/>
  <c r="K3500" i="9"/>
  <c r="K3499" i="9"/>
  <c r="K3498" i="9"/>
  <c r="K3497" i="9"/>
  <c r="K3496" i="9"/>
  <c r="K3495" i="9"/>
  <c r="K3494" i="9"/>
  <c r="K3493" i="9"/>
  <c r="K3492" i="9"/>
  <c r="K3491" i="9"/>
  <c r="K3490" i="9"/>
  <c r="K3489" i="9"/>
  <c r="K3488" i="9"/>
  <c r="K3487" i="9"/>
  <c r="K3486" i="9"/>
  <c r="K3485" i="9"/>
  <c r="K3484" i="9"/>
  <c r="K3483" i="9"/>
  <c r="K3482" i="9"/>
  <c r="K3481" i="9"/>
  <c r="K3480" i="9"/>
  <c r="K3479" i="9"/>
  <c r="K3478" i="9"/>
  <c r="K3477" i="9"/>
  <c r="K3476" i="9"/>
  <c r="K3475" i="9"/>
  <c r="K3474" i="9"/>
  <c r="K3473" i="9"/>
  <c r="K3472" i="9"/>
  <c r="K3471" i="9"/>
  <c r="K3470" i="9"/>
  <c r="K3469" i="9"/>
  <c r="K3468" i="9"/>
  <c r="K3467" i="9"/>
  <c r="K3466" i="9"/>
  <c r="K3465" i="9"/>
  <c r="K3464" i="9"/>
  <c r="K3463" i="9"/>
  <c r="K3462" i="9"/>
  <c r="K3461" i="9"/>
  <c r="K3460" i="9"/>
  <c r="K3459" i="9"/>
  <c r="K3458" i="9"/>
  <c r="K3457" i="9"/>
  <c r="K3456" i="9"/>
  <c r="K3455" i="9"/>
  <c r="K3454" i="9"/>
  <c r="K3453" i="9"/>
  <c r="K3452" i="9"/>
  <c r="K3451" i="9"/>
  <c r="K3450" i="9"/>
  <c r="K3449" i="9"/>
  <c r="K3448" i="9"/>
  <c r="K3447" i="9"/>
  <c r="K3446" i="9"/>
  <c r="K3445" i="9"/>
  <c r="K3444" i="9"/>
  <c r="K3443" i="9"/>
  <c r="K3442" i="9"/>
  <c r="K3441" i="9"/>
  <c r="K3440" i="9"/>
  <c r="K3439" i="9"/>
  <c r="K3438" i="9"/>
  <c r="K3437" i="9"/>
  <c r="K3436" i="9"/>
  <c r="K3435" i="9"/>
  <c r="K3434" i="9"/>
  <c r="K3433" i="9"/>
  <c r="K3432" i="9"/>
  <c r="K3431" i="9"/>
  <c r="K3430" i="9"/>
  <c r="K3429" i="9"/>
  <c r="K3428" i="9"/>
  <c r="K3427" i="9"/>
  <c r="K3426" i="9"/>
  <c r="K3425" i="9"/>
  <c r="K3424" i="9"/>
  <c r="K3423" i="9"/>
  <c r="K3422" i="9"/>
  <c r="K3421" i="9"/>
  <c r="K3420" i="9"/>
  <c r="K3419" i="9"/>
  <c r="K3418" i="9"/>
  <c r="K3417" i="9"/>
  <c r="K3416" i="9"/>
  <c r="K3415" i="9"/>
  <c r="K3414" i="9"/>
  <c r="K3413" i="9"/>
  <c r="K3412" i="9"/>
  <c r="K3411" i="9"/>
  <c r="K3410" i="9"/>
  <c r="K3409" i="9"/>
  <c r="K3408" i="9"/>
  <c r="K3407" i="9"/>
  <c r="K3406" i="9"/>
  <c r="K3405" i="9"/>
  <c r="K3404" i="9"/>
  <c r="K3403" i="9"/>
  <c r="K3402" i="9"/>
  <c r="K3401" i="9"/>
  <c r="K3400" i="9"/>
  <c r="K3399" i="9"/>
  <c r="K3398" i="9"/>
  <c r="K3397" i="9"/>
  <c r="K3396" i="9"/>
  <c r="K3395" i="9"/>
  <c r="K3394" i="9"/>
  <c r="K3393" i="9"/>
  <c r="K3392" i="9"/>
  <c r="K3391" i="9"/>
  <c r="K3390" i="9"/>
  <c r="K3389" i="9"/>
  <c r="K3388" i="9"/>
  <c r="K3387" i="9"/>
  <c r="K3386" i="9"/>
  <c r="K3385" i="9"/>
  <c r="K3384" i="9"/>
  <c r="K3383" i="9"/>
  <c r="K3382" i="9"/>
  <c r="K3381" i="9"/>
  <c r="K3380" i="9"/>
  <c r="K3379" i="9"/>
  <c r="K3378" i="9"/>
  <c r="K3377" i="9"/>
  <c r="K3376" i="9"/>
  <c r="K3375" i="9"/>
  <c r="K3374" i="9"/>
  <c r="K3373" i="9"/>
  <c r="K3372" i="9"/>
  <c r="K3371" i="9"/>
  <c r="K3370" i="9"/>
  <c r="K3369" i="9"/>
  <c r="K3368" i="9"/>
  <c r="K3367" i="9"/>
  <c r="K3366" i="9"/>
  <c r="K3365" i="9"/>
  <c r="K3364" i="9"/>
  <c r="K3363" i="9"/>
  <c r="K3362" i="9"/>
  <c r="K3361" i="9"/>
  <c r="K3360" i="9"/>
  <c r="K3359" i="9"/>
  <c r="K3358" i="9"/>
  <c r="K3357" i="9"/>
  <c r="K3356" i="9"/>
  <c r="K3355" i="9"/>
  <c r="K3354" i="9"/>
  <c r="K3353" i="9"/>
  <c r="K3352" i="9"/>
  <c r="K3351" i="9"/>
  <c r="K3350" i="9"/>
  <c r="K3349" i="9"/>
  <c r="K3348" i="9"/>
  <c r="K3347" i="9"/>
  <c r="K3346" i="9"/>
  <c r="K3345" i="9"/>
  <c r="K3344" i="9"/>
  <c r="K3343" i="9"/>
  <c r="K3342" i="9"/>
  <c r="K3341" i="9"/>
  <c r="K3340" i="9"/>
  <c r="K3339" i="9"/>
  <c r="K3338" i="9"/>
  <c r="K3337" i="9"/>
  <c r="K3336" i="9"/>
  <c r="K3335" i="9"/>
  <c r="K3334" i="9"/>
  <c r="K3333" i="9"/>
  <c r="K3332" i="9"/>
  <c r="K3331" i="9"/>
  <c r="K3330" i="9"/>
  <c r="K3329" i="9"/>
  <c r="K3328" i="9"/>
  <c r="K3327" i="9"/>
  <c r="K3326" i="9"/>
  <c r="K3325" i="9"/>
  <c r="K3324" i="9"/>
  <c r="K3323" i="9"/>
  <c r="K3322" i="9"/>
  <c r="K3321" i="9"/>
  <c r="K3320" i="9"/>
  <c r="K3319" i="9"/>
  <c r="K3318" i="9"/>
  <c r="K3317" i="9"/>
  <c r="K3316" i="9"/>
  <c r="K3315" i="9"/>
  <c r="K3314" i="9"/>
  <c r="K3313" i="9"/>
  <c r="K3312" i="9"/>
  <c r="K3311" i="9"/>
  <c r="K3310" i="9"/>
  <c r="K3309" i="9"/>
  <c r="K3308" i="9"/>
  <c r="K3307" i="9"/>
  <c r="K3306" i="9"/>
  <c r="K3305" i="9"/>
  <c r="K3304" i="9"/>
  <c r="K3303" i="9"/>
  <c r="K3302" i="9"/>
  <c r="K3301" i="9"/>
  <c r="K3300" i="9"/>
  <c r="K3299" i="9"/>
  <c r="K3298" i="9"/>
  <c r="K3297" i="9"/>
  <c r="K3296" i="9"/>
  <c r="K3295" i="9"/>
  <c r="K3294" i="9"/>
  <c r="K3293" i="9"/>
  <c r="K3292" i="9"/>
  <c r="K3291" i="9"/>
  <c r="K3290" i="9"/>
  <c r="K3289" i="9"/>
  <c r="K3288" i="9"/>
  <c r="K3287" i="9"/>
  <c r="K3286" i="9"/>
  <c r="K3285" i="9"/>
  <c r="K3284" i="9"/>
  <c r="K3283" i="9"/>
  <c r="K3282" i="9"/>
  <c r="K3281" i="9"/>
  <c r="K3280" i="9"/>
  <c r="K3279" i="9"/>
  <c r="K3278" i="9"/>
  <c r="K3277" i="9"/>
  <c r="K3276" i="9"/>
  <c r="K3275" i="9"/>
  <c r="K3274" i="9"/>
  <c r="K3273" i="9"/>
  <c r="K3272" i="9"/>
  <c r="K3271" i="9"/>
  <c r="K3270" i="9"/>
  <c r="K3269" i="9"/>
  <c r="K3268" i="9"/>
  <c r="K3267" i="9"/>
  <c r="K3266" i="9"/>
  <c r="K3265" i="9"/>
  <c r="K3264" i="9"/>
  <c r="K3263" i="9"/>
  <c r="K3262" i="9"/>
  <c r="K3261" i="9"/>
  <c r="K3260" i="9"/>
  <c r="K3259" i="9"/>
  <c r="K3258" i="9"/>
  <c r="K3257" i="9"/>
  <c r="K3256" i="9"/>
  <c r="K3255" i="9"/>
  <c r="K3254" i="9"/>
  <c r="K3253" i="9"/>
  <c r="K3252" i="9"/>
  <c r="K3251" i="9"/>
  <c r="K3250" i="9"/>
  <c r="K3249" i="9"/>
  <c r="K3248" i="9"/>
  <c r="K3247" i="9"/>
  <c r="K3246" i="9"/>
  <c r="K3245" i="9"/>
  <c r="K3244" i="9"/>
  <c r="K3243" i="9"/>
  <c r="K3242" i="9"/>
  <c r="K3241" i="9"/>
  <c r="K3240" i="9"/>
  <c r="K3239" i="9"/>
  <c r="K3238" i="9"/>
  <c r="K3237" i="9"/>
  <c r="K3236" i="9"/>
  <c r="K3235" i="9"/>
  <c r="K3234" i="9"/>
  <c r="K3233" i="9"/>
  <c r="K3232" i="9"/>
  <c r="K3231" i="9"/>
  <c r="K3230" i="9"/>
  <c r="K3229" i="9"/>
  <c r="K3228" i="9"/>
  <c r="K3227" i="9"/>
  <c r="K3226" i="9"/>
  <c r="K3225" i="9"/>
  <c r="K3224" i="9"/>
  <c r="K3223" i="9"/>
  <c r="K3222" i="9"/>
  <c r="K3221" i="9"/>
  <c r="K3220" i="9"/>
  <c r="K3219" i="9"/>
  <c r="K3218" i="9"/>
  <c r="K3217" i="9"/>
  <c r="K3216" i="9"/>
  <c r="K3215" i="9"/>
  <c r="K3214" i="9"/>
  <c r="K3213" i="9"/>
  <c r="K3212" i="9"/>
  <c r="K3211" i="9"/>
  <c r="K3210" i="9"/>
  <c r="K3209" i="9"/>
  <c r="K3208" i="9"/>
  <c r="K3207" i="9"/>
  <c r="K3206" i="9"/>
  <c r="K3205" i="9"/>
  <c r="K3204" i="9"/>
  <c r="K3203" i="9"/>
  <c r="K3202" i="9"/>
  <c r="K3201" i="9"/>
  <c r="K3200" i="9"/>
  <c r="K3199" i="9"/>
  <c r="K3198" i="9"/>
  <c r="K3197" i="9"/>
  <c r="K3196" i="9"/>
  <c r="K3195" i="9"/>
  <c r="K3194" i="9"/>
  <c r="K3193" i="9"/>
  <c r="K3192" i="9"/>
  <c r="K3191" i="9"/>
  <c r="K3190" i="9"/>
  <c r="K3189" i="9"/>
  <c r="K3188" i="9"/>
  <c r="K3187" i="9"/>
  <c r="K3186" i="9"/>
  <c r="K3185" i="9"/>
  <c r="K3184" i="9"/>
  <c r="K3183" i="9"/>
  <c r="K3182" i="9"/>
  <c r="K3181" i="9"/>
  <c r="K3180" i="9"/>
  <c r="K3179" i="9"/>
  <c r="K3178" i="9"/>
  <c r="K3177" i="9"/>
  <c r="K3176" i="9"/>
  <c r="K3175" i="9"/>
  <c r="K3174" i="9"/>
  <c r="K3173" i="9"/>
  <c r="K3172" i="9"/>
  <c r="K3171" i="9"/>
  <c r="K3170" i="9"/>
  <c r="K3169" i="9"/>
  <c r="K3168" i="9"/>
  <c r="K3167" i="9"/>
  <c r="K3166" i="9"/>
  <c r="K3165" i="9"/>
  <c r="K3164" i="9"/>
  <c r="K3163" i="9"/>
  <c r="K3162" i="9"/>
  <c r="K3161" i="9"/>
  <c r="K3160" i="9"/>
  <c r="K3159" i="9"/>
  <c r="K3158" i="9"/>
  <c r="K3157" i="9"/>
  <c r="K3156" i="9"/>
  <c r="K3155" i="9"/>
  <c r="K3154" i="9"/>
  <c r="K3153" i="9"/>
  <c r="K3152" i="9"/>
  <c r="K3151" i="9"/>
  <c r="K3150" i="9"/>
  <c r="K3149" i="9"/>
  <c r="K3148" i="9"/>
  <c r="K3147" i="9"/>
  <c r="K3146" i="9"/>
  <c r="K3145" i="9"/>
  <c r="K3144" i="9"/>
  <c r="K3143" i="9"/>
  <c r="K3142" i="9"/>
  <c r="K3141" i="9"/>
  <c r="K3140" i="9"/>
  <c r="K3139" i="9"/>
  <c r="K3138" i="9"/>
  <c r="K3137" i="9"/>
  <c r="K3136" i="9"/>
  <c r="K3135" i="9"/>
  <c r="K3134" i="9"/>
  <c r="K3133" i="9"/>
  <c r="K3132" i="9"/>
  <c r="K3131" i="9"/>
  <c r="K3130" i="9"/>
  <c r="K3129" i="9"/>
  <c r="K3128" i="9"/>
  <c r="K3127" i="9"/>
  <c r="K3126" i="9"/>
  <c r="K3125" i="9"/>
  <c r="K3124" i="9"/>
  <c r="K3123" i="9"/>
  <c r="K3122" i="9"/>
  <c r="K3121" i="9"/>
  <c r="K3120" i="9"/>
  <c r="K3119" i="9"/>
  <c r="K3118" i="9"/>
  <c r="K3117" i="9"/>
  <c r="K3116" i="9"/>
  <c r="K3115" i="9"/>
  <c r="K3114" i="9"/>
  <c r="K3113" i="9"/>
  <c r="K3112" i="9"/>
  <c r="K3111" i="9"/>
  <c r="K3110" i="9"/>
  <c r="K3109" i="9"/>
  <c r="K3108" i="9"/>
  <c r="K3107" i="9"/>
  <c r="K3106" i="9"/>
  <c r="K3105" i="9"/>
  <c r="K3104" i="9"/>
  <c r="K3103" i="9"/>
  <c r="K3102" i="9"/>
  <c r="K3101" i="9"/>
  <c r="K3100" i="9"/>
  <c r="K3099" i="9"/>
  <c r="K3098" i="9"/>
  <c r="K3097" i="9"/>
  <c r="K3096" i="9"/>
  <c r="K3095" i="9"/>
  <c r="K3094" i="9"/>
  <c r="K3093" i="9"/>
  <c r="K3092" i="9"/>
  <c r="K3091" i="9"/>
  <c r="K3090" i="9"/>
  <c r="K3089" i="9"/>
  <c r="K3088" i="9"/>
  <c r="K3087" i="9"/>
  <c r="K3086" i="9"/>
  <c r="K3085" i="9"/>
  <c r="K3084" i="9"/>
  <c r="K3083" i="9"/>
  <c r="K3082" i="9"/>
  <c r="K3081" i="9"/>
  <c r="K3080" i="9"/>
  <c r="K3079" i="9"/>
  <c r="K3078" i="9"/>
  <c r="K3077" i="9"/>
  <c r="K3076" i="9"/>
  <c r="K3075" i="9"/>
  <c r="K3074" i="9"/>
  <c r="K3073" i="9"/>
  <c r="K3072" i="9"/>
  <c r="K3071" i="9"/>
  <c r="K3070" i="9"/>
  <c r="K3069" i="9"/>
  <c r="K3068" i="9"/>
  <c r="K3067" i="9"/>
  <c r="K3066" i="9"/>
  <c r="K3065" i="9"/>
  <c r="K3064" i="9"/>
  <c r="K3063" i="9"/>
  <c r="K3062" i="9"/>
  <c r="K3061" i="9"/>
  <c r="K3060" i="9"/>
  <c r="K3059" i="9"/>
  <c r="K3058" i="9"/>
  <c r="K3057" i="9"/>
  <c r="K3056" i="9"/>
  <c r="K3055" i="9"/>
  <c r="K3054" i="9"/>
  <c r="K3053" i="9"/>
  <c r="K3052" i="9"/>
  <c r="K3051" i="9"/>
  <c r="K3050" i="9"/>
  <c r="K3049" i="9"/>
  <c r="K3048" i="9"/>
  <c r="K3047" i="9"/>
  <c r="K3046" i="9"/>
  <c r="K3045" i="9"/>
  <c r="K3044" i="9"/>
  <c r="K3043" i="9"/>
  <c r="K3042" i="9"/>
  <c r="K3041" i="9"/>
  <c r="K3040" i="9"/>
  <c r="K3039" i="9"/>
  <c r="K3038" i="9"/>
  <c r="K3037" i="9"/>
  <c r="K3036" i="9"/>
  <c r="K3035" i="9"/>
  <c r="K3034" i="9"/>
  <c r="K3033" i="9"/>
  <c r="K3032" i="9"/>
  <c r="K3031" i="9"/>
  <c r="K3030" i="9"/>
  <c r="K3029" i="9"/>
  <c r="K3028" i="9"/>
  <c r="K3027" i="9"/>
  <c r="K3026" i="9"/>
  <c r="K3025" i="9"/>
  <c r="K3024" i="9"/>
  <c r="K3023" i="9"/>
  <c r="K3022" i="9"/>
  <c r="K3021" i="9"/>
  <c r="K3020" i="9"/>
  <c r="K3019" i="9"/>
  <c r="K3018" i="9"/>
  <c r="K3017" i="9"/>
  <c r="K3016" i="9"/>
  <c r="K3015" i="9"/>
  <c r="K3014" i="9"/>
  <c r="K3013" i="9"/>
  <c r="K3012" i="9"/>
  <c r="K3011" i="9"/>
  <c r="K3010" i="9"/>
  <c r="K3009" i="9"/>
  <c r="K3008" i="9"/>
  <c r="K3007" i="9"/>
  <c r="K3006" i="9"/>
  <c r="K3005" i="9"/>
  <c r="K3004" i="9"/>
  <c r="K3003" i="9"/>
  <c r="K3002" i="9"/>
  <c r="K3001" i="9"/>
  <c r="K3000" i="9"/>
  <c r="K2999" i="9"/>
  <c r="K2998" i="9"/>
  <c r="K2997" i="9"/>
  <c r="K2996" i="9"/>
  <c r="K2995" i="9"/>
  <c r="K2994" i="9"/>
  <c r="K2993" i="9"/>
  <c r="K2992" i="9"/>
  <c r="K2991" i="9"/>
  <c r="K2990" i="9"/>
  <c r="K2989" i="9"/>
  <c r="K2988" i="9"/>
  <c r="K2987" i="9"/>
  <c r="K2986" i="9"/>
  <c r="K2985" i="9"/>
  <c r="K2984" i="9"/>
  <c r="K2983" i="9"/>
  <c r="K2982" i="9"/>
  <c r="K2981" i="9"/>
  <c r="K2980" i="9"/>
  <c r="K2979" i="9"/>
  <c r="K2978" i="9"/>
  <c r="K2977" i="9"/>
  <c r="K2976" i="9"/>
  <c r="K2975" i="9"/>
  <c r="K2974" i="9"/>
  <c r="K2973" i="9"/>
  <c r="K2972" i="9"/>
  <c r="K2971" i="9"/>
  <c r="K2970" i="9"/>
  <c r="K2969" i="9"/>
  <c r="K2968" i="9"/>
  <c r="K2967" i="9"/>
  <c r="K2966" i="9"/>
  <c r="K2965" i="9"/>
  <c r="K2964" i="9"/>
  <c r="K2963" i="9"/>
  <c r="K2962" i="9"/>
  <c r="K2961" i="9"/>
  <c r="K2960" i="9"/>
  <c r="K2959" i="9"/>
  <c r="K2958" i="9"/>
  <c r="K2957" i="9"/>
  <c r="K2956" i="9"/>
  <c r="K2955" i="9"/>
  <c r="K2954" i="9"/>
  <c r="K2953" i="9"/>
  <c r="K2952" i="9"/>
  <c r="K2951" i="9"/>
  <c r="K2950" i="9"/>
  <c r="K2949" i="9"/>
  <c r="K2948" i="9"/>
  <c r="K2947" i="9"/>
  <c r="K2946" i="9"/>
  <c r="K2945" i="9"/>
  <c r="K2944" i="9"/>
  <c r="K2943" i="9"/>
  <c r="K2942" i="9"/>
  <c r="K2941" i="9"/>
  <c r="K2940" i="9"/>
  <c r="K2939" i="9"/>
  <c r="K2938" i="9"/>
  <c r="K2937" i="9"/>
  <c r="K2936" i="9"/>
  <c r="K2935" i="9"/>
  <c r="K2934" i="9"/>
  <c r="K2933" i="9"/>
  <c r="K2932" i="9"/>
  <c r="K2931" i="9"/>
  <c r="K2930" i="9"/>
  <c r="K2929" i="9"/>
  <c r="K2928" i="9"/>
  <c r="K2927" i="9"/>
  <c r="K2926" i="9"/>
  <c r="K2925" i="9"/>
  <c r="K2924" i="9"/>
  <c r="K2923" i="9"/>
  <c r="K2922" i="9"/>
  <c r="K2921" i="9"/>
  <c r="K2920" i="9"/>
  <c r="K2919" i="9"/>
  <c r="K2918" i="9"/>
  <c r="K2917" i="9"/>
  <c r="K2916" i="9"/>
  <c r="K2915" i="9"/>
  <c r="K2914" i="9"/>
  <c r="K2913" i="9"/>
  <c r="K2912" i="9"/>
  <c r="K2911" i="9"/>
  <c r="K2910" i="9"/>
  <c r="K2909" i="9"/>
  <c r="K2908" i="9"/>
  <c r="K2907" i="9"/>
  <c r="K2906" i="9"/>
  <c r="K2905" i="9"/>
  <c r="K2904" i="9"/>
  <c r="K2903" i="9"/>
  <c r="K2902" i="9"/>
  <c r="K2901" i="9"/>
  <c r="K2900" i="9"/>
  <c r="K2899" i="9"/>
  <c r="K2898" i="9"/>
  <c r="K2897" i="9"/>
  <c r="K2896" i="9"/>
  <c r="K2895" i="9"/>
  <c r="K2894" i="9"/>
  <c r="K2893" i="9"/>
  <c r="K2892" i="9"/>
  <c r="K2891" i="9"/>
  <c r="K2890" i="9"/>
  <c r="K2889" i="9"/>
  <c r="K2888" i="9"/>
  <c r="K2887" i="9"/>
  <c r="K2886" i="9"/>
  <c r="K2885" i="9"/>
  <c r="K2884" i="9"/>
  <c r="K2883" i="9"/>
  <c r="K2882" i="9"/>
  <c r="K2881" i="9"/>
  <c r="K2880" i="9"/>
  <c r="K2879" i="9"/>
  <c r="K2878" i="9"/>
  <c r="K2877" i="9"/>
  <c r="K2876" i="9"/>
  <c r="K2875" i="9"/>
  <c r="K2874" i="9"/>
  <c r="K2873" i="9"/>
  <c r="K2872" i="9"/>
  <c r="K2871" i="9"/>
  <c r="K2870" i="9"/>
  <c r="K2869" i="9"/>
  <c r="K2868" i="9"/>
  <c r="K2867" i="9"/>
  <c r="K2866" i="9"/>
  <c r="K2865" i="9"/>
  <c r="K2864" i="9"/>
  <c r="K2863" i="9"/>
  <c r="K2862" i="9"/>
  <c r="K2861" i="9"/>
  <c r="K2860" i="9"/>
  <c r="K2859" i="9"/>
  <c r="K2858" i="9"/>
  <c r="K2857" i="9"/>
  <c r="K2856" i="9"/>
  <c r="K2855" i="9"/>
  <c r="K2854" i="9"/>
  <c r="K2853" i="9"/>
  <c r="K2852" i="9"/>
  <c r="K2851" i="9"/>
  <c r="K2850" i="9"/>
  <c r="K2849" i="9"/>
  <c r="K2848" i="9"/>
  <c r="K2847" i="9"/>
  <c r="K2846" i="9"/>
  <c r="K2845" i="9"/>
  <c r="K2844" i="9"/>
  <c r="K2843" i="9"/>
  <c r="K2842" i="9"/>
  <c r="K2841" i="9"/>
  <c r="K2840" i="9"/>
  <c r="K2839" i="9"/>
  <c r="K2838" i="9"/>
  <c r="K2837" i="9"/>
  <c r="K2836" i="9"/>
  <c r="K2835" i="9"/>
  <c r="K2834" i="9"/>
  <c r="K2833" i="9"/>
  <c r="K2832" i="9"/>
  <c r="K2831" i="9"/>
  <c r="K2830" i="9"/>
  <c r="K2829" i="9"/>
  <c r="K2828" i="9"/>
  <c r="K2827" i="9"/>
  <c r="K2826" i="9"/>
  <c r="K2825" i="9"/>
  <c r="K2824" i="9"/>
  <c r="K2823" i="9"/>
  <c r="K2822" i="9"/>
  <c r="K2821" i="9"/>
  <c r="K2820" i="9"/>
  <c r="K2819" i="9"/>
  <c r="K2818" i="9"/>
  <c r="K2817" i="9"/>
  <c r="K2816" i="9"/>
  <c r="K2815" i="9"/>
  <c r="K2814" i="9"/>
  <c r="K2813" i="9"/>
  <c r="K2812" i="9"/>
  <c r="K2811" i="9"/>
  <c r="K2810" i="9"/>
  <c r="K2809" i="9"/>
  <c r="K2808" i="9"/>
  <c r="K2807" i="9"/>
  <c r="K2806" i="9"/>
  <c r="K2805" i="9"/>
  <c r="K2804" i="9"/>
  <c r="K2803" i="9"/>
  <c r="K2802" i="9"/>
  <c r="K2801" i="9"/>
  <c r="K2800" i="9"/>
  <c r="K2799" i="9"/>
  <c r="K2798" i="9"/>
  <c r="K2797" i="9"/>
  <c r="K2796" i="9"/>
  <c r="K2795" i="9"/>
  <c r="K2794" i="9"/>
  <c r="K2793" i="9"/>
  <c r="K2792" i="9"/>
  <c r="K2791" i="9"/>
  <c r="K2790" i="9"/>
  <c r="K2789" i="9"/>
  <c r="K2788" i="9"/>
  <c r="K2787" i="9"/>
  <c r="K2786" i="9"/>
  <c r="K2785" i="9"/>
  <c r="K2784" i="9"/>
  <c r="K2783" i="9"/>
  <c r="K2782" i="9"/>
  <c r="K2781" i="9"/>
  <c r="K2780" i="9"/>
  <c r="K2779" i="9"/>
  <c r="K2778" i="9"/>
  <c r="K2777" i="9"/>
  <c r="K2776" i="9"/>
  <c r="K2775" i="9"/>
  <c r="K2774" i="9"/>
  <c r="K2773" i="9"/>
  <c r="K2772" i="9"/>
  <c r="K2771" i="9"/>
  <c r="K2770" i="9"/>
  <c r="K2769" i="9"/>
  <c r="K2768" i="9"/>
  <c r="K2767" i="9"/>
  <c r="K2766" i="9"/>
  <c r="K2765" i="9"/>
  <c r="K2764" i="9"/>
  <c r="K2763" i="9"/>
  <c r="K2762" i="9"/>
  <c r="K2761" i="9"/>
  <c r="K2760" i="9"/>
  <c r="K2759" i="9"/>
  <c r="K2758" i="9"/>
  <c r="K2757" i="9"/>
  <c r="K2756" i="9"/>
  <c r="K2755" i="9"/>
  <c r="K2754" i="9"/>
  <c r="K2753" i="9"/>
  <c r="K2752" i="9"/>
  <c r="K2751" i="9"/>
  <c r="K2750" i="9"/>
  <c r="K2749" i="9"/>
  <c r="K2748" i="9"/>
  <c r="K2747" i="9"/>
  <c r="K2746" i="9"/>
  <c r="K2745" i="9"/>
  <c r="K2744" i="9"/>
  <c r="K2743" i="9"/>
  <c r="K2742" i="9"/>
  <c r="K2741" i="9"/>
  <c r="K2740" i="9"/>
  <c r="K2739" i="9"/>
  <c r="K2738" i="9"/>
  <c r="K2737" i="9"/>
  <c r="K2736" i="9"/>
  <c r="K2735" i="9"/>
  <c r="K2734" i="9"/>
  <c r="K2733" i="9"/>
  <c r="K2732" i="9"/>
  <c r="K2731" i="9"/>
  <c r="K2730" i="9"/>
  <c r="K2729" i="9"/>
  <c r="K2728" i="9"/>
  <c r="K2727" i="9"/>
  <c r="K2726" i="9"/>
  <c r="K2725" i="9"/>
  <c r="K2724" i="9"/>
  <c r="K2723" i="9"/>
  <c r="K2722" i="9"/>
  <c r="K2721" i="9"/>
  <c r="K2720" i="9"/>
  <c r="K2719" i="9"/>
  <c r="K2718" i="9"/>
  <c r="K2717" i="9"/>
  <c r="K2716" i="9"/>
  <c r="K2715" i="9"/>
  <c r="K2714" i="9"/>
  <c r="K2713" i="9"/>
  <c r="K2712" i="9"/>
  <c r="K2711" i="9"/>
  <c r="K2710" i="9"/>
  <c r="K2709" i="9"/>
  <c r="K2708" i="9"/>
  <c r="K2707" i="9"/>
  <c r="K2706" i="9"/>
  <c r="K2705" i="9"/>
  <c r="K2704" i="9"/>
  <c r="K2703" i="9"/>
  <c r="K2702" i="9"/>
  <c r="K2701" i="9"/>
  <c r="K2700" i="9"/>
  <c r="K2699" i="9"/>
  <c r="K2698" i="9"/>
  <c r="K2697" i="9"/>
  <c r="K2696" i="9"/>
  <c r="K2695" i="9"/>
  <c r="K2694" i="9"/>
  <c r="K2693" i="9"/>
  <c r="K2692" i="9"/>
  <c r="K2691" i="9"/>
  <c r="K2690" i="9"/>
  <c r="K2689" i="9"/>
  <c r="K2688" i="9"/>
  <c r="K2687" i="9"/>
  <c r="K2686" i="9"/>
  <c r="K2685" i="9"/>
  <c r="K2684" i="9"/>
  <c r="K2683" i="9"/>
  <c r="K2682" i="9"/>
  <c r="K2681" i="9"/>
  <c r="K2680" i="9"/>
  <c r="K2679" i="9"/>
  <c r="K2678" i="9"/>
  <c r="K2677" i="9"/>
  <c r="K2676" i="9"/>
  <c r="K2675" i="9"/>
  <c r="K2674" i="9"/>
  <c r="K2673" i="9"/>
  <c r="K2672" i="9"/>
  <c r="K2671" i="9"/>
  <c r="K2670" i="9"/>
  <c r="K2669" i="9"/>
  <c r="K2668" i="9"/>
  <c r="K2667" i="9"/>
  <c r="K2666" i="9"/>
  <c r="K2665" i="9"/>
  <c r="K2664" i="9"/>
  <c r="K2663" i="9"/>
  <c r="K2662" i="9"/>
  <c r="K2661" i="9"/>
  <c r="K2660" i="9"/>
  <c r="K2659" i="9"/>
  <c r="K2658" i="9"/>
  <c r="K2657" i="9"/>
  <c r="K2656" i="9"/>
  <c r="K2655" i="9"/>
  <c r="K2654" i="9"/>
  <c r="K2653" i="9"/>
  <c r="K2652" i="9"/>
  <c r="K2651" i="9"/>
  <c r="K2650" i="9"/>
  <c r="K2649" i="9"/>
  <c r="K2648" i="9"/>
  <c r="K2647" i="9"/>
  <c r="K2646" i="9"/>
  <c r="K2645" i="9"/>
  <c r="K2644" i="9"/>
  <c r="K2643" i="9"/>
  <c r="K2642" i="9"/>
  <c r="K2641" i="9"/>
  <c r="K2640" i="9"/>
  <c r="K2639" i="9"/>
  <c r="K2638" i="9"/>
  <c r="K2637" i="9"/>
  <c r="K2636" i="9"/>
  <c r="K2635" i="9"/>
  <c r="K2634" i="9"/>
  <c r="K2633" i="9"/>
  <c r="K2632" i="9"/>
  <c r="K2631" i="9"/>
  <c r="K2630" i="9"/>
  <c r="K2629" i="9"/>
  <c r="K2628" i="9"/>
  <c r="K2627" i="9"/>
  <c r="K2626" i="9"/>
  <c r="K2625" i="9"/>
  <c r="K2624" i="9"/>
  <c r="K2623" i="9"/>
  <c r="K2622" i="9"/>
  <c r="K2621" i="9"/>
  <c r="K2620" i="9"/>
  <c r="K2619" i="9"/>
  <c r="K2618" i="9"/>
  <c r="K2617" i="9"/>
  <c r="K2616" i="9"/>
  <c r="K2615" i="9"/>
  <c r="K2614" i="9"/>
  <c r="K2613" i="9"/>
  <c r="K2612" i="9"/>
  <c r="K2611" i="9"/>
  <c r="K2610" i="9"/>
  <c r="K2609" i="9"/>
  <c r="K2608" i="9"/>
  <c r="K2607" i="9"/>
  <c r="K2606" i="9"/>
  <c r="K2605" i="9"/>
  <c r="K2604" i="9"/>
  <c r="K2603" i="9"/>
  <c r="K2602" i="9"/>
  <c r="K2601" i="9"/>
  <c r="K2600" i="9"/>
  <c r="K2599" i="9"/>
  <c r="K2598" i="9"/>
  <c r="K2597" i="9"/>
  <c r="K2596" i="9"/>
  <c r="K2595" i="9"/>
  <c r="K2594" i="9"/>
  <c r="K2593" i="9"/>
  <c r="K2592" i="9"/>
  <c r="K2591" i="9"/>
  <c r="K2590" i="9"/>
  <c r="K2589" i="9"/>
  <c r="K2588" i="9"/>
  <c r="K2587" i="9"/>
  <c r="K2586" i="9"/>
  <c r="K2585" i="9"/>
  <c r="K2584" i="9"/>
  <c r="K2583" i="9"/>
  <c r="K2582" i="9"/>
  <c r="K2581" i="9"/>
  <c r="K2580" i="9"/>
  <c r="K2579" i="9"/>
  <c r="K2578" i="9"/>
  <c r="K2577" i="9"/>
  <c r="K2576" i="9"/>
  <c r="K2575" i="9"/>
  <c r="K2574" i="9"/>
  <c r="K2573" i="9"/>
  <c r="K2572" i="9"/>
  <c r="K2571" i="9"/>
  <c r="K2570" i="9"/>
  <c r="K2569" i="9"/>
  <c r="K2568" i="9"/>
  <c r="K2567" i="9"/>
  <c r="K2566" i="9"/>
  <c r="K2565" i="9"/>
  <c r="K2564" i="9"/>
  <c r="K2563" i="9"/>
  <c r="K2562" i="9"/>
  <c r="K2561" i="9"/>
  <c r="K2560" i="9"/>
  <c r="K2559" i="9"/>
  <c r="K2558" i="9"/>
  <c r="K2557" i="9"/>
  <c r="K2556" i="9"/>
  <c r="K2555" i="9"/>
  <c r="K2554" i="9"/>
  <c r="K2553" i="9"/>
  <c r="K2552" i="9"/>
  <c r="K2551" i="9"/>
  <c r="K2550" i="9"/>
  <c r="K2549" i="9"/>
  <c r="K2548" i="9"/>
  <c r="K2547" i="9"/>
  <c r="K2546" i="9"/>
  <c r="K2545" i="9"/>
  <c r="K2544" i="9"/>
  <c r="K2543" i="9"/>
  <c r="K2542" i="9"/>
  <c r="K2541" i="9"/>
  <c r="K2540" i="9"/>
  <c r="K2539" i="9"/>
  <c r="K2538" i="9"/>
  <c r="K2537" i="9"/>
  <c r="K2536" i="9"/>
  <c r="K2535" i="9"/>
  <c r="K2534" i="9"/>
  <c r="K2533" i="9"/>
  <c r="K2532" i="9"/>
  <c r="K2531" i="9"/>
  <c r="K2530" i="9"/>
  <c r="K2529" i="9"/>
  <c r="K2528" i="9"/>
  <c r="K2527" i="9"/>
  <c r="K2526" i="9"/>
  <c r="K2525" i="9"/>
  <c r="K2524" i="9"/>
  <c r="K2523" i="9"/>
  <c r="K2522" i="9"/>
  <c r="K2521" i="9"/>
  <c r="K2520" i="9"/>
  <c r="K2519" i="9"/>
  <c r="K2518" i="9"/>
  <c r="K2517" i="9"/>
  <c r="K2516" i="9"/>
  <c r="K2515" i="9"/>
  <c r="K2514" i="9"/>
  <c r="K2513" i="9"/>
  <c r="K2512" i="9"/>
  <c r="K2511" i="9"/>
  <c r="K2510" i="9"/>
  <c r="K2509" i="9"/>
  <c r="K2508" i="9"/>
  <c r="K2507" i="9"/>
  <c r="K2506" i="9"/>
  <c r="K2505" i="9"/>
  <c r="K2504" i="9"/>
  <c r="K2503" i="9"/>
  <c r="K2502" i="9"/>
  <c r="K2501" i="9"/>
  <c r="K2500" i="9"/>
  <c r="K2499" i="9"/>
  <c r="K2498" i="9"/>
  <c r="K2497" i="9"/>
  <c r="K2496" i="9"/>
  <c r="K2495" i="9"/>
  <c r="K2494" i="9"/>
  <c r="K2493" i="9"/>
  <c r="K2492" i="9"/>
  <c r="K2491" i="9"/>
  <c r="K2490" i="9"/>
  <c r="K2489" i="9"/>
  <c r="K2488" i="9"/>
  <c r="K2487" i="9"/>
  <c r="K2486" i="9"/>
  <c r="K2485" i="9"/>
  <c r="K2484" i="9"/>
  <c r="K2483" i="9"/>
  <c r="K2482" i="9"/>
  <c r="K2481" i="9"/>
  <c r="K2480" i="9"/>
  <c r="K2479" i="9"/>
  <c r="K2478" i="9"/>
  <c r="K2477" i="9"/>
  <c r="K2476" i="9"/>
  <c r="K2475" i="9"/>
  <c r="K2474" i="9"/>
  <c r="K2473" i="9"/>
  <c r="K2472" i="9"/>
  <c r="K2471" i="9"/>
  <c r="K2470" i="9"/>
  <c r="K2469" i="9"/>
  <c r="K2468" i="9"/>
  <c r="K2467" i="9"/>
  <c r="K2466" i="9"/>
  <c r="K2465" i="9"/>
  <c r="K2464" i="9"/>
  <c r="K2463" i="9"/>
  <c r="K2462" i="9"/>
  <c r="K2461" i="9"/>
  <c r="K2460" i="9"/>
  <c r="K2459" i="9"/>
  <c r="K2458" i="9"/>
  <c r="K2457" i="9"/>
  <c r="K2456" i="9"/>
  <c r="K2455" i="9"/>
  <c r="K2454" i="9"/>
  <c r="K2453" i="9"/>
  <c r="K2452" i="9"/>
  <c r="K2451" i="9"/>
  <c r="K2450" i="9"/>
  <c r="K2449" i="9"/>
  <c r="K2448" i="9"/>
  <c r="K2447" i="9"/>
  <c r="K2446" i="9"/>
  <c r="K2445" i="9"/>
  <c r="K2444" i="9"/>
  <c r="K2443" i="9"/>
  <c r="K2442" i="9"/>
  <c r="K2441" i="9"/>
  <c r="K2440" i="9"/>
  <c r="K2439" i="9"/>
  <c r="K2438" i="9"/>
  <c r="K2437" i="9"/>
  <c r="K2436" i="9"/>
  <c r="K2435" i="9"/>
  <c r="K2434" i="9"/>
  <c r="K2433" i="9"/>
  <c r="K2432" i="9"/>
  <c r="K2431" i="9"/>
  <c r="K2430" i="9"/>
  <c r="K2429" i="9"/>
  <c r="K2428" i="9"/>
  <c r="K2427" i="9"/>
  <c r="K2426" i="9"/>
  <c r="K2425" i="9"/>
  <c r="K2424" i="9"/>
  <c r="K2423" i="9"/>
  <c r="K2422" i="9"/>
  <c r="K2421" i="9"/>
  <c r="K2420" i="9"/>
  <c r="K2419" i="9"/>
  <c r="K2418" i="9"/>
  <c r="K2417" i="9"/>
  <c r="K2416" i="9"/>
  <c r="K2415" i="9"/>
  <c r="K2414" i="9"/>
  <c r="K2413" i="9"/>
  <c r="K2412" i="9"/>
  <c r="K2411" i="9"/>
  <c r="K2410" i="9"/>
  <c r="K2409" i="9"/>
  <c r="K2408" i="9"/>
  <c r="K2407" i="9"/>
  <c r="K2406" i="9"/>
  <c r="K2405" i="9"/>
  <c r="K2404" i="9"/>
  <c r="K2403" i="9"/>
  <c r="K2402" i="9"/>
  <c r="K2401" i="9"/>
  <c r="K2400" i="9"/>
  <c r="K2399" i="9"/>
  <c r="K2398" i="9"/>
  <c r="K2397" i="9"/>
  <c r="K2396" i="9"/>
  <c r="K2395" i="9"/>
  <c r="K2394" i="9"/>
  <c r="K2393" i="9"/>
  <c r="K2392" i="9"/>
  <c r="K2391" i="9"/>
  <c r="K2390" i="9"/>
  <c r="K2389" i="9"/>
  <c r="K2388" i="9"/>
  <c r="K2387" i="9"/>
  <c r="K2386" i="9"/>
  <c r="K2385" i="9"/>
  <c r="K2384" i="9"/>
  <c r="K2383" i="9"/>
  <c r="K2382" i="9"/>
  <c r="K2381" i="9"/>
  <c r="K2380" i="9"/>
  <c r="K2379" i="9"/>
  <c r="K2378" i="9"/>
  <c r="K2377" i="9"/>
  <c r="K2376" i="9"/>
  <c r="K2375" i="9"/>
  <c r="K2374" i="9"/>
  <c r="K2373" i="9"/>
  <c r="K2372" i="9"/>
  <c r="K2371" i="9"/>
  <c r="K2370" i="9"/>
  <c r="K2369" i="9"/>
  <c r="K2368" i="9"/>
  <c r="K2367" i="9"/>
  <c r="K2366" i="9"/>
  <c r="K2365" i="9"/>
  <c r="K2364" i="9"/>
  <c r="K2363" i="9"/>
  <c r="K2362" i="9"/>
  <c r="K2361" i="9"/>
  <c r="K2360" i="9"/>
  <c r="K2359" i="9"/>
  <c r="K2358" i="9"/>
  <c r="K2357" i="9"/>
  <c r="K2356" i="9"/>
  <c r="K2355" i="9"/>
  <c r="K2354" i="9"/>
  <c r="K2353" i="9"/>
  <c r="K2352" i="9"/>
  <c r="K2351" i="9"/>
  <c r="K2350" i="9"/>
  <c r="K2349" i="9"/>
  <c r="K2348" i="9"/>
  <c r="K2347" i="9"/>
  <c r="K2346" i="9"/>
  <c r="K2345" i="9"/>
  <c r="K2344" i="9"/>
  <c r="K2343" i="9"/>
  <c r="K2342" i="9"/>
  <c r="K2341" i="9"/>
  <c r="K2340" i="9"/>
  <c r="K2339" i="9"/>
  <c r="K2338" i="9"/>
  <c r="K2337" i="9"/>
  <c r="K2336" i="9"/>
  <c r="K2335" i="9"/>
  <c r="K2334" i="9"/>
  <c r="K2333" i="9"/>
  <c r="K2332" i="9"/>
  <c r="K2331" i="9"/>
  <c r="K2330" i="9"/>
  <c r="K2329" i="9"/>
  <c r="K2328" i="9"/>
  <c r="K2327" i="9"/>
  <c r="K2326" i="9"/>
  <c r="K2325" i="9"/>
  <c r="K2324" i="9"/>
  <c r="K2323" i="9"/>
  <c r="K2322" i="9"/>
  <c r="K2321" i="9"/>
  <c r="K2320" i="9"/>
  <c r="K2319" i="9"/>
  <c r="K2318" i="9"/>
  <c r="K2317" i="9"/>
  <c r="K2316" i="9"/>
  <c r="K2315" i="9"/>
  <c r="K2314" i="9"/>
  <c r="K2313" i="9"/>
  <c r="K2312" i="9"/>
  <c r="K2311" i="9"/>
  <c r="K2310" i="9"/>
  <c r="K2309" i="9"/>
  <c r="K2308" i="9"/>
  <c r="K2307" i="9"/>
  <c r="K2306" i="9"/>
  <c r="K2305" i="9"/>
  <c r="K2304" i="9"/>
  <c r="K2303" i="9"/>
  <c r="K2302" i="9"/>
  <c r="K2301" i="9"/>
  <c r="K2300" i="9"/>
  <c r="K2299" i="9"/>
  <c r="K2298" i="9"/>
  <c r="K2297" i="9"/>
  <c r="K2296" i="9"/>
  <c r="K2295" i="9"/>
  <c r="K2294" i="9"/>
  <c r="K2293" i="9"/>
  <c r="K2292" i="9"/>
  <c r="K2291" i="9"/>
  <c r="K2290" i="9"/>
  <c r="K2289" i="9"/>
  <c r="K2288" i="9"/>
  <c r="K2287" i="9"/>
  <c r="K2286" i="9"/>
  <c r="K2285" i="9"/>
  <c r="K2284" i="9"/>
  <c r="K2283" i="9"/>
  <c r="K2282" i="9"/>
  <c r="K2281" i="9"/>
  <c r="K2280" i="9"/>
  <c r="K2279" i="9"/>
  <c r="K2278" i="9"/>
  <c r="K2277" i="9"/>
  <c r="K2276" i="9"/>
  <c r="K2275" i="9"/>
  <c r="K2274" i="9"/>
  <c r="K2273" i="9"/>
  <c r="K2272" i="9"/>
  <c r="K2271" i="9"/>
  <c r="K2270" i="9"/>
  <c r="K2269" i="9"/>
  <c r="K2268" i="9"/>
  <c r="K2267" i="9"/>
  <c r="K2266" i="9"/>
  <c r="K2265" i="9"/>
  <c r="K2264" i="9"/>
  <c r="K2263" i="9"/>
  <c r="K2262" i="9"/>
  <c r="K2261" i="9"/>
  <c r="K2260" i="9"/>
  <c r="K2259" i="9"/>
  <c r="K2258" i="9"/>
  <c r="K2257" i="9"/>
  <c r="K2256" i="9"/>
  <c r="K2255" i="9"/>
  <c r="K2254" i="9"/>
  <c r="K2253" i="9"/>
  <c r="K2252" i="9"/>
  <c r="K2251" i="9"/>
  <c r="K2250" i="9"/>
  <c r="K2249" i="9"/>
  <c r="K2248" i="9"/>
  <c r="K2247" i="9"/>
  <c r="K2246" i="9"/>
  <c r="K2245" i="9"/>
  <c r="K2244" i="9"/>
  <c r="K2243" i="9"/>
  <c r="K2242" i="9"/>
  <c r="K2241" i="9"/>
  <c r="K2240" i="9"/>
  <c r="K2239" i="9"/>
  <c r="K2238" i="9"/>
  <c r="K2237" i="9"/>
  <c r="K2236" i="9"/>
  <c r="K2235" i="9"/>
  <c r="K2234" i="9"/>
  <c r="K2233" i="9"/>
  <c r="K2232" i="9"/>
  <c r="K2231" i="9"/>
  <c r="K2230" i="9"/>
  <c r="K2229" i="9"/>
  <c r="K2228" i="9"/>
  <c r="K2227" i="9"/>
  <c r="K2226" i="9"/>
  <c r="K2225" i="9"/>
  <c r="K2224" i="9"/>
  <c r="K2223" i="9"/>
  <c r="K2222" i="9"/>
  <c r="K2221" i="9"/>
  <c r="K2220" i="9"/>
  <c r="K2219" i="9"/>
  <c r="K2218" i="9"/>
  <c r="K2217" i="9"/>
  <c r="K2216" i="9"/>
  <c r="K2215" i="9"/>
  <c r="K2214" i="9"/>
  <c r="K2213" i="9"/>
  <c r="K2212" i="9"/>
  <c r="K2211" i="9"/>
  <c r="K2210" i="9"/>
  <c r="K2209" i="9"/>
  <c r="K2208" i="9"/>
  <c r="K2207" i="9"/>
  <c r="K2206" i="9"/>
  <c r="K2205" i="9"/>
  <c r="K2204" i="9"/>
  <c r="K2203" i="9"/>
  <c r="K2202" i="9"/>
  <c r="K2201" i="9"/>
  <c r="K2200" i="9"/>
  <c r="K2199" i="9"/>
  <c r="K2198" i="9"/>
  <c r="K2197" i="9"/>
  <c r="K2196" i="9"/>
  <c r="K2195" i="9"/>
  <c r="K2194" i="9"/>
  <c r="K2193" i="9"/>
  <c r="K2192" i="9"/>
  <c r="K2191" i="9"/>
  <c r="K2190" i="9"/>
  <c r="K2189" i="9"/>
  <c r="K2188" i="9"/>
  <c r="K2187" i="9"/>
  <c r="K2186" i="9"/>
  <c r="K2185" i="9"/>
  <c r="K2184" i="9"/>
  <c r="K2183" i="9"/>
  <c r="K2182" i="9"/>
  <c r="K2181" i="9"/>
  <c r="K2180" i="9"/>
  <c r="K2179" i="9"/>
  <c r="K2178" i="9"/>
  <c r="K2177" i="9"/>
  <c r="K2176" i="9"/>
  <c r="K2175" i="9"/>
  <c r="K2174" i="9"/>
  <c r="K2173" i="9"/>
  <c r="K2172" i="9"/>
  <c r="K2171" i="9"/>
  <c r="K2170" i="9"/>
  <c r="K2169" i="9"/>
  <c r="K2168" i="9"/>
  <c r="K2167" i="9"/>
  <c r="K2166" i="9"/>
  <c r="K2165" i="9"/>
  <c r="K2164" i="9"/>
  <c r="K2163" i="9"/>
  <c r="K2162" i="9"/>
  <c r="K2161" i="9"/>
  <c r="K2160" i="9"/>
  <c r="K2159" i="9"/>
  <c r="K2158" i="9"/>
  <c r="K2157" i="9"/>
  <c r="K2156" i="9"/>
  <c r="K2155" i="9"/>
  <c r="K2154" i="9"/>
  <c r="K2153" i="9"/>
  <c r="K2152" i="9"/>
  <c r="K2151" i="9"/>
  <c r="K2150" i="9"/>
  <c r="K2149" i="9"/>
  <c r="K2148" i="9"/>
  <c r="K2147" i="9"/>
  <c r="K2146" i="9"/>
  <c r="K2145" i="9"/>
  <c r="K2144" i="9"/>
  <c r="K2143" i="9"/>
  <c r="K2142" i="9"/>
  <c r="K2141" i="9"/>
  <c r="K2140" i="9"/>
  <c r="K2139" i="9"/>
  <c r="K2138" i="9"/>
  <c r="K2137" i="9"/>
  <c r="K2136" i="9"/>
  <c r="K2135" i="9"/>
  <c r="K2134" i="9"/>
  <c r="K2133" i="9"/>
  <c r="K2132" i="9"/>
  <c r="K2131" i="9"/>
  <c r="K2130" i="9"/>
  <c r="K2129" i="9"/>
  <c r="K2128" i="9"/>
  <c r="K2127" i="9"/>
  <c r="K2126" i="9"/>
  <c r="K2125" i="9"/>
  <c r="K2124" i="9"/>
  <c r="K2123" i="9"/>
  <c r="K2122" i="9"/>
  <c r="K2121" i="9"/>
  <c r="K2120" i="9"/>
  <c r="K2119" i="9"/>
  <c r="K2118" i="9"/>
  <c r="K2117" i="9"/>
  <c r="K2116" i="9"/>
  <c r="K2115" i="9"/>
  <c r="K2114" i="9"/>
  <c r="K2113" i="9"/>
  <c r="K2112" i="9"/>
  <c r="K2111" i="9"/>
  <c r="K2110" i="9"/>
  <c r="K2109" i="9"/>
  <c r="K2108" i="9"/>
  <c r="K2107" i="9"/>
  <c r="K2106" i="9"/>
  <c r="K2105" i="9"/>
  <c r="K2104" i="9"/>
  <c r="K2103" i="9"/>
  <c r="K2102" i="9"/>
  <c r="K2101" i="9"/>
  <c r="K2100" i="9"/>
  <c r="K2099" i="9"/>
  <c r="K2098" i="9"/>
  <c r="K2097" i="9"/>
  <c r="K2096" i="9"/>
  <c r="K2095" i="9"/>
  <c r="K2094" i="9"/>
  <c r="K2093" i="9"/>
  <c r="K2092" i="9"/>
  <c r="K2091" i="9"/>
  <c r="K2090" i="9"/>
  <c r="K2089" i="9"/>
  <c r="K2088" i="9"/>
  <c r="K2087" i="9"/>
  <c r="K2086" i="9"/>
  <c r="K2085" i="9"/>
  <c r="K2084" i="9"/>
  <c r="K2083" i="9"/>
  <c r="K2082" i="9"/>
  <c r="K2081" i="9"/>
  <c r="K2080" i="9"/>
  <c r="K2079" i="9"/>
  <c r="K2078" i="9"/>
  <c r="K2077" i="9"/>
  <c r="K2076" i="9"/>
  <c r="K2075" i="9"/>
  <c r="K2074" i="9"/>
  <c r="K2073" i="9"/>
  <c r="K2072" i="9"/>
  <c r="K2071" i="9"/>
  <c r="K2070" i="9"/>
  <c r="K2069" i="9"/>
  <c r="K2068" i="9"/>
  <c r="K2067" i="9"/>
  <c r="K2066" i="9"/>
  <c r="K2065" i="9"/>
  <c r="K2064" i="9"/>
  <c r="K2063" i="9"/>
  <c r="K2062" i="9"/>
  <c r="K2061" i="9"/>
  <c r="K2060" i="9"/>
  <c r="K2059" i="9"/>
  <c r="K2058" i="9"/>
  <c r="K2057" i="9"/>
  <c r="K2056" i="9"/>
  <c r="K2055" i="9"/>
  <c r="K2054" i="9"/>
  <c r="K2053" i="9"/>
  <c r="K2052" i="9"/>
  <c r="K2051" i="9"/>
  <c r="K2050" i="9"/>
  <c r="K2049" i="9"/>
  <c r="K2048" i="9"/>
  <c r="K2047" i="9"/>
  <c r="K2046" i="9"/>
  <c r="K2045" i="9"/>
  <c r="K2044" i="9"/>
  <c r="K2043" i="9"/>
  <c r="K2042" i="9"/>
  <c r="K2041" i="9"/>
  <c r="K2040" i="9"/>
  <c r="K2039" i="9"/>
  <c r="K2038" i="9"/>
  <c r="K2037" i="9"/>
  <c r="K2036" i="9"/>
  <c r="K2035" i="9"/>
  <c r="K2034" i="9"/>
  <c r="K2033" i="9"/>
  <c r="K2032" i="9"/>
  <c r="K2031" i="9"/>
  <c r="K2030" i="9"/>
  <c r="K2029" i="9"/>
  <c r="K2028" i="9"/>
  <c r="K2027" i="9"/>
  <c r="K2026" i="9"/>
  <c r="K2025" i="9"/>
  <c r="K2024" i="9"/>
  <c r="K2023" i="9"/>
  <c r="K2022" i="9"/>
  <c r="K2021" i="9"/>
  <c r="K2020" i="9"/>
  <c r="K2019" i="9"/>
  <c r="K2018" i="9"/>
  <c r="K2017" i="9"/>
  <c r="K2016" i="9"/>
  <c r="K2015" i="9"/>
  <c r="K2014" i="9"/>
  <c r="K2013" i="9"/>
  <c r="K2012" i="9"/>
  <c r="K2011" i="9"/>
  <c r="K2010" i="9"/>
  <c r="K2009" i="9"/>
  <c r="K2008" i="9"/>
  <c r="K2007" i="9"/>
  <c r="K2006" i="9"/>
  <c r="K2005" i="9"/>
  <c r="K2004" i="9"/>
  <c r="K2003" i="9"/>
  <c r="K2002" i="9"/>
  <c r="K2001" i="9"/>
  <c r="K2000" i="9"/>
  <c r="K1999" i="9"/>
  <c r="K1998" i="9"/>
  <c r="K1997" i="9"/>
  <c r="K1996" i="9"/>
  <c r="K1995" i="9"/>
  <c r="K1994" i="9"/>
  <c r="K1993" i="9"/>
  <c r="K1992" i="9"/>
  <c r="K1991" i="9"/>
  <c r="K1990" i="9"/>
  <c r="K1989" i="9"/>
  <c r="K1988" i="9"/>
  <c r="K1987" i="9"/>
  <c r="K1986" i="9"/>
  <c r="K1985" i="9"/>
  <c r="K1984" i="9"/>
  <c r="K1983" i="9"/>
  <c r="K1982" i="9"/>
  <c r="K1981" i="9"/>
  <c r="K1980" i="9"/>
  <c r="K1979" i="9"/>
  <c r="K1978" i="9"/>
  <c r="K1977" i="9"/>
  <c r="K1976" i="9"/>
  <c r="K1975" i="9"/>
  <c r="K1974" i="9"/>
  <c r="K1973" i="9"/>
  <c r="K1972" i="9"/>
  <c r="K1971" i="9"/>
  <c r="K1970" i="9"/>
  <c r="K1969" i="9"/>
  <c r="K1968" i="9"/>
  <c r="K1967" i="9"/>
  <c r="K1966" i="9"/>
  <c r="K1965" i="9"/>
  <c r="K1964" i="9"/>
  <c r="K1963" i="9"/>
  <c r="K1962" i="9"/>
  <c r="K1961" i="9"/>
  <c r="K1960" i="9"/>
  <c r="K1959" i="9"/>
  <c r="K1958" i="9"/>
  <c r="K1957" i="9"/>
  <c r="K1956" i="9"/>
  <c r="K1955" i="9"/>
  <c r="K1954" i="9"/>
  <c r="K1953" i="9"/>
  <c r="K1952" i="9"/>
  <c r="K1951" i="9"/>
  <c r="K1950" i="9"/>
  <c r="K1949" i="9"/>
  <c r="K1948" i="9"/>
  <c r="K1947" i="9"/>
  <c r="K1946" i="9"/>
  <c r="K1945" i="9"/>
  <c r="K1944" i="9"/>
  <c r="K1943" i="9"/>
  <c r="K1942" i="9"/>
  <c r="K1941" i="9"/>
  <c r="K1940" i="9"/>
  <c r="K1939" i="9"/>
  <c r="K1938" i="9"/>
  <c r="K1937" i="9"/>
  <c r="K1936" i="9"/>
  <c r="K1935" i="9"/>
  <c r="K1934" i="9"/>
  <c r="K1933" i="9"/>
  <c r="K1932" i="9"/>
  <c r="K1931" i="9"/>
  <c r="K1930" i="9"/>
  <c r="K1929" i="9"/>
  <c r="K1928" i="9"/>
  <c r="K1927" i="9"/>
  <c r="K1926" i="9"/>
  <c r="K1925" i="9"/>
  <c r="K1924" i="9"/>
  <c r="K1923" i="9"/>
  <c r="K1922" i="9"/>
  <c r="K1921" i="9"/>
  <c r="K1920" i="9"/>
  <c r="K1919" i="9"/>
  <c r="K1918" i="9"/>
  <c r="K1917" i="9"/>
  <c r="K1916" i="9"/>
  <c r="K1915" i="9"/>
  <c r="K1914" i="9"/>
  <c r="K1913" i="9"/>
  <c r="K1912" i="9"/>
  <c r="K1911" i="9"/>
  <c r="K1910" i="9"/>
  <c r="K1909" i="9"/>
  <c r="K1908" i="9"/>
  <c r="K1907" i="9"/>
  <c r="K1906" i="9"/>
  <c r="K1905" i="9"/>
  <c r="K1904" i="9"/>
  <c r="K1903" i="9"/>
  <c r="K1902" i="9"/>
  <c r="K1901" i="9"/>
  <c r="K1900" i="9"/>
  <c r="K1899" i="9"/>
  <c r="K1898" i="9"/>
  <c r="K1897" i="9"/>
  <c r="K1896" i="9"/>
  <c r="K1895" i="9"/>
  <c r="K1894" i="9"/>
  <c r="K1893" i="9"/>
  <c r="K1892" i="9"/>
  <c r="K1891" i="9"/>
  <c r="K1890" i="9"/>
  <c r="K1889" i="9"/>
  <c r="K1888" i="9"/>
  <c r="K1887" i="9"/>
  <c r="K1886" i="9"/>
  <c r="K1885" i="9"/>
  <c r="K1884" i="9"/>
  <c r="K1883" i="9"/>
  <c r="K1882" i="9"/>
  <c r="K1881" i="9"/>
  <c r="K1880" i="9"/>
  <c r="K1879" i="9"/>
  <c r="K1878" i="9"/>
  <c r="K1877" i="9"/>
  <c r="K1876" i="9"/>
  <c r="K1875" i="9"/>
  <c r="K1874" i="9"/>
  <c r="K1873" i="9"/>
  <c r="K1872" i="9"/>
  <c r="K1871" i="9"/>
  <c r="K1870" i="9"/>
  <c r="K1869" i="9"/>
  <c r="K1868" i="9"/>
  <c r="K1867" i="9"/>
  <c r="K1866" i="9"/>
  <c r="K1865" i="9"/>
  <c r="K1864" i="9"/>
  <c r="K1863" i="9"/>
  <c r="K1862" i="9"/>
  <c r="K1861" i="9"/>
  <c r="K1860" i="9"/>
  <c r="K1859" i="9"/>
  <c r="K1858" i="9"/>
  <c r="K1857" i="9"/>
  <c r="K1856" i="9"/>
  <c r="K1855" i="9"/>
  <c r="K1854" i="9"/>
  <c r="K1853" i="9"/>
  <c r="K1852" i="9"/>
  <c r="K1851" i="9"/>
  <c r="K1850" i="9"/>
  <c r="K1849" i="9"/>
  <c r="K1848" i="9"/>
  <c r="K1847" i="9"/>
  <c r="K1846" i="9"/>
  <c r="K1845" i="9"/>
  <c r="K1844" i="9"/>
  <c r="K1843" i="9"/>
  <c r="K1842" i="9"/>
  <c r="K1841" i="9"/>
  <c r="K1840" i="9"/>
  <c r="K1839" i="9"/>
  <c r="K1838" i="9"/>
  <c r="K1837" i="9"/>
  <c r="K1836" i="9"/>
  <c r="K1835" i="9"/>
  <c r="K1834" i="9"/>
  <c r="K1833" i="9"/>
  <c r="K1832" i="9"/>
  <c r="K1831" i="9"/>
  <c r="K1830" i="9"/>
  <c r="K1829" i="9"/>
  <c r="K1828" i="9"/>
  <c r="K1827" i="9"/>
  <c r="K1826" i="9"/>
  <c r="K1825" i="9"/>
  <c r="K1824" i="9"/>
  <c r="K1823" i="9"/>
  <c r="K1822" i="9"/>
  <c r="K1821" i="9"/>
  <c r="K1820" i="9"/>
  <c r="K1819" i="9"/>
  <c r="K1818" i="9"/>
  <c r="K1817" i="9"/>
  <c r="K1816" i="9"/>
  <c r="K1815" i="9"/>
  <c r="K1814" i="9"/>
  <c r="K1813" i="9"/>
  <c r="K1812" i="9"/>
  <c r="K1811" i="9"/>
  <c r="K1810" i="9"/>
  <c r="K1809" i="9"/>
  <c r="K1808" i="9"/>
  <c r="K1807" i="9"/>
  <c r="K1806" i="9"/>
  <c r="K1805" i="9"/>
  <c r="K1804" i="9"/>
  <c r="K1803" i="9"/>
  <c r="K1802" i="9"/>
  <c r="K1801" i="9"/>
  <c r="K1800" i="9"/>
  <c r="K1799" i="9"/>
  <c r="K1798" i="9"/>
  <c r="K1797" i="9"/>
  <c r="K1796" i="9"/>
  <c r="K1795" i="9"/>
  <c r="K1794" i="9"/>
  <c r="K1793" i="9"/>
  <c r="K1792" i="9"/>
  <c r="K1791" i="9"/>
  <c r="K1790" i="9"/>
  <c r="K1789" i="9"/>
  <c r="K1788" i="9"/>
  <c r="K1787" i="9"/>
  <c r="K1786" i="9"/>
  <c r="K1785" i="9"/>
  <c r="K1784" i="9"/>
  <c r="K1783" i="9"/>
  <c r="K1782" i="9"/>
  <c r="K1781" i="9"/>
  <c r="K1780" i="9"/>
  <c r="K1779" i="9"/>
  <c r="K1778" i="9"/>
  <c r="K1777" i="9"/>
  <c r="K1776" i="9"/>
  <c r="K1775" i="9"/>
  <c r="K1774" i="9"/>
  <c r="K1773" i="9"/>
  <c r="K1772" i="9"/>
  <c r="K1771" i="9"/>
  <c r="K1770" i="9"/>
  <c r="K1769" i="9"/>
  <c r="K1768" i="9"/>
  <c r="K1767" i="9"/>
  <c r="K1766" i="9"/>
  <c r="K1765" i="9"/>
  <c r="K1764" i="9"/>
  <c r="K1763" i="9"/>
  <c r="K1762" i="9"/>
  <c r="K1761" i="9"/>
  <c r="K1760" i="9"/>
  <c r="K1759" i="9"/>
  <c r="K1758" i="9"/>
  <c r="K1757" i="9"/>
  <c r="K1756" i="9"/>
  <c r="K1755" i="9"/>
  <c r="K1754" i="9"/>
  <c r="K1753" i="9"/>
  <c r="K1752" i="9"/>
  <c r="K1751" i="9"/>
  <c r="K1750" i="9"/>
  <c r="K1749" i="9"/>
  <c r="K1748" i="9"/>
  <c r="K1747" i="9"/>
  <c r="K1746" i="9"/>
  <c r="K1745" i="9"/>
  <c r="K1744" i="9"/>
  <c r="K1743" i="9"/>
  <c r="K1742" i="9"/>
  <c r="K1741" i="9"/>
  <c r="K1740" i="9"/>
  <c r="K1739" i="9"/>
  <c r="K1738" i="9"/>
  <c r="K1737" i="9"/>
  <c r="K1736" i="9"/>
  <c r="K1735" i="9"/>
  <c r="K1734" i="9"/>
  <c r="K1733" i="9"/>
  <c r="K1732" i="9"/>
  <c r="K1731" i="9"/>
  <c r="K1730" i="9"/>
  <c r="K1729" i="9"/>
  <c r="K1728" i="9"/>
  <c r="K1727" i="9"/>
  <c r="K1726" i="9"/>
  <c r="K1725" i="9"/>
  <c r="K1724" i="9"/>
  <c r="K1723" i="9"/>
  <c r="K1722" i="9"/>
  <c r="K1721" i="9"/>
  <c r="K1720" i="9"/>
  <c r="K1719" i="9"/>
  <c r="K1718" i="9"/>
  <c r="K1717" i="9"/>
  <c r="K1716" i="9"/>
  <c r="K1715" i="9"/>
  <c r="K1714" i="9"/>
  <c r="K1713" i="9"/>
  <c r="K1712" i="9"/>
  <c r="K1711" i="9"/>
  <c r="K1710" i="9"/>
  <c r="K1709" i="9"/>
  <c r="K1708" i="9"/>
  <c r="K1707" i="9"/>
  <c r="K1706" i="9"/>
  <c r="K1705" i="9"/>
  <c r="K1704" i="9"/>
  <c r="K1703" i="9"/>
  <c r="K1702" i="9"/>
  <c r="K1701" i="9"/>
  <c r="K1700" i="9"/>
  <c r="K1699" i="9"/>
  <c r="K1698" i="9"/>
  <c r="K1697" i="9"/>
  <c r="K1696" i="9"/>
  <c r="K1695" i="9"/>
  <c r="K1694" i="9"/>
  <c r="K1693" i="9"/>
  <c r="K1692" i="9"/>
  <c r="K1691" i="9"/>
  <c r="K1690" i="9"/>
  <c r="K1689" i="9"/>
  <c r="K1688" i="9"/>
  <c r="K1687" i="9"/>
  <c r="K1686" i="9"/>
  <c r="K1685" i="9"/>
  <c r="K1684" i="9"/>
  <c r="K1683" i="9"/>
  <c r="K1682" i="9"/>
  <c r="K1681" i="9"/>
  <c r="K1680" i="9"/>
  <c r="K1679" i="9"/>
  <c r="K1678" i="9"/>
  <c r="K1677" i="9"/>
  <c r="K1676" i="9"/>
  <c r="K1675" i="9"/>
  <c r="K1674" i="9"/>
  <c r="K1673" i="9"/>
  <c r="K1672" i="9"/>
  <c r="K1671" i="9"/>
  <c r="K1670" i="9"/>
  <c r="K1669" i="9"/>
  <c r="K1668" i="9"/>
  <c r="K1667" i="9"/>
  <c r="K1666" i="9"/>
  <c r="K1665" i="9"/>
  <c r="K1664" i="9"/>
  <c r="K1663" i="9"/>
  <c r="K1662" i="9"/>
  <c r="K1661" i="9"/>
  <c r="K1660" i="9"/>
  <c r="K1659" i="9"/>
  <c r="K1658" i="9"/>
  <c r="K1657" i="9"/>
  <c r="K1656" i="9"/>
  <c r="K1655" i="9"/>
  <c r="K1654" i="9"/>
  <c r="K1653" i="9"/>
  <c r="K1652" i="9"/>
  <c r="K1651" i="9"/>
  <c r="K1650" i="9"/>
  <c r="K1649" i="9"/>
  <c r="K1648" i="9"/>
  <c r="K1647" i="9"/>
  <c r="K1646" i="9"/>
  <c r="K1645" i="9"/>
  <c r="K1644" i="9"/>
  <c r="K1643" i="9"/>
  <c r="K1642" i="9"/>
  <c r="K1641" i="9"/>
  <c r="K1640" i="9"/>
  <c r="K1639" i="9"/>
  <c r="K1638" i="9"/>
  <c r="K1637" i="9"/>
  <c r="K1636" i="9"/>
  <c r="K1635" i="9"/>
  <c r="K1634" i="9"/>
  <c r="K1633" i="9"/>
  <c r="K1632" i="9"/>
  <c r="K1631" i="9"/>
  <c r="K1630" i="9"/>
  <c r="K1629" i="9"/>
  <c r="K1628" i="9"/>
  <c r="K1627" i="9"/>
  <c r="K1626" i="9"/>
  <c r="K1625" i="9"/>
  <c r="K1624" i="9"/>
  <c r="K1623" i="9"/>
  <c r="K1622" i="9"/>
  <c r="K1621" i="9"/>
  <c r="K1620" i="9"/>
  <c r="K1619" i="9"/>
  <c r="K1618" i="9"/>
  <c r="K1617" i="9"/>
  <c r="K1616" i="9"/>
  <c r="K1615" i="9"/>
  <c r="K1614" i="9"/>
  <c r="K1613" i="9"/>
  <c r="K1612" i="9"/>
  <c r="K1611" i="9"/>
  <c r="K1610" i="9"/>
  <c r="K1609" i="9"/>
  <c r="K1608" i="9"/>
  <c r="K1607" i="9"/>
  <c r="K1606" i="9"/>
  <c r="K1605" i="9"/>
  <c r="K1604" i="9"/>
  <c r="K1603" i="9"/>
  <c r="K1602" i="9"/>
  <c r="K1601" i="9"/>
  <c r="K1600" i="9"/>
  <c r="K1599" i="9"/>
  <c r="K1598" i="9"/>
  <c r="K1597" i="9"/>
  <c r="K1596" i="9"/>
  <c r="K1595" i="9"/>
  <c r="K1594" i="9"/>
  <c r="K1593" i="9"/>
  <c r="K1592" i="9"/>
  <c r="K1591" i="9"/>
  <c r="K1590" i="9"/>
  <c r="K1589" i="9"/>
  <c r="K1588" i="9"/>
  <c r="K1587" i="9"/>
  <c r="K1586" i="9"/>
  <c r="K1585" i="9"/>
  <c r="K1584" i="9"/>
  <c r="K1583" i="9"/>
  <c r="K1582" i="9"/>
  <c r="K1581" i="9"/>
  <c r="K1580" i="9"/>
  <c r="K1579" i="9"/>
  <c r="K1578" i="9"/>
  <c r="K1577" i="9"/>
  <c r="K1576" i="9"/>
  <c r="K1575" i="9"/>
  <c r="K1574" i="9"/>
  <c r="K1573" i="9"/>
  <c r="K1572" i="9"/>
  <c r="K1571" i="9"/>
  <c r="K1570" i="9"/>
  <c r="K1569" i="9"/>
  <c r="K1568" i="9"/>
  <c r="K1567" i="9"/>
  <c r="K1566" i="9"/>
  <c r="K1565" i="9"/>
  <c r="K1564" i="9"/>
  <c r="K1563" i="9"/>
  <c r="K1562" i="9"/>
  <c r="K1561" i="9"/>
  <c r="K1560" i="9"/>
  <c r="K1559" i="9"/>
  <c r="K1558" i="9"/>
  <c r="K1557" i="9"/>
  <c r="K1556" i="9"/>
  <c r="K1555" i="9"/>
  <c r="K1554" i="9"/>
  <c r="K1553" i="9"/>
  <c r="K1552" i="9"/>
  <c r="K1551" i="9"/>
  <c r="K1550" i="9"/>
  <c r="K1549" i="9"/>
  <c r="K1548" i="9"/>
  <c r="K1547" i="9"/>
  <c r="K1546" i="9"/>
  <c r="K1545" i="9"/>
  <c r="K1544" i="9"/>
  <c r="K1543" i="9"/>
  <c r="K1542" i="9"/>
  <c r="K1541" i="9"/>
  <c r="K1540" i="9"/>
  <c r="K1539" i="9"/>
  <c r="K1538" i="9"/>
  <c r="K1537" i="9"/>
  <c r="K1536" i="9"/>
  <c r="K1535" i="9"/>
  <c r="K1534" i="9"/>
  <c r="K1533" i="9"/>
  <c r="K1532" i="9"/>
  <c r="K1531" i="9"/>
  <c r="K1530" i="9"/>
  <c r="K1529" i="9"/>
  <c r="K1528" i="9"/>
  <c r="K1527" i="9"/>
  <c r="K1526" i="9"/>
  <c r="K1525" i="9"/>
  <c r="K1524" i="9"/>
  <c r="K1523" i="9"/>
  <c r="K1522" i="9"/>
  <c r="K1521" i="9"/>
  <c r="K1520" i="9"/>
  <c r="K1519" i="9"/>
  <c r="K1518" i="9"/>
  <c r="K1517" i="9"/>
  <c r="K1516" i="9"/>
  <c r="K1515" i="9"/>
  <c r="K1514" i="9"/>
  <c r="K1513" i="9"/>
  <c r="K1512" i="9"/>
  <c r="K1511" i="9"/>
  <c r="K1510" i="9"/>
  <c r="K1509" i="9"/>
  <c r="K1508" i="9"/>
  <c r="K1507" i="9"/>
  <c r="K1506" i="9"/>
  <c r="K1505" i="9"/>
  <c r="K1504" i="9"/>
  <c r="K1503" i="9"/>
  <c r="K1502" i="9"/>
  <c r="K1501" i="9"/>
  <c r="K1500" i="9"/>
  <c r="K1499" i="9"/>
  <c r="K1498" i="9"/>
  <c r="K1497" i="9"/>
  <c r="K1496" i="9"/>
  <c r="K1495" i="9"/>
  <c r="K1494" i="9"/>
  <c r="K1493" i="9"/>
  <c r="K1492" i="9"/>
  <c r="K1491" i="9"/>
  <c r="K1490" i="9"/>
  <c r="K1489" i="9"/>
  <c r="K1488" i="9"/>
  <c r="K1487" i="9"/>
  <c r="K1486" i="9"/>
  <c r="K1485" i="9"/>
  <c r="K1484" i="9"/>
  <c r="K1483" i="9"/>
  <c r="K1482" i="9"/>
  <c r="K1481" i="9"/>
  <c r="K1480" i="9"/>
  <c r="K1479" i="9"/>
  <c r="K1478" i="9"/>
  <c r="K1477" i="9"/>
  <c r="K1476" i="9"/>
  <c r="K1475" i="9"/>
  <c r="K1474" i="9"/>
  <c r="K1473" i="9"/>
  <c r="K1472" i="9"/>
  <c r="K1471" i="9"/>
  <c r="K1470" i="9"/>
  <c r="K1469" i="9"/>
  <c r="K1468" i="9"/>
  <c r="K1467" i="9"/>
  <c r="K1466" i="9"/>
  <c r="K1465" i="9"/>
  <c r="K1464" i="9"/>
  <c r="K1463" i="9"/>
  <c r="K1462" i="9"/>
  <c r="K1461" i="9"/>
  <c r="K1460" i="9"/>
  <c r="K1459" i="9"/>
  <c r="K1458" i="9"/>
  <c r="K1457" i="9"/>
  <c r="K1456" i="9"/>
  <c r="K1455" i="9"/>
  <c r="K1454" i="9"/>
  <c r="K1453" i="9"/>
  <c r="K1452" i="9"/>
  <c r="K1451" i="9"/>
  <c r="K1450" i="9"/>
  <c r="K1449" i="9"/>
  <c r="K1448" i="9"/>
  <c r="K1447" i="9"/>
  <c r="K1446" i="9"/>
  <c r="K1445" i="9"/>
  <c r="K1444" i="9"/>
  <c r="K1443" i="9"/>
  <c r="K1442" i="9"/>
  <c r="K1441" i="9"/>
  <c r="K1440" i="9"/>
  <c r="K1439" i="9"/>
  <c r="K1438" i="9"/>
  <c r="K1437" i="9"/>
  <c r="K1436" i="9"/>
  <c r="K1435" i="9"/>
  <c r="K1434" i="9"/>
  <c r="K1433" i="9"/>
  <c r="K1432" i="9"/>
  <c r="K1431" i="9"/>
  <c r="K1430" i="9"/>
  <c r="K1429" i="9"/>
  <c r="K1428" i="9"/>
  <c r="K1427" i="9"/>
  <c r="K1426" i="9"/>
  <c r="K1425" i="9"/>
  <c r="K1424" i="9"/>
  <c r="K1423" i="9"/>
  <c r="K1422" i="9"/>
  <c r="K1421" i="9"/>
  <c r="K1420" i="9"/>
  <c r="K1419" i="9"/>
  <c r="K1418" i="9"/>
  <c r="K1417" i="9"/>
  <c r="K1416" i="9"/>
  <c r="K1415" i="9"/>
  <c r="K1414" i="9"/>
  <c r="K1413" i="9"/>
  <c r="K1412" i="9"/>
  <c r="K1411" i="9"/>
  <c r="K1410" i="9"/>
  <c r="K1409" i="9"/>
  <c r="K1408" i="9"/>
  <c r="K1407" i="9"/>
  <c r="K1406" i="9"/>
  <c r="K1405" i="9"/>
  <c r="K1404" i="9"/>
  <c r="K1403" i="9"/>
  <c r="K1402" i="9"/>
  <c r="K1401" i="9"/>
  <c r="K1400" i="9"/>
  <c r="K1399" i="9"/>
  <c r="K1398" i="9"/>
  <c r="K1397" i="9"/>
  <c r="K1396" i="9"/>
  <c r="K1395" i="9"/>
  <c r="K1394" i="9"/>
  <c r="K1393" i="9"/>
  <c r="K1392" i="9"/>
  <c r="K1391" i="9"/>
  <c r="K1390" i="9"/>
  <c r="K1389" i="9"/>
  <c r="K1388" i="9"/>
  <c r="K1387" i="9"/>
  <c r="K1386" i="9"/>
  <c r="K1385" i="9"/>
  <c r="K1384" i="9"/>
  <c r="K1383" i="9"/>
  <c r="K1382" i="9"/>
  <c r="K1381" i="9"/>
  <c r="K1380" i="9"/>
  <c r="K1379" i="9"/>
  <c r="K1378" i="9"/>
  <c r="K1377" i="9"/>
  <c r="K1376" i="9"/>
  <c r="K1375" i="9"/>
  <c r="K1374" i="9"/>
  <c r="K1373" i="9"/>
  <c r="K1372" i="9"/>
  <c r="K1371" i="9"/>
  <c r="K1370" i="9"/>
  <c r="K1369" i="9"/>
  <c r="K1368" i="9"/>
  <c r="K1367" i="9"/>
  <c r="K1366" i="9"/>
  <c r="K1365" i="9"/>
  <c r="K1364" i="9"/>
  <c r="K1363" i="9"/>
  <c r="K1362" i="9"/>
  <c r="K1361" i="9"/>
  <c r="K1360" i="9"/>
  <c r="K1359" i="9"/>
  <c r="K1358" i="9"/>
  <c r="K1357" i="9"/>
  <c r="K1356" i="9"/>
  <c r="K1355" i="9"/>
  <c r="K1354" i="9"/>
  <c r="K1353" i="9"/>
  <c r="K1352" i="9"/>
  <c r="K1351" i="9"/>
  <c r="K1350" i="9"/>
  <c r="K1349" i="9"/>
  <c r="K1348" i="9"/>
  <c r="K1347" i="9"/>
  <c r="K1346" i="9"/>
  <c r="K1345" i="9"/>
  <c r="K1344" i="9"/>
  <c r="K1343" i="9"/>
  <c r="K1342" i="9"/>
  <c r="K1341" i="9"/>
  <c r="K1340" i="9"/>
  <c r="K1339" i="9"/>
  <c r="K1338" i="9"/>
  <c r="K1337" i="9"/>
  <c r="K1336" i="9"/>
  <c r="K1335" i="9"/>
  <c r="K1334" i="9"/>
  <c r="K1333" i="9"/>
  <c r="K1332" i="9"/>
  <c r="K1331" i="9"/>
  <c r="K1330" i="9"/>
  <c r="K1329" i="9"/>
  <c r="K1328" i="9"/>
  <c r="K1327" i="9"/>
  <c r="K1326" i="9"/>
  <c r="K1325" i="9"/>
  <c r="K1324" i="9"/>
  <c r="K1323" i="9"/>
  <c r="K1322" i="9"/>
  <c r="K1321" i="9"/>
  <c r="K1320" i="9"/>
  <c r="K1319" i="9"/>
  <c r="K1318" i="9"/>
  <c r="K1317" i="9"/>
  <c r="K1316" i="9"/>
  <c r="K1315" i="9"/>
  <c r="K1314" i="9"/>
  <c r="K1313" i="9"/>
  <c r="K1312" i="9"/>
  <c r="K1311" i="9"/>
  <c r="K1310" i="9"/>
  <c r="K1309" i="9"/>
  <c r="K1308" i="9"/>
  <c r="K1307" i="9"/>
  <c r="K1306" i="9"/>
  <c r="K1305" i="9"/>
  <c r="K1304" i="9"/>
  <c r="K1303" i="9"/>
  <c r="K1302" i="9"/>
  <c r="K1301" i="9"/>
  <c r="K1300" i="9"/>
  <c r="K1299" i="9"/>
  <c r="K1298" i="9"/>
  <c r="K1297" i="9"/>
  <c r="K1296" i="9"/>
  <c r="K1295" i="9"/>
  <c r="K1294" i="9"/>
  <c r="K1293" i="9"/>
  <c r="K1292" i="9"/>
  <c r="K1291" i="9"/>
  <c r="K1290" i="9"/>
  <c r="K1289" i="9"/>
  <c r="K1288" i="9"/>
  <c r="K1287" i="9"/>
  <c r="K1286" i="9"/>
  <c r="K1285" i="9"/>
  <c r="K1284" i="9"/>
  <c r="K1283" i="9"/>
  <c r="K1282" i="9"/>
  <c r="K1281" i="9"/>
  <c r="K1280" i="9"/>
  <c r="K1279" i="9"/>
  <c r="K1278" i="9"/>
  <c r="K1277" i="9"/>
  <c r="K1276" i="9"/>
  <c r="K1275" i="9"/>
  <c r="K1274" i="9"/>
  <c r="K1273" i="9"/>
  <c r="K1272" i="9"/>
  <c r="K1271" i="9"/>
  <c r="K1270" i="9"/>
  <c r="K1269" i="9"/>
  <c r="K1268" i="9"/>
  <c r="K1267" i="9"/>
  <c r="K1266" i="9"/>
  <c r="K1265" i="9"/>
  <c r="K1264" i="9"/>
  <c r="K1263" i="9"/>
  <c r="K1262" i="9"/>
  <c r="K1261" i="9"/>
  <c r="K1260" i="9"/>
  <c r="K1259" i="9"/>
  <c r="K1258" i="9"/>
  <c r="K1257" i="9"/>
  <c r="K1256" i="9"/>
  <c r="K1255" i="9"/>
  <c r="K1254" i="9"/>
  <c r="K1253" i="9"/>
  <c r="K1252" i="9"/>
  <c r="K1251" i="9"/>
  <c r="K1250" i="9"/>
  <c r="K1249" i="9"/>
  <c r="K1248" i="9"/>
  <c r="K1247" i="9"/>
  <c r="K1246" i="9"/>
  <c r="K1245" i="9"/>
  <c r="K1244" i="9"/>
  <c r="K1243" i="9"/>
  <c r="K1242" i="9"/>
  <c r="K1241" i="9"/>
  <c r="K1240" i="9"/>
  <c r="K1239" i="9"/>
  <c r="K1238" i="9"/>
  <c r="K1237" i="9"/>
  <c r="K1236" i="9"/>
  <c r="K1235" i="9"/>
  <c r="K1234" i="9"/>
  <c r="K1233" i="9"/>
  <c r="K1232" i="9"/>
  <c r="K1231" i="9"/>
  <c r="K1230" i="9"/>
  <c r="K1229" i="9"/>
  <c r="K1228" i="9"/>
  <c r="K1227" i="9"/>
  <c r="K1226" i="9"/>
  <c r="K1225" i="9"/>
  <c r="K1224" i="9"/>
  <c r="K1223" i="9"/>
  <c r="K1222" i="9"/>
  <c r="K1221" i="9"/>
  <c r="K1220" i="9"/>
  <c r="K1219" i="9"/>
  <c r="K1218" i="9"/>
  <c r="K1217" i="9"/>
  <c r="K1216" i="9"/>
  <c r="K1215" i="9"/>
  <c r="K1214" i="9"/>
  <c r="K1213" i="9"/>
  <c r="K1212" i="9"/>
  <c r="K1211" i="9"/>
  <c r="K1210" i="9"/>
  <c r="K1209" i="9"/>
  <c r="K1208" i="9"/>
  <c r="K1207" i="9"/>
  <c r="K1206" i="9"/>
  <c r="K1205" i="9"/>
  <c r="K1204" i="9"/>
  <c r="K1203" i="9"/>
  <c r="K1202" i="9"/>
  <c r="K1201" i="9"/>
  <c r="K1200" i="9"/>
  <c r="K1199" i="9"/>
  <c r="K1198" i="9"/>
  <c r="K1197" i="9"/>
  <c r="K1196" i="9"/>
  <c r="K1195" i="9"/>
  <c r="K1194" i="9"/>
  <c r="K1193" i="9"/>
  <c r="K1192" i="9"/>
  <c r="K1191" i="9"/>
  <c r="K1190" i="9"/>
  <c r="K1189" i="9"/>
  <c r="K1188" i="9"/>
  <c r="K1187" i="9"/>
  <c r="K1186" i="9"/>
  <c r="K1185" i="9"/>
  <c r="K1184" i="9"/>
  <c r="K1183" i="9"/>
  <c r="K1182" i="9"/>
  <c r="K1181" i="9"/>
  <c r="K1180" i="9"/>
  <c r="K1179" i="9"/>
  <c r="K1178" i="9"/>
  <c r="K1177" i="9"/>
  <c r="K1176" i="9"/>
  <c r="K1175" i="9"/>
  <c r="K1174" i="9"/>
  <c r="K1173" i="9"/>
  <c r="K1172" i="9"/>
  <c r="K1171" i="9"/>
  <c r="K1170" i="9"/>
  <c r="K1169" i="9"/>
  <c r="K1168" i="9"/>
  <c r="K1167" i="9"/>
  <c r="K1166" i="9"/>
  <c r="K1165" i="9"/>
  <c r="K1164" i="9"/>
  <c r="K1163" i="9"/>
  <c r="K1162" i="9"/>
  <c r="K1161" i="9"/>
  <c r="K1160" i="9"/>
  <c r="K1159" i="9"/>
  <c r="K1158" i="9"/>
  <c r="K1157" i="9"/>
  <c r="K1156" i="9"/>
  <c r="K1155" i="9"/>
  <c r="K1154" i="9"/>
  <c r="K1153" i="9"/>
  <c r="K1152" i="9"/>
  <c r="K1151" i="9"/>
  <c r="K1150" i="9"/>
  <c r="K1149" i="9"/>
  <c r="K1148" i="9"/>
  <c r="K1147" i="9"/>
  <c r="K1146" i="9"/>
  <c r="K1145" i="9"/>
  <c r="K1144" i="9"/>
  <c r="K1143" i="9"/>
  <c r="K1142" i="9"/>
  <c r="K1141" i="9"/>
  <c r="K1140" i="9"/>
  <c r="K1139" i="9"/>
  <c r="K1138" i="9"/>
  <c r="K1137" i="9"/>
  <c r="K1136" i="9"/>
  <c r="K1135" i="9"/>
  <c r="K1134" i="9"/>
  <c r="K1133" i="9"/>
  <c r="K1132" i="9"/>
  <c r="K1131" i="9"/>
  <c r="K1130" i="9"/>
  <c r="K1129" i="9"/>
  <c r="K1128" i="9"/>
  <c r="K1127" i="9"/>
  <c r="K1126" i="9"/>
  <c r="K1125" i="9"/>
  <c r="K1124" i="9"/>
  <c r="K1123" i="9"/>
  <c r="K1122" i="9"/>
  <c r="K1121" i="9"/>
  <c r="K1120" i="9"/>
  <c r="K1119" i="9"/>
  <c r="K1118" i="9"/>
  <c r="K1117" i="9"/>
  <c r="K1116" i="9"/>
  <c r="K1115" i="9"/>
  <c r="K1114" i="9"/>
  <c r="K1113" i="9"/>
  <c r="K1112" i="9"/>
  <c r="K1111" i="9"/>
  <c r="K1110" i="9"/>
  <c r="K1109" i="9"/>
  <c r="K1108" i="9"/>
  <c r="K1107" i="9"/>
  <c r="K1106" i="9"/>
  <c r="K1105" i="9"/>
  <c r="K1104" i="9"/>
  <c r="K1103" i="9"/>
  <c r="K1102" i="9"/>
  <c r="K1101" i="9"/>
  <c r="K1100" i="9"/>
  <c r="K1099" i="9"/>
  <c r="K1098" i="9"/>
  <c r="K1097" i="9"/>
  <c r="K1096" i="9"/>
  <c r="K1095" i="9"/>
  <c r="K1094" i="9"/>
  <c r="K1093" i="9"/>
  <c r="K1092" i="9"/>
  <c r="K1091" i="9"/>
  <c r="K1090" i="9"/>
  <c r="K1089" i="9"/>
  <c r="K1088" i="9"/>
  <c r="K1087" i="9"/>
  <c r="K1086" i="9"/>
  <c r="K1085" i="9"/>
  <c r="K1084" i="9"/>
  <c r="K1083" i="9"/>
  <c r="K1082" i="9"/>
  <c r="K1081" i="9"/>
  <c r="K1080" i="9"/>
  <c r="K1079" i="9"/>
  <c r="K1078" i="9"/>
  <c r="K1077" i="9"/>
  <c r="K1076" i="9"/>
  <c r="K1075" i="9"/>
  <c r="K1074" i="9"/>
  <c r="K1073" i="9"/>
  <c r="K1072" i="9"/>
  <c r="K1071" i="9"/>
  <c r="K1070" i="9"/>
  <c r="K1069" i="9"/>
  <c r="K1068" i="9"/>
  <c r="K1067" i="9"/>
  <c r="K1066" i="9"/>
  <c r="K1065" i="9"/>
  <c r="K1064" i="9"/>
  <c r="K1063" i="9"/>
  <c r="K1062" i="9"/>
  <c r="K1061" i="9"/>
  <c r="K1060" i="9"/>
  <c r="K1059" i="9"/>
  <c r="K1058" i="9"/>
  <c r="K1057" i="9"/>
  <c r="K1056" i="9"/>
  <c r="K1055" i="9"/>
  <c r="K1054" i="9"/>
  <c r="K1053" i="9"/>
  <c r="K1052" i="9"/>
  <c r="K1051" i="9"/>
  <c r="K1050" i="9"/>
  <c r="K1049" i="9"/>
  <c r="K1048" i="9"/>
  <c r="K1047" i="9"/>
  <c r="K1046" i="9"/>
  <c r="K1045" i="9"/>
  <c r="K1044" i="9"/>
  <c r="K1043" i="9"/>
  <c r="K1042" i="9"/>
  <c r="K1041" i="9"/>
  <c r="K1040" i="9"/>
  <c r="K1039" i="9"/>
  <c r="K1038" i="9"/>
  <c r="K1037" i="9"/>
  <c r="K1036" i="9"/>
  <c r="K1035" i="9"/>
  <c r="K1034" i="9"/>
  <c r="K1033" i="9"/>
  <c r="K1032" i="9"/>
  <c r="K1031" i="9"/>
  <c r="K1030" i="9"/>
  <c r="K1029" i="9"/>
  <c r="K1028" i="9"/>
  <c r="K1027" i="9"/>
  <c r="K1026" i="9"/>
  <c r="K1025" i="9"/>
  <c r="K1024" i="9"/>
  <c r="K1023" i="9"/>
  <c r="K1022" i="9"/>
  <c r="K1021" i="9"/>
  <c r="K1020" i="9"/>
  <c r="K1019" i="9"/>
  <c r="K1018" i="9"/>
  <c r="K1017" i="9"/>
  <c r="K1016" i="9"/>
  <c r="K1015" i="9"/>
  <c r="K1014" i="9"/>
  <c r="K1013" i="9"/>
  <c r="K1012" i="9"/>
  <c r="K1011" i="9"/>
  <c r="K1010" i="9"/>
  <c r="K1009" i="9"/>
  <c r="K1008" i="9"/>
  <c r="K1007" i="9"/>
  <c r="K1006" i="9"/>
  <c r="K1005" i="9"/>
  <c r="K1004" i="9"/>
  <c r="K1003" i="9"/>
  <c r="K1002" i="9"/>
  <c r="K1001" i="9"/>
  <c r="K1000" i="9"/>
  <c r="K999" i="9"/>
  <c r="K998" i="9"/>
  <c r="K997" i="9"/>
  <c r="K996" i="9"/>
  <c r="K995" i="9"/>
  <c r="K994" i="9"/>
  <c r="K993" i="9"/>
  <c r="K992" i="9"/>
  <c r="K991" i="9"/>
  <c r="K990" i="9"/>
  <c r="K989" i="9"/>
  <c r="K988" i="9"/>
  <c r="K987" i="9"/>
  <c r="K986" i="9"/>
  <c r="K985" i="9"/>
  <c r="K984" i="9"/>
  <c r="K983" i="9"/>
  <c r="K982" i="9"/>
  <c r="K981" i="9"/>
  <c r="K980" i="9"/>
  <c r="K979" i="9"/>
  <c r="K978" i="9"/>
  <c r="K977" i="9"/>
  <c r="K976" i="9"/>
  <c r="K975" i="9"/>
  <c r="K974" i="9"/>
  <c r="K973" i="9"/>
  <c r="K972" i="9"/>
  <c r="K971" i="9"/>
  <c r="K970" i="9"/>
  <c r="K969" i="9"/>
  <c r="K968" i="9"/>
  <c r="K967" i="9"/>
  <c r="K966" i="9"/>
  <c r="K965" i="9"/>
  <c r="K964" i="9"/>
  <c r="K963" i="9"/>
  <c r="K962" i="9"/>
  <c r="K961" i="9"/>
  <c r="K960" i="9"/>
  <c r="K959" i="9"/>
  <c r="K958" i="9"/>
  <c r="K957" i="9"/>
  <c r="K956" i="9"/>
  <c r="K955" i="9"/>
  <c r="K954" i="9"/>
  <c r="K953" i="9"/>
  <c r="K952" i="9"/>
  <c r="K951" i="9"/>
  <c r="K950" i="9"/>
  <c r="K949" i="9"/>
  <c r="K948" i="9"/>
  <c r="K947" i="9"/>
  <c r="K946" i="9"/>
  <c r="K945" i="9"/>
  <c r="K944" i="9"/>
  <c r="K943" i="9"/>
  <c r="K942" i="9"/>
  <c r="K941" i="9"/>
  <c r="K940" i="9"/>
  <c r="K939" i="9"/>
  <c r="K938" i="9"/>
  <c r="K937" i="9"/>
  <c r="K936" i="9"/>
  <c r="K935" i="9"/>
  <c r="K934" i="9"/>
  <c r="K933" i="9"/>
  <c r="K932" i="9"/>
  <c r="K931" i="9"/>
  <c r="K930" i="9"/>
  <c r="K929" i="9"/>
  <c r="K928" i="9"/>
  <c r="K927" i="9"/>
  <c r="K926" i="9"/>
  <c r="K925" i="9"/>
  <c r="K924" i="9"/>
  <c r="K923" i="9"/>
  <c r="K922" i="9"/>
  <c r="K921" i="9"/>
  <c r="K920" i="9"/>
  <c r="K919" i="9"/>
  <c r="K918" i="9"/>
  <c r="K917" i="9"/>
  <c r="K916" i="9"/>
  <c r="K915" i="9"/>
  <c r="K914" i="9"/>
  <c r="K913" i="9"/>
  <c r="K912" i="9"/>
  <c r="K911" i="9"/>
  <c r="K910" i="9"/>
  <c r="K909" i="9"/>
  <c r="K908" i="9"/>
  <c r="K907" i="9"/>
  <c r="K906" i="9"/>
  <c r="K905" i="9"/>
  <c r="K904" i="9"/>
  <c r="K903" i="9"/>
  <c r="K902" i="9"/>
  <c r="K901" i="9"/>
  <c r="K900" i="9"/>
  <c r="K899" i="9"/>
  <c r="K898" i="9"/>
  <c r="K897" i="9"/>
  <c r="K896" i="9"/>
  <c r="K895" i="9"/>
  <c r="K894" i="9"/>
  <c r="K893" i="9"/>
  <c r="K892" i="9"/>
  <c r="K891" i="9"/>
  <c r="K890" i="9"/>
  <c r="K889" i="9"/>
  <c r="K888" i="9"/>
  <c r="K887" i="9"/>
  <c r="K886" i="9"/>
  <c r="K885" i="9"/>
  <c r="K884" i="9"/>
  <c r="K883" i="9"/>
  <c r="K882" i="9"/>
  <c r="K881" i="9"/>
  <c r="K880" i="9"/>
  <c r="K879" i="9"/>
  <c r="K878" i="9"/>
  <c r="K877" i="9"/>
  <c r="K876" i="9"/>
  <c r="K875" i="9"/>
  <c r="K874" i="9"/>
  <c r="K873" i="9"/>
  <c r="K872" i="9"/>
  <c r="K871" i="9"/>
  <c r="K870" i="9"/>
  <c r="K869" i="9"/>
  <c r="K868" i="9"/>
  <c r="K867" i="9"/>
  <c r="K866" i="9"/>
  <c r="K865" i="9"/>
  <c r="K864" i="9"/>
  <c r="K863" i="9"/>
  <c r="K862" i="9"/>
  <c r="K861" i="9"/>
  <c r="K860" i="9"/>
  <c r="K859" i="9"/>
  <c r="K858" i="9"/>
  <c r="K857" i="9"/>
  <c r="K856" i="9"/>
  <c r="K855" i="9"/>
  <c r="K854" i="9"/>
  <c r="K853" i="9"/>
  <c r="K852" i="9"/>
  <c r="K851" i="9"/>
  <c r="K850" i="9"/>
  <c r="K849" i="9"/>
  <c r="K848" i="9"/>
  <c r="K847" i="9"/>
  <c r="K846" i="9"/>
  <c r="K845" i="9"/>
  <c r="K844" i="9"/>
  <c r="K843" i="9"/>
  <c r="K842" i="9"/>
  <c r="K841" i="9"/>
  <c r="K840" i="9"/>
  <c r="K839" i="9"/>
  <c r="K838" i="9"/>
  <c r="K837" i="9"/>
  <c r="K836" i="9"/>
  <c r="K835" i="9"/>
  <c r="K834" i="9"/>
  <c r="K833" i="9"/>
  <c r="K832" i="9"/>
  <c r="K831" i="9"/>
  <c r="K830" i="9"/>
  <c r="K829" i="9"/>
  <c r="K828" i="9"/>
  <c r="K827" i="9"/>
  <c r="K826" i="9"/>
  <c r="K825" i="9"/>
  <c r="K824" i="9"/>
  <c r="K823" i="9"/>
  <c r="K822" i="9"/>
  <c r="K821" i="9"/>
  <c r="K820" i="9"/>
  <c r="K819" i="9"/>
  <c r="K818" i="9"/>
  <c r="K817" i="9"/>
  <c r="K816" i="9"/>
  <c r="K815" i="9"/>
  <c r="K814" i="9"/>
  <c r="K813" i="9"/>
  <c r="K812" i="9"/>
  <c r="K811" i="9"/>
  <c r="K810" i="9"/>
  <c r="K809" i="9"/>
  <c r="K808" i="9"/>
  <c r="K807" i="9"/>
  <c r="K806" i="9"/>
  <c r="K805" i="9"/>
  <c r="K804" i="9"/>
  <c r="K803" i="9"/>
  <c r="K802" i="9"/>
  <c r="K801" i="9"/>
  <c r="K800" i="9"/>
  <c r="K799" i="9"/>
  <c r="K798" i="9"/>
  <c r="K797" i="9"/>
  <c r="K796" i="9"/>
  <c r="K795" i="9"/>
  <c r="K794" i="9"/>
  <c r="K793" i="9"/>
  <c r="K792" i="9"/>
  <c r="K791" i="9"/>
  <c r="K790" i="9"/>
  <c r="K789" i="9"/>
  <c r="K788" i="9"/>
  <c r="K787" i="9"/>
  <c r="K786" i="9"/>
  <c r="K785" i="9"/>
  <c r="K784" i="9"/>
  <c r="K783" i="9"/>
  <c r="K782" i="9"/>
  <c r="K781" i="9"/>
  <c r="K780" i="9"/>
  <c r="K779" i="9"/>
  <c r="K778" i="9"/>
  <c r="K777" i="9"/>
  <c r="K776" i="9"/>
  <c r="K775" i="9"/>
  <c r="K774" i="9"/>
  <c r="K773" i="9"/>
  <c r="K772" i="9"/>
  <c r="K771" i="9"/>
  <c r="K770" i="9"/>
  <c r="K769" i="9"/>
  <c r="K768" i="9"/>
  <c r="K767" i="9"/>
  <c r="K766" i="9"/>
  <c r="K765" i="9"/>
  <c r="K764" i="9"/>
  <c r="K763" i="9"/>
  <c r="K762" i="9"/>
  <c r="K761" i="9"/>
  <c r="K760" i="9"/>
  <c r="K759" i="9"/>
  <c r="K758" i="9"/>
  <c r="K757" i="9"/>
  <c r="K756" i="9"/>
  <c r="K755" i="9"/>
  <c r="K754" i="9"/>
  <c r="K753" i="9"/>
  <c r="K752" i="9"/>
  <c r="K751" i="9"/>
  <c r="K750" i="9"/>
  <c r="K749" i="9"/>
  <c r="K748" i="9"/>
  <c r="K747" i="9"/>
  <c r="K746" i="9"/>
  <c r="K745" i="9"/>
  <c r="K744" i="9"/>
  <c r="K743" i="9"/>
  <c r="K742" i="9"/>
  <c r="K741" i="9"/>
  <c r="K740" i="9"/>
  <c r="K739" i="9"/>
  <c r="K738" i="9"/>
  <c r="K737" i="9"/>
  <c r="K736" i="9"/>
  <c r="K735" i="9"/>
  <c r="K734" i="9"/>
  <c r="K733" i="9"/>
  <c r="K732" i="9"/>
  <c r="K731" i="9"/>
  <c r="K730" i="9"/>
  <c r="K729" i="9"/>
  <c r="K728" i="9"/>
  <c r="K727" i="9"/>
  <c r="K726" i="9"/>
  <c r="K725" i="9"/>
  <c r="K724" i="9"/>
  <c r="K723" i="9"/>
  <c r="K722" i="9"/>
  <c r="K721" i="9"/>
  <c r="K720" i="9"/>
  <c r="K719" i="9"/>
  <c r="K718" i="9"/>
  <c r="K717" i="9"/>
  <c r="K716" i="9"/>
  <c r="K715" i="9"/>
  <c r="K714" i="9"/>
  <c r="K713" i="9"/>
  <c r="K712" i="9"/>
  <c r="K711" i="9"/>
  <c r="K710" i="9"/>
  <c r="K709" i="9"/>
  <c r="K708" i="9"/>
  <c r="K707" i="9"/>
  <c r="K706" i="9"/>
  <c r="K705" i="9"/>
  <c r="K704" i="9"/>
  <c r="K703" i="9"/>
  <c r="K702" i="9"/>
  <c r="K701" i="9"/>
  <c r="K700" i="9"/>
  <c r="K699" i="9"/>
  <c r="K698" i="9"/>
  <c r="K697" i="9"/>
  <c r="K696" i="9"/>
  <c r="K695" i="9"/>
  <c r="K694" i="9"/>
  <c r="K693" i="9"/>
  <c r="K692" i="9"/>
  <c r="K691" i="9"/>
  <c r="K690" i="9"/>
  <c r="K689" i="9"/>
  <c r="K688" i="9"/>
  <c r="K687" i="9"/>
  <c r="K686" i="9"/>
  <c r="K685" i="9"/>
  <c r="K684" i="9"/>
  <c r="K683" i="9"/>
  <c r="K682" i="9"/>
  <c r="K681" i="9"/>
  <c r="K680" i="9"/>
  <c r="K679" i="9"/>
  <c r="K678" i="9"/>
  <c r="K677" i="9"/>
  <c r="K676" i="9"/>
  <c r="K675" i="9"/>
  <c r="K674" i="9"/>
  <c r="K673" i="9"/>
  <c r="K672" i="9"/>
  <c r="K671" i="9"/>
  <c r="K670" i="9"/>
  <c r="K669" i="9"/>
  <c r="K668" i="9"/>
  <c r="K667" i="9"/>
  <c r="K666" i="9"/>
  <c r="K665" i="9"/>
  <c r="K664" i="9"/>
  <c r="K663" i="9"/>
  <c r="K662" i="9"/>
  <c r="K661" i="9"/>
  <c r="K660" i="9"/>
  <c r="K659" i="9"/>
  <c r="K658" i="9"/>
  <c r="K657" i="9"/>
  <c r="K656" i="9"/>
  <c r="K655" i="9"/>
  <c r="K654" i="9"/>
  <c r="K653" i="9"/>
  <c r="K652" i="9"/>
  <c r="K651" i="9"/>
  <c r="K650" i="9"/>
  <c r="K649" i="9"/>
  <c r="K648" i="9"/>
  <c r="K647" i="9"/>
  <c r="K646" i="9"/>
  <c r="K645" i="9"/>
  <c r="K644" i="9"/>
  <c r="K643" i="9"/>
  <c r="K642" i="9"/>
  <c r="K641" i="9"/>
  <c r="K640" i="9"/>
  <c r="K639" i="9"/>
  <c r="K638" i="9"/>
  <c r="K637" i="9"/>
  <c r="K636" i="9"/>
  <c r="K635" i="9"/>
  <c r="K634" i="9"/>
  <c r="K633" i="9"/>
  <c r="K632" i="9"/>
  <c r="K631" i="9"/>
  <c r="K630" i="9"/>
  <c r="K629" i="9"/>
  <c r="K628" i="9"/>
  <c r="K627" i="9"/>
  <c r="K626" i="9"/>
  <c r="K625" i="9"/>
  <c r="K624" i="9"/>
  <c r="K623" i="9"/>
  <c r="K622" i="9"/>
  <c r="K621" i="9"/>
  <c r="K620" i="9"/>
  <c r="K619" i="9"/>
  <c r="K618" i="9"/>
  <c r="K617" i="9"/>
  <c r="K616" i="9"/>
  <c r="K615" i="9"/>
  <c r="K614" i="9"/>
  <c r="K613" i="9"/>
  <c r="K612" i="9"/>
  <c r="K611" i="9"/>
  <c r="K610" i="9"/>
  <c r="K609" i="9"/>
  <c r="K608" i="9"/>
  <c r="K607" i="9"/>
  <c r="K606" i="9"/>
  <c r="K605" i="9"/>
  <c r="K604" i="9"/>
  <c r="K603" i="9"/>
  <c r="K602" i="9"/>
  <c r="K601" i="9"/>
  <c r="K600" i="9"/>
  <c r="K599" i="9"/>
  <c r="K598" i="9"/>
  <c r="K597" i="9"/>
  <c r="K596" i="9"/>
  <c r="K595" i="9"/>
  <c r="K594" i="9"/>
  <c r="K593" i="9"/>
  <c r="K592" i="9"/>
  <c r="K591" i="9"/>
  <c r="K590" i="9"/>
  <c r="K589" i="9"/>
  <c r="K588" i="9"/>
  <c r="K587" i="9"/>
  <c r="K586" i="9"/>
  <c r="K585" i="9"/>
  <c r="K584" i="9"/>
  <c r="K583" i="9"/>
  <c r="K582" i="9"/>
  <c r="K581" i="9"/>
  <c r="K580" i="9"/>
  <c r="K579" i="9"/>
  <c r="K578" i="9"/>
  <c r="K577" i="9"/>
  <c r="K576" i="9"/>
  <c r="K575" i="9"/>
  <c r="K574" i="9"/>
  <c r="K573" i="9"/>
  <c r="K572" i="9"/>
  <c r="K571" i="9"/>
  <c r="K570" i="9"/>
  <c r="K569" i="9"/>
  <c r="K568" i="9"/>
  <c r="K567" i="9"/>
  <c r="K566" i="9"/>
  <c r="K565" i="9"/>
  <c r="K564" i="9"/>
  <c r="K563" i="9"/>
  <c r="K562" i="9"/>
  <c r="K561" i="9"/>
  <c r="K560" i="9"/>
  <c r="K559" i="9"/>
  <c r="K558" i="9"/>
  <c r="K557" i="9"/>
  <c r="K556" i="9"/>
  <c r="K555" i="9"/>
  <c r="K554" i="9"/>
  <c r="K553" i="9"/>
  <c r="K552" i="9"/>
  <c r="K551" i="9"/>
  <c r="K550" i="9"/>
  <c r="K549" i="9"/>
  <c r="K548" i="9"/>
  <c r="K547" i="9"/>
  <c r="K546" i="9"/>
  <c r="K545" i="9"/>
  <c r="K544" i="9"/>
  <c r="K543" i="9"/>
  <c r="K542" i="9"/>
  <c r="K541" i="9"/>
  <c r="K540" i="9"/>
  <c r="K539" i="9"/>
  <c r="K538" i="9"/>
  <c r="K537" i="9"/>
  <c r="K536" i="9"/>
  <c r="K535" i="9"/>
  <c r="K534" i="9"/>
  <c r="K533" i="9"/>
  <c r="K532" i="9"/>
  <c r="K531" i="9"/>
  <c r="K530" i="9"/>
  <c r="K529" i="9"/>
  <c r="K528" i="9"/>
  <c r="K527" i="9"/>
  <c r="K526" i="9"/>
  <c r="K525" i="9"/>
  <c r="K524" i="9"/>
  <c r="K523" i="9"/>
  <c r="K522" i="9"/>
  <c r="K521" i="9"/>
  <c r="K520" i="9"/>
  <c r="K519" i="9"/>
  <c r="K518" i="9"/>
  <c r="K517" i="9"/>
  <c r="K516" i="9"/>
  <c r="K515" i="9"/>
  <c r="K514" i="9"/>
  <c r="K513" i="9"/>
  <c r="K512" i="9"/>
  <c r="K511" i="9"/>
  <c r="K510" i="9"/>
  <c r="K509" i="9"/>
  <c r="K508" i="9"/>
  <c r="K507" i="9"/>
  <c r="K506" i="9"/>
  <c r="K505" i="9"/>
  <c r="K504" i="9"/>
  <c r="K503" i="9"/>
  <c r="K502" i="9"/>
  <c r="K501" i="9"/>
  <c r="K500" i="9"/>
  <c r="K499" i="9"/>
  <c r="K498" i="9"/>
  <c r="K497" i="9"/>
  <c r="K496" i="9"/>
  <c r="K495" i="9"/>
  <c r="K494" i="9"/>
  <c r="K493" i="9"/>
  <c r="K492" i="9"/>
  <c r="K491" i="9"/>
  <c r="K490" i="9"/>
  <c r="K489" i="9"/>
  <c r="K488" i="9"/>
  <c r="K487" i="9"/>
  <c r="K486" i="9"/>
  <c r="K485" i="9"/>
  <c r="K484" i="9"/>
  <c r="K483" i="9"/>
  <c r="K482" i="9"/>
  <c r="K481" i="9"/>
  <c r="K480" i="9"/>
  <c r="K479" i="9"/>
  <c r="K478" i="9"/>
  <c r="K477" i="9"/>
  <c r="K476" i="9"/>
  <c r="K475" i="9"/>
  <c r="K474" i="9"/>
  <c r="K473" i="9"/>
  <c r="K472" i="9"/>
  <c r="K471" i="9"/>
  <c r="K470" i="9"/>
  <c r="K469" i="9"/>
  <c r="K468" i="9"/>
  <c r="K467" i="9"/>
  <c r="K466" i="9"/>
  <c r="K465" i="9"/>
  <c r="K464" i="9"/>
  <c r="K463" i="9"/>
  <c r="K462" i="9"/>
  <c r="K461" i="9"/>
  <c r="K460" i="9"/>
  <c r="K459" i="9"/>
  <c r="K458" i="9"/>
  <c r="K457" i="9"/>
  <c r="K456" i="9"/>
  <c r="K455" i="9"/>
  <c r="K454" i="9"/>
  <c r="K453" i="9"/>
  <c r="K452" i="9"/>
  <c r="K451" i="9"/>
  <c r="K450" i="9"/>
  <c r="K449" i="9"/>
  <c r="K448" i="9"/>
  <c r="K447" i="9"/>
  <c r="K446" i="9"/>
  <c r="K445" i="9"/>
  <c r="K444" i="9"/>
  <c r="K443" i="9"/>
  <c r="K442" i="9"/>
  <c r="K441" i="9"/>
  <c r="K440" i="9"/>
  <c r="K439" i="9"/>
  <c r="K438" i="9"/>
  <c r="K437" i="9"/>
  <c r="K436" i="9"/>
  <c r="K435" i="9"/>
  <c r="K434" i="9"/>
  <c r="K433" i="9"/>
  <c r="K432" i="9"/>
  <c r="K431" i="9"/>
  <c r="K430" i="9"/>
  <c r="K429" i="9"/>
  <c r="K428" i="9"/>
  <c r="K427" i="9"/>
  <c r="K426" i="9"/>
  <c r="K425" i="9"/>
  <c r="K424" i="9"/>
  <c r="K423" i="9"/>
  <c r="K422" i="9"/>
  <c r="K421" i="9"/>
  <c r="K420" i="9"/>
  <c r="K419" i="9"/>
  <c r="K418" i="9"/>
  <c r="K417" i="9"/>
  <c r="K416" i="9"/>
  <c r="K415" i="9"/>
  <c r="K414" i="9"/>
  <c r="K413" i="9"/>
  <c r="K412" i="9"/>
  <c r="K411" i="9"/>
  <c r="K410" i="9"/>
  <c r="K409" i="9"/>
  <c r="K408" i="9"/>
  <c r="K407" i="9"/>
  <c r="K406" i="9"/>
  <c r="K405" i="9"/>
  <c r="K404" i="9"/>
  <c r="K403" i="9"/>
  <c r="K402" i="9"/>
  <c r="K401" i="9"/>
  <c r="K400" i="9"/>
  <c r="K399" i="9"/>
  <c r="K398" i="9"/>
  <c r="K397" i="9"/>
  <c r="K396" i="9"/>
  <c r="K395" i="9"/>
  <c r="K394" i="9"/>
  <c r="K393" i="9"/>
  <c r="K392" i="9"/>
  <c r="K391" i="9"/>
  <c r="K390" i="9"/>
  <c r="K389" i="9"/>
  <c r="K388" i="9"/>
  <c r="K387" i="9"/>
  <c r="K386" i="9"/>
  <c r="K385" i="9"/>
  <c r="K384" i="9"/>
  <c r="K383" i="9"/>
  <c r="K382" i="9"/>
  <c r="K381" i="9"/>
  <c r="K380" i="9"/>
  <c r="K379" i="9"/>
  <c r="K378" i="9"/>
  <c r="K377" i="9"/>
  <c r="K376" i="9"/>
  <c r="K375" i="9"/>
  <c r="K374" i="9"/>
  <c r="K373" i="9"/>
  <c r="K372" i="9"/>
  <c r="K371" i="9"/>
  <c r="K370" i="9"/>
  <c r="K369" i="9"/>
  <c r="K368" i="9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354" i="9"/>
  <c r="K353" i="9"/>
  <c r="K352" i="9"/>
  <c r="K351" i="9"/>
  <c r="K350" i="9"/>
  <c r="K349" i="9"/>
  <c r="K348" i="9"/>
  <c r="K347" i="9"/>
  <c r="K346" i="9"/>
  <c r="K345" i="9"/>
  <c r="K344" i="9"/>
  <c r="K343" i="9"/>
  <c r="K342" i="9"/>
  <c r="K341" i="9"/>
  <c r="K340" i="9"/>
  <c r="K339" i="9"/>
  <c r="K338" i="9"/>
  <c r="K337" i="9"/>
  <c r="K336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9"/>
  <c r="K5753" i="8"/>
  <c r="K5752" i="8"/>
  <c r="K5751" i="8"/>
  <c r="K5750" i="8"/>
  <c r="K5749" i="8"/>
  <c r="K5748" i="8"/>
  <c r="K5747" i="8"/>
  <c r="K5746" i="8"/>
  <c r="K5745" i="8"/>
  <c r="K5744" i="8"/>
  <c r="K5743" i="8"/>
  <c r="K5742" i="8"/>
  <c r="K5741" i="8"/>
  <c r="K5740" i="8"/>
  <c r="K5739" i="8"/>
  <c r="K5738" i="8"/>
  <c r="K5737" i="8"/>
  <c r="K5736" i="8"/>
  <c r="K5735" i="8"/>
  <c r="K5734" i="8"/>
  <c r="K5733" i="8"/>
  <c r="K5732" i="8"/>
  <c r="K5731" i="8"/>
  <c r="K5730" i="8"/>
  <c r="K5729" i="8"/>
  <c r="K5728" i="8"/>
  <c r="K5727" i="8"/>
  <c r="K5726" i="8"/>
  <c r="K5725" i="8"/>
  <c r="K5724" i="8"/>
  <c r="K5723" i="8"/>
  <c r="K5722" i="8"/>
  <c r="K5721" i="8"/>
  <c r="K5720" i="8"/>
  <c r="K5719" i="8"/>
  <c r="K5718" i="8"/>
  <c r="K5717" i="8"/>
  <c r="K5716" i="8"/>
  <c r="K5715" i="8"/>
  <c r="K5714" i="8"/>
  <c r="K5713" i="8"/>
  <c r="K5712" i="8"/>
  <c r="K5711" i="8"/>
  <c r="K5710" i="8"/>
  <c r="K5709" i="8"/>
  <c r="K5708" i="8"/>
  <c r="K5707" i="8"/>
  <c r="K5706" i="8"/>
  <c r="K5705" i="8"/>
  <c r="K5704" i="8"/>
  <c r="K5703" i="8"/>
  <c r="K5702" i="8"/>
  <c r="K5701" i="8"/>
  <c r="K5700" i="8"/>
  <c r="K5699" i="8"/>
  <c r="K5698" i="8"/>
  <c r="K5697" i="8"/>
  <c r="K5696" i="8"/>
  <c r="K5695" i="8"/>
  <c r="K5694" i="8"/>
  <c r="K5693" i="8"/>
  <c r="K5692" i="8"/>
  <c r="K5691" i="8"/>
  <c r="K5690" i="8"/>
  <c r="K5689" i="8"/>
  <c r="K5688" i="8"/>
  <c r="K5687" i="8"/>
  <c r="K5686" i="8"/>
  <c r="K5685" i="8"/>
  <c r="K5684" i="8"/>
  <c r="K5683" i="8"/>
  <c r="K5682" i="8"/>
  <c r="K5681" i="8"/>
  <c r="K5680" i="8"/>
  <c r="K5679" i="8"/>
  <c r="K5678" i="8"/>
  <c r="K5677" i="8"/>
  <c r="K5676" i="8"/>
  <c r="K5675" i="8"/>
  <c r="K5674" i="8"/>
  <c r="K5673" i="8"/>
  <c r="K5672" i="8"/>
  <c r="K5671" i="8"/>
  <c r="K5670" i="8"/>
  <c r="K5669" i="8"/>
  <c r="K5668" i="8"/>
  <c r="K5667" i="8"/>
  <c r="K5666" i="8"/>
  <c r="K5665" i="8"/>
  <c r="K5664" i="8"/>
  <c r="K5663" i="8"/>
  <c r="K5662" i="8"/>
  <c r="K5661" i="8"/>
  <c r="K5660" i="8"/>
  <c r="K5659" i="8"/>
  <c r="K5658" i="8"/>
  <c r="K5657" i="8"/>
  <c r="K5656" i="8"/>
  <c r="K5655" i="8"/>
  <c r="K5654" i="8"/>
  <c r="K5653" i="8"/>
  <c r="K5652" i="8"/>
  <c r="K5651" i="8"/>
  <c r="K5650" i="8"/>
  <c r="K5649" i="8"/>
  <c r="K5648" i="8"/>
  <c r="K5647" i="8"/>
  <c r="K5646" i="8"/>
  <c r="K5645" i="8"/>
  <c r="K5644" i="8"/>
  <c r="K5643" i="8"/>
  <c r="K5642" i="8"/>
  <c r="K5641" i="8"/>
  <c r="K5640" i="8"/>
  <c r="K5639" i="8"/>
  <c r="K5638" i="8"/>
  <c r="K5637" i="8"/>
  <c r="K5636" i="8"/>
  <c r="K5635" i="8"/>
  <c r="K5634" i="8"/>
  <c r="K5633" i="8"/>
  <c r="K5632" i="8"/>
  <c r="K5631" i="8"/>
  <c r="K5630" i="8"/>
  <c r="K5629" i="8"/>
  <c r="K5628" i="8"/>
  <c r="K5627" i="8"/>
  <c r="K5626" i="8"/>
  <c r="K5625" i="8"/>
  <c r="K5624" i="8"/>
  <c r="K5623" i="8"/>
  <c r="K5622" i="8"/>
  <c r="K5621" i="8"/>
  <c r="K5620" i="8"/>
  <c r="K5619" i="8"/>
  <c r="K5618" i="8"/>
  <c r="K5617" i="8"/>
  <c r="K5616" i="8"/>
  <c r="K5615" i="8"/>
  <c r="K5614" i="8"/>
  <c r="K5613" i="8"/>
  <c r="K5612" i="8"/>
  <c r="K5611" i="8"/>
  <c r="K5610" i="8"/>
  <c r="K5609" i="8"/>
  <c r="K5608" i="8"/>
  <c r="K5607" i="8"/>
  <c r="K5606" i="8"/>
  <c r="K5605" i="8"/>
  <c r="K5604" i="8"/>
  <c r="K5603" i="8"/>
  <c r="K5602" i="8"/>
  <c r="K5601" i="8"/>
  <c r="K5600" i="8"/>
  <c r="K5599" i="8"/>
  <c r="K5598" i="8"/>
  <c r="K5597" i="8"/>
  <c r="K5596" i="8"/>
  <c r="K5595" i="8"/>
  <c r="K5594" i="8"/>
  <c r="K5593" i="8"/>
  <c r="K5592" i="8"/>
  <c r="K5591" i="8"/>
  <c r="K5590" i="8"/>
  <c r="K5589" i="8"/>
  <c r="K5588" i="8"/>
  <c r="K5587" i="8"/>
  <c r="K5586" i="8"/>
  <c r="K5585" i="8"/>
  <c r="K5584" i="8"/>
  <c r="K5583" i="8"/>
  <c r="K5582" i="8"/>
  <c r="K5581" i="8"/>
  <c r="K5580" i="8"/>
  <c r="K5579" i="8"/>
  <c r="K5578" i="8"/>
  <c r="K5577" i="8"/>
  <c r="K5576" i="8"/>
  <c r="K5575" i="8"/>
  <c r="K5574" i="8"/>
  <c r="K5573" i="8"/>
  <c r="K5572" i="8"/>
  <c r="K5571" i="8"/>
  <c r="K5570" i="8"/>
  <c r="K5569" i="8"/>
  <c r="K5568" i="8"/>
  <c r="K5567" i="8"/>
  <c r="K5566" i="8"/>
  <c r="K5565" i="8"/>
  <c r="K5564" i="8"/>
  <c r="K5563" i="8"/>
  <c r="K5562" i="8"/>
  <c r="K5561" i="8"/>
  <c r="K5560" i="8"/>
  <c r="K5559" i="8"/>
  <c r="K5558" i="8"/>
  <c r="K5557" i="8"/>
  <c r="K5556" i="8"/>
  <c r="K5555" i="8"/>
  <c r="K5554" i="8"/>
  <c r="K5553" i="8"/>
  <c r="K5552" i="8"/>
  <c r="K5551" i="8"/>
  <c r="K5550" i="8"/>
  <c r="K5549" i="8"/>
  <c r="K5548" i="8"/>
  <c r="K5547" i="8"/>
  <c r="K5546" i="8"/>
  <c r="K5545" i="8"/>
  <c r="K5544" i="8"/>
  <c r="K5543" i="8"/>
  <c r="K5542" i="8"/>
  <c r="K5541" i="8"/>
  <c r="K5540" i="8"/>
  <c r="K5539" i="8"/>
  <c r="K5538" i="8"/>
  <c r="K5537" i="8"/>
  <c r="K5536" i="8"/>
  <c r="K5535" i="8"/>
  <c r="K5534" i="8"/>
  <c r="K5533" i="8"/>
  <c r="K5532" i="8"/>
  <c r="K5531" i="8"/>
  <c r="K5530" i="8"/>
  <c r="K5529" i="8"/>
  <c r="K5528" i="8"/>
  <c r="K5527" i="8"/>
  <c r="K5526" i="8"/>
  <c r="K5525" i="8"/>
  <c r="K5524" i="8"/>
  <c r="K5523" i="8"/>
  <c r="K5522" i="8"/>
  <c r="K5521" i="8"/>
  <c r="K5520" i="8"/>
  <c r="K5519" i="8"/>
  <c r="K5518" i="8"/>
  <c r="K5517" i="8"/>
  <c r="K5516" i="8"/>
  <c r="K5515" i="8"/>
  <c r="K5514" i="8"/>
  <c r="K5513" i="8"/>
  <c r="K5512" i="8"/>
  <c r="K5511" i="8"/>
  <c r="K5510" i="8"/>
  <c r="K5509" i="8"/>
  <c r="K5508" i="8"/>
  <c r="K5507" i="8"/>
  <c r="K5506" i="8"/>
  <c r="K5505" i="8"/>
  <c r="K5504" i="8"/>
  <c r="K5503" i="8"/>
  <c r="K5502" i="8"/>
  <c r="K5501" i="8"/>
  <c r="K5500" i="8"/>
  <c r="K5499" i="8"/>
  <c r="K5498" i="8"/>
  <c r="K5497" i="8"/>
  <c r="K5496" i="8"/>
  <c r="K5495" i="8"/>
  <c r="K5494" i="8"/>
  <c r="K5493" i="8"/>
  <c r="K5492" i="8"/>
  <c r="K5491" i="8"/>
  <c r="K5490" i="8"/>
  <c r="K5489" i="8"/>
  <c r="K5488" i="8"/>
  <c r="K5487" i="8"/>
  <c r="K5486" i="8"/>
  <c r="K5485" i="8"/>
  <c r="K5484" i="8"/>
  <c r="K5483" i="8"/>
  <c r="K5482" i="8"/>
  <c r="K5481" i="8"/>
  <c r="K5480" i="8"/>
  <c r="K5479" i="8"/>
  <c r="K5478" i="8"/>
  <c r="K5477" i="8"/>
  <c r="K5476" i="8"/>
  <c r="K5475" i="8"/>
  <c r="K5474" i="8"/>
  <c r="K5473" i="8"/>
  <c r="K5472" i="8"/>
  <c r="K5471" i="8"/>
  <c r="K5470" i="8"/>
  <c r="K5469" i="8"/>
  <c r="K5468" i="8"/>
  <c r="K5467" i="8"/>
  <c r="K5466" i="8"/>
  <c r="K5465" i="8"/>
  <c r="K5464" i="8"/>
  <c r="K5463" i="8"/>
  <c r="K5462" i="8"/>
  <c r="K5461" i="8"/>
  <c r="K5460" i="8"/>
  <c r="K5459" i="8"/>
  <c r="K5458" i="8"/>
  <c r="K5457" i="8"/>
  <c r="K5456" i="8"/>
  <c r="K5455" i="8"/>
  <c r="K5454" i="8"/>
  <c r="K5453" i="8"/>
  <c r="K5452" i="8"/>
  <c r="K5451" i="8"/>
  <c r="K5450" i="8"/>
  <c r="K5449" i="8"/>
  <c r="K5448" i="8"/>
  <c r="K5447" i="8"/>
  <c r="K5446" i="8"/>
  <c r="K5445" i="8"/>
  <c r="K5444" i="8"/>
  <c r="K5443" i="8"/>
  <c r="K5442" i="8"/>
  <c r="K5441" i="8"/>
  <c r="K5440" i="8"/>
  <c r="K5439" i="8"/>
  <c r="K5438" i="8"/>
  <c r="K5437" i="8"/>
  <c r="K5436" i="8"/>
  <c r="K5435" i="8"/>
  <c r="K5434" i="8"/>
  <c r="K5433" i="8"/>
  <c r="K5432" i="8"/>
  <c r="K5431" i="8"/>
  <c r="K5430" i="8"/>
  <c r="K5429" i="8"/>
  <c r="K5428" i="8"/>
  <c r="K5427" i="8"/>
  <c r="K5426" i="8"/>
  <c r="K5425" i="8"/>
  <c r="K5424" i="8"/>
  <c r="K5423" i="8"/>
  <c r="K5422" i="8"/>
  <c r="K5421" i="8"/>
  <c r="K5420" i="8"/>
  <c r="K5419" i="8"/>
  <c r="K5418" i="8"/>
  <c r="K5417" i="8"/>
  <c r="K5416" i="8"/>
  <c r="K5415" i="8"/>
  <c r="K5414" i="8"/>
  <c r="K5413" i="8"/>
  <c r="K5412" i="8"/>
  <c r="K5411" i="8"/>
  <c r="K5410" i="8"/>
  <c r="K5409" i="8"/>
  <c r="K5408" i="8"/>
  <c r="K5407" i="8"/>
  <c r="K5406" i="8"/>
  <c r="K5405" i="8"/>
  <c r="K5404" i="8"/>
  <c r="K5403" i="8"/>
  <c r="K5402" i="8"/>
  <c r="K5401" i="8"/>
  <c r="K5400" i="8"/>
  <c r="K5399" i="8"/>
  <c r="K5398" i="8"/>
  <c r="K5397" i="8"/>
  <c r="K5396" i="8"/>
  <c r="K5395" i="8"/>
  <c r="K5394" i="8"/>
  <c r="K5393" i="8"/>
  <c r="K5392" i="8"/>
  <c r="K5391" i="8"/>
  <c r="K5390" i="8"/>
  <c r="K5389" i="8"/>
  <c r="K5388" i="8"/>
  <c r="K5387" i="8"/>
  <c r="K5386" i="8"/>
  <c r="K5385" i="8"/>
  <c r="K5384" i="8"/>
  <c r="K5383" i="8"/>
  <c r="K5382" i="8"/>
  <c r="K5381" i="8"/>
  <c r="K5380" i="8"/>
  <c r="K5379" i="8"/>
  <c r="K5378" i="8"/>
  <c r="K5377" i="8"/>
  <c r="K5376" i="8"/>
  <c r="K5375" i="8"/>
  <c r="K5374" i="8"/>
  <c r="K5373" i="8"/>
  <c r="K5372" i="8"/>
  <c r="K5371" i="8"/>
  <c r="K5370" i="8"/>
  <c r="K5369" i="8"/>
  <c r="K5368" i="8"/>
  <c r="K5367" i="8"/>
  <c r="K5366" i="8"/>
  <c r="K5365" i="8"/>
  <c r="K5364" i="8"/>
  <c r="K5363" i="8"/>
  <c r="K5362" i="8"/>
  <c r="K5361" i="8"/>
  <c r="K5360" i="8"/>
  <c r="K5359" i="8"/>
  <c r="K5358" i="8"/>
  <c r="K5357" i="8"/>
  <c r="K5356" i="8"/>
  <c r="K5355" i="8"/>
  <c r="K5354" i="8"/>
  <c r="K5353" i="8"/>
  <c r="K5352" i="8"/>
  <c r="K5351" i="8"/>
  <c r="K5350" i="8"/>
  <c r="K5349" i="8"/>
  <c r="K5348" i="8"/>
  <c r="K5347" i="8"/>
  <c r="K5346" i="8"/>
  <c r="K5345" i="8"/>
  <c r="K5344" i="8"/>
  <c r="K5343" i="8"/>
  <c r="K5342" i="8"/>
  <c r="K5341" i="8"/>
  <c r="K5340" i="8"/>
  <c r="K5339" i="8"/>
  <c r="K5338" i="8"/>
  <c r="K5337" i="8"/>
  <c r="K5336" i="8"/>
  <c r="K5335" i="8"/>
  <c r="K5334" i="8"/>
  <c r="K5333" i="8"/>
  <c r="K5332" i="8"/>
  <c r="K5331" i="8"/>
  <c r="K5330" i="8"/>
  <c r="K5329" i="8"/>
  <c r="K5328" i="8"/>
  <c r="K5327" i="8"/>
  <c r="K5326" i="8"/>
  <c r="K5325" i="8"/>
  <c r="K5324" i="8"/>
  <c r="K5323" i="8"/>
  <c r="K5322" i="8"/>
  <c r="K5321" i="8"/>
  <c r="K5320" i="8"/>
  <c r="K5319" i="8"/>
  <c r="K5318" i="8"/>
  <c r="K5317" i="8"/>
  <c r="K5316" i="8"/>
  <c r="K5315" i="8"/>
  <c r="K5314" i="8"/>
  <c r="K5313" i="8"/>
  <c r="K5312" i="8"/>
  <c r="K5311" i="8"/>
  <c r="K5310" i="8"/>
  <c r="K5309" i="8"/>
  <c r="K5308" i="8"/>
  <c r="K5307" i="8"/>
  <c r="K5306" i="8"/>
  <c r="K5305" i="8"/>
  <c r="K5304" i="8"/>
  <c r="K5303" i="8"/>
  <c r="K5302" i="8"/>
  <c r="K5301" i="8"/>
  <c r="K5300" i="8"/>
  <c r="K5299" i="8"/>
  <c r="K5298" i="8"/>
  <c r="K5297" i="8"/>
  <c r="K5296" i="8"/>
  <c r="K5295" i="8"/>
  <c r="K5294" i="8"/>
  <c r="K5293" i="8"/>
  <c r="K5292" i="8"/>
  <c r="K5291" i="8"/>
  <c r="K5290" i="8"/>
  <c r="K5289" i="8"/>
  <c r="K5288" i="8"/>
  <c r="K5287" i="8"/>
  <c r="K5286" i="8"/>
  <c r="K5285" i="8"/>
  <c r="K5284" i="8"/>
  <c r="K5283" i="8"/>
  <c r="K5282" i="8"/>
  <c r="K5281" i="8"/>
  <c r="K5280" i="8"/>
  <c r="K5279" i="8"/>
  <c r="K5278" i="8"/>
  <c r="K5277" i="8"/>
  <c r="K5276" i="8"/>
  <c r="K5275" i="8"/>
  <c r="K5274" i="8"/>
  <c r="K5273" i="8"/>
  <c r="K5272" i="8"/>
  <c r="K5271" i="8"/>
  <c r="K5270" i="8"/>
  <c r="K5269" i="8"/>
  <c r="K5268" i="8"/>
  <c r="K5267" i="8"/>
  <c r="K5266" i="8"/>
  <c r="K5265" i="8"/>
  <c r="K5264" i="8"/>
  <c r="K5263" i="8"/>
  <c r="K5262" i="8"/>
  <c r="K5261" i="8"/>
  <c r="K5260" i="8"/>
  <c r="K5259" i="8"/>
  <c r="K5258" i="8"/>
  <c r="K5257" i="8"/>
  <c r="K5256" i="8"/>
  <c r="K5255" i="8"/>
  <c r="K5254" i="8"/>
  <c r="K5253" i="8"/>
  <c r="K5252" i="8"/>
  <c r="K5251" i="8"/>
  <c r="K5250" i="8"/>
  <c r="K5249" i="8"/>
  <c r="K5248" i="8"/>
  <c r="K5247" i="8"/>
  <c r="K5246" i="8"/>
  <c r="K5245" i="8"/>
  <c r="K5244" i="8"/>
  <c r="K5243" i="8"/>
  <c r="K5242" i="8"/>
  <c r="K5241" i="8"/>
  <c r="K5240" i="8"/>
  <c r="K5239" i="8"/>
  <c r="K5238" i="8"/>
  <c r="K5237" i="8"/>
  <c r="K5236" i="8"/>
  <c r="K5235" i="8"/>
  <c r="K5234" i="8"/>
  <c r="K5233" i="8"/>
  <c r="K5232" i="8"/>
  <c r="K5231" i="8"/>
  <c r="K5230" i="8"/>
  <c r="K5229" i="8"/>
  <c r="K5228" i="8"/>
  <c r="K5227" i="8"/>
  <c r="K5226" i="8"/>
  <c r="K5225" i="8"/>
  <c r="K5224" i="8"/>
  <c r="K5223" i="8"/>
  <c r="K5222" i="8"/>
  <c r="K5221" i="8"/>
  <c r="K5220" i="8"/>
  <c r="K5219" i="8"/>
  <c r="K5218" i="8"/>
  <c r="K5217" i="8"/>
  <c r="K5216" i="8"/>
  <c r="K5215" i="8"/>
  <c r="K5214" i="8"/>
  <c r="K5213" i="8"/>
  <c r="K5212" i="8"/>
  <c r="K5211" i="8"/>
  <c r="K5210" i="8"/>
  <c r="K5209" i="8"/>
  <c r="K5208" i="8"/>
  <c r="K5207" i="8"/>
  <c r="K5206" i="8"/>
  <c r="K5205" i="8"/>
  <c r="K5204" i="8"/>
  <c r="K5203" i="8"/>
  <c r="K5202" i="8"/>
  <c r="K5201" i="8"/>
  <c r="K5200" i="8"/>
  <c r="K5199" i="8"/>
  <c r="K5198" i="8"/>
  <c r="K5197" i="8"/>
  <c r="K5196" i="8"/>
  <c r="K5195" i="8"/>
  <c r="K5194" i="8"/>
  <c r="K5193" i="8"/>
  <c r="K5192" i="8"/>
  <c r="K5191" i="8"/>
  <c r="K5190" i="8"/>
  <c r="K5189" i="8"/>
  <c r="K5188" i="8"/>
  <c r="K5187" i="8"/>
  <c r="K5186" i="8"/>
  <c r="K5185" i="8"/>
  <c r="K5184" i="8"/>
  <c r="K5183" i="8"/>
  <c r="K5182" i="8"/>
  <c r="K5181" i="8"/>
  <c r="K5180" i="8"/>
  <c r="K5179" i="8"/>
  <c r="K5178" i="8"/>
  <c r="K5177" i="8"/>
  <c r="K5176" i="8"/>
  <c r="K5175" i="8"/>
  <c r="K5174" i="8"/>
  <c r="K5173" i="8"/>
  <c r="K5172" i="8"/>
  <c r="K5171" i="8"/>
  <c r="K5170" i="8"/>
  <c r="K5169" i="8"/>
  <c r="K5168" i="8"/>
  <c r="K5167" i="8"/>
  <c r="K5166" i="8"/>
  <c r="K5165" i="8"/>
  <c r="K5164" i="8"/>
  <c r="K5163" i="8"/>
  <c r="K5162" i="8"/>
  <c r="K5161" i="8"/>
  <c r="K5160" i="8"/>
  <c r="K5159" i="8"/>
  <c r="K5158" i="8"/>
  <c r="K5157" i="8"/>
  <c r="K5156" i="8"/>
  <c r="K5155" i="8"/>
  <c r="K5154" i="8"/>
  <c r="K5153" i="8"/>
  <c r="K5152" i="8"/>
  <c r="K5151" i="8"/>
  <c r="K5150" i="8"/>
  <c r="K5149" i="8"/>
  <c r="K5148" i="8"/>
  <c r="K5147" i="8"/>
  <c r="K5146" i="8"/>
  <c r="K5145" i="8"/>
  <c r="K5144" i="8"/>
  <c r="K5143" i="8"/>
  <c r="K5142" i="8"/>
  <c r="K5141" i="8"/>
  <c r="K5140" i="8"/>
  <c r="K5139" i="8"/>
  <c r="K5138" i="8"/>
  <c r="K5137" i="8"/>
  <c r="K5136" i="8"/>
  <c r="K5135" i="8"/>
  <c r="K5134" i="8"/>
  <c r="K5133" i="8"/>
  <c r="K5132" i="8"/>
  <c r="K5131" i="8"/>
  <c r="K5130" i="8"/>
  <c r="K5129" i="8"/>
  <c r="K5128" i="8"/>
  <c r="K5127" i="8"/>
  <c r="K5126" i="8"/>
  <c r="K5125" i="8"/>
  <c r="K5124" i="8"/>
  <c r="K5123" i="8"/>
  <c r="K5122" i="8"/>
  <c r="K5121" i="8"/>
  <c r="K5120" i="8"/>
  <c r="K5119" i="8"/>
  <c r="K5118" i="8"/>
  <c r="K5117" i="8"/>
  <c r="K5116" i="8"/>
  <c r="K5115" i="8"/>
  <c r="K5114" i="8"/>
  <c r="K5113" i="8"/>
  <c r="K5112" i="8"/>
  <c r="K5111" i="8"/>
  <c r="K5110" i="8"/>
  <c r="K5109" i="8"/>
  <c r="K5108" i="8"/>
  <c r="K5107" i="8"/>
  <c r="K5106" i="8"/>
  <c r="K5105" i="8"/>
  <c r="K5104" i="8"/>
  <c r="K5103" i="8"/>
  <c r="K5102" i="8"/>
  <c r="K5101" i="8"/>
  <c r="K5100" i="8"/>
  <c r="K5099" i="8"/>
  <c r="K5098" i="8"/>
  <c r="K5097" i="8"/>
  <c r="K5096" i="8"/>
  <c r="K5095" i="8"/>
  <c r="K5094" i="8"/>
  <c r="K5093" i="8"/>
  <c r="K5092" i="8"/>
  <c r="K5091" i="8"/>
  <c r="K5090" i="8"/>
  <c r="K5089" i="8"/>
  <c r="K5088" i="8"/>
  <c r="K5087" i="8"/>
  <c r="K5086" i="8"/>
  <c r="K5085" i="8"/>
  <c r="K5084" i="8"/>
  <c r="K5083" i="8"/>
  <c r="K5082" i="8"/>
  <c r="K5081" i="8"/>
  <c r="K5080" i="8"/>
  <c r="K5079" i="8"/>
  <c r="K5078" i="8"/>
  <c r="K5077" i="8"/>
  <c r="K5076" i="8"/>
  <c r="K5075" i="8"/>
  <c r="K5074" i="8"/>
  <c r="K5073" i="8"/>
  <c r="K5072" i="8"/>
  <c r="K5071" i="8"/>
  <c r="K5070" i="8"/>
  <c r="K5069" i="8"/>
  <c r="K5068" i="8"/>
  <c r="K5067" i="8"/>
  <c r="K5066" i="8"/>
  <c r="K5065" i="8"/>
  <c r="K5064" i="8"/>
  <c r="K5063" i="8"/>
  <c r="K5062" i="8"/>
  <c r="K5061" i="8"/>
  <c r="K5060" i="8"/>
  <c r="K5059" i="8"/>
  <c r="K5058" i="8"/>
  <c r="K5057" i="8"/>
  <c r="K5056" i="8"/>
  <c r="K5055" i="8"/>
  <c r="K5054" i="8"/>
  <c r="K5053" i="8"/>
  <c r="K5052" i="8"/>
  <c r="K5051" i="8"/>
  <c r="K5050" i="8"/>
  <c r="K5049" i="8"/>
  <c r="K5048" i="8"/>
  <c r="K5047" i="8"/>
  <c r="K5046" i="8"/>
  <c r="K5045" i="8"/>
  <c r="K5044" i="8"/>
  <c r="K5043" i="8"/>
  <c r="K5042" i="8"/>
  <c r="K5041" i="8"/>
  <c r="K5040" i="8"/>
  <c r="K5039" i="8"/>
  <c r="K5038" i="8"/>
  <c r="K5037" i="8"/>
  <c r="K5036" i="8"/>
  <c r="K5035" i="8"/>
  <c r="K5034" i="8"/>
  <c r="K5033" i="8"/>
  <c r="K5032" i="8"/>
  <c r="K5031" i="8"/>
  <c r="K5030" i="8"/>
  <c r="K5029" i="8"/>
  <c r="K5028" i="8"/>
  <c r="K5027" i="8"/>
  <c r="K5026" i="8"/>
  <c r="K5025" i="8"/>
  <c r="K5024" i="8"/>
  <c r="K5023" i="8"/>
  <c r="K5022" i="8"/>
  <c r="K5021" i="8"/>
  <c r="K5020" i="8"/>
  <c r="K5019" i="8"/>
  <c r="K5018" i="8"/>
  <c r="K5017" i="8"/>
  <c r="K5016" i="8"/>
  <c r="K5015" i="8"/>
  <c r="K5014" i="8"/>
  <c r="K5013" i="8"/>
  <c r="K5012" i="8"/>
  <c r="K5011" i="8"/>
  <c r="K5010" i="8"/>
  <c r="K5009" i="8"/>
  <c r="K5008" i="8"/>
  <c r="K5007" i="8"/>
  <c r="K5006" i="8"/>
  <c r="K5005" i="8"/>
  <c r="K5004" i="8"/>
  <c r="K5003" i="8"/>
  <c r="K5002" i="8"/>
  <c r="K5001" i="8"/>
  <c r="K5000" i="8"/>
  <c r="K4999" i="8"/>
  <c r="K4998" i="8"/>
  <c r="K4997" i="8"/>
  <c r="K4996" i="8"/>
  <c r="K4995" i="8"/>
  <c r="K4994" i="8"/>
  <c r="K4993" i="8"/>
  <c r="K4992" i="8"/>
  <c r="K4991" i="8"/>
  <c r="K4990" i="8"/>
  <c r="K4989" i="8"/>
  <c r="K4988" i="8"/>
  <c r="K4987" i="8"/>
  <c r="K4986" i="8"/>
  <c r="K4985" i="8"/>
  <c r="K4984" i="8"/>
  <c r="K4983" i="8"/>
  <c r="K4982" i="8"/>
  <c r="K4981" i="8"/>
  <c r="K4980" i="8"/>
  <c r="K4979" i="8"/>
  <c r="K4978" i="8"/>
  <c r="K4977" i="8"/>
  <c r="K4976" i="8"/>
  <c r="K4975" i="8"/>
  <c r="K4974" i="8"/>
  <c r="K4973" i="8"/>
  <c r="K4972" i="8"/>
  <c r="K4971" i="8"/>
  <c r="K4970" i="8"/>
  <c r="K4969" i="8"/>
  <c r="K4968" i="8"/>
  <c r="K4967" i="8"/>
  <c r="K4966" i="8"/>
  <c r="K4965" i="8"/>
  <c r="K4964" i="8"/>
  <c r="K4963" i="8"/>
  <c r="K4962" i="8"/>
  <c r="K4961" i="8"/>
  <c r="K4960" i="8"/>
  <c r="K4959" i="8"/>
  <c r="K4958" i="8"/>
  <c r="K4957" i="8"/>
  <c r="K4956" i="8"/>
  <c r="K4955" i="8"/>
  <c r="K4954" i="8"/>
  <c r="K4953" i="8"/>
  <c r="K4952" i="8"/>
  <c r="K4951" i="8"/>
  <c r="K4950" i="8"/>
  <c r="K4949" i="8"/>
  <c r="K4948" i="8"/>
  <c r="K4947" i="8"/>
  <c r="K4946" i="8"/>
  <c r="K4945" i="8"/>
  <c r="K4944" i="8"/>
  <c r="K4943" i="8"/>
  <c r="K4942" i="8"/>
  <c r="K4941" i="8"/>
  <c r="K4940" i="8"/>
  <c r="K4939" i="8"/>
  <c r="K4938" i="8"/>
  <c r="K4937" i="8"/>
  <c r="K4936" i="8"/>
  <c r="K4935" i="8"/>
  <c r="K4934" i="8"/>
  <c r="K4933" i="8"/>
  <c r="K4932" i="8"/>
  <c r="K4931" i="8"/>
  <c r="K4930" i="8"/>
  <c r="K4929" i="8"/>
  <c r="K4928" i="8"/>
  <c r="K4927" i="8"/>
  <c r="K4926" i="8"/>
  <c r="K4925" i="8"/>
  <c r="K4924" i="8"/>
  <c r="K4923" i="8"/>
  <c r="K4922" i="8"/>
  <c r="K4921" i="8"/>
  <c r="K4920" i="8"/>
  <c r="K4919" i="8"/>
  <c r="K4918" i="8"/>
  <c r="K4917" i="8"/>
  <c r="K4916" i="8"/>
  <c r="K4915" i="8"/>
  <c r="K4914" i="8"/>
  <c r="K4913" i="8"/>
  <c r="K4912" i="8"/>
  <c r="K4911" i="8"/>
  <c r="K4910" i="8"/>
  <c r="K4909" i="8"/>
  <c r="K4908" i="8"/>
  <c r="K4907" i="8"/>
  <c r="K4906" i="8"/>
  <c r="K4905" i="8"/>
  <c r="K4904" i="8"/>
  <c r="K4903" i="8"/>
  <c r="K4902" i="8"/>
  <c r="K4901" i="8"/>
  <c r="K4900" i="8"/>
  <c r="K4899" i="8"/>
  <c r="K4898" i="8"/>
  <c r="K4897" i="8"/>
  <c r="K4896" i="8"/>
  <c r="K4895" i="8"/>
  <c r="K4894" i="8"/>
  <c r="K4893" i="8"/>
  <c r="K4892" i="8"/>
  <c r="K4891" i="8"/>
  <c r="K4890" i="8"/>
  <c r="K4889" i="8"/>
  <c r="K4888" i="8"/>
  <c r="K4887" i="8"/>
  <c r="K4886" i="8"/>
  <c r="K4885" i="8"/>
  <c r="K4884" i="8"/>
  <c r="K4883" i="8"/>
  <c r="K4882" i="8"/>
  <c r="K4881" i="8"/>
  <c r="K4880" i="8"/>
  <c r="K4879" i="8"/>
  <c r="K4878" i="8"/>
  <c r="K4877" i="8"/>
  <c r="K4876" i="8"/>
  <c r="K4875" i="8"/>
  <c r="K4874" i="8"/>
  <c r="K4873" i="8"/>
  <c r="K4872" i="8"/>
  <c r="K4871" i="8"/>
  <c r="K4870" i="8"/>
  <c r="K4869" i="8"/>
  <c r="K4868" i="8"/>
  <c r="K4867" i="8"/>
  <c r="K4866" i="8"/>
  <c r="K4865" i="8"/>
  <c r="K4864" i="8"/>
  <c r="K4863" i="8"/>
  <c r="K4862" i="8"/>
  <c r="K4861" i="8"/>
  <c r="K4860" i="8"/>
  <c r="K4859" i="8"/>
  <c r="K4858" i="8"/>
  <c r="K4857" i="8"/>
  <c r="K4856" i="8"/>
  <c r="K4855" i="8"/>
  <c r="K4854" i="8"/>
  <c r="K4853" i="8"/>
  <c r="K4852" i="8"/>
  <c r="K4851" i="8"/>
  <c r="K4850" i="8"/>
  <c r="K4849" i="8"/>
  <c r="K4848" i="8"/>
  <c r="K4847" i="8"/>
  <c r="K4846" i="8"/>
  <c r="K4845" i="8"/>
  <c r="K4844" i="8"/>
  <c r="K4843" i="8"/>
  <c r="K4842" i="8"/>
  <c r="K4841" i="8"/>
  <c r="K4840" i="8"/>
  <c r="K4839" i="8"/>
  <c r="K4838" i="8"/>
  <c r="K4837" i="8"/>
  <c r="K4836" i="8"/>
  <c r="K4835" i="8"/>
  <c r="K4834" i="8"/>
  <c r="K4833" i="8"/>
  <c r="K4832" i="8"/>
  <c r="K4831" i="8"/>
  <c r="K4830" i="8"/>
  <c r="K4829" i="8"/>
  <c r="K4828" i="8"/>
  <c r="K4827" i="8"/>
  <c r="K4826" i="8"/>
  <c r="K4825" i="8"/>
  <c r="K4824" i="8"/>
  <c r="K4823" i="8"/>
  <c r="K4822" i="8"/>
  <c r="K4821" i="8"/>
  <c r="K4820" i="8"/>
  <c r="K4819" i="8"/>
  <c r="K4818" i="8"/>
  <c r="K4817" i="8"/>
  <c r="K4816" i="8"/>
  <c r="K4815" i="8"/>
  <c r="K4814" i="8"/>
  <c r="K4813" i="8"/>
  <c r="K4812" i="8"/>
  <c r="K4811" i="8"/>
  <c r="K4810" i="8"/>
  <c r="K4809" i="8"/>
  <c r="K4808" i="8"/>
  <c r="K4807" i="8"/>
  <c r="K4806" i="8"/>
  <c r="K4805" i="8"/>
  <c r="K4804" i="8"/>
  <c r="K4803" i="8"/>
  <c r="K4802" i="8"/>
  <c r="K4801" i="8"/>
  <c r="K4800" i="8"/>
  <c r="K4799" i="8"/>
  <c r="K4798" i="8"/>
  <c r="K4797" i="8"/>
  <c r="K4796" i="8"/>
  <c r="K4795" i="8"/>
  <c r="K4794" i="8"/>
  <c r="K4793" i="8"/>
  <c r="K4792" i="8"/>
  <c r="K4791" i="8"/>
  <c r="K4790" i="8"/>
  <c r="K4789" i="8"/>
  <c r="K4788" i="8"/>
  <c r="K4787" i="8"/>
  <c r="K4786" i="8"/>
  <c r="K4785" i="8"/>
  <c r="K4784" i="8"/>
  <c r="K4783" i="8"/>
  <c r="K4782" i="8"/>
  <c r="K4781" i="8"/>
  <c r="K4780" i="8"/>
  <c r="K4779" i="8"/>
  <c r="K4778" i="8"/>
  <c r="K4777" i="8"/>
  <c r="K4776" i="8"/>
  <c r="K4775" i="8"/>
  <c r="K4774" i="8"/>
  <c r="K4773" i="8"/>
  <c r="K4772" i="8"/>
  <c r="K4771" i="8"/>
  <c r="K4770" i="8"/>
  <c r="K4769" i="8"/>
  <c r="K4768" i="8"/>
  <c r="K4767" i="8"/>
  <c r="K4766" i="8"/>
  <c r="K4765" i="8"/>
  <c r="K4764" i="8"/>
  <c r="K4763" i="8"/>
  <c r="K4762" i="8"/>
  <c r="K4761" i="8"/>
  <c r="K4760" i="8"/>
  <c r="K4759" i="8"/>
  <c r="K4758" i="8"/>
  <c r="K4757" i="8"/>
  <c r="K4756" i="8"/>
  <c r="K4755" i="8"/>
  <c r="K4754" i="8"/>
  <c r="K4753" i="8"/>
  <c r="K4752" i="8"/>
  <c r="K4751" i="8"/>
  <c r="K4750" i="8"/>
  <c r="K4749" i="8"/>
  <c r="K4748" i="8"/>
  <c r="K4747" i="8"/>
  <c r="K4746" i="8"/>
  <c r="K4745" i="8"/>
  <c r="K4744" i="8"/>
  <c r="K4743" i="8"/>
  <c r="K4742" i="8"/>
  <c r="K4741" i="8"/>
  <c r="K4740" i="8"/>
  <c r="K4739" i="8"/>
  <c r="K4738" i="8"/>
  <c r="K4737" i="8"/>
  <c r="K4736" i="8"/>
  <c r="K4735" i="8"/>
  <c r="K4734" i="8"/>
  <c r="K4733" i="8"/>
  <c r="K4732" i="8"/>
  <c r="K4731" i="8"/>
  <c r="K4730" i="8"/>
  <c r="K4729" i="8"/>
  <c r="K4728" i="8"/>
  <c r="K4727" i="8"/>
  <c r="K4726" i="8"/>
  <c r="K4725" i="8"/>
  <c r="K4724" i="8"/>
  <c r="K4723" i="8"/>
  <c r="K4722" i="8"/>
  <c r="K4721" i="8"/>
  <c r="K4720" i="8"/>
  <c r="K4719" i="8"/>
  <c r="K4718" i="8"/>
  <c r="K4717" i="8"/>
  <c r="K4716" i="8"/>
  <c r="K4715" i="8"/>
  <c r="K4714" i="8"/>
  <c r="K4713" i="8"/>
  <c r="K4712" i="8"/>
  <c r="K4711" i="8"/>
  <c r="K4710" i="8"/>
  <c r="K4709" i="8"/>
  <c r="K4708" i="8"/>
  <c r="K4707" i="8"/>
  <c r="K4706" i="8"/>
  <c r="K4705" i="8"/>
  <c r="K4704" i="8"/>
  <c r="K4703" i="8"/>
  <c r="K4702" i="8"/>
  <c r="K4701" i="8"/>
  <c r="K4700" i="8"/>
  <c r="K4699" i="8"/>
  <c r="K4698" i="8"/>
  <c r="K4697" i="8"/>
  <c r="K4696" i="8"/>
  <c r="K4695" i="8"/>
  <c r="K4694" i="8"/>
  <c r="K4693" i="8"/>
  <c r="K4692" i="8"/>
  <c r="K4691" i="8"/>
  <c r="K4690" i="8"/>
  <c r="K4689" i="8"/>
  <c r="K4688" i="8"/>
  <c r="K4687" i="8"/>
  <c r="K4686" i="8"/>
  <c r="K4685" i="8"/>
  <c r="K4684" i="8"/>
  <c r="K4683" i="8"/>
  <c r="K4682" i="8"/>
  <c r="K4681" i="8"/>
  <c r="K4680" i="8"/>
  <c r="K4679" i="8"/>
  <c r="K4678" i="8"/>
  <c r="K4677" i="8"/>
  <c r="K4676" i="8"/>
  <c r="K4675" i="8"/>
  <c r="K4674" i="8"/>
  <c r="K4673" i="8"/>
  <c r="K4672" i="8"/>
  <c r="K4671" i="8"/>
  <c r="K4670" i="8"/>
  <c r="K4669" i="8"/>
  <c r="K4668" i="8"/>
  <c r="K4667" i="8"/>
  <c r="K4666" i="8"/>
  <c r="K4665" i="8"/>
  <c r="K4664" i="8"/>
  <c r="K4663" i="8"/>
  <c r="K4662" i="8"/>
  <c r="K4661" i="8"/>
  <c r="K4660" i="8"/>
  <c r="K4659" i="8"/>
  <c r="K4658" i="8"/>
  <c r="K4657" i="8"/>
  <c r="K4656" i="8"/>
  <c r="K4655" i="8"/>
  <c r="K4654" i="8"/>
  <c r="K4653" i="8"/>
  <c r="K4652" i="8"/>
  <c r="K4651" i="8"/>
  <c r="K4650" i="8"/>
  <c r="K4649" i="8"/>
  <c r="K4648" i="8"/>
  <c r="K4647" i="8"/>
  <c r="K4646" i="8"/>
  <c r="K4645" i="8"/>
  <c r="K4644" i="8"/>
  <c r="K4643" i="8"/>
  <c r="K4642" i="8"/>
  <c r="K4641" i="8"/>
  <c r="K4640" i="8"/>
  <c r="K4639" i="8"/>
  <c r="K4638" i="8"/>
  <c r="K4637" i="8"/>
  <c r="K4636" i="8"/>
  <c r="K4635" i="8"/>
  <c r="K4634" i="8"/>
  <c r="K4633" i="8"/>
  <c r="K4632" i="8"/>
  <c r="K4631" i="8"/>
  <c r="K4630" i="8"/>
  <c r="K4629" i="8"/>
  <c r="K4628" i="8"/>
  <c r="K4627" i="8"/>
  <c r="K4626" i="8"/>
  <c r="K4625" i="8"/>
  <c r="K4624" i="8"/>
  <c r="K4623" i="8"/>
  <c r="K4622" i="8"/>
  <c r="K4621" i="8"/>
  <c r="K4620" i="8"/>
  <c r="K4619" i="8"/>
  <c r="K4618" i="8"/>
  <c r="K4617" i="8"/>
  <c r="K4616" i="8"/>
  <c r="K4615" i="8"/>
  <c r="K4614" i="8"/>
  <c r="K4613" i="8"/>
  <c r="K4612" i="8"/>
  <c r="K4611" i="8"/>
  <c r="K4610" i="8"/>
  <c r="K4609" i="8"/>
  <c r="K4608" i="8"/>
  <c r="K4607" i="8"/>
  <c r="K4606" i="8"/>
  <c r="K4605" i="8"/>
  <c r="K4604" i="8"/>
  <c r="K4603" i="8"/>
  <c r="K4602" i="8"/>
  <c r="K4601" i="8"/>
  <c r="K4600" i="8"/>
  <c r="K4599" i="8"/>
  <c r="K4598" i="8"/>
  <c r="K4597" i="8"/>
  <c r="K4596" i="8"/>
  <c r="K4595" i="8"/>
  <c r="K4594" i="8"/>
  <c r="K4593" i="8"/>
  <c r="K4592" i="8"/>
  <c r="K4591" i="8"/>
  <c r="K4590" i="8"/>
  <c r="K4589" i="8"/>
  <c r="K4588" i="8"/>
  <c r="K4587" i="8"/>
  <c r="K4586" i="8"/>
  <c r="K4585" i="8"/>
  <c r="K4584" i="8"/>
  <c r="K4583" i="8"/>
  <c r="K4582" i="8"/>
  <c r="K4581" i="8"/>
  <c r="K4580" i="8"/>
  <c r="K4579" i="8"/>
  <c r="K4578" i="8"/>
  <c r="K4577" i="8"/>
  <c r="K4576" i="8"/>
  <c r="K4575" i="8"/>
  <c r="K4574" i="8"/>
  <c r="K4573" i="8"/>
  <c r="K4572" i="8"/>
  <c r="K4571" i="8"/>
  <c r="K4570" i="8"/>
  <c r="K4569" i="8"/>
  <c r="K4568" i="8"/>
  <c r="K4567" i="8"/>
  <c r="K4566" i="8"/>
  <c r="K4565" i="8"/>
  <c r="K4564" i="8"/>
  <c r="K4563" i="8"/>
  <c r="K4562" i="8"/>
  <c r="K4561" i="8"/>
  <c r="K4560" i="8"/>
  <c r="K4559" i="8"/>
  <c r="K4558" i="8"/>
  <c r="K4557" i="8"/>
  <c r="K4556" i="8"/>
  <c r="K4555" i="8"/>
  <c r="K4554" i="8"/>
  <c r="K4553" i="8"/>
  <c r="K4552" i="8"/>
  <c r="K4551" i="8"/>
  <c r="K4550" i="8"/>
  <c r="K4549" i="8"/>
  <c r="K4548" i="8"/>
  <c r="K4547" i="8"/>
  <c r="K4546" i="8"/>
  <c r="K4545" i="8"/>
  <c r="K4544" i="8"/>
  <c r="K4543" i="8"/>
  <c r="K4542" i="8"/>
  <c r="K4541" i="8"/>
  <c r="K4540" i="8"/>
  <c r="K4539" i="8"/>
  <c r="K4538" i="8"/>
  <c r="K4537" i="8"/>
  <c r="K4536" i="8"/>
  <c r="K4535" i="8"/>
  <c r="K4534" i="8"/>
  <c r="K4533" i="8"/>
  <c r="K4532" i="8"/>
  <c r="K4531" i="8"/>
  <c r="K4530" i="8"/>
  <c r="K4529" i="8"/>
  <c r="K4528" i="8"/>
  <c r="K4527" i="8"/>
  <c r="K4526" i="8"/>
  <c r="K4525" i="8"/>
  <c r="K4524" i="8"/>
  <c r="K4523" i="8"/>
  <c r="K4522" i="8"/>
  <c r="K4521" i="8"/>
  <c r="K4520" i="8"/>
  <c r="K4519" i="8"/>
  <c r="K4518" i="8"/>
  <c r="K4517" i="8"/>
  <c r="K4516" i="8"/>
  <c r="K4515" i="8"/>
  <c r="K4514" i="8"/>
  <c r="K4513" i="8"/>
  <c r="K4512" i="8"/>
  <c r="K4511" i="8"/>
  <c r="K4510" i="8"/>
  <c r="K4509" i="8"/>
  <c r="K4508" i="8"/>
  <c r="K4507" i="8"/>
  <c r="K4506" i="8"/>
  <c r="K4505" i="8"/>
  <c r="K4504" i="8"/>
  <c r="K4503" i="8"/>
  <c r="K4502" i="8"/>
  <c r="K4501" i="8"/>
  <c r="K4500" i="8"/>
  <c r="K4499" i="8"/>
  <c r="K4498" i="8"/>
  <c r="K4497" i="8"/>
  <c r="K4496" i="8"/>
  <c r="K4495" i="8"/>
  <c r="K4494" i="8"/>
  <c r="K4493" i="8"/>
  <c r="K4492" i="8"/>
  <c r="K4491" i="8"/>
  <c r="K4490" i="8"/>
  <c r="K4489" i="8"/>
  <c r="K4488" i="8"/>
  <c r="K4487" i="8"/>
  <c r="K4486" i="8"/>
  <c r="K4485" i="8"/>
  <c r="K4484" i="8"/>
  <c r="K4483" i="8"/>
  <c r="K4482" i="8"/>
  <c r="K4481" i="8"/>
  <c r="K4480" i="8"/>
  <c r="K4479" i="8"/>
  <c r="K4478" i="8"/>
  <c r="K4477" i="8"/>
  <c r="K4476" i="8"/>
  <c r="K4475" i="8"/>
  <c r="K4474" i="8"/>
  <c r="K4473" i="8"/>
  <c r="K4472" i="8"/>
  <c r="K4471" i="8"/>
  <c r="K4470" i="8"/>
  <c r="K4469" i="8"/>
  <c r="K4468" i="8"/>
  <c r="K4467" i="8"/>
  <c r="K4466" i="8"/>
  <c r="K4465" i="8"/>
  <c r="K4464" i="8"/>
  <c r="K4463" i="8"/>
  <c r="K4462" i="8"/>
  <c r="K4461" i="8"/>
  <c r="K4460" i="8"/>
  <c r="K4459" i="8"/>
  <c r="K4458" i="8"/>
  <c r="K4457" i="8"/>
  <c r="K4456" i="8"/>
  <c r="K4455" i="8"/>
  <c r="K4454" i="8"/>
  <c r="K4453" i="8"/>
  <c r="K4452" i="8"/>
  <c r="K4451" i="8"/>
  <c r="K4450" i="8"/>
  <c r="K4449" i="8"/>
  <c r="K4448" i="8"/>
  <c r="K4447" i="8"/>
  <c r="K4446" i="8"/>
  <c r="K4445" i="8"/>
  <c r="K4444" i="8"/>
  <c r="K4443" i="8"/>
  <c r="K4442" i="8"/>
  <c r="K4441" i="8"/>
  <c r="K4440" i="8"/>
  <c r="K4439" i="8"/>
  <c r="K4438" i="8"/>
  <c r="K4437" i="8"/>
  <c r="K4436" i="8"/>
  <c r="K4435" i="8"/>
  <c r="K4434" i="8"/>
  <c r="K4433" i="8"/>
  <c r="K4432" i="8"/>
  <c r="K4431" i="8"/>
  <c r="K4430" i="8"/>
  <c r="K4429" i="8"/>
  <c r="K4428" i="8"/>
  <c r="K4427" i="8"/>
  <c r="K4426" i="8"/>
  <c r="K4425" i="8"/>
  <c r="K4424" i="8"/>
  <c r="K4423" i="8"/>
  <c r="K4422" i="8"/>
  <c r="K4421" i="8"/>
  <c r="K4420" i="8"/>
  <c r="K4419" i="8"/>
  <c r="K4418" i="8"/>
  <c r="K4417" i="8"/>
  <c r="K4416" i="8"/>
  <c r="K4415" i="8"/>
  <c r="K4414" i="8"/>
  <c r="K4413" i="8"/>
  <c r="K4412" i="8"/>
  <c r="K4411" i="8"/>
  <c r="K4410" i="8"/>
  <c r="K4409" i="8"/>
  <c r="K4408" i="8"/>
  <c r="K4407" i="8"/>
  <c r="K4406" i="8"/>
  <c r="K4405" i="8"/>
  <c r="K4404" i="8"/>
  <c r="K4403" i="8"/>
  <c r="K4402" i="8"/>
  <c r="K4401" i="8"/>
  <c r="K4400" i="8"/>
  <c r="K4399" i="8"/>
  <c r="K4398" i="8"/>
  <c r="K4397" i="8"/>
  <c r="K4396" i="8"/>
  <c r="K4395" i="8"/>
  <c r="K4394" i="8"/>
  <c r="K4393" i="8"/>
  <c r="K4392" i="8"/>
  <c r="K4391" i="8"/>
  <c r="K4390" i="8"/>
  <c r="K4389" i="8"/>
  <c r="K4388" i="8"/>
  <c r="K4387" i="8"/>
  <c r="K4386" i="8"/>
  <c r="K4385" i="8"/>
  <c r="K4384" i="8"/>
  <c r="K4383" i="8"/>
  <c r="K4382" i="8"/>
  <c r="K4381" i="8"/>
  <c r="K4380" i="8"/>
  <c r="K4379" i="8"/>
  <c r="K4378" i="8"/>
  <c r="K4377" i="8"/>
  <c r="K4376" i="8"/>
  <c r="K4375" i="8"/>
  <c r="K4374" i="8"/>
  <c r="K4373" i="8"/>
  <c r="K4372" i="8"/>
  <c r="K4371" i="8"/>
  <c r="K4370" i="8"/>
  <c r="K4369" i="8"/>
  <c r="K4368" i="8"/>
  <c r="K4367" i="8"/>
  <c r="K4366" i="8"/>
  <c r="K4365" i="8"/>
  <c r="K4364" i="8"/>
  <c r="K4363" i="8"/>
  <c r="K4362" i="8"/>
  <c r="K4361" i="8"/>
  <c r="K4360" i="8"/>
  <c r="K4359" i="8"/>
  <c r="K4358" i="8"/>
  <c r="K4357" i="8"/>
  <c r="K4356" i="8"/>
  <c r="K4355" i="8"/>
  <c r="K4354" i="8"/>
  <c r="K4353" i="8"/>
  <c r="K4352" i="8"/>
  <c r="K4351" i="8"/>
  <c r="K4350" i="8"/>
  <c r="K4349" i="8"/>
  <c r="K4348" i="8"/>
  <c r="K4347" i="8"/>
  <c r="K4346" i="8"/>
  <c r="K4345" i="8"/>
  <c r="K4344" i="8"/>
  <c r="K4343" i="8"/>
  <c r="K4342" i="8"/>
  <c r="K4341" i="8"/>
  <c r="K4340" i="8"/>
  <c r="K4339" i="8"/>
  <c r="K4338" i="8"/>
  <c r="K4337" i="8"/>
  <c r="K4336" i="8"/>
  <c r="K4335" i="8"/>
  <c r="K4334" i="8"/>
  <c r="K4333" i="8"/>
  <c r="K4332" i="8"/>
  <c r="K4331" i="8"/>
  <c r="K4330" i="8"/>
  <c r="K4329" i="8"/>
  <c r="K4328" i="8"/>
  <c r="K4327" i="8"/>
  <c r="K4326" i="8"/>
  <c r="K4325" i="8"/>
  <c r="K4324" i="8"/>
  <c r="K4323" i="8"/>
  <c r="K4322" i="8"/>
  <c r="K4321" i="8"/>
  <c r="K4320" i="8"/>
  <c r="K4319" i="8"/>
  <c r="K4318" i="8"/>
  <c r="K4317" i="8"/>
  <c r="K4316" i="8"/>
  <c r="K4315" i="8"/>
  <c r="K4314" i="8"/>
  <c r="K4313" i="8"/>
  <c r="K4312" i="8"/>
  <c r="K4311" i="8"/>
  <c r="K4310" i="8"/>
  <c r="K4309" i="8"/>
  <c r="K4308" i="8"/>
  <c r="K4307" i="8"/>
  <c r="K4306" i="8"/>
  <c r="K4305" i="8"/>
  <c r="K4304" i="8"/>
  <c r="K4303" i="8"/>
  <c r="K4302" i="8"/>
  <c r="K4301" i="8"/>
  <c r="K4300" i="8"/>
  <c r="K4299" i="8"/>
  <c r="K4298" i="8"/>
  <c r="K4297" i="8"/>
  <c r="K4296" i="8"/>
  <c r="K4295" i="8"/>
  <c r="K4294" i="8"/>
  <c r="K4293" i="8"/>
  <c r="K4292" i="8"/>
  <c r="K4291" i="8"/>
  <c r="K4290" i="8"/>
  <c r="K4289" i="8"/>
  <c r="K4288" i="8"/>
  <c r="K4287" i="8"/>
  <c r="K4286" i="8"/>
  <c r="K4285" i="8"/>
  <c r="K4284" i="8"/>
  <c r="K4283" i="8"/>
  <c r="K4282" i="8"/>
  <c r="K4281" i="8"/>
  <c r="K4280" i="8"/>
  <c r="K4279" i="8"/>
  <c r="K4278" i="8"/>
  <c r="K4277" i="8"/>
  <c r="K4276" i="8"/>
  <c r="K4275" i="8"/>
  <c r="K4274" i="8"/>
  <c r="K4273" i="8"/>
  <c r="K4272" i="8"/>
  <c r="K4271" i="8"/>
  <c r="K4270" i="8"/>
  <c r="K4269" i="8"/>
  <c r="K4268" i="8"/>
  <c r="K4267" i="8"/>
  <c r="K4266" i="8"/>
  <c r="K4265" i="8"/>
  <c r="K4264" i="8"/>
  <c r="K4263" i="8"/>
  <c r="K4262" i="8"/>
  <c r="K4261" i="8"/>
  <c r="K4260" i="8"/>
  <c r="K4259" i="8"/>
  <c r="K4258" i="8"/>
  <c r="K4257" i="8"/>
  <c r="K4256" i="8"/>
  <c r="K4255" i="8"/>
  <c r="K4254" i="8"/>
  <c r="K4253" i="8"/>
  <c r="K4252" i="8"/>
  <c r="K4251" i="8"/>
  <c r="K4250" i="8"/>
  <c r="K4249" i="8"/>
  <c r="K4248" i="8"/>
  <c r="K4247" i="8"/>
  <c r="K4246" i="8"/>
  <c r="K4245" i="8"/>
  <c r="K4244" i="8"/>
  <c r="K4243" i="8"/>
  <c r="K4242" i="8"/>
  <c r="K4241" i="8"/>
  <c r="K4240" i="8"/>
  <c r="K4239" i="8"/>
  <c r="K4238" i="8"/>
  <c r="K4237" i="8"/>
  <c r="K4236" i="8"/>
  <c r="K4235" i="8"/>
  <c r="K4234" i="8"/>
  <c r="K4233" i="8"/>
  <c r="K4232" i="8"/>
  <c r="K4231" i="8"/>
  <c r="K4230" i="8"/>
  <c r="K4229" i="8"/>
  <c r="K4228" i="8"/>
  <c r="K4227" i="8"/>
  <c r="K4226" i="8"/>
  <c r="K4225" i="8"/>
  <c r="K4224" i="8"/>
  <c r="K4223" i="8"/>
  <c r="K4222" i="8"/>
  <c r="K4221" i="8"/>
  <c r="K4220" i="8"/>
  <c r="K4219" i="8"/>
  <c r="K4218" i="8"/>
  <c r="K4217" i="8"/>
  <c r="K4216" i="8"/>
  <c r="K4215" i="8"/>
  <c r="K4214" i="8"/>
  <c r="K4213" i="8"/>
  <c r="K4212" i="8"/>
  <c r="K4211" i="8"/>
  <c r="K4210" i="8"/>
  <c r="K4209" i="8"/>
  <c r="K4208" i="8"/>
  <c r="K4207" i="8"/>
  <c r="K4206" i="8"/>
  <c r="K4205" i="8"/>
  <c r="K4204" i="8"/>
  <c r="K4203" i="8"/>
  <c r="K4202" i="8"/>
  <c r="K4201" i="8"/>
  <c r="K4200" i="8"/>
  <c r="K4199" i="8"/>
  <c r="K4198" i="8"/>
  <c r="K4197" i="8"/>
  <c r="K4196" i="8"/>
  <c r="K4195" i="8"/>
  <c r="K4194" i="8"/>
  <c r="K4193" i="8"/>
  <c r="K4192" i="8"/>
  <c r="K4191" i="8"/>
  <c r="K4190" i="8"/>
  <c r="K4189" i="8"/>
  <c r="K4188" i="8"/>
  <c r="K4187" i="8"/>
  <c r="K4186" i="8"/>
  <c r="K4185" i="8"/>
  <c r="K4184" i="8"/>
  <c r="K4183" i="8"/>
  <c r="K4182" i="8"/>
  <c r="K4181" i="8"/>
  <c r="K4180" i="8"/>
  <c r="K4179" i="8"/>
  <c r="K4178" i="8"/>
  <c r="K4177" i="8"/>
  <c r="K4176" i="8"/>
  <c r="K4175" i="8"/>
  <c r="K4174" i="8"/>
  <c r="K4173" i="8"/>
  <c r="K4172" i="8"/>
  <c r="K4171" i="8"/>
  <c r="K4170" i="8"/>
  <c r="K4169" i="8"/>
  <c r="K4168" i="8"/>
  <c r="K4167" i="8"/>
  <c r="K4166" i="8"/>
  <c r="K4165" i="8"/>
  <c r="K4164" i="8"/>
  <c r="K4163" i="8"/>
  <c r="K4162" i="8"/>
  <c r="K4161" i="8"/>
  <c r="K4160" i="8"/>
  <c r="K4159" i="8"/>
  <c r="K4158" i="8"/>
  <c r="K4157" i="8"/>
  <c r="K4156" i="8"/>
  <c r="K4155" i="8"/>
  <c r="K4154" i="8"/>
  <c r="K4153" i="8"/>
  <c r="K4152" i="8"/>
  <c r="K4151" i="8"/>
  <c r="K4150" i="8"/>
  <c r="K4149" i="8"/>
  <c r="K4148" i="8"/>
  <c r="K4147" i="8"/>
  <c r="K4146" i="8"/>
  <c r="K4145" i="8"/>
  <c r="K4144" i="8"/>
  <c r="K4143" i="8"/>
  <c r="K4142" i="8"/>
  <c r="K4141" i="8"/>
  <c r="K4140" i="8"/>
  <c r="K4139" i="8"/>
  <c r="K4138" i="8"/>
  <c r="K4137" i="8"/>
  <c r="K4136" i="8"/>
  <c r="K4135" i="8"/>
  <c r="K4134" i="8"/>
  <c r="K4133" i="8"/>
  <c r="K4132" i="8"/>
  <c r="K4131" i="8"/>
  <c r="K4130" i="8"/>
  <c r="K4129" i="8"/>
  <c r="K4128" i="8"/>
  <c r="K4127" i="8"/>
  <c r="K4126" i="8"/>
  <c r="K4125" i="8"/>
  <c r="K4124" i="8"/>
  <c r="K4123" i="8"/>
  <c r="K4122" i="8"/>
  <c r="K4121" i="8"/>
  <c r="K4120" i="8"/>
  <c r="K4119" i="8"/>
  <c r="K4118" i="8"/>
  <c r="K4117" i="8"/>
  <c r="K4116" i="8"/>
  <c r="K4115" i="8"/>
  <c r="K4114" i="8"/>
  <c r="K4113" i="8"/>
  <c r="K4112" i="8"/>
  <c r="K4111" i="8"/>
  <c r="K4110" i="8"/>
  <c r="K4109" i="8"/>
  <c r="K4108" i="8"/>
  <c r="K4107" i="8"/>
  <c r="K4106" i="8"/>
  <c r="K4105" i="8"/>
  <c r="K4104" i="8"/>
  <c r="K4103" i="8"/>
  <c r="K4102" i="8"/>
  <c r="K4101" i="8"/>
  <c r="K4100" i="8"/>
  <c r="K4099" i="8"/>
  <c r="K4098" i="8"/>
  <c r="K4097" i="8"/>
  <c r="K4096" i="8"/>
  <c r="K4095" i="8"/>
  <c r="K4094" i="8"/>
  <c r="K4093" i="8"/>
  <c r="K4092" i="8"/>
  <c r="K4091" i="8"/>
  <c r="K4090" i="8"/>
  <c r="K4089" i="8"/>
  <c r="K4088" i="8"/>
  <c r="K4087" i="8"/>
  <c r="K4086" i="8"/>
  <c r="K4085" i="8"/>
  <c r="K4084" i="8"/>
  <c r="K4083" i="8"/>
  <c r="K4082" i="8"/>
  <c r="K4081" i="8"/>
  <c r="K4080" i="8"/>
  <c r="K4079" i="8"/>
  <c r="K4078" i="8"/>
  <c r="K4077" i="8"/>
  <c r="K4076" i="8"/>
  <c r="K4075" i="8"/>
  <c r="K4074" i="8"/>
  <c r="K4073" i="8"/>
  <c r="K4072" i="8"/>
  <c r="K4071" i="8"/>
  <c r="K4070" i="8"/>
  <c r="K4069" i="8"/>
  <c r="K4068" i="8"/>
  <c r="K4067" i="8"/>
  <c r="K4066" i="8"/>
  <c r="K4065" i="8"/>
  <c r="K4064" i="8"/>
  <c r="K4063" i="8"/>
  <c r="K4062" i="8"/>
  <c r="K4061" i="8"/>
  <c r="K4060" i="8"/>
  <c r="K4059" i="8"/>
  <c r="K4058" i="8"/>
  <c r="K4057" i="8"/>
  <c r="K4056" i="8"/>
  <c r="K4055" i="8"/>
  <c r="K4054" i="8"/>
  <c r="K4053" i="8"/>
  <c r="K4052" i="8"/>
  <c r="K4051" i="8"/>
  <c r="K4050" i="8"/>
  <c r="K4049" i="8"/>
  <c r="K4048" i="8"/>
  <c r="K4047" i="8"/>
  <c r="K4046" i="8"/>
  <c r="K4045" i="8"/>
  <c r="K4044" i="8"/>
  <c r="K4043" i="8"/>
  <c r="K4042" i="8"/>
  <c r="K4041" i="8"/>
  <c r="K4040" i="8"/>
  <c r="K4039" i="8"/>
  <c r="K4038" i="8"/>
  <c r="K4037" i="8"/>
  <c r="K4036" i="8"/>
  <c r="K4035" i="8"/>
  <c r="K4034" i="8"/>
  <c r="K4033" i="8"/>
  <c r="K4032" i="8"/>
  <c r="K4031" i="8"/>
  <c r="K4030" i="8"/>
  <c r="K4029" i="8"/>
  <c r="K4028" i="8"/>
  <c r="K4027" i="8"/>
  <c r="K4026" i="8"/>
  <c r="K4025" i="8"/>
  <c r="K4024" i="8"/>
  <c r="K4023" i="8"/>
  <c r="K4022" i="8"/>
  <c r="K4021" i="8"/>
  <c r="K4020" i="8"/>
  <c r="K4019" i="8"/>
  <c r="K4018" i="8"/>
  <c r="K4017" i="8"/>
  <c r="K4016" i="8"/>
  <c r="K4015" i="8"/>
  <c r="K4014" i="8"/>
  <c r="K4013" i="8"/>
  <c r="K4012" i="8"/>
  <c r="K4011" i="8"/>
  <c r="K4010" i="8"/>
  <c r="K4009" i="8"/>
  <c r="K4008" i="8"/>
  <c r="K4007" i="8"/>
  <c r="K4006" i="8"/>
  <c r="K4005" i="8"/>
  <c r="K4004" i="8"/>
  <c r="K4003" i="8"/>
  <c r="K4002" i="8"/>
  <c r="K4001" i="8"/>
  <c r="K4000" i="8"/>
  <c r="K3999" i="8"/>
  <c r="K3998" i="8"/>
  <c r="K3997" i="8"/>
  <c r="K3996" i="8"/>
  <c r="K3995" i="8"/>
  <c r="K3994" i="8"/>
  <c r="K3993" i="8"/>
  <c r="K3992" i="8"/>
  <c r="K3991" i="8"/>
  <c r="K3990" i="8"/>
  <c r="K3989" i="8"/>
  <c r="K3988" i="8"/>
  <c r="K3987" i="8"/>
  <c r="K3986" i="8"/>
  <c r="K3985" i="8"/>
  <c r="K3984" i="8"/>
  <c r="K3983" i="8"/>
  <c r="K3982" i="8"/>
  <c r="K3981" i="8"/>
  <c r="K3980" i="8"/>
  <c r="K3979" i="8"/>
  <c r="K3978" i="8"/>
  <c r="K3977" i="8"/>
  <c r="K3976" i="8"/>
  <c r="K3975" i="8"/>
  <c r="K3974" i="8"/>
  <c r="K3973" i="8"/>
  <c r="K3972" i="8"/>
  <c r="K3971" i="8"/>
  <c r="K3970" i="8"/>
  <c r="K3969" i="8"/>
  <c r="K3968" i="8"/>
  <c r="K3967" i="8"/>
  <c r="K3966" i="8"/>
  <c r="K3965" i="8"/>
  <c r="K3964" i="8"/>
  <c r="K3963" i="8"/>
  <c r="K3962" i="8"/>
  <c r="K3961" i="8"/>
  <c r="K3960" i="8"/>
  <c r="K3959" i="8"/>
  <c r="K3958" i="8"/>
  <c r="K3957" i="8"/>
  <c r="K3956" i="8"/>
  <c r="K3955" i="8"/>
  <c r="K3954" i="8"/>
  <c r="K3953" i="8"/>
  <c r="K3952" i="8"/>
  <c r="K3951" i="8"/>
  <c r="K3950" i="8"/>
  <c r="K3949" i="8"/>
  <c r="K3948" i="8"/>
  <c r="K3947" i="8"/>
  <c r="K3946" i="8"/>
  <c r="K3945" i="8"/>
  <c r="K3944" i="8"/>
  <c r="K3943" i="8"/>
  <c r="K3942" i="8"/>
  <c r="K3941" i="8"/>
  <c r="K3940" i="8"/>
  <c r="K3939" i="8"/>
  <c r="K3938" i="8"/>
  <c r="K3937" i="8"/>
  <c r="K3936" i="8"/>
  <c r="K3935" i="8"/>
  <c r="K3934" i="8"/>
  <c r="K3933" i="8"/>
  <c r="K3932" i="8"/>
  <c r="K3931" i="8"/>
  <c r="K3930" i="8"/>
  <c r="K3929" i="8"/>
  <c r="K3928" i="8"/>
  <c r="K3927" i="8"/>
  <c r="K3926" i="8"/>
  <c r="K3925" i="8"/>
  <c r="K3924" i="8"/>
  <c r="K3923" i="8"/>
  <c r="K3922" i="8"/>
  <c r="K3921" i="8"/>
  <c r="K3920" i="8"/>
  <c r="K3919" i="8"/>
  <c r="K3918" i="8"/>
  <c r="K3917" i="8"/>
  <c r="K3916" i="8"/>
  <c r="K3915" i="8"/>
  <c r="K3914" i="8"/>
  <c r="K3913" i="8"/>
  <c r="K3912" i="8"/>
  <c r="K3911" i="8"/>
  <c r="K3910" i="8"/>
  <c r="K3909" i="8"/>
  <c r="K3908" i="8"/>
  <c r="K3907" i="8"/>
  <c r="K3906" i="8"/>
  <c r="K3905" i="8"/>
  <c r="K3904" i="8"/>
  <c r="K3903" i="8"/>
  <c r="K3902" i="8"/>
  <c r="K3901" i="8"/>
  <c r="K3900" i="8"/>
  <c r="K3899" i="8"/>
  <c r="K3898" i="8"/>
  <c r="K3897" i="8"/>
  <c r="K3896" i="8"/>
  <c r="K3895" i="8"/>
  <c r="K3894" i="8"/>
  <c r="K3893" i="8"/>
  <c r="K3892" i="8"/>
  <c r="K3891" i="8"/>
  <c r="K3890" i="8"/>
  <c r="K3889" i="8"/>
  <c r="K3888" i="8"/>
  <c r="K3887" i="8"/>
  <c r="K3886" i="8"/>
  <c r="K3885" i="8"/>
  <c r="K3884" i="8"/>
  <c r="K3883" i="8"/>
  <c r="K3882" i="8"/>
  <c r="K3881" i="8"/>
  <c r="K3880" i="8"/>
  <c r="K3879" i="8"/>
  <c r="K3878" i="8"/>
  <c r="K3877" i="8"/>
  <c r="K3876" i="8"/>
  <c r="K3875" i="8"/>
  <c r="K3874" i="8"/>
  <c r="K3873" i="8"/>
  <c r="K3872" i="8"/>
  <c r="K3871" i="8"/>
  <c r="K3870" i="8"/>
  <c r="K3869" i="8"/>
  <c r="K3868" i="8"/>
  <c r="K3867" i="8"/>
  <c r="K3866" i="8"/>
  <c r="K3865" i="8"/>
  <c r="K3864" i="8"/>
  <c r="K3863" i="8"/>
  <c r="K3862" i="8"/>
  <c r="K3861" i="8"/>
  <c r="K3860" i="8"/>
  <c r="K3859" i="8"/>
  <c r="K3858" i="8"/>
  <c r="K3857" i="8"/>
  <c r="K3856" i="8"/>
  <c r="K3855" i="8"/>
  <c r="K3854" i="8"/>
  <c r="K3853" i="8"/>
  <c r="K3852" i="8"/>
  <c r="K3851" i="8"/>
  <c r="K3850" i="8"/>
  <c r="K3849" i="8"/>
  <c r="K3848" i="8"/>
  <c r="K3847" i="8"/>
  <c r="K3846" i="8"/>
  <c r="K3845" i="8"/>
  <c r="K3844" i="8"/>
  <c r="K3843" i="8"/>
  <c r="K3842" i="8"/>
  <c r="K3841" i="8"/>
  <c r="K3840" i="8"/>
  <c r="K3839" i="8"/>
  <c r="K3838" i="8"/>
  <c r="K3837" i="8"/>
  <c r="K3836" i="8"/>
  <c r="K3835" i="8"/>
  <c r="K3834" i="8"/>
  <c r="K3833" i="8"/>
  <c r="K3832" i="8"/>
  <c r="K3831" i="8"/>
  <c r="K3830" i="8"/>
  <c r="K3829" i="8"/>
  <c r="K3828" i="8"/>
  <c r="K3827" i="8"/>
  <c r="K3826" i="8"/>
  <c r="K3825" i="8"/>
  <c r="K3824" i="8"/>
  <c r="K3823" i="8"/>
  <c r="K3822" i="8"/>
  <c r="K3821" i="8"/>
  <c r="K3820" i="8"/>
  <c r="K3819" i="8"/>
  <c r="K3818" i="8"/>
  <c r="K3817" i="8"/>
  <c r="K3816" i="8"/>
  <c r="K3815" i="8"/>
  <c r="K3814" i="8"/>
  <c r="K3813" i="8"/>
  <c r="K3812" i="8"/>
  <c r="K3811" i="8"/>
  <c r="K3810" i="8"/>
  <c r="K3809" i="8"/>
  <c r="K3808" i="8"/>
  <c r="K3807" i="8"/>
  <c r="K3806" i="8"/>
  <c r="K3805" i="8"/>
  <c r="K3804" i="8"/>
  <c r="K3803" i="8"/>
  <c r="K3802" i="8"/>
  <c r="K3801" i="8"/>
  <c r="K3800" i="8"/>
  <c r="K3799" i="8"/>
  <c r="K3798" i="8"/>
  <c r="K3797" i="8"/>
  <c r="K3796" i="8"/>
  <c r="K3795" i="8"/>
  <c r="K3794" i="8"/>
  <c r="K3793" i="8"/>
  <c r="K3792" i="8"/>
  <c r="K3791" i="8"/>
  <c r="K3790" i="8"/>
  <c r="K3789" i="8"/>
  <c r="K3788" i="8"/>
  <c r="K3787" i="8"/>
  <c r="K3786" i="8"/>
  <c r="K3785" i="8"/>
  <c r="K3784" i="8"/>
  <c r="K3783" i="8"/>
  <c r="K3782" i="8"/>
  <c r="K3781" i="8"/>
  <c r="K3780" i="8"/>
  <c r="K3779" i="8"/>
  <c r="K3778" i="8"/>
  <c r="K3777" i="8"/>
  <c r="K3776" i="8"/>
  <c r="K3775" i="8"/>
  <c r="K3774" i="8"/>
  <c r="K3773" i="8"/>
  <c r="K3772" i="8"/>
  <c r="K3771" i="8"/>
  <c r="K3770" i="8"/>
  <c r="K3769" i="8"/>
  <c r="K3768" i="8"/>
  <c r="K3767" i="8"/>
  <c r="K3766" i="8"/>
  <c r="K3765" i="8"/>
  <c r="K3764" i="8"/>
  <c r="K3763" i="8"/>
  <c r="K3762" i="8"/>
  <c r="K3761" i="8"/>
  <c r="K3760" i="8"/>
  <c r="K3759" i="8"/>
  <c r="K3758" i="8"/>
  <c r="K3757" i="8"/>
  <c r="K3756" i="8"/>
  <c r="K3755" i="8"/>
  <c r="K3754" i="8"/>
  <c r="K3753" i="8"/>
  <c r="K3752" i="8"/>
  <c r="K3751" i="8"/>
  <c r="K3750" i="8"/>
  <c r="K3749" i="8"/>
  <c r="K3748" i="8"/>
  <c r="K3747" i="8"/>
  <c r="K3746" i="8"/>
  <c r="K3745" i="8"/>
  <c r="K3744" i="8"/>
  <c r="K3743" i="8"/>
  <c r="K3742" i="8"/>
  <c r="K3741" i="8"/>
  <c r="K3740" i="8"/>
  <c r="K3739" i="8"/>
  <c r="K3738" i="8"/>
  <c r="K3737" i="8"/>
  <c r="K3736" i="8"/>
  <c r="K3735" i="8"/>
  <c r="K3734" i="8"/>
  <c r="K3733" i="8"/>
  <c r="K3732" i="8"/>
  <c r="K3731" i="8"/>
  <c r="K3730" i="8"/>
  <c r="K3729" i="8"/>
  <c r="K3728" i="8"/>
  <c r="K3727" i="8"/>
  <c r="K3726" i="8"/>
  <c r="K3725" i="8"/>
  <c r="K3724" i="8"/>
  <c r="K3723" i="8"/>
  <c r="K3722" i="8"/>
  <c r="K3721" i="8"/>
  <c r="K3720" i="8"/>
  <c r="K3719" i="8"/>
  <c r="K3718" i="8"/>
  <c r="K3717" i="8"/>
  <c r="K3716" i="8"/>
  <c r="K3715" i="8"/>
  <c r="K3714" i="8"/>
  <c r="K3713" i="8"/>
  <c r="K3712" i="8"/>
  <c r="K3711" i="8"/>
  <c r="K3710" i="8"/>
  <c r="K3709" i="8"/>
  <c r="K3708" i="8"/>
  <c r="K3707" i="8"/>
  <c r="K3706" i="8"/>
  <c r="K3705" i="8"/>
  <c r="K3704" i="8"/>
  <c r="K3703" i="8"/>
  <c r="K3702" i="8"/>
  <c r="K3701" i="8"/>
  <c r="K3700" i="8"/>
  <c r="K3699" i="8"/>
  <c r="K3698" i="8"/>
  <c r="K3697" i="8"/>
  <c r="K3696" i="8"/>
  <c r="K3695" i="8"/>
  <c r="K3694" i="8"/>
  <c r="K3693" i="8"/>
  <c r="K3692" i="8"/>
  <c r="K3691" i="8"/>
  <c r="K3690" i="8"/>
  <c r="K3689" i="8"/>
  <c r="K3688" i="8"/>
  <c r="K3687" i="8"/>
  <c r="K3686" i="8"/>
  <c r="K3685" i="8"/>
  <c r="K3684" i="8"/>
  <c r="K3683" i="8"/>
  <c r="K3682" i="8"/>
  <c r="K3681" i="8"/>
  <c r="K3680" i="8"/>
  <c r="K3679" i="8"/>
  <c r="K3678" i="8"/>
  <c r="K3677" i="8"/>
  <c r="K3676" i="8"/>
  <c r="K3675" i="8"/>
  <c r="K3674" i="8"/>
  <c r="K3673" i="8"/>
  <c r="K3672" i="8"/>
  <c r="K3671" i="8"/>
  <c r="K3670" i="8"/>
  <c r="K3669" i="8"/>
  <c r="K3668" i="8"/>
  <c r="K3667" i="8"/>
  <c r="K3666" i="8"/>
  <c r="K3665" i="8"/>
  <c r="K3664" i="8"/>
  <c r="K3663" i="8"/>
  <c r="K3662" i="8"/>
  <c r="K3661" i="8"/>
  <c r="K3660" i="8"/>
  <c r="K3659" i="8"/>
  <c r="K3658" i="8"/>
  <c r="K3657" i="8"/>
  <c r="K3656" i="8"/>
  <c r="K3655" i="8"/>
  <c r="K3654" i="8"/>
  <c r="K3653" i="8"/>
  <c r="K3652" i="8"/>
  <c r="K3651" i="8"/>
  <c r="K3650" i="8"/>
  <c r="K3649" i="8"/>
  <c r="K3648" i="8"/>
  <c r="K3647" i="8"/>
  <c r="K3646" i="8"/>
  <c r="K3645" i="8"/>
  <c r="K3644" i="8"/>
  <c r="K3643" i="8"/>
  <c r="K3642" i="8"/>
  <c r="K3641" i="8"/>
  <c r="K3640" i="8"/>
  <c r="K3639" i="8"/>
  <c r="K3638" i="8"/>
  <c r="K3637" i="8"/>
  <c r="K3636" i="8"/>
  <c r="K3635" i="8"/>
  <c r="K3634" i="8"/>
  <c r="K3633" i="8"/>
  <c r="K3632" i="8"/>
  <c r="K3631" i="8"/>
  <c r="K3630" i="8"/>
  <c r="K3629" i="8"/>
  <c r="K3628" i="8"/>
  <c r="K3627" i="8"/>
  <c r="K3626" i="8"/>
  <c r="K3625" i="8"/>
  <c r="K3624" i="8"/>
  <c r="K3623" i="8"/>
  <c r="K3622" i="8"/>
  <c r="K3621" i="8"/>
  <c r="K3620" i="8"/>
  <c r="K3619" i="8"/>
  <c r="K3618" i="8"/>
  <c r="K3617" i="8"/>
  <c r="K3616" i="8"/>
  <c r="K3615" i="8"/>
  <c r="K3614" i="8"/>
  <c r="K3613" i="8"/>
  <c r="K3612" i="8"/>
  <c r="K3611" i="8"/>
  <c r="K3610" i="8"/>
  <c r="K3609" i="8"/>
  <c r="K3608" i="8"/>
  <c r="K3607" i="8"/>
  <c r="K3606" i="8"/>
  <c r="K3605" i="8"/>
  <c r="K3604" i="8"/>
  <c r="K3603" i="8"/>
  <c r="K3602" i="8"/>
  <c r="K3601" i="8"/>
  <c r="K3600" i="8"/>
  <c r="K3599" i="8"/>
  <c r="K3598" i="8"/>
  <c r="K3597" i="8"/>
  <c r="K3596" i="8"/>
  <c r="K3595" i="8"/>
  <c r="K3594" i="8"/>
  <c r="K3593" i="8"/>
  <c r="K3592" i="8"/>
  <c r="K3591" i="8"/>
  <c r="K3590" i="8"/>
  <c r="K3589" i="8"/>
  <c r="K3588" i="8"/>
  <c r="K3587" i="8"/>
  <c r="K3586" i="8"/>
  <c r="K3585" i="8"/>
  <c r="K3584" i="8"/>
  <c r="K3583" i="8"/>
  <c r="K3582" i="8"/>
  <c r="K3581" i="8"/>
  <c r="K3580" i="8"/>
  <c r="K3579" i="8"/>
  <c r="K3578" i="8"/>
  <c r="K3577" i="8"/>
  <c r="K3576" i="8"/>
  <c r="K3575" i="8"/>
  <c r="K3574" i="8"/>
  <c r="K3573" i="8"/>
  <c r="K3572" i="8"/>
  <c r="K3571" i="8"/>
  <c r="K3570" i="8"/>
  <c r="K3569" i="8"/>
  <c r="K3568" i="8"/>
  <c r="K3567" i="8"/>
  <c r="K3566" i="8"/>
  <c r="K3565" i="8"/>
  <c r="K3564" i="8"/>
  <c r="K3563" i="8"/>
  <c r="K3562" i="8"/>
  <c r="K3561" i="8"/>
  <c r="K3560" i="8"/>
  <c r="K3559" i="8"/>
  <c r="K3558" i="8"/>
  <c r="K3557" i="8"/>
  <c r="K3556" i="8"/>
  <c r="K3555" i="8"/>
  <c r="K3554" i="8"/>
  <c r="K3553" i="8"/>
  <c r="K3552" i="8"/>
  <c r="K3551" i="8"/>
  <c r="K3550" i="8"/>
  <c r="K3549" i="8"/>
  <c r="K3548" i="8"/>
  <c r="K3547" i="8"/>
  <c r="K3546" i="8"/>
  <c r="K3545" i="8"/>
  <c r="K3544" i="8"/>
  <c r="K3543" i="8"/>
  <c r="K3542" i="8"/>
  <c r="K3541" i="8"/>
  <c r="K3540" i="8"/>
  <c r="K3539" i="8"/>
  <c r="K3538" i="8"/>
  <c r="K3537" i="8"/>
  <c r="K3536" i="8"/>
  <c r="K3535" i="8"/>
  <c r="K3534" i="8"/>
  <c r="K3533" i="8"/>
  <c r="K3532" i="8"/>
  <c r="K3531" i="8"/>
  <c r="K3530" i="8"/>
  <c r="K3529" i="8"/>
  <c r="K3528" i="8"/>
  <c r="K3527" i="8"/>
  <c r="K3526" i="8"/>
  <c r="K3525" i="8"/>
  <c r="K3524" i="8"/>
  <c r="K3523" i="8"/>
  <c r="K3522" i="8"/>
  <c r="K3521" i="8"/>
  <c r="K3520" i="8"/>
  <c r="K3519" i="8"/>
  <c r="K3518" i="8"/>
  <c r="K3517" i="8"/>
  <c r="K3516" i="8"/>
  <c r="K3515" i="8"/>
  <c r="K3514" i="8"/>
  <c r="K3513" i="8"/>
  <c r="K3512" i="8"/>
  <c r="K3511" i="8"/>
  <c r="K3510" i="8"/>
  <c r="K3509" i="8"/>
  <c r="K3508" i="8"/>
  <c r="K3507" i="8"/>
  <c r="K3506" i="8"/>
  <c r="K3505" i="8"/>
  <c r="K3504" i="8"/>
  <c r="K3503" i="8"/>
  <c r="K3502" i="8"/>
  <c r="K3501" i="8"/>
  <c r="K3500" i="8"/>
  <c r="K3499" i="8"/>
  <c r="K3498" i="8"/>
  <c r="K3497" i="8"/>
  <c r="K3496" i="8"/>
  <c r="K3495" i="8"/>
  <c r="K3494" i="8"/>
  <c r="K3493" i="8"/>
  <c r="K3492" i="8"/>
  <c r="K3491" i="8"/>
  <c r="K3490" i="8"/>
  <c r="K3489" i="8"/>
  <c r="K3488" i="8"/>
  <c r="K3487" i="8"/>
  <c r="K3486" i="8"/>
  <c r="K3485" i="8"/>
  <c r="K3484" i="8"/>
  <c r="K3483" i="8"/>
  <c r="K3482" i="8"/>
  <c r="K3481" i="8"/>
  <c r="K3480" i="8"/>
  <c r="K3479" i="8"/>
  <c r="K3478" i="8"/>
  <c r="K3477" i="8"/>
  <c r="K3476" i="8"/>
  <c r="K3475" i="8"/>
  <c r="K3474" i="8"/>
  <c r="K3473" i="8"/>
  <c r="K3472" i="8"/>
  <c r="K3471" i="8"/>
  <c r="K3470" i="8"/>
  <c r="K3469" i="8"/>
  <c r="K3468" i="8"/>
  <c r="K3467" i="8"/>
  <c r="K3466" i="8"/>
  <c r="K3465" i="8"/>
  <c r="K3464" i="8"/>
  <c r="K3463" i="8"/>
  <c r="K3462" i="8"/>
  <c r="K3461" i="8"/>
  <c r="K3460" i="8"/>
  <c r="K3459" i="8"/>
  <c r="K3458" i="8"/>
  <c r="K3457" i="8"/>
  <c r="K3456" i="8"/>
  <c r="K3455" i="8"/>
  <c r="K3454" i="8"/>
  <c r="K3453" i="8"/>
  <c r="K3452" i="8"/>
  <c r="K3451" i="8"/>
  <c r="K3450" i="8"/>
  <c r="K3449" i="8"/>
  <c r="K3448" i="8"/>
  <c r="K3447" i="8"/>
  <c r="K3446" i="8"/>
  <c r="K3445" i="8"/>
  <c r="K3444" i="8"/>
  <c r="K3443" i="8"/>
  <c r="K3442" i="8"/>
  <c r="K3441" i="8"/>
  <c r="K3440" i="8"/>
  <c r="K3439" i="8"/>
  <c r="K3438" i="8"/>
  <c r="K3437" i="8"/>
  <c r="K3436" i="8"/>
  <c r="K3435" i="8"/>
  <c r="K3434" i="8"/>
  <c r="K3433" i="8"/>
  <c r="K3432" i="8"/>
  <c r="K3431" i="8"/>
  <c r="K3430" i="8"/>
  <c r="K3429" i="8"/>
  <c r="K3428" i="8"/>
  <c r="K3427" i="8"/>
  <c r="K3426" i="8"/>
  <c r="K3425" i="8"/>
  <c r="K3424" i="8"/>
  <c r="K3423" i="8"/>
  <c r="K3422" i="8"/>
  <c r="K3421" i="8"/>
  <c r="K3420" i="8"/>
  <c r="K3419" i="8"/>
  <c r="K3418" i="8"/>
  <c r="K3417" i="8"/>
  <c r="K3416" i="8"/>
  <c r="K3415" i="8"/>
  <c r="K3414" i="8"/>
  <c r="K3413" i="8"/>
  <c r="K3412" i="8"/>
  <c r="K3411" i="8"/>
  <c r="K3410" i="8"/>
  <c r="K3409" i="8"/>
  <c r="K3408" i="8"/>
  <c r="K3407" i="8"/>
  <c r="K3406" i="8"/>
  <c r="K3405" i="8"/>
  <c r="K3404" i="8"/>
  <c r="K3403" i="8"/>
  <c r="K3402" i="8"/>
  <c r="K3401" i="8"/>
  <c r="K3400" i="8"/>
  <c r="K3399" i="8"/>
  <c r="K3398" i="8"/>
  <c r="K3397" i="8"/>
  <c r="K3396" i="8"/>
  <c r="K3395" i="8"/>
  <c r="K3394" i="8"/>
  <c r="K3393" i="8"/>
  <c r="K3392" i="8"/>
  <c r="K3391" i="8"/>
  <c r="K3390" i="8"/>
  <c r="K3389" i="8"/>
  <c r="K3388" i="8"/>
  <c r="K3387" i="8"/>
  <c r="K3386" i="8"/>
  <c r="K3385" i="8"/>
  <c r="K3384" i="8"/>
  <c r="K3383" i="8"/>
  <c r="K3382" i="8"/>
  <c r="K3381" i="8"/>
  <c r="K3380" i="8"/>
  <c r="K3379" i="8"/>
  <c r="K3378" i="8"/>
  <c r="K3377" i="8"/>
  <c r="K3376" i="8"/>
  <c r="K3375" i="8"/>
  <c r="K3374" i="8"/>
  <c r="K3373" i="8"/>
  <c r="K3372" i="8"/>
  <c r="K3371" i="8"/>
  <c r="K3370" i="8"/>
  <c r="K3369" i="8"/>
  <c r="K3368" i="8"/>
  <c r="K3367" i="8"/>
  <c r="K3366" i="8"/>
  <c r="K3365" i="8"/>
  <c r="K3364" i="8"/>
  <c r="K3363" i="8"/>
  <c r="K3362" i="8"/>
  <c r="K3361" i="8"/>
  <c r="K3360" i="8"/>
  <c r="K3359" i="8"/>
  <c r="K3358" i="8"/>
  <c r="K3357" i="8"/>
  <c r="K3356" i="8"/>
  <c r="K3355" i="8"/>
  <c r="K3354" i="8"/>
  <c r="K3353" i="8"/>
  <c r="K3352" i="8"/>
  <c r="K3351" i="8"/>
  <c r="K3350" i="8"/>
  <c r="K3349" i="8"/>
  <c r="K3348" i="8"/>
  <c r="K3347" i="8"/>
  <c r="K3346" i="8"/>
  <c r="K3345" i="8"/>
  <c r="K3344" i="8"/>
  <c r="K3343" i="8"/>
  <c r="K3342" i="8"/>
  <c r="K3341" i="8"/>
  <c r="K3340" i="8"/>
  <c r="K3339" i="8"/>
  <c r="K3338" i="8"/>
  <c r="K3337" i="8"/>
  <c r="K3336" i="8"/>
  <c r="K3335" i="8"/>
  <c r="K3334" i="8"/>
  <c r="K3333" i="8"/>
  <c r="K3332" i="8"/>
  <c r="K3331" i="8"/>
  <c r="K3330" i="8"/>
  <c r="K3329" i="8"/>
  <c r="K3328" i="8"/>
  <c r="K3327" i="8"/>
  <c r="K3326" i="8"/>
  <c r="K3325" i="8"/>
  <c r="K3324" i="8"/>
  <c r="K3323" i="8"/>
  <c r="K3322" i="8"/>
  <c r="K3321" i="8"/>
  <c r="K3320" i="8"/>
  <c r="K3319" i="8"/>
  <c r="K3318" i="8"/>
  <c r="K3317" i="8"/>
  <c r="K3316" i="8"/>
  <c r="K3315" i="8"/>
  <c r="K3314" i="8"/>
  <c r="K3313" i="8"/>
  <c r="K3312" i="8"/>
  <c r="K3311" i="8"/>
  <c r="K3310" i="8"/>
  <c r="K3309" i="8"/>
  <c r="K3308" i="8"/>
  <c r="K3307" i="8"/>
  <c r="K3306" i="8"/>
  <c r="K3305" i="8"/>
  <c r="K3304" i="8"/>
  <c r="K3303" i="8"/>
  <c r="K3302" i="8"/>
  <c r="K3301" i="8"/>
  <c r="K3300" i="8"/>
  <c r="K3299" i="8"/>
  <c r="K3298" i="8"/>
  <c r="K3297" i="8"/>
  <c r="K3296" i="8"/>
  <c r="K3295" i="8"/>
  <c r="K3294" i="8"/>
  <c r="K3293" i="8"/>
  <c r="K3292" i="8"/>
  <c r="K3291" i="8"/>
  <c r="K3290" i="8"/>
  <c r="K3289" i="8"/>
  <c r="K3288" i="8"/>
  <c r="K3287" i="8"/>
  <c r="K3286" i="8"/>
  <c r="K3285" i="8"/>
  <c r="K3284" i="8"/>
  <c r="K3283" i="8"/>
  <c r="K3282" i="8"/>
  <c r="K3281" i="8"/>
  <c r="K3280" i="8"/>
  <c r="K3279" i="8"/>
  <c r="K3278" i="8"/>
  <c r="K3277" i="8"/>
  <c r="K3276" i="8"/>
  <c r="K3275" i="8"/>
  <c r="K3274" i="8"/>
  <c r="K3273" i="8"/>
  <c r="K3272" i="8"/>
  <c r="K3271" i="8"/>
  <c r="K3270" i="8"/>
  <c r="K3269" i="8"/>
  <c r="K3268" i="8"/>
  <c r="K3267" i="8"/>
  <c r="K3266" i="8"/>
  <c r="K3265" i="8"/>
  <c r="K3264" i="8"/>
  <c r="K3263" i="8"/>
  <c r="K3262" i="8"/>
  <c r="K3261" i="8"/>
  <c r="K3260" i="8"/>
  <c r="K3259" i="8"/>
  <c r="K3258" i="8"/>
  <c r="K3257" i="8"/>
  <c r="K3256" i="8"/>
  <c r="K3255" i="8"/>
  <c r="K3254" i="8"/>
  <c r="K3253" i="8"/>
  <c r="K3252" i="8"/>
  <c r="K3251" i="8"/>
  <c r="K3250" i="8"/>
  <c r="K3249" i="8"/>
  <c r="K3248" i="8"/>
  <c r="K3247" i="8"/>
  <c r="K3246" i="8"/>
  <c r="K3245" i="8"/>
  <c r="K3244" i="8"/>
  <c r="K3243" i="8"/>
  <c r="K3242" i="8"/>
  <c r="K3241" i="8"/>
  <c r="K3240" i="8"/>
  <c r="K3239" i="8"/>
  <c r="K3238" i="8"/>
  <c r="K3237" i="8"/>
  <c r="K3236" i="8"/>
  <c r="K3235" i="8"/>
  <c r="K3234" i="8"/>
  <c r="K3233" i="8"/>
  <c r="K3232" i="8"/>
  <c r="K3231" i="8"/>
  <c r="K3230" i="8"/>
  <c r="K3229" i="8"/>
  <c r="K3228" i="8"/>
  <c r="K3227" i="8"/>
  <c r="K3226" i="8"/>
  <c r="K3225" i="8"/>
  <c r="K3224" i="8"/>
  <c r="K3223" i="8"/>
  <c r="K3222" i="8"/>
  <c r="K3221" i="8"/>
  <c r="K3220" i="8"/>
  <c r="K3219" i="8"/>
  <c r="K3218" i="8"/>
  <c r="K3217" i="8"/>
  <c r="K3216" i="8"/>
  <c r="K3215" i="8"/>
  <c r="K3214" i="8"/>
  <c r="K3213" i="8"/>
  <c r="K3212" i="8"/>
  <c r="K3211" i="8"/>
  <c r="K3210" i="8"/>
  <c r="K3209" i="8"/>
  <c r="K3208" i="8"/>
  <c r="K3207" i="8"/>
  <c r="K3206" i="8"/>
  <c r="K3205" i="8"/>
  <c r="K3204" i="8"/>
  <c r="K3203" i="8"/>
  <c r="K3202" i="8"/>
  <c r="K3201" i="8"/>
  <c r="K3200" i="8"/>
  <c r="K3199" i="8"/>
  <c r="K3198" i="8"/>
  <c r="K3197" i="8"/>
  <c r="K3196" i="8"/>
  <c r="K3195" i="8"/>
  <c r="K3194" i="8"/>
  <c r="K3193" i="8"/>
  <c r="K3192" i="8"/>
  <c r="K3191" i="8"/>
  <c r="K3190" i="8"/>
  <c r="K3189" i="8"/>
  <c r="K3188" i="8"/>
  <c r="K3187" i="8"/>
  <c r="K3186" i="8"/>
  <c r="K3185" i="8"/>
  <c r="K3184" i="8"/>
  <c r="K3183" i="8"/>
  <c r="K3182" i="8"/>
  <c r="K3181" i="8"/>
  <c r="K3180" i="8"/>
  <c r="K3179" i="8"/>
  <c r="K3178" i="8"/>
  <c r="K3177" i="8"/>
  <c r="K3176" i="8"/>
  <c r="K3175" i="8"/>
  <c r="K3174" i="8"/>
  <c r="K3173" i="8"/>
  <c r="K3172" i="8"/>
  <c r="K3171" i="8"/>
  <c r="K3170" i="8"/>
  <c r="K3169" i="8"/>
  <c r="K3168" i="8"/>
  <c r="K3167" i="8"/>
  <c r="K3166" i="8"/>
  <c r="K3165" i="8"/>
  <c r="K3164" i="8"/>
  <c r="K3163" i="8"/>
  <c r="K3162" i="8"/>
  <c r="K3161" i="8"/>
  <c r="K3160" i="8"/>
  <c r="K3159" i="8"/>
  <c r="K3158" i="8"/>
  <c r="K3157" i="8"/>
  <c r="K3156" i="8"/>
  <c r="K3155" i="8"/>
  <c r="K3154" i="8"/>
  <c r="K3153" i="8"/>
  <c r="K3152" i="8"/>
  <c r="K3151" i="8"/>
  <c r="K3150" i="8"/>
  <c r="K3149" i="8"/>
  <c r="K3148" i="8"/>
  <c r="K3147" i="8"/>
  <c r="K3146" i="8"/>
  <c r="K3145" i="8"/>
  <c r="K3144" i="8"/>
  <c r="K3143" i="8"/>
  <c r="K3142" i="8"/>
  <c r="K3141" i="8"/>
  <c r="K3140" i="8"/>
  <c r="K3139" i="8"/>
  <c r="K3138" i="8"/>
  <c r="K3137" i="8"/>
  <c r="K3136" i="8"/>
  <c r="K3135" i="8"/>
  <c r="K3134" i="8"/>
  <c r="K3133" i="8"/>
  <c r="K3132" i="8"/>
  <c r="K3131" i="8"/>
  <c r="K3130" i="8"/>
  <c r="K3129" i="8"/>
  <c r="K3128" i="8"/>
  <c r="K3127" i="8"/>
  <c r="K3126" i="8"/>
  <c r="K3125" i="8"/>
  <c r="K3124" i="8"/>
  <c r="K3123" i="8"/>
  <c r="K3122" i="8"/>
  <c r="K3121" i="8"/>
  <c r="K3120" i="8"/>
  <c r="K3119" i="8"/>
  <c r="K3118" i="8"/>
  <c r="K3117" i="8"/>
  <c r="K3116" i="8"/>
  <c r="K3115" i="8"/>
  <c r="K3114" i="8"/>
  <c r="K3113" i="8"/>
  <c r="K3112" i="8"/>
  <c r="K3111" i="8"/>
  <c r="K3110" i="8"/>
  <c r="K3109" i="8"/>
  <c r="K3108" i="8"/>
  <c r="K3107" i="8"/>
  <c r="K3106" i="8"/>
  <c r="K3105" i="8"/>
  <c r="K3104" i="8"/>
  <c r="K3103" i="8"/>
  <c r="K3102" i="8"/>
  <c r="K3101" i="8"/>
  <c r="K3100" i="8"/>
  <c r="K3099" i="8"/>
  <c r="K3098" i="8"/>
  <c r="K3097" i="8"/>
  <c r="K3096" i="8"/>
  <c r="K3095" i="8"/>
  <c r="K3094" i="8"/>
  <c r="K3093" i="8"/>
  <c r="K3092" i="8"/>
  <c r="K3091" i="8"/>
  <c r="K3090" i="8"/>
  <c r="K3089" i="8"/>
  <c r="K3088" i="8"/>
  <c r="K3087" i="8"/>
  <c r="K3086" i="8"/>
  <c r="K3085" i="8"/>
  <c r="K3084" i="8"/>
  <c r="K3083" i="8"/>
  <c r="K3082" i="8"/>
  <c r="K3081" i="8"/>
  <c r="K3080" i="8"/>
  <c r="K3079" i="8"/>
  <c r="K3078" i="8"/>
  <c r="K3077" i="8"/>
  <c r="K3076" i="8"/>
  <c r="K3075" i="8"/>
  <c r="K3074" i="8"/>
  <c r="K3073" i="8"/>
  <c r="K3072" i="8"/>
  <c r="K3071" i="8"/>
  <c r="K3070" i="8"/>
  <c r="K3069" i="8"/>
  <c r="K3068" i="8"/>
  <c r="K3067" i="8"/>
  <c r="K3066" i="8"/>
  <c r="K3065" i="8"/>
  <c r="K3064" i="8"/>
  <c r="K3063" i="8"/>
  <c r="K3062" i="8"/>
  <c r="K3061" i="8"/>
  <c r="K3060" i="8"/>
  <c r="K3059" i="8"/>
  <c r="K3058" i="8"/>
  <c r="K3057" i="8"/>
  <c r="K3056" i="8"/>
  <c r="K3055" i="8"/>
  <c r="K3054" i="8"/>
  <c r="K3053" i="8"/>
  <c r="K3052" i="8"/>
  <c r="K3051" i="8"/>
  <c r="K3050" i="8"/>
  <c r="K3049" i="8"/>
  <c r="K3048" i="8"/>
  <c r="K3047" i="8"/>
  <c r="K3046" i="8"/>
  <c r="K3045" i="8"/>
  <c r="K3044" i="8"/>
  <c r="K3043" i="8"/>
  <c r="K3042" i="8"/>
  <c r="K3041" i="8"/>
  <c r="K3040" i="8"/>
  <c r="K3039" i="8"/>
  <c r="K3038" i="8"/>
  <c r="K3037" i="8"/>
  <c r="K3036" i="8"/>
  <c r="K3035" i="8"/>
  <c r="K3034" i="8"/>
  <c r="K3033" i="8"/>
  <c r="K3032" i="8"/>
  <c r="K3031" i="8"/>
  <c r="K3030" i="8"/>
  <c r="K3029" i="8"/>
  <c r="K3028" i="8"/>
  <c r="K3027" i="8"/>
  <c r="K3026" i="8"/>
  <c r="K3025" i="8"/>
  <c r="K3024" i="8"/>
  <c r="K3023" i="8"/>
  <c r="K3022" i="8"/>
  <c r="K3021" i="8"/>
  <c r="K3020" i="8"/>
  <c r="K3019" i="8"/>
  <c r="K3018" i="8"/>
  <c r="K3017" i="8"/>
  <c r="K3016" i="8"/>
  <c r="K3015" i="8"/>
  <c r="K3014" i="8"/>
  <c r="K3013" i="8"/>
  <c r="K3012" i="8"/>
  <c r="K3011" i="8"/>
  <c r="K3010" i="8"/>
  <c r="K3009" i="8"/>
  <c r="K3008" i="8"/>
  <c r="K3007" i="8"/>
  <c r="K3006" i="8"/>
  <c r="K3005" i="8"/>
  <c r="K3004" i="8"/>
  <c r="K3003" i="8"/>
  <c r="K3002" i="8"/>
  <c r="K3001" i="8"/>
  <c r="K3000" i="8"/>
  <c r="K2999" i="8"/>
  <c r="K2998" i="8"/>
  <c r="K2997" i="8"/>
  <c r="K2996" i="8"/>
  <c r="K2995" i="8"/>
  <c r="K2994" i="8"/>
  <c r="K2993" i="8"/>
  <c r="K2992" i="8"/>
  <c r="K2991" i="8"/>
  <c r="K2990" i="8"/>
  <c r="K2989" i="8"/>
  <c r="K2988" i="8"/>
  <c r="K2987" i="8"/>
  <c r="K2986" i="8"/>
  <c r="K2985" i="8"/>
  <c r="K2984" i="8"/>
  <c r="K2983" i="8"/>
  <c r="K2982" i="8"/>
  <c r="K2981" i="8"/>
  <c r="K2980" i="8"/>
  <c r="K2979" i="8"/>
  <c r="K2978" i="8"/>
  <c r="K2977" i="8"/>
  <c r="K2976" i="8"/>
  <c r="K2975" i="8"/>
  <c r="K2974" i="8"/>
  <c r="K2973" i="8"/>
  <c r="K2972" i="8"/>
  <c r="K2971" i="8"/>
  <c r="K2970" i="8"/>
  <c r="K2969" i="8"/>
  <c r="K2968" i="8"/>
  <c r="K2967" i="8"/>
  <c r="K2966" i="8"/>
  <c r="K2965" i="8"/>
  <c r="K2964" i="8"/>
  <c r="K2963" i="8"/>
  <c r="K2962" i="8"/>
  <c r="K2961" i="8"/>
  <c r="K2960" i="8"/>
  <c r="K2959" i="8"/>
  <c r="K2958" i="8"/>
  <c r="K2957" i="8"/>
  <c r="K2956" i="8"/>
  <c r="K2955" i="8"/>
  <c r="K2954" i="8"/>
  <c r="K2953" i="8"/>
  <c r="K2952" i="8"/>
  <c r="K2951" i="8"/>
  <c r="K2950" i="8"/>
  <c r="K2949" i="8"/>
  <c r="K2948" i="8"/>
  <c r="K2947" i="8"/>
  <c r="K2946" i="8"/>
  <c r="K2945" i="8"/>
  <c r="K2944" i="8"/>
  <c r="K2943" i="8"/>
  <c r="K2942" i="8"/>
  <c r="K2941" i="8"/>
  <c r="K2940" i="8"/>
  <c r="K2939" i="8"/>
  <c r="K2938" i="8"/>
  <c r="K2937" i="8"/>
  <c r="K2936" i="8"/>
  <c r="K2935" i="8"/>
  <c r="K2934" i="8"/>
  <c r="K2933" i="8"/>
  <c r="K2932" i="8"/>
  <c r="K2931" i="8"/>
  <c r="K2930" i="8"/>
  <c r="K2929" i="8"/>
  <c r="K2928" i="8"/>
  <c r="K2927" i="8"/>
  <c r="K2926" i="8"/>
  <c r="K2925" i="8"/>
  <c r="K2924" i="8"/>
  <c r="K2923" i="8"/>
  <c r="K2922" i="8"/>
  <c r="K2921" i="8"/>
  <c r="K2920" i="8"/>
  <c r="K2919" i="8"/>
  <c r="K2918" i="8"/>
  <c r="K2917" i="8"/>
  <c r="K2916" i="8"/>
  <c r="K2915" i="8"/>
  <c r="K2914" i="8"/>
  <c r="K2913" i="8"/>
  <c r="K2912" i="8"/>
  <c r="K2911" i="8"/>
  <c r="K2910" i="8"/>
  <c r="K2909" i="8"/>
  <c r="K2908" i="8"/>
  <c r="K2907" i="8"/>
  <c r="K2906" i="8"/>
  <c r="K2905" i="8"/>
  <c r="K2904" i="8"/>
  <c r="K2903" i="8"/>
  <c r="K2902" i="8"/>
  <c r="K2901" i="8"/>
  <c r="K2900" i="8"/>
  <c r="K2899" i="8"/>
  <c r="K2898" i="8"/>
  <c r="K2897" i="8"/>
  <c r="K2896" i="8"/>
  <c r="K2895" i="8"/>
  <c r="K2894" i="8"/>
  <c r="K2893" i="8"/>
  <c r="K2892" i="8"/>
  <c r="K2891" i="8"/>
  <c r="K2890" i="8"/>
  <c r="K2889" i="8"/>
  <c r="K2888" i="8"/>
  <c r="K2887" i="8"/>
  <c r="K2886" i="8"/>
  <c r="K2885" i="8"/>
  <c r="K2884" i="8"/>
  <c r="K2883" i="8"/>
  <c r="K2882" i="8"/>
  <c r="K2881" i="8"/>
  <c r="K2880" i="8"/>
  <c r="K2879" i="8"/>
  <c r="K2878" i="8"/>
  <c r="K2877" i="8"/>
  <c r="K2876" i="8"/>
  <c r="K2875" i="8"/>
  <c r="K2874" i="8"/>
  <c r="K2873" i="8"/>
  <c r="K2872" i="8"/>
  <c r="K2871" i="8"/>
  <c r="K2870" i="8"/>
  <c r="K2869" i="8"/>
  <c r="K2868" i="8"/>
  <c r="K2867" i="8"/>
  <c r="K2866" i="8"/>
  <c r="K2865" i="8"/>
  <c r="K2864" i="8"/>
  <c r="K2863" i="8"/>
  <c r="K2862" i="8"/>
  <c r="K2861" i="8"/>
  <c r="K2860" i="8"/>
  <c r="K2859" i="8"/>
  <c r="K2858" i="8"/>
  <c r="K2857" i="8"/>
  <c r="K2856" i="8"/>
  <c r="K2855" i="8"/>
  <c r="K2854" i="8"/>
  <c r="K2853" i="8"/>
  <c r="K2852" i="8"/>
  <c r="K2851" i="8"/>
  <c r="K2850" i="8"/>
  <c r="K2849" i="8"/>
  <c r="K2848" i="8"/>
  <c r="K2847" i="8"/>
  <c r="K2846" i="8"/>
  <c r="K2845" i="8"/>
  <c r="K2844" i="8"/>
  <c r="K2843" i="8"/>
  <c r="K2842" i="8"/>
  <c r="K2841" i="8"/>
  <c r="K2840" i="8"/>
  <c r="K2839" i="8"/>
  <c r="K2838" i="8"/>
  <c r="K2837" i="8"/>
  <c r="K2836" i="8"/>
  <c r="K2835" i="8"/>
  <c r="K2834" i="8"/>
  <c r="K2833" i="8"/>
  <c r="K2832" i="8"/>
  <c r="K2831" i="8"/>
  <c r="K2830" i="8"/>
  <c r="K2829" i="8"/>
  <c r="K2828" i="8"/>
  <c r="K2827" i="8"/>
  <c r="K2826" i="8"/>
  <c r="K2825" i="8"/>
  <c r="K2824" i="8"/>
  <c r="K2823" i="8"/>
  <c r="K2822" i="8"/>
  <c r="K2821" i="8"/>
  <c r="K2820" i="8"/>
  <c r="K2819" i="8"/>
  <c r="K2818" i="8"/>
  <c r="K2817" i="8"/>
  <c r="K2816" i="8"/>
  <c r="K2815" i="8"/>
  <c r="K2814" i="8"/>
  <c r="K2813" i="8"/>
  <c r="K2812" i="8"/>
  <c r="K2811" i="8"/>
  <c r="K2810" i="8"/>
  <c r="K2809" i="8"/>
  <c r="K2808" i="8"/>
  <c r="K2807" i="8"/>
  <c r="K2806" i="8"/>
  <c r="K2805" i="8"/>
  <c r="K2804" i="8"/>
  <c r="K2803" i="8"/>
  <c r="K2802" i="8"/>
  <c r="K2801" i="8"/>
  <c r="K2800" i="8"/>
  <c r="K2799" i="8"/>
  <c r="K2798" i="8"/>
  <c r="K2797" i="8"/>
  <c r="K2796" i="8"/>
  <c r="K2795" i="8"/>
  <c r="K2794" i="8"/>
  <c r="K2793" i="8"/>
  <c r="K2792" i="8"/>
  <c r="K2791" i="8"/>
  <c r="K2790" i="8"/>
  <c r="K2789" i="8"/>
  <c r="K2788" i="8"/>
  <c r="K2787" i="8"/>
  <c r="K2786" i="8"/>
  <c r="K2785" i="8"/>
  <c r="K2784" i="8"/>
  <c r="K2783" i="8"/>
  <c r="K2782" i="8"/>
  <c r="K2781" i="8"/>
  <c r="K2780" i="8"/>
  <c r="K2779" i="8"/>
  <c r="K2778" i="8"/>
  <c r="K2777" i="8"/>
  <c r="K2776" i="8"/>
  <c r="K2775" i="8"/>
  <c r="K2774" i="8"/>
  <c r="K2773" i="8"/>
  <c r="K2772" i="8"/>
  <c r="K2771" i="8"/>
  <c r="K2770" i="8"/>
  <c r="K2769" i="8"/>
  <c r="K2768" i="8"/>
  <c r="K2767" i="8"/>
  <c r="K2766" i="8"/>
  <c r="K2765" i="8"/>
  <c r="K2764" i="8"/>
  <c r="K2763" i="8"/>
  <c r="K2762" i="8"/>
  <c r="K2761" i="8"/>
  <c r="K2760" i="8"/>
  <c r="K2759" i="8"/>
  <c r="K2758" i="8"/>
  <c r="K2757" i="8"/>
  <c r="K2756" i="8"/>
  <c r="K2755" i="8"/>
  <c r="K2754" i="8"/>
  <c r="K2753" i="8"/>
  <c r="K2752" i="8"/>
  <c r="K2751" i="8"/>
  <c r="K2750" i="8"/>
  <c r="K2749" i="8"/>
  <c r="K2748" i="8"/>
  <c r="K2747" i="8"/>
  <c r="K2746" i="8"/>
  <c r="K2745" i="8"/>
  <c r="K2744" i="8"/>
  <c r="K2743" i="8"/>
  <c r="K2742" i="8"/>
  <c r="K2741" i="8"/>
  <c r="K2740" i="8"/>
  <c r="K2739" i="8"/>
  <c r="K2738" i="8"/>
  <c r="K2737" i="8"/>
  <c r="K2736" i="8"/>
  <c r="K2735" i="8"/>
  <c r="K2734" i="8"/>
  <c r="K2733" i="8"/>
  <c r="K2732" i="8"/>
  <c r="K2731" i="8"/>
  <c r="K2730" i="8"/>
  <c r="K2729" i="8"/>
  <c r="K2728" i="8"/>
  <c r="K2727" i="8"/>
  <c r="K2726" i="8"/>
  <c r="K2725" i="8"/>
  <c r="K2724" i="8"/>
  <c r="K2723" i="8"/>
  <c r="K2722" i="8"/>
  <c r="K2721" i="8"/>
  <c r="K2720" i="8"/>
  <c r="K2719" i="8"/>
  <c r="K2718" i="8"/>
  <c r="K2717" i="8"/>
  <c r="K2716" i="8"/>
  <c r="K2715" i="8"/>
  <c r="K2714" i="8"/>
  <c r="K2713" i="8"/>
  <c r="K2712" i="8"/>
  <c r="K2711" i="8"/>
  <c r="K2710" i="8"/>
  <c r="K2709" i="8"/>
  <c r="K2708" i="8"/>
  <c r="K2707" i="8"/>
  <c r="K2706" i="8"/>
  <c r="K2705" i="8"/>
  <c r="K2704" i="8"/>
  <c r="K2703" i="8"/>
  <c r="K2702" i="8"/>
  <c r="K2701" i="8"/>
  <c r="K2700" i="8"/>
  <c r="K2699" i="8"/>
  <c r="K2698" i="8"/>
  <c r="K2697" i="8"/>
  <c r="K2696" i="8"/>
  <c r="K2695" i="8"/>
  <c r="K2694" i="8"/>
  <c r="K2693" i="8"/>
  <c r="K2692" i="8"/>
  <c r="K2691" i="8"/>
  <c r="K2690" i="8"/>
  <c r="K2689" i="8"/>
  <c r="K2688" i="8"/>
  <c r="K2687" i="8"/>
  <c r="K2686" i="8"/>
  <c r="K2685" i="8"/>
  <c r="K2684" i="8"/>
  <c r="K2683" i="8"/>
  <c r="K2682" i="8"/>
  <c r="K2681" i="8"/>
  <c r="K2680" i="8"/>
  <c r="K2679" i="8"/>
  <c r="K2678" i="8"/>
  <c r="K2677" i="8"/>
  <c r="K2676" i="8"/>
  <c r="K2675" i="8"/>
  <c r="K2674" i="8"/>
  <c r="K2673" i="8"/>
  <c r="K2672" i="8"/>
  <c r="K2671" i="8"/>
  <c r="K2670" i="8"/>
  <c r="K2669" i="8"/>
  <c r="K2668" i="8"/>
  <c r="K2667" i="8"/>
  <c r="K2666" i="8"/>
  <c r="K2665" i="8"/>
  <c r="K2664" i="8"/>
  <c r="K2663" i="8"/>
  <c r="K2662" i="8"/>
  <c r="K2661" i="8"/>
  <c r="K2660" i="8"/>
  <c r="K2659" i="8"/>
  <c r="K2658" i="8"/>
  <c r="K2657" i="8"/>
  <c r="K2656" i="8"/>
  <c r="K2655" i="8"/>
  <c r="K2654" i="8"/>
  <c r="K2653" i="8"/>
  <c r="K2652" i="8"/>
  <c r="K2651" i="8"/>
  <c r="K2650" i="8"/>
  <c r="K2649" i="8"/>
  <c r="K2648" i="8"/>
  <c r="K2647" i="8"/>
  <c r="K2646" i="8"/>
  <c r="K2645" i="8"/>
  <c r="K2644" i="8"/>
  <c r="K2643" i="8"/>
  <c r="K2642" i="8"/>
  <c r="K2641" i="8"/>
  <c r="K2640" i="8"/>
  <c r="K2639" i="8"/>
  <c r="K2638" i="8"/>
  <c r="K2637" i="8"/>
  <c r="K2636" i="8"/>
  <c r="K2635" i="8"/>
  <c r="K2634" i="8"/>
  <c r="K2633" i="8"/>
  <c r="K2632" i="8"/>
  <c r="K2631" i="8"/>
  <c r="K2630" i="8"/>
  <c r="K2629" i="8"/>
  <c r="K2628" i="8"/>
  <c r="K2627" i="8"/>
  <c r="K2626" i="8"/>
  <c r="K2625" i="8"/>
  <c r="K2624" i="8"/>
  <c r="K2623" i="8"/>
  <c r="K2622" i="8"/>
  <c r="K2621" i="8"/>
  <c r="K2620" i="8"/>
  <c r="K2619" i="8"/>
  <c r="K2618" i="8"/>
  <c r="K2617" i="8"/>
  <c r="K2616" i="8"/>
  <c r="K2615" i="8"/>
  <c r="K2614" i="8"/>
  <c r="K2613" i="8"/>
  <c r="K2612" i="8"/>
  <c r="K2611" i="8"/>
  <c r="K2610" i="8"/>
  <c r="K2609" i="8"/>
  <c r="K2608" i="8"/>
  <c r="K2607" i="8"/>
  <c r="K2606" i="8"/>
  <c r="K2605" i="8"/>
  <c r="K2604" i="8"/>
  <c r="K2603" i="8"/>
  <c r="K2602" i="8"/>
  <c r="K2601" i="8"/>
  <c r="K2600" i="8"/>
  <c r="K2599" i="8"/>
  <c r="K2598" i="8"/>
  <c r="K2597" i="8"/>
  <c r="K2596" i="8"/>
  <c r="K2595" i="8"/>
  <c r="K2594" i="8"/>
  <c r="K2593" i="8"/>
  <c r="K2592" i="8"/>
  <c r="K2591" i="8"/>
  <c r="K2590" i="8"/>
  <c r="K2589" i="8"/>
  <c r="K2588" i="8"/>
  <c r="K2587" i="8"/>
  <c r="K2586" i="8"/>
  <c r="K2585" i="8"/>
  <c r="K2584" i="8"/>
  <c r="K2583" i="8"/>
  <c r="K2582" i="8"/>
  <c r="K2581" i="8"/>
  <c r="K2580" i="8"/>
  <c r="K2579" i="8"/>
  <c r="K2578" i="8"/>
  <c r="K2577" i="8"/>
  <c r="K2576" i="8"/>
  <c r="K2575" i="8"/>
  <c r="K2574" i="8"/>
  <c r="K2573" i="8"/>
  <c r="K2572" i="8"/>
  <c r="K2571" i="8"/>
  <c r="K2570" i="8"/>
  <c r="K2569" i="8"/>
  <c r="K2568" i="8"/>
  <c r="K2567" i="8"/>
  <c r="K2566" i="8"/>
  <c r="K2565" i="8"/>
  <c r="K2564" i="8"/>
  <c r="K2563" i="8"/>
  <c r="K2562" i="8"/>
  <c r="K2561" i="8"/>
  <c r="K2560" i="8"/>
  <c r="K2559" i="8"/>
  <c r="K2558" i="8"/>
  <c r="K2557" i="8"/>
  <c r="K2556" i="8"/>
  <c r="K2555" i="8"/>
  <c r="K2554" i="8"/>
  <c r="K2553" i="8"/>
  <c r="K2552" i="8"/>
  <c r="K2551" i="8"/>
  <c r="K2550" i="8"/>
  <c r="K2549" i="8"/>
  <c r="K2548" i="8"/>
  <c r="K2547" i="8"/>
  <c r="K2546" i="8"/>
  <c r="K2545" i="8"/>
  <c r="K2544" i="8"/>
  <c r="K2543" i="8"/>
  <c r="K2542" i="8"/>
  <c r="K2541" i="8"/>
  <c r="K2540" i="8"/>
  <c r="K2539" i="8"/>
  <c r="K2538" i="8"/>
  <c r="K2537" i="8"/>
  <c r="K2536" i="8"/>
  <c r="K2535" i="8"/>
  <c r="K2534" i="8"/>
  <c r="K2533" i="8"/>
  <c r="K2532" i="8"/>
  <c r="K2531" i="8"/>
  <c r="K2530" i="8"/>
  <c r="K2529" i="8"/>
  <c r="K2528" i="8"/>
  <c r="K2527" i="8"/>
  <c r="K2526" i="8"/>
  <c r="K2525" i="8"/>
  <c r="K2524" i="8"/>
  <c r="K2523" i="8"/>
  <c r="K2522" i="8"/>
  <c r="K2521" i="8"/>
  <c r="K2520" i="8"/>
  <c r="K2519" i="8"/>
  <c r="K2518" i="8"/>
  <c r="K2517" i="8"/>
  <c r="K2516" i="8"/>
  <c r="K2515" i="8"/>
  <c r="K2514" i="8"/>
  <c r="K2513" i="8"/>
  <c r="K2512" i="8"/>
  <c r="K2511" i="8"/>
  <c r="K2510" i="8"/>
  <c r="K2509" i="8"/>
  <c r="K2508" i="8"/>
  <c r="K2507" i="8"/>
  <c r="K2506" i="8"/>
  <c r="K2505" i="8"/>
  <c r="K2504" i="8"/>
  <c r="K2503" i="8"/>
  <c r="K2502" i="8"/>
  <c r="K2501" i="8"/>
  <c r="K2500" i="8"/>
  <c r="K2499" i="8"/>
  <c r="K2498" i="8"/>
  <c r="K2497" i="8"/>
  <c r="K2496" i="8"/>
  <c r="K2495" i="8"/>
  <c r="K2494" i="8"/>
  <c r="K2493" i="8"/>
  <c r="K2492" i="8"/>
  <c r="K2491" i="8"/>
  <c r="K2490" i="8"/>
  <c r="K2489" i="8"/>
  <c r="K2488" i="8"/>
  <c r="K2487" i="8"/>
  <c r="K2486" i="8"/>
  <c r="K2485" i="8"/>
  <c r="K2484" i="8"/>
  <c r="K2483" i="8"/>
  <c r="K2482" i="8"/>
  <c r="K2481" i="8"/>
  <c r="K2480" i="8"/>
  <c r="K2479" i="8"/>
  <c r="K2478" i="8"/>
  <c r="K2477" i="8"/>
  <c r="K2476" i="8"/>
  <c r="K2475" i="8"/>
  <c r="K2474" i="8"/>
  <c r="K2473" i="8"/>
  <c r="K2472" i="8"/>
  <c r="K2471" i="8"/>
  <c r="K2470" i="8"/>
  <c r="K2469" i="8"/>
  <c r="K2468" i="8"/>
  <c r="K2467" i="8"/>
  <c r="K2466" i="8"/>
  <c r="K2465" i="8"/>
  <c r="K2464" i="8"/>
  <c r="K2463" i="8"/>
  <c r="K2462" i="8"/>
  <c r="K2461" i="8"/>
  <c r="K2460" i="8"/>
  <c r="K2459" i="8"/>
  <c r="K2458" i="8"/>
  <c r="K2457" i="8"/>
  <c r="K2456" i="8"/>
  <c r="K2455" i="8"/>
  <c r="K2454" i="8"/>
  <c r="K2453" i="8"/>
  <c r="K2452" i="8"/>
  <c r="K2451" i="8"/>
  <c r="K2450" i="8"/>
  <c r="K2449" i="8"/>
  <c r="K2448" i="8"/>
  <c r="K2447" i="8"/>
  <c r="K2446" i="8"/>
  <c r="K2445" i="8"/>
  <c r="K2444" i="8"/>
  <c r="K2443" i="8"/>
  <c r="K2442" i="8"/>
  <c r="K2441" i="8"/>
  <c r="K2440" i="8"/>
  <c r="K2439" i="8"/>
  <c r="K2438" i="8"/>
  <c r="K2437" i="8"/>
  <c r="K2436" i="8"/>
  <c r="K2435" i="8"/>
  <c r="K2434" i="8"/>
  <c r="K2433" i="8"/>
  <c r="K2432" i="8"/>
  <c r="K2431" i="8"/>
  <c r="K2430" i="8"/>
  <c r="K2429" i="8"/>
  <c r="K2428" i="8"/>
  <c r="K2427" i="8"/>
  <c r="K2426" i="8"/>
  <c r="K2425" i="8"/>
  <c r="K2424" i="8"/>
  <c r="K2423" i="8"/>
  <c r="K2422" i="8"/>
  <c r="K2421" i="8"/>
  <c r="K2420" i="8"/>
  <c r="K2419" i="8"/>
  <c r="K2418" i="8"/>
  <c r="K2417" i="8"/>
  <c r="K2416" i="8"/>
  <c r="K2415" i="8"/>
  <c r="K2414" i="8"/>
  <c r="K2413" i="8"/>
  <c r="K2412" i="8"/>
  <c r="K2411" i="8"/>
  <c r="K2410" i="8"/>
  <c r="K2409" i="8"/>
  <c r="K2408" i="8"/>
  <c r="K2407" i="8"/>
  <c r="K2406" i="8"/>
  <c r="K2405" i="8"/>
  <c r="K2404" i="8"/>
  <c r="K2403" i="8"/>
  <c r="K2402" i="8"/>
  <c r="K2401" i="8"/>
  <c r="K2400" i="8"/>
  <c r="K2399" i="8"/>
  <c r="K2398" i="8"/>
  <c r="K2397" i="8"/>
  <c r="K2396" i="8"/>
  <c r="K2395" i="8"/>
  <c r="K2394" i="8"/>
  <c r="K2393" i="8"/>
  <c r="K2392" i="8"/>
  <c r="K2391" i="8"/>
  <c r="K2390" i="8"/>
  <c r="K2389" i="8"/>
  <c r="K2388" i="8"/>
  <c r="K2387" i="8"/>
  <c r="K2386" i="8"/>
  <c r="K2385" i="8"/>
  <c r="K2384" i="8"/>
  <c r="K2383" i="8"/>
  <c r="K2382" i="8"/>
  <c r="K2381" i="8"/>
  <c r="K2380" i="8"/>
  <c r="K2379" i="8"/>
  <c r="K2378" i="8"/>
  <c r="K2377" i="8"/>
  <c r="K2376" i="8"/>
  <c r="K2375" i="8"/>
  <c r="K2374" i="8"/>
  <c r="K2373" i="8"/>
  <c r="K2372" i="8"/>
  <c r="K2371" i="8"/>
  <c r="K2370" i="8"/>
  <c r="K2369" i="8"/>
  <c r="K2368" i="8"/>
  <c r="K2367" i="8"/>
  <c r="K2366" i="8"/>
  <c r="K2365" i="8"/>
  <c r="K2364" i="8"/>
  <c r="K2363" i="8"/>
  <c r="K2362" i="8"/>
  <c r="K2361" i="8"/>
  <c r="K2360" i="8"/>
  <c r="K2359" i="8"/>
  <c r="K2358" i="8"/>
  <c r="K2357" i="8"/>
  <c r="K2356" i="8"/>
  <c r="K2355" i="8"/>
  <c r="K2354" i="8"/>
  <c r="K2353" i="8"/>
  <c r="K2352" i="8"/>
  <c r="K2351" i="8"/>
  <c r="K2350" i="8"/>
  <c r="K2349" i="8"/>
  <c r="K2348" i="8"/>
  <c r="K2347" i="8"/>
  <c r="K2346" i="8"/>
  <c r="K2345" i="8"/>
  <c r="K2344" i="8"/>
  <c r="K2343" i="8"/>
  <c r="K2342" i="8"/>
  <c r="K2341" i="8"/>
  <c r="K2340" i="8"/>
  <c r="K2339" i="8"/>
  <c r="K2338" i="8"/>
  <c r="K2337" i="8"/>
  <c r="K2336" i="8"/>
  <c r="K2335" i="8"/>
  <c r="K2334" i="8"/>
  <c r="K2333" i="8"/>
  <c r="K2332" i="8"/>
  <c r="K2331" i="8"/>
  <c r="K2330" i="8"/>
  <c r="K2329" i="8"/>
  <c r="K2328" i="8"/>
  <c r="K2327" i="8"/>
  <c r="K2326" i="8"/>
  <c r="K2325" i="8"/>
  <c r="K2324" i="8"/>
  <c r="K2323" i="8"/>
  <c r="K2322" i="8"/>
  <c r="K2321" i="8"/>
  <c r="K2320" i="8"/>
  <c r="K2319" i="8"/>
  <c r="K2318" i="8"/>
  <c r="K2317" i="8"/>
  <c r="K2316" i="8"/>
  <c r="K2315" i="8"/>
  <c r="K2314" i="8"/>
  <c r="K2313" i="8"/>
  <c r="K2312" i="8"/>
  <c r="K2311" i="8"/>
  <c r="K2310" i="8"/>
  <c r="K2309" i="8"/>
  <c r="K2308" i="8"/>
  <c r="K2307" i="8"/>
  <c r="K2306" i="8"/>
  <c r="K2305" i="8"/>
  <c r="K2304" i="8"/>
  <c r="K2303" i="8"/>
  <c r="K2302" i="8"/>
  <c r="K2301" i="8"/>
  <c r="K2300" i="8"/>
  <c r="K2299" i="8"/>
  <c r="K2298" i="8"/>
  <c r="K2297" i="8"/>
  <c r="K2296" i="8"/>
  <c r="K2295" i="8"/>
  <c r="K2294" i="8"/>
  <c r="K2293" i="8"/>
  <c r="K2292" i="8"/>
  <c r="K2291" i="8"/>
  <c r="K2290" i="8"/>
  <c r="K2289" i="8"/>
  <c r="K2288" i="8"/>
  <c r="K2287" i="8"/>
  <c r="K2286" i="8"/>
  <c r="K2285" i="8"/>
  <c r="K2284" i="8"/>
  <c r="K2283" i="8"/>
  <c r="K2282" i="8"/>
  <c r="K2281" i="8"/>
  <c r="K2280" i="8"/>
  <c r="K2279" i="8"/>
  <c r="K2278" i="8"/>
  <c r="K2277" i="8"/>
  <c r="K2276" i="8"/>
  <c r="K2275" i="8"/>
  <c r="K2274" i="8"/>
  <c r="K2273" i="8"/>
  <c r="K2272" i="8"/>
  <c r="K2271" i="8"/>
  <c r="K2270" i="8"/>
  <c r="K2269" i="8"/>
  <c r="K2268" i="8"/>
  <c r="K2267" i="8"/>
  <c r="K2266" i="8"/>
  <c r="K2265" i="8"/>
  <c r="K2264" i="8"/>
  <c r="K2263" i="8"/>
  <c r="K2262" i="8"/>
  <c r="K2261" i="8"/>
  <c r="K2260" i="8"/>
  <c r="K2259" i="8"/>
  <c r="K2258" i="8"/>
  <c r="K2257" i="8"/>
  <c r="K2256" i="8"/>
  <c r="K2255" i="8"/>
  <c r="K2254" i="8"/>
  <c r="K2253" i="8"/>
  <c r="K2252" i="8"/>
  <c r="K2251" i="8"/>
  <c r="K2250" i="8"/>
  <c r="K2249" i="8"/>
  <c r="K2248" i="8"/>
  <c r="K2247" i="8"/>
  <c r="K2246" i="8"/>
  <c r="K2245" i="8"/>
  <c r="K2244" i="8"/>
  <c r="K2243" i="8"/>
  <c r="K2242" i="8"/>
  <c r="K2241" i="8"/>
  <c r="K2240" i="8"/>
  <c r="K2239" i="8"/>
  <c r="K2238" i="8"/>
  <c r="K2237" i="8"/>
  <c r="K2236" i="8"/>
  <c r="K2235" i="8"/>
  <c r="K2234" i="8"/>
  <c r="K2233" i="8"/>
  <c r="K2232" i="8"/>
  <c r="K2231" i="8"/>
  <c r="K2230" i="8"/>
  <c r="K2229" i="8"/>
  <c r="K2228" i="8"/>
  <c r="K2227" i="8"/>
  <c r="K2226" i="8"/>
  <c r="K2225" i="8"/>
  <c r="K2224" i="8"/>
  <c r="K2223" i="8"/>
  <c r="K2222" i="8"/>
  <c r="K2221" i="8"/>
  <c r="K2220" i="8"/>
  <c r="K2219" i="8"/>
  <c r="K2218" i="8"/>
  <c r="K2217" i="8"/>
  <c r="K2216" i="8"/>
  <c r="K2215" i="8"/>
  <c r="K2214" i="8"/>
  <c r="K2213" i="8"/>
  <c r="K2212" i="8"/>
  <c r="K2211" i="8"/>
  <c r="K2210" i="8"/>
  <c r="K2209" i="8"/>
  <c r="K2208" i="8"/>
  <c r="K2207" i="8"/>
  <c r="K2206" i="8"/>
  <c r="K2205" i="8"/>
  <c r="K2204" i="8"/>
  <c r="K2203" i="8"/>
  <c r="K2202" i="8"/>
  <c r="K2201" i="8"/>
  <c r="K2200" i="8"/>
  <c r="K2199" i="8"/>
  <c r="K2198" i="8"/>
  <c r="K2197" i="8"/>
  <c r="K2196" i="8"/>
  <c r="K2195" i="8"/>
  <c r="K2194" i="8"/>
  <c r="K2193" i="8"/>
  <c r="K2192" i="8"/>
  <c r="K2191" i="8"/>
  <c r="K2190" i="8"/>
  <c r="K2189" i="8"/>
  <c r="K2188" i="8"/>
  <c r="K2187" i="8"/>
  <c r="K2186" i="8"/>
  <c r="K2185" i="8"/>
  <c r="K2184" i="8"/>
  <c r="K2183" i="8"/>
  <c r="K2182" i="8"/>
  <c r="K2181" i="8"/>
  <c r="K2180" i="8"/>
  <c r="K2179" i="8"/>
  <c r="K2178" i="8"/>
  <c r="K2177" i="8"/>
  <c r="K2176" i="8"/>
  <c r="K2175" i="8"/>
  <c r="K2174" i="8"/>
  <c r="K2173" i="8"/>
  <c r="K2172" i="8"/>
  <c r="K2171" i="8"/>
  <c r="K2170" i="8"/>
  <c r="K2169" i="8"/>
  <c r="K2168" i="8"/>
  <c r="K2167" i="8"/>
  <c r="K2166" i="8"/>
  <c r="K2165" i="8"/>
  <c r="K2164" i="8"/>
  <c r="K2163" i="8"/>
  <c r="K2162" i="8"/>
  <c r="K2161" i="8"/>
  <c r="K2160" i="8"/>
  <c r="K2159" i="8"/>
  <c r="K2158" i="8"/>
  <c r="K2157" i="8"/>
  <c r="K2156" i="8"/>
  <c r="K2155" i="8"/>
  <c r="K2154" i="8"/>
  <c r="K2153" i="8"/>
  <c r="K2152" i="8"/>
  <c r="K2151" i="8"/>
  <c r="K2150" i="8"/>
  <c r="K2149" i="8"/>
  <c r="K2148" i="8"/>
  <c r="K2147" i="8"/>
  <c r="K2146" i="8"/>
  <c r="K2145" i="8"/>
  <c r="K2144" i="8"/>
  <c r="K2143" i="8"/>
  <c r="K2142" i="8"/>
  <c r="K2141" i="8"/>
  <c r="K2140" i="8"/>
  <c r="K2139" i="8"/>
  <c r="K2138" i="8"/>
  <c r="K2137" i="8"/>
  <c r="K2136" i="8"/>
  <c r="K2135" i="8"/>
  <c r="K2134" i="8"/>
  <c r="K2133" i="8"/>
  <c r="K2132" i="8"/>
  <c r="K2131" i="8"/>
  <c r="K2130" i="8"/>
  <c r="K2129" i="8"/>
  <c r="K2128" i="8"/>
  <c r="K2127" i="8"/>
  <c r="K2126" i="8"/>
  <c r="K2125" i="8"/>
  <c r="K2124" i="8"/>
  <c r="K2123" i="8"/>
  <c r="K2122" i="8"/>
  <c r="K2121" i="8"/>
  <c r="K2120" i="8"/>
  <c r="K2119" i="8"/>
  <c r="K2118" i="8"/>
  <c r="K2117" i="8"/>
  <c r="K2116" i="8"/>
  <c r="K2115" i="8"/>
  <c r="K2114" i="8"/>
  <c r="K2113" i="8"/>
  <c r="K2112" i="8"/>
  <c r="K2111" i="8"/>
  <c r="K2110" i="8"/>
  <c r="K2109" i="8"/>
  <c r="K2108" i="8"/>
  <c r="K2107" i="8"/>
  <c r="K2106" i="8"/>
  <c r="K2105" i="8"/>
  <c r="K2104" i="8"/>
  <c r="K2103" i="8"/>
  <c r="K2102" i="8"/>
  <c r="K2101" i="8"/>
  <c r="K2100" i="8"/>
  <c r="K2099" i="8"/>
  <c r="K2098" i="8"/>
  <c r="K2097" i="8"/>
  <c r="K2096" i="8"/>
  <c r="K2095" i="8"/>
  <c r="K2094" i="8"/>
  <c r="K2093" i="8"/>
  <c r="K2092" i="8"/>
  <c r="K2091" i="8"/>
  <c r="K2090" i="8"/>
  <c r="K2089" i="8"/>
  <c r="K2088" i="8"/>
  <c r="K2087" i="8"/>
  <c r="K2086" i="8"/>
  <c r="K2085" i="8"/>
  <c r="K2084" i="8"/>
  <c r="K2083" i="8"/>
  <c r="K2082" i="8"/>
  <c r="K2081" i="8"/>
  <c r="K2080" i="8"/>
  <c r="K2079" i="8"/>
  <c r="K2078" i="8"/>
  <c r="K2077" i="8"/>
  <c r="K2076" i="8"/>
  <c r="K2075" i="8"/>
  <c r="K2074" i="8"/>
  <c r="K2073" i="8"/>
  <c r="K2072" i="8"/>
  <c r="K2071" i="8"/>
  <c r="K2070" i="8"/>
  <c r="K2069" i="8"/>
  <c r="K2068" i="8"/>
  <c r="K2067" i="8"/>
  <c r="K2066" i="8"/>
  <c r="K2065" i="8"/>
  <c r="K2064" i="8"/>
  <c r="K2063" i="8"/>
  <c r="K2062" i="8"/>
  <c r="K2061" i="8"/>
  <c r="K2060" i="8"/>
  <c r="K2059" i="8"/>
  <c r="K2058" i="8"/>
  <c r="K2057" i="8"/>
  <c r="K2056" i="8"/>
  <c r="K2055" i="8"/>
  <c r="K2054" i="8"/>
  <c r="K2053" i="8"/>
  <c r="K2052" i="8"/>
  <c r="K2051" i="8"/>
  <c r="K2050" i="8"/>
  <c r="K2049" i="8"/>
  <c r="K2048" i="8"/>
  <c r="K2047" i="8"/>
  <c r="K2046" i="8"/>
  <c r="K2045" i="8"/>
  <c r="K2044" i="8"/>
  <c r="K2043" i="8"/>
  <c r="K2042" i="8"/>
  <c r="K2041" i="8"/>
  <c r="K2040" i="8"/>
  <c r="K2039" i="8"/>
  <c r="K2038" i="8"/>
  <c r="K2037" i="8"/>
  <c r="K2036" i="8"/>
  <c r="K2035" i="8"/>
  <c r="K2034" i="8"/>
  <c r="K2033" i="8"/>
  <c r="K2032" i="8"/>
  <c r="K2031" i="8"/>
  <c r="K2030" i="8"/>
  <c r="K2029" i="8"/>
  <c r="K2028" i="8"/>
  <c r="K2027" i="8"/>
  <c r="K2026" i="8"/>
  <c r="K2025" i="8"/>
  <c r="K2024" i="8"/>
  <c r="K2023" i="8"/>
  <c r="K2022" i="8"/>
  <c r="K2021" i="8"/>
  <c r="K2020" i="8"/>
  <c r="K2019" i="8"/>
  <c r="K2018" i="8"/>
  <c r="K2017" i="8"/>
  <c r="K2016" i="8"/>
  <c r="K2015" i="8"/>
  <c r="K2014" i="8"/>
  <c r="K2013" i="8"/>
  <c r="K2012" i="8"/>
  <c r="K2011" i="8"/>
  <c r="K2010" i="8"/>
  <c r="K2009" i="8"/>
  <c r="K2008" i="8"/>
  <c r="K2007" i="8"/>
  <c r="K2006" i="8"/>
  <c r="K2005" i="8"/>
  <c r="K2004" i="8"/>
  <c r="K2003" i="8"/>
  <c r="K2002" i="8"/>
  <c r="K2001" i="8"/>
  <c r="K2000" i="8"/>
  <c r="K1999" i="8"/>
  <c r="K1998" i="8"/>
  <c r="K1997" i="8"/>
  <c r="K1996" i="8"/>
  <c r="K1995" i="8"/>
  <c r="K1994" i="8"/>
  <c r="K1993" i="8"/>
  <c r="K1992" i="8"/>
  <c r="K1991" i="8"/>
  <c r="K1990" i="8"/>
  <c r="K1989" i="8"/>
  <c r="K1988" i="8"/>
  <c r="K1987" i="8"/>
  <c r="K1986" i="8"/>
  <c r="K1985" i="8"/>
  <c r="K1984" i="8"/>
  <c r="K1983" i="8"/>
  <c r="K1982" i="8"/>
  <c r="K1981" i="8"/>
  <c r="K1980" i="8"/>
  <c r="K1979" i="8"/>
  <c r="K1978" i="8"/>
  <c r="K1977" i="8"/>
  <c r="K1976" i="8"/>
  <c r="K1975" i="8"/>
  <c r="K1974" i="8"/>
  <c r="K1973" i="8"/>
  <c r="K1972" i="8"/>
  <c r="K1971" i="8"/>
  <c r="K1970" i="8"/>
  <c r="K1969" i="8"/>
  <c r="K1968" i="8"/>
  <c r="K1967" i="8"/>
  <c r="K1966" i="8"/>
  <c r="K1965" i="8"/>
  <c r="K1964" i="8"/>
  <c r="K1963" i="8"/>
  <c r="K1962" i="8"/>
  <c r="K1961" i="8"/>
  <c r="K1960" i="8"/>
  <c r="K1959" i="8"/>
  <c r="K1958" i="8"/>
  <c r="K1957" i="8"/>
  <c r="K1956" i="8"/>
  <c r="K1955" i="8"/>
  <c r="K1954" i="8"/>
  <c r="K1953" i="8"/>
  <c r="K1952" i="8"/>
  <c r="K1951" i="8"/>
  <c r="K1950" i="8"/>
  <c r="K1949" i="8"/>
  <c r="K1948" i="8"/>
  <c r="K1947" i="8"/>
  <c r="K1946" i="8"/>
  <c r="K1945" i="8"/>
  <c r="K1944" i="8"/>
  <c r="K1943" i="8"/>
  <c r="K1942" i="8"/>
  <c r="K1941" i="8"/>
  <c r="K1940" i="8"/>
  <c r="K1939" i="8"/>
  <c r="K1938" i="8"/>
  <c r="K1937" i="8"/>
  <c r="K1936" i="8"/>
  <c r="K1935" i="8"/>
  <c r="K1934" i="8"/>
  <c r="K1933" i="8"/>
  <c r="K1932" i="8"/>
  <c r="K1931" i="8"/>
  <c r="K1930" i="8"/>
  <c r="K1929" i="8"/>
  <c r="K1928" i="8"/>
  <c r="K1927" i="8"/>
  <c r="K1926" i="8"/>
  <c r="K1925" i="8"/>
  <c r="K1924" i="8"/>
  <c r="K1923" i="8"/>
  <c r="K1922" i="8"/>
  <c r="K1921" i="8"/>
  <c r="K1920" i="8"/>
  <c r="K1919" i="8"/>
  <c r="K1918" i="8"/>
  <c r="K1917" i="8"/>
  <c r="K1916" i="8"/>
  <c r="K1915" i="8"/>
  <c r="K1914" i="8"/>
  <c r="K1913" i="8"/>
  <c r="K1912" i="8"/>
  <c r="K1911" i="8"/>
  <c r="K1910" i="8"/>
  <c r="K1909" i="8"/>
  <c r="K1908" i="8"/>
  <c r="K1907" i="8"/>
  <c r="K1906" i="8"/>
  <c r="K1905" i="8"/>
  <c r="K1904" i="8"/>
  <c r="K1903" i="8"/>
  <c r="K1902" i="8"/>
  <c r="K1901" i="8"/>
  <c r="K1900" i="8"/>
  <c r="K1899" i="8"/>
  <c r="K1898" i="8"/>
  <c r="K1897" i="8"/>
  <c r="K1896" i="8"/>
  <c r="K1895" i="8"/>
  <c r="K1894" i="8"/>
  <c r="K1893" i="8"/>
  <c r="K1892" i="8"/>
  <c r="K1891" i="8"/>
  <c r="K1890" i="8"/>
  <c r="K1889" i="8"/>
  <c r="K1888" i="8"/>
  <c r="K1887" i="8"/>
  <c r="K1886" i="8"/>
  <c r="K1885" i="8"/>
  <c r="K1884" i="8"/>
  <c r="K1883" i="8"/>
  <c r="K1882" i="8"/>
  <c r="K1881" i="8"/>
  <c r="K1880" i="8"/>
  <c r="K1879" i="8"/>
  <c r="K1878" i="8"/>
  <c r="K1877" i="8"/>
  <c r="K1876" i="8"/>
  <c r="K1875" i="8"/>
  <c r="K1874" i="8"/>
  <c r="K1873" i="8"/>
  <c r="K1872" i="8"/>
  <c r="K1871" i="8"/>
  <c r="K1870" i="8"/>
  <c r="K1869" i="8"/>
  <c r="K1868" i="8"/>
  <c r="K1867" i="8"/>
  <c r="K1866" i="8"/>
  <c r="K1865" i="8"/>
  <c r="K1864" i="8"/>
  <c r="K1863" i="8"/>
  <c r="K1862" i="8"/>
  <c r="K1861" i="8"/>
  <c r="K1860" i="8"/>
  <c r="K1859" i="8"/>
  <c r="K1858" i="8"/>
  <c r="K1857" i="8"/>
  <c r="K1856" i="8"/>
  <c r="K1855" i="8"/>
  <c r="K1854" i="8"/>
  <c r="K1853" i="8"/>
  <c r="K1852" i="8"/>
  <c r="K1851" i="8"/>
  <c r="K1850" i="8"/>
  <c r="K1849" i="8"/>
  <c r="K1848" i="8"/>
  <c r="K1847" i="8"/>
  <c r="K1846" i="8"/>
  <c r="K1845" i="8"/>
  <c r="K1844" i="8"/>
  <c r="K1843" i="8"/>
  <c r="K1842" i="8"/>
  <c r="K1841" i="8"/>
  <c r="K1840" i="8"/>
  <c r="K1839" i="8"/>
  <c r="K1838" i="8"/>
  <c r="K1837" i="8"/>
  <c r="K1836" i="8"/>
  <c r="K1835" i="8"/>
  <c r="K1834" i="8"/>
  <c r="K1833" i="8"/>
  <c r="K1832" i="8"/>
  <c r="K1831" i="8"/>
  <c r="K1830" i="8"/>
  <c r="K1829" i="8"/>
  <c r="K1828" i="8"/>
  <c r="K1827" i="8"/>
  <c r="K1826" i="8"/>
  <c r="K1825" i="8"/>
  <c r="K1824" i="8"/>
  <c r="K1823" i="8"/>
  <c r="K1822" i="8"/>
  <c r="K1821" i="8"/>
  <c r="K1820" i="8"/>
  <c r="K1819" i="8"/>
  <c r="K1818" i="8"/>
  <c r="K1817" i="8"/>
  <c r="K1816" i="8"/>
  <c r="K1815" i="8"/>
  <c r="K1814" i="8"/>
  <c r="K1813" i="8"/>
  <c r="K1812" i="8"/>
  <c r="K1811" i="8"/>
  <c r="K1810" i="8"/>
  <c r="K1809" i="8"/>
  <c r="K1808" i="8"/>
  <c r="K1807" i="8"/>
  <c r="K1806" i="8"/>
  <c r="K1805" i="8"/>
  <c r="K1804" i="8"/>
  <c r="K1803" i="8"/>
  <c r="K1802" i="8"/>
  <c r="K1801" i="8"/>
  <c r="K1800" i="8"/>
  <c r="K1799" i="8"/>
  <c r="K1798" i="8"/>
  <c r="K1797" i="8"/>
  <c r="K1796" i="8"/>
  <c r="K1795" i="8"/>
  <c r="K1794" i="8"/>
  <c r="K1793" i="8"/>
  <c r="K1792" i="8"/>
  <c r="K1791" i="8"/>
  <c r="K1790" i="8"/>
  <c r="K1789" i="8"/>
  <c r="K1788" i="8"/>
  <c r="K1787" i="8"/>
  <c r="K1786" i="8"/>
  <c r="K1785" i="8"/>
  <c r="K1784" i="8"/>
  <c r="K1783" i="8"/>
  <c r="K1782" i="8"/>
  <c r="K1781" i="8"/>
  <c r="K1780" i="8"/>
  <c r="K1779" i="8"/>
  <c r="K1778" i="8"/>
  <c r="K1777" i="8"/>
  <c r="K1776" i="8"/>
  <c r="K1775" i="8"/>
  <c r="K1774" i="8"/>
  <c r="K1773" i="8"/>
  <c r="K1772" i="8"/>
  <c r="K1771" i="8"/>
  <c r="K1770" i="8"/>
  <c r="K1769" i="8"/>
  <c r="K1768" i="8"/>
  <c r="K1767" i="8"/>
  <c r="K1766" i="8"/>
  <c r="K1765" i="8"/>
  <c r="K1764" i="8"/>
  <c r="K1763" i="8"/>
  <c r="K1762" i="8"/>
  <c r="K1761" i="8"/>
  <c r="K1760" i="8"/>
  <c r="K1759" i="8"/>
  <c r="K1758" i="8"/>
  <c r="K1757" i="8"/>
  <c r="K1756" i="8"/>
  <c r="K1755" i="8"/>
  <c r="K1754" i="8"/>
  <c r="K1753" i="8"/>
  <c r="K1752" i="8"/>
  <c r="K1751" i="8"/>
  <c r="K1750" i="8"/>
  <c r="K1749" i="8"/>
  <c r="K1748" i="8"/>
  <c r="K1747" i="8"/>
  <c r="K1746" i="8"/>
  <c r="K1745" i="8"/>
  <c r="K1744" i="8"/>
  <c r="K1743" i="8"/>
  <c r="K1742" i="8"/>
  <c r="K1741" i="8"/>
  <c r="K1740" i="8"/>
  <c r="K1739" i="8"/>
  <c r="K1738" i="8"/>
  <c r="K1737" i="8"/>
  <c r="K1736" i="8"/>
  <c r="K1735" i="8"/>
  <c r="K1734" i="8"/>
  <c r="K1733" i="8"/>
  <c r="K1732" i="8"/>
  <c r="K1731" i="8"/>
  <c r="K1730" i="8"/>
  <c r="K1729" i="8"/>
  <c r="K1728" i="8"/>
  <c r="K1727" i="8"/>
  <c r="K1726" i="8"/>
  <c r="K1725" i="8"/>
  <c r="K1724" i="8"/>
  <c r="K1723" i="8"/>
  <c r="K1722" i="8"/>
  <c r="K1721" i="8"/>
  <c r="K1720" i="8"/>
  <c r="K1719" i="8"/>
  <c r="K1718" i="8"/>
  <c r="K1717" i="8"/>
  <c r="K1716" i="8"/>
  <c r="K1715" i="8"/>
  <c r="K1714" i="8"/>
  <c r="K1713" i="8"/>
  <c r="K1712" i="8"/>
  <c r="K1711" i="8"/>
  <c r="K1710" i="8"/>
  <c r="K1709" i="8"/>
  <c r="K1708" i="8"/>
  <c r="K1707" i="8"/>
  <c r="K1706" i="8"/>
  <c r="K1705" i="8"/>
  <c r="K1704" i="8"/>
  <c r="K1703" i="8"/>
  <c r="K1702" i="8"/>
  <c r="K1701" i="8"/>
  <c r="K1700" i="8"/>
  <c r="K1699" i="8"/>
  <c r="K1698" i="8"/>
  <c r="K1697" i="8"/>
  <c r="K1696" i="8"/>
  <c r="K1695" i="8"/>
  <c r="K1694" i="8"/>
  <c r="K1693" i="8"/>
  <c r="K1692" i="8"/>
  <c r="K1691" i="8"/>
  <c r="K1690" i="8"/>
  <c r="K1689" i="8"/>
  <c r="K1688" i="8"/>
  <c r="K1687" i="8"/>
  <c r="K1686" i="8"/>
  <c r="K1685" i="8"/>
  <c r="K1684" i="8"/>
  <c r="K1683" i="8"/>
  <c r="K1682" i="8"/>
  <c r="K1681" i="8"/>
  <c r="K1680" i="8"/>
  <c r="K1679" i="8"/>
  <c r="K1678" i="8"/>
  <c r="K1677" i="8"/>
  <c r="K1676" i="8"/>
  <c r="K1675" i="8"/>
  <c r="K1674" i="8"/>
  <c r="K1673" i="8"/>
  <c r="K1672" i="8"/>
  <c r="K1671" i="8"/>
  <c r="K1670" i="8"/>
  <c r="K1669" i="8"/>
  <c r="K1668" i="8"/>
  <c r="K1667" i="8"/>
  <c r="K1666" i="8"/>
  <c r="K1665" i="8"/>
  <c r="K1664" i="8"/>
  <c r="K1663" i="8"/>
  <c r="K1662" i="8"/>
  <c r="K1661" i="8"/>
  <c r="K1660" i="8"/>
  <c r="K1659" i="8"/>
  <c r="K1658" i="8"/>
  <c r="K1657" i="8"/>
  <c r="K1656" i="8"/>
  <c r="K1655" i="8"/>
  <c r="K1654" i="8"/>
  <c r="K1653" i="8"/>
  <c r="K1652" i="8"/>
  <c r="K1651" i="8"/>
  <c r="K1650" i="8"/>
  <c r="K1649" i="8"/>
  <c r="K1648" i="8"/>
  <c r="K1647" i="8"/>
  <c r="K1646" i="8"/>
  <c r="K1645" i="8"/>
  <c r="K1644" i="8"/>
  <c r="K1643" i="8"/>
  <c r="K1642" i="8"/>
  <c r="K1641" i="8"/>
  <c r="K1640" i="8"/>
  <c r="K1639" i="8"/>
  <c r="K1638" i="8"/>
  <c r="K1637" i="8"/>
  <c r="K1636" i="8"/>
  <c r="K1635" i="8"/>
  <c r="K1634" i="8"/>
  <c r="K1633" i="8"/>
  <c r="K1632" i="8"/>
  <c r="K1631" i="8"/>
  <c r="K1630" i="8"/>
  <c r="K1629" i="8"/>
  <c r="K1628" i="8"/>
  <c r="K1627" i="8"/>
  <c r="K1626" i="8"/>
  <c r="K1625" i="8"/>
  <c r="K1624" i="8"/>
  <c r="K1623" i="8"/>
  <c r="K1622" i="8"/>
  <c r="K1621" i="8"/>
  <c r="K1620" i="8"/>
  <c r="K1619" i="8"/>
  <c r="K1618" i="8"/>
  <c r="K1617" i="8"/>
  <c r="K1616" i="8"/>
  <c r="K1615" i="8"/>
  <c r="K1614" i="8"/>
  <c r="K1613" i="8"/>
  <c r="K1612" i="8"/>
  <c r="K1611" i="8"/>
  <c r="K1610" i="8"/>
  <c r="K1609" i="8"/>
  <c r="K1608" i="8"/>
  <c r="K1607" i="8"/>
  <c r="K1606" i="8"/>
  <c r="K1605" i="8"/>
  <c r="K1604" i="8"/>
  <c r="K1603" i="8"/>
  <c r="K1602" i="8"/>
  <c r="K1601" i="8"/>
  <c r="K1600" i="8"/>
  <c r="K1599" i="8"/>
  <c r="K1598" i="8"/>
  <c r="K1597" i="8"/>
  <c r="K1596" i="8"/>
  <c r="K1595" i="8"/>
  <c r="K1594" i="8"/>
  <c r="K1593" i="8"/>
  <c r="K1592" i="8"/>
  <c r="K1591" i="8"/>
  <c r="K1590" i="8"/>
  <c r="K1589" i="8"/>
  <c r="K1588" i="8"/>
  <c r="K1587" i="8"/>
  <c r="K1586" i="8"/>
  <c r="K1585" i="8"/>
  <c r="K1584" i="8"/>
  <c r="K1583" i="8"/>
  <c r="K1582" i="8"/>
  <c r="K1581" i="8"/>
  <c r="K1580" i="8"/>
  <c r="K1579" i="8"/>
  <c r="K1578" i="8"/>
  <c r="K1577" i="8"/>
  <c r="K1576" i="8"/>
  <c r="K1575" i="8"/>
  <c r="K1574" i="8"/>
  <c r="K1573" i="8"/>
  <c r="K1572" i="8"/>
  <c r="K1571" i="8"/>
  <c r="K1570" i="8"/>
  <c r="K1569" i="8"/>
  <c r="K1568" i="8"/>
  <c r="K1567" i="8"/>
  <c r="K1566" i="8"/>
  <c r="K1565" i="8"/>
  <c r="K1564" i="8"/>
  <c r="K1563" i="8"/>
  <c r="K1562" i="8"/>
  <c r="K1561" i="8"/>
  <c r="K1560" i="8"/>
  <c r="K1559" i="8"/>
  <c r="K1558" i="8"/>
  <c r="K1557" i="8"/>
  <c r="K1556" i="8"/>
  <c r="K1555" i="8"/>
  <c r="K1554" i="8"/>
  <c r="K1553" i="8"/>
  <c r="K1552" i="8"/>
  <c r="K1551" i="8"/>
  <c r="K1550" i="8"/>
  <c r="K1549" i="8"/>
  <c r="K1548" i="8"/>
  <c r="K1547" i="8"/>
  <c r="K1546" i="8"/>
  <c r="K1545" i="8"/>
  <c r="K1544" i="8"/>
  <c r="K1543" i="8"/>
  <c r="K1542" i="8"/>
  <c r="K1541" i="8"/>
  <c r="K1540" i="8"/>
  <c r="K1539" i="8"/>
  <c r="K1538" i="8"/>
  <c r="K1537" i="8"/>
  <c r="K1536" i="8"/>
  <c r="K1535" i="8"/>
  <c r="K1534" i="8"/>
  <c r="K1533" i="8"/>
  <c r="K1532" i="8"/>
  <c r="K1531" i="8"/>
  <c r="K1530" i="8"/>
  <c r="K1529" i="8"/>
  <c r="K1528" i="8"/>
  <c r="K1527" i="8"/>
  <c r="K1526" i="8"/>
  <c r="K1525" i="8"/>
  <c r="K1524" i="8"/>
  <c r="K1523" i="8"/>
  <c r="K1522" i="8"/>
  <c r="K1521" i="8"/>
  <c r="K1520" i="8"/>
  <c r="K1519" i="8"/>
  <c r="K1518" i="8"/>
  <c r="K1517" i="8"/>
  <c r="K1516" i="8"/>
  <c r="K1515" i="8"/>
  <c r="K1514" i="8"/>
  <c r="K1513" i="8"/>
  <c r="K1512" i="8"/>
  <c r="K1511" i="8"/>
  <c r="K1510" i="8"/>
  <c r="K1509" i="8"/>
  <c r="K1508" i="8"/>
  <c r="K1507" i="8"/>
  <c r="K1506" i="8"/>
  <c r="K1505" i="8"/>
  <c r="K1504" i="8"/>
  <c r="K1503" i="8"/>
  <c r="K1502" i="8"/>
  <c r="K1501" i="8"/>
  <c r="K1500" i="8"/>
  <c r="K1499" i="8"/>
  <c r="K1498" i="8"/>
  <c r="K1497" i="8"/>
  <c r="K1496" i="8"/>
  <c r="K1495" i="8"/>
  <c r="K1494" i="8"/>
  <c r="K1493" i="8"/>
  <c r="K1492" i="8"/>
  <c r="K1491" i="8"/>
  <c r="K1490" i="8"/>
  <c r="K1489" i="8"/>
  <c r="K1488" i="8"/>
  <c r="K1487" i="8"/>
  <c r="K1486" i="8"/>
  <c r="K1485" i="8"/>
  <c r="K1484" i="8"/>
  <c r="K1483" i="8"/>
  <c r="K1482" i="8"/>
  <c r="K1481" i="8"/>
  <c r="K1480" i="8"/>
  <c r="K1479" i="8"/>
  <c r="K1478" i="8"/>
  <c r="K1477" i="8"/>
  <c r="K1476" i="8"/>
  <c r="K1475" i="8"/>
  <c r="K1474" i="8"/>
  <c r="K1473" i="8"/>
  <c r="K1472" i="8"/>
  <c r="K1471" i="8"/>
  <c r="K1470" i="8"/>
  <c r="K1469" i="8"/>
  <c r="K1468" i="8"/>
  <c r="K1467" i="8"/>
  <c r="K1466" i="8"/>
  <c r="K1465" i="8"/>
  <c r="K1464" i="8"/>
  <c r="K1463" i="8"/>
  <c r="K1462" i="8"/>
  <c r="K1461" i="8"/>
  <c r="K1460" i="8"/>
  <c r="K1459" i="8"/>
  <c r="K1458" i="8"/>
  <c r="K1457" i="8"/>
  <c r="K1456" i="8"/>
  <c r="K1455" i="8"/>
  <c r="K1454" i="8"/>
  <c r="K1453" i="8"/>
  <c r="K1452" i="8"/>
  <c r="K1451" i="8"/>
  <c r="K1450" i="8"/>
  <c r="K1449" i="8"/>
  <c r="K1448" i="8"/>
  <c r="K1447" i="8"/>
  <c r="K1446" i="8"/>
  <c r="K1445" i="8"/>
  <c r="K1444" i="8"/>
  <c r="K1443" i="8"/>
  <c r="K1442" i="8"/>
  <c r="K1441" i="8"/>
  <c r="K1440" i="8"/>
  <c r="K1439" i="8"/>
  <c r="K1438" i="8"/>
  <c r="K1437" i="8"/>
  <c r="K1436" i="8"/>
  <c r="K1435" i="8"/>
  <c r="K1434" i="8"/>
  <c r="K1433" i="8"/>
  <c r="K1432" i="8"/>
  <c r="K1431" i="8"/>
  <c r="K1430" i="8"/>
  <c r="K1429" i="8"/>
  <c r="K1428" i="8"/>
  <c r="K1427" i="8"/>
  <c r="K1426" i="8"/>
  <c r="K1425" i="8"/>
  <c r="K1424" i="8"/>
  <c r="K1423" i="8"/>
  <c r="K1422" i="8"/>
  <c r="K1421" i="8"/>
  <c r="K1420" i="8"/>
  <c r="K1419" i="8"/>
  <c r="K1418" i="8"/>
  <c r="K1417" i="8"/>
  <c r="K1416" i="8"/>
  <c r="K1415" i="8"/>
  <c r="K1414" i="8"/>
  <c r="K1413" i="8"/>
  <c r="K1412" i="8"/>
  <c r="K1411" i="8"/>
  <c r="K1410" i="8"/>
  <c r="K1409" i="8"/>
  <c r="K1408" i="8"/>
  <c r="K1407" i="8"/>
  <c r="K1406" i="8"/>
  <c r="K1405" i="8"/>
  <c r="K1404" i="8"/>
  <c r="K1403" i="8"/>
  <c r="K1402" i="8"/>
  <c r="K1401" i="8"/>
  <c r="K1400" i="8"/>
  <c r="K1399" i="8"/>
  <c r="K1398" i="8"/>
  <c r="K1397" i="8"/>
  <c r="K1396" i="8"/>
  <c r="K1395" i="8"/>
  <c r="K1394" i="8"/>
  <c r="K1393" i="8"/>
  <c r="K1392" i="8"/>
  <c r="K1391" i="8"/>
  <c r="K1390" i="8"/>
  <c r="K1389" i="8"/>
  <c r="K1388" i="8"/>
  <c r="K1387" i="8"/>
  <c r="K1386" i="8"/>
  <c r="K1385" i="8"/>
  <c r="K1384" i="8"/>
  <c r="K1383" i="8"/>
  <c r="K1382" i="8"/>
  <c r="K1381" i="8"/>
  <c r="K1380" i="8"/>
  <c r="K1379" i="8"/>
  <c r="K1378" i="8"/>
  <c r="K1377" i="8"/>
  <c r="K1376" i="8"/>
  <c r="K1375" i="8"/>
  <c r="K1374" i="8"/>
  <c r="K1373" i="8"/>
  <c r="K1372" i="8"/>
  <c r="K1371" i="8"/>
  <c r="K1370" i="8"/>
  <c r="K1369" i="8"/>
  <c r="K1368" i="8"/>
  <c r="K1367" i="8"/>
  <c r="K1366" i="8"/>
  <c r="K1365" i="8"/>
  <c r="K1364" i="8"/>
  <c r="K1363" i="8"/>
  <c r="K1362" i="8"/>
  <c r="K1361" i="8"/>
  <c r="K1360" i="8"/>
  <c r="K1359" i="8"/>
  <c r="K1358" i="8"/>
  <c r="K1357" i="8"/>
  <c r="K1356" i="8"/>
  <c r="K1355" i="8"/>
  <c r="K1354" i="8"/>
  <c r="K1353" i="8"/>
  <c r="K1352" i="8"/>
  <c r="K1351" i="8"/>
  <c r="K1350" i="8"/>
  <c r="K1349" i="8"/>
  <c r="K1348" i="8"/>
  <c r="K1347" i="8"/>
  <c r="K1346" i="8"/>
  <c r="K1345" i="8"/>
  <c r="K1344" i="8"/>
  <c r="K1343" i="8"/>
  <c r="K1342" i="8"/>
  <c r="K1341" i="8"/>
  <c r="K1340" i="8"/>
  <c r="K1339" i="8"/>
  <c r="K1338" i="8"/>
  <c r="K1337" i="8"/>
  <c r="K1336" i="8"/>
  <c r="K1335" i="8"/>
  <c r="K1334" i="8"/>
  <c r="K1333" i="8"/>
  <c r="K1332" i="8"/>
  <c r="K1331" i="8"/>
  <c r="K1330" i="8"/>
  <c r="K1329" i="8"/>
  <c r="K1328" i="8"/>
  <c r="K1327" i="8"/>
  <c r="K1326" i="8"/>
  <c r="K1325" i="8"/>
  <c r="K1324" i="8"/>
  <c r="K1323" i="8"/>
  <c r="K1322" i="8"/>
  <c r="K1321" i="8"/>
  <c r="K1320" i="8"/>
  <c r="K1319" i="8"/>
  <c r="K1318" i="8"/>
  <c r="K1317" i="8"/>
  <c r="K1316" i="8"/>
  <c r="K1315" i="8"/>
  <c r="K1314" i="8"/>
  <c r="K1313" i="8"/>
  <c r="K1312" i="8"/>
  <c r="K1311" i="8"/>
  <c r="K1310" i="8"/>
  <c r="K1309" i="8"/>
  <c r="K1308" i="8"/>
  <c r="K1307" i="8"/>
  <c r="K1306" i="8"/>
  <c r="K1305" i="8"/>
  <c r="K1304" i="8"/>
  <c r="K1303" i="8"/>
  <c r="K1302" i="8"/>
  <c r="K1301" i="8"/>
  <c r="K1300" i="8"/>
  <c r="K1299" i="8"/>
  <c r="K1298" i="8"/>
  <c r="K1297" i="8"/>
  <c r="K1296" i="8"/>
  <c r="K1295" i="8"/>
  <c r="K1294" i="8"/>
  <c r="K1293" i="8"/>
  <c r="K1292" i="8"/>
  <c r="K1291" i="8"/>
  <c r="K1290" i="8"/>
  <c r="K1289" i="8"/>
  <c r="K1288" i="8"/>
  <c r="K1287" i="8"/>
  <c r="K1286" i="8"/>
  <c r="K1285" i="8"/>
  <c r="K1284" i="8"/>
  <c r="K1283" i="8"/>
  <c r="K1282" i="8"/>
  <c r="K1281" i="8"/>
  <c r="K1280" i="8"/>
  <c r="K1279" i="8"/>
  <c r="K1278" i="8"/>
  <c r="K1277" i="8"/>
  <c r="K1276" i="8"/>
  <c r="K1275" i="8"/>
  <c r="K1274" i="8"/>
  <c r="K1273" i="8"/>
  <c r="K1272" i="8"/>
  <c r="K1271" i="8"/>
  <c r="K1270" i="8"/>
  <c r="K1269" i="8"/>
  <c r="K1268" i="8"/>
  <c r="K1267" i="8"/>
  <c r="K1266" i="8"/>
  <c r="K1265" i="8"/>
  <c r="K1264" i="8"/>
  <c r="K1263" i="8"/>
  <c r="K1262" i="8"/>
  <c r="K1261" i="8"/>
  <c r="K1260" i="8"/>
  <c r="K1259" i="8"/>
  <c r="K1258" i="8"/>
  <c r="K1257" i="8"/>
  <c r="K1256" i="8"/>
  <c r="K1255" i="8"/>
  <c r="K1254" i="8"/>
  <c r="K1253" i="8"/>
  <c r="K1252" i="8"/>
  <c r="K1251" i="8"/>
  <c r="K1250" i="8"/>
  <c r="K1249" i="8"/>
  <c r="K1248" i="8"/>
  <c r="K1247" i="8"/>
  <c r="K1246" i="8"/>
  <c r="K1245" i="8"/>
  <c r="K1244" i="8"/>
  <c r="K1243" i="8"/>
  <c r="K1242" i="8"/>
  <c r="K1241" i="8"/>
  <c r="K1240" i="8"/>
  <c r="K1239" i="8"/>
  <c r="K1238" i="8"/>
  <c r="K1237" i="8"/>
  <c r="K1236" i="8"/>
  <c r="K1235" i="8"/>
  <c r="K1234" i="8"/>
  <c r="K1233" i="8"/>
  <c r="K1232" i="8"/>
  <c r="K1231" i="8"/>
  <c r="K1230" i="8"/>
  <c r="K1229" i="8"/>
  <c r="K1228" i="8"/>
  <c r="K1227" i="8"/>
  <c r="K1226" i="8"/>
  <c r="K1225" i="8"/>
  <c r="K1224" i="8"/>
  <c r="K1223" i="8"/>
  <c r="K1222" i="8"/>
  <c r="K1221" i="8"/>
  <c r="K1220" i="8"/>
  <c r="K1219" i="8"/>
  <c r="K1218" i="8"/>
  <c r="K1217" i="8"/>
  <c r="K1216" i="8"/>
  <c r="K1215" i="8"/>
  <c r="K1214" i="8"/>
  <c r="K1213" i="8"/>
  <c r="K1212" i="8"/>
  <c r="K1211" i="8"/>
  <c r="K1210" i="8"/>
  <c r="K1209" i="8"/>
  <c r="K1208" i="8"/>
  <c r="K1207" i="8"/>
  <c r="K1206" i="8"/>
  <c r="K1205" i="8"/>
  <c r="K1204" i="8"/>
  <c r="K1203" i="8"/>
  <c r="K1202" i="8"/>
  <c r="K1201" i="8"/>
  <c r="K1200" i="8"/>
  <c r="K1199" i="8"/>
  <c r="K1198" i="8"/>
  <c r="K1197" i="8"/>
  <c r="K1196" i="8"/>
  <c r="K1195" i="8"/>
  <c r="K1194" i="8"/>
  <c r="K1193" i="8"/>
  <c r="K1192" i="8"/>
  <c r="K1191" i="8"/>
  <c r="K1190" i="8"/>
  <c r="K1189" i="8"/>
  <c r="K1188" i="8"/>
  <c r="K1187" i="8"/>
  <c r="K1186" i="8"/>
  <c r="K1185" i="8"/>
  <c r="K1184" i="8"/>
  <c r="K1183" i="8"/>
  <c r="K1182" i="8"/>
  <c r="K1181" i="8"/>
  <c r="K1180" i="8"/>
  <c r="K1179" i="8"/>
  <c r="K1178" i="8"/>
  <c r="K1177" i="8"/>
  <c r="K1176" i="8"/>
  <c r="K1175" i="8"/>
  <c r="K1174" i="8"/>
  <c r="K1173" i="8"/>
  <c r="K1172" i="8"/>
  <c r="K1171" i="8"/>
  <c r="K1170" i="8"/>
  <c r="K1169" i="8"/>
  <c r="K1168" i="8"/>
  <c r="K1167" i="8"/>
  <c r="K1166" i="8"/>
  <c r="K1165" i="8"/>
  <c r="K1164" i="8"/>
  <c r="K1163" i="8"/>
  <c r="K1162" i="8"/>
  <c r="K1161" i="8"/>
  <c r="K1160" i="8"/>
  <c r="K1159" i="8"/>
  <c r="K1158" i="8"/>
  <c r="K1157" i="8"/>
  <c r="K1156" i="8"/>
  <c r="K1155" i="8"/>
  <c r="K1154" i="8"/>
  <c r="K1153" i="8"/>
  <c r="K1152" i="8"/>
  <c r="K1151" i="8"/>
  <c r="K1150" i="8"/>
  <c r="K1149" i="8"/>
  <c r="K1148" i="8"/>
  <c r="K1147" i="8"/>
  <c r="K1146" i="8"/>
  <c r="K1145" i="8"/>
  <c r="K1144" i="8"/>
  <c r="K1143" i="8"/>
  <c r="K1142" i="8"/>
  <c r="K1141" i="8"/>
  <c r="K1140" i="8"/>
  <c r="K1139" i="8"/>
  <c r="K1138" i="8"/>
  <c r="K1137" i="8"/>
  <c r="K1136" i="8"/>
  <c r="K1135" i="8"/>
  <c r="K1134" i="8"/>
  <c r="K1133" i="8"/>
  <c r="K1132" i="8"/>
  <c r="K1131" i="8"/>
  <c r="K1130" i="8"/>
  <c r="K1129" i="8"/>
  <c r="K1128" i="8"/>
  <c r="K1127" i="8"/>
  <c r="K1126" i="8"/>
  <c r="K1125" i="8"/>
  <c r="K1124" i="8"/>
  <c r="K1123" i="8"/>
  <c r="K1122" i="8"/>
  <c r="K1121" i="8"/>
  <c r="K1120" i="8"/>
  <c r="K1119" i="8"/>
  <c r="K1118" i="8"/>
  <c r="K1117" i="8"/>
  <c r="K1116" i="8"/>
  <c r="K1115" i="8"/>
  <c r="K1114" i="8"/>
  <c r="K1113" i="8"/>
  <c r="K1112" i="8"/>
  <c r="K1111" i="8"/>
  <c r="K1110" i="8"/>
  <c r="K1109" i="8"/>
  <c r="K1108" i="8"/>
  <c r="K1107" i="8"/>
  <c r="K1106" i="8"/>
  <c r="K1105" i="8"/>
  <c r="K1104" i="8"/>
  <c r="K1103" i="8"/>
  <c r="K1102" i="8"/>
  <c r="K1101" i="8"/>
  <c r="K1100" i="8"/>
  <c r="K1099" i="8"/>
  <c r="K1098" i="8"/>
  <c r="K1097" i="8"/>
  <c r="K1096" i="8"/>
  <c r="K1095" i="8"/>
  <c r="K1094" i="8"/>
  <c r="K1093" i="8"/>
  <c r="K1092" i="8"/>
  <c r="K1091" i="8"/>
  <c r="K1090" i="8"/>
  <c r="K1089" i="8"/>
  <c r="K1088" i="8"/>
  <c r="K1087" i="8"/>
  <c r="K1086" i="8"/>
  <c r="K1085" i="8"/>
  <c r="K1084" i="8"/>
  <c r="K1083" i="8"/>
  <c r="K1082" i="8"/>
  <c r="K1081" i="8"/>
  <c r="K1080" i="8"/>
  <c r="K1079" i="8"/>
  <c r="K1078" i="8"/>
  <c r="K1077" i="8"/>
  <c r="K1076" i="8"/>
  <c r="K1075" i="8"/>
  <c r="K1074" i="8"/>
  <c r="K1073" i="8"/>
  <c r="K1072" i="8"/>
  <c r="K1071" i="8"/>
  <c r="K1070" i="8"/>
  <c r="K1069" i="8"/>
  <c r="K1068" i="8"/>
  <c r="K1067" i="8"/>
  <c r="K1066" i="8"/>
  <c r="K1065" i="8"/>
  <c r="K1064" i="8"/>
  <c r="K1063" i="8"/>
  <c r="K1062" i="8"/>
  <c r="K1061" i="8"/>
  <c r="K1060" i="8"/>
  <c r="K1059" i="8"/>
  <c r="K1058" i="8"/>
  <c r="K1057" i="8"/>
  <c r="K1056" i="8"/>
  <c r="K1055" i="8"/>
  <c r="K1054" i="8"/>
  <c r="K1053" i="8"/>
  <c r="K1052" i="8"/>
  <c r="K1051" i="8"/>
  <c r="K1050" i="8"/>
  <c r="K1049" i="8"/>
  <c r="K1048" i="8"/>
  <c r="K1047" i="8"/>
  <c r="K1046" i="8"/>
  <c r="K1045" i="8"/>
  <c r="K1044" i="8"/>
  <c r="K1043" i="8"/>
  <c r="K1042" i="8"/>
  <c r="K1041" i="8"/>
  <c r="K1040" i="8"/>
  <c r="K1039" i="8"/>
  <c r="K1038" i="8"/>
  <c r="K1037" i="8"/>
  <c r="K1036" i="8"/>
  <c r="K1035" i="8"/>
  <c r="K1034" i="8"/>
  <c r="K1033" i="8"/>
  <c r="K1032" i="8"/>
  <c r="K1031" i="8"/>
  <c r="K1030" i="8"/>
  <c r="K1029" i="8"/>
  <c r="K1028" i="8"/>
  <c r="K1027" i="8"/>
  <c r="K1026" i="8"/>
  <c r="K1025" i="8"/>
  <c r="K1024" i="8"/>
  <c r="K1023" i="8"/>
  <c r="K1022" i="8"/>
  <c r="K1021" i="8"/>
  <c r="K1020" i="8"/>
  <c r="K1019" i="8"/>
  <c r="K1018" i="8"/>
  <c r="K1017" i="8"/>
  <c r="K1016" i="8"/>
  <c r="K1015" i="8"/>
  <c r="K1014" i="8"/>
  <c r="K1013" i="8"/>
  <c r="K1012" i="8"/>
  <c r="K1011" i="8"/>
  <c r="K1010" i="8"/>
  <c r="K1009" i="8"/>
  <c r="K1008" i="8"/>
  <c r="K1007" i="8"/>
  <c r="K1006" i="8"/>
  <c r="K1005" i="8"/>
  <c r="K1004" i="8"/>
  <c r="K1003" i="8"/>
  <c r="K1002" i="8"/>
  <c r="K1001" i="8"/>
  <c r="K1000" i="8"/>
  <c r="K999" i="8"/>
  <c r="K998" i="8"/>
  <c r="K997" i="8"/>
  <c r="K996" i="8"/>
  <c r="K995" i="8"/>
  <c r="K994" i="8"/>
  <c r="K993" i="8"/>
  <c r="K992" i="8"/>
  <c r="K991" i="8"/>
  <c r="K990" i="8"/>
  <c r="K989" i="8"/>
  <c r="K988" i="8"/>
  <c r="K987" i="8"/>
  <c r="K986" i="8"/>
  <c r="K985" i="8"/>
  <c r="K984" i="8"/>
  <c r="K983" i="8"/>
  <c r="K982" i="8"/>
  <c r="K981" i="8"/>
  <c r="K980" i="8"/>
  <c r="K979" i="8"/>
  <c r="K978" i="8"/>
  <c r="K977" i="8"/>
  <c r="K976" i="8"/>
  <c r="K975" i="8"/>
  <c r="K974" i="8"/>
  <c r="K973" i="8"/>
  <c r="K972" i="8"/>
  <c r="K971" i="8"/>
  <c r="K970" i="8"/>
  <c r="K969" i="8"/>
  <c r="K968" i="8"/>
  <c r="K967" i="8"/>
  <c r="K966" i="8"/>
  <c r="K965" i="8"/>
  <c r="K964" i="8"/>
  <c r="K963" i="8"/>
  <c r="K962" i="8"/>
  <c r="K961" i="8"/>
  <c r="K960" i="8"/>
  <c r="K959" i="8"/>
  <c r="K958" i="8"/>
  <c r="K957" i="8"/>
  <c r="K956" i="8"/>
  <c r="K955" i="8"/>
  <c r="K954" i="8"/>
  <c r="K953" i="8"/>
  <c r="K952" i="8"/>
  <c r="K951" i="8"/>
  <c r="K950" i="8"/>
  <c r="K949" i="8"/>
  <c r="K948" i="8"/>
  <c r="K947" i="8"/>
  <c r="K946" i="8"/>
  <c r="K945" i="8"/>
  <c r="K944" i="8"/>
  <c r="K943" i="8"/>
  <c r="K942" i="8"/>
  <c r="K941" i="8"/>
  <c r="K940" i="8"/>
  <c r="K939" i="8"/>
  <c r="K938" i="8"/>
  <c r="K937" i="8"/>
  <c r="K936" i="8"/>
  <c r="K935" i="8"/>
  <c r="K934" i="8"/>
  <c r="K933" i="8"/>
  <c r="K932" i="8"/>
  <c r="K931" i="8"/>
  <c r="K930" i="8"/>
  <c r="K929" i="8"/>
  <c r="K928" i="8"/>
  <c r="K927" i="8"/>
  <c r="K926" i="8"/>
  <c r="K925" i="8"/>
  <c r="K924" i="8"/>
  <c r="K923" i="8"/>
  <c r="K922" i="8"/>
  <c r="K921" i="8"/>
  <c r="K920" i="8"/>
  <c r="K919" i="8"/>
  <c r="K918" i="8"/>
  <c r="K917" i="8"/>
  <c r="K916" i="8"/>
  <c r="K915" i="8"/>
  <c r="K914" i="8"/>
  <c r="K913" i="8"/>
  <c r="K912" i="8"/>
  <c r="K911" i="8"/>
  <c r="K910" i="8"/>
  <c r="K909" i="8"/>
  <c r="K908" i="8"/>
  <c r="K907" i="8"/>
  <c r="K906" i="8"/>
  <c r="K905" i="8"/>
  <c r="K904" i="8"/>
  <c r="K903" i="8"/>
  <c r="K902" i="8"/>
  <c r="K901" i="8"/>
  <c r="K900" i="8"/>
  <c r="K899" i="8"/>
  <c r="K898" i="8"/>
  <c r="K897" i="8"/>
  <c r="K896" i="8"/>
  <c r="K895" i="8"/>
  <c r="K894" i="8"/>
  <c r="K893" i="8"/>
  <c r="K892" i="8"/>
  <c r="K891" i="8"/>
  <c r="K890" i="8"/>
  <c r="K889" i="8"/>
  <c r="K888" i="8"/>
  <c r="K887" i="8"/>
  <c r="K886" i="8"/>
  <c r="K885" i="8"/>
  <c r="K884" i="8"/>
  <c r="K883" i="8"/>
  <c r="K882" i="8"/>
  <c r="K881" i="8"/>
  <c r="K880" i="8"/>
  <c r="K879" i="8"/>
  <c r="K878" i="8"/>
  <c r="K877" i="8"/>
  <c r="K876" i="8"/>
  <c r="K875" i="8"/>
  <c r="K874" i="8"/>
  <c r="K873" i="8"/>
  <c r="K872" i="8"/>
  <c r="K871" i="8"/>
  <c r="K870" i="8"/>
  <c r="K869" i="8"/>
  <c r="K868" i="8"/>
  <c r="K867" i="8"/>
  <c r="K866" i="8"/>
  <c r="K865" i="8"/>
  <c r="K864" i="8"/>
  <c r="K863" i="8"/>
  <c r="K862" i="8"/>
  <c r="K861" i="8"/>
  <c r="K860" i="8"/>
  <c r="K859" i="8"/>
  <c r="K858" i="8"/>
  <c r="K857" i="8"/>
  <c r="K856" i="8"/>
  <c r="K855" i="8"/>
  <c r="K854" i="8"/>
  <c r="K853" i="8"/>
  <c r="K852" i="8"/>
  <c r="K851" i="8"/>
  <c r="K850" i="8"/>
  <c r="K849" i="8"/>
  <c r="K848" i="8"/>
  <c r="K847" i="8"/>
  <c r="K846" i="8"/>
  <c r="K845" i="8"/>
  <c r="K844" i="8"/>
  <c r="K843" i="8"/>
  <c r="K842" i="8"/>
  <c r="K841" i="8"/>
  <c r="K840" i="8"/>
  <c r="K839" i="8"/>
  <c r="K838" i="8"/>
  <c r="K837" i="8"/>
  <c r="K836" i="8"/>
  <c r="K835" i="8"/>
  <c r="K834" i="8"/>
  <c r="K833" i="8"/>
  <c r="K832" i="8"/>
  <c r="K831" i="8"/>
  <c r="K830" i="8"/>
  <c r="K829" i="8"/>
  <c r="K828" i="8"/>
  <c r="K827" i="8"/>
  <c r="K826" i="8"/>
  <c r="K825" i="8"/>
  <c r="K824" i="8"/>
  <c r="K823" i="8"/>
  <c r="K822" i="8"/>
  <c r="K821" i="8"/>
  <c r="K820" i="8"/>
  <c r="K819" i="8"/>
  <c r="K818" i="8"/>
  <c r="K817" i="8"/>
  <c r="K816" i="8"/>
  <c r="K815" i="8"/>
  <c r="K814" i="8"/>
  <c r="K813" i="8"/>
  <c r="K812" i="8"/>
  <c r="K811" i="8"/>
  <c r="K810" i="8"/>
  <c r="K809" i="8"/>
  <c r="K808" i="8"/>
  <c r="K807" i="8"/>
  <c r="K806" i="8"/>
  <c r="K805" i="8"/>
  <c r="K804" i="8"/>
  <c r="K803" i="8"/>
  <c r="K802" i="8"/>
  <c r="K801" i="8"/>
  <c r="K800" i="8"/>
  <c r="K799" i="8"/>
  <c r="K798" i="8"/>
  <c r="K797" i="8"/>
  <c r="K796" i="8"/>
  <c r="K795" i="8"/>
  <c r="K794" i="8"/>
  <c r="K793" i="8"/>
  <c r="K792" i="8"/>
  <c r="K791" i="8"/>
  <c r="K790" i="8"/>
  <c r="K789" i="8"/>
  <c r="K788" i="8"/>
  <c r="K787" i="8"/>
  <c r="K786" i="8"/>
  <c r="K785" i="8"/>
  <c r="K784" i="8"/>
  <c r="K783" i="8"/>
  <c r="K782" i="8"/>
  <c r="K781" i="8"/>
  <c r="K780" i="8"/>
  <c r="K779" i="8"/>
  <c r="K778" i="8"/>
  <c r="K777" i="8"/>
  <c r="K776" i="8"/>
  <c r="K775" i="8"/>
  <c r="K774" i="8"/>
  <c r="K773" i="8"/>
  <c r="K772" i="8"/>
  <c r="K771" i="8"/>
  <c r="K770" i="8"/>
  <c r="K769" i="8"/>
  <c r="K768" i="8"/>
  <c r="K767" i="8"/>
  <c r="K766" i="8"/>
  <c r="K765" i="8"/>
  <c r="K764" i="8"/>
  <c r="K763" i="8"/>
  <c r="K762" i="8"/>
  <c r="K761" i="8"/>
  <c r="K760" i="8"/>
  <c r="K759" i="8"/>
  <c r="K758" i="8"/>
  <c r="K757" i="8"/>
  <c r="K756" i="8"/>
  <c r="K755" i="8"/>
  <c r="K754" i="8"/>
  <c r="K753" i="8"/>
  <c r="K752" i="8"/>
  <c r="K751" i="8"/>
  <c r="K750" i="8"/>
  <c r="K749" i="8"/>
  <c r="K748" i="8"/>
  <c r="K747" i="8"/>
  <c r="K746" i="8"/>
  <c r="K745" i="8"/>
  <c r="K744" i="8"/>
  <c r="K743" i="8"/>
  <c r="K742" i="8"/>
  <c r="K741" i="8"/>
  <c r="K740" i="8"/>
  <c r="K739" i="8"/>
  <c r="K738" i="8"/>
  <c r="K737" i="8"/>
  <c r="K736" i="8"/>
  <c r="K735" i="8"/>
  <c r="K734" i="8"/>
  <c r="K733" i="8"/>
  <c r="K732" i="8"/>
  <c r="K731" i="8"/>
  <c r="K730" i="8"/>
  <c r="K729" i="8"/>
  <c r="K728" i="8"/>
  <c r="K727" i="8"/>
  <c r="K726" i="8"/>
  <c r="K725" i="8"/>
  <c r="K724" i="8"/>
  <c r="K723" i="8"/>
  <c r="K722" i="8"/>
  <c r="K721" i="8"/>
  <c r="K720" i="8"/>
  <c r="K719" i="8"/>
  <c r="K718" i="8"/>
  <c r="K717" i="8"/>
  <c r="K716" i="8"/>
  <c r="K715" i="8"/>
  <c r="K714" i="8"/>
  <c r="K713" i="8"/>
  <c r="K712" i="8"/>
  <c r="K711" i="8"/>
  <c r="K710" i="8"/>
  <c r="K709" i="8"/>
  <c r="K708" i="8"/>
  <c r="K707" i="8"/>
  <c r="K706" i="8"/>
  <c r="K705" i="8"/>
  <c r="K704" i="8"/>
  <c r="K703" i="8"/>
  <c r="K702" i="8"/>
  <c r="K701" i="8"/>
  <c r="K700" i="8"/>
  <c r="K699" i="8"/>
  <c r="K698" i="8"/>
  <c r="K697" i="8"/>
  <c r="K696" i="8"/>
  <c r="K695" i="8"/>
  <c r="K694" i="8"/>
  <c r="K693" i="8"/>
  <c r="K692" i="8"/>
  <c r="K691" i="8"/>
  <c r="K690" i="8"/>
  <c r="K689" i="8"/>
  <c r="K688" i="8"/>
  <c r="K687" i="8"/>
  <c r="K686" i="8"/>
  <c r="K685" i="8"/>
  <c r="K684" i="8"/>
  <c r="K683" i="8"/>
  <c r="K682" i="8"/>
  <c r="K681" i="8"/>
  <c r="K680" i="8"/>
  <c r="K679" i="8"/>
  <c r="K678" i="8"/>
  <c r="K677" i="8"/>
  <c r="K676" i="8"/>
  <c r="K675" i="8"/>
  <c r="K674" i="8"/>
  <c r="K673" i="8"/>
  <c r="K672" i="8"/>
  <c r="K671" i="8"/>
  <c r="K670" i="8"/>
  <c r="K669" i="8"/>
  <c r="K668" i="8"/>
  <c r="K667" i="8"/>
  <c r="K666" i="8"/>
  <c r="K665" i="8"/>
  <c r="K664" i="8"/>
  <c r="K663" i="8"/>
  <c r="K662" i="8"/>
  <c r="K661" i="8"/>
  <c r="K660" i="8"/>
  <c r="K659" i="8"/>
  <c r="K658" i="8"/>
  <c r="K657" i="8"/>
  <c r="K656" i="8"/>
  <c r="K655" i="8"/>
  <c r="K654" i="8"/>
  <c r="K653" i="8"/>
  <c r="K652" i="8"/>
  <c r="K651" i="8"/>
  <c r="K650" i="8"/>
  <c r="K649" i="8"/>
  <c r="K648" i="8"/>
  <c r="K647" i="8"/>
  <c r="K646" i="8"/>
  <c r="K645" i="8"/>
  <c r="K644" i="8"/>
  <c r="K643" i="8"/>
  <c r="K642" i="8"/>
  <c r="K641" i="8"/>
  <c r="K640" i="8"/>
  <c r="K639" i="8"/>
  <c r="K638" i="8"/>
  <c r="K637" i="8"/>
  <c r="K636" i="8"/>
  <c r="K635" i="8"/>
  <c r="K634" i="8"/>
  <c r="K633" i="8"/>
  <c r="K632" i="8"/>
  <c r="K631" i="8"/>
  <c r="K630" i="8"/>
  <c r="K629" i="8"/>
  <c r="K628" i="8"/>
  <c r="K627" i="8"/>
  <c r="K626" i="8"/>
  <c r="K625" i="8"/>
  <c r="K624" i="8"/>
  <c r="K623" i="8"/>
  <c r="K622" i="8"/>
  <c r="K621" i="8"/>
  <c r="K620" i="8"/>
  <c r="K619" i="8"/>
  <c r="K618" i="8"/>
  <c r="K617" i="8"/>
  <c r="K616" i="8"/>
  <c r="K615" i="8"/>
  <c r="K614" i="8"/>
  <c r="K613" i="8"/>
  <c r="K612" i="8"/>
  <c r="K611" i="8"/>
  <c r="K610" i="8"/>
  <c r="K609" i="8"/>
  <c r="K608" i="8"/>
  <c r="K607" i="8"/>
  <c r="K606" i="8"/>
  <c r="K605" i="8"/>
  <c r="K604" i="8"/>
  <c r="K603" i="8"/>
  <c r="K602" i="8"/>
  <c r="K601" i="8"/>
  <c r="K600" i="8"/>
  <c r="K599" i="8"/>
  <c r="K598" i="8"/>
  <c r="K597" i="8"/>
  <c r="K596" i="8"/>
  <c r="K595" i="8"/>
  <c r="K594" i="8"/>
  <c r="K593" i="8"/>
  <c r="K592" i="8"/>
  <c r="K591" i="8"/>
  <c r="K590" i="8"/>
  <c r="K589" i="8"/>
  <c r="K588" i="8"/>
  <c r="K587" i="8"/>
  <c r="K586" i="8"/>
  <c r="K585" i="8"/>
  <c r="K584" i="8"/>
  <c r="K583" i="8"/>
  <c r="K582" i="8"/>
  <c r="K581" i="8"/>
  <c r="K580" i="8"/>
  <c r="K579" i="8"/>
  <c r="K578" i="8"/>
  <c r="K577" i="8"/>
  <c r="K576" i="8"/>
  <c r="K575" i="8"/>
  <c r="K574" i="8"/>
  <c r="K573" i="8"/>
  <c r="K572" i="8"/>
  <c r="K571" i="8"/>
  <c r="K570" i="8"/>
  <c r="K569" i="8"/>
  <c r="K568" i="8"/>
  <c r="K567" i="8"/>
  <c r="K566" i="8"/>
  <c r="K565" i="8"/>
  <c r="K564" i="8"/>
  <c r="K563" i="8"/>
  <c r="K562" i="8"/>
  <c r="K561" i="8"/>
  <c r="K560" i="8"/>
  <c r="K559" i="8"/>
  <c r="K558" i="8"/>
  <c r="K557" i="8"/>
  <c r="K556" i="8"/>
  <c r="K555" i="8"/>
  <c r="K554" i="8"/>
  <c r="K553" i="8"/>
  <c r="K552" i="8"/>
  <c r="K551" i="8"/>
  <c r="K550" i="8"/>
  <c r="K549" i="8"/>
  <c r="K548" i="8"/>
  <c r="K547" i="8"/>
  <c r="K546" i="8"/>
  <c r="K545" i="8"/>
  <c r="K544" i="8"/>
  <c r="K543" i="8"/>
  <c r="K542" i="8"/>
  <c r="K541" i="8"/>
  <c r="K540" i="8"/>
  <c r="K539" i="8"/>
  <c r="K538" i="8"/>
  <c r="K537" i="8"/>
  <c r="K536" i="8"/>
  <c r="K535" i="8"/>
  <c r="K534" i="8"/>
  <c r="K533" i="8"/>
  <c r="K532" i="8"/>
  <c r="K531" i="8"/>
  <c r="K530" i="8"/>
  <c r="K529" i="8"/>
  <c r="K528" i="8"/>
  <c r="K527" i="8"/>
  <c r="K526" i="8"/>
  <c r="K525" i="8"/>
  <c r="K524" i="8"/>
  <c r="K523" i="8"/>
  <c r="K522" i="8"/>
  <c r="K521" i="8"/>
  <c r="K520" i="8"/>
  <c r="K519" i="8"/>
  <c r="K518" i="8"/>
  <c r="K517" i="8"/>
  <c r="K516" i="8"/>
  <c r="K515" i="8"/>
  <c r="K514" i="8"/>
  <c r="K513" i="8"/>
  <c r="K512" i="8"/>
  <c r="K511" i="8"/>
  <c r="K510" i="8"/>
  <c r="K509" i="8"/>
  <c r="K508" i="8"/>
  <c r="K507" i="8"/>
  <c r="K506" i="8"/>
  <c r="K505" i="8"/>
  <c r="K504" i="8"/>
  <c r="K503" i="8"/>
  <c r="K502" i="8"/>
  <c r="K501" i="8"/>
  <c r="K500" i="8"/>
  <c r="K499" i="8"/>
  <c r="K498" i="8"/>
  <c r="K497" i="8"/>
  <c r="K496" i="8"/>
  <c r="K495" i="8"/>
  <c r="K494" i="8"/>
  <c r="K493" i="8"/>
  <c r="K492" i="8"/>
  <c r="K491" i="8"/>
  <c r="K490" i="8"/>
  <c r="K489" i="8"/>
  <c r="K488" i="8"/>
  <c r="K487" i="8"/>
  <c r="K486" i="8"/>
  <c r="K485" i="8"/>
  <c r="K484" i="8"/>
  <c r="K483" i="8"/>
  <c r="K482" i="8"/>
  <c r="K481" i="8"/>
  <c r="K480" i="8"/>
  <c r="K479" i="8"/>
  <c r="K478" i="8"/>
  <c r="K477" i="8"/>
  <c r="K476" i="8"/>
  <c r="K475" i="8"/>
  <c r="K474" i="8"/>
  <c r="K473" i="8"/>
  <c r="K472" i="8"/>
  <c r="K471" i="8"/>
  <c r="K470" i="8"/>
  <c r="K469" i="8"/>
  <c r="K468" i="8"/>
  <c r="K467" i="8"/>
  <c r="K466" i="8"/>
  <c r="K465" i="8"/>
  <c r="K464" i="8"/>
  <c r="K463" i="8"/>
  <c r="K462" i="8"/>
  <c r="K461" i="8"/>
  <c r="K460" i="8"/>
  <c r="K459" i="8"/>
  <c r="K458" i="8"/>
  <c r="K457" i="8"/>
  <c r="K456" i="8"/>
  <c r="K455" i="8"/>
  <c r="K454" i="8"/>
  <c r="K453" i="8"/>
  <c r="K452" i="8"/>
  <c r="K451" i="8"/>
  <c r="K450" i="8"/>
  <c r="K449" i="8"/>
  <c r="K448" i="8"/>
  <c r="K447" i="8"/>
  <c r="K446" i="8"/>
  <c r="K445" i="8"/>
  <c r="K444" i="8"/>
  <c r="K443" i="8"/>
  <c r="K442" i="8"/>
  <c r="K441" i="8"/>
  <c r="K440" i="8"/>
  <c r="K439" i="8"/>
  <c r="K438" i="8"/>
  <c r="K437" i="8"/>
  <c r="K436" i="8"/>
  <c r="K435" i="8"/>
  <c r="K434" i="8"/>
  <c r="K433" i="8"/>
  <c r="K432" i="8"/>
  <c r="K431" i="8"/>
  <c r="K430" i="8"/>
  <c r="K429" i="8"/>
  <c r="K428" i="8"/>
  <c r="K427" i="8"/>
  <c r="K426" i="8"/>
  <c r="K425" i="8"/>
  <c r="K424" i="8"/>
  <c r="K423" i="8"/>
  <c r="K422" i="8"/>
  <c r="K421" i="8"/>
  <c r="K420" i="8"/>
  <c r="K419" i="8"/>
  <c r="K418" i="8"/>
  <c r="K417" i="8"/>
  <c r="K416" i="8"/>
  <c r="K415" i="8"/>
  <c r="K414" i="8"/>
  <c r="K413" i="8"/>
  <c r="K412" i="8"/>
  <c r="K411" i="8"/>
  <c r="K410" i="8"/>
  <c r="K409" i="8"/>
  <c r="K408" i="8"/>
  <c r="K407" i="8"/>
  <c r="K406" i="8"/>
  <c r="K405" i="8"/>
  <c r="K404" i="8"/>
  <c r="K403" i="8"/>
  <c r="K402" i="8"/>
  <c r="K401" i="8"/>
  <c r="K400" i="8"/>
  <c r="K399" i="8"/>
  <c r="K398" i="8"/>
  <c r="K397" i="8"/>
  <c r="K396" i="8"/>
  <c r="K395" i="8"/>
  <c r="K394" i="8"/>
  <c r="K393" i="8"/>
  <c r="K392" i="8"/>
  <c r="K391" i="8"/>
  <c r="K390" i="8"/>
  <c r="K389" i="8"/>
  <c r="K388" i="8"/>
  <c r="K387" i="8"/>
  <c r="K386" i="8"/>
  <c r="K385" i="8"/>
  <c r="K384" i="8"/>
  <c r="K383" i="8"/>
  <c r="K382" i="8"/>
  <c r="K381" i="8"/>
  <c r="K380" i="8"/>
  <c r="K379" i="8"/>
  <c r="K378" i="8"/>
  <c r="K377" i="8"/>
  <c r="K376" i="8"/>
  <c r="K375" i="8"/>
  <c r="K374" i="8"/>
  <c r="K373" i="8"/>
  <c r="K372" i="8"/>
  <c r="K371" i="8"/>
  <c r="K370" i="8"/>
  <c r="K369" i="8"/>
  <c r="K368" i="8"/>
  <c r="K367" i="8"/>
  <c r="K366" i="8"/>
  <c r="K365" i="8"/>
  <c r="K364" i="8"/>
  <c r="K363" i="8"/>
  <c r="K362" i="8"/>
  <c r="K361" i="8"/>
  <c r="K360" i="8"/>
  <c r="K359" i="8"/>
  <c r="K358" i="8"/>
  <c r="K357" i="8"/>
  <c r="K356" i="8"/>
  <c r="K355" i="8"/>
  <c r="K354" i="8"/>
  <c r="K353" i="8"/>
  <c r="K352" i="8"/>
  <c r="K351" i="8"/>
  <c r="K350" i="8"/>
  <c r="K349" i="8"/>
  <c r="K348" i="8"/>
  <c r="K347" i="8"/>
  <c r="K346" i="8"/>
  <c r="K345" i="8"/>
  <c r="K344" i="8"/>
  <c r="K343" i="8"/>
  <c r="K342" i="8"/>
  <c r="K341" i="8"/>
  <c r="K340" i="8"/>
  <c r="K339" i="8"/>
  <c r="K338" i="8"/>
  <c r="K337" i="8"/>
  <c r="K336" i="8"/>
  <c r="K335" i="8"/>
  <c r="K334" i="8"/>
  <c r="K333" i="8"/>
  <c r="K332" i="8"/>
  <c r="K331" i="8"/>
  <c r="K330" i="8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K5" i="8"/>
  <c r="K4" i="8"/>
  <c r="K3" i="8"/>
  <c r="K2" i="8"/>
  <c r="K5753" i="7"/>
  <c r="K5752" i="7"/>
  <c r="K5751" i="7"/>
  <c r="K5750" i="7"/>
  <c r="K5749" i="7"/>
  <c r="K5748" i="7"/>
  <c r="K5747" i="7"/>
  <c r="K5746" i="7"/>
  <c r="K5745" i="7"/>
  <c r="K5744" i="7"/>
  <c r="K5743" i="7"/>
  <c r="K5742" i="7"/>
  <c r="K5741" i="7"/>
  <c r="K5740" i="7"/>
  <c r="K5739" i="7"/>
  <c r="K5738" i="7"/>
  <c r="K5737" i="7"/>
  <c r="K5736" i="7"/>
  <c r="K5735" i="7"/>
  <c r="K5734" i="7"/>
  <c r="K5733" i="7"/>
  <c r="K5732" i="7"/>
  <c r="K5731" i="7"/>
  <c r="K5730" i="7"/>
  <c r="K5729" i="7"/>
  <c r="K5728" i="7"/>
  <c r="K5727" i="7"/>
  <c r="K5726" i="7"/>
  <c r="K5725" i="7"/>
  <c r="K5724" i="7"/>
  <c r="K5723" i="7"/>
  <c r="K5722" i="7"/>
  <c r="K5721" i="7"/>
  <c r="K5720" i="7"/>
  <c r="K5719" i="7"/>
  <c r="K5718" i="7"/>
  <c r="K5717" i="7"/>
  <c r="K5716" i="7"/>
  <c r="K5715" i="7"/>
  <c r="K5714" i="7"/>
  <c r="K5713" i="7"/>
  <c r="K5712" i="7"/>
  <c r="K5711" i="7"/>
  <c r="K5710" i="7"/>
  <c r="K5709" i="7"/>
  <c r="K5708" i="7"/>
  <c r="K5707" i="7"/>
  <c r="K5706" i="7"/>
  <c r="K5705" i="7"/>
  <c r="K5704" i="7"/>
  <c r="K5703" i="7"/>
  <c r="K5702" i="7"/>
  <c r="K5701" i="7"/>
  <c r="K5700" i="7"/>
  <c r="K5699" i="7"/>
  <c r="K5698" i="7"/>
  <c r="K5697" i="7"/>
  <c r="K5696" i="7"/>
  <c r="K5695" i="7"/>
  <c r="K5694" i="7"/>
  <c r="K5693" i="7"/>
  <c r="K5692" i="7"/>
  <c r="K5691" i="7"/>
  <c r="K5690" i="7"/>
  <c r="K5689" i="7"/>
  <c r="K5688" i="7"/>
  <c r="K5687" i="7"/>
  <c r="K5686" i="7"/>
  <c r="K5685" i="7"/>
  <c r="K5684" i="7"/>
  <c r="K5683" i="7"/>
  <c r="K5682" i="7"/>
  <c r="K5681" i="7"/>
  <c r="K5680" i="7"/>
  <c r="K5679" i="7"/>
  <c r="K5678" i="7"/>
  <c r="K5677" i="7"/>
  <c r="K5676" i="7"/>
  <c r="K5675" i="7"/>
  <c r="K5674" i="7"/>
  <c r="K5673" i="7"/>
  <c r="K5672" i="7"/>
  <c r="K5671" i="7"/>
  <c r="K5670" i="7"/>
  <c r="K5669" i="7"/>
  <c r="K5668" i="7"/>
  <c r="K5667" i="7"/>
  <c r="K5666" i="7"/>
  <c r="K5665" i="7"/>
  <c r="K5664" i="7"/>
  <c r="K5663" i="7"/>
  <c r="K5662" i="7"/>
  <c r="K5661" i="7"/>
  <c r="K5660" i="7"/>
  <c r="K5659" i="7"/>
  <c r="K5658" i="7"/>
  <c r="K5657" i="7"/>
  <c r="K5656" i="7"/>
  <c r="K5655" i="7"/>
  <c r="K5654" i="7"/>
  <c r="K5653" i="7"/>
  <c r="K5652" i="7"/>
  <c r="K5651" i="7"/>
  <c r="K5650" i="7"/>
  <c r="K5649" i="7"/>
  <c r="K5648" i="7"/>
  <c r="K5647" i="7"/>
  <c r="K5646" i="7"/>
  <c r="K5645" i="7"/>
  <c r="K5644" i="7"/>
  <c r="K5643" i="7"/>
  <c r="K5642" i="7"/>
  <c r="K5641" i="7"/>
  <c r="K5640" i="7"/>
  <c r="K5639" i="7"/>
  <c r="K5638" i="7"/>
  <c r="K5637" i="7"/>
  <c r="K5636" i="7"/>
  <c r="K5635" i="7"/>
  <c r="K5634" i="7"/>
  <c r="K5633" i="7"/>
  <c r="K5632" i="7"/>
  <c r="K5631" i="7"/>
  <c r="K5630" i="7"/>
  <c r="K5629" i="7"/>
  <c r="K5628" i="7"/>
  <c r="K5627" i="7"/>
  <c r="K5626" i="7"/>
  <c r="K5625" i="7"/>
  <c r="K5624" i="7"/>
  <c r="K5623" i="7"/>
  <c r="K5622" i="7"/>
  <c r="K5621" i="7"/>
  <c r="K5620" i="7"/>
  <c r="K5619" i="7"/>
  <c r="K5618" i="7"/>
  <c r="K5617" i="7"/>
  <c r="K5616" i="7"/>
  <c r="K5615" i="7"/>
  <c r="K5614" i="7"/>
  <c r="K5613" i="7"/>
  <c r="K5612" i="7"/>
  <c r="K5611" i="7"/>
  <c r="K5610" i="7"/>
  <c r="K5609" i="7"/>
  <c r="K5608" i="7"/>
  <c r="K5607" i="7"/>
  <c r="K5606" i="7"/>
  <c r="K5605" i="7"/>
  <c r="K5604" i="7"/>
  <c r="K5603" i="7"/>
  <c r="K5602" i="7"/>
  <c r="K5601" i="7"/>
  <c r="K5600" i="7"/>
  <c r="K5599" i="7"/>
  <c r="K5598" i="7"/>
  <c r="K5597" i="7"/>
  <c r="K5596" i="7"/>
  <c r="K5595" i="7"/>
  <c r="K5594" i="7"/>
  <c r="K5593" i="7"/>
  <c r="K5592" i="7"/>
  <c r="K5591" i="7"/>
  <c r="K5590" i="7"/>
  <c r="K5589" i="7"/>
  <c r="K5588" i="7"/>
  <c r="K5587" i="7"/>
  <c r="K5586" i="7"/>
  <c r="K5585" i="7"/>
  <c r="K5584" i="7"/>
  <c r="K5583" i="7"/>
  <c r="K5582" i="7"/>
  <c r="K5581" i="7"/>
  <c r="K5580" i="7"/>
  <c r="K5579" i="7"/>
  <c r="K5578" i="7"/>
  <c r="K5577" i="7"/>
  <c r="K5576" i="7"/>
  <c r="K5575" i="7"/>
  <c r="K5574" i="7"/>
  <c r="K5573" i="7"/>
  <c r="K5572" i="7"/>
  <c r="K5571" i="7"/>
  <c r="K5570" i="7"/>
  <c r="K5569" i="7"/>
  <c r="K5568" i="7"/>
  <c r="K5567" i="7"/>
  <c r="K5566" i="7"/>
  <c r="K5565" i="7"/>
  <c r="K5564" i="7"/>
  <c r="K5563" i="7"/>
  <c r="K5562" i="7"/>
  <c r="K5561" i="7"/>
  <c r="K5560" i="7"/>
  <c r="K5559" i="7"/>
  <c r="K5558" i="7"/>
  <c r="K5557" i="7"/>
  <c r="K5556" i="7"/>
  <c r="K5555" i="7"/>
  <c r="K5554" i="7"/>
  <c r="K5553" i="7"/>
  <c r="K5552" i="7"/>
  <c r="K5551" i="7"/>
  <c r="K5550" i="7"/>
  <c r="K5549" i="7"/>
  <c r="K5548" i="7"/>
  <c r="K5547" i="7"/>
  <c r="K5546" i="7"/>
  <c r="K5545" i="7"/>
  <c r="K5544" i="7"/>
  <c r="K5543" i="7"/>
  <c r="K5542" i="7"/>
  <c r="K5541" i="7"/>
  <c r="K5540" i="7"/>
  <c r="K5539" i="7"/>
  <c r="K5538" i="7"/>
  <c r="K5537" i="7"/>
  <c r="K5536" i="7"/>
  <c r="K5535" i="7"/>
  <c r="K5534" i="7"/>
  <c r="K5533" i="7"/>
  <c r="K5532" i="7"/>
  <c r="K5531" i="7"/>
  <c r="K5530" i="7"/>
  <c r="K5529" i="7"/>
  <c r="K5528" i="7"/>
  <c r="K5527" i="7"/>
  <c r="K5526" i="7"/>
  <c r="K5525" i="7"/>
  <c r="K5524" i="7"/>
  <c r="K5523" i="7"/>
  <c r="K5522" i="7"/>
  <c r="K5521" i="7"/>
  <c r="K5520" i="7"/>
  <c r="K5519" i="7"/>
  <c r="K5518" i="7"/>
  <c r="K5517" i="7"/>
  <c r="K5516" i="7"/>
  <c r="K5515" i="7"/>
  <c r="K5514" i="7"/>
  <c r="K5513" i="7"/>
  <c r="K5512" i="7"/>
  <c r="K5511" i="7"/>
  <c r="K5510" i="7"/>
  <c r="K5509" i="7"/>
  <c r="K5508" i="7"/>
  <c r="K5507" i="7"/>
  <c r="K5506" i="7"/>
  <c r="K5505" i="7"/>
  <c r="K5504" i="7"/>
  <c r="K5503" i="7"/>
  <c r="K5502" i="7"/>
  <c r="K5501" i="7"/>
  <c r="K5500" i="7"/>
  <c r="K5499" i="7"/>
  <c r="K5498" i="7"/>
  <c r="K5497" i="7"/>
  <c r="K5496" i="7"/>
  <c r="K5495" i="7"/>
  <c r="K5494" i="7"/>
  <c r="K5493" i="7"/>
  <c r="K5492" i="7"/>
  <c r="K5491" i="7"/>
  <c r="K5490" i="7"/>
  <c r="K5489" i="7"/>
  <c r="K5488" i="7"/>
  <c r="K5487" i="7"/>
  <c r="K5486" i="7"/>
  <c r="K5485" i="7"/>
  <c r="K5484" i="7"/>
  <c r="K5483" i="7"/>
  <c r="K5482" i="7"/>
  <c r="K5481" i="7"/>
  <c r="K5480" i="7"/>
  <c r="K5479" i="7"/>
  <c r="K5478" i="7"/>
  <c r="K5477" i="7"/>
  <c r="K5476" i="7"/>
  <c r="K5475" i="7"/>
  <c r="K5474" i="7"/>
  <c r="K5473" i="7"/>
  <c r="K5472" i="7"/>
  <c r="K5471" i="7"/>
  <c r="K5470" i="7"/>
  <c r="K5469" i="7"/>
  <c r="K5468" i="7"/>
  <c r="K5467" i="7"/>
  <c r="K5466" i="7"/>
  <c r="K5465" i="7"/>
  <c r="K5464" i="7"/>
  <c r="K5463" i="7"/>
  <c r="K5462" i="7"/>
  <c r="K5461" i="7"/>
  <c r="K5460" i="7"/>
  <c r="K5459" i="7"/>
  <c r="K5458" i="7"/>
  <c r="K5457" i="7"/>
  <c r="K5456" i="7"/>
  <c r="K5455" i="7"/>
  <c r="K5454" i="7"/>
  <c r="K5453" i="7"/>
  <c r="K5452" i="7"/>
  <c r="K5451" i="7"/>
  <c r="K5450" i="7"/>
  <c r="K5449" i="7"/>
  <c r="K5448" i="7"/>
  <c r="K5447" i="7"/>
  <c r="K5446" i="7"/>
  <c r="K5445" i="7"/>
  <c r="K5444" i="7"/>
  <c r="K5443" i="7"/>
  <c r="K5442" i="7"/>
  <c r="K5441" i="7"/>
  <c r="K5440" i="7"/>
  <c r="K5439" i="7"/>
  <c r="K5438" i="7"/>
  <c r="K5437" i="7"/>
  <c r="K5436" i="7"/>
  <c r="K5435" i="7"/>
  <c r="K5434" i="7"/>
  <c r="K5433" i="7"/>
  <c r="K5432" i="7"/>
  <c r="K5431" i="7"/>
  <c r="K5430" i="7"/>
  <c r="K5429" i="7"/>
  <c r="K5428" i="7"/>
  <c r="K5427" i="7"/>
  <c r="K5426" i="7"/>
  <c r="K5425" i="7"/>
  <c r="K5424" i="7"/>
  <c r="K5423" i="7"/>
  <c r="K5422" i="7"/>
  <c r="K5421" i="7"/>
  <c r="K5420" i="7"/>
  <c r="K5419" i="7"/>
  <c r="K5418" i="7"/>
  <c r="K5417" i="7"/>
  <c r="K5416" i="7"/>
  <c r="K5415" i="7"/>
  <c r="K5414" i="7"/>
  <c r="K5413" i="7"/>
  <c r="K5412" i="7"/>
  <c r="K5411" i="7"/>
  <c r="K5410" i="7"/>
  <c r="K5409" i="7"/>
  <c r="K5408" i="7"/>
  <c r="K5407" i="7"/>
  <c r="K5406" i="7"/>
  <c r="K5405" i="7"/>
  <c r="K5404" i="7"/>
  <c r="K5403" i="7"/>
  <c r="K5402" i="7"/>
  <c r="K5401" i="7"/>
  <c r="K5400" i="7"/>
  <c r="K5399" i="7"/>
  <c r="K5398" i="7"/>
  <c r="K5397" i="7"/>
  <c r="K5396" i="7"/>
  <c r="K5395" i="7"/>
  <c r="K5394" i="7"/>
  <c r="K5393" i="7"/>
  <c r="K5392" i="7"/>
  <c r="K5391" i="7"/>
  <c r="K5390" i="7"/>
  <c r="K5389" i="7"/>
  <c r="K5388" i="7"/>
  <c r="K5387" i="7"/>
  <c r="K5386" i="7"/>
  <c r="K5385" i="7"/>
  <c r="K5384" i="7"/>
  <c r="K5383" i="7"/>
  <c r="K5382" i="7"/>
  <c r="K5381" i="7"/>
  <c r="K5380" i="7"/>
  <c r="K5379" i="7"/>
  <c r="K5378" i="7"/>
  <c r="K5377" i="7"/>
  <c r="K5376" i="7"/>
  <c r="K5375" i="7"/>
  <c r="K5374" i="7"/>
  <c r="K5373" i="7"/>
  <c r="K5372" i="7"/>
  <c r="K5371" i="7"/>
  <c r="K5370" i="7"/>
  <c r="K5369" i="7"/>
  <c r="K5368" i="7"/>
  <c r="K5367" i="7"/>
  <c r="K5366" i="7"/>
  <c r="K5365" i="7"/>
  <c r="K5364" i="7"/>
  <c r="K5363" i="7"/>
  <c r="K5362" i="7"/>
  <c r="K5361" i="7"/>
  <c r="K5360" i="7"/>
  <c r="K5359" i="7"/>
  <c r="K5358" i="7"/>
  <c r="K5357" i="7"/>
  <c r="K5356" i="7"/>
  <c r="K5355" i="7"/>
  <c r="K5354" i="7"/>
  <c r="K5353" i="7"/>
  <c r="K5352" i="7"/>
  <c r="K5351" i="7"/>
  <c r="K5350" i="7"/>
  <c r="K5349" i="7"/>
  <c r="K5348" i="7"/>
  <c r="K5347" i="7"/>
  <c r="K5346" i="7"/>
  <c r="K5345" i="7"/>
  <c r="K5344" i="7"/>
  <c r="K5343" i="7"/>
  <c r="K5342" i="7"/>
  <c r="K5341" i="7"/>
  <c r="K5340" i="7"/>
  <c r="K5339" i="7"/>
  <c r="K5338" i="7"/>
  <c r="K5337" i="7"/>
  <c r="K5336" i="7"/>
  <c r="K5335" i="7"/>
  <c r="K5334" i="7"/>
  <c r="K5333" i="7"/>
  <c r="K5332" i="7"/>
  <c r="K5331" i="7"/>
  <c r="K5330" i="7"/>
  <c r="K5329" i="7"/>
  <c r="K5328" i="7"/>
  <c r="K5327" i="7"/>
  <c r="K5326" i="7"/>
  <c r="K5325" i="7"/>
  <c r="K5324" i="7"/>
  <c r="K5323" i="7"/>
  <c r="K5322" i="7"/>
  <c r="K5321" i="7"/>
  <c r="K5320" i="7"/>
  <c r="K5319" i="7"/>
  <c r="K5318" i="7"/>
  <c r="K5317" i="7"/>
  <c r="K5316" i="7"/>
  <c r="K5315" i="7"/>
  <c r="K5314" i="7"/>
  <c r="K5313" i="7"/>
  <c r="K5312" i="7"/>
  <c r="K5311" i="7"/>
  <c r="K5310" i="7"/>
  <c r="K5309" i="7"/>
  <c r="K5308" i="7"/>
  <c r="K5307" i="7"/>
  <c r="K5306" i="7"/>
  <c r="K5305" i="7"/>
  <c r="K5304" i="7"/>
  <c r="K5303" i="7"/>
  <c r="K5302" i="7"/>
  <c r="K5301" i="7"/>
  <c r="K5300" i="7"/>
  <c r="K5299" i="7"/>
  <c r="K5298" i="7"/>
  <c r="K5297" i="7"/>
  <c r="K5296" i="7"/>
  <c r="K5295" i="7"/>
  <c r="K5294" i="7"/>
  <c r="K5293" i="7"/>
  <c r="K5292" i="7"/>
  <c r="K5291" i="7"/>
  <c r="K5290" i="7"/>
  <c r="K5289" i="7"/>
  <c r="K5288" i="7"/>
  <c r="K5287" i="7"/>
  <c r="K5286" i="7"/>
  <c r="K5285" i="7"/>
  <c r="K5284" i="7"/>
  <c r="K5283" i="7"/>
  <c r="K5282" i="7"/>
  <c r="K5281" i="7"/>
  <c r="K5280" i="7"/>
  <c r="K5279" i="7"/>
  <c r="K5278" i="7"/>
  <c r="K5277" i="7"/>
  <c r="K5276" i="7"/>
  <c r="K5275" i="7"/>
  <c r="K5274" i="7"/>
  <c r="K5273" i="7"/>
  <c r="K5272" i="7"/>
  <c r="K5271" i="7"/>
  <c r="K5270" i="7"/>
  <c r="K5269" i="7"/>
  <c r="K5268" i="7"/>
  <c r="K5267" i="7"/>
  <c r="K5266" i="7"/>
  <c r="K5265" i="7"/>
  <c r="K5264" i="7"/>
  <c r="K5263" i="7"/>
  <c r="K5262" i="7"/>
  <c r="K5261" i="7"/>
  <c r="K5260" i="7"/>
  <c r="K5259" i="7"/>
  <c r="K5258" i="7"/>
  <c r="K5257" i="7"/>
  <c r="K5256" i="7"/>
  <c r="K5255" i="7"/>
  <c r="K5254" i="7"/>
  <c r="K5253" i="7"/>
  <c r="K5252" i="7"/>
  <c r="K5251" i="7"/>
  <c r="K5250" i="7"/>
  <c r="K5249" i="7"/>
  <c r="K5248" i="7"/>
  <c r="K5247" i="7"/>
  <c r="K5246" i="7"/>
  <c r="K5245" i="7"/>
  <c r="K5244" i="7"/>
  <c r="K5243" i="7"/>
  <c r="K5242" i="7"/>
  <c r="K5241" i="7"/>
  <c r="K5240" i="7"/>
  <c r="K5239" i="7"/>
  <c r="K5238" i="7"/>
  <c r="K5237" i="7"/>
  <c r="K5236" i="7"/>
  <c r="K5235" i="7"/>
  <c r="K5234" i="7"/>
  <c r="K5233" i="7"/>
  <c r="K5232" i="7"/>
  <c r="K5231" i="7"/>
  <c r="K5230" i="7"/>
  <c r="K5229" i="7"/>
  <c r="K5228" i="7"/>
  <c r="K5227" i="7"/>
  <c r="K5226" i="7"/>
  <c r="K5225" i="7"/>
  <c r="K5224" i="7"/>
  <c r="K5223" i="7"/>
  <c r="K5222" i="7"/>
  <c r="K5221" i="7"/>
  <c r="K5220" i="7"/>
  <c r="K5219" i="7"/>
  <c r="K5218" i="7"/>
  <c r="K5217" i="7"/>
  <c r="K5216" i="7"/>
  <c r="K5215" i="7"/>
  <c r="K5214" i="7"/>
  <c r="K5213" i="7"/>
  <c r="K5212" i="7"/>
  <c r="K5211" i="7"/>
  <c r="K5210" i="7"/>
  <c r="K5209" i="7"/>
  <c r="K5208" i="7"/>
  <c r="K5207" i="7"/>
  <c r="K5206" i="7"/>
  <c r="K5205" i="7"/>
  <c r="K5204" i="7"/>
  <c r="K5203" i="7"/>
  <c r="K5202" i="7"/>
  <c r="K5201" i="7"/>
  <c r="K5200" i="7"/>
  <c r="K5199" i="7"/>
  <c r="K5198" i="7"/>
  <c r="K5197" i="7"/>
  <c r="K5196" i="7"/>
  <c r="K5195" i="7"/>
  <c r="K5194" i="7"/>
  <c r="K5193" i="7"/>
  <c r="K5192" i="7"/>
  <c r="K5191" i="7"/>
  <c r="K5190" i="7"/>
  <c r="K5189" i="7"/>
  <c r="K5188" i="7"/>
  <c r="K5187" i="7"/>
  <c r="K5186" i="7"/>
  <c r="K5185" i="7"/>
  <c r="K5184" i="7"/>
  <c r="K5183" i="7"/>
  <c r="K5182" i="7"/>
  <c r="K5181" i="7"/>
  <c r="K5180" i="7"/>
  <c r="K5179" i="7"/>
  <c r="K5178" i="7"/>
  <c r="K5177" i="7"/>
  <c r="K5176" i="7"/>
  <c r="K5175" i="7"/>
  <c r="K5174" i="7"/>
  <c r="K5173" i="7"/>
  <c r="K5172" i="7"/>
  <c r="K5171" i="7"/>
  <c r="K5170" i="7"/>
  <c r="K5169" i="7"/>
  <c r="K5168" i="7"/>
  <c r="K5167" i="7"/>
  <c r="K5166" i="7"/>
  <c r="K5165" i="7"/>
  <c r="K5164" i="7"/>
  <c r="K5163" i="7"/>
  <c r="K5162" i="7"/>
  <c r="K5161" i="7"/>
  <c r="K5160" i="7"/>
  <c r="K5159" i="7"/>
  <c r="K5158" i="7"/>
  <c r="K5157" i="7"/>
  <c r="K5156" i="7"/>
  <c r="K5155" i="7"/>
  <c r="K5154" i="7"/>
  <c r="K5153" i="7"/>
  <c r="K5152" i="7"/>
  <c r="K5151" i="7"/>
  <c r="K5150" i="7"/>
  <c r="K5149" i="7"/>
  <c r="K5148" i="7"/>
  <c r="K5147" i="7"/>
  <c r="K5146" i="7"/>
  <c r="K5145" i="7"/>
  <c r="K5144" i="7"/>
  <c r="K5143" i="7"/>
  <c r="K5142" i="7"/>
  <c r="K5141" i="7"/>
  <c r="K5140" i="7"/>
  <c r="K5139" i="7"/>
  <c r="K5138" i="7"/>
  <c r="K5137" i="7"/>
  <c r="K5136" i="7"/>
  <c r="K5135" i="7"/>
  <c r="K5134" i="7"/>
  <c r="K5133" i="7"/>
  <c r="K5132" i="7"/>
  <c r="K5131" i="7"/>
  <c r="K5130" i="7"/>
  <c r="K5129" i="7"/>
  <c r="K5128" i="7"/>
  <c r="K5127" i="7"/>
  <c r="K5126" i="7"/>
  <c r="K5125" i="7"/>
  <c r="K5124" i="7"/>
  <c r="K5123" i="7"/>
  <c r="K5122" i="7"/>
  <c r="K5121" i="7"/>
  <c r="K5120" i="7"/>
  <c r="K5119" i="7"/>
  <c r="K5118" i="7"/>
  <c r="K5117" i="7"/>
  <c r="K5116" i="7"/>
  <c r="K5115" i="7"/>
  <c r="K5114" i="7"/>
  <c r="K5113" i="7"/>
  <c r="K5112" i="7"/>
  <c r="K5111" i="7"/>
  <c r="K5110" i="7"/>
  <c r="K5109" i="7"/>
  <c r="K5108" i="7"/>
  <c r="K5107" i="7"/>
  <c r="K5106" i="7"/>
  <c r="K5105" i="7"/>
  <c r="K5104" i="7"/>
  <c r="K5103" i="7"/>
  <c r="K5102" i="7"/>
  <c r="K5101" i="7"/>
  <c r="K5100" i="7"/>
  <c r="K5099" i="7"/>
  <c r="K5098" i="7"/>
  <c r="K5097" i="7"/>
  <c r="K5096" i="7"/>
  <c r="K5095" i="7"/>
  <c r="K5094" i="7"/>
  <c r="K5093" i="7"/>
  <c r="K5092" i="7"/>
  <c r="K5091" i="7"/>
  <c r="K5090" i="7"/>
  <c r="K5089" i="7"/>
  <c r="K5088" i="7"/>
  <c r="K5087" i="7"/>
  <c r="K5086" i="7"/>
  <c r="K5085" i="7"/>
  <c r="K5084" i="7"/>
  <c r="K5083" i="7"/>
  <c r="K5082" i="7"/>
  <c r="K5081" i="7"/>
  <c r="K5080" i="7"/>
  <c r="K5079" i="7"/>
  <c r="K5078" i="7"/>
  <c r="K5077" i="7"/>
  <c r="K5076" i="7"/>
  <c r="K5075" i="7"/>
  <c r="K5074" i="7"/>
  <c r="K5073" i="7"/>
  <c r="K5072" i="7"/>
  <c r="K5071" i="7"/>
  <c r="K5070" i="7"/>
  <c r="K5069" i="7"/>
  <c r="K5068" i="7"/>
  <c r="K5067" i="7"/>
  <c r="K5066" i="7"/>
  <c r="K5065" i="7"/>
  <c r="K5064" i="7"/>
  <c r="K5063" i="7"/>
  <c r="K5062" i="7"/>
  <c r="K5061" i="7"/>
  <c r="K5060" i="7"/>
  <c r="K5059" i="7"/>
  <c r="K5058" i="7"/>
  <c r="K5057" i="7"/>
  <c r="K5056" i="7"/>
  <c r="K5055" i="7"/>
  <c r="K5054" i="7"/>
  <c r="K5053" i="7"/>
  <c r="K5052" i="7"/>
  <c r="K5051" i="7"/>
  <c r="K5050" i="7"/>
  <c r="K5049" i="7"/>
  <c r="K5048" i="7"/>
  <c r="K5047" i="7"/>
  <c r="K5046" i="7"/>
  <c r="K5045" i="7"/>
  <c r="K5044" i="7"/>
  <c r="K5043" i="7"/>
  <c r="K5042" i="7"/>
  <c r="K5041" i="7"/>
  <c r="K5040" i="7"/>
  <c r="K5039" i="7"/>
  <c r="K5038" i="7"/>
  <c r="K5037" i="7"/>
  <c r="K5036" i="7"/>
  <c r="K5035" i="7"/>
  <c r="K5034" i="7"/>
  <c r="K5033" i="7"/>
  <c r="K5032" i="7"/>
  <c r="K5031" i="7"/>
  <c r="K5030" i="7"/>
  <c r="K5029" i="7"/>
  <c r="K5028" i="7"/>
  <c r="K5027" i="7"/>
  <c r="K5026" i="7"/>
  <c r="K5025" i="7"/>
  <c r="K5024" i="7"/>
  <c r="K5023" i="7"/>
  <c r="K5022" i="7"/>
  <c r="K5021" i="7"/>
  <c r="K5020" i="7"/>
  <c r="K5019" i="7"/>
  <c r="K5018" i="7"/>
  <c r="K5017" i="7"/>
  <c r="K5016" i="7"/>
  <c r="K5015" i="7"/>
  <c r="K5014" i="7"/>
  <c r="K5013" i="7"/>
  <c r="K5012" i="7"/>
  <c r="K5011" i="7"/>
  <c r="K5010" i="7"/>
  <c r="K5009" i="7"/>
  <c r="K5008" i="7"/>
  <c r="K5007" i="7"/>
  <c r="K5006" i="7"/>
  <c r="K5005" i="7"/>
  <c r="K5004" i="7"/>
  <c r="K5003" i="7"/>
  <c r="K5002" i="7"/>
  <c r="K5001" i="7"/>
  <c r="K5000" i="7"/>
  <c r="K4999" i="7"/>
  <c r="K4998" i="7"/>
  <c r="K4997" i="7"/>
  <c r="K4996" i="7"/>
  <c r="K4995" i="7"/>
  <c r="K4994" i="7"/>
  <c r="K4993" i="7"/>
  <c r="K4992" i="7"/>
  <c r="K4991" i="7"/>
  <c r="K4990" i="7"/>
  <c r="K4989" i="7"/>
  <c r="K4988" i="7"/>
  <c r="K4987" i="7"/>
  <c r="K4986" i="7"/>
  <c r="K4985" i="7"/>
  <c r="K4984" i="7"/>
  <c r="K4983" i="7"/>
  <c r="K4982" i="7"/>
  <c r="K4981" i="7"/>
  <c r="K4980" i="7"/>
  <c r="K4979" i="7"/>
  <c r="K4978" i="7"/>
  <c r="K4977" i="7"/>
  <c r="K4976" i="7"/>
  <c r="K4975" i="7"/>
  <c r="K4974" i="7"/>
  <c r="K4973" i="7"/>
  <c r="K4972" i="7"/>
  <c r="K4971" i="7"/>
  <c r="K4970" i="7"/>
  <c r="K4969" i="7"/>
  <c r="K4968" i="7"/>
  <c r="K4967" i="7"/>
  <c r="K4966" i="7"/>
  <c r="K4965" i="7"/>
  <c r="K4964" i="7"/>
  <c r="K4963" i="7"/>
  <c r="K4962" i="7"/>
  <c r="K4961" i="7"/>
  <c r="K4960" i="7"/>
  <c r="K4959" i="7"/>
  <c r="K4958" i="7"/>
  <c r="K4957" i="7"/>
  <c r="K4956" i="7"/>
  <c r="K4955" i="7"/>
  <c r="K4954" i="7"/>
  <c r="K4953" i="7"/>
  <c r="K4952" i="7"/>
  <c r="K4951" i="7"/>
  <c r="K4950" i="7"/>
  <c r="K4949" i="7"/>
  <c r="K4948" i="7"/>
  <c r="K4947" i="7"/>
  <c r="K4946" i="7"/>
  <c r="K4945" i="7"/>
  <c r="K4944" i="7"/>
  <c r="K4943" i="7"/>
  <c r="K4942" i="7"/>
  <c r="K4941" i="7"/>
  <c r="K4940" i="7"/>
  <c r="K4939" i="7"/>
  <c r="K4938" i="7"/>
  <c r="K4937" i="7"/>
  <c r="K4936" i="7"/>
  <c r="K4935" i="7"/>
  <c r="K4934" i="7"/>
  <c r="K4933" i="7"/>
  <c r="K4932" i="7"/>
  <c r="K4931" i="7"/>
  <c r="K4930" i="7"/>
  <c r="K4929" i="7"/>
  <c r="K4928" i="7"/>
  <c r="K4927" i="7"/>
  <c r="K4926" i="7"/>
  <c r="K4925" i="7"/>
  <c r="K4924" i="7"/>
  <c r="K4923" i="7"/>
  <c r="K4922" i="7"/>
  <c r="K4921" i="7"/>
  <c r="K4920" i="7"/>
  <c r="K4919" i="7"/>
  <c r="K4918" i="7"/>
  <c r="K4917" i="7"/>
  <c r="K4916" i="7"/>
  <c r="K4915" i="7"/>
  <c r="K4914" i="7"/>
  <c r="K4913" i="7"/>
  <c r="K4912" i="7"/>
  <c r="K4911" i="7"/>
  <c r="K4910" i="7"/>
  <c r="K4909" i="7"/>
  <c r="K4908" i="7"/>
  <c r="K4907" i="7"/>
  <c r="K4906" i="7"/>
  <c r="K4905" i="7"/>
  <c r="K4904" i="7"/>
  <c r="K4903" i="7"/>
  <c r="K4902" i="7"/>
  <c r="K4901" i="7"/>
  <c r="K4900" i="7"/>
  <c r="K4899" i="7"/>
  <c r="K4898" i="7"/>
  <c r="K4897" i="7"/>
  <c r="K4896" i="7"/>
  <c r="K4895" i="7"/>
  <c r="K4894" i="7"/>
  <c r="K4893" i="7"/>
  <c r="K4892" i="7"/>
  <c r="K4891" i="7"/>
  <c r="K4890" i="7"/>
  <c r="K4889" i="7"/>
  <c r="K4888" i="7"/>
  <c r="K4887" i="7"/>
  <c r="K4886" i="7"/>
  <c r="K4885" i="7"/>
  <c r="K4884" i="7"/>
  <c r="K4883" i="7"/>
  <c r="K4882" i="7"/>
  <c r="K4881" i="7"/>
  <c r="K4880" i="7"/>
  <c r="K4879" i="7"/>
  <c r="K4878" i="7"/>
  <c r="K4877" i="7"/>
  <c r="K4876" i="7"/>
  <c r="K4875" i="7"/>
  <c r="K4874" i="7"/>
  <c r="K4873" i="7"/>
  <c r="K4872" i="7"/>
  <c r="K4871" i="7"/>
  <c r="K4870" i="7"/>
  <c r="K4869" i="7"/>
  <c r="K4868" i="7"/>
  <c r="K4867" i="7"/>
  <c r="K4866" i="7"/>
  <c r="K4865" i="7"/>
  <c r="K4864" i="7"/>
  <c r="K4863" i="7"/>
  <c r="K4862" i="7"/>
  <c r="K4861" i="7"/>
  <c r="K4860" i="7"/>
  <c r="K4859" i="7"/>
  <c r="K4858" i="7"/>
  <c r="K4857" i="7"/>
  <c r="K4856" i="7"/>
  <c r="K4855" i="7"/>
  <c r="K4854" i="7"/>
  <c r="K4853" i="7"/>
  <c r="K4852" i="7"/>
  <c r="K4851" i="7"/>
  <c r="K4850" i="7"/>
  <c r="K4849" i="7"/>
  <c r="K4848" i="7"/>
  <c r="K4847" i="7"/>
  <c r="K4846" i="7"/>
  <c r="K4845" i="7"/>
  <c r="K4844" i="7"/>
  <c r="K4843" i="7"/>
  <c r="K4842" i="7"/>
  <c r="K4841" i="7"/>
  <c r="K4840" i="7"/>
  <c r="K4839" i="7"/>
  <c r="K4838" i="7"/>
  <c r="K4837" i="7"/>
  <c r="K4836" i="7"/>
  <c r="K4835" i="7"/>
  <c r="K4834" i="7"/>
  <c r="K4833" i="7"/>
  <c r="K4832" i="7"/>
  <c r="K4831" i="7"/>
  <c r="K4830" i="7"/>
  <c r="K4829" i="7"/>
  <c r="K4828" i="7"/>
  <c r="K4827" i="7"/>
  <c r="K4826" i="7"/>
  <c r="K4825" i="7"/>
  <c r="K4824" i="7"/>
  <c r="K4823" i="7"/>
  <c r="K4822" i="7"/>
  <c r="K4821" i="7"/>
  <c r="K4820" i="7"/>
  <c r="K4819" i="7"/>
  <c r="K4818" i="7"/>
  <c r="K4817" i="7"/>
  <c r="K4816" i="7"/>
  <c r="K4815" i="7"/>
  <c r="K4814" i="7"/>
  <c r="K4813" i="7"/>
  <c r="K4812" i="7"/>
  <c r="K4811" i="7"/>
  <c r="K4810" i="7"/>
  <c r="K4809" i="7"/>
  <c r="K4808" i="7"/>
  <c r="K4807" i="7"/>
  <c r="K4806" i="7"/>
  <c r="K4805" i="7"/>
  <c r="K4804" i="7"/>
  <c r="K4803" i="7"/>
  <c r="K4802" i="7"/>
  <c r="K4801" i="7"/>
  <c r="K4800" i="7"/>
  <c r="K4799" i="7"/>
  <c r="K4798" i="7"/>
  <c r="K4797" i="7"/>
  <c r="K4796" i="7"/>
  <c r="K4795" i="7"/>
  <c r="K4794" i="7"/>
  <c r="K4793" i="7"/>
  <c r="K4792" i="7"/>
  <c r="K4791" i="7"/>
  <c r="K4790" i="7"/>
  <c r="K4789" i="7"/>
  <c r="K4788" i="7"/>
  <c r="K4787" i="7"/>
  <c r="K4786" i="7"/>
  <c r="K4785" i="7"/>
  <c r="K4784" i="7"/>
  <c r="K4783" i="7"/>
  <c r="K4782" i="7"/>
  <c r="K4781" i="7"/>
  <c r="K4780" i="7"/>
  <c r="K4779" i="7"/>
  <c r="K4778" i="7"/>
  <c r="K4777" i="7"/>
  <c r="K4776" i="7"/>
  <c r="K4775" i="7"/>
  <c r="K4774" i="7"/>
  <c r="K4773" i="7"/>
  <c r="K4772" i="7"/>
  <c r="K4771" i="7"/>
  <c r="K4770" i="7"/>
  <c r="K4769" i="7"/>
  <c r="K4768" i="7"/>
  <c r="K4767" i="7"/>
  <c r="K4766" i="7"/>
  <c r="K4765" i="7"/>
  <c r="K4764" i="7"/>
  <c r="K4763" i="7"/>
  <c r="K4762" i="7"/>
  <c r="K4761" i="7"/>
  <c r="K4760" i="7"/>
  <c r="K4759" i="7"/>
  <c r="K4758" i="7"/>
  <c r="K4757" i="7"/>
  <c r="K4756" i="7"/>
  <c r="K4755" i="7"/>
  <c r="K4754" i="7"/>
  <c r="K4753" i="7"/>
  <c r="K4752" i="7"/>
  <c r="K4751" i="7"/>
  <c r="K4750" i="7"/>
  <c r="K4749" i="7"/>
  <c r="K4748" i="7"/>
  <c r="K4747" i="7"/>
  <c r="K4746" i="7"/>
  <c r="K4745" i="7"/>
  <c r="K4744" i="7"/>
  <c r="K4743" i="7"/>
  <c r="K4742" i="7"/>
  <c r="K4741" i="7"/>
  <c r="K4740" i="7"/>
  <c r="K4739" i="7"/>
  <c r="K4738" i="7"/>
  <c r="K4737" i="7"/>
  <c r="K4736" i="7"/>
  <c r="K4735" i="7"/>
  <c r="K4734" i="7"/>
  <c r="K4733" i="7"/>
  <c r="K4732" i="7"/>
  <c r="K4731" i="7"/>
  <c r="K4730" i="7"/>
  <c r="K4729" i="7"/>
  <c r="K4728" i="7"/>
  <c r="K4727" i="7"/>
  <c r="K4726" i="7"/>
  <c r="K4725" i="7"/>
  <c r="K4724" i="7"/>
  <c r="K4723" i="7"/>
  <c r="K4722" i="7"/>
  <c r="K4721" i="7"/>
  <c r="K4720" i="7"/>
  <c r="K4719" i="7"/>
  <c r="K4718" i="7"/>
  <c r="K4717" i="7"/>
  <c r="K4716" i="7"/>
  <c r="K4715" i="7"/>
  <c r="K4714" i="7"/>
  <c r="K4713" i="7"/>
  <c r="K4712" i="7"/>
  <c r="K4711" i="7"/>
  <c r="K4710" i="7"/>
  <c r="K4709" i="7"/>
  <c r="K4708" i="7"/>
  <c r="K4707" i="7"/>
  <c r="K4706" i="7"/>
  <c r="K4705" i="7"/>
  <c r="K4704" i="7"/>
  <c r="K4703" i="7"/>
  <c r="K4702" i="7"/>
  <c r="K4701" i="7"/>
  <c r="K4700" i="7"/>
  <c r="K4699" i="7"/>
  <c r="K4698" i="7"/>
  <c r="K4697" i="7"/>
  <c r="K4696" i="7"/>
  <c r="K4695" i="7"/>
  <c r="K4694" i="7"/>
  <c r="K4693" i="7"/>
  <c r="K4692" i="7"/>
  <c r="K4691" i="7"/>
  <c r="K4690" i="7"/>
  <c r="K4689" i="7"/>
  <c r="K4688" i="7"/>
  <c r="K4687" i="7"/>
  <c r="K4686" i="7"/>
  <c r="K4685" i="7"/>
  <c r="K4684" i="7"/>
  <c r="K4683" i="7"/>
  <c r="K4682" i="7"/>
  <c r="K4681" i="7"/>
  <c r="K4680" i="7"/>
  <c r="K4679" i="7"/>
  <c r="K4678" i="7"/>
  <c r="K4677" i="7"/>
  <c r="K4676" i="7"/>
  <c r="K4675" i="7"/>
  <c r="K4674" i="7"/>
  <c r="K4673" i="7"/>
  <c r="K4672" i="7"/>
  <c r="K4671" i="7"/>
  <c r="K4670" i="7"/>
  <c r="K4669" i="7"/>
  <c r="K4668" i="7"/>
  <c r="K4667" i="7"/>
  <c r="K4666" i="7"/>
  <c r="K4665" i="7"/>
  <c r="K4664" i="7"/>
  <c r="K4663" i="7"/>
  <c r="K4662" i="7"/>
  <c r="K4661" i="7"/>
  <c r="K4660" i="7"/>
  <c r="K4659" i="7"/>
  <c r="K4658" i="7"/>
  <c r="K4657" i="7"/>
  <c r="K4656" i="7"/>
  <c r="K4655" i="7"/>
  <c r="K4654" i="7"/>
  <c r="K4653" i="7"/>
  <c r="K4652" i="7"/>
  <c r="K4651" i="7"/>
  <c r="K4650" i="7"/>
  <c r="K4649" i="7"/>
  <c r="K4648" i="7"/>
  <c r="K4647" i="7"/>
  <c r="K4646" i="7"/>
  <c r="K4645" i="7"/>
  <c r="K4644" i="7"/>
  <c r="K4643" i="7"/>
  <c r="K4642" i="7"/>
  <c r="K4641" i="7"/>
  <c r="K4640" i="7"/>
  <c r="K4639" i="7"/>
  <c r="K4638" i="7"/>
  <c r="K4637" i="7"/>
  <c r="K4636" i="7"/>
  <c r="K4635" i="7"/>
  <c r="K4634" i="7"/>
  <c r="K4633" i="7"/>
  <c r="K4632" i="7"/>
  <c r="K4631" i="7"/>
  <c r="K4630" i="7"/>
  <c r="K4629" i="7"/>
  <c r="K4628" i="7"/>
  <c r="K4627" i="7"/>
  <c r="K4626" i="7"/>
  <c r="K4625" i="7"/>
  <c r="K4624" i="7"/>
  <c r="K4623" i="7"/>
  <c r="K4622" i="7"/>
  <c r="K4621" i="7"/>
  <c r="K4620" i="7"/>
  <c r="K4619" i="7"/>
  <c r="K4618" i="7"/>
  <c r="K4617" i="7"/>
  <c r="K4616" i="7"/>
  <c r="K4615" i="7"/>
  <c r="K4614" i="7"/>
  <c r="K4613" i="7"/>
  <c r="K4612" i="7"/>
  <c r="K4611" i="7"/>
  <c r="K4610" i="7"/>
  <c r="K4609" i="7"/>
  <c r="K4608" i="7"/>
  <c r="K4607" i="7"/>
  <c r="K4606" i="7"/>
  <c r="K4605" i="7"/>
  <c r="K4604" i="7"/>
  <c r="K4603" i="7"/>
  <c r="K4602" i="7"/>
  <c r="K4601" i="7"/>
  <c r="K4600" i="7"/>
  <c r="K4599" i="7"/>
  <c r="K4598" i="7"/>
  <c r="K4597" i="7"/>
  <c r="K4596" i="7"/>
  <c r="K4595" i="7"/>
  <c r="K4594" i="7"/>
  <c r="K4593" i="7"/>
  <c r="K4592" i="7"/>
  <c r="K4591" i="7"/>
  <c r="K4590" i="7"/>
  <c r="K4589" i="7"/>
  <c r="K4588" i="7"/>
  <c r="K4587" i="7"/>
  <c r="K4586" i="7"/>
  <c r="K4585" i="7"/>
  <c r="K4584" i="7"/>
  <c r="K4583" i="7"/>
  <c r="K4582" i="7"/>
  <c r="K4581" i="7"/>
  <c r="K4580" i="7"/>
  <c r="K4579" i="7"/>
  <c r="K4578" i="7"/>
  <c r="K4577" i="7"/>
  <c r="K4576" i="7"/>
  <c r="K4575" i="7"/>
  <c r="K4574" i="7"/>
  <c r="K4573" i="7"/>
  <c r="K4572" i="7"/>
  <c r="K4571" i="7"/>
  <c r="K4570" i="7"/>
  <c r="K4569" i="7"/>
  <c r="K4568" i="7"/>
  <c r="K4567" i="7"/>
  <c r="K4566" i="7"/>
  <c r="K4565" i="7"/>
  <c r="K4564" i="7"/>
  <c r="K4563" i="7"/>
  <c r="K4562" i="7"/>
  <c r="K4561" i="7"/>
  <c r="K4560" i="7"/>
  <c r="K4559" i="7"/>
  <c r="K4558" i="7"/>
  <c r="K4557" i="7"/>
  <c r="K4556" i="7"/>
  <c r="K4555" i="7"/>
  <c r="K4554" i="7"/>
  <c r="K4553" i="7"/>
  <c r="K4552" i="7"/>
  <c r="K4551" i="7"/>
  <c r="K4550" i="7"/>
  <c r="K4549" i="7"/>
  <c r="K4548" i="7"/>
  <c r="K4547" i="7"/>
  <c r="K4546" i="7"/>
  <c r="K4545" i="7"/>
  <c r="K4544" i="7"/>
  <c r="K4543" i="7"/>
  <c r="K4542" i="7"/>
  <c r="K4541" i="7"/>
  <c r="K4540" i="7"/>
  <c r="K4539" i="7"/>
  <c r="K4538" i="7"/>
  <c r="K4537" i="7"/>
  <c r="K4536" i="7"/>
  <c r="K4535" i="7"/>
  <c r="K4534" i="7"/>
  <c r="K4533" i="7"/>
  <c r="K4532" i="7"/>
  <c r="K4531" i="7"/>
  <c r="K4530" i="7"/>
  <c r="K4529" i="7"/>
  <c r="K4528" i="7"/>
  <c r="K4527" i="7"/>
  <c r="K4526" i="7"/>
  <c r="K4525" i="7"/>
  <c r="K4524" i="7"/>
  <c r="K4523" i="7"/>
  <c r="K4522" i="7"/>
  <c r="K4521" i="7"/>
  <c r="K4520" i="7"/>
  <c r="K4519" i="7"/>
  <c r="K4518" i="7"/>
  <c r="K4517" i="7"/>
  <c r="K4516" i="7"/>
  <c r="K4515" i="7"/>
  <c r="K4514" i="7"/>
  <c r="K4513" i="7"/>
  <c r="K4512" i="7"/>
  <c r="K4511" i="7"/>
  <c r="K4510" i="7"/>
  <c r="K4509" i="7"/>
  <c r="K4508" i="7"/>
  <c r="K4507" i="7"/>
  <c r="K4506" i="7"/>
  <c r="K4505" i="7"/>
  <c r="K4504" i="7"/>
  <c r="K4503" i="7"/>
  <c r="K4502" i="7"/>
  <c r="K4501" i="7"/>
  <c r="K4500" i="7"/>
  <c r="K4499" i="7"/>
  <c r="K4498" i="7"/>
  <c r="K4497" i="7"/>
  <c r="K4496" i="7"/>
  <c r="K4495" i="7"/>
  <c r="K4494" i="7"/>
  <c r="K4493" i="7"/>
  <c r="K4492" i="7"/>
  <c r="K4491" i="7"/>
  <c r="K4490" i="7"/>
  <c r="K4489" i="7"/>
  <c r="K4488" i="7"/>
  <c r="K4487" i="7"/>
  <c r="K4486" i="7"/>
  <c r="K4485" i="7"/>
  <c r="K4484" i="7"/>
  <c r="K4483" i="7"/>
  <c r="K4482" i="7"/>
  <c r="K4481" i="7"/>
  <c r="K4480" i="7"/>
  <c r="K4479" i="7"/>
  <c r="K4478" i="7"/>
  <c r="K4477" i="7"/>
  <c r="K4476" i="7"/>
  <c r="K4475" i="7"/>
  <c r="K4474" i="7"/>
  <c r="K4473" i="7"/>
  <c r="K4472" i="7"/>
  <c r="K4471" i="7"/>
  <c r="K4470" i="7"/>
  <c r="K4469" i="7"/>
  <c r="K4468" i="7"/>
  <c r="K4467" i="7"/>
  <c r="K4466" i="7"/>
  <c r="K4465" i="7"/>
  <c r="K4464" i="7"/>
  <c r="K4463" i="7"/>
  <c r="K4462" i="7"/>
  <c r="K4461" i="7"/>
  <c r="K4460" i="7"/>
  <c r="K4459" i="7"/>
  <c r="K4458" i="7"/>
  <c r="K4457" i="7"/>
  <c r="K4456" i="7"/>
  <c r="K4455" i="7"/>
  <c r="K4454" i="7"/>
  <c r="K4453" i="7"/>
  <c r="K4452" i="7"/>
  <c r="K4451" i="7"/>
  <c r="K4450" i="7"/>
  <c r="K4449" i="7"/>
  <c r="K4448" i="7"/>
  <c r="K4447" i="7"/>
  <c r="K4446" i="7"/>
  <c r="K4445" i="7"/>
  <c r="K4444" i="7"/>
  <c r="K4443" i="7"/>
  <c r="K4442" i="7"/>
  <c r="K4441" i="7"/>
  <c r="K4440" i="7"/>
  <c r="K4439" i="7"/>
  <c r="K4438" i="7"/>
  <c r="K4437" i="7"/>
  <c r="K4436" i="7"/>
  <c r="K4435" i="7"/>
  <c r="K4434" i="7"/>
  <c r="K4433" i="7"/>
  <c r="K4432" i="7"/>
  <c r="K4431" i="7"/>
  <c r="K4430" i="7"/>
  <c r="K4429" i="7"/>
  <c r="K4428" i="7"/>
  <c r="K4427" i="7"/>
  <c r="K4426" i="7"/>
  <c r="K4425" i="7"/>
  <c r="K4424" i="7"/>
  <c r="K4423" i="7"/>
  <c r="K4422" i="7"/>
  <c r="K4421" i="7"/>
  <c r="K4420" i="7"/>
  <c r="K4419" i="7"/>
  <c r="K4418" i="7"/>
  <c r="K4417" i="7"/>
  <c r="K4416" i="7"/>
  <c r="K4415" i="7"/>
  <c r="K4414" i="7"/>
  <c r="K4413" i="7"/>
  <c r="K4412" i="7"/>
  <c r="K4411" i="7"/>
  <c r="K4410" i="7"/>
  <c r="K4409" i="7"/>
  <c r="K4408" i="7"/>
  <c r="K4407" i="7"/>
  <c r="K4406" i="7"/>
  <c r="K4405" i="7"/>
  <c r="K4404" i="7"/>
  <c r="K4403" i="7"/>
  <c r="K4402" i="7"/>
  <c r="K4401" i="7"/>
  <c r="K4400" i="7"/>
  <c r="K4399" i="7"/>
  <c r="K4398" i="7"/>
  <c r="K4397" i="7"/>
  <c r="K4396" i="7"/>
  <c r="K4395" i="7"/>
  <c r="K4394" i="7"/>
  <c r="K4393" i="7"/>
  <c r="K4392" i="7"/>
  <c r="K4391" i="7"/>
  <c r="K4390" i="7"/>
  <c r="K4389" i="7"/>
  <c r="K4388" i="7"/>
  <c r="K4387" i="7"/>
  <c r="K4386" i="7"/>
  <c r="K4385" i="7"/>
  <c r="K4384" i="7"/>
  <c r="K4383" i="7"/>
  <c r="K4382" i="7"/>
  <c r="K4381" i="7"/>
  <c r="K4380" i="7"/>
  <c r="K4379" i="7"/>
  <c r="K4378" i="7"/>
  <c r="K4377" i="7"/>
  <c r="K4376" i="7"/>
  <c r="K4375" i="7"/>
  <c r="K4374" i="7"/>
  <c r="K4373" i="7"/>
  <c r="K4372" i="7"/>
  <c r="K4371" i="7"/>
  <c r="K4370" i="7"/>
  <c r="K4369" i="7"/>
  <c r="K4368" i="7"/>
  <c r="K4367" i="7"/>
  <c r="K4366" i="7"/>
  <c r="K4365" i="7"/>
  <c r="K4364" i="7"/>
  <c r="K4363" i="7"/>
  <c r="K4362" i="7"/>
  <c r="K4361" i="7"/>
  <c r="K4360" i="7"/>
  <c r="K4359" i="7"/>
  <c r="K4358" i="7"/>
  <c r="K4357" i="7"/>
  <c r="K4356" i="7"/>
  <c r="K4355" i="7"/>
  <c r="K4354" i="7"/>
  <c r="K4353" i="7"/>
  <c r="K4352" i="7"/>
  <c r="K4351" i="7"/>
  <c r="K4350" i="7"/>
  <c r="K4349" i="7"/>
  <c r="K4348" i="7"/>
  <c r="K4347" i="7"/>
  <c r="K4346" i="7"/>
  <c r="K4345" i="7"/>
  <c r="K4344" i="7"/>
  <c r="K4343" i="7"/>
  <c r="K4342" i="7"/>
  <c r="K4341" i="7"/>
  <c r="K4340" i="7"/>
  <c r="K4339" i="7"/>
  <c r="K4338" i="7"/>
  <c r="K4337" i="7"/>
  <c r="K4336" i="7"/>
  <c r="K4335" i="7"/>
  <c r="K4334" i="7"/>
  <c r="K4333" i="7"/>
  <c r="K4332" i="7"/>
  <c r="K4331" i="7"/>
  <c r="K4330" i="7"/>
  <c r="K4329" i="7"/>
  <c r="K4328" i="7"/>
  <c r="K4327" i="7"/>
  <c r="K4326" i="7"/>
  <c r="K4325" i="7"/>
  <c r="K4324" i="7"/>
  <c r="K4323" i="7"/>
  <c r="K4322" i="7"/>
  <c r="K4321" i="7"/>
  <c r="K4320" i="7"/>
  <c r="K4319" i="7"/>
  <c r="K4318" i="7"/>
  <c r="K4317" i="7"/>
  <c r="K4316" i="7"/>
  <c r="K4315" i="7"/>
  <c r="K4314" i="7"/>
  <c r="K4313" i="7"/>
  <c r="K4312" i="7"/>
  <c r="K4311" i="7"/>
  <c r="K4310" i="7"/>
  <c r="K4309" i="7"/>
  <c r="K4308" i="7"/>
  <c r="K4307" i="7"/>
  <c r="K4306" i="7"/>
  <c r="K4305" i="7"/>
  <c r="K4304" i="7"/>
  <c r="K4303" i="7"/>
  <c r="K4302" i="7"/>
  <c r="K4301" i="7"/>
  <c r="K4300" i="7"/>
  <c r="K4299" i="7"/>
  <c r="K4298" i="7"/>
  <c r="K4297" i="7"/>
  <c r="K4296" i="7"/>
  <c r="K4295" i="7"/>
  <c r="K4294" i="7"/>
  <c r="K4293" i="7"/>
  <c r="K4292" i="7"/>
  <c r="K4291" i="7"/>
  <c r="K4290" i="7"/>
  <c r="K4289" i="7"/>
  <c r="K4288" i="7"/>
  <c r="K4287" i="7"/>
  <c r="K4286" i="7"/>
  <c r="K4285" i="7"/>
  <c r="K4284" i="7"/>
  <c r="K4283" i="7"/>
  <c r="K4282" i="7"/>
  <c r="K4281" i="7"/>
  <c r="K4280" i="7"/>
  <c r="K4279" i="7"/>
  <c r="K4278" i="7"/>
  <c r="K4277" i="7"/>
  <c r="K4276" i="7"/>
  <c r="K4275" i="7"/>
  <c r="K4274" i="7"/>
  <c r="K4273" i="7"/>
  <c r="K4272" i="7"/>
  <c r="K4271" i="7"/>
  <c r="K4270" i="7"/>
  <c r="K4269" i="7"/>
  <c r="K4268" i="7"/>
  <c r="K4267" i="7"/>
  <c r="K4266" i="7"/>
  <c r="K4265" i="7"/>
  <c r="K4264" i="7"/>
  <c r="K4263" i="7"/>
  <c r="K4262" i="7"/>
  <c r="K4261" i="7"/>
  <c r="K4260" i="7"/>
  <c r="K4259" i="7"/>
  <c r="K4258" i="7"/>
  <c r="K4257" i="7"/>
  <c r="K4256" i="7"/>
  <c r="K4255" i="7"/>
  <c r="K4254" i="7"/>
  <c r="K4253" i="7"/>
  <c r="K4252" i="7"/>
  <c r="K4251" i="7"/>
  <c r="K4250" i="7"/>
  <c r="K4249" i="7"/>
  <c r="K4248" i="7"/>
  <c r="K4247" i="7"/>
  <c r="K4246" i="7"/>
  <c r="K4245" i="7"/>
  <c r="K4244" i="7"/>
  <c r="K4243" i="7"/>
  <c r="K4242" i="7"/>
  <c r="K4241" i="7"/>
  <c r="K4240" i="7"/>
  <c r="K4239" i="7"/>
  <c r="K4238" i="7"/>
  <c r="K4237" i="7"/>
  <c r="K4236" i="7"/>
  <c r="K4235" i="7"/>
  <c r="K4234" i="7"/>
  <c r="K4233" i="7"/>
  <c r="K4232" i="7"/>
  <c r="K4231" i="7"/>
  <c r="K4230" i="7"/>
  <c r="K4229" i="7"/>
  <c r="K4228" i="7"/>
  <c r="K4227" i="7"/>
  <c r="K4226" i="7"/>
  <c r="K4225" i="7"/>
  <c r="K4224" i="7"/>
  <c r="K4223" i="7"/>
  <c r="K4222" i="7"/>
  <c r="K4221" i="7"/>
  <c r="K4220" i="7"/>
  <c r="K4219" i="7"/>
  <c r="K4218" i="7"/>
  <c r="K4217" i="7"/>
  <c r="K4216" i="7"/>
  <c r="K4215" i="7"/>
  <c r="K4214" i="7"/>
  <c r="K4213" i="7"/>
  <c r="K4212" i="7"/>
  <c r="K4211" i="7"/>
  <c r="K4210" i="7"/>
  <c r="K4209" i="7"/>
  <c r="K4208" i="7"/>
  <c r="K4207" i="7"/>
  <c r="K4206" i="7"/>
  <c r="K4205" i="7"/>
  <c r="K4204" i="7"/>
  <c r="K4203" i="7"/>
  <c r="K4202" i="7"/>
  <c r="K4201" i="7"/>
  <c r="K4200" i="7"/>
  <c r="K4199" i="7"/>
  <c r="K4198" i="7"/>
  <c r="K4197" i="7"/>
  <c r="K4196" i="7"/>
  <c r="K4195" i="7"/>
  <c r="K4194" i="7"/>
  <c r="K4193" i="7"/>
  <c r="K4192" i="7"/>
  <c r="K4191" i="7"/>
  <c r="K4190" i="7"/>
  <c r="K4189" i="7"/>
  <c r="K4188" i="7"/>
  <c r="K4187" i="7"/>
  <c r="K4186" i="7"/>
  <c r="K4185" i="7"/>
  <c r="K4184" i="7"/>
  <c r="K4183" i="7"/>
  <c r="K4182" i="7"/>
  <c r="K4181" i="7"/>
  <c r="K4180" i="7"/>
  <c r="K4179" i="7"/>
  <c r="K4178" i="7"/>
  <c r="K4177" i="7"/>
  <c r="K4176" i="7"/>
  <c r="K4175" i="7"/>
  <c r="K4174" i="7"/>
  <c r="K4173" i="7"/>
  <c r="K4172" i="7"/>
  <c r="K4171" i="7"/>
  <c r="K4170" i="7"/>
  <c r="K4169" i="7"/>
  <c r="K4168" i="7"/>
  <c r="K4167" i="7"/>
  <c r="K4166" i="7"/>
  <c r="K4165" i="7"/>
  <c r="K4164" i="7"/>
  <c r="K4163" i="7"/>
  <c r="K4162" i="7"/>
  <c r="K4161" i="7"/>
  <c r="K4160" i="7"/>
  <c r="K4159" i="7"/>
  <c r="K4158" i="7"/>
  <c r="K4157" i="7"/>
  <c r="K4156" i="7"/>
  <c r="K4155" i="7"/>
  <c r="K4154" i="7"/>
  <c r="K4153" i="7"/>
  <c r="K4152" i="7"/>
  <c r="K4151" i="7"/>
  <c r="K4150" i="7"/>
  <c r="K4149" i="7"/>
  <c r="K4148" i="7"/>
  <c r="K4147" i="7"/>
  <c r="K4146" i="7"/>
  <c r="K4145" i="7"/>
  <c r="K4144" i="7"/>
  <c r="K4143" i="7"/>
  <c r="K4142" i="7"/>
  <c r="K4141" i="7"/>
  <c r="K4140" i="7"/>
  <c r="K4139" i="7"/>
  <c r="K4138" i="7"/>
  <c r="K4137" i="7"/>
  <c r="K4136" i="7"/>
  <c r="K4135" i="7"/>
  <c r="K4134" i="7"/>
  <c r="K4133" i="7"/>
  <c r="K4132" i="7"/>
  <c r="K4131" i="7"/>
  <c r="K4130" i="7"/>
  <c r="K4129" i="7"/>
  <c r="K4128" i="7"/>
  <c r="K4127" i="7"/>
  <c r="K4126" i="7"/>
  <c r="K4125" i="7"/>
  <c r="K4124" i="7"/>
  <c r="K4123" i="7"/>
  <c r="K4122" i="7"/>
  <c r="K4121" i="7"/>
  <c r="K4120" i="7"/>
  <c r="K4119" i="7"/>
  <c r="K4118" i="7"/>
  <c r="K4117" i="7"/>
  <c r="K4116" i="7"/>
  <c r="K4115" i="7"/>
  <c r="K4114" i="7"/>
  <c r="K4113" i="7"/>
  <c r="K4112" i="7"/>
  <c r="K4111" i="7"/>
  <c r="K4110" i="7"/>
  <c r="K4109" i="7"/>
  <c r="K4108" i="7"/>
  <c r="K4107" i="7"/>
  <c r="K4106" i="7"/>
  <c r="K4105" i="7"/>
  <c r="K4104" i="7"/>
  <c r="K4103" i="7"/>
  <c r="K4102" i="7"/>
  <c r="K4101" i="7"/>
  <c r="K4100" i="7"/>
  <c r="K4099" i="7"/>
  <c r="K4098" i="7"/>
  <c r="K4097" i="7"/>
  <c r="K4096" i="7"/>
  <c r="K4095" i="7"/>
  <c r="K4094" i="7"/>
  <c r="K4093" i="7"/>
  <c r="K4092" i="7"/>
  <c r="K4091" i="7"/>
  <c r="K4090" i="7"/>
  <c r="K4089" i="7"/>
  <c r="K4088" i="7"/>
  <c r="K4087" i="7"/>
  <c r="K4086" i="7"/>
  <c r="K4085" i="7"/>
  <c r="K4084" i="7"/>
  <c r="K4083" i="7"/>
  <c r="K4082" i="7"/>
  <c r="K4081" i="7"/>
  <c r="K4080" i="7"/>
  <c r="K4079" i="7"/>
  <c r="K4078" i="7"/>
  <c r="K4077" i="7"/>
  <c r="K4076" i="7"/>
  <c r="K4075" i="7"/>
  <c r="K4074" i="7"/>
  <c r="K4073" i="7"/>
  <c r="K4072" i="7"/>
  <c r="K4071" i="7"/>
  <c r="K4070" i="7"/>
  <c r="K4069" i="7"/>
  <c r="K4068" i="7"/>
  <c r="K4067" i="7"/>
  <c r="K4066" i="7"/>
  <c r="K4065" i="7"/>
  <c r="K4064" i="7"/>
  <c r="K4063" i="7"/>
  <c r="K4062" i="7"/>
  <c r="K4061" i="7"/>
  <c r="K4060" i="7"/>
  <c r="K4059" i="7"/>
  <c r="K4058" i="7"/>
  <c r="K4057" i="7"/>
  <c r="K4056" i="7"/>
  <c r="K4055" i="7"/>
  <c r="K4054" i="7"/>
  <c r="K4053" i="7"/>
  <c r="K4052" i="7"/>
  <c r="K4051" i="7"/>
  <c r="K4050" i="7"/>
  <c r="K4049" i="7"/>
  <c r="K4048" i="7"/>
  <c r="K4047" i="7"/>
  <c r="K4046" i="7"/>
  <c r="K4045" i="7"/>
  <c r="K4044" i="7"/>
  <c r="K4043" i="7"/>
  <c r="K4042" i="7"/>
  <c r="K4041" i="7"/>
  <c r="K4040" i="7"/>
  <c r="K4039" i="7"/>
  <c r="K4038" i="7"/>
  <c r="K4037" i="7"/>
  <c r="K4036" i="7"/>
  <c r="K4035" i="7"/>
  <c r="K4034" i="7"/>
  <c r="K4033" i="7"/>
  <c r="K4032" i="7"/>
  <c r="K4031" i="7"/>
  <c r="K4030" i="7"/>
  <c r="K4029" i="7"/>
  <c r="K4028" i="7"/>
  <c r="K4027" i="7"/>
  <c r="K4026" i="7"/>
  <c r="K4025" i="7"/>
  <c r="K4024" i="7"/>
  <c r="K4023" i="7"/>
  <c r="K4022" i="7"/>
  <c r="K4021" i="7"/>
  <c r="K4020" i="7"/>
  <c r="K4019" i="7"/>
  <c r="K4018" i="7"/>
  <c r="K4017" i="7"/>
  <c r="K4016" i="7"/>
  <c r="K4015" i="7"/>
  <c r="K4014" i="7"/>
  <c r="K4013" i="7"/>
  <c r="K4012" i="7"/>
  <c r="K4011" i="7"/>
  <c r="K4010" i="7"/>
  <c r="K4009" i="7"/>
  <c r="K4008" i="7"/>
  <c r="K4007" i="7"/>
  <c r="K4006" i="7"/>
  <c r="K4005" i="7"/>
  <c r="K4004" i="7"/>
  <c r="K4003" i="7"/>
  <c r="K4002" i="7"/>
  <c r="K4001" i="7"/>
  <c r="K4000" i="7"/>
  <c r="K3999" i="7"/>
  <c r="K3998" i="7"/>
  <c r="K3997" i="7"/>
  <c r="K3996" i="7"/>
  <c r="K3995" i="7"/>
  <c r="K3994" i="7"/>
  <c r="K3993" i="7"/>
  <c r="K3992" i="7"/>
  <c r="K3991" i="7"/>
  <c r="K3990" i="7"/>
  <c r="K3989" i="7"/>
  <c r="K3988" i="7"/>
  <c r="K3987" i="7"/>
  <c r="K3986" i="7"/>
  <c r="K3985" i="7"/>
  <c r="K3984" i="7"/>
  <c r="K3983" i="7"/>
  <c r="K3982" i="7"/>
  <c r="K3981" i="7"/>
  <c r="K3980" i="7"/>
  <c r="K3979" i="7"/>
  <c r="K3978" i="7"/>
  <c r="K3977" i="7"/>
  <c r="K3976" i="7"/>
  <c r="K3975" i="7"/>
  <c r="K3974" i="7"/>
  <c r="K3973" i="7"/>
  <c r="K3972" i="7"/>
  <c r="K3971" i="7"/>
  <c r="K3970" i="7"/>
  <c r="K3969" i="7"/>
  <c r="K3968" i="7"/>
  <c r="K3967" i="7"/>
  <c r="K3966" i="7"/>
  <c r="K3965" i="7"/>
  <c r="K3964" i="7"/>
  <c r="K3963" i="7"/>
  <c r="K3962" i="7"/>
  <c r="K3961" i="7"/>
  <c r="K3960" i="7"/>
  <c r="K3959" i="7"/>
  <c r="K3958" i="7"/>
  <c r="K3957" i="7"/>
  <c r="K3956" i="7"/>
  <c r="K3955" i="7"/>
  <c r="K3954" i="7"/>
  <c r="K3953" i="7"/>
  <c r="K3952" i="7"/>
  <c r="K3951" i="7"/>
  <c r="K3950" i="7"/>
  <c r="K3949" i="7"/>
  <c r="K3948" i="7"/>
  <c r="K3947" i="7"/>
  <c r="K3946" i="7"/>
  <c r="K3945" i="7"/>
  <c r="K3944" i="7"/>
  <c r="K3943" i="7"/>
  <c r="K3942" i="7"/>
  <c r="K3941" i="7"/>
  <c r="K3940" i="7"/>
  <c r="K3939" i="7"/>
  <c r="K3938" i="7"/>
  <c r="K3937" i="7"/>
  <c r="K3936" i="7"/>
  <c r="K3935" i="7"/>
  <c r="K3934" i="7"/>
  <c r="K3933" i="7"/>
  <c r="K3932" i="7"/>
  <c r="K3931" i="7"/>
  <c r="K3930" i="7"/>
  <c r="K3929" i="7"/>
  <c r="K3928" i="7"/>
  <c r="K3927" i="7"/>
  <c r="K3926" i="7"/>
  <c r="K3925" i="7"/>
  <c r="K3924" i="7"/>
  <c r="K3923" i="7"/>
  <c r="K3922" i="7"/>
  <c r="K3921" i="7"/>
  <c r="K3920" i="7"/>
  <c r="K3919" i="7"/>
  <c r="K3918" i="7"/>
  <c r="K3917" i="7"/>
  <c r="K3916" i="7"/>
  <c r="K3915" i="7"/>
  <c r="K3914" i="7"/>
  <c r="K3913" i="7"/>
  <c r="K3912" i="7"/>
  <c r="K3911" i="7"/>
  <c r="K3910" i="7"/>
  <c r="K3909" i="7"/>
  <c r="K3908" i="7"/>
  <c r="K3907" i="7"/>
  <c r="K3906" i="7"/>
  <c r="K3905" i="7"/>
  <c r="K3904" i="7"/>
  <c r="K3903" i="7"/>
  <c r="K3902" i="7"/>
  <c r="K3901" i="7"/>
  <c r="K3900" i="7"/>
  <c r="K3899" i="7"/>
  <c r="K3898" i="7"/>
  <c r="K3897" i="7"/>
  <c r="K3896" i="7"/>
  <c r="K3895" i="7"/>
  <c r="K3894" i="7"/>
  <c r="K3893" i="7"/>
  <c r="K3892" i="7"/>
  <c r="K3891" i="7"/>
  <c r="K3890" i="7"/>
  <c r="K3889" i="7"/>
  <c r="K3888" i="7"/>
  <c r="K3887" i="7"/>
  <c r="K3886" i="7"/>
  <c r="K3885" i="7"/>
  <c r="K3884" i="7"/>
  <c r="K3883" i="7"/>
  <c r="K3882" i="7"/>
  <c r="K3881" i="7"/>
  <c r="K3880" i="7"/>
  <c r="K3879" i="7"/>
  <c r="K3878" i="7"/>
  <c r="K3877" i="7"/>
  <c r="K3876" i="7"/>
  <c r="K3875" i="7"/>
  <c r="K3874" i="7"/>
  <c r="K3873" i="7"/>
  <c r="K3872" i="7"/>
  <c r="K3871" i="7"/>
  <c r="K3870" i="7"/>
  <c r="K3869" i="7"/>
  <c r="K3868" i="7"/>
  <c r="K3867" i="7"/>
  <c r="K3866" i="7"/>
  <c r="K3865" i="7"/>
  <c r="K3864" i="7"/>
  <c r="K3863" i="7"/>
  <c r="K3862" i="7"/>
  <c r="K3861" i="7"/>
  <c r="K3860" i="7"/>
  <c r="K3859" i="7"/>
  <c r="K3858" i="7"/>
  <c r="K3857" i="7"/>
  <c r="K3856" i="7"/>
  <c r="K3855" i="7"/>
  <c r="K3854" i="7"/>
  <c r="K3853" i="7"/>
  <c r="K3852" i="7"/>
  <c r="K3851" i="7"/>
  <c r="K3850" i="7"/>
  <c r="K3849" i="7"/>
  <c r="K3848" i="7"/>
  <c r="K3847" i="7"/>
  <c r="K3846" i="7"/>
  <c r="K3845" i="7"/>
  <c r="K3844" i="7"/>
  <c r="K3843" i="7"/>
  <c r="K3842" i="7"/>
  <c r="K3841" i="7"/>
  <c r="K3840" i="7"/>
  <c r="K3839" i="7"/>
  <c r="K3838" i="7"/>
  <c r="K3837" i="7"/>
  <c r="K3836" i="7"/>
  <c r="K3835" i="7"/>
  <c r="K3834" i="7"/>
  <c r="K3833" i="7"/>
  <c r="K3832" i="7"/>
  <c r="K3831" i="7"/>
  <c r="K3830" i="7"/>
  <c r="K3829" i="7"/>
  <c r="K3828" i="7"/>
  <c r="K3827" i="7"/>
  <c r="K3826" i="7"/>
  <c r="K3825" i="7"/>
  <c r="K3824" i="7"/>
  <c r="K3823" i="7"/>
  <c r="K3822" i="7"/>
  <c r="K3821" i="7"/>
  <c r="K3820" i="7"/>
  <c r="K3819" i="7"/>
  <c r="K3818" i="7"/>
  <c r="K3817" i="7"/>
  <c r="K3816" i="7"/>
  <c r="K3815" i="7"/>
  <c r="K3814" i="7"/>
  <c r="K3813" i="7"/>
  <c r="K3812" i="7"/>
  <c r="K3811" i="7"/>
  <c r="K3810" i="7"/>
  <c r="K3809" i="7"/>
  <c r="K3808" i="7"/>
  <c r="K3807" i="7"/>
  <c r="K3806" i="7"/>
  <c r="K3805" i="7"/>
  <c r="K3804" i="7"/>
  <c r="K3803" i="7"/>
  <c r="K3802" i="7"/>
  <c r="K3801" i="7"/>
  <c r="K3800" i="7"/>
  <c r="K3799" i="7"/>
  <c r="K3798" i="7"/>
  <c r="K3797" i="7"/>
  <c r="K3796" i="7"/>
  <c r="K3795" i="7"/>
  <c r="K3794" i="7"/>
  <c r="K3793" i="7"/>
  <c r="K3792" i="7"/>
  <c r="K3791" i="7"/>
  <c r="K3790" i="7"/>
  <c r="K3789" i="7"/>
  <c r="K3788" i="7"/>
  <c r="K3787" i="7"/>
  <c r="K3786" i="7"/>
  <c r="K3785" i="7"/>
  <c r="K3784" i="7"/>
  <c r="K3783" i="7"/>
  <c r="K3782" i="7"/>
  <c r="K3781" i="7"/>
  <c r="K3780" i="7"/>
  <c r="K3779" i="7"/>
  <c r="K3778" i="7"/>
  <c r="K3777" i="7"/>
  <c r="K3776" i="7"/>
  <c r="K3775" i="7"/>
  <c r="K3774" i="7"/>
  <c r="K3773" i="7"/>
  <c r="K3772" i="7"/>
  <c r="K3771" i="7"/>
  <c r="K3770" i="7"/>
  <c r="K3769" i="7"/>
  <c r="K3768" i="7"/>
  <c r="K3767" i="7"/>
  <c r="K3766" i="7"/>
  <c r="K3765" i="7"/>
  <c r="K3764" i="7"/>
  <c r="K3763" i="7"/>
  <c r="K3762" i="7"/>
  <c r="K3761" i="7"/>
  <c r="K3760" i="7"/>
  <c r="K3759" i="7"/>
  <c r="K3758" i="7"/>
  <c r="K3757" i="7"/>
  <c r="K3756" i="7"/>
  <c r="K3755" i="7"/>
  <c r="K3754" i="7"/>
  <c r="K3753" i="7"/>
  <c r="K3752" i="7"/>
  <c r="K3751" i="7"/>
  <c r="K3750" i="7"/>
  <c r="K3749" i="7"/>
  <c r="K3748" i="7"/>
  <c r="K3747" i="7"/>
  <c r="K3746" i="7"/>
  <c r="K3745" i="7"/>
  <c r="K3744" i="7"/>
  <c r="K3743" i="7"/>
  <c r="K3742" i="7"/>
  <c r="K3741" i="7"/>
  <c r="K3740" i="7"/>
  <c r="K3739" i="7"/>
  <c r="K3738" i="7"/>
  <c r="K3737" i="7"/>
  <c r="K3736" i="7"/>
  <c r="K3735" i="7"/>
  <c r="K3734" i="7"/>
  <c r="K3733" i="7"/>
  <c r="K3732" i="7"/>
  <c r="K3731" i="7"/>
  <c r="K3730" i="7"/>
  <c r="K3729" i="7"/>
  <c r="K3728" i="7"/>
  <c r="K3727" i="7"/>
  <c r="K3726" i="7"/>
  <c r="K3725" i="7"/>
  <c r="K3724" i="7"/>
  <c r="K3723" i="7"/>
  <c r="K3722" i="7"/>
  <c r="K3721" i="7"/>
  <c r="K3720" i="7"/>
  <c r="K3719" i="7"/>
  <c r="K3718" i="7"/>
  <c r="K3717" i="7"/>
  <c r="K3716" i="7"/>
  <c r="K3715" i="7"/>
  <c r="K3714" i="7"/>
  <c r="K3713" i="7"/>
  <c r="K3712" i="7"/>
  <c r="K3711" i="7"/>
  <c r="K3710" i="7"/>
  <c r="K3709" i="7"/>
  <c r="K3708" i="7"/>
  <c r="K3707" i="7"/>
  <c r="K3706" i="7"/>
  <c r="K3705" i="7"/>
  <c r="K3704" i="7"/>
  <c r="K3703" i="7"/>
  <c r="K3702" i="7"/>
  <c r="K3701" i="7"/>
  <c r="K3700" i="7"/>
  <c r="K3699" i="7"/>
  <c r="K3698" i="7"/>
  <c r="K3697" i="7"/>
  <c r="K3696" i="7"/>
  <c r="K3695" i="7"/>
  <c r="K3694" i="7"/>
  <c r="K3693" i="7"/>
  <c r="K3692" i="7"/>
  <c r="K3691" i="7"/>
  <c r="K3690" i="7"/>
  <c r="K3689" i="7"/>
  <c r="K3688" i="7"/>
  <c r="K3687" i="7"/>
  <c r="K3686" i="7"/>
  <c r="K3685" i="7"/>
  <c r="K3684" i="7"/>
  <c r="K3683" i="7"/>
  <c r="K3682" i="7"/>
  <c r="K3681" i="7"/>
  <c r="K3680" i="7"/>
  <c r="K3679" i="7"/>
  <c r="K3678" i="7"/>
  <c r="K3677" i="7"/>
  <c r="K3676" i="7"/>
  <c r="K3675" i="7"/>
  <c r="K3674" i="7"/>
  <c r="K3673" i="7"/>
  <c r="K3672" i="7"/>
  <c r="K3671" i="7"/>
  <c r="K3670" i="7"/>
  <c r="K3669" i="7"/>
  <c r="K3668" i="7"/>
  <c r="K3667" i="7"/>
  <c r="K3666" i="7"/>
  <c r="K3665" i="7"/>
  <c r="K3664" i="7"/>
  <c r="K3663" i="7"/>
  <c r="K3662" i="7"/>
  <c r="K3661" i="7"/>
  <c r="K3660" i="7"/>
  <c r="K3659" i="7"/>
  <c r="K3658" i="7"/>
  <c r="K3657" i="7"/>
  <c r="K3656" i="7"/>
  <c r="K3655" i="7"/>
  <c r="K3654" i="7"/>
  <c r="K3653" i="7"/>
  <c r="K3652" i="7"/>
  <c r="K3651" i="7"/>
  <c r="K3650" i="7"/>
  <c r="K3649" i="7"/>
  <c r="K3648" i="7"/>
  <c r="K3647" i="7"/>
  <c r="K3646" i="7"/>
  <c r="K3645" i="7"/>
  <c r="K3644" i="7"/>
  <c r="K3643" i="7"/>
  <c r="K3642" i="7"/>
  <c r="K3641" i="7"/>
  <c r="K3640" i="7"/>
  <c r="K3639" i="7"/>
  <c r="K3638" i="7"/>
  <c r="K3637" i="7"/>
  <c r="K3636" i="7"/>
  <c r="K3635" i="7"/>
  <c r="K3634" i="7"/>
  <c r="K3633" i="7"/>
  <c r="K3632" i="7"/>
  <c r="K3631" i="7"/>
  <c r="K3630" i="7"/>
  <c r="K3629" i="7"/>
  <c r="K3628" i="7"/>
  <c r="K3627" i="7"/>
  <c r="K3626" i="7"/>
  <c r="K3625" i="7"/>
  <c r="K3624" i="7"/>
  <c r="K3623" i="7"/>
  <c r="K3622" i="7"/>
  <c r="K3621" i="7"/>
  <c r="K3620" i="7"/>
  <c r="K3619" i="7"/>
  <c r="K3618" i="7"/>
  <c r="K3617" i="7"/>
  <c r="K3616" i="7"/>
  <c r="K3615" i="7"/>
  <c r="K3614" i="7"/>
  <c r="K3613" i="7"/>
  <c r="K3612" i="7"/>
  <c r="K3611" i="7"/>
  <c r="K3610" i="7"/>
  <c r="K3609" i="7"/>
  <c r="K3608" i="7"/>
  <c r="K3607" i="7"/>
  <c r="K3606" i="7"/>
  <c r="K3605" i="7"/>
  <c r="K3604" i="7"/>
  <c r="K3603" i="7"/>
  <c r="K3602" i="7"/>
  <c r="K3601" i="7"/>
  <c r="K3600" i="7"/>
  <c r="K3599" i="7"/>
  <c r="K3598" i="7"/>
  <c r="K3597" i="7"/>
  <c r="K3596" i="7"/>
  <c r="K3595" i="7"/>
  <c r="K3594" i="7"/>
  <c r="K3593" i="7"/>
  <c r="K3592" i="7"/>
  <c r="K3591" i="7"/>
  <c r="K3590" i="7"/>
  <c r="K3589" i="7"/>
  <c r="K3588" i="7"/>
  <c r="K3587" i="7"/>
  <c r="K3586" i="7"/>
  <c r="K3585" i="7"/>
  <c r="K3584" i="7"/>
  <c r="K3583" i="7"/>
  <c r="K3582" i="7"/>
  <c r="K3581" i="7"/>
  <c r="K3580" i="7"/>
  <c r="K3579" i="7"/>
  <c r="K3578" i="7"/>
  <c r="K3577" i="7"/>
  <c r="K3576" i="7"/>
  <c r="K3575" i="7"/>
  <c r="K3574" i="7"/>
  <c r="K3573" i="7"/>
  <c r="K3572" i="7"/>
  <c r="K3571" i="7"/>
  <c r="K3570" i="7"/>
  <c r="K3569" i="7"/>
  <c r="K3568" i="7"/>
  <c r="K3567" i="7"/>
  <c r="K3566" i="7"/>
  <c r="K3565" i="7"/>
  <c r="K3564" i="7"/>
  <c r="K3563" i="7"/>
  <c r="K3562" i="7"/>
  <c r="K3561" i="7"/>
  <c r="K3560" i="7"/>
  <c r="K3559" i="7"/>
  <c r="K3558" i="7"/>
  <c r="K3557" i="7"/>
  <c r="K3556" i="7"/>
  <c r="K3555" i="7"/>
  <c r="K3554" i="7"/>
  <c r="K3553" i="7"/>
  <c r="K3552" i="7"/>
  <c r="K3551" i="7"/>
  <c r="K3550" i="7"/>
  <c r="K3549" i="7"/>
  <c r="K3548" i="7"/>
  <c r="K3547" i="7"/>
  <c r="K3546" i="7"/>
  <c r="K3545" i="7"/>
  <c r="K3544" i="7"/>
  <c r="K3543" i="7"/>
  <c r="K3542" i="7"/>
  <c r="K3541" i="7"/>
  <c r="K3540" i="7"/>
  <c r="K3539" i="7"/>
  <c r="K3538" i="7"/>
  <c r="K3537" i="7"/>
  <c r="K3536" i="7"/>
  <c r="K3535" i="7"/>
  <c r="K3534" i="7"/>
  <c r="K3533" i="7"/>
  <c r="K3532" i="7"/>
  <c r="K3531" i="7"/>
  <c r="K3530" i="7"/>
  <c r="K3529" i="7"/>
  <c r="K3528" i="7"/>
  <c r="K3527" i="7"/>
  <c r="K3526" i="7"/>
  <c r="K3525" i="7"/>
  <c r="K3524" i="7"/>
  <c r="K3523" i="7"/>
  <c r="K3522" i="7"/>
  <c r="K3521" i="7"/>
  <c r="K3520" i="7"/>
  <c r="K3519" i="7"/>
  <c r="K3518" i="7"/>
  <c r="K3517" i="7"/>
  <c r="K3516" i="7"/>
  <c r="K3515" i="7"/>
  <c r="K3514" i="7"/>
  <c r="K3513" i="7"/>
  <c r="K3512" i="7"/>
  <c r="K3511" i="7"/>
  <c r="K3510" i="7"/>
  <c r="K3509" i="7"/>
  <c r="K3508" i="7"/>
  <c r="K3507" i="7"/>
  <c r="K3506" i="7"/>
  <c r="K3505" i="7"/>
  <c r="K3504" i="7"/>
  <c r="K3503" i="7"/>
  <c r="K3502" i="7"/>
  <c r="K3501" i="7"/>
  <c r="K3500" i="7"/>
  <c r="K3499" i="7"/>
  <c r="K3498" i="7"/>
  <c r="K3497" i="7"/>
  <c r="K3496" i="7"/>
  <c r="K3495" i="7"/>
  <c r="K3494" i="7"/>
  <c r="K3493" i="7"/>
  <c r="K3492" i="7"/>
  <c r="K3491" i="7"/>
  <c r="K3490" i="7"/>
  <c r="K3489" i="7"/>
  <c r="K3488" i="7"/>
  <c r="K3487" i="7"/>
  <c r="K3486" i="7"/>
  <c r="K3485" i="7"/>
  <c r="K3484" i="7"/>
  <c r="K3483" i="7"/>
  <c r="K3482" i="7"/>
  <c r="K3481" i="7"/>
  <c r="K3480" i="7"/>
  <c r="K3479" i="7"/>
  <c r="K3478" i="7"/>
  <c r="K3477" i="7"/>
  <c r="K3476" i="7"/>
  <c r="K3475" i="7"/>
  <c r="K3474" i="7"/>
  <c r="K3473" i="7"/>
  <c r="K3472" i="7"/>
  <c r="K3471" i="7"/>
  <c r="K3470" i="7"/>
  <c r="K3469" i="7"/>
  <c r="K3468" i="7"/>
  <c r="K3467" i="7"/>
  <c r="K3466" i="7"/>
  <c r="K3465" i="7"/>
  <c r="K3464" i="7"/>
  <c r="K3463" i="7"/>
  <c r="K3462" i="7"/>
  <c r="K3461" i="7"/>
  <c r="K3460" i="7"/>
  <c r="K3459" i="7"/>
  <c r="K3458" i="7"/>
  <c r="K3457" i="7"/>
  <c r="K3456" i="7"/>
  <c r="K3455" i="7"/>
  <c r="K3454" i="7"/>
  <c r="K3453" i="7"/>
  <c r="K3452" i="7"/>
  <c r="K3451" i="7"/>
  <c r="K3450" i="7"/>
  <c r="K3449" i="7"/>
  <c r="K3448" i="7"/>
  <c r="K3447" i="7"/>
  <c r="K3446" i="7"/>
  <c r="K3445" i="7"/>
  <c r="K3444" i="7"/>
  <c r="K3443" i="7"/>
  <c r="K3442" i="7"/>
  <c r="K3441" i="7"/>
  <c r="K3440" i="7"/>
  <c r="K3439" i="7"/>
  <c r="K3438" i="7"/>
  <c r="K3437" i="7"/>
  <c r="K3436" i="7"/>
  <c r="K3435" i="7"/>
  <c r="K3434" i="7"/>
  <c r="K3433" i="7"/>
  <c r="K3432" i="7"/>
  <c r="K3431" i="7"/>
  <c r="K3430" i="7"/>
  <c r="K3429" i="7"/>
  <c r="K3428" i="7"/>
  <c r="K3427" i="7"/>
  <c r="K3426" i="7"/>
  <c r="K3425" i="7"/>
  <c r="K3424" i="7"/>
  <c r="K3423" i="7"/>
  <c r="K3422" i="7"/>
  <c r="K3421" i="7"/>
  <c r="K3420" i="7"/>
  <c r="K3419" i="7"/>
  <c r="K3418" i="7"/>
  <c r="K3417" i="7"/>
  <c r="K3416" i="7"/>
  <c r="K3415" i="7"/>
  <c r="K3414" i="7"/>
  <c r="K3413" i="7"/>
  <c r="K3412" i="7"/>
  <c r="K3411" i="7"/>
  <c r="K3410" i="7"/>
  <c r="K3409" i="7"/>
  <c r="K3408" i="7"/>
  <c r="K3407" i="7"/>
  <c r="K3406" i="7"/>
  <c r="K3405" i="7"/>
  <c r="K3404" i="7"/>
  <c r="K3403" i="7"/>
  <c r="K3402" i="7"/>
  <c r="K3401" i="7"/>
  <c r="K3400" i="7"/>
  <c r="K3399" i="7"/>
  <c r="K3398" i="7"/>
  <c r="K3397" i="7"/>
  <c r="K3396" i="7"/>
  <c r="K3395" i="7"/>
  <c r="K3394" i="7"/>
  <c r="K3393" i="7"/>
  <c r="K3392" i="7"/>
  <c r="K3391" i="7"/>
  <c r="K3390" i="7"/>
  <c r="K3389" i="7"/>
  <c r="K3388" i="7"/>
  <c r="K3387" i="7"/>
  <c r="K3386" i="7"/>
  <c r="K3385" i="7"/>
  <c r="K3384" i="7"/>
  <c r="K3383" i="7"/>
  <c r="K3382" i="7"/>
  <c r="K3381" i="7"/>
  <c r="K3380" i="7"/>
  <c r="K3379" i="7"/>
  <c r="K3378" i="7"/>
  <c r="K3377" i="7"/>
  <c r="K3376" i="7"/>
  <c r="K3375" i="7"/>
  <c r="K3374" i="7"/>
  <c r="K3373" i="7"/>
  <c r="K3372" i="7"/>
  <c r="K3371" i="7"/>
  <c r="K3370" i="7"/>
  <c r="K3369" i="7"/>
  <c r="K3368" i="7"/>
  <c r="K3367" i="7"/>
  <c r="K3366" i="7"/>
  <c r="K3365" i="7"/>
  <c r="K3364" i="7"/>
  <c r="K3363" i="7"/>
  <c r="K3362" i="7"/>
  <c r="K3361" i="7"/>
  <c r="K3360" i="7"/>
  <c r="K3359" i="7"/>
  <c r="K3358" i="7"/>
  <c r="K3357" i="7"/>
  <c r="K3356" i="7"/>
  <c r="K3355" i="7"/>
  <c r="K3354" i="7"/>
  <c r="K3353" i="7"/>
  <c r="K3352" i="7"/>
  <c r="K3351" i="7"/>
  <c r="K3350" i="7"/>
  <c r="K3349" i="7"/>
  <c r="K3348" i="7"/>
  <c r="K3347" i="7"/>
  <c r="K3346" i="7"/>
  <c r="K3345" i="7"/>
  <c r="K3344" i="7"/>
  <c r="K3343" i="7"/>
  <c r="K3342" i="7"/>
  <c r="K3341" i="7"/>
  <c r="K3340" i="7"/>
  <c r="K3339" i="7"/>
  <c r="K3338" i="7"/>
  <c r="K3337" i="7"/>
  <c r="K3336" i="7"/>
  <c r="K3335" i="7"/>
  <c r="K3334" i="7"/>
  <c r="K3333" i="7"/>
  <c r="K3332" i="7"/>
  <c r="K3331" i="7"/>
  <c r="K3330" i="7"/>
  <c r="K3329" i="7"/>
  <c r="K3328" i="7"/>
  <c r="K3327" i="7"/>
  <c r="K3326" i="7"/>
  <c r="K3325" i="7"/>
  <c r="K3324" i="7"/>
  <c r="K3323" i="7"/>
  <c r="K3322" i="7"/>
  <c r="K3321" i="7"/>
  <c r="K3320" i="7"/>
  <c r="K3319" i="7"/>
  <c r="K3318" i="7"/>
  <c r="K3317" i="7"/>
  <c r="K3316" i="7"/>
  <c r="K3315" i="7"/>
  <c r="K3314" i="7"/>
  <c r="K3313" i="7"/>
  <c r="K3312" i="7"/>
  <c r="K3311" i="7"/>
  <c r="K3310" i="7"/>
  <c r="K3309" i="7"/>
  <c r="K3308" i="7"/>
  <c r="K3307" i="7"/>
  <c r="K3306" i="7"/>
  <c r="K3305" i="7"/>
  <c r="K3304" i="7"/>
  <c r="K3303" i="7"/>
  <c r="K3302" i="7"/>
  <c r="K3301" i="7"/>
  <c r="K3300" i="7"/>
  <c r="K3299" i="7"/>
  <c r="K3298" i="7"/>
  <c r="K3297" i="7"/>
  <c r="K3296" i="7"/>
  <c r="K3295" i="7"/>
  <c r="K3294" i="7"/>
  <c r="K3293" i="7"/>
  <c r="K3292" i="7"/>
  <c r="K3291" i="7"/>
  <c r="K3290" i="7"/>
  <c r="K3289" i="7"/>
  <c r="K3288" i="7"/>
  <c r="K3287" i="7"/>
  <c r="K3286" i="7"/>
  <c r="K3285" i="7"/>
  <c r="K3284" i="7"/>
  <c r="K3283" i="7"/>
  <c r="K3282" i="7"/>
  <c r="K3281" i="7"/>
  <c r="K3280" i="7"/>
  <c r="K3279" i="7"/>
  <c r="K3278" i="7"/>
  <c r="K3277" i="7"/>
  <c r="K3276" i="7"/>
  <c r="K3275" i="7"/>
  <c r="K3274" i="7"/>
  <c r="K3273" i="7"/>
  <c r="K3272" i="7"/>
  <c r="K3271" i="7"/>
  <c r="K3270" i="7"/>
  <c r="K3269" i="7"/>
  <c r="K3268" i="7"/>
  <c r="K3267" i="7"/>
  <c r="K3266" i="7"/>
  <c r="K3265" i="7"/>
  <c r="K3264" i="7"/>
  <c r="K3263" i="7"/>
  <c r="K3262" i="7"/>
  <c r="K3261" i="7"/>
  <c r="K3260" i="7"/>
  <c r="K3259" i="7"/>
  <c r="K3258" i="7"/>
  <c r="K3257" i="7"/>
  <c r="K3256" i="7"/>
  <c r="K3255" i="7"/>
  <c r="K3254" i="7"/>
  <c r="K3253" i="7"/>
  <c r="K3252" i="7"/>
  <c r="K3251" i="7"/>
  <c r="K3250" i="7"/>
  <c r="K3249" i="7"/>
  <c r="K3248" i="7"/>
  <c r="K3247" i="7"/>
  <c r="K3246" i="7"/>
  <c r="K3245" i="7"/>
  <c r="K3244" i="7"/>
  <c r="K3243" i="7"/>
  <c r="K3242" i="7"/>
  <c r="K3241" i="7"/>
  <c r="K3240" i="7"/>
  <c r="K3239" i="7"/>
  <c r="K3238" i="7"/>
  <c r="K3237" i="7"/>
  <c r="K3236" i="7"/>
  <c r="K3235" i="7"/>
  <c r="K3234" i="7"/>
  <c r="K3233" i="7"/>
  <c r="K3232" i="7"/>
  <c r="K3231" i="7"/>
  <c r="K3230" i="7"/>
  <c r="K3229" i="7"/>
  <c r="K3228" i="7"/>
  <c r="K3227" i="7"/>
  <c r="K3226" i="7"/>
  <c r="K3225" i="7"/>
  <c r="K3224" i="7"/>
  <c r="K3223" i="7"/>
  <c r="K3222" i="7"/>
  <c r="K3221" i="7"/>
  <c r="K3220" i="7"/>
  <c r="K3219" i="7"/>
  <c r="K3218" i="7"/>
  <c r="K3217" i="7"/>
  <c r="K3216" i="7"/>
  <c r="K3215" i="7"/>
  <c r="K3214" i="7"/>
  <c r="K3213" i="7"/>
  <c r="K3212" i="7"/>
  <c r="K3211" i="7"/>
  <c r="K3210" i="7"/>
  <c r="K3209" i="7"/>
  <c r="K3208" i="7"/>
  <c r="K3207" i="7"/>
  <c r="K3206" i="7"/>
  <c r="K3205" i="7"/>
  <c r="K3204" i="7"/>
  <c r="K3203" i="7"/>
  <c r="K3202" i="7"/>
  <c r="K3201" i="7"/>
  <c r="K3200" i="7"/>
  <c r="K3199" i="7"/>
  <c r="K3198" i="7"/>
  <c r="K3197" i="7"/>
  <c r="K3196" i="7"/>
  <c r="K3195" i="7"/>
  <c r="K3194" i="7"/>
  <c r="K3193" i="7"/>
  <c r="K3192" i="7"/>
  <c r="K3191" i="7"/>
  <c r="K3190" i="7"/>
  <c r="K3189" i="7"/>
  <c r="K3188" i="7"/>
  <c r="K3187" i="7"/>
  <c r="K3186" i="7"/>
  <c r="K3185" i="7"/>
  <c r="K3184" i="7"/>
  <c r="K3183" i="7"/>
  <c r="K3182" i="7"/>
  <c r="K3181" i="7"/>
  <c r="K3180" i="7"/>
  <c r="K3179" i="7"/>
  <c r="K3178" i="7"/>
  <c r="K3177" i="7"/>
  <c r="K3176" i="7"/>
  <c r="K3175" i="7"/>
  <c r="K3174" i="7"/>
  <c r="K3173" i="7"/>
  <c r="K3172" i="7"/>
  <c r="K3171" i="7"/>
  <c r="K3170" i="7"/>
  <c r="K3169" i="7"/>
  <c r="K3168" i="7"/>
  <c r="K3167" i="7"/>
  <c r="K3166" i="7"/>
  <c r="K3165" i="7"/>
  <c r="K3164" i="7"/>
  <c r="K3163" i="7"/>
  <c r="K3162" i="7"/>
  <c r="K3161" i="7"/>
  <c r="K3160" i="7"/>
  <c r="K3159" i="7"/>
  <c r="K3158" i="7"/>
  <c r="K3157" i="7"/>
  <c r="K3156" i="7"/>
  <c r="K3155" i="7"/>
  <c r="K3154" i="7"/>
  <c r="K3153" i="7"/>
  <c r="K3152" i="7"/>
  <c r="K3151" i="7"/>
  <c r="K3150" i="7"/>
  <c r="K3149" i="7"/>
  <c r="K3148" i="7"/>
  <c r="K3147" i="7"/>
  <c r="K3146" i="7"/>
  <c r="K3145" i="7"/>
  <c r="K3144" i="7"/>
  <c r="K3143" i="7"/>
  <c r="K3142" i="7"/>
  <c r="K3141" i="7"/>
  <c r="K3140" i="7"/>
  <c r="K3139" i="7"/>
  <c r="K3138" i="7"/>
  <c r="K3137" i="7"/>
  <c r="K3136" i="7"/>
  <c r="K3135" i="7"/>
  <c r="K3134" i="7"/>
  <c r="K3133" i="7"/>
  <c r="K3132" i="7"/>
  <c r="K3131" i="7"/>
  <c r="K3130" i="7"/>
  <c r="K3129" i="7"/>
  <c r="K3128" i="7"/>
  <c r="K3127" i="7"/>
  <c r="K3126" i="7"/>
  <c r="K3125" i="7"/>
  <c r="K3124" i="7"/>
  <c r="K3123" i="7"/>
  <c r="K3122" i="7"/>
  <c r="K3121" i="7"/>
  <c r="K3120" i="7"/>
  <c r="K3119" i="7"/>
  <c r="K3118" i="7"/>
  <c r="K3117" i="7"/>
  <c r="K3116" i="7"/>
  <c r="K3115" i="7"/>
  <c r="K3114" i="7"/>
  <c r="K3113" i="7"/>
  <c r="K3112" i="7"/>
  <c r="K3111" i="7"/>
  <c r="K3110" i="7"/>
  <c r="K3109" i="7"/>
  <c r="K3108" i="7"/>
  <c r="K3107" i="7"/>
  <c r="K3106" i="7"/>
  <c r="K3105" i="7"/>
  <c r="K3104" i="7"/>
  <c r="K3103" i="7"/>
  <c r="K3102" i="7"/>
  <c r="K3101" i="7"/>
  <c r="K3100" i="7"/>
  <c r="K3099" i="7"/>
  <c r="K3098" i="7"/>
  <c r="K3097" i="7"/>
  <c r="K3096" i="7"/>
  <c r="K3095" i="7"/>
  <c r="K3094" i="7"/>
  <c r="K3093" i="7"/>
  <c r="K3092" i="7"/>
  <c r="K3091" i="7"/>
  <c r="K3090" i="7"/>
  <c r="K3089" i="7"/>
  <c r="K3088" i="7"/>
  <c r="K3087" i="7"/>
  <c r="K3086" i="7"/>
  <c r="K3085" i="7"/>
  <c r="K3084" i="7"/>
  <c r="K3083" i="7"/>
  <c r="K3082" i="7"/>
  <c r="K3081" i="7"/>
  <c r="K3080" i="7"/>
  <c r="K3079" i="7"/>
  <c r="K3078" i="7"/>
  <c r="K3077" i="7"/>
  <c r="K3076" i="7"/>
  <c r="K3075" i="7"/>
  <c r="K3074" i="7"/>
  <c r="K3073" i="7"/>
  <c r="K3072" i="7"/>
  <c r="K3071" i="7"/>
  <c r="K3070" i="7"/>
  <c r="K3069" i="7"/>
  <c r="K3068" i="7"/>
  <c r="K3067" i="7"/>
  <c r="K3066" i="7"/>
  <c r="K3065" i="7"/>
  <c r="K3064" i="7"/>
  <c r="K3063" i="7"/>
  <c r="K3062" i="7"/>
  <c r="K3061" i="7"/>
  <c r="K3060" i="7"/>
  <c r="K3059" i="7"/>
  <c r="K3058" i="7"/>
  <c r="K3057" i="7"/>
  <c r="K3056" i="7"/>
  <c r="K3055" i="7"/>
  <c r="K3054" i="7"/>
  <c r="K3053" i="7"/>
  <c r="K3052" i="7"/>
  <c r="K3051" i="7"/>
  <c r="K3050" i="7"/>
  <c r="K3049" i="7"/>
  <c r="K3048" i="7"/>
  <c r="K3047" i="7"/>
  <c r="K3046" i="7"/>
  <c r="K3045" i="7"/>
  <c r="K3044" i="7"/>
  <c r="K3043" i="7"/>
  <c r="K3042" i="7"/>
  <c r="K3041" i="7"/>
  <c r="K3040" i="7"/>
  <c r="K3039" i="7"/>
  <c r="K3038" i="7"/>
  <c r="K3037" i="7"/>
  <c r="K3036" i="7"/>
  <c r="K3035" i="7"/>
  <c r="K3034" i="7"/>
  <c r="K3033" i="7"/>
  <c r="K3032" i="7"/>
  <c r="K3031" i="7"/>
  <c r="K3030" i="7"/>
  <c r="K3029" i="7"/>
  <c r="K3028" i="7"/>
  <c r="K3027" i="7"/>
  <c r="K3026" i="7"/>
  <c r="K3025" i="7"/>
  <c r="K3024" i="7"/>
  <c r="K3023" i="7"/>
  <c r="K3022" i="7"/>
  <c r="K3021" i="7"/>
  <c r="K3020" i="7"/>
  <c r="K3019" i="7"/>
  <c r="K3018" i="7"/>
  <c r="K3017" i="7"/>
  <c r="K3016" i="7"/>
  <c r="K3015" i="7"/>
  <c r="K3014" i="7"/>
  <c r="K3013" i="7"/>
  <c r="K3012" i="7"/>
  <c r="K3011" i="7"/>
  <c r="K3010" i="7"/>
  <c r="K3009" i="7"/>
  <c r="K3008" i="7"/>
  <c r="K3007" i="7"/>
  <c r="K3006" i="7"/>
  <c r="K3005" i="7"/>
  <c r="K3004" i="7"/>
  <c r="K3003" i="7"/>
  <c r="K3002" i="7"/>
  <c r="K3001" i="7"/>
  <c r="K3000" i="7"/>
  <c r="K2999" i="7"/>
  <c r="K2998" i="7"/>
  <c r="K2997" i="7"/>
  <c r="K2996" i="7"/>
  <c r="K2995" i="7"/>
  <c r="K2994" i="7"/>
  <c r="K2993" i="7"/>
  <c r="K2992" i="7"/>
  <c r="K2991" i="7"/>
  <c r="K2990" i="7"/>
  <c r="K2989" i="7"/>
  <c r="K2988" i="7"/>
  <c r="K2987" i="7"/>
  <c r="K2986" i="7"/>
  <c r="K2985" i="7"/>
  <c r="K2984" i="7"/>
  <c r="K2983" i="7"/>
  <c r="K2982" i="7"/>
  <c r="K2981" i="7"/>
  <c r="K2980" i="7"/>
  <c r="K2979" i="7"/>
  <c r="K2978" i="7"/>
  <c r="K2977" i="7"/>
  <c r="K2976" i="7"/>
  <c r="K2975" i="7"/>
  <c r="K2974" i="7"/>
  <c r="K2973" i="7"/>
  <c r="K2972" i="7"/>
  <c r="K2971" i="7"/>
  <c r="K2970" i="7"/>
  <c r="K2969" i="7"/>
  <c r="K2968" i="7"/>
  <c r="K2967" i="7"/>
  <c r="K2966" i="7"/>
  <c r="K2965" i="7"/>
  <c r="K2964" i="7"/>
  <c r="K2963" i="7"/>
  <c r="K2962" i="7"/>
  <c r="K2961" i="7"/>
  <c r="K2960" i="7"/>
  <c r="K2959" i="7"/>
  <c r="K2958" i="7"/>
  <c r="K2957" i="7"/>
  <c r="K2956" i="7"/>
  <c r="K2955" i="7"/>
  <c r="K2954" i="7"/>
  <c r="K2953" i="7"/>
  <c r="K2952" i="7"/>
  <c r="K2951" i="7"/>
  <c r="K2950" i="7"/>
  <c r="K2949" i="7"/>
  <c r="K2948" i="7"/>
  <c r="K2947" i="7"/>
  <c r="K2946" i="7"/>
  <c r="K2945" i="7"/>
  <c r="K2944" i="7"/>
  <c r="K2943" i="7"/>
  <c r="K2942" i="7"/>
  <c r="K2941" i="7"/>
  <c r="K2940" i="7"/>
  <c r="K2939" i="7"/>
  <c r="K2938" i="7"/>
  <c r="K2937" i="7"/>
  <c r="K2936" i="7"/>
  <c r="K2935" i="7"/>
  <c r="K2934" i="7"/>
  <c r="K2933" i="7"/>
  <c r="K2932" i="7"/>
  <c r="K2931" i="7"/>
  <c r="K2930" i="7"/>
  <c r="K2929" i="7"/>
  <c r="K2928" i="7"/>
  <c r="K2927" i="7"/>
  <c r="K2926" i="7"/>
  <c r="K2925" i="7"/>
  <c r="K2924" i="7"/>
  <c r="K2923" i="7"/>
  <c r="K2922" i="7"/>
  <c r="K2921" i="7"/>
  <c r="K2920" i="7"/>
  <c r="K2919" i="7"/>
  <c r="K2918" i="7"/>
  <c r="K2917" i="7"/>
  <c r="K2916" i="7"/>
  <c r="K2915" i="7"/>
  <c r="K2914" i="7"/>
  <c r="K2913" i="7"/>
  <c r="K2912" i="7"/>
  <c r="K2911" i="7"/>
  <c r="K2910" i="7"/>
  <c r="K2909" i="7"/>
  <c r="K2908" i="7"/>
  <c r="K2907" i="7"/>
  <c r="K2906" i="7"/>
  <c r="K2905" i="7"/>
  <c r="K2904" i="7"/>
  <c r="K2903" i="7"/>
  <c r="K2902" i="7"/>
  <c r="K2901" i="7"/>
  <c r="K2900" i="7"/>
  <c r="K2899" i="7"/>
  <c r="K2898" i="7"/>
  <c r="K2897" i="7"/>
  <c r="K2896" i="7"/>
  <c r="K2895" i="7"/>
  <c r="K2894" i="7"/>
  <c r="K2893" i="7"/>
  <c r="K2892" i="7"/>
  <c r="K2891" i="7"/>
  <c r="K2890" i="7"/>
  <c r="K2889" i="7"/>
  <c r="K2888" i="7"/>
  <c r="K2887" i="7"/>
  <c r="K2886" i="7"/>
  <c r="K2885" i="7"/>
  <c r="K2884" i="7"/>
  <c r="K2883" i="7"/>
  <c r="K2882" i="7"/>
  <c r="K2881" i="7"/>
  <c r="K2880" i="7"/>
  <c r="K2879" i="7"/>
  <c r="K2878" i="7"/>
  <c r="K2877" i="7"/>
  <c r="K2876" i="7"/>
  <c r="K2875" i="7"/>
  <c r="K2874" i="7"/>
  <c r="K2873" i="7"/>
  <c r="K2872" i="7"/>
  <c r="K2871" i="7"/>
  <c r="K2870" i="7"/>
  <c r="K2869" i="7"/>
  <c r="K2868" i="7"/>
  <c r="K2867" i="7"/>
  <c r="K2866" i="7"/>
  <c r="K2865" i="7"/>
  <c r="K2864" i="7"/>
  <c r="K2863" i="7"/>
  <c r="K2862" i="7"/>
  <c r="K2861" i="7"/>
  <c r="K2860" i="7"/>
  <c r="K2859" i="7"/>
  <c r="K2858" i="7"/>
  <c r="K2857" i="7"/>
  <c r="K2856" i="7"/>
  <c r="K2855" i="7"/>
  <c r="K2854" i="7"/>
  <c r="K2853" i="7"/>
  <c r="K2852" i="7"/>
  <c r="K2851" i="7"/>
  <c r="K2850" i="7"/>
  <c r="K2849" i="7"/>
  <c r="K2848" i="7"/>
  <c r="K2847" i="7"/>
  <c r="K2846" i="7"/>
  <c r="K2845" i="7"/>
  <c r="K2844" i="7"/>
  <c r="K2843" i="7"/>
  <c r="K2842" i="7"/>
  <c r="K2841" i="7"/>
  <c r="K2840" i="7"/>
  <c r="K2839" i="7"/>
  <c r="K2838" i="7"/>
  <c r="K2837" i="7"/>
  <c r="K2836" i="7"/>
  <c r="K2835" i="7"/>
  <c r="K2834" i="7"/>
  <c r="K2833" i="7"/>
  <c r="K2832" i="7"/>
  <c r="K2831" i="7"/>
  <c r="K2830" i="7"/>
  <c r="K2829" i="7"/>
  <c r="K2828" i="7"/>
  <c r="K2827" i="7"/>
  <c r="K2826" i="7"/>
  <c r="K2825" i="7"/>
  <c r="K2824" i="7"/>
  <c r="K2823" i="7"/>
  <c r="K2822" i="7"/>
  <c r="K2821" i="7"/>
  <c r="K2820" i="7"/>
  <c r="K2819" i="7"/>
  <c r="K2818" i="7"/>
  <c r="K2817" i="7"/>
  <c r="K2816" i="7"/>
  <c r="K2815" i="7"/>
  <c r="K2814" i="7"/>
  <c r="K2813" i="7"/>
  <c r="K2812" i="7"/>
  <c r="K2811" i="7"/>
  <c r="K2810" i="7"/>
  <c r="K2809" i="7"/>
  <c r="K2808" i="7"/>
  <c r="K2807" i="7"/>
  <c r="K2806" i="7"/>
  <c r="K2805" i="7"/>
  <c r="K2804" i="7"/>
  <c r="K2803" i="7"/>
  <c r="K2802" i="7"/>
  <c r="K2801" i="7"/>
  <c r="K2800" i="7"/>
  <c r="K2799" i="7"/>
  <c r="K2798" i="7"/>
  <c r="K2797" i="7"/>
  <c r="K2796" i="7"/>
  <c r="K2795" i="7"/>
  <c r="K2794" i="7"/>
  <c r="K2793" i="7"/>
  <c r="K2792" i="7"/>
  <c r="K2791" i="7"/>
  <c r="K2790" i="7"/>
  <c r="K2789" i="7"/>
  <c r="K2788" i="7"/>
  <c r="K2787" i="7"/>
  <c r="K2786" i="7"/>
  <c r="K2785" i="7"/>
  <c r="K2784" i="7"/>
  <c r="K2783" i="7"/>
  <c r="K2782" i="7"/>
  <c r="K2781" i="7"/>
  <c r="K2780" i="7"/>
  <c r="K2779" i="7"/>
  <c r="K2778" i="7"/>
  <c r="K2777" i="7"/>
  <c r="K2776" i="7"/>
  <c r="K2775" i="7"/>
  <c r="K2774" i="7"/>
  <c r="K2773" i="7"/>
  <c r="K2772" i="7"/>
  <c r="K2771" i="7"/>
  <c r="K2770" i="7"/>
  <c r="K2769" i="7"/>
  <c r="K2768" i="7"/>
  <c r="K2767" i="7"/>
  <c r="K2766" i="7"/>
  <c r="K2765" i="7"/>
  <c r="K2764" i="7"/>
  <c r="K2763" i="7"/>
  <c r="K2762" i="7"/>
  <c r="K2761" i="7"/>
  <c r="K2760" i="7"/>
  <c r="K2759" i="7"/>
  <c r="K2758" i="7"/>
  <c r="K2757" i="7"/>
  <c r="K2756" i="7"/>
  <c r="K2755" i="7"/>
  <c r="K2754" i="7"/>
  <c r="K2753" i="7"/>
  <c r="K2752" i="7"/>
  <c r="K2751" i="7"/>
  <c r="K2750" i="7"/>
  <c r="K2749" i="7"/>
  <c r="K2748" i="7"/>
  <c r="K2747" i="7"/>
  <c r="K2746" i="7"/>
  <c r="K2745" i="7"/>
  <c r="K2744" i="7"/>
  <c r="K2743" i="7"/>
  <c r="K2742" i="7"/>
  <c r="K2741" i="7"/>
  <c r="K2740" i="7"/>
  <c r="K2739" i="7"/>
  <c r="K2738" i="7"/>
  <c r="K2737" i="7"/>
  <c r="K2736" i="7"/>
  <c r="K2735" i="7"/>
  <c r="K2734" i="7"/>
  <c r="K2733" i="7"/>
  <c r="K2732" i="7"/>
  <c r="K2731" i="7"/>
  <c r="K2730" i="7"/>
  <c r="K2729" i="7"/>
  <c r="K2728" i="7"/>
  <c r="K2727" i="7"/>
  <c r="K2726" i="7"/>
  <c r="K2725" i="7"/>
  <c r="K2724" i="7"/>
  <c r="K2723" i="7"/>
  <c r="K2722" i="7"/>
  <c r="K2721" i="7"/>
  <c r="K2720" i="7"/>
  <c r="K2719" i="7"/>
  <c r="K2718" i="7"/>
  <c r="K2717" i="7"/>
  <c r="K2716" i="7"/>
  <c r="K2715" i="7"/>
  <c r="K2714" i="7"/>
  <c r="K2713" i="7"/>
  <c r="K2712" i="7"/>
  <c r="K2711" i="7"/>
  <c r="K2710" i="7"/>
  <c r="K2709" i="7"/>
  <c r="K2708" i="7"/>
  <c r="K2707" i="7"/>
  <c r="K2706" i="7"/>
  <c r="K2705" i="7"/>
  <c r="K2704" i="7"/>
  <c r="K2703" i="7"/>
  <c r="K2702" i="7"/>
  <c r="K2701" i="7"/>
  <c r="K2700" i="7"/>
  <c r="K2699" i="7"/>
  <c r="K2698" i="7"/>
  <c r="K2697" i="7"/>
  <c r="K2696" i="7"/>
  <c r="K2695" i="7"/>
  <c r="K2694" i="7"/>
  <c r="K2693" i="7"/>
  <c r="K2692" i="7"/>
  <c r="K2691" i="7"/>
  <c r="K2690" i="7"/>
  <c r="K2689" i="7"/>
  <c r="K2688" i="7"/>
  <c r="K2687" i="7"/>
  <c r="K2686" i="7"/>
  <c r="K2685" i="7"/>
  <c r="K2684" i="7"/>
  <c r="K2683" i="7"/>
  <c r="K2682" i="7"/>
  <c r="K2681" i="7"/>
  <c r="K2680" i="7"/>
  <c r="K2679" i="7"/>
  <c r="K2678" i="7"/>
  <c r="K2677" i="7"/>
  <c r="K2676" i="7"/>
  <c r="K2675" i="7"/>
  <c r="K2674" i="7"/>
  <c r="K2673" i="7"/>
  <c r="K2672" i="7"/>
  <c r="K2671" i="7"/>
  <c r="K2670" i="7"/>
  <c r="K2669" i="7"/>
  <c r="K2668" i="7"/>
  <c r="K2667" i="7"/>
  <c r="K2666" i="7"/>
  <c r="K2665" i="7"/>
  <c r="K2664" i="7"/>
  <c r="K2663" i="7"/>
  <c r="K2662" i="7"/>
  <c r="K2661" i="7"/>
  <c r="K2660" i="7"/>
  <c r="K2659" i="7"/>
  <c r="K2658" i="7"/>
  <c r="K2657" i="7"/>
  <c r="K2656" i="7"/>
  <c r="K2655" i="7"/>
  <c r="K2654" i="7"/>
  <c r="K2653" i="7"/>
  <c r="K2652" i="7"/>
  <c r="K2651" i="7"/>
  <c r="K2650" i="7"/>
  <c r="K2649" i="7"/>
  <c r="K2648" i="7"/>
  <c r="K2647" i="7"/>
  <c r="K2646" i="7"/>
  <c r="K2645" i="7"/>
  <c r="K2644" i="7"/>
  <c r="K2643" i="7"/>
  <c r="K2642" i="7"/>
  <c r="K2641" i="7"/>
  <c r="K2640" i="7"/>
  <c r="K2639" i="7"/>
  <c r="K2638" i="7"/>
  <c r="K2637" i="7"/>
  <c r="K2636" i="7"/>
  <c r="K2635" i="7"/>
  <c r="K2634" i="7"/>
  <c r="K2633" i="7"/>
  <c r="K2632" i="7"/>
  <c r="K2631" i="7"/>
  <c r="K2630" i="7"/>
  <c r="K2629" i="7"/>
  <c r="K2628" i="7"/>
  <c r="K2627" i="7"/>
  <c r="K2626" i="7"/>
  <c r="K2625" i="7"/>
  <c r="K2624" i="7"/>
  <c r="K2623" i="7"/>
  <c r="K2622" i="7"/>
  <c r="K2621" i="7"/>
  <c r="K2620" i="7"/>
  <c r="K2619" i="7"/>
  <c r="K2618" i="7"/>
  <c r="K2617" i="7"/>
  <c r="K2616" i="7"/>
  <c r="K2615" i="7"/>
  <c r="K2614" i="7"/>
  <c r="K2613" i="7"/>
  <c r="K2612" i="7"/>
  <c r="K2611" i="7"/>
  <c r="K2610" i="7"/>
  <c r="K2609" i="7"/>
  <c r="K2608" i="7"/>
  <c r="K2607" i="7"/>
  <c r="K2606" i="7"/>
  <c r="K2605" i="7"/>
  <c r="K2604" i="7"/>
  <c r="K2603" i="7"/>
  <c r="K2602" i="7"/>
  <c r="K2601" i="7"/>
  <c r="K2600" i="7"/>
  <c r="K2599" i="7"/>
  <c r="K2598" i="7"/>
  <c r="K2597" i="7"/>
  <c r="K2596" i="7"/>
  <c r="K2595" i="7"/>
  <c r="K2594" i="7"/>
  <c r="K2593" i="7"/>
  <c r="K2592" i="7"/>
  <c r="K2591" i="7"/>
  <c r="K2590" i="7"/>
  <c r="K2589" i="7"/>
  <c r="K2588" i="7"/>
  <c r="K2587" i="7"/>
  <c r="K2586" i="7"/>
  <c r="K2585" i="7"/>
  <c r="K2584" i="7"/>
  <c r="K2583" i="7"/>
  <c r="K2582" i="7"/>
  <c r="K2581" i="7"/>
  <c r="K2580" i="7"/>
  <c r="K2579" i="7"/>
  <c r="K2578" i="7"/>
  <c r="K2577" i="7"/>
  <c r="K2576" i="7"/>
  <c r="K2575" i="7"/>
  <c r="K2574" i="7"/>
  <c r="K2573" i="7"/>
  <c r="K2572" i="7"/>
  <c r="K2571" i="7"/>
  <c r="K2570" i="7"/>
  <c r="K2569" i="7"/>
  <c r="K2568" i="7"/>
  <c r="K2567" i="7"/>
  <c r="K2566" i="7"/>
  <c r="K2565" i="7"/>
  <c r="K2564" i="7"/>
  <c r="K2563" i="7"/>
  <c r="K2562" i="7"/>
  <c r="K2561" i="7"/>
  <c r="K2560" i="7"/>
  <c r="K2559" i="7"/>
  <c r="K2558" i="7"/>
  <c r="K2557" i="7"/>
  <c r="K2556" i="7"/>
  <c r="K2555" i="7"/>
  <c r="K2554" i="7"/>
  <c r="K2553" i="7"/>
  <c r="K2552" i="7"/>
  <c r="K2551" i="7"/>
  <c r="K2550" i="7"/>
  <c r="K2549" i="7"/>
  <c r="K2548" i="7"/>
  <c r="K2547" i="7"/>
  <c r="K2546" i="7"/>
  <c r="K2545" i="7"/>
  <c r="K2544" i="7"/>
  <c r="K2543" i="7"/>
  <c r="K2542" i="7"/>
  <c r="K2541" i="7"/>
  <c r="K2540" i="7"/>
  <c r="K2539" i="7"/>
  <c r="K2538" i="7"/>
  <c r="K2537" i="7"/>
  <c r="K2536" i="7"/>
  <c r="K2535" i="7"/>
  <c r="K2534" i="7"/>
  <c r="K2533" i="7"/>
  <c r="K2532" i="7"/>
  <c r="K2531" i="7"/>
  <c r="K2530" i="7"/>
  <c r="K2529" i="7"/>
  <c r="K2528" i="7"/>
  <c r="K2527" i="7"/>
  <c r="K2526" i="7"/>
  <c r="K2525" i="7"/>
  <c r="K2524" i="7"/>
  <c r="K2523" i="7"/>
  <c r="K2522" i="7"/>
  <c r="K2521" i="7"/>
  <c r="K2520" i="7"/>
  <c r="K2519" i="7"/>
  <c r="K2518" i="7"/>
  <c r="K2517" i="7"/>
  <c r="K2516" i="7"/>
  <c r="K2515" i="7"/>
  <c r="K2514" i="7"/>
  <c r="K2513" i="7"/>
  <c r="K2512" i="7"/>
  <c r="K2511" i="7"/>
  <c r="K2510" i="7"/>
  <c r="K2509" i="7"/>
  <c r="K2508" i="7"/>
  <c r="K2507" i="7"/>
  <c r="K2506" i="7"/>
  <c r="K2505" i="7"/>
  <c r="K2504" i="7"/>
  <c r="K2503" i="7"/>
  <c r="K2502" i="7"/>
  <c r="K2501" i="7"/>
  <c r="K2500" i="7"/>
  <c r="K2499" i="7"/>
  <c r="K2498" i="7"/>
  <c r="K2497" i="7"/>
  <c r="K2496" i="7"/>
  <c r="K2495" i="7"/>
  <c r="K2494" i="7"/>
  <c r="K2493" i="7"/>
  <c r="K2492" i="7"/>
  <c r="K2491" i="7"/>
  <c r="K2490" i="7"/>
  <c r="K2489" i="7"/>
  <c r="K2488" i="7"/>
  <c r="K2487" i="7"/>
  <c r="K2486" i="7"/>
  <c r="K2485" i="7"/>
  <c r="K2484" i="7"/>
  <c r="K2483" i="7"/>
  <c r="K2482" i="7"/>
  <c r="K2481" i="7"/>
  <c r="K2480" i="7"/>
  <c r="K2479" i="7"/>
  <c r="K2478" i="7"/>
  <c r="K2477" i="7"/>
  <c r="K2476" i="7"/>
  <c r="K2475" i="7"/>
  <c r="K2474" i="7"/>
  <c r="K2473" i="7"/>
  <c r="K2472" i="7"/>
  <c r="K2471" i="7"/>
  <c r="K2470" i="7"/>
  <c r="K2469" i="7"/>
  <c r="K2468" i="7"/>
  <c r="K2467" i="7"/>
  <c r="K2466" i="7"/>
  <c r="K2465" i="7"/>
  <c r="K2464" i="7"/>
  <c r="K2463" i="7"/>
  <c r="K2462" i="7"/>
  <c r="K2461" i="7"/>
  <c r="K2460" i="7"/>
  <c r="K2459" i="7"/>
  <c r="K2458" i="7"/>
  <c r="K2457" i="7"/>
  <c r="K2456" i="7"/>
  <c r="K2455" i="7"/>
  <c r="K2454" i="7"/>
  <c r="K2453" i="7"/>
  <c r="K2452" i="7"/>
  <c r="K2451" i="7"/>
  <c r="K2450" i="7"/>
  <c r="K2449" i="7"/>
  <c r="K2448" i="7"/>
  <c r="K2447" i="7"/>
  <c r="K2446" i="7"/>
  <c r="K2445" i="7"/>
  <c r="K2444" i="7"/>
  <c r="K2443" i="7"/>
  <c r="K2442" i="7"/>
  <c r="K2441" i="7"/>
  <c r="K2440" i="7"/>
  <c r="K2439" i="7"/>
  <c r="K2438" i="7"/>
  <c r="K2437" i="7"/>
  <c r="K2436" i="7"/>
  <c r="K2435" i="7"/>
  <c r="K2434" i="7"/>
  <c r="K2433" i="7"/>
  <c r="K2432" i="7"/>
  <c r="K2431" i="7"/>
  <c r="K2430" i="7"/>
  <c r="K2429" i="7"/>
  <c r="K2428" i="7"/>
  <c r="K2427" i="7"/>
  <c r="K2426" i="7"/>
  <c r="K2425" i="7"/>
  <c r="K2424" i="7"/>
  <c r="K2423" i="7"/>
  <c r="K2422" i="7"/>
  <c r="K2421" i="7"/>
  <c r="K2420" i="7"/>
  <c r="K2419" i="7"/>
  <c r="K2418" i="7"/>
  <c r="K2417" i="7"/>
  <c r="K2416" i="7"/>
  <c r="K2415" i="7"/>
  <c r="K2414" i="7"/>
  <c r="K2413" i="7"/>
  <c r="K2412" i="7"/>
  <c r="K2411" i="7"/>
  <c r="K2410" i="7"/>
  <c r="K2409" i="7"/>
  <c r="K2408" i="7"/>
  <c r="K2407" i="7"/>
  <c r="K2406" i="7"/>
  <c r="K2405" i="7"/>
  <c r="K2404" i="7"/>
  <c r="K2403" i="7"/>
  <c r="K2402" i="7"/>
  <c r="K2401" i="7"/>
  <c r="K2400" i="7"/>
  <c r="K2399" i="7"/>
  <c r="K2398" i="7"/>
  <c r="K2397" i="7"/>
  <c r="K2396" i="7"/>
  <c r="K2395" i="7"/>
  <c r="K2394" i="7"/>
  <c r="K2393" i="7"/>
  <c r="K2392" i="7"/>
  <c r="K2391" i="7"/>
  <c r="K2390" i="7"/>
  <c r="K2389" i="7"/>
  <c r="K2388" i="7"/>
  <c r="K2387" i="7"/>
  <c r="K2386" i="7"/>
  <c r="K2385" i="7"/>
  <c r="K2384" i="7"/>
  <c r="K2383" i="7"/>
  <c r="K2382" i="7"/>
  <c r="K2381" i="7"/>
  <c r="K2380" i="7"/>
  <c r="K2379" i="7"/>
  <c r="K2378" i="7"/>
  <c r="K2377" i="7"/>
  <c r="K2376" i="7"/>
  <c r="K2375" i="7"/>
  <c r="K2374" i="7"/>
  <c r="K2373" i="7"/>
  <c r="K2372" i="7"/>
  <c r="K2371" i="7"/>
  <c r="K2370" i="7"/>
  <c r="K2369" i="7"/>
  <c r="K2368" i="7"/>
  <c r="K2367" i="7"/>
  <c r="K2366" i="7"/>
  <c r="K2365" i="7"/>
  <c r="K2364" i="7"/>
  <c r="K2363" i="7"/>
  <c r="K2362" i="7"/>
  <c r="K2361" i="7"/>
  <c r="K2360" i="7"/>
  <c r="K2359" i="7"/>
  <c r="K2358" i="7"/>
  <c r="K2357" i="7"/>
  <c r="K2356" i="7"/>
  <c r="K2355" i="7"/>
  <c r="K2354" i="7"/>
  <c r="K2353" i="7"/>
  <c r="K2352" i="7"/>
  <c r="K2351" i="7"/>
  <c r="K2350" i="7"/>
  <c r="K2349" i="7"/>
  <c r="K2348" i="7"/>
  <c r="K2347" i="7"/>
  <c r="K2346" i="7"/>
  <c r="K2345" i="7"/>
  <c r="K2344" i="7"/>
  <c r="K2343" i="7"/>
  <c r="K2342" i="7"/>
  <c r="K2341" i="7"/>
  <c r="K2340" i="7"/>
  <c r="K2339" i="7"/>
  <c r="K2338" i="7"/>
  <c r="K2337" i="7"/>
  <c r="K2336" i="7"/>
  <c r="K2335" i="7"/>
  <c r="K2334" i="7"/>
  <c r="K2333" i="7"/>
  <c r="K2332" i="7"/>
  <c r="K2331" i="7"/>
  <c r="K2330" i="7"/>
  <c r="K2329" i="7"/>
  <c r="K2328" i="7"/>
  <c r="K2327" i="7"/>
  <c r="K2326" i="7"/>
  <c r="K2325" i="7"/>
  <c r="K2324" i="7"/>
  <c r="K2323" i="7"/>
  <c r="K2322" i="7"/>
  <c r="K2321" i="7"/>
  <c r="K2320" i="7"/>
  <c r="K2319" i="7"/>
  <c r="K2318" i="7"/>
  <c r="K2317" i="7"/>
  <c r="K2316" i="7"/>
  <c r="K2315" i="7"/>
  <c r="K2314" i="7"/>
  <c r="K2313" i="7"/>
  <c r="K2312" i="7"/>
  <c r="K2311" i="7"/>
  <c r="K2310" i="7"/>
  <c r="K2309" i="7"/>
  <c r="K2308" i="7"/>
  <c r="K2307" i="7"/>
  <c r="K2306" i="7"/>
  <c r="K2305" i="7"/>
  <c r="K2304" i="7"/>
  <c r="K2303" i="7"/>
  <c r="K2302" i="7"/>
  <c r="K2301" i="7"/>
  <c r="K2300" i="7"/>
  <c r="K2299" i="7"/>
  <c r="K2298" i="7"/>
  <c r="K2297" i="7"/>
  <c r="K2296" i="7"/>
  <c r="K2295" i="7"/>
  <c r="K2294" i="7"/>
  <c r="K2293" i="7"/>
  <c r="K2292" i="7"/>
  <c r="K2291" i="7"/>
  <c r="K2290" i="7"/>
  <c r="K2289" i="7"/>
  <c r="K2288" i="7"/>
  <c r="K2287" i="7"/>
  <c r="K2286" i="7"/>
  <c r="K2285" i="7"/>
  <c r="K2284" i="7"/>
  <c r="K2283" i="7"/>
  <c r="K2282" i="7"/>
  <c r="K2281" i="7"/>
  <c r="K2280" i="7"/>
  <c r="K2279" i="7"/>
  <c r="K2278" i="7"/>
  <c r="K2277" i="7"/>
  <c r="K2276" i="7"/>
  <c r="K2275" i="7"/>
  <c r="K2274" i="7"/>
  <c r="K2273" i="7"/>
  <c r="K2272" i="7"/>
  <c r="K2271" i="7"/>
  <c r="K2270" i="7"/>
  <c r="K2269" i="7"/>
  <c r="K2268" i="7"/>
  <c r="K2267" i="7"/>
  <c r="K2266" i="7"/>
  <c r="K2265" i="7"/>
  <c r="K2264" i="7"/>
  <c r="K2263" i="7"/>
  <c r="K2262" i="7"/>
  <c r="K2261" i="7"/>
  <c r="K2260" i="7"/>
  <c r="K2259" i="7"/>
  <c r="K2258" i="7"/>
  <c r="K2257" i="7"/>
  <c r="K2256" i="7"/>
  <c r="K2255" i="7"/>
  <c r="K2254" i="7"/>
  <c r="K2253" i="7"/>
  <c r="K2252" i="7"/>
  <c r="K2251" i="7"/>
  <c r="K2250" i="7"/>
  <c r="K2249" i="7"/>
  <c r="K2248" i="7"/>
  <c r="K2247" i="7"/>
  <c r="K2246" i="7"/>
  <c r="K2245" i="7"/>
  <c r="K2244" i="7"/>
  <c r="K2243" i="7"/>
  <c r="K2242" i="7"/>
  <c r="K2241" i="7"/>
  <c r="K2240" i="7"/>
  <c r="K2239" i="7"/>
  <c r="K2238" i="7"/>
  <c r="K2237" i="7"/>
  <c r="K2236" i="7"/>
  <c r="K2235" i="7"/>
  <c r="K2234" i="7"/>
  <c r="K2233" i="7"/>
  <c r="K2232" i="7"/>
  <c r="K2231" i="7"/>
  <c r="K2230" i="7"/>
  <c r="K2229" i="7"/>
  <c r="K2228" i="7"/>
  <c r="K2227" i="7"/>
  <c r="K2226" i="7"/>
  <c r="K2225" i="7"/>
  <c r="K2224" i="7"/>
  <c r="K2223" i="7"/>
  <c r="K2222" i="7"/>
  <c r="K2221" i="7"/>
  <c r="K2220" i="7"/>
  <c r="K2219" i="7"/>
  <c r="K2218" i="7"/>
  <c r="K2217" i="7"/>
  <c r="K2216" i="7"/>
  <c r="K2215" i="7"/>
  <c r="K2214" i="7"/>
  <c r="K2213" i="7"/>
  <c r="K2212" i="7"/>
  <c r="K2211" i="7"/>
  <c r="K2210" i="7"/>
  <c r="K2209" i="7"/>
  <c r="K2208" i="7"/>
  <c r="K2207" i="7"/>
  <c r="K2206" i="7"/>
  <c r="K2205" i="7"/>
  <c r="K2204" i="7"/>
  <c r="K2203" i="7"/>
  <c r="K2202" i="7"/>
  <c r="K2201" i="7"/>
  <c r="K2200" i="7"/>
  <c r="K2199" i="7"/>
  <c r="K2198" i="7"/>
  <c r="K2197" i="7"/>
  <c r="K2196" i="7"/>
  <c r="K2195" i="7"/>
  <c r="K2194" i="7"/>
  <c r="K2193" i="7"/>
  <c r="K2192" i="7"/>
  <c r="K2191" i="7"/>
  <c r="K2190" i="7"/>
  <c r="K2189" i="7"/>
  <c r="K2188" i="7"/>
  <c r="K2187" i="7"/>
  <c r="K2186" i="7"/>
  <c r="K2185" i="7"/>
  <c r="K2184" i="7"/>
  <c r="K2183" i="7"/>
  <c r="K2182" i="7"/>
  <c r="K2181" i="7"/>
  <c r="K2180" i="7"/>
  <c r="K2179" i="7"/>
  <c r="K2178" i="7"/>
  <c r="K2177" i="7"/>
  <c r="K2176" i="7"/>
  <c r="K2175" i="7"/>
  <c r="K2174" i="7"/>
  <c r="K2173" i="7"/>
  <c r="K2172" i="7"/>
  <c r="K2171" i="7"/>
  <c r="K2170" i="7"/>
  <c r="K2169" i="7"/>
  <c r="K2168" i="7"/>
  <c r="K2167" i="7"/>
  <c r="K2166" i="7"/>
  <c r="K2165" i="7"/>
  <c r="K2164" i="7"/>
  <c r="K2163" i="7"/>
  <c r="K2162" i="7"/>
  <c r="K2161" i="7"/>
  <c r="K2160" i="7"/>
  <c r="K2159" i="7"/>
  <c r="K2158" i="7"/>
  <c r="K2157" i="7"/>
  <c r="K2156" i="7"/>
  <c r="K2155" i="7"/>
  <c r="K2154" i="7"/>
  <c r="K2153" i="7"/>
  <c r="K2152" i="7"/>
  <c r="K2151" i="7"/>
  <c r="K2150" i="7"/>
  <c r="K2149" i="7"/>
  <c r="K2148" i="7"/>
  <c r="K2147" i="7"/>
  <c r="K2146" i="7"/>
  <c r="K2145" i="7"/>
  <c r="K2144" i="7"/>
  <c r="K2143" i="7"/>
  <c r="K2142" i="7"/>
  <c r="K2141" i="7"/>
  <c r="K2140" i="7"/>
  <c r="K2139" i="7"/>
  <c r="K2138" i="7"/>
  <c r="K2137" i="7"/>
  <c r="K2136" i="7"/>
  <c r="K2135" i="7"/>
  <c r="K2134" i="7"/>
  <c r="K2133" i="7"/>
  <c r="K2132" i="7"/>
  <c r="K2131" i="7"/>
  <c r="K2130" i="7"/>
  <c r="K2129" i="7"/>
  <c r="K2128" i="7"/>
  <c r="K2127" i="7"/>
  <c r="K2126" i="7"/>
  <c r="K2125" i="7"/>
  <c r="K2124" i="7"/>
  <c r="K2123" i="7"/>
  <c r="K2122" i="7"/>
  <c r="K2121" i="7"/>
  <c r="K2120" i="7"/>
  <c r="K2119" i="7"/>
  <c r="K2118" i="7"/>
  <c r="K2117" i="7"/>
  <c r="K2116" i="7"/>
  <c r="K2115" i="7"/>
  <c r="K2114" i="7"/>
  <c r="K2113" i="7"/>
  <c r="K2112" i="7"/>
  <c r="K2111" i="7"/>
  <c r="K2110" i="7"/>
  <c r="K2109" i="7"/>
  <c r="K2108" i="7"/>
  <c r="K2107" i="7"/>
  <c r="K2106" i="7"/>
  <c r="K2105" i="7"/>
  <c r="K2104" i="7"/>
  <c r="K2103" i="7"/>
  <c r="K2102" i="7"/>
  <c r="K2101" i="7"/>
  <c r="K2100" i="7"/>
  <c r="K2099" i="7"/>
  <c r="K2098" i="7"/>
  <c r="K2097" i="7"/>
  <c r="K2096" i="7"/>
  <c r="K2095" i="7"/>
  <c r="K2094" i="7"/>
  <c r="K2093" i="7"/>
  <c r="K2092" i="7"/>
  <c r="K2091" i="7"/>
  <c r="K2090" i="7"/>
  <c r="K2089" i="7"/>
  <c r="K2088" i="7"/>
  <c r="K2087" i="7"/>
  <c r="K2086" i="7"/>
  <c r="K2085" i="7"/>
  <c r="K2084" i="7"/>
  <c r="K2083" i="7"/>
  <c r="K2082" i="7"/>
  <c r="K2081" i="7"/>
  <c r="K2080" i="7"/>
  <c r="K2079" i="7"/>
  <c r="K2078" i="7"/>
  <c r="K2077" i="7"/>
  <c r="K2076" i="7"/>
  <c r="K2075" i="7"/>
  <c r="K2074" i="7"/>
  <c r="K2073" i="7"/>
  <c r="K2072" i="7"/>
  <c r="K2071" i="7"/>
  <c r="K2070" i="7"/>
  <c r="K2069" i="7"/>
  <c r="K2068" i="7"/>
  <c r="K2067" i="7"/>
  <c r="K2066" i="7"/>
  <c r="K2065" i="7"/>
  <c r="K2064" i="7"/>
  <c r="K2063" i="7"/>
  <c r="K2062" i="7"/>
  <c r="K2061" i="7"/>
  <c r="K2060" i="7"/>
  <c r="K2059" i="7"/>
  <c r="K2058" i="7"/>
  <c r="K2057" i="7"/>
  <c r="K2056" i="7"/>
  <c r="K2055" i="7"/>
  <c r="K2054" i="7"/>
  <c r="K2053" i="7"/>
  <c r="K2052" i="7"/>
  <c r="K2051" i="7"/>
  <c r="K2050" i="7"/>
  <c r="K2049" i="7"/>
  <c r="K2048" i="7"/>
  <c r="K2047" i="7"/>
  <c r="K2046" i="7"/>
  <c r="K2045" i="7"/>
  <c r="K2044" i="7"/>
  <c r="K2043" i="7"/>
  <c r="K2042" i="7"/>
  <c r="K2041" i="7"/>
  <c r="K2040" i="7"/>
  <c r="K2039" i="7"/>
  <c r="K2038" i="7"/>
  <c r="K2037" i="7"/>
  <c r="K2036" i="7"/>
  <c r="K2035" i="7"/>
  <c r="K2034" i="7"/>
  <c r="K2033" i="7"/>
  <c r="K2032" i="7"/>
  <c r="K2031" i="7"/>
  <c r="K2030" i="7"/>
  <c r="K2029" i="7"/>
  <c r="K2028" i="7"/>
  <c r="K2027" i="7"/>
  <c r="K2026" i="7"/>
  <c r="K2025" i="7"/>
  <c r="K2024" i="7"/>
  <c r="K2023" i="7"/>
  <c r="K2022" i="7"/>
  <c r="K2021" i="7"/>
  <c r="K2020" i="7"/>
  <c r="K2019" i="7"/>
  <c r="K2018" i="7"/>
  <c r="K2017" i="7"/>
  <c r="K2016" i="7"/>
  <c r="K2015" i="7"/>
  <c r="K2014" i="7"/>
  <c r="K2013" i="7"/>
  <c r="K2012" i="7"/>
  <c r="K2011" i="7"/>
  <c r="K2010" i="7"/>
  <c r="K2009" i="7"/>
  <c r="K2008" i="7"/>
  <c r="K2007" i="7"/>
  <c r="K2006" i="7"/>
  <c r="K2005" i="7"/>
  <c r="K2004" i="7"/>
  <c r="K2003" i="7"/>
  <c r="K2002" i="7"/>
  <c r="K2001" i="7"/>
  <c r="K2000" i="7"/>
  <c r="K1999" i="7"/>
  <c r="K1998" i="7"/>
  <c r="K1997" i="7"/>
  <c r="K1996" i="7"/>
  <c r="K1995" i="7"/>
  <c r="K1994" i="7"/>
  <c r="K1993" i="7"/>
  <c r="K1992" i="7"/>
  <c r="K1991" i="7"/>
  <c r="K1990" i="7"/>
  <c r="K1989" i="7"/>
  <c r="K1988" i="7"/>
  <c r="K1987" i="7"/>
  <c r="K1986" i="7"/>
  <c r="K1985" i="7"/>
  <c r="K1984" i="7"/>
  <c r="K1983" i="7"/>
  <c r="K1982" i="7"/>
  <c r="K1981" i="7"/>
  <c r="K1980" i="7"/>
  <c r="K1979" i="7"/>
  <c r="K1978" i="7"/>
  <c r="K1977" i="7"/>
  <c r="K1976" i="7"/>
  <c r="K1975" i="7"/>
  <c r="K1974" i="7"/>
  <c r="K1973" i="7"/>
  <c r="K1972" i="7"/>
  <c r="K1971" i="7"/>
  <c r="K1970" i="7"/>
  <c r="K1969" i="7"/>
  <c r="K1968" i="7"/>
  <c r="K1967" i="7"/>
  <c r="K1966" i="7"/>
  <c r="K1965" i="7"/>
  <c r="K1964" i="7"/>
  <c r="K1963" i="7"/>
  <c r="K1962" i="7"/>
  <c r="K1961" i="7"/>
  <c r="K1960" i="7"/>
  <c r="K1959" i="7"/>
  <c r="K1958" i="7"/>
  <c r="K1957" i="7"/>
  <c r="K1956" i="7"/>
  <c r="K1955" i="7"/>
  <c r="K1954" i="7"/>
  <c r="K1953" i="7"/>
  <c r="K1952" i="7"/>
  <c r="K1951" i="7"/>
  <c r="K1950" i="7"/>
  <c r="K1949" i="7"/>
  <c r="K1948" i="7"/>
  <c r="K1947" i="7"/>
  <c r="K1946" i="7"/>
  <c r="K1945" i="7"/>
  <c r="K1944" i="7"/>
  <c r="K1943" i="7"/>
  <c r="K1942" i="7"/>
  <c r="K1941" i="7"/>
  <c r="K1940" i="7"/>
  <c r="K1939" i="7"/>
  <c r="K1938" i="7"/>
  <c r="K1937" i="7"/>
  <c r="K1936" i="7"/>
  <c r="K1935" i="7"/>
  <c r="K1934" i="7"/>
  <c r="K1933" i="7"/>
  <c r="K1932" i="7"/>
  <c r="K1931" i="7"/>
  <c r="K1930" i="7"/>
  <c r="K1929" i="7"/>
  <c r="K1928" i="7"/>
  <c r="K1927" i="7"/>
  <c r="K1926" i="7"/>
  <c r="K1925" i="7"/>
  <c r="K1924" i="7"/>
  <c r="K1923" i="7"/>
  <c r="K1922" i="7"/>
  <c r="K1921" i="7"/>
  <c r="K1920" i="7"/>
  <c r="K1919" i="7"/>
  <c r="K1918" i="7"/>
  <c r="K1917" i="7"/>
  <c r="K1916" i="7"/>
  <c r="K1915" i="7"/>
  <c r="K1914" i="7"/>
  <c r="K1913" i="7"/>
  <c r="K1912" i="7"/>
  <c r="K1911" i="7"/>
  <c r="K1910" i="7"/>
  <c r="K1909" i="7"/>
  <c r="K1908" i="7"/>
  <c r="K1907" i="7"/>
  <c r="K1906" i="7"/>
  <c r="K1905" i="7"/>
  <c r="K1904" i="7"/>
  <c r="K1903" i="7"/>
  <c r="K1902" i="7"/>
  <c r="K1901" i="7"/>
  <c r="K1900" i="7"/>
  <c r="K1899" i="7"/>
  <c r="K1898" i="7"/>
  <c r="K1897" i="7"/>
  <c r="K1896" i="7"/>
  <c r="K1895" i="7"/>
  <c r="K1894" i="7"/>
  <c r="K1893" i="7"/>
  <c r="K1892" i="7"/>
  <c r="K1891" i="7"/>
  <c r="K1890" i="7"/>
  <c r="K1889" i="7"/>
  <c r="K1888" i="7"/>
  <c r="K1887" i="7"/>
  <c r="K1886" i="7"/>
  <c r="K1885" i="7"/>
  <c r="K1884" i="7"/>
  <c r="K1883" i="7"/>
  <c r="K1882" i="7"/>
  <c r="K1881" i="7"/>
  <c r="K1880" i="7"/>
  <c r="K1879" i="7"/>
  <c r="K1878" i="7"/>
  <c r="K1877" i="7"/>
  <c r="K1876" i="7"/>
  <c r="K1875" i="7"/>
  <c r="K1874" i="7"/>
  <c r="K1873" i="7"/>
  <c r="K1872" i="7"/>
  <c r="K1871" i="7"/>
  <c r="K1870" i="7"/>
  <c r="K1869" i="7"/>
  <c r="K1868" i="7"/>
  <c r="K1867" i="7"/>
  <c r="K1866" i="7"/>
  <c r="K1865" i="7"/>
  <c r="K1864" i="7"/>
  <c r="K1863" i="7"/>
  <c r="K1862" i="7"/>
  <c r="K1861" i="7"/>
  <c r="K1860" i="7"/>
  <c r="K1859" i="7"/>
  <c r="K1858" i="7"/>
  <c r="K1857" i="7"/>
  <c r="K1856" i="7"/>
  <c r="K1855" i="7"/>
  <c r="K1854" i="7"/>
  <c r="K1853" i="7"/>
  <c r="K1852" i="7"/>
  <c r="K1851" i="7"/>
  <c r="K1850" i="7"/>
  <c r="K1849" i="7"/>
  <c r="K1848" i="7"/>
  <c r="K1847" i="7"/>
  <c r="K1846" i="7"/>
  <c r="K1845" i="7"/>
  <c r="K1844" i="7"/>
  <c r="K1843" i="7"/>
  <c r="K1842" i="7"/>
  <c r="K1841" i="7"/>
  <c r="K1840" i="7"/>
  <c r="K1839" i="7"/>
  <c r="K1838" i="7"/>
  <c r="K1837" i="7"/>
  <c r="K1836" i="7"/>
  <c r="K1835" i="7"/>
  <c r="K1834" i="7"/>
  <c r="K1833" i="7"/>
  <c r="K1832" i="7"/>
  <c r="K1831" i="7"/>
  <c r="K1830" i="7"/>
  <c r="K1829" i="7"/>
  <c r="K1828" i="7"/>
  <c r="K1827" i="7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K2" i="7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E15" i="5"/>
  <c r="N22" i="5"/>
  <c r="N19" i="5"/>
  <c r="K22" i="5"/>
  <c r="K19" i="5"/>
  <c r="H22" i="5"/>
  <c r="H19" i="5"/>
  <c r="E22" i="5"/>
  <c r="B22" i="5"/>
  <c r="E19" i="5"/>
  <c r="B19" i="5"/>
  <c r="M30" i="5"/>
  <c r="M31" i="5"/>
  <c r="M32" i="5"/>
  <c r="M33" i="5"/>
  <c r="M34" i="5"/>
  <c r="M35" i="5"/>
  <c r="M36" i="5"/>
  <c r="M37" i="5"/>
  <c r="M38" i="5"/>
  <c r="M29" i="5"/>
  <c r="B20" i="5"/>
  <c r="B16" i="5"/>
  <c r="N2538" i="9"/>
  <c r="F2538" i="9"/>
  <c r="N2537" i="9"/>
  <c r="F2537" i="9"/>
  <c r="N2536" i="9"/>
  <c r="F2536" i="9"/>
  <c r="N2535" i="9"/>
  <c r="F2535" i="9"/>
  <c r="N2534" i="9"/>
  <c r="F2534" i="9"/>
  <c r="N2533" i="9"/>
  <c r="F2533" i="9"/>
  <c r="N2532" i="9"/>
  <c r="F2532" i="9"/>
  <c r="N2531" i="9"/>
  <c r="F2531" i="9"/>
  <c r="N2530" i="9"/>
  <c r="F2530" i="9"/>
  <c r="N2529" i="9"/>
  <c r="F2529" i="9"/>
  <c r="N2528" i="9"/>
  <c r="F2528" i="9"/>
  <c r="N2527" i="9"/>
  <c r="F2527" i="9"/>
  <c r="N2526" i="9"/>
  <c r="F2526" i="9"/>
  <c r="N2525" i="9"/>
  <c r="F2525" i="9"/>
  <c r="N2524" i="9"/>
  <c r="F2524" i="9"/>
  <c r="N2523" i="9"/>
  <c r="F2523" i="9"/>
  <c r="N2522" i="9"/>
  <c r="F2522" i="9"/>
  <c r="N2521" i="9"/>
  <c r="F2521" i="9"/>
  <c r="N2520" i="9"/>
  <c r="F2520" i="9"/>
  <c r="N2519" i="9"/>
  <c r="F2519" i="9"/>
  <c r="N2518" i="9"/>
  <c r="F2518" i="9"/>
  <c r="N2517" i="9"/>
  <c r="F2517" i="9"/>
  <c r="N2516" i="9"/>
  <c r="F2516" i="9"/>
  <c r="N2515" i="9"/>
  <c r="F2515" i="9"/>
  <c r="N2514" i="9"/>
  <c r="F2514" i="9"/>
  <c r="N2513" i="9"/>
  <c r="F2513" i="9"/>
  <c r="N2512" i="9"/>
  <c r="F2512" i="9"/>
  <c r="N2511" i="9"/>
  <c r="F2511" i="9"/>
  <c r="N2510" i="9"/>
  <c r="F2510" i="9"/>
  <c r="N2509" i="9"/>
  <c r="F2509" i="9"/>
  <c r="N2508" i="9"/>
  <c r="F2508" i="9"/>
  <c r="N2507" i="9"/>
  <c r="F2507" i="9"/>
  <c r="N2506" i="9"/>
  <c r="F2506" i="9"/>
  <c r="N2505" i="9"/>
  <c r="F2505" i="9"/>
  <c r="N2504" i="9"/>
  <c r="F2504" i="9"/>
  <c r="N2503" i="9"/>
  <c r="F2503" i="9"/>
  <c r="N2502" i="9"/>
  <c r="F2502" i="9"/>
  <c r="N2501" i="9"/>
  <c r="F2501" i="9"/>
  <c r="N2500" i="9"/>
  <c r="F2500" i="9"/>
  <c r="N2499" i="9"/>
  <c r="F2499" i="9"/>
  <c r="N2498" i="9"/>
  <c r="F2498" i="9"/>
  <c r="N2497" i="9"/>
  <c r="F2497" i="9"/>
  <c r="N2496" i="9"/>
  <c r="F2496" i="9"/>
  <c r="N2495" i="9"/>
  <c r="F2495" i="9"/>
  <c r="N2494" i="9"/>
  <c r="F2494" i="9"/>
  <c r="N2493" i="9"/>
  <c r="F2493" i="9"/>
  <c r="N2492" i="9"/>
  <c r="F2492" i="9"/>
  <c r="N2491" i="9"/>
  <c r="F2491" i="9"/>
  <c r="N2490" i="9"/>
  <c r="F2490" i="9"/>
  <c r="N2489" i="9"/>
  <c r="F2489" i="9"/>
  <c r="N2488" i="9"/>
  <c r="F2488" i="9"/>
  <c r="N2487" i="9"/>
  <c r="F2487" i="9"/>
  <c r="N2486" i="9"/>
  <c r="F2486" i="9"/>
  <c r="N2485" i="9"/>
  <c r="F2485" i="9"/>
  <c r="N2484" i="9"/>
  <c r="F2484" i="9"/>
  <c r="N2483" i="9"/>
  <c r="F2483" i="9"/>
  <c r="N2482" i="9"/>
  <c r="F2482" i="9"/>
  <c r="N2481" i="9"/>
  <c r="F2481" i="9"/>
  <c r="N2480" i="9"/>
  <c r="F2480" i="9"/>
  <c r="N2479" i="9"/>
  <c r="F2479" i="9"/>
  <c r="N2478" i="9"/>
  <c r="F2478" i="9"/>
  <c r="N2477" i="9"/>
  <c r="F2477" i="9"/>
  <c r="N2476" i="9"/>
  <c r="F2476" i="9"/>
  <c r="N2475" i="9"/>
  <c r="F2475" i="9"/>
  <c r="N2474" i="9"/>
  <c r="F2474" i="9"/>
  <c r="N2473" i="9"/>
  <c r="F2473" i="9"/>
  <c r="N2472" i="9"/>
  <c r="F2472" i="9"/>
  <c r="N2471" i="9"/>
  <c r="F2471" i="9"/>
  <c r="N2470" i="9"/>
  <c r="F2470" i="9"/>
  <c r="N2469" i="9"/>
  <c r="F2469" i="9"/>
  <c r="N2468" i="9"/>
  <c r="F2468" i="9"/>
  <c r="N2467" i="9"/>
  <c r="F2467" i="9"/>
  <c r="N2466" i="9"/>
  <c r="F2466" i="9"/>
  <c r="N2465" i="9"/>
  <c r="F2465" i="9"/>
  <c r="N2464" i="9"/>
  <c r="F2464" i="9"/>
  <c r="N2463" i="9"/>
  <c r="F2463" i="9"/>
  <c r="N2462" i="9"/>
  <c r="F2462" i="9"/>
  <c r="N2461" i="9"/>
  <c r="F2461" i="9"/>
  <c r="N2460" i="9"/>
  <c r="F2460" i="9"/>
  <c r="N2459" i="9"/>
  <c r="F2459" i="9"/>
  <c r="N2458" i="9"/>
  <c r="F2458" i="9"/>
  <c r="N2457" i="9"/>
  <c r="F2457" i="9"/>
  <c r="N2456" i="9"/>
  <c r="F2456" i="9"/>
  <c r="N2455" i="9"/>
  <c r="F2455" i="9"/>
  <c r="N2454" i="9"/>
  <c r="F2454" i="9"/>
  <c r="N2453" i="9"/>
  <c r="F2453" i="9"/>
  <c r="N2452" i="9"/>
  <c r="F2452" i="9"/>
  <c r="N2451" i="9"/>
  <c r="F2451" i="9"/>
  <c r="N2450" i="9"/>
  <c r="F2450" i="9"/>
  <c r="N2449" i="9"/>
  <c r="F2449" i="9"/>
  <c r="N2448" i="9"/>
  <c r="F2448" i="9"/>
  <c r="N2447" i="9"/>
  <c r="F2447" i="9"/>
  <c r="N2446" i="9"/>
  <c r="F2446" i="9"/>
  <c r="N2445" i="9"/>
  <c r="F2445" i="9"/>
  <c r="N2444" i="9"/>
  <c r="F2444" i="9"/>
  <c r="N2443" i="9"/>
  <c r="F2443" i="9"/>
  <c r="N2442" i="9"/>
  <c r="F2442" i="9"/>
  <c r="N2441" i="9"/>
  <c r="F2441" i="9"/>
  <c r="N2440" i="9"/>
  <c r="F2440" i="9"/>
  <c r="N2439" i="9"/>
  <c r="F2439" i="9"/>
  <c r="N2438" i="9"/>
  <c r="F2438" i="9"/>
  <c r="N2437" i="9"/>
  <c r="F2437" i="9"/>
  <c r="N2436" i="9"/>
  <c r="F2436" i="9"/>
  <c r="N2435" i="9"/>
  <c r="F2435" i="9"/>
  <c r="N2434" i="9"/>
  <c r="F2434" i="9"/>
  <c r="N2433" i="9"/>
  <c r="F2433" i="9"/>
  <c r="N2432" i="9"/>
  <c r="F2432" i="9"/>
  <c r="N2431" i="9"/>
  <c r="F2431" i="9"/>
  <c r="N2430" i="9"/>
  <c r="F2430" i="9"/>
  <c r="N2429" i="9"/>
  <c r="F2429" i="9"/>
  <c r="N2428" i="9"/>
  <c r="F2428" i="9"/>
  <c r="N2427" i="9"/>
  <c r="F2427" i="9"/>
  <c r="N2426" i="9"/>
  <c r="F2426" i="9"/>
  <c r="N2425" i="9"/>
  <c r="F2425" i="9"/>
  <c r="N2424" i="9"/>
  <c r="F2424" i="9"/>
  <c r="N2423" i="9"/>
  <c r="F2423" i="9"/>
  <c r="N2422" i="9"/>
  <c r="F2422" i="9"/>
  <c r="N2421" i="9"/>
  <c r="F2421" i="9"/>
  <c r="N2420" i="9"/>
  <c r="F2420" i="9"/>
  <c r="N2419" i="9"/>
  <c r="F2419" i="9"/>
  <c r="N2418" i="9"/>
  <c r="F2418" i="9"/>
  <c r="N2417" i="9"/>
  <c r="F2417" i="9"/>
  <c r="N2416" i="9"/>
  <c r="F2416" i="9"/>
  <c r="N2415" i="9"/>
  <c r="F2415" i="9"/>
  <c r="N2414" i="9"/>
  <c r="F2414" i="9"/>
  <c r="N2413" i="9"/>
  <c r="F2413" i="9"/>
  <c r="N2412" i="9"/>
  <c r="F2412" i="9"/>
  <c r="N2411" i="9"/>
  <c r="F2411" i="9"/>
  <c r="N2410" i="9"/>
  <c r="F2410" i="9"/>
  <c r="N2409" i="9"/>
  <c r="F2409" i="9"/>
  <c r="N2408" i="9"/>
  <c r="F2408" i="9"/>
  <c r="N2407" i="9"/>
  <c r="F2407" i="9"/>
  <c r="N2406" i="9"/>
  <c r="F2406" i="9"/>
  <c r="N2405" i="9"/>
  <c r="F2405" i="9"/>
  <c r="N2404" i="9"/>
  <c r="F2404" i="9"/>
  <c r="N2403" i="9"/>
  <c r="F2403" i="9"/>
  <c r="N2402" i="9"/>
  <c r="F2402" i="9"/>
  <c r="N2401" i="9"/>
  <c r="F2401" i="9"/>
  <c r="N2400" i="9"/>
  <c r="F2400" i="9"/>
  <c r="N2399" i="9"/>
  <c r="F2399" i="9"/>
  <c r="N2398" i="9"/>
  <c r="F2398" i="9"/>
  <c r="N2397" i="9"/>
  <c r="F2397" i="9"/>
  <c r="N2396" i="9"/>
  <c r="F2396" i="9"/>
  <c r="N2395" i="9"/>
  <c r="F2395" i="9"/>
  <c r="N2394" i="9"/>
  <c r="F2394" i="9"/>
  <c r="N2393" i="9"/>
  <c r="F2393" i="9"/>
  <c r="N2392" i="9"/>
  <c r="F2392" i="9"/>
  <c r="N2391" i="9"/>
  <c r="F2391" i="9"/>
  <c r="N2390" i="9"/>
  <c r="F2390" i="9"/>
  <c r="N2389" i="9"/>
  <c r="F2389" i="9"/>
  <c r="N2388" i="9"/>
  <c r="F2388" i="9"/>
  <c r="N2387" i="9"/>
  <c r="F2387" i="9"/>
  <c r="N2386" i="9"/>
  <c r="F2386" i="9"/>
  <c r="N2385" i="9"/>
  <c r="F2385" i="9"/>
  <c r="N2384" i="9"/>
  <c r="F2384" i="9"/>
  <c r="N2383" i="9"/>
  <c r="F2383" i="9"/>
  <c r="N2382" i="9"/>
  <c r="F2382" i="9"/>
  <c r="N2381" i="9"/>
  <c r="F2381" i="9"/>
  <c r="N2380" i="9"/>
  <c r="F2380" i="9"/>
  <c r="N2379" i="9"/>
  <c r="F2379" i="9"/>
  <c r="N2378" i="9"/>
  <c r="F2378" i="9"/>
  <c r="N2377" i="9"/>
  <c r="F2377" i="9"/>
  <c r="N2376" i="9"/>
  <c r="F2376" i="9"/>
  <c r="N2375" i="9"/>
  <c r="F2375" i="9"/>
  <c r="N2374" i="9"/>
  <c r="F2374" i="9"/>
  <c r="N2373" i="9"/>
  <c r="F2373" i="9"/>
  <c r="N2372" i="9"/>
  <c r="F2372" i="9"/>
  <c r="N2371" i="9"/>
  <c r="F2371" i="9"/>
  <c r="N2370" i="9"/>
  <c r="F2370" i="9"/>
  <c r="N2369" i="9"/>
  <c r="F2369" i="9"/>
  <c r="N2368" i="9"/>
  <c r="F2368" i="9"/>
  <c r="N2367" i="9"/>
  <c r="F2367" i="9"/>
  <c r="N2366" i="9"/>
  <c r="F2366" i="9"/>
  <c r="N2365" i="9"/>
  <c r="F2365" i="9"/>
  <c r="N2364" i="9"/>
  <c r="F2364" i="9"/>
  <c r="N2363" i="9"/>
  <c r="F2363" i="9"/>
  <c r="N2362" i="9"/>
  <c r="F2362" i="9"/>
  <c r="N2361" i="9"/>
  <c r="F2361" i="9"/>
  <c r="N2360" i="9"/>
  <c r="F2360" i="9"/>
  <c r="N2359" i="9"/>
  <c r="F2359" i="9"/>
  <c r="N2358" i="9"/>
  <c r="F2358" i="9"/>
  <c r="N2357" i="9"/>
  <c r="F2357" i="9"/>
  <c r="N2356" i="9"/>
  <c r="F2356" i="9"/>
  <c r="N2355" i="9"/>
  <c r="F2355" i="9"/>
  <c r="N2354" i="9"/>
  <c r="F2354" i="9"/>
  <c r="N2353" i="9"/>
  <c r="F2353" i="9"/>
  <c r="N2352" i="9"/>
  <c r="F2352" i="9"/>
  <c r="N2351" i="9"/>
  <c r="F2351" i="9"/>
  <c r="N2350" i="9"/>
  <c r="F2350" i="9"/>
  <c r="N2349" i="9"/>
  <c r="F2349" i="9"/>
  <c r="N2348" i="9"/>
  <c r="F2348" i="9"/>
  <c r="N2347" i="9"/>
  <c r="F2347" i="9"/>
  <c r="N2346" i="9"/>
  <c r="F2346" i="9"/>
  <c r="N2345" i="9"/>
  <c r="F2345" i="9"/>
  <c r="N2344" i="9"/>
  <c r="F2344" i="9"/>
  <c r="N2343" i="9"/>
  <c r="F2343" i="9"/>
  <c r="N2342" i="9"/>
  <c r="F2342" i="9"/>
  <c r="N2341" i="9"/>
  <c r="F2341" i="9"/>
  <c r="N2340" i="9"/>
  <c r="F2340" i="9"/>
  <c r="N2339" i="9"/>
  <c r="F2339" i="9"/>
  <c r="N2338" i="9"/>
  <c r="F2338" i="9"/>
  <c r="N2337" i="9"/>
  <c r="F2337" i="9"/>
  <c r="N2336" i="9"/>
  <c r="F2336" i="9"/>
  <c r="N2335" i="9"/>
  <c r="F2335" i="9"/>
  <c r="N2334" i="9"/>
  <c r="F2334" i="9"/>
  <c r="N2333" i="9"/>
  <c r="F2333" i="9"/>
  <c r="N2332" i="9"/>
  <c r="F2332" i="9"/>
  <c r="N2331" i="9"/>
  <c r="F2331" i="9"/>
  <c r="N2330" i="9"/>
  <c r="F2330" i="9"/>
  <c r="N2329" i="9"/>
  <c r="F2329" i="9"/>
  <c r="N2328" i="9"/>
  <c r="F2328" i="9"/>
  <c r="N2327" i="9"/>
  <c r="F2327" i="9"/>
  <c r="N2326" i="9"/>
  <c r="F2326" i="9"/>
  <c r="N2325" i="9"/>
  <c r="F2325" i="9"/>
  <c r="N2324" i="9"/>
  <c r="F2324" i="9"/>
  <c r="N2323" i="9"/>
  <c r="F2323" i="9"/>
  <c r="N2322" i="9"/>
  <c r="F2322" i="9"/>
  <c r="N2321" i="9"/>
  <c r="F2321" i="9"/>
  <c r="N2320" i="9"/>
  <c r="F2320" i="9"/>
  <c r="N2319" i="9"/>
  <c r="F2319" i="9"/>
  <c r="N2318" i="9"/>
  <c r="F2318" i="9"/>
  <c r="N2317" i="9"/>
  <c r="F2317" i="9"/>
  <c r="N2316" i="9"/>
  <c r="F2316" i="9"/>
  <c r="N2315" i="9"/>
  <c r="F2315" i="9"/>
  <c r="N2314" i="9"/>
  <c r="F2314" i="9"/>
  <c r="N2313" i="9"/>
  <c r="F2313" i="9"/>
  <c r="N2312" i="9"/>
  <c r="F2312" i="9"/>
  <c r="N2311" i="9"/>
  <c r="F2311" i="9"/>
  <c r="N2310" i="9"/>
  <c r="F2310" i="9"/>
  <c r="N2309" i="9"/>
  <c r="F2309" i="9"/>
  <c r="N2308" i="9"/>
  <c r="F2308" i="9"/>
  <c r="N2307" i="9"/>
  <c r="F2307" i="9"/>
  <c r="N2306" i="9"/>
  <c r="F2306" i="9"/>
  <c r="N2305" i="9"/>
  <c r="F2305" i="9"/>
  <c r="N2304" i="9"/>
  <c r="F2304" i="9"/>
  <c r="N2303" i="9"/>
  <c r="F2303" i="9"/>
  <c r="N2302" i="9"/>
  <c r="F2302" i="9"/>
  <c r="N2301" i="9"/>
  <c r="F2301" i="9"/>
  <c r="N2300" i="9"/>
  <c r="F2300" i="9"/>
  <c r="N2299" i="9"/>
  <c r="F2299" i="9"/>
  <c r="N2298" i="9"/>
  <c r="F2298" i="9"/>
  <c r="N2297" i="9"/>
  <c r="F2297" i="9"/>
  <c r="N2296" i="9"/>
  <c r="F2296" i="9"/>
  <c r="N2295" i="9"/>
  <c r="F2295" i="9"/>
  <c r="N2294" i="9"/>
  <c r="F2294" i="9"/>
  <c r="N2293" i="9"/>
  <c r="F2293" i="9"/>
  <c r="N2292" i="9"/>
  <c r="F2292" i="9"/>
  <c r="N2291" i="9"/>
  <c r="F2291" i="9"/>
  <c r="N2290" i="9"/>
  <c r="F2290" i="9"/>
  <c r="N2289" i="9"/>
  <c r="F2289" i="9"/>
  <c r="N2288" i="9"/>
  <c r="F2288" i="9"/>
  <c r="N2287" i="9"/>
  <c r="F2287" i="9"/>
  <c r="N2286" i="9"/>
  <c r="F2286" i="9"/>
  <c r="N2285" i="9"/>
  <c r="F2285" i="9"/>
  <c r="N2284" i="9"/>
  <c r="F2284" i="9"/>
  <c r="N2283" i="9"/>
  <c r="F2283" i="9"/>
  <c r="N2282" i="9"/>
  <c r="F2282" i="9"/>
  <c r="N2281" i="9"/>
  <c r="F2281" i="9"/>
  <c r="N2280" i="9"/>
  <c r="F2280" i="9"/>
  <c r="N2279" i="9"/>
  <c r="F2279" i="9"/>
  <c r="N2278" i="9"/>
  <c r="F2278" i="9"/>
  <c r="N2277" i="9"/>
  <c r="F2277" i="9"/>
  <c r="N2276" i="9"/>
  <c r="F2276" i="9"/>
  <c r="N2275" i="9"/>
  <c r="F2275" i="9"/>
  <c r="N2274" i="9"/>
  <c r="F2274" i="9"/>
  <c r="N2273" i="9"/>
  <c r="F2273" i="9"/>
  <c r="N2272" i="9"/>
  <c r="F2272" i="9"/>
  <c r="N2271" i="9"/>
  <c r="F2271" i="9"/>
  <c r="N2270" i="9"/>
  <c r="F2270" i="9"/>
  <c r="N2269" i="9"/>
  <c r="F2269" i="9"/>
  <c r="N2268" i="9"/>
  <c r="F2268" i="9"/>
  <c r="N2267" i="9"/>
  <c r="F2267" i="9"/>
  <c r="N2266" i="9"/>
  <c r="F2266" i="9"/>
  <c r="N2265" i="9"/>
  <c r="F2265" i="9"/>
  <c r="N2264" i="9"/>
  <c r="F2264" i="9"/>
  <c r="N2263" i="9"/>
  <c r="F2263" i="9"/>
  <c r="N2262" i="9"/>
  <c r="F2262" i="9"/>
  <c r="N2261" i="9"/>
  <c r="F2261" i="9"/>
  <c r="N2260" i="9"/>
  <c r="F2260" i="9"/>
  <c r="N2259" i="9"/>
  <c r="F2259" i="9"/>
  <c r="N2258" i="9"/>
  <c r="F2258" i="9"/>
  <c r="N2257" i="9"/>
  <c r="F2257" i="9"/>
  <c r="N2256" i="9"/>
  <c r="F2256" i="9"/>
  <c r="N2255" i="9"/>
  <c r="F2255" i="9"/>
  <c r="N2254" i="9"/>
  <c r="F2254" i="9"/>
  <c r="N2253" i="9"/>
  <c r="F2253" i="9"/>
  <c r="N2252" i="9"/>
  <c r="F2252" i="9"/>
  <c r="N2251" i="9"/>
  <c r="F2251" i="9"/>
  <c r="N2250" i="9"/>
  <c r="F2250" i="9"/>
  <c r="N2249" i="9"/>
  <c r="F2249" i="9"/>
  <c r="N2248" i="9"/>
  <c r="F2248" i="9"/>
  <c r="N2247" i="9"/>
  <c r="F2247" i="9"/>
  <c r="N2246" i="9"/>
  <c r="F2246" i="9"/>
  <c r="N2245" i="9"/>
  <c r="F2245" i="9"/>
  <c r="N2244" i="9"/>
  <c r="F2244" i="9"/>
  <c r="N2243" i="9"/>
  <c r="F2243" i="9"/>
  <c r="N2242" i="9"/>
  <c r="F2242" i="9"/>
  <c r="N2241" i="9"/>
  <c r="F2241" i="9"/>
  <c r="N2240" i="9"/>
  <c r="F2240" i="9"/>
  <c r="N2239" i="9"/>
  <c r="F2239" i="9"/>
  <c r="N2238" i="9"/>
  <c r="F2238" i="9"/>
  <c r="N2237" i="9"/>
  <c r="F2237" i="9"/>
  <c r="N2236" i="9"/>
  <c r="F2236" i="9"/>
  <c r="N2235" i="9"/>
  <c r="F2235" i="9"/>
  <c r="N2234" i="9"/>
  <c r="F2234" i="9"/>
  <c r="N2233" i="9"/>
  <c r="F2233" i="9"/>
  <c r="N2232" i="9"/>
  <c r="F2232" i="9"/>
  <c r="N2231" i="9"/>
  <c r="F2231" i="9"/>
  <c r="N2230" i="9"/>
  <c r="F2230" i="9"/>
  <c r="N2229" i="9"/>
  <c r="F2229" i="9"/>
  <c r="N2228" i="9"/>
  <c r="F2228" i="9"/>
  <c r="N2227" i="9"/>
  <c r="F2227" i="9"/>
  <c r="N2226" i="9"/>
  <c r="F2226" i="9"/>
  <c r="N2225" i="9"/>
  <c r="F2225" i="9"/>
  <c r="N2224" i="9"/>
  <c r="F2224" i="9"/>
  <c r="N2223" i="9"/>
  <c r="F2223" i="9"/>
  <c r="N2222" i="9"/>
  <c r="F2222" i="9"/>
  <c r="N2221" i="9"/>
  <c r="F2221" i="9"/>
  <c r="N2220" i="9"/>
  <c r="F2220" i="9"/>
  <c r="N2219" i="9"/>
  <c r="F2219" i="9"/>
  <c r="N2218" i="9"/>
  <c r="F2218" i="9"/>
  <c r="N2217" i="9"/>
  <c r="F2217" i="9"/>
  <c r="N2216" i="9"/>
  <c r="F2216" i="9"/>
  <c r="N2215" i="9"/>
  <c r="F2215" i="9"/>
  <c r="N2214" i="9"/>
  <c r="F2214" i="9"/>
  <c r="N2213" i="9"/>
  <c r="F2213" i="9"/>
  <c r="N2212" i="9"/>
  <c r="F2212" i="9"/>
  <c r="N2211" i="9"/>
  <c r="F2211" i="9"/>
  <c r="N2210" i="9"/>
  <c r="F2210" i="9"/>
  <c r="N2209" i="9"/>
  <c r="F2209" i="9"/>
  <c r="N2208" i="9"/>
  <c r="F2208" i="9"/>
  <c r="N2207" i="9"/>
  <c r="F2207" i="9"/>
  <c r="N2206" i="9"/>
  <c r="F2206" i="9"/>
  <c r="N2205" i="9"/>
  <c r="F2205" i="9"/>
  <c r="N2204" i="9"/>
  <c r="F2204" i="9"/>
  <c r="N2203" i="9"/>
  <c r="F2203" i="9"/>
  <c r="N2202" i="9"/>
  <c r="F2202" i="9"/>
  <c r="N2201" i="9"/>
  <c r="F2201" i="9"/>
  <c r="N2200" i="9"/>
  <c r="F2200" i="9"/>
  <c r="N2199" i="9"/>
  <c r="F2199" i="9"/>
  <c r="N2198" i="9"/>
  <c r="F2198" i="9"/>
  <c r="N2197" i="9"/>
  <c r="F2197" i="9"/>
  <c r="N2196" i="9"/>
  <c r="F2196" i="9"/>
  <c r="N2195" i="9"/>
  <c r="F2195" i="9"/>
  <c r="N2194" i="9"/>
  <c r="F2194" i="9"/>
  <c r="N2193" i="9"/>
  <c r="F2193" i="9"/>
  <c r="N2192" i="9"/>
  <c r="F2192" i="9"/>
  <c r="N2191" i="9"/>
  <c r="F2191" i="9"/>
  <c r="N2190" i="9"/>
  <c r="F2190" i="9"/>
  <c r="N2189" i="9"/>
  <c r="F2189" i="9"/>
  <c r="N2188" i="9"/>
  <c r="F2188" i="9"/>
  <c r="N2187" i="9"/>
  <c r="F2187" i="9"/>
  <c r="N2186" i="9"/>
  <c r="F2186" i="9"/>
  <c r="N2185" i="9"/>
  <c r="F2185" i="9"/>
  <c r="N2184" i="9"/>
  <c r="F2184" i="9"/>
  <c r="N2183" i="9"/>
  <c r="F2183" i="9"/>
  <c r="N2182" i="9"/>
  <c r="F2182" i="9"/>
  <c r="N2181" i="9"/>
  <c r="F2181" i="9"/>
  <c r="N2180" i="9"/>
  <c r="F2180" i="9"/>
  <c r="N2179" i="9"/>
  <c r="F2179" i="9"/>
  <c r="N2178" i="9"/>
  <c r="F2178" i="9"/>
  <c r="N2177" i="9"/>
  <c r="F2177" i="9"/>
  <c r="N2176" i="9"/>
  <c r="F2176" i="9"/>
  <c r="N2175" i="9"/>
  <c r="F2175" i="9"/>
  <c r="N2174" i="9"/>
  <c r="F2174" i="9"/>
  <c r="N2173" i="9"/>
  <c r="F2173" i="9"/>
  <c r="N2172" i="9"/>
  <c r="F2172" i="9"/>
  <c r="N2171" i="9"/>
  <c r="F2171" i="9"/>
  <c r="N2170" i="9"/>
  <c r="F2170" i="9"/>
  <c r="N2169" i="9"/>
  <c r="F2169" i="9"/>
  <c r="N2168" i="9"/>
  <c r="F2168" i="9"/>
  <c r="N2167" i="9"/>
  <c r="F2167" i="9"/>
  <c r="N2166" i="9"/>
  <c r="F2166" i="9"/>
  <c r="N2165" i="9"/>
  <c r="F2165" i="9"/>
  <c r="N2164" i="9"/>
  <c r="F2164" i="9"/>
  <c r="N2163" i="9"/>
  <c r="F2163" i="9"/>
  <c r="N2162" i="9"/>
  <c r="F2162" i="9"/>
  <c r="N2161" i="9"/>
  <c r="F2161" i="9"/>
  <c r="N2160" i="9"/>
  <c r="F2160" i="9"/>
  <c r="N2159" i="9"/>
  <c r="F2159" i="9"/>
  <c r="N2158" i="9"/>
  <c r="F2158" i="9"/>
  <c r="N2157" i="9"/>
  <c r="F2157" i="9"/>
  <c r="N2156" i="9"/>
  <c r="F2156" i="9"/>
  <c r="N2155" i="9"/>
  <c r="F2155" i="9"/>
  <c r="N2154" i="9"/>
  <c r="F2154" i="9"/>
  <c r="N2153" i="9"/>
  <c r="F2153" i="9"/>
  <c r="N2152" i="9"/>
  <c r="F2152" i="9"/>
  <c r="N2151" i="9"/>
  <c r="F2151" i="9"/>
  <c r="N2150" i="9"/>
  <c r="F2150" i="9"/>
  <c r="N2149" i="9"/>
  <c r="F2149" i="9"/>
  <c r="N2148" i="9"/>
  <c r="F2148" i="9"/>
  <c r="N2147" i="9"/>
  <c r="F2147" i="9"/>
  <c r="N2146" i="9"/>
  <c r="F2146" i="9"/>
  <c r="N2145" i="9"/>
  <c r="F2145" i="9"/>
  <c r="N2144" i="9"/>
  <c r="F2144" i="9"/>
  <c r="N2143" i="9"/>
  <c r="F2143" i="9"/>
  <c r="N2142" i="9"/>
  <c r="F2142" i="9"/>
  <c r="N2141" i="9"/>
  <c r="F2141" i="9"/>
  <c r="N2140" i="9"/>
  <c r="F2140" i="9"/>
  <c r="N2139" i="9"/>
  <c r="F2139" i="9"/>
  <c r="N2138" i="9"/>
  <c r="F2138" i="9"/>
  <c r="N2137" i="9"/>
  <c r="F2137" i="9"/>
  <c r="N2136" i="9"/>
  <c r="F2136" i="9"/>
  <c r="N2135" i="9"/>
  <c r="F2135" i="9"/>
  <c r="N2134" i="9"/>
  <c r="F2134" i="9"/>
  <c r="N2133" i="9"/>
  <c r="F2133" i="9"/>
  <c r="N2132" i="9"/>
  <c r="F2132" i="9"/>
  <c r="N2131" i="9"/>
  <c r="F2131" i="9"/>
  <c r="N2130" i="9"/>
  <c r="F2130" i="9"/>
  <c r="N2129" i="9"/>
  <c r="F2129" i="9"/>
  <c r="N2128" i="9"/>
  <c r="F2128" i="9"/>
  <c r="N2127" i="9"/>
  <c r="F2127" i="9"/>
  <c r="N2126" i="9"/>
  <c r="F2126" i="9"/>
  <c r="N2125" i="9"/>
  <c r="F2125" i="9"/>
  <c r="N2124" i="9"/>
  <c r="F2124" i="9"/>
  <c r="N2123" i="9"/>
  <c r="F2123" i="9"/>
  <c r="N2122" i="9"/>
  <c r="F2122" i="9"/>
  <c r="N2121" i="9"/>
  <c r="F2121" i="9"/>
  <c r="N2120" i="9"/>
  <c r="F2120" i="9"/>
  <c r="N2119" i="9"/>
  <c r="F2119" i="9"/>
  <c r="N2118" i="9"/>
  <c r="F2118" i="9"/>
  <c r="N2117" i="9"/>
  <c r="F2117" i="9"/>
  <c r="N2116" i="9"/>
  <c r="F2116" i="9"/>
  <c r="N2115" i="9"/>
  <c r="F2115" i="9"/>
  <c r="N2114" i="9"/>
  <c r="F2114" i="9"/>
  <c r="N2113" i="9"/>
  <c r="F2113" i="9"/>
  <c r="N2112" i="9"/>
  <c r="F2112" i="9"/>
  <c r="N2111" i="9"/>
  <c r="F2111" i="9"/>
  <c r="N2110" i="9"/>
  <c r="F2110" i="9"/>
  <c r="N2109" i="9"/>
  <c r="F2109" i="9"/>
  <c r="N2108" i="9"/>
  <c r="F2108" i="9"/>
  <c r="N2107" i="9"/>
  <c r="F2107" i="9"/>
  <c r="N2106" i="9"/>
  <c r="F2106" i="9"/>
  <c r="N2105" i="9"/>
  <c r="F2105" i="9"/>
  <c r="N2104" i="9"/>
  <c r="F2104" i="9"/>
  <c r="N2103" i="9"/>
  <c r="F2103" i="9"/>
  <c r="N2102" i="9"/>
  <c r="F2102" i="9"/>
  <c r="N2101" i="9"/>
  <c r="F2101" i="9"/>
  <c r="N2100" i="9"/>
  <c r="F2100" i="9"/>
  <c r="N2099" i="9"/>
  <c r="F2099" i="9"/>
  <c r="N2098" i="9"/>
  <c r="F2098" i="9"/>
  <c r="N2097" i="9"/>
  <c r="F2097" i="9"/>
  <c r="N2096" i="9"/>
  <c r="F2096" i="9"/>
  <c r="N2095" i="9"/>
  <c r="F2095" i="9"/>
  <c r="N2094" i="9"/>
  <c r="F2094" i="9"/>
  <c r="N2093" i="9"/>
  <c r="F2093" i="9"/>
  <c r="N2092" i="9"/>
  <c r="F2092" i="9"/>
  <c r="N2091" i="9"/>
  <c r="F2091" i="9"/>
  <c r="N2090" i="9"/>
  <c r="F2090" i="9"/>
  <c r="N2089" i="9"/>
  <c r="F2089" i="9"/>
  <c r="N2088" i="9"/>
  <c r="F2088" i="9"/>
  <c r="N2087" i="9"/>
  <c r="F2087" i="9"/>
  <c r="N2086" i="9"/>
  <c r="F2086" i="9"/>
  <c r="N2085" i="9"/>
  <c r="F2085" i="9"/>
  <c r="N2084" i="9"/>
  <c r="F2084" i="9"/>
  <c r="N2083" i="9"/>
  <c r="F2083" i="9"/>
  <c r="N2082" i="9"/>
  <c r="F2082" i="9"/>
  <c r="N2081" i="9"/>
  <c r="F2081" i="9"/>
  <c r="N2080" i="9"/>
  <c r="F2080" i="9"/>
  <c r="N2079" i="9"/>
  <c r="F2079" i="9"/>
  <c r="N2078" i="9"/>
  <c r="F2078" i="9"/>
  <c r="N2077" i="9"/>
  <c r="F2077" i="9"/>
  <c r="N2076" i="9"/>
  <c r="F2076" i="9"/>
  <c r="N2075" i="9"/>
  <c r="F2075" i="9"/>
  <c r="N2074" i="9"/>
  <c r="F2074" i="9"/>
  <c r="N2073" i="9"/>
  <c r="F2073" i="9"/>
  <c r="N2072" i="9"/>
  <c r="F2072" i="9"/>
  <c r="N2071" i="9"/>
  <c r="F2071" i="9"/>
  <c r="N2070" i="9"/>
  <c r="F2070" i="9"/>
  <c r="N2069" i="9"/>
  <c r="F2069" i="9"/>
  <c r="N2068" i="9"/>
  <c r="F2068" i="9"/>
  <c r="N2067" i="9"/>
  <c r="F2067" i="9"/>
  <c r="N2066" i="9"/>
  <c r="F2066" i="9"/>
  <c r="N2065" i="9"/>
  <c r="F2065" i="9"/>
  <c r="N2064" i="9"/>
  <c r="F2064" i="9"/>
  <c r="N2063" i="9"/>
  <c r="F2063" i="9"/>
  <c r="N2062" i="9"/>
  <c r="F2062" i="9"/>
  <c r="N2061" i="9"/>
  <c r="F2061" i="9"/>
  <c r="N2060" i="9"/>
  <c r="F2060" i="9"/>
  <c r="N2059" i="9"/>
  <c r="F2059" i="9"/>
  <c r="N2058" i="9"/>
  <c r="F2058" i="9"/>
  <c r="N2057" i="9"/>
  <c r="F2057" i="9"/>
  <c r="N2056" i="9"/>
  <c r="F2056" i="9"/>
  <c r="N2055" i="9"/>
  <c r="F2055" i="9"/>
  <c r="N2054" i="9"/>
  <c r="F2054" i="9"/>
  <c r="N2053" i="9"/>
  <c r="F2053" i="9"/>
  <c r="N2052" i="9"/>
  <c r="F2052" i="9"/>
  <c r="N2051" i="9"/>
  <c r="F2051" i="9"/>
  <c r="N2050" i="9"/>
  <c r="F2050" i="9"/>
  <c r="N2049" i="9"/>
  <c r="F2049" i="9"/>
  <c r="N2048" i="9"/>
  <c r="F2048" i="9"/>
  <c r="N2047" i="9"/>
  <c r="F2047" i="9"/>
  <c r="N2046" i="9"/>
  <c r="F2046" i="9"/>
  <c r="N2045" i="9"/>
  <c r="F2045" i="9"/>
  <c r="N2044" i="9"/>
  <c r="F2044" i="9"/>
  <c r="N2043" i="9"/>
  <c r="F2043" i="9"/>
  <c r="N2042" i="9"/>
  <c r="F2042" i="9"/>
  <c r="N2041" i="9"/>
  <c r="F2041" i="9"/>
  <c r="N2040" i="9"/>
  <c r="F2040" i="9"/>
  <c r="N2039" i="9"/>
  <c r="F2039" i="9"/>
  <c r="N2038" i="9"/>
  <c r="F2038" i="9"/>
  <c r="N2037" i="9"/>
  <c r="F2037" i="9"/>
  <c r="N2036" i="9"/>
  <c r="F2036" i="9"/>
  <c r="N2035" i="9"/>
  <c r="F2035" i="9"/>
  <c r="N2034" i="9"/>
  <c r="F2034" i="9"/>
  <c r="N2033" i="9"/>
  <c r="F2033" i="9"/>
  <c r="N2032" i="9"/>
  <c r="F2032" i="9"/>
  <c r="N2031" i="9"/>
  <c r="F2031" i="9"/>
  <c r="N2030" i="9"/>
  <c r="F2030" i="9"/>
  <c r="N2029" i="9"/>
  <c r="F2029" i="9"/>
  <c r="N2028" i="9"/>
  <c r="F2028" i="9"/>
  <c r="N2027" i="9"/>
  <c r="F2027" i="9"/>
  <c r="N2026" i="9"/>
  <c r="F2026" i="9"/>
  <c r="N2025" i="9"/>
  <c r="F2025" i="9"/>
  <c r="N2024" i="9"/>
  <c r="F2024" i="9"/>
  <c r="N2023" i="9"/>
  <c r="F2023" i="9"/>
  <c r="N2022" i="9"/>
  <c r="F2022" i="9"/>
  <c r="N2021" i="9"/>
  <c r="F2021" i="9"/>
  <c r="N2020" i="9"/>
  <c r="F2020" i="9"/>
  <c r="N2019" i="9"/>
  <c r="F2019" i="9"/>
  <c r="N2018" i="9"/>
  <c r="F2018" i="9"/>
  <c r="N2017" i="9"/>
  <c r="F2017" i="9"/>
  <c r="N2016" i="9"/>
  <c r="F2016" i="9"/>
  <c r="N2015" i="9"/>
  <c r="F2015" i="9"/>
  <c r="N2014" i="9"/>
  <c r="F2014" i="9"/>
  <c r="N2013" i="9"/>
  <c r="F2013" i="9"/>
  <c r="N2012" i="9"/>
  <c r="F2012" i="9"/>
  <c r="N2011" i="9"/>
  <c r="F2011" i="9"/>
  <c r="N2010" i="9"/>
  <c r="F2010" i="9"/>
  <c r="N2009" i="9"/>
  <c r="F2009" i="9"/>
  <c r="N2008" i="9"/>
  <c r="F2008" i="9"/>
  <c r="N2007" i="9"/>
  <c r="F2007" i="9"/>
  <c r="N2006" i="9"/>
  <c r="F2006" i="9"/>
  <c r="N2005" i="9"/>
  <c r="F2005" i="9"/>
  <c r="N2004" i="9"/>
  <c r="F2004" i="9"/>
  <c r="N2003" i="9"/>
  <c r="F2003" i="9"/>
  <c r="N2002" i="9"/>
  <c r="F2002" i="9"/>
  <c r="N2001" i="9"/>
  <c r="F2001" i="9"/>
  <c r="N2000" i="9"/>
  <c r="F2000" i="9"/>
  <c r="N1999" i="9"/>
  <c r="F1999" i="9"/>
  <c r="N1998" i="9"/>
  <c r="F1998" i="9"/>
  <c r="N1997" i="9"/>
  <c r="F1997" i="9"/>
  <c r="N1996" i="9"/>
  <c r="F1996" i="9"/>
  <c r="N1995" i="9"/>
  <c r="F1995" i="9"/>
  <c r="N1994" i="9"/>
  <c r="F1994" i="9"/>
  <c r="N1993" i="9"/>
  <c r="F1993" i="9"/>
  <c r="N1992" i="9"/>
  <c r="F1992" i="9"/>
  <c r="N1991" i="9"/>
  <c r="F1991" i="9"/>
  <c r="N1990" i="9"/>
  <c r="F1990" i="9"/>
  <c r="N1989" i="9"/>
  <c r="F1989" i="9"/>
  <c r="N1988" i="9"/>
  <c r="F1988" i="9"/>
  <c r="N1987" i="9"/>
  <c r="F1987" i="9"/>
  <c r="N1986" i="9"/>
  <c r="F1986" i="9"/>
  <c r="N1985" i="9"/>
  <c r="F1985" i="9"/>
  <c r="N1984" i="9"/>
  <c r="F1984" i="9"/>
  <c r="N1983" i="9"/>
  <c r="F1983" i="9"/>
  <c r="N1982" i="9"/>
  <c r="F1982" i="9"/>
  <c r="N1981" i="9"/>
  <c r="F1981" i="9"/>
  <c r="N1980" i="9"/>
  <c r="F1980" i="9"/>
  <c r="N1979" i="9"/>
  <c r="F1979" i="9"/>
  <c r="N1978" i="9"/>
  <c r="F1978" i="9"/>
  <c r="N1977" i="9"/>
  <c r="F1977" i="9"/>
  <c r="N1976" i="9"/>
  <c r="F1976" i="9"/>
  <c r="N1975" i="9"/>
  <c r="F1975" i="9"/>
  <c r="N1974" i="9"/>
  <c r="F1974" i="9"/>
  <c r="N1973" i="9"/>
  <c r="F1973" i="9"/>
  <c r="N1972" i="9"/>
  <c r="F1972" i="9"/>
  <c r="N1971" i="9"/>
  <c r="F1971" i="9"/>
  <c r="N1970" i="9"/>
  <c r="F1970" i="9"/>
  <c r="N1969" i="9"/>
  <c r="F1969" i="9"/>
  <c r="N1968" i="9"/>
  <c r="F1968" i="9"/>
  <c r="N1967" i="9"/>
  <c r="F1967" i="9"/>
  <c r="N1966" i="9"/>
  <c r="F1966" i="9"/>
  <c r="N1965" i="9"/>
  <c r="F1965" i="9"/>
  <c r="N1964" i="9"/>
  <c r="F1964" i="9"/>
  <c r="N1963" i="9"/>
  <c r="F1963" i="9"/>
  <c r="N1962" i="9"/>
  <c r="F1962" i="9"/>
  <c r="N1961" i="9"/>
  <c r="F1961" i="9"/>
  <c r="N1960" i="9"/>
  <c r="F1960" i="9"/>
  <c r="N1959" i="9"/>
  <c r="F1959" i="9"/>
  <c r="N1958" i="9"/>
  <c r="F1958" i="9"/>
  <c r="N1957" i="9"/>
  <c r="F1957" i="9"/>
  <c r="N1956" i="9"/>
  <c r="F1956" i="9"/>
  <c r="N1955" i="9"/>
  <c r="F1955" i="9"/>
  <c r="N1954" i="9"/>
  <c r="F1954" i="9"/>
  <c r="N1953" i="9"/>
  <c r="F1953" i="9"/>
  <c r="N1952" i="9"/>
  <c r="F1952" i="9"/>
  <c r="N1951" i="9"/>
  <c r="F1951" i="9"/>
  <c r="N1950" i="9"/>
  <c r="F1950" i="9"/>
  <c r="N1949" i="9"/>
  <c r="F1949" i="9"/>
  <c r="N1948" i="9"/>
  <c r="F1948" i="9"/>
  <c r="N1947" i="9"/>
  <c r="F1947" i="9"/>
  <c r="N1946" i="9"/>
  <c r="F1946" i="9"/>
  <c r="N1945" i="9"/>
  <c r="F1945" i="9"/>
  <c r="N1944" i="9"/>
  <c r="F1944" i="9"/>
  <c r="N1943" i="9"/>
  <c r="F1943" i="9"/>
  <c r="N1942" i="9"/>
  <c r="F1942" i="9"/>
  <c r="N1941" i="9"/>
  <c r="F1941" i="9"/>
  <c r="N1940" i="9"/>
  <c r="F1940" i="9"/>
  <c r="N1939" i="9"/>
  <c r="F1939" i="9"/>
  <c r="N1938" i="9"/>
  <c r="F1938" i="9"/>
  <c r="N1937" i="9"/>
  <c r="F1937" i="9"/>
  <c r="N1936" i="9"/>
  <c r="F1936" i="9"/>
  <c r="N1935" i="9"/>
  <c r="F1935" i="9"/>
  <c r="N1934" i="9"/>
  <c r="F1934" i="9"/>
  <c r="N1933" i="9"/>
  <c r="F1933" i="9"/>
  <c r="N1932" i="9"/>
  <c r="F1932" i="9"/>
  <c r="N1931" i="9"/>
  <c r="F1931" i="9"/>
  <c r="N1930" i="9"/>
  <c r="F1930" i="9"/>
  <c r="N1929" i="9"/>
  <c r="F1929" i="9"/>
  <c r="N1928" i="9"/>
  <c r="F1928" i="9"/>
  <c r="N1927" i="9"/>
  <c r="F1927" i="9"/>
  <c r="N1926" i="9"/>
  <c r="F1926" i="9"/>
  <c r="N1925" i="9"/>
  <c r="F1925" i="9"/>
  <c r="N1924" i="9"/>
  <c r="F1924" i="9"/>
  <c r="N1923" i="9"/>
  <c r="F1923" i="9"/>
  <c r="N1922" i="9"/>
  <c r="F1922" i="9"/>
  <c r="N1921" i="9"/>
  <c r="F1921" i="9"/>
  <c r="N1920" i="9"/>
  <c r="F1920" i="9"/>
  <c r="N1919" i="9"/>
  <c r="F1919" i="9"/>
  <c r="N1918" i="9"/>
  <c r="F1918" i="9"/>
  <c r="N1917" i="9"/>
  <c r="F1917" i="9"/>
  <c r="N1916" i="9"/>
  <c r="F1916" i="9"/>
  <c r="N1915" i="9"/>
  <c r="F1915" i="9"/>
  <c r="N1914" i="9"/>
  <c r="F1914" i="9"/>
  <c r="N1913" i="9"/>
  <c r="F1913" i="9"/>
  <c r="N1912" i="9"/>
  <c r="F1912" i="9"/>
  <c r="N1911" i="9"/>
  <c r="F1911" i="9"/>
  <c r="N1910" i="9"/>
  <c r="F1910" i="9"/>
  <c r="N1909" i="9"/>
  <c r="F1909" i="9"/>
  <c r="N1908" i="9"/>
  <c r="F1908" i="9"/>
  <c r="N1907" i="9"/>
  <c r="F1907" i="9"/>
  <c r="N1906" i="9"/>
  <c r="F1906" i="9"/>
  <c r="N1905" i="9"/>
  <c r="F1905" i="9"/>
  <c r="N1904" i="9"/>
  <c r="F1904" i="9"/>
  <c r="N1903" i="9"/>
  <c r="F1903" i="9"/>
  <c r="N1902" i="9"/>
  <c r="F1902" i="9"/>
  <c r="N1901" i="9"/>
  <c r="F1901" i="9"/>
  <c r="N1900" i="9"/>
  <c r="F1900" i="9"/>
  <c r="N1899" i="9"/>
  <c r="F1899" i="9"/>
  <c r="N1898" i="9"/>
  <c r="F1898" i="9"/>
  <c r="N1897" i="9"/>
  <c r="F1897" i="9"/>
  <c r="N1896" i="9"/>
  <c r="F1896" i="9"/>
  <c r="N1895" i="9"/>
  <c r="F1895" i="9"/>
  <c r="N1894" i="9"/>
  <c r="F1894" i="9"/>
  <c r="N1893" i="9"/>
  <c r="F1893" i="9"/>
  <c r="N1892" i="9"/>
  <c r="F1892" i="9"/>
  <c r="N1891" i="9"/>
  <c r="F1891" i="9"/>
  <c r="N1890" i="9"/>
  <c r="F1890" i="9"/>
  <c r="N1889" i="9"/>
  <c r="F1889" i="9"/>
  <c r="N1888" i="9"/>
  <c r="F1888" i="9"/>
  <c r="N1887" i="9"/>
  <c r="F1887" i="9"/>
  <c r="N1886" i="9"/>
  <c r="F1886" i="9"/>
  <c r="N1885" i="9"/>
  <c r="F1885" i="9"/>
  <c r="N1884" i="9"/>
  <c r="F1884" i="9"/>
  <c r="N1883" i="9"/>
  <c r="F1883" i="9"/>
  <c r="N1882" i="9"/>
  <c r="F1882" i="9"/>
  <c r="N1881" i="9"/>
  <c r="F1881" i="9"/>
  <c r="N1880" i="9"/>
  <c r="F1880" i="9"/>
  <c r="N1879" i="9"/>
  <c r="F1879" i="9"/>
  <c r="N1878" i="9"/>
  <c r="F1878" i="9"/>
  <c r="N1877" i="9"/>
  <c r="F1877" i="9"/>
  <c r="N1876" i="9"/>
  <c r="F1876" i="9"/>
  <c r="N1875" i="9"/>
  <c r="F1875" i="9"/>
  <c r="N1874" i="9"/>
  <c r="F1874" i="9"/>
  <c r="N1873" i="9"/>
  <c r="F1873" i="9"/>
  <c r="N1872" i="9"/>
  <c r="F1872" i="9"/>
  <c r="N1871" i="9"/>
  <c r="F1871" i="9"/>
  <c r="N1870" i="9"/>
  <c r="F1870" i="9"/>
  <c r="N1869" i="9"/>
  <c r="F1869" i="9"/>
  <c r="N1868" i="9"/>
  <c r="F1868" i="9"/>
  <c r="N1867" i="9"/>
  <c r="F1867" i="9"/>
  <c r="N1866" i="9"/>
  <c r="F1866" i="9"/>
  <c r="N1865" i="9"/>
  <c r="F1865" i="9"/>
  <c r="N1864" i="9"/>
  <c r="F1864" i="9"/>
  <c r="N1863" i="9"/>
  <c r="F1863" i="9"/>
  <c r="N1862" i="9"/>
  <c r="F1862" i="9"/>
  <c r="N1861" i="9"/>
  <c r="F1861" i="9"/>
  <c r="N1860" i="9"/>
  <c r="F1860" i="9"/>
  <c r="N1859" i="9"/>
  <c r="F1859" i="9"/>
  <c r="N1858" i="9"/>
  <c r="F1858" i="9"/>
  <c r="N1857" i="9"/>
  <c r="F1857" i="9"/>
  <c r="N1856" i="9"/>
  <c r="F1856" i="9"/>
  <c r="N1855" i="9"/>
  <c r="F1855" i="9"/>
  <c r="N1854" i="9"/>
  <c r="F1854" i="9"/>
  <c r="N1853" i="9"/>
  <c r="F1853" i="9"/>
  <c r="N1852" i="9"/>
  <c r="F1852" i="9"/>
  <c r="N1851" i="9"/>
  <c r="F1851" i="9"/>
  <c r="N1850" i="9"/>
  <c r="F1850" i="9"/>
  <c r="N1849" i="9"/>
  <c r="F1849" i="9"/>
  <c r="N1848" i="9"/>
  <c r="F1848" i="9"/>
  <c r="N1847" i="9"/>
  <c r="F1847" i="9"/>
  <c r="N1846" i="9"/>
  <c r="F1846" i="9"/>
  <c r="N1845" i="9"/>
  <c r="F1845" i="9"/>
  <c r="N1844" i="9"/>
  <c r="F1844" i="9"/>
  <c r="N1843" i="9"/>
  <c r="F1843" i="9"/>
  <c r="N1842" i="9"/>
  <c r="F1842" i="9"/>
  <c r="N1841" i="9"/>
  <c r="F1841" i="9"/>
  <c r="N1840" i="9"/>
  <c r="F1840" i="9"/>
  <c r="N1839" i="9"/>
  <c r="F1839" i="9"/>
  <c r="N1838" i="9"/>
  <c r="F1838" i="9"/>
  <c r="N1837" i="9"/>
  <c r="F1837" i="9"/>
  <c r="N1836" i="9"/>
  <c r="F1836" i="9"/>
  <c r="N1835" i="9"/>
  <c r="F1835" i="9"/>
  <c r="N1834" i="9"/>
  <c r="F1834" i="9"/>
  <c r="N1833" i="9"/>
  <c r="F1833" i="9"/>
  <c r="N1832" i="9"/>
  <c r="F1832" i="9"/>
  <c r="N1831" i="9"/>
  <c r="F1831" i="9"/>
  <c r="N1830" i="9"/>
  <c r="F1830" i="9"/>
  <c r="N1829" i="9"/>
  <c r="F1829" i="9"/>
  <c r="N1828" i="9"/>
  <c r="F1828" i="9"/>
  <c r="N1827" i="9"/>
  <c r="F1827" i="9"/>
  <c r="N1826" i="9"/>
  <c r="F1826" i="9"/>
  <c r="N1825" i="9"/>
  <c r="F1825" i="9"/>
  <c r="N1824" i="9"/>
  <c r="F1824" i="9"/>
  <c r="N1823" i="9"/>
  <c r="F1823" i="9"/>
  <c r="N1822" i="9"/>
  <c r="F1822" i="9"/>
  <c r="N1821" i="9"/>
  <c r="F1821" i="9"/>
  <c r="N1820" i="9"/>
  <c r="F1820" i="9"/>
  <c r="N1819" i="9"/>
  <c r="F1819" i="9"/>
  <c r="N1818" i="9"/>
  <c r="F1818" i="9"/>
  <c r="N1817" i="9"/>
  <c r="F1817" i="9"/>
  <c r="N1816" i="9"/>
  <c r="F1816" i="9"/>
  <c r="N1815" i="9"/>
  <c r="F1815" i="9"/>
  <c r="N1814" i="9"/>
  <c r="F1814" i="9"/>
  <c r="N1813" i="9"/>
  <c r="F1813" i="9"/>
  <c r="N1812" i="9"/>
  <c r="F1812" i="9"/>
  <c r="N1811" i="9"/>
  <c r="F1811" i="9"/>
  <c r="N1810" i="9"/>
  <c r="F1810" i="9"/>
  <c r="N1809" i="9"/>
  <c r="F1809" i="9"/>
  <c r="N1808" i="9"/>
  <c r="F1808" i="9"/>
  <c r="N1807" i="9"/>
  <c r="F1807" i="9"/>
  <c r="N1806" i="9"/>
  <c r="F1806" i="9"/>
  <c r="N1805" i="9"/>
  <c r="F1805" i="9"/>
  <c r="N1804" i="9"/>
  <c r="F1804" i="9"/>
  <c r="N1803" i="9"/>
  <c r="F1803" i="9"/>
  <c r="N1802" i="9"/>
  <c r="F1802" i="9"/>
  <c r="N1801" i="9"/>
  <c r="F1801" i="9"/>
  <c r="N1800" i="9"/>
  <c r="F1800" i="9"/>
  <c r="N1799" i="9"/>
  <c r="F1799" i="9"/>
  <c r="N1798" i="9"/>
  <c r="F1798" i="9"/>
  <c r="N1797" i="9"/>
  <c r="F1797" i="9"/>
  <c r="N1796" i="9"/>
  <c r="F1796" i="9"/>
  <c r="N1795" i="9"/>
  <c r="F1795" i="9"/>
  <c r="N1794" i="9"/>
  <c r="F1794" i="9"/>
  <c r="N1793" i="9"/>
  <c r="F1793" i="9"/>
  <c r="N1792" i="9"/>
  <c r="F1792" i="9"/>
  <c r="N1791" i="9"/>
  <c r="F1791" i="9"/>
  <c r="N1790" i="9"/>
  <c r="F1790" i="9"/>
  <c r="N1789" i="9"/>
  <c r="F1789" i="9"/>
  <c r="N1788" i="9"/>
  <c r="F1788" i="9"/>
  <c r="N1787" i="9"/>
  <c r="F1787" i="9"/>
  <c r="N1786" i="9"/>
  <c r="F1786" i="9"/>
  <c r="N1785" i="9"/>
  <c r="F1785" i="9"/>
  <c r="N1784" i="9"/>
  <c r="F1784" i="9"/>
  <c r="N1783" i="9"/>
  <c r="F1783" i="9"/>
  <c r="N1782" i="9"/>
  <c r="F1782" i="9"/>
  <c r="N1781" i="9"/>
  <c r="F1781" i="9"/>
  <c r="N1780" i="9"/>
  <c r="F1780" i="9"/>
  <c r="N1779" i="9"/>
  <c r="F1779" i="9"/>
  <c r="N1778" i="9"/>
  <c r="F1778" i="9"/>
  <c r="N1777" i="9"/>
  <c r="F1777" i="9"/>
  <c r="N1776" i="9"/>
  <c r="F1776" i="9"/>
  <c r="N1775" i="9"/>
  <c r="F1775" i="9"/>
  <c r="N1774" i="9"/>
  <c r="F1774" i="9"/>
  <c r="N1773" i="9"/>
  <c r="F1773" i="9"/>
  <c r="N1772" i="9"/>
  <c r="F1772" i="9"/>
  <c r="N1771" i="9"/>
  <c r="F1771" i="9"/>
  <c r="N1770" i="9"/>
  <c r="F1770" i="9"/>
  <c r="N1769" i="9"/>
  <c r="F1769" i="9"/>
  <c r="N1768" i="9"/>
  <c r="F1768" i="9"/>
  <c r="N1767" i="9"/>
  <c r="F1767" i="9"/>
  <c r="N1766" i="9"/>
  <c r="F1766" i="9"/>
  <c r="N1765" i="9"/>
  <c r="F1765" i="9"/>
  <c r="N1764" i="9"/>
  <c r="F1764" i="9"/>
  <c r="N1763" i="9"/>
  <c r="F1763" i="9"/>
  <c r="N1762" i="9"/>
  <c r="F1762" i="9"/>
  <c r="N1761" i="9"/>
  <c r="F1761" i="9"/>
  <c r="N1760" i="9"/>
  <c r="F1760" i="9"/>
  <c r="N1759" i="9"/>
  <c r="F1759" i="9"/>
  <c r="N1758" i="9"/>
  <c r="F1758" i="9"/>
  <c r="N1757" i="9"/>
  <c r="F1757" i="9"/>
  <c r="N1756" i="9"/>
  <c r="F1756" i="9"/>
  <c r="N1755" i="9"/>
  <c r="F1755" i="9"/>
  <c r="N1754" i="9"/>
  <c r="F1754" i="9"/>
  <c r="N1753" i="9"/>
  <c r="F1753" i="9"/>
  <c r="N1752" i="9"/>
  <c r="F1752" i="9"/>
  <c r="N1751" i="9"/>
  <c r="F1751" i="9"/>
  <c r="N1750" i="9"/>
  <c r="F1750" i="9"/>
  <c r="N1749" i="9"/>
  <c r="F1749" i="9"/>
  <c r="N1748" i="9"/>
  <c r="F1748" i="9"/>
  <c r="N1747" i="9"/>
  <c r="F1747" i="9"/>
  <c r="N1746" i="9"/>
  <c r="F1746" i="9"/>
  <c r="N1745" i="9"/>
  <c r="F1745" i="9"/>
  <c r="N1744" i="9"/>
  <c r="F1744" i="9"/>
  <c r="N1743" i="9"/>
  <c r="F1743" i="9"/>
  <c r="N1742" i="9"/>
  <c r="F1742" i="9"/>
  <c r="N1741" i="9"/>
  <c r="F1741" i="9"/>
  <c r="N1740" i="9"/>
  <c r="F1740" i="9"/>
  <c r="N1739" i="9"/>
  <c r="F1739" i="9"/>
  <c r="N1738" i="9"/>
  <c r="F1738" i="9"/>
  <c r="N1737" i="9"/>
  <c r="F1737" i="9"/>
  <c r="N1736" i="9"/>
  <c r="F1736" i="9"/>
  <c r="N1735" i="9"/>
  <c r="F1735" i="9"/>
  <c r="N1734" i="9"/>
  <c r="F1734" i="9"/>
  <c r="N1733" i="9"/>
  <c r="F1733" i="9"/>
  <c r="N1732" i="9"/>
  <c r="F1732" i="9"/>
  <c r="N1731" i="9"/>
  <c r="F1731" i="9"/>
  <c r="N1730" i="9"/>
  <c r="F1730" i="9"/>
  <c r="N1729" i="9"/>
  <c r="F1729" i="9"/>
  <c r="N1728" i="9"/>
  <c r="F1728" i="9"/>
  <c r="N1727" i="9"/>
  <c r="F1727" i="9"/>
  <c r="N1726" i="9"/>
  <c r="F1726" i="9"/>
  <c r="N1725" i="9"/>
  <c r="F1725" i="9"/>
  <c r="N1724" i="9"/>
  <c r="F1724" i="9"/>
  <c r="N1723" i="9"/>
  <c r="F1723" i="9"/>
  <c r="N1722" i="9"/>
  <c r="F1722" i="9"/>
  <c r="N1721" i="9"/>
  <c r="F1721" i="9"/>
  <c r="N1720" i="9"/>
  <c r="F1720" i="9"/>
  <c r="N1719" i="9"/>
  <c r="F1719" i="9"/>
  <c r="N1718" i="9"/>
  <c r="F1718" i="9"/>
  <c r="N1717" i="9"/>
  <c r="F1717" i="9"/>
  <c r="N1716" i="9"/>
  <c r="F1716" i="9"/>
  <c r="N1715" i="9"/>
  <c r="F1715" i="9"/>
  <c r="N1714" i="9"/>
  <c r="F1714" i="9"/>
  <c r="N1713" i="9"/>
  <c r="F1713" i="9"/>
  <c r="N1712" i="9"/>
  <c r="F1712" i="9"/>
  <c r="N1711" i="9"/>
  <c r="F1711" i="9"/>
  <c r="N1710" i="9"/>
  <c r="F1710" i="9"/>
  <c r="N1709" i="9"/>
  <c r="F1709" i="9"/>
  <c r="N1708" i="9"/>
  <c r="F1708" i="9"/>
  <c r="N1707" i="9"/>
  <c r="F1707" i="9"/>
  <c r="N1706" i="9"/>
  <c r="F1706" i="9"/>
  <c r="N1705" i="9"/>
  <c r="F1705" i="9"/>
  <c r="N1704" i="9"/>
  <c r="F1704" i="9"/>
  <c r="N1703" i="9"/>
  <c r="F1703" i="9"/>
  <c r="N1702" i="9"/>
  <c r="F1702" i="9"/>
  <c r="N1701" i="9"/>
  <c r="F1701" i="9"/>
  <c r="N1700" i="9"/>
  <c r="F1700" i="9"/>
  <c r="N1699" i="9"/>
  <c r="F1699" i="9"/>
  <c r="N1698" i="9"/>
  <c r="F1698" i="9"/>
  <c r="N1697" i="9"/>
  <c r="F1697" i="9"/>
  <c r="N1696" i="9"/>
  <c r="F1696" i="9"/>
  <c r="N1695" i="9"/>
  <c r="F1695" i="9"/>
  <c r="N1694" i="9"/>
  <c r="F1694" i="9"/>
  <c r="N1693" i="9"/>
  <c r="F1693" i="9"/>
  <c r="N1692" i="9"/>
  <c r="F1692" i="9"/>
  <c r="N1691" i="9"/>
  <c r="F1691" i="9"/>
  <c r="N1690" i="9"/>
  <c r="F1690" i="9"/>
  <c r="N1689" i="9"/>
  <c r="F1689" i="9"/>
  <c r="N1688" i="9"/>
  <c r="F1688" i="9"/>
  <c r="N1687" i="9"/>
  <c r="F1687" i="9"/>
  <c r="N1686" i="9"/>
  <c r="F1686" i="9"/>
  <c r="N1685" i="9"/>
  <c r="F1685" i="9"/>
  <c r="N1684" i="9"/>
  <c r="F1684" i="9"/>
  <c r="N1683" i="9"/>
  <c r="F1683" i="9"/>
  <c r="N1682" i="9"/>
  <c r="F1682" i="9"/>
  <c r="N1681" i="9"/>
  <c r="F1681" i="9"/>
  <c r="N1680" i="9"/>
  <c r="F1680" i="9"/>
  <c r="N1679" i="9"/>
  <c r="F1679" i="9"/>
  <c r="N1678" i="9"/>
  <c r="F1678" i="9"/>
  <c r="N1677" i="9"/>
  <c r="F1677" i="9"/>
  <c r="N1676" i="9"/>
  <c r="F1676" i="9"/>
  <c r="N1675" i="9"/>
  <c r="F1675" i="9"/>
  <c r="N1674" i="9"/>
  <c r="F1674" i="9"/>
  <c r="N1673" i="9"/>
  <c r="F1673" i="9"/>
  <c r="N1672" i="9"/>
  <c r="F1672" i="9"/>
  <c r="N1671" i="9"/>
  <c r="F1671" i="9"/>
  <c r="N1670" i="9"/>
  <c r="F1670" i="9"/>
  <c r="N1669" i="9"/>
  <c r="F1669" i="9"/>
  <c r="N1668" i="9"/>
  <c r="F1668" i="9"/>
  <c r="N1667" i="9"/>
  <c r="F1667" i="9"/>
  <c r="N1666" i="9"/>
  <c r="F1666" i="9"/>
  <c r="N1665" i="9"/>
  <c r="F1665" i="9"/>
  <c r="N1664" i="9"/>
  <c r="F1664" i="9"/>
  <c r="N1663" i="9"/>
  <c r="F1663" i="9"/>
  <c r="N1662" i="9"/>
  <c r="F1662" i="9"/>
  <c r="N1661" i="9"/>
  <c r="F1661" i="9"/>
  <c r="N1660" i="9"/>
  <c r="F1660" i="9"/>
  <c r="N1659" i="9"/>
  <c r="F1659" i="9"/>
  <c r="N1658" i="9"/>
  <c r="F1658" i="9"/>
  <c r="N1657" i="9"/>
  <c r="F1657" i="9"/>
  <c r="N1656" i="9"/>
  <c r="F1656" i="9"/>
  <c r="N1655" i="9"/>
  <c r="F1655" i="9"/>
  <c r="N1654" i="9"/>
  <c r="F1654" i="9"/>
  <c r="N1653" i="9"/>
  <c r="F1653" i="9"/>
  <c r="N1652" i="9"/>
  <c r="F1652" i="9"/>
  <c r="N1651" i="9"/>
  <c r="F1651" i="9"/>
  <c r="N1650" i="9"/>
  <c r="F1650" i="9"/>
  <c r="N1649" i="9"/>
  <c r="F1649" i="9"/>
  <c r="N1648" i="9"/>
  <c r="F1648" i="9"/>
  <c r="N1647" i="9"/>
  <c r="F1647" i="9"/>
  <c r="N1646" i="9"/>
  <c r="F1646" i="9"/>
  <c r="N1645" i="9"/>
  <c r="F1645" i="9"/>
  <c r="N1644" i="9"/>
  <c r="F1644" i="9"/>
  <c r="N1643" i="9"/>
  <c r="F1643" i="9"/>
  <c r="N1642" i="9"/>
  <c r="F1642" i="9"/>
  <c r="N1641" i="9"/>
  <c r="F1641" i="9"/>
  <c r="N1640" i="9"/>
  <c r="F1640" i="9"/>
  <c r="N1639" i="9"/>
  <c r="F1639" i="9"/>
  <c r="N1638" i="9"/>
  <c r="F1638" i="9"/>
  <c r="N1637" i="9"/>
  <c r="F1637" i="9"/>
  <c r="N1636" i="9"/>
  <c r="F1636" i="9"/>
  <c r="N1635" i="9"/>
  <c r="F1635" i="9"/>
  <c r="N1634" i="9"/>
  <c r="F1634" i="9"/>
  <c r="N1633" i="9"/>
  <c r="F1633" i="9"/>
  <c r="N1632" i="9"/>
  <c r="F1632" i="9"/>
  <c r="N1631" i="9"/>
  <c r="F1631" i="9"/>
  <c r="N1630" i="9"/>
  <c r="F1630" i="9"/>
  <c r="N1629" i="9"/>
  <c r="F1629" i="9"/>
  <c r="N1628" i="9"/>
  <c r="F1628" i="9"/>
  <c r="N1627" i="9"/>
  <c r="F1627" i="9"/>
  <c r="N1626" i="9"/>
  <c r="F1626" i="9"/>
  <c r="N1625" i="9"/>
  <c r="F1625" i="9"/>
  <c r="N1624" i="9"/>
  <c r="F1624" i="9"/>
  <c r="N1623" i="9"/>
  <c r="F1623" i="9"/>
  <c r="N1622" i="9"/>
  <c r="F1622" i="9"/>
  <c r="N1621" i="9"/>
  <c r="F1621" i="9"/>
  <c r="N1620" i="9"/>
  <c r="F1620" i="9"/>
  <c r="N1619" i="9"/>
  <c r="F1619" i="9"/>
  <c r="N1618" i="9"/>
  <c r="F1618" i="9"/>
  <c r="N1617" i="9"/>
  <c r="F1617" i="9"/>
  <c r="N1616" i="9"/>
  <c r="F1616" i="9"/>
  <c r="N1615" i="9"/>
  <c r="F1615" i="9"/>
  <c r="N1614" i="9"/>
  <c r="F1614" i="9"/>
  <c r="N1613" i="9"/>
  <c r="F1613" i="9"/>
  <c r="N1612" i="9"/>
  <c r="F1612" i="9"/>
  <c r="N1611" i="9"/>
  <c r="F1611" i="9"/>
  <c r="N1610" i="9"/>
  <c r="F1610" i="9"/>
  <c r="N1609" i="9"/>
  <c r="F1609" i="9"/>
  <c r="N1608" i="9"/>
  <c r="F1608" i="9"/>
  <c r="N1607" i="9"/>
  <c r="F1607" i="9"/>
  <c r="N1606" i="9"/>
  <c r="F1606" i="9"/>
  <c r="N1605" i="9"/>
  <c r="F1605" i="9"/>
  <c r="N1604" i="9"/>
  <c r="F1604" i="9"/>
  <c r="N1603" i="9"/>
  <c r="F1603" i="9"/>
  <c r="N1602" i="9"/>
  <c r="F1602" i="9"/>
  <c r="N1601" i="9"/>
  <c r="F1601" i="9"/>
  <c r="N1600" i="9"/>
  <c r="F1600" i="9"/>
  <c r="N1599" i="9"/>
  <c r="F1599" i="9"/>
  <c r="N1598" i="9"/>
  <c r="F1598" i="9"/>
  <c r="N1597" i="9"/>
  <c r="F1597" i="9"/>
  <c r="N1596" i="9"/>
  <c r="F1596" i="9"/>
  <c r="N1595" i="9"/>
  <c r="F1595" i="9"/>
  <c r="N1594" i="9"/>
  <c r="F1594" i="9"/>
  <c r="N1593" i="9"/>
  <c r="F1593" i="9"/>
  <c r="N1592" i="9"/>
  <c r="F1592" i="9"/>
  <c r="N1591" i="9"/>
  <c r="F1591" i="9"/>
  <c r="N1590" i="9"/>
  <c r="F1590" i="9"/>
  <c r="N1589" i="9"/>
  <c r="F1589" i="9"/>
  <c r="N1588" i="9"/>
  <c r="F1588" i="9"/>
  <c r="N1587" i="9"/>
  <c r="F1587" i="9"/>
  <c r="N1586" i="9"/>
  <c r="F1586" i="9"/>
  <c r="N1585" i="9"/>
  <c r="F1585" i="9"/>
  <c r="N1584" i="9"/>
  <c r="F1584" i="9"/>
  <c r="N1583" i="9"/>
  <c r="F1583" i="9"/>
  <c r="N1582" i="9"/>
  <c r="F1582" i="9"/>
  <c r="N1581" i="9"/>
  <c r="F1581" i="9"/>
  <c r="N1580" i="9"/>
  <c r="F1580" i="9"/>
  <c r="N1579" i="9"/>
  <c r="F1579" i="9"/>
  <c r="N1578" i="9"/>
  <c r="F1578" i="9"/>
  <c r="N1577" i="9"/>
  <c r="F1577" i="9"/>
  <c r="N1576" i="9"/>
  <c r="F1576" i="9"/>
  <c r="N1575" i="9"/>
  <c r="F1575" i="9"/>
  <c r="N1574" i="9"/>
  <c r="F1574" i="9"/>
  <c r="N1573" i="9"/>
  <c r="F1573" i="9"/>
  <c r="N1572" i="9"/>
  <c r="F1572" i="9"/>
  <c r="N1571" i="9"/>
  <c r="F1571" i="9"/>
  <c r="N1570" i="9"/>
  <c r="F1570" i="9"/>
  <c r="N1569" i="9"/>
  <c r="F1569" i="9"/>
  <c r="N1568" i="9"/>
  <c r="F1568" i="9"/>
  <c r="N1567" i="9"/>
  <c r="F1567" i="9"/>
  <c r="N1566" i="9"/>
  <c r="F1566" i="9"/>
  <c r="N1565" i="9"/>
  <c r="F1565" i="9"/>
  <c r="N1564" i="9"/>
  <c r="F1564" i="9"/>
  <c r="N1563" i="9"/>
  <c r="F1563" i="9"/>
  <c r="N1562" i="9"/>
  <c r="F1562" i="9"/>
  <c r="N1561" i="9"/>
  <c r="F1561" i="9"/>
  <c r="N1560" i="9"/>
  <c r="F1560" i="9"/>
  <c r="N1559" i="9"/>
  <c r="F1559" i="9"/>
  <c r="N1558" i="9"/>
  <c r="F1558" i="9"/>
  <c r="N1557" i="9"/>
  <c r="F1557" i="9"/>
  <c r="N1556" i="9"/>
  <c r="F1556" i="9"/>
  <c r="N1555" i="9"/>
  <c r="F1555" i="9"/>
  <c r="N1554" i="9"/>
  <c r="F1554" i="9"/>
  <c r="N1553" i="9"/>
  <c r="F1553" i="9"/>
  <c r="N1552" i="9"/>
  <c r="F1552" i="9"/>
  <c r="N1551" i="9"/>
  <c r="F1551" i="9"/>
  <c r="N1550" i="9"/>
  <c r="F1550" i="9"/>
  <c r="N1549" i="9"/>
  <c r="F1549" i="9"/>
  <c r="N1548" i="9"/>
  <c r="F1548" i="9"/>
  <c r="N1547" i="9"/>
  <c r="F1547" i="9"/>
  <c r="N1546" i="9"/>
  <c r="F1546" i="9"/>
  <c r="N1545" i="9"/>
  <c r="F1545" i="9"/>
  <c r="N1544" i="9"/>
  <c r="F1544" i="9"/>
  <c r="N1543" i="9"/>
  <c r="F1543" i="9"/>
  <c r="N1542" i="9"/>
  <c r="F1542" i="9"/>
  <c r="N1541" i="9"/>
  <c r="F1541" i="9"/>
  <c r="N1540" i="9"/>
  <c r="F1540" i="9"/>
  <c r="N1539" i="9"/>
  <c r="F1539" i="9"/>
  <c r="N1538" i="9"/>
  <c r="F1538" i="9"/>
  <c r="N1537" i="9"/>
  <c r="F1537" i="9"/>
  <c r="N1536" i="9"/>
  <c r="F1536" i="9"/>
  <c r="N1535" i="9"/>
  <c r="F1535" i="9"/>
  <c r="N1534" i="9"/>
  <c r="F1534" i="9"/>
  <c r="N1533" i="9"/>
  <c r="F1533" i="9"/>
  <c r="N1532" i="9"/>
  <c r="F1532" i="9"/>
  <c r="N1531" i="9"/>
  <c r="F1531" i="9"/>
  <c r="N1530" i="9"/>
  <c r="F1530" i="9"/>
  <c r="N1529" i="9"/>
  <c r="F1529" i="9"/>
  <c r="N1528" i="9"/>
  <c r="F1528" i="9"/>
  <c r="N1527" i="9"/>
  <c r="F1527" i="9"/>
  <c r="N1526" i="9"/>
  <c r="F1526" i="9"/>
  <c r="N1525" i="9"/>
  <c r="F1525" i="9"/>
  <c r="N1524" i="9"/>
  <c r="F1524" i="9"/>
  <c r="N1523" i="9"/>
  <c r="F1523" i="9"/>
  <c r="N1522" i="9"/>
  <c r="F1522" i="9"/>
  <c r="N1521" i="9"/>
  <c r="F1521" i="9"/>
  <c r="N1520" i="9"/>
  <c r="F1520" i="9"/>
  <c r="N1519" i="9"/>
  <c r="F1519" i="9"/>
  <c r="N1518" i="9"/>
  <c r="F1518" i="9"/>
  <c r="N1517" i="9"/>
  <c r="F1517" i="9"/>
  <c r="N1516" i="9"/>
  <c r="F1516" i="9"/>
  <c r="N1515" i="9"/>
  <c r="F1515" i="9"/>
  <c r="N1514" i="9"/>
  <c r="F1514" i="9"/>
  <c r="N1513" i="9"/>
  <c r="F1513" i="9"/>
  <c r="N1512" i="9"/>
  <c r="F1512" i="9"/>
  <c r="N1511" i="9"/>
  <c r="F1511" i="9"/>
  <c r="N1510" i="9"/>
  <c r="F1510" i="9"/>
  <c r="N1509" i="9"/>
  <c r="F1509" i="9"/>
  <c r="N1508" i="9"/>
  <c r="F1508" i="9"/>
  <c r="N1507" i="9"/>
  <c r="F1507" i="9"/>
  <c r="N1506" i="9"/>
  <c r="F1506" i="9"/>
  <c r="N1505" i="9"/>
  <c r="F1505" i="9"/>
  <c r="N1504" i="9"/>
  <c r="F1504" i="9"/>
  <c r="N1503" i="9"/>
  <c r="F1503" i="9"/>
  <c r="N1502" i="9"/>
  <c r="F1502" i="9"/>
  <c r="N1501" i="9"/>
  <c r="F1501" i="9"/>
  <c r="N1500" i="9"/>
  <c r="F1500" i="9"/>
  <c r="N1499" i="9"/>
  <c r="F1499" i="9"/>
  <c r="N1498" i="9"/>
  <c r="F1498" i="9"/>
  <c r="N1497" i="9"/>
  <c r="F1497" i="9"/>
  <c r="N1496" i="9"/>
  <c r="F1496" i="9"/>
  <c r="N1495" i="9"/>
  <c r="F1495" i="9"/>
  <c r="N1494" i="9"/>
  <c r="F1494" i="9"/>
  <c r="N1493" i="9"/>
  <c r="F1493" i="9"/>
  <c r="N1492" i="9"/>
  <c r="F1492" i="9"/>
  <c r="N1491" i="9"/>
  <c r="F1491" i="9"/>
  <c r="N1490" i="9"/>
  <c r="F1490" i="9"/>
  <c r="N1489" i="9"/>
  <c r="F1489" i="9"/>
  <c r="N1488" i="9"/>
  <c r="F1488" i="9"/>
  <c r="N1487" i="9"/>
  <c r="F1487" i="9"/>
  <c r="N1486" i="9"/>
  <c r="F1486" i="9"/>
  <c r="N1485" i="9"/>
  <c r="F1485" i="9"/>
  <c r="N1484" i="9"/>
  <c r="F1484" i="9"/>
  <c r="N1483" i="9"/>
  <c r="F1483" i="9"/>
  <c r="N1482" i="9"/>
  <c r="F1482" i="9"/>
  <c r="N1481" i="9"/>
  <c r="F1481" i="9"/>
  <c r="N1480" i="9"/>
  <c r="F1480" i="9"/>
  <c r="N1479" i="9"/>
  <c r="F1479" i="9"/>
  <c r="N1478" i="9"/>
  <c r="F1478" i="9"/>
  <c r="N1477" i="9"/>
  <c r="F1477" i="9"/>
  <c r="N1476" i="9"/>
  <c r="F1476" i="9"/>
  <c r="N1475" i="9"/>
  <c r="F1475" i="9"/>
  <c r="N1474" i="9"/>
  <c r="F1474" i="9"/>
  <c r="N1473" i="9"/>
  <c r="F1473" i="9"/>
  <c r="N1472" i="9"/>
  <c r="F1472" i="9"/>
  <c r="N1471" i="9"/>
  <c r="F1471" i="9"/>
  <c r="N1470" i="9"/>
  <c r="F1470" i="9"/>
  <c r="N1469" i="9"/>
  <c r="F1469" i="9"/>
  <c r="N1468" i="9"/>
  <c r="F1468" i="9"/>
  <c r="N1467" i="9"/>
  <c r="F1467" i="9"/>
  <c r="N1466" i="9"/>
  <c r="F1466" i="9"/>
  <c r="N1465" i="9"/>
  <c r="F1465" i="9"/>
  <c r="N1464" i="9"/>
  <c r="F1464" i="9"/>
  <c r="N1463" i="9"/>
  <c r="F1463" i="9"/>
  <c r="N1462" i="9"/>
  <c r="F1462" i="9"/>
  <c r="N1461" i="9"/>
  <c r="F1461" i="9"/>
  <c r="N1460" i="9"/>
  <c r="F1460" i="9"/>
  <c r="N1459" i="9"/>
  <c r="F1459" i="9"/>
  <c r="N1458" i="9"/>
  <c r="F1458" i="9"/>
  <c r="N1457" i="9"/>
  <c r="F1457" i="9"/>
  <c r="N1456" i="9"/>
  <c r="F1456" i="9"/>
  <c r="N1455" i="9"/>
  <c r="F1455" i="9"/>
  <c r="N1454" i="9"/>
  <c r="F1454" i="9"/>
  <c r="N1453" i="9"/>
  <c r="F1453" i="9"/>
  <c r="N1452" i="9"/>
  <c r="F1452" i="9"/>
  <c r="N1451" i="9"/>
  <c r="F1451" i="9"/>
  <c r="N1450" i="9"/>
  <c r="F1450" i="9"/>
  <c r="N1449" i="9"/>
  <c r="F1449" i="9"/>
  <c r="N1448" i="9"/>
  <c r="F1448" i="9"/>
  <c r="N1447" i="9"/>
  <c r="F1447" i="9"/>
  <c r="N1446" i="9"/>
  <c r="F1446" i="9"/>
  <c r="N1445" i="9"/>
  <c r="F1445" i="9"/>
  <c r="N1444" i="9"/>
  <c r="F1444" i="9"/>
  <c r="N1443" i="9"/>
  <c r="F1443" i="9"/>
  <c r="N1442" i="9"/>
  <c r="F1442" i="9"/>
  <c r="N1441" i="9"/>
  <c r="F1441" i="9"/>
  <c r="N1440" i="9"/>
  <c r="F1440" i="9"/>
  <c r="N1439" i="9"/>
  <c r="F1439" i="9"/>
  <c r="N1438" i="9"/>
  <c r="F1438" i="9"/>
  <c r="N1437" i="9"/>
  <c r="F1437" i="9"/>
  <c r="N1436" i="9"/>
  <c r="F1436" i="9"/>
  <c r="N1435" i="9"/>
  <c r="F1435" i="9"/>
  <c r="N1434" i="9"/>
  <c r="F1434" i="9"/>
  <c r="N1433" i="9"/>
  <c r="F1433" i="9"/>
  <c r="N1432" i="9"/>
  <c r="F1432" i="9"/>
  <c r="N1431" i="9"/>
  <c r="F1431" i="9"/>
  <c r="N1430" i="9"/>
  <c r="F1430" i="9"/>
  <c r="N1429" i="9"/>
  <c r="F1429" i="9"/>
  <c r="N1428" i="9"/>
  <c r="F1428" i="9"/>
  <c r="N1427" i="9"/>
  <c r="F1427" i="9"/>
  <c r="N1426" i="9"/>
  <c r="F1426" i="9"/>
  <c r="N1425" i="9"/>
  <c r="F1425" i="9"/>
  <c r="N1424" i="9"/>
  <c r="F1424" i="9"/>
  <c r="N1423" i="9"/>
  <c r="F1423" i="9"/>
  <c r="N1422" i="9"/>
  <c r="F1422" i="9"/>
  <c r="N1421" i="9"/>
  <c r="F1421" i="9"/>
  <c r="N1420" i="9"/>
  <c r="F1420" i="9"/>
  <c r="N1419" i="9"/>
  <c r="F1419" i="9"/>
  <c r="N1418" i="9"/>
  <c r="F1418" i="9"/>
  <c r="N1417" i="9"/>
  <c r="F1417" i="9"/>
  <c r="N1416" i="9"/>
  <c r="F1416" i="9"/>
  <c r="N1415" i="9"/>
  <c r="F1415" i="9"/>
  <c r="N1414" i="9"/>
  <c r="F1414" i="9"/>
  <c r="N1413" i="9"/>
  <c r="F1413" i="9"/>
  <c r="N1412" i="9"/>
  <c r="F1412" i="9"/>
  <c r="N1411" i="9"/>
  <c r="F1411" i="9"/>
  <c r="N1410" i="9"/>
  <c r="F1410" i="9"/>
  <c r="N1409" i="9"/>
  <c r="F1409" i="9"/>
  <c r="N1408" i="9"/>
  <c r="F1408" i="9"/>
  <c r="N1407" i="9"/>
  <c r="F1407" i="9"/>
  <c r="N1406" i="9"/>
  <c r="F1406" i="9"/>
  <c r="N1405" i="9"/>
  <c r="F1405" i="9"/>
  <c r="N1404" i="9"/>
  <c r="F1404" i="9"/>
  <c r="N1403" i="9"/>
  <c r="F1403" i="9"/>
  <c r="N1402" i="9"/>
  <c r="F1402" i="9"/>
  <c r="N1401" i="9"/>
  <c r="F1401" i="9"/>
  <c r="N1400" i="9"/>
  <c r="F1400" i="9"/>
  <c r="N1399" i="9"/>
  <c r="F1399" i="9"/>
  <c r="N1398" i="9"/>
  <c r="F1398" i="9"/>
  <c r="N1397" i="9"/>
  <c r="F1397" i="9"/>
  <c r="N1396" i="9"/>
  <c r="F1396" i="9"/>
  <c r="N1395" i="9"/>
  <c r="F1395" i="9"/>
  <c r="N1394" i="9"/>
  <c r="F1394" i="9"/>
  <c r="N1393" i="9"/>
  <c r="F1393" i="9"/>
  <c r="N1392" i="9"/>
  <c r="F1392" i="9"/>
  <c r="N1391" i="9"/>
  <c r="F1391" i="9"/>
  <c r="N1390" i="9"/>
  <c r="F1390" i="9"/>
  <c r="N1389" i="9"/>
  <c r="F1389" i="9"/>
  <c r="N1388" i="9"/>
  <c r="F1388" i="9"/>
  <c r="N1387" i="9"/>
  <c r="F1387" i="9"/>
  <c r="N1386" i="9"/>
  <c r="F1386" i="9"/>
  <c r="N1385" i="9"/>
  <c r="F1385" i="9"/>
  <c r="N1384" i="9"/>
  <c r="F1384" i="9"/>
  <c r="N1383" i="9"/>
  <c r="F1383" i="9"/>
  <c r="N1382" i="9"/>
  <c r="F1382" i="9"/>
  <c r="N1381" i="9"/>
  <c r="F1381" i="9"/>
  <c r="N1380" i="9"/>
  <c r="F1380" i="9"/>
  <c r="N1379" i="9"/>
  <c r="F1379" i="9"/>
  <c r="N1378" i="9"/>
  <c r="F1378" i="9"/>
  <c r="N1377" i="9"/>
  <c r="F1377" i="9"/>
  <c r="N1376" i="9"/>
  <c r="F1376" i="9"/>
  <c r="N1375" i="9"/>
  <c r="F1375" i="9"/>
  <c r="N1374" i="9"/>
  <c r="F1374" i="9"/>
  <c r="N1373" i="9"/>
  <c r="F1373" i="9"/>
  <c r="N1372" i="9"/>
  <c r="F1372" i="9"/>
  <c r="N1371" i="9"/>
  <c r="F1371" i="9"/>
  <c r="N1370" i="9"/>
  <c r="F1370" i="9"/>
  <c r="N1369" i="9"/>
  <c r="F1369" i="9"/>
  <c r="N1368" i="9"/>
  <c r="F1368" i="9"/>
  <c r="N1367" i="9"/>
  <c r="F1367" i="9"/>
  <c r="N1366" i="9"/>
  <c r="F1366" i="9"/>
  <c r="N1365" i="9"/>
  <c r="F1365" i="9"/>
  <c r="N1364" i="9"/>
  <c r="F1364" i="9"/>
  <c r="N1363" i="9"/>
  <c r="F1363" i="9"/>
  <c r="N1362" i="9"/>
  <c r="F1362" i="9"/>
  <c r="N1361" i="9"/>
  <c r="F1361" i="9"/>
  <c r="N1360" i="9"/>
  <c r="F1360" i="9"/>
  <c r="N1359" i="9"/>
  <c r="F1359" i="9"/>
  <c r="N1358" i="9"/>
  <c r="F1358" i="9"/>
  <c r="N1357" i="9"/>
  <c r="F1357" i="9"/>
  <c r="N1356" i="9"/>
  <c r="F1356" i="9"/>
  <c r="N1355" i="9"/>
  <c r="F1355" i="9"/>
  <c r="N1354" i="9"/>
  <c r="F1354" i="9"/>
  <c r="N1353" i="9"/>
  <c r="F1353" i="9"/>
  <c r="N1352" i="9"/>
  <c r="F1352" i="9"/>
  <c r="N1351" i="9"/>
  <c r="F1351" i="9"/>
  <c r="N1350" i="9"/>
  <c r="F1350" i="9"/>
  <c r="N1349" i="9"/>
  <c r="F1349" i="9"/>
  <c r="N1348" i="9"/>
  <c r="F1348" i="9"/>
  <c r="N1347" i="9"/>
  <c r="F1347" i="9"/>
  <c r="N1346" i="9"/>
  <c r="F1346" i="9"/>
  <c r="N1345" i="9"/>
  <c r="F1345" i="9"/>
  <c r="N1344" i="9"/>
  <c r="F1344" i="9"/>
  <c r="N1343" i="9"/>
  <c r="F1343" i="9"/>
  <c r="N1342" i="9"/>
  <c r="F1342" i="9"/>
  <c r="N1341" i="9"/>
  <c r="F1341" i="9"/>
  <c r="N1340" i="9"/>
  <c r="F1340" i="9"/>
  <c r="N1339" i="9"/>
  <c r="F1339" i="9"/>
  <c r="N1338" i="9"/>
  <c r="F1338" i="9"/>
  <c r="N1337" i="9"/>
  <c r="F1337" i="9"/>
  <c r="N1336" i="9"/>
  <c r="F1336" i="9"/>
  <c r="N1335" i="9"/>
  <c r="F1335" i="9"/>
  <c r="N1334" i="9"/>
  <c r="F1334" i="9"/>
  <c r="N1333" i="9"/>
  <c r="F1333" i="9"/>
  <c r="N1332" i="9"/>
  <c r="F1332" i="9"/>
  <c r="N1331" i="9"/>
  <c r="F1331" i="9"/>
  <c r="N1330" i="9"/>
  <c r="F1330" i="9"/>
  <c r="N1329" i="9"/>
  <c r="F1329" i="9"/>
  <c r="N1328" i="9"/>
  <c r="F1328" i="9"/>
  <c r="N1327" i="9"/>
  <c r="F1327" i="9"/>
  <c r="N1326" i="9"/>
  <c r="F1326" i="9"/>
  <c r="N1325" i="9"/>
  <c r="F1325" i="9"/>
  <c r="N1324" i="9"/>
  <c r="F1324" i="9"/>
  <c r="N1323" i="9"/>
  <c r="F1323" i="9"/>
  <c r="N1322" i="9"/>
  <c r="F1322" i="9"/>
  <c r="N1321" i="9"/>
  <c r="F1321" i="9"/>
  <c r="N1320" i="9"/>
  <c r="F1320" i="9"/>
  <c r="N1319" i="9"/>
  <c r="F1319" i="9"/>
  <c r="N1318" i="9"/>
  <c r="F1318" i="9"/>
  <c r="N1317" i="9"/>
  <c r="F1317" i="9"/>
  <c r="N1316" i="9"/>
  <c r="F1316" i="9"/>
  <c r="N1315" i="9"/>
  <c r="F1315" i="9"/>
  <c r="N1314" i="9"/>
  <c r="F1314" i="9"/>
  <c r="N1313" i="9"/>
  <c r="F1313" i="9"/>
  <c r="N1312" i="9"/>
  <c r="F1312" i="9"/>
  <c r="N1311" i="9"/>
  <c r="F1311" i="9"/>
  <c r="N1310" i="9"/>
  <c r="F1310" i="9"/>
  <c r="N1309" i="9"/>
  <c r="F1309" i="9"/>
  <c r="N1308" i="9"/>
  <c r="F1308" i="9"/>
  <c r="N1307" i="9"/>
  <c r="F1307" i="9"/>
  <c r="N1306" i="9"/>
  <c r="F1306" i="9"/>
  <c r="N1305" i="9"/>
  <c r="F1305" i="9"/>
  <c r="N1304" i="9"/>
  <c r="F1304" i="9"/>
  <c r="N1303" i="9"/>
  <c r="F1303" i="9"/>
  <c r="N1302" i="9"/>
  <c r="F1302" i="9"/>
  <c r="N1301" i="9"/>
  <c r="F1301" i="9"/>
  <c r="N1300" i="9"/>
  <c r="F1300" i="9"/>
  <c r="N1299" i="9"/>
  <c r="F1299" i="9"/>
  <c r="N1298" i="9"/>
  <c r="F1298" i="9"/>
  <c r="N1297" i="9"/>
  <c r="F1297" i="9"/>
  <c r="N1296" i="9"/>
  <c r="F1296" i="9"/>
  <c r="N1295" i="9"/>
  <c r="F1295" i="9"/>
  <c r="N1294" i="9"/>
  <c r="F1294" i="9"/>
  <c r="N1293" i="9"/>
  <c r="F1293" i="9"/>
  <c r="N1292" i="9"/>
  <c r="F1292" i="9"/>
  <c r="N1291" i="9"/>
  <c r="F1291" i="9"/>
  <c r="N1290" i="9"/>
  <c r="F1290" i="9"/>
  <c r="N1289" i="9"/>
  <c r="F1289" i="9"/>
  <c r="N1288" i="9"/>
  <c r="F1288" i="9"/>
  <c r="N1287" i="9"/>
  <c r="F1287" i="9"/>
  <c r="N1286" i="9"/>
  <c r="F1286" i="9"/>
  <c r="N1285" i="9"/>
  <c r="F1285" i="9"/>
  <c r="N1284" i="9"/>
  <c r="F1284" i="9"/>
  <c r="N1283" i="9"/>
  <c r="F1283" i="9"/>
  <c r="N1282" i="9"/>
  <c r="F1282" i="9"/>
  <c r="N1281" i="9"/>
  <c r="F1281" i="9"/>
  <c r="N1280" i="9"/>
  <c r="F1280" i="9"/>
  <c r="N1279" i="9"/>
  <c r="F1279" i="9"/>
  <c r="N1278" i="9"/>
  <c r="F1278" i="9"/>
  <c r="N1277" i="9"/>
  <c r="F1277" i="9"/>
  <c r="N1276" i="9"/>
  <c r="F1276" i="9"/>
  <c r="N1275" i="9"/>
  <c r="F1275" i="9"/>
  <c r="N1274" i="9"/>
  <c r="F1274" i="9"/>
  <c r="N1273" i="9"/>
  <c r="F1273" i="9"/>
  <c r="N1272" i="9"/>
  <c r="F1272" i="9"/>
  <c r="N1271" i="9"/>
  <c r="F1271" i="9"/>
  <c r="N1270" i="9"/>
  <c r="F1270" i="9"/>
  <c r="N1269" i="9"/>
  <c r="F1269" i="9"/>
  <c r="N1268" i="9"/>
  <c r="F1268" i="9"/>
  <c r="N1267" i="9"/>
  <c r="F1267" i="9"/>
  <c r="N1266" i="9"/>
  <c r="F1266" i="9"/>
  <c r="N1265" i="9"/>
  <c r="F1265" i="9"/>
  <c r="N1264" i="9"/>
  <c r="F1264" i="9"/>
  <c r="N1263" i="9"/>
  <c r="F1263" i="9"/>
  <c r="N1262" i="9"/>
  <c r="F1262" i="9"/>
  <c r="N1261" i="9"/>
  <c r="F1261" i="9"/>
  <c r="N1260" i="9"/>
  <c r="F1260" i="9"/>
  <c r="N1259" i="9"/>
  <c r="F1259" i="9"/>
  <c r="N1258" i="9"/>
  <c r="F1258" i="9"/>
  <c r="N1257" i="9"/>
  <c r="F1257" i="9"/>
  <c r="N1256" i="9"/>
  <c r="F1256" i="9"/>
  <c r="N1255" i="9"/>
  <c r="F1255" i="9"/>
  <c r="N1254" i="9"/>
  <c r="F1254" i="9"/>
  <c r="N1253" i="9"/>
  <c r="F1253" i="9"/>
  <c r="N1252" i="9"/>
  <c r="F1252" i="9"/>
  <c r="N1251" i="9"/>
  <c r="F1251" i="9"/>
  <c r="N1250" i="9"/>
  <c r="F1250" i="9"/>
  <c r="N1249" i="9"/>
  <c r="F1249" i="9"/>
  <c r="N1248" i="9"/>
  <c r="F1248" i="9"/>
  <c r="N1247" i="9"/>
  <c r="F1247" i="9"/>
  <c r="N1246" i="9"/>
  <c r="F1246" i="9"/>
  <c r="N1245" i="9"/>
  <c r="F1245" i="9"/>
  <c r="N1244" i="9"/>
  <c r="F1244" i="9"/>
  <c r="N1243" i="9"/>
  <c r="F1243" i="9"/>
  <c r="N1242" i="9"/>
  <c r="F1242" i="9"/>
  <c r="N1241" i="9"/>
  <c r="F1241" i="9"/>
  <c r="N1240" i="9"/>
  <c r="F1240" i="9"/>
  <c r="N1239" i="9"/>
  <c r="F1239" i="9"/>
  <c r="N1238" i="9"/>
  <c r="F1238" i="9"/>
  <c r="N1237" i="9"/>
  <c r="F1237" i="9"/>
  <c r="N1236" i="9"/>
  <c r="F1236" i="9"/>
  <c r="N1235" i="9"/>
  <c r="F1235" i="9"/>
  <c r="N1234" i="9"/>
  <c r="F1234" i="9"/>
  <c r="N1233" i="9"/>
  <c r="F1233" i="9"/>
  <c r="N1232" i="9"/>
  <c r="F1232" i="9"/>
  <c r="N1231" i="9"/>
  <c r="F1231" i="9"/>
  <c r="N1230" i="9"/>
  <c r="F1230" i="9"/>
  <c r="N1229" i="9"/>
  <c r="F1229" i="9"/>
  <c r="N1228" i="9"/>
  <c r="F1228" i="9"/>
  <c r="N1227" i="9"/>
  <c r="F1227" i="9"/>
  <c r="N1226" i="9"/>
  <c r="F1226" i="9"/>
  <c r="N1225" i="9"/>
  <c r="F1225" i="9"/>
  <c r="N1224" i="9"/>
  <c r="F1224" i="9"/>
  <c r="N1223" i="9"/>
  <c r="F1223" i="9"/>
  <c r="N1222" i="9"/>
  <c r="F1222" i="9"/>
  <c r="N1221" i="9"/>
  <c r="F1221" i="9"/>
  <c r="N1220" i="9"/>
  <c r="F1220" i="9"/>
  <c r="N1219" i="9"/>
  <c r="F1219" i="9"/>
  <c r="N1218" i="9"/>
  <c r="F1218" i="9"/>
  <c r="N1217" i="9"/>
  <c r="F1217" i="9"/>
  <c r="N1216" i="9"/>
  <c r="F1216" i="9"/>
  <c r="N1215" i="9"/>
  <c r="F1215" i="9"/>
  <c r="N1214" i="9"/>
  <c r="F1214" i="9"/>
  <c r="N1213" i="9"/>
  <c r="F1213" i="9"/>
  <c r="N1212" i="9"/>
  <c r="F1212" i="9"/>
  <c r="N1211" i="9"/>
  <c r="F1211" i="9"/>
  <c r="N1210" i="9"/>
  <c r="F1210" i="9"/>
  <c r="N1209" i="9"/>
  <c r="F1209" i="9"/>
  <c r="N1208" i="9"/>
  <c r="F1208" i="9"/>
  <c r="N1207" i="9"/>
  <c r="F1207" i="9"/>
  <c r="N1206" i="9"/>
  <c r="F1206" i="9"/>
  <c r="N1205" i="9"/>
  <c r="F1205" i="9"/>
  <c r="N1204" i="9"/>
  <c r="F1204" i="9"/>
  <c r="N1203" i="9"/>
  <c r="F1203" i="9"/>
  <c r="N1202" i="9"/>
  <c r="F1202" i="9"/>
  <c r="N1201" i="9"/>
  <c r="F1201" i="9"/>
  <c r="N1200" i="9"/>
  <c r="F1200" i="9"/>
  <c r="N1199" i="9"/>
  <c r="F1199" i="9"/>
  <c r="N1198" i="9"/>
  <c r="F1198" i="9"/>
  <c r="N1197" i="9"/>
  <c r="F1197" i="9"/>
  <c r="N1196" i="9"/>
  <c r="F1196" i="9"/>
  <c r="N1195" i="9"/>
  <c r="F1195" i="9"/>
  <c r="N1194" i="9"/>
  <c r="F1194" i="9"/>
  <c r="N1193" i="9"/>
  <c r="F1193" i="9"/>
  <c r="N1192" i="9"/>
  <c r="F1192" i="9"/>
  <c r="N1191" i="9"/>
  <c r="F1191" i="9"/>
  <c r="N1190" i="9"/>
  <c r="F1190" i="9"/>
  <c r="N1189" i="9"/>
  <c r="F1189" i="9"/>
  <c r="N1188" i="9"/>
  <c r="F1188" i="9"/>
  <c r="N1187" i="9"/>
  <c r="F1187" i="9"/>
  <c r="N1186" i="9"/>
  <c r="F1186" i="9"/>
  <c r="N1185" i="9"/>
  <c r="F1185" i="9"/>
  <c r="N1184" i="9"/>
  <c r="F1184" i="9"/>
  <c r="N1183" i="9"/>
  <c r="F1183" i="9"/>
  <c r="N1182" i="9"/>
  <c r="F1182" i="9"/>
  <c r="N1181" i="9"/>
  <c r="F1181" i="9"/>
  <c r="N1180" i="9"/>
  <c r="F1180" i="9"/>
  <c r="N1179" i="9"/>
  <c r="F1179" i="9"/>
  <c r="N1178" i="9"/>
  <c r="F1178" i="9"/>
  <c r="N1177" i="9"/>
  <c r="F1177" i="9"/>
  <c r="N1176" i="9"/>
  <c r="F1176" i="9"/>
  <c r="N1175" i="9"/>
  <c r="F1175" i="9"/>
  <c r="N1174" i="9"/>
  <c r="F1174" i="9"/>
  <c r="N1173" i="9"/>
  <c r="F1173" i="9"/>
  <c r="N1172" i="9"/>
  <c r="F1172" i="9"/>
  <c r="N1171" i="9"/>
  <c r="F1171" i="9"/>
  <c r="N1170" i="9"/>
  <c r="F1170" i="9"/>
  <c r="N1169" i="9"/>
  <c r="F1169" i="9"/>
  <c r="N1168" i="9"/>
  <c r="F1168" i="9"/>
  <c r="N1167" i="9"/>
  <c r="F1167" i="9"/>
  <c r="N1166" i="9"/>
  <c r="F1166" i="9"/>
  <c r="N1165" i="9"/>
  <c r="F1165" i="9"/>
  <c r="N1164" i="9"/>
  <c r="F1164" i="9"/>
  <c r="N1163" i="9"/>
  <c r="F1163" i="9"/>
  <c r="N1162" i="9"/>
  <c r="F1162" i="9"/>
  <c r="N1161" i="9"/>
  <c r="F1161" i="9"/>
  <c r="N1160" i="9"/>
  <c r="F1160" i="9"/>
  <c r="N1159" i="9"/>
  <c r="F1159" i="9"/>
  <c r="N1158" i="9"/>
  <c r="F1158" i="9"/>
  <c r="N1157" i="9"/>
  <c r="F1157" i="9"/>
  <c r="N1156" i="9"/>
  <c r="F1156" i="9"/>
  <c r="N1155" i="9"/>
  <c r="F1155" i="9"/>
  <c r="N1154" i="9"/>
  <c r="F1154" i="9"/>
  <c r="N1153" i="9"/>
  <c r="F1153" i="9"/>
  <c r="N1152" i="9"/>
  <c r="F1152" i="9"/>
  <c r="N1151" i="9"/>
  <c r="F1151" i="9"/>
  <c r="N1150" i="9"/>
  <c r="F1150" i="9"/>
  <c r="N1149" i="9"/>
  <c r="F1149" i="9"/>
  <c r="N1148" i="9"/>
  <c r="F1148" i="9"/>
  <c r="N1147" i="9"/>
  <c r="F1147" i="9"/>
  <c r="N1146" i="9"/>
  <c r="F1146" i="9"/>
  <c r="N1145" i="9"/>
  <c r="F1145" i="9"/>
  <c r="N1144" i="9"/>
  <c r="F1144" i="9"/>
  <c r="N1143" i="9"/>
  <c r="F1143" i="9"/>
  <c r="N1142" i="9"/>
  <c r="F1142" i="9"/>
  <c r="N1141" i="9"/>
  <c r="F1141" i="9"/>
  <c r="N1140" i="9"/>
  <c r="F1140" i="9"/>
  <c r="N1139" i="9"/>
  <c r="F1139" i="9"/>
  <c r="N1138" i="9"/>
  <c r="F1138" i="9"/>
  <c r="N1137" i="9"/>
  <c r="F1137" i="9"/>
  <c r="N1136" i="9"/>
  <c r="F1136" i="9"/>
  <c r="N1135" i="9"/>
  <c r="F1135" i="9"/>
  <c r="N1134" i="9"/>
  <c r="F1134" i="9"/>
  <c r="N1133" i="9"/>
  <c r="F1133" i="9"/>
  <c r="N1132" i="9"/>
  <c r="F1132" i="9"/>
  <c r="N1131" i="9"/>
  <c r="F1131" i="9"/>
  <c r="N1130" i="9"/>
  <c r="F1130" i="9"/>
  <c r="N1129" i="9"/>
  <c r="F1129" i="9"/>
  <c r="N1128" i="9"/>
  <c r="F1128" i="9"/>
  <c r="N1127" i="9"/>
  <c r="F1127" i="9"/>
  <c r="N1126" i="9"/>
  <c r="F1126" i="9"/>
  <c r="N1125" i="9"/>
  <c r="F1125" i="9"/>
  <c r="N1124" i="9"/>
  <c r="F1124" i="9"/>
  <c r="N1123" i="9"/>
  <c r="F1123" i="9"/>
  <c r="N1122" i="9"/>
  <c r="F1122" i="9"/>
  <c r="N1121" i="9"/>
  <c r="F1121" i="9"/>
  <c r="N1120" i="9"/>
  <c r="F1120" i="9"/>
  <c r="N1119" i="9"/>
  <c r="F1119" i="9"/>
  <c r="N1118" i="9"/>
  <c r="F1118" i="9"/>
  <c r="N1117" i="9"/>
  <c r="F1117" i="9"/>
  <c r="N1116" i="9"/>
  <c r="F1116" i="9"/>
  <c r="N1115" i="9"/>
  <c r="F1115" i="9"/>
  <c r="N1114" i="9"/>
  <c r="F1114" i="9"/>
  <c r="N1113" i="9"/>
  <c r="F1113" i="9"/>
  <c r="N1112" i="9"/>
  <c r="F1112" i="9"/>
  <c r="N1111" i="9"/>
  <c r="F1111" i="9"/>
  <c r="N1110" i="9"/>
  <c r="F1110" i="9"/>
  <c r="N1109" i="9"/>
  <c r="F1109" i="9"/>
  <c r="N1108" i="9"/>
  <c r="F1108" i="9"/>
  <c r="N1107" i="9"/>
  <c r="F1107" i="9"/>
  <c r="N1106" i="9"/>
  <c r="F1106" i="9"/>
  <c r="N1105" i="9"/>
  <c r="F1105" i="9"/>
  <c r="N1104" i="9"/>
  <c r="F1104" i="9"/>
  <c r="N1103" i="9"/>
  <c r="F1103" i="9"/>
  <c r="N1102" i="9"/>
  <c r="F1102" i="9"/>
  <c r="N1101" i="9"/>
  <c r="F1101" i="9"/>
  <c r="N1100" i="9"/>
  <c r="F1100" i="9"/>
  <c r="N1099" i="9"/>
  <c r="F1099" i="9"/>
  <c r="N1098" i="9"/>
  <c r="F1098" i="9"/>
  <c r="N1097" i="9"/>
  <c r="F1097" i="9"/>
  <c r="N1096" i="9"/>
  <c r="F1096" i="9"/>
  <c r="N1095" i="9"/>
  <c r="F1095" i="9"/>
  <c r="N1094" i="9"/>
  <c r="F1094" i="9"/>
  <c r="N1093" i="9"/>
  <c r="F1093" i="9"/>
  <c r="N1092" i="9"/>
  <c r="F1092" i="9"/>
  <c r="N1091" i="9"/>
  <c r="F1091" i="9"/>
  <c r="N1090" i="9"/>
  <c r="F1090" i="9"/>
  <c r="N1089" i="9"/>
  <c r="F1089" i="9"/>
  <c r="N1088" i="9"/>
  <c r="F1088" i="9"/>
  <c r="N1087" i="9"/>
  <c r="F1087" i="9"/>
  <c r="N1086" i="9"/>
  <c r="F1086" i="9"/>
  <c r="N1085" i="9"/>
  <c r="F1085" i="9"/>
  <c r="N1084" i="9"/>
  <c r="F1084" i="9"/>
  <c r="N1083" i="9"/>
  <c r="F1083" i="9"/>
  <c r="N1082" i="9"/>
  <c r="F1082" i="9"/>
  <c r="N1081" i="9"/>
  <c r="F1081" i="9"/>
  <c r="N1080" i="9"/>
  <c r="F1080" i="9"/>
  <c r="N1079" i="9"/>
  <c r="F1079" i="9"/>
  <c r="N1078" i="9"/>
  <c r="F1078" i="9"/>
  <c r="N1077" i="9"/>
  <c r="F1077" i="9"/>
  <c r="N1076" i="9"/>
  <c r="F1076" i="9"/>
  <c r="N1075" i="9"/>
  <c r="F1075" i="9"/>
  <c r="N1074" i="9"/>
  <c r="F1074" i="9"/>
  <c r="N1073" i="9"/>
  <c r="F1073" i="9"/>
  <c r="N1072" i="9"/>
  <c r="F1072" i="9"/>
  <c r="N1071" i="9"/>
  <c r="F1071" i="9"/>
  <c r="N1070" i="9"/>
  <c r="F1070" i="9"/>
  <c r="N1069" i="9"/>
  <c r="F1069" i="9"/>
  <c r="N1068" i="9"/>
  <c r="F1068" i="9"/>
  <c r="N1067" i="9"/>
  <c r="F1067" i="9"/>
  <c r="N1066" i="9"/>
  <c r="F1066" i="9"/>
  <c r="N1065" i="9"/>
  <c r="F1065" i="9"/>
  <c r="N1064" i="9"/>
  <c r="F1064" i="9"/>
  <c r="N1063" i="9"/>
  <c r="F1063" i="9"/>
  <c r="N1062" i="9"/>
  <c r="F1062" i="9"/>
  <c r="N1061" i="9"/>
  <c r="F1061" i="9"/>
  <c r="N1060" i="9"/>
  <c r="F1060" i="9"/>
  <c r="N1059" i="9"/>
  <c r="F1059" i="9"/>
  <c r="N1058" i="9"/>
  <c r="F1058" i="9"/>
  <c r="N1057" i="9"/>
  <c r="F1057" i="9"/>
  <c r="N1056" i="9"/>
  <c r="F1056" i="9"/>
  <c r="N1055" i="9"/>
  <c r="F1055" i="9"/>
  <c r="N1054" i="9"/>
  <c r="F1054" i="9"/>
  <c r="N1053" i="9"/>
  <c r="F1053" i="9"/>
  <c r="N1052" i="9"/>
  <c r="F1052" i="9"/>
  <c r="N1051" i="9"/>
  <c r="F1051" i="9"/>
  <c r="N1050" i="9"/>
  <c r="F1050" i="9"/>
  <c r="N1049" i="9"/>
  <c r="F1049" i="9"/>
  <c r="N1048" i="9"/>
  <c r="F1048" i="9"/>
  <c r="N1047" i="9"/>
  <c r="F1047" i="9"/>
  <c r="N1046" i="9"/>
  <c r="F1046" i="9"/>
  <c r="N1045" i="9"/>
  <c r="F1045" i="9"/>
  <c r="N1044" i="9"/>
  <c r="F1044" i="9"/>
  <c r="N1043" i="9"/>
  <c r="F1043" i="9"/>
  <c r="N1042" i="9"/>
  <c r="F1042" i="9"/>
  <c r="N1041" i="9"/>
  <c r="F1041" i="9"/>
  <c r="N1040" i="9"/>
  <c r="F1040" i="9"/>
  <c r="N1039" i="9"/>
  <c r="F1039" i="9"/>
  <c r="N1038" i="9"/>
  <c r="F1038" i="9"/>
  <c r="N1037" i="9"/>
  <c r="F1037" i="9"/>
  <c r="N1036" i="9"/>
  <c r="F1036" i="9"/>
  <c r="N1035" i="9"/>
  <c r="F1035" i="9"/>
  <c r="N1034" i="9"/>
  <c r="F1034" i="9"/>
  <c r="N1033" i="9"/>
  <c r="F1033" i="9"/>
  <c r="N1032" i="9"/>
  <c r="F1032" i="9"/>
  <c r="N1031" i="9"/>
  <c r="F1031" i="9"/>
  <c r="N1030" i="9"/>
  <c r="F1030" i="9"/>
  <c r="N1029" i="9"/>
  <c r="F1029" i="9"/>
  <c r="N1028" i="9"/>
  <c r="F1028" i="9"/>
  <c r="N1027" i="9"/>
  <c r="F1027" i="9"/>
  <c r="N1026" i="9"/>
  <c r="F1026" i="9"/>
  <c r="N1025" i="9"/>
  <c r="F1025" i="9"/>
  <c r="N1024" i="9"/>
  <c r="F1024" i="9"/>
  <c r="N1023" i="9"/>
  <c r="F1023" i="9"/>
  <c r="N1022" i="9"/>
  <c r="F1022" i="9"/>
  <c r="N1021" i="9"/>
  <c r="F1021" i="9"/>
  <c r="N1020" i="9"/>
  <c r="F1020" i="9"/>
  <c r="N1019" i="9"/>
  <c r="F1019" i="9"/>
  <c r="N1018" i="9"/>
  <c r="F1018" i="9"/>
  <c r="N1017" i="9"/>
  <c r="F1017" i="9"/>
  <c r="N1016" i="9"/>
  <c r="F1016" i="9"/>
  <c r="N1015" i="9"/>
  <c r="F1015" i="9"/>
  <c r="N1014" i="9"/>
  <c r="F1014" i="9"/>
  <c r="N1013" i="9"/>
  <c r="F1013" i="9"/>
  <c r="N1012" i="9"/>
  <c r="F1012" i="9"/>
  <c r="N1011" i="9"/>
  <c r="F1011" i="9"/>
  <c r="N1010" i="9"/>
  <c r="F1010" i="9"/>
  <c r="N1009" i="9"/>
  <c r="F1009" i="9"/>
  <c r="N1008" i="9"/>
  <c r="F1008" i="9"/>
  <c r="N1007" i="9"/>
  <c r="F1007" i="9"/>
  <c r="N1006" i="9"/>
  <c r="F1006" i="9"/>
  <c r="N1005" i="9"/>
  <c r="F1005" i="9"/>
  <c r="N1004" i="9"/>
  <c r="F1004" i="9"/>
  <c r="N1003" i="9"/>
  <c r="F1003" i="9"/>
  <c r="N1002" i="9"/>
  <c r="F1002" i="9"/>
  <c r="N1001" i="9"/>
  <c r="F1001" i="9"/>
  <c r="N1000" i="9"/>
  <c r="F1000" i="9"/>
  <c r="N999" i="9"/>
  <c r="F999" i="9"/>
  <c r="N998" i="9"/>
  <c r="F998" i="9"/>
  <c r="N997" i="9"/>
  <c r="F997" i="9"/>
  <c r="N996" i="9"/>
  <c r="F996" i="9"/>
  <c r="N995" i="9"/>
  <c r="F995" i="9"/>
  <c r="N994" i="9"/>
  <c r="F994" i="9"/>
  <c r="N993" i="9"/>
  <c r="F993" i="9"/>
  <c r="N992" i="9"/>
  <c r="F992" i="9"/>
  <c r="N991" i="9"/>
  <c r="F991" i="9"/>
  <c r="N990" i="9"/>
  <c r="F990" i="9"/>
  <c r="N989" i="9"/>
  <c r="F989" i="9"/>
  <c r="N988" i="9"/>
  <c r="F988" i="9"/>
  <c r="N987" i="9"/>
  <c r="F987" i="9"/>
  <c r="N986" i="9"/>
  <c r="F986" i="9"/>
  <c r="N985" i="9"/>
  <c r="F985" i="9"/>
  <c r="N984" i="9"/>
  <c r="F984" i="9"/>
  <c r="N983" i="9"/>
  <c r="F983" i="9"/>
  <c r="N982" i="9"/>
  <c r="F982" i="9"/>
  <c r="N981" i="9"/>
  <c r="F981" i="9"/>
  <c r="N980" i="9"/>
  <c r="F980" i="9"/>
  <c r="N979" i="9"/>
  <c r="F979" i="9"/>
  <c r="N978" i="9"/>
  <c r="F978" i="9"/>
  <c r="N977" i="9"/>
  <c r="F977" i="9"/>
  <c r="N976" i="9"/>
  <c r="F976" i="9"/>
  <c r="N975" i="9"/>
  <c r="F975" i="9"/>
  <c r="N974" i="9"/>
  <c r="F974" i="9"/>
  <c r="N973" i="9"/>
  <c r="F973" i="9"/>
  <c r="N972" i="9"/>
  <c r="F972" i="9"/>
  <c r="N971" i="9"/>
  <c r="F971" i="9"/>
  <c r="N970" i="9"/>
  <c r="F970" i="9"/>
  <c r="N969" i="9"/>
  <c r="F969" i="9"/>
  <c r="N968" i="9"/>
  <c r="F968" i="9"/>
  <c r="N967" i="9"/>
  <c r="F967" i="9"/>
  <c r="N966" i="9"/>
  <c r="F966" i="9"/>
  <c r="N965" i="9"/>
  <c r="F965" i="9"/>
  <c r="N964" i="9"/>
  <c r="F964" i="9"/>
  <c r="N963" i="9"/>
  <c r="F963" i="9"/>
  <c r="N962" i="9"/>
  <c r="F962" i="9"/>
  <c r="N961" i="9"/>
  <c r="F961" i="9"/>
  <c r="N960" i="9"/>
  <c r="F960" i="9"/>
  <c r="N959" i="9"/>
  <c r="F959" i="9"/>
  <c r="N958" i="9"/>
  <c r="F958" i="9"/>
  <c r="N957" i="9"/>
  <c r="F957" i="9"/>
  <c r="N956" i="9"/>
  <c r="F956" i="9"/>
  <c r="N955" i="9"/>
  <c r="F955" i="9"/>
  <c r="N954" i="9"/>
  <c r="F954" i="9"/>
  <c r="N953" i="9"/>
  <c r="F953" i="9"/>
  <c r="N952" i="9"/>
  <c r="F952" i="9"/>
  <c r="N951" i="9"/>
  <c r="F951" i="9"/>
  <c r="N950" i="9"/>
  <c r="F950" i="9"/>
  <c r="N949" i="9"/>
  <c r="F949" i="9"/>
  <c r="N948" i="9"/>
  <c r="F948" i="9"/>
  <c r="N947" i="9"/>
  <c r="F947" i="9"/>
  <c r="N946" i="9"/>
  <c r="F946" i="9"/>
  <c r="N945" i="9"/>
  <c r="F945" i="9"/>
  <c r="N944" i="9"/>
  <c r="F944" i="9"/>
  <c r="N943" i="9"/>
  <c r="F943" i="9"/>
  <c r="N942" i="9"/>
  <c r="F942" i="9"/>
  <c r="N941" i="9"/>
  <c r="F941" i="9"/>
  <c r="N940" i="9"/>
  <c r="F940" i="9"/>
  <c r="N939" i="9"/>
  <c r="F939" i="9"/>
  <c r="N938" i="9"/>
  <c r="F938" i="9"/>
  <c r="N937" i="9"/>
  <c r="F937" i="9"/>
  <c r="N936" i="9"/>
  <c r="F936" i="9"/>
  <c r="N935" i="9"/>
  <c r="F935" i="9"/>
  <c r="N934" i="9"/>
  <c r="F934" i="9"/>
  <c r="N933" i="9"/>
  <c r="F933" i="9"/>
  <c r="N932" i="9"/>
  <c r="F932" i="9"/>
  <c r="N931" i="9"/>
  <c r="F931" i="9"/>
  <c r="N930" i="9"/>
  <c r="F930" i="9"/>
  <c r="N929" i="9"/>
  <c r="F929" i="9"/>
  <c r="N928" i="9"/>
  <c r="F928" i="9"/>
  <c r="N927" i="9"/>
  <c r="F927" i="9"/>
  <c r="N926" i="9"/>
  <c r="F926" i="9"/>
  <c r="N925" i="9"/>
  <c r="F925" i="9"/>
  <c r="N924" i="9"/>
  <c r="F924" i="9"/>
  <c r="N923" i="9"/>
  <c r="F923" i="9"/>
  <c r="N922" i="9"/>
  <c r="F922" i="9"/>
  <c r="N921" i="9"/>
  <c r="F921" i="9"/>
  <c r="N920" i="9"/>
  <c r="F920" i="9"/>
  <c r="N919" i="9"/>
  <c r="F919" i="9"/>
  <c r="N918" i="9"/>
  <c r="F918" i="9"/>
  <c r="N917" i="9"/>
  <c r="F917" i="9"/>
  <c r="N916" i="9"/>
  <c r="F916" i="9"/>
  <c r="N915" i="9"/>
  <c r="F915" i="9"/>
  <c r="N914" i="9"/>
  <c r="F914" i="9"/>
  <c r="N913" i="9"/>
  <c r="F913" i="9"/>
  <c r="N912" i="9"/>
  <c r="F912" i="9"/>
  <c r="N911" i="9"/>
  <c r="F911" i="9"/>
  <c r="N910" i="9"/>
  <c r="F910" i="9"/>
  <c r="N909" i="9"/>
  <c r="F909" i="9"/>
  <c r="N908" i="9"/>
  <c r="F908" i="9"/>
  <c r="N907" i="9"/>
  <c r="F907" i="9"/>
  <c r="N906" i="9"/>
  <c r="F906" i="9"/>
  <c r="N905" i="9"/>
  <c r="F905" i="9"/>
  <c r="N904" i="9"/>
  <c r="F904" i="9"/>
  <c r="N903" i="9"/>
  <c r="F903" i="9"/>
  <c r="N902" i="9"/>
  <c r="F902" i="9"/>
  <c r="N901" i="9"/>
  <c r="F901" i="9"/>
  <c r="N900" i="9"/>
  <c r="F900" i="9"/>
  <c r="N899" i="9"/>
  <c r="F899" i="9"/>
  <c r="N898" i="9"/>
  <c r="F898" i="9"/>
  <c r="N897" i="9"/>
  <c r="F897" i="9"/>
  <c r="N896" i="9"/>
  <c r="F896" i="9"/>
  <c r="N895" i="9"/>
  <c r="F895" i="9"/>
  <c r="N894" i="9"/>
  <c r="F894" i="9"/>
  <c r="N893" i="9"/>
  <c r="F893" i="9"/>
  <c r="N892" i="9"/>
  <c r="F892" i="9"/>
  <c r="N891" i="9"/>
  <c r="F891" i="9"/>
  <c r="N890" i="9"/>
  <c r="F890" i="9"/>
  <c r="N889" i="9"/>
  <c r="F889" i="9"/>
  <c r="N888" i="9"/>
  <c r="F888" i="9"/>
  <c r="N887" i="9"/>
  <c r="F887" i="9"/>
  <c r="N886" i="9"/>
  <c r="F886" i="9"/>
  <c r="N885" i="9"/>
  <c r="F885" i="9"/>
  <c r="N884" i="9"/>
  <c r="F884" i="9"/>
  <c r="N883" i="9"/>
  <c r="F883" i="9"/>
  <c r="N882" i="9"/>
  <c r="F882" i="9"/>
  <c r="N881" i="9"/>
  <c r="F881" i="9"/>
  <c r="N880" i="9"/>
  <c r="F880" i="9"/>
  <c r="N879" i="9"/>
  <c r="F879" i="9"/>
  <c r="N878" i="9"/>
  <c r="F878" i="9"/>
  <c r="N877" i="9"/>
  <c r="F877" i="9"/>
  <c r="N876" i="9"/>
  <c r="F876" i="9"/>
  <c r="N875" i="9"/>
  <c r="F875" i="9"/>
  <c r="N874" i="9"/>
  <c r="F874" i="9"/>
  <c r="N873" i="9"/>
  <c r="F873" i="9"/>
  <c r="N872" i="9"/>
  <c r="F872" i="9"/>
  <c r="N871" i="9"/>
  <c r="F871" i="9"/>
  <c r="N870" i="9"/>
  <c r="F870" i="9"/>
  <c r="N869" i="9"/>
  <c r="F869" i="9"/>
  <c r="N868" i="9"/>
  <c r="F868" i="9"/>
  <c r="N867" i="9"/>
  <c r="F867" i="9"/>
  <c r="N866" i="9"/>
  <c r="F866" i="9"/>
  <c r="N865" i="9"/>
  <c r="F865" i="9"/>
  <c r="N864" i="9"/>
  <c r="F864" i="9"/>
  <c r="N863" i="9"/>
  <c r="F863" i="9"/>
  <c r="N862" i="9"/>
  <c r="F862" i="9"/>
  <c r="N861" i="9"/>
  <c r="F861" i="9"/>
  <c r="N860" i="9"/>
  <c r="F860" i="9"/>
  <c r="N859" i="9"/>
  <c r="F859" i="9"/>
  <c r="N858" i="9"/>
  <c r="F858" i="9"/>
  <c r="N857" i="9"/>
  <c r="F857" i="9"/>
  <c r="N856" i="9"/>
  <c r="F856" i="9"/>
  <c r="N855" i="9"/>
  <c r="F855" i="9"/>
  <c r="N854" i="9"/>
  <c r="F854" i="9"/>
  <c r="N853" i="9"/>
  <c r="F853" i="9"/>
  <c r="N852" i="9"/>
  <c r="F852" i="9"/>
  <c r="N851" i="9"/>
  <c r="F851" i="9"/>
  <c r="N850" i="9"/>
  <c r="F850" i="9"/>
  <c r="N849" i="9"/>
  <c r="F849" i="9"/>
  <c r="N848" i="9"/>
  <c r="F848" i="9"/>
  <c r="N847" i="9"/>
  <c r="F847" i="9"/>
  <c r="N846" i="9"/>
  <c r="F846" i="9"/>
  <c r="N845" i="9"/>
  <c r="F845" i="9"/>
  <c r="N844" i="9"/>
  <c r="F844" i="9"/>
  <c r="N843" i="9"/>
  <c r="F843" i="9"/>
  <c r="N842" i="9"/>
  <c r="F842" i="9"/>
  <c r="N841" i="9"/>
  <c r="F841" i="9"/>
  <c r="N840" i="9"/>
  <c r="F840" i="9"/>
  <c r="N839" i="9"/>
  <c r="F839" i="9"/>
  <c r="N838" i="9"/>
  <c r="F838" i="9"/>
  <c r="N837" i="9"/>
  <c r="F837" i="9"/>
  <c r="N836" i="9"/>
  <c r="F836" i="9"/>
  <c r="N835" i="9"/>
  <c r="F835" i="9"/>
  <c r="N834" i="9"/>
  <c r="F834" i="9"/>
  <c r="N833" i="9"/>
  <c r="F833" i="9"/>
  <c r="N832" i="9"/>
  <c r="F832" i="9"/>
  <c r="N831" i="9"/>
  <c r="F831" i="9"/>
  <c r="N830" i="9"/>
  <c r="F830" i="9"/>
  <c r="N829" i="9"/>
  <c r="F829" i="9"/>
  <c r="N828" i="9"/>
  <c r="F828" i="9"/>
  <c r="N827" i="9"/>
  <c r="F827" i="9"/>
  <c r="N826" i="9"/>
  <c r="F826" i="9"/>
  <c r="N825" i="9"/>
  <c r="F825" i="9"/>
  <c r="N824" i="9"/>
  <c r="F824" i="9"/>
  <c r="N823" i="9"/>
  <c r="F823" i="9"/>
  <c r="N822" i="9"/>
  <c r="F822" i="9"/>
  <c r="N821" i="9"/>
  <c r="F821" i="9"/>
  <c r="N820" i="9"/>
  <c r="F820" i="9"/>
  <c r="N819" i="9"/>
  <c r="F819" i="9"/>
  <c r="N818" i="9"/>
  <c r="F818" i="9"/>
  <c r="N817" i="9"/>
  <c r="F817" i="9"/>
  <c r="N816" i="9"/>
  <c r="F816" i="9"/>
  <c r="N815" i="9"/>
  <c r="F815" i="9"/>
  <c r="N814" i="9"/>
  <c r="F814" i="9"/>
  <c r="N813" i="9"/>
  <c r="F813" i="9"/>
  <c r="N812" i="9"/>
  <c r="F812" i="9"/>
  <c r="N811" i="9"/>
  <c r="F811" i="9"/>
  <c r="N810" i="9"/>
  <c r="F810" i="9"/>
  <c r="N809" i="9"/>
  <c r="F809" i="9"/>
  <c r="N808" i="9"/>
  <c r="F808" i="9"/>
  <c r="N807" i="9"/>
  <c r="F807" i="9"/>
  <c r="N806" i="9"/>
  <c r="F806" i="9"/>
  <c r="N805" i="9"/>
  <c r="F805" i="9"/>
  <c r="N804" i="9"/>
  <c r="F804" i="9"/>
  <c r="N803" i="9"/>
  <c r="F803" i="9"/>
  <c r="N802" i="9"/>
  <c r="F802" i="9"/>
  <c r="N801" i="9"/>
  <c r="F801" i="9"/>
  <c r="N800" i="9"/>
  <c r="F800" i="9"/>
  <c r="N799" i="9"/>
  <c r="F799" i="9"/>
  <c r="N798" i="9"/>
  <c r="F798" i="9"/>
  <c r="N797" i="9"/>
  <c r="F797" i="9"/>
  <c r="N796" i="9"/>
  <c r="F796" i="9"/>
  <c r="N795" i="9"/>
  <c r="F795" i="9"/>
  <c r="N794" i="9"/>
  <c r="F794" i="9"/>
  <c r="N793" i="9"/>
  <c r="F793" i="9"/>
  <c r="N792" i="9"/>
  <c r="F792" i="9"/>
  <c r="N791" i="9"/>
  <c r="F791" i="9"/>
  <c r="N790" i="9"/>
  <c r="F790" i="9"/>
  <c r="N789" i="9"/>
  <c r="F789" i="9"/>
  <c r="N788" i="9"/>
  <c r="F788" i="9"/>
  <c r="N787" i="9"/>
  <c r="F787" i="9"/>
  <c r="N786" i="9"/>
  <c r="F786" i="9"/>
  <c r="N785" i="9"/>
  <c r="F785" i="9"/>
  <c r="N784" i="9"/>
  <c r="F784" i="9"/>
  <c r="N783" i="9"/>
  <c r="F783" i="9"/>
  <c r="N782" i="9"/>
  <c r="F782" i="9"/>
  <c r="N781" i="9"/>
  <c r="F781" i="9"/>
  <c r="N780" i="9"/>
  <c r="F780" i="9"/>
  <c r="N779" i="9"/>
  <c r="F779" i="9"/>
  <c r="N778" i="9"/>
  <c r="F778" i="9"/>
  <c r="N777" i="9"/>
  <c r="F777" i="9"/>
  <c r="N776" i="9"/>
  <c r="F776" i="9"/>
  <c r="N775" i="9"/>
  <c r="F775" i="9"/>
  <c r="N774" i="9"/>
  <c r="F774" i="9"/>
  <c r="N773" i="9"/>
  <c r="F773" i="9"/>
  <c r="N772" i="9"/>
  <c r="F772" i="9"/>
  <c r="N771" i="9"/>
  <c r="F771" i="9"/>
  <c r="N770" i="9"/>
  <c r="F770" i="9"/>
  <c r="N769" i="9"/>
  <c r="F769" i="9"/>
  <c r="N768" i="9"/>
  <c r="F768" i="9"/>
  <c r="N767" i="9"/>
  <c r="F767" i="9"/>
  <c r="N766" i="9"/>
  <c r="F766" i="9"/>
  <c r="N765" i="9"/>
  <c r="F765" i="9"/>
  <c r="N764" i="9"/>
  <c r="F764" i="9"/>
  <c r="N763" i="9"/>
  <c r="F763" i="9"/>
  <c r="N762" i="9"/>
  <c r="F762" i="9"/>
  <c r="N761" i="9"/>
  <c r="F761" i="9"/>
  <c r="N760" i="9"/>
  <c r="F760" i="9"/>
  <c r="N759" i="9"/>
  <c r="F759" i="9"/>
  <c r="N758" i="9"/>
  <c r="F758" i="9"/>
  <c r="N757" i="9"/>
  <c r="F757" i="9"/>
  <c r="N756" i="9"/>
  <c r="F756" i="9"/>
  <c r="N755" i="9"/>
  <c r="F755" i="9"/>
  <c r="N754" i="9"/>
  <c r="F754" i="9"/>
  <c r="N753" i="9"/>
  <c r="F753" i="9"/>
  <c r="N752" i="9"/>
  <c r="F752" i="9"/>
  <c r="N751" i="9"/>
  <c r="F751" i="9"/>
  <c r="N750" i="9"/>
  <c r="F750" i="9"/>
  <c r="N749" i="9"/>
  <c r="F749" i="9"/>
  <c r="N748" i="9"/>
  <c r="F748" i="9"/>
  <c r="N747" i="9"/>
  <c r="F747" i="9"/>
  <c r="N746" i="9"/>
  <c r="F746" i="9"/>
  <c r="N745" i="9"/>
  <c r="F745" i="9"/>
  <c r="N744" i="9"/>
  <c r="F744" i="9"/>
  <c r="N743" i="9"/>
  <c r="F743" i="9"/>
  <c r="N742" i="9"/>
  <c r="F742" i="9"/>
  <c r="N741" i="9"/>
  <c r="F741" i="9"/>
  <c r="N740" i="9"/>
  <c r="F740" i="9"/>
  <c r="N739" i="9"/>
  <c r="F739" i="9"/>
  <c r="N738" i="9"/>
  <c r="F738" i="9"/>
  <c r="N737" i="9"/>
  <c r="F737" i="9"/>
  <c r="N736" i="9"/>
  <c r="F736" i="9"/>
  <c r="N735" i="9"/>
  <c r="F735" i="9"/>
  <c r="N734" i="9"/>
  <c r="F734" i="9"/>
  <c r="N733" i="9"/>
  <c r="F733" i="9"/>
  <c r="N732" i="9"/>
  <c r="F732" i="9"/>
  <c r="N731" i="9"/>
  <c r="F731" i="9"/>
  <c r="N730" i="9"/>
  <c r="F730" i="9"/>
  <c r="N729" i="9"/>
  <c r="F729" i="9"/>
  <c r="N728" i="9"/>
  <c r="F728" i="9"/>
  <c r="N727" i="9"/>
  <c r="F727" i="9"/>
  <c r="N726" i="9"/>
  <c r="F726" i="9"/>
  <c r="N725" i="9"/>
  <c r="F725" i="9"/>
  <c r="N724" i="9"/>
  <c r="F724" i="9"/>
  <c r="N723" i="9"/>
  <c r="F723" i="9"/>
  <c r="N722" i="9"/>
  <c r="F722" i="9"/>
  <c r="N721" i="9"/>
  <c r="F721" i="9"/>
  <c r="N720" i="9"/>
  <c r="F720" i="9"/>
  <c r="N719" i="9"/>
  <c r="F719" i="9"/>
  <c r="N718" i="9"/>
  <c r="F718" i="9"/>
  <c r="N717" i="9"/>
  <c r="F717" i="9"/>
  <c r="N716" i="9"/>
  <c r="F716" i="9"/>
  <c r="N715" i="9"/>
  <c r="F715" i="9"/>
  <c r="N714" i="9"/>
  <c r="F714" i="9"/>
  <c r="N713" i="9"/>
  <c r="F713" i="9"/>
  <c r="N712" i="9"/>
  <c r="F712" i="9"/>
  <c r="N711" i="9"/>
  <c r="F711" i="9"/>
  <c r="N710" i="9"/>
  <c r="F710" i="9"/>
  <c r="N709" i="9"/>
  <c r="F709" i="9"/>
  <c r="N708" i="9"/>
  <c r="F708" i="9"/>
  <c r="N707" i="9"/>
  <c r="F707" i="9"/>
  <c r="N706" i="9"/>
  <c r="F706" i="9"/>
  <c r="N705" i="9"/>
  <c r="F705" i="9"/>
  <c r="N704" i="9"/>
  <c r="F704" i="9"/>
  <c r="N703" i="9"/>
  <c r="F703" i="9"/>
  <c r="N702" i="9"/>
  <c r="F702" i="9"/>
  <c r="N701" i="9"/>
  <c r="F701" i="9"/>
  <c r="N700" i="9"/>
  <c r="F700" i="9"/>
  <c r="N699" i="9"/>
  <c r="F699" i="9"/>
  <c r="N698" i="9"/>
  <c r="F698" i="9"/>
  <c r="N697" i="9"/>
  <c r="F697" i="9"/>
  <c r="N696" i="9"/>
  <c r="F696" i="9"/>
  <c r="N695" i="9"/>
  <c r="F695" i="9"/>
  <c r="N694" i="9"/>
  <c r="F694" i="9"/>
  <c r="N693" i="9"/>
  <c r="F693" i="9"/>
  <c r="N692" i="9"/>
  <c r="F692" i="9"/>
  <c r="N691" i="9"/>
  <c r="F691" i="9"/>
  <c r="N690" i="9"/>
  <c r="F690" i="9"/>
  <c r="N689" i="9"/>
  <c r="F689" i="9"/>
  <c r="N688" i="9"/>
  <c r="F688" i="9"/>
  <c r="N687" i="9"/>
  <c r="F687" i="9"/>
  <c r="N686" i="9"/>
  <c r="F686" i="9"/>
  <c r="N685" i="9"/>
  <c r="F685" i="9"/>
  <c r="N684" i="9"/>
  <c r="F684" i="9"/>
  <c r="N683" i="9"/>
  <c r="F683" i="9"/>
  <c r="N682" i="9"/>
  <c r="F682" i="9"/>
  <c r="N681" i="9"/>
  <c r="F681" i="9"/>
  <c r="N680" i="9"/>
  <c r="F680" i="9"/>
  <c r="N679" i="9"/>
  <c r="F679" i="9"/>
  <c r="N678" i="9"/>
  <c r="F678" i="9"/>
  <c r="N677" i="9"/>
  <c r="F677" i="9"/>
  <c r="N676" i="9"/>
  <c r="F676" i="9"/>
  <c r="N675" i="9"/>
  <c r="F675" i="9"/>
  <c r="N674" i="9"/>
  <c r="F674" i="9"/>
  <c r="N673" i="9"/>
  <c r="F673" i="9"/>
  <c r="N672" i="9"/>
  <c r="F672" i="9"/>
  <c r="N671" i="9"/>
  <c r="F671" i="9"/>
  <c r="N670" i="9"/>
  <c r="F670" i="9"/>
  <c r="N669" i="9"/>
  <c r="F669" i="9"/>
  <c r="N668" i="9"/>
  <c r="F668" i="9"/>
  <c r="N667" i="9"/>
  <c r="F667" i="9"/>
  <c r="N666" i="9"/>
  <c r="F666" i="9"/>
  <c r="N665" i="9"/>
  <c r="F665" i="9"/>
  <c r="N664" i="9"/>
  <c r="F664" i="9"/>
  <c r="N663" i="9"/>
  <c r="F663" i="9"/>
  <c r="N662" i="9"/>
  <c r="F662" i="9"/>
  <c r="N661" i="9"/>
  <c r="F661" i="9"/>
  <c r="N660" i="9"/>
  <c r="F660" i="9"/>
  <c r="N659" i="9"/>
  <c r="F659" i="9"/>
  <c r="N658" i="9"/>
  <c r="F658" i="9"/>
  <c r="N657" i="9"/>
  <c r="F657" i="9"/>
  <c r="N656" i="9"/>
  <c r="F656" i="9"/>
  <c r="N655" i="9"/>
  <c r="F655" i="9"/>
  <c r="N654" i="9"/>
  <c r="F654" i="9"/>
  <c r="N653" i="9"/>
  <c r="F653" i="9"/>
  <c r="N652" i="9"/>
  <c r="F652" i="9"/>
  <c r="N651" i="9"/>
  <c r="F651" i="9"/>
  <c r="N650" i="9"/>
  <c r="F650" i="9"/>
  <c r="N649" i="9"/>
  <c r="F649" i="9"/>
  <c r="N648" i="9"/>
  <c r="F648" i="9"/>
  <c r="N647" i="9"/>
  <c r="F647" i="9"/>
  <c r="N646" i="9"/>
  <c r="F646" i="9"/>
  <c r="N645" i="9"/>
  <c r="F645" i="9"/>
  <c r="N644" i="9"/>
  <c r="F644" i="9"/>
  <c r="N643" i="9"/>
  <c r="F643" i="9"/>
  <c r="N642" i="9"/>
  <c r="F642" i="9"/>
  <c r="N641" i="9"/>
  <c r="F641" i="9"/>
  <c r="N640" i="9"/>
  <c r="F640" i="9"/>
  <c r="N639" i="9"/>
  <c r="F639" i="9"/>
  <c r="N638" i="9"/>
  <c r="F638" i="9"/>
  <c r="N637" i="9"/>
  <c r="F637" i="9"/>
  <c r="N636" i="9"/>
  <c r="F636" i="9"/>
  <c r="N635" i="9"/>
  <c r="F635" i="9"/>
  <c r="N634" i="9"/>
  <c r="F634" i="9"/>
  <c r="N633" i="9"/>
  <c r="F633" i="9"/>
  <c r="N632" i="9"/>
  <c r="F632" i="9"/>
  <c r="N631" i="9"/>
  <c r="F631" i="9"/>
  <c r="N630" i="9"/>
  <c r="F630" i="9"/>
  <c r="N629" i="9"/>
  <c r="F629" i="9"/>
  <c r="N628" i="9"/>
  <c r="F628" i="9"/>
  <c r="N627" i="9"/>
  <c r="F627" i="9"/>
  <c r="N626" i="9"/>
  <c r="F626" i="9"/>
  <c r="N625" i="9"/>
  <c r="F625" i="9"/>
  <c r="N624" i="9"/>
  <c r="F624" i="9"/>
  <c r="N623" i="9"/>
  <c r="F623" i="9"/>
  <c r="N622" i="9"/>
  <c r="F622" i="9"/>
  <c r="N621" i="9"/>
  <c r="F621" i="9"/>
  <c r="N620" i="9"/>
  <c r="F620" i="9"/>
  <c r="N619" i="9"/>
  <c r="F619" i="9"/>
  <c r="N618" i="9"/>
  <c r="F618" i="9"/>
  <c r="N617" i="9"/>
  <c r="F617" i="9"/>
  <c r="N616" i="9"/>
  <c r="F616" i="9"/>
  <c r="N615" i="9"/>
  <c r="F615" i="9"/>
  <c r="N614" i="9"/>
  <c r="F614" i="9"/>
  <c r="N613" i="9"/>
  <c r="F613" i="9"/>
  <c r="N612" i="9"/>
  <c r="F612" i="9"/>
  <c r="N611" i="9"/>
  <c r="F611" i="9"/>
  <c r="N610" i="9"/>
  <c r="F610" i="9"/>
  <c r="N609" i="9"/>
  <c r="F609" i="9"/>
  <c r="N608" i="9"/>
  <c r="F608" i="9"/>
  <c r="N607" i="9"/>
  <c r="F607" i="9"/>
  <c r="N606" i="9"/>
  <c r="F606" i="9"/>
  <c r="N605" i="9"/>
  <c r="F605" i="9"/>
  <c r="N604" i="9"/>
  <c r="F604" i="9"/>
  <c r="N603" i="9"/>
  <c r="F603" i="9"/>
  <c r="N602" i="9"/>
  <c r="F602" i="9"/>
  <c r="N601" i="9"/>
  <c r="F601" i="9"/>
  <c r="N600" i="9"/>
  <c r="F600" i="9"/>
  <c r="N599" i="9"/>
  <c r="F599" i="9"/>
  <c r="N598" i="9"/>
  <c r="F598" i="9"/>
  <c r="N597" i="9"/>
  <c r="F597" i="9"/>
  <c r="N596" i="9"/>
  <c r="F596" i="9"/>
  <c r="N595" i="9"/>
  <c r="F595" i="9"/>
  <c r="N594" i="9"/>
  <c r="F594" i="9"/>
  <c r="N593" i="9"/>
  <c r="F593" i="9"/>
  <c r="N592" i="9"/>
  <c r="F592" i="9"/>
  <c r="N591" i="9"/>
  <c r="F591" i="9"/>
  <c r="N590" i="9"/>
  <c r="F590" i="9"/>
  <c r="N589" i="9"/>
  <c r="F589" i="9"/>
  <c r="N588" i="9"/>
  <c r="F588" i="9"/>
  <c r="N587" i="9"/>
  <c r="F587" i="9"/>
  <c r="N586" i="9"/>
  <c r="F586" i="9"/>
  <c r="N585" i="9"/>
  <c r="F585" i="9"/>
  <c r="N584" i="9"/>
  <c r="F584" i="9"/>
  <c r="N583" i="9"/>
  <c r="F583" i="9"/>
  <c r="N582" i="9"/>
  <c r="F582" i="9"/>
  <c r="N581" i="9"/>
  <c r="F581" i="9"/>
  <c r="N580" i="9"/>
  <c r="F580" i="9"/>
  <c r="N579" i="9"/>
  <c r="F579" i="9"/>
  <c r="N578" i="9"/>
  <c r="F578" i="9"/>
  <c r="N577" i="9"/>
  <c r="F577" i="9"/>
  <c r="N576" i="9"/>
  <c r="F576" i="9"/>
  <c r="N575" i="9"/>
  <c r="F575" i="9"/>
  <c r="N574" i="9"/>
  <c r="F574" i="9"/>
  <c r="N573" i="9"/>
  <c r="F573" i="9"/>
  <c r="N572" i="9"/>
  <c r="F572" i="9"/>
  <c r="N571" i="9"/>
  <c r="F571" i="9"/>
  <c r="N570" i="9"/>
  <c r="F570" i="9"/>
  <c r="N569" i="9"/>
  <c r="F569" i="9"/>
  <c r="N568" i="9"/>
  <c r="F568" i="9"/>
  <c r="N567" i="9"/>
  <c r="F567" i="9"/>
  <c r="N566" i="9"/>
  <c r="F566" i="9"/>
  <c r="N565" i="9"/>
  <c r="F565" i="9"/>
  <c r="N564" i="9"/>
  <c r="F564" i="9"/>
  <c r="N563" i="9"/>
  <c r="F563" i="9"/>
  <c r="N562" i="9"/>
  <c r="F562" i="9"/>
  <c r="N561" i="9"/>
  <c r="F561" i="9"/>
  <c r="N560" i="9"/>
  <c r="F560" i="9"/>
  <c r="N559" i="9"/>
  <c r="F559" i="9"/>
  <c r="N558" i="9"/>
  <c r="F558" i="9"/>
  <c r="N557" i="9"/>
  <c r="F557" i="9"/>
  <c r="N556" i="9"/>
  <c r="F556" i="9"/>
  <c r="N555" i="9"/>
  <c r="F555" i="9"/>
  <c r="N554" i="9"/>
  <c r="F554" i="9"/>
  <c r="N553" i="9"/>
  <c r="F553" i="9"/>
  <c r="N552" i="9"/>
  <c r="F552" i="9"/>
  <c r="N551" i="9"/>
  <c r="F551" i="9"/>
  <c r="N550" i="9"/>
  <c r="F550" i="9"/>
  <c r="N549" i="9"/>
  <c r="F549" i="9"/>
  <c r="N548" i="9"/>
  <c r="F548" i="9"/>
  <c r="N547" i="9"/>
  <c r="F547" i="9"/>
  <c r="N546" i="9"/>
  <c r="F546" i="9"/>
  <c r="N545" i="9"/>
  <c r="F545" i="9"/>
  <c r="N544" i="9"/>
  <c r="F544" i="9"/>
  <c r="N543" i="9"/>
  <c r="F543" i="9"/>
  <c r="N542" i="9"/>
  <c r="F542" i="9"/>
  <c r="N541" i="9"/>
  <c r="F541" i="9"/>
  <c r="N540" i="9"/>
  <c r="F540" i="9"/>
  <c r="N539" i="9"/>
  <c r="F539" i="9"/>
  <c r="N538" i="9"/>
  <c r="F538" i="9"/>
  <c r="N537" i="9"/>
  <c r="F537" i="9"/>
  <c r="N536" i="9"/>
  <c r="F536" i="9"/>
  <c r="N535" i="9"/>
  <c r="F535" i="9"/>
  <c r="N534" i="9"/>
  <c r="F534" i="9"/>
  <c r="N533" i="9"/>
  <c r="F533" i="9"/>
  <c r="N532" i="9"/>
  <c r="F532" i="9"/>
  <c r="N531" i="9"/>
  <c r="F531" i="9"/>
  <c r="N530" i="9"/>
  <c r="F530" i="9"/>
  <c r="N529" i="9"/>
  <c r="F529" i="9"/>
  <c r="N528" i="9"/>
  <c r="F528" i="9"/>
  <c r="N527" i="9"/>
  <c r="F527" i="9"/>
  <c r="N526" i="9"/>
  <c r="F526" i="9"/>
  <c r="N525" i="9"/>
  <c r="F525" i="9"/>
  <c r="N524" i="9"/>
  <c r="F524" i="9"/>
  <c r="N523" i="9"/>
  <c r="F523" i="9"/>
  <c r="N522" i="9"/>
  <c r="F522" i="9"/>
  <c r="N521" i="9"/>
  <c r="F521" i="9"/>
  <c r="N520" i="9"/>
  <c r="F520" i="9"/>
  <c r="N519" i="9"/>
  <c r="F519" i="9"/>
  <c r="N518" i="9"/>
  <c r="F518" i="9"/>
  <c r="N517" i="9"/>
  <c r="F517" i="9"/>
  <c r="N516" i="9"/>
  <c r="F516" i="9"/>
  <c r="N515" i="9"/>
  <c r="F515" i="9"/>
  <c r="N514" i="9"/>
  <c r="F514" i="9"/>
  <c r="N513" i="9"/>
  <c r="F513" i="9"/>
  <c r="N512" i="9"/>
  <c r="F512" i="9"/>
  <c r="N511" i="9"/>
  <c r="F511" i="9"/>
  <c r="N510" i="9"/>
  <c r="F510" i="9"/>
  <c r="N509" i="9"/>
  <c r="F509" i="9"/>
  <c r="N508" i="9"/>
  <c r="F508" i="9"/>
  <c r="N507" i="9"/>
  <c r="F507" i="9"/>
  <c r="N506" i="9"/>
  <c r="F506" i="9"/>
  <c r="N505" i="9"/>
  <c r="F505" i="9"/>
  <c r="N504" i="9"/>
  <c r="F504" i="9"/>
  <c r="N503" i="9"/>
  <c r="F503" i="9"/>
  <c r="N502" i="9"/>
  <c r="F502" i="9"/>
  <c r="N501" i="9"/>
  <c r="F501" i="9"/>
  <c r="N500" i="9"/>
  <c r="F500" i="9"/>
  <c r="N499" i="9"/>
  <c r="F499" i="9"/>
  <c r="N498" i="9"/>
  <c r="F498" i="9"/>
  <c r="N497" i="9"/>
  <c r="F497" i="9"/>
  <c r="N496" i="9"/>
  <c r="F496" i="9"/>
  <c r="N495" i="9"/>
  <c r="F495" i="9"/>
  <c r="N494" i="9"/>
  <c r="F494" i="9"/>
  <c r="N493" i="9"/>
  <c r="F493" i="9"/>
  <c r="N492" i="9"/>
  <c r="F492" i="9"/>
  <c r="N491" i="9"/>
  <c r="F491" i="9"/>
  <c r="N490" i="9"/>
  <c r="F490" i="9"/>
  <c r="N489" i="9"/>
  <c r="F489" i="9"/>
  <c r="N488" i="9"/>
  <c r="F488" i="9"/>
  <c r="N487" i="9"/>
  <c r="F487" i="9"/>
  <c r="N486" i="9"/>
  <c r="F486" i="9"/>
  <c r="N485" i="9"/>
  <c r="F485" i="9"/>
  <c r="N484" i="9"/>
  <c r="F484" i="9"/>
  <c r="N483" i="9"/>
  <c r="F483" i="9"/>
  <c r="N482" i="9"/>
  <c r="F482" i="9"/>
  <c r="N481" i="9"/>
  <c r="F481" i="9"/>
  <c r="N480" i="9"/>
  <c r="F480" i="9"/>
  <c r="N479" i="9"/>
  <c r="F479" i="9"/>
  <c r="N478" i="9"/>
  <c r="F478" i="9"/>
  <c r="N477" i="9"/>
  <c r="F477" i="9"/>
  <c r="N476" i="9"/>
  <c r="F476" i="9"/>
  <c r="N475" i="9"/>
  <c r="F475" i="9"/>
  <c r="N474" i="9"/>
  <c r="F474" i="9"/>
  <c r="N473" i="9"/>
  <c r="F473" i="9"/>
  <c r="N472" i="9"/>
  <c r="F472" i="9"/>
  <c r="N471" i="9"/>
  <c r="F471" i="9"/>
  <c r="N470" i="9"/>
  <c r="F470" i="9"/>
  <c r="N469" i="9"/>
  <c r="F469" i="9"/>
  <c r="N468" i="9"/>
  <c r="F468" i="9"/>
  <c r="N467" i="9"/>
  <c r="F467" i="9"/>
  <c r="N466" i="9"/>
  <c r="F466" i="9"/>
  <c r="N465" i="9"/>
  <c r="F465" i="9"/>
  <c r="N464" i="9"/>
  <c r="F464" i="9"/>
  <c r="N463" i="9"/>
  <c r="F463" i="9"/>
  <c r="N462" i="9"/>
  <c r="F462" i="9"/>
  <c r="N461" i="9"/>
  <c r="F461" i="9"/>
  <c r="N460" i="9"/>
  <c r="F460" i="9"/>
  <c r="N459" i="9"/>
  <c r="F459" i="9"/>
  <c r="N458" i="9"/>
  <c r="F458" i="9"/>
  <c r="N457" i="9"/>
  <c r="F457" i="9"/>
  <c r="N456" i="9"/>
  <c r="F456" i="9"/>
  <c r="N455" i="9"/>
  <c r="F455" i="9"/>
  <c r="N454" i="9"/>
  <c r="F454" i="9"/>
  <c r="N453" i="9"/>
  <c r="F453" i="9"/>
  <c r="N452" i="9"/>
  <c r="F452" i="9"/>
  <c r="N451" i="9"/>
  <c r="F451" i="9"/>
  <c r="N450" i="9"/>
  <c r="F450" i="9"/>
  <c r="N449" i="9"/>
  <c r="F449" i="9"/>
  <c r="N448" i="9"/>
  <c r="F448" i="9"/>
  <c r="N447" i="9"/>
  <c r="F447" i="9"/>
  <c r="N446" i="9"/>
  <c r="F446" i="9"/>
  <c r="N445" i="9"/>
  <c r="F445" i="9"/>
  <c r="N444" i="9"/>
  <c r="F444" i="9"/>
  <c r="N443" i="9"/>
  <c r="F443" i="9"/>
  <c r="N442" i="9"/>
  <c r="F442" i="9"/>
  <c r="N441" i="9"/>
  <c r="F441" i="9"/>
  <c r="N440" i="9"/>
  <c r="F440" i="9"/>
  <c r="N439" i="9"/>
  <c r="F439" i="9"/>
  <c r="N438" i="9"/>
  <c r="F438" i="9"/>
  <c r="N437" i="9"/>
  <c r="F437" i="9"/>
  <c r="N436" i="9"/>
  <c r="F436" i="9"/>
  <c r="N435" i="9"/>
  <c r="F435" i="9"/>
  <c r="N434" i="9"/>
  <c r="F434" i="9"/>
  <c r="N433" i="9"/>
  <c r="F433" i="9"/>
  <c r="N432" i="9"/>
  <c r="F432" i="9"/>
  <c r="N431" i="9"/>
  <c r="F431" i="9"/>
  <c r="N430" i="9"/>
  <c r="F430" i="9"/>
  <c r="N429" i="9"/>
  <c r="F429" i="9"/>
  <c r="N428" i="9"/>
  <c r="F428" i="9"/>
  <c r="N427" i="9"/>
  <c r="F427" i="9"/>
  <c r="N426" i="9"/>
  <c r="F426" i="9"/>
  <c r="N425" i="9"/>
  <c r="F425" i="9"/>
  <c r="N424" i="9"/>
  <c r="F424" i="9"/>
  <c r="N423" i="9"/>
  <c r="F423" i="9"/>
  <c r="N422" i="9"/>
  <c r="F422" i="9"/>
  <c r="N421" i="9"/>
  <c r="F421" i="9"/>
  <c r="N420" i="9"/>
  <c r="F420" i="9"/>
  <c r="N419" i="9"/>
  <c r="F419" i="9"/>
  <c r="N418" i="9"/>
  <c r="F418" i="9"/>
  <c r="N417" i="9"/>
  <c r="F417" i="9"/>
  <c r="N416" i="9"/>
  <c r="F416" i="9"/>
  <c r="N415" i="9"/>
  <c r="F415" i="9"/>
  <c r="N414" i="9"/>
  <c r="F414" i="9"/>
  <c r="N413" i="9"/>
  <c r="F413" i="9"/>
  <c r="N412" i="9"/>
  <c r="F412" i="9"/>
  <c r="N411" i="9"/>
  <c r="F411" i="9"/>
  <c r="N410" i="9"/>
  <c r="F410" i="9"/>
  <c r="N409" i="9"/>
  <c r="F409" i="9"/>
  <c r="N408" i="9"/>
  <c r="F408" i="9"/>
  <c r="N407" i="9"/>
  <c r="F407" i="9"/>
  <c r="N406" i="9"/>
  <c r="F406" i="9"/>
  <c r="N405" i="9"/>
  <c r="F405" i="9"/>
  <c r="N404" i="9"/>
  <c r="F404" i="9"/>
  <c r="N403" i="9"/>
  <c r="F403" i="9"/>
  <c r="N402" i="9"/>
  <c r="F402" i="9"/>
  <c r="N401" i="9"/>
  <c r="F401" i="9"/>
  <c r="N400" i="9"/>
  <c r="F400" i="9"/>
  <c r="N399" i="9"/>
  <c r="F399" i="9"/>
  <c r="N398" i="9"/>
  <c r="F398" i="9"/>
  <c r="N397" i="9"/>
  <c r="F397" i="9"/>
  <c r="N396" i="9"/>
  <c r="F396" i="9"/>
  <c r="N395" i="9"/>
  <c r="F395" i="9"/>
  <c r="N394" i="9"/>
  <c r="F394" i="9"/>
  <c r="N393" i="9"/>
  <c r="F393" i="9"/>
  <c r="N392" i="9"/>
  <c r="F392" i="9"/>
  <c r="N391" i="9"/>
  <c r="F391" i="9"/>
  <c r="N390" i="9"/>
  <c r="F390" i="9"/>
  <c r="N389" i="9"/>
  <c r="F389" i="9"/>
  <c r="N388" i="9"/>
  <c r="F388" i="9"/>
  <c r="N387" i="9"/>
  <c r="F387" i="9"/>
  <c r="N386" i="9"/>
  <c r="F386" i="9"/>
  <c r="N385" i="9"/>
  <c r="F385" i="9"/>
  <c r="N384" i="9"/>
  <c r="F384" i="9"/>
  <c r="N383" i="9"/>
  <c r="F383" i="9"/>
  <c r="N382" i="9"/>
  <c r="F382" i="9"/>
  <c r="N381" i="9"/>
  <c r="F381" i="9"/>
  <c r="N380" i="9"/>
  <c r="F380" i="9"/>
  <c r="N379" i="9"/>
  <c r="F379" i="9"/>
  <c r="N378" i="9"/>
  <c r="F378" i="9"/>
  <c r="N377" i="9"/>
  <c r="F377" i="9"/>
  <c r="N376" i="9"/>
  <c r="F376" i="9"/>
  <c r="N375" i="9"/>
  <c r="F375" i="9"/>
  <c r="N374" i="9"/>
  <c r="F374" i="9"/>
  <c r="N373" i="9"/>
  <c r="F373" i="9"/>
  <c r="N372" i="9"/>
  <c r="F372" i="9"/>
  <c r="N371" i="9"/>
  <c r="F371" i="9"/>
  <c r="N370" i="9"/>
  <c r="F370" i="9"/>
  <c r="N369" i="9"/>
  <c r="F369" i="9"/>
  <c r="N368" i="9"/>
  <c r="F368" i="9"/>
  <c r="N367" i="9"/>
  <c r="F367" i="9"/>
  <c r="N366" i="9"/>
  <c r="F366" i="9"/>
  <c r="N365" i="9"/>
  <c r="F365" i="9"/>
  <c r="N364" i="9"/>
  <c r="F364" i="9"/>
  <c r="N363" i="9"/>
  <c r="F363" i="9"/>
  <c r="N362" i="9"/>
  <c r="F362" i="9"/>
  <c r="N361" i="9"/>
  <c r="F361" i="9"/>
  <c r="N360" i="9"/>
  <c r="F360" i="9"/>
  <c r="N359" i="9"/>
  <c r="F359" i="9"/>
  <c r="N358" i="9"/>
  <c r="F358" i="9"/>
  <c r="N357" i="9"/>
  <c r="F357" i="9"/>
  <c r="N356" i="9"/>
  <c r="F356" i="9"/>
  <c r="N355" i="9"/>
  <c r="F355" i="9"/>
  <c r="N354" i="9"/>
  <c r="F354" i="9"/>
  <c r="N353" i="9"/>
  <c r="F353" i="9"/>
  <c r="N352" i="9"/>
  <c r="F352" i="9"/>
  <c r="N351" i="9"/>
  <c r="F351" i="9"/>
  <c r="N350" i="9"/>
  <c r="F350" i="9"/>
  <c r="N349" i="9"/>
  <c r="F349" i="9"/>
  <c r="N348" i="9"/>
  <c r="F348" i="9"/>
  <c r="N347" i="9"/>
  <c r="F347" i="9"/>
  <c r="N346" i="9"/>
  <c r="F346" i="9"/>
  <c r="N345" i="9"/>
  <c r="F345" i="9"/>
  <c r="N344" i="9"/>
  <c r="F344" i="9"/>
  <c r="N343" i="9"/>
  <c r="F343" i="9"/>
  <c r="N342" i="9"/>
  <c r="F342" i="9"/>
  <c r="N341" i="9"/>
  <c r="F341" i="9"/>
  <c r="N340" i="9"/>
  <c r="F340" i="9"/>
  <c r="N339" i="9"/>
  <c r="F339" i="9"/>
  <c r="N338" i="9"/>
  <c r="F338" i="9"/>
  <c r="N337" i="9"/>
  <c r="F337" i="9"/>
  <c r="N336" i="9"/>
  <c r="F336" i="9"/>
  <c r="N335" i="9"/>
  <c r="F335" i="9"/>
  <c r="N334" i="9"/>
  <c r="F334" i="9"/>
  <c r="N333" i="9"/>
  <c r="F333" i="9"/>
  <c r="N332" i="9"/>
  <c r="F332" i="9"/>
  <c r="N331" i="9"/>
  <c r="F331" i="9"/>
  <c r="N330" i="9"/>
  <c r="F330" i="9"/>
  <c r="N329" i="9"/>
  <c r="F329" i="9"/>
  <c r="N328" i="9"/>
  <c r="F328" i="9"/>
  <c r="N327" i="9"/>
  <c r="F327" i="9"/>
  <c r="N326" i="9"/>
  <c r="F326" i="9"/>
  <c r="N325" i="9"/>
  <c r="F325" i="9"/>
  <c r="N324" i="9"/>
  <c r="F324" i="9"/>
  <c r="N323" i="9"/>
  <c r="F323" i="9"/>
  <c r="N322" i="9"/>
  <c r="F322" i="9"/>
  <c r="N321" i="9"/>
  <c r="F321" i="9"/>
  <c r="N320" i="9"/>
  <c r="F320" i="9"/>
  <c r="N319" i="9"/>
  <c r="F319" i="9"/>
  <c r="N318" i="9"/>
  <c r="F318" i="9"/>
  <c r="N317" i="9"/>
  <c r="F317" i="9"/>
  <c r="N316" i="9"/>
  <c r="F316" i="9"/>
  <c r="N315" i="9"/>
  <c r="F315" i="9"/>
  <c r="N314" i="9"/>
  <c r="F314" i="9"/>
  <c r="N313" i="9"/>
  <c r="F313" i="9"/>
  <c r="N312" i="9"/>
  <c r="F312" i="9"/>
  <c r="N311" i="9"/>
  <c r="F311" i="9"/>
  <c r="N310" i="9"/>
  <c r="F310" i="9"/>
  <c r="N309" i="9"/>
  <c r="F309" i="9"/>
  <c r="N308" i="9"/>
  <c r="F308" i="9"/>
  <c r="N307" i="9"/>
  <c r="F307" i="9"/>
  <c r="N306" i="9"/>
  <c r="F306" i="9"/>
  <c r="N305" i="9"/>
  <c r="F305" i="9"/>
  <c r="N304" i="9"/>
  <c r="F304" i="9"/>
  <c r="N303" i="9"/>
  <c r="F303" i="9"/>
  <c r="N302" i="9"/>
  <c r="F302" i="9"/>
  <c r="N301" i="9"/>
  <c r="F301" i="9"/>
  <c r="N300" i="9"/>
  <c r="F300" i="9"/>
  <c r="N299" i="9"/>
  <c r="F299" i="9"/>
  <c r="N298" i="9"/>
  <c r="F298" i="9"/>
  <c r="N297" i="9"/>
  <c r="F297" i="9"/>
  <c r="N296" i="9"/>
  <c r="F296" i="9"/>
  <c r="N295" i="9"/>
  <c r="F295" i="9"/>
  <c r="N294" i="9"/>
  <c r="F294" i="9"/>
  <c r="N293" i="9"/>
  <c r="F293" i="9"/>
  <c r="N292" i="9"/>
  <c r="F292" i="9"/>
  <c r="N291" i="9"/>
  <c r="F291" i="9"/>
  <c r="N290" i="9"/>
  <c r="F290" i="9"/>
  <c r="N289" i="9"/>
  <c r="F289" i="9"/>
  <c r="N288" i="9"/>
  <c r="F288" i="9"/>
  <c r="N287" i="9"/>
  <c r="F287" i="9"/>
  <c r="N286" i="9"/>
  <c r="F286" i="9"/>
  <c r="N285" i="9"/>
  <c r="F285" i="9"/>
  <c r="N284" i="9"/>
  <c r="F284" i="9"/>
  <c r="N283" i="9"/>
  <c r="F283" i="9"/>
  <c r="N282" i="9"/>
  <c r="F282" i="9"/>
  <c r="N281" i="9"/>
  <c r="F281" i="9"/>
  <c r="N280" i="9"/>
  <c r="F280" i="9"/>
  <c r="N279" i="9"/>
  <c r="F279" i="9"/>
  <c r="N278" i="9"/>
  <c r="F278" i="9"/>
  <c r="N277" i="9"/>
  <c r="F277" i="9"/>
  <c r="N276" i="9"/>
  <c r="F276" i="9"/>
  <c r="N275" i="9"/>
  <c r="F275" i="9"/>
  <c r="N274" i="9"/>
  <c r="F274" i="9"/>
  <c r="N273" i="9"/>
  <c r="F273" i="9"/>
  <c r="N272" i="9"/>
  <c r="F272" i="9"/>
  <c r="N271" i="9"/>
  <c r="F271" i="9"/>
  <c r="N270" i="9"/>
  <c r="F270" i="9"/>
  <c r="N269" i="9"/>
  <c r="F269" i="9"/>
  <c r="N268" i="9"/>
  <c r="F268" i="9"/>
  <c r="N267" i="9"/>
  <c r="F267" i="9"/>
  <c r="N266" i="9"/>
  <c r="F266" i="9"/>
  <c r="N265" i="9"/>
  <c r="F265" i="9"/>
  <c r="N264" i="9"/>
  <c r="F264" i="9"/>
  <c r="N263" i="9"/>
  <c r="F263" i="9"/>
  <c r="N262" i="9"/>
  <c r="F262" i="9"/>
  <c r="N261" i="9"/>
  <c r="F261" i="9"/>
  <c r="N260" i="9"/>
  <c r="F260" i="9"/>
  <c r="N259" i="9"/>
  <c r="F259" i="9"/>
  <c r="N258" i="9"/>
  <c r="F258" i="9"/>
  <c r="N257" i="9"/>
  <c r="F257" i="9"/>
  <c r="N256" i="9"/>
  <c r="F256" i="9"/>
  <c r="N255" i="9"/>
  <c r="F255" i="9"/>
  <c r="N254" i="9"/>
  <c r="F254" i="9"/>
  <c r="N253" i="9"/>
  <c r="F253" i="9"/>
  <c r="N252" i="9"/>
  <c r="F252" i="9"/>
  <c r="N251" i="9"/>
  <c r="F251" i="9"/>
  <c r="N250" i="9"/>
  <c r="F250" i="9"/>
  <c r="N249" i="9"/>
  <c r="F249" i="9"/>
  <c r="N248" i="9"/>
  <c r="F248" i="9"/>
  <c r="N247" i="9"/>
  <c r="F247" i="9"/>
  <c r="N246" i="9"/>
  <c r="F246" i="9"/>
  <c r="N245" i="9"/>
  <c r="F245" i="9"/>
  <c r="N244" i="9"/>
  <c r="F244" i="9"/>
  <c r="N243" i="9"/>
  <c r="F243" i="9"/>
  <c r="N242" i="9"/>
  <c r="F242" i="9"/>
  <c r="N241" i="9"/>
  <c r="F241" i="9"/>
  <c r="N240" i="9"/>
  <c r="F240" i="9"/>
  <c r="N239" i="9"/>
  <c r="F239" i="9"/>
  <c r="N238" i="9"/>
  <c r="F238" i="9"/>
  <c r="N237" i="9"/>
  <c r="F237" i="9"/>
  <c r="N236" i="9"/>
  <c r="F236" i="9"/>
  <c r="N235" i="9"/>
  <c r="F235" i="9"/>
  <c r="N234" i="9"/>
  <c r="F234" i="9"/>
  <c r="N233" i="9"/>
  <c r="F233" i="9"/>
  <c r="N232" i="9"/>
  <c r="F232" i="9"/>
  <c r="N231" i="9"/>
  <c r="F231" i="9"/>
  <c r="N230" i="9"/>
  <c r="F230" i="9"/>
  <c r="N229" i="9"/>
  <c r="F229" i="9"/>
  <c r="N228" i="9"/>
  <c r="F228" i="9"/>
  <c r="N227" i="9"/>
  <c r="F227" i="9"/>
  <c r="N226" i="9"/>
  <c r="F226" i="9"/>
  <c r="N225" i="9"/>
  <c r="F225" i="9"/>
  <c r="N224" i="9"/>
  <c r="F224" i="9"/>
  <c r="N223" i="9"/>
  <c r="F223" i="9"/>
  <c r="N222" i="9"/>
  <c r="F222" i="9"/>
  <c r="N221" i="9"/>
  <c r="F221" i="9"/>
  <c r="N220" i="9"/>
  <c r="F220" i="9"/>
  <c r="N219" i="9"/>
  <c r="F219" i="9"/>
  <c r="N218" i="9"/>
  <c r="F218" i="9"/>
  <c r="N217" i="9"/>
  <c r="F217" i="9"/>
  <c r="N216" i="9"/>
  <c r="F216" i="9"/>
  <c r="N215" i="9"/>
  <c r="F215" i="9"/>
  <c r="N214" i="9"/>
  <c r="F214" i="9"/>
  <c r="N213" i="9"/>
  <c r="F213" i="9"/>
  <c r="N212" i="9"/>
  <c r="F212" i="9"/>
  <c r="N211" i="9"/>
  <c r="F211" i="9"/>
  <c r="N210" i="9"/>
  <c r="F210" i="9"/>
  <c r="N209" i="9"/>
  <c r="F209" i="9"/>
  <c r="N208" i="9"/>
  <c r="F208" i="9"/>
  <c r="N207" i="9"/>
  <c r="F207" i="9"/>
  <c r="N206" i="9"/>
  <c r="F206" i="9"/>
  <c r="N205" i="9"/>
  <c r="F205" i="9"/>
  <c r="N204" i="9"/>
  <c r="F204" i="9"/>
  <c r="N203" i="9"/>
  <c r="F203" i="9"/>
  <c r="N202" i="9"/>
  <c r="F202" i="9"/>
  <c r="N201" i="9"/>
  <c r="F201" i="9"/>
  <c r="N200" i="9"/>
  <c r="F200" i="9"/>
  <c r="N199" i="9"/>
  <c r="F199" i="9"/>
  <c r="N198" i="9"/>
  <c r="F198" i="9"/>
  <c r="N197" i="9"/>
  <c r="F197" i="9"/>
  <c r="N196" i="9"/>
  <c r="F196" i="9"/>
  <c r="N195" i="9"/>
  <c r="F195" i="9"/>
  <c r="N194" i="9"/>
  <c r="F194" i="9"/>
  <c r="N193" i="9"/>
  <c r="F193" i="9"/>
  <c r="N192" i="9"/>
  <c r="F192" i="9"/>
  <c r="N191" i="9"/>
  <c r="F191" i="9"/>
  <c r="N190" i="9"/>
  <c r="F190" i="9"/>
  <c r="N189" i="9"/>
  <c r="F189" i="9"/>
  <c r="N188" i="9"/>
  <c r="F188" i="9"/>
  <c r="N187" i="9"/>
  <c r="F187" i="9"/>
  <c r="N186" i="9"/>
  <c r="F186" i="9"/>
  <c r="N185" i="9"/>
  <c r="F185" i="9"/>
  <c r="N184" i="9"/>
  <c r="F184" i="9"/>
  <c r="N183" i="9"/>
  <c r="F183" i="9"/>
  <c r="N182" i="9"/>
  <c r="F182" i="9"/>
  <c r="N181" i="9"/>
  <c r="F181" i="9"/>
  <c r="N180" i="9"/>
  <c r="F180" i="9"/>
  <c r="N179" i="9"/>
  <c r="F179" i="9"/>
  <c r="N178" i="9"/>
  <c r="F178" i="9"/>
  <c r="N177" i="9"/>
  <c r="F177" i="9"/>
  <c r="N176" i="9"/>
  <c r="F176" i="9"/>
  <c r="N175" i="9"/>
  <c r="F175" i="9"/>
  <c r="N174" i="9"/>
  <c r="F174" i="9"/>
  <c r="N173" i="9"/>
  <c r="F173" i="9"/>
  <c r="N172" i="9"/>
  <c r="F172" i="9"/>
  <c r="N171" i="9"/>
  <c r="F171" i="9"/>
  <c r="N170" i="9"/>
  <c r="F170" i="9"/>
  <c r="N169" i="9"/>
  <c r="F169" i="9"/>
  <c r="N168" i="9"/>
  <c r="F168" i="9"/>
  <c r="N167" i="9"/>
  <c r="F167" i="9"/>
  <c r="N166" i="9"/>
  <c r="F166" i="9"/>
  <c r="N165" i="9"/>
  <c r="F165" i="9"/>
  <c r="N164" i="9"/>
  <c r="F164" i="9"/>
  <c r="N163" i="9"/>
  <c r="F163" i="9"/>
  <c r="N162" i="9"/>
  <c r="F162" i="9"/>
  <c r="N161" i="9"/>
  <c r="F161" i="9"/>
  <c r="N160" i="9"/>
  <c r="F160" i="9"/>
  <c r="N159" i="9"/>
  <c r="F159" i="9"/>
  <c r="N158" i="9"/>
  <c r="F158" i="9"/>
  <c r="N157" i="9"/>
  <c r="F157" i="9"/>
  <c r="N156" i="9"/>
  <c r="F156" i="9"/>
  <c r="N155" i="9"/>
  <c r="F155" i="9"/>
  <c r="N154" i="9"/>
  <c r="F154" i="9"/>
  <c r="N153" i="9"/>
  <c r="F153" i="9"/>
  <c r="N152" i="9"/>
  <c r="F152" i="9"/>
  <c r="N151" i="9"/>
  <c r="F151" i="9"/>
  <c r="N150" i="9"/>
  <c r="F150" i="9"/>
  <c r="N149" i="9"/>
  <c r="F149" i="9"/>
  <c r="N148" i="9"/>
  <c r="F148" i="9"/>
  <c r="N147" i="9"/>
  <c r="F147" i="9"/>
  <c r="N146" i="9"/>
  <c r="F146" i="9"/>
  <c r="N145" i="9"/>
  <c r="F145" i="9"/>
  <c r="N144" i="9"/>
  <c r="F144" i="9"/>
  <c r="N143" i="9"/>
  <c r="F143" i="9"/>
  <c r="N142" i="9"/>
  <c r="F142" i="9"/>
  <c r="N141" i="9"/>
  <c r="F141" i="9"/>
  <c r="N140" i="9"/>
  <c r="F140" i="9"/>
  <c r="N139" i="9"/>
  <c r="F139" i="9"/>
  <c r="N138" i="9"/>
  <c r="F138" i="9"/>
  <c r="N137" i="9"/>
  <c r="F137" i="9"/>
  <c r="N136" i="9"/>
  <c r="F136" i="9"/>
  <c r="N135" i="9"/>
  <c r="F135" i="9"/>
  <c r="N134" i="9"/>
  <c r="F134" i="9"/>
  <c r="N133" i="9"/>
  <c r="F133" i="9"/>
  <c r="N132" i="9"/>
  <c r="F132" i="9"/>
  <c r="N131" i="9"/>
  <c r="F131" i="9"/>
  <c r="N130" i="9"/>
  <c r="F130" i="9"/>
  <c r="N129" i="9"/>
  <c r="F129" i="9"/>
  <c r="N128" i="9"/>
  <c r="F128" i="9"/>
  <c r="N127" i="9"/>
  <c r="F127" i="9"/>
  <c r="N126" i="9"/>
  <c r="F126" i="9"/>
  <c r="N125" i="9"/>
  <c r="F125" i="9"/>
  <c r="N124" i="9"/>
  <c r="F124" i="9"/>
  <c r="N123" i="9"/>
  <c r="F123" i="9"/>
  <c r="N122" i="9"/>
  <c r="F122" i="9"/>
  <c r="N121" i="9"/>
  <c r="F121" i="9"/>
  <c r="N120" i="9"/>
  <c r="F120" i="9"/>
  <c r="N119" i="9"/>
  <c r="F119" i="9"/>
  <c r="N118" i="9"/>
  <c r="F118" i="9"/>
  <c r="N117" i="9"/>
  <c r="F117" i="9"/>
  <c r="N116" i="9"/>
  <c r="F116" i="9"/>
  <c r="N115" i="9"/>
  <c r="F115" i="9"/>
  <c r="N114" i="9"/>
  <c r="F114" i="9"/>
  <c r="N113" i="9"/>
  <c r="F113" i="9"/>
  <c r="N112" i="9"/>
  <c r="F112" i="9"/>
  <c r="N111" i="9"/>
  <c r="F111" i="9"/>
  <c r="N110" i="9"/>
  <c r="F110" i="9"/>
  <c r="N109" i="9"/>
  <c r="F109" i="9"/>
  <c r="N108" i="9"/>
  <c r="F108" i="9"/>
  <c r="N107" i="9"/>
  <c r="F107" i="9"/>
  <c r="N106" i="9"/>
  <c r="F106" i="9"/>
  <c r="N105" i="9"/>
  <c r="F105" i="9"/>
  <c r="N104" i="9"/>
  <c r="F104" i="9"/>
  <c r="N103" i="9"/>
  <c r="F103" i="9"/>
  <c r="N102" i="9"/>
  <c r="F102" i="9"/>
  <c r="N101" i="9"/>
  <c r="F101" i="9"/>
  <c r="N100" i="9"/>
  <c r="F100" i="9"/>
  <c r="N99" i="9"/>
  <c r="F99" i="9"/>
  <c r="N98" i="9"/>
  <c r="F98" i="9"/>
  <c r="N97" i="9"/>
  <c r="F97" i="9"/>
  <c r="N96" i="9"/>
  <c r="F96" i="9"/>
  <c r="N95" i="9"/>
  <c r="F95" i="9"/>
  <c r="N94" i="9"/>
  <c r="F94" i="9"/>
  <c r="N93" i="9"/>
  <c r="F93" i="9"/>
  <c r="N92" i="9"/>
  <c r="F92" i="9"/>
  <c r="N91" i="9"/>
  <c r="F91" i="9"/>
  <c r="N90" i="9"/>
  <c r="F90" i="9"/>
  <c r="N89" i="9"/>
  <c r="F89" i="9"/>
  <c r="N88" i="9"/>
  <c r="F88" i="9"/>
  <c r="N87" i="9"/>
  <c r="F87" i="9"/>
  <c r="N86" i="9"/>
  <c r="F86" i="9"/>
  <c r="N85" i="9"/>
  <c r="F85" i="9"/>
  <c r="N84" i="9"/>
  <c r="F84" i="9"/>
  <c r="N83" i="9"/>
  <c r="F83" i="9"/>
  <c r="N82" i="9"/>
  <c r="F82" i="9"/>
  <c r="N81" i="9"/>
  <c r="F81" i="9"/>
  <c r="N80" i="9"/>
  <c r="F80" i="9"/>
  <c r="N79" i="9"/>
  <c r="F79" i="9"/>
  <c r="N78" i="9"/>
  <c r="F78" i="9"/>
  <c r="N77" i="9"/>
  <c r="F77" i="9"/>
  <c r="N76" i="9"/>
  <c r="F76" i="9"/>
  <c r="N75" i="9"/>
  <c r="F75" i="9"/>
  <c r="N74" i="9"/>
  <c r="F74" i="9"/>
  <c r="N73" i="9"/>
  <c r="F73" i="9"/>
  <c r="N72" i="9"/>
  <c r="F72" i="9"/>
  <c r="N71" i="9"/>
  <c r="F71" i="9"/>
  <c r="N70" i="9"/>
  <c r="F70" i="9"/>
  <c r="N69" i="9"/>
  <c r="F69" i="9"/>
  <c r="N68" i="9"/>
  <c r="F68" i="9"/>
  <c r="N67" i="9"/>
  <c r="F67" i="9"/>
  <c r="N66" i="9"/>
  <c r="F66" i="9"/>
  <c r="N65" i="9"/>
  <c r="F65" i="9"/>
  <c r="N64" i="9"/>
  <c r="F64" i="9"/>
  <c r="N63" i="9"/>
  <c r="F63" i="9"/>
  <c r="N62" i="9"/>
  <c r="F62" i="9"/>
  <c r="N61" i="9"/>
  <c r="F61" i="9"/>
  <c r="N60" i="9"/>
  <c r="F60" i="9"/>
  <c r="N59" i="9"/>
  <c r="F59" i="9"/>
  <c r="N58" i="9"/>
  <c r="F58" i="9"/>
  <c r="N57" i="9"/>
  <c r="F57" i="9"/>
  <c r="N56" i="9"/>
  <c r="F56" i="9"/>
  <c r="N55" i="9"/>
  <c r="F55" i="9"/>
  <c r="N54" i="9"/>
  <c r="F54" i="9"/>
  <c r="N53" i="9"/>
  <c r="F53" i="9"/>
  <c r="N52" i="9"/>
  <c r="F52" i="9"/>
  <c r="N51" i="9"/>
  <c r="F51" i="9"/>
  <c r="N50" i="9"/>
  <c r="F50" i="9"/>
  <c r="N49" i="9"/>
  <c r="F49" i="9"/>
  <c r="N48" i="9"/>
  <c r="F48" i="9"/>
  <c r="N47" i="9"/>
  <c r="F47" i="9"/>
  <c r="N46" i="9"/>
  <c r="F46" i="9"/>
  <c r="N45" i="9"/>
  <c r="F45" i="9"/>
  <c r="N44" i="9"/>
  <c r="F44" i="9"/>
  <c r="N43" i="9"/>
  <c r="F43" i="9"/>
  <c r="N42" i="9"/>
  <c r="F42" i="9"/>
  <c r="N41" i="9"/>
  <c r="F41" i="9"/>
  <c r="N40" i="9"/>
  <c r="F40" i="9"/>
  <c r="N39" i="9"/>
  <c r="F39" i="9"/>
  <c r="N38" i="9"/>
  <c r="F38" i="9"/>
  <c r="N37" i="9"/>
  <c r="F37" i="9"/>
  <c r="N36" i="9"/>
  <c r="F36" i="9"/>
  <c r="N35" i="9"/>
  <c r="F35" i="9"/>
  <c r="N34" i="9"/>
  <c r="F34" i="9"/>
  <c r="N33" i="9"/>
  <c r="F33" i="9"/>
  <c r="N32" i="9"/>
  <c r="F32" i="9"/>
  <c r="N31" i="9"/>
  <c r="F31" i="9"/>
  <c r="N30" i="9"/>
  <c r="F30" i="9"/>
  <c r="N29" i="9"/>
  <c r="F29" i="9"/>
  <c r="N28" i="9"/>
  <c r="F28" i="9"/>
  <c r="N27" i="9"/>
  <c r="F27" i="9"/>
  <c r="N26" i="9"/>
  <c r="F26" i="9"/>
  <c r="N25" i="9"/>
  <c r="F25" i="9"/>
  <c r="N24" i="9"/>
  <c r="F24" i="9"/>
  <c r="N23" i="9"/>
  <c r="F23" i="9"/>
  <c r="N22" i="9"/>
  <c r="F22" i="9"/>
  <c r="N21" i="9"/>
  <c r="F21" i="9"/>
  <c r="N20" i="9"/>
  <c r="F20" i="9"/>
  <c r="N19" i="9"/>
  <c r="F19" i="9"/>
  <c r="N18" i="9"/>
  <c r="F18" i="9"/>
  <c r="N17" i="9"/>
  <c r="F17" i="9"/>
  <c r="N16" i="9"/>
  <c r="F16" i="9"/>
  <c r="N15" i="9"/>
  <c r="F15" i="9"/>
  <c r="N14" i="9"/>
  <c r="F14" i="9"/>
  <c r="N13" i="9"/>
  <c r="F13" i="9"/>
  <c r="N12" i="9"/>
  <c r="F12" i="9"/>
  <c r="N11" i="9"/>
  <c r="F11" i="9"/>
  <c r="N10" i="9"/>
  <c r="F10" i="9"/>
  <c r="N9" i="9"/>
  <c r="F9" i="9"/>
  <c r="N8" i="9"/>
  <c r="F8" i="9"/>
  <c r="N7" i="9"/>
  <c r="F7" i="9"/>
  <c r="N6" i="9"/>
  <c r="F6" i="9"/>
  <c r="N5" i="9"/>
  <c r="F5" i="9"/>
  <c r="N4" i="9"/>
  <c r="F4" i="9"/>
  <c r="N3" i="9"/>
  <c r="F3" i="9"/>
  <c r="N2" i="9"/>
  <c r="F2" i="9"/>
  <c r="N3216" i="8"/>
  <c r="F3216" i="8"/>
  <c r="N3215" i="8"/>
  <c r="F3215" i="8"/>
  <c r="N3214" i="8"/>
  <c r="F3214" i="8"/>
  <c r="N3213" i="8"/>
  <c r="F3213" i="8"/>
  <c r="N3212" i="8"/>
  <c r="F3212" i="8"/>
  <c r="N3211" i="8"/>
  <c r="F3211" i="8"/>
  <c r="N3210" i="8"/>
  <c r="F3210" i="8"/>
  <c r="N3209" i="8"/>
  <c r="F3209" i="8"/>
  <c r="N3208" i="8"/>
  <c r="F3208" i="8"/>
  <c r="N3207" i="8"/>
  <c r="F3207" i="8"/>
  <c r="N3206" i="8"/>
  <c r="F3206" i="8"/>
  <c r="N3205" i="8"/>
  <c r="F3205" i="8"/>
  <c r="N3204" i="8"/>
  <c r="F3204" i="8"/>
  <c r="N3203" i="8"/>
  <c r="F3203" i="8"/>
  <c r="N3202" i="8"/>
  <c r="F3202" i="8"/>
  <c r="N3201" i="8"/>
  <c r="F3201" i="8"/>
  <c r="N3200" i="8"/>
  <c r="F3200" i="8"/>
  <c r="N3199" i="8"/>
  <c r="F3199" i="8"/>
  <c r="N3198" i="8"/>
  <c r="F3198" i="8"/>
  <c r="N3197" i="8"/>
  <c r="F3197" i="8"/>
  <c r="N3196" i="8"/>
  <c r="F3196" i="8"/>
  <c r="N3195" i="8"/>
  <c r="F3195" i="8"/>
  <c r="N3194" i="8"/>
  <c r="F3194" i="8"/>
  <c r="N3193" i="8"/>
  <c r="F3193" i="8"/>
  <c r="N3192" i="8"/>
  <c r="F3192" i="8"/>
  <c r="N3191" i="8"/>
  <c r="F3191" i="8"/>
  <c r="N3190" i="8"/>
  <c r="F3190" i="8"/>
  <c r="N3189" i="8"/>
  <c r="F3189" i="8"/>
  <c r="N3188" i="8"/>
  <c r="F3188" i="8"/>
  <c r="N3187" i="8"/>
  <c r="F3187" i="8"/>
  <c r="N3186" i="8"/>
  <c r="F3186" i="8"/>
  <c r="N3185" i="8"/>
  <c r="F3185" i="8"/>
  <c r="N3184" i="8"/>
  <c r="F3184" i="8"/>
  <c r="N3183" i="8"/>
  <c r="F3183" i="8"/>
  <c r="N3182" i="8"/>
  <c r="F3182" i="8"/>
  <c r="N3181" i="8"/>
  <c r="F3181" i="8"/>
  <c r="N3180" i="8"/>
  <c r="F3180" i="8"/>
  <c r="N3179" i="8"/>
  <c r="F3179" i="8"/>
  <c r="N3178" i="8"/>
  <c r="F3178" i="8"/>
  <c r="N3177" i="8"/>
  <c r="F3177" i="8"/>
  <c r="N3176" i="8"/>
  <c r="F3176" i="8"/>
  <c r="N3175" i="8"/>
  <c r="F3175" i="8"/>
  <c r="N3174" i="8"/>
  <c r="F3174" i="8"/>
  <c r="N3173" i="8"/>
  <c r="F3173" i="8"/>
  <c r="N3172" i="8"/>
  <c r="F3172" i="8"/>
  <c r="N3171" i="8"/>
  <c r="F3171" i="8"/>
  <c r="N3170" i="8"/>
  <c r="F3170" i="8"/>
  <c r="N3169" i="8"/>
  <c r="F3169" i="8"/>
  <c r="N3168" i="8"/>
  <c r="F3168" i="8"/>
  <c r="N3167" i="8"/>
  <c r="F3167" i="8"/>
  <c r="N3166" i="8"/>
  <c r="F3166" i="8"/>
  <c r="N3165" i="8"/>
  <c r="F3165" i="8"/>
  <c r="N3164" i="8"/>
  <c r="F3164" i="8"/>
  <c r="N3163" i="8"/>
  <c r="F3163" i="8"/>
  <c r="N3162" i="8"/>
  <c r="F3162" i="8"/>
  <c r="N3161" i="8"/>
  <c r="F3161" i="8"/>
  <c r="N3160" i="8"/>
  <c r="F3160" i="8"/>
  <c r="N3159" i="8"/>
  <c r="F3159" i="8"/>
  <c r="N3158" i="8"/>
  <c r="F3158" i="8"/>
  <c r="N3157" i="8"/>
  <c r="F3157" i="8"/>
  <c r="N3156" i="8"/>
  <c r="F3156" i="8"/>
  <c r="N3155" i="8"/>
  <c r="F3155" i="8"/>
  <c r="N3154" i="8"/>
  <c r="F3154" i="8"/>
  <c r="N3153" i="8"/>
  <c r="F3153" i="8"/>
  <c r="N3152" i="8"/>
  <c r="F3152" i="8"/>
  <c r="N3151" i="8"/>
  <c r="F3151" i="8"/>
  <c r="N3150" i="8"/>
  <c r="F3150" i="8"/>
  <c r="N3149" i="8"/>
  <c r="F3149" i="8"/>
  <c r="N3148" i="8"/>
  <c r="F3148" i="8"/>
  <c r="N3147" i="8"/>
  <c r="F3147" i="8"/>
  <c r="N3146" i="8"/>
  <c r="F3146" i="8"/>
  <c r="N3145" i="8"/>
  <c r="F3145" i="8"/>
  <c r="N3144" i="8"/>
  <c r="F3144" i="8"/>
  <c r="N3143" i="8"/>
  <c r="F3143" i="8"/>
  <c r="N3142" i="8"/>
  <c r="F3142" i="8"/>
  <c r="N3141" i="8"/>
  <c r="F3141" i="8"/>
  <c r="N3140" i="8"/>
  <c r="F3140" i="8"/>
  <c r="N3139" i="8"/>
  <c r="F3139" i="8"/>
  <c r="N3138" i="8"/>
  <c r="F3138" i="8"/>
  <c r="N3137" i="8"/>
  <c r="F3137" i="8"/>
  <c r="N3136" i="8"/>
  <c r="F3136" i="8"/>
  <c r="N3135" i="8"/>
  <c r="F3135" i="8"/>
  <c r="N3134" i="8"/>
  <c r="F3134" i="8"/>
  <c r="N3133" i="8"/>
  <c r="F3133" i="8"/>
  <c r="N3132" i="8"/>
  <c r="F3132" i="8"/>
  <c r="N3131" i="8"/>
  <c r="F3131" i="8"/>
  <c r="N3130" i="8"/>
  <c r="F3130" i="8"/>
  <c r="N3129" i="8"/>
  <c r="F3129" i="8"/>
  <c r="N3128" i="8"/>
  <c r="F3128" i="8"/>
  <c r="N3127" i="8"/>
  <c r="F3127" i="8"/>
  <c r="N3126" i="8"/>
  <c r="F3126" i="8"/>
  <c r="N3125" i="8"/>
  <c r="F3125" i="8"/>
  <c r="N3124" i="8"/>
  <c r="F3124" i="8"/>
  <c r="N3123" i="8"/>
  <c r="F3123" i="8"/>
  <c r="N3122" i="8"/>
  <c r="F3122" i="8"/>
  <c r="N3121" i="8"/>
  <c r="F3121" i="8"/>
  <c r="N3120" i="8"/>
  <c r="F3120" i="8"/>
  <c r="N3119" i="8"/>
  <c r="F3119" i="8"/>
  <c r="N3118" i="8"/>
  <c r="F3118" i="8"/>
  <c r="N3117" i="8"/>
  <c r="F3117" i="8"/>
  <c r="N3116" i="8"/>
  <c r="F3116" i="8"/>
  <c r="N3115" i="8"/>
  <c r="F3115" i="8"/>
  <c r="N3114" i="8"/>
  <c r="F3114" i="8"/>
  <c r="N3113" i="8"/>
  <c r="F3113" i="8"/>
  <c r="N3112" i="8"/>
  <c r="F3112" i="8"/>
  <c r="N3111" i="8"/>
  <c r="F3111" i="8"/>
  <c r="N3110" i="8"/>
  <c r="F3110" i="8"/>
  <c r="N3109" i="8"/>
  <c r="F3109" i="8"/>
  <c r="N3108" i="8"/>
  <c r="F3108" i="8"/>
  <c r="N3107" i="8"/>
  <c r="F3107" i="8"/>
  <c r="N3106" i="8"/>
  <c r="F3106" i="8"/>
  <c r="N3105" i="8"/>
  <c r="F3105" i="8"/>
  <c r="N3104" i="8"/>
  <c r="F3104" i="8"/>
  <c r="N3103" i="8"/>
  <c r="F3103" i="8"/>
  <c r="N3102" i="8"/>
  <c r="F3102" i="8"/>
  <c r="N3101" i="8"/>
  <c r="F3101" i="8"/>
  <c r="N3100" i="8"/>
  <c r="F3100" i="8"/>
  <c r="N3099" i="8"/>
  <c r="F3099" i="8"/>
  <c r="N3098" i="8"/>
  <c r="F3098" i="8"/>
  <c r="N3097" i="8"/>
  <c r="F3097" i="8"/>
  <c r="N3096" i="8"/>
  <c r="F3096" i="8"/>
  <c r="N3095" i="8"/>
  <c r="F3095" i="8"/>
  <c r="N3094" i="8"/>
  <c r="F3094" i="8"/>
  <c r="N3093" i="8"/>
  <c r="F3093" i="8"/>
  <c r="N3092" i="8"/>
  <c r="F3092" i="8"/>
  <c r="N3091" i="8"/>
  <c r="F3091" i="8"/>
  <c r="N3090" i="8"/>
  <c r="F3090" i="8"/>
  <c r="N3089" i="8"/>
  <c r="F3089" i="8"/>
  <c r="N3088" i="8"/>
  <c r="F3088" i="8"/>
  <c r="N3087" i="8"/>
  <c r="F3087" i="8"/>
  <c r="N3086" i="8"/>
  <c r="F3086" i="8"/>
  <c r="N3085" i="8"/>
  <c r="F3085" i="8"/>
  <c r="N3084" i="8"/>
  <c r="F3084" i="8"/>
  <c r="N3083" i="8"/>
  <c r="F3083" i="8"/>
  <c r="N3082" i="8"/>
  <c r="F3082" i="8"/>
  <c r="N3081" i="8"/>
  <c r="F3081" i="8"/>
  <c r="N3080" i="8"/>
  <c r="F3080" i="8"/>
  <c r="N3079" i="8"/>
  <c r="F3079" i="8"/>
  <c r="N3078" i="8"/>
  <c r="F3078" i="8"/>
  <c r="N3077" i="8"/>
  <c r="F3077" i="8"/>
  <c r="N3076" i="8"/>
  <c r="F3076" i="8"/>
  <c r="N3075" i="8"/>
  <c r="F3075" i="8"/>
  <c r="N3074" i="8"/>
  <c r="F3074" i="8"/>
  <c r="N3073" i="8"/>
  <c r="F3073" i="8"/>
  <c r="N3072" i="8"/>
  <c r="F3072" i="8"/>
  <c r="N3071" i="8"/>
  <c r="F3071" i="8"/>
  <c r="N3070" i="8"/>
  <c r="F3070" i="8"/>
  <c r="N3069" i="8"/>
  <c r="F3069" i="8"/>
  <c r="N3068" i="8"/>
  <c r="F3068" i="8"/>
  <c r="N3067" i="8"/>
  <c r="F3067" i="8"/>
  <c r="N3066" i="8"/>
  <c r="F3066" i="8"/>
  <c r="N3065" i="8"/>
  <c r="F3065" i="8"/>
  <c r="N3064" i="8"/>
  <c r="F3064" i="8"/>
  <c r="N3063" i="8"/>
  <c r="F3063" i="8"/>
  <c r="N3062" i="8"/>
  <c r="F3062" i="8"/>
  <c r="N3061" i="8"/>
  <c r="F3061" i="8"/>
  <c r="N3060" i="8"/>
  <c r="F3060" i="8"/>
  <c r="N3059" i="8"/>
  <c r="F3059" i="8"/>
  <c r="N3058" i="8"/>
  <c r="F3058" i="8"/>
  <c r="N3057" i="8"/>
  <c r="F3057" i="8"/>
  <c r="N3056" i="8"/>
  <c r="F3056" i="8"/>
  <c r="N3055" i="8"/>
  <c r="F3055" i="8"/>
  <c r="N3054" i="8"/>
  <c r="F3054" i="8"/>
  <c r="N3053" i="8"/>
  <c r="F3053" i="8"/>
  <c r="N3052" i="8"/>
  <c r="F3052" i="8"/>
  <c r="N3051" i="8"/>
  <c r="F3051" i="8"/>
  <c r="N3050" i="8"/>
  <c r="F3050" i="8"/>
  <c r="N3049" i="8"/>
  <c r="F3049" i="8"/>
  <c r="N3048" i="8"/>
  <c r="F3048" i="8"/>
  <c r="N3047" i="8"/>
  <c r="F3047" i="8"/>
  <c r="N3046" i="8"/>
  <c r="F3046" i="8"/>
  <c r="N3045" i="8"/>
  <c r="F3045" i="8"/>
  <c r="N3044" i="8"/>
  <c r="F3044" i="8"/>
  <c r="N3043" i="8"/>
  <c r="F3043" i="8"/>
  <c r="N3042" i="8"/>
  <c r="F3042" i="8"/>
  <c r="N3041" i="8"/>
  <c r="F3041" i="8"/>
  <c r="N3040" i="8"/>
  <c r="F3040" i="8"/>
  <c r="N3039" i="8"/>
  <c r="F3039" i="8"/>
  <c r="N3038" i="8"/>
  <c r="F3038" i="8"/>
  <c r="N3037" i="8"/>
  <c r="F3037" i="8"/>
  <c r="N3036" i="8"/>
  <c r="F3036" i="8"/>
  <c r="N3035" i="8"/>
  <c r="F3035" i="8"/>
  <c r="N3034" i="8"/>
  <c r="F3034" i="8"/>
  <c r="N3033" i="8"/>
  <c r="F3033" i="8"/>
  <c r="N3032" i="8"/>
  <c r="F3032" i="8"/>
  <c r="N3031" i="8"/>
  <c r="F3031" i="8"/>
  <c r="N3030" i="8"/>
  <c r="F3030" i="8"/>
  <c r="N3029" i="8"/>
  <c r="F3029" i="8"/>
  <c r="N3028" i="8"/>
  <c r="F3028" i="8"/>
  <c r="N3027" i="8"/>
  <c r="F3027" i="8"/>
  <c r="N3026" i="8"/>
  <c r="F3026" i="8"/>
  <c r="N3025" i="8"/>
  <c r="F3025" i="8"/>
  <c r="N3024" i="8"/>
  <c r="F3024" i="8"/>
  <c r="N3023" i="8"/>
  <c r="F3023" i="8"/>
  <c r="N3022" i="8"/>
  <c r="F3022" i="8"/>
  <c r="N3021" i="8"/>
  <c r="F3021" i="8"/>
  <c r="N3020" i="8"/>
  <c r="F3020" i="8"/>
  <c r="N3019" i="8"/>
  <c r="F3019" i="8"/>
  <c r="N3018" i="8"/>
  <c r="F3018" i="8"/>
  <c r="N3017" i="8"/>
  <c r="F3017" i="8"/>
  <c r="N3016" i="8"/>
  <c r="F3016" i="8"/>
  <c r="N3015" i="8"/>
  <c r="F3015" i="8"/>
  <c r="N3014" i="8"/>
  <c r="F3014" i="8"/>
  <c r="N3013" i="8"/>
  <c r="F3013" i="8"/>
  <c r="N3012" i="8"/>
  <c r="F3012" i="8"/>
  <c r="N3011" i="8"/>
  <c r="F3011" i="8"/>
  <c r="N3010" i="8"/>
  <c r="F3010" i="8"/>
  <c r="N3009" i="8"/>
  <c r="F3009" i="8"/>
  <c r="N3008" i="8"/>
  <c r="F3008" i="8"/>
  <c r="N3007" i="8"/>
  <c r="F3007" i="8"/>
  <c r="N3006" i="8"/>
  <c r="F3006" i="8"/>
  <c r="N3005" i="8"/>
  <c r="F3005" i="8"/>
  <c r="N3004" i="8"/>
  <c r="F3004" i="8"/>
  <c r="N3003" i="8"/>
  <c r="F3003" i="8"/>
  <c r="N3002" i="8"/>
  <c r="F3002" i="8"/>
  <c r="N3001" i="8"/>
  <c r="F3001" i="8"/>
  <c r="N3000" i="8"/>
  <c r="F3000" i="8"/>
  <c r="N2999" i="8"/>
  <c r="F2999" i="8"/>
  <c r="N2998" i="8"/>
  <c r="F2998" i="8"/>
  <c r="N2997" i="8"/>
  <c r="F2997" i="8"/>
  <c r="N2996" i="8"/>
  <c r="F2996" i="8"/>
  <c r="N2995" i="8"/>
  <c r="F2995" i="8"/>
  <c r="N2994" i="8"/>
  <c r="F2994" i="8"/>
  <c r="N2993" i="8"/>
  <c r="F2993" i="8"/>
  <c r="N2992" i="8"/>
  <c r="F2992" i="8"/>
  <c r="N2991" i="8"/>
  <c r="F2991" i="8"/>
  <c r="N2990" i="8"/>
  <c r="F2990" i="8"/>
  <c r="N2989" i="8"/>
  <c r="F2989" i="8"/>
  <c r="N2988" i="8"/>
  <c r="F2988" i="8"/>
  <c r="N2987" i="8"/>
  <c r="F2987" i="8"/>
  <c r="N2986" i="8"/>
  <c r="F2986" i="8"/>
  <c r="N2985" i="8"/>
  <c r="F2985" i="8"/>
  <c r="N2984" i="8"/>
  <c r="F2984" i="8"/>
  <c r="N2983" i="8"/>
  <c r="F2983" i="8"/>
  <c r="N2982" i="8"/>
  <c r="F2982" i="8"/>
  <c r="N2981" i="8"/>
  <c r="F2981" i="8"/>
  <c r="N2980" i="8"/>
  <c r="F2980" i="8"/>
  <c r="N2979" i="8"/>
  <c r="F2979" i="8"/>
  <c r="N2978" i="8"/>
  <c r="F2978" i="8"/>
  <c r="N2977" i="8"/>
  <c r="F2977" i="8"/>
  <c r="N2976" i="8"/>
  <c r="F2976" i="8"/>
  <c r="N2975" i="8"/>
  <c r="F2975" i="8"/>
  <c r="N2974" i="8"/>
  <c r="F2974" i="8"/>
  <c r="N2973" i="8"/>
  <c r="F2973" i="8"/>
  <c r="N2972" i="8"/>
  <c r="F2972" i="8"/>
  <c r="N2971" i="8"/>
  <c r="F2971" i="8"/>
  <c r="N2970" i="8"/>
  <c r="F2970" i="8"/>
  <c r="N2969" i="8"/>
  <c r="F2969" i="8"/>
  <c r="N2968" i="8"/>
  <c r="F2968" i="8"/>
  <c r="N2967" i="8"/>
  <c r="F2967" i="8"/>
  <c r="N2966" i="8"/>
  <c r="F2966" i="8"/>
  <c r="N2965" i="8"/>
  <c r="F2965" i="8"/>
  <c r="N2964" i="8"/>
  <c r="F2964" i="8"/>
  <c r="N2963" i="8"/>
  <c r="F2963" i="8"/>
  <c r="N2962" i="8"/>
  <c r="F2962" i="8"/>
  <c r="N2961" i="8"/>
  <c r="F2961" i="8"/>
  <c r="N2960" i="8"/>
  <c r="F2960" i="8"/>
  <c r="N2959" i="8"/>
  <c r="F2959" i="8"/>
  <c r="N2958" i="8"/>
  <c r="F2958" i="8"/>
  <c r="N2957" i="8"/>
  <c r="F2957" i="8"/>
  <c r="N2956" i="8"/>
  <c r="F2956" i="8"/>
  <c r="N2955" i="8"/>
  <c r="F2955" i="8"/>
  <c r="N2954" i="8"/>
  <c r="F2954" i="8"/>
  <c r="N2953" i="8"/>
  <c r="F2953" i="8"/>
  <c r="N2952" i="8"/>
  <c r="F2952" i="8"/>
  <c r="N2951" i="8"/>
  <c r="F2951" i="8"/>
  <c r="N2950" i="8"/>
  <c r="F2950" i="8"/>
  <c r="N2949" i="8"/>
  <c r="F2949" i="8"/>
  <c r="N2948" i="8"/>
  <c r="F2948" i="8"/>
  <c r="N2947" i="8"/>
  <c r="F2947" i="8"/>
  <c r="N2946" i="8"/>
  <c r="F2946" i="8"/>
  <c r="N2945" i="8"/>
  <c r="F2945" i="8"/>
  <c r="N2944" i="8"/>
  <c r="F2944" i="8"/>
  <c r="N2943" i="8"/>
  <c r="F2943" i="8"/>
  <c r="N2942" i="8"/>
  <c r="F2942" i="8"/>
  <c r="N2941" i="8"/>
  <c r="F2941" i="8"/>
  <c r="N2940" i="8"/>
  <c r="F2940" i="8"/>
  <c r="N2939" i="8"/>
  <c r="F2939" i="8"/>
  <c r="N2938" i="8"/>
  <c r="F2938" i="8"/>
  <c r="N2937" i="8"/>
  <c r="F2937" i="8"/>
  <c r="N2936" i="8"/>
  <c r="F2936" i="8"/>
  <c r="N2935" i="8"/>
  <c r="F2935" i="8"/>
  <c r="N2934" i="8"/>
  <c r="F2934" i="8"/>
  <c r="N2933" i="8"/>
  <c r="F2933" i="8"/>
  <c r="N2932" i="8"/>
  <c r="F2932" i="8"/>
  <c r="N2931" i="8"/>
  <c r="F2931" i="8"/>
  <c r="N2930" i="8"/>
  <c r="F2930" i="8"/>
  <c r="N2929" i="8"/>
  <c r="F2929" i="8"/>
  <c r="N2928" i="8"/>
  <c r="F2928" i="8"/>
  <c r="N2927" i="8"/>
  <c r="F2927" i="8"/>
  <c r="N2926" i="8"/>
  <c r="F2926" i="8"/>
  <c r="N2925" i="8"/>
  <c r="F2925" i="8"/>
  <c r="N2924" i="8"/>
  <c r="F2924" i="8"/>
  <c r="N2923" i="8"/>
  <c r="F2923" i="8"/>
  <c r="N2922" i="8"/>
  <c r="F2922" i="8"/>
  <c r="N2921" i="8"/>
  <c r="F2921" i="8"/>
  <c r="N2920" i="8"/>
  <c r="F2920" i="8"/>
  <c r="N2919" i="8"/>
  <c r="F2919" i="8"/>
  <c r="N2918" i="8"/>
  <c r="F2918" i="8"/>
  <c r="N2917" i="8"/>
  <c r="F2917" i="8"/>
  <c r="N2916" i="8"/>
  <c r="F2916" i="8"/>
  <c r="N2915" i="8"/>
  <c r="F2915" i="8"/>
  <c r="N2914" i="8"/>
  <c r="F2914" i="8"/>
  <c r="N2913" i="8"/>
  <c r="F2913" i="8"/>
  <c r="N2912" i="8"/>
  <c r="F2912" i="8"/>
  <c r="N2911" i="8"/>
  <c r="F2911" i="8"/>
  <c r="N2910" i="8"/>
  <c r="F2910" i="8"/>
  <c r="N2909" i="8"/>
  <c r="F2909" i="8"/>
  <c r="N2908" i="8"/>
  <c r="F2908" i="8"/>
  <c r="N2907" i="8"/>
  <c r="F2907" i="8"/>
  <c r="N2906" i="8"/>
  <c r="F2906" i="8"/>
  <c r="N2905" i="8"/>
  <c r="F2905" i="8"/>
  <c r="N2904" i="8"/>
  <c r="F2904" i="8"/>
  <c r="N2903" i="8"/>
  <c r="F2903" i="8"/>
  <c r="N2902" i="8"/>
  <c r="F2902" i="8"/>
  <c r="N2901" i="8"/>
  <c r="F2901" i="8"/>
  <c r="N2900" i="8"/>
  <c r="F2900" i="8"/>
  <c r="N2899" i="8"/>
  <c r="F2899" i="8"/>
  <c r="N2898" i="8"/>
  <c r="F2898" i="8"/>
  <c r="N2897" i="8"/>
  <c r="F2897" i="8"/>
  <c r="N2896" i="8"/>
  <c r="F2896" i="8"/>
  <c r="N2895" i="8"/>
  <c r="F2895" i="8"/>
  <c r="N2894" i="8"/>
  <c r="F2894" i="8"/>
  <c r="N2893" i="8"/>
  <c r="F2893" i="8"/>
  <c r="N2892" i="8"/>
  <c r="F2892" i="8"/>
  <c r="N2891" i="8"/>
  <c r="F2891" i="8"/>
  <c r="N2890" i="8"/>
  <c r="F2890" i="8"/>
  <c r="N2889" i="8"/>
  <c r="F2889" i="8"/>
  <c r="N2888" i="8"/>
  <c r="F2888" i="8"/>
  <c r="N2887" i="8"/>
  <c r="F2887" i="8"/>
  <c r="N2886" i="8"/>
  <c r="F2886" i="8"/>
  <c r="N2885" i="8"/>
  <c r="F2885" i="8"/>
  <c r="N2884" i="8"/>
  <c r="F2884" i="8"/>
  <c r="N2883" i="8"/>
  <c r="F2883" i="8"/>
  <c r="N2882" i="8"/>
  <c r="F2882" i="8"/>
  <c r="N2881" i="8"/>
  <c r="F2881" i="8"/>
  <c r="N2880" i="8"/>
  <c r="F2880" i="8"/>
  <c r="N2879" i="8"/>
  <c r="F2879" i="8"/>
  <c r="N2878" i="8"/>
  <c r="F2878" i="8"/>
  <c r="N2877" i="8"/>
  <c r="F2877" i="8"/>
  <c r="N2876" i="8"/>
  <c r="F2876" i="8"/>
  <c r="N2875" i="8"/>
  <c r="F2875" i="8"/>
  <c r="N2874" i="8"/>
  <c r="F2874" i="8"/>
  <c r="N2873" i="8"/>
  <c r="F2873" i="8"/>
  <c r="N2872" i="8"/>
  <c r="F2872" i="8"/>
  <c r="N2871" i="8"/>
  <c r="F2871" i="8"/>
  <c r="N2870" i="8"/>
  <c r="F2870" i="8"/>
  <c r="N2869" i="8"/>
  <c r="F2869" i="8"/>
  <c r="N2868" i="8"/>
  <c r="F2868" i="8"/>
  <c r="N2867" i="8"/>
  <c r="F2867" i="8"/>
  <c r="N2866" i="8"/>
  <c r="F2866" i="8"/>
  <c r="N2865" i="8"/>
  <c r="F2865" i="8"/>
  <c r="N2864" i="8"/>
  <c r="F2864" i="8"/>
  <c r="N2863" i="8"/>
  <c r="F2863" i="8"/>
  <c r="N2862" i="8"/>
  <c r="F2862" i="8"/>
  <c r="N2861" i="8"/>
  <c r="F2861" i="8"/>
  <c r="N2860" i="8"/>
  <c r="F2860" i="8"/>
  <c r="N2859" i="8"/>
  <c r="F2859" i="8"/>
  <c r="N2858" i="8"/>
  <c r="F2858" i="8"/>
  <c r="N2857" i="8"/>
  <c r="F2857" i="8"/>
  <c r="N2856" i="8"/>
  <c r="F2856" i="8"/>
  <c r="N2855" i="8"/>
  <c r="F2855" i="8"/>
  <c r="N2854" i="8"/>
  <c r="F2854" i="8"/>
  <c r="N2853" i="8"/>
  <c r="F2853" i="8"/>
  <c r="N2852" i="8"/>
  <c r="F2852" i="8"/>
  <c r="N2851" i="8"/>
  <c r="F2851" i="8"/>
  <c r="N2850" i="8"/>
  <c r="F2850" i="8"/>
  <c r="N2849" i="8"/>
  <c r="F2849" i="8"/>
  <c r="N2848" i="8"/>
  <c r="F2848" i="8"/>
  <c r="N2847" i="8"/>
  <c r="F2847" i="8"/>
  <c r="N2846" i="8"/>
  <c r="F2846" i="8"/>
  <c r="N2845" i="8"/>
  <c r="F2845" i="8"/>
  <c r="N2844" i="8"/>
  <c r="F2844" i="8"/>
  <c r="N2843" i="8"/>
  <c r="F2843" i="8"/>
  <c r="N2842" i="8"/>
  <c r="F2842" i="8"/>
  <c r="N2841" i="8"/>
  <c r="F2841" i="8"/>
  <c r="N2840" i="8"/>
  <c r="F2840" i="8"/>
  <c r="N2839" i="8"/>
  <c r="F2839" i="8"/>
  <c r="N2838" i="8"/>
  <c r="F2838" i="8"/>
  <c r="N2837" i="8"/>
  <c r="F2837" i="8"/>
  <c r="N2836" i="8"/>
  <c r="F2836" i="8"/>
  <c r="N2835" i="8"/>
  <c r="F2835" i="8"/>
  <c r="N2834" i="8"/>
  <c r="F2834" i="8"/>
  <c r="N2833" i="8"/>
  <c r="F2833" i="8"/>
  <c r="N2832" i="8"/>
  <c r="F2832" i="8"/>
  <c r="N2831" i="8"/>
  <c r="F2831" i="8"/>
  <c r="N2830" i="8"/>
  <c r="F2830" i="8"/>
  <c r="N2829" i="8"/>
  <c r="F2829" i="8"/>
  <c r="N2828" i="8"/>
  <c r="F2828" i="8"/>
  <c r="N2827" i="8"/>
  <c r="F2827" i="8"/>
  <c r="N2826" i="8"/>
  <c r="F2826" i="8"/>
  <c r="N2825" i="8"/>
  <c r="F2825" i="8"/>
  <c r="N2824" i="8"/>
  <c r="F2824" i="8"/>
  <c r="N2823" i="8"/>
  <c r="F2823" i="8"/>
  <c r="N2822" i="8"/>
  <c r="F2822" i="8"/>
  <c r="N2821" i="8"/>
  <c r="F2821" i="8"/>
  <c r="N2820" i="8"/>
  <c r="F2820" i="8"/>
  <c r="N2819" i="8"/>
  <c r="F2819" i="8"/>
  <c r="N2818" i="8"/>
  <c r="F2818" i="8"/>
  <c r="N2817" i="8"/>
  <c r="F2817" i="8"/>
  <c r="N2816" i="8"/>
  <c r="F2816" i="8"/>
  <c r="N2815" i="8"/>
  <c r="F2815" i="8"/>
  <c r="N2814" i="8"/>
  <c r="F2814" i="8"/>
  <c r="N2813" i="8"/>
  <c r="F2813" i="8"/>
  <c r="N2812" i="8"/>
  <c r="F2812" i="8"/>
  <c r="N2811" i="8"/>
  <c r="F2811" i="8"/>
  <c r="N2810" i="8"/>
  <c r="F2810" i="8"/>
  <c r="N2809" i="8"/>
  <c r="F2809" i="8"/>
  <c r="N2808" i="8"/>
  <c r="F2808" i="8"/>
  <c r="N2807" i="8"/>
  <c r="F2807" i="8"/>
  <c r="N2806" i="8"/>
  <c r="F2806" i="8"/>
  <c r="N2805" i="8"/>
  <c r="F2805" i="8"/>
  <c r="N2804" i="8"/>
  <c r="F2804" i="8"/>
  <c r="N2803" i="8"/>
  <c r="F2803" i="8"/>
  <c r="N2802" i="8"/>
  <c r="F2802" i="8"/>
  <c r="N2801" i="8"/>
  <c r="F2801" i="8"/>
  <c r="N2800" i="8"/>
  <c r="F2800" i="8"/>
  <c r="N2799" i="8"/>
  <c r="F2799" i="8"/>
  <c r="N2798" i="8"/>
  <c r="F2798" i="8"/>
  <c r="N2797" i="8"/>
  <c r="F2797" i="8"/>
  <c r="N2796" i="8"/>
  <c r="F2796" i="8"/>
  <c r="N2795" i="8"/>
  <c r="F2795" i="8"/>
  <c r="N2794" i="8"/>
  <c r="F2794" i="8"/>
  <c r="N2793" i="8"/>
  <c r="F2793" i="8"/>
  <c r="N2792" i="8"/>
  <c r="F2792" i="8"/>
  <c r="N2791" i="8"/>
  <c r="F2791" i="8"/>
  <c r="N2790" i="8"/>
  <c r="F2790" i="8"/>
  <c r="N2789" i="8"/>
  <c r="F2789" i="8"/>
  <c r="N2788" i="8"/>
  <c r="F2788" i="8"/>
  <c r="N2787" i="8"/>
  <c r="F2787" i="8"/>
  <c r="N2786" i="8"/>
  <c r="F2786" i="8"/>
  <c r="N2785" i="8"/>
  <c r="F2785" i="8"/>
  <c r="N2784" i="8"/>
  <c r="F2784" i="8"/>
  <c r="N2783" i="8"/>
  <c r="F2783" i="8"/>
  <c r="N2782" i="8"/>
  <c r="F2782" i="8"/>
  <c r="N2781" i="8"/>
  <c r="F2781" i="8"/>
  <c r="N2780" i="8"/>
  <c r="F2780" i="8"/>
  <c r="N2779" i="8"/>
  <c r="F2779" i="8"/>
  <c r="N2778" i="8"/>
  <c r="F2778" i="8"/>
  <c r="N2777" i="8"/>
  <c r="F2777" i="8"/>
  <c r="N2776" i="8"/>
  <c r="F2776" i="8"/>
  <c r="N2775" i="8"/>
  <c r="F2775" i="8"/>
  <c r="N2774" i="8"/>
  <c r="F2774" i="8"/>
  <c r="N2773" i="8"/>
  <c r="F2773" i="8"/>
  <c r="N2772" i="8"/>
  <c r="F2772" i="8"/>
  <c r="N2771" i="8"/>
  <c r="F2771" i="8"/>
  <c r="N2770" i="8"/>
  <c r="F2770" i="8"/>
  <c r="N2769" i="8"/>
  <c r="F2769" i="8"/>
  <c r="N2768" i="8"/>
  <c r="F2768" i="8"/>
  <c r="N2767" i="8"/>
  <c r="F2767" i="8"/>
  <c r="N2766" i="8"/>
  <c r="F2766" i="8"/>
  <c r="N2765" i="8"/>
  <c r="F2765" i="8"/>
  <c r="N2764" i="8"/>
  <c r="F2764" i="8"/>
  <c r="N2763" i="8"/>
  <c r="F2763" i="8"/>
  <c r="N2762" i="8"/>
  <c r="F2762" i="8"/>
  <c r="N2761" i="8"/>
  <c r="F2761" i="8"/>
  <c r="N2760" i="8"/>
  <c r="F2760" i="8"/>
  <c r="N2759" i="8"/>
  <c r="F2759" i="8"/>
  <c r="N2758" i="8"/>
  <c r="F2758" i="8"/>
  <c r="N2757" i="8"/>
  <c r="F2757" i="8"/>
  <c r="N2756" i="8"/>
  <c r="F2756" i="8"/>
  <c r="N2755" i="8"/>
  <c r="F2755" i="8"/>
  <c r="N2754" i="8"/>
  <c r="F2754" i="8"/>
  <c r="N2753" i="8"/>
  <c r="F2753" i="8"/>
  <c r="N2752" i="8"/>
  <c r="F2752" i="8"/>
  <c r="N2751" i="8"/>
  <c r="F2751" i="8"/>
  <c r="N2750" i="8"/>
  <c r="F2750" i="8"/>
  <c r="N2749" i="8"/>
  <c r="F2749" i="8"/>
  <c r="N2748" i="8"/>
  <c r="F2748" i="8"/>
  <c r="N2747" i="8"/>
  <c r="F2747" i="8"/>
  <c r="N2746" i="8"/>
  <c r="F2746" i="8"/>
  <c r="N2745" i="8"/>
  <c r="F2745" i="8"/>
  <c r="N2744" i="8"/>
  <c r="F2744" i="8"/>
  <c r="N2743" i="8"/>
  <c r="F2743" i="8"/>
  <c r="N2742" i="8"/>
  <c r="F2742" i="8"/>
  <c r="N2741" i="8"/>
  <c r="F2741" i="8"/>
  <c r="N2740" i="8"/>
  <c r="F2740" i="8"/>
  <c r="N2739" i="8"/>
  <c r="F2739" i="8"/>
  <c r="N2738" i="8"/>
  <c r="F2738" i="8"/>
  <c r="N2737" i="8"/>
  <c r="F2737" i="8"/>
  <c r="N2736" i="8"/>
  <c r="F2736" i="8"/>
  <c r="N2735" i="8"/>
  <c r="F2735" i="8"/>
  <c r="N2734" i="8"/>
  <c r="F2734" i="8"/>
  <c r="N2733" i="8"/>
  <c r="F2733" i="8"/>
  <c r="N2732" i="8"/>
  <c r="F2732" i="8"/>
  <c r="N2731" i="8"/>
  <c r="F2731" i="8"/>
  <c r="N2730" i="8"/>
  <c r="F2730" i="8"/>
  <c r="N2729" i="8"/>
  <c r="F2729" i="8"/>
  <c r="N2728" i="8"/>
  <c r="F2728" i="8"/>
  <c r="N2727" i="8"/>
  <c r="F2727" i="8"/>
  <c r="N2726" i="8"/>
  <c r="F2726" i="8"/>
  <c r="N2725" i="8"/>
  <c r="F2725" i="8"/>
  <c r="N2724" i="8"/>
  <c r="F2724" i="8"/>
  <c r="N2723" i="8"/>
  <c r="F2723" i="8"/>
  <c r="N2722" i="8"/>
  <c r="F2722" i="8"/>
  <c r="N2721" i="8"/>
  <c r="F2721" i="8"/>
  <c r="N2720" i="8"/>
  <c r="F2720" i="8"/>
  <c r="N2719" i="8"/>
  <c r="F2719" i="8"/>
  <c r="N2718" i="8"/>
  <c r="F2718" i="8"/>
  <c r="N2717" i="8"/>
  <c r="F2717" i="8"/>
  <c r="N2716" i="8"/>
  <c r="F2716" i="8"/>
  <c r="N2715" i="8"/>
  <c r="F2715" i="8"/>
  <c r="N2714" i="8"/>
  <c r="F2714" i="8"/>
  <c r="N2713" i="8"/>
  <c r="F2713" i="8"/>
  <c r="N2712" i="8"/>
  <c r="F2712" i="8"/>
  <c r="N2711" i="8"/>
  <c r="F2711" i="8"/>
  <c r="N2710" i="8"/>
  <c r="F2710" i="8"/>
  <c r="N2709" i="8"/>
  <c r="F2709" i="8"/>
  <c r="N2708" i="8"/>
  <c r="F2708" i="8"/>
  <c r="N2707" i="8"/>
  <c r="F2707" i="8"/>
  <c r="N2706" i="8"/>
  <c r="F2706" i="8"/>
  <c r="N2705" i="8"/>
  <c r="F2705" i="8"/>
  <c r="N2704" i="8"/>
  <c r="F2704" i="8"/>
  <c r="N2703" i="8"/>
  <c r="F2703" i="8"/>
  <c r="N2702" i="8"/>
  <c r="F2702" i="8"/>
  <c r="N2701" i="8"/>
  <c r="F2701" i="8"/>
  <c r="N2700" i="8"/>
  <c r="F2700" i="8"/>
  <c r="N2699" i="8"/>
  <c r="F2699" i="8"/>
  <c r="N2698" i="8"/>
  <c r="F2698" i="8"/>
  <c r="N2697" i="8"/>
  <c r="F2697" i="8"/>
  <c r="N2696" i="8"/>
  <c r="F2696" i="8"/>
  <c r="N2695" i="8"/>
  <c r="F2695" i="8"/>
  <c r="N2694" i="8"/>
  <c r="F2694" i="8"/>
  <c r="N2693" i="8"/>
  <c r="F2693" i="8"/>
  <c r="N2692" i="8"/>
  <c r="F2692" i="8"/>
  <c r="N2691" i="8"/>
  <c r="F2691" i="8"/>
  <c r="N2690" i="8"/>
  <c r="F2690" i="8"/>
  <c r="N2689" i="8"/>
  <c r="F2689" i="8"/>
  <c r="N2688" i="8"/>
  <c r="F2688" i="8"/>
  <c r="N2687" i="8"/>
  <c r="F2687" i="8"/>
  <c r="N2686" i="8"/>
  <c r="F2686" i="8"/>
  <c r="N2685" i="8"/>
  <c r="F2685" i="8"/>
  <c r="N2684" i="8"/>
  <c r="F2684" i="8"/>
  <c r="N2683" i="8"/>
  <c r="F2683" i="8"/>
  <c r="N2682" i="8"/>
  <c r="F2682" i="8"/>
  <c r="N2681" i="8"/>
  <c r="F2681" i="8"/>
  <c r="N2680" i="8"/>
  <c r="F2680" i="8"/>
  <c r="N2679" i="8"/>
  <c r="F2679" i="8"/>
  <c r="N2678" i="8"/>
  <c r="F2678" i="8"/>
  <c r="N2677" i="8"/>
  <c r="F2677" i="8"/>
  <c r="N2676" i="8"/>
  <c r="F2676" i="8"/>
  <c r="N2675" i="8"/>
  <c r="F2675" i="8"/>
  <c r="N2674" i="8"/>
  <c r="F2674" i="8"/>
  <c r="N2673" i="8"/>
  <c r="F2673" i="8"/>
  <c r="N2672" i="8"/>
  <c r="F2672" i="8"/>
  <c r="N2671" i="8"/>
  <c r="F2671" i="8"/>
  <c r="N2670" i="8"/>
  <c r="F2670" i="8"/>
  <c r="N2669" i="8"/>
  <c r="F2669" i="8"/>
  <c r="N2668" i="8"/>
  <c r="F2668" i="8"/>
  <c r="N2667" i="8"/>
  <c r="F2667" i="8"/>
  <c r="N2666" i="8"/>
  <c r="F2666" i="8"/>
  <c r="N2665" i="8"/>
  <c r="F2665" i="8"/>
  <c r="N2664" i="8"/>
  <c r="F2664" i="8"/>
  <c r="N2663" i="8"/>
  <c r="F2663" i="8"/>
  <c r="N2662" i="8"/>
  <c r="F2662" i="8"/>
  <c r="N2661" i="8"/>
  <c r="F2661" i="8"/>
  <c r="N2660" i="8"/>
  <c r="F2660" i="8"/>
  <c r="N2659" i="8"/>
  <c r="F2659" i="8"/>
  <c r="N2658" i="8"/>
  <c r="F2658" i="8"/>
  <c r="N2657" i="8"/>
  <c r="F2657" i="8"/>
  <c r="N2656" i="8"/>
  <c r="F2656" i="8"/>
  <c r="N2655" i="8"/>
  <c r="F2655" i="8"/>
  <c r="N2654" i="8"/>
  <c r="F2654" i="8"/>
  <c r="N2653" i="8"/>
  <c r="F2653" i="8"/>
  <c r="N2652" i="8"/>
  <c r="F2652" i="8"/>
  <c r="N2651" i="8"/>
  <c r="F2651" i="8"/>
  <c r="N2650" i="8"/>
  <c r="F2650" i="8"/>
  <c r="N2649" i="8"/>
  <c r="F2649" i="8"/>
  <c r="N2648" i="8"/>
  <c r="F2648" i="8"/>
  <c r="N2647" i="8"/>
  <c r="F2647" i="8"/>
  <c r="N2646" i="8"/>
  <c r="F2646" i="8"/>
  <c r="N2645" i="8"/>
  <c r="F2645" i="8"/>
  <c r="N2644" i="8"/>
  <c r="F2644" i="8"/>
  <c r="N2643" i="8"/>
  <c r="F2643" i="8"/>
  <c r="N2642" i="8"/>
  <c r="F2642" i="8"/>
  <c r="N2641" i="8"/>
  <c r="F2641" i="8"/>
  <c r="N2640" i="8"/>
  <c r="F2640" i="8"/>
  <c r="N2639" i="8"/>
  <c r="F2639" i="8"/>
  <c r="N2638" i="8"/>
  <c r="F2638" i="8"/>
  <c r="N2637" i="8"/>
  <c r="F2637" i="8"/>
  <c r="N2636" i="8"/>
  <c r="F2636" i="8"/>
  <c r="N2635" i="8"/>
  <c r="F2635" i="8"/>
  <c r="N2634" i="8"/>
  <c r="F2634" i="8"/>
  <c r="N2633" i="8"/>
  <c r="F2633" i="8"/>
  <c r="N2632" i="8"/>
  <c r="F2632" i="8"/>
  <c r="N2631" i="8"/>
  <c r="F2631" i="8"/>
  <c r="N2630" i="8"/>
  <c r="F2630" i="8"/>
  <c r="N2629" i="8"/>
  <c r="F2629" i="8"/>
  <c r="N2628" i="8"/>
  <c r="F2628" i="8"/>
  <c r="N2627" i="8"/>
  <c r="F2627" i="8"/>
  <c r="N2626" i="8"/>
  <c r="F2626" i="8"/>
  <c r="N2625" i="8"/>
  <c r="F2625" i="8"/>
  <c r="N2624" i="8"/>
  <c r="F2624" i="8"/>
  <c r="N2623" i="8"/>
  <c r="F2623" i="8"/>
  <c r="N2622" i="8"/>
  <c r="F2622" i="8"/>
  <c r="N2621" i="8"/>
  <c r="F2621" i="8"/>
  <c r="N2620" i="8"/>
  <c r="F2620" i="8"/>
  <c r="N2619" i="8"/>
  <c r="F2619" i="8"/>
  <c r="N2618" i="8"/>
  <c r="F2618" i="8"/>
  <c r="N2617" i="8"/>
  <c r="F2617" i="8"/>
  <c r="N2616" i="8"/>
  <c r="F2616" i="8"/>
  <c r="N2615" i="8"/>
  <c r="F2615" i="8"/>
  <c r="N2614" i="8"/>
  <c r="F2614" i="8"/>
  <c r="N2613" i="8"/>
  <c r="F2613" i="8"/>
  <c r="N2612" i="8"/>
  <c r="F2612" i="8"/>
  <c r="N2611" i="8"/>
  <c r="F2611" i="8"/>
  <c r="N2610" i="8"/>
  <c r="F2610" i="8"/>
  <c r="N2609" i="8"/>
  <c r="F2609" i="8"/>
  <c r="N2608" i="8"/>
  <c r="F2608" i="8"/>
  <c r="N2607" i="8"/>
  <c r="F2607" i="8"/>
  <c r="N2606" i="8"/>
  <c r="F2606" i="8"/>
  <c r="N2605" i="8"/>
  <c r="F2605" i="8"/>
  <c r="N2604" i="8"/>
  <c r="F2604" i="8"/>
  <c r="N2603" i="8"/>
  <c r="F2603" i="8"/>
  <c r="N2602" i="8"/>
  <c r="F2602" i="8"/>
  <c r="N2601" i="8"/>
  <c r="F2601" i="8"/>
  <c r="N2600" i="8"/>
  <c r="F2600" i="8"/>
  <c r="N2599" i="8"/>
  <c r="F2599" i="8"/>
  <c r="N2598" i="8"/>
  <c r="F2598" i="8"/>
  <c r="N2597" i="8"/>
  <c r="F2597" i="8"/>
  <c r="N2596" i="8"/>
  <c r="F2596" i="8"/>
  <c r="N2595" i="8"/>
  <c r="F2595" i="8"/>
  <c r="N2594" i="8"/>
  <c r="F2594" i="8"/>
  <c r="N2593" i="8"/>
  <c r="F2593" i="8"/>
  <c r="N2592" i="8"/>
  <c r="F2592" i="8"/>
  <c r="N2591" i="8"/>
  <c r="F2591" i="8"/>
  <c r="N2590" i="8"/>
  <c r="F2590" i="8"/>
  <c r="N2589" i="8"/>
  <c r="F2589" i="8"/>
  <c r="N2588" i="8"/>
  <c r="F2588" i="8"/>
  <c r="N2587" i="8"/>
  <c r="F2587" i="8"/>
  <c r="N2586" i="8"/>
  <c r="F2586" i="8"/>
  <c r="N2585" i="8"/>
  <c r="F2585" i="8"/>
  <c r="N2584" i="8"/>
  <c r="F2584" i="8"/>
  <c r="N2583" i="8"/>
  <c r="F2583" i="8"/>
  <c r="N2582" i="8"/>
  <c r="F2582" i="8"/>
  <c r="N2581" i="8"/>
  <c r="F2581" i="8"/>
  <c r="N2580" i="8"/>
  <c r="F2580" i="8"/>
  <c r="N2579" i="8"/>
  <c r="F2579" i="8"/>
  <c r="N2578" i="8"/>
  <c r="F2578" i="8"/>
  <c r="N2577" i="8"/>
  <c r="F2577" i="8"/>
  <c r="N2576" i="8"/>
  <c r="F2576" i="8"/>
  <c r="N2575" i="8"/>
  <c r="F2575" i="8"/>
  <c r="N2574" i="8"/>
  <c r="F2574" i="8"/>
  <c r="N2573" i="8"/>
  <c r="F2573" i="8"/>
  <c r="N2572" i="8"/>
  <c r="F2572" i="8"/>
  <c r="N2571" i="8"/>
  <c r="F2571" i="8"/>
  <c r="N2570" i="8"/>
  <c r="F2570" i="8"/>
  <c r="N2569" i="8"/>
  <c r="F2569" i="8"/>
  <c r="N2568" i="8"/>
  <c r="F2568" i="8"/>
  <c r="N2567" i="8"/>
  <c r="F2567" i="8"/>
  <c r="N2566" i="8"/>
  <c r="F2566" i="8"/>
  <c r="N2565" i="8"/>
  <c r="F2565" i="8"/>
  <c r="N2564" i="8"/>
  <c r="F2564" i="8"/>
  <c r="N2563" i="8"/>
  <c r="F2563" i="8"/>
  <c r="N2562" i="8"/>
  <c r="F2562" i="8"/>
  <c r="N2561" i="8"/>
  <c r="F2561" i="8"/>
  <c r="N2560" i="8"/>
  <c r="F2560" i="8"/>
  <c r="N2559" i="8"/>
  <c r="F2559" i="8"/>
  <c r="N2558" i="8"/>
  <c r="F2558" i="8"/>
  <c r="N2557" i="8"/>
  <c r="F2557" i="8"/>
  <c r="N2556" i="8"/>
  <c r="F2556" i="8"/>
  <c r="N2555" i="8"/>
  <c r="F2555" i="8"/>
  <c r="N2554" i="8"/>
  <c r="F2554" i="8"/>
  <c r="N2553" i="8"/>
  <c r="F2553" i="8"/>
  <c r="N2552" i="8"/>
  <c r="F2552" i="8"/>
  <c r="N2551" i="8"/>
  <c r="F2551" i="8"/>
  <c r="N2550" i="8"/>
  <c r="F2550" i="8"/>
  <c r="N2549" i="8"/>
  <c r="F2549" i="8"/>
  <c r="N2548" i="8"/>
  <c r="F2548" i="8"/>
  <c r="N2547" i="8"/>
  <c r="F2547" i="8"/>
  <c r="N2546" i="8"/>
  <c r="F2546" i="8"/>
  <c r="N2545" i="8"/>
  <c r="F2545" i="8"/>
  <c r="N2544" i="8"/>
  <c r="F2544" i="8"/>
  <c r="N2543" i="8"/>
  <c r="F2543" i="8"/>
  <c r="N2542" i="8"/>
  <c r="F2542" i="8"/>
  <c r="N2541" i="8"/>
  <c r="F2541" i="8"/>
  <c r="N2540" i="8"/>
  <c r="F2540" i="8"/>
  <c r="N2539" i="8"/>
  <c r="F2539" i="8"/>
  <c r="N2538" i="8"/>
  <c r="F2538" i="8"/>
  <c r="N2537" i="8"/>
  <c r="F2537" i="8"/>
  <c r="N2536" i="8"/>
  <c r="F2536" i="8"/>
  <c r="N2535" i="8"/>
  <c r="F2535" i="8"/>
  <c r="N2534" i="8"/>
  <c r="F2534" i="8"/>
  <c r="N2533" i="8"/>
  <c r="F2533" i="8"/>
  <c r="N2532" i="8"/>
  <c r="F2532" i="8"/>
  <c r="N2531" i="8"/>
  <c r="F2531" i="8"/>
  <c r="N2530" i="8"/>
  <c r="F2530" i="8"/>
  <c r="N2529" i="8"/>
  <c r="F2529" i="8"/>
  <c r="N2528" i="8"/>
  <c r="F2528" i="8"/>
  <c r="N2527" i="8"/>
  <c r="F2527" i="8"/>
  <c r="N2526" i="8"/>
  <c r="F2526" i="8"/>
  <c r="N2525" i="8"/>
  <c r="F2525" i="8"/>
  <c r="N2524" i="8"/>
  <c r="F2524" i="8"/>
  <c r="N2523" i="8"/>
  <c r="F2523" i="8"/>
  <c r="N2522" i="8"/>
  <c r="F2522" i="8"/>
  <c r="N2521" i="8"/>
  <c r="F2521" i="8"/>
  <c r="N2520" i="8"/>
  <c r="F2520" i="8"/>
  <c r="N2519" i="8"/>
  <c r="F2519" i="8"/>
  <c r="N2518" i="8"/>
  <c r="F2518" i="8"/>
  <c r="N2517" i="8"/>
  <c r="F2517" i="8"/>
  <c r="N2516" i="8"/>
  <c r="F2516" i="8"/>
  <c r="N2515" i="8"/>
  <c r="F2515" i="8"/>
  <c r="N2514" i="8"/>
  <c r="F2514" i="8"/>
  <c r="N2513" i="8"/>
  <c r="F2513" i="8"/>
  <c r="N2512" i="8"/>
  <c r="F2512" i="8"/>
  <c r="N2511" i="8"/>
  <c r="F2511" i="8"/>
  <c r="N2510" i="8"/>
  <c r="F2510" i="8"/>
  <c r="N2509" i="8"/>
  <c r="F2509" i="8"/>
  <c r="N2508" i="8"/>
  <c r="F2508" i="8"/>
  <c r="N2507" i="8"/>
  <c r="F2507" i="8"/>
  <c r="N2506" i="8"/>
  <c r="F2506" i="8"/>
  <c r="N2505" i="8"/>
  <c r="F2505" i="8"/>
  <c r="N2504" i="8"/>
  <c r="F2504" i="8"/>
  <c r="N2503" i="8"/>
  <c r="F2503" i="8"/>
  <c r="N2502" i="8"/>
  <c r="F2502" i="8"/>
  <c r="N2501" i="8"/>
  <c r="F2501" i="8"/>
  <c r="N2500" i="8"/>
  <c r="F2500" i="8"/>
  <c r="N2499" i="8"/>
  <c r="F2499" i="8"/>
  <c r="N2498" i="8"/>
  <c r="F2498" i="8"/>
  <c r="N2497" i="8"/>
  <c r="F2497" i="8"/>
  <c r="N2496" i="8"/>
  <c r="F2496" i="8"/>
  <c r="N2495" i="8"/>
  <c r="F2495" i="8"/>
  <c r="N2494" i="8"/>
  <c r="F2494" i="8"/>
  <c r="N2493" i="8"/>
  <c r="F2493" i="8"/>
  <c r="N2492" i="8"/>
  <c r="F2492" i="8"/>
  <c r="N2491" i="8"/>
  <c r="F2491" i="8"/>
  <c r="N2490" i="8"/>
  <c r="F2490" i="8"/>
  <c r="N2489" i="8"/>
  <c r="F2489" i="8"/>
  <c r="N2488" i="8"/>
  <c r="F2488" i="8"/>
  <c r="N2487" i="8"/>
  <c r="F2487" i="8"/>
  <c r="N2486" i="8"/>
  <c r="F2486" i="8"/>
  <c r="N2485" i="8"/>
  <c r="F2485" i="8"/>
  <c r="N2484" i="8"/>
  <c r="F2484" i="8"/>
  <c r="N2483" i="8"/>
  <c r="F2483" i="8"/>
  <c r="N2482" i="8"/>
  <c r="F2482" i="8"/>
  <c r="N2481" i="8"/>
  <c r="F2481" i="8"/>
  <c r="N2480" i="8"/>
  <c r="F2480" i="8"/>
  <c r="N2479" i="8"/>
  <c r="F2479" i="8"/>
  <c r="N2478" i="8"/>
  <c r="F2478" i="8"/>
  <c r="N2477" i="8"/>
  <c r="F2477" i="8"/>
  <c r="N2476" i="8"/>
  <c r="F2476" i="8"/>
  <c r="N2475" i="8"/>
  <c r="F2475" i="8"/>
  <c r="N2474" i="8"/>
  <c r="F2474" i="8"/>
  <c r="N2473" i="8"/>
  <c r="F2473" i="8"/>
  <c r="N2472" i="8"/>
  <c r="F2472" i="8"/>
  <c r="N2471" i="8"/>
  <c r="F2471" i="8"/>
  <c r="N2470" i="8"/>
  <c r="F2470" i="8"/>
  <c r="N2469" i="8"/>
  <c r="F2469" i="8"/>
  <c r="N2468" i="8"/>
  <c r="F2468" i="8"/>
  <c r="N2467" i="8"/>
  <c r="F2467" i="8"/>
  <c r="N2466" i="8"/>
  <c r="F2466" i="8"/>
  <c r="N2465" i="8"/>
  <c r="F2465" i="8"/>
  <c r="N2464" i="8"/>
  <c r="F2464" i="8"/>
  <c r="N2463" i="8"/>
  <c r="F2463" i="8"/>
  <c r="N2462" i="8"/>
  <c r="F2462" i="8"/>
  <c r="N2461" i="8"/>
  <c r="F2461" i="8"/>
  <c r="N2460" i="8"/>
  <c r="F2460" i="8"/>
  <c r="N2459" i="8"/>
  <c r="F2459" i="8"/>
  <c r="N2458" i="8"/>
  <c r="F2458" i="8"/>
  <c r="N2457" i="8"/>
  <c r="F2457" i="8"/>
  <c r="N2456" i="8"/>
  <c r="F2456" i="8"/>
  <c r="N2455" i="8"/>
  <c r="F2455" i="8"/>
  <c r="N2454" i="8"/>
  <c r="F2454" i="8"/>
  <c r="N2453" i="8"/>
  <c r="F2453" i="8"/>
  <c r="N2452" i="8"/>
  <c r="F2452" i="8"/>
  <c r="N2451" i="8"/>
  <c r="F2451" i="8"/>
  <c r="N2450" i="8"/>
  <c r="F2450" i="8"/>
  <c r="N2449" i="8"/>
  <c r="F2449" i="8"/>
  <c r="N2448" i="8"/>
  <c r="F2448" i="8"/>
  <c r="N2447" i="8"/>
  <c r="F2447" i="8"/>
  <c r="N2446" i="8"/>
  <c r="F2446" i="8"/>
  <c r="N2445" i="8"/>
  <c r="F2445" i="8"/>
  <c r="N2444" i="8"/>
  <c r="F2444" i="8"/>
  <c r="N2443" i="8"/>
  <c r="F2443" i="8"/>
  <c r="N2442" i="8"/>
  <c r="F2442" i="8"/>
  <c r="N2441" i="8"/>
  <c r="F2441" i="8"/>
  <c r="N2440" i="8"/>
  <c r="F2440" i="8"/>
  <c r="N2439" i="8"/>
  <c r="F2439" i="8"/>
  <c r="N2438" i="8"/>
  <c r="F2438" i="8"/>
  <c r="N2437" i="8"/>
  <c r="F2437" i="8"/>
  <c r="N2436" i="8"/>
  <c r="F2436" i="8"/>
  <c r="N2435" i="8"/>
  <c r="F2435" i="8"/>
  <c r="N2434" i="8"/>
  <c r="F2434" i="8"/>
  <c r="N2433" i="8"/>
  <c r="F2433" i="8"/>
  <c r="N2432" i="8"/>
  <c r="F2432" i="8"/>
  <c r="N2431" i="8"/>
  <c r="F2431" i="8"/>
  <c r="N2430" i="8"/>
  <c r="F2430" i="8"/>
  <c r="N2429" i="8"/>
  <c r="F2429" i="8"/>
  <c r="N2428" i="8"/>
  <c r="F2428" i="8"/>
  <c r="N2427" i="8"/>
  <c r="F2427" i="8"/>
  <c r="N2426" i="8"/>
  <c r="F2426" i="8"/>
  <c r="N2425" i="8"/>
  <c r="F2425" i="8"/>
  <c r="N2424" i="8"/>
  <c r="F2424" i="8"/>
  <c r="N2423" i="8"/>
  <c r="F2423" i="8"/>
  <c r="N2422" i="8"/>
  <c r="F2422" i="8"/>
  <c r="N2421" i="8"/>
  <c r="F2421" i="8"/>
  <c r="N2420" i="8"/>
  <c r="F2420" i="8"/>
  <c r="N2419" i="8"/>
  <c r="F2419" i="8"/>
  <c r="N2418" i="8"/>
  <c r="F2418" i="8"/>
  <c r="N2417" i="8"/>
  <c r="F2417" i="8"/>
  <c r="N2416" i="8"/>
  <c r="F2416" i="8"/>
  <c r="N2415" i="8"/>
  <c r="F2415" i="8"/>
  <c r="N2414" i="8"/>
  <c r="F2414" i="8"/>
  <c r="N2413" i="8"/>
  <c r="F2413" i="8"/>
  <c r="N2412" i="8"/>
  <c r="F2412" i="8"/>
  <c r="N2411" i="8"/>
  <c r="F2411" i="8"/>
  <c r="N2410" i="8"/>
  <c r="F2410" i="8"/>
  <c r="N2409" i="8"/>
  <c r="F2409" i="8"/>
  <c r="N2408" i="8"/>
  <c r="F2408" i="8"/>
  <c r="N2407" i="8"/>
  <c r="F2407" i="8"/>
  <c r="N2406" i="8"/>
  <c r="F2406" i="8"/>
  <c r="N2405" i="8"/>
  <c r="F2405" i="8"/>
  <c r="N2404" i="8"/>
  <c r="F2404" i="8"/>
  <c r="N2403" i="8"/>
  <c r="F2403" i="8"/>
  <c r="N2402" i="8"/>
  <c r="F2402" i="8"/>
  <c r="N2401" i="8"/>
  <c r="F2401" i="8"/>
  <c r="N2400" i="8"/>
  <c r="F2400" i="8"/>
  <c r="N2399" i="8"/>
  <c r="F2399" i="8"/>
  <c r="N2398" i="8"/>
  <c r="F2398" i="8"/>
  <c r="N2397" i="8"/>
  <c r="F2397" i="8"/>
  <c r="N2396" i="8"/>
  <c r="F2396" i="8"/>
  <c r="N2395" i="8"/>
  <c r="F2395" i="8"/>
  <c r="N2394" i="8"/>
  <c r="F2394" i="8"/>
  <c r="N2393" i="8"/>
  <c r="F2393" i="8"/>
  <c r="N2392" i="8"/>
  <c r="F2392" i="8"/>
  <c r="N2391" i="8"/>
  <c r="F2391" i="8"/>
  <c r="N2390" i="8"/>
  <c r="F2390" i="8"/>
  <c r="N2389" i="8"/>
  <c r="F2389" i="8"/>
  <c r="N2388" i="8"/>
  <c r="F2388" i="8"/>
  <c r="N2387" i="8"/>
  <c r="F2387" i="8"/>
  <c r="N2386" i="8"/>
  <c r="F2386" i="8"/>
  <c r="N2385" i="8"/>
  <c r="F2385" i="8"/>
  <c r="N2384" i="8"/>
  <c r="F2384" i="8"/>
  <c r="N2383" i="8"/>
  <c r="F2383" i="8"/>
  <c r="N2382" i="8"/>
  <c r="F2382" i="8"/>
  <c r="N2381" i="8"/>
  <c r="F2381" i="8"/>
  <c r="N2380" i="8"/>
  <c r="F2380" i="8"/>
  <c r="N2379" i="8"/>
  <c r="F2379" i="8"/>
  <c r="N2378" i="8"/>
  <c r="F2378" i="8"/>
  <c r="N2377" i="8"/>
  <c r="F2377" i="8"/>
  <c r="N2376" i="8"/>
  <c r="F2376" i="8"/>
  <c r="N2375" i="8"/>
  <c r="F2375" i="8"/>
  <c r="N2374" i="8"/>
  <c r="F2374" i="8"/>
  <c r="N2373" i="8"/>
  <c r="F2373" i="8"/>
  <c r="N2372" i="8"/>
  <c r="F2372" i="8"/>
  <c r="N2371" i="8"/>
  <c r="F2371" i="8"/>
  <c r="N2370" i="8"/>
  <c r="F2370" i="8"/>
  <c r="N2369" i="8"/>
  <c r="F2369" i="8"/>
  <c r="N2368" i="8"/>
  <c r="F2368" i="8"/>
  <c r="N2367" i="8"/>
  <c r="F2367" i="8"/>
  <c r="N2366" i="8"/>
  <c r="F2366" i="8"/>
  <c r="N2365" i="8"/>
  <c r="F2365" i="8"/>
  <c r="N2364" i="8"/>
  <c r="F2364" i="8"/>
  <c r="N2363" i="8"/>
  <c r="F2363" i="8"/>
  <c r="N2362" i="8"/>
  <c r="F2362" i="8"/>
  <c r="N2361" i="8"/>
  <c r="F2361" i="8"/>
  <c r="N2360" i="8"/>
  <c r="F2360" i="8"/>
  <c r="N2359" i="8"/>
  <c r="F2359" i="8"/>
  <c r="N2358" i="8"/>
  <c r="F2358" i="8"/>
  <c r="N2357" i="8"/>
  <c r="F2357" i="8"/>
  <c r="N2356" i="8"/>
  <c r="F2356" i="8"/>
  <c r="N2355" i="8"/>
  <c r="F2355" i="8"/>
  <c r="N2354" i="8"/>
  <c r="F2354" i="8"/>
  <c r="N2353" i="8"/>
  <c r="F2353" i="8"/>
  <c r="N2352" i="8"/>
  <c r="F2352" i="8"/>
  <c r="N2351" i="8"/>
  <c r="F2351" i="8"/>
  <c r="N2350" i="8"/>
  <c r="F2350" i="8"/>
  <c r="N2349" i="8"/>
  <c r="F2349" i="8"/>
  <c r="N2348" i="8"/>
  <c r="F2348" i="8"/>
  <c r="N2347" i="8"/>
  <c r="F2347" i="8"/>
  <c r="N2346" i="8"/>
  <c r="F2346" i="8"/>
  <c r="N2345" i="8"/>
  <c r="F2345" i="8"/>
  <c r="N2344" i="8"/>
  <c r="F2344" i="8"/>
  <c r="N2343" i="8"/>
  <c r="F2343" i="8"/>
  <c r="N2342" i="8"/>
  <c r="F2342" i="8"/>
  <c r="N2341" i="8"/>
  <c r="F2341" i="8"/>
  <c r="N2340" i="8"/>
  <c r="F2340" i="8"/>
  <c r="N2339" i="8"/>
  <c r="F2339" i="8"/>
  <c r="N2338" i="8"/>
  <c r="F2338" i="8"/>
  <c r="N2337" i="8"/>
  <c r="F2337" i="8"/>
  <c r="N2336" i="8"/>
  <c r="F2336" i="8"/>
  <c r="N2335" i="8"/>
  <c r="F2335" i="8"/>
  <c r="N2334" i="8"/>
  <c r="F2334" i="8"/>
  <c r="N2333" i="8"/>
  <c r="F2333" i="8"/>
  <c r="N2332" i="8"/>
  <c r="F2332" i="8"/>
  <c r="N2331" i="8"/>
  <c r="F2331" i="8"/>
  <c r="N2330" i="8"/>
  <c r="F2330" i="8"/>
  <c r="N2329" i="8"/>
  <c r="F2329" i="8"/>
  <c r="N2328" i="8"/>
  <c r="F2328" i="8"/>
  <c r="N2327" i="8"/>
  <c r="F2327" i="8"/>
  <c r="N2326" i="8"/>
  <c r="F2326" i="8"/>
  <c r="N2325" i="8"/>
  <c r="F2325" i="8"/>
  <c r="N2324" i="8"/>
  <c r="F2324" i="8"/>
  <c r="N2323" i="8"/>
  <c r="F2323" i="8"/>
  <c r="N2322" i="8"/>
  <c r="F2322" i="8"/>
  <c r="N2321" i="8"/>
  <c r="F2321" i="8"/>
  <c r="N2320" i="8"/>
  <c r="F2320" i="8"/>
  <c r="N2319" i="8"/>
  <c r="F2319" i="8"/>
  <c r="N2318" i="8"/>
  <c r="F2318" i="8"/>
  <c r="N2317" i="8"/>
  <c r="F2317" i="8"/>
  <c r="N2316" i="8"/>
  <c r="F2316" i="8"/>
  <c r="N2315" i="8"/>
  <c r="F2315" i="8"/>
  <c r="N2314" i="8"/>
  <c r="F2314" i="8"/>
  <c r="N2313" i="8"/>
  <c r="F2313" i="8"/>
  <c r="N2312" i="8"/>
  <c r="F2312" i="8"/>
  <c r="N2311" i="8"/>
  <c r="F2311" i="8"/>
  <c r="N2310" i="8"/>
  <c r="F2310" i="8"/>
  <c r="N2309" i="8"/>
  <c r="F2309" i="8"/>
  <c r="N2308" i="8"/>
  <c r="F2308" i="8"/>
  <c r="N2307" i="8"/>
  <c r="F2307" i="8"/>
  <c r="N2306" i="8"/>
  <c r="F2306" i="8"/>
  <c r="N2305" i="8"/>
  <c r="F2305" i="8"/>
  <c r="N2304" i="8"/>
  <c r="F2304" i="8"/>
  <c r="N2303" i="8"/>
  <c r="F2303" i="8"/>
  <c r="N2302" i="8"/>
  <c r="F2302" i="8"/>
  <c r="N2301" i="8"/>
  <c r="F2301" i="8"/>
  <c r="N2300" i="8"/>
  <c r="F2300" i="8"/>
  <c r="N2299" i="8"/>
  <c r="F2299" i="8"/>
  <c r="N2298" i="8"/>
  <c r="F2298" i="8"/>
  <c r="N2297" i="8"/>
  <c r="F2297" i="8"/>
  <c r="N2296" i="8"/>
  <c r="F2296" i="8"/>
  <c r="N2295" i="8"/>
  <c r="F2295" i="8"/>
  <c r="N2294" i="8"/>
  <c r="F2294" i="8"/>
  <c r="N2293" i="8"/>
  <c r="F2293" i="8"/>
  <c r="N2292" i="8"/>
  <c r="F2292" i="8"/>
  <c r="N2291" i="8"/>
  <c r="F2291" i="8"/>
  <c r="N2290" i="8"/>
  <c r="F2290" i="8"/>
  <c r="N2289" i="8"/>
  <c r="F2289" i="8"/>
  <c r="N2288" i="8"/>
  <c r="F2288" i="8"/>
  <c r="N2287" i="8"/>
  <c r="F2287" i="8"/>
  <c r="N2286" i="8"/>
  <c r="F2286" i="8"/>
  <c r="N2285" i="8"/>
  <c r="F2285" i="8"/>
  <c r="N2284" i="8"/>
  <c r="F2284" i="8"/>
  <c r="N2283" i="8"/>
  <c r="F2283" i="8"/>
  <c r="N2282" i="8"/>
  <c r="F2282" i="8"/>
  <c r="N2281" i="8"/>
  <c r="F2281" i="8"/>
  <c r="N2280" i="8"/>
  <c r="F2280" i="8"/>
  <c r="N2279" i="8"/>
  <c r="F2279" i="8"/>
  <c r="N2278" i="8"/>
  <c r="F2278" i="8"/>
  <c r="N2277" i="8"/>
  <c r="F2277" i="8"/>
  <c r="N2276" i="8"/>
  <c r="F2276" i="8"/>
  <c r="N2275" i="8"/>
  <c r="F2275" i="8"/>
  <c r="N2274" i="8"/>
  <c r="F2274" i="8"/>
  <c r="N2273" i="8"/>
  <c r="F2273" i="8"/>
  <c r="N2272" i="8"/>
  <c r="F2272" i="8"/>
  <c r="N2271" i="8"/>
  <c r="F2271" i="8"/>
  <c r="N2270" i="8"/>
  <c r="F2270" i="8"/>
  <c r="N2269" i="8"/>
  <c r="F2269" i="8"/>
  <c r="N2268" i="8"/>
  <c r="F2268" i="8"/>
  <c r="N2267" i="8"/>
  <c r="F2267" i="8"/>
  <c r="N2266" i="8"/>
  <c r="F2266" i="8"/>
  <c r="N2265" i="8"/>
  <c r="F2265" i="8"/>
  <c r="N2264" i="8"/>
  <c r="F2264" i="8"/>
  <c r="N2263" i="8"/>
  <c r="F2263" i="8"/>
  <c r="N2262" i="8"/>
  <c r="F2262" i="8"/>
  <c r="N2261" i="8"/>
  <c r="F2261" i="8"/>
  <c r="N2260" i="8"/>
  <c r="F2260" i="8"/>
  <c r="N2259" i="8"/>
  <c r="F2259" i="8"/>
  <c r="N2258" i="8"/>
  <c r="F2258" i="8"/>
  <c r="N2257" i="8"/>
  <c r="F2257" i="8"/>
  <c r="N2256" i="8"/>
  <c r="F2256" i="8"/>
  <c r="N2255" i="8"/>
  <c r="F2255" i="8"/>
  <c r="N2254" i="8"/>
  <c r="F2254" i="8"/>
  <c r="N2253" i="8"/>
  <c r="F2253" i="8"/>
  <c r="N2252" i="8"/>
  <c r="F2252" i="8"/>
  <c r="N2251" i="8"/>
  <c r="F2251" i="8"/>
  <c r="N2250" i="8"/>
  <c r="F2250" i="8"/>
  <c r="N2249" i="8"/>
  <c r="F2249" i="8"/>
  <c r="N2248" i="8"/>
  <c r="F2248" i="8"/>
  <c r="N2247" i="8"/>
  <c r="F2247" i="8"/>
  <c r="N2246" i="8"/>
  <c r="F2246" i="8"/>
  <c r="N2245" i="8"/>
  <c r="F2245" i="8"/>
  <c r="N2244" i="8"/>
  <c r="F2244" i="8"/>
  <c r="N2243" i="8"/>
  <c r="F2243" i="8"/>
  <c r="N2242" i="8"/>
  <c r="F2242" i="8"/>
  <c r="N2241" i="8"/>
  <c r="F2241" i="8"/>
  <c r="N2240" i="8"/>
  <c r="F2240" i="8"/>
  <c r="N2239" i="8"/>
  <c r="F2239" i="8"/>
  <c r="N2238" i="8"/>
  <c r="F2238" i="8"/>
  <c r="N2237" i="8"/>
  <c r="F2237" i="8"/>
  <c r="N2236" i="8"/>
  <c r="F2236" i="8"/>
  <c r="N2235" i="8"/>
  <c r="F2235" i="8"/>
  <c r="N2234" i="8"/>
  <c r="F2234" i="8"/>
  <c r="N2233" i="8"/>
  <c r="F2233" i="8"/>
  <c r="N2232" i="8"/>
  <c r="F2232" i="8"/>
  <c r="N2231" i="8"/>
  <c r="F2231" i="8"/>
  <c r="N2230" i="8"/>
  <c r="F2230" i="8"/>
  <c r="N2229" i="8"/>
  <c r="F2229" i="8"/>
  <c r="N2228" i="8"/>
  <c r="F2228" i="8"/>
  <c r="N2227" i="8"/>
  <c r="F2227" i="8"/>
  <c r="N2226" i="8"/>
  <c r="F2226" i="8"/>
  <c r="N2225" i="8"/>
  <c r="F2225" i="8"/>
  <c r="N2224" i="8"/>
  <c r="F2224" i="8"/>
  <c r="N2223" i="8"/>
  <c r="F2223" i="8"/>
  <c r="N2222" i="8"/>
  <c r="F2222" i="8"/>
  <c r="N2221" i="8"/>
  <c r="F2221" i="8"/>
  <c r="N2220" i="8"/>
  <c r="F2220" i="8"/>
  <c r="N2219" i="8"/>
  <c r="F2219" i="8"/>
  <c r="N2218" i="8"/>
  <c r="F2218" i="8"/>
  <c r="N2217" i="8"/>
  <c r="F2217" i="8"/>
  <c r="N2216" i="8"/>
  <c r="F2216" i="8"/>
  <c r="N2215" i="8"/>
  <c r="F2215" i="8"/>
  <c r="N2214" i="8"/>
  <c r="F2214" i="8"/>
  <c r="N2213" i="8"/>
  <c r="F2213" i="8"/>
  <c r="N2212" i="8"/>
  <c r="F2212" i="8"/>
  <c r="N2211" i="8"/>
  <c r="F2211" i="8"/>
  <c r="N2210" i="8"/>
  <c r="F2210" i="8"/>
  <c r="N2209" i="8"/>
  <c r="F2209" i="8"/>
  <c r="N2208" i="8"/>
  <c r="F2208" i="8"/>
  <c r="N2207" i="8"/>
  <c r="F2207" i="8"/>
  <c r="N2206" i="8"/>
  <c r="F2206" i="8"/>
  <c r="N2205" i="8"/>
  <c r="F2205" i="8"/>
  <c r="N2204" i="8"/>
  <c r="F2204" i="8"/>
  <c r="N2203" i="8"/>
  <c r="F2203" i="8"/>
  <c r="N2202" i="8"/>
  <c r="F2202" i="8"/>
  <c r="N2201" i="8"/>
  <c r="F2201" i="8"/>
  <c r="N2200" i="8"/>
  <c r="F2200" i="8"/>
  <c r="N2199" i="8"/>
  <c r="F2199" i="8"/>
  <c r="N2198" i="8"/>
  <c r="F2198" i="8"/>
  <c r="N2197" i="8"/>
  <c r="F2197" i="8"/>
  <c r="N2196" i="8"/>
  <c r="F2196" i="8"/>
  <c r="N2195" i="8"/>
  <c r="F2195" i="8"/>
  <c r="N2194" i="8"/>
  <c r="F2194" i="8"/>
  <c r="N2193" i="8"/>
  <c r="F2193" i="8"/>
  <c r="N2192" i="8"/>
  <c r="F2192" i="8"/>
  <c r="N2191" i="8"/>
  <c r="F2191" i="8"/>
  <c r="N2190" i="8"/>
  <c r="F2190" i="8"/>
  <c r="N2189" i="8"/>
  <c r="F2189" i="8"/>
  <c r="N2188" i="8"/>
  <c r="F2188" i="8"/>
  <c r="N2187" i="8"/>
  <c r="F2187" i="8"/>
  <c r="N2186" i="8"/>
  <c r="F2186" i="8"/>
  <c r="N2185" i="8"/>
  <c r="F2185" i="8"/>
  <c r="N2184" i="8"/>
  <c r="F2184" i="8"/>
  <c r="N2183" i="8"/>
  <c r="F2183" i="8"/>
  <c r="N2182" i="8"/>
  <c r="F2182" i="8"/>
  <c r="N2181" i="8"/>
  <c r="F2181" i="8"/>
  <c r="N2180" i="8"/>
  <c r="F2180" i="8"/>
  <c r="N2179" i="8"/>
  <c r="F2179" i="8"/>
  <c r="N2178" i="8"/>
  <c r="F2178" i="8"/>
  <c r="N2177" i="8"/>
  <c r="F2177" i="8"/>
  <c r="N2176" i="8"/>
  <c r="F2176" i="8"/>
  <c r="N2175" i="8"/>
  <c r="F2175" i="8"/>
  <c r="N2174" i="8"/>
  <c r="F2174" i="8"/>
  <c r="N2173" i="8"/>
  <c r="F2173" i="8"/>
  <c r="N2172" i="8"/>
  <c r="F2172" i="8"/>
  <c r="N2171" i="8"/>
  <c r="F2171" i="8"/>
  <c r="N2170" i="8"/>
  <c r="F2170" i="8"/>
  <c r="N2169" i="8"/>
  <c r="F2169" i="8"/>
  <c r="N2168" i="8"/>
  <c r="F2168" i="8"/>
  <c r="N2167" i="8"/>
  <c r="F2167" i="8"/>
  <c r="N2166" i="8"/>
  <c r="F2166" i="8"/>
  <c r="N2165" i="8"/>
  <c r="F2165" i="8"/>
  <c r="N2164" i="8"/>
  <c r="F2164" i="8"/>
  <c r="N2163" i="8"/>
  <c r="F2163" i="8"/>
  <c r="N2162" i="8"/>
  <c r="F2162" i="8"/>
  <c r="N2161" i="8"/>
  <c r="F2161" i="8"/>
  <c r="N2160" i="8"/>
  <c r="F2160" i="8"/>
  <c r="N2159" i="8"/>
  <c r="F2159" i="8"/>
  <c r="N2158" i="8"/>
  <c r="F2158" i="8"/>
  <c r="N2157" i="8"/>
  <c r="F2157" i="8"/>
  <c r="N2156" i="8"/>
  <c r="F2156" i="8"/>
  <c r="N2155" i="8"/>
  <c r="F2155" i="8"/>
  <c r="N2154" i="8"/>
  <c r="F2154" i="8"/>
  <c r="N2153" i="8"/>
  <c r="F2153" i="8"/>
  <c r="N2152" i="8"/>
  <c r="F2152" i="8"/>
  <c r="N2151" i="8"/>
  <c r="F2151" i="8"/>
  <c r="N2150" i="8"/>
  <c r="F2150" i="8"/>
  <c r="N2149" i="8"/>
  <c r="F2149" i="8"/>
  <c r="N2148" i="8"/>
  <c r="F2148" i="8"/>
  <c r="N2147" i="8"/>
  <c r="F2147" i="8"/>
  <c r="N2146" i="8"/>
  <c r="F2146" i="8"/>
  <c r="N2145" i="8"/>
  <c r="F2145" i="8"/>
  <c r="N2144" i="8"/>
  <c r="F2144" i="8"/>
  <c r="N2143" i="8"/>
  <c r="F2143" i="8"/>
  <c r="N2142" i="8"/>
  <c r="F2142" i="8"/>
  <c r="N2141" i="8"/>
  <c r="F2141" i="8"/>
  <c r="N2140" i="8"/>
  <c r="F2140" i="8"/>
  <c r="N2139" i="8"/>
  <c r="F2139" i="8"/>
  <c r="N2138" i="8"/>
  <c r="F2138" i="8"/>
  <c r="N2137" i="8"/>
  <c r="F2137" i="8"/>
  <c r="N2136" i="8"/>
  <c r="F2136" i="8"/>
  <c r="N2135" i="8"/>
  <c r="F2135" i="8"/>
  <c r="N2134" i="8"/>
  <c r="F2134" i="8"/>
  <c r="N2133" i="8"/>
  <c r="F2133" i="8"/>
  <c r="N2132" i="8"/>
  <c r="F2132" i="8"/>
  <c r="N2131" i="8"/>
  <c r="F2131" i="8"/>
  <c r="N2130" i="8"/>
  <c r="F2130" i="8"/>
  <c r="N2129" i="8"/>
  <c r="F2129" i="8"/>
  <c r="N2128" i="8"/>
  <c r="F2128" i="8"/>
  <c r="N2127" i="8"/>
  <c r="F2127" i="8"/>
  <c r="N2126" i="8"/>
  <c r="F2126" i="8"/>
  <c r="N2125" i="8"/>
  <c r="F2125" i="8"/>
  <c r="N2124" i="8"/>
  <c r="F2124" i="8"/>
  <c r="N2123" i="8"/>
  <c r="F2123" i="8"/>
  <c r="N2122" i="8"/>
  <c r="F2122" i="8"/>
  <c r="N2121" i="8"/>
  <c r="F2121" i="8"/>
  <c r="N2120" i="8"/>
  <c r="F2120" i="8"/>
  <c r="N2119" i="8"/>
  <c r="F2119" i="8"/>
  <c r="N2118" i="8"/>
  <c r="F2118" i="8"/>
  <c r="N2117" i="8"/>
  <c r="F2117" i="8"/>
  <c r="N2116" i="8"/>
  <c r="F2116" i="8"/>
  <c r="N2115" i="8"/>
  <c r="F2115" i="8"/>
  <c r="N2114" i="8"/>
  <c r="F2114" i="8"/>
  <c r="N2113" i="8"/>
  <c r="F2113" i="8"/>
  <c r="N2112" i="8"/>
  <c r="F2112" i="8"/>
  <c r="N2111" i="8"/>
  <c r="F2111" i="8"/>
  <c r="N2110" i="8"/>
  <c r="F2110" i="8"/>
  <c r="N2109" i="8"/>
  <c r="F2109" i="8"/>
  <c r="N2108" i="8"/>
  <c r="F2108" i="8"/>
  <c r="N2107" i="8"/>
  <c r="F2107" i="8"/>
  <c r="N2106" i="8"/>
  <c r="F2106" i="8"/>
  <c r="N2105" i="8"/>
  <c r="F2105" i="8"/>
  <c r="N2104" i="8"/>
  <c r="F2104" i="8"/>
  <c r="N2103" i="8"/>
  <c r="F2103" i="8"/>
  <c r="N2102" i="8"/>
  <c r="F2102" i="8"/>
  <c r="N2101" i="8"/>
  <c r="F2101" i="8"/>
  <c r="N2100" i="8"/>
  <c r="F2100" i="8"/>
  <c r="N2099" i="8"/>
  <c r="F2099" i="8"/>
  <c r="N2098" i="8"/>
  <c r="F2098" i="8"/>
  <c r="N2097" i="8"/>
  <c r="F2097" i="8"/>
  <c r="N2096" i="8"/>
  <c r="F2096" i="8"/>
  <c r="N2095" i="8"/>
  <c r="F2095" i="8"/>
  <c r="N2094" i="8"/>
  <c r="F2094" i="8"/>
  <c r="N2093" i="8"/>
  <c r="F2093" i="8"/>
  <c r="N2092" i="8"/>
  <c r="F2092" i="8"/>
  <c r="N2091" i="8"/>
  <c r="F2091" i="8"/>
  <c r="N2090" i="8"/>
  <c r="F2090" i="8"/>
  <c r="N2089" i="8"/>
  <c r="F2089" i="8"/>
  <c r="N2088" i="8"/>
  <c r="F2088" i="8"/>
  <c r="N2087" i="8"/>
  <c r="F2087" i="8"/>
  <c r="N2086" i="8"/>
  <c r="F2086" i="8"/>
  <c r="N2085" i="8"/>
  <c r="F2085" i="8"/>
  <c r="N2084" i="8"/>
  <c r="F2084" i="8"/>
  <c r="N2083" i="8"/>
  <c r="F2083" i="8"/>
  <c r="N2082" i="8"/>
  <c r="F2082" i="8"/>
  <c r="N2081" i="8"/>
  <c r="F2081" i="8"/>
  <c r="N2080" i="8"/>
  <c r="F2080" i="8"/>
  <c r="N2079" i="8"/>
  <c r="F2079" i="8"/>
  <c r="N2078" i="8"/>
  <c r="F2078" i="8"/>
  <c r="N2077" i="8"/>
  <c r="F2077" i="8"/>
  <c r="N2076" i="8"/>
  <c r="F2076" i="8"/>
  <c r="N2075" i="8"/>
  <c r="F2075" i="8"/>
  <c r="N2074" i="8"/>
  <c r="F2074" i="8"/>
  <c r="N2073" i="8"/>
  <c r="F2073" i="8"/>
  <c r="N2072" i="8"/>
  <c r="F2072" i="8"/>
  <c r="N2071" i="8"/>
  <c r="F2071" i="8"/>
  <c r="N2070" i="8"/>
  <c r="F2070" i="8"/>
  <c r="N2069" i="8"/>
  <c r="F2069" i="8"/>
  <c r="N2068" i="8"/>
  <c r="F2068" i="8"/>
  <c r="N2067" i="8"/>
  <c r="F2067" i="8"/>
  <c r="N2066" i="8"/>
  <c r="F2066" i="8"/>
  <c r="N2065" i="8"/>
  <c r="F2065" i="8"/>
  <c r="N2064" i="8"/>
  <c r="F2064" i="8"/>
  <c r="N2063" i="8"/>
  <c r="F2063" i="8"/>
  <c r="N2062" i="8"/>
  <c r="F2062" i="8"/>
  <c r="N2061" i="8"/>
  <c r="F2061" i="8"/>
  <c r="N2060" i="8"/>
  <c r="F2060" i="8"/>
  <c r="N2059" i="8"/>
  <c r="F2059" i="8"/>
  <c r="N2058" i="8"/>
  <c r="F2058" i="8"/>
  <c r="N2057" i="8"/>
  <c r="F2057" i="8"/>
  <c r="N2056" i="8"/>
  <c r="F2056" i="8"/>
  <c r="N2055" i="8"/>
  <c r="F2055" i="8"/>
  <c r="N2054" i="8"/>
  <c r="F2054" i="8"/>
  <c r="N2053" i="8"/>
  <c r="F2053" i="8"/>
  <c r="N2052" i="8"/>
  <c r="F2052" i="8"/>
  <c r="N2051" i="8"/>
  <c r="F2051" i="8"/>
  <c r="N2050" i="8"/>
  <c r="F2050" i="8"/>
  <c r="N2049" i="8"/>
  <c r="F2049" i="8"/>
  <c r="N2048" i="8"/>
  <c r="F2048" i="8"/>
  <c r="N2047" i="8"/>
  <c r="F2047" i="8"/>
  <c r="N2046" i="8"/>
  <c r="F2046" i="8"/>
  <c r="N2045" i="8"/>
  <c r="F2045" i="8"/>
  <c r="N2044" i="8"/>
  <c r="F2044" i="8"/>
  <c r="N2043" i="8"/>
  <c r="F2043" i="8"/>
  <c r="N2042" i="8"/>
  <c r="F2042" i="8"/>
  <c r="N2041" i="8"/>
  <c r="F2041" i="8"/>
  <c r="N2040" i="8"/>
  <c r="F2040" i="8"/>
  <c r="N2039" i="8"/>
  <c r="F2039" i="8"/>
  <c r="N2038" i="8"/>
  <c r="F2038" i="8"/>
  <c r="N2037" i="8"/>
  <c r="F2037" i="8"/>
  <c r="N2036" i="8"/>
  <c r="F2036" i="8"/>
  <c r="N2035" i="8"/>
  <c r="F2035" i="8"/>
  <c r="N2034" i="8"/>
  <c r="F2034" i="8"/>
  <c r="N2033" i="8"/>
  <c r="F2033" i="8"/>
  <c r="N2032" i="8"/>
  <c r="F2032" i="8"/>
  <c r="N2031" i="8"/>
  <c r="F2031" i="8"/>
  <c r="N2030" i="8"/>
  <c r="F2030" i="8"/>
  <c r="N2029" i="8"/>
  <c r="F2029" i="8"/>
  <c r="N2028" i="8"/>
  <c r="F2028" i="8"/>
  <c r="N2027" i="8"/>
  <c r="F2027" i="8"/>
  <c r="N2026" i="8"/>
  <c r="F2026" i="8"/>
  <c r="N2025" i="8"/>
  <c r="F2025" i="8"/>
  <c r="N2024" i="8"/>
  <c r="F2024" i="8"/>
  <c r="N2023" i="8"/>
  <c r="F2023" i="8"/>
  <c r="N2022" i="8"/>
  <c r="F2022" i="8"/>
  <c r="N2021" i="8"/>
  <c r="F2021" i="8"/>
  <c r="N2020" i="8"/>
  <c r="F2020" i="8"/>
  <c r="N2019" i="8"/>
  <c r="F2019" i="8"/>
  <c r="N2018" i="8"/>
  <c r="F2018" i="8"/>
  <c r="N2017" i="8"/>
  <c r="F2017" i="8"/>
  <c r="N2016" i="8"/>
  <c r="F2016" i="8"/>
  <c r="N2015" i="8"/>
  <c r="F2015" i="8"/>
  <c r="N2014" i="8"/>
  <c r="F2014" i="8"/>
  <c r="N2013" i="8"/>
  <c r="F2013" i="8"/>
  <c r="N2012" i="8"/>
  <c r="F2012" i="8"/>
  <c r="N2011" i="8"/>
  <c r="F2011" i="8"/>
  <c r="N2010" i="8"/>
  <c r="F2010" i="8"/>
  <c r="N2009" i="8"/>
  <c r="F2009" i="8"/>
  <c r="N2008" i="8"/>
  <c r="F2008" i="8"/>
  <c r="N2007" i="8"/>
  <c r="F2007" i="8"/>
  <c r="N2006" i="8"/>
  <c r="F2006" i="8"/>
  <c r="N2005" i="8"/>
  <c r="F2005" i="8"/>
  <c r="N2004" i="8"/>
  <c r="F2004" i="8"/>
  <c r="N2003" i="8"/>
  <c r="F2003" i="8"/>
  <c r="N2002" i="8"/>
  <c r="F2002" i="8"/>
  <c r="N2001" i="8"/>
  <c r="F2001" i="8"/>
  <c r="N2000" i="8"/>
  <c r="F2000" i="8"/>
  <c r="N1999" i="8"/>
  <c r="F1999" i="8"/>
  <c r="N1998" i="8"/>
  <c r="F1998" i="8"/>
  <c r="N1997" i="8"/>
  <c r="F1997" i="8"/>
  <c r="N1996" i="8"/>
  <c r="F1996" i="8"/>
  <c r="N1995" i="8"/>
  <c r="F1995" i="8"/>
  <c r="N1994" i="8"/>
  <c r="F1994" i="8"/>
  <c r="N1993" i="8"/>
  <c r="F1993" i="8"/>
  <c r="N1992" i="8"/>
  <c r="F1992" i="8"/>
  <c r="N1991" i="8"/>
  <c r="F1991" i="8"/>
  <c r="N1990" i="8"/>
  <c r="F1990" i="8"/>
  <c r="N1989" i="8"/>
  <c r="F1989" i="8"/>
  <c r="N1988" i="8"/>
  <c r="F1988" i="8"/>
  <c r="N1987" i="8"/>
  <c r="F1987" i="8"/>
  <c r="N1986" i="8"/>
  <c r="F1986" i="8"/>
  <c r="N1985" i="8"/>
  <c r="F1985" i="8"/>
  <c r="N1984" i="8"/>
  <c r="F1984" i="8"/>
  <c r="N1983" i="8"/>
  <c r="F1983" i="8"/>
  <c r="N1982" i="8"/>
  <c r="F1982" i="8"/>
  <c r="N1981" i="8"/>
  <c r="F1981" i="8"/>
  <c r="N1980" i="8"/>
  <c r="F1980" i="8"/>
  <c r="N1979" i="8"/>
  <c r="F1979" i="8"/>
  <c r="N1978" i="8"/>
  <c r="F1978" i="8"/>
  <c r="N1977" i="8"/>
  <c r="F1977" i="8"/>
  <c r="N1976" i="8"/>
  <c r="F1976" i="8"/>
  <c r="N1975" i="8"/>
  <c r="F1975" i="8"/>
  <c r="N1974" i="8"/>
  <c r="F1974" i="8"/>
  <c r="N1973" i="8"/>
  <c r="F1973" i="8"/>
  <c r="N1972" i="8"/>
  <c r="F1972" i="8"/>
  <c r="N1971" i="8"/>
  <c r="F1971" i="8"/>
  <c r="N1970" i="8"/>
  <c r="F1970" i="8"/>
  <c r="N1969" i="8"/>
  <c r="F1969" i="8"/>
  <c r="N1968" i="8"/>
  <c r="F1968" i="8"/>
  <c r="N1967" i="8"/>
  <c r="F1967" i="8"/>
  <c r="N1966" i="8"/>
  <c r="F1966" i="8"/>
  <c r="N1965" i="8"/>
  <c r="F1965" i="8"/>
  <c r="N1964" i="8"/>
  <c r="F1964" i="8"/>
  <c r="N1963" i="8"/>
  <c r="F1963" i="8"/>
  <c r="N1962" i="8"/>
  <c r="F1962" i="8"/>
  <c r="N1961" i="8"/>
  <c r="F1961" i="8"/>
  <c r="N1960" i="8"/>
  <c r="F1960" i="8"/>
  <c r="N1959" i="8"/>
  <c r="F1959" i="8"/>
  <c r="N1958" i="8"/>
  <c r="F1958" i="8"/>
  <c r="N1957" i="8"/>
  <c r="F1957" i="8"/>
  <c r="N1956" i="8"/>
  <c r="F1956" i="8"/>
  <c r="N1955" i="8"/>
  <c r="F1955" i="8"/>
  <c r="N1954" i="8"/>
  <c r="F1954" i="8"/>
  <c r="N1953" i="8"/>
  <c r="F1953" i="8"/>
  <c r="N1952" i="8"/>
  <c r="F1952" i="8"/>
  <c r="N1951" i="8"/>
  <c r="F1951" i="8"/>
  <c r="N1950" i="8"/>
  <c r="F1950" i="8"/>
  <c r="N1949" i="8"/>
  <c r="F1949" i="8"/>
  <c r="N1948" i="8"/>
  <c r="F1948" i="8"/>
  <c r="N1947" i="8"/>
  <c r="F1947" i="8"/>
  <c r="N1946" i="8"/>
  <c r="F1946" i="8"/>
  <c r="N1945" i="8"/>
  <c r="F1945" i="8"/>
  <c r="N1944" i="8"/>
  <c r="F1944" i="8"/>
  <c r="N1943" i="8"/>
  <c r="F1943" i="8"/>
  <c r="N1942" i="8"/>
  <c r="F1942" i="8"/>
  <c r="N1941" i="8"/>
  <c r="F1941" i="8"/>
  <c r="N1940" i="8"/>
  <c r="F1940" i="8"/>
  <c r="N1939" i="8"/>
  <c r="F1939" i="8"/>
  <c r="N1938" i="8"/>
  <c r="F1938" i="8"/>
  <c r="N1937" i="8"/>
  <c r="F1937" i="8"/>
  <c r="N1936" i="8"/>
  <c r="F1936" i="8"/>
  <c r="N1935" i="8"/>
  <c r="F1935" i="8"/>
  <c r="N1934" i="8"/>
  <c r="F1934" i="8"/>
  <c r="N1933" i="8"/>
  <c r="F1933" i="8"/>
  <c r="N1932" i="8"/>
  <c r="F1932" i="8"/>
  <c r="N1931" i="8"/>
  <c r="F1931" i="8"/>
  <c r="N1930" i="8"/>
  <c r="F1930" i="8"/>
  <c r="N1929" i="8"/>
  <c r="F1929" i="8"/>
  <c r="N1928" i="8"/>
  <c r="F1928" i="8"/>
  <c r="N1927" i="8"/>
  <c r="F1927" i="8"/>
  <c r="N1926" i="8"/>
  <c r="F1926" i="8"/>
  <c r="N1925" i="8"/>
  <c r="F1925" i="8"/>
  <c r="N1924" i="8"/>
  <c r="F1924" i="8"/>
  <c r="N1923" i="8"/>
  <c r="F1923" i="8"/>
  <c r="N1922" i="8"/>
  <c r="F1922" i="8"/>
  <c r="N1921" i="8"/>
  <c r="F1921" i="8"/>
  <c r="N1920" i="8"/>
  <c r="F1920" i="8"/>
  <c r="N1919" i="8"/>
  <c r="F1919" i="8"/>
  <c r="N1918" i="8"/>
  <c r="F1918" i="8"/>
  <c r="N1917" i="8"/>
  <c r="F1917" i="8"/>
  <c r="N1916" i="8"/>
  <c r="F1916" i="8"/>
  <c r="N1915" i="8"/>
  <c r="F1915" i="8"/>
  <c r="N1914" i="8"/>
  <c r="F1914" i="8"/>
  <c r="N1913" i="8"/>
  <c r="F1913" i="8"/>
  <c r="N1912" i="8"/>
  <c r="F1912" i="8"/>
  <c r="N1911" i="8"/>
  <c r="F1911" i="8"/>
  <c r="N1910" i="8"/>
  <c r="F1910" i="8"/>
  <c r="N1909" i="8"/>
  <c r="F1909" i="8"/>
  <c r="N1908" i="8"/>
  <c r="F1908" i="8"/>
  <c r="N1907" i="8"/>
  <c r="F1907" i="8"/>
  <c r="N1906" i="8"/>
  <c r="F1906" i="8"/>
  <c r="N1905" i="8"/>
  <c r="F1905" i="8"/>
  <c r="N1904" i="8"/>
  <c r="F1904" i="8"/>
  <c r="N1903" i="8"/>
  <c r="F1903" i="8"/>
  <c r="N1902" i="8"/>
  <c r="F1902" i="8"/>
  <c r="N1901" i="8"/>
  <c r="F1901" i="8"/>
  <c r="N1900" i="8"/>
  <c r="F1900" i="8"/>
  <c r="N1899" i="8"/>
  <c r="F1899" i="8"/>
  <c r="N1898" i="8"/>
  <c r="F1898" i="8"/>
  <c r="N1897" i="8"/>
  <c r="F1897" i="8"/>
  <c r="N1896" i="8"/>
  <c r="F1896" i="8"/>
  <c r="N1895" i="8"/>
  <c r="F1895" i="8"/>
  <c r="N1894" i="8"/>
  <c r="F1894" i="8"/>
  <c r="N1893" i="8"/>
  <c r="F1893" i="8"/>
  <c r="N1892" i="8"/>
  <c r="F1892" i="8"/>
  <c r="N1891" i="8"/>
  <c r="F1891" i="8"/>
  <c r="N1890" i="8"/>
  <c r="F1890" i="8"/>
  <c r="N1889" i="8"/>
  <c r="F1889" i="8"/>
  <c r="N1888" i="8"/>
  <c r="F1888" i="8"/>
  <c r="N1887" i="8"/>
  <c r="F1887" i="8"/>
  <c r="N1886" i="8"/>
  <c r="F1886" i="8"/>
  <c r="N1885" i="8"/>
  <c r="F1885" i="8"/>
  <c r="N1884" i="8"/>
  <c r="F1884" i="8"/>
  <c r="N1883" i="8"/>
  <c r="F1883" i="8"/>
  <c r="N1882" i="8"/>
  <c r="F1882" i="8"/>
  <c r="N1881" i="8"/>
  <c r="F1881" i="8"/>
  <c r="N1880" i="8"/>
  <c r="F1880" i="8"/>
  <c r="N1879" i="8"/>
  <c r="F1879" i="8"/>
  <c r="N1878" i="8"/>
  <c r="F1878" i="8"/>
  <c r="N1877" i="8"/>
  <c r="F1877" i="8"/>
  <c r="N1876" i="8"/>
  <c r="F1876" i="8"/>
  <c r="N1875" i="8"/>
  <c r="F1875" i="8"/>
  <c r="N1874" i="8"/>
  <c r="F1874" i="8"/>
  <c r="N1873" i="8"/>
  <c r="F1873" i="8"/>
  <c r="N1872" i="8"/>
  <c r="F1872" i="8"/>
  <c r="N1871" i="8"/>
  <c r="F1871" i="8"/>
  <c r="N1870" i="8"/>
  <c r="F1870" i="8"/>
  <c r="N1869" i="8"/>
  <c r="F1869" i="8"/>
  <c r="N1868" i="8"/>
  <c r="F1868" i="8"/>
  <c r="N1867" i="8"/>
  <c r="F1867" i="8"/>
  <c r="N1866" i="8"/>
  <c r="F1866" i="8"/>
  <c r="N1865" i="8"/>
  <c r="F1865" i="8"/>
  <c r="N1864" i="8"/>
  <c r="F1864" i="8"/>
  <c r="N1863" i="8"/>
  <c r="F1863" i="8"/>
  <c r="N1862" i="8"/>
  <c r="F1862" i="8"/>
  <c r="N1861" i="8"/>
  <c r="F1861" i="8"/>
  <c r="N1860" i="8"/>
  <c r="F1860" i="8"/>
  <c r="N1859" i="8"/>
  <c r="F1859" i="8"/>
  <c r="N1858" i="8"/>
  <c r="F1858" i="8"/>
  <c r="N1857" i="8"/>
  <c r="F1857" i="8"/>
  <c r="N1856" i="8"/>
  <c r="F1856" i="8"/>
  <c r="N1855" i="8"/>
  <c r="F1855" i="8"/>
  <c r="N1854" i="8"/>
  <c r="F1854" i="8"/>
  <c r="N1853" i="8"/>
  <c r="F1853" i="8"/>
  <c r="N1852" i="8"/>
  <c r="F1852" i="8"/>
  <c r="N1851" i="8"/>
  <c r="F1851" i="8"/>
  <c r="N1850" i="8"/>
  <c r="F1850" i="8"/>
  <c r="N1849" i="8"/>
  <c r="F1849" i="8"/>
  <c r="N1848" i="8"/>
  <c r="F1848" i="8"/>
  <c r="N1847" i="8"/>
  <c r="F1847" i="8"/>
  <c r="N1846" i="8"/>
  <c r="F1846" i="8"/>
  <c r="N1845" i="8"/>
  <c r="F1845" i="8"/>
  <c r="N1844" i="8"/>
  <c r="F1844" i="8"/>
  <c r="N1843" i="8"/>
  <c r="F1843" i="8"/>
  <c r="N1842" i="8"/>
  <c r="F1842" i="8"/>
  <c r="N1841" i="8"/>
  <c r="F1841" i="8"/>
  <c r="N1840" i="8"/>
  <c r="F1840" i="8"/>
  <c r="N1839" i="8"/>
  <c r="F1839" i="8"/>
  <c r="N1838" i="8"/>
  <c r="F1838" i="8"/>
  <c r="N1837" i="8"/>
  <c r="F1837" i="8"/>
  <c r="N1836" i="8"/>
  <c r="F1836" i="8"/>
  <c r="N1835" i="8"/>
  <c r="F1835" i="8"/>
  <c r="N1834" i="8"/>
  <c r="F1834" i="8"/>
  <c r="N1833" i="8"/>
  <c r="F1833" i="8"/>
  <c r="N1832" i="8"/>
  <c r="F1832" i="8"/>
  <c r="N1831" i="8"/>
  <c r="F1831" i="8"/>
  <c r="N1830" i="8"/>
  <c r="F1830" i="8"/>
  <c r="N1829" i="8"/>
  <c r="F1829" i="8"/>
  <c r="N1828" i="8"/>
  <c r="F1828" i="8"/>
  <c r="N1827" i="8"/>
  <c r="F1827" i="8"/>
  <c r="N1826" i="8"/>
  <c r="F1826" i="8"/>
  <c r="N1825" i="8"/>
  <c r="F1825" i="8"/>
  <c r="N1824" i="8"/>
  <c r="F1824" i="8"/>
  <c r="N1823" i="8"/>
  <c r="F1823" i="8"/>
  <c r="N1822" i="8"/>
  <c r="F1822" i="8"/>
  <c r="N1821" i="8"/>
  <c r="F1821" i="8"/>
  <c r="N1820" i="8"/>
  <c r="F1820" i="8"/>
  <c r="N1819" i="8"/>
  <c r="F1819" i="8"/>
  <c r="N1818" i="8"/>
  <c r="F1818" i="8"/>
  <c r="N1817" i="8"/>
  <c r="F1817" i="8"/>
  <c r="N1816" i="8"/>
  <c r="F1816" i="8"/>
  <c r="N1815" i="8"/>
  <c r="F1815" i="8"/>
  <c r="N1814" i="8"/>
  <c r="F1814" i="8"/>
  <c r="N1813" i="8"/>
  <c r="F1813" i="8"/>
  <c r="N1812" i="8"/>
  <c r="F1812" i="8"/>
  <c r="N1811" i="8"/>
  <c r="F1811" i="8"/>
  <c r="N1810" i="8"/>
  <c r="F1810" i="8"/>
  <c r="N1809" i="8"/>
  <c r="F1809" i="8"/>
  <c r="N1808" i="8"/>
  <c r="F1808" i="8"/>
  <c r="N1807" i="8"/>
  <c r="F1807" i="8"/>
  <c r="N1806" i="8"/>
  <c r="F1806" i="8"/>
  <c r="N1805" i="8"/>
  <c r="F1805" i="8"/>
  <c r="N1804" i="8"/>
  <c r="F1804" i="8"/>
  <c r="N1803" i="8"/>
  <c r="F1803" i="8"/>
  <c r="N1802" i="8"/>
  <c r="F1802" i="8"/>
  <c r="N1801" i="8"/>
  <c r="F1801" i="8"/>
  <c r="N1800" i="8"/>
  <c r="F1800" i="8"/>
  <c r="N1799" i="8"/>
  <c r="F1799" i="8"/>
  <c r="N1798" i="8"/>
  <c r="F1798" i="8"/>
  <c r="N1797" i="8"/>
  <c r="F1797" i="8"/>
  <c r="N1796" i="8"/>
  <c r="F1796" i="8"/>
  <c r="N1795" i="8"/>
  <c r="F1795" i="8"/>
  <c r="N1794" i="8"/>
  <c r="F1794" i="8"/>
  <c r="N1793" i="8"/>
  <c r="F1793" i="8"/>
  <c r="N1792" i="8"/>
  <c r="F1792" i="8"/>
  <c r="N1791" i="8"/>
  <c r="F1791" i="8"/>
  <c r="N1790" i="8"/>
  <c r="F1790" i="8"/>
  <c r="N1789" i="8"/>
  <c r="F1789" i="8"/>
  <c r="N1788" i="8"/>
  <c r="F1788" i="8"/>
  <c r="N1787" i="8"/>
  <c r="F1787" i="8"/>
  <c r="N1786" i="8"/>
  <c r="F1786" i="8"/>
  <c r="N1785" i="8"/>
  <c r="F1785" i="8"/>
  <c r="N1784" i="8"/>
  <c r="F1784" i="8"/>
  <c r="N1783" i="8"/>
  <c r="F1783" i="8"/>
  <c r="N1782" i="8"/>
  <c r="F1782" i="8"/>
  <c r="N1781" i="8"/>
  <c r="F1781" i="8"/>
  <c r="N1780" i="8"/>
  <c r="F1780" i="8"/>
  <c r="N1779" i="8"/>
  <c r="F1779" i="8"/>
  <c r="N1778" i="8"/>
  <c r="F1778" i="8"/>
  <c r="N1777" i="8"/>
  <c r="F1777" i="8"/>
  <c r="N1776" i="8"/>
  <c r="F1776" i="8"/>
  <c r="N1775" i="8"/>
  <c r="F1775" i="8"/>
  <c r="N1774" i="8"/>
  <c r="F1774" i="8"/>
  <c r="N1773" i="8"/>
  <c r="F1773" i="8"/>
  <c r="N1772" i="8"/>
  <c r="F1772" i="8"/>
  <c r="N1771" i="8"/>
  <c r="F1771" i="8"/>
  <c r="N1770" i="8"/>
  <c r="F1770" i="8"/>
  <c r="N1769" i="8"/>
  <c r="F1769" i="8"/>
  <c r="N1768" i="8"/>
  <c r="F1768" i="8"/>
  <c r="N1767" i="8"/>
  <c r="F1767" i="8"/>
  <c r="N1766" i="8"/>
  <c r="F1766" i="8"/>
  <c r="N1765" i="8"/>
  <c r="F1765" i="8"/>
  <c r="N1764" i="8"/>
  <c r="F1764" i="8"/>
  <c r="N1763" i="8"/>
  <c r="F1763" i="8"/>
  <c r="N1762" i="8"/>
  <c r="F1762" i="8"/>
  <c r="N1761" i="8"/>
  <c r="F1761" i="8"/>
  <c r="N1760" i="8"/>
  <c r="F1760" i="8"/>
  <c r="N1759" i="8"/>
  <c r="F1759" i="8"/>
  <c r="N1758" i="8"/>
  <c r="F1758" i="8"/>
  <c r="N1757" i="8"/>
  <c r="F1757" i="8"/>
  <c r="N1756" i="8"/>
  <c r="F1756" i="8"/>
  <c r="N1755" i="8"/>
  <c r="F1755" i="8"/>
  <c r="N1754" i="8"/>
  <c r="F1754" i="8"/>
  <c r="N1753" i="8"/>
  <c r="F1753" i="8"/>
  <c r="N1752" i="8"/>
  <c r="F1752" i="8"/>
  <c r="N1751" i="8"/>
  <c r="F1751" i="8"/>
  <c r="N1750" i="8"/>
  <c r="F1750" i="8"/>
  <c r="N1749" i="8"/>
  <c r="F1749" i="8"/>
  <c r="N1748" i="8"/>
  <c r="F1748" i="8"/>
  <c r="N1747" i="8"/>
  <c r="F1747" i="8"/>
  <c r="N1746" i="8"/>
  <c r="F1746" i="8"/>
  <c r="N1745" i="8"/>
  <c r="F1745" i="8"/>
  <c r="N1744" i="8"/>
  <c r="F1744" i="8"/>
  <c r="N1743" i="8"/>
  <c r="F1743" i="8"/>
  <c r="N1742" i="8"/>
  <c r="F1742" i="8"/>
  <c r="N1741" i="8"/>
  <c r="F1741" i="8"/>
  <c r="N1740" i="8"/>
  <c r="F1740" i="8"/>
  <c r="N1739" i="8"/>
  <c r="F1739" i="8"/>
  <c r="N1738" i="8"/>
  <c r="F1738" i="8"/>
  <c r="N1737" i="8"/>
  <c r="F1737" i="8"/>
  <c r="N1736" i="8"/>
  <c r="F1736" i="8"/>
  <c r="N1735" i="8"/>
  <c r="F1735" i="8"/>
  <c r="N1734" i="8"/>
  <c r="F1734" i="8"/>
  <c r="N1733" i="8"/>
  <c r="F1733" i="8"/>
  <c r="N1732" i="8"/>
  <c r="F1732" i="8"/>
  <c r="N1731" i="8"/>
  <c r="F1731" i="8"/>
  <c r="N1730" i="8"/>
  <c r="F1730" i="8"/>
  <c r="N1729" i="8"/>
  <c r="F1729" i="8"/>
  <c r="N1728" i="8"/>
  <c r="F1728" i="8"/>
  <c r="N1727" i="8"/>
  <c r="F1727" i="8"/>
  <c r="N1726" i="8"/>
  <c r="F1726" i="8"/>
  <c r="N1725" i="8"/>
  <c r="F1725" i="8"/>
  <c r="N1724" i="8"/>
  <c r="F1724" i="8"/>
  <c r="N1723" i="8"/>
  <c r="F1723" i="8"/>
  <c r="N1722" i="8"/>
  <c r="F1722" i="8"/>
  <c r="N1721" i="8"/>
  <c r="F1721" i="8"/>
  <c r="N1720" i="8"/>
  <c r="F1720" i="8"/>
  <c r="N1719" i="8"/>
  <c r="F1719" i="8"/>
  <c r="N1718" i="8"/>
  <c r="F1718" i="8"/>
  <c r="N1717" i="8"/>
  <c r="F1717" i="8"/>
  <c r="N1716" i="8"/>
  <c r="F1716" i="8"/>
  <c r="N1715" i="8"/>
  <c r="F1715" i="8"/>
  <c r="N1714" i="8"/>
  <c r="F1714" i="8"/>
  <c r="N1713" i="8"/>
  <c r="F1713" i="8"/>
  <c r="N1712" i="8"/>
  <c r="F1712" i="8"/>
  <c r="N1711" i="8"/>
  <c r="F1711" i="8"/>
  <c r="N1710" i="8"/>
  <c r="F1710" i="8"/>
  <c r="N1709" i="8"/>
  <c r="F1709" i="8"/>
  <c r="N1708" i="8"/>
  <c r="F1708" i="8"/>
  <c r="N1707" i="8"/>
  <c r="F1707" i="8"/>
  <c r="N1706" i="8"/>
  <c r="F1706" i="8"/>
  <c r="N1705" i="8"/>
  <c r="F1705" i="8"/>
  <c r="N1704" i="8"/>
  <c r="F1704" i="8"/>
  <c r="N1703" i="8"/>
  <c r="F1703" i="8"/>
  <c r="N1702" i="8"/>
  <c r="F1702" i="8"/>
  <c r="N1701" i="8"/>
  <c r="F1701" i="8"/>
  <c r="N1700" i="8"/>
  <c r="F1700" i="8"/>
  <c r="N1699" i="8"/>
  <c r="F1699" i="8"/>
  <c r="N1698" i="8"/>
  <c r="F1698" i="8"/>
  <c r="N1697" i="8"/>
  <c r="F1697" i="8"/>
  <c r="N1696" i="8"/>
  <c r="F1696" i="8"/>
  <c r="N1695" i="8"/>
  <c r="F1695" i="8"/>
  <c r="N1694" i="8"/>
  <c r="F1694" i="8"/>
  <c r="N1693" i="8"/>
  <c r="F1693" i="8"/>
  <c r="N1692" i="8"/>
  <c r="F1692" i="8"/>
  <c r="N1691" i="8"/>
  <c r="F1691" i="8"/>
  <c r="N1690" i="8"/>
  <c r="F1690" i="8"/>
  <c r="N1689" i="8"/>
  <c r="F1689" i="8"/>
  <c r="N1688" i="8"/>
  <c r="F1688" i="8"/>
  <c r="N1687" i="8"/>
  <c r="F1687" i="8"/>
  <c r="N1686" i="8"/>
  <c r="F1686" i="8"/>
  <c r="N1685" i="8"/>
  <c r="F1685" i="8"/>
  <c r="N1684" i="8"/>
  <c r="F1684" i="8"/>
  <c r="N1683" i="8"/>
  <c r="F1683" i="8"/>
  <c r="N1682" i="8"/>
  <c r="F1682" i="8"/>
  <c r="N1681" i="8"/>
  <c r="F1681" i="8"/>
  <c r="N1680" i="8"/>
  <c r="F1680" i="8"/>
  <c r="N1679" i="8"/>
  <c r="F1679" i="8"/>
  <c r="N1678" i="8"/>
  <c r="F1678" i="8"/>
  <c r="N1677" i="8"/>
  <c r="F1677" i="8"/>
  <c r="N1676" i="8"/>
  <c r="F1676" i="8"/>
  <c r="N1675" i="8"/>
  <c r="F1675" i="8"/>
  <c r="N1674" i="8"/>
  <c r="F1674" i="8"/>
  <c r="N1673" i="8"/>
  <c r="F1673" i="8"/>
  <c r="N1672" i="8"/>
  <c r="F1672" i="8"/>
  <c r="N1671" i="8"/>
  <c r="F1671" i="8"/>
  <c r="N1670" i="8"/>
  <c r="F1670" i="8"/>
  <c r="N1669" i="8"/>
  <c r="F1669" i="8"/>
  <c r="N1668" i="8"/>
  <c r="F1668" i="8"/>
  <c r="N1667" i="8"/>
  <c r="F1667" i="8"/>
  <c r="N1666" i="8"/>
  <c r="F1666" i="8"/>
  <c r="N1665" i="8"/>
  <c r="F1665" i="8"/>
  <c r="N1664" i="8"/>
  <c r="F1664" i="8"/>
  <c r="N1663" i="8"/>
  <c r="F1663" i="8"/>
  <c r="N1662" i="8"/>
  <c r="F1662" i="8"/>
  <c r="N1661" i="8"/>
  <c r="F1661" i="8"/>
  <c r="N1660" i="8"/>
  <c r="F1660" i="8"/>
  <c r="N1659" i="8"/>
  <c r="F1659" i="8"/>
  <c r="N1658" i="8"/>
  <c r="F1658" i="8"/>
  <c r="N1657" i="8"/>
  <c r="F1657" i="8"/>
  <c r="N1656" i="8"/>
  <c r="F1656" i="8"/>
  <c r="N1655" i="8"/>
  <c r="F1655" i="8"/>
  <c r="N1654" i="8"/>
  <c r="F1654" i="8"/>
  <c r="N1653" i="8"/>
  <c r="F1653" i="8"/>
  <c r="N1652" i="8"/>
  <c r="F1652" i="8"/>
  <c r="N1651" i="8"/>
  <c r="F1651" i="8"/>
  <c r="N1650" i="8"/>
  <c r="F1650" i="8"/>
  <c r="N1649" i="8"/>
  <c r="F1649" i="8"/>
  <c r="N1648" i="8"/>
  <c r="F1648" i="8"/>
  <c r="N1647" i="8"/>
  <c r="F1647" i="8"/>
  <c r="N1646" i="8"/>
  <c r="F1646" i="8"/>
  <c r="N1645" i="8"/>
  <c r="F1645" i="8"/>
  <c r="N1644" i="8"/>
  <c r="F1644" i="8"/>
  <c r="N1643" i="8"/>
  <c r="F1643" i="8"/>
  <c r="N1642" i="8"/>
  <c r="F1642" i="8"/>
  <c r="N1641" i="8"/>
  <c r="F1641" i="8"/>
  <c r="N1640" i="8"/>
  <c r="F1640" i="8"/>
  <c r="N1639" i="8"/>
  <c r="F1639" i="8"/>
  <c r="N1638" i="8"/>
  <c r="F1638" i="8"/>
  <c r="N1637" i="8"/>
  <c r="F1637" i="8"/>
  <c r="N1636" i="8"/>
  <c r="F1636" i="8"/>
  <c r="N1635" i="8"/>
  <c r="F1635" i="8"/>
  <c r="N1634" i="8"/>
  <c r="F1634" i="8"/>
  <c r="N1633" i="8"/>
  <c r="F1633" i="8"/>
  <c r="N1632" i="8"/>
  <c r="F1632" i="8"/>
  <c r="N1631" i="8"/>
  <c r="F1631" i="8"/>
  <c r="N1630" i="8"/>
  <c r="F1630" i="8"/>
  <c r="N1629" i="8"/>
  <c r="F1629" i="8"/>
  <c r="N1628" i="8"/>
  <c r="F1628" i="8"/>
  <c r="N1627" i="8"/>
  <c r="F1627" i="8"/>
  <c r="N1626" i="8"/>
  <c r="F1626" i="8"/>
  <c r="N1625" i="8"/>
  <c r="F1625" i="8"/>
  <c r="N1624" i="8"/>
  <c r="F1624" i="8"/>
  <c r="N1623" i="8"/>
  <c r="F1623" i="8"/>
  <c r="N1622" i="8"/>
  <c r="F1622" i="8"/>
  <c r="N1621" i="8"/>
  <c r="F1621" i="8"/>
  <c r="N1620" i="8"/>
  <c r="F1620" i="8"/>
  <c r="N1619" i="8"/>
  <c r="F1619" i="8"/>
  <c r="N1618" i="8"/>
  <c r="F1618" i="8"/>
  <c r="N1617" i="8"/>
  <c r="F1617" i="8"/>
  <c r="N1616" i="8"/>
  <c r="F1616" i="8"/>
  <c r="N1615" i="8"/>
  <c r="F1615" i="8"/>
  <c r="N1614" i="8"/>
  <c r="F1614" i="8"/>
  <c r="N1613" i="8"/>
  <c r="F1613" i="8"/>
  <c r="N1612" i="8"/>
  <c r="F1612" i="8"/>
  <c r="N1611" i="8"/>
  <c r="F1611" i="8"/>
  <c r="N1610" i="8"/>
  <c r="F1610" i="8"/>
  <c r="N1609" i="8"/>
  <c r="F1609" i="8"/>
  <c r="N1608" i="8"/>
  <c r="F1608" i="8"/>
  <c r="N1607" i="8"/>
  <c r="F1607" i="8"/>
  <c r="N1606" i="8"/>
  <c r="F1606" i="8"/>
  <c r="N1605" i="8"/>
  <c r="F1605" i="8"/>
  <c r="N1604" i="8"/>
  <c r="F1604" i="8"/>
  <c r="N1603" i="8"/>
  <c r="F1603" i="8"/>
  <c r="N1602" i="8"/>
  <c r="F1602" i="8"/>
  <c r="N1601" i="8"/>
  <c r="F1601" i="8"/>
  <c r="N1600" i="8"/>
  <c r="F1600" i="8"/>
  <c r="N1599" i="8"/>
  <c r="F1599" i="8"/>
  <c r="N1598" i="8"/>
  <c r="F1598" i="8"/>
  <c r="N1597" i="8"/>
  <c r="F1597" i="8"/>
  <c r="N1596" i="8"/>
  <c r="F1596" i="8"/>
  <c r="N1595" i="8"/>
  <c r="F1595" i="8"/>
  <c r="N1594" i="8"/>
  <c r="F1594" i="8"/>
  <c r="N1593" i="8"/>
  <c r="F1593" i="8"/>
  <c r="N1592" i="8"/>
  <c r="F1592" i="8"/>
  <c r="N1591" i="8"/>
  <c r="F1591" i="8"/>
  <c r="N1590" i="8"/>
  <c r="F1590" i="8"/>
  <c r="N1589" i="8"/>
  <c r="F1589" i="8"/>
  <c r="N1588" i="8"/>
  <c r="F1588" i="8"/>
  <c r="N1587" i="8"/>
  <c r="F1587" i="8"/>
  <c r="N1586" i="8"/>
  <c r="F1586" i="8"/>
  <c r="N1585" i="8"/>
  <c r="F1585" i="8"/>
  <c r="N1584" i="8"/>
  <c r="F1584" i="8"/>
  <c r="N1583" i="8"/>
  <c r="F1583" i="8"/>
  <c r="N1582" i="8"/>
  <c r="F1582" i="8"/>
  <c r="N1581" i="8"/>
  <c r="F1581" i="8"/>
  <c r="N1580" i="8"/>
  <c r="F1580" i="8"/>
  <c r="N1579" i="8"/>
  <c r="F1579" i="8"/>
  <c r="N1578" i="8"/>
  <c r="F1578" i="8"/>
  <c r="N1577" i="8"/>
  <c r="F1577" i="8"/>
  <c r="N1576" i="8"/>
  <c r="F1576" i="8"/>
  <c r="N1575" i="8"/>
  <c r="F1575" i="8"/>
  <c r="N1574" i="8"/>
  <c r="F1574" i="8"/>
  <c r="N1573" i="8"/>
  <c r="F1573" i="8"/>
  <c r="N1572" i="8"/>
  <c r="F1572" i="8"/>
  <c r="N1571" i="8"/>
  <c r="F1571" i="8"/>
  <c r="N1570" i="8"/>
  <c r="F1570" i="8"/>
  <c r="N1569" i="8"/>
  <c r="F1569" i="8"/>
  <c r="N1568" i="8"/>
  <c r="F1568" i="8"/>
  <c r="N1567" i="8"/>
  <c r="F1567" i="8"/>
  <c r="N1566" i="8"/>
  <c r="F1566" i="8"/>
  <c r="N1565" i="8"/>
  <c r="F1565" i="8"/>
  <c r="N1564" i="8"/>
  <c r="F1564" i="8"/>
  <c r="N1563" i="8"/>
  <c r="F1563" i="8"/>
  <c r="N1562" i="8"/>
  <c r="F1562" i="8"/>
  <c r="N1561" i="8"/>
  <c r="F1561" i="8"/>
  <c r="N1560" i="8"/>
  <c r="F1560" i="8"/>
  <c r="N1559" i="8"/>
  <c r="F1559" i="8"/>
  <c r="N1558" i="8"/>
  <c r="F1558" i="8"/>
  <c r="N1557" i="8"/>
  <c r="F1557" i="8"/>
  <c r="N1556" i="8"/>
  <c r="F1556" i="8"/>
  <c r="N1555" i="8"/>
  <c r="F1555" i="8"/>
  <c r="N1554" i="8"/>
  <c r="F1554" i="8"/>
  <c r="N1553" i="8"/>
  <c r="F1553" i="8"/>
  <c r="N1552" i="8"/>
  <c r="F1552" i="8"/>
  <c r="N1551" i="8"/>
  <c r="F1551" i="8"/>
  <c r="N1550" i="8"/>
  <c r="F1550" i="8"/>
  <c r="N1549" i="8"/>
  <c r="F1549" i="8"/>
  <c r="N1548" i="8"/>
  <c r="F1548" i="8"/>
  <c r="N1547" i="8"/>
  <c r="F1547" i="8"/>
  <c r="N1546" i="8"/>
  <c r="F1546" i="8"/>
  <c r="N1545" i="8"/>
  <c r="F1545" i="8"/>
  <c r="N1544" i="8"/>
  <c r="F1544" i="8"/>
  <c r="N1543" i="8"/>
  <c r="F1543" i="8"/>
  <c r="N1542" i="8"/>
  <c r="F1542" i="8"/>
  <c r="N1541" i="8"/>
  <c r="F1541" i="8"/>
  <c r="N1540" i="8"/>
  <c r="F1540" i="8"/>
  <c r="N1539" i="8"/>
  <c r="F1539" i="8"/>
  <c r="N1538" i="8"/>
  <c r="F1538" i="8"/>
  <c r="N1537" i="8"/>
  <c r="F1537" i="8"/>
  <c r="N1536" i="8"/>
  <c r="F1536" i="8"/>
  <c r="N1535" i="8"/>
  <c r="F1535" i="8"/>
  <c r="N1534" i="8"/>
  <c r="F1534" i="8"/>
  <c r="N1533" i="8"/>
  <c r="F1533" i="8"/>
  <c r="N1532" i="8"/>
  <c r="F1532" i="8"/>
  <c r="N1531" i="8"/>
  <c r="F1531" i="8"/>
  <c r="N1530" i="8"/>
  <c r="F1530" i="8"/>
  <c r="N1529" i="8"/>
  <c r="F1529" i="8"/>
  <c r="N1528" i="8"/>
  <c r="F1528" i="8"/>
  <c r="N1527" i="8"/>
  <c r="F1527" i="8"/>
  <c r="N1526" i="8"/>
  <c r="F1526" i="8"/>
  <c r="N1525" i="8"/>
  <c r="F1525" i="8"/>
  <c r="N1524" i="8"/>
  <c r="F1524" i="8"/>
  <c r="N1523" i="8"/>
  <c r="F1523" i="8"/>
  <c r="N1522" i="8"/>
  <c r="F1522" i="8"/>
  <c r="N1521" i="8"/>
  <c r="F1521" i="8"/>
  <c r="N1520" i="8"/>
  <c r="F1520" i="8"/>
  <c r="N1519" i="8"/>
  <c r="F1519" i="8"/>
  <c r="N1518" i="8"/>
  <c r="F1518" i="8"/>
  <c r="N1517" i="8"/>
  <c r="F1517" i="8"/>
  <c r="N1516" i="8"/>
  <c r="F1516" i="8"/>
  <c r="N1515" i="8"/>
  <c r="F1515" i="8"/>
  <c r="N1514" i="8"/>
  <c r="F1514" i="8"/>
  <c r="N1513" i="8"/>
  <c r="F1513" i="8"/>
  <c r="N1512" i="8"/>
  <c r="F1512" i="8"/>
  <c r="N1511" i="8"/>
  <c r="F1511" i="8"/>
  <c r="N1510" i="8"/>
  <c r="F1510" i="8"/>
  <c r="N1509" i="8"/>
  <c r="F1509" i="8"/>
  <c r="N1508" i="8"/>
  <c r="F1508" i="8"/>
  <c r="N1507" i="8"/>
  <c r="F1507" i="8"/>
  <c r="N1506" i="8"/>
  <c r="F1506" i="8"/>
  <c r="N1505" i="8"/>
  <c r="F1505" i="8"/>
  <c r="N1504" i="8"/>
  <c r="F1504" i="8"/>
  <c r="N1503" i="8"/>
  <c r="F1503" i="8"/>
  <c r="N1502" i="8"/>
  <c r="F1502" i="8"/>
  <c r="N1501" i="8"/>
  <c r="F1501" i="8"/>
  <c r="N1500" i="8"/>
  <c r="F1500" i="8"/>
  <c r="N1499" i="8"/>
  <c r="F1499" i="8"/>
  <c r="N1498" i="8"/>
  <c r="F1498" i="8"/>
  <c r="N1497" i="8"/>
  <c r="F1497" i="8"/>
  <c r="N1496" i="8"/>
  <c r="F1496" i="8"/>
  <c r="N1495" i="8"/>
  <c r="F1495" i="8"/>
  <c r="N1494" i="8"/>
  <c r="F1494" i="8"/>
  <c r="N1493" i="8"/>
  <c r="F1493" i="8"/>
  <c r="N1492" i="8"/>
  <c r="F1492" i="8"/>
  <c r="N1491" i="8"/>
  <c r="F1491" i="8"/>
  <c r="N1490" i="8"/>
  <c r="F1490" i="8"/>
  <c r="N1489" i="8"/>
  <c r="F1489" i="8"/>
  <c r="N1488" i="8"/>
  <c r="F1488" i="8"/>
  <c r="N1487" i="8"/>
  <c r="F1487" i="8"/>
  <c r="N1486" i="8"/>
  <c r="F1486" i="8"/>
  <c r="N1485" i="8"/>
  <c r="F1485" i="8"/>
  <c r="N1484" i="8"/>
  <c r="F1484" i="8"/>
  <c r="N1483" i="8"/>
  <c r="F1483" i="8"/>
  <c r="N1482" i="8"/>
  <c r="F1482" i="8"/>
  <c r="N1481" i="8"/>
  <c r="F1481" i="8"/>
  <c r="N1480" i="8"/>
  <c r="F1480" i="8"/>
  <c r="N1479" i="8"/>
  <c r="F1479" i="8"/>
  <c r="N1478" i="8"/>
  <c r="F1478" i="8"/>
  <c r="N1477" i="8"/>
  <c r="F1477" i="8"/>
  <c r="N1476" i="8"/>
  <c r="F1476" i="8"/>
  <c r="N1475" i="8"/>
  <c r="F1475" i="8"/>
  <c r="N1474" i="8"/>
  <c r="F1474" i="8"/>
  <c r="N1473" i="8"/>
  <c r="F1473" i="8"/>
  <c r="N1472" i="8"/>
  <c r="F1472" i="8"/>
  <c r="N1471" i="8"/>
  <c r="F1471" i="8"/>
  <c r="N1470" i="8"/>
  <c r="F1470" i="8"/>
  <c r="N1469" i="8"/>
  <c r="F1469" i="8"/>
  <c r="N1468" i="8"/>
  <c r="F1468" i="8"/>
  <c r="N1467" i="8"/>
  <c r="F1467" i="8"/>
  <c r="N1466" i="8"/>
  <c r="F1466" i="8"/>
  <c r="N1465" i="8"/>
  <c r="F1465" i="8"/>
  <c r="N1464" i="8"/>
  <c r="F1464" i="8"/>
  <c r="N1463" i="8"/>
  <c r="F1463" i="8"/>
  <c r="N1462" i="8"/>
  <c r="F1462" i="8"/>
  <c r="N1461" i="8"/>
  <c r="F1461" i="8"/>
  <c r="N1460" i="8"/>
  <c r="F1460" i="8"/>
  <c r="N1459" i="8"/>
  <c r="F1459" i="8"/>
  <c r="N1458" i="8"/>
  <c r="F1458" i="8"/>
  <c r="N1457" i="8"/>
  <c r="F1457" i="8"/>
  <c r="N1456" i="8"/>
  <c r="F1456" i="8"/>
  <c r="N1455" i="8"/>
  <c r="F1455" i="8"/>
  <c r="N1454" i="8"/>
  <c r="F1454" i="8"/>
  <c r="N1453" i="8"/>
  <c r="F1453" i="8"/>
  <c r="N1452" i="8"/>
  <c r="F1452" i="8"/>
  <c r="N1451" i="8"/>
  <c r="F1451" i="8"/>
  <c r="N1450" i="8"/>
  <c r="F1450" i="8"/>
  <c r="N1449" i="8"/>
  <c r="F1449" i="8"/>
  <c r="N1448" i="8"/>
  <c r="F1448" i="8"/>
  <c r="N1447" i="8"/>
  <c r="F1447" i="8"/>
  <c r="N1446" i="8"/>
  <c r="F1446" i="8"/>
  <c r="N1445" i="8"/>
  <c r="F1445" i="8"/>
  <c r="N1444" i="8"/>
  <c r="F1444" i="8"/>
  <c r="N1443" i="8"/>
  <c r="F1443" i="8"/>
  <c r="N1442" i="8"/>
  <c r="F1442" i="8"/>
  <c r="N1441" i="8"/>
  <c r="F1441" i="8"/>
  <c r="N1440" i="8"/>
  <c r="F1440" i="8"/>
  <c r="N1439" i="8"/>
  <c r="F1439" i="8"/>
  <c r="N1438" i="8"/>
  <c r="F1438" i="8"/>
  <c r="N1437" i="8"/>
  <c r="F1437" i="8"/>
  <c r="N1436" i="8"/>
  <c r="F1436" i="8"/>
  <c r="N1435" i="8"/>
  <c r="F1435" i="8"/>
  <c r="N1434" i="8"/>
  <c r="F1434" i="8"/>
  <c r="N1433" i="8"/>
  <c r="F1433" i="8"/>
  <c r="N1432" i="8"/>
  <c r="F1432" i="8"/>
  <c r="N1431" i="8"/>
  <c r="F1431" i="8"/>
  <c r="N1430" i="8"/>
  <c r="F1430" i="8"/>
  <c r="N1429" i="8"/>
  <c r="F1429" i="8"/>
  <c r="N1428" i="8"/>
  <c r="F1428" i="8"/>
  <c r="N1427" i="8"/>
  <c r="F1427" i="8"/>
  <c r="N1426" i="8"/>
  <c r="F1426" i="8"/>
  <c r="N1425" i="8"/>
  <c r="F1425" i="8"/>
  <c r="N1424" i="8"/>
  <c r="F1424" i="8"/>
  <c r="N1423" i="8"/>
  <c r="F1423" i="8"/>
  <c r="N1422" i="8"/>
  <c r="F1422" i="8"/>
  <c r="N1421" i="8"/>
  <c r="F1421" i="8"/>
  <c r="N1420" i="8"/>
  <c r="F1420" i="8"/>
  <c r="N1419" i="8"/>
  <c r="F1419" i="8"/>
  <c r="N1418" i="8"/>
  <c r="F1418" i="8"/>
  <c r="N1417" i="8"/>
  <c r="F1417" i="8"/>
  <c r="N1416" i="8"/>
  <c r="F1416" i="8"/>
  <c r="N1415" i="8"/>
  <c r="F1415" i="8"/>
  <c r="N1414" i="8"/>
  <c r="F1414" i="8"/>
  <c r="N1413" i="8"/>
  <c r="F1413" i="8"/>
  <c r="N1412" i="8"/>
  <c r="F1412" i="8"/>
  <c r="N1411" i="8"/>
  <c r="F1411" i="8"/>
  <c r="N1410" i="8"/>
  <c r="F1410" i="8"/>
  <c r="N1409" i="8"/>
  <c r="F1409" i="8"/>
  <c r="N1408" i="8"/>
  <c r="F1408" i="8"/>
  <c r="N1407" i="8"/>
  <c r="F1407" i="8"/>
  <c r="N1406" i="8"/>
  <c r="F1406" i="8"/>
  <c r="N1405" i="8"/>
  <c r="F1405" i="8"/>
  <c r="N1404" i="8"/>
  <c r="F1404" i="8"/>
  <c r="N1403" i="8"/>
  <c r="F1403" i="8"/>
  <c r="N1402" i="8"/>
  <c r="F1402" i="8"/>
  <c r="N1401" i="8"/>
  <c r="F1401" i="8"/>
  <c r="N1400" i="8"/>
  <c r="F1400" i="8"/>
  <c r="N1399" i="8"/>
  <c r="F1399" i="8"/>
  <c r="N1398" i="8"/>
  <c r="F1398" i="8"/>
  <c r="N1397" i="8"/>
  <c r="F1397" i="8"/>
  <c r="N1396" i="8"/>
  <c r="F1396" i="8"/>
  <c r="N1395" i="8"/>
  <c r="F1395" i="8"/>
  <c r="N1394" i="8"/>
  <c r="F1394" i="8"/>
  <c r="N1393" i="8"/>
  <c r="F1393" i="8"/>
  <c r="N1392" i="8"/>
  <c r="F1392" i="8"/>
  <c r="N1391" i="8"/>
  <c r="F1391" i="8"/>
  <c r="N1390" i="8"/>
  <c r="F1390" i="8"/>
  <c r="N1389" i="8"/>
  <c r="F1389" i="8"/>
  <c r="N1388" i="8"/>
  <c r="F1388" i="8"/>
  <c r="N1387" i="8"/>
  <c r="F1387" i="8"/>
  <c r="N1386" i="8"/>
  <c r="F1386" i="8"/>
  <c r="N1385" i="8"/>
  <c r="F1385" i="8"/>
  <c r="N1384" i="8"/>
  <c r="F1384" i="8"/>
  <c r="N1383" i="8"/>
  <c r="F1383" i="8"/>
  <c r="N1382" i="8"/>
  <c r="F1382" i="8"/>
  <c r="N1381" i="8"/>
  <c r="F1381" i="8"/>
  <c r="N1380" i="8"/>
  <c r="F1380" i="8"/>
  <c r="N1379" i="8"/>
  <c r="F1379" i="8"/>
  <c r="N1378" i="8"/>
  <c r="F1378" i="8"/>
  <c r="N1377" i="8"/>
  <c r="F1377" i="8"/>
  <c r="N1376" i="8"/>
  <c r="F1376" i="8"/>
  <c r="N1375" i="8"/>
  <c r="F1375" i="8"/>
  <c r="N1374" i="8"/>
  <c r="F1374" i="8"/>
  <c r="N1373" i="8"/>
  <c r="F1373" i="8"/>
  <c r="N1372" i="8"/>
  <c r="F1372" i="8"/>
  <c r="N1371" i="8"/>
  <c r="F1371" i="8"/>
  <c r="N1370" i="8"/>
  <c r="F1370" i="8"/>
  <c r="N1369" i="8"/>
  <c r="F1369" i="8"/>
  <c r="N1368" i="8"/>
  <c r="F1368" i="8"/>
  <c r="N1367" i="8"/>
  <c r="F1367" i="8"/>
  <c r="N1366" i="8"/>
  <c r="F1366" i="8"/>
  <c r="N1365" i="8"/>
  <c r="F1365" i="8"/>
  <c r="N1364" i="8"/>
  <c r="F1364" i="8"/>
  <c r="N1363" i="8"/>
  <c r="F1363" i="8"/>
  <c r="N1362" i="8"/>
  <c r="F1362" i="8"/>
  <c r="N1361" i="8"/>
  <c r="F1361" i="8"/>
  <c r="N1360" i="8"/>
  <c r="F1360" i="8"/>
  <c r="N1359" i="8"/>
  <c r="F1359" i="8"/>
  <c r="N1358" i="8"/>
  <c r="F1358" i="8"/>
  <c r="N1357" i="8"/>
  <c r="F1357" i="8"/>
  <c r="N1356" i="8"/>
  <c r="F1356" i="8"/>
  <c r="N1355" i="8"/>
  <c r="F1355" i="8"/>
  <c r="N1354" i="8"/>
  <c r="F1354" i="8"/>
  <c r="N1353" i="8"/>
  <c r="F1353" i="8"/>
  <c r="N1352" i="8"/>
  <c r="F1352" i="8"/>
  <c r="N1351" i="8"/>
  <c r="F1351" i="8"/>
  <c r="N1350" i="8"/>
  <c r="F1350" i="8"/>
  <c r="N1349" i="8"/>
  <c r="F1349" i="8"/>
  <c r="N1348" i="8"/>
  <c r="F1348" i="8"/>
  <c r="N1347" i="8"/>
  <c r="F1347" i="8"/>
  <c r="N1346" i="8"/>
  <c r="F1346" i="8"/>
  <c r="N1345" i="8"/>
  <c r="F1345" i="8"/>
  <c r="N1344" i="8"/>
  <c r="F1344" i="8"/>
  <c r="N1343" i="8"/>
  <c r="F1343" i="8"/>
  <c r="N1342" i="8"/>
  <c r="F1342" i="8"/>
  <c r="N1341" i="8"/>
  <c r="F1341" i="8"/>
  <c r="N1340" i="8"/>
  <c r="F1340" i="8"/>
  <c r="N1339" i="8"/>
  <c r="F1339" i="8"/>
  <c r="N1338" i="8"/>
  <c r="F1338" i="8"/>
  <c r="N1337" i="8"/>
  <c r="F1337" i="8"/>
  <c r="N1336" i="8"/>
  <c r="F1336" i="8"/>
  <c r="N1335" i="8"/>
  <c r="F1335" i="8"/>
  <c r="N1334" i="8"/>
  <c r="F1334" i="8"/>
  <c r="N1333" i="8"/>
  <c r="F1333" i="8"/>
  <c r="N1332" i="8"/>
  <c r="F1332" i="8"/>
  <c r="N1331" i="8"/>
  <c r="F1331" i="8"/>
  <c r="N1330" i="8"/>
  <c r="F1330" i="8"/>
  <c r="N1329" i="8"/>
  <c r="F1329" i="8"/>
  <c r="N1328" i="8"/>
  <c r="F1328" i="8"/>
  <c r="N1327" i="8"/>
  <c r="F1327" i="8"/>
  <c r="N1326" i="8"/>
  <c r="F1326" i="8"/>
  <c r="N1325" i="8"/>
  <c r="F1325" i="8"/>
  <c r="N1324" i="8"/>
  <c r="F1324" i="8"/>
  <c r="N1323" i="8"/>
  <c r="F1323" i="8"/>
  <c r="N1322" i="8"/>
  <c r="F1322" i="8"/>
  <c r="N1321" i="8"/>
  <c r="F1321" i="8"/>
  <c r="N1320" i="8"/>
  <c r="F1320" i="8"/>
  <c r="N1319" i="8"/>
  <c r="F1319" i="8"/>
  <c r="N1318" i="8"/>
  <c r="F1318" i="8"/>
  <c r="N1317" i="8"/>
  <c r="F1317" i="8"/>
  <c r="N1316" i="8"/>
  <c r="F1316" i="8"/>
  <c r="N1315" i="8"/>
  <c r="F1315" i="8"/>
  <c r="N1314" i="8"/>
  <c r="F1314" i="8"/>
  <c r="N1313" i="8"/>
  <c r="F1313" i="8"/>
  <c r="N1312" i="8"/>
  <c r="F1312" i="8"/>
  <c r="N1311" i="8"/>
  <c r="F1311" i="8"/>
  <c r="N1310" i="8"/>
  <c r="F1310" i="8"/>
  <c r="N1309" i="8"/>
  <c r="F1309" i="8"/>
  <c r="N1308" i="8"/>
  <c r="F1308" i="8"/>
  <c r="N1307" i="8"/>
  <c r="F1307" i="8"/>
  <c r="N1306" i="8"/>
  <c r="F1306" i="8"/>
  <c r="N1305" i="8"/>
  <c r="F1305" i="8"/>
  <c r="N1304" i="8"/>
  <c r="F1304" i="8"/>
  <c r="N1303" i="8"/>
  <c r="F1303" i="8"/>
  <c r="N1302" i="8"/>
  <c r="F1302" i="8"/>
  <c r="N1301" i="8"/>
  <c r="F1301" i="8"/>
  <c r="N1300" i="8"/>
  <c r="F1300" i="8"/>
  <c r="N1299" i="8"/>
  <c r="F1299" i="8"/>
  <c r="N1298" i="8"/>
  <c r="F1298" i="8"/>
  <c r="N1297" i="8"/>
  <c r="F1297" i="8"/>
  <c r="N1296" i="8"/>
  <c r="F1296" i="8"/>
  <c r="N1295" i="8"/>
  <c r="F1295" i="8"/>
  <c r="N1294" i="8"/>
  <c r="F1294" i="8"/>
  <c r="N1293" i="8"/>
  <c r="F1293" i="8"/>
  <c r="N1292" i="8"/>
  <c r="F1292" i="8"/>
  <c r="N1291" i="8"/>
  <c r="F1291" i="8"/>
  <c r="N1290" i="8"/>
  <c r="F1290" i="8"/>
  <c r="N1289" i="8"/>
  <c r="F1289" i="8"/>
  <c r="N1288" i="8"/>
  <c r="F1288" i="8"/>
  <c r="N1287" i="8"/>
  <c r="F1287" i="8"/>
  <c r="N1286" i="8"/>
  <c r="F1286" i="8"/>
  <c r="N1285" i="8"/>
  <c r="F1285" i="8"/>
  <c r="N1284" i="8"/>
  <c r="F1284" i="8"/>
  <c r="N1283" i="8"/>
  <c r="F1283" i="8"/>
  <c r="N1282" i="8"/>
  <c r="F1282" i="8"/>
  <c r="N1281" i="8"/>
  <c r="F1281" i="8"/>
  <c r="N1280" i="8"/>
  <c r="F1280" i="8"/>
  <c r="N1279" i="8"/>
  <c r="F1279" i="8"/>
  <c r="N1278" i="8"/>
  <c r="F1278" i="8"/>
  <c r="N1277" i="8"/>
  <c r="F1277" i="8"/>
  <c r="N1276" i="8"/>
  <c r="F1276" i="8"/>
  <c r="N1275" i="8"/>
  <c r="F1275" i="8"/>
  <c r="N1274" i="8"/>
  <c r="F1274" i="8"/>
  <c r="N1273" i="8"/>
  <c r="F1273" i="8"/>
  <c r="N1272" i="8"/>
  <c r="F1272" i="8"/>
  <c r="N1271" i="8"/>
  <c r="F1271" i="8"/>
  <c r="N1270" i="8"/>
  <c r="F1270" i="8"/>
  <c r="N1269" i="8"/>
  <c r="F1269" i="8"/>
  <c r="N1268" i="8"/>
  <c r="F1268" i="8"/>
  <c r="N1267" i="8"/>
  <c r="F1267" i="8"/>
  <c r="N1266" i="8"/>
  <c r="F1266" i="8"/>
  <c r="N1265" i="8"/>
  <c r="F1265" i="8"/>
  <c r="N1264" i="8"/>
  <c r="F1264" i="8"/>
  <c r="N1263" i="8"/>
  <c r="F1263" i="8"/>
  <c r="N1262" i="8"/>
  <c r="F1262" i="8"/>
  <c r="N1261" i="8"/>
  <c r="F1261" i="8"/>
  <c r="N1260" i="8"/>
  <c r="F1260" i="8"/>
  <c r="N1259" i="8"/>
  <c r="F1259" i="8"/>
  <c r="N1258" i="8"/>
  <c r="F1258" i="8"/>
  <c r="N1257" i="8"/>
  <c r="F1257" i="8"/>
  <c r="N1256" i="8"/>
  <c r="F1256" i="8"/>
  <c r="N1255" i="8"/>
  <c r="F1255" i="8"/>
  <c r="N1254" i="8"/>
  <c r="F1254" i="8"/>
  <c r="N1253" i="8"/>
  <c r="F1253" i="8"/>
  <c r="N1252" i="8"/>
  <c r="F1252" i="8"/>
  <c r="N1251" i="8"/>
  <c r="F1251" i="8"/>
  <c r="N1250" i="8"/>
  <c r="F1250" i="8"/>
  <c r="N1249" i="8"/>
  <c r="F1249" i="8"/>
  <c r="N1248" i="8"/>
  <c r="F1248" i="8"/>
  <c r="N1247" i="8"/>
  <c r="F1247" i="8"/>
  <c r="N1246" i="8"/>
  <c r="F1246" i="8"/>
  <c r="N1245" i="8"/>
  <c r="F1245" i="8"/>
  <c r="N1244" i="8"/>
  <c r="F1244" i="8"/>
  <c r="N1243" i="8"/>
  <c r="F1243" i="8"/>
  <c r="N1242" i="8"/>
  <c r="F1242" i="8"/>
  <c r="N1241" i="8"/>
  <c r="F1241" i="8"/>
  <c r="N1240" i="8"/>
  <c r="F1240" i="8"/>
  <c r="N1239" i="8"/>
  <c r="F1239" i="8"/>
  <c r="N1238" i="8"/>
  <c r="F1238" i="8"/>
  <c r="N1237" i="8"/>
  <c r="F1237" i="8"/>
  <c r="N1236" i="8"/>
  <c r="F1236" i="8"/>
  <c r="N1235" i="8"/>
  <c r="F1235" i="8"/>
  <c r="N1234" i="8"/>
  <c r="F1234" i="8"/>
  <c r="N1233" i="8"/>
  <c r="F1233" i="8"/>
  <c r="N1232" i="8"/>
  <c r="F1232" i="8"/>
  <c r="N1231" i="8"/>
  <c r="F1231" i="8"/>
  <c r="N1230" i="8"/>
  <c r="F1230" i="8"/>
  <c r="N1229" i="8"/>
  <c r="F1229" i="8"/>
  <c r="N1228" i="8"/>
  <c r="F1228" i="8"/>
  <c r="N1227" i="8"/>
  <c r="F1227" i="8"/>
  <c r="N1226" i="8"/>
  <c r="F1226" i="8"/>
  <c r="N1225" i="8"/>
  <c r="F1225" i="8"/>
  <c r="N1224" i="8"/>
  <c r="F1224" i="8"/>
  <c r="N1223" i="8"/>
  <c r="F1223" i="8"/>
  <c r="N1222" i="8"/>
  <c r="F1222" i="8"/>
  <c r="N1221" i="8"/>
  <c r="F1221" i="8"/>
  <c r="N1220" i="8"/>
  <c r="F1220" i="8"/>
  <c r="N1219" i="8"/>
  <c r="F1219" i="8"/>
  <c r="N1218" i="8"/>
  <c r="F1218" i="8"/>
  <c r="N1217" i="8"/>
  <c r="F1217" i="8"/>
  <c r="N1216" i="8"/>
  <c r="F1216" i="8"/>
  <c r="N1215" i="8"/>
  <c r="F1215" i="8"/>
  <c r="N1214" i="8"/>
  <c r="F1214" i="8"/>
  <c r="N1213" i="8"/>
  <c r="F1213" i="8"/>
  <c r="N1212" i="8"/>
  <c r="F1212" i="8"/>
  <c r="N1211" i="8"/>
  <c r="F1211" i="8"/>
  <c r="N1210" i="8"/>
  <c r="F1210" i="8"/>
  <c r="N1209" i="8"/>
  <c r="F1209" i="8"/>
  <c r="N1208" i="8"/>
  <c r="F1208" i="8"/>
  <c r="N1207" i="8"/>
  <c r="F1207" i="8"/>
  <c r="N1206" i="8"/>
  <c r="F1206" i="8"/>
  <c r="N1205" i="8"/>
  <c r="F1205" i="8"/>
  <c r="N1204" i="8"/>
  <c r="F1204" i="8"/>
  <c r="N1203" i="8"/>
  <c r="F1203" i="8"/>
  <c r="N1202" i="8"/>
  <c r="F1202" i="8"/>
  <c r="N1201" i="8"/>
  <c r="F1201" i="8"/>
  <c r="N1200" i="8"/>
  <c r="F1200" i="8"/>
  <c r="N1199" i="8"/>
  <c r="F1199" i="8"/>
  <c r="N1198" i="8"/>
  <c r="F1198" i="8"/>
  <c r="N1197" i="8"/>
  <c r="F1197" i="8"/>
  <c r="N1196" i="8"/>
  <c r="F1196" i="8"/>
  <c r="N1195" i="8"/>
  <c r="F1195" i="8"/>
  <c r="N1194" i="8"/>
  <c r="F1194" i="8"/>
  <c r="N1193" i="8"/>
  <c r="F1193" i="8"/>
  <c r="N1192" i="8"/>
  <c r="F1192" i="8"/>
  <c r="N1191" i="8"/>
  <c r="F1191" i="8"/>
  <c r="N1190" i="8"/>
  <c r="F1190" i="8"/>
  <c r="N1189" i="8"/>
  <c r="F1189" i="8"/>
  <c r="N1188" i="8"/>
  <c r="F1188" i="8"/>
  <c r="N1187" i="8"/>
  <c r="F1187" i="8"/>
  <c r="N1186" i="8"/>
  <c r="F1186" i="8"/>
  <c r="N1185" i="8"/>
  <c r="F1185" i="8"/>
  <c r="N1184" i="8"/>
  <c r="F1184" i="8"/>
  <c r="N1183" i="8"/>
  <c r="F1183" i="8"/>
  <c r="N1182" i="8"/>
  <c r="F1182" i="8"/>
  <c r="N1181" i="8"/>
  <c r="F1181" i="8"/>
  <c r="N1180" i="8"/>
  <c r="F1180" i="8"/>
  <c r="N1179" i="8"/>
  <c r="F1179" i="8"/>
  <c r="N1178" i="8"/>
  <c r="F1178" i="8"/>
  <c r="N1177" i="8"/>
  <c r="F1177" i="8"/>
  <c r="N1176" i="8"/>
  <c r="F1176" i="8"/>
  <c r="N1175" i="8"/>
  <c r="F1175" i="8"/>
  <c r="N1174" i="8"/>
  <c r="F1174" i="8"/>
  <c r="N1173" i="8"/>
  <c r="F1173" i="8"/>
  <c r="N1172" i="8"/>
  <c r="F1172" i="8"/>
  <c r="N1171" i="8"/>
  <c r="F1171" i="8"/>
  <c r="N1170" i="8"/>
  <c r="F1170" i="8"/>
  <c r="N1169" i="8"/>
  <c r="F1169" i="8"/>
  <c r="N1168" i="8"/>
  <c r="F1168" i="8"/>
  <c r="N1167" i="8"/>
  <c r="F1167" i="8"/>
  <c r="N1166" i="8"/>
  <c r="F1166" i="8"/>
  <c r="N1165" i="8"/>
  <c r="F1165" i="8"/>
  <c r="N1164" i="8"/>
  <c r="F1164" i="8"/>
  <c r="N1163" i="8"/>
  <c r="F1163" i="8"/>
  <c r="N1162" i="8"/>
  <c r="F1162" i="8"/>
  <c r="N1161" i="8"/>
  <c r="F1161" i="8"/>
  <c r="N1160" i="8"/>
  <c r="F1160" i="8"/>
  <c r="N1159" i="8"/>
  <c r="F1159" i="8"/>
  <c r="N1158" i="8"/>
  <c r="F1158" i="8"/>
  <c r="N1157" i="8"/>
  <c r="F1157" i="8"/>
  <c r="N1156" i="8"/>
  <c r="F1156" i="8"/>
  <c r="N1155" i="8"/>
  <c r="F1155" i="8"/>
  <c r="N1154" i="8"/>
  <c r="F1154" i="8"/>
  <c r="N1153" i="8"/>
  <c r="F1153" i="8"/>
  <c r="N1152" i="8"/>
  <c r="F1152" i="8"/>
  <c r="N1151" i="8"/>
  <c r="F1151" i="8"/>
  <c r="N1150" i="8"/>
  <c r="F1150" i="8"/>
  <c r="N1149" i="8"/>
  <c r="F1149" i="8"/>
  <c r="N1148" i="8"/>
  <c r="F1148" i="8"/>
  <c r="N1147" i="8"/>
  <c r="F1147" i="8"/>
  <c r="N1146" i="8"/>
  <c r="F1146" i="8"/>
  <c r="N1145" i="8"/>
  <c r="F1145" i="8"/>
  <c r="N1144" i="8"/>
  <c r="F1144" i="8"/>
  <c r="N1143" i="8"/>
  <c r="F1143" i="8"/>
  <c r="N1142" i="8"/>
  <c r="F1142" i="8"/>
  <c r="N1141" i="8"/>
  <c r="F1141" i="8"/>
  <c r="N1140" i="8"/>
  <c r="F1140" i="8"/>
  <c r="N1139" i="8"/>
  <c r="F1139" i="8"/>
  <c r="N1138" i="8"/>
  <c r="F1138" i="8"/>
  <c r="N1137" i="8"/>
  <c r="F1137" i="8"/>
  <c r="N1136" i="8"/>
  <c r="F1136" i="8"/>
  <c r="N1135" i="8"/>
  <c r="F1135" i="8"/>
  <c r="N1134" i="8"/>
  <c r="F1134" i="8"/>
  <c r="N1133" i="8"/>
  <c r="F1133" i="8"/>
  <c r="N1132" i="8"/>
  <c r="F1132" i="8"/>
  <c r="N1131" i="8"/>
  <c r="F1131" i="8"/>
  <c r="N1130" i="8"/>
  <c r="F1130" i="8"/>
  <c r="N1129" i="8"/>
  <c r="F1129" i="8"/>
  <c r="N1128" i="8"/>
  <c r="F1128" i="8"/>
  <c r="N1127" i="8"/>
  <c r="F1127" i="8"/>
  <c r="N1126" i="8"/>
  <c r="F1126" i="8"/>
  <c r="N1125" i="8"/>
  <c r="F1125" i="8"/>
  <c r="N1124" i="8"/>
  <c r="F1124" i="8"/>
  <c r="N1123" i="8"/>
  <c r="F1123" i="8"/>
  <c r="N1122" i="8"/>
  <c r="F1122" i="8"/>
  <c r="N1121" i="8"/>
  <c r="F1121" i="8"/>
  <c r="N1120" i="8"/>
  <c r="F1120" i="8"/>
  <c r="N1119" i="8"/>
  <c r="F1119" i="8"/>
  <c r="N1118" i="8"/>
  <c r="F1118" i="8"/>
  <c r="N1117" i="8"/>
  <c r="F1117" i="8"/>
  <c r="N1116" i="8"/>
  <c r="F1116" i="8"/>
  <c r="N1115" i="8"/>
  <c r="F1115" i="8"/>
  <c r="N1114" i="8"/>
  <c r="F1114" i="8"/>
  <c r="N1113" i="8"/>
  <c r="F1113" i="8"/>
  <c r="N1112" i="8"/>
  <c r="F1112" i="8"/>
  <c r="N1111" i="8"/>
  <c r="F1111" i="8"/>
  <c r="N1110" i="8"/>
  <c r="F1110" i="8"/>
  <c r="N1109" i="8"/>
  <c r="F1109" i="8"/>
  <c r="N1108" i="8"/>
  <c r="F1108" i="8"/>
  <c r="N1107" i="8"/>
  <c r="F1107" i="8"/>
  <c r="N1106" i="8"/>
  <c r="F1106" i="8"/>
  <c r="N1105" i="8"/>
  <c r="F1105" i="8"/>
  <c r="N1104" i="8"/>
  <c r="F1104" i="8"/>
  <c r="N1103" i="8"/>
  <c r="F1103" i="8"/>
  <c r="N1102" i="8"/>
  <c r="F1102" i="8"/>
  <c r="N1101" i="8"/>
  <c r="F1101" i="8"/>
  <c r="N1100" i="8"/>
  <c r="F1100" i="8"/>
  <c r="N1099" i="8"/>
  <c r="F1099" i="8"/>
  <c r="N1098" i="8"/>
  <c r="F1098" i="8"/>
  <c r="N1097" i="8"/>
  <c r="F1097" i="8"/>
  <c r="N1096" i="8"/>
  <c r="F1096" i="8"/>
  <c r="N1095" i="8"/>
  <c r="F1095" i="8"/>
  <c r="N1094" i="8"/>
  <c r="F1094" i="8"/>
  <c r="N1093" i="8"/>
  <c r="F1093" i="8"/>
  <c r="N1092" i="8"/>
  <c r="F1092" i="8"/>
  <c r="N1091" i="8"/>
  <c r="F1091" i="8"/>
  <c r="N1090" i="8"/>
  <c r="F1090" i="8"/>
  <c r="N1089" i="8"/>
  <c r="F1089" i="8"/>
  <c r="N1088" i="8"/>
  <c r="F1088" i="8"/>
  <c r="N1087" i="8"/>
  <c r="F1087" i="8"/>
  <c r="N1086" i="8"/>
  <c r="F1086" i="8"/>
  <c r="N1085" i="8"/>
  <c r="F1085" i="8"/>
  <c r="N1084" i="8"/>
  <c r="F1084" i="8"/>
  <c r="N1083" i="8"/>
  <c r="F1083" i="8"/>
  <c r="N1082" i="8"/>
  <c r="F1082" i="8"/>
  <c r="N1081" i="8"/>
  <c r="F1081" i="8"/>
  <c r="N1080" i="8"/>
  <c r="F1080" i="8"/>
  <c r="N1079" i="8"/>
  <c r="F1079" i="8"/>
  <c r="N1078" i="8"/>
  <c r="F1078" i="8"/>
  <c r="N1077" i="8"/>
  <c r="F1077" i="8"/>
  <c r="N1076" i="8"/>
  <c r="F1076" i="8"/>
  <c r="N1075" i="8"/>
  <c r="F1075" i="8"/>
  <c r="N1074" i="8"/>
  <c r="F1074" i="8"/>
  <c r="N1073" i="8"/>
  <c r="F1073" i="8"/>
  <c r="N1072" i="8"/>
  <c r="F1072" i="8"/>
  <c r="N1071" i="8"/>
  <c r="F1071" i="8"/>
  <c r="N1070" i="8"/>
  <c r="F1070" i="8"/>
  <c r="N1069" i="8"/>
  <c r="F1069" i="8"/>
  <c r="N1068" i="8"/>
  <c r="F1068" i="8"/>
  <c r="N1067" i="8"/>
  <c r="F1067" i="8"/>
  <c r="N1066" i="8"/>
  <c r="F1066" i="8"/>
  <c r="N1065" i="8"/>
  <c r="F1065" i="8"/>
  <c r="N1064" i="8"/>
  <c r="F1064" i="8"/>
  <c r="N1063" i="8"/>
  <c r="F1063" i="8"/>
  <c r="N1062" i="8"/>
  <c r="F1062" i="8"/>
  <c r="N1061" i="8"/>
  <c r="F1061" i="8"/>
  <c r="N1060" i="8"/>
  <c r="F1060" i="8"/>
  <c r="N1059" i="8"/>
  <c r="F1059" i="8"/>
  <c r="N1058" i="8"/>
  <c r="F1058" i="8"/>
  <c r="N1057" i="8"/>
  <c r="F1057" i="8"/>
  <c r="N1056" i="8"/>
  <c r="F1056" i="8"/>
  <c r="N1055" i="8"/>
  <c r="F1055" i="8"/>
  <c r="N1054" i="8"/>
  <c r="F1054" i="8"/>
  <c r="N1053" i="8"/>
  <c r="F1053" i="8"/>
  <c r="N1052" i="8"/>
  <c r="F1052" i="8"/>
  <c r="N1051" i="8"/>
  <c r="F1051" i="8"/>
  <c r="N1050" i="8"/>
  <c r="F1050" i="8"/>
  <c r="N1049" i="8"/>
  <c r="F1049" i="8"/>
  <c r="N1048" i="8"/>
  <c r="F1048" i="8"/>
  <c r="N1047" i="8"/>
  <c r="F1047" i="8"/>
  <c r="N1046" i="8"/>
  <c r="F1046" i="8"/>
  <c r="N1045" i="8"/>
  <c r="F1045" i="8"/>
  <c r="N1044" i="8"/>
  <c r="F1044" i="8"/>
  <c r="N1043" i="8"/>
  <c r="F1043" i="8"/>
  <c r="N1042" i="8"/>
  <c r="F1042" i="8"/>
  <c r="N1041" i="8"/>
  <c r="F1041" i="8"/>
  <c r="N1040" i="8"/>
  <c r="F1040" i="8"/>
  <c r="N1039" i="8"/>
  <c r="F1039" i="8"/>
  <c r="N1038" i="8"/>
  <c r="F1038" i="8"/>
  <c r="N1037" i="8"/>
  <c r="F1037" i="8"/>
  <c r="N1036" i="8"/>
  <c r="F1036" i="8"/>
  <c r="N1035" i="8"/>
  <c r="F1035" i="8"/>
  <c r="N1034" i="8"/>
  <c r="F1034" i="8"/>
  <c r="N1033" i="8"/>
  <c r="F1033" i="8"/>
  <c r="N1032" i="8"/>
  <c r="F1032" i="8"/>
  <c r="N1031" i="8"/>
  <c r="F1031" i="8"/>
  <c r="N1030" i="8"/>
  <c r="F1030" i="8"/>
  <c r="N1029" i="8"/>
  <c r="F1029" i="8"/>
  <c r="N1028" i="8"/>
  <c r="F1028" i="8"/>
  <c r="N1027" i="8"/>
  <c r="F1027" i="8"/>
  <c r="N1026" i="8"/>
  <c r="F1026" i="8"/>
  <c r="N1025" i="8"/>
  <c r="F1025" i="8"/>
  <c r="N1024" i="8"/>
  <c r="F1024" i="8"/>
  <c r="N1023" i="8"/>
  <c r="F1023" i="8"/>
  <c r="N1022" i="8"/>
  <c r="F1022" i="8"/>
  <c r="N1021" i="8"/>
  <c r="F1021" i="8"/>
  <c r="N1020" i="8"/>
  <c r="F1020" i="8"/>
  <c r="N1019" i="8"/>
  <c r="F1019" i="8"/>
  <c r="N1018" i="8"/>
  <c r="F1018" i="8"/>
  <c r="N1017" i="8"/>
  <c r="F1017" i="8"/>
  <c r="N1016" i="8"/>
  <c r="F1016" i="8"/>
  <c r="N1015" i="8"/>
  <c r="F1015" i="8"/>
  <c r="N1014" i="8"/>
  <c r="F1014" i="8"/>
  <c r="N1013" i="8"/>
  <c r="F1013" i="8"/>
  <c r="N1012" i="8"/>
  <c r="F1012" i="8"/>
  <c r="N1011" i="8"/>
  <c r="F1011" i="8"/>
  <c r="N1010" i="8"/>
  <c r="F1010" i="8"/>
  <c r="N1009" i="8"/>
  <c r="F1009" i="8"/>
  <c r="N1008" i="8"/>
  <c r="F1008" i="8"/>
  <c r="N1007" i="8"/>
  <c r="F1007" i="8"/>
  <c r="N1006" i="8"/>
  <c r="F1006" i="8"/>
  <c r="N1005" i="8"/>
  <c r="F1005" i="8"/>
  <c r="N1004" i="8"/>
  <c r="F1004" i="8"/>
  <c r="N1003" i="8"/>
  <c r="F1003" i="8"/>
  <c r="N1002" i="8"/>
  <c r="F1002" i="8"/>
  <c r="N1001" i="8"/>
  <c r="F1001" i="8"/>
  <c r="N1000" i="8"/>
  <c r="F1000" i="8"/>
  <c r="N999" i="8"/>
  <c r="F999" i="8"/>
  <c r="N998" i="8"/>
  <c r="F998" i="8"/>
  <c r="N997" i="8"/>
  <c r="F997" i="8"/>
  <c r="N996" i="8"/>
  <c r="F996" i="8"/>
  <c r="N995" i="8"/>
  <c r="F995" i="8"/>
  <c r="N994" i="8"/>
  <c r="F994" i="8"/>
  <c r="N993" i="8"/>
  <c r="F993" i="8"/>
  <c r="N992" i="8"/>
  <c r="F992" i="8"/>
  <c r="N991" i="8"/>
  <c r="F991" i="8"/>
  <c r="N990" i="8"/>
  <c r="F990" i="8"/>
  <c r="N989" i="8"/>
  <c r="F989" i="8"/>
  <c r="N988" i="8"/>
  <c r="F988" i="8"/>
  <c r="N987" i="8"/>
  <c r="F987" i="8"/>
  <c r="N986" i="8"/>
  <c r="F986" i="8"/>
  <c r="N985" i="8"/>
  <c r="F985" i="8"/>
  <c r="N984" i="8"/>
  <c r="F984" i="8"/>
  <c r="N983" i="8"/>
  <c r="F983" i="8"/>
  <c r="N982" i="8"/>
  <c r="F982" i="8"/>
  <c r="N981" i="8"/>
  <c r="F981" i="8"/>
  <c r="N980" i="8"/>
  <c r="F980" i="8"/>
  <c r="N979" i="8"/>
  <c r="F979" i="8"/>
  <c r="N978" i="8"/>
  <c r="F978" i="8"/>
  <c r="N977" i="8"/>
  <c r="F977" i="8"/>
  <c r="N976" i="8"/>
  <c r="F976" i="8"/>
  <c r="N975" i="8"/>
  <c r="F975" i="8"/>
  <c r="N974" i="8"/>
  <c r="F974" i="8"/>
  <c r="N973" i="8"/>
  <c r="F973" i="8"/>
  <c r="N972" i="8"/>
  <c r="F972" i="8"/>
  <c r="N971" i="8"/>
  <c r="F971" i="8"/>
  <c r="N970" i="8"/>
  <c r="F970" i="8"/>
  <c r="N969" i="8"/>
  <c r="F969" i="8"/>
  <c r="N968" i="8"/>
  <c r="F968" i="8"/>
  <c r="N967" i="8"/>
  <c r="F967" i="8"/>
  <c r="N966" i="8"/>
  <c r="F966" i="8"/>
  <c r="N965" i="8"/>
  <c r="F965" i="8"/>
  <c r="N964" i="8"/>
  <c r="F964" i="8"/>
  <c r="N963" i="8"/>
  <c r="F963" i="8"/>
  <c r="N962" i="8"/>
  <c r="F962" i="8"/>
  <c r="N961" i="8"/>
  <c r="F961" i="8"/>
  <c r="N960" i="8"/>
  <c r="F960" i="8"/>
  <c r="N959" i="8"/>
  <c r="F959" i="8"/>
  <c r="N958" i="8"/>
  <c r="F958" i="8"/>
  <c r="N957" i="8"/>
  <c r="F957" i="8"/>
  <c r="N956" i="8"/>
  <c r="F956" i="8"/>
  <c r="N955" i="8"/>
  <c r="F955" i="8"/>
  <c r="N954" i="8"/>
  <c r="F954" i="8"/>
  <c r="N953" i="8"/>
  <c r="F953" i="8"/>
  <c r="N952" i="8"/>
  <c r="F952" i="8"/>
  <c r="N951" i="8"/>
  <c r="F951" i="8"/>
  <c r="N950" i="8"/>
  <c r="F950" i="8"/>
  <c r="N949" i="8"/>
  <c r="F949" i="8"/>
  <c r="N948" i="8"/>
  <c r="F948" i="8"/>
  <c r="N947" i="8"/>
  <c r="F947" i="8"/>
  <c r="N946" i="8"/>
  <c r="F946" i="8"/>
  <c r="N945" i="8"/>
  <c r="F945" i="8"/>
  <c r="N944" i="8"/>
  <c r="F944" i="8"/>
  <c r="N943" i="8"/>
  <c r="F943" i="8"/>
  <c r="N942" i="8"/>
  <c r="F942" i="8"/>
  <c r="N941" i="8"/>
  <c r="F941" i="8"/>
  <c r="N940" i="8"/>
  <c r="F940" i="8"/>
  <c r="N939" i="8"/>
  <c r="F939" i="8"/>
  <c r="N938" i="8"/>
  <c r="F938" i="8"/>
  <c r="N937" i="8"/>
  <c r="F937" i="8"/>
  <c r="N936" i="8"/>
  <c r="F936" i="8"/>
  <c r="N935" i="8"/>
  <c r="F935" i="8"/>
  <c r="N934" i="8"/>
  <c r="F934" i="8"/>
  <c r="N933" i="8"/>
  <c r="F933" i="8"/>
  <c r="N932" i="8"/>
  <c r="F932" i="8"/>
  <c r="N931" i="8"/>
  <c r="F931" i="8"/>
  <c r="N930" i="8"/>
  <c r="F930" i="8"/>
  <c r="N929" i="8"/>
  <c r="F929" i="8"/>
  <c r="N928" i="8"/>
  <c r="F928" i="8"/>
  <c r="N927" i="8"/>
  <c r="F927" i="8"/>
  <c r="N926" i="8"/>
  <c r="F926" i="8"/>
  <c r="N925" i="8"/>
  <c r="F925" i="8"/>
  <c r="N924" i="8"/>
  <c r="F924" i="8"/>
  <c r="N923" i="8"/>
  <c r="F923" i="8"/>
  <c r="N922" i="8"/>
  <c r="F922" i="8"/>
  <c r="N921" i="8"/>
  <c r="F921" i="8"/>
  <c r="N920" i="8"/>
  <c r="F920" i="8"/>
  <c r="N919" i="8"/>
  <c r="F919" i="8"/>
  <c r="N918" i="8"/>
  <c r="F918" i="8"/>
  <c r="N917" i="8"/>
  <c r="F917" i="8"/>
  <c r="N916" i="8"/>
  <c r="F916" i="8"/>
  <c r="N915" i="8"/>
  <c r="F915" i="8"/>
  <c r="N914" i="8"/>
  <c r="F914" i="8"/>
  <c r="N913" i="8"/>
  <c r="F913" i="8"/>
  <c r="N912" i="8"/>
  <c r="F912" i="8"/>
  <c r="N911" i="8"/>
  <c r="F911" i="8"/>
  <c r="N910" i="8"/>
  <c r="F910" i="8"/>
  <c r="N909" i="8"/>
  <c r="F909" i="8"/>
  <c r="N908" i="8"/>
  <c r="F908" i="8"/>
  <c r="N907" i="8"/>
  <c r="F907" i="8"/>
  <c r="N906" i="8"/>
  <c r="F906" i="8"/>
  <c r="N905" i="8"/>
  <c r="F905" i="8"/>
  <c r="N904" i="8"/>
  <c r="F904" i="8"/>
  <c r="N903" i="8"/>
  <c r="F903" i="8"/>
  <c r="N902" i="8"/>
  <c r="F902" i="8"/>
  <c r="N901" i="8"/>
  <c r="F901" i="8"/>
  <c r="N900" i="8"/>
  <c r="F900" i="8"/>
  <c r="N899" i="8"/>
  <c r="F899" i="8"/>
  <c r="N898" i="8"/>
  <c r="F898" i="8"/>
  <c r="N897" i="8"/>
  <c r="F897" i="8"/>
  <c r="N896" i="8"/>
  <c r="F896" i="8"/>
  <c r="N895" i="8"/>
  <c r="F895" i="8"/>
  <c r="N894" i="8"/>
  <c r="F894" i="8"/>
  <c r="N893" i="8"/>
  <c r="F893" i="8"/>
  <c r="N892" i="8"/>
  <c r="F892" i="8"/>
  <c r="N891" i="8"/>
  <c r="F891" i="8"/>
  <c r="N890" i="8"/>
  <c r="F890" i="8"/>
  <c r="N889" i="8"/>
  <c r="F889" i="8"/>
  <c r="N888" i="8"/>
  <c r="F888" i="8"/>
  <c r="N887" i="8"/>
  <c r="F887" i="8"/>
  <c r="N886" i="8"/>
  <c r="F886" i="8"/>
  <c r="N885" i="8"/>
  <c r="F885" i="8"/>
  <c r="N884" i="8"/>
  <c r="F884" i="8"/>
  <c r="N883" i="8"/>
  <c r="F883" i="8"/>
  <c r="N882" i="8"/>
  <c r="F882" i="8"/>
  <c r="N881" i="8"/>
  <c r="F881" i="8"/>
  <c r="N880" i="8"/>
  <c r="F880" i="8"/>
  <c r="N879" i="8"/>
  <c r="F879" i="8"/>
  <c r="N878" i="8"/>
  <c r="F878" i="8"/>
  <c r="N877" i="8"/>
  <c r="F877" i="8"/>
  <c r="N876" i="8"/>
  <c r="F876" i="8"/>
  <c r="N875" i="8"/>
  <c r="F875" i="8"/>
  <c r="N874" i="8"/>
  <c r="F874" i="8"/>
  <c r="N873" i="8"/>
  <c r="F873" i="8"/>
  <c r="N872" i="8"/>
  <c r="F872" i="8"/>
  <c r="N871" i="8"/>
  <c r="F871" i="8"/>
  <c r="N870" i="8"/>
  <c r="F870" i="8"/>
  <c r="N869" i="8"/>
  <c r="F869" i="8"/>
  <c r="N868" i="8"/>
  <c r="F868" i="8"/>
  <c r="N867" i="8"/>
  <c r="F867" i="8"/>
  <c r="N866" i="8"/>
  <c r="F866" i="8"/>
  <c r="N865" i="8"/>
  <c r="F865" i="8"/>
  <c r="N864" i="8"/>
  <c r="F864" i="8"/>
  <c r="N863" i="8"/>
  <c r="F863" i="8"/>
  <c r="N862" i="8"/>
  <c r="F862" i="8"/>
  <c r="N861" i="8"/>
  <c r="F861" i="8"/>
  <c r="N860" i="8"/>
  <c r="F860" i="8"/>
  <c r="N859" i="8"/>
  <c r="F859" i="8"/>
  <c r="N858" i="8"/>
  <c r="F858" i="8"/>
  <c r="N857" i="8"/>
  <c r="F857" i="8"/>
  <c r="N856" i="8"/>
  <c r="F856" i="8"/>
  <c r="N855" i="8"/>
  <c r="F855" i="8"/>
  <c r="N854" i="8"/>
  <c r="F854" i="8"/>
  <c r="N853" i="8"/>
  <c r="F853" i="8"/>
  <c r="N852" i="8"/>
  <c r="F852" i="8"/>
  <c r="N851" i="8"/>
  <c r="F851" i="8"/>
  <c r="N850" i="8"/>
  <c r="F850" i="8"/>
  <c r="N849" i="8"/>
  <c r="F849" i="8"/>
  <c r="N848" i="8"/>
  <c r="F848" i="8"/>
  <c r="N847" i="8"/>
  <c r="F847" i="8"/>
  <c r="N846" i="8"/>
  <c r="F846" i="8"/>
  <c r="N845" i="8"/>
  <c r="F845" i="8"/>
  <c r="N844" i="8"/>
  <c r="F844" i="8"/>
  <c r="N843" i="8"/>
  <c r="F843" i="8"/>
  <c r="N842" i="8"/>
  <c r="F842" i="8"/>
  <c r="N841" i="8"/>
  <c r="F841" i="8"/>
  <c r="N840" i="8"/>
  <c r="F840" i="8"/>
  <c r="N839" i="8"/>
  <c r="F839" i="8"/>
  <c r="N838" i="8"/>
  <c r="F838" i="8"/>
  <c r="N837" i="8"/>
  <c r="F837" i="8"/>
  <c r="N836" i="8"/>
  <c r="F836" i="8"/>
  <c r="N835" i="8"/>
  <c r="F835" i="8"/>
  <c r="N834" i="8"/>
  <c r="F834" i="8"/>
  <c r="N833" i="8"/>
  <c r="F833" i="8"/>
  <c r="N832" i="8"/>
  <c r="F832" i="8"/>
  <c r="N831" i="8"/>
  <c r="F831" i="8"/>
  <c r="N830" i="8"/>
  <c r="F830" i="8"/>
  <c r="N829" i="8"/>
  <c r="F829" i="8"/>
  <c r="N828" i="8"/>
  <c r="F828" i="8"/>
  <c r="N827" i="8"/>
  <c r="F827" i="8"/>
  <c r="N826" i="8"/>
  <c r="F826" i="8"/>
  <c r="N825" i="8"/>
  <c r="F825" i="8"/>
  <c r="N824" i="8"/>
  <c r="F824" i="8"/>
  <c r="N823" i="8"/>
  <c r="F823" i="8"/>
  <c r="N822" i="8"/>
  <c r="F822" i="8"/>
  <c r="N821" i="8"/>
  <c r="F821" i="8"/>
  <c r="N820" i="8"/>
  <c r="F820" i="8"/>
  <c r="N819" i="8"/>
  <c r="F819" i="8"/>
  <c r="N818" i="8"/>
  <c r="F818" i="8"/>
  <c r="N817" i="8"/>
  <c r="F817" i="8"/>
  <c r="N816" i="8"/>
  <c r="F816" i="8"/>
  <c r="N815" i="8"/>
  <c r="F815" i="8"/>
  <c r="N814" i="8"/>
  <c r="F814" i="8"/>
  <c r="N813" i="8"/>
  <c r="F813" i="8"/>
  <c r="N812" i="8"/>
  <c r="F812" i="8"/>
  <c r="N811" i="8"/>
  <c r="F811" i="8"/>
  <c r="N810" i="8"/>
  <c r="F810" i="8"/>
  <c r="N809" i="8"/>
  <c r="F809" i="8"/>
  <c r="N808" i="8"/>
  <c r="F808" i="8"/>
  <c r="N807" i="8"/>
  <c r="F807" i="8"/>
  <c r="N806" i="8"/>
  <c r="F806" i="8"/>
  <c r="N805" i="8"/>
  <c r="F805" i="8"/>
  <c r="N804" i="8"/>
  <c r="F804" i="8"/>
  <c r="N803" i="8"/>
  <c r="F803" i="8"/>
  <c r="N802" i="8"/>
  <c r="F802" i="8"/>
  <c r="N801" i="8"/>
  <c r="F801" i="8"/>
  <c r="N800" i="8"/>
  <c r="F800" i="8"/>
  <c r="N799" i="8"/>
  <c r="F799" i="8"/>
  <c r="N798" i="8"/>
  <c r="F798" i="8"/>
  <c r="N797" i="8"/>
  <c r="F797" i="8"/>
  <c r="N796" i="8"/>
  <c r="F796" i="8"/>
  <c r="N795" i="8"/>
  <c r="F795" i="8"/>
  <c r="N794" i="8"/>
  <c r="F794" i="8"/>
  <c r="N793" i="8"/>
  <c r="F793" i="8"/>
  <c r="N792" i="8"/>
  <c r="F792" i="8"/>
  <c r="N791" i="8"/>
  <c r="F791" i="8"/>
  <c r="N790" i="8"/>
  <c r="F790" i="8"/>
  <c r="N789" i="8"/>
  <c r="F789" i="8"/>
  <c r="N788" i="8"/>
  <c r="F788" i="8"/>
  <c r="N787" i="8"/>
  <c r="F787" i="8"/>
  <c r="N786" i="8"/>
  <c r="F786" i="8"/>
  <c r="N785" i="8"/>
  <c r="F785" i="8"/>
  <c r="N784" i="8"/>
  <c r="F784" i="8"/>
  <c r="N783" i="8"/>
  <c r="F783" i="8"/>
  <c r="N782" i="8"/>
  <c r="F782" i="8"/>
  <c r="N781" i="8"/>
  <c r="F781" i="8"/>
  <c r="N780" i="8"/>
  <c r="F780" i="8"/>
  <c r="N779" i="8"/>
  <c r="F779" i="8"/>
  <c r="N778" i="8"/>
  <c r="F778" i="8"/>
  <c r="N777" i="8"/>
  <c r="F777" i="8"/>
  <c r="N776" i="8"/>
  <c r="F776" i="8"/>
  <c r="N775" i="8"/>
  <c r="F775" i="8"/>
  <c r="N774" i="8"/>
  <c r="F774" i="8"/>
  <c r="N773" i="8"/>
  <c r="F773" i="8"/>
  <c r="N772" i="8"/>
  <c r="F772" i="8"/>
  <c r="N771" i="8"/>
  <c r="F771" i="8"/>
  <c r="N770" i="8"/>
  <c r="F770" i="8"/>
  <c r="N769" i="8"/>
  <c r="F769" i="8"/>
  <c r="N768" i="8"/>
  <c r="F768" i="8"/>
  <c r="N767" i="8"/>
  <c r="F767" i="8"/>
  <c r="N766" i="8"/>
  <c r="F766" i="8"/>
  <c r="N765" i="8"/>
  <c r="F765" i="8"/>
  <c r="N764" i="8"/>
  <c r="F764" i="8"/>
  <c r="N763" i="8"/>
  <c r="F763" i="8"/>
  <c r="N762" i="8"/>
  <c r="F762" i="8"/>
  <c r="N761" i="8"/>
  <c r="F761" i="8"/>
  <c r="N760" i="8"/>
  <c r="F760" i="8"/>
  <c r="N759" i="8"/>
  <c r="F759" i="8"/>
  <c r="N758" i="8"/>
  <c r="F758" i="8"/>
  <c r="N757" i="8"/>
  <c r="F757" i="8"/>
  <c r="N756" i="8"/>
  <c r="F756" i="8"/>
  <c r="N755" i="8"/>
  <c r="F755" i="8"/>
  <c r="N754" i="8"/>
  <c r="F754" i="8"/>
  <c r="N753" i="8"/>
  <c r="F753" i="8"/>
  <c r="N752" i="8"/>
  <c r="F752" i="8"/>
  <c r="N751" i="8"/>
  <c r="F751" i="8"/>
  <c r="N750" i="8"/>
  <c r="F750" i="8"/>
  <c r="N749" i="8"/>
  <c r="F749" i="8"/>
  <c r="N748" i="8"/>
  <c r="F748" i="8"/>
  <c r="N747" i="8"/>
  <c r="F747" i="8"/>
  <c r="N746" i="8"/>
  <c r="F746" i="8"/>
  <c r="N745" i="8"/>
  <c r="F745" i="8"/>
  <c r="N744" i="8"/>
  <c r="F744" i="8"/>
  <c r="N743" i="8"/>
  <c r="F743" i="8"/>
  <c r="N742" i="8"/>
  <c r="F742" i="8"/>
  <c r="N741" i="8"/>
  <c r="F741" i="8"/>
  <c r="N740" i="8"/>
  <c r="F740" i="8"/>
  <c r="N739" i="8"/>
  <c r="F739" i="8"/>
  <c r="N738" i="8"/>
  <c r="F738" i="8"/>
  <c r="N737" i="8"/>
  <c r="F737" i="8"/>
  <c r="N736" i="8"/>
  <c r="F736" i="8"/>
  <c r="N735" i="8"/>
  <c r="F735" i="8"/>
  <c r="N734" i="8"/>
  <c r="F734" i="8"/>
  <c r="N733" i="8"/>
  <c r="F733" i="8"/>
  <c r="N732" i="8"/>
  <c r="F732" i="8"/>
  <c r="N731" i="8"/>
  <c r="F731" i="8"/>
  <c r="N730" i="8"/>
  <c r="F730" i="8"/>
  <c r="N729" i="8"/>
  <c r="F729" i="8"/>
  <c r="N728" i="8"/>
  <c r="F728" i="8"/>
  <c r="N727" i="8"/>
  <c r="F727" i="8"/>
  <c r="N726" i="8"/>
  <c r="F726" i="8"/>
  <c r="N725" i="8"/>
  <c r="F725" i="8"/>
  <c r="N724" i="8"/>
  <c r="F724" i="8"/>
  <c r="N723" i="8"/>
  <c r="F723" i="8"/>
  <c r="N722" i="8"/>
  <c r="F722" i="8"/>
  <c r="N721" i="8"/>
  <c r="F721" i="8"/>
  <c r="N720" i="8"/>
  <c r="F720" i="8"/>
  <c r="N719" i="8"/>
  <c r="F719" i="8"/>
  <c r="N718" i="8"/>
  <c r="F718" i="8"/>
  <c r="N717" i="8"/>
  <c r="F717" i="8"/>
  <c r="N716" i="8"/>
  <c r="F716" i="8"/>
  <c r="N715" i="8"/>
  <c r="F715" i="8"/>
  <c r="N714" i="8"/>
  <c r="F714" i="8"/>
  <c r="N713" i="8"/>
  <c r="F713" i="8"/>
  <c r="N712" i="8"/>
  <c r="F712" i="8"/>
  <c r="N711" i="8"/>
  <c r="F711" i="8"/>
  <c r="N710" i="8"/>
  <c r="F710" i="8"/>
  <c r="N709" i="8"/>
  <c r="F709" i="8"/>
  <c r="N708" i="8"/>
  <c r="F708" i="8"/>
  <c r="N707" i="8"/>
  <c r="F707" i="8"/>
  <c r="N706" i="8"/>
  <c r="F706" i="8"/>
  <c r="N705" i="8"/>
  <c r="F705" i="8"/>
  <c r="N704" i="8"/>
  <c r="F704" i="8"/>
  <c r="N703" i="8"/>
  <c r="F703" i="8"/>
  <c r="N702" i="8"/>
  <c r="F702" i="8"/>
  <c r="N701" i="8"/>
  <c r="F701" i="8"/>
  <c r="N700" i="8"/>
  <c r="F700" i="8"/>
  <c r="N699" i="8"/>
  <c r="F699" i="8"/>
  <c r="N698" i="8"/>
  <c r="F698" i="8"/>
  <c r="N697" i="8"/>
  <c r="F697" i="8"/>
  <c r="N696" i="8"/>
  <c r="F696" i="8"/>
  <c r="N695" i="8"/>
  <c r="F695" i="8"/>
  <c r="N694" i="8"/>
  <c r="F694" i="8"/>
  <c r="N693" i="8"/>
  <c r="F693" i="8"/>
  <c r="N692" i="8"/>
  <c r="F692" i="8"/>
  <c r="N691" i="8"/>
  <c r="F691" i="8"/>
  <c r="N690" i="8"/>
  <c r="F690" i="8"/>
  <c r="N689" i="8"/>
  <c r="F689" i="8"/>
  <c r="N688" i="8"/>
  <c r="F688" i="8"/>
  <c r="N687" i="8"/>
  <c r="F687" i="8"/>
  <c r="N686" i="8"/>
  <c r="F686" i="8"/>
  <c r="N685" i="8"/>
  <c r="F685" i="8"/>
  <c r="N684" i="8"/>
  <c r="F684" i="8"/>
  <c r="N683" i="8"/>
  <c r="F683" i="8"/>
  <c r="N682" i="8"/>
  <c r="F682" i="8"/>
  <c r="N681" i="8"/>
  <c r="F681" i="8"/>
  <c r="N680" i="8"/>
  <c r="F680" i="8"/>
  <c r="N679" i="8"/>
  <c r="F679" i="8"/>
  <c r="N678" i="8"/>
  <c r="F678" i="8"/>
  <c r="N677" i="8"/>
  <c r="F677" i="8"/>
  <c r="N676" i="8"/>
  <c r="F676" i="8"/>
  <c r="N675" i="8"/>
  <c r="F675" i="8"/>
  <c r="N674" i="8"/>
  <c r="F674" i="8"/>
  <c r="N673" i="8"/>
  <c r="F673" i="8"/>
  <c r="N672" i="8"/>
  <c r="F672" i="8"/>
  <c r="N671" i="8"/>
  <c r="F671" i="8"/>
  <c r="N670" i="8"/>
  <c r="F670" i="8"/>
  <c r="N669" i="8"/>
  <c r="F669" i="8"/>
  <c r="N668" i="8"/>
  <c r="F668" i="8"/>
  <c r="N667" i="8"/>
  <c r="F667" i="8"/>
  <c r="N666" i="8"/>
  <c r="F666" i="8"/>
  <c r="N665" i="8"/>
  <c r="F665" i="8"/>
  <c r="N664" i="8"/>
  <c r="F664" i="8"/>
  <c r="N663" i="8"/>
  <c r="F663" i="8"/>
  <c r="N662" i="8"/>
  <c r="F662" i="8"/>
  <c r="N661" i="8"/>
  <c r="F661" i="8"/>
  <c r="N660" i="8"/>
  <c r="F660" i="8"/>
  <c r="N659" i="8"/>
  <c r="F659" i="8"/>
  <c r="N658" i="8"/>
  <c r="F658" i="8"/>
  <c r="N657" i="8"/>
  <c r="F657" i="8"/>
  <c r="N656" i="8"/>
  <c r="F656" i="8"/>
  <c r="N655" i="8"/>
  <c r="F655" i="8"/>
  <c r="N654" i="8"/>
  <c r="F654" i="8"/>
  <c r="N653" i="8"/>
  <c r="F653" i="8"/>
  <c r="N652" i="8"/>
  <c r="F652" i="8"/>
  <c r="N651" i="8"/>
  <c r="F651" i="8"/>
  <c r="N650" i="8"/>
  <c r="F650" i="8"/>
  <c r="N649" i="8"/>
  <c r="F649" i="8"/>
  <c r="N648" i="8"/>
  <c r="F648" i="8"/>
  <c r="N647" i="8"/>
  <c r="F647" i="8"/>
  <c r="N646" i="8"/>
  <c r="F646" i="8"/>
  <c r="N645" i="8"/>
  <c r="F645" i="8"/>
  <c r="N644" i="8"/>
  <c r="F644" i="8"/>
  <c r="N643" i="8"/>
  <c r="F643" i="8"/>
  <c r="N642" i="8"/>
  <c r="F642" i="8"/>
  <c r="N641" i="8"/>
  <c r="F641" i="8"/>
  <c r="N640" i="8"/>
  <c r="F640" i="8"/>
  <c r="N639" i="8"/>
  <c r="F639" i="8"/>
  <c r="N638" i="8"/>
  <c r="F638" i="8"/>
  <c r="N637" i="8"/>
  <c r="F637" i="8"/>
  <c r="N636" i="8"/>
  <c r="F636" i="8"/>
  <c r="N635" i="8"/>
  <c r="F635" i="8"/>
  <c r="N634" i="8"/>
  <c r="F634" i="8"/>
  <c r="N633" i="8"/>
  <c r="F633" i="8"/>
  <c r="N632" i="8"/>
  <c r="F632" i="8"/>
  <c r="N631" i="8"/>
  <c r="F631" i="8"/>
  <c r="N630" i="8"/>
  <c r="F630" i="8"/>
  <c r="N629" i="8"/>
  <c r="F629" i="8"/>
  <c r="N628" i="8"/>
  <c r="F628" i="8"/>
  <c r="N627" i="8"/>
  <c r="F627" i="8"/>
  <c r="N626" i="8"/>
  <c r="F626" i="8"/>
  <c r="N625" i="8"/>
  <c r="F625" i="8"/>
  <c r="N624" i="8"/>
  <c r="F624" i="8"/>
  <c r="N623" i="8"/>
  <c r="F623" i="8"/>
  <c r="N622" i="8"/>
  <c r="F622" i="8"/>
  <c r="N621" i="8"/>
  <c r="F621" i="8"/>
  <c r="N620" i="8"/>
  <c r="F620" i="8"/>
  <c r="N619" i="8"/>
  <c r="F619" i="8"/>
  <c r="N618" i="8"/>
  <c r="F618" i="8"/>
  <c r="N617" i="8"/>
  <c r="F617" i="8"/>
  <c r="N616" i="8"/>
  <c r="F616" i="8"/>
  <c r="N615" i="8"/>
  <c r="F615" i="8"/>
  <c r="N614" i="8"/>
  <c r="F614" i="8"/>
  <c r="N613" i="8"/>
  <c r="F613" i="8"/>
  <c r="N612" i="8"/>
  <c r="F612" i="8"/>
  <c r="N611" i="8"/>
  <c r="F611" i="8"/>
  <c r="N610" i="8"/>
  <c r="F610" i="8"/>
  <c r="N609" i="8"/>
  <c r="F609" i="8"/>
  <c r="N608" i="8"/>
  <c r="F608" i="8"/>
  <c r="N607" i="8"/>
  <c r="F607" i="8"/>
  <c r="N606" i="8"/>
  <c r="F606" i="8"/>
  <c r="N605" i="8"/>
  <c r="F605" i="8"/>
  <c r="N604" i="8"/>
  <c r="F604" i="8"/>
  <c r="N603" i="8"/>
  <c r="F603" i="8"/>
  <c r="N602" i="8"/>
  <c r="F602" i="8"/>
  <c r="N601" i="8"/>
  <c r="F601" i="8"/>
  <c r="N600" i="8"/>
  <c r="F600" i="8"/>
  <c r="N599" i="8"/>
  <c r="F599" i="8"/>
  <c r="N598" i="8"/>
  <c r="F598" i="8"/>
  <c r="N597" i="8"/>
  <c r="F597" i="8"/>
  <c r="N596" i="8"/>
  <c r="F596" i="8"/>
  <c r="N595" i="8"/>
  <c r="F595" i="8"/>
  <c r="N594" i="8"/>
  <c r="F594" i="8"/>
  <c r="N593" i="8"/>
  <c r="F593" i="8"/>
  <c r="N592" i="8"/>
  <c r="F592" i="8"/>
  <c r="N591" i="8"/>
  <c r="F591" i="8"/>
  <c r="N590" i="8"/>
  <c r="F590" i="8"/>
  <c r="N589" i="8"/>
  <c r="F589" i="8"/>
  <c r="N588" i="8"/>
  <c r="F588" i="8"/>
  <c r="N587" i="8"/>
  <c r="F587" i="8"/>
  <c r="N586" i="8"/>
  <c r="F586" i="8"/>
  <c r="N585" i="8"/>
  <c r="F585" i="8"/>
  <c r="N584" i="8"/>
  <c r="F584" i="8"/>
  <c r="N583" i="8"/>
  <c r="F583" i="8"/>
  <c r="N582" i="8"/>
  <c r="F582" i="8"/>
  <c r="N581" i="8"/>
  <c r="F581" i="8"/>
  <c r="N580" i="8"/>
  <c r="F580" i="8"/>
  <c r="N579" i="8"/>
  <c r="F579" i="8"/>
  <c r="N578" i="8"/>
  <c r="F578" i="8"/>
  <c r="N577" i="8"/>
  <c r="F577" i="8"/>
  <c r="N576" i="8"/>
  <c r="F576" i="8"/>
  <c r="N575" i="8"/>
  <c r="F575" i="8"/>
  <c r="N574" i="8"/>
  <c r="F574" i="8"/>
  <c r="N573" i="8"/>
  <c r="F573" i="8"/>
  <c r="N572" i="8"/>
  <c r="F572" i="8"/>
  <c r="N571" i="8"/>
  <c r="F571" i="8"/>
  <c r="N570" i="8"/>
  <c r="F570" i="8"/>
  <c r="N569" i="8"/>
  <c r="F569" i="8"/>
  <c r="N568" i="8"/>
  <c r="F568" i="8"/>
  <c r="N567" i="8"/>
  <c r="F567" i="8"/>
  <c r="N566" i="8"/>
  <c r="F566" i="8"/>
  <c r="N565" i="8"/>
  <c r="F565" i="8"/>
  <c r="N564" i="8"/>
  <c r="F564" i="8"/>
  <c r="N563" i="8"/>
  <c r="F563" i="8"/>
  <c r="N562" i="8"/>
  <c r="F562" i="8"/>
  <c r="N561" i="8"/>
  <c r="F561" i="8"/>
  <c r="N560" i="8"/>
  <c r="F560" i="8"/>
  <c r="N559" i="8"/>
  <c r="F559" i="8"/>
  <c r="N558" i="8"/>
  <c r="F558" i="8"/>
  <c r="N557" i="8"/>
  <c r="F557" i="8"/>
  <c r="N556" i="8"/>
  <c r="F556" i="8"/>
  <c r="N555" i="8"/>
  <c r="F555" i="8"/>
  <c r="N554" i="8"/>
  <c r="F554" i="8"/>
  <c r="N553" i="8"/>
  <c r="F553" i="8"/>
  <c r="N552" i="8"/>
  <c r="F552" i="8"/>
  <c r="N551" i="8"/>
  <c r="F551" i="8"/>
  <c r="N550" i="8"/>
  <c r="F550" i="8"/>
  <c r="N549" i="8"/>
  <c r="F549" i="8"/>
  <c r="N548" i="8"/>
  <c r="F548" i="8"/>
  <c r="N547" i="8"/>
  <c r="F547" i="8"/>
  <c r="N546" i="8"/>
  <c r="F546" i="8"/>
  <c r="N545" i="8"/>
  <c r="F545" i="8"/>
  <c r="N544" i="8"/>
  <c r="F544" i="8"/>
  <c r="N543" i="8"/>
  <c r="F543" i="8"/>
  <c r="N542" i="8"/>
  <c r="F542" i="8"/>
  <c r="N541" i="8"/>
  <c r="F541" i="8"/>
  <c r="N540" i="8"/>
  <c r="F540" i="8"/>
  <c r="N539" i="8"/>
  <c r="F539" i="8"/>
  <c r="N538" i="8"/>
  <c r="F538" i="8"/>
  <c r="N537" i="8"/>
  <c r="F537" i="8"/>
  <c r="N536" i="8"/>
  <c r="F536" i="8"/>
  <c r="N535" i="8"/>
  <c r="F535" i="8"/>
  <c r="N534" i="8"/>
  <c r="F534" i="8"/>
  <c r="N533" i="8"/>
  <c r="F533" i="8"/>
  <c r="N532" i="8"/>
  <c r="F532" i="8"/>
  <c r="N531" i="8"/>
  <c r="F531" i="8"/>
  <c r="N530" i="8"/>
  <c r="F530" i="8"/>
  <c r="N529" i="8"/>
  <c r="F529" i="8"/>
  <c r="N528" i="8"/>
  <c r="F528" i="8"/>
  <c r="N527" i="8"/>
  <c r="F527" i="8"/>
  <c r="N526" i="8"/>
  <c r="F526" i="8"/>
  <c r="N525" i="8"/>
  <c r="F525" i="8"/>
  <c r="N524" i="8"/>
  <c r="F524" i="8"/>
  <c r="N523" i="8"/>
  <c r="F523" i="8"/>
  <c r="N522" i="8"/>
  <c r="F522" i="8"/>
  <c r="N521" i="8"/>
  <c r="F521" i="8"/>
  <c r="N520" i="8"/>
  <c r="F520" i="8"/>
  <c r="N519" i="8"/>
  <c r="F519" i="8"/>
  <c r="N518" i="8"/>
  <c r="F518" i="8"/>
  <c r="N517" i="8"/>
  <c r="F517" i="8"/>
  <c r="N516" i="8"/>
  <c r="F516" i="8"/>
  <c r="N515" i="8"/>
  <c r="F515" i="8"/>
  <c r="N514" i="8"/>
  <c r="F514" i="8"/>
  <c r="N513" i="8"/>
  <c r="F513" i="8"/>
  <c r="N512" i="8"/>
  <c r="F512" i="8"/>
  <c r="N511" i="8"/>
  <c r="F511" i="8"/>
  <c r="N510" i="8"/>
  <c r="F510" i="8"/>
  <c r="N509" i="8"/>
  <c r="F509" i="8"/>
  <c r="N508" i="8"/>
  <c r="F508" i="8"/>
  <c r="N507" i="8"/>
  <c r="F507" i="8"/>
  <c r="N506" i="8"/>
  <c r="F506" i="8"/>
  <c r="N505" i="8"/>
  <c r="F505" i="8"/>
  <c r="N504" i="8"/>
  <c r="F504" i="8"/>
  <c r="N503" i="8"/>
  <c r="F503" i="8"/>
  <c r="N502" i="8"/>
  <c r="F502" i="8"/>
  <c r="N501" i="8"/>
  <c r="F501" i="8"/>
  <c r="N500" i="8"/>
  <c r="F500" i="8"/>
  <c r="N499" i="8"/>
  <c r="F499" i="8"/>
  <c r="N498" i="8"/>
  <c r="F498" i="8"/>
  <c r="N497" i="8"/>
  <c r="F497" i="8"/>
  <c r="N496" i="8"/>
  <c r="F496" i="8"/>
  <c r="N495" i="8"/>
  <c r="F495" i="8"/>
  <c r="N494" i="8"/>
  <c r="F494" i="8"/>
  <c r="N493" i="8"/>
  <c r="F493" i="8"/>
  <c r="N492" i="8"/>
  <c r="F492" i="8"/>
  <c r="N491" i="8"/>
  <c r="F491" i="8"/>
  <c r="N490" i="8"/>
  <c r="F490" i="8"/>
  <c r="N489" i="8"/>
  <c r="F489" i="8"/>
  <c r="N488" i="8"/>
  <c r="F488" i="8"/>
  <c r="N487" i="8"/>
  <c r="F487" i="8"/>
  <c r="N486" i="8"/>
  <c r="F486" i="8"/>
  <c r="N485" i="8"/>
  <c r="F485" i="8"/>
  <c r="N484" i="8"/>
  <c r="F484" i="8"/>
  <c r="N483" i="8"/>
  <c r="F483" i="8"/>
  <c r="N482" i="8"/>
  <c r="F482" i="8"/>
  <c r="N481" i="8"/>
  <c r="F481" i="8"/>
  <c r="N480" i="8"/>
  <c r="F480" i="8"/>
  <c r="N479" i="8"/>
  <c r="F479" i="8"/>
  <c r="N478" i="8"/>
  <c r="F478" i="8"/>
  <c r="N477" i="8"/>
  <c r="F477" i="8"/>
  <c r="N476" i="8"/>
  <c r="F476" i="8"/>
  <c r="N475" i="8"/>
  <c r="F475" i="8"/>
  <c r="N474" i="8"/>
  <c r="F474" i="8"/>
  <c r="N473" i="8"/>
  <c r="F473" i="8"/>
  <c r="N472" i="8"/>
  <c r="F472" i="8"/>
  <c r="N471" i="8"/>
  <c r="F471" i="8"/>
  <c r="N470" i="8"/>
  <c r="F470" i="8"/>
  <c r="N469" i="8"/>
  <c r="F469" i="8"/>
  <c r="N468" i="8"/>
  <c r="F468" i="8"/>
  <c r="N467" i="8"/>
  <c r="F467" i="8"/>
  <c r="N466" i="8"/>
  <c r="F466" i="8"/>
  <c r="N465" i="8"/>
  <c r="F465" i="8"/>
  <c r="N464" i="8"/>
  <c r="F464" i="8"/>
  <c r="N463" i="8"/>
  <c r="F463" i="8"/>
  <c r="N462" i="8"/>
  <c r="F462" i="8"/>
  <c r="N461" i="8"/>
  <c r="F461" i="8"/>
  <c r="N460" i="8"/>
  <c r="F460" i="8"/>
  <c r="N459" i="8"/>
  <c r="F459" i="8"/>
  <c r="N458" i="8"/>
  <c r="F458" i="8"/>
  <c r="N457" i="8"/>
  <c r="F457" i="8"/>
  <c r="N456" i="8"/>
  <c r="F456" i="8"/>
  <c r="N455" i="8"/>
  <c r="F455" i="8"/>
  <c r="N454" i="8"/>
  <c r="F454" i="8"/>
  <c r="N453" i="8"/>
  <c r="F453" i="8"/>
  <c r="N452" i="8"/>
  <c r="F452" i="8"/>
  <c r="N451" i="8"/>
  <c r="F451" i="8"/>
  <c r="N450" i="8"/>
  <c r="F450" i="8"/>
  <c r="N449" i="8"/>
  <c r="F449" i="8"/>
  <c r="N448" i="8"/>
  <c r="F448" i="8"/>
  <c r="N447" i="8"/>
  <c r="F447" i="8"/>
  <c r="N446" i="8"/>
  <c r="F446" i="8"/>
  <c r="N445" i="8"/>
  <c r="F445" i="8"/>
  <c r="N444" i="8"/>
  <c r="F444" i="8"/>
  <c r="N443" i="8"/>
  <c r="F443" i="8"/>
  <c r="N442" i="8"/>
  <c r="F442" i="8"/>
  <c r="N441" i="8"/>
  <c r="F441" i="8"/>
  <c r="N440" i="8"/>
  <c r="F440" i="8"/>
  <c r="N439" i="8"/>
  <c r="F439" i="8"/>
  <c r="N438" i="8"/>
  <c r="F438" i="8"/>
  <c r="N437" i="8"/>
  <c r="F437" i="8"/>
  <c r="N436" i="8"/>
  <c r="F436" i="8"/>
  <c r="N435" i="8"/>
  <c r="F435" i="8"/>
  <c r="N434" i="8"/>
  <c r="F434" i="8"/>
  <c r="N433" i="8"/>
  <c r="F433" i="8"/>
  <c r="N432" i="8"/>
  <c r="F432" i="8"/>
  <c r="N431" i="8"/>
  <c r="F431" i="8"/>
  <c r="N430" i="8"/>
  <c r="F430" i="8"/>
  <c r="N429" i="8"/>
  <c r="F429" i="8"/>
  <c r="N428" i="8"/>
  <c r="F428" i="8"/>
  <c r="N427" i="8"/>
  <c r="F427" i="8"/>
  <c r="N426" i="8"/>
  <c r="F426" i="8"/>
  <c r="N425" i="8"/>
  <c r="F425" i="8"/>
  <c r="N424" i="8"/>
  <c r="F424" i="8"/>
  <c r="N423" i="8"/>
  <c r="F423" i="8"/>
  <c r="N422" i="8"/>
  <c r="F422" i="8"/>
  <c r="N421" i="8"/>
  <c r="F421" i="8"/>
  <c r="N420" i="8"/>
  <c r="F420" i="8"/>
  <c r="N419" i="8"/>
  <c r="F419" i="8"/>
  <c r="N418" i="8"/>
  <c r="F418" i="8"/>
  <c r="N417" i="8"/>
  <c r="F417" i="8"/>
  <c r="N416" i="8"/>
  <c r="F416" i="8"/>
  <c r="N415" i="8"/>
  <c r="F415" i="8"/>
  <c r="N414" i="8"/>
  <c r="F414" i="8"/>
  <c r="N413" i="8"/>
  <c r="F413" i="8"/>
  <c r="N412" i="8"/>
  <c r="F412" i="8"/>
  <c r="N411" i="8"/>
  <c r="F411" i="8"/>
  <c r="N410" i="8"/>
  <c r="F410" i="8"/>
  <c r="N409" i="8"/>
  <c r="F409" i="8"/>
  <c r="N408" i="8"/>
  <c r="F408" i="8"/>
  <c r="N407" i="8"/>
  <c r="F407" i="8"/>
  <c r="N406" i="8"/>
  <c r="F406" i="8"/>
  <c r="N405" i="8"/>
  <c r="F405" i="8"/>
  <c r="N404" i="8"/>
  <c r="F404" i="8"/>
  <c r="N403" i="8"/>
  <c r="F403" i="8"/>
  <c r="N402" i="8"/>
  <c r="F402" i="8"/>
  <c r="N401" i="8"/>
  <c r="F401" i="8"/>
  <c r="N400" i="8"/>
  <c r="F400" i="8"/>
  <c r="N399" i="8"/>
  <c r="F399" i="8"/>
  <c r="N398" i="8"/>
  <c r="F398" i="8"/>
  <c r="N397" i="8"/>
  <c r="F397" i="8"/>
  <c r="N396" i="8"/>
  <c r="F396" i="8"/>
  <c r="N395" i="8"/>
  <c r="F395" i="8"/>
  <c r="N394" i="8"/>
  <c r="F394" i="8"/>
  <c r="N393" i="8"/>
  <c r="F393" i="8"/>
  <c r="N392" i="8"/>
  <c r="F392" i="8"/>
  <c r="N391" i="8"/>
  <c r="F391" i="8"/>
  <c r="N390" i="8"/>
  <c r="F390" i="8"/>
  <c r="N389" i="8"/>
  <c r="F389" i="8"/>
  <c r="N388" i="8"/>
  <c r="F388" i="8"/>
  <c r="N387" i="8"/>
  <c r="F387" i="8"/>
  <c r="N386" i="8"/>
  <c r="F386" i="8"/>
  <c r="N385" i="8"/>
  <c r="F385" i="8"/>
  <c r="N384" i="8"/>
  <c r="F384" i="8"/>
  <c r="N383" i="8"/>
  <c r="F383" i="8"/>
  <c r="N382" i="8"/>
  <c r="F382" i="8"/>
  <c r="N381" i="8"/>
  <c r="F381" i="8"/>
  <c r="N380" i="8"/>
  <c r="F380" i="8"/>
  <c r="N379" i="8"/>
  <c r="F379" i="8"/>
  <c r="N378" i="8"/>
  <c r="F378" i="8"/>
  <c r="N377" i="8"/>
  <c r="F377" i="8"/>
  <c r="N376" i="8"/>
  <c r="F376" i="8"/>
  <c r="N375" i="8"/>
  <c r="F375" i="8"/>
  <c r="N374" i="8"/>
  <c r="F374" i="8"/>
  <c r="N373" i="8"/>
  <c r="F373" i="8"/>
  <c r="N372" i="8"/>
  <c r="F372" i="8"/>
  <c r="N371" i="8"/>
  <c r="F371" i="8"/>
  <c r="N370" i="8"/>
  <c r="F370" i="8"/>
  <c r="N369" i="8"/>
  <c r="F369" i="8"/>
  <c r="N368" i="8"/>
  <c r="F368" i="8"/>
  <c r="N367" i="8"/>
  <c r="F367" i="8"/>
  <c r="N366" i="8"/>
  <c r="F366" i="8"/>
  <c r="N365" i="8"/>
  <c r="F365" i="8"/>
  <c r="N364" i="8"/>
  <c r="F364" i="8"/>
  <c r="N363" i="8"/>
  <c r="F363" i="8"/>
  <c r="N362" i="8"/>
  <c r="F362" i="8"/>
  <c r="N361" i="8"/>
  <c r="F361" i="8"/>
  <c r="N360" i="8"/>
  <c r="F360" i="8"/>
  <c r="N359" i="8"/>
  <c r="F359" i="8"/>
  <c r="N358" i="8"/>
  <c r="F358" i="8"/>
  <c r="N357" i="8"/>
  <c r="F357" i="8"/>
  <c r="N356" i="8"/>
  <c r="F356" i="8"/>
  <c r="N355" i="8"/>
  <c r="F355" i="8"/>
  <c r="N354" i="8"/>
  <c r="F354" i="8"/>
  <c r="N353" i="8"/>
  <c r="F353" i="8"/>
  <c r="N352" i="8"/>
  <c r="F352" i="8"/>
  <c r="N351" i="8"/>
  <c r="F351" i="8"/>
  <c r="N350" i="8"/>
  <c r="F350" i="8"/>
  <c r="N349" i="8"/>
  <c r="F349" i="8"/>
  <c r="N348" i="8"/>
  <c r="F348" i="8"/>
  <c r="N347" i="8"/>
  <c r="F347" i="8"/>
  <c r="N346" i="8"/>
  <c r="F346" i="8"/>
  <c r="N345" i="8"/>
  <c r="F345" i="8"/>
  <c r="N344" i="8"/>
  <c r="F344" i="8"/>
  <c r="N343" i="8"/>
  <c r="F343" i="8"/>
  <c r="N342" i="8"/>
  <c r="F342" i="8"/>
  <c r="N341" i="8"/>
  <c r="F341" i="8"/>
  <c r="N340" i="8"/>
  <c r="F340" i="8"/>
  <c r="N339" i="8"/>
  <c r="F339" i="8"/>
  <c r="N338" i="8"/>
  <c r="F338" i="8"/>
  <c r="N337" i="8"/>
  <c r="F337" i="8"/>
  <c r="N336" i="8"/>
  <c r="F336" i="8"/>
  <c r="N335" i="8"/>
  <c r="F335" i="8"/>
  <c r="N334" i="8"/>
  <c r="F334" i="8"/>
  <c r="N333" i="8"/>
  <c r="F333" i="8"/>
  <c r="N332" i="8"/>
  <c r="F332" i="8"/>
  <c r="N331" i="8"/>
  <c r="F331" i="8"/>
  <c r="N330" i="8"/>
  <c r="F330" i="8"/>
  <c r="N329" i="8"/>
  <c r="F329" i="8"/>
  <c r="N328" i="8"/>
  <c r="F328" i="8"/>
  <c r="N327" i="8"/>
  <c r="F327" i="8"/>
  <c r="N326" i="8"/>
  <c r="F326" i="8"/>
  <c r="N325" i="8"/>
  <c r="F325" i="8"/>
  <c r="N324" i="8"/>
  <c r="F324" i="8"/>
  <c r="N323" i="8"/>
  <c r="F323" i="8"/>
  <c r="N322" i="8"/>
  <c r="F322" i="8"/>
  <c r="N321" i="8"/>
  <c r="F321" i="8"/>
  <c r="N320" i="8"/>
  <c r="F320" i="8"/>
  <c r="N319" i="8"/>
  <c r="F319" i="8"/>
  <c r="N318" i="8"/>
  <c r="F318" i="8"/>
  <c r="N317" i="8"/>
  <c r="F317" i="8"/>
  <c r="N316" i="8"/>
  <c r="F316" i="8"/>
  <c r="N315" i="8"/>
  <c r="F315" i="8"/>
  <c r="N314" i="8"/>
  <c r="F314" i="8"/>
  <c r="N313" i="8"/>
  <c r="F313" i="8"/>
  <c r="N312" i="8"/>
  <c r="F312" i="8"/>
  <c r="N311" i="8"/>
  <c r="F311" i="8"/>
  <c r="N310" i="8"/>
  <c r="F310" i="8"/>
  <c r="N309" i="8"/>
  <c r="F309" i="8"/>
  <c r="N308" i="8"/>
  <c r="F308" i="8"/>
  <c r="N307" i="8"/>
  <c r="F307" i="8"/>
  <c r="N306" i="8"/>
  <c r="F306" i="8"/>
  <c r="N305" i="8"/>
  <c r="F305" i="8"/>
  <c r="N304" i="8"/>
  <c r="F304" i="8"/>
  <c r="N303" i="8"/>
  <c r="F303" i="8"/>
  <c r="N302" i="8"/>
  <c r="F302" i="8"/>
  <c r="N301" i="8"/>
  <c r="F301" i="8"/>
  <c r="N300" i="8"/>
  <c r="F300" i="8"/>
  <c r="N299" i="8"/>
  <c r="F299" i="8"/>
  <c r="N298" i="8"/>
  <c r="F298" i="8"/>
  <c r="N297" i="8"/>
  <c r="F297" i="8"/>
  <c r="N296" i="8"/>
  <c r="F296" i="8"/>
  <c r="N295" i="8"/>
  <c r="F295" i="8"/>
  <c r="N294" i="8"/>
  <c r="F294" i="8"/>
  <c r="N293" i="8"/>
  <c r="F293" i="8"/>
  <c r="N292" i="8"/>
  <c r="F292" i="8"/>
  <c r="N291" i="8"/>
  <c r="F291" i="8"/>
  <c r="N290" i="8"/>
  <c r="F290" i="8"/>
  <c r="N289" i="8"/>
  <c r="F289" i="8"/>
  <c r="N288" i="8"/>
  <c r="F288" i="8"/>
  <c r="N287" i="8"/>
  <c r="F287" i="8"/>
  <c r="N286" i="8"/>
  <c r="F286" i="8"/>
  <c r="N285" i="8"/>
  <c r="F285" i="8"/>
  <c r="N284" i="8"/>
  <c r="F284" i="8"/>
  <c r="N283" i="8"/>
  <c r="F283" i="8"/>
  <c r="N282" i="8"/>
  <c r="F282" i="8"/>
  <c r="N281" i="8"/>
  <c r="F281" i="8"/>
  <c r="N280" i="8"/>
  <c r="F280" i="8"/>
  <c r="N279" i="8"/>
  <c r="F279" i="8"/>
  <c r="N278" i="8"/>
  <c r="F278" i="8"/>
  <c r="N277" i="8"/>
  <c r="F277" i="8"/>
  <c r="N276" i="8"/>
  <c r="F276" i="8"/>
  <c r="N275" i="8"/>
  <c r="F275" i="8"/>
  <c r="N274" i="8"/>
  <c r="F274" i="8"/>
  <c r="N273" i="8"/>
  <c r="F273" i="8"/>
  <c r="N272" i="8"/>
  <c r="F272" i="8"/>
  <c r="N271" i="8"/>
  <c r="F271" i="8"/>
  <c r="N270" i="8"/>
  <c r="F270" i="8"/>
  <c r="N269" i="8"/>
  <c r="F269" i="8"/>
  <c r="N268" i="8"/>
  <c r="F268" i="8"/>
  <c r="N267" i="8"/>
  <c r="F267" i="8"/>
  <c r="N266" i="8"/>
  <c r="F266" i="8"/>
  <c r="N265" i="8"/>
  <c r="F265" i="8"/>
  <c r="N264" i="8"/>
  <c r="F264" i="8"/>
  <c r="N263" i="8"/>
  <c r="F263" i="8"/>
  <c r="N262" i="8"/>
  <c r="F262" i="8"/>
  <c r="N261" i="8"/>
  <c r="F261" i="8"/>
  <c r="N260" i="8"/>
  <c r="F260" i="8"/>
  <c r="N259" i="8"/>
  <c r="F259" i="8"/>
  <c r="N258" i="8"/>
  <c r="F258" i="8"/>
  <c r="N257" i="8"/>
  <c r="F257" i="8"/>
  <c r="N256" i="8"/>
  <c r="F256" i="8"/>
  <c r="N255" i="8"/>
  <c r="F255" i="8"/>
  <c r="N254" i="8"/>
  <c r="F254" i="8"/>
  <c r="N253" i="8"/>
  <c r="F253" i="8"/>
  <c r="N252" i="8"/>
  <c r="F252" i="8"/>
  <c r="N251" i="8"/>
  <c r="F251" i="8"/>
  <c r="N250" i="8"/>
  <c r="F250" i="8"/>
  <c r="N249" i="8"/>
  <c r="F249" i="8"/>
  <c r="N248" i="8"/>
  <c r="F248" i="8"/>
  <c r="N247" i="8"/>
  <c r="F247" i="8"/>
  <c r="N246" i="8"/>
  <c r="F246" i="8"/>
  <c r="N245" i="8"/>
  <c r="F245" i="8"/>
  <c r="N244" i="8"/>
  <c r="F244" i="8"/>
  <c r="N243" i="8"/>
  <c r="F243" i="8"/>
  <c r="N242" i="8"/>
  <c r="F242" i="8"/>
  <c r="N241" i="8"/>
  <c r="F241" i="8"/>
  <c r="N240" i="8"/>
  <c r="F240" i="8"/>
  <c r="N239" i="8"/>
  <c r="F239" i="8"/>
  <c r="N238" i="8"/>
  <c r="F238" i="8"/>
  <c r="N237" i="8"/>
  <c r="F237" i="8"/>
  <c r="N236" i="8"/>
  <c r="F236" i="8"/>
  <c r="N235" i="8"/>
  <c r="F235" i="8"/>
  <c r="N234" i="8"/>
  <c r="F234" i="8"/>
  <c r="N233" i="8"/>
  <c r="F233" i="8"/>
  <c r="N232" i="8"/>
  <c r="F232" i="8"/>
  <c r="N231" i="8"/>
  <c r="F231" i="8"/>
  <c r="N230" i="8"/>
  <c r="F230" i="8"/>
  <c r="N229" i="8"/>
  <c r="F229" i="8"/>
  <c r="N228" i="8"/>
  <c r="F228" i="8"/>
  <c r="N227" i="8"/>
  <c r="F227" i="8"/>
  <c r="N226" i="8"/>
  <c r="F226" i="8"/>
  <c r="N225" i="8"/>
  <c r="F225" i="8"/>
  <c r="N224" i="8"/>
  <c r="F224" i="8"/>
  <c r="N223" i="8"/>
  <c r="F223" i="8"/>
  <c r="N222" i="8"/>
  <c r="F222" i="8"/>
  <c r="N221" i="8"/>
  <c r="F221" i="8"/>
  <c r="N220" i="8"/>
  <c r="F220" i="8"/>
  <c r="N219" i="8"/>
  <c r="F219" i="8"/>
  <c r="N218" i="8"/>
  <c r="F218" i="8"/>
  <c r="N217" i="8"/>
  <c r="F217" i="8"/>
  <c r="N216" i="8"/>
  <c r="F216" i="8"/>
  <c r="N215" i="8"/>
  <c r="F215" i="8"/>
  <c r="N214" i="8"/>
  <c r="F214" i="8"/>
  <c r="N213" i="8"/>
  <c r="F213" i="8"/>
  <c r="N212" i="8"/>
  <c r="F212" i="8"/>
  <c r="N211" i="8"/>
  <c r="F211" i="8"/>
  <c r="N210" i="8"/>
  <c r="F210" i="8"/>
  <c r="N209" i="8"/>
  <c r="F209" i="8"/>
  <c r="N208" i="8"/>
  <c r="F208" i="8"/>
  <c r="N207" i="8"/>
  <c r="F207" i="8"/>
  <c r="N206" i="8"/>
  <c r="F206" i="8"/>
  <c r="N205" i="8"/>
  <c r="F205" i="8"/>
  <c r="N204" i="8"/>
  <c r="F204" i="8"/>
  <c r="N203" i="8"/>
  <c r="F203" i="8"/>
  <c r="N202" i="8"/>
  <c r="F202" i="8"/>
  <c r="N201" i="8"/>
  <c r="F201" i="8"/>
  <c r="N200" i="8"/>
  <c r="F200" i="8"/>
  <c r="N199" i="8"/>
  <c r="F199" i="8"/>
  <c r="N198" i="8"/>
  <c r="F198" i="8"/>
  <c r="N197" i="8"/>
  <c r="F197" i="8"/>
  <c r="N196" i="8"/>
  <c r="F196" i="8"/>
  <c r="N195" i="8"/>
  <c r="F195" i="8"/>
  <c r="N194" i="8"/>
  <c r="F194" i="8"/>
  <c r="N193" i="8"/>
  <c r="F193" i="8"/>
  <c r="N192" i="8"/>
  <c r="F192" i="8"/>
  <c r="N191" i="8"/>
  <c r="F191" i="8"/>
  <c r="N190" i="8"/>
  <c r="F190" i="8"/>
  <c r="N189" i="8"/>
  <c r="F189" i="8"/>
  <c r="N188" i="8"/>
  <c r="F188" i="8"/>
  <c r="N187" i="8"/>
  <c r="F187" i="8"/>
  <c r="N186" i="8"/>
  <c r="F186" i="8"/>
  <c r="N185" i="8"/>
  <c r="F185" i="8"/>
  <c r="N184" i="8"/>
  <c r="F184" i="8"/>
  <c r="N183" i="8"/>
  <c r="F183" i="8"/>
  <c r="N182" i="8"/>
  <c r="F182" i="8"/>
  <c r="N181" i="8"/>
  <c r="F181" i="8"/>
  <c r="N180" i="8"/>
  <c r="F180" i="8"/>
  <c r="N179" i="8"/>
  <c r="F179" i="8"/>
  <c r="N178" i="8"/>
  <c r="F178" i="8"/>
  <c r="N177" i="8"/>
  <c r="F177" i="8"/>
  <c r="N176" i="8"/>
  <c r="F176" i="8"/>
  <c r="N175" i="8"/>
  <c r="F175" i="8"/>
  <c r="N174" i="8"/>
  <c r="F174" i="8"/>
  <c r="N173" i="8"/>
  <c r="F173" i="8"/>
  <c r="N172" i="8"/>
  <c r="F172" i="8"/>
  <c r="N171" i="8"/>
  <c r="F171" i="8"/>
  <c r="N170" i="8"/>
  <c r="F170" i="8"/>
  <c r="N169" i="8"/>
  <c r="F169" i="8"/>
  <c r="N168" i="8"/>
  <c r="F168" i="8"/>
  <c r="N167" i="8"/>
  <c r="F167" i="8"/>
  <c r="N166" i="8"/>
  <c r="F166" i="8"/>
  <c r="N165" i="8"/>
  <c r="F165" i="8"/>
  <c r="N164" i="8"/>
  <c r="F164" i="8"/>
  <c r="N163" i="8"/>
  <c r="F163" i="8"/>
  <c r="N162" i="8"/>
  <c r="F162" i="8"/>
  <c r="N161" i="8"/>
  <c r="F161" i="8"/>
  <c r="N160" i="8"/>
  <c r="F160" i="8"/>
  <c r="N159" i="8"/>
  <c r="F159" i="8"/>
  <c r="N158" i="8"/>
  <c r="F158" i="8"/>
  <c r="N157" i="8"/>
  <c r="F157" i="8"/>
  <c r="N156" i="8"/>
  <c r="F156" i="8"/>
  <c r="N155" i="8"/>
  <c r="F155" i="8"/>
  <c r="N154" i="8"/>
  <c r="F154" i="8"/>
  <c r="N153" i="8"/>
  <c r="F153" i="8"/>
  <c r="N152" i="8"/>
  <c r="F152" i="8"/>
  <c r="N151" i="8"/>
  <c r="F151" i="8"/>
  <c r="N150" i="8"/>
  <c r="F150" i="8"/>
  <c r="N149" i="8"/>
  <c r="F149" i="8"/>
  <c r="N148" i="8"/>
  <c r="F148" i="8"/>
  <c r="N147" i="8"/>
  <c r="F147" i="8"/>
  <c r="N146" i="8"/>
  <c r="F146" i="8"/>
  <c r="N145" i="8"/>
  <c r="F145" i="8"/>
  <c r="N144" i="8"/>
  <c r="F144" i="8"/>
  <c r="N143" i="8"/>
  <c r="F143" i="8"/>
  <c r="N142" i="8"/>
  <c r="F142" i="8"/>
  <c r="N141" i="8"/>
  <c r="F141" i="8"/>
  <c r="N140" i="8"/>
  <c r="F140" i="8"/>
  <c r="N139" i="8"/>
  <c r="F139" i="8"/>
  <c r="N138" i="8"/>
  <c r="F138" i="8"/>
  <c r="N137" i="8"/>
  <c r="F137" i="8"/>
  <c r="N136" i="8"/>
  <c r="F136" i="8"/>
  <c r="N135" i="8"/>
  <c r="F135" i="8"/>
  <c r="N134" i="8"/>
  <c r="F134" i="8"/>
  <c r="N133" i="8"/>
  <c r="F133" i="8"/>
  <c r="N132" i="8"/>
  <c r="F132" i="8"/>
  <c r="N131" i="8"/>
  <c r="F131" i="8"/>
  <c r="N130" i="8"/>
  <c r="F130" i="8"/>
  <c r="N129" i="8"/>
  <c r="F129" i="8"/>
  <c r="N128" i="8"/>
  <c r="F128" i="8"/>
  <c r="N127" i="8"/>
  <c r="F127" i="8"/>
  <c r="N126" i="8"/>
  <c r="F126" i="8"/>
  <c r="N125" i="8"/>
  <c r="F125" i="8"/>
  <c r="N124" i="8"/>
  <c r="F124" i="8"/>
  <c r="N123" i="8"/>
  <c r="F123" i="8"/>
  <c r="N122" i="8"/>
  <c r="F122" i="8"/>
  <c r="N121" i="8"/>
  <c r="F121" i="8"/>
  <c r="N120" i="8"/>
  <c r="F120" i="8"/>
  <c r="N119" i="8"/>
  <c r="F119" i="8"/>
  <c r="N118" i="8"/>
  <c r="F118" i="8"/>
  <c r="N117" i="8"/>
  <c r="F117" i="8"/>
  <c r="N116" i="8"/>
  <c r="F116" i="8"/>
  <c r="N115" i="8"/>
  <c r="F115" i="8"/>
  <c r="N114" i="8"/>
  <c r="F114" i="8"/>
  <c r="N113" i="8"/>
  <c r="F113" i="8"/>
  <c r="N112" i="8"/>
  <c r="F112" i="8"/>
  <c r="N111" i="8"/>
  <c r="F111" i="8"/>
  <c r="N110" i="8"/>
  <c r="F110" i="8"/>
  <c r="N109" i="8"/>
  <c r="F109" i="8"/>
  <c r="N108" i="8"/>
  <c r="F108" i="8"/>
  <c r="N107" i="8"/>
  <c r="F107" i="8"/>
  <c r="N106" i="8"/>
  <c r="F106" i="8"/>
  <c r="N105" i="8"/>
  <c r="F105" i="8"/>
  <c r="N104" i="8"/>
  <c r="F104" i="8"/>
  <c r="N103" i="8"/>
  <c r="F103" i="8"/>
  <c r="N102" i="8"/>
  <c r="F102" i="8"/>
  <c r="N101" i="8"/>
  <c r="F101" i="8"/>
  <c r="N100" i="8"/>
  <c r="F100" i="8"/>
  <c r="N99" i="8"/>
  <c r="F99" i="8"/>
  <c r="N98" i="8"/>
  <c r="F98" i="8"/>
  <c r="N97" i="8"/>
  <c r="F97" i="8"/>
  <c r="N96" i="8"/>
  <c r="F96" i="8"/>
  <c r="N95" i="8"/>
  <c r="F95" i="8"/>
  <c r="N94" i="8"/>
  <c r="F94" i="8"/>
  <c r="N93" i="8"/>
  <c r="F93" i="8"/>
  <c r="N92" i="8"/>
  <c r="F92" i="8"/>
  <c r="N91" i="8"/>
  <c r="F91" i="8"/>
  <c r="N90" i="8"/>
  <c r="F90" i="8"/>
  <c r="N89" i="8"/>
  <c r="F89" i="8"/>
  <c r="N88" i="8"/>
  <c r="F88" i="8"/>
  <c r="N87" i="8"/>
  <c r="F87" i="8"/>
  <c r="N86" i="8"/>
  <c r="F86" i="8"/>
  <c r="N85" i="8"/>
  <c r="F85" i="8"/>
  <c r="N84" i="8"/>
  <c r="F84" i="8"/>
  <c r="N83" i="8"/>
  <c r="F83" i="8"/>
  <c r="N82" i="8"/>
  <c r="F82" i="8"/>
  <c r="N81" i="8"/>
  <c r="F81" i="8"/>
  <c r="N80" i="8"/>
  <c r="F80" i="8"/>
  <c r="N79" i="8"/>
  <c r="F79" i="8"/>
  <c r="N78" i="8"/>
  <c r="F78" i="8"/>
  <c r="N77" i="8"/>
  <c r="F77" i="8"/>
  <c r="N76" i="8"/>
  <c r="F76" i="8"/>
  <c r="N75" i="8"/>
  <c r="F75" i="8"/>
  <c r="N74" i="8"/>
  <c r="F74" i="8"/>
  <c r="N73" i="8"/>
  <c r="F73" i="8"/>
  <c r="N72" i="8"/>
  <c r="F72" i="8"/>
  <c r="N71" i="8"/>
  <c r="F71" i="8"/>
  <c r="N70" i="8"/>
  <c r="F70" i="8"/>
  <c r="N69" i="8"/>
  <c r="F69" i="8"/>
  <c r="N68" i="8"/>
  <c r="F68" i="8"/>
  <c r="N67" i="8"/>
  <c r="F67" i="8"/>
  <c r="N66" i="8"/>
  <c r="F66" i="8"/>
  <c r="N65" i="8"/>
  <c r="F65" i="8"/>
  <c r="N64" i="8"/>
  <c r="F64" i="8"/>
  <c r="N63" i="8"/>
  <c r="F63" i="8"/>
  <c r="N62" i="8"/>
  <c r="F62" i="8"/>
  <c r="N61" i="8"/>
  <c r="F61" i="8"/>
  <c r="N60" i="8"/>
  <c r="F60" i="8"/>
  <c r="N59" i="8"/>
  <c r="F59" i="8"/>
  <c r="N58" i="8"/>
  <c r="F58" i="8"/>
  <c r="N57" i="8"/>
  <c r="F57" i="8"/>
  <c r="N56" i="8"/>
  <c r="F56" i="8"/>
  <c r="N55" i="8"/>
  <c r="F55" i="8"/>
  <c r="N54" i="8"/>
  <c r="F54" i="8"/>
  <c r="N53" i="8"/>
  <c r="F53" i="8"/>
  <c r="N52" i="8"/>
  <c r="F52" i="8"/>
  <c r="N51" i="8"/>
  <c r="F51" i="8"/>
  <c r="N50" i="8"/>
  <c r="F50" i="8"/>
  <c r="N49" i="8"/>
  <c r="F49" i="8"/>
  <c r="N48" i="8"/>
  <c r="F48" i="8"/>
  <c r="N47" i="8"/>
  <c r="F47" i="8"/>
  <c r="N46" i="8"/>
  <c r="F46" i="8"/>
  <c r="N45" i="8"/>
  <c r="F45" i="8"/>
  <c r="N44" i="8"/>
  <c r="F44" i="8"/>
  <c r="N43" i="8"/>
  <c r="F43" i="8"/>
  <c r="N42" i="8"/>
  <c r="F42" i="8"/>
  <c r="N41" i="8"/>
  <c r="F41" i="8"/>
  <c r="N40" i="8"/>
  <c r="F40" i="8"/>
  <c r="N39" i="8"/>
  <c r="F39" i="8"/>
  <c r="N38" i="8"/>
  <c r="F38" i="8"/>
  <c r="N37" i="8"/>
  <c r="F37" i="8"/>
  <c r="N36" i="8"/>
  <c r="F36" i="8"/>
  <c r="N35" i="8"/>
  <c r="F35" i="8"/>
  <c r="N34" i="8"/>
  <c r="F34" i="8"/>
  <c r="N33" i="8"/>
  <c r="F33" i="8"/>
  <c r="N32" i="8"/>
  <c r="F32" i="8"/>
  <c r="N31" i="8"/>
  <c r="F31" i="8"/>
  <c r="N30" i="8"/>
  <c r="F30" i="8"/>
  <c r="N29" i="8"/>
  <c r="F29" i="8"/>
  <c r="N28" i="8"/>
  <c r="F28" i="8"/>
  <c r="N27" i="8"/>
  <c r="F27" i="8"/>
  <c r="N26" i="8"/>
  <c r="F26" i="8"/>
  <c r="N25" i="8"/>
  <c r="F25" i="8"/>
  <c r="N24" i="8"/>
  <c r="F24" i="8"/>
  <c r="N23" i="8"/>
  <c r="F23" i="8"/>
  <c r="N22" i="8"/>
  <c r="F22" i="8"/>
  <c r="N21" i="8"/>
  <c r="F21" i="8"/>
  <c r="N20" i="8"/>
  <c r="F20" i="8"/>
  <c r="N19" i="8"/>
  <c r="F19" i="8"/>
  <c r="N18" i="8"/>
  <c r="F18" i="8"/>
  <c r="N17" i="8"/>
  <c r="F17" i="8"/>
  <c r="N16" i="8"/>
  <c r="F16" i="8"/>
  <c r="N15" i="8"/>
  <c r="F15" i="8"/>
  <c r="N14" i="8"/>
  <c r="F14" i="8"/>
  <c r="N13" i="8"/>
  <c r="F13" i="8"/>
  <c r="N12" i="8"/>
  <c r="F12" i="8"/>
  <c r="N11" i="8"/>
  <c r="F11" i="8"/>
  <c r="N10" i="8"/>
  <c r="F10" i="8"/>
  <c r="N9" i="8"/>
  <c r="F9" i="8"/>
  <c r="N8" i="8"/>
  <c r="F8" i="8"/>
  <c r="N7" i="8"/>
  <c r="F7" i="8"/>
  <c r="N6" i="8"/>
  <c r="F6" i="8"/>
  <c r="N5" i="8"/>
  <c r="F5" i="8"/>
  <c r="N4" i="8"/>
  <c r="F4" i="8"/>
  <c r="N3" i="8"/>
  <c r="F3" i="8"/>
  <c r="N2" i="8"/>
  <c r="F2" i="8"/>
  <c r="N1400" i="7"/>
  <c r="F1400" i="7"/>
  <c r="N1399" i="7"/>
  <c r="F1399" i="7"/>
  <c r="N1398" i="7"/>
  <c r="F1398" i="7"/>
  <c r="N1397" i="7"/>
  <c r="F1397" i="7"/>
  <c r="N1396" i="7"/>
  <c r="F1396" i="7"/>
  <c r="N1395" i="7"/>
  <c r="F1395" i="7"/>
  <c r="N1394" i="7"/>
  <c r="F1394" i="7"/>
  <c r="N1393" i="7"/>
  <c r="F1393" i="7"/>
  <c r="N1392" i="7"/>
  <c r="F1392" i="7"/>
  <c r="N1391" i="7"/>
  <c r="F1391" i="7"/>
  <c r="N1390" i="7"/>
  <c r="F1390" i="7"/>
  <c r="N1389" i="7"/>
  <c r="F1389" i="7"/>
  <c r="N1388" i="7"/>
  <c r="F1388" i="7"/>
  <c r="N1387" i="7"/>
  <c r="F1387" i="7"/>
  <c r="N1386" i="7"/>
  <c r="F1386" i="7"/>
  <c r="N1385" i="7"/>
  <c r="F1385" i="7"/>
  <c r="N1384" i="7"/>
  <c r="F1384" i="7"/>
  <c r="N1383" i="7"/>
  <c r="F1383" i="7"/>
  <c r="N1382" i="7"/>
  <c r="F1382" i="7"/>
  <c r="N1381" i="7"/>
  <c r="F1381" i="7"/>
  <c r="N1380" i="7"/>
  <c r="F1380" i="7"/>
  <c r="N1379" i="7"/>
  <c r="F1379" i="7"/>
  <c r="N1378" i="7"/>
  <c r="F1378" i="7"/>
  <c r="N1377" i="7"/>
  <c r="F1377" i="7"/>
  <c r="N1376" i="7"/>
  <c r="F1376" i="7"/>
  <c r="N1375" i="7"/>
  <c r="F1375" i="7"/>
  <c r="N1374" i="7"/>
  <c r="F1374" i="7"/>
  <c r="N1373" i="7"/>
  <c r="F1373" i="7"/>
  <c r="N1372" i="7"/>
  <c r="F1372" i="7"/>
  <c r="N1371" i="7"/>
  <c r="F1371" i="7"/>
  <c r="N1370" i="7"/>
  <c r="F1370" i="7"/>
  <c r="N1369" i="7"/>
  <c r="F1369" i="7"/>
  <c r="N1368" i="7"/>
  <c r="F1368" i="7"/>
  <c r="N1367" i="7"/>
  <c r="F1367" i="7"/>
  <c r="N1366" i="7"/>
  <c r="F1366" i="7"/>
  <c r="N1365" i="7"/>
  <c r="F1365" i="7"/>
  <c r="N1364" i="7"/>
  <c r="F1364" i="7"/>
  <c r="N1363" i="7"/>
  <c r="F1363" i="7"/>
  <c r="N1362" i="7"/>
  <c r="F1362" i="7"/>
  <c r="N1361" i="7"/>
  <c r="F1361" i="7"/>
  <c r="N1360" i="7"/>
  <c r="F1360" i="7"/>
  <c r="N1359" i="7"/>
  <c r="F1359" i="7"/>
  <c r="N1358" i="7"/>
  <c r="F1358" i="7"/>
  <c r="N1357" i="7"/>
  <c r="F1357" i="7"/>
  <c r="N1356" i="7"/>
  <c r="F1356" i="7"/>
  <c r="N1355" i="7"/>
  <c r="F1355" i="7"/>
  <c r="N1354" i="7"/>
  <c r="F1354" i="7"/>
  <c r="N1353" i="7"/>
  <c r="F1353" i="7"/>
  <c r="N1352" i="7"/>
  <c r="F1352" i="7"/>
  <c r="N1351" i="7"/>
  <c r="F1351" i="7"/>
  <c r="N1350" i="7"/>
  <c r="F1350" i="7"/>
  <c r="N1349" i="7"/>
  <c r="F1349" i="7"/>
  <c r="N1348" i="7"/>
  <c r="F1348" i="7"/>
  <c r="N1347" i="7"/>
  <c r="F1347" i="7"/>
  <c r="N1346" i="7"/>
  <c r="F1346" i="7"/>
  <c r="N1345" i="7"/>
  <c r="F1345" i="7"/>
  <c r="N1344" i="7"/>
  <c r="F1344" i="7"/>
  <c r="N1343" i="7"/>
  <c r="F1343" i="7"/>
  <c r="N1342" i="7"/>
  <c r="F1342" i="7"/>
  <c r="N1341" i="7"/>
  <c r="F1341" i="7"/>
  <c r="N1340" i="7"/>
  <c r="F1340" i="7"/>
  <c r="N1339" i="7"/>
  <c r="F1339" i="7"/>
  <c r="N1338" i="7"/>
  <c r="F1338" i="7"/>
  <c r="N1337" i="7"/>
  <c r="F1337" i="7"/>
  <c r="N1336" i="7"/>
  <c r="F1336" i="7"/>
  <c r="N1335" i="7"/>
  <c r="F1335" i="7"/>
  <c r="N1334" i="7"/>
  <c r="F1334" i="7"/>
  <c r="N1333" i="7"/>
  <c r="F1333" i="7"/>
  <c r="N1332" i="7"/>
  <c r="F1332" i="7"/>
  <c r="N1331" i="7"/>
  <c r="F1331" i="7"/>
  <c r="N1330" i="7"/>
  <c r="F1330" i="7"/>
  <c r="N1329" i="7"/>
  <c r="F1329" i="7"/>
  <c r="N1328" i="7"/>
  <c r="F1328" i="7"/>
  <c r="N1327" i="7"/>
  <c r="F1327" i="7"/>
  <c r="N1326" i="7"/>
  <c r="F1326" i="7"/>
  <c r="N1325" i="7"/>
  <c r="F1325" i="7"/>
  <c r="N1324" i="7"/>
  <c r="F1324" i="7"/>
  <c r="N1323" i="7"/>
  <c r="F1323" i="7"/>
  <c r="N1322" i="7"/>
  <c r="F1322" i="7"/>
  <c r="N1321" i="7"/>
  <c r="F1321" i="7"/>
  <c r="N1320" i="7"/>
  <c r="F1320" i="7"/>
  <c r="N1319" i="7"/>
  <c r="F1319" i="7"/>
  <c r="N1318" i="7"/>
  <c r="F1318" i="7"/>
  <c r="N1317" i="7"/>
  <c r="F1317" i="7"/>
  <c r="N1316" i="7"/>
  <c r="F1316" i="7"/>
  <c r="N1315" i="7"/>
  <c r="F1315" i="7"/>
  <c r="N1314" i="7"/>
  <c r="F1314" i="7"/>
  <c r="N1313" i="7"/>
  <c r="F1313" i="7"/>
  <c r="N1312" i="7"/>
  <c r="F1312" i="7"/>
  <c r="N1311" i="7"/>
  <c r="F1311" i="7"/>
  <c r="N1310" i="7"/>
  <c r="F1310" i="7"/>
  <c r="N1309" i="7"/>
  <c r="F1309" i="7"/>
  <c r="N1308" i="7"/>
  <c r="F1308" i="7"/>
  <c r="N1307" i="7"/>
  <c r="F1307" i="7"/>
  <c r="N1306" i="7"/>
  <c r="F1306" i="7"/>
  <c r="N1305" i="7"/>
  <c r="F1305" i="7"/>
  <c r="N1304" i="7"/>
  <c r="F1304" i="7"/>
  <c r="N1303" i="7"/>
  <c r="F1303" i="7"/>
  <c r="N1302" i="7"/>
  <c r="F1302" i="7"/>
  <c r="N1301" i="7"/>
  <c r="F1301" i="7"/>
  <c r="N1300" i="7"/>
  <c r="F1300" i="7"/>
  <c r="N1299" i="7"/>
  <c r="F1299" i="7"/>
  <c r="N1298" i="7"/>
  <c r="F1298" i="7"/>
  <c r="N1297" i="7"/>
  <c r="F1297" i="7"/>
  <c r="N1296" i="7"/>
  <c r="F1296" i="7"/>
  <c r="N1295" i="7"/>
  <c r="F1295" i="7"/>
  <c r="N1294" i="7"/>
  <c r="F1294" i="7"/>
  <c r="N1293" i="7"/>
  <c r="F1293" i="7"/>
  <c r="N1292" i="7"/>
  <c r="F1292" i="7"/>
  <c r="N1291" i="7"/>
  <c r="F1291" i="7"/>
  <c r="N1290" i="7"/>
  <c r="F1290" i="7"/>
  <c r="N1289" i="7"/>
  <c r="F1289" i="7"/>
  <c r="N1288" i="7"/>
  <c r="F1288" i="7"/>
  <c r="N1287" i="7"/>
  <c r="F1287" i="7"/>
  <c r="N1286" i="7"/>
  <c r="F1286" i="7"/>
  <c r="N1285" i="7"/>
  <c r="F1285" i="7"/>
  <c r="N1284" i="7"/>
  <c r="F1284" i="7"/>
  <c r="N1283" i="7"/>
  <c r="F1283" i="7"/>
  <c r="N1282" i="7"/>
  <c r="F1282" i="7"/>
  <c r="N1281" i="7"/>
  <c r="F1281" i="7"/>
  <c r="N1280" i="7"/>
  <c r="F1280" i="7"/>
  <c r="N1279" i="7"/>
  <c r="F1279" i="7"/>
  <c r="N1278" i="7"/>
  <c r="F1278" i="7"/>
  <c r="N1277" i="7"/>
  <c r="F1277" i="7"/>
  <c r="N1276" i="7"/>
  <c r="F1276" i="7"/>
  <c r="N1275" i="7"/>
  <c r="F1275" i="7"/>
  <c r="N1274" i="7"/>
  <c r="F1274" i="7"/>
  <c r="N1273" i="7"/>
  <c r="F1273" i="7"/>
  <c r="N1272" i="7"/>
  <c r="F1272" i="7"/>
  <c r="N1271" i="7"/>
  <c r="F1271" i="7"/>
  <c r="N1270" i="7"/>
  <c r="F1270" i="7"/>
  <c r="N1269" i="7"/>
  <c r="F1269" i="7"/>
  <c r="N1268" i="7"/>
  <c r="F1268" i="7"/>
  <c r="N1267" i="7"/>
  <c r="F1267" i="7"/>
  <c r="N1266" i="7"/>
  <c r="F1266" i="7"/>
  <c r="N1265" i="7"/>
  <c r="F1265" i="7"/>
  <c r="N1264" i="7"/>
  <c r="F1264" i="7"/>
  <c r="N1263" i="7"/>
  <c r="F1263" i="7"/>
  <c r="N1262" i="7"/>
  <c r="F1262" i="7"/>
  <c r="N1261" i="7"/>
  <c r="F1261" i="7"/>
  <c r="N1260" i="7"/>
  <c r="F1260" i="7"/>
  <c r="N1259" i="7"/>
  <c r="F1259" i="7"/>
  <c r="N1258" i="7"/>
  <c r="F1258" i="7"/>
  <c r="N1257" i="7"/>
  <c r="F1257" i="7"/>
  <c r="N1256" i="7"/>
  <c r="F1256" i="7"/>
  <c r="N1255" i="7"/>
  <c r="F1255" i="7"/>
  <c r="N1254" i="7"/>
  <c r="F1254" i="7"/>
  <c r="N1253" i="7"/>
  <c r="F1253" i="7"/>
  <c r="N1252" i="7"/>
  <c r="F1252" i="7"/>
  <c r="N1251" i="7"/>
  <c r="F1251" i="7"/>
  <c r="N1250" i="7"/>
  <c r="F1250" i="7"/>
  <c r="N1249" i="7"/>
  <c r="F1249" i="7"/>
  <c r="N1248" i="7"/>
  <c r="F1248" i="7"/>
  <c r="N1247" i="7"/>
  <c r="F1247" i="7"/>
  <c r="N1246" i="7"/>
  <c r="F1246" i="7"/>
  <c r="N1245" i="7"/>
  <c r="F1245" i="7"/>
  <c r="N1244" i="7"/>
  <c r="F1244" i="7"/>
  <c r="N1243" i="7"/>
  <c r="F1243" i="7"/>
  <c r="N1242" i="7"/>
  <c r="F1242" i="7"/>
  <c r="N1241" i="7"/>
  <c r="F1241" i="7"/>
  <c r="N1240" i="7"/>
  <c r="F1240" i="7"/>
  <c r="N1239" i="7"/>
  <c r="F1239" i="7"/>
  <c r="N1238" i="7"/>
  <c r="F1238" i="7"/>
  <c r="N1237" i="7"/>
  <c r="F1237" i="7"/>
  <c r="N1236" i="7"/>
  <c r="F1236" i="7"/>
  <c r="N1235" i="7"/>
  <c r="F1235" i="7"/>
  <c r="N1234" i="7"/>
  <c r="F1234" i="7"/>
  <c r="N1233" i="7"/>
  <c r="F1233" i="7"/>
  <c r="N1232" i="7"/>
  <c r="F1232" i="7"/>
  <c r="N1231" i="7"/>
  <c r="F1231" i="7"/>
  <c r="N1230" i="7"/>
  <c r="F1230" i="7"/>
  <c r="N1229" i="7"/>
  <c r="F1229" i="7"/>
  <c r="N1228" i="7"/>
  <c r="F1228" i="7"/>
  <c r="N1227" i="7"/>
  <c r="F1227" i="7"/>
  <c r="N1226" i="7"/>
  <c r="F1226" i="7"/>
  <c r="N1225" i="7"/>
  <c r="F1225" i="7"/>
  <c r="N1224" i="7"/>
  <c r="F1224" i="7"/>
  <c r="N1223" i="7"/>
  <c r="F1223" i="7"/>
  <c r="N1222" i="7"/>
  <c r="F1222" i="7"/>
  <c r="N1221" i="7"/>
  <c r="F1221" i="7"/>
  <c r="N1220" i="7"/>
  <c r="F1220" i="7"/>
  <c r="N1219" i="7"/>
  <c r="F1219" i="7"/>
  <c r="N1218" i="7"/>
  <c r="F1218" i="7"/>
  <c r="N1217" i="7"/>
  <c r="F1217" i="7"/>
  <c r="N1216" i="7"/>
  <c r="F1216" i="7"/>
  <c r="N1215" i="7"/>
  <c r="F1215" i="7"/>
  <c r="N1214" i="7"/>
  <c r="F1214" i="7"/>
  <c r="N1213" i="7"/>
  <c r="F1213" i="7"/>
  <c r="N1212" i="7"/>
  <c r="F1212" i="7"/>
  <c r="N1211" i="7"/>
  <c r="F1211" i="7"/>
  <c r="N1210" i="7"/>
  <c r="F1210" i="7"/>
  <c r="N1209" i="7"/>
  <c r="F1209" i="7"/>
  <c r="N1208" i="7"/>
  <c r="F1208" i="7"/>
  <c r="N1207" i="7"/>
  <c r="F1207" i="7"/>
  <c r="N1206" i="7"/>
  <c r="F1206" i="7"/>
  <c r="N1205" i="7"/>
  <c r="F1205" i="7"/>
  <c r="N1204" i="7"/>
  <c r="F1204" i="7"/>
  <c r="N1203" i="7"/>
  <c r="F1203" i="7"/>
  <c r="N1202" i="7"/>
  <c r="F1202" i="7"/>
  <c r="N1201" i="7"/>
  <c r="F1201" i="7"/>
  <c r="N1200" i="7"/>
  <c r="F1200" i="7"/>
  <c r="N1199" i="7"/>
  <c r="F1199" i="7"/>
  <c r="N1198" i="7"/>
  <c r="F1198" i="7"/>
  <c r="N1197" i="7"/>
  <c r="F1197" i="7"/>
  <c r="N1196" i="7"/>
  <c r="F1196" i="7"/>
  <c r="N1195" i="7"/>
  <c r="F1195" i="7"/>
  <c r="N1194" i="7"/>
  <c r="F1194" i="7"/>
  <c r="N1193" i="7"/>
  <c r="F1193" i="7"/>
  <c r="N1192" i="7"/>
  <c r="F1192" i="7"/>
  <c r="N1191" i="7"/>
  <c r="F1191" i="7"/>
  <c r="N1190" i="7"/>
  <c r="F1190" i="7"/>
  <c r="N1189" i="7"/>
  <c r="F1189" i="7"/>
  <c r="N1188" i="7"/>
  <c r="F1188" i="7"/>
  <c r="N1187" i="7"/>
  <c r="F1187" i="7"/>
  <c r="N1186" i="7"/>
  <c r="F1186" i="7"/>
  <c r="N1185" i="7"/>
  <c r="F1185" i="7"/>
  <c r="N1184" i="7"/>
  <c r="F1184" i="7"/>
  <c r="N1183" i="7"/>
  <c r="F1183" i="7"/>
  <c r="N1182" i="7"/>
  <c r="F1182" i="7"/>
  <c r="N1181" i="7"/>
  <c r="F1181" i="7"/>
  <c r="N1180" i="7"/>
  <c r="F1180" i="7"/>
  <c r="N1179" i="7"/>
  <c r="F1179" i="7"/>
  <c r="N1178" i="7"/>
  <c r="F1178" i="7"/>
  <c r="N1177" i="7"/>
  <c r="F1177" i="7"/>
  <c r="N1176" i="7"/>
  <c r="F1176" i="7"/>
  <c r="N1175" i="7"/>
  <c r="F1175" i="7"/>
  <c r="N1174" i="7"/>
  <c r="F1174" i="7"/>
  <c r="N1173" i="7"/>
  <c r="F1173" i="7"/>
  <c r="N1172" i="7"/>
  <c r="F1172" i="7"/>
  <c r="N1171" i="7"/>
  <c r="F1171" i="7"/>
  <c r="N1170" i="7"/>
  <c r="F1170" i="7"/>
  <c r="N1169" i="7"/>
  <c r="F1169" i="7"/>
  <c r="N1168" i="7"/>
  <c r="F1168" i="7"/>
  <c r="N1167" i="7"/>
  <c r="F1167" i="7"/>
  <c r="N1166" i="7"/>
  <c r="F1166" i="7"/>
  <c r="N1165" i="7"/>
  <c r="F1165" i="7"/>
  <c r="N1164" i="7"/>
  <c r="F1164" i="7"/>
  <c r="N1163" i="7"/>
  <c r="F1163" i="7"/>
  <c r="N1162" i="7"/>
  <c r="F1162" i="7"/>
  <c r="N1161" i="7"/>
  <c r="F1161" i="7"/>
  <c r="N1160" i="7"/>
  <c r="F1160" i="7"/>
  <c r="N1159" i="7"/>
  <c r="F1159" i="7"/>
  <c r="N1158" i="7"/>
  <c r="F1158" i="7"/>
  <c r="N1157" i="7"/>
  <c r="F1157" i="7"/>
  <c r="N1156" i="7"/>
  <c r="F1156" i="7"/>
  <c r="N1155" i="7"/>
  <c r="F1155" i="7"/>
  <c r="N1154" i="7"/>
  <c r="F1154" i="7"/>
  <c r="N1153" i="7"/>
  <c r="F1153" i="7"/>
  <c r="N1152" i="7"/>
  <c r="F1152" i="7"/>
  <c r="N1151" i="7"/>
  <c r="F1151" i="7"/>
  <c r="N1150" i="7"/>
  <c r="F1150" i="7"/>
  <c r="N1149" i="7"/>
  <c r="F1149" i="7"/>
  <c r="N1148" i="7"/>
  <c r="F1148" i="7"/>
  <c r="N1147" i="7"/>
  <c r="F1147" i="7"/>
  <c r="N1146" i="7"/>
  <c r="F1146" i="7"/>
  <c r="N1145" i="7"/>
  <c r="F1145" i="7"/>
  <c r="N1144" i="7"/>
  <c r="F1144" i="7"/>
  <c r="N1143" i="7"/>
  <c r="F1143" i="7"/>
  <c r="N1142" i="7"/>
  <c r="F1142" i="7"/>
  <c r="N1141" i="7"/>
  <c r="F1141" i="7"/>
  <c r="N1140" i="7"/>
  <c r="F1140" i="7"/>
  <c r="N1139" i="7"/>
  <c r="F1139" i="7"/>
  <c r="N1138" i="7"/>
  <c r="F1138" i="7"/>
  <c r="N1137" i="7"/>
  <c r="F1137" i="7"/>
  <c r="N1136" i="7"/>
  <c r="F1136" i="7"/>
  <c r="N1135" i="7"/>
  <c r="F1135" i="7"/>
  <c r="N1134" i="7"/>
  <c r="F1134" i="7"/>
  <c r="N1133" i="7"/>
  <c r="F1133" i="7"/>
  <c r="N1132" i="7"/>
  <c r="F1132" i="7"/>
  <c r="N1131" i="7"/>
  <c r="F1131" i="7"/>
  <c r="N1130" i="7"/>
  <c r="F1130" i="7"/>
  <c r="N1129" i="7"/>
  <c r="F1129" i="7"/>
  <c r="N1128" i="7"/>
  <c r="F1128" i="7"/>
  <c r="N1127" i="7"/>
  <c r="F1127" i="7"/>
  <c r="N1126" i="7"/>
  <c r="F1126" i="7"/>
  <c r="N1125" i="7"/>
  <c r="F1125" i="7"/>
  <c r="N1124" i="7"/>
  <c r="F1124" i="7"/>
  <c r="N1123" i="7"/>
  <c r="F1123" i="7"/>
  <c r="N1122" i="7"/>
  <c r="F1122" i="7"/>
  <c r="N1121" i="7"/>
  <c r="F1121" i="7"/>
  <c r="N1120" i="7"/>
  <c r="F1120" i="7"/>
  <c r="N1119" i="7"/>
  <c r="F1119" i="7"/>
  <c r="N1118" i="7"/>
  <c r="F1118" i="7"/>
  <c r="N1117" i="7"/>
  <c r="F1117" i="7"/>
  <c r="N1116" i="7"/>
  <c r="F1116" i="7"/>
  <c r="N1115" i="7"/>
  <c r="F1115" i="7"/>
  <c r="N1114" i="7"/>
  <c r="F1114" i="7"/>
  <c r="N1113" i="7"/>
  <c r="F1113" i="7"/>
  <c r="N1112" i="7"/>
  <c r="F1112" i="7"/>
  <c r="N1111" i="7"/>
  <c r="F1111" i="7"/>
  <c r="N1110" i="7"/>
  <c r="F1110" i="7"/>
  <c r="N1109" i="7"/>
  <c r="F1109" i="7"/>
  <c r="N1108" i="7"/>
  <c r="F1108" i="7"/>
  <c r="N1107" i="7"/>
  <c r="F1107" i="7"/>
  <c r="N1106" i="7"/>
  <c r="F1106" i="7"/>
  <c r="N1105" i="7"/>
  <c r="F1105" i="7"/>
  <c r="N1104" i="7"/>
  <c r="F1104" i="7"/>
  <c r="N1103" i="7"/>
  <c r="F1103" i="7"/>
  <c r="N1102" i="7"/>
  <c r="F1102" i="7"/>
  <c r="N1101" i="7"/>
  <c r="F1101" i="7"/>
  <c r="N1100" i="7"/>
  <c r="F1100" i="7"/>
  <c r="N1099" i="7"/>
  <c r="F1099" i="7"/>
  <c r="N1098" i="7"/>
  <c r="F1098" i="7"/>
  <c r="N1097" i="7"/>
  <c r="F1097" i="7"/>
  <c r="N1096" i="7"/>
  <c r="F1096" i="7"/>
  <c r="N1095" i="7"/>
  <c r="F1095" i="7"/>
  <c r="N1094" i="7"/>
  <c r="F1094" i="7"/>
  <c r="N1093" i="7"/>
  <c r="F1093" i="7"/>
  <c r="N1092" i="7"/>
  <c r="F1092" i="7"/>
  <c r="N1091" i="7"/>
  <c r="F1091" i="7"/>
  <c r="N1090" i="7"/>
  <c r="F1090" i="7"/>
  <c r="N1089" i="7"/>
  <c r="F1089" i="7"/>
  <c r="N1088" i="7"/>
  <c r="F1088" i="7"/>
  <c r="N1087" i="7"/>
  <c r="F1087" i="7"/>
  <c r="N1086" i="7"/>
  <c r="F1086" i="7"/>
  <c r="N1085" i="7"/>
  <c r="F1085" i="7"/>
  <c r="N1084" i="7"/>
  <c r="F1084" i="7"/>
  <c r="N1083" i="7"/>
  <c r="F1083" i="7"/>
  <c r="N1082" i="7"/>
  <c r="F1082" i="7"/>
  <c r="N1081" i="7"/>
  <c r="F1081" i="7"/>
  <c r="N1080" i="7"/>
  <c r="F1080" i="7"/>
  <c r="N1079" i="7"/>
  <c r="F1079" i="7"/>
  <c r="N1078" i="7"/>
  <c r="F1078" i="7"/>
  <c r="N1077" i="7"/>
  <c r="F1077" i="7"/>
  <c r="N1076" i="7"/>
  <c r="F1076" i="7"/>
  <c r="N1075" i="7"/>
  <c r="F1075" i="7"/>
  <c r="N1074" i="7"/>
  <c r="F1074" i="7"/>
  <c r="N1073" i="7"/>
  <c r="F1073" i="7"/>
  <c r="N1072" i="7"/>
  <c r="F1072" i="7"/>
  <c r="N1071" i="7"/>
  <c r="F1071" i="7"/>
  <c r="N1070" i="7"/>
  <c r="F1070" i="7"/>
  <c r="N1069" i="7"/>
  <c r="F1069" i="7"/>
  <c r="N1068" i="7"/>
  <c r="F1068" i="7"/>
  <c r="N1067" i="7"/>
  <c r="F1067" i="7"/>
  <c r="N1066" i="7"/>
  <c r="F1066" i="7"/>
  <c r="N1065" i="7"/>
  <c r="F1065" i="7"/>
  <c r="N1064" i="7"/>
  <c r="F1064" i="7"/>
  <c r="N1063" i="7"/>
  <c r="F1063" i="7"/>
  <c r="N1062" i="7"/>
  <c r="F1062" i="7"/>
  <c r="N1061" i="7"/>
  <c r="F1061" i="7"/>
  <c r="N1060" i="7"/>
  <c r="F1060" i="7"/>
  <c r="N1059" i="7"/>
  <c r="F1059" i="7"/>
  <c r="N1058" i="7"/>
  <c r="F1058" i="7"/>
  <c r="N1057" i="7"/>
  <c r="F1057" i="7"/>
  <c r="N1056" i="7"/>
  <c r="F1056" i="7"/>
  <c r="N1055" i="7"/>
  <c r="F1055" i="7"/>
  <c r="N1054" i="7"/>
  <c r="F1054" i="7"/>
  <c r="N1053" i="7"/>
  <c r="F1053" i="7"/>
  <c r="N1052" i="7"/>
  <c r="F1052" i="7"/>
  <c r="N1051" i="7"/>
  <c r="F1051" i="7"/>
  <c r="N1050" i="7"/>
  <c r="F1050" i="7"/>
  <c r="N1049" i="7"/>
  <c r="F1049" i="7"/>
  <c r="N1048" i="7"/>
  <c r="F1048" i="7"/>
  <c r="N1047" i="7"/>
  <c r="F1047" i="7"/>
  <c r="N1046" i="7"/>
  <c r="F1046" i="7"/>
  <c r="N1045" i="7"/>
  <c r="F1045" i="7"/>
  <c r="N1044" i="7"/>
  <c r="F1044" i="7"/>
  <c r="N1043" i="7"/>
  <c r="F1043" i="7"/>
  <c r="N1042" i="7"/>
  <c r="F1042" i="7"/>
  <c r="N1041" i="7"/>
  <c r="F1041" i="7"/>
  <c r="N1040" i="7"/>
  <c r="F1040" i="7"/>
  <c r="N1039" i="7"/>
  <c r="F1039" i="7"/>
  <c r="N1038" i="7"/>
  <c r="F1038" i="7"/>
  <c r="N1037" i="7"/>
  <c r="F1037" i="7"/>
  <c r="N1036" i="7"/>
  <c r="F1036" i="7"/>
  <c r="N1035" i="7"/>
  <c r="F1035" i="7"/>
  <c r="N1034" i="7"/>
  <c r="F1034" i="7"/>
  <c r="N1033" i="7"/>
  <c r="F1033" i="7"/>
  <c r="N1032" i="7"/>
  <c r="F1032" i="7"/>
  <c r="N1031" i="7"/>
  <c r="F1031" i="7"/>
  <c r="N1030" i="7"/>
  <c r="F1030" i="7"/>
  <c r="N1029" i="7"/>
  <c r="F1029" i="7"/>
  <c r="N1028" i="7"/>
  <c r="F1028" i="7"/>
  <c r="N1027" i="7"/>
  <c r="F1027" i="7"/>
  <c r="N1026" i="7"/>
  <c r="F1026" i="7"/>
  <c r="N1025" i="7"/>
  <c r="F1025" i="7"/>
  <c r="N1024" i="7"/>
  <c r="F1024" i="7"/>
  <c r="N1023" i="7"/>
  <c r="F1023" i="7"/>
  <c r="N1022" i="7"/>
  <c r="F1022" i="7"/>
  <c r="N1021" i="7"/>
  <c r="F1021" i="7"/>
  <c r="N1020" i="7"/>
  <c r="F1020" i="7"/>
  <c r="N1019" i="7"/>
  <c r="F1019" i="7"/>
  <c r="N1018" i="7"/>
  <c r="F1018" i="7"/>
  <c r="N1017" i="7"/>
  <c r="F1017" i="7"/>
  <c r="N1016" i="7"/>
  <c r="F1016" i="7"/>
  <c r="N1015" i="7"/>
  <c r="F1015" i="7"/>
  <c r="N1014" i="7"/>
  <c r="F1014" i="7"/>
  <c r="N1013" i="7"/>
  <c r="F1013" i="7"/>
  <c r="N1012" i="7"/>
  <c r="F1012" i="7"/>
  <c r="N1011" i="7"/>
  <c r="F1011" i="7"/>
  <c r="N1010" i="7"/>
  <c r="F1010" i="7"/>
  <c r="N1009" i="7"/>
  <c r="F1009" i="7"/>
  <c r="N1008" i="7"/>
  <c r="F1008" i="7"/>
  <c r="N1007" i="7"/>
  <c r="F1007" i="7"/>
  <c r="N1006" i="7"/>
  <c r="F1006" i="7"/>
  <c r="N1005" i="7"/>
  <c r="F1005" i="7"/>
  <c r="N1004" i="7"/>
  <c r="F1004" i="7"/>
  <c r="N1003" i="7"/>
  <c r="F1003" i="7"/>
  <c r="N1002" i="7"/>
  <c r="F1002" i="7"/>
  <c r="N1001" i="7"/>
  <c r="F1001" i="7"/>
  <c r="N1000" i="7"/>
  <c r="F1000" i="7"/>
  <c r="N999" i="7"/>
  <c r="F999" i="7"/>
  <c r="N998" i="7"/>
  <c r="F998" i="7"/>
  <c r="N997" i="7"/>
  <c r="F997" i="7"/>
  <c r="N996" i="7"/>
  <c r="F996" i="7"/>
  <c r="N995" i="7"/>
  <c r="F995" i="7"/>
  <c r="N994" i="7"/>
  <c r="F994" i="7"/>
  <c r="N993" i="7"/>
  <c r="F993" i="7"/>
  <c r="N992" i="7"/>
  <c r="F992" i="7"/>
  <c r="N991" i="7"/>
  <c r="F991" i="7"/>
  <c r="N990" i="7"/>
  <c r="F990" i="7"/>
  <c r="N989" i="7"/>
  <c r="F989" i="7"/>
  <c r="N988" i="7"/>
  <c r="F988" i="7"/>
  <c r="N987" i="7"/>
  <c r="F987" i="7"/>
  <c r="N986" i="7"/>
  <c r="F986" i="7"/>
  <c r="N985" i="7"/>
  <c r="F985" i="7"/>
  <c r="N984" i="7"/>
  <c r="F984" i="7"/>
  <c r="N983" i="7"/>
  <c r="F983" i="7"/>
  <c r="N982" i="7"/>
  <c r="F982" i="7"/>
  <c r="N981" i="7"/>
  <c r="F981" i="7"/>
  <c r="N980" i="7"/>
  <c r="F980" i="7"/>
  <c r="N979" i="7"/>
  <c r="F979" i="7"/>
  <c r="N978" i="7"/>
  <c r="F978" i="7"/>
  <c r="N977" i="7"/>
  <c r="F977" i="7"/>
  <c r="N976" i="7"/>
  <c r="F976" i="7"/>
  <c r="N975" i="7"/>
  <c r="F975" i="7"/>
  <c r="N974" i="7"/>
  <c r="F974" i="7"/>
  <c r="N973" i="7"/>
  <c r="F973" i="7"/>
  <c r="N972" i="7"/>
  <c r="F972" i="7"/>
  <c r="N971" i="7"/>
  <c r="F971" i="7"/>
  <c r="N970" i="7"/>
  <c r="F970" i="7"/>
  <c r="N969" i="7"/>
  <c r="F969" i="7"/>
  <c r="N968" i="7"/>
  <c r="F968" i="7"/>
  <c r="N967" i="7"/>
  <c r="F967" i="7"/>
  <c r="N966" i="7"/>
  <c r="F966" i="7"/>
  <c r="N965" i="7"/>
  <c r="F965" i="7"/>
  <c r="N964" i="7"/>
  <c r="F964" i="7"/>
  <c r="N963" i="7"/>
  <c r="F963" i="7"/>
  <c r="N962" i="7"/>
  <c r="F962" i="7"/>
  <c r="N961" i="7"/>
  <c r="F961" i="7"/>
  <c r="N960" i="7"/>
  <c r="F960" i="7"/>
  <c r="N959" i="7"/>
  <c r="F959" i="7"/>
  <c r="N958" i="7"/>
  <c r="F958" i="7"/>
  <c r="N957" i="7"/>
  <c r="F957" i="7"/>
  <c r="N956" i="7"/>
  <c r="F956" i="7"/>
  <c r="N955" i="7"/>
  <c r="F955" i="7"/>
  <c r="N954" i="7"/>
  <c r="F954" i="7"/>
  <c r="N953" i="7"/>
  <c r="F953" i="7"/>
  <c r="N952" i="7"/>
  <c r="F952" i="7"/>
  <c r="N951" i="7"/>
  <c r="F951" i="7"/>
  <c r="N950" i="7"/>
  <c r="F950" i="7"/>
  <c r="N949" i="7"/>
  <c r="F949" i="7"/>
  <c r="N948" i="7"/>
  <c r="F948" i="7"/>
  <c r="N947" i="7"/>
  <c r="F947" i="7"/>
  <c r="N946" i="7"/>
  <c r="F946" i="7"/>
  <c r="N945" i="7"/>
  <c r="F945" i="7"/>
  <c r="N944" i="7"/>
  <c r="F944" i="7"/>
  <c r="N943" i="7"/>
  <c r="F943" i="7"/>
  <c r="N942" i="7"/>
  <c r="F942" i="7"/>
  <c r="N941" i="7"/>
  <c r="F941" i="7"/>
  <c r="N940" i="7"/>
  <c r="F940" i="7"/>
  <c r="N939" i="7"/>
  <c r="F939" i="7"/>
  <c r="N938" i="7"/>
  <c r="F938" i="7"/>
  <c r="N937" i="7"/>
  <c r="F937" i="7"/>
  <c r="N936" i="7"/>
  <c r="F936" i="7"/>
  <c r="N935" i="7"/>
  <c r="F935" i="7"/>
  <c r="N934" i="7"/>
  <c r="F934" i="7"/>
  <c r="N933" i="7"/>
  <c r="F933" i="7"/>
  <c r="N932" i="7"/>
  <c r="F932" i="7"/>
  <c r="N931" i="7"/>
  <c r="F931" i="7"/>
  <c r="N930" i="7"/>
  <c r="F930" i="7"/>
  <c r="N929" i="7"/>
  <c r="F929" i="7"/>
  <c r="N928" i="7"/>
  <c r="F928" i="7"/>
  <c r="N927" i="7"/>
  <c r="F927" i="7"/>
  <c r="N926" i="7"/>
  <c r="F926" i="7"/>
  <c r="N925" i="7"/>
  <c r="F925" i="7"/>
  <c r="N924" i="7"/>
  <c r="F924" i="7"/>
  <c r="N923" i="7"/>
  <c r="F923" i="7"/>
  <c r="N922" i="7"/>
  <c r="F922" i="7"/>
  <c r="N921" i="7"/>
  <c r="F921" i="7"/>
  <c r="N920" i="7"/>
  <c r="F920" i="7"/>
  <c r="N919" i="7"/>
  <c r="F919" i="7"/>
  <c r="N918" i="7"/>
  <c r="F918" i="7"/>
  <c r="N917" i="7"/>
  <c r="F917" i="7"/>
  <c r="N916" i="7"/>
  <c r="F916" i="7"/>
  <c r="N915" i="7"/>
  <c r="F915" i="7"/>
  <c r="N914" i="7"/>
  <c r="F914" i="7"/>
  <c r="N913" i="7"/>
  <c r="F913" i="7"/>
  <c r="N912" i="7"/>
  <c r="F912" i="7"/>
  <c r="N911" i="7"/>
  <c r="F911" i="7"/>
  <c r="N910" i="7"/>
  <c r="F910" i="7"/>
  <c r="N909" i="7"/>
  <c r="F909" i="7"/>
  <c r="N908" i="7"/>
  <c r="F908" i="7"/>
  <c r="N907" i="7"/>
  <c r="F907" i="7"/>
  <c r="N906" i="7"/>
  <c r="F906" i="7"/>
  <c r="N905" i="7"/>
  <c r="F905" i="7"/>
  <c r="N904" i="7"/>
  <c r="F904" i="7"/>
  <c r="N903" i="7"/>
  <c r="F903" i="7"/>
  <c r="N902" i="7"/>
  <c r="F902" i="7"/>
  <c r="N901" i="7"/>
  <c r="F901" i="7"/>
  <c r="N900" i="7"/>
  <c r="F900" i="7"/>
  <c r="N899" i="7"/>
  <c r="F899" i="7"/>
  <c r="N898" i="7"/>
  <c r="F898" i="7"/>
  <c r="N897" i="7"/>
  <c r="F897" i="7"/>
  <c r="N896" i="7"/>
  <c r="F896" i="7"/>
  <c r="N895" i="7"/>
  <c r="F895" i="7"/>
  <c r="N894" i="7"/>
  <c r="F894" i="7"/>
  <c r="N893" i="7"/>
  <c r="F893" i="7"/>
  <c r="N892" i="7"/>
  <c r="F892" i="7"/>
  <c r="N891" i="7"/>
  <c r="F891" i="7"/>
  <c r="N890" i="7"/>
  <c r="F890" i="7"/>
  <c r="N889" i="7"/>
  <c r="F889" i="7"/>
  <c r="N888" i="7"/>
  <c r="F888" i="7"/>
  <c r="N887" i="7"/>
  <c r="F887" i="7"/>
  <c r="N886" i="7"/>
  <c r="F886" i="7"/>
  <c r="N885" i="7"/>
  <c r="F885" i="7"/>
  <c r="N884" i="7"/>
  <c r="F884" i="7"/>
  <c r="N883" i="7"/>
  <c r="F883" i="7"/>
  <c r="N882" i="7"/>
  <c r="F882" i="7"/>
  <c r="N881" i="7"/>
  <c r="F881" i="7"/>
  <c r="N880" i="7"/>
  <c r="F880" i="7"/>
  <c r="N879" i="7"/>
  <c r="F879" i="7"/>
  <c r="N878" i="7"/>
  <c r="F878" i="7"/>
  <c r="N877" i="7"/>
  <c r="F877" i="7"/>
  <c r="N876" i="7"/>
  <c r="F876" i="7"/>
  <c r="N875" i="7"/>
  <c r="F875" i="7"/>
  <c r="N874" i="7"/>
  <c r="F874" i="7"/>
  <c r="N873" i="7"/>
  <c r="F873" i="7"/>
  <c r="N872" i="7"/>
  <c r="F872" i="7"/>
  <c r="N871" i="7"/>
  <c r="F871" i="7"/>
  <c r="N870" i="7"/>
  <c r="F870" i="7"/>
  <c r="N869" i="7"/>
  <c r="F869" i="7"/>
  <c r="N868" i="7"/>
  <c r="F868" i="7"/>
  <c r="N867" i="7"/>
  <c r="F867" i="7"/>
  <c r="N866" i="7"/>
  <c r="F866" i="7"/>
  <c r="N865" i="7"/>
  <c r="F865" i="7"/>
  <c r="N864" i="7"/>
  <c r="F864" i="7"/>
  <c r="N863" i="7"/>
  <c r="F863" i="7"/>
  <c r="N862" i="7"/>
  <c r="F862" i="7"/>
  <c r="N861" i="7"/>
  <c r="F861" i="7"/>
  <c r="N860" i="7"/>
  <c r="F860" i="7"/>
  <c r="N859" i="7"/>
  <c r="F859" i="7"/>
  <c r="N858" i="7"/>
  <c r="F858" i="7"/>
  <c r="N857" i="7"/>
  <c r="F857" i="7"/>
  <c r="N856" i="7"/>
  <c r="F856" i="7"/>
  <c r="N855" i="7"/>
  <c r="F855" i="7"/>
  <c r="N854" i="7"/>
  <c r="F854" i="7"/>
  <c r="N853" i="7"/>
  <c r="F853" i="7"/>
  <c r="N852" i="7"/>
  <c r="F852" i="7"/>
  <c r="N851" i="7"/>
  <c r="F851" i="7"/>
  <c r="N850" i="7"/>
  <c r="F850" i="7"/>
  <c r="N849" i="7"/>
  <c r="F849" i="7"/>
  <c r="N848" i="7"/>
  <c r="F848" i="7"/>
  <c r="N847" i="7"/>
  <c r="F847" i="7"/>
  <c r="N846" i="7"/>
  <c r="F846" i="7"/>
  <c r="N845" i="7"/>
  <c r="F845" i="7"/>
  <c r="N844" i="7"/>
  <c r="F844" i="7"/>
  <c r="N843" i="7"/>
  <c r="F843" i="7"/>
  <c r="N842" i="7"/>
  <c r="F842" i="7"/>
  <c r="N841" i="7"/>
  <c r="F841" i="7"/>
  <c r="N840" i="7"/>
  <c r="F840" i="7"/>
  <c r="N839" i="7"/>
  <c r="F839" i="7"/>
  <c r="N838" i="7"/>
  <c r="F838" i="7"/>
  <c r="N837" i="7"/>
  <c r="F837" i="7"/>
  <c r="N836" i="7"/>
  <c r="F836" i="7"/>
  <c r="N835" i="7"/>
  <c r="F835" i="7"/>
  <c r="N834" i="7"/>
  <c r="F834" i="7"/>
  <c r="N833" i="7"/>
  <c r="F833" i="7"/>
  <c r="N832" i="7"/>
  <c r="F832" i="7"/>
  <c r="N831" i="7"/>
  <c r="F831" i="7"/>
  <c r="N830" i="7"/>
  <c r="F830" i="7"/>
  <c r="N829" i="7"/>
  <c r="F829" i="7"/>
  <c r="N828" i="7"/>
  <c r="F828" i="7"/>
  <c r="N827" i="7"/>
  <c r="F827" i="7"/>
  <c r="N826" i="7"/>
  <c r="F826" i="7"/>
  <c r="N825" i="7"/>
  <c r="F825" i="7"/>
  <c r="N824" i="7"/>
  <c r="F824" i="7"/>
  <c r="N823" i="7"/>
  <c r="F823" i="7"/>
  <c r="N822" i="7"/>
  <c r="F822" i="7"/>
  <c r="N821" i="7"/>
  <c r="F821" i="7"/>
  <c r="N820" i="7"/>
  <c r="F820" i="7"/>
  <c r="N819" i="7"/>
  <c r="F819" i="7"/>
  <c r="N818" i="7"/>
  <c r="F818" i="7"/>
  <c r="N817" i="7"/>
  <c r="F817" i="7"/>
  <c r="N816" i="7"/>
  <c r="F816" i="7"/>
  <c r="N815" i="7"/>
  <c r="F815" i="7"/>
  <c r="N814" i="7"/>
  <c r="F814" i="7"/>
  <c r="N813" i="7"/>
  <c r="F813" i="7"/>
  <c r="N812" i="7"/>
  <c r="F812" i="7"/>
  <c r="N811" i="7"/>
  <c r="F811" i="7"/>
  <c r="N810" i="7"/>
  <c r="F810" i="7"/>
  <c r="N809" i="7"/>
  <c r="F809" i="7"/>
  <c r="N808" i="7"/>
  <c r="F808" i="7"/>
  <c r="N807" i="7"/>
  <c r="F807" i="7"/>
  <c r="N806" i="7"/>
  <c r="F806" i="7"/>
  <c r="N805" i="7"/>
  <c r="F805" i="7"/>
  <c r="N804" i="7"/>
  <c r="F804" i="7"/>
  <c r="N803" i="7"/>
  <c r="F803" i="7"/>
  <c r="N802" i="7"/>
  <c r="F802" i="7"/>
  <c r="N801" i="7"/>
  <c r="F801" i="7"/>
  <c r="N800" i="7"/>
  <c r="F800" i="7"/>
  <c r="N799" i="7"/>
  <c r="F799" i="7"/>
  <c r="N798" i="7"/>
  <c r="F798" i="7"/>
  <c r="N797" i="7"/>
  <c r="F797" i="7"/>
  <c r="N796" i="7"/>
  <c r="F796" i="7"/>
  <c r="N795" i="7"/>
  <c r="F795" i="7"/>
  <c r="N794" i="7"/>
  <c r="F794" i="7"/>
  <c r="N793" i="7"/>
  <c r="F793" i="7"/>
  <c r="N792" i="7"/>
  <c r="F792" i="7"/>
  <c r="N791" i="7"/>
  <c r="F791" i="7"/>
  <c r="N790" i="7"/>
  <c r="F790" i="7"/>
  <c r="N789" i="7"/>
  <c r="F789" i="7"/>
  <c r="N788" i="7"/>
  <c r="F788" i="7"/>
  <c r="N787" i="7"/>
  <c r="F787" i="7"/>
  <c r="N786" i="7"/>
  <c r="F786" i="7"/>
  <c r="N785" i="7"/>
  <c r="F785" i="7"/>
  <c r="N784" i="7"/>
  <c r="F784" i="7"/>
  <c r="N783" i="7"/>
  <c r="F783" i="7"/>
  <c r="N782" i="7"/>
  <c r="F782" i="7"/>
  <c r="N781" i="7"/>
  <c r="F781" i="7"/>
  <c r="N780" i="7"/>
  <c r="F780" i="7"/>
  <c r="N779" i="7"/>
  <c r="F779" i="7"/>
  <c r="N778" i="7"/>
  <c r="F778" i="7"/>
  <c r="N777" i="7"/>
  <c r="F777" i="7"/>
  <c r="N776" i="7"/>
  <c r="F776" i="7"/>
  <c r="N775" i="7"/>
  <c r="F775" i="7"/>
  <c r="N774" i="7"/>
  <c r="F774" i="7"/>
  <c r="N773" i="7"/>
  <c r="F773" i="7"/>
  <c r="N772" i="7"/>
  <c r="F772" i="7"/>
  <c r="N771" i="7"/>
  <c r="F771" i="7"/>
  <c r="N770" i="7"/>
  <c r="F770" i="7"/>
  <c r="N769" i="7"/>
  <c r="F769" i="7"/>
  <c r="N768" i="7"/>
  <c r="F768" i="7"/>
  <c r="N767" i="7"/>
  <c r="F767" i="7"/>
  <c r="N766" i="7"/>
  <c r="F766" i="7"/>
  <c r="N765" i="7"/>
  <c r="F765" i="7"/>
  <c r="N764" i="7"/>
  <c r="F764" i="7"/>
  <c r="N763" i="7"/>
  <c r="F763" i="7"/>
  <c r="N762" i="7"/>
  <c r="F762" i="7"/>
  <c r="N761" i="7"/>
  <c r="F761" i="7"/>
  <c r="N760" i="7"/>
  <c r="F760" i="7"/>
  <c r="N759" i="7"/>
  <c r="F759" i="7"/>
  <c r="N758" i="7"/>
  <c r="F758" i="7"/>
  <c r="N757" i="7"/>
  <c r="F757" i="7"/>
  <c r="N756" i="7"/>
  <c r="F756" i="7"/>
  <c r="N755" i="7"/>
  <c r="F755" i="7"/>
  <c r="N754" i="7"/>
  <c r="F754" i="7"/>
  <c r="N753" i="7"/>
  <c r="F753" i="7"/>
  <c r="N752" i="7"/>
  <c r="F752" i="7"/>
  <c r="N751" i="7"/>
  <c r="F751" i="7"/>
  <c r="N750" i="7"/>
  <c r="F750" i="7"/>
  <c r="N749" i="7"/>
  <c r="F749" i="7"/>
  <c r="N748" i="7"/>
  <c r="F748" i="7"/>
  <c r="N747" i="7"/>
  <c r="F747" i="7"/>
  <c r="N746" i="7"/>
  <c r="F746" i="7"/>
  <c r="N745" i="7"/>
  <c r="F745" i="7"/>
  <c r="N744" i="7"/>
  <c r="F744" i="7"/>
  <c r="N743" i="7"/>
  <c r="F743" i="7"/>
  <c r="N742" i="7"/>
  <c r="F742" i="7"/>
  <c r="N741" i="7"/>
  <c r="F741" i="7"/>
  <c r="N740" i="7"/>
  <c r="F740" i="7"/>
  <c r="N739" i="7"/>
  <c r="F739" i="7"/>
  <c r="N738" i="7"/>
  <c r="F738" i="7"/>
  <c r="N737" i="7"/>
  <c r="F737" i="7"/>
  <c r="N736" i="7"/>
  <c r="F736" i="7"/>
  <c r="N735" i="7"/>
  <c r="F735" i="7"/>
  <c r="N734" i="7"/>
  <c r="F734" i="7"/>
  <c r="N733" i="7"/>
  <c r="F733" i="7"/>
  <c r="N732" i="7"/>
  <c r="F732" i="7"/>
  <c r="N731" i="7"/>
  <c r="F731" i="7"/>
  <c r="N730" i="7"/>
  <c r="F730" i="7"/>
  <c r="N729" i="7"/>
  <c r="F729" i="7"/>
  <c r="N728" i="7"/>
  <c r="F728" i="7"/>
  <c r="N727" i="7"/>
  <c r="F727" i="7"/>
  <c r="N726" i="7"/>
  <c r="F726" i="7"/>
  <c r="N725" i="7"/>
  <c r="F725" i="7"/>
  <c r="N724" i="7"/>
  <c r="F724" i="7"/>
  <c r="N723" i="7"/>
  <c r="F723" i="7"/>
  <c r="N722" i="7"/>
  <c r="F722" i="7"/>
  <c r="N721" i="7"/>
  <c r="F721" i="7"/>
  <c r="N720" i="7"/>
  <c r="F720" i="7"/>
  <c r="N719" i="7"/>
  <c r="F719" i="7"/>
  <c r="N718" i="7"/>
  <c r="F718" i="7"/>
  <c r="N717" i="7"/>
  <c r="F717" i="7"/>
  <c r="N716" i="7"/>
  <c r="F716" i="7"/>
  <c r="N715" i="7"/>
  <c r="F715" i="7"/>
  <c r="N714" i="7"/>
  <c r="F714" i="7"/>
  <c r="N713" i="7"/>
  <c r="F713" i="7"/>
  <c r="N712" i="7"/>
  <c r="F712" i="7"/>
  <c r="N711" i="7"/>
  <c r="F711" i="7"/>
  <c r="N710" i="7"/>
  <c r="F710" i="7"/>
  <c r="N709" i="7"/>
  <c r="F709" i="7"/>
  <c r="N708" i="7"/>
  <c r="F708" i="7"/>
  <c r="N707" i="7"/>
  <c r="F707" i="7"/>
  <c r="N706" i="7"/>
  <c r="F706" i="7"/>
  <c r="N705" i="7"/>
  <c r="F705" i="7"/>
  <c r="N704" i="7"/>
  <c r="F704" i="7"/>
  <c r="N703" i="7"/>
  <c r="F703" i="7"/>
  <c r="N702" i="7"/>
  <c r="F702" i="7"/>
  <c r="N701" i="7"/>
  <c r="F701" i="7"/>
  <c r="N700" i="7"/>
  <c r="F700" i="7"/>
  <c r="N699" i="7"/>
  <c r="F699" i="7"/>
  <c r="N698" i="7"/>
  <c r="F698" i="7"/>
  <c r="N697" i="7"/>
  <c r="F697" i="7"/>
  <c r="N696" i="7"/>
  <c r="F696" i="7"/>
  <c r="N695" i="7"/>
  <c r="F695" i="7"/>
  <c r="N694" i="7"/>
  <c r="F694" i="7"/>
  <c r="N693" i="7"/>
  <c r="F693" i="7"/>
  <c r="N692" i="7"/>
  <c r="F692" i="7"/>
  <c r="N691" i="7"/>
  <c r="F691" i="7"/>
  <c r="N690" i="7"/>
  <c r="F690" i="7"/>
  <c r="N689" i="7"/>
  <c r="F689" i="7"/>
  <c r="N688" i="7"/>
  <c r="F688" i="7"/>
  <c r="N687" i="7"/>
  <c r="F687" i="7"/>
  <c r="N686" i="7"/>
  <c r="F686" i="7"/>
  <c r="N685" i="7"/>
  <c r="F685" i="7"/>
  <c r="N684" i="7"/>
  <c r="F684" i="7"/>
  <c r="N683" i="7"/>
  <c r="F683" i="7"/>
  <c r="N682" i="7"/>
  <c r="F682" i="7"/>
  <c r="N681" i="7"/>
  <c r="F681" i="7"/>
  <c r="N680" i="7"/>
  <c r="F680" i="7"/>
  <c r="N679" i="7"/>
  <c r="F679" i="7"/>
  <c r="N678" i="7"/>
  <c r="F678" i="7"/>
  <c r="N677" i="7"/>
  <c r="F677" i="7"/>
  <c r="N676" i="7"/>
  <c r="F676" i="7"/>
  <c r="N675" i="7"/>
  <c r="F675" i="7"/>
  <c r="N674" i="7"/>
  <c r="F674" i="7"/>
  <c r="N673" i="7"/>
  <c r="F673" i="7"/>
  <c r="N672" i="7"/>
  <c r="F672" i="7"/>
  <c r="N671" i="7"/>
  <c r="F671" i="7"/>
  <c r="N670" i="7"/>
  <c r="F670" i="7"/>
  <c r="N669" i="7"/>
  <c r="F669" i="7"/>
  <c r="N668" i="7"/>
  <c r="F668" i="7"/>
  <c r="N667" i="7"/>
  <c r="F667" i="7"/>
  <c r="N666" i="7"/>
  <c r="F666" i="7"/>
  <c r="N665" i="7"/>
  <c r="F665" i="7"/>
  <c r="N664" i="7"/>
  <c r="F664" i="7"/>
  <c r="N663" i="7"/>
  <c r="F663" i="7"/>
  <c r="N662" i="7"/>
  <c r="F662" i="7"/>
  <c r="N661" i="7"/>
  <c r="F661" i="7"/>
  <c r="N660" i="7"/>
  <c r="F660" i="7"/>
  <c r="N659" i="7"/>
  <c r="F659" i="7"/>
  <c r="N658" i="7"/>
  <c r="F658" i="7"/>
  <c r="N657" i="7"/>
  <c r="F657" i="7"/>
  <c r="N656" i="7"/>
  <c r="F656" i="7"/>
  <c r="N655" i="7"/>
  <c r="F655" i="7"/>
  <c r="N654" i="7"/>
  <c r="F654" i="7"/>
  <c r="N653" i="7"/>
  <c r="F653" i="7"/>
  <c r="N652" i="7"/>
  <c r="F652" i="7"/>
  <c r="N651" i="7"/>
  <c r="F651" i="7"/>
  <c r="N650" i="7"/>
  <c r="F650" i="7"/>
  <c r="N649" i="7"/>
  <c r="F649" i="7"/>
  <c r="N648" i="7"/>
  <c r="F648" i="7"/>
  <c r="N647" i="7"/>
  <c r="F647" i="7"/>
  <c r="N646" i="7"/>
  <c r="F646" i="7"/>
  <c r="N645" i="7"/>
  <c r="F645" i="7"/>
  <c r="N644" i="7"/>
  <c r="F644" i="7"/>
  <c r="N643" i="7"/>
  <c r="F643" i="7"/>
  <c r="N642" i="7"/>
  <c r="F642" i="7"/>
  <c r="N641" i="7"/>
  <c r="F641" i="7"/>
  <c r="N640" i="7"/>
  <c r="F640" i="7"/>
  <c r="N639" i="7"/>
  <c r="F639" i="7"/>
  <c r="N638" i="7"/>
  <c r="F638" i="7"/>
  <c r="N637" i="7"/>
  <c r="F637" i="7"/>
  <c r="N636" i="7"/>
  <c r="F636" i="7"/>
  <c r="N635" i="7"/>
  <c r="F635" i="7"/>
  <c r="N634" i="7"/>
  <c r="F634" i="7"/>
  <c r="N633" i="7"/>
  <c r="F633" i="7"/>
  <c r="N632" i="7"/>
  <c r="F632" i="7"/>
  <c r="N631" i="7"/>
  <c r="F631" i="7"/>
  <c r="N630" i="7"/>
  <c r="F630" i="7"/>
  <c r="N629" i="7"/>
  <c r="F629" i="7"/>
  <c r="N628" i="7"/>
  <c r="F628" i="7"/>
  <c r="N627" i="7"/>
  <c r="F627" i="7"/>
  <c r="N626" i="7"/>
  <c r="F626" i="7"/>
  <c r="N625" i="7"/>
  <c r="F625" i="7"/>
  <c r="N624" i="7"/>
  <c r="F624" i="7"/>
  <c r="N623" i="7"/>
  <c r="F623" i="7"/>
  <c r="N622" i="7"/>
  <c r="F622" i="7"/>
  <c r="N621" i="7"/>
  <c r="F621" i="7"/>
  <c r="N620" i="7"/>
  <c r="F620" i="7"/>
  <c r="N619" i="7"/>
  <c r="F619" i="7"/>
  <c r="N618" i="7"/>
  <c r="F618" i="7"/>
  <c r="N617" i="7"/>
  <c r="F617" i="7"/>
  <c r="N616" i="7"/>
  <c r="F616" i="7"/>
  <c r="N615" i="7"/>
  <c r="F615" i="7"/>
  <c r="N614" i="7"/>
  <c r="F614" i="7"/>
  <c r="N613" i="7"/>
  <c r="F613" i="7"/>
  <c r="N612" i="7"/>
  <c r="F612" i="7"/>
  <c r="N611" i="7"/>
  <c r="F611" i="7"/>
  <c r="N610" i="7"/>
  <c r="F610" i="7"/>
  <c r="N609" i="7"/>
  <c r="F609" i="7"/>
  <c r="N608" i="7"/>
  <c r="F608" i="7"/>
  <c r="N607" i="7"/>
  <c r="F607" i="7"/>
  <c r="N606" i="7"/>
  <c r="F606" i="7"/>
  <c r="N605" i="7"/>
  <c r="F605" i="7"/>
  <c r="N604" i="7"/>
  <c r="F604" i="7"/>
  <c r="N603" i="7"/>
  <c r="F603" i="7"/>
  <c r="N602" i="7"/>
  <c r="F602" i="7"/>
  <c r="N601" i="7"/>
  <c r="F601" i="7"/>
  <c r="N600" i="7"/>
  <c r="F600" i="7"/>
  <c r="N599" i="7"/>
  <c r="F599" i="7"/>
  <c r="N598" i="7"/>
  <c r="F598" i="7"/>
  <c r="N597" i="7"/>
  <c r="F597" i="7"/>
  <c r="N596" i="7"/>
  <c r="F596" i="7"/>
  <c r="N595" i="7"/>
  <c r="F595" i="7"/>
  <c r="N594" i="7"/>
  <c r="F594" i="7"/>
  <c r="N593" i="7"/>
  <c r="F593" i="7"/>
  <c r="N592" i="7"/>
  <c r="F592" i="7"/>
  <c r="N591" i="7"/>
  <c r="F591" i="7"/>
  <c r="N590" i="7"/>
  <c r="F590" i="7"/>
  <c r="N589" i="7"/>
  <c r="F589" i="7"/>
  <c r="N588" i="7"/>
  <c r="F588" i="7"/>
  <c r="N587" i="7"/>
  <c r="F587" i="7"/>
  <c r="N586" i="7"/>
  <c r="F586" i="7"/>
  <c r="N585" i="7"/>
  <c r="F585" i="7"/>
  <c r="N584" i="7"/>
  <c r="F584" i="7"/>
  <c r="N583" i="7"/>
  <c r="F583" i="7"/>
  <c r="N582" i="7"/>
  <c r="F582" i="7"/>
  <c r="N581" i="7"/>
  <c r="F581" i="7"/>
  <c r="N580" i="7"/>
  <c r="F580" i="7"/>
  <c r="N579" i="7"/>
  <c r="F579" i="7"/>
  <c r="N578" i="7"/>
  <c r="F578" i="7"/>
  <c r="N577" i="7"/>
  <c r="F577" i="7"/>
  <c r="N576" i="7"/>
  <c r="F576" i="7"/>
  <c r="N575" i="7"/>
  <c r="F575" i="7"/>
  <c r="N574" i="7"/>
  <c r="F574" i="7"/>
  <c r="N573" i="7"/>
  <c r="F573" i="7"/>
  <c r="N572" i="7"/>
  <c r="F572" i="7"/>
  <c r="N571" i="7"/>
  <c r="F571" i="7"/>
  <c r="N570" i="7"/>
  <c r="F570" i="7"/>
  <c r="N569" i="7"/>
  <c r="F569" i="7"/>
  <c r="N568" i="7"/>
  <c r="F568" i="7"/>
  <c r="N567" i="7"/>
  <c r="F567" i="7"/>
  <c r="N566" i="7"/>
  <c r="F566" i="7"/>
  <c r="N565" i="7"/>
  <c r="F565" i="7"/>
  <c r="N564" i="7"/>
  <c r="F564" i="7"/>
  <c r="N563" i="7"/>
  <c r="F563" i="7"/>
  <c r="N562" i="7"/>
  <c r="F562" i="7"/>
  <c r="N561" i="7"/>
  <c r="F561" i="7"/>
  <c r="N560" i="7"/>
  <c r="F560" i="7"/>
  <c r="N559" i="7"/>
  <c r="F559" i="7"/>
  <c r="N558" i="7"/>
  <c r="F558" i="7"/>
  <c r="N557" i="7"/>
  <c r="F557" i="7"/>
  <c r="N556" i="7"/>
  <c r="F556" i="7"/>
  <c r="N555" i="7"/>
  <c r="F555" i="7"/>
  <c r="N554" i="7"/>
  <c r="F554" i="7"/>
  <c r="N553" i="7"/>
  <c r="F553" i="7"/>
  <c r="N552" i="7"/>
  <c r="F552" i="7"/>
  <c r="N551" i="7"/>
  <c r="F551" i="7"/>
  <c r="N550" i="7"/>
  <c r="F550" i="7"/>
  <c r="N549" i="7"/>
  <c r="F549" i="7"/>
  <c r="N548" i="7"/>
  <c r="F548" i="7"/>
  <c r="N547" i="7"/>
  <c r="F547" i="7"/>
  <c r="N546" i="7"/>
  <c r="F546" i="7"/>
  <c r="N545" i="7"/>
  <c r="F545" i="7"/>
  <c r="N544" i="7"/>
  <c r="F544" i="7"/>
  <c r="N543" i="7"/>
  <c r="F543" i="7"/>
  <c r="N542" i="7"/>
  <c r="F542" i="7"/>
  <c r="N541" i="7"/>
  <c r="F541" i="7"/>
  <c r="N540" i="7"/>
  <c r="F540" i="7"/>
  <c r="N539" i="7"/>
  <c r="F539" i="7"/>
  <c r="N538" i="7"/>
  <c r="F538" i="7"/>
  <c r="N537" i="7"/>
  <c r="F537" i="7"/>
  <c r="N536" i="7"/>
  <c r="F536" i="7"/>
  <c r="N535" i="7"/>
  <c r="F535" i="7"/>
  <c r="N534" i="7"/>
  <c r="F534" i="7"/>
  <c r="N533" i="7"/>
  <c r="F533" i="7"/>
  <c r="N532" i="7"/>
  <c r="F532" i="7"/>
  <c r="N531" i="7"/>
  <c r="F531" i="7"/>
  <c r="N530" i="7"/>
  <c r="F530" i="7"/>
  <c r="N529" i="7"/>
  <c r="F529" i="7"/>
  <c r="N528" i="7"/>
  <c r="F528" i="7"/>
  <c r="N527" i="7"/>
  <c r="F527" i="7"/>
  <c r="N526" i="7"/>
  <c r="F526" i="7"/>
  <c r="N525" i="7"/>
  <c r="F525" i="7"/>
  <c r="N524" i="7"/>
  <c r="F524" i="7"/>
  <c r="N523" i="7"/>
  <c r="F523" i="7"/>
  <c r="N522" i="7"/>
  <c r="F522" i="7"/>
  <c r="N521" i="7"/>
  <c r="F521" i="7"/>
  <c r="N520" i="7"/>
  <c r="F520" i="7"/>
  <c r="N519" i="7"/>
  <c r="F519" i="7"/>
  <c r="N518" i="7"/>
  <c r="F518" i="7"/>
  <c r="N517" i="7"/>
  <c r="F517" i="7"/>
  <c r="N516" i="7"/>
  <c r="F516" i="7"/>
  <c r="N515" i="7"/>
  <c r="F515" i="7"/>
  <c r="N514" i="7"/>
  <c r="F514" i="7"/>
  <c r="N513" i="7"/>
  <c r="F513" i="7"/>
  <c r="N512" i="7"/>
  <c r="F512" i="7"/>
  <c r="N511" i="7"/>
  <c r="F511" i="7"/>
  <c r="N510" i="7"/>
  <c r="F510" i="7"/>
  <c r="N509" i="7"/>
  <c r="F509" i="7"/>
  <c r="N508" i="7"/>
  <c r="F508" i="7"/>
  <c r="N507" i="7"/>
  <c r="F507" i="7"/>
  <c r="N506" i="7"/>
  <c r="F506" i="7"/>
  <c r="N505" i="7"/>
  <c r="F505" i="7"/>
  <c r="N504" i="7"/>
  <c r="F504" i="7"/>
  <c r="N503" i="7"/>
  <c r="F503" i="7"/>
  <c r="N502" i="7"/>
  <c r="F502" i="7"/>
  <c r="N501" i="7"/>
  <c r="F501" i="7"/>
  <c r="N500" i="7"/>
  <c r="F500" i="7"/>
  <c r="N499" i="7"/>
  <c r="F499" i="7"/>
  <c r="N498" i="7"/>
  <c r="F498" i="7"/>
  <c r="N497" i="7"/>
  <c r="F497" i="7"/>
  <c r="N496" i="7"/>
  <c r="F496" i="7"/>
  <c r="N495" i="7"/>
  <c r="F495" i="7"/>
  <c r="N494" i="7"/>
  <c r="F494" i="7"/>
  <c r="N493" i="7"/>
  <c r="F493" i="7"/>
  <c r="N492" i="7"/>
  <c r="F492" i="7"/>
  <c r="N491" i="7"/>
  <c r="F491" i="7"/>
  <c r="N490" i="7"/>
  <c r="F490" i="7"/>
  <c r="N489" i="7"/>
  <c r="F489" i="7"/>
  <c r="N488" i="7"/>
  <c r="F488" i="7"/>
  <c r="N487" i="7"/>
  <c r="F487" i="7"/>
  <c r="N486" i="7"/>
  <c r="F486" i="7"/>
  <c r="N485" i="7"/>
  <c r="F485" i="7"/>
  <c r="N484" i="7"/>
  <c r="F484" i="7"/>
  <c r="N483" i="7"/>
  <c r="F483" i="7"/>
  <c r="N482" i="7"/>
  <c r="F482" i="7"/>
  <c r="N481" i="7"/>
  <c r="F481" i="7"/>
  <c r="N480" i="7"/>
  <c r="F480" i="7"/>
  <c r="N479" i="7"/>
  <c r="F479" i="7"/>
  <c r="N478" i="7"/>
  <c r="F478" i="7"/>
  <c r="N477" i="7"/>
  <c r="F477" i="7"/>
  <c r="N476" i="7"/>
  <c r="F476" i="7"/>
  <c r="N475" i="7"/>
  <c r="F475" i="7"/>
  <c r="N474" i="7"/>
  <c r="F474" i="7"/>
  <c r="N473" i="7"/>
  <c r="F473" i="7"/>
  <c r="N472" i="7"/>
  <c r="F472" i="7"/>
  <c r="N471" i="7"/>
  <c r="F471" i="7"/>
  <c r="N470" i="7"/>
  <c r="F470" i="7"/>
  <c r="N469" i="7"/>
  <c r="F469" i="7"/>
  <c r="N468" i="7"/>
  <c r="F468" i="7"/>
  <c r="N467" i="7"/>
  <c r="F467" i="7"/>
  <c r="N466" i="7"/>
  <c r="F466" i="7"/>
  <c r="N465" i="7"/>
  <c r="F465" i="7"/>
  <c r="N464" i="7"/>
  <c r="F464" i="7"/>
  <c r="N463" i="7"/>
  <c r="F463" i="7"/>
  <c r="N462" i="7"/>
  <c r="F462" i="7"/>
  <c r="N461" i="7"/>
  <c r="F461" i="7"/>
  <c r="N460" i="7"/>
  <c r="F460" i="7"/>
  <c r="N459" i="7"/>
  <c r="F459" i="7"/>
  <c r="N458" i="7"/>
  <c r="F458" i="7"/>
  <c r="N457" i="7"/>
  <c r="F457" i="7"/>
  <c r="N456" i="7"/>
  <c r="F456" i="7"/>
  <c r="N455" i="7"/>
  <c r="F455" i="7"/>
  <c r="N454" i="7"/>
  <c r="F454" i="7"/>
  <c r="N453" i="7"/>
  <c r="F453" i="7"/>
  <c r="N452" i="7"/>
  <c r="F452" i="7"/>
  <c r="N451" i="7"/>
  <c r="F451" i="7"/>
  <c r="N450" i="7"/>
  <c r="F450" i="7"/>
  <c r="N449" i="7"/>
  <c r="F449" i="7"/>
  <c r="N448" i="7"/>
  <c r="F448" i="7"/>
  <c r="N447" i="7"/>
  <c r="F447" i="7"/>
  <c r="N446" i="7"/>
  <c r="F446" i="7"/>
  <c r="N445" i="7"/>
  <c r="F445" i="7"/>
  <c r="N444" i="7"/>
  <c r="F444" i="7"/>
  <c r="N443" i="7"/>
  <c r="F443" i="7"/>
  <c r="N442" i="7"/>
  <c r="F442" i="7"/>
  <c r="N441" i="7"/>
  <c r="F441" i="7"/>
  <c r="N440" i="7"/>
  <c r="F440" i="7"/>
  <c r="N439" i="7"/>
  <c r="F439" i="7"/>
  <c r="N438" i="7"/>
  <c r="F438" i="7"/>
  <c r="N437" i="7"/>
  <c r="F437" i="7"/>
  <c r="N436" i="7"/>
  <c r="F436" i="7"/>
  <c r="N435" i="7"/>
  <c r="F435" i="7"/>
  <c r="N434" i="7"/>
  <c r="F434" i="7"/>
  <c r="N433" i="7"/>
  <c r="F433" i="7"/>
  <c r="N432" i="7"/>
  <c r="F432" i="7"/>
  <c r="N431" i="7"/>
  <c r="F431" i="7"/>
  <c r="N430" i="7"/>
  <c r="F430" i="7"/>
  <c r="N429" i="7"/>
  <c r="F429" i="7"/>
  <c r="N428" i="7"/>
  <c r="F428" i="7"/>
  <c r="N427" i="7"/>
  <c r="F427" i="7"/>
  <c r="N426" i="7"/>
  <c r="F426" i="7"/>
  <c r="N425" i="7"/>
  <c r="F425" i="7"/>
  <c r="N424" i="7"/>
  <c r="F424" i="7"/>
  <c r="N423" i="7"/>
  <c r="F423" i="7"/>
  <c r="N422" i="7"/>
  <c r="F422" i="7"/>
  <c r="N421" i="7"/>
  <c r="F421" i="7"/>
  <c r="N420" i="7"/>
  <c r="F420" i="7"/>
  <c r="N419" i="7"/>
  <c r="F419" i="7"/>
  <c r="N418" i="7"/>
  <c r="F418" i="7"/>
  <c r="N417" i="7"/>
  <c r="F417" i="7"/>
  <c r="N416" i="7"/>
  <c r="F416" i="7"/>
  <c r="N415" i="7"/>
  <c r="F415" i="7"/>
  <c r="N414" i="7"/>
  <c r="F414" i="7"/>
  <c r="N413" i="7"/>
  <c r="F413" i="7"/>
  <c r="N412" i="7"/>
  <c r="F412" i="7"/>
  <c r="N411" i="7"/>
  <c r="F411" i="7"/>
  <c r="N410" i="7"/>
  <c r="F410" i="7"/>
  <c r="N409" i="7"/>
  <c r="F409" i="7"/>
  <c r="N408" i="7"/>
  <c r="F408" i="7"/>
  <c r="N407" i="7"/>
  <c r="F407" i="7"/>
  <c r="N406" i="7"/>
  <c r="F406" i="7"/>
  <c r="N405" i="7"/>
  <c r="F405" i="7"/>
  <c r="N404" i="7"/>
  <c r="F404" i="7"/>
  <c r="N403" i="7"/>
  <c r="F403" i="7"/>
  <c r="N402" i="7"/>
  <c r="F402" i="7"/>
  <c r="N401" i="7"/>
  <c r="F401" i="7"/>
  <c r="N400" i="7"/>
  <c r="F400" i="7"/>
  <c r="N399" i="7"/>
  <c r="F399" i="7"/>
  <c r="N398" i="7"/>
  <c r="F398" i="7"/>
  <c r="N397" i="7"/>
  <c r="F397" i="7"/>
  <c r="N396" i="7"/>
  <c r="F396" i="7"/>
  <c r="N395" i="7"/>
  <c r="F395" i="7"/>
  <c r="N394" i="7"/>
  <c r="F394" i="7"/>
  <c r="N393" i="7"/>
  <c r="F393" i="7"/>
  <c r="N392" i="7"/>
  <c r="F392" i="7"/>
  <c r="N391" i="7"/>
  <c r="F391" i="7"/>
  <c r="N390" i="7"/>
  <c r="F390" i="7"/>
  <c r="N389" i="7"/>
  <c r="F389" i="7"/>
  <c r="N388" i="7"/>
  <c r="F388" i="7"/>
  <c r="N387" i="7"/>
  <c r="F387" i="7"/>
  <c r="N386" i="7"/>
  <c r="F386" i="7"/>
  <c r="N385" i="7"/>
  <c r="F385" i="7"/>
  <c r="N384" i="7"/>
  <c r="F384" i="7"/>
  <c r="N383" i="7"/>
  <c r="F383" i="7"/>
  <c r="N382" i="7"/>
  <c r="F382" i="7"/>
  <c r="N381" i="7"/>
  <c r="F381" i="7"/>
  <c r="N380" i="7"/>
  <c r="F380" i="7"/>
  <c r="N379" i="7"/>
  <c r="F379" i="7"/>
  <c r="N378" i="7"/>
  <c r="F378" i="7"/>
  <c r="N377" i="7"/>
  <c r="F377" i="7"/>
  <c r="N376" i="7"/>
  <c r="F376" i="7"/>
  <c r="N375" i="7"/>
  <c r="F375" i="7"/>
  <c r="N374" i="7"/>
  <c r="F374" i="7"/>
  <c r="N373" i="7"/>
  <c r="F373" i="7"/>
  <c r="N372" i="7"/>
  <c r="F372" i="7"/>
  <c r="N371" i="7"/>
  <c r="F371" i="7"/>
  <c r="N370" i="7"/>
  <c r="F370" i="7"/>
  <c r="N369" i="7"/>
  <c r="F369" i="7"/>
  <c r="N368" i="7"/>
  <c r="F368" i="7"/>
  <c r="N367" i="7"/>
  <c r="F367" i="7"/>
  <c r="N366" i="7"/>
  <c r="F366" i="7"/>
  <c r="N365" i="7"/>
  <c r="F365" i="7"/>
  <c r="N364" i="7"/>
  <c r="F364" i="7"/>
  <c r="N363" i="7"/>
  <c r="F363" i="7"/>
  <c r="N362" i="7"/>
  <c r="F362" i="7"/>
  <c r="N361" i="7"/>
  <c r="F361" i="7"/>
  <c r="N360" i="7"/>
  <c r="F360" i="7"/>
  <c r="N359" i="7"/>
  <c r="F359" i="7"/>
  <c r="N358" i="7"/>
  <c r="F358" i="7"/>
  <c r="N357" i="7"/>
  <c r="F357" i="7"/>
  <c r="N356" i="7"/>
  <c r="F356" i="7"/>
  <c r="N355" i="7"/>
  <c r="F355" i="7"/>
  <c r="N354" i="7"/>
  <c r="F354" i="7"/>
  <c r="N353" i="7"/>
  <c r="F353" i="7"/>
  <c r="N352" i="7"/>
  <c r="F352" i="7"/>
  <c r="N351" i="7"/>
  <c r="F351" i="7"/>
  <c r="N350" i="7"/>
  <c r="F350" i="7"/>
  <c r="N349" i="7"/>
  <c r="F349" i="7"/>
  <c r="N348" i="7"/>
  <c r="F348" i="7"/>
  <c r="N347" i="7"/>
  <c r="F347" i="7"/>
  <c r="N346" i="7"/>
  <c r="F346" i="7"/>
  <c r="N345" i="7"/>
  <c r="F345" i="7"/>
  <c r="N344" i="7"/>
  <c r="F344" i="7"/>
  <c r="N343" i="7"/>
  <c r="F343" i="7"/>
  <c r="N342" i="7"/>
  <c r="F342" i="7"/>
  <c r="N341" i="7"/>
  <c r="F341" i="7"/>
  <c r="N340" i="7"/>
  <c r="F340" i="7"/>
  <c r="N339" i="7"/>
  <c r="F339" i="7"/>
  <c r="N338" i="7"/>
  <c r="F338" i="7"/>
  <c r="N337" i="7"/>
  <c r="F337" i="7"/>
  <c r="N336" i="7"/>
  <c r="F336" i="7"/>
  <c r="N335" i="7"/>
  <c r="F335" i="7"/>
  <c r="N334" i="7"/>
  <c r="F334" i="7"/>
  <c r="N333" i="7"/>
  <c r="F333" i="7"/>
  <c r="N332" i="7"/>
  <c r="F332" i="7"/>
  <c r="N331" i="7"/>
  <c r="F331" i="7"/>
  <c r="N330" i="7"/>
  <c r="F330" i="7"/>
  <c r="N329" i="7"/>
  <c r="F329" i="7"/>
  <c r="N328" i="7"/>
  <c r="F328" i="7"/>
  <c r="N327" i="7"/>
  <c r="F327" i="7"/>
  <c r="N326" i="7"/>
  <c r="F326" i="7"/>
  <c r="N325" i="7"/>
  <c r="F325" i="7"/>
  <c r="N324" i="7"/>
  <c r="F324" i="7"/>
  <c r="N323" i="7"/>
  <c r="F323" i="7"/>
  <c r="N322" i="7"/>
  <c r="F322" i="7"/>
  <c r="N321" i="7"/>
  <c r="F321" i="7"/>
  <c r="N320" i="7"/>
  <c r="F320" i="7"/>
  <c r="N319" i="7"/>
  <c r="F319" i="7"/>
  <c r="N318" i="7"/>
  <c r="F318" i="7"/>
  <c r="N317" i="7"/>
  <c r="F317" i="7"/>
  <c r="N316" i="7"/>
  <c r="F316" i="7"/>
  <c r="N315" i="7"/>
  <c r="F315" i="7"/>
  <c r="N314" i="7"/>
  <c r="F314" i="7"/>
  <c r="N313" i="7"/>
  <c r="F313" i="7"/>
  <c r="N312" i="7"/>
  <c r="F312" i="7"/>
  <c r="N311" i="7"/>
  <c r="F311" i="7"/>
  <c r="N310" i="7"/>
  <c r="F310" i="7"/>
  <c r="N309" i="7"/>
  <c r="F309" i="7"/>
  <c r="N308" i="7"/>
  <c r="F308" i="7"/>
  <c r="N307" i="7"/>
  <c r="F307" i="7"/>
  <c r="N306" i="7"/>
  <c r="F306" i="7"/>
  <c r="N305" i="7"/>
  <c r="F305" i="7"/>
  <c r="N304" i="7"/>
  <c r="F304" i="7"/>
  <c r="N303" i="7"/>
  <c r="F303" i="7"/>
  <c r="N302" i="7"/>
  <c r="F302" i="7"/>
  <c r="N301" i="7"/>
  <c r="F301" i="7"/>
  <c r="N300" i="7"/>
  <c r="F300" i="7"/>
  <c r="N299" i="7"/>
  <c r="F299" i="7"/>
  <c r="N298" i="7"/>
  <c r="F298" i="7"/>
  <c r="N297" i="7"/>
  <c r="F297" i="7"/>
  <c r="N296" i="7"/>
  <c r="F296" i="7"/>
  <c r="N295" i="7"/>
  <c r="F295" i="7"/>
  <c r="N294" i="7"/>
  <c r="F294" i="7"/>
  <c r="N293" i="7"/>
  <c r="F293" i="7"/>
  <c r="N292" i="7"/>
  <c r="F292" i="7"/>
  <c r="N291" i="7"/>
  <c r="F291" i="7"/>
  <c r="N290" i="7"/>
  <c r="F290" i="7"/>
  <c r="N289" i="7"/>
  <c r="F289" i="7"/>
  <c r="N288" i="7"/>
  <c r="F288" i="7"/>
  <c r="N287" i="7"/>
  <c r="F287" i="7"/>
  <c r="N286" i="7"/>
  <c r="F286" i="7"/>
  <c r="N285" i="7"/>
  <c r="F285" i="7"/>
  <c r="N284" i="7"/>
  <c r="F284" i="7"/>
  <c r="N283" i="7"/>
  <c r="F283" i="7"/>
  <c r="N282" i="7"/>
  <c r="F282" i="7"/>
  <c r="N281" i="7"/>
  <c r="F281" i="7"/>
  <c r="N280" i="7"/>
  <c r="F280" i="7"/>
  <c r="N279" i="7"/>
  <c r="F279" i="7"/>
  <c r="N278" i="7"/>
  <c r="F278" i="7"/>
  <c r="N277" i="7"/>
  <c r="F277" i="7"/>
  <c r="N276" i="7"/>
  <c r="F276" i="7"/>
  <c r="N275" i="7"/>
  <c r="F275" i="7"/>
  <c r="N274" i="7"/>
  <c r="F274" i="7"/>
  <c r="N273" i="7"/>
  <c r="F273" i="7"/>
  <c r="N272" i="7"/>
  <c r="F272" i="7"/>
  <c r="N271" i="7"/>
  <c r="F271" i="7"/>
  <c r="N270" i="7"/>
  <c r="F270" i="7"/>
  <c r="N269" i="7"/>
  <c r="F269" i="7"/>
  <c r="N268" i="7"/>
  <c r="F268" i="7"/>
  <c r="N267" i="7"/>
  <c r="F267" i="7"/>
  <c r="N266" i="7"/>
  <c r="F266" i="7"/>
  <c r="N265" i="7"/>
  <c r="F265" i="7"/>
  <c r="N264" i="7"/>
  <c r="F264" i="7"/>
  <c r="N263" i="7"/>
  <c r="F263" i="7"/>
  <c r="N262" i="7"/>
  <c r="F262" i="7"/>
  <c r="N261" i="7"/>
  <c r="F261" i="7"/>
  <c r="N260" i="7"/>
  <c r="F260" i="7"/>
  <c r="N259" i="7"/>
  <c r="F259" i="7"/>
  <c r="N258" i="7"/>
  <c r="F258" i="7"/>
  <c r="N257" i="7"/>
  <c r="F257" i="7"/>
  <c r="N256" i="7"/>
  <c r="F256" i="7"/>
  <c r="N255" i="7"/>
  <c r="F255" i="7"/>
  <c r="N254" i="7"/>
  <c r="F254" i="7"/>
  <c r="N253" i="7"/>
  <c r="F253" i="7"/>
  <c r="N252" i="7"/>
  <c r="F252" i="7"/>
  <c r="N251" i="7"/>
  <c r="F251" i="7"/>
  <c r="N250" i="7"/>
  <c r="F250" i="7"/>
  <c r="N249" i="7"/>
  <c r="F249" i="7"/>
  <c r="N248" i="7"/>
  <c r="F248" i="7"/>
  <c r="N247" i="7"/>
  <c r="F247" i="7"/>
  <c r="N246" i="7"/>
  <c r="F246" i="7"/>
  <c r="N245" i="7"/>
  <c r="F245" i="7"/>
  <c r="N244" i="7"/>
  <c r="F244" i="7"/>
  <c r="N243" i="7"/>
  <c r="F243" i="7"/>
  <c r="N242" i="7"/>
  <c r="F242" i="7"/>
  <c r="N241" i="7"/>
  <c r="F241" i="7"/>
  <c r="N240" i="7"/>
  <c r="F240" i="7"/>
  <c r="N239" i="7"/>
  <c r="F239" i="7"/>
  <c r="N238" i="7"/>
  <c r="F238" i="7"/>
  <c r="N237" i="7"/>
  <c r="F237" i="7"/>
  <c r="N236" i="7"/>
  <c r="F236" i="7"/>
  <c r="N235" i="7"/>
  <c r="F235" i="7"/>
  <c r="N234" i="7"/>
  <c r="F234" i="7"/>
  <c r="N233" i="7"/>
  <c r="F233" i="7"/>
  <c r="N232" i="7"/>
  <c r="F232" i="7"/>
  <c r="N231" i="7"/>
  <c r="F231" i="7"/>
  <c r="N230" i="7"/>
  <c r="F230" i="7"/>
  <c r="N229" i="7"/>
  <c r="F229" i="7"/>
  <c r="N228" i="7"/>
  <c r="F228" i="7"/>
  <c r="N227" i="7"/>
  <c r="F227" i="7"/>
  <c r="N226" i="7"/>
  <c r="F226" i="7"/>
  <c r="N225" i="7"/>
  <c r="F225" i="7"/>
  <c r="N224" i="7"/>
  <c r="F224" i="7"/>
  <c r="N223" i="7"/>
  <c r="F223" i="7"/>
  <c r="N222" i="7"/>
  <c r="F222" i="7"/>
  <c r="N221" i="7"/>
  <c r="F221" i="7"/>
  <c r="N220" i="7"/>
  <c r="F220" i="7"/>
  <c r="N219" i="7"/>
  <c r="F219" i="7"/>
  <c r="N218" i="7"/>
  <c r="F218" i="7"/>
  <c r="N217" i="7"/>
  <c r="F217" i="7"/>
  <c r="N216" i="7"/>
  <c r="F216" i="7"/>
  <c r="N215" i="7"/>
  <c r="F215" i="7"/>
  <c r="N214" i="7"/>
  <c r="F214" i="7"/>
  <c r="N213" i="7"/>
  <c r="F213" i="7"/>
  <c r="N212" i="7"/>
  <c r="F212" i="7"/>
  <c r="N211" i="7"/>
  <c r="F211" i="7"/>
  <c r="N210" i="7"/>
  <c r="F210" i="7"/>
  <c r="N209" i="7"/>
  <c r="F209" i="7"/>
  <c r="N208" i="7"/>
  <c r="F208" i="7"/>
  <c r="N207" i="7"/>
  <c r="F207" i="7"/>
  <c r="N206" i="7"/>
  <c r="F206" i="7"/>
  <c r="N205" i="7"/>
  <c r="F205" i="7"/>
  <c r="N204" i="7"/>
  <c r="F204" i="7"/>
  <c r="N203" i="7"/>
  <c r="F203" i="7"/>
  <c r="N202" i="7"/>
  <c r="F202" i="7"/>
  <c r="N201" i="7"/>
  <c r="F201" i="7"/>
  <c r="N200" i="7"/>
  <c r="F200" i="7"/>
  <c r="N199" i="7"/>
  <c r="F199" i="7"/>
  <c r="N198" i="7"/>
  <c r="F198" i="7"/>
  <c r="N197" i="7"/>
  <c r="F197" i="7"/>
  <c r="N196" i="7"/>
  <c r="F196" i="7"/>
  <c r="N195" i="7"/>
  <c r="F195" i="7"/>
  <c r="N194" i="7"/>
  <c r="F194" i="7"/>
  <c r="N193" i="7"/>
  <c r="F193" i="7"/>
  <c r="N192" i="7"/>
  <c r="F192" i="7"/>
  <c r="N191" i="7"/>
  <c r="F191" i="7"/>
  <c r="N190" i="7"/>
  <c r="F190" i="7"/>
  <c r="N189" i="7"/>
  <c r="F189" i="7"/>
  <c r="N188" i="7"/>
  <c r="F188" i="7"/>
  <c r="N187" i="7"/>
  <c r="F187" i="7"/>
  <c r="N186" i="7"/>
  <c r="F186" i="7"/>
  <c r="N185" i="7"/>
  <c r="F185" i="7"/>
  <c r="N184" i="7"/>
  <c r="F184" i="7"/>
  <c r="N183" i="7"/>
  <c r="F183" i="7"/>
  <c r="N182" i="7"/>
  <c r="F182" i="7"/>
  <c r="N181" i="7"/>
  <c r="F181" i="7"/>
  <c r="N180" i="7"/>
  <c r="F180" i="7"/>
  <c r="N179" i="7"/>
  <c r="F179" i="7"/>
  <c r="N178" i="7"/>
  <c r="F178" i="7"/>
  <c r="N177" i="7"/>
  <c r="F177" i="7"/>
  <c r="N176" i="7"/>
  <c r="F176" i="7"/>
  <c r="N175" i="7"/>
  <c r="F175" i="7"/>
  <c r="N174" i="7"/>
  <c r="F174" i="7"/>
  <c r="N173" i="7"/>
  <c r="F173" i="7"/>
  <c r="N172" i="7"/>
  <c r="F172" i="7"/>
  <c r="N171" i="7"/>
  <c r="F171" i="7"/>
  <c r="N170" i="7"/>
  <c r="F170" i="7"/>
  <c r="N169" i="7"/>
  <c r="F169" i="7"/>
  <c r="N168" i="7"/>
  <c r="F168" i="7"/>
  <c r="N167" i="7"/>
  <c r="F167" i="7"/>
  <c r="N166" i="7"/>
  <c r="F166" i="7"/>
  <c r="N165" i="7"/>
  <c r="F165" i="7"/>
  <c r="N164" i="7"/>
  <c r="F164" i="7"/>
  <c r="N163" i="7"/>
  <c r="F163" i="7"/>
  <c r="N162" i="7"/>
  <c r="F162" i="7"/>
  <c r="N161" i="7"/>
  <c r="F161" i="7"/>
  <c r="N160" i="7"/>
  <c r="F160" i="7"/>
  <c r="N159" i="7"/>
  <c r="F159" i="7"/>
  <c r="N158" i="7"/>
  <c r="F158" i="7"/>
  <c r="N157" i="7"/>
  <c r="F157" i="7"/>
  <c r="N156" i="7"/>
  <c r="F156" i="7"/>
  <c r="N155" i="7"/>
  <c r="F155" i="7"/>
  <c r="N154" i="7"/>
  <c r="F154" i="7"/>
  <c r="N153" i="7"/>
  <c r="F153" i="7"/>
  <c r="N152" i="7"/>
  <c r="F152" i="7"/>
  <c r="N151" i="7"/>
  <c r="F151" i="7"/>
  <c r="N150" i="7"/>
  <c r="F150" i="7"/>
  <c r="N149" i="7"/>
  <c r="F149" i="7"/>
  <c r="N148" i="7"/>
  <c r="F148" i="7"/>
  <c r="N147" i="7"/>
  <c r="F147" i="7"/>
  <c r="N146" i="7"/>
  <c r="F146" i="7"/>
  <c r="N145" i="7"/>
  <c r="F145" i="7"/>
  <c r="N144" i="7"/>
  <c r="F144" i="7"/>
  <c r="N143" i="7"/>
  <c r="F143" i="7"/>
  <c r="N142" i="7"/>
  <c r="F142" i="7"/>
  <c r="N141" i="7"/>
  <c r="F141" i="7"/>
  <c r="N140" i="7"/>
  <c r="F140" i="7"/>
  <c r="N139" i="7"/>
  <c r="F139" i="7"/>
  <c r="N138" i="7"/>
  <c r="F138" i="7"/>
  <c r="N137" i="7"/>
  <c r="F137" i="7"/>
  <c r="N136" i="7"/>
  <c r="F136" i="7"/>
  <c r="N135" i="7"/>
  <c r="F135" i="7"/>
  <c r="N134" i="7"/>
  <c r="F134" i="7"/>
  <c r="N133" i="7"/>
  <c r="F133" i="7"/>
  <c r="N132" i="7"/>
  <c r="F132" i="7"/>
  <c r="N131" i="7"/>
  <c r="F131" i="7"/>
  <c r="N130" i="7"/>
  <c r="F130" i="7"/>
  <c r="N129" i="7"/>
  <c r="F129" i="7"/>
  <c r="N128" i="7"/>
  <c r="F128" i="7"/>
  <c r="N127" i="7"/>
  <c r="F127" i="7"/>
  <c r="N126" i="7"/>
  <c r="F126" i="7"/>
  <c r="N125" i="7"/>
  <c r="F125" i="7"/>
  <c r="N124" i="7"/>
  <c r="F124" i="7"/>
  <c r="N123" i="7"/>
  <c r="F123" i="7"/>
  <c r="N122" i="7"/>
  <c r="F122" i="7"/>
  <c r="N121" i="7"/>
  <c r="F121" i="7"/>
  <c r="N120" i="7"/>
  <c r="F120" i="7"/>
  <c r="N119" i="7"/>
  <c r="F119" i="7"/>
  <c r="N118" i="7"/>
  <c r="F118" i="7"/>
  <c r="N117" i="7"/>
  <c r="F117" i="7"/>
  <c r="N116" i="7"/>
  <c r="F116" i="7"/>
  <c r="N115" i="7"/>
  <c r="F115" i="7"/>
  <c r="N114" i="7"/>
  <c r="F114" i="7"/>
  <c r="N113" i="7"/>
  <c r="F113" i="7"/>
  <c r="N112" i="7"/>
  <c r="F112" i="7"/>
  <c r="N111" i="7"/>
  <c r="F111" i="7"/>
  <c r="N110" i="7"/>
  <c r="F110" i="7"/>
  <c r="N109" i="7"/>
  <c r="F109" i="7"/>
  <c r="N108" i="7"/>
  <c r="F108" i="7"/>
  <c r="N107" i="7"/>
  <c r="F107" i="7"/>
  <c r="N106" i="7"/>
  <c r="F106" i="7"/>
  <c r="N105" i="7"/>
  <c r="F105" i="7"/>
  <c r="N104" i="7"/>
  <c r="F104" i="7"/>
  <c r="N103" i="7"/>
  <c r="F103" i="7"/>
  <c r="N102" i="7"/>
  <c r="F102" i="7"/>
  <c r="N101" i="7"/>
  <c r="F101" i="7"/>
  <c r="N100" i="7"/>
  <c r="F100" i="7"/>
  <c r="N99" i="7"/>
  <c r="F99" i="7"/>
  <c r="N98" i="7"/>
  <c r="F98" i="7"/>
  <c r="N97" i="7"/>
  <c r="F97" i="7"/>
  <c r="N96" i="7"/>
  <c r="F96" i="7"/>
  <c r="N95" i="7"/>
  <c r="F95" i="7"/>
  <c r="N94" i="7"/>
  <c r="F94" i="7"/>
  <c r="N93" i="7"/>
  <c r="F93" i="7"/>
  <c r="N92" i="7"/>
  <c r="F92" i="7"/>
  <c r="N91" i="7"/>
  <c r="F91" i="7"/>
  <c r="N90" i="7"/>
  <c r="F90" i="7"/>
  <c r="N89" i="7"/>
  <c r="F89" i="7"/>
  <c r="N88" i="7"/>
  <c r="F88" i="7"/>
  <c r="N87" i="7"/>
  <c r="F87" i="7"/>
  <c r="N86" i="7"/>
  <c r="F86" i="7"/>
  <c r="N85" i="7"/>
  <c r="F85" i="7"/>
  <c r="N84" i="7"/>
  <c r="F84" i="7"/>
  <c r="N83" i="7"/>
  <c r="F83" i="7"/>
  <c r="N82" i="7"/>
  <c r="F82" i="7"/>
  <c r="N81" i="7"/>
  <c r="F81" i="7"/>
  <c r="N80" i="7"/>
  <c r="F80" i="7"/>
  <c r="N79" i="7"/>
  <c r="F79" i="7"/>
  <c r="N78" i="7"/>
  <c r="F78" i="7"/>
  <c r="N77" i="7"/>
  <c r="F77" i="7"/>
  <c r="N76" i="7"/>
  <c r="F76" i="7"/>
  <c r="N75" i="7"/>
  <c r="F75" i="7"/>
  <c r="N74" i="7"/>
  <c r="F74" i="7"/>
  <c r="N73" i="7"/>
  <c r="F73" i="7"/>
  <c r="N72" i="7"/>
  <c r="F72" i="7"/>
  <c r="N71" i="7"/>
  <c r="F71" i="7"/>
  <c r="N70" i="7"/>
  <c r="F70" i="7"/>
  <c r="N69" i="7"/>
  <c r="F69" i="7"/>
  <c r="N68" i="7"/>
  <c r="F68" i="7"/>
  <c r="N67" i="7"/>
  <c r="F67" i="7"/>
  <c r="N66" i="7"/>
  <c r="F66" i="7"/>
  <c r="N65" i="7"/>
  <c r="F65" i="7"/>
  <c r="N64" i="7"/>
  <c r="F64" i="7"/>
  <c r="N63" i="7"/>
  <c r="F63" i="7"/>
  <c r="N62" i="7"/>
  <c r="F62" i="7"/>
  <c r="N61" i="7"/>
  <c r="F61" i="7"/>
  <c r="N60" i="7"/>
  <c r="F60" i="7"/>
  <c r="N59" i="7"/>
  <c r="F59" i="7"/>
  <c r="N58" i="7"/>
  <c r="F58" i="7"/>
  <c r="N57" i="7"/>
  <c r="F57" i="7"/>
  <c r="N56" i="7"/>
  <c r="F56" i="7"/>
  <c r="N55" i="7"/>
  <c r="F55" i="7"/>
  <c r="N54" i="7"/>
  <c r="F54" i="7"/>
  <c r="N53" i="7"/>
  <c r="F53" i="7"/>
  <c r="N52" i="7"/>
  <c r="F52" i="7"/>
  <c r="N51" i="7"/>
  <c r="F51" i="7"/>
  <c r="N50" i="7"/>
  <c r="F50" i="7"/>
  <c r="N49" i="7"/>
  <c r="F49" i="7"/>
  <c r="N48" i="7"/>
  <c r="F48" i="7"/>
  <c r="N47" i="7"/>
  <c r="F47" i="7"/>
  <c r="N46" i="7"/>
  <c r="F46" i="7"/>
  <c r="N45" i="7"/>
  <c r="F45" i="7"/>
  <c r="N44" i="7"/>
  <c r="F44" i="7"/>
  <c r="N43" i="7"/>
  <c r="F43" i="7"/>
  <c r="N42" i="7"/>
  <c r="F42" i="7"/>
  <c r="N41" i="7"/>
  <c r="F41" i="7"/>
  <c r="N40" i="7"/>
  <c r="F40" i="7"/>
  <c r="N39" i="7"/>
  <c r="F39" i="7"/>
  <c r="N38" i="7"/>
  <c r="F38" i="7"/>
  <c r="N37" i="7"/>
  <c r="F37" i="7"/>
  <c r="N36" i="7"/>
  <c r="F36" i="7"/>
  <c r="N35" i="7"/>
  <c r="F35" i="7"/>
  <c r="N34" i="7"/>
  <c r="F34" i="7"/>
  <c r="N33" i="7"/>
  <c r="F33" i="7"/>
  <c r="N32" i="7"/>
  <c r="F32" i="7"/>
  <c r="N31" i="7"/>
  <c r="F31" i="7"/>
  <c r="N30" i="7"/>
  <c r="F30" i="7"/>
  <c r="N29" i="7"/>
  <c r="F29" i="7"/>
  <c r="N28" i="7"/>
  <c r="F28" i="7"/>
  <c r="N27" i="7"/>
  <c r="F27" i="7"/>
  <c r="N26" i="7"/>
  <c r="F26" i="7"/>
  <c r="N25" i="7"/>
  <c r="F25" i="7"/>
  <c r="N24" i="7"/>
  <c r="F24" i="7"/>
  <c r="N23" i="7"/>
  <c r="F23" i="7"/>
  <c r="N22" i="7"/>
  <c r="F22" i="7"/>
  <c r="N21" i="7"/>
  <c r="F21" i="7"/>
  <c r="N20" i="7"/>
  <c r="F20" i="7"/>
  <c r="N19" i="7"/>
  <c r="F19" i="7"/>
  <c r="N18" i="7"/>
  <c r="F18" i="7"/>
  <c r="N17" i="7"/>
  <c r="F17" i="7"/>
  <c r="N16" i="7"/>
  <c r="F16" i="7"/>
  <c r="N15" i="7"/>
  <c r="F15" i="7"/>
  <c r="N14" i="7"/>
  <c r="F14" i="7"/>
  <c r="N13" i="7"/>
  <c r="F13" i="7"/>
  <c r="N12" i="7"/>
  <c r="F12" i="7"/>
  <c r="N11" i="7"/>
  <c r="F11" i="7"/>
  <c r="N10" i="7"/>
  <c r="F10" i="7"/>
  <c r="N9" i="7"/>
  <c r="F9" i="7"/>
  <c r="N8" i="7"/>
  <c r="F8" i="7"/>
  <c r="N7" i="7"/>
  <c r="F7" i="7"/>
  <c r="N6" i="7"/>
  <c r="F6" i="7"/>
  <c r="N5" i="7"/>
  <c r="F5" i="7"/>
  <c r="N4" i="7"/>
  <c r="F4" i="7"/>
  <c r="N3" i="7"/>
  <c r="F3" i="7"/>
  <c r="N2" i="7"/>
  <c r="F2" i="7"/>
  <c r="N5753" i="2"/>
  <c r="F5753" i="2"/>
  <c r="N5752" i="2"/>
  <c r="F5752" i="2"/>
  <c r="N5751" i="2"/>
  <c r="F5751" i="2"/>
  <c r="N5750" i="2"/>
  <c r="F5750" i="2"/>
  <c r="N5749" i="2"/>
  <c r="F5749" i="2"/>
  <c r="N5748" i="2"/>
  <c r="F5748" i="2"/>
  <c r="N5747" i="2"/>
  <c r="F5747" i="2"/>
  <c r="N5746" i="2"/>
  <c r="F5746" i="2"/>
  <c r="N5745" i="2"/>
  <c r="F5745" i="2"/>
  <c r="N5744" i="2"/>
  <c r="F5744" i="2"/>
  <c r="N5743" i="2"/>
  <c r="F5743" i="2"/>
  <c r="N5742" i="2"/>
  <c r="F5742" i="2"/>
  <c r="N5741" i="2"/>
  <c r="F5741" i="2"/>
  <c r="N5740" i="2"/>
  <c r="F5740" i="2"/>
  <c r="N5739" i="2"/>
  <c r="F5739" i="2"/>
  <c r="N5738" i="2"/>
  <c r="F5738" i="2"/>
  <c r="N5737" i="2"/>
  <c r="F5737" i="2"/>
  <c r="N5736" i="2"/>
  <c r="F5736" i="2"/>
  <c r="N5735" i="2"/>
  <c r="F5735" i="2"/>
  <c r="N5734" i="2"/>
  <c r="F5734" i="2"/>
  <c r="N5733" i="2"/>
  <c r="F5733" i="2"/>
  <c r="N5732" i="2"/>
  <c r="F5732" i="2"/>
  <c r="N5731" i="2"/>
  <c r="F5731" i="2"/>
  <c r="N5730" i="2"/>
  <c r="F5730" i="2"/>
  <c r="N5729" i="2"/>
  <c r="F5729" i="2"/>
  <c r="N5728" i="2"/>
  <c r="F5728" i="2"/>
  <c r="N5727" i="2"/>
  <c r="F5727" i="2"/>
  <c r="N5726" i="2"/>
  <c r="F5726" i="2"/>
  <c r="N5725" i="2"/>
  <c r="F5725" i="2"/>
  <c r="N5724" i="2"/>
  <c r="F5724" i="2"/>
  <c r="N5723" i="2"/>
  <c r="F5723" i="2"/>
  <c r="N5722" i="2"/>
  <c r="F5722" i="2"/>
  <c r="N5721" i="2"/>
  <c r="F5721" i="2"/>
  <c r="N5720" i="2"/>
  <c r="F5720" i="2"/>
  <c r="N5719" i="2"/>
  <c r="F5719" i="2"/>
  <c r="N5718" i="2"/>
  <c r="F5718" i="2"/>
  <c r="N5717" i="2"/>
  <c r="F5717" i="2"/>
  <c r="N5716" i="2"/>
  <c r="F5716" i="2"/>
  <c r="N5715" i="2"/>
  <c r="F5715" i="2"/>
  <c r="N5714" i="2"/>
  <c r="F5714" i="2"/>
  <c r="N5713" i="2"/>
  <c r="F5713" i="2"/>
  <c r="N5712" i="2"/>
  <c r="F5712" i="2"/>
  <c r="N5711" i="2"/>
  <c r="F5711" i="2"/>
  <c r="N5710" i="2"/>
  <c r="F5710" i="2"/>
  <c r="N5709" i="2"/>
  <c r="F5709" i="2"/>
  <c r="N5708" i="2"/>
  <c r="F5708" i="2"/>
  <c r="N5707" i="2"/>
  <c r="F5707" i="2"/>
  <c r="N5706" i="2"/>
  <c r="F5706" i="2"/>
  <c r="N5705" i="2"/>
  <c r="F5705" i="2"/>
  <c r="N5704" i="2"/>
  <c r="F5704" i="2"/>
  <c r="N5703" i="2"/>
  <c r="F5703" i="2"/>
  <c r="N5702" i="2"/>
  <c r="F5702" i="2"/>
  <c r="N5701" i="2"/>
  <c r="F5701" i="2"/>
  <c r="N5700" i="2"/>
  <c r="F5700" i="2"/>
  <c r="N5699" i="2"/>
  <c r="F5699" i="2"/>
  <c r="N5698" i="2"/>
  <c r="F5698" i="2"/>
  <c r="N5697" i="2"/>
  <c r="F5697" i="2"/>
  <c r="N5696" i="2"/>
  <c r="F5696" i="2"/>
  <c r="N5695" i="2"/>
  <c r="F5695" i="2"/>
  <c r="N5694" i="2"/>
  <c r="F5694" i="2"/>
  <c r="N5693" i="2"/>
  <c r="F5693" i="2"/>
  <c r="N5692" i="2"/>
  <c r="F5692" i="2"/>
  <c r="N5691" i="2"/>
  <c r="F5691" i="2"/>
  <c r="N5690" i="2"/>
  <c r="F5690" i="2"/>
  <c r="N5689" i="2"/>
  <c r="F5689" i="2"/>
  <c r="N5688" i="2"/>
  <c r="F5688" i="2"/>
  <c r="N5687" i="2"/>
  <c r="F5687" i="2"/>
  <c r="N5686" i="2"/>
  <c r="F5686" i="2"/>
  <c r="N5685" i="2"/>
  <c r="F5685" i="2"/>
  <c r="N5684" i="2"/>
  <c r="F5684" i="2"/>
  <c r="N5683" i="2"/>
  <c r="F5683" i="2"/>
  <c r="N5682" i="2"/>
  <c r="F5682" i="2"/>
  <c r="N5681" i="2"/>
  <c r="F5681" i="2"/>
  <c r="N5680" i="2"/>
  <c r="F5680" i="2"/>
  <c r="N5679" i="2"/>
  <c r="F5679" i="2"/>
  <c r="N5678" i="2"/>
  <c r="F5678" i="2"/>
  <c r="N5677" i="2"/>
  <c r="F5677" i="2"/>
  <c r="N5676" i="2"/>
  <c r="F5676" i="2"/>
  <c r="N5675" i="2"/>
  <c r="F5675" i="2"/>
  <c r="N5674" i="2"/>
  <c r="F5674" i="2"/>
  <c r="N5673" i="2"/>
  <c r="F5673" i="2"/>
  <c r="N5672" i="2"/>
  <c r="F5672" i="2"/>
  <c r="N5671" i="2"/>
  <c r="F5671" i="2"/>
  <c r="N5670" i="2"/>
  <c r="F5670" i="2"/>
  <c r="N5669" i="2"/>
  <c r="F5669" i="2"/>
  <c r="N5668" i="2"/>
  <c r="F5668" i="2"/>
  <c r="N5667" i="2"/>
  <c r="F5667" i="2"/>
  <c r="N5666" i="2"/>
  <c r="F5666" i="2"/>
  <c r="N5665" i="2"/>
  <c r="F5665" i="2"/>
  <c r="N5664" i="2"/>
  <c r="F5664" i="2"/>
  <c r="N5663" i="2"/>
  <c r="F5663" i="2"/>
  <c r="N5662" i="2"/>
  <c r="F5662" i="2"/>
  <c r="N5661" i="2"/>
  <c r="F5661" i="2"/>
  <c r="N5660" i="2"/>
  <c r="F5660" i="2"/>
  <c r="N5659" i="2"/>
  <c r="F5659" i="2"/>
  <c r="N5658" i="2"/>
  <c r="F5658" i="2"/>
  <c r="N5657" i="2"/>
  <c r="F5657" i="2"/>
  <c r="N5656" i="2"/>
  <c r="F5656" i="2"/>
  <c r="N5655" i="2"/>
  <c r="F5655" i="2"/>
  <c r="N5654" i="2"/>
  <c r="F5654" i="2"/>
  <c r="N5653" i="2"/>
  <c r="F5653" i="2"/>
  <c r="N5652" i="2"/>
  <c r="F5652" i="2"/>
  <c r="N5651" i="2"/>
  <c r="F5651" i="2"/>
  <c r="N5650" i="2"/>
  <c r="F5650" i="2"/>
  <c r="N5649" i="2"/>
  <c r="F5649" i="2"/>
  <c r="N5648" i="2"/>
  <c r="F5648" i="2"/>
  <c r="N5647" i="2"/>
  <c r="F5647" i="2"/>
  <c r="N5646" i="2"/>
  <c r="F5646" i="2"/>
  <c r="N5645" i="2"/>
  <c r="F5645" i="2"/>
  <c r="N5644" i="2"/>
  <c r="F5644" i="2"/>
  <c r="N5643" i="2"/>
  <c r="F5643" i="2"/>
  <c r="N5642" i="2"/>
  <c r="F5642" i="2"/>
  <c r="N5641" i="2"/>
  <c r="F5641" i="2"/>
  <c r="N5640" i="2"/>
  <c r="F5640" i="2"/>
  <c r="N5639" i="2"/>
  <c r="F5639" i="2"/>
  <c r="N5638" i="2"/>
  <c r="F5638" i="2"/>
  <c r="N5637" i="2"/>
  <c r="F5637" i="2"/>
  <c r="N5636" i="2"/>
  <c r="F5636" i="2"/>
  <c r="N5635" i="2"/>
  <c r="F5635" i="2"/>
  <c r="N5634" i="2"/>
  <c r="F5634" i="2"/>
  <c r="N5633" i="2"/>
  <c r="F5633" i="2"/>
  <c r="N5632" i="2"/>
  <c r="F5632" i="2"/>
  <c r="N5631" i="2"/>
  <c r="F5631" i="2"/>
  <c r="N5630" i="2"/>
  <c r="F5630" i="2"/>
  <c r="N5629" i="2"/>
  <c r="F5629" i="2"/>
  <c r="N5628" i="2"/>
  <c r="F5628" i="2"/>
  <c r="N5627" i="2"/>
  <c r="F5627" i="2"/>
  <c r="N5626" i="2"/>
  <c r="F5626" i="2"/>
  <c r="N5625" i="2"/>
  <c r="F5625" i="2"/>
  <c r="N5624" i="2"/>
  <c r="F5624" i="2"/>
  <c r="N5623" i="2"/>
  <c r="F5623" i="2"/>
  <c r="N5622" i="2"/>
  <c r="F5622" i="2"/>
  <c r="N5621" i="2"/>
  <c r="F5621" i="2"/>
  <c r="N5620" i="2"/>
  <c r="F5620" i="2"/>
  <c r="N5619" i="2"/>
  <c r="F5619" i="2"/>
  <c r="N5618" i="2"/>
  <c r="F5618" i="2"/>
  <c r="N5617" i="2"/>
  <c r="F5617" i="2"/>
  <c r="N5616" i="2"/>
  <c r="F5616" i="2"/>
  <c r="N5615" i="2"/>
  <c r="F5615" i="2"/>
  <c r="N5614" i="2"/>
  <c r="F5614" i="2"/>
  <c r="N5613" i="2"/>
  <c r="F5613" i="2"/>
  <c r="N5612" i="2"/>
  <c r="F5612" i="2"/>
  <c r="N5611" i="2"/>
  <c r="F5611" i="2"/>
  <c r="N5610" i="2"/>
  <c r="F5610" i="2"/>
  <c r="N5609" i="2"/>
  <c r="F5609" i="2"/>
  <c r="N5608" i="2"/>
  <c r="F5608" i="2"/>
  <c r="N5607" i="2"/>
  <c r="F5607" i="2"/>
  <c r="N5606" i="2"/>
  <c r="F5606" i="2"/>
  <c r="N5605" i="2"/>
  <c r="F5605" i="2"/>
  <c r="N5604" i="2"/>
  <c r="F5604" i="2"/>
  <c r="N5603" i="2"/>
  <c r="F5603" i="2"/>
  <c r="N5602" i="2"/>
  <c r="F5602" i="2"/>
  <c r="N5601" i="2"/>
  <c r="F5601" i="2"/>
  <c r="N5600" i="2"/>
  <c r="F5600" i="2"/>
  <c r="N5599" i="2"/>
  <c r="F5599" i="2"/>
  <c r="N5598" i="2"/>
  <c r="F5598" i="2"/>
  <c r="N5597" i="2"/>
  <c r="F5597" i="2"/>
  <c r="N5596" i="2"/>
  <c r="F5596" i="2"/>
  <c r="N5595" i="2"/>
  <c r="F5595" i="2"/>
  <c r="N5594" i="2"/>
  <c r="F5594" i="2"/>
  <c r="N5593" i="2"/>
  <c r="F5593" i="2"/>
  <c r="N5592" i="2"/>
  <c r="F5592" i="2"/>
  <c r="N5591" i="2"/>
  <c r="F5591" i="2"/>
  <c r="N5590" i="2"/>
  <c r="F5590" i="2"/>
  <c r="N5589" i="2"/>
  <c r="F5589" i="2"/>
  <c r="N5588" i="2"/>
  <c r="F5588" i="2"/>
  <c r="N5587" i="2"/>
  <c r="F5587" i="2"/>
  <c r="N5586" i="2"/>
  <c r="F5586" i="2"/>
  <c r="N5585" i="2"/>
  <c r="F5585" i="2"/>
  <c r="N5584" i="2"/>
  <c r="F5584" i="2"/>
  <c r="N5583" i="2"/>
  <c r="F5583" i="2"/>
  <c r="N5582" i="2"/>
  <c r="F5582" i="2"/>
  <c r="N5581" i="2"/>
  <c r="F5581" i="2"/>
  <c r="N5580" i="2"/>
  <c r="F5580" i="2"/>
  <c r="N5579" i="2"/>
  <c r="F5579" i="2"/>
  <c r="N5578" i="2"/>
  <c r="F5578" i="2"/>
  <c r="N5577" i="2"/>
  <c r="F5577" i="2"/>
  <c r="N5576" i="2"/>
  <c r="F5576" i="2"/>
  <c r="N5575" i="2"/>
  <c r="F5575" i="2"/>
  <c r="N5574" i="2"/>
  <c r="F5574" i="2"/>
  <c r="N5573" i="2"/>
  <c r="F5573" i="2"/>
  <c r="N5572" i="2"/>
  <c r="F5572" i="2"/>
  <c r="N5571" i="2"/>
  <c r="F5571" i="2"/>
  <c r="N5570" i="2"/>
  <c r="F5570" i="2"/>
  <c r="N5569" i="2"/>
  <c r="F5569" i="2"/>
  <c r="N5568" i="2"/>
  <c r="F5568" i="2"/>
  <c r="N5567" i="2"/>
  <c r="F5567" i="2"/>
  <c r="N5566" i="2"/>
  <c r="F5566" i="2"/>
  <c r="N5565" i="2"/>
  <c r="F5565" i="2"/>
  <c r="N5564" i="2"/>
  <c r="F5564" i="2"/>
  <c r="N5563" i="2"/>
  <c r="F5563" i="2"/>
  <c r="N5562" i="2"/>
  <c r="F5562" i="2"/>
  <c r="N5561" i="2"/>
  <c r="F5561" i="2"/>
  <c r="N5560" i="2"/>
  <c r="F5560" i="2"/>
  <c r="N5559" i="2"/>
  <c r="F5559" i="2"/>
  <c r="N5558" i="2"/>
  <c r="F5558" i="2"/>
  <c r="N5557" i="2"/>
  <c r="F5557" i="2"/>
  <c r="N5556" i="2"/>
  <c r="F5556" i="2"/>
  <c r="N5555" i="2"/>
  <c r="F5555" i="2"/>
  <c r="N5554" i="2"/>
  <c r="F5554" i="2"/>
  <c r="N5553" i="2"/>
  <c r="F5553" i="2"/>
  <c r="N5552" i="2"/>
  <c r="F5552" i="2"/>
  <c r="N5551" i="2"/>
  <c r="F5551" i="2"/>
  <c r="N5550" i="2"/>
  <c r="F5550" i="2"/>
  <c r="N5549" i="2"/>
  <c r="F5549" i="2"/>
  <c r="N5548" i="2"/>
  <c r="F5548" i="2"/>
  <c r="N5547" i="2"/>
  <c r="F5547" i="2"/>
  <c r="N5546" i="2"/>
  <c r="F5546" i="2"/>
  <c r="N5545" i="2"/>
  <c r="F5545" i="2"/>
  <c r="N5544" i="2"/>
  <c r="F5544" i="2"/>
  <c r="N5543" i="2"/>
  <c r="F5543" i="2"/>
  <c r="N5542" i="2"/>
  <c r="F5542" i="2"/>
  <c r="N5541" i="2"/>
  <c r="F5541" i="2"/>
  <c r="N5540" i="2"/>
  <c r="F5540" i="2"/>
  <c r="N5539" i="2"/>
  <c r="F5539" i="2"/>
  <c r="N5538" i="2"/>
  <c r="F5538" i="2"/>
  <c r="N5537" i="2"/>
  <c r="F5537" i="2"/>
  <c r="N5536" i="2"/>
  <c r="F5536" i="2"/>
  <c r="N5535" i="2"/>
  <c r="F5535" i="2"/>
  <c r="N5534" i="2"/>
  <c r="F5534" i="2"/>
  <c r="N5533" i="2"/>
  <c r="F5533" i="2"/>
  <c r="N5532" i="2"/>
  <c r="F5532" i="2"/>
  <c r="N5531" i="2"/>
  <c r="F5531" i="2"/>
  <c r="N5530" i="2"/>
  <c r="F5530" i="2"/>
  <c r="N5529" i="2"/>
  <c r="F5529" i="2"/>
  <c r="N5528" i="2"/>
  <c r="F5528" i="2"/>
  <c r="N5527" i="2"/>
  <c r="F5527" i="2"/>
  <c r="N5526" i="2"/>
  <c r="F5526" i="2"/>
  <c r="N5525" i="2"/>
  <c r="F5525" i="2"/>
  <c r="N5524" i="2"/>
  <c r="F5524" i="2"/>
  <c r="N5523" i="2"/>
  <c r="F5523" i="2"/>
  <c r="N5522" i="2"/>
  <c r="F5522" i="2"/>
  <c r="N5521" i="2"/>
  <c r="F5521" i="2"/>
  <c r="N5520" i="2"/>
  <c r="F5520" i="2"/>
  <c r="N5519" i="2"/>
  <c r="F5519" i="2"/>
  <c r="N5518" i="2"/>
  <c r="F5518" i="2"/>
  <c r="N5517" i="2"/>
  <c r="F5517" i="2"/>
  <c r="N5516" i="2"/>
  <c r="F5516" i="2"/>
  <c r="N5515" i="2"/>
  <c r="F5515" i="2"/>
  <c r="N5514" i="2"/>
  <c r="F5514" i="2"/>
  <c r="N5513" i="2"/>
  <c r="F5513" i="2"/>
  <c r="N5512" i="2"/>
  <c r="F5512" i="2"/>
  <c r="N5511" i="2"/>
  <c r="F5511" i="2"/>
  <c r="N5510" i="2"/>
  <c r="F5510" i="2"/>
  <c r="N5509" i="2"/>
  <c r="F5509" i="2"/>
  <c r="N5508" i="2"/>
  <c r="F5508" i="2"/>
  <c r="N5507" i="2"/>
  <c r="F5507" i="2"/>
  <c r="N5506" i="2"/>
  <c r="F5506" i="2"/>
  <c r="N5505" i="2"/>
  <c r="F5505" i="2"/>
  <c r="N5504" i="2"/>
  <c r="F5504" i="2"/>
  <c r="N5503" i="2"/>
  <c r="F5503" i="2"/>
  <c r="N5502" i="2"/>
  <c r="F5502" i="2"/>
  <c r="N5501" i="2"/>
  <c r="F5501" i="2"/>
  <c r="N5500" i="2"/>
  <c r="F5500" i="2"/>
  <c r="N5499" i="2"/>
  <c r="F5499" i="2"/>
  <c r="N5498" i="2"/>
  <c r="F5498" i="2"/>
  <c r="N5497" i="2"/>
  <c r="F5497" i="2"/>
  <c r="N5496" i="2"/>
  <c r="F5496" i="2"/>
  <c r="N5495" i="2"/>
  <c r="F5495" i="2"/>
  <c r="N5494" i="2"/>
  <c r="F5494" i="2"/>
  <c r="N5493" i="2"/>
  <c r="F5493" i="2"/>
  <c r="N5492" i="2"/>
  <c r="F5492" i="2"/>
  <c r="N5491" i="2"/>
  <c r="F5491" i="2"/>
  <c r="N5490" i="2"/>
  <c r="F5490" i="2"/>
  <c r="N5489" i="2"/>
  <c r="F5489" i="2"/>
  <c r="N5488" i="2"/>
  <c r="F5488" i="2"/>
  <c r="N5487" i="2"/>
  <c r="F5487" i="2"/>
  <c r="N5486" i="2"/>
  <c r="F5486" i="2"/>
  <c r="N5485" i="2"/>
  <c r="F5485" i="2"/>
  <c r="N5484" i="2"/>
  <c r="F5484" i="2"/>
  <c r="N5483" i="2"/>
  <c r="F5483" i="2"/>
  <c r="N5482" i="2"/>
  <c r="F5482" i="2"/>
  <c r="N5481" i="2"/>
  <c r="F5481" i="2"/>
  <c r="N5480" i="2"/>
  <c r="F5480" i="2"/>
  <c r="N5479" i="2"/>
  <c r="F5479" i="2"/>
  <c r="N5478" i="2"/>
  <c r="F5478" i="2"/>
  <c r="N5477" i="2"/>
  <c r="F5477" i="2"/>
  <c r="N5476" i="2"/>
  <c r="F5476" i="2"/>
  <c r="N5475" i="2"/>
  <c r="F5475" i="2"/>
  <c r="N5474" i="2"/>
  <c r="F5474" i="2"/>
  <c r="N5473" i="2"/>
  <c r="F5473" i="2"/>
  <c r="N5472" i="2"/>
  <c r="F5472" i="2"/>
  <c r="N5471" i="2"/>
  <c r="F5471" i="2"/>
  <c r="N5470" i="2"/>
  <c r="F5470" i="2"/>
  <c r="N5469" i="2"/>
  <c r="F5469" i="2"/>
  <c r="N5468" i="2"/>
  <c r="F5468" i="2"/>
  <c r="N5467" i="2"/>
  <c r="F5467" i="2"/>
  <c r="N5466" i="2"/>
  <c r="F5466" i="2"/>
  <c r="N5465" i="2"/>
  <c r="F5465" i="2"/>
  <c r="N5464" i="2"/>
  <c r="F5464" i="2"/>
  <c r="N5463" i="2"/>
  <c r="F5463" i="2"/>
  <c r="N5462" i="2"/>
  <c r="F5462" i="2"/>
  <c r="N5461" i="2"/>
  <c r="F5461" i="2"/>
  <c r="N5460" i="2"/>
  <c r="F5460" i="2"/>
  <c r="N5459" i="2"/>
  <c r="F5459" i="2"/>
  <c r="N5458" i="2"/>
  <c r="F5458" i="2"/>
  <c r="N5457" i="2"/>
  <c r="F5457" i="2"/>
  <c r="N5456" i="2"/>
  <c r="F5456" i="2"/>
  <c r="N5455" i="2"/>
  <c r="F5455" i="2"/>
  <c r="N5454" i="2"/>
  <c r="F5454" i="2"/>
  <c r="N5453" i="2"/>
  <c r="F5453" i="2"/>
  <c r="N5452" i="2"/>
  <c r="F5452" i="2"/>
  <c r="N5451" i="2"/>
  <c r="F5451" i="2"/>
  <c r="N5450" i="2"/>
  <c r="F5450" i="2"/>
  <c r="N5449" i="2"/>
  <c r="F5449" i="2"/>
  <c r="N5448" i="2"/>
  <c r="F5448" i="2"/>
  <c r="N5447" i="2"/>
  <c r="F5447" i="2"/>
  <c r="N5446" i="2"/>
  <c r="F5446" i="2"/>
  <c r="N5445" i="2"/>
  <c r="F5445" i="2"/>
  <c r="N5444" i="2"/>
  <c r="F5444" i="2"/>
  <c r="N5443" i="2"/>
  <c r="F5443" i="2"/>
  <c r="N5442" i="2"/>
  <c r="F5442" i="2"/>
  <c r="N5441" i="2"/>
  <c r="F5441" i="2"/>
  <c r="N5440" i="2"/>
  <c r="F5440" i="2"/>
  <c r="N5439" i="2"/>
  <c r="F5439" i="2"/>
  <c r="N5438" i="2"/>
  <c r="F5438" i="2"/>
  <c r="N5437" i="2"/>
  <c r="F5437" i="2"/>
  <c r="N5436" i="2"/>
  <c r="F5436" i="2"/>
  <c r="N5435" i="2"/>
  <c r="F5435" i="2"/>
  <c r="N5434" i="2"/>
  <c r="F5434" i="2"/>
  <c r="N5433" i="2"/>
  <c r="F5433" i="2"/>
  <c r="N5432" i="2"/>
  <c r="F5432" i="2"/>
  <c r="N5431" i="2"/>
  <c r="F5431" i="2"/>
  <c r="N5430" i="2"/>
  <c r="F5430" i="2"/>
  <c r="N5429" i="2"/>
  <c r="F5429" i="2"/>
  <c r="N5428" i="2"/>
  <c r="F5428" i="2"/>
  <c r="N5427" i="2"/>
  <c r="F5427" i="2"/>
  <c r="N5426" i="2"/>
  <c r="F5426" i="2"/>
  <c r="N5425" i="2"/>
  <c r="F5425" i="2"/>
  <c r="N5424" i="2"/>
  <c r="F5424" i="2"/>
  <c r="N5423" i="2"/>
  <c r="F5423" i="2"/>
  <c r="N5422" i="2"/>
  <c r="F5422" i="2"/>
  <c r="N5421" i="2"/>
  <c r="F5421" i="2"/>
  <c r="N5420" i="2"/>
  <c r="F5420" i="2"/>
  <c r="N5419" i="2"/>
  <c r="F5419" i="2"/>
  <c r="N5418" i="2"/>
  <c r="F5418" i="2"/>
  <c r="N5417" i="2"/>
  <c r="F5417" i="2"/>
  <c r="N5416" i="2"/>
  <c r="F5416" i="2"/>
  <c r="N5415" i="2"/>
  <c r="F5415" i="2"/>
  <c r="N5414" i="2"/>
  <c r="F5414" i="2"/>
  <c r="N5413" i="2"/>
  <c r="F5413" i="2"/>
  <c r="N5412" i="2"/>
  <c r="F5412" i="2"/>
  <c r="N5411" i="2"/>
  <c r="F5411" i="2"/>
  <c r="N5410" i="2"/>
  <c r="F5410" i="2"/>
  <c r="N5409" i="2"/>
  <c r="F5409" i="2"/>
  <c r="N5408" i="2"/>
  <c r="F5408" i="2"/>
  <c r="N5407" i="2"/>
  <c r="F5407" i="2"/>
  <c r="N5406" i="2"/>
  <c r="F5406" i="2"/>
  <c r="N5405" i="2"/>
  <c r="F5405" i="2"/>
  <c r="N5404" i="2"/>
  <c r="F5404" i="2"/>
  <c r="N5403" i="2"/>
  <c r="F5403" i="2"/>
  <c r="N5402" i="2"/>
  <c r="F5402" i="2"/>
  <c r="N5401" i="2"/>
  <c r="F5401" i="2"/>
  <c r="N5400" i="2"/>
  <c r="F5400" i="2"/>
  <c r="N5399" i="2"/>
  <c r="F5399" i="2"/>
  <c r="N5398" i="2"/>
  <c r="F5398" i="2"/>
  <c r="N5397" i="2"/>
  <c r="F5397" i="2"/>
  <c r="N5396" i="2"/>
  <c r="F5396" i="2"/>
  <c r="N5395" i="2"/>
  <c r="F5395" i="2"/>
  <c r="N5394" i="2"/>
  <c r="F5394" i="2"/>
  <c r="N5393" i="2"/>
  <c r="F5393" i="2"/>
  <c r="N5392" i="2"/>
  <c r="F5392" i="2"/>
  <c r="N5391" i="2"/>
  <c r="F5391" i="2"/>
  <c r="N5390" i="2"/>
  <c r="F5390" i="2"/>
  <c r="N5389" i="2"/>
  <c r="F5389" i="2"/>
  <c r="N5388" i="2"/>
  <c r="F5388" i="2"/>
  <c r="N5387" i="2"/>
  <c r="F5387" i="2"/>
  <c r="N5386" i="2"/>
  <c r="F5386" i="2"/>
  <c r="N5385" i="2"/>
  <c r="F5385" i="2"/>
  <c r="N5384" i="2"/>
  <c r="F5384" i="2"/>
  <c r="N5383" i="2"/>
  <c r="F5383" i="2"/>
  <c r="N5382" i="2"/>
  <c r="F5382" i="2"/>
  <c r="N5381" i="2"/>
  <c r="F5381" i="2"/>
  <c r="N5380" i="2"/>
  <c r="F5380" i="2"/>
  <c r="N5379" i="2"/>
  <c r="F5379" i="2"/>
  <c r="N5378" i="2"/>
  <c r="F5378" i="2"/>
  <c r="N5377" i="2"/>
  <c r="F5377" i="2"/>
  <c r="N5376" i="2"/>
  <c r="F5376" i="2"/>
  <c r="N5375" i="2"/>
  <c r="F5375" i="2"/>
  <c r="N5374" i="2"/>
  <c r="F5374" i="2"/>
  <c r="N5373" i="2"/>
  <c r="F5373" i="2"/>
  <c r="N5372" i="2"/>
  <c r="F5372" i="2"/>
  <c r="N5371" i="2"/>
  <c r="F5371" i="2"/>
  <c r="N5370" i="2"/>
  <c r="F5370" i="2"/>
  <c r="N5369" i="2"/>
  <c r="F5369" i="2"/>
  <c r="N5368" i="2"/>
  <c r="F5368" i="2"/>
  <c r="N5367" i="2"/>
  <c r="F5367" i="2"/>
  <c r="N5366" i="2"/>
  <c r="F5366" i="2"/>
  <c r="N5365" i="2"/>
  <c r="F5365" i="2"/>
  <c r="N5364" i="2"/>
  <c r="F5364" i="2"/>
  <c r="N5363" i="2"/>
  <c r="F5363" i="2"/>
  <c r="N5362" i="2"/>
  <c r="F5362" i="2"/>
  <c r="N5361" i="2"/>
  <c r="F5361" i="2"/>
  <c r="N5360" i="2"/>
  <c r="F5360" i="2"/>
  <c r="N5359" i="2"/>
  <c r="F5359" i="2"/>
  <c r="N5358" i="2"/>
  <c r="F5358" i="2"/>
  <c r="N5357" i="2"/>
  <c r="F5357" i="2"/>
  <c r="N5356" i="2"/>
  <c r="F5356" i="2"/>
  <c r="N5355" i="2"/>
  <c r="F5355" i="2"/>
  <c r="N5354" i="2"/>
  <c r="F5354" i="2"/>
  <c r="N5353" i="2"/>
  <c r="F5353" i="2"/>
  <c r="N5352" i="2"/>
  <c r="F5352" i="2"/>
  <c r="N5351" i="2"/>
  <c r="F5351" i="2"/>
  <c r="N5350" i="2"/>
  <c r="F5350" i="2"/>
  <c r="N5349" i="2"/>
  <c r="F5349" i="2"/>
  <c r="N5348" i="2"/>
  <c r="F5348" i="2"/>
  <c r="N5347" i="2"/>
  <c r="F5347" i="2"/>
  <c r="N5346" i="2"/>
  <c r="F5346" i="2"/>
  <c r="N5345" i="2"/>
  <c r="F5345" i="2"/>
  <c r="N5344" i="2"/>
  <c r="F5344" i="2"/>
  <c r="N5343" i="2"/>
  <c r="F5343" i="2"/>
  <c r="N5342" i="2"/>
  <c r="F5342" i="2"/>
  <c r="N5341" i="2"/>
  <c r="F5341" i="2"/>
  <c r="N5340" i="2"/>
  <c r="F5340" i="2"/>
  <c r="N5339" i="2"/>
  <c r="F5339" i="2"/>
  <c r="N5338" i="2"/>
  <c r="F5338" i="2"/>
  <c r="N5337" i="2"/>
  <c r="F5337" i="2"/>
  <c r="N5336" i="2"/>
  <c r="F5336" i="2"/>
  <c r="N5335" i="2"/>
  <c r="F5335" i="2"/>
  <c r="N5334" i="2"/>
  <c r="F5334" i="2"/>
  <c r="N5333" i="2"/>
  <c r="F5333" i="2"/>
  <c r="N5332" i="2"/>
  <c r="F5332" i="2"/>
  <c r="N5331" i="2"/>
  <c r="F5331" i="2"/>
  <c r="N5330" i="2"/>
  <c r="F5330" i="2"/>
  <c r="N5329" i="2"/>
  <c r="F5329" i="2"/>
  <c r="N5328" i="2"/>
  <c r="F5328" i="2"/>
  <c r="N5327" i="2"/>
  <c r="F5327" i="2"/>
  <c r="N5326" i="2"/>
  <c r="F5326" i="2"/>
  <c r="N5325" i="2"/>
  <c r="F5325" i="2"/>
  <c r="N5324" i="2"/>
  <c r="F5324" i="2"/>
  <c r="N5323" i="2"/>
  <c r="F5323" i="2"/>
  <c r="N5322" i="2"/>
  <c r="F5322" i="2"/>
  <c r="N5321" i="2"/>
  <c r="F5321" i="2"/>
  <c r="N5320" i="2"/>
  <c r="F5320" i="2"/>
  <c r="N5319" i="2"/>
  <c r="F5319" i="2"/>
  <c r="N5318" i="2"/>
  <c r="F5318" i="2"/>
  <c r="N5317" i="2"/>
  <c r="F5317" i="2"/>
  <c r="N5316" i="2"/>
  <c r="F5316" i="2"/>
  <c r="N5315" i="2"/>
  <c r="F5315" i="2"/>
  <c r="N5314" i="2"/>
  <c r="F5314" i="2"/>
  <c r="N5313" i="2"/>
  <c r="F5313" i="2"/>
  <c r="N5312" i="2"/>
  <c r="F5312" i="2"/>
  <c r="N5311" i="2"/>
  <c r="F5311" i="2"/>
  <c r="N5310" i="2"/>
  <c r="F5310" i="2"/>
  <c r="N5309" i="2"/>
  <c r="F5309" i="2"/>
  <c r="N5308" i="2"/>
  <c r="F5308" i="2"/>
  <c r="N5307" i="2"/>
  <c r="F5307" i="2"/>
  <c r="N5306" i="2"/>
  <c r="F5306" i="2"/>
  <c r="N5305" i="2"/>
  <c r="F5305" i="2"/>
  <c r="N5304" i="2"/>
  <c r="F5304" i="2"/>
  <c r="N5303" i="2"/>
  <c r="F5303" i="2"/>
  <c r="N5302" i="2"/>
  <c r="F5302" i="2"/>
  <c r="N5301" i="2"/>
  <c r="F5301" i="2"/>
  <c r="N5300" i="2"/>
  <c r="F5300" i="2"/>
  <c r="N5299" i="2"/>
  <c r="F5299" i="2"/>
  <c r="N5298" i="2"/>
  <c r="F5298" i="2"/>
  <c r="N5297" i="2"/>
  <c r="F5297" i="2"/>
  <c r="N5296" i="2"/>
  <c r="F5296" i="2"/>
  <c r="N5295" i="2"/>
  <c r="F5295" i="2"/>
  <c r="N5294" i="2"/>
  <c r="F5294" i="2"/>
  <c r="N5293" i="2"/>
  <c r="F5293" i="2"/>
  <c r="N5292" i="2"/>
  <c r="F5292" i="2"/>
  <c r="N5291" i="2"/>
  <c r="F5291" i="2"/>
  <c r="N5290" i="2"/>
  <c r="F5290" i="2"/>
  <c r="N5289" i="2"/>
  <c r="F5289" i="2"/>
  <c r="N5288" i="2"/>
  <c r="F5288" i="2"/>
  <c r="N5287" i="2"/>
  <c r="F5287" i="2"/>
  <c r="N5286" i="2"/>
  <c r="F5286" i="2"/>
  <c r="N5285" i="2"/>
  <c r="F5285" i="2"/>
  <c r="N5284" i="2"/>
  <c r="F5284" i="2"/>
  <c r="N5283" i="2"/>
  <c r="F5283" i="2"/>
  <c r="N5282" i="2"/>
  <c r="F5282" i="2"/>
  <c r="N5281" i="2"/>
  <c r="F5281" i="2"/>
  <c r="N5280" i="2"/>
  <c r="F5280" i="2"/>
  <c r="N5279" i="2"/>
  <c r="F5279" i="2"/>
  <c r="N5278" i="2"/>
  <c r="F5278" i="2"/>
  <c r="N5277" i="2"/>
  <c r="F5277" i="2"/>
  <c r="N5276" i="2"/>
  <c r="F5276" i="2"/>
  <c r="N5275" i="2"/>
  <c r="F5275" i="2"/>
  <c r="N5274" i="2"/>
  <c r="F5274" i="2"/>
  <c r="N5273" i="2"/>
  <c r="F5273" i="2"/>
  <c r="N5272" i="2"/>
  <c r="F5272" i="2"/>
  <c r="N5271" i="2"/>
  <c r="F5271" i="2"/>
  <c r="N5270" i="2"/>
  <c r="F5270" i="2"/>
  <c r="N5269" i="2"/>
  <c r="F5269" i="2"/>
  <c r="N5268" i="2"/>
  <c r="F5268" i="2"/>
  <c r="N5267" i="2"/>
  <c r="F5267" i="2"/>
  <c r="N5266" i="2"/>
  <c r="F5266" i="2"/>
  <c r="N5265" i="2"/>
  <c r="F5265" i="2"/>
  <c r="N5264" i="2"/>
  <c r="F5264" i="2"/>
  <c r="N5263" i="2"/>
  <c r="F5263" i="2"/>
  <c r="N5262" i="2"/>
  <c r="F5262" i="2"/>
  <c r="N5261" i="2"/>
  <c r="F5261" i="2"/>
  <c r="N5260" i="2"/>
  <c r="F5260" i="2"/>
  <c r="N5259" i="2"/>
  <c r="F5259" i="2"/>
  <c r="N5258" i="2"/>
  <c r="F5258" i="2"/>
  <c r="N5257" i="2"/>
  <c r="F5257" i="2"/>
  <c r="N5256" i="2"/>
  <c r="F5256" i="2"/>
  <c r="N5255" i="2"/>
  <c r="F5255" i="2"/>
  <c r="N5254" i="2"/>
  <c r="F5254" i="2"/>
  <c r="N5253" i="2"/>
  <c r="F5253" i="2"/>
  <c r="N5252" i="2"/>
  <c r="F5252" i="2"/>
  <c r="N5251" i="2"/>
  <c r="F5251" i="2"/>
  <c r="N5250" i="2"/>
  <c r="F5250" i="2"/>
  <c r="N5249" i="2"/>
  <c r="F5249" i="2"/>
  <c r="N5248" i="2"/>
  <c r="F5248" i="2"/>
  <c r="N5247" i="2"/>
  <c r="F5247" i="2"/>
  <c r="N5246" i="2"/>
  <c r="F5246" i="2"/>
  <c r="N5245" i="2"/>
  <c r="F5245" i="2"/>
  <c r="N5244" i="2"/>
  <c r="F5244" i="2"/>
  <c r="N5243" i="2"/>
  <c r="F5243" i="2"/>
  <c r="N5242" i="2"/>
  <c r="F5242" i="2"/>
  <c r="N5241" i="2"/>
  <c r="F5241" i="2"/>
  <c r="N5240" i="2"/>
  <c r="F5240" i="2"/>
  <c r="N5239" i="2"/>
  <c r="F5239" i="2"/>
  <c r="N5238" i="2"/>
  <c r="F5238" i="2"/>
  <c r="N5237" i="2"/>
  <c r="F5237" i="2"/>
  <c r="N5236" i="2"/>
  <c r="F5236" i="2"/>
  <c r="N5235" i="2"/>
  <c r="F5235" i="2"/>
  <c r="N5234" i="2"/>
  <c r="F5234" i="2"/>
  <c r="N5233" i="2"/>
  <c r="F5233" i="2"/>
  <c r="N5232" i="2"/>
  <c r="F5232" i="2"/>
  <c r="N5231" i="2"/>
  <c r="F5231" i="2"/>
  <c r="N5230" i="2"/>
  <c r="F5230" i="2"/>
  <c r="N5229" i="2"/>
  <c r="F5229" i="2"/>
  <c r="N5228" i="2"/>
  <c r="F5228" i="2"/>
  <c r="N5227" i="2"/>
  <c r="F5227" i="2"/>
  <c r="N5226" i="2"/>
  <c r="F5226" i="2"/>
  <c r="N5225" i="2"/>
  <c r="F5225" i="2"/>
  <c r="N5224" i="2"/>
  <c r="F5224" i="2"/>
  <c r="N5223" i="2"/>
  <c r="F5223" i="2"/>
  <c r="N5222" i="2"/>
  <c r="F5222" i="2"/>
  <c r="N5221" i="2"/>
  <c r="F5221" i="2"/>
  <c r="N5220" i="2"/>
  <c r="F5220" i="2"/>
  <c r="N5219" i="2"/>
  <c r="F5219" i="2"/>
  <c r="N5218" i="2"/>
  <c r="F5218" i="2"/>
  <c r="N5217" i="2"/>
  <c r="F5217" i="2"/>
  <c r="N5216" i="2"/>
  <c r="F5216" i="2"/>
  <c r="N5215" i="2"/>
  <c r="F5215" i="2"/>
  <c r="N5214" i="2"/>
  <c r="F5214" i="2"/>
  <c r="N5213" i="2"/>
  <c r="F5213" i="2"/>
  <c r="N5212" i="2"/>
  <c r="F5212" i="2"/>
  <c r="N5211" i="2"/>
  <c r="F5211" i="2"/>
  <c r="N5210" i="2"/>
  <c r="F5210" i="2"/>
  <c r="N5209" i="2"/>
  <c r="F5209" i="2"/>
  <c r="N5208" i="2"/>
  <c r="F5208" i="2"/>
  <c r="N5207" i="2"/>
  <c r="F5207" i="2"/>
  <c r="N5206" i="2"/>
  <c r="F5206" i="2"/>
  <c r="N5205" i="2"/>
  <c r="F5205" i="2"/>
  <c r="N5204" i="2"/>
  <c r="F5204" i="2"/>
  <c r="N5203" i="2"/>
  <c r="F5203" i="2"/>
  <c r="N5202" i="2"/>
  <c r="F5202" i="2"/>
  <c r="N5201" i="2"/>
  <c r="F5201" i="2"/>
  <c r="N5200" i="2"/>
  <c r="F5200" i="2"/>
  <c r="N5199" i="2"/>
  <c r="F5199" i="2"/>
  <c r="N5198" i="2"/>
  <c r="F5198" i="2"/>
  <c r="N5197" i="2"/>
  <c r="F5197" i="2"/>
  <c r="N5196" i="2"/>
  <c r="F5196" i="2"/>
  <c r="N5195" i="2"/>
  <c r="F5195" i="2"/>
  <c r="N5194" i="2"/>
  <c r="F5194" i="2"/>
  <c r="N5193" i="2"/>
  <c r="F5193" i="2"/>
  <c r="N5192" i="2"/>
  <c r="F5192" i="2"/>
  <c r="N5191" i="2"/>
  <c r="F5191" i="2"/>
  <c r="N5190" i="2"/>
  <c r="F5190" i="2"/>
  <c r="N5189" i="2"/>
  <c r="F5189" i="2"/>
  <c r="N5188" i="2"/>
  <c r="F5188" i="2"/>
  <c r="N5187" i="2"/>
  <c r="F5187" i="2"/>
  <c r="N5186" i="2"/>
  <c r="F5186" i="2"/>
  <c r="N5185" i="2"/>
  <c r="F5185" i="2"/>
  <c r="N5184" i="2"/>
  <c r="F5184" i="2"/>
  <c r="N5183" i="2"/>
  <c r="F5183" i="2"/>
  <c r="N5182" i="2"/>
  <c r="F5182" i="2"/>
  <c r="N5181" i="2"/>
  <c r="F5181" i="2"/>
  <c r="N5180" i="2"/>
  <c r="F5180" i="2"/>
  <c r="N5179" i="2"/>
  <c r="F5179" i="2"/>
  <c r="N5178" i="2"/>
  <c r="F5178" i="2"/>
  <c r="N5177" i="2"/>
  <c r="F5177" i="2"/>
  <c r="N5176" i="2"/>
  <c r="F5176" i="2"/>
  <c r="N5175" i="2"/>
  <c r="F5175" i="2"/>
  <c r="N5174" i="2"/>
  <c r="F5174" i="2"/>
  <c r="N5173" i="2"/>
  <c r="F5173" i="2"/>
  <c r="N5172" i="2"/>
  <c r="F5172" i="2"/>
  <c r="N5171" i="2"/>
  <c r="F5171" i="2"/>
  <c r="N5170" i="2"/>
  <c r="F5170" i="2"/>
  <c r="N5169" i="2"/>
  <c r="F5169" i="2"/>
  <c r="N5168" i="2"/>
  <c r="F5168" i="2"/>
  <c r="N5167" i="2"/>
  <c r="F5167" i="2"/>
  <c r="N5166" i="2"/>
  <c r="F5166" i="2"/>
  <c r="N5165" i="2"/>
  <c r="F5165" i="2"/>
  <c r="N5164" i="2"/>
  <c r="F5164" i="2"/>
  <c r="N5163" i="2"/>
  <c r="F5163" i="2"/>
  <c r="N5162" i="2"/>
  <c r="F5162" i="2"/>
  <c r="N5161" i="2"/>
  <c r="F5161" i="2"/>
  <c r="N5160" i="2"/>
  <c r="F5160" i="2"/>
  <c r="N5159" i="2"/>
  <c r="F5159" i="2"/>
  <c r="N5158" i="2"/>
  <c r="F5158" i="2"/>
  <c r="N5157" i="2"/>
  <c r="F5157" i="2"/>
  <c r="N5156" i="2"/>
  <c r="F5156" i="2"/>
  <c r="N5155" i="2"/>
  <c r="F5155" i="2"/>
  <c r="N5154" i="2"/>
  <c r="F5154" i="2"/>
  <c r="N5153" i="2"/>
  <c r="F5153" i="2"/>
  <c r="N5152" i="2"/>
  <c r="F5152" i="2"/>
  <c r="N5151" i="2"/>
  <c r="F5151" i="2"/>
  <c r="N5150" i="2"/>
  <c r="F5150" i="2"/>
  <c r="N5149" i="2"/>
  <c r="F5149" i="2"/>
  <c r="N5148" i="2"/>
  <c r="F5148" i="2"/>
  <c r="N5147" i="2"/>
  <c r="F5147" i="2"/>
  <c r="N5146" i="2"/>
  <c r="F5146" i="2"/>
  <c r="N5145" i="2"/>
  <c r="F5145" i="2"/>
  <c r="N5144" i="2"/>
  <c r="F5144" i="2"/>
  <c r="N5143" i="2"/>
  <c r="F5143" i="2"/>
  <c r="N5142" i="2"/>
  <c r="F5142" i="2"/>
  <c r="N5141" i="2"/>
  <c r="F5141" i="2"/>
  <c r="N5140" i="2"/>
  <c r="F5140" i="2"/>
  <c r="N5139" i="2"/>
  <c r="F5139" i="2"/>
  <c r="N5138" i="2"/>
  <c r="F5138" i="2"/>
  <c r="N5137" i="2"/>
  <c r="F5137" i="2"/>
  <c r="N5136" i="2"/>
  <c r="F5136" i="2"/>
  <c r="N5135" i="2"/>
  <c r="F5135" i="2"/>
  <c r="N5134" i="2"/>
  <c r="F5134" i="2"/>
  <c r="N5133" i="2"/>
  <c r="F5133" i="2"/>
  <c r="N5132" i="2"/>
  <c r="F5132" i="2"/>
  <c r="N5131" i="2"/>
  <c r="F5131" i="2"/>
  <c r="N5130" i="2"/>
  <c r="F5130" i="2"/>
  <c r="N5129" i="2"/>
  <c r="F5129" i="2"/>
  <c r="N5128" i="2"/>
  <c r="F5128" i="2"/>
  <c r="N5127" i="2"/>
  <c r="F5127" i="2"/>
  <c r="N5126" i="2"/>
  <c r="F5126" i="2"/>
  <c r="N5125" i="2"/>
  <c r="F5125" i="2"/>
  <c r="N5124" i="2"/>
  <c r="F5124" i="2"/>
  <c r="N5123" i="2"/>
  <c r="F5123" i="2"/>
  <c r="N5122" i="2"/>
  <c r="F5122" i="2"/>
  <c r="N5121" i="2"/>
  <c r="F5121" i="2"/>
  <c r="N5120" i="2"/>
  <c r="F5120" i="2"/>
  <c r="N5119" i="2"/>
  <c r="F5119" i="2"/>
  <c r="N5118" i="2"/>
  <c r="F5118" i="2"/>
  <c r="N5117" i="2"/>
  <c r="F5117" i="2"/>
  <c r="N5116" i="2"/>
  <c r="F5116" i="2"/>
  <c r="N5115" i="2"/>
  <c r="F5115" i="2"/>
  <c r="N5114" i="2"/>
  <c r="F5114" i="2"/>
  <c r="N5113" i="2"/>
  <c r="F5113" i="2"/>
  <c r="N5112" i="2"/>
  <c r="F5112" i="2"/>
  <c r="N5111" i="2"/>
  <c r="F5111" i="2"/>
  <c r="N5110" i="2"/>
  <c r="F5110" i="2"/>
  <c r="N5109" i="2"/>
  <c r="F5109" i="2"/>
  <c r="N5108" i="2"/>
  <c r="F5108" i="2"/>
  <c r="N5107" i="2"/>
  <c r="F5107" i="2"/>
  <c r="N5106" i="2"/>
  <c r="F5106" i="2"/>
  <c r="N5105" i="2"/>
  <c r="F5105" i="2"/>
  <c r="N5104" i="2"/>
  <c r="F5104" i="2"/>
  <c r="N5103" i="2"/>
  <c r="F5103" i="2"/>
  <c r="N5102" i="2"/>
  <c r="F5102" i="2"/>
  <c r="N5101" i="2"/>
  <c r="F5101" i="2"/>
  <c r="N5100" i="2"/>
  <c r="F5100" i="2"/>
  <c r="N5099" i="2"/>
  <c r="F5099" i="2"/>
  <c r="N5098" i="2"/>
  <c r="F5098" i="2"/>
  <c r="N5097" i="2"/>
  <c r="F5097" i="2"/>
  <c r="N5096" i="2"/>
  <c r="F5096" i="2"/>
  <c r="N5095" i="2"/>
  <c r="F5095" i="2"/>
  <c r="N5094" i="2"/>
  <c r="F5094" i="2"/>
  <c r="N5093" i="2"/>
  <c r="F5093" i="2"/>
  <c r="N5092" i="2"/>
  <c r="F5092" i="2"/>
  <c r="N5091" i="2"/>
  <c r="F5091" i="2"/>
  <c r="N5090" i="2"/>
  <c r="F5090" i="2"/>
  <c r="N5089" i="2"/>
  <c r="F5089" i="2"/>
  <c r="N5088" i="2"/>
  <c r="F5088" i="2"/>
  <c r="N5087" i="2"/>
  <c r="F5087" i="2"/>
  <c r="N5086" i="2"/>
  <c r="F5086" i="2"/>
  <c r="N5085" i="2"/>
  <c r="F5085" i="2"/>
  <c r="N5084" i="2"/>
  <c r="F5084" i="2"/>
  <c r="N5083" i="2"/>
  <c r="F5083" i="2"/>
  <c r="N5082" i="2"/>
  <c r="F5082" i="2"/>
  <c r="N5081" i="2"/>
  <c r="F5081" i="2"/>
  <c r="N5080" i="2"/>
  <c r="F5080" i="2"/>
  <c r="N5079" i="2"/>
  <c r="F5079" i="2"/>
  <c r="N5078" i="2"/>
  <c r="F5078" i="2"/>
  <c r="N5077" i="2"/>
  <c r="F5077" i="2"/>
  <c r="N5076" i="2"/>
  <c r="F5076" i="2"/>
  <c r="N5075" i="2"/>
  <c r="F5075" i="2"/>
  <c r="N5074" i="2"/>
  <c r="F5074" i="2"/>
  <c r="N5073" i="2"/>
  <c r="F5073" i="2"/>
  <c r="N5072" i="2"/>
  <c r="F5072" i="2"/>
  <c r="N5071" i="2"/>
  <c r="F5071" i="2"/>
  <c r="N5070" i="2"/>
  <c r="F5070" i="2"/>
  <c r="N5069" i="2"/>
  <c r="F5069" i="2"/>
  <c r="N5068" i="2"/>
  <c r="F5068" i="2"/>
  <c r="N5067" i="2"/>
  <c r="F5067" i="2"/>
  <c r="N5066" i="2"/>
  <c r="F5066" i="2"/>
  <c r="N5065" i="2"/>
  <c r="F5065" i="2"/>
  <c r="N5064" i="2"/>
  <c r="F5064" i="2"/>
  <c r="N5063" i="2"/>
  <c r="F5063" i="2"/>
  <c r="N5062" i="2"/>
  <c r="F5062" i="2"/>
  <c r="N5061" i="2"/>
  <c r="F5061" i="2"/>
  <c r="N5060" i="2"/>
  <c r="F5060" i="2"/>
  <c r="N5059" i="2"/>
  <c r="F5059" i="2"/>
  <c r="N5058" i="2"/>
  <c r="F5058" i="2"/>
  <c r="N5057" i="2"/>
  <c r="F5057" i="2"/>
  <c r="N5056" i="2"/>
  <c r="F5056" i="2"/>
  <c r="N5055" i="2"/>
  <c r="F5055" i="2"/>
  <c r="N5054" i="2"/>
  <c r="F5054" i="2"/>
  <c r="N5053" i="2"/>
  <c r="F5053" i="2"/>
  <c r="N5052" i="2"/>
  <c r="F5052" i="2"/>
  <c r="N5051" i="2"/>
  <c r="F5051" i="2"/>
  <c r="N5050" i="2"/>
  <c r="F5050" i="2"/>
  <c r="N5049" i="2"/>
  <c r="F5049" i="2"/>
  <c r="N5048" i="2"/>
  <c r="F5048" i="2"/>
  <c r="N5047" i="2"/>
  <c r="F5047" i="2"/>
  <c r="N5046" i="2"/>
  <c r="F5046" i="2"/>
  <c r="N5045" i="2"/>
  <c r="F5045" i="2"/>
  <c r="N5044" i="2"/>
  <c r="F5044" i="2"/>
  <c r="N5043" i="2"/>
  <c r="F5043" i="2"/>
  <c r="N5042" i="2"/>
  <c r="F5042" i="2"/>
  <c r="N5041" i="2"/>
  <c r="F5041" i="2"/>
  <c r="N5040" i="2"/>
  <c r="F5040" i="2"/>
  <c r="N5039" i="2"/>
  <c r="F5039" i="2"/>
  <c r="N5038" i="2"/>
  <c r="F5038" i="2"/>
  <c r="N5037" i="2"/>
  <c r="F5037" i="2"/>
  <c r="N5036" i="2"/>
  <c r="F5036" i="2"/>
  <c r="N5035" i="2"/>
  <c r="F5035" i="2"/>
  <c r="N5034" i="2"/>
  <c r="F5034" i="2"/>
  <c r="N5033" i="2"/>
  <c r="F5033" i="2"/>
  <c r="N5032" i="2"/>
  <c r="F5032" i="2"/>
  <c r="N5031" i="2"/>
  <c r="F5031" i="2"/>
  <c r="N5030" i="2"/>
  <c r="F5030" i="2"/>
  <c r="N5029" i="2"/>
  <c r="F5029" i="2"/>
  <c r="N5028" i="2"/>
  <c r="F5028" i="2"/>
  <c r="N5027" i="2"/>
  <c r="F5027" i="2"/>
  <c r="N5026" i="2"/>
  <c r="F5026" i="2"/>
  <c r="N5025" i="2"/>
  <c r="F5025" i="2"/>
  <c r="N5024" i="2"/>
  <c r="F5024" i="2"/>
  <c r="N5023" i="2"/>
  <c r="F5023" i="2"/>
  <c r="N5022" i="2"/>
  <c r="F5022" i="2"/>
  <c r="N5021" i="2"/>
  <c r="F5021" i="2"/>
  <c r="N5020" i="2"/>
  <c r="F5020" i="2"/>
  <c r="N5019" i="2"/>
  <c r="F5019" i="2"/>
  <c r="N5018" i="2"/>
  <c r="F5018" i="2"/>
  <c r="N5017" i="2"/>
  <c r="F5017" i="2"/>
  <c r="N5016" i="2"/>
  <c r="F5016" i="2"/>
  <c r="N5015" i="2"/>
  <c r="F5015" i="2"/>
  <c r="N5014" i="2"/>
  <c r="F5014" i="2"/>
  <c r="N5013" i="2"/>
  <c r="F5013" i="2"/>
  <c r="N5012" i="2"/>
  <c r="F5012" i="2"/>
  <c r="N5011" i="2"/>
  <c r="F5011" i="2"/>
  <c r="N5010" i="2"/>
  <c r="F5010" i="2"/>
  <c r="N5009" i="2"/>
  <c r="F5009" i="2"/>
  <c r="N5008" i="2"/>
  <c r="F5008" i="2"/>
  <c r="N5007" i="2"/>
  <c r="F5007" i="2"/>
  <c r="N5006" i="2"/>
  <c r="F5006" i="2"/>
  <c r="N5005" i="2"/>
  <c r="F5005" i="2"/>
  <c r="N5004" i="2"/>
  <c r="F5004" i="2"/>
  <c r="N5003" i="2"/>
  <c r="F5003" i="2"/>
  <c r="N5002" i="2"/>
  <c r="F5002" i="2"/>
  <c r="N5001" i="2"/>
  <c r="F5001" i="2"/>
  <c r="N5000" i="2"/>
  <c r="F5000" i="2"/>
  <c r="N4999" i="2"/>
  <c r="F4999" i="2"/>
  <c r="N4998" i="2"/>
  <c r="F4998" i="2"/>
  <c r="N4997" i="2"/>
  <c r="F4997" i="2"/>
  <c r="N4996" i="2"/>
  <c r="F4996" i="2"/>
  <c r="N4995" i="2"/>
  <c r="F4995" i="2"/>
  <c r="N4994" i="2"/>
  <c r="F4994" i="2"/>
  <c r="N4993" i="2"/>
  <c r="F4993" i="2"/>
  <c r="N4992" i="2"/>
  <c r="F4992" i="2"/>
  <c r="N4991" i="2"/>
  <c r="F4991" i="2"/>
  <c r="N4990" i="2"/>
  <c r="F4990" i="2"/>
  <c r="N4989" i="2"/>
  <c r="F4989" i="2"/>
  <c r="N4988" i="2"/>
  <c r="F4988" i="2"/>
  <c r="N4987" i="2"/>
  <c r="F4987" i="2"/>
  <c r="N4986" i="2"/>
  <c r="F4986" i="2"/>
  <c r="N4985" i="2"/>
  <c r="F4985" i="2"/>
  <c r="N4984" i="2"/>
  <c r="F4984" i="2"/>
  <c r="N4983" i="2"/>
  <c r="F4983" i="2"/>
  <c r="N4982" i="2"/>
  <c r="F4982" i="2"/>
  <c r="N4981" i="2"/>
  <c r="F4981" i="2"/>
  <c r="N4980" i="2"/>
  <c r="F4980" i="2"/>
  <c r="N4979" i="2"/>
  <c r="F4979" i="2"/>
  <c r="N4978" i="2"/>
  <c r="F4978" i="2"/>
  <c r="N4977" i="2"/>
  <c r="F4977" i="2"/>
  <c r="N4976" i="2"/>
  <c r="F4976" i="2"/>
  <c r="N4975" i="2"/>
  <c r="F4975" i="2"/>
  <c r="N4974" i="2"/>
  <c r="F4974" i="2"/>
  <c r="N4973" i="2"/>
  <c r="F4973" i="2"/>
  <c r="N4972" i="2"/>
  <c r="F4972" i="2"/>
  <c r="N4971" i="2"/>
  <c r="F4971" i="2"/>
  <c r="N4970" i="2"/>
  <c r="F4970" i="2"/>
  <c r="N4969" i="2"/>
  <c r="F4969" i="2"/>
  <c r="N4968" i="2"/>
  <c r="F4968" i="2"/>
  <c r="N4967" i="2"/>
  <c r="F4967" i="2"/>
  <c r="N4966" i="2"/>
  <c r="F4966" i="2"/>
  <c r="N4965" i="2"/>
  <c r="F4965" i="2"/>
  <c r="N4964" i="2"/>
  <c r="F4964" i="2"/>
  <c r="N4963" i="2"/>
  <c r="F4963" i="2"/>
  <c r="N4962" i="2"/>
  <c r="F4962" i="2"/>
  <c r="N4961" i="2"/>
  <c r="F4961" i="2"/>
  <c r="N4960" i="2"/>
  <c r="F4960" i="2"/>
  <c r="N4959" i="2"/>
  <c r="F4959" i="2"/>
  <c r="N4958" i="2"/>
  <c r="F4958" i="2"/>
  <c r="N4957" i="2"/>
  <c r="F4957" i="2"/>
  <c r="N4956" i="2"/>
  <c r="F4956" i="2"/>
  <c r="N4955" i="2"/>
  <c r="F4955" i="2"/>
  <c r="N4954" i="2"/>
  <c r="F4954" i="2"/>
  <c r="N4953" i="2"/>
  <c r="F4953" i="2"/>
  <c r="N4952" i="2"/>
  <c r="F4952" i="2"/>
  <c r="N4951" i="2"/>
  <c r="F4951" i="2"/>
  <c r="N4950" i="2"/>
  <c r="F4950" i="2"/>
  <c r="N4949" i="2"/>
  <c r="F4949" i="2"/>
  <c r="N4948" i="2"/>
  <c r="F4948" i="2"/>
  <c r="N4947" i="2"/>
  <c r="F4947" i="2"/>
  <c r="N4946" i="2"/>
  <c r="F4946" i="2"/>
  <c r="N4945" i="2"/>
  <c r="F4945" i="2"/>
  <c r="N4944" i="2"/>
  <c r="F4944" i="2"/>
  <c r="N4943" i="2"/>
  <c r="F4943" i="2"/>
  <c r="N4942" i="2"/>
  <c r="F4942" i="2"/>
  <c r="N4941" i="2"/>
  <c r="F4941" i="2"/>
  <c r="N4940" i="2"/>
  <c r="F4940" i="2"/>
  <c r="N4939" i="2"/>
  <c r="F4939" i="2"/>
  <c r="N4938" i="2"/>
  <c r="F4938" i="2"/>
  <c r="N4937" i="2"/>
  <c r="F4937" i="2"/>
  <c r="N4936" i="2"/>
  <c r="F4936" i="2"/>
  <c r="N4935" i="2"/>
  <c r="F4935" i="2"/>
  <c r="N4934" i="2"/>
  <c r="F4934" i="2"/>
  <c r="N4933" i="2"/>
  <c r="F4933" i="2"/>
  <c r="N4932" i="2"/>
  <c r="F4932" i="2"/>
  <c r="N4931" i="2"/>
  <c r="F4931" i="2"/>
  <c r="N4930" i="2"/>
  <c r="F4930" i="2"/>
  <c r="N4929" i="2"/>
  <c r="F4929" i="2"/>
  <c r="N4928" i="2"/>
  <c r="F4928" i="2"/>
  <c r="N4927" i="2"/>
  <c r="F4927" i="2"/>
  <c r="N4926" i="2"/>
  <c r="F4926" i="2"/>
  <c r="N4925" i="2"/>
  <c r="F4925" i="2"/>
  <c r="N4924" i="2"/>
  <c r="F4924" i="2"/>
  <c r="N4923" i="2"/>
  <c r="F4923" i="2"/>
  <c r="N4922" i="2"/>
  <c r="F4922" i="2"/>
  <c r="N4921" i="2"/>
  <c r="F4921" i="2"/>
  <c r="N4920" i="2"/>
  <c r="F4920" i="2"/>
  <c r="N4919" i="2"/>
  <c r="F4919" i="2"/>
  <c r="N4918" i="2"/>
  <c r="F4918" i="2"/>
  <c r="N4917" i="2"/>
  <c r="F4917" i="2"/>
  <c r="N4916" i="2"/>
  <c r="F4916" i="2"/>
  <c r="N4915" i="2"/>
  <c r="F4915" i="2"/>
  <c r="N4914" i="2"/>
  <c r="F4914" i="2"/>
  <c r="N4913" i="2"/>
  <c r="F4913" i="2"/>
  <c r="N4912" i="2"/>
  <c r="F4912" i="2"/>
  <c r="N4911" i="2"/>
  <c r="F4911" i="2"/>
  <c r="N4910" i="2"/>
  <c r="F4910" i="2"/>
  <c r="N4909" i="2"/>
  <c r="F4909" i="2"/>
  <c r="N4908" i="2"/>
  <c r="F4908" i="2"/>
  <c r="N4907" i="2"/>
  <c r="F4907" i="2"/>
  <c r="N4906" i="2"/>
  <c r="F4906" i="2"/>
  <c r="N4905" i="2"/>
  <c r="F4905" i="2"/>
  <c r="N4904" i="2"/>
  <c r="F4904" i="2"/>
  <c r="N4903" i="2"/>
  <c r="F4903" i="2"/>
  <c r="N4902" i="2"/>
  <c r="F4902" i="2"/>
  <c r="N4901" i="2"/>
  <c r="F4901" i="2"/>
  <c r="N4900" i="2"/>
  <c r="F4900" i="2"/>
  <c r="N4899" i="2"/>
  <c r="F4899" i="2"/>
  <c r="N4898" i="2"/>
  <c r="F4898" i="2"/>
  <c r="N4897" i="2"/>
  <c r="F4897" i="2"/>
  <c r="N4896" i="2"/>
  <c r="F4896" i="2"/>
  <c r="N4895" i="2"/>
  <c r="F4895" i="2"/>
  <c r="N4894" i="2"/>
  <c r="F4894" i="2"/>
  <c r="N4893" i="2"/>
  <c r="F4893" i="2"/>
  <c r="N4892" i="2"/>
  <c r="F4892" i="2"/>
  <c r="N4891" i="2"/>
  <c r="F4891" i="2"/>
  <c r="N4890" i="2"/>
  <c r="F4890" i="2"/>
  <c r="N4889" i="2"/>
  <c r="F4889" i="2"/>
  <c r="N4888" i="2"/>
  <c r="F4888" i="2"/>
  <c r="N4887" i="2"/>
  <c r="F4887" i="2"/>
  <c r="N4886" i="2"/>
  <c r="F4886" i="2"/>
  <c r="N4885" i="2"/>
  <c r="F4885" i="2"/>
  <c r="N4884" i="2"/>
  <c r="F4884" i="2"/>
  <c r="N4883" i="2"/>
  <c r="F4883" i="2"/>
  <c r="N4882" i="2"/>
  <c r="F4882" i="2"/>
  <c r="N4881" i="2"/>
  <c r="F4881" i="2"/>
  <c r="N4880" i="2"/>
  <c r="F4880" i="2"/>
  <c r="N4879" i="2"/>
  <c r="F4879" i="2"/>
  <c r="N4878" i="2"/>
  <c r="F4878" i="2"/>
  <c r="N4877" i="2"/>
  <c r="F4877" i="2"/>
  <c r="N4876" i="2"/>
  <c r="F4876" i="2"/>
  <c r="N4875" i="2"/>
  <c r="F4875" i="2"/>
  <c r="N4874" i="2"/>
  <c r="F4874" i="2"/>
  <c r="N4873" i="2"/>
  <c r="F4873" i="2"/>
  <c r="N4872" i="2"/>
  <c r="F4872" i="2"/>
  <c r="N4871" i="2"/>
  <c r="F4871" i="2"/>
  <c r="N4870" i="2"/>
  <c r="F4870" i="2"/>
  <c r="N4869" i="2"/>
  <c r="F4869" i="2"/>
  <c r="N4868" i="2"/>
  <c r="F4868" i="2"/>
  <c r="N4867" i="2"/>
  <c r="F4867" i="2"/>
  <c r="N4866" i="2"/>
  <c r="F4866" i="2"/>
  <c r="N4865" i="2"/>
  <c r="F4865" i="2"/>
  <c r="N4864" i="2"/>
  <c r="F4864" i="2"/>
  <c r="N4863" i="2"/>
  <c r="F4863" i="2"/>
  <c r="N4862" i="2"/>
  <c r="F4862" i="2"/>
  <c r="N4861" i="2"/>
  <c r="F4861" i="2"/>
  <c r="N4860" i="2"/>
  <c r="F4860" i="2"/>
  <c r="N4859" i="2"/>
  <c r="F4859" i="2"/>
  <c r="N4858" i="2"/>
  <c r="F4858" i="2"/>
  <c r="N4857" i="2"/>
  <c r="F4857" i="2"/>
  <c r="N4856" i="2"/>
  <c r="F4856" i="2"/>
  <c r="N4855" i="2"/>
  <c r="F4855" i="2"/>
  <c r="N4854" i="2"/>
  <c r="F4854" i="2"/>
  <c r="N4853" i="2"/>
  <c r="F4853" i="2"/>
  <c r="N4852" i="2"/>
  <c r="F4852" i="2"/>
  <c r="N4851" i="2"/>
  <c r="F4851" i="2"/>
  <c r="N4850" i="2"/>
  <c r="F4850" i="2"/>
  <c r="N4849" i="2"/>
  <c r="F4849" i="2"/>
  <c r="N4848" i="2"/>
  <c r="F4848" i="2"/>
  <c r="N4847" i="2"/>
  <c r="F4847" i="2"/>
  <c r="N4846" i="2"/>
  <c r="F4846" i="2"/>
  <c r="N4845" i="2"/>
  <c r="F4845" i="2"/>
  <c r="N4844" i="2"/>
  <c r="F4844" i="2"/>
  <c r="N4843" i="2"/>
  <c r="F4843" i="2"/>
  <c r="N4842" i="2"/>
  <c r="F4842" i="2"/>
  <c r="N4841" i="2"/>
  <c r="F4841" i="2"/>
  <c r="N4840" i="2"/>
  <c r="F4840" i="2"/>
  <c r="N4839" i="2"/>
  <c r="F4839" i="2"/>
  <c r="N4838" i="2"/>
  <c r="F4838" i="2"/>
  <c r="N4837" i="2"/>
  <c r="F4837" i="2"/>
  <c r="N4836" i="2"/>
  <c r="F4836" i="2"/>
  <c r="N4835" i="2"/>
  <c r="F4835" i="2"/>
  <c r="N4834" i="2"/>
  <c r="F4834" i="2"/>
  <c r="N4833" i="2"/>
  <c r="F4833" i="2"/>
  <c r="N4832" i="2"/>
  <c r="F4832" i="2"/>
  <c r="N4831" i="2"/>
  <c r="F4831" i="2"/>
  <c r="N4830" i="2"/>
  <c r="F4830" i="2"/>
  <c r="N4829" i="2"/>
  <c r="F4829" i="2"/>
  <c r="N4828" i="2"/>
  <c r="F4828" i="2"/>
  <c r="N4827" i="2"/>
  <c r="F4827" i="2"/>
  <c r="N4826" i="2"/>
  <c r="F4826" i="2"/>
  <c r="N4825" i="2"/>
  <c r="F4825" i="2"/>
  <c r="N4824" i="2"/>
  <c r="F4824" i="2"/>
  <c r="N4823" i="2"/>
  <c r="F4823" i="2"/>
  <c r="N4822" i="2"/>
  <c r="F4822" i="2"/>
  <c r="N4821" i="2"/>
  <c r="F4821" i="2"/>
  <c r="N4820" i="2"/>
  <c r="F4820" i="2"/>
  <c r="N4819" i="2"/>
  <c r="F4819" i="2"/>
  <c r="N4818" i="2"/>
  <c r="F4818" i="2"/>
  <c r="N4817" i="2"/>
  <c r="F4817" i="2"/>
  <c r="N4816" i="2"/>
  <c r="F4816" i="2"/>
  <c r="N4815" i="2"/>
  <c r="F4815" i="2"/>
  <c r="N4814" i="2"/>
  <c r="F4814" i="2"/>
  <c r="N4813" i="2"/>
  <c r="F4813" i="2"/>
  <c r="N4812" i="2"/>
  <c r="F4812" i="2"/>
  <c r="N4811" i="2"/>
  <c r="F4811" i="2"/>
  <c r="N4810" i="2"/>
  <c r="F4810" i="2"/>
  <c r="N4809" i="2"/>
  <c r="F4809" i="2"/>
  <c r="N4808" i="2"/>
  <c r="F4808" i="2"/>
  <c r="N4807" i="2"/>
  <c r="F4807" i="2"/>
  <c r="N4806" i="2"/>
  <c r="F4806" i="2"/>
  <c r="N4805" i="2"/>
  <c r="F4805" i="2"/>
  <c r="N4804" i="2"/>
  <c r="F4804" i="2"/>
  <c r="N4803" i="2"/>
  <c r="F4803" i="2"/>
  <c r="N4802" i="2"/>
  <c r="F4802" i="2"/>
  <c r="N4801" i="2"/>
  <c r="F4801" i="2"/>
  <c r="N4800" i="2"/>
  <c r="F4800" i="2"/>
  <c r="N4799" i="2"/>
  <c r="F4799" i="2"/>
  <c r="N4798" i="2"/>
  <c r="F4798" i="2"/>
  <c r="N4797" i="2"/>
  <c r="F4797" i="2"/>
  <c r="N4796" i="2"/>
  <c r="F4796" i="2"/>
  <c r="N4795" i="2"/>
  <c r="F4795" i="2"/>
  <c r="N4794" i="2"/>
  <c r="F4794" i="2"/>
  <c r="N4793" i="2"/>
  <c r="F4793" i="2"/>
  <c r="N4792" i="2"/>
  <c r="F4792" i="2"/>
  <c r="N4791" i="2"/>
  <c r="F4791" i="2"/>
  <c r="N4790" i="2"/>
  <c r="F4790" i="2"/>
  <c r="N4789" i="2"/>
  <c r="F4789" i="2"/>
  <c r="N4788" i="2"/>
  <c r="F4788" i="2"/>
  <c r="N4787" i="2"/>
  <c r="F4787" i="2"/>
  <c r="N4786" i="2"/>
  <c r="F4786" i="2"/>
  <c r="N4785" i="2"/>
  <c r="F4785" i="2"/>
  <c r="N4784" i="2"/>
  <c r="F4784" i="2"/>
  <c r="N4783" i="2"/>
  <c r="F4783" i="2"/>
  <c r="N4782" i="2"/>
  <c r="F4782" i="2"/>
  <c r="N4781" i="2"/>
  <c r="F4781" i="2"/>
  <c r="N4780" i="2"/>
  <c r="F4780" i="2"/>
  <c r="N4779" i="2"/>
  <c r="F4779" i="2"/>
  <c r="N4778" i="2"/>
  <c r="F4778" i="2"/>
  <c r="N4777" i="2"/>
  <c r="F4777" i="2"/>
  <c r="N4776" i="2"/>
  <c r="F4776" i="2"/>
  <c r="N4775" i="2"/>
  <c r="F4775" i="2"/>
  <c r="N4774" i="2"/>
  <c r="F4774" i="2"/>
  <c r="N4773" i="2"/>
  <c r="F4773" i="2"/>
  <c r="N4772" i="2"/>
  <c r="F4772" i="2"/>
  <c r="N4771" i="2"/>
  <c r="F4771" i="2"/>
  <c r="N4770" i="2"/>
  <c r="F4770" i="2"/>
  <c r="N4769" i="2"/>
  <c r="F4769" i="2"/>
  <c r="N4768" i="2"/>
  <c r="F4768" i="2"/>
  <c r="N4767" i="2"/>
  <c r="F4767" i="2"/>
  <c r="N4766" i="2"/>
  <c r="F4766" i="2"/>
  <c r="N4765" i="2"/>
  <c r="F4765" i="2"/>
  <c r="N4764" i="2"/>
  <c r="F4764" i="2"/>
  <c r="N4763" i="2"/>
  <c r="F4763" i="2"/>
  <c r="N4762" i="2"/>
  <c r="F4762" i="2"/>
  <c r="N4761" i="2"/>
  <c r="F4761" i="2"/>
  <c r="N4760" i="2"/>
  <c r="F4760" i="2"/>
  <c r="N4759" i="2"/>
  <c r="F4759" i="2"/>
  <c r="N4758" i="2"/>
  <c r="F4758" i="2"/>
  <c r="N4757" i="2"/>
  <c r="F4757" i="2"/>
  <c r="N4756" i="2"/>
  <c r="F4756" i="2"/>
  <c r="N4755" i="2"/>
  <c r="F4755" i="2"/>
  <c r="N4754" i="2"/>
  <c r="F4754" i="2"/>
  <c r="N4753" i="2"/>
  <c r="F4753" i="2"/>
  <c r="N4752" i="2"/>
  <c r="F4752" i="2"/>
  <c r="N4751" i="2"/>
  <c r="F4751" i="2"/>
  <c r="N4750" i="2"/>
  <c r="F4750" i="2"/>
  <c r="N4749" i="2"/>
  <c r="F4749" i="2"/>
  <c r="N4748" i="2"/>
  <c r="F4748" i="2"/>
  <c r="N4747" i="2"/>
  <c r="F4747" i="2"/>
  <c r="N4746" i="2"/>
  <c r="F4746" i="2"/>
  <c r="N4745" i="2"/>
  <c r="F4745" i="2"/>
  <c r="N4744" i="2"/>
  <c r="F4744" i="2"/>
  <c r="N4743" i="2"/>
  <c r="F4743" i="2"/>
  <c r="N4742" i="2"/>
  <c r="F4742" i="2"/>
  <c r="N4741" i="2"/>
  <c r="F4741" i="2"/>
  <c r="N4740" i="2"/>
  <c r="F4740" i="2"/>
  <c r="N4739" i="2"/>
  <c r="F4739" i="2"/>
  <c r="N4738" i="2"/>
  <c r="F4738" i="2"/>
  <c r="N4737" i="2"/>
  <c r="F4737" i="2"/>
  <c r="N4736" i="2"/>
  <c r="F4736" i="2"/>
  <c r="N4735" i="2"/>
  <c r="F4735" i="2"/>
  <c r="N4734" i="2"/>
  <c r="F4734" i="2"/>
  <c r="N4733" i="2"/>
  <c r="F4733" i="2"/>
  <c r="N4732" i="2"/>
  <c r="F4732" i="2"/>
  <c r="N4731" i="2"/>
  <c r="F4731" i="2"/>
  <c r="N4730" i="2"/>
  <c r="F4730" i="2"/>
  <c r="N4729" i="2"/>
  <c r="F4729" i="2"/>
  <c r="N4728" i="2"/>
  <c r="F4728" i="2"/>
  <c r="N4727" i="2"/>
  <c r="F4727" i="2"/>
  <c r="N4726" i="2"/>
  <c r="F4726" i="2"/>
  <c r="N4725" i="2"/>
  <c r="F4725" i="2"/>
  <c r="N4724" i="2"/>
  <c r="F4724" i="2"/>
  <c r="N4723" i="2"/>
  <c r="F4723" i="2"/>
  <c r="N4722" i="2"/>
  <c r="F4722" i="2"/>
  <c r="N4721" i="2"/>
  <c r="F4721" i="2"/>
  <c r="N4720" i="2"/>
  <c r="F4720" i="2"/>
  <c r="N4719" i="2"/>
  <c r="F4719" i="2"/>
  <c r="N4718" i="2"/>
  <c r="F4718" i="2"/>
  <c r="N4717" i="2"/>
  <c r="F4717" i="2"/>
  <c r="N4716" i="2"/>
  <c r="F4716" i="2"/>
  <c r="N4715" i="2"/>
  <c r="F4715" i="2"/>
  <c r="N4714" i="2"/>
  <c r="F4714" i="2"/>
  <c r="N4713" i="2"/>
  <c r="F4713" i="2"/>
  <c r="N4712" i="2"/>
  <c r="F4712" i="2"/>
  <c r="N4711" i="2"/>
  <c r="F4711" i="2"/>
  <c r="N4710" i="2"/>
  <c r="F4710" i="2"/>
  <c r="N4709" i="2"/>
  <c r="F4709" i="2"/>
  <c r="N4708" i="2"/>
  <c r="F4708" i="2"/>
  <c r="N4707" i="2"/>
  <c r="F4707" i="2"/>
  <c r="N4706" i="2"/>
  <c r="F4706" i="2"/>
  <c r="N4705" i="2"/>
  <c r="F4705" i="2"/>
  <c r="N4704" i="2"/>
  <c r="F4704" i="2"/>
  <c r="N4703" i="2"/>
  <c r="F4703" i="2"/>
  <c r="N4702" i="2"/>
  <c r="F4702" i="2"/>
  <c r="N4701" i="2"/>
  <c r="F4701" i="2"/>
  <c r="N4700" i="2"/>
  <c r="F4700" i="2"/>
  <c r="N4699" i="2"/>
  <c r="F4699" i="2"/>
  <c r="N4698" i="2"/>
  <c r="F4698" i="2"/>
  <c r="N4697" i="2"/>
  <c r="F4697" i="2"/>
  <c r="N4696" i="2"/>
  <c r="F4696" i="2"/>
  <c r="N4695" i="2"/>
  <c r="F4695" i="2"/>
  <c r="N4694" i="2"/>
  <c r="F4694" i="2"/>
  <c r="N4693" i="2"/>
  <c r="F4693" i="2"/>
  <c r="N4692" i="2"/>
  <c r="F4692" i="2"/>
  <c r="N4691" i="2"/>
  <c r="F4691" i="2"/>
  <c r="N4690" i="2"/>
  <c r="F4690" i="2"/>
  <c r="N4689" i="2"/>
  <c r="F4689" i="2"/>
  <c r="N4688" i="2"/>
  <c r="F4688" i="2"/>
  <c r="N4687" i="2"/>
  <c r="F4687" i="2"/>
  <c r="N4686" i="2"/>
  <c r="F4686" i="2"/>
  <c r="N4685" i="2"/>
  <c r="F4685" i="2"/>
  <c r="N4684" i="2"/>
  <c r="F4684" i="2"/>
  <c r="N4683" i="2"/>
  <c r="F4683" i="2"/>
  <c r="N4682" i="2"/>
  <c r="F4682" i="2"/>
  <c r="N4681" i="2"/>
  <c r="F4681" i="2"/>
  <c r="N4680" i="2"/>
  <c r="F4680" i="2"/>
  <c r="N4679" i="2"/>
  <c r="F4679" i="2"/>
  <c r="N4678" i="2"/>
  <c r="F4678" i="2"/>
  <c r="N4677" i="2"/>
  <c r="F4677" i="2"/>
  <c r="N4676" i="2"/>
  <c r="F4676" i="2"/>
  <c r="N4675" i="2"/>
  <c r="F4675" i="2"/>
  <c r="N4674" i="2"/>
  <c r="F4674" i="2"/>
  <c r="N4673" i="2"/>
  <c r="F4673" i="2"/>
  <c r="N4672" i="2"/>
  <c r="F4672" i="2"/>
  <c r="N4671" i="2"/>
  <c r="F4671" i="2"/>
  <c r="N4670" i="2"/>
  <c r="F4670" i="2"/>
  <c r="N4669" i="2"/>
  <c r="F4669" i="2"/>
  <c r="N4668" i="2"/>
  <c r="F4668" i="2"/>
  <c r="N4667" i="2"/>
  <c r="F4667" i="2"/>
  <c r="N4666" i="2"/>
  <c r="F4666" i="2"/>
  <c r="N4665" i="2"/>
  <c r="F4665" i="2"/>
  <c r="N4664" i="2"/>
  <c r="F4664" i="2"/>
  <c r="N4663" i="2"/>
  <c r="F4663" i="2"/>
  <c r="N4662" i="2"/>
  <c r="F4662" i="2"/>
  <c r="N4661" i="2"/>
  <c r="F4661" i="2"/>
  <c r="N4660" i="2"/>
  <c r="F4660" i="2"/>
  <c r="N4659" i="2"/>
  <c r="F4659" i="2"/>
  <c r="N4658" i="2"/>
  <c r="F4658" i="2"/>
  <c r="N4657" i="2"/>
  <c r="F4657" i="2"/>
  <c r="N4656" i="2"/>
  <c r="F4656" i="2"/>
  <c r="N4655" i="2"/>
  <c r="F4655" i="2"/>
  <c r="N4654" i="2"/>
  <c r="F4654" i="2"/>
  <c r="N4653" i="2"/>
  <c r="F4653" i="2"/>
  <c r="N4652" i="2"/>
  <c r="F4652" i="2"/>
  <c r="N4651" i="2"/>
  <c r="F4651" i="2"/>
  <c r="N4650" i="2"/>
  <c r="F4650" i="2"/>
  <c r="N4649" i="2"/>
  <c r="F4649" i="2"/>
  <c r="N4648" i="2"/>
  <c r="F4648" i="2"/>
  <c r="N4647" i="2"/>
  <c r="F4647" i="2"/>
  <c r="N4646" i="2"/>
  <c r="F4646" i="2"/>
  <c r="N4645" i="2"/>
  <c r="F4645" i="2"/>
  <c r="N4644" i="2"/>
  <c r="F4644" i="2"/>
  <c r="N4643" i="2"/>
  <c r="F4643" i="2"/>
  <c r="N4642" i="2"/>
  <c r="F4642" i="2"/>
  <c r="N4641" i="2"/>
  <c r="F4641" i="2"/>
  <c r="N4640" i="2"/>
  <c r="F4640" i="2"/>
  <c r="N4639" i="2"/>
  <c r="F4639" i="2"/>
  <c r="N4638" i="2"/>
  <c r="F4638" i="2"/>
  <c r="N4637" i="2"/>
  <c r="F4637" i="2"/>
  <c r="N4636" i="2"/>
  <c r="F4636" i="2"/>
  <c r="N4635" i="2"/>
  <c r="F4635" i="2"/>
  <c r="N4634" i="2"/>
  <c r="F4634" i="2"/>
  <c r="N4633" i="2"/>
  <c r="F4633" i="2"/>
  <c r="N4632" i="2"/>
  <c r="F4632" i="2"/>
  <c r="N4631" i="2"/>
  <c r="F4631" i="2"/>
  <c r="N4630" i="2"/>
  <c r="F4630" i="2"/>
  <c r="N4629" i="2"/>
  <c r="F4629" i="2"/>
  <c r="N4628" i="2"/>
  <c r="F4628" i="2"/>
  <c r="N4627" i="2"/>
  <c r="F4627" i="2"/>
  <c r="N4626" i="2"/>
  <c r="F4626" i="2"/>
  <c r="N4625" i="2"/>
  <c r="F4625" i="2"/>
  <c r="N4624" i="2"/>
  <c r="F4624" i="2"/>
  <c r="N4623" i="2"/>
  <c r="F4623" i="2"/>
  <c r="N4622" i="2"/>
  <c r="F4622" i="2"/>
  <c r="N4621" i="2"/>
  <c r="F4621" i="2"/>
  <c r="N4620" i="2"/>
  <c r="F4620" i="2"/>
  <c r="N4619" i="2"/>
  <c r="F4619" i="2"/>
  <c r="N4618" i="2"/>
  <c r="F4618" i="2"/>
  <c r="N4617" i="2"/>
  <c r="F4617" i="2"/>
  <c r="N4616" i="2"/>
  <c r="F4616" i="2"/>
  <c r="N4615" i="2"/>
  <c r="F4615" i="2"/>
  <c r="N4614" i="2"/>
  <c r="F4614" i="2"/>
  <c r="N4613" i="2"/>
  <c r="F4613" i="2"/>
  <c r="N4612" i="2"/>
  <c r="F4612" i="2"/>
  <c r="N4611" i="2"/>
  <c r="F4611" i="2"/>
  <c r="N4610" i="2"/>
  <c r="F4610" i="2"/>
  <c r="N4609" i="2"/>
  <c r="F4609" i="2"/>
  <c r="N4608" i="2"/>
  <c r="F4608" i="2"/>
  <c r="N4607" i="2"/>
  <c r="F4607" i="2"/>
  <c r="N4606" i="2"/>
  <c r="F4606" i="2"/>
  <c r="N4605" i="2"/>
  <c r="F4605" i="2"/>
  <c r="N4604" i="2"/>
  <c r="F4604" i="2"/>
  <c r="N4603" i="2"/>
  <c r="F4603" i="2"/>
  <c r="N4602" i="2"/>
  <c r="F4602" i="2"/>
  <c r="N4601" i="2"/>
  <c r="F4601" i="2"/>
  <c r="N4600" i="2"/>
  <c r="F4600" i="2"/>
  <c r="N4599" i="2"/>
  <c r="F4599" i="2"/>
  <c r="N4598" i="2"/>
  <c r="F4598" i="2"/>
  <c r="N4597" i="2"/>
  <c r="F4597" i="2"/>
  <c r="N4596" i="2"/>
  <c r="F4596" i="2"/>
  <c r="N4595" i="2"/>
  <c r="F4595" i="2"/>
  <c r="N4594" i="2"/>
  <c r="F4594" i="2"/>
  <c r="N4593" i="2"/>
  <c r="F4593" i="2"/>
  <c r="N4592" i="2"/>
  <c r="F4592" i="2"/>
  <c r="N4591" i="2"/>
  <c r="F4591" i="2"/>
  <c r="N4590" i="2"/>
  <c r="F4590" i="2"/>
  <c r="N4589" i="2"/>
  <c r="F4589" i="2"/>
  <c r="N4588" i="2"/>
  <c r="F4588" i="2"/>
  <c r="N4587" i="2"/>
  <c r="F4587" i="2"/>
  <c r="N4586" i="2"/>
  <c r="F4586" i="2"/>
  <c r="N4585" i="2"/>
  <c r="F4585" i="2"/>
  <c r="N4584" i="2"/>
  <c r="F4584" i="2"/>
  <c r="N4583" i="2"/>
  <c r="F4583" i="2"/>
  <c r="N4582" i="2"/>
  <c r="F4582" i="2"/>
  <c r="N4581" i="2"/>
  <c r="F4581" i="2"/>
  <c r="N4580" i="2"/>
  <c r="F4580" i="2"/>
  <c r="N4579" i="2"/>
  <c r="F4579" i="2"/>
  <c r="N4578" i="2"/>
  <c r="F4578" i="2"/>
  <c r="N4577" i="2"/>
  <c r="F4577" i="2"/>
  <c r="N4576" i="2"/>
  <c r="F4576" i="2"/>
  <c r="N4575" i="2"/>
  <c r="F4575" i="2"/>
  <c r="N4574" i="2"/>
  <c r="F4574" i="2"/>
  <c r="N4573" i="2"/>
  <c r="F4573" i="2"/>
  <c r="N4572" i="2"/>
  <c r="F4572" i="2"/>
  <c r="N4571" i="2"/>
  <c r="F4571" i="2"/>
  <c r="N4570" i="2"/>
  <c r="F4570" i="2"/>
  <c r="N4569" i="2"/>
  <c r="F4569" i="2"/>
  <c r="N4568" i="2"/>
  <c r="F4568" i="2"/>
  <c r="N4567" i="2"/>
  <c r="F4567" i="2"/>
  <c r="N4566" i="2"/>
  <c r="F4566" i="2"/>
  <c r="N4565" i="2"/>
  <c r="F4565" i="2"/>
  <c r="N4564" i="2"/>
  <c r="F4564" i="2"/>
  <c r="N4563" i="2"/>
  <c r="F4563" i="2"/>
  <c r="N4562" i="2"/>
  <c r="F4562" i="2"/>
  <c r="N4561" i="2"/>
  <c r="F4561" i="2"/>
  <c r="N4560" i="2"/>
  <c r="F4560" i="2"/>
  <c r="N4559" i="2"/>
  <c r="F4559" i="2"/>
  <c r="N4558" i="2"/>
  <c r="F4558" i="2"/>
  <c r="N4557" i="2"/>
  <c r="F4557" i="2"/>
  <c r="N4556" i="2"/>
  <c r="F4556" i="2"/>
  <c r="N4555" i="2"/>
  <c r="F4555" i="2"/>
  <c r="N4554" i="2"/>
  <c r="F4554" i="2"/>
  <c r="N4553" i="2"/>
  <c r="F4553" i="2"/>
  <c r="N4552" i="2"/>
  <c r="F4552" i="2"/>
  <c r="N4551" i="2"/>
  <c r="F4551" i="2"/>
  <c r="N4550" i="2"/>
  <c r="F4550" i="2"/>
  <c r="N4549" i="2"/>
  <c r="F4549" i="2"/>
  <c r="N4548" i="2"/>
  <c r="F4548" i="2"/>
  <c r="N4547" i="2"/>
  <c r="F4547" i="2"/>
  <c r="N4546" i="2"/>
  <c r="F4546" i="2"/>
  <c r="N4545" i="2"/>
  <c r="F4545" i="2"/>
  <c r="N4544" i="2"/>
  <c r="F4544" i="2"/>
  <c r="N4543" i="2"/>
  <c r="F4543" i="2"/>
  <c r="N4542" i="2"/>
  <c r="F4542" i="2"/>
  <c r="N4541" i="2"/>
  <c r="F4541" i="2"/>
  <c r="N4540" i="2"/>
  <c r="F4540" i="2"/>
  <c r="N4539" i="2"/>
  <c r="F4539" i="2"/>
  <c r="N4538" i="2"/>
  <c r="F4538" i="2"/>
  <c r="N4537" i="2"/>
  <c r="F4537" i="2"/>
  <c r="N4536" i="2"/>
  <c r="F4536" i="2"/>
  <c r="N4535" i="2"/>
  <c r="F4535" i="2"/>
  <c r="N4534" i="2"/>
  <c r="F4534" i="2"/>
  <c r="N4533" i="2"/>
  <c r="F4533" i="2"/>
  <c r="N4532" i="2"/>
  <c r="F4532" i="2"/>
  <c r="N4531" i="2"/>
  <c r="F4531" i="2"/>
  <c r="N4530" i="2"/>
  <c r="F4530" i="2"/>
  <c r="N4529" i="2"/>
  <c r="F4529" i="2"/>
  <c r="N4528" i="2"/>
  <c r="F4528" i="2"/>
  <c r="N4527" i="2"/>
  <c r="F4527" i="2"/>
  <c r="N4526" i="2"/>
  <c r="F4526" i="2"/>
  <c r="N4525" i="2"/>
  <c r="F4525" i="2"/>
  <c r="N4524" i="2"/>
  <c r="F4524" i="2"/>
  <c r="N4523" i="2"/>
  <c r="F4523" i="2"/>
  <c r="N4522" i="2"/>
  <c r="F4522" i="2"/>
  <c r="N4521" i="2"/>
  <c r="F4521" i="2"/>
  <c r="N4520" i="2"/>
  <c r="F4520" i="2"/>
  <c r="N4519" i="2"/>
  <c r="F4519" i="2"/>
  <c r="N4518" i="2"/>
  <c r="F4518" i="2"/>
  <c r="N4517" i="2"/>
  <c r="F4517" i="2"/>
  <c r="N4516" i="2"/>
  <c r="F4516" i="2"/>
  <c r="N4515" i="2"/>
  <c r="F4515" i="2"/>
  <c r="N4514" i="2"/>
  <c r="F4514" i="2"/>
  <c r="N4513" i="2"/>
  <c r="F4513" i="2"/>
  <c r="N4512" i="2"/>
  <c r="F4512" i="2"/>
  <c r="N4511" i="2"/>
  <c r="F4511" i="2"/>
  <c r="N4510" i="2"/>
  <c r="F4510" i="2"/>
  <c r="N4509" i="2"/>
  <c r="F4509" i="2"/>
  <c r="N4508" i="2"/>
  <c r="F4508" i="2"/>
  <c r="N4507" i="2"/>
  <c r="F4507" i="2"/>
  <c r="N4506" i="2"/>
  <c r="F4506" i="2"/>
  <c r="N4505" i="2"/>
  <c r="F4505" i="2"/>
  <c r="N4504" i="2"/>
  <c r="F4504" i="2"/>
  <c r="N4503" i="2"/>
  <c r="F4503" i="2"/>
  <c r="N4502" i="2"/>
  <c r="F4502" i="2"/>
  <c r="N4501" i="2"/>
  <c r="F4501" i="2"/>
  <c r="N4500" i="2"/>
  <c r="F4500" i="2"/>
  <c r="N4499" i="2"/>
  <c r="F4499" i="2"/>
  <c r="N4498" i="2"/>
  <c r="F4498" i="2"/>
  <c r="N4497" i="2"/>
  <c r="F4497" i="2"/>
  <c r="N4496" i="2"/>
  <c r="F4496" i="2"/>
  <c r="N4495" i="2"/>
  <c r="F4495" i="2"/>
  <c r="N4494" i="2"/>
  <c r="F4494" i="2"/>
  <c r="N4493" i="2"/>
  <c r="F4493" i="2"/>
  <c r="N4492" i="2"/>
  <c r="F4492" i="2"/>
  <c r="N4491" i="2"/>
  <c r="F4491" i="2"/>
  <c r="N4490" i="2"/>
  <c r="F4490" i="2"/>
  <c r="N4489" i="2"/>
  <c r="F4489" i="2"/>
  <c r="N4488" i="2"/>
  <c r="F4488" i="2"/>
  <c r="N4487" i="2"/>
  <c r="F4487" i="2"/>
  <c r="N4486" i="2"/>
  <c r="F4486" i="2"/>
  <c r="N4485" i="2"/>
  <c r="F4485" i="2"/>
  <c r="N4484" i="2"/>
  <c r="F4484" i="2"/>
  <c r="N4483" i="2"/>
  <c r="F4483" i="2"/>
  <c r="N4482" i="2"/>
  <c r="F4482" i="2"/>
  <c r="N4481" i="2"/>
  <c r="F4481" i="2"/>
  <c r="N4480" i="2"/>
  <c r="F4480" i="2"/>
  <c r="N4479" i="2"/>
  <c r="F4479" i="2"/>
  <c r="N4478" i="2"/>
  <c r="F4478" i="2"/>
  <c r="N4477" i="2"/>
  <c r="F4477" i="2"/>
  <c r="N4476" i="2"/>
  <c r="F4476" i="2"/>
  <c r="N4475" i="2"/>
  <c r="F4475" i="2"/>
  <c r="N4474" i="2"/>
  <c r="F4474" i="2"/>
  <c r="N4473" i="2"/>
  <c r="F4473" i="2"/>
  <c r="N4472" i="2"/>
  <c r="F4472" i="2"/>
  <c r="N4471" i="2"/>
  <c r="F4471" i="2"/>
  <c r="N4470" i="2"/>
  <c r="F4470" i="2"/>
  <c r="N4469" i="2"/>
  <c r="F4469" i="2"/>
  <c r="N4468" i="2"/>
  <c r="F4468" i="2"/>
  <c r="N4467" i="2"/>
  <c r="F4467" i="2"/>
  <c r="N4466" i="2"/>
  <c r="F4466" i="2"/>
  <c r="N4465" i="2"/>
  <c r="F4465" i="2"/>
  <c r="N4464" i="2"/>
  <c r="F4464" i="2"/>
  <c r="N4463" i="2"/>
  <c r="F4463" i="2"/>
  <c r="N4462" i="2"/>
  <c r="F4462" i="2"/>
  <c r="N4461" i="2"/>
  <c r="F4461" i="2"/>
  <c r="N4460" i="2"/>
  <c r="F4460" i="2"/>
  <c r="N4459" i="2"/>
  <c r="F4459" i="2"/>
  <c r="N4458" i="2"/>
  <c r="F4458" i="2"/>
  <c r="N4457" i="2"/>
  <c r="F4457" i="2"/>
  <c r="N4456" i="2"/>
  <c r="F4456" i="2"/>
  <c r="N4455" i="2"/>
  <c r="F4455" i="2"/>
  <c r="N4454" i="2"/>
  <c r="F4454" i="2"/>
  <c r="N4453" i="2"/>
  <c r="F4453" i="2"/>
  <c r="N4452" i="2"/>
  <c r="F4452" i="2"/>
  <c r="N4451" i="2"/>
  <c r="F4451" i="2"/>
  <c r="N4450" i="2"/>
  <c r="F4450" i="2"/>
  <c r="N4449" i="2"/>
  <c r="F4449" i="2"/>
  <c r="N4448" i="2"/>
  <c r="F4448" i="2"/>
  <c r="N4447" i="2"/>
  <c r="F4447" i="2"/>
  <c r="N4446" i="2"/>
  <c r="F4446" i="2"/>
  <c r="N4445" i="2"/>
  <c r="F4445" i="2"/>
  <c r="N4444" i="2"/>
  <c r="F4444" i="2"/>
  <c r="N4443" i="2"/>
  <c r="F4443" i="2"/>
  <c r="N4442" i="2"/>
  <c r="F4442" i="2"/>
  <c r="N4441" i="2"/>
  <c r="F4441" i="2"/>
  <c r="N4440" i="2"/>
  <c r="F4440" i="2"/>
  <c r="N4439" i="2"/>
  <c r="F4439" i="2"/>
  <c r="N4438" i="2"/>
  <c r="F4438" i="2"/>
  <c r="N4437" i="2"/>
  <c r="F4437" i="2"/>
  <c r="N4436" i="2"/>
  <c r="F4436" i="2"/>
  <c r="N4435" i="2"/>
  <c r="F4435" i="2"/>
  <c r="N4434" i="2"/>
  <c r="F4434" i="2"/>
  <c r="N4433" i="2"/>
  <c r="F4433" i="2"/>
  <c r="N4432" i="2"/>
  <c r="F4432" i="2"/>
  <c r="N4431" i="2"/>
  <c r="F4431" i="2"/>
  <c r="N4430" i="2"/>
  <c r="F4430" i="2"/>
  <c r="N4429" i="2"/>
  <c r="F4429" i="2"/>
  <c r="N4428" i="2"/>
  <c r="F4428" i="2"/>
  <c r="N4427" i="2"/>
  <c r="F4427" i="2"/>
  <c r="N4426" i="2"/>
  <c r="F4426" i="2"/>
  <c r="N4425" i="2"/>
  <c r="F4425" i="2"/>
  <c r="N4424" i="2"/>
  <c r="F4424" i="2"/>
  <c r="N4423" i="2"/>
  <c r="F4423" i="2"/>
  <c r="N4422" i="2"/>
  <c r="F4422" i="2"/>
  <c r="N4421" i="2"/>
  <c r="F4421" i="2"/>
  <c r="N4420" i="2"/>
  <c r="F4420" i="2"/>
  <c r="N4419" i="2"/>
  <c r="F4419" i="2"/>
  <c r="N4418" i="2"/>
  <c r="F4418" i="2"/>
  <c r="N4417" i="2"/>
  <c r="F4417" i="2"/>
  <c r="N4416" i="2"/>
  <c r="F4416" i="2"/>
  <c r="N4415" i="2"/>
  <c r="F4415" i="2"/>
  <c r="N4414" i="2"/>
  <c r="F4414" i="2"/>
  <c r="N4413" i="2"/>
  <c r="F4413" i="2"/>
  <c r="N4412" i="2"/>
  <c r="F4412" i="2"/>
  <c r="N4411" i="2"/>
  <c r="F4411" i="2"/>
  <c r="N4410" i="2"/>
  <c r="F4410" i="2"/>
  <c r="N4409" i="2"/>
  <c r="F4409" i="2"/>
  <c r="N4408" i="2"/>
  <c r="F4408" i="2"/>
  <c r="N4407" i="2"/>
  <c r="F4407" i="2"/>
  <c r="N4406" i="2"/>
  <c r="F4406" i="2"/>
  <c r="N4405" i="2"/>
  <c r="F4405" i="2"/>
  <c r="N4404" i="2"/>
  <c r="F4404" i="2"/>
  <c r="N4403" i="2"/>
  <c r="F4403" i="2"/>
  <c r="N4402" i="2"/>
  <c r="F4402" i="2"/>
  <c r="N4401" i="2"/>
  <c r="F4401" i="2"/>
  <c r="N4400" i="2"/>
  <c r="F4400" i="2"/>
  <c r="N4399" i="2"/>
  <c r="F4399" i="2"/>
  <c r="N4398" i="2"/>
  <c r="F4398" i="2"/>
  <c r="N4397" i="2"/>
  <c r="F4397" i="2"/>
  <c r="N4396" i="2"/>
  <c r="F4396" i="2"/>
  <c r="N4395" i="2"/>
  <c r="F4395" i="2"/>
  <c r="N4394" i="2"/>
  <c r="F4394" i="2"/>
  <c r="N4393" i="2"/>
  <c r="F4393" i="2"/>
  <c r="N4392" i="2"/>
  <c r="F4392" i="2"/>
  <c r="N4391" i="2"/>
  <c r="F4391" i="2"/>
  <c r="N4390" i="2"/>
  <c r="F4390" i="2"/>
  <c r="N4389" i="2"/>
  <c r="F4389" i="2"/>
  <c r="N4388" i="2"/>
  <c r="F4388" i="2"/>
  <c r="N4387" i="2"/>
  <c r="F4387" i="2"/>
  <c r="N4386" i="2"/>
  <c r="F4386" i="2"/>
  <c r="N4385" i="2"/>
  <c r="F4385" i="2"/>
  <c r="N4384" i="2"/>
  <c r="F4384" i="2"/>
  <c r="N4383" i="2"/>
  <c r="F4383" i="2"/>
  <c r="N4382" i="2"/>
  <c r="F4382" i="2"/>
  <c r="N4381" i="2"/>
  <c r="F4381" i="2"/>
  <c r="N4380" i="2"/>
  <c r="F4380" i="2"/>
  <c r="N4379" i="2"/>
  <c r="F4379" i="2"/>
  <c r="N4378" i="2"/>
  <c r="F4378" i="2"/>
  <c r="N4377" i="2"/>
  <c r="F4377" i="2"/>
  <c r="N4376" i="2"/>
  <c r="F4376" i="2"/>
  <c r="N4375" i="2"/>
  <c r="F4375" i="2"/>
  <c r="N4374" i="2"/>
  <c r="F4374" i="2"/>
  <c r="N4373" i="2"/>
  <c r="F4373" i="2"/>
  <c r="N4372" i="2"/>
  <c r="F4372" i="2"/>
  <c r="N4371" i="2"/>
  <c r="F4371" i="2"/>
  <c r="N4370" i="2"/>
  <c r="F4370" i="2"/>
  <c r="N4369" i="2"/>
  <c r="F4369" i="2"/>
  <c r="N4368" i="2"/>
  <c r="F4368" i="2"/>
  <c r="N4367" i="2"/>
  <c r="F4367" i="2"/>
  <c r="N4366" i="2"/>
  <c r="F4366" i="2"/>
  <c r="N4365" i="2"/>
  <c r="F4365" i="2"/>
  <c r="N4364" i="2"/>
  <c r="F4364" i="2"/>
  <c r="N4363" i="2"/>
  <c r="F4363" i="2"/>
  <c r="N4362" i="2"/>
  <c r="F4362" i="2"/>
  <c r="N4361" i="2"/>
  <c r="F4361" i="2"/>
  <c r="N4360" i="2"/>
  <c r="F4360" i="2"/>
  <c r="N4359" i="2"/>
  <c r="F4359" i="2"/>
  <c r="N4358" i="2"/>
  <c r="F4358" i="2"/>
  <c r="N4357" i="2"/>
  <c r="F4357" i="2"/>
  <c r="N4356" i="2"/>
  <c r="F4356" i="2"/>
  <c r="N4355" i="2"/>
  <c r="F4355" i="2"/>
  <c r="N4354" i="2"/>
  <c r="F4354" i="2"/>
  <c r="N4353" i="2"/>
  <c r="F4353" i="2"/>
  <c r="N4352" i="2"/>
  <c r="F4352" i="2"/>
  <c r="N4351" i="2"/>
  <c r="F4351" i="2"/>
  <c r="N4350" i="2"/>
  <c r="F4350" i="2"/>
  <c r="N4349" i="2"/>
  <c r="F4349" i="2"/>
  <c r="N4348" i="2"/>
  <c r="F4348" i="2"/>
  <c r="N4347" i="2"/>
  <c r="F4347" i="2"/>
  <c r="N4346" i="2"/>
  <c r="F4346" i="2"/>
  <c r="N4345" i="2"/>
  <c r="F4345" i="2"/>
  <c r="N4344" i="2"/>
  <c r="F4344" i="2"/>
  <c r="N4343" i="2"/>
  <c r="F4343" i="2"/>
  <c r="N4342" i="2"/>
  <c r="F4342" i="2"/>
  <c r="N4341" i="2"/>
  <c r="F4341" i="2"/>
  <c r="N4340" i="2"/>
  <c r="F4340" i="2"/>
  <c r="N4339" i="2"/>
  <c r="F4339" i="2"/>
  <c r="N4338" i="2"/>
  <c r="F4338" i="2"/>
  <c r="N4337" i="2"/>
  <c r="F4337" i="2"/>
  <c r="N4336" i="2"/>
  <c r="F4336" i="2"/>
  <c r="N4335" i="2"/>
  <c r="F4335" i="2"/>
  <c r="N4334" i="2"/>
  <c r="F4334" i="2"/>
  <c r="N4333" i="2"/>
  <c r="F4333" i="2"/>
  <c r="N4332" i="2"/>
  <c r="F4332" i="2"/>
  <c r="N4331" i="2"/>
  <c r="F4331" i="2"/>
  <c r="N4330" i="2"/>
  <c r="F4330" i="2"/>
  <c r="N4329" i="2"/>
  <c r="F4329" i="2"/>
  <c r="N4328" i="2"/>
  <c r="F4328" i="2"/>
  <c r="N4327" i="2"/>
  <c r="F4327" i="2"/>
  <c r="N4326" i="2"/>
  <c r="F4326" i="2"/>
  <c r="N4325" i="2"/>
  <c r="F4325" i="2"/>
  <c r="N4324" i="2"/>
  <c r="F4324" i="2"/>
  <c r="N4323" i="2"/>
  <c r="F4323" i="2"/>
  <c r="N4322" i="2"/>
  <c r="F4322" i="2"/>
  <c r="N4321" i="2"/>
  <c r="F4321" i="2"/>
  <c r="N4320" i="2"/>
  <c r="F4320" i="2"/>
  <c r="N4319" i="2"/>
  <c r="F4319" i="2"/>
  <c r="N4318" i="2"/>
  <c r="F4318" i="2"/>
  <c r="N4317" i="2"/>
  <c r="F4317" i="2"/>
  <c r="N4316" i="2"/>
  <c r="F4316" i="2"/>
  <c r="N4315" i="2"/>
  <c r="F4315" i="2"/>
  <c r="N4314" i="2"/>
  <c r="F4314" i="2"/>
  <c r="N4313" i="2"/>
  <c r="F4313" i="2"/>
  <c r="N4312" i="2"/>
  <c r="F4312" i="2"/>
  <c r="N4311" i="2"/>
  <c r="F4311" i="2"/>
  <c r="N4310" i="2"/>
  <c r="F4310" i="2"/>
  <c r="N4309" i="2"/>
  <c r="F4309" i="2"/>
  <c r="N4308" i="2"/>
  <c r="F4308" i="2"/>
  <c r="N4307" i="2"/>
  <c r="F4307" i="2"/>
  <c r="N4306" i="2"/>
  <c r="F4306" i="2"/>
  <c r="N4305" i="2"/>
  <c r="F4305" i="2"/>
  <c r="N4304" i="2"/>
  <c r="F4304" i="2"/>
  <c r="N4303" i="2"/>
  <c r="F4303" i="2"/>
  <c r="N4302" i="2"/>
  <c r="F4302" i="2"/>
  <c r="N4301" i="2"/>
  <c r="F4301" i="2"/>
  <c r="N4300" i="2"/>
  <c r="F4300" i="2"/>
  <c r="N4299" i="2"/>
  <c r="F4299" i="2"/>
  <c r="N4298" i="2"/>
  <c r="F4298" i="2"/>
  <c r="N4297" i="2"/>
  <c r="F4297" i="2"/>
  <c r="N4296" i="2"/>
  <c r="F4296" i="2"/>
  <c r="N4295" i="2"/>
  <c r="F4295" i="2"/>
  <c r="N4294" i="2"/>
  <c r="F4294" i="2"/>
  <c r="N4293" i="2"/>
  <c r="F4293" i="2"/>
  <c r="N4292" i="2"/>
  <c r="F4292" i="2"/>
  <c r="N4291" i="2"/>
  <c r="F4291" i="2"/>
  <c r="N4290" i="2"/>
  <c r="F4290" i="2"/>
  <c r="N4289" i="2"/>
  <c r="F4289" i="2"/>
  <c r="N4288" i="2"/>
  <c r="F4288" i="2"/>
  <c r="N4287" i="2"/>
  <c r="F4287" i="2"/>
  <c r="N4286" i="2"/>
  <c r="F4286" i="2"/>
  <c r="N4285" i="2"/>
  <c r="F4285" i="2"/>
  <c r="N4284" i="2"/>
  <c r="F4284" i="2"/>
  <c r="N4283" i="2"/>
  <c r="F4283" i="2"/>
  <c r="N4282" i="2"/>
  <c r="F4282" i="2"/>
  <c r="N4281" i="2"/>
  <c r="F4281" i="2"/>
  <c r="N4280" i="2"/>
  <c r="F4280" i="2"/>
  <c r="N4279" i="2"/>
  <c r="F4279" i="2"/>
  <c r="N4278" i="2"/>
  <c r="F4278" i="2"/>
  <c r="N4277" i="2"/>
  <c r="F4277" i="2"/>
  <c r="N4276" i="2"/>
  <c r="F4276" i="2"/>
  <c r="N4275" i="2"/>
  <c r="F4275" i="2"/>
  <c r="N4274" i="2"/>
  <c r="F4274" i="2"/>
  <c r="N4273" i="2"/>
  <c r="F4273" i="2"/>
  <c r="N4272" i="2"/>
  <c r="F4272" i="2"/>
  <c r="N4271" i="2"/>
  <c r="F4271" i="2"/>
  <c r="N4270" i="2"/>
  <c r="F4270" i="2"/>
  <c r="N4269" i="2"/>
  <c r="F4269" i="2"/>
  <c r="N4268" i="2"/>
  <c r="F4268" i="2"/>
  <c r="N4267" i="2"/>
  <c r="F4267" i="2"/>
  <c r="N4266" i="2"/>
  <c r="F4266" i="2"/>
  <c r="N4265" i="2"/>
  <c r="F4265" i="2"/>
  <c r="N4264" i="2"/>
  <c r="F4264" i="2"/>
  <c r="N4263" i="2"/>
  <c r="F4263" i="2"/>
  <c r="N4262" i="2"/>
  <c r="F4262" i="2"/>
  <c r="N4261" i="2"/>
  <c r="F4261" i="2"/>
  <c r="N4260" i="2"/>
  <c r="F4260" i="2"/>
  <c r="N4259" i="2"/>
  <c r="F4259" i="2"/>
  <c r="N4258" i="2"/>
  <c r="F4258" i="2"/>
  <c r="N4257" i="2"/>
  <c r="F4257" i="2"/>
  <c r="N4256" i="2"/>
  <c r="F4256" i="2"/>
  <c r="N4255" i="2"/>
  <c r="F4255" i="2"/>
  <c r="N4254" i="2"/>
  <c r="F4254" i="2"/>
  <c r="N4253" i="2"/>
  <c r="F4253" i="2"/>
  <c r="N4252" i="2"/>
  <c r="F4252" i="2"/>
  <c r="N4251" i="2"/>
  <c r="F4251" i="2"/>
  <c r="N4250" i="2"/>
  <c r="F4250" i="2"/>
  <c r="N4249" i="2"/>
  <c r="F4249" i="2"/>
  <c r="N4248" i="2"/>
  <c r="F4248" i="2"/>
  <c r="N4247" i="2"/>
  <c r="F4247" i="2"/>
  <c r="N4246" i="2"/>
  <c r="F4246" i="2"/>
  <c r="N4245" i="2"/>
  <c r="F4245" i="2"/>
  <c r="N4244" i="2"/>
  <c r="F4244" i="2"/>
  <c r="N4243" i="2"/>
  <c r="F4243" i="2"/>
  <c r="N4242" i="2"/>
  <c r="F4242" i="2"/>
  <c r="N4241" i="2"/>
  <c r="F4241" i="2"/>
  <c r="N4240" i="2"/>
  <c r="F4240" i="2"/>
  <c r="N4239" i="2"/>
  <c r="F4239" i="2"/>
  <c r="N4238" i="2"/>
  <c r="F4238" i="2"/>
  <c r="N4237" i="2"/>
  <c r="F4237" i="2"/>
  <c r="N4236" i="2"/>
  <c r="F4236" i="2"/>
  <c r="N4235" i="2"/>
  <c r="F4235" i="2"/>
  <c r="N4234" i="2"/>
  <c r="F4234" i="2"/>
  <c r="N4233" i="2"/>
  <c r="F4233" i="2"/>
  <c r="N4232" i="2"/>
  <c r="F4232" i="2"/>
  <c r="N4231" i="2"/>
  <c r="F4231" i="2"/>
  <c r="N4230" i="2"/>
  <c r="F4230" i="2"/>
  <c r="N4229" i="2"/>
  <c r="F4229" i="2"/>
  <c r="N4228" i="2"/>
  <c r="F4228" i="2"/>
  <c r="N4227" i="2"/>
  <c r="F4227" i="2"/>
  <c r="N4226" i="2"/>
  <c r="F4226" i="2"/>
  <c r="N4225" i="2"/>
  <c r="F4225" i="2"/>
  <c r="N4224" i="2"/>
  <c r="F4224" i="2"/>
  <c r="N4223" i="2"/>
  <c r="F4223" i="2"/>
  <c r="N4222" i="2"/>
  <c r="F4222" i="2"/>
  <c r="N4221" i="2"/>
  <c r="F4221" i="2"/>
  <c r="N4220" i="2"/>
  <c r="F4220" i="2"/>
  <c r="N4219" i="2"/>
  <c r="F4219" i="2"/>
  <c r="N4218" i="2"/>
  <c r="F4218" i="2"/>
  <c r="N4217" i="2"/>
  <c r="F4217" i="2"/>
  <c r="N4216" i="2"/>
  <c r="F4216" i="2"/>
  <c r="N4215" i="2"/>
  <c r="F4215" i="2"/>
  <c r="N4214" i="2"/>
  <c r="F4214" i="2"/>
  <c r="N4213" i="2"/>
  <c r="F4213" i="2"/>
  <c r="N4212" i="2"/>
  <c r="F4212" i="2"/>
  <c r="N4211" i="2"/>
  <c r="F4211" i="2"/>
  <c r="N4210" i="2"/>
  <c r="F4210" i="2"/>
  <c r="N4209" i="2"/>
  <c r="F4209" i="2"/>
  <c r="N4208" i="2"/>
  <c r="F4208" i="2"/>
  <c r="N4207" i="2"/>
  <c r="F4207" i="2"/>
  <c r="N4206" i="2"/>
  <c r="F4206" i="2"/>
  <c r="N4205" i="2"/>
  <c r="F4205" i="2"/>
  <c r="N4204" i="2"/>
  <c r="F4204" i="2"/>
  <c r="N4203" i="2"/>
  <c r="F4203" i="2"/>
  <c r="N4202" i="2"/>
  <c r="F4202" i="2"/>
  <c r="N4201" i="2"/>
  <c r="F4201" i="2"/>
  <c r="N4200" i="2"/>
  <c r="F4200" i="2"/>
  <c r="N4199" i="2"/>
  <c r="F4199" i="2"/>
  <c r="N4198" i="2"/>
  <c r="F4198" i="2"/>
  <c r="N4197" i="2"/>
  <c r="F4197" i="2"/>
  <c r="N4196" i="2"/>
  <c r="F4196" i="2"/>
  <c r="N4195" i="2"/>
  <c r="F4195" i="2"/>
  <c r="N4194" i="2"/>
  <c r="F4194" i="2"/>
  <c r="N4193" i="2"/>
  <c r="F4193" i="2"/>
  <c r="N4192" i="2"/>
  <c r="F4192" i="2"/>
  <c r="N4191" i="2"/>
  <c r="F4191" i="2"/>
  <c r="N4190" i="2"/>
  <c r="F4190" i="2"/>
  <c r="N4189" i="2"/>
  <c r="F4189" i="2"/>
  <c r="N4188" i="2"/>
  <c r="F4188" i="2"/>
  <c r="N4187" i="2"/>
  <c r="F4187" i="2"/>
  <c r="N4186" i="2"/>
  <c r="F4186" i="2"/>
  <c r="N4185" i="2"/>
  <c r="F4185" i="2"/>
  <c r="N4184" i="2"/>
  <c r="F4184" i="2"/>
  <c r="N4183" i="2"/>
  <c r="F4183" i="2"/>
  <c r="N4182" i="2"/>
  <c r="F4182" i="2"/>
  <c r="N4181" i="2"/>
  <c r="F4181" i="2"/>
  <c r="N4180" i="2"/>
  <c r="F4180" i="2"/>
  <c r="N4179" i="2"/>
  <c r="F4179" i="2"/>
  <c r="N4178" i="2"/>
  <c r="F4178" i="2"/>
  <c r="N4177" i="2"/>
  <c r="F4177" i="2"/>
  <c r="N4176" i="2"/>
  <c r="F4176" i="2"/>
  <c r="N4175" i="2"/>
  <c r="F4175" i="2"/>
  <c r="N4174" i="2"/>
  <c r="F4174" i="2"/>
  <c r="N4173" i="2"/>
  <c r="F4173" i="2"/>
  <c r="N4172" i="2"/>
  <c r="F4172" i="2"/>
  <c r="N4171" i="2"/>
  <c r="F4171" i="2"/>
  <c r="N4170" i="2"/>
  <c r="F4170" i="2"/>
  <c r="N4169" i="2"/>
  <c r="F4169" i="2"/>
  <c r="N4168" i="2"/>
  <c r="F4168" i="2"/>
  <c r="N4167" i="2"/>
  <c r="F4167" i="2"/>
  <c r="N4166" i="2"/>
  <c r="F4166" i="2"/>
  <c r="N4165" i="2"/>
  <c r="F4165" i="2"/>
  <c r="N4164" i="2"/>
  <c r="F4164" i="2"/>
  <c r="N4163" i="2"/>
  <c r="F4163" i="2"/>
  <c r="N4162" i="2"/>
  <c r="F4162" i="2"/>
  <c r="N4161" i="2"/>
  <c r="F4161" i="2"/>
  <c r="N4160" i="2"/>
  <c r="F4160" i="2"/>
  <c r="N4159" i="2"/>
  <c r="F4159" i="2"/>
  <c r="N4158" i="2"/>
  <c r="F4158" i="2"/>
  <c r="N4157" i="2"/>
  <c r="F4157" i="2"/>
  <c r="N4156" i="2"/>
  <c r="F4156" i="2"/>
  <c r="N4155" i="2"/>
  <c r="F4155" i="2"/>
  <c r="N4154" i="2"/>
  <c r="F4154" i="2"/>
  <c r="N4153" i="2"/>
  <c r="F4153" i="2"/>
  <c r="N4152" i="2"/>
  <c r="F4152" i="2"/>
  <c r="N4151" i="2"/>
  <c r="F4151" i="2"/>
  <c r="N4150" i="2"/>
  <c r="F4150" i="2"/>
  <c r="N4149" i="2"/>
  <c r="F4149" i="2"/>
  <c r="N4148" i="2"/>
  <c r="F4148" i="2"/>
  <c r="N4147" i="2"/>
  <c r="F4147" i="2"/>
  <c r="N4146" i="2"/>
  <c r="F4146" i="2"/>
  <c r="N4145" i="2"/>
  <c r="F4145" i="2"/>
  <c r="N4144" i="2"/>
  <c r="F4144" i="2"/>
  <c r="N4143" i="2"/>
  <c r="F4143" i="2"/>
  <c r="N4142" i="2"/>
  <c r="F4142" i="2"/>
  <c r="N4141" i="2"/>
  <c r="F4141" i="2"/>
  <c r="N4140" i="2"/>
  <c r="F4140" i="2"/>
  <c r="N4139" i="2"/>
  <c r="F4139" i="2"/>
  <c r="N4138" i="2"/>
  <c r="F4138" i="2"/>
  <c r="N4137" i="2"/>
  <c r="F4137" i="2"/>
  <c r="N4136" i="2"/>
  <c r="F4136" i="2"/>
  <c r="N4135" i="2"/>
  <c r="F4135" i="2"/>
  <c r="N4134" i="2"/>
  <c r="F4134" i="2"/>
  <c r="N4133" i="2"/>
  <c r="F4133" i="2"/>
  <c r="N4132" i="2"/>
  <c r="F4132" i="2"/>
  <c r="N4131" i="2"/>
  <c r="F4131" i="2"/>
  <c r="N4130" i="2"/>
  <c r="F4130" i="2"/>
  <c r="N4129" i="2"/>
  <c r="F4129" i="2"/>
  <c r="N4128" i="2"/>
  <c r="F4128" i="2"/>
  <c r="N4127" i="2"/>
  <c r="F4127" i="2"/>
  <c r="N4126" i="2"/>
  <c r="F4126" i="2"/>
  <c r="N4125" i="2"/>
  <c r="F4125" i="2"/>
  <c r="N4124" i="2"/>
  <c r="F4124" i="2"/>
  <c r="N4123" i="2"/>
  <c r="F4123" i="2"/>
  <c r="N4122" i="2"/>
  <c r="F4122" i="2"/>
  <c r="N4121" i="2"/>
  <c r="F4121" i="2"/>
  <c r="N4120" i="2"/>
  <c r="F4120" i="2"/>
  <c r="N4119" i="2"/>
  <c r="F4119" i="2"/>
  <c r="N4118" i="2"/>
  <c r="F4118" i="2"/>
  <c r="N4117" i="2"/>
  <c r="F4117" i="2"/>
  <c r="N4116" i="2"/>
  <c r="F4116" i="2"/>
  <c r="N4115" i="2"/>
  <c r="F4115" i="2"/>
  <c r="N4114" i="2"/>
  <c r="F4114" i="2"/>
  <c r="N4113" i="2"/>
  <c r="F4113" i="2"/>
  <c r="N4112" i="2"/>
  <c r="F4112" i="2"/>
  <c r="N4111" i="2"/>
  <c r="F4111" i="2"/>
  <c r="N4110" i="2"/>
  <c r="F4110" i="2"/>
  <c r="N4109" i="2"/>
  <c r="F4109" i="2"/>
  <c r="N4108" i="2"/>
  <c r="F4108" i="2"/>
  <c r="N4107" i="2"/>
  <c r="F4107" i="2"/>
  <c r="N4106" i="2"/>
  <c r="F4106" i="2"/>
  <c r="N4105" i="2"/>
  <c r="F4105" i="2"/>
  <c r="N4104" i="2"/>
  <c r="F4104" i="2"/>
  <c r="N4103" i="2"/>
  <c r="F4103" i="2"/>
  <c r="N4102" i="2"/>
  <c r="F4102" i="2"/>
  <c r="N4101" i="2"/>
  <c r="F4101" i="2"/>
  <c r="N4100" i="2"/>
  <c r="F4100" i="2"/>
  <c r="N4099" i="2"/>
  <c r="F4099" i="2"/>
  <c r="N4098" i="2"/>
  <c r="F4098" i="2"/>
  <c r="N4097" i="2"/>
  <c r="F4097" i="2"/>
  <c r="N4096" i="2"/>
  <c r="F4096" i="2"/>
  <c r="N4095" i="2"/>
  <c r="F4095" i="2"/>
  <c r="N4094" i="2"/>
  <c r="F4094" i="2"/>
  <c r="N4093" i="2"/>
  <c r="F4093" i="2"/>
  <c r="N4092" i="2"/>
  <c r="F4092" i="2"/>
  <c r="N4091" i="2"/>
  <c r="F4091" i="2"/>
  <c r="N4090" i="2"/>
  <c r="F4090" i="2"/>
  <c r="N4089" i="2"/>
  <c r="F4089" i="2"/>
  <c r="N4088" i="2"/>
  <c r="F4088" i="2"/>
  <c r="N4087" i="2"/>
  <c r="F4087" i="2"/>
  <c r="N4086" i="2"/>
  <c r="F4086" i="2"/>
  <c r="N4085" i="2"/>
  <c r="F4085" i="2"/>
  <c r="N4084" i="2"/>
  <c r="F4084" i="2"/>
  <c r="N4083" i="2"/>
  <c r="F4083" i="2"/>
  <c r="N4082" i="2"/>
  <c r="F4082" i="2"/>
  <c r="N4081" i="2"/>
  <c r="F4081" i="2"/>
  <c r="N4080" i="2"/>
  <c r="F4080" i="2"/>
  <c r="N4079" i="2"/>
  <c r="F4079" i="2"/>
  <c r="N4078" i="2"/>
  <c r="F4078" i="2"/>
  <c r="N4077" i="2"/>
  <c r="F4077" i="2"/>
  <c r="N4076" i="2"/>
  <c r="F4076" i="2"/>
  <c r="N4075" i="2"/>
  <c r="F4075" i="2"/>
  <c r="N4074" i="2"/>
  <c r="F4074" i="2"/>
  <c r="N4073" i="2"/>
  <c r="F4073" i="2"/>
  <c r="N4072" i="2"/>
  <c r="F4072" i="2"/>
  <c r="N4071" i="2"/>
  <c r="F4071" i="2"/>
  <c r="N4070" i="2"/>
  <c r="F4070" i="2"/>
  <c r="N4069" i="2"/>
  <c r="F4069" i="2"/>
  <c r="N4068" i="2"/>
  <c r="F4068" i="2"/>
  <c r="N4067" i="2"/>
  <c r="F4067" i="2"/>
  <c r="N4066" i="2"/>
  <c r="F4066" i="2"/>
  <c r="N4065" i="2"/>
  <c r="F4065" i="2"/>
  <c r="N4064" i="2"/>
  <c r="F4064" i="2"/>
  <c r="N4063" i="2"/>
  <c r="F4063" i="2"/>
  <c r="N4062" i="2"/>
  <c r="F4062" i="2"/>
  <c r="N4061" i="2"/>
  <c r="F4061" i="2"/>
  <c r="N4060" i="2"/>
  <c r="F4060" i="2"/>
  <c r="N4059" i="2"/>
  <c r="F4059" i="2"/>
  <c r="N4058" i="2"/>
  <c r="F4058" i="2"/>
  <c r="N4057" i="2"/>
  <c r="F4057" i="2"/>
  <c r="N4056" i="2"/>
  <c r="F4056" i="2"/>
  <c r="N4055" i="2"/>
  <c r="F4055" i="2"/>
  <c r="N4054" i="2"/>
  <c r="F4054" i="2"/>
  <c r="N4053" i="2"/>
  <c r="F4053" i="2"/>
  <c r="N4052" i="2"/>
  <c r="F4052" i="2"/>
  <c r="N4051" i="2"/>
  <c r="F4051" i="2"/>
  <c r="N4050" i="2"/>
  <c r="F4050" i="2"/>
  <c r="N4049" i="2"/>
  <c r="F4049" i="2"/>
  <c r="N4048" i="2"/>
  <c r="F4048" i="2"/>
  <c r="N4047" i="2"/>
  <c r="F4047" i="2"/>
  <c r="N4046" i="2"/>
  <c r="F4046" i="2"/>
  <c r="N4045" i="2"/>
  <c r="F4045" i="2"/>
  <c r="N4044" i="2"/>
  <c r="F4044" i="2"/>
  <c r="N4043" i="2"/>
  <c r="F4043" i="2"/>
  <c r="N4042" i="2"/>
  <c r="F4042" i="2"/>
  <c r="N4041" i="2"/>
  <c r="F4041" i="2"/>
  <c r="N4040" i="2"/>
  <c r="F4040" i="2"/>
  <c r="N4039" i="2"/>
  <c r="F4039" i="2"/>
  <c r="N4038" i="2"/>
  <c r="F4038" i="2"/>
  <c r="N4037" i="2"/>
  <c r="F4037" i="2"/>
  <c r="N4036" i="2"/>
  <c r="F4036" i="2"/>
  <c r="N4035" i="2"/>
  <c r="F4035" i="2"/>
  <c r="N4034" i="2"/>
  <c r="F4034" i="2"/>
  <c r="N4033" i="2"/>
  <c r="F4033" i="2"/>
  <c r="N4032" i="2"/>
  <c r="F4032" i="2"/>
  <c r="N4031" i="2"/>
  <c r="F4031" i="2"/>
  <c r="N4030" i="2"/>
  <c r="F4030" i="2"/>
  <c r="N4029" i="2"/>
  <c r="F4029" i="2"/>
  <c r="N4028" i="2"/>
  <c r="F4028" i="2"/>
  <c r="N4027" i="2"/>
  <c r="F4027" i="2"/>
  <c r="N4026" i="2"/>
  <c r="F4026" i="2"/>
  <c r="N4025" i="2"/>
  <c r="F4025" i="2"/>
  <c r="N4024" i="2"/>
  <c r="F4024" i="2"/>
  <c r="N4023" i="2"/>
  <c r="F4023" i="2"/>
  <c r="N4022" i="2"/>
  <c r="F4022" i="2"/>
  <c r="N4021" i="2"/>
  <c r="F4021" i="2"/>
  <c r="N4020" i="2"/>
  <c r="F4020" i="2"/>
  <c r="N4019" i="2"/>
  <c r="F4019" i="2"/>
  <c r="N4018" i="2"/>
  <c r="F4018" i="2"/>
  <c r="N4017" i="2"/>
  <c r="F4017" i="2"/>
  <c r="N4016" i="2"/>
  <c r="F4016" i="2"/>
  <c r="N4015" i="2"/>
  <c r="F4015" i="2"/>
  <c r="N4014" i="2"/>
  <c r="F4014" i="2"/>
  <c r="N4013" i="2"/>
  <c r="F4013" i="2"/>
  <c r="N4012" i="2"/>
  <c r="F4012" i="2"/>
  <c r="N4011" i="2"/>
  <c r="F4011" i="2"/>
  <c r="N4010" i="2"/>
  <c r="F4010" i="2"/>
  <c r="N4009" i="2"/>
  <c r="F4009" i="2"/>
  <c r="N4008" i="2"/>
  <c r="F4008" i="2"/>
  <c r="N4007" i="2"/>
  <c r="F4007" i="2"/>
  <c r="N4006" i="2"/>
  <c r="F4006" i="2"/>
  <c r="N4005" i="2"/>
  <c r="F4005" i="2"/>
  <c r="N4004" i="2"/>
  <c r="F4004" i="2"/>
  <c r="N4003" i="2"/>
  <c r="F4003" i="2"/>
  <c r="N4002" i="2"/>
  <c r="F4002" i="2"/>
  <c r="N4001" i="2"/>
  <c r="F4001" i="2"/>
  <c r="N4000" i="2"/>
  <c r="F4000" i="2"/>
  <c r="N3999" i="2"/>
  <c r="F3999" i="2"/>
  <c r="N3998" i="2"/>
  <c r="F3998" i="2"/>
  <c r="N3997" i="2"/>
  <c r="F3997" i="2"/>
  <c r="N3996" i="2"/>
  <c r="F3996" i="2"/>
  <c r="N3995" i="2"/>
  <c r="F3995" i="2"/>
  <c r="N3994" i="2"/>
  <c r="F3994" i="2"/>
  <c r="N3993" i="2"/>
  <c r="F3993" i="2"/>
  <c r="N3992" i="2"/>
  <c r="F3992" i="2"/>
  <c r="N3991" i="2"/>
  <c r="F3991" i="2"/>
  <c r="N3990" i="2"/>
  <c r="F3990" i="2"/>
  <c r="N3989" i="2"/>
  <c r="F3989" i="2"/>
  <c r="N3988" i="2"/>
  <c r="F3988" i="2"/>
  <c r="N3987" i="2"/>
  <c r="F3987" i="2"/>
  <c r="N3986" i="2"/>
  <c r="F3986" i="2"/>
  <c r="N3985" i="2"/>
  <c r="F3985" i="2"/>
  <c r="N3984" i="2"/>
  <c r="F3984" i="2"/>
  <c r="N3983" i="2"/>
  <c r="F3983" i="2"/>
  <c r="N3982" i="2"/>
  <c r="F3982" i="2"/>
  <c r="N3981" i="2"/>
  <c r="F3981" i="2"/>
  <c r="N3980" i="2"/>
  <c r="F3980" i="2"/>
  <c r="N3979" i="2"/>
  <c r="F3979" i="2"/>
  <c r="N3978" i="2"/>
  <c r="F3978" i="2"/>
  <c r="N3977" i="2"/>
  <c r="F3977" i="2"/>
  <c r="N3976" i="2"/>
  <c r="F3976" i="2"/>
  <c r="N3975" i="2"/>
  <c r="F3975" i="2"/>
  <c r="N3974" i="2"/>
  <c r="F3974" i="2"/>
  <c r="N3973" i="2"/>
  <c r="F3973" i="2"/>
  <c r="N3972" i="2"/>
  <c r="F3972" i="2"/>
  <c r="N3971" i="2"/>
  <c r="F3971" i="2"/>
  <c r="N3970" i="2"/>
  <c r="F3970" i="2"/>
  <c r="N3969" i="2"/>
  <c r="F3969" i="2"/>
  <c r="N3968" i="2"/>
  <c r="F3968" i="2"/>
  <c r="N3967" i="2"/>
  <c r="F3967" i="2"/>
  <c r="N3966" i="2"/>
  <c r="F3966" i="2"/>
  <c r="N3965" i="2"/>
  <c r="F3965" i="2"/>
  <c r="N3964" i="2"/>
  <c r="F3964" i="2"/>
  <c r="N3963" i="2"/>
  <c r="F3963" i="2"/>
  <c r="N3962" i="2"/>
  <c r="F3962" i="2"/>
  <c r="N3961" i="2"/>
  <c r="F3961" i="2"/>
  <c r="N3960" i="2"/>
  <c r="F3960" i="2"/>
  <c r="N3959" i="2"/>
  <c r="F3959" i="2"/>
  <c r="N3958" i="2"/>
  <c r="F3958" i="2"/>
  <c r="N3957" i="2"/>
  <c r="F3957" i="2"/>
  <c r="N3956" i="2"/>
  <c r="F3956" i="2"/>
  <c r="N3955" i="2"/>
  <c r="F3955" i="2"/>
  <c r="N3954" i="2"/>
  <c r="F3954" i="2"/>
  <c r="N3953" i="2"/>
  <c r="F3953" i="2"/>
  <c r="N3952" i="2"/>
  <c r="F3952" i="2"/>
  <c r="N3951" i="2"/>
  <c r="F3951" i="2"/>
  <c r="N3950" i="2"/>
  <c r="F3950" i="2"/>
  <c r="N3949" i="2"/>
  <c r="F3949" i="2"/>
  <c r="N3948" i="2"/>
  <c r="F3948" i="2"/>
  <c r="N3947" i="2"/>
  <c r="F3947" i="2"/>
  <c r="N3946" i="2"/>
  <c r="F3946" i="2"/>
  <c r="N3945" i="2"/>
  <c r="F3945" i="2"/>
  <c r="N3944" i="2"/>
  <c r="F3944" i="2"/>
  <c r="N3943" i="2"/>
  <c r="F3943" i="2"/>
  <c r="N3942" i="2"/>
  <c r="F3942" i="2"/>
  <c r="N3941" i="2"/>
  <c r="F3941" i="2"/>
  <c r="N3940" i="2"/>
  <c r="F3940" i="2"/>
  <c r="N3939" i="2"/>
  <c r="F3939" i="2"/>
  <c r="N3938" i="2"/>
  <c r="F3938" i="2"/>
  <c r="N3937" i="2"/>
  <c r="F3937" i="2"/>
  <c r="N3936" i="2"/>
  <c r="F3936" i="2"/>
  <c r="N3935" i="2"/>
  <c r="F3935" i="2"/>
  <c r="N3934" i="2"/>
  <c r="F3934" i="2"/>
  <c r="N3933" i="2"/>
  <c r="F3933" i="2"/>
  <c r="N3932" i="2"/>
  <c r="F3932" i="2"/>
  <c r="N3931" i="2"/>
  <c r="F3931" i="2"/>
  <c r="N3930" i="2"/>
  <c r="F3930" i="2"/>
  <c r="N3929" i="2"/>
  <c r="F3929" i="2"/>
  <c r="N3928" i="2"/>
  <c r="F3928" i="2"/>
  <c r="N3927" i="2"/>
  <c r="F3927" i="2"/>
  <c r="N3926" i="2"/>
  <c r="F3926" i="2"/>
  <c r="N3925" i="2"/>
  <c r="F3925" i="2"/>
  <c r="N3924" i="2"/>
  <c r="F3924" i="2"/>
  <c r="N3923" i="2"/>
  <c r="F3923" i="2"/>
  <c r="N3922" i="2"/>
  <c r="F3922" i="2"/>
  <c r="N3921" i="2"/>
  <c r="F3921" i="2"/>
  <c r="N3920" i="2"/>
  <c r="F3920" i="2"/>
  <c r="N3919" i="2"/>
  <c r="F3919" i="2"/>
  <c r="N3918" i="2"/>
  <c r="F3918" i="2"/>
  <c r="N3917" i="2"/>
  <c r="F3917" i="2"/>
  <c r="N3916" i="2"/>
  <c r="F3916" i="2"/>
  <c r="N3915" i="2"/>
  <c r="F3915" i="2"/>
  <c r="N3914" i="2"/>
  <c r="F3914" i="2"/>
  <c r="N3913" i="2"/>
  <c r="F3913" i="2"/>
  <c r="N3912" i="2"/>
  <c r="F3912" i="2"/>
  <c r="N3911" i="2"/>
  <c r="F3911" i="2"/>
  <c r="N3910" i="2"/>
  <c r="F3910" i="2"/>
  <c r="N3909" i="2"/>
  <c r="F3909" i="2"/>
  <c r="N3908" i="2"/>
  <c r="F3908" i="2"/>
  <c r="N3907" i="2"/>
  <c r="F3907" i="2"/>
  <c r="N3906" i="2"/>
  <c r="F3906" i="2"/>
  <c r="N3905" i="2"/>
  <c r="F3905" i="2"/>
  <c r="N3904" i="2"/>
  <c r="F3904" i="2"/>
  <c r="N3903" i="2"/>
  <c r="F3903" i="2"/>
  <c r="N3902" i="2"/>
  <c r="F3902" i="2"/>
  <c r="N3901" i="2"/>
  <c r="F3901" i="2"/>
  <c r="N3900" i="2"/>
  <c r="F3900" i="2"/>
  <c r="N3899" i="2"/>
  <c r="F3899" i="2"/>
  <c r="N3898" i="2"/>
  <c r="F3898" i="2"/>
  <c r="N3897" i="2"/>
  <c r="F3897" i="2"/>
  <c r="N3896" i="2"/>
  <c r="F3896" i="2"/>
  <c r="N3895" i="2"/>
  <c r="F3895" i="2"/>
  <c r="N3894" i="2"/>
  <c r="F3894" i="2"/>
  <c r="N3893" i="2"/>
  <c r="F3893" i="2"/>
  <c r="N3892" i="2"/>
  <c r="F3892" i="2"/>
  <c r="N3891" i="2"/>
  <c r="F3891" i="2"/>
  <c r="N3890" i="2"/>
  <c r="F3890" i="2"/>
  <c r="N3889" i="2"/>
  <c r="F3889" i="2"/>
  <c r="N3888" i="2"/>
  <c r="F3888" i="2"/>
  <c r="N3887" i="2"/>
  <c r="F3887" i="2"/>
  <c r="N3886" i="2"/>
  <c r="F3886" i="2"/>
  <c r="N3885" i="2"/>
  <c r="F3885" i="2"/>
  <c r="N3884" i="2"/>
  <c r="F3884" i="2"/>
  <c r="N3883" i="2"/>
  <c r="F3883" i="2"/>
  <c r="N3882" i="2"/>
  <c r="F3882" i="2"/>
  <c r="N3881" i="2"/>
  <c r="F3881" i="2"/>
  <c r="N3880" i="2"/>
  <c r="F3880" i="2"/>
  <c r="N3879" i="2"/>
  <c r="F3879" i="2"/>
  <c r="N3878" i="2"/>
  <c r="F3878" i="2"/>
  <c r="N3877" i="2"/>
  <c r="F3877" i="2"/>
  <c r="N3876" i="2"/>
  <c r="F3876" i="2"/>
  <c r="N3875" i="2"/>
  <c r="F3875" i="2"/>
  <c r="N3874" i="2"/>
  <c r="F3874" i="2"/>
  <c r="N3873" i="2"/>
  <c r="F3873" i="2"/>
  <c r="N3872" i="2"/>
  <c r="F3872" i="2"/>
  <c r="N3871" i="2"/>
  <c r="F3871" i="2"/>
  <c r="N3870" i="2"/>
  <c r="F3870" i="2"/>
  <c r="N3869" i="2"/>
  <c r="F3869" i="2"/>
  <c r="N3868" i="2"/>
  <c r="F3868" i="2"/>
  <c r="N3867" i="2"/>
  <c r="F3867" i="2"/>
  <c r="N3866" i="2"/>
  <c r="F3866" i="2"/>
  <c r="N3865" i="2"/>
  <c r="F3865" i="2"/>
  <c r="N3864" i="2"/>
  <c r="F3864" i="2"/>
  <c r="N3863" i="2"/>
  <c r="F3863" i="2"/>
  <c r="N3862" i="2"/>
  <c r="F3862" i="2"/>
  <c r="N3861" i="2"/>
  <c r="F3861" i="2"/>
  <c r="N3860" i="2"/>
  <c r="F3860" i="2"/>
  <c r="N3859" i="2"/>
  <c r="F3859" i="2"/>
  <c r="N3858" i="2"/>
  <c r="F3858" i="2"/>
  <c r="N3857" i="2"/>
  <c r="F3857" i="2"/>
  <c r="N3856" i="2"/>
  <c r="F3856" i="2"/>
  <c r="N3855" i="2"/>
  <c r="F3855" i="2"/>
  <c r="N3854" i="2"/>
  <c r="F3854" i="2"/>
  <c r="N3853" i="2"/>
  <c r="F3853" i="2"/>
  <c r="N3852" i="2"/>
  <c r="F3852" i="2"/>
  <c r="N3851" i="2"/>
  <c r="F3851" i="2"/>
  <c r="N3850" i="2"/>
  <c r="F3850" i="2"/>
  <c r="N3849" i="2"/>
  <c r="F3849" i="2"/>
  <c r="N3848" i="2"/>
  <c r="F3848" i="2"/>
  <c r="N3847" i="2"/>
  <c r="F3847" i="2"/>
  <c r="N3846" i="2"/>
  <c r="F3846" i="2"/>
  <c r="N3845" i="2"/>
  <c r="F3845" i="2"/>
  <c r="N3844" i="2"/>
  <c r="F3844" i="2"/>
  <c r="N3843" i="2"/>
  <c r="F3843" i="2"/>
  <c r="N3842" i="2"/>
  <c r="F3842" i="2"/>
  <c r="N3841" i="2"/>
  <c r="F3841" i="2"/>
  <c r="N3840" i="2"/>
  <c r="F3840" i="2"/>
  <c r="N3839" i="2"/>
  <c r="F3839" i="2"/>
  <c r="N3838" i="2"/>
  <c r="F3838" i="2"/>
  <c r="N3837" i="2"/>
  <c r="F3837" i="2"/>
  <c r="N3836" i="2"/>
  <c r="F3836" i="2"/>
  <c r="N3835" i="2"/>
  <c r="F3835" i="2"/>
  <c r="N3834" i="2"/>
  <c r="F3834" i="2"/>
  <c r="N3833" i="2"/>
  <c r="F3833" i="2"/>
  <c r="N3832" i="2"/>
  <c r="F3832" i="2"/>
  <c r="N3831" i="2"/>
  <c r="F3831" i="2"/>
  <c r="N3830" i="2"/>
  <c r="F3830" i="2"/>
  <c r="N3829" i="2"/>
  <c r="F3829" i="2"/>
  <c r="N3828" i="2"/>
  <c r="F3828" i="2"/>
  <c r="N3827" i="2"/>
  <c r="F3827" i="2"/>
  <c r="N3826" i="2"/>
  <c r="F3826" i="2"/>
  <c r="N3825" i="2"/>
  <c r="F3825" i="2"/>
  <c r="N3824" i="2"/>
  <c r="F3824" i="2"/>
  <c r="N3823" i="2"/>
  <c r="F3823" i="2"/>
  <c r="N3822" i="2"/>
  <c r="F3822" i="2"/>
  <c r="N3821" i="2"/>
  <c r="F3821" i="2"/>
  <c r="N3820" i="2"/>
  <c r="F3820" i="2"/>
  <c r="N3819" i="2"/>
  <c r="F3819" i="2"/>
  <c r="N3818" i="2"/>
  <c r="F3818" i="2"/>
  <c r="N3817" i="2"/>
  <c r="F3817" i="2"/>
  <c r="N3816" i="2"/>
  <c r="F3816" i="2"/>
  <c r="N3815" i="2"/>
  <c r="F3815" i="2"/>
  <c r="N3814" i="2"/>
  <c r="F3814" i="2"/>
  <c r="N3813" i="2"/>
  <c r="F3813" i="2"/>
  <c r="N3812" i="2"/>
  <c r="F3812" i="2"/>
  <c r="N3811" i="2"/>
  <c r="F3811" i="2"/>
  <c r="N3810" i="2"/>
  <c r="F3810" i="2"/>
  <c r="N3809" i="2"/>
  <c r="F3809" i="2"/>
  <c r="N3808" i="2"/>
  <c r="F3808" i="2"/>
  <c r="N3807" i="2"/>
  <c r="F3807" i="2"/>
  <c r="N3806" i="2"/>
  <c r="F3806" i="2"/>
  <c r="N3805" i="2"/>
  <c r="F3805" i="2"/>
  <c r="N3804" i="2"/>
  <c r="F3804" i="2"/>
  <c r="N3803" i="2"/>
  <c r="F3803" i="2"/>
  <c r="N3802" i="2"/>
  <c r="F3802" i="2"/>
  <c r="N3801" i="2"/>
  <c r="F3801" i="2"/>
  <c r="N3800" i="2"/>
  <c r="F3800" i="2"/>
  <c r="N3799" i="2"/>
  <c r="F3799" i="2"/>
  <c r="N3798" i="2"/>
  <c r="F3798" i="2"/>
  <c r="N3797" i="2"/>
  <c r="F3797" i="2"/>
  <c r="N3796" i="2"/>
  <c r="F3796" i="2"/>
  <c r="N3795" i="2"/>
  <c r="F3795" i="2"/>
  <c r="N3794" i="2"/>
  <c r="F3794" i="2"/>
  <c r="N3793" i="2"/>
  <c r="F3793" i="2"/>
  <c r="N3792" i="2"/>
  <c r="F3792" i="2"/>
  <c r="N3791" i="2"/>
  <c r="F3791" i="2"/>
  <c r="N3790" i="2"/>
  <c r="F3790" i="2"/>
  <c r="N3789" i="2"/>
  <c r="F3789" i="2"/>
  <c r="N3788" i="2"/>
  <c r="F3788" i="2"/>
  <c r="N3787" i="2"/>
  <c r="F3787" i="2"/>
  <c r="N3786" i="2"/>
  <c r="F3786" i="2"/>
  <c r="N3785" i="2"/>
  <c r="F3785" i="2"/>
  <c r="N3784" i="2"/>
  <c r="F3784" i="2"/>
  <c r="N3783" i="2"/>
  <c r="F3783" i="2"/>
  <c r="N3782" i="2"/>
  <c r="F3782" i="2"/>
  <c r="N3781" i="2"/>
  <c r="F3781" i="2"/>
  <c r="N3780" i="2"/>
  <c r="F3780" i="2"/>
  <c r="N3779" i="2"/>
  <c r="F3779" i="2"/>
  <c r="N3778" i="2"/>
  <c r="F3778" i="2"/>
  <c r="N3777" i="2"/>
  <c r="F3777" i="2"/>
  <c r="N3776" i="2"/>
  <c r="F3776" i="2"/>
  <c r="N3775" i="2"/>
  <c r="F3775" i="2"/>
  <c r="N3774" i="2"/>
  <c r="F3774" i="2"/>
  <c r="N3773" i="2"/>
  <c r="F3773" i="2"/>
  <c r="N3772" i="2"/>
  <c r="F3772" i="2"/>
  <c r="N3771" i="2"/>
  <c r="F3771" i="2"/>
  <c r="N3770" i="2"/>
  <c r="F3770" i="2"/>
  <c r="N3769" i="2"/>
  <c r="F3769" i="2"/>
  <c r="N3768" i="2"/>
  <c r="F3768" i="2"/>
  <c r="N3767" i="2"/>
  <c r="F3767" i="2"/>
  <c r="N3766" i="2"/>
  <c r="F3766" i="2"/>
  <c r="N3765" i="2"/>
  <c r="F3765" i="2"/>
  <c r="N3764" i="2"/>
  <c r="F3764" i="2"/>
  <c r="N3763" i="2"/>
  <c r="F3763" i="2"/>
  <c r="N3762" i="2"/>
  <c r="F3762" i="2"/>
  <c r="N3761" i="2"/>
  <c r="F3761" i="2"/>
  <c r="N3760" i="2"/>
  <c r="F3760" i="2"/>
  <c r="N3759" i="2"/>
  <c r="F3759" i="2"/>
  <c r="N3758" i="2"/>
  <c r="F3758" i="2"/>
  <c r="N3757" i="2"/>
  <c r="F3757" i="2"/>
  <c r="N3756" i="2"/>
  <c r="F3756" i="2"/>
  <c r="N3755" i="2"/>
  <c r="F3755" i="2"/>
  <c r="N3754" i="2"/>
  <c r="F3754" i="2"/>
  <c r="N3753" i="2"/>
  <c r="F3753" i="2"/>
  <c r="N3752" i="2"/>
  <c r="F3752" i="2"/>
  <c r="N3751" i="2"/>
  <c r="F3751" i="2"/>
  <c r="N3750" i="2"/>
  <c r="F3750" i="2"/>
  <c r="N3749" i="2"/>
  <c r="F3749" i="2"/>
  <c r="N3748" i="2"/>
  <c r="F3748" i="2"/>
  <c r="N3747" i="2"/>
  <c r="F3747" i="2"/>
  <c r="N3746" i="2"/>
  <c r="F3746" i="2"/>
  <c r="N3745" i="2"/>
  <c r="F3745" i="2"/>
  <c r="N3744" i="2"/>
  <c r="F3744" i="2"/>
  <c r="N3743" i="2"/>
  <c r="F3743" i="2"/>
  <c r="N3742" i="2"/>
  <c r="F3742" i="2"/>
  <c r="N3741" i="2"/>
  <c r="F3741" i="2"/>
  <c r="N3740" i="2"/>
  <c r="F3740" i="2"/>
  <c r="N3739" i="2"/>
  <c r="F3739" i="2"/>
  <c r="N3738" i="2"/>
  <c r="F3738" i="2"/>
  <c r="N3737" i="2"/>
  <c r="F3737" i="2"/>
  <c r="N3736" i="2"/>
  <c r="F3736" i="2"/>
  <c r="N3735" i="2"/>
  <c r="F3735" i="2"/>
  <c r="N3734" i="2"/>
  <c r="F3734" i="2"/>
  <c r="N3733" i="2"/>
  <c r="F3733" i="2"/>
  <c r="N3732" i="2"/>
  <c r="F3732" i="2"/>
  <c r="N3731" i="2"/>
  <c r="F3731" i="2"/>
  <c r="N3730" i="2"/>
  <c r="F3730" i="2"/>
  <c r="N3729" i="2"/>
  <c r="F3729" i="2"/>
  <c r="N3728" i="2"/>
  <c r="F3728" i="2"/>
  <c r="N3727" i="2"/>
  <c r="F3727" i="2"/>
  <c r="N3726" i="2"/>
  <c r="F3726" i="2"/>
  <c r="N3725" i="2"/>
  <c r="F3725" i="2"/>
  <c r="N3724" i="2"/>
  <c r="F3724" i="2"/>
  <c r="N3723" i="2"/>
  <c r="F3723" i="2"/>
  <c r="N3722" i="2"/>
  <c r="F3722" i="2"/>
  <c r="N3721" i="2"/>
  <c r="F3721" i="2"/>
  <c r="N3720" i="2"/>
  <c r="F3720" i="2"/>
  <c r="N3719" i="2"/>
  <c r="F3719" i="2"/>
  <c r="N3718" i="2"/>
  <c r="F3718" i="2"/>
  <c r="N3717" i="2"/>
  <c r="F3717" i="2"/>
  <c r="N3716" i="2"/>
  <c r="F3716" i="2"/>
  <c r="N3715" i="2"/>
  <c r="F3715" i="2"/>
  <c r="N3714" i="2"/>
  <c r="F3714" i="2"/>
  <c r="N3713" i="2"/>
  <c r="F3713" i="2"/>
  <c r="N3712" i="2"/>
  <c r="F3712" i="2"/>
  <c r="N3711" i="2"/>
  <c r="F3711" i="2"/>
  <c r="N3710" i="2"/>
  <c r="F3710" i="2"/>
  <c r="N3709" i="2"/>
  <c r="F3709" i="2"/>
  <c r="N3708" i="2"/>
  <c r="F3708" i="2"/>
  <c r="N3707" i="2"/>
  <c r="F3707" i="2"/>
  <c r="N3706" i="2"/>
  <c r="F3706" i="2"/>
  <c r="N3705" i="2"/>
  <c r="F3705" i="2"/>
  <c r="N3704" i="2"/>
  <c r="F3704" i="2"/>
  <c r="N3703" i="2"/>
  <c r="F3703" i="2"/>
  <c r="N3702" i="2"/>
  <c r="F3702" i="2"/>
  <c r="N3701" i="2"/>
  <c r="F3701" i="2"/>
  <c r="N3700" i="2"/>
  <c r="F3700" i="2"/>
  <c r="N3699" i="2"/>
  <c r="F3699" i="2"/>
  <c r="N3698" i="2"/>
  <c r="F3698" i="2"/>
  <c r="N3697" i="2"/>
  <c r="F3697" i="2"/>
  <c r="N3696" i="2"/>
  <c r="F3696" i="2"/>
  <c r="N3695" i="2"/>
  <c r="F3695" i="2"/>
  <c r="N3694" i="2"/>
  <c r="F3694" i="2"/>
  <c r="N3693" i="2"/>
  <c r="F3693" i="2"/>
  <c r="N3692" i="2"/>
  <c r="F3692" i="2"/>
  <c r="N3691" i="2"/>
  <c r="F3691" i="2"/>
  <c r="N3690" i="2"/>
  <c r="F3690" i="2"/>
  <c r="N3689" i="2"/>
  <c r="F3689" i="2"/>
  <c r="N3688" i="2"/>
  <c r="F3688" i="2"/>
  <c r="N3687" i="2"/>
  <c r="F3687" i="2"/>
  <c r="N3686" i="2"/>
  <c r="F3686" i="2"/>
  <c r="N3685" i="2"/>
  <c r="F3685" i="2"/>
  <c r="N3684" i="2"/>
  <c r="F3684" i="2"/>
  <c r="N3683" i="2"/>
  <c r="F3683" i="2"/>
  <c r="N3682" i="2"/>
  <c r="F3682" i="2"/>
  <c r="N3681" i="2"/>
  <c r="F3681" i="2"/>
  <c r="N3680" i="2"/>
  <c r="F3680" i="2"/>
  <c r="N3679" i="2"/>
  <c r="F3679" i="2"/>
  <c r="N3678" i="2"/>
  <c r="F3678" i="2"/>
  <c r="N3677" i="2"/>
  <c r="F3677" i="2"/>
  <c r="N3676" i="2"/>
  <c r="F3676" i="2"/>
  <c r="N3675" i="2"/>
  <c r="F3675" i="2"/>
  <c r="N3674" i="2"/>
  <c r="F3674" i="2"/>
  <c r="N3673" i="2"/>
  <c r="F3673" i="2"/>
  <c r="N3672" i="2"/>
  <c r="F3672" i="2"/>
  <c r="N3671" i="2"/>
  <c r="F3671" i="2"/>
  <c r="N3670" i="2"/>
  <c r="F3670" i="2"/>
  <c r="N3669" i="2"/>
  <c r="F3669" i="2"/>
  <c r="N3668" i="2"/>
  <c r="F3668" i="2"/>
  <c r="N3667" i="2"/>
  <c r="F3667" i="2"/>
  <c r="N3666" i="2"/>
  <c r="F3666" i="2"/>
  <c r="N3665" i="2"/>
  <c r="F3665" i="2"/>
  <c r="N3664" i="2"/>
  <c r="F3664" i="2"/>
  <c r="N3663" i="2"/>
  <c r="F3663" i="2"/>
  <c r="N3662" i="2"/>
  <c r="F3662" i="2"/>
  <c r="N3661" i="2"/>
  <c r="F3661" i="2"/>
  <c r="N3660" i="2"/>
  <c r="F3660" i="2"/>
  <c r="N3659" i="2"/>
  <c r="F3659" i="2"/>
  <c r="N3658" i="2"/>
  <c r="F3658" i="2"/>
  <c r="N3657" i="2"/>
  <c r="F3657" i="2"/>
  <c r="N3656" i="2"/>
  <c r="F3656" i="2"/>
  <c r="N3655" i="2"/>
  <c r="F3655" i="2"/>
  <c r="N3654" i="2"/>
  <c r="F3654" i="2"/>
  <c r="N3653" i="2"/>
  <c r="F3653" i="2"/>
  <c r="N3652" i="2"/>
  <c r="F3652" i="2"/>
  <c r="N3651" i="2"/>
  <c r="F3651" i="2"/>
  <c r="N3650" i="2"/>
  <c r="F3650" i="2"/>
  <c r="N3649" i="2"/>
  <c r="F3649" i="2"/>
  <c r="N3648" i="2"/>
  <c r="F3648" i="2"/>
  <c r="N3647" i="2"/>
  <c r="F3647" i="2"/>
  <c r="N3646" i="2"/>
  <c r="F3646" i="2"/>
  <c r="N3645" i="2"/>
  <c r="F3645" i="2"/>
  <c r="N3644" i="2"/>
  <c r="F3644" i="2"/>
  <c r="N3643" i="2"/>
  <c r="F3643" i="2"/>
  <c r="N3642" i="2"/>
  <c r="F3642" i="2"/>
  <c r="N3641" i="2"/>
  <c r="F3641" i="2"/>
  <c r="N3640" i="2"/>
  <c r="F3640" i="2"/>
  <c r="N3639" i="2"/>
  <c r="F3639" i="2"/>
  <c r="N3638" i="2"/>
  <c r="F3638" i="2"/>
  <c r="N3637" i="2"/>
  <c r="F3637" i="2"/>
  <c r="N3636" i="2"/>
  <c r="F3636" i="2"/>
  <c r="N3635" i="2"/>
  <c r="F3635" i="2"/>
  <c r="N3634" i="2"/>
  <c r="F3634" i="2"/>
  <c r="N3633" i="2"/>
  <c r="F3633" i="2"/>
  <c r="N3632" i="2"/>
  <c r="F3632" i="2"/>
  <c r="N3631" i="2"/>
  <c r="F3631" i="2"/>
  <c r="N3630" i="2"/>
  <c r="F3630" i="2"/>
  <c r="N3629" i="2"/>
  <c r="F3629" i="2"/>
  <c r="N3628" i="2"/>
  <c r="F3628" i="2"/>
  <c r="N3627" i="2"/>
  <c r="F3627" i="2"/>
  <c r="N3626" i="2"/>
  <c r="F3626" i="2"/>
  <c r="N3625" i="2"/>
  <c r="F3625" i="2"/>
  <c r="N3624" i="2"/>
  <c r="F3624" i="2"/>
  <c r="N3623" i="2"/>
  <c r="F3623" i="2"/>
  <c r="N3622" i="2"/>
  <c r="F3622" i="2"/>
  <c r="N3621" i="2"/>
  <c r="F3621" i="2"/>
  <c r="N3620" i="2"/>
  <c r="F3620" i="2"/>
  <c r="N3619" i="2"/>
  <c r="F3619" i="2"/>
  <c r="N3618" i="2"/>
  <c r="F3618" i="2"/>
  <c r="N3617" i="2"/>
  <c r="F3617" i="2"/>
  <c r="N3616" i="2"/>
  <c r="F3616" i="2"/>
  <c r="N3615" i="2"/>
  <c r="F3615" i="2"/>
  <c r="N3614" i="2"/>
  <c r="F3614" i="2"/>
  <c r="N3613" i="2"/>
  <c r="F3613" i="2"/>
  <c r="N3612" i="2"/>
  <c r="F3612" i="2"/>
  <c r="N3611" i="2"/>
  <c r="F3611" i="2"/>
  <c r="N3610" i="2"/>
  <c r="F3610" i="2"/>
  <c r="N3609" i="2"/>
  <c r="F3609" i="2"/>
  <c r="N3608" i="2"/>
  <c r="F3608" i="2"/>
  <c r="N3607" i="2"/>
  <c r="F3607" i="2"/>
  <c r="N3606" i="2"/>
  <c r="F3606" i="2"/>
  <c r="N3605" i="2"/>
  <c r="F3605" i="2"/>
  <c r="N3604" i="2"/>
  <c r="F3604" i="2"/>
  <c r="N3603" i="2"/>
  <c r="F3603" i="2"/>
  <c r="N3602" i="2"/>
  <c r="F3602" i="2"/>
  <c r="N3601" i="2"/>
  <c r="F3601" i="2"/>
  <c r="N3600" i="2"/>
  <c r="F3600" i="2"/>
  <c r="N3599" i="2"/>
  <c r="F3599" i="2"/>
  <c r="N3598" i="2"/>
  <c r="F3598" i="2"/>
  <c r="N3597" i="2"/>
  <c r="F3597" i="2"/>
  <c r="N3596" i="2"/>
  <c r="F3596" i="2"/>
  <c r="N3595" i="2"/>
  <c r="F3595" i="2"/>
  <c r="N3594" i="2"/>
  <c r="F3594" i="2"/>
  <c r="N3593" i="2"/>
  <c r="F3593" i="2"/>
  <c r="N3592" i="2"/>
  <c r="F3592" i="2"/>
  <c r="N3591" i="2"/>
  <c r="F3591" i="2"/>
  <c r="N3590" i="2"/>
  <c r="F3590" i="2"/>
  <c r="N3589" i="2"/>
  <c r="F3589" i="2"/>
  <c r="N3588" i="2"/>
  <c r="F3588" i="2"/>
  <c r="N3587" i="2"/>
  <c r="F3587" i="2"/>
  <c r="N3586" i="2"/>
  <c r="F3586" i="2"/>
  <c r="N3585" i="2"/>
  <c r="F3585" i="2"/>
  <c r="N3584" i="2"/>
  <c r="F3584" i="2"/>
  <c r="N3583" i="2"/>
  <c r="F3583" i="2"/>
  <c r="N3582" i="2"/>
  <c r="F3582" i="2"/>
  <c r="N3581" i="2"/>
  <c r="F3581" i="2"/>
  <c r="N3580" i="2"/>
  <c r="F3580" i="2"/>
  <c r="N3579" i="2"/>
  <c r="F3579" i="2"/>
  <c r="N3578" i="2"/>
  <c r="F3578" i="2"/>
  <c r="N3577" i="2"/>
  <c r="F3577" i="2"/>
  <c r="N3576" i="2"/>
  <c r="F3576" i="2"/>
  <c r="N3575" i="2"/>
  <c r="F3575" i="2"/>
  <c r="N3574" i="2"/>
  <c r="F3574" i="2"/>
  <c r="N3573" i="2"/>
  <c r="F3573" i="2"/>
  <c r="N3572" i="2"/>
  <c r="F3572" i="2"/>
  <c r="N3571" i="2"/>
  <c r="F3571" i="2"/>
  <c r="N3570" i="2"/>
  <c r="F3570" i="2"/>
  <c r="N3569" i="2"/>
  <c r="F3569" i="2"/>
  <c r="N3568" i="2"/>
  <c r="F3568" i="2"/>
  <c r="N3567" i="2"/>
  <c r="F3567" i="2"/>
  <c r="N3566" i="2"/>
  <c r="F3566" i="2"/>
  <c r="N3565" i="2"/>
  <c r="F3565" i="2"/>
  <c r="N3564" i="2"/>
  <c r="F3564" i="2"/>
  <c r="N3563" i="2"/>
  <c r="F3563" i="2"/>
  <c r="N3562" i="2"/>
  <c r="F3562" i="2"/>
  <c r="N3561" i="2"/>
  <c r="F3561" i="2"/>
  <c r="N3560" i="2"/>
  <c r="F3560" i="2"/>
  <c r="N3559" i="2"/>
  <c r="F3559" i="2"/>
  <c r="N3558" i="2"/>
  <c r="F3558" i="2"/>
  <c r="N3557" i="2"/>
  <c r="F3557" i="2"/>
  <c r="N3556" i="2"/>
  <c r="F3556" i="2"/>
  <c r="N3555" i="2"/>
  <c r="F3555" i="2"/>
  <c r="N3554" i="2"/>
  <c r="F3554" i="2"/>
  <c r="N3553" i="2"/>
  <c r="F3553" i="2"/>
  <c r="N3552" i="2"/>
  <c r="F3552" i="2"/>
  <c r="N3551" i="2"/>
  <c r="F3551" i="2"/>
  <c r="N3550" i="2"/>
  <c r="F3550" i="2"/>
  <c r="N3549" i="2"/>
  <c r="F3549" i="2"/>
  <c r="N3548" i="2"/>
  <c r="F3548" i="2"/>
  <c r="N3547" i="2"/>
  <c r="F3547" i="2"/>
  <c r="N3546" i="2"/>
  <c r="F3546" i="2"/>
  <c r="N3545" i="2"/>
  <c r="F3545" i="2"/>
  <c r="N3544" i="2"/>
  <c r="F3544" i="2"/>
  <c r="N3543" i="2"/>
  <c r="F3543" i="2"/>
  <c r="N3542" i="2"/>
  <c r="F3542" i="2"/>
  <c r="N3541" i="2"/>
  <c r="F3541" i="2"/>
  <c r="N3540" i="2"/>
  <c r="F3540" i="2"/>
  <c r="N3539" i="2"/>
  <c r="F3539" i="2"/>
  <c r="N3538" i="2"/>
  <c r="F3538" i="2"/>
  <c r="N3537" i="2"/>
  <c r="F3537" i="2"/>
  <c r="N3536" i="2"/>
  <c r="F3536" i="2"/>
  <c r="N3535" i="2"/>
  <c r="F3535" i="2"/>
  <c r="N3534" i="2"/>
  <c r="F3534" i="2"/>
  <c r="N3533" i="2"/>
  <c r="F3533" i="2"/>
  <c r="N3532" i="2"/>
  <c r="F3532" i="2"/>
  <c r="N3531" i="2"/>
  <c r="F3531" i="2"/>
  <c r="N3530" i="2"/>
  <c r="F3530" i="2"/>
  <c r="N3529" i="2"/>
  <c r="F3529" i="2"/>
  <c r="N3528" i="2"/>
  <c r="F3528" i="2"/>
  <c r="N3527" i="2"/>
  <c r="F3527" i="2"/>
  <c r="N3526" i="2"/>
  <c r="F3526" i="2"/>
  <c r="N3525" i="2"/>
  <c r="F3525" i="2"/>
  <c r="N3524" i="2"/>
  <c r="F3524" i="2"/>
  <c r="N3523" i="2"/>
  <c r="F3523" i="2"/>
  <c r="N3522" i="2"/>
  <c r="F3522" i="2"/>
  <c r="N3521" i="2"/>
  <c r="F3521" i="2"/>
  <c r="N3520" i="2"/>
  <c r="F3520" i="2"/>
  <c r="N3519" i="2"/>
  <c r="F3519" i="2"/>
  <c r="N3518" i="2"/>
  <c r="F3518" i="2"/>
  <c r="N3517" i="2"/>
  <c r="F3517" i="2"/>
  <c r="N3516" i="2"/>
  <c r="F3516" i="2"/>
  <c r="N3515" i="2"/>
  <c r="F3515" i="2"/>
  <c r="N3514" i="2"/>
  <c r="F3514" i="2"/>
  <c r="N3513" i="2"/>
  <c r="F3513" i="2"/>
  <c r="N3512" i="2"/>
  <c r="F3512" i="2"/>
  <c r="N3511" i="2"/>
  <c r="F3511" i="2"/>
  <c r="N3510" i="2"/>
  <c r="F3510" i="2"/>
  <c r="N3509" i="2"/>
  <c r="F3509" i="2"/>
  <c r="N3508" i="2"/>
  <c r="F3508" i="2"/>
  <c r="N3507" i="2"/>
  <c r="F3507" i="2"/>
  <c r="N3506" i="2"/>
  <c r="F3506" i="2"/>
  <c r="N3505" i="2"/>
  <c r="F3505" i="2"/>
  <c r="N3504" i="2"/>
  <c r="F3504" i="2"/>
  <c r="N3503" i="2"/>
  <c r="F3503" i="2"/>
  <c r="N3502" i="2"/>
  <c r="F3502" i="2"/>
  <c r="N3501" i="2"/>
  <c r="F3501" i="2"/>
  <c r="N3500" i="2"/>
  <c r="F3500" i="2"/>
  <c r="N3499" i="2"/>
  <c r="F3499" i="2"/>
  <c r="N3498" i="2"/>
  <c r="F3498" i="2"/>
  <c r="N3497" i="2"/>
  <c r="F3497" i="2"/>
  <c r="N3496" i="2"/>
  <c r="F3496" i="2"/>
  <c r="N3495" i="2"/>
  <c r="F3495" i="2"/>
  <c r="N3494" i="2"/>
  <c r="F3494" i="2"/>
  <c r="N3493" i="2"/>
  <c r="F3493" i="2"/>
  <c r="N3492" i="2"/>
  <c r="F3492" i="2"/>
  <c r="N3491" i="2"/>
  <c r="F3491" i="2"/>
  <c r="N3490" i="2"/>
  <c r="F3490" i="2"/>
  <c r="N3489" i="2"/>
  <c r="F3489" i="2"/>
  <c r="N3488" i="2"/>
  <c r="F3488" i="2"/>
  <c r="N3487" i="2"/>
  <c r="F3487" i="2"/>
  <c r="N3486" i="2"/>
  <c r="F3486" i="2"/>
  <c r="N3485" i="2"/>
  <c r="F3485" i="2"/>
  <c r="N3484" i="2"/>
  <c r="F3484" i="2"/>
  <c r="N3483" i="2"/>
  <c r="F3483" i="2"/>
  <c r="N3482" i="2"/>
  <c r="F3482" i="2"/>
  <c r="N3481" i="2"/>
  <c r="F3481" i="2"/>
  <c r="N3480" i="2"/>
  <c r="F3480" i="2"/>
  <c r="N3479" i="2"/>
  <c r="F3479" i="2"/>
  <c r="N3478" i="2"/>
  <c r="F3478" i="2"/>
  <c r="N3477" i="2"/>
  <c r="F3477" i="2"/>
  <c r="N3476" i="2"/>
  <c r="F3476" i="2"/>
  <c r="N3475" i="2"/>
  <c r="F3475" i="2"/>
  <c r="N3474" i="2"/>
  <c r="F3474" i="2"/>
  <c r="N3473" i="2"/>
  <c r="F3473" i="2"/>
  <c r="N3472" i="2"/>
  <c r="F3472" i="2"/>
  <c r="N3471" i="2"/>
  <c r="F3471" i="2"/>
  <c r="N3470" i="2"/>
  <c r="F3470" i="2"/>
  <c r="N3469" i="2"/>
  <c r="F3469" i="2"/>
  <c r="N3468" i="2"/>
  <c r="F3468" i="2"/>
  <c r="N3467" i="2"/>
  <c r="F3467" i="2"/>
  <c r="N3466" i="2"/>
  <c r="F3466" i="2"/>
  <c r="N3465" i="2"/>
  <c r="F3465" i="2"/>
  <c r="N3464" i="2"/>
  <c r="F3464" i="2"/>
  <c r="N3463" i="2"/>
  <c r="F3463" i="2"/>
  <c r="N3462" i="2"/>
  <c r="F3462" i="2"/>
  <c r="N3461" i="2"/>
  <c r="F3461" i="2"/>
  <c r="N3460" i="2"/>
  <c r="F3460" i="2"/>
  <c r="N3459" i="2"/>
  <c r="F3459" i="2"/>
  <c r="N3458" i="2"/>
  <c r="F3458" i="2"/>
  <c r="N3457" i="2"/>
  <c r="F3457" i="2"/>
  <c r="N3456" i="2"/>
  <c r="F3456" i="2"/>
  <c r="N3455" i="2"/>
  <c r="F3455" i="2"/>
  <c r="N3454" i="2"/>
  <c r="F3454" i="2"/>
  <c r="N3453" i="2"/>
  <c r="F3453" i="2"/>
  <c r="N3452" i="2"/>
  <c r="F3452" i="2"/>
  <c r="N3451" i="2"/>
  <c r="F3451" i="2"/>
  <c r="N3450" i="2"/>
  <c r="F3450" i="2"/>
  <c r="N3449" i="2"/>
  <c r="F3449" i="2"/>
  <c r="N3448" i="2"/>
  <c r="F3448" i="2"/>
  <c r="N3447" i="2"/>
  <c r="F3447" i="2"/>
  <c r="N3446" i="2"/>
  <c r="F3446" i="2"/>
  <c r="N3445" i="2"/>
  <c r="F3445" i="2"/>
  <c r="N3444" i="2"/>
  <c r="F3444" i="2"/>
  <c r="N3443" i="2"/>
  <c r="F3443" i="2"/>
  <c r="N3442" i="2"/>
  <c r="F3442" i="2"/>
  <c r="N3441" i="2"/>
  <c r="F3441" i="2"/>
  <c r="N3440" i="2"/>
  <c r="F3440" i="2"/>
  <c r="N3439" i="2"/>
  <c r="F3439" i="2"/>
  <c r="N3438" i="2"/>
  <c r="F3438" i="2"/>
  <c r="N3437" i="2"/>
  <c r="F3437" i="2"/>
  <c r="N3436" i="2"/>
  <c r="F3436" i="2"/>
  <c r="N3435" i="2"/>
  <c r="F3435" i="2"/>
  <c r="N3434" i="2"/>
  <c r="F3434" i="2"/>
  <c r="N3433" i="2"/>
  <c r="F3433" i="2"/>
  <c r="N3432" i="2"/>
  <c r="F3432" i="2"/>
  <c r="N3431" i="2"/>
  <c r="F3431" i="2"/>
  <c r="N3430" i="2"/>
  <c r="F3430" i="2"/>
  <c r="N3429" i="2"/>
  <c r="F3429" i="2"/>
  <c r="N3428" i="2"/>
  <c r="F3428" i="2"/>
  <c r="N3427" i="2"/>
  <c r="F3427" i="2"/>
  <c r="N3426" i="2"/>
  <c r="F3426" i="2"/>
  <c r="N3425" i="2"/>
  <c r="F3425" i="2"/>
  <c r="N3424" i="2"/>
  <c r="F3424" i="2"/>
  <c r="N3423" i="2"/>
  <c r="F3423" i="2"/>
  <c r="N3422" i="2"/>
  <c r="F3422" i="2"/>
  <c r="N3421" i="2"/>
  <c r="F3421" i="2"/>
  <c r="N3420" i="2"/>
  <c r="F3420" i="2"/>
  <c r="N3419" i="2"/>
  <c r="F3419" i="2"/>
  <c r="N3418" i="2"/>
  <c r="F3418" i="2"/>
  <c r="N3417" i="2"/>
  <c r="F3417" i="2"/>
  <c r="N3416" i="2"/>
  <c r="F3416" i="2"/>
  <c r="N3415" i="2"/>
  <c r="F3415" i="2"/>
  <c r="N3414" i="2"/>
  <c r="F3414" i="2"/>
  <c r="N3413" i="2"/>
  <c r="F3413" i="2"/>
  <c r="N3412" i="2"/>
  <c r="F3412" i="2"/>
  <c r="N3411" i="2"/>
  <c r="F3411" i="2"/>
  <c r="N3410" i="2"/>
  <c r="F3410" i="2"/>
  <c r="N3409" i="2"/>
  <c r="F3409" i="2"/>
  <c r="N3408" i="2"/>
  <c r="F3408" i="2"/>
  <c r="N3407" i="2"/>
  <c r="F3407" i="2"/>
  <c r="N3406" i="2"/>
  <c r="F3406" i="2"/>
  <c r="N3405" i="2"/>
  <c r="F3405" i="2"/>
  <c r="N3404" i="2"/>
  <c r="F3404" i="2"/>
  <c r="N3403" i="2"/>
  <c r="F3403" i="2"/>
  <c r="N3402" i="2"/>
  <c r="F3402" i="2"/>
  <c r="N3401" i="2"/>
  <c r="F3401" i="2"/>
  <c r="N3400" i="2"/>
  <c r="F3400" i="2"/>
  <c r="N3399" i="2"/>
  <c r="F3399" i="2"/>
  <c r="N3398" i="2"/>
  <c r="F3398" i="2"/>
  <c r="N3397" i="2"/>
  <c r="F3397" i="2"/>
  <c r="N3396" i="2"/>
  <c r="F3396" i="2"/>
  <c r="N3395" i="2"/>
  <c r="F3395" i="2"/>
  <c r="N3394" i="2"/>
  <c r="F3394" i="2"/>
  <c r="N3393" i="2"/>
  <c r="F3393" i="2"/>
  <c r="N3392" i="2"/>
  <c r="F3392" i="2"/>
  <c r="N3391" i="2"/>
  <c r="F3391" i="2"/>
  <c r="N3390" i="2"/>
  <c r="F3390" i="2"/>
  <c r="N3389" i="2"/>
  <c r="F3389" i="2"/>
  <c r="N3388" i="2"/>
  <c r="F3388" i="2"/>
  <c r="N3387" i="2"/>
  <c r="F3387" i="2"/>
  <c r="N3386" i="2"/>
  <c r="F3386" i="2"/>
  <c r="N3385" i="2"/>
  <c r="F3385" i="2"/>
  <c r="N3384" i="2"/>
  <c r="F3384" i="2"/>
  <c r="N3383" i="2"/>
  <c r="F3383" i="2"/>
  <c r="N3382" i="2"/>
  <c r="F3382" i="2"/>
  <c r="N3381" i="2"/>
  <c r="F3381" i="2"/>
  <c r="N3380" i="2"/>
  <c r="F3380" i="2"/>
  <c r="N3379" i="2"/>
  <c r="F3379" i="2"/>
  <c r="N3378" i="2"/>
  <c r="F3378" i="2"/>
  <c r="N3377" i="2"/>
  <c r="F3377" i="2"/>
  <c r="N3376" i="2"/>
  <c r="F3376" i="2"/>
  <c r="N3375" i="2"/>
  <c r="F3375" i="2"/>
  <c r="N3374" i="2"/>
  <c r="F3374" i="2"/>
  <c r="N3373" i="2"/>
  <c r="F3373" i="2"/>
  <c r="N3372" i="2"/>
  <c r="F3372" i="2"/>
  <c r="N3371" i="2"/>
  <c r="F3371" i="2"/>
  <c r="N3370" i="2"/>
  <c r="F3370" i="2"/>
  <c r="N3369" i="2"/>
  <c r="F3369" i="2"/>
  <c r="N3368" i="2"/>
  <c r="F3368" i="2"/>
  <c r="N3367" i="2"/>
  <c r="F3367" i="2"/>
  <c r="N3366" i="2"/>
  <c r="F3366" i="2"/>
  <c r="N3365" i="2"/>
  <c r="F3365" i="2"/>
  <c r="N3364" i="2"/>
  <c r="F3364" i="2"/>
  <c r="N3363" i="2"/>
  <c r="F3363" i="2"/>
  <c r="N3362" i="2"/>
  <c r="F3362" i="2"/>
  <c r="N3361" i="2"/>
  <c r="F3361" i="2"/>
  <c r="N3360" i="2"/>
  <c r="F3360" i="2"/>
  <c r="N3359" i="2"/>
  <c r="F3359" i="2"/>
  <c r="N3358" i="2"/>
  <c r="F3358" i="2"/>
  <c r="N3357" i="2"/>
  <c r="F3357" i="2"/>
  <c r="N3356" i="2"/>
  <c r="F3356" i="2"/>
  <c r="N3355" i="2"/>
  <c r="F3355" i="2"/>
  <c r="N3354" i="2"/>
  <c r="F3354" i="2"/>
  <c r="N3353" i="2"/>
  <c r="F3353" i="2"/>
  <c r="N3352" i="2"/>
  <c r="F3352" i="2"/>
  <c r="N3351" i="2"/>
  <c r="F3351" i="2"/>
  <c r="N3350" i="2"/>
  <c r="F3350" i="2"/>
  <c r="N3349" i="2"/>
  <c r="F3349" i="2"/>
  <c r="N3348" i="2"/>
  <c r="F3348" i="2"/>
  <c r="N3347" i="2"/>
  <c r="F3347" i="2"/>
  <c r="N3346" i="2"/>
  <c r="F3346" i="2"/>
  <c r="N3345" i="2"/>
  <c r="F3345" i="2"/>
  <c r="N3344" i="2"/>
  <c r="F3344" i="2"/>
  <c r="N3343" i="2"/>
  <c r="F3343" i="2"/>
  <c r="N3342" i="2"/>
  <c r="F3342" i="2"/>
  <c r="N3341" i="2"/>
  <c r="F3341" i="2"/>
  <c r="N3340" i="2"/>
  <c r="F3340" i="2"/>
  <c r="N3339" i="2"/>
  <c r="F3339" i="2"/>
  <c r="N3338" i="2"/>
  <c r="F3338" i="2"/>
  <c r="N3337" i="2"/>
  <c r="F3337" i="2"/>
  <c r="N3336" i="2"/>
  <c r="F3336" i="2"/>
  <c r="N3335" i="2"/>
  <c r="F3335" i="2"/>
  <c r="N3334" i="2"/>
  <c r="F3334" i="2"/>
  <c r="N3333" i="2"/>
  <c r="F3333" i="2"/>
  <c r="N3332" i="2"/>
  <c r="F3332" i="2"/>
  <c r="N3331" i="2"/>
  <c r="F3331" i="2"/>
  <c r="N3330" i="2"/>
  <c r="F3330" i="2"/>
  <c r="N3329" i="2"/>
  <c r="F3329" i="2"/>
  <c r="N3328" i="2"/>
  <c r="F3328" i="2"/>
  <c r="N3327" i="2"/>
  <c r="F3327" i="2"/>
  <c r="N3326" i="2"/>
  <c r="F3326" i="2"/>
  <c r="N3325" i="2"/>
  <c r="F3325" i="2"/>
  <c r="N3324" i="2"/>
  <c r="F3324" i="2"/>
  <c r="N3323" i="2"/>
  <c r="F3323" i="2"/>
  <c r="N3322" i="2"/>
  <c r="F3322" i="2"/>
  <c r="N3321" i="2"/>
  <c r="F3321" i="2"/>
  <c r="N3320" i="2"/>
  <c r="F3320" i="2"/>
  <c r="N3319" i="2"/>
  <c r="F3319" i="2"/>
  <c r="N3318" i="2"/>
  <c r="F3318" i="2"/>
  <c r="N3317" i="2"/>
  <c r="F3317" i="2"/>
  <c r="N3316" i="2"/>
  <c r="F3316" i="2"/>
  <c r="N3315" i="2"/>
  <c r="F3315" i="2"/>
  <c r="N3314" i="2"/>
  <c r="F3314" i="2"/>
  <c r="N3313" i="2"/>
  <c r="F3313" i="2"/>
  <c r="N3312" i="2"/>
  <c r="F3312" i="2"/>
  <c r="N3311" i="2"/>
  <c r="F3311" i="2"/>
  <c r="N3310" i="2"/>
  <c r="F3310" i="2"/>
  <c r="N3309" i="2"/>
  <c r="F3309" i="2"/>
  <c r="N3308" i="2"/>
  <c r="F3308" i="2"/>
  <c r="N3307" i="2"/>
  <c r="F3307" i="2"/>
  <c r="N3306" i="2"/>
  <c r="F3306" i="2"/>
  <c r="N3305" i="2"/>
  <c r="F3305" i="2"/>
  <c r="N3304" i="2"/>
  <c r="F3304" i="2"/>
  <c r="N3303" i="2"/>
  <c r="F3303" i="2"/>
  <c r="N3302" i="2"/>
  <c r="F3302" i="2"/>
  <c r="N3301" i="2"/>
  <c r="F3301" i="2"/>
  <c r="N3300" i="2"/>
  <c r="F3300" i="2"/>
  <c r="N3299" i="2"/>
  <c r="F3299" i="2"/>
  <c r="N3298" i="2"/>
  <c r="F3298" i="2"/>
  <c r="N3297" i="2"/>
  <c r="F3297" i="2"/>
  <c r="N3296" i="2"/>
  <c r="F3296" i="2"/>
  <c r="N3295" i="2"/>
  <c r="F3295" i="2"/>
  <c r="N3294" i="2"/>
  <c r="F3294" i="2"/>
  <c r="N3293" i="2"/>
  <c r="F3293" i="2"/>
  <c r="N3292" i="2"/>
  <c r="F3292" i="2"/>
  <c r="N3291" i="2"/>
  <c r="F3291" i="2"/>
  <c r="N3290" i="2"/>
  <c r="F3290" i="2"/>
  <c r="N3289" i="2"/>
  <c r="F3289" i="2"/>
  <c r="N3288" i="2"/>
  <c r="F3288" i="2"/>
  <c r="N3287" i="2"/>
  <c r="F3287" i="2"/>
  <c r="N3286" i="2"/>
  <c r="F3286" i="2"/>
  <c r="N3285" i="2"/>
  <c r="F3285" i="2"/>
  <c r="N3284" i="2"/>
  <c r="F3284" i="2"/>
  <c r="N3283" i="2"/>
  <c r="F3283" i="2"/>
  <c r="N3282" i="2"/>
  <c r="F3282" i="2"/>
  <c r="N3281" i="2"/>
  <c r="F3281" i="2"/>
  <c r="N3280" i="2"/>
  <c r="F3280" i="2"/>
  <c r="N3279" i="2"/>
  <c r="F3279" i="2"/>
  <c r="N3278" i="2"/>
  <c r="F3278" i="2"/>
  <c r="N3277" i="2"/>
  <c r="F3277" i="2"/>
  <c r="N3276" i="2"/>
  <c r="F3276" i="2"/>
  <c r="N3275" i="2"/>
  <c r="F3275" i="2"/>
  <c r="N3274" i="2"/>
  <c r="F3274" i="2"/>
  <c r="N3273" i="2"/>
  <c r="F3273" i="2"/>
  <c r="N3272" i="2"/>
  <c r="F3272" i="2"/>
  <c r="N3271" i="2"/>
  <c r="F3271" i="2"/>
  <c r="N3270" i="2"/>
  <c r="F3270" i="2"/>
  <c r="N3269" i="2"/>
  <c r="F3269" i="2"/>
  <c r="N3268" i="2"/>
  <c r="F3268" i="2"/>
  <c r="N3267" i="2"/>
  <c r="F3267" i="2"/>
  <c r="N3266" i="2"/>
  <c r="F3266" i="2"/>
  <c r="N3265" i="2"/>
  <c r="F3265" i="2"/>
  <c r="N3264" i="2"/>
  <c r="F3264" i="2"/>
  <c r="N3263" i="2"/>
  <c r="F3263" i="2"/>
  <c r="N3262" i="2"/>
  <c r="F3262" i="2"/>
  <c r="N3261" i="2"/>
  <c r="F3261" i="2"/>
  <c r="N3260" i="2"/>
  <c r="F3260" i="2"/>
  <c r="N3259" i="2"/>
  <c r="F3259" i="2"/>
  <c r="N3258" i="2"/>
  <c r="F3258" i="2"/>
  <c r="N3257" i="2"/>
  <c r="F3257" i="2"/>
  <c r="N3256" i="2"/>
  <c r="F3256" i="2"/>
  <c r="N3255" i="2"/>
  <c r="F3255" i="2"/>
  <c r="N3254" i="2"/>
  <c r="F3254" i="2"/>
  <c r="N3253" i="2"/>
  <c r="F3253" i="2"/>
  <c r="N3252" i="2"/>
  <c r="F3252" i="2"/>
  <c r="N3251" i="2"/>
  <c r="F3251" i="2"/>
  <c r="N3250" i="2"/>
  <c r="F3250" i="2"/>
  <c r="N3249" i="2"/>
  <c r="F3249" i="2"/>
  <c r="N3248" i="2"/>
  <c r="F3248" i="2"/>
  <c r="N3247" i="2"/>
  <c r="F3247" i="2"/>
  <c r="N3246" i="2"/>
  <c r="F3246" i="2"/>
  <c r="N3245" i="2"/>
  <c r="F3245" i="2"/>
  <c r="N3244" i="2"/>
  <c r="F3244" i="2"/>
  <c r="N3243" i="2"/>
  <c r="F3243" i="2"/>
  <c r="N3242" i="2"/>
  <c r="F3242" i="2"/>
  <c r="N3241" i="2"/>
  <c r="F3241" i="2"/>
  <c r="N3240" i="2"/>
  <c r="F3240" i="2"/>
  <c r="N3239" i="2"/>
  <c r="F3239" i="2"/>
  <c r="N3238" i="2"/>
  <c r="F3238" i="2"/>
  <c r="N3237" i="2"/>
  <c r="F3237" i="2"/>
  <c r="N3236" i="2"/>
  <c r="F3236" i="2"/>
  <c r="N3235" i="2"/>
  <c r="F3235" i="2"/>
  <c r="N3234" i="2"/>
  <c r="F3234" i="2"/>
  <c r="N3233" i="2"/>
  <c r="F3233" i="2"/>
  <c r="N3232" i="2"/>
  <c r="F3232" i="2"/>
  <c r="N3231" i="2"/>
  <c r="F3231" i="2"/>
  <c r="N3230" i="2"/>
  <c r="F3230" i="2"/>
  <c r="N3229" i="2"/>
  <c r="F3229" i="2"/>
  <c r="N3228" i="2"/>
  <c r="F3228" i="2"/>
  <c r="N3227" i="2"/>
  <c r="F3227" i="2"/>
  <c r="N3226" i="2"/>
  <c r="F3226" i="2"/>
  <c r="N3225" i="2"/>
  <c r="F3225" i="2"/>
  <c r="N3224" i="2"/>
  <c r="F3224" i="2"/>
  <c r="N3223" i="2"/>
  <c r="F3223" i="2"/>
  <c r="N3222" i="2"/>
  <c r="F3222" i="2"/>
  <c r="N3221" i="2"/>
  <c r="F3221" i="2"/>
  <c r="N3220" i="2"/>
  <c r="F3220" i="2"/>
  <c r="N3219" i="2"/>
  <c r="F3219" i="2"/>
  <c r="N3218" i="2"/>
  <c r="F3218" i="2"/>
  <c r="N3217" i="2"/>
  <c r="F3217" i="2"/>
  <c r="N3216" i="2"/>
  <c r="F3216" i="2"/>
  <c r="N3215" i="2"/>
  <c r="F3215" i="2"/>
  <c r="N3214" i="2"/>
  <c r="F3214" i="2"/>
  <c r="N3213" i="2"/>
  <c r="F3213" i="2"/>
  <c r="N3212" i="2"/>
  <c r="F3212" i="2"/>
  <c r="N3211" i="2"/>
  <c r="F3211" i="2"/>
  <c r="N3210" i="2"/>
  <c r="F3210" i="2"/>
  <c r="N3209" i="2"/>
  <c r="F3209" i="2"/>
  <c r="N3208" i="2"/>
  <c r="F3208" i="2"/>
  <c r="N3207" i="2"/>
  <c r="F3207" i="2"/>
  <c r="N3206" i="2"/>
  <c r="F3206" i="2"/>
  <c r="N3205" i="2"/>
  <c r="F3205" i="2"/>
  <c r="N3204" i="2"/>
  <c r="F3204" i="2"/>
  <c r="N3203" i="2"/>
  <c r="F3203" i="2"/>
  <c r="N3202" i="2"/>
  <c r="F3202" i="2"/>
  <c r="N3201" i="2"/>
  <c r="F3201" i="2"/>
  <c r="N3200" i="2"/>
  <c r="F3200" i="2"/>
  <c r="N3199" i="2"/>
  <c r="F3199" i="2"/>
  <c r="N3198" i="2"/>
  <c r="F3198" i="2"/>
  <c r="N3197" i="2"/>
  <c r="F3197" i="2"/>
  <c r="N3196" i="2"/>
  <c r="F3196" i="2"/>
  <c r="N3195" i="2"/>
  <c r="F3195" i="2"/>
  <c r="N3194" i="2"/>
  <c r="F3194" i="2"/>
  <c r="N3193" i="2"/>
  <c r="F3193" i="2"/>
  <c r="N3192" i="2"/>
  <c r="F3192" i="2"/>
  <c r="N3191" i="2"/>
  <c r="F3191" i="2"/>
  <c r="N3190" i="2"/>
  <c r="F3190" i="2"/>
  <c r="N3189" i="2"/>
  <c r="F3189" i="2"/>
  <c r="N3188" i="2"/>
  <c r="F3188" i="2"/>
  <c r="N3187" i="2"/>
  <c r="F3187" i="2"/>
  <c r="N3186" i="2"/>
  <c r="F3186" i="2"/>
  <c r="N3185" i="2"/>
  <c r="F3185" i="2"/>
  <c r="N3184" i="2"/>
  <c r="F3184" i="2"/>
  <c r="N3183" i="2"/>
  <c r="F3183" i="2"/>
  <c r="N3182" i="2"/>
  <c r="F3182" i="2"/>
  <c r="N3181" i="2"/>
  <c r="F3181" i="2"/>
  <c r="N3180" i="2"/>
  <c r="F3180" i="2"/>
  <c r="N3179" i="2"/>
  <c r="F3179" i="2"/>
  <c r="N3178" i="2"/>
  <c r="F3178" i="2"/>
  <c r="N3177" i="2"/>
  <c r="F3177" i="2"/>
  <c r="N3176" i="2"/>
  <c r="F3176" i="2"/>
  <c r="N3175" i="2"/>
  <c r="F3175" i="2"/>
  <c r="N3174" i="2"/>
  <c r="F3174" i="2"/>
  <c r="N3173" i="2"/>
  <c r="F3173" i="2"/>
  <c r="N3172" i="2"/>
  <c r="F3172" i="2"/>
  <c r="N3171" i="2"/>
  <c r="F3171" i="2"/>
  <c r="N3170" i="2"/>
  <c r="F3170" i="2"/>
  <c r="N3169" i="2"/>
  <c r="F3169" i="2"/>
  <c r="N3168" i="2"/>
  <c r="F3168" i="2"/>
  <c r="N3167" i="2"/>
  <c r="F3167" i="2"/>
  <c r="N3166" i="2"/>
  <c r="F3166" i="2"/>
  <c r="N3165" i="2"/>
  <c r="F3165" i="2"/>
  <c r="N3164" i="2"/>
  <c r="F3164" i="2"/>
  <c r="N3163" i="2"/>
  <c r="F3163" i="2"/>
  <c r="N3162" i="2"/>
  <c r="F3162" i="2"/>
  <c r="N3161" i="2"/>
  <c r="F3161" i="2"/>
  <c r="N3160" i="2"/>
  <c r="F3160" i="2"/>
  <c r="N3159" i="2"/>
  <c r="F3159" i="2"/>
  <c r="N3158" i="2"/>
  <c r="F3158" i="2"/>
  <c r="N3157" i="2"/>
  <c r="F3157" i="2"/>
  <c r="N3156" i="2"/>
  <c r="F3156" i="2"/>
  <c r="N3155" i="2"/>
  <c r="F3155" i="2"/>
  <c r="N3154" i="2"/>
  <c r="F3154" i="2"/>
  <c r="N3153" i="2"/>
  <c r="F3153" i="2"/>
  <c r="N3152" i="2"/>
  <c r="F3152" i="2"/>
  <c r="N3151" i="2"/>
  <c r="F3151" i="2"/>
  <c r="N3150" i="2"/>
  <c r="F3150" i="2"/>
  <c r="N3149" i="2"/>
  <c r="F3149" i="2"/>
  <c r="N3148" i="2"/>
  <c r="F3148" i="2"/>
  <c r="N3147" i="2"/>
  <c r="F3147" i="2"/>
  <c r="N3146" i="2"/>
  <c r="F3146" i="2"/>
  <c r="N3145" i="2"/>
  <c r="F3145" i="2"/>
  <c r="N3144" i="2"/>
  <c r="F3144" i="2"/>
  <c r="N3143" i="2"/>
  <c r="F3143" i="2"/>
  <c r="N3142" i="2"/>
  <c r="F3142" i="2"/>
  <c r="N3141" i="2"/>
  <c r="F3141" i="2"/>
  <c r="N3140" i="2"/>
  <c r="F3140" i="2"/>
  <c r="N3139" i="2"/>
  <c r="F3139" i="2"/>
  <c r="N3138" i="2"/>
  <c r="F3138" i="2"/>
  <c r="N3137" i="2"/>
  <c r="F3137" i="2"/>
  <c r="N3136" i="2"/>
  <c r="F3136" i="2"/>
  <c r="N3135" i="2"/>
  <c r="F3135" i="2"/>
  <c r="N3134" i="2"/>
  <c r="F3134" i="2"/>
  <c r="N3133" i="2"/>
  <c r="F3133" i="2"/>
  <c r="N3132" i="2"/>
  <c r="F3132" i="2"/>
  <c r="N3131" i="2"/>
  <c r="F3131" i="2"/>
  <c r="N3130" i="2"/>
  <c r="F3130" i="2"/>
  <c r="N3129" i="2"/>
  <c r="F3129" i="2"/>
  <c r="N3128" i="2"/>
  <c r="F3128" i="2"/>
  <c r="N3127" i="2"/>
  <c r="F3127" i="2"/>
  <c r="N3126" i="2"/>
  <c r="F3126" i="2"/>
  <c r="N3125" i="2"/>
  <c r="F3125" i="2"/>
  <c r="N3124" i="2"/>
  <c r="F3124" i="2"/>
  <c r="N3123" i="2"/>
  <c r="F3123" i="2"/>
  <c r="N3122" i="2"/>
  <c r="F3122" i="2"/>
  <c r="N3121" i="2"/>
  <c r="F3121" i="2"/>
  <c r="N3120" i="2"/>
  <c r="F3120" i="2"/>
  <c r="N3119" i="2"/>
  <c r="F3119" i="2"/>
  <c r="N3118" i="2"/>
  <c r="F3118" i="2"/>
  <c r="N3117" i="2"/>
  <c r="F3117" i="2"/>
  <c r="N3116" i="2"/>
  <c r="F3116" i="2"/>
  <c r="N3115" i="2"/>
  <c r="F3115" i="2"/>
  <c r="N3114" i="2"/>
  <c r="F3114" i="2"/>
  <c r="N3113" i="2"/>
  <c r="F3113" i="2"/>
  <c r="N3112" i="2"/>
  <c r="F3112" i="2"/>
  <c r="N3111" i="2"/>
  <c r="F3111" i="2"/>
  <c r="N3110" i="2"/>
  <c r="F3110" i="2"/>
  <c r="N3109" i="2"/>
  <c r="F3109" i="2"/>
  <c r="N3108" i="2"/>
  <c r="F3108" i="2"/>
  <c r="N3107" i="2"/>
  <c r="F3107" i="2"/>
  <c r="N3106" i="2"/>
  <c r="F3106" i="2"/>
  <c r="N3105" i="2"/>
  <c r="F3105" i="2"/>
  <c r="N3104" i="2"/>
  <c r="F3104" i="2"/>
  <c r="N3103" i="2"/>
  <c r="F3103" i="2"/>
  <c r="N3102" i="2"/>
  <c r="F3102" i="2"/>
  <c r="N3101" i="2"/>
  <c r="F3101" i="2"/>
  <c r="N3100" i="2"/>
  <c r="F3100" i="2"/>
  <c r="N3099" i="2"/>
  <c r="F3099" i="2"/>
  <c r="N3098" i="2"/>
  <c r="F3098" i="2"/>
  <c r="N3097" i="2"/>
  <c r="F3097" i="2"/>
  <c r="N3096" i="2"/>
  <c r="F3096" i="2"/>
  <c r="N3095" i="2"/>
  <c r="F3095" i="2"/>
  <c r="N3094" i="2"/>
  <c r="F3094" i="2"/>
  <c r="N3093" i="2"/>
  <c r="F3093" i="2"/>
  <c r="N3092" i="2"/>
  <c r="F3092" i="2"/>
  <c r="N3091" i="2"/>
  <c r="F3091" i="2"/>
  <c r="N3090" i="2"/>
  <c r="F3090" i="2"/>
  <c r="N3089" i="2"/>
  <c r="F3089" i="2"/>
  <c r="N3088" i="2"/>
  <c r="F3088" i="2"/>
  <c r="N3087" i="2"/>
  <c r="F3087" i="2"/>
  <c r="N3086" i="2"/>
  <c r="F3086" i="2"/>
  <c r="N3085" i="2"/>
  <c r="F3085" i="2"/>
  <c r="N3084" i="2"/>
  <c r="F3084" i="2"/>
  <c r="N3083" i="2"/>
  <c r="F3083" i="2"/>
  <c r="N3082" i="2"/>
  <c r="F3082" i="2"/>
  <c r="N3081" i="2"/>
  <c r="F3081" i="2"/>
  <c r="N3080" i="2"/>
  <c r="F3080" i="2"/>
  <c r="N3079" i="2"/>
  <c r="F3079" i="2"/>
  <c r="N3078" i="2"/>
  <c r="F3078" i="2"/>
  <c r="N3077" i="2"/>
  <c r="F3077" i="2"/>
  <c r="N3076" i="2"/>
  <c r="F3076" i="2"/>
  <c r="N3075" i="2"/>
  <c r="F3075" i="2"/>
  <c r="N3074" i="2"/>
  <c r="F3074" i="2"/>
  <c r="N3073" i="2"/>
  <c r="F3073" i="2"/>
  <c r="N3072" i="2"/>
  <c r="F3072" i="2"/>
  <c r="N3071" i="2"/>
  <c r="F3071" i="2"/>
  <c r="N3070" i="2"/>
  <c r="F3070" i="2"/>
  <c r="N3069" i="2"/>
  <c r="F3069" i="2"/>
  <c r="N3068" i="2"/>
  <c r="F3068" i="2"/>
  <c r="N3067" i="2"/>
  <c r="F3067" i="2"/>
  <c r="N3066" i="2"/>
  <c r="F3066" i="2"/>
  <c r="N3065" i="2"/>
  <c r="F3065" i="2"/>
  <c r="N3064" i="2"/>
  <c r="F3064" i="2"/>
  <c r="N3063" i="2"/>
  <c r="F3063" i="2"/>
  <c r="N3062" i="2"/>
  <c r="F3062" i="2"/>
  <c r="N3061" i="2"/>
  <c r="F3061" i="2"/>
  <c r="N3060" i="2"/>
  <c r="F3060" i="2"/>
  <c r="N3059" i="2"/>
  <c r="F3059" i="2"/>
  <c r="N3058" i="2"/>
  <c r="F3058" i="2"/>
  <c r="N3057" i="2"/>
  <c r="F3057" i="2"/>
  <c r="N3056" i="2"/>
  <c r="F3056" i="2"/>
  <c r="N3055" i="2"/>
  <c r="F3055" i="2"/>
  <c r="N3054" i="2"/>
  <c r="F3054" i="2"/>
  <c r="N3053" i="2"/>
  <c r="F3053" i="2"/>
  <c r="N3052" i="2"/>
  <c r="F3052" i="2"/>
  <c r="N3051" i="2"/>
  <c r="F3051" i="2"/>
  <c r="N3050" i="2"/>
  <c r="F3050" i="2"/>
  <c r="N3049" i="2"/>
  <c r="F3049" i="2"/>
  <c r="N3048" i="2"/>
  <c r="F3048" i="2"/>
  <c r="N3047" i="2"/>
  <c r="F3047" i="2"/>
  <c r="N3046" i="2"/>
  <c r="F3046" i="2"/>
  <c r="N3045" i="2"/>
  <c r="F3045" i="2"/>
  <c r="N3044" i="2"/>
  <c r="F3044" i="2"/>
  <c r="N3043" i="2"/>
  <c r="F3043" i="2"/>
  <c r="N3042" i="2"/>
  <c r="F3042" i="2"/>
  <c r="N3041" i="2"/>
  <c r="F3041" i="2"/>
  <c r="N3040" i="2"/>
  <c r="F3040" i="2"/>
  <c r="N3039" i="2"/>
  <c r="F3039" i="2"/>
  <c r="N3038" i="2"/>
  <c r="F3038" i="2"/>
  <c r="N3037" i="2"/>
  <c r="F3037" i="2"/>
  <c r="N3036" i="2"/>
  <c r="F3036" i="2"/>
  <c r="N3035" i="2"/>
  <c r="F3035" i="2"/>
  <c r="N3034" i="2"/>
  <c r="F3034" i="2"/>
  <c r="N3033" i="2"/>
  <c r="F3033" i="2"/>
  <c r="N3032" i="2"/>
  <c r="F3032" i="2"/>
  <c r="N3031" i="2"/>
  <c r="F3031" i="2"/>
  <c r="N3030" i="2"/>
  <c r="F3030" i="2"/>
  <c r="N3029" i="2"/>
  <c r="F3029" i="2"/>
  <c r="N3028" i="2"/>
  <c r="F3028" i="2"/>
  <c r="N3027" i="2"/>
  <c r="F3027" i="2"/>
  <c r="N3026" i="2"/>
  <c r="F3026" i="2"/>
  <c r="N3025" i="2"/>
  <c r="F3025" i="2"/>
  <c r="N3024" i="2"/>
  <c r="F3024" i="2"/>
  <c r="N3023" i="2"/>
  <c r="F3023" i="2"/>
  <c r="N3022" i="2"/>
  <c r="F3022" i="2"/>
  <c r="N3021" i="2"/>
  <c r="F3021" i="2"/>
  <c r="N3020" i="2"/>
  <c r="F3020" i="2"/>
  <c r="N3019" i="2"/>
  <c r="F3019" i="2"/>
  <c r="N3018" i="2"/>
  <c r="F3018" i="2"/>
  <c r="N3017" i="2"/>
  <c r="F3017" i="2"/>
  <c r="N3016" i="2"/>
  <c r="F3016" i="2"/>
  <c r="N3015" i="2"/>
  <c r="F3015" i="2"/>
  <c r="N3014" i="2"/>
  <c r="F3014" i="2"/>
  <c r="N3013" i="2"/>
  <c r="F3013" i="2"/>
  <c r="N3012" i="2"/>
  <c r="F3012" i="2"/>
  <c r="N3011" i="2"/>
  <c r="F3011" i="2"/>
  <c r="N3010" i="2"/>
  <c r="F3010" i="2"/>
  <c r="N3009" i="2"/>
  <c r="F3009" i="2"/>
  <c r="N3008" i="2"/>
  <c r="F3008" i="2"/>
  <c r="N3007" i="2"/>
  <c r="F3007" i="2"/>
  <c r="N3006" i="2"/>
  <c r="F3006" i="2"/>
  <c r="N3005" i="2"/>
  <c r="F3005" i="2"/>
  <c r="N3004" i="2"/>
  <c r="F3004" i="2"/>
  <c r="N3003" i="2"/>
  <c r="F3003" i="2"/>
  <c r="N3002" i="2"/>
  <c r="F3002" i="2"/>
  <c r="N3001" i="2"/>
  <c r="F3001" i="2"/>
  <c r="N3000" i="2"/>
  <c r="F3000" i="2"/>
  <c r="N2999" i="2"/>
  <c r="F2999" i="2"/>
  <c r="N2998" i="2"/>
  <c r="F2998" i="2"/>
  <c r="N2997" i="2"/>
  <c r="F2997" i="2"/>
  <c r="N2996" i="2"/>
  <c r="F2996" i="2"/>
  <c r="N2995" i="2"/>
  <c r="F2995" i="2"/>
  <c r="N2994" i="2"/>
  <c r="F2994" i="2"/>
  <c r="N2993" i="2"/>
  <c r="F2993" i="2"/>
  <c r="N2992" i="2"/>
  <c r="F2992" i="2"/>
  <c r="N2991" i="2"/>
  <c r="F2991" i="2"/>
  <c r="N2990" i="2"/>
  <c r="F2990" i="2"/>
  <c r="N2989" i="2"/>
  <c r="F2989" i="2"/>
  <c r="N2988" i="2"/>
  <c r="F2988" i="2"/>
  <c r="N2987" i="2"/>
  <c r="F2987" i="2"/>
  <c r="N2986" i="2"/>
  <c r="F2986" i="2"/>
  <c r="N2985" i="2"/>
  <c r="F2985" i="2"/>
  <c r="N2984" i="2"/>
  <c r="F2984" i="2"/>
  <c r="N2983" i="2"/>
  <c r="F2983" i="2"/>
  <c r="N2982" i="2"/>
  <c r="F2982" i="2"/>
  <c r="N2981" i="2"/>
  <c r="F2981" i="2"/>
  <c r="N2980" i="2"/>
  <c r="F2980" i="2"/>
  <c r="N2979" i="2"/>
  <c r="F2979" i="2"/>
  <c r="N2978" i="2"/>
  <c r="F2978" i="2"/>
  <c r="N2977" i="2"/>
  <c r="F2977" i="2"/>
  <c r="N2976" i="2"/>
  <c r="F2976" i="2"/>
  <c r="N2975" i="2"/>
  <c r="F2975" i="2"/>
  <c r="N2974" i="2"/>
  <c r="F2974" i="2"/>
  <c r="N2973" i="2"/>
  <c r="F2973" i="2"/>
  <c r="N2972" i="2"/>
  <c r="F2972" i="2"/>
  <c r="N2971" i="2"/>
  <c r="F2971" i="2"/>
  <c r="N2970" i="2"/>
  <c r="F2970" i="2"/>
  <c r="N2969" i="2"/>
  <c r="F2969" i="2"/>
  <c r="N2968" i="2"/>
  <c r="F2968" i="2"/>
  <c r="N2967" i="2"/>
  <c r="F2967" i="2"/>
  <c r="N2966" i="2"/>
  <c r="F2966" i="2"/>
  <c r="N2965" i="2"/>
  <c r="F2965" i="2"/>
  <c r="N2964" i="2"/>
  <c r="F2964" i="2"/>
  <c r="N2963" i="2"/>
  <c r="F2963" i="2"/>
  <c r="N2962" i="2"/>
  <c r="F2962" i="2"/>
  <c r="N2961" i="2"/>
  <c r="F2961" i="2"/>
  <c r="N2960" i="2"/>
  <c r="F2960" i="2"/>
  <c r="N2959" i="2"/>
  <c r="F2959" i="2"/>
  <c r="N2958" i="2"/>
  <c r="F2958" i="2"/>
  <c r="N2957" i="2"/>
  <c r="F2957" i="2"/>
  <c r="N2956" i="2"/>
  <c r="F2956" i="2"/>
  <c r="N2955" i="2"/>
  <c r="F2955" i="2"/>
  <c r="N2954" i="2"/>
  <c r="F2954" i="2"/>
  <c r="N2953" i="2"/>
  <c r="F2953" i="2"/>
  <c r="N2952" i="2"/>
  <c r="F2952" i="2"/>
  <c r="N2951" i="2"/>
  <c r="F2951" i="2"/>
  <c r="N2950" i="2"/>
  <c r="F2950" i="2"/>
  <c r="N2949" i="2"/>
  <c r="F2949" i="2"/>
  <c r="N2948" i="2"/>
  <c r="F2948" i="2"/>
  <c r="N2947" i="2"/>
  <c r="F2947" i="2"/>
  <c r="N2946" i="2"/>
  <c r="F2946" i="2"/>
  <c r="N2945" i="2"/>
  <c r="F2945" i="2"/>
  <c r="N2944" i="2"/>
  <c r="F2944" i="2"/>
  <c r="N2943" i="2"/>
  <c r="F2943" i="2"/>
  <c r="N2942" i="2"/>
  <c r="F2942" i="2"/>
  <c r="N2941" i="2"/>
  <c r="F2941" i="2"/>
  <c r="N2940" i="2"/>
  <c r="F2940" i="2"/>
  <c r="N2939" i="2"/>
  <c r="F2939" i="2"/>
  <c r="N2938" i="2"/>
  <c r="F2938" i="2"/>
  <c r="N2937" i="2"/>
  <c r="F2937" i="2"/>
  <c r="N2936" i="2"/>
  <c r="F2936" i="2"/>
  <c r="N2935" i="2"/>
  <c r="F2935" i="2"/>
  <c r="N2934" i="2"/>
  <c r="F2934" i="2"/>
  <c r="N2933" i="2"/>
  <c r="F2933" i="2"/>
  <c r="N2932" i="2"/>
  <c r="F2932" i="2"/>
  <c r="N2931" i="2"/>
  <c r="F2931" i="2"/>
  <c r="N2930" i="2"/>
  <c r="F2930" i="2"/>
  <c r="N2929" i="2"/>
  <c r="F2929" i="2"/>
  <c r="N2928" i="2"/>
  <c r="F2928" i="2"/>
  <c r="N2927" i="2"/>
  <c r="F2927" i="2"/>
  <c r="N2926" i="2"/>
  <c r="F2926" i="2"/>
  <c r="N2925" i="2"/>
  <c r="F2925" i="2"/>
  <c r="N2924" i="2"/>
  <c r="F2924" i="2"/>
  <c r="N2923" i="2"/>
  <c r="F2923" i="2"/>
  <c r="N2922" i="2"/>
  <c r="F2922" i="2"/>
  <c r="N2921" i="2"/>
  <c r="F2921" i="2"/>
  <c r="N2920" i="2"/>
  <c r="F2920" i="2"/>
  <c r="N2919" i="2"/>
  <c r="F2919" i="2"/>
  <c r="N2918" i="2"/>
  <c r="F2918" i="2"/>
  <c r="N2917" i="2"/>
  <c r="F2917" i="2"/>
  <c r="N2916" i="2"/>
  <c r="F2916" i="2"/>
  <c r="N2915" i="2"/>
  <c r="F2915" i="2"/>
  <c r="N2914" i="2"/>
  <c r="F2914" i="2"/>
  <c r="N2913" i="2"/>
  <c r="F2913" i="2"/>
  <c r="N2912" i="2"/>
  <c r="F2912" i="2"/>
  <c r="N2911" i="2"/>
  <c r="F2911" i="2"/>
  <c r="N2910" i="2"/>
  <c r="F2910" i="2"/>
  <c r="N2909" i="2"/>
  <c r="F2909" i="2"/>
  <c r="N2908" i="2"/>
  <c r="F2908" i="2"/>
  <c r="N2907" i="2"/>
  <c r="F2907" i="2"/>
  <c r="N2906" i="2"/>
  <c r="F2906" i="2"/>
  <c r="N2905" i="2"/>
  <c r="F2905" i="2"/>
  <c r="N2904" i="2"/>
  <c r="F2904" i="2"/>
  <c r="N2903" i="2"/>
  <c r="F2903" i="2"/>
  <c r="N2902" i="2"/>
  <c r="F2902" i="2"/>
  <c r="N2901" i="2"/>
  <c r="F2901" i="2"/>
  <c r="N2900" i="2"/>
  <c r="F2900" i="2"/>
  <c r="N2899" i="2"/>
  <c r="F2899" i="2"/>
  <c r="N2898" i="2"/>
  <c r="F2898" i="2"/>
  <c r="N2897" i="2"/>
  <c r="F2897" i="2"/>
  <c r="N2896" i="2"/>
  <c r="F2896" i="2"/>
  <c r="N2895" i="2"/>
  <c r="F2895" i="2"/>
  <c r="N2894" i="2"/>
  <c r="F2894" i="2"/>
  <c r="N2893" i="2"/>
  <c r="F2893" i="2"/>
  <c r="N2892" i="2"/>
  <c r="F2892" i="2"/>
  <c r="N2891" i="2"/>
  <c r="F2891" i="2"/>
  <c r="N2890" i="2"/>
  <c r="F2890" i="2"/>
  <c r="N2889" i="2"/>
  <c r="F2889" i="2"/>
  <c r="N2888" i="2"/>
  <c r="F2888" i="2"/>
  <c r="N2887" i="2"/>
  <c r="F2887" i="2"/>
  <c r="N2886" i="2"/>
  <c r="F2886" i="2"/>
  <c r="N2885" i="2"/>
  <c r="F2885" i="2"/>
  <c r="N2884" i="2"/>
  <c r="F2884" i="2"/>
  <c r="N2883" i="2"/>
  <c r="F2883" i="2"/>
  <c r="N2882" i="2"/>
  <c r="F2882" i="2"/>
  <c r="N2881" i="2"/>
  <c r="F2881" i="2"/>
  <c r="N2880" i="2"/>
  <c r="F2880" i="2"/>
  <c r="N2879" i="2"/>
  <c r="F2879" i="2"/>
  <c r="N2878" i="2"/>
  <c r="F2878" i="2"/>
  <c r="N2877" i="2"/>
  <c r="F2877" i="2"/>
  <c r="N2876" i="2"/>
  <c r="F2876" i="2"/>
  <c r="N2875" i="2"/>
  <c r="F2875" i="2"/>
  <c r="N2874" i="2"/>
  <c r="F2874" i="2"/>
  <c r="N2873" i="2"/>
  <c r="F2873" i="2"/>
  <c r="N2872" i="2"/>
  <c r="F2872" i="2"/>
  <c r="N2871" i="2"/>
  <c r="F2871" i="2"/>
  <c r="N2870" i="2"/>
  <c r="F2870" i="2"/>
  <c r="N2869" i="2"/>
  <c r="F2869" i="2"/>
  <c r="N2868" i="2"/>
  <c r="F2868" i="2"/>
  <c r="N2867" i="2"/>
  <c r="F2867" i="2"/>
  <c r="N2866" i="2"/>
  <c r="F2866" i="2"/>
  <c r="N2865" i="2"/>
  <c r="F2865" i="2"/>
  <c r="N2864" i="2"/>
  <c r="F2864" i="2"/>
  <c r="N2863" i="2"/>
  <c r="F2863" i="2"/>
  <c r="N2862" i="2"/>
  <c r="F2862" i="2"/>
  <c r="N2861" i="2"/>
  <c r="F2861" i="2"/>
  <c r="N2860" i="2"/>
  <c r="F2860" i="2"/>
  <c r="N2859" i="2"/>
  <c r="F2859" i="2"/>
  <c r="N2858" i="2"/>
  <c r="F2858" i="2"/>
  <c r="N2857" i="2"/>
  <c r="F2857" i="2"/>
  <c r="N2856" i="2"/>
  <c r="F2856" i="2"/>
  <c r="N2855" i="2"/>
  <c r="F2855" i="2"/>
  <c r="N2854" i="2"/>
  <c r="F2854" i="2"/>
  <c r="N2853" i="2"/>
  <c r="F2853" i="2"/>
  <c r="N2852" i="2"/>
  <c r="F2852" i="2"/>
  <c r="N2851" i="2"/>
  <c r="F2851" i="2"/>
  <c r="N2850" i="2"/>
  <c r="F2850" i="2"/>
  <c r="N2849" i="2"/>
  <c r="F2849" i="2"/>
  <c r="N2848" i="2"/>
  <c r="F2848" i="2"/>
  <c r="N2847" i="2"/>
  <c r="F2847" i="2"/>
  <c r="N2846" i="2"/>
  <c r="F2846" i="2"/>
  <c r="N2845" i="2"/>
  <c r="F2845" i="2"/>
  <c r="N2844" i="2"/>
  <c r="F2844" i="2"/>
  <c r="N2843" i="2"/>
  <c r="F2843" i="2"/>
  <c r="N2842" i="2"/>
  <c r="F2842" i="2"/>
  <c r="N2841" i="2"/>
  <c r="F2841" i="2"/>
  <c r="N2840" i="2"/>
  <c r="F2840" i="2"/>
  <c r="N2839" i="2"/>
  <c r="F2839" i="2"/>
  <c r="N2838" i="2"/>
  <c r="F2838" i="2"/>
  <c r="N2837" i="2"/>
  <c r="F2837" i="2"/>
  <c r="N2836" i="2"/>
  <c r="F2836" i="2"/>
  <c r="N2835" i="2"/>
  <c r="F2835" i="2"/>
  <c r="N2834" i="2"/>
  <c r="F2834" i="2"/>
  <c r="N2833" i="2"/>
  <c r="F2833" i="2"/>
  <c r="N2832" i="2"/>
  <c r="F2832" i="2"/>
  <c r="N2831" i="2"/>
  <c r="F2831" i="2"/>
  <c r="N2830" i="2"/>
  <c r="F2830" i="2"/>
  <c r="N2829" i="2"/>
  <c r="F2829" i="2"/>
  <c r="N2828" i="2"/>
  <c r="F2828" i="2"/>
  <c r="N2827" i="2"/>
  <c r="F2827" i="2"/>
  <c r="N2826" i="2"/>
  <c r="F2826" i="2"/>
  <c r="N2825" i="2"/>
  <c r="F2825" i="2"/>
  <c r="N2824" i="2"/>
  <c r="F2824" i="2"/>
  <c r="N2823" i="2"/>
  <c r="F2823" i="2"/>
  <c r="N2822" i="2"/>
  <c r="F2822" i="2"/>
  <c r="N2821" i="2"/>
  <c r="F2821" i="2"/>
  <c r="N2820" i="2"/>
  <c r="F2820" i="2"/>
  <c r="N2819" i="2"/>
  <c r="F2819" i="2"/>
  <c r="N2818" i="2"/>
  <c r="F2818" i="2"/>
  <c r="N2817" i="2"/>
  <c r="F2817" i="2"/>
  <c r="N2816" i="2"/>
  <c r="F2816" i="2"/>
  <c r="N2815" i="2"/>
  <c r="F2815" i="2"/>
  <c r="N2814" i="2"/>
  <c r="F2814" i="2"/>
  <c r="N2813" i="2"/>
  <c r="F2813" i="2"/>
  <c r="N2812" i="2"/>
  <c r="F2812" i="2"/>
  <c r="N2811" i="2"/>
  <c r="F2811" i="2"/>
  <c r="N2810" i="2"/>
  <c r="F2810" i="2"/>
  <c r="N2809" i="2"/>
  <c r="F2809" i="2"/>
  <c r="N2808" i="2"/>
  <c r="F2808" i="2"/>
  <c r="N2807" i="2"/>
  <c r="F2807" i="2"/>
  <c r="N2806" i="2"/>
  <c r="F2806" i="2"/>
  <c r="N2805" i="2"/>
  <c r="F2805" i="2"/>
  <c r="N2804" i="2"/>
  <c r="F2804" i="2"/>
  <c r="N2803" i="2"/>
  <c r="F2803" i="2"/>
  <c r="N2802" i="2"/>
  <c r="F2802" i="2"/>
  <c r="N2801" i="2"/>
  <c r="F2801" i="2"/>
  <c r="N2800" i="2"/>
  <c r="F2800" i="2"/>
  <c r="N2799" i="2"/>
  <c r="F2799" i="2"/>
  <c r="N2798" i="2"/>
  <c r="F2798" i="2"/>
  <c r="N2797" i="2"/>
  <c r="F2797" i="2"/>
  <c r="N2796" i="2"/>
  <c r="F2796" i="2"/>
  <c r="N2795" i="2"/>
  <c r="F2795" i="2"/>
  <c r="N2794" i="2"/>
  <c r="F2794" i="2"/>
  <c r="N2793" i="2"/>
  <c r="F2793" i="2"/>
  <c r="N2792" i="2"/>
  <c r="F2792" i="2"/>
  <c r="N2791" i="2"/>
  <c r="F2791" i="2"/>
  <c r="N2790" i="2"/>
  <c r="F2790" i="2"/>
  <c r="N2789" i="2"/>
  <c r="F2789" i="2"/>
  <c r="N2788" i="2"/>
  <c r="F2788" i="2"/>
  <c r="N2787" i="2"/>
  <c r="F2787" i="2"/>
  <c r="N2786" i="2"/>
  <c r="F2786" i="2"/>
  <c r="N2785" i="2"/>
  <c r="F2785" i="2"/>
  <c r="N2784" i="2"/>
  <c r="F2784" i="2"/>
  <c r="N2783" i="2"/>
  <c r="F2783" i="2"/>
  <c r="N2782" i="2"/>
  <c r="F2782" i="2"/>
  <c r="N2781" i="2"/>
  <c r="F2781" i="2"/>
  <c r="N2780" i="2"/>
  <c r="F2780" i="2"/>
  <c r="N2779" i="2"/>
  <c r="F2779" i="2"/>
  <c r="N2778" i="2"/>
  <c r="F2778" i="2"/>
  <c r="N2777" i="2"/>
  <c r="F2777" i="2"/>
  <c r="N2776" i="2"/>
  <c r="F2776" i="2"/>
  <c r="N2775" i="2"/>
  <c r="F2775" i="2"/>
  <c r="N2774" i="2"/>
  <c r="F2774" i="2"/>
  <c r="N2773" i="2"/>
  <c r="F2773" i="2"/>
  <c r="N2772" i="2"/>
  <c r="F2772" i="2"/>
  <c r="N2771" i="2"/>
  <c r="F2771" i="2"/>
  <c r="N2770" i="2"/>
  <c r="F2770" i="2"/>
  <c r="N2769" i="2"/>
  <c r="F2769" i="2"/>
  <c r="N2768" i="2"/>
  <c r="F2768" i="2"/>
  <c r="N2767" i="2"/>
  <c r="F2767" i="2"/>
  <c r="N2766" i="2"/>
  <c r="F2766" i="2"/>
  <c r="N2765" i="2"/>
  <c r="F2765" i="2"/>
  <c r="N2764" i="2"/>
  <c r="F2764" i="2"/>
  <c r="N2763" i="2"/>
  <c r="F2763" i="2"/>
  <c r="N2762" i="2"/>
  <c r="F2762" i="2"/>
  <c r="N2761" i="2"/>
  <c r="F2761" i="2"/>
  <c r="N2760" i="2"/>
  <c r="F2760" i="2"/>
  <c r="N2759" i="2"/>
  <c r="F2759" i="2"/>
  <c r="N2758" i="2"/>
  <c r="F2758" i="2"/>
  <c r="N2757" i="2"/>
  <c r="F2757" i="2"/>
  <c r="N2756" i="2"/>
  <c r="F2756" i="2"/>
  <c r="N2755" i="2"/>
  <c r="F2755" i="2"/>
  <c r="N2754" i="2"/>
  <c r="F2754" i="2"/>
  <c r="N2753" i="2"/>
  <c r="F2753" i="2"/>
  <c r="N2752" i="2"/>
  <c r="F2752" i="2"/>
  <c r="N2751" i="2"/>
  <c r="F2751" i="2"/>
  <c r="N2750" i="2"/>
  <c r="F2750" i="2"/>
  <c r="N2749" i="2"/>
  <c r="F2749" i="2"/>
  <c r="N2748" i="2"/>
  <c r="F2748" i="2"/>
  <c r="N2747" i="2"/>
  <c r="F2747" i="2"/>
  <c r="N2746" i="2"/>
  <c r="F2746" i="2"/>
  <c r="N2745" i="2"/>
  <c r="F2745" i="2"/>
  <c r="N2744" i="2"/>
  <c r="F2744" i="2"/>
  <c r="N2743" i="2"/>
  <c r="F2743" i="2"/>
  <c r="N2742" i="2"/>
  <c r="F2742" i="2"/>
  <c r="N2741" i="2"/>
  <c r="F2741" i="2"/>
  <c r="N2740" i="2"/>
  <c r="F2740" i="2"/>
  <c r="N2739" i="2"/>
  <c r="F2739" i="2"/>
  <c r="N2738" i="2"/>
  <c r="F2738" i="2"/>
  <c r="N2737" i="2"/>
  <c r="F2737" i="2"/>
  <c r="N2736" i="2"/>
  <c r="F2736" i="2"/>
  <c r="N2735" i="2"/>
  <c r="F2735" i="2"/>
  <c r="N2734" i="2"/>
  <c r="F2734" i="2"/>
  <c r="N2733" i="2"/>
  <c r="F2733" i="2"/>
  <c r="N2732" i="2"/>
  <c r="F2732" i="2"/>
  <c r="N2731" i="2"/>
  <c r="F2731" i="2"/>
  <c r="N2730" i="2"/>
  <c r="F2730" i="2"/>
  <c r="N2729" i="2"/>
  <c r="F2729" i="2"/>
  <c r="N2728" i="2"/>
  <c r="F2728" i="2"/>
  <c r="N2727" i="2"/>
  <c r="F2727" i="2"/>
  <c r="N2726" i="2"/>
  <c r="F2726" i="2"/>
  <c r="N2725" i="2"/>
  <c r="F2725" i="2"/>
  <c r="N2724" i="2"/>
  <c r="F2724" i="2"/>
  <c r="N2723" i="2"/>
  <c r="F2723" i="2"/>
  <c r="N2722" i="2"/>
  <c r="F2722" i="2"/>
  <c r="N2721" i="2"/>
  <c r="F2721" i="2"/>
  <c r="N2720" i="2"/>
  <c r="F2720" i="2"/>
  <c r="N2719" i="2"/>
  <c r="F2719" i="2"/>
  <c r="N2718" i="2"/>
  <c r="F2718" i="2"/>
  <c r="N2717" i="2"/>
  <c r="F2717" i="2"/>
  <c r="N2716" i="2"/>
  <c r="F2716" i="2"/>
  <c r="N2715" i="2"/>
  <c r="F2715" i="2"/>
  <c r="N2714" i="2"/>
  <c r="F2714" i="2"/>
  <c r="N2713" i="2"/>
  <c r="F2713" i="2"/>
  <c r="N2712" i="2"/>
  <c r="F2712" i="2"/>
  <c r="N2711" i="2"/>
  <c r="F2711" i="2"/>
  <c r="N2710" i="2"/>
  <c r="F2710" i="2"/>
  <c r="N2709" i="2"/>
  <c r="F2709" i="2"/>
  <c r="N2708" i="2"/>
  <c r="F2708" i="2"/>
  <c r="N2707" i="2"/>
  <c r="F2707" i="2"/>
  <c r="N2706" i="2"/>
  <c r="F2706" i="2"/>
  <c r="N2705" i="2"/>
  <c r="F2705" i="2"/>
  <c r="N2704" i="2"/>
  <c r="F2704" i="2"/>
  <c r="N2703" i="2"/>
  <c r="F2703" i="2"/>
  <c r="N2702" i="2"/>
  <c r="F2702" i="2"/>
  <c r="N2701" i="2"/>
  <c r="F2701" i="2"/>
  <c r="N2700" i="2"/>
  <c r="F2700" i="2"/>
  <c r="N2699" i="2"/>
  <c r="F2699" i="2"/>
  <c r="N2698" i="2"/>
  <c r="F2698" i="2"/>
  <c r="N2697" i="2"/>
  <c r="F2697" i="2"/>
  <c r="N2696" i="2"/>
  <c r="F2696" i="2"/>
  <c r="N2695" i="2"/>
  <c r="F2695" i="2"/>
  <c r="N2694" i="2"/>
  <c r="F2694" i="2"/>
  <c r="N2693" i="2"/>
  <c r="F2693" i="2"/>
  <c r="N2692" i="2"/>
  <c r="F2692" i="2"/>
  <c r="N2691" i="2"/>
  <c r="F2691" i="2"/>
  <c r="N2690" i="2"/>
  <c r="F2690" i="2"/>
  <c r="N2689" i="2"/>
  <c r="F2689" i="2"/>
  <c r="N2688" i="2"/>
  <c r="F2688" i="2"/>
  <c r="N2687" i="2"/>
  <c r="F2687" i="2"/>
  <c r="N2686" i="2"/>
  <c r="F2686" i="2"/>
  <c r="N2685" i="2"/>
  <c r="F2685" i="2"/>
  <c r="N2684" i="2"/>
  <c r="F2684" i="2"/>
  <c r="N2683" i="2"/>
  <c r="F2683" i="2"/>
  <c r="N2682" i="2"/>
  <c r="F2682" i="2"/>
  <c r="N2681" i="2"/>
  <c r="F2681" i="2"/>
  <c r="N2680" i="2"/>
  <c r="F2680" i="2"/>
  <c r="N2679" i="2"/>
  <c r="F2679" i="2"/>
  <c r="N2678" i="2"/>
  <c r="F2678" i="2"/>
  <c r="N2677" i="2"/>
  <c r="F2677" i="2"/>
  <c r="N2676" i="2"/>
  <c r="F2676" i="2"/>
  <c r="N2675" i="2"/>
  <c r="F2675" i="2"/>
  <c r="N2674" i="2"/>
  <c r="F2674" i="2"/>
  <c r="N2673" i="2"/>
  <c r="F2673" i="2"/>
  <c r="N2672" i="2"/>
  <c r="F2672" i="2"/>
  <c r="N2671" i="2"/>
  <c r="F2671" i="2"/>
  <c r="N2670" i="2"/>
  <c r="F2670" i="2"/>
  <c r="N2669" i="2"/>
  <c r="F2669" i="2"/>
  <c r="N2668" i="2"/>
  <c r="F2668" i="2"/>
  <c r="N2667" i="2"/>
  <c r="F2667" i="2"/>
  <c r="N2666" i="2"/>
  <c r="F2666" i="2"/>
  <c r="N2665" i="2"/>
  <c r="F2665" i="2"/>
  <c r="N2664" i="2"/>
  <c r="F2664" i="2"/>
  <c r="N2663" i="2"/>
  <c r="F2663" i="2"/>
  <c r="N2662" i="2"/>
  <c r="F2662" i="2"/>
  <c r="N2661" i="2"/>
  <c r="F2661" i="2"/>
  <c r="N2660" i="2"/>
  <c r="F2660" i="2"/>
  <c r="N2659" i="2"/>
  <c r="F2659" i="2"/>
  <c r="N2658" i="2"/>
  <c r="F2658" i="2"/>
  <c r="N2657" i="2"/>
  <c r="F2657" i="2"/>
  <c r="N2656" i="2"/>
  <c r="F2656" i="2"/>
  <c r="N2655" i="2"/>
  <c r="F2655" i="2"/>
  <c r="N2654" i="2"/>
  <c r="F2654" i="2"/>
  <c r="N2653" i="2"/>
  <c r="F2653" i="2"/>
  <c r="N2652" i="2"/>
  <c r="F2652" i="2"/>
  <c r="N2651" i="2"/>
  <c r="F2651" i="2"/>
  <c r="N2650" i="2"/>
  <c r="F2650" i="2"/>
  <c r="N2649" i="2"/>
  <c r="F2649" i="2"/>
  <c r="N2648" i="2"/>
  <c r="F2648" i="2"/>
  <c r="N2647" i="2"/>
  <c r="F2647" i="2"/>
  <c r="N2646" i="2"/>
  <c r="F2646" i="2"/>
  <c r="N2645" i="2"/>
  <c r="F2645" i="2"/>
  <c r="N2644" i="2"/>
  <c r="F2644" i="2"/>
  <c r="N2643" i="2"/>
  <c r="F2643" i="2"/>
  <c r="N2642" i="2"/>
  <c r="F2642" i="2"/>
  <c r="N2641" i="2"/>
  <c r="F2641" i="2"/>
  <c r="N2640" i="2"/>
  <c r="F2640" i="2"/>
  <c r="N2639" i="2"/>
  <c r="F2639" i="2"/>
  <c r="N2638" i="2"/>
  <c r="F2638" i="2"/>
  <c r="N2637" i="2"/>
  <c r="F2637" i="2"/>
  <c r="N2636" i="2"/>
  <c r="F2636" i="2"/>
  <c r="N2635" i="2"/>
  <c r="F2635" i="2"/>
  <c r="N2634" i="2"/>
  <c r="F2634" i="2"/>
  <c r="N2633" i="2"/>
  <c r="F2633" i="2"/>
  <c r="N2632" i="2"/>
  <c r="F2632" i="2"/>
  <c r="N2631" i="2"/>
  <c r="F2631" i="2"/>
  <c r="N2630" i="2"/>
  <c r="F2630" i="2"/>
  <c r="N2629" i="2"/>
  <c r="F2629" i="2"/>
  <c r="N2628" i="2"/>
  <c r="F2628" i="2"/>
  <c r="N2627" i="2"/>
  <c r="F2627" i="2"/>
  <c r="N2626" i="2"/>
  <c r="F2626" i="2"/>
  <c r="N2625" i="2"/>
  <c r="F2625" i="2"/>
  <c r="N2624" i="2"/>
  <c r="F2624" i="2"/>
  <c r="N2623" i="2"/>
  <c r="F2623" i="2"/>
  <c r="N2622" i="2"/>
  <c r="F2622" i="2"/>
  <c r="N2621" i="2"/>
  <c r="F2621" i="2"/>
  <c r="N2620" i="2"/>
  <c r="F2620" i="2"/>
  <c r="N2619" i="2"/>
  <c r="F2619" i="2"/>
  <c r="N2618" i="2"/>
  <c r="F2618" i="2"/>
  <c r="N2617" i="2"/>
  <c r="F2617" i="2"/>
  <c r="N2616" i="2"/>
  <c r="F2616" i="2"/>
  <c r="N2615" i="2"/>
  <c r="F2615" i="2"/>
  <c r="N2614" i="2"/>
  <c r="F2614" i="2"/>
  <c r="N2613" i="2"/>
  <c r="F2613" i="2"/>
  <c r="N2612" i="2"/>
  <c r="F2612" i="2"/>
  <c r="N2611" i="2"/>
  <c r="F2611" i="2"/>
  <c r="N2610" i="2"/>
  <c r="F2610" i="2"/>
  <c r="N2609" i="2"/>
  <c r="F2609" i="2"/>
  <c r="N2608" i="2"/>
  <c r="F2608" i="2"/>
  <c r="N2607" i="2"/>
  <c r="F2607" i="2"/>
  <c r="N2606" i="2"/>
  <c r="F2606" i="2"/>
  <c r="N2605" i="2"/>
  <c r="F2605" i="2"/>
  <c r="N2604" i="2"/>
  <c r="F2604" i="2"/>
  <c r="N2603" i="2"/>
  <c r="F2603" i="2"/>
  <c r="N2602" i="2"/>
  <c r="F2602" i="2"/>
  <c r="N2601" i="2"/>
  <c r="F2601" i="2"/>
  <c r="N2600" i="2"/>
  <c r="F2600" i="2"/>
  <c r="N2599" i="2"/>
  <c r="F2599" i="2"/>
  <c r="N2598" i="2"/>
  <c r="F2598" i="2"/>
  <c r="N2597" i="2"/>
  <c r="F2597" i="2"/>
  <c r="N2596" i="2"/>
  <c r="F2596" i="2"/>
  <c r="N2595" i="2"/>
  <c r="F2595" i="2"/>
  <c r="N2594" i="2"/>
  <c r="F2594" i="2"/>
  <c r="N2593" i="2"/>
  <c r="F2593" i="2"/>
  <c r="N2592" i="2"/>
  <c r="F2592" i="2"/>
  <c r="N2591" i="2"/>
  <c r="F2591" i="2"/>
  <c r="N2590" i="2"/>
  <c r="F2590" i="2"/>
  <c r="N2589" i="2"/>
  <c r="F2589" i="2"/>
  <c r="N2588" i="2"/>
  <c r="F2588" i="2"/>
  <c r="N2587" i="2"/>
  <c r="F2587" i="2"/>
  <c r="N2586" i="2"/>
  <c r="F2586" i="2"/>
  <c r="N2585" i="2"/>
  <c r="F2585" i="2"/>
  <c r="N2584" i="2"/>
  <c r="F2584" i="2"/>
  <c r="N2583" i="2"/>
  <c r="F2583" i="2"/>
  <c r="N2582" i="2"/>
  <c r="F2582" i="2"/>
  <c r="N2581" i="2"/>
  <c r="F2581" i="2"/>
  <c r="N2580" i="2"/>
  <c r="F2580" i="2"/>
  <c r="N2579" i="2"/>
  <c r="F2579" i="2"/>
  <c r="N2578" i="2"/>
  <c r="F2578" i="2"/>
  <c r="N2577" i="2"/>
  <c r="F2577" i="2"/>
  <c r="N2576" i="2"/>
  <c r="F2576" i="2"/>
  <c r="N2575" i="2"/>
  <c r="F2575" i="2"/>
  <c r="N2574" i="2"/>
  <c r="F2574" i="2"/>
  <c r="N2573" i="2"/>
  <c r="F2573" i="2"/>
  <c r="N2572" i="2"/>
  <c r="F2572" i="2"/>
  <c r="N2571" i="2"/>
  <c r="F2571" i="2"/>
  <c r="N2570" i="2"/>
  <c r="F2570" i="2"/>
  <c r="N2569" i="2"/>
  <c r="F2569" i="2"/>
  <c r="N2568" i="2"/>
  <c r="F2568" i="2"/>
  <c r="N2567" i="2"/>
  <c r="F2567" i="2"/>
  <c r="N2566" i="2"/>
  <c r="F2566" i="2"/>
  <c r="N2565" i="2"/>
  <c r="F2565" i="2"/>
  <c r="N2564" i="2"/>
  <c r="F2564" i="2"/>
  <c r="N2563" i="2"/>
  <c r="F2563" i="2"/>
  <c r="N2562" i="2"/>
  <c r="F2562" i="2"/>
  <c r="N2561" i="2"/>
  <c r="F2561" i="2"/>
  <c r="N2560" i="2"/>
  <c r="F2560" i="2"/>
  <c r="N2559" i="2"/>
  <c r="F2559" i="2"/>
  <c r="N2558" i="2"/>
  <c r="F2558" i="2"/>
  <c r="N2557" i="2"/>
  <c r="F2557" i="2"/>
  <c r="N2556" i="2"/>
  <c r="F2556" i="2"/>
  <c r="N2555" i="2"/>
  <c r="F2555" i="2"/>
  <c r="N2554" i="2"/>
  <c r="F2554" i="2"/>
  <c r="N2553" i="2"/>
  <c r="F2553" i="2"/>
  <c r="N2552" i="2"/>
  <c r="F2552" i="2"/>
  <c r="N2551" i="2"/>
  <c r="F2551" i="2"/>
  <c r="N2550" i="2"/>
  <c r="F2550" i="2"/>
  <c r="N2549" i="2"/>
  <c r="F2549" i="2"/>
  <c r="N2548" i="2"/>
  <c r="F2548" i="2"/>
  <c r="N2547" i="2"/>
  <c r="F2547" i="2"/>
  <c r="N2546" i="2"/>
  <c r="F2546" i="2"/>
  <c r="N2545" i="2"/>
  <c r="F2545" i="2"/>
  <c r="N2544" i="2"/>
  <c r="F2544" i="2"/>
  <c r="N2543" i="2"/>
  <c r="F2543" i="2"/>
  <c r="N2542" i="2"/>
  <c r="F2542" i="2"/>
  <c r="N2541" i="2"/>
  <c r="F2541" i="2"/>
  <c r="N2540" i="2"/>
  <c r="F2540" i="2"/>
  <c r="N2539" i="2"/>
  <c r="F2539" i="2"/>
  <c r="N2538" i="2"/>
  <c r="F2538" i="2"/>
  <c r="N2537" i="2"/>
  <c r="F2537" i="2"/>
  <c r="N2536" i="2"/>
  <c r="F2536" i="2"/>
  <c r="N2535" i="2"/>
  <c r="F2535" i="2"/>
  <c r="N2534" i="2"/>
  <c r="F2534" i="2"/>
  <c r="N2533" i="2"/>
  <c r="F2533" i="2"/>
  <c r="N2532" i="2"/>
  <c r="F2532" i="2"/>
  <c r="N2531" i="2"/>
  <c r="F2531" i="2"/>
  <c r="N2530" i="2"/>
  <c r="F2530" i="2"/>
  <c r="N2529" i="2"/>
  <c r="F2529" i="2"/>
  <c r="N2528" i="2"/>
  <c r="F2528" i="2"/>
  <c r="N2527" i="2"/>
  <c r="F2527" i="2"/>
  <c r="N2526" i="2"/>
  <c r="F2526" i="2"/>
  <c r="N2525" i="2"/>
  <c r="F2525" i="2"/>
  <c r="N2524" i="2"/>
  <c r="F2524" i="2"/>
  <c r="N2523" i="2"/>
  <c r="F2523" i="2"/>
  <c r="N2522" i="2"/>
  <c r="F2522" i="2"/>
  <c r="N2521" i="2"/>
  <c r="F2521" i="2"/>
  <c r="N2520" i="2"/>
  <c r="F2520" i="2"/>
  <c r="N2519" i="2"/>
  <c r="F2519" i="2"/>
  <c r="N2518" i="2"/>
  <c r="F2518" i="2"/>
  <c r="N2517" i="2"/>
  <c r="F2517" i="2"/>
  <c r="N2516" i="2"/>
  <c r="F2516" i="2"/>
  <c r="N2515" i="2"/>
  <c r="F2515" i="2"/>
  <c r="N2514" i="2"/>
  <c r="F2514" i="2"/>
  <c r="N2513" i="2"/>
  <c r="F2513" i="2"/>
  <c r="N2512" i="2"/>
  <c r="F2512" i="2"/>
  <c r="N2511" i="2"/>
  <c r="F2511" i="2"/>
  <c r="N2510" i="2"/>
  <c r="F2510" i="2"/>
  <c r="N2509" i="2"/>
  <c r="F2509" i="2"/>
  <c r="N2508" i="2"/>
  <c r="F2508" i="2"/>
  <c r="N2507" i="2"/>
  <c r="F2507" i="2"/>
  <c r="N2506" i="2"/>
  <c r="F2506" i="2"/>
  <c r="N2505" i="2"/>
  <c r="F2505" i="2"/>
  <c r="N2504" i="2"/>
  <c r="F2504" i="2"/>
  <c r="N2503" i="2"/>
  <c r="F2503" i="2"/>
  <c r="N2502" i="2"/>
  <c r="F2502" i="2"/>
  <c r="N2501" i="2"/>
  <c r="F2501" i="2"/>
  <c r="N2500" i="2"/>
  <c r="F2500" i="2"/>
  <c r="N2499" i="2"/>
  <c r="F2499" i="2"/>
  <c r="N2498" i="2"/>
  <c r="F2498" i="2"/>
  <c r="N2497" i="2"/>
  <c r="F2497" i="2"/>
  <c r="N2496" i="2"/>
  <c r="F2496" i="2"/>
  <c r="N2495" i="2"/>
  <c r="F2495" i="2"/>
  <c r="N2494" i="2"/>
  <c r="F2494" i="2"/>
  <c r="N2493" i="2"/>
  <c r="F2493" i="2"/>
  <c r="N2492" i="2"/>
  <c r="F2492" i="2"/>
  <c r="N2491" i="2"/>
  <c r="F2491" i="2"/>
  <c r="N2490" i="2"/>
  <c r="F2490" i="2"/>
  <c r="N2489" i="2"/>
  <c r="F2489" i="2"/>
  <c r="N2488" i="2"/>
  <c r="F2488" i="2"/>
  <c r="N2487" i="2"/>
  <c r="F2487" i="2"/>
  <c r="N2486" i="2"/>
  <c r="F2486" i="2"/>
  <c r="N2485" i="2"/>
  <c r="F2485" i="2"/>
  <c r="N2484" i="2"/>
  <c r="F2484" i="2"/>
  <c r="N2483" i="2"/>
  <c r="F2483" i="2"/>
  <c r="N2482" i="2"/>
  <c r="F2482" i="2"/>
  <c r="N2481" i="2"/>
  <c r="F2481" i="2"/>
  <c r="N2480" i="2"/>
  <c r="F2480" i="2"/>
  <c r="N2479" i="2"/>
  <c r="F2479" i="2"/>
  <c r="N2478" i="2"/>
  <c r="F2478" i="2"/>
  <c r="N2477" i="2"/>
  <c r="F2477" i="2"/>
  <c r="N2476" i="2"/>
  <c r="F2476" i="2"/>
  <c r="N2475" i="2"/>
  <c r="F2475" i="2"/>
  <c r="N2474" i="2"/>
  <c r="F2474" i="2"/>
  <c r="N2473" i="2"/>
  <c r="F2473" i="2"/>
  <c r="N2472" i="2"/>
  <c r="F2472" i="2"/>
  <c r="N2471" i="2"/>
  <c r="F2471" i="2"/>
  <c r="N2470" i="2"/>
  <c r="F2470" i="2"/>
  <c r="N2469" i="2"/>
  <c r="F2469" i="2"/>
  <c r="N2468" i="2"/>
  <c r="F2468" i="2"/>
  <c r="N2467" i="2"/>
  <c r="F2467" i="2"/>
  <c r="N2466" i="2"/>
  <c r="F2466" i="2"/>
  <c r="N2465" i="2"/>
  <c r="F2465" i="2"/>
  <c r="N2464" i="2"/>
  <c r="F2464" i="2"/>
  <c r="N2463" i="2"/>
  <c r="F2463" i="2"/>
  <c r="N2462" i="2"/>
  <c r="F2462" i="2"/>
  <c r="N2461" i="2"/>
  <c r="F2461" i="2"/>
  <c r="N2460" i="2"/>
  <c r="F2460" i="2"/>
  <c r="N2459" i="2"/>
  <c r="F2459" i="2"/>
  <c r="N2458" i="2"/>
  <c r="F2458" i="2"/>
  <c r="N2457" i="2"/>
  <c r="F2457" i="2"/>
  <c r="N2456" i="2"/>
  <c r="F2456" i="2"/>
  <c r="N2455" i="2"/>
  <c r="F2455" i="2"/>
  <c r="N2454" i="2"/>
  <c r="F2454" i="2"/>
  <c r="N2453" i="2"/>
  <c r="F2453" i="2"/>
  <c r="N2452" i="2"/>
  <c r="F2452" i="2"/>
  <c r="N2451" i="2"/>
  <c r="F2451" i="2"/>
  <c r="N2450" i="2"/>
  <c r="F2450" i="2"/>
  <c r="N2449" i="2"/>
  <c r="F2449" i="2"/>
  <c r="N2448" i="2"/>
  <c r="F2448" i="2"/>
  <c r="N2447" i="2"/>
  <c r="F2447" i="2"/>
  <c r="N2446" i="2"/>
  <c r="F2446" i="2"/>
  <c r="N2445" i="2"/>
  <c r="F2445" i="2"/>
  <c r="N2444" i="2"/>
  <c r="F2444" i="2"/>
  <c r="N2443" i="2"/>
  <c r="F2443" i="2"/>
  <c r="N2442" i="2"/>
  <c r="F2442" i="2"/>
  <c r="N2441" i="2"/>
  <c r="F2441" i="2"/>
  <c r="N2440" i="2"/>
  <c r="F2440" i="2"/>
  <c r="N2439" i="2"/>
  <c r="F2439" i="2"/>
  <c r="N2438" i="2"/>
  <c r="F2438" i="2"/>
  <c r="N2437" i="2"/>
  <c r="F2437" i="2"/>
  <c r="N2436" i="2"/>
  <c r="F2436" i="2"/>
  <c r="N2435" i="2"/>
  <c r="F2435" i="2"/>
  <c r="N2434" i="2"/>
  <c r="F2434" i="2"/>
  <c r="N2433" i="2"/>
  <c r="F2433" i="2"/>
  <c r="N2432" i="2"/>
  <c r="F2432" i="2"/>
  <c r="N2431" i="2"/>
  <c r="F2431" i="2"/>
  <c r="N2430" i="2"/>
  <c r="F2430" i="2"/>
  <c r="N2429" i="2"/>
  <c r="F2429" i="2"/>
  <c r="N2428" i="2"/>
  <c r="F2428" i="2"/>
  <c r="N2427" i="2"/>
  <c r="F2427" i="2"/>
  <c r="N2426" i="2"/>
  <c r="F2426" i="2"/>
  <c r="N2425" i="2"/>
  <c r="F2425" i="2"/>
  <c r="N2424" i="2"/>
  <c r="F2424" i="2"/>
  <c r="N2423" i="2"/>
  <c r="F2423" i="2"/>
  <c r="N2422" i="2"/>
  <c r="F2422" i="2"/>
  <c r="N2421" i="2"/>
  <c r="F2421" i="2"/>
  <c r="N2420" i="2"/>
  <c r="F2420" i="2"/>
  <c r="N2419" i="2"/>
  <c r="F2419" i="2"/>
  <c r="N2418" i="2"/>
  <c r="F2418" i="2"/>
  <c r="N2417" i="2"/>
  <c r="F2417" i="2"/>
  <c r="N2416" i="2"/>
  <c r="F2416" i="2"/>
  <c r="N2415" i="2"/>
  <c r="F2415" i="2"/>
  <c r="N2414" i="2"/>
  <c r="F2414" i="2"/>
  <c r="N2413" i="2"/>
  <c r="F2413" i="2"/>
  <c r="N2412" i="2"/>
  <c r="F2412" i="2"/>
  <c r="N2411" i="2"/>
  <c r="F2411" i="2"/>
  <c r="N2410" i="2"/>
  <c r="F2410" i="2"/>
  <c r="N2409" i="2"/>
  <c r="F2409" i="2"/>
  <c r="N2408" i="2"/>
  <c r="F2408" i="2"/>
  <c r="N2407" i="2"/>
  <c r="F2407" i="2"/>
  <c r="N2406" i="2"/>
  <c r="F2406" i="2"/>
  <c r="N2405" i="2"/>
  <c r="F2405" i="2"/>
  <c r="N2404" i="2"/>
  <c r="F2404" i="2"/>
  <c r="N2403" i="2"/>
  <c r="F2403" i="2"/>
  <c r="N2402" i="2"/>
  <c r="F2402" i="2"/>
  <c r="N2401" i="2"/>
  <c r="F2401" i="2"/>
  <c r="N2400" i="2"/>
  <c r="F2400" i="2"/>
  <c r="N2399" i="2"/>
  <c r="F2399" i="2"/>
  <c r="N2398" i="2"/>
  <c r="F2398" i="2"/>
  <c r="N2397" i="2"/>
  <c r="F2397" i="2"/>
  <c r="N2396" i="2"/>
  <c r="F2396" i="2"/>
  <c r="N2395" i="2"/>
  <c r="F2395" i="2"/>
  <c r="N2394" i="2"/>
  <c r="F2394" i="2"/>
  <c r="N2393" i="2"/>
  <c r="F2393" i="2"/>
  <c r="N2392" i="2"/>
  <c r="F2392" i="2"/>
  <c r="N2391" i="2"/>
  <c r="F2391" i="2"/>
  <c r="N2390" i="2"/>
  <c r="F2390" i="2"/>
  <c r="N2389" i="2"/>
  <c r="F2389" i="2"/>
  <c r="N2388" i="2"/>
  <c r="F2388" i="2"/>
  <c r="N2387" i="2"/>
  <c r="F2387" i="2"/>
  <c r="N2386" i="2"/>
  <c r="F2386" i="2"/>
  <c r="N2385" i="2"/>
  <c r="F2385" i="2"/>
  <c r="N2384" i="2"/>
  <c r="F2384" i="2"/>
  <c r="N2383" i="2"/>
  <c r="F2383" i="2"/>
  <c r="N2382" i="2"/>
  <c r="F2382" i="2"/>
  <c r="N2381" i="2"/>
  <c r="F2381" i="2"/>
  <c r="N2380" i="2"/>
  <c r="F2380" i="2"/>
  <c r="N2379" i="2"/>
  <c r="F2379" i="2"/>
  <c r="N2378" i="2"/>
  <c r="F2378" i="2"/>
  <c r="N2377" i="2"/>
  <c r="F2377" i="2"/>
  <c r="N2376" i="2"/>
  <c r="F2376" i="2"/>
  <c r="N2375" i="2"/>
  <c r="F2375" i="2"/>
  <c r="N2374" i="2"/>
  <c r="F2374" i="2"/>
  <c r="N2373" i="2"/>
  <c r="F2373" i="2"/>
  <c r="N2372" i="2"/>
  <c r="F2372" i="2"/>
  <c r="N2371" i="2"/>
  <c r="F2371" i="2"/>
  <c r="N2370" i="2"/>
  <c r="F2370" i="2"/>
  <c r="N2369" i="2"/>
  <c r="F2369" i="2"/>
  <c r="N2368" i="2"/>
  <c r="F2368" i="2"/>
  <c r="N2367" i="2"/>
  <c r="F2367" i="2"/>
  <c r="N2366" i="2"/>
  <c r="F2366" i="2"/>
  <c r="N2365" i="2"/>
  <c r="F2365" i="2"/>
  <c r="N2364" i="2"/>
  <c r="F2364" i="2"/>
  <c r="N2363" i="2"/>
  <c r="F2363" i="2"/>
  <c r="N2362" i="2"/>
  <c r="F2362" i="2"/>
  <c r="N2361" i="2"/>
  <c r="F2361" i="2"/>
  <c r="N2360" i="2"/>
  <c r="F2360" i="2"/>
  <c r="N2359" i="2"/>
  <c r="F2359" i="2"/>
  <c r="N2358" i="2"/>
  <c r="F2358" i="2"/>
  <c r="N2357" i="2"/>
  <c r="F2357" i="2"/>
  <c r="N2356" i="2"/>
  <c r="F2356" i="2"/>
  <c r="N2355" i="2"/>
  <c r="F2355" i="2"/>
  <c r="N2354" i="2"/>
  <c r="F2354" i="2"/>
  <c r="N2353" i="2"/>
  <c r="F2353" i="2"/>
  <c r="N2352" i="2"/>
  <c r="F2352" i="2"/>
  <c r="N2351" i="2"/>
  <c r="F2351" i="2"/>
  <c r="N2350" i="2"/>
  <c r="F2350" i="2"/>
  <c r="N2349" i="2"/>
  <c r="F2349" i="2"/>
  <c r="N2348" i="2"/>
  <c r="F2348" i="2"/>
  <c r="N2347" i="2"/>
  <c r="F2347" i="2"/>
  <c r="N2346" i="2"/>
  <c r="F2346" i="2"/>
  <c r="N2345" i="2"/>
  <c r="F2345" i="2"/>
  <c r="N2344" i="2"/>
  <c r="F2344" i="2"/>
  <c r="N2343" i="2"/>
  <c r="F2343" i="2"/>
  <c r="N2342" i="2"/>
  <c r="F2342" i="2"/>
  <c r="N2341" i="2"/>
  <c r="F2341" i="2"/>
  <c r="N2340" i="2"/>
  <c r="F2340" i="2"/>
  <c r="N2339" i="2"/>
  <c r="F2339" i="2"/>
  <c r="N2338" i="2"/>
  <c r="F2338" i="2"/>
  <c r="N2337" i="2"/>
  <c r="F2337" i="2"/>
  <c r="N2336" i="2"/>
  <c r="F2336" i="2"/>
  <c r="N2335" i="2"/>
  <c r="F2335" i="2"/>
  <c r="N2334" i="2"/>
  <c r="F2334" i="2"/>
  <c r="N2333" i="2"/>
  <c r="F2333" i="2"/>
  <c r="N2332" i="2"/>
  <c r="F2332" i="2"/>
  <c r="N2331" i="2"/>
  <c r="F2331" i="2"/>
  <c r="N2330" i="2"/>
  <c r="F2330" i="2"/>
  <c r="N2329" i="2"/>
  <c r="F2329" i="2"/>
  <c r="N2328" i="2"/>
  <c r="F2328" i="2"/>
  <c r="N2327" i="2"/>
  <c r="F2327" i="2"/>
  <c r="N2326" i="2"/>
  <c r="F2326" i="2"/>
  <c r="N2325" i="2"/>
  <c r="F2325" i="2"/>
  <c r="N2324" i="2"/>
  <c r="F2324" i="2"/>
  <c r="N2323" i="2"/>
  <c r="F2323" i="2"/>
  <c r="N2322" i="2"/>
  <c r="F2322" i="2"/>
  <c r="N2321" i="2"/>
  <c r="F2321" i="2"/>
  <c r="N2320" i="2"/>
  <c r="F2320" i="2"/>
  <c r="N2319" i="2"/>
  <c r="F2319" i="2"/>
  <c r="N2318" i="2"/>
  <c r="F2318" i="2"/>
  <c r="N2317" i="2"/>
  <c r="F2317" i="2"/>
  <c r="N2316" i="2"/>
  <c r="F2316" i="2"/>
  <c r="N2315" i="2"/>
  <c r="F2315" i="2"/>
  <c r="N2314" i="2"/>
  <c r="F2314" i="2"/>
  <c r="N2313" i="2"/>
  <c r="F2313" i="2"/>
  <c r="N2312" i="2"/>
  <c r="F2312" i="2"/>
  <c r="N2311" i="2"/>
  <c r="F2311" i="2"/>
  <c r="N2310" i="2"/>
  <c r="F2310" i="2"/>
  <c r="N2309" i="2"/>
  <c r="F2309" i="2"/>
  <c r="N2308" i="2"/>
  <c r="F2308" i="2"/>
  <c r="N2307" i="2"/>
  <c r="F2307" i="2"/>
  <c r="N2306" i="2"/>
  <c r="F2306" i="2"/>
  <c r="N2305" i="2"/>
  <c r="F2305" i="2"/>
  <c r="N2304" i="2"/>
  <c r="F2304" i="2"/>
  <c r="N2303" i="2"/>
  <c r="F2303" i="2"/>
  <c r="N2302" i="2"/>
  <c r="F2302" i="2"/>
  <c r="N2301" i="2"/>
  <c r="F2301" i="2"/>
  <c r="N2300" i="2"/>
  <c r="F2300" i="2"/>
  <c r="N2299" i="2"/>
  <c r="F2299" i="2"/>
  <c r="N2298" i="2"/>
  <c r="F2298" i="2"/>
  <c r="N2297" i="2"/>
  <c r="F2297" i="2"/>
  <c r="N2296" i="2"/>
  <c r="F2296" i="2"/>
  <c r="N2295" i="2"/>
  <c r="F2295" i="2"/>
  <c r="N2294" i="2"/>
  <c r="F2294" i="2"/>
  <c r="N2293" i="2"/>
  <c r="F2293" i="2"/>
  <c r="N2292" i="2"/>
  <c r="F2292" i="2"/>
  <c r="N2291" i="2"/>
  <c r="F2291" i="2"/>
  <c r="N2290" i="2"/>
  <c r="F2290" i="2"/>
  <c r="N2289" i="2"/>
  <c r="F2289" i="2"/>
  <c r="N2288" i="2"/>
  <c r="F2288" i="2"/>
  <c r="N2287" i="2"/>
  <c r="F2287" i="2"/>
  <c r="N2286" i="2"/>
  <c r="F2286" i="2"/>
  <c r="N2285" i="2"/>
  <c r="F2285" i="2"/>
  <c r="N2284" i="2"/>
  <c r="F2284" i="2"/>
  <c r="N2283" i="2"/>
  <c r="F2283" i="2"/>
  <c r="N2282" i="2"/>
  <c r="F2282" i="2"/>
  <c r="N2281" i="2"/>
  <c r="F2281" i="2"/>
  <c r="N2280" i="2"/>
  <c r="F2280" i="2"/>
  <c r="N2279" i="2"/>
  <c r="F2279" i="2"/>
  <c r="N2278" i="2"/>
  <c r="F2278" i="2"/>
  <c r="N2277" i="2"/>
  <c r="F2277" i="2"/>
  <c r="N2276" i="2"/>
  <c r="F2276" i="2"/>
  <c r="N2275" i="2"/>
  <c r="F2275" i="2"/>
  <c r="N2274" i="2"/>
  <c r="F2274" i="2"/>
  <c r="N2273" i="2"/>
  <c r="F2273" i="2"/>
  <c r="N2272" i="2"/>
  <c r="F2272" i="2"/>
  <c r="N2271" i="2"/>
  <c r="F2271" i="2"/>
  <c r="N2270" i="2"/>
  <c r="F2270" i="2"/>
  <c r="N2269" i="2"/>
  <c r="F2269" i="2"/>
  <c r="N2268" i="2"/>
  <c r="F2268" i="2"/>
  <c r="N2267" i="2"/>
  <c r="F2267" i="2"/>
  <c r="N2266" i="2"/>
  <c r="F2266" i="2"/>
  <c r="N2265" i="2"/>
  <c r="F2265" i="2"/>
  <c r="N2264" i="2"/>
  <c r="F2264" i="2"/>
  <c r="N2263" i="2"/>
  <c r="F2263" i="2"/>
  <c r="N2262" i="2"/>
  <c r="F2262" i="2"/>
  <c r="N2261" i="2"/>
  <c r="F2261" i="2"/>
  <c r="N2260" i="2"/>
  <c r="F2260" i="2"/>
  <c r="N2259" i="2"/>
  <c r="F2259" i="2"/>
  <c r="N2258" i="2"/>
  <c r="F2258" i="2"/>
  <c r="N2257" i="2"/>
  <c r="F2257" i="2"/>
  <c r="N2256" i="2"/>
  <c r="F2256" i="2"/>
  <c r="N2255" i="2"/>
  <c r="F2255" i="2"/>
  <c r="N2254" i="2"/>
  <c r="F2254" i="2"/>
  <c r="N2253" i="2"/>
  <c r="F2253" i="2"/>
  <c r="N2252" i="2"/>
  <c r="F2252" i="2"/>
  <c r="N2251" i="2"/>
  <c r="F2251" i="2"/>
  <c r="N2250" i="2"/>
  <c r="F2250" i="2"/>
  <c r="N2249" i="2"/>
  <c r="F2249" i="2"/>
  <c r="N2248" i="2"/>
  <c r="F2248" i="2"/>
  <c r="N2247" i="2"/>
  <c r="F2247" i="2"/>
  <c r="N2246" i="2"/>
  <c r="F2246" i="2"/>
  <c r="N2245" i="2"/>
  <c r="F2245" i="2"/>
  <c r="N2244" i="2"/>
  <c r="F2244" i="2"/>
  <c r="N2243" i="2"/>
  <c r="F2243" i="2"/>
  <c r="N2242" i="2"/>
  <c r="F2242" i="2"/>
  <c r="N2241" i="2"/>
  <c r="F2241" i="2"/>
  <c r="N2240" i="2"/>
  <c r="F2240" i="2"/>
  <c r="N2239" i="2"/>
  <c r="F2239" i="2"/>
  <c r="N2238" i="2"/>
  <c r="F2238" i="2"/>
  <c r="N2237" i="2"/>
  <c r="F2237" i="2"/>
  <c r="N2236" i="2"/>
  <c r="F2236" i="2"/>
  <c r="N2235" i="2"/>
  <c r="F2235" i="2"/>
  <c r="N2234" i="2"/>
  <c r="F2234" i="2"/>
  <c r="N2233" i="2"/>
  <c r="F2233" i="2"/>
  <c r="N2232" i="2"/>
  <c r="F2232" i="2"/>
  <c r="N2231" i="2"/>
  <c r="F2231" i="2"/>
  <c r="N2230" i="2"/>
  <c r="F2230" i="2"/>
  <c r="N2229" i="2"/>
  <c r="F2229" i="2"/>
  <c r="N2228" i="2"/>
  <c r="F2228" i="2"/>
  <c r="N2227" i="2"/>
  <c r="F2227" i="2"/>
  <c r="N2226" i="2"/>
  <c r="F2226" i="2"/>
  <c r="N2225" i="2"/>
  <c r="F2225" i="2"/>
  <c r="N2224" i="2"/>
  <c r="F2224" i="2"/>
  <c r="N2223" i="2"/>
  <c r="F2223" i="2"/>
  <c r="N2222" i="2"/>
  <c r="F2222" i="2"/>
  <c r="N2221" i="2"/>
  <c r="F2221" i="2"/>
  <c r="N2220" i="2"/>
  <c r="F2220" i="2"/>
  <c r="N2219" i="2"/>
  <c r="F2219" i="2"/>
  <c r="N2218" i="2"/>
  <c r="F2218" i="2"/>
  <c r="N2217" i="2"/>
  <c r="F2217" i="2"/>
  <c r="N2216" i="2"/>
  <c r="F2216" i="2"/>
  <c r="N2215" i="2"/>
  <c r="F2215" i="2"/>
  <c r="N2214" i="2"/>
  <c r="F2214" i="2"/>
  <c r="N2213" i="2"/>
  <c r="F2213" i="2"/>
  <c r="N2212" i="2"/>
  <c r="F2212" i="2"/>
  <c r="N2211" i="2"/>
  <c r="F2211" i="2"/>
  <c r="N2210" i="2"/>
  <c r="F2210" i="2"/>
  <c r="N2209" i="2"/>
  <c r="F2209" i="2"/>
  <c r="N2208" i="2"/>
  <c r="F2208" i="2"/>
  <c r="N2207" i="2"/>
  <c r="F2207" i="2"/>
  <c r="N2206" i="2"/>
  <c r="F2206" i="2"/>
  <c r="N2205" i="2"/>
  <c r="F2205" i="2"/>
  <c r="N2204" i="2"/>
  <c r="F2204" i="2"/>
  <c r="N2203" i="2"/>
  <c r="F2203" i="2"/>
  <c r="N2202" i="2"/>
  <c r="F2202" i="2"/>
  <c r="N2201" i="2"/>
  <c r="F2201" i="2"/>
  <c r="N2200" i="2"/>
  <c r="F2200" i="2"/>
  <c r="N2199" i="2"/>
  <c r="F2199" i="2"/>
  <c r="N2198" i="2"/>
  <c r="F2198" i="2"/>
  <c r="N2197" i="2"/>
  <c r="F2197" i="2"/>
  <c r="N2196" i="2"/>
  <c r="F2196" i="2"/>
  <c r="N2195" i="2"/>
  <c r="F2195" i="2"/>
  <c r="N2194" i="2"/>
  <c r="F2194" i="2"/>
  <c r="N2193" i="2"/>
  <c r="F2193" i="2"/>
  <c r="N2192" i="2"/>
  <c r="F2192" i="2"/>
  <c r="N2191" i="2"/>
  <c r="F2191" i="2"/>
  <c r="N2190" i="2"/>
  <c r="F2190" i="2"/>
  <c r="N2189" i="2"/>
  <c r="F2189" i="2"/>
  <c r="N2188" i="2"/>
  <c r="F2188" i="2"/>
  <c r="N2187" i="2"/>
  <c r="F2187" i="2"/>
  <c r="N2186" i="2"/>
  <c r="F2186" i="2"/>
  <c r="N2185" i="2"/>
  <c r="F2185" i="2"/>
  <c r="N2184" i="2"/>
  <c r="F2184" i="2"/>
  <c r="N2183" i="2"/>
  <c r="F2183" i="2"/>
  <c r="N2182" i="2"/>
  <c r="F2182" i="2"/>
  <c r="N2181" i="2"/>
  <c r="F2181" i="2"/>
  <c r="N2180" i="2"/>
  <c r="F2180" i="2"/>
  <c r="N2179" i="2"/>
  <c r="F2179" i="2"/>
  <c r="N2178" i="2"/>
  <c r="F2178" i="2"/>
  <c r="N2177" i="2"/>
  <c r="F2177" i="2"/>
  <c r="N2176" i="2"/>
  <c r="F2176" i="2"/>
  <c r="N2175" i="2"/>
  <c r="F2175" i="2"/>
  <c r="N2174" i="2"/>
  <c r="F2174" i="2"/>
  <c r="N2173" i="2"/>
  <c r="F2173" i="2"/>
  <c r="N2172" i="2"/>
  <c r="F2172" i="2"/>
  <c r="N2171" i="2"/>
  <c r="F2171" i="2"/>
  <c r="N2170" i="2"/>
  <c r="F2170" i="2"/>
  <c r="N2169" i="2"/>
  <c r="F2169" i="2"/>
  <c r="N2168" i="2"/>
  <c r="F2168" i="2"/>
  <c r="N2167" i="2"/>
  <c r="F2167" i="2"/>
  <c r="N2166" i="2"/>
  <c r="F2166" i="2"/>
  <c r="N2165" i="2"/>
  <c r="F2165" i="2"/>
  <c r="N2164" i="2"/>
  <c r="F2164" i="2"/>
  <c r="N2163" i="2"/>
  <c r="F2163" i="2"/>
  <c r="N2162" i="2"/>
  <c r="F2162" i="2"/>
  <c r="N2161" i="2"/>
  <c r="F2161" i="2"/>
  <c r="N2160" i="2"/>
  <c r="F2160" i="2"/>
  <c r="N2159" i="2"/>
  <c r="F2159" i="2"/>
  <c r="N2158" i="2"/>
  <c r="F2158" i="2"/>
  <c r="N2157" i="2"/>
  <c r="F2157" i="2"/>
  <c r="N2156" i="2"/>
  <c r="F2156" i="2"/>
  <c r="N2155" i="2"/>
  <c r="F2155" i="2"/>
  <c r="N2154" i="2"/>
  <c r="F2154" i="2"/>
  <c r="N2153" i="2"/>
  <c r="F2153" i="2"/>
  <c r="N2152" i="2"/>
  <c r="F2152" i="2"/>
  <c r="N2151" i="2"/>
  <c r="F2151" i="2"/>
  <c r="N2150" i="2"/>
  <c r="F2150" i="2"/>
  <c r="N2149" i="2"/>
  <c r="F2149" i="2"/>
  <c r="N2148" i="2"/>
  <c r="F2148" i="2"/>
  <c r="N2147" i="2"/>
  <c r="F2147" i="2"/>
  <c r="N2146" i="2"/>
  <c r="F2146" i="2"/>
  <c r="N2145" i="2"/>
  <c r="F2145" i="2"/>
  <c r="N2144" i="2"/>
  <c r="F2144" i="2"/>
  <c r="N2143" i="2"/>
  <c r="F2143" i="2"/>
  <c r="N2142" i="2"/>
  <c r="F2142" i="2"/>
  <c r="N2141" i="2"/>
  <c r="F2141" i="2"/>
  <c r="N2140" i="2"/>
  <c r="F2140" i="2"/>
  <c r="N2139" i="2"/>
  <c r="F2139" i="2"/>
  <c r="N2138" i="2"/>
  <c r="F2138" i="2"/>
  <c r="N2137" i="2"/>
  <c r="F2137" i="2"/>
  <c r="N2136" i="2"/>
  <c r="F2136" i="2"/>
  <c r="N2135" i="2"/>
  <c r="F2135" i="2"/>
  <c r="N2134" i="2"/>
  <c r="F2134" i="2"/>
  <c r="N2133" i="2"/>
  <c r="F2133" i="2"/>
  <c r="N2132" i="2"/>
  <c r="F2132" i="2"/>
  <c r="N2131" i="2"/>
  <c r="F2131" i="2"/>
  <c r="N2130" i="2"/>
  <c r="F2130" i="2"/>
  <c r="N2129" i="2"/>
  <c r="F2129" i="2"/>
  <c r="N2128" i="2"/>
  <c r="F2128" i="2"/>
  <c r="N2127" i="2"/>
  <c r="F2127" i="2"/>
  <c r="N2126" i="2"/>
  <c r="F2126" i="2"/>
  <c r="N2125" i="2"/>
  <c r="F2125" i="2"/>
  <c r="N2124" i="2"/>
  <c r="F2124" i="2"/>
  <c r="N2123" i="2"/>
  <c r="F2123" i="2"/>
  <c r="N2122" i="2"/>
  <c r="F2122" i="2"/>
  <c r="N2121" i="2"/>
  <c r="F2121" i="2"/>
  <c r="N2120" i="2"/>
  <c r="F2120" i="2"/>
  <c r="N2119" i="2"/>
  <c r="F2119" i="2"/>
  <c r="N2118" i="2"/>
  <c r="F2118" i="2"/>
  <c r="N2117" i="2"/>
  <c r="F2117" i="2"/>
  <c r="N2116" i="2"/>
  <c r="F2116" i="2"/>
  <c r="N2115" i="2"/>
  <c r="F2115" i="2"/>
  <c r="N2114" i="2"/>
  <c r="F2114" i="2"/>
  <c r="N2113" i="2"/>
  <c r="F2113" i="2"/>
  <c r="N2112" i="2"/>
  <c r="F2112" i="2"/>
  <c r="N2111" i="2"/>
  <c r="F2111" i="2"/>
  <c r="N2110" i="2"/>
  <c r="F2110" i="2"/>
  <c r="N2109" i="2"/>
  <c r="F2109" i="2"/>
  <c r="N2108" i="2"/>
  <c r="F2108" i="2"/>
  <c r="N2107" i="2"/>
  <c r="F2107" i="2"/>
  <c r="N2106" i="2"/>
  <c r="F2106" i="2"/>
  <c r="N2105" i="2"/>
  <c r="F2105" i="2"/>
  <c r="N2104" i="2"/>
  <c r="F2104" i="2"/>
  <c r="N2103" i="2"/>
  <c r="F2103" i="2"/>
  <c r="N2102" i="2"/>
  <c r="F2102" i="2"/>
  <c r="N2101" i="2"/>
  <c r="F2101" i="2"/>
  <c r="N2100" i="2"/>
  <c r="F2100" i="2"/>
  <c r="N2099" i="2"/>
  <c r="F2099" i="2"/>
  <c r="N2098" i="2"/>
  <c r="F2098" i="2"/>
  <c r="N2097" i="2"/>
  <c r="F2097" i="2"/>
  <c r="N2096" i="2"/>
  <c r="F2096" i="2"/>
  <c r="N2095" i="2"/>
  <c r="F2095" i="2"/>
  <c r="N2094" i="2"/>
  <c r="F2094" i="2"/>
  <c r="N2093" i="2"/>
  <c r="F2093" i="2"/>
  <c r="N2092" i="2"/>
  <c r="F2092" i="2"/>
  <c r="N2091" i="2"/>
  <c r="F2091" i="2"/>
  <c r="N2090" i="2"/>
  <c r="F2090" i="2"/>
  <c r="N2089" i="2"/>
  <c r="F2089" i="2"/>
  <c r="N2088" i="2"/>
  <c r="F2088" i="2"/>
  <c r="N2087" i="2"/>
  <c r="F2087" i="2"/>
  <c r="N2086" i="2"/>
  <c r="F2086" i="2"/>
  <c r="N2085" i="2"/>
  <c r="F2085" i="2"/>
  <c r="N2084" i="2"/>
  <c r="F2084" i="2"/>
  <c r="N2083" i="2"/>
  <c r="F2083" i="2"/>
  <c r="N2082" i="2"/>
  <c r="F2082" i="2"/>
  <c r="N2081" i="2"/>
  <c r="F2081" i="2"/>
  <c r="N2080" i="2"/>
  <c r="F2080" i="2"/>
  <c r="N2079" i="2"/>
  <c r="F2079" i="2"/>
  <c r="N2078" i="2"/>
  <c r="F2078" i="2"/>
  <c r="N2077" i="2"/>
  <c r="F2077" i="2"/>
  <c r="N2076" i="2"/>
  <c r="F2076" i="2"/>
  <c r="N2075" i="2"/>
  <c r="F2075" i="2"/>
  <c r="N2074" i="2"/>
  <c r="F2074" i="2"/>
  <c r="N2073" i="2"/>
  <c r="F2073" i="2"/>
  <c r="N2072" i="2"/>
  <c r="F2072" i="2"/>
  <c r="N2071" i="2"/>
  <c r="F2071" i="2"/>
  <c r="N2070" i="2"/>
  <c r="F2070" i="2"/>
  <c r="N2069" i="2"/>
  <c r="F2069" i="2"/>
  <c r="N2068" i="2"/>
  <c r="F2068" i="2"/>
  <c r="N2067" i="2"/>
  <c r="F2067" i="2"/>
  <c r="N2066" i="2"/>
  <c r="F2066" i="2"/>
  <c r="N2065" i="2"/>
  <c r="F2065" i="2"/>
  <c r="N2064" i="2"/>
  <c r="F2064" i="2"/>
  <c r="N2063" i="2"/>
  <c r="F2063" i="2"/>
  <c r="N2062" i="2"/>
  <c r="F2062" i="2"/>
  <c r="N2061" i="2"/>
  <c r="F2061" i="2"/>
  <c r="N2060" i="2"/>
  <c r="F2060" i="2"/>
  <c r="N2059" i="2"/>
  <c r="F2059" i="2"/>
  <c r="N2058" i="2"/>
  <c r="F2058" i="2"/>
  <c r="N2057" i="2"/>
  <c r="F2057" i="2"/>
  <c r="N2056" i="2"/>
  <c r="F2056" i="2"/>
  <c r="N2055" i="2"/>
  <c r="F2055" i="2"/>
  <c r="N2054" i="2"/>
  <c r="F2054" i="2"/>
  <c r="N2053" i="2"/>
  <c r="F2053" i="2"/>
  <c r="N2052" i="2"/>
  <c r="F2052" i="2"/>
  <c r="N2051" i="2"/>
  <c r="F2051" i="2"/>
  <c r="N2050" i="2"/>
  <c r="F2050" i="2"/>
  <c r="N2049" i="2"/>
  <c r="F2049" i="2"/>
  <c r="N2048" i="2"/>
  <c r="F2048" i="2"/>
  <c r="N2047" i="2"/>
  <c r="F2047" i="2"/>
  <c r="N2046" i="2"/>
  <c r="F2046" i="2"/>
  <c r="N2045" i="2"/>
  <c r="F2045" i="2"/>
  <c r="N2044" i="2"/>
  <c r="F2044" i="2"/>
  <c r="N2043" i="2"/>
  <c r="F2043" i="2"/>
  <c r="N2042" i="2"/>
  <c r="F2042" i="2"/>
  <c r="N2041" i="2"/>
  <c r="F2041" i="2"/>
  <c r="N2040" i="2"/>
  <c r="F2040" i="2"/>
  <c r="N2039" i="2"/>
  <c r="F2039" i="2"/>
  <c r="N2038" i="2"/>
  <c r="F2038" i="2"/>
  <c r="N2037" i="2"/>
  <c r="F2037" i="2"/>
  <c r="N2036" i="2"/>
  <c r="F2036" i="2"/>
  <c r="N2035" i="2"/>
  <c r="F2035" i="2"/>
  <c r="N2034" i="2"/>
  <c r="F2034" i="2"/>
  <c r="N2033" i="2"/>
  <c r="F2033" i="2"/>
  <c r="N2032" i="2"/>
  <c r="F2032" i="2"/>
  <c r="N2031" i="2"/>
  <c r="F2031" i="2"/>
  <c r="N2030" i="2"/>
  <c r="F2030" i="2"/>
  <c r="N2029" i="2"/>
  <c r="F2029" i="2"/>
  <c r="N2028" i="2"/>
  <c r="F2028" i="2"/>
  <c r="N2027" i="2"/>
  <c r="F2027" i="2"/>
  <c r="N2026" i="2"/>
  <c r="F2026" i="2"/>
  <c r="N2025" i="2"/>
  <c r="F2025" i="2"/>
  <c r="N2024" i="2"/>
  <c r="F2024" i="2"/>
  <c r="N2023" i="2"/>
  <c r="F2023" i="2"/>
  <c r="N2022" i="2"/>
  <c r="F2022" i="2"/>
  <c r="N2021" i="2"/>
  <c r="F2021" i="2"/>
  <c r="N2020" i="2"/>
  <c r="F2020" i="2"/>
  <c r="N2019" i="2"/>
  <c r="F2019" i="2"/>
  <c r="N2018" i="2"/>
  <c r="F2018" i="2"/>
  <c r="N2017" i="2"/>
  <c r="F2017" i="2"/>
  <c r="N2016" i="2"/>
  <c r="F2016" i="2"/>
  <c r="N2015" i="2"/>
  <c r="F2015" i="2"/>
  <c r="N2014" i="2"/>
  <c r="F2014" i="2"/>
  <c r="N2013" i="2"/>
  <c r="F2013" i="2"/>
  <c r="N2012" i="2"/>
  <c r="F2012" i="2"/>
  <c r="N2011" i="2"/>
  <c r="F2011" i="2"/>
  <c r="N2010" i="2"/>
  <c r="F2010" i="2"/>
  <c r="N2009" i="2"/>
  <c r="F2009" i="2"/>
  <c r="N2008" i="2"/>
  <c r="F2008" i="2"/>
  <c r="N2007" i="2"/>
  <c r="F2007" i="2"/>
  <c r="N2006" i="2"/>
  <c r="F2006" i="2"/>
  <c r="N2005" i="2"/>
  <c r="F2005" i="2"/>
  <c r="N2004" i="2"/>
  <c r="F2004" i="2"/>
  <c r="N2003" i="2"/>
  <c r="F2003" i="2"/>
  <c r="N2002" i="2"/>
  <c r="F2002" i="2"/>
  <c r="N2001" i="2"/>
  <c r="F2001" i="2"/>
  <c r="N2000" i="2"/>
  <c r="F2000" i="2"/>
  <c r="N1999" i="2"/>
  <c r="F1999" i="2"/>
  <c r="N1998" i="2"/>
  <c r="F1998" i="2"/>
  <c r="N1997" i="2"/>
  <c r="F1997" i="2"/>
  <c r="N1996" i="2"/>
  <c r="F1996" i="2"/>
  <c r="N1995" i="2"/>
  <c r="F1995" i="2"/>
  <c r="N1994" i="2"/>
  <c r="F1994" i="2"/>
  <c r="N1993" i="2"/>
  <c r="F1993" i="2"/>
  <c r="N1992" i="2"/>
  <c r="F1992" i="2"/>
  <c r="N1991" i="2"/>
  <c r="F1991" i="2"/>
  <c r="N1990" i="2"/>
  <c r="F1990" i="2"/>
  <c r="N1989" i="2"/>
  <c r="F1989" i="2"/>
  <c r="N1988" i="2"/>
  <c r="F1988" i="2"/>
  <c r="N1987" i="2"/>
  <c r="F1987" i="2"/>
  <c r="N1986" i="2"/>
  <c r="F1986" i="2"/>
  <c r="N1985" i="2"/>
  <c r="F1985" i="2"/>
  <c r="N1984" i="2"/>
  <c r="F1984" i="2"/>
  <c r="N1983" i="2"/>
  <c r="F1983" i="2"/>
  <c r="N1982" i="2"/>
  <c r="F1982" i="2"/>
  <c r="N1981" i="2"/>
  <c r="F1981" i="2"/>
  <c r="N1980" i="2"/>
  <c r="F1980" i="2"/>
  <c r="N1979" i="2"/>
  <c r="F1979" i="2"/>
  <c r="N1978" i="2"/>
  <c r="F1978" i="2"/>
  <c r="N1977" i="2"/>
  <c r="F1977" i="2"/>
  <c r="N1976" i="2"/>
  <c r="F1976" i="2"/>
  <c r="N1975" i="2"/>
  <c r="F1975" i="2"/>
  <c r="N1974" i="2"/>
  <c r="F1974" i="2"/>
  <c r="N1973" i="2"/>
  <c r="F1973" i="2"/>
  <c r="N1972" i="2"/>
  <c r="F1972" i="2"/>
  <c r="N1971" i="2"/>
  <c r="F1971" i="2"/>
  <c r="N1970" i="2"/>
  <c r="F1970" i="2"/>
  <c r="N1969" i="2"/>
  <c r="F1969" i="2"/>
  <c r="N1968" i="2"/>
  <c r="F1968" i="2"/>
  <c r="N1967" i="2"/>
  <c r="F1967" i="2"/>
  <c r="N1966" i="2"/>
  <c r="F1966" i="2"/>
  <c r="N1965" i="2"/>
  <c r="F1965" i="2"/>
  <c r="N1964" i="2"/>
  <c r="F1964" i="2"/>
  <c r="N1963" i="2"/>
  <c r="F1963" i="2"/>
  <c r="N1962" i="2"/>
  <c r="F1962" i="2"/>
  <c r="N1961" i="2"/>
  <c r="F1961" i="2"/>
  <c r="N1960" i="2"/>
  <c r="F1960" i="2"/>
  <c r="N1959" i="2"/>
  <c r="F1959" i="2"/>
  <c r="N1958" i="2"/>
  <c r="F1958" i="2"/>
  <c r="N1957" i="2"/>
  <c r="F1957" i="2"/>
  <c r="N1956" i="2"/>
  <c r="F1956" i="2"/>
  <c r="N1955" i="2"/>
  <c r="F1955" i="2"/>
  <c r="N1954" i="2"/>
  <c r="F1954" i="2"/>
  <c r="N1953" i="2"/>
  <c r="F1953" i="2"/>
  <c r="N1952" i="2"/>
  <c r="F1952" i="2"/>
  <c r="N1951" i="2"/>
  <c r="F1951" i="2"/>
  <c r="N1950" i="2"/>
  <c r="F1950" i="2"/>
  <c r="N1949" i="2"/>
  <c r="F1949" i="2"/>
  <c r="N1948" i="2"/>
  <c r="F1948" i="2"/>
  <c r="N1947" i="2"/>
  <c r="F1947" i="2"/>
  <c r="N1946" i="2"/>
  <c r="F1946" i="2"/>
  <c r="N1945" i="2"/>
  <c r="F1945" i="2"/>
  <c r="N1944" i="2"/>
  <c r="F1944" i="2"/>
  <c r="N1943" i="2"/>
  <c r="F1943" i="2"/>
  <c r="N1942" i="2"/>
  <c r="F1942" i="2"/>
  <c r="N1941" i="2"/>
  <c r="F1941" i="2"/>
  <c r="N1940" i="2"/>
  <c r="F1940" i="2"/>
  <c r="N1939" i="2"/>
  <c r="F1939" i="2"/>
  <c r="N1938" i="2"/>
  <c r="F1938" i="2"/>
  <c r="N1937" i="2"/>
  <c r="F1937" i="2"/>
  <c r="N1936" i="2"/>
  <c r="F1936" i="2"/>
  <c r="N1935" i="2"/>
  <c r="F1935" i="2"/>
  <c r="N1934" i="2"/>
  <c r="F1934" i="2"/>
  <c r="N1933" i="2"/>
  <c r="F1933" i="2"/>
  <c r="N1932" i="2"/>
  <c r="F1932" i="2"/>
  <c r="N1931" i="2"/>
  <c r="F1931" i="2"/>
  <c r="N1930" i="2"/>
  <c r="F1930" i="2"/>
  <c r="N1929" i="2"/>
  <c r="F1929" i="2"/>
  <c r="N1928" i="2"/>
  <c r="F1928" i="2"/>
  <c r="N1927" i="2"/>
  <c r="F1927" i="2"/>
  <c r="N1926" i="2"/>
  <c r="F1926" i="2"/>
  <c r="N1925" i="2"/>
  <c r="F1925" i="2"/>
  <c r="N1924" i="2"/>
  <c r="F1924" i="2"/>
  <c r="N1923" i="2"/>
  <c r="F1923" i="2"/>
  <c r="N1922" i="2"/>
  <c r="F1922" i="2"/>
  <c r="N1921" i="2"/>
  <c r="F1921" i="2"/>
  <c r="N1920" i="2"/>
  <c r="F1920" i="2"/>
  <c r="N1919" i="2"/>
  <c r="F1919" i="2"/>
  <c r="N1918" i="2"/>
  <c r="F1918" i="2"/>
  <c r="N1917" i="2"/>
  <c r="F1917" i="2"/>
  <c r="N1916" i="2"/>
  <c r="F1916" i="2"/>
  <c r="N1915" i="2"/>
  <c r="F1915" i="2"/>
  <c r="N1914" i="2"/>
  <c r="F1914" i="2"/>
  <c r="N1913" i="2"/>
  <c r="F1913" i="2"/>
  <c r="N1912" i="2"/>
  <c r="F1912" i="2"/>
  <c r="N1911" i="2"/>
  <c r="F1911" i="2"/>
  <c r="N1910" i="2"/>
  <c r="F1910" i="2"/>
  <c r="N1909" i="2"/>
  <c r="F1909" i="2"/>
  <c r="N1908" i="2"/>
  <c r="F1908" i="2"/>
  <c r="N1907" i="2"/>
  <c r="F1907" i="2"/>
  <c r="N1906" i="2"/>
  <c r="F1906" i="2"/>
  <c r="N1905" i="2"/>
  <c r="F1905" i="2"/>
  <c r="N1904" i="2"/>
  <c r="F1904" i="2"/>
  <c r="N1903" i="2"/>
  <c r="F1903" i="2"/>
  <c r="N1902" i="2"/>
  <c r="F1902" i="2"/>
  <c r="N1901" i="2"/>
  <c r="F1901" i="2"/>
  <c r="N1900" i="2"/>
  <c r="F1900" i="2"/>
  <c r="N1899" i="2"/>
  <c r="F1899" i="2"/>
  <c r="N1898" i="2"/>
  <c r="F1898" i="2"/>
  <c r="N1897" i="2"/>
  <c r="F1897" i="2"/>
  <c r="N1896" i="2"/>
  <c r="F1896" i="2"/>
  <c r="N1895" i="2"/>
  <c r="F1895" i="2"/>
  <c r="N1894" i="2"/>
  <c r="F1894" i="2"/>
  <c r="N1893" i="2"/>
  <c r="F1893" i="2"/>
  <c r="N1892" i="2"/>
  <c r="F1892" i="2"/>
  <c r="N1891" i="2"/>
  <c r="F1891" i="2"/>
  <c r="N1890" i="2"/>
  <c r="F1890" i="2"/>
  <c r="N1889" i="2"/>
  <c r="F1889" i="2"/>
  <c r="N1888" i="2"/>
  <c r="F1888" i="2"/>
  <c r="N1887" i="2"/>
  <c r="F1887" i="2"/>
  <c r="N1886" i="2"/>
  <c r="F1886" i="2"/>
  <c r="N1885" i="2"/>
  <c r="F1885" i="2"/>
  <c r="N1884" i="2"/>
  <c r="F1884" i="2"/>
  <c r="N1883" i="2"/>
  <c r="F1883" i="2"/>
  <c r="N1882" i="2"/>
  <c r="F1882" i="2"/>
  <c r="N1881" i="2"/>
  <c r="F1881" i="2"/>
  <c r="N1880" i="2"/>
  <c r="F1880" i="2"/>
  <c r="N1879" i="2"/>
  <c r="F1879" i="2"/>
  <c r="N1878" i="2"/>
  <c r="F1878" i="2"/>
  <c r="N1877" i="2"/>
  <c r="F1877" i="2"/>
  <c r="N1876" i="2"/>
  <c r="F1876" i="2"/>
  <c r="N1875" i="2"/>
  <c r="F1875" i="2"/>
  <c r="N1874" i="2"/>
  <c r="F1874" i="2"/>
  <c r="N1873" i="2"/>
  <c r="F1873" i="2"/>
  <c r="N1872" i="2"/>
  <c r="F1872" i="2"/>
  <c r="N1871" i="2"/>
  <c r="F1871" i="2"/>
  <c r="N1870" i="2"/>
  <c r="F1870" i="2"/>
  <c r="N1869" i="2"/>
  <c r="F1869" i="2"/>
  <c r="N1868" i="2"/>
  <c r="F1868" i="2"/>
  <c r="N1867" i="2"/>
  <c r="F1867" i="2"/>
  <c r="N1866" i="2"/>
  <c r="F1866" i="2"/>
  <c r="N1865" i="2"/>
  <c r="F1865" i="2"/>
  <c r="N1864" i="2"/>
  <c r="F1864" i="2"/>
  <c r="N1863" i="2"/>
  <c r="F1863" i="2"/>
  <c r="N1862" i="2"/>
  <c r="F1862" i="2"/>
  <c r="N1861" i="2"/>
  <c r="F1861" i="2"/>
  <c r="N1860" i="2"/>
  <c r="F1860" i="2"/>
  <c r="N1859" i="2"/>
  <c r="F1859" i="2"/>
  <c r="N1858" i="2"/>
  <c r="F1858" i="2"/>
  <c r="N1857" i="2"/>
  <c r="F1857" i="2"/>
  <c r="N1856" i="2"/>
  <c r="F1856" i="2"/>
  <c r="N1855" i="2"/>
  <c r="F1855" i="2"/>
  <c r="N1854" i="2"/>
  <c r="F1854" i="2"/>
  <c r="N1853" i="2"/>
  <c r="F1853" i="2"/>
  <c r="N1852" i="2"/>
  <c r="F1852" i="2"/>
  <c r="N1851" i="2"/>
  <c r="F1851" i="2"/>
  <c r="N1850" i="2"/>
  <c r="F1850" i="2"/>
  <c r="N1849" i="2"/>
  <c r="F1849" i="2"/>
  <c r="N1848" i="2"/>
  <c r="F1848" i="2"/>
  <c r="N1847" i="2"/>
  <c r="F1847" i="2"/>
  <c r="N1846" i="2"/>
  <c r="F1846" i="2"/>
  <c r="N1845" i="2"/>
  <c r="F1845" i="2"/>
  <c r="N1844" i="2"/>
  <c r="F1844" i="2"/>
  <c r="N1843" i="2"/>
  <c r="F1843" i="2"/>
  <c r="N1842" i="2"/>
  <c r="F1842" i="2"/>
  <c r="N1841" i="2"/>
  <c r="F1841" i="2"/>
  <c r="N1840" i="2"/>
  <c r="F1840" i="2"/>
  <c r="N1839" i="2"/>
  <c r="F1839" i="2"/>
  <c r="N1838" i="2"/>
  <c r="F1838" i="2"/>
  <c r="N1837" i="2"/>
  <c r="F1837" i="2"/>
  <c r="N1836" i="2"/>
  <c r="F1836" i="2"/>
  <c r="N1835" i="2"/>
  <c r="F1835" i="2"/>
  <c r="N1834" i="2"/>
  <c r="F1834" i="2"/>
  <c r="N1833" i="2"/>
  <c r="F1833" i="2"/>
  <c r="N1832" i="2"/>
  <c r="F1832" i="2"/>
  <c r="N1831" i="2"/>
  <c r="F1831" i="2"/>
  <c r="N1830" i="2"/>
  <c r="F1830" i="2"/>
  <c r="N1829" i="2"/>
  <c r="F1829" i="2"/>
  <c r="N1828" i="2"/>
  <c r="F1828" i="2"/>
  <c r="N1827" i="2"/>
  <c r="F1827" i="2"/>
  <c r="N1826" i="2"/>
  <c r="F1826" i="2"/>
  <c r="N1825" i="2"/>
  <c r="F1825" i="2"/>
  <c r="N1824" i="2"/>
  <c r="F1824" i="2"/>
  <c r="N1823" i="2"/>
  <c r="F1823" i="2"/>
  <c r="N1822" i="2"/>
  <c r="F1822" i="2"/>
  <c r="N1821" i="2"/>
  <c r="F1821" i="2"/>
  <c r="N1820" i="2"/>
  <c r="F1820" i="2"/>
  <c r="N1819" i="2"/>
  <c r="F1819" i="2"/>
  <c r="N1818" i="2"/>
  <c r="F1818" i="2"/>
  <c r="N1817" i="2"/>
  <c r="F1817" i="2"/>
  <c r="N1816" i="2"/>
  <c r="F1816" i="2"/>
  <c r="N1815" i="2"/>
  <c r="F1815" i="2"/>
  <c r="N1814" i="2"/>
  <c r="F1814" i="2"/>
  <c r="N1813" i="2"/>
  <c r="F1813" i="2"/>
  <c r="N1812" i="2"/>
  <c r="F1812" i="2"/>
  <c r="N1811" i="2"/>
  <c r="F1811" i="2"/>
  <c r="N1810" i="2"/>
  <c r="F1810" i="2"/>
  <c r="N1809" i="2"/>
  <c r="F1809" i="2"/>
  <c r="N1808" i="2"/>
  <c r="F1808" i="2"/>
  <c r="N1807" i="2"/>
  <c r="F1807" i="2"/>
  <c r="N1806" i="2"/>
  <c r="F1806" i="2"/>
  <c r="N1805" i="2"/>
  <c r="F1805" i="2"/>
  <c r="N1804" i="2"/>
  <c r="F1804" i="2"/>
  <c r="N1803" i="2"/>
  <c r="F1803" i="2"/>
  <c r="N1802" i="2"/>
  <c r="F1802" i="2"/>
  <c r="N1801" i="2"/>
  <c r="F1801" i="2"/>
  <c r="N1800" i="2"/>
  <c r="F1800" i="2"/>
  <c r="N1799" i="2"/>
  <c r="F1799" i="2"/>
  <c r="N1798" i="2"/>
  <c r="F1798" i="2"/>
  <c r="N1797" i="2"/>
  <c r="F1797" i="2"/>
  <c r="N1796" i="2"/>
  <c r="F1796" i="2"/>
  <c r="N1795" i="2"/>
  <c r="F1795" i="2"/>
  <c r="N1794" i="2"/>
  <c r="F1794" i="2"/>
  <c r="N1793" i="2"/>
  <c r="F1793" i="2"/>
  <c r="N1792" i="2"/>
  <c r="F1792" i="2"/>
  <c r="N1791" i="2"/>
  <c r="F1791" i="2"/>
  <c r="N1790" i="2"/>
  <c r="F1790" i="2"/>
  <c r="N1789" i="2"/>
  <c r="F1789" i="2"/>
  <c r="N1788" i="2"/>
  <c r="F1788" i="2"/>
  <c r="N1787" i="2"/>
  <c r="F1787" i="2"/>
  <c r="N1786" i="2"/>
  <c r="F1786" i="2"/>
  <c r="N1785" i="2"/>
  <c r="F1785" i="2"/>
  <c r="N1784" i="2"/>
  <c r="F1784" i="2"/>
  <c r="N1783" i="2"/>
  <c r="F1783" i="2"/>
  <c r="N1782" i="2"/>
  <c r="F1782" i="2"/>
  <c r="N1781" i="2"/>
  <c r="F1781" i="2"/>
  <c r="N1780" i="2"/>
  <c r="F1780" i="2"/>
  <c r="N1779" i="2"/>
  <c r="F1779" i="2"/>
  <c r="N1778" i="2"/>
  <c r="F1778" i="2"/>
  <c r="N1777" i="2"/>
  <c r="F1777" i="2"/>
  <c r="N1776" i="2"/>
  <c r="F1776" i="2"/>
  <c r="N1775" i="2"/>
  <c r="F1775" i="2"/>
  <c r="N1774" i="2"/>
  <c r="F1774" i="2"/>
  <c r="N1773" i="2"/>
  <c r="F1773" i="2"/>
  <c r="N1772" i="2"/>
  <c r="F1772" i="2"/>
  <c r="N1771" i="2"/>
  <c r="F1771" i="2"/>
  <c r="N1770" i="2"/>
  <c r="F1770" i="2"/>
  <c r="N1769" i="2"/>
  <c r="F1769" i="2"/>
  <c r="N1768" i="2"/>
  <c r="F1768" i="2"/>
  <c r="N1767" i="2"/>
  <c r="F1767" i="2"/>
  <c r="N1766" i="2"/>
  <c r="F1766" i="2"/>
  <c r="N1765" i="2"/>
  <c r="F1765" i="2"/>
  <c r="N1764" i="2"/>
  <c r="F1764" i="2"/>
  <c r="N1763" i="2"/>
  <c r="F1763" i="2"/>
  <c r="N1762" i="2"/>
  <c r="F1762" i="2"/>
  <c r="N1761" i="2"/>
  <c r="F1761" i="2"/>
  <c r="N1760" i="2"/>
  <c r="F1760" i="2"/>
  <c r="N1759" i="2"/>
  <c r="F1759" i="2"/>
  <c r="N1758" i="2"/>
  <c r="F1758" i="2"/>
  <c r="N1757" i="2"/>
  <c r="F1757" i="2"/>
  <c r="N1756" i="2"/>
  <c r="F1756" i="2"/>
  <c r="N1755" i="2"/>
  <c r="F1755" i="2"/>
  <c r="N1754" i="2"/>
  <c r="F1754" i="2"/>
  <c r="N1753" i="2"/>
  <c r="F1753" i="2"/>
  <c r="N1752" i="2"/>
  <c r="F1752" i="2"/>
  <c r="N1751" i="2"/>
  <c r="F1751" i="2"/>
  <c r="N1750" i="2"/>
  <c r="F1750" i="2"/>
  <c r="N1749" i="2"/>
  <c r="F1749" i="2"/>
  <c r="N1748" i="2"/>
  <c r="F1748" i="2"/>
  <c r="N1747" i="2"/>
  <c r="F1747" i="2"/>
  <c r="N1746" i="2"/>
  <c r="F1746" i="2"/>
  <c r="N1745" i="2"/>
  <c r="F1745" i="2"/>
  <c r="N1744" i="2"/>
  <c r="F1744" i="2"/>
  <c r="N1743" i="2"/>
  <c r="F1743" i="2"/>
  <c r="N1742" i="2"/>
  <c r="F1742" i="2"/>
  <c r="N1741" i="2"/>
  <c r="F1741" i="2"/>
  <c r="N1740" i="2"/>
  <c r="F1740" i="2"/>
  <c r="N1739" i="2"/>
  <c r="F1739" i="2"/>
  <c r="N1738" i="2"/>
  <c r="F1738" i="2"/>
  <c r="N1737" i="2"/>
  <c r="F1737" i="2"/>
  <c r="N1736" i="2"/>
  <c r="F1736" i="2"/>
  <c r="N1735" i="2"/>
  <c r="F1735" i="2"/>
  <c r="N1734" i="2"/>
  <c r="F1734" i="2"/>
  <c r="N1733" i="2"/>
  <c r="F1733" i="2"/>
  <c r="N1732" i="2"/>
  <c r="F1732" i="2"/>
  <c r="N1731" i="2"/>
  <c r="F1731" i="2"/>
  <c r="N1730" i="2"/>
  <c r="F1730" i="2"/>
  <c r="N1729" i="2"/>
  <c r="F1729" i="2"/>
  <c r="N1728" i="2"/>
  <c r="F1728" i="2"/>
  <c r="N1727" i="2"/>
  <c r="F1727" i="2"/>
  <c r="N1726" i="2"/>
  <c r="F1726" i="2"/>
  <c r="N1725" i="2"/>
  <c r="F1725" i="2"/>
  <c r="N1724" i="2"/>
  <c r="F1724" i="2"/>
  <c r="N1723" i="2"/>
  <c r="F1723" i="2"/>
  <c r="N1722" i="2"/>
  <c r="F1722" i="2"/>
  <c r="N1721" i="2"/>
  <c r="F1721" i="2"/>
  <c r="N1720" i="2"/>
  <c r="F1720" i="2"/>
  <c r="N1719" i="2"/>
  <c r="F1719" i="2"/>
  <c r="N1718" i="2"/>
  <c r="F1718" i="2"/>
  <c r="N1717" i="2"/>
  <c r="F1717" i="2"/>
  <c r="N1716" i="2"/>
  <c r="F1716" i="2"/>
  <c r="N1715" i="2"/>
  <c r="F1715" i="2"/>
  <c r="N1714" i="2"/>
  <c r="F1714" i="2"/>
  <c r="N1713" i="2"/>
  <c r="F1713" i="2"/>
  <c r="N1712" i="2"/>
  <c r="F1712" i="2"/>
  <c r="N1711" i="2"/>
  <c r="F1711" i="2"/>
  <c r="N1710" i="2"/>
  <c r="F1710" i="2"/>
  <c r="N1709" i="2"/>
  <c r="F1709" i="2"/>
  <c r="N1708" i="2"/>
  <c r="F1708" i="2"/>
  <c r="N1707" i="2"/>
  <c r="F1707" i="2"/>
  <c r="N1706" i="2"/>
  <c r="F1706" i="2"/>
  <c r="N1705" i="2"/>
  <c r="F1705" i="2"/>
  <c r="N1704" i="2"/>
  <c r="F1704" i="2"/>
  <c r="N1703" i="2"/>
  <c r="F1703" i="2"/>
  <c r="N1702" i="2"/>
  <c r="F1702" i="2"/>
  <c r="N1701" i="2"/>
  <c r="F1701" i="2"/>
  <c r="N1700" i="2"/>
  <c r="F1700" i="2"/>
  <c r="N1699" i="2"/>
  <c r="F1699" i="2"/>
  <c r="N1698" i="2"/>
  <c r="F1698" i="2"/>
  <c r="N1697" i="2"/>
  <c r="F1697" i="2"/>
  <c r="N1696" i="2"/>
  <c r="F1696" i="2"/>
  <c r="N1695" i="2"/>
  <c r="F1695" i="2"/>
  <c r="N1694" i="2"/>
  <c r="F1694" i="2"/>
  <c r="N1693" i="2"/>
  <c r="F1693" i="2"/>
  <c r="N1692" i="2"/>
  <c r="F1692" i="2"/>
  <c r="N1691" i="2"/>
  <c r="F1691" i="2"/>
  <c r="N1690" i="2"/>
  <c r="F1690" i="2"/>
  <c r="N1689" i="2"/>
  <c r="F1689" i="2"/>
  <c r="N1688" i="2"/>
  <c r="F1688" i="2"/>
  <c r="N1687" i="2"/>
  <c r="F1687" i="2"/>
  <c r="N1686" i="2"/>
  <c r="F1686" i="2"/>
  <c r="N1685" i="2"/>
  <c r="F1685" i="2"/>
  <c r="N1684" i="2"/>
  <c r="F1684" i="2"/>
  <c r="N1683" i="2"/>
  <c r="F1683" i="2"/>
  <c r="N1682" i="2"/>
  <c r="F1682" i="2"/>
  <c r="N1681" i="2"/>
  <c r="F1681" i="2"/>
  <c r="N1680" i="2"/>
  <c r="F1680" i="2"/>
  <c r="N1679" i="2"/>
  <c r="F1679" i="2"/>
  <c r="N1678" i="2"/>
  <c r="F1678" i="2"/>
  <c r="N1677" i="2"/>
  <c r="F1677" i="2"/>
  <c r="N1676" i="2"/>
  <c r="F1676" i="2"/>
  <c r="N1675" i="2"/>
  <c r="F1675" i="2"/>
  <c r="N1674" i="2"/>
  <c r="F1674" i="2"/>
  <c r="N1673" i="2"/>
  <c r="F1673" i="2"/>
  <c r="N1672" i="2"/>
  <c r="F1672" i="2"/>
  <c r="N1671" i="2"/>
  <c r="F1671" i="2"/>
  <c r="N1670" i="2"/>
  <c r="F1670" i="2"/>
  <c r="N1669" i="2"/>
  <c r="F1669" i="2"/>
  <c r="N1668" i="2"/>
  <c r="F1668" i="2"/>
  <c r="N1667" i="2"/>
  <c r="F1667" i="2"/>
  <c r="N1666" i="2"/>
  <c r="F1666" i="2"/>
  <c r="N1665" i="2"/>
  <c r="F1665" i="2"/>
  <c r="N1664" i="2"/>
  <c r="F1664" i="2"/>
  <c r="N1663" i="2"/>
  <c r="F1663" i="2"/>
  <c r="N1662" i="2"/>
  <c r="F1662" i="2"/>
  <c r="N1661" i="2"/>
  <c r="F1661" i="2"/>
  <c r="N1660" i="2"/>
  <c r="F1660" i="2"/>
  <c r="N1659" i="2"/>
  <c r="F1659" i="2"/>
  <c r="N1658" i="2"/>
  <c r="F1658" i="2"/>
  <c r="N1657" i="2"/>
  <c r="F1657" i="2"/>
  <c r="N1656" i="2"/>
  <c r="F1656" i="2"/>
  <c r="N1655" i="2"/>
  <c r="F1655" i="2"/>
  <c r="N1654" i="2"/>
  <c r="F1654" i="2"/>
  <c r="N1653" i="2"/>
  <c r="F1653" i="2"/>
  <c r="N1652" i="2"/>
  <c r="F1652" i="2"/>
  <c r="N1651" i="2"/>
  <c r="F1651" i="2"/>
  <c r="N1650" i="2"/>
  <c r="F1650" i="2"/>
  <c r="N1649" i="2"/>
  <c r="F1649" i="2"/>
  <c r="N1648" i="2"/>
  <c r="F1648" i="2"/>
  <c r="N1647" i="2"/>
  <c r="F1647" i="2"/>
  <c r="N1646" i="2"/>
  <c r="F1646" i="2"/>
  <c r="N1645" i="2"/>
  <c r="F1645" i="2"/>
  <c r="N1644" i="2"/>
  <c r="F1644" i="2"/>
  <c r="N1643" i="2"/>
  <c r="F1643" i="2"/>
  <c r="N1642" i="2"/>
  <c r="F1642" i="2"/>
  <c r="N1641" i="2"/>
  <c r="F1641" i="2"/>
  <c r="N1640" i="2"/>
  <c r="F1640" i="2"/>
  <c r="N1639" i="2"/>
  <c r="F1639" i="2"/>
  <c r="N1638" i="2"/>
  <c r="F1638" i="2"/>
  <c r="N1637" i="2"/>
  <c r="F1637" i="2"/>
  <c r="N1636" i="2"/>
  <c r="F1636" i="2"/>
  <c r="N1635" i="2"/>
  <c r="F1635" i="2"/>
  <c r="N1634" i="2"/>
  <c r="F1634" i="2"/>
  <c r="N1633" i="2"/>
  <c r="F1633" i="2"/>
  <c r="N1632" i="2"/>
  <c r="F1632" i="2"/>
  <c r="N1631" i="2"/>
  <c r="F1631" i="2"/>
  <c r="N1630" i="2"/>
  <c r="F1630" i="2"/>
  <c r="N1629" i="2"/>
  <c r="F1629" i="2"/>
  <c r="N1628" i="2"/>
  <c r="F1628" i="2"/>
  <c r="N1627" i="2"/>
  <c r="F1627" i="2"/>
  <c r="N1626" i="2"/>
  <c r="F1626" i="2"/>
  <c r="N1625" i="2"/>
  <c r="F1625" i="2"/>
  <c r="N1624" i="2"/>
  <c r="F1624" i="2"/>
  <c r="N1623" i="2"/>
  <c r="F1623" i="2"/>
  <c r="N1622" i="2"/>
  <c r="F1622" i="2"/>
  <c r="N1621" i="2"/>
  <c r="F1621" i="2"/>
  <c r="N1620" i="2"/>
  <c r="F1620" i="2"/>
  <c r="N1619" i="2"/>
  <c r="F1619" i="2"/>
  <c r="N1618" i="2"/>
  <c r="F1618" i="2"/>
  <c r="N1617" i="2"/>
  <c r="F1617" i="2"/>
  <c r="N1616" i="2"/>
  <c r="F1616" i="2"/>
  <c r="N1615" i="2"/>
  <c r="F1615" i="2"/>
  <c r="N1614" i="2"/>
  <c r="F1614" i="2"/>
  <c r="N1613" i="2"/>
  <c r="F1613" i="2"/>
  <c r="N1612" i="2"/>
  <c r="F1612" i="2"/>
  <c r="N1611" i="2"/>
  <c r="F1611" i="2"/>
  <c r="N1610" i="2"/>
  <c r="F1610" i="2"/>
  <c r="N1609" i="2"/>
  <c r="F1609" i="2"/>
  <c r="N1608" i="2"/>
  <c r="F1608" i="2"/>
  <c r="N1607" i="2"/>
  <c r="F1607" i="2"/>
  <c r="N1606" i="2"/>
  <c r="F1606" i="2"/>
  <c r="N1605" i="2"/>
  <c r="F1605" i="2"/>
  <c r="N1604" i="2"/>
  <c r="F1604" i="2"/>
  <c r="N1603" i="2"/>
  <c r="F1603" i="2"/>
  <c r="N1602" i="2"/>
  <c r="F1602" i="2"/>
  <c r="N1601" i="2"/>
  <c r="F1601" i="2"/>
  <c r="N1600" i="2"/>
  <c r="F1600" i="2"/>
  <c r="N1599" i="2"/>
  <c r="F1599" i="2"/>
  <c r="N1598" i="2"/>
  <c r="F1598" i="2"/>
  <c r="N1597" i="2"/>
  <c r="F1597" i="2"/>
  <c r="N1596" i="2"/>
  <c r="F1596" i="2"/>
  <c r="N1595" i="2"/>
  <c r="F1595" i="2"/>
  <c r="N1594" i="2"/>
  <c r="F1594" i="2"/>
  <c r="N1593" i="2"/>
  <c r="F1593" i="2"/>
  <c r="N1592" i="2"/>
  <c r="F1592" i="2"/>
  <c r="N1591" i="2"/>
  <c r="F1591" i="2"/>
  <c r="N1590" i="2"/>
  <c r="F1590" i="2"/>
  <c r="N1589" i="2"/>
  <c r="F1589" i="2"/>
  <c r="N1588" i="2"/>
  <c r="F1588" i="2"/>
  <c r="N1587" i="2"/>
  <c r="F1587" i="2"/>
  <c r="N1586" i="2"/>
  <c r="F1586" i="2"/>
  <c r="N1585" i="2"/>
  <c r="F1585" i="2"/>
  <c r="N1584" i="2"/>
  <c r="F1584" i="2"/>
  <c r="N1583" i="2"/>
  <c r="F1583" i="2"/>
  <c r="N1582" i="2"/>
  <c r="F1582" i="2"/>
  <c r="N1581" i="2"/>
  <c r="F1581" i="2"/>
  <c r="N1580" i="2"/>
  <c r="F1580" i="2"/>
  <c r="N1579" i="2"/>
  <c r="F1579" i="2"/>
  <c r="N1578" i="2"/>
  <c r="F1578" i="2"/>
  <c r="N1577" i="2"/>
  <c r="F1577" i="2"/>
  <c r="N1576" i="2"/>
  <c r="F1576" i="2"/>
  <c r="N1575" i="2"/>
  <c r="F1575" i="2"/>
  <c r="N1574" i="2"/>
  <c r="F1574" i="2"/>
  <c r="N1573" i="2"/>
  <c r="F1573" i="2"/>
  <c r="N1572" i="2"/>
  <c r="F1572" i="2"/>
  <c r="N1571" i="2"/>
  <c r="F1571" i="2"/>
  <c r="N1570" i="2"/>
  <c r="F1570" i="2"/>
  <c r="N1569" i="2"/>
  <c r="F1569" i="2"/>
  <c r="N1568" i="2"/>
  <c r="F1568" i="2"/>
  <c r="N1567" i="2"/>
  <c r="F1567" i="2"/>
  <c r="N1566" i="2"/>
  <c r="F1566" i="2"/>
  <c r="N1565" i="2"/>
  <c r="F1565" i="2"/>
  <c r="N1564" i="2"/>
  <c r="F1564" i="2"/>
  <c r="N1563" i="2"/>
  <c r="F1563" i="2"/>
  <c r="N1562" i="2"/>
  <c r="F1562" i="2"/>
  <c r="N1561" i="2"/>
  <c r="F1561" i="2"/>
  <c r="N1560" i="2"/>
  <c r="F1560" i="2"/>
  <c r="N1559" i="2"/>
  <c r="F1559" i="2"/>
  <c r="N1558" i="2"/>
  <c r="F1558" i="2"/>
  <c r="N1557" i="2"/>
  <c r="F1557" i="2"/>
  <c r="N1556" i="2"/>
  <c r="F1556" i="2"/>
  <c r="N1555" i="2"/>
  <c r="F1555" i="2"/>
  <c r="N1554" i="2"/>
  <c r="F1554" i="2"/>
  <c r="N1553" i="2"/>
  <c r="F1553" i="2"/>
  <c r="N1552" i="2"/>
  <c r="F1552" i="2"/>
  <c r="N1551" i="2"/>
  <c r="F1551" i="2"/>
  <c r="N1550" i="2"/>
  <c r="F1550" i="2"/>
  <c r="N1549" i="2"/>
  <c r="F1549" i="2"/>
  <c r="N1548" i="2"/>
  <c r="F1548" i="2"/>
  <c r="N1547" i="2"/>
  <c r="F1547" i="2"/>
  <c r="N1546" i="2"/>
  <c r="F1546" i="2"/>
  <c r="N1545" i="2"/>
  <c r="F1545" i="2"/>
  <c r="N1544" i="2"/>
  <c r="F1544" i="2"/>
  <c r="N1543" i="2"/>
  <c r="F1543" i="2"/>
  <c r="N1542" i="2"/>
  <c r="F1542" i="2"/>
  <c r="N1541" i="2"/>
  <c r="F1541" i="2"/>
  <c r="N1540" i="2"/>
  <c r="F1540" i="2"/>
  <c r="N1539" i="2"/>
  <c r="F1539" i="2"/>
  <c r="N1538" i="2"/>
  <c r="F1538" i="2"/>
  <c r="N1537" i="2"/>
  <c r="F1537" i="2"/>
  <c r="N1536" i="2"/>
  <c r="F1536" i="2"/>
  <c r="N1535" i="2"/>
  <c r="F1535" i="2"/>
  <c r="N1534" i="2"/>
  <c r="F1534" i="2"/>
  <c r="N1533" i="2"/>
  <c r="F1533" i="2"/>
  <c r="N1532" i="2"/>
  <c r="F1532" i="2"/>
  <c r="N1531" i="2"/>
  <c r="F1531" i="2"/>
  <c r="N1530" i="2"/>
  <c r="F1530" i="2"/>
  <c r="N1529" i="2"/>
  <c r="F1529" i="2"/>
  <c r="N1528" i="2"/>
  <c r="F1528" i="2"/>
  <c r="N1527" i="2"/>
  <c r="F1527" i="2"/>
  <c r="N1526" i="2"/>
  <c r="F1526" i="2"/>
  <c r="N1525" i="2"/>
  <c r="F1525" i="2"/>
  <c r="N1524" i="2"/>
  <c r="F1524" i="2"/>
  <c r="N1523" i="2"/>
  <c r="F1523" i="2"/>
  <c r="N1522" i="2"/>
  <c r="F1522" i="2"/>
  <c r="N1521" i="2"/>
  <c r="F1521" i="2"/>
  <c r="N1520" i="2"/>
  <c r="F1520" i="2"/>
  <c r="N1519" i="2"/>
  <c r="F1519" i="2"/>
  <c r="N1518" i="2"/>
  <c r="F1518" i="2"/>
  <c r="N1517" i="2"/>
  <c r="F1517" i="2"/>
  <c r="N1516" i="2"/>
  <c r="F1516" i="2"/>
  <c r="N1515" i="2"/>
  <c r="F1515" i="2"/>
  <c r="N1514" i="2"/>
  <c r="F1514" i="2"/>
  <c r="N1513" i="2"/>
  <c r="F1513" i="2"/>
  <c r="N1512" i="2"/>
  <c r="F1512" i="2"/>
  <c r="N1511" i="2"/>
  <c r="F1511" i="2"/>
  <c r="N1510" i="2"/>
  <c r="F1510" i="2"/>
  <c r="N1509" i="2"/>
  <c r="F1509" i="2"/>
  <c r="N1508" i="2"/>
  <c r="F1508" i="2"/>
  <c r="N1507" i="2"/>
  <c r="F1507" i="2"/>
  <c r="N1506" i="2"/>
  <c r="F1506" i="2"/>
  <c r="N1505" i="2"/>
  <c r="F1505" i="2"/>
  <c r="N1504" i="2"/>
  <c r="F1504" i="2"/>
  <c r="N1503" i="2"/>
  <c r="F1503" i="2"/>
  <c r="N1502" i="2"/>
  <c r="F1502" i="2"/>
  <c r="N1501" i="2"/>
  <c r="F1501" i="2"/>
  <c r="N1500" i="2"/>
  <c r="F1500" i="2"/>
  <c r="N1499" i="2"/>
  <c r="F1499" i="2"/>
  <c r="N1498" i="2"/>
  <c r="F1498" i="2"/>
  <c r="N1497" i="2"/>
  <c r="F1497" i="2"/>
  <c r="N1496" i="2"/>
  <c r="F1496" i="2"/>
  <c r="N1495" i="2"/>
  <c r="F1495" i="2"/>
  <c r="N1494" i="2"/>
  <c r="F1494" i="2"/>
  <c r="N1493" i="2"/>
  <c r="F1493" i="2"/>
  <c r="N1492" i="2"/>
  <c r="F1492" i="2"/>
  <c r="N1491" i="2"/>
  <c r="F1491" i="2"/>
  <c r="N1490" i="2"/>
  <c r="F1490" i="2"/>
  <c r="N1489" i="2"/>
  <c r="F1489" i="2"/>
  <c r="N1488" i="2"/>
  <c r="F1488" i="2"/>
  <c r="N1487" i="2"/>
  <c r="F1487" i="2"/>
  <c r="N1486" i="2"/>
  <c r="F1486" i="2"/>
  <c r="N1485" i="2"/>
  <c r="F1485" i="2"/>
  <c r="N1484" i="2"/>
  <c r="F1484" i="2"/>
  <c r="N1483" i="2"/>
  <c r="F1483" i="2"/>
  <c r="N1482" i="2"/>
  <c r="F1482" i="2"/>
  <c r="N1481" i="2"/>
  <c r="F1481" i="2"/>
  <c r="N1480" i="2"/>
  <c r="F1480" i="2"/>
  <c r="N1479" i="2"/>
  <c r="F1479" i="2"/>
  <c r="N1478" i="2"/>
  <c r="F1478" i="2"/>
  <c r="N1477" i="2"/>
  <c r="F1477" i="2"/>
  <c r="N1476" i="2"/>
  <c r="F1476" i="2"/>
  <c r="N1475" i="2"/>
  <c r="F1475" i="2"/>
  <c r="N1474" i="2"/>
  <c r="F1474" i="2"/>
  <c r="N1473" i="2"/>
  <c r="F1473" i="2"/>
  <c r="N1472" i="2"/>
  <c r="F1472" i="2"/>
  <c r="N1471" i="2"/>
  <c r="F1471" i="2"/>
  <c r="N1470" i="2"/>
  <c r="F1470" i="2"/>
  <c r="N1469" i="2"/>
  <c r="F1469" i="2"/>
  <c r="N1468" i="2"/>
  <c r="F1468" i="2"/>
  <c r="N1467" i="2"/>
  <c r="F1467" i="2"/>
  <c r="N1466" i="2"/>
  <c r="F1466" i="2"/>
  <c r="N1465" i="2"/>
  <c r="F1465" i="2"/>
  <c r="N1464" i="2"/>
  <c r="F1464" i="2"/>
  <c r="N1463" i="2"/>
  <c r="F1463" i="2"/>
  <c r="N1462" i="2"/>
  <c r="F1462" i="2"/>
  <c r="N1461" i="2"/>
  <c r="F1461" i="2"/>
  <c r="N1460" i="2"/>
  <c r="F1460" i="2"/>
  <c r="N1459" i="2"/>
  <c r="F1459" i="2"/>
  <c r="N1458" i="2"/>
  <c r="F1458" i="2"/>
  <c r="N1457" i="2"/>
  <c r="F1457" i="2"/>
  <c r="N1456" i="2"/>
  <c r="F1456" i="2"/>
  <c r="N1455" i="2"/>
  <c r="F1455" i="2"/>
  <c r="N1454" i="2"/>
  <c r="F1454" i="2"/>
  <c r="N1453" i="2"/>
  <c r="F1453" i="2"/>
  <c r="N1452" i="2"/>
  <c r="F1452" i="2"/>
  <c r="N1451" i="2"/>
  <c r="F1451" i="2"/>
  <c r="N1450" i="2"/>
  <c r="F1450" i="2"/>
  <c r="N1449" i="2"/>
  <c r="F1449" i="2"/>
  <c r="N1448" i="2"/>
  <c r="F1448" i="2"/>
  <c r="N1447" i="2"/>
  <c r="F1447" i="2"/>
  <c r="N1446" i="2"/>
  <c r="F1446" i="2"/>
  <c r="N1445" i="2"/>
  <c r="F1445" i="2"/>
  <c r="N1444" i="2"/>
  <c r="F1444" i="2"/>
  <c r="N1443" i="2"/>
  <c r="F1443" i="2"/>
  <c r="N1442" i="2"/>
  <c r="F1442" i="2"/>
  <c r="N1441" i="2"/>
  <c r="F1441" i="2"/>
  <c r="N1440" i="2"/>
  <c r="F1440" i="2"/>
  <c r="N1439" i="2"/>
  <c r="F1439" i="2"/>
  <c r="N1438" i="2"/>
  <c r="F1438" i="2"/>
  <c r="N1437" i="2"/>
  <c r="F1437" i="2"/>
  <c r="N1436" i="2"/>
  <c r="F1436" i="2"/>
  <c r="N1435" i="2"/>
  <c r="F1435" i="2"/>
  <c r="N1434" i="2"/>
  <c r="F1434" i="2"/>
  <c r="N1433" i="2"/>
  <c r="F1433" i="2"/>
  <c r="N1432" i="2"/>
  <c r="F1432" i="2"/>
  <c r="N1431" i="2"/>
  <c r="F1431" i="2"/>
  <c r="N1430" i="2"/>
  <c r="F1430" i="2"/>
  <c r="N1429" i="2"/>
  <c r="F1429" i="2"/>
  <c r="N1428" i="2"/>
  <c r="F1428" i="2"/>
  <c r="N1427" i="2"/>
  <c r="F1427" i="2"/>
  <c r="N1426" i="2"/>
  <c r="F1426" i="2"/>
  <c r="N1425" i="2"/>
  <c r="F1425" i="2"/>
  <c r="N1424" i="2"/>
  <c r="F1424" i="2"/>
  <c r="N1423" i="2"/>
  <c r="F1423" i="2"/>
  <c r="N1422" i="2"/>
  <c r="F1422" i="2"/>
  <c r="N1421" i="2"/>
  <c r="F1421" i="2"/>
  <c r="N1420" i="2"/>
  <c r="F1420" i="2"/>
  <c r="N1419" i="2"/>
  <c r="F1419" i="2"/>
  <c r="N1418" i="2"/>
  <c r="F1418" i="2"/>
  <c r="N1417" i="2"/>
  <c r="F1417" i="2"/>
  <c r="N1416" i="2"/>
  <c r="F1416" i="2"/>
  <c r="N1415" i="2"/>
  <c r="F1415" i="2"/>
  <c r="N1414" i="2"/>
  <c r="F1414" i="2"/>
  <c r="N1413" i="2"/>
  <c r="F1413" i="2"/>
  <c r="N1412" i="2"/>
  <c r="F1412" i="2"/>
  <c r="N1411" i="2"/>
  <c r="F1411" i="2"/>
  <c r="N1410" i="2"/>
  <c r="F1410" i="2"/>
  <c r="N1409" i="2"/>
  <c r="F1409" i="2"/>
  <c r="N1408" i="2"/>
  <c r="F1408" i="2"/>
  <c r="N1407" i="2"/>
  <c r="F1407" i="2"/>
  <c r="N1406" i="2"/>
  <c r="F1406" i="2"/>
  <c r="N1405" i="2"/>
  <c r="F1405" i="2"/>
  <c r="N1404" i="2"/>
  <c r="F1404" i="2"/>
  <c r="N1403" i="2"/>
  <c r="F1403" i="2"/>
  <c r="N1402" i="2"/>
  <c r="F1402" i="2"/>
  <c r="N1401" i="2"/>
  <c r="F1401" i="2"/>
  <c r="N1400" i="2"/>
  <c r="F1400" i="2"/>
  <c r="N1399" i="2"/>
  <c r="F1399" i="2"/>
  <c r="N1398" i="2"/>
  <c r="F1398" i="2"/>
  <c r="N1397" i="2"/>
  <c r="F1397" i="2"/>
  <c r="N1396" i="2"/>
  <c r="F1396" i="2"/>
  <c r="N1395" i="2"/>
  <c r="F1395" i="2"/>
  <c r="N1394" i="2"/>
  <c r="F1394" i="2"/>
  <c r="N1393" i="2"/>
  <c r="F1393" i="2"/>
  <c r="N1392" i="2"/>
  <c r="F1392" i="2"/>
  <c r="N1391" i="2"/>
  <c r="F1391" i="2"/>
  <c r="N1390" i="2"/>
  <c r="F1390" i="2"/>
  <c r="N1389" i="2"/>
  <c r="F1389" i="2"/>
  <c r="N1388" i="2"/>
  <c r="F1388" i="2"/>
  <c r="N1387" i="2"/>
  <c r="F1387" i="2"/>
  <c r="N1386" i="2"/>
  <c r="F1386" i="2"/>
  <c r="N1385" i="2"/>
  <c r="F1385" i="2"/>
  <c r="N1384" i="2"/>
  <c r="F1384" i="2"/>
  <c r="N1383" i="2"/>
  <c r="F1383" i="2"/>
  <c r="N1382" i="2"/>
  <c r="F1382" i="2"/>
  <c r="N1381" i="2"/>
  <c r="F1381" i="2"/>
  <c r="N1380" i="2"/>
  <c r="F1380" i="2"/>
  <c r="N1379" i="2"/>
  <c r="F1379" i="2"/>
  <c r="N1378" i="2"/>
  <c r="F1378" i="2"/>
  <c r="N1377" i="2"/>
  <c r="F1377" i="2"/>
  <c r="N1376" i="2"/>
  <c r="F1376" i="2"/>
  <c r="N1375" i="2"/>
  <c r="F1375" i="2"/>
  <c r="N1374" i="2"/>
  <c r="F1374" i="2"/>
  <c r="N1373" i="2"/>
  <c r="F1373" i="2"/>
  <c r="N1372" i="2"/>
  <c r="F1372" i="2"/>
  <c r="N1371" i="2"/>
  <c r="F1371" i="2"/>
  <c r="N1370" i="2"/>
  <c r="F1370" i="2"/>
  <c r="N1369" i="2"/>
  <c r="F1369" i="2"/>
  <c r="N1368" i="2"/>
  <c r="F1368" i="2"/>
  <c r="N1367" i="2"/>
  <c r="F1367" i="2"/>
  <c r="N1366" i="2"/>
  <c r="F1366" i="2"/>
  <c r="N1365" i="2"/>
  <c r="F1365" i="2"/>
  <c r="N1364" i="2"/>
  <c r="F1364" i="2"/>
  <c r="N1363" i="2"/>
  <c r="F1363" i="2"/>
  <c r="N1362" i="2"/>
  <c r="F1362" i="2"/>
  <c r="N1361" i="2"/>
  <c r="F1361" i="2"/>
  <c r="N1360" i="2"/>
  <c r="F1360" i="2"/>
  <c r="N1359" i="2"/>
  <c r="F1359" i="2"/>
  <c r="N1358" i="2"/>
  <c r="F1358" i="2"/>
  <c r="N1357" i="2"/>
  <c r="F1357" i="2"/>
  <c r="N1356" i="2"/>
  <c r="F1356" i="2"/>
  <c r="N1355" i="2"/>
  <c r="F1355" i="2"/>
  <c r="N1354" i="2"/>
  <c r="F1354" i="2"/>
  <c r="N1353" i="2"/>
  <c r="F1353" i="2"/>
  <c r="N1352" i="2"/>
  <c r="F1352" i="2"/>
  <c r="N1351" i="2"/>
  <c r="F1351" i="2"/>
  <c r="N1350" i="2"/>
  <c r="F1350" i="2"/>
  <c r="N1349" i="2"/>
  <c r="F1349" i="2"/>
  <c r="N1348" i="2"/>
  <c r="F1348" i="2"/>
  <c r="N1347" i="2"/>
  <c r="F1347" i="2"/>
  <c r="N1346" i="2"/>
  <c r="F1346" i="2"/>
  <c r="N1345" i="2"/>
  <c r="F1345" i="2"/>
  <c r="N1344" i="2"/>
  <c r="F1344" i="2"/>
  <c r="N1343" i="2"/>
  <c r="F1343" i="2"/>
  <c r="N1342" i="2"/>
  <c r="F1342" i="2"/>
  <c r="N1341" i="2"/>
  <c r="F1341" i="2"/>
  <c r="N1340" i="2"/>
  <c r="F1340" i="2"/>
  <c r="N1339" i="2"/>
  <c r="F1339" i="2"/>
  <c r="N1338" i="2"/>
  <c r="F1338" i="2"/>
  <c r="N1337" i="2"/>
  <c r="F1337" i="2"/>
  <c r="N1336" i="2"/>
  <c r="F1336" i="2"/>
  <c r="N1335" i="2"/>
  <c r="F1335" i="2"/>
  <c r="N1334" i="2"/>
  <c r="F1334" i="2"/>
  <c r="N1333" i="2"/>
  <c r="F1333" i="2"/>
  <c r="N1332" i="2"/>
  <c r="F1332" i="2"/>
  <c r="N1331" i="2"/>
  <c r="F1331" i="2"/>
  <c r="N1330" i="2"/>
  <c r="F1330" i="2"/>
  <c r="N1329" i="2"/>
  <c r="F1329" i="2"/>
  <c r="N1328" i="2"/>
  <c r="F1328" i="2"/>
  <c r="N1327" i="2"/>
  <c r="F1327" i="2"/>
  <c r="N1326" i="2"/>
  <c r="F1326" i="2"/>
  <c r="N1325" i="2"/>
  <c r="F1325" i="2"/>
  <c r="N1324" i="2"/>
  <c r="F1324" i="2"/>
  <c r="N1323" i="2"/>
  <c r="F1323" i="2"/>
  <c r="N1322" i="2"/>
  <c r="F1322" i="2"/>
  <c r="N1321" i="2"/>
  <c r="F1321" i="2"/>
  <c r="N1320" i="2"/>
  <c r="F1320" i="2"/>
  <c r="N1319" i="2"/>
  <c r="F1319" i="2"/>
  <c r="N1318" i="2"/>
  <c r="F1318" i="2"/>
  <c r="N1317" i="2"/>
  <c r="F1317" i="2"/>
  <c r="N1316" i="2"/>
  <c r="F1316" i="2"/>
  <c r="N1315" i="2"/>
  <c r="F1315" i="2"/>
  <c r="N1314" i="2"/>
  <c r="F1314" i="2"/>
  <c r="N1313" i="2"/>
  <c r="F1313" i="2"/>
  <c r="N1312" i="2"/>
  <c r="F1312" i="2"/>
  <c r="N1311" i="2"/>
  <c r="F1311" i="2"/>
  <c r="N1310" i="2"/>
  <c r="F1310" i="2"/>
  <c r="N1309" i="2"/>
  <c r="F1309" i="2"/>
  <c r="N1308" i="2"/>
  <c r="F1308" i="2"/>
  <c r="N1307" i="2"/>
  <c r="F1307" i="2"/>
  <c r="N1306" i="2"/>
  <c r="F1306" i="2"/>
  <c r="N1305" i="2"/>
  <c r="F1305" i="2"/>
  <c r="N1304" i="2"/>
  <c r="F1304" i="2"/>
  <c r="N1303" i="2"/>
  <c r="F1303" i="2"/>
  <c r="N1302" i="2"/>
  <c r="F1302" i="2"/>
  <c r="N1301" i="2"/>
  <c r="F1301" i="2"/>
  <c r="N1300" i="2"/>
  <c r="F1300" i="2"/>
  <c r="N1299" i="2"/>
  <c r="F1299" i="2"/>
  <c r="N1298" i="2"/>
  <c r="F1298" i="2"/>
  <c r="N1297" i="2"/>
  <c r="F1297" i="2"/>
  <c r="N1296" i="2"/>
  <c r="F1296" i="2"/>
  <c r="N1295" i="2"/>
  <c r="F1295" i="2"/>
  <c r="N1294" i="2"/>
  <c r="F1294" i="2"/>
  <c r="N1293" i="2"/>
  <c r="F1293" i="2"/>
  <c r="N1292" i="2"/>
  <c r="F1292" i="2"/>
  <c r="N1291" i="2"/>
  <c r="F1291" i="2"/>
  <c r="N1290" i="2"/>
  <c r="F1290" i="2"/>
  <c r="N1289" i="2"/>
  <c r="F1289" i="2"/>
  <c r="N1288" i="2"/>
  <c r="F1288" i="2"/>
  <c r="N1287" i="2"/>
  <c r="F1287" i="2"/>
  <c r="N1286" i="2"/>
  <c r="F1286" i="2"/>
  <c r="N1285" i="2"/>
  <c r="F1285" i="2"/>
  <c r="N1284" i="2"/>
  <c r="F1284" i="2"/>
  <c r="N1283" i="2"/>
  <c r="F1283" i="2"/>
  <c r="N1282" i="2"/>
  <c r="F1282" i="2"/>
  <c r="N1281" i="2"/>
  <c r="F1281" i="2"/>
  <c r="N1280" i="2"/>
  <c r="F1280" i="2"/>
  <c r="N1279" i="2"/>
  <c r="F1279" i="2"/>
  <c r="N1278" i="2"/>
  <c r="F1278" i="2"/>
  <c r="N1277" i="2"/>
  <c r="F1277" i="2"/>
  <c r="N1276" i="2"/>
  <c r="F1276" i="2"/>
  <c r="N1275" i="2"/>
  <c r="F1275" i="2"/>
  <c r="N1274" i="2"/>
  <c r="F1274" i="2"/>
  <c r="N1273" i="2"/>
  <c r="F1273" i="2"/>
  <c r="N1272" i="2"/>
  <c r="F1272" i="2"/>
  <c r="N1271" i="2"/>
  <c r="F1271" i="2"/>
  <c r="N1270" i="2"/>
  <c r="F1270" i="2"/>
  <c r="N1269" i="2"/>
  <c r="F1269" i="2"/>
  <c r="N1268" i="2"/>
  <c r="F1268" i="2"/>
  <c r="N1267" i="2"/>
  <c r="F1267" i="2"/>
  <c r="N1266" i="2"/>
  <c r="F1266" i="2"/>
  <c r="N1265" i="2"/>
  <c r="F1265" i="2"/>
  <c r="N1264" i="2"/>
  <c r="F1264" i="2"/>
  <c r="N1263" i="2"/>
  <c r="F1263" i="2"/>
  <c r="N1262" i="2"/>
  <c r="F1262" i="2"/>
  <c r="N1261" i="2"/>
  <c r="F1261" i="2"/>
  <c r="N1260" i="2"/>
  <c r="F1260" i="2"/>
  <c r="N1259" i="2"/>
  <c r="F1259" i="2"/>
  <c r="N1258" i="2"/>
  <c r="F1258" i="2"/>
  <c r="N1257" i="2"/>
  <c r="F1257" i="2"/>
  <c r="N1256" i="2"/>
  <c r="F1256" i="2"/>
  <c r="N1255" i="2"/>
  <c r="F1255" i="2"/>
  <c r="N1254" i="2"/>
  <c r="F1254" i="2"/>
  <c r="N1253" i="2"/>
  <c r="F1253" i="2"/>
  <c r="N1252" i="2"/>
  <c r="F1252" i="2"/>
  <c r="N1251" i="2"/>
  <c r="F1251" i="2"/>
  <c r="N1250" i="2"/>
  <c r="F1250" i="2"/>
  <c r="N1249" i="2"/>
  <c r="F1249" i="2"/>
  <c r="N1248" i="2"/>
  <c r="F1248" i="2"/>
  <c r="N1247" i="2"/>
  <c r="F1247" i="2"/>
  <c r="N1246" i="2"/>
  <c r="F1246" i="2"/>
  <c r="N1245" i="2"/>
  <c r="F1245" i="2"/>
  <c r="N1244" i="2"/>
  <c r="F1244" i="2"/>
  <c r="N1243" i="2"/>
  <c r="F1243" i="2"/>
  <c r="N1242" i="2"/>
  <c r="F1242" i="2"/>
  <c r="N1241" i="2"/>
  <c r="F1241" i="2"/>
  <c r="N1240" i="2"/>
  <c r="F1240" i="2"/>
  <c r="N1239" i="2"/>
  <c r="F1239" i="2"/>
  <c r="N1238" i="2"/>
  <c r="F1238" i="2"/>
  <c r="N1237" i="2"/>
  <c r="F1237" i="2"/>
  <c r="N1236" i="2"/>
  <c r="F1236" i="2"/>
  <c r="N1235" i="2"/>
  <c r="F1235" i="2"/>
  <c r="N1234" i="2"/>
  <c r="F1234" i="2"/>
  <c r="N1233" i="2"/>
  <c r="F1233" i="2"/>
  <c r="N1232" i="2"/>
  <c r="F1232" i="2"/>
  <c r="N1231" i="2"/>
  <c r="F1231" i="2"/>
  <c r="N1230" i="2"/>
  <c r="F1230" i="2"/>
  <c r="N1229" i="2"/>
  <c r="F1229" i="2"/>
  <c r="N1228" i="2"/>
  <c r="F1228" i="2"/>
  <c r="N1227" i="2"/>
  <c r="F1227" i="2"/>
  <c r="N1226" i="2"/>
  <c r="F1226" i="2"/>
  <c r="N1225" i="2"/>
  <c r="F1225" i="2"/>
  <c r="N1224" i="2"/>
  <c r="F1224" i="2"/>
  <c r="N1223" i="2"/>
  <c r="F1223" i="2"/>
  <c r="N1222" i="2"/>
  <c r="F1222" i="2"/>
  <c r="N1221" i="2"/>
  <c r="F1221" i="2"/>
  <c r="N1220" i="2"/>
  <c r="F1220" i="2"/>
  <c r="N1219" i="2"/>
  <c r="F1219" i="2"/>
  <c r="N1218" i="2"/>
  <c r="F1218" i="2"/>
  <c r="N1217" i="2"/>
  <c r="F1217" i="2"/>
  <c r="N1216" i="2"/>
  <c r="F1216" i="2"/>
  <c r="N1215" i="2"/>
  <c r="F1215" i="2"/>
  <c r="N1214" i="2"/>
  <c r="F1214" i="2"/>
  <c r="N1213" i="2"/>
  <c r="F1213" i="2"/>
  <c r="N1212" i="2"/>
  <c r="F1212" i="2"/>
  <c r="N1211" i="2"/>
  <c r="F1211" i="2"/>
  <c r="N1210" i="2"/>
  <c r="F1210" i="2"/>
  <c r="N1209" i="2"/>
  <c r="F1209" i="2"/>
  <c r="N1208" i="2"/>
  <c r="F1208" i="2"/>
  <c r="N1207" i="2"/>
  <c r="F1207" i="2"/>
  <c r="N1206" i="2"/>
  <c r="F1206" i="2"/>
  <c r="N1205" i="2"/>
  <c r="F1205" i="2"/>
  <c r="N1204" i="2"/>
  <c r="F1204" i="2"/>
  <c r="N1203" i="2"/>
  <c r="F1203" i="2"/>
  <c r="N1202" i="2"/>
  <c r="F1202" i="2"/>
  <c r="N1201" i="2"/>
  <c r="F1201" i="2"/>
  <c r="N1200" i="2"/>
  <c r="F1200" i="2"/>
  <c r="N1199" i="2"/>
  <c r="F1199" i="2"/>
  <c r="N1198" i="2"/>
  <c r="F1198" i="2"/>
  <c r="N1197" i="2"/>
  <c r="F1197" i="2"/>
  <c r="N1196" i="2"/>
  <c r="F1196" i="2"/>
  <c r="N1195" i="2"/>
  <c r="F1195" i="2"/>
  <c r="N1194" i="2"/>
  <c r="F1194" i="2"/>
  <c r="N1193" i="2"/>
  <c r="F1193" i="2"/>
  <c r="N1192" i="2"/>
  <c r="F1192" i="2"/>
  <c r="N1191" i="2"/>
  <c r="F1191" i="2"/>
  <c r="N1190" i="2"/>
  <c r="F1190" i="2"/>
  <c r="N1189" i="2"/>
  <c r="F1189" i="2"/>
  <c r="N1188" i="2"/>
  <c r="F1188" i="2"/>
  <c r="N1187" i="2"/>
  <c r="F1187" i="2"/>
  <c r="N1186" i="2"/>
  <c r="F1186" i="2"/>
  <c r="N1185" i="2"/>
  <c r="F1185" i="2"/>
  <c r="N1184" i="2"/>
  <c r="F1184" i="2"/>
  <c r="N1183" i="2"/>
  <c r="F1183" i="2"/>
  <c r="N1182" i="2"/>
  <c r="F1182" i="2"/>
  <c r="N1181" i="2"/>
  <c r="F1181" i="2"/>
  <c r="N1180" i="2"/>
  <c r="F1180" i="2"/>
  <c r="N1179" i="2"/>
  <c r="F1179" i="2"/>
  <c r="N1178" i="2"/>
  <c r="F1178" i="2"/>
  <c r="N1177" i="2"/>
  <c r="F1177" i="2"/>
  <c r="N1176" i="2"/>
  <c r="F1176" i="2"/>
  <c r="N1175" i="2"/>
  <c r="F1175" i="2"/>
  <c r="N1174" i="2"/>
  <c r="F1174" i="2"/>
  <c r="N1173" i="2"/>
  <c r="F1173" i="2"/>
  <c r="N1172" i="2"/>
  <c r="F1172" i="2"/>
  <c r="N1171" i="2"/>
  <c r="F1171" i="2"/>
  <c r="N1170" i="2"/>
  <c r="F1170" i="2"/>
  <c r="N1169" i="2"/>
  <c r="F1169" i="2"/>
  <c r="N1168" i="2"/>
  <c r="F1168" i="2"/>
  <c r="N1167" i="2"/>
  <c r="F1167" i="2"/>
  <c r="N1166" i="2"/>
  <c r="F1166" i="2"/>
  <c r="N1165" i="2"/>
  <c r="F1165" i="2"/>
  <c r="N1164" i="2"/>
  <c r="F1164" i="2"/>
  <c r="N1163" i="2"/>
  <c r="F1163" i="2"/>
  <c r="N1162" i="2"/>
  <c r="F1162" i="2"/>
  <c r="N1161" i="2"/>
  <c r="F1161" i="2"/>
  <c r="N1160" i="2"/>
  <c r="F1160" i="2"/>
  <c r="N1159" i="2"/>
  <c r="F1159" i="2"/>
  <c r="N1158" i="2"/>
  <c r="F1158" i="2"/>
  <c r="N1157" i="2"/>
  <c r="F1157" i="2"/>
  <c r="N1156" i="2"/>
  <c r="F1156" i="2"/>
  <c r="N1155" i="2"/>
  <c r="F1155" i="2"/>
  <c r="N1154" i="2"/>
  <c r="F1154" i="2"/>
  <c r="N1153" i="2"/>
  <c r="F1153" i="2"/>
  <c r="N1152" i="2"/>
  <c r="F1152" i="2"/>
  <c r="N1151" i="2"/>
  <c r="F1151" i="2"/>
  <c r="N1150" i="2"/>
  <c r="F1150" i="2"/>
  <c r="N1149" i="2"/>
  <c r="F1149" i="2"/>
  <c r="N1148" i="2"/>
  <c r="F1148" i="2"/>
  <c r="N1147" i="2"/>
  <c r="F1147" i="2"/>
  <c r="N1146" i="2"/>
  <c r="F1146" i="2"/>
  <c r="N1145" i="2"/>
  <c r="F1145" i="2"/>
  <c r="N1144" i="2"/>
  <c r="F1144" i="2"/>
  <c r="N1143" i="2"/>
  <c r="F1143" i="2"/>
  <c r="N1142" i="2"/>
  <c r="F1142" i="2"/>
  <c r="N1141" i="2"/>
  <c r="F1141" i="2"/>
  <c r="N1140" i="2"/>
  <c r="F1140" i="2"/>
  <c r="N1139" i="2"/>
  <c r="F1139" i="2"/>
  <c r="N1138" i="2"/>
  <c r="F1138" i="2"/>
  <c r="N1137" i="2"/>
  <c r="F1137" i="2"/>
  <c r="N1136" i="2"/>
  <c r="F1136" i="2"/>
  <c r="N1135" i="2"/>
  <c r="F1135" i="2"/>
  <c r="N1134" i="2"/>
  <c r="F1134" i="2"/>
  <c r="N1133" i="2"/>
  <c r="F1133" i="2"/>
  <c r="N1132" i="2"/>
  <c r="F1132" i="2"/>
  <c r="N1131" i="2"/>
  <c r="F1131" i="2"/>
  <c r="N1130" i="2"/>
  <c r="F1130" i="2"/>
  <c r="N1129" i="2"/>
  <c r="F1129" i="2"/>
  <c r="N1128" i="2"/>
  <c r="F1128" i="2"/>
  <c r="N1127" i="2"/>
  <c r="F1127" i="2"/>
  <c r="N1126" i="2"/>
  <c r="F1126" i="2"/>
  <c r="N1125" i="2"/>
  <c r="F1125" i="2"/>
  <c r="N1124" i="2"/>
  <c r="F1124" i="2"/>
  <c r="N1123" i="2"/>
  <c r="F1123" i="2"/>
  <c r="N1122" i="2"/>
  <c r="F1122" i="2"/>
  <c r="N1121" i="2"/>
  <c r="F1121" i="2"/>
  <c r="N1120" i="2"/>
  <c r="F1120" i="2"/>
  <c r="N1119" i="2"/>
  <c r="F1119" i="2"/>
  <c r="N1118" i="2"/>
  <c r="F1118" i="2"/>
  <c r="N1117" i="2"/>
  <c r="F1117" i="2"/>
  <c r="N1116" i="2"/>
  <c r="F1116" i="2"/>
  <c r="N1115" i="2"/>
  <c r="F1115" i="2"/>
  <c r="N1114" i="2"/>
  <c r="F1114" i="2"/>
  <c r="N1113" i="2"/>
  <c r="F1113" i="2"/>
  <c r="N1112" i="2"/>
  <c r="F1112" i="2"/>
  <c r="N1111" i="2"/>
  <c r="F1111" i="2"/>
  <c r="N1110" i="2"/>
  <c r="F1110" i="2"/>
  <c r="N1109" i="2"/>
  <c r="F1109" i="2"/>
  <c r="N1108" i="2"/>
  <c r="F1108" i="2"/>
  <c r="N1107" i="2"/>
  <c r="F1107" i="2"/>
  <c r="N1106" i="2"/>
  <c r="F1106" i="2"/>
  <c r="N1105" i="2"/>
  <c r="F1105" i="2"/>
  <c r="N1104" i="2"/>
  <c r="F1104" i="2"/>
  <c r="N1103" i="2"/>
  <c r="F1103" i="2"/>
  <c r="N1102" i="2"/>
  <c r="F1102" i="2"/>
  <c r="N1101" i="2"/>
  <c r="F1101" i="2"/>
  <c r="N1100" i="2"/>
  <c r="F1100" i="2"/>
  <c r="N1099" i="2"/>
  <c r="F1099" i="2"/>
  <c r="N1098" i="2"/>
  <c r="F1098" i="2"/>
  <c r="N1097" i="2"/>
  <c r="F1097" i="2"/>
  <c r="N1096" i="2"/>
  <c r="F1096" i="2"/>
  <c r="N1095" i="2"/>
  <c r="F1095" i="2"/>
  <c r="N1094" i="2"/>
  <c r="F1094" i="2"/>
  <c r="N1093" i="2"/>
  <c r="F1093" i="2"/>
  <c r="N1092" i="2"/>
  <c r="F1092" i="2"/>
  <c r="N1091" i="2"/>
  <c r="F1091" i="2"/>
  <c r="N1090" i="2"/>
  <c r="F1090" i="2"/>
  <c r="N1089" i="2"/>
  <c r="F1089" i="2"/>
  <c r="N1088" i="2"/>
  <c r="F1088" i="2"/>
  <c r="N1087" i="2"/>
  <c r="F1087" i="2"/>
  <c r="N1086" i="2"/>
  <c r="F1086" i="2"/>
  <c r="N1085" i="2"/>
  <c r="F1085" i="2"/>
  <c r="N1084" i="2"/>
  <c r="F1084" i="2"/>
  <c r="N1083" i="2"/>
  <c r="F1083" i="2"/>
  <c r="N1082" i="2"/>
  <c r="F1082" i="2"/>
  <c r="N1081" i="2"/>
  <c r="F1081" i="2"/>
  <c r="N1080" i="2"/>
  <c r="F1080" i="2"/>
  <c r="N1079" i="2"/>
  <c r="F1079" i="2"/>
  <c r="N1078" i="2"/>
  <c r="F1078" i="2"/>
  <c r="N1077" i="2"/>
  <c r="F1077" i="2"/>
  <c r="N1076" i="2"/>
  <c r="F1076" i="2"/>
  <c r="N1075" i="2"/>
  <c r="F1075" i="2"/>
  <c r="N1074" i="2"/>
  <c r="F1074" i="2"/>
  <c r="N1073" i="2"/>
  <c r="F1073" i="2"/>
  <c r="N1072" i="2"/>
  <c r="F1072" i="2"/>
  <c r="N1071" i="2"/>
  <c r="F1071" i="2"/>
  <c r="N1070" i="2"/>
  <c r="F1070" i="2"/>
  <c r="N1069" i="2"/>
  <c r="F1069" i="2"/>
  <c r="N1068" i="2"/>
  <c r="F1068" i="2"/>
  <c r="N1067" i="2"/>
  <c r="F1067" i="2"/>
  <c r="N1066" i="2"/>
  <c r="F1066" i="2"/>
  <c r="N1065" i="2"/>
  <c r="F1065" i="2"/>
  <c r="N1064" i="2"/>
  <c r="F1064" i="2"/>
  <c r="N1063" i="2"/>
  <c r="F1063" i="2"/>
  <c r="N1062" i="2"/>
  <c r="F1062" i="2"/>
  <c r="N1061" i="2"/>
  <c r="F1061" i="2"/>
  <c r="N1060" i="2"/>
  <c r="F1060" i="2"/>
  <c r="N1059" i="2"/>
  <c r="F1059" i="2"/>
  <c r="N1058" i="2"/>
  <c r="F1058" i="2"/>
  <c r="N1057" i="2"/>
  <c r="F1057" i="2"/>
  <c r="N1056" i="2"/>
  <c r="F1056" i="2"/>
  <c r="N1055" i="2"/>
  <c r="F1055" i="2"/>
  <c r="N1054" i="2"/>
  <c r="F1054" i="2"/>
  <c r="N1053" i="2"/>
  <c r="F1053" i="2"/>
  <c r="N1052" i="2"/>
  <c r="F1052" i="2"/>
  <c r="N1051" i="2"/>
  <c r="F1051" i="2"/>
  <c r="N1050" i="2"/>
  <c r="F1050" i="2"/>
  <c r="N1049" i="2"/>
  <c r="F1049" i="2"/>
  <c r="N1048" i="2"/>
  <c r="F1048" i="2"/>
  <c r="N1047" i="2"/>
  <c r="F1047" i="2"/>
  <c r="N1046" i="2"/>
  <c r="F1046" i="2"/>
  <c r="N1045" i="2"/>
  <c r="F1045" i="2"/>
  <c r="N1044" i="2"/>
  <c r="F1044" i="2"/>
  <c r="N1043" i="2"/>
  <c r="F1043" i="2"/>
  <c r="N1042" i="2"/>
  <c r="F1042" i="2"/>
  <c r="N1041" i="2"/>
  <c r="F1041" i="2"/>
  <c r="N1040" i="2"/>
  <c r="F1040" i="2"/>
  <c r="N1039" i="2"/>
  <c r="F1039" i="2"/>
  <c r="N1038" i="2"/>
  <c r="F1038" i="2"/>
  <c r="N1037" i="2"/>
  <c r="F1037" i="2"/>
  <c r="N1036" i="2"/>
  <c r="F1036" i="2"/>
  <c r="N1035" i="2"/>
  <c r="F1035" i="2"/>
  <c r="N1034" i="2"/>
  <c r="F1034" i="2"/>
  <c r="N1033" i="2"/>
  <c r="F1033" i="2"/>
  <c r="N1032" i="2"/>
  <c r="F1032" i="2"/>
  <c r="N1031" i="2"/>
  <c r="F1031" i="2"/>
  <c r="N1030" i="2"/>
  <c r="F1030" i="2"/>
  <c r="N1029" i="2"/>
  <c r="F1029" i="2"/>
  <c r="N1028" i="2"/>
  <c r="F1028" i="2"/>
  <c r="N1027" i="2"/>
  <c r="F1027" i="2"/>
  <c r="N1026" i="2"/>
  <c r="F1026" i="2"/>
  <c r="N1025" i="2"/>
  <c r="F1025" i="2"/>
  <c r="N1024" i="2"/>
  <c r="F1024" i="2"/>
  <c r="N1023" i="2"/>
  <c r="F1023" i="2"/>
  <c r="N1022" i="2"/>
  <c r="F1022" i="2"/>
  <c r="N1021" i="2"/>
  <c r="F1021" i="2"/>
  <c r="N1020" i="2"/>
  <c r="F1020" i="2"/>
  <c r="N1019" i="2"/>
  <c r="F1019" i="2"/>
  <c r="N1018" i="2"/>
  <c r="F1018" i="2"/>
  <c r="N1017" i="2"/>
  <c r="F1017" i="2"/>
  <c r="N1016" i="2"/>
  <c r="F1016" i="2"/>
  <c r="N1015" i="2"/>
  <c r="F1015" i="2"/>
  <c r="N1014" i="2"/>
  <c r="F1014" i="2"/>
  <c r="N1013" i="2"/>
  <c r="F1013" i="2"/>
  <c r="N1012" i="2"/>
  <c r="F1012" i="2"/>
  <c r="N1011" i="2"/>
  <c r="F1011" i="2"/>
  <c r="N1010" i="2"/>
  <c r="F1010" i="2"/>
  <c r="N1009" i="2"/>
  <c r="F1009" i="2"/>
  <c r="N1008" i="2"/>
  <c r="F1008" i="2"/>
  <c r="N1007" i="2"/>
  <c r="F1007" i="2"/>
  <c r="N1006" i="2"/>
  <c r="F1006" i="2"/>
  <c r="N1005" i="2"/>
  <c r="F1005" i="2"/>
  <c r="N1004" i="2"/>
  <c r="F1004" i="2"/>
  <c r="N1003" i="2"/>
  <c r="F1003" i="2"/>
  <c r="N1002" i="2"/>
  <c r="F1002" i="2"/>
  <c r="N1001" i="2"/>
  <c r="F1001" i="2"/>
  <c r="N1000" i="2"/>
  <c r="F1000" i="2"/>
  <c r="N999" i="2"/>
  <c r="F999" i="2"/>
  <c r="N998" i="2"/>
  <c r="F998" i="2"/>
  <c r="N997" i="2"/>
  <c r="F997" i="2"/>
  <c r="N996" i="2"/>
  <c r="F996" i="2"/>
  <c r="N995" i="2"/>
  <c r="F995" i="2"/>
  <c r="N994" i="2"/>
  <c r="F994" i="2"/>
  <c r="N993" i="2"/>
  <c r="F993" i="2"/>
  <c r="N992" i="2"/>
  <c r="F992" i="2"/>
  <c r="N991" i="2"/>
  <c r="F991" i="2"/>
  <c r="N990" i="2"/>
  <c r="F990" i="2"/>
  <c r="N989" i="2"/>
  <c r="F989" i="2"/>
  <c r="N988" i="2"/>
  <c r="F988" i="2"/>
  <c r="N987" i="2"/>
  <c r="F987" i="2"/>
  <c r="N986" i="2"/>
  <c r="F986" i="2"/>
  <c r="N985" i="2"/>
  <c r="F985" i="2"/>
  <c r="N984" i="2"/>
  <c r="F984" i="2"/>
  <c r="N983" i="2"/>
  <c r="F983" i="2"/>
  <c r="N982" i="2"/>
  <c r="F982" i="2"/>
  <c r="N981" i="2"/>
  <c r="F981" i="2"/>
  <c r="N980" i="2"/>
  <c r="F980" i="2"/>
  <c r="N979" i="2"/>
  <c r="F979" i="2"/>
  <c r="N978" i="2"/>
  <c r="F978" i="2"/>
  <c r="N977" i="2"/>
  <c r="F977" i="2"/>
  <c r="N976" i="2"/>
  <c r="F976" i="2"/>
  <c r="N975" i="2"/>
  <c r="F975" i="2"/>
  <c r="N974" i="2"/>
  <c r="F974" i="2"/>
  <c r="N973" i="2"/>
  <c r="F973" i="2"/>
  <c r="N972" i="2"/>
  <c r="F972" i="2"/>
  <c r="N971" i="2"/>
  <c r="F971" i="2"/>
  <c r="N970" i="2"/>
  <c r="F970" i="2"/>
  <c r="N969" i="2"/>
  <c r="F969" i="2"/>
  <c r="N968" i="2"/>
  <c r="F968" i="2"/>
  <c r="N967" i="2"/>
  <c r="F967" i="2"/>
  <c r="N966" i="2"/>
  <c r="F966" i="2"/>
  <c r="N965" i="2"/>
  <c r="F965" i="2"/>
  <c r="N964" i="2"/>
  <c r="F964" i="2"/>
  <c r="N963" i="2"/>
  <c r="F963" i="2"/>
  <c r="N962" i="2"/>
  <c r="F962" i="2"/>
  <c r="N961" i="2"/>
  <c r="F961" i="2"/>
  <c r="N960" i="2"/>
  <c r="F960" i="2"/>
  <c r="N959" i="2"/>
  <c r="F959" i="2"/>
  <c r="N958" i="2"/>
  <c r="F958" i="2"/>
  <c r="N957" i="2"/>
  <c r="F957" i="2"/>
  <c r="N956" i="2"/>
  <c r="F956" i="2"/>
  <c r="N955" i="2"/>
  <c r="F955" i="2"/>
  <c r="N954" i="2"/>
  <c r="F954" i="2"/>
  <c r="N953" i="2"/>
  <c r="F953" i="2"/>
  <c r="N952" i="2"/>
  <c r="F952" i="2"/>
  <c r="N951" i="2"/>
  <c r="F951" i="2"/>
  <c r="N950" i="2"/>
  <c r="F950" i="2"/>
  <c r="N949" i="2"/>
  <c r="F949" i="2"/>
  <c r="N948" i="2"/>
  <c r="F948" i="2"/>
  <c r="N947" i="2"/>
  <c r="F947" i="2"/>
  <c r="N946" i="2"/>
  <c r="F946" i="2"/>
  <c r="N945" i="2"/>
  <c r="F945" i="2"/>
  <c r="N944" i="2"/>
  <c r="F944" i="2"/>
  <c r="N943" i="2"/>
  <c r="F943" i="2"/>
  <c r="N942" i="2"/>
  <c r="F942" i="2"/>
  <c r="N941" i="2"/>
  <c r="F941" i="2"/>
  <c r="N940" i="2"/>
  <c r="F940" i="2"/>
  <c r="N939" i="2"/>
  <c r="F939" i="2"/>
  <c r="N938" i="2"/>
  <c r="F938" i="2"/>
  <c r="N937" i="2"/>
  <c r="F937" i="2"/>
  <c r="N936" i="2"/>
  <c r="F936" i="2"/>
  <c r="N935" i="2"/>
  <c r="F935" i="2"/>
  <c r="N934" i="2"/>
  <c r="F934" i="2"/>
  <c r="N933" i="2"/>
  <c r="F933" i="2"/>
  <c r="N932" i="2"/>
  <c r="F932" i="2"/>
  <c r="N931" i="2"/>
  <c r="F931" i="2"/>
  <c r="N930" i="2"/>
  <c r="F930" i="2"/>
  <c r="N929" i="2"/>
  <c r="F929" i="2"/>
  <c r="N928" i="2"/>
  <c r="F928" i="2"/>
  <c r="N927" i="2"/>
  <c r="F927" i="2"/>
  <c r="N926" i="2"/>
  <c r="F926" i="2"/>
  <c r="N925" i="2"/>
  <c r="F925" i="2"/>
  <c r="N924" i="2"/>
  <c r="F924" i="2"/>
  <c r="N923" i="2"/>
  <c r="F923" i="2"/>
  <c r="N922" i="2"/>
  <c r="F922" i="2"/>
  <c r="N921" i="2"/>
  <c r="F921" i="2"/>
  <c r="N920" i="2"/>
  <c r="F920" i="2"/>
  <c r="N919" i="2"/>
  <c r="F919" i="2"/>
  <c r="N918" i="2"/>
  <c r="F918" i="2"/>
  <c r="N917" i="2"/>
  <c r="F917" i="2"/>
  <c r="N916" i="2"/>
  <c r="F916" i="2"/>
  <c r="N915" i="2"/>
  <c r="F915" i="2"/>
  <c r="N914" i="2"/>
  <c r="F914" i="2"/>
  <c r="N913" i="2"/>
  <c r="F913" i="2"/>
  <c r="N912" i="2"/>
  <c r="F912" i="2"/>
  <c r="N911" i="2"/>
  <c r="F911" i="2"/>
  <c r="N910" i="2"/>
  <c r="F910" i="2"/>
  <c r="N909" i="2"/>
  <c r="F909" i="2"/>
  <c r="N908" i="2"/>
  <c r="F908" i="2"/>
  <c r="N907" i="2"/>
  <c r="F907" i="2"/>
  <c r="N906" i="2"/>
  <c r="F906" i="2"/>
  <c r="N905" i="2"/>
  <c r="F905" i="2"/>
  <c r="N904" i="2"/>
  <c r="F904" i="2"/>
  <c r="N903" i="2"/>
  <c r="F903" i="2"/>
  <c r="N902" i="2"/>
  <c r="F902" i="2"/>
  <c r="N901" i="2"/>
  <c r="F901" i="2"/>
  <c r="N900" i="2"/>
  <c r="F900" i="2"/>
  <c r="N899" i="2"/>
  <c r="F899" i="2"/>
  <c r="N898" i="2"/>
  <c r="F898" i="2"/>
  <c r="N897" i="2"/>
  <c r="F897" i="2"/>
  <c r="N896" i="2"/>
  <c r="F896" i="2"/>
  <c r="N895" i="2"/>
  <c r="F895" i="2"/>
  <c r="N894" i="2"/>
  <c r="F894" i="2"/>
  <c r="N893" i="2"/>
  <c r="F893" i="2"/>
  <c r="N892" i="2"/>
  <c r="F892" i="2"/>
  <c r="N891" i="2"/>
  <c r="F891" i="2"/>
  <c r="N890" i="2"/>
  <c r="F890" i="2"/>
  <c r="N889" i="2"/>
  <c r="F889" i="2"/>
  <c r="N888" i="2"/>
  <c r="F888" i="2"/>
  <c r="N887" i="2"/>
  <c r="F887" i="2"/>
  <c r="N886" i="2"/>
  <c r="F886" i="2"/>
  <c r="N885" i="2"/>
  <c r="F885" i="2"/>
  <c r="N884" i="2"/>
  <c r="F884" i="2"/>
  <c r="N883" i="2"/>
  <c r="F883" i="2"/>
  <c r="N882" i="2"/>
  <c r="F882" i="2"/>
  <c r="N881" i="2"/>
  <c r="F881" i="2"/>
  <c r="N880" i="2"/>
  <c r="F880" i="2"/>
  <c r="N879" i="2"/>
  <c r="F879" i="2"/>
  <c r="N878" i="2"/>
  <c r="F878" i="2"/>
  <c r="N877" i="2"/>
  <c r="F877" i="2"/>
  <c r="N876" i="2"/>
  <c r="F876" i="2"/>
  <c r="N875" i="2"/>
  <c r="F875" i="2"/>
  <c r="N874" i="2"/>
  <c r="F874" i="2"/>
  <c r="N873" i="2"/>
  <c r="F873" i="2"/>
  <c r="N872" i="2"/>
  <c r="F872" i="2"/>
  <c r="N871" i="2"/>
  <c r="F871" i="2"/>
  <c r="N870" i="2"/>
  <c r="F870" i="2"/>
  <c r="N869" i="2"/>
  <c r="F869" i="2"/>
  <c r="N868" i="2"/>
  <c r="F868" i="2"/>
  <c r="N867" i="2"/>
  <c r="F867" i="2"/>
  <c r="N866" i="2"/>
  <c r="F866" i="2"/>
  <c r="N865" i="2"/>
  <c r="F865" i="2"/>
  <c r="N864" i="2"/>
  <c r="F864" i="2"/>
  <c r="N863" i="2"/>
  <c r="F863" i="2"/>
  <c r="N862" i="2"/>
  <c r="F862" i="2"/>
  <c r="N861" i="2"/>
  <c r="F861" i="2"/>
  <c r="N860" i="2"/>
  <c r="F860" i="2"/>
  <c r="N859" i="2"/>
  <c r="F859" i="2"/>
  <c r="N858" i="2"/>
  <c r="F858" i="2"/>
  <c r="N857" i="2"/>
  <c r="F857" i="2"/>
  <c r="N856" i="2"/>
  <c r="F856" i="2"/>
  <c r="N855" i="2"/>
  <c r="F855" i="2"/>
  <c r="N854" i="2"/>
  <c r="F854" i="2"/>
  <c r="N853" i="2"/>
  <c r="F853" i="2"/>
  <c r="N852" i="2"/>
  <c r="F852" i="2"/>
  <c r="N851" i="2"/>
  <c r="F851" i="2"/>
  <c r="N850" i="2"/>
  <c r="F850" i="2"/>
  <c r="N849" i="2"/>
  <c r="F849" i="2"/>
  <c r="N848" i="2"/>
  <c r="F848" i="2"/>
  <c r="N847" i="2"/>
  <c r="F847" i="2"/>
  <c r="N846" i="2"/>
  <c r="F846" i="2"/>
  <c r="N845" i="2"/>
  <c r="F845" i="2"/>
  <c r="N844" i="2"/>
  <c r="F844" i="2"/>
  <c r="N843" i="2"/>
  <c r="F843" i="2"/>
  <c r="N842" i="2"/>
  <c r="F842" i="2"/>
  <c r="N841" i="2"/>
  <c r="F841" i="2"/>
  <c r="N840" i="2"/>
  <c r="F840" i="2"/>
  <c r="N839" i="2"/>
  <c r="F839" i="2"/>
  <c r="N838" i="2"/>
  <c r="F838" i="2"/>
  <c r="N837" i="2"/>
  <c r="F837" i="2"/>
  <c r="N836" i="2"/>
  <c r="F836" i="2"/>
  <c r="N835" i="2"/>
  <c r="F835" i="2"/>
  <c r="N834" i="2"/>
  <c r="F834" i="2"/>
  <c r="N833" i="2"/>
  <c r="F833" i="2"/>
  <c r="N832" i="2"/>
  <c r="F832" i="2"/>
  <c r="N831" i="2"/>
  <c r="F831" i="2"/>
  <c r="N830" i="2"/>
  <c r="F830" i="2"/>
  <c r="N829" i="2"/>
  <c r="F829" i="2"/>
  <c r="N828" i="2"/>
  <c r="F828" i="2"/>
  <c r="N827" i="2"/>
  <c r="F827" i="2"/>
  <c r="N826" i="2"/>
  <c r="F826" i="2"/>
  <c r="N825" i="2"/>
  <c r="F825" i="2"/>
  <c r="N824" i="2"/>
  <c r="F824" i="2"/>
  <c r="N823" i="2"/>
  <c r="F823" i="2"/>
  <c r="N822" i="2"/>
  <c r="F822" i="2"/>
  <c r="N821" i="2"/>
  <c r="F821" i="2"/>
  <c r="N820" i="2"/>
  <c r="F820" i="2"/>
  <c r="N819" i="2"/>
  <c r="F819" i="2"/>
  <c r="N818" i="2"/>
  <c r="F818" i="2"/>
  <c r="N817" i="2"/>
  <c r="F817" i="2"/>
  <c r="N816" i="2"/>
  <c r="F816" i="2"/>
  <c r="N815" i="2"/>
  <c r="F815" i="2"/>
  <c r="N814" i="2"/>
  <c r="F814" i="2"/>
  <c r="N813" i="2"/>
  <c r="F813" i="2"/>
  <c r="N812" i="2"/>
  <c r="F812" i="2"/>
  <c r="N811" i="2"/>
  <c r="F811" i="2"/>
  <c r="N810" i="2"/>
  <c r="F810" i="2"/>
  <c r="N809" i="2"/>
  <c r="F809" i="2"/>
  <c r="N808" i="2"/>
  <c r="F808" i="2"/>
  <c r="N807" i="2"/>
  <c r="F807" i="2"/>
  <c r="N806" i="2"/>
  <c r="F806" i="2"/>
  <c r="N805" i="2"/>
  <c r="F805" i="2"/>
  <c r="N804" i="2"/>
  <c r="F804" i="2"/>
  <c r="N803" i="2"/>
  <c r="F803" i="2"/>
  <c r="N802" i="2"/>
  <c r="F802" i="2"/>
  <c r="N801" i="2"/>
  <c r="F801" i="2"/>
  <c r="N800" i="2"/>
  <c r="F800" i="2"/>
  <c r="N799" i="2"/>
  <c r="F799" i="2"/>
  <c r="N798" i="2"/>
  <c r="F798" i="2"/>
  <c r="N797" i="2"/>
  <c r="F797" i="2"/>
  <c r="N796" i="2"/>
  <c r="F796" i="2"/>
  <c r="N795" i="2"/>
  <c r="F795" i="2"/>
  <c r="N794" i="2"/>
  <c r="F794" i="2"/>
  <c r="N793" i="2"/>
  <c r="F793" i="2"/>
  <c r="N792" i="2"/>
  <c r="F792" i="2"/>
  <c r="N791" i="2"/>
  <c r="F791" i="2"/>
  <c r="N790" i="2"/>
  <c r="F790" i="2"/>
  <c r="N789" i="2"/>
  <c r="F789" i="2"/>
  <c r="N788" i="2"/>
  <c r="F788" i="2"/>
  <c r="N787" i="2"/>
  <c r="F787" i="2"/>
  <c r="N786" i="2"/>
  <c r="F786" i="2"/>
  <c r="N785" i="2"/>
  <c r="F785" i="2"/>
  <c r="N784" i="2"/>
  <c r="F784" i="2"/>
  <c r="N783" i="2"/>
  <c r="F783" i="2"/>
  <c r="N782" i="2"/>
  <c r="F782" i="2"/>
  <c r="N781" i="2"/>
  <c r="F781" i="2"/>
  <c r="N780" i="2"/>
  <c r="F780" i="2"/>
  <c r="N779" i="2"/>
  <c r="F779" i="2"/>
  <c r="N778" i="2"/>
  <c r="F778" i="2"/>
  <c r="N777" i="2"/>
  <c r="F777" i="2"/>
  <c r="N776" i="2"/>
  <c r="F776" i="2"/>
  <c r="N775" i="2"/>
  <c r="F775" i="2"/>
  <c r="N774" i="2"/>
  <c r="F774" i="2"/>
  <c r="N773" i="2"/>
  <c r="F773" i="2"/>
  <c r="N772" i="2"/>
  <c r="F772" i="2"/>
  <c r="N771" i="2"/>
  <c r="F771" i="2"/>
  <c r="N770" i="2"/>
  <c r="F770" i="2"/>
  <c r="N769" i="2"/>
  <c r="F769" i="2"/>
  <c r="N768" i="2"/>
  <c r="F768" i="2"/>
  <c r="N767" i="2"/>
  <c r="F767" i="2"/>
  <c r="N766" i="2"/>
  <c r="F766" i="2"/>
  <c r="N765" i="2"/>
  <c r="F765" i="2"/>
  <c r="N764" i="2"/>
  <c r="F764" i="2"/>
  <c r="N763" i="2"/>
  <c r="F763" i="2"/>
  <c r="N762" i="2"/>
  <c r="F762" i="2"/>
  <c r="N761" i="2"/>
  <c r="F761" i="2"/>
  <c r="N760" i="2"/>
  <c r="F760" i="2"/>
  <c r="N759" i="2"/>
  <c r="F759" i="2"/>
  <c r="N758" i="2"/>
  <c r="F758" i="2"/>
  <c r="N757" i="2"/>
  <c r="F757" i="2"/>
  <c r="N756" i="2"/>
  <c r="F756" i="2"/>
  <c r="N755" i="2"/>
  <c r="F755" i="2"/>
  <c r="N754" i="2"/>
  <c r="F754" i="2"/>
  <c r="N753" i="2"/>
  <c r="F753" i="2"/>
  <c r="N752" i="2"/>
  <c r="F752" i="2"/>
  <c r="N751" i="2"/>
  <c r="F751" i="2"/>
  <c r="N750" i="2"/>
  <c r="F750" i="2"/>
  <c r="N749" i="2"/>
  <c r="F749" i="2"/>
  <c r="N748" i="2"/>
  <c r="F748" i="2"/>
  <c r="N747" i="2"/>
  <c r="F747" i="2"/>
  <c r="N746" i="2"/>
  <c r="F746" i="2"/>
  <c r="N745" i="2"/>
  <c r="F745" i="2"/>
  <c r="N744" i="2"/>
  <c r="F744" i="2"/>
  <c r="N743" i="2"/>
  <c r="F743" i="2"/>
  <c r="N742" i="2"/>
  <c r="F742" i="2"/>
  <c r="N741" i="2"/>
  <c r="F741" i="2"/>
  <c r="N740" i="2"/>
  <c r="F740" i="2"/>
  <c r="N739" i="2"/>
  <c r="F739" i="2"/>
  <c r="N738" i="2"/>
  <c r="F738" i="2"/>
  <c r="N737" i="2"/>
  <c r="F737" i="2"/>
  <c r="N736" i="2"/>
  <c r="F736" i="2"/>
  <c r="N735" i="2"/>
  <c r="F735" i="2"/>
  <c r="N734" i="2"/>
  <c r="F734" i="2"/>
  <c r="N733" i="2"/>
  <c r="F733" i="2"/>
  <c r="N732" i="2"/>
  <c r="F732" i="2"/>
  <c r="N731" i="2"/>
  <c r="F731" i="2"/>
  <c r="N730" i="2"/>
  <c r="F730" i="2"/>
  <c r="N729" i="2"/>
  <c r="F729" i="2"/>
  <c r="N728" i="2"/>
  <c r="F728" i="2"/>
  <c r="N727" i="2"/>
  <c r="F727" i="2"/>
  <c r="N726" i="2"/>
  <c r="F726" i="2"/>
  <c r="N725" i="2"/>
  <c r="F725" i="2"/>
  <c r="N724" i="2"/>
  <c r="F724" i="2"/>
  <c r="N723" i="2"/>
  <c r="F723" i="2"/>
  <c r="N722" i="2"/>
  <c r="F722" i="2"/>
  <c r="N721" i="2"/>
  <c r="F721" i="2"/>
  <c r="N720" i="2"/>
  <c r="F720" i="2"/>
  <c r="N719" i="2"/>
  <c r="F719" i="2"/>
  <c r="N718" i="2"/>
  <c r="F718" i="2"/>
  <c r="N717" i="2"/>
  <c r="F717" i="2"/>
  <c r="N716" i="2"/>
  <c r="F716" i="2"/>
  <c r="N715" i="2"/>
  <c r="F715" i="2"/>
  <c r="N714" i="2"/>
  <c r="F714" i="2"/>
  <c r="N713" i="2"/>
  <c r="F713" i="2"/>
  <c r="N712" i="2"/>
  <c r="F712" i="2"/>
  <c r="N711" i="2"/>
  <c r="F711" i="2"/>
  <c r="N710" i="2"/>
  <c r="F710" i="2"/>
  <c r="N709" i="2"/>
  <c r="F709" i="2"/>
  <c r="N708" i="2"/>
  <c r="F708" i="2"/>
  <c r="N707" i="2"/>
  <c r="F707" i="2"/>
  <c r="N706" i="2"/>
  <c r="F706" i="2"/>
  <c r="N705" i="2"/>
  <c r="F705" i="2"/>
  <c r="N704" i="2"/>
  <c r="F704" i="2"/>
  <c r="N703" i="2"/>
  <c r="F703" i="2"/>
  <c r="N702" i="2"/>
  <c r="F702" i="2"/>
  <c r="N701" i="2"/>
  <c r="F701" i="2"/>
  <c r="N700" i="2"/>
  <c r="F700" i="2"/>
  <c r="N699" i="2"/>
  <c r="F699" i="2"/>
  <c r="N698" i="2"/>
  <c r="F698" i="2"/>
  <c r="N697" i="2"/>
  <c r="F697" i="2"/>
  <c r="N696" i="2"/>
  <c r="F696" i="2"/>
  <c r="N695" i="2"/>
  <c r="F695" i="2"/>
  <c r="N694" i="2"/>
  <c r="F694" i="2"/>
  <c r="N693" i="2"/>
  <c r="F693" i="2"/>
  <c r="N692" i="2"/>
  <c r="F692" i="2"/>
  <c r="N691" i="2"/>
  <c r="F691" i="2"/>
  <c r="N690" i="2"/>
  <c r="F690" i="2"/>
  <c r="N689" i="2"/>
  <c r="F689" i="2"/>
  <c r="N688" i="2"/>
  <c r="F688" i="2"/>
  <c r="N687" i="2"/>
  <c r="F687" i="2"/>
  <c r="N686" i="2"/>
  <c r="F686" i="2"/>
  <c r="N685" i="2"/>
  <c r="F685" i="2"/>
  <c r="N684" i="2"/>
  <c r="F684" i="2"/>
  <c r="N683" i="2"/>
  <c r="F683" i="2"/>
  <c r="N682" i="2"/>
  <c r="F682" i="2"/>
  <c r="N681" i="2"/>
  <c r="F681" i="2"/>
  <c r="N680" i="2"/>
  <c r="F680" i="2"/>
  <c r="N679" i="2"/>
  <c r="F679" i="2"/>
  <c r="N678" i="2"/>
  <c r="F678" i="2"/>
  <c r="N677" i="2"/>
  <c r="F677" i="2"/>
  <c r="N676" i="2"/>
  <c r="F676" i="2"/>
  <c r="N675" i="2"/>
  <c r="F675" i="2"/>
  <c r="N674" i="2"/>
  <c r="F674" i="2"/>
  <c r="N673" i="2"/>
  <c r="F673" i="2"/>
  <c r="N672" i="2"/>
  <c r="F672" i="2"/>
  <c r="N671" i="2"/>
  <c r="F671" i="2"/>
  <c r="N670" i="2"/>
  <c r="F670" i="2"/>
  <c r="N669" i="2"/>
  <c r="F669" i="2"/>
  <c r="N668" i="2"/>
  <c r="F668" i="2"/>
  <c r="N667" i="2"/>
  <c r="F667" i="2"/>
  <c r="N666" i="2"/>
  <c r="F666" i="2"/>
  <c r="N665" i="2"/>
  <c r="F665" i="2"/>
  <c r="N664" i="2"/>
  <c r="F664" i="2"/>
  <c r="N663" i="2"/>
  <c r="F663" i="2"/>
  <c r="N662" i="2"/>
  <c r="F662" i="2"/>
  <c r="N661" i="2"/>
  <c r="F661" i="2"/>
  <c r="N660" i="2"/>
  <c r="F660" i="2"/>
  <c r="N659" i="2"/>
  <c r="F659" i="2"/>
  <c r="N658" i="2"/>
  <c r="F658" i="2"/>
  <c r="N657" i="2"/>
  <c r="F657" i="2"/>
  <c r="N656" i="2"/>
  <c r="F656" i="2"/>
  <c r="N655" i="2"/>
  <c r="F655" i="2"/>
  <c r="N654" i="2"/>
  <c r="F654" i="2"/>
  <c r="N653" i="2"/>
  <c r="F653" i="2"/>
  <c r="N652" i="2"/>
  <c r="F652" i="2"/>
  <c r="N651" i="2"/>
  <c r="F651" i="2"/>
  <c r="N650" i="2"/>
  <c r="F650" i="2"/>
  <c r="N649" i="2"/>
  <c r="F649" i="2"/>
  <c r="N648" i="2"/>
  <c r="F648" i="2"/>
  <c r="N647" i="2"/>
  <c r="F647" i="2"/>
  <c r="N646" i="2"/>
  <c r="F646" i="2"/>
  <c r="N645" i="2"/>
  <c r="F645" i="2"/>
  <c r="N644" i="2"/>
  <c r="F644" i="2"/>
  <c r="N643" i="2"/>
  <c r="F643" i="2"/>
  <c r="N642" i="2"/>
  <c r="F642" i="2"/>
  <c r="N641" i="2"/>
  <c r="F641" i="2"/>
  <c r="N640" i="2"/>
  <c r="F640" i="2"/>
  <c r="N639" i="2"/>
  <c r="F639" i="2"/>
  <c r="N638" i="2"/>
  <c r="F638" i="2"/>
  <c r="N637" i="2"/>
  <c r="F637" i="2"/>
  <c r="N636" i="2"/>
  <c r="F636" i="2"/>
  <c r="N635" i="2"/>
  <c r="F635" i="2"/>
  <c r="N634" i="2"/>
  <c r="F634" i="2"/>
  <c r="N633" i="2"/>
  <c r="F633" i="2"/>
  <c r="N632" i="2"/>
  <c r="F632" i="2"/>
  <c r="N631" i="2"/>
  <c r="F631" i="2"/>
  <c r="N630" i="2"/>
  <c r="F630" i="2"/>
  <c r="N629" i="2"/>
  <c r="F629" i="2"/>
  <c r="N628" i="2"/>
  <c r="F628" i="2"/>
  <c r="N627" i="2"/>
  <c r="F627" i="2"/>
  <c r="N626" i="2"/>
  <c r="F626" i="2"/>
  <c r="N625" i="2"/>
  <c r="F625" i="2"/>
  <c r="N624" i="2"/>
  <c r="F624" i="2"/>
  <c r="N623" i="2"/>
  <c r="F623" i="2"/>
  <c r="N622" i="2"/>
  <c r="F622" i="2"/>
  <c r="N621" i="2"/>
  <c r="F621" i="2"/>
  <c r="N620" i="2"/>
  <c r="F620" i="2"/>
  <c r="N619" i="2"/>
  <c r="F619" i="2"/>
  <c r="N618" i="2"/>
  <c r="F618" i="2"/>
  <c r="N617" i="2"/>
  <c r="F617" i="2"/>
  <c r="N616" i="2"/>
  <c r="F616" i="2"/>
  <c r="N615" i="2"/>
  <c r="F615" i="2"/>
  <c r="N614" i="2"/>
  <c r="F614" i="2"/>
  <c r="N613" i="2"/>
  <c r="F613" i="2"/>
  <c r="N612" i="2"/>
  <c r="F612" i="2"/>
  <c r="N611" i="2"/>
  <c r="F611" i="2"/>
  <c r="N610" i="2"/>
  <c r="F610" i="2"/>
  <c r="N609" i="2"/>
  <c r="F609" i="2"/>
  <c r="N608" i="2"/>
  <c r="F608" i="2"/>
  <c r="N607" i="2"/>
  <c r="F607" i="2"/>
  <c r="N606" i="2"/>
  <c r="F606" i="2"/>
  <c r="N605" i="2"/>
  <c r="F605" i="2"/>
  <c r="N604" i="2"/>
  <c r="F604" i="2"/>
  <c r="N603" i="2"/>
  <c r="F603" i="2"/>
  <c r="N602" i="2"/>
  <c r="F602" i="2"/>
  <c r="N601" i="2"/>
  <c r="F601" i="2"/>
  <c r="N600" i="2"/>
  <c r="F600" i="2"/>
  <c r="N599" i="2"/>
  <c r="F599" i="2"/>
  <c r="N598" i="2"/>
  <c r="F598" i="2"/>
  <c r="N597" i="2"/>
  <c r="F597" i="2"/>
  <c r="N596" i="2"/>
  <c r="F596" i="2"/>
  <c r="N595" i="2"/>
  <c r="F595" i="2"/>
  <c r="N594" i="2"/>
  <c r="F594" i="2"/>
  <c r="N593" i="2"/>
  <c r="F593" i="2"/>
  <c r="N592" i="2"/>
  <c r="F592" i="2"/>
  <c r="N591" i="2"/>
  <c r="F591" i="2"/>
  <c r="N590" i="2"/>
  <c r="F590" i="2"/>
  <c r="N589" i="2"/>
  <c r="F589" i="2"/>
  <c r="N588" i="2"/>
  <c r="F588" i="2"/>
  <c r="N587" i="2"/>
  <c r="F587" i="2"/>
  <c r="N586" i="2"/>
  <c r="F586" i="2"/>
  <c r="N585" i="2"/>
  <c r="F585" i="2"/>
  <c r="N584" i="2"/>
  <c r="F584" i="2"/>
  <c r="N583" i="2"/>
  <c r="F583" i="2"/>
  <c r="N582" i="2"/>
  <c r="F582" i="2"/>
  <c r="N581" i="2"/>
  <c r="F581" i="2"/>
  <c r="N580" i="2"/>
  <c r="F580" i="2"/>
  <c r="N579" i="2"/>
  <c r="F579" i="2"/>
  <c r="N578" i="2"/>
  <c r="F578" i="2"/>
  <c r="N577" i="2"/>
  <c r="F577" i="2"/>
  <c r="N576" i="2"/>
  <c r="F576" i="2"/>
  <c r="N575" i="2"/>
  <c r="F575" i="2"/>
  <c r="N574" i="2"/>
  <c r="F574" i="2"/>
  <c r="N573" i="2"/>
  <c r="F573" i="2"/>
  <c r="N572" i="2"/>
  <c r="F572" i="2"/>
  <c r="N571" i="2"/>
  <c r="F571" i="2"/>
  <c r="N570" i="2"/>
  <c r="F570" i="2"/>
  <c r="N569" i="2"/>
  <c r="F569" i="2"/>
  <c r="N568" i="2"/>
  <c r="F568" i="2"/>
  <c r="N567" i="2"/>
  <c r="F567" i="2"/>
  <c r="N566" i="2"/>
  <c r="F566" i="2"/>
  <c r="N565" i="2"/>
  <c r="F565" i="2"/>
  <c r="N564" i="2"/>
  <c r="F564" i="2"/>
  <c r="N563" i="2"/>
  <c r="F563" i="2"/>
  <c r="N562" i="2"/>
  <c r="F562" i="2"/>
  <c r="N561" i="2"/>
  <c r="F561" i="2"/>
  <c r="N560" i="2"/>
  <c r="F560" i="2"/>
  <c r="N559" i="2"/>
  <c r="F559" i="2"/>
  <c r="N558" i="2"/>
  <c r="F558" i="2"/>
  <c r="N557" i="2"/>
  <c r="F557" i="2"/>
  <c r="N556" i="2"/>
  <c r="F556" i="2"/>
  <c r="N555" i="2"/>
  <c r="F555" i="2"/>
  <c r="N554" i="2"/>
  <c r="F554" i="2"/>
  <c r="N553" i="2"/>
  <c r="F553" i="2"/>
  <c r="N552" i="2"/>
  <c r="F552" i="2"/>
  <c r="N551" i="2"/>
  <c r="F551" i="2"/>
  <c r="N550" i="2"/>
  <c r="F550" i="2"/>
  <c r="N549" i="2"/>
  <c r="F549" i="2"/>
  <c r="N548" i="2"/>
  <c r="F548" i="2"/>
  <c r="N547" i="2"/>
  <c r="F547" i="2"/>
  <c r="N546" i="2"/>
  <c r="F546" i="2"/>
  <c r="N545" i="2"/>
  <c r="F545" i="2"/>
  <c r="N544" i="2"/>
  <c r="F544" i="2"/>
  <c r="N543" i="2"/>
  <c r="F543" i="2"/>
  <c r="N542" i="2"/>
  <c r="F542" i="2"/>
  <c r="N541" i="2"/>
  <c r="F541" i="2"/>
  <c r="N540" i="2"/>
  <c r="F540" i="2"/>
  <c r="N539" i="2"/>
  <c r="F539" i="2"/>
  <c r="N538" i="2"/>
  <c r="F538" i="2"/>
  <c r="N537" i="2"/>
  <c r="F537" i="2"/>
  <c r="N536" i="2"/>
  <c r="F536" i="2"/>
  <c r="N535" i="2"/>
  <c r="F535" i="2"/>
  <c r="N534" i="2"/>
  <c r="F534" i="2"/>
  <c r="N533" i="2"/>
  <c r="F533" i="2"/>
  <c r="N532" i="2"/>
  <c r="F532" i="2"/>
  <c r="N531" i="2"/>
  <c r="F531" i="2"/>
  <c r="N530" i="2"/>
  <c r="F530" i="2"/>
  <c r="N529" i="2"/>
  <c r="F529" i="2"/>
  <c r="N528" i="2"/>
  <c r="F528" i="2"/>
  <c r="N527" i="2"/>
  <c r="F527" i="2"/>
  <c r="N526" i="2"/>
  <c r="F526" i="2"/>
  <c r="N525" i="2"/>
  <c r="F525" i="2"/>
  <c r="N524" i="2"/>
  <c r="F524" i="2"/>
  <c r="N523" i="2"/>
  <c r="F523" i="2"/>
  <c r="N522" i="2"/>
  <c r="F522" i="2"/>
  <c r="N521" i="2"/>
  <c r="F521" i="2"/>
  <c r="N520" i="2"/>
  <c r="F520" i="2"/>
  <c r="N519" i="2"/>
  <c r="F519" i="2"/>
  <c r="N518" i="2"/>
  <c r="F518" i="2"/>
  <c r="N517" i="2"/>
  <c r="F517" i="2"/>
  <c r="N516" i="2"/>
  <c r="F516" i="2"/>
  <c r="N515" i="2"/>
  <c r="F515" i="2"/>
  <c r="N514" i="2"/>
  <c r="F514" i="2"/>
  <c r="N513" i="2"/>
  <c r="F513" i="2"/>
  <c r="N512" i="2"/>
  <c r="F512" i="2"/>
  <c r="N511" i="2"/>
  <c r="F511" i="2"/>
  <c r="N510" i="2"/>
  <c r="F510" i="2"/>
  <c r="N509" i="2"/>
  <c r="F509" i="2"/>
  <c r="N508" i="2"/>
  <c r="F508" i="2"/>
  <c r="N507" i="2"/>
  <c r="F507" i="2"/>
  <c r="N506" i="2"/>
  <c r="F506" i="2"/>
  <c r="N505" i="2"/>
  <c r="F505" i="2"/>
  <c r="N504" i="2"/>
  <c r="F504" i="2"/>
  <c r="N503" i="2"/>
  <c r="F503" i="2"/>
  <c r="N502" i="2"/>
  <c r="F502" i="2"/>
  <c r="N501" i="2"/>
  <c r="F501" i="2"/>
  <c r="N500" i="2"/>
  <c r="F500" i="2"/>
  <c r="N499" i="2"/>
  <c r="F499" i="2"/>
  <c r="N498" i="2"/>
  <c r="F498" i="2"/>
  <c r="N497" i="2"/>
  <c r="F497" i="2"/>
  <c r="N496" i="2"/>
  <c r="F496" i="2"/>
  <c r="N495" i="2"/>
  <c r="F495" i="2"/>
  <c r="N494" i="2"/>
  <c r="F494" i="2"/>
  <c r="N493" i="2"/>
  <c r="F493" i="2"/>
  <c r="N492" i="2"/>
  <c r="F492" i="2"/>
  <c r="N491" i="2"/>
  <c r="F491" i="2"/>
  <c r="N490" i="2"/>
  <c r="F490" i="2"/>
  <c r="N489" i="2"/>
  <c r="F489" i="2"/>
  <c r="N488" i="2"/>
  <c r="F488" i="2"/>
  <c r="N487" i="2"/>
  <c r="F487" i="2"/>
  <c r="N486" i="2"/>
  <c r="F486" i="2"/>
  <c r="N485" i="2"/>
  <c r="F485" i="2"/>
  <c r="N484" i="2"/>
  <c r="F484" i="2"/>
  <c r="N483" i="2"/>
  <c r="F483" i="2"/>
  <c r="N482" i="2"/>
  <c r="F482" i="2"/>
  <c r="N481" i="2"/>
  <c r="F481" i="2"/>
  <c r="N480" i="2"/>
  <c r="F480" i="2"/>
  <c r="N479" i="2"/>
  <c r="F479" i="2"/>
  <c r="N478" i="2"/>
  <c r="F478" i="2"/>
  <c r="N477" i="2"/>
  <c r="F477" i="2"/>
  <c r="N476" i="2"/>
  <c r="F476" i="2"/>
  <c r="N475" i="2"/>
  <c r="F475" i="2"/>
  <c r="N474" i="2"/>
  <c r="F474" i="2"/>
  <c r="N473" i="2"/>
  <c r="F473" i="2"/>
  <c r="N472" i="2"/>
  <c r="F472" i="2"/>
  <c r="N471" i="2"/>
  <c r="F471" i="2"/>
  <c r="N470" i="2"/>
  <c r="F470" i="2"/>
  <c r="N469" i="2"/>
  <c r="F469" i="2"/>
  <c r="N468" i="2"/>
  <c r="F468" i="2"/>
  <c r="N467" i="2"/>
  <c r="F467" i="2"/>
  <c r="N466" i="2"/>
  <c r="F466" i="2"/>
  <c r="N465" i="2"/>
  <c r="F465" i="2"/>
  <c r="N464" i="2"/>
  <c r="F464" i="2"/>
  <c r="N463" i="2"/>
  <c r="F463" i="2"/>
  <c r="N462" i="2"/>
  <c r="F462" i="2"/>
  <c r="N461" i="2"/>
  <c r="F461" i="2"/>
  <c r="N460" i="2"/>
  <c r="F460" i="2"/>
  <c r="N459" i="2"/>
  <c r="F459" i="2"/>
  <c r="N458" i="2"/>
  <c r="F458" i="2"/>
  <c r="N457" i="2"/>
  <c r="F457" i="2"/>
  <c r="N456" i="2"/>
  <c r="F456" i="2"/>
  <c r="N455" i="2"/>
  <c r="F455" i="2"/>
  <c r="N454" i="2"/>
  <c r="F454" i="2"/>
  <c r="N453" i="2"/>
  <c r="F453" i="2"/>
  <c r="N452" i="2"/>
  <c r="F452" i="2"/>
  <c r="N451" i="2"/>
  <c r="F451" i="2"/>
  <c r="N450" i="2"/>
  <c r="F450" i="2"/>
  <c r="N449" i="2"/>
  <c r="F449" i="2"/>
  <c r="N448" i="2"/>
  <c r="F448" i="2"/>
  <c r="N447" i="2"/>
  <c r="F447" i="2"/>
  <c r="N446" i="2"/>
  <c r="F446" i="2"/>
  <c r="N445" i="2"/>
  <c r="F445" i="2"/>
  <c r="N444" i="2"/>
  <c r="F444" i="2"/>
  <c r="N443" i="2"/>
  <c r="F443" i="2"/>
  <c r="N442" i="2"/>
  <c r="F442" i="2"/>
  <c r="N441" i="2"/>
  <c r="F441" i="2"/>
  <c r="N440" i="2"/>
  <c r="F440" i="2"/>
  <c r="N439" i="2"/>
  <c r="F439" i="2"/>
  <c r="N438" i="2"/>
  <c r="F438" i="2"/>
  <c r="N437" i="2"/>
  <c r="F437" i="2"/>
  <c r="N436" i="2"/>
  <c r="F436" i="2"/>
  <c r="N435" i="2"/>
  <c r="F435" i="2"/>
  <c r="N434" i="2"/>
  <c r="F434" i="2"/>
  <c r="N433" i="2"/>
  <c r="F433" i="2"/>
  <c r="N432" i="2"/>
  <c r="F432" i="2"/>
  <c r="N431" i="2"/>
  <c r="F431" i="2"/>
  <c r="N430" i="2"/>
  <c r="F430" i="2"/>
  <c r="N429" i="2"/>
  <c r="F429" i="2"/>
  <c r="N428" i="2"/>
  <c r="F428" i="2"/>
  <c r="N427" i="2"/>
  <c r="F427" i="2"/>
  <c r="N426" i="2"/>
  <c r="F426" i="2"/>
  <c r="N425" i="2"/>
  <c r="F425" i="2"/>
  <c r="N424" i="2"/>
  <c r="F424" i="2"/>
  <c r="N423" i="2"/>
  <c r="F423" i="2"/>
  <c r="N422" i="2"/>
  <c r="F422" i="2"/>
  <c r="N421" i="2"/>
  <c r="F421" i="2"/>
  <c r="N420" i="2"/>
  <c r="F420" i="2"/>
  <c r="N419" i="2"/>
  <c r="F419" i="2"/>
  <c r="N418" i="2"/>
  <c r="F418" i="2"/>
  <c r="N417" i="2"/>
  <c r="F417" i="2"/>
  <c r="N416" i="2"/>
  <c r="F416" i="2"/>
  <c r="N415" i="2"/>
  <c r="F415" i="2"/>
  <c r="N414" i="2"/>
  <c r="F414" i="2"/>
  <c r="N413" i="2"/>
  <c r="F413" i="2"/>
  <c r="N412" i="2"/>
  <c r="F412" i="2"/>
  <c r="N411" i="2"/>
  <c r="F411" i="2"/>
  <c r="N410" i="2"/>
  <c r="F410" i="2"/>
  <c r="N409" i="2"/>
  <c r="F409" i="2"/>
  <c r="N408" i="2"/>
  <c r="F408" i="2"/>
  <c r="N407" i="2"/>
  <c r="F407" i="2"/>
  <c r="N406" i="2"/>
  <c r="F406" i="2"/>
  <c r="N405" i="2"/>
  <c r="F405" i="2"/>
  <c r="N404" i="2"/>
  <c r="F404" i="2"/>
  <c r="N403" i="2"/>
  <c r="F403" i="2"/>
  <c r="N402" i="2"/>
  <c r="F402" i="2"/>
  <c r="N401" i="2"/>
  <c r="F401" i="2"/>
  <c r="N400" i="2"/>
  <c r="F400" i="2"/>
  <c r="N399" i="2"/>
  <c r="F399" i="2"/>
  <c r="N398" i="2"/>
  <c r="F398" i="2"/>
  <c r="N397" i="2"/>
  <c r="F397" i="2"/>
  <c r="N396" i="2"/>
  <c r="F396" i="2"/>
  <c r="N395" i="2"/>
  <c r="F395" i="2"/>
  <c r="N394" i="2"/>
  <c r="F394" i="2"/>
  <c r="N393" i="2"/>
  <c r="F393" i="2"/>
  <c r="N392" i="2"/>
  <c r="F392" i="2"/>
  <c r="N391" i="2"/>
  <c r="F391" i="2"/>
  <c r="N390" i="2"/>
  <c r="F390" i="2"/>
  <c r="N389" i="2"/>
  <c r="F389" i="2"/>
  <c r="N388" i="2"/>
  <c r="F388" i="2"/>
  <c r="N387" i="2"/>
  <c r="F387" i="2"/>
  <c r="N386" i="2"/>
  <c r="F386" i="2"/>
  <c r="N385" i="2"/>
  <c r="F385" i="2"/>
  <c r="N384" i="2"/>
  <c r="F384" i="2"/>
  <c r="N383" i="2"/>
  <c r="F383" i="2"/>
  <c r="N382" i="2"/>
  <c r="F382" i="2"/>
  <c r="N381" i="2"/>
  <c r="F381" i="2"/>
  <c r="N380" i="2"/>
  <c r="F380" i="2"/>
  <c r="N379" i="2"/>
  <c r="F379" i="2"/>
  <c r="N378" i="2"/>
  <c r="F378" i="2"/>
  <c r="N377" i="2"/>
  <c r="F377" i="2"/>
  <c r="N376" i="2"/>
  <c r="F376" i="2"/>
  <c r="N375" i="2"/>
  <c r="F375" i="2"/>
  <c r="N374" i="2"/>
  <c r="F374" i="2"/>
  <c r="N373" i="2"/>
  <c r="F373" i="2"/>
  <c r="N372" i="2"/>
  <c r="F372" i="2"/>
  <c r="N371" i="2"/>
  <c r="F371" i="2"/>
  <c r="N370" i="2"/>
  <c r="F370" i="2"/>
  <c r="N369" i="2"/>
  <c r="F369" i="2"/>
  <c r="N368" i="2"/>
  <c r="F368" i="2"/>
  <c r="N367" i="2"/>
  <c r="F367" i="2"/>
  <c r="N366" i="2"/>
  <c r="F366" i="2"/>
  <c r="N365" i="2"/>
  <c r="F365" i="2"/>
  <c r="N364" i="2"/>
  <c r="F364" i="2"/>
  <c r="N363" i="2"/>
  <c r="F363" i="2"/>
  <c r="N362" i="2"/>
  <c r="F362" i="2"/>
  <c r="N361" i="2"/>
  <c r="F361" i="2"/>
  <c r="N360" i="2"/>
  <c r="F360" i="2"/>
  <c r="N359" i="2"/>
  <c r="F359" i="2"/>
  <c r="N358" i="2"/>
  <c r="F358" i="2"/>
  <c r="N357" i="2"/>
  <c r="F357" i="2"/>
  <c r="N356" i="2"/>
  <c r="F356" i="2"/>
  <c r="N355" i="2"/>
  <c r="F355" i="2"/>
  <c r="N354" i="2"/>
  <c r="F354" i="2"/>
  <c r="N353" i="2"/>
  <c r="F353" i="2"/>
  <c r="N352" i="2"/>
  <c r="F352" i="2"/>
  <c r="N351" i="2"/>
  <c r="F351" i="2"/>
  <c r="N350" i="2"/>
  <c r="F350" i="2"/>
  <c r="N349" i="2"/>
  <c r="F349" i="2"/>
  <c r="N348" i="2"/>
  <c r="F348" i="2"/>
  <c r="N347" i="2"/>
  <c r="F347" i="2"/>
  <c r="N346" i="2"/>
  <c r="F346" i="2"/>
  <c r="N345" i="2"/>
  <c r="F345" i="2"/>
  <c r="N344" i="2"/>
  <c r="F344" i="2"/>
  <c r="N343" i="2"/>
  <c r="F343" i="2"/>
  <c r="N342" i="2"/>
  <c r="F342" i="2"/>
  <c r="N341" i="2"/>
  <c r="F341" i="2"/>
  <c r="N340" i="2"/>
  <c r="F340" i="2"/>
  <c r="N339" i="2"/>
  <c r="F339" i="2"/>
  <c r="N338" i="2"/>
  <c r="F338" i="2"/>
  <c r="N337" i="2"/>
  <c r="F337" i="2"/>
  <c r="N336" i="2"/>
  <c r="F336" i="2"/>
  <c r="N335" i="2"/>
  <c r="F335" i="2"/>
  <c r="N334" i="2"/>
  <c r="F334" i="2"/>
  <c r="N333" i="2"/>
  <c r="F333" i="2"/>
  <c r="N332" i="2"/>
  <c r="F332" i="2"/>
  <c r="N331" i="2"/>
  <c r="F331" i="2"/>
  <c r="N330" i="2"/>
  <c r="F330" i="2"/>
  <c r="N329" i="2"/>
  <c r="F329" i="2"/>
  <c r="N328" i="2"/>
  <c r="F328" i="2"/>
  <c r="N327" i="2"/>
  <c r="F327" i="2"/>
  <c r="N326" i="2"/>
  <c r="F326" i="2"/>
  <c r="N325" i="2"/>
  <c r="F325" i="2"/>
  <c r="N324" i="2"/>
  <c r="F324" i="2"/>
  <c r="N323" i="2"/>
  <c r="F323" i="2"/>
  <c r="N322" i="2"/>
  <c r="F322" i="2"/>
  <c r="N321" i="2"/>
  <c r="F321" i="2"/>
  <c r="N320" i="2"/>
  <c r="F320" i="2"/>
  <c r="N319" i="2"/>
  <c r="F319" i="2"/>
  <c r="N318" i="2"/>
  <c r="F318" i="2"/>
  <c r="N317" i="2"/>
  <c r="F317" i="2"/>
  <c r="N316" i="2"/>
  <c r="F316" i="2"/>
  <c r="N315" i="2"/>
  <c r="F315" i="2"/>
  <c r="N314" i="2"/>
  <c r="F314" i="2"/>
  <c r="N313" i="2"/>
  <c r="F313" i="2"/>
  <c r="N312" i="2"/>
  <c r="F312" i="2"/>
  <c r="N311" i="2"/>
  <c r="F311" i="2"/>
  <c r="N310" i="2"/>
  <c r="F310" i="2"/>
  <c r="N309" i="2"/>
  <c r="F309" i="2"/>
  <c r="N308" i="2"/>
  <c r="F308" i="2"/>
  <c r="N307" i="2"/>
  <c r="F307" i="2"/>
  <c r="N306" i="2"/>
  <c r="F306" i="2"/>
  <c r="N305" i="2"/>
  <c r="F305" i="2"/>
  <c r="N304" i="2"/>
  <c r="F304" i="2"/>
  <c r="N303" i="2"/>
  <c r="F303" i="2"/>
  <c r="N302" i="2"/>
  <c r="F302" i="2"/>
  <c r="N301" i="2"/>
  <c r="F301" i="2"/>
  <c r="N300" i="2"/>
  <c r="F300" i="2"/>
  <c r="N299" i="2"/>
  <c r="F299" i="2"/>
  <c r="N298" i="2"/>
  <c r="F298" i="2"/>
  <c r="N297" i="2"/>
  <c r="F297" i="2"/>
  <c r="N296" i="2"/>
  <c r="F296" i="2"/>
  <c r="N295" i="2"/>
  <c r="F295" i="2"/>
  <c r="N294" i="2"/>
  <c r="F294" i="2"/>
  <c r="N293" i="2"/>
  <c r="F293" i="2"/>
  <c r="N292" i="2"/>
  <c r="F292" i="2"/>
  <c r="N291" i="2"/>
  <c r="F291" i="2"/>
  <c r="N290" i="2"/>
  <c r="F290" i="2"/>
  <c r="N289" i="2"/>
  <c r="F289" i="2"/>
  <c r="N288" i="2"/>
  <c r="F288" i="2"/>
  <c r="N287" i="2"/>
  <c r="F287" i="2"/>
  <c r="N286" i="2"/>
  <c r="F286" i="2"/>
  <c r="N285" i="2"/>
  <c r="F285" i="2"/>
  <c r="N284" i="2"/>
  <c r="F284" i="2"/>
  <c r="N283" i="2"/>
  <c r="F283" i="2"/>
  <c r="N282" i="2"/>
  <c r="F282" i="2"/>
  <c r="N281" i="2"/>
  <c r="F281" i="2"/>
  <c r="N280" i="2"/>
  <c r="F280" i="2"/>
  <c r="N279" i="2"/>
  <c r="F279" i="2"/>
  <c r="N278" i="2"/>
  <c r="F278" i="2"/>
  <c r="N277" i="2"/>
  <c r="F277" i="2"/>
  <c r="N276" i="2"/>
  <c r="F276" i="2"/>
  <c r="N275" i="2"/>
  <c r="F275" i="2"/>
  <c r="N274" i="2"/>
  <c r="F274" i="2"/>
  <c r="N273" i="2"/>
  <c r="F273" i="2"/>
  <c r="N272" i="2"/>
  <c r="F272" i="2"/>
  <c r="N271" i="2"/>
  <c r="F271" i="2"/>
  <c r="N270" i="2"/>
  <c r="F270" i="2"/>
  <c r="N269" i="2"/>
  <c r="F269" i="2"/>
  <c r="N268" i="2"/>
  <c r="F268" i="2"/>
  <c r="N267" i="2"/>
  <c r="F267" i="2"/>
  <c r="N266" i="2"/>
  <c r="F266" i="2"/>
  <c r="N265" i="2"/>
  <c r="F265" i="2"/>
  <c r="N264" i="2"/>
  <c r="F264" i="2"/>
  <c r="N263" i="2"/>
  <c r="F263" i="2"/>
  <c r="N262" i="2"/>
  <c r="F262" i="2"/>
  <c r="N261" i="2"/>
  <c r="F261" i="2"/>
  <c r="N260" i="2"/>
  <c r="F260" i="2"/>
  <c r="N259" i="2"/>
  <c r="F259" i="2"/>
  <c r="N258" i="2"/>
  <c r="F258" i="2"/>
  <c r="N257" i="2"/>
  <c r="F257" i="2"/>
  <c r="N256" i="2"/>
  <c r="F256" i="2"/>
  <c r="N255" i="2"/>
  <c r="F255" i="2"/>
  <c r="N254" i="2"/>
  <c r="F254" i="2"/>
  <c r="N253" i="2"/>
  <c r="F253" i="2"/>
  <c r="N252" i="2"/>
  <c r="F252" i="2"/>
  <c r="N251" i="2"/>
  <c r="F251" i="2"/>
  <c r="N250" i="2"/>
  <c r="F250" i="2"/>
  <c r="N249" i="2"/>
  <c r="F249" i="2"/>
  <c r="N248" i="2"/>
  <c r="F248" i="2"/>
  <c r="N247" i="2"/>
  <c r="F247" i="2"/>
  <c r="N246" i="2"/>
  <c r="F246" i="2"/>
  <c r="N245" i="2"/>
  <c r="F245" i="2"/>
  <c r="N244" i="2"/>
  <c r="F244" i="2"/>
  <c r="N243" i="2"/>
  <c r="F243" i="2"/>
  <c r="N242" i="2"/>
  <c r="F242" i="2"/>
  <c r="N241" i="2"/>
  <c r="F241" i="2"/>
  <c r="N240" i="2"/>
  <c r="F240" i="2"/>
  <c r="N239" i="2"/>
  <c r="F239" i="2"/>
  <c r="N238" i="2"/>
  <c r="F238" i="2"/>
  <c r="N237" i="2"/>
  <c r="F237" i="2"/>
  <c r="N236" i="2"/>
  <c r="F236" i="2"/>
  <c r="N235" i="2"/>
  <c r="F235" i="2"/>
  <c r="N234" i="2"/>
  <c r="F234" i="2"/>
  <c r="N233" i="2"/>
  <c r="F233" i="2"/>
  <c r="N232" i="2"/>
  <c r="F232" i="2"/>
  <c r="N231" i="2"/>
  <c r="F231" i="2"/>
  <c r="N230" i="2"/>
  <c r="F230" i="2"/>
  <c r="N229" i="2"/>
  <c r="F229" i="2"/>
  <c r="N228" i="2"/>
  <c r="F228" i="2"/>
  <c r="N227" i="2"/>
  <c r="F227" i="2"/>
  <c r="N226" i="2"/>
  <c r="F226" i="2"/>
  <c r="N225" i="2"/>
  <c r="F225" i="2"/>
  <c r="N224" i="2"/>
  <c r="F224" i="2"/>
  <c r="N223" i="2"/>
  <c r="F223" i="2"/>
  <c r="N222" i="2"/>
  <c r="F222" i="2"/>
  <c r="N221" i="2"/>
  <c r="F221" i="2"/>
  <c r="N220" i="2"/>
  <c r="F220" i="2"/>
  <c r="N219" i="2"/>
  <c r="F219" i="2"/>
  <c r="N218" i="2"/>
  <c r="F218" i="2"/>
  <c r="N217" i="2"/>
  <c r="F217" i="2"/>
  <c r="N216" i="2"/>
  <c r="F216" i="2"/>
  <c r="N215" i="2"/>
  <c r="F215" i="2"/>
  <c r="N214" i="2"/>
  <c r="F214" i="2"/>
  <c r="N213" i="2"/>
  <c r="F213" i="2"/>
  <c r="N212" i="2"/>
  <c r="F212" i="2"/>
  <c r="N211" i="2"/>
  <c r="F211" i="2"/>
  <c r="N210" i="2"/>
  <c r="F210" i="2"/>
  <c r="N209" i="2"/>
  <c r="F209" i="2"/>
  <c r="N208" i="2"/>
  <c r="F208" i="2"/>
  <c r="N207" i="2"/>
  <c r="F207" i="2"/>
  <c r="N206" i="2"/>
  <c r="F206" i="2"/>
  <c r="N205" i="2"/>
  <c r="F205" i="2"/>
  <c r="N204" i="2"/>
  <c r="F204" i="2"/>
  <c r="N203" i="2"/>
  <c r="F203" i="2"/>
  <c r="N202" i="2"/>
  <c r="F202" i="2"/>
  <c r="N201" i="2"/>
  <c r="F201" i="2"/>
  <c r="N200" i="2"/>
  <c r="F200" i="2"/>
  <c r="N199" i="2"/>
  <c r="F199" i="2"/>
  <c r="N198" i="2"/>
  <c r="F198" i="2"/>
  <c r="N197" i="2"/>
  <c r="F197" i="2"/>
  <c r="N196" i="2"/>
  <c r="F196" i="2"/>
  <c r="N195" i="2"/>
  <c r="F195" i="2"/>
  <c r="N194" i="2"/>
  <c r="F194" i="2"/>
  <c r="N193" i="2"/>
  <c r="F193" i="2"/>
  <c r="N192" i="2"/>
  <c r="F192" i="2"/>
  <c r="N191" i="2"/>
  <c r="F191" i="2"/>
  <c r="N190" i="2"/>
  <c r="F190" i="2"/>
  <c r="N189" i="2"/>
  <c r="F189" i="2"/>
  <c r="N188" i="2"/>
  <c r="F188" i="2"/>
  <c r="N187" i="2"/>
  <c r="F187" i="2"/>
  <c r="N186" i="2"/>
  <c r="F186" i="2"/>
  <c r="N185" i="2"/>
  <c r="F185" i="2"/>
  <c r="N184" i="2"/>
  <c r="F184" i="2"/>
  <c r="N183" i="2"/>
  <c r="F183" i="2"/>
  <c r="N182" i="2"/>
  <c r="F182" i="2"/>
  <c r="N181" i="2"/>
  <c r="F181" i="2"/>
  <c r="N180" i="2"/>
  <c r="F180" i="2"/>
  <c r="N179" i="2"/>
  <c r="F179" i="2"/>
  <c r="N178" i="2"/>
  <c r="F178" i="2"/>
  <c r="N177" i="2"/>
  <c r="F177" i="2"/>
  <c r="N176" i="2"/>
  <c r="F176" i="2"/>
  <c r="N175" i="2"/>
  <c r="F175" i="2"/>
  <c r="N174" i="2"/>
  <c r="F174" i="2"/>
  <c r="N173" i="2"/>
  <c r="F173" i="2"/>
  <c r="N172" i="2"/>
  <c r="F172" i="2"/>
  <c r="N171" i="2"/>
  <c r="F171" i="2"/>
  <c r="N170" i="2"/>
  <c r="F170" i="2"/>
  <c r="N169" i="2"/>
  <c r="F169" i="2"/>
  <c r="N168" i="2"/>
  <c r="F168" i="2"/>
  <c r="N167" i="2"/>
  <c r="F167" i="2"/>
  <c r="N166" i="2"/>
  <c r="F166" i="2"/>
  <c r="N165" i="2"/>
  <c r="F165" i="2"/>
  <c r="N164" i="2"/>
  <c r="F164" i="2"/>
  <c r="N163" i="2"/>
  <c r="F163" i="2"/>
  <c r="N162" i="2"/>
  <c r="F162" i="2"/>
  <c r="N161" i="2"/>
  <c r="F161" i="2"/>
  <c r="N160" i="2"/>
  <c r="F160" i="2"/>
  <c r="N159" i="2"/>
  <c r="F159" i="2"/>
  <c r="N158" i="2"/>
  <c r="F158" i="2"/>
  <c r="N157" i="2"/>
  <c r="F157" i="2"/>
  <c r="N156" i="2"/>
  <c r="F156" i="2"/>
  <c r="N155" i="2"/>
  <c r="F155" i="2"/>
  <c r="N154" i="2"/>
  <c r="F154" i="2"/>
  <c r="N153" i="2"/>
  <c r="F153" i="2"/>
  <c r="N152" i="2"/>
  <c r="F152" i="2"/>
  <c r="N151" i="2"/>
  <c r="F151" i="2"/>
  <c r="N150" i="2"/>
  <c r="F150" i="2"/>
  <c r="N149" i="2"/>
  <c r="F149" i="2"/>
  <c r="N148" i="2"/>
  <c r="F148" i="2"/>
  <c r="N147" i="2"/>
  <c r="F147" i="2"/>
  <c r="N146" i="2"/>
  <c r="F146" i="2"/>
  <c r="N145" i="2"/>
  <c r="F145" i="2"/>
  <c r="N144" i="2"/>
  <c r="F144" i="2"/>
  <c r="N143" i="2"/>
  <c r="F143" i="2"/>
  <c r="N142" i="2"/>
  <c r="F142" i="2"/>
  <c r="N141" i="2"/>
  <c r="F141" i="2"/>
  <c r="N140" i="2"/>
  <c r="F140" i="2"/>
  <c r="N139" i="2"/>
  <c r="F139" i="2"/>
  <c r="N138" i="2"/>
  <c r="F138" i="2"/>
  <c r="N137" i="2"/>
  <c r="F137" i="2"/>
  <c r="N136" i="2"/>
  <c r="F136" i="2"/>
  <c r="N135" i="2"/>
  <c r="F135" i="2"/>
  <c r="N134" i="2"/>
  <c r="F134" i="2"/>
  <c r="N133" i="2"/>
  <c r="F133" i="2"/>
  <c r="N132" i="2"/>
  <c r="F132" i="2"/>
  <c r="N131" i="2"/>
  <c r="F131" i="2"/>
  <c r="N130" i="2"/>
  <c r="F130" i="2"/>
  <c r="N129" i="2"/>
  <c r="F129" i="2"/>
  <c r="N128" i="2"/>
  <c r="F128" i="2"/>
  <c r="N127" i="2"/>
  <c r="F127" i="2"/>
  <c r="N126" i="2"/>
  <c r="F126" i="2"/>
  <c r="N125" i="2"/>
  <c r="F125" i="2"/>
  <c r="N124" i="2"/>
  <c r="F124" i="2"/>
  <c r="N123" i="2"/>
  <c r="F123" i="2"/>
  <c r="N122" i="2"/>
  <c r="F122" i="2"/>
  <c r="N121" i="2"/>
  <c r="F121" i="2"/>
  <c r="N120" i="2"/>
  <c r="F120" i="2"/>
  <c r="N119" i="2"/>
  <c r="F119" i="2"/>
  <c r="N118" i="2"/>
  <c r="F118" i="2"/>
  <c r="N117" i="2"/>
  <c r="F117" i="2"/>
  <c r="N116" i="2"/>
  <c r="F116" i="2"/>
  <c r="N115" i="2"/>
  <c r="F115" i="2"/>
  <c r="N114" i="2"/>
  <c r="F114" i="2"/>
  <c r="N113" i="2"/>
  <c r="F113" i="2"/>
  <c r="N112" i="2"/>
  <c r="F112" i="2"/>
  <c r="N111" i="2"/>
  <c r="F111" i="2"/>
  <c r="N110" i="2"/>
  <c r="F110" i="2"/>
  <c r="N109" i="2"/>
  <c r="F109" i="2"/>
  <c r="N108" i="2"/>
  <c r="F108" i="2"/>
  <c r="N107" i="2"/>
  <c r="F107" i="2"/>
  <c r="N106" i="2"/>
  <c r="F106" i="2"/>
  <c r="N105" i="2"/>
  <c r="F105" i="2"/>
  <c r="N104" i="2"/>
  <c r="F104" i="2"/>
  <c r="N103" i="2"/>
  <c r="F103" i="2"/>
  <c r="N102" i="2"/>
  <c r="F102" i="2"/>
  <c r="N101" i="2"/>
  <c r="F101" i="2"/>
  <c r="N100" i="2"/>
  <c r="F100" i="2"/>
  <c r="N99" i="2"/>
  <c r="F99" i="2"/>
  <c r="N98" i="2"/>
  <c r="F98" i="2"/>
  <c r="N97" i="2"/>
  <c r="F97" i="2"/>
  <c r="N96" i="2"/>
  <c r="F96" i="2"/>
  <c r="N95" i="2"/>
  <c r="F95" i="2"/>
  <c r="N94" i="2"/>
  <c r="F94" i="2"/>
  <c r="N93" i="2"/>
  <c r="F93" i="2"/>
  <c r="N92" i="2"/>
  <c r="F92" i="2"/>
  <c r="N91" i="2"/>
  <c r="F91" i="2"/>
  <c r="N90" i="2"/>
  <c r="F90" i="2"/>
  <c r="N89" i="2"/>
  <c r="F89" i="2"/>
  <c r="N88" i="2"/>
  <c r="F88" i="2"/>
  <c r="N87" i="2"/>
  <c r="F87" i="2"/>
  <c r="N86" i="2"/>
  <c r="F86" i="2"/>
  <c r="N85" i="2"/>
  <c r="F85" i="2"/>
  <c r="N84" i="2"/>
  <c r="F84" i="2"/>
  <c r="N83" i="2"/>
  <c r="F83" i="2"/>
  <c r="N82" i="2"/>
  <c r="F82" i="2"/>
  <c r="N81" i="2"/>
  <c r="F81" i="2"/>
  <c r="N80" i="2"/>
  <c r="F80" i="2"/>
  <c r="N79" i="2"/>
  <c r="F79" i="2"/>
  <c r="N78" i="2"/>
  <c r="F78" i="2"/>
  <c r="N77" i="2"/>
  <c r="F77" i="2"/>
  <c r="N76" i="2"/>
  <c r="F76" i="2"/>
  <c r="N75" i="2"/>
  <c r="F75" i="2"/>
  <c r="N74" i="2"/>
  <c r="F74" i="2"/>
  <c r="N73" i="2"/>
  <c r="F73" i="2"/>
  <c r="N72" i="2"/>
  <c r="F72" i="2"/>
  <c r="N71" i="2"/>
  <c r="F71" i="2"/>
  <c r="N70" i="2"/>
  <c r="F70" i="2"/>
  <c r="N69" i="2"/>
  <c r="F69" i="2"/>
  <c r="N68" i="2"/>
  <c r="F68" i="2"/>
  <c r="N67" i="2"/>
  <c r="F67" i="2"/>
  <c r="N66" i="2"/>
  <c r="F66" i="2"/>
  <c r="N65" i="2"/>
  <c r="F65" i="2"/>
  <c r="N64" i="2"/>
  <c r="F64" i="2"/>
  <c r="N63" i="2"/>
  <c r="F63" i="2"/>
  <c r="N62" i="2"/>
  <c r="F62" i="2"/>
  <c r="N61" i="2"/>
  <c r="F61" i="2"/>
  <c r="N60" i="2"/>
  <c r="F60" i="2"/>
  <c r="N59" i="2"/>
  <c r="F59" i="2"/>
  <c r="N58" i="2"/>
  <c r="F58" i="2"/>
  <c r="N57" i="2"/>
  <c r="F57" i="2"/>
  <c r="N56" i="2"/>
  <c r="F56" i="2"/>
  <c r="N55" i="2"/>
  <c r="F55" i="2"/>
  <c r="N54" i="2"/>
  <c r="F54" i="2"/>
  <c r="N53" i="2"/>
  <c r="F53" i="2"/>
  <c r="N52" i="2"/>
  <c r="F52" i="2"/>
  <c r="N51" i="2"/>
  <c r="F51" i="2"/>
  <c r="N50" i="2"/>
  <c r="F50" i="2"/>
  <c r="N49" i="2"/>
  <c r="F49" i="2"/>
  <c r="N48" i="2"/>
  <c r="F48" i="2"/>
  <c r="N47" i="2"/>
  <c r="F47" i="2"/>
  <c r="N46" i="2"/>
  <c r="F46" i="2"/>
  <c r="N45" i="2"/>
  <c r="F45" i="2"/>
  <c r="N44" i="2"/>
  <c r="F44" i="2"/>
  <c r="N43" i="2"/>
  <c r="F43" i="2"/>
  <c r="N42" i="2"/>
  <c r="F42" i="2"/>
  <c r="N41" i="2"/>
  <c r="F41" i="2"/>
  <c r="N40" i="2"/>
  <c r="F40" i="2"/>
  <c r="N39" i="2"/>
  <c r="F39" i="2"/>
  <c r="N38" i="2"/>
  <c r="F38" i="2"/>
  <c r="N37" i="2"/>
  <c r="F37" i="2"/>
  <c r="N36" i="2"/>
  <c r="F36" i="2"/>
  <c r="N35" i="2"/>
  <c r="F35" i="2"/>
  <c r="N34" i="2"/>
  <c r="F34" i="2"/>
  <c r="N33" i="2"/>
  <c r="F33" i="2"/>
  <c r="N32" i="2"/>
  <c r="F32" i="2"/>
  <c r="N31" i="2"/>
  <c r="F31" i="2"/>
  <c r="N30" i="2"/>
  <c r="F30" i="2"/>
  <c r="N29" i="2"/>
  <c r="F29" i="2"/>
  <c r="N28" i="2"/>
  <c r="F28" i="2"/>
  <c r="N27" i="2"/>
  <c r="F27" i="2"/>
  <c r="N26" i="2"/>
  <c r="F26" i="2"/>
  <c r="N25" i="2"/>
  <c r="F25" i="2"/>
  <c r="N24" i="2"/>
  <c r="F24" i="2"/>
  <c r="N23" i="2"/>
  <c r="F23" i="2"/>
  <c r="N22" i="2"/>
  <c r="F22" i="2"/>
  <c r="N21" i="2"/>
  <c r="F21" i="2"/>
  <c r="N20" i="2"/>
  <c r="F20" i="2"/>
  <c r="N19" i="2"/>
  <c r="F19" i="2"/>
  <c r="N18" i="2"/>
  <c r="F18" i="2"/>
  <c r="N17" i="2"/>
  <c r="F17" i="2"/>
  <c r="N16" i="2"/>
  <c r="F16" i="2"/>
  <c r="N15" i="2"/>
  <c r="F15" i="2"/>
  <c r="N14" i="2"/>
  <c r="F14" i="2"/>
  <c r="N13" i="2"/>
  <c r="F13" i="2"/>
  <c r="N12" i="2"/>
  <c r="F12" i="2"/>
  <c r="N11" i="2"/>
  <c r="F11" i="2"/>
  <c r="N10" i="2"/>
  <c r="F10" i="2"/>
  <c r="N9" i="2"/>
  <c r="F9" i="2"/>
  <c r="N8" i="2"/>
  <c r="F8" i="2"/>
  <c r="N7" i="2"/>
  <c r="F7" i="2"/>
  <c r="N6" i="2"/>
  <c r="F6" i="2"/>
  <c r="N5" i="2"/>
  <c r="F5" i="2"/>
  <c r="N4" i="2"/>
  <c r="F4" i="2"/>
  <c r="N3" i="2"/>
  <c r="F3" i="2"/>
  <c r="N2" i="2"/>
  <c r="F2" i="2"/>
  <c r="B11" i="5" l="1"/>
  <c r="B24" i="5"/>
  <c r="K20" i="5"/>
  <c r="K16" i="5"/>
  <c r="K7" i="5"/>
  <c r="K3" i="5"/>
  <c r="K24" i="5"/>
  <c r="K11" i="5"/>
  <c r="N20" i="5"/>
  <c r="N16" i="5"/>
  <c r="N7" i="5"/>
  <c r="N3" i="5"/>
  <c r="N24" i="5"/>
  <c r="N11" i="5"/>
  <c r="H20" i="5"/>
  <c r="H16" i="5"/>
  <c r="H7" i="5"/>
  <c r="H3" i="5"/>
  <c r="H24" i="5"/>
  <c r="H11" i="5"/>
  <c r="E20" i="5"/>
  <c r="E16" i="5"/>
  <c r="E7" i="5"/>
  <c r="E3" i="5"/>
  <c r="E24" i="5"/>
  <c r="E11" i="5"/>
  <c r="B7" i="5"/>
  <c r="B3" i="5"/>
</calcChain>
</file>

<file path=xl/sharedStrings.xml><?xml version="1.0" encoding="utf-8"?>
<sst xmlns="http://schemas.openxmlformats.org/spreadsheetml/2006/main" count="42283" uniqueCount="3796">
  <si>
    <t>Entry Date</t>
  </si>
  <si>
    <t>Ticker</t>
  </si>
  <si>
    <t>Company Name</t>
  </si>
  <si>
    <t>Market Cap</t>
  </si>
  <si>
    <t>Cramer's Recommendation</t>
  </si>
  <si>
    <t>Inversed Recommendation</t>
  </si>
  <si>
    <t>Entry Price (Adj Close)</t>
  </si>
  <si>
    <t>Entry Cost</t>
  </si>
  <si>
    <t>Exit Date</t>
  </si>
  <si>
    <t>Exit Price (Adj Close)</t>
  </si>
  <si>
    <t>Exit Cost</t>
  </si>
  <si>
    <t>Returns (Inverse) (%)</t>
  </si>
  <si>
    <t>Returns (Cramer) (%)</t>
  </si>
  <si>
    <t>Days in Trade</t>
  </si>
  <si>
    <t>CAT</t>
  </si>
  <si>
    <t>Caterpillar</t>
  </si>
  <si>
    <t>BUY</t>
  </si>
  <si>
    <t>CIEN</t>
  </si>
  <si>
    <t>Ciena</t>
  </si>
  <si>
    <t>SELL</t>
  </si>
  <si>
    <t>COP</t>
  </si>
  <si>
    <t>ConocoPhillips</t>
  </si>
  <si>
    <t>CVX</t>
  </si>
  <si>
    <t>Chevron</t>
  </si>
  <si>
    <t>FIZZ</t>
  </si>
  <si>
    <t>National Beverage</t>
  </si>
  <si>
    <t>GPS</t>
  </si>
  <si>
    <t>Gap</t>
  </si>
  <si>
    <t>IBM</t>
  </si>
  <si>
    <t>IONS</t>
  </si>
  <si>
    <t>Ionis Pharmaceuticals</t>
  </si>
  <si>
    <t>KO</t>
  </si>
  <si>
    <t>Coca-Cola</t>
  </si>
  <si>
    <t>MCD</t>
  </si>
  <si>
    <t>McDonald's</t>
  </si>
  <si>
    <t>MMM</t>
  </si>
  <si>
    <t>3M</t>
  </si>
  <si>
    <t>MYGN</t>
  </si>
  <si>
    <t>Myriad Genetics</t>
  </si>
  <si>
    <t>OXY</t>
  </si>
  <si>
    <t>Occidental Petroleum</t>
  </si>
  <si>
    <t>PEP</t>
  </si>
  <si>
    <t>Pepsico</t>
  </si>
  <si>
    <t>RVNC</t>
  </si>
  <si>
    <t>Revance Therapeutics</t>
  </si>
  <si>
    <t>UNH</t>
  </si>
  <si>
    <t>UnitedHealth Group</t>
  </si>
  <si>
    <t>VZ</t>
  </si>
  <si>
    <t>Verizon</t>
  </si>
  <si>
    <t>WMT</t>
  </si>
  <si>
    <t>Walmart</t>
  </si>
  <si>
    <t>XOM</t>
  </si>
  <si>
    <t>Exxon Mobil</t>
  </si>
  <si>
    <t>AA</t>
  </si>
  <si>
    <t>Alcoa</t>
  </si>
  <si>
    <t>AAPL</t>
  </si>
  <si>
    <t>Apple</t>
  </si>
  <si>
    <t>AGCO</t>
  </si>
  <si>
    <t>BAC</t>
  </si>
  <si>
    <t>Bank of America</t>
  </si>
  <si>
    <t>CMCSA</t>
  </si>
  <si>
    <t>Comcast</t>
  </si>
  <si>
    <t>DE</t>
  </si>
  <si>
    <t>Deere &amp; Company</t>
  </si>
  <si>
    <t>DIS</t>
  </si>
  <si>
    <t>Walt Disney</t>
  </si>
  <si>
    <t>FCX</t>
  </si>
  <si>
    <t>Freeport-McMoRan</t>
  </si>
  <si>
    <t>GLNG</t>
  </si>
  <si>
    <t>Golar LNG</t>
  </si>
  <si>
    <t>GS</t>
  </si>
  <si>
    <t>Goldman Sachs</t>
  </si>
  <si>
    <t>K</t>
  </si>
  <si>
    <t>Kellogg</t>
  </si>
  <si>
    <t>MS</t>
  </si>
  <si>
    <t>Morgan Stanley</t>
  </si>
  <si>
    <t>NFLX</t>
  </si>
  <si>
    <t>Netflix</t>
  </si>
  <si>
    <t>P</t>
  </si>
  <si>
    <t>Pandora Media</t>
  </si>
  <si>
    <t>RGR</t>
  </si>
  <si>
    <t>Sturm Ruger</t>
  </si>
  <si>
    <t>RPM</t>
  </si>
  <si>
    <t>RPM International</t>
  </si>
  <si>
    <t>SJM</t>
  </si>
  <si>
    <t>JM Smucker</t>
  </si>
  <si>
    <t>TWX</t>
  </si>
  <si>
    <t>Time Warner</t>
  </si>
  <si>
    <t>AXP</t>
  </si>
  <si>
    <t>American Express</t>
  </si>
  <si>
    <t>BMRN</t>
  </si>
  <si>
    <t>BioMarin</t>
  </si>
  <si>
    <t>BP</t>
  </si>
  <si>
    <t>C</t>
  </si>
  <si>
    <t>Citigroup</t>
  </si>
  <si>
    <t>EXAS</t>
  </si>
  <si>
    <t>Exact Sciences</t>
  </si>
  <si>
    <t>F</t>
  </si>
  <si>
    <t>Ford Motor</t>
  </si>
  <si>
    <t>FRGI</t>
  </si>
  <si>
    <t>Fiesta Restaurant Group</t>
  </si>
  <si>
    <t>ILMN</t>
  </si>
  <si>
    <t>Illumina</t>
  </si>
  <si>
    <t>INTC</t>
  </si>
  <si>
    <t>Intel</t>
  </si>
  <si>
    <t>JPM</t>
  </si>
  <si>
    <t>JPMorgan Chase</t>
  </si>
  <si>
    <t>KKR</t>
  </si>
  <si>
    <t>Kohlberg Kravis Roberts</t>
  </si>
  <si>
    <t>KR</t>
  </si>
  <si>
    <t>Kroger</t>
  </si>
  <si>
    <t>PHM</t>
  </si>
  <si>
    <t>Pulte Homes</t>
  </si>
  <si>
    <t>SPLK</t>
  </si>
  <si>
    <t>Splunk</t>
  </si>
  <si>
    <t>WFC</t>
  </si>
  <si>
    <t>Wells Fargo</t>
  </si>
  <si>
    <t>WFM</t>
  </si>
  <si>
    <t>Whole Foods Markets</t>
  </si>
  <si>
    <t>YUM</t>
  </si>
  <si>
    <t>Yum! Brands</t>
  </si>
  <si>
    <t>AWK</t>
  </si>
  <si>
    <t>American Water Works</t>
  </si>
  <si>
    <t>FSLR</t>
  </si>
  <si>
    <t>First Solar</t>
  </si>
  <si>
    <t>GOOGL</t>
  </si>
  <si>
    <t>Alphabet</t>
  </si>
  <si>
    <t>IP</t>
  </si>
  <si>
    <t>International Paper</t>
  </si>
  <si>
    <t>LRCX</t>
  </si>
  <si>
    <t>Lam Research</t>
  </si>
  <si>
    <t>LVS</t>
  </si>
  <si>
    <t>Las Vegas Sands</t>
  </si>
  <si>
    <t>MET</t>
  </si>
  <si>
    <t>MetLife</t>
  </si>
  <si>
    <t>MSFT</t>
  </si>
  <si>
    <t>Microsoft</t>
  </si>
  <si>
    <t>SBUX</t>
  </si>
  <si>
    <t>Starbucks</t>
  </si>
  <si>
    <t>SNA</t>
  </si>
  <si>
    <t>Snap-on</t>
  </si>
  <si>
    <t>V</t>
  </si>
  <si>
    <t>Visa</t>
  </si>
  <si>
    <t>WYNN</t>
  </si>
  <si>
    <t>Wynn Resorts</t>
  </si>
  <si>
    <t>AMZN</t>
  </si>
  <si>
    <t>Amazon</t>
  </si>
  <si>
    <t>BA</t>
  </si>
  <si>
    <t>Boeing</t>
  </si>
  <si>
    <t>BGS</t>
  </si>
  <si>
    <t>B&amp;G Foods</t>
  </si>
  <si>
    <t>CCJ</t>
  </si>
  <si>
    <t>Cameco</t>
  </si>
  <si>
    <t>DD</t>
  </si>
  <si>
    <t>DuPont</t>
  </si>
  <si>
    <t>DPZ</t>
  </si>
  <si>
    <t>Domino's Pizza</t>
  </si>
  <si>
    <t>GE</t>
  </si>
  <si>
    <t>General Electric</t>
  </si>
  <si>
    <t>HAL</t>
  </si>
  <si>
    <t>Halliburton</t>
  </si>
  <si>
    <t>LUV</t>
  </si>
  <si>
    <t>Southwest Airlines</t>
  </si>
  <si>
    <t>META</t>
  </si>
  <si>
    <t>Meta</t>
  </si>
  <si>
    <t>NSC</t>
  </si>
  <si>
    <t>Norfolk Southern</t>
  </si>
  <si>
    <t>PG</t>
  </si>
  <si>
    <t>Procter &amp; Gamble</t>
  </si>
  <si>
    <t>SKX</t>
  </si>
  <si>
    <t>Skechers USA</t>
  </si>
  <si>
    <t>SLB</t>
  </si>
  <si>
    <t>Schlumberger</t>
  </si>
  <si>
    <t>SWN</t>
  </si>
  <si>
    <t>Southwestern Energy</t>
  </si>
  <si>
    <t>WY</t>
  </si>
  <si>
    <t>Weyerhaeuser</t>
  </si>
  <si>
    <t>CSX</t>
  </si>
  <si>
    <t>CVS</t>
  </si>
  <si>
    <t>CVS Health</t>
  </si>
  <si>
    <t>EPD</t>
  </si>
  <si>
    <t>Enterprise Products Partn</t>
  </si>
  <si>
    <t>HPE</t>
  </si>
  <si>
    <t>Hewlett Packard Enterpris</t>
  </si>
  <si>
    <t>IMAX</t>
  </si>
  <si>
    <t>KBH</t>
  </si>
  <si>
    <t>KB Home</t>
  </si>
  <si>
    <t>MTW</t>
  </si>
  <si>
    <t>Manitowoc</t>
  </si>
  <si>
    <t>TPH</t>
  </si>
  <si>
    <t>TRI Pointe Homes</t>
  </si>
  <si>
    <t>UNP</t>
  </si>
  <si>
    <t>Union Pacific</t>
  </si>
  <si>
    <t>WBA</t>
  </si>
  <si>
    <t>Walgreens Boots Alliance</t>
  </si>
  <si>
    <t>BGC</t>
  </si>
  <si>
    <t>General Cable</t>
  </si>
  <si>
    <t>BJRI</t>
  </si>
  <si>
    <t>BJ's Restaurants</t>
  </si>
  <si>
    <t>CMG</t>
  </si>
  <si>
    <t>Chipotle Mexican Grill</t>
  </si>
  <si>
    <t>EMN</t>
  </si>
  <si>
    <t>Eastman Chemical</t>
  </si>
  <si>
    <t>FIT</t>
  </si>
  <si>
    <t>Fitbit</t>
  </si>
  <si>
    <t>HON</t>
  </si>
  <si>
    <t>Honeywell</t>
  </si>
  <si>
    <t>JNJ</t>
  </si>
  <si>
    <t>Johnson &amp; Johnson</t>
  </si>
  <si>
    <t>LMT</t>
  </si>
  <si>
    <t>Lockheed Martin</t>
  </si>
  <si>
    <t>MTZ</t>
  </si>
  <si>
    <t>MasTec</t>
  </si>
  <si>
    <t>PANW</t>
  </si>
  <si>
    <t>Palo Alto Networks</t>
  </si>
  <si>
    <t>PFPT</t>
  </si>
  <si>
    <t>Proofpoint</t>
  </si>
  <si>
    <t>PXD</t>
  </si>
  <si>
    <t>Pioneer Natural Resources</t>
  </si>
  <si>
    <t>SAM</t>
  </si>
  <si>
    <t>Boston Beer</t>
  </si>
  <si>
    <t>STZ</t>
  </si>
  <si>
    <t>Constellation Brands</t>
  </si>
  <si>
    <t>TGTX</t>
  </si>
  <si>
    <t>TG Therapeutics</t>
  </si>
  <si>
    <t>AIG</t>
  </si>
  <si>
    <t>American International Gr</t>
  </si>
  <si>
    <t>BAX</t>
  </si>
  <si>
    <t>Baxter International</t>
  </si>
  <si>
    <t>BSX</t>
  </si>
  <si>
    <t>Boston Scientific</t>
  </si>
  <si>
    <t>BWLD</t>
  </si>
  <si>
    <t>Buffalo Wild Wings</t>
  </si>
  <si>
    <t>CB</t>
  </si>
  <si>
    <t>Chubb</t>
  </si>
  <si>
    <t>EW</t>
  </si>
  <si>
    <t>Edwards Lifesciences</t>
  </si>
  <si>
    <t>HA</t>
  </si>
  <si>
    <t>Hawaiian Holdings</t>
  </si>
  <si>
    <t>MDT</t>
  </si>
  <si>
    <t>Medtronic</t>
  </si>
  <si>
    <t>NCLH</t>
  </si>
  <si>
    <t>Norwegian Cruise Line</t>
  </si>
  <si>
    <t>VGR</t>
  </si>
  <si>
    <t>Vector Group</t>
  </si>
  <si>
    <t>WRK</t>
  </si>
  <si>
    <t>WestRock</t>
  </si>
  <si>
    <t>ALK</t>
  </si>
  <si>
    <t>Alaska Air Group</t>
  </si>
  <si>
    <t>AVT</t>
  </si>
  <si>
    <t>Avnet</t>
  </si>
  <si>
    <t>BMY</t>
  </si>
  <si>
    <t>Bristol-Myers Squibb</t>
  </si>
  <si>
    <t>CYBR</t>
  </si>
  <si>
    <t>CyberArk Software</t>
  </si>
  <si>
    <t>EXPE</t>
  </si>
  <si>
    <t>Expedia</t>
  </si>
  <si>
    <t>GHL</t>
  </si>
  <si>
    <t>Greenhill</t>
  </si>
  <si>
    <t>MA</t>
  </si>
  <si>
    <t>Mastercard</t>
  </si>
  <si>
    <t>NXPI</t>
  </si>
  <si>
    <t>NXP Semiconductors</t>
  </si>
  <si>
    <t>PM</t>
  </si>
  <si>
    <t>Philip Morris Internation</t>
  </si>
  <si>
    <t>PYPL</t>
  </si>
  <si>
    <t>PayPal</t>
  </si>
  <si>
    <t>RAI</t>
  </si>
  <si>
    <t>Reynolds American</t>
  </si>
  <si>
    <t>RRGB</t>
  </si>
  <si>
    <t>Red Robin Gourmet Burgers</t>
  </si>
  <si>
    <t>AEP</t>
  </si>
  <si>
    <t>American Electric Power</t>
  </si>
  <si>
    <t>AMT</t>
  </si>
  <si>
    <t>American Tower</t>
  </si>
  <si>
    <t>ATVI</t>
  </si>
  <si>
    <t>Activision Blizzard</t>
  </si>
  <si>
    <t>BX</t>
  </si>
  <si>
    <t>The Blackstone Group</t>
  </si>
  <si>
    <t>CLX</t>
  </si>
  <si>
    <t>Clorox</t>
  </si>
  <si>
    <t>CMI</t>
  </si>
  <si>
    <t>Cummins</t>
  </si>
  <si>
    <t>COLM</t>
  </si>
  <si>
    <t>Columbia Sportswear</t>
  </si>
  <si>
    <t>DENN</t>
  </si>
  <si>
    <t>Denny's</t>
  </si>
  <si>
    <t>EQIX</t>
  </si>
  <si>
    <t>Equinix</t>
  </si>
  <si>
    <t>GD</t>
  </si>
  <si>
    <t>General Dynamics</t>
  </si>
  <si>
    <t>HAIN</t>
  </si>
  <si>
    <t>Hain Celestial Group</t>
  </si>
  <si>
    <t>PSTG</t>
  </si>
  <si>
    <t>Pure Storage</t>
  </si>
  <si>
    <t>RHI</t>
  </si>
  <si>
    <t>Robert Half International</t>
  </si>
  <si>
    <t>AMBA</t>
  </si>
  <si>
    <t>Ambarella</t>
  </si>
  <si>
    <t>DDD</t>
  </si>
  <si>
    <t>3D Systems</t>
  </si>
  <si>
    <t>DFS</t>
  </si>
  <si>
    <t>Discover Financial Servic</t>
  </si>
  <si>
    <t>ITCI</t>
  </si>
  <si>
    <t>Intra-Cellular Therapies</t>
  </si>
  <si>
    <t>NLY</t>
  </si>
  <si>
    <t>Annaly Capital</t>
  </si>
  <si>
    <t>NWL</t>
  </si>
  <si>
    <t>Newell Brands</t>
  </si>
  <si>
    <t>SHW</t>
  </si>
  <si>
    <t>Sherwin-Williams</t>
  </si>
  <si>
    <t>XRX</t>
  </si>
  <si>
    <t>Xerox</t>
  </si>
  <si>
    <t>COR</t>
  </si>
  <si>
    <t>CoreSite Realty</t>
  </si>
  <si>
    <t>COST</t>
  </si>
  <si>
    <t>Costco</t>
  </si>
  <si>
    <t>DIN</t>
  </si>
  <si>
    <t>DineEquity</t>
  </si>
  <si>
    <t>HAWK</t>
  </si>
  <si>
    <t>Blackhawk Network</t>
  </si>
  <si>
    <t>PFE</t>
  </si>
  <si>
    <t>Pfizer</t>
  </si>
  <si>
    <t>STX</t>
  </si>
  <si>
    <t>Seagate Technology</t>
  </si>
  <si>
    <t>TEP</t>
  </si>
  <si>
    <t>Tallgrass Energy Partners</t>
  </si>
  <si>
    <t>THS</t>
  </si>
  <si>
    <t>Treehouse Foods</t>
  </si>
  <si>
    <t>BIDU</t>
  </si>
  <si>
    <t>Baidu.com</t>
  </si>
  <si>
    <t>BOJA</t>
  </si>
  <si>
    <t>Bojangles</t>
  </si>
  <si>
    <t>INO</t>
  </si>
  <si>
    <t>Inovio Pharmaceuticals</t>
  </si>
  <si>
    <t>KMI</t>
  </si>
  <si>
    <t>Kinder Morgan</t>
  </si>
  <si>
    <t>NOW</t>
  </si>
  <si>
    <t>ServiceNow</t>
  </si>
  <si>
    <t>SQ</t>
  </si>
  <si>
    <t>Block</t>
  </si>
  <si>
    <t>TREE</t>
  </si>
  <si>
    <t>LendingTree</t>
  </si>
  <si>
    <t>ALL</t>
  </si>
  <si>
    <t>Allstate</t>
  </si>
  <si>
    <t>BUD</t>
  </si>
  <si>
    <t>Anheuser-Busch InBev</t>
  </si>
  <si>
    <t>CVRR</t>
  </si>
  <si>
    <t>CVR Refining</t>
  </si>
  <si>
    <t>DAL</t>
  </si>
  <si>
    <t>Delta Air Lines</t>
  </si>
  <si>
    <t>KHC</t>
  </si>
  <si>
    <t>Kraft Heinz</t>
  </si>
  <si>
    <t>LNG</t>
  </si>
  <si>
    <t>Cheniere Energy</t>
  </si>
  <si>
    <t>TAP</t>
  </si>
  <si>
    <t>Molson Coors</t>
  </si>
  <si>
    <t>TSLA</t>
  </si>
  <si>
    <t>Tesla</t>
  </si>
  <si>
    <t>ZTS</t>
  </si>
  <si>
    <t>Zoetis</t>
  </si>
  <si>
    <t>ABC</t>
  </si>
  <si>
    <t>Amerisourcebergen</t>
  </si>
  <si>
    <t>AMP</t>
  </si>
  <si>
    <t>Ameriprise Financial</t>
  </si>
  <si>
    <t>FDX</t>
  </si>
  <si>
    <t>FedEx</t>
  </si>
  <si>
    <t>GM</t>
  </si>
  <si>
    <t>General Motors</t>
  </si>
  <si>
    <t>HMC</t>
  </si>
  <si>
    <t>Honda Motor</t>
  </si>
  <si>
    <t>HZNP</t>
  </si>
  <si>
    <t>Horizon Pharmaceuticals</t>
  </si>
  <si>
    <t>JACK</t>
  </si>
  <si>
    <t>Jack in the Box</t>
  </si>
  <si>
    <t>JWN</t>
  </si>
  <si>
    <t>Nordstrom</t>
  </si>
  <si>
    <t>KSS</t>
  </si>
  <si>
    <t>Kohl's</t>
  </si>
  <si>
    <t>M</t>
  </si>
  <si>
    <t>Macy's</t>
  </si>
  <si>
    <t>MLM</t>
  </si>
  <si>
    <t>Martin Marietta Materials</t>
  </si>
  <si>
    <t>PRGO</t>
  </si>
  <si>
    <t>Perrigo</t>
  </si>
  <si>
    <t>RL</t>
  </si>
  <si>
    <t>Ralph Lauren</t>
  </si>
  <si>
    <t>SWKS</t>
  </si>
  <si>
    <t>Skyworks Solutions</t>
  </si>
  <si>
    <t>TEVA</t>
  </si>
  <si>
    <t>Teva Pharmaceuticals</t>
  </si>
  <si>
    <t>TMUS</t>
  </si>
  <si>
    <t>T-Mobile US</t>
  </si>
  <si>
    <t>TRST</t>
  </si>
  <si>
    <t>TrustCo Bank</t>
  </si>
  <si>
    <t>W</t>
  </si>
  <si>
    <t>Wayfair</t>
  </si>
  <si>
    <t>WEN</t>
  </si>
  <si>
    <t>Wendy's</t>
  </si>
  <si>
    <t>CRM</t>
  </si>
  <si>
    <t>Salesforce</t>
  </si>
  <si>
    <t>FRT</t>
  </si>
  <si>
    <t>Federal Realty Investment</t>
  </si>
  <si>
    <t>KIM</t>
  </si>
  <si>
    <t>Kimco Realty</t>
  </si>
  <si>
    <t>ORCL</t>
  </si>
  <si>
    <t>Oracle</t>
  </si>
  <si>
    <t>SPG</t>
  </si>
  <si>
    <t>Simon Property Group</t>
  </si>
  <si>
    <t>TMO</t>
  </si>
  <si>
    <t>Thermo Fisher Scientific</t>
  </si>
  <si>
    <t>ACN</t>
  </si>
  <si>
    <t>Accenture</t>
  </si>
  <si>
    <t>CPB</t>
  </si>
  <si>
    <t>Campbell Soup</t>
  </si>
  <si>
    <t>FTNT</t>
  </si>
  <si>
    <t>Fortinet</t>
  </si>
  <si>
    <t>GOLD</t>
  </si>
  <si>
    <t>Barrick Gold</t>
  </si>
  <si>
    <t>HAS</t>
  </si>
  <si>
    <t>Hasbro</t>
  </si>
  <si>
    <t>HD</t>
  </si>
  <si>
    <t>Home Depot</t>
  </si>
  <si>
    <t>IRBT</t>
  </si>
  <si>
    <t>iRobot</t>
  </si>
  <si>
    <t>MFA</t>
  </si>
  <si>
    <t>MFA Financial</t>
  </si>
  <si>
    <t>PCG</t>
  </si>
  <si>
    <t>PG&amp;E</t>
  </si>
  <si>
    <t>VTR</t>
  </si>
  <si>
    <t>Ventas</t>
  </si>
  <si>
    <t>WDAY</t>
  </si>
  <si>
    <t>Workday</t>
  </si>
  <si>
    <t>ABBV</t>
  </si>
  <si>
    <t>AbbVie</t>
  </si>
  <si>
    <t>ACAD</t>
  </si>
  <si>
    <t>Acadia Pharmaceuticals</t>
  </si>
  <si>
    <t>ALB</t>
  </si>
  <si>
    <t>Albemarle</t>
  </si>
  <si>
    <t>ATR</t>
  </si>
  <si>
    <t>AptarGroup</t>
  </si>
  <si>
    <t>CSL</t>
  </si>
  <si>
    <t>Carlisle</t>
  </si>
  <si>
    <t>EA</t>
  </si>
  <si>
    <t>Electronic Arts</t>
  </si>
  <si>
    <t>IFF</t>
  </si>
  <si>
    <t>International Flavors and</t>
  </si>
  <si>
    <t>MAIN</t>
  </si>
  <si>
    <t>Main Street Capital</t>
  </si>
  <si>
    <t>MITK</t>
  </si>
  <si>
    <t>Mitek Systems</t>
  </si>
  <si>
    <t>ODP</t>
  </si>
  <si>
    <t>Office Depot</t>
  </si>
  <si>
    <t>PH</t>
  </si>
  <si>
    <t>Parker Hannifin</t>
  </si>
  <si>
    <t>ROK</t>
  </si>
  <si>
    <t>Rockwell Automation</t>
  </si>
  <si>
    <t>SSTK</t>
  </si>
  <si>
    <t>Shutterstock</t>
  </si>
  <si>
    <t>TA</t>
  </si>
  <si>
    <t>TravelCenters of America</t>
  </si>
  <si>
    <t>AVGO</t>
  </si>
  <si>
    <t>Broadcom</t>
  </si>
  <si>
    <t>DRI</t>
  </si>
  <si>
    <t>Darden Restaurants</t>
  </si>
  <si>
    <t>FISV</t>
  </si>
  <si>
    <t>Fiserv</t>
  </si>
  <si>
    <t>MTCH</t>
  </si>
  <si>
    <t>Match Group</t>
  </si>
  <si>
    <t>PSA</t>
  </si>
  <si>
    <t>Public Storage</t>
  </si>
  <si>
    <t>SFM</t>
  </si>
  <si>
    <t>Sprouts Farmers Market</t>
  </si>
  <si>
    <t>SRCL</t>
  </si>
  <si>
    <t>Stericycle</t>
  </si>
  <si>
    <t>ULTA</t>
  </si>
  <si>
    <t>Ulta Beauty</t>
  </si>
  <si>
    <t>A</t>
  </si>
  <si>
    <t>Agilent Technologies</t>
  </si>
  <si>
    <t>CSCO</t>
  </si>
  <si>
    <t>Cisco Systems</t>
  </si>
  <si>
    <t>DKS</t>
  </si>
  <si>
    <t>Dicks Sporting Goods</t>
  </si>
  <si>
    <t>LOW</t>
  </si>
  <si>
    <t>Lowe's</t>
  </si>
  <si>
    <t>NKE</t>
  </si>
  <si>
    <t>Nike</t>
  </si>
  <si>
    <t>TGT</t>
  </si>
  <si>
    <t>Target</t>
  </si>
  <si>
    <t>CCI</t>
  </si>
  <si>
    <t>Crown Castle</t>
  </si>
  <si>
    <t>CELG</t>
  </si>
  <si>
    <t>Celgene</t>
  </si>
  <si>
    <t>DVN</t>
  </si>
  <si>
    <t>Devon Energy</t>
  </si>
  <si>
    <t>EOG</t>
  </si>
  <si>
    <t>EOG Resources</t>
  </si>
  <si>
    <t>MGM</t>
  </si>
  <si>
    <t>MGM Resorts</t>
  </si>
  <si>
    <t>MRK</t>
  </si>
  <si>
    <t>Merck</t>
  </si>
  <si>
    <t>SBAC</t>
  </si>
  <si>
    <t>SBA Communications</t>
  </si>
  <si>
    <t>TRV</t>
  </si>
  <si>
    <t>Travelers Companies</t>
  </si>
  <si>
    <t>ZOES</t>
  </si>
  <si>
    <t>Zoe's Kitchen</t>
  </si>
  <si>
    <t>AMD</t>
  </si>
  <si>
    <t>Advanced Micro Devices</t>
  </si>
  <si>
    <t>BUFF</t>
  </si>
  <si>
    <t>Blue Buffalo Pet Products</t>
  </si>
  <si>
    <t>FRPT</t>
  </si>
  <si>
    <t>Freshpet</t>
  </si>
  <si>
    <t>GILD</t>
  </si>
  <si>
    <t>Gilead Sciences</t>
  </si>
  <si>
    <t>IDXX</t>
  </si>
  <si>
    <t>Idexx Laboratories</t>
  </si>
  <si>
    <t>PETS</t>
  </si>
  <si>
    <t>PetMed Express</t>
  </si>
  <si>
    <t>TJX</t>
  </si>
  <si>
    <t>TJX Companies</t>
  </si>
  <si>
    <t>GLW</t>
  </si>
  <si>
    <t>Corning</t>
  </si>
  <si>
    <t>Z</t>
  </si>
  <si>
    <t>Zillow</t>
  </si>
  <si>
    <t>CCL</t>
  </si>
  <si>
    <t>Carnival</t>
  </si>
  <si>
    <t>CRZO</t>
  </si>
  <si>
    <t>Carrizo Oil &amp; Gas</t>
  </si>
  <si>
    <t>RRC</t>
  </si>
  <si>
    <t>Range Resources</t>
  </si>
  <si>
    <t>TTWO</t>
  </si>
  <si>
    <t>Take-Two Interactive</t>
  </si>
  <si>
    <t>UBS</t>
  </si>
  <si>
    <t>ATSG</t>
  </si>
  <si>
    <t>Air Transport Services</t>
  </si>
  <si>
    <t>AZO</t>
  </si>
  <si>
    <t>AutoZone</t>
  </si>
  <si>
    <t>BBY</t>
  </si>
  <si>
    <t>Best Buy</t>
  </si>
  <si>
    <t>BURL</t>
  </si>
  <si>
    <t>Burlington Stores</t>
  </si>
  <si>
    <t>DG</t>
  </si>
  <si>
    <t>Dollar General</t>
  </si>
  <si>
    <t>DLTR</t>
  </si>
  <si>
    <t>Dollar Tree</t>
  </si>
  <si>
    <t>HRL</t>
  </si>
  <si>
    <t>Hormel Foods</t>
  </si>
  <si>
    <t>INTU</t>
  </si>
  <si>
    <t>Intuit</t>
  </si>
  <si>
    <t>LC</t>
  </si>
  <si>
    <t>LendingClub</t>
  </si>
  <si>
    <t>MSCI</t>
  </si>
  <si>
    <t>PVH</t>
  </si>
  <si>
    <t>PVH Corp</t>
  </si>
  <si>
    <t>SHAK</t>
  </si>
  <si>
    <t>Shake Shack</t>
  </si>
  <si>
    <t>TOL</t>
  </si>
  <si>
    <t>Toll Brothers</t>
  </si>
  <si>
    <t>WSM</t>
  </si>
  <si>
    <t>Williams-Sonoma</t>
  </si>
  <si>
    <t>APLE</t>
  </si>
  <si>
    <t>Apple Hospitality REIT</t>
  </si>
  <si>
    <t>BECN</t>
  </si>
  <si>
    <t>Beacon Roofing Supply</t>
  </si>
  <si>
    <t>BEN</t>
  </si>
  <si>
    <t>Franklin Resources</t>
  </si>
  <si>
    <t>BRX</t>
  </si>
  <si>
    <t>Brixmor Property Group</t>
  </si>
  <si>
    <t>EL</t>
  </si>
  <si>
    <t>Estee Lauder</t>
  </si>
  <si>
    <t>FLS</t>
  </si>
  <si>
    <t>Flowserve</t>
  </si>
  <si>
    <t>FMC</t>
  </si>
  <si>
    <t>FMC Corp</t>
  </si>
  <si>
    <t>HASI</t>
  </si>
  <si>
    <t>Hannon Armstrong</t>
  </si>
  <si>
    <t>HP</t>
  </si>
  <si>
    <t>Helmerich &amp; Payne</t>
  </si>
  <si>
    <t>KMB</t>
  </si>
  <si>
    <t>Kimberly-Clark</t>
  </si>
  <si>
    <t>MD</t>
  </si>
  <si>
    <t>Mednax</t>
  </si>
  <si>
    <t>NAT</t>
  </si>
  <si>
    <t>Nordic American Tanker</t>
  </si>
  <si>
    <t>NRG</t>
  </si>
  <si>
    <t>NRG Energy</t>
  </si>
  <si>
    <t>RAD</t>
  </si>
  <si>
    <t>Rite Aid</t>
  </si>
  <si>
    <t>SFL</t>
  </si>
  <si>
    <t>Ship Finance Internationa</t>
  </si>
  <si>
    <t>SLM</t>
  </si>
  <si>
    <t>Sallie Mae</t>
  </si>
  <si>
    <t>SYK</t>
  </si>
  <si>
    <t>Stryker</t>
  </si>
  <si>
    <t>ZBH</t>
  </si>
  <si>
    <t>Zimmer Biomet</t>
  </si>
  <si>
    <t>AMAT</t>
  </si>
  <si>
    <t>Applied Materials</t>
  </si>
  <si>
    <t>CMRE</t>
  </si>
  <si>
    <t>Costamare</t>
  </si>
  <si>
    <t>CNX</t>
  </si>
  <si>
    <t>CONSOL Energy</t>
  </si>
  <si>
    <t>FL</t>
  </si>
  <si>
    <t>Foot Locker</t>
  </si>
  <si>
    <t>NVDA</t>
  </si>
  <si>
    <t>NVIDIA</t>
  </si>
  <si>
    <t>QCOM</t>
  </si>
  <si>
    <t>Qualcomm</t>
  </si>
  <si>
    <t>SRPT</t>
  </si>
  <si>
    <t>Sarepta Therapeutics</t>
  </si>
  <si>
    <t>UA</t>
  </si>
  <si>
    <t>Under Armour</t>
  </si>
  <si>
    <t>BRK.B</t>
  </si>
  <si>
    <t>Berkshire Hathaway</t>
  </si>
  <si>
    <t>CGEN</t>
  </si>
  <si>
    <t>Compugen</t>
  </si>
  <si>
    <t>CPE</t>
  </si>
  <si>
    <t>Callon Petroleum</t>
  </si>
  <si>
    <t>MU</t>
  </si>
  <si>
    <t>Micron Technology</t>
  </si>
  <si>
    <t>PNR</t>
  </si>
  <si>
    <t>Pentair</t>
  </si>
  <si>
    <t>TSCO</t>
  </si>
  <si>
    <t>Tractor Supply</t>
  </si>
  <si>
    <t>TSE</t>
  </si>
  <si>
    <t>Trinseo</t>
  </si>
  <si>
    <t>YRD</t>
  </si>
  <si>
    <t>Yirendai</t>
  </si>
  <si>
    <t>BOX</t>
  </si>
  <si>
    <t>Box</t>
  </si>
  <si>
    <t>GIII</t>
  </si>
  <si>
    <t>G-III Apparel Group</t>
  </si>
  <si>
    <t>LE</t>
  </si>
  <si>
    <t>Lands End</t>
  </si>
  <si>
    <t>NYMT</t>
  </si>
  <si>
    <t>New York Mortgage Trust</t>
  </si>
  <si>
    <t>SYY</t>
  </si>
  <si>
    <t>Sysco</t>
  </si>
  <si>
    <t>USFD</t>
  </si>
  <si>
    <t>US Foods</t>
  </si>
  <si>
    <t>BIG</t>
  </si>
  <si>
    <t>Big Lots</t>
  </si>
  <si>
    <t>GPRO</t>
  </si>
  <si>
    <t>GoPro</t>
  </si>
  <si>
    <t>NOK</t>
  </si>
  <si>
    <t>Nokia</t>
  </si>
  <si>
    <t>NUVA</t>
  </si>
  <si>
    <t>NuVasive</t>
  </si>
  <si>
    <t>QRVO</t>
  </si>
  <si>
    <t>Qorvo</t>
  </si>
  <si>
    <t>ROST</t>
  </si>
  <si>
    <t>Ross Stores</t>
  </si>
  <si>
    <t>SCWX</t>
  </si>
  <si>
    <t>SecureWorks</t>
  </si>
  <si>
    <t>ALGT</t>
  </si>
  <si>
    <t>Allegiant Travel</t>
  </si>
  <si>
    <t>BF.B</t>
  </si>
  <si>
    <t>Brown-Forman</t>
  </si>
  <si>
    <t>CG</t>
  </si>
  <si>
    <t>The Carlyle Group</t>
  </si>
  <si>
    <t>EAT</t>
  </si>
  <si>
    <t>Brinker International</t>
  </si>
  <si>
    <t>GIS</t>
  </si>
  <si>
    <t>General Mills</t>
  </si>
  <si>
    <t>LULU</t>
  </si>
  <si>
    <t>Lululemon Athletica</t>
  </si>
  <si>
    <t>MIK</t>
  </si>
  <si>
    <t>Michaels</t>
  </si>
  <si>
    <t>NVAX</t>
  </si>
  <si>
    <t>Novavax</t>
  </si>
  <si>
    <t>PLAY</t>
  </si>
  <si>
    <t>Dave and Busters</t>
  </si>
  <si>
    <t>RH</t>
  </si>
  <si>
    <t>UNFI</t>
  </si>
  <si>
    <t>United Natural Foods</t>
  </si>
  <si>
    <t>VFC</t>
  </si>
  <si>
    <t>VF Corp</t>
  </si>
  <si>
    <t>AAL</t>
  </si>
  <si>
    <t>American Airlines</t>
  </si>
  <si>
    <t>NOV</t>
  </si>
  <si>
    <t>National Oilwell Varco</t>
  </si>
  <si>
    <t>WIX</t>
  </si>
  <si>
    <t>Wix.com</t>
  </si>
  <si>
    <t>WLK</t>
  </si>
  <si>
    <t>Westlake Chemical</t>
  </si>
  <si>
    <t>GWW</t>
  </si>
  <si>
    <t>WW Grainger</t>
  </si>
  <si>
    <t>HPQ</t>
  </si>
  <si>
    <t>TXRH</t>
  </si>
  <si>
    <t>Texas Roadhouse</t>
  </si>
  <si>
    <t>URI</t>
  </si>
  <si>
    <t>United Rentals</t>
  </si>
  <si>
    <t>WM</t>
  </si>
  <si>
    <t>Waste Management</t>
  </si>
  <si>
    <t>AOS</t>
  </si>
  <si>
    <t>A O Smith</t>
  </si>
  <si>
    <t>CALM</t>
  </si>
  <si>
    <t>Cal-Maine Foods</t>
  </si>
  <si>
    <t>CC</t>
  </si>
  <si>
    <t>Chemours</t>
  </si>
  <si>
    <t>GLD</t>
  </si>
  <si>
    <t>SPDR Gold Shares</t>
  </si>
  <si>
    <t>LL</t>
  </si>
  <si>
    <t>Lumber Liquidators</t>
  </si>
  <si>
    <t>WDC</t>
  </si>
  <si>
    <t>Western Digital</t>
  </si>
  <si>
    <t>AVY</t>
  </si>
  <si>
    <t>Avery Dennison</t>
  </si>
  <si>
    <t>CLR</t>
  </si>
  <si>
    <t>Continental Resources</t>
  </si>
  <si>
    <t>EGHT</t>
  </si>
  <si>
    <t>8x8</t>
  </si>
  <si>
    <t>ETR</t>
  </si>
  <si>
    <t>Entergy</t>
  </si>
  <si>
    <t>MCRB</t>
  </si>
  <si>
    <t>Seres Therapeutics</t>
  </si>
  <si>
    <t>ARW</t>
  </si>
  <si>
    <t>Arrow Electronics</t>
  </si>
  <si>
    <t>CAG</t>
  </si>
  <si>
    <t>ConAgra Foods</t>
  </si>
  <si>
    <t>CBRL</t>
  </si>
  <si>
    <t>CBRL Group</t>
  </si>
  <si>
    <t>EVC</t>
  </si>
  <si>
    <t>Entravision Communication</t>
  </si>
  <si>
    <t>GTN</t>
  </si>
  <si>
    <t>Gray Television</t>
  </si>
  <si>
    <t>MUX</t>
  </si>
  <si>
    <t>McEwen Mining</t>
  </si>
  <si>
    <t>NXST</t>
  </si>
  <si>
    <t>Nexstar Media Group</t>
  </si>
  <si>
    <t>SSP</t>
  </si>
  <si>
    <t>EW Scripps</t>
  </si>
  <si>
    <t>TGNA</t>
  </si>
  <si>
    <t>TEGNA</t>
  </si>
  <si>
    <t>CF</t>
  </si>
  <si>
    <t>CF Industries</t>
  </si>
  <si>
    <t>EXEL</t>
  </si>
  <si>
    <t>Exelixis</t>
  </si>
  <si>
    <t>JUNO</t>
  </si>
  <si>
    <t>Juno Therapeutics</t>
  </si>
  <si>
    <t>LLY</t>
  </si>
  <si>
    <t>Eli Lilly</t>
  </si>
  <si>
    <t>MAS</t>
  </si>
  <si>
    <t>Masco</t>
  </si>
  <si>
    <t>WHR</t>
  </si>
  <si>
    <t>Whirlpool</t>
  </si>
  <si>
    <t>D</t>
  </si>
  <si>
    <t>Dominion Energy</t>
  </si>
  <si>
    <t>MO</t>
  </si>
  <si>
    <t>Altria</t>
  </si>
  <si>
    <t>OLED</t>
  </si>
  <si>
    <t>Universal Display</t>
  </si>
  <si>
    <t>OLLI</t>
  </si>
  <si>
    <t>Ollie's Bargain Outlet</t>
  </si>
  <si>
    <t>STWD</t>
  </si>
  <si>
    <t>Starwood Property Trust</t>
  </si>
  <si>
    <t>T</t>
  </si>
  <si>
    <t>AT&amp;T</t>
  </si>
  <si>
    <t>HSIC</t>
  </si>
  <si>
    <t>Henry Schein</t>
  </si>
  <si>
    <t>UIS</t>
  </si>
  <si>
    <t>Unisys</t>
  </si>
  <si>
    <t>ADBE</t>
  </si>
  <si>
    <t>Adobe Systems</t>
  </si>
  <si>
    <t>FRO</t>
  </si>
  <si>
    <t>Frontline</t>
  </si>
  <si>
    <t>LEN</t>
  </si>
  <si>
    <t>Lennar</t>
  </si>
  <si>
    <t>LTC</t>
  </si>
  <si>
    <t>LTC Properties</t>
  </si>
  <si>
    <t>NVCR</t>
  </si>
  <si>
    <t>NovoCure</t>
  </si>
  <si>
    <t>PATK</t>
  </si>
  <si>
    <t>Patrick Industries</t>
  </si>
  <si>
    <t>CLB</t>
  </si>
  <si>
    <t>Core Labs</t>
  </si>
  <si>
    <t>CQP</t>
  </si>
  <si>
    <t>Cheniere Energy Partners</t>
  </si>
  <si>
    <t>HEP</t>
  </si>
  <si>
    <t>Holly Energy Partners</t>
  </si>
  <si>
    <t>MWA</t>
  </si>
  <si>
    <t>Mueller Water Products</t>
  </si>
  <si>
    <t>OPK</t>
  </si>
  <si>
    <t>Opko Health</t>
  </si>
  <si>
    <t>REGN</t>
  </si>
  <si>
    <t>Regeneron Pharmaceuticals</t>
  </si>
  <si>
    <t>SIG</t>
  </si>
  <si>
    <t>Signet Jewelers</t>
  </si>
  <si>
    <t>TXN</t>
  </si>
  <si>
    <t>Texas Instruments</t>
  </si>
  <si>
    <t>DHR</t>
  </si>
  <si>
    <t>Danaher</t>
  </si>
  <si>
    <t>KMX</t>
  </si>
  <si>
    <t>Carmax</t>
  </si>
  <si>
    <t>PII</t>
  </si>
  <si>
    <t>Polaris Industries</t>
  </si>
  <si>
    <t>SIX</t>
  </si>
  <si>
    <t>Six Flags</t>
  </si>
  <si>
    <t>THO</t>
  </si>
  <si>
    <t>Thor Industries</t>
  </si>
  <si>
    <t>ABT</t>
  </si>
  <si>
    <t>Abbott Laboratories</t>
  </si>
  <si>
    <t>NEWR</t>
  </si>
  <si>
    <t>New Relic</t>
  </si>
  <si>
    <t>SKYW</t>
  </si>
  <si>
    <t>SkyWest</t>
  </si>
  <si>
    <t>TR</t>
  </si>
  <si>
    <t>Tootsie Roll</t>
  </si>
  <si>
    <t>TWLO</t>
  </si>
  <si>
    <t>Twilio</t>
  </si>
  <si>
    <t>ALNY</t>
  </si>
  <si>
    <t>Alnylam Pharmaceuticals</t>
  </si>
  <si>
    <t>CIG</t>
  </si>
  <si>
    <t>Cemig</t>
  </si>
  <si>
    <t>FINL</t>
  </si>
  <si>
    <t>Finish Line</t>
  </si>
  <si>
    <t>MKC</t>
  </si>
  <si>
    <t>McCormick</t>
  </si>
  <si>
    <t>MNST</t>
  </si>
  <si>
    <t>Monster Beverage</t>
  </si>
  <si>
    <t>CHTR</t>
  </si>
  <si>
    <t>Charter Communications</t>
  </si>
  <si>
    <t>LYG</t>
  </si>
  <si>
    <t>Lloyds TSB</t>
  </si>
  <si>
    <t>NSP</t>
  </si>
  <si>
    <t>Insperity</t>
  </si>
  <si>
    <t>PBYI</t>
  </si>
  <si>
    <t>Puma Biotechnology</t>
  </si>
  <si>
    <t>SIRI</t>
  </si>
  <si>
    <t>Sirius XM Radio</t>
  </si>
  <si>
    <t>UAL</t>
  </si>
  <si>
    <t>United Continental</t>
  </si>
  <si>
    <t>DDS</t>
  </si>
  <si>
    <t>Dillard's</t>
  </si>
  <si>
    <t>H</t>
  </si>
  <si>
    <t>Hyatt Hotels</t>
  </si>
  <si>
    <t>PSEC</t>
  </si>
  <si>
    <t>Prospect Capital</t>
  </si>
  <si>
    <t>VAC</t>
  </si>
  <si>
    <t>Marriott Vacations Worldw</t>
  </si>
  <si>
    <t>AZN</t>
  </si>
  <si>
    <t>AstraZeneca</t>
  </si>
  <si>
    <t>CLF</t>
  </si>
  <si>
    <t>Cleveland-Cliffs</t>
  </si>
  <si>
    <t>FIG</t>
  </si>
  <si>
    <t>Fortress Investments</t>
  </si>
  <si>
    <t>FLEX</t>
  </si>
  <si>
    <t>Flex</t>
  </si>
  <si>
    <t>HSY</t>
  </si>
  <si>
    <t>Hershey Foods</t>
  </si>
  <si>
    <t>NVS</t>
  </si>
  <si>
    <t>Novartis AG</t>
  </si>
  <si>
    <t>PAYX</t>
  </si>
  <si>
    <t>Paychex</t>
  </si>
  <si>
    <t>VLY</t>
  </si>
  <si>
    <t>Valley National Bancorp</t>
  </si>
  <si>
    <t>CHGG</t>
  </si>
  <si>
    <t>Chegg</t>
  </si>
  <si>
    <t>DLR</t>
  </si>
  <si>
    <t>Digital Realty Trust</t>
  </si>
  <si>
    <t>NTAP</t>
  </si>
  <si>
    <t>Network Appliance</t>
  </si>
  <si>
    <t>XYL</t>
  </si>
  <si>
    <t>Xylem</t>
  </si>
  <si>
    <t>EXC</t>
  </si>
  <si>
    <t>Exelon</t>
  </si>
  <si>
    <t>OKE</t>
  </si>
  <si>
    <t>Oneok</t>
  </si>
  <si>
    <t>PPL</t>
  </si>
  <si>
    <t>PPL Corp</t>
  </si>
  <si>
    <t>TDOC</t>
  </si>
  <si>
    <t>Teladoc</t>
  </si>
  <si>
    <t>AGR</t>
  </si>
  <si>
    <t>Avangrid</t>
  </si>
  <si>
    <t>MTN</t>
  </si>
  <si>
    <t>Vail Resorts</t>
  </si>
  <si>
    <t>NEM</t>
  </si>
  <si>
    <t>Newmont Goldcorp</t>
  </si>
  <si>
    <t>NOC</t>
  </si>
  <si>
    <t>Northrop Grumman</t>
  </si>
  <si>
    <t>TSN</t>
  </si>
  <si>
    <t>Tyson Foods</t>
  </si>
  <si>
    <t>ADSK</t>
  </si>
  <si>
    <t>Autodesk</t>
  </si>
  <si>
    <t>CRUS</t>
  </si>
  <si>
    <t>Cirrus Logic</t>
  </si>
  <si>
    <t>FANG</t>
  </si>
  <si>
    <t>Diamondback Energy</t>
  </si>
  <si>
    <t>IRM</t>
  </si>
  <si>
    <t>Iron Mountain</t>
  </si>
  <si>
    <t>HRB</t>
  </si>
  <si>
    <t>H&amp;R Block</t>
  </si>
  <si>
    <t>JCI</t>
  </si>
  <si>
    <t>Johnson Controls</t>
  </si>
  <si>
    <t>JD</t>
  </si>
  <si>
    <t>JD.com</t>
  </si>
  <si>
    <t>PAA</t>
  </si>
  <si>
    <t>Plains All American Pipel</t>
  </si>
  <si>
    <t>RCL</t>
  </si>
  <si>
    <t>Royal Caribbean Cruises</t>
  </si>
  <si>
    <t>VOD</t>
  </si>
  <si>
    <t>Vodafone Group</t>
  </si>
  <si>
    <t>FIVE</t>
  </si>
  <si>
    <t>Five Below</t>
  </si>
  <si>
    <t>ABMD</t>
  </si>
  <si>
    <t>Abiomed</t>
  </si>
  <si>
    <t>FTV</t>
  </si>
  <si>
    <t>Fortive</t>
  </si>
  <si>
    <t>CENTA</t>
  </si>
  <si>
    <t>Central Garden &amp; Pet</t>
  </si>
  <si>
    <t>CTAS</t>
  </si>
  <si>
    <t>Cintas</t>
  </si>
  <si>
    <t>ITW</t>
  </si>
  <si>
    <t>Illinois Tool Works</t>
  </si>
  <si>
    <t>XPO</t>
  </si>
  <si>
    <t>XPO Logistics</t>
  </si>
  <si>
    <t>BC</t>
  </si>
  <si>
    <t>Brunswick</t>
  </si>
  <si>
    <t>HE</t>
  </si>
  <si>
    <t>Hawaiian Electric</t>
  </si>
  <si>
    <t>LNCE</t>
  </si>
  <si>
    <t>Snyders-Lance</t>
  </si>
  <si>
    <t>MDLZ</t>
  </si>
  <si>
    <t>Mondelez International</t>
  </si>
  <si>
    <t>AMGN</t>
  </si>
  <si>
    <t>Amgen</t>
  </si>
  <si>
    <t>IT</t>
  </si>
  <si>
    <t>Gartner</t>
  </si>
  <si>
    <t>MXL</t>
  </si>
  <si>
    <t>MaxLinear</t>
  </si>
  <si>
    <t>WR</t>
  </si>
  <si>
    <t>Westar Energy</t>
  </si>
  <si>
    <t>ACIA</t>
  </si>
  <si>
    <t>Acacia Communications</t>
  </si>
  <si>
    <t>ADI</t>
  </si>
  <si>
    <t>Analog Devices</t>
  </si>
  <si>
    <t>ALKS</t>
  </si>
  <si>
    <t>Alkermes</t>
  </si>
  <si>
    <t>KEY</t>
  </si>
  <si>
    <t>KeyCorp</t>
  </si>
  <si>
    <t>USB</t>
  </si>
  <si>
    <t>US Bancorp</t>
  </si>
  <si>
    <t>AMC</t>
  </si>
  <si>
    <t>AMC Entertainment</t>
  </si>
  <si>
    <t>CNC</t>
  </si>
  <si>
    <t>Centene</t>
  </si>
  <si>
    <t>CNI</t>
  </si>
  <si>
    <t>Canadian National Railway</t>
  </si>
  <si>
    <t>PPG</t>
  </si>
  <si>
    <t>PPG Industries</t>
  </si>
  <si>
    <t>UPS</t>
  </si>
  <si>
    <t>United Parcel Service</t>
  </si>
  <si>
    <t>AL</t>
  </si>
  <si>
    <t>Air Lease Corporation</t>
  </si>
  <si>
    <t>SKT</t>
  </si>
  <si>
    <t>Tanger Factory Outlet Cen</t>
  </si>
  <si>
    <t>WTW</t>
  </si>
  <si>
    <t>Willis Towers Watson</t>
  </si>
  <si>
    <t>DLX</t>
  </si>
  <si>
    <t>Deluxe</t>
  </si>
  <si>
    <t>INFN</t>
  </si>
  <si>
    <t>Infinera</t>
  </si>
  <si>
    <t>ARE</t>
  </si>
  <si>
    <t>Alexandria Real Estate Eq</t>
  </si>
  <si>
    <t>NUE</t>
  </si>
  <si>
    <t>Nucor</t>
  </si>
  <si>
    <t>PKX</t>
  </si>
  <si>
    <t>POSCO</t>
  </si>
  <si>
    <t>ETSY</t>
  </si>
  <si>
    <t>Etsy</t>
  </si>
  <si>
    <t>GRPN</t>
  </si>
  <si>
    <t>Groupon</t>
  </si>
  <si>
    <t>SONC</t>
  </si>
  <si>
    <t>Sonic</t>
  </si>
  <si>
    <t>DXCM</t>
  </si>
  <si>
    <t>Dexcom</t>
  </si>
  <si>
    <t>EEP</t>
  </si>
  <si>
    <t>Enbridge Energy Partners</t>
  </si>
  <si>
    <t>ETP</t>
  </si>
  <si>
    <t>Energy Transfer Partners</t>
  </si>
  <si>
    <t>HLF</t>
  </si>
  <si>
    <t>Herbalife</t>
  </si>
  <si>
    <t>WPC</t>
  </si>
  <si>
    <t>W. P. Carey</t>
  </si>
  <si>
    <t>GME</t>
  </si>
  <si>
    <t>GameStop</t>
  </si>
  <si>
    <t>HOME</t>
  </si>
  <si>
    <t>At Home Group</t>
  </si>
  <si>
    <t>JBLU</t>
  </si>
  <si>
    <t>JetBlue Airways</t>
  </si>
  <si>
    <t>MRVL</t>
  </si>
  <si>
    <t>Marvell Technology</t>
  </si>
  <si>
    <t>URBN</t>
  </si>
  <si>
    <t>Urban Outfitters</t>
  </si>
  <si>
    <t>XLNX</t>
  </si>
  <si>
    <t>Xilinx</t>
  </si>
  <si>
    <t>EPR</t>
  </si>
  <si>
    <t>EPR Properties</t>
  </si>
  <si>
    <t>X</t>
  </si>
  <si>
    <t>United States Steel</t>
  </si>
  <si>
    <t>RPD</t>
  </si>
  <si>
    <t>Rapid7</t>
  </si>
  <si>
    <t>SWK</t>
  </si>
  <si>
    <t>Stanley Black &amp; Decker</t>
  </si>
  <si>
    <t>VEEV</t>
  </si>
  <si>
    <t>Veeva Systems</t>
  </si>
  <si>
    <t>CI</t>
  </si>
  <si>
    <t>CIGNA</t>
  </si>
  <si>
    <t>ETN</t>
  </si>
  <si>
    <t>Eaton</t>
  </si>
  <si>
    <t>APD</t>
  </si>
  <si>
    <t>Air Products and Chemical</t>
  </si>
  <si>
    <t>PDCE</t>
  </si>
  <si>
    <t>PDC Energy</t>
  </si>
  <si>
    <t>SM</t>
  </si>
  <si>
    <t>SM Energy</t>
  </si>
  <si>
    <t>INCY</t>
  </si>
  <si>
    <t>Incyte</t>
  </si>
  <si>
    <t>YELP</t>
  </si>
  <si>
    <t>Yelp</t>
  </si>
  <si>
    <t>ED</t>
  </si>
  <si>
    <t>Consolidated Edison</t>
  </si>
  <si>
    <t>FE</t>
  </si>
  <si>
    <t>FirstEnergy</t>
  </si>
  <si>
    <t>MGA</t>
  </si>
  <si>
    <t>Magna International</t>
  </si>
  <si>
    <t>LAZ</t>
  </si>
  <si>
    <t>Lazard</t>
  </si>
  <si>
    <t>AVID</t>
  </si>
  <si>
    <t>Avid Technology</t>
  </si>
  <si>
    <t>CXW</t>
  </si>
  <si>
    <t>Core Civic</t>
  </si>
  <si>
    <t>RMD</t>
  </si>
  <si>
    <t>ResMed</t>
  </si>
  <si>
    <t>SAGE</t>
  </si>
  <si>
    <t>Sage Therapeutics</t>
  </si>
  <si>
    <t>APA</t>
  </si>
  <si>
    <t>Apache</t>
  </si>
  <si>
    <t>BCOV</t>
  </si>
  <si>
    <t>Brightcove</t>
  </si>
  <si>
    <t>DO</t>
  </si>
  <si>
    <t>Diamond Offshore</t>
  </si>
  <si>
    <t>MRO</t>
  </si>
  <si>
    <t>Marathon Oil</t>
  </si>
  <si>
    <t>BLK</t>
  </si>
  <si>
    <t>BlackRock</t>
  </si>
  <si>
    <t>DVAX</t>
  </si>
  <si>
    <t>Dynavax Technologies</t>
  </si>
  <si>
    <t>RYI</t>
  </si>
  <si>
    <t>Ryerson</t>
  </si>
  <si>
    <t>CRL</t>
  </si>
  <si>
    <t>Charles River Labs</t>
  </si>
  <si>
    <t>ISRG</t>
  </si>
  <si>
    <t>Intuitive Surgical</t>
  </si>
  <si>
    <t>MCHP</t>
  </si>
  <si>
    <t>Microchip Technology</t>
  </si>
  <si>
    <t>PI</t>
  </si>
  <si>
    <t>Impinj</t>
  </si>
  <si>
    <t>PAG</t>
  </si>
  <si>
    <t>Penske Automotive Group</t>
  </si>
  <si>
    <t>BABA</t>
  </si>
  <si>
    <t>Alibaba</t>
  </si>
  <si>
    <t>CBU</t>
  </si>
  <si>
    <t>Community Bank System</t>
  </si>
  <si>
    <t>MMP</t>
  </si>
  <si>
    <t>Magellan Midstream Partne</t>
  </si>
  <si>
    <t>ON</t>
  </si>
  <si>
    <t>ON Semiconductor</t>
  </si>
  <si>
    <t>DB</t>
  </si>
  <si>
    <t>Deutsche Bank</t>
  </si>
  <si>
    <t>DEO</t>
  </si>
  <si>
    <t>Diageo</t>
  </si>
  <si>
    <t>ERII</t>
  </si>
  <si>
    <t>Energy Recovery</t>
  </si>
  <si>
    <t>LMAT</t>
  </si>
  <si>
    <t>LeMaitre Vascular</t>
  </si>
  <si>
    <t>VLO</t>
  </si>
  <si>
    <t>Valero Energy</t>
  </si>
  <si>
    <t>GNW</t>
  </si>
  <si>
    <t>Genworth Financial</t>
  </si>
  <si>
    <t>BLUE</t>
  </si>
  <si>
    <t>Bluebird Bio</t>
  </si>
  <si>
    <t>BZUN</t>
  </si>
  <si>
    <t>Baozun</t>
  </si>
  <si>
    <t>JBL</t>
  </si>
  <si>
    <t>Jabil</t>
  </si>
  <si>
    <t>ALGN</t>
  </si>
  <si>
    <t>Align Technology</t>
  </si>
  <si>
    <t>BERY</t>
  </si>
  <si>
    <t>Berry Plastics</t>
  </si>
  <si>
    <t>BK</t>
  </si>
  <si>
    <t>Bank of New York Mellon</t>
  </si>
  <si>
    <t>ELF</t>
  </si>
  <si>
    <t>e.l.f. Beauty</t>
  </si>
  <si>
    <t>AIR</t>
  </si>
  <si>
    <t>AAR Corp</t>
  </si>
  <si>
    <t>ATRA</t>
  </si>
  <si>
    <t>Atara Biotherapeutics</t>
  </si>
  <si>
    <t>LITE</t>
  </si>
  <si>
    <t>Lumentum Holdings</t>
  </si>
  <si>
    <t>SXC</t>
  </si>
  <si>
    <t>SunCoke Energy</t>
  </si>
  <si>
    <t>CBI</t>
  </si>
  <si>
    <t>Chicago Bridge &amp; Iron</t>
  </si>
  <si>
    <t>OA</t>
  </si>
  <si>
    <t>Orbital ATK</t>
  </si>
  <si>
    <t>CME</t>
  </si>
  <si>
    <t>Chicago Mercantile Exchan</t>
  </si>
  <si>
    <t>HELE</t>
  </si>
  <si>
    <t>Helen of Troy</t>
  </si>
  <si>
    <t>ICE</t>
  </si>
  <si>
    <t>Intercontinental Exchange</t>
  </si>
  <si>
    <t>NDAQ</t>
  </si>
  <si>
    <t>NASDAQ</t>
  </si>
  <si>
    <t>ANF</t>
  </si>
  <si>
    <t>Abercrombie &amp; Fitch</t>
  </si>
  <si>
    <t>CVI</t>
  </si>
  <si>
    <t>CVR Energy</t>
  </si>
  <si>
    <t>DBD</t>
  </si>
  <si>
    <t>Diebold Nixdorf</t>
  </si>
  <si>
    <t>HIG</t>
  </si>
  <si>
    <t>Hartford Financial Servic</t>
  </si>
  <si>
    <t>RYAM</t>
  </si>
  <si>
    <t>Rayonier Advanced Materia</t>
  </si>
  <si>
    <t>OSG</t>
  </si>
  <si>
    <t>Overseas Shipholding Grou</t>
  </si>
  <si>
    <t>ARIA</t>
  </si>
  <si>
    <t>Ariad Pharmaceuticals</t>
  </si>
  <si>
    <t>KLAC</t>
  </si>
  <si>
    <t>KLA Corp</t>
  </si>
  <si>
    <t>DGX</t>
  </si>
  <si>
    <t>Quest Diagnostics</t>
  </si>
  <si>
    <t>ORI</t>
  </si>
  <si>
    <t>Old Republic Internationa</t>
  </si>
  <si>
    <t>PBF</t>
  </si>
  <si>
    <t>PBF Energy</t>
  </si>
  <si>
    <t>STM</t>
  </si>
  <si>
    <t>STMicroelectronics</t>
  </si>
  <si>
    <t>TTD</t>
  </si>
  <si>
    <t>The Trade Desk</t>
  </si>
  <si>
    <t>CIT</t>
  </si>
  <si>
    <t>CIT Group</t>
  </si>
  <si>
    <t>NTNX</t>
  </si>
  <si>
    <t>Nutanix</t>
  </si>
  <si>
    <t>PBR</t>
  </si>
  <si>
    <t>Petrobras</t>
  </si>
  <si>
    <t>SYF</t>
  </si>
  <si>
    <t>Synchrony Financial</t>
  </si>
  <si>
    <t>GRUB</t>
  </si>
  <si>
    <t>Grubhub</t>
  </si>
  <si>
    <t>SPWR</t>
  </si>
  <si>
    <t>SunPower</t>
  </si>
  <si>
    <t>ASIX</t>
  </si>
  <si>
    <t>AdvanSix</t>
  </si>
  <si>
    <t>CRBP</t>
  </si>
  <si>
    <t>Corbus Pharmaceuticals</t>
  </si>
  <si>
    <t>DFIN</t>
  </si>
  <si>
    <t>Donnelley Financial Solut</t>
  </si>
  <si>
    <t>HUBS</t>
  </si>
  <si>
    <t>HubSpot</t>
  </si>
  <si>
    <t>PEGA</t>
  </si>
  <si>
    <t>Pegasystems</t>
  </si>
  <si>
    <t>VSAT</t>
  </si>
  <si>
    <t>ViaSat</t>
  </si>
  <si>
    <t>VVC</t>
  </si>
  <si>
    <t>Vectren</t>
  </si>
  <si>
    <t>MLHR</t>
  </si>
  <si>
    <t>Herman Miller</t>
  </si>
  <si>
    <t>STNG</t>
  </si>
  <si>
    <t>Scorpio Tankers</t>
  </si>
  <si>
    <t>BTI</t>
  </si>
  <si>
    <t>British American Tobacco</t>
  </si>
  <si>
    <t>LGIH</t>
  </si>
  <si>
    <t>LG Homes</t>
  </si>
  <si>
    <t>MAR</t>
  </si>
  <si>
    <t>Marriott International</t>
  </si>
  <si>
    <t>COL</t>
  </si>
  <si>
    <t>Rockwell Collins</t>
  </si>
  <si>
    <t>SSYS</t>
  </si>
  <si>
    <t>Stratasys</t>
  </si>
  <si>
    <t>RIG</t>
  </si>
  <si>
    <t>Transocean</t>
  </si>
  <si>
    <t>SMG</t>
  </si>
  <si>
    <t>Scotts Miracle-Gro</t>
  </si>
  <si>
    <t>AKAM</t>
  </si>
  <si>
    <t>Akamai Technologies</t>
  </si>
  <si>
    <t>FAST</t>
  </si>
  <si>
    <t>Fastenal</t>
  </si>
  <si>
    <t>OI</t>
  </si>
  <si>
    <t>Owens Illinois</t>
  </si>
  <si>
    <t>CAKE</t>
  </si>
  <si>
    <t>Cheesecake Factory</t>
  </si>
  <si>
    <t>FEYE</t>
  </si>
  <si>
    <t>FireEye</t>
  </si>
  <si>
    <t>HBAN</t>
  </si>
  <si>
    <t>Huntington Bancshares</t>
  </si>
  <si>
    <t>SHOP</t>
  </si>
  <si>
    <t>Shopify</t>
  </si>
  <si>
    <t>ANIK</t>
  </si>
  <si>
    <t>Anika Therapeutics</t>
  </si>
  <si>
    <t>CAH</t>
  </si>
  <si>
    <t>Cardinal Health</t>
  </si>
  <si>
    <t>JNPR</t>
  </si>
  <si>
    <t>Juniper Networks</t>
  </si>
  <si>
    <t>MCK</t>
  </si>
  <si>
    <t>McKesson</t>
  </si>
  <si>
    <t>RDS.A</t>
  </si>
  <si>
    <t>Royal Dutch Shell</t>
  </si>
  <si>
    <t>CR</t>
  </si>
  <si>
    <t>Crane</t>
  </si>
  <si>
    <t>TSEM</t>
  </si>
  <si>
    <t>Tower Semiconductor</t>
  </si>
  <si>
    <t>ADM</t>
  </si>
  <si>
    <t>Archer-Daniels-Midland</t>
  </si>
  <si>
    <t>OTEX</t>
  </si>
  <si>
    <t>Open Text</t>
  </si>
  <si>
    <t>SCHW</t>
  </si>
  <si>
    <t>Charles Schwab</t>
  </si>
  <si>
    <t>UVE</t>
  </si>
  <si>
    <t>Universal Insurance</t>
  </si>
  <si>
    <t>ZTO</t>
  </si>
  <si>
    <t>ZTO Express</t>
  </si>
  <si>
    <t>DHI</t>
  </si>
  <si>
    <t>D R Horton</t>
  </si>
  <si>
    <t>DLTH</t>
  </si>
  <si>
    <t>Duluth Holdings</t>
  </si>
  <si>
    <t>LOGI</t>
  </si>
  <si>
    <t>Logitech International</t>
  </si>
  <si>
    <t>MACK</t>
  </si>
  <si>
    <t>Merrimack Pharmaceuticals</t>
  </si>
  <si>
    <t>WWE</t>
  </si>
  <si>
    <t>World Wrestling Entertain</t>
  </si>
  <si>
    <t>CFMS</t>
  </si>
  <si>
    <t>ConforMIS</t>
  </si>
  <si>
    <t>CX</t>
  </si>
  <si>
    <t>Cemex</t>
  </si>
  <si>
    <t>FUN</t>
  </si>
  <si>
    <t>Cedar Fair</t>
  </si>
  <si>
    <t>VMC</t>
  </si>
  <si>
    <t>Vulcan Materials</t>
  </si>
  <si>
    <t>EXR</t>
  </si>
  <si>
    <t>Extra Space Storage</t>
  </si>
  <si>
    <t>AYI</t>
  </si>
  <si>
    <t>Acuity Brands</t>
  </si>
  <si>
    <t>SUPN</t>
  </si>
  <si>
    <t>Supernus Pharmaceuticals</t>
  </si>
  <si>
    <t>CHD</t>
  </si>
  <si>
    <t>Church &amp; Dwight</t>
  </si>
  <si>
    <t>GEO</t>
  </si>
  <si>
    <t>The GEO Group</t>
  </si>
  <si>
    <t>HIMX</t>
  </si>
  <si>
    <t>Himax Technologies</t>
  </si>
  <si>
    <t>HSKA</t>
  </si>
  <si>
    <t>Heska</t>
  </si>
  <si>
    <t>QIWI</t>
  </si>
  <si>
    <t>Qiwi</t>
  </si>
  <si>
    <t>WU</t>
  </si>
  <si>
    <t>Western Union</t>
  </si>
  <si>
    <t>MUR</t>
  </si>
  <si>
    <t>Murphy Oil</t>
  </si>
  <si>
    <t>DY</t>
  </si>
  <si>
    <t>Dycom Industries</t>
  </si>
  <si>
    <t>ES</t>
  </si>
  <si>
    <t>EnergySolutions</t>
  </si>
  <si>
    <t>HHC</t>
  </si>
  <si>
    <t>Howard Hughes</t>
  </si>
  <si>
    <t>PLCE</t>
  </si>
  <si>
    <t>Children's Place</t>
  </si>
  <si>
    <t>GKOS</t>
  </si>
  <si>
    <t>Glaukos</t>
  </si>
  <si>
    <t>WOR</t>
  </si>
  <si>
    <t>Worthington Industries</t>
  </si>
  <si>
    <t>PDCO</t>
  </si>
  <si>
    <t>Patterson Companies</t>
  </si>
  <si>
    <t>HEI</t>
  </si>
  <si>
    <t>HEICO</t>
  </si>
  <si>
    <t>LNT</t>
  </si>
  <si>
    <t>Alliant Energy</t>
  </si>
  <si>
    <t>PEN</t>
  </si>
  <si>
    <t>Penumbra</t>
  </si>
  <si>
    <t>TTEK</t>
  </si>
  <si>
    <t>Tetra Tech</t>
  </si>
  <si>
    <t>VALE</t>
  </si>
  <si>
    <t>Vale</t>
  </si>
  <si>
    <t>CWH</t>
  </si>
  <si>
    <t>Camping World</t>
  </si>
  <si>
    <t>ESRX</t>
  </si>
  <si>
    <t>Express Scripts</t>
  </si>
  <si>
    <t>MPC</t>
  </si>
  <si>
    <t>Marathon Petroleum</t>
  </si>
  <si>
    <t>OLN</t>
  </si>
  <si>
    <t>Olin</t>
  </si>
  <si>
    <t>XEC</t>
  </si>
  <si>
    <t>Cimarex Energy</t>
  </si>
  <si>
    <t>CBRE</t>
  </si>
  <si>
    <t>CBRE Group</t>
  </si>
  <si>
    <t>DOX</t>
  </si>
  <si>
    <t>Amdocs</t>
  </si>
  <si>
    <t>NTLA</t>
  </si>
  <si>
    <t>Intellia Therapeutics</t>
  </si>
  <si>
    <t>TXMD</t>
  </si>
  <si>
    <t>TherapeuticsMD</t>
  </si>
  <si>
    <t>IIVI</t>
  </si>
  <si>
    <t>II-VI</t>
  </si>
  <si>
    <t>AEO</t>
  </si>
  <si>
    <t>FIS</t>
  </si>
  <si>
    <t>Fidelity National Service</t>
  </si>
  <si>
    <t>GPN</t>
  </si>
  <si>
    <t>Global Payments</t>
  </si>
  <si>
    <t>PRU</t>
  </si>
  <si>
    <t>Prudential</t>
  </si>
  <si>
    <t>BANC</t>
  </si>
  <si>
    <t>Banc of Californi</t>
  </si>
  <si>
    <t>FITB</t>
  </si>
  <si>
    <t>Fifth Third Bancorp</t>
  </si>
  <si>
    <t>RF</t>
  </si>
  <si>
    <t>Regions Financial</t>
  </si>
  <si>
    <t>BCS</t>
  </si>
  <si>
    <t>Barclays</t>
  </si>
  <si>
    <t>NBR</t>
  </si>
  <si>
    <t>Nabors Industries</t>
  </si>
  <si>
    <t>TLYS</t>
  </si>
  <si>
    <t>Tilly's</t>
  </si>
  <si>
    <t>ZUMZ</t>
  </si>
  <si>
    <t>Zumiez</t>
  </si>
  <si>
    <t>GPOR</t>
  </si>
  <si>
    <t>Gulfport Energy</t>
  </si>
  <si>
    <t>ABM</t>
  </si>
  <si>
    <t>ABM Industries</t>
  </si>
  <si>
    <t>MOMO</t>
  </si>
  <si>
    <t>Momo</t>
  </si>
  <si>
    <t>GTT</t>
  </si>
  <si>
    <t>GTT Communications</t>
  </si>
  <si>
    <t>MAA</t>
  </si>
  <si>
    <t>Mid-America Apartment Com</t>
  </si>
  <si>
    <t>OCLR</t>
  </si>
  <si>
    <t>Oclaro</t>
  </si>
  <si>
    <t>VMI</t>
  </si>
  <si>
    <t>Valmont Industries</t>
  </si>
  <si>
    <t>WEC</t>
  </si>
  <si>
    <t>Wisconsin Energy</t>
  </si>
  <si>
    <t>MAT</t>
  </si>
  <si>
    <t>Mattel</t>
  </si>
  <si>
    <t>RIO</t>
  </si>
  <si>
    <t>Rio Tinto</t>
  </si>
  <si>
    <t>ASH</t>
  </si>
  <si>
    <t>Ashland</t>
  </si>
  <si>
    <t>GSK</t>
  </si>
  <si>
    <t>GlaxoSmithKline</t>
  </si>
  <si>
    <t>CMA</t>
  </si>
  <si>
    <t>Comerica</t>
  </si>
  <si>
    <t>PWR</t>
  </si>
  <si>
    <t>Quanta Services</t>
  </si>
  <si>
    <t>TRIP</t>
  </si>
  <si>
    <t>TripAdvisor</t>
  </si>
  <si>
    <t>VRTX</t>
  </si>
  <si>
    <t>Vertex Pharmaceuticals</t>
  </si>
  <si>
    <t>SON</t>
  </si>
  <si>
    <t>Sonoco Products</t>
  </si>
  <si>
    <t>HALO</t>
  </si>
  <si>
    <t>Halozyme Therapeutics</t>
  </si>
  <si>
    <t>SLCA</t>
  </si>
  <si>
    <t>U.S. Silica Holdings</t>
  </si>
  <si>
    <t>ADNT</t>
  </si>
  <si>
    <t>Adient</t>
  </si>
  <si>
    <t>CAR</t>
  </si>
  <si>
    <t>Avis Budget Group</t>
  </si>
  <si>
    <t>HDSN</t>
  </si>
  <si>
    <t>Hudson Technologies</t>
  </si>
  <si>
    <t>O</t>
  </si>
  <si>
    <t>Realty Income</t>
  </si>
  <si>
    <t>SHEN</t>
  </si>
  <si>
    <t>Shenandoah Telecommunicat</t>
  </si>
  <si>
    <t>TTC</t>
  </si>
  <si>
    <t>Toro</t>
  </si>
  <si>
    <t>STAG</t>
  </si>
  <si>
    <t>STAG Industrial</t>
  </si>
  <si>
    <t>BHP</t>
  </si>
  <si>
    <t>BHP Billiton</t>
  </si>
  <si>
    <t>TWOU</t>
  </si>
  <si>
    <t>2U</t>
  </si>
  <si>
    <t>MTD</t>
  </si>
  <si>
    <t>Mettler-Toledo Internatio</t>
  </si>
  <si>
    <t>SAP</t>
  </si>
  <si>
    <t>SAP AG</t>
  </si>
  <si>
    <t>AAP</t>
  </si>
  <si>
    <t>Advance Auto Parts</t>
  </si>
  <si>
    <t>ORLY</t>
  </si>
  <si>
    <t>O'Reilly Automotive</t>
  </si>
  <si>
    <t>PLD</t>
  </si>
  <si>
    <t>ProLogis</t>
  </si>
  <si>
    <t>SAN</t>
  </si>
  <si>
    <t>Banco Santander</t>
  </si>
  <si>
    <t>VC</t>
  </si>
  <si>
    <t>Visteon</t>
  </si>
  <si>
    <t>FHN</t>
  </si>
  <si>
    <t>First Horizon National</t>
  </si>
  <si>
    <t>HUN</t>
  </si>
  <si>
    <t>Huntsman</t>
  </si>
  <si>
    <t>ASML</t>
  </si>
  <si>
    <t>ASML Holdings</t>
  </si>
  <si>
    <t>HOG</t>
  </si>
  <si>
    <t>Harley Davidson</t>
  </si>
  <si>
    <t>PNC</t>
  </si>
  <si>
    <t>PNC Financial</t>
  </si>
  <si>
    <t>ADP</t>
  </si>
  <si>
    <t>Automatic Data Processing</t>
  </si>
  <si>
    <t>JAZZ</t>
  </si>
  <si>
    <t>Jazz Pharmaceuticals</t>
  </si>
  <si>
    <t>ATI</t>
  </si>
  <si>
    <t>Allegheny Technologies</t>
  </si>
  <si>
    <t>NTRS</t>
  </si>
  <si>
    <t>Northern Trust</t>
  </si>
  <si>
    <t>SEAS</t>
  </si>
  <si>
    <t>SeaWorld Entertainment</t>
  </si>
  <si>
    <t>COHR</t>
  </si>
  <si>
    <t>Coherent</t>
  </si>
  <si>
    <t>ABG</t>
  </si>
  <si>
    <t>Asbury Automotive Group</t>
  </si>
  <si>
    <t>AN</t>
  </si>
  <si>
    <t>AutoNation</t>
  </si>
  <si>
    <t>GLOP</t>
  </si>
  <si>
    <t>GasLog Partners</t>
  </si>
  <si>
    <t>PKG</t>
  </si>
  <si>
    <t>Packaging Corp of America</t>
  </si>
  <si>
    <t>REVG</t>
  </si>
  <si>
    <t>REV Group</t>
  </si>
  <si>
    <t>FMX</t>
  </si>
  <si>
    <t>Mexican Economic Developm</t>
  </si>
  <si>
    <t>MOH</t>
  </si>
  <si>
    <t>Molina Healthcare</t>
  </si>
  <si>
    <t>TECK</t>
  </si>
  <si>
    <t>Teck Resources</t>
  </si>
  <si>
    <t>ACM</t>
  </si>
  <si>
    <t>Aecom Technology</t>
  </si>
  <si>
    <t>CARA</t>
  </si>
  <si>
    <t>Cara Therapeutics</t>
  </si>
  <si>
    <t>CHKP</t>
  </si>
  <si>
    <t>Check Point Software</t>
  </si>
  <si>
    <t>TWI</t>
  </si>
  <si>
    <t>Titan International</t>
  </si>
  <si>
    <t>WING</t>
  </si>
  <si>
    <t>Wingstop</t>
  </si>
  <si>
    <t>ACHC</t>
  </si>
  <si>
    <t>Acadia Healthcare</t>
  </si>
  <si>
    <t>EMR</t>
  </si>
  <si>
    <t>Emerson Electric</t>
  </si>
  <si>
    <t>ILG</t>
  </si>
  <si>
    <t>KTOS</t>
  </si>
  <si>
    <t>Kratos Defense &amp; Security</t>
  </si>
  <si>
    <t>MEI</t>
  </si>
  <si>
    <t>Methode Electronics</t>
  </si>
  <si>
    <t>NGD</t>
  </si>
  <si>
    <t>New Gold</t>
  </si>
  <si>
    <t>FOSL</t>
  </si>
  <si>
    <t>Fossil</t>
  </si>
  <si>
    <t>FI</t>
  </si>
  <si>
    <t>Franks International</t>
  </si>
  <si>
    <t>HBI</t>
  </si>
  <si>
    <t>Hanesbrands</t>
  </si>
  <si>
    <t>NYCB</t>
  </si>
  <si>
    <t>New York Community Bancor</t>
  </si>
  <si>
    <t>ACC</t>
  </si>
  <si>
    <t>American Campus Communiti</t>
  </si>
  <si>
    <t>KNOP</t>
  </si>
  <si>
    <t>KNOT Offshore Partners</t>
  </si>
  <si>
    <t>NAK</t>
  </si>
  <si>
    <t>Northern Dynasty Minerals</t>
  </si>
  <si>
    <t>DUK</t>
  </si>
  <si>
    <t>Duke Energy</t>
  </si>
  <si>
    <t>MCY</t>
  </si>
  <si>
    <t>Mercury General</t>
  </si>
  <si>
    <t>SUN</t>
  </si>
  <si>
    <t>Sunoco</t>
  </si>
  <si>
    <t>VMW</t>
  </si>
  <si>
    <t>VMware</t>
  </si>
  <si>
    <t>MOS</t>
  </si>
  <si>
    <t>Mosaic</t>
  </si>
  <si>
    <t>PFG</t>
  </si>
  <si>
    <t>Principal Financial Group</t>
  </si>
  <si>
    <t>TELL</t>
  </si>
  <si>
    <t>Tellurian</t>
  </si>
  <si>
    <t>AGX</t>
  </si>
  <si>
    <t>Argan</t>
  </si>
  <si>
    <t>GRMN</t>
  </si>
  <si>
    <t>Garmin</t>
  </si>
  <si>
    <t>SNCR</t>
  </si>
  <si>
    <t>Synchronoss Technologies</t>
  </si>
  <si>
    <t>TAST</t>
  </si>
  <si>
    <t>Carrols Restaurant Group</t>
  </si>
  <si>
    <t>LYV</t>
  </si>
  <si>
    <t>Live Nation</t>
  </si>
  <si>
    <t>CHRW</t>
  </si>
  <si>
    <t>CH Robinson Worldwide</t>
  </si>
  <si>
    <t>ESPR</t>
  </si>
  <si>
    <t>Esperion Therapeutics</t>
  </si>
  <si>
    <t>WB</t>
  </si>
  <si>
    <t>Weibo</t>
  </si>
  <si>
    <t>CDE</t>
  </si>
  <si>
    <t>Coeur d'Alene Mines</t>
  </si>
  <si>
    <t>PENN</t>
  </si>
  <si>
    <t>Penn National Gaming</t>
  </si>
  <si>
    <t>EME</t>
  </si>
  <si>
    <t>EMCOR Group</t>
  </si>
  <si>
    <t>KBR</t>
  </si>
  <si>
    <t>ASX</t>
  </si>
  <si>
    <t>Advanced Semiconductor En</t>
  </si>
  <si>
    <t>NDSN</t>
  </si>
  <si>
    <t>Nordson</t>
  </si>
  <si>
    <t>PZZA</t>
  </si>
  <si>
    <t>Papa Johns Pizza</t>
  </si>
  <si>
    <t>SNAP</t>
  </si>
  <si>
    <t>Snap</t>
  </si>
  <si>
    <t>ROP</t>
  </si>
  <si>
    <t>Roper Industries</t>
  </si>
  <si>
    <t>BLD</t>
  </si>
  <si>
    <t>TopBuild</t>
  </si>
  <si>
    <t>ANET</t>
  </si>
  <si>
    <t>Arista Networks</t>
  </si>
  <si>
    <t>TACO</t>
  </si>
  <si>
    <t>Del Taco Restaurants</t>
  </si>
  <si>
    <t>JILL</t>
  </si>
  <si>
    <t>J. Jill</t>
  </si>
  <si>
    <t>SGEN</t>
  </si>
  <si>
    <t>Seattle Genetics</t>
  </si>
  <si>
    <t>AAOI</t>
  </si>
  <si>
    <t>Applied Optoelectronics</t>
  </si>
  <si>
    <t>CFR</t>
  </si>
  <si>
    <t>Cullen Frost Bankers</t>
  </si>
  <si>
    <t>CRTO</t>
  </si>
  <si>
    <t>Criteo</t>
  </si>
  <si>
    <t>PODD</t>
  </si>
  <si>
    <t>Insulet</t>
  </si>
  <si>
    <t>GOOS</t>
  </si>
  <si>
    <t>Canada Goose</t>
  </si>
  <si>
    <t>SPH</t>
  </si>
  <si>
    <t>Suburban Propane</t>
  </si>
  <si>
    <t>AUPH</t>
  </si>
  <si>
    <t>Aurinia Pharmaceuticals</t>
  </si>
  <si>
    <t>BIP</t>
  </si>
  <si>
    <t>Brookfield Infrastructure</t>
  </si>
  <si>
    <t>CTXS</t>
  </si>
  <si>
    <t>Citrix Systems</t>
  </si>
  <si>
    <t>CYH</t>
  </si>
  <si>
    <t>Community Health Systems</t>
  </si>
  <si>
    <t>NVO</t>
  </si>
  <si>
    <t>Novo Nordisk</t>
  </si>
  <si>
    <t>VOYA</t>
  </si>
  <si>
    <t>Voya Financial</t>
  </si>
  <si>
    <t>CIM</t>
  </si>
  <si>
    <t>Chimera Investment</t>
  </si>
  <si>
    <t>XRAY</t>
  </si>
  <si>
    <t>Dentsply International</t>
  </si>
  <si>
    <t>HSBC</t>
  </si>
  <si>
    <t>HSBC Holdings</t>
  </si>
  <si>
    <t>MASI</t>
  </si>
  <si>
    <t>Masimo</t>
  </si>
  <si>
    <t>STLD</t>
  </si>
  <si>
    <t>Steel Dynamics</t>
  </si>
  <si>
    <t>VRAY</t>
  </si>
  <si>
    <t>ViewRay</t>
  </si>
  <si>
    <t>FLO</t>
  </si>
  <si>
    <t>Flowers Foods</t>
  </si>
  <si>
    <t>TWNK</t>
  </si>
  <si>
    <t>Hostess Brands</t>
  </si>
  <si>
    <t>NEE</t>
  </si>
  <si>
    <t>NextEra Energy</t>
  </si>
  <si>
    <t>AXGN</t>
  </si>
  <si>
    <t>AxoGen</t>
  </si>
  <si>
    <t>MZOR</t>
  </si>
  <si>
    <t>Mazor Robotics</t>
  </si>
  <si>
    <t>NS</t>
  </si>
  <si>
    <t>NuStar Energy</t>
  </si>
  <si>
    <t>SAIC</t>
  </si>
  <si>
    <t>Science Applications Inte</t>
  </si>
  <si>
    <t>AMCX</t>
  </si>
  <si>
    <t>AMC Networks</t>
  </si>
  <si>
    <t>AMN</t>
  </si>
  <si>
    <t>AMN Healthcare Services</t>
  </si>
  <si>
    <t>COUP</t>
  </si>
  <si>
    <t>Coupa Software</t>
  </si>
  <si>
    <t>AXTA</t>
  </si>
  <si>
    <t>Axalta Coating Systems</t>
  </si>
  <si>
    <t>UL</t>
  </si>
  <si>
    <t>Unilever</t>
  </si>
  <si>
    <t>MTRN</t>
  </si>
  <si>
    <t>Materion</t>
  </si>
  <si>
    <t>POST</t>
  </si>
  <si>
    <t>Post Holdings</t>
  </si>
  <si>
    <t>APO</t>
  </si>
  <si>
    <t>Apollo Global Management</t>
  </si>
  <si>
    <t>ENB</t>
  </si>
  <si>
    <t>Enbridge</t>
  </si>
  <si>
    <t>NI</t>
  </si>
  <si>
    <t>NiSource</t>
  </si>
  <si>
    <t>SNY</t>
  </si>
  <si>
    <t>Sanofi</t>
  </si>
  <si>
    <t>LKQ</t>
  </si>
  <si>
    <t>LKQ Corp</t>
  </si>
  <si>
    <t>YEXT</t>
  </si>
  <si>
    <t>Yext</t>
  </si>
  <si>
    <t>CCO</t>
  </si>
  <si>
    <t>Clear Channel Outdoor</t>
  </si>
  <si>
    <t>IAC</t>
  </si>
  <si>
    <t>IAC Interactive</t>
  </si>
  <si>
    <t>FOX</t>
  </si>
  <si>
    <t>Twenty-First Century Fox</t>
  </si>
  <si>
    <t>AEIS</t>
  </si>
  <si>
    <t>Advanced Energy Industrie</t>
  </si>
  <si>
    <t>NKTR</t>
  </si>
  <si>
    <t>Nektar Therapeutics</t>
  </si>
  <si>
    <t>PRLB</t>
  </si>
  <si>
    <t>Proto Labs</t>
  </si>
  <si>
    <t>ALE</t>
  </si>
  <si>
    <t>ALLETE</t>
  </si>
  <si>
    <t>NCR</t>
  </si>
  <si>
    <t>NCR Corp</t>
  </si>
  <si>
    <t>NTES</t>
  </si>
  <si>
    <t>Netease</t>
  </si>
  <si>
    <t>WPG</t>
  </si>
  <si>
    <t>Washington Prime Group</t>
  </si>
  <si>
    <t>QUOT</t>
  </si>
  <si>
    <t>Quotient Technology</t>
  </si>
  <si>
    <t>PCAR</t>
  </si>
  <si>
    <t>Paccar</t>
  </si>
  <si>
    <t>VIAV</t>
  </si>
  <si>
    <t>Viavi Solutions</t>
  </si>
  <si>
    <t>ZBRA</t>
  </si>
  <si>
    <t>Zebra Technologies</t>
  </si>
  <si>
    <t>SSD</t>
  </si>
  <si>
    <t>Simpson Manufacturing</t>
  </si>
  <si>
    <t>TRVG</t>
  </si>
  <si>
    <t>Trivago</t>
  </si>
  <si>
    <t>TMHC</t>
  </si>
  <si>
    <t>Taylor Morrison Homes</t>
  </si>
  <si>
    <t>BDX</t>
  </si>
  <si>
    <t>Becton Dickinson</t>
  </si>
  <si>
    <t>COF</t>
  </si>
  <si>
    <t>Capital One Financial</t>
  </si>
  <si>
    <t>EBAY</t>
  </si>
  <si>
    <t>eBay</t>
  </si>
  <si>
    <t>LDOS</t>
  </si>
  <si>
    <t>Leidos</t>
  </si>
  <si>
    <t>NGG</t>
  </si>
  <si>
    <t>National Grid</t>
  </si>
  <si>
    <t>DOV</t>
  </si>
  <si>
    <t>Dover</t>
  </si>
  <si>
    <t>DNOW</t>
  </si>
  <si>
    <t>Now</t>
  </si>
  <si>
    <t>RDN</t>
  </si>
  <si>
    <t>Radian Group</t>
  </si>
  <si>
    <t>PPC</t>
  </si>
  <si>
    <t>Pilgrim's Pride</t>
  </si>
  <si>
    <t>WATT</t>
  </si>
  <si>
    <t>Energous</t>
  </si>
  <si>
    <t>RHHBY</t>
  </si>
  <si>
    <t>Roche</t>
  </si>
  <si>
    <t>DAR</t>
  </si>
  <si>
    <t>Darling International</t>
  </si>
  <si>
    <t>DECK</t>
  </si>
  <si>
    <t>Deckers Brands</t>
  </si>
  <si>
    <t>HII</t>
  </si>
  <si>
    <t>Huntington Ingalls</t>
  </si>
  <si>
    <t>IGT</t>
  </si>
  <si>
    <t>International Game Techno</t>
  </si>
  <si>
    <t>ESNT</t>
  </si>
  <si>
    <t>Essent Group</t>
  </si>
  <si>
    <t>POOL</t>
  </si>
  <si>
    <t>Pool Corp</t>
  </si>
  <si>
    <t>MELI</t>
  </si>
  <si>
    <t>Mercadolibre</t>
  </si>
  <si>
    <t>TK</t>
  </si>
  <si>
    <t>Teekay Shipping</t>
  </si>
  <si>
    <t>CEQP</t>
  </si>
  <si>
    <t>Crestwood Equity Partners</t>
  </si>
  <si>
    <t>CLDR</t>
  </si>
  <si>
    <t>Cloudera</t>
  </si>
  <si>
    <t>GT</t>
  </si>
  <si>
    <t>Goodyear Tire &amp; Rubber</t>
  </si>
  <si>
    <t>PTEN</t>
  </si>
  <si>
    <t>Patterson-UTI Energy</t>
  </si>
  <si>
    <t>SVU</t>
  </si>
  <si>
    <t>SuperValu</t>
  </si>
  <si>
    <t>EQT</t>
  </si>
  <si>
    <t>EQT Corp</t>
  </si>
  <si>
    <t>UCTT</t>
  </si>
  <si>
    <t>Ultra Clean Holdings</t>
  </si>
  <si>
    <t>FPI</t>
  </si>
  <si>
    <t>Farmland Partners</t>
  </si>
  <si>
    <t>SCHN</t>
  </si>
  <si>
    <t>Schnitzer Steel</t>
  </si>
  <si>
    <t>SNV</t>
  </si>
  <si>
    <t>Synovus Financial</t>
  </si>
  <si>
    <t>APRN</t>
  </si>
  <si>
    <t>Blue Apron</t>
  </si>
  <si>
    <t>AVAV</t>
  </si>
  <si>
    <t>AeroVironment</t>
  </si>
  <si>
    <t>BCO</t>
  </si>
  <si>
    <t>Brinks</t>
  </si>
  <si>
    <t>CNDT</t>
  </si>
  <si>
    <t>Conduent</t>
  </si>
  <si>
    <t>EDIT</t>
  </si>
  <si>
    <t>Editas Medicine</t>
  </si>
  <si>
    <t>KPTI</t>
  </si>
  <si>
    <t>Karyopharm Therapeutics</t>
  </si>
  <si>
    <t>UAA</t>
  </si>
  <si>
    <t>YUMC</t>
  </si>
  <si>
    <t>Yum China</t>
  </si>
  <si>
    <t>BMO</t>
  </si>
  <si>
    <t>Bank of Montreal</t>
  </si>
  <si>
    <t>EZU</t>
  </si>
  <si>
    <t>iShares MSCI Eurozone ETF</t>
  </si>
  <si>
    <t>AMPH</t>
  </si>
  <si>
    <t>Amphastar Pharmaceuticals</t>
  </si>
  <si>
    <t>EFX</t>
  </si>
  <si>
    <t>Equifax</t>
  </si>
  <si>
    <t>ENR</t>
  </si>
  <si>
    <t>Energizer Holdings</t>
  </si>
  <si>
    <t>TRTN</t>
  </si>
  <si>
    <t>Triton</t>
  </si>
  <si>
    <t>CVNA</t>
  </si>
  <si>
    <t>Carvana</t>
  </si>
  <si>
    <t>CUTR</t>
  </si>
  <si>
    <t>Cutera Inc</t>
  </si>
  <si>
    <t>PTCT</t>
  </si>
  <si>
    <t>PTC Therapeutics</t>
  </si>
  <si>
    <t>TUP</t>
  </si>
  <si>
    <t>Tupperware</t>
  </si>
  <si>
    <t>AB</t>
  </si>
  <si>
    <t>Allianceberstein</t>
  </si>
  <si>
    <t>NYT</t>
  </si>
  <si>
    <t>New York Times</t>
  </si>
  <si>
    <t>DVA</t>
  </si>
  <si>
    <t>DaVita</t>
  </si>
  <si>
    <t>PBI</t>
  </si>
  <si>
    <t>Pitney Bowes</t>
  </si>
  <si>
    <t>PLNT</t>
  </si>
  <si>
    <t>Planet Fitness</t>
  </si>
  <si>
    <t>INGN</t>
  </si>
  <si>
    <t>Inogen</t>
  </si>
  <si>
    <t>SA</t>
  </si>
  <si>
    <t>Seabridge Gold</t>
  </si>
  <si>
    <t>LSTR</t>
  </si>
  <si>
    <t>Landstar System</t>
  </si>
  <si>
    <t>MMSI</t>
  </si>
  <si>
    <t>Merit Medical Systems Inc</t>
  </si>
  <si>
    <t>TAL</t>
  </si>
  <si>
    <t>TAL International</t>
  </si>
  <si>
    <t>ORA</t>
  </si>
  <si>
    <t>Ormat Technologies</t>
  </si>
  <si>
    <t>JCOM</t>
  </si>
  <si>
    <t>j2 Global Communications</t>
  </si>
  <si>
    <t>SYNA</t>
  </si>
  <si>
    <t>Synaptics</t>
  </si>
  <si>
    <t>ALSN</t>
  </si>
  <si>
    <t>Allison Transmission</t>
  </si>
  <si>
    <t>CORT</t>
  </si>
  <si>
    <t>Corcept Therapeutics</t>
  </si>
  <si>
    <t>CTSH</t>
  </si>
  <si>
    <t>Cognizant Technology</t>
  </si>
  <si>
    <t>DOOR</t>
  </si>
  <si>
    <t>Masonite International</t>
  </si>
  <si>
    <t>EXPR</t>
  </si>
  <si>
    <t>Express</t>
  </si>
  <si>
    <t>MGI</t>
  </si>
  <si>
    <t>Moneygram</t>
  </si>
  <si>
    <t>OC</t>
  </si>
  <si>
    <t>Owens Corning</t>
  </si>
  <si>
    <t>HUM</t>
  </si>
  <si>
    <t>Humana</t>
  </si>
  <si>
    <t>NGVT</t>
  </si>
  <si>
    <t>Ingevity</t>
  </si>
  <si>
    <t>COTY</t>
  </si>
  <si>
    <t>Coty</t>
  </si>
  <si>
    <t>PK</t>
  </si>
  <si>
    <t>Park Hotels &amp; Resorts</t>
  </si>
  <si>
    <t>RDFN</t>
  </si>
  <si>
    <t>Redfin</t>
  </si>
  <si>
    <t>RMBS</t>
  </si>
  <si>
    <t>Rambus</t>
  </si>
  <si>
    <t>BLDP</t>
  </si>
  <si>
    <t>Ballard Power Systems</t>
  </si>
  <si>
    <t>DISH</t>
  </si>
  <si>
    <t>Dish Network</t>
  </si>
  <si>
    <t>TFX</t>
  </si>
  <si>
    <t>Teleflex</t>
  </si>
  <si>
    <t>TVPT</t>
  </si>
  <si>
    <t>Travelport Worldwide</t>
  </si>
  <si>
    <t>ZAGG</t>
  </si>
  <si>
    <t>ICPT</t>
  </si>
  <si>
    <t>Intercept Pharmaceuticals</t>
  </si>
  <si>
    <t>BEAT</t>
  </si>
  <si>
    <t>BioTelemetry</t>
  </si>
  <si>
    <t>BYD</t>
  </si>
  <si>
    <t>Boyd Gaming</t>
  </si>
  <si>
    <t>JELD</t>
  </si>
  <si>
    <t>Jeld-Wen Holdings</t>
  </si>
  <si>
    <t>VERI</t>
  </si>
  <si>
    <t>Veritone</t>
  </si>
  <si>
    <t>SAVE</t>
  </si>
  <si>
    <t>Spirit Airlines</t>
  </si>
  <si>
    <t>ATUS</t>
  </si>
  <si>
    <t>Altice USA</t>
  </si>
  <si>
    <t>CMC</t>
  </si>
  <si>
    <t>Commercial Metals</t>
  </si>
  <si>
    <t>ROKU</t>
  </si>
  <si>
    <t>Roku</t>
  </si>
  <si>
    <t>MC</t>
  </si>
  <si>
    <t>Moelis &amp; Company</t>
  </si>
  <si>
    <t>UNIT</t>
  </si>
  <si>
    <t>Uniti Group</t>
  </si>
  <si>
    <t>OSK</t>
  </si>
  <si>
    <t>Oshkosh Truck</t>
  </si>
  <si>
    <t>SQM</t>
  </si>
  <si>
    <t>Sociedad Quimica</t>
  </si>
  <si>
    <t>BHE</t>
  </si>
  <si>
    <t>Benchmark Electronics</t>
  </si>
  <si>
    <t>TSM</t>
  </si>
  <si>
    <t>Taiwan Semiconductor</t>
  </si>
  <si>
    <t>DEA</t>
  </si>
  <si>
    <t>Easterly Government Prope</t>
  </si>
  <si>
    <t>FGEN</t>
  </si>
  <si>
    <t>FibroGen</t>
  </si>
  <si>
    <t>MDRX</t>
  </si>
  <si>
    <t>Allscripts Healthcare</t>
  </si>
  <si>
    <t>SNN</t>
  </si>
  <si>
    <t>Smith &amp; Nephew</t>
  </si>
  <si>
    <t>CL</t>
  </si>
  <si>
    <t>Colgate-Palmolive</t>
  </si>
  <si>
    <t>PGTI</t>
  </si>
  <si>
    <t>PGT Innovations</t>
  </si>
  <si>
    <t>IRDM</t>
  </si>
  <si>
    <t>Iridium Communications</t>
  </si>
  <si>
    <t>EXTR</t>
  </si>
  <si>
    <t>Extreme Networks</t>
  </si>
  <si>
    <t>PIRS</t>
  </si>
  <si>
    <t>Pieris Pharmaceuticals</t>
  </si>
  <si>
    <t>DTE</t>
  </si>
  <si>
    <t>DTE Energy</t>
  </si>
  <si>
    <t>LFUS</t>
  </si>
  <si>
    <t>Littelfuse</t>
  </si>
  <si>
    <t>SGMO</t>
  </si>
  <si>
    <t>Sangamo Therapeutics</t>
  </si>
  <si>
    <t>TRU</t>
  </si>
  <si>
    <t>TransUnion</t>
  </si>
  <si>
    <t>AJRD</t>
  </si>
  <si>
    <t>Aerojet Rocketdyne</t>
  </si>
  <si>
    <t>OHI</t>
  </si>
  <si>
    <t>Omega Healthcare</t>
  </si>
  <si>
    <t>WGO</t>
  </si>
  <si>
    <t>Winnebago Industries</t>
  </si>
  <si>
    <t>CMTL</t>
  </si>
  <si>
    <t>Comtech Telecommunication</t>
  </si>
  <si>
    <t>GOLF</t>
  </si>
  <si>
    <t>Acushnet Holdings</t>
  </si>
  <si>
    <t>AGEN</t>
  </si>
  <si>
    <t>Agenus</t>
  </si>
  <si>
    <t>STRL</t>
  </si>
  <si>
    <t>Sterling Construction</t>
  </si>
  <si>
    <t>ALLY</t>
  </si>
  <si>
    <t>Ally Financial</t>
  </si>
  <si>
    <t>BIIB</t>
  </si>
  <si>
    <t>Biogen Idec</t>
  </si>
  <si>
    <t>MDB</t>
  </si>
  <si>
    <t>MongoDB</t>
  </si>
  <si>
    <t>ANSS</t>
  </si>
  <si>
    <t>Ansys</t>
  </si>
  <si>
    <t>PTC</t>
  </si>
  <si>
    <t>VST</t>
  </si>
  <si>
    <t>Vistra Energy</t>
  </si>
  <si>
    <t>DXC</t>
  </si>
  <si>
    <t>DXC Technology</t>
  </si>
  <si>
    <t>GOL</t>
  </si>
  <si>
    <t>GOL Intelligent Air</t>
  </si>
  <si>
    <t>MNKD</t>
  </si>
  <si>
    <t>MannKind</t>
  </si>
  <si>
    <t>CBOE</t>
  </si>
  <si>
    <t>CBOE Holdings</t>
  </si>
  <si>
    <t>GBCI</t>
  </si>
  <si>
    <t>Glacier Bancorp</t>
  </si>
  <si>
    <t>TMST</t>
  </si>
  <si>
    <t>Timken Steel</t>
  </si>
  <si>
    <t>OIH</t>
  </si>
  <si>
    <t>Oil Services Holder</t>
  </si>
  <si>
    <t>SEM</t>
  </si>
  <si>
    <t>Select Medical Holdings</t>
  </si>
  <si>
    <t>AYX</t>
  </si>
  <si>
    <t>Alteryx</t>
  </si>
  <si>
    <t>MRTX</t>
  </si>
  <si>
    <t>Mirati Therapeutics</t>
  </si>
  <si>
    <t>BAK</t>
  </si>
  <si>
    <t>Braskem</t>
  </si>
  <si>
    <t>FND</t>
  </si>
  <si>
    <t>Floor &amp; Decor</t>
  </si>
  <si>
    <t>SFIX</t>
  </si>
  <si>
    <t>Stitch Fix</t>
  </si>
  <si>
    <t>MGPI</t>
  </si>
  <si>
    <t>MGP Ingredients</t>
  </si>
  <si>
    <t>B</t>
  </si>
  <si>
    <t>Barnes Group</t>
  </si>
  <si>
    <t>BGCP</t>
  </si>
  <si>
    <t>BGC Partners</t>
  </si>
  <si>
    <t>CDNS</t>
  </si>
  <si>
    <t>Cadence Systems</t>
  </si>
  <si>
    <t>TDY</t>
  </si>
  <si>
    <t>Teledyne Technologies</t>
  </si>
  <si>
    <t>ATO</t>
  </si>
  <si>
    <t>Atmos Energy</t>
  </si>
  <si>
    <t>GNTX</t>
  </si>
  <si>
    <t>Gentex</t>
  </si>
  <si>
    <t>AAXN</t>
  </si>
  <si>
    <t>Axon Enterprise</t>
  </si>
  <si>
    <t>CREE</t>
  </si>
  <si>
    <t>Cree</t>
  </si>
  <si>
    <t>IPGP</t>
  </si>
  <si>
    <t>IPG Photonics</t>
  </si>
  <si>
    <t>EIX</t>
  </si>
  <si>
    <t>Edison International</t>
  </si>
  <si>
    <t>MDGL</t>
  </si>
  <si>
    <t>Madrigal Pharmaceuticals</t>
  </si>
  <si>
    <t>TRI</t>
  </si>
  <si>
    <t>Thomson Reuters</t>
  </si>
  <si>
    <t>OKTA</t>
  </si>
  <si>
    <t>Okta</t>
  </si>
  <si>
    <t>ACOR</t>
  </si>
  <si>
    <t>Acorda Therapeutics</t>
  </si>
  <si>
    <t>EGRX</t>
  </si>
  <si>
    <t>Eagle Pharmaceuticals</t>
  </si>
  <si>
    <t>MKTX</t>
  </si>
  <si>
    <t>MarketAxess</t>
  </si>
  <si>
    <t>PAYC</t>
  </si>
  <si>
    <t>Paycom Software</t>
  </si>
  <si>
    <t>AXTI</t>
  </si>
  <si>
    <t>AXT</t>
  </si>
  <si>
    <t>BKE</t>
  </si>
  <si>
    <t>Buckle</t>
  </si>
  <si>
    <t>HES</t>
  </si>
  <si>
    <t>Hess</t>
  </si>
  <si>
    <t>SGH</t>
  </si>
  <si>
    <t>Smart Global Holdings</t>
  </si>
  <si>
    <t>AEM</t>
  </si>
  <si>
    <t>Agnico-Eagle Mines</t>
  </si>
  <si>
    <t>IPG</t>
  </si>
  <si>
    <t>Interpublic Group of Comp</t>
  </si>
  <si>
    <t>SO</t>
  </si>
  <si>
    <t>Southern Company</t>
  </si>
  <si>
    <t>ARI</t>
  </si>
  <si>
    <t>Apollo Commercial Real Es</t>
  </si>
  <si>
    <t>AM</t>
  </si>
  <si>
    <t>Antero Midstream Partners</t>
  </si>
  <si>
    <t>NTR</t>
  </si>
  <si>
    <t>Nutrien</t>
  </si>
  <si>
    <t>TER</t>
  </si>
  <si>
    <t>Teradyne</t>
  </si>
  <si>
    <t>CACC</t>
  </si>
  <si>
    <t>Credit Acceptance</t>
  </si>
  <si>
    <t>CONN</t>
  </si>
  <si>
    <t>Conns</t>
  </si>
  <si>
    <t>HLI</t>
  </si>
  <si>
    <t>Houlihan Lokey</t>
  </si>
  <si>
    <t>IRTC</t>
  </si>
  <si>
    <t>iRhythm Technologies</t>
  </si>
  <si>
    <t>TM</t>
  </si>
  <si>
    <t>Toyota Motor</t>
  </si>
  <si>
    <t>LPL</t>
  </si>
  <si>
    <t>LG Display</t>
  </si>
  <si>
    <t>NMRK</t>
  </si>
  <si>
    <t>Newmark Group</t>
  </si>
  <si>
    <t>CFG</t>
  </si>
  <si>
    <t>Citizens Financial Group</t>
  </si>
  <si>
    <t>AXON</t>
  </si>
  <si>
    <t>CHRS</t>
  </si>
  <si>
    <t>Coherus Biosciences</t>
  </si>
  <si>
    <t>SCI</t>
  </si>
  <si>
    <t>Service Corp</t>
  </si>
  <si>
    <t>GBX</t>
  </si>
  <si>
    <t>Greenbrier Companies</t>
  </si>
  <si>
    <t>ADT</t>
  </si>
  <si>
    <t>GPRE</t>
  </si>
  <si>
    <t>Green Plains Renewable En</t>
  </si>
  <si>
    <t>TEL</t>
  </si>
  <si>
    <t>TE Connectivity</t>
  </si>
  <si>
    <t>FRBK</t>
  </si>
  <si>
    <t>Republic First Bancorp</t>
  </si>
  <si>
    <t>AMX</t>
  </si>
  <si>
    <t>America Movil</t>
  </si>
  <si>
    <t>ALRM</t>
  </si>
  <si>
    <t>Alarm.com</t>
  </si>
  <si>
    <t>TREX</t>
  </si>
  <si>
    <t>Trex</t>
  </si>
  <si>
    <t>MTX</t>
  </si>
  <si>
    <t>Minerals Technologies</t>
  </si>
  <si>
    <t>DLNG</t>
  </si>
  <si>
    <t>Dynagas LNG Partners</t>
  </si>
  <si>
    <t>KMT</t>
  </si>
  <si>
    <t>Kennametal</t>
  </si>
  <si>
    <t>MPLX</t>
  </si>
  <si>
    <t>SPGI</t>
  </si>
  <si>
    <t>S&amp;P Global</t>
  </si>
  <si>
    <t>CRSP</t>
  </si>
  <si>
    <t>CRISPR Therapeutics</t>
  </si>
  <si>
    <t>ESIO</t>
  </si>
  <si>
    <t>Electro Scientific Indust</t>
  </si>
  <si>
    <t>TEAM</t>
  </si>
  <si>
    <t>Atlassian</t>
  </si>
  <si>
    <t>CVA</t>
  </si>
  <si>
    <t>Covanta</t>
  </si>
  <si>
    <t>SLAB</t>
  </si>
  <si>
    <t>Silicon Laboratories</t>
  </si>
  <si>
    <t>AFL</t>
  </si>
  <si>
    <t>AFLAC</t>
  </si>
  <si>
    <t>CRON</t>
  </si>
  <si>
    <t>Cronos Group</t>
  </si>
  <si>
    <t>RJF</t>
  </si>
  <si>
    <t>Raymond James Financial</t>
  </si>
  <si>
    <t>BB</t>
  </si>
  <si>
    <t>Blackberry</t>
  </si>
  <si>
    <t>FCAU</t>
  </si>
  <si>
    <t>Fiat Chrysler</t>
  </si>
  <si>
    <t>AMRN</t>
  </si>
  <si>
    <t>Amarin</t>
  </si>
  <si>
    <t>IMGN</t>
  </si>
  <si>
    <t>Immunogen</t>
  </si>
  <si>
    <t>PSX</t>
  </si>
  <si>
    <t>Phillips 66</t>
  </si>
  <si>
    <t>TX</t>
  </si>
  <si>
    <t>Ternium S.A.</t>
  </si>
  <si>
    <t>RUN</t>
  </si>
  <si>
    <t>Sunrun</t>
  </si>
  <si>
    <t>WELL</t>
  </si>
  <si>
    <t>Welltower</t>
  </si>
  <si>
    <t>TRUE</t>
  </si>
  <si>
    <t>TrueCar</t>
  </si>
  <si>
    <t>LFIN</t>
  </si>
  <si>
    <t>Longfin</t>
  </si>
  <si>
    <t>DBX</t>
  </si>
  <si>
    <t>Dropbox</t>
  </si>
  <si>
    <t>CENX</t>
  </si>
  <si>
    <t>Century Aluminum</t>
  </si>
  <si>
    <t>JBT</t>
  </si>
  <si>
    <t>John Bean Technologies</t>
  </si>
  <si>
    <t>MFGP</t>
  </si>
  <si>
    <t>Micro Focus</t>
  </si>
  <si>
    <t>SPOT</t>
  </si>
  <si>
    <t>Spotify</t>
  </si>
  <si>
    <t>ESRT</t>
  </si>
  <si>
    <t>Empire State Realty Trust</t>
  </si>
  <si>
    <t>SEDG</t>
  </si>
  <si>
    <t>SolarEdge Technologies</t>
  </si>
  <si>
    <t>UBSI</t>
  </si>
  <si>
    <t>United Bankshares</t>
  </si>
  <si>
    <t>HCA</t>
  </si>
  <si>
    <t>HCA Healthcare</t>
  </si>
  <si>
    <t>MDXG</t>
  </si>
  <si>
    <t>MiMedx Group</t>
  </si>
  <si>
    <t>ZS</t>
  </si>
  <si>
    <t>ZScaler</t>
  </si>
  <si>
    <t>EVRI</t>
  </si>
  <si>
    <t>Everi</t>
  </si>
  <si>
    <t>GERN</t>
  </si>
  <si>
    <t>Geron</t>
  </si>
  <si>
    <t>JBHT</t>
  </si>
  <si>
    <t>JB Hunt Transport Service</t>
  </si>
  <si>
    <t>SILC</t>
  </si>
  <si>
    <t>Silicom</t>
  </si>
  <si>
    <t>SITE</t>
  </si>
  <si>
    <t>SiteOne Landscape Supply</t>
  </si>
  <si>
    <t>ECL</t>
  </si>
  <si>
    <t>Ecolab</t>
  </si>
  <si>
    <t>YY</t>
  </si>
  <si>
    <t>QLYS</t>
  </si>
  <si>
    <t>Qualys</t>
  </si>
  <si>
    <t>NEWT</t>
  </si>
  <si>
    <t>Newtek Business Services</t>
  </si>
  <si>
    <t>SPR</t>
  </si>
  <si>
    <t>Spirit AeroSystems</t>
  </si>
  <si>
    <t>UNVR</t>
  </si>
  <si>
    <t>Univar</t>
  </si>
  <si>
    <t>LX</t>
  </si>
  <si>
    <t>LexinFintech Holdings</t>
  </si>
  <si>
    <t>FAF</t>
  </si>
  <si>
    <t>First American</t>
  </si>
  <si>
    <t>VRSK</t>
  </si>
  <si>
    <t>Verisk Analytics</t>
  </si>
  <si>
    <t>CGNX</t>
  </si>
  <si>
    <t>Cognex</t>
  </si>
  <si>
    <t>CHDN</t>
  </si>
  <si>
    <t>Churchill Downs</t>
  </si>
  <si>
    <t>BR</t>
  </si>
  <si>
    <t>Broadridge Financial</t>
  </si>
  <si>
    <t>ZEN</t>
  </si>
  <si>
    <t>Zendesk</t>
  </si>
  <si>
    <t>MLCO</t>
  </si>
  <si>
    <t>Melco Resorts</t>
  </si>
  <si>
    <t>DSKE</t>
  </si>
  <si>
    <t>Daseke</t>
  </si>
  <si>
    <t>NICE</t>
  </si>
  <si>
    <t>Nice Systems</t>
  </si>
  <si>
    <t>ADAP</t>
  </si>
  <si>
    <t>Adaptimmune Therapeutics</t>
  </si>
  <si>
    <t>IEP</t>
  </si>
  <si>
    <t>Icahn Enterprises</t>
  </si>
  <si>
    <t>QUAD</t>
  </si>
  <si>
    <t>Quad/Graphics</t>
  </si>
  <si>
    <t>VRNT</t>
  </si>
  <si>
    <t>Verint Systems</t>
  </si>
  <si>
    <t>IQ</t>
  </si>
  <si>
    <t>iQIYI</t>
  </si>
  <si>
    <t>CZR</t>
  </si>
  <si>
    <t>Caesars Entertainment</t>
  </si>
  <si>
    <t>TGH</t>
  </si>
  <si>
    <t>Textainer Group</t>
  </si>
  <si>
    <t>TOT</t>
  </si>
  <si>
    <t>Total SA</t>
  </si>
  <si>
    <t>WSO</t>
  </si>
  <si>
    <t>Watsco</t>
  </si>
  <si>
    <t>KOF</t>
  </si>
  <si>
    <t>Coca-Cola FEMSA</t>
  </si>
  <si>
    <t>VICI</t>
  </si>
  <si>
    <t>VICI Properties</t>
  </si>
  <si>
    <t>CASA</t>
  </si>
  <si>
    <t>Casa Systems</t>
  </si>
  <si>
    <t>CHS</t>
  </si>
  <si>
    <t>Chico's</t>
  </si>
  <si>
    <t>CPRT</t>
  </si>
  <si>
    <t>Copart</t>
  </si>
  <si>
    <t>EPAM</t>
  </si>
  <si>
    <t>EPAM Systems</t>
  </si>
  <si>
    <t>ICHR</t>
  </si>
  <si>
    <t>Ichor Holdings</t>
  </si>
  <si>
    <t>LOCO</t>
  </si>
  <si>
    <t>El Pollo Loco</t>
  </si>
  <si>
    <t>PRGS</t>
  </si>
  <si>
    <t>Progress Software</t>
  </si>
  <si>
    <t>WH</t>
  </si>
  <si>
    <t>Wyndham Hotels</t>
  </si>
  <si>
    <t>CWST</t>
  </si>
  <si>
    <t>Casella Waste Systems</t>
  </si>
  <si>
    <t>IOVA</t>
  </si>
  <si>
    <t>Iovance Biotherapeutics</t>
  </si>
  <si>
    <t>DOCU</t>
  </si>
  <si>
    <t>DocuSign</t>
  </si>
  <si>
    <t>EOLS</t>
  </si>
  <si>
    <t>Evolus</t>
  </si>
  <si>
    <t>ZUO</t>
  </si>
  <si>
    <t>Zuora</t>
  </si>
  <si>
    <t>TNDM</t>
  </si>
  <si>
    <t>Tandem Diabetes Care</t>
  </si>
  <si>
    <t>G</t>
  </si>
  <si>
    <t>Genpact</t>
  </si>
  <si>
    <t>ICUI</t>
  </si>
  <si>
    <t>ICU Medical</t>
  </si>
  <si>
    <t>AGNC</t>
  </si>
  <si>
    <t>AGNC Investment</t>
  </si>
  <si>
    <t>OPTN</t>
  </si>
  <si>
    <t>Optinose</t>
  </si>
  <si>
    <t>FCF</t>
  </si>
  <si>
    <t>First Commonwealth Financ</t>
  </si>
  <si>
    <t>WPM</t>
  </si>
  <si>
    <t>Wheaton Precious Metals</t>
  </si>
  <si>
    <t>MCO</t>
  </si>
  <si>
    <t>Moody's</t>
  </si>
  <si>
    <t>BILI</t>
  </si>
  <si>
    <t>Bilibili</t>
  </si>
  <si>
    <t>JKHY</t>
  </si>
  <si>
    <t>Jack Henry &amp; Associates</t>
  </si>
  <si>
    <t>CTSO</t>
  </si>
  <si>
    <t>CytoSorbents</t>
  </si>
  <si>
    <t>FDS</t>
  </si>
  <si>
    <t>FactSet Research Systems</t>
  </si>
  <si>
    <t>IBP</t>
  </si>
  <si>
    <t>Installed Building Produc</t>
  </si>
  <si>
    <t>SMAR</t>
  </si>
  <si>
    <t>Smartsheet</t>
  </si>
  <si>
    <t>ERIC</t>
  </si>
  <si>
    <t>LM Ericsson</t>
  </si>
  <si>
    <t>GPRK</t>
  </si>
  <si>
    <t>GeoPark</t>
  </si>
  <si>
    <t>BNS</t>
  </si>
  <si>
    <t>Bank of Nova Scotia</t>
  </si>
  <si>
    <t>CGC</t>
  </si>
  <si>
    <t>Canopy Growth</t>
  </si>
  <si>
    <t>WST</t>
  </si>
  <si>
    <t>West Pharmaceutical Servi</t>
  </si>
  <si>
    <t>ATRC</t>
  </si>
  <si>
    <t>AtriCure</t>
  </si>
  <si>
    <t>LOB</t>
  </si>
  <si>
    <t>Live Oak Bancshares</t>
  </si>
  <si>
    <t>PRI</t>
  </si>
  <si>
    <t>Primerica</t>
  </si>
  <si>
    <t>CLBK</t>
  </si>
  <si>
    <t>Columbia Financial</t>
  </si>
  <si>
    <t>WWW</t>
  </si>
  <si>
    <t>Wolverine World Wide</t>
  </si>
  <si>
    <t>EVH</t>
  </si>
  <si>
    <t>Evolent Health</t>
  </si>
  <si>
    <t>WES</t>
  </si>
  <si>
    <t>Western Gas Partners</t>
  </si>
  <si>
    <t>HEAR</t>
  </si>
  <si>
    <t>Turtle Beach</t>
  </si>
  <si>
    <t>INT</t>
  </si>
  <si>
    <t>World Fuel Services</t>
  </si>
  <si>
    <t>EHC</t>
  </si>
  <si>
    <t>Encompass Health</t>
  </si>
  <si>
    <t>EXP</t>
  </si>
  <si>
    <t>Eagle Materials</t>
  </si>
  <si>
    <t>SONO</t>
  </si>
  <si>
    <t>Sonos</t>
  </si>
  <si>
    <t>SRE</t>
  </si>
  <si>
    <t>Sempra Energy</t>
  </si>
  <si>
    <t>APTI</t>
  </si>
  <si>
    <t>Apptio</t>
  </si>
  <si>
    <t>ARCH</t>
  </si>
  <si>
    <t>Arch Coal</t>
  </si>
  <si>
    <t>GDOT</t>
  </si>
  <si>
    <t>Greendot</t>
  </si>
  <si>
    <t>AZPN</t>
  </si>
  <si>
    <t>Aspen Technology</t>
  </si>
  <si>
    <t>TRN</t>
  </si>
  <si>
    <t>Trinity Industries</t>
  </si>
  <si>
    <t>PETQ</t>
  </si>
  <si>
    <t>Pet IQ</t>
  </si>
  <si>
    <t>CENT</t>
  </si>
  <si>
    <t>BJ</t>
  </si>
  <si>
    <t>BJ's Wholesale Club</t>
  </si>
  <si>
    <t>PAHC</t>
  </si>
  <si>
    <t>Phibro Animal Health</t>
  </si>
  <si>
    <t>CLH</t>
  </si>
  <si>
    <t>Clean Harbors</t>
  </si>
  <si>
    <t>COMM</t>
  </si>
  <si>
    <t>CommScope</t>
  </si>
  <si>
    <t>OMER</t>
  </si>
  <si>
    <t>Omeros</t>
  </si>
  <si>
    <t>SSTI</t>
  </si>
  <si>
    <t>ShotSpotter</t>
  </si>
  <si>
    <t>ECPG</t>
  </si>
  <si>
    <t>Encore Capital Group</t>
  </si>
  <si>
    <t>BOOT</t>
  </si>
  <si>
    <t>Boot Barn</t>
  </si>
  <si>
    <t>BPT</t>
  </si>
  <si>
    <t>BP Prudhoe Bay Royalty Tr</t>
  </si>
  <si>
    <t>VIPS</t>
  </si>
  <si>
    <t>VipShop</t>
  </si>
  <si>
    <t>BHC</t>
  </si>
  <si>
    <t>Bausch Health</t>
  </si>
  <si>
    <t>NVTA</t>
  </si>
  <si>
    <t>Invitae</t>
  </si>
  <si>
    <t>CHEF</t>
  </si>
  <si>
    <t>The Chefs Warehouse</t>
  </si>
  <si>
    <t>DK</t>
  </si>
  <si>
    <t>Delek Holdings</t>
  </si>
  <si>
    <t>LBRT</t>
  </si>
  <si>
    <t>Liberty Oilfield Services</t>
  </si>
  <si>
    <t>TLRY</t>
  </si>
  <si>
    <t>Tilray</t>
  </si>
  <si>
    <t>TUSK</t>
  </si>
  <si>
    <t>Mammoth Energy Services</t>
  </si>
  <si>
    <t>CRK</t>
  </si>
  <si>
    <t>Comstock Resources</t>
  </si>
  <si>
    <t>ELAN</t>
  </si>
  <si>
    <t>Elanco Animal Health</t>
  </si>
  <si>
    <t>RACE</t>
  </si>
  <si>
    <t>Ferrari</t>
  </si>
  <si>
    <t>VSTM</t>
  </si>
  <si>
    <t>Verastem</t>
  </si>
  <si>
    <t>FOLD</t>
  </si>
  <si>
    <t>Amicus Therapeutics</t>
  </si>
  <si>
    <t>GSKY</t>
  </si>
  <si>
    <t>GreenSky</t>
  </si>
  <si>
    <t>LOPE</t>
  </si>
  <si>
    <t>Grand Canyon Education</t>
  </si>
  <si>
    <t>SVMK</t>
  </si>
  <si>
    <t>Survey Monkey</t>
  </si>
  <si>
    <t>WD</t>
  </si>
  <si>
    <t>Walker &amp; Dunlop</t>
  </si>
  <si>
    <t>GWRE</t>
  </si>
  <si>
    <t>Guidewire Software</t>
  </si>
  <si>
    <t>SPPI</t>
  </si>
  <si>
    <t>Spectrum Pharmaceuticals</t>
  </si>
  <si>
    <t>ZG</t>
  </si>
  <si>
    <t>Zillow Group</t>
  </si>
  <si>
    <t>OGS</t>
  </si>
  <si>
    <t>ONE Gas</t>
  </si>
  <si>
    <t>BCC</t>
  </si>
  <si>
    <t>Boise Cascade</t>
  </si>
  <si>
    <t>TXT</t>
  </si>
  <si>
    <t>Textron</t>
  </si>
  <si>
    <t>ARWR</t>
  </si>
  <si>
    <t>Arrowhead Pharmaceuticals</t>
  </si>
  <si>
    <t>VNOM</t>
  </si>
  <si>
    <t>Viper Energy Partners</t>
  </si>
  <si>
    <t>FNKO</t>
  </si>
  <si>
    <t>Funko</t>
  </si>
  <si>
    <t>KLXE</t>
  </si>
  <si>
    <t>KLX Energy Services</t>
  </si>
  <si>
    <t>TRP</t>
  </si>
  <si>
    <t>TransCanada</t>
  </si>
  <si>
    <t>BSBR</t>
  </si>
  <si>
    <t>Banco Santander Brasil</t>
  </si>
  <si>
    <t>FOXF</t>
  </si>
  <si>
    <t>Fox Factory</t>
  </si>
  <si>
    <t>NIO</t>
  </si>
  <si>
    <t>Nio</t>
  </si>
  <si>
    <t>RNG</t>
  </si>
  <si>
    <t>RingCentral</t>
  </si>
  <si>
    <t>ANGI</t>
  </si>
  <si>
    <t>Angi</t>
  </si>
  <si>
    <t>CODI</t>
  </si>
  <si>
    <t>Compass Diversified Holdi</t>
  </si>
  <si>
    <t>CCK</t>
  </si>
  <si>
    <t>Crown Holdings</t>
  </si>
  <si>
    <t>CROX</t>
  </si>
  <si>
    <t>Crocs</t>
  </si>
  <si>
    <t>LEG</t>
  </si>
  <si>
    <t>Leggett &amp; Platt</t>
  </si>
  <si>
    <t>AVB</t>
  </si>
  <si>
    <t>Avalonbay Communities</t>
  </si>
  <si>
    <t>VNO</t>
  </si>
  <si>
    <t>Vornado Realty Trust</t>
  </si>
  <si>
    <t>LIN</t>
  </si>
  <si>
    <t>Linde</t>
  </si>
  <si>
    <t>SQNS</t>
  </si>
  <si>
    <t>Sequans Communications</t>
  </si>
  <si>
    <t>QD</t>
  </si>
  <si>
    <t>Qudian</t>
  </si>
  <si>
    <t>TPIC</t>
  </si>
  <si>
    <t>TPI Composites</t>
  </si>
  <si>
    <t>AR</t>
  </si>
  <si>
    <t>Antero Resource</t>
  </si>
  <si>
    <t>YETI</t>
  </si>
  <si>
    <t>Yeti Holdings</t>
  </si>
  <si>
    <t>DAN</t>
  </si>
  <si>
    <t>Dana Holding</t>
  </si>
  <si>
    <t>BEP</t>
  </si>
  <si>
    <t>Brookfield Renewable Part</t>
  </si>
  <si>
    <t>CBT</t>
  </si>
  <si>
    <t>Cabot Corp</t>
  </si>
  <si>
    <t>OEC</t>
  </si>
  <si>
    <t>Orion Engineered Carbons</t>
  </si>
  <si>
    <t>CPA</t>
  </si>
  <si>
    <t>Copa Holdings</t>
  </si>
  <si>
    <t>FNB</t>
  </si>
  <si>
    <t>FNB Corp</t>
  </si>
  <si>
    <t>CYTK</t>
  </si>
  <si>
    <t>Cytokinetics</t>
  </si>
  <si>
    <t>KAR</t>
  </si>
  <si>
    <t>KAR Auction Services</t>
  </si>
  <si>
    <t>LYB</t>
  </si>
  <si>
    <t>LyondellBasell Industries</t>
  </si>
  <si>
    <t>HSC</t>
  </si>
  <si>
    <t>Harsco</t>
  </si>
  <si>
    <t>NFG</t>
  </si>
  <si>
    <t>National Fuel Gas</t>
  </si>
  <si>
    <t>BAH</t>
  </si>
  <si>
    <t>Booz Allen Hamilton</t>
  </si>
  <si>
    <t>MRNA</t>
  </si>
  <si>
    <t>Moderna</t>
  </si>
  <si>
    <t>PACW</t>
  </si>
  <si>
    <t>PacWest Bancorp</t>
  </si>
  <si>
    <t>APPN</t>
  </si>
  <si>
    <t>Appian</t>
  </si>
  <si>
    <t>IIPR</t>
  </si>
  <si>
    <t>Innovative Industrial Pro</t>
  </si>
  <si>
    <t>TME</t>
  </si>
  <si>
    <t>Tencent Music</t>
  </si>
  <si>
    <t>FLR</t>
  </si>
  <si>
    <t>Fluor</t>
  </si>
  <si>
    <t>IBKR</t>
  </si>
  <si>
    <t>Interactive Brokers</t>
  </si>
  <si>
    <t>COG</t>
  </si>
  <si>
    <t>Cabot Oil &amp; Gas</t>
  </si>
  <si>
    <t>LADR</t>
  </si>
  <si>
    <t>Ladder Capital</t>
  </si>
  <si>
    <t>PEG</t>
  </si>
  <si>
    <t>Public Service Enterprise</t>
  </si>
  <si>
    <t>ET</t>
  </si>
  <si>
    <t>Energy Transfer</t>
  </si>
  <si>
    <t>TWO</t>
  </si>
  <si>
    <t>Two Harbors</t>
  </si>
  <si>
    <t>CWEN</t>
  </si>
  <si>
    <t>Clearway Energy</t>
  </si>
  <si>
    <t>MAXR</t>
  </si>
  <si>
    <t>Maxar Technologies</t>
  </si>
  <si>
    <t>MT</t>
  </si>
  <si>
    <t>ArcelorMittal</t>
  </si>
  <si>
    <t>ARCB</t>
  </si>
  <si>
    <t>ArcBest</t>
  </si>
  <si>
    <t>DELL</t>
  </si>
  <si>
    <t>Dell</t>
  </si>
  <si>
    <t>LGND</t>
  </si>
  <si>
    <t>Ligand Pharmaceuticals</t>
  </si>
  <si>
    <t>MBUU</t>
  </si>
  <si>
    <t>Malibu Boats</t>
  </si>
  <si>
    <t>ACB</t>
  </si>
  <si>
    <t>Aurora Cannabis</t>
  </si>
  <si>
    <t>KRO</t>
  </si>
  <si>
    <t>Kronos</t>
  </si>
  <si>
    <t>NEO</t>
  </si>
  <si>
    <t>Neogenomics</t>
  </si>
  <si>
    <t>TROW</t>
  </si>
  <si>
    <t>T. Rowe Price</t>
  </si>
  <si>
    <t>VICR</t>
  </si>
  <si>
    <t>Vicor</t>
  </si>
  <si>
    <t>WDFC</t>
  </si>
  <si>
    <t>WD-40</t>
  </si>
  <si>
    <t>OZK</t>
  </si>
  <si>
    <t>Bank OZK</t>
  </si>
  <si>
    <t>AG</t>
  </si>
  <si>
    <t>First Majestic Silver</t>
  </si>
  <si>
    <t>KNX</t>
  </si>
  <si>
    <t>Knight Transportation</t>
  </si>
  <si>
    <t>FLWS</t>
  </si>
  <si>
    <t>1-800-Flowers</t>
  </si>
  <si>
    <t>CPRI</t>
  </si>
  <si>
    <t>Capri Holdings</t>
  </si>
  <si>
    <t>TPR</t>
  </si>
  <si>
    <t>Tapestry</t>
  </si>
  <si>
    <t>CNHI</t>
  </si>
  <si>
    <t>CNH Industrial</t>
  </si>
  <si>
    <t>QSR</t>
  </si>
  <si>
    <t>Restaurant Brands</t>
  </si>
  <si>
    <t>AMSC</t>
  </si>
  <si>
    <t>American Superconductor</t>
  </si>
  <si>
    <t>CVE</t>
  </si>
  <si>
    <t>Cenovus Energy</t>
  </si>
  <si>
    <t>CRI</t>
  </si>
  <si>
    <t>Carter's</t>
  </si>
  <si>
    <t>LPSN</t>
  </si>
  <si>
    <t>LivePerson</t>
  </si>
  <si>
    <t>TRMB</t>
  </si>
  <si>
    <t>Trimble Navigation</t>
  </si>
  <si>
    <t>EXPD</t>
  </si>
  <si>
    <t>Expeditors International</t>
  </si>
  <si>
    <t>NOMD</t>
  </si>
  <si>
    <t>Nomad Foods</t>
  </si>
  <si>
    <t>ENPH</t>
  </si>
  <si>
    <t>Enphase Energy</t>
  </si>
  <si>
    <t>HUYA</t>
  </si>
  <si>
    <t>Huya</t>
  </si>
  <si>
    <t>BL</t>
  </si>
  <si>
    <t>BlackLine</t>
  </si>
  <si>
    <t>CARG</t>
  </si>
  <si>
    <t>CarGurus</t>
  </si>
  <si>
    <t>TPB</t>
  </si>
  <si>
    <t>Turning Point Brands</t>
  </si>
  <si>
    <t>SU</t>
  </si>
  <si>
    <t>Suncor Energy</t>
  </si>
  <si>
    <t>ORAN</t>
  </si>
  <si>
    <t>Orange</t>
  </si>
  <si>
    <t>NG</t>
  </si>
  <si>
    <t>NovaGold Resources</t>
  </si>
  <si>
    <t>FIBK</t>
  </si>
  <si>
    <t>First Interstate Bancshar</t>
  </si>
  <si>
    <t>GH</t>
  </si>
  <si>
    <t>Guardant Health</t>
  </si>
  <si>
    <t>PLUG</t>
  </si>
  <si>
    <t>Plug Power</t>
  </si>
  <si>
    <t>LEVI</t>
  </si>
  <si>
    <t>Levi Strauss</t>
  </si>
  <si>
    <t>WSR</t>
  </si>
  <si>
    <t>Whitestone</t>
  </si>
  <si>
    <t>FIVN</t>
  </si>
  <si>
    <t>Five9</t>
  </si>
  <si>
    <t>TCBI</t>
  </si>
  <si>
    <t>Texas Capital BancShares</t>
  </si>
  <si>
    <t>CNSL</t>
  </si>
  <si>
    <t>Consolidated Communicatio</t>
  </si>
  <si>
    <t>EVBG</t>
  </si>
  <si>
    <t>Everbridge</t>
  </si>
  <si>
    <t>LYFT</t>
  </si>
  <si>
    <t>Lyft</t>
  </si>
  <si>
    <t>BKD</t>
  </si>
  <si>
    <t>Brookdale Senior Living</t>
  </si>
  <si>
    <t>BE</t>
  </si>
  <si>
    <t>Bloom Energy</t>
  </si>
  <si>
    <t>TW</t>
  </si>
  <si>
    <t>Tradeweb Markets</t>
  </si>
  <si>
    <t>BG</t>
  </si>
  <si>
    <t>Bunge</t>
  </si>
  <si>
    <t>LCII</t>
  </si>
  <si>
    <t>LCI Industries</t>
  </si>
  <si>
    <t>PE</t>
  </si>
  <si>
    <t>Parsley Energy</t>
  </si>
  <si>
    <t>PINS</t>
  </si>
  <si>
    <t>Pinterest</t>
  </si>
  <si>
    <t>ENLC</t>
  </si>
  <si>
    <t>EnLink Midstream</t>
  </si>
  <si>
    <t>IAG</t>
  </si>
  <si>
    <t>IAMGOLD</t>
  </si>
  <si>
    <t>CARS</t>
  </si>
  <si>
    <t>Cars.com</t>
  </si>
  <si>
    <t>HNI</t>
  </si>
  <si>
    <t>HNI Corp</t>
  </si>
  <si>
    <t>VRNS</t>
  </si>
  <si>
    <t>Varonis Systems</t>
  </si>
  <si>
    <t>GTLS</t>
  </si>
  <si>
    <t>Chart Industries</t>
  </si>
  <si>
    <t>HOLX</t>
  </si>
  <si>
    <t>Hologic</t>
  </si>
  <si>
    <t>SNX</t>
  </si>
  <si>
    <t>SYNNEX</t>
  </si>
  <si>
    <t>LII</t>
  </si>
  <si>
    <t>Lennox International</t>
  </si>
  <si>
    <t>HQY</t>
  </si>
  <si>
    <t>HealthEquity</t>
  </si>
  <si>
    <t>TKR</t>
  </si>
  <si>
    <t>Timken</t>
  </si>
  <si>
    <t>EQNR</t>
  </si>
  <si>
    <t>Equinor</t>
  </si>
  <si>
    <t>DOMO</t>
  </si>
  <si>
    <t>Domo</t>
  </si>
  <si>
    <t>PSN</t>
  </si>
  <si>
    <t>Parsons</t>
  </si>
  <si>
    <t>UBER</t>
  </si>
  <si>
    <t>Uber</t>
  </si>
  <si>
    <t>VFF</t>
  </si>
  <si>
    <t>Village Farms</t>
  </si>
  <si>
    <t>KEYS</t>
  </si>
  <si>
    <t>Keysight Technologies</t>
  </si>
  <si>
    <t>TRGP</t>
  </si>
  <si>
    <t>Targa Resources</t>
  </si>
  <si>
    <t>ZYNE</t>
  </si>
  <si>
    <t>Zynerba Pharmaceuticals</t>
  </si>
  <si>
    <t>EPC</t>
  </si>
  <si>
    <t>Edgewell Personal Care</t>
  </si>
  <si>
    <t>TWST</t>
  </si>
  <si>
    <t>Twist Bioscience</t>
  </si>
  <si>
    <t>SWAV</t>
  </si>
  <si>
    <t>ShockWave Medical</t>
  </si>
  <si>
    <t>ARMK</t>
  </si>
  <si>
    <t>Aramark</t>
  </si>
  <si>
    <t>BYND</t>
  </si>
  <si>
    <t>Beyond Meat</t>
  </si>
  <si>
    <t>KTB</t>
  </si>
  <si>
    <t>Kontoor Brands</t>
  </si>
  <si>
    <t>EBS</t>
  </si>
  <si>
    <t>Emergent BioSolutions</t>
  </si>
  <si>
    <t>HEXO</t>
  </si>
  <si>
    <t>FLT</t>
  </si>
  <si>
    <t>FleetCor Technologies</t>
  </si>
  <si>
    <t>COLD</t>
  </si>
  <si>
    <t>Americold Realty Trust</t>
  </si>
  <si>
    <t>ZM</t>
  </si>
  <si>
    <t>Zoom Video Communications</t>
  </si>
  <si>
    <t>CWT</t>
  </si>
  <si>
    <t>California Water Service</t>
  </si>
  <si>
    <t>DAKT</t>
  </si>
  <si>
    <t>Daktronics</t>
  </si>
  <si>
    <t>PAYS</t>
  </si>
  <si>
    <t>PaySign</t>
  </si>
  <si>
    <t>RVLV</t>
  </si>
  <si>
    <t>Revolve Group</t>
  </si>
  <si>
    <t>AVTR</t>
  </si>
  <si>
    <t>Avantor</t>
  </si>
  <si>
    <t>MERC</t>
  </si>
  <si>
    <t>Mercer Int'l</t>
  </si>
  <si>
    <t>SNPS</t>
  </si>
  <si>
    <t>Synopsys</t>
  </si>
  <si>
    <t>CHWY</t>
  </si>
  <si>
    <t>Chewy</t>
  </si>
  <si>
    <t>INVH</t>
  </si>
  <si>
    <t>Invitation Homes</t>
  </si>
  <si>
    <t>CRWD</t>
  </si>
  <si>
    <t>CrowdStrike</t>
  </si>
  <si>
    <t>TDG</t>
  </si>
  <si>
    <t>TransDigm Group</t>
  </si>
  <si>
    <t>WEX</t>
  </si>
  <si>
    <t>Wex</t>
  </si>
  <si>
    <t>CDNA</t>
  </si>
  <si>
    <t>CareDX</t>
  </si>
  <si>
    <t>ESTC</t>
  </si>
  <si>
    <t>Elastic</t>
  </si>
  <si>
    <t>SNDR</t>
  </si>
  <si>
    <t>Schneider National</t>
  </si>
  <si>
    <t>CATO</t>
  </si>
  <si>
    <t>Cato Corporation</t>
  </si>
  <si>
    <t>TPVG</t>
  </si>
  <si>
    <t>TriplePoint Venture Growt</t>
  </si>
  <si>
    <t>GO</t>
  </si>
  <si>
    <t>Grocery Outlet</t>
  </si>
  <si>
    <t>SMLP</t>
  </si>
  <si>
    <t>Summit Midstream Partners</t>
  </si>
  <si>
    <t>DOW</t>
  </si>
  <si>
    <t>Dow</t>
  </si>
  <si>
    <t>LAD</t>
  </si>
  <si>
    <t>Lithia Motors</t>
  </si>
  <si>
    <t>CTVA</t>
  </si>
  <si>
    <t>Corteva Agriscienses</t>
  </si>
  <si>
    <t>SLP</t>
  </si>
  <si>
    <t>Simulations Plus</t>
  </si>
  <si>
    <t>UHS</t>
  </si>
  <si>
    <t>Universal Health Services</t>
  </si>
  <si>
    <t>SAH</t>
  </si>
  <si>
    <t>Sonic Automotive</t>
  </si>
  <si>
    <t>AJG</t>
  </si>
  <si>
    <t>Arthur J. Gallagher</t>
  </si>
  <si>
    <t>HCAT</t>
  </si>
  <si>
    <t>Health Catalyst</t>
  </si>
  <si>
    <t>KDP</t>
  </si>
  <si>
    <t>Keurig Dr Pepper</t>
  </si>
  <si>
    <t>MPW</t>
  </si>
  <si>
    <t>Medical Properties Trust</t>
  </si>
  <si>
    <t>DCP</t>
  </si>
  <si>
    <t>DynCorp</t>
  </si>
  <si>
    <t>REAL</t>
  </si>
  <si>
    <t>The RealReal</t>
  </si>
  <si>
    <t>ALC</t>
  </si>
  <si>
    <t>Alcon</t>
  </si>
  <si>
    <t>INMD</t>
  </si>
  <si>
    <t>InMode</t>
  </si>
  <si>
    <t>PAGS</t>
  </si>
  <si>
    <t>PagSeguro Digital</t>
  </si>
  <si>
    <t>RING</t>
  </si>
  <si>
    <t>Ring Central</t>
  </si>
  <si>
    <t>EQC</t>
  </si>
  <si>
    <t>Equity Commonwealth</t>
  </si>
  <si>
    <t>VET</t>
  </si>
  <si>
    <t>Vermilion Energy</t>
  </si>
  <si>
    <t>UPLD</t>
  </si>
  <si>
    <t>Upland Software</t>
  </si>
  <si>
    <t>KW</t>
  </si>
  <si>
    <t>Kennedy-Wilson</t>
  </si>
  <si>
    <t>MSI</t>
  </si>
  <si>
    <t>Motorola Solutions</t>
  </si>
  <si>
    <t>AXDX</t>
  </si>
  <si>
    <t>Accelerate Diagnostics</t>
  </si>
  <si>
    <t>CBAY</t>
  </si>
  <si>
    <t>CymaBay Therapeutics</t>
  </si>
  <si>
    <t>KRYS</t>
  </si>
  <si>
    <t>Krystal Biotech</t>
  </si>
  <si>
    <t>MEDP</t>
  </si>
  <si>
    <t>Medpace Holdings</t>
  </si>
  <si>
    <t>RGNX</t>
  </si>
  <si>
    <t>REGENXBIO</t>
  </si>
  <si>
    <t>SDC</t>
  </si>
  <si>
    <t>SmileDirectClub</t>
  </si>
  <si>
    <t>TTMI</t>
  </si>
  <si>
    <t>TTM Technologies Inc</t>
  </si>
  <si>
    <t>DT</t>
  </si>
  <si>
    <t>Dynatrace</t>
  </si>
  <si>
    <t>NET</t>
  </si>
  <si>
    <t>Cloudflare</t>
  </si>
  <si>
    <t>FSLY</t>
  </si>
  <si>
    <t>Fastly</t>
  </si>
  <si>
    <t>KFY</t>
  </si>
  <si>
    <t>Korn/Ferry International</t>
  </si>
  <si>
    <t>LCI</t>
  </si>
  <si>
    <t>Lannett</t>
  </si>
  <si>
    <t>APPS</t>
  </si>
  <si>
    <t>Digital Turbine</t>
  </si>
  <si>
    <t>CVM</t>
  </si>
  <si>
    <t>CEL-SCI</t>
  </si>
  <si>
    <t>GEL</t>
  </si>
  <si>
    <t>Genesis Energy LP</t>
  </si>
  <si>
    <t>SCS</t>
  </si>
  <si>
    <t>Steelcase</t>
  </si>
  <si>
    <t>PTON</t>
  </si>
  <si>
    <t>Peloton</t>
  </si>
  <si>
    <t>HST</t>
  </si>
  <si>
    <t>Host Hotels &amp; Resorts</t>
  </si>
  <si>
    <t>BLFS</t>
  </si>
  <si>
    <t>BioLife Solutions</t>
  </si>
  <si>
    <t>GTX</t>
  </si>
  <si>
    <t>Garrett Motion</t>
  </si>
  <si>
    <t>PGR</t>
  </si>
  <si>
    <t>Progressive</t>
  </si>
  <si>
    <t>REZI</t>
  </si>
  <si>
    <t>Resideo Technologies</t>
  </si>
  <si>
    <t>OSPN</t>
  </si>
  <si>
    <t>OneSpan</t>
  </si>
  <si>
    <t>ABR</t>
  </si>
  <si>
    <t>Arbor Realty Trust</t>
  </si>
  <si>
    <t>CTLT</t>
  </si>
  <si>
    <t>Catalent</t>
  </si>
  <si>
    <t>FTCH</t>
  </si>
  <si>
    <t>Farfetch</t>
  </si>
  <si>
    <t>SPCE</t>
  </si>
  <si>
    <t>Virgin Galactic</t>
  </si>
  <si>
    <t>LSCC</t>
  </si>
  <si>
    <t>Lattice Semiconductor</t>
  </si>
  <si>
    <t>VSTO</t>
  </si>
  <si>
    <t>Vista Outdoor</t>
  </si>
  <si>
    <t>OGI</t>
  </si>
  <si>
    <t>OrganiGram Holdings</t>
  </si>
  <si>
    <t>STT</t>
  </si>
  <si>
    <t>State Street</t>
  </si>
  <si>
    <t>AMKR</t>
  </si>
  <si>
    <t>Amkor Technology</t>
  </si>
  <si>
    <t>HT</t>
  </si>
  <si>
    <t>Hersha Hospitality</t>
  </si>
  <si>
    <t>PGNY</t>
  </si>
  <si>
    <t>Progyny</t>
  </si>
  <si>
    <t>DDOG</t>
  </si>
  <si>
    <t>DataDog</t>
  </si>
  <si>
    <t>PD</t>
  </si>
  <si>
    <t>PagerDuty</t>
  </si>
  <si>
    <t>KURA</t>
  </si>
  <si>
    <t>Kura Oncology</t>
  </si>
  <si>
    <t>EHTH</t>
  </si>
  <si>
    <t>eHealth</t>
  </si>
  <si>
    <t>COO</t>
  </si>
  <si>
    <t>Cooper Companies</t>
  </si>
  <si>
    <t>AWR</t>
  </si>
  <si>
    <t>American States Water</t>
  </si>
  <si>
    <t>NTRA</t>
  </si>
  <si>
    <t>Natera</t>
  </si>
  <si>
    <t>OUT</t>
  </si>
  <si>
    <t>Outfront Media</t>
  </si>
  <si>
    <t>BHVN</t>
  </si>
  <si>
    <t>Biohaven Pharmaceuticals</t>
  </si>
  <si>
    <t>GCI</t>
  </si>
  <si>
    <t>Gannett</t>
  </si>
  <si>
    <t>BILL</t>
  </si>
  <si>
    <t>Bill.com</t>
  </si>
  <si>
    <t>WVE</t>
  </si>
  <si>
    <t>Wave Life Sciences</t>
  </si>
  <si>
    <t>INSG</t>
  </si>
  <si>
    <t>Inseego</t>
  </si>
  <si>
    <t>VRSN</t>
  </si>
  <si>
    <t>Verisign</t>
  </si>
  <si>
    <t>ALLK</t>
  </si>
  <si>
    <t>Allakos</t>
  </si>
  <si>
    <t>ISEE</t>
  </si>
  <si>
    <t>IVERIC bio</t>
  </si>
  <si>
    <t>APLS</t>
  </si>
  <si>
    <t>Apellis Pharmaceuticals</t>
  </si>
  <si>
    <t>KRTX</t>
  </si>
  <si>
    <t>Karuna Therapeutics</t>
  </si>
  <si>
    <t>SE</t>
  </si>
  <si>
    <t>Sea Limited</t>
  </si>
  <si>
    <t>MKSI</t>
  </si>
  <si>
    <t>MKS Instruments</t>
  </si>
  <si>
    <t>ATKR</t>
  </si>
  <si>
    <t>Atkore International</t>
  </si>
  <si>
    <t>VKTX</t>
  </si>
  <si>
    <t>Viking Therapeutics</t>
  </si>
  <si>
    <t>ADVM</t>
  </si>
  <si>
    <t>Adverum Biotechnologies</t>
  </si>
  <si>
    <t>MX</t>
  </si>
  <si>
    <t>MagnaChip Semiconductor</t>
  </si>
  <si>
    <t>BAM</t>
  </si>
  <si>
    <t>Brookfield Asset Manageme</t>
  </si>
  <si>
    <t>BRKR</t>
  </si>
  <si>
    <t>Bruker</t>
  </si>
  <si>
    <t>RSG</t>
  </si>
  <si>
    <t>Republic Services</t>
  </si>
  <si>
    <t>NAVI</t>
  </si>
  <si>
    <t>Navient</t>
  </si>
  <si>
    <t>NTCO</t>
  </si>
  <si>
    <t>Natura &amp; Co</t>
  </si>
  <si>
    <t>OMI</t>
  </si>
  <si>
    <t>Owens &amp; Minor</t>
  </si>
  <si>
    <t>ADPT</t>
  </si>
  <si>
    <t>Adaptive Biotechnologies</t>
  </si>
  <si>
    <t>IBTX</t>
  </si>
  <si>
    <t>Independent Bank Group</t>
  </si>
  <si>
    <t>REGI</t>
  </si>
  <si>
    <t>Renewable Energy Group</t>
  </si>
  <si>
    <t>GLDD</t>
  </si>
  <si>
    <t>Great Lakes Dredge &amp; Dock</t>
  </si>
  <si>
    <t>BLDR</t>
  </si>
  <si>
    <t>Builders FirstSource</t>
  </si>
  <si>
    <t>EVRG</t>
  </si>
  <si>
    <t>Evergy</t>
  </si>
  <si>
    <t>VVNT</t>
  </si>
  <si>
    <t>Vivint Smart Home</t>
  </si>
  <si>
    <t>GNRC</t>
  </si>
  <si>
    <t>Generac Holdings</t>
  </si>
  <si>
    <t>MSA</t>
  </si>
  <si>
    <t>Mine Safety Appliances</t>
  </si>
  <si>
    <t>CDLX</t>
  </si>
  <si>
    <t>Cardlytics</t>
  </si>
  <si>
    <t>OMF</t>
  </si>
  <si>
    <t>OneMain Holdings</t>
  </si>
  <si>
    <t>BRO</t>
  </si>
  <si>
    <t>Brown &amp; Brown</t>
  </si>
  <si>
    <t>FNV</t>
  </si>
  <si>
    <t>Franco-Nevada</t>
  </si>
  <si>
    <t>AMCR</t>
  </si>
  <si>
    <t>Amcor</t>
  </si>
  <si>
    <t>SDGR</t>
  </si>
  <si>
    <t>Schrodinger</t>
  </si>
  <si>
    <t>DQ</t>
  </si>
  <si>
    <t>Daqo New Energy</t>
  </si>
  <si>
    <t>YPF</t>
  </si>
  <si>
    <t>CTRE</t>
  </si>
  <si>
    <t>CareTrust REIT</t>
  </si>
  <si>
    <t>IDA</t>
  </si>
  <si>
    <t>IdaCorp</t>
  </si>
  <si>
    <t>LRN</t>
  </si>
  <si>
    <t>K12</t>
  </si>
  <si>
    <t>CODX</t>
  </si>
  <si>
    <t>Co-Diagnostics</t>
  </si>
  <si>
    <t>OMC</t>
  </si>
  <si>
    <t>Omnicom Group</t>
  </si>
  <si>
    <t>HXL</t>
  </si>
  <si>
    <t>Hexcel</t>
  </si>
  <si>
    <t>LPLA</t>
  </si>
  <si>
    <t>LPL Financial</t>
  </si>
  <si>
    <t>CALA</t>
  </si>
  <si>
    <t>Calithera Biosciences</t>
  </si>
  <si>
    <t>GPMT</t>
  </si>
  <si>
    <t>Granite Point Mortgage Tr</t>
  </si>
  <si>
    <t>BFAM</t>
  </si>
  <si>
    <t>Bright Horizons Family So</t>
  </si>
  <si>
    <t>BPMC</t>
  </si>
  <si>
    <t>Blueprint Medicines</t>
  </si>
  <si>
    <t>RTX</t>
  </si>
  <si>
    <t>Raytheon Technologies</t>
  </si>
  <si>
    <t>LH</t>
  </si>
  <si>
    <t>Laboratory Corp. of Ameri</t>
  </si>
  <si>
    <t>NMFC</t>
  </si>
  <si>
    <t>New Mountain Finance</t>
  </si>
  <si>
    <t>CARR</t>
  </si>
  <si>
    <t>Carrier Global</t>
  </si>
  <si>
    <t>BCRX</t>
  </si>
  <si>
    <t>BioCryst Pharmaceuticals</t>
  </si>
  <si>
    <t>CERS</t>
  </si>
  <si>
    <t>Cerus</t>
  </si>
  <si>
    <t>REYN</t>
  </si>
  <si>
    <t>Reynolds Consumer Product</t>
  </si>
  <si>
    <t>CSGP</t>
  </si>
  <si>
    <t>CoStar Group</t>
  </si>
  <si>
    <t>UPWK</t>
  </si>
  <si>
    <t>Upwork</t>
  </si>
  <si>
    <t>FVRR</t>
  </si>
  <si>
    <t>Fiverr International</t>
  </si>
  <si>
    <t>SPT</t>
  </si>
  <si>
    <t>Sprout Social</t>
  </si>
  <si>
    <t>UI</t>
  </si>
  <si>
    <t>Ubiquiti Networks</t>
  </si>
  <si>
    <t>DKNG</t>
  </si>
  <si>
    <t>DraftKings</t>
  </si>
  <si>
    <t>EURN</t>
  </si>
  <si>
    <t>Euronav</t>
  </si>
  <si>
    <t>J</t>
  </si>
  <si>
    <t>Jacobs Engineering</t>
  </si>
  <si>
    <t>VIRT</t>
  </si>
  <si>
    <t>Virtu Financial</t>
  </si>
  <si>
    <t>APTV</t>
  </si>
  <si>
    <t>Aptiv</t>
  </si>
  <si>
    <t>ATHX</t>
  </si>
  <si>
    <t>Athersys</t>
  </si>
  <si>
    <t>MED</t>
  </si>
  <si>
    <t>Medifast</t>
  </si>
  <si>
    <t>GOOD</t>
  </si>
  <si>
    <t>Gladstone Commercial</t>
  </si>
  <si>
    <t>OXM</t>
  </si>
  <si>
    <t>Oxford Industries</t>
  </si>
  <si>
    <t>SPTN</t>
  </si>
  <si>
    <t>SpartanNash</t>
  </si>
  <si>
    <t>HTGC</t>
  </si>
  <si>
    <t>Hercules Capital</t>
  </si>
  <si>
    <t>ARCC</t>
  </si>
  <si>
    <t>Ares Capital</t>
  </si>
  <si>
    <t>ARCT</t>
  </si>
  <si>
    <t>Arcturus Therapeutics</t>
  </si>
  <si>
    <t>SWBI</t>
  </si>
  <si>
    <t>Smith &amp; Wesson Brands</t>
  </si>
  <si>
    <t>FCEL</t>
  </si>
  <si>
    <t>Fuelcell Energy</t>
  </si>
  <si>
    <t>AGI</t>
  </si>
  <si>
    <t>Alamos Gold</t>
  </si>
  <si>
    <t>QDEL</t>
  </si>
  <si>
    <t>Quidel</t>
  </si>
  <si>
    <t>RPRX</t>
  </si>
  <si>
    <t>Royalty Pharma</t>
  </si>
  <si>
    <t>PRTS</t>
  </si>
  <si>
    <t>U.S. Auto Parts Network</t>
  </si>
  <si>
    <t>UNM</t>
  </si>
  <si>
    <t>Unum Group</t>
  </si>
  <si>
    <t>YNDX</t>
  </si>
  <si>
    <t>Yandex</t>
  </si>
  <si>
    <t>NKLA</t>
  </si>
  <si>
    <t>Nikola</t>
  </si>
  <si>
    <t>ZI</t>
  </si>
  <si>
    <t>ZoomInfo Technologies</t>
  </si>
  <si>
    <t>WMK</t>
  </si>
  <si>
    <t>Weis Market</t>
  </si>
  <si>
    <t>VXRT</t>
  </si>
  <si>
    <t>Vaxart</t>
  </si>
  <si>
    <t>EVER</t>
  </si>
  <si>
    <t>EverQuote</t>
  </si>
  <si>
    <t>WKHS</t>
  </si>
  <si>
    <t>Workhorse Group</t>
  </si>
  <si>
    <t>VRM</t>
  </si>
  <si>
    <t>Vroom</t>
  </si>
  <si>
    <t>AMRC</t>
  </si>
  <si>
    <t>Ameresco</t>
  </si>
  <si>
    <t>NCNO</t>
  </si>
  <si>
    <t>Ncino</t>
  </si>
  <si>
    <t>LMND</t>
  </si>
  <si>
    <t>Lemonade</t>
  </si>
  <si>
    <t>JMIA</t>
  </si>
  <si>
    <t>Jumia Technologies</t>
  </si>
  <si>
    <t>KC</t>
  </si>
  <si>
    <t>Kingsoft Cloud Holdings</t>
  </si>
  <si>
    <t>ATRO</t>
  </si>
  <si>
    <t>Astronics</t>
  </si>
  <si>
    <t>TAK</t>
  </si>
  <si>
    <t>Takeda Pharmaceutical</t>
  </si>
  <si>
    <t>BLMN</t>
  </si>
  <si>
    <t>Bloomin' Brands</t>
  </si>
  <si>
    <t>TMDX</t>
  </si>
  <si>
    <t>TransMedics Group</t>
  </si>
  <si>
    <t>OTIS</t>
  </si>
  <si>
    <t>Otis Worldwide</t>
  </si>
  <si>
    <t>BLNK</t>
  </si>
  <si>
    <t>Blink Charging</t>
  </si>
  <si>
    <t>ANDE</t>
  </si>
  <si>
    <t>Andersons</t>
  </si>
  <si>
    <t>DGII</t>
  </si>
  <si>
    <t>Digi International Inc</t>
  </si>
  <si>
    <t>GRWG</t>
  </si>
  <si>
    <t>GrowGeneration</t>
  </si>
  <si>
    <t>EXPI</t>
  </si>
  <si>
    <t>eXp World</t>
  </si>
  <si>
    <t>KNDI</t>
  </si>
  <si>
    <t>Kandi Technologies</t>
  </si>
  <si>
    <t>ACLS</t>
  </si>
  <si>
    <t>Axcelis Technologies</t>
  </si>
  <si>
    <t>AZEK</t>
  </si>
  <si>
    <t>Azek Company</t>
  </si>
  <si>
    <t>EB</t>
  </si>
  <si>
    <t>Eventbrite</t>
  </si>
  <si>
    <t>BEKE</t>
  </si>
  <si>
    <t>KE Holdings</t>
  </si>
  <si>
    <t>CELH</t>
  </si>
  <si>
    <t>Celsius Holdings</t>
  </si>
  <si>
    <t>NBIX</t>
  </si>
  <si>
    <t>Neurocrine Biosciences</t>
  </si>
  <si>
    <t>OOMA</t>
  </si>
  <si>
    <t>Ooma</t>
  </si>
  <si>
    <t>HLT</t>
  </si>
  <si>
    <t>Hilton Hotels</t>
  </si>
  <si>
    <t>CCX</t>
  </si>
  <si>
    <t>Churchill Capital</t>
  </si>
  <si>
    <t>LCA</t>
  </si>
  <si>
    <t>Landcadia Holdings</t>
  </si>
  <si>
    <t>EVA</t>
  </si>
  <si>
    <t>Enviva Partners</t>
  </si>
  <si>
    <t>ACI</t>
  </si>
  <si>
    <t>Albertsons</t>
  </si>
  <si>
    <t>RKT</t>
  </si>
  <si>
    <t>Rocket Companies</t>
  </si>
  <si>
    <t>MOG.A</t>
  </si>
  <si>
    <t>Moog</t>
  </si>
  <si>
    <t>OPRX</t>
  </si>
  <si>
    <t>OptimizeRx</t>
  </si>
  <si>
    <t>PRPL</t>
  </si>
  <si>
    <t>Purple Innovation</t>
  </si>
  <si>
    <t>GOCO</t>
  </si>
  <si>
    <t>GoHealth</t>
  </si>
  <si>
    <t>KODK</t>
  </si>
  <si>
    <t>Eastman Kodak</t>
  </si>
  <si>
    <t>RXT</t>
  </si>
  <si>
    <t>Rackspace Technology</t>
  </si>
  <si>
    <t>FROG</t>
  </si>
  <si>
    <t>JFrog</t>
  </si>
  <si>
    <t>SNOW</t>
  </si>
  <si>
    <t>Snowflake</t>
  </si>
  <si>
    <t>AMWL</t>
  </si>
  <si>
    <t>Amwell</t>
  </si>
  <si>
    <t>FLGT</t>
  </si>
  <si>
    <t>Fulgent Genetics</t>
  </si>
  <si>
    <t>U</t>
  </si>
  <si>
    <t>Unity Software</t>
  </si>
  <si>
    <t>MCS</t>
  </si>
  <si>
    <t>Marcus</t>
  </si>
  <si>
    <t>GDRX</t>
  </si>
  <si>
    <t>GoodRX</t>
  </si>
  <si>
    <t>RDHL</t>
  </si>
  <si>
    <t>RedHill Biopharma</t>
  </si>
  <si>
    <t>SPAQ</t>
  </si>
  <si>
    <t>Spartan Energy Acquisitio</t>
  </si>
  <si>
    <t>RDNT</t>
  </si>
  <si>
    <t>RadNet</t>
  </si>
  <si>
    <t>KGC</t>
  </si>
  <si>
    <t>Kinross Gold</t>
  </si>
  <si>
    <t>WW</t>
  </si>
  <si>
    <t>WW International</t>
  </si>
  <si>
    <t>TT</t>
  </si>
  <si>
    <t>Trane Technologies</t>
  </si>
  <si>
    <t>JKS</t>
  </si>
  <si>
    <t>JinkoSolar</t>
  </si>
  <si>
    <t>VRT</t>
  </si>
  <si>
    <t>Vertiv</t>
  </si>
  <si>
    <t>HYLN</t>
  </si>
  <si>
    <t>Hyliion</t>
  </si>
  <si>
    <t>ALBO</t>
  </si>
  <si>
    <t>Albireo Pharma</t>
  </si>
  <si>
    <t>FOUR</t>
  </si>
  <si>
    <t>Shift4 Payments</t>
  </si>
  <si>
    <t>LAC</t>
  </si>
  <si>
    <t>Lithium Americas</t>
  </si>
  <si>
    <t>LTHM</t>
  </si>
  <si>
    <t>Livent</t>
  </si>
  <si>
    <t>SBGI</t>
  </si>
  <si>
    <t>Sinclair Broadcast Group</t>
  </si>
  <si>
    <t>MAN</t>
  </si>
  <si>
    <t>Manpower</t>
  </si>
  <si>
    <t>CRSR</t>
  </si>
  <si>
    <t>Corsair Gaming</t>
  </si>
  <si>
    <t>CSIQ</t>
  </si>
  <si>
    <t>Canadian Solar</t>
  </si>
  <si>
    <t>REV</t>
  </si>
  <si>
    <t>Revlon Inc</t>
  </si>
  <si>
    <t>NLS</t>
  </si>
  <si>
    <t>Nautilus</t>
  </si>
  <si>
    <t>STNE</t>
  </si>
  <si>
    <t>StoneCo</t>
  </si>
  <si>
    <t>FOCS</t>
  </si>
  <si>
    <t>Focus Financial Partners</t>
  </si>
  <si>
    <t>PLTR</t>
  </si>
  <si>
    <t>Palantir Technologies</t>
  </si>
  <si>
    <t>UMC</t>
  </si>
  <si>
    <t>United Micro Electronics</t>
  </si>
  <si>
    <t>NIU</t>
  </si>
  <si>
    <t>Niu Technologies</t>
  </si>
  <si>
    <t>CACI</t>
  </si>
  <si>
    <t>CACI International</t>
  </si>
  <si>
    <t>SABR</t>
  </si>
  <si>
    <t>Saber</t>
  </si>
  <si>
    <t>FSR</t>
  </si>
  <si>
    <t>Fisker</t>
  </si>
  <si>
    <t>MGNI</t>
  </si>
  <si>
    <t>Magnite</t>
  </si>
  <si>
    <t>GTII</t>
  </si>
  <si>
    <t>Green Thumb Industries</t>
  </si>
  <si>
    <t>TRUP</t>
  </si>
  <si>
    <t>Trupanion</t>
  </si>
  <si>
    <t>XPEV</t>
  </si>
  <si>
    <t>XPeng</t>
  </si>
  <si>
    <t>MAC</t>
  </si>
  <si>
    <t>Macerich</t>
  </si>
  <si>
    <t>LI</t>
  </si>
  <si>
    <t>Li Auto</t>
  </si>
  <si>
    <t>RIDE</t>
  </si>
  <si>
    <t>Lordstown Motors</t>
  </si>
  <si>
    <t>TTCF</t>
  </si>
  <si>
    <t>Tattooed Chef</t>
  </si>
  <si>
    <t>FREQ</t>
  </si>
  <si>
    <t>Frequency Therapeutics</t>
  </si>
  <si>
    <t>TCS</t>
  </si>
  <si>
    <t>The Container Store</t>
  </si>
  <si>
    <t>CBAT</t>
  </si>
  <si>
    <t>CBAK Energy Technology</t>
  </si>
  <si>
    <t>CNK</t>
  </si>
  <si>
    <t>Cinemark Holdings</t>
  </si>
  <si>
    <t>APG</t>
  </si>
  <si>
    <t>API Group</t>
  </si>
  <si>
    <t>CYRX</t>
  </si>
  <si>
    <t>Cryoport</t>
  </si>
  <si>
    <t>PACB</t>
  </si>
  <si>
    <t>Pacific Biosciences</t>
  </si>
  <si>
    <t>ABNB</t>
  </si>
  <si>
    <t>Airbnb</t>
  </si>
  <si>
    <t>AQB</t>
  </si>
  <si>
    <t>AquaBounty Technologies</t>
  </si>
  <si>
    <t>DASH</t>
  </si>
  <si>
    <t>DoorDash</t>
  </si>
  <si>
    <t>FUBO</t>
  </si>
  <si>
    <t>fuboTV</t>
  </si>
  <si>
    <t>QS</t>
  </si>
  <si>
    <t>QuantumScape</t>
  </si>
  <si>
    <t>NNDM</t>
  </si>
  <si>
    <t>Nano Dimension</t>
  </si>
  <si>
    <t>TYG</t>
  </si>
  <si>
    <t>Tortoise Energy Infrastru</t>
  </si>
  <si>
    <t>VTRS</t>
  </si>
  <si>
    <t>Viatris</t>
  </si>
  <si>
    <t>SPWH</t>
  </si>
  <si>
    <t>Sportsman's Warehouse</t>
  </si>
  <si>
    <t>GLSI</t>
  </si>
  <si>
    <t>Greenwich LifeSciences</t>
  </si>
  <si>
    <t>DM</t>
  </si>
  <si>
    <t>Desktop Metal</t>
  </si>
  <si>
    <t>MP</t>
  </si>
  <si>
    <t>MP Materials</t>
  </si>
  <si>
    <t>KBAL</t>
  </si>
  <si>
    <t>Kimball International</t>
  </si>
  <si>
    <t>LAZR</t>
  </si>
  <si>
    <t>Luminar Technologies</t>
  </si>
  <si>
    <t>WISH</t>
  </si>
  <si>
    <t>ContextLogic</t>
  </si>
  <si>
    <t>BTG</t>
  </si>
  <si>
    <t>B2Gold</t>
  </si>
  <si>
    <t>OPEN</t>
  </si>
  <si>
    <t>OpenDoor Technologies</t>
  </si>
  <si>
    <t>BIGC</t>
  </si>
  <si>
    <t>BigCommerce</t>
  </si>
  <si>
    <t>AIV</t>
  </si>
  <si>
    <t>Apartment Investment REIT</t>
  </si>
  <si>
    <t>MSTR</t>
  </si>
  <si>
    <t>MicroStrategy</t>
  </si>
  <si>
    <t>AFRM</t>
  </si>
  <si>
    <t>Affirm</t>
  </si>
  <si>
    <t>SURF</t>
  </si>
  <si>
    <t>Surface Oncology</t>
  </si>
  <si>
    <t>UPST</t>
  </si>
  <si>
    <t>Upstart</t>
  </si>
  <si>
    <t>GOEV</t>
  </si>
  <si>
    <t>Canoo</t>
  </si>
  <si>
    <t>GRTS</t>
  </si>
  <si>
    <t>Gritstone Oncology</t>
  </si>
  <si>
    <t>PUBM</t>
  </si>
  <si>
    <t>Pubmatic</t>
  </si>
  <si>
    <t>CLOV</t>
  </si>
  <si>
    <t>Clover Health Investments</t>
  </si>
  <si>
    <t>ATOM</t>
  </si>
  <si>
    <t>Atomera</t>
  </si>
  <si>
    <t>CRDF</t>
  </si>
  <si>
    <t>Cardiff Oncology</t>
  </si>
  <si>
    <t>ROOT</t>
  </si>
  <si>
    <t>Root</t>
  </si>
  <si>
    <t>EH</t>
  </si>
  <si>
    <t>EHang Holdings</t>
  </si>
  <si>
    <t>WIMI</t>
  </si>
  <si>
    <t>WiMi Hologram Cloud</t>
  </si>
  <si>
    <t>FUTU</t>
  </si>
  <si>
    <t>Futu Holdings</t>
  </si>
  <si>
    <t>DNMR</t>
  </si>
  <si>
    <t>Danimer Scientific</t>
  </si>
  <si>
    <t>UWMC</t>
  </si>
  <si>
    <t>UWM Holdings</t>
  </si>
  <si>
    <t>GRBK</t>
  </si>
  <si>
    <t>Green Brick Partners</t>
  </si>
  <si>
    <t>VERU</t>
  </si>
  <si>
    <t>Veru</t>
  </si>
  <si>
    <t>ASPN</t>
  </si>
  <si>
    <t>Aspen Aerogels</t>
  </si>
  <si>
    <t>OCGN</t>
  </si>
  <si>
    <t>Ocugen</t>
  </si>
  <si>
    <t>WPRT</t>
  </si>
  <si>
    <t>Westport Innovations</t>
  </si>
  <si>
    <t>BMBL</t>
  </si>
  <si>
    <t>Bumble</t>
  </si>
  <si>
    <t>IDCC</t>
  </si>
  <si>
    <t>InterDigital Communicatio</t>
  </si>
  <si>
    <t>ST</t>
  </si>
  <si>
    <t>Sensata Technologies</t>
  </si>
  <si>
    <t>UAVS</t>
  </si>
  <si>
    <t>AgEagle Aerial Systems</t>
  </si>
  <si>
    <t>APPH</t>
  </si>
  <si>
    <t>AppHarvest</t>
  </si>
  <si>
    <t>IPOE</t>
  </si>
  <si>
    <t>Social Capital Hedosophia</t>
  </si>
  <si>
    <t>LPRO</t>
  </si>
  <si>
    <t>Open Lending</t>
  </si>
  <si>
    <t>PRCH</t>
  </si>
  <si>
    <t>Porch</t>
  </si>
  <si>
    <t>SKLZ</t>
  </si>
  <si>
    <t>Skillz</t>
  </si>
  <si>
    <t>NARI</t>
  </si>
  <si>
    <t>Inari Medica</t>
  </si>
  <si>
    <t>NSTG</t>
  </si>
  <si>
    <t>NanoString Technologies</t>
  </si>
  <si>
    <t>FICO</t>
  </si>
  <si>
    <t>Fair Isaac</t>
  </si>
  <si>
    <t>MSGS</t>
  </si>
  <si>
    <t>Madison Square Garden Spo</t>
  </si>
  <si>
    <t>BWA</t>
  </si>
  <si>
    <t>BorgWarner</t>
  </si>
  <si>
    <t>CGNT</t>
  </si>
  <si>
    <t>Cognyte Software</t>
  </si>
  <si>
    <t>HYFM</t>
  </si>
  <si>
    <t>Hydrofarm</t>
  </si>
  <si>
    <t>LVMUY</t>
  </si>
  <si>
    <t>LVMH</t>
  </si>
  <si>
    <t>MMYT</t>
  </si>
  <si>
    <t>MakeMyTrip</t>
  </si>
  <si>
    <t>SOLO</t>
  </si>
  <si>
    <t>Electrameccanica Vehicles</t>
  </si>
  <si>
    <t>STKL</t>
  </si>
  <si>
    <t>SunOpta</t>
  </si>
  <si>
    <t>CPNG</t>
  </si>
  <si>
    <t>Coupang</t>
  </si>
  <si>
    <t>MARA</t>
  </si>
  <si>
    <t>Marathon Digital</t>
  </si>
  <si>
    <t>BNGO</t>
  </si>
  <si>
    <t>Bionano Genomics</t>
  </si>
  <si>
    <t>RBLX</t>
  </si>
  <si>
    <t>Roblox</t>
  </si>
  <si>
    <t>GTHX</t>
  </si>
  <si>
    <t>G1 Therapeutics</t>
  </si>
  <si>
    <t>OSCR</t>
  </si>
  <si>
    <t>Oscar Health</t>
  </si>
  <si>
    <t>ERJ</t>
  </si>
  <si>
    <t>Embraer</t>
  </si>
  <si>
    <t>MHO</t>
  </si>
  <si>
    <t>M/I Homes</t>
  </si>
  <si>
    <t>CAN</t>
  </si>
  <si>
    <t>Canaan</t>
  </si>
  <si>
    <t>RVP</t>
  </si>
  <si>
    <t>Retractable Technologies</t>
  </si>
  <si>
    <t>WOOF</t>
  </si>
  <si>
    <t>Petco Health &amp; Wellness</t>
  </si>
  <si>
    <t>GPK</t>
  </si>
  <si>
    <t>Graphic Packaging Holding</t>
  </si>
  <si>
    <t>RUTH</t>
  </si>
  <si>
    <t>Ruth's Chris Steakhouse</t>
  </si>
  <si>
    <t>ASAN</t>
  </si>
  <si>
    <t>Asana</t>
  </si>
  <si>
    <t>COIN</t>
  </si>
  <si>
    <t>Coinbase Global</t>
  </si>
  <si>
    <t>HGEN</t>
  </si>
  <si>
    <t>Humanigen</t>
  </si>
  <si>
    <t>PAR</t>
  </si>
  <si>
    <t>PAR Technologies</t>
  </si>
  <si>
    <t>PSFE</t>
  </si>
  <si>
    <t>Paysafe</t>
  </si>
  <si>
    <t>MVIS</t>
  </si>
  <si>
    <t>MicroVision</t>
  </si>
  <si>
    <t>PFSI</t>
  </si>
  <si>
    <t>PennyMac Financial</t>
  </si>
  <si>
    <t>RBC</t>
  </si>
  <si>
    <t>Regal-Beloit</t>
  </si>
  <si>
    <t>XM</t>
  </si>
  <si>
    <t>Qualtrics</t>
  </si>
  <si>
    <t>NSRGY</t>
  </si>
  <si>
    <t>Nestlé S.A.</t>
  </si>
  <si>
    <t>CHPT</t>
  </si>
  <si>
    <t>Chargepoint</t>
  </si>
  <si>
    <t>CLNE</t>
  </si>
  <si>
    <t>Clean Energy Fuels</t>
  </si>
  <si>
    <t>LESL</t>
  </si>
  <si>
    <t>Leslie's</t>
  </si>
  <si>
    <t>AVNT</t>
  </si>
  <si>
    <t>Avient</t>
  </si>
  <si>
    <t>AMTX</t>
  </si>
  <si>
    <t>Aemetis</t>
  </si>
  <si>
    <t>SMP</t>
  </si>
  <si>
    <t>Standard Motor Products</t>
  </si>
  <si>
    <t>UFPI</t>
  </si>
  <si>
    <t>UFP Industries</t>
  </si>
  <si>
    <t>CRNC</t>
  </si>
  <si>
    <t>Cerence</t>
  </si>
  <si>
    <t>CALX</t>
  </si>
  <si>
    <t>Calix Networks</t>
  </si>
  <si>
    <t>GMBL</t>
  </si>
  <si>
    <t>Esports Entertainment</t>
  </si>
  <si>
    <t>HNST</t>
  </si>
  <si>
    <t>The Honest Company</t>
  </si>
  <si>
    <t>VZIO</t>
  </si>
  <si>
    <t>Vizio</t>
  </si>
  <si>
    <t>HOMB</t>
  </si>
  <si>
    <t>Home Bancshares</t>
  </si>
  <si>
    <t>UEC</t>
  </si>
  <si>
    <t>Uranium Energy</t>
  </si>
  <si>
    <t>SI</t>
  </si>
  <si>
    <t>Silvergate Capital</t>
  </si>
  <si>
    <t>AEVA</t>
  </si>
  <si>
    <t>Aeva Technologies</t>
  </si>
  <si>
    <t>MMND</t>
  </si>
  <si>
    <t>Mastermind</t>
  </si>
  <si>
    <t>HBIO</t>
  </si>
  <si>
    <t>Harvard Bioscience</t>
  </si>
  <si>
    <t>MEG</t>
  </si>
  <si>
    <t>Montrose Environmental</t>
  </si>
  <si>
    <t>RIOT</t>
  </si>
  <si>
    <t>Riot Blockchain</t>
  </si>
  <si>
    <t>GFL</t>
  </si>
  <si>
    <t>GFL Environmental</t>
  </si>
  <si>
    <t>SFT</t>
  </si>
  <si>
    <t>Shift Technologies</t>
  </si>
  <si>
    <t>UTZ</t>
  </si>
  <si>
    <t>Utz Brands</t>
  </si>
  <si>
    <t>TIGR</t>
  </si>
  <si>
    <t>UP Fintech Holding</t>
  </si>
  <si>
    <t>NOVA</t>
  </si>
  <si>
    <t>Sunnova Energy</t>
  </si>
  <si>
    <t>STEM</t>
  </si>
  <si>
    <t>Stem</t>
  </si>
  <si>
    <t>AKBA</t>
  </si>
  <si>
    <t>Akebia Therapeutics</t>
  </si>
  <si>
    <t>BLDE</t>
  </si>
  <si>
    <t>Blade Air Mobility</t>
  </si>
  <si>
    <t>ZIM</t>
  </si>
  <si>
    <t>ZIM Integrated Shipping</t>
  </si>
  <si>
    <t>OSUR</t>
  </si>
  <si>
    <t>OraSure Technologies</t>
  </si>
  <si>
    <t>AHT</t>
  </si>
  <si>
    <t>Ashford Hospitality Trust</t>
  </si>
  <si>
    <t>AI</t>
  </si>
  <si>
    <t>C3.ai</t>
  </si>
  <si>
    <t>SOFI</t>
  </si>
  <si>
    <t>SoFi Technologies</t>
  </si>
  <si>
    <t>GEVO</t>
  </si>
  <si>
    <t>Gevo</t>
  </si>
  <si>
    <t>LPX</t>
  </si>
  <si>
    <t>Louisiana-Pacific</t>
  </si>
  <si>
    <t>LDI</t>
  </si>
  <si>
    <t>LoanDepot</t>
  </si>
  <si>
    <t>APP</t>
  </si>
  <si>
    <t>AppLovin</t>
  </si>
  <si>
    <t>GAN</t>
  </si>
  <si>
    <t>GAN Limited</t>
  </si>
  <si>
    <t>SKIN</t>
  </si>
  <si>
    <t>Beauty Health</t>
  </si>
  <si>
    <t>BARK</t>
  </si>
  <si>
    <t>The Original BARK</t>
  </si>
  <si>
    <t>LSPD</t>
  </si>
  <si>
    <t>Lightspeed POS</t>
  </si>
  <si>
    <t>DOCN</t>
  </si>
  <si>
    <t>DigitalOcean</t>
  </si>
  <si>
    <t>ME</t>
  </si>
  <si>
    <t>23andMe</t>
  </si>
  <si>
    <t>HAE</t>
  </si>
  <si>
    <t>Haemonetics</t>
  </si>
  <si>
    <t>ZYXI</t>
  </si>
  <si>
    <t>Zynex</t>
  </si>
  <si>
    <t>MOD</t>
  </si>
  <si>
    <t>Modine Manufacturing</t>
  </si>
  <si>
    <t>IBRX</t>
  </si>
  <si>
    <t>ImmunityBio</t>
  </si>
  <si>
    <t>AVXL</t>
  </si>
  <si>
    <t>Anavex Life Sciences</t>
  </si>
  <si>
    <t>ALT</t>
  </si>
  <si>
    <t>Altimmune</t>
  </si>
  <si>
    <t>ARVL</t>
  </si>
  <si>
    <t>Arrival</t>
  </si>
  <si>
    <t>DMTK</t>
  </si>
  <si>
    <t>DermTech</t>
  </si>
  <si>
    <t>OCX</t>
  </si>
  <si>
    <t>OncoCyte</t>
  </si>
  <si>
    <t>GOGL</t>
  </si>
  <si>
    <t>Golden Ocean Group</t>
  </si>
  <si>
    <t>ARLO</t>
  </si>
  <si>
    <t>Arlo Technologies</t>
  </si>
  <si>
    <t>TDUP</t>
  </si>
  <si>
    <t>ThredUp</t>
  </si>
  <si>
    <t>ASO</t>
  </si>
  <si>
    <t>Academy Sports and Outdoo</t>
  </si>
  <si>
    <t>BGFV</t>
  </si>
  <si>
    <t>Big 5</t>
  </si>
  <si>
    <t>DOCS</t>
  </si>
  <si>
    <t>Doximity</t>
  </si>
  <si>
    <t>FXLV</t>
  </si>
  <si>
    <t>F45 Training</t>
  </si>
  <si>
    <t>LEV</t>
  </si>
  <si>
    <t>The Lion Electric Company</t>
  </si>
  <si>
    <t>MNDY</t>
  </si>
  <si>
    <t>Monday.com</t>
  </si>
  <si>
    <t>REE</t>
  </si>
  <si>
    <t>REE Automotive</t>
  </si>
  <si>
    <t>NRXP</t>
  </si>
  <si>
    <t>NRx Pharmaceuticals</t>
  </si>
  <si>
    <t>ASTR</t>
  </si>
  <si>
    <t>Astra Space</t>
  </si>
  <si>
    <t>GOGO</t>
  </si>
  <si>
    <t>Gogo</t>
  </si>
  <si>
    <t>TBLA</t>
  </si>
  <si>
    <t>Taboola.com</t>
  </si>
  <si>
    <t>EDR</t>
  </si>
  <si>
    <t>Endeavor Group</t>
  </si>
  <si>
    <t>SAVA</t>
  </si>
  <si>
    <t>Cassava Sciences</t>
  </si>
  <si>
    <t>HOOD</t>
  </si>
  <si>
    <t>Robinhood</t>
  </si>
  <si>
    <t>LCID</t>
  </si>
  <si>
    <t>Lucid Group</t>
  </si>
  <si>
    <t>LEA</t>
  </si>
  <si>
    <t>Lear</t>
  </si>
  <si>
    <t>PATH</t>
  </si>
  <si>
    <t>UiPath</t>
  </si>
  <si>
    <t>ORMP</t>
  </si>
  <si>
    <t>Oramed Pharmaceuticals</t>
  </si>
  <si>
    <t>EVGO</t>
  </si>
  <si>
    <t>EVgo</t>
  </si>
  <si>
    <t>PLL</t>
  </si>
  <si>
    <t>Piedmont Lithium</t>
  </si>
  <si>
    <t>RXST</t>
  </si>
  <si>
    <t>RxSight</t>
  </si>
  <si>
    <t>SUMO</t>
  </si>
  <si>
    <t>Sumo Logic</t>
  </si>
  <si>
    <t>ZEV</t>
  </si>
  <si>
    <t>Lightning eMotors</t>
  </si>
  <si>
    <t>BFLY</t>
  </si>
  <si>
    <t>Butterfly Network</t>
  </si>
  <si>
    <t>MNMD</t>
  </si>
  <si>
    <t>Mind Medicine</t>
  </si>
  <si>
    <t>DNUT</t>
  </si>
  <si>
    <t>Krispy Kreme</t>
  </si>
  <si>
    <t>MAPS</t>
  </si>
  <si>
    <t>WM Technology</t>
  </si>
  <si>
    <t>STAA</t>
  </si>
  <si>
    <t>STAAR Surgical</t>
  </si>
  <si>
    <t>COOK</t>
  </si>
  <si>
    <t>Traeger</t>
  </si>
  <si>
    <t>WEBR</t>
  </si>
  <si>
    <t>Weber</t>
  </si>
  <si>
    <t>AMRS</t>
  </si>
  <si>
    <t>Amyris</t>
  </si>
  <si>
    <t>BBWI</t>
  </si>
  <si>
    <t>Bath &amp; Body Works</t>
  </si>
  <si>
    <t>BODY</t>
  </si>
  <si>
    <t>The Beachbody Company</t>
  </si>
  <si>
    <t>GXO</t>
  </si>
  <si>
    <t>GXO Logistics</t>
  </si>
  <si>
    <t>POWW</t>
  </si>
  <si>
    <t>Ammo</t>
  </si>
  <si>
    <t>VSCO</t>
  </si>
  <si>
    <t>Victoria's Secret</t>
  </si>
  <si>
    <t>ACRE</t>
  </si>
  <si>
    <t>Ares Commercial Real Esta</t>
  </si>
  <si>
    <t>DEN</t>
  </si>
  <si>
    <t>Denbury</t>
  </si>
  <si>
    <t>JOBY</t>
  </si>
  <si>
    <t>Joby Aviation</t>
  </si>
  <si>
    <t>MMAT</t>
  </si>
  <si>
    <t>Meta Materials</t>
  </si>
  <si>
    <t>PRTA</t>
  </si>
  <si>
    <t>Prothena</t>
  </si>
  <si>
    <t>S</t>
  </si>
  <si>
    <t>SentinelOne</t>
  </si>
  <si>
    <t>CXM</t>
  </si>
  <si>
    <t>Sprinklr</t>
  </si>
  <si>
    <t>HUT</t>
  </si>
  <si>
    <t>Hut 8 Mining</t>
  </si>
  <si>
    <t>IRNT</t>
  </si>
  <si>
    <t>IronNet</t>
  </si>
  <si>
    <t>UP</t>
  </si>
  <si>
    <t>Wheels Up</t>
  </si>
  <si>
    <t>YOU</t>
  </si>
  <si>
    <t>Clear Secure</t>
  </si>
  <si>
    <t>FULC</t>
  </si>
  <si>
    <t>Fulcrum Therapeutics</t>
  </si>
  <si>
    <t>MCFT</t>
  </si>
  <si>
    <t>MasterCraft Boats</t>
  </si>
  <si>
    <t>CELU</t>
  </si>
  <si>
    <t>Celularity</t>
  </si>
  <si>
    <t>ABCL</t>
  </si>
  <si>
    <t>AbCellera Biologics</t>
  </si>
  <si>
    <t>GILT</t>
  </si>
  <si>
    <t>Gilat Satellite Networks</t>
  </si>
  <si>
    <t>SLI</t>
  </si>
  <si>
    <t>Standard Lithium</t>
  </si>
  <si>
    <t>TOST</t>
  </si>
  <si>
    <t>Toast</t>
  </si>
  <si>
    <t>ESMT</t>
  </si>
  <si>
    <t>EngageSmart</t>
  </si>
  <si>
    <t>LZ</t>
  </si>
  <si>
    <t>LegalZoom</t>
  </si>
  <si>
    <t>MTTR</t>
  </si>
  <si>
    <t>Matterport</t>
  </si>
  <si>
    <t>BROS</t>
  </si>
  <si>
    <t>Dutch Bros</t>
  </si>
  <si>
    <t>HLTH</t>
  </si>
  <si>
    <t>Cue Health</t>
  </si>
  <si>
    <t>VSH</t>
  </si>
  <si>
    <t>Vishay Intertechnology</t>
  </si>
  <si>
    <t>WRBY</t>
  </si>
  <si>
    <t>Warby Parker</t>
  </si>
  <si>
    <t>DCRC</t>
  </si>
  <si>
    <t>Decarbonization Plus Acqu</t>
  </si>
  <si>
    <t>JEF</t>
  </si>
  <si>
    <t>Jefferies Group</t>
  </si>
  <si>
    <t>LXRX</t>
  </si>
  <si>
    <t>Lexicon Pharmaceuticals</t>
  </si>
  <si>
    <t>LTH</t>
  </si>
  <si>
    <t>Life Time Fitness</t>
  </si>
  <si>
    <t>MYMD</t>
  </si>
  <si>
    <t>MyMD Pharmaceuticals</t>
  </si>
  <si>
    <t>SHCR</t>
  </si>
  <si>
    <t>Sharecare</t>
  </si>
  <si>
    <t>ESI</t>
  </si>
  <si>
    <t>Element Solutions</t>
  </si>
  <si>
    <t>NDLS</t>
  </si>
  <si>
    <t>Noodles &amp; Company</t>
  </si>
  <si>
    <t>TTE</t>
  </si>
  <si>
    <t>TotalEnergies</t>
  </si>
  <si>
    <t>ACCD</t>
  </si>
  <si>
    <t>Accolade</t>
  </si>
  <si>
    <t>MOGO</t>
  </si>
  <si>
    <t>Mogo</t>
  </si>
  <si>
    <t>ONON</t>
  </si>
  <si>
    <t>On Holding</t>
  </si>
  <si>
    <t>CE</t>
  </si>
  <si>
    <t>Celanese</t>
  </si>
  <si>
    <t>FIGS</t>
  </si>
  <si>
    <t>INDI</t>
  </si>
  <si>
    <t>indie Semiconductor</t>
  </si>
  <si>
    <t>VRTV</t>
  </si>
  <si>
    <t>Veritiv</t>
  </si>
  <si>
    <t>MQ</t>
  </si>
  <si>
    <t>Marqeta</t>
  </si>
  <si>
    <t>MVST</t>
  </si>
  <si>
    <t>Microvast</t>
  </si>
  <si>
    <t>PRFT</t>
  </si>
  <si>
    <t>Perficient</t>
  </si>
  <si>
    <t>TMC</t>
  </si>
  <si>
    <t>the metals company</t>
  </si>
  <si>
    <t>APH</t>
  </si>
  <si>
    <t>Amphenol</t>
  </si>
  <si>
    <t>RDWR</t>
  </si>
  <si>
    <t>Radware</t>
  </si>
  <si>
    <t>LEU</t>
  </si>
  <si>
    <t>Centrus Energy</t>
  </si>
  <si>
    <t>WE</t>
  </si>
  <si>
    <t>WeWork</t>
  </si>
  <si>
    <t>EVLO</t>
  </si>
  <si>
    <t>Evelo Biosciences</t>
  </si>
  <si>
    <t>GFS</t>
  </si>
  <si>
    <t>GlobalFoundries</t>
  </si>
  <si>
    <t>SKM</t>
  </si>
  <si>
    <t>SK Telecom</t>
  </si>
  <si>
    <t>WIRE</t>
  </si>
  <si>
    <t>Encore Wire</t>
  </si>
  <si>
    <t>BKKT</t>
  </si>
  <si>
    <t>Bakkt Holdings</t>
  </si>
  <si>
    <t>HTLD</t>
  </si>
  <si>
    <t>Heartland Express Inc</t>
  </si>
  <si>
    <t>ZENV</t>
  </si>
  <si>
    <t>Zenvia</t>
  </si>
  <si>
    <t>XOS</t>
  </si>
  <si>
    <t>Xos</t>
  </si>
  <si>
    <t>DWAC</t>
  </si>
  <si>
    <t>Digital World Acquisition</t>
  </si>
  <si>
    <t>GOTU</t>
  </si>
  <si>
    <t>Gaotu Techedu</t>
  </si>
  <si>
    <t>KIND</t>
  </si>
  <si>
    <t>Nextdoor Holdings</t>
  </si>
  <si>
    <t>RIVN</t>
  </si>
  <si>
    <t>Rivian</t>
  </si>
  <si>
    <t>DUOL</t>
  </si>
  <si>
    <t>Duolingo</t>
  </si>
  <si>
    <t>ZETA</t>
  </si>
  <si>
    <t>Zeta Global</t>
  </si>
  <si>
    <t>ZIP</t>
  </si>
  <si>
    <t>ZipRecruiter</t>
  </si>
  <si>
    <t>ASLE</t>
  </si>
  <si>
    <t>AerSale</t>
  </si>
  <si>
    <t>CURI</t>
  </si>
  <si>
    <t>CuriosityStream</t>
  </si>
  <si>
    <t>VUZI</t>
  </si>
  <si>
    <t>Vuzix</t>
  </si>
  <si>
    <t>CANO</t>
  </si>
  <si>
    <t>Cano Health</t>
  </si>
  <si>
    <t>CP</t>
  </si>
  <si>
    <t>Canadian Pacific Railway</t>
  </si>
  <si>
    <t>INSM</t>
  </si>
  <si>
    <t>Insmed</t>
  </si>
  <si>
    <t>BIRD</t>
  </si>
  <si>
    <t>Allbirds</t>
  </si>
  <si>
    <t>VIR</t>
  </si>
  <si>
    <t>Vir Biotechnology</t>
  </si>
  <si>
    <t>PRG</t>
  </si>
  <si>
    <t>PROG Holdings</t>
  </si>
  <si>
    <t>VTEX</t>
  </si>
  <si>
    <t>Vtex</t>
  </si>
  <si>
    <t>AOUT</t>
  </si>
  <si>
    <t>American Outdoor Brands</t>
  </si>
  <si>
    <t>SG</t>
  </si>
  <si>
    <t>Sweetgreen</t>
  </si>
  <si>
    <t>DAC</t>
  </si>
  <si>
    <t>Danaos</t>
  </si>
  <si>
    <t>IONQ</t>
  </si>
  <si>
    <t>IonQ</t>
  </si>
  <si>
    <t>DNLI</t>
  </si>
  <si>
    <t>Denali Therapeutics</t>
  </si>
  <si>
    <t>NEOG</t>
  </si>
  <si>
    <t>Neogen</t>
  </si>
  <si>
    <t>CAMT</t>
  </si>
  <si>
    <t>Camtek</t>
  </si>
  <si>
    <t>CLMT</t>
  </si>
  <si>
    <t>Calumet Specialty Product</t>
  </si>
  <si>
    <t>ORGN</t>
  </si>
  <si>
    <t>Origin Materials</t>
  </si>
  <si>
    <t>PTLO</t>
  </si>
  <si>
    <t>Portillo's</t>
  </si>
  <si>
    <t>CMPS</t>
  </si>
  <si>
    <t>COMPASS Pathways</t>
  </si>
  <si>
    <t>DOMA</t>
  </si>
  <si>
    <t>Doma Holdings</t>
  </si>
  <si>
    <t>BOXD</t>
  </si>
  <si>
    <t>Boxed</t>
  </si>
  <si>
    <t>VCEL</t>
  </si>
  <si>
    <t>Vericel</t>
  </si>
  <si>
    <t>NFE</t>
  </si>
  <si>
    <t>New Fortress Energy</t>
  </si>
  <si>
    <t>EBIX</t>
  </si>
  <si>
    <t>Ebix</t>
  </si>
  <si>
    <t>OPY</t>
  </si>
  <si>
    <t>Oppenheimer</t>
  </si>
  <si>
    <t>OTTR</t>
  </si>
  <si>
    <t>Otter Tail</t>
  </si>
  <si>
    <t>ATAI</t>
  </si>
  <si>
    <t>Atai Life Sciences</t>
  </si>
  <si>
    <t>RSKD</t>
  </si>
  <si>
    <t>Riskified</t>
  </si>
  <si>
    <t>WSFS</t>
  </si>
  <si>
    <t>WSFS Financial</t>
  </si>
  <si>
    <t>GRAB</t>
  </si>
  <si>
    <t>Grab Holdings</t>
  </si>
  <si>
    <t>LICY</t>
  </si>
  <si>
    <t>Li-Cycle Holdings</t>
  </si>
  <si>
    <t>SBLK</t>
  </si>
  <si>
    <t>Star Bulk Carriers</t>
  </si>
  <si>
    <t>SQSP</t>
  </si>
  <si>
    <t>Squarespace</t>
  </si>
  <si>
    <t>FREY</t>
  </si>
  <si>
    <t>FREYR Battery</t>
  </si>
  <si>
    <t>LECO</t>
  </si>
  <si>
    <t>Lincoln Electric Holdings</t>
  </si>
  <si>
    <t>SPRO</t>
  </si>
  <si>
    <t>Spero Therapeutics</t>
  </si>
  <si>
    <t>CYXT</t>
  </si>
  <si>
    <t>Cyxtera Technologies</t>
  </si>
  <si>
    <t>CURV</t>
  </si>
  <si>
    <t>Torrid</t>
  </si>
  <si>
    <t>FFIV</t>
  </si>
  <si>
    <t>F5 Networks</t>
  </si>
  <si>
    <t>DOLE</t>
  </si>
  <si>
    <t>Dole Foods</t>
  </si>
  <si>
    <t>HLLY</t>
  </si>
  <si>
    <t>Holley</t>
  </si>
  <si>
    <t>PWP</t>
  </si>
  <si>
    <t>Perella Weinberg Partners</t>
  </si>
  <si>
    <t>XPOF</t>
  </si>
  <si>
    <t>XPO Fitness</t>
  </si>
  <si>
    <t>HI</t>
  </si>
  <si>
    <t>Hillenbrand</t>
  </si>
  <si>
    <t>HRI</t>
  </si>
  <si>
    <t>Herc Holdings</t>
  </si>
  <si>
    <t>PL</t>
  </si>
  <si>
    <t>Planet Labs</t>
  </si>
  <si>
    <t>CTRA</t>
  </si>
  <si>
    <t>Coterra Energy</t>
  </si>
  <si>
    <t>RTLR</t>
  </si>
  <si>
    <t>Rattler Midstream LP</t>
  </si>
  <si>
    <t>WAT</t>
  </si>
  <si>
    <t>Waters Corp</t>
  </si>
  <si>
    <t>LUMN</t>
  </si>
  <si>
    <t>Lumen Technologies</t>
  </si>
  <si>
    <t>SCCO</t>
  </si>
  <si>
    <t>Southern Copper</t>
  </si>
  <si>
    <t>HTZ</t>
  </si>
  <si>
    <t>Hertz Global Holdings</t>
  </si>
  <si>
    <t>ETRN</t>
  </si>
  <si>
    <t>Equitrans Midstream</t>
  </si>
  <si>
    <t>OII</t>
  </si>
  <si>
    <t>Oceaneering International</t>
  </si>
  <si>
    <t>RILY</t>
  </si>
  <si>
    <t>B. Riley Financial</t>
  </si>
  <si>
    <t>DBRG</t>
  </si>
  <si>
    <t>DigitalBridge</t>
  </si>
  <si>
    <t>HAYW</t>
  </si>
  <si>
    <t>Hayward Holdings</t>
  </si>
  <si>
    <t>HIMS</t>
  </si>
  <si>
    <t>Hims &amp; Hers Health</t>
  </si>
  <si>
    <t>HR</t>
  </si>
  <si>
    <t>Healthcare Realty Trust</t>
  </si>
  <si>
    <t>MKTW</t>
  </si>
  <si>
    <t>MarketWise</t>
  </si>
  <si>
    <t>RYAN</t>
  </si>
  <si>
    <t>Ryan Specialty Group</t>
  </si>
  <si>
    <t>SEAT</t>
  </si>
  <si>
    <t>Vivid Seats</t>
  </si>
  <si>
    <t>SOVO</t>
  </si>
  <si>
    <t>Sovos Brands</t>
  </si>
  <si>
    <t>VCSA</t>
  </si>
  <si>
    <t>Vacasa</t>
  </si>
  <si>
    <t>APPF</t>
  </si>
  <si>
    <t>AppFolio</t>
  </si>
  <si>
    <t>EGY</t>
  </si>
  <si>
    <t>Vaalco Energy</t>
  </si>
  <si>
    <t>SF</t>
  </si>
  <si>
    <t>Stifel Financial</t>
  </si>
  <si>
    <t>TFC</t>
  </si>
  <si>
    <t>Truist Financial</t>
  </si>
  <si>
    <t>IOT</t>
  </si>
  <si>
    <t>Samsara</t>
  </si>
  <si>
    <t>BTU</t>
  </si>
  <si>
    <t>Peabody Energy</t>
  </si>
  <si>
    <t>ENVX</t>
  </si>
  <si>
    <t>Enovix</t>
  </si>
  <si>
    <t>ACHR</t>
  </si>
  <si>
    <t>Archer Aviation</t>
  </si>
  <si>
    <t>BHF</t>
  </si>
  <si>
    <t>Brighthouse Financial</t>
  </si>
  <si>
    <t>CEG</t>
  </si>
  <si>
    <t>Constellation Energy</t>
  </si>
  <si>
    <t>DLO</t>
  </si>
  <si>
    <t>dLocal</t>
  </si>
  <si>
    <t>SIGA</t>
  </si>
  <si>
    <t>SIGA Technologies</t>
  </si>
  <si>
    <t>ALTO</t>
  </si>
  <si>
    <t>Alto Ingredients</t>
  </si>
  <si>
    <t>KOS</t>
  </si>
  <si>
    <t>Kosmos Energy</t>
  </si>
  <si>
    <t>LAND</t>
  </si>
  <si>
    <t>Gladstone Land</t>
  </si>
  <si>
    <t>FWONA</t>
  </si>
  <si>
    <t>Formula One Group</t>
  </si>
  <si>
    <t>OWL</t>
  </si>
  <si>
    <t>Blue Owl Capital</t>
  </si>
  <si>
    <t>CPT</t>
  </si>
  <si>
    <t>Camden Property</t>
  </si>
  <si>
    <t>IRT</t>
  </si>
  <si>
    <t>Independence Realty Trust</t>
  </si>
  <si>
    <t>BXC</t>
  </si>
  <si>
    <t>Bluelinx Holdings</t>
  </si>
  <si>
    <t>DOUG</t>
  </si>
  <si>
    <t>Douglas Elliman</t>
  </si>
  <si>
    <t>L</t>
  </si>
  <si>
    <t>Loews Corp</t>
  </si>
  <si>
    <t>TPC</t>
  </si>
  <si>
    <t>Tutor Perini</t>
  </si>
  <si>
    <t>WCN</t>
  </si>
  <si>
    <t>Waste Connections</t>
  </si>
  <si>
    <t>ACMR</t>
  </si>
  <si>
    <t>A.C. Moore Arts &amp; Crafts</t>
  </si>
  <si>
    <t>CISO</t>
  </si>
  <si>
    <t>Cerberus Cyber Sentinel</t>
  </si>
  <si>
    <t>ROIC</t>
  </si>
  <si>
    <t>Retail Opportunity Invest</t>
  </si>
  <si>
    <t>HPK</t>
  </si>
  <si>
    <t>HighPeak Energy</t>
  </si>
  <si>
    <t>SBNY</t>
  </si>
  <si>
    <t>Signature Bank</t>
  </si>
  <si>
    <t>DOC</t>
  </si>
  <si>
    <t>Physicians Realty Trust</t>
  </si>
  <si>
    <t>CLFD</t>
  </si>
  <si>
    <t>Clearfield</t>
  </si>
  <si>
    <t>HWM</t>
  </si>
  <si>
    <t>Howmet Aerospace</t>
  </si>
  <si>
    <t>ALLG</t>
  </si>
  <si>
    <t>Allego</t>
  </si>
  <si>
    <t>CNA</t>
  </si>
  <si>
    <t>CNA Financial</t>
  </si>
  <si>
    <t>BKR</t>
  </si>
  <si>
    <t>Baker Hughes</t>
  </si>
  <si>
    <t>CWAN</t>
  </si>
  <si>
    <t>Clearwater Analytics</t>
  </si>
  <si>
    <t>DH</t>
  </si>
  <si>
    <t>Definitive Healthcare</t>
  </si>
  <si>
    <t>PCTY</t>
  </si>
  <si>
    <t>Paylocity</t>
  </si>
  <si>
    <t>SLDP</t>
  </si>
  <si>
    <t>Solid Power</t>
  </si>
  <si>
    <t>FTI</t>
  </si>
  <si>
    <t>FTI Consulting</t>
  </si>
  <si>
    <t>INFA</t>
  </si>
  <si>
    <t>Informatica</t>
  </si>
  <si>
    <t>ULCC</t>
  </si>
  <si>
    <t>Frontier Group</t>
  </si>
  <si>
    <t>MGY</t>
  </si>
  <si>
    <t>Magnolia Oil &amp; Gas</t>
  </si>
  <si>
    <t>EE</t>
  </si>
  <si>
    <t>Excelerate Energy</t>
  </si>
  <si>
    <t>BKI</t>
  </si>
  <si>
    <t>Black Knight</t>
  </si>
  <si>
    <t>TALO</t>
  </si>
  <si>
    <t>Talos Energy</t>
  </si>
  <si>
    <t>BNTX</t>
  </si>
  <si>
    <t>BioNTech</t>
  </si>
  <si>
    <t>VTNR</t>
  </si>
  <si>
    <t>Vertex Energy</t>
  </si>
  <si>
    <t>PLBY</t>
  </si>
  <si>
    <t>PLBY Group</t>
  </si>
  <si>
    <t>AY</t>
  </si>
  <si>
    <t>Atlantica Sustainable Inf</t>
  </si>
  <si>
    <t>MRTN</t>
  </si>
  <si>
    <t>Marten Transport</t>
  </si>
  <si>
    <t>OLPX</t>
  </si>
  <si>
    <t>Olaplex Holdings</t>
  </si>
  <si>
    <t>RKLB</t>
  </si>
  <si>
    <t>Rocket Lab USA</t>
  </si>
  <si>
    <t>BRDG</t>
  </si>
  <si>
    <t>Bridge Investment Group</t>
  </si>
  <si>
    <t>WDS</t>
  </si>
  <si>
    <t>Woodside Energy Group</t>
  </si>
  <si>
    <t>ALL CALLS (INVERSE)</t>
  </si>
  <si>
    <t>SMALL CAP CALLS (INVERSE)</t>
  </si>
  <si>
    <t>MID CAP CALLS (INVERSE)</t>
  </si>
  <si>
    <t>SMALL &amp; MID CAP CALLS (INVERSE)</t>
  </si>
  <si>
    <t>LARGE CAP CALLS (INVERSE)</t>
  </si>
  <si>
    <t>Win %</t>
  </si>
  <si>
    <t>Loss %</t>
  </si>
  <si>
    <t>Average Win</t>
  </si>
  <si>
    <t>Average Loss</t>
  </si>
  <si>
    <t>Win/Loss Ratio</t>
  </si>
  <si>
    <t>Portfolio Return</t>
  </si>
  <si>
    <t>Avg Days in Trade</t>
  </si>
  <si>
    <t>ALL CALLS (CRAMER)</t>
  </si>
  <si>
    <t>SMALL CAP CALLS (CRAMER)</t>
  </si>
  <si>
    <t>MID CAP CALLS (CRAMER)</t>
  </si>
  <si>
    <t>SMALL &amp; MID CAP CALLS (CRAMER)</t>
  </si>
  <si>
    <t>LARGE CAP CALLS (CRAMER)</t>
  </si>
  <si>
    <t>INVERSE CRAMER TOP CALLS</t>
  </si>
  <si>
    <t>SPY RETURN FROM 4/18/16 - 6/15/22</t>
  </si>
  <si>
    <t>CRAMER TOP CALLS</t>
  </si>
  <si>
    <t>Ranking</t>
  </si>
  <si>
    <t>Returns</t>
  </si>
  <si>
    <t>Best Strategy?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</si>
</sst>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"/>
    <numFmt numFmtId="165" formatCode="\$#,##0.00"/>
    <numFmt numFmtId="166" formatCode="0.0000"/>
    <numFmt numFmtId="167" formatCode="_([$$-409]* #,##0.00_);_([$$-409]* \(#,##0.00\);_([$$-409]* &quot;-&quot;??_);_(@_)"/>
  </numFmts>
  <fonts count="8">
    <font>
      <sz val="10"/>
      <color rgb="FF000000"/>
      <name val="Arial"/>
      <charset val="1"/>
    </font>
    <font>
      <sz val="11"/>
      <color rgb="FF000000"/>
      <name val="Arial"/>
      <charset val="1"/>
    </font>
    <font>
      <sz val="9"/>
      <color rgb="FF000000"/>
      <name val="&quot;Google Sans Mono&quot;"/>
      <charset val="1"/>
    </font>
    <font>
      <b/>
      <sz val="11"/>
      <color rgb="FF000000"/>
      <name val="Arial"/>
      <charset val="1"/>
    </font>
    <font>
      <b/>
      <sz val="12"/>
      <color rgb="FF000000"/>
      <name val="Arial"/>
      <charset val="1"/>
    </font>
    <font>
      <sz val="12"/>
      <color rgb="FF000000"/>
      <name val="Arial"/>
      <charset val="1"/>
    </font>
    <font>
      <sz val="14"/>
      <color rgb="FF000000"/>
      <name val="Arial"/>
      <charset val="1"/>
    </font>
    <font>
      <sz val="16"/>
      <color rgb="FF000000"/>
      <name val="Arial"/>
      <charset val="1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  <fill>
      <patternFill patternType="solid">
        <fgColor rgb="FF93C47D"/>
        <bgColor rgb="FF969696"/>
      </patternFill>
    </fill>
    <fill>
      <patternFill patternType="solid">
        <fgColor rgb="FFDD7E6B"/>
        <bgColor rgb="FFFF99CC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50">
    <xf numFmtId="0" fontId="0" fillId="0" borderId="0" xfId="0"/>
    <xf numFmtId="164" fontId="1" fillId="2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65" fontId="1" fillId="2" borderId="1" xfId="0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164" fontId="0" fillId="0" borderId="2" xfId="0" applyNumberForma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10" fontId="2" fillId="3" borderId="0" xfId="0" applyNumberFormat="1" applyFont="1" applyFill="1"/>
    <xf numFmtId="164" fontId="1" fillId="0" borderId="0" xfId="0" applyNumberFormat="1" applyFont="1" applyAlignment="1">
      <alignment horizontal="center"/>
    </xf>
    <xf numFmtId="0" fontId="1" fillId="4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49" fontId="1" fillId="0" borderId="0" xfId="0" applyNumberFormat="1" applyFont="1"/>
    <xf numFmtId="49" fontId="1" fillId="0" borderId="0" xfId="0" applyNumberFormat="1" applyFont="1" applyAlignment="1">
      <alignment horizontal="center"/>
    </xf>
    <xf numFmtId="167" fontId="1" fillId="6" borderId="3" xfId="0" applyNumberFormat="1" applyFont="1" applyFill="1" applyBorder="1" applyAlignment="1">
      <alignment horizontal="center" vertical="center" readingOrder="1"/>
    </xf>
    <xf numFmtId="167" fontId="0" fillId="0" borderId="4" xfId="0" applyNumberFormat="1" applyBorder="1" applyAlignment="1">
      <alignment readingOrder="1"/>
    </xf>
    <xf numFmtId="167" fontId="0" fillId="0" borderId="5" xfId="0" applyNumberFormat="1" applyBorder="1" applyAlignment="1">
      <alignment readingOrder="1"/>
    </xf>
    <xf numFmtId="167" fontId="0" fillId="0" borderId="0" xfId="0" applyNumberFormat="1"/>
    <xf numFmtId="0" fontId="3" fillId="7" borderId="6" xfId="0" applyFont="1" applyFill="1" applyBorder="1" applyAlignment="1">
      <alignment horizontal="center"/>
    </xf>
    <xf numFmtId="0" fontId="1" fillId="7" borderId="6" xfId="0" applyFont="1" applyFill="1" applyBorder="1"/>
    <xf numFmtId="10" fontId="1" fillId="7" borderId="6" xfId="0" applyNumberFormat="1" applyFont="1" applyFill="1" applyBorder="1"/>
    <xf numFmtId="166" fontId="1" fillId="7" borderId="6" xfId="0" applyNumberFormat="1" applyFont="1" applyFill="1" applyBorder="1"/>
    <xf numFmtId="1" fontId="1" fillId="7" borderId="6" xfId="0" applyNumberFormat="1" applyFont="1" applyFill="1" applyBorder="1"/>
    <xf numFmtId="0" fontId="0" fillId="7" borderId="6" xfId="0" applyFill="1" applyBorder="1"/>
    <xf numFmtId="10" fontId="1" fillId="7" borderId="6" xfId="0" applyNumberFormat="1" applyFont="1" applyFill="1" applyBorder="1" applyAlignment="1">
      <alignment horizontal="right"/>
    </xf>
    <xf numFmtId="0" fontId="1" fillId="8" borderId="6" xfId="0" applyFont="1" applyFill="1" applyBorder="1"/>
    <xf numFmtId="0" fontId="0" fillId="8" borderId="0" xfId="0" applyFill="1"/>
    <xf numFmtId="10" fontId="1" fillId="8" borderId="6" xfId="0" applyNumberFormat="1" applyFont="1" applyFill="1" applyBorder="1"/>
    <xf numFmtId="0" fontId="0" fillId="8" borderId="6" xfId="0" applyFill="1" applyBorder="1"/>
    <xf numFmtId="0" fontId="3" fillId="9" borderId="6" xfId="0" applyFont="1" applyFill="1" applyBorder="1" applyAlignment="1">
      <alignment horizontal="center"/>
    </xf>
    <xf numFmtId="0" fontId="1" fillId="9" borderId="6" xfId="0" applyFont="1" applyFill="1" applyBorder="1"/>
    <xf numFmtId="10" fontId="1" fillId="9" borderId="6" xfId="0" applyNumberFormat="1" applyFont="1" applyFill="1" applyBorder="1"/>
    <xf numFmtId="0" fontId="0" fillId="9" borderId="6" xfId="0" applyFill="1" applyBorder="1"/>
    <xf numFmtId="166" fontId="1" fillId="9" borderId="6" xfId="0" applyNumberFormat="1" applyFont="1" applyFill="1" applyBorder="1"/>
    <xf numFmtId="1" fontId="1" fillId="9" borderId="6" xfId="0" applyNumberFormat="1" applyFont="1" applyFill="1" applyBorder="1"/>
    <xf numFmtId="0" fontId="0" fillId="0" borderId="0" xfId="0" applyAlignment="1"/>
    <xf numFmtId="0" fontId="0" fillId="0" borderId="0" xfId="0" applyAlignment="1"/>
    <xf numFmtId="0" fontId="0" fillId="0" borderId="6" xfId="0" applyBorder="1" applyAlignment="1">
      <alignment horizontal="center"/>
    </xf>
    <xf numFmtId="0" fontId="0" fillId="0" borderId="6" xfId="0" applyBorder="1"/>
    <xf numFmtId="0" fontId="0" fillId="0" borderId="6" xfId="0" applyBorder="1" applyAlignment="1">
      <alignment horizontal="center"/>
    </xf>
    <xf numFmtId="10" fontId="0" fillId="0" borderId="6" xfId="0" applyNumberFormat="1" applyBorder="1"/>
    <xf numFmtId="10" fontId="0" fillId="0" borderId="6" xfId="0" applyNumberFormat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10" fontId="5" fillId="6" borderId="0" xfId="0" applyNumberFormat="1" applyFont="1" applyFill="1" applyBorder="1" applyAlignment="1">
      <alignment horizontal="center"/>
    </xf>
    <xf numFmtId="10" fontId="5" fillId="6" borderId="7" xfId="0" applyNumberFormat="1" applyFont="1" applyFill="1" applyBorder="1" applyAlignment="1">
      <alignment horizontal="center"/>
    </xf>
    <xf numFmtId="0" fontId="7" fillId="10" borderId="6" xfId="0" applyFont="1" applyFill="1" applyBorder="1" applyAlignment="1">
      <alignment horizontal="center" wrapText="1"/>
    </xf>
    <xf numFmtId="10" fontId="6" fillId="10" borderId="6" xfId="0" applyNumberFormat="1" applyFont="1" applyFill="1" applyBorder="1" applyAlignment="1">
      <alignment horizontal="center" wrapText="1"/>
    </xf>
  </cellXfs>
  <cellStyles count="1">
    <cellStyle name="Normal" xfId="0" builtinId="0"/>
  </cellStyles>
  <dxfs count="10">
    <dxf>
      <fill>
        <patternFill>
          <bgColor rgb="FFDD7E6B"/>
        </patternFill>
      </fill>
    </dxf>
    <dxf>
      <fill>
        <patternFill>
          <bgColor rgb="FF93C47D"/>
        </patternFill>
      </fill>
    </dxf>
    <dxf>
      <fill>
        <patternFill>
          <bgColor rgb="FFDD7E6B"/>
        </patternFill>
      </fill>
    </dxf>
    <dxf>
      <fill>
        <patternFill>
          <bgColor rgb="FF93C47D"/>
        </patternFill>
      </fill>
    </dxf>
    <dxf>
      <fill>
        <patternFill>
          <bgColor rgb="FFDD7E6B"/>
        </patternFill>
      </fill>
    </dxf>
    <dxf>
      <fill>
        <patternFill>
          <bgColor rgb="FF93C47D"/>
        </patternFill>
      </fill>
    </dxf>
    <dxf>
      <fill>
        <patternFill>
          <bgColor rgb="FFDD7E6B"/>
        </patternFill>
      </fill>
    </dxf>
    <dxf>
      <fill>
        <patternFill>
          <bgColor rgb="FF93C47D"/>
        </patternFill>
      </fill>
    </dxf>
    <dxf>
      <fill>
        <patternFill>
          <bgColor rgb="FFDD7E6B"/>
        </patternFill>
      </fill>
    </dxf>
    <dxf>
      <fill>
        <patternFill>
          <bgColor rgb="FF93C47D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93C47D"/>
      <rgbColor rgb="FF808080"/>
      <rgbColor rgb="FF9999FF"/>
      <rgbColor rgb="FF993366"/>
      <rgbColor rgb="FFFFFFCC"/>
      <rgbColor rgb="FFCCFFFF"/>
      <rgbColor rgb="FF660066"/>
      <rgbColor rgb="FFDD7E6B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753"/>
  <sheetViews>
    <sheetView zoomScaleNormal="100" workbookViewId="0">
      <selection sqref="A1:N1048576"/>
    </sheetView>
  </sheetViews>
  <sheetFormatPr defaultColWidth="28.85546875" defaultRowHeight="12.75" customHeight="1"/>
  <cols>
    <col min="1" max="1" width="13.5703125" bestFit="1" customWidth="1"/>
    <col min="2" max="2" width="9.28515625" bestFit="1" customWidth="1"/>
    <col min="4" max="4" width="23.5703125" style="19" customWidth="1"/>
    <col min="14" max="14" width="16.7109375" bestFit="1" customWidth="1"/>
  </cols>
  <sheetData>
    <row r="1" spans="1:14" ht="14.25">
      <c r="A1" s="1" t="s">
        <v>0</v>
      </c>
      <c r="B1" s="2" t="s">
        <v>1</v>
      </c>
      <c r="C1" s="2" t="s">
        <v>2</v>
      </c>
      <c r="D1" s="16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1" t="s">
        <v>8</v>
      </c>
      <c r="J1" s="3" t="s">
        <v>9</v>
      </c>
      <c r="K1" s="3" t="s">
        <v>10</v>
      </c>
      <c r="L1" s="2" t="s">
        <v>11</v>
      </c>
      <c r="M1" s="4" t="s">
        <v>12</v>
      </c>
      <c r="N1" s="4" t="s">
        <v>13</v>
      </c>
    </row>
    <row r="2" spans="1:14" ht="14.25">
      <c r="A2" s="5">
        <v>42478</v>
      </c>
      <c r="B2" s="6" t="s">
        <v>14</v>
      </c>
      <c r="C2" s="6" t="s">
        <v>15</v>
      </c>
      <c r="D2" s="17">
        <v>141375537264</v>
      </c>
      <c r="E2" s="6" t="s">
        <v>16</v>
      </c>
      <c r="F2" s="6" t="str">
        <f>IF(E2="BUY", "SELL", IF(E2="SELL", "BUY", ""))</f>
        <v>SELL</v>
      </c>
      <c r="G2" s="7">
        <v>65.110373999999993</v>
      </c>
      <c r="H2" s="7">
        <v>1000</v>
      </c>
      <c r="I2" s="8">
        <v>42705</v>
      </c>
      <c r="J2" s="9">
        <v>81.320717000000002</v>
      </c>
      <c r="K2" s="9">
        <f>(H2/G2)*J2</f>
        <v>1248.9671307985423</v>
      </c>
      <c r="L2" s="10">
        <f>IF(F2="BUY",(K2-H2)/H2, IF(F2="SELL", (H2-K2)/H2, "Invalid"))</f>
        <v>-0.24896713079854227</v>
      </c>
      <c r="M2" s="10">
        <f>IF(E2="BUY",(K2-H2)/H2,IF(E2="SELL",(H2-K2)/H2,""))</f>
        <v>0.24896713079854227</v>
      </c>
      <c r="N2" s="6">
        <f>DATEDIF(A2, I2, "d")</f>
        <v>227</v>
      </c>
    </row>
    <row r="3" spans="1:14" ht="14.25">
      <c r="A3" s="5">
        <v>42478</v>
      </c>
      <c r="B3" s="6" t="s">
        <v>17</v>
      </c>
      <c r="C3" s="6" t="s">
        <v>18</v>
      </c>
      <c r="D3" s="17">
        <v>6166834080</v>
      </c>
      <c r="E3" s="6" t="s">
        <v>19</v>
      </c>
      <c r="F3" s="6" t="str">
        <f>IF(E3="BUY", "SELL", IF(E3="SELL", "BUY", ""))</f>
        <v>BUY</v>
      </c>
      <c r="G3" s="7">
        <v>17.799999</v>
      </c>
      <c r="H3" s="7">
        <v>1000</v>
      </c>
      <c r="I3" s="11">
        <v>42712</v>
      </c>
      <c r="J3" s="9">
        <v>24.870000999999998</v>
      </c>
      <c r="K3" s="9">
        <f t="shared" ref="K3:K66" si="0">(H3/G3)*J3</f>
        <v>1397.1911459096148</v>
      </c>
      <c r="L3" s="10">
        <f t="shared" ref="L3:L66" si="1">IF(F3="BUY",(K3-H3)/H3, IF(F3="SELL", (H3-K3)/H3, "Invalid"))</f>
        <v>0.39719114590961474</v>
      </c>
      <c r="M3" s="10">
        <f t="shared" ref="M3:M66" si="2">IF(E3="BUY",(K3-H3)/H3,IF(E3="SELL",(H3-K3)/H3,""))</f>
        <v>-0.39719114590961474</v>
      </c>
      <c r="N3" s="6">
        <f>DATEDIF(A3, I3, "d")</f>
        <v>234</v>
      </c>
    </row>
    <row r="4" spans="1:14" ht="14.25">
      <c r="A4" s="5">
        <v>42478</v>
      </c>
      <c r="B4" s="6" t="s">
        <v>20</v>
      </c>
      <c r="C4" s="6" t="s">
        <v>21</v>
      </c>
      <c r="D4" s="17">
        <v>141927941153</v>
      </c>
      <c r="E4" s="6" t="s">
        <v>16</v>
      </c>
      <c r="F4" s="6" t="str">
        <f>IF(E4="BUY", "SELL", IF(E4="SELL", "BUY", ""))</f>
        <v>SELL</v>
      </c>
      <c r="G4" s="7">
        <v>35.85</v>
      </c>
      <c r="H4" s="7">
        <v>1000</v>
      </c>
      <c r="I4" s="11">
        <v>43158</v>
      </c>
      <c r="J4" s="9">
        <v>46.53</v>
      </c>
      <c r="K4" s="9">
        <f t="shared" si="0"/>
        <v>1297.9079497907951</v>
      </c>
      <c r="L4" s="10">
        <f t="shared" si="1"/>
        <v>-0.2979079497907951</v>
      </c>
      <c r="M4" s="10">
        <f t="shared" si="2"/>
        <v>0.2979079497907951</v>
      </c>
      <c r="N4" s="6">
        <f>DATEDIF(A4, I4, "d")</f>
        <v>680</v>
      </c>
    </row>
    <row r="5" spans="1:14" ht="14.25">
      <c r="A5" s="5">
        <v>42478</v>
      </c>
      <c r="B5" s="6" t="s">
        <v>22</v>
      </c>
      <c r="C5" s="6" t="s">
        <v>23</v>
      </c>
      <c r="D5" s="17">
        <v>300794502426</v>
      </c>
      <c r="E5" s="6" t="s">
        <v>16</v>
      </c>
      <c r="F5" s="6" t="str">
        <f>IF(E5="BUY", "SELL", IF(E5="SELL", "BUY", ""))</f>
        <v>SELL</v>
      </c>
      <c r="G5" s="7">
        <v>71.86</v>
      </c>
      <c r="H5" s="7">
        <v>1000</v>
      </c>
      <c r="I5" s="5">
        <v>42482</v>
      </c>
      <c r="J5" s="9">
        <v>74.27</v>
      </c>
      <c r="K5" s="9">
        <f t="shared" si="0"/>
        <v>1033.5374338992485</v>
      </c>
      <c r="L5" s="10">
        <f t="shared" si="1"/>
        <v>-3.3537433899248528E-2</v>
      </c>
      <c r="M5" s="10">
        <f t="shared" si="2"/>
        <v>3.3537433899248528E-2</v>
      </c>
      <c r="N5" s="6">
        <f>DATEDIF(A5, I5, "d")</f>
        <v>4</v>
      </c>
    </row>
    <row r="6" spans="1:14" ht="14.25">
      <c r="A6" s="5">
        <v>42478</v>
      </c>
      <c r="B6" s="6" t="s">
        <v>24</v>
      </c>
      <c r="C6" s="6" t="s">
        <v>25</v>
      </c>
      <c r="D6" s="17">
        <v>5057892847</v>
      </c>
      <c r="E6" s="6" t="s">
        <v>19</v>
      </c>
      <c r="F6" s="6" t="str">
        <f>IF(E6="BUY", "SELL", IF(E6="SELL", "BUY", ""))</f>
        <v>BUY</v>
      </c>
      <c r="G6" s="7">
        <v>18.495488999999999</v>
      </c>
      <c r="H6" s="7">
        <v>1000</v>
      </c>
      <c r="I6" s="11">
        <v>42923</v>
      </c>
      <c r="J6" s="9">
        <v>41.358597000000003</v>
      </c>
      <c r="K6" s="9">
        <f t="shared" si="0"/>
        <v>2236.1450946228024</v>
      </c>
      <c r="L6" s="10">
        <f t="shared" si="1"/>
        <v>1.2361450946228023</v>
      </c>
      <c r="M6" s="10">
        <f t="shared" si="2"/>
        <v>-1.2361450946228023</v>
      </c>
      <c r="N6" s="6">
        <f>DATEDIF(A6, I6, "d")</f>
        <v>445</v>
      </c>
    </row>
    <row r="7" spans="1:14" ht="14.25">
      <c r="A7" s="5">
        <v>42478</v>
      </c>
      <c r="B7" s="6" t="s">
        <v>26</v>
      </c>
      <c r="C7" s="6" t="s">
        <v>27</v>
      </c>
      <c r="D7" s="17">
        <v>3813070437</v>
      </c>
      <c r="E7" s="6" t="s">
        <v>19</v>
      </c>
      <c r="F7" s="6" t="str">
        <f>IF(E7="BUY", "SELL", IF(E7="SELL", "BUY", ""))</f>
        <v>BUY</v>
      </c>
      <c r="G7" s="7">
        <v>18.322372000000001</v>
      </c>
      <c r="H7" s="7">
        <v>1000</v>
      </c>
      <c r="I7" s="11">
        <v>42845</v>
      </c>
      <c r="J7" s="9">
        <v>20.319800999999998</v>
      </c>
      <c r="K7" s="9">
        <f t="shared" si="0"/>
        <v>1109.015852314318</v>
      </c>
      <c r="L7" s="10">
        <f t="shared" si="1"/>
        <v>0.10901585231431796</v>
      </c>
      <c r="M7" s="10">
        <f t="shared" si="2"/>
        <v>-0.10901585231431796</v>
      </c>
      <c r="N7" s="6">
        <f>DATEDIF(A7, I7, "d")</f>
        <v>367</v>
      </c>
    </row>
    <row r="8" spans="1:14" ht="14.25">
      <c r="A8" s="5">
        <v>42478</v>
      </c>
      <c r="B8" s="6" t="s">
        <v>28</v>
      </c>
      <c r="C8" s="6" t="s">
        <v>28</v>
      </c>
      <c r="D8" s="17">
        <v>128825360723</v>
      </c>
      <c r="E8" s="6" t="s">
        <v>19</v>
      </c>
      <c r="F8" s="6" t="str">
        <f>IF(E8="BUY", "SELL", IF(E8="SELL", "BUY", ""))</f>
        <v>BUY</v>
      </c>
      <c r="G8" s="7">
        <v>103.57</v>
      </c>
      <c r="H8" s="7">
        <v>1000</v>
      </c>
      <c r="I8" s="5">
        <v>42479</v>
      </c>
      <c r="J8" s="9">
        <v>97.77</v>
      </c>
      <c r="K8" s="9">
        <f t="shared" si="0"/>
        <v>943.99922757555282</v>
      </c>
      <c r="L8" s="10">
        <f t="shared" si="1"/>
        <v>-5.6000772424447176E-2</v>
      </c>
      <c r="M8" s="10">
        <f t="shared" si="2"/>
        <v>5.6000772424447176E-2</v>
      </c>
      <c r="N8" s="6">
        <f>DATEDIF(A8, I8, "d")</f>
        <v>1</v>
      </c>
    </row>
    <row r="9" spans="1:14" ht="14.25">
      <c r="A9" s="5">
        <v>42478</v>
      </c>
      <c r="B9" s="6" t="s">
        <v>29</v>
      </c>
      <c r="C9" s="6" t="s">
        <v>30</v>
      </c>
      <c r="D9" s="17">
        <v>5559124200</v>
      </c>
      <c r="E9" s="6" t="s">
        <v>19</v>
      </c>
      <c r="F9" s="6" t="str">
        <f>IF(E9="BUY", "SELL", IF(E9="SELL", "BUY", ""))</f>
        <v>BUY</v>
      </c>
      <c r="G9" s="7">
        <v>43.32</v>
      </c>
      <c r="H9" s="7">
        <v>1000</v>
      </c>
      <c r="I9" s="5">
        <v>42583</v>
      </c>
      <c r="J9" s="9">
        <v>38.009998000000003</v>
      </c>
      <c r="K9" s="9">
        <f t="shared" si="0"/>
        <v>877.42377654662971</v>
      </c>
      <c r="L9" s="10">
        <f t="shared" si="1"/>
        <v>-0.12257622345337028</v>
      </c>
      <c r="M9" s="10">
        <f t="shared" si="2"/>
        <v>0.12257622345337028</v>
      </c>
      <c r="N9" s="6">
        <f>DATEDIF(A9, I9, "d")</f>
        <v>105</v>
      </c>
    </row>
    <row r="10" spans="1:14" ht="14.25">
      <c r="A10" s="5">
        <v>42478</v>
      </c>
      <c r="B10" s="6" t="s">
        <v>31</v>
      </c>
      <c r="C10" s="6" t="s">
        <v>32</v>
      </c>
      <c r="D10" s="17">
        <v>263583141248</v>
      </c>
      <c r="E10" s="6" t="s">
        <v>16</v>
      </c>
      <c r="F10" s="6" t="str">
        <f>IF(E10="BUY", "SELL", IF(E10="SELL", "BUY", ""))</f>
        <v>SELL</v>
      </c>
      <c r="G10" s="7">
        <v>36.666927000000001</v>
      </c>
      <c r="H10" s="7">
        <v>1000</v>
      </c>
      <c r="I10" s="5">
        <v>42506</v>
      </c>
      <c r="J10" s="9">
        <v>36.190936999999998</v>
      </c>
      <c r="K10" s="9">
        <f t="shared" si="0"/>
        <v>987.01854671377282</v>
      </c>
      <c r="L10" s="10">
        <f t="shared" si="1"/>
        <v>1.298145328622718E-2</v>
      </c>
      <c r="M10" s="10">
        <f t="shared" si="2"/>
        <v>-1.298145328622718E-2</v>
      </c>
      <c r="N10" s="6">
        <f>DATEDIF(A10, I10, "d")</f>
        <v>28</v>
      </c>
    </row>
    <row r="11" spans="1:14" ht="14.25">
      <c r="A11" s="5">
        <v>42478</v>
      </c>
      <c r="B11" s="6" t="s">
        <v>33</v>
      </c>
      <c r="C11" s="6" t="s">
        <v>34</v>
      </c>
      <c r="D11" s="17">
        <v>205696688068</v>
      </c>
      <c r="E11" s="6" t="s">
        <v>16</v>
      </c>
      <c r="F11" s="6" t="str">
        <f>IF(E11="BUY", "SELL", IF(E11="SELL", "BUY", ""))</f>
        <v>SELL</v>
      </c>
      <c r="G11" s="7">
        <v>107.88404800000001</v>
      </c>
      <c r="H11" s="7">
        <v>1000</v>
      </c>
      <c r="I11" s="5">
        <v>42573</v>
      </c>
      <c r="J11" s="9">
        <v>108.17944300000001</v>
      </c>
      <c r="K11" s="9">
        <f t="shared" si="0"/>
        <v>1002.7380785711712</v>
      </c>
      <c r="L11" s="10">
        <f t="shared" si="1"/>
        <v>-2.7380785711711726E-3</v>
      </c>
      <c r="M11" s="10">
        <f t="shared" si="2"/>
        <v>2.7380785711711726E-3</v>
      </c>
      <c r="N11" s="6">
        <f>DATEDIF(A11, I11, "d")</f>
        <v>95</v>
      </c>
    </row>
    <row r="12" spans="1:14" ht="14.25">
      <c r="A12" s="5">
        <v>42478</v>
      </c>
      <c r="B12" s="6" t="s">
        <v>35</v>
      </c>
      <c r="C12" s="6" t="s">
        <v>36</v>
      </c>
      <c r="D12" s="17">
        <v>55172716720</v>
      </c>
      <c r="E12" s="6" t="s">
        <v>16</v>
      </c>
      <c r="F12" s="6" t="str">
        <f>IF(E12="BUY", "SELL", IF(E12="SELL", "BUY", ""))</f>
        <v>SELL</v>
      </c>
      <c r="G12" s="7">
        <v>133.45996099999999</v>
      </c>
      <c r="H12" s="7">
        <v>1000</v>
      </c>
      <c r="I12" s="5">
        <v>42573</v>
      </c>
      <c r="J12" s="9">
        <v>142.97764599999999</v>
      </c>
      <c r="K12" s="9">
        <f t="shared" si="0"/>
        <v>1071.3149091958749</v>
      </c>
      <c r="L12" s="10">
        <f t="shared" si="1"/>
        <v>-7.1314909195874868E-2</v>
      </c>
      <c r="M12" s="10">
        <f t="shared" si="2"/>
        <v>7.1314909195874868E-2</v>
      </c>
      <c r="N12" s="6">
        <f>DATEDIF(A12, I12, "d")</f>
        <v>95</v>
      </c>
    </row>
    <row r="13" spans="1:14" ht="14.25">
      <c r="A13" s="5">
        <v>42478</v>
      </c>
      <c r="B13" s="6" t="s">
        <v>37</v>
      </c>
      <c r="C13" s="6" t="s">
        <v>38</v>
      </c>
      <c r="D13" s="17">
        <v>1394593920</v>
      </c>
      <c r="E13" s="6" t="s">
        <v>19</v>
      </c>
      <c r="F13" s="6" t="str">
        <f>IF(E13="BUY", "SELL", IF(E13="SELL", "BUY", ""))</f>
        <v>BUY</v>
      </c>
      <c r="G13" s="7">
        <v>38.770000000000003</v>
      </c>
      <c r="H13" s="7">
        <v>1000</v>
      </c>
      <c r="I13" s="11">
        <v>43132</v>
      </c>
      <c r="J13" s="9">
        <v>37.650002000000001</v>
      </c>
      <c r="K13" s="9">
        <f t="shared" si="0"/>
        <v>971.11173587825635</v>
      </c>
      <c r="L13" s="10">
        <f t="shared" si="1"/>
        <v>-2.8888264121743647E-2</v>
      </c>
      <c r="M13" s="10">
        <f t="shared" si="2"/>
        <v>2.8888264121743647E-2</v>
      </c>
      <c r="N13" s="6">
        <f>DATEDIF(A13, I13, "d")</f>
        <v>654</v>
      </c>
    </row>
    <row r="14" spans="1:14" ht="14.25">
      <c r="A14" s="5">
        <v>42478</v>
      </c>
      <c r="B14" s="6" t="s">
        <v>39</v>
      </c>
      <c r="C14" s="6" t="s">
        <v>40</v>
      </c>
      <c r="D14" s="17">
        <v>57134103688</v>
      </c>
      <c r="E14" s="6" t="s">
        <v>16</v>
      </c>
      <c r="F14" s="6" t="str">
        <f>IF(E14="BUY", "SELL", IF(E14="SELL", "BUY", ""))</f>
        <v>SELL</v>
      </c>
      <c r="G14" s="7">
        <v>57.982281</v>
      </c>
      <c r="H14" s="7">
        <v>1000</v>
      </c>
      <c r="I14" s="5">
        <v>42677</v>
      </c>
      <c r="J14" s="9">
        <v>54.410629</v>
      </c>
      <c r="K14" s="9">
        <f t="shared" si="0"/>
        <v>938.40097460118898</v>
      </c>
      <c r="L14" s="10">
        <f t="shared" si="1"/>
        <v>6.1599025398811021E-2</v>
      </c>
      <c r="M14" s="10">
        <f t="shared" si="2"/>
        <v>-6.1599025398811021E-2</v>
      </c>
      <c r="N14" s="6">
        <f>DATEDIF(A14, I14, "d")</f>
        <v>199</v>
      </c>
    </row>
    <row r="15" spans="1:14" ht="14.25">
      <c r="A15" s="5">
        <v>42478</v>
      </c>
      <c r="B15" s="6" t="s">
        <v>41</v>
      </c>
      <c r="C15" s="6" t="s">
        <v>42</v>
      </c>
      <c r="D15" s="17">
        <v>245279018698</v>
      </c>
      <c r="E15" s="6" t="s">
        <v>16</v>
      </c>
      <c r="F15" s="6" t="str">
        <f>IF(E15="BUY", "SELL", IF(E15="SELL", "BUY", ""))</f>
        <v>SELL</v>
      </c>
      <c r="G15" s="7">
        <v>84.158553999999995</v>
      </c>
      <c r="H15" s="7">
        <v>1000</v>
      </c>
      <c r="I15" s="11">
        <v>44727</v>
      </c>
      <c r="J15" s="9">
        <v>153.64617899999999</v>
      </c>
      <c r="K15" s="9">
        <f t="shared" si="0"/>
        <v>1825.6751298269692</v>
      </c>
      <c r="L15" s="10">
        <f t="shared" si="1"/>
        <v>-0.82567512982696922</v>
      </c>
      <c r="M15" s="10">
        <f t="shared" si="2"/>
        <v>0.82567512982696922</v>
      </c>
      <c r="N15" s="6">
        <f>DATEDIF(A15, I15, "d")</f>
        <v>2249</v>
      </c>
    </row>
    <row r="16" spans="1:14" ht="14.25">
      <c r="A16" s="5">
        <v>42478</v>
      </c>
      <c r="B16" s="6" t="s">
        <v>43</v>
      </c>
      <c r="C16" s="6" t="s">
        <v>44</v>
      </c>
      <c r="D16" s="17">
        <v>1454739324</v>
      </c>
      <c r="E16" s="6" t="s">
        <v>16</v>
      </c>
      <c r="F16" s="6" t="str">
        <f>IF(E16="BUY", "SELL", IF(E16="SELL", "BUY", ""))</f>
        <v>SELL</v>
      </c>
      <c r="G16" s="7">
        <v>19.690000999999999</v>
      </c>
      <c r="H16" s="7">
        <v>1000</v>
      </c>
      <c r="I16" s="11">
        <v>44727</v>
      </c>
      <c r="J16" s="9">
        <v>12.25</v>
      </c>
      <c r="K16" s="9">
        <f t="shared" si="0"/>
        <v>622.14318831167145</v>
      </c>
      <c r="L16" s="10">
        <f t="shared" si="1"/>
        <v>0.37785681168832858</v>
      </c>
      <c r="M16" s="10">
        <f t="shared" si="2"/>
        <v>-0.37785681168832858</v>
      </c>
      <c r="N16" s="6">
        <f>DATEDIF(A16, I16, "d")</f>
        <v>2249</v>
      </c>
    </row>
    <row r="17" spans="1:14" ht="14.25">
      <c r="A17" s="11">
        <v>42478</v>
      </c>
      <c r="B17" s="6" t="s">
        <v>45</v>
      </c>
      <c r="C17" s="6" t="s">
        <v>46</v>
      </c>
      <c r="D17" s="17">
        <v>464063590080</v>
      </c>
      <c r="E17" s="12" t="s">
        <v>16</v>
      </c>
      <c r="F17" s="13" t="str">
        <f>IF(E17="BUY", "SELL", IF(E17="SELL", "BUY", ""))</f>
        <v>SELL</v>
      </c>
      <c r="G17" s="7">
        <v>114.61647000000001</v>
      </c>
      <c r="H17" s="7">
        <v>1000</v>
      </c>
      <c r="I17" s="11">
        <v>43021</v>
      </c>
      <c r="J17" s="9">
        <v>176.973648</v>
      </c>
      <c r="K17" s="9">
        <f t="shared" si="0"/>
        <v>1544.0507633850527</v>
      </c>
      <c r="L17" s="10">
        <f t="shared" si="1"/>
        <v>-0.54405076338505276</v>
      </c>
      <c r="M17" s="10">
        <f t="shared" si="2"/>
        <v>0.54405076338505276</v>
      </c>
      <c r="N17" s="6">
        <f>DATEDIF(A17, I17, "d")</f>
        <v>543</v>
      </c>
    </row>
    <row r="18" spans="1:14" ht="14.25">
      <c r="A18" s="11">
        <v>42478</v>
      </c>
      <c r="B18" s="6" t="s">
        <v>47</v>
      </c>
      <c r="C18" s="6" t="s">
        <v>48</v>
      </c>
      <c r="D18" s="17">
        <v>139488720000</v>
      </c>
      <c r="E18" s="12" t="s">
        <v>16</v>
      </c>
      <c r="F18" s="13" t="str">
        <f>IF(E18="BUY", "SELL", IF(E18="SELL", "BUY", ""))</f>
        <v>SELL</v>
      </c>
      <c r="G18" s="7">
        <v>36.568382</v>
      </c>
      <c r="H18" s="7">
        <v>1000</v>
      </c>
      <c r="I18" s="11">
        <v>42760</v>
      </c>
      <c r="J18" s="9">
        <v>36.32761</v>
      </c>
      <c r="K18" s="9">
        <f t="shared" si="0"/>
        <v>993.41584213378655</v>
      </c>
      <c r="L18" s="10">
        <f t="shared" si="1"/>
        <v>6.5841578662134449E-3</v>
      </c>
      <c r="M18" s="10">
        <f t="shared" si="2"/>
        <v>-6.5841578662134449E-3</v>
      </c>
      <c r="N18" s="6">
        <f>DATEDIF(A18, I18, "d")</f>
        <v>282</v>
      </c>
    </row>
    <row r="19" spans="1:14" ht="14.25">
      <c r="A19" s="11">
        <v>42478</v>
      </c>
      <c r="B19" s="6" t="s">
        <v>49</v>
      </c>
      <c r="C19" s="6" t="s">
        <v>50</v>
      </c>
      <c r="D19" s="17">
        <v>425280211092</v>
      </c>
      <c r="E19" s="12" t="s">
        <v>16</v>
      </c>
      <c r="F19" s="13" t="str">
        <f>IF(E19="BUY", "SELL", IF(E19="SELL", "BUY", ""))</f>
        <v>SELL</v>
      </c>
      <c r="G19" s="7">
        <v>60.15</v>
      </c>
      <c r="H19" s="7">
        <v>1000</v>
      </c>
      <c r="I19" s="11">
        <v>42503</v>
      </c>
      <c r="J19" s="9">
        <v>56.32</v>
      </c>
      <c r="K19" s="9">
        <f t="shared" si="0"/>
        <v>936.32585203657527</v>
      </c>
      <c r="L19" s="10">
        <f t="shared" si="1"/>
        <v>6.3674147963424729E-2</v>
      </c>
      <c r="M19" s="10">
        <f t="shared" si="2"/>
        <v>-6.3674147963424729E-2</v>
      </c>
      <c r="N19" s="6">
        <f>DATEDIF(A19, I19, "d")</f>
        <v>25</v>
      </c>
    </row>
    <row r="20" spans="1:14" ht="14.25">
      <c r="A20" s="11">
        <v>42478</v>
      </c>
      <c r="B20" s="6" t="s">
        <v>51</v>
      </c>
      <c r="C20" s="6" t="s">
        <v>52</v>
      </c>
      <c r="D20" s="17">
        <v>444889529764</v>
      </c>
      <c r="E20" s="12" t="s">
        <v>16</v>
      </c>
      <c r="F20" s="13" t="str">
        <f>IF(E20="BUY", "SELL", IF(E20="SELL", "BUY", ""))</f>
        <v>SELL</v>
      </c>
      <c r="G20" s="7">
        <v>60.43</v>
      </c>
      <c r="H20" s="7">
        <v>1000</v>
      </c>
      <c r="I20" s="11">
        <v>42482</v>
      </c>
      <c r="J20" s="9">
        <v>61.66</v>
      </c>
      <c r="K20" s="9">
        <f t="shared" si="0"/>
        <v>1020.3541287440012</v>
      </c>
      <c r="L20" s="10">
        <f t="shared" si="1"/>
        <v>-2.0354128744001172E-2</v>
      </c>
      <c r="M20" s="10">
        <f t="shared" si="2"/>
        <v>2.0354128744001172E-2</v>
      </c>
      <c r="N20" s="6">
        <f>DATEDIF(A20, I20, "d")</f>
        <v>4</v>
      </c>
    </row>
    <row r="21" spans="1:14" ht="14.25">
      <c r="A21" s="5">
        <v>42479</v>
      </c>
      <c r="B21" s="6" t="s">
        <v>53</v>
      </c>
      <c r="C21" s="6" t="s">
        <v>54</v>
      </c>
      <c r="D21" s="17">
        <v>5168276738</v>
      </c>
      <c r="E21" s="6" t="s">
        <v>16</v>
      </c>
      <c r="F21" s="6" t="str">
        <f>IF(E21="BUY", "SELL", IF(E21="SELL", "BUY", ""))</f>
        <v>SELL</v>
      </c>
      <c r="G21" s="7">
        <v>24.63</v>
      </c>
      <c r="H21" s="7">
        <v>1000</v>
      </c>
      <c r="I21" s="11">
        <v>42654</v>
      </c>
      <c r="J21" s="9">
        <v>21.89</v>
      </c>
      <c r="K21" s="9">
        <f t="shared" si="0"/>
        <v>888.75355257815681</v>
      </c>
      <c r="L21" s="10">
        <f t="shared" si="1"/>
        <v>0.11124644742184318</v>
      </c>
      <c r="M21" s="10">
        <f t="shared" si="2"/>
        <v>-0.11124644742184318</v>
      </c>
      <c r="N21" s="6">
        <f>DATEDIF(A21, I21, "d")</f>
        <v>175</v>
      </c>
    </row>
    <row r="22" spans="1:14" ht="14.25">
      <c r="A22" s="5">
        <v>42479</v>
      </c>
      <c r="B22" s="6" t="s">
        <v>55</v>
      </c>
      <c r="C22" s="6" t="s">
        <v>56</v>
      </c>
      <c r="D22" s="17">
        <v>2744500935588</v>
      </c>
      <c r="E22" s="6" t="s">
        <v>16</v>
      </c>
      <c r="F22" s="6" t="str">
        <f>IF(E22="BUY", "SELL", IF(E22="SELL", "BUY", ""))</f>
        <v>SELL</v>
      </c>
      <c r="G22" s="7">
        <v>24.5</v>
      </c>
      <c r="H22" s="7">
        <v>1000</v>
      </c>
      <c r="I22" s="11">
        <v>42502</v>
      </c>
      <c r="J22" s="9">
        <v>20.83</v>
      </c>
      <c r="K22" s="9">
        <f t="shared" si="0"/>
        <v>850.20408163265301</v>
      </c>
      <c r="L22" s="10">
        <f t="shared" si="1"/>
        <v>0.14979591836734699</v>
      </c>
      <c r="M22" s="10">
        <f t="shared" si="2"/>
        <v>-0.14979591836734699</v>
      </c>
      <c r="N22" s="6">
        <f>DATEDIF(A22, I22, "d")</f>
        <v>23</v>
      </c>
    </row>
    <row r="23" spans="1:14" ht="14.25">
      <c r="A23" s="5">
        <v>42479</v>
      </c>
      <c r="B23" s="6" t="s">
        <v>57</v>
      </c>
      <c r="C23" s="6" t="s">
        <v>57</v>
      </c>
      <c r="D23" s="17">
        <v>8943277332</v>
      </c>
      <c r="E23" s="6" t="s">
        <v>16</v>
      </c>
      <c r="F23" s="6" t="str">
        <f>IF(E23="BUY", "SELL", IF(E23="SELL", "BUY", ""))</f>
        <v>SELL</v>
      </c>
      <c r="G23" s="7">
        <v>44.13</v>
      </c>
      <c r="H23" s="7">
        <v>1000</v>
      </c>
      <c r="I23" s="11">
        <v>44727</v>
      </c>
      <c r="J23" s="9">
        <v>108.06</v>
      </c>
      <c r="K23" s="9">
        <f t="shared" si="0"/>
        <v>2448.6743711760705</v>
      </c>
      <c r="L23" s="10">
        <f t="shared" si="1"/>
        <v>-1.4486743711760706</v>
      </c>
      <c r="M23" s="10">
        <f t="shared" si="2"/>
        <v>1.4486743711760706</v>
      </c>
      <c r="N23" s="6">
        <f>DATEDIF(A23, I23, "d")</f>
        <v>2248</v>
      </c>
    </row>
    <row r="24" spans="1:14" ht="14.25">
      <c r="A24" s="5">
        <v>42479</v>
      </c>
      <c r="B24" s="6" t="s">
        <v>58</v>
      </c>
      <c r="C24" s="6" t="s">
        <v>59</v>
      </c>
      <c r="D24" s="17">
        <v>231528133463</v>
      </c>
      <c r="E24" s="6" t="s">
        <v>16</v>
      </c>
      <c r="F24" s="6" t="str">
        <f>IF(E24="BUY", "SELL", IF(E24="SELL", "BUY", ""))</f>
        <v>SELL</v>
      </c>
      <c r="G24" s="7">
        <v>12.423714</v>
      </c>
      <c r="H24" s="7">
        <v>1000</v>
      </c>
      <c r="I24" s="5">
        <v>42524</v>
      </c>
      <c r="J24" s="9">
        <v>12.439978</v>
      </c>
      <c r="K24" s="9">
        <f t="shared" si="0"/>
        <v>1001.3091093371917</v>
      </c>
      <c r="L24" s="10">
        <f t="shared" si="1"/>
        <v>-1.3091093371916714E-3</v>
      </c>
      <c r="M24" s="10">
        <f t="shared" si="2"/>
        <v>1.3091093371916714E-3</v>
      </c>
      <c r="N24" s="6">
        <f>DATEDIF(A24, I24, "d")</f>
        <v>45</v>
      </c>
    </row>
    <row r="25" spans="1:14" ht="14.25">
      <c r="A25" s="5">
        <v>42479</v>
      </c>
      <c r="B25" s="6" t="s">
        <v>60</v>
      </c>
      <c r="C25" s="6" t="s">
        <v>61</v>
      </c>
      <c r="D25" s="17">
        <v>190333227336</v>
      </c>
      <c r="E25" s="6" t="s">
        <v>16</v>
      </c>
      <c r="F25" s="6" t="str">
        <f>IF(E25="BUY", "SELL", IF(E25="SELL", "BUY", ""))</f>
        <v>SELL</v>
      </c>
      <c r="G25" s="7">
        <v>26.681778000000001</v>
      </c>
      <c r="H25" s="7">
        <v>1000</v>
      </c>
      <c r="I25" s="11">
        <v>44727</v>
      </c>
      <c r="J25" s="9">
        <v>38.634003</v>
      </c>
      <c r="K25" s="9">
        <f t="shared" si="0"/>
        <v>1447.9545928311074</v>
      </c>
      <c r="L25" s="10">
        <f t="shared" si="1"/>
        <v>-0.44795459283110745</v>
      </c>
      <c r="M25" s="10">
        <f t="shared" si="2"/>
        <v>0.44795459283110745</v>
      </c>
      <c r="N25" s="6">
        <f>DATEDIF(A25, I25, "d")</f>
        <v>2248</v>
      </c>
    </row>
    <row r="26" spans="1:14" ht="14.25">
      <c r="A26" s="5">
        <v>42479</v>
      </c>
      <c r="B26" s="6" t="s">
        <v>62</v>
      </c>
      <c r="C26" s="6" t="s">
        <v>63</v>
      </c>
      <c r="D26" s="17">
        <v>116403087840</v>
      </c>
      <c r="E26" s="6" t="s">
        <v>19</v>
      </c>
      <c r="F26" s="6" t="str">
        <f>IF(E26="BUY", "SELL", IF(E26="SELL", "BUY", ""))</f>
        <v>BUY</v>
      </c>
      <c r="G26" s="7">
        <v>72.813309000000004</v>
      </c>
      <c r="H26" s="7">
        <v>1000</v>
      </c>
      <c r="I26" s="5">
        <v>42503</v>
      </c>
      <c r="J26" s="9">
        <v>72.910552999999993</v>
      </c>
      <c r="K26" s="9">
        <f t="shared" si="0"/>
        <v>1001.335525075505</v>
      </c>
      <c r="L26" s="10">
        <f t="shared" si="1"/>
        <v>1.335525075504961E-3</v>
      </c>
      <c r="M26" s="10">
        <f t="shared" si="2"/>
        <v>-1.335525075504961E-3</v>
      </c>
      <c r="N26" s="6">
        <f>DATEDIF(A26, I26, "d")</f>
        <v>24</v>
      </c>
    </row>
    <row r="27" spans="1:14" ht="14.25">
      <c r="A27" s="5">
        <v>42479</v>
      </c>
      <c r="B27" s="6" t="s">
        <v>64</v>
      </c>
      <c r="C27" s="6" t="s">
        <v>65</v>
      </c>
      <c r="D27" s="17">
        <v>157074705249</v>
      </c>
      <c r="E27" s="6" t="s">
        <v>16</v>
      </c>
      <c r="F27" s="6" t="str">
        <f>IF(E27="BUY", "SELL", IF(E27="SELL", "BUY", ""))</f>
        <v>SELL</v>
      </c>
      <c r="G27" s="7">
        <v>96.835007000000004</v>
      </c>
      <c r="H27" s="7">
        <v>1000</v>
      </c>
      <c r="I27" s="5">
        <v>42654</v>
      </c>
      <c r="J27" s="9">
        <v>87.294250000000005</v>
      </c>
      <c r="K27" s="9">
        <f t="shared" si="0"/>
        <v>901.47409190562666</v>
      </c>
      <c r="L27" s="10">
        <f t="shared" si="1"/>
        <v>9.8525908094373338E-2</v>
      </c>
      <c r="M27" s="10">
        <f t="shared" si="2"/>
        <v>-9.8525908094373338E-2</v>
      </c>
      <c r="N27" s="6">
        <f>DATEDIF(A27, I27, "d")</f>
        <v>175</v>
      </c>
    </row>
    <row r="28" spans="1:14" ht="14.25">
      <c r="A28" s="5">
        <v>42479</v>
      </c>
      <c r="B28" s="6" t="s">
        <v>66</v>
      </c>
      <c r="C28" s="6" t="s">
        <v>67</v>
      </c>
      <c r="D28" s="17">
        <v>55668982979</v>
      </c>
      <c r="E28" s="6" t="s">
        <v>16</v>
      </c>
      <c r="F28" s="6" t="str">
        <f>IF(E28="BUY", "SELL", IF(E28="SELL", "BUY", ""))</f>
        <v>SELL</v>
      </c>
      <c r="G28" s="7">
        <v>11.245623999999999</v>
      </c>
      <c r="H28" s="7">
        <v>1000</v>
      </c>
      <c r="I28" s="11">
        <v>42499</v>
      </c>
      <c r="J28" s="9">
        <v>9.8504520000000007</v>
      </c>
      <c r="K28" s="9">
        <f t="shared" si="0"/>
        <v>875.93645314835362</v>
      </c>
      <c r="L28" s="10">
        <f t="shared" si="1"/>
        <v>0.12406354685164638</v>
      </c>
      <c r="M28" s="10">
        <f t="shared" si="2"/>
        <v>-0.12406354685164638</v>
      </c>
      <c r="N28" s="6">
        <f>DATEDIF(A28, I28, "d")</f>
        <v>20</v>
      </c>
    </row>
    <row r="29" spans="1:14" ht="14.25">
      <c r="A29" s="5">
        <v>42479</v>
      </c>
      <c r="B29" s="6" t="s">
        <v>68</v>
      </c>
      <c r="C29" s="6" t="s">
        <v>69</v>
      </c>
      <c r="D29" s="17">
        <v>2348838000</v>
      </c>
      <c r="E29" s="6" t="s">
        <v>19</v>
      </c>
      <c r="F29" s="6" t="str">
        <f>IF(E29="BUY", "SELL", IF(E29="SELL", "BUY", ""))</f>
        <v>BUY</v>
      </c>
      <c r="G29" s="7">
        <v>20.529018000000001</v>
      </c>
      <c r="H29" s="7">
        <v>1000</v>
      </c>
      <c r="I29" s="11">
        <v>44593</v>
      </c>
      <c r="J29" s="9">
        <v>14.781946</v>
      </c>
      <c r="K29" s="9">
        <f t="shared" si="0"/>
        <v>720.05129519590264</v>
      </c>
      <c r="L29" s="10">
        <f t="shared" si="1"/>
        <v>-0.27994870480409734</v>
      </c>
      <c r="M29" s="10">
        <f t="shared" si="2"/>
        <v>0.27994870480409734</v>
      </c>
      <c r="N29" s="6">
        <f>DATEDIF(A29, I29, "d")</f>
        <v>2114</v>
      </c>
    </row>
    <row r="30" spans="1:14" ht="14.25">
      <c r="A30" s="5">
        <v>42479</v>
      </c>
      <c r="B30" s="6" t="s">
        <v>70</v>
      </c>
      <c r="C30" s="6" t="s">
        <v>71</v>
      </c>
      <c r="D30" s="17">
        <v>108022328640</v>
      </c>
      <c r="E30" s="6" t="s">
        <v>16</v>
      </c>
      <c r="F30" s="6" t="str">
        <f>IF(E30="BUY", "SELL", IF(E30="SELL", "BUY", ""))</f>
        <v>SELL</v>
      </c>
      <c r="G30" s="7">
        <v>141.449692</v>
      </c>
      <c r="H30" s="7">
        <v>1000</v>
      </c>
      <c r="I30" s="11">
        <v>42506</v>
      </c>
      <c r="J30" s="9">
        <v>135.127319</v>
      </c>
      <c r="K30" s="9">
        <f t="shared" si="0"/>
        <v>955.30302745374661</v>
      </c>
      <c r="L30" s="10">
        <f t="shared" si="1"/>
        <v>4.4696972546253391E-2</v>
      </c>
      <c r="M30" s="10">
        <f t="shared" si="2"/>
        <v>-4.4696972546253391E-2</v>
      </c>
      <c r="N30" s="6">
        <f>DATEDIF(A30, I30, "d")</f>
        <v>27</v>
      </c>
    </row>
    <row r="31" spans="1:14" ht="14.25">
      <c r="A31" s="5">
        <v>42479</v>
      </c>
      <c r="B31" s="6" t="s">
        <v>28</v>
      </c>
      <c r="C31" s="6" t="s">
        <v>28</v>
      </c>
      <c r="D31" s="17">
        <v>128825360723</v>
      </c>
      <c r="E31" s="6" t="s">
        <v>16</v>
      </c>
      <c r="F31" s="6" t="str">
        <f>IF(E31="BUY", "SELL", IF(E31="SELL", "BUY", ""))</f>
        <v>SELL</v>
      </c>
      <c r="G31" s="7">
        <v>97.77</v>
      </c>
      <c r="H31" s="7">
        <v>1000</v>
      </c>
      <c r="I31" s="5">
        <v>42657</v>
      </c>
      <c r="J31" s="9">
        <v>106.8</v>
      </c>
      <c r="K31" s="9">
        <f t="shared" si="0"/>
        <v>1092.3596195151886</v>
      </c>
      <c r="L31" s="10">
        <f t="shared" si="1"/>
        <v>-9.2359619515188576E-2</v>
      </c>
      <c r="M31" s="10">
        <f t="shared" si="2"/>
        <v>9.2359619515188576E-2</v>
      </c>
      <c r="N31" s="6">
        <f>DATEDIF(A31, I31, "d")</f>
        <v>178</v>
      </c>
    </row>
    <row r="32" spans="1:14" ht="14.25">
      <c r="A32" s="5">
        <v>42479</v>
      </c>
      <c r="B32" s="6" t="s">
        <v>72</v>
      </c>
      <c r="C32" s="6" t="s">
        <v>73</v>
      </c>
      <c r="D32" s="17">
        <v>21199583290</v>
      </c>
      <c r="E32" s="6" t="s">
        <v>19</v>
      </c>
      <c r="F32" s="6" t="str">
        <f>IF(E32="BUY", "SELL", IF(E32="SELL", "BUY", ""))</f>
        <v>BUY</v>
      </c>
      <c r="G32" s="7">
        <v>60.695084000000001</v>
      </c>
      <c r="H32" s="7">
        <v>1000</v>
      </c>
      <c r="I32" s="5">
        <v>42502</v>
      </c>
      <c r="J32" s="9">
        <v>60.468235</v>
      </c>
      <c r="K32" s="9">
        <f t="shared" si="0"/>
        <v>996.26248148861612</v>
      </c>
      <c r="L32" s="10">
        <f t="shared" si="1"/>
        <v>-3.7375185113838823E-3</v>
      </c>
      <c r="M32" s="10">
        <f t="shared" si="2"/>
        <v>3.7375185113838823E-3</v>
      </c>
      <c r="N32" s="6">
        <f>DATEDIF(A32, I32, "d")</f>
        <v>23</v>
      </c>
    </row>
    <row r="33" spans="1:14" ht="14.25">
      <c r="A33" s="5">
        <v>42479</v>
      </c>
      <c r="B33" s="6" t="s">
        <v>74</v>
      </c>
      <c r="C33" s="6" t="s">
        <v>75</v>
      </c>
      <c r="D33" s="17">
        <v>140832515433</v>
      </c>
      <c r="E33" s="6" t="s">
        <v>16</v>
      </c>
      <c r="F33" s="6" t="str">
        <f>IF(E33="BUY", "SELL", IF(E33="SELL", "BUY", ""))</f>
        <v>SELL</v>
      </c>
      <c r="G33" s="7">
        <v>21.625216999999999</v>
      </c>
      <c r="H33" s="7">
        <v>1000</v>
      </c>
      <c r="I33" s="5">
        <v>43206</v>
      </c>
      <c r="J33" s="9">
        <v>45.511932000000002</v>
      </c>
      <c r="K33" s="9">
        <f t="shared" si="0"/>
        <v>2104.5768928006596</v>
      </c>
      <c r="L33" s="10">
        <f t="shared" si="1"/>
        <v>-1.1045768928006596</v>
      </c>
      <c r="M33" s="10">
        <f t="shared" si="2"/>
        <v>1.1045768928006596</v>
      </c>
      <c r="N33" s="6">
        <f>DATEDIF(A33, I33, "d")</f>
        <v>727</v>
      </c>
    </row>
    <row r="34" spans="1:14" ht="14.25">
      <c r="A34" s="5">
        <v>42479</v>
      </c>
      <c r="B34" s="6" t="s">
        <v>76</v>
      </c>
      <c r="C34" s="6" t="s">
        <v>77</v>
      </c>
      <c r="D34" s="17">
        <v>179830167494</v>
      </c>
      <c r="E34" s="6" t="s">
        <v>19</v>
      </c>
      <c r="F34" s="6" t="str">
        <f>IF(E34="BUY", "SELL", IF(E34="SELL", "BUY", ""))</f>
        <v>BUY</v>
      </c>
      <c r="G34" s="7">
        <v>94.339995999999999</v>
      </c>
      <c r="H34" s="7">
        <v>1000</v>
      </c>
      <c r="I34" s="5">
        <v>42493</v>
      </c>
      <c r="J34" s="9">
        <v>91.540001000000004</v>
      </c>
      <c r="K34" s="9">
        <f t="shared" si="0"/>
        <v>970.32017046089345</v>
      </c>
      <c r="L34" s="10">
        <f t="shared" si="1"/>
        <v>-2.9679829539106549E-2</v>
      </c>
      <c r="M34" s="10">
        <f t="shared" si="2"/>
        <v>2.9679829539106549E-2</v>
      </c>
      <c r="N34" s="6">
        <f>DATEDIF(A34, I34, "d")</f>
        <v>14</v>
      </c>
    </row>
    <row r="35" spans="1:14" ht="14.25">
      <c r="A35" s="5">
        <v>42479</v>
      </c>
      <c r="B35" s="6" t="s">
        <v>78</v>
      </c>
      <c r="C35" s="6" t="s">
        <v>79</v>
      </c>
      <c r="D35" s="17">
        <v>2274282000</v>
      </c>
      <c r="E35" s="6" t="s">
        <v>19</v>
      </c>
      <c r="F35" s="6" t="str">
        <f>IF(E35="BUY", "SELL", IF(E35="SELL", "BUY", ""))</f>
        <v>BUY</v>
      </c>
      <c r="G35" s="7">
        <v>8.8000000000000007</v>
      </c>
      <c r="H35" s="7">
        <v>1000</v>
      </c>
      <c r="I35" s="5">
        <v>42709</v>
      </c>
      <c r="J35" s="9">
        <v>13.37</v>
      </c>
      <c r="K35" s="9">
        <f t="shared" si="0"/>
        <v>1519.3181818181815</v>
      </c>
      <c r="L35" s="10">
        <f t="shared" si="1"/>
        <v>0.51931818181818157</v>
      </c>
      <c r="M35" s="10">
        <f t="shared" si="2"/>
        <v>-0.51931818181818157</v>
      </c>
      <c r="N35" s="6">
        <f>DATEDIF(A35, I35, "d")</f>
        <v>230</v>
      </c>
    </row>
    <row r="36" spans="1:14" ht="14.25">
      <c r="A36" s="5">
        <v>42479</v>
      </c>
      <c r="B36" s="6" t="s">
        <v>80</v>
      </c>
      <c r="C36" s="6" t="s">
        <v>81</v>
      </c>
      <c r="D36" s="17">
        <v>935696004</v>
      </c>
      <c r="E36" s="6" t="s">
        <v>19</v>
      </c>
      <c r="F36" s="6" t="str">
        <f>IF(E36="BUY", "SELL", IF(E36="SELL", "BUY", ""))</f>
        <v>BUY</v>
      </c>
      <c r="G36" s="7">
        <v>46.18</v>
      </c>
      <c r="H36" s="7">
        <v>1000</v>
      </c>
      <c r="I36" s="11">
        <v>42690</v>
      </c>
      <c r="J36" s="9">
        <v>37.39</v>
      </c>
      <c r="K36" s="9">
        <f t="shared" si="0"/>
        <v>809.65786054569082</v>
      </c>
      <c r="L36" s="10">
        <f t="shared" si="1"/>
        <v>-0.19034213945430917</v>
      </c>
      <c r="M36" s="10">
        <f t="shared" si="2"/>
        <v>0.19034213945430917</v>
      </c>
      <c r="N36" s="6">
        <f>DATEDIF(A36, I36, "d")</f>
        <v>211</v>
      </c>
    </row>
    <row r="37" spans="1:14" ht="14.25">
      <c r="A37" s="5">
        <v>42479</v>
      </c>
      <c r="B37" s="6" t="s">
        <v>82</v>
      </c>
      <c r="C37" s="6" t="s">
        <v>83</v>
      </c>
      <c r="D37" s="17">
        <v>13002064320</v>
      </c>
      <c r="E37" s="6" t="s">
        <v>16</v>
      </c>
      <c r="F37" s="6" t="str">
        <f>IF(E37="BUY", "SELL", IF(E37="SELL", "BUY", ""))</f>
        <v>SELL</v>
      </c>
      <c r="G37" s="7">
        <v>44.200409000000001</v>
      </c>
      <c r="H37" s="7">
        <v>1000</v>
      </c>
      <c r="I37" s="5">
        <v>43007</v>
      </c>
      <c r="J37" s="9">
        <v>45.382423000000003</v>
      </c>
      <c r="K37" s="9">
        <f t="shared" si="0"/>
        <v>1026.742150734397</v>
      </c>
      <c r="L37" s="10">
        <f t="shared" si="1"/>
        <v>-2.6742150734397001E-2</v>
      </c>
      <c r="M37" s="10">
        <f t="shared" si="2"/>
        <v>2.6742150734397001E-2</v>
      </c>
      <c r="N37" s="6">
        <f>DATEDIF(A37, I37, "d")</f>
        <v>528</v>
      </c>
    </row>
    <row r="38" spans="1:14" ht="14.25">
      <c r="A38" s="5">
        <v>42479</v>
      </c>
      <c r="B38" s="6" t="s">
        <v>84</v>
      </c>
      <c r="C38" s="6" t="s">
        <v>85</v>
      </c>
      <c r="D38" s="17">
        <v>14504441400</v>
      </c>
      <c r="E38" s="6" t="s">
        <v>19</v>
      </c>
      <c r="F38" s="6" t="str">
        <f>IF(E38="BUY", "SELL", IF(E38="SELL", "BUY", ""))</f>
        <v>BUY</v>
      </c>
      <c r="G38" s="7">
        <v>104.92</v>
      </c>
      <c r="H38" s="7">
        <v>1000</v>
      </c>
      <c r="I38" s="5">
        <v>42524</v>
      </c>
      <c r="J38" s="9">
        <v>107.24</v>
      </c>
      <c r="K38" s="9">
        <f t="shared" si="0"/>
        <v>1022.1120853983988</v>
      </c>
      <c r="L38" s="10">
        <f t="shared" si="1"/>
        <v>2.211208539839879E-2</v>
      </c>
      <c r="M38" s="10">
        <f t="shared" si="2"/>
        <v>-2.211208539839879E-2</v>
      </c>
      <c r="N38" s="6">
        <f>DATEDIF(A38, I38, "d")</f>
        <v>45</v>
      </c>
    </row>
    <row r="39" spans="1:14" ht="14.25">
      <c r="A39" s="11">
        <v>42479</v>
      </c>
      <c r="B39" s="6" t="s">
        <v>86</v>
      </c>
      <c r="C39" s="6" t="s">
        <v>87</v>
      </c>
      <c r="D39" s="17">
        <v>77269744000</v>
      </c>
      <c r="E39" s="12" t="s">
        <v>16</v>
      </c>
      <c r="F39" s="13" t="str">
        <f>IF(E39="BUY", "SELL", IF(E39="SELL", "BUY", ""))</f>
        <v>SELL</v>
      </c>
      <c r="G39" s="7">
        <v>71.937447000000006</v>
      </c>
      <c r="H39" s="7">
        <v>1000</v>
      </c>
      <c r="I39" s="11">
        <v>42667</v>
      </c>
      <c r="J39" s="9">
        <v>84.263924000000003</v>
      </c>
      <c r="K39" s="9">
        <f t="shared" si="0"/>
        <v>1171.3499368416562</v>
      </c>
      <c r="L39" s="10">
        <f t="shared" si="1"/>
        <v>-0.17134993684165625</v>
      </c>
      <c r="M39" s="10">
        <f t="shared" si="2"/>
        <v>0.17134993684165625</v>
      </c>
      <c r="N39" s="6">
        <f>DATEDIF(A39, I39, "d")</f>
        <v>188</v>
      </c>
    </row>
    <row r="40" spans="1:14" ht="14.25">
      <c r="A40" s="5">
        <v>42480</v>
      </c>
      <c r="B40" s="6" t="s">
        <v>88</v>
      </c>
      <c r="C40" s="6" t="s">
        <v>89</v>
      </c>
      <c r="D40" s="17">
        <v>118002826852</v>
      </c>
      <c r="E40" s="6" t="s">
        <v>16</v>
      </c>
      <c r="F40" s="6" t="str">
        <f>IF(E40="BUY", "SELL", IF(E40="SELL", "BUY", ""))</f>
        <v>SELL</v>
      </c>
      <c r="G40" s="7">
        <v>58.376541000000003</v>
      </c>
      <c r="H40" s="7">
        <v>1000</v>
      </c>
      <c r="I40" s="5">
        <v>42541</v>
      </c>
      <c r="J40" s="9">
        <v>55.934460000000001</v>
      </c>
      <c r="K40" s="9">
        <f t="shared" si="0"/>
        <v>958.16674030069703</v>
      </c>
      <c r="L40" s="10">
        <f t="shared" si="1"/>
        <v>4.1833259699302974E-2</v>
      </c>
      <c r="M40" s="10">
        <f t="shared" si="2"/>
        <v>-4.1833259699302974E-2</v>
      </c>
      <c r="N40" s="6">
        <f>DATEDIF(A40, I40, "d")</f>
        <v>61</v>
      </c>
    </row>
    <row r="41" spans="1:14" ht="14.25">
      <c r="A41" s="5">
        <v>42480</v>
      </c>
      <c r="B41" s="6" t="s">
        <v>90</v>
      </c>
      <c r="C41" s="6" t="s">
        <v>91</v>
      </c>
      <c r="D41" s="17">
        <v>16714773338</v>
      </c>
      <c r="E41" s="6" t="s">
        <v>16</v>
      </c>
      <c r="F41" s="6" t="str">
        <f>IF(E41="BUY", "SELL", IF(E41="SELL", "BUY", ""))</f>
        <v>SELL</v>
      </c>
      <c r="G41" s="7">
        <v>89.309997999999993</v>
      </c>
      <c r="H41" s="7">
        <v>1000</v>
      </c>
      <c r="I41" s="11">
        <v>44727</v>
      </c>
      <c r="J41" s="9">
        <v>74.150002000000001</v>
      </c>
      <c r="K41" s="9">
        <f t="shared" si="0"/>
        <v>830.25421185207063</v>
      </c>
      <c r="L41" s="10">
        <f t="shared" si="1"/>
        <v>0.16974578814792937</v>
      </c>
      <c r="M41" s="10">
        <f t="shared" si="2"/>
        <v>-0.16974578814792937</v>
      </c>
      <c r="N41" s="6">
        <f>DATEDIF(A41, I41, "d")</f>
        <v>2247</v>
      </c>
    </row>
    <row r="42" spans="1:14" ht="14.25">
      <c r="A42" s="5">
        <v>42480</v>
      </c>
      <c r="B42" s="6" t="s">
        <v>92</v>
      </c>
      <c r="C42" s="6" t="s">
        <v>92</v>
      </c>
      <c r="D42" s="17">
        <v>104646990459</v>
      </c>
      <c r="E42" s="6" t="s">
        <v>19</v>
      </c>
      <c r="F42" s="6" t="str">
        <f>IF(E42="BUY", "SELL", IF(E42="SELL", "BUY", ""))</f>
        <v>BUY</v>
      </c>
      <c r="G42" s="7">
        <v>20.52</v>
      </c>
      <c r="H42" s="7">
        <v>1000</v>
      </c>
      <c r="I42" s="5">
        <v>43217</v>
      </c>
      <c r="J42" s="9">
        <v>32.61</v>
      </c>
      <c r="K42" s="9">
        <f t="shared" si="0"/>
        <v>1589.1812865497075</v>
      </c>
      <c r="L42" s="10">
        <f t="shared" si="1"/>
        <v>0.58918128654970747</v>
      </c>
      <c r="M42" s="10">
        <f t="shared" si="2"/>
        <v>-0.58918128654970747</v>
      </c>
      <c r="N42" s="6">
        <f>DATEDIF(A42, I42, "d")</f>
        <v>737</v>
      </c>
    </row>
    <row r="43" spans="1:14" ht="14.25">
      <c r="A43" s="5">
        <v>42480</v>
      </c>
      <c r="B43" s="6" t="s">
        <v>93</v>
      </c>
      <c r="C43" s="6" t="s">
        <v>94</v>
      </c>
      <c r="D43" s="17">
        <v>81360823648</v>
      </c>
      <c r="E43" s="6" t="s">
        <v>16</v>
      </c>
      <c r="F43" s="6" t="str">
        <f>IF(E43="BUY", "SELL", IF(E43="SELL", "BUY", ""))</f>
        <v>SELL</v>
      </c>
      <c r="G43" s="7">
        <v>37.748116000000003</v>
      </c>
      <c r="H43" s="7">
        <v>1000</v>
      </c>
      <c r="I43" s="5">
        <v>42662</v>
      </c>
      <c r="J43" s="9">
        <v>40.148285000000001</v>
      </c>
      <c r="K43" s="9">
        <f t="shared" si="0"/>
        <v>1063.5838090568545</v>
      </c>
      <c r="L43" s="10">
        <f t="shared" si="1"/>
        <v>-6.358380905685454E-2</v>
      </c>
      <c r="M43" s="10">
        <f t="shared" si="2"/>
        <v>6.358380905685454E-2</v>
      </c>
      <c r="N43" s="6">
        <f>DATEDIF(A43, I43, "d")</f>
        <v>182</v>
      </c>
    </row>
    <row r="44" spans="1:14" ht="14.25">
      <c r="A44" s="5">
        <v>42480</v>
      </c>
      <c r="B44" s="6" t="s">
        <v>95</v>
      </c>
      <c r="C44" s="6" t="s">
        <v>96</v>
      </c>
      <c r="D44" s="17">
        <v>15046201417</v>
      </c>
      <c r="E44" s="6" t="s">
        <v>19</v>
      </c>
      <c r="F44" s="6" t="str">
        <f>IF(E44="BUY", "SELL", IF(E44="SELL", "BUY", ""))</f>
        <v>BUY</v>
      </c>
      <c r="G44" s="7">
        <v>7.6</v>
      </c>
      <c r="H44" s="7">
        <v>1000</v>
      </c>
      <c r="I44" s="11">
        <v>42858</v>
      </c>
      <c r="J44" s="9">
        <v>31.309999000000001</v>
      </c>
      <c r="K44" s="9">
        <f t="shared" si="0"/>
        <v>4119.7367105263165</v>
      </c>
      <c r="L44" s="10">
        <f t="shared" si="1"/>
        <v>3.1197367105263165</v>
      </c>
      <c r="M44" s="10">
        <f t="shared" si="2"/>
        <v>-3.1197367105263165</v>
      </c>
      <c r="N44" s="6">
        <f>DATEDIF(A44, I44, "d")</f>
        <v>378</v>
      </c>
    </row>
    <row r="45" spans="1:14" ht="14.25">
      <c r="A45" s="5">
        <v>42480</v>
      </c>
      <c r="B45" s="6" t="s">
        <v>97</v>
      </c>
      <c r="C45" s="6" t="s">
        <v>98</v>
      </c>
      <c r="D45" s="17">
        <v>47001843200</v>
      </c>
      <c r="E45" s="6" t="s">
        <v>16</v>
      </c>
      <c r="F45" s="6" t="str">
        <f>IF(E45="BUY", "SELL", IF(E45="SELL", "BUY", ""))</f>
        <v>SELL</v>
      </c>
      <c r="G45" s="7">
        <v>9.5089410000000001</v>
      </c>
      <c r="H45" s="7">
        <v>1000</v>
      </c>
      <c r="I45" s="11">
        <v>42523</v>
      </c>
      <c r="J45" s="9">
        <v>9.3107410000000002</v>
      </c>
      <c r="K45" s="9">
        <f t="shared" si="0"/>
        <v>979.15645916827123</v>
      </c>
      <c r="L45" s="10">
        <f t="shared" si="1"/>
        <v>2.0843540831728773E-2</v>
      </c>
      <c r="M45" s="10">
        <f t="shared" si="2"/>
        <v>-2.0843540831728773E-2</v>
      </c>
      <c r="N45" s="6">
        <f>DATEDIF(A45, I45, "d")</f>
        <v>43</v>
      </c>
    </row>
    <row r="46" spans="1:14" ht="14.25">
      <c r="A46" s="5">
        <v>42480</v>
      </c>
      <c r="B46" s="6" t="s">
        <v>99</v>
      </c>
      <c r="C46" s="6" t="s">
        <v>100</v>
      </c>
      <c r="D46" s="17">
        <v>218155680</v>
      </c>
      <c r="E46" s="6" t="s">
        <v>19</v>
      </c>
      <c r="F46" s="6" t="str">
        <f>IF(E46="BUY", "SELL", IF(E46="SELL", "BUY", ""))</f>
        <v>BUY</v>
      </c>
      <c r="G46" s="7">
        <v>35.290000999999997</v>
      </c>
      <c r="H46" s="7">
        <v>1000</v>
      </c>
      <c r="I46" s="11">
        <v>44727</v>
      </c>
      <c r="J46" s="9">
        <v>7.3</v>
      </c>
      <c r="K46" s="9">
        <f t="shared" si="0"/>
        <v>206.85746084280362</v>
      </c>
      <c r="L46" s="10">
        <f t="shared" si="1"/>
        <v>-0.79314253915719635</v>
      </c>
      <c r="M46" s="10">
        <f t="shared" si="2"/>
        <v>0.79314253915719635</v>
      </c>
      <c r="N46" s="6">
        <f>DATEDIF(A46, I46, "d")</f>
        <v>2247</v>
      </c>
    </row>
    <row r="47" spans="1:14" ht="14.25">
      <c r="A47" s="5">
        <v>42480</v>
      </c>
      <c r="B47" s="6" t="s">
        <v>101</v>
      </c>
      <c r="C47" s="6" t="s">
        <v>102</v>
      </c>
      <c r="D47" s="17">
        <v>26437482000</v>
      </c>
      <c r="E47" s="6" t="s">
        <v>19</v>
      </c>
      <c r="F47" s="6" t="str">
        <f>IF(E47="BUY", "SELL", IF(E47="SELL", "BUY", ""))</f>
        <v>BUY</v>
      </c>
      <c r="G47" s="7">
        <v>139.479996</v>
      </c>
      <c r="H47" s="7">
        <v>1000</v>
      </c>
      <c r="I47" s="5">
        <v>43298</v>
      </c>
      <c r="J47" s="9">
        <v>305.48998999999998</v>
      </c>
      <c r="K47" s="9">
        <f t="shared" si="0"/>
        <v>2190.2064723317026</v>
      </c>
      <c r="L47" s="10">
        <f t="shared" si="1"/>
        <v>1.1902064723317025</v>
      </c>
      <c r="M47" s="10">
        <f t="shared" si="2"/>
        <v>-1.1902064723317025</v>
      </c>
      <c r="N47" s="6">
        <f>DATEDIF(A47, I47, "d")</f>
        <v>818</v>
      </c>
    </row>
    <row r="48" spans="1:14" ht="14.25">
      <c r="A48" s="5">
        <v>42480</v>
      </c>
      <c r="B48" s="6" t="s">
        <v>103</v>
      </c>
      <c r="C48" s="6" t="s">
        <v>104</v>
      </c>
      <c r="D48" s="17">
        <v>136600252096</v>
      </c>
      <c r="E48" s="6" t="s">
        <v>16</v>
      </c>
      <c r="F48" s="6" t="str">
        <f>IF(E48="BUY", "SELL", IF(E48="SELL", "BUY", ""))</f>
        <v>SELL</v>
      </c>
      <c r="G48" s="7">
        <v>25.939347999999999</v>
      </c>
      <c r="H48" s="7">
        <v>1000</v>
      </c>
      <c r="I48" s="5">
        <v>42506</v>
      </c>
      <c r="J48" s="9">
        <v>24.847066999999999</v>
      </c>
      <c r="K48" s="9">
        <f t="shared" si="0"/>
        <v>957.89096163866566</v>
      </c>
      <c r="L48" s="10">
        <f t="shared" si="1"/>
        <v>4.2109038361334339E-2</v>
      </c>
      <c r="M48" s="10">
        <f t="shared" si="2"/>
        <v>-4.2109038361334339E-2</v>
      </c>
      <c r="N48" s="6">
        <f>DATEDIF(A48, I48, "d")</f>
        <v>26</v>
      </c>
    </row>
    <row r="49" spans="1:14" ht="14.25">
      <c r="A49" s="5">
        <v>42480</v>
      </c>
      <c r="B49" s="6" t="s">
        <v>105</v>
      </c>
      <c r="C49" s="6" t="s">
        <v>106</v>
      </c>
      <c r="D49" s="17">
        <v>432921712233</v>
      </c>
      <c r="E49" s="6" t="s">
        <v>16</v>
      </c>
      <c r="F49" s="6" t="str">
        <f>IF(E49="BUY", "SELL", IF(E49="SELL", "BUY", ""))</f>
        <v>SELL</v>
      </c>
      <c r="G49" s="7">
        <v>52.357826000000003</v>
      </c>
      <c r="H49" s="7">
        <v>1000</v>
      </c>
      <c r="I49" s="5">
        <v>42506</v>
      </c>
      <c r="J49" s="9">
        <v>50.255034999999999</v>
      </c>
      <c r="K49" s="9">
        <f t="shared" si="0"/>
        <v>959.83807654657005</v>
      </c>
      <c r="L49" s="10">
        <f t="shared" si="1"/>
        <v>4.0161923453429949E-2</v>
      </c>
      <c r="M49" s="10">
        <f t="shared" si="2"/>
        <v>-4.0161923453429949E-2</v>
      </c>
      <c r="N49" s="6">
        <f>DATEDIF(A49, I49, "d")</f>
        <v>26</v>
      </c>
    </row>
    <row r="50" spans="1:14" ht="14.25">
      <c r="A50" s="5">
        <v>42480</v>
      </c>
      <c r="B50" s="6" t="s">
        <v>107</v>
      </c>
      <c r="C50" s="6" t="s">
        <v>108</v>
      </c>
      <c r="D50" s="17">
        <v>67681050569</v>
      </c>
      <c r="E50" s="6" t="s">
        <v>16</v>
      </c>
      <c r="F50" s="6" t="str">
        <f>IF(E50="BUY", "SELL", IF(E50="SELL", "BUY", ""))</f>
        <v>SELL</v>
      </c>
      <c r="G50" s="7">
        <v>12.59</v>
      </c>
      <c r="H50" s="7">
        <v>1000</v>
      </c>
      <c r="I50" s="5">
        <v>42668</v>
      </c>
      <c r="J50" s="9">
        <v>12.94</v>
      </c>
      <c r="K50" s="9">
        <f t="shared" si="0"/>
        <v>1027.799841143765</v>
      </c>
      <c r="L50" s="10">
        <f t="shared" si="1"/>
        <v>-2.7799841143764978E-2</v>
      </c>
      <c r="M50" s="10">
        <f t="shared" si="2"/>
        <v>2.7799841143764978E-2</v>
      </c>
      <c r="N50" s="6">
        <f>DATEDIF(A50, I50, "d")</f>
        <v>188</v>
      </c>
    </row>
    <row r="51" spans="1:14" ht="14.25">
      <c r="A51" s="5">
        <v>42480</v>
      </c>
      <c r="B51" s="6" t="s">
        <v>109</v>
      </c>
      <c r="C51" s="6" t="s">
        <v>110</v>
      </c>
      <c r="D51" s="17">
        <v>34143176459</v>
      </c>
      <c r="E51" s="6" t="s">
        <v>19</v>
      </c>
      <c r="F51" s="6" t="str">
        <f>IF(E51="BUY", "SELL", IF(E51="SELL", "BUY", ""))</f>
        <v>BUY</v>
      </c>
      <c r="G51" s="7">
        <v>31.84</v>
      </c>
      <c r="H51" s="7">
        <v>1000</v>
      </c>
      <c r="I51" s="5">
        <v>42548</v>
      </c>
      <c r="J51" s="9">
        <v>31.65</v>
      </c>
      <c r="K51" s="9">
        <f t="shared" si="0"/>
        <v>994.0326633165829</v>
      </c>
      <c r="L51" s="10">
        <f t="shared" si="1"/>
        <v>-5.9673366834171017E-3</v>
      </c>
      <c r="M51" s="10">
        <f t="shared" si="2"/>
        <v>5.9673366834171017E-3</v>
      </c>
      <c r="N51" s="6">
        <f>DATEDIF(A51, I51, "d")</f>
        <v>68</v>
      </c>
    </row>
    <row r="52" spans="1:14" ht="14.25">
      <c r="A52" s="5">
        <v>42480</v>
      </c>
      <c r="B52" s="6" t="s">
        <v>111</v>
      </c>
      <c r="C52" s="6" t="s">
        <v>112</v>
      </c>
      <c r="D52" s="17">
        <v>17401987866</v>
      </c>
      <c r="E52" s="6" t="s">
        <v>19</v>
      </c>
      <c r="F52" s="6" t="str">
        <f>IF(E52="BUY", "SELL", IF(E52="SELL", "BUY", ""))</f>
        <v>BUY</v>
      </c>
      <c r="G52" s="7">
        <v>17.390539</v>
      </c>
      <c r="H52" s="7">
        <v>1000</v>
      </c>
      <c r="I52" s="11">
        <v>44235</v>
      </c>
      <c r="J52" s="9">
        <v>47.802577999999997</v>
      </c>
      <c r="K52" s="9">
        <f t="shared" si="0"/>
        <v>2748.7692014606332</v>
      </c>
      <c r="L52" s="10">
        <f t="shared" si="1"/>
        <v>1.7487692014606333</v>
      </c>
      <c r="M52" s="10">
        <f t="shared" si="2"/>
        <v>-1.7487692014606333</v>
      </c>
      <c r="N52" s="6">
        <f>DATEDIF(A52, I52, "d")</f>
        <v>1755</v>
      </c>
    </row>
    <row r="53" spans="1:14" ht="14.25">
      <c r="A53" s="5">
        <v>42480</v>
      </c>
      <c r="B53" s="6" t="s">
        <v>113</v>
      </c>
      <c r="C53" s="6" t="s">
        <v>114</v>
      </c>
      <c r="D53" s="17">
        <v>16144344000</v>
      </c>
      <c r="E53" s="6" t="s">
        <v>16</v>
      </c>
      <c r="F53" s="6" t="str">
        <f>IF(E53="BUY", "SELL", IF(E53="SELL", "BUY", ""))</f>
        <v>SELL</v>
      </c>
      <c r="G53" s="7">
        <v>49.709999000000003</v>
      </c>
      <c r="H53" s="7">
        <v>1000</v>
      </c>
      <c r="I53" s="5">
        <v>42741</v>
      </c>
      <c r="J53" s="9">
        <v>56.169998</v>
      </c>
      <c r="K53" s="9">
        <f t="shared" si="0"/>
        <v>1129.9537141410926</v>
      </c>
      <c r="L53" s="10">
        <f t="shared" si="1"/>
        <v>-0.12995371414109264</v>
      </c>
      <c r="M53" s="10">
        <f t="shared" si="2"/>
        <v>0.12995371414109264</v>
      </c>
      <c r="N53" s="6">
        <f>DATEDIF(A53, I53, "d")</f>
        <v>261</v>
      </c>
    </row>
    <row r="54" spans="1:14" ht="14.25">
      <c r="A54" s="11">
        <v>42480</v>
      </c>
      <c r="B54" s="6" t="s">
        <v>115</v>
      </c>
      <c r="C54" s="6" t="s">
        <v>116</v>
      </c>
      <c r="D54" s="17">
        <v>155875975680</v>
      </c>
      <c r="E54" s="12" t="s">
        <v>16</v>
      </c>
      <c r="F54" s="13" t="str">
        <f>IF(E54="BUY", "SELL", IF(E54="SELL", "BUY", ""))</f>
        <v>SELL</v>
      </c>
      <c r="G54" s="7">
        <v>40.562057000000003</v>
      </c>
      <c r="H54" s="7">
        <v>1000</v>
      </c>
      <c r="I54" s="11">
        <v>42629</v>
      </c>
      <c r="J54" s="9">
        <v>37.101233999999998</v>
      </c>
      <c r="K54" s="9">
        <f t="shared" si="0"/>
        <v>914.67831624022404</v>
      </c>
      <c r="L54" s="10">
        <f t="shared" si="1"/>
        <v>8.532168375977596E-2</v>
      </c>
      <c r="M54" s="10">
        <f t="shared" si="2"/>
        <v>-8.532168375977596E-2</v>
      </c>
      <c r="N54" s="6">
        <f>DATEDIF(A54, I54, "d")</f>
        <v>149</v>
      </c>
    </row>
    <row r="55" spans="1:14" ht="14.25">
      <c r="A55" s="11">
        <v>42480</v>
      </c>
      <c r="B55" s="6" t="s">
        <v>117</v>
      </c>
      <c r="C55" s="6" t="s">
        <v>118</v>
      </c>
      <c r="D55" s="17">
        <v>13447298000</v>
      </c>
      <c r="E55" s="12" t="s">
        <v>16</v>
      </c>
      <c r="F55" s="13" t="str">
        <f>IF(E55="BUY", "SELL", IF(E55="SELL", "BUY", ""))</f>
        <v>SELL</v>
      </c>
      <c r="G55" s="7">
        <v>30.75</v>
      </c>
      <c r="H55" s="7">
        <v>1000</v>
      </c>
      <c r="I55" s="11">
        <v>42502</v>
      </c>
      <c r="J55" s="9">
        <v>30.51</v>
      </c>
      <c r="K55" s="9">
        <f t="shared" si="0"/>
        <v>992.19512195121968</v>
      </c>
      <c r="L55" s="10">
        <f t="shared" si="1"/>
        <v>7.8048780487803239E-3</v>
      </c>
      <c r="M55" s="10">
        <f t="shared" si="2"/>
        <v>-7.8048780487803239E-3</v>
      </c>
      <c r="N55" s="6">
        <f>DATEDIF(A55, I55, "d")</f>
        <v>22</v>
      </c>
    </row>
    <row r="56" spans="1:14" ht="14.25">
      <c r="A56" s="11">
        <v>42480</v>
      </c>
      <c r="B56" s="6" t="s">
        <v>119</v>
      </c>
      <c r="C56" s="6" t="s">
        <v>120</v>
      </c>
      <c r="D56" s="17">
        <v>36164834473</v>
      </c>
      <c r="E56" s="12" t="s">
        <v>16</v>
      </c>
      <c r="F56" s="13" t="str">
        <f>IF(E56="BUY", "SELL", IF(E56="SELL", "BUY", ""))</f>
        <v>SELL</v>
      </c>
      <c r="G56" s="7">
        <v>52.300507000000003</v>
      </c>
      <c r="H56" s="7">
        <v>1000</v>
      </c>
      <c r="I56" s="11">
        <v>42531</v>
      </c>
      <c r="J56" s="9">
        <v>52.281494000000002</v>
      </c>
      <c r="K56" s="9">
        <f t="shared" si="0"/>
        <v>999.63646623922784</v>
      </c>
      <c r="L56" s="10">
        <f t="shared" si="1"/>
        <v>3.6353376077215673E-4</v>
      </c>
      <c r="M56" s="10">
        <f t="shared" si="2"/>
        <v>-3.6353376077215673E-4</v>
      </c>
      <c r="N56" s="6">
        <f>DATEDIF(A56, I56, "d")</f>
        <v>51</v>
      </c>
    </row>
    <row r="57" spans="1:14" ht="14.25">
      <c r="A57" s="5">
        <v>42481</v>
      </c>
      <c r="B57" s="6" t="s">
        <v>121</v>
      </c>
      <c r="C57" s="6" t="s">
        <v>122</v>
      </c>
      <c r="D57" s="17">
        <v>27047730240</v>
      </c>
      <c r="E57" s="6" t="s">
        <v>19</v>
      </c>
      <c r="F57" s="6" t="str">
        <f>IF(E57="BUY", "SELL", IF(E57="SELL", "BUY", ""))</f>
        <v>BUY</v>
      </c>
      <c r="G57" s="7">
        <v>59.63</v>
      </c>
      <c r="H57" s="7">
        <v>1000</v>
      </c>
      <c r="I57" s="11">
        <v>42538</v>
      </c>
      <c r="J57" s="9">
        <v>68.64</v>
      </c>
      <c r="K57" s="9">
        <f t="shared" si="0"/>
        <v>1151.0984403823579</v>
      </c>
      <c r="L57" s="10">
        <f t="shared" si="1"/>
        <v>0.15109844038235792</v>
      </c>
      <c r="M57" s="10">
        <f t="shared" si="2"/>
        <v>-0.15109844038235792</v>
      </c>
      <c r="N57" s="6">
        <f>DATEDIF(A57, I57, "d")</f>
        <v>57</v>
      </c>
    </row>
    <row r="58" spans="1:14" ht="14.25">
      <c r="A58" s="5">
        <v>42481</v>
      </c>
      <c r="B58" s="6" t="s">
        <v>123</v>
      </c>
      <c r="C58" s="6" t="s">
        <v>124</v>
      </c>
      <c r="D58" s="17">
        <v>19432717660</v>
      </c>
      <c r="E58" s="6" t="s">
        <v>16</v>
      </c>
      <c r="F58" s="6" t="str">
        <f>IF(E58="BUY", "SELL", IF(E58="SELL", "BUY", ""))</f>
        <v>SELL</v>
      </c>
      <c r="G58" s="7">
        <v>61.939999</v>
      </c>
      <c r="H58" s="7">
        <v>1000</v>
      </c>
      <c r="I58" s="5">
        <v>42606</v>
      </c>
      <c r="J58" s="9">
        <v>37.32</v>
      </c>
      <c r="K58" s="9">
        <f t="shared" si="0"/>
        <v>602.5185760819918</v>
      </c>
      <c r="L58" s="10">
        <f t="shared" si="1"/>
        <v>0.39748142391800823</v>
      </c>
      <c r="M58" s="10">
        <f t="shared" si="2"/>
        <v>-0.39748142391800823</v>
      </c>
      <c r="N58" s="6">
        <f>DATEDIF(A58, I58, "d")</f>
        <v>125</v>
      </c>
    </row>
    <row r="59" spans="1:14" ht="14.25">
      <c r="A59" s="5">
        <v>42481</v>
      </c>
      <c r="B59" s="6" t="s">
        <v>125</v>
      </c>
      <c r="C59" s="6" t="s">
        <v>126</v>
      </c>
      <c r="D59" s="17">
        <v>1620437216470</v>
      </c>
      <c r="E59" s="6" t="s">
        <v>16</v>
      </c>
      <c r="F59" s="6" t="str">
        <f>IF(E59="BUY", "SELL", IF(E59="SELL", "BUY", ""))</f>
        <v>SELL</v>
      </c>
      <c r="G59" s="7">
        <v>39</v>
      </c>
      <c r="H59" s="7">
        <v>1000</v>
      </c>
      <c r="I59" s="11">
        <v>42485</v>
      </c>
      <c r="J59" s="9">
        <v>37.110500000000002</v>
      </c>
      <c r="K59" s="9">
        <f t="shared" si="0"/>
        <v>951.5512820512821</v>
      </c>
      <c r="L59" s="10">
        <f t="shared" si="1"/>
        <v>4.8448717948717898E-2</v>
      </c>
      <c r="M59" s="10">
        <f t="shared" si="2"/>
        <v>-4.8448717948717898E-2</v>
      </c>
      <c r="N59" s="6">
        <f>DATEDIF(A59, I59, "d")</f>
        <v>4</v>
      </c>
    </row>
    <row r="60" spans="1:14" ht="14.25">
      <c r="A60" s="5">
        <v>42481</v>
      </c>
      <c r="B60" s="6" t="s">
        <v>127</v>
      </c>
      <c r="C60" s="6" t="s">
        <v>128</v>
      </c>
      <c r="D60" s="17">
        <v>11976936794</v>
      </c>
      <c r="E60" s="6" t="s">
        <v>16</v>
      </c>
      <c r="F60" s="6" t="str">
        <f>IF(E60="BUY", "SELL", IF(E60="SELL", "BUY", ""))</f>
        <v>SELL</v>
      </c>
      <c r="G60" s="7">
        <v>29.24</v>
      </c>
      <c r="H60" s="7">
        <v>1000</v>
      </c>
      <c r="I60" s="5">
        <v>43367</v>
      </c>
      <c r="J60" s="9">
        <v>39.409999999999997</v>
      </c>
      <c r="K60" s="9">
        <f t="shared" si="0"/>
        <v>1347.8112175102599</v>
      </c>
      <c r="L60" s="10">
        <f t="shared" si="1"/>
        <v>-0.3478112175102599</v>
      </c>
      <c r="M60" s="10">
        <f t="shared" si="2"/>
        <v>0.3478112175102599</v>
      </c>
      <c r="N60" s="6">
        <f>DATEDIF(A60, I60, "d")</f>
        <v>886</v>
      </c>
    </row>
    <row r="61" spans="1:14" ht="14.25">
      <c r="A61" s="5">
        <v>42481</v>
      </c>
      <c r="B61" s="6" t="s">
        <v>129</v>
      </c>
      <c r="C61" s="6" t="s">
        <v>130</v>
      </c>
      <c r="D61" s="17">
        <v>87715959600</v>
      </c>
      <c r="E61" s="6" t="s">
        <v>16</v>
      </c>
      <c r="F61" s="6" t="str">
        <f>IF(E61="BUY", "SELL", IF(E61="SELL", "BUY", ""))</f>
        <v>SELL</v>
      </c>
      <c r="G61" s="7">
        <v>72.244986999999995</v>
      </c>
      <c r="H61" s="7">
        <v>1000</v>
      </c>
      <c r="I61" s="5">
        <v>42656</v>
      </c>
      <c r="J61" s="9">
        <v>87.966774000000001</v>
      </c>
      <c r="K61" s="9">
        <f t="shared" si="0"/>
        <v>1217.6176874389917</v>
      </c>
      <c r="L61" s="10">
        <f t="shared" si="1"/>
        <v>-0.21761768743899165</v>
      </c>
      <c r="M61" s="10">
        <f t="shared" si="2"/>
        <v>0.21761768743899165</v>
      </c>
      <c r="N61" s="6">
        <f>DATEDIF(A61, I61, "d")</f>
        <v>175</v>
      </c>
    </row>
    <row r="62" spans="1:14" ht="14.25">
      <c r="A62" s="5">
        <v>42481</v>
      </c>
      <c r="B62" s="6" t="s">
        <v>131</v>
      </c>
      <c r="C62" s="6" t="s">
        <v>132</v>
      </c>
      <c r="D62" s="17">
        <v>40775601700</v>
      </c>
      <c r="E62" s="6" t="s">
        <v>19</v>
      </c>
      <c r="F62" s="6" t="str">
        <f>IF(E62="BUY", "SELL", IF(E62="SELL", "BUY", ""))</f>
        <v>BUY</v>
      </c>
      <c r="G62" s="7">
        <v>38.58</v>
      </c>
      <c r="H62" s="7">
        <v>1000</v>
      </c>
      <c r="I62" s="5">
        <v>42577</v>
      </c>
      <c r="J62" s="9">
        <v>41.86</v>
      </c>
      <c r="K62" s="9">
        <f t="shared" si="0"/>
        <v>1085.0181441161224</v>
      </c>
      <c r="L62" s="10">
        <f t="shared" si="1"/>
        <v>8.5018144116122352E-2</v>
      </c>
      <c r="M62" s="10">
        <f t="shared" si="2"/>
        <v>-8.5018144116122352E-2</v>
      </c>
      <c r="N62" s="6">
        <f>DATEDIF(A62, I62, "d")</f>
        <v>96</v>
      </c>
    </row>
    <row r="63" spans="1:14" ht="14.25">
      <c r="A63" s="5">
        <v>42481</v>
      </c>
      <c r="B63" s="6" t="s">
        <v>133</v>
      </c>
      <c r="C63" s="6" t="s">
        <v>134</v>
      </c>
      <c r="D63" s="17">
        <v>47680014962</v>
      </c>
      <c r="E63" s="6" t="s">
        <v>16</v>
      </c>
      <c r="F63" s="6" t="str">
        <f>IF(E63="BUY", "SELL", IF(E63="SELL", "BUY", ""))</f>
        <v>SELL</v>
      </c>
      <c r="G63" s="7">
        <v>31.58</v>
      </c>
      <c r="H63" s="7">
        <v>1000</v>
      </c>
      <c r="I63" s="5">
        <v>42530</v>
      </c>
      <c r="J63" s="9">
        <v>30.25</v>
      </c>
      <c r="K63" s="9">
        <f t="shared" si="0"/>
        <v>957.88473717542752</v>
      </c>
      <c r="L63" s="10">
        <f t="shared" si="1"/>
        <v>4.211526282457248E-2</v>
      </c>
      <c r="M63" s="10">
        <f t="shared" si="2"/>
        <v>-4.211526282457248E-2</v>
      </c>
      <c r="N63" s="6">
        <f>DATEDIF(A63, I63, "d")</f>
        <v>49</v>
      </c>
    </row>
    <row r="64" spans="1:14" ht="14.25">
      <c r="A64" s="5">
        <v>42481</v>
      </c>
      <c r="B64" s="6" t="s">
        <v>135</v>
      </c>
      <c r="C64" s="6" t="s">
        <v>136</v>
      </c>
      <c r="D64" s="17">
        <v>2353183809372</v>
      </c>
      <c r="E64" s="6" t="s">
        <v>16</v>
      </c>
      <c r="F64" s="6" t="str">
        <f>IF(E64="BUY", "SELL", IF(E64="SELL", "BUY", ""))</f>
        <v>SELL</v>
      </c>
      <c r="G64" s="7">
        <v>50.03</v>
      </c>
      <c r="H64" s="7">
        <v>1000</v>
      </c>
      <c r="I64" s="5">
        <v>42482</v>
      </c>
      <c r="J64" s="9">
        <v>46.44</v>
      </c>
      <c r="K64" s="9">
        <f t="shared" si="0"/>
        <v>928.24305416749951</v>
      </c>
      <c r="L64" s="10">
        <f t="shared" si="1"/>
        <v>7.1756945832500488E-2</v>
      </c>
      <c r="M64" s="10">
        <f t="shared" si="2"/>
        <v>-7.1756945832500488E-2</v>
      </c>
      <c r="N64" s="6">
        <f>DATEDIF(A64, I64, "d")</f>
        <v>1</v>
      </c>
    </row>
    <row r="65" spans="1:14" ht="14.25">
      <c r="A65" s="5">
        <v>42481</v>
      </c>
      <c r="B65" s="6" t="s">
        <v>137</v>
      </c>
      <c r="C65" s="6" t="s">
        <v>138</v>
      </c>
      <c r="D65" s="17">
        <v>111464472000</v>
      </c>
      <c r="E65" s="6" t="s">
        <v>16</v>
      </c>
      <c r="F65" s="6" t="str">
        <f>IF(E65="BUY", "SELL", IF(E65="SELL", "BUY", ""))</f>
        <v>SELL</v>
      </c>
      <c r="G65" s="7">
        <v>52.35</v>
      </c>
      <c r="H65" s="7">
        <v>1000</v>
      </c>
      <c r="I65" s="5">
        <v>42531</v>
      </c>
      <c r="J65" s="9">
        <v>47.53</v>
      </c>
      <c r="K65" s="9">
        <f t="shared" si="0"/>
        <v>907.92741165233997</v>
      </c>
      <c r="L65" s="10">
        <f t="shared" si="1"/>
        <v>9.2072588347660037E-2</v>
      </c>
      <c r="M65" s="10">
        <f t="shared" si="2"/>
        <v>-9.2072588347660037E-2</v>
      </c>
      <c r="N65" s="6">
        <f>DATEDIF(A65, I65, "d")</f>
        <v>50</v>
      </c>
    </row>
    <row r="66" spans="1:14" ht="14.25">
      <c r="A66" s="5">
        <v>42481</v>
      </c>
      <c r="B66" s="6" t="s">
        <v>139</v>
      </c>
      <c r="C66" s="6" t="s">
        <v>140</v>
      </c>
      <c r="D66" s="17">
        <v>14210726075</v>
      </c>
      <c r="E66" s="6" t="s">
        <v>16</v>
      </c>
      <c r="F66" s="6" t="str">
        <f>IF(E66="BUY", "SELL", IF(E66="SELL", "BUY", ""))</f>
        <v>SELL</v>
      </c>
      <c r="G66" s="7">
        <v>134.59</v>
      </c>
      <c r="H66" s="7">
        <v>1000</v>
      </c>
      <c r="I66" s="5">
        <v>42948</v>
      </c>
      <c r="J66" s="9">
        <v>131.13</v>
      </c>
      <c r="K66" s="9">
        <f t="shared" si="0"/>
        <v>974.29229511850792</v>
      </c>
      <c r="L66" s="10">
        <f t="shared" si="1"/>
        <v>2.5707704881492079E-2</v>
      </c>
      <c r="M66" s="10">
        <f t="shared" si="2"/>
        <v>-2.5707704881492079E-2</v>
      </c>
      <c r="N66" s="6">
        <f>DATEDIF(A66, I66, "d")</f>
        <v>467</v>
      </c>
    </row>
    <row r="67" spans="1:14" ht="14.25">
      <c r="A67" s="11">
        <v>42481</v>
      </c>
      <c r="B67" s="6" t="s">
        <v>141</v>
      </c>
      <c r="C67" s="6" t="s">
        <v>142</v>
      </c>
      <c r="D67" s="17">
        <v>498823227279</v>
      </c>
      <c r="E67" s="12" t="s">
        <v>16</v>
      </c>
      <c r="F67" s="13" t="str">
        <f>IF(E67="BUY", "SELL", IF(E67="SELL", "BUY", ""))</f>
        <v>SELL</v>
      </c>
      <c r="G67" s="7">
        <v>76.75</v>
      </c>
      <c r="H67" s="7">
        <v>1000</v>
      </c>
      <c r="I67" s="11">
        <v>43636</v>
      </c>
      <c r="J67" s="9">
        <v>168.83</v>
      </c>
      <c r="K67" s="9">
        <f t="shared" ref="K67:K130" si="3">(H67/G67)*J67</f>
        <v>2199.739413680782</v>
      </c>
      <c r="L67" s="10">
        <f t="shared" ref="L67:L130" si="4">IF(F67="BUY",(K67-H67)/H67, IF(F67="SELL", (H67-K67)/H67, "Invalid"))</f>
        <v>-1.199739413680782</v>
      </c>
      <c r="M67" s="10">
        <f t="shared" ref="M67:M130" si="5">IF(E67="BUY",(K67-H67)/H67,IF(E67="SELL",(H67-K67)/H67,""))</f>
        <v>1.199739413680782</v>
      </c>
      <c r="N67" s="6">
        <f>DATEDIF(A67, I67, "d")</f>
        <v>1155</v>
      </c>
    </row>
    <row r="68" spans="1:14" ht="14.25">
      <c r="A68" s="11">
        <v>42481</v>
      </c>
      <c r="B68" s="6" t="s">
        <v>143</v>
      </c>
      <c r="C68" s="6" t="s">
        <v>144</v>
      </c>
      <c r="D68" s="17">
        <v>10683356240</v>
      </c>
      <c r="E68" s="12" t="s">
        <v>16</v>
      </c>
      <c r="F68" s="13" t="str">
        <f>IF(E68="BUY", "SELL", IF(E68="SELL", "BUY", ""))</f>
        <v>SELL</v>
      </c>
      <c r="G68" s="7">
        <v>87.116759999999999</v>
      </c>
      <c r="H68" s="7">
        <v>1000</v>
      </c>
      <c r="I68" s="11">
        <v>42716</v>
      </c>
      <c r="J68" s="9">
        <v>84.583618000000001</v>
      </c>
      <c r="K68" s="9">
        <f t="shared" si="3"/>
        <v>970.92244936565589</v>
      </c>
      <c r="L68" s="10">
        <f t="shared" si="4"/>
        <v>2.9077550634344106E-2</v>
      </c>
      <c r="M68" s="10">
        <f t="shared" si="5"/>
        <v>-2.9077550634344106E-2</v>
      </c>
      <c r="N68" s="6">
        <f>DATEDIF(A68, I68, "d")</f>
        <v>235</v>
      </c>
    </row>
    <row r="69" spans="1:14" ht="14.25">
      <c r="A69" s="5">
        <v>42482</v>
      </c>
      <c r="B69" s="6" t="s">
        <v>145</v>
      </c>
      <c r="C69" s="6" t="s">
        <v>146</v>
      </c>
      <c r="D69" s="17">
        <v>1366890505052</v>
      </c>
      <c r="E69" s="6" t="s">
        <v>16</v>
      </c>
      <c r="F69" s="6" t="str">
        <f>IF(E69="BUY", "SELL", IF(E69="SELL", "BUY", ""))</f>
        <v>SELL</v>
      </c>
      <c r="G69" s="7">
        <v>31.03</v>
      </c>
      <c r="H69" s="7">
        <v>1000</v>
      </c>
      <c r="I69" s="11">
        <v>42670</v>
      </c>
      <c r="J69" s="9">
        <v>40.92</v>
      </c>
      <c r="K69" s="9">
        <f t="shared" si="3"/>
        <v>1318.7238156622625</v>
      </c>
      <c r="L69" s="10">
        <f t="shared" si="4"/>
        <v>-0.31872381566226249</v>
      </c>
      <c r="M69" s="10">
        <f t="shared" si="5"/>
        <v>0.31872381566226249</v>
      </c>
      <c r="N69" s="6">
        <f>DATEDIF(A69, I69, "d")</f>
        <v>188</v>
      </c>
    </row>
    <row r="70" spans="1:14" ht="14.25">
      <c r="A70" s="5">
        <v>42482</v>
      </c>
      <c r="B70" s="6" t="s">
        <v>147</v>
      </c>
      <c r="C70" s="6" t="s">
        <v>148</v>
      </c>
      <c r="D70" s="17">
        <v>136351276474</v>
      </c>
      <c r="E70" s="6" t="s">
        <v>19</v>
      </c>
      <c r="F70" s="6" t="str">
        <f>IF(E70="BUY", "SELL", IF(E70="SELL", "BUY", ""))</f>
        <v>BUY</v>
      </c>
      <c r="G70" s="7">
        <v>118.617645</v>
      </c>
      <c r="H70" s="7">
        <v>1000</v>
      </c>
      <c r="I70" s="11">
        <v>42487</v>
      </c>
      <c r="J70" s="9">
        <v>124.075577</v>
      </c>
      <c r="K70" s="9">
        <f t="shared" si="3"/>
        <v>1046.0128170644425</v>
      </c>
      <c r="L70" s="10">
        <f t="shared" si="4"/>
        <v>4.6012817064442518E-2</v>
      </c>
      <c r="M70" s="10">
        <f t="shared" si="5"/>
        <v>-4.6012817064442518E-2</v>
      </c>
      <c r="N70" s="6">
        <f>DATEDIF(A70, I70, "d")</f>
        <v>5</v>
      </c>
    </row>
    <row r="71" spans="1:14" ht="14.25">
      <c r="A71" s="5">
        <v>42482</v>
      </c>
      <c r="B71" s="6" t="s">
        <v>149</v>
      </c>
      <c r="C71" s="6" t="s">
        <v>150</v>
      </c>
      <c r="D71" s="17">
        <v>906246745</v>
      </c>
      <c r="E71" s="6" t="s">
        <v>19</v>
      </c>
      <c r="F71" s="6" t="str">
        <f>IF(E71="BUY", "SELL", IF(E71="SELL", "BUY", ""))</f>
        <v>BUY</v>
      </c>
      <c r="G71" s="7">
        <v>20.091218999999999</v>
      </c>
      <c r="H71" s="7">
        <v>1000</v>
      </c>
      <c r="I71" s="5">
        <v>42500</v>
      </c>
      <c r="J71" s="9">
        <v>26.841618</v>
      </c>
      <c r="K71" s="9">
        <f t="shared" si="3"/>
        <v>1335.9875276856026</v>
      </c>
      <c r="L71" s="10">
        <f t="shared" si="4"/>
        <v>0.33598752768560258</v>
      </c>
      <c r="M71" s="10">
        <f t="shared" si="5"/>
        <v>-0.33598752768560258</v>
      </c>
      <c r="N71" s="6">
        <f>DATEDIF(A71, I71, "d")</f>
        <v>18</v>
      </c>
    </row>
    <row r="72" spans="1:14" ht="14.25">
      <c r="A72" s="5">
        <v>42482</v>
      </c>
      <c r="B72" s="6" t="s">
        <v>151</v>
      </c>
      <c r="C72" s="6" t="s">
        <v>152</v>
      </c>
      <c r="D72" s="17">
        <v>15013219440</v>
      </c>
      <c r="E72" s="6" t="s">
        <v>19</v>
      </c>
      <c r="F72" s="6" t="str">
        <f>IF(E72="BUY", "SELL", IF(E72="SELL", "BUY", ""))</f>
        <v>BUY</v>
      </c>
      <c r="G72" s="7">
        <v>12.112439</v>
      </c>
      <c r="H72" s="7">
        <v>1000</v>
      </c>
      <c r="I72" s="11">
        <v>44642</v>
      </c>
      <c r="J72" s="9">
        <v>29.077390999999999</v>
      </c>
      <c r="K72" s="9">
        <f t="shared" si="3"/>
        <v>2400.6222858996439</v>
      </c>
      <c r="L72" s="10">
        <f t="shared" si="4"/>
        <v>1.400622285899644</v>
      </c>
      <c r="M72" s="10">
        <f t="shared" si="5"/>
        <v>-1.400622285899644</v>
      </c>
      <c r="N72" s="6">
        <f>DATEDIF(A72, I72, "d")</f>
        <v>2160</v>
      </c>
    </row>
    <row r="73" spans="1:14" ht="14.25">
      <c r="A73" s="5">
        <v>42482</v>
      </c>
      <c r="B73" s="6" t="s">
        <v>22</v>
      </c>
      <c r="C73" s="6" t="s">
        <v>23</v>
      </c>
      <c r="D73" s="17">
        <v>300794502426</v>
      </c>
      <c r="E73" s="6" t="s">
        <v>19</v>
      </c>
      <c r="F73" s="6" t="str">
        <f>IF(E73="BUY", "SELL", IF(E73="SELL", "BUY", ""))</f>
        <v>BUY</v>
      </c>
      <c r="G73" s="7">
        <v>74.27</v>
      </c>
      <c r="H73" s="7">
        <v>1000</v>
      </c>
      <c r="I73" s="5">
        <v>42492</v>
      </c>
      <c r="J73" s="9">
        <v>75.22</v>
      </c>
      <c r="K73" s="9">
        <f t="shared" si="3"/>
        <v>1012.7911673623266</v>
      </c>
      <c r="L73" s="10">
        <f t="shared" si="4"/>
        <v>1.2791167362326633E-2</v>
      </c>
      <c r="M73" s="10">
        <f t="shared" si="5"/>
        <v>-1.2791167362326633E-2</v>
      </c>
      <c r="N73" s="6">
        <f>DATEDIF(A73, I73, "d")</f>
        <v>10</v>
      </c>
    </row>
    <row r="74" spans="1:14" ht="14.25">
      <c r="A74" s="5">
        <v>42482</v>
      </c>
      <c r="B74" s="6" t="s">
        <v>153</v>
      </c>
      <c r="C74" s="6" t="s">
        <v>154</v>
      </c>
      <c r="D74" s="17">
        <v>34609881197</v>
      </c>
      <c r="E74" s="6" t="s">
        <v>16</v>
      </c>
      <c r="F74" s="6" t="str">
        <f>IF(E74="BUY", "SELL", IF(E74="SELL", "BUY", ""))</f>
        <v>SELL</v>
      </c>
      <c r="G74" s="7">
        <v>63.592143999999998</v>
      </c>
      <c r="H74" s="7">
        <v>1000</v>
      </c>
      <c r="I74" s="11">
        <v>42668</v>
      </c>
      <c r="J74" s="9">
        <v>66.595664999999997</v>
      </c>
      <c r="K74" s="9">
        <f t="shared" si="3"/>
        <v>1047.2310070250187</v>
      </c>
      <c r="L74" s="10">
        <f t="shared" si="4"/>
        <v>-4.7231007025018701E-2</v>
      </c>
      <c r="M74" s="10">
        <f t="shared" si="5"/>
        <v>4.7231007025018701E-2</v>
      </c>
      <c r="N74" s="6">
        <f>DATEDIF(A74, I74, "d")</f>
        <v>186</v>
      </c>
    </row>
    <row r="75" spans="1:14" ht="14.25">
      <c r="A75" s="5">
        <v>42482</v>
      </c>
      <c r="B75" s="6" t="s">
        <v>155</v>
      </c>
      <c r="C75" s="6" t="s">
        <v>156</v>
      </c>
      <c r="D75" s="17">
        <v>13294773669</v>
      </c>
      <c r="E75" s="6" t="s">
        <v>16</v>
      </c>
      <c r="F75" s="6" t="str">
        <f>IF(E75="BUY", "SELL", IF(E75="SELL", "BUY", ""))</f>
        <v>SELL</v>
      </c>
      <c r="G75" s="7">
        <v>123.132912</v>
      </c>
      <c r="H75" s="7">
        <v>1000</v>
      </c>
      <c r="I75" s="11">
        <v>42552</v>
      </c>
      <c r="J75" s="9">
        <v>123.67248499999999</v>
      </c>
      <c r="K75" s="9">
        <f t="shared" si="3"/>
        <v>1004.3820371924606</v>
      </c>
      <c r="L75" s="10">
        <f t="shared" si="4"/>
        <v>-4.382037192460643E-3</v>
      </c>
      <c r="M75" s="10">
        <f t="shared" si="5"/>
        <v>4.382037192460643E-3</v>
      </c>
      <c r="N75" s="6">
        <f>DATEDIF(A75, I75, "d")</f>
        <v>70</v>
      </c>
    </row>
    <row r="76" spans="1:14" ht="14.25">
      <c r="A76" s="5">
        <v>42482</v>
      </c>
      <c r="B76" s="6" t="s">
        <v>157</v>
      </c>
      <c r="C76" s="6" t="s">
        <v>158</v>
      </c>
      <c r="D76" s="17">
        <v>121670003777</v>
      </c>
      <c r="E76" s="6" t="s">
        <v>16</v>
      </c>
      <c r="F76" s="6" t="str">
        <f>IF(E76="BUY", "SELL", IF(E76="SELL", "BUY", ""))</f>
        <v>SELL</v>
      </c>
      <c r="G76" s="7">
        <v>166.78181499999999</v>
      </c>
      <c r="H76" s="7">
        <v>1000</v>
      </c>
      <c r="I76" s="11">
        <v>42654</v>
      </c>
      <c r="J76" s="9">
        <v>159.22624200000001</v>
      </c>
      <c r="K76" s="9">
        <f t="shared" si="3"/>
        <v>954.69786079495555</v>
      </c>
      <c r="L76" s="10">
        <f t="shared" si="4"/>
        <v>4.5302139205044452E-2</v>
      </c>
      <c r="M76" s="10">
        <f t="shared" si="5"/>
        <v>-4.5302139205044452E-2</v>
      </c>
      <c r="N76" s="6">
        <f>DATEDIF(A76, I76, "d")</f>
        <v>172</v>
      </c>
    </row>
    <row r="77" spans="1:14" ht="14.25">
      <c r="A77" s="5">
        <v>42482</v>
      </c>
      <c r="B77" s="6" t="s">
        <v>159</v>
      </c>
      <c r="C77" s="6" t="s">
        <v>160</v>
      </c>
      <c r="D77" s="17">
        <v>35546483315</v>
      </c>
      <c r="E77" s="6" t="s">
        <v>16</v>
      </c>
      <c r="F77" s="6" t="str">
        <f>IF(E77="BUY", "SELL", IF(E77="SELL", "BUY", ""))</f>
        <v>SELL</v>
      </c>
      <c r="G77" s="7">
        <v>35.883591000000003</v>
      </c>
      <c r="H77" s="7">
        <v>1000</v>
      </c>
      <c r="I77" s="11">
        <v>42922</v>
      </c>
      <c r="J77" s="9">
        <v>37.633277999999997</v>
      </c>
      <c r="K77" s="9">
        <f t="shared" si="3"/>
        <v>1048.7600864696064</v>
      </c>
      <c r="L77" s="10">
        <f t="shared" si="4"/>
        <v>-4.8760086469606452E-2</v>
      </c>
      <c r="M77" s="10">
        <f t="shared" si="5"/>
        <v>4.8760086469606452E-2</v>
      </c>
      <c r="N77" s="6">
        <f>DATEDIF(A77, I77, "d")</f>
        <v>440</v>
      </c>
    </row>
    <row r="78" spans="1:14" ht="14.25">
      <c r="A78" s="5">
        <v>42482</v>
      </c>
      <c r="B78" s="6" t="s">
        <v>161</v>
      </c>
      <c r="C78" s="6" t="s">
        <v>162</v>
      </c>
      <c r="D78" s="17">
        <v>19131597722</v>
      </c>
      <c r="E78" s="6" t="s">
        <v>16</v>
      </c>
      <c r="F78" s="6" t="str">
        <f>IF(E78="BUY", "SELL", IF(E78="SELL", "BUY", ""))</f>
        <v>SELL</v>
      </c>
      <c r="G78" s="7">
        <v>44.526192000000002</v>
      </c>
      <c r="H78" s="7">
        <v>1000</v>
      </c>
      <c r="I78" s="5">
        <v>42669</v>
      </c>
      <c r="J78" s="9">
        <v>36.372002000000002</v>
      </c>
      <c r="K78" s="9">
        <f t="shared" si="3"/>
        <v>816.86756415190405</v>
      </c>
      <c r="L78" s="10">
        <f t="shared" si="4"/>
        <v>0.18313243584809596</v>
      </c>
      <c r="M78" s="10">
        <f t="shared" si="5"/>
        <v>-0.18313243584809596</v>
      </c>
      <c r="N78" s="6">
        <f>DATEDIF(A78, I78, "d")</f>
        <v>187</v>
      </c>
    </row>
    <row r="79" spans="1:14" ht="14.25">
      <c r="A79" s="5">
        <v>42482</v>
      </c>
      <c r="B79" s="6" t="s">
        <v>163</v>
      </c>
      <c r="C79" s="6" t="s">
        <v>164</v>
      </c>
      <c r="D79" s="17">
        <v>725893281281</v>
      </c>
      <c r="E79" s="6" t="s">
        <v>16</v>
      </c>
      <c r="F79" s="6" t="str">
        <f>IF(E79="BUY", "SELL", IF(E79="SELL", "BUY", ""))</f>
        <v>SELL</v>
      </c>
      <c r="G79" s="7">
        <v>110.55999799999999</v>
      </c>
      <c r="H79" s="7">
        <v>1000</v>
      </c>
      <c r="I79" s="5">
        <v>42573</v>
      </c>
      <c r="J79" s="9">
        <v>121</v>
      </c>
      <c r="K79" s="9">
        <f t="shared" si="3"/>
        <v>1094.4283844867655</v>
      </c>
      <c r="L79" s="10">
        <f t="shared" si="4"/>
        <v>-9.4428384486765479E-2</v>
      </c>
      <c r="M79" s="10">
        <f t="shared" si="5"/>
        <v>9.4428384486765479E-2</v>
      </c>
      <c r="N79" s="6">
        <f>DATEDIF(A79, I79, "d")</f>
        <v>91</v>
      </c>
    </row>
    <row r="80" spans="1:14" ht="14.25">
      <c r="A80" s="5">
        <v>42482</v>
      </c>
      <c r="B80" s="6" t="s">
        <v>135</v>
      </c>
      <c r="C80" s="6" t="s">
        <v>136</v>
      </c>
      <c r="D80" s="17">
        <v>2353183809372</v>
      </c>
      <c r="E80" s="6" t="s">
        <v>19</v>
      </c>
      <c r="F80" s="6" t="str">
        <f>IF(E80="BUY", "SELL", IF(E80="SELL", "BUY", ""))</f>
        <v>BUY</v>
      </c>
      <c r="G80" s="7">
        <v>46.44</v>
      </c>
      <c r="H80" s="7">
        <v>1000</v>
      </c>
      <c r="I80" s="5">
        <v>42534</v>
      </c>
      <c r="J80" s="9">
        <v>45.28</v>
      </c>
      <c r="K80" s="9">
        <f t="shared" si="3"/>
        <v>975.02153316106819</v>
      </c>
      <c r="L80" s="10">
        <f t="shared" si="4"/>
        <v>-2.4978466838931807E-2</v>
      </c>
      <c r="M80" s="10">
        <f t="shared" si="5"/>
        <v>2.4978466838931807E-2</v>
      </c>
      <c r="N80" s="6">
        <f>DATEDIF(A80, I80, "d")</f>
        <v>52</v>
      </c>
    </row>
    <row r="81" spans="1:14" ht="14.25">
      <c r="A81" s="5">
        <v>42482</v>
      </c>
      <c r="B81" s="6" t="s">
        <v>165</v>
      </c>
      <c r="C81" s="6" t="s">
        <v>166</v>
      </c>
      <c r="D81" s="17">
        <v>48284720400</v>
      </c>
      <c r="E81" s="6" t="s">
        <v>16</v>
      </c>
      <c r="F81" s="6" t="str">
        <f>IF(E81="BUY", "SELL", IF(E81="SELL", "BUY", ""))</f>
        <v>SELL</v>
      </c>
      <c r="G81" s="7">
        <v>78.485664</v>
      </c>
      <c r="H81" s="7">
        <v>1000</v>
      </c>
      <c r="I81" s="5">
        <v>42573</v>
      </c>
      <c r="J81" s="9">
        <v>79.596885999999998</v>
      </c>
      <c r="K81" s="9">
        <f t="shared" si="3"/>
        <v>1014.1582799121122</v>
      </c>
      <c r="L81" s="10">
        <f t="shared" si="4"/>
        <v>-1.415827991211222E-2</v>
      </c>
      <c r="M81" s="10">
        <f t="shared" si="5"/>
        <v>1.415827991211222E-2</v>
      </c>
      <c r="N81" s="6">
        <f>DATEDIF(A81, I81, "d")</f>
        <v>91</v>
      </c>
    </row>
    <row r="82" spans="1:14" ht="14.25">
      <c r="A82" s="5">
        <v>42482</v>
      </c>
      <c r="B82" s="6" t="s">
        <v>167</v>
      </c>
      <c r="C82" s="6" t="s">
        <v>168</v>
      </c>
      <c r="D82" s="17">
        <v>359532201359</v>
      </c>
      <c r="E82" s="6" t="s">
        <v>19</v>
      </c>
      <c r="F82" s="6" t="str">
        <f>IF(E82="BUY", "SELL", IF(E82="SELL", "BUY", ""))</f>
        <v>BUY</v>
      </c>
      <c r="G82" s="7">
        <v>66.195992000000004</v>
      </c>
      <c r="H82" s="7">
        <v>1000</v>
      </c>
      <c r="I82" s="5">
        <v>42506</v>
      </c>
      <c r="J82" s="9">
        <v>66.75206</v>
      </c>
      <c r="K82" s="9">
        <f t="shared" si="3"/>
        <v>1008.4003273189106</v>
      </c>
      <c r="L82" s="10">
        <f t="shared" si="4"/>
        <v>8.4003273189106262E-3</v>
      </c>
      <c r="M82" s="10">
        <f t="shared" si="5"/>
        <v>-8.4003273189106262E-3</v>
      </c>
      <c r="N82" s="6">
        <f>DATEDIF(A82, I82, "d")</f>
        <v>24</v>
      </c>
    </row>
    <row r="83" spans="1:14" ht="14.25">
      <c r="A83" s="5">
        <v>42482</v>
      </c>
      <c r="B83" s="6" t="s">
        <v>169</v>
      </c>
      <c r="C83" s="6" t="s">
        <v>170</v>
      </c>
      <c r="D83" s="17">
        <v>7877507889</v>
      </c>
      <c r="E83" s="6" t="s">
        <v>16</v>
      </c>
      <c r="F83" s="6" t="str">
        <f>IF(E83="BUY", "SELL", IF(E83="SELL", "BUY", ""))</f>
        <v>SELL</v>
      </c>
      <c r="G83" s="7">
        <v>32.729999999999997</v>
      </c>
      <c r="H83" s="7">
        <v>1000</v>
      </c>
      <c r="I83" s="5">
        <v>42543</v>
      </c>
      <c r="J83" s="9">
        <v>29.059999000000001</v>
      </c>
      <c r="K83" s="9">
        <f t="shared" si="3"/>
        <v>887.87042468683183</v>
      </c>
      <c r="L83" s="10">
        <f t="shared" si="4"/>
        <v>0.11212957531316818</v>
      </c>
      <c r="M83" s="10">
        <f t="shared" si="5"/>
        <v>-0.11212957531316818</v>
      </c>
      <c r="N83" s="6">
        <f>DATEDIF(A83, I83, "d")</f>
        <v>61</v>
      </c>
    </row>
    <row r="84" spans="1:14" ht="14.25">
      <c r="A84" s="5">
        <v>42482</v>
      </c>
      <c r="B84" s="6" t="s">
        <v>171</v>
      </c>
      <c r="C84" s="6" t="s">
        <v>172</v>
      </c>
      <c r="D84" s="17">
        <v>82460626286</v>
      </c>
      <c r="E84" s="6" t="s">
        <v>16</v>
      </c>
      <c r="F84" s="6" t="str">
        <f>IF(E84="BUY", "SELL", IF(E84="SELL", "BUY", ""))</f>
        <v>SELL</v>
      </c>
      <c r="G84" s="7">
        <v>64.650550999999993</v>
      </c>
      <c r="H84" s="7">
        <v>1000</v>
      </c>
      <c r="I84" s="5">
        <v>42514</v>
      </c>
      <c r="J84" s="9">
        <v>61.164462999999998</v>
      </c>
      <c r="K84" s="9">
        <f t="shared" si="3"/>
        <v>946.07798470271359</v>
      </c>
      <c r="L84" s="10">
        <f t="shared" si="4"/>
        <v>5.3922015297286408E-2</v>
      </c>
      <c r="M84" s="10">
        <f t="shared" si="5"/>
        <v>-5.3922015297286408E-2</v>
      </c>
      <c r="N84" s="6">
        <f>DATEDIF(A84, I84, "d")</f>
        <v>32</v>
      </c>
    </row>
    <row r="85" spans="1:14" ht="14.25">
      <c r="A85" s="5">
        <v>42482</v>
      </c>
      <c r="B85" s="6" t="s">
        <v>173</v>
      </c>
      <c r="C85" s="6" t="s">
        <v>174</v>
      </c>
      <c r="D85" s="17">
        <v>7158255104</v>
      </c>
      <c r="E85" s="6" t="s">
        <v>16</v>
      </c>
      <c r="F85" s="6" t="str">
        <f>IF(E85="BUY", "SELL", IF(E85="SELL", "BUY", ""))</f>
        <v>SELL</v>
      </c>
      <c r="G85" s="7">
        <v>12.27</v>
      </c>
      <c r="H85" s="7">
        <v>1000</v>
      </c>
      <c r="I85" s="5">
        <v>42534</v>
      </c>
      <c r="J85" s="9">
        <v>13.11</v>
      </c>
      <c r="K85" s="9">
        <f t="shared" si="3"/>
        <v>1068.4596577017114</v>
      </c>
      <c r="L85" s="10">
        <f t="shared" si="4"/>
        <v>-6.8459657701711418E-2</v>
      </c>
      <c r="M85" s="10">
        <f t="shared" si="5"/>
        <v>6.8459657701711418E-2</v>
      </c>
      <c r="N85" s="6">
        <f>DATEDIF(A85, I85, "d")</f>
        <v>52</v>
      </c>
    </row>
    <row r="86" spans="1:14" ht="14.25">
      <c r="A86" s="11">
        <v>42482</v>
      </c>
      <c r="B86" s="6" t="s">
        <v>175</v>
      </c>
      <c r="C86" s="6" t="s">
        <v>176</v>
      </c>
      <c r="D86" s="17">
        <v>23653160800</v>
      </c>
      <c r="E86" s="12" t="s">
        <v>16</v>
      </c>
      <c r="F86" s="13" t="str">
        <f>IF(E86="BUY", "SELL", IF(E86="SELL", "BUY", ""))</f>
        <v>SELL</v>
      </c>
      <c r="G86" s="7">
        <v>23.787901000000002</v>
      </c>
      <c r="H86" s="7">
        <v>1000</v>
      </c>
      <c r="I86" s="11">
        <v>43955</v>
      </c>
      <c r="J86" s="9">
        <v>15.559365</v>
      </c>
      <c r="K86" s="9">
        <f t="shared" si="3"/>
        <v>654.08734465474697</v>
      </c>
      <c r="L86" s="10">
        <f t="shared" si="4"/>
        <v>0.34591265534525301</v>
      </c>
      <c r="M86" s="10">
        <f t="shared" si="5"/>
        <v>-0.34591265534525301</v>
      </c>
      <c r="N86" s="6">
        <f>DATEDIF(A86, I86, "d")</f>
        <v>1473</v>
      </c>
    </row>
    <row r="87" spans="1:14" ht="14.25">
      <c r="A87" s="11">
        <v>42482</v>
      </c>
      <c r="B87" s="6" t="s">
        <v>51</v>
      </c>
      <c r="C87" s="6" t="s">
        <v>52</v>
      </c>
      <c r="D87" s="17">
        <v>444889529764</v>
      </c>
      <c r="E87" s="13" t="s">
        <v>19</v>
      </c>
      <c r="F87" s="12" t="str">
        <f>IF(E87="BUY", "SELL", IF(E87="SELL", "BUY", ""))</f>
        <v>BUY</v>
      </c>
      <c r="G87" s="7">
        <v>61.66</v>
      </c>
      <c r="H87" s="7">
        <v>1000</v>
      </c>
      <c r="I87" s="11">
        <v>42487</v>
      </c>
      <c r="J87" s="9">
        <v>62.32</v>
      </c>
      <c r="K87" s="9">
        <f t="shared" si="3"/>
        <v>1010.7038598767435</v>
      </c>
      <c r="L87" s="10">
        <f t="shared" si="4"/>
        <v>1.0703859876743537E-2</v>
      </c>
      <c r="M87" s="10">
        <f t="shared" si="5"/>
        <v>-1.0703859876743537E-2</v>
      </c>
      <c r="N87" s="6">
        <f>DATEDIF(A87, I87, "d")</f>
        <v>5</v>
      </c>
    </row>
    <row r="88" spans="1:14" ht="14.25">
      <c r="A88" s="5">
        <v>42485</v>
      </c>
      <c r="B88" s="6" t="s">
        <v>177</v>
      </c>
      <c r="C88" s="6" t="s">
        <v>177</v>
      </c>
      <c r="D88" s="17">
        <v>61935406606</v>
      </c>
      <c r="E88" s="6" t="s">
        <v>16</v>
      </c>
      <c r="F88" s="6" t="str">
        <f>IF(E88="BUY", "SELL", IF(E88="SELL", "BUY", ""))</f>
        <v>SELL</v>
      </c>
      <c r="G88" s="7">
        <v>8.1461229999999993</v>
      </c>
      <c r="H88" s="7">
        <v>1000</v>
      </c>
      <c r="I88" s="11">
        <v>42493</v>
      </c>
      <c r="J88" s="9">
        <v>7.9660310000000001</v>
      </c>
      <c r="K88" s="9">
        <f t="shared" si="3"/>
        <v>977.89230533346972</v>
      </c>
      <c r="L88" s="10">
        <f t="shared" si="4"/>
        <v>2.210769466653028E-2</v>
      </c>
      <c r="M88" s="10">
        <f t="shared" si="5"/>
        <v>-2.210769466653028E-2</v>
      </c>
      <c r="N88" s="6">
        <f>DATEDIF(A88, I88, "d")</f>
        <v>8</v>
      </c>
    </row>
    <row r="89" spans="1:14" ht="14.25">
      <c r="A89" s="5">
        <v>42485</v>
      </c>
      <c r="B89" s="6" t="s">
        <v>178</v>
      </c>
      <c r="C89" s="6" t="s">
        <v>179</v>
      </c>
      <c r="D89" s="17">
        <v>85652421093</v>
      </c>
      <c r="E89" s="6" t="s">
        <v>16</v>
      </c>
      <c r="F89" s="6" t="str">
        <f>IF(E89="BUY", "SELL", IF(E89="SELL", "BUY", ""))</f>
        <v>SELL</v>
      </c>
      <c r="G89" s="7">
        <v>83.589911999999998</v>
      </c>
      <c r="H89" s="7">
        <v>1000</v>
      </c>
      <c r="I89" s="11">
        <v>42683</v>
      </c>
      <c r="J89" s="9">
        <v>63.360657000000003</v>
      </c>
      <c r="K89" s="9">
        <f t="shared" si="3"/>
        <v>757.9940627285265</v>
      </c>
      <c r="L89" s="10">
        <f t="shared" si="4"/>
        <v>0.24200593727147349</v>
      </c>
      <c r="M89" s="10">
        <f t="shared" si="5"/>
        <v>-0.24200593727147349</v>
      </c>
      <c r="N89" s="6">
        <f>DATEDIF(A89, I89, "d")</f>
        <v>198</v>
      </c>
    </row>
    <row r="90" spans="1:14" ht="14.25">
      <c r="A90" s="5">
        <v>42485</v>
      </c>
      <c r="B90" s="6" t="s">
        <v>180</v>
      </c>
      <c r="C90" s="6" t="s">
        <v>181</v>
      </c>
      <c r="D90" s="17">
        <v>57646262221</v>
      </c>
      <c r="E90" s="6" t="s">
        <v>16</v>
      </c>
      <c r="F90" s="6" t="str">
        <f>IF(E90="BUY", "SELL", IF(E90="SELL", "BUY", ""))</f>
        <v>SELL</v>
      </c>
      <c r="G90" s="7">
        <v>15.945713</v>
      </c>
      <c r="H90" s="7">
        <v>1000</v>
      </c>
      <c r="I90" s="5">
        <v>42495</v>
      </c>
      <c r="J90" s="9">
        <v>15.275062</v>
      </c>
      <c r="K90" s="9">
        <f t="shared" si="3"/>
        <v>957.94161101482268</v>
      </c>
      <c r="L90" s="10">
        <f t="shared" si="4"/>
        <v>4.2058388985177317E-2</v>
      </c>
      <c r="M90" s="10">
        <f t="shared" si="5"/>
        <v>-4.2058388985177317E-2</v>
      </c>
      <c r="N90" s="6">
        <f>DATEDIF(A90, I90, "d")</f>
        <v>10</v>
      </c>
    </row>
    <row r="91" spans="1:14" ht="14.25">
      <c r="A91" s="5">
        <v>42485</v>
      </c>
      <c r="B91" s="6" t="s">
        <v>125</v>
      </c>
      <c r="C91" s="6" t="s">
        <v>126</v>
      </c>
      <c r="D91" s="17">
        <v>1620437216470</v>
      </c>
      <c r="E91" s="6" t="s">
        <v>19</v>
      </c>
      <c r="F91" s="6" t="str">
        <f>IF(E91="BUY", "SELL", IF(E91="SELL", "BUY", ""))</f>
        <v>BUY</v>
      </c>
      <c r="G91" s="7">
        <v>37.110500000000002</v>
      </c>
      <c r="H91" s="7">
        <v>1000</v>
      </c>
      <c r="I91" s="11">
        <v>42487</v>
      </c>
      <c r="J91" s="9">
        <v>36.073002000000002</v>
      </c>
      <c r="K91" s="9">
        <f t="shared" si="3"/>
        <v>972.04300669621807</v>
      </c>
      <c r="L91" s="10">
        <f t="shared" si="4"/>
        <v>-2.795699330378193E-2</v>
      </c>
      <c r="M91" s="10">
        <f t="shared" si="5"/>
        <v>2.795699330378193E-2</v>
      </c>
      <c r="N91" s="6">
        <f>DATEDIF(A91, I91, "d")</f>
        <v>2</v>
      </c>
    </row>
    <row r="92" spans="1:14" ht="14.25">
      <c r="A92" s="5">
        <v>42485</v>
      </c>
      <c r="B92" s="6" t="s">
        <v>182</v>
      </c>
      <c r="C92" s="6" t="s">
        <v>183</v>
      </c>
      <c r="D92" s="17">
        <v>21955840000</v>
      </c>
      <c r="E92" s="6" t="s">
        <v>16</v>
      </c>
      <c r="F92" s="6" t="str">
        <f>IF(E92="BUY", "SELL", IF(E92="SELL", "BUY", ""))</f>
        <v>SELL</v>
      </c>
      <c r="G92" s="7">
        <v>8.1546269999999996</v>
      </c>
      <c r="H92" s="7">
        <v>1000</v>
      </c>
      <c r="I92" s="11">
        <v>43056</v>
      </c>
      <c r="J92" s="9">
        <v>11.374643000000001</v>
      </c>
      <c r="K92" s="9">
        <f t="shared" si="3"/>
        <v>1394.8698082695873</v>
      </c>
      <c r="L92" s="10">
        <f t="shared" si="4"/>
        <v>-0.39486980826958734</v>
      </c>
      <c r="M92" s="10">
        <f t="shared" si="5"/>
        <v>0.39486980826958734</v>
      </c>
      <c r="N92" s="6">
        <f>DATEDIF(A92, I92, "d")</f>
        <v>571</v>
      </c>
    </row>
    <row r="93" spans="1:14" ht="14.25">
      <c r="A93" s="5">
        <v>42485</v>
      </c>
      <c r="B93" s="6" t="s">
        <v>184</v>
      </c>
      <c r="C93" s="6" t="s">
        <v>184</v>
      </c>
      <c r="D93" s="17">
        <v>1065594848</v>
      </c>
      <c r="E93" s="6" t="s">
        <v>16</v>
      </c>
      <c r="F93" s="6" t="str">
        <f>IF(E93="BUY", "SELL", IF(E93="SELL", "BUY", ""))</f>
        <v>SELL</v>
      </c>
      <c r="G93" s="7">
        <v>32.549999</v>
      </c>
      <c r="H93" s="7">
        <v>1000</v>
      </c>
      <c r="I93" s="11">
        <v>43019</v>
      </c>
      <c r="J93" s="9">
        <v>21.450001</v>
      </c>
      <c r="K93" s="9">
        <f t="shared" si="3"/>
        <v>658.98622608252617</v>
      </c>
      <c r="L93" s="10">
        <f t="shared" si="4"/>
        <v>0.34101377391747384</v>
      </c>
      <c r="M93" s="10">
        <f t="shared" si="5"/>
        <v>-0.34101377391747384</v>
      </c>
      <c r="N93" s="6">
        <f>DATEDIF(A93, I93, "d")</f>
        <v>534</v>
      </c>
    </row>
    <row r="94" spans="1:14" ht="14.25">
      <c r="A94" s="5">
        <v>42485</v>
      </c>
      <c r="B94" s="6" t="s">
        <v>185</v>
      </c>
      <c r="C94" s="6" t="s">
        <v>186</v>
      </c>
      <c r="D94" s="17">
        <v>3956334088</v>
      </c>
      <c r="E94" s="6" t="s">
        <v>16</v>
      </c>
      <c r="F94" s="6" t="str">
        <f>IF(E94="BUY", "SELL", IF(E94="SELL", "BUY", ""))</f>
        <v>SELL</v>
      </c>
      <c r="G94" s="7">
        <v>13.073162</v>
      </c>
      <c r="H94" s="7">
        <v>1000</v>
      </c>
      <c r="I94" s="5">
        <v>42629</v>
      </c>
      <c r="J94" s="9">
        <v>13.804254</v>
      </c>
      <c r="K94" s="9">
        <f t="shared" si="3"/>
        <v>1055.9231194411882</v>
      </c>
      <c r="L94" s="10">
        <f t="shared" si="4"/>
        <v>-5.592311944118819E-2</v>
      </c>
      <c r="M94" s="10">
        <f t="shared" si="5"/>
        <v>5.592311944118819E-2</v>
      </c>
      <c r="N94" s="6">
        <f>DATEDIF(A94, I94, "d")</f>
        <v>144</v>
      </c>
    </row>
    <row r="95" spans="1:14" ht="14.25">
      <c r="A95" s="5">
        <v>42485</v>
      </c>
      <c r="B95" s="6" t="s">
        <v>187</v>
      </c>
      <c r="C95" s="6" t="s">
        <v>188</v>
      </c>
      <c r="D95" s="17">
        <v>552797817</v>
      </c>
      <c r="E95" s="6" t="s">
        <v>16</v>
      </c>
      <c r="F95" s="6" t="str">
        <f>IF(E95="BUY", "SELL", IF(E95="SELL", "BUY", ""))</f>
        <v>SELL</v>
      </c>
      <c r="G95" s="7">
        <v>21.360001</v>
      </c>
      <c r="H95" s="7">
        <v>1000</v>
      </c>
      <c r="I95" s="5">
        <v>43356</v>
      </c>
      <c r="J95" s="9">
        <v>22.35</v>
      </c>
      <c r="K95" s="9">
        <f t="shared" si="3"/>
        <v>1046.3482656203996</v>
      </c>
      <c r="L95" s="10">
        <f t="shared" si="4"/>
        <v>-4.6348265620399613E-2</v>
      </c>
      <c r="M95" s="10">
        <f t="shared" si="5"/>
        <v>4.6348265620399613E-2</v>
      </c>
      <c r="N95" s="6">
        <f>DATEDIF(A95, I95, "d")</f>
        <v>871</v>
      </c>
    </row>
    <row r="96" spans="1:14" ht="14.25">
      <c r="A96" s="5">
        <v>42485</v>
      </c>
      <c r="B96" s="6" t="s">
        <v>189</v>
      </c>
      <c r="C96" s="6" t="s">
        <v>190</v>
      </c>
      <c r="D96" s="17">
        <v>2984922360</v>
      </c>
      <c r="E96" s="6" t="s">
        <v>19</v>
      </c>
      <c r="F96" s="6" t="str">
        <f>IF(E96="BUY", "SELL", IF(E96="SELL", "BUY", ""))</f>
        <v>BUY</v>
      </c>
      <c r="G96" s="7">
        <v>12.34</v>
      </c>
      <c r="H96" s="7">
        <v>1000</v>
      </c>
      <c r="I96" s="11">
        <v>42872</v>
      </c>
      <c r="J96" s="9">
        <v>12.33</v>
      </c>
      <c r="K96" s="9">
        <f t="shared" si="3"/>
        <v>999.18962722852507</v>
      </c>
      <c r="L96" s="10">
        <f t="shared" si="4"/>
        <v>-8.103727714749311E-4</v>
      </c>
      <c r="M96" s="10">
        <f t="shared" si="5"/>
        <v>8.103727714749311E-4</v>
      </c>
      <c r="N96" s="6">
        <f>DATEDIF(A96, I96, "d")</f>
        <v>387</v>
      </c>
    </row>
    <row r="97" spans="1:14" ht="14.25">
      <c r="A97" s="11">
        <v>42485</v>
      </c>
      <c r="B97" s="6" t="s">
        <v>191</v>
      </c>
      <c r="C97" s="6" t="s">
        <v>192</v>
      </c>
      <c r="D97" s="17">
        <v>137339890294</v>
      </c>
      <c r="E97" s="12" t="s">
        <v>16</v>
      </c>
      <c r="F97" s="13" t="str">
        <f>IF(E97="BUY", "SELL", IF(E97="SELL", "BUY", ""))</f>
        <v>SELL</v>
      </c>
      <c r="G97" s="7">
        <v>74.644417000000004</v>
      </c>
      <c r="H97" s="7">
        <v>1000</v>
      </c>
      <c r="I97" s="11">
        <v>42748</v>
      </c>
      <c r="J97" s="9">
        <v>91.338913000000005</v>
      </c>
      <c r="K97" s="9">
        <f t="shared" si="3"/>
        <v>1223.6536457910845</v>
      </c>
      <c r="L97" s="10">
        <f t="shared" si="4"/>
        <v>-0.22365364579108449</v>
      </c>
      <c r="M97" s="10">
        <f t="shared" si="5"/>
        <v>0.22365364579108449</v>
      </c>
      <c r="N97" s="6">
        <f>DATEDIF(A97, I97, "d")</f>
        <v>263</v>
      </c>
    </row>
    <row r="98" spans="1:14" ht="14.25">
      <c r="A98" s="11">
        <v>42485</v>
      </c>
      <c r="B98" s="6" t="s">
        <v>193</v>
      </c>
      <c r="C98" s="6" t="s">
        <v>194</v>
      </c>
      <c r="D98" s="17">
        <v>22910946728</v>
      </c>
      <c r="E98" s="12" t="s">
        <v>16</v>
      </c>
      <c r="F98" s="13" t="str">
        <f>IF(E98="BUY", "SELL", IF(E98="SELL", "BUY", ""))</f>
        <v>SELL</v>
      </c>
      <c r="G98" s="7">
        <v>63.092269999999999</v>
      </c>
      <c r="H98" s="7">
        <v>1000</v>
      </c>
      <c r="I98" s="11">
        <v>42495</v>
      </c>
      <c r="J98" s="9">
        <v>63.932063999999997</v>
      </c>
      <c r="K98" s="9">
        <f t="shared" si="3"/>
        <v>1013.3105687907567</v>
      </c>
      <c r="L98" s="10">
        <f t="shared" si="4"/>
        <v>-1.3310568790756747E-2</v>
      </c>
      <c r="M98" s="10">
        <f t="shared" si="5"/>
        <v>1.3310568790756747E-2</v>
      </c>
      <c r="N98" s="6">
        <f>DATEDIF(A98, I98, "d")</f>
        <v>10</v>
      </c>
    </row>
    <row r="99" spans="1:14" ht="14.25">
      <c r="A99" s="5">
        <v>42486</v>
      </c>
      <c r="B99" s="6" t="s">
        <v>195</v>
      </c>
      <c r="C99" s="6" t="s">
        <v>196</v>
      </c>
      <c r="D99" s="17">
        <v>2216880030</v>
      </c>
      <c r="E99" s="6" t="s">
        <v>16</v>
      </c>
      <c r="F99" s="6" t="str">
        <f>IF(E99="BUY", "SELL", IF(E99="SELL", "BUY", ""))</f>
        <v>SELL</v>
      </c>
      <c r="G99" s="7">
        <v>4.3425159999999998</v>
      </c>
      <c r="H99" s="7">
        <v>1000</v>
      </c>
      <c r="I99" s="11">
        <v>44727</v>
      </c>
      <c r="J99" s="9">
        <v>3.220094</v>
      </c>
      <c r="K99" s="9">
        <f t="shared" si="3"/>
        <v>741.52726207571834</v>
      </c>
      <c r="L99" s="10">
        <f t="shared" si="4"/>
        <v>0.25847273792428166</v>
      </c>
      <c r="M99" s="10">
        <f t="shared" si="5"/>
        <v>-0.25847273792428166</v>
      </c>
      <c r="N99" s="6">
        <f>DATEDIF(A99, I99, "d")</f>
        <v>2241</v>
      </c>
    </row>
    <row r="100" spans="1:14" ht="14.25">
      <c r="A100" s="5">
        <v>42486</v>
      </c>
      <c r="B100" s="6" t="s">
        <v>197</v>
      </c>
      <c r="C100" s="6" t="s">
        <v>198</v>
      </c>
      <c r="D100" s="17">
        <v>711399954</v>
      </c>
      <c r="E100" s="6" t="s">
        <v>19</v>
      </c>
      <c r="F100" s="6" t="str">
        <f>IF(E100="BUY", "SELL", IF(E100="SELL", "BUY", ""))</f>
        <v>BUY</v>
      </c>
      <c r="G100" s="7">
        <v>43.727187999999998</v>
      </c>
      <c r="H100" s="7">
        <v>1000</v>
      </c>
      <c r="I100" s="11">
        <v>44727</v>
      </c>
      <c r="J100" s="9">
        <v>23.639999</v>
      </c>
      <c r="K100" s="9">
        <f t="shared" si="3"/>
        <v>540.62472528533044</v>
      </c>
      <c r="L100" s="10">
        <f t="shared" si="4"/>
        <v>-0.45937527471466955</v>
      </c>
      <c r="M100" s="10">
        <f t="shared" si="5"/>
        <v>0.45937527471466955</v>
      </c>
      <c r="N100" s="6">
        <f>DATEDIF(A100, I100, "d")</f>
        <v>2241</v>
      </c>
    </row>
    <row r="101" spans="1:14" ht="14.25">
      <c r="A101" s="5">
        <v>42486</v>
      </c>
      <c r="B101" s="6" t="s">
        <v>199</v>
      </c>
      <c r="C101" s="6" t="s">
        <v>200</v>
      </c>
      <c r="D101" s="17">
        <v>51019058160</v>
      </c>
      <c r="E101" s="6" t="s">
        <v>16</v>
      </c>
      <c r="F101" s="6" t="str">
        <f>IF(E101="BUY", "SELL", IF(E101="SELL", "BUY", ""))</f>
        <v>SELL</v>
      </c>
      <c r="G101" s="7">
        <v>445.92001299999998</v>
      </c>
      <c r="H101" s="7">
        <v>1000</v>
      </c>
      <c r="I101" s="11">
        <v>42940</v>
      </c>
      <c r="J101" s="9">
        <v>339.98001099999999</v>
      </c>
      <c r="K101" s="9">
        <f t="shared" si="3"/>
        <v>762.42375558057756</v>
      </c>
      <c r="L101" s="10">
        <f t="shared" si="4"/>
        <v>0.23757624441942243</v>
      </c>
      <c r="M101" s="10">
        <f t="shared" si="5"/>
        <v>-0.23757624441942243</v>
      </c>
      <c r="N101" s="6">
        <f>DATEDIF(A101, I101, "d")</f>
        <v>454</v>
      </c>
    </row>
    <row r="102" spans="1:14" ht="14.25">
      <c r="A102" s="5">
        <v>42486</v>
      </c>
      <c r="B102" s="6" t="s">
        <v>201</v>
      </c>
      <c r="C102" s="6" t="s">
        <v>202</v>
      </c>
      <c r="D102" s="17">
        <v>9964681760</v>
      </c>
      <c r="E102" s="6" t="s">
        <v>16</v>
      </c>
      <c r="F102" s="6" t="str">
        <f>IF(E102="BUY", "SELL", IF(E102="SELL", "BUY", ""))</f>
        <v>SELL</v>
      </c>
      <c r="G102" s="7">
        <v>61.698630999999999</v>
      </c>
      <c r="H102" s="7">
        <v>1000</v>
      </c>
      <c r="I102" s="11">
        <v>44727</v>
      </c>
      <c r="J102" s="9">
        <v>91.535499999999999</v>
      </c>
      <c r="K102" s="9">
        <f t="shared" si="3"/>
        <v>1483.5904543813947</v>
      </c>
      <c r="L102" s="10">
        <f t="shared" si="4"/>
        <v>-0.4835904543813947</v>
      </c>
      <c r="M102" s="10">
        <f t="shared" si="5"/>
        <v>0.4835904543813947</v>
      </c>
      <c r="N102" s="6">
        <f>DATEDIF(A102, I102, "d")</f>
        <v>2241</v>
      </c>
    </row>
    <row r="103" spans="1:14" ht="14.25">
      <c r="A103" s="5">
        <v>42486</v>
      </c>
      <c r="B103" s="6" t="s">
        <v>203</v>
      </c>
      <c r="C103" s="6" t="s">
        <v>204</v>
      </c>
      <c r="D103" s="17">
        <v>1696935000</v>
      </c>
      <c r="E103" s="6" t="s">
        <v>16</v>
      </c>
      <c r="F103" s="6" t="str">
        <f>IF(E103="BUY", "SELL", IF(E103="SELL", "BUY", ""))</f>
        <v>SELL</v>
      </c>
      <c r="G103" s="7">
        <v>17.39</v>
      </c>
      <c r="H103" s="7">
        <v>1000</v>
      </c>
      <c r="I103" s="11">
        <v>42495</v>
      </c>
      <c r="J103" s="9">
        <v>13.88</v>
      </c>
      <c r="K103" s="9">
        <f t="shared" si="3"/>
        <v>798.15986198964924</v>
      </c>
      <c r="L103" s="10">
        <f t="shared" si="4"/>
        <v>0.20184013801035075</v>
      </c>
      <c r="M103" s="10">
        <f t="shared" si="5"/>
        <v>-0.20184013801035075</v>
      </c>
      <c r="N103" s="6">
        <f>DATEDIF(A103, I103, "d")</f>
        <v>9</v>
      </c>
    </row>
    <row r="104" spans="1:14" ht="14.25">
      <c r="A104" s="5">
        <v>42486</v>
      </c>
      <c r="B104" s="6" t="s">
        <v>205</v>
      </c>
      <c r="C104" s="6" t="s">
        <v>206</v>
      </c>
      <c r="D104" s="17">
        <v>124202013167</v>
      </c>
      <c r="E104" s="6" t="s">
        <v>16</v>
      </c>
      <c r="F104" s="6" t="str">
        <f>IF(E104="BUY", "SELL", IF(E104="SELL", "BUY", ""))</f>
        <v>SELL</v>
      </c>
      <c r="G104" s="7">
        <v>93.87</v>
      </c>
      <c r="H104" s="7">
        <v>1000</v>
      </c>
      <c r="I104" s="11">
        <v>42650</v>
      </c>
      <c r="J104" s="9">
        <v>88.82</v>
      </c>
      <c r="K104" s="9">
        <f t="shared" si="3"/>
        <v>946.20219452434196</v>
      </c>
      <c r="L104" s="10">
        <f t="shared" si="4"/>
        <v>5.3797805475658038E-2</v>
      </c>
      <c r="M104" s="10">
        <f t="shared" si="5"/>
        <v>-5.3797805475658038E-2</v>
      </c>
      <c r="N104" s="6">
        <f>DATEDIF(A104, I104, "d")</f>
        <v>164</v>
      </c>
    </row>
    <row r="105" spans="1:14" ht="14.25">
      <c r="A105" s="5">
        <v>42486</v>
      </c>
      <c r="B105" s="6" t="s">
        <v>207</v>
      </c>
      <c r="C105" s="6" t="s">
        <v>208</v>
      </c>
      <c r="D105" s="17">
        <v>448254934940</v>
      </c>
      <c r="E105" s="6" t="s">
        <v>16</v>
      </c>
      <c r="F105" s="6" t="str">
        <f>IF(E105="BUY", "SELL", IF(E105="SELL", "BUY", ""))</f>
        <v>SELL</v>
      </c>
      <c r="G105" s="7">
        <v>93.074355999999995</v>
      </c>
      <c r="H105" s="7">
        <v>1000</v>
      </c>
      <c r="I105" s="5">
        <v>43012</v>
      </c>
      <c r="J105" s="9">
        <v>114.037254</v>
      </c>
      <c r="K105" s="9">
        <f t="shared" si="3"/>
        <v>1225.227429991565</v>
      </c>
      <c r="L105" s="10">
        <f t="shared" si="4"/>
        <v>-0.22522742999156503</v>
      </c>
      <c r="M105" s="10">
        <f t="shared" si="5"/>
        <v>0.22522742999156503</v>
      </c>
      <c r="N105" s="6">
        <f>DATEDIF(A105, I105, "d")</f>
        <v>526</v>
      </c>
    </row>
    <row r="106" spans="1:14" ht="14.25">
      <c r="A106" s="5">
        <v>42486</v>
      </c>
      <c r="B106" s="6" t="s">
        <v>209</v>
      </c>
      <c r="C106" s="6" t="s">
        <v>210</v>
      </c>
      <c r="D106" s="17">
        <v>113339063460</v>
      </c>
      <c r="E106" s="6" t="s">
        <v>16</v>
      </c>
      <c r="F106" s="6" t="str">
        <f>IF(E106="BUY", "SELL", IF(E106="SELL", "BUY", ""))</f>
        <v>SELL</v>
      </c>
      <c r="G106" s="7">
        <v>191.807739</v>
      </c>
      <c r="H106" s="7">
        <v>1000</v>
      </c>
      <c r="I106" s="5">
        <v>42612</v>
      </c>
      <c r="J106" s="9">
        <v>200.54582199999999</v>
      </c>
      <c r="K106" s="9">
        <f t="shared" si="3"/>
        <v>1045.5564673540102</v>
      </c>
      <c r="L106" s="10">
        <f t="shared" si="4"/>
        <v>-4.5556467354010241E-2</v>
      </c>
      <c r="M106" s="10">
        <f t="shared" si="5"/>
        <v>4.5556467354010241E-2</v>
      </c>
      <c r="N106" s="6">
        <f>DATEDIF(A106, I106, "d")</f>
        <v>126</v>
      </c>
    </row>
    <row r="107" spans="1:14" ht="14.25">
      <c r="A107" s="5">
        <v>42486</v>
      </c>
      <c r="B107" s="6" t="s">
        <v>211</v>
      </c>
      <c r="C107" s="6" t="s">
        <v>212</v>
      </c>
      <c r="D107" s="17">
        <v>7425382272</v>
      </c>
      <c r="E107" s="6" t="s">
        <v>16</v>
      </c>
      <c r="F107" s="6" t="str">
        <f>IF(E107="BUY", "SELL", IF(E107="SELL", "BUY", ""))</f>
        <v>SELL</v>
      </c>
      <c r="G107" s="7">
        <v>22.34</v>
      </c>
      <c r="H107" s="7">
        <v>1000</v>
      </c>
      <c r="I107" s="11">
        <v>44727</v>
      </c>
      <c r="J107" s="9">
        <v>75.470000999999996</v>
      </c>
      <c r="K107" s="9">
        <f t="shared" si="3"/>
        <v>3378.2453446732316</v>
      </c>
      <c r="L107" s="10">
        <f t="shared" si="4"/>
        <v>-2.3782453446732315</v>
      </c>
      <c r="M107" s="10">
        <f t="shared" si="5"/>
        <v>2.3782453446732315</v>
      </c>
      <c r="N107" s="6">
        <f>DATEDIF(A107, I107, "d")</f>
        <v>2241</v>
      </c>
    </row>
    <row r="108" spans="1:14" ht="14.25">
      <c r="A108" s="5">
        <v>42486</v>
      </c>
      <c r="B108" s="6" t="s">
        <v>213</v>
      </c>
      <c r="C108" s="6" t="s">
        <v>214</v>
      </c>
      <c r="D108" s="17">
        <v>64134736628</v>
      </c>
      <c r="E108" s="6" t="s">
        <v>16</v>
      </c>
      <c r="F108" s="6" t="str">
        <f>IF(E108="BUY", "SELL", IF(E108="SELL", "BUY", ""))</f>
        <v>SELL</v>
      </c>
      <c r="G108" s="7">
        <v>50.266666000000001</v>
      </c>
      <c r="H108" s="7">
        <v>1000</v>
      </c>
      <c r="I108" s="5">
        <v>42613</v>
      </c>
      <c r="J108" s="9">
        <v>44.389999000000003</v>
      </c>
      <c r="K108" s="9">
        <f t="shared" si="3"/>
        <v>883.09017749456461</v>
      </c>
      <c r="L108" s="10">
        <f t="shared" si="4"/>
        <v>0.11690982250543538</v>
      </c>
      <c r="M108" s="10">
        <f t="shared" si="5"/>
        <v>-0.11690982250543538</v>
      </c>
      <c r="N108" s="6">
        <f>DATEDIF(A108, I108, "d")</f>
        <v>127</v>
      </c>
    </row>
    <row r="109" spans="1:14" ht="14.25">
      <c r="A109" s="5">
        <v>42486</v>
      </c>
      <c r="B109" s="6" t="s">
        <v>215</v>
      </c>
      <c r="C109" s="6" t="s">
        <v>216</v>
      </c>
      <c r="D109" s="17">
        <v>10159631000</v>
      </c>
      <c r="E109" s="6" t="s">
        <v>16</v>
      </c>
      <c r="F109" s="6" t="str">
        <f>IF(E109="BUY", "SELL", IF(E109="SELL", "BUY", ""))</f>
        <v>SELL</v>
      </c>
      <c r="G109" s="7">
        <v>57.69</v>
      </c>
      <c r="H109" s="7">
        <v>1000</v>
      </c>
      <c r="I109" s="5">
        <v>43363</v>
      </c>
      <c r="J109" s="9">
        <v>105.46</v>
      </c>
      <c r="K109" s="9">
        <f t="shared" si="3"/>
        <v>1828.0464551915411</v>
      </c>
      <c r="L109" s="10">
        <f t="shared" si="4"/>
        <v>-0.82804645519154108</v>
      </c>
      <c r="M109" s="10">
        <f t="shared" si="5"/>
        <v>0.82804645519154108</v>
      </c>
      <c r="N109" s="6">
        <f>DATEDIF(A109, I109, "d")</f>
        <v>877</v>
      </c>
    </row>
    <row r="110" spans="1:14" ht="14.25">
      <c r="A110" s="5">
        <v>42486</v>
      </c>
      <c r="B110" s="6" t="s">
        <v>217</v>
      </c>
      <c r="C110" s="6" t="s">
        <v>218</v>
      </c>
      <c r="D110" s="17">
        <v>55596444960</v>
      </c>
      <c r="E110" s="6" t="s">
        <v>16</v>
      </c>
      <c r="F110" s="6" t="str">
        <f>IF(E110="BUY", "SELL", IF(E110="SELL", "BUY", ""))</f>
        <v>SELL</v>
      </c>
      <c r="G110" s="7">
        <v>132.37133800000001</v>
      </c>
      <c r="H110" s="7">
        <v>1000</v>
      </c>
      <c r="I110" s="5">
        <v>42514</v>
      </c>
      <c r="J110" s="9">
        <v>130.45813000000001</v>
      </c>
      <c r="K110" s="9">
        <f t="shared" si="3"/>
        <v>985.54665965527977</v>
      </c>
      <c r="L110" s="10">
        <f t="shared" si="4"/>
        <v>1.4453340344720232E-2</v>
      </c>
      <c r="M110" s="10">
        <f t="shared" si="5"/>
        <v>-1.4453340344720232E-2</v>
      </c>
      <c r="N110" s="6">
        <f>DATEDIF(A110, I110, "d")</f>
        <v>28</v>
      </c>
    </row>
    <row r="111" spans="1:14" ht="14.25">
      <c r="A111" s="5">
        <v>42486</v>
      </c>
      <c r="B111" s="6" t="s">
        <v>219</v>
      </c>
      <c r="C111" s="6" t="s">
        <v>220</v>
      </c>
      <c r="D111" s="17">
        <v>4450710978</v>
      </c>
      <c r="E111" s="6" t="s">
        <v>19</v>
      </c>
      <c r="F111" s="6" t="str">
        <f>IF(E111="BUY", "SELL", IF(E111="SELL", "BUY", ""))</f>
        <v>BUY</v>
      </c>
      <c r="G111" s="7">
        <v>156.429993</v>
      </c>
      <c r="H111" s="7">
        <v>1000</v>
      </c>
      <c r="I111" s="11">
        <v>43663</v>
      </c>
      <c r="J111" s="9">
        <v>390.47000100000002</v>
      </c>
      <c r="K111" s="9">
        <f t="shared" si="3"/>
        <v>2496.132573502065</v>
      </c>
      <c r="L111" s="10">
        <f t="shared" si="4"/>
        <v>1.496132573502065</v>
      </c>
      <c r="M111" s="10">
        <f t="shared" si="5"/>
        <v>-1.496132573502065</v>
      </c>
      <c r="N111" s="6">
        <f>DATEDIF(A111, I111, "d")</f>
        <v>1177</v>
      </c>
    </row>
    <row r="112" spans="1:14" ht="14.25">
      <c r="A112" s="5">
        <v>42486</v>
      </c>
      <c r="B112" s="6" t="s">
        <v>221</v>
      </c>
      <c r="C112" s="6" t="s">
        <v>222</v>
      </c>
      <c r="D112" s="17">
        <v>47103450240</v>
      </c>
      <c r="E112" s="6" t="s">
        <v>16</v>
      </c>
      <c r="F112" s="6" t="str">
        <f>IF(E112="BUY", "SELL", IF(E112="SELL", "BUY", ""))</f>
        <v>SELL</v>
      </c>
      <c r="G112" s="7">
        <v>141.25</v>
      </c>
      <c r="H112" s="7">
        <v>1000</v>
      </c>
      <c r="I112" s="5">
        <v>42586</v>
      </c>
      <c r="J112" s="9">
        <v>148.29</v>
      </c>
      <c r="K112" s="9">
        <f t="shared" si="3"/>
        <v>1049.8407079646017</v>
      </c>
      <c r="L112" s="10">
        <f t="shared" si="4"/>
        <v>-4.9840707964601737E-2</v>
      </c>
      <c r="M112" s="10">
        <f t="shared" si="5"/>
        <v>4.9840707964601737E-2</v>
      </c>
      <c r="N112" s="6">
        <f>DATEDIF(A112, I112, "d")</f>
        <v>100</v>
      </c>
    </row>
    <row r="113" spans="1:14" ht="14.25">
      <c r="A113" s="5">
        <v>42486</v>
      </c>
      <c r="B113" s="6" t="s">
        <v>223</v>
      </c>
      <c r="C113" s="6" t="s">
        <v>224</v>
      </c>
      <c r="D113" s="17">
        <v>1546248600</v>
      </c>
      <c r="E113" s="6" t="s">
        <v>19</v>
      </c>
      <c r="F113" s="6" t="str">
        <f>IF(E113="BUY", "SELL", IF(E113="SELL", "BUY", ""))</f>
        <v>BUY</v>
      </c>
      <c r="G113" s="7">
        <v>9.64</v>
      </c>
      <c r="H113" s="7">
        <v>1000</v>
      </c>
      <c r="I113" s="5">
        <v>42801</v>
      </c>
      <c r="J113" s="9">
        <v>10.9</v>
      </c>
      <c r="K113" s="9">
        <f t="shared" si="3"/>
        <v>1130.7053941908714</v>
      </c>
      <c r="L113" s="10">
        <f t="shared" si="4"/>
        <v>0.1307053941908714</v>
      </c>
      <c r="M113" s="10">
        <f t="shared" si="5"/>
        <v>-0.1307053941908714</v>
      </c>
      <c r="N113" s="6">
        <f>DATEDIF(A113, I113, "d")</f>
        <v>315</v>
      </c>
    </row>
    <row r="114" spans="1:14" ht="14.25">
      <c r="A114" s="5">
        <v>42487</v>
      </c>
      <c r="B114" s="6" t="s">
        <v>225</v>
      </c>
      <c r="C114" s="6" t="s">
        <v>226</v>
      </c>
      <c r="D114" s="17">
        <v>41941487741</v>
      </c>
      <c r="E114" s="6" t="s">
        <v>16</v>
      </c>
      <c r="F114" s="6" t="str">
        <f>IF(E114="BUY", "SELL", IF(E114="SELL", "BUY", ""))</f>
        <v>SELL</v>
      </c>
      <c r="G114" s="7">
        <v>46.801322999999996</v>
      </c>
      <c r="H114" s="7">
        <v>1000</v>
      </c>
      <c r="I114" s="5">
        <v>42535</v>
      </c>
      <c r="J114" s="9">
        <v>44.87</v>
      </c>
      <c r="K114" s="9">
        <f t="shared" si="3"/>
        <v>958.73358109983349</v>
      </c>
      <c r="L114" s="10">
        <f t="shared" si="4"/>
        <v>4.1266418900166517E-2</v>
      </c>
      <c r="M114" s="10">
        <f t="shared" si="5"/>
        <v>-4.1266418900166517E-2</v>
      </c>
      <c r="N114" s="6">
        <f>DATEDIF(A114, I114, "d")</f>
        <v>48</v>
      </c>
    </row>
    <row r="115" spans="1:14" ht="14.25">
      <c r="A115" s="5">
        <v>42487</v>
      </c>
      <c r="B115" s="6" t="s">
        <v>147</v>
      </c>
      <c r="C115" s="6" t="s">
        <v>148</v>
      </c>
      <c r="D115" s="17">
        <v>136351276474</v>
      </c>
      <c r="E115" s="6" t="s">
        <v>16</v>
      </c>
      <c r="F115" s="6" t="str">
        <f>IF(E115="BUY", "SELL", IF(E115="SELL", "BUY", ""))</f>
        <v>SELL</v>
      </c>
      <c r="G115" s="7">
        <v>124.075577</v>
      </c>
      <c r="H115" s="7">
        <v>1000</v>
      </c>
      <c r="I115" s="5">
        <v>42506</v>
      </c>
      <c r="J115" s="9">
        <v>122.40484600000001</v>
      </c>
      <c r="K115" s="9">
        <f t="shared" si="3"/>
        <v>986.53456997423439</v>
      </c>
      <c r="L115" s="10">
        <f t="shared" si="4"/>
        <v>1.3465430025765614E-2</v>
      </c>
      <c r="M115" s="10">
        <f t="shared" si="5"/>
        <v>-1.3465430025765614E-2</v>
      </c>
      <c r="N115" s="6">
        <f>DATEDIF(A115, I115, "d")</f>
        <v>19</v>
      </c>
    </row>
    <row r="116" spans="1:14" ht="14.25">
      <c r="A116" s="5">
        <v>42487</v>
      </c>
      <c r="B116" s="6" t="s">
        <v>227</v>
      </c>
      <c r="C116" s="6" t="s">
        <v>228</v>
      </c>
      <c r="D116" s="17">
        <v>21139470831</v>
      </c>
      <c r="E116" s="6" t="s">
        <v>16</v>
      </c>
      <c r="F116" s="6" t="str">
        <f>IF(E116="BUY", "SELL", IF(E116="SELL", "BUY", ""))</f>
        <v>SELL</v>
      </c>
      <c r="G116" s="7">
        <v>40.102241999999997</v>
      </c>
      <c r="H116" s="7">
        <v>1000</v>
      </c>
      <c r="I116" s="11">
        <v>43405</v>
      </c>
      <c r="J116" s="9">
        <v>58.792343000000002</v>
      </c>
      <c r="K116" s="9">
        <f t="shared" si="3"/>
        <v>1466.0612491441252</v>
      </c>
      <c r="L116" s="10">
        <f t="shared" si="4"/>
        <v>-0.46606124914412522</v>
      </c>
      <c r="M116" s="10">
        <f t="shared" si="5"/>
        <v>0.46606124914412522</v>
      </c>
      <c r="N116" s="6">
        <f>DATEDIF(A116, I116, "d")</f>
        <v>918</v>
      </c>
    </row>
    <row r="117" spans="1:14" ht="14.25">
      <c r="A117" s="5">
        <v>42487</v>
      </c>
      <c r="B117" s="6" t="s">
        <v>229</v>
      </c>
      <c r="C117" s="6" t="s">
        <v>230</v>
      </c>
      <c r="D117" s="17">
        <v>72158161394</v>
      </c>
      <c r="E117" s="6" t="s">
        <v>16</v>
      </c>
      <c r="F117" s="6" t="str">
        <f>IF(E117="BUY", "SELL", IF(E117="SELL", "BUY", ""))</f>
        <v>SELL</v>
      </c>
      <c r="G117" s="7">
        <v>21.889999</v>
      </c>
      <c r="H117" s="7">
        <v>1000</v>
      </c>
      <c r="I117" s="11">
        <v>44727</v>
      </c>
      <c r="J117" s="9">
        <v>36.029998999999997</v>
      </c>
      <c r="K117" s="9">
        <f t="shared" si="3"/>
        <v>1645.9570875265915</v>
      </c>
      <c r="L117" s="10">
        <f t="shared" si="4"/>
        <v>-0.64595708752659153</v>
      </c>
      <c r="M117" s="10">
        <f t="shared" si="5"/>
        <v>0.64595708752659153</v>
      </c>
      <c r="N117" s="6">
        <f>DATEDIF(A117, I117, "d")</f>
        <v>2240</v>
      </c>
    </row>
    <row r="118" spans="1:14" ht="14.25">
      <c r="A118" s="5">
        <v>42487</v>
      </c>
      <c r="B118" s="6" t="s">
        <v>231</v>
      </c>
      <c r="C118" s="6" t="s">
        <v>232</v>
      </c>
      <c r="D118" s="17">
        <v>2437434000</v>
      </c>
      <c r="E118" s="6" t="s">
        <v>16</v>
      </c>
      <c r="F118" s="6" t="str">
        <f>IF(E118="BUY", "SELL", IF(E118="SELL", "BUY", ""))</f>
        <v>SELL</v>
      </c>
      <c r="G118" s="7">
        <v>129</v>
      </c>
      <c r="H118" s="7">
        <v>1000</v>
      </c>
      <c r="I118" s="11">
        <v>42579</v>
      </c>
      <c r="J118" s="9">
        <v>166.03</v>
      </c>
      <c r="K118" s="9">
        <f t="shared" si="3"/>
        <v>1287.0542635658915</v>
      </c>
      <c r="L118" s="10">
        <f t="shared" si="4"/>
        <v>-0.28705426356589148</v>
      </c>
      <c r="M118" s="10">
        <f t="shared" si="5"/>
        <v>0.28705426356589148</v>
      </c>
      <c r="N118" s="6">
        <f>DATEDIF(A118, I118, "d")</f>
        <v>92</v>
      </c>
    </row>
    <row r="119" spans="1:14" ht="14.25">
      <c r="A119" s="5">
        <v>42487</v>
      </c>
      <c r="B119" s="6" t="s">
        <v>233</v>
      </c>
      <c r="C119" s="6" t="s">
        <v>234</v>
      </c>
      <c r="D119" s="17">
        <v>82790385699</v>
      </c>
      <c r="E119" s="6" t="s">
        <v>16</v>
      </c>
      <c r="F119" s="6" t="str">
        <f>IF(E119="BUY", "SELL", IF(E119="SELL", "BUY", ""))</f>
        <v>SELL</v>
      </c>
      <c r="G119" s="7">
        <v>102.271614</v>
      </c>
      <c r="H119" s="7">
        <v>1000</v>
      </c>
      <c r="I119" s="11">
        <v>44727</v>
      </c>
      <c r="J119" s="9">
        <v>195.07699600000001</v>
      </c>
      <c r="K119" s="9">
        <f t="shared" si="3"/>
        <v>1907.4402795677011</v>
      </c>
      <c r="L119" s="10">
        <f t="shared" si="4"/>
        <v>-0.90744027956770101</v>
      </c>
      <c r="M119" s="10">
        <f t="shared" si="5"/>
        <v>0.90744027956770101</v>
      </c>
      <c r="N119" s="6">
        <f>DATEDIF(A119, I119, "d")</f>
        <v>2240</v>
      </c>
    </row>
    <row r="120" spans="1:14" ht="14.25">
      <c r="A120" s="5">
        <v>42487</v>
      </c>
      <c r="B120" s="6" t="s">
        <v>235</v>
      </c>
      <c r="C120" s="6" t="s">
        <v>236</v>
      </c>
      <c r="D120" s="17">
        <v>46424173215</v>
      </c>
      <c r="E120" s="6" t="s">
        <v>16</v>
      </c>
      <c r="F120" s="6" t="str">
        <f>IF(E120="BUY", "SELL", IF(E120="SELL", "BUY", ""))</f>
        <v>SELL</v>
      </c>
      <c r="G120" s="7">
        <v>36.310001</v>
      </c>
      <c r="H120" s="7">
        <v>1000</v>
      </c>
      <c r="I120" s="11">
        <v>42669</v>
      </c>
      <c r="J120" s="9">
        <v>31.416668000000001</v>
      </c>
      <c r="K120" s="9">
        <f t="shared" si="3"/>
        <v>865.23456719265857</v>
      </c>
      <c r="L120" s="10">
        <f t="shared" si="4"/>
        <v>0.13476543280734143</v>
      </c>
      <c r="M120" s="10">
        <f t="shared" si="5"/>
        <v>-0.13476543280734143</v>
      </c>
      <c r="N120" s="6">
        <f>DATEDIF(A120, I120, "d")</f>
        <v>182</v>
      </c>
    </row>
    <row r="121" spans="1:14" ht="14.25">
      <c r="A121" s="5">
        <v>42487</v>
      </c>
      <c r="B121" s="6" t="s">
        <v>125</v>
      </c>
      <c r="C121" s="6" t="s">
        <v>126</v>
      </c>
      <c r="D121" s="17">
        <v>1620437216470</v>
      </c>
      <c r="E121" s="6" t="s">
        <v>16</v>
      </c>
      <c r="F121" s="6" t="str">
        <f>IF(E121="BUY", "SELL", IF(E121="SELL", "BUY", ""))</f>
        <v>SELL</v>
      </c>
      <c r="G121" s="7">
        <v>36.073002000000002</v>
      </c>
      <c r="H121" s="7">
        <v>1000</v>
      </c>
      <c r="I121" s="11">
        <v>42549</v>
      </c>
      <c r="J121" s="9">
        <v>34.563000000000002</v>
      </c>
      <c r="K121" s="9">
        <f t="shared" si="3"/>
        <v>958.14038432398831</v>
      </c>
      <c r="L121" s="10">
        <f t="shared" si="4"/>
        <v>4.1859615676011687E-2</v>
      </c>
      <c r="M121" s="10">
        <f t="shared" si="5"/>
        <v>-4.1859615676011687E-2</v>
      </c>
      <c r="N121" s="6">
        <f>DATEDIF(A121, I121, "d")</f>
        <v>62</v>
      </c>
    </row>
    <row r="122" spans="1:14" ht="14.25">
      <c r="A122" s="5">
        <v>42487</v>
      </c>
      <c r="B122" s="6" t="s">
        <v>237</v>
      </c>
      <c r="C122" s="6" t="s">
        <v>238</v>
      </c>
      <c r="D122" s="17">
        <v>467021256</v>
      </c>
      <c r="E122" s="6" t="s">
        <v>19</v>
      </c>
      <c r="F122" s="6" t="str">
        <f>IF(E122="BUY", "SELL", IF(E122="SELL", "BUY", ""))</f>
        <v>BUY</v>
      </c>
      <c r="G122" s="7">
        <v>42.625729</v>
      </c>
      <c r="H122" s="7">
        <v>1000</v>
      </c>
      <c r="I122" s="11">
        <v>42719</v>
      </c>
      <c r="J122" s="9">
        <v>54.920124000000001</v>
      </c>
      <c r="K122" s="9">
        <f t="shared" si="3"/>
        <v>1288.4266213957303</v>
      </c>
      <c r="L122" s="10">
        <f t="shared" si="4"/>
        <v>0.28842662139573033</v>
      </c>
      <c r="M122" s="10">
        <f t="shared" si="5"/>
        <v>-0.28842662139573033</v>
      </c>
      <c r="N122" s="6">
        <f>DATEDIF(A122, I122, "d")</f>
        <v>232</v>
      </c>
    </row>
    <row r="123" spans="1:14" ht="14.25">
      <c r="A123" s="5">
        <v>42487</v>
      </c>
      <c r="B123" s="6" t="s">
        <v>239</v>
      </c>
      <c r="C123" s="6" t="s">
        <v>240</v>
      </c>
      <c r="D123" s="17">
        <v>108455021896</v>
      </c>
      <c r="E123" s="6" t="s">
        <v>16</v>
      </c>
      <c r="F123" s="6" t="str">
        <f>IF(E123="BUY", "SELL", IF(E123="SELL", "BUY", ""))</f>
        <v>SELL</v>
      </c>
      <c r="G123" s="7">
        <v>67.199402000000006</v>
      </c>
      <c r="H123" s="7">
        <v>1000</v>
      </c>
      <c r="I123" s="5">
        <v>43056</v>
      </c>
      <c r="J123" s="9">
        <v>69.441733999999997</v>
      </c>
      <c r="K123" s="9">
        <f t="shared" si="3"/>
        <v>1033.3683326527221</v>
      </c>
      <c r="L123" s="10">
        <f t="shared" si="4"/>
        <v>-3.3368332652722071E-2</v>
      </c>
      <c r="M123" s="10">
        <f t="shared" si="5"/>
        <v>3.3368332652722071E-2</v>
      </c>
      <c r="N123" s="6">
        <f>DATEDIF(A123, I123, "d")</f>
        <v>569</v>
      </c>
    </row>
    <row r="124" spans="1:14" ht="14.25">
      <c r="A124" s="5">
        <v>42487</v>
      </c>
      <c r="B124" s="6" t="s">
        <v>241</v>
      </c>
      <c r="C124" s="6" t="s">
        <v>242</v>
      </c>
      <c r="D124" s="17">
        <v>7075072067</v>
      </c>
      <c r="E124" s="6" t="s">
        <v>16</v>
      </c>
      <c r="F124" s="6" t="str">
        <f>IF(E124="BUY", "SELL", IF(E124="SELL", "BUY", ""))</f>
        <v>SELL</v>
      </c>
      <c r="G124" s="7">
        <v>49.799999</v>
      </c>
      <c r="H124" s="7">
        <v>1000</v>
      </c>
      <c r="I124" s="5">
        <v>42496</v>
      </c>
      <c r="J124" s="9">
        <v>48.889999000000003</v>
      </c>
      <c r="K124" s="9">
        <f t="shared" si="3"/>
        <v>981.72690726359258</v>
      </c>
      <c r="L124" s="10">
        <f t="shared" si="4"/>
        <v>1.8273092736407419E-2</v>
      </c>
      <c r="M124" s="10">
        <f t="shared" si="5"/>
        <v>-1.8273092736407419E-2</v>
      </c>
      <c r="N124" s="6">
        <f>DATEDIF(A124, I124, "d")</f>
        <v>9</v>
      </c>
    </row>
    <row r="125" spans="1:14" ht="14.25">
      <c r="A125" s="11">
        <v>42487</v>
      </c>
      <c r="B125" s="6" t="s">
        <v>243</v>
      </c>
      <c r="C125" s="6" t="s">
        <v>244</v>
      </c>
      <c r="D125" s="17">
        <v>1643554984</v>
      </c>
      <c r="E125" s="12" t="s">
        <v>16</v>
      </c>
      <c r="F125" s="13" t="str">
        <f>IF(E125="BUY", "SELL", IF(E125="SELL", "BUY", ""))</f>
        <v>SELL</v>
      </c>
      <c r="G125" s="7">
        <v>6.70512</v>
      </c>
      <c r="H125" s="7">
        <v>1000</v>
      </c>
      <c r="I125" s="11">
        <v>44580</v>
      </c>
      <c r="J125" s="9">
        <v>10.395229</v>
      </c>
      <c r="K125" s="9">
        <f t="shared" si="3"/>
        <v>1550.3419774739305</v>
      </c>
      <c r="L125" s="10">
        <f t="shared" si="4"/>
        <v>-0.55034197747393043</v>
      </c>
      <c r="M125" s="10">
        <f t="shared" si="5"/>
        <v>0.55034197747393043</v>
      </c>
      <c r="N125" s="6">
        <f>DATEDIF(A125, I125, "d")</f>
        <v>2093</v>
      </c>
    </row>
    <row r="126" spans="1:14" ht="14.25">
      <c r="A126" s="11">
        <v>42487</v>
      </c>
      <c r="B126" s="6" t="s">
        <v>245</v>
      </c>
      <c r="C126" s="6" t="s">
        <v>246</v>
      </c>
      <c r="D126" s="17">
        <v>8224334300</v>
      </c>
      <c r="E126" s="12" t="s">
        <v>16</v>
      </c>
      <c r="F126" s="13" t="str">
        <f>IF(E126="BUY", "SELL", IF(E126="SELL", "BUY", ""))</f>
        <v>SELL</v>
      </c>
      <c r="G126" s="7">
        <v>29.66</v>
      </c>
      <c r="H126" s="7">
        <v>1000</v>
      </c>
      <c r="I126" s="11">
        <v>43363</v>
      </c>
      <c r="J126" s="9">
        <v>48.54</v>
      </c>
      <c r="K126" s="9">
        <f t="shared" si="3"/>
        <v>1636.5475387727579</v>
      </c>
      <c r="L126" s="10">
        <f t="shared" si="4"/>
        <v>-0.63654753877275794</v>
      </c>
      <c r="M126" s="10">
        <f t="shared" si="5"/>
        <v>0.63654753877275794</v>
      </c>
      <c r="N126" s="6">
        <f>DATEDIF(A126, I126, "d")</f>
        <v>876</v>
      </c>
    </row>
    <row r="127" spans="1:14" ht="14.25">
      <c r="A127" s="11">
        <v>42487</v>
      </c>
      <c r="B127" s="6" t="s">
        <v>51</v>
      </c>
      <c r="C127" s="6" t="s">
        <v>52</v>
      </c>
      <c r="D127" s="17">
        <v>444889529764</v>
      </c>
      <c r="E127" s="12" t="s">
        <v>16</v>
      </c>
      <c r="F127" s="13" t="str">
        <f>IF(E127="BUY", "SELL", IF(E127="SELL", "BUY", ""))</f>
        <v>SELL</v>
      </c>
      <c r="G127" s="7">
        <v>62.32</v>
      </c>
      <c r="H127" s="7">
        <v>1000</v>
      </c>
      <c r="I127" s="11">
        <v>42514</v>
      </c>
      <c r="J127" s="9">
        <v>63.7</v>
      </c>
      <c r="K127" s="9">
        <f t="shared" si="3"/>
        <v>1022.1437740693196</v>
      </c>
      <c r="L127" s="10">
        <f t="shared" si="4"/>
        <v>-2.2143774069319649E-2</v>
      </c>
      <c r="M127" s="10">
        <f t="shared" si="5"/>
        <v>2.2143774069319649E-2</v>
      </c>
      <c r="N127" s="6">
        <f>DATEDIF(A127, I127, "d")</f>
        <v>27</v>
      </c>
    </row>
    <row r="128" spans="1:14" ht="14.25">
      <c r="A128" s="5">
        <v>42488</v>
      </c>
      <c r="B128" s="6" t="s">
        <v>247</v>
      </c>
      <c r="C128" s="6" t="s">
        <v>248</v>
      </c>
      <c r="D128" s="17">
        <v>5470753470</v>
      </c>
      <c r="E128" s="6" t="s">
        <v>19</v>
      </c>
      <c r="F128" s="6" t="str">
        <f>IF(E128="BUY", "SELL", IF(E128="SELL", "BUY", ""))</f>
        <v>BUY</v>
      </c>
      <c r="G128" s="7">
        <v>66.839164999999994</v>
      </c>
      <c r="H128" s="7">
        <v>1000</v>
      </c>
      <c r="I128" s="5">
        <v>42717</v>
      </c>
      <c r="J128" s="9">
        <v>81.62</v>
      </c>
      <c r="K128" s="9">
        <f t="shared" si="3"/>
        <v>1221.1403299248279</v>
      </c>
      <c r="L128" s="10">
        <f t="shared" si="4"/>
        <v>0.22114032992482793</v>
      </c>
      <c r="M128" s="10">
        <f t="shared" si="5"/>
        <v>-0.22114032992482793</v>
      </c>
      <c r="N128" s="6">
        <f>DATEDIF(A128, I128, "d")</f>
        <v>229</v>
      </c>
    </row>
    <row r="129" spans="1:14" ht="14.25">
      <c r="A129" s="5">
        <v>42488</v>
      </c>
      <c r="B129" s="6" t="s">
        <v>249</v>
      </c>
      <c r="C129" s="6" t="s">
        <v>250</v>
      </c>
      <c r="D129" s="17">
        <v>4437440870</v>
      </c>
      <c r="E129" s="6" t="s">
        <v>16</v>
      </c>
      <c r="F129" s="6" t="str">
        <f>IF(E129="BUY", "SELL", IF(E129="SELL", "BUY", ""))</f>
        <v>SELL</v>
      </c>
      <c r="G129" s="7">
        <v>35.810406</v>
      </c>
      <c r="H129" s="7">
        <v>1000</v>
      </c>
      <c r="I129" s="11">
        <v>44727</v>
      </c>
      <c r="J129" s="9">
        <v>43.717857000000002</v>
      </c>
      <c r="K129" s="9">
        <f t="shared" si="3"/>
        <v>1220.8143353638604</v>
      </c>
      <c r="L129" s="10">
        <f t="shared" si="4"/>
        <v>-0.22081433536386044</v>
      </c>
      <c r="M129" s="10">
        <f t="shared" si="5"/>
        <v>0.22081433536386044</v>
      </c>
      <c r="N129" s="6">
        <f>DATEDIF(A129, I129, "d")</f>
        <v>2239</v>
      </c>
    </row>
    <row r="130" spans="1:14" ht="14.25">
      <c r="A130" s="5">
        <v>42488</v>
      </c>
      <c r="B130" s="6" t="s">
        <v>251</v>
      </c>
      <c r="C130" s="6" t="s">
        <v>252</v>
      </c>
      <c r="D130" s="17">
        <v>130378753979</v>
      </c>
      <c r="E130" s="6" t="s">
        <v>16</v>
      </c>
      <c r="F130" s="6" t="str">
        <f>IF(E130="BUY", "SELL", IF(E130="SELL", "BUY", ""))</f>
        <v>SELL</v>
      </c>
      <c r="G130" s="7">
        <v>58.197403000000001</v>
      </c>
      <c r="H130" s="7">
        <v>1000</v>
      </c>
      <c r="I130" s="11">
        <v>42660</v>
      </c>
      <c r="J130" s="9">
        <v>40.225571000000002</v>
      </c>
      <c r="K130" s="9">
        <f t="shared" si="3"/>
        <v>691.19185610395709</v>
      </c>
      <c r="L130" s="10">
        <f t="shared" si="4"/>
        <v>0.30880814389604289</v>
      </c>
      <c r="M130" s="10">
        <f t="shared" si="5"/>
        <v>-0.30880814389604289</v>
      </c>
      <c r="N130" s="6">
        <f>DATEDIF(A130, I130, "d")</f>
        <v>172</v>
      </c>
    </row>
    <row r="131" spans="1:14" ht="14.25">
      <c r="A131" s="5">
        <v>42488</v>
      </c>
      <c r="B131" s="6" t="s">
        <v>253</v>
      </c>
      <c r="C131" s="6" t="s">
        <v>254</v>
      </c>
      <c r="D131" s="17">
        <v>6264765000</v>
      </c>
      <c r="E131" s="6" t="s">
        <v>16</v>
      </c>
      <c r="F131" s="6" t="str">
        <f>IF(E131="BUY", "SELL", IF(E131="SELL", "BUY", ""))</f>
        <v>SELL</v>
      </c>
      <c r="G131" s="7">
        <v>39.580002</v>
      </c>
      <c r="H131" s="7">
        <v>1000</v>
      </c>
      <c r="I131" s="11">
        <v>42997</v>
      </c>
      <c r="J131" s="9">
        <v>42.09</v>
      </c>
      <c r="K131" s="9">
        <f t="shared" ref="K131:K194" si="6">(H131/G131)*J131</f>
        <v>1063.4158128642846</v>
      </c>
      <c r="L131" s="10">
        <f t="shared" ref="L131:L194" si="7">IF(F131="BUY",(K131-H131)/H131, IF(F131="SELL", (H131-K131)/H131, "Invalid"))</f>
        <v>-6.341581286428459E-2</v>
      </c>
      <c r="M131" s="10">
        <f t="shared" ref="M131:M194" si="8">IF(E131="BUY",(K131-H131)/H131,IF(E131="SELL",(H131-K131)/H131,""))</f>
        <v>6.341581286428459E-2</v>
      </c>
      <c r="N131" s="6">
        <f>DATEDIF(A131, I131, "d")</f>
        <v>509</v>
      </c>
    </row>
    <row r="132" spans="1:14" ht="14.25">
      <c r="A132" s="5">
        <v>42488</v>
      </c>
      <c r="B132" s="6" t="s">
        <v>255</v>
      </c>
      <c r="C132" s="6" t="s">
        <v>256</v>
      </c>
      <c r="D132" s="17">
        <v>15880479963</v>
      </c>
      <c r="E132" s="6" t="s">
        <v>16</v>
      </c>
      <c r="F132" s="6" t="str">
        <f>IF(E132="BUY", "SELL", IF(E132="SELL", "BUY", ""))</f>
        <v>SELL</v>
      </c>
      <c r="G132" s="7">
        <v>102.69182600000001</v>
      </c>
      <c r="H132" s="7">
        <v>1000</v>
      </c>
      <c r="I132" s="11">
        <v>43868</v>
      </c>
      <c r="J132" s="9">
        <v>109.68248</v>
      </c>
      <c r="K132" s="9">
        <f t="shared" si="6"/>
        <v>1068.0741035805515</v>
      </c>
      <c r="L132" s="10">
        <f t="shared" si="7"/>
        <v>-6.8074103580551534E-2</v>
      </c>
      <c r="M132" s="10">
        <f t="shared" si="8"/>
        <v>6.8074103580551534E-2</v>
      </c>
      <c r="N132" s="6">
        <f>DATEDIF(A132, I132, "d")</f>
        <v>1380</v>
      </c>
    </row>
    <row r="133" spans="1:14" ht="14.25">
      <c r="A133" s="5">
        <v>42488</v>
      </c>
      <c r="B133" s="6" t="s">
        <v>257</v>
      </c>
      <c r="C133" s="6" t="s">
        <v>258</v>
      </c>
      <c r="D133" s="17">
        <v>276962298</v>
      </c>
      <c r="E133" s="6" t="s">
        <v>19</v>
      </c>
      <c r="F133" s="6" t="str">
        <f>IF(E133="BUY", "SELL", IF(E133="SELL", "BUY", ""))</f>
        <v>BUY</v>
      </c>
      <c r="G133" s="7">
        <v>17.483238</v>
      </c>
      <c r="H133" s="7">
        <v>1000</v>
      </c>
      <c r="I133" s="11">
        <v>44727</v>
      </c>
      <c r="J133" s="9">
        <v>9.5998230000000007</v>
      </c>
      <c r="K133" s="9">
        <f t="shared" si="6"/>
        <v>549.08724573788913</v>
      </c>
      <c r="L133" s="10">
        <f t="shared" si="7"/>
        <v>-0.45091275426211086</v>
      </c>
      <c r="M133" s="10">
        <f t="shared" si="8"/>
        <v>0.45091275426211086</v>
      </c>
      <c r="N133" s="6">
        <f>DATEDIF(A133, I133, "d")</f>
        <v>2239</v>
      </c>
    </row>
    <row r="134" spans="1:14" ht="14.25">
      <c r="A134" s="5">
        <v>42488</v>
      </c>
      <c r="B134" s="6" t="s">
        <v>259</v>
      </c>
      <c r="C134" s="6" t="s">
        <v>260</v>
      </c>
      <c r="D134" s="17">
        <v>368710378051</v>
      </c>
      <c r="E134" s="6" t="s">
        <v>16</v>
      </c>
      <c r="F134" s="6" t="str">
        <f>IF(E134="BUY", "SELL", IF(E134="SELL", "BUY", ""))</f>
        <v>SELL</v>
      </c>
      <c r="G134" s="7">
        <v>93.075980999999999</v>
      </c>
      <c r="H134" s="7">
        <v>1000</v>
      </c>
      <c r="I134" s="5">
        <v>42579</v>
      </c>
      <c r="J134" s="9">
        <v>92.153808999999995</v>
      </c>
      <c r="K134" s="9">
        <f t="shared" si="6"/>
        <v>990.09226666114864</v>
      </c>
      <c r="L134" s="10">
        <f t="shared" si="7"/>
        <v>9.9077333388513586E-3</v>
      </c>
      <c r="M134" s="10">
        <f t="shared" si="8"/>
        <v>-9.9077333388513586E-3</v>
      </c>
      <c r="N134" s="6">
        <f>DATEDIF(A134, I134, "d")</f>
        <v>91</v>
      </c>
    </row>
    <row r="135" spans="1:14" ht="14.25">
      <c r="A135" s="5">
        <v>42488</v>
      </c>
      <c r="B135" s="6" t="s">
        <v>261</v>
      </c>
      <c r="C135" s="6" t="s">
        <v>262</v>
      </c>
      <c r="D135" s="17">
        <v>50676139140</v>
      </c>
      <c r="E135" s="6" t="s">
        <v>16</v>
      </c>
      <c r="F135" s="6" t="str">
        <f>IF(E135="BUY", "SELL", IF(E135="SELL", "BUY", ""))</f>
        <v>SELL</v>
      </c>
      <c r="G135" s="7">
        <v>79.825073000000003</v>
      </c>
      <c r="H135" s="7">
        <v>1000</v>
      </c>
      <c r="I135" s="11">
        <v>44727</v>
      </c>
      <c r="J135" s="9">
        <v>165.34773300000001</v>
      </c>
      <c r="K135" s="9">
        <f t="shared" si="6"/>
        <v>2071.3759071664113</v>
      </c>
      <c r="L135" s="10">
        <f t="shared" si="7"/>
        <v>-1.0713759071664113</v>
      </c>
      <c r="M135" s="10">
        <f t="shared" si="8"/>
        <v>1.0713759071664113</v>
      </c>
      <c r="N135" s="6">
        <f>DATEDIF(A135, I135, "d")</f>
        <v>2239</v>
      </c>
    </row>
    <row r="136" spans="1:14" ht="14.25">
      <c r="A136" s="5">
        <v>42488</v>
      </c>
      <c r="B136" s="6" t="s">
        <v>263</v>
      </c>
      <c r="C136" s="6" t="s">
        <v>264</v>
      </c>
      <c r="D136" s="17">
        <v>146465585961</v>
      </c>
      <c r="E136" s="6" t="s">
        <v>16</v>
      </c>
      <c r="F136" s="6" t="str">
        <f>IF(E136="BUY", "SELL", IF(E136="SELL", "BUY", ""))</f>
        <v>SELL</v>
      </c>
      <c r="G136" s="7">
        <v>66.908394000000001</v>
      </c>
      <c r="H136" s="7">
        <v>1000</v>
      </c>
      <c r="I136" s="11">
        <v>43196</v>
      </c>
      <c r="J136" s="9">
        <v>75.191811000000001</v>
      </c>
      <c r="K136" s="9">
        <f t="shared" si="6"/>
        <v>1123.8023587892426</v>
      </c>
      <c r="L136" s="10">
        <f t="shared" si="7"/>
        <v>-0.12380235878924259</v>
      </c>
      <c r="M136" s="10">
        <f t="shared" si="8"/>
        <v>0.12380235878924259</v>
      </c>
      <c r="N136" s="6">
        <f>DATEDIF(A136, I136, "d")</f>
        <v>708</v>
      </c>
    </row>
    <row r="137" spans="1:14" ht="14.25">
      <c r="A137" s="5">
        <v>42488</v>
      </c>
      <c r="B137" s="6" t="s">
        <v>265</v>
      </c>
      <c r="C137" s="6" t="s">
        <v>266</v>
      </c>
      <c r="D137" s="17">
        <v>66295485348</v>
      </c>
      <c r="E137" s="6" t="s">
        <v>16</v>
      </c>
      <c r="F137" s="6" t="str">
        <f>IF(E137="BUY", "SELL", IF(E137="SELL", "BUY", ""))</f>
        <v>SELL</v>
      </c>
      <c r="G137" s="7">
        <v>40.07</v>
      </c>
      <c r="H137" s="7">
        <v>1000</v>
      </c>
      <c r="I137" s="5">
        <v>42612</v>
      </c>
      <c r="J137" s="9">
        <v>37</v>
      </c>
      <c r="K137" s="9">
        <f t="shared" si="6"/>
        <v>923.38407786373841</v>
      </c>
      <c r="L137" s="10">
        <f t="shared" si="7"/>
        <v>7.6615922136261588E-2</v>
      </c>
      <c r="M137" s="10">
        <f t="shared" si="8"/>
        <v>-7.6615922136261588E-2</v>
      </c>
      <c r="N137" s="6">
        <f>DATEDIF(A137, I137, "d")</f>
        <v>124</v>
      </c>
    </row>
    <row r="138" spans="1:14" ht="14.25">
      <c r="A138" s="5">
        <v>42488</v>
      </c>
      <c r="B138" s="6" t="s">
        <v>267</v>
      </c>
      <c r="C138" s="6" t="s">
        <v>268</v>
      </c>
      <c r="D138" s="17">
        <v>93290480000</v>
      </c>
      <c r="E138" s="6" t="s">
        <v>19</v>
      </c>
      <c r="F138" s="6" t="str">
        <f>IF(E138="BUY", "SELL", IF(E138="SELL", "BUY", ""))</f>
        <v>BUY</v>
      </c>
      <c r="G138" s="7">
        <v>49.31</v>
      </c>
      <c r="H138" s="7">
        <v>1000</v>
      </c>
      <c r="I138" s="11">
        <v>42909</v>
      </c>
      <c r="J138" s="9">
        <v>65.650000000000006</v>
      </c>
      <c r="K138" s="9">
        <f t="shared" si="6"/>
        <v>1331.3729466639629</v>
      </c>
      <c r="L138" s="10">
        <f t="shared" si="7"/>
        <v>0.33137294666396294</v>
      </c>
      <c r="M138" s="10">
        <f t="shared" si="8"/>
        <v>-0.33137294666396294</v>
      </c>
      <c r="N138" s="6">
        <f>DATEDIF(A138, I138, "d")</f>
        <v>421</v>
      </c>
    </row>
    <row r="139" spans="1:14" ht="14.25">
      <c r="A139" s="5">
        <v>42488</v>
      </c>
      <c r="B139" s="6" t="s">
        <v>269</v>
      </c>
      <c r="C139" s="6" t="s">
        <v>270</v>
      </c>
      <c r="D139" s="17">
        <v>174106800</v>
      </c>
      <c r="E139" s="6" t="s">
        <v>19</v>
      </c>
      <c r="F139" s="6" t="str">
        <f>IF(E139="BUY", "SELL", IF(E139="SELL", "BUY", ""))</f>
        <v>BUY</v>
      </c>
      <c r="G139" s="7">
        <v>64</v>
      </c>
      <c r="H139" s="7">
        <v>1000</v>
      </c>
      <c r="I139" s="5">
        <v>42874</v>
      </c>
      <c r="J139" s="9">
        <v>72.949996999999996</v>
      </c>
      <c r="K139" s="9">
        <f t="shared" si="6"/>
        <v>1139.843703125</v>
      </c>
      <c r="L139" s="10">
        <f t="shared" si="7"/>
        <v>0.13984370312500005</v>
      </c>
      <c r="M139" s="10">
        <f t="shared" si="8"/>
        <v>-0.13984370312500005</v>
      </c>
      <c r="N139" s="6">
        <f>DATEDIF(A139, I139, "d")</f>
        <v>386</v>
      </c>
    </row>
    <row r="140" spans="1:14" ht="14.25">
      <c r="A140" s="5">
        <v>42489</v>
      </c>
      <c r="B140" s="6" t="s">
        <v>271</v>
      </c>
      <c r="C140" s="6" t="s">
        <v>272</v>
      </c>
      <c r="D140" s="17">
        <v>40678785452</v>
      </c>
      <c r="E140" s="6" t="s">
        <v>16</v>
      </c>
      <c r="F140" s="6" t="str">
        <f>IF(E140="BUY", "SELL", IF(E140="SELL", "BUY", ""))</f>
        <v>SELL</v>
      </c>
      <c r="G140" s="7">
        <v>49.02</v>
      </c>
      <c r="H140" s="7">
        <v>1000</v>
      </c>
      <c r="I140" s="11">
        <v>43424</v>
      </c>
      <c r="J140" s="9">
        <v>66.22</v>
      </c>
      <c r="K140" s="9">
        <f t="shared" si="6"/>
        <v>1350.8771929824561</v>
      </c>
      <c r="L140" s="10">
        <f t="shared" si="7"/>
        <v>-0.35087719298245612</v>
      </c>
      <c r="M140" s="10">
        <f t="shared" si="8"/>
        <v>0.35087719298245612</v>
      </c>
      <c r="N140" s="6">
        <f>DATEDIF(A140, I140, "d")</f>
        <v>935</v>
      </c>
    </row>
    <row r="141" spans="1:14" ht="14.25">
      <c r="A141" s="5">
        <v>42489</v>
      </c>
      <c r="B141" s="6" t="s">
        <v>273</v>
      </c>
      <c r="C141" s="6" t="s">
        <v>274</v>
      </c>
      <c r="D141" s="17">
        <v>82233288762</v>
      </c>
      <c r="E141" s="6" t="s">
        <v>16</v>
      </c>
      <c r="F141" s="6" t="str">
        <f>IF(E141="BUY", "SELL", IF(E141="SELL", "BUY", ""))</f>
        <v>SELL</v>
      </c>
      <c r="G141" s="7">
        <v>90.607856999999996</v>
      </c>
      <c r="H141" s="7">
        <v>1000</v>
      </c>
      <c r="I141" s="5">
        <v>43528</v>
      </c>
      <c r="J141" s="9">
        <v>164.34309400000001</v>
      </c>
      <c r="K141" s="9">
        <f t="shared" si="6"/>
        <v>1813.7841401546448</v>
      </c>
      <c r="L141" s="10">
        <f t="shared" si="7"/>
        <v>-0.81378414015464473</v>
      </c>
      <c r="M141" s="10">
        <f t="shared" si="8"/>
        <v>0.81378414015464473</v>
      </c>
      <c r="N141" s="6">
        <f>DATEDIF(A141, I141, "d")</f>
        <v>1039</v>
      </c>
    </row>
    <row r="142" spans="1:14" ht="14.25">
      <c r="A142" s="5">
        <v>42489</v>
      </c>
      <c r="B142" s="6" t="s">
        <v>275</v>
      </c>
      <c r="C142" s="6" t="s">
        <v>276</v>
      </c>
      <c r="D142" s="17">
        <v>71123802559</v>
      </c>
      <c r="E142" s="6" t="s">
        <v>16</v>
      </c>
      <c r="F142" s="6" t="str">
        <f>IF(E142="BUY", "SELL", IF(E142="SELL", "BUY", ""))</f>
        <v>SELL</v>
      </c>
      <c r="G142" s="7">
        <v>32.877892000000003</v>
      </c>
      <c r="H142" s="7">
        <v>1000</v>
      </c>
      <c r="I142" s="5">
        <v>43410</v>
      </c>
      <c r="J142" s="9">
        <v>61.975475000000003</v>
      </c>
      <c r="K142" s="9">
        <f t="shared" si="6"/>
        <v>1885.0197269338314</v>
      </c>
      <c r="L142" s="10">
        <f t="shared" si="7"/>
        <v>-0.88501972693383135</v>
      </c>
      <c r="M142" s="10">
        <f t="shared" si="8"/>
        <v>0.88501972693383135</v>
      </c>
      <c r="N142" s="6">
        <f>DATEDIF(A142, I142, "d")</f>
        <v>921</v>
      </c>
    </row>
    <row r="143" spans="1:14" ht="14.25">
      <c r="A143" s="5">
        <v>42489</v>
      </c>
      <c r="B143" s="6" t="s">
        <v>277</v>
      </c>
      <c r="C143" s="6" t="s">
        <v>278</v>
      </c>
      <c r="D143" s="17">
        <v>120489733018</v>
      </c>
      <c r="E143" s="6" t="s">
        <v>16</v>
      </c>
      <c r="F143" s="6" t="str">
        <f>IF(E143="BUY", "SELL", IF(E143="SELL", "BUY", ""))</f>
        <v>SELL</v>
      </c>
      <c r="G143" s="7">
        <v>19.111753</v>
      </c>
      <c r="H143" s="7">
        <v>1000</v>
      </c>
      <c r="I143" s="11">
        <v>43166</v>
      </c>
      <c r="J143" s="9">
        <v>26.285254999999999</v>
      </c>
      <c r="K143" s="9">
        <f t="shared" si="6"/>
        <v>1375.3450559977412</v>
      </c>
      <c r="L143" s="10">
        <f t="shared" si="7"/>
        <v>-0.37534505599774115</v>
      </c>
      <c r="M143" s="10">
        <f t="shared" si="8"/>
        <v>0.37534505599774115</v>
      </c>
      <c r="N143" s="6">
        <f>DATEDIF(A143, I143, "d")</f>
        <v>677</v>
      </c>
    </row>
    <row r="144" spans="1:14" ht="14.25">
      <c r="A144" s="5">
        <v>42489</v>
      </c>
      <c r="B144" s="6" t="s">
        <v>279</v>
      </c>
      <c r="C144" s="6" t="s">
        <v>280</v>
      </c>
      <c r="D144" s="17">
        <v>19004321250</v>
      </c>
      <c r="E144" s="6" t="s">
        <v>19</v>
      </c>
      <c r="F144" s="6" t="str">
        <f>IF(E144="BUY", "SELL", IF(E144="SELL", "BUY", ""))</f>
        <v>BUY</v>
      </c>
      <c r="G144" s="7">
        <v>103.32</v>
      </c>
      <c r="H144" s="7">
        <v>1000</v>
      </c>
      <c r="I144" s="5">
        <v>42493</v>
      </c>
      <c r="J144" s="9">
        <v>106.79</v>
      </c>
      <c r="K144" s="9">
        <f t="shared" si="6"/>
        <v>1033.5849787069301</v>
      </c>
      <c r="L144" s="10">
        <f t="shared" si="7"/>
        <v>3.3584978706930085E-2</v>
      </c>
      <c r="M144" s="10">
        <f t="shared" si="8"/>
        <v>-3.3584978706930085E-2</v>
      </c>
      <c r="N144" s="6">
        <f>DATEDIF(A144, I144, "d")</f>
        <v>4</v>
      </c>
    </row>
    <row r="145" spans="1:14" ht="14.25">
      <c r="A145" s="5">
        <v>42489</v>
      </c>
      <c r="B145" s="6" t="s">
        <v>281</v>
      </c>
      <c r="C145" s="6" t="s">
        <v>282</v>
      </c>
      <c r="D145" s="17">
        <v>33066574800</v>
      </c>
      <c r="E145" s="6" t="s">
        <v>16</v>
      </c>
      <c r="F145" s="6" t="str">
        <f>IF(E145="BUY", "SELL", IF(E145="SELL", "BUY", ""))</f>
        <v>SELL</v>
      </c>
      <c r="G145" s="7">
        <v>95.567847999999998</v>
      </c>
      <c r="H145" s="7">
        <v>1000</v>
      </c>
      <c r="I145" s="11">
        <v>42675</v>
      </c>
      <c r="J145" s="9">
        <v>101.54525</v>
      </c>
      <c r="K145" s="9">
        <f t="shared" si="6"/>
        <v>1062.5461609222382</v>
      </c>
      <c r="L145" s="10">
        <f t="shared" si="7"/>
        <v>-6.2546160922238192E-2</v>
      </c>
      <c r="M145" s="10">
        <f t="shared" si="8"/>
        <v>6.2546160922238192E-2</v>
      </c>
      <c r="N145" s="6">
        <f>DATEDIF(A145, I145, "d")</f>
        <v>186</v>
      </c>
    </row>
    <row r="146" spans="1:14" ht="14.25">
      <c r="A146" s="5">
        <v>42489</v>
      </c>
      <c r="B146" s="6" t="s">
        <v>283</v>
      </c>
      <c r="C146" s="6" t="s">
        <v>284</v>
      </c>
      <c r="D146" s="17">
        <v>4654876206</v>
      </c>
      <c r="E146" s="6" t="s">
        <v>16</v>
      </c>
      <c r="F146" s="6" t="str">
        <f>IF(E146="BUY", "SELL", IF(E146="SELL", "BUY", ""))</f>
        <v>SELL</v>
      </c>
      <c r="G146" s="7">
        <v>54.411330999999997</v>
      </c>
      <c r="H146" s="7">
        <v>1000</v>
      </c>
      <c r="I146" s="11">
        <v>43019</v>
      </c>
      <c r="J146" s="9">
        <v>57.184074000000003</v>
      </c>
      <c r="K146" s="9">
        <f t="shared" si="6"/>
        <v>1050.9589261839599</v>
      </c>
      <c r="L146" s="10">
        <f t="shared" si="7"/>
        <v>-5.0958926183959877E-2</v>
      </c>
      <c r="M146" s="10">
        <f t="shared" si="8"/>
        <v>5.0958926183959877E-2</v>
      </c>
      <c r="N146" s="6">
        <f>DATEDIF(A146, I146, "d")</f>
        <v>530</v>
      </c>
    </row>
    <row r="147" spans="1:14" ht="14.25">
      <c r="A147" s="5">
        <v>42489</v>
      </c>
      <c r="B147" s="6" t="s">
        <v>285</v>
      </c>
      <c r="C147" s="6" t="s">
        <v>286</v>
      </c>
      <c r="D147" s="17">
        <v>554891866</v>
      </c>
      <c r="E147" s="6" t="s">
        <v>19</v>
      </c>
      <c r="F147" s="6" t="str">
        <f>IF(E147="BUY", "SELL", IF(E147="SELL", "BUY", ""))</f>
        <v>BUY</v>
      </c>
      <c r="G147" s="7">
        <v>9.89</v>
      </c>
      <c r="H147" s="7">
        <v>1000</v>
      </c>
      <c r="I147" s="11">
        <v>43111</v>
      </c>
      <c r="J147" s="9">
        <v>14.44</v>
      </c>
      <c r="K147" s="9">
        <f t="shared" si="6"/>
        <v>1460.0606673407481</v>
      </c>
      <c r="L147" s="10">
        <f t="shared" si="7"/>
        <v>0.46006066734074808</v>
      </c>
      <c r="M147" s="10">
        <f t="shared" si="8"/>
        <v>-0.46006066734074808</v>
      </c>
      <c r="N147" s="6">
        <f>DATEDIF(A147, I147, "d")</f>
        <v>622</v>
      </c>
    </row>
    <row r="148" spans="1:14" ht="14.25">
      <c r="A148" s="5">
        <v>42489</v>
      </c>
      <c r="B148" s="6" t="s">
        <v>287</v>
      </c>
      <c r="C148" s="6" t="s">
        <v>288</v>
      </c>
      <c r="D148" s="17">
        <v>70120961642</v>
      </c>
      <c r="E148" s="6" t="s">
        <v>16</v>
      </c>
      <c r="F148" s="6" t="str">
        <f>IF(E148="BUY", "SELL", IF(E148="SELL", "BUY", ""))</f>
        <v>SELL</v>
      </c>
      <c r="G148" s="7">
        <v>288.64773600000001</v>
      </c>
      <c r="H148" s="7">
        <v>1000</v>
      </c>
      <c r="I148" s="11">
        <v>44259</v>
      </c>
      <c r="J148" s="9">
        <v>580.48657200000002</v>
      </c>
      <c r="K148" s="9">
        <f t="shared" si="6"/>
        <v>2011.0553439435255</v>
      </c>
      <c r="L148" s="10">
        <f t="shared" si="7"/>
        <v>-1.0110553439435255</v>
      </c>
      <c r="M148" s="10">
        <f t="shared" si="8"/>
        <v>1.0110553439435255</v>
      </c>
      <c r="N148" s="6">
        <f>DATEDIF(A148, I148, "d")</f>
        <v>1770</v>
      </c>
    </row>
    <row r="149" spans="1:14" ht="14.25">
      <c r="A149" s="5">
        <v>42489</v>
      </c>
      <c r="B149" s="6" t="s">
        <v>289</v>
      </c>
      <c r="C149" s="6" t="s">
        <v>290</v>
      </c>
      <c r="D149" s="17">
        <v>61276311855</v>
      </c>
      <c r="E149" s="6" t="s">
        <v>16</v>
      </c>
      <c r="F149" s="6" t="str">
        <f>IF(E149="BUY", "SELL", IF(E149="SELL", "BUY", ""))</f>
        <v>SELL</v>
      </c>
      <c r="G149" s="7">
        <v>119.39643100000001</v>
      </c>
      <c r="H149" s="7">
        <v>1000</v>
      </c>
      <c r="I149" s="11">
        <v>42710</v>
      </c>
      <c r="J149" s="9">
        <v>152.939178</v>
      </c>
      <c r="K149" s="9">
        <f t="shared" si="6"/>
        <v>1280.9359268033731</v>
      </c>
      <c r="L149" s="10">
        <f t="shared" si="7"/>
        <v>-0.28093592680337315</v>
      </c>
      <c r="M149" s="10">
        <f t="shared" si="8"/>
        <v>0.28093592680337315</v>
      </c>
      <c r="N149" s="6">
        <f>DATEDIF(A149, I149, "d")</f>
        <v>221</v>
      </c>
    </row>
    <row r="150" spans="1:14" ht="14.25">
      <c r="A150" s="5">
        <v>42489</v>
      </c>
      <c r="B150" s="6" t="s">
        <v>291</v>
      </c>
      <c r="C150" s="6" t="s">
        <v>292</v>
      </c>
      <c r="D150" s="17">
        <v>1102844520</v>
      </c>
      <c r="E150" s="6" t="s">
        <v>19</v>
      </c>
      <c r="F150" s="6" t="str">
        <f>IF(E150="BUY", "SELL", IF(E150="SELL", "BUY", ""))</f>
        <v>BUY</v>
      </c>
      <c r="G150" s="7">
        <v>41.860000999999997</v>
      </c>
      <c r="H150" s="7">
        <v>1000</v>
      </c>
      <c r="I150" s="11">
        <v>42494</v>
      </c>
      <c r="J150" s="9">
        <v>44.889999000000003</v>
      </c>
      <c r="K150" s="9">
        <f t="shared" si="6"/>
        <v>1072.3840880940256</v>
      </c>
      <c r="L150" s="10">
        <f t="shared" si="7"/>
        <v>7.2384088094025634E-2</v>
      </c>
      <c r="M150" s="10">
        <f t="shared" si="8"/>
        <v>-7.2384088094025634E-2</v>
      </c>
      <c r="N150" s="6">
        <f>DATEDIF(A150, I150, "d")</f>
        <v>5</v>
      </c>
    </row>
    <row r="151" spans="1:14" ht="14.25">
      <c r="A151" s="5">
        <v>42489</v>
      </c>
      <c r="B151" s="6" t="s">
        <v>293</v>
      </c>
      <c r="C151" s="6" t="s">
        <v>294</v>
      </c>
      <c r="D151" s="17">
        <v>11323364765</v>
      </c>
      <c r="E151" s="6" t="s">
        <v>19</v>
      </c>
      <c r="F151" s="6" t="str">
        <f>IF(E151="BUY", "SELL", IF(E151="SELL", "BUY", ""))</f>
        <v>BUY</v>
      </c>
      <c r="G151" s="7">
        <v>14.55</v>
      </c>
      <c r="H151" s="7">
        <v>1000</v>
      </c>
      <c r="I151" s="5">
        <v>42978</v>
      </c>
      <c r="J151" s="9">
        <v>14.89</v>
      </c>
      <c r="K151" s="9">
        <f t="shared" si="6"/>
        <v>1023.3676975945017</v>
      </c>
      <c r="L151" s="10">
        <f t="shared" si="7"/>
        <v>2.3367697594501691E-2</v>
      </c>
      <c r="M151" s="10">
        <f t="shared" si="8"/>
        <v>-2.3367697594501691E-2</v>
      </c>
      <c r="N151" s="6">
        <f>DATEDIF(A151, I151, "d")</f>
        <v>489</v>
      </c>
    </row>
    <row r="152" spans="1:14" ht="14.25">
      <c r="A152" s="5">
        <v>42489</v>
      </c>
      <c r="B152" s="6" t="s">
        <v>295</v>
      </c>
      <c r="C152" s="6" t="s">
        <v>296</v>
      </c>
      <c r="D152" s="17">
        <v>8044507950</v>
      </c>
      <c r="E152" s="6" t="s">
        <v>19</v>
      </c>
      <c r="F152" s="6" t="str">
        <f>IF(E152="BUY", "SELL", IF(E152="SELL", "BUY", ""))</f>
        <v>BUY</v>
      </c>
      <c r="G152" s="7">
        <v>33.050125000000001</v>
      </c>
      <c r="H152" s="7">
        <v>1000</v>
      </c>
      <c r="I152" s="11">
        <v>44727</v>
      </c>
      <c r="J152" s="9">
        <v>80.379958999999999</v>
      </c>
      <c r="K152" s="9">
        <f t="shared" si="6"/>
        <v>2432.0621782822304</v>
      </c>
      <c r="L152" s="10">
        <f t="shared" si="7"/>
        <v>1.4320621782822305</v>
      </c>
      <c r="M152" s="10">
        <f t="shared" si="8"/>
        <v>-1.4320621782822305</v>
      </c>
      <c r="N152" s="6">
        <f>DATEDIF(A152, I152, "d")</f>
        <v>2238</v>
      </c>
    </row>
    <row r="153" spans="1:14" ht="14.25">
      <c r="A153" s="5">
        <v>42492</v>
      </c>
      <c r="B153" s="6" t="s">
        <v>297</v>
      </c>
      <c r="C153" s="6" t="s">
        <v>298</v>
      </c>
      <c r="D153" s="17">
        <v>2700487656</v>
      </c>
      <c r="E153" s="6" t="s">
        <v>19</v>
      </c>
      <c r="F153" s="6" t="str">
        <f>IF(E153="BUY", "SELL", IF(E153="SELL", "BUY", ""))</f>
        <v>BUY</v>
      </c>
      <c r="G153" s="7">
        <v>40.400002000000001</v>
      </c>
      <c r="H153" s="7">
        <v>1000</v>
      </c>
      <c r="I153" s="11">
        <v>43535</v>
      </c>
      <c r="J153" s="9">
        <v>43.66</v>
      </c>
      <c r="K153" s="9">
        <f t="shared" si="6"/>
        <v>1080.6930158072764</v>
      </c>
      <c r="L153" s="10">
        <f t="shared" si="7"/>
        <v>8.0693015807276419E-2</v>
      </c>
      <c r="M153" s="10">
        <f t="shared" si="8"/>
        <v>-8.0693015807276419E-2</v>
      </c>
      <c r="N153" s="6">
        <f>DATEDIF(A153, I153, "d")</f>
        <v>1043</v>
      </c>
    </row>
    <row r="154" spans="1:14" ht="14.25">
      <c r="A154" s="5">
        <v>42492</v>
      </c>
      <c r="B154" s="6" t="s">
        <v>22</v>
      </c>
      <c r="C154" s="6" t="s">
        <v>23</v>
      </c>
      <c r="D154" s="17">
        <v>300794502426</v>
      </c>
      <c r="E154" s="6" t="s">
        <v>16</v>
      </c>
      <c r="F154" s="6" t="str">
        <f>IF(E154="BUY", "SELL", IF(E154="SELL", "BUY", ""))</f>
        <v>SELL</v>
      </c>
      <c r="G154" s="7">
        <v>75.22</v>
      </c>
      <c r="H154" s="7">
        <v>1000</v>
      </c>
      <c r="I154" s="5">
        <v>42514</v>
      </c>
      <c r="J154" s="9">
        <v>73.72</v>
      </c>
      <c r="K154" s="9">
        <f t="shared" si="6"/>
        <v>980.05849508109543</v>
      </c>
      <c r="L154" s="10">
        <f t="shared" si="7"/>
        <v>1.9941504918904569E-2</v>
      </c>
      <c r="M154" s="10">
        <f t="shared" si="8"/>
        <v>-1.9941504918904569E-2</v>
      </c>
      <c r="N154" s="6">
        <f>DATEDIF(A154, I154, "d")</f>
        <v>22</v>
      </c>
    </row>
    <row r="155" spans="1:14" ht="14.25">
      <c r="A155" s="5">
        <v>42492</v>
      </c>
      <c r="B155" s="6" t="s">
        <v>299</v>
      </c>
      <c r="C155" s="6" t="s">
        <v>300</v>
      </c>
      <c r="D155" s="17">
        <v>848572850</v>
      </c>
      <c r="E155" s="6" t="s">
        <v>19</v>
      </c>
      <c r="F155" s="6" t="str">
        <f>IF(E155="BUY", "SELL", IF(E155="SELL", "BUY", ""))</f>
        <v>BUY</v>
      </c>
      <c r="G155" s="7">
        <v>16.579999999999998</v>
      </c>
      <c r="H155" s="7">
        <v>1000</v>
      </c>
      <c r="I155" s="11">
        <v>43326</v>
      </c>
      <c r="J155" s="9">
        <v>19</v>
      </c>
      <c r="K155" s="9">
        <f t="shared" si="6"/>
        <v>1145.9589867310015</v>
      </c>
      <c r="L155" s="10">
        <f t="shared" si="7"/>
        <v>0.14595898673100147</v>
      </c>
      <c r="M155" s="10">
        <f t="shared" si="8"/>
        <v>-0.14595898673100147</v>
      </c>
      <c r="N155" s="6">
        <f>DATEDIF(A155, I155, "d")</f>
        <v>834</v>
      </c>
    </row>
    <row r="156" spans="1:14" ht="14.25">
      <c r="A156" s="5">
        <v>42492</v>
      </c>
      <c r="B156" s="6" t="s">
        <v>301</v>
      </c>
      <c r="C156" s="6" t="s">
        <v>302</v>
      </c>
      <c r="D156" s="17">
        <v>23335000000</v>
      </c>
      <c r="E156" s="6" t="s">
        <v>16</v>
      </c>
      <c r="F156" s="6" t="str">
        <f>IF(E156="BUY", "SELL", IF(E156="SELL", "BUY", ""))</f>
        <v>SELL</v>
      </c>
      <c r="G156" s="7">
        <v>48.120398999999999</v>
      </c>
      <c r="H156" s="7">
        <v>1000</v>
      </c>
      <c r="I156" s="11">
        <v>42877</v>
      </c>
      <c r="J156" s="9">
        <v>52.232674000000003</v>
      </c>
      <c r="K156" s="9">
        <f t="shared" si="6"/>
        <v>1085.4580403624668</v>
      </c>
      <c r="L156" s="10">
        <f t="shared" si="7"/>
        <v>-8.5458040362466819E-2</v>
      </c>
      <c r="M156" s="10">
        <f t="shared" si="8"/>
        <v>8.5458040362466819E-2</v>
      </c>
      <c r="N156" s="6">
        <f>DATEDIF(A156, I156, "d")</f>
        <v>385</v>
      </c>
    </row>
    <row r="157" spans="1:14" ht="14.25">
      <c r="A157" s="5">
        <v>42492</v>
      </c>
      <c r="B157" s="6" t="s">
        <v>303</v>
      </c>
      <c r="C157" s="6" t="s">
        <v>304</v>
      </c>
      <c r="D157" s="17">
        <v>5394855744</v>
      </c>
      <c r="E157" s="6" t="s">
        <v>19</v>
      </c>
      <c r="F157" s="6" t="str">
        <f>IF(E157="BUY", "SELL", IF(E157="SELL", "BUY", ""))</f>
        <v>BUY</v>
      </c>
      <c r="G157" s="7">
        <v>35.080002</v>
      </c>
      <c r="H157" s="7">
        <v>1000</v>
      </c>
      <c r="I157" s="11">
        <v>44727</v>
      </c>
      <c r="J157" s="9">
        <v>56.529998999999997</v>
      </c>
      <c r="K157" s="9">
        <f t="shared" si="6"/>
        <v>1611.4594007149713</v>
      </c>
      <c r="L157" s="10">
        <f t="shared" si="7"/>
        <v>0.61145940071497129</v>
      </c>
      <c r="M157" s="10">
        <f t="shared" si="8"/>
        <v>-0.61145940071497129</v>
      </c>
      <c r="N157" s="6">
        <f>DATEDIF(A157, I157, "d")</f>
        <v>2235</v>
      </c>
    </row>
    <row r="158" spans="1:14" ht="14.25">
      <c r="A158" s="5">
        <v>42492</v>
      </c>
      <c r="B158" s="6" t="s">
        <v>305</v>
      </c>
      <c r="C158" s="6" t="s">
        <v>306</v>
      </c>
      <c r="D158" s="17">
        <v>9433126947</v>
      </c>
      <c r="E158" s="6" t="s">
        <v>16</v>
      </c>
      <c r="F158" s="6" t="str">
        <f>IF(E158="BUY", "SELL", IF(E158="SELL", "BUY", ""))</f>
        <v>SELL</v>
      </c>
      <c r="G158" s="7">
        <v>17.479766999999999</v>
      </c>
      <c r="H158" s="7">
        <v>1000</v>
      </c>
      <c r="I158" s="5">
        <v>42689</v>
      </c>
      <c r="J158" s="9">
        <v>17.928694</v>
      </c>
      <c r="K158" s="9">
        <f t="shared" si="6"/>
        <v>1025.6826649920449</v>
      </c>
      <c r="L158" s="10">
        <f t="shared" si="7"/>
        <v>-2.5682664992044919E-2</v>
      </c>
      <c r="M158" s="10">
        <f t="shared" si="8"/>
        <v>2.5682664992044919E-2</v>
      </c>
      <c r="N158" s="6">
        <f>DATEDIF(A158, I158, "d")</f>
        <v>197</v>
      </c>
    </row>
    <row r="159" spans="1:14" ht="14.25">
      <c r="A159" s="5">
        <v>42492</v>
      </c>
      <c r="B159" s="6" t="s">
        <v>307</v>
      </c>
      <c r="C159" s="6" t="s">
        <v>308</v>
      </c>
      <c r="D159" s="17">
        <v>4364614000</v>
      </c>
      <c r="E159" s="6" t="s">
        <v>16</v>
      </c>
      <c r="F159" s="6" t="str">
        <f>IF(E159="BUY", "SELL", IF(E159="SELL", "BUY", ""))</f>
        <v>SELL</v>
      </c>
      <c r="G159" s="7">
        <v>35.193694999999998</v>
      </c>
      <c r="H159" s="7">
        <v>1000</v>
      </c>
      <c r="I159" s="5">
        <v>42772</v>
      </c>
      <c r="J159" s="9">
        <v>33.372700000000002</v>
      </c>
      <c r="K159" s="9">
        <f t="shared" si="6"/>
        <v>948.25791949381846</v>
      </c>
      <c r="L159" s="10">
        <f t="shared" si="7"/>
        <v>5.1742080506181537E-2</v>
      </c>
      <c r="M159" s="10">
        <f t="shared" si="8"/>
        <v>-5.1742080506181537E-2</v>
      </c>
      <c r="N159" s="6">
        <f>DATEDIF(A159, I159, "d")</f>
        <v>280</v>
      </c>
    </row>
    <row r="160" spans="1:14" ht="14.25">
      <c r="A160" s="5">
        <v>42492</v>
      </c>
      <c r="B160" s="6" t="s">
        <v>309</v>
      </c>
      <c r="C160" s="6" t="s">
        <v>310</v>
      </c>
      <c r="D160" s="17">
        <v>69668983500</v>
      </c>
      <c r="E160" s="6" t="s">
        <v>16</v>
      </c>
      <c r="F160" s="6" t="str">
        <f>IF(E160="BUY", "SELL", IF(E160="SELL", "BUY", ""))</f>
        <v>SELL</v>
      </c>
      <c r="G160" s="7">
        <v>89.93</v>
      </c>
      <c r="H160" s="7">
        <v>1000</v>
      </c>
      <c r="I160" s="5">
        <v>42676</v>
      </c>
      <c r="J160" s="9">
        <v>75.760000000000005</v>
      </c>
      <c r="K160" s="9">
        <f t="shared" si="6"/>
        <v>842.43300344712554</v>
      </c>
      <c r="L160" s="10">
        <f t="shared" si="7"/>
        <v>0.15756699655287446</v>
      </c>
      <c r="M160" s="10">
        <f t="shared" si="8"/>
        <v>-0.15756699655287446</v>
      </c>
      <c r="N160" s="6">
        <f>DATEDIF(A160, I160, "d")</f>
        <v>184</v>
      </c>
    </row>
    <row r="161" spans="1:14" ht="14.25">
      <c r="A161" s="11">
        <v>42492</v>
      </c>
      <c r="B161" s="6" t="s">
        <v>311</v>
      </c>
      <c r="C161" s="6" t="s">
        <v>312</v>
      </c>
      <c r="D161" s="17">
        <v>2383282729</v>
      </c>
      <c r="E161" s="12" t="s">
        <v>16</v>
      </c>
      <c r="F161" s="13" t="str">
        <f>IF(E161="BUY", "SELL", IF(E161="SELL", "BUY", ""))</f>
        <v>SELL</v>
      </c>
      <c r="G161" s="7">
        <v>18.621700000000001</v>
      </c>
      <c r="H161" s="7">
        <v>1000</v>
      </c>
      <c r="I161" s="11">
        <v>42647</v>
      </c>
      <c r="J161" s="9">
        <v>19.305235</v>
      </c>
      <c r="K161" s="9">
        <f t="shared" si="6"/>
        <v>1036.7063694506946</v>
      </c>
      <c r="L161" s="10">
        <f t="shared" si="7"/>
        <v>-3.6706369450694637E-2</v>
      </c>
      <c r="M161" s="10">
        <f t="shared" si="8"/>
        <v>3.6706369450694637E-2</v>
      </c>
      <c r="N161" s="6">
        <f>DATEDIF(A161, I161, "d")</f>
        <v>155</v>
      </c>
    </row>
    <row r="162" spans="1:14" ht="14.25">
      <c r="A162" s="5">
        <v>42493</v>
      </c>
      <c r="B162" s="6" t="s">
        <v>279</v>
      </c>
      <c r="C162" s="6" t="s">
        <v>280</v>
      </c>
      <c r="D162" s="17">
        <v>19004321250</v>
      </c>
      <c r="E162" s="6" t="s">
        <v>16</v>
      </c>
      <c r="F162" s="6" t="str">
        <f>IF(E162="BUY", "SELL", IF(E162="SELL", "BUY", ""))</f>
        <v>SELL</v>
      </c>
      <c r="G162" s="7">
        <v>106.79</v>
      </c>
      <c r="H162" s="7">
        <v>1000</v>
      </c>
      <c r="I162" s="5">
        <v>42507</v>
      </c>
      <c r="J162" s="9">
        <v>106.79</v>
      </c>
      <c r="K162" s="9">
        <f t="shared" si="6"/>
        <v>1000</v>
      </c>
      <c r="L162" s="10">
        <f t="shared" si="7"/>
        <v>0</v>
      </c>
      <c r="M162" s="10">
        <f t="shared" si="8"/>
        <v>0</v>
      </c>
      <c r="N162" s="6">
        <f>DATEDIF(A162, I162, "d")</f>
        <v>14</v>
      </c>
    </row>
    <row r="163" spans="1:14" ht="14.25">
      <c r="A163" s="5">
        <v>42493</v>
      </c>
      <c r="B163" s="6" t="s">
        <v>313</v>
      </c>
      <c r="C163" s="6" t="s">
        <v>314</v>
      </c>
      <c r="D163" s="17">
        <v>20260419540</v>
      </c>
      <c r="E163" s="6" t="s">
        <v>16</v>
      </c>
      <c r="F163" s="6" t="str">
        <f>IF(E163="BUY", "SELL", IF(E163="SELL", "BUY", ""))</f>
        <v>SELL</v>
      </c>
      <c r="G163" s="7">
        <v>77.540000000000006</v>
      </c>
      <c r="H163" s="7">
        <v>1000</v>
      </c>
      <c r="I163" s="11">
        <v>42564</v>
      </c>
      <c r="J163" s="9">
        <v>85.83</v>
      </c>
      <c r="K163" s="9">
        <f t="shared" si="6"/>
        <v>1106.9125612587052</v>
      </c>
      <c r="L163" s="10">
        <f t="shared" si="7"/>
        <v>-0.10691256125870519</v>
      </c>
      <c r="M163" s="10">
        <f t="shared" si="8"/>
        <v>0.10691256125870519</v>
      </c>
      <c r="N163" s="6">
        <f>DATEDIF(A163, I163, "d")</f>
        <v>71</v>
      </c>
    </row>
    <row r="164" spans="1:14" ht="14.25">
      <c r="A164" s="5">
        <v>42493</v>
      </c>
      <c r="B164" s="6" t="s">
        <v>315</v>
      </c>
      <c r="C164" s="6" t="s">
        <v>316</v>
      </c>
      <c r="D164" s="17">
        <v>241489071120</v>
      </c>
      <c r="E164" s="6" t="s">
        <v>16</v>
      </c>
      <c r="F164" s="6" t="str">
        <f>IF(E164="BUY", "SELL", IF(E164="SELL", "BUY", ""))</f>
        <v>SELL</v>
      </c>
      <c r="G164" s="7">
        <v>132.98698400000001</v>
      </c>
      <c r="H164" s="7">
        <v>1000</v>
      </c>
      <c r="I164" s="11">
        <v>42902</v>
      </c>
      <c r="J164" s="9">
        <v>154.45135500000001</v>
      </c>
      <c r="K164" s="9">
        <f t="shared" si="6"/>
        <v>1161.4020436766955</v>
      </c>
      <c r="L164" s="10">
        <f t="shared" si="7"/>
        <v>-0.16140204367669547</v>
      </c>
      <c r="M164" s="10">
        <f t="shared" si="8"/>
        <v>0.16140204367669547</v>
      </c>
      <c r="N164" s="6">
        <f>DATEDIF(A164, I164, "d")</f>
        <v>409</v>
      </c>
    </row>
    <row r="165" spans="1:14" ht="14.25">
      <c r="A165" s="5">
        <v>42493</v>
      </c>
      <c r="B165" s="6" t="s">
        <v>177</v>
      </c>
      <c r="C165" s="6" t="s">
        <v>177</v>
      </c>
      <c r="D165" s="17">
        <v>61935406606</v>
      </c>
      <c r="E165" s="6" t="s">
        <v>19</v>
      </c>
      <c r="F165" s="6" t="str">
        <f>IF(E165="BUY", "SELL", IF(E165="SELL", "BUY", ""))</f>
        <v>BUY</v>
      </c>
      <c r="G165" s="7">
        <v>7.9660310000000001</v>
      </c>
      <c r="H165" s="7">
        <v>1000</v>
      </c>
      <c r="I165" s="11">
        <v>42565</v>
      </c>
      <c r="J165" s="9">
        <v>8.7806029999999993</v>
      </c>
      <c r="K165" s="9">
        <f t="shared" si="6"/>
        <v>1102.2556904435846</v>
      </c>
      <c r="L165" s="10">
        <f t="shared" si="7"/>
        <v>0.10225569044358462</v>
      </c>
      <c r="M165" s="10">
        <f t="shared" si="8"/>
        <v>-0.10225569044358462</v>
      </c>
      <c r="N165" s="6">
        <f>DATEDIF(A165, I165, "d")</f>
        <v>72</v>
      </c>
    </row>
    <row r="166" spans="1:14" ht="14.25">
      <c r="A166" s="5">
        <v>42493</v>
      </c>
      <c r="B166" s="6" t="s">
        <v>317</v>
      </c>
      <c r="C166" s="6" t="s">
        <v>318</v>
      </c>
      <c r="D166" s="17">
        <v>851948643</v>
      </c>
      <c r="E166" s="6" t="s">
        <v>19</v>
      </c>
      <c r="F166" s="6" t="str">
        <f>IF(E166="BUY", "SELL", IF(E166="SELL", "BUY", ""))</f>
        <v>BUY</v>
      </c>
      <c r="G166" s="7">
        <v>64.797943000000004</v>
      </c>
      <c r="H166" s="7">
        <v>1000</v>
      </c>
      <c r="I166" s="11">
        <v>42509</v>
      </c>
      <c r="J166" s="9">
        <v>61.264465000000001</v>
      </c>
      <c r="K166" s="9">
        <f t="shared" si="6"/>
        <v>945.46928750500604</v>
      </c>
      <c r="L166" s="10">
        <f t="shared" si="7"/>
        <v>-5.4530712494993965E-2</v>
      </c>
      <c r="M166" s="10">
        <f t="shared" si="8"/>
        <v>5.4530712494993965E-2</v>
      </c>
      <c r="N166" s="6">
        <f>DATEDIF(A166, I166, "d")</f>
        <v>16</v>
      </c>
    </row>
    <row r="167" spans="1:14" ht="14.25">
      <c r="A167" s="5">
        <v>42493</v>
      </c>
      <c r="B167" s="6" t="s">
        <v>319</v>
      </c>
      <c r="C167" s="6" t="s">
        <v>320</v>
      </c>
      <c r="D167" s="17">
        <v>2578968000</v>
      </c>
      <c r="E167" s="6" t="s">
        <v>16</v>
      </c>
      <c r="F167" s="6" t="str">
        <f>IF(E167="BUY", "SELL", IF(E167="SELL", "BUY", ""))</f>
        <v>SELL</v>
      </c>
      <c r="G167" s="7">
        <v>0.9</v>
      </c>
      <c r="H167" s="7">
        <v>1000</v>
      </c>
      <c r="I167" s="11">
        <v>42507</v>
      </c>
      <c r="J167" s="9">
        <v>0.6</v>
      </c>
      <c r="K167" s="9">
        <f t="shared" si="6"/>
        <v>666.66666666666663</v>
      </c>
      <c r="L167" s="10">
        <f t="shared" si="7"/>
        <v>0.33333333333333337</v>
      </c>
      <c r="M167" s="10">
        <f t="shared" si="8"/>
        <v>-0.33333333333333337</v>
      </c>
      <c r="N167" s="6">
        <f>DATEDIF(A167, I167, "d")</f>
        <v>14</v>
      </c>
    </row>
    <row r="168" spans="1:14" ht="14.25">
      <c r="A168" s="5">
        <v>42493</v>
      </c>
      <c r="B168" s="6" t="s">
        <v>76</v>
      </c>
      <c r="C168" s="6" t="s">
        <v>77</v>
      </c>
      <c r="D168" s="17">
        <v>179830167494</v>
      </c>
      <c r="E168" s="6" t="s">
        <v>16</v>
      </c>
      <c r="F168" s="6" t="str">
        <f>IF(E168="BUY", "SELL", IF(E168="SELL", "BUY", ""))</f>
        <v>SELL</v>
      </c>
      <c r="G168" s="7">
        <v>91.540001000000004</v>
      </c>
      <c r="H168" s="7">
        <v>1000</v>
      </c>
      <c r="I168" s="5">
        <v>42570</v>
      </c>
      <c r="J168" s="9">
        <v>85.839995999999999</v>
      </c>
      <c r="K168" s="9">
        <f t="shared" si="6"/>
        <v>937.73208501494321</v>
      </c>
      <c r="L168" s="10">
        <f t="shared" si="7"/>
        <v>6.2267914985056794E-2</v>
      </c>
      <c r="M168" s="10">
        <f t="shared" si="8"/>
        <v>-6.2267914985056794E-2</v>
      </c>
      <c r="N168" s="6">
        <f>DATEDIF(A168, I168, "d")</f>
        <v>77</v>
      </c>
    </row>
    <row r="169" spans="1:14" ht="14.25">
      <c r="A169" s="5">
        <v>42493</v>
      </c>
      <c r="B169" s="6" t="s">
        <v>321</v>
      </c>
      <c r="C169" s="6" t="s">
        <v>322</v>
      </c>
      <c r="D169" s="17">
        <v>206957062840</v>
      </c>
      <c r="E169" s="6" t="s">
        <v>16</v>
      </c>
      <c r="F169" s="6" t="str">
        <f>IF(E169="BUY", "SELL", IF(E169="SELL", "BUY", ""))</f>
        <v>SELL</v>
      </c>
      <c r="G169" s="7">
        <v>24.198346999999998</v>
      </c>
      <c r="H169" s="7">
        <v>1000</v>
      </c>
      <c r="I169" s="5">
        <v>42774</v>
      </c>
      <c r="J169" s="9">
        <v>23.954160999999999</v>
      </c>
      <c r="K169" s="9">
        <f t="shared" si="6"/>
        <v>989.90898014645381</v>
      </c>
      <c r="L169" s="10">
        <f t="shared" si="7"/>
        <v>1.0091019853546187E-2</v>
      </c>
      <c r="M169" s="10">
        <f t="shared" si="8"/>
        <v>-1.0091019853546187E-2</v>
      </c>
      <c r="N169" s="6">
        <f>DATEDIF(A169, I169, "d")</f>
        <v>281</v>
      </c>
    </row>
    <row r="170" spans="1:14" ht="14.25">
      <c r="A170" s="5">
        <v>42493</v>
      </c>
      <c r="B170" s="6" t="s">
        <v>323</v>
      </c>
      <c r="C170" s="6" t="s">
        <v>324</v>
      </c>
      <c r="D170" s="17">
        <v>13325726700</v>
      </c>
      <c r="E170" s="6" t="s">
        <v>19</v>
      </c>
      <c r="F170" s="6" t="str">
        <f>IF(E170="BUY", "SELL", IF(E170="SELL", "BUY", ""))</f>
        <v>BUY</v>
      </c>
      <c r="G170" s="7">
        <v>13.314126</v>
      </c>
      <c r="H170" s="7">
        <v>1000</v>
      </c>
      <c r="I170" s="5">
        <v>42562</v>
      </c>
      <c r="J170" s="9">
        <v>17.035170000000001</v>
      </c>
      <c r="K170" s="9">
        <f t="shared" si="6"/>
        <v>1279.4809062194545</v>
      </c>
      <c r="L170" s="10">
        <f t="shared" si="7"/>
        <v>0.27948090621945448</v>
      </c>
      <c r="M170" s="10">
        <f t="shared" si="8"/>
        <v>-0.27948090621945448</v>
      </c>
      <c r="N170" s="6">
        <f>DATEDIF(A170, I170, "d")</f>
        <v>69</v>
      </c>
    </row>
    <row r="171" spans="1:14" ht="14.25">
      <c r="A171" s="5">
        <v>42493</v>
      </c>
      <c r="B171" s="6" t="s">
        <v>325</v>
      </c>
      <c r="C171" s="6" t="s">
        <v>326</v>
      </c>
      <c r="D171" s="17">
        <v>3170292000</v>
      </c>
      <c r="E171" s="6" t="s">
        <v>19</v>
      </c>
      <c r="F171" s="6" t="str">
        <f>IF(E171="BUY", "SELL", IF(E171="SELL", "BUY", ""))</f>
        <v>BUY</v>
      </c>
      <c r="G171" s="7">
        <v>37.631683000000002</v>
      </c>
      <c r="H171" s="7">
        <v>1000</v>
      </c>
      <c r="I171" s="5">
        <v>42689</v>
      </c>
      <c r="J171" s="9">
        <v>41.850323000000003</v>
      </c>
      <c r="K171" s="9">
        <f t="shared" si="6"/>
        <v>1112.1034103098712</v>
      </c>
      <c r="L171" s="10">
        <f t="shared" si="7"/>
        <v>0.11210341030987116</v>
      </c>
      <c r="M171" s="10">
        <f t="shared" si="8"/>
        <v>-0.11210341030987116</v>
      </c>
      <c r="N171" s="6">
        <f>DATEDIF(A171, I171, "d")</f>
        <v>196</v>
      </c>
    </row>
    <row r="172" spans="1:14" ht="14.25">
      <c r="A172" s="5">
        <v>42493</v>
      </c>
      <c r="B172" s="6" t="s">
        <v>327</v>
      </c>
      <c r="C172" s="6" t="s">
        <v>328</v>
      </c>
      <c r="D172" s="17">
        <v>2674929250</v>
      </c>
      <c r="E172" s="6" t="s">
        <v>16</v>
      </c>
      <c r="F172" s="6" t="str">
        <f>IF(E172="BUY", "SELL", IF(E172="SELL", "BUY", ""))</f>
        <v>SELL</v>
      </c>
      <c r="G172" s="7">
        <v>86.669998000000007</v>
      </c>
      <c r="H172" s="7">
        <v>1000</v>
      </c>
      <c r="I172" s="11">
        <v>44727</v>
      </c>
      <c r="J172" s="9">
        <v>39.740001999999997</v>
      </c>
      <c r="K172" s="9">
        <f t="shared" si="6"/>
        <v>458.52085977895132</v>
      </c>
      <c r="L172" s="10">
        <f t="shared" si="7"/>
        <v>0.5414791402210487</v>
      </c>
      <c r="M172" s="10">
        <f t="shared" si="8"/>
        <v>-0.5414791402210487</v>
      </c>
      <c r="N172" s="6">
        <f>DATEDIF(A172, I172, "d")</f>
        <v>2234</v>
      </c>
    </row>
    <row r="173" spans="1:14" ht="14.25">
      <c r="A173" s="5">
        <v>42494</v>
      </c>
      <c r="B173" s="6" t="s">
        <v>329</v>
      </c>
      <c r="C173" s="6" t="s">
        <v>330</v>
      </c>
      <c r="D173" s="17">
        <v>43755559519</v>
      </c>
      <c r="E173" s="6" t="s">
        <v>19</v>
      </c>
      <c r="F173" s="6" t="str">
        <f>IF(E173="BUY", "SELL", IF(E173="SELL", "BUY", ""))</f>
        <v>BUY</v>
      </c>
      <c r="G173" s="7">
        <v>177.279999</v>
      </c>
      <c r="H173" s="7">
        <v>1000</v>
      </c>
      <c r="I173" s="5">
        <v>43118</v>
      </c>
      <c r="J173" s="9">
        <v>254.96000699999999</v>
      </c>
      <c r="K173" s="9">
        <f t="shared" si="6"/>
        <v>1438.1769429048788</v>
      </c>
      <c r="L173" s="10">
        <f t="shared" si="7"/>
        <v>0.43817694290487885</v>
      </c>
      <c r="M173" s="10">
        <f t="shared" si="8"/>
        <v>-0.43817694290487885</v>
      </c>
      <c r="N173" s="6">
        <f>DATEDIF(A173, I173, "d")</f>
        <v>624</v>
      </c>
    </row>
    <row r="174" spans="1:14" ht="14.25">
      <c r="A174" s="5">
        <v>42494</v>
      </c>
      <c r="B174" s="6" t="s">
        <v>331</v>
      </c>
      <c r="C174" s="6" t="s">
        <v>332</v>
      </c>
      <c r="D174" s="17">
        <v>604163000</v>
      </c>
      <c r="E174" s="6" t="s">
        <v>16</v>
      </c>
      <c r="F174" s="6" t="str">
        <f>IF(E174="BUY", "SELL", IF(E174="SELL", "BUY", ""))</f>
        <v>SELL</v>
      </c>
      <c r="G174" s="7">
        <v>17.559999000000001</v>
      </c>
      <c r="H174" s="7">
        <v>1000</v>
      </c>
      <c r="I174" s="11">
        <v>43371</v>
      </c>
      <c r="J174" s="9">
        <v>15.7</v>
      </c>
      <c r="K174" s="9">
        <f t="shared" si="6"/>
        <v>894.07749966272763</v>
      </c>
      <c r="L174" s="10">
        <f t="shared" si="7"/>
        <v>0.10592250033727237</v>
      </c>
      <c r="M174" s="10">
        <f t="shared" si="8"/>
        <v>-0.10592250033727237</v>
      </c>
      <c r="N174" s="6">
        <f>DATEDIF(A174, I174, "d")</f>
        <v>877</v>
      </c>
    </row>
    <row r="175" spans="1:14" ht="14.25">
      <c r="A175" s="5">
        <v>42494</v>
      </c>
      <c r="B175" s="6" t="s">
        <v>291</v>
      </c>
      <c r="C175" s="6" t="s">
        <v>292</v>
      </c>
      <c r="D175" s="17">
        <v>1102844520</v>
      </c>
      <c r="E175" s="6" t="s">
        <v>16</v>
      </c>
      <c r="F175" s="6" t="str">
        <f>IF(E175="BUY", "SELL", IF(E175="SELL", "BUY", ""))</f>
        <v>SELL</v>
      </c>
      <c r="G175" s="7">
        <v>44.889999000000003</v>
      </c>
      <c r="H175" s="7">
        <v>1000</v>
      </c>
      <c r="I175" s="11">
        <v>43229</v>
      </c>
      <c r="J175" s="9">
        <v>28.01</v>
      </c>
      <c r="K175" s="9">
        <f t="shared" si="6"/>
        <v>623.96971762017643</v>
      </c>
      <c r="L175" s="10">
        <f t="shared" si="7"/>
        <v>0.37603028237982355</v>
      </c>
      <c r="M175" s="10">
        <f t="shared" si="8"/>
        <v>-0.37603028237982355</v>
      </c>
      <c r="N175" s="6">
        <f>DATEDIF(A175, I175, "d")</f>
        <v>735</v>
      </c>
    </row>
    <row r="176" spans="1:14" ht="14.25">
      <c r="A176" s="5">
        <v>42494</v>
      </c>
      <c r="B176" s="6" t="s">
        <v>333</v>
      </c>
      <c r="C176" s="6" t="s">
        <v>334</v>
      </c>
      <c r="D176" s="17">
        <v>116025984</v>
      </c>
      <c r="E176" s="6" t="s">
        <v>16</v>
      </c>
      <c r="F176" s="6" t="str">
        <f>IF(E176="BUY", "SELL", IF(E176="SELL", "BUY", ""))</f>
        <v>SELL</v>
      </c>
      <c r="G176" s="7">
        <v>9.39</v>
      </c>
      <c r="H176" s="7">
        <v>1000</v>
      </c>
      <c r="I176" s="5">
        <v>42542</v>
      </c>
      <c r="J176" s="9">
        <v>11.26</v>
      </c>
      <c r="K176" s="9">
        <f t="shared" si="6"/>
        <v>1199.1480298189563</v>
      </c>
      <c r="L176" s="10">
        <f t="shared" si="7"/>
        <v>-0.19914802981895627</v>
      </c>
      <c r="M176" s="10">
        <f t="shared" si="8"/>
        <v>0.19914802981895627</v>
      </c>
      <c r="N176" s="6">
        <f>DATEDIF(A176, I176, "d")</f>
        <v>48</v>
      </c>
    </row>
    <row r="177" spans="1:14" ht="14.25">
      <c r="A177" s="5">
        <v>42494</v>
      </c>
      <c r="B177" s="6" t="s">
        <v>335</v>
      </c>
      <c r="C177" s="6" t="s">
        <v>336</v>
      </c>
      <c r="D177" s="17">
        <v>38837002821</v>
      </c>
      <c r="E177" s="6" t="s">
        <v>19</v>
      </c>
      <c r="F177" s="6" t="str">
        <f>IF(E177="BUY", "SELL", IF(E177="SELL", "BUY", ""))</f>
        <v>BUY</v>
      </c>
      <c r="G177" s="7">
        <v>11.835262999999999</v>
      </c>
      <c r="H177" s="7">
        <v>1000</v>
      </c>
      <c r="I177" s="5">
        <v>42506</v>
      </c>
      <c r="J177" s="9">
        <v>11.883571999999999</v>
      </c>
      <c r="K177" s="9">
        <f t="shared" si="6"/>
        <v>1004.0817850858067</v>
      </c>
      <c r="L177" s="10">
        <f t="shared" si="7"/>
        <v>4.0817850858067004E-3</v>
      </c>
      <c r="M177" s="10">
        <f t="shared" si="8"/>
        <v>-4.0817850858067004E-3</v>
      </c>
      <c r="N177" s="6">
        <f>DATEDIF(A177, I177, "d")</f>
        <v>12</v>
      </c>
    </row>
    <row r="178" spans="1:14" ht="14.25">
      <c r="A178" s="5">
        <v>42494</v>
      </c>
      <c r="B178" s="6" t="s">
        <v>337</v>
      </c>
      <c r="C178" s="6" t="s">
        <v>338</v>
      </c>
      <c r="D178" s="17">
        <v>110325210000</v>
      </c>
      <c r="E178" s="6" t="s">
        <v>16</v>
      </c>
      <c r="F178" s="6" t="str">
        <f>IF(E178="BUY", "SELL", IF(E178="SELL", "BUY", ""))</f>
        <v>SELL</v>
      </c>
      <c r="G178" s="7">
        <v>67.610000999999997</v>
      </c>
      <c r="H178" s="7">
        <v>1000</v>
      </c>
      <c r="I178" s="5">
        <v>43012</v>
      </c>
      <c r="J178" s="9">
        <v>118.05999799999999</v>
      </c>
      <c r="K178" s="9">
        <f t="shared" si="6"/>
        <v>1746.1913363971107</v>
      </c>
      <c r="L178" s="10">
        <f t="shared" si="7"/>
        <v>-0.74619133639711077</v>
      </c>
      <c r="M178" s="10">
        <f t="shared" si="8"/>
        <v>0.74619133639711077</v>
      </c>
      <c r="N178" s="6">
        <f>DATEDIF(A178, I178, "d")</f>
        <v>518</v>
      </c>
    </row>
    <row r="179" spans="1:14" ht="14.25">
      <c r="A179" s="5">
        <v>42494</v>
      </c>
      <c r="B179" s="6" t="s">
        <v>339</v>
      </c>
      <c r="C179" s="6" t="s">
        <v>340</v>
      </c>
      <c r="D179" s="17">
        <v>34406482717</v>
      </c>
      <c r="E179" s="6" t="s">
        <v>19</v>
      </c>
      <c r="F179" s="6" t="str">
        <f>IF(E179="BUY", "SELL", IF(E179="SELL", "BUY", ""))</f>
        <v>BUY</v>
      </c>
      <c r="G179" s="7">
        <v>13.39</v>
      </c>
      <c r="H179" s="7">
        <v>1000</v>
      </c>
      <c r="I179" s="5">
        <v>42569</v>
      </c>
      <c r="J179" s="9">
        <v>9.27</v>
      </c>
      <c r="K179" s="9">
        <f t="shared" si="6"/>
        <v>692.30769230769215</v>
      </c>
      <c r="L179" s="10">
        <f t="shared" si="7"/>
        <v>-0.30769230769230788</v>
      </c>
      <c r="M179" s="10">
        <f t="shared" si="8"/>
        <v>0.30769230769230788</v>
      </c>
      <c r="N179" s="6">
        <f>DATEDIF(A179, I179, "d")</f>
        <v>75</v>
      </c>
    </row>
    <row r="180" spans="1:14" ht="14.25">
      <c r="A180" s="11">
        <v>42494</v>
      </c>
      <c r="B180" s="6" t="s">
        <v>341</v>
      </c>
      <c r="C180" s="6" t="s">
        <v>342</v>
      </c>
      <c r="D180" s="17">
        <v>249563831</v>
      </c>
      <c r="E180" s="12" t="s">
        <v>16</v>
      </c>
      <c r="F180" s="13" t="str">
        <f>IF(E180="BUY", "SELL", IF(E180="SELL", "BUY", ""))</f>
        <v>SELL</v>
      </c>
      <c r="G180" s="7">
        <v>82.620002999999997</v>
      </c>
      <c r="H180" s="7">
        <v>1000</v>
      </c>
      <c r="I180" s="11">
        <v>42507</v>
      </c>
      <c r="J180" s="9">
        <v>67.400002000000001</v>
      </c>
      <c r="K180" s="9">
        <f t="shared" si="6"/>
        <v>815.7830979502628</v>
      </c>
      <c r="L180" s="10">
        <f t="shared" si="7"/>
        <v>0.1842169020497372</v>
      </c>
      <c r="M180" s="10">
        <f t="shared" si="8"/>
        <v>-0.1842169020497372</v>
      </c>
      <c r="N180" s="6">
        <f>DATEDIF(A180, I180, "d")</f>
        <v>13</v>
      </c>
    </row>
    <row r="181" spans="1:14" ht="14.25">
      <c r="A181" s="5">
        <v>42495</v>
      </c>
      <c r="B181" s="6" t="s">
        <v>343</v>
      </c>
      <c r="C181" s="6" t="s">
        <v>344</v>
      </c>
      <c r="D181" s="17">
        <v>27912253880</v>
      </c>
      <c r="E181" s="6" t="s">
        <v>16</v>
      </c>
      <c r="F181" s="6" t="str">
        <f>IF(E181="BUY", "SELL", IF(E181="SELL", "BUY", ""))</f>
        <v>SELL</v>
      </c>
      <c r="G181" s="7">
        <v>57.838760000000001</v>
      </c>
      <c r="H181" s="7">
        <v>1000</v>
      </c>
      <c r="I181" s="11">
        <v>43405</v>
      </c>
      <c r="J181" s="9">
        <v>80.238372999999996</v>
      </c>
      <c r="K181" s="9">
        <f t="shared" si="6"/>
        <v>1387.2768537914712</v>
      </c>
      <c r="L181" s="10">
        <f t="shared" si="7"/>
        <v>-0.38727685379147125</v>
      </c>
      <c r="M181" s="10">
        <f t="shared" si="8"/>
        <v>0.38727685379147125</v>
      </c>
      <c r="N181" s="6">
        <f>DATEDIF(A181, I181, "d")</f>
        <v>910</v>
      </c>
    </row>
    <row r="182" spans="1:14" ht="14.25">
      <c r="A182" s="5">
        <v>42495</v>
      </c>
      <c r="B182" s="6" t="s">
        <v>345</v>
      </c>
      <c r="C182" s="6" t="s">
        <v>346</v>
      </c>
      <c r="D182" s="17">
        <v>110593506784</v>
      </c>
      <c r="E182" s="6" t="s">
        <v>16</v>
      </c>
      <c r="F182" s="6" t="str">
        <f>IF(E182="BUY", "SELL", IF(E182="SELL", "BUY", ""))</f>
        <v>SELL</v>
      </c>
      <c r="G182" s="7">
        <v>107.480209</v>
      </c>
      <c r="H182" s="7">
        <v>1000</v>
      </c>
      <c r="I182" s="11">
        <v>42782</v>
      </c>
      <c r="J182" s="9">
        <v>94.907966999999999</v>
      </c>
      <c r="K182" s="9">
        <f t="shared" si="6"/>
        <v>883.02737669592739</v>
      </c>
      <c r="L182" s="10">
        <f t="shared" si="7"/>
        <v>0.11697262330407261</v>
      </c>
      <c r="M182" s="10">
        <f t="shared" si="8"/>
        <v>-0.11697262330407261</v>
      </c>
      <c r="N182" s="6">
        <f>DATEDIF(A182, I182, "d")</f>
        <v>287</v>
      </c>
    </row>
    <row r="183" spans="1:14" ht="14.25">
      <c r="A183" s="5">
        <v>42495</v>
      </c>
      <c r="B183" s="6" t="s">
        <v>347</v>
      </c>
      <c r="C183" s="6" t="s">
        <v>348</v>
      </c>
      <c r="D183" s="17">
        <v>1548324000</v>
      </c>
      <c r="E183" s="6" t="s">
        <v>19</v>
      </c>
      <c r="F183" s="6" t="str">
        <f>IF(E183="BUY", "SELL", IF(E183="SELL", "BUY", ""))</f>
        <v>BUY</v>
      </c>
      <c r="G183" s="7">
        <v>8.5753660000000007</v>
      </c>
      <c r="H183" s="7">
        <v>1000</v>
      </c>
      <c r="I183" s="11">
        <v>43244</v>
      </c>
      <c r="J183" s="9">
        <v>21.035740000000001</v>
      </c>
      <c r="K183" s="9">
        <f t="shared" si="6"/>
        <v>2453.0428205629937</v>
      </c>
      <c r="L183" s="10">
        <f t="shared" si="7"/>
        <v>1.4530428205629937</v>
      </c>
      <c r="M183" s="10">
        <f t="shared" si="8"/>
        <v>-1.4530428205629937</v>
      </c>
      <c r="N183" s="6">
        <f>DATEDIF(A183, I183, "d")</f>
        <v>749</v>
      </c>
    </row>
    <row r="184" spans="1:14" ht="14.25">
      <c r="A184" s="5">
        <v>42495</v>
      </c>
      <c r="B184" s="6" t="s">
        <v>349</v>
      </c>
      <c r="C184" s="6" t="s">
        <v>350</v>
      </c>
      <c r="D184" s="17">
        <v>26695412156</v>
      </c>
      <c r="E184" s="6" t="s">
        <v>19</v>
      </c>
      <c r="F184" s="6" t="str">
        <f>IF(E184="BUY", "SELL", IF(E184="SELL", "BUY", ""))</f>
        <v>BUY</v>
      </c>
      <c r="G184" s="7">
        <v>37.983809999999998</v>
      </c>
      <c r="H184" s="7">
        <v>1000</v>
      </c>
      <c r="I184" s="5">
        <v>42514</v>
      </c>
      <c r="J184" s="9">
        <v>39.822097999999997</v>
      </c>
      <c r="K184" s="9">
        <f t="shared" si="6"/>
        <v>1048.3966195071005</v>
      </c>
      <c r="L184" s="10">
        <f t="shared" si="7"/>
        <v>4.8396619507100468E-2</v>
      </c>
      <c r="M184" s="10">
        <f t="shared" si="8"/>
        <v>-4.8396619507100468E-2</v>
      </c>
      <c r="N184" s="6">
        <f>DATEDIF(A184, I184, "d")</f>
        <v>19</v>
      </c>
    </row>
    <row r="185" spans="1:14" ht="14.25">
      <c r="A185" s="5">
        <v>42495</v>
      </c>
      <c r="B185" s="6" t="s">
        <v>180</v>
      </c>
      <c r="C185" s="6" t="s">
        <v>181</v>
      </c>
      <c r="D185" s="17">
        <v>57646262221</v>
      </c>
      <c r="E185" s="6" t="s">
        <v>19</v>
      </c>
      <c r="F185" s="6" t="str">
        <f>IF(E185="BUY", "SELL", IF(E185="SELL", "BUY", ""))</f>
        <v>BUY</v>
      </c>
      <c r="G185" s="7">
        <v>15.275062</v>
      </c>
      <c r="H185" s="7">
        <v>1000</v>
      </c>
      <c r="I185" s="5">
        <v>42543</v>
      </c>
      <c r="J185" s="9">
        <v>17.115217000000001</v>
      </c>
      <c r="K185" s="9">
        <f t="shared" si="6"/>
        <v>1120.467923468985</v>
      </c>
      <c r="L185" s="10">
        <f t="shared" si="7"/>
        <v>0.12046792346898497</v>
      </c>
      <c r="M185" s="10">
        <f t="shared" si="8"/>
        <v>-0.12046792346898497</v>
      </c>
      <c r="N185" s="6">
        <f>DATEDIF(A185, I185, "d")</f>
        <v>48</v>
      </c>
    </row>
    <row r="186" spans="1:14" ht="14.25">
      <c r="A186" s="5">
        <v>42495</v>
      </c>
      <c r="B186" s="6" t="s">
        <v>203</v>
      </c>
      <c r="C186" s="6" t="s">
        <v>204</v>
      </c>
      <c r="D186" s="17">
        <v>1696935000</v>
      </c>
      <c r="E186" s="6" t="s">
        <v>19</v>
      </c>
      <c r="F186" s="6" t="str">
        <f>IF(E186="BUY", "SELL", IF(E186="SELL", "BUY", ""))</f>
        <v>BUY</v>
      </c>
      <c r="G186" s="7">
        <v>13.88</v>
      </c>
      <c r="H186" s="7">
        <v>1000</v>
      </c>
      <c r="I186" s="11">
        <v>42543</v>
      </c>
      <c r="J186" s="9">
        <v>12.79</v>
      </c>
      <c r="K186" s="9">
        <f t="shared" si="6"/>
        <v>921.46974063400569</v>
      </c>
      <c r="L186" s="10">
        <f t="shared" si="7"/>
        <v>-7.8530259365994309E-2</v>
      </c>
      <c r="M186" s="10">
        <f t="shared" si="8"/>
        <v>7.8530259365994309E-2</v>
      </c>
      <c r="N186" s="6">
        <f>DATEDIF(A186, I186, "d")</f>
        <v>48</v>
      </c>
    </row>
    <row r="187" spans="1:14" ht="14.25">
      <c r="A187" s="5">
        <v>42495</v>
      </c>
      <c r="B187" s="6" t="s">
        <v>351</v>
      </c>
      <c r="C187" s="6" t="s">
        <v>352</v>
      </c>
      <c r="D187" s="17">
        <v>41308896246</v>
      </c>
      <c r="E187" s="6" t="s">
        <v>16</v>
      </c>
      <c r="F187" s="6" t="str">
        <f>IF(E187="BUY", "SELL", IF(E187="SELL", "BUY", ""))</f>
        <v>SELL</v>
      </c>
      <c r="G187" s="7">
        <v>61.283454999999996</v>
      </c>
      <c r="H187" s="7">
        <v>1000</v>
      </c>
      <c r="I187" s="5">
        <v>43025</v>
      </c>
      <c r="J187" s="9">
        <v>59.688454</v>
      </c>
      <c r="K187" s="9">
        <f t="shared" si="6"/>
        <v>973.97338319127073</v>
      </c>
      <c r="L187" s="10">
        <f t="shared" si="7"/>
        <v>2.6026616808729273E-2</v>
      </c>
      <c r="M187" s="10">
        <f t="shared" si="8"/>
        <v>-2.6026616808729273E-2</v>
      </c>
      <c r="N187" s="6">
        <f>DATEDIF(A187, I187, "d")</f>
        <v>530</v>
      </c>
    </row>
    <row r="188" spans="1:14" ht="14.25">
      <c r="A188" s="5">
        <v>42495</v>
      </c>
      <c r="B188" s="6" t="s">
        <v>353</v>
      </c>
      <c r="C188" s="6" t="s">
        <v>354</v>
      </c>
      <c r="D188" s="17">
        <v>39925711180</v>
      </c>
      <c r="E188" s="6" t="s">
        <v>19</v>
      </c>
      <c r="F188" s="6" t="str">
        <f>IF(E188="BUY", "SELL", IF(E188="SELL", "BUY", ""))</f>
        <v>BUY</v>
      </c>
      <c r="G188" s="7">
        <v>35.369999999999997</v>
      </c>
      <c r="H188" s="7">
        <v>1000</v>
      </c>
      <c r="I188" s="11">
        <v>44656</v>
      </c>
      <c r="J188" s="9">
        <v>138.72999999999999</v>
      </c>
      <c r="K188" s="9">
        <f t="shared" si="6"/>
        <v>3922.2504947695788</v>
      </c>
      <c r="L188" s="10">
        <f t="shared" si="7"/>
        <v>2.9222504947695787</v>
      </c>
      <c r="M188" s="10">
        <f t="shared" si="8"/>
        <v>-2.9222504947695787</v>
      </c>
      <c r="N188" s="6">
        <f>DATEDIF(A188, I188, "d")</f>
        <v>2161</v>
      </c>
    </row>
    <row r="189" spans="1:14" ht="14.25">
      <c r="A189" s="5">
        <v>42495</v>
      </c>
      <c r="B189" s="6" t="s">
        <v>355</v>
      </c>
      <c r="C189" s="6" t="s">
        <v>356</v>
      </c>
      <c r="D189" s="17">
        <v>13622925831</v>
      </c>
      <c r="E189" s="6" t="s">
        <v>16</v>
      </c>
      <c r="F189" s="6" t="str">
        <f>IF(E189="BUY", "SELL", IF(E189="SELL", "BUY", ""))</f>
        <v>SELL</v>
      </c>
      <c r="G189" s="7">
        <v>83.820792999999995</v>
      </c>
      <c r="H189" s="7">
        <v>1000</v>
      </c>
      <c r="I189" s="5">
        <v>42741</v>
      </c>
      <c r="J189" s="9">
        <v>85.984718000000001</v>
      </c>
      <c r="K189" s="9">
        <f t="shared" si="6"/>
        <v>1025.8160883779756</v>
      </c>
      <c r="L189" s="10">
        <f t="shared" si="7"/>
        <v>-2.5816088377975575E-2</v>
      </c>
      <c r="M189" s="10">
        <f t="shared" si="8"/>
        <v>2.5816088377975575E-2</v>
      </c>
      <c r="N189" s="6">
        <f>DATEDIF(A189, I189, "d")</f>
        <v>246</v>
      </c>
    </row>
    <row r="190" spans="1:14" ht="14.25">
      <c r="A190" s="11">
        <v>42495</v>
      </c>
      <c r="B190" s="6" t="s">
        <v>357</v>
      </c>
      <c r="C190" s="6" t="s">
        <v>358</v>
      </c>
      <c r="D190" s="17">
        <v>682995534313</v>
      </c>
      <c r="E190" s="13" t="s">
        <v>19</v>
      </c>
      <c r="F190" s="12" t="str">
        <f>IF(E190="BUY", "SELL", IF(E190="SELL", "BUY", ""))</f>
        <v>BUY</v>
      </c>
      <c r="G190" s="7">
        <v>14.102</v>
      </c>
      <c r="H190" s="7">
        <v>1000</v>
      </c>
      <c r="I190" s="11">
        <v>42508</v>
      </c>
      <c r="J190" s="9">
        <v>14.077999999999999</v>
      </c>
      <c r="K190" s="9">
        <f t="shared" si="6"/>
        <v>998.2981137427314</v>
      </c>
      <c r="L190" s="10">
        <f t="shared" si="7"/>
        <v>-1.7018862572685976E-3</v>
      </c>
      <c r="M190" s="10">
        <f t="shared" si="8"/>
        <v>1.7018862572685976E-3</v>
      </c>
      <c r="N190" s="6">
        <f>DATEDIF(A190, I190, "d")</f>
        <v>13</v>
      </c>
    </row>
    <row r="191" spans="1:14" ht="14.25">
      <c r="A191" s="11">
        <v>42495</v>
      </c>
      <c r="B191" s="6" t="s">
        <v>193</v>
      </c>
      <c r="C191" s="6" t="s">
        <v>194</v>
      </c>
      <c r="D191" s="17">
        <v>22910946728</v>
      </c>
      <c r="E191" s="13" t="s">
        <v>19</v>
      </c>
      <c r="F191" s="12" t="str">
        <f>IF(E191="BUY", "SELL", IF(E191="SELL", "BUY", ""))</f>
        <v>BUY</v>
      </c>
      <c r="G191" s="7">
        <v>63.932063999999997</v>
      </c>
      <c r="H191" s="7">
        <v>1000</v>
      </c>
      <c r="I191" s="11">
        <v>42495</v>
      </c>
      <c r="J191" s="9">
        <v>63.932063999999997</v>
      </c>
      <c r="K191" s="9">
        <f t="shared" si="6"/>
        <v>1000</v>
      </c>
      <c r="L191" s="10">
        <f t="shared" si="7"/>
        <v>0</v>
      </c>
      <c r="M191" s="10">
        <f t="shared" si="8"/>
        <v>0</v>
      </c>
      <c r="N191" s="6">
        <f>DATEDIF(A191, I191, "d")</f>
        <v>0</v>
      </c>
    </row>
    <row r="192" spans="1:14" ht="14.25">
      <c r="A192" s="11">
        <v>42495</v>
      </c>
      <c r="B192" s="6" t="s">
        <v>359</v>
      </c>
      <c r="C192" s="6" t="s">
        <v>360</v>
      </c>
      <c r="D192" s="17">
        <v>83905675840</v>
      </c>
      <c r="E192" s="12" t="s">
        <v>16</v>
      </c>
      <c r="F192" s="13" t="str">
        <f>IF(E192="BUY", "SELL", IF(E192="SELL", "BUY", ""))</f>
        <v>SELL</v>
      </c>
      <c r="G192" s="7">
        <v>45.943725999999998</v>
      </c>
      <c r="H192" s="7">
        <v>1000</v>
      </c>
      <c r="I192" s="11">
        <v>44727</v>
      </c>
      <c r="J192" s="9">
        <v>156.39624000000001</v>
      </c>
      <c r="K192" s="9">
        <f t="shared" si="6"/>
        <v>3404.0826379645396</v>
      </c>
      <c r="L192" s="10">
        <f t="shared" si="7"/>
        <v>-2.4040826379645397</v>
      </c>
      <c r="M192" s="10">
        <f t="shared" si="8"/>
        <v>2.4040826379645397</v>
      </c>
      <c r="N192" s="6">
        <f>DATEDIF(A192, I192, "d")</f>
        <v>2232</v>
      </c>
    </row>
    <row r="193" spans="1:14" ht="14.25">
      <c r="A193" s="5">
        <v>42496</v>
      </c>
      <c r="B193" s="6" t="s">
        <v>361</v>
      </c>
      <c r="C193" s="6" t="s">
        <v>362</v>
      </c>
      <c r="D193" s="17">
        <v>36487525043</v>
      </c>
      <c r="E193" s="6" t="s">
        <v>19</v>
      </c>
      <c r="F193" s="6" t="str">
        <f>IF(E193="BUY", "SELL", IF(E193="SELL", "BUY", ""))</f>
        <v>BUY</v>
      </c>
      <c r="G193" s="7">
        <v>67.819999999999993</v>
      </c>
      <c r="H193" s="7">
        <v>1000</v>
      </c>
      <c r="I193" s="11">
        <v>44691</v>
      </c>
      <c r="J193" s="9">
        <v>156.84</v>
      </c>
      <c r="K193" s="9">
        <f t="shared" si="6"/>
        <v>2312.5921557062816</v>
      </c>
      <c r="L193" s="10">
        <f t="shared" si="7"/>
        <v>1.3125921557062816</v>
      </c>
      <c r="M193" s="10">
        <f t="shared" si="8"/>
        <v>-1.3125921557062816</v>
      </c>
      <c r="N193" s="6">
        <f>DATEDIF(A193, I193, "d")</f>
        <v>2195</v>
      </c>
    </row>
    <row r="194" spans="1:14" ht="14.25">
      <c r="A194" s="5">
        <v>42496</v>
      </c>
      <c r="B194" s="6" t="s">
        <v>363</v>
      </c>
      <c r="C194" s="6" t="s">
        <v>364</v>
      </c>
      <c r="D194" s="17">
        <v>34991581230</v>
      </c>
      <c r="E194" s="6" t="s">
        <v>16</v>
      </c>
      <c r="F194" s="6" t="str">
        <f>IF(E194="BUY", "SELL", IF(E194="SELL", "BUY", ""))</f>
        <v>SELL</v>
      </c>
      <c r="G194" s="7">
        <v>79.028525999999999</v>
      </c>
      <c r="H194" s="7">
        <v>1000</v>
      </c>
      <c r="I194" s="11">
        <v>44727</v>
      </c>
      <c r="J194" s="9">
        <v>241.38542200000001</v>
      </c>
      <c r="K194" s="9">
        <f t="shared" si="6"/>
        <v>3054.4087586803785</v>
      </c>
      <c r="L194" s="10">
        <f t="shared" si="7"/>
        <v>-2.0544087586803785</v>
      </c>
      <c r="M194" s="10">
        <f t="shared" si="8"/>
        <v>2.0544087586803785</v>
      </c>
      <c r="N194" s="6">
        <f>DATEDIF(A194, I194, "d")</f>
        <v>2231</v>
      </c>
    </row>
    <row r="195" spans="1:14" ht="14.25">
      <c r="A195" s="5">
        <v>42496</v>
      </c>
      <c r="B195" s="6" t="s">
        <v>365</v>
      </c>
      <c r="C195" s="6" t="s">
        <v>366</v>
      </c>
      <c r="D195" s="17">
        <v>65974267651</v>
      </c>
      <c r="E195" s="6" t="s">
        <v>19</v>
      </c>
      <c r="F195" s="6" t="str">
        <f>IF(E195="BUY", "SELL", IF(E195="SELL", "BUY", ""))</f>
        <v>BUY</v>
      </c>
      <c r="G195" s="7">
        <v>145.74859599999999</v>
      </c>
      <c r="H195" s="7">
        <v>1000</v>
      </c>
      <c r="I195" s="11">
        <v>42510</v>
      </c>
      <c r="J195" s="9">
        <v>146.291687</v>
      </c>
      <c r="K195" s="9">
        <f t="shared" ref="K195:K258" si="9">(H195/G195)*J195</f>
        <v>1003.7262177125879</v>
      </c>
      <c r="L195" s="10">
        <f t="shared" ref="L195:L258" si="10">IF(F195="BUY",(K195-H195)/H195, IF(F195="SELL", (H195-K195)/H195, "Invalid"))</f>
        <v>3.726217712587868E-3</v>
      </c>
      <c r="M195" s="10">
        <f t="shared" ref="M195:M258" si="11">IF(E195="BUY",(K195-H195)/H195,IF(E195="SELL",(H195-K195)/H195,""))</f>
        <v>-3.726217712587868E-3</v>
      </c>
      <c r="N195" s="6">
        <f>DATEDIF(A195, I195, "d")</f>
        <v>14</v>
      </c>
    </row>
    <row r="196" spans="1:14" ht="14.25">
      <c r="A196" s="5">
        <v>42496</v>
      </c>
      <c r="B196" s="6" t="s">
        <v>367</v>
      </c>
      <c r="C196" s="6" t="s">
        <v>368</v>
      </c>
      <c r="D196" s="17">
        <v>46040772280</v>
      </c>
      <c r="E196" s="6" t="s">
        <v>16</v>
      </c>
      <c r="F196" s="6" t="str">
        <f>IF(E196="BUY", "SELL", IF(E196="SELL", "BUY", ""))</f>
        <v>SELL</v>
      </c>
      <c r="G196" s="7">
        <v>25.890105999999999</v>
      </c>
      <c r="H196" s="7">
        <v>1000</v>
      </c>
      <c r="I196" s="11">
        <v>42523</v>
      </c>
      <c r="J196" s="9">
        <v>25.304735000000001</v>
      </c>
      <c r="K196" s="9">
        <f t="shared" si="9"/>
        <v>977.39016595760563</v>
      </c>
      <c r="L196" s="10">
        <f t="shared" si="10"/>
        <v>2.2609834042394368E-2</v>
      </c>
      <c r="M196" s="10">
        <f t="shared" si="11"/>
        <v>-2.2609834042394368E-2</v>
      </c>
      <c r="N196" s="6">
        <f>DATEDIF(A196, I196, "d")</f>
        <v>27</v>
      </c>
    </row>
    <row r="197" spans="1:14" ht="14.25">
      <c r="A197" s="5">
        <v>42496</v>
      </c>
      <c r="B197" s="6" t="s">
        <v>369</v>
      </c>
      <c r="C197" s="6" t="s">
        <v>370</v>
      </c>
      <c r="D197" s="17">
        <v>50085693043</v>
      </c>
      <c r="E197" s="6" t="s">
        <v>19</v>
      </c>
      <c r="F197" s="6" t="str">
        <f>IF(E197="BUY", "SELL", IF(E197="SELL", "BUY", ""))</f>
        <v>BUY</v>
      </c>
      <c r="G197" s="7">
        <v>23.363281000000001</v>
      </c>
      <c r="H197" s="7">
        <v>1000</v>
      </c>
      <c r="I197" s="11">
        <v>44727</v>
      </c>
      <c r="J197" s="9">
        <v>24.581768</v>
      </c>
      <c r="K197" s="9">
        <f t="shared" si="9"/>
        <v>1052.1539333452351</v>
      </c>
      <c r="L197" s="10">
        <f t="shared" si="10"/>
        <v>5.2153933345235146E-2</v>
      </c>
      <c r="M197" s="10">
        <f t="shared" si="11"/>
        <v>-5.2153933345235146E-2</v>
      </c>
      <c r="N197" s="6">
        <f>DATEDIF(A197, I197, "d")</f>
        <v>2231</v>
      </c>
    </row>
    <row r="198" spans="1:14" ht="14.25">
      <c r="A198" s="5">
        <v>42496</v>
      </c>
      <c r="B198" s="6" t="s">
        <v>371</v>
      </c>
      <c r="C198" s="6" t="s">
        <v>372</v>
      </c>
      <c r="D198" s="17">
        <v>23744680920</v>
      </c>
      <c r="E198" s="6" t="s">
        <v>19</v>
      </c>
      <c r="F198" s="6" t="str">
        <f>IF(E198="BUY", "SELL", IF(E198="SELL", "BUY", ""))</f>
        <v>BUY</v>
      </c>
      <c r="G198" s="7">
        <v>13.41</v>
      </c>
      <c r="H198" s="7">
        <v>1000</v>
      </c>
      <c r="I198" s="11">
        <v>44727</v>
      </c>
      <c r="J198" s="9">
        <v>82.470000999999996</v>
      </c>
      <c r="K198" s="9">
        <f t="shared" si="9"/>
        <v>6149.8882177479481</v>
      </c>
      <c r="L198" s="10">
        <f t="shared" si="10"/>
        <v>5.1498882177479484</v>
      </c>
      <c r="M198" s="10">
        <f t="shared" si="11"/>
        <v>-5.1498882177479484</v>
      </c>
      <c r="N198" s="6">
        <f>DATEDIF(A198, I198, "d")</f>
        <v>2231</v>
      </c>
    </row>
    <row r="199" spans="1:14" ht="14.25">
      <c r="A199" s="5">
        <v>42496</v>
      </c>
      <c r="B199" s="6" t="s">
        <v>373</v>
      </c>
      <c r="C199" s="6" t="s">
        <v>374</v>
      </c>
      <c r="D199" s="17">
        <v>1638476112</v>
      </c>
      <c r="E199" s="6" t="s">
        <v>19</v>
      </c>
      <c r="F199" s="6" t="str">
        <f>IF(E199="BUY", "SELL", IF(E199="SELL", "BUY", ""))</f>
        <v>BUY</v>
      </c>
      <c r="G199" s="7">
        <v>60.08934</v>
      </c>
      <c r="H199" s="7">
        <v>1000</v>
      </c>
      <c r="I199" s="5">
        <v>42502</v>
      </c>
      <c r="J199" s="9">
        <v>65.828011000000004</v>
      </c>
      <c r="K199" s="9">
        <f t="shared" si="9"/>
        <v>1095.5023137215353</v>
      </c>
      <c r="L199" s="10">
        <f t="shared" si="10"/>
        <v>9.5502313721535295E-2</v>
      </c>
      <c r="M199" s="10">
        <f t="shared" si="11"/>
        <v>-9.5502313721535295E-2</v>
      </c>
      <c r="N199" s="6">
        <f>DATEDIF(A199, I199, "d")</f>
        <v>6</v>
      </c>
    </row>
    <row r="200" spans="1:14" ht="14.25">
      <c r="A200" s="5">
        <v>42496</v>
      </c>
      <c r="B200" s="6" t="s">
        <v>375</v>
      </c>
      <c r="C200" s="6" t="s">
        <v>376</v>
      </c>
      <c r="D200" s="17">
        <v>3086150340</v>
      </c>
      <c r="E200" s="6" t="s">
        <v>19</v>
      </c>
      <c r="F200" s="6" t="str">
        <f>IF(E200="BUY", "SELL", IF(E200="SELL", "BUY", ""))</f>
        <v>BUY</v>
      </c>
      <c r="G200" s="7">
        <v>39.451546</v>
      </c>
      <c r="H200" s="7">
        <v>1000</v>
      </c>
      <c r="I200" s="5">
        <v>42550</v>
      </c>
      <c r="J200" s="9">
        <v>31.390817999999999</v>
      </c>
      <c r="K200" s="9">
        <f t="shared" si="9"/>
        <v>795.6803010964386</v>
      </c>
      <c r="L200" s="10">
        <f t="shared" si="10"/>
        <v>-0.20431969890356141</v>
      </c>
      <c r="M200" s="10">
        <f t="shared" si="11"/>
        <v>0.20431969890356141</v>
      </c>
      <c r="N200" s="6">
        <f>DATEDIF(A200, I200, "d")</f>
        <v>54</v>
      </c>
    </row>
    <row r="201" spans="1:14" ht="14.25">
      <c r="A201" s="5">
        <v>42496</v>
      </c>
      <c r="B201" s="6" t="s">
        <v>377</v>
      </c>
      <c r="C201" s="6" t="s">
        <v>378</v>
      </c>
      <c r="D201" s="17">
        <v>3110924830</v>
      </c>
      <c r="E201" s="6" t="s">
        <v>19</v>
      </c>
      <c r="F201" s="6" t="str">
        <f>IF(E201="BUY", "SELL", IF(E201="SELL", "BUY", ""))</f>
        <v>BUY</v>
      </c>
      <c r="G201" s="7">
        <v>29.799410000000002</v>
      </c>
      <c r="H201" s="7">
        <v>1000</v>
      </c>
      <c r="I201" s="5">
        <v>42692</v>
      </c>
      <c r="J201" s="9">
        <v>40.289622999999999</v>
      </c>
      <c r="K201" s="9">
        <f t="shared" si="9"/>
        <v>1352.0275401425733</v>
      </c>
      <c r="L201" s="10">
        <f t="shared" si="10"/>
        <v>0.35202754014257337</v>
      </c>
      <c r="M201" s="10">
        <f t="shared" si="11"/>
        <v>-0.35202754014257337</v>
      </c>
      <c r="N201" s="6">
        <f>DATEDIF(A201, I201, "d")</f>
        <v>196</v>
      </c>
    </row>
    <row r="202" spans="1:14" ht="14.25">
      <c r="A202" s="5">
        <v>42496</v>
      </c>
      <c r="B202" s="6" t="s">
        <v>379</v>
      </c>
      <c r="C202" s="6" t="s">
        <v>380</v>
      </c>
      <c r="D202" s="17">
        <v>4120653358</v>
      </c>
      <c r="E202" s="6" t="s">
        <v>19</v>
      </c>
      <c r="F202" s="6" t="str">
        <f>IF(E202="BUY", "SELL", IF(E202="SELL", "BUY", ""))</f>
        <v>BUY</v>
      </c>
      <c r="G202" s="7">
        <v>27.343712</v>
      </c>
      <c r="H202" s="7">
        <v>1000</v>
      </c>
      <c r="I202" s="5">
        <v>42612</v>
      </c>
      <c r="J202" s="9">
        <v>28.054936999999999</v>
      </c>
      <c r="K202" s="9">
        <f t="shared" si="9"/>
        <v>1026.0105504329476</v>
      </c>
      <c r="L202" s="10">
        <f t="shared" si="10"/>
        <v>2.601055043294764E-2</v>
      </c>
      <c r="M202" s="10">
        <f t="shared" si="11"/>
        <v>-2.601055043294764E-2</v>
      </c>
      <c r="N202" s="6">
        <f>DATEDIF(A202, I202, "d")</f>
        <v>116</v>
      </c>
    </row>
    <row r="203" spans="1:14" ht="14.25">
      <c r="A203" s="5">
        <v>42496</v>
      </c>
      <c r="B203" s="6" t="s">
        <v>381</v>
      </c>
      <c r="C203" s="6" t="s">
        <v>382</v>
      </c>
      <c r="D203" s="17">
        <v>26719087496</v>
      </c>
      <c r="E203" s="6" t="s">
        <v>16</v>
      </c>
      <c r="F203" s="6" t="str">
        <f>IF(E203="BUY", "SELL", IF(E203="SELL", "BUY", ""))</f>
        <v>SELL</v>
      </c>
      <c r="G203" s="7">
        <v>167.71366900000001</v>
      </c>
      <c r="H203" s="7">
        <v>1000</v>
      </c>
      <c r="I203" s="5">
        <v>43965</v>
      </c>
      <c r="J203" s="9">
        <v>164.91880800000001</v>
      </c>
      <c r="K203" s="9">
        <f t="shared" si="9"/>
        <v>983.33552049356217</v>
      </c>
      <c r="L203" s="10">
        <f t="shared" si="10"/>
        <v>1.6664479506437829E-2</v>
      </c>
      <c r="M203" s="10">
        <f t="shared" si="11"/>
        <v>-1.6664479506437829E-2</v>
      </c>
      <c r="N203" s="6">
        <f>DATEDIF(A203, I203, "d")</f>
        <v>1469</v>
      </c>
    </row>
    <row r="204" spans="1:14" ht="14.25">
      <c r="A204" s="5">
        <v>42496</v>
      </c>
      <c r="B204" s="6" t="s">
        <v>241</v>
      </c>
      <c r="C204" s="6" t="s">
        <v>242</v>
      </c>
      <c r="D204" s="17">
        <v>7075072067</v>
      </c>
      <c r="E204" s="6" t="s">
        <v>19</v>
      </c>
      <c r="F204" s="6" t="str">
        <f>IF(E204="BUY", "SELL", IF(E204="SELL", "BUY", ""))</f>
        <v>BUY</v>
      </c>
      <c r="G204" s="7">
        <v>48.889999000000003</v>
      </c>
      <c r="H204" s="7">
        <v>1000</v>
      </c>
      <c r="I204" s="5">
        <v>42860</v>
      </c>
      <c r="J204" s="9">
        <v>55.490001999999997</v>
      </c>
      <c r="K204" s="9">
        <f t="shared" si="9"/>
        <v>1134.9969960113926</v>
      </c>
      <c r="L204" s="10">
        <f t="shared" si="10"/>
        <v>0.13499699601139264</v>
      </c>
      <c r="M204" s="10">
        <f t="shared" si="11"/>
        <v>-0.13499699601139264</v>
      </c>
      <c r="N204" s="6">
        <f>DATEDIF(A204, I204, "d")</f>
        <v>364</v>
      </c>
    </row>
    <row r="205" spans="1:14" ht="14.25">
      <c r="A205" s="5">
        <v>42496</v>
      </c>
      <c r="B205" s="6" t="s">
        <v>383</v>
      </c>
      <c r="C205" s="6" t="s">
        <v>384</v>
      </c>
      <c r="D205" s="17">
        <v>5162686900</v>
      </c>
      <c r="E205" s="6" t="s">
        <v>19</v>
      </c>
      <c r="F205" s="6" t="str">
        <f>IF(E205="BUY", "SELL", IF(E205="SELL", "BUY", ""))</f>
        <v>BUY</v>
      </c>
      <c r="G205" s="7">
        <v>81.459389000000002</v>
      </c>
      <c r="H205" s="7">
        <v>1000</v>
      </c>
      <c r="I205" s="11">
        <v>43929</v>
      </c>
      <c r="J205" s="9">
        <v>45.024768999999999</v>
      </c>
      <c r="K205" s="9">
        <f t="shared" si="9"/>
        <v>552.72657397417993</v>
      </c>
      <c r="L205" s="10">
        <f t="shared" si="10"/>
        <v>-0.4472734260258201</v>
      </c>
      <c r="M205" s="10">
        <f t="shared" si="11"/>
        <v>0.4472734260258201</v>
      </c>
      <c r="N205" s="6">
        <f>DATEDIF(A205, I205, "d")</f>
        <v>1433</v>
      </c>
    </row>
    <row r="206" spans="1:14" ht="14.25">
      <c r="A206" s="5">
        <v>42496</v>
      </c>
      <c r="B206" s="6" t="s">
        <v>385</v>
      </c>
      <c r="C206" s="6" t="s">
        <v>386</v>
      </c>
      <c r="D206" s="17">
        <v>7533816097</v>
      </c>
      <c r="E206" s="6" t="s">
        <v>19</v>
      </c>
      <c r="F206" s="6" t="str">
        <f>IF(E206="BUY", "SELL", IF(E206="SELL", "BUY", ""))</f>
        <v>BUY</v>
      </c>
      <c r="G206" s="7">
        <v>77.209525999999997</v>
      </c>
      <c r="H206" s="7">
        <v>1000</v>
      </c>
      <c r="I206" s="5">
        <v>42524</v>
      </c>
      <c r="J206" s="9">
        <v>82.093468000000001</v>
      </c>
      <c r="K206" s="9">
        <f t="shared" si="9"/>
        <v>1063.255692050227</v>
      </c>
      <c r="L206" s="10">
        <f t="shared" si="10"/>
        <v>6.3255692050227019E-2</v>
      </c>
      <c r="M206" s="10">
        <f t="shared" si="11"/>
        <v>-6.3255692050227019E-2</v>
      </c>
      <c r="N206" s="6">
        <f>DATEDIF(A206, I206, "d")</f>
        <v>28</v>
      </c>
    </row>
    <row r="207" spans="1:14" ht="14.25">
      <c r="A207" s="5">
        <v>42496</v>
      </c>
      <c r="B207" s="6" t="s">
        <v>387</v>
      </c>
      <c r="C207" s="6" t="s">
        <v>388</v>
      </c>
      <c r="D207" s="17">
        <v>16663529338</v>
      </c>
      <c r="E207" s="6" t="s">
        <v>19</v>
      </c>
      <c r="F207" s="6" t="str">
        <f>IF(E207="BUY", "SELL", IF(E207="SELL", "BUY", ""))</f>
        <v>BUY</v>
      </c>
      <c r="G207" s="7">
        <v>57.268416999999999</v>
      </c>
      <c r="H207" s="7">
        <v>1000</v>
      </c>
      <c r="I207" s="5">
        <v>42628</v>
      </c>
      <c r="J207" s="9">
        <v>68.812340000000006</v>
      </c>
      <c r="K207" s="9">
        <f t="shared" si="9"/>
        <v>1201.5757306509799</v>
      </c>
      <c r="L207" s="10">
        <f t="shared" si="10"/>
        <v>0.20157573065097995</v>
      </c>
      <c r="M207" s="10">
        <f t="shared" si="11"/>
        <v>-0.20157573065097995</v>
      </c>
      <c r="N207" s="6">
        <f>DATEDIF(A207, I207, "d")</f>
        <v>132</v>
      </c>
    </row>
    <row r="208" spans="1:14" ht="14.25">
      <c r="A208" s="5">
        <v>42496</v>
      </c>
      <c r="B208" s="6" t="s">
        <v>389</v>
      </c>
      <c r="C208" s="6" t="s">
        <v>390</v>
      </c>
      <c r="D208" s="17">
        <v>10711119447</v>
      </c>
      <c r="E208" s="6" t="s">
        <v>19</v>
      </c>
      <c r="F208" s="6" t="str">
        <f>IF(E208="BUY", "SELL", IF(E208="SELL", "BUY", ""))</f>
        <v>BUY</v>
      </c>
      <c r="G208" s="7">
        <v>47.560326000000003</v>
      </c>
      <c r="H208" s="7">
        <v>1000</v>
      </c>
      <c r="I208" s="11">
        <v>44727</v>
      </c>
      <c r="J208" s="9">
        <v>8.1300000000000008</v>
      </c>
      <c r="K208" s="9">
        <f t="shared" si="9"/>
        <v>170.94079632675351</v>
      </c>
      <c r="L208" s="10">
        <f t="shared" si="10"/>
        <v>-0.82905920367324648</v>
      </c>
      <c r="M208" s="10">
        <f t="shared" si="11"/>
        <v>0.82905920367324648</v>
      </c>
      <c r="N208" s="6">
        <f>DATEDIF(A208, I208, "d")</f>
        <v>2231</v>
      </c>
    </row>
    <row r="209" spans="1:14" ht="14.25">
      <c r="A209" s="5">
        <v>42496</v>
      </c>
      <c r="B209" s="6" t="s">
        <v>391</v>
      </c>
      <c r="C209" s="6" t="s">
        <v>392</v>
      </c>
      <c r="D209" s="17">
        <v>163353031135</v>
      </c>
      <c r="E209" s="6" t="s">
        <v>16</v>
      </c>
      <c r="F209" s="6" t="str">
        <f>IF(E209="BUY", "SELL", IF(E209="SELL", "BUY", ""))</f>
        <v>SELL</v>
      </c>
      <c r="G209" s="7">
        <v>39.490001999999997</v>
      </c>
      <c r="H209" s="7">
        <v>1000</v>
      </c>
      <c r="I209" s="11">
        <v>44727</v>
      </c>
      <c r="J209" s="9">
        <v>126.519997</v>
      </c>
      <c r="K209" s="9">
        <f t="shared" si="9"/>
        <v>3203.8488374854987</v>
      </c>
      <c r="L209" s="10">
        <f t="shared" si="10"/>
        <v>-2.2038488374854985</v>
      </c>
      <c r="M209" s="10">
        <f t="shared" si="11"/>
        <v>2.2038488374854985</v>
      </c>
      <c r="N209" s="6">
        <f>DATEDIF(A209, I209, "d")</f>
        <v>2231</v>
      </c>
    </row>
    <row r="210" spans="1:14" ht="14.25">
      <c r="A210" s="11">
        <v>42496</v>
      </c>
      <c r="B210" s="6" t="s">
        <v>393</v>
      </c>
      <c r="C210" s="6" t="s">
        <v>394</v>
      </c>
      <c r="D210" s="17">
        <v>549614916</v>
      </c>
      <c r="E210" s="13" t="s">
        <v>19</v>
      </c>
      <c r="F210" s="12" t="str">
        <f>IF(E210="BUY", "SELL", IF(E210="SELL", "BUY", ""))</f>
        <v>BUY</v>
      </c>
      <c r="G210" s="7">
        <v>24.194884999999999</v>
      </c>
      <c r="H210" s="7">
        <v>1000</v>
      </c>
      <c r="I210" s="11">
        <v>43273</v>
      </c>
      <c r="J210" s="9">
        <v>37.366058000000002</v>
      </c>
      <c r="K210" s="9">
        <f t="shared" si="9"/>
        <v>1544.3784089075027</v>
      </c>
      <c r="L210" s="10">
        <f t="shared" si="10"/>
        <v>0.54437840890750266</v>
      </c>
      <c r="M210" s="10">
        <f t="shared" si="11"/>
        <v>-0.54437840890750266</v>
      </c>
      <c r="N210" s="6">
        <f>DATEDIF(A210, I210, "d")</f>
        <v>777</v>
      </c>
    </row>
    <row r="211" spans="1:14" ht="14.25">
      <c r="A211" s="11">
        <v>42496</v>
      </c>
      <c r="B211" s="6" t="s">
        <v>395</v>
      </c>
      <c r="C211" s="6" t="s">
        <v>396</v>
      </c>
      <c r="D211" s="17">
        <v>7909777829</v>
      </c>
      <c r="E211" s="12" t="s">
        <v>16</v>
      </c>
      <c r="F211" s="13" t="str">
        <f>IF(E211="BUY", "SELL", IF(E211="SELL", "BUY", ""))</f>
        <v>SELL</v>
      </c>
      <c r="G211" s="7">
        <v>35.990001999999997</v>
      </c>
      <c r="H211" s="7">
        <v>1000</v>
      </c>
      <c r="I211" s="11">
        <v>42619</v>
      </c>
      <c r="J211" s="9">
        <v>40.490001999999997</v>
      </c>
      <c r="K211" s="9">
        <f t="shared" si="9"/>
        <v>1125.0347249216602</v>
      </c>
      <c r="L211" s="10">
        <f t="shared" si="10"/>
        <v>-0.12503472492166021</v>
      </c>
      <c r="M211" s="10">
        <f t="shared" si="11"/>
        <v>0.12503472492166021</v>
      </c>
      <c r="N211" s="6">
        <f>DATEDIF(A211, I211, "d")</f>
        <v>123</v>
      </c>
    </row>
    <row r="212" spans="1:14" ht="14.25">
      <c r="A212" s="11">
        <v>42496</v>
      </c>
      <c r="B212" s="6" t="s">
        <v>397</v>
      </c>
      <c r="C212" s="6" t="s">
        <v>398</v>
      </c>
      <c r="D212" s="17">
        <v>4349591040</v>
      </c>
      <c r="E212" s="13" t="s">
        <v>19</v>
      </c>
      <c r="F212" s="12" t="str">
        <f>IF(E212="BUY", "SELL", IF(E212="SELL", "BUY", ""))</f>
        <v>BUY</v>
      </c>
      <c r="G212" s="7">
        <v>9.3699569999999994</v>
      </c>
      <c r="H212" s="7">
        <v>1000</v>
      </c>
      <c r="I212" s="11">
        <v>42678</v>
      </c>
      <c r="J212" s="9">
        <v>9.3778070000000007</v>
      </c>
      <c r="K212" s="9">
        <f t="shared" si="9"/>
        <v>1000.8377839940995</v>
      </c>
      <c r="L212" s="10">
        <f t="shared" si="10"/>
        <v>8.3778399409948181E-4</v>
      </c>
      <c r="M212" s="10">
        <f t="shared" si="11"/>
        <v>-8.3778399409948181E-4</v>
      </c>
      <c r="N212" s="6">
        <f>DATEDIF(A212, I212, "d")</f>
        <v>182</v>
      </c>
    </row>
    <row r="213" spans="1:14" ht="14.25">
      <c r="A213" s="5">
        <v>42499</v>
      </c>
      <c r="B213" s="6" t="s">
        <v>399</v>
      </c>
      <c r="C213" s="6" t="s">
        <v>400</v>
      </c>
      <c r="D213" s="17">
        <v>199504420000</v>
      </c>
      <c r="E213" s="6" t="s">
        <v>16</v>
      </c>
      <c r="F213" s="6" t="str">
        <f>IF(E213="BUY", "SELL", IF(E213="SELL", "BUY", ""))</f>
        <v>SELL</v>
      </c>
      <c r="G213" s="7">
        <v>74.620002999999997</v>
      </c>
      <c r="H213" s="7">
        <v>1000</v>
      </c>
      <c r="I213" s="11">
        <v>43423</v>
      </c>
      <c r="J213" s="9">
        <v>121.010002</v>
      </c>
      <c r="K213" s="9">
        <f t="shared" si="9"/>
        <v>1621.6831564587314</v>
      </c>
      <c r="L213" s="10">
        <f t="shared" si="10"/>
        <v>-0.6216831564587314</v>
      </c>
      <c r="M213" s="10">
        <f t="shared" si="11"/>
        <v>0.6216831564587314</v>
      </c>
      <c r="N213" s="6">
        <f>DATEDIF(A213, I213, "d")</f>
        <v>924</v>
      </c>
    </row>
    <row r="214" spans="1:14" ht="14.25">
      <c r="A214" s="5">
        <v>42499</v>
      </c>
      <c r="B214" s="6" t="s">
        <v>66</v>
      </c>
      <c r="C214" s="6" t="s">
        <v>67</v>
      </c>
      <c r="D214" s="17">
        <v>55668982979</v>
      </c>
      <c r="E214" s="6" t="s">
        <v>19</v>
      </c>
      <c r="F214" s="6" t="str">
        <f>IF(E214="BUY", "SELL", IF(E214="SELL", "BUY", ""))</f>
        <v>BUY</v>
      </c>
      <c r="G214" s="7">
        <v>9.8504520000000007</v>
      </c>
      <c r="H214" s="7">
        <v>1000</v>
      </c>
      <c r="I214" s="11">
        <v>42536</v>
      </c>
      <c r="J214" s="9">
        <v>10.299901999999999</v>
      </c>
      <c r="K214" s="9">
        <f t="shared" si="9"/>
        <v>1045.6273478618036</v>
      </c>
      <c r="L214" s="10">
        <f t="shared" si="10"/>
        <v>4.5627347861803627E-2</v>
      </c>
      <c r="M214" s="10">
        <f t="shared" si="11"/>
        <v>-4.5627347861803627E-2</v>
      </c>
      <c r="N214" s="6">
        <f>DATEDIF(A214, I214, "d")</f>
        <v>37</v>
      </c>
    </row>
    <row r="215" spans="1:14" ht="14.25">
      <c r="A215" s="5">
        <v>42499</v>
      </c>
      <c r="B215" s="6" t="s">
        <v>401</v>
      </c>
      <c r="C215" s="6" t="s">
        <v>402</v>
      </c>
      <c r="D215" s="17">
        <v>7859714868</v>
      </c>
      <c r="E215" s="6" t="s">
        <v>16</v>
      </c>
      <c r="F215" s="6" t="str">
        <f>IF(E215="BUY", "SELL", IF(E215="SELL", "BUY", ""))</f>
        <v>SELL</v>
      </c>
      <c r="G215" s="7">
        <v>122.581711</v>
      </c>
      <c r="H215" s="7">
        <v>1000</v>
      </c>
      <c r="I215" s="11">
        <v>42816</v>
      </c>
      <c r="J215" s="9">
        <v>105.13531500000001</v>
      </c>
      <c r="K215" s="9">
        <f t="shared" si="9"/>
        <v>857.6753754073477</v>
      </c>
      <c r="L215" s="10">
        <f t="shared" si="10"/>
        <v>0.1423246245926523</v>
      </c>
      <c r="M215" s="10">
        <f t="shared" si="11"/>
        <v>-0.1423246245926523</v>
      </c>
      <c r="N215" s="6">
        <f>DATEDIF(A215, I215, "d")</f>
        <v>317</v>
      </c>
    </row>
    <row r="216" spans="1:14" ht="14.25">
      <c r="A216" s="5">
        <v>42499</v>
      </c>
      <c r="B216" s="6" t="s">
        <v>403</v>
      </c>
      <c r="C216" s="6" t="s">
        <v>404</v>
      </c>
      <c r="D216" s="17">
        <v>11833737669</v>
      </c>
      <c r="E216" s="6" t="s">
        <v>16</v>
      </c>
      <c r="F216" s="6" t="str">
        <f>IF(E216="BUY", "SELL", IF(E216="SELL", "BUY", ""))</f>
        <v>SELL</v>
      </c>
      <c r="G216" s="7">
        <v>20.792625000000001</v>
      </c>
      <c r="H216" s="7">
        <v>1000</v>
      </c>
      <c r="I216" s="5">
        <v>42745</v>
      </c>
      <c r="J216" s="9">
        <v>18.124285</v>
      </c>
      <c r="K216" s="9">
        <f t="shared" si="9"/>
        <v>871.66892107177421</v>
      </c>
      <c r="L216" s="10">
        <f t="shared" si="10"/>
        <v>0.12833107892822579</v>
      </c>
      <c r="M216" s="10">
        <f t="shared" si="11"/>
        <v>-0.12833107892822579</v>
      </c>
      <c r="N216" s="6">
        <f>DATEDIF(A216, I216, "d")</f>
        <v>246</v>
      </c>
    </row>
    <row r="217" spans="1:14" ht="14.25">
      <c r="A217" s="5">
        <v>42499</v>
      </c>
      <c r="B217" s="6" t="s">
        <v>405</v>
      </c>
      <c r="C217" s="6" t="s">
        <v>406</v>
      </c>
      <c r="D217" s="17">
        <v>316102715873</v>
      </c>
      <c r="E217" s="6" t="s">
        <v>16</v>
      </c>
      <c r="F217" s="6" t="str">
        <f>IF(E217="BUY", "SELL", IF(E217="SELL", "BUY", ""))</f>
        <v>SELL</v>
      </c>
      <c r="G217" s="7">
        <v>34.990723000000003</v>
      </c>
      <c r="H217" s="7">
        <v>1000</v>
      </c>
      <c r="I217" s="5">
        <v>42513</v>
      </c>
      <c r="J217" s="9">
        <v>34.830703999999997</v>
      </c>
      <c r="K217" s="9">
        <f t="shared" si="9"/>
        <v>995.42681641645402</v>
      </c>
      <c r="L217" s="10">
        <f t="shared" si="10"/>
        <v>4.573183583545983E-3</v>
      </c>
      <c r="M217" s="10">
        <f t="shared" si="11"/>
        <v>-4.573183583545983E-3</v>
      </c>
      <c r="N217" s="6">
        <f>DATEDIF(A217, I217, "d")</f>
        <v>14</v>
      </c>
    </row>
    <row r="218" spans="1:14" ht="14.25">
      <c r="A218" s="5">
        <v>42499</v>
      </c>
      <c r="B218" s="6" t="s">
        <v>407</v>
      </c>
      <c r="C218" s="6" t="s">
        <v>408</v>
      </c>
      <c r="D218" s="17">
        <v>43266420622</v>
      </c>
      <c r="E218" s="6" t="s">
        <v>16</v>
      </c>
      <c r="F218" s="6" t="str">
        <f>IF(E218="BUY", "SELL", IF(E218="SELL", "BUY", ""))</f>
        <v>SELL</v>
      </c>
      <c r="G218" s="7">
        <v>147.05642700000001</v>
      </c>
      <c r="H218" s="7">
        <v>1000</v>
      </c>
      <c r="I218" s="5">
        <v>42816</v>
      </c>
      <c r="J218" s="9">
        <v>118.156631</v>
      </c>
      <c r="K218" s="9">
        <f t="shared" si="9"/>
        <v>803.47818460188751</v>
      </c>
      <c r="L218" s="10">
        <f t="shared" si="10"/>
        <v>0.1965218153981125</v>
      </c>
      <c r="M218" s="10">
        <f t="shared" si="11"/>
        <v>-0.1965218153981125</v>
      </c>
      <c r="N218" s="6">
        <f>DATEDIF(A218, I218, "d")</f>
        <v>317</v>
      </c>
    </row>
    <row r="219" spans="1:14" ht="14.25">
      <c r="A219" s="5">
        <v>42499</v>
      </c>
      <c r="B219" s="6" t="s">
        <v>409</v>
      </c>
      <c r="C219" s="6" t="s">
        <v>410</v>
      </c>
      <c r="D219" s="17">
        <v>205350141721</v>
      </c>
      <c r="E219" s="6" t="s">
        <v>16</v>
      </c>
      <c r="F219" s="6" t="str">
        <f>IF(E219="BUY", "SELL", IF(E219="SELL", "BUY", ""))</f>
        <v>SELL</v>
      </c>
      <c r="G219" s="7">
        <v>144.54573099999999</v>
      </c>
      <c r="H219" s="7">
        <v>1000</v>
      </c>
      <c r="I219" s="5">
        <v>42662</v>
      </c>
      <c r="J219" s="9">
        <v>149.09989899999999</v>
      </c>
      <c r="K219" s="9">
        <f t="shared" si="9"/>
        <v>1031.5067623823495</v>
      </c>
      <c r="L219" s="10">
        <f t="shared" si="10"/>
        <v>-3.1506762382349507E-2</v>
      </c>
      <c r="M219" s="10">
        <f t="shared" si="11"/>
        <v>3.1506762382349507E-2</v>
      </c>
      <c r="N219" s="6">
        <f>DATEDIF(A219, I219, "d")</f>
        <v>163</v>
      </c>
    </row>
    <row r="220" spans="1:14" ht="14.25">
      <c r="A220" s="5">
        <v>42500</v>
      </c>
      <c r="B220" s="6" t="s">
        <v>411</v>
      </c>
      <c r="C220" s="6" t="s">
        <v>412</v>
      </c>
      <c r="D220" s="17">
        <v>191093039724</v>
      </c>
      <c r="E220" s="6" t="s">
        <v>16</v>
      </c>
      <c r="F220" s="6" t="str">
        <f>IF(E220="BUY", "SELL", IF(E220="SELL", "BUY", ""))</f>
        <v>SELL</v>
      </c>
      <c r="G220" s="7">
        <v>104.328857</v>
      </c>
      <c r="H220" s="7">
        <v>1000</v>
      </c>
      <c r="I220" s="11">
        <v>43084</v>
      </c>
      <c r="J220" s="9">
        <v>140.38781700000001</v>
      </c>
      <c r="K220" s="9">
        <f t="shared" si="9"/>
        <v>1345.6278640146513</v>
      </c>
      <c r="L220" s="10">
        <f t="shared" si="10"/>
        <v>-0.34562786401465134</v>
      </c>
      <c r="M220" s="10">
        <f t="shared" si="11"/>
        <v>0.34562786401465134</v>
      </c>
      <c r="N220" s="6">
        <f>DATEDIF(A220, I220, "d")</f>
        <v>584</v>
      </c>
    </row>
    <row r="221" spans="1:14" ht="14.25">
      <c r="A221" s="5">
        <v>42500</v>
      </c>
      <c r="B221" s="6" t="s">
        <v>149</v>
      </c>
      <c r="C221" s="6" t="s">
        <v>150</v>
      </c>
      <c r="D221" s="17">
        <v>906246745</v>
      </c>
      <c r="E221" s="6" t="s">
        <v>16</v>
      </c>
      <c r="F221" s="6" t="str">
        <f>IF(E221="BUY", "SELL", IF(E221="SELL", "BUY", ""))</f>
        <v>SELL</v>
      </c>
      <c r="G221" s="7">
        <v>26.841618</v>
      </c>
      <c r="H221" s="7">
        <v>1000</v>
      </c>
      <c r="I221" s="5">
        <v>42538</v>
      </c>
      <c r="J221" s="9">
        <v>27.918486000000001</v>
      </c>
      <c r="K221" s="9">
        <f t="shared" si="9"/>
        <v>1040.1193400487257</v>
      </c>
      <c r="L221" s="10">
        <f t="shared" si="10"/>
        <v>-4.0119340048725687E-2</v>
      </c>
      <c r="M221" s="10">
        <f t="shared" si="11"/>
        <v>4.0119340048725687E-2</v>
      </c>
      <c r="N221" s="6">
        <f>DATEDIF(A221, I221, "d")</f>
        <v>38</v>
      </c>
    </row>
    <row r="222" spans="1:14" ht="14.25">
      <c r="A222" s="5">
        <v>42500</v>
      </c>
      <c r="B222" s="6" t="s">
        <v>413</v>
      </c>
      <c r="C222" s="6" t="s">
        <v>414</v>
      </c>
      <c r="D222" s="17">
        <v>12767280360</v>
      </c>
      <c r="E222" s="6" t="s">
        <v>16</v>
      </c>
      <c r="F222" s="6" t="str">
        <f>IF(E222="BUY", "SELL", IF(E222="SELL", "BUY", ""))</f>
        <v>SELL</v>
      </c>
      <c r="G222" s="7">
        <v>52.469734000000003</v>
      </c>
      <c r="H222" s="7">
        <v>1000</v>
      </c>
      <c r="I222" s="11">
        <v>42692</v>
      </c>
      <c r="J222" s="9">
        <v>43.975571000000002</v>
      </c>
      <c r="K222" s="9">
        <f t="shared" si="9"/>
        <v>838.11309201605627</v>
      </c>
      <c r="L222" s="10">
        <f t="shared" si="10"/>
        <v>0.16188690798394373</v>
      </c>
      <c r="M222" s="10">
        <f t="shared" si="11"/>
        <v>-0.16188690798394373</v>
      </c>
      <c r="N222" s="6">
        <f>DATEDIF(A222, I222, "d")</f>
        <v>192</v>
      </c>
    </row>
    <row r="223" spans="1:14" ht="14.25">
      <c r="A223" s="5">
        <v>42500</v>
      </c>
      <c r="B223" s="6" t="s">
        <v>415</v>
      </c>
      <c r="C223" s="6" t="s">
        <v>416</v>
      </c>
      <c r="D223" s="17">
        <v>44881805189</v>
      </c>
      <c r="E223" s="6" t="s">
        <v>16</v>
      </c>
      <c r="F223" s="6" t="str">
        <f>IF(E223="BUY", "SELL", IF(E223="SELL", "BUY", ""))</f>
        <v>SELL</v>
      </c>
      <c r="G223" s="7">
        <v>6.5540000000000003</v>
      </c>
      <c r="H223" s="7">
        <v>1000</v>
      </c>
      <c r="I223" s="11">
        <v>42654</v>
      </c>
      <c r="J223" s="9">
        <v>6.8179999999999996</v>
      </c>
      <c r="K223" s="9">
        <f t="shared" si="9"/>
        <v>1040.2807445834603</v>
      </c>
      <c r="L223" s="10">
        <f t="shared" si="10"/>
        <v>-4.0280744583460322E-2</v>
      </c>
      <c r="M223" s="10">
        <f t="shared" si="11"/>
        <v>4.0280744583460322E-2</v>
      </c>
      <c r="N223" s="6">
        <f>DATEDIF(A223, I223, "d")</f>
        <v>154</v>
      </c>
    </row>
    <row r="224" spans="1:14" ht="14.25">
      <c r="A224" s="5">
        <v>42500</v>
      </c>
      <c r="B224" s="6" t="s">
        <v>417</v>
      </c>
      <c r="C224" s="6" t="s">
        <v>418</v>
      </c>
      <c r="D224" s="17">
        <v>27401950849</v>
      </c>
      <c r="E224" s="6" t="s">
        <v>16</v>
      </c>
      <c r="F224" s="6" t="str">
        <f>IF(E224="BUY", "SELL", IF(E224="SELL", "BUY", ""))</f>
        <v>SELL</v>
      </c>
      <c r="G224" s="7">
        <v>15.68863</v>
      </c>
      <c r="H224" s="7">
        <v>1000</v>
      </c>
      <c r="I224" s="11">
        <v>43431</v>
      </c>
      <c r="J224" s="9">
        <v>11.36276</v>
      </c>
      <c r="K224" s="9">
        <f t="shared" si="9"/>
        <v>724.26719222774716</v>
      </c>
      <c r="L224" s="10">
        <f t="shared" si="10"/>
        <v>0.27573280777225284</v>
      </c>
      <c r="M224" s="10">
        <f t="shared" si="11"/>
        <v>-0.27573280777225284</v>
      </c>
      <c r="N224" s="6">
        <f>DATEDIF(A224, I224, "d")</f>
        <v>931</v>
      </c>
    </row>
    <row r="225" spans="1:14" ht="14.25">
      <c r="A225" s="5">
        <v>42500</v>
      </c>
      <c r="B225" s="6" t="s">
        <v>419</v>
      </c>
      <c r="C225" s="6" t="s">
        <v>420</v>
      </c>
      <c r="D225" s="17">
        <v>8837709330</v>
      </c>
      <c r="E225" s="6" t="s">
        <v>16</v>
      </c>
      <c r="F225" s="6" t="str">
        <f>IF(E225="BUY", "SELL", IF(E225="SELL", "BUY", ""))</f>
        <v>SELL</v>
      </c>
      <c r="G225" s="7">
        <v>69.304992999999996</v>
      </c>
      <c r="H225" s="7">
        <v>1000</v>
      </c>
      <c r="I225" s="11">
        <v>43392</v>
      </c>
      <c r="J225" s="9">
        <v>83.186538999999996</v>
      </c>
      <c r="K225" s="9">
        <f t="shared" si="9"/>
        <v>1200.2964779175434</v>
      </c>
      <c r="L225" s="10">
        <f t="shared" si="10"/>
        <v>-0.20029647791754338</v>
      </c>
      <c r="M225" s="10">
        <f t="shared" si="11"/>
        <v>0.20029647791754338</v>
      </c>
      <c r="N225" s="6">
        <f>DATEDIF(A225, I225, "d")</f>
        <v>892</v>
      </c>
    </row>
    <row r="226" spans="1:14" ht="14.25">
      <c r="A226" s="5">
        <v>42500</v>
      </c>
      <c r="B226" s="6" t="s">
        <v>421</v>
      </c>
      <c r="C226" s="6" t="s">
        <v>422</v>
      </c>
      <c r="D226" s="17">
        <v>329131240124</v>
      </c>
      <c r="E226" s="6" t="s">
        <v>16</v>
      </c>
      <c r="F226" s="6" t="str">
        <f>IF(E226="BUY", "SELL", IF(E226="SELL", "BUY", ""))</f>
        <v>SELL</v>
      </c>
      <c r="G226" s="7">
        <v>115.919144</v>
      </c>
      <c r="H226" s="7">
        <v>1000</v>
      </c>
      <c r="I226" s="5">
        <v>42674</v>
      </c>
      <c r="J226" s="9">
        <v>103.91557299999999</v>
      </c>
      <c r="K226" s="9">
        <f t="shared" si="9"/>
        <v>896.44876087076682</v>
      </c>
      <c r="L226" s="10">
        <f t="shared" si="10"/>
        <v>0.10355123912923318</v>
      </c>
      <c r="M226" s="10">
        <f t="shared" si="11"/>
        <v>-0.10355123912923318</v>
      </c>
      <c r="N226" s="6">
        <f>DATEDIF(A226, I226, "d")</f>
        <v>174</v>
      </c>
    </row>
    <row r="227" spans="1:14" ht="14.25">
      <c r="A227" s="5">
        <v>42500</v>
      </c>
      <c r="B227" s="6" t="s">
        <v>423</v>
      </c>
      <c r="C227" s="6" t="s">
        <v>424</v>
      </c>
      <c r="D227" s="17">
        <v>1020153877</v>
      </c>
      <c r="E227" s="6" t="s">
        <v>16</v>
      </c>
      <c r="F227" s="6" t="str">
        <f>IF(E227="BUY", "SELL", IF(E227="SELL", "BUY", ""))</f>
        <v>SELL</v>
      </c>
      <c r="G227" s="7">
        <v>37.939999</v>
      </c>
      <c r="H227" s="7">
        <v>1000</v>
      </c>
      <c r="I227" s="5">
        <v>42872</v>
      </c>
      <c r="J227" s="9">
        <v>90.139999000000003</v>
      </c>
      <c r="K227" s="9">
        <f t="shared" si="9"/>
        <v>2375.8566519730275</v>
      </c>
      <c r="L227" s="10">
        <f t="shared" si="10"/>
        <v>-1.3758566519730275</v>
      </c>
      <c r="M227" s="10">
        <f t="shared" si="11"/>
        <v>1.3758566519730275</v>
      </c>
      <c r="N227" s="6">
        <f>DATEDIF(A227, I227, "d")</f>
        <v>372</v>
      </c>
    </row>
    <row r="228" spans="1:14" ht="14.25">
      <c r="A228" s="5">
        <v>42500</v>
      </c>
      <c r="B228" s="6" t="s">
        <v>425</v>
      </c>
      <c r="C228" s="6" t="s">
        <v>426</v>
      </c>
      <c r="D228" s="17">
        <v>1046636240</v>
      </c>
      <c r="E228" s="6" t="s">
        <v>19</v>
      </c>
      <c r="F228" s="6" t="str">
        <f>IF(E228="BUY", "SELL", IF(E228="SELL", "BUY", ""))</f>
        <v>BUY</v>
      </c>
      <c r="G228" s="7">
        <v>12.192284000000001</v>
      </c>
      <c r="H228" s="7">
        <v>1000</v>
      </c>
      <c r="I228" s="11">
        <v>44727</v>
      </c>
      <c r="J228" s="9">
        <v>9.0269659999999998</v>
      </c>
      <c r="K228" s="9">
        <f t="shared" si="9"/>
        <v>740.38350812694318</v>
      </c>
      <c r="L228" s="10">
        <f t="shared" si="10"/>
        <v>-0.2596164918730568</v>
      </c>
      <c r="M228" s="10">
        <f t="shared" si="11"/>
        <v>0.2596164918730568</v>
      </c>
      <c r="N228" s="6">
        <f>DATEDIF(A228, I228, "d")</f>
        <v>2227</v>
      </c>
    </row>
    <row r="229" spans="1:14" ht="14.25">
      <c r="A229" s="5">
        <v>42500</v>
      </c>
      <c r="B229" s="6" t="s">
        <v>427</v>
      </c>
      <c r="C229" s="6" t="s">
        <v>428</v>
      </c>
      <c r="D229" s="17">
        <v>39221441065</v>
      </c>
      <c r="E229" s="6" t="s">
        <v>16</v>
      </c>
      <c r="F229" s="6" t="str">
        <f>IF(E229="BUY", "SELL", IF(E229="SELL", "BUY", ""))</f>
        <v>SELL</v>
      </c>
      <c r="G229" s="7">
        <v>56.545302999999997</v>
      </c>
      <c r="H229" s="7">
        <v>1000</v>
      </c>
      <c r="I229" s="5">
        <v>43104</v>
      </c>
      <c r="J229" s="9">
        <v>43.52</v>
      </c>
      <c r="K229" s="9">
        <f t="shared" si="9"/>
        <v>769.64836495791712</v>
      </c>
      <c r="L229" s="10">
        <f t="shared" si="10"/>
        <v>0.23035163504208286</v>
      </c>
      <c r="M229" s="10">
        <f t="shared" si="11"/>
        <v>-0.23035163504208286</v>
      </c>
      <c r="N229" s="6">
        <f>DATEDIF(A229, I229, "d")</f>
        <v>604</v>
      </c>
    </row>
    <row r="230" spans="1:14" ht="14.25">
      <c r="A230" s="11">
        <v>42500</v>
      </c>
      <c r="B230" s="6" t="s">
        <v>429</v>
      </c>
      <c r="C230" s="6" t="s">
        <v>430</v>
      </c>
      <c r="D230" s="17">
        <v>16786181920</v>
      </c>
      <c r="E230" s="12" t="s">
        <v>16</v>
      </c>
      <c r="F230" s="13" t="str">
        <f>IF(E230="BUY", "SELL", IF(E230="SELL", "BUY", ""))</f>
        <v>SELL</v>
      </c>
      <c r="G230" s="7">
        <v>47.681407999999998</v>
      </c>
      <c r="H230" s="7">
        <v>1000</v>
      </c>
      <c r="I230" s="11">
        <v>43166</v>
      </c>
      <c r="J230" s="9">
        <v>39.646729000000001</v>
      </c>
      <c r="K230" s="9">
        <f t="shared" si="9"/>
        <v>831.49241314350445</v>
      </c>
      <c r="L230" s="10">
        <f t="shared" si="10"/>
        <v>0.16850758685649556</v>
      </c>
      <c r="M230" s="10">
        <f t="shared" si="11"/>
        <v>-0.16850758685649556</v>
      </c>
      <c r="N230" s="6">
        <f>DATEDIF(A230, I230, "d")</f>
        <v>666</v>
      </c>
    </row>
    <row r="231" spans="1:14" ht="14.25">
      <c r="A231" s="11">
        <v>42500</v>
      </c>
      <c r="B231" s="6" t="s">
        <v>431</v>
      </c>
      <c r="C231" s="6" t="s">
        <v>432</v>
      </c>
      <c r="D231" s="17">
        <v>58573620898</v>
      </c>
      <c r="E231" s="12" t="s">
        <v>16</v>
      </c>
      <c r="F231" s="13" t="str">
        <f>IF(E231="BUY", "SELL", IF(E231="SELL", "BUY", ""))</f>
        <v>SELL</v>
      </c>
      <c r="G231" s="7">
        <v>72.610000999999997</v>
      </c>
      <c r="H231" s="7">
        <v>1000</v>
      </c>
      <c r="I231" s="11">
        <v>43012</v>
      </c>
      <c r="J231" s="9">
        <v>105.260002</v>
      </c>
      <c r="K231" s="9">
        <f t="shared" si="9"/>
        <v>1449.6625884910814</v>
      </c>
      <c r="L231" s="10">
        <f t="shared" si="10"/>
        <v>-0.44966258849108137</v>
      </c>
      <c r="M231" s="10">
        <f t="shared" si="11"/>
        <v>0.44966258849108137</v>
      </c>
      <c r="N231" s="6">
        <f>DATEDIF(A231, I231, "d")</f>
        <v>512</v>
      </c>
    </row>
    <row r="232" spans="1:14" ht="14.25">
      <c r="A232" s="5">
        <v>42501</v>
      </c>
      <c r="B232" s="6" t="s">
        <v>433</v>
      </c>
      <c r="C232" s="6" t="s">
        <v>434</v>
      </c>
      <c r="D232" s="17">
        <v>264890507807</v>
      </c>
      <c r="E232" s="6" t="s">
        <v>16</v>
      </c>
      <c r="F232" s="6" t="str">
        <f>IF(E232="BUY", "SELL", IF(E232="SELL", "BUY", ""))</f>
        <v>SELL</v>
      </c>
      <c r="G232" s="7">
        <v>45.731209</v>
      </c>
      <c r="H232" s="7">
        <v>1000</v>
      </c>
      <c r="I232" s="11">
        <v>42535</v>
      </c>
      <c r="J232" s="9">
        <v>43.688980000000001</v>
      </c>
      <c r="K232" s="9">
        <f t="shared" si="9"/>
        <v>955.34277259103305</v>
      </c>
      <c r="L232" s="10">
        <f t="shared" si="10"/>
        <v>4.4657227408966944E-2</v>
      </c>
      <c r="M232" s="10">
        <f t="shared" si="11"/>
        <v>-4.4657227408966944E-2</v>
      </c>
      <c r="N232" s="6">
        <f>DATEDIF(A232, I232, "d")</f>
        <v>34</v>
      </c>
    </row>
    <row r="233" spans="1:14" ht="14.25">
      <c r="A233" s="5">
        <v>42501</v>
      </c>
      <c r="B233" s="6" t="s">
        <v>435</v>
      </c>
      <c r="C233" s="6" t="s">
        <v>436</v>
      </c>
      <c r="D233" s="17">
        <v>4769791015</v>
      </c>
      <c r="E233" s="6" t="s">
        <v>19</v>
      </c>
      <c r="F233" s="6" t="str">
        <f>IF(E233="BUY", "SELL", IF(E233="SELL", "BUY", ""))</f>
        <v>BUY</v>
      </c>
      <c r="G233" s="7">
        <v>28.49</v>
      </c>
      <c r="H233" s="7">
        <v>1000</v>
      </c>
      <c r="I233" s="11">
        <v>42515</v>
      </c>
      <c r="J233" s="9">
        <v>35.270000000000003</v>
      </c>
      <c r="K233" s="9">
        <f t="shared" si="9"/>
        <v>1237.978237978238</v>
      </c>
      <c r="L233" s="10">
        <f t="shared" si="10"/>
        <v>0.23797823797823797</v>
      </c>
      <c r="M233" s="10">
        <f t="shared" si="11"/>
        <v>-0.23797823797823797</v>
      </c>
      <c r="N233" s="6">
        <f>DATEDIF(A233, I233, "d")</f>
        <v>14</v>
      </c>
    </row>
    <row r="234" spans="1:14" ht="14.25">
      <c r="A234" s="5">
        <v>42501</v>
      </c>
      <c r="B234" s="6" t="s">
        <v>437</v>
      </c>
      <c r="C234" s="6" t="s">
        <v>438</v>
      </c>
      <c r="D234" s="17">
        <v>21518249040</v>
      </c>
      <c r="E234" s="6" t="s">
        <v>16</v>
      </c>
      <c r="F234" s="6" t="str">
        <f>IF(E234="BUY", "SELL", IF(E234="SELL", "BUY", ""))</f>
        <v>SELL</v>
      </c>
      <c r="G234" s="7">
        <v>68.127219999999994</v>
      </c>
      <c r="H234" s="7">
        <v>1000</v>
      </c>
      <c r="I234" s="5">
        <v>43034</v>
      </c>
      <c r="J234" s="9">
        <v>129.41</v>
      </c>
      <c r="K234" s="9">
        <f t="shared" si="9"/>
        <v>1899.5344298505061</v>
      </c>
      <c r="L234" s="10">
        <f t="shared" si="10"/>
        <v>-0.89953442985050602</v>
      </c>
      <c r="M234" s="10">
        <f t="shared" si="11"/>
        <v>0.89953442985050602</v>
      </c>
      <c r="N234" s="6">
        <f>DATEDIF(A234, I234, "d")</f>
        <v>533</v>
      </c>
    </row>
    <row r="235" spans="1:14" ht="14.25">
      <c r="A235" s="5">
        <v>42501</v>
      </c>
      <c r="B235" s="6" t="s">
        <v>439</v>
      </c>
      <c r="C235" s="6" t="s">
        <v>440</v>
      </c>
      <c r="D235" s="17">
        <v>8078133406</v>
      </c>
      <c r="E235" s="6" t="s">
        <v>16</v>
      </c>
      <c r="F235" s="6" t="str">
        <f>IF(E235="BUY", "SELL", IF(E235="SELL", "BUY", ""))</f>
        <v>SELL</v>
      </c>
      <c r="G235" s="7">
        <v>69.685837000000006</v>
      </c>
      <c r="H235" s="7">
        <v>1000</v>
      </c>
      <c r="I235" s="11">
        <v>44727</v>
      </c>
      <c r="J235" s="9">
        <v>98.637694999999994</v>
      </c>
      <c r="K235" s="9">
        <f t="shared" si="9"/>
        <v>1415.4625853170132</v>
      </c>
      <c r="L235" s="10">
        <f t="shared" si="10"/>
        <v>-0.41546258531701324</v>
      </c>
      <c r="M235" s="10">
        <f t="shared" si="11"/>
        <v>0.41546258531701324</v>
      </c>
      <c r="N235" s="6">
        <f>DATEDIF(A235, I235, "d")</f>
        <v>2226</v>
      </c>
    </row>
    <row r="236" spans="1:14" ht="14.25">
      <c r="A236" s="5">
        <v>42501</v>
      </c>
      <c r="B236" s="6" t="s">
        <v>441</v>
      </c>
      <c r="C236" s="6" t="s">
        <v>442</v>
      </c>
      <c r="D236" s="17">
        <v>13587452484</v>
      </c>
      <c r="E236" s="6" t="s">
        <v>16</v>
      </c>
      <c r="F236" s="6" t="str">
        <f>IF(E236="BUY", "SELL", IF(E236="SELL", "BUY", ""))</f>
        <v>SELL</v>
      </c>
      <c r="G236" s="7">
        <v>93.16</v>
      </c>
      <c r="H236" s="7">
        <v>1000</v>
      </c>
      <c r="I236" s="11">
        <v>44727</v>
      </c>
      <c r="J236" s="9">
        <v>244.91</v>
      </c>
      <c r="K236" s="9">
        <f t="shared" si="9"/>
        <v>2628.9179905538858</v>
      </c>
      <c r="L236" s="10">
        <f t="shared" si="10"/>
        <v>-1.6289179905538858</v>
      </c>
      <c r="M236" s="10">
        <f t="shared" si="11"/>
        <v>1.6289179905538858</v>
      </c>
      <c r="N236" s="6">
        <f>DATEDIF(A236, I236, "d")</f>
        <v>2226</v>
      </c>
    </row>
    <row r="237" spans="1:14" ht="14.25">
      <c r="A237" s="5">
        <v>42501</v>
      </c>
      <c r="B237" s="6" t="s">
        <v>443</v>
      </c>
      <c r="C237" s="6" t="s">
        <v>444</v>
      </c>
      <c r="D237" s="17">
        <v>32207767173</v>
      </c>
      <c r="E237" s="6" t="s">
        <v>16</v>
      </c>
      <c r="F237" s="6" t="str">
        <f>IF(E237="BUY", "SELL", IF(E237="SELL", "BUY", ""))</f>
        <v>SELL</v>
      </c>
      <c r="G237" s="7">
        <v>72.276206999999999</v>
      </c>
      <c r="H237" s="7">
        <v>1000</v>
      </c>
      <c r="I237" s="11">
        <v>43420</v>
      </c>
      <c r="J237" s="9">
        <v>84.676811000000001</v>
      </c>
      <c r="K237" s="9">
        <f t="shared" si="9"/>
        <v>1171.5724235501179</v>
      </c>
      <c r="L237" s="10">
        <f t="shared" si="10"/>
        <v>-0.17157242355011795</v>
      </c>
      <c r="M237" s="10">
        <f t="shared" si="11"/>
        <v>0.17157242355011795</v>
      </c>
      <c r="N237" s="6">
        <f>DATEDIF(A237, I237, "d")</f>
        <v>919</v>
      </c>
    </row>
    <row r="238" spans="1:14" ht="14.25">
      <c r="A238" s="5">
        <v>42501</v>
      </c>
      <c r="B238" s="6" t="s">
        <v>445</v>
      </c>
      <c r="C238" s="6" t="s">
        <v>446</v>
      </c>
      <c r="D238" s="17">
        <v>16246746300</v>
      </c>
      <c r="E238" s="6" t="s">
        <v>16</v>
      </c>
      <c r="F238" s="6" t="str">
        <f>IF(E238="BUY", "SELL", IF(E238="SELL", "BUY", ""))</f>
        <v>SELL</v>
      </c>
      <c r="G238" s="7">
        <v>103.653053</v>
      </c>
      <c r="H238" s="7">
        <v>1000</v>
      </c>
      <c r="I238" s="5">
        <v>42704</v>
      </c>
      <c r="J238" s="9">
        <v>102.412712</v>
      </c>
      <c r="K238" s="9">
        <f t="shared" si="9"/>
        <v>988.03372439015379</v>
      </c>
      <c r="L238" s="10">
        <f t="shared" si="10"/>
        <v>1.1966275609846207E-2</v>
      </c>
      <c r="M238" s="10">
        <f t="shared" si="11"/>
        <v>-1.1966275609846207E-2</v>
      </c>
      <c r="N238" s="6">
        <f>DATEDIF(A238, I238, "d")</f>
        <v>203</v>
      </c>
    </row>
    <row r="239" spans="1:14" ht="14.25">
      <c r="A239" s="5">
        <v>42501</v>
      </c>
      <c r="B239" s="6" t="s">
        <v>447</v>
      </c>
      <c r="C239" s="6" t="s">
        <v>448</v>
      </c>
      <c r="D239" s="17">
        <v>3258901512</v>
      </c>
      <c r="E239" s="6" t="s">
        <v>19</v>
      </c>
      <c r="F239" s="6" t="str">
        <f>IF(E239="BUY", "SELL", IF(E239="SELL", "BUY", ""))</f>
        <v>BUY</v>
      </c>
      <c r="G239" s="7">
        <v>18.766155000000001</v>
      </c>
      <c r="H239" s="7">
        <v>1000</v>
      </c>
      <c r="I239" s="11">
        <v>44727</v>
      </c>
      <c r="J239" s="9">
        <v>32.890067999999999</v>
      </c>
      <c r="K239" s="9">
        <f t="shared" si="9"/>
        <v>1752.6268966658326</v>
      </c>
      <c r="L239" s="10">
        <f t="shared" si="10"/>
        <v>0.7526268966658326</v>
      </c>
      <c r="M239" s="10">
        <f t="shared" si="11"/>
        <v>-0.7526268966658326</v>
      </c>
      <c r="N239" s="6">
        <f>DATEDIF(A239, I239, "d")</f>
        <v>2226</v>
      </c>
    </row>
    <row r="240" spans="1:14" ht="14.25">
      <c r="A240" s="5">
        <v>42501</v>
      </c>
      <c r="B240" s="6" t="s">
        <v>449</v>
      </c>
      <c r="C240" s="6" t="s">
        <v>450</v>
      </c>
      <c r="D240" s="17">
        <v>491931204</v>
      </c>
      <c r="E240" s="6" t="s">
        <v>16</v>
      </c>
      <c r="F240" s="6" t="str">
        <f>IF(E240="BUY", "SELL", IF(E240="SELL", "BUY", ""))</f>
        <v>SELL</v>
      </c>
      <c r="G240" s="7">
        <v>8.4700000000000006</v>
      </c>
      <c r="H240" s="7">
        <v>1000</v>
      </c>
      <c r="I240" s="11">
        <v>42856</v>
      </c>
      <c r="J240" s="9">
        <v>8.6999999999999993</v>
      </c>
      <c r="K240" s="9">
        <f t="shared" si="9"/>
        <v>1027.1546635182997</v>
      </c>
      <c r="L240" s="10">
        <f t="shared" si="10"/>
        <v>-2.7154663518299683E-2</v>
      </c>
      <c r="M240" s="10">
        <f t="shared" si="11"/>
        <v>2.7154663518299683E-2</v>
      </c>
      <c r="N240" s="6">
        <f>DATEDIF(A240, I240, "d")</f>
        <v>355</v>
      </c>
    </row>
    <row r="241" spans="1:14" ht="14.25">
      <c r="A241" s="5">
        <v>42501</v>
      </c>
      <c r="B241" s="6" t="s">
        <v>451</v>
      </c>
      <c r="C241" s="6" t="s">
        <v>452</v>
      </c>
      <c r="D241" s="17">
        <v>1885409715</v>
      </c>
      <c r="E241" s="6" t="s">
        <v>19</v>
      </c>
      <c r="F241" s="6" t="str">
        <f>IF(E241="BUY", "SELL", IF(E241="SELL", "BUY", ""))</f>
        <v>BUY</v>
      </c>
      <c r="G241" s="7">
        <v>31.818422000000002</v>
      </c>
      <c r="H241" s="7">
        <v>1000</v>
      </c>
      <c r="I241" s="11">
        <v>44727</v>
      </c>
      <c r="J241" s="9">
        <v>36.619999</v>
      </c>
      <c r="K241" s="9">
        <f t="shared" si="9"/>
        <v>1150.9055665928372</v>
      </c>
      <c r="L241" s="10">
        <f t="shared" si="10"/>
        <v>0.15090556659283721</v>
      </c>
      <c r="M241" s="10">
        <f t="shared" si="11"/>
        <v>-0.15090556659283721</v>
      </c>
      <c r="N241" s="6">
        <f>DATEDIF(A241, I241, "d")</f>
        <v>2226</v>
      </c>
    </row>
    <row r="242" spans="1:14" ht="14.25">
      <c r="A242" s="5">
        <v>42501</v>
      </c>
      <c r="B242" s="6" t="s">
        <v>453</v>
      </c>
      <c r="C242" s="6" t="s">
        <v>454</v>
      </c>
      <c r="D242" s="17">
        <v>51031016960</v>
      </c>
      <c r="E242" s="6" t="s">
        <v>16</v>
      </c>
      <c r="F242" s="6" t="str">
        <f>IF(E242="BUY", "SELL", IF(E242="SELL", "BUY", ""))</f>
        <v>SELL</v>
      </c>
      <c r="G242" s="7">
        <v>100.080139</v>
      </c>
      <c r="H242" s="7">
        <v>1000</v>
      </c>
      <c r="I242" s="11">
        <v>44727</v>
      </c>
      <c r="J242" s="9">
        <v>250.37200899999999</v>
      </c>
      <c r="K242" s="9">
        <f t="shared" si="9"/>
        <v>2501.7152404234771</v>
      </c>
      <c r="L242" s="10">
        <f t="shared" si="10"/>
        <v>-1.501715240423477</v>
      </c>
      <c r="M242" s="10">
        <f t="shared" si="11"/>
        <v>1.501715240423477</v>
      </c>
      <c r="N242" s="6">
        <f>DATEDIF(A242, I242, "d")</f>
        <v>2226</v>
      </c>
    </row>
    <row r="243" spans="1:14" ht="14.25">
      <c r="A243" s="5">
        <v>42501</v>
      </c>
      <c r="B243" s="6" t="s">
        <v>455</v>
      </c>
      <c r="C243" s="6" t="s">
        <v>456</v>
      </c>
      <c r="D243" s="17">
        <v>33490657500</v>
      </c>
      <c r="E243" s="6" t="s">
        <v>16</v>
      </c>
      <c r="F243" s="6" t="str">
        <f>IF(E243="BUY", "SELL", IF(E243="SELL", "BUY", ""))</f>
        <v>SELL</v>
      </c>
      <c r="G243" s="7">
        <v>98.4</v>
      </c>
      <c r="H243" s="7">
        <v>1000</v>
      </c>
      <c r="I243" s="11">
        <v>44727</v>
      </c>
      <c r="J243" s="9">
        <v>201.3</v>
      </c>
      <c r="K243" s="9">
        <f t="shared" si="9"/>
        <v>2045.7317073170732</v>
      </c>
      <c r="L243" s="10">
        <f t="shared" si="10"/>
        <v>-1.0457317073170731</v>
      </c>
      <c r="M243" s="10">
        <f t="shared" si="11"/>
        <v>1.0457317073170731</v>
      </c>
      <c r="N243" s="6">
        <f>DATEDIF(A243, I243, "d")</f>
        <v>2226</v>
      </c>
    </row>
    <row r="244" spans="1:14" ht="14.25">
      <c r="A244" s="5">
        <v>42501</v>
      </c>
      <c r="B244" s="6" t="s">
        <v>457</v>
      </c>
      <c r="C244" s="6" t="s">
        <v>458</v>
      </c>
      <c r="D244" s="17">
        <v>1494728092</v>
      </c>
      <c r="E244" s="6" t="s">
        <v>16</v>
      </c>
      <c r="F244" s="6" t="str">
        <f>IF(E244="BUY", "SELL", IF(E244="SELL", "BUY", ""))</f>
        <v>SELL</v>
      </c>
      <c r="G244" s="7">
        <v>36.316521000000002</v>
      </c>
      <c r="H244" s="7">
        <v>1000</v>
      </c>
      <c r="I244" s="11">
        <v>44727</v>
      </c>
      <c r="J244" s="9">
        <v>54.312804999999997</v>
      </c>
      <c r="K244" s="9">
        <f t="shared" si="9"/>
        <v>1495.5398673788163</v>
      </c>
      <c r="L244" s="10">
        <f t="shared" si="10"/>
        <v>-0.49553986737881633</v>
      </c>
      <c r="M244" s="10">
        <f t="shared" si="11"/>
        <v>0.49553986737881633</v>
      </c>
      <c r="N244" s="6">
        <f>DATEDIF(A244, I244, "d")</f>
        <v>2226</v>
      </c>
    </row>
    <row r="245" spans="1:14" ht="14.25">
      <c r="A245" s="5">
        <v>42501</v>
      </c>
      <c r="B245" s="6" t="s">
        <v>459</v>
      </c>
      <c r="C245" s="6" t="s">
        <v>460</v>
      </c>
      <c r="D245" s="17">
        <v>1298565600</v>
      </c>
      <c r="E245" s="6" t="s">
        <v>19</v>
      </c>
      <c r="F245" s="6" t="str">
        <f>IF(E245="BUY", "SELL", IF(E245="SELL", "BUY", ""))</f>
        <v>BUY</v>
      </c>
      <c r="G245" s="7">
        <v>38.700001</v>
      </c>
      <c r="H245" s="7">
        <v>1000</v>
      </c>
      <c r="I245" s="11">
        <v>44727</v>
      </c>
      <c r="J245" s="9">
        <v>35.090000000000003</v>
      </c>
      <c r="K245" s="9">
        <f t="shared" si="9"/>
        <v>906.71832282381604</v>
      </c>
      <c r="L245" s="10">
        <f t="shared" si="10"/>
        <v>-9.3281677176183964E-2</v>
      </c>
      <c r="M245" s="10">
        <f t="shared" si="11"/>
        <v>9.3281677176183964E-2</v>
      </c>
      <c r="N245" s="6">
        <f>DATEDIF(A245, I245, "d")</f>
        <v>2226</v>
      </c>
    </row>
    <row r="246" spans="1:14" ht="14.25">
      <c r="A246" s="5">
        <v>42502</v>
      </c>
      <c r="B246" s="6" t="s">
        <v>55</v>
      </c>
      <c r="C246" s="6" t="s">
        <v>56</v>
      </c>
      <c r="D246" s="17">
        <v>2744500935588</v>
      </c>
      <c r="E246" s="6" t="s">
        <v>19</v>
      </c>
      <c r="F246" s="6" t="str">
        <f>IF(E246="BUY", "SELL", IF(E246="SELL", "BUY", ""))</f>
        <v>BUY</v>
      </c>
      <c r="G246" s="7">
        <v>20.83</v>
      </c>
      <c r="H246" s="7">
        <v>1000</v>
      </c>
      <c r="I246" s="11">
        <v>42513</v>
      </c>
      <c r="J246" s="9">
        <v>22.23</v>
      </c>
      <c r="K246" s="9">
        <f t="shared" si="9"/>
        <v>1067.2107537205954</v>
      </c>
      <c r="L246" s="10">
        <f t="shared" si="10"/>
        <v>6.7210753720595443E-2</v>
      </c>
      <c r="M246" s="10">
        <f t="shared" si="11"/>
        <v>-6.7210753720595443E-2</v>
      </c>
      <c r="N246" s="6">
        <f>DATEDIF(A246, I246, "d")</f>
        <v>11</v>
      </c>
    </row>
    <row r="247" spans="1:14" ht="14.25">
      <c r="A247" s="5">
        <v>42502</v>
      </c>
      <c r="B247" s="6" t="s">
        <v>461</v>
      </c>
      <c r="C247" s="6" t="s">
        <v>462</v>
      </c>
      <c r="D247" s="17">
        <v>340811773793</v>
      </c>
      <c r="E247" s="6" t="s">
        <v>16</v>
      </c>
      <c r="F247" s="6" t="str">
        <f>IF(E247="BUY", "SELL", IF(E247="SELL", "BUY", ""))</f>
        <v>SELL</v>
      </c>
      <c r="G247" s="7">
        <v>111.737244</v>
      </c>
      <c r="H247" s="7">
        <v>1000</v>
      </c>
      <c r="I247" s="11">
        <v>43293</v>
      </c>
      <c r="J247" s="9">
        <v>176.49801600000001</v>
      </c>
      <c r="K247" s="9">
        <f t="shared" si="9"/>
        <v>1579.5808960528866</v>
      </c>
      <c r="L247" s="10">
        <f t="shared" si="10"/>
        <v>-0.57958089605288665</v>
      </c>
      <c r="M247" s="10">
        <f t="shared" si="11"/>
        <v>0.57958089605288665</v>
      </c>
      <c r="N247" s="6">
        <f>DATEDIF(A247, I247, "d")</f>
        <v>791</v>
      </c>
    </row>
    <row r="248" spans="1:14" ht="14.25">
      <c r="A248" s="5">
        <v>42502</v>
      </c>
      <c r="B248" s="6" t="s">
        <v>463</v>
      </c>
      <c r="C248" s="6" t="s">
        <v>464</v>
      </c>
      <c r="D248" s="17">
        <v>19186121370</v>
      </c>
      <c r="E248" s="6" t="s">
        <v>16</v>
      </c>
      <c r="F248" s="6" t="str">
        <f>IF(E248="BUY", "SELL", IF(E248="SELL", "BUY", ""))</f>
        <v>SELL</v>
      </c>
      <c r="G248" s="7">
        <v>52.376944999999999</v>
      </c>
      <c r="H248" s="7">
        <v>1000</v>
      </c>
      <c r="I248" s="11">
        <v>42585</v>
      </c>
      <c r="J248" s="9">
        <v>50.293242999999997</v>
      </c>
      <c r="K248" s="9">
        <f t="shared" si="9"/>
        <v>960.21719097973346</v>
      </c>
      <c r="L248" s="10">
        <f t="shared" si="10"/>
        <v>3.9782809020266541E-2</v>
      </c>
      <c r="M248" s="10">
        <f t="shared" si="11"/>
        <v>-3.9782809020266541E-2</v>
      </c>
      <c r="N248" s="6">
        <f>DATEDIF(A248, I248, "d")</f>
        <v>83</v>
      </c>
    </row>
    <row r="249" spans="1:14" ht="14.25">
      <c r="A249" s="5">
        <v>42502</v>
      </c>
      <c r="B249" s="6" t="s">
        <v>465</v>
      </c>
      <c r="C249" s="6" t="s">
        <v>466</v>
      </c>
      <c r="D249" s="17">
        <v>70515323128</v>
      </c>
      <c r="E249" s="6" t="s">
        <v>16</v>
      </c>
      <c r="F249" s="6" t="str">
        <f>IF(E249="BUY", "SELL", IF(E249="SELL", "BUY", ""))</f>
        <v>SELL</v>
      </c>
      <c r="G249" s="7">
        <v>52.619999</v>
      </c>
      <c r="H249" s="7">
        <v>1000</v>
      </c>
      <c r="I249" s="11">
        <v>44727</v>
      </c>
      <c r="J249" s="9">
        <v>91.470000999999996</v>
      </c>
      <c r="K249" s="9">
        <f t="shared" si="9"/>
        <v>1738.3124807737072</v>
      </c>
      <c r="L249" s="10">
        <f t="shared" si="10"/>
        <v>-0.73831248077370715</v>
      </c>
      <c r="M249" s="10">
        <f t="shared" si="11"/>
        <v>0.73831248077370715</v>
      </c>
      <c r="N249" s="6">
        <f>DATEDIF(A249, I249, "d")</f>
        <v>2225</v>
      </c>
    </row>
    <row r="250" spans="1:14" ht="14.25">
      <c r="A250" s="5">
        <v>42502</v>
      </c>
      <c r="B250" s="6" t="s">
        <v>373</v>
      </c>
      <c r="C250" s="6" t="s">
        <v>374</v>
      </c>
      <c r="D250" s="17">
        <v>1638476112</v>
      </c>
      <c r="E250" s="6" t="s">
        <v>16</v>
      </c>
      <c r="F250" s="6" t="str">
        <f>IF(E250="BUY", "SELL", IF(E250="SELL", "BUY", ""))</f>
        <v>SELL</v>
      </c>
      <c r="G250" s="7">
        <v>65.828011000000004</v>
      </c>
      <c r="H250" s="7">
        <v>1000</v>
      </c>
      <c r="I250" s="5">
        <v>44664</v>
      </c>
      <c r="J250" s="9">
        <v>89.049225000000007</v>
      </c>
      <c r="K250" s="9">
        <f t="shared" si="9"/>
        <v>1352.7558200110284</v>
      </c>
      <c r="L250" s="10">
        <f t="shared" si="10"/>
        <v>-0.3527558200110284</v>
      </c>
      <c r="M250" s="10">
        <f t="shared" si="11"/>
        <v>0.3527558200110284</v>
      </c>
      <c r="N250" s="6">
        <f>DATEDIF(A250, I250, "d")</f>
        <v>2162</v>
      </c>
    </row>
    <row r="251" spans="1:14" ht="14.25">
      <c r="A251" s="5">
        <v>42502</v>
      </c>
      <c r="B251" s="6" t="s">
        <v>72</v>
      </c>
      <c r="C251" s="6" t="s">
        <v>73</v>
      </c>
      <c r="D251" s="17">
        <v>21199583290</v>
      </c>
      <c r="E251" s="6" t="s">
        <v>16</v>
      </c>
      <c r="F251" s="6" t="str">
        <f>IF(E251="BUY", "SELL", IF(E251="SELL", "BUY", ""))</f>
        <v>SELL</v>
      </c>
      <c r="G251" s="7">
        <v>60.468235</v>
      </c>
      <c r="H251" s="7">
        <v>1000</v>
      </c>
      <c r="I251" s="5">
        <v>42524</v>
      </c>
      <c r="J251" s="9">
        <v>59.155822999999998</v>
      </c>
      <c r="K251" s="9">
        <f t="shared" si="9"/>
        <v>978.2958440907031</v>
      </c>
      <c r="L251" s="10">
        <f t="shared" si="10"/>
        <v>2.1704155909296901E-2</v>
      </c>
      <c r="M251" s="10">
        <f t="shared" si="11"/>
        <v>-2.1704155909296901E-2</v>
      </c>
      <c r="N251" s="6">
        <f>DATEDIF(A251, I251, "d")</f>
        <v>22</v>
      </c>
    </row>
    <row r="252" spans="1:14" ht="14.25">
      <c r="A252" s="5">
        <v>42502</v>
      </c>
      <c r="B252" s="6" t="s">
        <v>467</v>
      </c>
      <c r="C252" s="6" t="s">
        <v>468</v>
      </c>
      <c r="D252" s="17">
        <v>12363668045</v>
      </c>
      <c r="E252" s="6" t="s">
        <v>16</v>
      </c>
      <c r="F252" s="6" t="str">
        <f>IF(E252="BUY", "SELL", IF(E252="SELL", "BUY", ""))</f>
        <v>SELL</v>
      </c>
      <c r="G252" s="7">
        <v>13.848119000000001</v>
      </c>
      <c r="H252" s="7">
        <v>1000</v>
      </c>
      <c r="I252" s="11">
        <v>43886</v>
      </c>
      <c r="J252" s="9">
        <v>67.75</v>
      </c>
      <c r="K252" s="9">
        <f t="shared" si="9"/>
        <v>4892.3611936032612</v>
      </c>
      <c r="L252" s="10">
        <f t="shared" si="10"/>
        <v>-3.8923611936032612</v>
      </c>
      <c r="M252" s="10">
        <f t="shared" si="11"/>
        <v>3.8923611936032612</v>
      </c>
      <c r="N252" s="6">
        <f>DATEDIF(A252, I252, "d")</f>
        <v>1384</v>
      </c>
    </row>
    <row r="253" spans="1:14" ht="14.25">
      <c r="A253" s="5">
        <v>42502</v>
      </c>
      <c r="B253" s="6" t="s">
        <v>469</v>
      </c>
      <c r="C253" s="6" t="s">
        <v>470</v>
      </c>
      <c r="D253" s="17">
        <v>48074033280</v>
      </c>
      <c r="E253" s="6" t="s">
        <v>16</v>
      </c>
      <c r="F253" s="6" t="str">
        <f>IF(E253="BUY", "SELL", IF(E253="SELL", "BUY", ""))</f>
        <v>SELL</v>
      </c>
      <c r="G253" s="7">
        <v>198.67726099999999</v>
      </c>
      <c r="H253" s="7">
        <v>1000</v>
      </c>
      <c r="I253" s="11">
        <v>42619</v>
      </c>
      <c r="J253" s="9">
        <v>169.67610199999999</v>
      </c>
      <c r="K253" s="9">
        <f t="shared" si="9"/>
        <v>854.02879597781453</v>
      </c>
      <c r="L253" s="10">
        <f t="shared" si="10"/>
        <v>0.14597120402218547</v>
      </c>
      <c r="M253" s="10">
        <f t="shared" si="11"/>
        <v>-0.14597120402218547</v>
      </c>
      <c r="N253" s="6">
        <f>DATEDIF(A253, I253, "d")</f>
        <v>117</v>
      </c>
    </row>
    <row r="254" spans="1:14" ht="14.25">
      <c r="A254" s="5">
        <v>42502</v>
      </c>
      <c r="B254" s="6" t="s">
        <v>471</v>
      </c>
      <c r="C254" s="6" t="s">
        <v>472</v>
      </c>
      <c r="D254" s="17">
        <v>4031237760</v>
      </c>
      <c r="E254" s="6" t="s">
        <v>19</v>
      </c>
      <c r="F254" s="6" t="str">
        <f>IF(E254="BUY", "SELL", IF(E254="SELL", "BUY", ""))</f>
        <v>BUY</v>
      </c>
      <c r="G254" s="7">
        <v>26.07</v>
      </c>
      <c r="H254" s="7">
        <v>1000</v>
      </c>
      <c r="I254" s="5">
        <v>43347</v>
      </c>
      <c r="J254" s="9">
        <v>27.469999000000001</v>
      </c>
      <c r="K254" s="9">
        <f t="shared" si="9"/>
        <v>1053.7015343306484</v>
      </c>
      <c r="L254" s="10">
        <f t="shared" si="10"/>
        <v>5.3701534330648427E-2</v>
      </c>
      <c r="M254" s="10">
        <f t="shared" si="11"/>
        <v>-5.3701534330648427E-2</v>
      </c>
      <c r="N254" s="6">
        <f>DATEDIF(A254, I254, "d")</f>
        <v>845</v>
      </c>
    </row>
    <row r="255" spans="1:14" ht="14.25">
      <c r="A255" s="5">
        <v>42502</v>
      </c>
      <c r="B255" s="6" t="s">
        <v>473</v>
      </c>
      <c r="C255" s="6" t="s">
        <v>474</v>
      </c>
      <c r="D255" s="17">
        <v>4051881882</v>
      </c>
      <c r="E255" s="6" t="s">
        <v>19</v>
      </c>
      <c r="F255" s="6" t="str">
        <f>IF(E255="BUY", "SELL", IF(E255="SELL", "BUY", ""))</f>
        <v>BUY</v>
      </c>
      <c r="G255" s="7">
        <v>93.269997000000004</v>
      </c>
      <c r="H255" s="7">
        <v>1000</v>
      </c>
      <c r="I255" s="11">
        <v>44727</v>
      </c>
      <c r="J255" s="9">
        <v>42.57</v>
      </c>
      <c r="K255" s="9">
        <f t="shared" si="9"/>
        <v>456.41686897448915</v>
      </c>
      <c r="L255" s="10">
        <f t="shared" si="10"/>
        <v>-0.54358313102551081</v>
      </c>
      <c r="M255" s="10">
        <f t="shared" si="11"/>
        <v>0.54358313102551081</v>
      </c>
      <c r="N255" s="6">
        <f>DATEDIF(A255, I255, "d")</f>
        <v>2225</v>
      </c>
    </row>
    <row r="256" spans="1:14" ht="14.25">
      <c r="A256" s="11">
        <v>42502</v>
      </c>
      <c r="B256" s="6" t="s">
        <v>475</v>
      </c>
      <c r="C256" s="6" t="s">
        <v>476</v>
      </c>
      <c r="D256" s="17">
        <v>22556638688</v>
      </c>
      <c r="E256" s="12" t="s">
        <v>16</v>
      </c>
      <c r="F256" s="13" t="str">
        <f>IF(E256="BUY", "SELL", IF(E256="SELL", "BUY", ""))</f>
        <v>SELL</v>
      </c>
      <c r="G256" s="7">
        <v>207.429993</v>
      </c>
      <c r="H256" s="7">
        <v>1000</v>
      </c>
      <c r="I256" s="11">
        <v>42927</v>
      </c>
      <c r="J256" s="9">
        <v>255.979996</v>
      </c>
      <c r="K256" s="9">
        <f t="shared" si="9"/>
        <v>1234.0548842423188</v>
      </c>
      <c r="L256" s="10">
        <f t="shared" si="10"/>
        <v>-0.23405488424231885</v>
      </c>
      <c r="M256" s="10">
        <f t="shared" si="11"/>
        <v>0.23405488424231885</v>
      </c>
      <c r="N256" s="6">
        <f>DATEDIF(A256, I256, "d")</f>
        <v>425</v>
      </c>
    </row>
    <row r="257" spans="1:14" ht="14.25">
      <c r="A257" s="11">
        <v>42502</v>
      </c>
      <c r="B257" s="6" t="s">
        <v>117</v>
      </c>
      <c r="C257" s="6" t="s">
        <v>118</v>
      </c>
      <c r="D257" s="17">
        <v>13447298000</v>
      </c>
      <c r="E257" s="13" t="s">
        <v>19</v>
      </c>
      <c r="F257" s="12" t="str">
        <f>IF(E257="BUY", "SELL", IF(E257="SELL", "BUY", ""))</f>
        <v>BUY</v>
      </c>
      <c r="G257" s="7">
        <v>30.51</v>
      </c>
      <c r="H257" s="7">
        <v>1000</v>
      </c>
      <c r="I257" s="11">
        <v>42510</v>
      </c>
      <c r="J257" s="9">
        <v>31.52</v>
      </c>
      <c r="K257" s="9">
        <f t="shared" si="9"/>
        <v>1033.1039003605376</v>
      </c>
      <c r="L257" s="10">
        <f t="shared" si="10"/>
        <v>3.3103900360537633E-2</v>
      </c>
      <c r="M257" s="10">
        <f t="shared" si="11"/>
        <v>-3.3103900360537633E-2</v>
      </c>
      <c r="N257" s="6">
        <f>DATEDIF(A257, I257, "d")</f>
        <v>8</v>
      </c>
    </row>
    <row r="258" spans="1:14" ht="14.25">
      <c r="A258" s="5">
        <v>42503</v>
      </c>
      <c r="B258" s="6" t="s">
        <v>477</v>
      </c>
      <c r="C258" s="6" t="s">
        <v>478</v>
      </c>
      <c r="D258" s="17">
        <v>35223588000</v>
      </c>
      <c r="E258" s="6" t="s">
        <v>16</v>
      </c>
      <c r="F258" s="6" t="str">
        <f>IF(E258="BUY", "SELL", IF(E258="SELL", "BUY", ""))</f>
        <v>SELL</v>
      </c>
      <c r="G258" s="7">
        <v>40.207478000000002</v>
      </c>
      <c r="H258" s="7">
        <v>1000</v>
      </c>
      <c r="I258" s="11">
        <v>44727</v>
      </c>
      <c r="J258" s="9">
        <v>115.481354</v>
      </c>
      <c r="K258" s="9">
        <f t="shared" si="9"/>
        <v>2872.1362230180166</v>
      </c>
      <c r="L258" s="10">
        <f t="shared" si="10"/>
        <v>-1.8721362230180165</v>
      </c>
      <c r="M258" s="10">
        <f t="shared" si="11"/>
        <v>1.8721362230180165</v>
      </c>
      <c r="N258" s="6">
        <f>DATEDIF(A258, I258, "d")</f>
        <v>2224</v>
      </c>
    </row>
    <row r="259" spans="1:14" ht="14.25">
      <c r="A259" s="5">
        <v>42503</v>
      </c>
      <c r="B259" s="6" t="s">
        <v>479</v>
      </c>
      <c r="C259" s="6" t="s">
        <v>480</v>
      </c>
      <c r="D259" s="17">
        <v>224291300639</v>
      </c>
      <c r="E259" s="6" t="s">
        <v>16</v>
      </c>
      <c r="F259" s="6" t="str">
        <f>IF(E259="BUY", "SELL", IF(E259="SELL", "BUY", ""))</f>
        <v>SELL</v>
      </c>
      <c r="G259" s="7">
        <v>21.146118000000001</v>
      </c>
      <c r="H259" s="7">
        <v>1000</v>
      </c>
      <c r="I259" s="11">
        <v>42776</v>
      </c>
      <c r="J259" s="9">
        <v>25.773175999999999</v>
      </c>
      <c r="K259" s="9">
        <f t="shared" ref="K259:K322" si="12">(H259/G259)*J259</f>
        <v>1218.8135902769482</v>
      </c>
      <c r="L259" s="10">
        <f t="shared" ref="L259:L322" si="13">IF(F259="BUY",(K259-H259)/H259, IF(F259="SELL", (H259-K259)/H259, "Invalid"))</f>
        <v>-0.21881359027694816</v>
      </c>
      <c r="M259" s="10">
        <f t="shared" ref="M259:M322" si="14">IF(E259="BUY",(K259-H259)/H259,IF(E259="SELL",(H259-K259)/H259,""))</f>
        <v>0.21881359027694816</v>
      </c>
      <c r="N259" s="6">
        <f>DATEDIF(A259, I259, "d")</f>
        <v>273</v>
      </c>
    </row>
    <row r="260" spans="1:14" ht="14.25">
      <c r="A260" s="5">
        <v>42503</v>
      </c>
      <c r="B260" s="6" t="s">
        <v>62</v>
      </c>
      <c r="C260" s="6" t="s">
        <v>63</v>
      </c>
      <c r="D260" s="17">
        <v>116403087840</v>
      </c>
      <c r="E260" s="6" t="s">
        <v>16</v>
      </c>
      <c r="F260" s="6" t="str">
        <f>IF(E260="BUY", "SELL", IF(E260="SELL", "BUY", ""))</f>
        <v>SELL</v>
      </c>
      <c r="G260" s="7">
        <v>72.910552999999993</v>
      </c>
      <c r="H260" s="7">
        <v>1000</v>
      </c>
      <c r="I260" s="5">
        <v>43056</v>
      </c>
      <c r="J260" s="9">
        <v>124.417007</v>
      </c>
      <c r="K260" s="9">
        <f t="shared" si="12"/>
        <v>1706.4334568961506</v>
      </c>
      <c r="L260" s="10">
        <f t="shared" si="13"/>
        <v>-0.70643345689615056</v>
      </c>
      <c r="M260" s="10">
        <f t="shared" si="14"/>
        <v>0.70643345689615056</v>
      </c>
      <c r="N260" s="6">
        <f>DATEDIF(A260, I260, "d")</f>
        <v>553</v>
      </c>
    </row>
    <row r="261" spans="1:14" ht="14.25">
      <c r="A261" s="5">
        <v>42503</v>
      </c>
      <c r="B261" s="6" t="s">
        <v>481</v>
      </c>
      <c r="C261" s="6" t="s">
        <v>482</v>
      </c>
      <c r="D261" s="17">
        <v>12643291121</v>
      </c>
      <c r="E261" s="6" t="s">
        <v>16</v>
      </c>
      <c r="F261" s="6" t="str">
        <f>IF(E261="BUY", "SELL", IF(E261="SELL", "BUY", ""))</f>
        <v>SELL</v>
      </c>
      <c r="G261" s="7">
        <v>32.963341</v>
      </c>
      <c r="H261" s="7">
        <v>1000</v>
      </c>
      <c r="I261" s="5">
        <v>42692</v>
      </c>
      <c r="J261" s="9">
        <v>47.276997000000001</v>
      </c>
      <c r="K261" s="9">
        <f t="shared" si="12"/>
        <v>1434.2295278867516</v>
      </c>
      <c r="L261" s="10">
        <f t="shared" si="13"/>
        <v>-0.43422952788675162</v>
      </c>
      <c r="M261" s="10">
        <f t="shared" si="14"/>
        <v>0.43422952788675162</v>
      </c>
      <c r="N261" s="6">
        <f>DATEDIF(A261, I261, "d")</f>
        <v>189</v>
      </c>
    </row>
    <row r="262" spans="1:14" ht="14.25">
      <c r="A262" s="5">
        <v>42503</v>
      </c>
      <c r="B262" s="6" t="s">
        <v>483</v>
      </c>
      <c r="C262" s="6" t="s">
        <v>484</v>
      </c>
      <c r="D262" s="17">
        <v>128534930595</v>
      </c>
      <c r="E262" s="6" t="s">
        <v>16</v>
      </c>
      <c r="F262" s="6" t="str">
        <f>IF(E262="BUY", "SELL", IF(E262="SELL", "BUY", ""))</f>
        <v>SELL</v>
      </c>
      <c r="G262" s="7">
        <v>65.735328999999993</v>
      </c>
      <c r="H262" s="7">
        <v>1000</v>
      </c>
      <c r="I262" s="5">
        <v>42578</v>
      </c>
      <c r="J262" s="9">
        <v>71.078986999999998</v>
      </c>
      <c r="K262" s="9">
        <f t="shared" si="12"/>
        <v>1081.2905036194466</v>
      </c>
      <c r="L262" s="10">
        <f t="shared" si="13"/>
        <v>-8.129050361944655E-2</v>
      </c>
      <c r="M262" s="10">
        <f t="shared" si="14"/>
        <v>8.129050361944655E-2</v>
      </c>
      <c r="N262" s="6">
        <f>DATEDIF(A262, I262, "d")</f>
        <v>75</v>
      </c>
    </row>
    <row r="263" spans="1:14" ht="14.25">
      <c r="A263" s="5">
        <v>42503</v>
      </c>
      <c r="B263" s="6" t="s">
        <v>485</v>
      </c>
      <c r="C263" s="6" t="s">
        <v>486</v>
      </c>
      <c r="D263" s="17">
        <v>161091919804</v>
      </c>
      <c r="E263" s="6" t="s">
        <v>16</v>
      </c>
      <c r="F263" s="6" t="str">
        <f>IF(E263="BUY", "SELL", IF(E263="SELL", "BUY", ""))</f>
        <v>SELL</v>
      </c>
      <c r="G263" s="7">
        <v>53.003200999999997</v>
      </c>
      <c r="H263" s="7">
        <v>1000</v>
      </c>
      <c r="I263" s="5">
        <v>42506</v>
      </c>
      <c r="J263" s="9">
        <v>52.845978000000002</v>
      </c>
      <c r="K263" s="9">
        <f t="shared" si="12"/>
        <v>997.03370745476309</v>
      </c>
      <c r="L263" s="10">
        <f t="shared" si="13"/>
        <v>2.9662925452369109E-3</v>
      </c>
      <c r="M263" s="10">
        <f t="shared" si="14"/>
        <v>-2.9662925452369109E-3</v>
      </c>
      <c r="N263" s="6">
        <f>DATEDIF(A263, I263, "d")</f>
        <v>3</v>
      </c>
    </row>
    <row r="264" spans="1:14" ht="14.25">
      <c r="A264" s="5">
        <v>42503</v>
      </c>
      <c r="B264" s="6" t="s">
        <v>487</v>
      </c>
      <c r="C264" s="6" t="s">
        <v>488</v>
      </c>
      <c r="D264" s="17">
        <v>60561287600</v>
      </c>
      <c r="E264" s="6" t="s">
        <v>16</v>
      </c>
      <c r="F264" s="6" t="str">
        <f>IF(E264="BUY", "SELL", IF(E264="SELL", "BUY", ""))</f>
        <v>SELL</v>
      </c>
      <c r="G264" s="7">
        <v>60.14</v>
      </c>
      <c r="H264" s="7">
        <v>1000</v>
      </c>
      <c r="I264" s="5">
        <v>42508</v>
      </c>
      <c r="J264" s="9">
        <v>55.77</v>
      </c>
      <c r="K264" s="9">
        <f t="shared" si="12"/>
        <v>927.33621549717327</v>
      </c>
      <c r="L264" s="10">
        <f t="shared" si="13"/>
        <v>7.2663784502826734E-2</v>
      </c>
      <c r="M264" s="10">
        <f t="shared" si="14"/>
        <v>-7.2663784502826734E-2</v>
      </c>
      <c r="N264" s="6">
        <f>DATEDIF(A264, I264, "d")</f>
        <v>5</v>
      </c>
    </row>
    <row r="265" spans="1:14" ht="14.25">
      <c r="A265" s="11">
        <v>42503</v>
      </c>
      <c r="B265" s="6" t="s">
        <v>49</v>
      </c>
      <c r="C265" s="6" t="s">
        <v>50</v>
      </c>
      <c r="D265" s="17">
        <v>425280211092</v>
      </c>
      <c r="E265" s="13" t="s">
        <v>19</v>
      </c>
      <c r="F265" s="12" t="str">
        <f>IF(E265="BUY", "SELL", IF(E265="SELL", "BUY", ""))</f>
        <v>BUY</v>
      </c>
      <c r="G265" s="7">
        <v>56.32</v>
      </c>
      <c r="H265" s="7">
        <v>1000</v>
      </c>
      <c r="I265" s="11">
        <v>42503</v>
      </c>
      <c r="J265" s="9">
        <v>56.32</v>
      </c>
      <c r="K265" s="9">
        <f t="shared" si="12"/>
        <v>999.99999999999989</v>
      </c>
      <c r="L265" s="10">
        <f t="shared" si="13"/>
        <v>-1.1368683772161603E-16</v>
      </c>
      <c r="M265" s="10">
        <f t="shared" si="14"/>
        <v>1.1368683772161603E-16</v>
      </c>
      <c r="N265" s="6">
        <f>DATEDIF(A265, I265, "d")</f>
        <v>0</v>
      </c>
    </row>
    <row r="266" spans="1:14" ht="14.25">
      <c r="A266" s="5">
        <v>42506</v>
      </c>
      <c r="B266" s="6" t="s">
        <v>147</v>
      </c>
      <c r="C266" s="6" t="s">
        <v>148</v>
      </c>
      <c r="D266" s="17">
        <v>136351276474</v>
      </c>
      <c r="E266" s="6" t="s">
        <v>19</v>
      </c>
      <c r="F266" s="6" t="str">
        <f>IF(E266="BUY", "SELL", IF(E266="SELL", "BUY", ""))</f>
        <v>BUY</v>
      </c>
      <c r="G266" s="7">
        <v>122.40484600000001</v>
      </c>
      <c r="H266" s="7">
        <v>1000</v>
      </c>
      <c r="I266" s="5">
        <v>42578</v>
      </c>
      <c r="J266" s="9">
        <v>124.065651</v>
      </c>
      <c r="K266" s="9">
        <f t="shared" si="12"/>
        <v>1013.568131117946</v>
      </c>
      <c r="L266" s="10">
        <f t="shared" si="13"/>
        <v>1.3568131117945996E-2</v>
      </c>
      <c r="M266" s="10">
        <f t="shared" si="14"/>
        <v>-1.3568131117945996E-2</v>
      </c>
      <c r="N266" s="6">
        <f>DATEDIF(A266, I266, "d")</f>
        <v>72</v>
      </c>
    </row>
    <row r="267" spans="1:14" ht="14.25">
      <c r="A267" s="5">
        <v>42506</v>
      </c>
      <c r="B267" s="6" t="s">
        <v>489</v>
      </c>
      <c r="C267" s="6" t="s">
        <v>490</v>
      </c>
      <c r="D267" s="17">
        <v>43466845132</v>
      </c>
      <c r="E267" s="6" t="s">
        <v>16</v>
      </c>
      <c r="F267" s="6" t="str">
        <f>IF(E267="BUY", "SELL", IF(E267="SELL", "BUY", ""))</f>
        <v>SELL</v>
      </c>
      <c r="G267" s="7">
        <v>69.294380000000004</v>
      </c>
      <c r="H267" s="7">
        <v>1000</v>
      </c>
      <c r="I267" s="11">
        <v>42739</v>
      </c>
      <c r="J267" s="9">
        <v>69.012328999999994</v>
      </c>
      <c r="K267" s="9">
        <f t="shared" si="12"/>
        <v>995.92966990973855</v>
      </c>
      <c r="L267" s="10">
        <f t="shared" si="13"/>
        <v>4.0703300902614498E-3</v>
      </c>
      <c r="M267" s="10">
        <f t="shared" si="14"/>
        <v>-4.0703300902614498E-3</v>
      </c>
      <c r="N267" s="6">
        <f>DATEDIF(A267, I267, "d")</f>
        <v>233</v>
      </c>
    </row>
    <row r="268" spans="1:14" ht="14.25">
      <c r="A268" s="5">
        <v>42506</v>
      </c>
      <c r="B268" s="6" t="s">
        <v>491</v>
      </c>
      <c r="C268" s="6" t="s">
        <v>492</v>
      </c>
      <c r="D268" s="17">
        <v>77035920000</v>
      </c>
      <c r="E268" s="6" t="s">
        <v>16</v>
      </c>
      <c r="F268" s="6" t="str">
        <f>IF(E268="BUY", "SELL", IF(E268="SELL", "BUY", ""))</f>
        <v>SELL</v>
      </c>
      <c r="G268" s="7">
        <v>101.57</v>
      </c>
      <c r="H268" s="7">
        <v>1000</v>
      </c>
      <c r="I268" s="11">
        <v>42541</v>
      </c>
      <c r="J268" s="9">
        <v>99.29</v>
      </c>
      <c r="K268" s="9">
        <f t="shared" si="12"/>
        <v>977.55242689770625</v>
      </c>
      <c r="L268" s="10">
        <f t="shared" si="13"/>
        <v>2.2447573102293745E-2</v>
      </c>
      <c r="M268" s="10">
        <f t="shared" si="14"/>
        <v>-2.2447573102293745E-2</v>
      </c>
      <c r="N268" s="6">
        <f>DATEDIF(A268, I268, "d")</f>
        <v>35</v>
      </c>
    </row>
    <row r="269" spans="1:14" ht="14.25">
      <c r="A269" s="5">
        <v>42506</v>
      </c>
      <c r="B269" s="6" t="s">
        <v>493</v>
      </c>
      <c r="C269" s="6" t="s">
        <v>494</v>
      </c>
      <c r="D269" s="17">
        <v>32078581400</v>
      </c>
      <c r="E269" s="6" t="s">
        <v>19</v>
      </c>
      <c r="F269" s="6" t="str">
        <f>IF(E269="BUY", "SELL", IF(E269="SELL", "BUY", ""))</f>
        <v>BUY</v>
      </c>
      <c r="G269" s="7">
        <v>25.963100000000001</v>
      </c>
      <c r="H269" s="7">
        <v>1000</v>
      </c>
      <c r="I269" s="11">
        <v>42696</v>
      </c>
      <c r="J269" s="9">
        <v>34.283051</v>
      </c>
      <c r="K269" s="9">
        <f t="shared" si="12"/>
        <v>1320.45291201744</v>
      </c>
      <c r="L269" s="10">
        <f t="shared" si="13"/>
        <v>0.32045291201743997</v>
      </c>
      <c r="M269" s="10">
        <f t="shared" si="14"/>
        <v>-0.32045291201743997</v>
      </c>
      <c r="N269" s="6">
        <f>DATEDIF(A269, I269, "d")</f>
        <v>190</v>
      </c>
    </row>
    <row r="270" spans="1:14" ht="14.25">
      <c r="A270" s="5">
        <v>42506</v>
      </c>
      <c r="B270" s="6" t="s">
        <v>495</v>
      </c>
      <c r="C270" s="6" t="s">
        <v>496</v>
      </c>
      <c r="D270" s="17">
        <v>76400132215</v>
      </c>
      <c r="E270" s="6" t="s">
        <v>16</v>
      </c>
      <c r="F270" s="6" t="str">
        <f>IF(E270="BUY", "SELL", IF(E270="SELL", "BUY", ""))</f>
        <v>SELL</v>
      </c>
      <c r="G270" s="7">
        <v>64.850860999999995</v>
      </c>
      <c r="H270" s="7">
        <v>1000</v>
      </c>
      <c r="I270" s="11">
        <v>43157</v>
      </c>
      <c r="J270" s="9">
        <v>89.066956000000005</v>
      </c>
      <c r="K270" s="9">
        <f t="shared" si="12"/>
        <v>1373.41208160675</v>
      </c>
      <c r="L270" s="10">
        <f t="shared" si="13"/>
        <v>-0.37341208160674999</v>
      </c>
      <c r="M270" s="10">
        <f t="shared" si="14"/>
        <v>0.37341208160674999</v>
      </c>
      <c r="N270" s="6">
        <f>DATEDIF(A270, I270, "d")</f>
        <v>651</v>
      </c>
    </row>
    <row r="271" spans="1:14" ht="14.25">
      <c r="A271" s="5">
        <v>42506</v>
      </c>
      <c r="B271" s="6" t="s">
        <v>70</v>
      </c>
      <c r="C271" s="6" t="s">
        <v>71</v>
      </c>
      <c r="D271" s="17">
        <v>108022328640</v>
      </c>
      <c r="E271" s="6" t="s">
        <v>19</v>
      </c>
      <c r="F271" s="6" t="str">
        <f>IF(E271="BUY", "SELL", IF(E271="SELL", "BUY", ""))</f>
        <v>BUY</v>
      </c>
      <c r="G271" s="7">
        <v>135.127319</v>
      </c>
      <c r="H271" s="7">
        <v>1000</v>
      </c>
      <c r="I271" s="11">
        <v>42566</v>
      </c>
      <c r="J271" s="9">
        <v>141.14756800000001</v>
      </c>
      <c r="K271" s="9">
        <f t="shared" si="12"/>
        <v>1044.5524194852117</v>
      </c>
      <c r="L271" s="10">
        <f t="shared" si="13"/>
        <v>4.4552419485211658E-2</v>
      </c>
      <c r="M271" s="10">
        <f t="shared" si="14"/>
        <v>-4.4552419485211658E-2</v>
      </c>
      <c r="N271" s="6">
        <f>DATEDIF(A271, I271, "d")</f>
        <v>60</v>
      </c>
    </row>
    <row r="272" spans="1:14" ht="14.25">
      <c r="A272" s="5">
        <v>42506</v>
      </c>
      <c r="B272" s="6" t="s">
        <v>103</v>
      </c>
      <c r="C272" s="6" t="s">
        <v>104</v>
      </c>
      <c r="D272" s="17">
        <v>136600252096</v>
      </c>
      <c r="E272" s="6" t="s">
        <v>19</v>
      </c>
      <c r="F272" s="6" t="str">
        <f>IF(E272="BUY", "SELL", IF(E272="SELL", "BUY", ""))</f>
        <v>BUY</v>
      </c>
      <c r="G272" s="7">
        <v>24.847066999999999</v>
      </c>
      <c r="H272" s="7">
        <v>1000</v>
      </c>
      <c r="I272" s="5">
        <v>42563</v>
      </c>
      <c r="J272" s="9">
        <v>28.567174999999999</v>
      </c>
      <c r="K272" s="9">
        <f t="shared" si="12"/>
        <v>1149.720206413095</v>
      </c>
      <c r="L272" s="10">
        <f t="shared" si="13"/>
        <v>0.14972020641309497</v>
      </c>
      <c r="M272" s="10">
        <f t="shared" si="14"/>
        <v>-0.14972020641309497</v>
      </c>
      <c r="N272" s="6">
        <f>DATEDIF(A272, I272, "d")</f>
        <v>57</v>
      </c>
    </row>
    <row r="273" spans="1:14" ht="14.25">
      <c r="A273" s="5">
        <v>42506</v>
      </c>
      <c r="B273" s="6" t="s">
        <v>105</v>
      </c>
      <c r="C273" s="6" t="s">
        <v>106</v>
      </c>
      <c r="D273" s="17">
        <v>432921712233</v>
      </c>
      <c r="E273" s="6" t="s">
        <v>19</v>
      </c>
      <c r="F273" s="6" t="str">
        <f>IF(E273="BUY", "SELL", IF(E273="SELL", "BUY", ""))</f>
        <v>BUY</v>
      </c>
      <c r="G273" s="7">
        <v>50.255034999999999</v>
      </c>
      <c r="H273" s="7">
        <v>1000</v>
      </c>
      <c r="I273" s="5">
        <v>42508</v>
      </c>
      <c r="J273" s="9">
        <v>52.19482</v>
      </c>
      <c r="K273" s="9">
        <f t="shared" si="12"/>
        <v>1038.5988190039068</v>
      </c>
      <c r="L273" s="10">
        <f t="shared" si="13"/>
        <v>3.8598819003906784E-2</v>
      </c>
      <c r="M273" s="10">
        <f t="shared" si="14"/>
        <v>-3.8598819003906784E-2</v>
      </c>
      <c r="N273" s="6">
        <f>DATEDIF(A273, I273, "d")</f>
        <v>2</v>
      </c>
    </row>
    <row r="274" spans="1:14" ht="14.25">
      <c r="A274" s="5">
        <v>42506</v>
      </c>
      <c r="B274" s="6" t="s">
        <v>335</v>
      </c>
      <c r="C274" s="6" t="s">
        <v>336</v>
      </c>
      <c r="D274" s="17">
        <v>38837002821</v>
      </c>
      <c r="E274" s="6" t="s">
        <v>16</v>
      </c>
      <c r="F274" s="6" t="str">
        <f>IF(E274="BUY", "SELL", IF(E274="SELL", "BUY", ""))</f>
        <v>SELL</v>
      </c>
      <c r="G274" s="7">
        <v>11.883571999999999</v>
      </c>
      <c r="H274" s="7">
        <v>1000</v>
      </c>
      <c r="I274" s="5">
        <v>42543</v>
      </c>
      <c r="J274" s="9">
        <v>12.773806</v>
      </c>
      <c r="K274" s="9">
        <f t="shared" si="12"/>
        <v>1074.9129975397971</v>
      </c>
      <c r="L274" s="10">
        <f t="shared" si="13"/>
        <v>-7.4912997539797063E-2</v>
      </c>
      <c r="M274" s="10">
        <f t="shared" si="14"/>
        <v>7.4912997539797063E-2</v>
      </c>
      <c r="N274" s="6">
        <f>DATEDIF(A274, I274, "d")</f>
        <v>37</v>
      </c>
    </row>
    <row r="275" spans="1:14" ht="14.25">
      <c r="A275" s="5">
        <v>42506</v>
      </c>
      <c r="B275" s="6" t="s">
        <v>31</v>
      </c>
      <c r="C275" s="6" t="s">
        <v>32</v>
      </c>
      <c r="D275" s="17">
        <v>263583141248</v>
      </c>
      <c r="E275" s="6" t="s">
        <v>19</v>
      </c>
      <c r="F275" s="6" t="str">
        <f>IF(E275="BUY", "SELL", IF(E275="SELL", "BUY", ""))</f>
        <v>BUY</v>
      </c>
      <c r="G275" s="7">
        <v>36.190936999999998</v>
      </c>
      <c r="H275" s="7">
        <v>1000</v>
      </c>
      <c r="I275" s="5">
        <v>42744</v>
      </c>
      <c r="J275" s="9">
        <v>33.582455000000003</v>
      </c>
      <c r="K275" s="9">
        <f t="shared" si="12"/>
        <v>927.92444141471117</v>
      </c>
      <c r="L275" s="10">
        <f t="shared" si="13"/>
        <v>-7.2075558585288829E-2</v>
      </c>
      <c r="M275" s="10">
        <f t="shared" si="14"/>
        <v>7.2075558585288829E-2</v>
      </c>
      <c r="N275" s="6">
        <f>DATEDIF(A275, I275, "d")</f>
        <v>238</v>
      </c>
    </row>
    <row r="276" spans="1:14" ht="14.25">
      <c r="A276" s="5">
        <v>42506</v>
      </c>
      <c r="B276" s="6" t="s">
        <v>497</v>
      </c>
      <c r="C276" s="6" t="s">
        <v>498</v>
      </c>
      <c r="D276" s="17">
        <v>15476009800</v>
      </c>
      <c r="E276" s="6" t="s">
        <v>16</v>
      </c>
      <c r="F276" s="6" t="str">
        <f>IF(E276="BUY", "SELL", IF(E276="SELL", "BUY", ""))</f>
        <v>SELL</v>
      </c>
      <c r="G276" s="7">
        <v>20.854793999999998</v>
      </c>
      <c r="H276" s="7">
        <v>1000</v>
      </c>
      <c r="I276" s="5">
        <v>43031</v>
      </c>
      <c r="J276" s="9">
        <v>29.505693000000001</v>
      </c>
      <c r="K276" s="9">
        <f t="shared" si="12"/>
        <v>1414.8158452200487</v>
      </c>
      <c r="L276" s="10">
        <f t="shared" si="13"/>
        <v>-0.41481584522004866</v>
      </c>
      <c r="M276" s="10">
        <f t="shared" si="14"/>
        <v>0.41481584522004866</v>
      </c>
      <c r="N276" s="6">
        <f>DATEDIF(A276, I276, "d")</f>
        <v>525</v>
      </c>
    </row>
    <row r="277" spans="1:14" ht="14.25">
      <c r="A277" s="5">
        <v>42506</v>
      </c>
      <c r="B277" s="6" t="s">
        <v>499</v>
      </c>
      <c r="C277" s="6" t="s">
        <v>500</v>
      </c>
      <c r="D277" s="17">
        <v>277088448000</v>
      </c>
      <c r="E277" s="6" t="s">
        <v>19</v>
      </c>
      <c r="F277" s="6" t="str">
        <f>IF(E277="BUY", "SELL", IF(E277="SELL", "BUY", ""))</f>
        <v>BUY</v>
      </c>
      <c r="G277" s="7">
        <v>41.744514000000002</v>
      </c>
      <c r="H277" s="7">
        <v>1000</v>
      </c>
      <c r="I277" s="5">
        <v>42537</v>
      </c>
      <c r="J277" s="9">
        <v>44.280048000000001</v>
      </c>
      <c r="K277" s="9">
        <f t="shared" si="12"/>
        <v>1060.7393345147102</v>
      </c>
      <c r="L277" s="10">
        <f t="shared" si="13"/>
        <v>6.0739334514710211E-2</v>
      </c>
      <c r="M277" s="10">
        <f t="shared" si="14"/>
        <v>-6.0739334514710211E-2</v>
      </c>
      <c r="N277" s="6">
        <f>DATEDIF(A277, I277, "d")</f>
        <v>31</v>
      </c>
    </row>
    <row r="278" spans="1:14" ht="14.25">
      <c r="A278" s="5">
        <v>42506</v>
      </c>
      <c r="B278" s="6" t="s">
        <v>485</v>
      </c>
      <c r="C278" s="6" t="s">
        <v>486</v>
      </c>
      <c r="D278" s="17">
        <v>161091919804</v>
      </c>
      <c r="E278" s="6" t="s">
        <v>19</v>
      </c>
      <c r="F278" s="6" t="str">
        <f>IF(E278="BUY", "SELL", IF(E278="SELL", "BUY", ""))</f>
        <v>BUY</v>
      </c>
      <c r="G278" s="7">
        <v>52.845978000000002</v>
      </c>
      <c r="H278" s="7">
        <v>1000</v>
      </c>
      <c r="I278" s="5">
        <v>42550</v>
      </c>
      <c r="J278" s="9">
        <v>51.135970999999998</v>
      </c>
      <c r="K278" s="9">
        <f t="shared" si="12"/>
        <v>967.6416812647501</v>
      </c>
      <c r="L278" s="10">
        <f t="shared" si="13"/>
        <v>-3.2358318735249893E-2</v>
      </c>
      <c r="M278" s="10">
        <f t="shared" si="14"/>
        <v>3.2358318735249893E-2</v>
      </c>
      <c r="N278" s="6">
        <f>DATEDIF(A278, I278, "d")</f>
        <v>44</v>
      </c>
    </row>
    <row r="279" spans="1:14" ht="14.25">
      <c r="A279" s="5">
        <v>42506</v>
      </c>
      <c r="B279" s="6" t="s">
        <v>167</v>
      </c>
      <c r="C279" s="6" t="s">
        <v>168</v>
      </c>
      <c r="D279" s="17">
        <v>359532201359</v>
      </c>
      <c r="E279" s="6" t="s">
        <v>16</v>
      </c>
      <c r="F279" s="6" t="str">
        <f>IF(E279="BUY", "SELL", IF(E279="SELL", "BUY", ""))</f>
        <v>SELL</v>
      </c>
      <c r="G279" s="7">
        <v>66.75206</v>
      </c>
      <c r="H279" s="7">
        <v>1000</v>
      </c>
      <c r="I279" s="5">
        <v>42664</v>
      </c>
      <c r="J279" s="9">
        <v>70.036941999999996</v>
      </c>
      <c r="K279" s="9">
        <f t="shared" si="12"/>
        <v>1049.2101966590992</v>
      </c>
      <c r="L279" s="10">
        <f t="shared" si="13"/>
        <v>-4.921019665909921E-2</v>
      </c>
      <c r="M279" s="10">
        <f t="shared" si="14"/>
        <v>4.921019665909921E-2</v>
      </c>
      <c r="N279" s="6">
        <f>DATEDIF(A279, I279, "d")</f>
        <v>158</v>
      </c>
    </row>
    <row r="280" spans="1:14" ht="14.25">
      <c r="A280" s="5">
        <v>42506</v>
      </c>
      <c r="B280" s="6" t="s">
        <v>501</v>
      </c>
      <c r="C280" s="6" t="s">
        <v>502</v>
      </c>
      <c r="D280" s="17">
        <v>24106510890</v>
      </c>
      <c r="E280" s="6" t="s">
        <v>16</v>
      </c>
      <c r="F280" s="6" t="str">
        <f>IF(E280="BUY", "SELL", IF(E280="SELL", "BUY", ""))</f>
        <v>SELL</v>
      </c>
      <c r="G280" s="7">
        <v>96.643501000000001</v>
      </c>
      <c r="H280" s="7">
        <v>1000</v>
      </c>
      <c r="I280" s="11">
        <v>43608</v>
      </c>
      <c r="J280" s="9">
        <v>203.203857</v>
      </c>
      <c r="K280" s="9">
        <f t="shared" si="12"/>
        <v>2102.6127457861858</v>
      </c>
      <c r="L280" s="10">
        <f t="shared" si="13"/>
        <v>-1.1026127457861858</v>
      </c>
      <c r="M280" s="10">
        <f t="shared" si="14"/>
        <v>1.1026127457861858</v>
      </c>
      <c r="N280" s="6">
        <f>DATEDIF(A280, I280, "d")</f>
        <v>1102</v>
      </c>
    </row>
    <row r="281" spans="1:14" ht="14.25">
      <c r="A281" s="11">
        <v>42506</v>
      </c>
      <c r="B281" s="6" t="s">
        <v>503</v>
      </c>
      <c r="C281" s="6" t="s">
        <v>504</v>
      </c>
      <c r="D281" s="17">
        <v>37196206740</v>
      </c>
      <c r="E281" s="12" t="s">
        <v>16</v>
      </c>
      <c r="F281" s="13" t="str">
        <f>IF(E281="BUY", "SELL", IF(E281="SELL", "BUY", ""))</f>
        <v>SELL</v>
      </c>
      <c r="G281" s="7">
        <v>94.914771999999999</v>
      </c>
      <c r="H281" s="7">
        <v>1000</v>
      </c>
      <c r="I281" s="11">
        <v>43901</v>
      </c>
      <c r="J281" s="9">
        <v>104.466553</v>
      </c>
      <c r="K281" s="9">
        <f t="shared" si="12"/>
        <v>1100.6353468351585</v>
      </c>
      <c r="L281" s="10">
        <f t="shared" si="13"/>
        <v>-0.10063534683515854</v>
      </c>
      <c r="M281" s="10">
        <f t="shared" si="14"/>
        <v>0.10063534683515854</v>
      </c>
      <c r="N281" s="6">
        <f>DATEDIF(A281, I281, "d")</f>
        <v>1395</v>
      </c>
    </row>
    <row r="282" spans="1:14" ht="14.25">
      <c r="A282" s="11">
        <v>42506</v>
      </c>
      <c r="B282" s="6" t="s">
        <v>505</v>
      </c>
      <c r="C282" s="6" t="s">
        <v>506</v>
      </c>
      <c r="D282" s="17">
        <v>250224000</v>
      </c>
      <c r="E282" s="12" t="s">
        <v>16</v>
      </c>
      <c r="F282" s="13" t="str">
        <f>IF(E282="BUY", "SELL", IF(E282="SELL", "BUY", ""))</f>
        <v>SELL</v>
      </c>
      <c r="G282" s="7">
        <v>37.349997999999999</v>
      </c>
      <c r="H282" s="7">
        <v>1000</v>
      </c>
      <c r="I282" s="11">
        <v>42760</v>
      </c>
      <c r="J282" s="9">
        <v>22.34</v>
      </c>
      <c r="K282" s="9">
        <f t="shared" si="12"/>
        <v>598.12586870821247</v>
      </c>
      <c r="L282" s="10">
        <f t="shared" si="13"/>
        <v>0.40187413129178756</v>
      </c>
      <c r="M282" s="10">
        <f t="shared" si="14"/>
        <v>-0.40187413129178756</v>
      </c>
      <c r="N282" s="6">
        <f>DATEDIF(A282, I282, "d")</f>
        <v>254</v>
      </c>
    </row>
    <row r="283" spans="1:14" ht="14.25">
      <c r="A283" s="5">
        <v>42507</v>
      </c>
      <c r="B283" s="6" t="s">
        <v>507</v>
      </c>
      <c r="C283" s="6" t="s">
        <v>508</v>
      </c>
      <c r="D283" s="17">
        <v>169812468749</v>
      </c>
      <c r="E283" s="6" t="s">
        <v>19</v>
      </c>
      <c r="F283" s="6" t="str">
        <f>IF(E283="BUY", "SELL", IF(E283="SELL", "BUY", ""))</f>
        <v>BUY</v>
      </c>
      <c r="G283" s="7">
        <v>3.79</v>
      </c>
      <c r="H283" s="7">
        <v>1000</v>
      </c>
      <c r="I283" s="11">
        <v>42515</v>
      </c>
      <c r="J283" s="9">
        <v>4.18</v>
      </c>
      <c r="K283" s="9">
        <f t="shared" si="12"/>
        <v>1102.9023746701846</v>
      </c>
      <c r="L283" s="10">
        <f t="shared" si="13"/>
        <v>0.10290237467018459</v>
      </c>
      <c r="M283" s="10">
        <f t="shared" si="14"/>
        <v>-0.10290237467018459</v>
      </c>
      <c r="N283" s="6">
        <f>DATEDIF(A283, I283, "d")</f>
        <v>8</v>
      </c>
    </row>
    <row r="284" spans="1:14" ht="14.25">
      <c r="A284" s="5">
        <v>42507</v>
      </c>
      <c r="B284" s="6" t="s">
        <v>509</v>
      </c>
      <c r="C284" s="6" t="s">
        <v>510</v>
      </c>
      <c r="D284" s="17">
        <v>7387100284</v>
      </c>
      <c r="E284" s="6" t="s">
        <v>16</v>
      </c>
      <c r="F284" s="6" t="str">
        <f>IF(E284="BUY", "SELL", IF(E284="SELL", "BUY", ""))</f>
        <v>SELL</v>
      </c>
      <c r="G284" s="7">
        <v>25.89</v>
      </c>
      <c r="H284" s="7">
        <v>1000</v>
      </c>
      <c r="I284" s="11">
        <v>42744</v>
      </c>
      <c r="J284" s="9">
        <v>26.912936999999999</v>
      </c>
      <c r="K284" s="9">
        <f t="shared" si="12"/>
        <v>1039.5108922363847</v>
      </c>
      <c r="L284" s="10">
        <f t="shared" si="13"/>
        <v>-3.9510892236384737E-2</v>
      </c>
      <c r="M284" s="10">
        <f t="shared" si="14"/>
        <v>3.9510892236384737E-2</v>
      </c>
      <c r="N284" s="6">
        <f>DATEDIF(A284, I284, "d")</f>
        <v>237</v>
      </c>
    </row>
    <row r="285" spans="1:14" ht="14.25">
      <c r="A285" s="5">
        <v>42507</v>
      </c>
      <c r="B285" s="6" t="s">
        <v>279</v>
      </c>
      <c r="C285" s="6" t="s">
        <v>280</v>
      </c>
      <c r="D285" s="17">
        <v>19004321250</v>
      </c>
      <c r="E285" s="6" t="s">
        <v>19</v>
      </c>
      <c r="F285" s="6" t="str">
        <f>IF(E285="BUY", "SELL", IF(E285="SELL", "BUY", ""))</f>
        <v>BUY</v>
      </c>
      <c r="G285" s="7">
        <v>106.79</v>
      </c>
      <c r="H285" s="7">
        <v>1000</v>
      </c>
      <c r="I285" s="5">
        <v>42585</v>
      </c>
      <c r="J285" s="9">
        <v>109.21</v>
      </c>
      <c r="K285" s="9">
        <f t="shared" si="12"/>
        <v>1022.6612978743326</v>
      </c>
      <c r="L285" s="10">
        <f t="shared" si="13"/>
        <v>2.2661297874332603E-2</v>
      </c>
      <c r="M285" s="10">
        <f t="shared" si="14"/>
        <v>-2.2661297874332603E-2</v>
      </c>
      <c r="N285" s="6">
        <f>DATEDIF(A285, I285, "d")</f>
        <v>78</v>
      </c>
    </row>
    <row r="286" spans="1:14" ht="14.25">
      <c r="A286" s="5">
        <v>42507</v>
      </c>
      <c r="B286" s="6" t="s">
        <v>511</v>
      </c>
      <c r="C286" s="6" t="s">
        <v>512</v>
      </c>
      <c r="D286" s="17">
        <v>3815017024</v>
      </c>
      <c r="E286" s="6" t="s">
        <v>16</v>
      </c>
      <c r="F286" s="6" t="str">
        <f>IF(E286="BUY", "SELL", IF(E286="SELL", "BUY", ""))</f>
        <v>SELL</v>
      </c>
      <c r="G286" s="7">
        <v>8.86</v>
      </c>
      <c r="H286" s="7">
        <v>1000</v>
      </c>
      <c r="I286" s="11">
        <v>42571</v>
      </c>
      <c r="J286" s="9">
        <v>10.029999999999999</v>
      </c>
      <c r="K286" s="9">
        <f t="shared" si="12"/>
        <v>1132.0541760722347</v>
      </c>
      <c r="L286" s="10">
        <f t="shared" si="13"/>
        <v>-0.13205417607223466</v>
      </c>
      <c r="M286" s="10">
        <f t="shared" si="14"/>
        <v>0.13205417607223466</v>
      </c>
      <c r="N286" s="6">
        <f>DATEDIF(A286, I286, "d")</f>
        <v>64</v>
      </c>
    </row>
    <row r="287" spans="1:14" ht="14.25">
      <c r="A287" s="5">
        <v>42507</v>
      </c>
      <c r="B287" s="6" t="s">
        <v>513</v>
      </c>
      <c r="C287" s="6" t="s">
        <v>514</v>
      </c>
      <c r="D287" s="17">
        <v>94648919214</v>
      </c>
      <c r="E287" s="6" t="s">
        <v>16</v>
      </c>
      <c r="F287" s="6" t="str">
        <f>IF(E287="BUY", "SELL", IF(E287="SELL", "BUY", ""))</f>
        <v>SELL</v>
      </c>
      <c r="G287" s="7">
        <v>63.742198999999999</v>
      </c>
      <c r="H287" s="7">
        <v>1000</v>
      </c>
      <c r="I287" s="5">
        <v>42515</v>
      </c>
      <c r="J287" s="9">
        <v>66.630454999999998</v>
      </c>
      <c r="K287" s="9">
        <f t="shared" si="12"/>
        <v>1045.3115211792426</v>
      </c>
      <c r="L287" s="10">
        <f t="shared" si="13"/>
        <v>-4.5311521179242621E-2</v>
      </c>
      <c r="M287" s="10">
        <f t="shared" si="14"/>
        <v>4.5311521179242621E-2</v>
      </c>
      <c r="N287" s="6">
        <f>DATEDIF(A287, I287, "d")</f>
        <v>8</v>
      </c>
    </row>
    <row r="288" spans="1:14" ht="14.25">
      <c r="A288" s="5">
        <v>42507</v>
      </c>
      <c r="B288" s="6" t="s">
        <v>319</v>
      </c>
      <c r="C288" s="6" t="s">
        <v>320</v>
      </c>
      <c r="D288" s="17">
        <v>2578968000</v>
      </c>
      <c r="E288" s="6" t="s">
        <v>19</v>
      </c>
      <c r="F288" s="6" t="str">
        <f>IF(E288="BUY", "SELL", IF(E288="SELL", "BUY", ""))</f>
        <v>BUY</v>
      </c>
      <c r="G288" s="7">
        <v>0.6</v>
      </c>
      <c r="H288" s="7">
        <v>1000</v>
      </c>
      <c r="I288" s="11">
        <v>44727</v>
      </c>
      <c r="J288" s="9">
        <v>0.2</v>
      </c>
      <c r="K288" s="9">
        <f t="shared" si="12"/>
        <v>333.33333333333337</v>
      </c>
      <c r="L288" s="10">
        <f t="shared" si="13"/>
        <v>-0.66666666666666663</v>
      </c>
      <c r="M288" s="10">
        <f t="shared" si="14"/>
        <v>0.66666666666666663</v>
      </c>
      <c r="N288" s="6">
        <f>DATEDIF(A288, I288, "d")</f>
        <v>2220</v>
      </c>
    </row>
    <row r="289" spans="1:14" ht="14.25">
      <c r="A289" s="5">
        <v>42507</v>
      </c>
      <c r="B289" s="6" t="s">
        <v>515</v>
      </c>
      <c r="C289" s="6" t="s">
        <v>516</v>
      </c>
      <c r="D289" s="17">
        <v>40102861682</v>
      </c>
      <c r="E289" s="6" t="s">
        <v>16</v>
      </c>
      <c r="F289" s="6" t="str">
        <f>IF(E289="BUY", "SELL", IF(E289="SELL", "BUY", ""))</f>
        <v>SELL</v>
      </c>
      <c r="G289" s="7">
        <v>87.230002999999996</v>
      </c>
      <c r="H289" s="7">
        <v>1000</v>
      </c>
      <c r="I289" s="5">
        <v>43783</v>
      </c>
      <c r="J289" s="9">
        <v>257.35998499999999</v>
      </c>
      <c r="K289" s="9">
        <f t="shared" si="12"/>
        <v>2950.3608408680211</v>
      </c>
      <c r="L289" s="10">
        <f t="shared" si="13"/>
        <v>-1.9503608408680211</v>
      </c>
      <c r="M289" s="10">
        <f t="shared" si="14"/>
        <v>1.9503608408680211</v>
      </c>
      <c r="N289" s="6">
        <f>DATEDIF(A289, I289, "d")</f>
        <v>1276</v>
      </c>
    </row>
    <row r="290" spans="1:14" ht="14.25">
      <c r="A290" s="5">
        <v>42507</v>
      </c>
      <c r="B290" s="6" t="s">
        <v>517</v>
      </c>
      <c r="C290" s="6" t="s">
        <v>518</v>
      </c>
      <c r="D290" s="17">
        <v>252174003</v>
      </c>
      <c r="E290" s="6" t="s">
        <v>16</v>
      </c>
      <c r="F290" s="6" t="str">
        <f>IF(E290="BUY", "SELL", IF(E290="SELL", "BUY", ""))</f>
        <v>SELL</v>
      </c>
      <c r="G290" s="7">
        <v>13.630978000000001</v>
      </c>
      <c r="H290" s="7">
        <v>1000</v>
      </c>
      <c r="I290" s="5">
        <v>43231</v>
      </c>
      <c r="J290" s="9">
        <v>27.318155000000001</v>
      </c>
      <c r="K290" s="9">
        <f t="shared" si="12"/>
        <v>2004.1228883209994</v>
      </c>
      <c r="L290" s="10">
        <f t="shared" si="13"/>
        <v>-1.0041228883209994</v>
      </c>
      <c r="M290" s="10">
        <f t="shared" si="14"/>
        <v>1.0041228883209994</v>
      </c>
      <c r="N290" s="6">
        <f>DATEDIF(A290, I290, "d")</f>
        <v>724</v>
      </c>
    </row>
    <row r="291" spans="1:14" ht="14.25">
      <c r="A291" s="5">
        <v>42507</v>
      </c>
      <c r="B291" s="6" t="s">
        <v>519</v>
      </c>
      <c r="C291" s="6" t="s">
        <v>520</v>
      </c>
      <c r="D291" s="17">
        <v>102879970529</v>
      </c>
      <c r="E291" s="6" t="s">
        <v>16</v>
      </c>
      <c r="F291" s="6" t="str">
        <f>IF(E291="BUY", "SELL", IF(E291="SELL", "BUY", ""))</f>
        <v>SELL</v>
      </c>
      <c r="G291" s="7">
        <v>34.06</v>
      </c>
      <c r="H291" s="7">
        <v>1000</v>
      </c>
      <c r="I291" s="5">
        <v>42907</v>
      </c>
      <c r="J291" s="9">
        <v>31.72</v>
      </c>
      <c r="K291" s="9">
        <f t="shared" si="12"/>
        <v>931.297709923664</v>
      </c>
      <c r="L291" s="10">
        <f t="shared" si="13"/>
        <v>6.8702290076335992E-2</v>
      </c>
      <c r="M291" s="10">
        <f t="shared" si="14"/>
        <v>-6.8702290076335992E-2</v>
      </c>
      <c r="N291" s="6">
        <f>DATEDIF(A291, I291, "d")</f>
        <v>400</v>
      </c>
    </row>
    <row r="292" spans="1:14" ht="14.25">
      <c r="A292" s="11">
        <v>42507</v>
      </c>
      <c r="B292" s="6" t="s">
        <v>341</v>
      </c>
      <c r="C292" s="6" t="s">
        <v>342</v>
      </c>
      <c r="D292" s="17">
        <v>249563831</v>
      </c>
      <c r="E292" s="13" t="s">
        <v>19</v>
      </c>
      <c r="F292" s="12" t="str">
        <f>IF(E292="BUY", "SELL", IF(E292="SELL", "BUY", ""))</f>
        <v>BUY</v>
      </c>
      <c r="G292" s="7">
        <v>67.400002000000001</v>
      </c>
      <c r="H292" s="7">
        <v>1000</v>
      </c>
      <c r="I292" s="11">
        <v>42510</v>
      </c>
      <c r="J292" s="9">
        <v>69.040001000000004</v>
      </c>
      <c r="K292" s="9">
        <f t="shared" si="12"/>
        <v>1024.3323286548271</v>
      </c>
      <c r="L292" s="10">
        <f t="shared" si="13"/>
        <v>2.4332328654827051E-2</v>
      </c>
      <c r="M292" s="10">
        <f t="shared" si="14"/>
        <v>-2.4332328654827051E-2</v>
      </c>
      <c r="N292" s="6">
        <f>DATEDIF(A292, I292, "d")</f>
        <v>3</v>
      </c>
    </row>
    <row r="293" spans="1:14" ht="14.25">
      <c r="A293" s="5">
        <v>42508</v>
      </c>
      <c r="B293" s="6" t="s">
        <v>521</v>
      </c>
      <c r="C293" s="6" t="s">
        <v>522</v>
      </c>
      <c r="D293" s="17">
        <v>26363000000</v>
      </c>
      <c r="E293" s="6" t="s">
        <v>19</v>
      </c>
      <c r="F293" s="6" t="str">
        <f>IF(E293="BUY", "SELL", IF(E293="SELL", "BUY", ""))</f>
        <v>BUY</v>
      </c>
      <c r="G293" s="7">
        <v>15.650554</v>
      </c>
      <c r="H293" s="7">
        <v>1000</v>
      </c>
      <c r="I293" s="5">
        <v>42895</v>
      </c>
      <c r="J293" s="9">
        <v>24.583988000000002</v>
      </c>
      <c r="K293" s="9">
        <f t="shared" si="12"/>
        <v>1570.8062474976925</v>
      </c>
      <c r="L293" s="10">
        <f t="shared" si="13"/>
        <v>0.57080624749769249</v>
      </c>
      <c r="M293" s="10">
        <f t="shared" si="14"/>
        <v>-0.57080624749769249</v>
      </c>
      <c r="N293" s="6">
        <f>DATEDIF(A293, I293, "d")</f>
        <v>387</v>
      </c>
    </row>
    <row r="294" spans="1:14" ht="14.25">
      <c r="A294" s="5">
        <v>42508</v>
      </c>
      <c r="B294" s="6" t="s">
        <v>105</v>
      </c>
      <c r="C294" s="6" t="s">
        <v>106</v>
      </c>
      <c r="D294" s="17">
        <v>432921712233</v>
      </c>
      <c r="E294" s="6" t="s">
        <v>16</v>
      </c>
      <c r="F294" s="6" t="str">
        <f>IF(E294="BUY", "SELL", IF(E294="SELL", "BUY", ""))</f>
        <v>SELL</v>
      </c>
      <c r="G294" s="7">
        <v>52.19482</v>
      </c>
      <c r="H294" s="7">
        <v>1000</v>
      </c>
      <c r="I294" s="5">
        <v>42660</v>
      </c>
      <c r="J294" s="9">
        <v>55.573124</v>
      </c>
      <c r="K294" s="9">
        <f t="shared" si="12"/>
        <v>1064.7248903243656</v>
      </c>
      <c r="L294" s="10">
        <f t="shared" si="13"/>
        <v>-6.4724890324365555E-2</v>
      </c>
      <c r="M294" s="10">
        <f t="shared" si="14"/>
        <v>6.4724890324365555E-2</v>
      </c>
      <c r="N294" s="6">
        <f>DATEDIF(A294, I294, "d")</f>
        <v>152</v>
      </c>
    </row>
    <row r="295" spans="1:14" ht="14.25">
      <c r="A295" s="5">
        <v>42508</v>
      </c>
      <c r="B295" s="6" t="s">
        <v>487</v>
      </c>
      <c r="C295" s="6" t="s">
        <v>488</v>
      </c>
      <c r="D295" s="17">
        <v>60561287600</v>
      </c>
      <c r="E295" s="6" t="s">
        <v>19</v>
      </c>
      <c r="F295" s="6" t="str">
        <f>IF(E295="BUY", "SELL", IF(E295="SELL", "BUY", ""))</f>
        <v>BUY</v>
      </c>
      <c r="G295" s="7">
        <v>55.77</v>
      </c>
      <c r="H295" s="7">
        <v>1000</v>
      </c>
      <c r="I295" s="5">
        <v>42690</v>
      </c>
      <c r="J295" s="9">
        <v>63.39</v>
      </c>
      <c r="K295" s="9">
        <f t="shared" si="12"/>
        <v>1136.6325981710597</v>
      </c>
      <c r="L295" s="10">
        <f t="shared" si="13"/>
        <v>0.13663259817105972</v>
      </c>
      <c r="M295" s="10">
        <f t="shared" si="14"/>
        <v>-0.13663259817105972</v>
      </c>
      <c r="N295" s="6">
        <f>DATEDIF(A295, I295, "d")</f>
        <v>182</v>
      </c>
    </row>
    <row r="296" spans="1:14" ht="14.25">
      <c r="A296" s="11">
        <v>42508</v>
      </c>
      <c r="B296" s="6" t="s">
        <v>357</v>
      </c>
      <c r="C296" s="6" t="s">
        <v>358</v>
      </c>
      <c r="D296" s="17">
        <v>682995534313</v>
      </c>
      <c r="E296" s="12" t="s">
        <v>16</v>
      </c>
      <c r="F296" s="13" t="str">
        <f>IF(E296="BUY", "SELL", IF(E296="SELL", "BUY", ""))</f>
        <v>SELL</v>
      </c>
      <c r="G296" s="7">
        <v>14.077999999999999</v>
      </c>
      <c r="H296" s="7">
        <v>1000</v>
      </c>
      <c r="I296" s="11">
        <v>42543</v>
      </c>
      <c r="J296" s="9">
        <v>13.110666999999999</v>
      </c>
      <c r="K296" s="9">
        <f t="shared" si="12"/>
        <v>931.28761187668704</v>
      </c>
      <c r="L296" s="10">
        <f t="shared" si="13"/>
        <v>6.8712388123312956E-2</v>
      </c>
      <c r="M296" s="10">
        <f t="shared" si="14"/>
        <v>-6.8712388123312956E-2</v>
      </c>
      <c r="N296" s="6">
        <f>DATEDIF(A296, I296, "d")</f>
        <v>35</v>
      </c>
    </row>
    <row r="297" spans="1:14" ht="14.25">
      <c r="A297" s="11">
        <v>42508</v>
      </c>
      <c r="B297" s="6" t="s">
        <v>523</v>
      </c>
      <c r="C297" s="6" t="s">
        <v>524</v>
      </c>
      <c r="D297" s="17">
        <v>11845231754</v>
      </c>
      <c r="E297" s="12" t="s">
        <v>16</v>
      </c>
      <c r="F297" s="13" t="str">
        <f>IF(E297="BUY", "SELL", IF(E297="SELL", "BUY", ""))</f>
        <v>SELL</v>
      </c>
      <c r="G297" s="7">
        <v>28.780000999999999</v>
      </c>
      <c r="H297" s="7">
        <v>1000</v>
      </c>
      <c r="I297" s="11">
        <v>43318</v>
      </c>
      <c r="J297" s="9">
        <v>58.150002000000001</v>
      </c>
      <c r="K297" s="9">
        <f t="shared" si="12"/>
        <v>2020.5003467512042</v>
      </c>
      <c r="L297" s="10">
        <f t="shared" si="13"/>
        <v>-1.0205003467512042</v>
      </c>
      <c r="M297" s="10">
        <f t="shared" si="14"/>
        <v>1.0205003467512042</v>
      </c>
      <c r="N297" s="6">
        <f>DATEDIF(A297, I297, "d")</f>
        <v>810</v>
      </c>
    </row>
    <row r="298" spans="1:14" ht="14.25">
      <c r="A298" s="5">
        <v>42509</v>
      </c>
      <c r="B298" s="6" t="s">
        <v>525</v>
      </c>
      <c r="C298" s="6" t="s">
        <v>526</v>
      </c>
      <c r="D298" s="17">
        <v>20361631721</v>
      </c>
      <c r="E298" s="6" t="s">
        <v>16</v>
      </c>
      <c r="F298" s="6" t="str">
        <f>IF(E298="BUY", "SELL", IF(E298="SELL", "BUY", ""))</f>
        <v>SELL</v>
      </c>
      <c r="G298" s="7">
        <v>43.536845999999997</v>
      </c>
      <c r="H298" s="7">
        <v>1000</v>
      </c>
      <c r="I298" s="5">
        <v>42545</v>
      </c>
      <c r="J298" s="9">
        <v>40.388233</v>
      </c>
      <c r="K298" s="9">
        <f t="shared" si="12"/>
        <v>927.67935003835612</v>
      </c>
      <c r="L298" s="10">
        <f t="shared" si="13"/>
        <v>7.2320649961643876E-2</v>
      </c>
      <c r="M298" s="10">
        <f t="shared" si="14"/>
        <v>-7.2320649961643876E-2</v>
      </c>
      <c r="N298" s="6">
        <f>DATEDIF(A298, I298, "d")</f>
        <v>36</v>
      </c>
    </row>
    <row r="299" spans="1:14" ht="14.25">
      <c r="A299" s="5">
        <v>42509</v>
      </c>
      <c r="B299" s="6" t="s">
        <v>527</v>
      </c>
      <c r="C299" s="6" t="s">
        <v>528</v>
      </c>
      <c r="D299" s="17">
        <v>725136000</v>
      </c>
      <c r="E299" s="6" t="s">
        <v>16</v>
      </c>
      <c r="F299" s="6" t="str">
        <f>IF(E299="BUY", "SELL", IF(E299="SELL", "BUY", ""))</f>
        <v>SELL</v>
      </c>
      <c r="G299" s="7">
        <v>36.83</v>
      </c>
      <c r="H299" s="7">
        <v>1000</v>
      </c>
      <c r="I299" s="11">
        <v>42940</v>
      </c>
      <c r="J299" s="9">
        <v>14.94</v>
      </c>
      <c r="K299" s="9">
        <f t="shared" si="12"/>
        <v>405.64756991582954</v>
      </c>
      <c r="L299" s="10">
        <f t="shared" si="13"/>
        <v>0.59435243008417049</v>
      </c>
      <c r="M299" s="10">
        <f t="shared" si="14"/>
        <v>-0.59435243008417049</v>
      </c>
      <c r="N299" s="6">
        <f>DATEDIF(A299, I299, "d")</f>
        <v>431</v>
      </c>
    </row>
    <row r="300" spans="1:14" ht="14.25">
      <c r="A300" s="5">
        <v>42509</v>
      </c>
      <c r="B300" s="6" t="s">
        <v>317</v>
      </c>
      <c r="C300" s="6" t="s">
        <v>318</v>
      </c>
      <c r="D300" s="17">
        <v>851948643</v>
      </c>
      <c r="E300" s="6" t="s">
        <v>16</v>
      </c>
      <c r="F300" s="6" t="str">
        <f>IF(E300="BUY", "SELL", IF(E300="SELL", "BUY", ""))</f>
        <v>SELL</v>
      </c>
      <c r="G300" s="7">
        <v>61.264465000000001</v>
      </c>
      <c r="H300" s="7">
        <v>1000</v>
      </c>
      <c r="I300" s="11">
        <v>42585</v>
      </c>
      <c r="J300" s="9">
        <v>58.435851999999997</v>
      </c>
      <c r="K300" s="9">
        <f t="shared" si="12"/>
        <v>953.82946704912865</v>
      </c>
      <c r="L300" s="10">
        <f t="shared" si="13"/>
        <v>4.6170532950871347E-2</v>
      </c>
      <c r="M300" s="10">
        <f t="shared" si="14"/>
        <v>-4.6170532950871347E-2</v>
      </c>
      <c r="N300" s="6">
        <f>DATEDIF(A300, I300, "d")</f>
        <v>76</v>
      </c>
    </row>
    <row r="301" spans="1:14" ht="14.25">
      <c r="A301" s="5">
        <v>42509</v>
      </c>
      <c r="B301" s="6" t="s">
        <v>529</v>
      </c>
      <c r="C301" s="6" t="s">
        <v>530</v>
      </c>
      <c r="D301" s="17">
        <v>7752226240</v>
      </c>
      <c r="E301" s="6" t="s">
        <v>16</v>
      </c>
      <c r="F301" s="6" t="str">
        <f>IF(E301="BUY", "SELL", IF(E301="SELL", "BUY", ""))</f>
        <v>SELL</v>
      </c>
      <c r="G301" s="7">
        <v>38.514729000000003</v>
      </c>
      <c r="H301" s="7">
        <v>1000</v>
      </c>
      <c r="I301" s="5">
        <v>42542</v>
      </c>
      <c r="J301" s="9">
        <v>44.801945000000003</v>
      </c>
      <c r="K301" s="9">
        <f t="shared" si="12"/>
        <v>1163.2418600167225</v>
      </c>
      <c r="L301" s="10">
        <f t="shared" si="13"/>
        <v>-0.1632418600167225</v>
      </c>
      <c r="M301" s="10">
        <f t="shared" si="14"/>
        <v>0.1632418600167225</v>
      </c>
      <c r="N301" s="6">
        <f>DATEDIF(A301, I301, "d")</f>
        <v>33</v>
      </c>
    </row>
    <row r="302" spans="1:14" ht="14.25">
      <c r="A302" s="11">
        <v>42509</v>
      </c>
      <c r="B302" s="6" t="s">
        <v>531</v>
      </c>
      <c r="C302" s="6" t="s">
        <v>532</v>
      </c>
      <c r="D302" s="17">
        <v>23276651640</v>
      </c>
      <c r="E302" s="12" t="s">
        <v>16</v>
      </c>
      <c r="F302" s="13" t="str">
        <f>IF(E302="BUY", "SELL", IF(E302="SELL", "BUY", ""))</f>
        <v>SELL</v>
      </c>
      <c r="G302" s="7">
        <v>37.290000999999997</v>
      </c>
      <c r="H302" s="7">
        <v>1000</v>
      </c>
      <c r="I302" s="11">
        <v>44727</v>
      </c>
      <c r="J302" s="9">
        <v>126.160004</v>
      </c>
      <c r="K302" s="9">
        <f t="shared" si="12"/>
        <v>3383.2126740892286</v>
      </c>
      <c r="L302" s="10">
        <f t="shared" si="13"/>
        <v>-2.3832126740892288</v>
      </c>
      <c r="M302" s="10">
        <f t="shared" si="14"/>
        <v>2.3832126740892288</v>
      </c>
      <c r="N302" s="6">
        <f>DATEDIF(A302, I302, "d")</f>
        <v>2218</v>
      </c>
    </row>
    <row r="303" spans="1:14" ht="14.25">
      <c r="A303" s="11">
        <v>42509</v>
      </c>
      <c r="B303" s="6" t="s">
        <v>533</v>
      </c>
      <c r="C303" s="6" t="s">
        <v>533</v>
      </c>
      <c r="D303" s="17">
        <v>75686160676</v>
      </c>
      <c r="E303" s="13" t="s">
        <v>19</v>
      </c>
      <c r="F303" s="12" t="str">
        <f>IF(E303="BUY", "SELL", IF(E303="SELL", "BUY", ""))</f>
        <v>BUY</v>
      </c>
      <c r="G303" s="7">
        <v>11.765788000000001</v>
      </c>
      <c r="H303" s="7">
        <v>1000</v>
      </c>
      <c r="I303" s="11">
        <v>42838</v>
      </c>
      <c r="J303" s="9">
        <v>12.108558</v>
      </c>
      <c r="K303" s="9">
        <f t="shared" si="12"/>
        <v>1029.1327703677816</v>
      </c>
      <c r="L303" s="10">
        <f t="shared" si="13"/>
        <v>2.913277036778163E-2</v>
      </c>
      <c r="M303" s="10">
        <f t="shared" si="14"/>
        <v>-2.913277036778163E-2</v>
      </c>
      <c r="N303" s="6">
        <f>DATEDIF(A303, I303, "d")</f>
        <v>329</v>
      </c>
    </row>
    <row r="304" spans="1:14" ht="14.25">
      <c r="A304" s="11">
        <v>42509</v>
      </c>
      <c r="B304" s="6" t="s">
        <v>49</v>
      </c>
      <c r="C304" s="6" t="s">
        <v>50</v>
      </c>
      <c r="D304" s="17">
        <v>425280211092</v>
      </c>
      <c r="E304" s="12" t="s">
        <v>16</v>
      </c>
      <c r="F304" s="13" t="str">
        <f>IF(E304="BUY", "SELL", IF(E304="SELL", "BUY", ""))</f>
        <v>SELL</v>
      </c>
      <c r="G304" s="7">
        <v>60.02</v>
      </c>
      <c r="H304" s="7">
        <v>1000</v>
      </c>
      <c r="I304" s="11">
        <v>42509</v>
      </c>
      <c r="J304" s="9">
        <v>60.02</v>
      </c>
      <c r="K304" s="9">
        <f t="shared" si="12"/>
        <v>999.99999999999989</v>
      </c>
      <c r="L304" s="10">
        <f t="shared" si="13"/>
        <v>1.1368683772161603E-16</v>
      </c>
      <c r="M304" s="10">
        <f t="shared" si="14"/>
        <v>-1.1368683772161603E-16</v>
      </c>
      <c r="N304" s="6">
        <f>DATEDIF(A304, I304, "d")</f>
        <v>0</v>
      </c>
    </row>
    <row r="305" spans="1:14" ht="14.25">
      <c r="A305" s="5">
        <v>42510</v>
      </c>
      <c r="B305" s="6" t="s">
        <v>534</v>
      </c>
      <c r="C305" s="6" t="s">
        <v>535</v>
      </c>
      <c r="D305" s="17">
        <v>1556773650</v>
      </c>
      <c r="E305" s="6" t="s">
        <v>19</v>
      </c>
      <c r="F305" s="6" t="str">
        <f>IF(E305="BUY", "SELL", IF(E305="SELL", "BUY", ""))</f>
        <v>BUY</v>
      </c>
      <c r="G305" s="7">
        <v>12.72</v>
      </c>
      <c r="H305" s="7">
        <v>1000</v>
      </c>
      <c r="I305" s="11">
        <v>44727</v>
      </c>
      <c r="J305" s="9">
        <v>30.33</v>
      </c>
      <c r="K305" s="9">
        <f t="shared" si="12"/>
        <v>2384.4339622641505</v>
      </c>
      <c r="L305" s="10">
        <f t="shared" si="13"/>
        <v>1.3844339622641506</v>
      </c>
      <c r="M305" s="10">
        <f t="shared" si="14"/>
        <v>-1.3844339622641506</v>
      </c>
      <c r="N305" s="6">
        <f>DATEDIF(A305, I305, "d")</f>
        <v>2217</v>
      </c>
    </row>
    <row r="306" spans="1:14" ht="14.25">
      <c r="A306" s="5">
        <v>42510</v>
      </c>
      <c r="B306" s="6" t="s">
        <v>536</v>
      </c>
      <c r="C306" s="6" t="s">
        <v>537</v>
      </c>
      <c r="D306" s="17">
        <v>44634528840</v>
      </c>
      <c r="E306" s="6" t="s">
        <v>16</v>
      </c>
      <c r="F306" s="6" t="str">
        <f>IF(E306="BUY", "SELL", IF(E306="SELL", "BUY", ""))</f>
        <v>SELL</v>
      </c>
      <c r="G306" s="7">
        <v>761.55999799999995</v>
      </c>
      <c r="H306" s="7">
        <v>1000</v>
      </c>
      <c r="I306" s="11">
        <v>42878</v>
      </c>
      <c r="J306" s="9">
        <v>581.40002400000003</v>
      </c>
      <c r="K306" s="9">
        <f t="shared" si="12"/>
        <v>763.43298693059785</v>
      </c>
      <c r="L306" s="10">
        <f t="shared" si="13"/>
        <v>0.23656701306940214</v>
      </c>
      <c r="M306" s="10">
        <f t="shared" si="14"/>
        <v>-0.23656701306940214</v>
      </c>
      <c r="N306" s="6">
        <f>DATEDIF(A306, I306, "d")</f>
        <v>368</v>
      </c>
    </row>
    <row r="307" spans="1:14" ht="14.25">
      <c r="A307" s="5">
        <v>42510</v>
      </c>
      <c r="B307" s="6" t="s">
        <v>538</v>
      </c>
      <c r="C307" s="6" t="s">
        <v>539</v>
      </c>
      <c r="D307" s="17">
        <v>17149203119</v>
      </c>
      <c r="E307" s="6" t="s">
        <v>19</v>
      </c>
      <c r="F307" s="6" t="str">
        <f>IF(E307="BUY", "SELL", IF(E307="SELL", "BUY", ""))</f>
        <v>BUY</v>
      </c>
      <c r="G307" s="7">
        <v>25.919976999999999</v>
      </c>
      <c r="H307" s="7">
        <v>1000</v>
      </c>
      <c r="I307" s="11">
        <v>42605</v>
      </c>
      <c r="J307" s="9">
        <v>31.737434</v>
      </c>
      <c r="K307" s="9">
        <f t="shared" si="12"/>
        <v>1224.4391266242251</v>
      </c>
      <c r="L307" s="10">
        <f t="shared" si="13"/>
        <v>0.22443912662422508</v>
      </c>
      <c r="M307" s="10">
        <f t="shared" si="14"/>
        <v>-0.22443912662422508</v>
      </c>
      <c r="N307" s="6">
        <f>DATEDIF(A307, I307, "d")</f>
        <v>95</v>
      </c>
    </row>
    <row r="308" spans="1:14" ht="14.25">
      <c r="A308" s="5">
        <v>42510</v>
      </c>
      <c r="B308" s="6" t="s">
        <v>540</v>
      </c>
      <c r="C308" s="6" t="s">
        <v>541</v>
      </c>
      <c r="D308" s="17">
        <v>11175022989</v>
      </c>
      <c r="E308" s="6" t="s">
        <v>19</v>
      </c>
      <c r="F308" s="6" t="str">
        <f>IF(E308="BUY", "SELL", IF(E308="SELL", "BUY", ""))</f>
        <v>BUY</v>
      </c>
      <c r="G308" s="7">
        <v>54.060001</v>
      </c>
      <c r="H308" s="7">
        <v>1000</v>
      </c>
      <c r="I308" s="11">
        <v>42569</v>
      </c>
      <c r="J308" s="9">
        <v>73.580001999999993</v>
      </c>
      <c r="K308" s="9">
        <f t="shared" si="12"/>
        <v>1361.0802929877857</v>
      </c>
      <c r="L308" s="10">
        <f t="shared" si="13"/>
        <v>0.36108029298778571</v>
      </c>
      <c r="M308" s="10">
        <f t="shared" si="14"/>
        <v>-0.36108029298778571</v>
      </c>
      <c r="N308" s="6">
        <f>DATEDIF(A308, I308, "d")</f>
        <v>59</v>
      </c>
    </row>
    <row r="309" spans="1:14" ht="14.25">
      <c r="A309" s="5">
        <v>42510</v>
      </c>
      <c r="B309" s="6" t="s">
        <v>542</v>
      </c>
      <c r="C309" s="6" t="s">
        <v>543</v>
      </c>
      <c r="D309" s="17">
        <v>35750388286</v>
      </c>
      <c r="E309" s="6" t="s">
        <v>19</v>
      </c>
      <c r="F309" s="6" t="str">
        <f>IF(E309="BUY", "SELL", IF(E309="SELL", "BUY", ""))</f>
        <v>BUY</v>
      </c>
      <c r="G309" s="7">
        <v>75.788619999999995</v>
      </c>
      <c r="H309" s="7">
        <v>1000</v>
      </c>
      <c r="I309" s="11">
        <v>42516</v>
      </c>
      <c r="J309" s="9">
        <v>81.722106999999994</v>
      </c>
      <c r="K309" s="9">
        <f t="shared" si="12"/>
        <v>1078.289946432591</v>
      </c>
      <c r="L309" s="10">
        <f t="shared" si="13"/>
        <v>7.8289946432591018E-2</v>
      </c>
      <c r="M309" s="10">
        <f t="shared" si="14"/>
        <v>-7.8289946432591018E-2</v>
      </c>
      <c r="N309" s="6">
        <f>DATEDIF(A309, I309, "d")</f>
        <v>6</v>
      </c>
    </row>
    <row r="310" spans="1:14" ht="14.25">
      <c r="A310" s="5">
        <v>42510</v>
      </c>
      <c r="B310" s="6" t="s">
        <v>544</v>
      </c>
      <c r="C310" s="6" t="s">
        <v>545</v>
      </c>
      <c r="D310" s="17">
        <v>31473180708</v>
      </c>
      <c r="E310" s="6" t="s">
        <v>19</v>
      </c>
      <c r="F310" s="6" t="str">
        <f>IF(E310="BUY", "SELL", IF(E310="SELL", "BUY", ""))</f>
        <v>BUY</v>
      </c>
      <c r="G310" s="7">
        <v>76.889999000000003</v>
      </c>
      <c r="H310" s="7">
        <v>1000</v>
      </c>
      <c r="I310" s="11">
        <v>42516</v>
      </c>
      <c r="J310" s="9">
        <v>88.370002999999997</v>
      </c>
      <c r="K310" s="9">
        <f t="shared" si="12"/>
        <v>1149.3042547705065</v>
      </c>
      <c r="L310" s="10">
        <f t="shared" si="13"/>
        <v>0.14930425477050654</v>
      </c>
      <c r="M310" s="10">
        <f t="shared" si="14"/>
        <v>-0.14930425477050654</v>
      </c>
      <c r="N310" s="6">
        <f>DATEDIF(A310, I310, "d")</f>
        <v>6</v>
      </c>
    </row>
    <row r="311" spans="1:14" ht="14.25">
      <c r="A311" s="5">
        <v>42510</v>
      </c>
      <c r="B311" s="6" t="s">
        <v>365</v>
      </c>
      <c r="C311" s="6" t="s">
        <v>366</v>
      </c>
      <c r="D311" s="17">
        <v>65974267651</v>
      </c>
      <c r="E311" s="6" t="s">
        <v>16</v>
      </c>
      <c r="F311" s="6" t="str">
        <f>IF(E311="BUY", "SELL", IF(E311="SELL", "BUY", ""))</f>
        <v>SELL</v>
      </c>
      <c r="G311" s="7">
        <v>146.291687</v>
      </c>
      <c r="H311" s="7">
        <v>1000</v>
      </c>
      <c r="I311" s="11">
        <v>42578</v>
      </c>
      <c r="J311" s="9">
        <v>146.00404399999999</v>
      </c>
      <c r="K311" s="9">
        <f t="shared" si="12"/>
        <v>998.03377070906288</v>
      </c>
      <c r="L311" s="10">
        <f t="shared" si="13"/>
        <v>1.9662292909371219E-3</v>
      </c>
      <c r="M311" s="10">
        <f t="shared" si="14"/>
        <v>-1.9662292909371219E-3</v>
      </c>
      <c r="N311" s="6">
        <f>DATEDIF(A311, I311, "d")</f>
        <v>68</v>
      </c>
    </row>
    <row r="312" spans="1:14" ht="14.25">
      <c r="A312" s="5">
        <v>42510</v>
      </c>
      <c r="B312" s="6" t="s">
        <v>546</v>
      </c>
      <c r="C312" s="6" t="s">
        <v>547</v>
      </c>
      <c r="D312" s="17">
        <v>21462870977</v>
      </c>
      <c r="E312" s="6" t="s">
        <v>16</v>
      </c>
      <c r="F312" s="6" t="str">
        <f>IF(E312="BUY", "SELL", IF(E312="SELL", "BUY", ""))</f>
        <v>SELL</v>
      </c>
      <c r="G312" s="7">
        <v>29.970247000000001</v>
      </c>
      <c r="H312" s="7">
        <v>1000</v>
      </c>
      <c r="I312" s="5">
        <v>43032</v>
      </c>
      <c r="J312" s="9">
        <v>26.774281999999999</v>
      </c>
      <c r="K312" s="9">
        <f t="shared" si="12"/>
        <v>893.36207339232146</v>
      </c>
      <c r="L312" s="10">
        <f t="shared" si="13"/>
        <v>0.10663792660767854</v>
      </c>
      <c r="M312" s="10">
        <f t="shared" si="14"/>
        <v>-0.10663792660767854</v>
      </c>
      <c r="N312" s="6">
        <f>DATEDIF(A312, I312, "d")</f>
        <v>522</v>
      </c>
    </row>
    <row r="313" spans="1:14" ht="14.25">
      <c r="A313" s="5">
        <v>42510</v>
      </c>
      <c r="B313" s="6" t="s">
        <v>548</v>
      </c>
      <c r="C313" s="6" t="s">
        <v>549</v>
      </c>
      <c r="D313" s="17">
        <v>136097957600</v>
      </c>
      <c r="E313" s="6" t="s">
        <v>16</v>
      </c>
      <c r="F313" s="6" t="str">
        <f>IF(E313="BUY", "SELL", IF(E313="SELL", "BUY", ""))</f>
        <v>SELL</v>
      </c>
      <c r="G313" s="7">
        <v>97.204338000000007</v>
      </c>
      <c r="H313" s="7">
        <v>1000</v>
      </c>
      <c r="I313" s="11">
        <v>44727</v>
      </c>
      <c r="J313" s="9">
        <v>375.121735</v>
      </c>
      <c r="K313" s="9">
        <f t="shared" si="12"/>
        <v>3859.1048786320621</v>
      </c>
      <c r="L313" s="10">
        <f t="shared" si="13"/>
        <v>-2.8591048786320621</v>
      </c>
      <c r="M313" s="10">
        <f t="shared" si="14"/>
        <v>2.8591048786320621</v>
      </c>
      <c r="N313" s="6">
        <f>DATEDIF(A313, I313, "d")</f>
        <v>2217</v>
      </c>
    </row>
    <row r="314" spans="1:14" ht="14.25">
      <c r="A314" s="5">
        <v>42510</v>
      </c>
      <c r="B314" s="6" t="s">
        <v>550</v>
      </c>
      <c r="C314" s="6" t="s">
        <v>551</v>
      </c>
      <c r="D314" s="17">
        <v>721103570</v>
      </c>
      <c r="E314" s="6" t="s">
        <v>19</v>
      </c>
      <c r="F314" s="6" t="str">
        <f>IF(E314="BUY", "SELL", IF(E314="SELL", "BUY", ""))</f>
        <v>BUY</v>
      </c>
      <c r="G314" s="7">
        <v>19.950001</v>
      </c>
      <c r="H314" s="7">
        <v>1000</v>
      </c>
      <c r="I314" s="11">
        <v>44727</v>
      </c>
      <c r="J314" s="9">
        <v>13.2</v>
      </c>
      <c r="K314" s="9">
        <f t="shared" si="12"/>
        <v>661.65410217272665</v>
      </c>
      <c r="L314" s="10">
        <f t="shared" si="13"/>
        <v>-0.33834589782727337</v>
      </c>
      <c r="M314" s="10">
        <f t="shared" si="14"/>
        <v>0.33834589782727337</v>
      </c>
      <c r="N314" s="6">
        <f>DATEDIF(A314, I314, "d")</f>
        <v>2217</v>
      </c>
    </row>
    <row r="315" spans="1:14" ht="14.25">
      <c r="A315" s="5">
        <v>42510</v>
      </c>
      <c r="B315" s="6" t="s">
        <v>552</v>
      </c>
      <c r="C315" s="6" t="s">
        <v>552</v>
      </c>
      <c r="D315" s="17">
        <v>41646578778</v>
      </c>
      <c r="E315" s="6" t="s">
        <v>16</v>
      </c>
      <c r="F315" s="6" t="str">
        <f>IF(E315="BUY", "SELL", IF(E315="SELL", "BUY", ""))</f>
        <v>SELL</v>
      </c>
      <c r="G315" s="7">
        <v>70.45</v>
      </c>
      <c r="H315" s="7">
        <v>1000</v>
      </c>
      <c r="I315" s="11">
        <v>44727</v>
      </c>
      <c r="J315" s="9">
        <v>392.26</v>
      </c>
      <c r="K315" s="9">
        <f t="shared" si="12"/>
        <v>5567.9205110007097</v>
      </c>
      <c r="L315" s="10">
        <f t="shared" si="13"/>
        <v>-4.5679205110007093</v>
      </c>
      <c r="M315" s="10">
        <f t="shared" si="14"/>
        <v>4.5679205110007093</v>
      </c>
      <c r="N315" s="6">
        <f>DATEDIF(A315, I315, "d")</f>
        <v>2217</v>
      </c>
    </row>
    <row r="316" spans="1:14" ht="14.25">
      <c r="A316" s="5">
        <v>42510</v>
      </c>
      <c r="B316" s="6" t="s">
        <v>553</v>
      </c>
      <c r="C316" s="6" t="s">
        <v>554</v>
      </c>
      <c r="D316" s="17">
        <v>5159719363</v>
      </c>
      <c r="E316" s="6" t="s">
        <v>19</v>
      </c>
      <c r="F316" s="6" t="str">
        <f>IF(E316="BUY", "SELL", IF(E316="SELL", "BUY", ""))</f>
        <v>BUY</v>
      </c>
      <c r="G316" s="7">
        <v>88.113922000000002</v>
      </c>
      <c r="H316" s="7">
        <v>1000</v>
      </c>
      <c r="I316" s="5">
        <v>42515</v>
      </c>
      <c r="J316" s="9">
        <v>88.975639000000001</v>
      </c>
      <c r="K316" s="9">
        <f t="shared" si="12"/>
        <v>1009.7795783054578</v>
      </c>
      <c r="L316" s="10">
        <f t="shared" si="13"/>
        <v>9.7795783054577898E-3</v>
      </c>
      <c r="M316" s="10">
        <f t="shared" si="14"/>
        <v>-9.7795783054577898E-3</v>
      </c>
      <c r="N316" s="6">
        <f>DATEDIF(A316, I316, "d")</f>
        <v>5</v>
      </c>
    </row>
    <row r="317" spans="1:14" ht="14.25">
      <c r="A317" s="5">
        <v>42510</v>
      </c>
      <c r="B317" s="6" t="s">
        <v>555</v>
      </c>
      <c r="C317" s="6" t="s">
        <v>556</v>
      </c>
      <c r="D317" s="17">
        <v>2930425320</v>
      </c>
      <c r="E317" s="6" t="s">
        <v>19</v>
      </c>
      <c r="F317" s="6" t="str">
        <f>IF(E317="BUY", "SELL", IF(E317="SELL", "BUY", ""))</f>
        <v>BUY</v>
      </c>
      <c r="G317" s="7">
        <v>34.990001999999997</v>
      </c>
      <c r="H317" s="7">
        <v>1000</v>
      </c>
      <c r="I317" s="5">
        <v>43286</v>
      </c>
      <c r="J317" s="9">
        <v>65.260002</v>
      </c>
      <c r="K317" s="9">
        <f t="shared" si="12"/>
        <v>1865.1042660700623</v>
      </c>
      <c r="L317" s="10">
        <f t="shared" si="13"/>
        <v>0.8651042660700623</v>
      </c>
      <c r="M317" s="10">
        <f t="shared" si="14"/>
        <v>-0.8651042660700623</v>
      </c>
      <c r="N317" s="6">
        <f>DATEDIF(A317, I317, "d")</f>
        <v>776</v>
      </c>
    </row>
    <row r="318" spans="1:14" ht="14.25">
      <c r="A318" s="5">
        <v>42510</v>
      </c>
      <c r="B318" s="6" t="s">
        <v>557</v>
      </c>
      <c r="C318" s="6" t="s">
        <v>558</v>
      </c>
      <c r="D318" s="17">
        <v>8351541960</v>
      </c>
      <c r="E318" s="6" t="s">
        <v>19</v>
      </c>
      <c r="F318" s="6" t="str">
        <f>IF(E318="BUY", "SELL", IF(E318="SELL", "BUY", ""))</f>
        <v>BUY</v>
      </c>
      <c r="G318" s="7">
        <v>25.475014000000002</v>
      </c>
      <c r="H318" s="7">
        <v>1000</v>
      </c>
      <c r="I318" s="5">
        <v>42514</v>
      </c>
      <c r="J318" s="9">
        <v>27.221397</v>
      </c>
      <c r="K318" s="9">
        <f t="shared" si="12"/>
        <v>1068.5527788129968</v>
      </c>
      <c r="L318" s="10">
        <f t="shared" si="13"/>
        <v>6.8552778812996845E-2</v>
      </c>
      <c r="M318" s="10">
        <f t="shared" si="14"/>
        <v>-6.8552778812996845E-2</v>
      </c>
      <c r="N318" s="6">
        <f>DATEDIF(A318, I318, "d")</f>
        <v>4</v>
      </c>
    </row>
    <row r="319" spans="1:14" ht="14.25">
      <c r="A319" s="11">
        <v>42510</v>
      </c>
      <c r="B319" s="6" t="s">
        <v>341</v>
      </c>
      <c r="C319" s="6" t="s">
        <v>342</v>
      </c>
      <c r="D319" s="17">
        <v>249563831</v>
      </c>
      <c r="E319" s="12" t="s">
        <v>16</v>
      </c>
      <c r="F319" s="13" t="str">
        <f>IF(E319="BUY", "SELL", IF(E319="SELL", "BUY", ""))</f>
        <v>SELL</v>
      </c>
      <c r="G319" s="7">
        <v>69.040001000000004</v>
      </c>
      <c r="H319" s="7">
        <v>1000</v>
      </c>
      <c r="I319" s="11">
        <v>43227</v>
      </c>
      <c r="J319" s="9">
        <v>272.45001200000002</v>
      </c>
      <c r="K319" s="9">
        <f t="shared" si="12"/>
        <v>3946.2631525744036</v>
      </c>
      <c r="L319" s="10">
        <f t="shared" si="13"/>
        <v>-2.9462631525744039</v>
      </c>
      <c r="M319" s="10">
        <f t="shared" si="14"/>
        <v>2.9462631525744039</v>
      </c>
      <c r="N319" s="6">
        <f>DATEDIF(A319, I319, "d")</f>
        <v>717</v>
      </c>
    </row>
    <row r="320" spans="1:14" ht="14.25">
      <c r="A320" s="11">
        <v>42510</v>
      </c>
      <c r="B320" s="6" t="s">
        <v>117</v>
      </c>
      <c r="C320" s="6" t="s">
        <v>118</v>
      </c>
      <c r="D320" s="17">
        <v>13447298000</v>
      </c>
      <c r="E320" s="12" t="s">
        <v>16</v>
      </c>
      <c r="F320" s="13" t="str">
        <f>IF(E320="BUY", "SELL", IF(E320="SELL", "BUY", ""))</f>
        <v>SELL</v>
      </c>
      <c r="G320" s="7">
        <v>31.52</v>
      </c>
      <c r="H320" s="7">
        <v>1000</v>
      </c>
      <c r="I320" s="11">
        <v>42620</v>
      </c>
      <c r="J320" s="9">
        <v>29.08</v>
      </c>
      <c r="K320" s="9">
        <f t="shared" si="12"/>
        <v>922.58883248730956</v>
      </c>
      <c r="L320" s="10">
        <f t="shared" si="13"/>
        <v>7.7411167512690435E-2</v>
      </c>
      <c r="M320" s="10">
        <f t="shared" si="14"/>
        <v>-7.7411167512690435E-2</v>
      </c>
      <c r="N320" s="6">
        <f>DATEDIF(A320, I320, "d")</f>
        <v>110</v>
      </c>
    </row>
    <row r="321" spans="1:14" ht="14.25">
      <c r="A321" s="11">
        <v>42510</v>
      </c>
      <c r="B321" s="6" t="s">
        <v>559</v>
      </c>
      <c r="C321" s="6" t="s">
        <v>560</v>
      </c>
      <c r="D321" s="17">
        <v>8632775008</v>
      </c>
      <c r="E321" s="13" t="s">
        <v>19</v>
      </c>
      <c r="F321" s="12" t="str">
        <f>IF(E321="BUY", "SELL", IF(E321="SELL", "BUY", ""))</f>
        <v>BUY</v>
      </c>
      <c r="G321" s="7">
        <v>41.350830000000002</v>
      </c>
      <c r="H321" s="7">
        <v>1000</v>
      </c>
      <c r="I321" s="11">
        <v>42530</v>
      </c>
      <c r="J321" s="9">
        <v>43.051769</v>
      </c>
      <c r="K321" s="9">
        <f t="shared" si="12"/>
        <v>1041.134337569524</v>
      </c>
      <c r="L321" s="10">
        <f t="shared" si="13"/>
        <v>4.1134337569523949E-2</v>
      </c>
      <c r="M321" s="10">
        <f t="shared" si="14"/>
        <v>-4.1134337569523949E-2</v>
      </c>
      <c r="N321" s="6">
        <f>DATEDIF(A321, I321, "d")</f>
        <v>20</v>
      </c>
    </row>
    <row r="322" spans="1:14" ht="14.25">
      <c r="A322" s="5">
        <v>42513</v>
      </c>
      <c r="B322" s="6" t="s">
        <v>55</v>
      </c>
      <c r="C322" s="6" t="s">
        <v>56</v>
      </c>
      <c r="D322" s="17">
        <v>2744500935588</v>
      </c>
      <c r="E322" s="6" t="s">
        <v>16</v>
      </c>
      <c r="F322" s="6" t="str">
        <f>IF(E322="BUY", "SELL", IF(E322="SELL", "BUY", ""))</f>
        <v>SELL</v>
      </c>
      <c r="G322" s="7">
        <v>22.23</v>
      </c>
      <c r="H322" s="7">
        <v>1000</v>
      </c>
      <c r="I322" s="11">
        <v>42531</v>
      </c>
      <c r="J322" s="9">
        <v>22.78</v>
      </c>
      <c r="K322" s="9">
        <f t="shared" si="12"/>
        <v>1024.7413405308143</v>
      </c>
      <c r="L322" s="10">
        <f t="shared" si="13"/>
        <v>-2.4741340530814341E-2</v>
      </c>
      <c r="M322" s="10">
        <f t="shared" si="14"/>
        <v>2.4741340530814341E-2</v>
      </c>
      <c r="N322" s="6">
        <f>DATEDIF(A322, I322, "d")</f>
        <v>18</v>
      </c>
    </row>
    <row r="323" spans="1:14" ht="14.25">
      <c r="A323" s="5">
        <v>42513</v>
      </c>
      <c r="B323" s="6" t="s">
        <v>561</v>
      </c>
      <c r="C323" s="6" t="s">
        <v>562</v>
      </c>
      <c r="D323" s="17">
        <v>3368781112</v>
      </c>
      <c r="E323" s="6" t="s">
        <v>19</v>
      </c>
      <c r="F323" s="6" t="str">
        <f>IF(E323="BUY", "SELL", IF(E323="SELL", "BUY", ""))</f>
        <v>BUY</v>
      </c>
      <c r="G323" s="7">
        <v>12.896086</v>
      </c>
      <c r="H323" s="7">
        <v>1000</v>
      </c>
      <c r="I323" s="11">
        <v>42563</v>
      </c>
      <c r="J323" s="9">
        <v>14.019469000000001</v>
      </c>
      <c r="K323" s="9">
        <f t="shared" ref="K323:K386" si="15">(H323/G323)*J323</f>
        <v>1087.1103837241781</v>
      </c>
      <c r="L323" s="10">
        <f t="shared" ref="L323:L386" si="16">IF(F323="BUY",(K323-H323)/H323, IF(F323="SELL", (H323-K323)/H323, "Invalid"))</f>
        <v>8.7110383724178064E-2</v>
      </c>
      <c r="M323" s="10">
        <f t="shared" ref="M323:M386" si="17">IF(E323="BUY",(K323-H323)/H323,IF(E323="SELL",(H323-K323)/H323,""))</f>
        <v>-8.7110383724178064E-2</v>
      </c>
      <c r="N323" s="6">
        <f>DATEDIF(A323, I323, "d")</f>
        <v>50</v>
      </c>
    </row>
    <row r="324" spans="1:14" ht="14.25">
      <c r="A324" s="5">
        <v>42513</v>
      </c>
      <c r="B324" s="6" t="s">
        <v>563</v>
      </c>
      <c r="C324" s="6" t="s">
        <v>564</v>
      </c>
      <c r="D324" s="17">
        <v>4983240000</v>
      </c>
      <c r="E324" s="6" t="s">
        <v>16</v>
      </c>
      <c r="F324" s="6" t="str">
        <f>IF(E324="BUY", "SELL", IF(E324="SELL", "BUY", ""))</f>
        <v>SELL</v>
      </c>
      <c r="G324" s="7">
        <v>42.169998</v>
      </c>
      <c r="H324" s="7">
        <v>1000</v>
      </c>
      <c r="I324" s="11">
        <v>43242</v>
      </c>
      <c r="J324" s="9">
        <v>39.849997999999999</v>
      </c>
      <c r="K324" s="9">
        <f t="shared" si="15"/>
        <v>944.98458358949892</v>
      </c>
      <c r="L324" s="10">
        <f t="shared" si="16"/>
        <v>5.5015416410501075E-2</v>
      </c>
      <c r="M324" s="10">
        <f t="shared" si="17"/>
        <v>-5.5015416410501075E-2</v>
      </c>
      <c r="N324" s="6">
        <f>DATEDIF(A324, I324, "d")</f>
        <v>729</v>
      </c>
    </row>
    <row r="325" spans="1:14" ht="14.25">
      <c r="A325" s="5">
        <v>42513</v>
      </c>
      <c r="B325" s="6" t="s">
        <v>565</v>
      </c>
      <c r="C325" s="6" t="s">
        <v>566</v>
      </c>
      <c r="D325" s="17">
        <v>13152662590</v>
      </c>
      <c r="E325" s="6" t="s">
        <v>16</v>
      </c>
      <c r="F325" s="6" t="str">
        <f>IF(E325="BUY", "SELL", IF(E325="SELL", "BUY", ""))</f>
        <v>SELL</v>
      </c>
      <c r="G325" s="7">
        <v>25.358328</v>
      </c>
      <c r="H325" s="7">
        <v>1000</v>
      </c>
      <c r="I325" s="11">
        <v>42747</v>
      </c>
      <c r="J325" s="9">
        <v>29.244114</v>
      </c>
      <c r="K325" s="9">
        <f t="shared" si="15"/>
        <v>1153.2351028821772</v>
      </c>
      <c r="L325" s="10">
        <f t="shared" si="16"/>
        <v>-0.1532351028821772</v>
      </c>
      <c r="M325" s="10">
        <f t="shared" si="17"/>
        <v>0.1532351028821772</v>
      </c>
      <c r="N325" s="6">
        <f>DATEDIF(A325, I325, "d")</f>
        <v>234</v>
      </c>
    </row>
    <row r="326" spans="1:14" ht="14.25">
      <c r="A326" s="5">
        <v>42513</v>
      </c>
      <c r="B326" s="6" t="s">
        <v>567</v>
      </c>
      <c r="C326" s="6" t="s">
        <v>568</v>
      </c>
      <c r="D326" s="17">
        <v>6485243007</v>
      </c>
      <c r="E326" s="6" t="s">
        <v>19</v>
      </c>
      <c r="F326" s="6" t="str">
        <f>IF(E326="BUY", "SELL", IF(E326="SELL", "BUY", ""))</f>
        <v>BUY</v>
      </c>
      <c r="G326" s="7">
        <v>16.952245999999999</v>
      </c>
      <c r="H326" s="7">
        <v>1000</v>
      </c>
      <c r="I326" s="11">
        <v>42992</v>
      </c>
      <c r="J326" s="9">
        <v>14.391055</v>
      </c>
      <c r="K326" s="9">
        <f t="shared" si="15"/>
        <v>848.91730570686627</v>
      </c>
      <c r="L326" s="10">
        <f t="shared" si="16"/>
        <v>-0.15108269429313373</v>
      </c>
      <c r="M326" s="10">
        <f t="shared" si="17"/>
        <v>0.15108269429313373</v>
      </c>
      <c r="N326" s="6">
        <f>DATEDIF(A326, I326, "d")</f>
        <v>479</v>
      </c>
    </row>
    <row r="327" spans="1:14" ht="14.25">
      <c r="A327" s="5">
        <v>42513</v>
      </c>
      <c r="B327" s="6" t="s">
        <v>569</v>
      </c>
      <c r="C327" s="6" t="s">
        <v>570</v>
      </c>
      <c r="D327" s="17">
        <v>56003039209</v>
      </c>
      <c r="E327" s="6" t="s">
        <v>16</v>
      </c>
      <c r="F327" s="6" t="str">
        <f>IF(E327="BUY", "SELL", IF(E327="SELL", "BUY", ""))</f>
        <v>SELL</v>
      </c>
      <c r="G327" s="7">
        <v>84.123299000000003</v>
      </c>
      <c r="H327" s="7">
        <v>1000</v>
      </c>
      <c r="I327" s="11">
        <v>42667</v>
      </c>
      <c r="J327" s="9">
        <v>80.851303000000001</v>
      </c>
      <c r="K327" s="9">
        <f t="shared" si="15"/>
        <v>961.10475886115682</v>
      </c>
      <c r="L327" s="10">
        <f t="shared" si="16"/>
        <v>3.8895241138843177E-2</v>
      </c>
      <c r="M327" s="10">
        <f t="shared" si="17"/>
        <v>-3.8895241138843177E-2</v>
      </c>
      <c r="N327" s="6">
        <f>DATEDIF(A327, I327, "d")</f>
        <v>154</v>
      </c>
    </row>
    <row r="328" spans="1:14" ht="14.25">
      <c r="A328" s="5">
        <v>42513</v>
      </c>
      <c r="B328" s="6" t="s">
        <v>571</v>
      </c>
      <c r="C328" s="6" t="s">
        <v>572</v>
      </c>
      <c r="D328" s="17">
        <v>4954809220</v>
      </c>
      <c r="E328" s="6" t="s">
        <v>16</v>
      </c>
      <c r="F328" s="6" t="str">
        <f>IF(E328="BUY", "SELL", IF(E328="SELL", "BUY", ""))</f>
        <v>SELL</v>
      </c>
      <c r="G328" s="7">
        <v>39.406962999999998</v>
      </c>
      <c r="H328" s="7">
        <v>1000</v>
      </c>
      <c r="I328" s="11">
        <v>42552</v>
      </c>
      <c r="J328" s="9">
        <v>39.161620999999997</v>
      </c>
      <c r="K328" s="9">
        <f t="shared" si="15"/>
        <v>993.77414595486584</v>
      </c>
      <c r="L328" s="10">
        <f t="shared" si="16"/>
        <v>6.2258540451341562E-3</v>
      </c>
      <c r="M328" s="10">
        <f t="shared" si="17"/>
        <v>-6.2258540451341562E-3</v>
      </c>
      <c r="N328" s="6">
        <f>DATEDIF(A328, I328, "d")</f>
        <v>39</v>
      </c>
    </row>
    <row r="329" spans="1:14" ht="14.25">
      <c r="A329" s="5">
        <v>42513</v>
      </c>
      <c r="B329" s="6" t="s">
        <v>573</v>
      </c>
      <c r="C329" s="6" t="s">
        <v>574</v>
      </c>
      <c r="D329" s="17">
        <v>11137638000</v>
      </c>
      <c r="E329" s="6" t="s">
        <v>16</v>
      </c>
      <c r="F329" s="6" t="str">
        <f>IF(E329="BUY", "SELL", IF(E329="SELL", "BUY", ""))</f>
        <v>SELL</v>
      </c>
      <c r="G329" s="7">
        <v>36.655506000000003</v>
      </c>
      <c r="H329" s="7">
        <v>1000</v>
      </c>
      <c r="I329" s="11">
        <v>43124</v>
      </c>
      <c r="J329" s="9">
        <v>70.644608000000005</v>
      </c>
      <c r="K329" s="9">
        <f t="shared" si="15"/>
        <v>1927.2577494906222</v>
      </c>
      <c r="L329" s="10">
        <f t="shared" si="16"/>
        <v>-0.92725774949062223</v>
      </c>
      <c r="M329" s="10">
        <f t="shared" si="17"/>
        <v>0.92725774949062223</v>
      </c>
      <c r="N329" s="6">
        <f>DATEDIF(A329, I329, "d")</f>
        <v>611</v>
      </c>
    </row>
    <row r="330" spans="1:14" ht="14.25">
      <c r="A330" s="5">
        <v>42513</v>
      </c>
      <c r="B330" s="6" t="s">
        <v>575</v>
      </c>
      <c r="C330" s="6" t="s">
        <v>576</v>
      </c>
      <c r="D330" s="17">
        <v>2248359360</v>
      </c>
      <c r="E330" s="6" t="s">
        <v>16</v>
      </c>
      <c r="F330" s="6" t="str">
        <f>IF(E330="BUY", "SELL", IF(E330="SELL", "BUY", ""))</f>
        <v>SELL</v>
      </c>
      <c r="G330" s="7">
        <v>13.91574</v>
      </c>
      <c r="H330" s="7">
        <v>1000</v>
      </c>
      <c r="I330" s="11">
        <v>44091</v>
      </c>
      <c r="J330" s="9">
        <v>35.220585</v>
      </c>
      <c r="K330" s="9">
        <f t="shared" si="15"/>
        <v>2530.9890095675833</v>
      </c>
      <c r="L330" s="10">
        <f t="shared" si="16"/>
        <v>-1.5309890095675833</v>
      </c>
      <c r="M330" s="10">
        <f t="shared" si="17"/>
        <v>1.5309890095675833</v>
      </c>
      <c r="N330" s="6">
        <f>DATEDIF(A330, I330, "d")</f>
        <v>1578</v>
      </c>
    </row>
    <row r="331" spans="1:14" ht="14.25">
      <c r="A331" s="5">
        <v>42513</v>
      </c>
      <c r="B331" s="6" t="s">
        <v>577</v>
      </c>
      <c r="C331" s="6" t="s">
        <v>578</v>
      </c>
      <c r="D331" s="17">
        <v>4259329200</v>
      </c>
      <c r="E331" s="6" t="s">
        <v>19</v>
      </c>
      <c r="F331" s="6" t="str">
        <f>IF(E331="BUY", "SELL", IF(E331="SELL", "BUY", ""))</f>
        <v>BUY</v>
      </c>
      <c r="G331" s="7">
        <v>40.39</v>
      </c>
      <c r="H331" s="7">
        <v>1000</v>
      </c>
      <c r="I331" s="11">
        <v>42747</v>
      </c>
      <c r="J331" s="9">
        <v>56.01</v>
      </c>
      <c r="K331" s="9">
        <f t="shared" si="15"/>
        <v>1386.7293884624905</v>
      </c>
      <c r="L331" s="10">
        <f t="shared" si="16"/>
        <v>0.38672938846249055</v>
      </c>
      <c r="M331" s="10">
        <f t="shared" si="17"/>
        <v>-0.38672938846249055</v>
      </c>
      <c r="N331" s="6">
        <f>DATEDIF(A331, I331, "d")</f>
        <v>234</v>
      </c>
    </row>
    <row r="332" spans="1:14" ht="14.25">
      <c r="A332" s="5">
        <v>42513</v>
      </c>
      <c r="B332" s="6" t="s">
        <v>579</v>
      </c>
      <c r="C332" s="6" t="s">
        <v>580</v>
      </c>
      <c r="D332" s="17">
        <v>43368843374</v>
      </c>
      <c r="E332" s="6" t="s">
        <v>16</v>
      </c>
      <c r="F332" s="6" t="str">
        <f>IF(E332="BUY", "SELL", IF(E332="SELL", "BUY", ""))</f>
        <v>SELL</v>
      </c>
      <c r="G332" s="7">
        <v>99.237945999999994</v>
      </c>
      <c r="H332" s="7">
        <v>1000</v>
      </c>
      <c r="I332" s="5">
        <v>42667</v>
      </c>
      <c r="J332" s="9">
        <v>91.038100999999997</v>
      </c>
      <c r="K332" s="9">
        <f t="shared" si="15"/>
        <v>917.37187909955344</v>
      </c>
      <c r="L332" s="10">
        <f t="shared" si="16"/>
        <v>8.2628120900446564E-2</v>
      </c>
      <c r="M332" s="10">
        <f t="shared" si="17"/>
        <v>-8.2628120900446564E-2</v>
      </c>
      <c r="N332" s="6">
        <f>DATEDIF(A332, I332, "d")</f>
        <v>154</v>
      </c>
    </row>
    <row r="333" spans="1:14" ht="14.25">
      <c r="A333" s="5">
        <v>42513</v>
      </c>
      <c r="B333" s="6" t="s">
        <v>581</v>
      </c>
      <c r="C333" s="6" t="s">
        <v>582</v>
      </c>
      <c r="D333" s="17">
        <v>1251374400</v>
      </c>
      <c r="E333" s="6" t="s">
        <v>19</v>
      </c>
      <c r="F333" s="6" t="str">
        <f>IF(E333="BUY", "SELL", IF(E333="SELL", "BUY", ""))</f>
        <v>BUY</v>
      </c>
      <c r="G333" s="7">
        <v>66.930000000000007</v>
      </c>
      <c r="H333" s="7">
        <v>1000</v>
      </c>
      <c r="I333" s="11">
        <v>44727</v>
      </c>
      <c r="J333" s="9">
        <v>19.52</v>
      </c>
      <c r="K333" s="9">
        <f t="shared" si="15"/>
        <v>291.64799043777077</v>
      </c>
      <c r="L333" s="10">
        <f t="shared" si="16"/>
        <v>-0.70835200956222921</v>
      </c>
      <c r="M333" s="10">
        <f t="shared" si="17"/>
        <v>0.70835200956222921</v>
      </c>
      <c r="N333" s="6">
        <f>DATEDIF(A333, I333, "d")</f>
        <v>2214</v>
      </c>
    </row>
    <row r="334" spans="1:14" ht="14.25">
      <c r="A334" s="5">
        <v>42513</v>
      </c>
      <c r="B334" s="6" t="s">
        <v>583</v>
      </c>
      <c r="C334" s="6" t="s">
        <v>584</v>
      </c>
      <c r="D334" s="17">
        <v>872767280</v>
      </c>
      <c r="E334" s="6" t="s">
        <v>16</v>
      </c>
      <c r="F334" s="6" t="str">
        <f>IF(E334="BUY", "SELL", IF(E334="SELL", "BUY", ""))</f>
        <v>SELL</v>
      </c>
      <c r="G334" s="7">
        <v>9.0944579999999995</v>
      </c>
      <c r="H334" s="7">
        <v>1000</v>
      </c>
      <c r="I334" s="5">
        <v>42583</v>
      </c>
      <c r="J334" s="9">
        <v>7.9308360000000002</v>
      </c>
      <c r="K334" s="9">
        <f t="shared" si="15"/>
        <v>872.05152852429478</v>
      </c>
      <c r="L334" s="10">
        <f t="shared" si="16"/>
        <v>0.12794847147570521</v>
      </c>
      <c r="M334" s="10">
        <f t="shared" si="17"/>
        <v>-0.12794847147570521</v>
      </c>
      <c r="N334" s="6">
        <f>DATEDIF(A334, I334, "d")</f>
        <v>70</v>
      </c>
    </row>
    <row r="335" spans="1:14" ht="14.25">
      <c r="A335" s="5">
        <v>42513</v>
      </c>
      <c r="B335" s="6" t="s">
        <v>585</v>
      </c>
      <c r="C335" s="6" t="s">
        <v>586</v>
      </c>
      <c r="D335" s="17">
        <v>8391956400</v>
      </c>
      <c r="E335" s="6" t="s">
        <v>16</v>
      </c>
      <c r="F335" s="6" t="str">
        <f>IF(E335="BUY", "SELL", IF(E335="SELL", "BUY", ""))</f>
        <v>SELL</v>
      </c>
      <c r="G335" s="7">
        <v>13.629671999999999</v>
      </c>
      <c r="H335" s="7">
        <v>1000</v>
      </c>
      <c r="I335" s="5">
        <v>43104</v>
      </c>
      <c r="J335" s="9">
        <v>24.744122000000001</v>
      </c>
      <c r="K335" s="9">
        <f t="shared" si="15"/>
        <v>1815.4598291140096</v>
      </c>
      <c r="L335" s="10">
        <f t="shared" si="16"/>
        <v>-0.8154598291140096</v>
      </c>
      <c r="M335" s="10">
        <f t="shared" si="17"/>
        <v>0.8154598291140096</v>
      </c>
      <c r="N335" s="6">
        <f>DATEDIF(A335, I335, "d")</f>
        <v>591</v>
      </c>
    </row>
    <row r="336" spans="1:14" ht="14.25">
      <c r="A336" s="5">
        <v>42513</v>
      </c>
      <c r="B336" s="6" t="s">
        <v>405</v>
      </c>
      <c r="C336" s="6" t="s">
        <v>406</v>
      </c>
      <c r="D336" s="17">
        <v>316102715873</v>
      </c>
      <c r="E336" s="6" t="s">
        <v>19</v>
      </c>
      <c r="F336" s="6" t="str">
        <f>IF(E336="BUY", "SELL", IF(E336="SELL", "BUY", ""))</f>
        <v>BUY</v>
      </c>
      <c r="G336" s="7">
        <v>34.830703999999997</v>
      </c>
      <c r="H336" s="7">
        <v>1000</v>
      </c>
      <c r="I336" s="5">
        <v>42531</v>
      </c>
      <c r="J336" s="9">
        <v>34.439548000000002</v>
      </c>
      <c r="K336" s="9">
        <f t="shared" si="15"/>
        <v>988.76979345579707</v>
      </c>
      <c r="L336" s="10">
        <f t="shared" si="16"/>
        <v>-1.1230206544202929E-2</v>
      </c>
      <c r="M336" s="10">
        <f t="shared" si="17"/>
        <v>1.1230206544202929E-2</v>
      </c>
      <c r="N336" s="6">
        <f>DATEDIF(A336, I336, "d")</f>
        <v>18</v>
      </c>
    </row>
    <row r="337" spans="1:14" ht="14.25">
      <c r="A337" s="5">
        <v>42513</v>
      </c>
      <c r="B337" s="6" t="s">
        <v>587</v>
      </c>
      <c r="C337" s="6" t="s">
        <v>588</v>
      </c>
      <c r="D337" s="17">
        <v>94682821</v>
      </c>
      <c r="E337" s="6" t="s">
        <v>19</v>
      </c>
      <c r="F337" s="6" t="str">
        <f>IF(E337="BUY", "SELL", IF(E337="SELL", "BUY", ""))</f>
        <v>BUY</v>
      </c>
      <c r="G337" s="7">
        <v>153.39999399999999</v>
      </c>
      <c r="H337" s="7">
        <v>1000</v>
      </c>
      <c r="I337" s="5">
        <v>42531</v>
      </c>
      <c r="J337" s="9">
        <v>156.60000600000001</v>
      </c>
      <c r="K337" s="9">
        <f t="shared" si="15"/>
        <v>1020.8605744795532</v>
      </c>
      <c r="L337" s="10">
        <f t="shared" si="16"/>
        <v>2.0860574479553178E-2</v>
      </c>
      <c r="M337" s="10">
        <f t="shared" si="17"/>
        <v>-2.0860574479553178E-2</v>
      </c>
      <c r="N337" s="6">
        <f>DATEDIF(A337, I337, "d")</f>
        <v>18</v>
      </c>
    </row>
    <row r="338" spans="1:14" ht="14.25">
      <c r="A338" s="5">
        <v>42513</v>
      </c>
      <c r="B338" s="6" t="s">
        <v>589</v>
      </c>
      <c r="C338" s="6" t="s">
        <v>590</v>
      </c>
      <c r="D338" s="17">
        <v>1377004560</v>
      </c>
      <c r="E338" s="6" t="s">
        <v>19</v>
      </c>
      <c r="F338" s="6" t="str">
        <f>IF(E338="BUY", "SELL", IF(E338="SELL", "BUY", ""))</f>
        <v>BUY</v>
      </c>
      <c r="G338" s="7">
        <v>7.8515370000000004</v>
      </c>
      <c r="H338" s="7">
        <v>1000</v>
      </c>
      <c r="I338" s="5">
        <v>42569</v>
      </c>
      <c r="J338" s="9">
        <v>7.7939360000000004</v>
      </c>
      <c r="K338" s="9">
        <f t="shared" si="15"/>
        <v>992.66372940737585</v>
      </c>
      <c r="L338" s="10">
        <f t="shared" si="16"/>
        <v>-7.3362705926241457E-3</v>
      </c>
      <c r="M338" s="10">
        <f t="shared" si="17"/>
        <v>7.3362705926241457E-3</v>
      </c>
      <c r="N338" s="6">
        <f>DATEDIF(A338, I338, "d")</f>
        <v>56</v>
      </c>
    </row>
    <row r="339" spans="1:14" ht="14.25">
      <c r="A339" s="5">
        <v>42513</v>
      </c>
      <c r="B339" s="6" t="s">
        <v>591</v>
      </c>
      <c r="C339" s="6" t="s">
        <v>592</v>
      </c>
      <c r="D339" s="17">
        <v>3487833925</v>
      </c>
      <c r="E339" s="6" t="s">
        <v>19</v>
      </c>
      <c r="F339" s="6" t="str">
        <f>IF(E339="BUY", "SELL", IF(E339="SELL", "BUY", ""))</f>
        <v>BUY</v>
      </c>
      <c r="G339" s="7">
        <v>5.7302229999999996</v>
      </c>
      <c r="H339" s="7">
        <v>1000</v>
      </c>
      <c r="I339" s="11">
        <v>44727</v>
      </c>
      <c r="J339" s="9">
        <v>16.666542</v>
      </c>
      <c r="K339" s="9">
        <f t="shared" si="15"/>
        <v>2908.5328790869048</v>
      </c>
      <c r="L339" s="10">
        <f t="shared" si="16"/>
        <v>1.9085328790869047</v>
      </c>
      <c r="M339" s="10">
        <f t="shared" si="17"/>
        <v>-1.9085328790869047</v>
      </c>
      <c r="N339" s="6">
        <f>DATEDIF(A339, I339, "d")</f>
        <v>2214</v>
      </c>
    </row>
    <row r="340" spans="1:14" ht="14.25">
      <c r="A340" s="5">
        <v>42513</v>
      </c>
      <c r="B340" s="6" t="s">
        <v>593</v>
      </c>
      <c r="C340" s="6" t="s">
        <v>594</v>
      </c>
      <c r="D340" s="17">
        <v>105496859280</v>
      </c>
      <c r="E340" s="6" t="s">
        <v>16</v>
      </c>
      <c r="F340" s="6" t="str">
        <f>IF(E340="BUY", "SELL", IF(E340="SELL", "BUY", ""))</f>
        <v>SELL</v>
      </c>
      <c r="G340" s="7">
        <v>101.32794199999999</v>
      </c>
      <c r="H340" s="7">
        <v>1000</v>
      </c>
      <c r="I340" s="5">
        <v>42579</v>
      </c>
      <c r="J340" s="9">
        <v>105.98851000000001</v>
      </c>
      <c r="K340" s="9">
        <f t="shared" si="15"/>
        <v>1045.9948944783662</v>
      </c>
      <c r="L340" s="10">
        <f t="shared" si="16"/>
        <v>-4.5994894478366175E-2</v>
      </c>
      <c r="M340" s="10">
        <f t="shared" si="17"/>
        <v>4.5994894478366175E-2</v>
      </c>
      <c r="N340" s="6">
        <f>DATEDIF(A340, I340, "d")</f>
        <v>66</v>
      </c>
    </row>
    <row r="341" spans="1:14" ht="14.25">
      <c r="A341" s="11">
        <v>42513</v>
      </c>
      <c r="B341" s="6" t="s">
        <v>193</v>
      </c>
      <c r="C341" s="6" t="s">
        <v>194</v>
      </c>
      <c r="D341" s="17">
        <v>22910946728</v>
      </c>
      <c r="E341" s="12" t="s">
        <v>16</v>
      </c>
      <c r="F341" s="13" t="str">
        <f>IF(E341="BUY", "SELL", IF(E341="SELL", "BUY", ""))</f>
        <v>SELL</v>
      </c>
      <c r="G341" s="7">
        <v>60.339176000000002</v>
      </c>
      <c r="H341" s="7">
        <v>1000</v>
      </c>
      <c r="I341" s="11">
        <v>42513</v>
      </c>
      <c r="J341" s="9">
        <v>60.339176000000002</v>
      </c>
      <c r="K341" s="9">
        <f t="shared" si="15"/>
        <v>1000.0000000000001</v>
      </c>
      <c r="L341" s="10">
        <f t="shared" si="16"/>
        <v>-1.1368683772161603E-16</v>
      </c>
      <c r="M341" s="10">
        <f t="shared" si="17"/>
        <v>1.1368683772161603E-16</v>
      </c>
      <c r="N341" s="6">
        <f>DATEDIF(A341, I341, "d")</f>
        <v>0</v>
      </c>
    </row>
    <row r="342" spans="1:14" ht="14.25">
      <c r="A342" s="11">
        <v>42513</v>
      </c>
      <c r="B342" s="6" t="s">
        <v>595</v>
      </c>
      <c r="C342" s="6" t="s">
        <v>596</v>
      </c>
      <c r="D342" s="17">
        <v>24883353840</v>
      </c>
      <c r="E342" s="12" t="s">
        <v>16</v>
      </c>
      <c r="F342" s="13" t="str">
        <f>IF(E342="BUY", "SELL", IF(E342="SELL", "BUY", ""))</f>
        <v>SELL</v>
      </c>
      <c r="G342" s="7">
        <v>109.588928</v>
      </c>
      <c r="H342" s="7">
        <v>1000</v>
      </c>
      <c r="I342" s="11">
        <v>42671</v>
      </c>
      <c r="J342" s="9">
        <v>112.897018</v>
      </c>
      <c r="K342" s="9">
        <f t="shared" si="15"/>
        <v>1030.1863524023158</v>
      </c>
      <c r="L342" s="10">
        <f t="shared" si="16"/>
        <v>-3.0186352402315833E-2</v>
      </c>
      <c r="M342" s="10">
        <f t="shared" si="17"/>
        <v>3.0186352402315833E-2</v>
      </c>
      <c r="N342" s="6">
        <f>DATEDIF(A342, I342, "d")</f>
        <v>158</v>
      </c>
    </row>
    <row r="343" spans="1:14" ht="14.25">
      <c r="A343" s="5">
        <v>42514</v>
      </c>
      <c r="B343" s="6" t="s">
        <v>597</v>
      </c>
      <c r="C343" s="6" t="s">
        <v>598</v>
      </c>
      <c r="D343" s="17">
        <v>119798308161</v>
      </c>
      <c r="E343" s="6" t="s">
        <v>16</v>
      </c>
      <c r="F343" s="6" t="str">
        <f>IF(E343="BUY", "SELL", IF(E343="SELL", "BUY", ""))</f>
        <v>SELL</v>
      </c>
      <c r="G343" s="7">
        <v>21.586421999999999</v>
      </c>
      <c r="H343" s="7">
        <v>1000</v>
      </c>
      <c r="I343" s="5">
        <v>43210</v>
      </c>
      <c r="J343" s="9">
        <v>47.780963999999997</v>
      </c>
      <c r="K343" s="9">
        <f t="shared" si="15"/>
        <v>2213.4730804391761</v>
      </c>
      <c r="L343" s="10">
        <f t="shared" si="16"/>
        <v>-1.213473080439176</v>
      </c>
      <c r="M343" s="10">
        <f t="shared" si="17"/>
        <v>1.213473080439176</v>
      </c>
      <c r="N343" s="6">
        <f>DATEDIF(A343, I343, "d")</f>
        <v>696</v>
      </c>
    </row>
    <row r="344" spans="1:14" ht="14.25">
      <c r="A344" s="5">
        <v>42514</v>
      </c>
      <c r="B344" s="6" t="s">
        <v>599</v>
      </c>
      <c r="C344" s="6" t="s">
        <v>600</v>
      </c>
      <c r="D344" s="17">
        <v>1307777580</v>
      </c>
      <c r="E344" s="6" t="s">
        <v>19</v>
      </c>
      <c r="F344" s="6" t="str">
        <f>IF(E344="BUY", "SELL", IF(E344="SELL", "BUY", ""))</f>
        <v>BUY</v>
      </c>
      <c r="G344" s="7">
        <v>5.8734419999999998</v>
      </c>
      <c r="H344" s="7">
        <v>1000</v>
      </c>
      <c r="I344" s="11">
        <v>44727</v>
      </c>
      <c r="J344" s="9">
        <v>11.776783</v>
      </c>
      <c r="K344" s="9">
        <f t="shared" si="15"/>
        <v>2005.0905414576325</v>
      </c>
      <c r="L344" s="10">
        <f t="shared" si="16"/>
        <v>1.0050905414576325</v>
      </c>
      <c r="M344" s="10">
        <f t="shared" si="17"/>
        <v>-1.0050905414576325</v>
      </c>
      <c r="N344" s="6">
        <f>DATEDIF(A344, I344, "d")</f>
        <v>2213</v>
      </c>
    </row>
    <row r="345" spans="1:14" ht="14.25">
      <c r="A345" s="5">
        <v>42514</v>
      </c>
      <c r="B345" s="6" t="s">
        <v>601</v>
      </c>
      <c r="C345" s="6" t="s">
        <v>602</v>
      </c>
      <c r="D345" s="17">
        <v>3715525440</v>
      </c>
      <c r="E345" s="6" t="s">
        <v>19</v>
      </c>
      <c r="F345" s="6" t="str">
        <f>IF(E345="BUY", "SELL", IF(E345="SELL", "BUY", ""))</f>
        <v>BUY</v>
      </c>
      <c r="G345" s="7">
        <v>11.658333000000001</v>
      </c>
      <c r="H345" s="7">
        <v>1000</v>
      </c>
      <c r="I345" s="11">
        <v>43228</v>
      </c>
      <c r="J345" s="9">
        <v>15.29</v>
      </c>
      <c r="K345" s="9">
        <f t="shared" si="15"/>
        <v>1311.508257655704</v>
      </c>
      <c r="L345" s="10">
        <f t="shared" si="16"/>
        <v>0.311508257655704</v>
      </c>
      <c r="M345" s="10">
        <f t="shared" si="17"/>
        <v>-0.311508257655704</v>
      </c>
      <c r="N345" s="6">
        <f>DATEDIF(A345, I345, "d")</f>
        <v>714</v>
      </c>
    </row>
    <row r="346" spans="1:14" ht="14.25">
      <c r="A346" s="5">
        <v>42514</v>
      </c>
      <c r="B346" s="6" t="s">
        <v>22</v>
      </c>
      <c r="C346" s="6" t="s">
        <v>23</v>
      </c>
      <c r="D346" s="17">
        <v>300794502426</v>
      </c>
      <c r="E346" s="6" t="s">
        <v>19</v>
      </c>
      <c r="F346" s="6" t="str">
        <f>IF(E346="BUY", "SELL", IF(E346="SELL", "BUY", ""))</f>
        <v>BUY</v>
      </c>
      <c r="G346" s="7">
        <v>73.72</v>
      </c>
      <c r="H346" s="7">
        <v>1000</v>
      </c>
      <c r="I346" s="5">
        <v>42541</v>
      </c>
      <c r="J346" s="9">
        <v>75.5</v>
      </c>
      <c r="K346" s="9">
        <f t="shared" si="15"/>
        <v>1024.1454150841021</v>
      </c>
      <c r="L346" s="10">
        <f t="shared" si="16"/>
        <v>2.4145415084102069E-2</v>
      </c>
      <c r="M346" s="10">
        <f t="shared" si="17"/>
        <v>-2.4145415084102069E-2</v>
      </c>
      <c r="N346" s="6">
        <f>DATEDIF(A346, I346, "d")</f>
        <v>27</v>
      </c>
    </row>
    <row r="347" spans="1:14" ht="14.25">
      <c r="A347" s="5">
        <v>42514</v>
      </c>
      <c r="B347" s="6" t="s">
        <v>349</v>
      </c>
      <c r="C347" s="6" t="s">
        <v>350</v>
      </c>
      <c r="D347" s="17">
        <v>26695412156</v>
      </c>
      <c r="E347" s="6" t="s">
        <v>16</v>
      </c>
      <c r="F347" s="6" t="str">
        <f>IF(E347="BUY", "SELL", IF(E347="SELL", "BUY", ""))</f>
        <v>SELL</v>
      </c>
      <c r="G347" s="7">
        <v>39.822097999999997</v>
      </c>
      <c r="H347" s="7">
        <v>1000</v>
      </c>
      <c r="I347" s="5">
        <v>42536</v>
      </c>
      <c r="J347" s="9">
        <v>35.495784999999998</v>
      </c>
      <c r="K347" s="9">
        <f t="shared" si="15"/>
        <v>891.35898867005949</v>
      </c>
      <c r="L347" s="10">
        <f t="shared" si="16"/>
        <v>0.10864101132994052</v>
      </c>
      <c r="M347" s="10">
        <f t="shared" si="17"/>
        <v>-0.10864101132994052</v>
      </c>
      <c r="N347" s="6">
        <f>DATEDIF(A347, I347, "d")</f>
        <v>22</v>
      </c>
    </row>
    <row r="348" spans="1:14" ht="14.25">
      <c r="A348" s="5">
        <v>42514</v>
      </c>
      <c r="B348" s="6" t="s">
        <v>603</v>
      </c>
      <c r="C348" s="6" t="s">
        <v>604</v>
      </c>
      <c r="D348" s="17">
        <v>2373457054</v>
      </c>
      <c r="E348" s="6" t="s">
        <v>19</v>
      </c>
      <c r="F348" s="6" t="str">
        <f>IF(E348="BUY", "SELL", IF(E348="SELL", "BUY", ""))</f>
        <v>BUY</v>
      </c>
      <c r="G348" s="7">
        <v>43.254413999999997</v>
      </c>
      <c r="H348" s="7">
        <v>1000</v>
      </c>
      <c r="I348" s="5">
        <v>42529</v>
      </c>
      <c r="J348" s="9">
        <v>44.189673999999997</v>
      </c>
      <c r="K348" s="9">
        <f t="shared" si="15"/>
        <v>1021.6223019458777</v>
      </c>
      <c r="L348" s="10">
        <f t="shared" si="16"/>
        <v>2.1622301945877668E-2</v>
      </c>
      <c r="M348" s="10">
        <f t="shared" si="17"/>
        <v>-2.1622301945877668E-2</v>
      </c>
      <c r="N348" s="6">
        <f>DATEDIF(A348, I348, "d")</f>
        <v>15</v>
      </c>
    </row>
    <row r="349" spans="1:14" ht="14.25">
      <c r="A349" s="5">
        <v>42514</v>
      </c>
      <c r="B349" s="6" t="s">
        <v>605</v>
      </c>
      <c r="C349" s="6" t="s">
        <v>606</v>
      </c>
      <c r="D349" s="17">
        <v>1069485355423</v>
      </c>
      <c r="E349" s="6" t="s">
        <v>16</v>
      </c>
      <c r="F349" s="6" t="str">
        <f>IF(E349="BUY", "SELL", IF(E349="SELL", "BUY", ""))</f>
        <v>SELL</v>
      </c>
      <c r="G349" s="7">
        <v>11.141722</v>
      </c>
      <c r="H349" s="7">
        <v>1000</v>
      </c>
      <c r="I349" s="5">
        <v>42745</v>
      </c>
      <c r="J349" s="9">
        <v>26.239512999999999</v>
      </c>
      <c r="K349" s="9">
        <f t="shared" si="15"/>
        <v>2355.0680047482783</v>
      </c>
      <c r="L349" s="10">
        <f t="shared" si="16"/>
        <v>-1.3550680047482784</v>
      </c>
      <c r="M349" s="10">
        <f t="shared" si="17"/>
        <v>1.3550680047482784</v>
      </c>
      <c r="N349" s="6">
        <f>DATEDIF(A349, I349, "d")</f>
        <v>231</v>
      </c>
    </row>
    <row r="350" spans="1:14" ht="14.25">
      <c r="A350" s="5">
        <v>42514</v>
      </c>
      <c r="B350" s="6" t="s">
        <v>217</v>
      </c>
      <c r="C350" s="6" t="s">
        <v>218</v>
      </c>
      <c r="D350" s="17">
        <v>55596444960</v>
      </c>
      <c r="E350" s="6" t="s">
        <v>19</v>
      </c>
      <c r="F350" s="6" t="str">
        <f>IF(E350="BUY", "SELL", IF(E350="SELL", "BUY", ""))</f>
        <v>BUY</v>
      </c>
      <c r="G350" s="7">
        <v>130.45813000000001</v>
      </c>
      <c r="H350" s="7">
        <v>1000</v>
      </c>
      <c r="I350" s="5">
        <v>42528</v>
      </c>
      <c r="J350" s="9">
        <v>132.55543499999999</v>
      </c>
      <c r="K350" s="9">
        <f t="shared" si="15"/>
        <v>1016.076460700456</v>
      </c>
      <c r="L350" s="10">
        <f t="shared" si="16"/>
        <v>1.6076460700455982E-2</v>
      </c>
      <c r="M350" s="10">
        <f t="shared" si="17"/>
        <v>-1.6076460700455982E-2</v>
      </c>
      <c r="N350" s="6">
        <f>DATEDIF(A350, I350, "d")</f>
        <v>14</v>
      </c>
    </row>
    <row r="351" spans="1:14" ht="14.25">
      <c r="A351" s="5">
        <v>42514</v>
      </c>
      <c r="B351" s="6" t="s">
        <v>607</v>
      </c>
      <c r="C351" s="6" t="s">
        <v>608</v>
      </c>
      <c r="D351" s="17">
        <v>122651400000</v>
      </c>
      <c r="E351" s="6" t="s">
        <v>16</v>
      </c>
      <c r="F351" s="6" t="str">
        <f>IF(E351="BUY", "SELL", IF(E351="SELL", "BUY", ""))</f>
        <v>SELL</v>
      </c>
      <c r="G351" s="7">
        <v>44.731113000000001</v>
      </c>
      <c r="H351" s="7">
        <v>1000</v>
      </c>
      <c r="I351" s="5">
        <v>42793</v>
      </c>
      <c r="J351" s="9">
        <v>47.279288999999999</v>
      </c>
      <c r="K351" s="9">
        <f t="shared" si="15"/>
        <v>1056.9665235023326</v>
      </c>
      <c r="L351" s="10">
        <f t="shared" si="16"/>
        <v>-5.6966523502332618E-2</v>
      </c>
      <c r="M351" s="10">
        <f t="shared" si="17"/>
        <v>5.6966523502332618E-2</v>
      </c>
      <c r="N351" s="6">
        <f>DATEDIF(A351, I351, "d")</f>
        <v>279</v>
      </c>
    </row>
    <row r="352" spans="1:14" ht="14.25">
      <c r="A352" s="5">
        <v>42514</v>
      </c>
      <c r="B352" s="6" t="s">
        <v>171</v>
      </c>
      <c r="C352" s="6" t="s">
        <v>172</v>
      </c>
      <c r="D352" s="17">
        <v>82460626286</v>
      </c>
      <c r="E352" s="6" t="s">
        <v>19</v>
      </c>
      <c r="F352" s="6" t="str">
        <f>IF(E352="BUY", "SELL", IF(E352="SELL", "BUY", ""))</f>
        <v>BUY</v>
      </c>
      <c r="G352" s="7">
        <v>61.164462999999998</v>
      </c>
      <c r="H352" s="7">
        <v>1000</v>
      </c>
      <c r="I352" s="5">
        <v>42529</v>
      </c>
      <c r="J352" s="9">
        <v>65.784676000000005</v>
      </c>
      <c r="K352" s="9">
        <f t="shared" si="15"/>
        <v>1075.5375388483344</v>
      </c>
      <c r="L352" s="10">
        <f t="shared" si="16"/>
        <v>7.5537538848334404E-2</v>
      </c>
      <c r="M352" s="10">
        <f t="shared" si="17"/>
        <v>-7.5537538848334404E-2</v>
      </c>
      <c r="N352" s="6">
        <f>DATEDIF(A352, I352, "d")</f>
        <v>15</v>
      </c>
    </row>
    <row r="353" spans="1:14" ht="14.25">
      <c r="A353" s="5">
        <v>42514</v>
      </c>
      <c r="B353" s="6" t="s">
        <v>609</v>
      </c>
      <c r="C353" s="6" t="s">
        <v>610</v>
      </c>
      <c r="D353" s="17">
        <v>10422408491</v>
      </c>
      <c r="E353" s="6" t="s">
        <v>19</v>
      </c>
      <c r="F353" s="6" t="str">
        <f>IF(E353="BUY", "SELL", IF(E353="SELL", "BUY", ""))</f>
        <v>BUY</v>
      </c>
      <c r="G353" s="7">
        <v>18.440000999999999</v>
      </c>
      <c r="H353" s="7">
        <v>1000</v>
      </c>
      <c r="I353" s="5">
        <v>43328</v>
      </c>
      <c r="J353" s="9">
        <v>129.58000200000001</v>
      </c>
      <c r="K353" s="9">
        <f t="shared" si="15"/>
        <v>7027.1146948419373</v>
      </c>
      <c r="L353" s="10">
        <f t="shared" si="16"/>
        <v>6.027114694841937</v>
      </c>
      <c r="M353" s="10">
        <f t="shared" si="17"/>
        <v>-6.027114694841937</v>
      </c>
      <c r="N353" s="6">
        <f>DATEDIF(A353, I353, "d")</f>
        <v>814</v>
      </c>
    </row>
    <row r="354" spans="1:14" ht="14.25">
      <c r="A354" s="5">
        <v>42514</v>
      </c>
      <c r="B354" s="6" t="s">
        <v>557</v>
      </c>
      <c r="C354" s="6" t="s">
        <v>558</v>
      </c>
      <c r="D354" s="17">
        <v>8351541960</v>
      </c>
      <c r="E354" s="6" t="s">
        <v>16</v>
      </c>
      <c r="F354" s="6" t="str">
        <f>IF(E354="BUY", "SELL", IF(E354="SELL", "BUY", ""))</f>
        <v>SELL</v>
      </c>
      <c r="G354" s="7">
        <v>27.221397</v>
      </c>
      <c r="H354" s="7">
        <v>1000</v>
      </c>
      <c r="I354" s="5">
        <v>42604</v>
      </c>
      <c r="J354" s="9">
        <v>27.101272999999999</v>
      </c>
      <c r="K354" s="9">
        <f t="shared" si="15"/>
        <v>995.58714786019254</v>
      </c>
      <c r="L354" s="10">
        <f t="shared" si="16"/>
        <v>4.4128521398074556E-3</v>
      </c>
      <c r="M354" s="10">
        <f t="shared" si="17"/>
        <v>-4.4128521398074556E-3</v>
      </c>
      <c r="N354" s="6">
        <f>DATEDIF(A354, I354, "d")</f>
        <v>90</v>
      </c>
    </row>
    <row r="355" spans="1:14" ht="14.25">
      <c r="A355" s="11">
        <v>42514</v>
      </c>
      <c r="B355" s="6" t="s">
        <v>611</v>
      </c>
      <c r="C355" s="6" t="s">
        <v>612</v>
      </c>
      <c r="D355" s="17">
        <v>3317700214</v>
      </c>
      <c r="E355" s="13" t="s">
        <v>19</v>
      </c>
      <c r="F355" s="12" t="str">
        <f>IF(E355="BUY", "SELL", IF(E355="SELL", "BUY", ""))</f>
        <v>BUY</v>
      </c>
      <c r="G355" s="7">
        <v>35.329231</v>
      </c>
      <c r="H355" s="7">
        <v>1000</v>
      </c>
      <c r="I355" s="11">
        <v>42522</v>
      </c>
      <c r="J355" s="9">
        <v>33.482342000000003</v>
      </c>
      <c r="K355" s="9">
        <f t="shared" si="15"/>
        <v>947.72348710335655</v>
      </c>
      <c r="L355" s="10">
        <f t="shared" si="16"/>
        <v>-5.2276512896643451E-2</v>
      </c>
      <c r="M355" s="10">
        <f t="shared" si="17"/>
        <v>5.2276512896643451E-2</v>
      </c>
      <c r="N355" s="6">
        <f>DATEDIF(A355, I355, "d")</f>
        <v>8</v>
      </c>
    </row>
    <row r="356" spans="1:14" ht="14.25">
      <c r="A356" s="11">
        <v>42514</v>
      </c>
      <c r="B356" s="6" t="s">
        <v>51</v>
      </c>
      <c r="C356" s="6" t="s">
        <v>52</v>
      </c>
      <c r="D356" s="17">
        <v>444889529764</v>
      </c>
      <c r="E356" s="13" t="s">
        <v>19</v>
      </c>
      <c r="F356" s="12" t="str">
        <f>IF(E356="BUY", "SELL", IF(E356="SELL", "BUY", ""))</f>
        <v>BUY</v>
      </c>
      <c r="G356" s="7">
        <v>63.7</v>
      </c>
      <c r="H356" s="7">
        <v>1000</v>
      </c>
      <c r="I356" s="11">
        <v>42541</v>
      </c>
      <c r="J356" s="9">
        <v>64.73</v>
      </c>
      <c r="K356" s="9">
        <f t="shared" si="15"/>
        <v>1016.1695447409734</v>
      </c>
      <c r="L356" s="10">
        <f t="shared" si="16"/>
        <v>1.6169544740973377E-2</v>
      </c>
      <c r="M356" s="10">
        <f t="shared" si="17"/>
        <v>-1.6169544740973377E-2</v>
      </c>
      <c r="N356" s="6">
        <f>DATEDIF(A356, I356, "d")</f>
        <v>27</v>
      </c>
    </row>
    <row r="357" spans="1:14" ht="14.25">
      <c r="A357" s="5">
        <v>42515</v>
      </c>
      <c r="B357" s="6" t="s">
        <v>435</v>
      </c>
      <c r="C357" s="6" t="s">
        <v>436</v>
      </c>
      <c r="D357" s="17">
        <v>4769791015</v>
      </c>
      <c r="E357" s="6" t="s">
        <v>16</v>
      </c>
      <c r="F357" s="6" t="str">
        <f>IF(E357="BUY", "SELL", IF(E357="SELL", "BUY", ""))</f>
        <v>SELL</v>
      </c>
      <c r="G357" s="7">
        <v>35.270000000000003</v>
      </c>
      <c r="H357" s="7">
        <v>1000</v>
      </c>
      <c r="I357" s="11">
        <v>43209</v>
      </c>
      <c r="J357" s="9">
        <v>19.66</v>
      </c>
      <c r="K357" s="9">
        <f t="shared" si="15"/>
        <v>557.41423305925707</v>
      </c>
      <c r="L357" s="10">
        <f t="shared" si="16"/>
        <v>0.44258576694074292</v>
      </c>
      <c r="M357" s="10">
        <f t="shared" si="17"/>
        <v>-0.44258576694074292</v>
      </c>
      <c r="N357" s="6">
        <f>DATEDIF(A357, I357, "d")</f>
        <v>694</v>
      </c>
    </row>
    <row r="358" spans="1:14" ht="14.25">
      <c r="A358" s="5">
        <v>42515</v>
      </c>
      <c r="B358" s="6" t="s">
        <v>507</v>
      </c>
      <c r="C358" s="6" t="s">
        <v>508</v>
      </c>
      <c r="D358" s="17">
        <v>169812468749</v>
      </c>
      <c r="E358" s="6" t="s">
        <v>16</v>
      </c>
      <c r="F358" s="6" t="str">
        <f>IF(E358="BUY", "SELL", IF(E358="SELL", "BUY", ""))</f>
        <v>SELL</v>
      </c>
      <c r="G358" s="7">
        <v>4.18</v>
      </c>
      <c r="H358" s="7">
        <v>1000</v>
      </c>
      <c r="I358" s="11">
        <v>42835</v>
      </c>
      <c r="J358" s="9">
        <v>13.1</v>
      </c>
      <c r="K358" s="9">
        <f t="shared" si="15"/>
        <v>3133.9712918660289</v>
      </c>
      <c r="L358" s="10">
        <f t="shared" si="16"/>
        <v>-2.133971291866029</v>
      </c>
      <c r="M358" s="10">
        <f t="shared" si="17"/>
        <v>2.133971291866029</v>
      </c>
      <c r="N358" s="6">
        <f>DATEDIF(A358, I358, "d")</f>
        <v>320</v>
      </c>
    </row>
    <row r="359" spans="1:14" ht="14.25">
      <c r="A359" s="5">
        <v>42515</v>
      </c>
      <c r="B359" s="6" t="s">
        <v>613</v>
      </c>
      <c r="C359" s="6" t="s">
        <v>614</v>
      </c>
      <c r="D359" s="17">
        <v>765425344000</v>
      </c>
      <c r="E359" s="6" t="s">
        <v>16</v>
      </c>
      <c r="F359" s="6" t="str">
        <f>IF(E359="BUY", "SELL", IF(E359="SELL", "BUY", ""))</f>
        <v>SELL</v>
      </c>
      <c r="G359" s="7">
        <v>144.08000000000001</v>
      </c>
      <c r="H359" s="7">
        <v>1000</v>
      </c>
      <c r="I359" s="11">
        <v>44727</v>
      </c>
      <c r="J359" s="9">
        <v>278.93</v>
      </c>
      <c r="K359" s="9">
        <f t="shared" si="15"/>
        <v>1935.9383675735701</v>
      </c>
      <c r="L359" s="10">
        <f t="shared" si="16"/>
        <v>-0.93593836757357007</v>
      </c>
      <c r="M359" s="10">
        <f t="shared" si="17"/>
        <v>0.93593836757357007</v>
      </c>
      <c r="N359" s="6">
        <f>DATEDIF(A359, I359, "d")</f>
        <v>2212</v>
      </c>
    </row>
    <row r="360" spans="1:14" ht="14.25">
      <c r="A360" s="5">
        <v>42515</v>
      </c>
      <c r="B360" s="6" t="s">
        <v>615</v>
      </c>
      <c r="C360" s="6" t="s">
        <v>616</v>
      </c>
      <c r="D360" s="17">
        <v>93259816</v>
      </c>
      <c r="E360" s="6" t="s">
        <v>19</v>
      </c>
      <c r="F360" s="6" t="str">
        <f>IF(E360="BUY", "SELL", IF(E360="SELL", "BUY", ""))</f>
        <v>BUY</v>
      </c>
      <c r="G360" s="7">
        <v>7</v>
      </c>
      <c r="H360" s="7">
        <v>1000</v>
      </c>
      <c r="I360" s="11">
        <v>43983</v>
      </c>
      <c r="J360" s="9">
        <v>15.32</v>
      </c>
      <c r="K360" s="9">
        <f t="shared" si="15"/>
        <v>2188.5714285714289</v>
      </c>
      <c r="L360" s="10">
        <f t="shared" si="16"/>
        <v>1.1885714285714288</v>
      </c>
      <c r="M360" s="10">
        <f t="shared" si="17"/>
        <v>-1.1885714285714288</v>
      </c>
      <c r="N360" s="6">
        <f>DATEDIF(A360, I360, "d")</f>
        <v>1468</v>
      </c>
    </row>
    <row r="361" spans="1:14" ht="14.25">
      <c r="A361" s="5">
        <v>42515</v>
      </c>
      <c r="B361" s="6" t="s">
        <v>617</v>
      </c>
      <c r="C361" s="6" t="s">
        <v>618</v>
      </c>
      <c r="D361" s="17">
        <v>2506603546</v>
      </c>
      <c r="E361" s="6" t="s">
        <v>19</v>
      </c>
      <c r="F361" s="6" t="str">
        <f>IF(E361="BUY", "SELL", IF(E361="SELL", "BUY", ""))</f>
        <v>BUY</v>
      </c>
      <c r="G361" s="7">
        <v>114.099998</v>
      </c>
      <c r="H361" s="7">
        <v>1000</v>
      </c>
      <c r="I361" s="11">
        <v>44587</v>
      </c>
      <c r="J361" s="9">
        <v>51.150002000000001</v>
      </c>
      <c r="K361" s="9">
        <f t="shared" si="15"/>
        <v>448.29099821719547</v>
      </c>
      <c r="L361" s="10">
        <f t="shared" si="16"/>
        <v>-0.55170900178280458</v>
      </c>
      <c r="M361" s="10">
        <f t="shared" si="17"/>
        <v>0.55170900178280458</v>
      </c>
      <c r="N361" s="6">
        <f>DATEDIF(A361, I361, "d")</f>
        <v>2072</v>
      </c>
    </row>
    <row r="362" spans="1:14" ht="14.25">
      <c r="A362" s="5">
        <v>42515</v>
      </c>
      <c r="B362" s="6" t="s">
        <v>513</v>
      </c>
      <c r="C362" s="6" t="s">
        <v>514</v>
      </c>
      <c r="D362" s="17">
        <v>94648919214</v>
      </c>
      <c r="E362" s="6" t="s">
        <v>19</v>
      </c>
      <c r="F362" s="6" t="str">
        <f>IF(E362="BUY", "SELL", IF(E362="SELL", "BUY", ""))</f>
        <v>BUY</v>
      </c>
      <c r="G362" s="7">
        <v>66.630454999999998</v>
      </c>
      <c r="H362" s="7">
        <v>1000</v>
      </c>
      <c r="I362" s="5">
        <v>42573</v>
      </c>
      <c r="J362" s="9">
        <v>67.036438000000004</v>
      </c>
      <c r="K362" s="9">
        <f t="shared" si="15"/>
        <v>1006.0930545949298</v>
      </c>
      <c r="L362" s="10">
        <f t="shared" si="16"/>
        <v>6.0930545949297536E-3</v>
      </c>
      <c r="M362" s="10">
        <f t="shared" si="17"/>
        <v>-6.0930545949297536E-3</v>
      </c>
      <c r="N362" s="6">
        <f>DATEDIF(A362, I362, "d")</f>
        <v>58</v>
      </c>
    </row>
    <row r="363" spans="1:14" ht="14.25">
      <c r="A363" s="5">
        <v>42515</v>
      </c>
      <c r="B363" s="6" t="s">
        <v>619</v>
      </c>
      <c r="C363" s="6" t="s">
        <v>620</v>
      </c>
      <c r="D363" s="17">
        <v>69650124965</v>
      </c>
      <c r="E363" s="6" t="s">
        <v>16</v>
      </c>
      <c r="F363" s="6" t="str">
        <f>IF(E363="BUY", "SELL", IF(E363="SELL", "BUY", ""))</f>
        <v>SELL</v>
      </c>
      <c r="G363" s="7">
        <v>11.438003999999999</v>
      </c>
      <c r="H363" s="7">
        <v>1000</v>
      </c>
      <c r="I363" s="5">
        <v>42530</v>
      </c>
      <c r="J363" s="9">
        <v>12.335296</v>
      </c>
      <c r="K363" s="9">
        <f t="shared" si="15"/>
        <v>1078.4483026933719</v>
      </c>
      <c r="L363" s="10">
        <f t="shared" si="16"/>
        <v>-7.8448302693371941E-2</v>
      </c>
      <c r="M363" s="10">
        <f t="shared" si="17"/>
        <v>7.8448302693371941E-2</v>
      </c>
      <c r="N363" s="6">
        <f>DATEDIF(A363, I363, "d")</f>
        <v>15</v>
      </c>
    </row>
    <row r="364" spans="1:14" ht="14.25">
      <c r="A364" s="5">
        <v>42515</v>
      </c>
      <c r="B364" s="6" t="s">
        <v>621</v>
      </c>
      <c r="C364" s="6" t="s">
        <v>622</v>
      </c>
      <c r="D364" s="17">
        <v>10985670000</v>
      </c>
      <c r="E364" s="6" t="s">
        <v>16</v>
      </c>
      <c r="F364" s="6" t="str">
        <f>IF(E364="BUY", "SELL", IF(E364="SELL", "BUY", ""))</f>
        <v>SELL</v>
      </c>
      <c r="G364" s="7">
        <v>36.236294000000001</v>
      </c>
      <c r="H364" s="7">
        <v>1000</v>
      </c>
      <c r="I364" s="11">
        <v>44727</v>
      </c>
      <c r="J364" s="9">
        <v>45.052567000000003</v>
      </c>
      <c r="K364" s="9">
        <f t="shared" si="15"/>
        <v>1243.2995217446905</v>
      </c>
      <c r="L364" s="10">
        <f t="shared" si="16"/>
        <v>-0.24329952174469055</v>
      </c>
      <c r="M364" s="10">
        <f t="shared" si="17"/>
        <v>0.24329952174469055</v>
      </c>
      <c r="N364" s="6">
        <f>DATEDIF(A364, I364, "d")</f>
        <v>2212</v>
      </c>
    </row>
    <row r="365" spans="1:14" ht="14.25">
      <c r="A365" s="5">
        <v>42515</v>
      </c>
      <c r="B365" s="6" t="s">
        <v>553</v>
      </c>
      <c r="C365" s="6" t="s">
        <v>554</v>
      </c>
      <c r="D365" s="17">
        <v>5159719363</v>
      </c>
      <c r="E365" s="6" t="s">
        <v>16</v>
      </c>
      <c r="F365" s="6" t="str">
        <f>IF(E365="BUY", "SELL", IF(E365="SELL", "BUY", ""))</f>
        <v>SELL</v>
      </c>
      <c r="G365" s="7">
        <v>88.975639000000001</v>
      </c>
      <c r="H365" s="7">
        <v>1000</v>
      </c>
      <c r="I365" s="5">
        <v>42772</v>
      </c>
      <c r="J365" s="9">
        <v>87.651107999999994</v>
      </c>
      <c r="K365" s="9">
        <f t="shared" si="15"/>
        <v>985.1135545090043</v>
      </c>
      <c r="L365" s="10">
        <f t="shared" si="16"/>
        <v>1.4886445490995697E-2</v>
      </c>
      <c r="M365" s="10">
        <f t="shared" si="17"/>
        <v>-1.4886445490995697E-2</v>
      </c>
      <c r="N365" s="6">
        <f>DATEDIF(A365, I365, "d")</f>
        <v>257</v>
      </c>
    </row>
    <row r="366" spans="1:14" ht="14.25">
      <c r="A366" s="11">
        <v>42515</v>
      </c>
      <c r="B366" s="6" t="s">
        <v>623</v>
      </c>
      <c r="C366" s="6" t="s">
        <v>624</v>
      </c>
      <c r="D366" s="17">
        <v>24030453760</v>
      </c>
      <c r="E366" s="12" t="s">
        <v>16</v>
      </c>
      <c r="F366" s="13" t="str">
        <f>IF(E366="BUY", "SELL", IF(E366="SELL", "BUY", ""))</f>
        <v>SELL</v>
      </c>
      <c r="G366" s="7">
        <v>85.760009999999994</v>
      </c>
      <c r="H366" s="7">
        <v>1000</v>
      </c>
      <c r="I366" s="11">
        <v>42621</v>
      </c>
      <c r="J366" s="9">
        <v>62.729236999999998</v>
      </c>
      <c r="K366" s="9">
        <f t="shared" si="15"/>
        <v>731.45090584760896</v>
      </c>
      <c r="L366" s="10">
        <f t="shared" si="16"/>
        <v>0.26854909415239103</v>
      </c>
      <c r="M366" s="10">
        <f t="shared" si="17"/>
        <v>-0.26854909415239103</v>
      </c>
      <c r="N366" s="6">
        <f>DATEDIF(A366, I366, "d")</f>
        <v>106</v>
      </c>
    </row>
    <row r="367" spans="1:14" ht="14.25">
      <c r="A367" s="5">
        <v>42516</v>
      </c>
      <c r="B367" s="6" t="s">
        <v>542</v>
      </c>
      <c r="C367" s="6" t="s">
        <v>543</v>
      </c>
      <c r="D367" s="17">
        <v>35750388286</v>
      </c>
      <c r="E367" s="6" t="s">
        <v>16</v>
      </c>
      <c r="F367" s="6" t="str">
        <f>IF(E367="BUY", "SELL", IF(E367="SELL", "BUY", ""))</f>
        <v>SELL</v>
      </c>
      <c r="G367" s="7">
        <v>81.722106999999994</v>
      </c>
      <c r="H367" s="7">
        <v>1000</v>
      </c>
      <c r="I367" s="11">
        <v>42607</v>
      </c>
      <c r="J367" s="9">
        <v>70.400467000000006</v>
      </c>
      <c r="K367" s="9">
        <f t="shared" si="15"/>
        <v>861.46172173460991</v>
      </c>
      <c r="L367" s="10">
        <f t="shared" si="16"/>
        <v>0.13853827826539009</v>
      </c>
      <c r="M367" s="10">
        <f t="shared" si="17"/>
        <v>-0.13853827826539009</v>
      </c>
      <c r="N367" s="6">
        <f>DATEDIF(A367, I367, "d")</f>
        <v>91</v>
      </c>
    </row>
    <row r="368" spans="1:14" ht="14.25">
      <c r="A368" s="5">
        <v>42516</v>
      </c>
      <c r="B368" s="6" t="s">
        <v>544</v>
      </c>
      <c r="C368" s="6" t="s">
        <v>545</v>
      </c>
      <c r="D368" s="17">
        <v>31473180708</v>
      </c>
      <c r="E368" s="6" t="s">
        <v>16</v>
      </c>
      <c r="F368" s="6" t="str">
        <f>IF(E368="BUY", "SELL", IF(E368="SELL", "BUY", ""))</f>
        <v>SELL</v>
      </c>
      <c r="G368" s="7">
        <v>88.370002999999997</v>
      </c>
      <c r="H368" s="7">
        <v>1000</v>
      </c>
      <c r="I368" s="11">
        <v>42607</v>
      </c>
      <c r="J368" s="9">
        <v>85.5</v>
      </c>
      <c r="K368" s="9">
        <f t="shared" si="15"/>
        <v>967.52288217077466</v>
      </c>
      <c r="L368" s="10">
        <f t="shared" si="16"/>
        <v>3.2477117829225334E-2</v>
      </c>
      <c r="M368" s="10">
        <f t="shared" si="17"/>
        <v>-3.2477117829225334E-2</v>
      </c>
      <c r="N368" s="6">
        <f>DATEDIF(A368, I368, "d")</f>
        <v>91</v>
      </c>
    </row>
    <row r="369" spans="1:14" ht="14.25">
      <c r="A369" s="11">
        <v>42516</v>
      </c>
      <c r="B369" s="6" t="s">
        <v>625</v>
      </c>
      <c r="C369" s="6" t="s">
        <v>626</v>
      </c>
      <c r="D369" s="17">
        <v>418240970</v>
      </c>
      <c r="E369" s="12" t="s">
        <v>16</v>
      </c>
      <c r="F369" s="13" t="str">
        <f>IF(E369="BUY", "SELL", IF(E369="SELL", "BUY", ""))</f>
        <v>SELL</v>
      </c>
      <c r="G369" s="7">
        <v>37.774448</v>
      </c>
      <c r="H369" s="7">
        <v>1000</v>
      </c>
      <c r="I369" s="11">
        <v>42895</v>
      </c>
      <c r="J369" s="9">
        <v>55.060290999999999</v>
      </c>
      <c r="K369" s="9">
        <f t="shared" si="15"/>
        <v>1457.6067663516883</v>
      </c>
      <c r="L369" s="10">
        <f t="shared" si="16"/>
        <v>-0.45760676635168829</v>
      </c>
      <c r="M369" s="10">
        <f t="shared" si="17"/>
        <v>0.45760676635168829</v>
      </c>
      <c r="N369" s="6">
        <f>DATEDIF(A369, I369, "d")</f>
        <v>379</v>
      </c>
    </row>
    <row r="370" spans="1:14" ht="14.25">
      <c r="A370" s="11">
        <v>42516</v>
      </c>
      <c r="B370" s="6" t="s">
        <v>627</v>
      </c>
      <c r="C370" s="6" t="s">
        <v>628</v>
      </c>
      <c r="D370" s="17">
        <v>236596710</v>
      </c>
      <c r="E370" s="13" t="s">
        <v>19</v>
      </c>
      <c r="F370" s="12" t="str">
        <f>IF(E370="BUY", "SELL", IF(E370="SELL", "BUY", ""))</f>
        <v>BUY</v>
      </c>
      <c r="G370" s="7">
        <v>13.041554</v>
      </c>
      <c r="H370" s="7">
        <v>1000</v>
      </c>
      <c r="I370" s="11">
        <v>44727</v>
      </c>
      <c r="J370" s="9">
        <v>1.87</v>
      </c>
      <c r="K370" s="9">
        <f t="shared" si="15"/>
        <v>143.38782019382049</v>
      </c>
      <c r="L370" s="10">
        <f t="shared" si="16"/>
        <v>-0.85661217980617943</v>
      </c>
      <c r="M370" s="10">
        <f t="shared" si="17"/>
        <v>0.85661217980617943</v>
      </c>
      <c r="N370" s="6">
        <f>DATEDIF(A370, I370, "d")</f>
        <v>2211</v>
      </c>
    </row>
    <row r="371" spans="1:14" ht="14.25">
      <c r="A371" s="5">
        <v>42517</v>
      </c>
      <c r="B371" s="6" t="s">
        <v>629</v>
      </c>
      <c r="C371" s="6" t="s">
        <v>630</v>
      </c>
      <c r="D371" s="17">
        <v>4371724141</v>
      </c>
      <c r="E371" s="6" t="s">
        <v>16</v>
      </c>
      <c r="F371" s="6" t="str">
        <f>IF(E371="BUY", "SELL", IF(E371="SELL", "BUY", ""))</f>
        <v>SELL</v>
      </c>
      <c r="G371" s="7">
        <v>12.35</v>
      </c>
      <c r="H371" s="7">
        <v>1000</v>
      </c>
      <c r="I371" s="5">
        <v>43348</v>
      </c>
      <c r="J371" s="9">
        <v>23.559999000000001</v>
      </c>
      <c r="K371" s="9">
        <f t="shared" si="15"/>
        <v>1907.6922267206478</v>
      </c>
      <c r="L371" s="10">
        <f t="shared" si="16"/>
        <v>-0.90769222672064775</v>
      </c>
      <c r="M371" s="10">
        <f t="shared" si="17"/>
        <v>0.90769222672064775</v>
      </c>
      <c r="N371" s="6">
        <f>DATEDIF(A371, I371, "d")</f>
        <v>831</v>
      </c>
    </row>
    <row r="372" spans="1:14" ht="14.25">
      <c r="A372" s="5">
        <v>42517</v>
      </c>
      <c r="B372" s="6" t="s">
        <v>631</v>
      </c>
      <c r="C372" s="6" t="s">
        <v>632</v>
      </c>
      <c r="D372" s="17">
        <v>947432930</v>
      </c>
      <c r="E372" s="6" t="s">
        <v>19</v>
      </c>
      <c r="F372" s="6" t="str">
        <f>IF(E372="BUY", "SELL", IF(E372="SELL", "BUY", ""))</f>
        <v>BUY</v>
      </c>
      <c r="G372" s="7">
        <v>38.549999</v>
      </c>
      <c r="H372" s="7">
        <v>1000</v>
      </c>
      <c r="I372" s="11">
        <v>43991</v>
      </c>
      <c r="J372" s="9">
        <v>17.280000999999999</v>
      </c>
      <c r="K372" s="9">
        <f t="shared" si="15"/>
        <v>448.24906480542319</v>
      </c>
      <c r="L372" s="10">
        <f t="shared" si="16"/>
        <v>-0.55175093519457685</v>
      </c>
      <c r="M372" s="10">
        <f t="shared" si="17"/>
        <v>0.55175093519457685</v>
      </c>
      <c r="N372" s="6">
        <f>DATEDIF(A372, I372, "d")</f>
        <v>1474</v>
      </c>
    </row>
    <row r="373" spans="1:14" ht="14.25">
      <c r="A373" s="5">
        <v>42517</v>
      </c>
      <c r="B373" s="6" t="s">
        <v>633</v>
      </c>
      <c r="C373" s="6" t="s">
        <v>634</v>
      </c>
      <c r="D373" s="17">
        <v>308031360</v>
      </c>
      <c r="E373" s="6" t="s">
        <v>19</v>
      </c>
      <c r="F373" s="6" t="str">
        <f>IF(E373="BUY", "SELL", IF(E373="SELL", "BUY", ""))</f>
        <v>BUY</v>
      </c>
      <c r="G373" s="7">
        <v>17.43</v>
      </c>
      <c r="H373" s="7">
        <v>1000</v>
      </c>
      <c r="I373" s="11">
        <v>44005</v>
      </c>
      <c r="J373" s="9">
        <v>9.4</v>
      </c>
      <c r="K373" s="9">
        <f t="shared" si="15"/>
        <v>539.30005737234649</v>
      </c>
      <c r="L373" s="10">
        <f t="shared" si="16"/>
        <v>-0.46069994262765351</v>
      </c>
      <c r="M373" s="10">
        <f t="shared" si="17"/>
        <v>0.46069994262765351</v>
      </c>
      <c r="N373" s="6">
        <f>DATEDIF(A373, I373, "d")</f>
        <v>1488</v>
      </c>
    </row>
    <row r="374" spans="1:14" ht="14.25">
      <c r="A374" s="5">
        <v>42522</v>
      </c>
      <c r="B374" s="6" t="s">
        <v>635</v>
      </c>
      <c r="C374" s="6" t="s">
        <v>636</v>
      </c>
      <c r="D374" s="17">
        <v>806943850</v>
      </c>
      <c r="E374" s="6" t="s">
        <v>19</v>
      </c>
      <c r="F374" s="6" t="str">
        <f>IF(E374="BUY", "SELL", IF(E374="SELL", "BUY", ""))</f>
        <v>BUY</v>
      </c>
      <c r="G374" s="7">
        <v>9.9306760000000001</v>
      </c>
      <c r="H374" s="7">
        <v>1000</v>
      </c>
      <c r="I374" s="11">
        <v>44727</v>
      </c>
      <c r="J374" s="9">
        <v>8.2082999999999995</v>
      </c>
      <c r="K374" s="9">
        <f t="shared" si="15"/>
        <v>826.56004485495237</v>
      </c>
      <c r="L374" s="10">
        <f t="shared" si="16"/>
        <v>-0.17343995514504765</v>
      </c>
      <c r="M374" s="10">
        <f t="shared" si="17"/>
        <v>0.17343995514504765</v>
      </c>
      <c r="N374" s="6">
        <f>DATEDIF(A374, I374, "d")</f>
        <v>2205</v>
      </c>
    </row>
    <row r="375" spans="1:14" ht="14.25">
      <c r="A375" s="5">
        <v>42522</v>
      </c>
      <c r="B375" s="6" t="s">
        <v>637</v>
      </c>
      <c r="C375" s="6" t="s">
        <v>638</v>
      </c>
      <c r="D375" s="17">
        <v>36278457880</v>
      </c>
      <c r="E375" s="6" t="s">
        <v>16</v>
      </c>
      <c r="F375" s="6" t="str">
        <f>IF(E375="BUY", "SELL", IF(E375="SELL", "BUY", ""))</f>
        <v>SELL</v>
      </c>
      <c r="G375" s="7">
        <v>40.730507000000003</v>
      </c>
      <c r="H375" s="7">
        <v>1000</v>
      </c>
      <c r="I375" s="5">
        <v>44396</v>
      </c>
      <c r="J375" s="9">
        <v>67.090714000000006</v>
      </c>
      <c r="K375" s="9">
        <f t="shared" si="15"/>
        <v>1647.1858305127409</v>
      </c>
      <c r="L375" s="10">
        <f t="shared" si="16"/>
        <v>-0.64718583051274092</v>
      </c>
      <c r="M375" s="10">
        <f t="shared" si="17"/>
        <v>0.64718583051274092</v>
      </c>
      <c r="N375" s="6">
        <f>DATEDIF(A375, I375, "d")</f>
        <v>1874</v>
      </c>
    </row>
    <row r="376" spans="1:14" ht="14.25">
      <c r="A376" s="11">
        <v>42522</v>
      </c>
      <c r="B376" s="6" t="s">
        <v>611</v>
      </c>
      <c r="C376" s="6" t="s">
        <v>612</v>
      </c>
      <c r="D376" s="17">
        <v>3317700214</v>
      </c>
      <c r="E376" s="12" t="s">
        <v>16</v>
      </c>
      <c r="F376" s="13" t="str">
        <f>IF(E376="BUY", "SELL", IF(E376="SELL", "BUY", ""))</f>
        <v>SELL</v>
      </c>
      <c r="G376" s="7">
        <v>33.482342000000003</v>
      </c>
      <c r="H376" s="7">
        <v>1000</v>
      </c>
      <c r="I376" s="11">
        <v>42579</v>
      </c>
      <c r="J376" s="9">
        <v>35.75</v>
      </c>
      <c r="K376" s="9">
        <f t="shared" si="15"/>
        <v>1067.7269827779669</v>
      </c>
      <c r="L376" s="10">
        <f t="shared" si="16"/>
        <v>-6.772698277796689E-2</v>
      </c>
      <c r="M376" s="10">
        <f t="shared" si="17"/>
        <v>6.772698277796689E-2</v>
      </c>
      <c r="N376" s="6">
        <f>DATEDIF(A376, I376, "d")</f>
        <v>57</v>
      </c>
    </row>
    <row r="377" spans="1:14" ht="14.25">
      <c r="A377" s="11">
        <v>42522</v>
      </c>
      <c r="B377" s="6" t="s">
        <v>639</v>
      </c>
      <c r="C377" s="6" t="s">
        <v>640</v>
      </c>
      <c r="D377" s="17">
        <v>9366170100</v>
      </c>
      <c r="E377" s="13" t="s">
        <v>19</v>
      </c>
      <c r="F377" s="12" t="str">
        <f>IF(E377="BUY", "SELL", IF(E377="SELL", "BUY", ""))</f>
        <v>BUY</v>
      </c>
      <c r="G377" s="7">
        <v>25.35</v>
      </c>
      <c r="H377" s="7">
        <v>1000</v>
      </c>
      <c r="I377" s="11">
        <v>44727</v>
      </c>
      <c r="J377" s="9">
        <v>28.700001</v>
      </c>
      <c r="K377" s="9">
        <f t="shared" si="15"/>
        <v>1132.1499408284024</v>
      </c>
      <c r="L377" s="10">
        <f t="shared" si="16"/>
        <v>0.13214994082840234</v>
      </c>
      <c r="M377" s="10">
        <f t="shared" si="17"/>
        <v>-0.13214994082840234</v>
      </c>
      <c r="N377" s="6">
        <f>DATEDIF(A377, I377, "d")</f>
        <v>2205</v>
      </c>
    </row>
    <row r="378" spans="1:14" ht="14.25">
      <c r="A378" s="5">
        <v>42523</v>
      </c>
      <c r="B378" s="6" t="s">
        <v>641</v>
      </c>
      <c r="C378" s="6" t="s">
        <v>642</v>
      </c>
      <c r="D378" s="17">
        <v>226082577</v>
      </c>
      <c r="E378" s="6" t="s">
        <v>19</v>
      </c>
      <c r="F378" s="6" t="str">
        <f>IF(E378="BUY", "SELL", IF(E378="SELL", "BUY", ""))</f>
        <v>BUY</v>
      </c>
      <c r="G378" s="7">
        <v>41.227195999999999</v>
      </c>
      <c r="H378" s="7">
        <v>1000</v>
      </c>
      <c r="I378" s="11">
        <v>42874</v>
      </c>
      <c r="J378" s="9">
        <v>38.057758</v>
      </c>
      <c r="K378" s="9">
        <f t="shared" si="15"/>
        <v>923.12263972548612</v>
      </c>
      <c r="L378" s="10">
        <f t="shared" si="16"/>
        <v>-7.6877360274513876E-2</v>
      </c>
      <c r="M378" s="10">
        <f t="shared" si="17"/>
        <v>7.6877360274513876E-2</v>
      </c>
      <c r="N378" s="6">
        <f>DATEDIF(A378, I378, "d")</f>
        <v>351</v>
      </c>
    </row>
    <row r="379" spans="1:14" ht="14.25">
      <c r="A379" s="5">
        <v>42523</v>
      </c>
      <c r="B379" s="6" t="s">
        <v>97</v>
      </c>
      <c r="C379" s="6" t="s">
        <v>98</v>
      </c>
      <c r="D379" s="17">
        <v>47001843200</v>
      </c>
      <c r="E379" s="6" t="s">
        <v>19</v>
      </c>
      <c r="F379" s="6" t="str">
        <f>IF(E379="BUY", "SELL", IF(E379="SELL", "BUY", ""))</f>
        <v>BUY</v>
      </c>
      <c r="G379" s="7">
        <v>9.3107410000000002</v>
      </c>
      <c r="H379" s="7">
        <v>1000</v>
      </c>
      <c r="I379" s="11">
        <v>42544</v>
      </c>
      <c r="J379" s="9">
        <v>9.4446619999999992</v>
      </c>
      <c r="K379" s="9">
        <f t="shared" si="15"/>
        <v>1014.3834953630435</v>
      </c>
      <c r="L379" s="10">
        <f t="shared" si="16"/>
        <v>1.4383495363043494E-2</v>
      </c>
      <c r="M379" s="10">
        <f t="shared" si="17"/>
        <v>-1.4383495363043494E-2</v>
      </c>
      <c r="N379" s="6">
        <f>DATEDIF(A379, I379, "d")</f>
        <v>21</v>
      </c>
    </row>
    <row r="380" spans="1:14" ht="14.25">
      <c r="A380" s="5">
        <v>42523</v>
      </c>
      <c r="B380" s="6" t="s">
        <v>367</v>
      </c>
      <c r="C380" s="6" t="s">
        <v>368</v>
      </c>
      <c r="D380" s="17">
        <v>46040772280</v>
      </c>
      <c r="E380" s="6" t="s">
        <v>19</v>
      </c>
      <c r="F380" s="6" t="str">
        <f>IF(E380="BUY", "SELL", IF(E380="SELL", "BUY", ""))</f>
        <v>BUY</v>
      </c>
      <c r="G380" s="7">
        <v>25.304735000000001</v>
      </c>
      <c r="H380" s="7">
        <v>1000</v>
      </c>
      <c r="I380" s="11">
        <v>42566</v>
      </c>
      <c r="J380" s="9">
        <v>26.058786000000001</v>
      </c>
      <c r="K380" s="9">
        <f t="shared" si="15"/>
        <v>1029.798810380745</v>
      </c>
      <c r="L380" s="10">
        <f t="shared" si="16"/>
        <v>2.9798810380744955E-2</v>
      </c>
      <c r="M380" s="10">
        <f t="shared" si="17"/>
        <v>-2.9798810380744955E-2</v>
      </c>
      <c r="N380" s="6">
        <f>DATEDIF(A380, I380, "d")</f>
        <v>43</v>
      </c>
    </row>
    <row r="381" spans="1:14" ht="14.25">
      <c r="A381" s="5">
        <v>42523</v>
      </c>
      <c r="B381" s="6" t="s">
        <v>643</v>
      </c>
      <c r="C381" s="6" t="s">
        <v>644</v>
      </c>
      <c r="D381" s="17">
        <v>583698716</v>
      </c>
      <c r="E381" s="6" t="s">
        <v>19</v>
      </c>
      <c r="F381" s="6" t="str">
        <f>IF(E381="BUY", "SELL", IF(E381="SELL", "BUY", ""))</f>
        <v>BUY</v>
      </c>
      <c r="G381" s="7">
        <v>10.720000300000001</v>
      </c>
      <c r="H381" s="7">
        <v>1000</v>
      </c>
      <c r="I381" s="11">
        <v>42585</v>
      </c>
      <c r="J381" s="9">
        <v>13.300000199999999</v>
      </c>
      <c r="K381" s="9">
        <f t="shared" si="15"/>
        <v>1240.6716257274732</v>
      </c>
      <c r="L381" s="10">
        <f t="shared" si="16"/>
        <v>0.24067162572747317</v>
      </c>
      <c r="M381" s="10">
        <f t="shared" si="17"/>
        <v>-0.24067162572747317</v>
      </c>
      <c r="N381" s="6">
        <f>DATEDIF(A381, I381, "d")</f>
        <v>62</v>
      </c>
    </row>
    <row r="382" spans="1:14" ht="14.25">
      <c r="A382" s="5">
        <v>42523</v>
      </c>
      <c r="B382" s="6" t="s">
        <v>645</v>
      </c>
      <c r="C382" s="6" t="s">
        <v>646</v>
      </c>
      <c r="D382" s="17">
        <v>21156167025</v>
      </c>
      <c r="E382" s="6" t="s">
        <v>19</v>
      </c>
      <c r="F382" s="6" t="str">
        <f>IF(E382="BUY", "SELL", IF(E382="SELL", "BUY", ""))</f>
        <v>BUY</v>
      </c>
      <c r="G382" s="7">
        <v>4.6802729999999997</v>
      </c>
      <c r="H382" s="7">
        <v>1000</v>
      </c>
      <c r="I382" s="5">
        <v>43159</v>
      </c>
      <c r="J382" s="9">
        <v>5.2105449999999998</v>
      </c>
      <c r="K382" s="9">
        <f t="shared" si="15"/>
        <v>1113.2993737758461</v>
      </c>
      <c r="L382" s="10">
        <f t="shared" si="16"/>
        <v>0.1132993737758461</v>
      </c>
      <c r="M382" s="10">
        <f t="shared" si="17"/>
        <v>-0.1132993737758461</v>
      </c>
      <c r="N382" s="6">
        <f>DATEDIF(A382, I382, "d")</f>
        <v>636</v>
      </c>
    </row>
    <row r="383" spans="1:14" ht="14.25">
      <c r="A383" s="5">
        <v>42523</v>
      </c>
      <c r="B383" s="6" t="s">
        <v>647</v>
      </c>
      <c r="C383" s="6" t="s">
        <v>648</v>
      </c>
      <c r="D383" s="17">
        <v>2063876020</v>
      </c>
      <c r="E383" s="6" t="s">
        <v>16</v>
      </c>
      <c r="F383" s="6" t="str">
        <f>IF(E383="BUY", "SELL", IF(E383="SELL", "BUY", ""))</f>
        <v>SELL</v>
      </c>
      <c r="G383" s="7">
        <v>56.84</v>
      </c>
      <c r="H383" s="7">
        <v>1000</v>
      </c>
      <c r="I383" s="11">
        <v>44727</v>
      </c>
      <c r="J383" s="9">
        <v>49.98</v>
      </c>
      <c r="K383" s="9">
        <f t="shared" si="15"/>
        <v>879.31034482758605</v>
      </c>
      <c r="L383" s="10">
        <f t="shared" si="16"/>
        <v>0.12068965517241395</v>
      </c>
      <c r="M383" s="10">
        <f t="shared" si="17"/>
        <v>-0.12068965517241395</v>
      </c>
      <c r="N383" s="6">
        <f>DATEDIF(A383, I383, "d")</f>
        <v>2204</v>
      </c>
    </row>
    <row r="384" spans="1:14" ht="14.25">
      <c r="A384" s="5">
        <v>42523</v>
      </c>
      <c r="B384" s="6" t="s">
        <v>649</v>
      </c>
      <c r="C384" s="6" t="s">
        <v>650</v>
      </c>
      <c r="D384" s="17">
        <v>9709777072</v>
      </c>
      <c r="E384" s="6" t="s">
        <v>19</v>
      </c>
      <c r="F384" s="6" t="str">
        <f>IF(E384="BUY", "SELL", IF(E384="SELL", "BUY", ""))</f>
        <v>BUY</v>
      </c>
      <c r="G384" s="7">
        <v>53.490001999999997</v>
      </c>
      <c r="H384" s="7">
        <v>1000</v>
      </c>
      <c r="I384" s="11">
        <v>42993</v>
      </c>
      <c r="J384" s="9">
        <v>75.489998</v>
      </c>
      <c r="K384" s="9">
        <f t="shared" si="15"/>
        <v>1411.2917400900453</v>
      </c>
      <c r="L384" s="10">
        <f t="shared" si="16"/>
        <v>0.41129174009004532</v>
      </c>
      <c r="M384" s="10">
        <f t="shared" si="17"/>
        <v>-0.41129174009004532</v>
      </c>
      <c r="N384" s="6">
        <f>DATEDIF(A384, I384, "d")</f>
        <v>470</v>
      </c>
    </row>
    <row r="385" spans="1:14" ht="14.25">
      <c r="A385" s="5">
        <v>42523</v>
      </c>
      <c r="B385" s="6" t="s">
        <v>651</v>
      </c>
      <c r="C385" s="6" t="s">
        <v>652</v>
      </c>
      <c r="D385" s="17">
        <v>40442680320</v>
      </c>
      <c r="E385" s="6" t="s">
        <v>19</v>
      </c>
      <c r="F385" s="6" t="str">
        <f>IF(E385="BUY", "SELL", IF(E385="SELL", "BUY", ""))</f>
        <v>BUY</v>
      </c>
      <c r="G385" s="7">
        <v>50.072085999999999</v>
      </c>
      <c r="H385" s="7">
        <v>1000</v>
      </c>
      <c r="I385" s="11">
        <v>42548</v>
      </c>
      <c r="J385" s="9">
        <v>51.189368999999999</v>
      </c>
      <c r="K385" s="9">
        <f t="shared" si="15"/>
        <v>1022.3134901949163</v>
      </c>
      <c r="L385" s="10">
        <f t="shared" si="16"/>
        <v>2.2313490194916311E-2</v>
      </c>
      <c r="M385" s="10">
        <f t="shared" si="17"/>
        <v>-2.2313490194916311E-2</v>
      </c>
      <c r="N385" s="6">
        <f>DATEDIF(A385, I385, "d")</f>
        <v>25</v>
      </c>
    </row>
    <row r="386" spans="1:14" ht="14.25">
      <c r="A386" s="5">
        <v>42523</v>
      </c>
      <c r="B386" s="6" t="s">
        <v>653</v>
      </c>
      <c r="C386" s="6" t="s">
        <v>654</v>
      </c>
      <c r="D386" s="17">
        <v>546301930</v>
      </c>
      <c r="E386" s="6" t="s">
        <v>19</v>
      </c>
      <c r="F386" s="6" t="str">
        <f>IF(E386="BUY", "SELL", IF(E386="SELL", "BUY", ""))</f>
        <v>BUY</v>
      </c>
      <c r="G386" s="7">
        <v>13.28</v>
      </c>
      <c r="H386" s="7">
        <v>1000</v>
      </c>
      <c r="I386" s="11">
        <v>44727</v>
      </c>
      <c r="J386" s="9">
        <v>9.9600000000000009</v>
      </c>
      <c r="K386" s="9">
        <f t="shared" si="15"/>
        <v>750.00000000000011</v>
      </c>
      <c r="L386" s="10">
        <f t="shared" si="16"/>
        <v>-0.24999999999999989</v>
      </c>
      <c r="M386" s="10">
        <f t="shared" si="17"/>
        <v>0.24999999999999989</v>
      </c>
      <c r="N386" s="6">
        <f>DATEDIF(A386, I386, "d")</f>
        <v>2204</v>
      </c>
    </row>
    <row r="387" spans="1:14" ht="14.25">
      <c r="A387" s="5">
        <v>42524</v>
      </c>
      <c r="B387" s="6" t="s">
        <v>655</v>
      </c>
      <c r="C387" s="6" t="s">
        <v>656</v>
      </c>
      <c r="D387" s="17">
        <v>1734168900</v>
      </c>
      <c r="E387" s="6" t="s">
        <v>19</v>
      </c>
      <c r="F387" s="6" t="str">
        <f>IF(E387="BUY", "SELL", IF(E387="SELL", "BUY", ""))</f>
        <v>BUY</v>
      </c>
      <c r="G387" s="7">
        <v>128.07</v>
      </c>
      <c r="H387" s="7">
        <v>1000</v>
      </c>
      <c r="I387" s="11">
        <v>44355</v>
      </c>
      <c r="J387" s="9">
        <v>216.93</v>
      </c>
      <c r="K387" s="9">
        <f t="shared" ref="K387:K450" si="18">(H387/G387)*J387</f>
        <v>1693.8393066291871</v>
      </c>
      <c r="L387" s="10">
        <f t="shared" ref="L387:L450" si="19">IF(F387="BUY",(K387-H387)/H387, IF(F387="SELL", (H387-K387)/H387, "Invalid"))</f>
        <v>0.69383930662918714</v>
      </c>
      <c r="M387" s="10">
        <f t="shared" ref="M387:M450" si="20">IF(E387="BUY",(K387-H387)/H387,IF(E387="SELL",(H387-K387)/H387,""))</f>
        <v>-0.69383930662918714</v>
      </c>
      <c r="N387" s="6">
        <f>DATEDIF(A387, I387, "d")</f>
        <v>1831</v>
      </c>
    </row>
    <row r="388" spans="1:14" ht="14.25">
      <c r="A388" s="5">
        <v>42524</v>
      </c>
      <c r="B388" s="6" t="s">
        <v>58</v>
      </c>
      <c r="C388" s="6" t="s">
        <v>59</v>
      </c>
      <c r="D388" s="17">
        <v>231528133463</v>
      </c>
      <c r="E388" s="6" t="s">
        <v>19</v>
      </c>
      <c r="F388" s="6" t="str">
        <f>IF(E388="BUY", "SELL", IF(E388="SELL", "BUY", ""))</f>
        <v>BUY</v>
      </c>
      <c r="G388" s="7">
        <v>12.439978</v>
      </c>
      <c r="H388" s="7">
        <v>1000</v>
      </c>
      <c r="I388" s="5">
        <v>42611</v>
      </c>
      <c r="J388" s="9">
        <v>13.664996</v>
      </c>
      <c r="K388" s="9">
        <f t="shared" si="18"/>
        <v>1098.4742899063006</v>
      </c>
      <c r="L388" s="10">
        <f t="shared" si="19"/>
        <v>9.8474289906300555E-2</v>
      </c>
      <c r="M388" s="10">
        <f t="shared" si="20"/>
        <v>-9.8474289906300555E-2</v>
      </c>
      <c r="N388" s="6">
        <f>DATEDIF(A388, I388, "d")</f>
        <v>87</v>
      </c>
    </row>
    <row r="389" spans="1:14" ht="14.25">
      <c r="A389" s="5">
        <v>42524</v>
      </c>
      <c r="B389" s="6" t="s">
        <v>657</v>
      </c>
      <c r="C389" s="6" t="s">
        <v>658</v>
      </c>
      <c r="D389" s="17">
        <v>32529708000</v>
      </c>
      <c r="E389" s="6" t="s">
        <v>19</v>
      </c>
      <c r="F389" s="6" t="str">
        <f>IF(E389="BUY", "SELL", IF(E389="SELL", "BUY", ""))</f>
        <v>BUY</v>
      </c>
      <c r="G389" s="7">
        <v>38.911999999999999</v>
      </c>
      <c r="H389" s="7">
        <v>1000</v>
      </c>
      <c r="I389" s="11">
        <v>42888</v>
      </c>
      <c r="J389" s="9">
        <v>42.031999999999996</v>
      </c>
      <c r="K389" s="9">
        <f t="shared" si="18"/>
        <v>1080.1809210526314</v>
      </c>
      <c r="L389" s="10">
        <f t="shared" si="19"/>
        <v>8.0180921052631443E-2</v>
      </c>
      <c r="M389" s="10">
        <f t="shared" si="20"/>
        <v>-8.0180921052631443E-2</v>
      </c>
      <c r="N389" s="6">
        <f>DATEDIF(A389, I389, "d")</f>
        <v>364</v>
      </c>
    </row>
    <row r="390" spans="1:14" ht="14.25">
      <c r="A390" s="5">
        <v>42524</v>
      </c>
      <c r="B390" s="6" t="s">
        <v>659</v>
      </c>
      <c r="C390" s="6" t="s">
        <v>660</v>
      </c>
      <c r="D390" s="17">
        <v>10725846537</v>
      </c>
      <c r="E390" s="6" t="s">
        <v>19</v>
      </c>
      <c r="F390" s="6" t="str">
        <f>IF(E390="BUY", "SELL", IF(E390="SELL", "BUY", ""))</f>
        <v>BUY</v>
      </c>
      <c r="G390" s="7">
        <v>11.01</v>
      </c>
      <c r="H390" s="7">
        <v>1000</v>
      </c>
      <c r="I390" s="11">
        <v>42738</v>
      </c>
      <c r="J390" s="9">
        <v>11.5</v>
      </c>
      <c r="K390" s="9">
        <f t="shared" si="18"/>
        <v>1044.5049954586739</v>
      </c>
      <c r="L390" s="10">
        <f t="shared" si="19"/>
        <v>4.4504995458673875E-2</v>
      </c>
      <c r="M390" s="10">
        <f t="shared" si="20"/>
        <v>-4.4504995458673875E-2</v>
      </c>
      <c r="N390" s="6">
        <f>DATEDIF(A390, I390, "d")</f>
        <v>214</v>
      </c>
    </row>
    <row r="391" spans="1:14" ht="14.25">
      <c r="A391" s="5">
        <v>42524</v>
      </c>
      <c r="B391" s="6" t="s">
        <v>661</v>
      </c>
      <c r="C391" s="6" t="s">
        <v>662</v>
      </c>
      <c r="D391" s="17">
        <v>1511406816</v>
      </c>
      <c r="E391" s="6" t="s">
        <v>19</v>
      </c>
      <c r="F391" s="6" t="str">
        <f>IF(E391="BUY", "SELL", IF(E391="SELL", "BUY", ""))</f>
        <v>BUY</v>
      </c>
      <c r="G391" s="7">
        <v>39.697226999999998</v>
      </c>
      <c r="H391" s="7">
        <v>1000</v>
      </c>
      <c r="I391" s="11">
        <v>43391</v>
      </c>
      <c r="J391" s="9">
        <v>45.056797000000003</v>
      </c>
      <c r="K391" s="9">
        <f t="shared" si="18"/>
        <v>1135.0111936030191</v>
      </c>
      <c r="L391" s="10">
        <f t="shared" si="19"/>
        <v>0.13501119360301914</v>
      </c>
      <c r="M391" s="10">
        <f t="shared" si="20"/>
        <v>-0.13501119360301914</v>
      </c>
      <c r="N391" s="6">
        <f>DATEDIF(A391, I391, "d")</f>
        <v>867</v>
      </c>
    </row>
    <row r="392" spans="1:14" ht="14.25">
      <c r="A392" s="5">
        <v>42524</v>
      </c>
      <c r="B392" s="6" t="s">
        <v>663</v>
      </c>
      <c r="C392" s="6" t="s">
        <v>664</v>
      </c>
      <c r="D392" s="17">
        <v>41085696745</v>
      </c>
      <c r="E392" s="6" t="s">
        <v>16</v>
      </c>
      <c r="F392" s="6" t="str">
        <f>IF(E392="BUY", "SELL", IF(E392="SELL", "BUY", ""))</f>
        <v>SELL</v>
      </c>
      <c r="G392" s="7">
        <v>49.768554999999999</v>
      </c>
      <c r="H392" s="7">
        <v>1000</v>
      </c>
      <c r="I392" s="11">
        <v>42621</v>
      </c>
      <c r="J392" s="9">
        <v>53.073410000000003</v>
      </c>
      <c r="K392" s="9">
        <f t="shared" si="18"/>
        <v>1066.4044796960652</v>
      </c>
      <c r="L392" s="10">
        <f t="shared" si="19"/>
        <v>-6.6404479696065208E-2</v>
      </c>
      <c r="M392" s="10">
        <f t="shared" si="20"/>
        <v>6.6404479696065208E-2</v>
      </c>
      <c r="N392" s="6">
        <f>DATEDIF(A392, I392, "d")</f>
        <v>97</v>
      </c>
    </row>
    <row r="393" spans="1:14" ht="14.25">
      <c r="A393" s="5">
        <v>42524</v>
      </c>
      <c r="B393" s="6" t="s">
        <v>72</v>
      </c>
      <c r="C393" s="6" t="s">
        <v>73</v>
      </c>
      <c r="D393" s="17">
        <v>21199583290</v>
      </c>
      <c r="E393" s="6" t="s">
        <v>19</v>
      </c>
      <c r="F393" s="6" t="str">
        <f>IF(E393="BUY", "SELL", IF(E393="SELL", "BUY", ""))</f>
        <v>BUY</v>
      </c>
      <c r="G393" s="7">
        <v>59.155822999999998</v>
      </c>
      <c r="H393" s="7">
        <v>1000</v>
      </c>
      <c r="I393" s="5">
        <v>42550</v>
      </c>
      <c r="J393" s="9">
        <v>61.076991999999997</v>
      </c>
      <c r="K393" s="9">
        <f t="shared" si="18"/>
        <v>1032.4764140294353</v>
      </c>
      <c r="L393" s="10">
        <f t="shared" si="19"/>
        <v>3.2476414029435317E-2</v>
      </c>
      <c r="M393" s="10">
        <f t="shared" si="20"/>
        <v>-3.2476414029435317E-2</v>
      </c>
      <c r="N393" s="6">
        <f>DATEDIF(A393, I393, "d")</f>
        <v>26</v>
      </c>
    </row>
    <row r="394" spans="1:14" ht="14.25">
      <c r="A394" s="5">
        <v>42524</v>
      </c>
      <c r="B394" s="6" t="s">
        <v>665</v>
      </c>
      <c r="C394" s="6" t="s">
        <v>666</v>
      </c>
      <c r="D394" s="17">
        <v>48448614231</v>
      </c>
      <c r="E394" s="6" t="s">
        <v>16</v>
      </c>
      <c r="F394" s="6" t="str">
        <f>IF(E394="BUY", "SELL", IF(E394="SELL", "BUY", ""))</f>
        <v>SELL</v>
      </c>
      <c r="G394" s="7">
        <v>67.239998</v>
      </c>
      <c r="H394" s="7">
        <v>1000</v>
      </c>
      <c r="I394" s="5">
        <v>43910</v>
      </c>
      <c r="J394" s="9">
        <v>165.009995</v>
      </c>
      <c r="K394" s="9">
        <f t="shared" si="18"/>
        <v>2454.0452098169308</v>
      </c>
      <c r="L394" s="10">
        <f t="shared" si="19"/>
        <v>-1.4540452098169308</v>
      </c>
      <c r="M394" s="10">
        <f t="shared" si="20"/>
        <v>1.4540452098169308</v>
      </c>
      <c r="N394" s="6">
        <f>DATEDIF(A394, I394, "d")</f>
        <v>1386</v>
      </c>
    </row>
    <row r="395" spans="1:14" ht="14.25">
      <c r="A395" s="5">
        <v>42524</v>
      </c>
      <c r="B395" s="6" t="s">
        <v>667</v>
      </c>
      <c r="C395" s="6" t="s">
        <v>668</v>
      </c>
      <c r="D395" s="17">
        <v>3120597000</v>
      </c>
      <c r="E395" s="6" t="s">
        <v>16</v>
      </c>
      <c r="F395" s="6" t="str">
        <f>IF(E395="BUY", "SELL", IF(E395="SELL", "BUY", ""))</f>
        <v>SELL</v>
      </c>
      <c r="G395" s="7">
        <v>30.41</v>
      </c>
      <c r="H395" s="7">
        <v>1000</v>
      </c>
      <c r="I395" s="11">
        <v>43719</v>
      </c>
      <c r="J395" s="9">
        <v>9.74</v>
      </c>
      <c r="K395" s="9">
        <f t="shared" si="18"/>
        <v>320.2893784939165</v>
      </c>
      <c r="L395" s="10">
        <f t="shared" si="19"/>
        <v>0.67971062150608352</v>
      </c>
      <c r="M395" s="10">
        <f t="shared" si="20"/>
        <v>-0.67971062150608352</v>
      </c>
      <c r="N395" s="6">
        <f>DATEDIF(A395, I395, "d")</f>
        <v>1195</v>
      </c>
    </row>
    <row r="396" spans="1:14" ht="14.25">
      <c r="A396" s="5">
        <v>42524</v>
      </c>
      <c r="B396" s="6" t="s">
        <v>669</v>
      </c>
      <c r="C396" s="6" t="s">
        <v>670</v>
      </c>
      <c r="D396" s="17">
        <v>616218443</v>
      </c>
      <c r="E396" s="6" t="s">
        <v>19</v>
      </c>
      <c r="F396" s="6" t="str">
        <f>IF(E396="BUY", "SELL", IF(E396="SELL", "BUY", ""))</f>
        <v>BUY</v>
      </c>
      <c r="G396" s="7">
        <v>122.400002</v>
      </c>
      <c r="H396" s="7">
        <v>1000</v>
      </c>
      <c r="I396" s="5">
        <v>42612</v>
      </c>
      <c r="J396" s="9">
        <v>139.199997</v>
      </c>
      <c r="K396" s="9">
        <f t="shared" si="18"/>
        <v>1137.2548588683846</v>
      </c>
      <c r="L396" s="10">
        <f t="shared" si="19"/>
        <v>0.13725485886838465</v>
      </c>
      <c r="M396" s="10">
        <f t="shared" si="20"/>
        <v>-0.13725485886838465</v>
      </c>
      <c r="N396" s="6">
        <f>DATEDIF(A396, I396, "d")</f>
        <v>88</v>
      </c>
    </row>
    <row r="397" spans="1:14" ht="14.25">
      <c r="A397" s="5">
        <v>42524</v>
      </c>
      <c r="B397" s="6" t="s">
        <v>671</v>
      </c>
      <c r="C397" s="6" t="s">
        <v>672</v>
      </c>
      <c r="D397" s="17">
        <v>1721132100</v>
      </c>
      <c r="E397" s="6" t="s">
        <v>16</v>
      </c>
      <c r="F397" s="6" t="str">
        <f>IF(E397="BUY", "SELL", IF(E397="SELL", "BUY", ""))</f>
        <v>SELL</v>
      </c>
      <c r="G397" s="7">
        <v>39.763500000000001</v>
      </c>
      <c r="H397" s="7">
        <v>1000</v>
      </c>
      <c r="I397" s="5">
        <v>43070</v>
      </c>
      <c r="J397" s="9">
        <v>51.852218999999998</v>
      </c>
      <c r="K397" s="9">
        <f t="shared" si="18"/>
        <v>1304.015466445358</v>
      </c>
      <c r="L397" s="10">
        <f t="shared" si="19"/>
        <v>-0.30401546644535804</v>
      </c>
      <c r="M397" s="10">
        <f t="shared" si="20"/>
        <v>0.30401546644535804</v>
      </c>
      <c r="N397" s="6">
        <f>DATEDIF(A397, I397, "d")</f>
        <v>546</v>
      </c>
    </row>
    <row r="398" spans="1:14" ht="14.25">
      <c r="A398" s="5">
        <v>42524</v>
      </c>
      <c r="B398" s="6" t="s">
        <v>673</v>
      </c>
      <c r="C398" s="6" t="s">
        <v>673</v>
      </c>
      <c r="D398" s="17">
        <v>6502349700</v>
      </c>
      <c r="E398" s="6" t="s">
        <v>16</v>
      </c>
      <c r="F398" s="6" t="str">
        <f>IF(E398="BUY", "SELL", IF(E398="SELL", "BUY", ""))</f>
        <v>SELL</v>
      </c>
      <c r="G398" s="7">
        <v>34.029998999999997</v>
      </c>
      <c r="H398" s="7">
        <v>1000</v>
      </c>
      <c r="I398" s="5">
        <v>42530</v>
      </c>
      <c r="J398" s="9">
        <v>28.41</v>
      </c>
      <c r="K398" s="9">
        <f t="shared" si="18"/>
        <v>834.85162606087658</v>
      </c>
      <c r="L398" s="10">
        <f t="shared" si="19"/>
        <v>0.16514837393912341</v>
      </c>
      <c r="M398" s="10">
        <f t="shared" si="20"/>
        <v>-0.16514837393912341</v>
      </c>
      <c r="N398" s="6">
        <f>DATEDIF(A398, I398, "d")</f>
        <v>6</v>
      </c>
    </row>
    <row r="399" spans="1:14" ht="14.25">
      <c r="A399" s="5">
        <v>42524</v>
      </c>
      <c r="B399" s="6" t="s">
        <v>385</v>
      </c>
      <c r="C399" s="6" t="s">
        <v>386</v>
      </c>
      <c r="D399" s="17">
        <v>7533816097</v>
      </c>
      <c r="E399" s="6" t="s">
        <v>16</v>
      </c>
      <c r="F399" s="6" t="str">
        <f>IF(E399="BUY", "SELL", IF(E399="SELL", "BUY", ""))</f>
        <v>SELL</v>
      </c>
      <c r="G399" s="7">
        <v>82.093468000000001</v>
      </c>
      <c r="H399" s="7">
        <v>1000</v>
      </c>
      <c r="I399" s="5">
        <v>43599</v>
      </c>
      <c r="J399" s="9">
        <v>104.205574</v>
      </c>
      <c r="K399" s="9">
        <f t="shared" si="18"/>
        <v>1269.3528064863822</v>
      </c>
      <c r="L399" s="10">
        <f t="shared" si="19"/>
        <v>-0.26935280648638216</v>
      </c>
      <c r="M399" s="10">
        <f t="shared" si="20"/>
        <v>0.26935280648638216</v>
      </c>
      <c r="N399" s="6">
        <f>DATEDIF(A399, I399, "d")</f>
        <v>1075</v>
      </c>
    </row>
    <row r="400" spans="1:14" ht="14.25">
      <c r="A400" s="5">
        <v>42524</v>
      </c>
      <c r="B400" s="6" t="s">
        <v>84</v>
      </c>
      <c r="C400" s="6" t="s">
        <v>85</v>
      </c>
      <c r="D400" s="17">
        <v>14504441400</v>
      </c>
      <c r="E400" s="6" t="s">
        <v>16</v>
      </c>
      <c r="F400" s="6" t="str">
        <f>IF(E400="BUY", "SELL", IF(E400="SELL", "BUY", ""))</f>
        <v>SELL</v>
      </c>
      <c r="G400" s="7">
        <v>107.24</v>
      </c>
      <c r="H400" s="7">
        <v>1000</v>
      </c>
      <c r="I400" s="5">
        <v>42922</v>
      </c>
      <c r="J400" s="9">
        <v>95.8</v>
      </c>
      <c r="K400" s="9">
        <f t="shared" si="18"/>
        <v>893.32338679597171</v>
      </c>
      <c r="L400" s="10">
        <f t="shared" si="19"/>
        <v>0.10667661320402828</v>
      </c>
      <c r="M400" s="10">
        <f t="shared" si="20"/>
        <v>-0.10667661320402828</v>
      </c>
      <c r="N400" s="6">
        <f>DATEDIF(A400, I400, "d")</f>
        <v>398</v>
      </c>
    </row>
    <row r="401" spans="1:14" ht="14.25">
      <c r="A401" s="11">
        <v>42524</v>
      </c>
      <c r="B401" s="6" t="s">
        <v>674</v>
      </c>
      <c r="C401" s="6" t="s">
        <v>675</v>
      </c>
      <c r="D401" s="17">
        <v>1226514744</v>
      </c>
      <c r="E401" s="13" t="s">
        <v>19</v>
      </c>
      <c r="F401" s="12" t="str">
        <f>IF(E401="BUY", "SELL", IF(E401="SELL", "BUY", ""))</f>
        <v>BUY</v>
      </c>
      <c r="G401" s="7">
        <v>38.610000999999997</v>
      </c>
      <c r="H401" s="7">
        <v>1000</v>
      </c>
      <c r="I401" s="11">
        <v>43917</v>
      </c>
      <c r="J401" s="9">
        <v>8.41</v>
      </c>
      <c r="K401" s="9">
        <f t="shared" si="18"/>
        <v>217.8192121776946</v>
      </c>
      <c r="L401" s="10">
        <f t="shared" si="19"/>
        <v>-0.78218078782230538</v>
      </c>
      <c r="M401" s="10">
        <f t="shared" si="20"/>
        <v>0.78218078782230538</v>
      </c>
      <c r="N401" s="6">
        <f>DATEDIF(A401, I401, "d")</f>
        <v>1393</v>
      </c>
    </row>
    <row r="402" spans="1:14" ht="14.25">
      <c r="A402" s="11">
        <v>42524</v>
      </c>
      <c r="B402" s="6" t="s">
        <v>676</v>
      </c>
      <c r="C402" s="6" t="s">
        <v>677</v>
      </c>
      <c r="D402" s="17">
        <v>7778227010</v>
      </c>
      <c r="E402" s="12" t="s">
        <v>16</v>
      </c>
      <c r="F402" s="13" t="str">
        <f>IF(E402="BUY", "SELL", IF(E402="SELL", "BUY", ""))</f>
        <v>SELL</v>
      </c>
      <c r="G402" s="7">
        <v>46.925697</v>
      </c>
      <c r="H402" s="7">
        <v>1000</v>
      </c>
      <c r="I402" s="11">
        <v>42667</v>
      </c>
      <c r="J402" s="9">
        <v>40.447620000000001</v>
      </c>
      <c r="K402" s="9">
        <f t="shared" si="18"/>
        <v>861.95032968823034</v>
      </c>
      <c r="L402" s="10">
        <f t="shared" si="19"/>
        <v>0.13804967031176965</v>
      </c>
      <c r="M402" s="10">
        <f t="shared" si="20"/>
        <v>-0.13804967031176965</v>
      </c>
      <c r="N402" s="6">
        <f>DATEDIF(A402, I402, "d")</f>
        <v>143</v>
      </c>
    </row>
    <row r="403" spans="1:14" ht="14.25">
      <c r="A403" s="5">
        <v>42528</v>
      </c>
      <c r="B403" s="6" t="s">
        <v>678</v>
      </c>
      <c r="C403" s="6" t="s">
        <v>679</v>
      </c>
      <c r="D403" s="17">
        <v>9819059159</v>
      </c>
      <c r="E403" s="6" t="s">
        <v>16</v>
      </c>
      <c r="F403" s="6" t="str">
        <f>IF(E403="BUY", "SELL", IF(E403="SELL", "BUY", ""))</f>
        <v>SELL</v>
      </c>
      <c r="G403" s="7">
        <v>31.098714999999999</v>
      </c>
      <c r="H403" s="7">
        <v>1000</v>
      </c>
      <c r="I403" s="11">
        <v>42657</v>
      </c>
      <c r="J403" s="9">
        <v>37.254733999999999</v>
      </c>
      <c r="K403" s="9">
        <f t="shared" si="18"/>
        <v>1197.9509121196807</v>
      </c>
      <c r="L403" s="10">
        <f t="shared" si="19"/>
        <v>-0.19795091211968066</v>
      </c>
      <c r="M403" s="10">
        <f t="shared" si="20"/>
        <v>0.19795091211968066</v>
      </c>
      <c r="N403" s="6">
        <f>DATEDIF(A403, I403, "d")</f>
        <v>129</v>
      </c>
    </row>
    <row r="404" spans="1:14" ht="14.25">
      <c r="A404" s="5">
        <v>42528</v>
      </c>
      <c r="B404" s="6" t="s">
        <v>680</v>
      </c>
      <c r="C404" s="6" t="s">
        <v>681</v>
      </c>
      <c r="D404" s="17">
        <v>8118609335</v>
      </c>
      <c r="E404" s="6" t="s">
        <v>19</v>
      </c>
      <c r="F404" s="6" t="str">
        <f>IF(E404="BUY", "SELL", IF(E404="SELL", "BUY", ""))</f>
        <v>BUY</v>
      </c>
      <c r="G404" s="7">
        <v>34.518096999999997</v>
      </c>
      <c r="H404" s="7">
        <v>1000</v>
      </c>
      <c r="I404" s="11">
        <v>42755</v>
      </c>
      <c r="J404" s="9">
        <v>37.374676000000001</v>
      </c>
      <c r="K404" s="9">
        <f t="shared" si="18"/>
        <v>1082.7559815942345</v>
      </c>
      <c r="L404" s="10">
        <f t="shared" si="19"/>
        <v>8.2755981594234529E-2</v>
      </c>
      <c r="M404" s="10">
        <f t="shared" si="20"/>
        <v>-8.2755981594234529E-2</v>
      </c>
      <c r="N404" s="6">
        <f>DATEDIF(A404, I404, "d")</f>
        <v>227</v>
      </c>
    </row>
    <row r="405" spans="1:14" ht="14.25">
      <c r="A405" s="5">
        <v>42528</v>
      </c>
      <c r="B405" s="6" t="s">
        <v>217</v>
      </c>
      <c r="C405" s="6" t="s">
        <v>218</v>
      </c>
      <c r="D405" s="17">
        <v>55596444960</v>
      </c>
      <c r="E405" s="6" t="s">
        <v>16</v>
      </c>
      <c r="F405" s="6" t="str">
        <f>IF(E405="BUY", "SELL", IF(E405="SELL", "BUY", ""))</f>
        <v>SELL</v>
      </c>
      <c r="G405" s="7">
        <v>132.55543499999999</v>
      </c>
      <c r="H405" s="7">
        <v>1000</v>
      </c>
      <c r="I405" s="5">
        <v>42859</v>
      </c>
      <c r="J405" s="9">
        <v>132.646759</v>
      </c>
      <c r="K405" s="9">
        <f t="shared" si="18"/>
        <v>1000.6889494949793</v>
      </c>
      <c r="L405" s="10">
        <f t="shared" si="19"/>
        <v>-6.8894949497928337E-4</v>
      </c>
      <c r="M405" s="10">
        <f t="shared" si="20"/>
        <v>6.8894949497928337E-4</v>
      </c>
      <c r="N405" s="6">
        <f>DATEDIF(A405, I405, "d")</f>
        <v>331</v>
      </c>
    </row>
    <row r="406" spans="1:14" ht="14.25">
      <c r="A406" s="11">
        <v>42528</v>
      </c>
      <c r="B406" s="6" t="s">
        <v>682</v>
      </c>
      <c r="C406" s="6" t="s">
        <v>683</v>
      </c>
      <c r="D406" s="17">
        <v>4941163062</v>
      </c>
      <c r="E406" s="12" t="s">
        <v>16</v>
      </c>
      <c r="F406" s="13" t="str">
        <f>IF(E406="BUY", "SELL", IF(E406="SELL", "BUY", ""))</f>
        <v>SELL</v>
      </c>
      <c r="G406" s="7">
        <v>27.5</v>
      </c>
      <c r="H406" s="7">
        <v>1000</v>
      </c>
      <c r="I406" s="11">
        <v>44727</v>
      </c>
      <c r="J406" s="9">
        <v>61.73</v>
      </c>
      <c r="K406" s="9">
        <f t="shared" si="18"/>
        <v>2244.727272727273</v>
      </c>
      <c r="L406" s="10">
        <f t="shared" si="19"/>
        <v>-1.2447272727272729</v>
      </c>
      <c r="M406" s="10">
        <f t="shared" si="20"/>
        <v>1.2447272727272729</v>
      </c>
      <c r="N406" s="6">
        <f>DATEDIF(A406, I406, "d")</f>
        <v>2199</v>
      </c>
    </row>
    <row r="407" spans="1:14" ht="14.25">
      <c r="A407" s="11">
        <v>42528</v>
      </c>
      <c r="B407" s="6" t="s">
        <v>684</v>
      </c>
      <c r="C407" s="6" t="s">
        <v>685</v>
      </c>
      <c r="D407" s="17">
        <v>16639280760</v>
      </c>
      <c r="E407" s="13" t="s">
        <v>19</v>
      </c>
      <c r="F407" s="12" t="str">
        <f>IF(E407="BUY", "SELL", IF(E407="SELL", "BUY", ""))</f>
        <v>BUY</v>
      </c>
      <c r="G407" s="7">
        <v>42.158436000000002</v>
      </c>
      <c r="H407" s="7">
        <v>1000</v>
      </c>
      <c r="I407" s="11">
        <v>44727</v>
      </c>
      <c r="J407" s="9">
        <v>105.937393</v>
      </c>
      <c r="K407" s="9">
        <f t="shared" si="18"/>
        <v>2512.8397315308375</v>
      </c>
      <c r="L407" s="10">
        <f t="shared" si="19"/>
        <v>1.5128397315308375</v>
      </c>
      <c r="M407" s="10">
        <f t="shared" si="20"/>
        <v>-1.5128397315308375</v>
      </c>
      <c r="N407" s="6">
        <f>DATEDIF(A407, I407, "d")</f>
        <v>2199</v>
      </c>
    </row>
    <row r="408" spans="1:14" ht="14.25">
      <c r="A408" s="5">
        <v>42529</v>
      </c>
      <c r="B408" s="6" t="s">
        <v>603</v>
      </c>
      <c r="C408" s="6" t="s">
        <v>604</v>
      </c>
      <c r="D408" s="17">
        <v>2373457054</v>
      </c>
      <c r="E408" s="6" t="s">
        <v>16</v>
      </c>
      <c r="F408" s="6" t="str">
        <f>IF(E408="BUY", "SELL", IF(E408="SELL", "BUY", ""))</f>
        <v>SELL</v>
      </c>
      <c r="G408" s="7">
        <v>44.189673999999997</v>
      </c>
      <c r="H408" s="7">
        <v>1000</v>
      </c>
      <c r="I408" s="5">
        <v>42968</v>
      </c>
      <c r="J408" s="9">
        <v>26.037040999999999</v>
      </c>
      <c r="K408" s="9">
        <f t="shared" si="18"/>
        <v>589.21097720702801</v>
      </c>
      <c r="L408" s="10">
        <f t="shared" si="19"/>
        <v>0.41078902279297197</v>
      </c>
      <c r="M408" s="10">
        <f t="shared" si="20"/>
        <v>-0.41078902279297197</v>
      </c>
      <c r="N408" s="6">
        <f>DATEDIF(A408, I408, "d")</f>
        <v>439</v>
      </c>
    </row>
    <row r="409" spans="1:14" ht="14.25">
      <c r="A409" s="5">
        <v>42529</v>
      </c>
      <c r="B409" s="6" t="s">
        <v>686</v>
      </c>
      <c r="C409" s="6" t="s">
        <v>687</v>
      </c>
      <c r="D409" s="17">
        <v>35294992850</v>
      </c>
      <c r="E409" s="6" t="s">
        <v>16</v>
      </c>
      <c r="F409" s="6" t="str">
        <f>IF(E409="BUY", "SELL", IF(E409="SELL", "BUY", ""))</f>
        <v>SELL</v>
      </c>
      <c r="G409" s="7">
        <v>202.82</v>
      </c>
      <c r="H409" s="7">
        <v>1000</v>
      </c>
      <c r="I409" s="11">
        <v>44727</v>
      </c>
      <c r="J409" s="9">
        <v>466.44</v>
      </c>
      <c r="K409" s="9">
        <f t="shared" si="18"/>
        <v>2299.773197909476</v>
      </c>
      <c r="L409" s="10">
        <f t="shared" si="19"/>
        <v>-1.299773197909476</v>
      </c>
      <c r="M409" s="10">
        <f t="shared" si="20"/>
        <v>1.299773197909476</v>
      </c>
      <c r="N409" s="6">
        <f>DATEDIF(A409, I409, "d")</f>
        <v>2198</v>
      </c>
    </row>
    <row r="410" spans="1:14" ht="14.25">
      <c r="A410" s="5">
        <v>42529</v>
      </c>
      <c r="B410" s="6" t="s">
        <v>688</v>
      </c>
      <c r="C410" s="6" t="s">
        <v>577</v>
      </c>
      <c r="D410" s="17">
        <v>30623792366</v>
      </c>
      <c r="E410" s="6" t="s">
        <v>19</v>
      </c>
      <c r="F410" s="6" t="str">
        <f>IF(E410="BUY", "SELL", IF(E410="SELL", "BUY", ""))</f>
        <v>BUY</v>
      </c>
      <c r="G410" s="7">
        <v>11.074688999999999</v>
      </c>
      <c r="H410" s="7">
        <v>1000</v>
      </c>
      <c r="I410" s="5">
        <v>42604</v>
      </c>
      <c r="J410" s="9">
        <v>11.580287999999999</v>
      </c>
      <c r="K410" s="9">
        <f t="shared" si="18"/>
        <v>1045.6535619194365</v>
      </c>
      <c r="L410" s="10">
        <f t="shared" si="19"/>
        <v>4.5653561919436467E-2</v>
      </c>
      <c r="M410" s="10">
        <f t="shared" si="20"/>
        <v>-4.5653561919436467E-2</v>
      </c>
      <c r="N410" s="6">
        <f>DATEDIF(A410, I410, "d")</f>
        <v>75</v>
      </c>
    </row>
    <row r="411" spans="1:14" ht="14.25">
      <c r="A411" s="5">
        <v>42529</v>
      </c>
      <c r="B411" s="6" t="s">
        <v>171</v>
      </c>
      <c r="C411" s="6" t="s">
        <v>172</v>
      </c>
      <c r="D411" s="17">
        <v>82460626286</v>
      </c>
      <c r="E411" s="6" t="s">
        <v>16</v>
      </c>
      <c r="F411" s="6" t="str">
        <f>IF(E411="BUY", "SELL", IF(E411="SELL", "BUY", ""))</f>
        <v>SELL</v>
      </c>
      <c r="G411" s="7">
        <v>65.784676000000005</v>
      </c>
      <c r="H411" s="7">
        <v>1000</v>
      </c>
      <c r="I411" s="5">
        <v>42857</v>
      </c>
      <c r="J411" s="9">
        <v>59.242558000000002</v>
      </c>
      <c r="K411" s="9">
        <f t="shared" si="18"/>
        <v>900.55255421490563</v>
      </c>
      <c r="L411" s="10">
        <f t="shared" si="19"/>
        <v>9.9447445785094374E-2</v>
      </c>
      <c r="M411" s="10">
        <f t="shared" si="20"/>
        <v>-9.9447445785094374E-2</v>
      </c>
      <c r="N411" s="6">
        <f>DATEDIF(A411, I411, "d")</f>
        <v>328</v>
      </c>
    </row>
    <row r="412" spans="1:14" ht="14.25">
      <c r="A412" s="11">
        <v>42529</v>
      </c>
      <c r="B412" s="6" t="s">
        <v>689</v>
      </c>
      <c r="C412" s="6" t="s">
        <v>690</v>
      </c>
      <c r="D412" s="17">
        <v>7014261407</v>
      </c>
      <c r="E412" s="12" t="s">
        <v>16</v>
      </c>
      <c r="F412" s="13" t="str">
        <f>IF(E412="BUY", "SELL", IF(E412="SELL", "BUY", ""))</f>
        <v>SELL</v>
      </c>
      <c r="G412" s="7">
        <v>41.138779</v>
      </c>
      <c r="H412" s="7">
        <v>1000</v>
      </c>
      <c r="I412" s="11">
        <v>42584</v>
      </c>
      <c r="J412" s="9">
        <v>37.222270999999999</v>
      </c>
      <c r="K412" s="9">
        <f t="shared" si="18"/>
        <v>904.79766062089493</v>
      </c>
      <c r="L412" s="10">
        <f t="shared" si="19"/>
        <v>9.5202339379105064E-2</v>
      </c>
      <c r="M412" s="10">
        <f t="shared" si="20"/>
        <v>-9.5202339379105064E-2</v>
      </c>
      <c r="N412" s="6">
        <f>DATEDIF(A412, I412, "d")</f>
        <v>55</v>
      </c>
    </row>
    <row r="413" spans="1:14" ht="14.25">
      <c r="A413" s="11">
        <v>42529</v>
      </c>
      <c r="B413" s="6" t="s">
        <v>691</v>
      </c>
      <c r="C413" s="6" t="s">
        <v>692</v>
      </c>
      <c r="D413" s="17">
        <v>31025950992</v>
      </c>
      <c r="E413" s="12" t="s">
        <v>16</v>
      </c>
      <c r="F413" s="13" t="str">
        <f>IF(E413="BUY", "SELL", IF(E413="SELL", "BUY", ""))</f>
        <v>SELL</v>
      </c>
      <c r="G413" s="7">
        <v>74.13</v>
      </c>
      <c r="H413" s="7">
        <v>1000</v>
      </c>
      <c r="I413" s="11">
        <v>42695</v>
      </c>
      <c r="J413" s="9">
        <v>92.86</v>
      </c>
      <c r="K413" s="9">
        <f t="shared" si="18"/>
        <v>1252.6642384999327</v>
      </c>
      <c r="L413" s="10">
        <f t="shared" si="19"/>
        <v>-0.25266423849993269</v>
      </c>
      <c r="M413" s="10">
        <f t="shared" si="20"/>
        <v>0.25266423849993269</v>
      </c>
      <c r="N413" s="6">
        <f>DATEDIF(A413, I413, "d")</f>
        <v>166</v>
      </c>
    </row>
    <row r="414" spans="1:14" ht="14.25">
      <c r="A414" s="11">
        <v>42529</v>
      </c>
      <c r="B414" s="6" t="s">
        <v>693</v>
      </c>
      <c r="C414" s="6" t="s">
        <v>694</v>
      </c>
      <c r="D414" s="17">
        <v>64631015519</v>
      </c>
      <c r="E414" s="12" t="s">
        <v>16</v>
      </c>
      <c r="F414" s="13" t="str">
        <f>IF(E414="BUY", "SELL", IF(E414="SELL", "BUY", ""))</f>
        <v>SELL</v>
      </c>
      <c r="G414" s="7">
        <v>54.401668999999998</v>
      </c>
      <c r="H414" s="7">
        <v>1000</v>
      </c>
      <c r="I414" s="11">
        <v>43868</v>
      </c>
      <c r="J414" s="9">
        <v>116.69368</v>
      </c>
      <c r="K414" s="9">
        <f t="shared" si="18"/>
        <v>2145.03860166496</v>
      </c>
      <c r="L414" s="10">
        <f t="shared" si="19"/>
        <v>-1.1450386016649601</v>
      </c>
      <c r="M414" s="10">
        <f t="shared" si="20"/>
        <v>1.1450386016649601</v>
      </c>
      <c r="N414" s="6">
        <f>DATEDIF(A414, I414, "d")</f>
        <v>1339</v>
      </c>
    </row>
    <row r="415" spans="1:14" ht="14.25">
      <c r="A415" s="5">
        <v>42530</v>
      </c>
      <c r="B415" s="6" t="s">
        <v>695</v>
      </c>
      <c r="C415" s="6" t="s">
        <v>696</v>
      </c>
      <c r="D415" s="17">
        <v>10368462847</v>
      </c>
      <c r="E415" s="6" t="s">
        <v>16</v>
      </c>
      <c r="F415" s="6" t="str">
        <f>IF(E415="BUY", "SELL", IF(E415="SELL", "BUY", ""))</f>
        <v>SELL</v>
      </c>
      <c r="G415" s="7">
        <v>37.882632999999998</v>
      </c>
      <c r="H415" s="7">
        <v>1000</v>
      </c>
      <c r="I415" s="11">
        <v>44727</v>
      </c>
      <c r="J415" s="9">
        <v>54.713802000000001</v>
      </c>
      <c r="K415" s="9">
        <f t="shared" si="18"/>
        <v>1444.2977604011844</v>
      </c>
      <c r="L415" s="10">
        <f t="shared" si="19"/>
        <v>-0.44429776040118441</v>
      </c>
      <c r="M415" s="10">
        <f t="shared" si="20"/>
        <v>0.44429776040118441</v>
      </c>
      <c r="N415" s="6">
        <f>DATEDIF(A415, I415, "d")</f>
        <v>2197</v>
      </c>
    </row>
    <row r="416" spans="1:14" ht="14.25">
      <c r="A416" s="5">
        <v>42530</v>
      </c>
      <c r="B416" s="6" t="s">
        <v>697</v>
      </c>
      <c r="C416" s="6" t="s">
        <v>698</v>
      </c>
      <c r="D416" s="17">
        <v>2333683560</v>
      </c>
      <c r="E416" s="6" t="s">
        <v>19</v>
      </c>
      <c r="F416" s="6" t="str">
        <f>IF(E416="BUY", "SELL", IF(E416="SELL", "BUY", ""))</f>
        <v>BUY</v>
      </c>
      <c r="G416" s="7">
        <v>37.586951999999997</v>
      </c>
      <c r="H416" s="7">
        <v>1000</v>
      </c>
      <c r="I416" s="11">
        <v>44727</v>
      </c>
      <c r="J416" s="9">
        <v>40.386786999999998</v>
      </c>
      <c r="K416" s="9">
        <f t="shared" si="18"/>
        <v>1074.4895462659488</v>
      </c>
      <c r="L416" s="10">
        <f t="shared" si="19"/>
        <v>7.4489546265948781E-2</v>
      </c>
      <c r="M416" s="10">
        <f t="shared" si="20"/>
        <v>-7.4489546265948781E-2</v>
      </c>
      <c r="N416" s="6">
        <f>DATEDIF(A416, I416, "d")</f>
        <v>2197</v>
      </c>
    </row>
    <row r="417" spans="1:14" ht="14.25">
      <c r="A417" s="5">
        <v>42530</v>
      </c>
      <c r="B417" s="6" t="s">
        <v>699</v>
      </c>
      <c r="C417" s="6" t="s">
        <v>700</v>
      </c>
      <c r="D417" s="17">
        <v>4829671280</v>
      </c>
      <c r="E417" s="6" t="s">
        <v>19</v>
      </c>
      <c r="F417" s="6" t="str">
        <f>IF(E417="BUY", "SELL", IF(E417="SELL", "BUY", ""))</f>
        <v>BUY</v>
      </c>
      <c r="G417" s="7">
        <v>6.74</v>
      </c>
      <c r="H417" s="7">
        <v>1000</v>
      </c>
      <c r="I417" s="11">
        <v>44727</v>
      </c>
      <c r="J417" s="9">
        <v>34.28</v>
      </c>
      <c r="K417" s="9">
        <f t="shared" si="18"/>
        <v>5086.0534124629085</v>
      </c>
      <c r="L417" s="10">
        <f t="shared" si="19"/>
        <v>4.0860534124629089</v>
      </c>
      <c r="M417" s="10">
        <f t="shared" si="20"/>
        <v>-4.0860534124629089</v>
      </c>
      <c r="N417" s="6">
        <f>DATEDIF(A417, I417, "d")</f>
        <v>2197</v>
      </c>
    </row>
    <row r="418" spans="1:14" ht="14.25">
      <c r="A418" s="5">
        <v>42530</v>
      </c>
      <c r="B418" s="6" t="s">
        <v>701</v>
      </c>
      <c r="C418" s="6" t="s">
        <v>702</v>
      </c>
      <c r="D418" s="17">
        <v>45638397247</v>
      </c>
      <c r="E418" s="6" t="s">
        <v>16</v>
      </c>
      <c r="F418" s="6" t="str">
        <f>IF(E418="BUY", "SELL", IF(E418="SELL", "BUY", ""))</f>
        <v>SELL</v>
      </c>
      <c r="G418" s="7">
        <v>121.25</v>
      </c>
      <c r="H418" s="7">
        <v>1000</v>
      </c>
      <c r="I418" s="11">
        <v>44727</v>
      </c>
      <c r="J418" s="9">
        <v>170.770004</v>
      </c>
      <c r="K418" s="9">
        <f t="shared" si="18"/>
        <v>1408.4124041237112</v>
      </c>
      <c r="L418" s="10">
        <f t="shared" si="19"/>
        <v>-0.40841240412371121</v>
      </c>
      <c r="M418" s="10">
        <f t="shared" si="20"/>
        <v>0.40841240412371121</v>
      </c>
      <c r="N418" s="6">
        <f>DATEDIF(A418, I418, "d")</f>
        <v>2197</v>
      </c>
    </row>
    <row r="419" spans="1:14" ht="14.25">
      <c r="A419" s="5">
        <v>42530</v>
      </c>
      <c r="B419" s="6" t="s">
        <v>703</v>
      </c>
      <c r="C419" s="6" t="s">
        <v>704</v>
      </c>
      <c r="D419" s="17">
        <v>125948480</v>
      </c>
      <c r="E419" s="6" t="s">
        <v>19</v>
      </c>
      <c r="F419" s="6" t="str">
        <f>IF(E419="BUY", "SELL", IF(E419="SELL", "BUY", ""))</f>
        <v>BUY</v>
      </c>
      <c r="G419" s="7">
        <v>14.33</v>
      </c>
      <c r="H419" s="7">
        <v>1000</v>
      </c>
      <c r="I419" s="11">
        <v>44041</v>
      </c>
      <c r="J419" s="9">
        <v>22.73</v>
      </c>
      <c r="K419" s="9">
        <f t="shared" si="18"/>
        <v>1586.1828332170271</v>
      </c>
      <c r="L419" s="10">
        <f t="shared" si="19"/>
        <v>0.58618283321702713</v>
      </c>
      <c r="M419" s="10">
        <f t="shared" si="20"/>
        <v>-0.58618283321702713</v>
      </c>
      <c r="N419" s="6">
        <f>DATEDIF(A419, I419, "d")</f>
        <v>1511</v>
      </c>
    </row>
    <row r="420" spans="1:14" ht="14.25">
      <c r="A420" s="5">
        <v>42530</v>
      </c>
      <c r="B420" s="6" t="s">
        <v>133</v>
      </c>
      <c r="C420" s="6" t="s">
        <v>134</v>
      </c>
      <c r="D420" s="17">
        <v>47680014962</v>
      </c>
      <c r="E420" s="6" t="s">
        <v>19</v>
      </c>
      <c r="F420" s="6" t="str">
        <f>IF(E420="BUY", "SELL", IF(E420="SELL", "BUY", ""))</f>
        <v>BUY</v>
      </c>
      <c r="G420" s="7">
        <v>30.25</v>
      </c>
      <c r="H420" s="7">
        <v>1000</v>
      </c>
      <c r="I420" s="5">
        <v>42788</v>
      </c>
      <c r="J420" s="9">
        <v>37.9</v>
      </c>
      <c r="K420" s="9">
        <f t="shared" si="18"/>
        <v>1252.8925619834708</v>
      </c>
      <c r="L420" s="10">
        <f t="shared" si="19"/>
        <v>0.25289256198347082</v>
      </c>
      <c r="M420" s="10">
        <f t="shared" si="20"/>
        <v>-0.25289256198347082</v>
      </c>
      <c r="N420" s="6">
        <f>DATEDIF(A420, I420, "d")</f>
        <v>258</v>
      </c>
    </row>
    <row r="421" spans="1:14" ht="14.25">
      <c r="A421" s="5">
        <v>42530</v>
      </c>
      <c r="B421" s="6" t="s">
        <v>619</v>
      </c>
      <c r="C421" s="6" t="s">
        <v>620</v>
      </c>
      <c r="D421" s="17">
        <v>69650124965</v>
      </c>
      <c r="E421" s="6" t="s">
        <v>19</v>
      </c>
      <c r="F421" s="6" t="str">
        <f>IF(E421="BUY", "SELL", IF(E421="SELL", "BUY", ""))</f>
        <v>BUY</v>
      </c>
      <c r="G421" s="7">
        <v>12.335296</v>
      </c>
      <c r="H421" s="7">
        <v>1000</v>
      </c>
      <c r="I421" s="5">
        <v>42541</v>
      </c>
      <c r="J421" s="9">
        <v>12.147948</v>
      </c>
      <c r="K421" s="9">
        <f t="shared" si="18"/>
        <v>984.81203855991782</v>
      </c>
      <c r="L421" s="10">
        <f t="shared" si="19"/>
        <v>-1.5187961440082177E-2</v>
      </c>
      <c r="M421" s="10">
        <f t="shared" si="20"/>
        <v>1.5187961440082177E-2</v>
      </c>
      <c r="N421" s="6">
        <f>DATEDIF(A421, I421, "d")</f>
        <v>11</v>
      </c>
    </row>
    <row r="422" spans="1:14" ht="14.25">
      <c r="A422" s="5">
        <v>42530</v>
      </c>
      <c r="B422" s="6" t="s">
        <v>673</v>
      </c>
      <c r="C422" s="6" t="s">
        <v>673</v>
      </c>
      <c r="D422" s="17">
        <v>6502349700</v>
      </c>
      <c r="E422" s="6" t="s">
        <v>19</v>
      </c>
      <c r="F422" s="6" t="str">
        <f>IF(E422="BUY", "SELL", IF(E422="SELL", "BUY", ""))</f>
        <v>BUY</v>
      </c>
      <c r="G422" s="7">
        <v>28.41</v>
      </c>
      <c r="H422" s="7">
        <v>1000</v>
      </c>
      <c r="I422" s="5">
        <v>42619</v>
      </c>
      <c r="J422" s="9">
        <v>33.560001</v>
      </c>
      <c r="K422" s="9">
        <f t="shared" si="18"/>
        <v>1181.2742344244982</v>
      </c>
      <c r="L422" s="10">
        <f t="shared" si="19"/>
        <v>0.18127423442449822</v>
      </c>
      <c r="M422" s="10">
        <f t="shared" si="20"/>
        <v>-0.18127423442449822</v>
      </c>
      <c r="N422" s="6">
        <f>DATEDIF(A422, I422, "d")</f>
        <v>89</v>
      </c>
    </row>
    <row r="423" spans="1:14" ht="14.25">
      <c r="A423" s="11">
        <v>42530</v>
      </c>
      <c r="B423" s="6" t="s">
        <v>705</v>
      </c>
      <c r="C423" s="6" t="s">
        <v>706</v>
      </c>
      <c r="D423" s="17">
        <v>12714296062</v>
      </c>
      <c r="E423" s="13" t="s">
        <v>19</v>
      </c>
      <c r="F423" s="12" t="str">
        <f>IF(E423="BUY", "SELL", IF(E423="SELL", "BUY", ""))</f>
        <v>BUY</v>
      </c>
      <c r="G423" s="7">
        <v>42.005488999999997</v>
      </c>
      <c r="H423" s="7">
        <v>1000</v>
      </c>
      <c r="I423" s="11">
        <v>42544</v>
      </c>
      <c r="J423" s="9">
        <v>44.307644000000003</v>
      </c>
      <c r="K423" s="9">
        <f t="shared" si="18"/>
        <v>1054.8060516567252</v>
      </c>
      <c r="L423" s="10">
        <f t="shared" si="19"/>
        <v>5.4806051656725231E-2</v>
      </c>
      <c r="M423" s="10">
        <f t="shared" si="20"/>
        <v>-5.4806051656725231E-2</v>
      </c>
      <c r="N423" s="6">
        <f>DATEDIF(A423, I423, "d")</f>
        <v>14</v>
      </c>
    </row>
    <row r="424" spans="1:14" ht="14.25">
      <c r="A424" s="11">
        <v>42530</v>
      </c>
      <c r="B424" s="6" t="s">
        <v>559</v>
      </c>
      <c r="C424" s="6" t="s">
        <v>560</v>
      </c>
      <c r="D424" s="17">
        <v>8632775008</v>
      </c>
      <c r="E424" s="12" t="s">
        <v>16</v>
      </c>
      <c r="F424" s="13" t="str">
        <f>IF(E424="BUY", "SELL", IF(E424="SELL", "BUY", ""))</f>
        <v>SELL</v>
      </c>
      <c r="G424" s="7">
        <v>43.051769</v>
      </c>
      <c r="H424" s="7">
        <v>1000</v>
      </c>
      <c r="I424" s="11">
        <v>42619</v>
      </c>
      <c r="J424" s="9">
        <v>42.560780000000001</v>
      </c>
      <c r="K424" s="9">
        <f t="shared" si="18"/>
        <v>988.59538152776031</v>
      </c>
      <c r="L424" s="10">
        <f t="shared" si="19"/>
        <v>1.140461847223969E-2</v>
      </c>
      <c r="M424" s="10">
        <f t="shared" si="20"/>
        <v>-1.140461847223969E-2</v>
      </c>
      <c r="N424" s="6">
        <f>DATEDIF(A424, I424, "d")</f>
        <v>89</v>
      </c>
    </row>
    <row r="425" spans="1:14" ht="14.25">
      <c r="A425" s="5">
        <v>42531</v>
      </c>
      <c r="B425" s="6" t="s">
        <v>55</v>
      </c>
      <c r="C425" s="6" t="s">
        <v>56</v>
      </c>
      <c r="D425" s="17">
        <v>2744500935588</v>
      </c>
      <c r="E425" s="6" t="s">
        <v>19</v>
      </c>
      <c r="F425" s="6" t="str">
        <f>IF(E425="BUY", "SELL", IF(E425="SELL", "BUY", ""))</f>
        <v>BUY</v>
      </c>
      <c r="G425" s="7">
        <v>22.78</v>
      </c>
      <c r="H425" s="7">
        <v>1000</v>
      </c>
      <c r="I425" s="11">
        <v>42564</v>
      </c>
      <c r="J425" s="9">
        <v>22.33</v>
      </c>
      <c r="K425" s="9">
        <f t="shared" si="18"/>
        <v>980.24582967515346</v>
      </c>
      <c r="L425" s="10">
        <f t="shared" si="19"/>
        <v>-1.975417032484654E-2</v>
      </c>
      <c r="M425" s="10">
        <f t="shared" si="20"/>
        <v>1.975417032484654E-2</v>
      </c>
      <c r="N425" s="6">
        <f>DATEDIF(A425, I425, "d")</f>
        <v>33</v>
      </c>
    </row>
    <row r="426" spans="1:14" ht="14.25">
      <c r="A426" s="5">
        <v>42531</v>
      </c>
      <c r="B426" s="6" t="s">
        <v>707</v>
      </c>
      <c r="C426" s="6" t="s">
        <v>708</v>
      </c>
      <c r="D426" s="17">
        <v>14301019054</v>
      </c>
      <c r="E426" s="6" t="s">
        <v>16</v>
      </c>
      <c r="F426" s="6" t="str">
        <f>IF(E426="BUY", "SELL", IF(E426="SELL", "BUY", ""))</f>
        <v>SELL</v>
      </c>
      <c r="G426" s="7">
        <v>67.951271000000006</v>
      </c>
      <c r="H426" s="7">
        <v>1000</v>
      </c>
      <c r="I426" s="11">
        <v>44727</v>
      </c>
      <c r="J426" s="9">
        <v>158.38414</v>
      </c>
      <c r="K426" s="9">
        <f t="shared" si="18"/>
        <v>2330.8488225334299</v>
      </c>
      <c r="L426" s="10">
        <f t="shared" si="19"/>
        <v>-1.3308488225334298</v>
      </c>
      <c r="M426" s="10">
        <f t="shared" si="20"/>
        <v>1.3308488225334298</v>
      </c>
      <c r="N426" s="6">
        <f>DATEDIF(A426, I426, "d")</f>
        <v>2196</v>
      </c>
    </row>
    <row r="427" spans="1:14" ht="14.25">
      <c r="A427" s="5">
        <v>42531</v>
      </c>
      <c r="B427" s="6" t="s">
        <v>709</v>
      </c>
      <c r="C427" s="6" t="s">
        <v>710</v>
      </c>
      <c r="D427" s="17">
        <v>26961492000</v>
      </c>
      <c r="E427" s="6" t="s">
        <v>19</v>
      </c>
      <c r="F427" s="6" t="str">
        <f>IF(E427="BUY", "SELL", IF(E427="SELL", "BUY", ""))</f>
        <v>BUY</v>
      </c>
      <c r="G427" s="7">
        <v>40.799999999999997</v>
      </c>
      <c r="H427" s="7">
        <v>1000</v>
      </c>
      <c r="I427" s="11">
        <v>44727</v>
      </c>
      <c r="J427" s="9">
        <v>71.61</v>
      </c>
      <c r="K427" s="9">
        <f t="shared" si="18"/>
        <v>1755.1470588235295</v>
      </c>
      <c r="L427" s="10">
        <f t="shared" si="19"/>
        <v>0.7551470588235295</v>
      </c>
      <c r="M427" s="10">
        <f t="shared" si="20"/>
        <v>-0.7551470588235295</v>
      </c>
      <c r="N427" s="6">
        <f>DATEDIF(A427, I427, "d")</f>
        <v>2196</v>
      </c>
    </row>
    <row r="428" spans="1:14" ht="14.25">
      <c r="A428" s="5">
        <v>42531</v>
      </c>
      <c r="B428" s="6" t="s">
        <v>711</v>
      </c>
      <c r="C428" s="6" t="s">
        <v>712</v>
      </c>
      <c r="D428" s="17">
        <v>407274000</v>
      </c>
      <c r="E428" s="6" t="s">
        <v>19</v>
      </c>
      <c r="F428" s="6" t="str">
        <f>IF(E428="BUY", "SELL", IF(E428="SELL", "BUY", ""))</f>
        <v>BUY</v>
      </c>
      <c r="G428" s="7">
        <v>13.78</v>
      </c>
      <c r="H428" s="7">
        <v>1000</v>
      </c>
      <c r="I428" s="11">
        <v>44727</v>
      </c>
      <c r="J428" s="9">
        <v>5.76</v>
      </c>
      <c r="K428" s="9">
        <f t="shared" si="18"/>
        <v>417.99709724238028</v>
      </c>
      <c r="L428" s="10">
        <f t="shared" si="19"/>
        <v>-0.58200290275761968</v>
      </c>
      <c r="M428" s="10">
        <f t="shared" si="20"/>
        <v>0.58200290275761968</v>
      </c>
      <c r="N428" s="6">
        <f>DATEDIF(A428, I428, "d")</f>
        <v>2196</v>
      </c>
    </row>
    <row r="429" spans="1:14" ht="14.25">
      <c r="A429" s="5">
        <v>42531</v>
      </c>
      <c r="B429" s="6" t="s">
        <v>713</v>
      </c>
      <c r="C429" s="6" t="s">
        <v>714</v>
      </c>
      <c r="D429" s="17">
        <v>20210105025</v>
      </c>
      <c r="E429" s="6" t="s">
        <v>16</v>
      </c>
      <c r="F429" s="6" t="str">
        <f>IF(E429="BUY", "SELL", IF(E429="SELL", "BUY", ""))</f>
        <v>SELL</v>
      </c>
      <c r="G429" s="7">
        <v>58.92</v>
      </c>
      <c r="H429" s="7">
        <v>1000</v>
      </c>
      <c r="I429" s="11">
        <v>44727</v>
      </c>
      <c r="J429" s="9">
        <v>102.52</v>
      </c>
      <c r="K429" s="9">
        <f t="shared" si="18"/>
        <v>1739.9864222674812</v>
      </c>
      <c r="L429" s="10">
        <f t="shared" si="19"/>
        <v>-0.73998642226748124</v>
      </c>
      <c r="M429" s="10">
        <f t="shared" si="20"/>
        <v>0.73998642226748124</v>
      </c>
      <c r="N429" s="6">
        <f>DATEDIF(A429, I429, "d")</f>
        <v>2196</v>
      </c>
    </row>
    <row r="430" spans="1:14" ht="14.25">
      <c r="A430" s="5">
        <v>42531</v>
      </c>
      <c r="B430" s="6" t="s">
        <v>715</v>
      </c>
      <c r="C430" s="6" t="s">
        <v>716</v>
      </c>
      <c r="D430" s="17">
        <v>454048550</v>
      </c>
      <c r="E430" s="6" t="s">
        <v>16</v>
      </c>
      <c r="F430" s="6" t="str">
        <f>IF(E430="BUY", "SELL", IF(E430="SELL", "BUY", ""))</f>
        <v>SELL</v>
      </c>
      <c r="G430" s="7">
        <v>33.529998999999997</v>
      </c>
      <c r="H430" s="7">
        <v>1000</v>
      </c>
      <c r="I430" s="11">
        <v>44727</v>
      </c>
      <c r="J430" s="9">
        <v>2.82</v>
      </c>
      <c r="K430" s="9">
        <f t="shared" si="18"/>
        <v>84.103790161162848</v>
      </c>
      <c r="L430" s="10">
        <f t="shared" si="19"/>
        <v>0.91589620983883724</v>
      </c>
      <c r="M430" s="10">
        <f t="shared" si="20"/>
        <v>-0.91589620983883724</v>
      </c>
      <c r="N430" s="6">
        <f>DATEDIF(A430, I430, "d")</f>
        <v>2196</v>
      </c>
    </row>
    <row r="431" spans="1:14" ht="14.25">
      <c r="A431" s="5">
        <v>42531</v>
      </c>
      <c r="B431" s="6" t="s">
        <v>405</v>
      </c>
      <c r="C431" s="6" t="s">
        <v>406</v>
      </c>
      <c r="D431" s="17">
        <v>316102715873</v>
      </c>
      <c r="E431" s="6" t="s">
        <v>16</v>
      </c>
      <c r="F431" s="6" t="str">
        <f>IF(E431="BUY", "SELL", IF(E431="SELL", "BUY", ""))</f>
        <v>SELL</v>
      </c>
      <c r="G431" s="7">
        <v>34.439548000000002</v>
      </c>
      <c r="H431" s="7">
        <v>1000</v>
      </c>
      <c r="I431" s="5">
        <v>42622</v>
      </c>
      <c r="J431" s="9">
        <v>35.717247</v>
      </c>
      <c r="K431" s="9">
        <f t="shared" si="18"/>
        <v>1037.0997610073164</v>
      </c>
      <c r="L431" s="10">
        <f t="shared" si="19"/>
        <v>-3.7099761007316372E-2</v>
      </c>
      <c r="M431" s="10">
        <f t="shared" si="20"/>
        <v>3.7099761007316372E-2</v>
      </c>
      <c r="N431" s="6">
        <f>DATEDIF(A431, I431, "d")</f>
        <v>91</v>
      </c>
    </row>
    <row r="432" spans="1:14" ht="14.25">
      <c r="A432" s="5">
        <v>42531</v>
      </c>
      <c r="B432" s="6" t="s">
        <v>587</v>
      </c>
      <c r="C432" s="6" t="s">
        <v>588</v>
      </c>
      <c r="D432" s="17">
        <v>94682821</v>
      </c>
      <c r="E432" s="6" t="s">
        <v>16</v>
      </c>
      <c r="F432" s="6" t="str">
        <f>IF(E432="BUY", "SELL", IF(E432="SELL", "BUY", ""))</f>
        <v>SELL</v>
      </c>
      <c r="G432" s="7">
        <v>156.60000600000001</v>
      </c>
      <c r="H432" s="7">
        <v>1000</v>
      </c>
      <c r="I432" s="5">
        <v>42541</v>
      </c>
      <c r="J432" s="9">
        <v>154.800003</v>
      </c>
      <c r="K432" s="9">
        <f t="shared" si="18"/>
        <v>988.50572840974223</v>
      </c>
      <c r="L432" s="10">
        <f t="shared" si="19"/>
        <v>1.1494271590257767E-2</v>
      </c>
      <c r="M432" s="10">
        <f t="shared" si="20"/>
        <v>-1.1494271590257767E-2</v>
      </c>
      <c r="N432" s="6">
        <f>DATEDIF(A432, I432, "d")</f>
        <v>10</v>
      </c>
    </row>
    <row r="433" spans="1:14" ht="14.25">
      <c r="A433" s="5">
        <v>42531</v>
      </c>
      <c r="B433" s="6" t="s">
        <v>137</v>
      </c>
      <c r="C433" s="6" t="s">
        <v>138</v>
      </c>
      <c r="D433" s="17">
        <v>111464472000</v>
      </c>
      <c r="E433" s="6" t="s">
        <v>19</v>
      </c>
      <c r="F433" s="6" t="str">
        <f>IF(E433="BUY", "SELL", IF(E433="SELL", "BUY", ""))</f>
        <v>BUY</v>
      </c>
      <c r="G433" s="7">
        <v>47.53</v>
      </c>
      <c r="H433" s="7">
        <v>1000</v>
      </c>
      <c r="I433" s="5">
        <v>42566</v>
      </c>
      <c r="J433" s="9">
        <v>49.73</v>
      </c>
      <c r="K433" s="9">
        <f t="shared" si="18"/>
        <v>1046.2865558594569</v>
      </c>
      <c r="L433" s="10">
        <f t="shared" si="19"/>
        <v>4.6286555859456936E-2</v>
      </c>
      <c r="M433" s="10">
        <f t="shared" si="20"/>
        <v>-4.6286555859456936E-2</v>
      </c>
      <c r="N433" s="6">
        <f>DATEDIF(A433, I433, "d")</f>
        <v>35</v>
      </c>
    </row>
    <row r="434" spans="1:14" ht="14.25">
      <c r="A434" s="11">
        <v>42531</v>
      </c>
      <c r="B434" s="6" t="s">
        <v>119</v>
      </c>
      <c r="C434" s="6" t="s">
        <v>120</v>
      </c>
      <c r="D434" s="17">
        <v>36164834473</v>
      </c>
      <c r="E434" s="13" t="s">
        <v>19</v>
      </c>
      <c r="F434" s="12" t="str">
        <f>IF(E434="BUY", "SELL", IF(E434="SELL", "BUY", ""))</f>
        <v>BUY</v>
      </c>
      <c r="G434" s="7">
        <v>52.281494000000002</v>
      </c>
      <c r="H434" s="7">
        <v>1000</v>
      </c>
      <c r="I434" s="11">
        <v>42552</v>
      </c>
      <c r="J434" s="9">
        <v>52.934230999999997</v>
      </c>
      <c r="K434" s="9">
        <f t="shared" si="18"/>
        <v>1012.4850487248891</v>
      </c>
      <c r="L434" s="10">
        <f t="shared" si="19"/>
        <v>1.2485048724889111E-2</v>
      </c>
      <c r="M434" s="10">
        <f t="shared" si="20"/>
        <v>-1.2485048724889111E-2</v>
      </c>
      <c r="N434" s="6">
        <f>DATEDIF(A434, I434, "d")</f>
        <v>21</v>
      </c>
    </row>
    <row r="435" spans="1:14" ht="14.25">
      <c r="A435" s="5">
        <v>42534</v>
      </c>
      <c r="B435" s="6" t="s">
        <v>717</v>
      </c>
      <c r="C435" s="6" t="s">
        <v>718</v>
      </c>
      <c r="D435" s="17">
        <v>7274576152</v>
      </c>
      <c r="E435" s="6" t="s">
        <v>16</v>
      </c>
      <c r="F435" s="6" t="str">
        <f>IF(E435="BUY", "SELL", IF(E435="SELL", "BUY", ""))</f>
        <v>SELL</v>
      </c>
      <c r="G435" s="7">
        <v>65.970000999999996</v>
      </c>
      <c r="H435" s="7">
        <v>1000</v>
      </c>
      <c r="I435" s="11">
        <v>43662</v>
      </c>
      <c r="J435" s="9">
        <v>67.650002000000001</v>
      </c>
      <c r="K435" s="9">
        <f t="shared" si="18"/>
        <v>1025.4661357364539</v>
      </c>
      <c r="L435" s="10">
        <f t="shared" si="19"/>
        <v>-2.5466135736453906E-2</v>
      </c>
      <c r="M435" s="10">
        <f t="shared" si="20"/>
        <v>2.5466135736453906E-2</v>
      </c>
      <c r="N435" s="6">
        <f>DATEDIF(A435, I435, "d")</f>
        <v>1128</v>
      </c>
    </row>
    <row r="436" spans="1:14" ht="14.25">
      <c r="A436" s="5">
        <v>42534</v>
      </c>
      <c r="B436" s="6" t="s">
        <v>719</v>
      </c>
      <c r="C436" s="6" t="s">
        <v>720</v>
      </c>
      <c r="D436" s="17">
        <v>14402441400</v>
      </c>
      <c r="E436" s="6" t="s">
        <v>16</v>
      </c>
      <c r="F436" s="6" t="str">
        <f>IF(E436="BUY", "SELL", IF(E436="SELL", "BUY", ""))</f>
        <v>SELL</v>
      </c>
      <c r="G436" s="7">
        <v>29.215572000000002</v>
      </c>
      <c r="H436" s="7">
        <v>1000</v>
      </c>
      <c r="I436" s="11">
        <v>42621</v>
      </c>
      <c r="J436" s="9">
        <v>28.367972999999999</v>
      </c>
      <c r="K436" s="9">
        <f t="shared" si="18"/>
        <v>970.98810867026668</v>
      </c>
      <c r="L436" s="10">
        <f t="shared" si="19"/>
        <v>2.9011891329733315E-2</v>
      </c>
      <c r="M436" s="10">
        <f t="shared" si="20"/>
        <v>-2.9011891329733315E-2</v>
      </c>
      <c r="N436" s="6">
        <f>DATEDIF(A436, I436, "d")</f>
        <v>87</v>
      </c>
    </row>
    <row r="437" spans="1:14" ht="14.25">
      <c r="A437" s="5">
        <v>42534</v>
      </c>
      <c r="B437" s="6" t="s">
        <v>721</v>
      </c>
      <c r="C437" s="6" t="s">
        <v>722</v>
      </c>
      <c r="D437" s="17">
        <v>1884947716</v>
      </c>
      <c r="E437" s="6" t="s">
        <v>16</v>
      </c>
      <c r="F437" s="6" t="str">
        <f>IF(E437="BUY", "SELL", IF(E437="SELL", "BUY", ""))</f>
        <v>SELL</v>
      </c>
      <c r="G437" s="7">
        <v>120.466576</v>
      </c>
      <c r="H437" s="7">
        <v>1000</v>
      </c>
      <c r="I437" s="11">
        <v>42622</v>
      </c>
      <c r="J437" s="9">
        <v>108.962616</v>
      </c>
      <c r="K437" s="9">
        <f t="shared" si="18"/>
        <v>904.5049640989215</v>
      </c>
      <c r="L437" s="10">
        <f t="shared" si="19"/>
        <v>9.5495035901078495E-2</v>
      </c>
      <c r="M437" s="10">
        <f t="shared" si="20"/>
        <v>-9.5495035901078495E-2</v>
      </c>
      <c r="N437" s="6">
        <f>DATEDIF(A437, I437, "d")</f>
        <v>88</v>
      </c>
    </row>
    <row r="438" spans="1:14" ht="14.25">
      <c r="A438" s="5">
        <v>42534</v>
      </c>
      <c r="B438" s="6" t="s">
        <v>723</v>
      </c>
      <c r="C438" s="6" t="s">
        <v>724</v>
      </c>
      <c r="D438" s="17">
        <v>403274524</v>
      </c>
      <c r="E438" s="6" t="s">
        <v>16</v>
      </c>
      <c r="F438" s="6" t="str">
        <f>IF(E438="BUY", "SELL", IF(E438="SELL", "BUY", ""))</f>
        <v>SELL</v>
      </c>
      <c r="G438" s="7">
        <v>5.2694409999999996</v>
      </c>
      <c r="H438" s="7">
        <v>1000</v>
      </c>
      <c r="I438" s="11">
        <v>44727</v>
      </c>
      <c r="J438" s="9">
        <v>4.7408020000000004</v>
      </c>
      <c r="K438" s="9">
        <f t="shared" si="18"/>
        <v>899.6783529789974</v>
      </c>
      <c r="L438" s="10">
        <f t="shared" si="19"/>
        <v>0.1003216470210026</v>
      </c>
      <c r="M438" s="10">
        <f t="shared" si="20"/>
        <v>-0.1003216470210026</v>
      </c>
      <c r="N438" s="6">
        <f>DATEDIF(A438, I438, "d")</f>
        <v>2193</v>
      </c>
    </row>
    <row r="439" spans="1:14" ht="14.25">
      <c r="A439" s="5">
        <v>42534</v>
      </c>
      <c r="B439" s="6" t="s">
        <v>725</v>
      </c>
      <c r="C439" s="6" t="s">
        <v>726</v>
      </c>
      <c r="D439" s="17">
        <v>773456826</v>
      </c>
      <c r="E439" s="6" t="s">
        <v>16</v>
      </c>
      <c r="F439" s="6" t="str">
        <f>IF(E439="BUY", "SELL", IF(E439="SELL", "BUY", ""))</f>
        <v>SELL</v>
      </c>
      <c r="G439" s="7">
        <v>10.478429999999999</v>
      </c>
      <c r="H439" s="7">
        <v>1000</v>
      </c>
      <c r="I439" s="11">
        <v>42789</v>
      </c>
      <c r="J439" s="9">
        <v>12.612047</v>
      </c>
      <c r="K439" s="9">
        <f t="shared" si="18"/>
        <v>1203.6199125250635</v>
      </c>
      <c r="L439" s="10">
        <f t="shared" si="19"/>
        <v>-0.20361991252506345</v>
      </c>
      <c r="M439" s="10">
        <f t="shared" si="20"/>
        <v>0.20361991252506345</v>
      </c>
      <c r="N439" s="6">
        <f>DATEDIF(A439, I439, "d")</f>
        <v>255</v>
      </c>
    </row>
    <row r="440" spans="1:14" ht="14.25">
      <c r="A440" s="5">
        <v>42534</v>
      </c>
      <c r="B440" s="6" t="s">
        <v>135</v>
      </c>
      <c r="C440" s="6" t="s">
        <v>136</v>
      </c>
      <c r="D440" s="17">
        <v>2353183809372</v>
      </c>
      <c r="E440" s="6" t="s">
        <v>16</v>
      </c>
      <c r="F440" s="6" t="str">
        <f>IF(E440="BUY", "SELL", IF(E440="SELL", "BUY", ""))</f>
        <v>SELL</v>
      </c>
      <c r="G440" s="7">
        <v>45.28</v>
      </c>
      <c r="H440" s="7">
        <v>1000</v>
      </c>
      <c r="I440" s="5">
        <v>42544</v>
      </c>
      <c r="J440" s="9">
        <v>46.88</v>
      </c>
      <c r="K440" s="9">
        <f t="shared" si="18"/>
        <v>1035.3356890459365</v>
      </c>
      <c r="L440" s="10">
        <f t="shared" si="19"/>
        <v>-3.5335689045936536E-2</v>
      </c>
      <c r="M440" s="10">
        <f t="shared" si="20"/>
        <v>3.5335689045936536E-2</v>
      </c>
      <c r="N440" s="6">
        <f>DATEDIF(A440, I440, "d")</f>
        <v>10</v>
      </c>
    </row>
    <row r="441" spans="1:14" ht="14.25">
      <c r="A441" s="5">
        <v>42534</v>
      </c>
      <c r="B441" s="6" t="s">
        <v>727</v>
      </c>
      <c r="C441" s="6" t="s">
        <v>728</v>
      </c>
      <c r="D441" s="17">
        <v>323930508</v>
      </c>
      <c r="E441" s="6" t="s">
        <v>16</v>
      </c>
      <c r="F441" s="6" t="str">
        <f>IF(E441="BUY", "SELL", IF(E441="SELL", "BUY", ""))</f>
        <v>SELL</v>
      </c>
      <c r="G441" s="7">
        <v>31.504474999999999</v>
      </c>
      <c r="H441" s="7">
        <v>1000</v>
      </c>
      <c r="I441" s="11">
        <v>44727</v>
      </c>
      <c r="J441" s="9">
        <v>5.0999999999999996</v>
      </c>
      <c r="K441" s="9">
        <f t="shared" si="18"/>
        <v>161.88176441600757</v>
      </c>
      <c r="L441" s="10">
        <f t="shared" si="19"/>
        <v>0.83811823558399234</v>
      </c>
      <c r="M441" s="10">
        <f t="shared" si="20"/>
        <v>-0.83811823558399234</v>
      </c>
      <c r="N441" s="6">
        <f>DATEDIF(A441, I441, "d")</f>
        <v>2193</v>
      </c>
    </row>
    <row r="442" spans="1:14" ht="14.25">
      <c r="A442" s="5">
        <v>42534</v>
      </c>
      <c r="B442" s="6" t="s">
        <v>729</v>
      </c>
      <c r="C442" s="6" t="s">
        <v>730</v>
      </c>
      <c r="D442" s="17">
        <v>5651374487</v>
      </c>
      <c r="E442" s="6" t="s">
        <v>19</v>
      </c>
      <c r="F442" s="6" t="str">
        <f>IF(E442="BUY", "SELL", IF(E442="SELL", "BUY", ""))</f>
        <v>BUY</v>
      </c>
      <c r="G442" s="7">
        <v>43.24</v>
      </c>
      <c r="H442" s="7">
        <v>1000</v>
      </c>
      <c r="I442" s="11">
        <v>42536</v>
      </c>
      <c r="J442" s="9">
        <v>43.73</v>
      </c>
      <c r="K442" s="9">
        <f t="shared" si="18"/>
        <v>1011.332099907493</v>
      </c>
      <c r="L442" s="10">
        <f t="shared" si="19"/>
        <v>1.1332099907492989E-2</v>
      </c>
      <c r="M442" s="10">
        <f t="shared" si="20"/>
        <v>-1.1332099907492989E-2</v>
      </c>
      <c r="N442" s="6">
        <f>DATEDIF(A442, I442, "d")</f>
        <v>2</v>
      </c>
    </row>
    <row r="443" spans="1:14" ht="14.25">
      <c r="A443" s="5">
        <v>42534</v>
      </c>
      <c r="B443" s="6" t="s">
        <v>731</v>
      </c>
      <c r="C443" s="6" t="s">
        <v>732</v>
      </c>
      <c r="D443" s="17">
        <v>717480653</v>
      </c>
      <c r="E443" s="6" t="s">
        <v>16</v>
      </c>
      <c r="F443" s="6" t="str">
        <f>IF(E443="BUY", "SELL", IF(E443="SELL", "BUY", ""))</f>
        <v>SELL</v>
      </c>
      <c r="G443" s="7">
        <v>16.149256000000001</v>
      </c>
      <c r="H443" s="7">
        <v>1000</v>
      </c>
      <c r="I443" s="11">
        <v>44727</v>
      </c>
      <c r="J443" s="9">
        <v>13.56</v>
      </c>
      <c r="K443" s="9">
        <f t="shared" si="18"/>
        <v>839.66716485267182</v>
      </c>
      <c r="L443" s="10">
        <f t="shared" si="19"/>
        <v>0.16033283514732818</v>
      </c>
      <c r="M443" s="10">
        <f t="shared" si="20"/>
        <v>-0.16033283514732818</v>
      </c>
      <c r="N443" s="6">
        <f>DATEDIF(A443, I443, "d")</f>
        <v>2193</v>
      </c>
    </row>
    <row r="444" spans="1:14" ht="14.25">
      <c r="A444" s="5">
        <v>42534</v>
      </c>
      <c r="B444" s="6" t="s">
        <v>173</v>
      </c>
      <c r="C444" s="6" t="s">
        <v>174</v>
      </c>
      <c r="D444" s="17">
        <v>7158255104</v>
      </c>
      <c r="E444" s="6" t="s">
        <v>19</v>
      </c>
      <c r="F444" s="6" t="str">
        <f>IF(E444="BUY", "SELL", IF(E444="SELL", "BUY", ""))</f>
        <v>BUY</v>
      </c>
      <c r="G444" s="7">
        <v>13.11</v>
      </c>
      <c r="H444" s="7">
        <v>1000</v>
      </c>
      <c r="I444" s="5">
        <v>42562</v>
      </c>
      <c r="J444" s="9">
        <v>12.9</v>
      </c>
      <c r="K444" s="9">
        <f t="shared" si="18"/>
        <v>983.98169336384456</v>
      </c>
      <c r="L444" s="10">
        <f t="shared" si="19"/>
        <v>-1.6018306636155444E-2</v>
      </c>
      <c r="M444" s="10">
        <f t="shared" si="20"/>
        <v>1.6018306636155444E-2</v>
      </c>
      <c r="N444" s="6">
        <f>DATEDIF(A444, I444, "d")</f>
        <v>28</v>
      </c>
    </row>
    <row r="445" spans="1:14" ht="14.25">
      <c r="A445" s="5">
        <v>42534</v>
      </c>
      <c r="B445" s="6" t="s">
        <v>733</v>
      </c>
      <c r="C445" s="6" t="s">
        <v>734</v>
      </c>
      <c r="D445" s="17">
        <v>3313095800</v>
      </c>
      <c r="E445" s="6" t="s">
        <v>16</v>
      </c>
      <c r="F445" s="6" t="str">
        <f>IF(E445="BUY", "SELL", IF(E445="SELL", "BUY", ""))</f>
        <v>SELL</v>
      </c>
      <c r="G445" s="7">
        <v>12.131273</v>
      </c>
      <c r="H445" s="7">
        <v>1000</v>
      </c>
      <c r="I445" s="11">
        <v>43801</v>
      </c>
      <c r="J445" s="9">
        <v>14.028661</v>
      </c>
      <c r="K445" s="9">
        <f t="shared" si="18"/>
        <v>1156.4046905877067</v>
      </c>
      <c r="L445" s="10">
        <f t="shared" si="19"/>
        <v>-0.15640469058770667</v>
      </c>
      <c r="M445" s="10">
        <f t="shared" si="20"/>
        <v>0.15640469058770667</v>
      </c>
      <c r="N445" s="6">
        <f>DATEDIF(A445, I445, "d")</f>
        <v>1267</v>
      </c>
    </row>
    <row r="446" spans="1:14" ht="14.25">
      <c r="A446" s="5">
        <v>42535</v>
      </c>
      <c r="B446" s="6" t="s">
        <v>433</v>
      </c>
      <c r="C446" s="6" t="s">
        <v>434</v>
      </c>
      <c r="D446" s="17">
        <v>264890507807</v>
      </c>
      <c r="E446" s="6" t="s">
        <v>19</v>
      </c>
      <c r="F446" s="6" t="str">
        <f>IF(E446="BUY", "SELL", IF(E446="SELL", "BUY", ""))</f>
        <v>BUY</v>
      </c>
      <c r="G446" s="7">
        <v>43.688980000000001</v>
      </c>
      <c r="H446" s="7">
        <v>1000</v>
      </c>
      <c r="I446" s="11">
        <v>42585</v>
      </c>
      <c r="J446" s="9">
        <v>48.980080000000001</v>
      </c>
      <c r="K446" s="9">
        <f t="shared" si="18"/>
        <v>1121.1083435685614</v>
      </c>
      <c r="L446" s="10">
        <f t="shared" si="19"/>
        <v>0.1211083435685614</v>
      </c>
      <c r="M446" s="10">
        <f t="shared" si="20"/>
        <v>-0.1211083435685614</v>
      </c>
      <c r="N446" s="6">
        <f>DATEDIF(A446, I446, "d")</f>
        <v>50</v>
      </c>
    </row>
    <row r="447" spans="1:14" ht="14.25">
      <c r="A447" s="5">
        <v>42535</v>
      </c>
      <c r="B447" s="6" t="s">
        <v>225</v>
      </c>
      <c r="C447" s="6" t="s">
        <v>226</v>
      </c>
      <c r="D447" s="17">
        <v>41941487741</v>
      </c>
      <c r="E447" s="6" t="s">
        <v>19</v>
      </c>
      <c r="F447" s="6" t="str">
        <f>IF(E447="BUY", "SELL", IF(E447="SELL", "BUY", ""))</f>
        <v>BUY</v>
      </c>
      <c r="G447" s="7">
        <v>44.871765000000003</v>
      </c>
      <c r="H447" s="7">
        <v>1000</v>
      </c>
      <c r="I447" s="5">
        <v>42649</v>
      </c>
      <c r="J447" s="9">
        <v>52.82</v>
      </c>
      <c r="K447" s="9">
        <f t="shared" si="18"/>
        <v>1177.1322122051583</v>
      </c>
      <c r="L447" s="10">
        <f t="shared" si="19"/>
        <v>0.17713221220515835</v>
      </c>
      <c r="M447" s="10">
        <f t="shared" si="20"/>
        <v>-0.17713221220515835</v>
      </c>
      <c r="N447" s="6">
        <f>DATEDIF(A447, I447, "d")</f>
        <v>114</v>
      </c>
    </row>
    <row r="448" spans="1:14" ht="14.25">
      <c r="A448" s="5">
        <v>42535</v>
      </c>
      <c r="B448" s="6" t="s">
        <v>735</v>
      </c>
      <c r="C448" s="6" t="s">
        <v>736</v>
      </c>
      <c r="D448" s="17">
        <v>15414750000</v>
      </c>
      <c r="E448" s="6" t="s">
        <v>19</v>
      </c>
      <c r="F448" s="6" t="str">
        <f>IF(E448="BUY", "SELL", IF(E448="SELL", "BUY", ""))</f>
        <v>BUY</v>
      </c>
      <c r="G448" s="7">
        <v>22.48</v>
      </c>
      <c r="H448" s="7">
        <v>1000</v>
      </c>
      <c r="I448" s="11">
        <v>43010</v>
      </c>
      <c r="J448" s="9">
        <v>30.3</v>
      </c>
      <c r="K448" s="9">
        <f t="shared" si="18"/>
        <v>1347.864768683274</v>
      </c>
      <c r="L448" s="10">
        <f t="shared" si="19"/>
        <v>0.34786476868327393</v>
      </c>
      <c r="M448" s="10">
        <f t="shared" si="20"/>
        <v>-0.34786476868327393</v>
      </c>
      <c r="N448" s="6">
        <f>DATEDIF(A448, I448, "d")</f>
        <v>475</v>
      </c>
    </row>
    <row r="449" spans="1:14" ht="14.25">
      <c r="A449" s="5">
        <v>42535</v>
      </c>
      <c r="B449" s="6" t="s">
        <v>737</v>
      </c>
      <c r="C449" s="6" t="s">
        <v>738</v>
      </c>
      <c r="D449" s="17">
        <v>6870940531</v>
      </c>
      <c r="E449" s="6" t="s">
        <v>16</v>
      </c>
      <c r="F449" s="6" t="str">
        <f>IF(E449="BUY", "SELL", IF(E449="SELL", "BUY", ""))</f>
        <v>SELL</v>
      </c>
      <c r="G449" s="7">
        <v>7.33</v>
      </c>
      <c r="H449" s="7">
        <v>1000</v>
      </c>
      <c r="I449" s="11">
        <v>42752</v>
      </c>
      <c r="J449" s="9">
        <v>17.790001</v>
      </c>
      <c r="K449" s="9">
        <f t="shared" si="18"/>
        <v>2427.0124147339698</v>
      </c>
      <c r="L449" s="10">
        <f t="shared" si="19"/>
        <v>-1.4270124147339698</v>
      </c>
      <c r="M449" s="10">
        <f t="shared" si="20"/>
        <v>1.4270124147339698</v>
      </c>
      <c r="N449" s="6">
        <f>DATEDIF(A449, I449, "d")</f>
        <v>217</v>
      </c>
    </row>
    <row r="450" spans="1:14" ht="14.25">
      <c r="A450" s="5">
        <v>42535</v>
      </c>
      <c r="B450" s="6" t="s">
        <v>739</v>
      </c>
      <c r="C450" s="6" t="s">
        <v>740</v>
      </c>
      <c r="D450" s="17">
        <v>10096926000</v>
      </c>
      <c r="E450" s="6" t="s">
        <v>16</v>
      </c>
      <c r="F450" s="6" t="str">
        <f>IF(E450="BUY", "SELL", IF(E450="SELL", "BUY", ""))</f>
        <v>SELL</v>
      </c>
      <c r="G450" s="7">
        <v>41.060001</v>
      </c>
      <c r="H450" s="7">
        <v>1000</v>
      </c>
      <c r="I450" s="5">
        <v>42570</v>
      </c>
      <c r="J450" s="9">
        <v>27.469999000000001</v>
      </c>
      <c r="K450" s="9">
        <f t="shared" si="18"/>
        <v>669.02090431025567</v>
      </c>
      <c r="L450" s="10">
        <f t="shared" si="19"/>
        <v>0.33097909568974432</v>
      </c>
      <c r="M450" s="10">
        <f t="shared" si="20"/>
        <v>-0.33097909568974432</v>
      </c>
      <c r="N450" s="6">
        <f>DATEDIF(A450, I450, "d")</f>
        <v>35</v>
      </c>
    </row>
    <row r="451" spans="1:14" ht="14.25">
      <c r="A451" s="5">
        <v>42535</v>
      </c>
      <c r="B451" s="6" t="s">
        <v>741</v>
      </c>
      <c r="C451" s="6" t="s">
        <v>742</v>
      </c>
      <c r="D451" s="17">
        <v>518711258504</v>
      </c>
      <c r="E451" s="6" t="s">
        <v>16</v>
      </c>
      <c r="F451" s="6" t="str">
        <f>IF(E451="BUY", "SELL", IF(E451="SELL", "BUY", ""))</f>
        <v>SELL</v>
      </c>
      <c r="G451" s="7">
        <v>64.459999999999994</v>
      </c>
      <c r="H451" s="7">
        <v>1000</v>
      </c>
      <c r="I451" s="5">
        <v>43131</v>
      </c>
      <c r="J451" s="9">
        <v>73.44</v>
      </c>
      <c r="K451" s="9">
        <f t="shared" ref="K451:K514" si="21">(H451/G451)*J451</f>
        <v>1139.311200744648</v>
      </c>
      <c r="L451" s="10">
        <f t="shared" ref="L451:L514" si="22">IF(F451="BUY",(K451-H451)/H451, IF(F451="SELL", (H451-K451)/H451, "Invalid"))</f>
        <v>-0.13931120074464798</v>
      </c>
      <c r="M451" s="10">
        <f t="shared" ref="M451:M514" si="23">IF(E451="BUY",(K451-H451)/H451,IF(E451="SELL",(H451-K451)/H451,""))</f>
        <v>0.13931120074464798</v>
      </c>
      <c r="N451" s="6">
        <f>DATEDIF(A451, I451, "d")</f>
        <v>596</v>
      </c>
    </row>
    <row r="452" spans="1:14" ht="14.25">
      <c r="A452" s="5">
        <v>42535</v>
      </c>
      <c r="B452" s="6" t="s">
        <v>743</v>
      </c>
      <c r="C452" s="6" t="s">
        <v>744</v>
      </c>
      <c r="D452" s="17">
        <v>12782803856</v>
      </c>
      <c r="E452" s="6" t="s">
        <v>16</v>
      </c>
      <c r="F452" s="6" t="str">
        <f>IF(E452="BUY", "SELL", IF(E452="SELL", "BUY", ""))</f>
        <v>SELL</v>
      </c>
      <c r="G452" s="7">
        <v>27.39</v>
      </c>
      <c r="H452" s="7">
        <v>1000</v>
      </c>
      <c r="I452" s="5">
        <v>43237</v>
      </c>
      <c r="J452" s="9">
        <v>34.549999999999997</v>
      </c>
      <c r="K452" s="9">
        <f t="shared" si="21"/>
        <v>1261.4092734574663</v>
      </c>
      <c r="L452" s="10">
        <f t="shared" si="22"/>
        <v>-0.26140927345746628</v>
      </c>
      <c r="M452" s="10">
        <f t="shared" si="23"/>
        <v>0.26140927345746628</v>
      </c>
      <c r="N452" s="6">
        <f>DATEDIF(A452, I452, "d")</f>
        <v>702</v>
      </c>
    </row>
    <row r="453" spans="1:14" ht="14.25">
      <c r="A453" s="11">
        <v>42535</v>
      </c>
      <c r="B453" s="6" t="s">
        <v>745</v>
      </c>
      <c r="C453" s="6" t="s">
        <v>746</v>
      </c>
      <c r="D453" s="17">
        <v>7433250000</v>
      </c>
      <c r="E453" s="12" t="s">
        <v>16</v>
      </c>
      <c r="F453" s="13" t="str">
        <f>IF(E453="BUY", "SELL", IF(E453="SELL", "BUY", ""))</f>
        <v>SELL</v>
      </c>
      <c r="G453" s="7">
        <v>138.98835800000001</v>
      </c>
      <c r="H453" s="7">
        <v>1000</v>
      </c>
      <c r="I453" s="11">
        <v>43216</v>
      </c>
      <c r="J453" s="9">
        <v>129.33590699999999</v>
      </c>
      <c r="K453" s="9">
        <f t="shared" si="21"/>
        <v>930.55208983762498</v>
      </c>
      <c r="L453" s="10">
        <f t="shared" si="22"/>
        <v>6.9447910162375018E-2</v>
      </c>
      <c r="M453" s="10">
        <f t="shared" si="23"/>
        <v>-6.9447910162375018E-2</v>
      </c>
      <c r="N453" s="6">
        <f>DATEDIF(A453, I453, "d")</f>
        <v>681</v>
      </c>
    </row>
    <row r="454" spans="1:14" ht="14.25">
      <c r="A454" s="5">
        <v>42536</v>
      </c>
      <c r="B454" s="6" t="s">
        <v>747</v>
      </c>
      <c r="C454" s="6" t="s">
        <v>748</v>
      </c>
      <c r="D454" s="17">
        <v>40484622243</v>
      </c>
      <c r="E454" s="6" t="s">
        <v>16</v>
      </c>
      <c r="F454" s="6" t="str">
        <f>IF(E454="BUY", "SELL", IF(E454="SELL", "BUY", ""))</f>
        <v>SELL</v>
      </c>
      <c r="G454" s="7">
        <v>55.250149</v>
      </c>
      <c r="H454" s="7">
        <v>1000</v>
      </c>
      <c r="I454" s="11">
        <v>43860</v>
      </c>
      <c r="J454" s="9">
        <v>75.398894999999996</v>
      </c>
      <c r="K454" s="9">
        <f t="shared" si="21"/>
        <v>1364.6822020335185</v>
      </c>
      <c r="L454" s="10">
        <f t="shared" si="22"/>
        <v>-0.36468220203351848</v>
      </c>
      <c r="M454" s="10">
        <f t="shared" si="23"/>
        <v>0.36468220203351848</v>
      </c>
      <c r="N454" s="6">
        <f>DATEDIF(A454, I454, "d")</f>
        <v>1324</v>
      </c>
    </row>
    <row r="455" spans="1:14" ht="14.25">
      <c r="A455" s="5">
        <v>42536</v>
      </c>
      <c r="B455" s="6" t="s">
        <v>349</v>
      </c>
      <c r="C455" s="6" t="s">
        <v>350</v>
      </c>
      <c r="D455" s="17">
        <v>26695412156</v>
      </c>
      <c r="E455" s="6" t="s">
        <v>19</v>
      </c>
      <c r="F455" s="6" t="str">
        <f>IF(E455="BUY", "SELL", IF(E455="SELL", "BUY", ""))</f>
        <v>BUY</v>
      </c>
      <c r="G455" s="7">
        <v>35.495784999999998</v>
      </c>
      <c r="H455" s="7">
        <v>1000</v>
      </c>
      <c r="I455" s="5">
        <v>42569</v>
      </c>
      <c r="J455" s="9">
        <v>36.600181999999997</v>
      </c>
      <c r="K455" s="9">
        <f t="shared" si="21"/>
        <v>1031.1134688245379</v>
      </c>
      <c r="L455" s="10">
        <f t="shared" si="22"/>
        <v>3.1113468824537905E-2</v>
      </c>
      <c r="M455" s="10">
        <f t="shared" si="23"/>
        <v>-3.1113468824537905E-2</v>
      </c>
      <c r="N455" s="6">
        <f>DATEDIF(A455, I455, "d")</f>
        <v>33</v>
      </c>
    </row>
    <row r="456" spans="1:14" ht="14.25">
      <c r="A456" s="5">
        <v>42536</v>
      </c>
      <c r="B456" s="6" t="s">
        <v>66</v>
      </c>
      <c r="C456" s="6" t="s">
        <v>67</v>
      </c>
      <c r="D456" s="17">
        <v>55668982979</v>
      </c>
      <c r="E456" s="6" t="s">
        <v>16</v>
      </c>
      <c r="F456" s="6" t="str">
        <f>IF(E456="BUY", "SELL", IF(E456="SELL", "BUY", ""))</f>
        <v>SELL</v>
      </c>
      <c r="G456" s="7">
        <v>10.299901999999999</v>
      </c>
      <c r="H456" s="7">
        <v>1000</v>
      </c>
      <c r="I456" s="11">
        <v>42550</v>
      </c>
      <c r="J456" s="9">
        <v>10.084541</v>
      </c>
      <c r="K456" s="9">
        <f t="shared" si="21"/>
        <v>979.09096610822121</v>
      </c>
      <c r="L456" s="10">
        <f t="shared" si="22"/>
        <v>2.090903389177879E-2</v>
      </c>
      <c r="M456" s="10">
        <f t="shared" si="23"/>
        <v>-2.090903389177879E-2</v>
      </c>
      <c r="N456" s="6">
        <f>DATEDIF(A456, I456, "d")</f>
        <v>14</v>
      </c>
    </row>
    <row r="457" spans="1:14" ht="14.25">
      <c r="A457" s="5">
        <v>42536</v>
      </c>
      <c r="B457" s="6" t="s">
        <v>749</v>
      </c>
      <c r="C457" s="6" t="s">
        <v>750</v>
      </c>
      <c r="D457" s="17">
        <v>76596066400</v>
      </c>
      <c r="E457" s="6" t="s">
        <v>16</v>
      </c>
      <c r="F457" s="6" t="str">
        <f>IF(E457="BUY", "SELL", IF(E457="SELL", "BUY", ""))</f>
        <v>SELL</v>
      </c>
      <c r="G457" s="7">
        <v>41.534103000000002</v>
      </c>
      <c r="H457" s="7">
        <v>1000</v>
      </c>
      <c r="I457" s="5">
        <v>43213</v>
      </c>
      <c r="J457" s="9">
        <v>38.375686999999999</v>
      </c>
      <c r="K457" s="9">
        <f t="shared" si="21"/>
        <v>923.95608013973469</v>
      </c>
      <c r="L457" s="10">
        <f t="shared" si="22"/>
        <v>7.6043919860265305E-2</v>
      </c>
      <c r="M457" s="10">
        <f t="shared" si="23"/>
        <v>-7.6043919860265305E-2</v>
      </c>
      <c r="N457" s="6">
        <f>DATEDIF(A457, I457, "d")</f>
        <v>677</v>
      </c>
    </row>
    <row r="458" spans="1:14" ht="14.25">
      <c r="A458" s="5">
        <v>42536</v>
      </c>
      <c r="B458" s="6" t="s">
        <v>729</v>
      </c>
      <c r="C458" s="6" t="s">
        <v>730</v>
      </c>
      <c r="D458" s="17">
        <v>5651374487</v>
      </c>
      <c r="E458" s="6" t="s">
        <v>16</v>
      </c>
      <c r="F458" s="6" t="str">
        <f>IF(E458="BUY", "SELL", IF(E458="SELL", "BUY", ""))</f>
        <v>SELL</v>
      </c>
      <c r="G458" s="7">
        <v>43.73</v>
      </c>
      <c r="H458" s="7">
        <v>1000</v>
      </c>
      <c r="I458" s="11">
        <v>44727</v>
      </c>
      <c r="J458" s="9">
        <v>161.35</v>
      </c>
      <c r="K458" s="9">
        <f t="shared" si="21"/>
        <v>3689.6867139263663</v>
      </c>
      <c r="L458" s="10">
        <f t="shared" si="22"/>
        <v>-2.6896867139263665</v>
      </c>
      <c r="M458" s="10">
        <f t="shared" si="23"/>
        <v>2.6896867139263665</v>
      </c>
      <c r="N458" s="6">
        <f>DATEDIF(A458, I458, "d")</f>
        <v>2191</v>
      </c>
    </row>
    <row r="459" spans="1:14" ht="14.25">
      <c r="A459" s="5">
        <v>42536</v>
      </c>
      <c r="B459" s="6" t="s">
        <v>751</v>
      </c>
      <c r="C459" s="6" t="s">
        <v>752</v>
      </c>
      <c r="D459" s="17">
        <v>7157389261</v>
      </c>
      <c r="E459" s="6" t="s">
        <v>16</v>
      </c>
      <c r="F459" s="6" t="str">
        <f>IF(E459="BUY", "SELL", IF(E459="SELL", "BUY", ""))</f>
        <v>SELL</v>
      </c>
      <c r="G459" s="7">
        <v>66.777862999999996</v>
      </c>
      <c r="H459" s="7">
        <v>1000</v>
      </c>
      <c r="I459" s="5">
        <v>42703</v>
      </c>
      <c r="J459" s="9">
        <v>52.253742000000003</v>
      </c>
      <c r="K459" s="9">
        <f t="shared" si="21"/>
        <v>782.50096143388123</v>
      </c>
      <c r="L459" s="10">
        <f t="shared" si="22"/>
        <v>0.21749903856611877</v>
      </c>
      <c r="M459" s="10">
        <f t="shared" si="23"/>
        <v>-0.21749903856611877</v>
      </c>
      <c r="N459" s="6">
        <f>DATEDIF(A459, I459, "d")</f>
        <v>167</v>
      </c>
    </row>
    <row r="460" spans="1:14" ht="14.25">
      <c r="A460" s="5">
        <v>42536</v>
      </c>
      <c r="B460" s="6" t="s">
        <v>753</v>
      </c>
      <c r="C460" s="6" t="s">
        <v>754</v>
      </c>
      <c r="D460" s="17">
        <v>4536009900</v>
      </c>
      <c r="E460" s="6" t="s">
        <v>16</v>
      </c>
      <c r="F460" s="6" t="str">
        <f>IF(E460="BUY", "SELL", IF(E460="SELL", "BUY", ""))</f>
        <v>SELL</v>
      </c>
      <c r="G460" s="7">
        <v>23.780000999999999</v>
      </c>
      <c r="H460" s="7">
        <v>1000</v>
      </c>
      <c r="I460" s="5">
        <v>43871</v>
      </c>
      <c r="J460" s="9">
        <v>48.939999</v>
      </c>
      <c r="K460" s="9">
        <f t="shared" si="21"/>
        <v>2058.0318310331445</v>
      </c>
      <c r="L460" s="10">
        <f t="shared" si="22"/>
        <v>-1.0580318310331445</v>
      </c>
      <c r="M460" s="10">
        <f t="shared" si="23"/>
        <v>1.0580318310331445</v>
      </c>
      <c r="N460" s="6">
        <f>DATEDIF(A460, I460, "d")</f>
        <v>1335</v>
      </c>
    </row>
    <row r="461" spans="1:14" ht="14.25">
      <c r="A461" s="5">
        <v>42536</v>
      </c>
      <c r="B461" s="6" t="s">
        <v>755</v>
      </c>
      <c r="C461" s="6" t="s">
        <v>756</v>
      </c>
      <c r="D461" s="17">
        <v>6238227890</v>
      </c>
      <c r="E461" s="6" t="s">
        <v>16</v>
      </c>
      <c r="F461" s="6" t="str">
        <f>IF(E461="BUY", "SELL", IF(E461="SELL", "BUY", ""))</f>
        <v>SELL</v>
      </c>
      <c r="G461" s="7">
        <v>10.593368</v>
      </c>
      <c r="H461" s="7">
        <v>1000</v>
      </c>
      <c r="I461" s="5">
        <v>43927</v>
      </c>
      <c r="J461" s="9">
        <v>7.8411330000000001</v>
      </c>
      <c r="K461" s="9">
        <f t="shared" si="21"/>
        <v>740.19263750678738</v>
      </c>
      <c r="L461" s="10">
        <f t="shared" si="22"/>
        <v>0.25980736249321262</v>
      </c>
      <c r="M461" s="10">
        <f t="shared" si="23"/>
        <v>-0.25980736249321262</v>
      </c>
      <c r="N461" s="6">
        <f>DATEDIF(A461, I461, "d")</f>
        <v>1391</v>
      </c>
    </row>
    <row r="462" spans="1:14" ht="14.25">
      <c r="A462" s="5">
        <v>42536</v>
      </c>
      <c r="B462" s="6" t="s">
        <v>757</v>
      </c>
      <c r="C462" s="6" t="s">
        <v>758</v>
      </c>
      <c r="D462" s="17">
        <v>100443452698</v>
      </c>
      <c r="E462" s="6" t="s">
        <v>16</v>
      </c>
      <c r="F462" s="6" t="str">
        <f>IF(E462="BUY", "SELL", IF(E462="SELL", "BUY", ""))</f>
        <v>SELL</v>
      </c>
      <c r="G462" s="7">
        <v>17.484618999999999</v>
      </c>
      <c r="H462" s="7">
        <v>1000</v>
      </c>
      <c r="I462" s="5">
        <v>42667</v>
      </c>
      <c r="J462" s="9">
        <v>16.496855</v>
      </c>
      <c r="K462" s="9">
        <f t="shared" si="21"/>
        <v>943.50669008000693</v>
      </c>
      <c r="L462" s="10">
        <f t="shared" si="22"/>
        <v>5.6493309919993066E-2</v>
      </c>
      <c r="M462" s="10">
        <f t="shared" si="23"/>
        <v>-5.6493309919993066E-2</v>
      </c>
      <c r="N462" s="6">
        <f>DATEDIF(A462, I462, "d")</f>
        <v>131</v>
      </c>
    </row>
    <row r="463" spans="1:14" ht="14.25">
      <c r="A463" s="5">
        <v>42537</v>
      </c>
      <c r="B463" s="6" t="s">
        <v>759</v>
      </c>
      <c r="C463" s="6" t="s">
        <v>760</v>
      </c>
      <c r="D463" s="17">
        <v>10024349560</v>
      </c>
      <c r="E463" s="6" t="s">
        <v>16</v>
      </c>
      <c r="F463" s="6" t="str">
        <f>IF(E463="BUY", "SELL", IF(E463="SELL", "BUY", ""))</f>
        <v>SELL</v>
      </c>
      <c r="G463" s="7">
        <v>68.513724999999994</v>
      </c>
      <c r="H463" s="7">
        <v>1000</v>
      </c>
      <c r="I463" s="5">
        <v>43136</v>
      </c>
      <c r="J463" s="9">
        <v>56.313724999999998</v>
      </c>
      <c r="K463" s="9">
        <f t="shared" si="21"/>
        <v>821.9334885090542</v>
      </c>
      <c r="L463" s="10">
        <f t="shared" si="22"/>
        <v>0.17806651149094579</v>
      </c>
      <c r="M463" s="10">
        <f t="shared" si="23"/>
        <v>-0.17806651149094579</v>
      </c>
      <c r="N463" s="6">
        <f>DATEDIF(A463, I463, "d")</f>
        <v>599</v>
      </c>
    </row>
    <row r="464" spans="1:14" ht="14.25">
      <c r="A464" s="5">
        <v>42537</v>
      </c>
      <c r="B464" s="6" t="s">
        <v>499</v>
      </c>
      <c r="C464" s="6" t="s">
        <v>500</v>
      </c>
      <c r="D464" s="17">
        <v>277088448000</v>
      </c>
      <c r="E464" s="6" t="s">
        <v>16</v>
      </c>
      <c r="F464" s="6" t="str">
        <f>IF(E464="BUY", "SELL", IF(E464="SELL", "BUY", ""))</f>
        <v>SELL</v>
      </c>
      <c r="G464" s="7">
        <v>44.280048000000001</v>
      </c>
      <c r="H464" s="7">
        <v>1000</v>
      </c>
      <c r="I464" s="5">
        <v>42762</v>
      </c>
      <c r="J464" s="9">
        <v>48.269191999999997</v>
      </c>
      <c r="K464" s="9">
        <f t="shared" si="21"/>
        <v>1090.0889718999401</v>
      </c>
      <c r="L464" s="10">
        <f t="shared" si="22"/>
        <v>-9.008897189994014E-2</v>
      </c>
      <c r="M464" s="10">
        <f t="shared" si="23"/>
        <v>9.008897189994014E-2</v>
      </c>
      <c r="N464" s="6">
        <f>DATEDIF(A464, I464, "d")</f>
        <v>225</v>
      </c>
    </row>
    <row r="465" spans="1:14" ht="14.25">
      <c r="A465" s="11">
        <v>42537</v>
      </c>
      <c r="B465" s="6" t="s">
        <v>761</v>
      </c>
      <c r="C465" s="6" t="s">
        <v>762</v>
      </c>
      <c r="D465" s="17">
        <v>253941723</v>
      </c>
      <c r="E465" s="13" t="s">
        <v>19</v>
      </c>
      <c r="F465" s="12" t="str">
        <f>IF(E465="BUY", "SELL", IF(E465="SELL", "BUY", ""))</f>
        <v>BUY</v>
      </c>
      <c r="G465" s="7">
        <v>7.46</v>
      </c>
      <c r="H465" s="7">
        <v>1000</v>
      </c>
      <c r="I465" s="11">
        <v>44727</v>
      </c>
      <c r="J465" s="9">
        <v>11.67</v>
      </c>
      <c r="K465" s="9">
        <f t="shared" si="21"/>
        <v>1564.3431635388738</v>
      </c>
      <c r="L465" s="10">
        <f t="shared" si="22"/>
        <v>0.56434316353887382</v>
      </c>
      <c r="M465" s="10">
        <f t="shared" si="23"/>
        <v>-0.56434316353887382</v>
      </c>
      <c r="N465" s="6">
        <f>DATEDIF(A465, I465, "d")</f>
        <v>2190</v>
      </c>
    </row>
    <row r="466" spans="1:14" ht="14.25">
      <c r="A466" s="5">
        <v>42538</v>
      </c>
      <c r="B466" s="6" t="s">
        <v>763</v>
      </c>
      <c r="C466" s="6" t="s">
        <v>764</v>
      </c>
      <c r="D466" s="17">
        <v>231605654000</v>
      </c>
      <c r="E466" s="6" t="s">
        <v>16</v>
      </c>
      <c r="F466" s="6" t="str">
        <f>IF(E466="BUY", "SELL", IF(E466="SELL", "BUY", ""))</f>
        <v>SELL</v>
      </c>
      <c r="G466" s="7">
        <v>95.580001999999993</v>
      </c>
      <c r="H466" s="7">
        <v>1000</v>
      </c>
      <c r="I466" s="11">
        <v>42545</v>
      </c>
      <c r="J466" s="9">
        <v>92.199996999999996</v>
      </c>
      <c r="K466" s="9">
        <f t="shared" si="21"/>
        <v>964.6369017652878</v>
      </c>
      <c r="L466" s="10">
        <f t="shared" si="22"/>
        <v>3.5363098234712197E-2</v>
      </c>
      <c r="M466" s="10">
        <f t="shared" si="23"/>
        <v>-3.5363098234712197E-2</v>
      </c>
      <c r="N466" s="6">
        <f>DATEDIF(A466, I466, "d")</f>
        <v>7</v>
      </c>
    </row>
    <row r="467" spans="1:14" ht="14.25">
      <c r="A467" s="5">
        <v>42538</v>
      </c>
      <c r="B467" s="6" t="s">
        <v>121</v>
      </c>
      <c r="C467" s="6" t="s">
        <v>122</v>
      </c>
      <c r="D467" s="17">
        <v>27047730240</v>
      </c>
      <c r="E467" s="6" t="s">
        <v>16</v>
      </c>
      <c r="F467" s="6" t="str">
        <f>IF(E467="BUY", "SELL", IF(E467="SELL", "BUY", ""))</f>
        <v>SELL</v>
      </c>
      <c r="G467" s="7">
        <v>68.64</v>
      </c>
      <c r="H467" s="7">
        <v>1000</v>
      </c>
      <c r="I467" s="11">
        <v>43139</v>
      </c>
      <c r="J467" s="9">
        <v>69.19</v>
      </c>
      <c r="K467" s="9">
        <f t="shared" si="21"/>
        <v>1008.0128205128206</v>
      </c>
      <c r="L467" s="10">
        <f t="shared" si="22"/>
        <v>-8.0128205128205537E-3</v>
      </c>
      <c r="M467" s="10">
        <f t="shared" si="23"/>
        <v>8.0128205128205537E-3</v>
      </c>
      <c r="N467" s="6">
        <f>DATEDIF(A467, I467, "d")</f>
        <v>601</v>
      </c>
    </row>
    <row r="468" spans="1:14" ht="14.25">
      <c r="A468" s="5">
        <v>42538</v>
      </c>
      <c r="B468" s="6" t="s">
        <v>149</v>
      </c>
      <c r="C468" s="6" t="s">
        <v>150</v>
      </c>
      <c r="D468" s="17">
        <v>906246745</v>
      </c>
      <c r="E468" s="6" t="s">
        <v>19</v>
      </c>
      <c r="F468" s="6" t="str">
        <f>IF(E468="BUY", "SELL", IF(E468="SELL", "BUY", ""))</f>
        <v>BUY</v>
      </c>
      <c r="G468" s="7">
        <v>27.918486000000001</v>
      </c>
      <c r="H468" s="7">
        <v>1000</v>
      </c>
      <c r="I468" s="5">
        <v>42667</v>
      </c>
      <c r="J468" s="9">
        <v>30.117754000000001</v>
      </c>
      <c r="K468" s="9">
        <f t="shared" si="21"/>
        <v>1078.7746155002819</v>
      </c>
      <c r="L468" s="10">
        <f t="shared" si="22"/>
        <v>7.8774615500281919E-2</v>
      </c>
      <c r="M468" s="10">
        <f t="shared" si="23"/>
        <v>-7.8774615500281919E-2</v>
      </c>
      <c r="N468" s="6">
        <f>DATEDIF(A468, I468, "d")</f>
        <v>129</v>
      </c>
    </row>
    <row r="469" spans="1:14" ht="14.25">
      <c r="A469" s="5">
        <v>42538</v>
      </c>
      <c r="B469" s="6" t="s">
        <v>765</v>
      </c>
      <c r="C469" s="6" t="s">
        <v>766</v>
      </c>
      <c r="D469" s="17">
        <v>4022797755</v>
      </c>
      <c r="E469" s="6" t="s">
        <v>19</v>
      </c>
      <c r="F469" s="6" t="str">
        <f>IF(E469="BUY", "SELL", IF(E469="SELL", "BUY", ""))</f>
        <v>BUY</v>
      </c>
      <c r="G469" s="7">
        <v>5.4325910000000004</v>
      </c>
      <c r="H469" s="7">
        <v>1000</v>
      </c>
      <c r="I469" s="11">
        <v>44727</v>
      </c>
      <c r="J469" s="9">
        <v>7.8593659999999996</v>
      </c>
      <c r="K469" s="9">
        <f t="shared" si="21"/>
        <v>1446.706737172005</v>
      </c>
      <c r="L469" s="10">
        <f t="shared" si="22"/>
        <v>0.44670673717200499</v>
      </c>
      <c r="M469" s="10">
        <f t="shared" si="23"/>
        <v>-0.44670673717200499</v>
      </c>
      <c r="N469" s="6">
        <f>DATEDIF(A469, I469, "d")</f>
        <v>2189</v>
      </c>
    </row>
    <row r="470" spans="1:14" ht="14.25">
      <c r="A470" s="5">
        <v>42538</v>
      </c>
      <c r="B470" s="6" t="s">
        <v>767</v>
      </c>
      <c r="C470" s="6" t="s">
        <v>768</v>
      </c>
      <c r="D470" s="17">
        <v>33254913510</v>
      </c>
      <c r="E470" s="6" t="s">
        <v>16</v>
      </c>
      <c r="F470" s="6" t="str">
        <f>IF(E470="BUY", "SELL", IF(E470="SELL", "BUY", ""))</f>
        <v>SELL</v>
      </c>
      <c r="G470" s="7">
        <v>42.918025999999998</v>
      </c>
      <c r="H470" s="7">
        <v>1000</v>
      </c>
      <c r="I470" s="5">
        <v>42542</v>
      </c>
      <c r="J470" s="9">
        <v>42.862288999999997</v>
      </c>
      <c r="K470" s="9">
        <f t="shared" si="21"/>
        <v>998.70131492068151</v>
      </c>
      <c r="L470" s="10">
        <f t="shared" si="22"/>
        <v>1.2986850793184886E-3</v>
      </c>
      <c r="M470" s="10">
        <f t="shared" si="23"/>
        <v>-1.2986850793184886E-3</v>
      </c>
      <c r="N470" s="6">
        <f>DATEDIF(A470, I470, "d")</f>
        <v>4</v>
      </c>
    </row>
    <row r="471" spans="1:14" ht="14.25">
      <c r="A471" s="5">
        <v>42538</v>
      </c>
      <c r="B471" s="6" t="s">
        <v>769</v>
      </c>
      <c r="C471" s="6" t="s">
        <v>770</v>
      </c>
      <c r="D471" s="17">
        <v>1318468970</v>
      </c>
      <c r="E471" s="6" t="s">
        <v>19</v>
      </c>
      <c r="F471" s="6" t="str">
        <f>IF(E471="BUY", "SELL", IF(E471="SELL", "BUY", ""))</f>
        <v>BUY</v>
      </c>
      <c r="G471" s="7">
        <v>33.448146999999999</v>
      </c>
      <c r="H471" s="7">
        <v>1000</v>
      </c>
      <c r="I471" s="11">
        <v>44727</v>
      </c>
      <c r="J471" s="9">
        <v>35.015984000000003</v>
      </c>
      <c r="K471" s="9">
        <f t="shared" si="21"/>
        <v>1046.8736579039789</v>
      </c>
      <c r="L471" s="10">
        <f t="shared" si="22"/>
        <v>4.6873657903978939E-2</v>
      </c>
      <c r="M471" s="10">
        <f t="shared" si="23"/>
        <v>-4.6873657903978939E-2</v>
      </c>
      <c r="N471" s="6">
        <f>DATEDIF(A471, I471, "d")</f>
        <v>2189</v>
      </c>
    </row>
    <row r="472" spans="1:14" ht="14.25">
      <c r="A472" s="5">
        <v>42538</v>
      </c>
      <c r="B472" s="6" t="s">
        <v>771</v>
      </c>
      <c r="C472" s="6" t="s">
        <v>772</v>
      </c>
      <c r="D472" s="17">
        <v>3297789450</v>
      </c>
      <c r="E472" s="6" t="s">
        <v>16</v>
      </c>
      <c r="F472" s="6" t="str">
        <f>IF(E472="BUY", "SELL", IF(E472="SELL", "BUY", ""))</f>
        <v>SELL</v>
      </c>
      <c r="G472" s="7">
        <v>10.89</v>
      </c>
      <c r="H472" s="7">
        <v>1000</v>
      </c>
      <c r="I472" s="11">
        <v>44727</v>
      </c>
      <c r="J472" s="9">
        <v>60.84</v>
      </c>
      <c r="K472" s="9">
        <f t="shared" si="21"/>
        <v>5586.7768595041316</v>
      </c>
      <c r="L472" s="10">
        <f t="shared" si="22"/>
        <v>-4.5867768595041314</v>
      </c>
      <c r="M472" s="10">
        <f t="shared" si="23"/>
        <v>4.5867768595041314</v>
      </c>
      <c r="N472" s="6">
        <f>DATEDIF(A472, I472, "d")</f>
        <v>2189</v>
      </c>
    </row>
    <row r="473" spans="1:14" ht="14.25">
      <c r="A473" s="5">
        <v>42538</v>
      </c>
      <c r="B473" s="6" t="s">
        <v>773</v>
      </c>
      <c r="C473" s="6" t="s">
        <v>774</v>
      </c>
      <c r="D473" s="17">
        <v>1793540560</v>
      </c>
      <c r="E473" s="6" t="s">
        <v>19</v>
      </c>
      <c r="F473" s="6" t="str">
        <f>IF(E473="BUY", "SELL", IF(E473="SELL", "BUY", ""))</f>
        <v>BUY</v>
      </c>
      <c r="G473" s="7">
        <v>33.444983999999998</v>
      </c>
      <c r="H473" s="7">
        <v>1000</v>
      </c>
      <c r="I473" s="11">
        <v>44727</v>
      </c>
      <c r="J473" s="9">
        <v>54.289802999999999</v>
      </c>
      <c r="K473" s="9">
        <f t="shared" si="21"/>
        <v>1623.256958352858</v>
      </c>
      <c r="L473" s="10">
        <f t="shared" si="22"/>
        <v>0.62325695835285799</v>
      </c>
      <c r="M473" s="10">
        <f t="shared" si="23"/>
        <v>-0.62325695835285799</v>
      </c>
      <c r="N473" s="6">
        <f>DATEDIF(A473, I473, "d")</f>
        <v>2189</v>
      </c>
    </row>
    <row r="474" spans="1:14" ht="14.25">
      <c r="A474" s="5">
        <v>42541</v>
      </c>
      <c r="B474" s="6" t="s">
        <v>88</v>
      </c>
      <c r="C474" s="6" t="s">
        <v>89</v>
      </c>
      <c r="D474" s="17">
        <v>118002826852</v>
      </c>
      <c r="E474" s="6" t="s">
        <v>19</v>
      </c>
      <c r="F474" s="6" t="str">
        <f>IF(E474="BUY", "SELL", IF(E474="SELL", "BUY", ""))</f>
        <v>BUY</v>
      </c>
      <c r="G474" s="7">
        <v>55.934460000000001</v>
      </c>
      <c r="H474" s="7">
        <v>1000</v>
      </c>
      <c r="I474" s="5">
        <v>42663</v>
      </c>
      <c r="J474" s="9">
        <v>60.561763999999997</v>
      </c>
      <c r="K474" s="9">
        <f t="shared" si="21"/>
        <v>1082.7272489982024</v>
      </c>
      <c r="L474" s="10">
        <f t="shared" si="22"/>
        <v>8.2727248998202413E-2</v>
      </c>
      <c r="M474" s="10">
        <f t="shared" si="23"/>
        <v>-8.2727248998202413E-2</v>
      </c>
      <c r="N474" s="6">
        <f>DATEDIF(A474, I474, "d")</f>
        <v>122</v>
      </c>
    </row>
    <row r="475" spans="1:14" ht="14.25">
      <c r="A475" s="5">
        <v>42541</v>
      </c>
      <c r="B475" s="6" t="s">
        <v>491</v>
      </c>
      <c r="C475" s="6" t="s">
        <v>492</v>
      </c>
      <c r="D475" s="17">
        <v>77035920000</v>
      </c>
      <c r="E475" s="6" t="s">
        <v>19</v>
      </c>
      <c r="F475" s="6" t="str">
        <f>IF(E475="BUY", "SELL", IF(E475="SELL", "BUY", ""))</f>
        <v>BUY</v>
      </c>
      <c r="G475" s="7">
        <v>99.29</v>
      </c>
      <c r="H475" s="7">
        <v>1000</v>
      </c>
      <c r="I475" s="11">
        <v>42583</v>
      </c>
      <c r="J475" s="9">
        <v>114.69</v>
      </c>
      <c r="K475" s="9">
        <f t="shared" si="21"/>
        <v>1155.1012186524322</v>
      </c>
      <c r="L475" s="10">
        <f t="shared" si="22"/>
        <v>0.15510121865243218</v>
      </c>
      <c r="M475" s="10">
        <f t="shared" si="23"/>
        <v>-0.15510121865243218</v>
      </c>
      <c r="N475" s="6">
        <f>DATEDIF(A475, I475, "d")</f>
        <v>42</v>
      </c>
    </row>
    <row r="476" spans="1:14" ht="14.25">
      <c r="A476" s="5">
        <v>42541</v>
      </c>
      <c r="B476" s="6" t="s">
        <v>775</v>
      </c>
      <c r="C476" s="6" t="s">
        <v>776</v>
      </c>
      <c r="D476" s="17">
        <v>1151677392</v>
      </c>
      <c r="E476" s="6" t="s">
        <v>16</v>
      </c>
      <c r="F476" s="6" t="str">
        <f>IF(E476="BUY", "SELL", IF(E476="SELL", "BUY", ""))</f>
        <v>SELL</v>
      </c>
      <c r="G476" s="7">
        <v>111.36726400000001</v>
      </c>
      <c r="H476" s="7">
        <v>1000</v>
      </c>
      <c r="I476" s="11">
        <v>42968</v>
      </c>
      <c r="J476" s="9">
        <v>82.877769000000001</v>
      </c>
      <c r="K476" s="9">
        <f t="shared" si="21"/>
        <v>744.18429638354041</v>
      </c>
      <c r="L476" s="10">
        <f t="shared" si="22"/>
        <v>0.25581570361645961</v>
      </c>
      <c r="M476" s="10">
        <f t="shared" si="23"/>
        <v>-0.25581570361645961</v>
      </c>
      <c r="N476" s="6">
        <f>DATEDIF(A476, I476, "d")</f>
        <v>427</v>
      </c>
    </row>
    <row r="477" spans="1:14" ht="14.25">
      <c r="A477" s="5">
        <v>42541</v>
      </c>
      <c r="B477" s="6" t="s">
        <v>777</v>
      </c>
      <c r="C477" s="6" t="s">
        <v>778</v>
      </c>
      <c r="D477" s="17">
        <v>24680842262</v>
      </c>
      <c r="E477" s="6" t="s">
        <v>19</v>
      </c>
      <c r="F477" s="6" t="str">
        <f>IF(E477="BUY", "SELL", IF(E477="SELL", "BUY", ""))</f>
        <v>BUY</v>
      </c>
      <c r="G477" s="7">
        <v>18.302047999999999</v>
      </c>
      <c r="H477" s="7">
        <v>1000</v>
      </c>
      <c r="I477" s="11">
        <v>43402</v>
      </c>
      <c r="J477" s="9">
        <v>23.437729000000001</v>
      </c>
      <c r="K477" s="9">
        <f t="shared" si="21"/>
        <v>1280.6069025717777</v>
      </c>
      <c r="L477" s="10">
        <f t="shared" si="22"/>
        <v>0.28060690257177773</v>
      </c>
      <c r="M477" s="10">
        <f t="shared" si="23"/>
        <v>-0.28060690257177773</v>
      </c>
      <c r="N477" s="6">
        <f>DATEDIF(A477, I477, "d")</f>
        <v>861</v>
      </c>
    </row>
    <row r="478" spans="1:14" ht="14.25">
      <c r="A478" s="5">
        <v>42541</v>
      </c>
      <c r="B478" s="6" t="s">
        <v>22</v>
      </c>
      <c r="C478" s="6" t="s">
        <v>23</v>
      </c>
      <c r="D478" s="17">
        <v>300794502426</v>
      </c>
      <c r="E478" s="6" t="s">
        <v>16</v>
      </c>
      <c r="F478" s="6" t="str">
        <f>IF(E478="BUY", "SELL", IF(E478="SELL", "BUY", ""))</f>
        <v>SELL</v>
      </c>
      <c r="G478" s="7">
        <v>75.5</v>
      </c>
      <c r="H478" s="7">
        <v>1000</v>
      </c>
      <c r="I478" s="5">
        <v>42738</v>
      </c>
      <c r="J478" s="9">
        <v>88.51</v>
      </c>
      <c r="K478" s="9">
        <f t="shared" si="21"/>
        <v>1172.317880794702</v>
      </c>
      <c r="L478" s="10">
        <f t="shared" si="22"/>
        <v>-0.17231788079470198</v>
      </c>
      <c r="M478" s="10">
        <f t="shared" si="23"/>
        <v>0.17231788079470198</v>
      </c>
      <c r="N478" s="6">
        <f>DATEDIF(A478, I478, "d")</f>
        <v>197</v>
      </c>
    </row>
    <row r="479" spans="1:14" ht="14.25">
      <c r="A479" s="5">
        <v>42541</v>
      </c>
      <c r="B479" s="6" t="s">
        <v>779</v>
      </c>
      <c r="C479" s="6" t="s">
        <v>780</v>
      </c>
      <c r="D479" s="17">
        <v>2788002000</v>
      </c>
      <c r="E479" s="6" t="s">
        <v>19</v>
      </c>
      <c r="F479" s="6" t="str">
        <f>IF(E479="BUY", "SELL", IF(E479="SELL", "BUY", ""))</f>
        <v>BUY</v>
      </c>
      <c r="G479" s="7">
        <v>19.055358999999999</v>
      </c>
      <c r="H479" s="7">
        <v>1000</v>
      </c>
      <c r="I479" s="11">
        <v>44727</v>
      </c>
      <c r="J479" s="9">
        <v>15.520301</v>
      </c>
      <c r="K479" s="9">
        <f t="shared" si="21"/>
        <v>814.48483862203807</v>
      </c>
      <c r="L479" s="10">
        <f t="shared" si="22"/>
        <v>-0.18551516137796192</v>
      </c>
      <c r="M479" s="10">
        <f t="shared" si="23"/>
        <v>0.18551516137796192</v>
      </c>
      <c r="N479" s="6">
        <f>DATEDIF(A479, I479, "d")</f>
        <v>2186</v>
      </c>
    </row>
    <row r="480" spans="1:14" ht="14.25">
      <c r="A480" s="5">
        <v>42541</v>
      </c>
      <c r="B480" s="6" t="s">
        <v>619</v>
      </c>
      <c r="C480" s="6" t="s">
        <v>620</v>
      </c>
      <c r="D480" s="17">
        <v>69650124965</v>
      </c>
      <c r="E480" s="6" t="s">
        <v>16</v>
      </c>
      <c r="F480" s="6" t="str">
        <f>IF(E480="BUY", "SELL", IF(E480="SELL", "BUY", ""))</f>
        <v>SELL</v>
      </c>
      <c r="G480" s="7">
        <v>12.147948</v>
      </c>
      <c r="H480" s="7">
        <v>1000</v>
      </c>
      <c r="I480" s="5">
        <v>42811</v>
      </c>
      <c r="J480" s="9">
        <v>25.439696999999999</v>
      </c>
      <c r="K480" s="9">
        <f t="shared" si="21"/>
        <v>2094.1559018856519</v>
      </c>
      <c r="L480" s="10">
        <f t="shared" si="22"/>
        <v>-1.0941559018856519</v>
      </c>
      <c r="M480" s="10">
        <f t="shared" si="23"/>
        <v>1.0941559018856519</v>
      </c>
      <c r="N480" s="6">
        <f>DATEDIF(A480, I480, "d")</f>
        <v>270</v>
      </c>
    </row>
    <row r="481" spans="1:14" ht="14.25">
      <c r="A481" s="5">
        <v>42541</v>
      </c>
      <c r="B481" s="6" t="s">
        <v>781</v>
      </c>
      <c r="C481" s="6" t="s">
        <v>782</v>
      </c>
      <c r="D481" s="17">
        <v>2094490580</v>
      </c>
      <c r="E481" s="6" t="s">
        <v>16</v>
      </c>
      <c r="F481" s="6" t="str">
        <f>IF(E481="BUY", "SELL", IF(E481="SELL", "BUY", ""))</f>
        <v>SELL</v>
      </c>
      <c r="G481" s="7">
        <v>10.06</v>
      </c>
      <c r="H481" s="7">
        <v>1000</v>
      </c>
      <c r="I481" s="11">
        <v>43215</v>
      </c>
      <c r="J481" s="9">
        <v>9.08</v>
      </c>
      <c r="K481" s="9">
        <f t="shared" si="21"/>
        <v>902.5844930417494</v>
      </c>
      <c r="L481" s="10">
        <f t="shared" si="22"/>
        <v>9.7415506958250603E-2</v>
      </c>
      <c r="M481" s="10">
        <f t="shared" si="23"/>
        <v>-9.7415506958250603E-2</v>
      </c>
      <c r="N481" s="6">
        <f>DATEDIF(A481, I481, "d")</f>
        <v>674</v>
      </c>
    </row>
    <row r="482" spans="1:14" ht="14.25">
      <c r="A482" s="5">
        <v>42541</v>
      </c>
      <c r="B482" s="6" t="s">
        <v>783</v>
      </c>
      <c r="C482" s="6" t="s">
        <v>784</v>
      </c>
      <c r="D482" s="17">
        <v>1352139264</v>
      </c>
      <c r="E482" s="6" t="s">
        <v>16</v>
      </c>
      <c r="F482" s="6" t="str">
        <f>IF(E482="BUY", "SELL", IF(E482="SELL", "BUY", ""))</f>
        <v>SELL</v>
      </c>
      <c r="G482" s="7">
        <v>9.19</v>
      </c>
      <c r="H482" s="7">
        <v>1000</v>
      </c>
      <c r="I482" s="5">
        <v>42795</v>
      </c>
      <c r="J482" s="9">
        <v>8.3699999999999992</v>
      </c>
      <c r="K482" s="9">
        <f t="shared" si="21"/>
        <v>910.77257889009786</v>
      </c>
      <c r="L482" s="10">
        <f t="shared" si="22"/>
        <v>8.9227421109902144E-2</v>
      </c>
      <c r="M482" s="10">
        <f t="shared" si="23"/>
        <v>-8.9227421109902144E-2</v>
      </c>
      <c r="N482" s="6">
        <f>DATEDIF(A482, I482, "d")</f>
        <v>254</v>
      </c>
    </row>
    <row r="483" spans="1:14" ht="14.25">
      <c r="A483" s="5">
        <v>42541</v>
      </c>
      <c r="B483" s="6" t="s">
        <v>587</v>
      </c>
      <c r="C483" s="6" t="s">
        <v>588</v>
      </c>
      <c r="D483" s="17">
        <v>94682821</v>
      </c>
      <c r="E483" s="6" t="s">
        <v>19</v>
      </c>
      <c r="F483" s="6" t="str">
        <f>IF(E483="BUY", "SELL", IF(E483="SELL", "BUY", ""))</f>
        <v>BUY</v>
      </c>
      <c r="G483" s="7">
        <v>154.800003</v>
      </c>
      <c r="H483" s="7">
        <v>1000</v>
      </c>
      <c r="I483" s="5">
        <v>42619</v>
      </c>
      <c r="J483" s="9">
        <v>151.199997</v>
      </c>
      <c r="K483" s="9">
        <f t="shared" si="21"/>
        <v>976.74414773751653</v>
      </c>
      <c r="L483" s="10">
        <f t="shared" si="22"/>
        <v>-2.3255852262483473E-2</v>
      </c>
      <c r="M483" s="10">
        <f t="shared" si="23"/>
        <v>2.3255852262483473E-2</v>
      </c>
      <c r="N483" s="6">
        <f>DATEDIF(A483, I483, "d")</f>
        <v>78</v>
      </c>
    </row>
    <row r="484" spans="1:14" ht="14.25">
      <c r="A484" s="5">
        <v>42541</v>
      </c>
      <c r="B484" s="6" t="s">
        <v>785</v>
      </c>
      <c r="C484" s="6" t="s">
        <v>786</v>
      </c>
      <c r="D484" s="17">
        <v>87651460800</v>
      </c>
      <c r="E484" s="6" t="s">
        <v>19</v>
      </c>
      <c r="F484" s="6" t="str">
        <f>IF(E484="BUY", "SELL", IF(E484="SELL", "BUY", ""))</f>
        <v>BUY</v>
      </c>
      <c r="G484" s="7">
        <v>352.66000400000001</v>
      </c>
      <c r="H484" s="7">
        <v>1000</v>
      </c>
      <c r="I484" s="5">
        <v>42738</v>
      </c>
      <c r="J484" s="9">
        <v>379.70001200000002</v>
      </c>
      <c r="K484" s="9">
        <f t="shared" si="21"/>
        <v>1076.6744391008399</v>
      </c>
      <c r="L484" s="10">
        <f t="shared" si="22"/>
        <v>7.6674439100839889E-2</v>
      </c>
      <c r="M484" s="10">
        <f t="shared" si="23"/>
        <v>-7.6674439100839889E-2</v>
      </c>
      <c r="N484" s="6">
        <f>DATEDIF(A484, I484, "d")</f>
        <v>197</v>
      </c>
    </row>
    <row r="485" spans="1:14" ht="14.25">
      <c r="A485" s="5">
        <v>42541</v>
      </c>
      <c r="B485" s="6" t="s">
        <v>787</v>
      </c>
      <c r="C485" s="6" t="s">
        <v>788</v>
      </c>
      <c r="D485" s="17">
        <v>3423823520</v>
      </c>
      <c r="E485" s="6" t="s">
        <v>19</v>
      </c>
      <c r="F485" s="6" t="str">
        <f>IF(E485="BUY", "SELL", IF(E485="SELL", "BUY", ""))</f>
        <v>BUY</v>
      </c>
      <c r="G485" s="7">
        <v>74.025481999999997</v>
      </c>
      <c r="H485" s="7">
        <v>1000</v>
      </c>
      <c r="I485" s="5">
        <v>42696</v>
      </c>
      <c r="J485" s="9">
        <v>78.619049000000004</v>
      </c>
      <c r="K485" s="9">
        <f t="shared" si="21"/>
        <v>1062.0538613987005</v>
      </c>
      <c r="L485" s="10">
        <f t="shared" si="22"/>
        <v>6.2053861398700519E-2</v>
      </c>
      <c r="M485" s="10">
        <f t="shared" si="23"/>
        <v>-6.2053861398700519E-2</v>
      </c>
      <c r="N485" s="6">
        <f>DATEDIF(A485, I485, "d")</f>
        <v>155</v>
      </c>
    </row>
    <row r="486" spans="1:14" ht="14.25">
      <c r="A486" s="11">
        <v>42541</v>
      </c>
      <c r="B486" s="6" t="s">
        <v>789</v>
      </c>
      <c r="C486" s="6" t="s">
        <v>790</v>
      </c>
      <c r="D486" s="17">
        <v>151115317124</v>
      </c>
      <c r="E486" s="12" t="s">
        <v>16</v>
      </c>
      <c r="F486" s="13" t="str">
        <f>IF(E486="BUY", "SELL", IF(E486="SELL", "BUY", ""))</f>
        <v>SELL</v>
      </c>
      <c r="G486" s="7">
        <v>51.137089000000003</v>
      </c>
      <c r="H486" s="7">
        <v>1000</v>
      </c>
      <c r="I486" s="11">
        <v>43397</v>
      </c>
      <c r="J486" s="9">
        <v>80.138694999999998</v>
      </c>
      <c r="K486" s="9">
        <f t="shared" si="21"/>
        <v>1567.1344725938545</v>
      </c>
      <c r="L486" s="10">
        <f t="shared" si="22"/>
        <v>-0.56713447259385452</v>
      </c>
      <c r="M486" s="10">
        <f t="shared" si="23"/>
        <v>0.56713447259385452</v>
      </c>
      <c r="N486" s="6">
        <f>DATEDIF(A486, I486, "d")</f>
        <v>856</v>
      </c>
    </row>
    <row r="487" spans="1:14" ht="14.25">
      <c r="A487" s="11">
        <v>42541</v>
      </c>
      <c r="B487" s="6" t="s">
        <v>51</v>
      </c>
      <c r="C487" s="6" t="s">
        <v>52</v>
      </c>
      <c r="D487" s="17">
        <v>444889529764</v>
      </c>
      <c r="E487" s="12" t="s">
        <v>16</v>
      </c>
      <c r="F487" s="13" t="str">
        <f>IF(E487="BUY", "SELL", IF(E487="SELL", "BUY", ""))</f>
        <v>SELL</v>
      </c>
      <c r="G487" s="7">
        <v>64.73</v>
      </c>
      <c r="H487" s="7">
        <v>1000</v>
      </c>
      <c r="I487" s="11">
        <v>42676</v>
      </c>
      <c r="J487" s="9">
        <v>59.79</v>
      </c>
      <c r="K487" s="9">
        <f t="shared" si="21"/>
        <v>923.68299088521542</v>
      </c>
      <c r="L487" s="10">
        <f t="shared" si="22"/>
        <v>7.6317009114784576E-2</v>
      </c>
      <c r="M487" s="10">
        <f t="shared" si="23"/>
        <v>-7.6317009114784576E-2</v>
      </c>
      <c r="N487" s="6">
        <f>DATEDIF(A487, I487, "d")</f>
        <v>135</v>
      </c>
    </row>
    <row r="488" spans="1:14" ht="14.25">
      <c r="A488" s="5">
        <v>42542</v>
      </c>
      <c r="B488" s="6" t="s">
        <v>791</v>
      </c>
      <c r="C488" s="6" t="s">
        <v>792</v>
      </c>
      <c r="D488" s="17">
        <v>185629076320</v>
      </c>
      <c r="E488" s="6" t="s">
        <v>16</v>
      </c>
      <c r="F488" s="6" t="str">
        <f>IF(E488="BUY", "SELL", IF(E488="SELL", "BUY", ""))</f>
        <v>SELL</v>
      </c>
      <c r="G488" s="7">
        <v>72.566627999999994</v>
      </c>
      <c r="H488" s="7">
        <v>1000</v>
      </c>
      <c r="I488" s="11">
        <v>44727</v>
      </c>
      <c r="J488" s="9">
        <v>243.67854299999999</v>
      </c>
      <c r="K488" s="9">
        <f t="shared" si="21"/>
        <v>3357.997329020166</v>
      </c>
      <c r="L488" s="10">
        <f t="shared" si="22"/>
        <v>-2.3579973290201659</v>
      </c>
      <c r="M488" s="10">
        <f t="shared" si="23"/>
        <v>2.3579973290201659</v>
      </c>
      <c r="N488" s="6">
        <f>DATEDIF(A488, I488, "d")</f>
        <v>2185</v>
      </c>
    </row>
    <row r="489" spans="1:14" ht="14.25">
      <c r="A489" s="5">
        <v>42542</v>
      </c>
      <c r="B489" s="6" t="s">
        <v>333</v>
      </c>
      <c r="C489" s="6" t="s">
        <v>334</v>
      </c>
      <c r="D489" s="17">
        <v>116025984</v>
      </c>
      <c r="E489" s="6" t="s">
        <v>19</v>
      </c>
      <c r="F489" s="6" t="str">
        <f>IF(E489="BUY", "SELL", IF(E489="SELL", "BUY", ""))</f>
        <v>BUY</v>
      </c>
      <c r="G489" s="7">
        <v>11.26</v>
      </c>
      <c r="H489" s="7">
        <v>1000</v>
      </c>
      <c r="I489" s="5">
        <v>42894</v>
      </c>
      <c r="J489" s="9">
        <v>8.19</v>
      </c>
      <c r="K489" s="9">
        <f t="shared" si="21"/>
        <v>727.35346358792185</v>
      </c>
      <c r="L489" s="10">
        <f t="shared" si="22"/>
        <v>-0.27264653641207814</v>
      </c>
      <c r="M489" s="10">
        <f t="shared" si="23"/>
        <v>0.27264653641207814</v>
      </c>
      <c r="N489" s="6">
        <f>DATEDIF(A489, I489, "d")</f>
        <v>352</v>
      </c>
    </row>
    <row r="490" spans="1:14" ht="14.25">
      <c r="A490" s="5">
        <v>42542</v>
      </c>
      <c r="B490" s="6" t="s">
        <v>793</v>
      </c>
      <c r="C490" s="6" t="s">
        <v>794</v>
      </c>
      <c r="D490" s="17">
        <v>13050742900</v>
      </c>
      <c r="E490" s="6" t="s">
        <v>19</v>
      </c>
      <c r="F490" s="6" t="str">
        <f>IF(E490="BUY", "SELL", IF(E490="SELL", "BUY", ""))</f>
        <v>BUY</v>
      </c>
      <c r="G490" s="7">
        <v>48.139999000000003</v>
      </c>
      <c r="H490" s="7">
        <v>1000</v>
      </c>
      <c r="I490" s="5">
        <v>42720</v>
      </c>
      <c r="J490" s="9">
        <v>62.150002000000001</v>
      </c>
      <c r="K490" s="9">
        <f t="shared" si="21"/>
        <v>1291.0262420238105</v>
      </c>
      <c r="L490" s="10">
        <f t="shared" si="22"/>
        <v>0.2910262420238105</v>
      </c>
      <c r="M490" s="10">
        <f t="shared" si="23"/>
        <v>-0.2910262420238105</v>
      </c>
      <c r="N490" s="6">
        <f>DATEDIF(A490, I490, "d")</f>
        <v>178</v>
      </c>
    </row>
    <row r="491" spans="1:14" ht="14.25">
      <c r="A491" s="5">
        <v>42542</v>
      </c>
      <c r="B491" s="6" t="s">
        <v>767</v>
      </c>
      <c r="C491" s="6" t="s">
        <v>768</v>
      </c>
      <c r="D491" s="17">
        <v>33254913510</v>
      </c>
      <c r="E491" s="6" t="s">
        <v>19</v>
      </c>
      <c r="F491" s="6" t="str">
        <f>IF(E491="BUY", "SELL", IF(E491="SELL", "BUY", ""))</f>
        <v>BUY</v>
      </c>
      <c r="G491" s="7">
        <v>42.862288999999997</v>
      </c>
      <c r="H491" s="7">
        <v>1000</v>
      </c>
      <c r="I491" s="5">
        <v>42633</v>
      </c>
      <c r="J491" s="9">
        <v>40.444735999999999</v>
      </c>
      <c r="K491" s="9">
        <f t="shared" si="21"/>
        <v>943.5972026598954</v>
      </c>
      <c r="L491" s="10">
        <f t="shared" si="22"/>
        <v>-5.6402797340104602E-2</v>
      </c>
      <c r="M491" s="10">
        <f t="shared" si="23"/>
        <v>5.6402797340104602E-2</v>
      </c>
      <c r="N491" s="6">
        <f>DATEDIF(A491, I491, "d")</f>
        <v>91</v>
      </c>
    </row>
    <row r="492" spans="1:14" ht="14.25">
      <c r="A492" s="5">
        <v>42542</v>
      </c>
      <c r="B492" s="6" t="s">
        <v>795</v>
      </c>
      <c r="C492" s="6" t="s">
        <v>796</v>
      </c>
      <c r="D492" s="17">
        <v>6495935215</v>
      </c>
      <c r="E492" s="6" t="s">
        <v>19</v>
      </c>
      <c r="F492" s="6" t="str">
        <f>IF(E492="BUY", "SELL", IF(E492="SELL", "BUY", ""))</f>
        <v>BUY</v>
      </c>
      <c r="G492" s="7">
        <v>70.376761999999999</v>
      </c>
      <c r="H492" s="7">
        <v>1000</v>
      </c>
      <c r="I492" s="11">
        <v>43048</v>
      </c>
      <c r="J492" s="9">
        <v>101.762474</v>
      </c>
      <c r="K492" s="9">
        <f t="shared" si="21"/>
        <v>1445.966979839169</v>
      </c>
      <c r="L492" s="10">
        <f t="shared" si="22"/>
        <v>0.445966979839169</v>
      </c>
      <c r="M492" s="10">
        <f t="shared" si="23"/>
        <v>-0.445966979839169</v>
      </c>
      <c r="N492" s="6">
        <f>DATEDIF(A492, I492, "d")</f>
        <v>506</v>
      </c>
    </row>
    <row r="493" spans="1:14" ht="14.25">
      <c r="A493" s="5">
        <v>42542</v>
      </c>
      <c r="B493" s="6" t="s">
        <v>529</v>
      </c>
      <c r="C493" s="6" t="s">
        <v>530</v>
      </c>
      <c r="D493" s="17">
        <v>7752226240</v>
      </c>
      <c r="E493" s="6" t="s">
        <v>19</v>
      </c>
      <c r="F493" s="6" t="str">
        <f>IF(E493="BUY", "SELL", IF(E493="SELL", "BUY", ""))</f>
        <v>BUY</v>
      </c>
      <c r="G493" s="7">
        <v>44.801945000000003</v>
      </c>
      <c r="H493" s="7">
        <v>1000</v>
      </c>
      <c r="I493" s="5">
        <v>42684</v>
      </c>
      <c r="J493" s="9">
        <v>31.313783999999998</v>
      </c>
      <c r="K493" s="9">
        <f t="shared" si="21"/>
        <v>698.9380483369639</v>
      </c>
      <c r="L493" s="10">
        <f t="shared" si="22"/>
        <v>-0.30106195166303612</v>
      </c>
      <c r="M493" s="10">
        <f t="shared" si="23"/>
        <v>0.30106195166303612</v>
      </c>
      <c r="N493" s="6">
        <f>DATEDIF(A493, I493, "d")</f>
        <v>142</v>
      </c>
    </row>
    <row r="494" spans="1:14" ht="14.25">
      <c r="A494" s="5">
        <v>42542</v>
      </c>
      <c r="B494" s="6" t="s">
        <v>797</v>
      </c>
      <c r="C494" s="6" t="s">
        <v>798</v>
      </c>
      <c r="D494" s="17">
        <v>1778952733</v>
      </c>
      <c r="E494" s="6" t="s">
        <v>16</v>
      </c>
      <c r="F494" s="6" t="str">
        <f>IF(E494="BUY", "SELL", IF(E494="SELL", "BUY", ""))</f>
        <v>SELL</v>
      </c>
      <c r="G494" s="7">
        <v>46.713729999999998</v>
      </c>
      <c r="H494" s="7">
        <v>1000</v>
      </c>
      <c r="I494" s="5">
        <v>43402</v>
      </c>
      <c r="J494" s="9">
        <v>48.315739000000001</v>
      </c>
      <c r="K494" s="9">
        <f t="shared" si="21"/>
        <v>1034.2941786065896</v>
      </c>
      <c r="L494" s="10">
        <f t="shared" si="22"/>
        <v>-3.4294178606589641E-2</v>
      </c>
      <c r="M494" s="10">
        <f t="shared" si="23"/>
        <v>3.4294178606589641E-2</v>
      </c>
      <c r="N494" s="6">
        <f>DATEDIF(A494, I494, "d")</f>
        <v>860</v>
      </c>
    </row>
    <row r="495" spans="1:14" ht="14.25">
      <c r="A495" s="5">
        <v>42542</v>
      </c>
      <c r="B495" s="6" t="s">
        <v>799</v>
      </c>
      <c r="C495" s="6" t="s">
        <v>800</v>
      </c>
      <c r="D495" s="17">
        <v>5672525562</v>
      </c>
      <c r="E495" s="6" t="s">
        <v>16</v>
      </c>
      <c r="F495" s="6" t="str">
        <f>IF(E495="BUY", "SELL", IF(E495="SELL", "BUY", ""))</f>
        <v>SELL</v>
      </c>
      <c r="G495" s="7">
        <v>56.261124000000002</v>
      </c>
      <c r="H495" s="7">
        <v>1000</v>
      </c>
      <c r="I495" s="5">
        <v>42888</v>
      </c>
      <c r="J495" s="9">
        <v>82.749222000000003</v>
      </c>
      <c r="K495" s="9">
        <f t="shared" si="21"/>
        <v>1470.806413323701</v>
      </c>
      <c r="L495" s="10">
        <f t="shared" si="22"/>
        <v>-0.47080641332370099</v>
      </c>
      <c r="M495" s="10">
        <f t="shared" si="23"/>
        <v>0.47080641332370099</v>
      </c>
      <c r="N495" s="6">
        <f>DATEDIF(A495, I495, "d")</f>
        <v>346</v>
      </c>
    </row>
    <row r="496" spans="1:14" ht="14.25">
      <c r="A496" s="5">
        <v>42543</v>
      </c>
      <c r="B496" s="6" t="s">
        <v>801</v>
      </c>
      <c r="C496" s="6" t="s">
        <v>802</v>
      </c>
      <c r="D496" s="17">
        <v>180346506159</v>
      </c>
      <c r="E496" s="6" t="s">
        <v>16</v>
      </c>
      <c r="F496" s="6" t="str">
        <f>IF(E496="BUY", "SELL", IF(E496="SELL", "BUY", ""))</f>
        <v>SELL</v>
      </c>
      <c r="G496" s="7">
        <v>33.951725000000003</v>
      </c>
      <c r="H496" s="7">
        <v>1000</v>
      </c>
      <c r="I496" s="11">
        <v>44727</v>
      </c>
      <c r="J496" s="9">
        <v>102.37314600000001</v>
      </c>
      <c r="K496" s="9">
        <f t="shared" si="21"/>
        <v>3015.2561025986161</v>
      </c>
      <c r="L496" s="10">
        <f t="shared" si="22"/>
        <v>-2.0152561025986162</v>
      </c>
      <c r="M496" s="10">
        <f t="shared" si="23"/>
        <v>2.0152561025986162</v>
      </c>
      <c r="N496" s="6">
        <f>DATEDIF(A496, I496, "d")</f>
        <v>2184</v>
      </c>
    </row>
    <row r="497" spans="1:14" ht="14.25">
      <c r="A497" s="5">
        <v>42543</v>
      </c>
      <c r="B497" s="6" t="s">
        <v>180</v>
      </c>
      <c r="C497" s="6" t="s">
        <v>181</v>
      </c>
      <c r="D497" s="17">
        <v>57646262221</v>
      </c>
      <c r="E497" s="6" t="s">
        <v>16</v>
      </c>
      <c r="F497" s="6" t="str">
        <f>IF(E497="BUY", "SELL", IF(E497="SELL", "BUY", ""))</f>
        <v>SELL</v>
      </c>
      <c r="G497" s="7">
        <v>17.115217000000001</v>
      </c>
      <c r="H497" s="7">
        <v>1000</v>
      </c>
      <c r="I497" s="5">
        <v>42968</v>
      </c>
      <c r="J497" s="9">
        <v>16.005312</v>
      </c>
      <c r="K497" s="9">
        <f t="shared" si="21"/>
        <v>935.15098289434479</v>
      </c>
      <c r="L497" s="10">
        <f t="shared" si="22"/>
        <v>6.4849017105655202E-2</v>
      </c>
      <c r="M497" s="10">
        <f t="shared" si="23"/>
        <v>-6.4849017105655202E-2</v>
      </c>
      <c r="N497" s="6">
        <f>DATEDIF(A497, I497, "d")</f>
        <v>425</v>
      </c>
    </row>
    <row r="498" spans="1:14" ht="14.25">
      <c r="A498" s="5">
        <v>42543</v>
      </c>
      <c r="B498" s="6" t="s">
        <v>203</v>
      </c>
      <c r="C498" s="6" t="s">
        <v>204</v>
      </c>
      <c r="D498" s="17">
        <v>1696935000</v>
      </c>
      <c r="E498" s="6" t="s">
        <v>16</v>
      </c>
      <c r="F498" s="6" t="str">
        <f>IF(E498="BUY", "SELL", IF(E498="SELL", "BUY", ""))</f>
        <v>SELL</v>
      </c>
      <c r="G498" s="7">
        <v>12.79</v>
      </c>
      <c r="H498" s="7">
        <v>1000</v>
      </c>
      <c r="I498" s="11">
        <v>42604</v>
      </c>
      <c r="J498" s="9">
        <v>14.44</v>
      </c>
      <c r="K498" s="9">
        <f t="shared" si="21"/>
        <v>1129.0070367474591</v>
      </c>
      <c r="L498" s="10">
        <f t="shared" si="22"/>
        <v>-0.12900703674745909</v>
      </c>
      <c r="M498" s="10">
        <f t="shared" si="23"/>
        <v>0.12900703674745909</v>
      </c>
      <c r="N498" s="6">
        <f>DATEDIF(A498, I498, "d")</f>
        <v>61</v>
      </c>
    </row>
    <row r="499" spans="1:14" ht="14.25">
      <c r="A499" s="5">
        <v>42543</v>
      </c>
      <c r="B499" s="6" t="s">
        <v>335</v>
      </c>
      <c r="C499" s="6" t="s">
        <v>336</v>
      </c>
      <c r="D499" s="17">
        <v>38837002821</v>
      </c>
      <c r="E499" s="6" t="s">
        <v>19</v>
      </c>
      <c r="F499" s="6" t="str">
        <f>IF(E499="BUY", "SELL", IF(E499="SELL", "BUY", ""))</f>
        <v>BUY</v>
      </c>
      <c r="G499" s="7">
        <v>12.773806</v>
      </c>
      <c r="H499" s="7">
        <v>1000</v>
      </c>
      <c r="I499" s="5">
        <v>42564</v>
      </c>
      <c r="J499" s="9">
        <v>13.946975999999999</v>
      </c>
      <c r="K499" s="9">
        <f t="shared" si="21"/>
        <v>1091.8418519899235</v>
      </c>
      <c r="L499" s="10">
        <f t="shared" si="22"/>
        <v>9.1841851989923493E-2</v>
      </c>
      <c r="M499" s="10">
        <f t="shared" si="23"/>
        <v>-9.1841851989923493E-2</v>
      </c>
      <c r="N499" s="6">
        <f>DATEDIF(A499, I499, "d")</f>
        <v>21</v>
      </c>
    </row>
    <row r="500" spans="1:14" ht="14.25">
      <c r="A500" s="5">
        <v>42543</v>
      </c>
      <c r="B500" s="6" t="s">
        <v>803</v>
      </c>
      <c r="C500" s="6" t="s">
        <v>804</v>
      </c>
      <c r="D500" s="17">
        <v>5919262110</v>
      </c>
      <c r="E500" s="6" t="s">
        <v>16</v>
      </c>
      <c r="F500" s="6" t="str">
        <f>IF(E500="BUY", "SELL", IF(E500="SELL", "BUY", ""))</f>
        <v>SELL</v>
      </c>
      <c r="G500" s="7">
        <v>30.110001</v>
      </c>
      <c r="H500" s="7">
        <v>1000</v>
      </c>
      <c r="I500" s="5">
        <v>43745</v>
      </c>
      <c r="J500" s="9">
        <v>62.759998000000003</v>
      </c>
      <c r="K500" s="9">
        <f t="shared" si="21"/>
        <v>2084.3572207121479</v>
      </c>
      <c r="L500" s="10">
        <f t="shared" si="22"/>
        <v>-1.0843572207121479</v>
      </c>
      <c r="M500" s="10">
        <f t="shared" si="23"/>
        <v>1.0843572207121479</v>
      </c>
      <c r="N500" s="6">
        <f>DATEDIF(A500, I500, "d")</f>
        <v>1202</v>
      </c>
    </row>
    <row r="501" spans="1:14" ht="14.25">
      <c r="A501" s="5">
        <v>42543</v>
      </c>
      <c r="B501" s="6" t="s">
        <v>169</v>
      </c>
      <c r="C501" s="6" t="s">
        <v>170</v>
      </c>
      <c r="D501" s="17">
        <v>7877507889</v>
      </c>
      <c r="E501" s="6" t="s">
        <v>19</v>
      </c>
      <c r="F501" s="6" t="str">
        <f>IF(E501="BUY", "SELL", IF(E501="SELL", "BUY", ""))</f>
        <v>BUY</v>
      </c>
      <c r="G501" s="7">
        <v>29.059999000000001</v>
      </c>
      <c r="H501" s="7">
        <v>1000</v>
      </c>
      <c r="I501" s="5">
        <v>42895</v>
      </c>
      <c r="J501" s="9">
        <v>27.32</v>
      </c>
      <c r="K501" s="9">
        <f t="shared" si="21"/>
        <v>940.12391397535839</v>
      </c>
      <c r="L501" s="10">
        <f t="shared" si="22"/>
        <v>-5.987608602464161E-2</v>
      </c>
      <c r="M501" s="10">
        <f t="shared" si="23"/>
        <v>5.987608602464161E-2</v>
      </c>
      <c r="N501" s="6">
        <f>DATEDIF(A501, I501, "d")</f>
        <v>352</v>
      </c>
    </row>
    <row r="502" spans="1:14" ht="14.25">
      <c r="A502" s="11">
        <v>42543</v>
      </c>
      <c r="B502" s="6" t="s">
        <v>357</v>
      </c>
      <c r="C502" s="6" t="s">
        <v>358</v>
      </c>
      <c r="D502" s="17">
        <v>682995534313</v>
      </c>
      <c r="E502" s="13" t="s">
        <v>19</v>
      </c>
      <c r="F502" s="12" t="str">
        <f>IF(E502="BUY", "SELL", IF(E502="SELL", "BUY", ""))</f>
        <v>BUY</v>
      </c>
      <c r="G502" s="7">
        <v>13.110666999999999</v>
      </c>
      <c r="H502" s="7">
        <v>1000</v>
      </c>
      <c r="I502" s="11">
        <v>42583</v>
      </c>
      <c r="J502" s="9">
        <v>15.334</v>
      </c>
      <c r="K502" s="9">
        <f t="shared" si="21"/>
        <v>1169.581989993339</v>
      </c>
      <c r="L502" s="10">
        <f t="shared" si="22"/>
        <v>0.16958198999333898</v>
      </c>
      <c r="M502" s="10">
        <f t="shared" si="23"/>
        <v>-0.16958198999333898</v>
      </c>
      <c r="N502" s="6">
        <f>DATEDIF(A502, I502, "d")</f>
        <v>40</v>
      </c>
    </row>
    <row r="503" spans="1:14" ht="14.25">
      <c r="A503" s="5">
        <v>42544</v>
      </c>
      <c r="B503" s="6" t="s">
        <v>97</v>
      </c>
      <c r="C503" s="6" t="s">
        <v>98</v>
      </c>
      <c r="D503" s="17">
        <v>47001843200</v>
      </c>
      <c r="E503" s="6" t="s">
        <v>16</v>
      </c>
      <c r="F503" s="6" t="str">
        <f>IF(E503="BUY", "SELL", IF(E503="SELL", "BUY", ""))</f>
        <v>SELL</v>
      </c>
      <c r="G503" s="7">
        <v>9.4446619999999992</v>
      </c>
      <c r="H503" s="7">
        <v>1000</v>
      </c>
      <c r="I503" s="11">
        <v>42579</v>
      </c>
      <c r="J503" s="9">
        <v>9.0565580000000008</v>
      </c>
      <c r="K503" s="9">
        <f t="shared" si="21"/>
        <v>958.90758187005542</v>
      </c>
      <c r="L503" s="10">
        <f t="shared" si="22"/>
        <v>4.1092418129944575E-2</v>
      </c>
      <c r="M503" s="10">
        <f t="shared" si="23"/>
        <v>-4.1092418129944575E-2</v>
      </c>
      <c r="N503" s="6">
        <f>DATEDIF(A503, I503, "d")</f>
        <v>35</v>
      </c>
    </row>
    <row r="504" spans="1:14" ht="14.25">
      <c r="A504" s="5">
        <v>42544</v>
      </c>
      <c r="B504" s="6" t="s">
        <v>135</v>
      </c>
      <c r="C504" s="6" t="s">
        <v>136</v>
      </c>
      <c r="D504" s="17">
        <v>2353183809372</v>
      </c>
      <c r="E504" s="6" t="s">
        <v>19</v>
      </c>
      <c r="F504" s="6" t="str">
        <f>IF(E504="BUY", "SELL", IF(E504="SELL", "BUY", ""))</f>
        <v>BUY</v>
      </c>
      <c r="G504" s="7">
        <v>46.88</v>
      </c>
      <c r="H504" s="7">
        <v>1000</v>
      </c>
      <c r="I504" s="5">
        <v>42571</v>
      </c>
      <c r="J504" s="9">
        <v>50.49</v>
      </c>
      <c r="K504" s="9">
        <f t="shared" si="21"/>
        <v>1077.0051194539249</v>
      </c>
      <c r="L504" s="10">
        <f t="shared" si="22"/>
        <v>7.7005119453924867E-2</v>
      </c>
      <c r="M504" s="10">
        <f t="shared" si="23"/>
        <v>-7.7005119453924867E-2</v>
      </c>
      <c r="N504" s="6">
        <f>DATEDIF(A504, I504, "d")</f>
        <v>27</v>
      </c>
    </row>
    <row r="505" spans="1:14" ht="14.25">
      <c r="A505" s="5">
        <v>42544</v>
      </c>
      <c r="B505" s="6" t="s">
        <v>805</v>
      </c>
      <c r="C505" s="6" t="s">
        <v>806</v>
      </c>
      <c r="D505" s="17">
        <v>1776042968</v>
      </c>
      <c r="E505" s="6" t="s">
        <v>16</v>
      </c>
      <c r="F505" s="6" t="str">
        <f>IF(E505="BUY", "SELL", IF(E505="SELL", "BUY", ""))</f>
        <v>SELL</v>
      </c>
      <c r="G505" s="7">
        <v>24.777270999999999</v>
      </c>
      <c r="H505" s="7">
        <v>1000</v>
      </c>
      <c r="I505" s="11">
        <v>44727</v>
      </c>
      <c r="J505" s="9">
        <v>22.299999</v>
      </c>
      <c r="K505" s="9">
        <f t="shared" si="21"/>
        <v>900.01836764024586</v>
      </c>
      <c r="L505" s="10">
        <f t="shared" si="22"/>
        <v>9.9981632359754144E-2</v>
      </c>
      <c r="M505" s="10">
        <f t="shared" si="23"/>
        <v>-9.9981632359754144E-2</v>
      </c>
      <c r="N505" s="6">
        <f>DATEDIF(A505, I505, "d")</f>
        <v>2183</v>
      </c>
    </row>
    <row r="506" spans="1:14" ht="14.25">
      <c r="A506" s="5">
        <v>42544</v>
      </c>
      <c r="B506" s="6" t="s">
        <v>807</v>
      </c>
      <c r="C506" s="6" t="s">
        <v>808</v>
      </c>
      <c r="D506" s="17">
        <v>2319760472</v>
      </c>
      <c r="E506" s="6" t="s">
        <v>16</v>
      </c>
      <c r="F506" s="6" t="str">
        <f>IF(E506="BUY", "SELL", IF(E506="SELL", "BUY", ""))</f>
        <v>SELL</v>
      </c>
      <c r="G506" s="7">
        <v>29.501764000000001</v>
      </c>
      <c r="H506" s="7">
        <v>1000</v>
      </c>
      <c r="I506" s="11">
        <v>43325</v>
      </c>
      <c r="J506" s="9">
        <v>25.834875</v>
      </c>
      <c r="K506" s="9">
        <f t="shared" si="21"/>
        <v>875.70611031936937</v>
      </c>
      <c r="L506" s="10">
        <f t="shared" si="22"/>
        <v>0.12429388968063063</v>
      </c>
      <c r="M506" s="10">
        <f t="shared" si="23"/>
        <v>-0.12429388968063063</v>
      </c>
      <c r="N506" s="6">
        <f>DATEDIF(A506, I506, "d")</f>
        <v>781</v>
      </c>
    </row>
    <row r="507" spans="1:14" ht="14.25">
      <c r="A507" s="11">
        <v>42544</v>
      </c>
      <c r="B507" s="6" t="s">
        <v>809</v>
      </c>
      <c r="C507" s="6" t="s">
        <v>810</v>
      </c>
      <c r="D507" s="17">
        <v>10735109466</v>
      </c>
      <c r="E507" s="12" t="s">
        <v>16</v>
      </c>
      <c r="F507" s="13" t="str">
        <f>IF(E507="BUY", "SELL", IF(E507="SELL", "BUY", ""))</f>
        <v>SELL</v>
      </c>
      <c r="G507" s="7">
        <v>28.790001</v>
      </c>
      <c r="H507" s="7">
        <v>1000</v>
      </c>
      <c r="I507" s="11">
        <v>42674</v>
      </c>
      <c r="J507" s="9">
        <v>34.119999</v>
      </c>
      <c r="K507" s="9">
        <f t="shared" si="21"/>
        <v>1185.1336510894878</v>
      </c>
      <c r="L507" s="10">
        <f t="shared" si="22"/>
        <v>-0.18513365108948779</v>
      </c>
      <c r="M507" s="10">
        <f t="shared" si="23"/>
        <v>0.18513365108948779</v>
      </c>
      <c r="N507" s="6">
        <f>DATEDIF(A507, I507, "d")</f>
        <v>130</v>
      </c>
    </row>
    <row r="508" spans="1:14" ht="14.25">
      <c r="A508" s="11">
        <v>42544</v>
      </c>
      <c r="B508" s="6" t="s">
        <v>705</v>
      </c>
      <c r="C508" s="6" t="s">
        <v>706</v>
      </c>
      <c r="D508" s="17">
        <v>12714296062</v>
      </c>
      <c r="E508" s="12" t="s">
        <v>16</v>
      </c>
      <c r="F508" s="13" t="str">
        <f>IF(E508="BUY", "SELL", IF(E508="SELL", "BUY", ""))</f>
        <v>SELL</v>
      </c>
      <c r="G508" s="7">
        <v>44.307644000000003</v>
      </c>
      <c r="H508" s="7">
        <v>1000</v>
      </c>
      <c r="I508" s="11">
        <v>42584</v>
      </c>
      <c r="J508" s="9">
        <v>39.735176000000003</v>
      </c>
      <c r="K508" s="9">
        <f t="shared" si="21"/>
        <v>896.80182498532315</v>
      </c>
      <c r="L508" s="10">
        <f t="shared" si="22"/>
        <v>0.10319817501467685</v>
      </c>
      <c r="M508" s="10">
        <f t="shared" si="23"/>
        <v>-0.10319817501467685</v>
      </c>
      <c r="N508" s="6">
        <f>DATEDIF(A508, I508, "d")</f>
        <v>40</v>
      </c>
    </row>
    <row r="509" spans="1:14" ht="14.25">
      <c r="A509" s="5">
        <v>42545</v>
      </c>
      <c r="B509" s="6" t="s">
        <v>763</v>
      </c>
      <c r="C509" s="6" t="s">
        <v>764</v>
      </c>
      <c r="D509" s="17">
        <v>231605654000</v>
      </c>
      <c r="E509" s="6" t="s">
        <v>19</v>
      </c>
      <c r="F509" s="6" t="str">
        <f>IF(E509="BUY", "SELL", IF(E509="SELL", "BUY", ""))</f>
        <v>BUY</v>
      </c>
      <c r="G509" s="7">
        <v>92.199996999999996</v>
      </c>
      <c r="H509" s="7">
        <v>1000</v>
      </c>
      <c r="I509" s="11">
        <v>42620</v>
      </c>
      <c r="J509" s="9">
        <v>103</v>
      </c>
      <c r="K509" s="9">
        <f t="shared" si="21"/>
        <v>1117.1366957853588</v>
      </c>
      <c r="L509" s="10">
        <f t="shared" si="22"/>
        <v>0.11713669578535882</v>
      </c>
      <c r="M509" s="10">
        <f t="shared" si="23"/>
        <v>-0.11713669578535882</v>
      </c>
      <c r="N509" s="6">
        <f>DATEDIF(A509, I509, "d")</f>
        <v>75</v>
      </c>
    </row>
    <row r="510" spans="1:14" ht="14.25">
      <c r="A510" s="5">
        <v>42545</v>
      </c>
      <c r="B510" s="6" t="s">
        <v>811</v>
      </c>
      <c r="C510" s="6" t="s">
        <v>812</v>
      </c>
      <c r="D510" s="17">
        <v>23165571780</v>
      </c>
      <c r="E510" s="6" t="s">
        <v>19</v>
      </c>
      <c r="F510" s="6" t="str">
        <f>IF(E510="BUY", "SELL", IF(E510="SELL", "BUY", ""))</f>
        <v>BUY</v>
      </c>
      <c r="G510" s="7">
        <v>54.310001</v>
      </c>
      <c r="H510" s="7">
        <v>1000</v>
      </c>
      <c r="I510" s="11">
        <v>44727</v>
      </c>
      <c r="J510" s="9">
        <v>135.449997</v>
      </c>
      <c r="K510" s="9">
        <f t="shared" si="21"/>
        <v>2494.0157338608778</v>
      </c>
      <c r="L510" s="10">
        <f t="shared" si="22"/>
        <v>1.4940157338608779</v>
      </c>
      <c r="M510" s="10">
        <f t="shared" si="23"/>
        <v>-1.4940157338608779</v>
      </c>
      <c r="N510" s="6">
        <f>DATEDIF(A510, I510, "d")</f>
        <v>2182</v>
      </c>
    </row>
    <row r="511" spans="1:14" ht="14.25">
      <c r="A511" s="5">
        <v>42545</v>
      </c>
      <c r="B511" s="6" t="s">
        <v>525</v>
      </c>
      <c r="C511" s="6" t="s">
        <v>526</v>
      </c>
      <c r="D511" s="17">
        <v>20361631721</v>
      </c>
      <c r="E511" s="6" t="s">
        <v>19</v>
      </c>
      <c r="F511" s="6" t="str">
        <f>IF(E511="BUY", "SELL", IF(E511="SELL", "BUY", ""))</f>
        <v>BUY</v>
      </c>
      <c r="G511" s="7">
        <v>40.388233</v>
      </c>
      <c r="H511" s="7">
        <v>1000</v>
      </c>
      <c r="I511" s="5">
        <v>42720</v>
      </c>
      <c r="J511" s="9">
        <v>46.21566</v>
      </c>
      <c r="K511" s="9">
        <f t="shared" si="21"/>
        <v>1144.2852674441094</v>
      </c>
      <c r="L511" s="10">
        <f t="shared" si="22"/>
        <v>0.14428526744410941</v>
      </c>
      <c r="M511" s="10">
        <f t="shared" si="23"/>
        <v>-0.14428526744410941</v>
      </c>
      <c r="N511" s="6">
        <f>DATEDIF(A511, I511, "d")</f>
        <v>175</v>
      </c>
    </row>
    <row r="512" spans="1:14" ht="14.25">
      <c r="A512" s="5">
        <v>42545</v>
      </c>
      <c r="B512" s="6" t="s">
        <v>813</v>
      </c>
      <c r="C512" s="6" t="s">
        <v>814</v>
      </c>
      <c r="D512" s="17">
        <v>5831148031</v>
      </c>
      <c r="E512" s="6" t="s">
        <v>19</v>
      </c>
      <c r="F512" s="6" t="str">
        <f>IF(E512="BUY", "SELL", IF(E512="SELL", "BUY", ""))</f>
        <v>BUY</v>
      </c>
      <c r="G512" s="7">
        <v>1.135227</v>
      </c>
      <c r="H512" s="7">
        <v>1000</v>
      </c>
      <c r="I512" s="11">
        <v>43410</v>
      </c>
      <c r="J512" s="9">
        <v>2.1168429999999998</v>
      </c>
      <c r="K512" s="9">
        <f t="shared" si="21"/>
        <v>1864.6869744993733</v>
      </c>
      <c r="L512" s="10">
        <f t="shared" si="22"/>
        <v>0.86468697449937326</v>
      </c>
      <c r="M512" s="10">
        <f t="shared" si="23"/>
        <v>-0.86468697449937326</v>
      </c>
      <c r="N512" s="6">
        <f>DATEDIF(A512, I512, "d")</f>
        <v>865</v>
      </c>
    </row>
    <row r="513" spans="1:14" ht="14.25">
      <c r="A513" s="5">
        <v>42545</v>
      </c>
      <c r="B513" s="6" t="s">
        <v>815</v>
      </c>
      <c r="C513" s="6" t="s">
        <v>816</v>
      </c>
      <c r="D513" s="17">
        <v>544858000</v>
      </c>
      <c r="E513" s="6" t="s">
        <v>16</v>
      </c>
      <c r="F513" s="6" t="str">
        <f>IF(E513="BUY", "SELL", IF(E513="SELL", "BUY", ""))</f>
        <v>SELL</v>
      </c>
      <c r="G513" s="7">
        <v>19.106394000000002</v>
      </c>
      <c r="H513" s="7">
        <v>1000</v>
      </c>
      <c r="I513" s="11">
        <v>42629</v>
      </c>
      <c r="J513" s="9">
        <v>21.5306</v>
      </c>
      <c r="K513" s="9">
        <f t="shared" si="21"/>
        <v>1126.8793054304228</v>
      </c>
      <c r="L513" s="10">
        <f t="shared" si="22"/>
        <v>-0.12687930543042283</v>
      </c>
      <c r="M513" s="10">
        <f t="shared" si="23"/>
        <v>0.12687930543042283</v>
      </c>
      <c r="N513" s="6">
        <f>DATEDIF(A513, I513, "d")</f>
        <v>84</v>
      </c>
    </row>
    <row r="514" spans="1:14" ht="14.25">
      <c r="A514" s="5">
        <v>42545</v>
      </c>
      <c r="B514" s="6" t="s">
        <v>817</v>
      </c>
      <c r="C514" s="6" t="s">
        <v>818</v>
      </c>
      <c r="D514" s="17">
        <v>22758193840</v>
      </c>
      <c r="E514" s="6" t="s">
        <v>16</v>
      </c>
      <c r="F514" s="6" t="str">
        <f>IF(E514="BUY", "SELL", IF(E514="SELL", "BUY", ""))</f>
        <v>SELL</v>
      </c>
      <c r="G514" s="7">
        <v>44.955371999999997</v>
      </c>
      <c r="H514" s="7">
        <v>1000</v>
      </c>
      <c r="I514" s="5">
        <v>42612</v>
      </c>
      <c r="J514" s="9">
        <v>45.048431000000001</v>
      </c>
      <c r="K514" s="9">
        <f t="shared" si="21"/>
        <v>1002.0700306962203</v>
      </c>
      <c r="L514" s="10">
        <f t="shared" si="22"/>
        <v>-2.0700306962203284E-3</v>
      </c>
      <c r="M514" s="10">
        <f t="shared" si="23"/>
        <v>2.0700306962203284E-3</v>
      </c>
      <c r="N514" s="6">
        <f>DATEDIF(A514, I514, "d")</f>
        <v>67</v>
      </c>
    </row>
    <row r="515" spans="1:14" ht="14.25">
      <c r="A515" s="5">
        <v>42545</v>
      </c>
      <c r="B515" s="6" t="s">
        <v>819</v>
      </c>
      <c r="C515" s="6" t="s">
        <v>820</v>
      </c>
      <c r="D515" s="17">
        <v>60039286518</v>
      </c>
      <c r="E515" s="6" t="s">
        <v>16</v>
      </c>
      <c r="F515" s="6" t="str">
        <f>IF(E515="BUY", "SELL", IF(E515="SELL", "BUY", ""))</f>
        <v>SELL</v>
      </c>
      <c r="G515" s="7">
        <v>25.57</v>
      </c>
      <c r="H515" s="7">
        <v>1000</v>
      </c>
      <c r="I515" s="5">
        <v>43223</v>
      </c>
      <c r="J515" s="9">
        <v>26.16</v>
      </c>
      <c r="K515" s="9">
        <f t="shared" ref="K515:K578" si="24">(H515/G515)*J515</f>
        <v>1023.0739147438404</v>
      </c>
      <c r="L515" s="10">
        <f t="shared" ref="L515:L578" si="25">IF(F515="BUY",(K515-H515)/H515, IF(F515="SELL", (H515-K515)/H515, "Invalid"))</f>
        <v>-2.3073914743840417E-2</v>
      </c>
      <c r="M515" s="10">
        <f t="shared" ref="M515:M578" si="26">IF(E515="BUY",(K515-H515)/H515,IF(E515="SELL",(H515-K515)/H515,""))</f>
        <v>2.3073914743840417E-2</v>
      </c>
      <c r="N515" s="6">
        <f>DATEDIF(A515, I515, "d")</f>
        <v>678</v>
      </c>
    </row>
    <row r="516" spans="1:14" ht="14.25">
      <c r="A516" s="5">
        <v>42548</v>
      </c>
      <c r="B516" s="6" t="s">
        <v>821</v>
      </c>
      <c r="C516" s="6" t="s">
        <v>822</v>
      </c>
      <c r="D516" s="17">
        <v>63312273614</v>
      </c>
      <c r="E516" s="6" t="s">
        <v>16</v>
      </c>
      <c r="F516" s="6" t="str">
        <f>IF(E516="BUY", "SELL", IF(E516="SELL", "BUY", ""))</f>
        <v>SELL</v>
      </c>
      <c r="G516" s="7">
        <v>216.279999</v>
      </c>
      <c r="H516" s="7">
        <v>1000</v>
      </c>
      <c r="I516" s="11">
        <v>44727</v>
      </c>
      <c r="J516" s="9">
        <v>449</v>
      </c>
      <c r="K516" s="9">
        <f t="shared" si="24"/>
        <v>2076.0125858887209</v>
      </c>
      <c r="L516" s="10">
        <f t="shared" si="25"/>
        <v>-1.0760125858887208</v>
      </c>
      <c r="M516" s="10">
        <f t="shared" si="26"/>
        <v>1.0760125858887208</v>
      </c>
      <c r="N516" s="6">
        <f>DATEDIF(A516, I516, "d")</f>
        <v>2179</v>
      </c>
    </row>
    <row r="517" spans="1:14" ht="14.25">
      <c r="A517" s="5">
        <v>42548</v>
      </c>
      <c r="B517" s="6" t="s">
        <v>109</v>
      </c>
      <c r="C517" s="6" t="s">
        <v>110</v>
      </c>
      <c r="D517" s="17">
        <v>34143176459</v>
      </c>
      <c r="E517" s="6" t="s">
        <v>16</v>
      </c>
      <c r="F517" s="6" t="str">
        <f>IF(E517="BUY", "SELL", IF(E517="SELL", "BUY", ""))</f>
        <v>SELL</v>
      </c>
      <c r="G517" s="7">
        <v>31.65</v>
      </c>
      <c r="H517" s="7">
        <v>1000</v>
      </c>
      <c r="I517" s="5">
        <v>42633</v>
      </c>
      <c r="J517" s="9">
        <v>26.97</v>
      </c>
      <c r="K517" s="9">
        <f t="shared" si="24"/>
        <v>852.1327014218009</v>
      </c>
      <c r="L517" s="10">
        <f t="shared" si="25"/>
        <v>0.14786729857819911</v>
      </c>
      <c r="M517" s="10">
        <f t="shared" si="26"/>
        <v>-0.14786729857819911</v>
      </c>
      <c r="N517" s="6">
        <f>DATEDIF(A517, I517, "d")</f>
        <v>85</v>
      </c>
    </row>
    <row r="518" spans="1:14" ht="14.25">
      <c r="A518" s="5">
        <v>42548</v>
      </c>
      <c r="B518" s="6" t="s">
        <v>823</v>
      </c>
      <c r="C518" s="6" t="s">
        <v>824</v>
      </c>
      <c r="D518" s="17">
        <v>33971844270</v>
      </c>
      <c r="E518" s="6" t="s">
        <v>19</v>
      </c>
      <c r="F518" s="6" t="str">
        <f>IF(E518="BUY", "SELL", IF(E518="SELL", "BUY", ""))</f>
        <v>BUY</v>
      </c>
      <c r="G518" s="7">
        <v>2.0595249999999998</v>
      </c>
      <c r="H518" s="7">
        <v>1000</v>
      </c>
      <c r="I518" s="11">
        <v>43237</v>
      </c>
      <c r="J518" s="9">
        <v>2.9126880000000002</v>
      </c>
      <c r="K518" s="9">
        <f t="shared" si="24"/>
        <v>1414.2523154610894</v>
      </c>
      <c r="L518" s="10">
        <f t="shared" si="25"/>
        <v>0.41425231546108943</v>
      </c>
      <c r="M518" s="10">
        <f t="shared" si="26"/>
        <v>-0.41425231546108943</v>
      </c>
      <c r="N518" s="6">
        <f>DATEDIF(A518, I518, "d")</f>
        <v>689</v>
      </c>
    </row>
    <row r="519" spans="1:14" ht="14.25">
      <c r="A519" s="5">
        <v>42548</v>
      </c>
      <c r="B519" s="6" t="s">
        <v>651</v>
      </c>
      <c r="C519" s="6" t="s">
        <v>652</v>
      </c>
      <c r="D519" s="17">
        <v>40442680320</v>
      </c>
      <c r="E519" s="6" t="s">
        <v>16</v>
      </c>
      <c r="F519" s="6" t="str">
        <f>IF(E519="BUY", "SELL", IF(E519="SELL", "BUY", ""))</f>
        <v>SELL</v>
      </c>
      <c r="G519" s="7">
        <v>51.189368999999999</v>
      </c>
      <c r="H519" s="7">
        <v>1000</v>
      </c>
      <c r="I519" s="11">
        <v>44727</v>
      </c>
      <c r="J519" s="9">
        <v>75.049437999999995</v>
      </c>
      <c r="K519" s="9">
        <f t="shared" si="24"/>
        <v>1466.1137549868995</v>
      </c>
      <c r="L519" s="10">
        <f t="shared" si="25"/>
        <v>-0.4661137549868995</v>
      </c>
      <c r="M519" s="10">
        <f t="shared" si="26"/>
        <v>0.4661137549868995</v>
      </c>
      <c r="N519" s="6">
        <f>DATEDIF(A519, I519, "d")</f>
        <v>2179</v>
      </c>
    </row>
    <row r="520" spans="1:14" ht="14.25">
      <c r="A520" s="5">
        <v>42549</v>
      </c>
      <c r="B520" s="6" t="s">
        <v>125</v>
      </c>
      <c r="C520" s="6" t="s">
        <v>126</v>
      </c>
      <c r="D520" s="17">
        <v>1620437216470</v>
      </c>
      <c r="E520" s="6" t="s">
        <v>19</v>
      </c>
      <c r="F520" s="6" t="str">
        <f>IF(E520="BUY", "SELL", IF(E520="SELL", "BUY", ""))</f>
        <v>BUY</v>
      </c>
      <c r="G520" s="7">
        <v>34.563000000000002</v>
      </c>
      <c r="H520" s="7">
        <v>1000</v>
      </c>
      <c r="I520" s="11">
        <v>42564</v>
      </c>
      <c r="J520" s="9">
        <v>36.473998999999999</v>
      </c>
      <c r="K520" s="9">
        <f t="shared" si="24"/>
        <v>1055.2903104475884</v>
      </c>
      <c r="L520" s="10">
        <f t="shared" si="25"/>
        <v>5.5290310447588351E-2</v>
      </c>
      <c r="M520" s="10">
        <f t="shared" si="26"/>
        <v>-5.5290310447588351E-2</v>
      </c>
      <c r="N520" s="6">
        <f>DATEDIF(A520, I520, "d")</f>
        <v>15</v>
      </c>
    </row>
    <row r="521" spans="1:14" ht="14.25">
      <c r="A521" s="5">
        <v>42549</v>
      </c>
      <c r="B521" s="6" t="s">
        <v>825</v>
      </c>
      <c r="C521" s="6" t="s">
        <v>826</v>
      </c>
      <c r="D521" s="17">
        <v>3822656453</v>
      </c>
      <c r="E521" s="6" t="s">
        <v>16</v>
      </c>
      <c r="F521" s="6" t="str">
        <f>IF(E521="BUY", "SELL", IF(E521="SELL", "BUY", ""))</f>
        <v>SELL</v>
      </c>
      <c r="G521" s="7">
        <v>31.612434</v>
      </c>
      <c r="H521" s="7">
        <v>1000</v>
      </c>
      <c r="I521" s="11">
        <v>44727</v>
      </c>
      <c r="J521" s="9">
        <v>92.609879000000006</v>
      </c>
      <c r="K521" s="9">
        <f t="shared" si="24"/>
        <v>2929.539655187576</v>
      </c>
      <c r="L521" s="10">
        <f t="shared" si="25"/>
        <v>-1.9295396551875761</v>
      </c>
      <c r="M521" s="10">
        <f t="shared" si="26"/>
        <v>1.9295396551875761</v>
      </c>
      <c r="N521" s="6">
        <f>DATEDIF(A521, I521, "d")</f>
        <v>2178</v>
      </c>
    </row>
    <row r="522" spans="1:14" ht="14.25">
      <c r="A522" s="5">
        <v>42549</v>
      </c>
      <c r="B522" s="6" t="s">
        <v>827</v>
      </c>
      <c r="C522" s="6" t="s">
        <v>828</v>
      </c>
      <c r="D522" s="17">
        <v>161839755</v>
      </c>
      <c r="E522" s="6" t="s">
        <v>16</v>
      </c>
      <c r="F522" s="6" t="str">
        <f>IF(E522="BUY", "SELL", IF(E522="SELL", "BUY", ""))</f>
        <v>SELL</v>
      </c>
      <c r="G522" s="7">
        <v>29.09</v>
      </c>
      <c r="H522" s="7">
        <v>1000</v>
      </c>
      <c r="I522" s="5">
        <v>42892</v>
      </c>
      <c r="J522" s="9">
        <v>82.349997999999999</v>
      </c>
      <c r="K522" s="9">
        <f t="shared" si="24"/>
        <v>2830.8696459264352</v>
      </c>
      <c r="L522" s="10">
        <f t="shared" si="25"/>
        <v>-1.8308696459264351</v>
      </c>
      <c r="M522" s="10">
        <f t="shared" si="26"/>
        <v>1.8308696459264351</v>
      </c>
      <c r="N522" s="6">
        <f>DATEDIF(A522, I522, "d")</f>
        <v>343</v>
      </c>
    </row>
    <row r="523" spans="1:14" ht="14.25">
      <c r="A523" s="5">
        <v>42549</v>
      </c>
      <c r="B523" s="6" t="s">
        <v>829</v>
      </c>
      <c r="C523" s="6" t="s">
        <v>830</v>
      </c>
      <c r="D523" s="17">
        <v>17369116575</v>
      </c>
      <c r="E523" s="6" t="s">
        <v>16</v>
      </c>
      <c r="F523" s="6" t="str">
        <f>IF(E523="BUY", "SELL", IF(E523="SELL", "BUY", ""))</f>
        <v>SELL</v>
      </c>
      <c r="G523" s="7">
        <v>3.42</v>
      </c>
      <c r="H523" s="7">
        <v>1000</v>
      </c>
      <c r="I523" s="5">
        <v>43376</v>
      </c>
      <c r="J523" s="9">
        <v>5.68</v>
      </c>
      <c r="K523" s="9">
        <f t="shared" si="24"/>
        <v>1660.8187134502923</v>
      </c>
      <c r="L523" s="10">
        <f t="shared" si="25"/>
        <v>-0.66081871345029231</v>
      </c>
      <c r="M523" s="10">
        <f t="shared" si="26"/>
        <v>0.66081871345029231</v>
      </c>
      <c r="N523" s="6">
        <f>DATEDIF(A523, I523, "d")</f>
        <v>827</v>
      </c>
    </row>
    <row r="524" spans="1:14" ht="14.25">
      <c r="A524" s="11">
        <v>42549</v>
      </c>
      <c r="B524" s="6" t="s">
        <v>831</v>
      </c>
      <c r="C524" s="6" t="s">
        <v>832</v>
      </c>
      <c r="D524" s="17">
        <v>16103818000</v>
      </c>
      <c r="E524" s="13" t="s">
        <v>19</v>
      </c>
      <c r="F524" s="12" t="str">
        <f>IF(E524="BUY", "SELL", IF(E524="SELL", "BUY", ""))</f>
        <v>BUY</v>
      </c>
      <c r="G524" s="7">
        <v>38.950001</v>
      </c>
      <c r="H524" s="7">
        <v>1000</v>
      </c>
      <c r="I524" s="11">
        <v>42563</v>
      </c>
      <c r="J524" s="9">
        <v>46.16</v>
      </c>
      <c r="K524" s="9">
        <f t="shared" si="24"/>
        <v>1185.1090838226166</v>
      </c>
      <c r="L524" s="10">
        <f t="shared" si="25"/>
        <v>0.18510908382261665</v>
      </c>
      <c r="M524" s="10">
        <f t="shared" si="26"/>
        <v>-0.18510908382261665</v>
      </c>
      <c r="N524" s="6">
        <f>DATEDIF(A524, I524, "d")</f>
        <v>14</v>
      </c>
    </row>
    <row r="525" spans="1:14" ht="14.25">
      <c r="A525" s="5">
        <v>42550</v>
      </c>
      <c r="B525" s="6" t="s">
        <v>833</v>
      </c>
      <c r="C525" s="6" t="s">
        <v>834</v>
      </c>
      <c r="D525" s="17">
        <v>5603110431</v>
      </c>
      <c r="E525" s="6" t="s">
        <v>19</v>
      </c>
      <c r="F525" s="6" t="str">
        <f>IF(E525="BUY", "SELL", IF(E525="SELL", "BUY", ""))</f>
        <v>BUY</v>
      </c>
      <c r="G525" s="7">
        <v>52.824145999999999</v>
      </c>
      <c r="H525" s="7">
        <v>1000</v>
      </c>
      <c r="I525" s="11">
        <v>44511</v>
      </c>
      <c r="J525" s="9">
        <v>296.84002700000002</v>
      </c>
      <c r="K525" s="9">
        <f t="shared" si="24"/>
        <v>5619.4003969321157</v>
      </c>
      <c r="L525" s="10">
        <f t="shared" si="25"/>
        <v>4.6194003969321153</v>
      </c>
      <c r="M525" s="10">
        <f t="shared" si="26"/>
        <v>-4.6194003969321153</v>
      </c>
      <c r="N525" s="6">
        <f>DATEDIF(A525, I525, "d")</f>
        <v>1961</v>
      </c>
    </row>
    <row r="526" spans="1:14" ht="14.25">
      <c r="A526" s="5">
        <v>42550</v>
      </c>
      <c r="B526" s="6" t="s">
        <v>66</v>
      </c>
      <c r="C526" s="6" t="s">
        <v>67</v>
      </c>
      <c r="D526" s="17">
        <v>55668982979</v>
      </c>
      <c r="E526" s="6" t="s">
        <v>19</v>
      </c>
      <c r="F526" s="6" t="str">
        <f>IF(E526="BUY", "SELL", IF(E526="SELL", "BUY", ""))</f>
        <v>BUY</v>
      </c>
      <c r="G526" s="7">
        <v>10.084541</v>
      </c>
      <c r="H526" s="7">
        <v>1000</v>
      </c>
      <c r="I526" s="11">
        <v>42563</v>
      </c>
      <c r="J526" s="9">
        <v>12.078977</v>
      </c>
      <c r="K526" s="9">
        <f t="shared" si="24"/>
        <v>1197.7716189561825</v>
      </c>
      <c r="L526" s="10">
        <f t="shared" si="25"/>
        <v>0.19777161895618248</v>
      </c>
      <c r="M526" s="10">
        <f t="shared" si="26"/>
        <v>-0.19777161895618248</v>
      </c>
      <c r="N526" s="6">
        <f>DATEDIF(A526, I526, "d")</f>
        <v>13</v>
      </c>
    </row>
    <row r="527" spans="1:14" ht="14.25">
      <c r="A527" s="5">
        <v>42550</v>
      </c>
      <c r="B527" s="6" t="s">
        <v>835</v>
      </c>
      <c r="C527" s="6" t="s">
        <v>836</v>
      </c>
      <c r="D527" s="17">
        <v>11912206739</v>
      </c>
      <c r="E527" s="6" t="s">
        <v>16</v>
      </c>
      <c r="F527" s="6" t="str">
        <f>IF(E527="BUY", "SELL", IF(E527="SELL", "BUY", ""))</f>
        <v>SELL</v>
      </c>
      <c r="G527" s="7">
        <v>47.257984</v>
      </c>
      <c r="H527" s="7">
        <v>1000</v>
      </c>
      <c r="I527" s="11">
        <v>44330</v>
      </c>
      <c r="J527" s="9">
        <v>79.121596999999994</v>
      </c>
      <c r="K527" s="9">
        <f t="shared" si="24"/>
        <v>1674.2482497772228</v>
      </c>
      <c r="L527" s="10">
        <f t="shared" si="25"/>
        <v>-0.67424824977722275</v>
      </c>
      <c r="M527" s="10">
        <f t="shared" si="26"/>
        <v>0.67424824977722275</v>
      </c>
      <c r="N527" s="6">
        <f>DATEDIF(A527, I527, "d")</f>
        <v>1780</v>
      </c>
    </row>
    <row r="528" spans="1:14" ht="14.25">
      <c r="A528" s="5">
        <v>42550</v>
      </c>
      <c r="B528" s="6" t="s">
        <v>375</v>
      </c>
      <c r="C528" s="6" t="s">
        <v>376</v>
      </c>
      <c r="D528" s="17">
        <v>3086150340</v>
      </c>
      <c r="E528" s="6" t="s">
        <v>16</v>
      </c>
      <c r="F528" s="6" t="str">
        <f>IF(E528="BUY", "SELL", IF(E528="SELL", "BUY", ""))</f>
        <v>SELL</v>
      </c>
      <c r="G528" s="7">
        <v>31.390817999999999</v>
      </c>
      <c r="H528" s="7">
        <v>1000</v>
      </c>
      <c r="I528" s="5">
        <v>42587</v>
      </c>
      <c r="J528" s="9">
        <v>36.099018000000001</v>
      </c>
      <c r="K528" s="9">
        <f t="shared" si="24"/>
        <v>1149.9865342789092</v>
      </c>
      <c r="L528" s="10">
        <f t="shared" si="25"/>
        <v>-0.14998653427890918</v>
      </c>
      <c r="M528" s="10">
        <f t="shared" si="26"/>
        <v>0.14998653427890918</v>
      </c>
      <c r="N528" s="6">
        <f>DATEDIF(A528, I528, "d")</f>
        <v>37</v>
      </c>
    </row>
    <row r="529" spans="1:14" ht="14.25">
      <c r="A529" s="5">
        <v>42550</v>
      </c>
      <c r="B529" s="6" t="s">
        <v>72</v>
      </c>
      <c r="C529" s="6" t="s">
        <v>73</v>
      </c>
      <c r="D529" s="17">
        <v>21199583290</v>
      </c>
      <c r="E529" s="6" t="s">
        <v>16</v>
      </c>
      <c r="F529" s="6" t="str">
        <f>IF(E529="BUY", "SELL", IF(E529="SELL", "BUY", ""))</f>
        <v>SELL</v>
      </c>
      <c r="G529" s="7">
        <v>61.076991999999997</v>
      </c>
      <c r="H529" s="7">
        <v>1000</v>
      </c>
      <c r="I529" s="5">
        <v>42621</v>
      </c>
      <c r="J529" s="9">
        <v>63.379009000000003</v>
      </c>
      <c r="K529" s="9">
        <f t="shared" si="24"/>
        <v>1037.6904121276962</v>
      </c>
      <c r="L529" s="10">
        <f t="shared" si="25"/>
        <v>-3.7690412127696166E-2</v>
      </c>
      <c r="M529" s="10">
        <f t="shared" si="26"/>
        <v>3.7690412127696166E-2</v>
      </c>
      <c r="N529" s="6">
        <f>DATEDIF(A529, I529, "d")</f>
        <v>71</v>
      </c>
    </row>
    <row r="530" spans="1:14" ht="14.25">
      <c r="A530" s="5">
        <v>42550</v>
      </c>
      <c r="B530" s="6" t="s">
        <v>485</v>
      </c>
      <c r="C530" s="6" t="s">
        <v>486</v>
      </c>
      <c r="D530" s="17">
        <v>161091919804</v>
      </c>
      <c r="E530" s="6" t="s">
        <v>16</v>
      </c>
      <c r="F530" s="6" t="str">
        <f>IF(E530="BUY", "SELL", IF(E530="SELL", "BUY", ""))</f>
        <v>SELL</v>
      </c>
      <c r="G530" s="7">
        <v>51.135970999999998</v>
      </c>
      <c r="H530" s="7">
        <v>1000</v>
      </c>
      <c r="I530" s="5">
        <v>42579</v>
      </c>
      <c r="J530" s="9">
        <v>51.432796000000003</v>
      </c>
      <c r="K530" s="9">
        <f t="shared" si="24"/>
        <v>1005.8046223469582</v>
      </c>
      <c r="L530" s="10">
        <f t="shared" si="25"/>
        <v>-5.8046223469582405E-3</v>
      </c>
      <c r="M530" s="10">
        <f t="shared" si="26"/>
        <v>5.8046223469582405E-3</v>
      </c>
      <c r="N530" s="6">
        <f>DATEDIF(A530, I530, "d")</f>
        <v>29</v>
      </c>
    </row>
    <row r="531" spans="1:14" ht="14.25">
      <c r="A531" s="5">
        <v>42550</v>
      </c>
      <c r="B531" s="6" t="s">
        <v>837</v>
      </c>
      <c r="C531" s="6" t="s">
        <v>838</v>
      </c>
      <c r="D531" s="17">
        <v>2469317611</v>
      </c>
      <c r="E531" s="6" t="s">
        <v>19</v>
      </c>
      <c r="F531" s="6" t="str">
        <f>IF(E531="BUY", "SELL", IF(E531="SELL", "BUY", ""))</f>
        <v>BUY</v>
      </c>
      <c r="G531" s="7">
        <v>3.6254200000000001</v>
      </c>
      <c r="H531" s="7">
        <v>1000</v>
      </c>
      <c r="I531" s="11">
        <v>44727</v>
      </c>
      <c r="J531" s="9">
        <v>6.3328499999999996</v>
      </c>
      <c r="K531" s="9">
        <f t="shared" si="24"/>
        <v>1746.7907166617933</v>
      </c>
      <c r="L531" s="10">
        <f t="shared" si="25"/>
        <v>0.74679071666179331</v>
      </c>
      <c r="M531" s="10">
        <f t="shared" si="26"/>
        <v>-0.74679071666179331</v>
      </c>
      <c r="N531" s="6">
        <f>DATEDIF(A531, I531, "d")</f>
        <v>2177</v>
      </c>
    </row>
    <row r="532" spans="1:14" ht="14.25">
      <c r="A532" s="11">
        <v>42550</v>
      </c>
      <c r="B532" s="6" t="s">
        <v>839</v>
      </c>
      <c r="C532" s="6" t="s">
        <v>840</v>
      </c>
      <c r="D532" s="17">
        <v>4029102194</v>
      </c>
      <c r="E532" s="12" t="s">
        <v>16</v>
      </c>
      <c r="F532" s="13" t="str">
        <f>IF(E532="BUY", "SELL", IF(E532="SELL", "BUY", ""))</f>
        <v>SELL</v>
      </c>
      <c r="G532" s="7">
        <v>60.854855000000001</v>
      </c>
      <c r="H532" s="7">
        <v>1000</v>
      </c>
      <c r="I532" s="11">
        <v>43381</v>
      </c>
      <c r="J532" s="9">
        <v>95.240523999999994</v>
      </c>
      <c r="K532" s="9">
        <f t="shared" si="24"/>
        <v>1565.0439722516796</v>
      </c>
      <c r="L532" s="10">
        <f t="shared" si="25"/>
        <v>-0.56504397225167968</v>
      </c>
      <c r="M532" s="10">
        <f t="shared" si="26"/>
        <v>0.56504397225167968</v>
      </c>
      <c r="N532" s="6">
        <f>DATEDIF(A532, I532, "d")</f>
        <v>831</v>
      </c>
    </row>
    <row r="533" spans="1:14" ht="14.25">
      <c r="A533" s="5">
        <v>42551</v>
      </c>
      <c r="B533" s="6" t="s">
        <v>841</v>
      </c>
      <c r="C533" s="6" t="s">
        <v>842</v>
      </c>
      <c r="D533" s="17">
        <v>212208193828</v>
      </c>
      <c r="E533" s="6" t="s">
        <v>19</v>
      </c>
      <c r="F533" s="6" t="str">
        <f>IF(E533="BUY", "SELL", IF(E533="SELL", "BUY", ""))</f>
        <v>BUY</v>
      </c>
      <c r="G533" s="7">
        <v>23.91</v>
      </c>
      <c r="H533" s="7">
        <v>1000</v>
      </c>
      <c r="I533" s="11">
        <v>42877</v>
      </c>
      <c r="J533" s="9">
        <v>28.15</v>
      </c>
      <c r="K533" s="9">
        <f t="shared" si="24"/>
        <v>1177.331660393141</v>
      </c>
      <c r="L533" s="10">
        <f t="shared" si="25"/>
        <v>0.17733166039314097</v>
      </c>
      <c r="M533" s="10">
        <f t="shared" si="26"/>
        <v>-0.17733166039314097</v>
      </c>
      <c r="N533" s="6">
        <f>DATEDIF(A533, I533, "d")</f>
        <v>326</v>
      </c>
    </row>
    <row r="534" spans="1:14" ht="14.25">
      <c r="A534" s="5">
        <v>42551</v>
      </c>
      <c r="B534" s="6" t="s">
        <v>843</v>
      </c>
      <c r="C534" s="6" t="s">
        <v>844</v>
      </c>
      <c r="D534" s="17">
        <v>7705581960</v>
      </c>
      <c r="E534" s="6" t="s">
        <v>19</v>
      </c>
      <c r="F534" s="6" t="str">
        <f>IF(E534="BUY", "SELL", IF(E534="SELL", "BUY", ""))</f>
        <v>BUY</v>
      </c>
      <c r="G534" s="7">
        <v>5.3690899999999999</v>
      </c>
      <c r="H534" s="7">
        <v>1000</v>
      </c>
      <c r="I534" s="11">
        <v>42563</v>
      </c>
      <c r="J534" s="9">
        <v>6.9409910000000004</v>
      </c>
      <c r="K534" s="9">
        <f t="shared" si="24"/>
        <v>1292.7686069706413</v>
      </c>
      <c r="L534" s="10">
        <f t="shared" si="25"/>
        <v>0.29276860697064128</v>
      </c>
      <c r="M534" s="10">
        <f t="shared" si="26"/>
        <v>-0.29276860697064128</v>
      </c>
      <c r="N534" s="6">
        <f>DATEDIF(A534, I534, "d")</f>
        <v>12</v>
      </c>
    </row>
    <row r="535" spans="1:14" ht="14.25">
      <c r="A535" s="5">
        <v>42551</v>
      </c>
      <c r="B535" s="6" t="s">
        <v>845</v>
      </c>
      <c r="C535" s="6" t="s">
        <v>846</v>
      </c>
      <c r="D535" s="17">
        <v>4556923734</v>
      </c>
      <c r="E535" s="6" t="s">
        <v>19</v>
      </c>
      <c r="F535" s="6" t="str">
        <f>IF(E535="BUY", "SELL", IF(E535="SELL", "BUY", ""))</f>
        <v>BUY</v>
      </c>
      <c r="G535" s="7">
        <v>4.42</v>
      </c>
      <c r="H535" s="7">
        <v>1000</v>
      </c>
      <c r="I535" s="11">
        <v>44727</v>
      </c>
      <c r="J535" s="9">
        <v>22.258268000000001</v>
      </c>
      <c r="K535" s="9">
        <f t="shared" si="24"/>
        <v>5035.8072398190043</v>
      </c>
      <c r="L535" s="10">
        <f t="shared" si="25"/>
        <v>4.0358072398190039</v>
      </c>
      <c r="M535" s="10">
        <f t="shared" si="26"/>
        <v>-4.0358072398190039</v>
      </c>
      <c r="N535" s="6">
        <f>DATEDIF(A535, I535, "d")</f>
        <v>2176</v>
      </c>
    </row>
    <row r="536" spans="1:14" ht="14.25">
      <c r="A536" s="5">
        <v>42551</v>
      </c>
      <c r="B536" s="6" t="s">
        <v>847</v>
      </c>
      <c r="C536" s="6" t="s">
        <v>848</v>
      </c>
      <c r="D536" s="17">
        <v>11398309389</v>
      </c>
      <c r="E536" s="6" t="s">
        <v>16</v>
      </c>
      <c r="F536" s="6" t="str">
        <f>IF(E536="BUY", "SELL", IF(E536="SELL", "BUY", ""))</f>
        <v>SELL</v>
      </c>
      <c r="G536" s="7">
        <v>11.8</v>
      </c>
      <c r="H536" s="7">
        <v>1000</v>
      </c>
      <c r="I536" s="11">
        <v>43242</v>
      </c>
      <c r="J536" s="9">
        <v>14.29</v>
      </c>
      <c r="K536" s="9">
        <f t="shared" si="24"/>
        <v>1211.0169491525421</v>
      </c>
      <c r="L536" s="10">
        <f t="shared" si="25"/>
        <v>-0.2110169491525421</v>
      </c>
      <c r="M536" s="10">
        <f t="shared" si="26"/>
        <v>0.2110169491525421</v>
      </c>
      <c r="N536" s="6">
        <f>DATEDIF(A536, I536, "d")</f>
        <v>691</v>
      </c>
    </row>
    <row r="537" spans="1:14" ht="14.25">
      <c r="A537" s="5">
        <v>42551</v>
      </c>
      <c r="B537" s="6" t="s">
        <v>849</v>
      </c>
      <c r="C537" s="6" t="s">
        <v>850</v>
      </c>
      <c r="D537" s="17">
        <v>44718414314</v>
      </c>
      <c r="E537" s="6" t="s">
        <v>16</v>
      </c>
      <c r="F537" s="6" t="str">
        <f>IF(E537="BUY", "SELL", IF(E537="SELL", "BUY", ""))</f>
        <v>SELL</v>
      </c>
      <c r="G537" s="7">
        <v>96.88</v>
      </c>
      <c r="H537" s="7">
        <v>1000</v>
      </c>
      <c r="I537" s="5">
        <v>43034</v>
      </c>
      <c r="J537" s="9">
        <v>90.4</v>
      </c>
      <c r="K537" s="9">
        <f t="shared" si="24"/>
        <v>933.11312964492163</v>
      </c>
      <c r="L537" s="10">
        <f t="shared" si="25"/>
        <v>6.6886870355078371E-2</v>
      </c>
      <c r="M537" s="10">
        <f t="shared" si="26"/>
        <v>-6.6886870355078371E-2</v>
      </c>
      <c r="N537" s="6">
        <f>DATEDIF(A537, I537, "d")</f>
        <v>483</v>
      </c>
    </row>
    <row r="538" spans="1:14" ht="14.25">
      <c r="A538" s="5">
        <v>42551</v>
      </c>
      <c r="B538" s="6" t="s">
        <v>851</v>
      </c>
      <c r="C538" s="6" t="s">
        <v>852</v>
      </c>
      <c r="D538" s="17">
        <v>214123000584</v>
      </c>
      <c r="E538" s="6" t="s">
        <v>16</v>
      </c>
      <c r="F538" s="6" t="str">
        <f>IF(E538="BUY", "SELL", IF(E538="SELL", "BUY", ""))</f>
        <v>SELL</v>
      </c>
      <c r="G538" s="7">
        <v>56.886538999999999</v>
      </c>
      <c r="H538" s="7">
        <v>1000</v>
      </c>
      <c r="I538" s="5">
        <v>42684</v>
      </c>
      <c r="J538" s="9">
        <v>51.067580999999997</v>
      </c>
      <c r="K538" s="9">
        <f t="shared" si="24"/>
        <v>897.70940362534623</v>
      </c>
      <c r="L538" s="10">
        <f t="shared" si="25"/>
        <v>0.10229059637465378</v>
      </c>
      <c r="M538" s="10">
        <f t="shared" si="26"/>
        <v>-0.10229059637465378</v>
      </c>
      <c r="N538" s="6">
        <f>DATEDIF(A538, I538, "d")</f>
        <v>133</v>
      </c>
    </row>
    <row r="539" spans="1:14" ht="14.25">
      <c r="A539" s="5">
        <v>42551</v>
      </c>
      <c r="B539" s="6" t="s">
        <v>853</v>
      </c>
      <c r="C539" s="6" t="s">
        <v>854</v>
      </c>
      <c r="D539" s="17">
        <v>43438580152</v>
      </c>
      <c r="E539" s="6" t="s">
        <v>16</v>
      </c>
      <c r="F539" s="6" t="str">
        <f>IF(E539="BUY", "SELL", IF(E539="SELL", "BUY", ""))</f>
        <v>SELL</v>
      </c>
      <c r="G539" s="7">
        <v>47.92</v>
      </c>
      <c r="H539" s="7">
        <v>1000</v>
      </c>
      <c r="I539" s="5">
        <v>43910</v>
      </c>
      <c r="J539" s="9">
        <v>47.09</v>
      </c>
      <c r="K539" s="9">
        <f t="shared" si="24"/>
        <v>982.67946577629391</v>
      </c>
      <c r="L539" s="10">
        <f t="shared" si="25"/>
        <v>1.732053422370609E-2</v>
      </c>
      <c r="M539" s="10">
        <f t="shared" si="26"/>
        <v>-1.732053422370609E-2</v>
      </c>
      <c r="N539" s="6">
        <f>DATEDIF(A539, I539, "d")</f>
        <v>1359</v>
      </c>
    </row>
    <row r="540" spans="1:14" ht="14.25">
      <c r="A540" s="11">
        <v>42551</v>
      </c>
      <c r="B540" s="6" t="s">
        <v>855</v>
      </c>
      <c r="C540" s="6" t="s">
        <v>856</v>
      </c>
      <c r="D540" s="17">
        <v>4606426323</v>
      </c>
      <c r="E540" s="12" t="s">
        <v>16</v>
      </c>
      <c r="F540" s="13" t="str">
        <f>IF(E540="BUY", "SELL", IF(E540="SELL", "BUY", ""))</f>
        <v>SELL</v>
      </c>
      <c r="G540" s="7">
        <v>6.8465499999999997</v>
      </c>
      <c r="H540" s="7">
        <v>1000</v>
      </c>
      <c r="I540" s="11">
        <v>44727</v>
      </c>
      <c r="J540" s="9">
        <v>10.347614</v>
      </c>
      <c r="K540" s="9">
        <f t="shared" si="24"/>
        <v>1511.3617807508892</v>
      </c>
      <c r="L540" s="10">
        <f t="shared" si="25"/>
        <v>-0.51136178075088923</v>
      </c>
      <c r="M540" s="10">
        <f t="shared" si="26"/>
        <v>0.51136178075088923</v>
      </c>
      <c r="N540" s="6">
        <f>DATEDIF(A540, I540, "d")</f>
        <v>2176</v>
      </c>
    </row>
    <row r="541" spans="1:14" ht="14.25">
      <c r="A541" s="5">
        <v>42552</v>
      </c>
      <c r="B541" s="6" t="s">
        <v>857</v>
      </c>
      <c r="C541" s="6" t="s">
        <v>858</v>
      </c>
      <c r="D541" s="17">
        <v>1197160000</v>
      </c>
      <c r="E541" s="6" t="s">
        <v>19</v>
      </c>
      <c r="F541" s="6" t="str">
        <f>IF(E541="BUY", "SELL", IF(E541="SELL", "BUY", ""))</f>
        <v>BUY</v>
      </c>
      <c r="G541" s="7">
        <v>5.0599999999999996</v>
      </c>
      <c r="H541" s="7">
        <v>1000</v>
      </c>
      <c r="I541" s="11">
        <v>42690</v>
      </c>
      <c r="J541" s="9">
        <v>7.86</v>
      </c>
      <c r="K541" s="9">
        <f t="shared" si="24"/>
        <v>1553.3596837944665</v>
      </c>
      <c r="L541" s="10">
        <f t="shared" si="25"/>
        <v>0.55335968379446654</v>
      </c>
      <c r="M541" s="10">
        <f t="shared" si="26"/>
        <v>-0.55335968379446654</v>
      </c>
      <c r="N541" s="6">
        <f>DATEDIF(A541, I541, "d")</f>
        <v>138</v>
      </c>
    </row>
    <row r="542" spans="1:14" ht="14.25">
      <c r="A542" s="5">
        <v>42552</v>
      </c>
      <c r="B542" s="6" t="s">
        <v>859</v>
      </c>
      <c r="C542" s="6" t="s">
        <v>860</v>
      </c>
      <c r="D542" s="17">
        <v>35352045951</v>
      </c>
      <c r="E542" s="6" t="s">
        <v>16</v>
      </c>
      <c r="F542" s="6" t="str">
        <f>IF(E542="BUY", "SELL", IF(E542="SELL", "BUY", ""))</f>
        <v>SELL</v>
      </c>
      <c r="G542" s="7">
        <v>84.925246999999999</v>
      </c>
      <c r="H542" s="7">
        <v>1000</v>
      </c>
      <c r="I542" s="11">
        <v>44727</v>
      </c>
      <c r="J542" s="9">
        <v>123.315895</v>
      </c>
      <c r="K542" s="9">
        <f t="shared" si="24"/>
        <v>1452.0522383644054</v>
      </c>
      <c r="L542" s="10">
        <f t="shared" si="25"/>
        <v>-0.45205223836440539</v>
      </c>
      <c r="M542" s="10">
        <f t="shared" si="26"/>
        <v>0.45205223836440539</v>
      </c>
      <c r="N542" s="6">
        <f>DATEDIF(A542, I542, "d")</f>
        <v>2175</v>
      </c>
    </row>
    <row r="543" spans="1:14" ht="14.25">
      <c r="A543" s="5">
        <v>42552</v>
      </c>
      <c r="B543" s="6" t="s">
        <v>155</v>
      </c>
      <c r="C543" s="6" t="s">
        <v>156</v>
      </c>
      <c r="D543" s="17">
        <v>13294773669</v>
      </c>
      <c r="E543" s="6" t="s">
        <v>19</v>
      </c>
      <c r="F543" s="6" t="str">
        <f>IF(E543="BUY", "SELL", IF(E543="SELL", "BUY", ""))</f>
        <v>BUY</v>
      </c>
      <c r="G543" s="7">
        <v>123.67248499999999</v>
      </c>
      <c r="H543" s="7">
        <v>1000</v>
      </c>
      <c r="I543" s="11">
        <v>42566</v>
      </c>
      <c r="J543" s="9">
        <v>126.57334899999999</v>
      </c>
      <c r="K543" s="9">
        <f t="shared" si="24"/>
        <v>1023.4560177229397</v>
      </c>
      <c r="L543" s="10">
        <f t="shared" si="25"/>
        <v>2.345601772293969E-2</v>
      </c>
      <c r="M543" s="10">
        <f t="shared" si="26"/>
        <v>-2.345601772293969E-2</v>
      </c>
      <c r="N543" s="6">
        <f>DATEDIF(A543, I543, "d")</f>
        <v>14</v>
      </c>
    </row>
    <row r="544" spans="1:14" ht="14.25">
      <c r="A544" s="5">
        <v>42552</v>
      </c>
      <c r="B544" s="6" t="s">
        <v>571</v>
      </c>
      <c r="C544" s="6" t="s">
        <v>572</v>
      </c>
      <c r="D544" s="17">
        <v>4954809220</v>
      </c>
      <c r="E544" s="6" t="s">
        <v>19</v>
      </c>
      <c r="F544" s="6" t="str">
        <f>IF(E544="BUY", "SELL", IF(E544="SELL", "BUY", ""))</f>
        <v>BUY</v>
      </c>
      <c r="G544" s="7">
        <v>39.161620999999997</v>
      </c>
      <c r="H544" s="7">
        <v>1000</v>
      </c>
      <c r="I544" s="11">
        <v>44727</v>
      </c>
      <c r="J544" s="9">
        <v>28.570537999999999</v>
      </c>
      <c r="K544" s="9">
        <f t="shared" si="24"/>
        <v>729.55452993123038</v>
      </c>
      <c r="L544" s="10">
        <f t="shared" si="25"/>
        <v>-0.27044547006876962</v>
      </c>
      <c r="M544" s="10">
        <f t="shared" si="26"/>
        <v>0.27044547006876962</v>
      </c>
      <c r="N544" s="6">
        <f>DATEDIF(A544, I544, "d")</f>
        <v>2175</v>
      </c>
    </row>
    <row r="545" spans="1:14" ht="14.25">
      <c r="A545" s="5">
        <v>42552</v>
      </c>
      <c r="B545" s="6" t="s">
        <v>861</v>
      </c>
      <c r="C545" s="6" t="s">
        <v>862</v>
      </c>
      <c r="D545" s="17">
        <v>15998179212</v>
      </c>
      <c r="E545" s="6" t="s">
        <v>19</v>
      </c>
      <c r="F545" s="6" t="str">
        <f>IF(E545="BUY", "SELL", IF(E545="SELL", "BUY", ""))</f>
        <v>BUY</v>
      </c>
      <c r="G545" s="7">
        <v>19.978735</v>
      </c>
      <c r="H545" s="7">
        <v>1000</v>
      </c>
      <c r="I545" s="11">
        <v>42794</v>
      </c>
      <c r="J545" s="9">
        <v>35.040900999999998</v>
      </c>
      <c r="K545" s="9">
        <f t="shared" si="24"/>
        <v>1753.9098946955351</v>
      </c>
      <c r="L545" s="10">
        <f t="shared" si="25"/>
        <v>0.75390989469553504</v>
      </c>
      <c r="M545" s="10">
        <f t="shared" si="26"/>
        <v>-0.75390989469553504</v>
      </c>
      <c r="N545" s="6">
        <f>DATEDIF(A545, I545, "d")</f>
        <v>242</v>
      </c>
    </row>
    <row r="546" spans="1:14" ht="14.25">
      <c r="A546" s="11">
        <v>42552</v>
      </c>
      <c r="B546" s="6" t="s">
        <v>863</v>
      </c>
      <c r="C546" s="6" t="s">
        <v>864</v>
      </c>
      <c r="D546" s="17">
        <v>23810326160</v>
      </c>
      <c r="E546" s="12" t="s">
        <v>16</v>
      </c>
      <c r="F546" s="13" t="str">
        <f>IF(E546="BUY", "SELL", IF(E546="SELL", "BUY", ""))</f>
        <v>SELL</v>
      </c>
      <c r="G546" s="7">
        <v>41.190520999999997</v>
      </c>
      <c r="H546" s="7">
        <v>1000</v>
      </c>
      <c r="I546" s="11">
        <v>42899</v>
      </c>
      <c r="J546" s="9">
        <v>50.051380000000002</v>
      </c>
      <c r="K546" s="9">
        <f t="shared" si="24"/>
        <v>1215.118886211709</v>
      </c>
      <c r="L546" s="10">
        <f t="shared" si="25"/>
        <v>-0.21511888621170897</v>
      </c>
      <c r="M546" s="10">
        <f t="shared" si="26"/>
        <v>0.21511888621170897</v>
      </c>
      <c r="N546" s="6">
        <f>DATEDIF(A546, I546, "d")</f>
        <v>347</v>
      </c>
    </row>
    <row r="547" spans="1:14" ht="14.25">
      <c r="A547" s="11">
        <v>42552</v>
      </c>
      <c r="B547" s="6" t="s">
        <v>119</v>
      </c>
      <c r="C547" s="6" t="s">
        <v>120</v>
      </c>
      <c r="D547" s="17">
        <v>36164834473</v>
      </c>
      <c r="E547" s="12" t="s">
        <v>16</v>
      </c>
      <c r="F547" s="13" t="str">
        <f>IF(E547="BUY", "SELL", IF(E547="SELL", "BUY", ""))</f>
        <v>SELL</v>
      </c>
      <c r="G547" s="7">
        <v>52.934230999999997</v>
      </c>
      <c r="H547" s="7">
        <v>1000</v>
      </c>
      <c r="I547" s="11">
        <v>43871</v>
      </c>
      <c r="J547" s="9">
        <v>96.495491000000001</v>
      </c>
      <c r="K547" s="9">
        <f t="shared" si="24"/>
        <v>1822.9317622466265</v>
      </c>
      <c r="L547" s="10">
        <f t="shared" si="25"/>
        <v>-0.82293176224662645</v>
      </c>
      <c r="M547" s="10">
        <f t="shared" si="26"/>
        <v>0.82293176224662645</v>
      </c>
      <c r="N547" s="6">
        <f>DATEDIF(A547, I547, "d")</f>
        <v>1319</v>
      </c>
    </row>
    <row r="548" spans="1:14" ht="14.25">
      <c r="A548" s="5">
        <v>42562</v>
      </c>
      <c r="B548" s="6" t="s">
        <v>865</v>
      </c>
      <c r="C548" s="6" t="s">
        <v>866</v>
      </c>
      <c r="D548" s="17">
        <v>39792706650</v>
      </c>
      <c r="E548" s="6" t="s">
        <v>16</v>
      </c>
      <c r="F548" s="6" t="str">
        <f>IF(E548="BUY", "SELL", IF(E548="SELL", "BUY", ""))</f>
        <v>SELL</v>
      </c>
      <c r="G548" s="7">
        <v>20.27</v>
      </c>
      <c r="H548" s="7">
        <v>1000</v>
      </c>
      <c r="I548" s="5">
        <v>43117</v>
      </c>
      <c r="J548" s="9">
        <v>22.99</v>
      </c>
      <c r="K548" s="9">
        <f t="shared" si="24"/>
        <v>1134.1884558460779</v>
      </c>
      <c r="L548" s="10">
        <f t="shared" si="25"/>
        <v>-0.13418845584607789</v>
      </c>
      <c r="M548" s="10">
        <f t="shared" si="26"/>
        <v>0.13418845584607789</v>
      </c>
      <c r="N548" s="6">
        <f>DATEDIF(A548, I548, "d")</f>
        <v>555</v>
      </c>
    </row>
    <row r="549" spans="1:14" ht="14.25">
      <c r="A549" s="5">
        <v>42562</v>
      </c>
      <c r="B549" s="6" t="s">
        <v>867</v>
      </c>
      <c r="C549" s="6" t="s">
        <v>868</v>
      </c>
      <c r="D549" s="17">
        <v>29367413350</v>
      </c>
      <c r="E549" s="6" t="s">
        <v>16</v>
      </c>
      <c r="F549" s="6" t="str">
        <f>IF(E549="BUY", "SELL", IF(E549="SELL", "BUY", ""))</f>
        <v>SELL</v>
      </c>
      <c r="G549" s="7">
        <v>29.785093</v>
      </c>
      <c r="H549" s="7">
        <v>1000</v>
      </c>
      <c r="I549" s="5">
        <v>43160</v>
      </c>
      <c r="J549" s="9">
        <v>38.780582000000003</v>
      </c>
      <c r="K549" s="9">
        <f t="shared" si="24"/>
        <v>1302.0131244847885</v>
      </c>
      <c r="L549" s="10">
        <f t="shared" si="25"/>
        <v>-0.30201312448478845</v>
      </c>
      <c r="M549" s="10">
        <f t="shared" si="26"/>
        <v>0.30201312448478845</v>
      </c>
      <c r="N549" s="6">
        <f>DATEDIF(A549, I549, "d")</f>
        <v>598</v>
      </c>
    </row>
    <row r="550" spans="1:14" ht="14.25">
      <c r="A550" s="5">
        <v>42562</v>
      </c>
      <c r="B550" s="6" t="s">
        <v>869</v>
      </c>
      <c r="C550" s="6" t="s">
        <v>870</v>
      </c>
      <c r="D550" s="17">
        <v>18647821210</v>
      </c>
      <c r="E550" s="6" t="s">
        <v>19</v>
      </c>
      <c r="F550" s="6" t="str">
        <f>IF(E550="BUY", "SELL", IF(E550="SELL", "BUY", ""))</f>
        <v>BUY</v>
      </c>
      <c r="G550" s="7">
        <v>26.857863999999999</v>
      </c>
      <c r="H550" s="7">
        <v>1000</v>
      </c>
      <c r="I550" s="5">
        <v>43270</v>
      </c>
      <c r="J550" s="9">
        <v>21.401312000000001</v>
      </c>
      <c r="K550" s="9">
        <f t="shared" si="24"/>
        <v>796.83596580874791</v>
      </c>
      <c r="L550" s="10">
        <f t="shared" si="25"/>
        <v>-0.20316403419125209</v>
      </c>
      <c r="M550" s="10">
        <f t="shared" si="26"/>
        <v>0.20316403419125209</v>
      </c>
      <c r="N550" s="6">
        <f>DATEDIF(A550, I550, "d")</f>
        <v>708</v>
      </c>
    </row>
    <row r="551" spans="1:14" ht="14.25">
      <c r="A551" s="5">
        <v>42562</v>
      </c>
      <c r="B551" s="6" t="s">
        <v>323</v>
      </c>
      <c r="C551" s="6" t="s">
        <v>324</v>
      </c>
      <c r="D551" s="17">
        <v>13325726700</v>
      </c>
      <c r="E551" s="6" t="s">
        <v>16</v>
      </c>
      <c r="F551" s="6" t="str">
        <f>IF(E551="BUY", "SELL", IF(E551="SELL", "BUY", ""))</f>
        <v>SELL</v>
      </c>
      <c r="G551" s="7">
        <v>17.035170000000001</v>
      </c>
      <c r="H551" s="7">
        <v>1000</v>
      </c>
      <c r="I551" s="5">
        <v>42564</v>
      </c>
      <c r="J551" s="9">
        <v>21.094190999999999</v>
      </c>
      <c r="K551" s="9">
        <f t="shared" si="24"/>
        <v>1238.2729963951047</v>
      </c>
      <c r="L551" s="10">
        <f t="shared" si="25"/>
        <v>-0.23827299639510466</v>
      </c>
      <c r="M551" s="10">
        <f t="shared" si="26"/>
        <v>0.23827299639510466</v>
      </c>
      <c r="N551" s="6">
        <f>DATEDIF(A551, I551, "d")</f>
        <v>2</v>
      </c>
    </row>
    <row r="552" spans="1:14" ht="14.25">
      <c r="A552" s="5">
        <v>42562</v>
      </c>
      <c r="B552" s="6" t="s">
        <v>173</v>
      </c>
      <c r="C552" s="6" t="s">
        <v>174</v>
      </c>
      <c r="D552" s="17">
        <v>7158255104</v>
      </c>
      <c r="E552" s="6" t="s">
        <v>16</v>
      </c>
      <c r="F552" s="6" t="str">
        <f>IF(E552="BUY", "SELL", IF(E552="SELL", "BUY", ""))</f>
        <v>SELL</v>
      </c>
      <c r="G552" s="7">
        <v>12.9</v>
      </c>
      <c r="H552" s="7">
        <v>1000</v>
      </c>
      <c r="I552" s="5">
        <v>42794</v>
      </c>
      <c r="J552" s="9">
        <v>7.51</v>
      </c>
      <c r="K552" s="9">
        <f t="shared" si="24"/>
        <v>582.17054263565888</v>
      </c>
      <c r="L552" s="10">
        <f t="shared" si="25"/>
        <v>0.41782945736434113</v>
      </c>
      <c r="M552" s="10">
        <f t="shared" si="26"/>
        <v>-0.41782945736434113</v>
      </c>
      <c r="N552" s="6">
        <f>DATEDIF(A552, I552, "d")</f>
        <v>232</v>
      </c>
    </row>
    <row r="553" spans="1:14" ht="14.25">
      <c r="A553" s="5">
        <v>42562</v>
      </c>
      <c r="B553" s="6" t="s">
        <v>871</v>
      </c>
      <c r="C553" s="6" t="s">
        <v>872</v>
      </c>
      <c r="D553" s="17">
        <v>3782436995</v>
      </c>
      <c r="E553" s="6" t="s">
        <v>19</v>
      </c>
      <c r="F553" s="6" t="str">
        <f>IF(E553="BUY", "SELL", IF(E553="SELL", "BUY", ""))</f>
        <v>BUY</v>
      </c>
      <c r="G553" s="7">
        <v>15.4</v>
      </c>
      <c r="H553" s="7">
        <v>1000</v>
      </c>
      <c r="I553" s="5">
        <v>43263</v>
      </c>
      <c r="J553" s="9">
        <v>56.700001</v>
      </c>
      <c r="K553" s="9">
        <f t="shared" si="24"/>
        <v>3681.8182467532465</v>
      </c>
      <c r="L553" s="10">
        <f t="shared" si="25"/>
        <v>2.6818182467532465</v>
      </c>
      <c r="M553" s="10">
        <f t="shared" si="26"/>
        <v>-2.6818182467532465</v>
      </c>
      <c r="N553" s="6">
        <f>DATEDIF(A553, I553, "d")</f>
        <v>701</v>
      </c>
    </row>
    <row r="554" spans="1:14" ht="14.25">
      <c r="A554" s="5">
        <v>42563</v>
      </c>
      <c r="B554" s="6" t="s">
        <v>873</v>
      </c>
      <c r="C554" s="6" t="s">
        <v>874</v>
      </c>
      <c r="D554" s="17">
        <v>13331237754</v>
      </c>
      <c r="E554" s="6" t="s">
        <v>16</v>
      </c>
      <c r="F554" s="6" t="str">
        <f>IF(E554="BUY", "SELL", IF(E554="SELL", "BUY", ""))</f>
        <v>SELL</v>
      </c>
      <c r="G554" s="7">
        <v>34.966763</v>
      </c>
      <c r="H554" s="7">
        <v>1000</v>
      </c>
      <c r="I554" s="11">
        <v>43378</v>
      </c>
      <c r="J554" s="9">
        <v>39.433959999999999</v>
      </c>
      <c r="K554" s="9">
        <f t="shared" si="24"/>
        <v>1127.7555202922272</v>
      </c>
      <c r="L554" s="10">
        <f t="shared" si="25"/>
        <v>-0.12775552029222717</v>
      </c>
      <c r="M554" s="10">
        <f t="shared" si="26"/>
        <v>0.12775552029222717</v>
      </c>
      <c r="N554" s="6">
        <f>DATEDIF(A554, I554, "d")</f>
        <v>815</v>
      </c>
    </row>
    <row r="555" spans="1:14" ht="14.25">
      <c r="A555" s="5">
        <v>42563</v>
      </c>
      <c r="B555" s="6" t="s">
        <v>561</v>
      </c>
      <c r="C555" s="6" t="s">
        <v>562</v>
      </c>
      <c r="D555" s="17">
        <v>3368781112</v>
      </c>
      <c r="E555" s="6" t="s">
        <v>16</v>
      </c>
      <c r="F555" s="6" t="str">
        <f>IF(E555="BUY", "SELL", IF(E555="SELL", "BUY", ""))</f>
        <v>SELL</v>
      </c>
      <c r="G555" s="7">
        <v>14.019469000000001</v>
      </c>
      <c r="H555" s="7">
        <v>1000</v>
      </c>
      <c r="I555" s="11">
        <v>42604</v>
      </c>
      <c r="J555" s="9">
        <v>14.375985</v>
      </c>
      <c r="K555" s="9">
        <f t="shared" si="24"/>
        <v>1025.4300644339667</v>
      </c>
      <c r="L555" s="10">
        <f t="shared" si="25"/>
        <v>-2.5430064433966663E-2</v>
      </c>
      <c r="M555" s="10">
        <f t="shared" si="26"/>
        <v>2.5430064433966663E-2</v>
      </c>
      <c r="N555" s="6">
        <f>DATEDIF(A555, I555, "d")</f>
        <v>41</v>
      </c>
    </row>
    <row r="556" spans="1:14" ht="14.25">
      <c r="A556" s="5">
        <v>42563</v>
      </c>
      <c r="B556" s="6" t="s">
        <v>843</v>
      </c>
      <c r="C556" s="6" t="s">
        <v>844</v>
      </c>
      <c r="D556" s="17">
        <v>7705581960</v>
      </c>
      <c r="E556" s="6" t="s">
        <v>16</v>
      </c>
      <c r="F556" s="6" t="str">
        <f>IF(E556="BUY", "SELL", IF(E556="SELL", "BUY", ""))</f>
        <v>SELL</v>
      </c>
      <c r="G556" s="7">
        <v>6.9409910000000004</v>
      </c>
      <c r="H556" s="7">
        <v>1000</v>
      </c>
      <c r="I556" s="11">
        <v>42633</v>
      </c>
      <c r="J556" s="9">
        <v>5.5584749999999996</v>
      </c>
      <c r="K556" s="9">
        <f t="shared" si="24"/>
        <v>800.81864390834096</v>
      </c>
      <c r="L556" s="10">
        <f t="shared" si="25"/>
        <v>0.19918135609165905</v>
      </c>
      <c r="M556" s="10">
        <f t="shared" si="26"/>
        <v>-0.19918135609165905</v>
      </c>
      <c r="N556" s="6">
        <f>DATEDIF(A556, I556, "d")</f>
        <v>70</v>
      </c>
    </row>
    <row r="557" spans="1:14" ht="14.25">
      <c r="A557" s="5">
        <v>42563</v>
      </c>
      <c r="B557" s="6" t="s">
        <v>66</v>
      </c>
      <c r="C557" s="6" t="s">
        <v>67</v>
      </c>
      <c r="D557" s="17">
        <v>55668982979</v>
      </c>
      <c r="E557" s="6" t="s">
        <v>16</v>
      </c>
      <c r="F557" s="6" t="str">
        <f>IF(E557="BUY", "SELL", IF(E557="SELL", "BUY", ""))</f>
        <v>SELL</v>
      </c>
      <c r="G557" s="7">
        <v>12.078977</v>
      </c>
      <c r="H557" s="7">
        <v>1000</v>
      </c>
      <c r="I557" s="11">
        <v>42846</v>
      </c>
      <c r="J557" s="9">
        <v>11.451619000000001</v>
      </c>
      <c r="K557" s="9">
        <f t="shared" si="24"/>
        <v>948.06199233594032</v>
      </c>
      <c r="L557" s="10">
        <f t="shared" si="25"/>
        <v>5.1938007664059684E-2</v>
      </c>
      <c r="M557" s="10">
        <f t="shared" si="26"/>
        <v>-5.1938007664059684E-2</v>
      </c>
      <c r="N557" s="6">
        <f>DATEDIF(A557, I557, "d")</f>
        <v>283</v>
      </c>
    </row>
    <row r="558" spans="1:14" ht="14.25">
      <c r="A558" s="5">
        <v>42563</v>
      </c>
      <c r="B558" s="6" t="s">
        <v>103</v>
      </c>
      <c r="C558" s="6" t="s">
        <v>104</v>
      </c>
      <c r="D558" s="17">
        <v>136600252096</v>
      </c>
      <c r="E558" s="6" t="s">
        <v>16</v>
      </c>
      <c r="F558" s="6" t="str">
        <f>IF(E558="BUY", "SELL", IF(E558="SELL", "BUY", ""))</f>
        <v>SELL</v>
      </c>
      <c r="G558" s="7">
        <v>28.567174999999999</v>
      </c>
      <c r="H558" s="7">
        <v>1000</v>
      </c>
      <c r="I558" s="5">
        <v>43335</v>
      </c>
      <c r="J558" s="9">
        <v>40.851128000000003</v>
      </c>
      <c r="K558" s="9">
        <f t="shared" si="24"/>
        <v>1430.0023716030726</v>
      </c>
      <c r="L558" s="10">
        <f t="shared" si="25"/>
        <v>-0.43000237160307259</v>
      </c>
      <c r="M558" s="10">
        <f t="shared" si="26"/>
        <v>0.43000237160307259</v>
      </c>
      <c r="N558" s="6">
        <f>DATEDIF(A558, I558, "d")</f>
        <v>772</v>
      </c>
    </row>
    <row r="559" spans="1:14" ht="14.25">
      <c r="A559" s="5">
        <v>42563</v>
      </c>
      <c r="B559" s="6" t="s">
        <v>875</v>
      </c>
      <c r="C559" s="6" t="s">
        <v>876</v>
      </c>
      <c r="D559" s="17">
        <v>8671112667</v>
      </c>
      <c r="E559" s="6" t="s">
        <v>16</v>
      </c>
      <c r="F559" s="6" t="str">
        <f>IF(E559="BUY", "SELL", IF(E559="SELL", "BUY", ""))</f>
        <v>SELL</v>
      </c>
      <c r="G559" s="7">
        <v>124.017822</v>
      </c>
      <c r="H559" s="7">
        <v>1000</v>
      </c>
      <c r="I559" s="11">
        <v>43920</v>
      </c>
      <c r="J559" s="9">
        <v>140.85990899999999</v>
      </c>
      <c r="K559" s="9">
        <f t="shared" si="24"/>
        <v>1135.8037637525999</v>
      </c>
      <c r="L559" s="10">
        <f t="shared" si="25"/>
        <v>-0.13580376375259992</v>
      </c>
      <c r="M559" s="10">
        <f t="shared" si="26"/>
        <v>0.13580376375259992</v>
      </c>
      <c r="N559" s="6">
        <f>DATEDIF(A559, I559, "d")</f>
        <v>1357</v>
      </c>
    </row>
    <row r="560" spans="1:14" ht="14.25">
      <c r="A560" s="5">
        <v>42563</v>
      </c>
      <c r="B560" s="6" t="s">
        <v>877</v>
      </c>
      <c r="C560" s="6" t="s">
        <v>878</v>
      </c>
      <c r="D560" s="17">
        <v>30358724506</v>
      </c>
      <c r="E560" s="6" t="s">
        <v>16</v>
      </c>
      <c r="F560" s="6" t="str">
        <f>IF(E560="BUY", "SELL", IF(E560="SELL", "BUY", ""))</f>
        <v>SELL</v>
      </c>
      <c r="G560" s="7">
        <v>33.408459000000001</v>
      </c>
      <c r="H560" s="7">
        <v>1000</v>
      </c>
      <c r="I560" s="5">
        <v>43468</v>
      </c>
      <c r="J560" s="9">
        <v>29.479742000000002</v>
      </c>
      <c r="K560" s="9">
        <f t="shared" si="24"/>
        <v>882.40352540654453</v>
      </c>
      <c r="L560" s="10">
        <f t="shared" si="25"/>
        <v>0.11759647459345547</v>
      </c>
      <c r="M560" s="10">
        <f t="shared" si="26"/>
        <v>-0.11759647459345547</v>
      </c>
      <c r="N560" s="6">
        <f>DATEDIF(A560, I560, "d")</f>
        <v>905</v>
      </c>
    </row>
    <row r="561" spans="1:14" ht="14.25">
      <c r="A561" s="5">
        <v>42563</v>
      </c>
      <c r="B561" s="6" t="s">
        <v>879</v>
      </c>
      <c r="C561" s="6" t="s">
        <v>880</v>
      </c>
      <c r="D561" s="17">
        <v>65325189471</v>
      </c>
      <c r="E561" s="6" t="s">
        <v>16</v>
      </c>
      <c r="F561" s="6" t="str">
        <f>IF(E561="BUY", "SELL", IF(E561="SELL", "BUY", ""))</f>
        <v>SELL</v>
      </c>
      <c r="G561" s="7">
        <v>197.39549299999999</v>
      </c>
      <c r="H561" s="7">
        <v>1000</v>
      </c>
      <c r="I561" s="5">
        <v>42710</v>
      </c>
      <c r="J561" s="9">
        <v>223.64437899999999</v>
      </c>
      <c r="K561" s="9">
        <f t="shared" si="24"/>
        <v>1132.9761161264205</v>
      </c>
      <c r="L561" s="10">
        <f t="shared" si="25"/>
        <v>-0.13297611612642049</v>
      </c>
      <c r="M561" s="10">
        <f t="shared" si="26"/>
        <v>0.13297611612642049</v>
      </c>
      <c r="N561" s="6">
        <f>DATEDIF(A561, I561, "d")</f>
        <v>147</v>
      </c>
    </row>
    <row r="562" spans="1:14" ht="14.25">
      <c r="A562" s="11">
        <v>42563</v>
      </c>
      <c r="B562" s="6" t="s">
        <v>881</v>
      </c>
      <c r="C562" s="6" t="s">
        <v>882</v>
      </c>
      <c r="D562" s="17">
        <v>19427029476</v>
      </c>
      <c r="E562" s="12" t="s">
        <v>16</v>
      </c>
      <c r="F562" s="13" t="str">
        <f>IF(E562="BUY", "SELL", IF(E562="SELL", "BUY", ""))</f>
        <v>SELL</v>
      </c>
      <c r="G562" s="7">
        <v>59.085628999999997</v>
      </c>
      <c r="H562" s="7">
        <v>1000</v>
      </c>
      <c r="I562" s="11">
        <v>42692</v>
      </c>
      <c r="J562" s="9">
        <v>58.081508999999997</v>
      </c>
      <c r="K562" s="9">
        <f t="shared" si="24"/>
        <v>983.00568146613102</v>
      </c>
      <c r="L562" s="10">
        <f t="shared" si="25"/>
        <v>1.6994318533868978E-2</v>
      </c>
      <c r="M562" s="10">
        <f t="shared" si="26"/>
        <v>-1.6994318533868978E-2</v>
      </c>
      <c r="N562" s="6">
        <f>DATEDIF(A562, I562, "d")</f>
        <v>129</v>
      </c>
    </row>
    <row r="563" spans="1:14" ht="14.25">
      <c r="A563" s="11">
        <v>42563</v>
      </c>
      <c r="B563" s="6" t="s">
        <v>831</v>
      </c>
      <c r="C563" s="6" t="s">
        <v>832</v>
      </c>
      <c r="D563" s="17">
        <v>16103818000</v>
      </c>
      <c r="E563" s="12" t="s">
        <v>16</v>
      </c>
      <c r="F563" s="13" t="str">
        <f>IF(E563="BUY", "SELL", IF(E563="SELL", "BUY", ""))</f>
        <v>SELL</v>
      </c>
      <c r="G563" s="7">
        <v>46.16</v>
      </c>
      <c r="H563" s="7">
        <v>1000</v>
      </c>
      <c r="I563" s="11">
        <v>42676</v>
      </c>
      <c r="J563" s="9">
        <v>56.139999000000003</v>
      </c>
      <c r="K563" s="9">
        <f t="shared" si="24"/>
        <v>1216.2044844020797</v>
      </c>
      <c r="L563" s="10">
        <f t="shared" si="25"/>
        <v>-0.21620448440207973</v>
      </c>
      <c r="M563" s="10">
        <f t="shared" si="26"/>
        <v>0.21620448440207973</v>
      </c>
      <c r="N563" s="6">
        <f>DATEDIF(A563, I563, "d")</f>
        <v>113</v>
      </c>
    </row>
    <row r="564" spans="1:14" ht="14.25">
      <c r="A564" s="5">
        <v>42564</v>
      </c>
      <c r="B564" s="6" t="s">
        <v>55</v>
      </c>
      <c r="C564" s="6" t="s">
        <v>56</v>
      </c>
      <c r="D564" s="17">
        <v>2744500935588</v>
      </c>
      <c r="E564" s="6" t="s">
        <v>16</v>
      </c>
      <c r="F564" s="6" t="str">
        <f>IF(E564="BUY", "SELL", IF(E564="SELL", "BUY", ""))</f>
        <v>SELL</v>
      </c>
      <c r="G564" s="7">
        <v>22.33</v>
      </c>
      <c r="H564" s="7">
        <v>1000</v>
      </c>
      <c r="I564" s="11">
        <v>42688</v>
      </c>
      <c r="J564" s="9">
        <v>24.63</v>
      </c>
      <c r="K564" s="9">
        <f t="shared" si="24"/>
        <v>1103.0004478280341</v>
      </c>
      <c r="L564" s="10">
        <f t="shared" si="25"/>
        <v>-0.10300044782803411</v>
      </c>
      <c r="M564" s="10">
        <f t="shared" si="26"/>
        <v>0.10300044782803411</v>
      </c>
      <c r="N564" s="6">
        <f>DATEDIF(A564, I564, "d")</f>
        <v>124</v>
      </c>
    </row>
    <row r="565" spans="1:14" ht="14.25">
      <c r="A565" s="5">
        <v>42564</v>
      </c>
      <c r="B565" s="6" t="s">
        <v>883</v>
      </c>
      <c r="C565" s="6" t="s">
        <v>884</v>
      </c>
      <c r="D565" s="17">
        <v>42676807680</v>
      </c>
      <c r="E565" s="6" t="s">
        <v>19</v>
      </c>
      <c r="F565" s="6" t="str">
        <f>IF(E565="BUY", "SELL", IF(E565="SELL", "BUY", ""))</f>
        <v>BUY</v>
      </c>
      <c r="G565" s="7">
        <v>56.869999</v>
      </c>
      <c r="H565" s="7">
        <v>1000</v>
      </c>
      <c r="I565" s="11">
        <v>42769</v>
      </c>
      <c r="J565" s="9">
        <v>84.410004000000001</v>
      </c>
      <c r="K565" s="9">
        <f t="shared" si="24"/>
        <v>1484.2624491693766</v>
      </c>
      <c r="L565" s="10">
        <f t="shared" si="25"/>
        <v>0.48426244916937661</v>
      </c>
      <c r="M565" s="10">
        <f t="shared" si="26"/>
        <v>-0.48426244916937661</v>
      </c>
      <c r="N565" s="6">
        <f>DATEDIF(A565, I565, "d")</f>
        <v>205</v>
      </c>
    </row>
    <row r="566" spans="1:14" ht="14.25">
      <c r="A566" s="5">
        <v>42564</v>
      </c>
      <c r="B566" s="6" t="s">
        <v>313</v>
      </c>
      <c r="C566" s="6" t="s">
        <v>314</v>
      </c>
      <c r="D566" s="17">
        <v>20260419540</v>
      </c>
      <c r="E566" s="6" t="s">
        <v>19</v>
      </c>
      <c r="F566" s="6" t="str">
        <f>IF(E566="BUY", "SELL", IF(E566="SELL", "BUY", ""))</f>
        <v>BUY</v>
      </c>
      <c r="G566" s="7">
        <v>85.83</v>
      </c>
      <c r="H566" s="7">
        <v>1000</v>
      </c>
      <c r="I566" s="11">
        <v>42895</v>
      </c>
      <c r="J566" s="9">
        <v>106.42</v>
      </c>
      <c r="K566" s="9">
        <f t="shared" si="24"/>
        <v>1239.8928113713155</v>
      </c>
      <c r="L566" s="10">
        <f t="shared" si="25"/>
        <v>0.23989281137131546</v>
      </c>
      <c r="M566" s="10">
        <f t="shared" si="26"/>
        <v>-0.23989281137131546</v>
      </c>
      <c r="N566" s="6">
        <f>DATEDIF(A566, I566, "d")</f>
        <v>331</v>
      </c>
    </row>
    <row r="567" spans="1:14" ht="14.25">
      <c r="A567" s="5">
        <v>42564</v>
      </c>
      <c r="B567" s="6" t="s">
        <v>885</v>
      </c>
      <c r="C567" s="6" t="s">
        <v>886</v>
      </c>
      <c r="D567" s="17">
        <v>4277040168</v>
      </c>
      <c r="E567" s="6" t="s">
        <v>16</v>
      </c>
      <c r="F567" s="6" t="str">
        <f>IF(E567="BUY", "SELL", IF(E567="SELL", "BUY", ""))</f>
        <v>SELL</v>
      </c>
      <c r="G567" s="7">
        <v>39.340000000000003</v>
      </c>
      <c r="H567" s="7">
        <v>1000</v>
      </c>
      <c r="I567" s="11">
        <v>43236</v>
      </c>
      <c r="J567" s="9">
        <v>39.139999000000003</v>
      </c>
      <c r="K567" s="9">
        <f t="shared" si="24"/>
        <v>994.91609049313672</v>
      </c>
      <c r="L567" s="10">
        <f t="shared" si="25"/>
        <v>5.083909506863279E-3</v>
      </c>
      <c r="M567" s="10">
        <f t="shared" si="26"/>
        <v>-5.083909506863279E-3</v>
      </c>
      <c r="N567" s="6">
        <f>DATEDIF(A567, I567, "d")</f>
        <v>672</v>
      </c>
    </row>
    <row r="568" spans="1:14" ht="14.25">
      <c r="A568" s="5">
        <v>42564</v>
      </c>
      <c r="B568" s="6" t="s">
        <v>887</v>
      </c>
      <c r="C568" s="6" t="s">
        <v>888</v>
      </c>
      <c r="D568" s="17">
        <v>26809155760</v>
      </c>
      <c r="E568" s="6" t="s">
        <v>16</v>
      </c>
      <c r="F568" s="6" t="str">
        <f>IF(E568="BUY", "SELL", IF(E568="SELL", "BUY", ""))</f>
        <v>SELL</v>
      </c>
      <c r="G568" s="7">
        <v>77.260000000000005</v>
      </c>
      <c r="H568" s="7">
        <v>1000</v>
      </c>
      <c r="I568" s="5">
        <v>42719</v>
      </c>
      <c r="J568" s="9">
        <v>85.86</v>
      </c>
      <c r="K568" s="9">
        <f t="shared" si="24"/>
        <v>1111.3124514625938</v>
      </c>
      <c r="L568" s="10">
        <f t="shared" si="25"/>
        <v>-0.1113124514625938</v>
      </c>
      <c r="M568" s="10">
        <f t="shared" si="26"/>
        <v>0.1113124514625938</v>
      </c>
      <c r="N568" s="6">
        <f>DATEDIF(A568, I568, "d")</f>
        <v>155</v>
      </c>
    </row>
    <row r="569" spans="1:14" ht="14.25">
      <c r="A569" s="5">
        <v>42564</v>
      </c>
      <c r="B569" s="6" t="s">
        <v>125</v>
      </c>
      <c r="C569" s="6" t="s">
        <v>126</v>
      </c>
      <c r="D569" s="17">
        <v>1620437216470</v>
      </c>
      <c r="E569" s="6" t="s">
        <v>16</v>
      </c>
      <c r="F569" s="6" t="str">
        <f>IF(E569="BUY", "SELL", IF(E569="SELL", "BUY", ""))</f>
        <v>SELL</v>
      </c>
      <c r="G569" s="7">
        <v>36.473998999999999</v>
      </c>
      <c r="H569" s="7">
        <v>1000</v>
      </c>
      <c r="I569" s="11">
        <v>42685</v>
      </c>
      <c r="J569" s="9">
        <v>38.587502000000001</v>
      </c>
      <c r="K569" s="9">
        <f t="shared" si="24"/>
        <v>1057.9454695932848</v>
      </c>
      <c r="L569" s="10">
        <f t="shared" si="25"/>
        <v>-5.7945469593284768E-2</v>
      </c>
      <c r="M569" s="10">
        <f t="shared" si="26"/>
        <v>5.7945469593284768E-2</v>
      </c>
      <c r="N569" s="6">
        <f>DATEDIF(A569, I569, "d")</f>
        <v>121</v>
      </c>
    </row>
    <row r="570" spans="1:14" ht="14.25">
      <c r="A570" s="5">
        <v>42564</v>
      </c>
      <c r="B570" s="6" t="s">
        <v>889</v>
      </c>
      <c r="C570" s="6" t="s">
        <v>890</v>
      </c>
      <c r="D570" s="17">
        <v>17237836003</v>
      </c>
      <c r="E570" s="6" t="s">
        <v>16</v>
      </c>
      <c r="F570" s="6" t="str">
        <f>IF(E570="BUY", "SELL", IF(E570="SELL", "BUY", ""))</f>
        <v>SELL</v>
      </c>
      <c r="G570" s="7">
        <v>25.898793999999999</v>
      </c>
      <c r="H570" s="7">
        <v>1000</v>
      </c>
      <c r="I570" s="5">
        <v>43196</v>
      </c>
      <c r="J570" s="9">
        <v>23.879463000000001</v>
      </c>
      <c r="K570" s="9">
        <f t="shared" si="24"/>
        <v>922.02992154769845</v>
      </c>
      <c r="L570" s="10">
        <f t="shared" si="25"/>
        <v>7.7970078452301556E-2</v>
      </c>
      <c r="M570" s="10">
        <f t="shared" si="26"/>
        <v>-7.7970078452301556E-2</v>
      </c>
      <c r="N570" s="6">
        <f>DATEDIF(A570, I570, "d")</f>
        <v>632</v>
      </c>
    </row>
    <row r="571" spans="1:14" ht="14.25">
      <c r="A571" s="5">
        <v>42564</v>
      </c>
      <c r="B571" s="6" t="s">
        <v>335</v>
      </c>
      <c r="C571" s="6" t="s">
        <v>336</v>
      </c>
      <c r="D571" s="17">
        <v>38837002821</v>
      </c>
      <c r="E571" s="6" t="s">
        <v>16</v>
      </c>
      <c r="F571" s="6" t="str">
        <f>IF(E571="BUY", "SELL", IF(E571="SELL", "BUY", ""))</f>
        <v>SELL</v>
      </c>
      <c r="G571" s="7">
        <v>13.946975999999999</v>
      </c>
      <c r="H571" s="7">
        <v>1000</v>
      </c>
      <c r="I571" s="5">
        <v>42747</v>
      </c>
      <c r="J571" s="9">
        <v>15.500897999999999</v>
      </c>
      <c r="K571" s="9">
        <f t="shared" si="24"/>
        <v>1111.4164102669997</v>
      </c>
      <c r="L571" s="10">
        <f t="shared" si="25"/>
        <v>-0.11141641026699972</v>
      </c>
      <c r="M571" s="10">
        <f t="shared" si="26"/>
        <v>0.11141641026699972</v>
      </c>
      <c r="N571" s="6">
        <f>DATEDIF(A571, I571, "d")</f>
        <v>183</v>
      </c>
    </row>
    <row r="572" spans="1:14" ht="14.25">
      <c r="A572" s="5">
        <v>42564</v>
      </c>
      <c r="B572" s="6" t="s">
        <v>323</v>
      </c>
      <c r="C572" s="6" t="s">
        <v>324</v>
      </c>
      <c r="D572" s="17">
        <v>13325726700</v>
      </c>
      <c r="E572" s="6" t="s">
        <v>19</v>
      </c>
      <c r="F572" s="6" t="str">
        <f>IF(E572="BUY", "SELL", IF(E572="SELL", "BUY", ""))</f>
        <v>BUY</v>
      </c>
      <c r="G572" s="7">
        <v>21.094190999999999</v>
      </c>
      <c r="H572" s="7">
        <v>1000</v>
      </c>
      <c r="I572" s="5">
        <v>42565</v>
      </c>
      <c r="J572" s="9">
        <v>20.641618999999999</v>
      </c>
      <c r="K572" s="9">
        <f t="shared" si="24"/>
        <v>978.54518336351464</v>
      </c>
      <c r="L572" s="10">
        <f t="shared" si="25"/>
        <v>-2.1454816636485362E-2</v>
      </c>
      <c r="M572" s="10">
        <f t="shared" si="26"/>
        <v>2.1454816636485362E-2</v>
      </c>
      <c r="N572" s="6">
        <f>DATEDIF(A572, I572, "d")</f>
        <v>1</v>
      </c>
    </row>
    <row r="573" spans="1:14" ht="14.25">
      <c r="A573" s="5">
        <v>42565</v>
      </c>
      <c r="B573" s="6" t="s">
        <v>177</v>
      </c>
      <c r="C573" s="6" t="s">
        <v>177</v>
      </c>
      <c r="D573" s="17">
        <v>61935406606</v>
      </c>
      <c r="E573" s="6" t="s">
        <v>16</v>
      </c>
      <c r="F573" s="6" t="str">
        <f>IF(E573="BUY", "SELL", IF(E573="SELL", "BUY", ""))</f>
        <v>SELL</v>
      </c>
      <c r="G573" s="7">
        <v>8.7806029999999993</v>
      </c>
      <c r="H573" s="7">
        <v>1000</v>
      </c>
      <c r="I573" s="11">
        <v>42622</v>
      </c>
      <c r="J573" s="9">
        <v>8.4841580000000008</v>
      </c>
      <c r="K573" s="9">
        <f t="shared" si="24"/>
        <v>966.23865126347266</v>
      </c>
      <c r="L573" s="10">
        <f t="shared" si="25"/>
        <v>3.3761348736527336E-2</v>
      </c>
      <c r="M573" s="10">
        <f t="shared" si="26"/>
        <v>-3.3761348736527336E-2</v>
      </c>
      <c r="N573" s="6">
        <f>DATEDIF(A573, I573, "d")</f>
        <v>57</v>
      </c>
    </row>
    <row r="574" spans="1:14" ht="14.25">
      <c r="A574" s="5">
        <v>42565</v>
      </c>
      <c r="B574" s="6" t="s">
        <v>891</v>
      </c>
      <c r="C574" s="6" t="s">
        <v>892</v>
      </c>
      <c r="D574" s="17">
        <v>5999989600</v>
      </c>
      <c r="E574" s="6" t="s">
        <v>19</v>
      </c>
      <c r="F574" s="6" t="str">
        <f>IF(E574="BUY", "SELL", IF(E574="SELL", "BUY", ""))</f>
        <v>BUY</v>
      </c>
      <c r="G574" s="7">
        <v>17.745515999999999</v>
      </c>
      <c r="H574" s="7">
        <v>1000</v>
      </c>
      <c r="I574" s="5">
        <v>42767</v>
      </c>
      <c r="J574" s="9">
        <v>16.051068999999998</v>
      </c>
      <c r="K574" s="9">
        <f t="shared" si="24"/>
        <v>904.51407555576293</v>
      </c>
      <c r="L574" s="10">
        <f t="shared" si="25"/>
        <v>-9.5485924444237077E-2</v>
      </c>
      <c r="M574" s="10">
        <f t="shared" si="26"/>
        <v>9.5485924444237077E-2</v>
      </c>
      <c r="N574" s="6">
        <f>DATEDIF(A574, I574, "d")</f>
        <v>202</v>
      </c>
    </row>
    <row r="575" spans="1:14" ht="14.25">
      <c r="A575" s="5">
        <v>42565</v>
      </c>
      <c r="B575" s="6" t="s">
        <v>893</v>
      </c>
      <c r="C575" s="6" t="s">
        <v>894</v>
      </c>
      <c r="D575" s="17">
        <v>40678810184</v>
      </c>
      <c r="E575" s="6" t="s">
        <v>16</v>
      </c>
      <c r="F575" s="6" t="str">
        <f>IF(E575="BUY", "SELL", IF(E575="SELL", "BUY", ""))</f>
        <v>SELL</v>
      </c>
      <c r="G575" s="7">
        <v>33.908562000000003</v>
      </c>
      <c r="H575" s="7">
        <v>1000</v>
      </c>
      <c r="I575" s="5">
        <v>43377</v>
      </c>
      <c r="J575" s="9">
        <v>32.406821999999998</v>
      </c>
      <c r="K575" s="9">
        <f t="shared" si="24"/>
        <v>955.71207059739049</v>
      </c>
      <c r="L575" s="10">
        <f t="shared" si="25"/>
        <v>4.4287929402609505E-2</v>
      </c>
      <c r="M575" s="10">
        <f t="shared" si="26"/>
        <v>-4.4287929402609505E-2</v>
      </c>
      <c r="N575" s="6">
        <f>DATEDIF(A575, I575, "d")</f>
        <v>812</v>
      </c>
    </row>
    <row r="576" spans="1:14" ht="14.25">
      <c r="A576" s="5">
        <v>42565</v>
      </c>
      <c r="B576" s="6" t="s">
        <v>895</v>
      </c>
      <c r="C576" s="6" t="s">
        <v>896</v>
      </c>
      <c r="D576" s="17">
        <v>51866813940</v>
      </c>
      <c r="E576" s="6" t="s">
        <v>19</v>
      </c>
      <c r="F576" s="6" t="str">
        <f>IF(E576="BUY", "SELL", IF(E576="SELL", "BUY", ""))</f>
        <v>BUY</v>
      </c>
      <c r="G576" s="7">
        <v>20.833113000000001</v>
      </c>
      <c r="H576" s="7">
        <v>1000</v>
      </c>
      <c r="I576" s="5">
        <v>42968</v>
      </c>
      <c r="J576" s="9">
        <v>39.648254000000001</v>
      </c>
      <c r="K576" s="9">
        <f t="shared" si="24"/>
        <v>1903.1363195697159</v>
      </c>
      <c r="L576" s="10">
        <f t="shared" si="25"/>
        <v>0.90313631956971585</v>
      </c>
      <c r="M576" s="10">
        <f t="shared" si="26"/>
        <v>-0.90313631956971585</v>
      </c>
      <c r="N576" s="6">
        <f>DATEDIF(A576, I576, "d")</f>
        <v>403</v>
      </c>
    </row>
    <row r="577" spans="1:14" ht="14.25">
      <c r="A577" s="5">
        <v>42565</v>
      </c>
      <c r="B577" s="6" t="s">
        <v>897</v>
      </c>
      <c r="C577" s="6" t="s">
        <v>898</v>
      </c>
      <c r="D577" s="17">
        <v>10692351145</v>
      </c>
      <c r="E577" s="6" t="s">
        <v>19</v>
      </c>
      <c r="F577" s="6" t="str">
        <f>IF(E577="BUY", "SELL", IF(E577="SELL", "BUY", ""))</f>
        <v>BUY</v>
      </c>
      <c r="G577" s="7">
        <v>17.102757</v>
      </c>
      <c r="H577" s="7">
        <v>1000</v>
      </c>
      <c r="I577" s="11">
        <v>44641</v>
      </c>
      <c r="J577" s="9">
        <v>9.6387199999999993</v>
      </c>
      <c r="K577" s="9">
        <f t="shared" si="24"/>
        <v>563.57697182974653</v>
      </c>
      <c r="L577" s="10">
        <f t="shared" si="25"/>
        <v>-0.43642302817025347</v>
      </c>
      <c r="M577" s="10">
        <f t="shared" si="26"/>
        <v>0.43642302817025347</v>
      </c>
      <c r="N577" s="6">
        <f>DATEDIF(A577, I577, "d")</f>
        <v>2076</v>
      </c>
    </row>
    <row r="578" spans="1:14" ht="14.25">
      <c r="A578" s="5">
        <v>42565</v>
      </c>
      <c r="B578" s="6" t="s">
        <v>899</v>
      </c>
      <c r="C578" s="6" t="s">
        <v>900</v>
      </c>
      <c r="D578" s="17">
        <v>25369109606</v>
      </c>
      <c r="E578" s="6" t="s">
        <v>19</v>
      </c>
      <c r="F578" s="6" t="str">
        <f>IF(E578="BUY", "SELL", IF(E578="SELL", "BUY", ""))</f>
        <v>BUY</v>
      </c>
      <c r="G578" s="7">
        <v>65.758308</v>
      </c>
      <c r="H578" s="7">
        <v>1000</v>
      </c>
      <c r="I578" s="5">
        <v>42766</v>
      </c>
      <c r="J578" s="9">
        <v>86.730727999999999</v>
      </c>
      <c r="K578" s="9">
        <f t="shared" si="24"/>
        <v>1318.9318678941677</v>
      </c>
      <c r="L578" s="10">
        <f t="shared" si="25"/>
        <v>0.31893186789416766</v>
      </c>
      <c r="M578" s="10">
        <f t="shared" si="26"/>
        <v>-0.31893186789416766</v>
      </c>
      <c r="N578" s="6">
        <f>DATEDIF(A578, I578, "d")</f>
        <v>201</v>
      </c>
    </row>
    <row r="579" spans="1:14" ht="14.25">
      <c r="A579" s="5">
        <v>42565</v>
      </c>
      <c r="B579" s="6" t="s">
        <v>323</v>
      </c>
      <c r="C579" s="6" t="s">
        <v>324</v>
      </c>
      <c r="D579" s="17">
        <v>13325726700</v>
      </c>
      <c r="E579" s="6" t="s">
        <v>16</v>
      </c>
      <c r="F579" s="6" t="str">
        <f>IF(E579="BUY", "SELL", IF(E579="SELL", "BUY", ""))</f>
        <v>SELL</v>
      </c>
      <c r="G579" s="7">
        <v>20.641618999999999</v>
      </c>
      <c r="H579" s="7">
        <v>1000</v>
      </c>
      <c r="I579" s="5">
        <v>42961</v>
      </c>
      <c r="J579" s="9">
        <v>24.498175</v>
      </c>
      <c r="K579" s="9">
        <f t="shared" ref="K579:K642" si="27">(H579/G579)*J579</f>
        <v>1186.8339881673041</v>
      </c>
      <c r="L579" s="10">
        <f t="shared" ref="L579:L642" si="28">IF(F579="BUY",(K579-H579)/H579, IF(F579="SELL", (H579-K579)/H579, "Invalid"))</f>
        <v>-0.18683398816730415</v>
      </c>
      <c r="M579" s="10">
        <f t="shared" ref="M579:M642" si="29">IF(E579="BUY",(K579-H579)/H579,IF(E579="SELL",(H579-K579)/H579,""))</f>
        <v>0.18683398816730415</v>
      </c>
      <c r="N579" s="6">
        <f>DATEDIF(A579, I579, "d")</f>
        <v>396</v>
      </c>
    </row>
    <row r="580" spans="1:14" ht="14.25">
      <c r="A580" s="11">
        <v>42565</v>
      </c>
      <c r="B580" s="6" t="s">
        <v>901</v>
      </c>
      <c r="C580" s="6" t="s">
        <v>902</v>
      </c>
      <c r="D580" s="17">
        <v>24645282708</v>
      </c>
      <c r="E580" s="12" t="s">
        <v>16</v>
      </c>
      <c r="F580" s="13" t="str">
        <f>IF(E580="BUY", "SELL", IF(E580="SELL", "BUY", ""))</f>
        <v>SELL</v>
      </c>
      <c r="G580" s="7">
        <v>19.594933000000001</v>
      </c>
      <c r="H580" s="7">
        <v>1000</v>
      </c>
      <c r="I580" s="11">
        <v>43313</v>
      </c>
      <c r="J580" s="9">
        <v>17.639341000000002</v>
      </c>
      <c r="K580" s="9">
        <f t="shared" si="27"/>
        <v>900.19909738910565</v>
      </c>
      <c r="L580" s="10">
        <f t="shared" si="28"/>
        <v>9.980090261089436E-2</v>
      </c>
      <c r="M580" s="10">
        <f t="shared" si="29"/>
        <v>-9.980090261089436E-2</v>
      </c>
      <c r="N580" s="6">
        <f>DATEDIF(A580, I580, "d")</f>
        <v>748</v>
      </c>
    </row>
    <row r="581" spans="1:14" ht="14.25">
      <c r="A581" s="5">
        <v>42566</v>
      </c>
      <c r="B581" s="6" t="s">
        <v>155</v>
      </c>
      <c r="C581" s="6" t="s">
        <v>156</v>
      </c>
      <c r="D581" s="17">
        <v>13294773669</v>
      </c>
      <c r="E581" s="6" t="s">
        <v>16</v>
      </c>
      <c r="F581" s="6" t="str">
        <f>IF(E581="BUY", "SELL", IF(E581="SELL", "BUY", ""))</f>
        <v>SELL</v>
      </c>
      <c r="G581" s="7">
        <v>126.57334899999999</v>
      </c>
      <c r="H581" s="7">
        <v>1000</v>
      </c>
      <c r="I581" s="11">
        <v>42977</v>
      </c>
      <c r="J581" s="9">
        <v>168.506866</v>
      </c>
      <c r="K581" s="9">
        <f t="shared" si="27"/>
        <v>1331.2981550326208</v>
      </c>
      <c r="L581" s="10">
        <f t="shared" si="28"/>
        <v>-0.33129815503262078</v>
      </c>
      <c r="M581" s="10">
        <f t="shared" si="29"/>
        <v>0.33129815503262078</v>
      </c>
      <c r="N581" s="6">
        <f>DATEDIF(A581, I581, "d")</f>
        <v>411</v>
      </c>
    </row>
    <row r="582" spans="1:14" ht="14.25">
      <c r="A582" s="5">
        <v>42566</v>
      </c>
      <c r="B582" s="6" t="s">
        <v>367</v>
      </c>
      <c r="C582" s="6" t="s">
        <v>368</v>
      </c>
      <c r="D582" s="17">
        <v>46040772280</v>
      </c>
      <c r="E582" s="6" t="s">
        <v>16</v>
      </c>
      <c r="F582" s="6" t="str">
        <f>IF(E582="BUY", "SELL", IF(E582="SELL", "BUY", ""))</f>
        <v>SELL</v>
      </c>
      <c r="G582" s="7">
        <v>26.058786000000001</v>
      </c>
      <c r="H582" s="7">
        <v>1000</v>
      </c>
      <c r="I582" s="11">
        <v>42584</v>
      </c>
      <c r="J582" s="9">
        <v>25.347403</v>
      </c>
      <c r="K582" s="9">
        <f t="shared" si="27"/>
        <v>972.70083878811533</v>
      </c>
      <c r="L582" s="10">
        <f t="shared" si="28"/>
        <v>2.7299161211884665E-2</v>
      </c>
      <c r="M582" s="10">
        <f t="shared" si="29"/>
        <v>-2.7299161211884665E-2</v>
      </c>
      <c r="N582" s="6">
        <f>DATEDIF(A582, I582, "d")</f>
        <v>18</v>
      </c>
    </row>
    <row r="583" spans="1:14" ht="14.25">
      <c r="A583" s="5">
        <v>42566</v>
      </c>
      <c r="B583" s="6" t="s">
        <v>70</v>
      </c>
      <c r="C583" s="6" t="s">
        <v>71</v>
      </c>
      <c r="D583" s="17">
        <v>108022328640</v>
      </c>
      <c r="E583" s="6" t="s">
        <v>16</v>
      </c>
      <c r="F583" s="6" t="str">
        <f>IF(E583="BUY", "SELL", IF(E583="SELL", "BUY", ""))</f>
        <v>SELL</v>
      </c>
      <c r="G583" s="7">
        <v>141.14756800000001</v>
      </c>
      <c r="H583" s="7">
        <v>1000</v>
      </c>
      <c r="I583" s="11">
        <v>42933</v>
      </c>
      <c r="J583" s="9">
        <v>202.808044</v>
      </c>
      <c r="K583" s="9">
        <f t="shared" si="27"/>
        <v>1436.8511400777375</v>
      </c>
      <c r="L583" s="10">
        <f t="shared" si="28"/>
        <v>-0.43685114007773745</v>
      </c>
      <c r="M583" s="10">
        <f t="shared" si="29"/>
        <v>0.43685114007773745</v>
      </c>
      <c r="N583" s="6">
        <f>DATEDIF(A583, I583, "d")</f>
        <v>367</v>
      </c>
    </row>
    <row r="584" spans="1:14" ht="14.25">
      <c r="A584" s="5">
        <v>42566</v>
      </c>
      <c r="B584" s="6" t="s">
        <v>137</v>
      </c>
      <c r="C584" s="6" t="s">
        <v>138</v>
      </c>
      <c r="D584" s="17">
        <v>111464472000</v>
      </c>
      <c r="E584" s="6" t="s">
        <v>16</v>
      </c>
      <c r="F584" s="6" t="str">
        <f>IF(E584="BUY", "SELL", IF(E584="SELL", "BUY", ""))</f>
        <v>SELL</v>
      </c>
      <c r="G584" s="7">
        <v>49.73</v>
      </c>
      <c r="H584" s="7">
        <v>1000</v>
      </c>
      <c r="I584" s="5">
        <v>42654</v>
      </c>
      <c r="J584" s="9">
        <v>46</v>
      </c>
      <c r="K584" s="9">
        <f t="shared" si="27"/>
        <v>924.99497285340851</v>
      </c>
      <c r="L584" s="10">
        <f t="shared" si="28"/>
        <v>7.5005027146591491E-2</v>
      </c>
      <c r="M584" s="10">
        <f t="shared" si="29"/>
        <v>-7.5005027146591491E-2</v>
      </c>
      <c r="N584" s="6">
        <f>DATEDIF(A584, I584, "d")</f>
        <v>88</v>
      </c>
    </row>
    <row r="585" spans="1:14" ht="14.25">
      <c r="A585" s="5">
        <v>42569</v>
      </c>
      <c r="B585" s="6" t="s">
        <v>540</v>
      </c>
      <c r="C585" s="6" t="s">
        <v>541</v>
      </c>
      <c r="D585" s="17">
        <v>11175022989</v>
      </c>
      <c r="E585" s="6" t="s">
        <v>16</v>
      </c>
      <c r="F585" s="6" t="str">
        <f>IF(E585="BUY", "SELL", IF(E585="SELL", "BUY", ""))</f>
        <v>SELL</v>
      </c>
      <c r="G585" s="7">
        <v>73.580001999999993</v>
      </c>
      <c r="H585" s="7">
        <v>1000</v>
      </c>
      <c r="I585" s="11">
        <v>42692</v>
      </c>
      <c r="J585" s="9">
        <v>77.940002000000007</v>
      </c>
      <c r="K585" s="9">
        <f t="shared" si="27"/>
        <v>1059.2552307894748</v>
      </c>
      <c r="L585" s="10">
        <f t="shared" si="28"/>
        <v>-5.9255230789474811E-2</v>
      </c>
      <c r="M585" s="10">
        <f t="shared" si="29"/>
        <v>5.9255230789474811E-2</v>
      </c>
      <c r="N585" s="6">
        <f>DATEDIF(A585, I585, "d")</f>
        <v>123</v>
      </c>
    </row>
    <row r="586" spans="1:14" ht="14.25">
      <c r="A586" s="5">
        <v>42569</v>
      </c>
      <c r="B586" s="6" t="s">
        <v>349</v>
      </c>
      <c r="C586" s="6" t="s">
        <v>350</v>
      </c>
      <c r="D586" s="17">
        <v>26695412156</v>
      </c>
      <c r="E586" s="6" t="s">
        <v>16</v>
      </c>
      <c r="F586" s="6" t="str">
        <f>IF(E586="BUY", "SELL", IF(E586="SELL", "BUY", ""))</f>
        <v>SELL</v>
      </c>
      <c r="G586" s="7">
        <v>36.600181999999997</v>
      </c>
      <c r="H586" s="7">
        <v>1000</v>
      </c>
      <c r="I586" s="5">
        <v>43689</v>
      </c>
      <c r="J586" s="9">
        <v>57.706600000000002</v>
      </c>
      <c r="K586" s="9">
        <f t="shared" si="27"/>
        <v>1576.6752198117488</v>
      </c>
      <c r="L586" s="10">
        <f t="shared" si="28"/>
        <v>-0.57667521981174874</v>
      </c>
      <c r="M586" s="10">
        <f t="shared" si="29"/>
        <v>0.57667521981174874</v>
      </c>
      <c r="N586" s="6">
        <f>DATEDIF(A586, I586, "d")</f>
        <v>1120</v>
      </c>
    </row>
    <row r="587" spans="1:14" ht="14.25">
      <c r="A587" s="5">
        <v>42569</v>
      </c>
      <c r="B587" s="6" t="s">
        <v>903</v>
      </c>
      <c r="C587" s="6" t="s">
        <v>904</v>
      </c>
      <c r="D587" s="17">
        <v>10812732000</v>
      </c>
      <c r="E587" s="6" t="s">
        <v>16</v>
      </c>
      <c r="F587" s="6" t="str">
        <f>IF(E587="BUY", "SELL", IF(E587="SELL", "BUY", ""))</f>
        <v>SELL</v>
      </c>
      <c r="G587" s="7">
        <v>49.900002000000001</v>
      </c>
      <c r="H587" s="7">
        <v>1000</v>
      </c>
      <c r="I587" s="11">
        <v>42584</v>
      </c>
      <c r="J587" s="9">
        <v>48.41</v>
      </c>
      <c r="K587" s="9">
        <f t="shared" si="27"/>
        <v>970.14024167774573</v>
      </c>
      <c r="L587" s="10">
        <f t="shared" si="28"/>
        <v>2.9859758322254265E-2</v>
      </c>
      <c r="M587" s="10">
        <f t="shared" si="29"/>
        <v>-2.9859758322254265E-2</v>
      </c>
      <c r="N587" s="6">
        <f>DATEDIF(A587, I587, "d")</f>
        <v>15</v>
      </c>
    </row>
    <row r="588" spans="1:14" ht="14.25">
      <c r="A588" s="5">
        <v>42569</v>
      </c>
      <c r="B588" s="6" t="s">
        <v>589</v>
      </c>
      <c r="C588" s="6" t="s">
        <v>590</v>
      </c>
      <c r="D588" s="17">
        <v>1377004560</v>
      </c>
      <c r="E588" s="6" t="s">
        <v>16</v>
      </c>
      <c r="F588" s="6" t="str">
        <f>IF(E588="BUY", "SELL", IF(E588="SELL", "BUY", ""))</f>
        <v>SELL</v>
      </c>
      <c r="G588" s="7">
        <v>7.7939360000000004</v>
      </c>
      <c r="H588" s="7">
        <v>1000</v>
      </c>
      <c r="I588" s="5">
        <v>43178</v>
      </c>
      <c r="J588" s="9">
        <v>9.0886139999999997</v>
      </c>
      <c r="K588" s="9">
        <f t="shared" si="27"/>
        <v>1166.1135015735308</v>
      </c>
      <c r="L588" s="10">
        <f t="shared" si="28"/>
        <v>-0.1661135015735308</v>
      </c>
      <c r="M588" s="10">
        <f t="shared" si="29"/>
        <v>0.1661135015735308</v>
      </c>
      <c r="N588" s="6">
        <f>DATEDIF(A588, I588, "d")</f>
        <v>609</v>
      </c>
    </row>
    <row r="589" spans="1:14" ht="14.25">
      <c r="A589" s="5">
        <v>42569</v>
      </c>
      <c r="B589" s="6" t="s">
        <v>339</v>
      </c>
      <c r="C589" s="6" t="s">
        <v>340</v>
      </c>
      <c r="D589" s="17">
        <v>34406482717</v>
      </c>
      <c r="E589" s="6" t="s">
        <v>16</v>
      </c>
      <c r="F589" s="6" t="str">
        <f>IF(E589="BUY", "SELL", IF(E589="SELL", "BUY", ""))</f>
        <v>SELL</v>
      </c>
      <c r="G589" s="7">
        <v>9.27</v>
      </c>
      <c r="H589" s="7">
        <v>1000</v>
      </c>
      <c r="I589" s="5">
        <v>43067</v>
      </c>
      <c r="J589" s="9">
        <v>42.549999</v>
      </c>
      <c r="K589" s="9">
        <f t="shared" si="27"/>
        <v>4590.0754045307449</v>
      </c>
      <c r="L589" s="10">
        <f t="shared" si="28"/>
        <v>-3.590075404530745</v>
      </c>
      <c r="M589" s="10">
        <f t="shared" si="29"/>
        <v>3.590075404530745</v>
      </c>
      <c r="N589" s="6">
        <f>DATEDIF(A589, I589, "d")</f>
        <v>498</v>
      </c>
    </row>
    <row r="590" spans="1:14" ht="14.25">
      <c r="A590" s="5">
        <v>42570</v>
      </c>
      <c r="B590" s="6" t="s">
        <v>905</v>
      </c>
      <c r="C590" s="6" t="s">
        <v>906</v>
      </c>
      <c r="D590" s="17">
        <v>17180649405</v>
      </c>
      <c r="E590" s="6" t="s">
        <v>19</v>
      </c>
      <c r="F590" s="6" t="str">
        <f>IF(E590="BUY", "SELL", IF(E590="SELL", "BUY", ""))</f>
        <v>BUY</v>
      </c>
      <c r="G590" s="7">
        <v>116.589996</v>
      </c>
      <c r="H590" s="7">
        <v>1000</v>
      </c>
      <c r="I590" s="11">
        <v>43262</v>
      </c>
      <c r="J590" s="9">
        <v>418.209991</v>
      </c>
      <c r="K590" s="9">
        <f t="shared" si="27"/>
        <v>3587.0143695690667</v>
      </c>
      <c r="L590" s="10">
        <f t="shared" si="28"/>
        <v>2.5870143695690668</v>
      </c>
      <c r="M590" s="10">
        <f t="shared" si="29"/>
        <v>-2.5870143695690668</v>
      </c>
      <c r="N590" s="6">
        <f>DATEDIF(A590, I590, "d")</f>
        <v>692</v>
      </c>
    </row>
    <row r="591" spans="1:14" ht="14.25">
      <c r="A591" s="5">
        <v>42570</v>
      </c>
      <c r="B591" s="6" t="s">
        <v>907</v>
      </c>
      <c r="C591" s="6" t="s">
        <v>908</v>
      </c>
      <c r="D591" s="17">
        <v>26781985920</v>
      </c>
      <c r="E591" s="6" t="s">
        <v>19</v>
      </c>
      <c r="F591" s="6" t="str">
        <f>IF(E591="BUY", "SELL", IF(E591="SELL", "BUY", ""))</f>
        <v>BUY</v>
      </c>
      <c r="G591" s="7">
        <v>41.911513999999997</v>
      </c>
      <c r="H591" s="7">
        <v>1000</v>
      </c>
      <c r="I591" s="11">
        <v>43305</v>
      </c>
      <c r="J591" s="9">
        <v>63.493999000000002</v>
      </c>
      <c r="K591" s="9">
        <f t="shared" si="27"/>
        <v>1514.9535996241989</v>
      </c>
      <c r="L591" s="10">
        <f t="shared" si="28"/>
        <v>0.51495359962419884</v>
      </c>
      <c r="M591" s="10">
        <f t="shared" si="29"/>
        <v>-0.51495359962419884</v>
      </c>
      <c r="N591" s="6">
        <f>DATEDIF(A591, I591, "d")</f>
        <v>735</v>
      </c>
    </row>
    <row r="592" spans="1:14" ht="14.25">
      <c r="A592" s="5">
        <v>42570</v>
      </c>
      <c r="B592" s="6" t="s">
        <v>739</v>
      </c>
      <c r="C592" s="6" t="s">
        <v>740</v>
      </c>
      <c r="D592" s="17">
        <v>10096926000</v>
      </c>
      <c r="E592" s="6" t="s">
        <v>19</v>
      </c>
      <c r="F592" s="6" t="str">
        <f>IF(E592="BUY", "SELL", IF(E592="SELL", "BUY", ""))</f>
        <v>BUY</v>
      </c>
      <c r="G592" s="7">
        <v>27.469999000000001</v>
      </c>
      <c r="H592" s="7">
        <v>1000</v>
      </c>
      <c r="I592" s="5">
        <v>42964</v>
      </c>
      <c r="J592" s="9">
        <v>27.059999000000001</v>
      </c>
      <c r="K592" s="9">
        <f t="shared" si="27"/>
        <v>985.07462632233808</v>
      </c>
      <c r="L592" s="10">
        <f t="shared" si="28"/>
        <v>-1.4925373677661924E-2</v>
      </c>
      <c r="M592" s="10">
        <f t="shared" si="29"/>
        <v>1.4925373677661924E-2</v>
      </c>
      <c r="N592" s="6">
        <f>DATEDIF(A592, I592, "d")</f>
        <v>394</v>
      </c>
    </row>
    <row r="593" spans="1:14" ht="14.25">
      <c r="A593" s="5">
        <v>42570</v>
      </c>
      <c r="B593" s="6" t="s">
        <v>76</v>
      </c>
      <c r="C593" s="6" t="s">
        <v>77</v>
      </c>
      <c r="D593" s="17">
        <v>179830167494</v>
      </c>
      <c r="E593" s="6" t="s">
        <v>19</v>
      </c>
      <c r="F593" s="6" t="str">
        <f>IF(E593="BUY", "SELL", IF(E593="SELL", "BUY", ""))</f>
        <v>BUY</v>
      </c>
      <c r="G593" s="7">
        <v>85.839995999999999</v>
      </c>
      <c r="H593" s="7">
        <v>1000</v>
      </c>
      <c r="I593" s="5">
        <v>42628</v>
      </c>
      <c r="J593" s="9">
        <v>97.339995999999999</v>
      </c>
      <c r="K593" s="9">
        <f t="shared" si="27"/>
        <v>1133.9701833164113</v>
      </c>
      <c r="L593" s="10">
        <f t="shared" si="28"/>
        <v>0.13397018331641131</v>
      </c>
      <c r="M593" s="10">
        <f t="shared" si="29"/>
        <v>-0.13397018331641131</v>
      </c>
      <c r="N593" s="6">
        <f>DATEDIF(A593, I593, "d")</f>
        <v>58</v>
      </c>
    </row>
    <row r="594" spans="1:14" ht="14.25">
      <c r="A594" s="5">
        <v>42571</v>
      </c>
      <c r="B594" s="6" t="s">
        <v>909</v>
      </c>
      <c r="C594" s="6" t="s">
        <v>910</v>
      </c>
      <c r="D594" s="17">
        <v>2250504708</v>
      </c>
      <c r="E594" s="6" t="s">
        <v>19</v>
      </c>
      <c r="F594" s="6" t="str">
        <f>IF(E594="BUY", "SELL", IF(E594="SELL", "BUY", ""))</f>
        <v>BUY</v>
      </c>
      <c r="G594" s="7">
        <v>23.5</v>
      </c>
      <c r="H594" s="7">
        <v>1000</v>
      </c>
      <c r="I594" s="11">
        <v>44727</v>
      </c>
      <c r="J594" s="9">
        <v>39.520000000000003</v>
      </c>
      <c r="K594" s="9">
        <f t="shared" si="27"/>
        <v>1681.7021276595747</v>
      </c>
      <c r="L594" s="10">
        <f t="shared" si="28"/>
        <v>0.68170212765957472</v>
      </c>
      <c r="M594" s="10">
        <f t="shared" si="29"/>
        <v>-0.68170212765957472</v>
      </c>
      <c r="N594" s="6">
        <f>DATEDIF(A594, I594, "d")</f>
        <v>2156</v>
      </c>
    </row>
    <row r="595" spans="1:14" ht="14.25">
      <c r="A595" s="5">
        <v>42571</v>
      </c>
      <c r="B595" s="6" t="s">
        <v>911</v>
      </c>
      <c r="C595" s="6" t="s">
        <v>912</v>
      </c>
      <c r="D595" s="17">
        <v>49384782080</v>
      </c>
      <c r="E595" s="6" t="s">
        <v>16</v>
      </c>
      <c r="F595" s="6" t="str">
        <f>IF(E595="BUY", "SELL", IF(E595="SELL", "BUY", ""))</f>
        <v>SELL</v>
      </c>
      <c r="G595" s="7">
        <v>98.41</v>
      </c>
      <c r="H595" s="7">
        <v>1000</v>
      </c>
      <c r="I595" s="11">
        <v>44727</v>
      </c>
      <c r="J595" s="9">
        <v>350.25</v>
      </c>
      <c r="K595" s="9">
        <f t="shared" si="27"/>
        <v>3559.0895234224163</v>
      </c>
      <c r="L595" s="10">
        <f t="shared" si="28"/>
        <v>-2.5590895234224162</v>
      </c>
      <c r="M595" s="10">
        <f t="shared" si="29"/>
        <v>2.5590895234224162</v>
      </c>
      <c r="N595" s="6">
        <f>DATEDIF(A595, I595, "d")</f>
        <v>2156</v>
      </c>
    </row>
    <row r="596" spans="1:14" ht="14.25">
      <c r="A596" s="5">
        <v>42571</v>
      </c>
      <c r="B596" s="6" t="s">
        <v>511</v>
      </c>
      <c r="C596" s="6" t="s">
        <v>512</v>
      </c>
      <c r="D596" s="17">
        <v>3815017024</v>
      </c>
      <c r="E596" s="6" t="s">
        <v>19</v>
      </c>
      <c r="F596" s="6" t="str">
        <f>IF(E596="BUY", "SELL", IF(E596="SELL", "BUY", ""))</f>
        <v>BUY</v>
      </c>
      <c r="G596" s="7">
        <v>10.029999999999999</v>
      </c>
      <c r="H596" s="7">
        <v>1000</v>
      </c>
      <c r="I596" s="11">
        <v>43334</v>
      </c>
      <c r="J596" s="9">
        <v>35.5</v>
      </c>
      <c r="K596" s="9">
        <f t="shared" si="27"/>
        <v>3539.3818544366904</v>
      </c>
      <c r="L596" s="10">
        <f t="shared" si="28"/>
        <v>2.5393818544366904</v>
      </c>
      <c r="M596" s="10">
        <f t="shared" si="29"/>
        <v>-2.5393818544366904</v>
      </c>
      <c r="N596" s="6">
        <f>DATEDIF(A596, I596, "d")</f>
        <v>763</v>
      </c>
    </row>
    <row r="597" spans="1:14" ht="14.25">
      <c r="A597" s="5">
        <v>42571</v>
      </c>
      <c r="B597" s="6" t="s">
        <v>913</v>
      </c>
      <c r="C597" s="6" t="s">
        <v>914</v>
      </c>
      <c r="D597" s="17">
        <v>71654251226</v>
      </c>
      <c r="E597" s="6" t="s">
        <v>16</v>
      </c>
      <c r="F597" s="6" t="str">
        <f>IF(E597="BUY", "SELL", IF(E597="SELL", "BUY", ""))</f>
        <v>SELL</v>
      </c>
      <c r="G597" s="7">
        <v>96.895034999999993</v>
      </c>
      <c r="H597" s="7">
        <v>1000</v>
      </c>
      <c r="I597" s="5">
        <v>42664</v>
      </c>
      <c r="J597" s="9">
        <v>96.437736999999998</v>
      </c>
      <c r="K597" s="9">
        <f t="shared" si="27"/>
        <v>995.28048057364344</v>
      </c>
      <c r="L597" s="10">
        <f t="shared" si="28"/>
        <v>4.7195194263565552E-3</v>
      </c>
      <c r="M597" s="10">
        <f t="shared" si="29"/>
        <v>-4.7195194263565552E-3</v>
      </c>
      <c r="N597" s="6">
        <f>DATEDIF(A597, I597, "d")</f>
        <v>93</v>
      </c>
    </row>
    <row r="598" spans="1:14" ht="14.25">
      <c r="A598" s="5">
        <v>42571</v>
      </c>
      <c r="B598" s="6" t="s">
        <v>135</v>
      </c>
      <c r="C598" s="6" t="s">
        <v>136</v>
      </c>
      <c r="D598" s="17">
        <v>2353183809372</v>
      </c>
      <c r="E598" s="6" t="s">
        <v>16</v>
      </c>
      <c r="F598" s="6" t="str">
        <f>IF(E598="BUY", "SELL", IF(E598="SELL", "BUY", ""))</f>
        <v>SELL</v>
      </c>
      <c r="G598" s="7">
        <v>50.49</v>
      </c>
      <c r="H598" s="7">
        <v>1000</v>
      </c>
      <c r="I598" s="5">
        <v>43545</v>
      </c>
      <c r="J598" s="9">
        <v>114.88</v>
      </c>
      <c r="K598" s="9">
        <f t="shared" si="27"/>
        <v>2275.3020400079222</v>
      </c>
      <c r="L598" s="10">
        <f t="shared" si="28"/>
        <v>-1.2753020400079222</v>
      </c>
      <c r="M598" s="10">
        <f t="shared" si="29"/>
        <v>1.2753020400079222</v>
      </c>
      <c r="N598" s="6">
        <f>DATEDIF(A598, I598, "d")</f>
        <v>974</v>
      </c>
    </row>
    <row r="599" spans="1:14" ht="14.25">
      <c r="A599" s="11">
        <v>42571</v>
      </c>
      <c r="B599" s="6" t="s">
        <v>915</v>
      </c>
      <c r="C599" s="6" t="s">
        <v>916</v>
      </c>
      <c r="D599" s="17">
        <v>8005718700</v>
      </c>
      <c r="E599" s="12" t="s">
        <v>16</v>
      </c>
      <c r="F599" s="13" t="str">
        <f>IF(E599="BUY", "SELL", IF(E599="SELL", "BUY", ""))</f>
        <v>SELL</v>
      </c>
      <c r="G599" s="7">
        <v>9.5974470000000007</v>
      </c>
      <c r="H599" s="7">
        <v>1000</v>
      </c>
      <c r="I599" s="11">
        <v>44727</v>
      </c>
      <c r="J599" s="9">
        <v>29.025551</v>
      </c>
      <c r="K599" s="9">
        <f t="shared" si="27"/>
        <v>3024.2991703939597</v>
      </c>
      <c r="L599" s="10">
        <f t="shared" si="28"/>
        <v>-2.0242991703939599</v>
      </c>
      <c r="M599" s="10">
        <f t="shared" si="29"/>
        <v>2.0242991703939599</v>
      </c>
      <c r="N599" s="6">
        <f>DATEDIF(A599, I599, "d")</f>
        <v>2156</v>
      </c>
    </row>
    <row r="600" spans="1:14" ht="14.25">
      <c r="A600" s="5">
        <v>42572</v>
      </c>
      <c r="B600" s="6" t="s">
        <v>917</v>
      </c>
      <c r="C600" s="6" t="s">
        <v>918</v>
      </c>
      <c r="D600" s="17">
        <v>5857881488</v>
      </c>
      <c r="E600" s="6" t="s">
        <v>16</v>
      </c>
      <c r="F600" s="6" t="str">
        <f>IF(E600="BUY", "SELL", IF(E600="SELL", "BUY", ""))</f>
        <v>SELL</v>
      </c>
      <c r="G600" s="7">
        <v>44.094470999999999</v>
      </c>
      <c r="H600" s="7">
        <v>1000</v>
      </c>
      <c r="I600" s="11">
        <v>43034</v>
      </c>
      <c r="J600" s="9">
        <v>44.396338999999998</v>
      </c>
      <c r="K600" s="9">
        <f t="shared" si="27"/>
        <v>1006.8459376686932</v>
      </c>
      <c r="L600" s="10">
        <f t="shared" si="28"/>
        <v>-6.8459376686931823E-3</v>
      </c>
      <c r="M600" s="10">
        <f t="shared" si="29"/>
        <v>6.8459376686931823E-3</v>
      </c>
      <c r="N600" s="6">
        <f>DATEDIF(A600, I600, "d")</f>
        <v>462</v>
      </c>
    </row>
    <row r="601" spans="1:14" ht="14.25">
      <c r="A601" s="5">
        <v>42572</v>
      </c>
      <c r="B601" s="6" t="s">
        <v>919</v>
      </c>
      <c r="C601" s="6" t="s">
        <v>920</v>
      </c>
      <c r="D601" s="17">
        <v>1508806440</v>
      </c>
      <c r="E601" s="6" t="s">
        <v>19</v>
      </c>
      <c r="F601" s="6" t="str">
        <f>IF(E601="BUY", "SELL", IF(E601="SELL", "BUY", ""))</f>
        <v>BUY</v>
      </c>
      <c r="G601" s="7">
        <v>23.51</v>
      </c>
      <c r="H601" s="7">
        <v>1000</v>
      </c>
      <c r="I601" s="11">
        <v>44727</v>
      </c>
      <c r="J601" s="9">
        <v>36.950000000000003</v>
      </c>
      <c r="K601" s="9">
        <f t="shared" si="27"/>
        <v>1571.6716290940026</v>
      </c>
      <c r="L601" s="10">
        <f t="shared" si="28"/>
        <v>0.5716716290940026</v>
      </c>
      <c r="M601" s="10">
        <f t="shared" si="29"/>
        <v>-0.5716716290940026</v>
      </c>
      <c r="N601" s="6">
        <f>DATEDIF(A601, I601, "d")</f>
        <v>2155</v>
      </c>
    </row>
    <row r="602" spans="1:14" ht="14.25">
      <c r="A602" s="5">
        <v>42572</v>
      </c>
      <c r="B602" s="6" t="s">
        <v>921</v>
      </c>
      <c r="C602" s="6" t="s">
        <v>922</v>
      </c>
      <c r="D602" s="17">
        <v>4918532000</v>
      </c>
      <c r="E602" s="6" t="s">
        <v>16</v>
      </c>
      <c r="F602" s="6" t="str">
        <f>IF(E602="BUY", "SELL", IF(E602="SELL", "BUY", ""))</f>
        <v>SELL</v>
      </c>
      <c r="G602" s="7">
        <v>34.182246999999997</v>
      </c>
      <c r="H602" s="7">
        <v>1000</v>
      </c>
      <c r="I602" s="11">
        <v>42846</v>
      </c>
      <c r="J602" s="9">
        <v>32.445320000000002</v>
      </c>
      <c r="K602" s="9">
        <f t="shared" si="27"/>
        <v>949.18628374547779</v>
      </c>
      <c r="L602" s="10">
        <f t="shared" si="28"/>
        <v>5.0813716254522204E-2</v>
      </c>
      <c r="M602" s="10">
        <f t="shared" si="29"/>
        <v>-5.0813716254522204E-2</v>
      </c>
      <c r="N602" s="6">
        <f>DATEDIF(A602, I602, "d")</f>
        <v>274</v>
      </c>
    </row>
    <row r="603" spans="1:14" ht="14.25">
      <c r="A603" s="5">
        <v>42573</v>
      </c>
      <c r="B603" s="6" t="s">
        <v>513</v>
      </c>
      <c r="C603" s="6" t="s">
        <v>514</v>
      </c>
      <c r="D603" s="17">
        <v>94648919214</v>
      </c>
      <c r="E603" s="6" t="s">
        <v>16</v>
      </c>
      <c r="F603" s="6" t="str">
        <f>IF(E603="BUY", "SELL", IF(E603="SELL", "BUY", ""))</f>
        <v>SELL</v>
      </c>
      <c r="G603" s="7">
        <v>67.036438000000004</v>
      </c>
      <c r="H603" s="7">
        <v>1000</v>
      </c>
      <c r="I603" s="5">
        <v>42577</v>
      </c>
      <c r="J603" s="9">
        <v>62.776465999999999</v>
      </c>
      <c r="K603" s="9">
        <f t="shared" si="27"/>
        <v>936.45288850222016</v>
      </c>
      <c r="L603" s="10">
        <f t="shared" si="28"/>
        <v>6.3547111497779835E-2</v>
      </c>
      <c r="M603" s="10">
        <f t="shared" si="29"/>
        <v>-6.3547111497779835E-2</v>
      </c>
      <c r="N603" s="6">
        <f>DATEDIF(A603, I603, "d")</f>
        <v>4</v>
      </c>
    </row>
    <row r="604" spans="1:14" ht="14.25">
      <c r="A604" s="5">
        <v>42573</v>
      </c>
      <c r="B604" s="6" t="s">
        <v>33</v>
      </c>
      <c r="C604" s="6" t="s">
        <v>34</v>
      </c>
      <c r="D604" s="17">
        <v>205696688068</v>
      </c>
      <c r="E604" s="6" t="s">
        <v>19</v>
      </c>
      <c r="F604" s="6" t="str">
        <f>IF(E604="BUY", "SELL", IF(E604="SELL", "BUY", ""))</f>
        <v>BUY</v>
      </c>
      <c r="G604" s="7">
        <v>108.17944300000001</v>
      </c>
      <c r="H604" s="7">
        <v>1000</v>
      </c>
      <c r="I604" s="5">
        <v>42629</v>
      </c>
      <c r="J604" s="9">
        <v>97.987244000000004</v>
      </c>
      <c r="K604" s="9">
        <f t="shared" si="27"/>
        <v>905.78432724967911</v>
      </c>
      <c r="L604" s="10">
        <f t="shared" si="28"/>
        <v>-9.4215672750320889E-2</v>
      </c>
      <c r="M604" s="10">
        <f t="shared" si="29"/>
        <v>9.4215672750320889E-2</v>
      </c>
      <c r="N604" s="6">
        <f>DATEDIF(A604, I604, "d")</f>
        <v>56</v>
      </c>
    </row>
    <row r="605" spans="1:14" ht="14.25">
      <c r="A605" s="5">
        <v>42573</v>
      </c>
      <c r="B605" s="6" t="s">
        <v>923</v>
      </c>
      <c r="C605" s="6" t="s">
        <v>924</v>
      </c>
      <c r="D605" s="17">
        <v>96868389362</v>
      </c>
      <c r="E605" s="6" t="s">
        <v>16</v>
      </c>
      <c r="F605" s="6" t="str">
        <f>IF(E605="BUY", "SELL", IF(E605="SELL", "BUY", ""))</f>
        <v>SELL</v>
      </c>
      <c r="G605" s="7">
        <v>38.841545000000004</v>
      </c>
      <c r="H605" s="7">
        <v>1000</v>
      </c>
      <c r="I605" s="5">
        <v>42853</v>
      </c>
      <c r="J605" s="9">
        <v>39.262447000000002</v>
      </c>
      <c r="K605" s="9">
        <f t="shared" si="27"/>
        <v>1010.8363866576367</v>
      </c>
      <c r="L605" s="10">
        <f t="shared" si="28"/>
        <v>-1.0836386657636695E-2</v>
      </c>
      <c r="M605" s="10">
        <f t="shared" si="29"/>
        <v>1.0836386657636695E-2</v>
      </c>
      <c r="N605" s="6">
        <f>DATEDIF(A605, I605, "d")</f>
        <v>280</v>
      </c>
    </row>
    <row r="606" spans="1:14" ht="14.25">
      <c r="A606" s="5">
        <v>42573</v>
      </c>
      <c r="B606" s="6" t="s">
        <v>163</v>
      </c>
      <c r="C606" s="6" t="s">
        <v>164</v>
      </c>
      <c r="D606" s="17">
        <v>725893281281</v>
      </c>
      <c r="E606" s="6" t="s">
        <v>19</v>
      </c>
      <c r="F606" s="6" t="str">
        <f>IF(E606="BUY", "SELL", IF(E606="SELL", "BUY", ""))</f>
        <v>BUY</v>
      </c>
      <c r="G606" s="7">
        <v>121</v>
      </c>
      <c r="H606" s="7">
        <v>1000</v>
      </c>
      <c r="I606" s="5">
        <v>42578</v>
      </c>
      <c r="J606" s="9">
        <v>123.339996</v>
      </c>
      <c r="K606" s="9">
        <f t="shared" si="27"/>
        <v>1019.3388099173552</v>
      </c>
      <c r="L606" s="10">
        <f t="shared" si="28"/>
        <v>1.9338809917355208E-2</v>
      </c>
      <c r="M606" s="10">
        <f t="shared" si="29"/>
        <v>-1.9338809917355208E-2</v>
      </c>
      <c r="N606" s="6">
        <f>DATEDIF(A606, I606, "d")</f>
        <v>5</v>
      </c>
    </row>
    <row r="607" spans="1:14" ht="14.25">
      <c r="A607" s="5">
        <v>42573</v>
      </c>
      <c r="B607" s="6" t="s">
        <v>35</v>
      </c>
      <c r="C607" s="6" t="s">
        <v>36</v>
      </c>
      <c r="D607" s="17">
        <v>55172716720</v>
      </c>
      <c r="E607" s="6" t="s">
        <v>19</v>
      </c>
      <c r="F607" s="6" t="str">
        <f>IF(E607="BUY", "SELL", IF(E607="SELL", "BUY", ""))</f>
        <v>BUY</v>
      </c>
      <c r="G607" s="7">
        <v>142.97764599999999</v>
      </c>
      <c r="H607" s="7">
        <v>1000</v>
      </c>
      <c r="I607" s="5">
        <v>42664</v>
      </c>
      <c r="J607" s="9">
        <v>135.14588900000001</v>
      </c>
      <c r="K607" s="9">
        <f t="shared" si="27"/>
        <v>945.22390584049776</v>
      </c>
      <c r="L607" s="10">
        <f t="shared" si="28"/>
        <v>-5.4776094159502235E-2</v>
      </c>
      <c r="M607" s="10">
        <f t="shared" si="29"/>
        <v>5.4776094159502235E-2</v>
      </c>
      <c r="N607" s="6">
        <f>DATEDIF(A607, I607, "d")</f>
        <v>91</v>
      </c>
    </row>
    <row r="608" spans="1:14" ht="14.25">
      <c r="A608" s="5">
        <v>42573</v>
      </c>
      <c r="B608" s="6" t="s">
        <v>165</v>
      </c>
      <c r="C608" s="6" t="s">
        <v>166</v>
      </c>
      <c r="D608" s="17">
        <v>48284720400</v>
      </c>
      <c r="E608" s="6" t="s">
        <v>19</v>
      </c>
      <c r="F608" s="6" t="str">
        <f>IF(E608="BUY", "SELL", IF(E608="SELL", "BUY", ""))</f>
        <v>BUY</v>
      </c>
      <c r="G608" s="7">
        <v>79.596885999999998</v>
      </c>
      <c r="H608" s="7">
        <v>1000</v>
      </c>
      <c r="I608" s="5">
        <v>42669</v>
      </c>
      <c r="J608" s="9">
        <v>78.407730000000001</v>
      </c>
      <c r="K608" s="9">
        <f t="shared" si="27"/>
        <v>985.06026982010326</v>
      </c>
      <c r="L608" s="10">
        <f t="shared" si="28"/>
        <v>-1.4939730179896742E-2</v>
      </c>
      <c r="M608" s="10">
        <f t="shared" si="29"/>
        <v>1.4939730179896742E-2</v>
      </c>
      <c r="N608" s="6">
        <f>DATEDIF(A608, I608, "d")</f>
        <v>96</v>
      </c>
    </row>
    <row r="609" spans="1:14" ht="14.25">
      <c r="A609" s="5">
        <v>42576</v>
      </c>
      <c r="B609" s="6" t="s">
        <v>925</v>
      </c>
      <c r="C609" s="6" t="s">
        <v>926</v>
      </c>
      <c r="D609" s="17">
        <v>139897497235</v>
      </c>
      <c r="E609" s="6" t="s">
        <v>16</v>
      </c>
      <c r="F609" s="6" t="str">
        <f>IF(E609="BUY", "SELL", IF(E609="SELL", "BUY", ""))</f>
        <v>SELL</v>
      </c>
      <c r="G609" s="7">
        <v>134.44999999999999</v>
      </c>
      <c r="H609" s="7">
        <v>1000</v>
      </c>
      <c r="I609" s="11">
        <v>42674</v>
      </c>
      <c r="J609" s="9">
        <v>114.61</v>
      </c>
      <c r="K609" s="9">
        <f t="shared" si="27"/>
        <v>852.43584975827457</v>
      </c>
      <c r="L609" s="10">
        <f t="shared" si="28"/>
        <v>0.14756415024172542</v>
      </c>
      <c r="M609" s="10">
        <f t="shared" si="29"/>
        <v>-0.14756415024172542</v>
      </c>
      <c r="N609" s="6">
        <f>DATEDIF(A609, I609, "d")</f>
        <v>98</v>
      </c>
    </row>
    <row r="610" spans="1:14" ht="14.25">
      <c r="A610" s="5">
        <v>42576</v>
      </c>
      <c r="B610" s="6" t="s">
        <v>927</v>
      </c>
      <c r="C610" s="6" t="s">
        <v>928</v>
      </c>
      <c r="D610" s="17">
        <v>25943735890</v>
      </c>
      <c r="E610" s="6" t="s">
        <v>16</v>
      </c>
      <c r="F610" s="6" t="str">
        <f>IF(E610="BUY", "SELL", IF(E610="SELL", "BUY", ""))</f>
        <v>SELL</v>
      </c>
      <c r="G610" s="7">
        <v>99.040001000000004</v>
      </c>
      <c r="H610" s="7">
        <v>1000</v>
      </c>
      <c r="I610" s="11">
        <v>44727</v>
      </c>
      <c r="J610" s="9">
        <v>235.740005</v>
      </c>
      <c r="K610" s="9">
        <f t="shared" si="27"/>
        <v>2380.2504303286505</v>
      </c>
      <c r="L610" s="10">
        <f t="shared" si="28"/>
        <v>-1.3802504303286505</v>
      </c>
      <c r="M610" s="10">
        <f t="shared" si="29"/>
        <v>1.3802504303286505</v>
      </c>
      <c r="N610" s="6">
        <f>DATEDIF(A610, I610, "d")</f>
        <v>2151</v>
      </c>
    </row>
    <row r="611" spans="1:14" ht="14.25">
      <c r="A611" s="5">
        <v>42576</v>
      </c>
      <c r="B611" s="6" t="s">
        <v>929</v>
      </c>
      <c r="C611" s="6" t="s">
        <v>930</v>
      </c>
      <c r="D611" s="17">
        <v>1808372761</v>
      </c>
      <c r="E611" s="6" t="s">
        <v>16</v>
      </c>
      <c r="F611" s="6" t="str">
        <f>IF(E611="BUY", "SELL", IF(E611="SELL", "BUY", ""))</f>
        <v>SELL</v>
      </c>
      <c r="G611" s="7">
        <v>21.81</v>
      </c>
      <c r="H611" s="7">
        <v>1000</v>
      </c>
      <c r="I611" s="11">
        <v>43313</v>
      </c>
      <c r="J611" s="9">
        <v>17.14</v>
      </c>
      <c r="K611" s="9">
        <f t="shared" si="27"/>
        <v>785.87803759743247</v>
      </c>
      <c r="L611" s="10">
        <f t="shared" si="28"/>
        <v>0.21412196240256753</v>
      </c>
      <c r="M611" s="10">
        <f t="shared" si="29"/>
        <v>-0.21412196240256753</v>
      </c>
      <c r="N611" s="6">
        <f>DATEDIF(A611, I611, "d")</f>
        <v>737</v>
      </c>
    </row>
    <row r="612" spans="1:14" ht="14.25">
      <c r="A612" s="11">
        <v>42576</v>
      </c>
      <c r="B612" s="6" t="s">
        <v>931</v>
      </c>
      <c r="C612" s="6" t="s">
        <v>932</v>
      </c>
      <c r="D612" s="17">
        <v>7680420000</v>
      </c>
      <c r="E612" s="13" t="s">
        <v>19</v>
      </c>
      <c r="F612" s="12" t="str">
        <f>IF(E612="BUY", "SELL", IF(E612="SELL", "BUY", ""))</f>
        <v>BUY</v>
      </c>
      <c r="G612" s="7">
        <v>56.13</v>
      </c>
      <c r="H612" s="7">
        <v>1000</v>
      </c>
      <c r="I612" s="11">
        <v>42725</v>
      </c>
      <c r="J612" s="9">
        <v>56.25</v>
      </c>
      <c r="K612" s="9">
        <f t="shared" si="27"/>
        <v>1002.1378941742383</v>
      </c>
      <c r="L612" s="10">
        <f t="shared" si="28"/>
        <v>2.1378941742383403E-3</v>
      </c>
      <c r="M612" s="10">
        <f t="shared" si="29"/>
        <v>-2.1378941742383403E-3</v>
      </c>
      <c r="N612" s="6">
        <f>DATEDIF(A612, I612, "d")</f>
        <v>149</v>
      </c>
    </row>
    <row r="613" spans="1:14" ht="14.25">
      <c r="A613" s="5">
        <v>42577</v>
      </c>
      <c r="B613" s="6" t="s">
        <v>933</v>
      </c>
      <c r="C613" s="6" t="s">
        <v>934</v>
      </c>
      <c r="D613" s="17">
        <v>4899494000</v>
      </c>
      <c r="E613" s="6" t="s">
        <v>16</v>
      </c>
      <c r="F613" s="6" t="str">
        <f>IF(E613="BUY", "SELL", IF(E613="SELL", "BUY", ""))</f>
        <v>SELL</v>
      </c>
      <c r="G613" s="7">
        <v>59.65</v>
      </c>
      <c r="H613" s="7">
        <v>1000</v>
      </c>
      <c r="I613" s="11">
        <v>42622</v>
      </c>
      <c r="J613" s="9">
        <v>106.41</v>
      </c>
      <c r="K613" s="9">
        <f t="shared" si="27"/>
        <v>1783.9061190276614</v>
      </c>
      <c r="L613" s="10">
        <f t="shared" si="28"/>
        <v>-0.78390611902766139</v>
      </c>
      <c r="M613" s="10">
        <f t="shared" si="29"/>
        <v>0.78390611902766139</v>
      </c>
      <c r="N613" s="6">
        <f>DATEDIF(A613, I613, "d")</f>
        <v>45</v>
      </c>
    </row>
    <row r="614" spans="1:14" ht="14.25">
      <c r="A614" s="5">
        <v>42577</v>
      </c>
      <c r="B614" s="6" t="s">
        <v>935</v>
      </c>
      <c r="C614" s="6" t="s">
        <v>936</v>
      </c>
      <c r="D614" s="17">
        <v>88124210688</v>
      </c>
      <c r="E614" s="6" t="s">
        <v>16</v>
      </c>
      <c r="F614" s="6" t="str">
        <f>IF(E614="BUY", "SELL", IF(E614="SELL", "BUY", ""))</f>
        <v>SELL</v>
      </c>
      <c r="G614" s="7">
        <v>54.675915000000003</v>
      </c>
      <c r="H614" s="7">
        <v>1000</v>
      </c>
      <c r="I614" s="11">
        <v>44727</v>
      </c>
      <c r="J614" s="9">
        <v>147.30479399999999</v>
      </c>
      <c r="K614" s="9">
        <f t="shared" si="27"/>
        <v>2694.1441034868822</v>
      </c>
      <c r="L614" s="10">
        <f t="shared" si="28"/>
        <v>-1.6941441034868823</v>
      </c>
      <c r="M614" s="10">
        <f t="shared" si="29"/>
        <v>1.6941441034868823</v>
      </c>
      <c r="N614" s="6">
        <f>DATEDIF(A614, I614, "d")</f>
        <v>2150</v>
      </c>
    </row>
    <row r="615" spans="1:14" ht="14.25">
      <c r="A615" s="5">
        <v>42577</v>
      </c>
      <c r="B615" s="6" t="s">
        <v>937</v>
      </c>
      <c r="C615" s="6" t="s">
        <v>938</v>
      </c>
      <c r="D615" s="17">
        <v>4864022646</v>
      </c>
      <c r="E615" s="6" t="s">
        <v>16</v>
      </c>
      <c r="F615" s="6" t="str">
        <f>IF(E615="BUY", "SELL", IF(E615="SELL", "BUY", ""))</f>
        <v>SELL</v>
      </c>
      <c r="G615" s="7">
        <v>51.009998000000003</v>
      </c>
      <c r="H615" s="7">
        <v>1000</v>
      </c>
      <c r="I615" s="11">
        <v>44727</v>
      </c>
      <c r="J615" s="9">
        <v>27.629999000000002</v>
      </c>
      <c r="K615" s="9">
        <f t="shared" si="27"/>
        <v>541.65849996700649</v>
      </c>
      <c r="L615" s="10">
        <f t="shared" si="28"/>
        <v>0.45834150003299351</v>
      </c>
      <c r="M615" s="10">
        <f t="shared" si="29"/>
        <v>-0.45834150003299351</v>
      </c>
      <c r="N615" s="6">
        <f>DATEDIF(A615, I615, "d")</f>
        <v>2150</v>
      </c>
    </row>
    <row r="616" spans="1:14" ht="14.25">
      <c r="A616" s="5">
        <v>42577</v>
      </c>
      <c r="B616" s="6" t="s">
        <v>513</v>
      </c>
      <c r="C616" s="6" t="s">
        <v>514</v>
      </c>
      <c r="D616" s="17">
        <v>94648919214</v>
      </c>
      <c r="E616" s="6" t="s">
        <v>19</v>
      </c>
      <c r="F616" s="6" t="str">
        <f>IF(E616="BUY", "SELL", IF(E616="SELL", "BUY", ""))</f>
        <v>BUY</v>
      </c>
      <c r="G616" s="7">
        <v>62.776465999999999</v>
      </c>
      <c r="H616" s="7">
        <v>1000</v>
      </c>
      <c r="I616" s="5">
        <v>42682</v>
      </c>
      <c r="J616" s="9">
        <v>57.694324000000002</v>
      </c>
      <c r="K616" s="9">
        <f t="shared" si="27"/>
        <v>919.04383403806139</v>
      </c>
      <c r="L616" s="10">
        <f t="shared" si="28"/>
        <v>-8.0956165961938609E-2</v>
      </c>
      <c r="M616" s="10">
        <f t="shared" si="29"/>
        <v>8.0956165961938609E-2</v>
      </c>
      <c r="N616" s="6">
        <f>DATEDIF(A616, I616, "d")</f>
        <v>105</v>
      </c>
    </row>
    <row r="617" spans="1:14" ht="14.25">
      <c r="A617" s="5">
        <v>42577</v>
      </c>
      <c r="B617" s="6" t="s">
        <v>939</v>
      </c>
      <c r="C617" s="6" t="s">
        <v>940</v>
      </c>
      <c r="D617" s="17">
        <v>10133988303</v>
      </c>
      <c r="E617" s="6" t="s">
        <v>16</v>
      </c>
      <c r="F617" s="6" t="str">
        <f>IF(E617="BUY", "SELL", IF(E617="SELL", "BUY", ""))</f>
        <v>SELL</v>
      </c>
      <c r="G617" s="7">
        <v>8.9387889999999999</v>
      </c>
      <c r="H617" s="7">
        <v>1000</v>
      </c>
      <c r="I617" s="5">
        <v>43228</v>
      </c>
      <c r="J617" s="9">
        <v>15.829694999999999</v>
      </c>
      <c r="K617" s="9">
        <f t="shared" si="27"/>
        <v>1770.899279533279</v>
      </c>
      <c r="L617" s="10">
        <f t="shared" si="28"/>
        <v>-0.77089927953327897</v>
      </c>
      <c r="M617" s="10">
        <f t="shared" si="29"/>
        <v>0.77089927953327897</v>
      </c>
      <c r="N617" s="6">
        <f>DATEDIF(A617, I617, "d")</f>
        <v>651</v>
      </c>
    </row>
    <row r="618" spans="1:14" ht="14.25">
      <c r="A618" s="5">
        <v>42577</v>
      </c>
      <c r="B618" s="6" t="s">
        <v>131</v>
      </c>
      <c r="C618" s="6" t="s">
        <v>132</v>
      </c>
      <c r="D618" s="17">
        <v>40775601700</v>
      </c>
      <c r="E618" s="6" t="s">
        <v>16</v>
      </c>
      <c r="F618" s="6" t="str">
        <f>IF(E618="BUY", "SELL", IF(E618="SELL", "BUY", ""))</f>
        <v>SELL</v>
      </c>
      <c r="G618" s="7">
        <v>41.86</v>
      </c>
      <c r="H618" s="7">
        <v>1000</v>
      </c>
      <c r="I618" s="5">
        <v>42846</v>
      </c>
      <c r="J618" s="9">
        <v>49.29</v>
      </c>
      <c r="K618" s="9">
        <f t="shared" si="27"/>
        <v>1177.4964166268514</v>
      </c>
      <c r="L618" s="10">
        <f t="shared" si="28"/>
        <v>-0.17749641662685145</v>
      </c>
      <c r="M618" s="10">
        <f t="shared" si="29"/>
        <v>0.17749641662685145</v>
      </c>
      <c r="N618" s="6">
        <f>DATEDIF(A618, I618, "d")</f>
        <v>269</v>
      </c>
    </row>
    <row r="619" spans="1:14" ht="14.25">
      <c r="A619" s="11">
        <v>42577</v>
      </c>
      <c r="B619" s="6" t="s">
        <v>941</v>
      </c>
      <c r="C619" s="6" t="s">
        <v>942</v>
      </c>
      <c r="D619" s="17">
        <v>56472775158</v>
      </c>
      <c r="E619" s="13" t="s">
        <v>19</v>
      </c>
      <c r="F619" s="12" t="str">
        <f>IF(E619="BUY", "SELL", IF(E619="SELL", "BUY", ""))</f>
        <v>BUY</v>
      </c>
      <c r="G619" s="7">
        <v>33.192722000000003</v>
      </c>
      <c r="H619" s="7">
        <v>1000</v>
      </c>
      <c r="I619" s="11">
        <v>43300</v>
      </c>
      <c r="J619" s="9">
        <v>42.526611000000003</v>
      </c>
      <c r="K619" s="9">
        <f t="shared" si="27"/>
        <v>1281.2028793540944</v>
      </c>
      <c r="L619" s="10">
        <f t="shared" si="28"/>
        <v>0.28120287935409444</v>
      </c>
      <c r="M619" s="10">
        <f t="shared" si="29"/>
        <v>-0.28120287935409444</v>
      </c>
      <c r="N619" s="6">
        <f>DATEDIF(A619, I619, "d")</f>
        <v>723</v>
      </c>
    </row>
    <row r="620" spans="1:14" ht="14.25">
      <c r="A620" s="5">
        <v>42578</v>
      </c>
      <c r="B620" s="6" t="s">
        <v>943</v>
      </c>
      <c r="C620" s="6" t="s">
        <v>944</v>
      </c>
      <c r="D620" s="17">
        <v>3530929880</v>
      </c>
      <c r="E620" s="6" t="s">
        <v>16</v>
      </c>
      <c r="F620" s="6" t="str">
        <f>IF(E620="BUY", "SELL", IF(E620="SELL", "BUY", ""))</f>
        <v>SELL</v>
      </c>
      <c r="G620" s="7">
        <v>22.523223999999999</v>
      </c>
      <c r="H620" s="7">
        <v>1000</v>
      </c>
      <c r="I620" s="11">
        <v>44000</v>
      </c>
      <c r="J620" s="9">
        <v>5.63</v>
      </c>
      <c r="K620" s="9">
        <f t="shared" si="27"/>
        <v>249.96421471455417</v>
      </c>
      <c r="L620" s="10">
        <f t="shared" si="28"/>
        <v>0.7500357852854459</v>
      </c>
      <c r="M620" s="10">
        <f t="shared" si="29"/>
        <v>-0.7500357852854459</v>
      </c>
      <c r="N620" s="6">
        <f>DATEDIF(A620, I620, "d")</f>
        <v>1422</v>
      </c>
    </row>
    <row r="621" spans="1:14" ht="14.25">
      <c r="A621" s="5">
        <v>42578</v>
      </c>
      <c r="B621" s="6" t="s">
        <v>147</v>
      </c>
      <c r="C621" s="6" t="s">
        <v>148</v>
      </c>
      <c r="D621" s="17">
        <v>136351276474</v>
      </c>
      <c r="E621" s="6" t="s">
        <v>16</v>
      </c>
      <c r="F621" s="6" t="str">
        <f>IF(E621="BUY", "SELL", IF(E621="SELL", "BUY", ""))</f>
        <v>SELL</v>
      </c>
      <c r="G621" s="7">
        <v>124.065651</v>
      </c>
      <c r="H621" s="7">
        <v>1000</v>
      </c>
      <c r="I621" s="5">
        <v>42688</v>
      </c>
      <c r="J621" s="9">
        <v>139.06222500000001</v>
      </c>
      <c r="K621" s="9">
        <f t="shared" si="27"/>
        <v>1120.8761158235491</v>
      </c>
      <c r="L621" s="10">
        <f t="shared" si="28"/>
        <v>-0.12087611582354907</v>
      </c>
      <c r="M621" s="10">
        <f t="shared" si="29"/>
        <v>0.12087611582354907</v>
      </c>
      <c r="N621" s="6">
        <f>DATEDIF(A621, I621, "d")</f>
        <v>110</v>
      </c>
    </row>
    <row r="622" spans="1:14" ht="14.25">
      <c r="A622" s="5">
        <v>42578</v>
      </c>
      <c r="B622" s="6" t="s">
        <v>945</v>
      </c>
      <c r="C622" s="6" t="s">
        <v>946</v>
      </c>
      <c r="D622" s="17">
        <v>34956586829</v>
      </c>
      <c r="E622" s="6" t="s">
        <v>16</v>
      </c>
      <c r="F622" s="6" t="str">
        <f>IF(E622="BUY", "SELL", IF(E622="SELL", "BUY", ""))</f>
        <v>SELL</v>
      </c>
      <c r="G622" s="7">
        <v>33.705002</v>
      </c>
      <c r="H622" s="7">
        <v>1000</v>
      </c>
      <c r="I622" s="11">
        <v>42647</v>
      </c>
      <c r="J622" s="9">
        <v>31.15</v>
      </c>
      <c r="K622" s="9">
        <f t="shared" si="27"/>
        <v>924.19516842040241</v>
      </c>
      <c r="L622" s="10">
        <f t="shared" si="28"/>
        <v>7.5804831579597595E-2</v>
      </c>
      <c r="M622" s="10">
        <f t="shared" si="29"/>
        <v>-7.5804831579597595E-2</v>
      </c>
      <c r="N622" s="6">
        <f>DATEDIF(A622, I622, "d")</f>
        <v>69</v>
      </c>
    </row>
    <row r="623" spans="1:14" ht="14.25">
      <c r="A623" s="5">
        <v>42578</v>
      </c>
      <c r="B623" s="6" t="s">
        <v>947</v>
      </c>
      <c r="C623" s="6" t="s">
        <v>948</v>
      </c>
      <c r="D623" s="17">
        <v>75255264000</v>
      </c>
      <c r="E623" s="6" t="s">
        <v>19</v>
      </c>
      <c r="F623" s="6" t="str">
        <f>IF(E623="BUY", "SELL", IF(E623="SELL", "BUY", ""))</f>
        <v>BUY</v>
      </c>
      <c r="G623" s="7">
        <v>58.498829000000001</v>
      </c>
      <c r="H623" s="7">
        <v>1000</v>
      </c>
      <c r="I623" s="11">
        <v>44727</v>
      </c>
      <c r="J623" s="9">
        <v>109.226601</v>
      </c>
      <c r="K623" s="9">
        <f t="shared" si="27"/>
        <v>1867.1587597078226</v>
      </c>
      <c r="L623" s="10">
        <f t="shared" si="28"/>
        <v>0.86715875970782264</v>
      </c>
      <c r="M623" s="10">
        <f t="shared" si="29"/>
        <v>-0.86715875970782264</v>
      </c>
      <c r="N623" s="6">
        <f>DATEDIF(A623, I623, "d")</f>
        <v>2149</v>
      </c>
    </row>
    <row r="624" spans="1:14" ht="14.25">
      <c r="A624" s="5">
        <v>42578</v>
      </c>
      <c r="B624" s="6" t="s">
        <v>365</v>
      </c>
      <c r="C624" s="6" t="s">
        <v>366</v>
      </c>
      <c r="D624" s="17">
        <v>65974267651</v>
      </c>
      <c r="E624" s="6" t="s">
        <v>19</v>
      </c>
      <c r="F624" s="6" t="str">
        <f>IF(E624="BUY", "SELL", IF(E624="SELL", "BUY", ""))</f>
        <v>BUY</v>
      </c>
      <c r="G624" s="7">
        <v>146.00404399999999</v>
      </c>
      <c r="H624" s="7">
        <v>1000</v>
      </c>
      <c r="I624" s="11">
        <v>42629</v>
      </c>
      <c r="J624" s="9">
        <v>144.521072</v>
      </c>
      <c r="K624" s="9">
        <f t="shared" si="27"/>
        <v>989.84293887092622</v>
      </c>
      <c r="L624" s="10">
        <f t="shared" si="28"/>
        <v>-1.0157061129073781E-2</v>
      </c>
      <c r="M624" s="10">
        <f t="shared" si="29"/>
        <v>1.0157061129073781E-2</v>
      </c>
      <c r="N624" s="6">
        <f>DATEDIF(A624, I624, "d")</f>
        <v>51</v>
      </c>
    </row>
    <row r="625" spans="1:14" ht="14.25">
      <c r="A625" s="5">
        <v>42578</v>
      </c>
      <c r="B625" s="6" t="s">
        <v>483</v>
      </c>
      <c r="C625" s="6" t="s">
        <v>484</v>
      </c>
      <c r="D625" s="17">
        <v>128534930595</v>
      </c>
      <c r="E625" s="6" t="s">
        <v>19</v>
      </c>
      <c r="F625" s="6" t="str">
        <f>IF(E625="BUY", "SELL", IF(E625="SELL", "BUY", ""))</f>
        <v>BUY</v>
      </c>
      <c r="G625" s="7">
        <v>71.078986999999998</v>
      </c>
      <c r="H625" s="7">
        <v>1000</v>
      </c>
      <c r="I625" s="5">
        <v>42628</v>
      </c>
      <c r="J625" s="9">
        <v>62.761786999999998</v>
      </c>
      <c r="K625" s="9">
        <f t="shared" si="27"/>
        <v>882.98651470651942</v>
      </c>
      <c r="L625" s="10">
        <f t="shared" si="28"/>
        <v>-0.11701348529348059</v>
      </c>
      <c r="M625" s="10">
        <f t="shared" si="29"/>
        <v>0.11701348529348059</v>
      </c>
      <c r="N625" s="6">
        <f>DATEDIF(A625, I625, "d")</f>
        <v>50</v>
      </c>
    </row>
    <row r="626" spans="1:14" ht="14.25">
      <c r="A626" s="5">
        <v>42578</v>
      </c>
      <c r="B626" s="6" t="s">
        <v>163</v>
      </c>
      <c r="C626" s="6" t="s">
        <v>164</v>
      </c>
      <c r="D626" s="17">
        <v>725893281281</v>
      </c>
      <c r="E626" s="6" t="s">
        <v>16</v>
      </c>
      <c r="F626" s="6" t="str">
        <f>IF(E626="BUY", "SELL", IF(E626="SELL", "BUY", ""))</f>
        <v>SELL</v>
      </c>
      <c r="G626" s="7">
        <v>123.339996</v>
      </c>
      <c r="H626" s="7">
        <v>1000</v>
      </c>
      <c r="I626" s="5">
        <v>42685</v>
      </c>
      <c r="J626" s="9">
        <v>119.019997</v>
      </c>
      <c r="K626" s="9">
        <f t="shared" si="27"/>
        <v>964.9748731952285</v>
      </c>
      <c r="L626" s="10">
        <f t="shared" si="28"/>
        <v>3.5025126804771503E-2</v>
      </c>
      <c r="M626" s="10">
        <f t="shared" si="29"/>
        <v>-3.5025126804771503E-2</v>
      </c>
      <c r="N626" s="6">
        <f>DATEDIF(A626, I626, "d")</f>
        <v>107</v>
      </c>
    </row>
    <row r="627" spans="1:14" ht="14.25">
      <c r="A627" s="5">
        <v>42578</v>
      </c>
      <c r="B627" s="6" t="s">
        <v>949</v>
      </c>
      <c r="C627" s="6" t="s">
        <v>950</v>
      </c>
      <c r="D627" s="17">
        <v>32861127774</v>
      </c>
      <c r="E627" s="6" t="s">
        <v>16</v>
      </c>
      <c r="F627" s="6" t="str">
        <f>IF(E627="BUY", "SELL", IF(E627="SELL", "BUY", ""))</f>
        <v>SELL</v>
      </c>
      <c r="G627" s="7">
        <v>93.81</v>
      </c>
      <c r="H627" s="7">
        <v>1000</v>
      </c>
      <c r="I627" s="5">
        <v>42650</v>
      </c>
      <c r="J627" s="9">
        <v>83.2</v>
      </c>
      <c r="K627" s="9">
        <f t="shared" si="27"/>
        <v>886.89905127385134</v>
      </c>
      <c r="L627" s="10">
        <f t="shared" si="28"/>
        <v>0.11310094872614866</v>
      </c>
      <c r="M627" s="10">
        <f t="shared" si="29"/>
        <v>-0.11310094872614866</v>
      </c>
      <c r="N627" s="6">
        <f>DATEDIF(A627, I627, "d")</f>
        <v>72</v>
      </c>
    </row>
    <row r="628" spans="1:14" ht="14.25">
      <c r="A628" s="11">
        <v>42578</v>
      </c>
      <c r="B628" s="6" t="s">
        <v>951</v>
      </c>
      <c r="C628" s="6" t="s">
        <v>952</v>
      </c>
      <c r="D628" s="17">
        <v>147075647373</v>
      </c>
      <c r="E628" s="12" t="s">
        <v>16</v>
      </c>
      <c r="F628" s="13" t="str">
        <f>IF(E628="BUY", "SELL", IF(E628="SELL", "BUY", ""))</f>
        <v>SELL</v>
      </c>
      <c r="G628" s="7">
        <v>86.88</v>
      </c>
      <c r="H628" s="7">
        <v>1000</v>
      </c>
      <c r="I628" s="11">
        <v>42773</v>
      </c>
      <c r="J628" s="9">
        <v>85.59</v>
      </c>
      <c r="K628" s="9">
        <f t="shared" si="27"/>
        <v>985.15193370165753</v>
      </c>
      <c r="L628" s="10">
        <f t="shared" si="28"/>
        <v>1.4848066298342474E-2</v>
      </c>
      <c r="M628" s="10">
        <f t="shared" si="29"/>
        <v>-1.4848066298342474E-2</v>
      </c>
      <c r="N628" s="6">
        <f>DATEDIF(A628, I628, "d")</f>
        <v>195</v>
      </c>
    </row>
    <row r="629" spans="1:14" ht="14.25">
      <c r="A629" s="5">
        <v>42579</v>
      </c>
      <c r="B629" s="6" t="s">
        <v>953</v>
      </c>
      <c r="C629" s="6" t="s">
        <v>954</v>
      </c>
      <c r="D629" s="17">
        <v>4477234950</v>
      </c>
      <c r="E629" s="6" t="s">
        <v>19</v>
      </c>
      <c r="F629" s="6" t="str">
        <f>IF(E629="BUY", "SELL", IF(E629="SELL", "BUY", ""))</f>
        <v>BUY</v>
      </c>
      <c r="G629" s="7">
        <v>25.950201</v>
      </c>
      <c r="H629" s="7">
        <v>1000</v>
      </c>
      <c r="I629" s="11">
        <v>43978</v>
      </c>
      <c r="J629" s="9">
        <v>28.694196999999999</v>
      </c>
      <c r="K629" s="9">
        <f t="shared" si="27"/>
        <v>1105.7408379996748</v>
      </c>
      <c r="L629" s="10">
        <f t="shared" si="28"/>
        <v>0.10574083799967479</v>
      </c>
      <c r="M629" s="10">
        <f t="shared" si="29"/>
        <v>-0.10574083799967479</v>
      </c>
      <c r="N629" s="6">
        <f>DATEDIF(A629, I629, "d")</f>
        <v>1399</v>
      </c>
    </row>
    <row r="630" spans="1:14" ht="14.25">
      <c r="A630" s="5">
        <v>42579</v>
      </c>
      <c r="B630" s="6" t="s">
        <v>231</v>
      </c>
      <c r="C630" s="6" t="s">
        <v>232</v>
      </c>
      <c r="D630" s="17">
        <v>2437434000</v>
      </c>
      <c r="E630" s="6" t="s">
        <v>19</v>
      </c>
      <c r="F630" s="6" t="str">
        <f>IF(E630="BUY", "SELL", IF(E630="SELL", "BUY", ""))</f>
        <v>BUY</v>
      </c>
      <c r="G630" s="7">
        <v>166.03</v>
      </c>
      <c r="H630" s="7">
        <v>1000</v>
      </c>
      <c r="I630" s="11">
        <v>42670</v>
      </c>
      <c r="J630" s="9">
        <v>143.19999999999999</v>
      </c>
      <c r="K630" s="9">
        <f t="shared" si="27"/>
        <v>862.4947298680961</v>
      </c>
      <c r="L630" s="10">
        <f t="shared" si="28"/>
        <v>-0.13750527013190389</v>
      </c>
      <c r="M630" s="10">
        <f t="shared" si="29"/>
        <v>0.13750527013190389</v>
      </c>
      <c r="N630" s="6">
        <f>DATEDIF(A630, I630, "d")</f>
        <v>91</v>
      </c>
    </row>
    <row r="631" spans="1:14" ht="14.25">
      <c r="A631" s="5">
        <v>42579</v>
      </c>
      <c r="B631" s="6" t="s">
        <v>97</v>
      </c>
      <c r="C631" s="6" t="s">
        <v>98</v>
      </c>
      <c r="D631" s="17">
        <v>47001843200</v>
      </c>
      <c r="E631" s="6" t="s">
        <v>19</v>
      </c>
      <c r="F631" s="6" t="str">
        <f>IF(E631="BUY", "SELL", IF(E631="SELL", "BUY", ""))</f>
        <v>BUY</v>
      </c>
      <c r="G631" s="7">
        <v>9.0565580000000008</v>
      </c>
      <c r="H631" s="7">
        <v>1000</v>
      </c>
      <c r="I631" s="11">
        <v>42621</v>
      </c>
      <c r="J631" s="9">
        <v>9.0708079999999995</v>
      </c>
      <c r="K631" s="9">
        <f t="shared" si="27"/>
        <v>1001.5734454524554</v>
      </c>
      <c r="L631" s="10">
        <f t="shared" si="28"/>
        <v>1.5734454524554166E-3</v>
      </c>
      <c r="M631" s="10">
        <f t="shared" si="29"/>
        <v>-1.5734454524554166E-3</v>
      </c>
      <c r="N631" s="6">
        <f>DATEDIF(A631, I631, "d")</f>
        <v>42</v>
      </c>
    </row>
    <row r="632" spans="1:14" ht="14.25">
      <c r="A632" s="5">
        <v>42579</v>
      </c>
      <c r="B632" s="6" t="s">
        <v>259</v>
      </c>
      <c r="C632" s="6" t="s">
        <v>260</v>
      </c>
      <c r="D632" s="17">
        <v>368710378051</v>
      </c>
      <c r="E632" s="6" t="s">
        <v>19</v>
      </c>
      <c r="F632" s="6" t="str">
        <f>IF(E632="BUY", "SELL", IF(E632="SELL", "BUY", ""))</f>
        <v>BUY</v>
      </c>
      <c r="G632" s="7">
        <v>92.153808999999995</v>
      </c>
      <c r="H632" s="7">
        <v>1000</v>
      </c>
      <c r="I632" s="5">
        <v>42633</v>
      </c>
      <c r="J632" s="9">
        <v>96.453864999999993</v>
      </c>
      <c r="K632" s="9">
        <f t="shared" si="27"/>
        <v>1046.66172832856</v>
      </c>
      <c r="L632" s="10">
        <f t="shared" si="28"/>
        <v>4.6661728328560005E-2</v>
      </c>
      <c r="M632" s="10">
        <f t="shared" si="29"/>
        <v>-4.6661728328560005E-2</v>
      </c>
      <c r="N632" s="6">
        <f>DATEDIF(A632, I632, "d")</f>
        <v>54</v>
      </c>
    </row>
    <row r="633" spans="1:14" ht="14.25">
      <c r="A633" s="5">
        <v>42579</v>
      </c>
      <c r="B633" s="6" t="s">
        <v>485</v>
      </c>
      <c r="C633" s="6" t="s">
        <v>486</v>
      </c>
      <c r="D633" s="17">
        <v>161091919804</v>
      </c>
      <c r="E633" s="6" t="s">
        <v>19</v>
      </c>
      <c r="F633" s="6" t="str">
        <f>IF(E633="BUY", "SELL", IF(E633="SELL", "BUY", ""))</f>
        <v>BUY</v>
      </c>
      <c r="G633" s="7">
        <v>51.432796000000003</v>
      </c>
      <c r="H633" s="7">
        <v>1000</v>
      </c>
      <c r="I633" s="5">
        <v>42585</v>
      </c>
      <c r="J633" s="9">
        <v>50.783501000000001</v>
      </c>
      <c r="K633" s="9">
        <f t="shared" si="27"/>
        <v>987.3758564477032</v>
      </c>
      <c r="L633" s="10">
        <f t="shared" si="28"/>
        <v>-1.2624143552296801E-2</v>
      </c>
      <c r="M633" s="10">
        <f t="shared" si="29"/>
        <v>1.2624143552296801E-2</v>
      </c>
      <c r="N633" s="6">
        <f>DATEDIF(A633, I633, "d")</f>
        <v>6</v>
      </c>
    </row>
    <row r="634" spans="1:14" ht="14.25">
      <c r="A634" s="5">
        <v>42579</v>
      </c>
      <c r="B634" s="6" t="s">
        <v>955</v>
      </c>
      <c r="C634" s="6" t="s">
        <v>956</v>
      </c>
      <c r="D634" s="17">
        <v>2479116170</v>
      </c>
      <c r="E634" s="6" t="s">
        <v>16</v>
      </c>
      <c r="F634" s="6" t="str">
        <f>IF(E634="BUY", "SELL", IF(E634="SELL", "BUY", ""))</f>
        <v>SELL</v>
      </c>
      <c r="G634" s="7">
        <v>28.004784000000001</v>
      </c>
      <c r="H634" s="7">
        <v>1000</v>
      </c>
      <c r="I634" s="5">
        <v>43160</v>
      </c>
      <c r="J634" s="9">
        <v>16.308817000000001</v>
      </c>
      <c r="K634" s="9">
        <f t="shared" si="27"/>
        <v>582.3582499332972</v>
      </c>
      <c r="L634" s="10">
        <f t="shared" si="28"/>
        <v>0.41764175006670279</v>
      </c>
      <c r="M634" s="10">
        <f t="shared" si="29"/>
        <v>-0.41764175006670279</v>
      </c>
      <c r="N634" s="6">
        <f>DATEDIF(A634, I634, "d")</f>
        <v>581</v>
      </c>
    </row>
    <row r="635" spans="1:14" ht="14.25">
      <c r="A635" s="5">
        <v>42579</v>
      </c>
      <c r="B635" s="6" t="s">
        <v>593</v>
      </c>
      <c r="C635" s="6" t="s">
        <v>594</v>
      </c>
      <c r="D635" s="17">
        <v>105496859280</v>
      </c>
      <c r="E635" s="6" t="s">
        <v>19</v>
      </c>
      <c r="F635" s="6" t="str">
        <f>IF(E635="BUY", "SELL", IF(E635="SELL", "BUY", ""))</f>
        <v>BUY</v>
      </c>
      <c r="G635" s="7">
        <v>105.98851000000001</v>
      </c>
      <c r="H635" s="7">
        <v>1000</v>
      </c>
      <c r="I635" s="5">
        <v>43859</v>
      </c>
      <c r="J635" s="9">
        <v>202.41239899999999</v>
      </c>
      <c r="K635" s="9">
        <f t="shared" si="27"/>
        <v>1909.7579445168158</v>
      </c>
      <c r="L635" s="10">
        <f t="shared" si="28"/>
        <v>0.9097579445168158</v>
      </c>
      <c r="M635" s="10">
        <f t="shared" si="29"/>
        <v>-0.9097579445168158</v>
      </c>
      <c r="N635" s="6">
        <f>DATEDIF(A635, I635, "d")</f>
        <v>1280</v>
      </c>
    </row>
    <row r="636" spans="1:14" ht="14.25">
      <c r="A636" s="11">
        <v>42579</v>
      </c>
      <c r="B636" s="6" t="s">
        <v>611</v>
      </c>
      <c r="C636" s="6" t="s">
        <v>612</v>
      </c>
      <c r="D636" s="17">
        <v>3317700214</v>
      </c>
      <c r="E636" s="13" t="s">
        <v>19</v>
      </c>
      <c r="F636" s="12" t="str">
        <f>IF(E636="BUY", "SELL", IF(E636="SELL", "BUY", ""))</f>
        <v>BUY</v>
      </c>
      <c r="G636" s="7">
        <v>35.75</v>
      </c>
      <c r="H636" s="7">
        <v>1000</v>
      </c>
      <c r="I636" s="11">
        <v>42664</v>
      </c>
      <c r="J636" s="9">
        <v>32.959999000000003</v>
      </c>
      <c r="K636" s="9">
        <f t="shared" si="27"/>
        <v>921.95801398601418</v>
      </c>
      <c r="L636" s="10">
        <f t="shared" si="28"/>
        <v>-7.804198601398582E-2</v>
      </c>
      <c r="M636" s="10">
        <f t="shared" si="29"/>
        <v>7.804198601398582E-2</v>
      </c>
      <c r="N636" s="6">
        <f>DATEDIF(A636, I636, "d")</f>
        <v>85</v>
      </c>
    </row>
    <row r="637" spans="1:14" ht="14.25">
      <c r="A637" s="11">
        <v>42579</v>
      </c>
      <c r="B637" s="6" t="s">
        <v>957</v>
      </c>
      <c r="C637" s="6" t="s">
        <v>958</v>
      </c>
      <c r="D637" s="17">
        <v>21169802220</v>
      </c>
      <c r="E637" s="13" t="s">
        <v>19</v>
      </c>
      <c r="F637" s="12" t="str">
        <f>IF(E637="BUY", "SELL", IF(E637="SELL", "BUY", ""))</f>
        <v>BUY</v>
      </c>
      <c r="G637" s="7">
        <v>111.832855</v>
      </c>
      <c r="H637" s="7">
        <v>1000</v>
      </c>
      <c r="I637" s="11">
        <v>44592</v>
      </c>
      <c r="J637" s="9">
        <v>228.83660900000001</v>
      </c>
      <c r="K637" s="9">
        <f t="shared" si="27"/>
        <v>2046.2377447128576</v>
      </c>
      <c r="L637" s="10">
        <f t="shared" si="28"/>
        <v>1.0462377447128577</v>
      </c>
      <c r="M637" s="10">
        <f t="shared" si="29"/>
        <v>-1.0462377447128577</v>
      </c>
      <c r="N637" s="6">
        <f>DATEDIF(A637, I637, "d")</f>
        <v>2013</v>
      </c>
    </row>
    <row r="638" spans="1:14" ht="14.25">
      <c r="A638" s="5">
        <v>42583</v>
      </c>
      <c r="B638" s="6" t="s">
        <v>491</v>
      </c>
      <c r="C638" s="6" t="s">
        <v>492</v>
      </c>
      <c r="D638" s="17">
        <v>77035920000</v>
      </c>
      <c r="E638" s="6" t="s">
        <v>16</v>
      </c>
      <c r="F638" s="6" t="str">
        <f>IF(E638="BUY", "SELL", IF(E638="SELL", "BUY", ""))</f>
        <v>SELL</v>
      </c>
      <c r="G638" s="7">
        <v>114.69</v>
      </c>
      <c r="H638" s="7">
        <v>1000</v>
      </c>
      <c r="I638" s="11">
        <v>42654</v>
      </c>
      <c r="J638" s="9">
        <v>101.64</v>
      </c>
      <c r="K638" s="9">
        <f t="shared" si="27"/>
        <v>886.21501438660744</v>
      </c>
      <c r="L638" s="10">
        <f t="shared" si="28"/>
        <v>0.11378498561339256</v>
      </c>
      <c r="M638" s="10">
        <f t="shared" si="29"/>
        <v>-0.11378498561339256</v>
      </c>
      <c r="N638" s="6">
        <f>DATEDIF(A638, I638, "d")</f>
        <v>71</v>
      </c>
    </row>
    <row r="639" spans="1:14" ht="14.25">
      <c r="A639" s="5">
        <v>42583</v>
      </c>
      <c r="B639" s="6" t="s">
        <v>959</v>
      </c>
      <c r="C639" s="6" t="s">
        <v>960</v>
      </c>
      <c r="D639" s="17">
        <v>864865940</v>
      </c>
      <c r="E639" s="6" t="s">
        <v>16</v>
      </c>
      <c r="F639" s="6" t="str">
        <f>IF(E639="BUY", "SELL", IF(E639="SELL", "BUY", ""))</f>
        <v>SELL</v>
      </c>
      <c r="G639" s="7">
        <v>53.563889000000003</v>
      </c>
      <c r="H639" s="7">
        <v>1000</v>
      </c>
      <c r="I639" s="11">
        <v>44727</v>
      </c>
      <c r="J639" s="9">
        <v>20.744478000000001</v>
      </c>
      <c r="K639" s="9">
        <f t="shared" si="27"/>
        <v>387.28476194101586</v>
      </c>
      <c r="L639" s="10">
        <f t="shared" si="28"/>
        <v>0.61271523805898409</v>
      </c>
      <c r="M639" s="10">
        <f t="shared" si="29"/>
        <v>-0.61271523805898409</v>
      </c>
      <c r="N639" s="6">
        <f>DATEDIF(A639, I639, "d")</f>
        <v>2144</v>
      </c>
    </row>
    <row r="640" spans="1:14" ht="14.25">
      <c r="A640" s="5">
        <v>42583</v>
      </c>
      <c r="B640" s="6" t="s">
        <v>961</v>
      </c>
      <c r="C640" s="6" t="s">
        <v>962</v>
      </c>
      <c r="D640" s="17">
        <v>918257120</v>
      </c>
      <c r="E640" s="6" t="s">
        <v>19</v>
      </c>
      <c r="F640" s="6" t="str">
        <f>IF(E640="BUY", "SELL", IF(E640="SELL", "BUY", ""))</f>
        <v>BUY</v>
      </c>
      <c r="G640" s="7">
        <v>8.6199999999999992</v>
      </c>
      <c r="H640" s="7">
        <v>1000</v>
      </c>
      <c r="I640" s="11">
        <v>44727</v>
      </c>
      <c r="J640" s="9">
        <v>5</v>
      </c>
      <c r="K640" s="9">
        <f t="shared" si="27"/>
        <v>580.04640371229709</v>
      </c>
      <c r="L640" s="10">
        <f t="shared" si="28"/>
        <v>-0.4199535962877029</v>
      </c>
      <c r="M640" s="10">
        <f t="shared" si="29"/>
        <v>0.4199535962877029</v>
      </c>
      <c r="N640" s="6">
        <f>DATEDIF(A640, I640, "d")</f>
        <v>2144</v>
      </c>
    </row>
    <row r="641" spans="1:14" ht="14.25">
      <c r="A641" s="5">
        <v>42583</v>
      </c>
      <c r="B641" s="6" t="s">
        <v>29</v>
      </c>
      <c r="C641" s="6" t="s">
        <v>30</v>
      </c>
      <c r="D641" s="17">
        <v>5559124200</v>
      </c>
      <c r="E641" s="6" t="s">
        <v>16</v>
      </c>
      <c r="F641" s="6" t="str">
        <f>IF(E641="BUY", "SELL", IF(E641="SELL", "BUY", ""))</f>
        <v>SELL</v>
      </c>
      <c r="G641" s="7">
        <v>38.009998000000003</v>
      </c>
      <c r="H641" s="7">
        <v>1000</v>
      </c>
      <c r="I641" s="5">
        <v>42744</v>
      </c>
      <c r="J641" s="9">
        <v>48.139999000000003</v>
      </c>
      <c r="K641" s="9">
        <f t="shared" si="27"/>
        <v>1266.5088538020968</v>
      </c>
      <c r="L641" s="10">
        <f t="shared" si="28"/>
        <v>-0.26650885380209682</v>
      </c>
      <c r="M641" s="10">
        <f t="shared" si="29"/>
        <v>0.26650885380209682</v>
      </c>
      <c r="N641" s="6">
        <f>DATEDIF(A641, I641, "d")</f>
        <v>161</v>
      </c>
    </row>
    <row r="642" spans="1:14" ht="14.25">
      <c r="A642" s="5">
        <v>42583</v>
      </c>
      <c r="B642" s="6" t="s">
        <v>583</v>
      </c>
      <c r="C642" s="6" t="s">
        <v>584</v>
      </c>
      <c r="D642" s="17">
        <v>872767280</v>
      </c>
      <c r="E642" s="6" t="s">
        <v>19</v>
      </c>
      <c r="F642" s="6" t="str">
        <f>IF(E642="BUY", "SELL", IF(E642="SELL", "BUY", ""))</f>
        <v>BUY</v>
      </c>
      <c r="G642" s="7">
        <v>7.9308360000000002</v>
      </c>
      <c r="H642" s="7">
        <v>1000</v>
      </c>
      <c r="I642" s="5">
        <v>43945</v>
      </c>
      <c r="J642" s="9">
        <v>4.6406790000000004</v>
      </c>
      <c r="K642" s="9">
        <f t="shared" si="27"/>
        <v>585.14373516234616</v>
      </c>
      <c r="L642" s="10">
        <f t="shared" si="28"/>
        <v>-0.41485626483765387</v>
      </c>
      <c r="M642" s="10">
        <f t="shared" si="29"/>
        <v>0.41485626483765387</v>
      </c>
      <c r="N642" s="6">
        <f>DATEDIF(A642, I642, "d")</f>
        <v>1362</v>
      </c>
    </row>
    <row r="643" spans="1:14" ht="14.25">
      <c r="A643" s="11">
        <v>42583</v>
      </c>
      <c r="B643" s="6" t="s">
        <v>357</v>
      </c>
      <c r="C643" s="6" t="s">
        <v>358</v>
      </c>
      <c r="D643" s="17">
        <v>682995534313</v>
      </c>
      <c r="E643" s="12" t="s">
        <v>16</v>
      </c>
      <c r="F643" s="13" t="str">
        <f>IF(E643="BUY", "SELL", IF(E643="SELL", "BUY", ""))</f>
        <v>SELL</v>
      </c>
      <c r="G643" s="7">
        <v>15.334</v>
      </c>
      <c r="H643" s="7">
        <v>1000</v>
      </c>
      <c r="I643" s="11">
        <v>42684</v>
      </c>
      <c r="J643" s="9">
        <v>12.356667</v>
      </c>
      <c r="K643" s="9">
        <f t="shared" ref="K643:K706" si="30">(H643/G643)*J643</f>
        <v>805.83455067170996</v>
      </c>
      <c r="L643" s="10">
        <f t="shared" ref="L643:L706" si="31">IF(F643="BUY",(K643-H643)/H643, IF(F643="SELL", (H643-K643)/H643, "Invalid"))</f>
        <v>0.19416544932829002</v>
      </c>
      <c r="M643" s="10">
        <f t="shared" ref="M643:M706" si="32">IF(E643="BUY",(K643-H643)/H643,IF(E643="SELL",(H643-K643)/H643,""))</f>
        <v>-0.19416544932829002</v>
      </c>
      <c r="N643" s="6">
        <f>DATEDIF(A643, I643, "d")</f>
        <v>101</v>
      </c>
    </row>
    <row r="644" spans="1:14" ht="14.25">
      <c r="A644" s="5">
        <v>42584</v>
      </c>
      <c r="B644" s="6" t="s">
        <v>963</v>
      </c>
      <c r="C644" s="6" t="s">
        <v>964</v>
      </c>
      <c r="D644" s="17">
        <v>19915522800</v>
      </c>
      <c r="E644" s="6" t="s">
        <v>16</v>
      </c>
      <c r="F644" s="6" t="str">
        <f>IF(E644="BUY", "SELL", IF(E644="SELL", "BUY", ""))</f>
        <v>SELL</v>
      </c>
      <c r="G644" s="7">
        <v>89.326179999999994</v>
      </c>
      <c r="H644" s="7">
        <v>1000</v>
      </c>
      <c r="I644" s="11">
        <v>44727</v>
      </c>
      <c r="J644" s="9">
        <v>129.62454199999999</v>
      </c>
      <c r="K644" s="9">
        <f t="shared" si="30"/>
        <v>1451.1371918064781</v>
      </c>
      <c r="L644" s="10">
        <f t="shared" si="31"/>
        <v>-0.4511371918064781</v>
      </c>
      <c r="M644" s="10">
        <f t="shared" si="32"/>
        <v>0.4511371918064781</v>
      </c>
      <c r="N644" s="6">
        <f>DATEDIF(A644, I644, "d")</f>
        <v>2143</v>
      </c>
    </row>
    <row r="645" spans="1:14" ht="14.25">
      <c r="A645" s="5">
        <v>42584</v>
      </c>
      <c r="B645" s="6" t="s">
        <v>903</v>
      </c>
      <c r="C645" s="6" t="s">
        <v>904</v>
      </c>
      <c r="D645" s="17">
        <v>10812732000</v>
      </c>
      <c r="E645" s="6" t="s">
        <v>19</v>
      </c>
      <c r="F645" s="6" t="str">
        <f>IF(E645="BUY", "SELL", IF(E645="SELL", "BUY", ""))</f>
        <v>BUY</v>
      </c>
      <c r="G645" s="7">
        <v>48.41</v>
      </c>
      <c r="H645" s="7">
        <v>1000</v>
      </c>
      <c r="I645" s="11">
        <v>42606</v>
      </c>
      <c r="J645" s="9">
        <v>47.139999000000003</v>
      </c>
      <c r="K645" s="9">
        <f t="shared" si="30"/>
        <v>973.76573022102878</v>
      </c>
      <c r="L645" s="10">
        <f t="shared" si="31"/>
        <v>-2.6234269778971225E-2</v>
      </c>
      <c r="M645" s="10">
        <f t="shared" si="32"/>
        <v>2.6234269778971225E-2</v>
      </c>
      <c r="N645" s="6">
        <f>DATEDIF(A645, I645, "d")</f>
        <v>22</v>
      </c>
    </row>
    <row r="646" spans="1:14" ht="14.25">
      <c r="A646" s="5">
        <v>42584</v>
      </c>
      <c r="B646" s="6" t="s">
        <v>367</v>
      </c>
      <c r="C646" s="6" t="s">
        <v>368</v>
      </c>
      <c r="D646" s="17">
        <v>46040772280</v>
      </c>
      <c r="E646" s="6" t="s">
        <v>19</v>
      </c>
      <c r="F646" s="6" t="str">
        <f>IF(E646="BUY", "SELL", IF(E646="SELL", "BUY", ""))</f>
        <v>BUY</v>
      </c>
      <c r="G646" s="7">
        <v>25.347403</v>
      </c>
      <c r="H646" s="7">
        <v>1000</v>
      </c>
      <c r="I646" s="11">
        <v>42633</v>
      </c>
      <c r="J646" s="9">
        <v>27.124956000000001</v>
      </c>
      <c r="K646" s="9">
        <f t="shared" si="30"/>
        <v>1070.1276182021488</v>
      </c>
      <c r="L646" s="10">
        <f t="shared" si="31"/>
        <v>7.0127618202148828E-2</v>
      </c>
      <c r="M646" s="10">
        <f t="shared" si="32"/>
        <v>-7.0127618202148828E-2</v>
      </c>
      <c r="N646" s="6">
        <f>DATEDIF(A646, I646, "d")</f>
        <v>49</v>
      </c>
    </row>
    <row r="647" spans="1:14" ht="14.25">
      <c r="A647" s="5">
        <v>42584</v>
      </c>
      <c r="B647" s="6" t="s">
        <v>965</v>
      </c>
      <c r="C647" s="6" t="s">
        <v>966</v>
      </c>
      <c r="D647" s="17">
        <v>42290881167</v>
      </c>
      <c r="E647" s="6" t="s">
        <v>16</v>
      </c>
      <c r="F647" s="6" t="str">
        <f>IF(E647="BUY", "SELL", IF(E647="SELL", "BUY", ""))</f>
        <v>SELL</v>
      </c>
      <c r="G647" s="7">
        <v>44.528686999999998</v>
      </c>
      <c r="H647" s="7">
        <v>1000</v>
      </c>
      <c r="I647" s="5">
        <v>42901</v>
      </c>
      <c r="J647" s="9">
        <v>46.804226</v>
      </c>
      <c r="K647" s="9">
        <f t="shared" si="30"/>
        <v>1051.1027643819814</v>
      </c>
      <c r="L647" s="10">
        <f t="shared" si="31"/>
        <v>-5.1102764381981386E-2</v>
      </c>
      <c r="M647" s="10">
        <f t="shared" si="32"/>
        <v>5.1102764381981386E-2</v>
      </c>
      <c r="N647" s="6">
        <f>DATEDIF(A647, I647, "d")</f>
        <v>317</v>
      </c>
    </row>
    <row r="648" spans="1:14" ht="14.25">
      <c r="A648" s="5">
        <v>42584</v>
      </c>
      <c r="B648" s="6" t="s">
        <v>967</v>
      </c>
      <c r="C648" s="6" t="s">
        <v>968</v>
      </c>
      <c r="D648" s="17">
        <v>31127471980</v>
      </c>
      <c r="E648" s="6" t="s">
        <v>19</v>
      </c>
      <c r="F648" s="6" t="str">
        <f>IF(E648="BUY", "SELL", IF(E648="SELL", "BUY", ""))</f>
        <v>BUY</v>
      </c>
      <c r="G648" s="7">
        <v>49.900002000000001</v>
      </c>
      <c r="H648" s="7">
        <v>1000</v>
      </c>
      <c r="I648" s="11">
        <v>44727</v>
      </c>
      <c r="J648" s="9">
        <v>51.119999</v>
      </c>
      <c r="K648" s="9">
        <f t="shared" si="30"/>
        <v>1024.4488366954374</v>
      </c>
      <c r="L648" s="10">
        <f t="shared" si="31"/>
        <v>2.4448836695437421E-2</v>
      </c>
      <c r="M648" s="10">
        <f t="shared" si="32"/>
        <v>-2.4448836695437421E-2</v>
      </c>
      <c r="N648" s="6">
        <f>DATEDIF(A648, I648, "d")</f>
        <v>2143</v>
      </c>
    </row>
    <row r="649" spans="1:14" ht="14.25">
      <c r="A649" s="11">
        <v>42584</v>
      </c>
      <c r="B649" s="6" t="s">
        <v>689</v>
      </c>
      <c r="C649" s="6" t="s">
        <v>690</v>
      </c>
      <c r="D649" s="17">
        <v>7014261407</v>
      </c>
      <c r="E649" s="13" t="s">
        <v>19</v>
      </c>
      <c r="F649" s="12" t="str">
        <f>IF(E649="BUY", "SELL", IF(E649="SELL", "BUY", ""))</f>
        <v>BUY</v>
      </c>
      <c r="G649" s="7">
        <v>37.222270999999999</v>
      </c>
      <c r="H649" s="7">
        <v>1000</v>
      </c>
      <c r="I649" s="11">
        <v>43885</v>
      </c>
      <c r="J649" s="9">
        <v>65.134429999999995</v>
      </c>
      <c r="K649" s="9">
        <f t="shared" si="30"/>
        <v>1749.8779158316268</v>
      </c>
      <c r="L649" s="10">
        <f t="shared" si="31"/>
        <v>0.74987791583162677</v>
      </c>
      <c r="M649" s="10">
        <f t="shared" si="32"/>
        <v>-0.74987791583162677</v>
      </c>
      <c r="N649" s="6">
        <f>DATEDIF(A649, I649, "d")</f>
        <v>1301</v>
      </c>
    </row>
    <row r="650" spans="1:14" ht="14.25">
      <c r="A650" s="11">
        <v>42584</v>
      </c>
      <c r="B650" s="6" t="s">
        <v>705</v>
      </c>
      <c r="C650" s="6" t="s">
        <v>706</v>
      </c>
      <c r="D650" s="17">
        <v>12714296062</v>
      </c>
      <c r="E650" s="13" t="s">
        <v>19</v>
      </c>
      <c r="F650" s="12" t="str">
        <f>IF(E650="BUY", "SELL", IF(E650="SELL", "BUY", ""))</f>
        <v>BUY</v>
      </c>
      <c r="G650" s="7">
        <v>39.735176000000003</v>
      </c>
      <c r="H650" s="7">
        <v>1000</v>
      </c>
      <c r="I650" s="11">
        <v>42620</v>
      </c>
      <c r="J650" s="9">
        <v>47.011870999999999</v>
      </c>
      <c r="K650" s="9">
        <f t="shared" si="30"/>
        <v>1183.1298041815644</v>
      </c>
      <c r="L650" s="10">
        <f t="shared" si="31"/>
        <v>0.18312980418156438</v>
      </c>
      <c r="M650" s="10">
        <f t="shared" si="32"/>
        <v>-0.18312980418156438</v>
      </c>
      <c r="N650" s="6">
        <f>DATEDIF(A650, I650, "d")</f>
        <v>36</v>
      </c>
    </row>
    <row r="651" spans="1:14" ht="14.25">
      <c r="A651" s="5">
        <v>42585</v>
      </c>
      <c r="B651" s="6" t="s">
        <v>433</v>
      </c>
      <c r="C651" s="6" t="s">
        <v>434</v>
      </c>
      <c r="D651" s="17">
        <v>264890507807</v>
      </c>
      <c r="E651" s="6" t="s">
        <v>16</v>
      </c>
      <c r="F651" s="6" t="str">
        <f>IF(E651="BUY", "SELL", IF(E651="SELL", "BUY", ""))</f>
        <v>SELL</v>
      </c>
      <c r="G651" s="7">
        <v>48.980080000000001</v>
      </c>
      <c r="H651" s="7">
        <v>1000</v>
      </c>
      <c r="I651" s="11">
        <v>43181</v>
      </c>
      <c r="J651" s="9">
        <v>76.044021999999998</v>
      </c>
      <c r="K651" s="9">
        <f t="shared" si="30"/>
        <v>1552.5499754185782</v>
      </c>
      <c r="L651" s="10">
        <f t="shared" si="31"/>
        <v>-0.5525499754185782</v>
      </c>
      <c r="M651" s="10">
        <f t="shared" si="32"/>
        <v>0.5525499754185782</v>
      </c>
      <c r="N651" s="6">
        <f>DATEDIF(A651, I651, "d")</f>
        <v>596</v>
      </c>
    </row>
    <row r="652" spans="1:14" ht="14.25">
      <c r="A652" s="5">
        <v>42585</v>
      </c>
      <c r="B652" s="6" t="s">
        <v>279</v>
      </c>
      <c r="C652" s="6" t="s">
        <v>280</v>
      </c>
      <c r="D652" s="17">
        <v>19004321250</v>
      </c>
      <c r="E652" s="6" t="s">
        <v>16</v>
      </c>
      <c r="F652" s="6" t="str">
        <f>IF(E652="BUY", "SELL", IF(E652="SELL", "BUY", ""))</f>
        <v>SELL</v>
      </c>
      <c r="G652" s="7">
        <v>109.21</v>
      </c>
      <c r="H652" s="7">
        <v>1000</v>
      </c>
      <c r="I652" s="5">
        <v>42671</v>
      </c>
      <c r="J652" s="9">
        <v>99.45</v>
      </c>
      <c r="K652" s="9">
        <f t="shared" si="30"/>
        <v>910.63089460672109</v>
      </c>
      <c r="L652" s="10">
        <f t="shared" si="31"/>
        <v>8.9369105393278914E-2</v>
      </c>
      <c r="M652" s="10">
        <f t="shared" si="32"/>
        <v>-8.9369105393278914E-2</v>
      </c>
      <c r="N652" s="6">
        <f>DATEDIF(A652, I652, "d")</f>
        <v>86</v>
      </c>
    </row>
    <row r="653" spans="1:14" ht="14.25">
      <c r="A653" s="5">
        <v>42585</v>
      </c>
      <c r="B653" s="6" t="s">
        <v>317</v>
      </c>
      <c r="C653" s="6" t="s">
        <v>318</v>
      </c>
      <c r="D653" s="17">
        <v>851948643</v>
      </c>
      <c r="E653" s="6" t="s">
        <v>19</v>
      </c>
      <c r="F653" s="6" t="str">
        <f>IF(E653="BUY", "SELL", IF(E653="SELL", "BUY", ""))</f>
        <v>BUY</v>
      </c>
      <c r="G653" s="7">
        <v>58.435851999999997</v>
      </c>
      <c r="H653" s="7">
        <v>1000</v>
      </c>
      <c r="I653" s="11">
        <v>43662</v>
      </c>
      <c r="J653" s="9">
        <v>84.503203999999997</v>
      </c>
      <c r="K653" s="9">
        <f t="shared" si="30"/>
        <v>1446.0849137615037</v>
      </c>
      <c r="L653" s="10">
        <f t="shared" si="31"/>
        <v>0.44608491376150367</v>
      </c>
      <c r="M653" s="10">
        <f t="shared" si="32"/>
        <v>-0.44608491376150367</v>
      </c>
      <c r="N653" s="6">
        <f>DATEDIF(A653, I653, "d")</f>
        <v>1077</v>
      </c>
    </row>
    <row r="654" spans="1:14" ht="14.25">
      <c r="A654" s="5">
        <v>42585</v>
      </c>
      <c r="B654" s="6" t="s">
        <v>463</v>
      </c>
      <c r="C654" s="6" t="s">
        <v>464</v>
      </c>
      <c r="D654" s="17">
        <v>19186121370</v>
      </c>
      <c r="E654" s="6" t="s">
        <v>19</v>
      </c>
      <c r="F654" s="6" t="str">
        <f>IF(E654="BUY", "SELL", IF(E654="SELL", "BUY", ""))</f>
        <v>BUY</v>
      </c>
      <c r="G654" s="7">
        <v>50.293242999999997</v>
      </c>
      <c r="H654" s="7">
        <v>1000</v>
      </c>
      <c r="I654" s="11">
        <v>42643</v>
      </c>
      <c r="J654" s="9">
        <v>50.790210999999999</v>
      </c>
      <c r="K654" s="9">
        <f t="shared" si="30"/>
        <v>1009.8814069317423</v>
      </c>
      <c r="L654" s="10">
        <f t="shared" si="31"/>
        <v>9.8814069317422759E-3</v>
      </c>
      <c r="M654" s="10">
        <f t="shared" si="32"/>
        <v>-9.8814069317422759E-3</v>
      </c>
      <c r="N654" s="6">
        <f>DATEDIF(A654, I654, "d")</f>
        <v>58</v>
      </c>
    </row>
    <row r="655" spans="1:14" ht="14.25">
      <c r="A655" s="5">
        <v>42585</v>
      </c>
      <c r="B655" s="6" t="s">
        <v>969</v>
      </c>
      <c r="C655" s="6" t="s">
        <v>970</v>
      </c>
      <c r="D655" s="17">
        <v>9100910560</v>
      </c>
      <c r="E655" s="6" t="s">
        <v>16</v>
      </c>
      <c r="F655" s="6" t="str">
        <f>IF(E655="BUY", "SELL", IF(E655="SELL", "BUY", ""))</f>
        <v>SELL</v>
      </c>
      <c r="G655" s="7">
        <v>13.84</v>
      </c>
      <c r="H655" s="7">
        <v>1000</v>
      </c>
      <c r="I655" s="11">
        <v>44333</v>
      </c>
      <c r="J655" s="9">
        <v>165.179993</v>
      </c>
      <c r="K655" s="9">
        <f t="shared" si="30"/>
        <v>11934.97059248555</v>
      </c>
      <c r="L655" s="10">
        <f t="shared" si="31"/>
        <v>-10.93497059248555</v>
      </c>
      <c r="M655" s="10">
        <f t="shared" si="32"/>
        <v>10.93497059248555</v>
      </c>
      <c r="N655" s="6">
        <f>DATEDIF(A655, I655, "d")</f>
        <v>1748</v>
      </c>
    </row>
    <row r="656" spans="1:14" ht="14.25">
      <c r="A656" s="5">
        <v>42585</v>
      </c>
      <c r="B656" s="6" t="s">
        <v>643</v>
      </c>
      <c r="C656" s="6" t="s">
        <v>644</v>
      </c>
      <c r="D656" s="17">
        <v>583698716</v>
      </c>
      <c r="E656" s="6" t="s">
        <v>16</v>
      </c>
      <c r="F656" s="6" t="str">
        <f>IF(E656="BUY", "SELL", IF(E656="SELL", "BUY", ""))</f>
        <v>SELL</v>
      </c>
      <c r="G656" s="7">
        <v>13.300000199999999</v>
      </c>
      <c r="H656" s="7">
        <v>1000</v>
      </c>
      <c r="I656" s="11">
        <v>42677</v>
      </c>
      <c r="J656" s="9">
        <v>11.9399996</v>
      </c>
      <c r="K656" s="9">
        <f t="shared" si="30"/>
        <v>897.74431732715311</v>
      </c>
      <c r="L656" s="10">
        <f t="shared" si="31"/>
        <v>0.10225568267284689</v>
      </c>
      <c r="M656" s="10">
        <f t="shared" si="32"/>
        <v>-0.10225568267284689</v>
      </c>
      <c r="N656" s="6">
        <f>DATEDIF(A656, I656, "d")</f>
        <v>92</v>
      </c>
    </row>
    <row r="657" spans="1:14" ht="14.25">
      <c r="A657" s="5">
        <v>42585</v>
      </c>
      <c r="B657" s="6" t="s">
        <v>971</v>
      </c>
      <c r="C657" s="6" t="s">
        <v>972</v>
      </c>
      <c r="D657" s="17">
        <v>347637164</v>
      </c>
      <c r="E657" s="6" t="s">
        <v>16</v>
      </c>
      <c r="F657" s="6" t="str">
        <f>IF(E657="BUY", "SELL", IF(E657="SELL", "BUY", ""))</f>
        <v>SELL</v>
      </c>
      <c r="G657" s="7">
        <v>106.599998</v>
      </c>
      <c r="H657" s="7">
        <v>1000</v>
      </c>
      <c r="I657" s="11">
        <v>43496</v>
      </c>
      <c r="J657" s="9">
        <v>75.400002000000001</v>
      </c>
      <c r="K657" s="9">
        <f t="shared" si="30"/>
        <v>707.31710520294769</v>
      </c>
      <c r="L657" s="10">
        <f t="shared" si="31"/>
        <v>0.29268289479705234</v>
      </c>
      <c r="M657" s="10">
        <f t="shared" si="32"/>
        <v>-0.29268289479705234</v>
      </c>
      <c r="N657" s="6">
        <f>DATEDIF(A657, I657, "d")</f>
        <v>911</v>
      </c>
    </row>
    <row r="658" spans="1:14" ht="14.25">
      <c r="A658" s="5">
        <v>42585</v>
      </c>
      <c r="B658" s="6" t="s">
        <v>485</v>
      </c>
      <c r="C658" s="6" t="s">
        <v>486</v>
      </c>
      <c r="D658" s="17">
        <v>161091919804</v>
      </c>
      <c r="E658" s="6" t="s">
        <v>16</v>
      </c>
      <c r="F658" s="6" t="str">
        <f>IF(E658="BUY", "SELL", IF(E658="SELL", "BUY", ""))</f>
        <v>SELL</v>
      </c>
      <c r="G658" s="7">
        <v>50.783501000000001</v>
      </c>
      <c r="H658" s="7">
        <v>1000</v>
      </c>
      <c r="I658" s="5">
        <v>42641</v>
      </c>
      <c r="J658" s="9">
        <v>49.529659000000002</v>
      </c>
      <c r="K658" s="9">
        <f t="shared" si="30"/>
        <v>975.31005197928357</v>
      </c>
      <c r="L658" s="10">
        <f t="shared" si="31"/>
        <v>2.4689948020716428E-2</v>
      </c>
      <c r="M658" s="10">
        <f t="shared" si="32"/>
        <v>-2.4689948020716428E-2</v>
      </c>
      <c r="N658" s="6">
        <f>DATEDIF(A658, I658, "d")</f>
        <v>56</v>
      </c>
    </row>
    <row r="659" spans="1:14" ht="14.25">
      <c r="A659" s="5">
        <v>42585</v>
      </c>
      <c r="B659" s="6" t="s">
        <v>973</v>
      </c>
      <c r="C659" s="6" t="s">
        <v>974</v>
      </c>
      <c r="D659" s="17">
        <v>1552158000</v>
      </c>
      <c r="E659" s="6" t="s">
        <v>19</v>
      </c>
      <c r="F659" s="6" t="str">
        <f>IF(E659="BUY", "SELL", IF(E659="SELL", "BUY", ""))</f>
        <v>BUY</v>
      </c>
      <c r="G659" s="7">
        <v>25.634526999999999</v>
      </c>
      <c r="H659" s="7">
        <v>1000</v>
      </c>
      <c r="I659" s="11">
        <v>43291</v>
      </c>
      <c r="J659" s="9">
        <v>34.796489999999999</v>
      </c>
      <c r="K659" s="9">
        <f t="shared" si="30"/>
        <v>1357.4071407676063</v>
      </c>
      <c r="L659" s="10">
        <f t="shared" si="31"/>
        <v>0.35740714076760627</v>
      </c>
      <c r="M659" s="10">
        <f t="shared" si="32"/>
        <v>-0.35740714076760627</v>
      </c>
      <c r="N659" s="6">
        <f>DATEDIF(A659, I659, "d")</f>
        <v>706</v>
      </c>
    </row>
    <row r="660" spans="1:14" ht="14.25">
      <c r="A660" s="5">
        <v>42586</v>
      </c>
      <c r="B660" s="6" t="s">
        <v>975</v>
      </c>
      <c r="C660" s="6" t="s">
        <v>976</v>
      </c>
      <c r="D660" s="17">
        <v>41108797800</v>
      </c>
      <c r="E660" s="6" t="s">
        <v>16</v>
      </c>
      <c r="F660" s="6" t="str">
        <f>IF(E660="BUY", "SELL", IF(E660="SELL", "BUY", ""))</f>
        <v>SELL</v>
      </c>
      <c r="G660" s="7">
        <v>22.875</v>
      </c>
      <c r="H660" s="7">
        <v>1000</v>
      </c>
      <c r="I660" s="11">
        <v>42704</v>
      </c>
      <c r="J660" s="9">
        <v>16.322500000000002</v>
      </c>
      <c r="K660" s="9">
        <f t="shared" si="30"/>
        <v>713.55191256830608</v>
      </c>
      <c r="L660" s="10">
        <f t="shared" si="31"/>
        <v>0.28644808743169392</v>
      </c>
      <c r="M660" s="10">
        <f t="shared" si="32"/>
        <v>-0.28644808743169392</v>
      </c>
      <c r="N660" s="6">
        <f>DATEDIF(A660, I660, "d")</f>
        <v>118</v>
      </c>
    </row>
    <row r="661" spans="1:14" ht="14.25">
      <c r="A661" s="5">
        <v>42586</v>
      </c>
      <c r="B661" s="6" t="s">
        <v>977</v>
      </c>
      <c r="C661" s="6" t="s">
        <v>978</v>
      </c>
      <c r="D661" s="17">
        <v>3405604000</v>
      </c>
      <c r="E661" s="6" t="s">
        <v>19</v>
      </c>
      <c r="F661" s="6" t="str">
        <f>IF(E661="BUY", "SELL", IF(E661="SELL", "BUY", ""))</f>
        <v>BUY</v>
      </c>
      <c r="G661" s="7">
        <v>18.334959000000001</v>
      </c>
      <c r="H661" s="7">
        <v>1000</v>
      </c>
      <c r="I661" s="11">
        <v>43318</v>
      </c>
      <c r="J661" s="9">
        <v>11.152452</v>
      </c>
      <c r="K661" s="9">
        <f t="shared" si="30"/>
        <v>608.26162741896508</v>
      </c>
      <c r="L661" s="10">
        <f t="shared" si="31"/>
        <v>-0.39173837258103494</v>
      </c>
      <c r="M661" s="10">
        <f t="shared" si="32"/>
        <v>0.39173837258103494</v>
      </c>
      <c r="N661" s="6">
        <f>DATEDIF(A661, I661, "d")</f>
        <v>732</v>
      </c>
    </row>
    <row r="662" spans="1:14" ht="14.25">
      <c r="A662" s="5">
        <v>42586</v>
      </c>
      <c r="B662" s="6" t="s">
        <v>979</v>
      </c>
      <c r="C662" s="6" t="s">
        <v>980</v>
      </c>
      <c r="D662" s="17">
        <v>25042608000</v>
      </c>
      <c r="E662" s="6" t="s">
        <v>19</v>
      </c>
      <c r="F662" s="6" t="str">
        <f>IF(E662="BUY", "SELL", IF(E662="SELL", "BUY", ""))</f>
        <v>BUY</v>
      </c>
      <c r="G662" s="7">
        <v>15.112968</v>
      </c>
      <c r="H662" s="7">
        <v>1000</v>
      </c>
      <c r="I662" s="11">
        <v>42684</v>
      </c>
      <c r="J662" s="9">
        <v>15.003724</v>
      </c>
      <c r="K662" s="9">
        <f t="shared" si="30"/>
        <v>992.77150590142185</v>
      </c>
      <c r="L662" s="10">
        <f t="shared" si="31"/>
        <v>-7.2284940985781528E-3</v>
      </c>
      <c r="M662" s="10">
        <f t="shared" si="32"/>
        <v>7.2284940985781528E-3</v>
      </c>
      <c r="N662" s="6">
        <f>DATEDIF(A662, I662, "d")</f>
        <v>98</v>
      </c>
    </row>
    <row r="663" spans="1:14" ht="14.25">
      <c r="A663" s="5">
        <v>42586</v>
      </c>
      <c r="B663" s="6" t="s">
        <v>981</v>
      </c>
      <c r="C663" s="6" t="s">
        <v>982</v>
      </c>
      <c r="D663" s="17">
        <v>1526341772</v>
      </c>
      <c r="E663" s="6" t="s">
        <v>19</v>
      </c>
      <c r="F663" s="6" t="str">
        <f>IF(E663="BUY", "SELL", IF(E663="SELL", "BUY", ""))</f>
        <v>BUY</v>
      </c>
      <c r="G663" s="7">
        <v>33.770000000000003</v>
      </c>
      <c r="H663" s="7">
        <v>1000</v>
      </c>
      <c r="I663" s="11">
        <v>44727</v>
      </c>
      <c r="J663" s="9">
        <v>22.82</v>
      </c>
      <c r="K663" s="9">
        <f t="shared" si="30"/>
        <v>675.74770506366588</v>
      </c>
      <c r="L663" s="10">
        <f t="shared" si="31"/>
        <v>-0.32425229493633412</v>
      </c>
      <c r="M663" s="10">
        <f t="shared" si="32"/>
        <v>0.32425229493633412</v>
      </c>
      <c r="N663" s="6">
        <f>DATEDIF(A663, I663, "d")</f>
        <v>2141</v>
      </c>
    </row>
    <row r="664" spans="1:14" ht="14.25">
      <c r="A664" s="5">
        <v>42586</v>
      </c>
      <c r="B664" s="6" t="s">
        <v>221</v>
      </c>
      <c r="C664" s="6" t="s">
        <v>222</v>
      </c>
      <c r="D664" s="17">
        <v>47103450240</v>
      </c>
      <c r="E664" s="6" t="s">
        <v>19</v>
      </c>
      <c r="F664" s="6" t="str">
        <f>IF(E664="BUY", "SELL", IF(E664="SELL", "BUY", ""))</f>
        <v>BUY</v>
      </c>
      <c r="G664" s="7">
        <v>148.29</v>
      </c>
      <c r="H664" s="7">
        <v>1000</v>
      </c>
      <c r="I664" s="5">
        <v>42643</v>
      </c>
      <c r="J664" s="9">
        <v>151.26</v>
      </c>
      <c r="K664" s="9">
        <f t="shared" si="30"/>
        <v>1020.0283228808415</v>
      </c>
      <c r="L664" s="10">
        <f t="shared" si="31"/>
        <v>2.0028322880841529E-2</v>
      </c>
      <c r="M664" s="10">
        <f t="shared" si="32"/>
        <v>-2.0028322880841529E-2</v>
      </c>
      <c r="N664" s="6">
        <f>DATEDIF(A664, I664, "d")</f>
        <v>57</v>
      </c>
    </row>
    <row r="665" spans="1:14" ht="14.25">
      <c r="A665" s="11">
        <v>42586</v>
      </c>
      <c r="B665" s="6" t="s">
        <v>983</v>
      </c>
      <c r="C665" s="6" t="s">
        <v>984</v>
      </c>
      <c r="D665" s="17">
        <v>13674371280</v>
      </c>
      <c r="E665" s="13" t="s">
        <v>19</v>
      </c>
      <c r="F665" s="12" t="str">
        <f>IF(E665="BUY", "SELL", IF(E665="SELL", "BUY", ""))</f>
        <v>BUY</v>
      </c>
      <c r="G665" s="7">
        <v>46.666545999999997</v>
      </c>
      <c r="H665" s="7">
        <v>1000</v>
      </c>
      <c r="I665" s="11">
        <v>43657</v>
      </c>
      <c r="J665" s="9">
        <v>66.940582000000006</v>
      </c>
      <c r="K665" s="9">
        <f t="shared" si="30"/>
        <v>1434.44475192143</v>
      </c>
      <c r="L665" s="10">
        <f t="shared" si="31"/>
        <v>0.43444475192143001</v>
      </c>
      <c r="M665" s="10">
        <f t="shared" si="32"/>
        <v>-0.43444475192143001</v>
      </c>
      <c r="N665" s="6">
        <f>DATEDIF(A665, I665, "d")</f>
        <v>1071</v>
      </c>
    </row>
    <row r="666" spans="1:14" ht="14.25">
      <c r="A666" s="5">
        <v>42587</v>
      </c>
      <c r="B666" s="6" t="s">
        <v>375</v>
      </c>
      <c r="C666" s="6" t="s">
        <v>376</v>
      </c>
      <c r="D666" s="17">
        <v>3086150340</v>
      </c>
      <c r="E666" s="6" t="s">
        <v>19</v>
      </c>
      <c r="F666" s="6" t="str">
        <f>IF(E666="BUY", "SELL", IF(E666="SELL", "BUY", ""))</f>
        <v>BUY</v>
      </c>
      <c r="G666" s="7">
        <v>36.099018000000001</v>
      </c>
      <c r="H666" s="7">
        <v>1000</v>
      </c>
      <c r="I666" s="5">
        <v>42604</v>
      </c>
      <c r="J666" s="9">
        <v>43.219352999999998</v>
      </c>
      <c r="K666" s="9">
        <f t="shared" si="30"/>
        <v>1197.2445621650982</v>
      </c>
      <c r="L666" s="10">
        <f t="shared" si="31"/>
        <v>0.19724456216509817</v>
      </c>
      <c r="M666" s="10">
        <f t="shared" si="32"/>
        <v>-0.19724456216509817</v>
      </c>
      <c r="N666" s="6">
        <f>DATEDIF(A666, I666, "d")</f>
        <v>17</v>
      </c>
    </row>
    <row r="667" spans="1:14" ht="14.25">
      <c r="A667" s="5">
        <v>42604</v>
      </c>
      <c r="B667" s="6" t="s">
        <v>561</v>
      </c>
      <c r="C667" s="6" t="s">
        <v>562</v>
      </c>
      <c r="D667" s="17">
        <v>3368781112</v>
      </c>
      <c r="E667" s="6" t="s">
        <v>19</v>
      </c>
      <c r="F667" s="6" t="str">
        <f>IF(E667="BUY", "SELL", IF(E667="SELL", "BUY", ""))</f>
        <v>BUY</v>
      </c>
      <c r="G667" s="7">
        <v>14.375985</v>
      </c>
      <c r="H667" s="7">
        <v>1000</v>
      </c>
      <c r="I667" s="11">
        <v>42685</v>
      </c>
      <c r="J667" s="9">
        <v>12.831187</v>
      </c>
      <c r="K667" s="9">
        <f t="shared" si="30"/>
        <v>892.54315443428754</v>
      </c>
      <c r="L667" s="10">
        <f t="shared" si="31"/>
        <v>-0.10745684556571246</v>
      </c>
      <c r="M667" s="10">
        <f t="shared" si="32"/>
        <v>0.10745684556571246</v>
      </c>
      <c r="N667" s="6">
        <f>DATEDIF(A667, I667, "d")</f>
        <v>81</v>
      </c>
    </row>
    <row r="668" spans="1:14" ht="14.25">
      <c r="A668" s="5">
        <v>42604</v>
      </c>
      <c r="B668" s="6" t="s">
        <v>203</v>
      </c>
      <c r="C668" s="6" t="s">
        <v>204</v>
      </c>
      <c r="D668" s="17">
        <v>1696935000</v>
      </c>
      <c r="E668" s="6" t="s">
        <v>19</v>
      </c>
      <c r="F668" s="6" t="str">
        <f>IF(E668="BUY", "SELL", IF(E668="SELL", "BUY", ""))</f>
        <v>BUY</v>
      </c>
      <c r="G668" s="7">
        <v>14.44</v>
      </c>
      <c r="H668" s="7">
        <v>1000</v>
      </c>
      <c r="I668" s="11">
        <v>42649</v>
      </c>
      <c r="J668" s="9">
        <v>14.61</v>
      </c>
      <c r="K668" s="9">
        <f t="shared" si="30"/>
        <v>1011.7728531855956</v>
      </c>
      <c r="L668" s="10">
        <f t="shared" si="31"/>
        <v>1.1772853185595636E-2</v>
      </c>
      <c r="M668" s="10">
        <f t="shared" si="32"/>
        <v>-1.1772853185595636E-2</v>
      </c>
      <c r="N668" s="6">
        <f>DATEDIF(A668, I668, "d")</f>
        <v>45</v>
      </c>
    </row>
    <row r="669" spans="1:14" ht="14.25">
      <c r="A669" s="5">
        <v>42604</v>
      </c>
      <c r="B669" s="6" t="s">
        <v>985</v>
      </c>
      <c r="C669" s="6" t="s">
        <v>986</v>
      </c>
      <c r="D669" s="17">
        <v>5595228507</v>
      </c>
      <c r="E669" s="6" t="s">
        <v>19</v>
      </c>
      <c r="F669" s="6" t="str">
        <f>IF(E669="BUY", "SELL", IF(E669="SELL", "BUY", ""))</f>
        <v>BUY</v>
      </c>
      <c r="G669" s="7">
        <v>6.2197959999999997</v>
      </c>
      <c r="H669" s="7">
        <v>1000</v>
      </c>
      <c r="I669" s="5">
        <v>43067</v>
      </c>
      <c r="J669" s="9">
        <v>4.0735919999999997</v>
      </c>
      <c r="K669" s="9">
        <f t="shared" si="30"/>
        <v>654.93980831525664</v>
      </c>
      <c r="L669" s="10">
        <f t="shared" si="31"/>
        <v>-0.34506019168474333</v>
      </c>
      <c r="M669" s="10">
        <f t="shared" si="32"/>
        <v>0.34506019168474333</v>
      </c>
      <c r="N669" s="6">
        <f>DATEDIF(A669, I669, "d")</f>
        <v>463</v>
      </c>
    </row>
    <row r="670" spans="1:14" ht="14.25">
      <c r="A670" s="5">
        <v>42604</v>
      </c>
      <c r="B670" s="6" t="s">
        <v>987</v>
      </c>
      <c r="C670" s="6" t="s">
        <v>988</v>
      </c>
      <c r="D670" s="17">
        <v>2425545000</v>
      </c>
      <c r="E670" s="6" t="s">
        <v>16</v>
      </c>
      <c r="F670" s="6" t="str">
        <f>IF(E670="BUY", "SELL", IF(E670="SELL", "BUY", ""))</f>
        <v>SELL</v>
      </c>
      <c r="G670" s="7">
        <v>15</v>
      </c>
      <c r="H670" s="7">
        <v>1000</v>
      </c>
      <c r="I670" s="11">
        <v>43355</v>
      </c>
      <c r="J670" s="9">
        <v>33.01</v>
      </c>
      <c r="K670" s="9">
        <f t="shared" si="30"/>
        <v>2200.6666666666665</v>
      </c>
      <c r="L670" s="10">
        <f t="shared" si="31"/>
        <v>-1.2006666666666665</v>
      </c>
      <c r="M670" s="10">
        <f t="shared" si="32"/>
        <v>1.2006666666666665</v>
      </c>
      <c r="N670" s="6">
        <f>DATEDIF(A670, I670, "d")</f>
        <v>751</v>
      </c>
    </row>
    <row r="671" spans="1:14" ht="14.25">
      <c r="A671" s="5">
        <v>42604</v>
      </c>
      <c r="B671" s="6" t="s">
        <v>688</v>
      </c>
      <c r="C671" s="6" t="s">
        <v>577</v>
      </c>
      <c r="D671" s="17">
        <v>30623792366</v>
      </c>
      <c r="E671" s="6" t="s">
        <v>16</v>
      </c>
      <c r="F671" s="6" t="str">
        <f>IF(E671="BUY", "SELL", IF(E671="SELL", "BUY", ""))</f>
        <v>SELL</v>
      </c>
      <c r="G671" s="7">
        <v>11.580287999999999</v>
      </c>
      <c r="H671" s="7">
        <v>1000</v>
      </c>
      <c r="I671" s="5">
        <v>43600</v>
      </c>
      <c r="J671" s="9">
        <v>16.331982</v>
      </c>
      <c r="K671" s="9">
        <f t="shared" si="30"/>
        <v>1410.3260644294858</v>
      </c>
      <c r="L671" s="10">
        <f t="shared" si="31"/>
        <v>-0.41032606442948577</v>
      </c>
      <c r="M671" s="10">
        <f t="shared" si="32"/>
        <v>0.41032606442948577</v>
      </c>
      <c r="N671" s="6">
        <f>DATEDIF(A671, I671, "d")</f>
        <v>996</v>
      </c>
    </row>
    <row r="672" spans="1:14" ht="14.25">
      <c r="A672" s="5">
        <v>42604</v>
      </c>
      <c r="B672" s="6" t="s">
        <v>989</v>
      </c>
      <c r="C672" s="6" t="s">
        <v>990</v>
      </c>
      <c r="D672" s="17">
        <v>2082171299</v>
      </c>
      <c r="E672" s="6" t="s">
        <v>19</v>
      </c>
      <c r="F672" s="6" t="str">
        <f>IF(E672="BUY", "SELL", IF(E672="SELL", "BUY", ""))</f>
        <v>BUY</v>
      </c>
      <c r="G672" s="7">
        <v>16.049999</v>
      </c>
      <c r="H672" s="7">
        <v>1000</v>
      </c>
      <c r="I672" s="5">
        <v>42878</v>
      </c>
      <c r="J672" s="9">
        <v>22.08</v>
      </c>
      <c r="K672" s="9">
        <f t="shared" si="30"/>
        <v>1375.7010202928984</v>
      </c>
      <c r="L672" s="10">
        <f t="shared" si="31"/>
        <v>0.37570102029289842</v>
      </c>
      <c r="M672" s="10">
        <f t="shared" si="32"/>
        <v>-0.37570102029289842</v>
      </c>
      <c r="N672" s="6">
        <f>DATEDIF(A672, I672, "d")</f>
        <v>274</v>
      </c>
    </row>
    <row r="673" spans="1:14" ht="14.25">
      <c r="A673" s="5">
        <v>42604</v>
      </c>
      <c r="B673" s="6" t="s">
        <v>375</v>
      </c>
      <c r="C673" s="6" t="s">
        <v>376</v>
      </c>
      <c r="D673" s="17">
        <v>3086150340</v>
      </c>
      <c r="E673" s="6" t="s">
        <v>16</v>
      </c>
      <c r="F673" s="6" t="str">
        <f>IF(E673="BUY", "SELL", IF(E673="SELL", "BUY", ""))</f>
        <v>SELL</v>
      </c>
      <c r="G673" s="7">
        <v>43.219352999999998</v>
      </c>
      <c r="H673" s="7">
        <v>1000</v>
      </c>
      <c r="I673" s="5">
        <v>42723</v>
      </c>
      <c r="J673" s="9">
        <v>42.715049999999998</v>
      </c>
      <c r="K673" s="9">
        <f t="shared" si="30"/>
        <v>988.33154674943887</v>
      </c>
      <c r="L673" s="10">
        <f t="shared" si="31"/>
        <v>1.1668453250561128E-2</v>
      </c>
      <c r="M673" s="10">
        <f t="shared" si="32"/>
        <v>-1.1668453250561128E-2</v>
      </c>
      <c r="N673" s="6">
        <f>DATEDIF(A673, I673, "d")</f>
        <v>119</v>
      </c>
    </row>
    <row r="674" spans="1:14" ht="14.25">
      <c r="A674" s="5">
        <v>42604</v>
      </c>
      <c r="B674" s="6" t="s">
        <v>991</v>
      </c>
      <c r="C674" s="6" t="s">
        <v>992</v>
      </c>
      <c r="D674" s="17">
        <v>49527400000</v>
      </c>
      <c r="E674" s="6" t="s">
        <v>16</v>
      </c>
      <c r="F674" s="6" t="str">
        <f>IF(E674="BUY", "SELL", IF(E674="SELL", "BUY", ""))</f>
        <v>SELL</v>
      </c>
      <c r="G674" s="7">
        <v>11.660014</v>
      </c>
      <c r="H674" s="7">
        <v>1000</v>
      </c>
      <c r="I674" s="5">
        <v>44013</v>
      </c>
      <c r="J674" s="9">
        <v>33.831139</v>
      </c>
      <c r="K674" s="9">
        <f t="shared" si="30"/>
        <v>2901.4664133336373</v>
      </c>
      <c r="L674" s="10">
        <f t="shared" si="31"/>
        <v>-1.9014664133336374</v>
      </c>
      <c r="M674" s="10">
        <f t="shared" si="32"/>
        <v>1.9014664133336374</v>
      </c>
      <c r="N674" s="6">
        <f>DATEDIF(A674, I674, "d")</f>
        <v>1409</v>
      </c>
    </row>
    <row r="675" spans="1:14" ht="14.25">
      <c r="A675" s="5">
        <v>42604</v>
      </c>
      <c r="B675" s="6" t="s">
        <v>557</v>
      </c>
      <c r="C675" s="6" t="s">
        <v>558</v>
      </c>
      <c r="D675" s="17">
        <v>8351541960</v>
      </c>
      <c r="E675" s="6" t="s">
        <v>19</v>
      </c>
      <c r="F675" s="6" t="str">
        <f>IF(E675="BUY", "SELL", IF(E675="SELL", "BUY", ""))</f>
        <v>BUY</v>
      </c>
      <c r="G675" s="7">
        <v>27.101272999999999</v>
      </c>
      <c r="H675" s="7">
        <v>1000</v>
      </c>
      <c r="I675" s="5">
        <v>42605</v>
      </c>
      <c r="J675" s="9">
        <v>29.485227999999999</v>
      </c>
      <c r="K675" s="9">
        <f t="shared" si="30"/>
        <v>1087.9646871200478</v>
      </c>
      <c r="L675" s="10">
        <f t="shared" si="31"/>
        <v>8.7964687120047763E-2</v>
      </c>
      <c r="M675" s="10">
        <f t="shared" si="32"/>
        <v>-8.7964687120047763E-2</v>
      </c>
      <c r="N675" s="6">
        <f>DATEDIF(A675, I675, "d")</f>
        <v>1</v>
      </c>
    </row>
    <row r="676" spans="1:14" ht="14.25">
      <c r="A676" s="11">
        <v>42604</v>
      </c>
      <c r="B676" s="6" t="s">
        <v>993</v>
      </c>
      <c r="C676" s="6" t="s">
        <v>994</v>
      </c>
      <c r="D676" s="17">
        <v>3313019372</v>
      </c>
      <c r="E676" s="12" t="s">
        <v>16</v>
      </c>
      <c r="F676" s="13" t="str">
        <f>IF(E676="BUY", "SELL", IF(E676="SELL", "BUY", ""))</f>
        <v>SELL</v>
      </c>
      <c r="G676" s="7">
        <v>36.849997999999999</v>
      </c>
      <c r="H676" s="7">
        <v>1000</v>
      </c>
      <c r="I676" s="11">
        <v>42692</v>
      </c>
      <c r="J676" s="9">
        <v>37.509998000000003</v>
      </c>
      <c r="K676" s="9">
        <f t="shared" si="30"/>
        <v>1017.9104487332672</v>
      </c>
      <c r="L676" s="10">
        <f t="shared" si="31"/>
        <v>-1.7910448733267231E-2</v>
      </c>
      <c r="M676" s="10">
        <f t="shared" si="32"/>
        <v>1.7910448733267231E-2</v>
      </c>
      <c r="N676" s="6">
        <f>DATEDIF(A676, I676, "d")</f>
        <v>88</v>
      </c>
    </row>
    <row r="677" spans="1:14" ht="14.25">
      <c r="A677" s="11">
        <v>42604</v>
      </c>
      <c r="B677" s="6" t="s">
        <v>995</v>
      </c>
      <c r="C677" s="6" t="s">
        <v>996</v>
      </c>
      <c r="D677" s="17">
        <v>48414620000</v>
      </c>
      <c r="E677" s="12" t="s">
        <v>16</v>
      </c>
      <c r="F677" s="13" t="str">
        <f>IF(E677="BUY", "SELL", IF(E677="SELL", "BUY", ""))</f>
        <v>SELL</v>
      </c>
      <c r="G677" s="7">
        <v>53.66</v>
      </c>
      <c r="H677" s="7">
        <v>1000</v>
      </c>
      <c r="I677" s="11">
        <v>43223</v>
      </c>
      <c r="J677" s="9">
        <v>65.819999999999993</v>
      </c>
      <c r="K677" s="9">
        <f t="shared" si="30"/>
        <v>1226.6120014908686</v>
      </c>
      <c r="L677" s="10">
        <f t="shared" si="31"/>
        <v>-0.22661200149086858</v>
      </c>
      <c r="M677" s="10">
        <f t="shared" si="32"/>
        <v>0.22661200149086858</v>
      </c>
      <c r="N677" s="6">
        <f>DATEDIF(A677, I677, "d")</f>
        <v>619</v>
      </c>
    </row>
    <row r="678" spans="1:14" ht="14.25">
      <c r="A678" s="5">
        <v>42605</v>
      </c>
      <c r="B678" s="6" t="s">
        <v>538</v>
      </c>
      <c r="C678" s="6" t="s">
        <v>539</v>
      </c>
      <c r="D678" s="17">
        <v>17149203119</v>
      </c>
      <c r="E678" s="6" t="s">
        <v>16</v>
      </c>
      <c r="F678" s="6" t="str">
        <f>IF(E678="BUY", "SELL", IF(E678="SELL", "BUY", ""))</f>
        <v>SELL</v>
      </c>
      <c r="G678" s="7">
        <v>31.737434</v>
      </c>
      <c r="H678" s="7">
        <v>1000</v>
      </c>
      <c r="I678" s="11">
        <v>42789</v>
      </c>
      <c r="J678" s="9">
        <v>36.331135000000003</v>
      </c>
      <c r="K678" s="9">
        <f t="shared" si="30"/>
        <v>1144.7407815011134</v>
      </c>
      <c r="L678" s="10">
        <f t="shared" si="31"/>
        <v>-0.14474078150111336</v>
      </c>
      <c r="M678" s="10">
        <f t="shared" si="32"/>
        <v>0.14474078150111336</v>
      </c>
      <c r="N678" s="6">
        <f>DATEDIF(A678, I678, "d")</f>
        <v>184</v>
      </c>
    </row>
    <row r="679" spans="1:14" ht="14.25">
      <c r="A679" s="5">
        <v>42605</v>
      </c>
      <c r="B679" s="6" t="s">
        <v>997</v>
      </c>
      <c r="C679" s="6" t="s">
        <v>998</v>
      </c>
      <c r="D679" s="17">
        <v>3279914744</v>
      </c>
      <c r="E679" s="6" t="s">
        <v>16</v>
      </c>
      <c r="F679" s="6" t="str">
        <f>IF(E679="BUY", "SELL", IF(E679="SELL", "BUY", ""))</f>
        <v>SELL</v>
      </c>
      <c r="G679" s="7">
        <v>53.907856000000002</v>
      </c>
      <c r="H679" s="7">
        <v>1000</v>
      </c>
      <c r="I679" s="11">
        <v>43167</v>
      </c>
      <c r="J679" s="9">
        <v>41.636909000000003</v>
      </c>
      <c r="K679" s="9">
        <f t="shared" si="30"/>
        <v>772.37182276364319</v>
      </c>
      <c r="L679" s="10">
        <f t="shared" si="31"/>
        <v>0.22762817723635681</v>
      </c>
      <c r="M679" s="10">
        <f t="shared" si="32"/>
        <v>-0.22762817723635681</v>
      </c>
      <c r="N679" s="6">
        <f>DATEDIF(A679, I679, "d")</f>
        <v>562</v>
      </c>
    </row>
    <row r="680" spans="1:14" ht="14.25">
      <c r="A680" s="5">
        <v>42605</v>
      </c>
      <c r="B680" s="6" t="s">
        <v>557</v>
      </c>
      <c r="C680" s="6" t="s">
        <v>558</v>
      </c>
      <c r="D680" s="17">
        <v>8351541960</v>
      </c>
      <c r="E680" s="6" t="s">
        <v>16</v>
      </c>
      <c r="F680" s="6" t="str">
        <f>IF(E680="BUY", "SELL", IF(E680="SELL", "BUY", ""))</f>
        <v>SELL</v>
      </c>
      <c r="G680" s="7">
        <v>29.485227999999999</v>
      </c>
      <c r="H680" s="7">
        <v>1000</v>
      </c>
      <c r="I680" s="5">
        <v>43090</v>
      </c>
      <c r="J680" s="9">
        <v>44.131602999999998</v>
      </c>
      <c r="K680" s="9">
        <f t="shared" si="30"/>
        <v>1496.7360265960974</v>
      </c>
      <c r="L680" s="10">
        <f t="shared" si="31"/>
        <v>-0.49673602659609739</v>
      </c>
      <c r="M680" s="10">
        <f t="shared" si="32"/>
        <v>0.49673602659609739</v>
      </c>
      <c r="N680" s="6">
        <f>DATEDIF(A680, I680, "d")</f>
        <v>485</v>
      </c>
    </row>
    <row r="681" spans="1:14" ht="14.25">
      <c r="A681" s="11">
        <v>42605</v>
      </c>
      <c r="B681" s="6" t="s">
        <v>999</v>
      </c>
      <c r="C681" s="6" t="s">
        <v>1000</v>
      </c>
      <c r="D681" s="17">
        <v>7017840698</v>
      </c>
      <c r="E681" s="13" t="s">
        <v>19</v>
      </c>
      <c r="F681" s="12" t="str">
        <f>IF(E681="BUY", "SELL", IF(E681="SELL", "BUY", ""))</f>
        <v>BUY</v>
      </c>
      <c r="G681" s="7">
        <v>19.644594000000001</v>
      </c>
      <c r="H681" s="7">
        <v>1000</v>
      </c>
      <c r="I681" s="11">
        <v>42776</v>
      </c>
      <c r="J681" s="9">
        <v>35.805320999999999</v>
      </c>
      <c r="K681" s="9">
        <f t="shared" si="30"/>
        <v>1822.6551793333065</v>
      </c>
      <c r="L681" s="10">
        <f t="shared" si="31"/>
        <v>0.82265517933330645</v>
      </c>
      <c r="M681" s="10">
        <f t="shared" si="32"/>
        <v>-0.82265517933330645</v>
      </c>
      <c r="N681" s="6">
        <f>DATEDIF(A681, I681, "d")</f>
        <v>171</v>
      </c>
    </row>
    <row r="682" spans="1:14" ht="14.25">
      <c r="A682" s="5">
        <v>42606</v>
      </c>
      <c r="B682" s="6" t="s">
        <v>903</v>
      </c>
      <c r="C682" s="6" t="s">
        <v>904</v>
      </c>
      <c r="D682" s="17">
        <v>10812732000</v>
      </c>
      <c r="E682" s="6" t="s">
        <v>16</v>
      </c>
      <c r="F682" s="6" t="str">
        <f>IF(E682="BUY", "SELL", IF(E682="SELL", "BUY", ""))</f>
        <v>SELL</v>
      </c>
      <c r="G682" s="7">
        <v>47.139999000000003</v>
      </c>
      <c r="H682" s="7">
        <v>1000</v>
      </c>
      <c r="I682" s="11">
        <v>44727</v>
      </c>
      <c r="J682" s="9">
        <v>123.220001</v>
      </c>
      <c r="K682" s="9">
        <f t="shared" si="30"/>
        <v>2613.9160715722542</v>
      </c>
      <c r="L682" s="10">
        <f t="shared" si="31"/>
        <v>-1.6139160715722543</v>
      </c>
      <c r="M682" s="10">
        <f t="shared" si="32"/>
        <v>1.6139160715722543</v>
      </c>
      <c r="N682" s="6">
        <f>DATEDIF(A682, I682, "d")</f>
        <v>2121</v>
      </c>
    </row>
    <row r="683" spans="1:14" ht="14.25">
      <c r="A683" s="5">
        <v>42606</v>
      </c>
      <c r="B683" s="6" t="s">
        <v>123</v>
      </c>
      <c r="C683" s="6" t="s">
        <v>124</v>
      </c>
      <c r="D683" s="17">
        <v>19432717660</v>
      </c>
      <c r="E683" s="6" t="s">
        <v>19</v>
      </c>
      <c r="F683" s="6" t="str">
        <f>IF(E683="BUY", "SELL", IF(E683="SELL", "BUY", ""))</f>
        <v>BUY</v>
      </c>
      <c r="G683" s="7">
        <v>37.32</v>
      </c>
      <c r="H683" s="7">
        <v>1000</v>
      </c>
      <c r="I683" s="5">
        <v>42975</v>
      </c>
      <c r="J683" s="9">
        <v>48.02</v>
      </c>
      <c r="K683" s="9">
        <f t="shared" si="30"/>
        <v>1286.7095391211146</v>
      </c>
      <c r="L683" s="10">
        <f t="shared" si="31"/>
        <v>0.28670953912111463</v>
      </c>
      <c r="M683" s="10">
        <f t="shared" si="32"/>
        <v>-0.28670953912111463</v>
      </c>
      <c r="N683" s="6">
        <f>DATEDIF(A683, I683, "d")</f>
        <v>369</v>
      </c>
    </row>
    <row r="684" spans="1:14" ht="14.25">
      <c r="A684" s="5">
        <v>42606</v>
      </c>
      <c r="B684" s="6" t="s">
        <v>1001</v>
      </c>
      <c r="C684" s="6" t="s">
        <v>1002</v>
      </c>
      <c r="D684" s="17">
        <v>2747227592</v>
      </c>
      <c r="E684" s="6" t="s">
        <v>19</v>
      </c>
      <c r="F684" s="6" t="str">
        <f>IF(E684="BUY", "SELL", IF(E684="SELL", "BUY", ""))</f>
        <v>BUY</v>
      </c>
      <c r="G684" s="7">
        <v>18.049999</v>
      </c>
      <c r="H684" s="7">
        <v>1000</v>
      </c>
      <c r="I684" s="11">
        <v>44054</v>
      </c>
      <c r="J684" s="9">
        <v>57.009998000000003</v>
      </c>
      <c r="K684" s="9">
        <f t="shared" si="30"/>
        <v>3158.4488176425939</v>
      </c>
      <c r="L684" s="10">
        <f t="shared" si="31"/>
        <v>2.158448817642594</v>
      </c>
      <c r="M684" s="10">
        <f t="shared" si="32"/>
        <v>-2.158448817642594</v>
      </c>
      <c r="N684" s="6">
        <f>DATEDIF(A684, I684, "d")</f>
        <v>1448</v>
      </c>
    </row>
    <row r="685" spans="1:14" ht="14.25">
      <c r="A685" s="5">
        <v>42606</v>
      </c>
      <c r="B685" s="6" t="s">
        <v>1003</v>
      </c>
      <c r="C685" s="6" t="s">
        <v>1004</v>
      </c>
      <c r="D685" s="17">
        <v>13739990678</v>
      </c>
      <c r="E685" s="6" t="s">
        <v>16</v>
      </c>
      <c r="F685" s="6" t="str">
        <f>IF(E685="BUY", "SELL", IF(E685="SELL", "BUY", ""))</f>
        <v>SELL</v>
      </c>
      <c r="G685" s="7">
        <v>104.755798</v>
      </c>
      <c r="H685" s="7">
        <v>1000</v>
      </c>
      <c r="I685" s="5">
        <v>43430</v>
      </c>
      <c r="J685" s="9">
        <v>115.108276</v>
      </c>
      <c r="K685" s="9">
        <f t="shared" si="30"/>
        <v>1098.8248688631058</v>
      </c>
      <c r="L685" s="10">
        <f t="shared" si="31"/>
        <v>-9.8824868863105847E-2</v>
      </c>
      <c r="M685" s="10">
        <f t="shared" si="32"/>
        <v>9.8824868863105847E-2</v>
      </c>
      <c r="N685" s="6">
        <f>DATEDIF(A685, I685, "d")</f>
        <v>824</v>
      </c>
    </row>
    <row r="686" spans="1:14" ht="14.25">
      <c r="A686" s="11">
        <v>42606</v>
      </c>
      <c r="B686" s="6" t="s">
        <v>1005</v>
      </c>
      <c r="C686" s="6" t="s">
        <v>1006</v>
      </c>
      <c r="D686" s="17">
        <v>29957080906</v>
      </c>
      <c r="E686" s="12" t="s">
        <v>16</v>
      </c>
      <c r="F686" s="13" t="str">
        <f>IF(E686="BUY", "SELL", IF(E686="SELL", "BUY", ""))</f>
        <v>SELL</v>
      </c>
      <c r="G686" s="7">
        <v>38.810001</v>
      </c>
      <c r="H686" s="7">
        <v>1000</v>
      </c>
      <c r="I686" s="11">
        <v>44579</v>
      </c>
      <c r="J686" s="9">
        <v>218.270004</v>
      </c>
      <c r="K686" s="9">
        <f t="shared" si="30"/>
        <v>5624.0659205342454</v>
      </c>
      <c r="L686" s="10">
        <f t="shared" si="31"/>
        <v>-4.6240659205342451</v>
      </c>
      <c r="M686" s="10">
        <f t="shared" si="32"/>
        <v>4.6240659205342451</v>
      </c>
      <c r="N686" s="6">
        <f>DATEDIF(A686, I686, "d")</f>
        <v>1973</v>
      </c>
    </row>
    <row r="687" spans="1:14" ht="14.25">
      <c r="A687" s="5">
        <v>42607</v>
      </c>
      <c r="B687" s="6" t="s">
        <v>542</v>
      </c>
      <c r="C687" s="6" t="s">
        <v>543</v>
      </c>
      <c r="D687" s="17">
        <v>35750388286</v>
      </c>
      <c r="E687" s="6" t="s">
        <v>19</v>
      </c>
      <c r="F687" s="6" t="str">
        <f>IF(E687="BUY", "SELL", IF(E687="SELL", "BUY", ""))</f>
        <v>BUY</v>
      </c>
      <c r="G687" s="7">
        <v>70.400467000000006</v>
      </c>
      <c r="H687" s="7">
        <v>1000</v>
      </c>
      <c r="I687" s="11">
        <v>42810</v>
      </c>
      <c r="J687" s="9">
        <v>68.62133</v>
      </c>
      <c r="K687" s="9">
        <f t="shared" si="30"/>
        <v>974.72833525379872</v>
      </c>
      <c r="L687" s="10">
        <f t="shared" si="31"/>
        <v>-2.5271664746201281E-2</v>
      </c>
      <c r="M687" s="10">
        <f t="shared" si="32"/>
        <v>2.5271664746201281E-2</v>
      </c>
      <c r="N687" s="6">
        <f>DATEDIF(A687, I687, "d")</f>
        <v>203</v>
      </c>
    </row>
    <row r="688" spans="1:14" ht="14.25">
      <c r="A688" s="5">
        <v>42607</v>
      </c>
      <c r="B688" s="6" t="s">
        <v>544</v>
      </c>
      <c r="C688" s="6" t="s">
        <v>545</v>
      </c>
      <c r="D688" s="17">
        <v>31473180708</v>
      </c>
      <c r="E688" s="6" t="s">
        <v>19</v>
      </c>
      <c r="F688" s="6" t="str">
        <f>IF(E688="BUY", "SELL", IF(E688="SELL", "BUY", ""))</f>
        <v>BUY</v>
      </c>
      <c r="G688" s="7">
        <v>85.5</v>
      </c>
      <c r="H688" s="7">
        <v>1000</v>
      </c>
      <c r="I688" s="11">
        <v>42696</v>
      </c>
      <c r="J688" s="9">
        <v>88.68</v>
      </c>
      <c r="K688" s="9">
        <f t="shared" si="30"/>
        <v>1037.1929824561405</v>
      </c>
      <c r="L688" s="10">
        <f t="shared" si="31"/>
        <v>3.71929824561405E-2</v>
      </c>
      <c r="M688" s="10">
        <f t="shared" si="32"/>
        <v>-3.71929824561405E-2</v>
      </c>
      <c r="N688" s="6">
        <f>DATEDIF(A688, I688, "d")</f>
        <v>89</v>
      </c>
    </row>
    <row r="689" spans="1:14" ht="14.25">
      <c r="A689" s="5">
        <v>42611</v>
      </c>
      <c r="B689" s="6" t="s">
        <v>58</v>
      </c>
      <c r="C689" s="6" t="s">
        <v>59</v>
      </c>
      <c r="D689" s="17">
        <v>231528133463</v>
      </c>
      <c r="E689" s="6" t="s">
        <v>16</v>
      </c>
      <c r="F689" s="6" t="str">
        <f>IF(E689="BUY", "SELL", IF(E689="SELL", "BUY", ""))</f>
        <v>SELL</v>
      </c>
      <c r="G689" s="7">
        <v>13.664996</v>
      </c>
      <c r="H689" s="7">
        <v>1000</v>
      </c>
      <c r="I689" s="5">
        <v>42660</v>
      </c>
      <c r="J689" s="9">
        <v>13.910603</v>
      </c>
      <c r="K689" s="9">
        <f t="shared" si="30"/>
        <v>1017.9734410460127</v>
      </c>
      <c r="L689" s="10">
        <f t="shared" si="31"/>
        <v>-1.797344104601268E-2</v>
      </c>
      <c r="M689" s="10">
        <f t="shared" si="32"/>
        <v>1.797344104601268E-2</v>
      </c>
      <c r="N689" s="6">
        <f>DATEDIF(A689, I689, "d")</f>
        <v>49</v>
      </c>
    </row>
    <row r="690" spans="1:14" ht="14.25">
      <c r="A690" s="5">
        <v>42611</v>
      </c>
      <c r="B690" s="6" t="s">
        <v>1007</v>
      </c>
      <c r="C690" s="6" t="s">
        <v>1008</v>
      </c>
      <c r="D690" s="17">
        <v>81663630720</v>
      </c>
      <c r="E690" s="6" t="s">
        <v>16</v>
      </c>
      <c r="F690" s="6" t="str">
        <f>IF(E690="BUY", "SELL", IF(E690="SELL", "BUY", ""))</f>
        <v>SELL</v>
      </c>
      <c r="G690" s="7">
        <v>122.940353</v>
      </c>
      <c r="H690" s="7">
        <v>1000</v>
      </c>
      <c r="I690" s="11">
        <v>43734</v>
      </c>
      <c r="J690" s="9">
        <v>143.42652899999999</v>
      </c>
      <c r="K690" s="9">
        <f t="shared" si="30"/>
        <v>1166.6350836002559</v>
      </c>
      <c r="L690" s="10">
        <f t="shared" si="31"/>
        <v>-0.16663508360025595</v>
      </c>
      <c r="M690" s="10">
        <f t="shared" si="32"/>
        <v>0.16663508360025595</v>
      </c>
      <c r="N690" s="6">
        <f>DATEDIF(A690, I690, "d")</f>
        <v>1123</v>
      </c>
    </row>
    <row r="691" spans="1:14" ht="14.25">
      <c r="A691" s="5">
        <v>42611</v>
      </c>
      <c r="B691" s="6" t="s">
        <v>1009</v>
      </c>
      <c r="C691" s="6" t="s">
        <v>1010</v>
      </c>
      <c r="D691" s="17">
        <v>85540813733</v>
      </c>
      <c r="E691" s="6" t="s">
        <v>16</v>
      </c>
      <c r="F691" s="6" t="str">
        <f>IF(E691="BUY", "SELL", IF(E691="SELL", "BUY", ""))</f>
        <v>SELL</v>
      </c>
      <c r="G691" s="7">
        <v>57.085903000000002</v>
      </c>
      <c r="H691" s="7">
        <v>1000</v>
      </c>
      <c r="I691" s="11">
        <v>42654</v>
      </c>
      <c r="J691" s="9">
        <v>53.216099</v>
      </c>
      <c r="K691" s="9">
        <f t="shared" si="30"/>
        <v>932.2108647383576</v>
      </c>
      <c r="L691" s="10">
        <f t="shared" si="31"/>
        <v>6.7789135261642403E-2</v>
      </c>
      <c r="M691" s="10">
        <f t="shared" si="32"/>
        <v>-6.7789135261642403E-2</v>
      </c>
      <c r="N691" s="6">
        <f>DATEDIF(A691, I691, "d")</f>
        <v>43</v>
      </c>
    </row>
    <row r="692" spans="1:14" ht="14.25">
      <c r="A692" s="5">
        <v>42612</v>
      </c>
      <c r="B692" s="6" t="s">
        <v>1011</v>
      </c>
      <c r="C692" s="6" t="s">
        <v>1012</v>
      </c>
      <c r="D692" s="17">
        <v>63265075139</v>
      </c>
      <c r="E692" s="6" t="s">
        <v>16</v>
      </c>
      <c r="F692" s="6" t="str">
        <f>IF(E692="BUY", "SELL", IF(E692="SELL", "BUY", ""))</f>
        <v>SELL</v>
      </c>
      <c r="G692" s="7">
        <v>122.58884399999999</v>
      </c>
      <c r="H692" s="7">
        <v>1000</v>
      </c>
      <c r="I692" s="11">
        <v>44417</v>
      </c>
      <c r="J692" s="9">
        <v>262.74902300000002</v>
      </c>
      <c r="K692" s="9">
        <f t="shared" si="30"/>
        <v>2143.335514282197</v>
      </c>
      <c r="L692" s="10">
        <f t="shared" si="31"/>
        <v>-1.143335514282197</v>
      </c>
      <c r="M692" s="10">
        <f t="shared" si="32"/>
        <v>1.143335514282197</v>
      </c>
      <c r="N692" s="6">
        <f>DATEDIF(A692, I692, "d")</f>
        <v>1805</v>
      </c>
    </row>
    <row r="693" spans="1:14" ht="14.25">
      <c r="A693" s="5">
        <v>42612</v>
      </c>
      <c r="B693" s="6" t="s">
        <v>209</v>
      </c>
      <c r="C693" s="6" t="s">
        <v>210</v>
      </c>
      <c r="D693" s="17">
        <v>113339063460</v>
      </c>
      <c r="E693" s="6" t="s">
        <v>19</v>
      </c>
      <c r="F693" s="6" t="str">
        <f>IF(E693="BUY", "SELL", IF(E693="SELL", "BUY", ""))</f>
        <v>BUY</v>
      </c>
      <c r="G693" s="7">
        <v>200.54582199999999</v>
      </c>
      <c r="H693" s="7">
        <v>1000</v>
      </c>
      <c r="I693" s="5">
        <v>42682</v>
      </c>
      <c r="J693" s="9">
        <v>200.328079</v>
      </c>
      <c r="K693" s="9">
        <f t="shared" si="30"/>
        <v>998.91424813626895</v>
      </c>
      <c r="L693" s="10">
        <f t="shared" si="31"/>
        <v>-1.0857518637310477E-3</v>
      </c>
      <c r="M693" s="10">
        <f t="shared" si="32"/>
        <v>1.0857518637310477E-3</v>
      </c>
      <c r="N693" s="6">
        <f>DATEDIF(A693, I693, "d")</f>
        <v>70</v>
      </c>
    </row>
    <row r="694" spans="1:14" ht="14.25">
      <c r="A694" s="5">
        <v>42612</v>
      </c>
      <c r="B694" s="6" t="s">
        <v>379</v>
      </c>
      <c r="C694" s="6" t="s">
        <v>380</v>
      </c>
      <c r="D694" s="17">
        <v>4120653358</v>
      </c>
      <c r="E694" s="6" t="s">
        <v>16</v>
      </c>
      <c r="F694" s="6" t="str">
        <f>IF(E694="BUY", "SELL", IF(E694="SELL", "BUY", ""))</f>
        <v>SELL</v>
      </c>
      <c r="G694" s="7">
        <v>28.054936999999999</v>
      </c>
      <c r="H694" s="7">
        <v>1000</v>
      </c>
      <c r="I694" s="5">
        <v>42678</v>
      </c>
      <c r="J694" s="9">
        <v>27.360648999999999</v>
      </c>
      <c r="K694" s="9">
        <f t="shared" si="30"/>
        <v>975.25255537020087</v>
      </c>
      <c r="L694" s="10">
        <f t="shared" si="31"/>
        <v>2.4747444629799133E-2</v>
      </c>
      <c r="M694" s="10">
        <f t="shared" si="32"/>
        <v>-2.4747444629799133E-2</v>
      </c>
      <c r="N694" s="6">
        <f>DATEDIF(A694, I694, "d")</f>
        <v>66</v>
      </c>
    </row>
    <row r="695" spans="1:14" ht="14.25">
      <c r="A695" s="5">
        <v>42612</v>
      </c>
      <c r="B695" s="6" t="s">
        <v>817</v>
      </c>
      <c r="C695" s="6" t="s">
        <v>818</v>
      </c>
      <c r="D695" s="17">
        <v>22758193840</v>
      </c>
      <c r="E695" s="6" t="s">
        <v>19</v>
      </c>
      <c r="F695" s="6" t="str">
        <f>IF(E695="BUY", "SELL", IF(E695="SELL", "BUY", ""))</f>
        <v>BUY</v>
      </c>
      <c r="G695" s="7">
        <v>45.048431000000001</v>
      </c>
      <c r="H695" s="7">
        <v>1000</v>
      </c>
      <c r="I695" s="5">
        <v>42636</v>
      </c>
      <c r="J695" s="9">
        <v>42.977542999999997</v>
      </c>
      <c r="K695" s="9">
        <f t="shared" si="30"/>
        <v>954.02974190155464</v>
      </c>
      <c r="L695" s="10">
        <f t="shared" si="31"/>
        <v>-4.5970258098445356E-2</v>
      </c>
      <c r="M695" s="10">
        <f t="shared" si="32"/>
        <v>4.5970258098445356E-2</v>
      </c>
      <c r="N695" s="6">
        <f>DATEDIF(A695, I695, "d")</f>
        <v>24</v>
      </c>
    </row>
    <row r="696" spans="1:14" ht="14.25">
      <c r="A696" s="5">
        <v>42612</v>
      </c>
      <c r="B696" s="6" t="s">
        <v>669</v>
      </c>
      <c r="C696" s="6" t="s">
        <v>670</v>
      </c>
      <c r="D696" s="17">
        <v>616218443</v>
      </c>
      <c r="E696" s="6" t="s">
        <v>16</v>
      </c>
      <c r="F696" s="6" t="str">
        <f>IF(E696="BUY", "SELL", IF(E696="SELL", "BUY", ""))</f>
        <v>SELL</v>
      </c>
      <c r="G696" s="7">
        <v>139.199997</v>
      </c>
      <c r="H696" s="7">
        <v>1000</v>
      </c>
      <c r="I696" s="5">
        <v>43964</v>
      </c>
      <c r="J696" s="9">
        <v>40.669998</v>
      </c>
      <c r="K696" s="9">
        <f t="shared" si="30"/>
        <v>292.16953215882614</v>
      </c>
      <c r="L696" s="10">
        <f t="shared" si="31"/>
        <v>0.70783046784117387</v>
      </c>
      <c r="M696" s="10">
        <f t="shared" si="32"/>
        <v>-0.70783046784117387</v>
      </c>
      <c r="N696" s="6">
        <f>DATEDIF(A696, I696, "d")</f>
        <v>1352</v>
      </c>
    </row>
    <row r="697" spans="1:14" ht="14.25">
      <c r="A697" s="5">
        <v>42612</v>
      </c>
      <c r="B697" s="6" t="s">
        <v>1013</v>
      </c>
      <c r="C697" s="6" t="s">
        <v>1014</v>
      </c>
      <c r="D697" s="17">
        <v>6424890920</v>
      </c>
      <c r="E697" s="6" t="s">
        <v>16</v>
      </c>
      <c r="F697" s="6" t="str">
        <f>IF(E697="BUY", "SELL", IF(E697="SELL", "BUY", ""))</f>
        <v>SELL</v>
      </c>
      <c r="G697" s="7">
        <v>65.478958000000006</v>
      </c>
      <c r="H697" s="7">
        <v>1000</v>
      </c>
      <c r="I697" s="11">
        <v>44727</v>
      </c>
      <c r="J697" s="9">
        <v>76.705062999999996</v>
      </c>
      <c r="K697" s="9">
        <f t="shared" si="30"/>
        <v>1171.4459933830956</v>
      </c>
      <c r="L697" s="10">
        <f t="shared" si="31"/>
        <v>-0.17144599338309557</v>
      </c>
      <c r="M697" s="10">
        <f t="shared" si="32"/>
        <v>0.17144599338309557</v>
      </c>
      <c r="N697" s="6">
        <f>DATEDIF(A697, I697, "d")</f>
        <v>2115</v>
      </c>
    </row>
    <row r="698" spans="1:14" ht="14.25">
      <c r="A698" s="5">
        <v>42612</v>
      </c>
      <c r="B698" s="6" t="s">
        <v>265</v>
      </c>
      <c r="C698" s="6" t="s">
        <v>266</v>
      </c>
      <c r="D698" s="17">
        <v>66295485348</v>
      </c>
      <c r="E698" s="6" t="s">
        <v>19</v>
      </c>
      <c r="F698" s="6" t="str">
        <f>IF(E698="BUY", "SELL", IF(E698="SELL", "BUY", ""))</f>
        <v>BUY</v>
      </c>
      <c r="G698" s="7">
        <v>37</v>
      </c>
      <c r="H698" s="7">
        <v>1000</v>
      </c>
      <c r="I698" s="5">
        <v>42633</v>
      </c>
      <c r="J698" s="9">
        <v>39.689999</v>
      </c>
      <c r="K698" s="9">
        <f t="shared" si="30"/>
        <v>1072.7026756756757</v>
      </c>
      <c r="L698" s="10">
        <f t="shared" si="31"/>
        <v>7.2702675675675663E-2</v>
      </c>
      <c r="M698" s="10">
        <f t="shared" si="32"/>
        <v>-7.2702675675675663E-2</v>
      </c>
      <c r="N698" s="6">
        <f>DATEDIF(A698, I698, "d")</f>
        <v>21</v>
      </c>
    </row>
    <row r="699" spans="1:14" ht="14.25">
      <c r="A699" s="5">
        <v>42612</v>
      </c>
      <c r="B699" s="6" t="s">
        <v>1015</v>
      </c>
      <c r="C699" s="6" t="s">
        <v>1016</v>
      </c>
      <c r="D699" s="17">
        <v>4790800000</v>
      </c>
      <c r="E699" s="6" t="s">
        <v>16</v>
      </c>
      <c r="F699" s="6" t="str">
        <f>IF(E699="BUY", "SELL", IF(E699="SELL", "BUY", ""))</f>
        <v>SELL</v>
      </c>
      <c r="G699" s="7">
        <v>36.365574000000002</v>
      </c>
      <c r="H699" s="7">
        <v>1000</v>
      </c>
      <c r="I699" s="11">
        <v>42992</v>
      </c>
      <c r="J699" s="9">
        <v>14.99342</v>
      </c>
      <c r="K699" s="9">
        <f t="shared" si="30"/>
        <v>412.2970807500522</v>
      </c>
      <c r="L699" s="10">
        <f t="shared" si="31"/>
        <v>0.58770291924994789</v>
      </c>
      <c r="M699" s="10">
        <f t="shared" si="32"/>
        <v>-0.58770291924994789</v>
      </c>
      <c r="N699" s="6">
        <f>DATEDIF(A699, I699, "d")</f>
        <v>380</v>
      </c>
    </row>
    <row r="700" spans="1:14" ht="14.25">
      <c r="A700" s="5">
        <v>42613</v>
      </c>
      <c r="B700" s="6" t="s">
        <v>1017</v>
      </c>
      <c r="C700" s="6" t="s">
        <v>1018</v>
      </c>
      <c r="D700" s="17">
        <v>14286555520</v>
      </c>
      <c r="E700" s="6" t="s">
        <v>19</v>
      </c>
      <c r="F700" s="6" t="str">
        <f>IF(E700="BUY", "SELL", IF(E700="SELL", "BUY", ""))</f>
        <v>BUY</v>
      </c>
      <c r="G700" s="7">
        <v>81.099997999999999</v>
      </c>
      <c r="H700" s="7">
        <v>1000</v>
      </c>
      <c r="I700" s="5">
        <v>42788</v>
      </c>
      <c r="J700" s="9">
        <v>121.360001</v>
      </c>
      <c r="K700" s="9">
        <f t="shared" si="30"/>
        <v>1496.4242169278473</v>
      </c>
      <c r="L700" s="10">
        <f t="shared" si="31"/>
        <v>0.49642421692784727</v>
      </c>
      <c r="M700" s="10">
        <f t="shared" si="32"/>
        <v>-0.49642421692784727</v>
      </c>
      <c r="N700" s="6">
        <f>DATEDIF(A700, I700, "d")</f>
        <v>175</v>
      </c>
    </row>
    <row r="701" spans="1:14" ht="14.25">
      <c r="A701" s="5">
        <v>42613</v>
      </c>
      <c r="B701" s="6" t="s">
        <v>213</v>
      </c>
      <c r="C701" s="6" t="s">
        <v>214</v>
      </c>
      <c r="D701" s="17">
        <v>64134736628</v>
      </c>
      <c r="E701" s="6" t="s">
        <v>19</v>
      </c>
      <c r="F701" s="6" t="str">
        <f>IF(E701="BUY", "SELL", IF(E701="SELL", "BUY", ""))</f>
        <v>BUY</v>
      </c>
      <c r="G701" s="7">
        <v>44.389999000000003</v>
      </c>
      <c r="H701" s="7">
        <v>1000</v>
      </c>
      <c r="I701" s="5">
        <v>42648</v>
      </c>
      <c r="J701" s="9">
        <v>53.783332999999999</v>
      </c>
      <c r="K701" s="9">
        <f t="shared" si="30"/>
        <v>1211.6092410815327</v>
      </c>
      <c r="L701" s="10">
        <f t="shared" si="31"/>
        <v>0.21160924108153267</v>
      </c>
      <c r="M701" s="10">
        <f t="shared" si="32"/>
        <v>-0.21160924108153267</v>
      </c>
      <c r="N701" s="6">
        <f>DATEDIF(A701, I701, "d")</f>
        <v>35</v>
      </c>
    </row>
    <row r="702" spans="1:14" ht="14.25">
      <c r="A702" s="11">
        <v>42613</v>
      </c>
      <c r="B702" s="6" t="s">
        <v>1019</v>
      </c>
      <c r="C702" s="6" t="s">
        <v>1020</v>
      </c>
      <c r="D702" s="17">
        <v>2825808110</v>
      </c>
      <c r="E702" s="12" t="s">
        <v>16</v>
      </c>
      <c r="F702" s="13" t="str">
        <f>IF(E702="BUY", "SELL", IF(E702="SELL", "BUY", ""))</f>
        <v>SELL</v>
      </c>
      <c r="G702" s="7">
        <v>38.479999999999997</v>
      </c>
      <c r="H702" s="7">
        <v>1000</v>
      </c>
      <c r="I702" s="11">
        <v>42864</v>
      </c>
      <c r="J702" s="9">
        <v>34.700001</v>
      </c>
      <c r="K702" s="9">
        <f t="shared" si="30"/>
        <v>901.76717775467785</v>
      </c>
      <c r="L702" s="10">
        <f t="shared" si="31"/>
        <v>9.8232822245322149E-2</v>
      </c>
      <c r="M702" s="10">
        <f t="shared" si="32"/>
        <v>-9.8232822245322149E-2</v>
      </c>
      <c r="N702" s="6">
        <f>DATEDIF(A702, I702, "d")</f>
        <v>251</v>
      </c>
    </row>
    <row r="703" spans="1:14" ht="14.25">
      <c r="A703" s="5">
        <v>42614</v>
      </c>
      <c r="B703" s="6" t="s">
        <v>1021</v>
      </c>
      <c r="C703" s="6" t="s">
        <v>1022</v>
      </c>
      <c r="D703" s="17">
        <v>30952952800</v>
      </c>
      <c r="E703" s="6" t="s">
        <v>16</v>
      </c>
      <c r="F703" s="6" t="str">
        <f>IF(E703="BUY", "SELL", IF(E703="SELL", "BUY", ""))</f>
        <v>SELL</v>
      </c>
      <c r="G703" s="7">
        <v>58</v>
      </c>
      <c r="H703" s="7">
        <v>1000</v>
      </c>
      <c r="I703" s="11">
        <v>44322</v>
      </c>
      <c r="J703" s="9">
        <v>71.12</v>
      </c>
      <c r="K703" s="9">
        <f t="shared" si="30"/>
        <v>1226.2068965517244</v>
      </c>
      <c r="L703" s="10">
        <f t="shared" si="31"/>
        <v>-0.22620689655172441</v>
      </c>
      <c r="M703" s="10">
        <f t="shared" si="32"/>
        <v>0.22620689655172441</v>
      </c>
      <c r="N703" s="6">
        <f>DATEDIF(A703, I703, "d")</f>
        <v>1708</v>
      </c>
    </row>
    <row r="704" spans="1:14" ht="14.25">
      <c r="A704" s="5">
        <v>42614</v>
      </c>
      <c r="B704" s="6" t="s">
        <v>1023</v>
      </c>
      <c r="C704" s="6" t="s">
        <v>1024</v>
      </c>
      <c r="D704" s="17">
        <v>20719514001</v>
      </c>
      <c r="E704" s="6" t="s">
        <v>19</v>
      </c>
      <c r="F704" s="6" t="str">
        <f>IF(E704="BUY", "SELL", IF(E704="SELL", "BUY", ""))</f>
        <v>BUY</v>
      </c>
      <c r="G704" s="7">
        <v>24.261986</v>
      </c>
      <c r="H704" s="7">
        <v>1000</v>
      </c>
      <c r="I704" s="11">
        <v>44727</v>
      </c>
      <c r="J704" s="9">
        <v>35.397556000000002</v>
      </c>
      <c r="K704" s="9">
        <f t="shared" si="30"/>
        <v>1458.971907740776</v>
      </c>
      <c r="L704" s="10">
        <f t="shared" si="31"/>
        <v>0.45897190774077601</v>
      </c>
      <c r="M704" s="10">
        <f t="shared" si="32"/>
        <v>-0.45897190774077601</v>
      </c>
      <c r="N704" s="6">
        <f>DATEDIF(A704, I704, "d")</f>
        <v>2113</v>
      </c>
    </row>
    <row r="705" spans="1:14" ht="14.25">
      <c r="A705" s="5">
        <v>42614</v>
      </c>
      <c r="B705" s="6" t="s">
        <v>1025</v>
      </c>
      <c r="C705" s="6" t="s">
        <v>1026</v>
      </c>
      <c r="D705" s="17">
        <v>15918381440</v>
      </c>
      <c r="E705" s="6" t="s">
        <v>16</v>
      </c>
      <c r="F705" s="6" t="str">
        <f>IF(E705="BUY", "SELL", IF(E705="SELL", "BUY", ""))</f>
        <v>SELL</v>
      </c>
      <c r="G705" s="7">
        <v>33.29</v>
      </c>
      <c r="H705" s="7">
        <v>1000</v>
      </c>
      <c r="I705" s="5">
        <v>42619</v>
      </c>
      <c r="J705" s="9">
        <v>34.19</v>
      </c>
      <c r="K705" s="9">
        <f t="shared" si="30"/>
        <v>1027.0351456893961</v>
      </c>
      <c r="L705" s="10">
        <f t="shared" si="31"/>
        <v>-2.703514568939613E-2</v>
      </c>
      <c r="M705" s="10">
        <f t="shared" si="32"/>
        <v>2.703514568939613E-2</v>
      </c>
      <c r="N705" s="6">
        <f>DATEDIF(A705, I705, "d")</f>
        <v>5</v>
      </c>
    </row>
    <row r="706" spans="1:14" ht="14.25">
      <c r="A706" s="5">
        <v>42619</v>
      </c>
      <c r="B706" s="6" t="s">
        <v>1027</v>
      </c>
      <c r="C706" s="6" t="s">
        <v>1028</v>
      </c>
      <c r="D706" s="17">
        <v>2900711020</v>
      </c>
      <c r="E706" s="6" t="s">
        <v>19</v>
      </c>
      <c r="F706" s="6" t="str">
        <f>IF(E706="BUY", "SELL", IF(E706="SELL", "BUY", ""))</f>
        <v>BUY</v>
      </c>
      <c r="G706" s="7">
        <v>25.755213000000001</v>
      </c>
      <c r="H706" s="7">
        <v>1000</v>
      </c>
      <c r="I706" s="11">
        <v>44620</v>
      </c>
      <c r="J706" s="9">
        <v>31.709143000000001</v>
      </c>
      <c r="K706" s="9">
        <f t="shared" si="30"/>
        <v>1231.1737821776119</v>
      </c>
      <c r="L706" s="10">
        <f t="shared" si="31"/>
        <v>0.23117378217761189</v>
      </c>
      <c r="M706" s="10">
        <f t="shared" si="32"/>
        <v>-0.23117378217761189</v>
      </c>
      <c r="N706" s="6">
        <f>DATEDIF(A706, I706, "d")</f>
        <v>2001</v>
      </c>
    </row>
    <row r="707" spans="1:14" ht="14.25">
      <c r="A707" s="5">
        <v>42619</v>
      </c>
      <c r="B707" s="6" t="s">
        <v>1025</v>
      </c>
      <c r="C707" s="6" t="s">
        <v>1026</v>
      </c>
      <c r="D707" s="17">
        <v>15918381440</v>
      </c>
      <c r="E707" s="6" t="s">
        <v>19</v>
      </c>
      <c r="F707" s="6" t="str">
        <f>IF(E707="BUY", "SELL", IF(E707="SELL", "BUY", ""))</f>
        <v>BUY</v>
      </c>
      <c r="G707" s="7">
        <v>34.19</v>
      </c>
      <c r="H707" s="7">
        <v>1000</v>
      </c>
      <c r="I707" s="5">
        <v>42941</v>
      </c>
      <c r="J707" s="9">
        <v>40.49</v>
      </c>
      <c r="K707" s="9">
        <f t="shared" ref="K707:K770" si="33">(H707/G707)*J707</f>
        <v>1184.2644047967242</v>
      </c>
      <c r="L707" s="10">
        <f t="shared" ref="L707:L770" si="34">IF(F707="BUY",(K707-H707)/H707, IF(F707="SELL", (H707-K707)/H707, "Invalid"))</f>
        <v>0.18426440479672418</v>
      </c>
      <c r="M707" s="10">
        <f t="shared" ref="M707:M770" si="35">IF(E707="BUY",(K707-H707)/H707,IF(E707="SELL",(H707-K707)/H707,""))</f>
        <v>-0.18426440479672418</v>
      </c>
      <c r="N707" s="6">
        <f>DATEDIF(A707, I707, "d")</f>
        <v>322</v>
      </c>
    </row>
    <row r="708" spans="1:14" ht="14.25">
      <c r="A708" s="5">
        <v>42619</v>
      </c>
      <c r="B708" s="6" t="s">
        <v>469</v>
      </c>
      <c r="C708" s="6" t="s">
        <v>470</v>
      </c>
      <c r="D708" s="17">
        <v>48074033280</v>
      </c>
      <c r="E708" s="6" t="s">
        <v>19</v>
      </c>
      <c r="F708" s="6" t="str">
        <f>IF(E708="BUY", "SELL", IF(E708="SELL", "BUY", ""))</f>
        <v>BUY</v>
      </c>
      <c r="G708" s="7">
        <v>169.67610199999999</v>
      </c>
      <c r="H708" s="7">
        <v>1000</v>
      </c>
      <c r="I708" s="11">
        <v>44727</v>
      </c>
      <c r="J708" s="9">
        <v>282.68539399999997</v>
      </c>
      <c r="K708" s="9">
        <f t="shared" si="33"/>
        <v>1666.0295154588123</v>
      </c>
      <c r="L708" s="10">
        <f t="shared" si="34"/>
        <v>0.66602951545881228</v>
      </c>
      <c r="M708" s="10">
        <f t="shared" si="35"/>
        <v>-0.66602951545881228</v>
      </c>
      <c r="N708" s="6">
        <f>DATEDIF(A708, I708, "d")</f>
        <v>2108</v>
      </c>
    </row>
    <row r="709" spans="1:14" ht="14.25">
      <c r="A709" s="5">
        <v>42619</v>
      </c>
      <c r="B709" s="6" t="s">
        <v>587</v>
      </c>
      <c r="C709" s="6" t="s">
        <v>588</v>
      </c>
      <c r="D709" s="17">
        <v>94682821</v>
      </c>
      <c r="E709" s="6" t="s">
        <v>16</v>
      </c>
      <c r="F709" s="6" t="str">
        <f>IF(E709="BUY", "SELL", IF(E709="SELL", "BUY", ""))</f>
        <v>SELL</v>
      </c>
      <c r="G709" s="7">
        <v>151.199997</v>
      </c>
      <c r="H709" s="7">
        <v>1000</v>
      </c>
      <c r="I709" s="5">
        <v>42629</v>
      </c>
      <c r="J709" s="9">
        <v>160.60000600000001</v>
      </c>
      <c r="K709" s="9">
        <f t="shared" si="33"/>
        <v>1062.169372926641</v>
      </c>
      <c r="L709" s="10">
        <f t="shared" si="34"/>
        <v>-6.2169372926641014E-2</v>
      </c>
      <c r="M709" s="10">
        <f t="shared" si="35"/>
        <v>6.2169372926641014E-2</v>
      </c>
      <c r="N709" s="6">
        <f>DATEDIF(A709, I709, "d")</f>
        <v>10</v>
      </c>
    </row>
    <row r="710" spans="1:14" ht="14.25">
      <c r="A710" s="5">
        <v>42619</v>
      </c>
      <c r="B710" s="6" t="s">
        <v>673</v>
      </c>
      <c r="C710" s="6" t="s">
        <v>673</v>
      </c>
      <c r="D710" s="17">
        <v>6502349700</v>
      </c>
      <c r="E710" s="6" t="s">
        <v>16</v>
      </c>
      <c r="F710" s="6" t="str">
        <f>IF(E710="BUY", "SELL", IF(E710="SELL", "BUY", ""))</f>
        <v>SELL</v>
      </c>
      <c r="G710" s="7">
        <v>33.560001</v>
      </c>
      <c r="H710" s="7">
        <v>1000</v>
      </c>
      <c r="I710" s="5">
        <v>42940</v>
      </c>
      <c r="J710" s="9">
        <v>75.239998</v>
      </c>
      <c r="K710" s="9">
        <f t="shared" si="33"/>
        <v>2241.954581586574</v>
      </c>
      <c r="L710" s="10">
        <f t="shared" si="34"/>
        <v>-1.241954581586574</v>
      </c>
      <c r="M710" s="10">
        <f t="shared" si="35"/>
        <v>1.241954581586574</v>
      </c>
      <c r="N710" s="6">
        <f>DATEDIF(A710, I710, "d")</f>
        <v>321</v>
      </c>
    </row>
    <row r="711" spans="1:14" ht="14.25">
      <c r="A711" s="11">
        <v>42619</v>
      </c>
      <c r="B711" s="6" t="s">
        <v>395</v>
      </c>
      <c r="C711" s="6" t="s">
        <v>396</v>
      </c>
      <c r="D711" s="17">
        <v>7909777829</v>
      </c>
      <c r="E711" s="13" t="s">
        <v>19</v>
      </c>
      <c r="F711" s="12" t="str">
        <f>IF(E711="BUY", "SELL", IF(E711="SELL", "BUY", ""))</f>
        <v>BUY</v>
      </c>
      <c r="G711" s="7">
        <v>40.490001999999997</v>
      </c>
      <c r="H711" s="7">
        <v>1000</v>
      </c>
      <c r="I711" s="11">
        <v>43360</v>
      </c>
      <c r="J711" s="9">
        <v>142.229996</v>
      </c>
      <c r="K711" s="9">
        <f t="shared" si="33"/>
        <v>3512.7189176231705</v>
      </c>
      <c r="L711" s="10">
        <f t="shared" si="34"/>
        <v>2.5127189176231703</v>
      </c>
      <c r="M711" s="10">
        <f t="shared" si="35"/>
        <v>-2.5127189176231703</v>
      </c>
      <c r="N711" s="6">
        <f>DATEDIF(A711, I711, "d")</f>
        <v>741</v>
      </c>
    </row>
    <row r="712" spans="1:14" ht="14.25">
      <c r="A712" s="11">
        <v>42619</v>
      </c>
      <c r="B712" s="6" t="s">
        <v>559</v>
      </c>
      <c r="C712" s="6" t="s">
        <v>560</v>
      </c>
      <c r="D712" s="17">
        <v>8632775008</v>
      </c>
      <c r="E712" s="13" t="s">
        <v>19</v>
      </c>
      <c r="F712" s="12" t="str">
        <f>IF(E712="BUY", "SELL", IF(E712="SELL", "BUY", ""))</f>
        <v>BUY</v>
      </c>
      <c r="G712" s="7">
        <v>42.560780000000001</v>
      </c>
      <c r="H712" s="7">
        <v>1000</v>
      </c>
      <c r="I712" s="11">
        <v>42971</v>
      </c>
      <c r="J712" s="9">
        <v>38.575175999999999</v>
      </c>
      <c r="K712" s="9">
        <f t="shared" si="33"/>
        <v>906.35500571183138</v>
      </c>
      <c r="L712" s="10">
        <f t="shared" si="34"/>
        <v>-9.3644994288168623E-2</v>
      </c>
      <c r="M712" s="10">
        <f t="shared" si="35"/>
        <v>9.3644994288168623E-2</v>
      </c>
      <c r="N712" s="6">
        <f>DATEDIF(A712, I712, "d")</f>
        <v>352</v>
      </c>
    </row>
    <row r="713" spans="1:14" ht="14.25">
      <c r="A713" s="5">
        <v>42620</v>
      </c>
      <c r="B713" s="6" t="s">
        <v>763</v>
      </c>
      <c r="C713" s="6" t="s">
        <v>764</v>
      </c>
      <c r="D713" s="17">
        <v>231605654000</v>
      </c>
      <c r="E713" s="6" t="s">
        <v>16</v>
      </c>
      <c r="F713" s="6" t="str">
        <f>IF(E713="BUY", "SELL", IF(E713="SELL", "BUY", ""))</f>
        <v>SELL</v>
      </c>
      <c r="G713" s="7">
        <v>103</v>
      </c>
      <c r="H713" s="7">
        <v>1000</v>
      </c>
      <c r="I713" s="11">
        <v>42997</v>
      </c>
      <c r="J713" s="9">
        <v>156.60000600000001</v>
      </c>
      <c r="K713" s="9">
        <f t="shared" si="33"/>
        <v>1520.3884077669902</v>
      </c>
      <c r="L713" s="10">
        <f t="shared" si="34"/>
        <v>-0.52038840776699025</v>
      </c>
      <c r="M713" s="10">
        <f t="shared" si="35"/>
        <v>0.52038840776699025</v>
      </c>
      <c r="N713" s="6">
        <f>DATEDIF(A713, I713, "d")</f>
        <v>377</v>
      </c>
    </row>
    <row r="714" spans="1:14" ht="14.25">
      <c r="A714" s="5">
        <v>42620</v>
      </c>
      <c r="B714" s="6" t="s">
        <v>1029</v>
      </c>
      <c r="C714" s="6" t="s">
        <v>1030</v>
      </c>
      <c r="D714" s="17">
        <v>1167950140</v>
      </c>
      <c r="E714" s="6" t="s">
        <v>16</v>
      </c>
      <c r="F714" s="6" t="str">
        <f>IF(E714="BUY", "SELL", IF(E714="SELL", "BUY", ""))</f>
        <v>SELL</v>
      </c>
      <c r="G714" s="7">
        <v>8.5299999999999994</v>
      </c>
      <c r="H714" s="7">
        <v>1000</v>
      </c>
      <c r="I714" s="11">
        <v>44727</v>
      </c>
      <c r="J714" s="9">
        <v>25.700001</v>
      </c>
      <c r="K714" s="9">
        <f t="shared" si="33"/>
        <v>3012.895779601407</v>
      </c>
      <c r="L714" s="10">
        <f t="shared" si="34"/>
        <v>-2.0128957796014069</v>
      </c>
      <c r="M714" s="10">
        <f t="shared" si="35"/>
        <v>2.0128957796014069</v>
      </c>
      <c r="N714" s="6">
        <f>DATEDIF(A714, I714, "d")</f>
        <v>2107</v>
      </c>
    </row>
    <row r="715" spans="1:14" ht="14.25">
      <c r="A715" s="5">
        <v>42620</v>
      </c>
      <c r="B715" s="6" t="s">
        <v>1031</v>
      </c>
      <c r="C715" s="6" t="s">
        <v>1032</v>
      </c>
      <c r="D715" s="17">
        <v>1174076810</v>
      </c>
      <c r="E715" s="6" t="s">
        <v>19</v>
      </c>
      <c r="F715" s="6" t="str">
        <f>IF(E715="BUY", "SELL", IF(E715="SELL", "BUY", ""))</f>
        <v>BUY</v>
      </c>
      <c r="G715" s="7">
        <v>11.475681</v>
      </c>
      <c r="H715" s="7">
        <v>1000</v>
      </c>
      <c r="I715" s="11">
        <v>42846</v>
      </c>
      <c r="J715" s="9">
        <v>26.108893999999999</v>
      </c>
      <c r="K715" s="9">
        <f t="shared" si="33"/>
        <v>2275.1498582088502</v>
      </c>
      <c r="L715" s="10">
        <f t="shared" si="34"/>
        <v>1.2751498582088503</v>
      </c>
      <c r="M715" s="10">
        <f t="shared" si="35"/>
        <v>-1.2751498582088503</v>
      </c>
      <c r="N715" s="6">
        <f>DATEDIF(A715, I715, "d")</f>
        <v>226</v>
      </c>
    </row>
    <row r="716" spans="1:14" ht="14.25">
      <c r="A716" s="5">
        <v>42620</v>
      </c>
      <c r="B716" s="6" t="s">
        <v>1033</v>
      </c>
      <c r="C716" s="6" t="s">
        <v>1034</v>
      </c>
      <c r="D716" s="17">
        <v>24342060095</v>
      </c>
      <c r="E716" s="6" t="s">
        <v>16</v>
      </c>
      <c r="F716" s="6" t="str">
        <f>IF(E716="BUY", "SELL", IF(E716="SELL", "BUY", ""))</f>
        <v>SELL</v>
      </c>
      <c r="G716" s="7">
        <v>62.33</v>
      </c>
      <c r="H716" s="7">
        <v>1000</v>
      </c>
      <c r="I716" s="11">
        <v>44727</v>
      </c>
      <c r="J716" s="9">
        <v>201.17</v>
      </c>
      <c r="K716" s="9">
        <f t="shared" si="33"/>
        <v>3227.4987967270972</v>
      </c>
      <c r="L716" s="10">
        <f t="shared" si="34"/>
        <v>-2.2274987967270974</v>
      </c>
      <c r="M716" s="10">
        <f t="shared" si="35"/>
        <v>2.2274987967270974</v>
      </c>
      <c r="N716" s="6">
        <f>DATEDIF(A716, I716, "d")</f>
        <v>2107</v>
      </c>
    </row>
    <row r="717" spans="1:14" ht="14.25">
      <c r="A717" s="5">
        <v>42620</v>
      </c>
      <c r="B717" s="6" t="s">
        <v>1035</v>
      </c>
      <c r="C717" s="6" t="s">
        <v>1036</v>
      </c>
      <c r="D717" s="17">
        <v>1187470940</v>
      </c>
      <c r="E717" s="6" t="s">
        <v>19</v>
      </c>
      <c r="F717" s="6" t="str">
        <f>IF(E717="BUY", "SELL", IF(E717="SELL", "BUY", ""))</f>
        <v>BUY</v>
      </c>
      <c r="G717" s="7">
        <v>41.34</v>
      </c>
      <c r="H717" s="7">
        <v>1000</v>
      </c>
      <c r="I717" s="5">
        <v>42836</v>
      </c>
      <c r="J717" s="9">
        <v>69.930000000000007</v>
      </c>
      <c r="K717" s="9">
        <f t="shared" si="33"/>
        <v>1691.5820029027577</v>
      </c>
      <c r="L717" s="10">
        <f t="shared" si="34"/>
        <v>0.69158200290275773</v>
      </c>
      <c r="M717" s="10">
        <f t="shared" si="35"/>
        <v>-0.69158200290275773</v>
      </c>
      <c r="N717" s="6">
        <f>DATEDIF(A717, I717, "d")</f>
        <v>216</v>
      </c>
    </row>
    <row r="718" spans="1:14" ht="14.25">
      <c r="A718" s="11">
        <v>42620</v>
      </c>
      <c r="B718" s="6" t="s">
        <v>705</v>
      </c>
      <c r="C718" s="6" t="s">
        <v>706</v>
      </c>
      <c r="D718" s="17">
        <v>12714296062</v>
      </c>
      <c r="E718" s="12" t="s">
        <v>16</v>
      </c>
      <c r="F718" s="13" t="str">
        <f>IF(E718="BUY", "SELL", IF(E718="SELL", "BUY", ""))</f>
        <v>SELL</v>
      </c>
      <c r="G718" s="7">
        <v>47.011870999999999</v>
      </c>
      <c r="H718" s="7">
        <v>1000</v>
      </c>
      <c r="I718" s="11">
        <v>43311</v>
      </c>
      <c r="J718" s="9">
        <v>65.009201000000004</v>
      </c>
      <c r="K718" s="9">
        <f t="shared" si="33"/>
        <v>1382.8252230165442</v>
      </c>
      <c r="L718" s="10">
        <f t="shared" si="34"/>
        <v>-0.3828252230165442</v>
      </c>
      <c r="M718" s="10">
        <f t="shared" si="35"/>
        <v>0.3828252230165442</v>
      </c>
      <c r="N718" s="6">
        <f>DATEDIF(A718, I718, "d")</f>
        <v>691</v>
      </c>
    </row>
    <row r="719" spans="1:14" ht="14.25">
      <c r="A719" s="11">
        <v>42620</v>
      </c>
      <c r="B719" s="6" t="s">
        <v>117</v>
      </c>
      <c r="C719" s="6" t="s">
        <v>118</v>
      </c>
      <c r="D719" s="17">
        <v>13447298000</v>
      </c>
      <c r="E719" s="13" t="s">
        <v>19</v>
      </c>
      <c r="F719" s="12" t="str">
        <f>IF(E719="BUY", "SELL", IF(E719="SELL", "BUY", ""))</f>
        <v>BUY</v>
      </c>
      <c r="G719" s="7">
        <v>29.08</v>
      </c>
      <c r="H719" s="7">
        <v>1000</v>
      </c>
      <c r="I719" s="11">
        <v>42902</v>
      </c>
      <c r="J719" s="9">
        <v>42.68</v>
      </c>
      <c r="K719" s="9">
        <f t="shared" si="33"/>
        <v>1467.6753782668502</v>
      </c>
      <c r="L719" s="10">
        <f t="shared" si="34"/>
        <v>0.46767537826685018</v>
      </c>
      <c r="M719" s="10">
        <f t="shared" si="35"/>
        <v>-0.46767537826685018</v>
      </c>
      <c r="N719" s="6">
        <f>DATEDIF(A719, I719, "d")</f>
        <v>282</v>
      </c>
    </row>
    <row r="720" spans="1:14" ht="14.25">
      <c r="A720" s="5">
        <v>42621</v>
      </c>
      <c r="B720" s="6" t="s">
        <v>1037</v>
      </c>
      <c r="C720" s="6" t="s">
        <v>1038</v>
      </c>
      <c r="D720" s="17">
        <v>13646248134</v>
      </c>
      <c r="E720" s="6" t="s">
        <v>16</v>
      </c>
      <c r="F720" s="6" t="str">
        <f>IF(E720="BUY", "SELL", IF(E720="SELL", "BUY", ""))</f>
        <v>SELL</v>
      </c>
      <c r="G720" s="7">
        <v>51.326110999999997</v>
      </c>
      <c r="H720" s="7">
        <v>1000</v>
      </c>
      <c r="I720" s="11">
        <v>42975</v>
      </c>
      <c r="J720" s="9">
        <v>34.830280000000002</v>
      </c>
      <c r="K720" s="9">
        <f t="shared" si="33"/>
        <v>678.60742459135474</v>
      </c>
      <c r="L720" s="10">
        <f t="shared" si="34"/>
        <v>0.32139257540864524</v>
      </c>
      <c r="M720" s="10">
        <f t="shared" si="35"/>
        <v>-0.32139257540864524</v>
      </c>
      <c r="N720" s="6">
        <f>DATEDIF(A720, I720, "d")</f>
        <v>354</v>
      </c>
    </row>
    <row r="721" spans="1:14" ht="14.25">
      <c r="A721" s="5">
        <v>42621</v>
      </c>
      <c r="B721" s="6" t="s">
        <v>1039</v>
      </c>
      <c r="C721" s="6" t="s">
        <v>1040</v>
      </c>
      <c r="D721" s="17">
        <v>169286730</v>
      </c>
      <c r="E721" s="6" t="s">
        <v>19</v>
      </c>
      <c r="F721" s="6" t="str">
        <f>IF(E721="BUY", "SELL", IF(E721="SELL", "BUY", ""))</f>
        <v>BUY</v>
      </c>
      <c r="G721" s="7">
        <v>12.85</v>
      </c>
      <c r="H721" s="7">
        <v>1000</v>
      </c>
      <c r="I721" s="11">
        <v>44727</v>
      </c>
      <c r="J721" s="9">
        <v>6.52</v>
      </c>
      <c r="K721" s="9">
        <f t="shared" si="33"/>
        <v>507.39299610894943</v>
      </c>
      <c r="L721" s="10">
        <f t="shared" si="34"/>
        <v>-0.49260700389105055</v>
      </c>
      <c r="M721" s="10">
        <f t="shared" si="35"/>
        <v>0.49260700389105055</v>
      </c>
      <c r="N721" s="6">
        <f>DATEDIF(A721, I721, "d")</f>
        <v>2106</v>
      </c>
    </row>
    <row r="722" spans="1:14" ht="14.25">
      <c r="A722" s="5">
        <v>42621</v>
      </c>
      <c r="B722" s="6" t="s">
        <v>719</v>
      </c>
      <c r="C722" s="6" t="s">
        <v>720</v>
      </c>
      <c r="D722" s="17">
        <v>14402441400</v>
      </c>
      <c r="E722" s="6" t="s">
        <v>19</v>
      </c>
      <c r="F722" s="6" t="str">
        <f>IF(E722="BUY", "SELL", IF(E722="SELL", "BUY", ""))</f>
        <v>BUY</v>
      </c>
      <c r="G722" s="7">
        <v>28.367972999999999</v>
      </c>
      <c r="H722" s="7">
        <v>1000</v>
      </c>
      <c r="I722" s="11">
        <v>43054</v>
      </c>
      <c r="J722" s="9">
        <v>29.388119</v>
      </c>
      <c r="K722" s="9">
        <f t="shared" si="33"/>
        <v>1035.9611876393144</v>
      </c>
      <c r="L722" s="10">
        <f t="shared" si="34"/>
        <v>3.5961187639314406E-2</v>
      </c>
      <c r="M722" s="10">
        <f t="shared" si="35"/>
        <v>-3.5961187639314406E-2</v>
      </c>
      <c r="N722" s="6">
        <f>DATEDIF(A722, I722, "d")</f>
        <v>433</v>
      </c>
    </row>
    <row r="723" spans="1:14" ht="14.25">
      <c r="A723" s="5">
        <v>42621</v>
      </c>
      <c r="B723" s="6" t="s">
        <v>1041</v>
      </c>
      <c r="C723" s="6" t="s">
        <v>1042</v>
      </c>
      <c r="D723" s="17">
        <v>1616660100</v>
      </c>
      <c r="E723" s="6" t="s">
        <v>19</v>
      </c>
      <c r="F723" s="6" t="str">
        <f>IF(E723="BUY", "SELL", IF(E723="SELL", "BUY", ""))</f>
        <v>BUY</v>
      </c>
      <c r="G723" s="7">
        <v>17.399999999999999</v>
      </c>
      <c r="H723" s="7">
        <v>1000</v>
      </c>
      <c r="I723" s="11">
        <v>44727</v>
      </c>
      <c r="J723" s="9">
        <v>7.85</v>
      </c>
      <c r="K723" s="9">
        <f t="shared" si="33"/>
        <v>451.14942528735634</v>
      </c>
      <c r="L723" s="10">
        <f t="shared" si="34"/>
        <v>-0.54885057471264376</v>
      </c>
      <c r="M723" s="10">
        <f t="shared" si="35"/>
        <v>0.54885057471264376</v>
      </c>
      <c r="N723" s="6">
        <f>DATEDIF(A723, I723, "d")</f>
        <v>2106</v>
      </c>
    </row>
    <row r="724" spans="1:14" ht="14.25">
      <c r="A724" s="5">
        <v>42621</v>
      </c>
      <c r="B724" s="6" t="s">
        <v>97</v>
      </c>
      <c r="C724" s="6" t="s">
        <v>98</v>
      </c>
      <c r="D724" s="17">
        <v>47001843200</v>
      </c>
      <c r="E724" s="6" t="s">
        <v>16</v>
      </c>
      <c r="F724" s="6" t="str">
        <f>IF(E724="BUY", "SELL", IF(E724="SELL", "BUY", ""))</f>
        <v>SELL</v>
      </c>
      <c r="G724" s="7">
        <v>9.0708079999999995</v>
      </c>
      <c r="H724" s="7">
        <v>1000</v>
      </c>
      <c r="I724" s="11">
        <v>42684</v>
      </c>
      <c r="J724" s="9">
        <v>8.6138849999999998</v>
      </c>
      <c r="K724" s="9">
        <f t="shared" si="33"/>
        <v>949.62708945002476</v>
      </c>
      <c r="L724" s="10">
        <f t="shared" si="34"/>
        <v>5.0372910549975246E-2</v>
      </c>
      <c r="M724" s="10">
        <f t="shared" si="35"/>
        <v>-5.0372910549975246E-2</v>
      </c>
      <c r="N724" s="6">
        <f>DATEDIF(A724, I724, "d")</f>
        <v>63</v>
      </c>
    </row>
    <row r="725" spans="1:14" ht="14.25">
      <c r="A725" s="5">
        <v>42621</v>
      </c>
      <c r="B725" s="6" t="s">
        <v>663</v>
      </c>
      <c r="C725" s="6" t="s">
        <v>664</v>
      </c>
      <c r="D725" s="17">
        <v>41085696745</v>
      </c>
      <c r="E725" s="6" t="s">
        <v>19</v>
      </c>
      <c r="F725" s="6" t="str">
        <f>IF(E725="BUY", "SELL", IF(E725="SELL", "BUY", ""))</f>
        <v>BUY</v>
      </c>
      <c r="G725" s="7">
        <v>53.073410000000003</v>
      </c>
      <c r="H725" s="7">
        <v>1000</v>
      </c>
      <c r="I725" s="11">
        <v>42811</v>
      </c>
      <c r="J725" s="9">
        <v>48.456192000000001</v>
      </c>
      <c r="K725" s="9">
        <f t="shared" si="33"/>
        <v>913.00317805092993</v>
      </c>
      <c r="L725" s="10">
        <f t="shared" si="34"/>
        <v>-8.6996821949070074E-2</v>
      </c>
      <c r="M725" s="10">
        <f t="shared" si="35"/>
        <v>8.6996821949070074E-2</v>
      </c>
      <c r="N725" s="6">
        <f>DATEDIF(A725, I725, "d")</f>
        <v>190</v>
      </c>
    </row>
    <row r="726" spans="1:14" ht="14.25">
      <c r="A726" s="5">
        <v>42621</v>
      </c>
      <c r="B726" s="6" t="s">
        <v>72</v>
      </c>
      <c r="C726" s="6" t="s">
        <v>73</v>
      </c>
      <c r="D726" s="17">
        <v>21199583290</v>
      </c>
      <c r="E726" s="6" t="s">
        <v>19</v>
      </c>
      <c r="F726" s="6" t="str">
        <f>IF(E726="BUY", "SELL", IF(E726="SELL", "BUY", ""))</f>
        <v>BUY</v>
      </c>
      <c r="G726" s="7">
        <v>63.379009000000003</v>
      </c>
      <c r="H726" s="7">
        <v>1000</v>
      </c>
      <c r="I726" s="5">
        <v>42632</v>
      </c>
      <c r="J726" s="9">
        <v>61.936942999999999</v>
      </c>
      <c r="K726" s="9">
        <f t="shared" si="33"/>
        <v>977.24694622473498</v>
      </c>
      <c r="L726" s="10">
        <f t="shared" si="34"/>
        <v>-2.2753053775265018E-2</v>
      </c>
      <c r="M726" s="10">
        <f t="shared" si="35"/>
        <v>2.2753053775265018E-2</v>
      </c>
      <c r="N726" s="6">
        <f>DATEDIF(A726, I726, "d")</f>
        <v>11</v>
      </c>
    </row>
    <row r="727" spans="1:14" ht="14.25">
      <c r="A727" s="5">
        <v>42621</v>
      </c>
      <c r="B727" s="6" t="s">
        <v>1043</v>
      </c>
      <c r="C727" s="6" t="s">
        <v>1044</v>
      </c>
      <c r="D727" s="17">
        <v>16298568716</v>
      </c>
      <c r="E727" s="6" t="s">
        <v>19</v>
      </c>
      <c r="F727" s="6" t="str">
        <f>IF(E727="BUY", "SELL", IF(E727="SELL", "BUY", ""))</f>
        <v>BUY</v>
      </c>
      <c r="G727" s="7">
        <v>15.27</v>
      </c>
      <c r="H727" s="7">
        <v>1000</v>
      </c>
      <c r="I727" s="5">
        <v>43199</v>
      </c>
      <c r="J727" s="9">
        <v>15.23</v>
      </c>
      <c r="K727" s="9">
        <f t="shared" si="33"/>
        <v>997.38048461034714</v>
      </c>
      <c r="L727" s="10">
        <f t="shared" si="34"/>
        <v>-2.619515389652861E-3</v>
      </c>
      <c r="M727" s="10">
        <f t="shared" si="35"/>
        <v>2.619515389652861E-3</v>
      </c>
      <c r="N727" s="6">
        <f>DATEDIF(A727, I727, "d")</f>
        <v>578</v>
      </c>
    </row>
    <row r="728" spans="1:14" ht="14.25">
      <c r="A728" s="11">
        <v>42621</v>
      </c>
      <c r="B728" s="6" t="s">
        <v>623</v>
      </c>
      <c r="C728" s="6" t="s">
        <v>624</v>
      </c>
      <c r="D728" s="17">
        <v>24030453760</v>
      </c>
      <c r="E728" s="13" t="s">
        <v>19</v>
      </c>
      <c r="F728" s="12" t="str">
        <f>IF(E728="BUY", "SELL", IF(E728="SELL", "BUY", ""))</f>
        <v>BUY</v>
      </c>
      <c r="G728" s="7">
        <v>62.729236999999998</v>
      </c>
      <c r="H728" s="7">
        <v>1000</v>
      </c>
      <c r="I728" s="11">
        <v>42632</v>
      </c>
      <c r="J728" s="9">
        <v>61.065624</v>
      </c>
      <c r="K728" s="9">
        <f t="shared" si="33"/>
        <v>973.47946381047166</v>
      </c>
      <c r="L728" s="10">
        <f t="shared" si="34"/>
        <v>-2.6520536189528342E-2</v>
      </c>
      <c r="M728" s="10">
        <f t="shared" si="35"/>
        <v>2.6520536189528342E-2</v>
      </c>
      <c r="N728" s="6">
        <f>DATEDIF(A728, I728, "d")</f>
        <v>11</v>
      </c>
    </row>
    <row r="729" spans="1:14" ht="14.25">
      <c r="A729" s="5">
        <v>42622</v>
      </c>
      <c r="B729" s="6" t="s">
        <v>933</v>
      </c>
      <c r="C729" s="6" t="s">
        <v>934</v>
      </c>
      <c r="D729" s="17">
        <v>4899494000</v>
      </c>
      <c r="E729" s="6" t="s">
        <v>19</v>
      </c>
      <c r="F729" s="6" t="str">
        <f>IF(E729="BUY", "SELL", IF(E729="SELL", "BUY", ""))</f>
        <v>BUY</v>
      </c>
      <c r="G729" s="7">
        <v>106.41</v>
      </c>
      <c r="H729" s="7">
        <v>1000</v>
      </c>
      <c r="I729" s="11">
        <v>42625</v>
      </c>
      <c r="J729" s="9">
        <v>112.49</v>
      </c>
      <c r="K729" s="9">
        <f t="shared" si="33"/>
        <v>1057.1374870782822</v>
      </c>
      <c r="L729" s="10">
        <f t="shared" si="34"/>
        <v>5.7137487078282222E-2</v>
      </c>
      <c r="M729" s="10">
        <f t="shared" si="35"/>
        <v>-5.7137487078282222E-2</v>
      </c>
      <c r="N729" s="6">
        <f>DATEDIF(A729, I729, "d")</f>
        <v>3</v>
      </c>
    </row>
    <row r="730" spans="1:14" ht="14.25">
      <c r="A730" s="5">
        <v>42622</v>
      </c>
      <c r="B730" s="6" t="s">
        <v>1045</v>
      </c>
      <c r="C730" s="6" t="s">
        <v>1046</v>
      </c>
      <c r="D730" s="17">
        <v>100135350000</v>
      </c>
      <c r="E730" s="6" t="s">
        <v>16</v>
      </c>
      <c r="F730" s="6" t="str">
        <f>IF(E730="BUY", "SELL", IF(E730="SELL", "BUY", ""))</f>
        <v>SELL</v>
      </c>
      <c r="G730" s="7">
        <v>304.99557499999997</v>
      </c>
      <c r="H730" s="7">
        <v>1000</v>
      </c>
      <c r="I730" s="11">
        <v>44727</v>
      </c>
      <c r="J730" s="9">
        <v>582.83544900000004</v>
      </c>
      <c r="K730" s="9">
        <f t="shared" si="33"/>
        <v>1910.9636229968257</v>
      </c>
      <c r="L730" s="10">
        <f t="shared" si="34"/>
        <v>-0.91096362299682576</v>
      </c>
      <c r="M730" s="10">
        <f t="shared" si="35"/>
        <v>0.91096362299682576</v>
      </c>
      <c r="N730" s="6">
        <f>DATEDIF(A730, I730, "d")</f>
        <v>2105</v>
      </c>
    </row>
    <row r="731" spans="1:14" ht="14.25">
      <c r="A731" s="5">
        <v>42622</v>
      </c>
      <c r="B731" s="6" t="s">
        <v>721</v>
      </c>
      <c r="C731" s="6" t="s">
        <v>722</v>
      </c>
      <c r="D731" s="17">
        <v>1884947716</v>
      </c>
      <c r="E731" s="6" t="s">
        <v>19</v>
      </c>
      <c r="F731" s="6" t="str">
        <f>IF(E731="BUY", "SELL", IF(E731="SELL", "BUY", ""))</f>
        <v>BUY</v>
      </c>
      <c r="G731" s="7">
        <v>108.962616</v>
      </c>
      <c r="H731" s="7">
        <v>1000</v>
      </c>
      <c r="I731" s="11">
        <v>42696</v>
      </c>
      <c r="J731" s="9">
        <v>121.958832</v>
      </c>
      <c r="K731" s="9">
        <f t="shared" si="33"/>
        <v>1119.2722465473846</v>
      </c>
      <c r="L731" s="10">
        <f t="shared" si="34"/>
        <v>0.11927224654738461</v>
      </c>
      <c r="M731" s="10">
        <f t="shared" si="35"/>
        <v>-0.11927224654738461</v>
      </c>
      <c r="N731" s="6">
        <f>DATEDIF(A731, I731, "d")</f>
        <v>74</v>
      </c>
    </row>
    <row r="732" spans="1:14" ht="14.25">
      <c r="A732" s="5">
        <v>42622</v>
      </c>
      <c r="B732" s="6" t="s">
        <v>177</v>
      </c>
      <c r="C732" s="6" t="s">
        <v>177</v>
      </c>
      <c r="D732" s="17">
        <v>61935406606</v>
      </c>
      <c r="E732" s="6" t="s">
        <v>19</v>
      </c>
      <c r="F732" s="6" t="str">
        <f>IF(E732="BUY", "SELL", IF(E732="SELL", "BUY", ""))</f>
        <v>BUY</v>
      </c>
      <c r="G732" s="7">
        <v>8.4841580000000008</v>
      </c>
      <c r="H732" s="7">
        <v>1000</v>
      </c>
      <c r="I732" s="11">
        <v>42753</v>
      </c>
      <c r="J732" s="9">
        <v>11.276600999999999</v>
      </c>
      <c r="K732" s="9">
        <f t="shared" si="33"/>
        <v>1329.1361382001608</v>
      </c>
      <c r="L732" s="10">
        <f t="shared" si="34"/>
        <v>0.32913613820016074</v>
      </c>
      <c r="M732" s="10">
        <f t="shared" si="35"/>
        <v>-0.32913613820016074</v>
      </c>
      <c r="N732" s="6">
        <f>DATEDIF(A732, I732, "d")</f>
        <v>131</v>
      </c>
    </row>
    <row r="733" spans="1:14" ht="14.25">
      <c r="A733" s="5">
        <v>42622</v>
      </c>
      <c r="B733" s="6" t="s">
        <v>1047</v>
      </c>
      <c r="C733" s="6" t="s">
        <v>1048</v>
      </c>
      <c r="D733" s="17">
        <v>1860274560</v>
      </c>
      <c r="E733" s="6" t="s">
        <v>16</v>
      </c>
      <c r="F733" s="6" t="str">
        <f>IF(E733="BUY", "SELL", IF(E733="SELL", "BUY", ""))</f>
        <v>SELL</v>
      </c>
      <c r="G733" s="7">
        <v>11.86</v>
      </c>
      <c r="H733" s="7">
        <v>1000</v>
      </c>
      <c r="I733" s="11">
        <v>43168</v>
      </c>
      <c r="J733" s="9">
        <v>17.549999</v>
      </c>
      <c r="K733" s="9">
        <f t="shared" si="33"/>
        <v>1479.7638279932548</v>
      </c>
      <c r="L733" s="10">
        <f t="shared" si="34"/>
        <v>-0.47976382799325484</v>
      </c>
      <c r="M733" s="10">
        <f t="shared" si="35"/>
        <v>0.47976382799325484</v>
      </c>
      <c r="N733" s="6">
        <f>DATEDIF(A733, I733, "d")</f>
        <v>546</v>
      </c>
    </row>
    <row r="734" spans="1:14" ht="14.25">
      <c r="A734" s="5">
        <v>42622</v>
      </c>
      <c r="B734" s="6" t="s">
        <v>405</v>
      </c>
      <c r="C734" s="6" t="s">
        <v>406</v>
      </c>
      <c r="D734" s="17">
        <v>316102715873</v>
      </c>
      <c r="E734" s="6" t="s">
        <v>19</v>
      </c>
      <c r="F734" s="6" t="str">
        <f>IF(E734="BUY", "SELL", IF(E734="SELL", "BUY", ""))</f>
        <v>BUY</v>
      </c>
      <c r="G734" s="7">
        <v>35.717247</v>
      </c>
      <c r="H734" s="7">
        <v>1000</v>
      </c>
      <c r="I734" s="5">
        <v>42773</v>
      </c>
      <c r="J734" s="9">
        <v>36.031998000000002</v>
      </c>
      <c r="K734" s="9">
        <f t="shared" si="33"/>
        <v>1008.8122973195555</v>
      </c>
      <c r="L734" s="10">
        <f t="shared" si="34"/>
        <v>8.8122973195554552E-3</v>
      </c>
      <c r="M734" s="10">
        <f t="shared" si="35"/>
        <v>-8.8122973195554552E-3</v>
      </c>
      <c r="N734" s="6">
        <f>DATEDIF(A734, I734, "d")</f>
        <v>151</v>
      </c>
    </row>
    <row r="735" spans="1:14" ht="14.25">
      <c r="A735" s="5">
        <v>42622</v>
      </c>
      <c r="B735" s="6" t="s">
        <v>1049</v>
      </c>
      <c r="C735" s="6" t="s">
        <v>1050</v>
      </c>
      <c r="D735" s="17">
        <v>1040225760</v>
      </c>
      <c r="E735" s="6" t="s">
        <v>19</v>
      </c>
      <c r="F735" s="6" t="str">
        <f>IF(E735="BUY", "SELL", IF(E735="SELL", "BUY", ""))</f>
        <v>BUY</v>
      </c>
      <c r="G735" s="7">
        <v>11.331165</v>
      </c>
      <c r="H735" s="7">
        <v>1000</v>
      </c>
      <c r="I735" s="11">
        <v>44727</v>
      </c>
      <c r="J735" s="9">
        <v>27.803958999999999</v>
      </c>
      <c r="K735" s="9">
        <f t="shared" si="33"/>
        <v>2453.7599620162619</v>
      </c>
      <c r="L735" s="10">
        <f t="shared" si="34"/>
        <v>1.4537599620162618</v>
      </c>
      <c r="M735" s="10">
        <f t="shared" si="35"/>
        <v>-1.4537599620162618</v>
      </c>
      <c r="N735" s="6">
        <f>DATEDIF(A735, I735, "d")</f>
        <v>2105</v>
      </c>
    </row>
    <row r="736" spans="1:14" ht="14.25">
      <c r="A736" s="5">
        <v>42625</v>
      </c>
      <c r="B736" s="6" t="s">
        <v>933</v>
      </c>
      <c r="C736" s="6" t="s">
        <v>934</v>
      </c>
      <c r="D736" s="17">
        <v>4899494000</v>
      </c>
      <c r="E736" s="6" t="s">
        <v>16</v>
      </c>
      <c r="F736" s="6" t="str">
        <f>IF(E736="BUY", "SELL", IF(E736="SELL", "BUY", ""))</f>
        <v>SELL</v>
      </c>
      <c r="G736" s="7">
        <v>112.49</v>
      </c>
      <c r="H736" s="7">
        <v>1000</v>
      </c>
      <c r="I736" s="11">
        <v>43038</v>
      </c>
      <c r="J736" s="9">
        <v>42.06</v>
      </c>
      <c r="K736" s="9">
        <f t="shared" si="33"/>
        <v>373.89990221353008</v>
      </c>
      <c r="L736" s="10">
        <f t="shared" si="34"/>
        <v>0.62610009778646991</v>
      </c>
      <c r="M736" s="10">
        <f t="shared" si="35"/>
        <v>-0.62610009778646991</v>
      </c>
      <c r="N736" s="6">
        <f>DATEDIF(A736, I736, "d")</f>
        <v>413</v>
      </c>
    </row>
    <row r="737" spans="1:14" ht="14.25">
      <c r="A737" s="5">
        <v>42625</v>
      </c>
      <c r="B737" s="6" t="s">
        <v>1051</v>
      </c>
      <c r="C737" s="6" t="s">
        <v>1052</v>
      </c>
      <c r="D737" s="17">
        <v>10180278810</v>
      </c>
      <c r="E737" s="6" t="s">
        <v>16</v>
      </c>
      <c r="F737" s="6" t="str">
        <f>IF(E737="BUY", "SELL", IF(E737="SELL", "BUY", ""))</f>
        <v>SELL</v>
      </c>
      <c r="G737" s="7">
        <v>80.180000000000007</v>
      </c>
      <c r="H737" s="7">
        <v>1000</v>
      </c>
      <c r="I737" s="11">
        <v>44727</v>
      </c>
      <c r="J737" s="9">
        <v>212.88999899999999</v>
      </c>
      <c r="K737" s="9">
        <f t="shared" si="33"/>
        <v>2655.1508979795458</v>
      </c>
      <c r="L737" s="10">
        <f t="shared" si="34"/>
        <v>-1.6551508979795457</v>
      </c>
      <c r="M737" s="10">
        <f t="shared" si="35"/>
        <v>1.6551508979795457</v>
      </c>
      <c r="N737" s="6">
        <f>DATEDIF(A737, I737, "d")</f>
        <v>2102</v>
      </c>
    </row>
    <row r="738" spans="1:14" ht="14.25">
      <c r="A738" s="5">
        <v>42625</v>
      </c>
      <c r="B738" s="6" t="s">
        <v>1053</v>
      </c>
      <c r="C738" s="6" t="s">
        <v>1054</v>
      </c>
      <c r="D738" s="17">
        <v>100469964538</v>
      </c>
      <c r="E738" s="6" t="s">
        <v>16</v>
      </c>
      <c r="F738" s="6" t="str">
        <f>IF(E738="BUY", "SELL", IF(E738="SELL", "BUY", ""))</f>
        <v>SELL</v>
      </c>
      <c r="G738" s="7">
        <v>75.932220000000001</v>
      </c>
      <c r="H738" s="7">
        <v>1000</v>
      </c>
      <c r="I738" s="5">
        <v>42685</v>
      </c>
      <c r="J738" s="9">
        <v>69.084441999999996</v>
      </c>
      <c r="K738" s="9">
        <f t="shared" si="33"/>
        <v>909.81722910248106</v>
      </c>
      <c r="L738" s="10">
        <f t="shared" si="34"/>
        <v>9.018277089751893E-2</v>
      </c>
      <c r="M738" s="10">
        <f t="shared" si="35"/>
        <v>-9.018277089751893E-2</v>
      </c>
      <c r="N738" s="6">
        <f>DATEDIF(A738, I738, "d")</f>
        <v>60</v>
      </c>
    </row>
    <row r="739" spans="1:14" ht="14.25">
      <c r="A739" s="5">
        <v>42625</v>
      </c>
      <c r="B739" s="6" t="s">
        <v>1055</v>
      </c>
      <c r="C739" s="6" t="s">
        <v>1056</v>
      </c>
      <c r="D739" s="17">
        <v>43225564211</v>
      </c>
      <c r="E739" s="6" t="s">
        <v>16</v>
      </c>
      <c r="F739" s="6" t="str">
        <f>IF(E739="BUY", "SELL", IF(E739="SELL", "BUY", ""))</f>
        <v>SELL</v>
      </c>
      <c r="G739" s="7">
        <v>26.863472000000002</v>
      </c>
      <c r="H739" s="7">
        <v>1000</v>
      </c>
      <c r="I739" s="5">
        <v>43418</v>
      </c>
      <c r="J739" s="9">
        <v>33.507846999999998</v>
      </c>
      <c r="K739" s="9">
        <f t="shared" si="33"/>
        <v>1247.3386537674651</v>
      </c>
      <c r="L739" s="10">
        <f t="shared" si="34"/>
        <v>-0.24733865376746508</v>
      </c>
      <c r="M739" s="10">
        <f t="shared" si="35"/>
        <v>0.24733865376746508</v>
      </c>
      <c r="N739" s="6">
        <f>DATEDIF(A739, I739, "d")</f>
        <v>793</v>
      </c>
    </row>
    <row r="740" spans="1:14" ht="14.25">
      <c r="A740" s="5">
        <v>42625</v>
      </c>
      <c r="B740" s="6" t="s">
        <v>1057</v>
      </c>
      <c r="C740" s="6" t="s">
        <v>1058</v>
      </c>
      <c r="D740" s="17">
        <v>1534200528</v>
      </c>
      <c r="E740" s="6" t="s">
        <v>16</v>
      </c>
      <c r="F740" s="6" t="str">
        <f>IF(E740="BUY", "SELL", IF(E740="SELL", "BUY", ""))</f>
        <v>SELL</v>
      </c>
      <c r="G740" s="7">
        <v>34.009998000000003</v>
      </c>
      <c r="H740" s="7">
        <v>1000</v>
      </c>
      <c r="I740" s="11">
        <v>43416</v>
      </c>
      <c r="J740" s="9">
        <v>20.51</v>
      </c>
      <c r="K740" s="9">
        <f t="shared" si="33"/>
        <v>603.057959603526</v>
      </c>
      <c r="L740" s="10">
        <f t="shared" si="34"/>
        <v>0.39694204039647402</v>
      </c>
      <c r="M740" s="10">
        <f t="shared" si="35"/>
        <v>-0.39694204039647402</v>
      </c>
      <c r="N740" s="6">
        <f>DATEDIF(A740, I740, "d")</f>
        <v>791</v>
      </c>
    </row>
    <row r="741" spans="1:14" ht="14.25">
      <c r="A741" s="5">
        <v>42626</v>
      </c>
      <c r="B741" s="6" t="s">
        <v>1059</v>
      </c>
      <c r="C741" s="6" t="s">
        <v>1060</v>
      </c>
      <c r="D741" s="17">
        <v>11725203986</v>
      </c>
      <c r="E741" s="6" t="s">
        <v>19</v>
      </c>
      <c r="F741" s="6" t="str">
        <f>IF(E741="BUY", "SELL", IF(E741="SELL", "BUY", ""))</f>
        <v>BUY</v>
      </c>
      <c r="G741" s="7">
        <v>41.58</v>
      </c>
      <c r="H741" s="7">
        <v>1000</v>
      </c>
      <c r="I741" s="11">
        <v>43969</v>
      </c>
      <c r="J741" s="9">
        <v>31.66</v>
      </c>
      <c r="K741" s="9">
        <f t="shared" si="33"/>
        <v>761.42376142376145</v>
      </c>
      <c r="L741" s="10">
        <f t="shared" si="34"/>
        <v>-0.23857623857623855</v>
      </c>
      <c r="M741" s="10">
        <f t="shared" si="35"/>
        <v>0.23857623857623855</v>
      </c>
      <c r="N741" s="6">
        <f>DATEDIF(A741, I741, "d")</f>
        <v>1343</v>
      </c>
    </row>
    <row r="742" spans="1:14" ht="14.25">
      <c r="A742" s="5">
        <v>42627</v>
      </c>
      <c r="B742" s="6" t="s">
        <v>1061</v>
      </c>
      <c r="C742" s="6" t="s">
        <v>1062</v>
      </c>
      <c r="D742" s="17">
        <v>225576883451</v>
      </c>
      <c r="E742" s="6" t="s">
        <v>16</v>
      </c>
      <c r="F742" s="6" t="str">
        <f>IF(E742="BUY", "SELL", IF(E742="SELL", "BUY", ""))</f>
        <v>SELL</v>
      </c>
      <c r="G742" s="7">
        <v>102.400002</v>
      </c>
      <c r="H742" s="7">
        <v>1000</v>
      </c>
      <c r="I742" s="5">
        <v>43329</v>
      </c>
      <c r="J742" s="9">
        <v>172.779999</v>
      </c>
      <c r="K742" s="9">
        <f t="shared" si="33"/>
        <v>1687.3046447792062</v>
      </c>
      <c r="L742" s="10">
        <f t="shared" si="34"/>
        <v>-0.68730464477920628</v>
      </c>
      <c r="M742" s="10">
        <f t="shared" si="35"/>
        <v>0.68730464477920628</v>
      </c>
      <c r="N742" s="6">
        <f>DATEDIF(A742, I742, "d")</f>
        <v>702</v>
      </c>
    </row>
    <row r="743" spans="1:14" ht="14.25">
      <c r="A743" s="5">
        <v>42627</v>
      </c>
      <c r="B743" s="6" t="s">
        <v>1063</v>
      </c>
      <c r="C743" s="6" t="s">
        <v>1064</v>
      </c>
      <c r="D743" s="17">
        <v>2610145104</v>
      </c>
      <c r="E743" s="6" t="s">
        <v>16</v>
      </c>
      <c r="F743" s="6" t="str">
        <f>IF(E743="BUY", "SELL", IF(E743="SELL", "BUY", ""))</f>
        <v>SELL</v>
      </c>
      <c r="G743" s="7">
        <v>38.927070999999998</v>
      </c>
      <c r="H743" s="7">
        <v>1000</v>
      </c>
      <c r="I743" s="11">
        <v>42935</v>
      </c>
      <c r="J743" s="9">
        <v>46.795734000000003</v>
      </c>
      <c r="K743" s="9">
        <f t="shared" si="33"/>
        <v>1202.1385837120908</v>
      </c>
      <c r="L743" s="10">
        <f t="shared" si="34"/>
        <v>-0.20213858371209084</v>
      </c>
      <c r="M743" s="10">
        <f t="shared" si="35"/>
        <v>0.20213858371209084</v>
      </c>
      <c r="N743" s="6">
        <f>DATEDIF(A743, I743, "d")</f>
        <v>308</v>
      </c>
    </row>
    <row r="744" spans="1:14" ht="14.25">
      <c r="A744" s="5">
        <v>42628</v>
      </c>
      <c r="B744" s="6" t="s">
        <v>483</v>
      </c>
      <c r="C744" s="6" t="s">
        <v>484</v>
      </c>
      <c r="D744" s="17">
        <v>128534930595</v>
      </c>
      <c r="E744" s="6" t="s">
        <v>16</v>
      </c>
      <c r="F744" s="6" t="str">
        <f>IF(E744="BUY", "SELL", IF(E744="SELL", "BUY", ""))</f>
        <v>SELL</v>
      </c>
      <c r="G744" s="7">
        <v>62.761786999999998</v>
      </c>
      <c r="H744" s="7">
        <v>1000</v>
      </c>
      <c r="I744" s="5">
        <v>42674</v>
      </c>
      <c r="J744" s="9">
        <v>58.949565999999997</v>
      </c>
      <c r="K744" s="9">
        <f t="shared" si="33"/>
        <v>939.25888375358079</v>
      </c>
      <c r="L744" s="10">
        <f t="shared" si="34"/>
        <v>6.0741116246419209E-2</v>
      </c>
      <c r="M744" s="10">
        <f t="shared" si="35"/>
        <v>-6.0741116246419209E-2</v>
      </c>
      <c r="N744" s="6">
        <f>DATEDIF(A744, I744, "d")</f>
        <v>46</v>
      </c>
    </row>
    <row r="745" spans="1:14" ht="14.25">
      <c r="A745" s="5">
        <v>42628</v>
      </c>
      <c r="B745" s="6" t="s">
        <v>1065</v>
      </c>
      <c r="C745" s="6" t="s">
        <v>1066</v>
      </c>
      <c r="D745" s="17">
        <v>13312063520</v>
      </c>
      <c r="E745" s="6" t="s">
        <v>16</v>
      </c>
      <c r="F745" s="6" t="str">
        <f>IF(E745="BUY", "SELL", IF(E745="SELL", "BUY", ""))</f>
        <v>SELL</v>
      </c>
      <c r="G745" s="7">
        <v>41.035114</v>
      </c>
      <c r="H745" s="7">
        <v>1000</v>
      </c>
      <c r="I745" s="5">
        <v>43195</v>
      </c>
      <c r="J745" s="9">
        <v>39.297626000000001</v>
      </c>
      <c r="K745" s="9">
        <f t="shared" si="33"/>
        <v>957.65850680955828</v>
      </c>
      <c r="L745" s="10">
        <f t="shared" si="34"/>
        <v>4.2341493190441726E-2</v>
      </c>
      <c r="M745" s="10">
        <f t="shared" si="35"/>
        <v>-4.2341493190441726E-2</v>
      </c>
      <c r="N745" s="6">
        <f>DATEDIF(A745, I745, "d")</f>
        <v>567</v>
      </c>
    </row>
    <row r="746" spans="1:14" ht="14.25">
      <c r="A746" s="5">
        <v>42628</v>
      </c>
      <c r="B746" s="6" t="s">
        <v>76</v>
      </c>
      <c r="C746" s="6" t="s">
        <v>77</v>
      </c>
      <c r="D746" s="17">
        <v>179830167494</v>
      </c>
      <c r="E746" s="6" t="s">
        <v>16</v>
      </c>
      <c r="F746" s="6" t="str">
        <f>IF(E746="BUY", "SELL", IF(E746="SELL", "BUY", ""))</f>
        <v>SELL</v>
      </c>
      <c r="G746" s="7">
        <v>97.339995999999999</v>
      </c>
      <c r="H746" s="7">
        <v>1000</v>
      </c>
      <c r="I746" s="5">
        <v>42640</v>
      </c>
      <c r="J746" s="9">
        <v>97.07</v>
      </c>
      <c r="K746" s="9">
        <f t="shared" si="33"/>
        <v>997.22625836146528</v>
      </c>
      <c r="L746" s="10">
        <f t="shared" si="34"/>
        <v>2.7737416385347161E-3</v>
      </c>
      <c r="M746" s="10">
        <f t="shared" si="35"/>
        <v>-2.7737416385347161E-3</v>
      </c>
      <c r="N746" s="6">
        <f>DATEDIF(A746, I746, "d")</f>
        <v>12</v>
      </c>
    </row>
    <row r="747" spans="1:14" ht="14.25">
      <c r="A747" s="5">
        <v>42628</v>
      </c>
      <c r="B747" s="6" t="s">
        <v>1067</v>
      </c>
      <c r="C747" s="6" t="s">
        <v>1068</v>
      </c>
      <c r="D747" s="17">
        <v>39183836564</v>
      </c>
      <c r="E747" s="6" t="s">
        <v>16</v>
      </c>
      <c r="F747" s="6" t="str">
        <f>IF(E747="BUY", "SELL", IF(E747="SELL", "BUY", ""))</f>
        <v>SELL</v>
      </c>
      <c r="G747" s="7">
        <v>10.78</v>
      </c>
      <c r="H747" s="7">
        <v>1000</v>
      </c>
      <c r="I747" s="5">
        <v>42670</v>
      </c>
      <c r="J747" s="9">
        <v>11.64</v>
      </c>
      <c r="K747" s="9">
        <f t="shared" si="33"/>
        <v>1079.7773654916514</v>
      </c>
      <c r="L747" s="10">
        <f t="shared" si="34"/>
        <v>-7.9777365491651375E-2</v>
      </c>
      <c r="M747" s="10">
        <f t="shared" si="35"/>
        <v>7.9777365491651375E-2</v>
      </c>
      <c r="N747" s="6">
        <f>DATEDIF(A747, I747, "d")</f>
        <v>42</v>
      </c>
    </row>
    <row r="748" spans="1:14" ht="14.25">
      <c r="A748" s="5">
        <v>42628</v>
      </c>
      <c r="B748" s="6" t="s">
        <v>387</v>
      </c>
      <c r="C748" s="6" t="s">
        <v>388</v>
      </c>
      <c r="D748" s="17">
        <v>16663529338</v>
      </c>
      <c r="E748" s="6" t="s">
        <v>16</v>
      </c>
      <c r="F748" s="6" t="str">
        <f>IF(E748="BUY", "SELL", IF(E748="SELL", "BUY", ""))</f>
        <v>SELL</v>
      </c>
      <c r="G748" s="7">
        <v>68.812340000000006</v>
      </c>
      <c r="H748" s="7">
        <v>1000</v>
      </c>
      <c r="I748" s="5">
        <v>42745</v>
      </c>
      <c r="J748" s="9">
        <v>69.333618000000001</v>
      </c>
      <c r="K748" s="9">
        <f t="shared" si="33"/>
        <v>1007.5753563968323</v>
      </c>
      <c r="L748" s="10">
        <f t="shared" si="34"/>
        <v>-7.5753563968322625E-3</v>
      </c>
      <c r="M748" s="10">
        <f t="shared" si="35"/>
        <v>7.5753563968322625E-3</v>
      </c>
      <c r="N748" s="6">
        <f>DATEDIF(A748, I748, "d")</f>
        <v>117</v>
      </c>
    </row>
    <row r="749" spans="1:14" ht="14.25">
      <c r="A749" s="5">
        <v>42629</v>
      </c>
      <c r="B749" s="6" t="s">
        <v>1069</v>
      </c>
      <c r="C749" s="6" t="s">
        <v>1070</v>
      </c>
      <c r="D749" s="17">
        <v>21809089085</v>
      </c>
      <c r="E749" s="6" t="s">
        <v>19</v>
      </c>
      <c r="F749" s="6" t="str">
        <f>IF(E749="BUY", "SELL", IF(E749="SELL", "BUY", ""))</f>
        <v>BUY</v>
      </c>
      <c r="G749" s="7">
        <v>12.210573</v>
      </c>
      <c r="H749" s="7">
        <v>1000</v>
      </c>
      <c r="I749" s="11">
        <v>43060</v>
      </c>
      <c r="J749" s="9">
        <v>17.546703000000001</v>
      </c>
      <c r="K749" s="9">
        <f t="shared" si="33"/>
        <v>1437.0089757458557</v>
      </c>
      <c r="L749" s="10">
        <f t="shared" si="34"/>
        <v>0.43700897574585568</v>
      </c>
      <c r="M749" s="10">
        <f t="shared" si="35"/>
        <v>-0.43700897574585568</v>
      </c>
      <c r="N749" s="6">
        <f>DATEDIF(A749, I749, "d")</f>
        <v>431</v>
      </c>
    </row>
    <row r="750" spans="1:14" ht="14.25">
      <c r="A750" s="5">
        <v>42629</v>
      </c>
      <c r="B750" s="6" t="s">
        <v>1071</v>
      </c>
      <c r="C750" s="6" t="s">
        <v>1072</v>
      </c>
      <c r="D750" s="17">
        <v>94412716814</v>
      </c>
      <c r="E750" s="6" t="s">
        <v>16</v>
      </c>
      <c r="F750" s="6" t="str">
        <f>IF(E750="BUY", "SELL", IF(E750="SELL", "BUY", ""))</f>
        <v>SELL</v>
      </c>
      <c r="G750" s="7">
        <v>97.041236999999995</v>
      </c>
      <c r="H750" s="7">
        <v>1000</v>
      </c>
      <c r="I750" s="11">
        <v>44727</v>
      </c>
      <c r="J750" s="9">
        <v>168.047043</v>
      </c>
      <c r="K750" s="9">
        <f t="shared" si="33"/>
        <v>1731.7075523264405</v>
      </c>
      <c r="L750" s="10">
        <f t="shared" si="34"/>
        <v>-0.73170755232644047</v>
      </c>
      <c r="M750" s="10">
        <f t="shared" si="35"/>
        <v>0.73170755232644047</v>
      </c>
      <c r="N750" s="6">
        <f>DATEDIF(A750, I750, "d")</f>
        <v>2098</v>
      </c>
    </row>
    <row r="751" spans="1:14" ht="14.25">
      <c r="A751" s="5">
        <v>42629</v>
      </c>
      <c r="B751" s="6" t="s">
        <v>1073</v>
      </c>
      <c r="C751" s="6" t="s">
        <v>1074</v>
      </c>
      <c r="D751" s="17">
        <v>1529273864</v>
      </c>
      <c r="E751" s="6" t="s">
        <v>19</v>
      </c>
      <c r="F751" s="6" t="str">
        <f>IF(E751="BUY", "SELL", IF(E751="SELL", "BUY", ""))</f>
        <v>BUY</v>
      </c>
      <c r="G751" s="7">
        <v>14.57</v>
      </c>
      <c r="H751" s="7">
        <v>1000</v>
      </c>
      <c r="I751" s="11">
        <v>44727</v>
      </c>
      <c r="J751" s="9">
        <v>19.469999000000001</v>
      </c>
      <c r="K751" s="9">
        <f t="shared" si="33"/>
        <v>1336.3074124914208</v>
      </c>
      <c r="L751" s="10">
        <f t="shared" si="34"/>
        <v>0.33630741249142077</v>
      </c>
      <c r="M751" s="10">
        <f t="shared" si="35"/>
        <v>-0.33630741249142077</v>
      </c>
      <c r="N751" s="6">
        <f>DATEDIF(A751, I751, "d")</f>
        <v>2098</v>
      </c>
    </row>
    <row r="752" spans="1:14" ht="14.25">
      <c r="A752" s="5">
        <v>42629</v>
      </c>
      <c r="B752" s="6" t="s">
        <v>365</v>
      </c>
      <c r="C752" s="6" t="s">
        <v>366</v>
      </c>
      <c r="D752" s="17">
        <v>65974267651</v>
      </c>
      <c r="E752" s="6" t="s">
        <v>16</v>
      </c>
      <c r="F752" s="6" t="str">
        <f>IF(E752="BUY", "SELL", IF(E752="SELL", "BUY", ""))</f>
        <v>SELL</v>
      </c>
      <c r="G752" s="7">
        <v>144.521072</v>
      </c>
      <c r="H752" s="7">
        <v>1000</v>
      </c>
      <c r="I752" s="11">
        <v>42901</v>
      </c>
      <c r="J752" s="9">
        <v>192.207336</v>
      </c>
      <c r="K752" s="9">
        <f t="shared" si="33"/>
        <v>1329.9606302394436</v>
      </c>
      <c r="L752" s="10">
        <f t="shared" si="34"/>
        <v>-0.32996063023944361</v>
      </c>
      <c r="M752" s="10">
        <f t="shared" si="35"/>
        <v>0.32996063023944361</v>
      </c>
      <c r="N752" s="6">
        <f>DATEDIF(A752, I752, "d")</f>
        <v>272</v>
      </c>
    </row>
    <row r="753" spans="1:14" ht="14.25">
      <c r="A753" s="5">
        <v>42629</v>
      </c>
      <c r="B753" s="6" t="s">
        <v>815</v>
      </c>
      <c r="C753" s="6" t="s">
        <v>816</v>
      </c>
      <c r="D753" s="17">
        <v>544858000</v>
      </c>
      <c r="E753" s="6" t="s">
        <v>19</v>
      </c>
      <c r="F753" s="6" t="str">
        <f>IF(E753="BUY", "SELL", IF(E753="SELL", "BUY", ""))</f>
        <v>BUY</v>
      </c>
      <c r="G753" s="7">
        <v>21.5306</v>
      </c>
      <c r="H753" s="7">
        <v>1000</v>
      </c>
      <c r="I753" s="11">
        <v>43084</v>
      </c>
      <c r="J753" s="9">
        <v>11.897040000000001</v>
      </c>
      <c r="K753" s="9">
        <f t="shared" si="33"/>
        <v>552.56425738251608</v>
      </c>
      <c r="L753" s="10">
        <f t="shared" si="34"/>
        <v>-0.44743574261748392</v>
      </c>
      <c r="M753" s="10">
        <f t="shared" si="35"/>
        <v>0.44743574261748392</v>
      </c>
      <c r="N753" s="6">
        <f>DATEDIF(A753, I753, "d")</f>
        <v>455</v>
      </c>
    </row>
    <row r="754" spans="1:14" ht="14.25">
      <c r="A754" s="5">
        <v>42629</v>
      </c>
      <c r="B754" s="6" t="s">
        <v>185</v>
      </c>
      <c r="C754" s="6" t="s">
        <v>186</v>
      </c>
      <c r="D754" s="17">
        <v>3956334088</v>
      </c>
      <c r="E754" s="6" t="s">
        <v>19</v>
      </c>
      <c r="F754" s="6" t="str">
        <f>IF(E754="BUY", "SELL", IF(E754="SELL", "BUY", ""))</f>
        <v>BUY</v>
      </c>
      <c r="G754" s="7">
        <v>13.804254</v>
      </c>
      <c r="H754" s="7">
        <v>1000</v>
      </c>
      <c r="I754" s="5">
        <v>42633</v>
      </c>
      <c r="J754" s="9">
        <v>13.850638</v>
      </c>
      <c r="K754" s="9">
        <f t="shared" si="33"/>
        <v>1003.3601236256591</v>
      </c>
      <c r="L754" s="10">
        <f t="shared" si="34"/>
        <v>3.360123625659071E-3</v>
      </c>
      <c r="M754" s="10">
        <f t="shared" si="35"/>
        <v>-3.360123625659071E-3</v>
      </c>
      <c r="N754" s="6">
        <f>DATEDIF(A754, I754, "d")</f>
        <v>4</v>
      </c>
    </row>
    <row r="755" spans="1:14" ht="14.25">
      <c r="A755" s="5">
        <v>42629</v>
      </c>
      <c r="B755" s="6" t="s">
        <v>1075</v>
      </c>
      <c r="C755" s="6" t="s">
        <v>1076</v>
      </c>
      <c r="D755" s="17">
        <v>1221709410</v>
      </c>
      <c r="E755" s="6" t="s">
        <v>19</v>
      </c>
      <c r="F755" s="6" t="str">
        <f>IF(E755="BUY", "SELL", IF(E755="SELL", "BUY", ""))</f>
        <v>BUY</v>
      </c>
      <c r="G755" s="7">
        <v>19.7</v>
      </c>
      <c r="H755" s="7">
        <v>1000</v>
      </c>
      <c r="I755" s="11">
        <v>44727</v>
      </c>
      <c r="J755" s="9">
        <v>43.17</v>
      </c>
      <c r="K755" s="9">
        <f t="shared" si="33"/>
        <v>2191.370558375635</v>
      </c>
      <c r="L755" s="10">
        <f t="shared" si="34"/>
        <v>1.1913705583756351</v>
      </c>
      <c r="M755" s="10">
        <f t="shared" si="35"/>
        <v>-1.1913705583756351</v>
      </c>
      <c r="N755" s="6">
        <f>DATEDIF(A755, I755, "d")</f>
        <v>2098</v>
      </c>
    </row>
    <row r="756" spans="1:14" ht="14.25">
      <c r="A756" s="5">
        <v>42629</v>
      </c>
      <c r="B756" s="6" t="s">
        <v>33</v>
      </c>
      <c r="C756" s="6" t="s">
        <v>34</v>
      </c>
      <c r="D756" s="17">
        <v>205696688068</v>
      </c>
      <c r="E756" s="6" t="s">
        <v>16</v>
      </c>
      <c r="F756" s="6" t="str">
        <f>IF(E756="BUY", "SELL", IF(E756="SELL", "BUY", ""))</f>
        <v>SELL</v>
      </c>
      <c r="G756" s="7">
        <v>97.987244000000004</v>
      </c>
      <c r="H756" s="7">
        <v>1000</v>
      </c>
      <c r="I756" s="5">
        <v>43360</v>
      </c>
      <c r="J756" s="9">
        <v>141.59965500000001</v>
      </c>
      <c r="K756" s="9">
        <f t="shared" si="33"/>
        <v>1445.0825354369597</v>
      </c>
      <c r="L756" s="10">
        <f t="shared" si="34"/>
        <v>-0.44508253543695969</v>
      </c>
      <c r="M756" s="10">
        <f t="shared" si="35"/>
        <v>0.44508253543695969</v>
      </c>
      <c r="N756" s="6">
        <f>DATEDIF(A756, I756, "d")</f>
        <v>731</v>
      </c>
    </row>
    <row r="757" spans="1:14" ht="14.25">
      <c r="A757" s="5">
        <v>42629</v>
      </c>
      <c r="B757" s="6" t="s">
        <v>587</v>
      </c>
      <c r="C757" s="6" t="s">
        <v>588</v>
      </c>
      <c r="D757" s="17">
        <v>94682821</v>
      </c>
      <c r="E757" s="6" t="s">
        <v>19</v>
      </c>
      <c r="F757" s="6" t="str">
        <f>IF(E757="BUY", "SELL", IF(E757="SELL", "BUY", ""))</f>
        <v>BUY</v>
      </c>
      <c r="G757" s="7">
        <v>160.60000600000001</v>
      </c>
      <c r="H757" s="7">
        <v>1000</v>
      </c>
      <c r="I757" s="5">
        <v>42702</v>
      </c>
      <c r="J757" s="9">
        <v>155.199997</v>
      </c>
      <c r="K757" s="9">
        <f t="shared" si="33"/>
        <v>966.37603488009836</v>
      </c>
      <c r="L757" s="10">
        <f t="shared" si="34"/>
        <v>-3.3623965119901643E-2</v>
      </c>
      <c r="M757" s="10">
        <f t="shared" si="35"/>
        <v>3.3623965119901643E-2</v>
      </c>
      <c r="N757" s="6">
        <f>DATEDIF(A757, I757, "d")</f>
        <v>73</v>
      </c>
    </row>
    <row r="758" spans="1:14" ht="14.25">
      <c r="A758" s="11">
        <v>42629</v>
      </c>
      <c r="B758" s="6" t="s">
        <v>1077</v>
      </c>
      <c r="C758" s="6" t="s">
        <v>1078</v>
      </c>
      <c r="D758" s="17">
        <v>48291439791</v>
      </c>
      <c r="E758" s="13" t="s">
        <v>19</v>
      </c>
      <c r="F758" s="12" t="str">
        <f>IF(E758="BUY", "SELL", IF(E758="SELL", "BUY", ""))</f>
        <v>BUY</v>
      </c>
      <c r="G758" s="7">
        <v>42.332748000000002</v>
      </c>
      <c r="H758" s="7">
        <v>1000</v>
      </c>
      <c r="I758" s="11">
        <v>42990</v>
      </c>
      <c r="J758" s="9">
        <v>54.563271</v>
      </c>
      <c r="K758" s="9">
        <f t="shared" si="33"/>
        <v>1288.9139868737082</v>
      </c>
      <c r="L758" s="10">
        <f t="shared" si="34"/>
        <v>0.28891398687370817</v>
      </c>
      <c r="M758" s="10">
        <f t="shared" si="35"/>
        <v>-0.28891398687370817</v>
      </c>
      <c r="N758" s="6">
        <f>DATEDIF(A758, I758, "d")</f>
        <v>361</v>
      </c>
    </row>
    <row r="759" spans="1:14" ht="14.25">
      <c r="A759" s="11">
        <v>42629</v>
      </c>
      <c r="B759" s="6" t="s">
        <v>115</v>
      </c>
      <c r="C759" s="6" t="s">
        <v>116</v>
      </c>
      <c r="D759" s="17">
        <v>155875975680</v>
      </c>
      <c r="E759" s="13" t="s">
        <v>19</v>
      </c>
      <c r="F759" s="12" t="str">
        <f>IF(E759="BUY", "SELL", IF(E759="SELL", "BUY", ""))</f>
        <v>BUY</v>
      </c>
      <c r="G759" s="7">
        <v>37.101233999999998</v>
      </c>
      <c r="H759" s="7">
        <v>1000</v>
      </c>
      <c r="I759" s="11">
        <v>42656</v>
      </c>
      <c r="J759" s="9">
        <v>36.545895000000002</v>
      </c>
      <c r="K759" s="9">
        <f t="shared" si="33"/>
        <v>985.0317916649351</v>
      </c>
      <c r="L759" s="10">
        <f t="shared" si="34"/>
        <v>-1.4968208335064901E-2</v>
      </c>
      <c r="M759" s="10">
        <f t="shared" si="35"/>
        <v>1.4968208335064901E-2</v>
      </c>
      <c r="N759" s="6">
        <f>DATEDIF(A759, I759, "d")</f>
        <v>27</v>
      </c>
    </row>
    <row r="760" spans="1:14" ht="14.25">
      <c r="A760" s="5">
        <v>42632</v>
      </c>
      <c r="B760" s="6" t="s">
        <v>72</v>
      </c>
      <c r="C760" s="6" t="s">
        <v>73</v>
      </c>
      <c r="D760" s="17">
        <v>21199583290</v>
      </c>
      <c r="E760" s="6" t="s">
        <v>16</v>
      </c>
      <c r="F760" s="6" t="str">
        <f>IF(E760="BUY", "SELL", IF(E760="SELL", "BUY", ""))</f>
        <v>SELL</v>
      </c>
      <c r="G760" s="7">
        <v>61.936942999999999</v>
      </c>
      <c r="H760" s="7">
        <v>1000</v>
      </c>
      <c r="I760" s="5">
        <v>42789</v>
      </c>
      <c r="J760" s="9">
        <v>59.686839999999997</v>
      </c>
      <c r="K760" s="9">
        <f t="shared" si="33"/>
        <v>963.67106784718135</v>
      </c>
      <c r="L760" s="10">
        <f t="shared" si="34"/>
        <v>3.6328932152818655E-2</v>
      </c>
      <c r="M760" s="10">
        <f t="shared" si="35"/>
        <v>-3.6328932152818655E-2</v>
      </c>
      <c r="N760" s="6">
        <f>DATEDIF(A760, I760, "d")</f>
        <v>157</v>
      </c>
    </row>
    <row r="761" spans="1:14" ht="14.25">
      <c r="A761" s="11">
        <v>42632</v>
      </c>
      <c r="B761" s="6" t="s">
        <v>623</v>
      </c>
      <c r="C761" s="6" t="s">
        <v>624</v>
      </c>
      <c r="D761" s="17">
        <v>24030453760</v>
      </c>
      <c r="E761" s="12" t="s">
        <v>16</v>
      </c>
      <c r="F761" s="13" t="str">
        <f>IF(E761="BUY", "SELL", IF(E761="SELL", "BUY", ""))</f>
        <v>SELL</v>
      </c>
      <c r="G761" s="7">
        <v>61.065624</v>
      </c>
      <c r="H761" s="7">
        <v>1000</v>
      </c>
      <c r="I761" s="11">
        <v>44727</v>
      </c>
      <c r="J761" s="9">
        <v>192.62313800000001</v>
      </c>
      <c r="K761" s="9">
        <f t="shared" si="33"/>
        <v>3154.3628867200314</v>
      </c>
      <c r="L761" s="10">
        <f t="shared" si="34"/>
        <v>-2.1543628867200315</v>
      </c>
      <c r="M761" s="10">
        <f t="shared" si="35"/>
        <v>2.1543628867200315</v>
      </c>
      <c r="N761" s="6">
        <f>DATEDIF(A761, I761, "d")</f>
        <v>2095</v>
      </c>
    </row>
    <row r="762" spans="1:14" ht="14.25">
      <c r="A762" s="5">
        <v>42633</v>
      </c>
      <c r="B762" s="6" t="s">
        <v>843</v>
      </c>
      <c r="C762" s="6" t="s">
        <v>844</v>
      </c>
      <c r="D762" s="17">
        <v>7705581960</v>
      </c>
      <c r="E762" s="6" t="s">
        <v>19</v>
      </c>
      <c r="F762" s="6" t="str">
        <f>IF(E762="BUY", "SELL", IF(E762="SELL", "BUY", ""))</f>
        <v>BUY</v>
      </c>
      <c r="G762" s="7">
        <v>5.5584749999999996</v>
      </c>
      <c r="H762" s="7">
        <v>1000</v>
      </c>
      <c r="I762" s="11">
        <v>44286</v>
      </c>
      <c r="J762" s="9">
        <v>20.110001</v>
      </c>
      <c r="K762" s="9">
        <f t="shared" si="33"/>
        <v>3617.8989740891161</v>
      </c>
      <c r="L762" s="10">
        <f t="shared" si="34"/>
        <v>2.6178989740891163</v>
      </c>
      <c r="M762" s="10">
        <f t="shared" si="35"/>
        <v>-2.6178989740891163</v>
      </c>
      <c r="N762" s="6">
        <f>DATEDIF(A762, I762, "d")</f>
        <v>1653</v>
      </c>
    </row>
    <row r="763" spans="1:14" ht="14.25">
      <c r="A763" s="5">
        <v>42633</v>
      </c>
      <c r="B763" s="6" t="s">
        <v>367</v>
      </c>
      <c r="C763" s="6" t="s">
        <v>368</v>
      </c>
      <c r="D763" s="17">
        <v>46040772280</v>
      </c>
      <c r="E763" s="6" t="s">
        <v>16</v>
      </c>
      <c r="F763" s="6" t="str">
        <f>IF(E763="BUY", "SELL", IF(E763="SELL", "BUY", ""))</f>
        <v>SELL</v>
      </c>
      <c r="G763" s="7">
        <v>27.124956000000001</v>
      </c>
      <c r="H763" s="7">
        <v>1000</v>
      </c>
      <c r="I763" s="11">
        <v>42688</v>
      </c>
      <c r="J763" s="9">
        <v>28.521912</v>
      </c>
      <c r="K763" s="9">
        <f t="shared" si="33"/>
        <v>1051.500765568062</v>
      </c>
      <c r="L763" s="10">
        <f t="shared" si="34"/>
        <v>-5.1500765568061976E-2</v>
      </c>
      <c r="M763" s="10">
        <f t="shared" si="35"/>
        <v>5.1500765568061976E-2</v>
      </c>
      <c r="N763" s="6">
        <f>DATEDIF(A763, I763, "d")</f>
        <v>55</v>
      </c>
    </row>
    <row r="764" spans="1:14" ht="14.25">
      <c r="A764" s="5">
        <v>42633</v>
      </c>
      <c r="B764" s="6" t="s">
        <v>185</v>
      </c>
      <c r="C764" s="6" t="s">
        <v>186</v>
      </c>
      <c r="D764" s="17">
        <v>3956334088</v>
      </c>
      <c r="E764" s="6" t="s">
        <v>16</v>
      </c>
      <c r="F764" s="6" t="str">
        <f>IF(E764="BUY", "SELL", IF(E764="SELL", "BUY", ""))</f>
        <v>SELL</v>
      </c>
      <c r="G764" s="7">
        <v>13.850638</v>
      </c>
      <c r="H764" s="7">
        <v>1000</v>
      </c>
      <c r="I764" s="5">
        <v>42811</v>
      </c>
      <c r="J764" s="9">
        <v>18.120985000000001</v>
      </c>
      <c r="K764" s="9">
        <f t="shared" si="33"/>
        <v>1308.3141007656109</v>
      </c>
      <c r="L764" s="10">
        <f t="shared" si="34"/>
        <v>-0.30831410076561089</v>
      </c>
      <c r="M764" s="10">
        <f t="shared" si="35"/>
        <v>0.30831410076561089</v>
      </c>
      <c r="N764" s="6">
        <f>DATEDIF(A764, I764, "d")</f>
        <v>178</v>
      </c>
    </row>
    <row r="765" spans="1:14" ht="14.25">
      <c r="A765" s="5">
        <v>42633</v>
      </c>
      <c r="B765" s="6" t="s">
        <v>109</v>
      </c>
      <c r="C765" s="6" t="s">
        <v>110</v>
      </c>
      <c r="D765" s="17">
        <v>34143176459</v>
      </c>
      <c r="E765" s="6" t="s">
        <v>19</v>
      </c>
      <c r="F765" s="6" t="str">
        <f>IF(E765="BUY", "SELL", IF(E765="SELL", "BUY", ""))</f>
        <v>BUY</v>
      </c>
      <c r="G765" s="7">
        <v>26.97</v>
      </c>
      <c r="H765" s="7">
        <v>1000</v>
      </c>
      <c r="I765" s="5">
        <v>42647</v>
      </c>
      <c r="J765" s="9">
        <v>25.16</v>
      </c>
      <c r="K765" s="9">
        <f t="shared" si="33"/>
        <v>932.88839451242131</v>
      </c>
      <c r="L765" s="10">
        <f t="shared" si="34"/>
        <v>-6.711160548757869E-2</v>
      </c>
      <c r="M765" s="10">
        <f t="shared" si="35"/>
        <v>6.711160548757869E-2</v>
      </c>
      <c r="N765" s="6">
        <f>DATEDIF(A765, I765, "d")</f>
        <v>14</v>
      </c>
    </row>
    <row r="766" spans="1:14" ht="14.25">
      <c r="A766" s="5">
        <v>42633</v>
      </c>
      <c r="B766" s="6" t="s">
        <v>767</v>
      </c>
      <c r="C766" s="6" t="s">
        <v>768</v>
      </c>
      <c r="D766" s="17">
        <v>33254913510</v>
      </c>
      <c r="E766" s="6" t="s">
        <v>16</v>
      </c>
      <c r="F766" s="6" t="str">
        <f>IF(E766="BUY", "SELL", IF(E766="SELL", "BUY", ""))</f>
        <v>SELL</v>
      </c>
      <c r="G766" s="7">
        <v>40.444735999999999</v>
      </c>
      <c r="H766" s="7">
        <v>1000</v>
      </c>
      <c r="I766" s="5">
        <v>42811</v>
      </c>
      <c r="J766" s="9">
        <v>49.20834</v>
      </c>
      <c r="K766" s="9">
        <f t="shared" si="33"/>
        <v>1216.6809544757568</v>
      </c>
      <c r="L766" s="10">
        <f t="shared" si="34"/>
        <v>-0.21668095447575683</v>
      </c>
      <c r="M766" s="10">
        <f t="shared" si="35"/>
        <v>0.21668095447575683</v>
      </c>
      <c r="N766" s="6">
        <f>DATEDIF(A766, I766, "d")</f>
        <v>178</v>
      </c>
    </row>
    <row r="767" spans="1:14" ht="14.25">
      <c r="A767" s="5">
        <v>42633</v>
      </c>
      <c r="B767" s="6" t="s">
        <v>259</v>
      </c>
      <c r="C767" s="6" t="s">
        <v>260</v>
      </c>
      <c r="D767" s="17">
        <v>368710378051</v>
      </c>
      <c r="E767" s="6" t="s">
        <v>16</v>
      </c>
      <c r="F767" s="6" t="str">
        <f>IF(E767="BUY", "SELL", IF(E767="SELL", "BUY", ""))</f>
        <v>SELL</v>
      </c>
      <c r="G767" s="7">
        <v>96.453864999999993</v>
      </c>
      <c r="H767" s="7">
        <v>1000</v>
      </c>
      <c r="I767" s="5">
        <v>43969</v>
      </c>
      <c r="J767" s="9">
        <v>284.76608299999998</v>
      </c>
      <c r="K767" s="9">
        <f t="shared" si="33"/>
        <v>2952.355335890376</v>
      </c>
      <c r="L767" s="10">
        <f t="shared" si="34"/>
        <v>-1.952355335890376</v>
      </c>
      <c r="M767" s="10">
        <f t="shared" si="35"/>
        <v>1.952355335890376</v>
      </c>
      <c r="N767" s="6">
        <f>DATEDIF(A767, I767, "d")</f>
        <v>1336</v>
      </c>
    </row>
    <row r="768" spans="1:14" ht="14.25">
      <c r="A768" s="5">
        <v>42633</v>
      </c>
      <c r="B768" s="6" t="s">
        <v>265</v>
      </c>
      <c r="C768" s="6" t="s">
        <v>266</v>
      </c>
      <c r="D768" s="17">
        <v>66295485348</v>
      </c>
      <c r="E768" s="6" t="s">
        <v>16</v>
      </c>
      <c r="F768" s="6" t="str">
        <f>IF(E768="BUY", "SELL", IF(E768="SELL", "BUY", ""))</f>
        <v>SELL</v>
      </c>
      <c r="G768" s="7">
        <v>39.689999</v>
      </c>
      <c r="H768" s="7">
        <v>1000</v>
      </c>
      <c r="I768" s="5">
        <v>43627</v>
      </c>
      <c r="J768" s="9">
        <v>114.599998</v>
      </c>
      <c r="K768" s="9">
        <f t="shared" si="33"/>
        <v>2887.3771954491608</v>
      </c>
      <c r="L768" s="10">
        <f t="shared" si="34"/>
        <v>-1.8873771954491607</v>
      </c>
      <c r="M768" s="10">
        <f t="shared" si="35"/>
        <v>1.8873771954491607</v>
      </c>
      <c r="N768" s="6">
        <f>DATEDIF(A768, I768, "d")</f>
        <v>994</v>
      </c>
    </row>
    <row r="769" spans="1:14" ht="14.25">
      <c r="A769" s="5">
        <v>42634</v>
      </c>
      <c r="B769" s="6" t="s">
        <v>1079</v>
      </c>
      <c r="C769" s="6" t="s">
        <v>1080</v>
      </c>
      <c r="D769" s="17">
        <v>2767359496</v>
      </c>
      <c r="E769" s="6" t="s">
        <v>19</v>
      </c>
      <c r="F769" s="6" t="str">
        <f>IF(E769="BUY", "SELL", IF(E769="SELL", "BUY", ""))</f>
        <v>BUY</v>
      </c>
      <c r="G769" s="7">
        <v>4.93</v>
      </c>
      <c r="H769" s="7">
        <v>1000</v>
      </c>
      <c r="I769" s="11">
        <v>44727</v>
      </c>
      <c r="J769" s="9">
        <v>3.77</v>
      </c>
      <c r="K769" s="9">
        <f t="shared" si="33"/>
        <v>764.70588235294122</v>
      </c>
      <c r="L769" s="10">
        <f t="shared" si="34"/>
        <v>-0.23529411764705879</v>
      </c>
      <c r="M769" s="10">
        <f t="shared" si="35"/>
        <v>0.23529411764705879</v>
      </c>
      <c r="N769" s="6">
        <f>DATEDIF(A769, I769, "d")</f>
        <v>2093</v>
      </c>
    </row>
    <row r="770" spans="1:14" ht="14.25">
      <c r="A770" s="5">
        <v>42636</v>
      </c>
      <c r="B770" s="6" t="s">
        <v>1081</v>
      </c>
      <c r="C770" s="6" t="s">
        <v>1082</v>
      </c>
      <c r="D770" s="17">
        <v>373506120</v>
      </c>
      <c r="E770" s="6" t="s">
        <v>16</v>
      </c>
      <c r="F770" s="6" t="str">
        <f>IF(E770="BUY", "SELL", IF(E770="SELL", "BUY", ""))</f>
        <v>SELL</v>
      </c>
      <c r="G770" s="7">
        <v>46.424869999999999</v>
      </c>
      <c r="H770" s="7">
        <v>1000</v>
      </c>
      <c r="I770" s="11">
        <v>42705</v>
      </c>
      <c r="J770" s="9">
        <v>44.462437000000001</v>
      </c>
      <c r="K770" s="9">
        <f t="shared" si="33"/>
        <v>957.72884232093713</v>
      </c>
      <c r="L770" s="10">
        <f t="shared" si="34"/>
        <v>4.2271157679062865E-2</v>
      </c>
      <c r="M770" s="10">
        <f t="shared" si="35"/>
        <v>-4.2271157679062865E-2</v>
      </c>
      <c r="N770" s="6">
        <f>DATEDIF(A770, I770, "d")</f>
        <v>69</v>
      </c>
    </row>
    <row r="771" spans="1:14" ht="14.25">
      <c r="A771" s="5">
        <v>42636</v>
      </c>
      <c r="B771" s="6" t="s">
        <v>1083</v>
      </c>
      <c r="C771" s="6" t="s">
        <v>1084</v>
      </c>
      <c r="D771" s="17">
        <v>224851983</v>
      </c>
      <c r="E771" s="6" t="s">
        <v>19</v>
      </c>
      <c r="F771" s="6" t="str">
        <f>IF(E771="BUY", "SELL", IF(E771="SELL", "BUY", ""))</f>
        <v>BUY</v>
      </c>
      <c r="G771" s="7">
        <v>15.41</v>
      </c>
      <c r="H771" s="7">
        <v>1000</v>
      </c>
      <c r="I771" s="11">
        <v>42936</v>
      </c>
      <c r="J771" s="9">
        <v>29.889999</v>
      </c>
      <c r="K771" s="9">
        <f t="shared" ref="K771:K834" si="36">(H771/G771)*J771</f>
        <v>1939.6495133030501</v>
      </c>
      <c r="L771" s="10">
        <f t="shared" ref="L771:L834" si="37">IF(F771="BUY",(K771-H771)/H771, IF(F771="SELL", (H771-K771)/H771, "Invalid"))</f>
        <v>0.93964951330305002</v>
      </c>
      <c r="M771" s="10">
        <f t="shared" ref="M771:M834" si="38">IF(E771="BUY",(K771-H771)/H771,IF(E771="SELL",(H771-K771)/H771,""))</f>
        <v>-0.93964951330305002</v>
      </c>
      <c r="N771" s="6">
        <f>DATEDIF(A771, I771, "d")</f>
        <v>300</v>
      </c>
    </row>
    <row r="772" spans="1:14" ht="14.25">
      <c r="A772" s="5">
        <v>42636</v>
      </c>
      <c r="B772" s="6" t="s">
        <v>1085</v>
      </c>
      <c r="C772" s="6" t="s">
        <v>1086</v>
      </c>
      <c r="D772" s="17">
        <v>13588168440</v>
      </c>
      <c r="E772" s="6" t="s">
        <v>16</v>
      </c>
      <c r="F772" s="6" t="str">
        <f>IF(E772="BUY", "SELL", IF(E772="SELL", "BUY", ""))</f>
        <v>SELL</v>
      </c>
      <c r="G772" s="7">
        <v>20.59</v>
      </c>
      <c r="H772" s="7">
        <v>1000</v>
      </c>
      <c r="I772" s="5">
        <v>43259</v>
      </c>
      <c r="J772" s="9">
        <v>28.1</v>
      </c>
      <c r="K772" s="9">
        <f t="shared" si="36"/>
        <v>1364.7401651287034</v>
      </c>
      <c r="L772" s="10">
        <f t="shared" si="37"/>
        <v>-0.36474016512870344</v>
      </c>
      <c r="M772" s="10">
        <f t="shared" si="38"/>
        <v>0.36474016512870344</v>
      </c>
      <c r="N772" s="6">
        <f>DATEDIF(A772, I772, "d")</f>
        <v>623</v>
      </c>
    </row>
    <row r="773" spans="1:14" ht="14.25">
      <c r="A773" s="5">
        <v>42636</v>
      </c>
      <c r="B773" s="6" t="s">
        <v>817</v>
      </c>
      <c r="C773" s="6" t="s">
        <v>818</v>
      </c>
      <c r="D773" s="17">
        <v>22758193840</v>
      </c>
      <c r="E773" s="6" t="s">
        <v>16</v>
      </c>
      <c r="F773" s="6" t="str">
        <f>IF(E773="BUY", "SELL", IF(E773="SELL", "BUY", ""))</f>
        <v>SELL</v>
      </c>
      <c r="G773" s="7">
        <v>42.977542999999997</v>
      </c>
      <c r="H773" s="7">
        <v>1000</v>
      </c>
      <c r="I773" s="5">
        <v>42935</v>
      </c>
      <c r="J773" s="9">
        <v>41.705032000000003</v>
      </c>
      <c r="K773" s="9">
        <f t="shared" si="36"/>
        <v>970.39125759236651</v>
      </c>
      <c r="L773" s="10">
        <f t="shared" si="37"/>
        <v>2.9608742407633486E-2</v>
      </c>
      <c r="M773" s="10">
        <f t="shared" si="38"/>
        <v>-2.9608742407633486E-2</v>
      </c>
      <c r="N773" s="6">
        <f>DATEDIF(A773, I773, "d")</f>
        <v>299</v>
      </c>
    </row>
    <row r="774" spans="1:14" ht="14.25">
      <c r="A774" s="5">
        <v>42639</v>
      </c>
      <c r="B774" s="6" t="s">
        <v>1087</v>
      </c>
      <c r="C774" s="6" t="s">
        <v>1088</v>
      </c>
      <c r="D774" s="17">
        <v>26808496120</v>
      </c>
      <c r="E774" s="6" t="s">
        <v>16</v>
      </c>
      <c r="F774" s="6" t="str">
        <f>IF(E774="BUY", "SELL", IF(E774="SELL", "BUY", ""))</f>
        <v>SELL</v>
      </c>
      <c r="G774" s="7">
        <v>93.089995999999999</v>
      </c>
      <c r="H774" s="7">
        <v>1000</v>
      </c>
      <c r="I774" s="5">
        <v>43404</v>
      </c>
      <c r="J774" s="9">
        <v>221.199997</v>
      </c>
      <c r="K774" s="9">
        <f t="shared" si="36"/>
        <v>2376.1951499063334</v>
      </c>
      <c r="L774" s="10">
        <f t="shared" si="37"/>
        <v>-1.3761951499063334</v>
      </c>
      <c r="M774" s="10">
        <f t="shared" si="38"/>
        <v>1.3761951499063334</v>
      </c>
      <c r="N774" s="6">
        <f>DATEDIF(A774, I774, "d")</f>
        <v>765</v>
      </c>
    </row>
    <row r="775" spans="1:14" ht="14.25">
      <c r="A775" s="5">
        <v>42639</v>
      </c>
      <c r="B775" s="6" t="s">
        <v>1089</v>
      </c>
      <c r="C775" s="6" t="s">
        <v>1090</v>
      </c>
      <c r="D775" s="17">
        <v>7480992000</v>
      </c>
      <c r="E775" s="6" t="s">
        <v>16</v>
      </c>
      <c r="F775" s="6" t="str">
        <f>IF(E775="BUY", "SELL", IF(E775="SELL", "BUY", ""))</f>
        <v>SELL</v>
      </c>
      <c r="G775" s="7">
        <v>44.924149</v>
      </c>
      <c r="H775" s="7">
        <v>1000</v>
      </c>
      <c r="I775" s="11">
        <v>42705</v>
      </c>
      <c r="J775" s="9">
        <v>47.688709000000003</v>
      </c>
      <c r="K775" s="9">
        <f t="shared" si="36"/>
        <v>1061.5383944167756</v>
      </c>
      <c r="L775" s="10">
        <f t="shared" si="37"/>
        <v>-6.1538394416775645E-2</v>
      </c>
      <c r="M775" s="10">
        <f t="shared" si="38"/>
        <v>6.1538394416775645E-2</v>
      </c>
      <c r="N775" s="6">
        <f>DATEDIF(A775, I775, "d")</f>
        <v>66</v>
      </c>
    </row>
    <row r="776" spans="1:14" ht="14.25">
      <c r="A776" s="5">
        <v>42639</v>
      </c>
      <c r="B776" s="6" t="s">
        <v>1091</v>
      </c>
      <c r="C776" s="6" t="s">
        <v>1092</v>
      </c>
      <c r="D776" s="17">
        <v>34281984344</v>
      </c>
      <c r="E776" s="6" t="s">
        <v>19</v>
      </c>
      <c r="F776" s="6" t="str">
        <f>IF(E776="BUY", "SELL", IF(E776="SELL", "BUY", ""))</f>
        <v>BUY</v>
      </c>
      <c r="G776" s="7">
        <v>32.969603999999997</v>
      </c>
      <c r="H776" s="7">
        <v>1000</v>
      </c>
      <c r="I776" s="11">
        <v>44663</v>
      </c>
      <c r="J776" s="9">
        <v>45.276024</v>
      </c>
      <c r="K776" s="9">
        <f t="shared" si="36"/>
        <v>1373.2656297600665</v>
      </c>
      <c r="L776" s="10">
        <f t="shared" si="37"/>
        <v>0.37326562976006655</v>
      </c>
      <c r="M776" s="10">
        <f t="shared" si="38"/>
        <v>-0.37326562976006655</v>
      </c>
      <c r="N776" s="6">
        <f>DATEDIF(A776, I776, "d")</f>
        <v>2024</v>
      </c>
    </row>
    <row r="777" spans="1:14" ht="14.25">
      <c r="A777" s="5">
        <v>42640</v>
      </c>
      <c r="B777" s="6" t="s">
        <v>1093</v>
      </c>
      <c r="C777" s="6" t="s">
        <v>1094</v>
      </c>
      <c r="D777" s="17">
        <v>6423453504</v>
      </c>
      <c r="E777" s="6" t="s">
        <v>19</v>
      </c>
      <c r="F777" s="6" t="str">
        <f>IF(E777="BUY", "SELL", IF(E777="SELL", "BUY", ""))</f>
        <v>BUY</v>
      </c>
      <c r="G777" s="7">
        <v>24.6</v>
      </c>
      <c r="H777" s="7">
        <v>1000</v>
      </c>
      <c r="I777" s="11">
        <v>42667</v>
      </c>
      <c r="J777" s="9">
        <v>26.790001</v>
      </c>
      <c r="K777" s="9">
        <f t="shared" si="36"/>
        <v>1089.0244308943088</v>
      </c>
      <c r="L777" s="10">
        <f t="shared" si="37"/>
        <v>8.9024430894308809E-2</v>
      </c>
      <c r="M777" s="10">
        <f t="shared" si="38"/>
        <v>-8.9024430894308809E-2</v>
      </c>
      <c r="N777" s="6">
        <f>DATEDIF(A777, I777, "d")</f>
        <v>27</v>
      </c>
    </row>
    <row r="778" spans="1:14" ht="14.25">
      <c r="A778" s="5">
        <v>42640</v>
      </c>
      <c r="B778" s="6" t="s">
        <v>76</v>
      </c>
      <c r="C778" s="6" t="s">
        <v>77</v>
      </c>
      <c r="D778" s="17">
        <v>179830167494</v>
      </c>
      <c r="E778" s="6" t="s">
        <v>19</v>
      </c>
      <c r="F778" s="6" t="str">
        <f>IF(E778="BUY", "SELL", IF(E778="SELL", "BUY", ""))</f>
        <v>BUY</v>
      </c>
      <c r="G778" s="7">
        <v>97.07</v>
      </c>
      <c r="H778" s="7">
        <v>1000</v>
      </c>
      <c r="I778" s="5">
        <v>42654</v>
      </c>
      <c r="J778" s="9">
        <v>100.589996</v>
      </c>
      <c r="K778" s="9">
        <f t="shared" si="36"/>
        <v>1036.2624497785105</v>
      </c>
      <c r="L778" s="10">
        <f t="shared" si="37"/>
        <v>3.6262449778510474E-2</v>
      </c>
      <c r="M778" s="10">
        <f t="shared" si="38"/>
        <v>-3.6262449778510474E-2</v>
      </c>
      <c r="N778" s="6">
        <f>DATEDIF(A778, I778, "d")</f>
        <v>14</v>
      </c>
    </row>
    <row r="779" spans="1:14" ht="14.25">
      <c r="A779" s="5">
        <v>42641</v>
      </c>
      <c r="B779" s="6" t="s">
        <v>1095</v>
      </c>
      <c r="C779" s="6" t="s">
        <v>1096</v>
      </c>
      <c r="D779" s="17">
        <v>2084571450</v>
      </c>
      <c r="E779" s="6" t="s">
        <v>16</v>
      </c>
      <c r="F779" s="6" t="str">
        <f>IF(E779="BUY", "SELL", IF(E779="SELL", "BUY", ""))</f>
        <v>SELL</v>
      </c>
      <c r="G779" s="7">
        <v>28.989792000000001</v>
      </c>
      <c r="H779" s="7">
        <v>1000</v>
      </c>
      <c r="I779" s="11">
        <v>44727</v>
      </c>
      <c r="J779" s="9">
        <v>43.380001</v>
      </c>
      <c r="K779" s="9">
        <f t="shared" si="36"/>
        <v>1496.3888323172514</v>
      </c>
      <c r="L779" s="10">
        <f t="shared" si="37"/>
        <v>-0.49638883231725139</v>
      </c>
      <c r="M779" s="10">
        <f t="shared" si="38"/>
        <v>0.49638883231725139</v>
      </c>
      <c r="N779" s="6">
        <f>DATEDIF(A779, I779, "d")</f>
        <v>2086</v>
      </c>
    </row>
    <row r="780" spans="1:14" ht="14.25">
      <c r="A780" s="5">
        <v>42641</v>
      </c>
      <c r="B780" s="6" t="s">
        <v>1097</v>
      </c>
      <c r="C780" s="6" t="s">
        <v>1098</v>
      </c>
      <c r="D780" s="17">
        <v>145978578</v>
      </c>
      <c r="E780" s="6" t="s">
        <v>16</v>
      </c>
      <c r="F780" s="6" t="str">
        <f>IF(E780="BUY", "SELL", IF(E780="SELL", "BUY", ""))</f>
        <v>SELL</v>
      </c>
      <c r="G780" s="7">
        <v>21.809999000000001</v>
      </c>
      <c r="H780" s="7">
        <v>1000</v>
      </c>
      <c r="I780" s="11">
        <v>44727</v>
      </c>
      <c r="J780" s="9">
        <v>5.55</v>
      </c>
      <c r="K780" s="9">
        <f t="shared" si="36"/>
        <v>254.47043807750748</v>
      </c>
      <c r="L780" s="10">
        <f t="shared" si="37"/>
        <v>0.74552956192249253</v>
      </c>
      <c r="M780" s="10">
        <f t="shared" si="38"/>
        <v>-0.74552956192249253</v>
      </c>
      <c r="N780" s="6">
        <f>DATEDIF(A780, I780, "d")</f>
        <v>2086</v>
      </c>
    </row>
    <row r="781" spans="1:14" ht="14.25">
      <c r="A781" s="5">
        <v>42641</v>
      </c>
      <c r="B781" s="6" t="s">
        <v>1099</v>
      </c>
      <c r="C781" s="6" t="s">
        <v>1100</v>
      </c>
      <c r="D781" s="17">
        <v>3296226000</v>
      </c>
      <c r="E781" s="6" t="s">
        <v>19</v>
      </c>
      <c r="F781" s="6" t="str">
        <f>IF(E781="BUY", "SELL", IF(E781="SELL", "BUY", ""))</f>
        <v>BUY</v>
      </c>
      <c r="G781" s="7">
        <v>41.990001999999997</v>
      </c>
      <c r="H781" s="7">
        <v>1000</v>
      </c>
      <c r="I781" s="5">
        <v>42712</v>
      </c>
      <c r="J781" s="9">
        <v>43.5</v>
      </c>
      <c r="K781" s="9">
        <f t="shared" si="36"/>
        <v>1035.9608937384667</v>
      </c>
      <c r="L781" s="10">
        <f t="shared" si="37"/>
        <v>3.5960893738466664E-2</v>
      </c>
      <c r="M781" s="10">
        <f t="shared" si="38"/>
        <v>-3.5960893738466664E-2</v>
      </c>
      <c r="N781" s="6">
        <f>DATEDIF(A781, I781, "d")</f>
        <v>71</v>
      </c>
    </row>
    <row r="782" spans="1:14" ht="14.25">
      <c r="A782" s="5">
        <v>42641</v>
      </c>
      <c r="B782" s="6" t="s">
        <v>485</v>
      </c>
      <c r="C782" s="6" t="s">
        <v>486</v>
      </c>
      <c r="D782" s="17">
        <v>161091919804</v>
      </c>
      <c r="E782" s="6" t="s">
        <v>19</v>
      </c>
      <c r="F782" s="6" t="str">
        <f>IF(E782="BUY", "SELL", IF(E782="SELL", "BUY", ""))</f>
        <v>BUY</v>
      </c>
      <c r="G782" s="7">
        <v>49.529659000000002</v>
      </c>
      <c r="H782" s="7">
        <v>1000</v>
      </c>
      <c r="I782" s="5">
        <v>42642</v>
      </c>
      <c r="J782" s="9">
        <v>48.515811999999997</v>
      </c>
      <c r="K782" s="9">
        <f t="shared" si="36"/>
        <v>979.53050716541372</v>
      </c>
      <c r="L782" s="10">
        <f t="shared" si="37"/>
        <v>-2.0469492834586277E-2</v>
      </c>
      <c r="M782" s="10">
        <f t="shared" si="38"/>
        <v>2.0469492834586277E-2</v>
      </c>
      <c r="N782" s="6">
        <f>DATEDIF(A782, I782, "d")</f>
        <v>1</v>
      </c>
    </row>
    <row r="783" spans="1:14" ht="14.25">
      <c r="A783" s="5">
        <v>42641</v>
      </c>
      <c r="B783" s="6" t="s">
        <v>1101</v>
      </c>
      <c r="C783" s="6" t="s">
        <v>1102</v>
      </c>
      <c r="D783" s="17">
        <v>767714234</v>
      </c>
      <c r="E783" s="6" t="s">
        <v>16</v>
      </c>
      <c r="F783" s="6" t="str">
        <f>IF(E783="BUY", "SELL", IF(E783="SELL", "BUY", ""))</f>
        <v>SELL</v>
      </c>
      <c r="G783" s="7">
        <v>6.57</v>
      </c>
      <c r="H783" s="7">
        <v>1000</v>
      </c>
      <c r="I783" s="11">
        <v>44727</v>
      </c>
      <c r="J783" s="9">
        <v>7.02</v>
      </c>
      <c r="K783" s="9">
        <f t="shared" si="36"/>
        <v>1068.4931506849314</v>
      </c>
      <c r="L783" s="10">
        <f t="shared" si="37"/>
        <v>-6.8493150684931378E-2</v>
      </c>
      <c r="M783" s="10">
        <f t="shared" si="38"/>
        <v>6.8493150684931378E-2</v>
      </c>
      <c r="N783" s="6">
        <f>DATEDIF(A783, I783, "d")</f>
        <v>2086</v>
      </c>
    </row>
    <row r="784" spans="1:14" ht="14.25">
      <c r="A784" s="5">
        <v>42642</v>
      </c>
      <c r="B784" s="6" t="s">
        <v>1103</v>
      </c>
      <c r="C784" s="6" t="s">
        <v>1104</v>
      </c>
      <c r="D784" s="17">
        <v>1680795000</v>
      </c>
      <c r="E784" s="6" t="s">
        <v>19</v>
      </c>
      <c r="F784" s="6" t="str">
        <f>IF(E784="BUY", "SELL", IF(E784="SELL", "BUY", ""))</f>
        <v>BUY</v>
      </c>
      <c r="G784" s="7">
        <v>0.2</v>
      </c>
      <c r="H784" s="7">
        <v>1000</v>
      </c>
      <c r="I784" s="11">
        <v>44727</v>
      </c>
      <c r="J784" s="9">
        <v>7.0000000000000007E-2</v>
      </c>
      <c r="K784" s="9">
        <f t="shared" si="36"/>
        <v>350.00000000000006</v>
      </c>
      <c r="L784" s="10">
        <f t="shared" si="37"/>
        <v>-0.65</v>
      </c>
      <c r="M784" s="10">
        <f t="shared" si="38"/>
        <v>0.65</v>
      </c>
      <c r="N784" s="6">
        <f>DATEDIF(A784, I784, "d")</f>
        <v>2085</v>
      </c>
    </row>
    <row r="785" spans="1:14" ht="14.25">
      <c r="A785" s="5">
        <v>42642</v>
      </c>
      <c r="B785" s="6" t="s">
        <v>485</v>
      </c>
      <c r="C785" s="6" t="s">
        <v>486</v>
      </c>
      <c r="D785" s="17">
        <v>161091919804</v>
      </c>
      <c r="E785" s="6" t="s">
        <v>16</v>
      </c>
      <c r="F785" s="6" t="str">
        <f>IF(E785="BUY", "SELL", IF(E785="SELL", "BUY", ""))</f>
        <v>SELL</v>
      </c>
      <c r="G785" s="7">
        <v>48.515811999999997</v>
      </c>
      <c r="H785" s="7">
        <v>1000</v>
      </c>
      <c r="I785" s="5">
        <v>42669</v>
      </c>
      <c r="J785" s="9">
        <v>48.339103999999999</v>
      </c>
      <c r="K785" s="9">
        <f t="shared" si="36"/>
        <v>996.35772353969878</v>
      </c>
      <c r="L785" s="10">
        <f t="shared" si="37"/>
        <v>3.6422764603012184E-3</v>
      </c>
      <c r="M785" s="10">
        <f t="shared" si="38"/>
        <v>-3.6422764603012184E-3</v>
      </c>
      <c r="N785" s="6">
        <f>DATEDIF(A785, I785, "d")</f>
        <v>27</v>
      </c>
    </row>
    <row r="786" spans="1:14" ht="14.25">
      <c r="A786" s="5">
        <v>42642</v>
      </c>
      <c r="B786" s="6" t="s">
        <v>1105</v>
      </c>
      <c r="C786" s="6" t="s">
        <v>1106</v>
      </c>
      <c r="D786" s="17">
        <v>7778135000</v>
      </c>
      <c r="E786" s="6" t="s">
        <v>19</v>
      </c>
      <c r="F786" s="6" t="str">
        <f>IF(E786="BUY", "SELL", IF(E786="SELL", "BUY", ""))</f>
        <v>BUY</v>
      </c>
      <c r="G786" s="7">
        <v>73.936324999999997</v>
      </c>
      <c r="H786" s="7">
        <v>1000</v>
      </c>
      <c r="I786" s="5">
        <v>42871</v>
      </c>
      <c r="J786" s="9">
        <v>96.409035000000003</v>
      </c>
      <c r="K786" s="9">
        <f t="shared" si="36"/>
        <v>1303.9468082840201</v>
      </c>
      <c r="L786" s="10">
        <f t="shared" si="37"/>
        <v>0.3039468082840201</v>
      </c>
      <c r="M786" s="10">
        <f t="shared" si="38"/>
        <v>-0.3039468082840201</v>
      </c>
      <c r="N786" s="6">
        <f>DATEDIF(A786, I786, "d")</f>
        <v>229</v>
      </c>
    </row>
    <row r="787" spans="1:14" ht="14.25">
      <c r="A787" s="5">
        <v>42643</v>
      </c>
      <c r="B787" s="6" t="s">
        <v>1107</v>
      </c>
      <c r="C787" s="6" t="s">
        <v>1108</v>
      </c>
      <c r="D787" s="17">
        <v>73284738580</v>
      </c>
      <c r="E787" s="6" t="s">
        <v>16</v>
      </c>
      <c r="F787" s="6" t="str">
        <f>IF(E787="BUY", "SELL", IF(E787="SELL", "BUY", ""))</f>
        <v>SELL</v>
      </c>
      <c r="G787" s="7">
        <v>81.271843000000004</v>
      </c>
      <c r="H787" s="7">
        <v>1000</v>
      </c>
      <c r="I787" s="11">
        <v>44727</v>
      </c>
      <c r="J787" s="9">
        <v>191.25196800000001</v>
      </c>
      <c r="K787" s="9">
        <f t="shared" si="36"/>
        <v>2353.2377381918113</v>
      </c>
      <c r="L787" s="10">
        <f t="shared" si="37"/>
        <v>-1.3532377381918113</v>
      </c>
      <c r="M787" s="10">
        <f t="shared" si="38"/>
        <v>1.3532377381918113</v>
      </c>
      <c r="N787" s="6">
        <f>DATEDIF(A787, I787, "d")</f>
        <v>2084</v>
      </c>
    </row>
    <row r="788" spans="1:14" ht="14.25">
      <c r="A788" s="5">
        <v>42643</v>
      </c>
      <c r="B788" s="6" t="s">
        <v>463</v>
      </c>
      <c r="C788" s="6" t="s">
        <v>464</v>
      </c>
      <c r="D788" s="17">
        <v>19186121370</v>
      </c>
      <c r="E788" s="6" t="s">
        <v>16</v>
      </c>
      <c r="F788" s="6" t="str">
        <f>IF(E788="BUY", "SELL", IF(E788="SELL", "BUY", ""))</f>
        <v>SELL</v>
      </c>
      <c r="G788" s="7">
        <v>50.790210999999999</v>
      </c>
      <c r="H788" s="7">
        <v>1000</v>
      </c>
      <c r="I788" s="11">
        <v>42720</v>
      </c>
      <c r="J788" s="9">
        <v>63.132899999999999</v>
      </c>
      <c r="K788" s="9">
        <f t="shared" si="36"/>
        <v>1243.0131467656238</v>
      </c>
      <c r="L788" s="10">
        <f t="shared" si="37"/>
        <v>-0.2430131467656238</v>
      </c>
      <c r="M788" s="10">
        <f t="shared" si="38"/>
        <v>0.2430131467656238</v>
      </c>
      <c r="N788" s="6">
        <f>DATEDIF(A788, I788, "d")</f>
        <v>77</v>
      </c>
    </row>
    <row r="789" spans="1:14" ht="14.25">
      <c r="A789" s="5">
        <v>42643</v>
      </c>
      <c r="B789" s="6" t="s">
        <v>1109</v>
      </c>
      <c r="C789" s="6" t="s">
        <v>1110</v>
      </c>
      <c r="D789" s="17">
        <v>2945428668</v>
      </c>
      <c r="E789" s="6" t="s">
        <v>19</v>
      </c>
      <c r="F789" s="6" t="str">
        <f>IF(E789="BUY", "SELL", IF(E789="SELL", "BUY", ""))</f>
        <v>BUY</v>
      </c>
      <c r="G789" s="7">
        <v>86.169998000000007</v>
      </c>
      <c r="H789" s="7">
        <v>1000</v>
      </c>
      <c r="I789" s="11">
        <v>44727</v>
      </c>
      <c r="J789" s="9">
        <v>156.050003</v>
      </c>
      <c r="K789" s="9">
        <f t="shared" si="36"/>
        <v>1810.9551656250474</v>
      </c>
      <c r="L789" s="10">
        <f t="shared" si="37"/>
        <v>0.81095516562504733</v>
      </c>
      <c r="M789" s="10">
        <f t="shared" si="38"/>
        <v>-0.81095516562504733</v>
      </c>
      <c r="N789" s="6">
        <f>DATEDIF(A789, I789, "d")</f>
        <v>2084</v>
      </c>
    </row>
    <row r="790" spans="1:14" ht="14.25">
      <c r="A790" s="5">
        <v>42643</v>
      </c>
      <c r="B790" s="6" t="s">
        <v>1111</v>
      </c>
      <c r="C790" s="6" t="s">
        <v>1112</v>
      </c>
      <c r="D790" s="17">
        <v>63684872160</v>
      </c>
      <c r="E790" s="6" t="s">
        <v>16</v>
      </c>
      <c r="F790" s="6" t="str">
        <f>IF(E790="BUY", "SELL", IF(E790="SELL", "BUY", ""))</f>
        <v>SELL</v>
      </c>
      <c r="G790" s="7">
        <v>49.39743</v>
      </c>
      <c r="H790" s="7">
        <v>1000</v>
      </c>
      <c r="I790" s="11">
        <v>44727</v>
      </c>
      <c r="J790" s="9">
        <v>94.152748000000003</v>
      </c>
      <c r="K790" s="9">
        <f t="shared" si="36"/>
        <v>1906.0252324867913</v>
      </c>
      <c r="L790" s="10">
        <f t="shared" si="37"/>
        <v>-0.90602523248679134</v>
      </c>
      <c r="M790" s="10">
        <f t="shared" si="38"/>
        <v>0.90602523248679134</v>
      </c>
      <c r="N790" s="6">
        <f>DATEDIF(A790, I790, "d")</f>
        <v>2084</v>
      </c>
    </row>
    <row r="791" spans="1:14" ht="14.25">
      <c r="A791" s="5">
        <v>42643</v>
      </c>
      <c r="B791" s="6" t="s">
        <v>1113</v>
      </c>
      <c r="C791" s="6" t="s">
        <v>1114</v>
      </c>
      <c r="D791" s="17">
        <v>25421626586</v>
      </c>
      <c r="E791" s="6" t="s">
        <v>16</v>
      </c>
      <c r="F791" s="6" t="str">
        <f>IF(E791="BUY", "SELL", IF(E791="SELL", "BUY", ""))</f>
        <v>SELL</v>
      </c>
      <c r="G791" s="7">
        <v>20.111295999999999</v>
      </c>
      <c r="H791" s="7">
        <v>1000</v>
      </c>
      <c r="I791" s="11">
        <v>44727</v>
      </c>
      <c r="J791" s="9">
        <v>49.262568999999999</v>
      </c>
      <c r="K791" s="9">
        <f t="shared" si="36"/>
        <v>2449.4974863877496</v>
      </c>
      <c r="L791" s="10">
        <f t="shared" si="37"/>
        <v>-1.4494974863877497</v>
      </c>
      <c r="M791" s="10">
        <f t="shared" si="38"/>
        <v>1.4494974863877497</v>
      </c>
      <c r="N791" s="6">
        <f>DATEDIF(A791, I791, "d")</f>
        <v>2084</v>
      </c>
    </row>
    <row r="792" spans="1:14" ht="14.25">
      <c r="A792" s="5">
        <v>42643</v>
      </c>
      <c r="B792" s="6" t="s">
        <v>221</v>
      </c>
      <c r="C792" s="6" t="s">
        <v>222</v>
      </c>
      <c r="D792" s="17">
        <v>47103450240</v>
      </c>
      <c r="E792" s="6" t="s">
        <v>16</v>
      </c>
      <c r="F792" s="6" t="str">
        <f>IF(E792="BUY", "SELL", IF(E792="SELL", "BUY", ""))</f>
        <v>SELL</v>
      </c>
      <c r="G792" s="7">
        <v>151.26</v>
      </c>
      <c r="H792" s="7">
        <v>1000</v>
      </c>
      <c r="I792" s="5">
        <v>43504</v>
      </c>
      <c r="J792" s="9">
        <v>163.4</v>
      </c>
      <c r="K792" s="9">
        <f t="shared" si="36"/>
        <v>1080.2591564194104</v>
      </c>
      <c r="L792" s="10">
        <f t="shared" si="37"/>
        <v>-8.025915641941038E-2</v>
      </c>
      <c r="M792" s="10">
        <f t="shared" si="38"/>
        <v>8.025915641941038E-2</v>
      </c>
      <c r="N792" s="6">
        <f>DATEDIF(A792, I792, "d")</f>
        <v>861</v>
      </c>
    </row>
    <row r="793" spans="1:14" ht="14.25">
      <c r="A793" s="5">
        <v>42647</v>
      </c>
      <c r="B793" s="6" t="s">
        <v>1115</v>
      </c>
      <c r="C793" s="6" t="s">
        <v>1116</v>
      </c>
      <c r="D793" s="17">
        <v>2162808000</v>
      </c>
      <c r="E793" s="6" t="s">
        <v>19</v>
      </c>
      <c r="F793" s="6" t="str">
        <f>IF(E793="BUY", "SELL", IF(E793="SELL", "BUY", ""))</f>
        <v>BUY</v>
      </c>
      <c r="G793" s="7">
        <v>13.437681</v>
      </c>
      <c r="H793" s="7">
        <v>1000</v>
      </c>
      <c r="I793" s="11">
        <v>43179</v>
      </c>
      <c r="J793" s="9">
        <v>21.005141999999999</v>
      </c>
      <c r="K793" s="9">
        <f t="shared" si="36"/>
        <v>1563.1523028415395</v>
      </c>
      <c r="L793" s="10">
        <f t="shared" si="37"/>
        <v>0.5631523028415395</v>
      </c>
      <c r="M793" s="10">
        <f t="shared" si="38"/>
        <v>-0.5631523028415395</v>
      </c>
      <c r="N793" s="6">
        <f>DATEDIF(A793, I793, "d")</f>
        <v>532</v>
      </c>
    </row>
    <row r="794" spans="1:14" ht="14.25">
      <c r="A794" s="5">
        <v>42647</v>
      </c>
      <c r="B794" s="6" t="s">
        <v>945</v>
      </c>
      <c r="C794" s="6" t="s">
        <v>946</v>
      </c>
      <c r="D794" s="17">
        <v>34956586829</v>
      </c>
      <c r="E794" s="6" t="s">
        <v>19</v>
      </c>
      <c r="F794" s="6" t="str">
        <f>IF(E794="BUY", "SELL", IF(E794="SELL", "BUY", ""))</f>
        <v>BUY</v>
      </c>
      <c r="G794" s="7">
        <v>31.15</v>
      </c>
      <c r="H794" s="7">
        <v>1000</v>
      </c>
      <c r="I794" s="11">
        <v>42773</v>
      </c>
      <c r="J794" s="9">
        <v>33.5</v>
      </c>
      <c r="K794" s="9">
        <f t="shared" si="36"/>
        <v>1075.4414125200642</v>
      </c>
      <c r="L794" s="10">
        <f t="shared" si="37"/>
        <v>7.5441412520064199E-2</v>
      </c>
      <c r="M794" s="10">
        <f t="shared" si="38"/>
        <v>-7.5441412520064199E-2</v>
      </c>
      <c r="N794" s="6">
        <f>DATEDIF(A794, I794, "d")</f>
        <v>126</v>
      </c>
    </row>
    <row r="795" spans="1:14" ht="14.25">
      <c r="A795" s="5">
        <v>42647</v>
      </c>
      <c r="B795" s="6" t="s">
        <v>1117</v>
      </c>
      <c r="C795" s="6" t="s">
        <v>1118</v>
      </c>
      <c r="D795" s="17">
        <v>3538691200</v>
      </c>
      <c r="E795" s="6" t="s">
        <v>19</v>
      </c>
      <c r="F795" s="6" t="str">
        <f>IF(E795="BUY", "SELL", IF(E795="SELL", "BUY", ""))</f>
        <v>BUY</v>
      </c>
      <c r="G795" s="7">
        <v>7.42</v>
      </c>
      <c r="H795" s="7">
        <v>1000</v>
      </c>
      <c r="I795" s="11">
        <v>44727</v>
      </c>
      <c r="J795" s="9">
        <v>31.64</v>
      </c>
      <c r="K795" s="9">
        <f t="shared" si="36"/>
        <v>4264.1509433962265</v>
      </c>
      <c r="L795" s="10">
        <f t="shared" si="37"/>
        <v>3.2641509433962264</v>
      </c>
      <c r="M795" s="10">
        <f t="shared" si="38"/>
        <v>-3.2641509433962264</v>
      </c>
      <c r="N795" s="6">
        <f>DATEDIF(A795, I795, "d")</f>
        <v>2080</v>
      </c>
    </row>
    <row r="796" spans="1:14" ht="14.25">
      <c r="A796" s="5">
        <v>42647</v>
      </c>
      <c r="B796" s="6" t="s">
        <v>109</v>
      </c>
      <c r="C796" s="6" t="s">
        <v>110</v>
      </c>
      <c r="D796" s="17">
        <v>34143176459</v>
      </c>
      <c r="E796" s="6" t="s">
        <v>16</v>
      </c>
      <c r="F796" s="6" t="str">
        <f>IF(E796="BUY", "SELL", IF(E796="SELL", "BUY", ""))</f>
        <v>SELL</v>
      </c>
      <c r="G796" s="7">
        <v>25.16</v>
      </c>
      <c r="H796" s="7">
        <v>1000</v>
      </c>
      <c r="I796" s="5">
        <v>42790</v>
      </c>
      <c r="J796" s="9">
        <v>29.09</v>
      </c>
      <c r="K796" s="9">
        <f t="shared" si="36"/>
        <v>1156.2003179650239</v>
      </c>
      <c r="L796" s="10">
        <f t="shared" si="37"/>
        <v>-0.15620031796502395</v>
      </c>
      <c r="M796" s="10">
        <f t="shared" si="38"/>
        <v>0.15620031796502395</v>
      </c>
      <c r="N796" s="6">
        <f>DATEDIF(A796, I796, "d")</f>
        <v>143</v>
      </c>
    </row>
    <row r="797" spans="1:14" ht="14.25">
      <c r="A797" s="11">
        <v>42647</v>
      </c>
      <c r="B797" s="6" t="s">
        <v>311</v>
      </c>
      <c r="C797" s="6" t="s">
        <v>312</v>
      </c>
      <c r="D797" s="17">
        <v>2383282729</v>
      </c>
      <c r="E797" s="13" t="s">
        <v>19</v>
      </c>
      <c r="F797" s="12" t="str">
        <f>IF(E797="BUY", "SELL", IF(E797="SELL", "BUY", ""))</f>
        <v>BUY</v>
      </c>
      <c r="G797" s="7">
        <v>19.305235</v>
      </c>
      <c r="H797" s="7">
        <v>1000</v>
      </c>
      <c r="I797" s="11">
        <v>42940</v>
      </c>
      <c r="J797" s="9">
        <v>23.345831</v>
      </c>
      <c r="K797" s="9">
        <f t="shared" si="36"/>
        <v>1209.3005342851304</v>
      </c>
      <c r="L797" s="10">
        <f t="shared" si="37"/>
        <v>0.20930053428513043</v>
      </c>
      <c r="M797" s="10">
        <f t="shared" si="38"/>
        <v>-0.20930053428513043</v>
      </c>
      <c r="N797" s="6">
        <f>DATEDIF(A797, I797, "d")</f>
        <v>293</v>
      </c>
    </row>
    <row r="798" spans="1:14" ht="14.25">
      <c r="A798" s="5">
        <v>42648</v>
      </c>
      <c r="B798" s="6" t="s">
        <v>1119</v>
      </c>
      <c r="C798" s="6" t="s">
        <v>1120</v>
      </c>
      <c r="D798" s="17">
        <v>20000000</v>
      </c>
      <c r="E798" s="6" t="s">
        <v>19</v>
      </c>
      <c r="F798" s="6" t="str">
        <f>IF(E798="BUY", "SELL", IF(E798="SELL", "BUY", ""))</f>
        <v>BUY</v>
      </c>
      <c r="G798" s="7">
        <v>24.357783999999999</v>
      </c>
      <c r="H798" s="7">
        <v>1000</v>
      </c>
      <c r="I798" s="11">
        <v>42717</v>
      </c>
      <c r="J798" s="9">
        <v>23.830393000000001</v>
      </c>
      <c r="K798" s="9">
        <f t="shared" si="36"/>
        <v>978.34815351018801</v>
      </c>
      <c r="L798" s="10">
        <f t="shared" si="37"/>
        <v>-2.1651846489811988E-2</v>
      </c>
      <c r="M798" s="10">
        <f t="shared" si="38"/>
        <v>2.1651846489811988E-2</v>
      </c>
      <c r="N798" s="6">
        <f>DATEDIF(A798, I798, "d")</f>
        <v>69</v>
      </c>
    </row>
    <row r="799" spans="1:14" ht="14.25">
      <c r="A799" s="5">
        <v>42648</v>
      </c>
      <c r="B799" s="6" t="s">
        <v>213</v>
      </c>
      <c r="C799" s="6" t="s">
        <v>214</v>
      </c>
      <c r="D799" s="17">
        <v>64134736628</v>
      </c>
      <c r="E799" s="6" t="s">
        <v>16</v>
      </c>
      <c r="F799" s="6" t="str">
        <f>IF(E799="BUY", "SELL", IF(E799="SELL", "BUY", ""))</f>
        <v>SELL</v>
      </c>
      <c r="G799" s="7">
        <v>53.783332999999999</v>
      </c>
      <c r="H799" s="7">
        <v>1000</v>
      </c>
      <c r="I799" s="5">
        <v>43056</v>
      </c>
      <c r="J799" s="9">
        <v>47.573334000000003</v>
      </c>
      <c r="K799" s="9">
        <f t="shared" si="36"/>
        <v>884.53673929059028</v>
      </c>
      <c r="L799" s="10">
        <f t="shared" si="37"/>
        <v>0.11546326070940972</v>
      </c>
      <c r="M799" s="10">
        <f t="shared" si="38"/>
        <v>-0.11546326070940972</v>
      </c>
      <c r="N799" s="6">
        <f>DATEDIF(A799, I799, "d")</f>
        <v>408</v>
      </c>
    </row>
    <row r="800" spans="1:14" ht="14.25">
      <c r="A800" s="5">
        <v>42649</v>
      </c>
      <c r="B800" s="6" t="s">
        <v>225</v>
      </c>
      <c r="C800" s="6" t="s">
        <v>226</v>
      </c>
      <c r="D800" s="17">
        <v>41941487741</v>
      </c>
      <c r="E800" s="6" t="s">
        <v>16</v>
      </c>
      <c r="F800" s="6" t="str">
        <f>IF(E800="BUY", "SELL", IF(E800="SELL", "BUY", ""))</f>
        <v>SELL</v>
      </c>
      <c r="G800" s="7">
        <v>50.096969999999999</v>
      </c>
      <c r="H800" s="7">
        <v>1000</v>
      </c>
      <c r="I800" s="5">
        <v>43178</v>
      </c>
      <c r="J800" s="9">
        <v>46.95</v>
      </c>
      <c r="K800" s="9">
        <f t="shared" si="36"/>
        <v>937.18242839836432</v>
      </c>
      <c r="L800" s="10">
        <f t="shared" si="37"/>
        <v>6.2817571601635674E-2</v>
      </c>
      <c r="M800" s="10">
        <f t="shared" si="38"/>
        <v>-6.2817571601635674E-2</v>
      </c>
      <c r="N800" s="6">
        <f>DATEDIF(A800, I800, "d")</f>
        <v>529</v>
      </c>
    </row>
    <row r="801" spans="1:14" ht="14.25">
      <c r="A801" s="5">
        <v>42649</v>
      </c>
      <c r="B801" s="6" t="s">
        <v>203</v>
      </c>
      <c r="C801" s="6" t="s">
        <v>204</v>
      </c>
      <c r="D801" s="17">
        <v>1696935000</v>
      </c>
      <c r="E801" s="6" t="s">
        <v>16</v>
      </c>
      <c r="F801" s="6" t="str">
        <f>IF(E801="BUY", "SELL", IF(E801="SELL", "BUY", ""))</f>
        <v>SELL</v>
      </c>
      <c r="G801" s="7">
        <v>14.61</v>
      </c>
      <c r="H801" s="7">
        <v>1000</v>
      </c>
      <c r="I801" s="11">
        <v>42677</v>
      </c>
      <c r="J801" s="9">
        <v>8.51</v>
      </c>
      <c r="K801" s="9">
        <f t="shared" si="36"/>
        <v>582.47775496235465</v>
      </c>
      <c r="L801" s="10">
        <f t="shared" si="37"/>
        <v>0.41752224503764535</v>
      </c>
      <c r="M801" s="10">
        <f t="shared" si="38"/>
        <v>-0.41752224503764535</v>
      </c>
      <c r="N801" s="6">
        <f>DATEDIF(A801, I801, "d")</f>
        <v>28</v>
      </c>
    </row>
    <row r="802" spans="1:14" ht="14.25">
      <c r="A802" s="5">
        <v>42649</v>
      </c>
      <c r="B802" s="6" t="s">
        <v>1121</v>
      </c>
      <c r="C802" s="6" t="s">
        <v>1122</v>
      </c>
      <c r="D802" s="17">
        <v>22281078275</v>
      </c>
      <c r="E802" s="6" t="s">
        <v>16</v>
      </c>
      <c r="F802" s="6" t="str">
        <f>IF(E802="BUY", "SELL", IF(E802="SELL", "BUY", ""))</f>
        <v>SELL</v>
      </c>
      <c r="G802" s="7">
        <v>37.478962000000003</v>
      </c>
      <c r="H802" s="7">
        <v>1000</v>
      </c>
      <c r="I802" s="11">
        <v>44727</v>
      </c>
      <c r="J802" s="9">
        <v>65.488647</v>
      </c>
      <c r="K802" s="9">
        <f t="shared" si="36"/>
        <v>1747.3442033960278</v>
      </c>
      <c r="L802" s="10">
        <f t="shared" si="37"/>
        <v>-0.74734420339602781</v>
      </c>
      <c r="M802" s="10">
        <f t="shared" si="38"/>
        <v>0.74734420339602781</v>
      </c>
      <c r="N802" s="6">
        <f>DATEDIF(A802, I802, "d")</f>
        <v>2078</v>
      </c>
    </row>
    <row r="803" spans="1:14" ht="14.25">
      <c r="A803" s="5">
        <v>42650</v>
      </c>
      <c r="B803" s="6" t="s">
        <v>205</v>
      </c>
      <c r="C803" s="6" t="s">
        <v>206</v>
      </c>
      <c r="D803" s="17">
        <v>124202013167</v>
      </c>
      <c r="E803" s="6" t="s">
        <v>19</v>
      </c>
      <c r="F803" s="6" t="str">
        <f>IF(E803="BUY", "SELL", IF(E803="SELL", "BUY", ""))</f>
        <v>BUY</v>
      </c>
      <c r="G803" s="7">
        <v>88.82</v>
      </c>
      <c r="H803" s="7">
        <v>1000</v>
      </c>
      <c r="I803" s="11">
        <v>42656</v>
      </c>
      <c r="J803" s="9">
        <v>89.92</v>
      </c>
      <c r="K803" s="9">
        <f t="shared" si="36"/>
        <v>1012.3845980634993</v>
      </c>
      <c r="L803" s="10">
        <f t="shared" si="37"/>
        <v>1.2384598063499312E-2</v>
      </c>
      <c r="M803" s="10">
        <f t="shared" si="38"/>
        <v>-1.2384598063499312E-2</v>
      </c>
      <c r="N803" s="6">
        <f>DATEDIF(A803, I803, "d")</f>
        <v>6</v>
      </c>
    </row>
    <row r="804" spans="1:14" ht="14.25">
      <c r="A804" s="5">
        <v>42650</v>
      </c>
      <c r="B804" s="6" t="s">
        <v>949</v>
      </c>
      <c r="C804" s="6" t="s">
        <v>950</v>
      </c>
      <c r="D804" s="17">
        <v>32861127774</v>
      </c>
      <c r="E804" s="6" t="s">
        <v>19</v>
      </c>
      <c r="F804" s="6" t="str">
        <f>IF(E804="BUY", "SELL", IF(E804="SELL", "BUY", ""))</f>
        <v>BUY</v>
      </c>
      <c r="G804" s="7">
        <v>83.2</v>
      </c>
      <c r="H804" s="7">
        <v>1000</v>
      </c>
      <c r="I804" s="5">
        <v>42726</v>
      </c>
      <c r="J804" s="9">
        <v>84.69</v>
      </c>
      <c r="K804" s="9">
        <f t="shared" si="36"/>
        <v>1017.9086538461537</v>
      </c>
      <c r="L804" s="10">
        <f t="shared" si="37"/>
        <v>1.7908653846153696E-2</v>
      </c>
      <c r="M804" s="10">
        <f t="shared" si="38"/>
        <v>-1.7908653846153696E-2</v>
      </c>
      <c r="N804" s="6">
        <f>DATEDIF(A804, I804, "d")</f>
        <v>76</v>
      </c>
    </row>
    <row r="805" spans="1:14" ht="14.25">
      <c r="A805" s="5">
        <v>42650</v>
      </c>
      <c r="B805" s="6" t="s">
        <v>1123</v>
      </c>
      <c r="C805" s="6" t="s">
        <v>1124</v>
      </c>
      <c r="D805" s="17">
        <v>201216165</v>
      </c>
      <c r="E805" s="6" t="s">
        <v>16</v>
      </c>
      <c r="F805" s="6" t="str">
        <f>IF(E805="BUY", "SELL", IF(E805="SELL", "BUY", ""))</f>
        <v>SELL</v>
      </c>
      <c r="G805" s="7">
        <v>12.418886000000001</v>
      </c>
      <c r="H805" s="7">
        <v>1000</v>
      </c>
      <c r="I805" s="11">
        <v>44727</v>
      </c>
      <c r="J805" s="9">
        <v>3.15</v>
      </c>
      <c r="K805" s="9">
        <f t="shared" si="36"/>
        <v>253.64593893526359</v>
      </c>
      <c r="L805" s="10">
        <f t="shared" si="37"/>
        <v>0.74635406106473645</v>
      </c>
      <c r="M805" s="10">
        <f t="shared" si="38"/>
        <v>-0.74635406106473645</v>
      </c>
      <c r="N805" s="6">
        <f>DATEDIF(A805, I805, "d")</f>
        <v>2077</v>
      </c>
    </row>
    <row r="806" spans="1:14" ht="14.25">
      <c r="A806" s="5">
        <v>42654</v>
      </c>
      <c r="B806" s="6" t="s">
        <v>53</v>
      </c>
      <c r="C806" s="6" t="s">
        <v>54</v>
      </c>
      <c r="D806" s="17">
        <v>5168276738</v>
      </c>
      <c r="E806" s="6" t="s">
        <v>19</v>
      </c>
      <c r="F806" s="6" t="str">
        <f>IF(E806="BUY", "SELL", IF(E806="SELL", "BUY", ""))</f>
        <v>BUY</v>
      </c>
      <c r="G806" s="7">
        <v>21.89</v>
      </c>
      <c r="H806" s="7">
        <v>1000</v>
      </c>
      <c r="I806" s="11">
        <v>42667</v>
      </c>
      <c r="J806" s="9">
        <v>21.07</v>
      </c>
      <c r="K806" s="9">
        <f t="shared" si="36"/>
        <v>962.53997259022378</v>
      </c>
      <c r="L806" s="10">
        <f t="shared" si="37"/>
        <v>-3.746002740977622E-2</v>
      </c>
      <c r="M806" s="10">
        <f t="shared" si="38"/>
        <v>3.746002740977622E-2</v>
      </c>
      <c r="N806" s="6">
        <f>DATEDIF(A806, I806, "d")</f>
        <v>13</v>
      </c>
    </row>
    <row r="807" spans="1:14" ht="14.25">
      <c r="A807" s="5">
        <v>42654</v>
      </c>
      <c r="B807" s="6" t="s">
        <v>491</v>
      </c>
      <c r="C807" s="6" t="s">
        <v>492</v>
      </c>
      <c r="D807" s="17">
        <v>77035920000</v>
      </c>
      <c r="E807" s="6" t="s">
        <v>19</v>
      </c>
      <c r="F807" s="6" t="str">
        <f>IF(E807="BUY", "SELL", IF(E807="SELL", "BUY", ""))</f>
        <v>BUY</v>
      </c>
      <c r="G807" s="7">
        <v>101.64</v>
      </c>
      <c r="H807" s="7">
        <v>1000</v>
      </c>
      <c r="I807" s="11">
        <v>42674</v>
      </c>
      <c r="J807" s="9">
        <v>102.18</v>
      </c>
      <c r="K807" s="9">
        <f t="shared" si="36"/>
        <v>1005.3128689492327</v>
      </c>
      <c r="L807" s="10">
        <f t="shared" si="37"/>
        <v>5.3128689492326657E-3</v>
      </c>
      <c r="M807" s="10">
        <f t="shared" si="38"/>
        <v>-5.3128689492326657E-3</v>
      </c>
      <c r="N807" s="6">
        <f>DATEDIF(A807, I807, "d")</f>
        <v>20</v>
      </c>
    </row>
    <row r="808" spans="1:14" ht="14.25">
      <c r="A808" s="5">
        <v>42654</v>
      </c>
      <c r="B808" s="6" t="s">
        <v>64</v>
      </c>
      <c r="C808" s="6" t="s">
        <v>65</v>
      </c>
      <c r="D808" s="17">
        <v>157074705249</v>
      </c>
      <c r="E808" s="6" t="s">
        <v>19</v>
      </c>
      <c r="F808" s="6" t="str">
        <f>IF(E808="BUY", "SELL", IF(E808="SELL", "BUY", ""))</f>
        <v>BUY</v>
      </c>
      <c r="G808" s="7">
        <v>87.294250000000005</v>
      </c>
      <c r="H808" s="7">
        <v>1000</v>
      </c>
      <c r="I808" s="5">
        <v>42657</v>
      </c>
      <c r="J808" s="9">
        <v>86.762084999999999</v>
      </c>
      <c r="K808" s="9">
        <f t="shared" si="36"/>
        <v>993.90377945855539</v>
      </c>
      <c r="L808" s="10">
        <f t="shared" si="37"/>
        <v>-6.0962205414446091E-3</v>
      </c>
      <c r="M808" s="10">
        <f t="shared" si="38"/>
        <v>6.0962205414446091E-3</v>
      </c>
      <c r="N808" s="6">
        <f>DATEDIF(A808, I808, "d")</f>
        <v>3</v>
      </c>
    </row>
    <row r="809" spans="1:14" ht="14.25">
      <c r="A809" s="5">
        <v>42654</v>
      </c>
      <c r="B809" s="6" t="s">
        <v>1009</v>
      </c>
      <c r="C809" s="6" t="s">
        <v>1010</v>
      </c>
      <c r="D809" s="17">
        <v>85540813733</v>
      </c>
      <c r="E809" s="6" t="s">
        <v>19</v>
      </c>
      <c r="F809" s="6" t="str">
        <f>IF(E809="BUY", "SELL", IF(E809="SELL", "BUY", ""))</f>
        <v>BUY</v>
      </c>
      <c r="G809" s="7">
        <v>53.216099</v>
      </c>
      <c r="H809" s="7">
        <v>1000</v>
      </c>
      <c r="I809" s="11">
        <v>42835</v>
      </c>
      <c r="J809" s="9">
        <v>64.871758</v>
      </c>
      <c r="K809" s="9">
        <f t="shared" si="36"/>
        <v>1219.0250548053136</v>
      </c>
      <c r="L809" s="10">
        <f t="shared" si="37"/>
        <v>0.21902505480531362</v>
      </c>
      <c r="M809" s="10">
        <f t="shared" si="38"/>
        <v>-0.21902505480531362</v>
      </c>
      <c r="N809" s="6">
        <f>DATEDIF(A809, I809, "d")</f>
        <v>181</v>
      </c>
    </row>
    <row r="810" spans="1:14" ht="14.25">
      <c r="A810" s="5">
        <v>42654</v>
      </c>
      <c r="B810" s="6" t="s">
        <v>415</v>
      </c>
      <c r="C810" s="6" t="s">
        <v>416</v>
      </c>
      <c r="D810" s="17">
        <v>44881805189</v>
      </c>
      <c r="E810" s="6" t="s">
        <v>19</v>
      </c>
      <c r="F810" s="6" t="str">
        <f>IF(E810="BUY", "SELL", IF(E810="SELL", "BUY", ""))</f>
        <v>BUY</v>
      </c>
      <c r="G810" s="7">
        <v>6.8179999999999996</v>
      </c>
      <c r="H810" s="7">
        <v>1000</v>
      </c>
      <c r="I810" s="11">
        <v>42856</v>
      </c>
      <c r="J810" s="9">
        <v>7.83</v>
      </c>
      <c r="K810" s="9">
        <f t="shared" si="36"/>
        <v>1148.4306248166617</v>
      </c>
      <c r="L810" s="10">
        <f t="shared" si="37"/>
        <v>0.14843062481666175</v>
      </c>
      <c r="M810" s="10">
        <f t="shared" si="38"/>
        <v>-0.14843062481666175</v>
      </c>
      <c r="N810" s="6">
        <f>DATEDIF(A810, I810, "d")</f>
        <v>202</v>
      </c>
    </row>
    <row r="811" spans="1:14" ht="14.25">
      <c r="A811" s="5">
        <v>42654</v>
      </c>
      <c r="B811" s="6" t="s">
        <v>157</v>
      </c>
      <c r="C811" s="6" t="s">
        <v>158</v>
      </c>
      <c r="D811" s="17">
        <v>121670003777</v>
      </c>
      <c r="E811" s="6" t="s">
        <v>19</v>
      </c>
      <c r="F811" s="6" t="str">
        <f>IF(E811="BUY", "SELL", IF(E811="SELL", "BUY", ""))</f>
        <v>BUY</v>
      </c>
      <c r="G811" s="7">
        <v>159.22624200000001</v>
      </c>
      <c r="H811" s="7">
        <v>1000</v>
      </c>
      <c r="I811" s="5">
        <v>42654</v>
      </c>
      <c r="J811" s="9">
        <v>159.22624200000001</v>
      </c>
      <c r="K811" s="9">
        <f t="shared" si="36"/>
        <v>1000.0000000000001</v>
      </c>
      <c r="L811" s="10">
        <f t="shared" si="37"/>
        <v>1.1368683772161603E-16</v>
      </c>
      <c r="M811" s="10">
        <f t="shared" si="38"/>
        <v>-1.1368683772161603E-16</v>
      </c>
      <c r="N811" s="6">
        <f>DATEDIF(A811, I811, "d")</f>
        <v>0</v>
      </c>
    </row>
    <row r="812" spans="1:14" ht="14.25">
      <c r="A812" s="5">
        <v>42654</v>
      </c>
      <c r="B812" s="6" t="s">
        <v>76</v>
      </c>
      <c r="C812" s="6" t="s">
        <v>77</v>
      </c>
      <c r="D812" s="17">
        <v>179830167494</v>
      </c>
      <c r="E812" s="6" t="s">
        <v>16</v>
      </c>
      <c r="F812" s="6" t="str">
        <f>IF(E812="BUY", "SELL", IF(E812="SELL", "BUY", ""))</f>
        <v>SELL</v>
      </c>
      <c r="G812" s="7">
        <v>100.589996</v>
      </c>
      <c r="H812" s="7">
        <v>1000</v>
      </c>
      <c r="I812" s="5">
        <v>42685</v>
      </c>
      <c r="J812" s="9">
        <v>114.779999</v>
      </c>
      <c r="K812" s="9">
        <f t="shared" si="36"/>
        <v>1141.0677360003076</v>
      </c>
      <c r="L812" s="10">
        <f t="shared" si="37"/>
        <v>-0.14106773600030761</v>
      </c>
      <c r="M812" s="10">
        <f t="shared" si="38"/>
        <v>0.14106773600030761</v>
      </c>
      <c r="N812" s="6">
        <f>DATEDIF(A812, I812, "d")</f>
        <v>31</v>
      </c>
    </row>
    <row r="813" spans="1:14" ht="14.25">
      <c r="A813" s="5">
        <v>42654</v>
      </c>
      <c r="B813" s="6" t="s">
        <v>1125</v>
      </c>
      <c r="C813" s="6" t="s">
        <v>1126</v>
      </c>
      <c r="D813" s="17">
        <v>320864754</v>
      </c>
      <c r="E813" s="6" t="s">
        <v>19</v>
      </c>
      <c r="F813" s="6" t="str">
        <f>IF(E813="BUY", "SELL", IF(E813="SELL", "BUY", ""))</f>
        <v>BUY</v>
      </c>
      <c r="G813" s="7">
        <v>10.4</v>
      </c>
      <c r="H813" s="7">
        <v>1000</v>
      </c>
      <c r="I813" s="11">
        <v>44727</v>
      </c>
      <c r="J813" s="9">
        <v>2.2400000000000002</v>
      </c>
      <c r="K813" s="9">
        <f t="shared" si="36"/>
        <v>215.38461538461539</v>
      </c>
      <c r="L813" s="10">
        <f t="shared" si="37"/>
        <v>-0.7846153846153846</v>
      </c>
      <c r="M813" s="10">
        <f t="shared" si="38"/>
        <v>0.7846153846153846</v>
      </c>
      <c r="N813" s="6">
        <f>DATEDIF(A813, I813, "d")</f>
        <v>2073</v>
      </c>
    </row>
    <row r="814" spans="1:14" ht="14.25">
      <c r="A814" s="5">
        <v>42654</v>
      </c>
      <c r="B814" s="6" t="s">
        <v>137</v>
      </c>
      <c r="C814" s="6" t="s">
        <v>138</v>
      </c>
      <c r="D814" s="17">
        <v>111464472000</v>
      </c>
      <c r="E814" s="6" t="s">
        <v>19</v>
      </c>
      <c r="F814" s="6" t="str">
        <f>IF(E814="BUY", "SELL", IF(E814="SELL", "BUY", ""))</f>
        <v>BUY</v>
      </c>
      <c r="G814" s="7">
        <v>46</v>
      </c>
      <c r="H814" s="7">
        <v>1000</v>
      </c>
      <c r="I814" s="5">
        <v>42657</v>
      </c>
      <c r="J814" s="9">
        <v>46.14</v>
      </c>
      <c r="K814" s="9">
        <f t="shared" si="36"/>
        <v>1003.0434782608696</v>
      </c>
      <c r="L814" s="10">
        <f t="shared" si="37"/>
        <v>3.0434782608696194E-3</v>
      </c>
      <c r="M814" s="10">
        <f t="shared" si="38"/>
        <v>-3.0434782608696194E-3</v>
      </c>
      <c r="N814" s="6">
        <f>DATEDIF(A814, I814, "d")</f>
        <v>3</v>
      </c>
    </row>
    <row r="815" spans="1:14" ht="14.25">
      <c r="A815" s="5">
        <v>42656</v>
      </c>
      <c r="B815" s="6" t="s">
        <v>1127</v>
      </c>
      <c r="C815" s="6" t="s">
        <v>1128</v>
      </c>
      <c r="D815" s="17">
        <v>4663416000</v>
      </c>
      <c r="E815" s="6" t="s">
        <v>16</v>
      </c>
      <c r="F815" s="6" t="str">
        <f>IF(E815="BUY", "SELL", IF(E815="SELL", "BUY", ""))</f>
        <v>SELL</v>
      </c>
      <c r="G815" s="7">
        <v>13.07</v>
      </c>
      <c r="H815" s="7">
        <v>1000</v>
      </c>
      <c r="I815" s="11">
        <v>42663</v>
      </c>
      <c r="J815" s="9">
        <v>10.78</v>
      </c>
      <c r="K815" s="9">
        <f t="shared" si="36"/>
        <v>824.78959449120111</v>
      </c>
      <c r="L815" s="10">
        <f t="shared" si="37"/>
        <v>0.17521040550879888</v>
      </c>
      <c r="M815" s="10">
        <f t="shared" si="38"/>
        <v>-0.17521040550879888</v>
      </c>
      <c r="N815" s="6">
        <f>DATEDIF(A815, I815, "d")</f>
        <v>7</v>
      </c>
    </row>
    <row r="816" spans="1:14" ht="14.25">
      <c r="A816" s="5">
        <v>42656</v>
      </c>
      <c r="B816" s="6" t="s">
        <v>205</v>
      </c>
      <c r="C816" s="6" t="s">
        <v>206</v>
      </c>
      <c r="D816" s="17">
        <v>124202013167</v>
      </c>
      <c r="E816" s="6" t="s">
        <v>16</v>
      </c>
      <c r="F816" s="6" t="str">
        <f>IF(E816="BUY", "SELL", IF(E816="SELL", "BUY", ""))</f>
        <v>SELL</v>
      </c>
      <c r="G816" s="7">
        <v>89.92</v>
      </c>
      <c r="H816" s="7">
        <v>1000</v>
      </c>
      <c r="I816" s="11">
        <v>42664</v>
      </c>
      <c r="J816" s="9">
        <v>90.5</v>
      </c>
      <c r="K816" s="9">
        <f t="shared" si="36"/>
        <v>1006.450177935943</v>
      </c>
      <c r="L816" s="10">
        <f t="shared" si="37"/>
        <v>-6.4501779359429747E-3</v>
      </c>
      <c r="M816" s="10">
        <f t="shared" si="38"/>
        <v>6.4501779359429747E-3</v>
      </c>
      <c r="N816" s="6">
        <f>DATEDIF(A816, I816, "d")</f>
        <v>8</v>
      </c>
    </row>
    <row r="817" spans="1:14" ht="14.25">
      <c r="A817" s="5">
        <v>42656</v>
      </c>
      <c r="B817" s="6" t="s">
        <v>1129</v>
      </c>
      <c r="C817" s="6" t="s">
        <v>1130</v>
      </c>
      <c r="D817" s="17">
        <v>65575637864</v>
      </c>
      <c r="E817" s="6" t="s">
        <v>19</v>
      </c>
      <c r="F817" s="6" t="str">
        <f>IF(E817="BUY", "SELL", IF(E817="SELL", "BUY", ""))</f>
        <v>BUY</v>
      </c>
      <c r="G817" s="7">
        <v>62.37</v>
      </c>
      <c r="H817" s="7">
        <v>1000</v>
      </c>
      <c r="I817" s="11">
        <v>42809</v>
      </c>
      <c r="J817" s="9">
        <v>82.95</v>
      </c>
      <c r="K817" s="9">
        <f t="shared" si="36"/>
        <v>1329.96632996633</v>
      </c>
      <c r="L817" s="10">
        <f t="shared" si="37"/>
        <v>0.32996632996633002</v>
      </c>
      <c r="M817" s="10">
        <f t="shared" si="38"/>
        <v>-0.32996632996633002</v>
      </c>
      <c r="N817" s="6">
        <f>DATEDIF(A817, I817, "d")</f>
        <v>153</v>
      </c>
    </row>
    <row r="818" spans="1:14" ht="14.25">
      <c r="A818" s="5">
        <v>42656</v>
      </c>
      <c r="B818" s="6" t="s">
        <v>129</v>
      </c>
      <c r="C818" s="6" t="s">
        <v>130</v>
      </c>
      <c r="D818" s="17">
        <v>87715959600</v>
      </c>
      <c r="E818" s="6" t="s">
        <v>19</v>
      </c>
      <c r="F818" s="6" t="str">
        <f>IF(E818="BUY", "SELL", IF(E818="SELL", "BUY", ""))</f>
        <v>BUY</v>
      </c>
      <c r="G818" s="7">
        <v>87.966774000000001</v>
      </c>
      <c r="H818" s="7">
        <v>1000</v>
      </c>
      <c r="I818" s="5">
        <v>42663</v>
      </c>
      <c r="J818" s="9">
        <v>87.255707000000001</v>
      </c>
      <c r="K818" s="9">
        <f t="shared" si="36"/>
        <v>991.91664116271897</v>
      </c>
      <c r="L818" s="10">
        <f t="shared" si="37"/>
        <v>-8.0833588372810246E-3</v>
      </c>
      <c r="M818" s="10">
        <f t="shared" si="38"/>
        <v>8.0833588372810246E-3</v>
      </c>
      <c r="N818" s="6">
        <f>DATEDIF(A818, I818, "d")</f>
        <v>7</v>
      </c>
    </row>
    <row r="819" spans="1:14" ht="14.25">
      <c r="A819" s="11">
        <v>42656</v>
      </c>
      <c r="B819" s="6" t="s">
        <v>115</v>
      </c>
      <c r="C819" s="6" t="s">
        <v>116</v>
      </c>
      <c r="D819" s="17">
        <v>155875975680</v>
      </c>
      <c r="E819" s="12" t="s">
        <v>16</v>
      </c>
      <c r="F819" s="13" t="str">
        <f>IF(E819="BUY", "SELL", IF(E819="SELL", "BUY", ""))</f>
        <v>SELL</v>
      </c>
      <c r="G819" s="7">
        <v>36.545895000000002</v>
      </c>
      <c r="H819" s="7">
        <v>1000</v>
      </c>
      <c r="I819" s="11">
        <v>42887</v>
      </c>
      <c r="J819" s="9">
        <v>43.480659000000003</v>
      </c>
      <c r="K819" s="9">
        <f t="shared" si="36"/>
        <v>1189.7549369087828</v>
      </c>
      <c r="L819" s="10">
        <f t="shared" si="37"/>
        <v>-0.18975493690878284</v>
      </c>
      <c r="M819" s="10">
        <f t="shared" si="38"/>
        <v>0.18975493690878284</v>
      </c>
      <c r="N819" s="6">
        <f>DATEDIF(A819, I819, "d")</f>
        <v>231</v>
      </c>
    </row>
    <row r="820" spans="1:14" ht="14.25">
      <c r="A820" s="5">
        <v>42657</v>
      </c>
      <c r="B820" s="6" t="s">
        <v>678</v>
      </c>
      <c r="C820" s="6" t="s">
        <v>679</v>
      </c>
      <c r="D820" s="17">
        <v>9819059159</v>
      </c>
      <c r="E820" s="6" t="s">
        <v>19</v>
      </c>
      <c r="F820" s="6" t="str">
        <f>IF(E820="BUY", "SELL", IF(E820="SELL", "BUY", ""))</f>
        <v>BUY</v>
      </c>
      <c r="G820" s="7">
        <v>37.254733999999999</v>
      </c>
      <c r="H820" s="7">
        <v>1000</v>
      </c>
      <c r="I820" s="11">
        <v>42772</v>
      </c>
      <c r="J820" s="9">
        <v>43.774895000000001</v>
      </c>
      <c r="K820" s="9">
        <f t="shared" si="36"/>
        <v>1175.015636938919</v>
      </c>
      <c r="L820" s="10">
        <f t="shared" si="37"/>
        <v>0.175015636938919</v>
      </c>
      <c r="M820" s="10">
        <f t="shared" si="38"/>
        <v>-0.175015636938919</v>
      </c>
      <c r="N820" s="6">
        <f>DATEDIF(A820, I820, "d")</f>
        <v>115</v>
      </c>
    </row>
    <row r="821" spans="1:14" ht="14.25">
      <c r="A821" s="5">
        <v>42657</v>
      </c>
      <c r="B821" s="6" t="s">
        <v>1131</v>
      </c>
      <c r="C821" s="6" t="s">
        <v>1132</v>
      </c>
      <c r="D821" s="17">
        <v>14953201500</v>
      </c>
      <c r="E821" s="6" t="s">
        <v>19</v>
      </c>
      <c r="F821" s="6" t="str">
        <f>IF(E821="BUY", "SELL", IF(E821="SELL", "BUY", ""))</f>
        <v>BUY</v>
      </c>
      <c r="G821" s="7">
        <v>72.729004000000003</v>
      </c>
      <c r="H821" s="7">
        <v>1000</v>
      </c>
      <c r="I821" s="11">
        <v>44173</v>
      </c>
      <c r="J821" s="9">
        <v>117.75947600000001</v>
      </c>
      <c r="K821" s="9">
        <f t="shared" si="36"/>
        <v>1619.1542510330542</v>
      </c>
      <c r="L821" s="10">
        <f t="shared" si="37"/>
        <v>0.6191542510330541</v>
      </c>
      <c r="M821" s="10">
        <f t="shared" si="38"/>
        <v>-0.6191542510330541</v>
      </c>
      <c r="N821" s="6">
        <f>DATEDIF(A821, I821, "d")</f>
        <v>1516</v>
      </c>
    </row>
    <row r="822" spans="1:14" ht="14.25">
      <c r="A822" s="5">
        <v>42657</v>
      </c>
      <c r="B822" s="6" t="s">
        <v>64</v>
      </c>
      <c r="C822" s="6" t="s">
        <v>65</v>
      </c>
      <c r="D822" s="17">
        <v>157074705249</v>
      </c>
      <c r="E822" s="6" t="s">
        <v>16</v>
      </c>
      <c r="F822" s="6" t="str">
        <f>IF(E822="BUY", "SELL", IF(E822="SELL", "BUY", ""))</f>
        <v>SELL</v>
      </c>
      <c r="G822" s="7">
        <v>86.762084999999999</v>
      </c>
      <c r="H822" s="7">
        <v>1000</v>
      </c>
      <c r="I822" s="5">
        <v>43861</v>
      </c>
      <c r="J822" s="9">
        <v>138.30999800000001</v>
      </c>
      <c r="K822" s="9">
        <f t="shared" si="36"/>
        <v>1594.1294863995029</v>
      </c>
      <c r="L822" s="10">
        <f t="shared" si="37"/>
        <v>-0.59412948639950292</v>
      </c>
      <c r="M822" s="10">
        <f t="shared" si="38"/>
        <v>0.59412948639950292</v>
      </c>
      <c r="N822" s="6">
        <f>DATEDIF(A822, I822, "d")</f>
        <v>1204</v>
      </c>
    </row>
    <row r="823" spans="1:14" ht="14.25">
      <c r="A823" s="5">
        <v>42657</v>
      </c>
      <c r="B823" s="6" t="s">
        <v>28</v>
      </c>
      <c r="C823" s="6" t="s">
        <v>28</v>
      </c>
      <c r="D823" s="17">
        <v>128825360723</v>
      </c>
      <c r="E823" s="6" t="s">
        <v>19</v>
      </c>
      <c r="F823" s="6" t="str">
        <f>IF(E823="BUY", "SELL", IF(E823="SELL", "BUY", ""))</f>
        <v>BUY</v>
      </c>
      <c r="G823" s="7">
        <v>106.8</v>
      </c>
      <c r="H823" s="7">
        <v>1000</v>
      </c>
      <c r="I823" s="5">
        <v>42717</v>
      </c>
      <c r="J823" s="9">
        <v>117.42</v>
      </c>
      <c r="K823" s="9">
        <f t="shared" si="36"/>
        <v>1099.4382022471912</v>
      </c>
      <c r="L823" s="10">
        <f t="shared" si="37"/>
        <v>9.943820224719116E-2</v>
      </c>
      <c r="M823" s="10">
        <f t="shared" si="38"/>
        <v>-9.943820224719116E-2</v>
      </c>
      <c r="N823" s="6">
        <f>DATEDIF(A823, I823, "d")</f>
        <v>60</v>
      </c>
    </row>
    <row r="824" spans="1:14" ht="14.25">
      <c r="A824" s="5">
        <v>42657</v>
      </c>
      <c r="B824" s="6" t="s">
        <v>1133</v>
      </c>
      <c r="C824" s="6" t="s">
        <v>1134</v>
      </c>
      <c r="D824" s="17">
        <v>7966271265</v>
      </c>
      <c r="E824" s="6" t="s">
        <v>16</v>
      </c>
      <c r="F824" s="6" t="str">
        <f>IF(E824="BUY", "SELL", IF(E824="SELL", "BUY", ""))</f>
        <v>SELL</v>
      </c>
      <c r="G824" s="7">
        <v>10.967364</v>
      </c>
      <c r="H824" s="7">
        <v>1000</v>
      </c>
      <c r="I824" s="11">
        <v>44727</v>
      </c>
      <c r="J824" s="9">
        <v>20.147283999999999</v>
      </c>
      <c r="K824" s="9">
        <f t="shared" si="36"/>
        <v>1837.0215486601885</v>
      </c>
      <c r="L824" s="10">
        <f t="shared" si="37"/>
        <v>-0.83702154866018852</v>
      </c>
      <c r="M824" s="10">
        <f t="shared" si="38"/>
        <v>0.83702154866018852</v>
      </c>
      <c r="N824" s="6">
        <f>DATEDIF(A824, I824, "d")</f>
        <v>2070</v>
      </c>
    </row>
    <row r="825" spans="1:14" ht="14.25">
      <c r="A825" s="5">
        <v>42657</v>
      </c>
      <c r="B825" s="6" t="s">
        <v>1135</v>
      </c>
      <c r="C825" s="6" t="s">
        <v>1136</v>
      </c>
      <c r="D825" s="17">
        <v>6103094800</v>
      </c>
      <c r="E825" s="6" t="s">
        <v>19</v>
      </c>
      <c r="F825" s="6" t="str">
        <f>IF(E825="BUY", "SELL", IF(E825="SELL", "BUY", ""))</f>
        <v>BUY</v>
      </c>
      <c r="G825" s="7">
        <v>16.79</v>
      </c>
      <c r="H825" s="7">
        <v>1000</v>
      </c>
      <c r="I825" s="11">
        <v>44727</v>
      </c>
      <c r="J825" s="9">
        <v>36.89</v>
      </c>
      <c r="K825" s="9">
        <f t="shared" si="36"/>
        <v>2197.1411554496726</v>
      </c>
      <c r="L825" s="10">
        <f t="shared" si="37"/>
        <v>1.1971411554496727</v>
      </c>
      <c r="M825" s="10">
        <f t="shared" si="38"/>
        <v>-1.1971411554496727</v>
      </c>
      <c r="N825" s="6">
        <f>DATEDIF(A825, I825, "d")</f>
        <v>2070</v>
      </c>
    </row>
    <row r="826" spans="1:14" ht="14.25">
      <c r="A826" s="5">
        <v>42657</v>
      </c>
      <c r="B826" s="6" t="s">
        <v>137</v>
      </c>
      <c r="C826" s="6" t="s">
        <v>138</v>
      </c>
      <c r="D826" s="17">
        <v>111464472000</v>
      </c>
      <c r="E826" s="6" t="s">
        <v>16</v>
      </c>
      <c r="F826" s="6" t="str">
        <f>IF(E826="BUY", "SELL", IF(E826="SELL", "BUY", ""))</f>
        <v>SELL</v>
      </c>
      <c r="G826" s="7">
        <v>46.14</v>
      </c>
      <c r="H826" s="7">
        <v>1000</v>
      </c>
      <c r="I826" s="5">
        <v>42675</v>
      </c>
      <c r="J826" s="9">
        <v>45.64</v>
      </c>
      <c r="K826" s="9">
        <f t="shared" si="36"/>
        <v>989.1634156913741</v>
      </c>
      <c r="L826" s="10">
        <f t="shared" si="37"/>
        <v>1.0836584308625902E-2</v>
      </c>
      <c r="M826" s="10">
        <f t="shared" si="38"/>
        <v>-1.0836584308625902E-2</v>
      </c>
      <c r="N826" s="6">
        <f>DATEDIF(A826, I826, "d")</f>
        <v>18</v>
      </c>
    </row>
    <row r="827" spans="1:14" ht="14.25">
      <c r="A827" s="5">
        <v>42657</v>
      </c>
      <c r="B827" s="6" t="s">
        <v>1137</v>
      </c>
      <c r="C827" s="6" t="s">
        <v>1138</v>
      </c>
      <c r="D827" s="17">
        <v>43386699181</v>
      </c>
      <c r="E827" s="6" t="s">
        <v>16</v>
      </c>
      <c r="F827" s="6" t="str">
        <f>IF(E827="BUY", "SELL", IF(E827="SELL", "BUY", ""))</f>
        <v>SELL</v>
      </c>
      <c r="G827" s="7">
        <v>7.4904580000000003</v>
      </c>
      <c r="H827" s="7">
        <v>1000</v>
      </c>
      <c r="I827" s="5">
        <v>42762</v>
      </c>
      <c r="J827" s="9">
        <v>12.796371000000001</v>
      </c>
      <c r="K827" s="9">
        <f t="shared" si="36"/>
        <v>1708.3562847558853</v>
      </c>
      <c r="L827" s="10">
        <f t="shared" si="37"/>
        <v>-0.7083562847558853</v>
      </c>
      <c r="M827" s="10">
        <f t="shared" si="38"/>
        <v>0.7083562847558853</v>
      </c>
      <c r="N827" s="6">
        <f>DATEDIF(A827, I827, "d")</f>
        <v>105</v>
      </c>
    </row>
    <row r="828" spans="1:14" ht="14.25">
      <c r="A828" s="11">
        <v>42657</v>
      </c>
      <c r="B828" s="6" t="s">
        <v>1139</v>
      </c>
      <c r="C828" s="6" t="s">
        <v>1140</v>
      </c>
      <c r="D828" s="17">
        <v>35285191268</v>
      </c>
      <c r="E828" s="13" t="s">
        <v>19</v>
      </c>
      <c r="F828" s="12" t="str">
        <f>IF(E828="BUY", "SELL", IF(E828="SELL", "BUY", ""))</f>
        <v>BUY</v>
      </c>
      <c r="G828" s="7">
        <v>2.6360000000000001</v>
      </c>
      <c r="H828" s="7">
        <v>1000</v>
      </c>
      <c r="I828" s="11">
        <v>43318</v>
      </c>
      <c r="J828" s="9">
        <v>8.9139999999999997</v>
      </c>
      <c r="K828" s="9">
        <f t="shared" si="36"/>
        <v>3381.6388467374809</v>
      </c>
      <c r="L828" s="10">
        <f t="shared" si="37"/>
        <v>2.3816388467374807</v>
      </c>
      <c r="M828" s="10">
        <f t="shared" si="38"/>
        <v>-2.3816388467374807</v>
      </c>
      <c r="N828" s="6">
        <f>DATEDIF(A828, I828, "d")</f>
        <v>661</v>
      </c>
    </row>
    <row r="829" spans="1:14" ht="14.25">
      <c r="A829" s="5">
        <v>42660</v>
      </c>
      <c r="B829" s="6" t="s">
        <v>58</v>
      </c>
      <c r="C829" s="6" t="s">
        <v>59</v>
      </c>
      <c r="D829" s="17">
        <v>231528133463</v>
      </c>
      <c r="E829" s="6" t="s">
        <v>19</v>
      </c>
      <c r="F829" s="6" t="str">
        <f>IF(E829="BUY", "SELL", IF(E829="SELL", "BUY", ""))</f>
        <v>BUY</v>
      </c>
      <c r="G829" s="7">
        <v>13.910603</v>
      </c>
      <c r="H829" s="7">
        <v>1000</v>
      </c>
      <c r="I829" s="5">
        <v>42690</v>
      </c>
      <c r="J829" s="9">
        <v>17.117405000000002</v>
      </c>
      <c r="K829" s="9">
        <f t="shared" si="36"/>
        <v>1230.5293307558272</v>
      </c>
      <c r="L829" s="10">
        <f t="shared" si="37"/>
        <v>0.23052933075582724</v>
      </c>
      <c r="M829" s="10">
        <f t="shared" si="38"/>
        <v>-0.23052933075582724</v>
      </c>
      <c r="N829" s="6">
        <f>DATEDIF(A829, I829, "d")</f>
        <v>30</v>
      </c>
    </row>
    <row r="830" spans="1:14" ht="14.25">
      <c r="A830" s="5">
        <v>42660</v>
      </c>
      <c r="B830" s="6" t="s">
        <v>251</v>
      </c>
      <c r="C830" s="6" t="s">
        <v>252</v>
      </c>
      <c r="D830" s="17">
        <v>130378753979</v>
      </c>
      <c r="E830" s="6" t="s">
        <v>19</v>
      </c>
      <c r="F830" s="6" t="str">
        <f>IF(E830="BUY", "SELL", IF(E830="SELL", "BUY", ""))</f>
        <v>BUY</v>
      </c>
      <c r="G830" s="7">
        <v>40.225571000000002</v>
      </c>
      <c r="H830" s="7">
        <v>1000</v>
      </c>
      <c r="I830" s="11">
        <v>42670</v>
      </c>
      <c r="J830" s="9">
        <v>42.361587999999998</v>
      </c>
      <c r="K830" s="9">
        <f t="shared" si="36"/>
        <v>1053.1009740048189</v>
      </c>
      <c r="L830" s="10">
        <f t="shared" si="37"/>
        <v>5.3100974004818911E-2</v>
      </c>
      <c r="M830" s="10">
        <f t="shared" si="38"/>
        <v>-5.3100974004818911E-2</v>
      </c>
      <c r="N830" s="6">
        <f>DATEDIF(A830, I830, "d")</f>
        <v>10</v>
      </c>
    </row>
    <row r="831" spans="1:14" ht="14.25">
      <c r="A831" s="5">
        <v>42660</v>
      </c>
      <c r="B831" s="6" t="s">
        <v>1141</v>
      </c>
      <c r="C831" s="6" t="s">
        <v>1142</v>
      </c>
      <c r="D831" s="17">
        <v>5305595000</v>
      </c>
      <c r="E831" s="6" t="s">
        <v>19</v>
      </c>
      <c r="F831" s="6" t="str">
        <f>IF(E831="BUY", "SELL", IF(E831="SELL", "BUY", ""))</f>
        <v>BUY</v>
      </c>
      <c r="G831" s="7">
        <v>36.090000000000003</v>
      </c>
      <c r="H831" s="7">
        <v>1000</v>
      </c>
      <c r="I831" s="11">
        <v>43160</v>
      </c>
      <c r="J831" s="9">
        <v>53.22</v>
      </c>
      <c r="K831" s="9">
        <f t="shared" si="36"/>
        <v>1474.6467165419783</v>
      </c>
      <c r="L831" s="10">
        <f t="shared" si="37"/>
        <v>0.47464671654197832</v>
      </c>
      <c r="M831" s="10">
        <f t="shared" si="38"/>
        <v>-0.47464671654197832</v>
      </c>
      <c r="N831" s="6">
        <f>DATEDIF(A831, I831, "d")</f>
        <v>500</v>
      </c>
    </row>
    <row r="832" spans="1:14" ht="14.25">
      <c r="A832" s="5">
        <v>42660</v>
      </c>
      <c r="B832" s="6" t="s">
        <v>105</v>
      </c>
      <c r="C832" s="6" t="s">
        <v>106</v>
      </c>
      <c r="D832" s="17">
        <v>432921712233</v>
      </c>
      <c r="E832" s="6" t="s">
        <v>19</v>
      </c>
      <c r="F832" s="6" t="str">
        <f>IF(E832="BUY", "SELL", IF(E832="SELL", "BUY", ""))</f>
        <v>BUY</v>
      </c>
      <c r="G832" s="7">
        <v>55.573124</v>
      </c>
      <c r="H832" s="7">
        <v>1000</v>
      </c>
      <c r="I832" s="5">
        <v>42688</v>
      </c>
      <c r="J832" s="9">
        <v>65.782630999999995</v>
      </c>
      <c r="K832" s="9">
        <f t="shared" si="36"/>
        <v>1183.7130300610775</v>
      </c>
      <c r="L832" s="10">
        <f t="shared" si="37"/>
        <v>0.18371303006107745</v>
      </c>
      <c r="M832" s="10">
        <f t="shared" si="38"/>
        <v>-0.18371303006107745</v>
      </c>
      <c r="N832" s="6">
        <f>DATEDIF(A832, I832, "d")</f>
        <v>28</v>
      </c>
    </row>
    <row r="833" spans="1:14" ht="14.25">
      <c r="A833" s="5">
        <v>42660</v>
      </c>
      <c r="B833" s="6" t="s">
        <v>1143</v>
      </c>
      <c r="C833" s="6" t="s">
        <v>1144</v>
      </c>
      <c r="D833" s="17">
        <v>7122279632</v>
      </c>
      <c r="E833" s="6" t="s">
        <v>19</v>
      </c>
      <c r="F833" s="6" t="str">
        <f>IF(E833="BUY", "SELL", IF(E833="SELL", "BUY", ""))</f>
        <v>BUY</v>
      </c>
      <c r="G833" s="7">
        <v>30.65</v>
      </c>
      <c r="H833" s="7">
        <v>1000</v>
      </c>
      <c r="I833" s="5">
        <v>42674</v>
      </c>
      <c r="J833" s="9">
        <v>24.5</v>
      </c>
      <c r="K833" s="9">
        <f t="shared" si="36"/>
        <v>799.347471451876</v>
      </c>
      <c r="L833" s="10">
        <f t="shared" si="37"/>
        <v>-0.20065252854812399</v>
      </c>
      <c r="M833" s="10">
        <f t="shared" si="38"/>
        <v>0.20065252854812399</v>
      </c>
      <c r="N833" s="6">
        <f>DATEDIF(A833, I833, "d")</f>
        <v>14</v>
      </c>
    </row>
    <row r="834" spans="1:14" ht="14.25">
      <c r="A834" s="5">
        <v>42660</v>
      </c>
      <c r="B834" s="6" t="s">
        <v>1145</v>
      </c>
      <c r="C834" s="6" t="s">
        <v>1146</v>
      </c>
      <c r="D834" s="17">
        <v>90591972111</v>
      </c>
      <c r="E834" s="6" t="s">
        <v>19</v>
      </c>
      <c r="F834" s="6" t="str">
        <f>IF(E834="BUY", "SELL", IF(E834="SELL", "BUY", ""))</f>
        <v>BUY</v>
      </c>
      <c r="G834" s="7">
        <v>5.01424</v>
      </c>
      <c r="H834" s="7">
        <v>1000</v>
      </c>
      <c r="I834" s="11">
        <v>44488</v>
      </c>
      <c r="J834" s="9">
        <v>5.1266660000000002</v>
      </c>
      <c r="K834" s="9">
        <f t="shared" si="36"/>
        <v>1022.4213440122531</v>
      </c>
      <c r="L834" s="10">
        <f t="shared" si="37"/>
        <v>2.2421344012253142E-2</v>
      </c>
      <c r="M834" s="10">
        <f t="shared" si="38"/>
        <v>-2.2421344012253142E-2</v>
      </c>
      <c r="N834" s="6">
        <f>DATEDIF(A834, I834, "d")</f>
        <v>1828</v>
      </c>
    </row>
    <row r="835" spans="1:14" ht="14.25">
      <c r="A835" s="5">
        <v>42660</v>
      </c>
      <c r="B835" s="6" t="s">
        <v>1147</v>
      </c>
      <c r="C835" s="6" t="s">
        <v>1148</v>
      </c>
      <c r="D835" s="17">
        <v>13871130375</v>
      </c>
      <c r="E835" s="6" t="s">
        <v>16</v>
      </c>
      <c r="F835" s="6" t="str">
        <f>IF(E835="BUY", "SELL", IF(E835="SELL", "BUY", ""))</f>
        <v>SELL</v>
      </c>
      <c r="G835" s="7">
        <v>22.236609000000001</v>
      </c>
      <c r="H835" s="7">
        <v>1000</v>
      </c>
      <c r="I835" s="11">
        <v>42877</v>
      </c>
      <c r="J835" s="9">
        <v>22.939216999999999</v>
      </c>
      <c r="K835" s="9">
        <f t="shared" ref="K835:K898" si="39">(H835/G835)*J835</f>
        <v>1031.5969040063617</v>
      </c>
      <c r="L835" s="10">
        <f t="shared" ref="L835:L898" si="40">IF(F835="BUY",(K835-H835)/H835, IF(F835="SELL", (H835-K835)/H835, "Invalid"))</f>
        <v>-3.1596904006361684E-2</v>
      </c>
      <c r="M835" s="10">
        <f t="shared" ref="M835:M898" si="41">IF(E835="BUY",(K835-H835)/H835,IF(E835="SELL",(H835-K835)/H835,""))</f>
        <v>3.1596904006361684E-2</v>
      </c>
      <c r="N835" s="6">
        <f>DATEDIF(A835, I835, "d")</f>
        <v>217</v>
      </c>
    </row>
    <row r="836" spans="1:14" ht="14.25">
      <c r="A836" s="5">
        <v>42661</v>
      </c>
      <c r="B836" s="6" t="s">
        <v>1149</v>
      </c>
      <c r="C836" s="6" t="s">
        <v>1150</v>
      </c>
      <c r="D836" s="17">
        <v>7144072000</v>
      </c>
      <c r="E836" s="6" t="s">
        <v>16</v>
      </c>
      <c r="F836" s="6" t="str">
        <f>IF(E836="BUY", "SELL", IF(E836="SELL", "BUY", ""))</f>
        <v>SELL</v>
      </c>
      <c r="G836" s="7">
        <v>42.08</v>
      </c>
      <c r="H836" s="7">
        <v>1000</v>
      </c>
      <c r="I836" s="11">
        <v>42856</v>
      </c>
      <c r="J836" s="9">
        <v>42.89</v>
      </c>
      <c r="K836" s="9">
        <f t="shared" si="39"/>
        <v>1019.2490494296579</v>
      </c>
      <c r="L836" s="10">
        <f t="shared" si="40"/>
        <v>-1.9249049429657931E-2</v>
      </c>
      <c r="M836" s="10">
        <f t="shared" si="41"/>
        <v>1.9249049429657931E-2</v>
      </c>
      <c r="N836" s="6">
        <f>DATEDIF(A836, I836, "d")</f>
        <v>195</v>
      </c>
    </row>
    <row r="837" spans="1:14" ht="14.25">
      <c r="A837" s="5">
        <v>42661</v>
      </c>
      <c r="B837" s="6" t="s">
        <v>1151</v>
      </c>
      <c r="C837" s="6" t="s">
        <v>1152</v>
      </c>
      <c r="D837" s="17">
        <v>1263232918</v>
      </c>
      <c r="E837" s="6" t="s">
        <v>19</v>
      </c>
      <c r="F837" s="6" t="str">
        <f>IF(E837="BUY", "SELL", IF(E837="SELL", "BUY", ""))</f>
        <v>BUY</v>
      </c>
      <c r="G837" s="7">
        <v>5.5926650000000002</v>
      </c>
      <c r="H837" s="7">
        <v>1000</v>
      </c>
      <c r="I837" s="5">
        <v>43773</v>
      </c>
      <c r="J837" s="9">
        <v>5.4354940000000003</v>
      </c>
      <c r="K837" s="9">
        <f t="shared" si="39"/>
        <v>971.89694000981638</v>
      </c>
      <c r="L837" s="10">
        <f t="shared" si="40"/>
        <v>-2.8103059990183622E-2</v>
      </c>
      <c r="M837" s="10">
        <f t="shared" si="41"/>
        <v>2.8103059990183622E-2</v>
      </c>
      <c r="N837" s="6">
        <f>DATEDIF(A837, I837, "d")</f>
        <v>1112</v>
      </c>
    </row>
    <row r="838" spans="1:14" ht="14.25">
      <c r="A838" s="5">
        <v>42662</v>
      </c>
      <c r="B838" s="6" t="s">
        <v>1153</v>
      </c>
      <c r="C838" s="6" t="s">
        <v>1154</v>
      </c>
      <c r="D838" s="17">
        <v>953459514</v>
      </c>
      <c r="E838" s="6" t="s">
        <v>19</v>
      </c>
      <c r="F838" s="6" t="str">
        <f>IF(E838="BUY", "SELL", IF(E838="SELL", "BUY", ""))</f>
        <v>BUY</v>
      </c>
      <c r="G838" s="7">
        <v>15.76</v>
      </c>
      <c r="H838" s="7">
        <v>1000</v>
      </c>
      <c r="I838" s="11">
        <v>42740</v>
      </c>
      <c r="J838" s="9">
        <v>21.89</v>
      </c>
      <c r="K838" s="9">
        <f t="shared" si="39"/>
        <v>1388.9593908629442</v>
      </c>
      <c r="L838" s="10">
        <f t="shared" si="40"/>
        <v>0.38895939086294423</v>
      </c>
      <c r="M838" s="10">
        <f t="shared" si="41"/>
        <v>-0.38895939086294423</v>
      </c>
      <c r="N838" s="6">
        <f>DATEDIF(A838, I838, "d")</f>
        <v>78</v>
      </c>
    </row>
    <row r="839" spans="1:14" ht="14.25">
      <c r="A839" s="5">
        <v>42662</v>
      </c>
      <c r="B839" s="6" t="s">
        <v>93</v>
      </c>
      <c r="C839" s="6" t="s">
        <v>94</v>
      </c>
      <c r="D839" s="17">
        <v>81360823648</v>
      </c>
      <c r="E839" s="6" t="s">
        <v>19</v>
      </c>
      <c r="F839" s="6" t="str">
        <f>IF(E839="BUY", "SELL", IF(E839="SELL", "BUY", ""))</f>
        <v>BUY</v>
      </c>
      <c r="G839" s="7">
        <v>40.148285000000001</v>
      </c>
      <c r="H839" s="7">
        <v>1000</v>
      </c>
      <c r="I839" s="5">
        <v>42670</v>
      </c>
      <c r="J839" s="9">
        <v>40.513420000000004</v>
      </c>
      <c r="K839" s="9">
        <f t="shared" si="39"/>
        <v>1009.0946599587006</v>
      </c>
      <c r="L839" s="10">
        <f t="shared" si="40"/>
        <v>9.0946599587006169E-3</v>
      </c>
      <c r="M839" s="10">
        <f t="shared" si="41"/>
        <v>-9.0946599587006169E-3</v>
      </c>
      <c r="N839" s="6">
        <f>DATEDIF(A839, I839, "d")</f>
        <v>8</v>
      </c>
    </row>
    <row r="840" spans="1:14" ht="14.25">
      <c r="A840" s="5">
        <v>42662</v>
      </c>
      <c r="B840" s="6" t="s">
        <v>1155</v>
      </c>
      <c r="C840" s="6" t="s">
        <v>1156</v>
      </c>
      <c r="D840" s="17">
        <v>30822964</v>
      </c>
      <c r="E840" s="6" t="s">
        <v>16</v>
      </c>
      <c r="F840" s="6" t="str">
        <f>IF(E840="BUY", "SELL", IF(E840="SELL", "BUY", ""))</f>
        <v>SELL</v>
      </c>
      <c r="G840" s="7">
        <v>232.5</v>
      </c>
      <c r="H840" s="7">
        <v>1000</v>
      </c>
      <c r="I840" s="11">
        <v>42671</v>
      </c>
      <c r="J840" s="9">
        <v>157.5</v>
      </c>
      <c r="K840" s="9">
        <f t="shared" si="39"/>
        <v>677.41935483870964</v>
      </c>
      <c r="L840" s="10">
        <f t="shared" si="40"/>
        <v>0.32258064516129037</v>
      </c>
      <c r="M840" s="10">
        <f t="shared" si="41"/>
        <v>-0.32258064516129037</v>
      </c>
      <c r="N840" s="6">
        <f>DATEDIF(A840, I840, "d")</f>
        <v>9</v>
      </c>
    </row>
    <row r="841" spans="1:14" ht="14.25">
      <c r="A841" s="5">
        <v>42662</v>
      </c>
      <c r="B841" s="6" t="s">
        <v>1157</v>
      </c>
      <c r="C841" s="6" t="s">
        <v>1158</v>
      </c>
      <c r="D841" s="17">
        <v>1360180648</v>
      </c>
      <c r="E841" s="6" t="s">
        <v>19</v>
      </c>
      <c r="F841" s="6" t="str">
        <f>IF(E841="BUY", "SELL", IF(E841="SELL", "BUY", ""))</f>
        <v>BUY</v>
      </c>
      <c r="G841" s="7">
        <v>23.68</v>
      </c>
      <c r="H841" s="7">
        <v>1000</v>
      </c>
      <c r="I841" s="11">
        <v>44727</v>
      </c>
      <c r="J841" s="9">
        <v>28.370000999999998</v>
      </c>
      <c r="K841" s="9">
        <f t="shared" si="39"/>
        <v>1198.0574746621621</v>
      </c>
      <c r="L841" s="10">
        <f t="shared" si="40"/>
        <v>0.19805747466216211</v>
      </c>
      <c r="M841" s="10">
        <f t="shared" si="41"/>
        <v>-0.19805747466216211</v>
      </c>
      <c r="N841" s="6">
        <f>DATEDIF(A841, I841, "d")</f>
        <v>2065</v>
      </c>
    </row>
    <row r="842" spans="1:14" ht="14.25">
      <c r="A842" s="5">
        <v>42662</v>
      </c>
      <c r="B842" s="6" t="s">
        <v>1159</v>
      </c>
      <c r="C842" s="6" t="s">
        <v>1160</v>
      </c>
      <c r="D842" s="17">
        <v>25064068791</v>
      </c>
      <c r="E842" s="6" t="s">
        <v>16</v>
      </c>
      <c r="F842" s="6" t="str">
        <f>IF(E842="BUY", "SELL", IF(E842="SELL", "BUY", ""))</f>
        <v>SELL</v>
      </c>
      <c r="G842" s="7">
        <v>52.849997999999999</v>
      </c>
      <c r="H842" s="7">
        <v>1000</v>
      </c>
      <c r="I842" s="5">
        <v>42741</v>
      </c>
      <c r="J842" s="9">
        <v>52.599997999999999</v>
      </c>
      <c r="K842" s="9">
        <f t="shared" si="39"/>
        <v>995.26963085220939</v>
      </c>
      <c r="L842" s="10">
        <f t="shared" si="40"/>
        <v>4.7303691477906112E-3</v>
      </c>
      <c r="M842" s="10">
        <f t="shared" si="41"/>
        <v>-4.7303691477906112E-3</v>
      </c>
      <c r="N842" s="6">
        <f>DATEDIF(A842, I842, "d")</f>
        <v>79</v>
      </c>
    </row>
    <row r="843" spans="1:14" ht="14.25">
      <c r="A843" s="5">
        <v>42662</v>
      </c>
      <c r="B843" s="6" t="s">
        <v>1161</v>
      </c>
      <c r="C843" s="6" t="s">
        <v>1162</v>
      </c>
      <c r="D843" s="17">
        <v>3825340932</v>
      </c>
      <c r="E843" s="6" t="s">
        <v>16</v>
      </c>
      <c r="F843" s="6" t="str">
        <f>IF(E843="BUY", "SELL", IF(E843="SELL", "BUY", ""))</f>
        <v>SELL</v>
      </c>
      <c r="G843" s="7">
        <v>31.924113999999999</v>
      </c>
      <c r="H843" s="7">
        <v>1000</v>
      </c>
      <c r="I843" s="11">
        <v>44727</v>
      </c>
      <c r="J843" s="9">
        <v>46.280025000000002</v>
      </c>
      <c r="K843" s="9">
        <f t="shared" si="39"/>
        <v>1449.6886272239224</v>
      </c>
      <c r="L843" s="10">
        <f t="shared" si="40"/>
        <v>-0.44968862722392239</v>
      </c>
      <c r="M843" s="10">
        <f t="shared" si="41"/>
        <v>0.44968862722392239</v>
      </c>
      <c r="N843" s="6">
        <f>DATEDIF(A843, I843, "d")</f>
        <v>2065</v>
      </c>
    </row>
    <row r="844" spans="1:14" ht="14.25">
      <c r="A844" s="5">
        <v>42662</v>
      </c>
      <c r="B844" s="6" t="s">
        <v>409</v>
      </c>
      <c r="C844" s="6" t="s">
        <v>410</v>
      </c>
      <c r="D844" s="17">
        <v>205350141721</v>
      </c>
      <c r="E844" s="6" t="s">
        <v>19</v>
      </c>
      <c r="F844" s="6" t="str">
        <f>IF(E844="BUY", "SELL", IF(E844="SELL", "BUY", ""))</f>
        <v>BUY</v>
      </c>
      <c r="G844" s="7">
        <v>149.09989899999999</v>
      </c>
      <c r="H844" s="7">
        <v>1000</v>
      </c>
      <c r="I844" s="5">
        <v>42864</v>
      </c>
      <c r="J844" s="9">
        <v>169.392776</v>
      </c>
      <c r="K844" s="9">
        <f t="shared" si="39"/>
        <v>1136.1025536308377</v>
      </c>
      <c r="L844" s="10">
        <f t="shared" si="40"/>
        <v>0.13610255363083776</v>
      </c>
      <c r="M844" s="10">
        <f t="shared" si="41"/>
        <v>-0.13610255363083776</v>
      </c>
      <c r="N844" s="6">
        <f>DATEDIF(A844, I844, "d")</f>
        <v>202</v>
      </c>
    </row>
    <row r="845" spans="1:14" ht="14.25">
      <c r="A845" s="11">
        <v>42662</v>
      </c>
      <c r="B845" s="6" t="s">
        <v>1163</v>
      </c>
      <c r="C845" s="6" t="s">
        <v>1164</v>
      </c>
      <c r="D845" s="17">
        <v>3524460840</v>
      </c>
      <c r="E845" s="12" t="s">
        <v>16</v>
      </c>
      <c r="F845" s="13" t="str">
        <f>IF(E845="BUY", "SELL", IF(E845="SELL", "BUY", ""))</f>
        <v>SELL</v>
      </c>
      <c r="G845" s="7">
        <v>73.529999000000004</v>
      </c>
      <c r="H845" s="7">
        <v>1000</v>
      </c>
      <c r="I845" s="11">
        <v>44727</v>
      </c>
      <c r="J845" s="9">
        <v>31.540001</v>
      </c>
      <c r="K845" s="9">
        <f t="shared" si="39"/>
        <v>428.94058790888869</v>
      </c>
      <c r="L845" s="10">
        <f t="shared" si="40"/>
        <v>0.57105941209111133</v>
      </c>
      <c r="M845" s="10">
        <f t="shared" si="41"/>
        <v>-0.57105941209111133</v>
      </c>
      <c r="N845" s="6">
        <f>DATEDIF(A845, I845, "d")</f>
        <v>2065</v>
      </c>
    </row>
    <row r="846" spans="1:14" ht="14.25">
      <c r="A846" s="11">
        <v>42662</v>
      </c>
      <c r="B846" s="6" t="s">
        <v>1165</v>
      </c>
      <c r="C846" s="6" t="s">
        <v>1166</v>
      </c>
      <c r="D846" s="17">
        <v>7319210000</v>
      </c>
      <c r="E846" s="12" t="s">
        <v>16</v>
      </c>
      <c r="F846" s="13" t="str">
        <f>IF(E846="BUY", "SELL", IF(E846="SELL", "BUY", ""))</f>
        <v>SELL</v>
      </c>
      <c r="G846" s="7">
        <v>0.02</v>
      </c>
      <c r="H846" s="7">
        <v>1000</v>
      </c>
      <c r="I846" s="11">
        <v>44727</v>
      </c>
      <c r="J846" s="9">
        <v>0.09</v>
      </c>
      <c r="K846" s="9">
        <f t="shared" si="39"/>
        <v>4500</v>
      </c>
      <c r="L846" s="10">
        <f t="shared" si="40"/>
        <v>-3.5</v>
      </c>
      <c r="M846" s="10">
        <f t="shared" si="41"/>
        <v>3.5</v>
      </c>
      <c r="N846" s="6">
        <f>DATEDIF(A846, I846, "d")</f>
        <v>2065</v>
      </c>
    </row>
    <row r="847" spans="1:14" ht="14.25">
      <c r="A847" s="5">
        <v>42663</v>
      </c>
      <c r="B847" s="6" t="s">
        <v>1127</v>
      </c>
      <c r="C847" s="6" t="s">
        <v>1128</v>
      </c>
      <c r="D847" s="17">
        <v>4663416000</v>
      </c>
      <c r="E847" s="6" t="s">
        <v>19</v>
      </c>
      <c r="F847" s="6" t="str">
        <f>IF(E847="BUY", "SELL", IF(E847="SELL", "BUY", ""))</f>
        <v>BUY</v>
      </c>
      <c r="G847" s="7">
        <v>10.78</v>
      </c>
      <c r="H847" s="7">
        <v>1000</v>
      </c>
      <c r="I847" s="11">
        <v>42685</v>
      </c>
      <c r="J847" s="9">
        <v>12.43</v>
      </c>
      <c r="K847" s="9">
        <f t="shared" si="39"/>
        <v>1153.0612244897959</v>
      </c>
      <c r="L847" s="10">
        <f t="shared" si="40"/>
        <v>0.15306122448979589</v>
      </c>
      <c r="M847" s="10">
        <f t="shared" si="41"/>
        <v>-0.15306122448979589</v>
      </c>
      <c r="N847" s="6">
        <f>DATEDIF(A847, I847, "d")</f>
        <v>22</v>
      </c>
    </row>
    <row r="848" spans="1:14" ht="14.25">
      <c r="A848" s="5">
        <v>42663</v>
      </c>
      <c r="B848" s="6" t="s">
        <v>88</v>
      </c>
      <c r="C848" s="6" t="s">
        <v>89</v>
      </c>
      <c r="D848" s="17">
        <v>118002826852</v>
      </c>
      <c r="E848" s="6" t="s">
        <v>16</v>
      </c>
      <c r="F848" s="6" t="str">
        <f>IF(E848="BUY", "SELL", IF(E848="SELL", "BUY", ""))</f>
        <v>SELL</v>
      </c>
      <c r="G848" s="7">
        <v>60.561763999999997</v>
      </c>
      <c r="H848" s="7">
        <v>1000</v>
      </c>
      <c r="I848" s="5">
        <v>42877</v>
      </c>
      <c r="J848" s="9">
        <v>70.397575000000003</v>
      </c>
      <c r="K848" s="9">
        <f t="shared" si="39"/>
        <v>1162.4095856917245</v>
      </c>
      <c r="L848" s="10">
        <f t="shared" si="40"/>
        <v>-0.16240958569172448</v>
      </c>
      <c r="M848" s="10">
        <f t="shared" si="41"/>
        <v>0.16240958569172448</v>
      </c>
      <c r="N848" s="6">
        <f>DATEDIF(A848, I848, "d")</f>
        <v>214</v>
      </c>
    </row>
    <row r="849" spans="1:14" ht="14.25">
      <c r="A849" s="5">
        <v>42663</v>
      </c>
      <c r="B849" s="6" t="s">
        <v>129</v>
      </c>
      <c r="C849" s="6" t="s">
        <v>130</v>
      </c>
      <c r="D849" s="17">
        <v>87715959600</v>
      </c>
      <c r="E849" s="6" t="s">
        <v>16</v>
      </c>
      <c r="F849" s="6" t="str">
        <f>IF(E849="BUY", "SELL", IF(E849="SELL", "BUY", ""))</f>
        <v>SELL</v>
      </c>
      <c r="G849" s="7">
        <v>87.255707000000001</v>
      </c>
      <c r="H849" s="7">
        <v>1000</v>
      </c>
      <c r="I849" s="5">
        <v>43073</v>
      </c>
      <c r="J849" s="9">
        <v>164.91554300000001</v>
      </c>
      <c r="K849" s="9">
        <f t="shared" si="39"/>
        <v>1890.0258638669907</v>
      </c>
      <c r="L849" s="10">
        <f t="shared" si="40"/>
        <v>-0.89002586386699067</v>
      </c>
      <c r="M849" s="10">
        <f t="shared" si="41"/>
        <v>0.89002586386699067</v>
      </c>
      <c r="N849" s="6">
        <f>DATEDIF(A849, I849, "d")</f>
        <v>410</v>
      </c>
    </row>
    <row r="850" spans="1:14" ht="14.25">
      <c r="A850" s="5">
        <v>42663</v>
      </c>
      <c r="B850" s="6" t="s">
        <v>1167</v>
      </c>
      <c r="C850" s="6" t="s">
        <v>1168</v>
      </c>
      <c r="D850" s="17">
        <v>2922197441</v>
      </c>
      <c r="E850" s="6" t="s">
        <v>16</v>
      </c>
      <c r="F850" s="6" t="str">
        <f>IF(E850="BUY", "SELL", IF(E850="SELL", "BUY", ""))</f>
        <v>SELL</v>
      </c>
      <c r="G850" s="7">
        <v>27.88</v>
      </c>
      <c r="H850" s="7">
        <v>1000</v>
      </c>
      <c r="I850" s="11">
        <v>44176</v>
      </c>
      <c r="J850" s="9">
        <v>38.15</v>
      </c>
      <c r="K850" s="9">
        <f t="shared" si="39"/>
        <v>1368.3644189383069</v>
      </c>
      <c r="L850" s="10">
        <f t="shared" si="40"/>
        <v>-0.3683644189383069</v>
      </c>
      <c r="M850" s="10">
        <f t="shared" si="41"/>
        <v>0.3683644189383069</v>
      </c>
      <c r="N850" s="6">
        <f>DATEDIF(A850, I850, "d")</f>
        <v>1513</v>
      </c>
    </row>
    <row r="851" spans="1:14" ht="14.25">
      <c r="A851" s="5">
        <v>42663</v>
      </c>
      <c r="B851" s="6" t="s">
        <v>1169</v>
      </c>
      <c r="C851" s="6" t="s">
        <v>1170</v>
      </c>
      <c r="D851" s="17">
        <v>2896614495</v>
      </c>
      <c r="E851" s="6" t="s">
        <v>19</v>
      </c>
      <c r="F851" s="6" t="str">
        <f>IF(E851="BUY", "SELL", IF(E851="SELL", "BUY", ""))</f>
        <v>BUY</v>
      </c>
      <c r="G851" s="7">
        <v>39.102744999999999</v>
      </c>
      <c r="H851" s="7">
        <v>1000</v>
      </c>
      <c r="I851" s="5">
        <v>43948</v>
      </c>
      <c r="J851" s="9">
        <v>24.817575000000001</v>
      </c>
      <c r="K851" s="9">
        <f t="shared" si="39"/>
        <v>634.67603105613182</v>
      </c>
      <c r="L851" s="10">
        <f t="shared" si="40"/>
        <v>-0.3653239689438682</v>
      </c>
      <c r="M851" s="10">
        <f t="shared" si="41"/>
        <v>0.3653239689438682</v>
      </c>
      <c r="N851" s="6">
        <f>DATEDIF(A851, I851, "d")</f>
        <v>1285</v>
      </c>
    </row>
    <row r="852" spans="1:14" ht="14.25">
      <c r="A852" s="5">
        <v>42664</v>
      </c>
      <c r="B852" s="6" t="s">
        <v>1171</v>
      </c>
      <c r="C852" s="6" t="s">
        <v>1172</v>
      </c>
      <c r="D852" s="17">
        <v>71943377956</v>
      </c>
      <c r="E852" s="6" t="s">
        <v>19</v>
      </c>
      <c r="F852" s="6" t="str">
        <f>IF(E852="BUY", "SELL", IF(E852="SELL", "BUY", ""))</f>
        <v>BUY</v>
      </c>
      <c r="G852" s="7">
        <v>36.256504</v>
      </c>
      <c r="H852" s="7">
        <v>1000</v>
      </c>
      <c r="I852" s="11">
        <v>44727</v>
      </c>
      <c r="J852" s="9">
        <v>39.047176</v>
      </c>
      <c r="K852" s="9">
        <f t="shared" si="39"/>
        <v>1076.9702451179517</v>
      </c>
      <c r="L852" s="10">
        <f t="shared" si="40"/>
        <v>7.6970245117951669E-2</v>
      </c>
      <c r="M852" s="10">
        <f t="shared" si="41"/>
        <v>-7.6970245117951669E-2</v>
      </c>
      <c r="N852" s="6">
        <f>DATEDIF(A852, I852, "d")</f>
        <v>2063</v>
      </c>
    </row>
    <row r="853" spans="1:14" ht="14.25">
      <c r="A853" s="5">
        <v>42664</v>
      </c>
      <c r="B853" s="6" t="s">
        <v>205</v>
      </c>
      <c r="C853" s="6" t="s">
        <v>206</v>
      </c>
      <c r="D853" s="17">
        <v>124202013167</v>
      </c>
      <c r="E853" s="6" t="s">
        <v>19</v>
      </c>
      <c r="F853" s="6" t="str">
        <f>IF(E853="BUY", "SELL", IF(E853="SELL", "BUY", ""))</f>
        <v>BUY</v>
      </c>
      <c r="G853" s="7">
        <v>90.5</v>
      </c>
      <c r="H853" s="7">
        <v>1000</v>
      </c>
      <c r="I853" s="11">
        <v>42723</v>
      </c>
      <c r="J853" s="9">
        <v>97.99</v>
      </c>
      <c r="K853" s="9">
        <f t="shared" si="39"/>
        <v>1082.7624309392265</v>
      </c>
      <c r="L853" s="10">
        <f t="shared" si="40"/>
        <v>8.2762430939226528E-2</v>
      </c>
      <c r="M853" s="10">
        <f t="shared" si="41"/>
        <v>-8.2762430939226528E-2</v>
      </c>
      <c r="N853" s="6">
        <f>DATEDIF(A853, I853, "d")</f>
        <v>59</v>
      </c>
    </row>
    <row r="854" spans="1:14" ht="14.25">
      <c r="A854" s="5">
        <v>42664</v>
      </c>
      <c r="B854" s="6" t="s">
        <v>913</v>
      </c>
      <c r="C854" s="6" t="s">
        <v>914</v>
      </c>
      <c r="D854" s="17">
        <v>71654251226</v>
      </c>
      <c r="E854" s="6" t="s">
        <v>19</v>
      </c>
      <c r="F854" s="6" t="str">
        <f>IF(E854="BUY", "SELL", IF(E854="SELL", "BUY", ""))</f>
        <v>BUY</v>
      </c>
      <c r="G854" s="7">
        <v>96.437736999999998</v>
      </c>
      <c r="H854" s="7">
        <v>1000</v>
      </c>
      <c r="I854" s="5">
        <v>42669</v>
      </c>
      <c r="J854" s="9">
        <v>96.710678000000001</v>
      </c>
      <c r="K854" s="9">
        <f t="shared" si="39"/>
        <v>1002.8302302448262</v>
      </c>
      <c r="L854" s="10">
        <f t="shared" si="40"/>
        <v>2.8302302448262253E-3</v>
      </c>
      <c r="M854" s="10">
        <f t="shared" si="41"/>
        <v>-2.8302302448262253E-3</v>
      </c>
      <c r="N854" s="6">
        <f>DATEDIF(A854, I854, "d")</f>
        <v>5</v>
      </c>
    </row>
    <row r="855" spans="1:14" ht="14.25">
      <c r="A855" s="5">
        <v>42664</v>
      </c>
      <c r="B855" s="6" t="s">
        <v>1173</v>
      </c>
      <c r="C855" s="6" t="s">
        <v>1174</v>
      </c>
      <c r="D855" s="17">
        <v>2780388505</v>
      </c>
      <c r="E855" s="6" t="s">
        <v>19</v>
      </c>
      <c r="F855" s="6" t="str">
        <f>IF(E855="BUY", "SELL", IF(E855="SELL", "BUY", ""))</f>
        <v>BUY</v>
      </c>
      <c r="G855" s="7">
        <v>32.349997999999999</v>
      </c>
      <c r="H855" s="7">
        <v>1000</v>
      </c>
      <c r="I855" s="11">
        <v>43803</v>
      </c>
      <c r="J855" s="9">
        <v>72.5</v>
      </c>
      <c r="K855" s="9">
        <f t="shared" si="39"/>
        <v>2241.1129669930738</v>
      </c>
      <c r="L855" s="10">
        <f t="shared" si="40"/>
        <v>1.2411129669930738</v>
      </c>
      <c r="M855" s="10">
        <f t="shared" si="41"/>
        <v>-1.2411129669930738</v>
      </c>
      <c r="N855" s="6">
        <f>DATEDIF(A855, I855, "d")</f>
        <v>1139</v>
      </c>
    </row>
    <row r="856" spans="1:14" ht="14.25">
      <c r="A856" s="5">
        <v>42664</v>
      </c>
      <c r="B856" s="6" t="s">
        <v>1175</v>
      </c>
      <c r="C856" s="6" t="s">
        <v>1176</v>
      </c>
      <c r="D856" s="17">
        <v>61304806627</v>
      </c>
      <c r="E856" s="6" t="s">
        <v>16</v>
      </c>
      <c r="F856" s="6" t="str">
        <f>IF(E856="BUY", "SELL", IF(E856="SELL", "BUY", ""))</f>
        <v>SELL</v>
      </c>
      <c r="G856" s="7">
        <v>63.18</v>
      </c>
      <c r="H856" s="7">
        <v>1000</v>
      </c>
      <c r="I856" s="5">
        <v>43406</v>
      </c>
      <c r="J856" s="9">
        <v>116.67</v>
      </c>
      <c r="K856" s="9">
        <f t="shared" si="39"/>
        <v>1846.6286799620134</v>
      </c>
      <c r="L856" s="10">
        <f t="shared" si="40"/>
        <v>-0.84662867996201341</v>
      </c>
      <c r="M856" s="10">
        <f t="shared" si="41"/>
        <v>0.84662867996201341</v>
      </c>
      <c r="N856" s="6">
        <f>DATEDIF(A856, I856, "d")</f>
        <v>742</v>
      </c>
    </row>
    <row r="857" spans="1:14" ht="14.25">
      <c r="A857" s="5">
        <v>42664</v>
      </c>
      <c r="B857" s="6" t="s">
        <v>35</v>
      </c>
      <c r="C857" s="6" t="s">
        <v>36</v>
      </c>
      <c r="D857" s="17">
        <v>55172716720</v>
      </c>
      <c r="E857" s="6" t="s">
        <v>16</v>
      </c>
      <c r="F857" s="6" t="str">
        <f>IF(E857="BUY", "SELL", IF(E857="SELL", "BUY", ""))</f>
        <v>SELL</v>
      </c>
      <c r="G857" s="7">
        <v>135.14588900000001</v>
      </c>
      <c r="H857" s="7">
        <v>1000</v>
      </c>
      <c r="I857" s="5">
        <v>43012</v>
      </c>
      <c r="J857" s="9">
        <v>176.93049600000001</v>
      </c>
      <c r="K857" s="9">
        <f t="shared" si="39"/>
        <v>1309.1814875700732</v>
      </c>
      <c r="L857" s="10">
        <f t="shared" si="40"/>
        <v>-0.30918148757007313</v>
      </c>
      <c r="M857" s="10">
        <f t="shared" si="41"/>
        <v>0.30918148757007313</v>
      </c>
      <c r="N857" s="6">
        <f>DATEDIF(A857, I857, "d")</f>
        <v>348</v>
      </c>
    </row>
    <row r="858" spans="1:14" ht="14.25">
      <c r="A858" s="5">
        <v>42664</v>
      </c>
      <c r="B858" s="6" t="s">
        <v>167</v>
      </c>
      <c r="C858" s="6" t="s">
        <v>168</v>
      </c>
      <c r="D858" s="17">
        <v>359532201359</v>
      </c>
      <c r="E858" s="6" t="s">
        <v>19</v>
      </c>
      <c r="F858" s="6" t="str">
        <f>IF(E858="BUY", "SELL", IF(E858="SELL", "BUY", ""))</f>
        <v>BUY</v>
      </c>
      <c r="G858" s="7">
        <v>70.036941999999996</v>
      </c>
      <c r="H858" s="7">
        <v>1000</v>
      </c>
      <c r="I858" s="5">
        <v>42668</v>
      </c>
      <c r="J858" s="9">
        <v>72.229484999999997</v>
      </c>
      <c r="K858" s="9">
        <f t="shared" si="39"/>
        <v>1031.3055215917336</v>
      </c>
      <c r="L858" s="10">
        <f t="shared" si="40"/>
        <v>3.1305521591733623E-2</v>
      </c>
      <c r="M858" s="10">
        <f t="shared" si="41"/>
        <v>-3.1305521591733623E-2</v>
      </c>
      <c r="N858" s="6">
        <f>DATEDIF(A858, I858, "d")</f>
        <v>4</v>
      </c>
    </row>
    <row r="859" spans="1:14" ht="14.25">
      <c r="A859" s="11">
        <v>42664</v>
      </c>
      <c r="B859" s="6" t="s">
        <v>611</v>
      </c>
      <c r="C859" s="6" t="s">
        <v>612</v>
      </c>
      <c r="D859" s="17">
        <v>3317700214</v>
      </c>
      <c r="E859" s="12" t="s">
        <v>16</v>
      </c>
      <c r="F859" s="13" t="str">
        <f>IF(E859="BUY", "SELL", IF(E859="SELL", "BUY", ""))</f>
        <v>SELL</v>
      </c>
      <c r="G859" s="7">
        <v>32.959999000000003</v>
      </c>
      <c r="H859" s="7">
        <v>1000</v>
      </c>
      <c r="I859" s="11">
        <v>42669</v>
      </c>
      <c r="J859" s="9">
        <v>27.459999</v>
      </c>
      <c r="K859" s="9">
        <f t="shared" si="39"/>
        <v>833.13106289839379</v>
      </c>
      <c r="L859" s="10">
        <f t="shared" si="40"/>
        <v>0.16686893710160622</v>
      </c>
      <c r="M859" s="10">
        <f t="shared" si="41"/>
        <v>-0.16686893710160622</v>
      </c>
      <c r="N859" s="6">
        <f>DATEDIF(A859, I859, "d")</f>
        <v>5</v>
      </c>
    </row>
    <row r="860" spans="1:14" ht="14.25">
      <c r="A860" s="5">
        <v>42667</v>
      </c>
      <c r="B860" s="6" t="s">
        <v>53</v>
      </c>
      <c r="C860" s="6" t="s">
        <v>54</v>
      </c>
      <c r="D860" s="17">
        <v>5168276738</v>
      </c>
      <c r="E860" s="6" t="s">
        <v>16</v>
      </c>
      <c r="F860" s="6" t="str">
        <f>IF(E860="BUY", "SELL", IF(E860="SELL", "BUY", ""))</f>
        <v>SELL</v>
      </c>
      <c r="G860" s="7">
        <v>21.07</v>
      </c>
      <c r="H860" s="7">
        <v>1000</v>
      </c>
      <c r="I860" s="11">
        <v>42720</v>
      </c>
      <c r="J860" s="9">
        <v>28.9</v>
      </c>
      <c r="K860" s="9">
        <f t="shared" si="39"/>
        <v>1371.6184148077837</v>
      </c>
      <c r="L860" s="10">
        <f t="shared" si="40"/>
        <v>-0.37161841480778368</v>
      </c>
      <c r="M860" s="10">
        <f t="shared" si="41"/>
        <v>0.37161841480778368</v>
      </c>
      <c r="N860" s="6">
        <f>DATEDIF(A860, I860, "d")</f>
        <v>53</v>
      </c>
    </row>
    <row r="861" spans="1:14" ht="14.25">
      <c r="A861" s="5">
        <v>42667</v>
      </c>
      <c r="B861" s="6" t="s">
        <v>149</v>
      </c>
      <c r="C861" s="6" t="s">
        <v>150</v>
      </c>
      <c r="D861" s="17">
        <v>906246745</v>
      </c>
      <c r="E861" s="6" t="s">
        <v>16</v>
      </c>
      <c r="F861" s="6" t="str">
        <f>IF(E861="BUY", "SELL", IF(E861="SELL", "BUY", ""))</f>
        <v>SELL</v>
      </c>
      <c r="G861" s="7">
        <v>30.117754000000001</v>
      </c>
      <c r="H861" s="7">
        <v>1000</v>
      </c>
      <c r="I861" s="5">
        <v>42909</v>
      </c>
      <c r="J861" s="9">
        <v>23.774978999999998</v>
      </c>
      <c r="K861" s="9">
        <f t="shared" si="39"/>
        <v>789.40079661982759</v>
      </c>
      <c r="L861" s="10">
        <f t="shared" si="40"/>
        <v>0.21059920338017241</v>
      </c>
      <c r="M861" s="10">
        <f t="shared" si="41"/>
        <v>-0.21059920338017241</v>
      </c>
      <c r="N861" s="6">
        <f>DATEDIF(A861, I861, "d")</f>
        <v>242</v>
      </c>
    </row>
    <row r="862" spans="1:14" ht="14.25">
      <c r="A862" s="5">
        <v>42667</v>
      </c>
      <c r="B862" s="6" t="s">
        <v>1177</v>
      </c>
      <c r="C862" s="6" t="s">
        <v>1178</v>
      </c>
      <c r="D862" s="17">
        <v>23182744000</v>
      </c>
      <c r="E862" s="6" t="s">
        <v>16</v>
      </c>
      <c r="F862" s="6" t="str">
        <f>IF(E862="BUY", "SELL", IF(E862="SELL", "BUY", ""))</f>
        <v>SELL</v>
      </c>
      <c r="G862" s="7">
        <v>0.105</v>
      </c>
      <c r="H862" s="7">
        <v>1000</v>
      </c>
      <c r="I862" s="11">
        <v>43259</v>
      </c>
      <c r="J862" s="9">
        <v>0.05</v>
      </c>
      <c r="K862" s="9">
        <f t="shared" si="39"/>
        <v>476.19047619047626</v>
      </c>
      <c r="L862" s="10">
        <f t="shared" si="40"/>
        <v>0.52380952380952372</v>
      </c>
      <c r="M862" s="10">
        <f t="shared" si="41"/>
        <v>-0.52380952380952372</v>
      </c>
      <c r="N862" s="6">
        <f>DATEDIF(A862, I862, "d")</f>
        <v>592</v>
      </c>
    </row>
    <row r="863" spans="1:14" ht="14.25">
      <c r="A863" s="5">
        <v>42667</v>
      </c>
      <c r="B863" s="6" t="s">
        <v>569</v>
      </c>
      <c r="C863" s="6" t="s">
        <v>570</v>
      </c>
      <c r="D863" s="17">
        <v>56003039209</v>
      </c>
      <c r="E863" s="6" t="s">
        <v>19</v>
      </c>
      <c r="F863" s="6" t="str">
        <f>IF(E863="BUY", "SELL", IF(E863="SELL", "BUY", ""))</f>
        <v>BUY</v>
      </c>
      <c r="G863" s="7">
        <v>80.851303000000001</v>
      </c>
      <c r="H863" s="7">
        <v>1000</v>
      </c>
      <c r="I863" s="11">
        <v>42822</v>
      </c>
      <c r="J863" s="9">
        <v>80.572310999999999</v>
      </c>
      <c r="K863" s="9">
        <f t="shared" si="39"/>
        <v>996.54931968134133</v>
      </c>
      <c r="L863" s="10">
        <f t="shared" si="40"/>
        <v>-3.4506803186586696E-3</v>
      </c>
      <c r="M863" s="10">
        <f t="shared" si="41"/>
        <v>3.4506803186586696E-3</v>
      </c>
      <c r="N863" s="6">
        <f>DATEDIF(A863, I863, "d")</f>
        <v>155</v>
      </c>
    </row>
    <row r="864" spans="1:14" ht="14.25">
      <c r="A864" s="5">
        <v>42667</v>
      </c>
      <c r="B864" s="6" t="s">
        <v>1093</v>
      </c>
      <c r="C864" s="6" t="s">
        <v>1094</v>
      </c>
      <c r="D864" s="17">
        <v>6423453504</v>
      </c>
      <c r="E864" s="6" t="s">
        <v>16</v>
      </c>
      <c r="F864" s="6" t="str">
        <f>IF(E864="BUY", "SELL", IF(E864="SELL", "BUY", ""))</f>
        <v>SELL</v>
      </c>
      <c r="G864" s="7">
        <v>26.790001</v>
      </c>
      <c r="H864" s="7">
        <v>1000</v>
      </c>
      <c r="I864" s="11">
        <v>43032</v>
      </c>
      <c r="J864" s="9">
        <v>22.08</v>
      </c>
      <c r="K864" s="9">
        <f t="shared" si="39"/>
        <v>824.18809913444943</v>
      </c>
      <c r="L864" s="10">
        <f t="shared" si="40"/>
        <v>0.17581190086555057</v>
      </c>
      <c r="M864" s="10">
        <f t="shared" si="41"/>
        <v>-0.17581190086555057</v>
      </c>
      <c r="N864" s="6">
        <f>DATEDIF(A864, I864, "d")</f>
        <v>365</v>
      </c>
    </row>
    <row r="865" spans="1:14" ht="14.25">
      <c r="A865" s="5">
        <v>42667</v>
      </c>
      <c r="B865" s="6" t="s">
        <v>579</v>
      </c>
      <c r="C865" s="6" t="s">
        <v>580</v>
      </c>
      <c r="D865" s="17">
        <v>43368843374</v>
      </c>
      <c r="E865" s="6" t="s">
        <v>19</v>
      </c>
      <c r="F865" s="6" t="str">
        <f>IF(E865="BUY", "SELL", IF(E865="SELL", "BUY", ""))</f>
        <v>BUY</v>
      </c>
      <c r="G865" s="7">
        <v>91.038100999999997</v>
      </c>
      <c r="H865" s="7">
        <v>1000</v>
      </c>
      <c r="I865" s="5">
        <v>42702</v>
      </c>
      <c r="J865" s="9">
        <v>93.643523999999999</v>
      </c>
      <c r="K865" s="9">
        <f t="shared" si="39"/>
        <v>1028.619039406369</v>
      </c>
      <c r="L865" s="10">
        <f t="shared" si="40"/>
        <v>2.8619039406368982E-2</v>
      </c>
      <c r="M865" s="10">
        <f t="shared" si="41"/>
        <v>-2.8619039406368982E-2</v>
      </c>
      <c r="N865" s="6">
        <f>DATEDIF(A865, I865, "d")</f>
        <v>35</v>
      </c>
    </row>
    <row r="866" spans="1:14" ht="14.25">
      <c r="A866" s="5">
        <v>42667</v>
      </c>
      <c r="B866" s="6" t="s">
        <v>1179</v>
      </c>
      <c r="C866" s="6" t="s">
        <v>1180</v>
      </c>
      <c r="D866" s="17">
        <v>1023600046</v>
      </c>
      <c r="E866" s="6" t="s">
        <v>19</v>
      </c>
      <c r="F866" s="6" t="str">
        <f>IF(E866="BUY", "SELL", IF(E866="SELL", "BUY", ""))</f>
        <v>BUY</v>
      </c>
      <c r="G866" s="7">
        <v>20.059999000000001</v>
      </c>
      <c r="H866" s="7">
        <v>1000</v>
      </c>
      <c r="I866" s="11">
        <v>44727</v>
      </c>
      <c r="J866" s="9">
        <v>18.290001</v>
      </c>
      <c r="K866" s="9">
        <f t="shared" si="39"/>
        <v>911.76480118468601</v>
      </c>
      <c r="L866" s="10">
        <f t="shared" si="40"/>
        <v>-8.8235198815313998E-2</v>
      </c>
      <c r="M866" s="10">
        <f t="shared" si="41"/>
        <v>8.8235198815313998E-2</v>
      </c>
      <c r="N866" s="6">
        <f>DATEDIF(A866, I866, "d")</f>
        <v>2060</v>
      </c>
    </row>
    <row r="867" spans="1:14" ht="14.25">
      <c r="A867" s="5">
        <v>42667</v>
      </c>
      <c r="B867" s="6" t="s">
        <v>757</v>
      </c>
      <c r="C867" s="6" t="s">
        <v>758</v>
      </c>
      <c r="D867" s="17">
        <v>100443452698</v>
      </c>
      <c r="E867" s="6" t="s">
        <v>19</v>
      </c>
      <c r="F867" s="6" t="str">
        <f>IF(E867="BUY", "SELL", IF(E867="SELL", "BUY", ""))</f>
        <v>BUY</v>
      </c>
      <c r="G867" s="7">
        <v>16.496855</v>
      </c>
      <c r="H867" s="7">
        <v>1000</v>
      </c>
      <c r="I867" s="5">
        <v>42702</v>
      </c>
      <c r="J867" s="9">
        <v>17.696301999999999</v>
      </c>
      <c r="K867" s="9">
        <f t="shared" si="39"/>
        <v>1072.707616088036</v>
      </c>
      <c r="L867" s="10">
        <f t="shared" si="40"/>
        <v>7.2707616088036053E-2</v>
      </c>
      <c r="M867" s="10">
        <f t="shared" si="41"/>
        <v>-7.2707616088036053E-2</v>
      </c>
      <c r="N867" s="6">
        <f>DATEDIF(A867, I867, "d")</f>
        <v>35</v>
      </c>
    </row>
    <row r="868" spans="1:14" ht="14.25">
      <c r="A868" s="11">
        <v>42667</v>
      </c>
      <c r="B868" s="6" t="s">
        <v>86</v>
      </c>
      <c r="C868" s="6" t="s">
        <v>87</v>
      </c>
      <c r="D868" s="17">
        <v>77269744000</v>
      </c>
      <c r="E868" s="13" t="s">
        <v>19</v>
      </c>
      <c r="F868" s="12" t="str">
        <f>IF(E868="BUY", "SELL", IF(E868="SELL", "BUY", ""))</f>
        <v>BUY</v>
      </c>
      <c r="G868" s="7">
        <v>84.263924000000003</v>
      </c>
      <c r="H868" s="7">
        <v>1000</v>
      </c>
      <c r="I868" s="11">
        <v>43263</v>
      </c>
      <c r="J868" s="9">
        <v>96.220000999999996</v>
      </c>
      <c r="K868" s="9">
        <f t="shared" si="39"/>
        <v>1141.8884432678449</v>
      </c>
      <c r="L868" s="10">
        <f t="shared" si="40"/>
        <v>0.14188844326784489</v>
      </c>
      <c r="M868" s="10">
        <f t="shared" si="41"/>
        <v>-0.14188844326784489</v>
      </c>
      <c r="N868" s="6">
        <f>DATEDIF(A868, I868, "d")</f>
        <v>596</v>
      </c>
    </row>
    <row r="869" spans="1:14" ht="14.25">
      <c r="A869" s="11">
        <v>42667</v>
      </c>
      <c r="B869" s="6" t="s">
        <v>676</v>
      </c>
      <c r="C869" s="6" t="s">
        <v>677</v>
      </c>
      <c r="D869" s="17">
        <v>7778227010</v>
      </c>
      <c r="E869" s="13" t="s">
        <v>19</v>
      </c>
      <c r="F869" s="12" t="str">
        <f>IF(E869="BUY", "SELL", IF(E869="SELL", "BUY", ""))</f>
        <v>BUY</v>
      </c>
      <c r="G869" s="7">
        <v>40.447620000000001</v>
      </c>
      <c r="H869" s="7">
        <v>1000</v>
      </c>
      <c r="I869" s="11">
        <v>42863</v>
      </c>
      <c r="J869" s="9">
        <v>42.540526999999997</v>
      </c>
      <c r="K869" s="9">
        <f t="shared" si="39"/>
        <v>1051.7436378209645</v>
      </c>
      <c r="L869" s="10">
        <f t="shared" si="40"/>
        <v>5.1743637820964521E-2</v>
      </c>
      <c r="M869" s="10">
        <f t="shared" si="41"/>
        <v>-5.1743637820964521E-2</v>
      </c>
      <c r="N869" s="6">
        <f>DATEDIF(A869, I869, "d")</f>
        <v>196</v>
      </c>
    </row>
    <row r="870" spans="1:14" ht="14.25">
      <c r="A870" s="5">
        <v>42668</v>
      </c>
      <c r="B870" s="6" t="s">
        <v>153</v>
      </c>
      <c r="C870" s="6" t="s">
        <v>154</v>
      </c>
      <c r="D870" s="17">
        <v>34609881197</v>
      </c>
      <c r="E870" s="6" t="s">
        <v>19</v>
      </c>
      <c r="F870" s="6" t="str">
        <f>IF(E870="BUY", "SELL", IF(E870="SELL", "BUY", ""))</f>
        <v>BUY</v>
      </c>
      <c r="G870" s="7">
        <v>66.595664999999997</v>
      </c>
      <c r="H870" s="7">
        <v>1000</v>
      </c>
      <c r="I870" s="11">
        <v>42720</v>
      </c>
      <c r="J870" s="9">
        <v>71.887894000000003</v>
      </c>
      <c r="K870" s="9">
        <f t="shared" si="39"/>
        <v>1079.4680704817649</v>
      </c>
      <c r="L870" s="10">
        <f t="shared" si="40"/>
        <v>7.9468070481764921E-2</v>
      </c>
      <c r="M870" s="10">
        <f t="shared" si="41"/>
        <v>-7.9468070481764921E-2</v>
      </c>
      <c r="N870" s="6">
        <f>DATEDIF(A870, I870, "d")</f>
        <v>52</v>
      </c>
    </row>
    <row r="871" spans="1:14" ht="14.25">
      <c r="A871" s="5">
        <v>42668</v>
      </c>
      <c r="B871" s="6" t="s">
        <v>107</v>
      </c>
      <c r="C871" s="6" t="s">
        <v>108</v>
      </c>
      <c r="D871" s="17">
        <v>67681050569</v>
      </c>
      <c r="E871" s="6" t="s">
        <v>19</v>
      </c>
      <c r="F871" s="6" t="str">
        <f>IF(E871="BUY", "SELL", IF(E871="SELL", "BUY", ""))</f>
        <v>BUY</v>
      </c>
      <c r="G871" s="7">
        <v>12.94</v>
      </c>
      <c r="H871" s="7">
        <v>1000</v>
      </c>
      <c r="I871" s="5">
        <v>42703</v>
      </c>
      <c r="J871" s="9">
        <v>13.43</v>
      </c>
      <c r="K871" s="9">
        <f t="shared" si="39"/>
        <v>1037.8670788253478</v>
      </c>
      <c r="L871" s="10">
        <f t="shared" si="40"/>
        <v>3.7867078825347789E-2</v>
      </c>
      <c r="M871" s="10">
        <f t="shared" si="41"/>
        <v>-3.7867078825347789E-2</v>
      </c>
      <c r="N871" s="6">
        <f>DATEDIF(A871, I871, "d")</f>
        <v>35</v>
      </c>
    </row>
    <row r="872" spans="1:14" ht="14.25">
      <c r="A872" s="5">
        <v>42668</v>
      </c>
      <c r="B872" s="6" t="s">
        <v>167</v>
      </c>
      <c r="C872" s="6" t="s">
        <v>168</v>
      </c>
      <c r="D872" s="17">
        <v>359532201359</v>
      </c>
      <c r="E872" s="6" t="s">
        <v>16</v>
      </c>
      <c r="F872" s="6" t="str">
        <f>IF(E872="BUY", "SELL", IF(E872="SELL", "BUY", ""))</f>
        <v>SELL</v>
      </c>
      <c r="G872" s="7">
        <v>72.229484999999997</v>
      </c>
      <c r="H872" s="7">
        <v>1000</v>
      </c>
      <c r="I872" s="5">
        <v>43014</v>
      </c>
      <c r="J872" s="9">
        <v>78.491562000000002</v>
      </c>
      <c r="K872" s="9">
        <f t="shared" si="39"/>
        <v>1086.6969631584664</v>
      </c>
      <c r="L872" s="10">
        <f t="shared" si="40"/>
        <v>-8.6696963158466367E-2</v>
      </c>
      <c r="M872" s="10">
        <f t="shared" si="41"/>
        <v>8.6696963158466367E-2</v>
      </c>
      <c r="N872" s="6">
        <f>DATEDIF(A872, I872, "d")</f>
        <v>346</v>
      </c>
    </row>
    <row r="873" spans="1:14" ht="14.25">
      <c r="A873" s="5">
        <v>42668</v>
      </c>
      <c r="B873" s="6" t="s">
        <v>1181</v>
      </c>
      <c r="C873" s="6" t="s">
        <v>1182</v>
      </c>
      <c r="D873" s="17">
        <v>6300202560</v>
      </c>
      <c r="E873" s="6" t="s">
        <v>19</v>
      </c>
      <c r="F873" s="6" t="str">
        <f>IF(E873="BUY", "SELL", IF(E873="SELL", "BUY", ""))</f>
        <v>BUY</v>
      </c>
      <c r="G873" s="7">
        <v>10.029999999999999</v>
      </c>
      <c r="H873" s="7">
        <v>1000</v>
      </c>
      <c r="I873" s="5">
        <v>43048</v>
      </c>
      <c r="J873" s="9">
        <v>11.52</v>
      </c>
      <c r="K873" s="9">
        <f t="shared" si="39"/>
        <v>1148.5543369890329</v>
      </c>
      <c r="L873" s="10">
        <f t="shared" si="40"/>
        <v>0.14855433698903289</v>
      </c>
      <c r="M873" s="10">
        <f t="shared" si="41"/>
        <v>-0.14855433698903289</v>
      </c>
      <c r="N873" s="6">
        <f>DATEDIF(A873, I873, "d")</f>
        <v>380</v>
      </c>
    </row>
    <row r="874" spans="1:14" ht="14.25">
      <c r="A874" s="5">
        <v>42668</v>
      </c>
      <c r="B874" s="6" t="s">
        <v>1183</v>
      </c>
      <c r="C874" s="6" t="s">
        <v>1184</v>
      </c>
      <c r="D874" s="17">
        <v>2803044279</v>
      </c>
      <c r="E874" s="6" t="s">
        <v>16</v>
      </c>
      <c r="F874" s="6" t="str">
        <f>IF(E874="BUY", "SELL", IF(E874="SELL", "BUY", ""))</f>
        <v>SELL</v>
      </c>
      <c r="G874" s="7">
        <v>72.945319999999995</v>
      </c>
      <c r="H874" s="7">
        <v>1000</v>
      </c>
      <c r="I874" s="5">
        <v>43230</v>
      </c>
      <c r="J874" s="9">
        <v>69.182670999999999</v>
      </c>
      <c r="K874" s="9">
        <f t="shared" si="39"/>
        <v>948.41822614528257</v>
      </c>
      <c r="L874" s="10">
        <f t="shared" si="40"/>
        <v>5.1581773854717426E-2</v>
      </c>
      <c r="M874" s="10">
        <f t="shared" si="41"/>
        <v>-5.1581773854717426E-2</v>
      </c>
      <c r="N874" s="6">
        <f>DATEDIF(A874, I874, "d")</f>
        <v>562</v>
      </c>
    </row>
    <row r="875" spans="1:14" ht="14.25">
      <c r="A875" s="5">
        <v>42669</v>
      </c>
      <c r="B875" s="6" t="s">
        <v>1185</v>
      </c>
      <c r="C875" s="6" t="s">
        <v>1186</v>
      </c>
      <c r="D875" s="17">
        <v>15357181800</v>
      </c>
      <c r="E875" s="6" t="s">
        <v>16</v>
      </c>
      <c r="F875" s="6" t="str">
        <f>IF(E875="BUY", "SELL", IF(E875="SELL", "BUY", ""))</f>
        <v>SELL</v>
      </c>
      <c r="G875" s="7">
        <v>67.699996999999996</v>
      </c>
      <c r="H875" s="7">
        <v>1000</v>
      </c>
      <c r="I875" s="5">
        <v>42949</v>
      </c>
      <c r="J875" s="9">
        <v>47.509998000000003</v>
      </c>
      <c r="K875" s="9">
        <f t="shared" si="39"/>
        <v>701.77252740498648</v>
      </c>
      <c r="L875" s="10">
        <f t="shared" si="40"/>
        <v>0.29822747259501353</v>
      </c>
      <c r="M875" s="10">
        <f t="shared" si="41"/>
        <v>-0.29822747259501353</v>
      </c>
      <c r="N875" s="6">
        <f>DATEDIF(A875, I875, "d")</f>
        <v>280</v>
      </c>
    </row>
    <row r="876" spans="1:14" ht="14.25">
      <c r="A876" s="5">
        <v>42669</v>
      </c>
      <c r="B876" s="6" t="s">
        <v>235</v>
      </c>
      <c r="C876" s="6" t="s">
        <v>236</v>
      </c>
      <c r="D876" s="17">
        <v>46424173215</v>
      </c>
      <c r="E876" s="6" t="s">
        <v>19</v>
      </c>
      <c r="F876" s="6" t="str">
        <f>IF(E876="BUY", "SELL", IF(E876="SELL", "BUY", ""))</f>
        <v>BUY</v>
      </c>
      <c r="G876" s="7">
        <v>31.416668000000001</v>
      </c>
      <c r="H876" s="7">
        <v>1000</v>
      </c>
      <c r="I876" s="11">
        <v>42677</v>
      </c>
      <c r="J876" s="9">
        <v>29.766666000000001</v>
      </c>
      <c r="K876" s="9">
        <f t="shared" si="39"/>
        <v>947.48004466928182</v>
      </c>
      <c r="L876" s="10">
        <f t="shared" si="40"/>
        <v>-5.2519955330718175E-2</v>
      </c>
      <c r="M876" s="10">
        <f t="shared" si="41"/>
        <v>5.2519955330718175E-2</v>
      </c>
      <c r="N876" s="6">
        <f>DATEDIF(A876, I876, "d")</f>
        <v>8</v>
      </c>
    </row>
    <row r="877" spans="1:14" ht="14.25">
      <c r="A877" s="5">
        <v>42669</v>
      </c>
      <c r="B877" s="6" t="s">
        <v>1187</v>
      </c>
      <c r="C877" s="6" t="s">
        <v>1188</v>
      </c>
      <c r="D877" s="17">
        <v>32845933710</v>
      </c>
      <c r="E877" s="6" t="s">
        <v>19</v>
      </c>
      <c r="F877" s="6" t="str">
        <f>IF(E877="BUY", "SELL", IF(E877="SELL", "BUY", ""))</f>
        <v>BUY</v>
      </c>
      <c r="G877" s="7">
        <v>16.286068</v>
      </c>
      <c r="H877" s="7">
        <v>1000</v>
      </c>
      <c r="I877" s="11">
        <v>42810</v>
      </c>
      <c r="J877" s="9">
        <v>21.527906000000002</v>
      </c>
      <c r="K877" s="9">
        <f t="shared" si="39"/>
        <v>1321.8602550351627</v>
      </c>
      <c r="L877" s="10">
        <f t="shared" si="40"/>
        <v>0.32186025503516269</v>
      </c>
      <c r="M877" s="10">
        <f t="shared" si="41"/>
        <v>-0.32186025503516269</v>
      </c>
      <c r="N877" s="6">
        <f>DATEDIF(A877, I877, "d")</f>
        <v>141</v>
      </c>
    </row>
    <row r="878" spans="1:14" ht="14.25">
      <c r="A878" s="5">
        <v>42669</v>
      </c>
      <c r="B878" s="6" t="s">
        <v>913</v>
      </c>
      <c r="C878" s="6" t="s">
        <v>914</v>
      </c>
      <c r="D878" s="17">
        <v>71654251226</v>
      </c>
      <c r="E878" s="6" t="s">
        <v>16</v>
      </c>
      <c r="F878" s="6" t="str">
        <f>IF(E878="BUY", "SELL", IF(E878="SELL", "BUY", ""))</f>
        <v>SELL</v>
      </c>
      <c r="G878" s="7">
        <v>96.710678000000001</v>
      </c>
      <c r="H878" s="7">
        <v>1000</v>
      </c>
      <c r="I878" s="5">
        <v>43304</v>
      </c>
      <c r="J878" s="9">
        <v>120.39431</v>
      </c>
      <c r="K878" s="9">
        <f t="shared" si="39"/>
        <v>1244.8915930462197</v>
      </c>
      <c r="L878" s="10">
        <f t="shared" si="40"/>
        <v>-0.24489159304621966</v>
      </c>
      <c r="M878" s="10">
        <f t="shared" si="41"/>
        <v>0.24489159304621966</v>
      </c>
      <c r="N878" s="6">
        <f>DATEDIF(A878, I878, "d")</f>
        <v>635</v>
      </c>
    </row>
    <row r="879" spans="1:14" ht="14.25">
      <c r="A879" s="5">
        <v>42669</v>
      </c>
      <c r="B879" s="6" t="s">
        <v>161</v>
      </c>
      <c r="C879" s="6" t="s">
        <v>162</v>
      </c>
      <c r="D879" s="17">
        <v>19131597722</v>
      </c>
      <c r="E879" s="6" t="s">
        <v>19</v>
      </c>
      <c r="F879" s="6" t="str">
        <f>IF(E879="BUY", "SELL", IF(E879="SELL", "BUY", ""))</f>
        <v>BUY</v>
      </c>
      <c r="G879" s="7">
        <v>36.372002000000002</v>
      </c>
      <c r="H879" s="7">
        <v>1000</v>
      </c>
      <c r="I879" s="5">
        <v>42692</v>
      </c>
      <c r="J879" s="9">
        <v>44.574641999999997</v>
      </c>
      <c r="K879" s="9">
        <f t="shared" si="39"/>
        <v>1225.5207178312592</v>
      </c>
      <c r="L879" s="10">
        <f t="shared" si="40"/>
        <v>0.22552071783125915</v>
      </c>
      <c r="M879" s="10">
        <f t="shared" si="41"/>
        <v>-0.22552071783125915</v>
      </c>
      <c r="N879" s="6">
        <f>DATEDIF(A879, I879, "d")</f>
        <v>23</v>
      </c>
    </row>
    <row r="880" spans="1:14" ht="14.25">
      <c r="A880" s="5">
        <v>42669</v>
      </c>
      <c r="B880" s="6" t="s">
        <v>485</v>
      </c>
      <c r="C880" s="6" t="s">
        <v>486</v>
      </c>
      <c r="D880" s="17">
        <v>161091919804</v>
      </c>
      <c r="E880" s="6" t="s">
        <v>19</v>
      </c>
      <c r="F880" s="6" t="str">
        <f>IF(E880="BUY", "SELL", IF(E880="SELL", "BUY", ""))</f>
        <v>BUY</v>
      </c>
      <c r="G880" s="7">
        <v>48.339103999999999</v>
      </c>
      <c r="H880" s="7">
        <v>1000</v>
      </c>
      <c r="I880" s="5">
        <v>42723</v>
      </c>
      <c r="J880" s="9">
        <v>47.467995000000002</v>
      </c>
      <c r="K880" s="9">
        <f t="shared" si="39"/>
        <v>981.97920673084877</v>
      </c>
      <c r="L880" s="10">
        <f t="shared" si="40"/>
        <v>-1.8020793269151226E-2</v>
      </c>
      <c r="M880" s="10">
        <f t="shared" si="41"/>
        <v>1.8020793269151226E-2</v>
      </c>
      <c r="N880" s="6">
        <f>DATEDIF(A880, I880, "d")</f>
        <v>54</v>
      </c>
    </row>
    <row r="881" spans="1:14" ht="14.25">
      <c r="A881" s="5">
        <v>42669</v>
      </c>
      <c r="B881" s="6" t="s">
        <v>165</v>
      </c>
      <c r="C881" s="6" t="s">
        <v>166</v>
      </c>
      <c r="D881" s="17">
        <v>48284720400</v>
      </c>
      <c r="E881" s="6" t="s">
        <v>16</v>
      </c>
      <c r="F881" s="6" t="str">
        <f>IF(E881="BUY", "SELL", IF(E881="SELL", "BUY", ""))</f>
        <v>SELL</v>
      </c>
      <c r="G881" s="7">
        <v>78.407730000000001</v>
      </c>
      <c r="H881" s="7">
        <v>1000</v>
      </c>
      <c r="I881" s="5">
        <v>42755</v>
      </c>
      <c r="J881" s="9">
        <v>99.567588999999998</v>
      </c>
      <c r="K881" s="9">
        <f t="shared" si="39"/>
        <v>1269.8695524025502</v>
      </c>
      <c r="L881" s="10">
        <f t="shared" si="40"/>
        <v>-0.26986955240255017</v>
      </c>
      <c r="M881" s="10">
        <f t="shared" si="41"/>
        <v>0.26986955240255017</v>
      </c>
      <c r="N881" s="6">
        <f>DATEDIF(A881, I881, "d")</f>
        <v>86</v>
      </c>
    </row>
    <row r="882" spans="1:14" ht="14.25">
      <c r="A882" s="5">
        <v>42669</v>
      </c>
      <c r="B882" s="6" t="s">
        <v>1189</v>
      </c>
      <c r="C882" s="6" t="s">
        <v>1190</v>
      </c>
      <c r="D882" s="17">
        <v>2982813540</v>
      </c>
      <c r="E882" s="6" t="s">
        <v>16</v>
      </c>
      <c r="F882" s="6" t="str">
        <f>IF(E882="BUY", "SELL", IF(E882="SELL", "BUY", ""))</f>
        <v>SELL</v>
      </c>
      <c r="G882" s="7">
        <v>18.455027000000001</v>
      </c>
      <c r="H882" s="7">
        <v>1000</v>
      </c>
      <c r="I882" s="11">
        <v>43691</v>
      </c>
      <c r="J882" s="9">
        <v>10.704193999999999</v>
      </c>
      <c r="K882" s="9">
        <f t="shared" si="39"/>
        <v>580.01508206950871</v>
      </c>
      <c r="L882" s="10">
        <f t="shared" si="40"/>
        <v>0.41998491793049131</v>
      </c>
      <c r="M882" s="10">
        <f t="shared" si="41"/>
        <v>-0.41998491793049131</v>
      </c>
      <c r="N882" s="6">
        <f>DATEDIF(A882, I882, "d")</f>
        <v>1022</v>
      </c>
    </row>
    <row r="883" spans="1:14" ht="14.25">
      <c r="A883" s="11">
        <v>42669</v>
      </c>
      <c r="B883" s="6" t="s">
        <v>611</v>
      </c>
      <c r="C883" s="6" t="s">
        <v>612</v>
      </c>
      <c r="D883" s="17">
        <v>3317700214</v>
      </c>
      <c r="E883" s="13" t="s">
        <v>19</v>
      </c>
      <c r="F883" s="12" t="str">
        <f>IF(E883="BUY", "SELL", IF(E883="SELL", "BUY", ""))</f>
        <v>BUY</v>
      </c>
      <c r="G883" s="7">
        <v>27.459999</v>
      </c>
      <c r="H883" s="7">
        <v>1000</v>
      </c>
      <c r="I883" s="11">
        <v>42704</v>
      </c>
      <c r="J883" s="9">
        <v>25.780000999999999</v>
      </c>
      <c r="K883" s="9">
        <f t="shared" si="39"/>
        <v>938.82017257174698</v>
      </c>
      <c r="L883" s="10">
        <f t="shared" si="40"/>
        <v>-6.1179827428253022E-2</v>
      </c>
      <c r="M883" s="10">
        <f t="shared" si="41"/>
        <v>6.1179827428253022E-2</v>
      </c>
      <c r="N883" s="6">
        <f>DATEDIF(A883, I883, "d")</f>
        <v>35</v>
      </c>
    </row>
    <row r="884" spans="1:14" ht="14.25">
      <c r="A884" s="5">
        <v>42670</v>
      </c>
      <c r="B884" s="6" t="s">
        <v>145</v>
      </c>
      <c r="C884" s="6" t="s">
        <v>146</v>
      </c>
      <c r="D884" s="17">
        <v>1366890505052</v>
      </c>
      <c r="E884" s="6" t="s">
        <v>19</v>
      </c>
      <c r="F884" s="6" t="str">
        <f>IF(E884="BUY", "SELL", IF(E884="SELL", "BUY", ""))</f>
        <v>BUY</v>
      </c>
      <c r="G884" s="7">
        <v>40.92</v>
      </c>
      <c r="H884" s="7">
        <v>1000</v>
      </c>
      <c r="I884" s="11">
        <v>42671</v>
      </c>
      <c r="J884" s="9">
        <v>38.82</v>
      </c>
      <c r="K884" s="9">
        <f t="shared" si="39"/>
        <v>948.68035190615831</v>
      </c>
      <c r="L884" s="10">
        <f t="shared" si="40"/>
        <v>-5.1319648093841694E-2</v>
      </c>
      <c r="M884" s="10">
        <f t="shared" si="41"/>
        <v>5.1319648093841694E-2</v>
      </c>
      <c r="N884" s="6">
        <f>DATEDIF(A884, I884, "d")</f>
        <v>1</v>
      </c>
    </row>
    <row r="885" spans="1:14" ht="14.25">
      <c r="A885" s="5">
        <v>42670</v>
      </c>
      <c r="B885" s="6" t="s">
        <v>251</v>
      </c>
      <c r="C885" s="6" t="s">
        <v>252</v>
      </c>
      <c r="D885" s="17">
        <v>130378753979</v>
      </c>
      <c r="E885" s="6" t="s">
        <v>16</v>
      </c>
      <c r="F885" s="6" t="str">
        <f>IF(E885="BUY", "SELL", IF(E885="SELL", "BUY", ""))</f>
        <v>SELL</v>
      </c>
      <c r="G885" s="7">
        <v>42.361587999999998</v>
      </c>
      <c r="H885" s="7">
        <v>1000</v>
      </c>
      <c r="I885" s="11">
        <v>42755</v>
      </c>
      <c r="J885" s="9">
        <v>40.400931999999997</v>
      </c>
      <c r="K885" s="9">
        <f t="shared" si="39"/>
        <v>953.71618268890199</v>
      </c>
      <c r="L885" s="10">
        <f t="shared" si="40"/>
        <v>4.6283817311098006E-2</v>
      </c>
      <c r="M885" s="10">
        <f t="shared" si="41"/>
        <v>-4.6283817311098006E-2</v>
      </c>
      <c r="N885" s="6">
        <f>DATEDIF(A885, I885, "d")</f>
        <v>85</v>
      </c>
    </row>
    <row r="886" spans="1:14" ht="14.25">
      <c r="A886" s="5">
        <v>42670</v>
      </c>
      <c r="B886" s="6" t="s">
        <v>231</v>
      </c>
      <c r="C886" s="6" t="s">
        <v>232</v>
      </c>
      <c r="D886" s="17">
        <v>2437434000</v>
      </c>
      <c r="E886" s="6" t="s">
        <v>16</v>
      </c>
      <c r="F886" s="6" t="str">
        <f>IF(E886="BUY", "SELL", IF(E886="SELL", "BUY", ""))</f>
        <v>SELL</v>
      </c>
      <c r="G886" s="7">
        <v>143.19999999999999</v>
      </c>
      <c r="H886" s="7">
        <v>1000</v>
      </c>
      <c r="I886" s="11">
        <v>42738</v>
      </c>
      <c r="J886" s="9">
        <v>151.85</v>
      </c>
      <c r="K886" s="9">
        <f t="shared" si="39"/>
        <v>1060.405027932961</v>
      </c>
      <c r="L886" s="10">
        <f t="shared" si="40"/>
        <v>-6.0405027932961049E-2</v>
      </c>
      <c r="M886" s="10">
        <f t="shared" si="41"/>
        <v>6.0405027932961049E-2</v>
      </c>
      <c r="N886" s="6">
        <f>DATEDIF(A886, I886, "d")</f>
        <v>68</v>
      </c>
    </row>
    <row r="887" spans="1:14" ht="14.25">
      <c r="A887" s="5">
        <v>42670</v>
      </c>
      <c r="B887" s="6" t="s">
        <v>93</v>
      </c>
      <c r="C887" s="6" t="s">
        <v>94</v>
      </c>
      <c r="D887" s="17">
        <v>81360823648</v>
      </c>
      <c r="E887" s="6" t="s">
        <v>16</v>
      </c>
      <c r="F887" s="6" t="str">
        <f>IF(E887="BUY", "SELL", IF(E887="SELL", "BUY", ""))</f>
        <v>SELL</v>
      </c>
      <c r="G887" s="7">
        <v>40.513420000000004</v>
      </c>
      <c r="H887" s="7">
        <v>1000</v>
      </c>
      <c r="I887" s="5">
        <v>43550</v>
      </c>
      <c r="J887" s="9">
        <v>52.046661</v>
      </c>
      <c r="K887" s="9">
        <f t="shared" si="39"/>
        <v>1284.6770526901951</v>
      </c>
      <c r="L887" s="10">
        <f t="shared" si="40"/>
        <v>-0.28467705269019505</v>
      </c>
      <c r="M887" s="10">
        <f t="shared" si="41"/>
        <v>0.28467705269019505</v>
      </c>
      <c r="N887" s="6">
        <f>DATEDIF(A887, I887, "d")</f>
        <v>880</v>
      </c>
    </row>
    <row r="888" spans="1:14" ht="14.25">
      <c r="A888" s="5">
        <v>42670</v>
      </c>
      <c r="B888" s="6" t="s">
        <v>1191</v>
      </c>
      <c r="C888" s="6" t="s">
        <v>1192</v>
      </c>
      <c r="D888" s="17">
        <v>1666326970</v>
      </c>
      <c r="E888" s="6" t="s">
        <v>16</v>
      </c>
      <c r="F888" s="6" t="str">
        <f>IF(E888="BUY", "SELL", IF(E888="SELL", "BUY", ""))</f>
        <v>SELL</v>
      </c>
      <c r="G888" s="7">
        <v>45.16</v>
      </c>
      <c r="H888" s="7">
        <v>1000</v>
      </c>
      <c r="I888" s="11">
        <v>42901</v>
      </c>
      <c r="J888" s="9">
        <v>46.1</v>
      </c>
      <c r="K888" s="9">
        <f t="shared" si="39"/>
        <v>1020.8148804251551</v>
      </c>
      <c r="L888" s="10">
        <f t="shared" si="40"/>
        <v>-2.0814880425155138E-2</v>
      </c>
      <c r="M888" s="10">
        <f t="shared" si="41"/>
        <v>2.0814880425155138E-2</v>
      </c>
      <c r="N888" s="6">
        <f>DATEDIF(A888, I888, "d")</f>
        <v>231</v>
      </c>
    </row>
    <row r="889" spans="1:14" ht="14.25">
      <c r="A889" s="5">
        <v>42670</v>
      </c>
      <c r="B889" s="6" t="s">
        <v>1193</v>
      </c>
      <c r="C889" s="6" t="s">
        <v>1194</v>
      </c>
      <c r="D889" s="17">
        <v>4130846000</v>
      </c>
      <c r="E889" s="6" t="s">
        <v>19</v>
      </c>
      <c r="F889" s="6" t="str">
        <f>IF(E889="BUY", "SELL", IF(E889="SELL", "BUY", ""))</f>
        <v>BUY</v>
      </c>
      <c r="G889" s="7">
        <v>11.6</v>
      </c>
      <c r="H889" s="7">
        <v>1000</v>
      </c>
      <c r="I889" s="5">
        <v>42863</v>
      </c>
      <c r="J889" s="9">
        <v>14.54</v>
      </c>
      <c r="K889" s="9">
        <f t="shared" si="39"/>
        <v>1253.4482758620691</v>
      </c>
      <c r="L889" s="10">
        <f t="shared" si="40"/>
        <v>0.25344827586206908</v>
      </c>
      <c r="M889" s="10">
        <f t="shared" si="41"/>
        <v>-0.25344827586206908</v>
      </c>
      <c r="N889" s="6">
        <f>DATEDIF(A889, I889, "d")</f>
        <v>193</v>
      </c>
    </row>
    <row r="890" spans="1:14" ht="14.25">
      <c r="A890" s="5">
        <v>42670</v>
      </c>
      <c r="B890" s="6" t="s">
        <v>1195</v>
      </c>
      <c r="C890" s="6" t="s">
        <v>1196</v>
      </c>
      <c r="D890" s="17">
        <v>16129382487</v>
      </c>
      <c r="E890" s="6" t="s">
        <v>16</v>
      </c>
      <c r="F890" s="6" t="str">
        <f>IF(E890="BUY", "SELL", IF(E890="SELL", "BUY", ""))</f>
        <v>SELL</v>
      </c>
      <c r="G890" s="7">
        <v>8.1256570000000004</v>
      </c>
      <c r="H890" s="7">
        <v>1000</v>
      </c>
      <c r="I890" s="11">
        <v>42788</v>
      </c>
      <c r="J890" s="9">
        <v>10.790578</v>
      </c>
      <c r="K890" s="9">
        <f t="shared" si="39"/>
        <v>1327.9637572691045</v>
      </c>
      <c r="L890" s="10">
        <f t="shared" si="40"/>
        <v>-0.32796375726910448</v>
      </c>
      <c r="M890" s="10">
        <f t="shared" si="41"/>
        <v>0.32796375726910448</v>
      </c>
      <c r="N890" s="6">
        <f>DATEDIF(A890, I890, "d")</f>
        <v>118</v>
      </c>
    </row>
    <row r="891" spans="1:14" ht="14.25">
      <c r="A891" s="5">
        <v>42670</v>
      </c>
      <c r="B891" s="6" t="s">
        <v>1067</v>
      </c>
      <c r="C891" s="6" t="s">
        <v>1068</v>
      </c>
      <c r="D891" s="17">
        <v>39183836564</v>
      </c>
      <c r="E891" s="6" t="s">
        <v>19</v>
      </c>
      <c r="F891" s="6" t="str">
        <f>IF(E891="BUY", "SELL", IF(E891="SELL", "BUY", ""))</f>
        <v>BUY</v>
      </c>
      <c r="G891" s="7">
        <v>11.64</v>
      </c>
      <c r="H891" s="7">
        <v>1000</v>
      </c>
      <c r="I891" s="5">
        <v>42961</v>
      </c>
      <c r="J891" s="9">
        <v>16.450001</v>
      </c>
      <c r="K891" s="9">
        <f t="shared" si="39"/>
        <v>1413.2303264604809</v>
      </c>
      <c r="L891" s="10">
        <f t="shared" si="40"/>
        <v>0.41323032646048091</v>
      </c>
      <c r="M891" s="10">
        <f t="shared" si="41"/>
        <v>-0.41323032646048091</v>
      </c>
      <c r="N891" s="6">
        <f>DATEDIF(A891, I891, "d")</f>
        <v>291</v>
      </c>
    </row>
    <row r="892" spans="1:14" ht="14.25">
      <c r="A892" s="5">
        <v>42670</v>
      </c>
      <c r="B892" s="6" t="s">
        <v>1197</v>
      </c>
      <c r="C892" s="6" t="s">
        <v>1198</v>
      </c>
      <c r="D892" s="17">
        <v>67963933922</v>
      </c>
      <c r="E892" s="6" t="s">
        <v>19</v>
      </c>
      <c r="F892" s="6" t="str">
        <f>IF(E892="BUY", "SELL", IF(E892="SELL", "BUY", ""))</f>
        <v>BUY</v>
      </c>
      <c r="G892" s="7">
        <v>4.1349999999999998</v>
      </c>
      <c r="H892" s="7">
        <v>1000</v>
      </c>
      <c r="I892" s="5">
        <v>42775</v>
      </c>
      <c r="J892" s="9">
        <v>5.4610000000000003</v>
      </c>
      <c r="K892" s="9">
        <f t="shared" si="39"/>
        <v>1320.677146311971</v>
      </c>
      <c r="L892" s="10">
        <f t="shared" si="40"/>
        <v>0.32067714631197097</v>
      </c>
      <c r="M892" s="10">
        <f t="shared" si="41"/>
        <v>-0.32067714631197097</v>
      </c>
      <c r="N892" s="6">
        <f>DATEDIF(A892, I892, "d")</f>
        <v>105</v>
      </c>
    </row>
    <row r="893" spans="1:14" ht="14.25">
      <c r="A893" s="5">
        <v>42671</v>
      </c>
      <c r="B893" s="6" t="s">
        <v>145</v>
      </c>
      <c r="C893" s="6" t="s">
        <v>146</v>
      </c>
      <c r="D893" s="17">
        <v>1366890505052</v>
      </c>
      <c r="E893" s="6" t="s">
        <v>16</v>
      </c>
      <c r="F893" s="6" t="str">
        <f>IF(E893="BUY", "SELL", IF(E893="SELL", "BUY", ""))</f>
        <v>SELL</v>
      </c>
      <c r="G893" s="7">
        <v>38.82</v>
      </c>
      <c r="H893" s="7">
        <v>1000</v>
      </c>
      <c r="I893" s="11">
        <v>42685</v>
      </c>
      <c r="J893" s="9">
        <v>36.950000000000003</v>
      </c>
      <c r="K893" s="9">
        <f t="shared" si="39"/>
        <v>951.82895414734674</v>
      </c>
      <c r="L893" s="10">
        <f t="shared" si="40"/>
        <v>4.8171045852653263E-2</v>
      </c>
      <c r="M893" s="10">
        <f t="shared" si="41"/>
        <v>-4.8171045852653263E-2</v>
      </c>
      <c r="N893" s="6">
        <f>DATEDIF(A893, I893, "d")</f>
        <v>14</v>
      </c>
    </row>
    <row r="894" spans="1:14" ht="14.25">
      <c r="A894" s="5">
        <v>42671</v>
      </c>
      <c r="B894" s="6" t="s">
        <v>1199</v>
      </c>
      <c r="C894" s="6" t="s">
        <v>1200</v>
      </c>
      <c r="D894" s="17">
        <v>277582932</v>
      </c>
      <c r="E894" s="6" t="s">
        <v>16</v>
      </c>
      <c r="F894" s="6" t="str">
        <f>IF(E894="BUY", "SELL", IF(E894="SELL", "BUY", ""))</f>
        <v>SELL</v>
      </c>
      <c r="G894" s="7">
        <v>43</v>
      </c>
      <c r="H894" s="7">
        <v>1000</v>
      </c>
      <c r="I894" s="11">
        <v>44727</v>
      </c>
      <c r="J894" s="9">
        <v>21.959999</v>
      </c>
      <c r="K894" s="9">
        <f t="shared" si="39"/>
        <v>510.69765116279069</v>
      </c>
      <c r="L894" s="10">
        <f t="shared" si="40"/>
        <v>0.4893023488372093</v>
      </c>
      <c r="M894" s="10">
        <f t="shared" si="41"/>
        <v>-0.4893023488372093</v>
      </c>
      <c r="N894" s="6">
        <f>DATEDIF(A894, I894, "d")</f>
        <v>2056</v>
      </c>
    </row>
    <row r="895" spans="1:14" ht="14.25">
      <c r="A895" s="5">
        <v>42671</v>
      </c>
      <c r="B895" s="6" t="s">
        <v>1201</v>
      </c>
      <c r="C895" s="6" t="s">
        <v>1202</v>
      </c>
      <c r="D895" s="17">
        <v>21857410000</v>
      </c>
      <c r="E895" s="6" t="s">
        <v>19</v>
      </c>
      <c r="F895" s="6" t="str">
        <f>IF(E895="BUY", "SELL", IF(E895="SELL", "BUY", ""))</f>
        <v>BUY</v>
      </c>
      <c r="G895" s="7">
        <v>53.826270999999998</v>
      </c>
      <c r="H895" s="7">
        <v>1000</v>
      </c>
      <c r="I895" s="11">
        <v>42850</v>
      </c>
      <c r="J895" s="9">
        <v>58.380585000000004</v>
      </c>
      <c r="K895" s="9">
        <f t="shared" si="39"/>
        <v>1084.6113601293318</v>
      </c>
      <c r="L895" s="10">
        <f t="shared" si="40"/>
        <v>8.4611360129331847E-2</v>
      </c>
      <c r="M895" s="10">
        <f t="shared" si="41"/>
        <v>-8.4611360129331847E-2</v>
      </c>
      <c r="N895" s="6">
        <f>DATEDIF(A895, I895, "d")</f>
        <v>179</v>
      </c>
    </row>
    <row r="896" spans="1:14" ht="14.25">
      <c r="A896" s="5">
        <v>42671</v>
      </c>
      <c r="B896" s="6" t="s">
        <v>279</v>
      </c>
      <c r="C896" s="6" t="s">
        <v>280</v>
      </c>
      <c r="D896" s="17">
        <v>19004321250</v>
      </c>
      <c r="E896" s="6" t="s">
        <v>19</v>
      </c>
      <c r="F896" s="6" t="str">
        <f>IF(E896="BUY", "SELL", IF(E896="SELL", "BUY", ""))</f>
        <v>BUY</v>
      </c>
      <c r="G896" s="7">
        <v>99.45</v>
      </c>
      <c r="H896" s="7">
        <v>1000</v>
      </c>
      <c r="I896" s="5">
        <v>42676</v>
      </c>
      <c r="J896" s="9">
        <v>96.65</v>
      </c>
      <c r="K896" s="9">
        <f t="shared" si="39"/>
        <v>971.84514831573654</v>
      </c>
      <c r="L896" s="10">
        <f t="shared" si="40"/>
        <v>-2.8154851684263463E-2</v>
      </c>
      <c r="M896" s="10">
        <f t="shared" si="41"/>
        <v>2.8154851684263463E-2</v>
      </c>
      <c r="N896" s="6">
        <f>DATEDIF(A896, I896, "d")</f>
        <v>5</v>
      </c>
    </row>
    <row r="897" spans="1:14" ht="14.25">
      <c r="A897" s="5">
        <v>42671</v>
      </c>
      <c r="B897" s="6" t="s">
        <v>1155</v>
      </c>
      <c r="C897" s="6" t="s">
        <v>1156</v>
      </c>
      <c r="D897" s="17">
        <v>30822964</v>
      </c>
      <c r="E897" s="6" t="s">
        <v>19</v>
      </c>
      <c r="F897" s="6" t="str">
        <f>IF(E897="BUY", "SELL", IF(E897="SELL", "BUY", ""))</f>
        <v>BUY</v>
      </c>
      <c r="G897" s="7">
        <v>157.5</v>
      </c>
      <c r="H897" s="7">
        <v>1000</v>
      </c>
      <c r="I897" s="11">
        <v>42696</v>
      </c>
      <c r="J897" s="9">
        <v>238.5</v>
      </c>
      <c r="K897" s="9">
        <f t="shared" si="39"/>
        <v>1514.2857142857142</v>
      </c>
      <c r="L897" s="10">
        <f t="shared" si="40"/>
        <v>0.51428571428571423</v>
      </c>
      <c r="M897" s="10">
        <f t="shared" si="41"/>
        <v>-0.51428571428571423</v>
      </c>
      <c r="N897" s="6">
        <f>DATEDIF(A897, I897, "d")</f>
        <v>25</v>
      </c>
    </row>
    <row r="898" spans="1:14" ht="14.25">
      <c r="A898" s="5">
        <v>42671</v>
      </c>
      <c r="B898" s="6" t="s">
        <v>1203</v>
      </c>
      <c r="C898" s="6" t="s">
        <v>1204</v>
      </c>
      <c r="D898" s="17">
        <v>9068894400</v>
      </c>
      <c r="E898" s="6" t="s">
        <v>16</v>
      </c>
      <c r="F898" s="6" t="str">
        <f>IF(E898="BUY", "SELL", IF(E898="SELL", "BUY", ""))</f>
        <v>SELL</v>
      </c>
      <c r="G898" s="7">
        <v>21.895095999999999</v>
      </c>
      <c r="H898" s="7">
        <v>1000</v>
      </c>
      <c r="I898" s="5">
        <v>43209</v>
      </c>
      <c r="J898" s="9">
        <v>20.934639000000001</v>
      </c>
      <c r="K898" s="9">
        <f t="shared" si="39"/>
        <v>956.13369313384158</v>
      </c>
      <c r="L898" s="10">
        <f t="shared" si="40"/>
        <v>4.3866306866158424E-2</v>
      </c>
      <c r="M898" s="10">
        <f t="shared" si="41"/>
        <v>-4.3866306866158424E-2</v>
      </c>
      <c r="N898" s="6">
        <f>DATEDIF(A898, I898, "d")</f>
        <v>538</v>
      </c>
    </row>
    <row r="899" spans="1:14" ht="14.25">
      <c r="A899" s="5">
        <v>42671</v>
      </c>
      <c r="B899" s="6" t="s">
        <v>1205</v>
      </c>
      <c r="C899" s="6" t="s">
        <v>1206</v>
      </c>
      <c r="D899" s="17">
        <v>56973727227</v>
      </c>
      <c r="E899" s="6" t="s">
        <v>19</v>
      </c>
      <c r="F899" s="6" t="str">
        <f>IF(E899="BUY", "SELL", IF(E899="SELL", "BUY", ""))</f>
        <v>BUY</v>
      </c>
      <c r="G899" s="7">
        <v>116.731041</v>
      </c>
      <c r="H899" s="7">
        <v>1000</v>
      </c>
      <c r="I899" s="5">
        <v>42934</v>
      </c>
      <c r="J899" s="9">
        <v>156.43901099999999</v>
      </c>
      <c r="K899" s="9">
        <f t="shared" ref="K899:K962" si="42">(H899/G899)*J899</f>
        <v>1340.1663315929823</v>
      </c>
      <c r="L899" s="10">
        <f t="shared" ref="L899:L962" si="43">IF(F899="BUY",(K899-H899)/H899, IF(F899="SELL", (H899-K899)/H899, "Invalid"))</f>
        <v>0.34016633159298226</v>
      </c>
      <c r="M899" s="10">
        <f t="shared" ref="M899:M962" si="44">IF(E899="BUY",(K899-H899)/H899,IF(E899="SELL",(H899-K899)/H899,""))</f>
        <v>-0.34016633159298226</v>
      </c>
      <c r="N899" s="6">
        <f>DATEDIF(A899, I899, "d")</f>
        <v>263</v>
      </c>
    </row>
    <row r="900" spans="1:14" ht="14.25">
      <c r="A900" s="5">
        <v>42671</v>
      </c>
      <c r="B900" s="6" t="s">
        <v>1207</v>
      </c>
      <c r="C900" s="6" t="s">
        <v>1208</v>
      </c>
      <c r="D900" s="17">
        <v>199518720000</v>
      </c>
      <c r="E900" s="6" t="s">
        <v>16</v>
      </c>
      <c r="F900" s="6" t="str">
        <f>IF(E900="BUY", "SELL", IF(E900="SELL", "BUY", ""))</f>
        <v>SELL</v>
      </c>
      <c r="G900" s="7">
        <v>49.87</v>
      </c>
      <c r="H900" s="7">
        <v>1000</v>
      </c>
      <c r="I900" s="5">
        <v>42853</v>
      </c>
      <c r="J900" s="9">
        <v>52.19</v>
      </c>
      <c r="K900" s="9">
        <f t="shared" si="42"/>
        <v>1046.5209544816523</v>
      </c>
      <c r="L900" s="10">
        <f t="shared" si="43"/>
        <v>-4.6520954481652325E-2</v>
      </c>
      <c r="M900" s="10">
        <f t="shared" si="44"/>
        <v>4.6520954481652325E-2</v>
      </c>
      <c r="N900" s="6">
        <f>DATEDIF(A900, I900, "d")</f>
        <v>182</v>
      </c>
    </row>
    <row r="901" spans="1:14" ht="14.25">
      <c r="A901" s="11">
        <v>42671</v>
      </c>
      <c r="B901" s="6" t="s">
        <v>595</v>
      </c>
      <c r="C901" s="6" t="s">
        <v>596</v>
      </c>
      <c r="D901" s="17">
        <v>24883353840</v>
      </c>
      <c r="E901" s="13" t="s">
        <v>19</v>
      </c>
      <c r="F901" s="12" t="str">
        <f>IF(E901="BUY", "SELL", IF(E901="SELL", "BUY", ""))</f>
        <v>BUY</v>
      </c>
      <c r="G901" s="7">
        <v>112.897018</v>
      </c>
      <c r="H901" s="7">
        <v>1000</v>
      </c>
      <c r="I901" s="11">
        <v>42703</v>
      </c>
      <c r="J901" s="9">
        <v>95.255416999999994</v>
      </c>
      <c r="K901" s="9">
        <f t="shared" si="42"/>
        <v>843.73722785131486</v>
      </c>
      <c r="L901" s="10">
        <f t="shared" si="43"/>
        <v>-0.15626277214868514</v>
      </c>
      <c r="M901" s="10">
        <f t="shared" si="44"/>
        <v>0.15626277214868514</v>
      </c>
      <c r="N901" s="6">
        <f>DATEDIF(A901, I901, "d")</f>
        <v>32</v>
      </c>
    </row>
    <row r="902" spans="1:14" ht="14.25">
      <c r="A902" s="5">
        <v>42674</v>
      </c>
      <c r="B902" s="6" t="s">
        <v>925</v>
      </c>
      <c r="C902" s="6" t="s">
        <v>926</v>
      </c>
      <c r="D902" s="17">
        <v>139897497235</v>
      </c>
      <c r="E902" s="6" t="s">
        <v>19</v>
      </c>
      <c r="F902" s="6" t="str">
        <f>IF(E902="BUY", "SELL", IF(E902="SELL", "BUY", ""))</f>
        <v>BUY</v>
      </c>
      <c r="G902" s="7">
        <v>114.61</v>
      </c>
      <c r="H902" s="7">
        <v>1000</v>
      </c>
      <c r="I902" s="11">
        <v>42703</v>
      </c>
      <c r="J902" s="9">
        <v>119.34</v>
      </c>
      <c r="K902" s="9">
        <f t="shared" si="42"/>
        <v>1041.2703952534685</v>
      </c>
      <c r="L902" s="10">
        <f t="shared" si="43"/>
        <v>4.1270395253468449E-2</v>
      </c>
      <c r="M902" s="10">
        <f t="shared" si="44"/>
        <v>-4.1270395253468449E-2</v>
      </c>
      <c r="N902" s="6">
        <f>DATEDIF(A902, I902, "d")</f>
        <v>29</v>
      </c>
    </row>
    <row r="903" spans="1:14" ht="14.25">
      <c r="A903" s="5">
        <v>42674</v>
      </c>
      <c r="B903" s="6" t="s">
        <v>491</v>
      </c>
      <c r="C903" s="6" t="s">
        <v>492</v>
      </c>
      <c r="D903" s="17">
        <v>77035920000</v>
      </c>
      <c r="E903" s="6" t="s">
        <v>16</v>
      </c>
      <c r="F903" s="6" t="str">
        <f>IF(E903="BUY", "SELL", IF(E903="SELL", "BUY", ""))</f>
        <v>SELL</v>
      </c>
      <c r="G903" s="7">
        <v>102.18</v>
      </c>
      <c r="H903" s="7">
        <v>1000</v>
      </c>
      <c r="I903" s="11">
        <v>43034</v>
      </c>
      <c r="J903" s="9">
        <v>99.99</v>
      </c>
      <c r="K903" s="9">
        <f t="shared" si="42"/>
        <v>978.56723429242504</v>
      </c>
      <c r="L903" s="10">
        <f t="shared" si="43"/>
        <v>2.143276570757496E-2</v>
      </c>
      <c r="M903" s="10">
        <f t="shared" si="44"/>
        <v>-2.143276570757496E-2</v>
      </c>
      <c r="N903" s="6">
        <f>DATEDIF(A903, I903, "d")</f>
        <v>360</v>
      </c>
    </row>
    <row r="904" spans="1:14" ht="14.25">
      <c r="A904" s="5">
        <v>42674</v>
      </c>
      <c r="B904" s="6" t="s">
        <v>421</v>
      </c>
      <c r="C904" s="6" t="s">
        <v>422</v>
      </c>
      <c r="D904" s="17">
        <v>329131240124</v>
      </c>
      <c r="E904" s="6" t="s">
        <v>19</v>
      </c>
      <c r="F904" s="6" t="str">
        <f>IF(E904="BUY", "SELL", IF(E904="SELL", "BUY", ""))</f>
        <v>BUY</v>
      </c>
      <c r="G904" s="7">
        <v>103.91557299999999</v>
      </c>
      <c r="H904" s="7">
        <v>1000</v>
      </c>
      <c r="I904" s="5">
        <v>42685</v>
      </c>
      <c r="J904" s="9">
        <v>110.592918</v>
      </c>
      <c r="K904" s="9">
        <f t="shared" si="42"/>
        <v>1064.2574044219532</v>
      </c>
      <c r="L904" s="10">
        <f t="shared" si="43"/>
        <v>6.4257404421953199E-2</v>
      </c>
      <c r="M904" s="10">
        <f t="shared" si="44"/>
        <v>-6.4257404421953199E-2</v>
      </c>
      <c r="N904" s="6">
        <f>DATEDIF(A904, I904, "d")</f>
        <v>11</v>
      </c>
    </row>
    <row r="905" spans="1:14" ht="14.25">
      <c r="A905" s="5">
        <v>42674</v>
      </c>
      <c r="B905" s="6" t="s">
        <v>483</v>
      </c>
      <c r="C905" s="6" t="s">
        <v>484</v>
      </c>
      <c r="D905" s="17">
        <v>128534930595</v>
      </c>
      <c r="E905" s="6" t="s">
        <v>19</v>
      </c>
      <c r="F905" s="6" t="str">
        <f>IF(E905="BUY", "SELL", IF(E905="SELL", "BUY", ""))</f>
        <v>BUY</v>
      </c>
      <c r="G905" s="7">
        <v>58.949565999999997</v>
      </c>
      <c r="H905" s="7">
        <v>1000</v>
      </c>
      <c r="I905" s="5">
        <v>42675</v>
      </c>
      <c r="J905" s="9">
        <v>58.047409000000002</v>
      </c>
      <c r="K905" s="9">
        <f t="shared" si="42"/>
        <v>984.69612142691619</v>
      </c>
      <c r="L905" s="10">
        <f t="shared" si="43"/>
        <v>-1.5303878573083808E-2</v>
      </c>
      <c r="M905" s="10">
        <f t="shared" si="44"/>
        <v>1.5303878573083808E-2</v>
      </c>
      <c r="N905" s="6">
        <f>DATEDIF(A905, I905, "d")</f>
        <v>1</v>
      </c>
    </row>
    <row r="906" spans="1:14" ht="14.25">
      <c r="A906" s="5">
        <v>42674</v>
      </c>
      <c r="B906" s="6" t="s">
        <v>1143</v>
      </c>
      <c r="C906" s="6" t="s">
        <v>1144</v>
      </c>
      <c r="D906" s="17">
        <v>7122279632</v>
      </c>
      <c r="E906" s="6" t="s">
        <v>16</v>
      </c>
      <c r="F906" s="6" t="str">
        <f>IF(E906="BUY", "SELL", IF(E906="SELL", "BUY", ""))</f>
        <v>SELL</v>
      </c>
      <c r="G906" s="7">
        <v>24.5</v>
      </c>
      <c r="H906" s="7">
        <v>1000</v>
      </c>
      <c r="I906" s="5">
        <v>42844</v>
      </c>
      <c r="J906" s="9">
        <v>16.440000999999999</v>
      </c>
      <c r="K906" s="9">
        <f t="shared" si="42"/>
        <v>671.02044897959172</v>
      </c>
      <c r="L906" s="10">
        <f t="shared" si="43"/>
        <v>0.32897955102040827</v>
      </c>
      <c r="M906" s="10">
        <f t="shared" si="44"/>
        <v>-0.32897955102040827</v>
      </c>
      <c r="N906" s="6">
        <f>DATEDIF(A906, I906, "d")</f>
        <v>170</v>
      </c>
    </row>
    <row r="907" spans="1:14" ht="14.25">
      <c r="A907" s="11">
        <v>42674</v>
      </c>
      <c r="B907" s="6" t="s">
        <v>809</v>
      </c>
      <c r="C907" s="6" t="s">
        <v>810</v>
      </c>
      <c r="D907" s="17">
        <v>10735109466</v>
      </c>
      <c r="E907" s="13" t="s">
        <v>19</v>
      </c>
      <c r="F907" s="12" t="str">
        <f>IF(E907="BUY", "SELL", IF(E907="SELL", "BUY", ""))</f>
        <v>BUY</v>
      </c>
      <c r="G907" s="7">
        <v>34.119999</v>
      </c>
      <c r="H907" s="7">
        <v>1000</v>
      </c>
      <c r="I907" s="11">
        <v>42678</v>
      </c>
      <c r="J907" s="9">
        <v>31.57</v>
      </c>
      <c r="K907" s="9">
        <f t="shared" si="42"/>
        <v>925.26380203000599</v>
      </c>
      <c r="L907" s="10">
        <f t="shared" si="43"/>
        <v>-7.4736197969994006E-2</v>
      </c>
      <c r="M907" s="10">
        <f t="shared" si="44"/>
        <v>7.4736197969994006E-2</v>
      </c>
      <c r="N907" s="6">
        <f>DATEDIF(A907, I907, "d")</f>
        <v>4</v>
      </c>
    </row>
    <row r="908" spans="1:14" ht="14.25">
      <c r="A908" s="5">
        <v>42675</v>
      </c>
      <c r="B908" s="6" t="s">
        <v>281</v>
      </c>
      <c r="C908" s="6" t="s">
        <v>282</v>
      </c>
      <c r="D908" s="17">
        <v>33066574800</v>
      </c>
      <c r="E908" s="6" t="s">
        <v>19</v>
      </c>
      <c r="F908" s="6" t="str">
        <f>IF(E908="BUY", "SELL", IF(E908="SELL", "BUY", ""))</f>
        <v>BUY</v>
      </c>
      <c r="G908" s="7">
        <v>101.54525</v>
      </c>
      <c r="H908" s="7">
        <v>1000</v>
      </c>
      <c r="I908" s="11">
        <v>42745</v>
      </c>
      <c r="J908" s="9">
        <v>116.760071</v>
      </c>
      <c r="K908" s="9">
        <f t="shared" si="42"/>
        <v>1149.8329168523394</v>
      </c>
      <c r="L908" s="10">
        <f t="shared" si="43"/>
        <v>0.1498329168523394</v>
      </c>
      <c r="M908" s="10">
        <f t="shared" si="44"/>
        <v>-0.1498329168523394</v>
      </c>
      <c r="N908" s="6">
        <f>DATEDIF(A908, I908, "d")</f>
        <v>70</v>
      </c>
    </row>
    <row r="909" spans="1:14" ht="14.25">
      <c r="A909" s="5">
        <v>42675</v>
      </c>
      <c r="B909" s="6" t="s">
        <v>1209</v>
      </c>
      <c r="C909" s="6" t="s">
        <v>1210</v>
      </c>
      <c r="D909" s="17">
        <v>4781221256</v>
      </c>
      <c r="E909" s="6" t="s">
        <v>16</v>
      </c>
      <c r="F909" s="6" t="str">
        <f>IF(E909="BUY", "SELL", IF(E909="SELL", "BUY", ""))</f>
        <v>SELL</v>
      </c>
      <c r="G909" s="7">
        <v>67.53</v>
      </c>
      <c r="H909" s="7">
        <v>1000</v>
      </c>
      <c r="I909" s="11">
        <v>44727</v>
      </c>
      <c r="J909" s="9">
        <v>89.11</v>
      </c>
      <c r="K909" s="9">
        <f t="shared" si="42"/>
        <v>1319.5616762920183</v>
      </c>
      <c r="L909" s="10">
        <f t="shared" si="43"/>
        <v>-0.31956167629201832</v>
      </c>
      <c r="M909" s="10">
        <f t="shared" si="44"/>
        <v>0.31956167629201832</v>
      </c>
      <c r="N909" s="6">
        <f>DATEDIF(A909, I909, "d")</f>
        <v>2052</v>
      </c>
    </row>
    <row r="910" spans="1:14" ht="14.25">
      <c r="A910" s="5">
        <v>42675</v>
      </c>
      <c r="B910" s="6" t="s">
        <v>483</v>
      </c>
      <c r="C910" s="6" t="s">
        <v>484</v>
      </c>
      <c r="D910" s="17">
        <v>128534930595</v>
      </c>
      <c r="E910" s="6" t="s">
        <v>16</v>
      </c>
      <c r="F910" s="6" t="str">
        <f>IF(E910="BUY", "SELL", IF(E910="SELL", "BUY", ""))</f>
        <v>SELL</v>
      </c>
      <c r="G910" s="7">
        <v>58.047409000000002</v>
      </c>
      <c r="H910" s="7">
        <v>1000</v>
      </c>
      <c r="I910" s="5">
        <v>42692</v>
      </c>
      <c r="J910" s="9">
        <v>61.302253999999998</v>
      </c>
      <c r="K910" s="9">
        <f t="shared" si="42"/>
        <v>1056.0721840315043</v>
      </c>
      <c r="L910" s="10">
        <f t="shared" si="43"/>
        <v>-5.6072184031504324E-2</v>
      </c>
      <c r="M910" s="10">
        <f t="shared" si="44"/>
        <v>5.6072184031504324E-2</v>
      </c>
      <c r="N910" s="6">
        <f>DATEDIF(A910, I910, "d")</f>
        <v>17</v>
      </c>
    </row>
    <row r="911" spans="1:14" ht="14.25">
      <c r="A911" s="5">
        <v>42675</v>
      </c>
      <c r="B911" s="6" t="s">
        <v>137</v>
      </c>
      <c r="C911" s="6" t="s">
        <v>138</v>
      </c>
      <c r="D911" s="17">
        <v>111464472000</v>
      </c>
      <c r="E911" s="6" t="s">
        <v>19</v>
      </c>
      <c r="F911" s="6" t="str">
        <f>IF(E911="BUY", "SELL", IF(E911="SELL", "BUY", ""))</f>
        <v>BUY</v>
      </c>
      <c r="G911" s="7">
        <v>45.64</v>
      </c>
      <c r="H911" s="7">
        <v>1000</v>
      </c>
      <c r="I911" s="5">
        <v>42684</v>
      </c>
      <c r="J911" s="9">
        <v>46.57</v>
      </c>
      <c r="K911" s="9">
        <f t="shared" si="42"/>
        <v>1020.3768624014023</v>
      </c>
      <c r="L911" s="10">
        <f t="shared" si="43"/>
        <v>2.0376862401402265E-2</v>
      </c>
      <c r="M911" s="10">
        <f t="shared" si="44"/>
        <v>-2.0376862401402265E-2</v>
      </c>
      <c r="N911" s="6">
        <f>DATEDIF(A911, I911, "d")</f>
        <v>9</v>
      </c>
    </row>
    <row r="912" spans="1:14" ht="14.25">
      <c r="A912" s="11">
        <v>42675</v>
      </c>
      <c r="B912" s="6" t="s">
        <v>1211</v>
      </c>
      <c r="C912" s="6" t="s">
        <v>1212</v>
      </c>
      <c r="D912" s="17">
        <v>3485295626</v>
      </c>
      <c r="E912" s="12" t="s">
        <v>16</v>
      </c>
      <c r="F912" s="13" t="str">
        <f>IF(E912="BUY", "SELL", IF(E912="SELL", "BUY", ""))</f>
        <v>SELL</v>
      </c>
      <c r="G912" s="7">
        <v>15.54</v>
      </c>
      <c r="H912" s="7">
        <v>1000</v>
      </c>
      <c r="I912" s="11">
        <v>43216</v>
      </c>
      <c r="J912" s="9">
        <v>26.200001</v>
      </c>
      <c r="K912" s="9">
        <f t="shared" si="42"/>
        <v>1685.9717503217505</v>
      </c>
      <c r="L912" s="10">
        <f t="shared" si="43"/>
        <v>-0.68597175032175051</v>
      </c>
      <c r="M912" s="10">
        <f t="shared" si="44"/>
        <v>0.68597175032175051</v>
      </c>
      <c r="N912" s="6">
        <f>DATEDIF(A912, I912, "d")</f>
        <v>541</v>
      </c>
    </row>
    <row r="913" spans="1:14" ht="14.25">
      <c r="A913" s="5">
        <v>42676</v>
      </c>
      <c r="B913" s="6" t="s">
        <v>1213</v>
      </c>
      <c r="C913" s="6" t="s">
        <v>1214</v>
      </c>
      <c r="D913" s="17">
        <v>45112117713</v>
      </c>
      <c r="E913" s="6" t="s">
        <v>16</v>
      </c>
      <c r="F913" s="6" t="str">
        <f>IF(E913="BUY", "SELL", IF(E913="SELL", "BUY", ""))</f>
        <v>SELL</v>
      </c>
      <c r="G913" s="7">
        <v>38.909999999999997</v>
      </c>
      <c r="H913" s="7">
        <v>1000</v>
      </c>
      <c r="I913" s="11">
        <v>42775</v>
      </c>
      <c r="J913" s="9">
        <v>36.11</v>
      </c>
      <c r="K913" s="9">
        <f t="shared" si="42"/>
        <v>928.0390645078387</v>
      </c>
      <c r="L913" s="10">
        <f t="shared" si="43"/>
        <v>7.1960935492161301E-2</v>
      </c>
      <c r="M913" s="10">
        <f t="shared" si="44"/>
        <v>-7.1960935492161301E-2</v>
      </c>
      <c r="N913" s="6">
        <f>DATEDIF(A913, I913, "d")</f>
        <v>99</v>
      </c>
    </row>
    <row r="914" spans="1:14" ht="14.25">
      <c r="A914" s="5">
        <v>42676</v>
      </c>
      <c r="B914" s="6" t="s">
        <v>279</v>
      </c>
      <c r="C914" s="6" t="s">
        <v>280</v>
      </c>
      <c r="D914" s="17">
        <v>19004321250</v>
      </c>
      <c r="E914" s="6" t="s">
        <v>16</v>
      </c>
      <c r="F914" s="6" t="str">
        <f>IF(E914="BUY", "SELL", IF(E914="SELL", "BUY", ""))</f>
        <v>SELL</v>
      </c>
      <c r="G914" s="7">
        <v>96.65</v>
      </c>
      <c r="H914" s="7">
        <v>1000</v>
      </c>
      <c r="I914" s="5">
        <v>43005</v>
      </c>
      <c r="J914" s="9">
        <v>110.13</v>
      </c>
      <c r="K914" s="9">
        <f t="shared" si="42"/>
        <v>1139.4723228142782</v>
      </c>
      <c r="L914" s="10">
        <f t="shared" si="43"/>
        <v>-0.13947232281427818</v>
      </c>
      <c r="M914" s="10">
        <f t="shared" si="44"/>
        <v>0.13947232281427818</v>
      </c>
      <c r="N914" s="6">
        <f>DATEDIF(A914, I914, "d")</f>
        <v>329</v>
      </c>
    </row>
    <row r="915" spans="1:14" ht="14.25">
      <c r="A915" s="5">
        <v>42676</v>
      </c>
      <c r="B915" s="6" t="s">
        <v>1215</v>
      </c>
      <c r="C915" s="6" t="s">
        <v>1216</v>
      </c>
      <c r="D915" s="17">
        <v>9990601200</v>
      </c>
      <c r="E915" s="6" t="s">
        <v>16</v>
      </c>
      <c r="F915" s="6" t="str">
        <f>IF(E915="BUY", "SELL", IF(E915="SELL", "BUY", ""))</f>
        <v>SELL</v>
      </c>
      <c r="G915" s="7">
        <v>26.633894000000002</v>
      </c>
      <c r="H915" s="7">
        <v>1000</v>
      </c>
      <c r="I915" s="11">
        <v>44727</v>
      </c>
      <c r="J915" s="9">
        <v>36.864066999999999</v>
      </c>
      <c r="K915" s="9">
        <f t="shared" si="42"/>
        <v>1384.103541149484</v>
      </c>
      <c r="L915" s="10">
        <f t="shared" si="43"/>
        <v>-0.38410354114948403</v>
      </c>
      <c r="M915" s="10">
        <f t="shared" si="44"/>
        <v>0.38410354114948403</v>
      </c>
      <c r="N915" s="6">
        <f>DATEDIF(A915, I915, "d")</f>
        <v>2051</v>
      </c>
    </row>
    <row r="916" spans="1:14" ht="14.25">
      <c r="A916" s="5">
        <v>42676</v>
      </c>
      <c r="B916" s="6" t="s">
        <v>309</v>
      </c>
      <c r="C916" s="6" t="s">
        <v>310</v>
      </c>
      <c r="D916" s="17">
        <v>69668983500</v>
      </c>
      <c r="E916" s="6" t="s">
        <v>19</v>
      </c>
      <c r="F916" s="6" t="str">
        <f>IF(E916="BUY", "SELL", IF(E916="SELL", "BUY", ""))</f>
        <v>BUY</v>
      </c>
      <c r="G916" s="7">
        <v>75.760000000000005</v>
      </c>
      <c r="H916" s="7">
        <v>1000</v>
      </c>
      <c r="I916" s="5">
        <v>42845</v>
      </c>
      <c r="J916" s="9">
        <v>101.83</v>
      </c>
      <c r="K916" s="9">
        <f t="shared" si="42"/>
        <v>1344.1129883843716</v>
      </c>
      <c r="L916" s="10">
        <f t="shared" si="43"/>
        <v>0.34411298838437165</v>
      </c>
      <c r="M916" s="10">
        <f t="shared" si="44"/>
        <v>-0.34411298838437165</v>
      </c>
      <c r="N916" s="6">
        <f>DATEDIF(A916, I916, "d")</f>
        <v>169</v>
      </c>
    </row>
    <row r="917" spans="1:14" ht="14.25">
      <c r="A917" s="11">
        <v>42676</v>
      </c>
      <c r="B917" s="6" t="s">
        <v>831</v>
      </c>
      <c r="C917" s="6" t="s">
        <v>832</v>
      </c>
      <c r="D917" s="17">
        <v>16103818000</v>
      </c>
      <c r="E917" s="13" t="s">
        <v>19</v>
      </c>
      <c r="F917" s="12" t="str">
        <f>IF(E917="BUY", "SELL", IF(E917="SELL", "BUY", ""))</f>
        <v>BUY</v>
      </c>
      <c r="G917" s="7">
        <v>56.139999000000003</v>
      </c>
      <c r="H917" s="7">
        <v>1000</v>
      </c>
      <c r="I917" s="11">
        <v>42681</v>
      </c>
      <c r="J917" s="9">
        <v>58.529998999999997</v>
      </c>
      <c r="K917" s="9">
        <f t="shared" si="42"/>
        <v>1042.5721418342025</v>
      </c>
      <c r="L917" s="10">
        <f t="shared" si="43"/>
        <v>4.2572141834202513E-2</v>
      </c>
      <c r="M917" s="10">
        <f t="shared" si="44"/>
        <v>-4.2572141834202513E-2</v>
      </c>
      <c r="N917" s="6">
        <f>DATEDIF(A917, I917, "d")</f>
        <v>5</v>
      </c>
    </row>
    <row r="918" spans="1:14" ht="14.25">
      <c r="A918" s="11">
        <v>42676</v>
      </c>
      <c r="B918" s="6" t="s">
        <v>51</v>
      </c>
      <c r="C918" s="6" t="s">
        <v>52</v>
      </c>
      <c r="D918" s="17">
        <v>444889529764</v>
      </c>
      <c r="E918" s="13" t="s">
        <v>19</v>
      </c>
      <c r="F918" s="12" t="str">
        <f>IF(E918="BUY", "SELL", IF(E918="SELL", "BUY", ""))</f>
        <v>BUY</v>
      </c>
      <c r="G918" s="7">
        <v>59.79</v>
      </c>
      <c r="H918" s="7">
        <v>1000</v>
      </c>
      <c r="I918" s="11">
        <v>42704</v>
      </c>
      <c r="J918" s="9">
        <v>63.1</v>
      </c>
      <c r="K918" s="9">
        <f t="shared" si="42"/>
        <v>1055.3604281652451</v>
      </c>
      <c r="L918" s="10">
        <f t="shared" si="43"/>
        <v>5.536042816524514E-2</v>
      </c>
      <c r="M918" s="10">
        <f t="shared" si="44"/>
        <v>-5.536042816524514E-2</v>
      </c>
      <c r="N918" s="6">
        <f>DATEDIF(A918, I918, "d")</f>
        <v>28</v>
      </c>
    </row>
    <row r="919" spans="1:14" ht="14.25">
      <c r="A919" s="5">
        <v>42677</v>
      </c>
      <c r="B919" s="6" t="s">
        <v>235</v>
      </c>
      <c r="C919" s="6" t="s">
        <v>236</v>
      </c>
      <c r="D919" s="17">
        <v>46424173215</v>
      </c>
      <c r="E919" s="6" t="s">
        <v>16</v>
      </c>
      <c r="F919" s="6" t="str">
        <f>IF(E919="BUY", "SELL", IF(E919="SELL", "BUY", ""))</f>
        <v>SELL</v>
      </c>
      <c r="G919" s="7">
        <v>29.766666000000001</v>
      </c>
      <c r="H919" s="7">
        <v>1000</v>
      </c>
      <c r="I919" s="11">
        <v>44727</v>
      </c>
      <c r="J919" s="9">
        <v>88.779999000000004</v>
      </c>
      <c r="K919" s="9">
        <f t="shared" si="42"/>
        <v>2982.5308282761662</v>
      </c>
      <c r="L919" s="10">
        <f t="shared" si="43"/>
        <v>-1.9825308282761662</v>
      </c>
      <c r="M919" s="10">
        <f t="shared" si="44"/>
        <v>1.9825308282761662</v>
      </c>
      <c r="N919" s="6">
        <f>DATEDIF(A919, I919, "d")</f>
        <v>2050</v>
      </c>
    </row>
    <row r="920" spans="1:14" ht="14.25">
      <c r="A920" s="5">
        <v>42677</v>
      </c>
      <c r="B920" s="6" t="s">
        <v>643</v>
      </c>
      <c r="C920" s="6" t="s">
        <v>644</v>
      </c>
      <c r="D920" s="17">
        <v>583698716</v>
      </c>
      <c r="E920" s="6" t="s">
        <v>19</v>
      </c>
      <c r="F920" s="6" t="str">
        <f>IF(E920="BUY", "SELL", IF(E920="SELL", "BUY", ""))</f>
        <v>BUY</v>
      </c>
      <c r="G920" s="7">
        <v>11.9399996</v>
      </c>
      <c r="H920" s="7">
        <v>1000</v>
      </c>
      <c r="I920" s="11">
        <v>43032</v>
      </c>
      <c r="J920" s="9">
        <v>9.3999995999999992</v>
      </c>
      <c r="K920" s="9">
        <f t="shared" si="42"/>
        <v>787.26967461539937</v>
      </c>
      <c r="L920" s="10">
        <f t="shared" si="43"/>
        <v>-0.21273032538460063</v>
      </c>
      <c r="M920" s="10">
        <f t="shared" si="44"/>
        <v>0.21273032538460063</v>
      </c>
      <c r="N920" s="6">
        <f>DATEDIF(A920, I920, "d")</f>
        <v>355</v>
      </c>
    </row>
    <row r="921" spans="1:14" ht="14.25">
      <c r="A921" s="5">
        <v>42677</v>
      </c>
      <c r="B921" s="6" t="s">
        <v>39</v>
      </c>
      <c r="C921" s="6" t="s">
        <v>40</v>
      </c>
      <c r="D921" s="17">
        <v>57134103688</v>
      </c>
      <c r="E921" s="6" t="s">
        <v>19</v>
      </c>
      <c r="F921" s="6" t="str">
        <f>IF(E921="BUY", "SELL", IF(E921="SELL", "BUY", ""))</f>
        <v>BUY</v>
      </c>
      <c r="G921" s="7">
        <v>54.410629</v>
      </c>
      <c r="H921" s="7">
        <v>1000</v>
      </c>
      <c r="I921" s="5">
        <v>42821</v>
      </c>
      <c r="J921" s="9">
        <v>51.878819</v>
      </c>
      <c r="K921" s="9">
        <f t="shared" si="42"/>
        <v>953.46846661155121</v>
      </c>
      <c r="L921" s="10">
        <f t="shared" si="43"/>
        <v>-4.6531533388448794E-2</v>
      </c>
      <c r="M921" s="10">
        <f t="shared" si="44"/>
        <v>4.6531533388448794E-2</v>
      </c>
      <c r="N921" s="6">
        <f>DATEDIF(A921, I921, "d")</f>
        <v>144</v>
      </c>
    </row>
    <row r="922" spans="1:14" ht="14.25">
      <c r="A922" s="5">
        <v>42677</v>
      </c>
      <c r="B922" s="6" t="s">
        <v>1217</v>
      </c>
      <c r="C922" s="6" t="s">
        <v>1218</v>
      </c>
      <c r="D922" s="17">
        <v>105299210895</v>
      </c>
      <c r="E922" s="6" t="s">
        <v>19</v>
      </c>
      <c r="F922" s="6" t="str">
        <f>IF(E922="BUY", "SELL", IF(E922="SELL", "BUY", ""))</f>
        <v>BUY</v>
      </c>
      <c r="G922" s="7">
        <v>28.56</v>
      </c>
      <c r="H922" s="7">
        <v>1000</v>
      </c>
      <c r="I922" s="5">
        <v>42898</v>
      </c>
      <c r="J922" s="9">
        <v>38.64</v>
      </c>
      <c r="K922" s="9">
        <f t="shared" si="42"/>
        <v>1352.9411764705883</v>
      </c>
      <c r="L922" s="10">
        <f t="shared" si="43"/>
        <v>0.35294117647058831</v>
      </c>
      <c r="M922" s="10">
        <f t="shared" si="44"/>
        <v>-0.35294117647058831</v>
      </c>
      <c r="N922" s="6">
        <f>DATEDIF(A922, I922, "d")</f>
        <v>221</v>
      </c>
    </row>
    <row r="923" spans="1:14" ht="14.25">
      <c r="A923" s="11">
        <v>42677</v>
      </c>
      <c r="B923" s="6" t="s">
        <v>1219</v>
      </c>
      <c r="C923" s="6" t="s">
        <v>1220</v>
      </c>
      <c r="D923" s="17">
        <v>415506000</v>
      </c>
      <c r="E923" s="12" t="s">
        <v>16</v>
      </c>
      <c r="F923" s="13" t="str">
        <f>IF(E923="BUY", "SELL", IF(E923="SELL", "BUY", ""))</f>
        <v>SELL</v>
      </c>
      <c r="G923" s="7">
        <v>15.055232</v>
      </c>
      <c r="H923" s="7">
        <v>1000</v>
      </c>
      <c r="I923" s="11">
        <v>43003</v>
      </c>
      <c r="J923" s="9">
        <v>16.951498000000001</v>
      </c>
      <c r="K923" s="9">
        <f t="shared" si="42"/>
        <v>1125.9539540805481</v>
      </c>
      <c r="L923" s="10">
        <f t="shared" si="43"/>
        <v>-0.1259539540805481</v>
      </c>
      <c r="M923" s="10">
        <f t="shared" si="44"/>
        <v>0.1259539540805481</v>
      </c>
      <c r="N923" s="6">
        <f>DATEDIF(A923, I923, "d")</f>
        <v>326</v>
      </c>
    </row>
    <row r="924" spans="1:14" ht="14.25">
      <c r="A924" s="11">
        <v>42677</v>
      </c>
      <c r="B924" s="6" t="s">
        <v>1221</v>
      </c>
      <c r="C924" s="6" t="s">
        <v>1222</v>
      </c>
      <c r="D924" s="17">
        <v>19662238080</v>
      </c>
      <c r="E924" s="13" t="s">
        <v>19</v>
      </c>
      <c r="F924" s="12" t="str">
        <f>IF(E924="BUY", "SELL", IF(E924="SELL", "BUY", ""))</f>
        <v>BUY</v>
      </c>
      <c r="G924" s="7">
        <v>14.925725</v>
      </c>
      <c r="H924" s="7">
        <v>1000</v>
      </c>
      <c r="I924" s="11">
        <v>44727</v>
      </c>
      <c r="J924" s="9">
        <v>24.076111000000001</v>
      </c>
      <c r="K924" s="9">
        <f t="shared" si="42"/>
        <v>1613.061409077281</v>
      </c>
      <c r="L924" s="10">
        <f t="shared" si="43"/>
        <v>0.61306140907728102</v>
      </c>
      <c r="M924" s="10">
        <f t="shared" si="44"/>
        <v>-0.61306140907728102</v>
      </c>
      <c r="N924" s="6">
        <f>DATEDIF(A924, I924, "d")</f>
        <v>2050</v>
      </c>
    </row>
    <row r="925" spans="1:14" ht="14.25">
      <c r="A925" s="5">
        <v>42678</v>
      </c>
      <c r="B925" s="6" t="s">
        <v>1223</v>
      </c>
      <c r="C925" s="6" t="s">
        <v>1224</v>
      </c>
      <c r="D925" s="17">
        <v>39676941068</v>
      </c>
      <c r="E925" s="6" t="s">
        <v>16</v>
      </c>
      <c r="F925" s="6" t="str">
        <f>IF(E925="BUY", "SELL", IF(E925="SELL", "BUY", ""))</f>
        <v>SELL</v>
      </c>
      <c r="G925" s="7">
        <v>26.515550999999999</v>
      </c>
      <c r="H925" s="7">
        <v>1000</v>
      </c>
      <c r="I925" s="11">
        <v>43104</v>
      </c>
      <c r="J925" s="9">
        <v>48.756050000000002</v>
      </c>
      <c r="K925" s="9">
        <f t="shared" si="42"/>
        <v>1838.7718965372435</v>
      </c>
      <c r="L925" s="10">
        <f t="shared" si="43"/>
        <v>-0.83877189653724349</v>
      </c>
      <c r="M925" s="10">
        <f t="shared" si="44"/>
        <v>0.83877189653724349</v>
      </c>
      <c r="N925" s="6">
        <f>DATEDIF(A925, I925, "d")</f>
        <v>426</v>
      </c>
    </row>
    <row r="926" spans="1:14" ht="14.25">
      <c r="A926" s="5">
        <v>42678</v>
      </c>
      <c r="B926" s="6" t="s">
        <v>1225</v>
      </c>
      <c r="C926" s="6" t="s">
        <v>1226</v>
      </c>
      <c r="D926" s="17">
        <v>265067530</v>
      </c>
      <c r="E926" s="6" t="s">
        <v>19</v>
      </c>
      <c r="F926" s="6" t="str">
        <f>IF(E926="BUY", "SELL", IF(E926="SELL", "BUY", ""))</f>
        <v>BUY</v>
      </c>
      <c r="G926" s="7">
        <v>26.99</v>
      </c>
      <c r="H926" s="7">
        <v>1000</v>
      </c>
      <c r="I926" s="11">
        <v>43500</v>
      </c>
      <c r="J926" s="9">
        <v>23.26</v>
      </c>
      <c r="K926" s="9">
        <f t="shared" si="42"/>
        <v>861.80066691367176</v>
      </c>
      <c r="L926" s="10">
        <f t="shared" si="43"/>
        <v>-0.13819933308632823</v>
      </c>
      <c r="M926" s="10">
        <f t="shared" si="44"/>
        <v>0.13819933308632823</v>
      </c>
      <c r="N926" s="6">
        <f>DATEDIF(A926, I926, "d")</f>
        <v>822</v>
      </c>
    </row>
    <row r="927" spans="1:14" ht="14.25">
      <c r="A927" s="5">
        <v>42678</v>
      </c>
      <c r="B927" s="6" t="s">
        <v>1227</v>
      </c>
      <c r="C927" s="6" t="s">
        <v>1228</v>
      </c>
      <c r="D927" s="17">
        <v>10517979880</v>
      </c>
      <c r="E927" s="6" t="s">
        <v>16</v>
      </c>
      <c r="F927" s="6" t="str">
        <f>IF(E927="BUY", "SELL", IF(E927="SELL", "BUY", ""))</f>
        <v>SELL</v>
      </c>
      <c r="G927" s="7">
        <v>22.284127999999999</v>
      </c>
      <c r="H927" s="7">
        <v>1000</v>
      </c>
      <c r="I927" s="11">
        <v>44477</v>
      </c>
      <c r="J927" s="9">
        <v>85.982062999999997</v>
      </c>
      <c r="K927" s="9">
        <f t="shared" si="42"/>
        <v>3858.4441356646312</v>
      </c>
      <c r="L927" s="10">
        <f t="shared" si="43"/>
        <v>-2.8584441356646311</v>
      </c>
      <c r="M927" s="10">
        <f t="shared" si="44"/>
        <v>2.8584441356646311</v>
      </c>
      <c r="N927" s="6">
        <f>DATEDIF(A927, I927, "d")</f>
        <v>1799</v>
      </c>
    </row>
    <row r="928" spans="1:14" ht="14.25">
      <c r="A928" s="5">
        <v>42678</v>
      </c>
      <c r="B928" s="6" t="s">
        <v>379</v>
      </c>
      <c r="C928" s="6" t="s">
        <v>380</v>
      </c>
      <c r="D928" s="17">
        <v>4120653358</v>
      </c>
      <c r="E928" s="6" t="s">
        <v>19</v>
      </c>
      <c r="F928" s="6" t="str">
        <f>IF(E928="BUY", "SELL", IF(E928="SELL", "BUY", ""))</f>
        <v>BUY</v>
      </c>
      <c r="G928" s="7">
        <v>27.360648999999999</v>
      </c>
      <c r="H928" s="7">
        <v>1000</v>
      </c>
      <c r="I928" s="5">
        <v>42860</v>
      </c>
      <c r="J928" s="9">
        <v>21.974492999999999</v>
      </c>
      <c r="K928" s="9">
        <f t="shared" si="42"/>
        <v>803.14224271507589</v>
      </c>
      <c r="L928" s="10">
        <f t="shared" si="43"/>
        <v>-0.19685775728492411</v>
      </c>
      <c r="M928" s="10">
        <f t="shared" si="44"/>
        <v>0.19685775728492411</v>
      </c>
      <c r="N928" s="6">
        <f>DATEDIF(A928, I928, "d")</f>
        <v>182</v>
      </c>
    </row>
    <row r="929" spans="1:14" ht="14.25">
      <c r="A929" s="5">
        <v>42678</v>
      </c>
      <c r="B929" s="6" t="s">
        <v>1229</v>
      </c>
      <c r="C929" s="6" t="s">
        <v>1230</v>
      </c>
      <c r="D929" s="17">
        <v>173830619</v>
      </c>
      <c r="E929" s="6" t="s">
        <v>19</v>
      </c>
      <c r="F929" s="6" t="str">
        <f>IF(E929="BUY", "SELL", IF(E929="SELL", "BUY", ""))</f>
        <v>BUY</v>
      </c>
      <c r="G929" s="7">
        <v>18.614954000000001</v>
      </c>
      <c r="H929" s="7">
        <v>1000</v>
      </c>
      <c r="I929" s="11">
        <v>44727</v>
      </c>
      <c r="J929" s="9">
        <v>5.57</v>
      </c>
      <c r="K929" s="9">
        <f t="shared" si="42"/>
        <v>299.22179770092367</v>
      </c>
      <c r="L929" s="10">
        <f t="shared" si="43"/>
        <v>-0.70077820229907639</v>
      </c>
      <c r="M929" s="10">
        <f t="shared" si="44"/>
        <v>0.70077820229907639</v>
      </c>
      <c r="N929" s="6">
        <f>DATEDIF(A929, I929, "d")</f>
        <v>2049</v>
      </c>
    </row>
    <row r="930" spans="1:14" ht="14.25">
      <c r="A930" s="11">
        <v>42678</v>
      </c>
      <c r="B930" s="6" t="s">
        <v>809</v>
      </c>
      <c r="C930" s="6" t="s">
        <v>810</v>
      </c>
      <c r="D930" s="17">
        <v>10735109466</v>
      </c>
      <c r="E930" s="12" t="s">
        <v>16</v>
      </c>
      <c r="F930" s="13" t="str">
        <f>IF(E930="BUY", "SELL", IF(E930="SELL", "BUY", ""))</f>
        <v>SELL</v>
      </c>
      <c r="G930" s="7">
        <v>31.57</v>
      </c>
      <c r="H930" s="7">
        <v>1000</v>
      </c>
      <c r="I930" s="11">
        <v>43773</v>
      </c>
      <c r="J930" s="9">
        <v>92.010002</v>
      </c>
      <c r="K930" s="9">
        <f t="shared" si="42"/>
        <v>2914.4758314855876</v>
      </c>
      <c r="L930" s="10">
        <f t="shared" si="43"/>
        <v>-1.9144758314855876</v>
      </c>
      <c r="M930" s="10">
        <f t="shared" si="44"/>
        <v>1.9144758314855876</v>
      </c>
      <c r="N930" s="6">
        <f>DATEDIF(A930, I930, "d")</f>
        <v>1095</v>
      </c>
    </row>
    <row r="931" spans="1:14" ht="14.25">
      <c r="A931" s="11">
        <v>42678</v>
      </c>
      <c r="B931" s="6" t="s">
        <v>397</v>
      </c>
      <c r="C931" s="6" t="s">
        <v>398</v>
      </c>
      <c r="D931" s="17">
        <v>4349591040</v>
      </c>
      <c r="E931" s="12" t="s">
        <v>16</v>
      </c>
      <c r="F931" s="13" t="str">
        <f>IF(E931="BUY", "SELL", IF(E931="SELL", "BUY", ""))</f>
        <v>SELL</v>
      </c>
      <c r="G931" s="7">
        <v>9.3778070000000007</v>
      </c>
      <c r="H931" s="7">
        <v>1000</v>
      </c>
      <c r="I931" s="11">
        <v>43053</v>
      </c>
      <c r="J931" s="9">
        <v>12.652843000000001</v>
      </c>
      <c r="K931" s="9">
        <f t="shared" si="42"/>
        <v>1349.2326084339334</v>
      </c>
      <c r="L931" s="10">
        <f t="shared" si="43"/>
        <v>-0.34923260843393339</v>
      </c>
      <c r="M931" s="10">
        <f t="shared" si="44"/>
        <v>0.34923260843393339</v>
      </c>
      <c r="N931" s="6">
        <f>DATEDIF(A931, I931, "d")</f>
        <v>375</v>
      </c>
    </row>
    <row r="932" spans="1:14" ht="14.25">
      <c r="A932" s="11">
        <v>42678</v>
      </c>
      <c r="B932" s="6" t="s">
        <v>1231</v>
      </c>
      <c r="C932" s="6" t="s">
        <v>1232</v>
      </c>
      <c r="D932" s="17">
        <v>8368741813</v>
      </c>
      <c r="E932" s="13" t="s">
        <v>19</v>
      </c>
      <c r="F932" s="12" t="str">
        <f>IF(E932="BUY", "SELL", IF(E932="SELL", "BUY", ""))</f>
        <v>BUY</v>
      </c>
      <c r="G932" s="7">
        <v>16.30265</v>
      </c>
      <c r="H932" s="7">
        <v>1000</v>
      </c>
      <c r="I932" s="11">
        <v>43119</v>
      </c>
      <c r="J932" s="9">
        <v>32.360008000000001</v>
      </c>
      <c r="K932" s="9">
        <f t="shared" si="42"/>
        <v>1984.9538571949961</v>
      </c>
      <c r="L932" s="10">
        <f t="shared" si="43"/>
        <v>0.98495385719499606</v>
      </c>
      <c r="M932" s="10">
        <f t="shared" si="44"/>
        <v>-0.98495385719499606</v>
      </c>
      <c r="N932" s="6">
        <f>DATEDIF(A932, I932, "d")</f>
        <v>441</v>
      </c>
    </row>
    <row r="933" spans="1:14" ht="14.25">
      <c r="A933" s="5">
        <v>42681</v>
      </c>
      <c r="B933" s="6" t="s">
        <v>1233</v>
      </c>
      <c r="C933" s="6" t="s">
        <v>1234</v>
      </c>
      <c r="D933" s="17">
        <v>17726243</v>
      </c>
      <c r="E933" s="6" t="s">
        <v>19</v>
      </c>
      <c r="F933" s="6" t="str">
        <f>IF(E933="BUY", "SELL", IF(E933="SELL", "BUY", ""))</f>
        <v>BUY</v>
      </c>
      <c r="G933" s="7">
        <v>213.75</v>
      </c>
      <c r="H933" s="7">
        <v>1000</v>
      </c>
      <c r="I933" s="11">
        <v>44727</v>
      </c>
      <c r="J933" s="9">
        <v>7.75</v>
      </c>
      <c r="K933" s="9">
        <f t="shared" si="42"/>
        <v>36.257309941520468</v>
      </c>
      <c r="L933" s="10">
        <f t="shared" si="43"/>
        <v>-0.96374269005847957</v>
      </c>
      <c r="M933" s="10">
        <f t="shared" si="44"/>
        <v>0.96374269005847957</v>
      </c>
      <c r="N933" s="6">
        <f>DATEDIF(A933, I933, "d")</f>
        <v>2046</v>
      </c>
    </row>
    <row r="934" spans="1:14" ht="14.25">
      <c r="A934" s="5">
        <v>42681</v>
      </c>
      <c r="B934" s="6" t="s">
        <v>1235</v>
      </c>
      <c r="C934" s="6" t="s">
        <v>1236</v>
      </c>
      <c r="D934" s="17">
        <v>11316473626</v>
      </c>
      <c r="E934" s="6" t="s">
        <v>19</v>
      </c>
      <c r="F934" s="6" t="str">
        <f>IF(E934="BUY", "SELL", IF(E934="SELL", "BUY", ""))</f>
        <v>BUY</v>
      </c>
      <c r="G934" s="7">
        <v>8.5280450000000005</v>
      </c>
      <c r="H934" s="7">
        <v>1000</v>
      </c>
      <c r="I934" s="11">
        <v>44279</v>
      </c>
      <c r="J934" s="9">
        <v>6.36</v>
      </c>
      <c r="K934" s="9">
        <f t="shared" si="42"/>
        <v>745.77467637659038</v>
      </c>
      <c r="L934" s="10">
        <f t="shared" si="43"/>
        <v>-0.2542253236234096</v>
      </c>
      <c r="M934" s="10">
        <f t="shared" si="44"/>
        <v>0.2542253236234096</v>
      </c>
      <c r="N934" s="6">
        <f>DATEDIF(A934, I934, "d")</f>
        <v>1598</v>
      </c>
    </row>
    <row r="935" spans="1:14" ht="14.25">
      <c r="A935" s="11">
        <v>42681</v>
      </c>
      <c r="B935" s="6" t="s">
        <v>831</v>
      </c>
      <c r="C935" s="6" t="s">
        <v>832</v>
      </c>
      <c r="D935" s="17">
        <v>16103818000</v>
      </c>
      <c r="E935" s="12" t="s">
        <v>16</v>
      </c>
      <c r="F935" s="13" t="str">
        <f>IF(E935="BUY", "SELL", IF(E935="SELL", "BUY", ""))</f>
        <v>SELL</v>
      </c>
      <c r="G935" s="7">
        <v>58.529998999999997</v>
      </c>
      <c r="H935" s="7">
        <v>1000</v>
      </c>
      <c r="I935" s="11">
        <v>42689</v>
      </c>
      <c r="J935" s="9">
        <v>66.059997999999993</v>
      </c>
      <c r="K935" s="9">
        <f t="shared" si="42"/>
        <v>1128.6519584597977</v>
      </c>
      <c r="L935" s="10">
        <f t="shared" si="43"/>
        <v>-0.12865195845979771</v>
      </c>
      <c r="M935" s="10">
        <f t="shared" si="44"/>
        <v>0.12865195845979771</v>
      </c>
      <c r="N935" s="6">
        <f>DATEDIF(A935, I935, "d")</f>
        <v>8</v>
      </c>
    </row>
    <row r="936" spans="1:14" ht="14.25">
      <c r="A936" s="5">
        <v>42682</v>
      </c>
      <c r="B936" s="6" t="s">
        <v>1237</v>
      </c>
      <c r="C936" s="6" t="s">
        <v>1238</v>
      </c>
      <c r="D936" s="17">
        <v>2039249521</v>
      </c>
      <c r="E936" s="6" t="s">
        <v>16</v>
      </c>
      <c r="F936" s="6" t="str">
        <f>IF(E936="BUY", "SELL", IF(E936="SELL", "BUY", ""))</f>
        <v>SELL</v>
      </c>
      <c r="G936" s="7">
        <v>47.009762000000002</v>
      </c>
      <c r="H936" s="7">
        <v>1000</v>
      </c>
      <c r="I936" s="11">
        <v>42865</v>
      </c>
      <c r="J936" s="9">
        <v>56.723090999999997</v>
      </c>
      <c r="K936" s="9">
        <f t="shared" si="42"/>
        <v>1206.6236582946324</v>
      </c>
      <c r="L936" s="10">
        <f t="shared" si="43"/>
        <v>-0.20662365829463239</v>
      </c>
      <c r="M936" s="10">
        <f t="shared" si="44"/>
        <v>0.20662365829463239</v>
      </c>
      <c r="N936" s="6">
        <f>DATEDIF(A936, I936, "d")</f>
        <v>183</v>
      </c>
    </row>
    <row r="937" spans="1:14" ht="14.25">
      <c r="A937" s="5">
        <v>42682</v>
      </c>
      <c r="B937" s="6" t="s">
        <v>513</v>
      </c>
      <c r="C937" s="6" t="s">
        <v>514</v>
      </c>
      <c r="D937" s="17">
        <v>94648919214</v>
      </c>
      <c r="E937" s="6" t="s">
        <v>16</v>
      </c>
      <c r="F937" s="6" t="str">
        <f>IF(E937="BUY", "SELL", IF(E937="SELL", "BUY", ""))</f>
        <v>SELL</v>
      </c>
      <c r="G937" s="7">
        <v>57.694324000000002</v>
      </c>
      <c r="H937" s="7">
        <v>1000</v>
      </c>
      <c r="I937" s="5">
        <v>42696</v>
      </c>
      <c r="J937" s="9">
        <v>58.021586999999997</v>
      </c>
      <c r="K937" s="9">
        <f t="shared" si="42"/>
        <v>1005.6723604214515</v>
      </c>
      <c r="L937" s="10">
        <f t="shared" si="43"/>
        <v>-5.6723604214514584E-3</v>
      </c>
      <c r="M937" s="10">
        <f t="shared" si="44"/>
        <v>5.6723604214514584E-3</v>
      </c>
      <c r="N937" s="6">
        <f>DATEDIF(A937, I937, "d")</f>
        <v>14</v>
      </c>
    </row>
    <row r="938" spans="1:14" ht="14.25">
      <c r="A938" s="5">
        <v>42682</v>
      </c>
      <c r="B938" s="6" t="s">
        <v>209</v>
      </c>
      <c r="C938" s="6" t="s">
        <v>210</v>
      </c>
      <c r="D938" s="17">
        <v>113339063460</v>
      </c>
      <c r="E938" s="6" t="s">
        <v>16</v>
      </c>
      <c r="F938" s="6" t="str">
        <f>IF(E938="BUY", "SELL", IF(E938="SELL", "BUY", ""))</f>
        <v>SELL</v>
      </c>
      <c r="G938" s="7">
        <v>200.328079</v>
      </c>
      <c r="H938" s="7">
        <v>1000</v>
      </c>
      <c r="I938" s="5">
        <v>42710</v>
      </c>
      <c r="J938" s="9">
        <v>224.317398</v>
      </c>
      <c r="K938" s="9">
        <f t="shared" si="42"/>
        <v>1119.7501574404855</v>
      </c>
      <c r="L938" s="10">
        <f t="shared" si="43"/>
        <v>-0.11975015744048551</v>
      </c>
      <c r="M938" s="10">
        <f t="shared" si="44"/>
        <v>0.11975015744048551</v>
      </c>
      <c r="N938" s="6">
        <f>DATEDIF(A938, I938, "d")</f>
        <v>28</v>
      </c>
    </row>
    <row r="939" spans="1:14" ht="14.25">
      <c r="A939" s="11">
        <v>42682</v>
      </c>
      <c r="B939" s="6" t="s">
        <v>1239</v>
      </c>
      <c r="C939" s="6" t="s">
        <v>1240</v>
      </c>
      <c r="D939" s="17">
        <v>28181896200</v>
      </c>
      <c r="E939" s="12" t="s">
        <v>16</v>
      </c>
      <c r="F939" s="13" t="str">
        <f>IF(E939="BUY", "SELL", IF(E939="SELL", "BUY", ""))</f>
        <v>SELL</v>
      </c>
      <c r="G939" s="7">
        <v>112.33</v>
      </c>
      <c r="H939" s="7">
        <v>1000</v>
      </c>
      <c r="I939" s="11">
        <v>43998</v>
      </c>
      <c r="J939" s="9">
        <v>119.66</v>
      </c>
      <c r="K939" s="9">
        <f t="shared" si="42"/>
        <v>1065.254161844565</v>
      </c>
      <c r="L939" s="10">
        <f t="shared" si="43"/>
        <v>-6.5254161844565034E-2</v>
      </c>
      <c r="M939" s="10">
        <f t="shared" si="44"/>
        <v>6.5254161844565034E-2</v>
      </c>
      <c r="N939" s="6">
        <f>DATEDIF(A939, I939, "d")</f>
        <v>1316</v>
      </c>
    </row>
    <row r="940" spans="1:14" ht="14.25">
      <c r="A940" s="5">
        <v>42683</v>
      </c>
      <c r="B940" s="6" t="s">
        <v>178</v>
      </c>
      <c r="C940" s="6" t="s">
        <v>179</v>
      </c>
      <c r="D940" s="17">
        <v>85652421093</v>
      </c>
      <c r="E940" s="6" t="s">
        <v>19</v>
      </c>
      <c r="F940" s="6" t="str">
        <f>IF(E940="BUY", "SELL", IF(E940="SELL", "BUY", ""))</f>
        <v>BUY</v>
      </c>
      <c r="G940" s="7">
        <v>63.360657000000003</v>
      </c>
      <c r="H940" s="7">
        <v>1000</v>
      </c>
      <c r="I940" s="11">
        <v>43048</v>
      </c>
      <c r="J940" s="9">
        <v>58.594616000000002</v>
      </c>
      <c r="K940" s="9">
        <f t="shared" si="42"/>
        <v>924.77917329676677</v>
      </c>
      <c r="L940" s="10">
        <f t="shared" si="43"/>
        <v>-7.5220826703233226E-2</v>
      </c>
      <c r="M940" s="10">
        <f t="shared" si="44"/>
        <v>7.5220826703233226E-2</v>
      </c>
      <c r="N940" s="6">
        <f>DATEDIF(A940, I940, "d")</f>
        <v>365</v>
      </c>
    </row>
    <row r="941" spans="1:14" ht="14.25">
      <c r="A941" s="5">
        <v>42683</v>
      </c>
      <c r="B941" s="6" t="s">
        <v>1241</v>
      </c>
      <c r="C941" s="6" t="s">
        <v>1242</v>
      </c>
      <c r="D941" s="17">
        <v>27709142795</v>
      </c>
      <c r="E941" s="6" t="s">
        <v>19</v>
      </c>
      <c r="F941" s="6" t="str">
        <f>IF(E941="BUY", "SELL", IF(E941="SELL", "BUY", ""))</f>
        <v>BUY</v>
      </c>
      <c r="G941" s="7">
        <v>59.884827000000001</v>
      </c>
      <c r="H941" s="7">
        <v>1000</v>
      </c>
      <c r="I941" s="11">
        <v>44727</v>
      </c>
      <c r="J941" s="9">
        <v>155.362686</v>
      </c>
      <c r="K941" s="9">
        <f t="shared" si="42"/>
        <v>2594.3581000910299</v>
      </c>
      <c r="L941" s="10">
        <f t="shared" si="43"/>
        <v>1.5943581000910299</v>
      </c>
      <c r="M941" s="10">
        <f t="shared" si="44"/>
        <v>-1.5943581000910299</v>
      </c>
      <c r="N941" s="6">
        <f>DATEDIF(A941, I941, "d")</f>
        <v>2044</v>
      </c>
    </row>
    <row r="942" spans="1:14" ht="14.25">
      <c r="A942" s="5">
        <v>42684</v>
      </c>
      <c r="B942" s="6" t="s">
        <v>979</v>
      </c>
      <c r="C942" s="6" t="s">
        <v>980</v>
      </c>
      <c r="D942" s="17">
        <v>25042608000</v>
      </c>
      <c r="E942" s="6" t="s">
        <v>16</v>
      </c>
      <c r="F942" s="6" t="str">
        <f>IF(E942="BUY", "SELL", IF(E942="SELL", "BUY", ""))</f>
        <v>SELL</v>
      </c>
      <c r="G942" s="7">
        <v>15.003724</v>
      </c>
      <c r="H942" s="7">
        <v>1000</v>
      </c>
      <c r="I942" s="11">
        <v>42748</v>
      </c>
      <c r="J942" s="9">
        <v>15.351501000000001</v>
      </c>
      <c r="K942" s="9">
        <f t="shared" si="42"/>
        <v>1023.1793786662566</v>
      </c>
      <c r="L942" s="10">
        <f t="shared" si="43"/>
        <v>-2.3179378666256641E-2</v>
      </c>
      <c r="M942" s="10">
        <f t="shared" si="44"/>
        <v>2.3179378666256641E-2</v>
      </c>
      <c r="N942" s="6">
        <f>DATEDIF(A942, I942, "d")</f>
        <v>64</v>
      </c>
    </row>
    <row r="943" spans="1:14" ht="14.25">
      <c r="A943" s="5">
        <v>42684</v>
      </c>
      <c r="B943" s="6" t="s">
        <v>97</v>
      </c>
      <c r="C943" s="6" t="s">
        <v>98</v>
      </c>
      <c r="D943" s="17">
        <v>47001843200</v>
      </c>
      <c r="E943" s="6" t="s">
        <v>19</v>
      </c>
      <c r="F943" s="6" t="str">
        <f>IF(E943="BUY", "SELL", IF(E943="SELL", "BUY", ""))</f>
        <v>BUY</v>
      </c>
      <c r="G943" s="7">
        <v>8.6138849999999998</v>
      </c>
      <c r="H943" s="7">
        <v>1000</v>
      </c>
      <c r="I943" s="11">
        <v>42801</v>
      </c>
      <c r="J943" s="9">
        <v>9.1338980000000003</v>
      </c>
      <c r="K943" s="9">
        <f t="shared" si="42"/>
        <v>1060.3691597925908</v>
      </c>
      <c r="L943" s="10">
        <f t="shared" si="43"/>
        <v>6.0369159792590839E-2</v>
      </c>
      <c r="M943" s="10">
        <f t="shared" si="44"/>
        <v>-6.0369159792590839E-2</v>
      </c>
      <c r="N943" s="6">
        <f>DATEDIF(A943, I943, "d")</f>
        <v>117</v>
      </c>
    </row>
    <row r="944" spans="1:14" ht="14.25">
      <c r="A944" s="5">
        <v>42684</v>
      </c>
      <c r="B944" s="6" t="s">
        <v>851</v>
      </c>
      <c r="C944" s="6" t="s">
        <v>852</v>
      </c>
      <c r="D944" s="17">
        <v>214123000584</v>
      </c>
      <c r="E944" s="6" t="s">
        <v>19</v>
      </c>
      <c r="F944" s="6" t="str">
        <f>IF(E944="BUY", "SELL", IF(E944="SELL", "BUY", ""))</f>
        <v>BUY</v>
      </c>
      <c r="G944" s="7">
        <v>51.067580999999997</v>
      </c>
      <c r="H944" s="7">
        <v>1000</v>
      </c>
      <c r="I944" s="5">
        <v>42964</v>
      </c>
      <c r="J944" s="9">
        <v>59.436371000000001</v>
      </c>
      <c r="K944" s="9">
        <f t="shared" si="42"/>
        <v>1163.8767655746217</v>
      </c>
      <c r="L944" s="10">
        <f t="shared" si="43"/>
        <v>0.16387676557462169</v>
      </c>
      <c r="M944" s="10">
        <f t="shared" si="44"/>
        <v>-0.16387676557462169</v>
      </c>
      <c r="N944" s="6">
        <f>DATEDIF(A944, I944, "d")</f>
        <v>280</v>
      </c>
    </row>
    <row r="945" spans="1:14" ht="14.25">
      <c r="A945" s="5">
        <v>42684</v>
      </c>
      <c r="B945" s="6" t="s">
        <v>529</v>
      </c>
      <c r="C945" s="6" t="s">
        <v>530</v>
      </c>
      <c r="D945" s="17">
        <v>7752226240</v>
      </c>
      <c r="E945" s="6" t="s">
        <v>16</v>
      </c>
      <c r="F945" s="6" t="str">
        <f>IF(E945="BUY", "SELL", IF(E945="SELL", "BUY", ""))</f>
        <v>SELL</v>
      </c>
      <c r="G945" s="7">
        <v>31.313783999999998</v>
      </c>
      <c r="H945" s="7">
        <v>1000</v>
      </c>
      <c r="I945" s="5">
        <v>42864</v>
      </c>
      <c r="J945" s="9">
        <v>24.281101</v>
      </c>
      <c r="K945" s="9">
        <f t="shared" si="42"/>
        <v>775.41254675576738</v>
      </c>
      <c r="L945" s="10">
        <f t="shared" si="43"/>
        <v>0.22458745324423263</v>
      </c>
      <c r="M945" s="10">
        <f t="shared" si="44"/>
        <v>-0.22458745324423263</v>
      </c>
      <c r="N945" s="6">
        <f>DATEDIF(A945, I945, "d")</f>
        <v>180</v>
      </c>
    </row>
    <row r="946" spans="1:14" ht="14.25">
      <c r="A946" s="5">
        <v>42684</v>
      </c>
      <c r="B946" s="6" t="s">
        <v>137</v>
      </c>
      <c r="C946" s="6" t="s">
        <v>138</v>
      </c>
      <c r="D946" s="17">
        <v>111464472000</v>
      </c>
      <c r="E946" s="6" t="s">
        <v>16</v>
      </c>
      <c r="F946" s="6" t="str">
        <f>IF(E946="BUY", "SELL", IF(E946="SELL", "BUY", ""))</f>
        <v>SELL</v>
      </c>
      <c r="G946" s="7">
        <v>46.57</v>
      </c>
      <c r="H946" s="7">
        <v>1000</v>
      </c>
      <c r="I946" s="5">
        <v>42755</v>
      </c>
      <c r="J946" s="9">
        <v>50.35</v>
      </c>
      <c r="K946" s="9">
        <f t="shared" si="42"/>
        <v>1081.1681339918403</v>
      </c>
      <c r="L946" s="10">
        <f t="shared" si="43"/>
        <v>-8.1168133991840252E-2</v>
      </c>
      <c r="M946" s="10">
        <f t="shared" si="44"/>
        <v>8.1168133991840252E-2</v>
      </c>
      <c r="N946" s="6">
        <f>DATEDIF(A946, I946, "d")</f>
        <v>71</v>
      </c>
    </row>
    <row r="947" spans="1:14" ht="14.25">
      <c r="A947" s="11">
        <v>42684</v>
      </c>
      <c r="B947" s="6" t="s">
        <v>357</v>
      </c>
      <c r="C947" s="6" t="s">
        <v>358</v>
      </c>
      <c r="D947" s="17">
        <v>682995534313</v>
      </c>
      <c r="E947" s="13" t="s">
        <v>19</v>
      </c>
      <c r="F947" s="12" t="str">
        <f>IF(E947="BUY", "SELL", IF(E947="SELL", "BUY", ""))</f>
        <v>BUY</v>
      </c>
      <c r="G947" s="7">
        <v>12.356667</v>
      </c>
      <c r="H947" s="7">
        <v>1000</v>
      </c>
      <c r="I947" s="11">
        <v>42754</v>
      </c>
      <c r="J947" s="9">
        <v>16.250668000000001</v>
      </c>
      <c r="K947" s="9">
        <f t="shared" si="42"/>
        <v>1315.1336035842028</v>
      </c>
      <c r="L947" s="10">
        <f t="shared" si="43"/>
        <v>0.31513360358420278</v>
      </c>
      <c r="M947" s="10">
        <f t="shared" si="44"/>
        <v>-0.31513360358420278</v>
      </c>
      <c r="N947" s="6">
        <f>DATEDIF(A947, I947, "d")</f>
        <v>70</v>
      </c>
    </row>
    <row r="948" spans="1:14" ht="14.25">
      <c r="A948" s="5">
        <v>42685</v>
      </c>
      <c r="B948" s="6" t="s">
        <v>145</v>
      </c>
      <c r="C948" s="6" t="s">
        <v>146</v>
      </c>
      <c r="D948" s="17">
        <v>1366890505052</v>
      </c>
      <c r="E948" s="6" t="s">
        <v>19</v>
      </c>
      <c r="F948" s="6" t="str">
        <f>IF(E948="BUY", "SELL", IF(E948="SELL", "BUY", ""))</f>
        <v>BUY</v>
      </c>
      <c r="G948" s="7">
        <v>36.950000000000003</v>
      </c>
      <c r="H948" s="7">
        <v>1000</v>
      </c>
      <c r="I948" s="11">
        <v>42695</v>
      </c>
      <c r="J948" s="9">
        <v>39</v>
      </c>
      <c r="K948" s="9">
        <f t="shared" si="42"/>
        <v>1055.4803788903923</v>
      </c>
      <c r="L948" s="10">
        <f t="shared" si="43"/>
        <v>5.5480378890392333E-2</v>
      </c>
      <c r="M948" s="10">
        <f t="shared" si="44"/>
        <v>-5.5480378890392333E-2</v>
      </c>
      <c r="N948" s="6">
        <f>DATEDIF(A948, I948, "d")</f>
        <v>10</v>
      </c>
    </row>
    <row r="949" spans="1:14" ht="14.25">
      <c r="A949" s="5">
        <v>42685</v>
      </c>
      <c r="B949" s="6" t="s">
        <v>561</v>
      </c>
      <c r="C949" s="6" t="s">
        <v>562</v>
      </c>
      <c r="D949" s="17">
        <v>3368781112</v>
      </c>
      <c r="E949" s="6" t="s">
        <v>16</v>
      </c>
      <c r="F949" s="6" t="str">
        <f>IF(E949="BUY", "SELL", IF(E949="SELL", "BUY", ""))</f>
        <v>SELL</v>
      </c>
      <c r="G949" s="7">
        <v>12.831187</v>
      </c>
      <c r="H949" s="7">
        <v>1000</v>
      </c>
      <c r="I949" s="11">
        <v>44727</v>
      </c>
      <c r="J949" s="9">
        <v>14.480955</v>
      </c>
      <c r="K949" s="9">
        <f t="shared" si="42"/>
        <v>1128.5748543762943</v>
      </c>
      <c r="L949" s="10">
        <f t="shared" si="43"/>
        <v>-0.12857485437629429</v>
      </c>
      <c r="M949" s="10">
        <f t="shared" si="44"/>
        <v>0.12857485437629429</v>
      </c>
      <c r="N949" s="6">
        <f>DATEDIF(A949, I949, "d")</f>
        <v>2042</v>
      </c>
    </row>
    <row r="950" spans="1:14" ht="14.25">
      <c r="A950" s="5">
        <v>42685</v>
      </c>
      <c r="B950" s="6" t="s">
        <v>1243</v>
      </c>
      <c r="C950" s="6" t="s">
        <v>1244</v>
      </c>
      <c r="D950" s="17">
        <v>4930270744</v>
      </c>
      <c r="E950" s="6" t="s">
        <v>19</v>
      </c>
      <c r="F950" s="6" t="str">
        <f>IF(E950="BUY", "SELL", IF(E950="SELL", "BUY", ""))</f>
        <v>BUY</v>
      </c>
      <c r="G950" s="7">
        <v>247.430252</v>
      </c>
      <c r="H950" s="7">
        <v>1000</v>
      </c>
      <c r="I950" s="11">
        <v>44727</v>
      </c>
      <c r="J950" s="9">
        <v>168.349243</v>
      </c>
      <c r="K950" s="9">
        <f t="shared" si="42"/>
        <v>680.39070258878451</v>
      </c>
      <c r="L950" s="10">
        <f t="shared" si="43"/>
        <v>-0.31960929741121552</v>
      </c>
      <c r="M950" s="10">
        <f t="shared" si="44"/>
        <v>0.31960929741121552</v>
      </c>
      <c r="N950" s="6">
        <f>DATEDIF(A950, I950, "d")</f>
        <v>2042</v>
      </c>
    </row>
    <row r="951" spans="1:14" ht="14.25">
      <c r="A951" s="5">
        <v>42685</v>
      </c>
      <c r="B951" s="6" t="s">
        <v>157</v>
      </c>
      <c r="C951" s="6" t="s">
        <v>158</v>
      </c>
      <c r="D951" s="17">
        <v>121670003777</v>
      </c>
      <c r="E951" s="6" t="s">
        <v>16</v>
      </c>
      <c r="F951" s="6" t="str">
        <f>IF(E951="BUY", "SELL", IF(E951="SELL", "BUY", ""))</f>
        <v>SELL</v>
      </c>
      <c r="G951" s="7">
        <v>169.08154300000001</v>
      </c>
      <c r="H951" s="7">
        <v>1000</v>
      </c>
      <c r="I951" s="5">
        <v>42685</v>
      </c>
      <c r="J951" s="9">
        <v>169.08154300000001</v>
      </c>
      <c r="K951" s="9">
        <f t="shared" si="42"/>
        <v>1000</v>
      </c>
      <c r="L951" s="10">
        <f t="shared" si="43"/>
        <v>0</v>
      </c>
      <c r="M951" s="10">
        <f t="shared" si="44"/>
        <v>0</v>
      </c>
      <c r="N951" s="6">
        <f>DATEDIF(A951, I951, "d")</f>
        <v>0</v>
      </c>
    </row>
    <row r="952" spans="1:14" ht="14.25">
      <c r="A952" s="5">
        <v>42685</v>
      </c>
      <c r="B952" s="6" t="s">
        <v>125</v>
      </c>
      <c r="C952" s="6" t="s">
        <v>126</v>
      </c>
      <c r="D952" s="17">
        <v>1620437216470</v>
      </c>
      <c r="E952" s="6" t="s">
        <v>19</v>
      </c>
      <c r="F952" s="6" t="str">
        <f>IF(E952="BUY", "SELL", IF(E952="SELL", "BUY", ""))</f>
        <v>BUY</v>
      </c>
      <c r="G952" s="7">
        <v>38.587502000000001</v>
      </c>
      <c r="H952" s="7">
        <v>1000</v>
      </c>
      <c r="I952" s="11">
        <v>42695</v>
      </c>
      <c r="J952" s="9">
        <v>39.240001999999997</v>
      </c>
      <c r="K952" s="9">
        <f t="shared" si="42"/>
        <v>1016.9096201148236</v>
      </c>
      <c r="L952" s="10">
        <f t="shared" si="43"/>
        <v>1.6909620114823609E-2</v>
      </c>
      <c r="M952" s="10">
        <f t="shared" si="44"/>
        <v>-1.6909620114823609E-2</v>
      </c>
      <c r="N952" s="6">
        <f>DATEDIF(A952, I952, "d")</f>
        <v>10</v>
      </c>
    </row>
    <row r="953" spans="1:14" ht="14.25">
      <c r="A953" s="5">
        <v>42685</v>
      </c>
      <c r="B953" s="6" t="s">
        <v>421</v>
      </c>
      <c r="C953" s="6" t="s">
        <v>422</v>
      </c>
      <c r="D953" s="17">
        <v>329131240124</v>
      </c>
      <c r="E953" s="6" t="s">
        <v>16</v>
      </c>
      <c r="F953" s="6" t="str">
        <f>IF(E953="BUY", "SELL", IF(E953="SELL", "BUY", ""))</f>
        <v>SELL</v>
      </c>
      <c r="G953" s="7">
        <v>110.592918</v>
      </c>
      <c r="H953" s="7">
        <v>1000</v>
      </c>
      <c r="I953" s="5">
        <v>42870</v>
      </c>
      <c r="J953" s="9">
        <v>135.528839</v>
      </c>
      <c r="K953" s="9">
        <f t="shared" si="42"/>
        <v>1225.4748446008089</v>
      </c>
      <c r="L953" s="10">
        <f t="shared" si="43"/>
        <v>-0.22547484460080885</v>
      </c>
      <c r="M953" s="10">
        <f t="shared" si="44"/>
        <v>0.22547484460080885</v>
      </c>
      <c r="N953" s="6">
        <f>DATEDIF(A953, I953, "d")</f>
        <v>185</v>
      </c>
    </row>
    <row r="954" spans="1:14" ht="14.25">
      <c r="A954" s="5">
        <v>42685</v>
      </c>
      <c r="B954" s="6" t="s">
        <v>1053</v>
      </c>
      <c r="C954" s="6" t="s">
        <v>1054</v>
      </c>
      <c r="D954" s="17">
        <v>100469964538</v>
      </c>
      <c r="E954" s="6" t="s">
        <v>19</v>
      </c>
      <c r="F954" s="6" t="str">
        <f>IF(E954="BUY", "SELL", IF(E954="SELL", "BUY", ""))</f>
        <v>BUY</v>
      </c>
      <c r="G954" s="7">
        <v>69.084441999999996</v>
      </c>
      <c r="H954" s="7">
        <v>1000</v>
      </c>
      <c r="I954" s="5">
        <v>42893</v>
      </c>
      <c r="J954" s="9">
        <v>103.55555699999999</v>
      </c>
      <c r="K954" s="9">
        <f t="shared" si="42"/>
        <v>1498.9707378688822</v>
      </c>
      <c r="L954" s="10">
        <f t="shared" si="43"/>
        <v>0.49897073786888224</v>
      </c>
      <c r="M954" s="10">
        <f t="shared" si="44"/>
        <v>-0.49897073786888224</v>
      </c>
      <c r="N954" s="6">
        <f>DATEDIF(A954, I954, "d")</f>
        <v>208</v>
      </c>
    </row>
    <row r="955" spans="1:14" ht="14.25">
      <c r="A955" s="5">
        <v>42685</v>
      </c>
      <c r="B955" s="6" t="s">
        <v>163</v>
      </c>
      <c r="C955" s="6" t="s">
        <v>164</v>
      </c>
      <c r="D955" s="17">
        <v>725893281281</v>
      </c>
      <c r="E955" s="6" t="s">
        <v>19</v>
      </c>
      <c r="F955" s="6" t="str">
        <f>IF(E955="BUY", "SELL", IF(E955="SELL", "BUY", ""))</f>
        <v>BUY</v>
      </c>
      <c r="G955" s="7">
        <v>119.019997</v>
      </c>
      <c r="H955" s="7">
        <v>1000</v>
      </c>
      <c r="I955" s="5">
        <v>42695</v>
      </c>
      <c r="J955" s="9">
        <v>121.769997</v>
      </c>
      <c r="K955" s="9">
        <f t="shared" si="42"/>
        <v>1023.1053610260133</v>
      </c>
      <c r="L955" s="10">
        <f t="shared" si="43"/>
        <v>2.3105361026013269E-2</v>
      </c>
      <c r="M955" s="10">
        <f t="shared" si="44"/>
        <v>-2.3105361026013269E-2</v>
      </c>
      <c r="N955" s="6">
        <f>DATEDIF(A955, I955, "d")</f>
        <v>10</v>
      </c>
    </row>
    <row r="956" spans="1:14" ht="14.25">
      <c r="A956" s="5">
        <v>42685</v>
      </c>
      <c r="B956" s="6" t="s">
        <v>76</v>
      </c>
      <c r="C956" s="6" t="s">
        <v>77</v>
      </c>
      <c r="D956" s="17">
        <v>179830167494</v>
      </c>
      <c r="E956" s="6" t="s">
        <v>19</v>
      </c>
      <c r="F956" s="6" t="str">
        <f>IF(E956="BUY", "SELL", IF(E956="SELL", "BUY", ""))</f>
        <v>BUY</v>
      </c>
      <c r="G956" s="7">
        <v>114.779999</v>
      </c>
      <c r="H956" s="7">
        <v>1000</v>
      </c>
      <c r="I956" s="5">
        <v>42692</v>
      </c>
      <c r="J956" s="9">
        <v>115.209999</v>
      </c>
      <c r="K956" s="9">
        <f t="shared" si="42"/>
        <v>1003.7462972969705</v>
      </c>
      <c r="L956" s="10">
        <f t="shared" si="43"/>
        <v>3.7462972969705107E-3</v>
      </c>
      <c r="M956" s="10">
        <f t="shared" si="44"/>
        <v>-3.7462972969705107E-3</v>
      </c>
      <c r="N956" s="6">
        <f>DATEDIF(A956, I956, "d")</f>
        <v>7</v>
      </c>
    </row>
    <row r="957" spans="1:14" ht="14.25">
      <c r="A957" s="5">
        <v>42685</v>
      </c>
      <c r="B957" s="6" t="s">
        <v>1245</v>
      </c>
      <c r="C957" s="6" t="s">
        <v>1246</v>
      </c>
      <c r="D957" s="17">
        <v>1687134108</v>
      </c>
      <c r="E957" s="6" t="s">
        <v>16</v>
      </c>
      <c r="F957" s="6" t="str">
        <f>IF(E957="BUY", "SELL", IF(E957="SELL", "BUY", ""))</f>
        <v>SELL</v>
      </c>
      <c r="G957" s="7">
        <v>21.6</v>
      </c>
      <c r="H957" s="7">
        <v>1000</v>
      </c>
      <c r="I957" s="11">
        <v>44727</v>
      </c>
      <c r="J957" s="9">
        <v>27.43</v>
      </c>
      <c r="K957" s="9">
        <f t="shared" si="42"/>
        <v>1269.9074074074072</v>
      </c>
      <c r="L957" s="10">
        <f t="shared" si="43"/>
        <v>-0.26990740740740715</v>
      </c>
      <c r="M957" s="10">
        <f t="shared" si="44"/>
        <v>0.26990740740740715</v>
      </c>
      <c r="N957" s="6">
        <f>DATEDIF(A957, I957, "d")</f>
        <v>2042</v>
      </c>
    </row>
    <row r="958" spans="1:14" ht="14.25">
      <c r="A958" s="5">
        <v>42688</v>
      </c>
      <c r="B958" s="6" t="s">
        <v>55</v>
      </c>
      <c r="C958" s="6" t="s">
        <v>56</v>
      </c>
      <c r="D958" s="17">
        <v>2744500935588</v>
      </c>
      <c r="E958" s="6" t="s">
        <v>19</v>
      </c>
      <c r="F958" s="6" t="str">
        <f>IF(E958="BUY", "SELL", IF(E958="SELL", "BUY", ""))</f>
        <v>BUY</v>
      </c>
      <c r="G958" s="7">
        <v>24.63</v>
      </c>
      <c r="H958" s="7">
        <v>1000</v>
      </c>
      <c r="I958" s="11">
        <v>42692</v>
      </c>
      <c r="J958" s="9">
        <v>25.64</v>
      </c>
      <c r="K958" s="9">
        <f t="shared" si="42"/>
        <v>1041.0069021518475</v>
      </c>
      <c r="L958" s="10">
        <f t="shared" si="43"/>
        <v>4.1006902151847498E-2</v>
      </c>
      <c r="M958" s="10">
        <f t="shared" si="44"/>
        <v>-4.1006902151847498E-2</v>
      </c>
      <c r="N958" s="6">
        <f>DATEDIF(A958, I958, "d")</f>
        <v>4</v>
      </c>
    </row>
    <row r="959" spans="1:14" ht="14.25">
      <c r="A959" s="5">
        <v>42688</v>
      </c>
      <c r="B959" s="6" t="s">
        <v>147</v>
      </c>
      <c r="C959" s="6" t="s">
        <v>148</v>
      </c>
      <c r="D959" s="17">
        <v>136351276474</v>
      </c>
      <c r="E959" s="6" t="s">
        <v>19</v>
      </c>
      <c r="F959" s="6" t="str">
        <f>IF(E959="BUY", "SELL", IF(E959="SELL", "BUY", ""))</f>
        <v>BUY</v>
      </c>
      <c r="G959" s="7">
        <v>139.06222500000001</v>
      </c>
      <c r="H959" s="7">
        <v>1000</v>
      </c>
      <c r="I959" s="5">
        <v>42689</v>
      </c>
      <c r="J959" s="9">
        <v>137.31918300000001</v>
      </c>
      <c r="K959" s="9">
        <f t="shared" si="42"/>
        <v>987.46574060640842</v>
      </c>
      <c r="L959" s="10">
        <f t="shared" si="43"/>
        <v>-1.2534259393591584E-2</v>
      </c>
      <c r="M959" s="10">
        <f t="shared" si="44"/>
        <v>1.2534259393591584E-2</v>
      </c>
      <c r="N959" s="6">
        <f>DATEDIF(A959, I959, "d")</f>
        <v>1</v>
      </c>
    </row>
    <row r="960" spans="1:14" ht="14.25">
      <c r="A960" s="5">
        <v>42688</v>
      </c>
      <c r="B960" s="6" t="s">
        <v>367</v>
      </c>
      <c r="C960" s="6" t="s">
        <v>368</v>
      </c>
      <c r="D960" s="17">
        <v>46040772280</v>
      </c>
      <c r="E960" s="6" t="s">
        <v>19</v>
      </c>
      <c r="F960" s="6" t="str">
        <f>IF(E960="BUY", "SELL", IF(E960="SELL", "BUY", ""))</f>
        <v>BUY</v>
      </c>
      <c r="G960" s="7">
        <v>28.521912</v>
      </c>
      <c r="H960" s="7">
        <v>1000</v>
      </c>
      <c r="I960" s="11">
        <v>42716</v>
      </c>
      <c r="J960" s="9">
        <v>32.140678000000001</v>
      </c>
      <c r="K960" s="9">
        <f t="shared" si="42"/>
        <v>1126.8766974668461</v>
      </c>
      <c r="L960" s="10">
        <f t="shared" si="43"/>
        <v>0.12687669746684604</v>
      </c>
      <c r="M960" s="10">
        <f t="shared" si="44"/>
        <v>-0.12687669746684604</v>
      </c>
      <c r="N960" s="6">
        <f>DATEDIF(A960, I960, "d")</f>
        <v>28</v>
      </c>
    </row>
    <row r="961" spans="1:14" ht="14.25">
      <c r="A961" s="5">
        <v>42688</v>
      </c>
      <c r="B961" s="6" t="s">
        <v>105</v>
      </c>
      <c r="C961" s="6" t="s">
        <v>106</v>
      </c>
      <c r="D961" s="17">
        <v>432921712233</v>
      </c>
      <c r="E961" s="6" t="s">
        <v>16</v>
      </c>
      <c r="F961" s="6" t="str">
        <f>IF(E961="BUY", "SELL", IF(E961="SELL", "BUY", ""))</f>
        <v>SELL</v>
      </c>
      <c r="G961" s="7">
        <v>65.782630999999995</v>
      </c>
      <c r="H961" s="7">
        <v>1000</v>
      </c>
      <c r="I961" s="5">
        <v>43012</v>
      </c>
      <c r="J961" s="9">
        <v>81.068702999999999</v>
      </c>
      <c r="K961" s="9">
        <f t="shared" si="42"/>
        <v>1232.3724631810487</v>
      </c>
      <c r="L961" s="10">
        <f t="shared" si="43"/>
        <v>-0.23237246318104871</v>
      </c>
      <c r="M961" s="10">
        <f t="shared" si="44"/>
        <v>0.23237246318104871</v>
      </c>
      <c r="N961" s="6">
        <f>DATEDIF(A961, I961, "d")</f>
        <v>324</v>
      </c>
    </row>
    <row r="962" spans="1:14" ht="14.25">
      <c r="A962" s="5">
        <v>42689</v>
      </c>
      <c r="B962" s="6" t="s">
        <v>147</v>
      </c>
      <c r="C962" s="6" t="s">
        <v>148</v>
      </c>
      <c r="D962" s="17">
        <v>136351276474</v>
      </c>
      <c r="E962" s="6" t="s">
        <v>16</v>
      </c>
      <c r="F962" s="6" t="str">
        <f>IF(E962="BUY", "SELL", IF(E962="SELL", "BUY", ""))</f>
        <v>SELL</v>
      </c>
      <c r="G962" s="7">
        <v>137.31918300000001</v>
      </c>
      <c r="H962" s="7">
        <v>1000</v>
      </c>
      <c r="I962" s="5">
        <v>42710</v>
      </c>
      <c r="J962" s="9">
        <v>141.14828499999999</v>
      </c>
      <c r="K962" s="9">
        <f t="shared" si="42"/>
        <v>1027.8846838172637</v>
      </c>
      <c r="L962" s="10">
        <f t="shared" si="43"/>
        <v>-2.788468381726375E-2</v>
      </c>
      <c r="M962" s="10">
        <f t="shared" si="44"/>
        <v>2.788468381726375E-2</v>
      </c>
      <c r="N962" s="6">
        <f>DATEDIF(A962, I962, "d")</f>
        <v>21</v>
      </c>
    </row>
    <row r="963" spans="1:14" ht="14.25">
      <c r="A963" s="5">
        <v>42689</v>
      </c>
      <c r="B963" s="6" t="s">
        <v>305</v>
      </c>
      <c r="C963" s="6" t="s">
        <v>306</v>
      </c>
      <c r="D963" s="17">
        <v>9433126947</v>
      </c>
      <c r="E963" s="6" t="s">
        <v>19</v>
      </c>
      <c r="F963" s="6" t="str">
        <f>IF(E963="BUY", "SELL", IF(E963="SELL", "BUY", ""))</f>
        <v>BUY</v>
      </c>
      <c r="G963" s="7">
        <v>17.928694</v>
      </c>
      <c r="H963" s="7">
        <v>1000</v>
      </c>
      <c r="I963" s="5">
        <v>42866</v>
      </c>
      <c r="J963" s="9">
        <v>21.228546000000001</v>
      </c>
      <c r="K963" s="9">
        <f t="shared" ref="K963:K1026" si="45">(H963/G963)*J963</f>
        <v>1184.0542317248542</v>
      </c>
      <c r="L963" s="10">
        <f t="shared" ref="L963:L1026" si="46">IF(F963="BUY",(K963-H963)/H963, IF(F963="SELL", (H963-K963)/H963, "Invalid"))</f>
        <v>0.18405423172485416</v>
      </c>
      <c r="M963" s="10">
        <f t="shared" ref="M963:M1026" si="47">IF(E963="BUY",(K963-H963)/H963,IF(E963="SELL",(H963-K963)/H963,""))</f>
        <v>-0.18405423172485416</v>
      </c>
      <c r="N963" s="6">
        <f>DATEDIF(A963, I963, "d")</f>
        <v>177</v>
      </c>
    </row>
    <row r="964" spans="1:14" ht="14.25">
      <c r="A964" s="5">
        <v>42689</v>
      </c>
      <c r="B964" s="6" t="s">
        <v>325</v>
      </c>
      <c r="C964" s="6" t="s">
        <v>326</v>
      </c>
      <c r="D964" s="17">
        <v>3170292000</v>
      </c>
      <c r="E964" s="6" t="s">
        <v>16</v>
      </c>
      <c r="F964" s="6" t="str">
        <f>IF(E964="BUY", "SELL", IF(E964="SELL", "BUY", ""))</f>
        <v>SELL</v>
      </c>
      <c r="G964" s="7">
        <v>41.850323000000003</v>
      </c>
      <c r="H964" s="7">
        <v>1000</v>
      </c>
      <c r="I964" s="5">
        <v>43230</v>
      </c>
      <c r="J964" s="9">
        <v>42.23</v>
      </c>
      <c r="K964" s="9">
        <f t="shared" si="45"/>
        <v>1009.0722597290346</v>
      </c>
      <c r="L964" s="10">
        <f t="shared" si="46"/>
        <v>-9.0722597290346131E-3</v>
      </c>
      <c r="M964" s="10">
        <f t="shared" si="47"/>
        <v>9.0722597290346131E-3</v>
      </c>
      <c r="N964" s="6">
        <f>DATEDIF(A964, I964, "d")</f>
        <v>541</v>
      </c>
    </row>
    <row r="965" spans="1:14" ht="14.25">
      <c r="A965" s="11">
        <v>42689</v>
      </c>
      <c r="B965" s="6" t="s">
        <v>831</v>
      </c>
      <c r="C965" s="6" t="s">
        <v>832</v>
      </c>
      <c r="D965" s="17">
        <v>16103818000</v>
      </c>
      <c r="E965" s="13" t="s">
        <v>19</v>
      </c>
      <c r="F965" s="12" t="str">
        <f>IF(E965="BUY", "SELL", IF(E965="SELL", "BUY", ""))</f>
        <v>BUY</v>
      </c>
      <c r="G965" s="7">
        <v>66.059997999999993</v>
      </c>
      <c r="H965" s="7">
        <v>1000</v>
      </c>
      <c r="I965" s="11">
        <v>42692</v>
      </c>
      <c r="J965" s="9">
        <v>68.290001000000004</v>
      </c>
      <c r="K965" s="9">
        <f t="shared" si="45"/>
        <v>1033.7572368682181</v>
      </c>
      <c r="L965" s="10">
        <f t="shared" si="46"/>
        <v>3.3757236868218118E-2</v>
      </c>
      <c r="M965" s="10">
        <f t="shared" si="47"/>
        <v>-3.3757236868218118E-2</v>
      </c>
      <c r="N965" s="6">
        <f>DATEDIF(A965, I965, "d")</f>
        <v>3</v>
      </c>
    </row>
    <row r="966" spans="1:14" ht="14.25">
      <c r="A966" s="5">
        <v>42690</v>
      </c>
      <c r="B966" s="6" t="s">
        <v>58</v>
      </c>
      <c r="C966" s="6" t="s">
        <v>59</v>
      </c>
      <c r="D966" s="17">
        <v>231528133463</v>
      </c>
      <c r="E966" s="6" t="s">
        <v>16</v>
      </c>
      <c r="F966" s="6" t="str">
        <f>IF(E966="BUY", "SELL", IF(E966="SELL", "BUY", ""))</f>
        <v>SELL</v>
      </c>
      <c r="G966" s="7">
        <v>17.117405000000002</v>
      </c>
      <c r="H966" s="7">
        <v>1000</v>
      </c>
      <c r="I966" s="5">
        <v>42933</v>
      </c>
      <c r="J966" s="9">
        <v>21.028006000000001</v>
      </c>
      <c r="K966" s="9">
        <f t="shared" si="45"/>
        <v>1228.4575845462557</v>
      </c>
      <c r="L966" s="10">
        <f t="shared" si="46"/>
        <v>-0.2284575845462557</v>
      </c>
      <c r="M966" s="10">
        <f t="shared" si="47"/>
        <v>0.2284575845462557</v>
      </c>
      <c r="N966" s="6">
        <f>DATEDIF(A966, I966, "d")</f>
        <v>243</v>
      </c>
    </row>
    <row r="967" spans="1:14" ht="14.25">
      <c r="A967" s="5">
        <v>42690</v>
      </c>
      <c r="B967" s="6" t="s">
        <v>1247</v>
      </c>
      <c r="C967" s="6" t="s">
        <v>1248</v>
      </c>
      <c r="D967" s="17">
        <v>22738535760</v>
      </c>
      <c r="E967" s="6" t="s">
        <v>16</v>
      </c>
      <c r="F967" s="6" t="str">
        <f>IF(E967="BUY", "SELL", IF(E967="SELL", "BUY", ""))</f>
        <v>SELL</v>
      </c>
      <c r="G967" s="7">
        <v>40.799999999999997</v>
      </c>
      <c r="H967" s="7">
        <v>1000</v>
      </c>
      <c r="I967" s="11">
        <v>43579</v>
      </c>
      <c r="J967" s="9">
        <v>69.45</v>
      </c>
      <c r="K967" s="9">
        <f t="shared" si="45"/>
        <v>1702.2058823529414</v>
      </c>
      <c r="L967" s="10">
        <f t="shared" si="46"/>
        <v>-0.70220588235294146</v>
      </c>
      <c r="M967" s="10">
        <f t="shared" si="47"/>
        <v>0.70220588235294146</v>
      </c>
      <c r="N967" s="6">
        <f>DATEDIF(A967, I967, "d")</f>
        <v>889</v>
      </c>
    </row>
    <row r="968" spans="1:14" ht="14.25">
      <c r="A968" s="5">
        <v>42690</v>
      </c>
      <c r="B968" s="6" t="s">
        <v>857</v>
      </c>
      <c r="C968" s="6" t="s">
        <v>858</v>
      </c>
      <c r="D968" s="17">
        <v>1197160000</v>
      </c>
      <c r="E968" s="6" t="s">
        <v>16</v>
      </c>
      <c r="F968" s="6" t="str">
        <f>IF(E968="BUY", "SELL", IF(E968="SELL", "BUY", ""))</f>
        <v>SELL</v>
      </c>
      <c r="G968" s="7">
        <v>7.86</v>
      </c>
      <c r="H968" s="7">
        <v>1000</v>
      </c>
      <c r="I968" s="11">
        <v>43271</v>
      </c>
      <c r="J968" s="9">
        <v>29.42</v>
      </c>
      <c r="K968" s="9">
        <f t="shared" si="45"/>
        <v>3743.0025445292622</v>
      </c>
      <c r="L968" s="10">
        <f t="shared" si="46"/>
        <v>-2.7430025445292623</v>
      </c>
      <c r="M968" s="10">
        <f t="shared" si="47"/>
        <v>2.7430025445292623</v>
      </c>
      <c r="N968" s="6">
        <f>DATEDIF(A968, I968, "d")</f>
        <v>581</v>
      </c>
    </row>
    <row r="969" spans="1:14" ht="14.25">
      <c r="A969" s="5">
        <v>42690</v>
      </c>
      <c r="B969" s="6" t="s">
        <v>1249</v>
      </c>
      <c r="C969" s="6" t="s">
        <v>1250</v>
      </c>
      <c r="D969" s="17">
        <v>898551120</v>
      </c>
      <c r="E969" s="6" t="s">
        <v>19</v>
      </c>
      <c r="F969" s="6" t="str">
        <f>IF(E969="BUY", "SELL", IF(E969="SELL", "BUY", ""))</f>
        <v>BUY</v>
      </c>
      <c r="G969" s="7">
        <v>13.601000000000001</v>
      </c>
      <c r="H969" s="7">
        <v>1000</v>
      </c>
      <c r="I969" s="11">
        <v>44727</v>
      </c>
      <c r="J969" s="9">
        <v>6.28</v>
      </c>
      <c r="K969" s="9">
        <f t="shared" si="45"/>
        <v>461.73075509153739</v>
      </c>
      <c r="L969" s="10">
        <f t="shared" si="46"/>
        <v>-0.53826924490846262</v>
      </c>
      <c r="M969" s="10">
        <f t="shared" si="47"/>
        <v>0.53826924490846262</v>
      </c>
      <c r="N969" s="6">
        <f>DATEDIF(A969, I969, "d")</f>
        <v>2037</v>
      </c>
    </row>
    <row r="970" spans="1:14" ht="14.25">
      <c r="A970" s="5">
        <v>42690</v>
      </c>
      <c r="B970" s="6" t="s">
        <v>1251</v>
      </c>
      <c r="C970" s="6" t="s">
        <v>1252</v>
      </c>
      <c r="D970" s="17">
        <v>1072560000</v>
      </c>
      <c r="E970" s="6" t="s">
        <v>19</v>
      </c>
      <c r="F970" s="6" t="str">
        <f>IF(E970="BUY", "SELL", IF(E970="SELL", "BUY", ""))</f>
        <v>BUY</v>
      </c>
      <c r="G970" s="7">
        <v>5.9863999999999997</v>
      </c>
      <c r="H970" s="7">
        <v>1000</v>
      </c>
      <c r="I970" s="11">
        <v>44727</v>
      </c>
      <c r="J970" s="9">
        <v>7.4262119999999996</v>
      </c>
      <c r="K970" s="9">
        <f t="shared" si="45"/>
        <v>1240.5138313510622</v>
      </c>
      <c r="L970" s="10">
        <f t="shared" si="46"/>
        <v>0.24051383135106222</v>
      </c>
      <c r="M970" s="10">
        <f t="shared" si="47"/>
        <v>-0.24051383135106222</v>
      </c>
      <c r="N970" s="6">
        <f>DATEDIF(A970, I970, "d")</f>
        <v>2037</v>
      </c>
    </row>
    <row r="971" spans="1:14" ht="14.25">
      <c r="A971" s="5">
        <v>42690</v>
      </c>
      <c r="B971" s="6" t="s">
        <v>1253</v>
      </c>
      <c r="C971" s="6" t="s">
        <v>1254</v>
      </c>
      <c r="D971" s="17">
        <v>1309546862</v>
      </c>
      <c r="E971" s="6" t="s">
        <v>19</v>
      </c>
      <c r="F971" s="6" t="str">
        <f>IF(E971="BUY", "SELL", IF(E971="SELL", "BUY", ""))</f>
        <v>BUY</v>
      </c>
      <c r="G971" s="7">
        <v>65.169998000000007</v>
      </c>
      <c r="H971" s="7">
        <v>1000</v>
      </c>
      <c r="I971" s="11">
        <v>44727</v>
      </c>
      <c r="J971" s="9">
        <v>85.75</v>
      </c>
      <c r="K971" s="9">
        <f t="shared" si="45"/>
        <v>1315.7895140644318</v>
      </c>
      <c r="L971" s="10">
        <f t="shared" si="46"/>
        <v>0.31578951406443184</v>
      </c>
      <c r="M971" s="10">
        <f t="shared" si="47"/>
        <v>-0.31578951406443184</v>
      </c>
      <c r="N971" s="6">
        <f>DATEDIF(A971, I971, "d")</f>
        <v>2037</v>
      </c>
    </row>
    <row r="972" spans="1:14" ht="14.25">
      <c r="A972" s="5">
        <v>42690</v>
      </c>
      <c r="B972" s="6" t="s">
        <v>1255</v>
      </c>
      <c r="C972" s="6" t="s">
        <v>1256</v>
      </c>
      <c r="D972" s="17">
        <v>355582710</v>
      </c>
      <c r="E972" s="6" t="s">
        <v>19</v>
      </c>
      <c r="F972" s="6" t="str">
        <f>IF(E972="BUY", "SELL", IF(E972="SELL", "BUY", ""))</f>
        <v>BUY</v>
      </c>
      <c r="G972" s="7">
        <v>9.69</v>
      </c>
      <c r="H972" s="7">
        <v>1000</v>
      </c>
      <c r="I972" s="11">
        <v>44727</v>
      </c>
      <c r="J972" s="9">
        <v>5.67</v>
      </c>
      <c r="K972" s="9">
        <f t="shared" si="45"/>
        <v>585.13931888544892</v>
      </c>
      <c r="L972" s="10">
        <f t="shared" si="46"/>
        <v>-0.4148606811145511</v>
      </c>
      <c r="M972" s="10">
        <f t="shared" si="47"/>
        <v>0.4148606811145511</v>
      </c>
      <c r="N972" s="6">
        <f>DATEDIF(A972, I972, "d")</f>
        <v>2037</v>
      </c>
    </row>
    <row r="973" spans="1:14" ht="14.25">
      <c r="A973" s="5">
        <v>42690</v>
      </c>
      <c r="B973" s="6" t="s">
        <v>80</v>
      </c>
      <c r="C973" s="6" t="s">
        <v>81</v>
      </c>
      <c r="D973" s="17">
        <v>935696004</v>
      </c>
      <c r="E973" s="6" t="s">
        <v>16</v>
      </c>
      <c r="F973" s="6" t="str">
        <f>IF(E973="BUY", "SELL", IF(E973="SELL", "BUY", ""))</f>
        <v>SELL</v>
      </c>
      <c r="G973" s="7">
        <v>37.39</v>
      </c>
      <c r="H973" s="7">
        <v>1000</v>
      </c>
      <c r="I973" s="11">
        <v>44637</v>
      </c>
      <c r="J973" s="9">
        <v>63.98</v>
      </c>
      <c r="K973" s="9">
        <f t="shared" si="45"/>
        <v>1711.1527146295798</v>
      </c>
      <c r="L973" s="10">
        <f t="shared" si="46"/>
        <v>-0.71115271462957985</v>
      </c>
      <c r="M973" s="10">
        <f t="shared" si="47"/>
        <v>0.71115271462957985</v>
      </c>
      <c r="N973" s="6">
        <f>DATEDIF(A973, I973, "d")</f>
        <v>1947</v>
      </c>
    </row>
    <row r="974" spans="1:14" ht="14.25">
      <c r="A974" s="5">
        <v>42690</v>
      </c>
      <c r="B974" s="6" t="s">
        <v>487</v>
      </c>
      <c r="C974" s="6" t="s">
        <v>488</v>
      </c>
      <c r="D974" s="17">
        <v>60561287600</v>
      </c>
      <c r="E974" s="6" t="s">
        <v>16</v>
      </c>
      <c r="F974" s="6" t="str">
        <f>IF(E974="BUY", "SELL", IF(E974="SELL", "BUY", ""))</f>
        <v>SELL</v>
      </c>
      <c r="G974" s="7">
        <v>63.39</v>
      </c>
      <c r="H974" s="7">
        <v>1000</v>
      </c>
      <c r="I974" s="5">
        <v>42740</v>
      </c>
      <c r="J974" s="9">
        <v>60.5</v>
      </c>
      <c r="K974" s="9">
        <f t="shared" si="45"/>
        <v>954.40921280959139</v>
      </c>
      <c r="L974" s="10">
        <f t="shared" si="46"/>
        <v>4.5590787190408606E-2</v>
      </c>
      <c r="M974" s="10">
        <f t="shared" si="47"/>
        <v>-4.5590787190408606E-2</v>
      </c>
      <c r="N974" s="6">
        <f>DATEDIF(A974, I974, "d")</f>
        <v>50</v>
      </c>
    </row>
    <row r="975" spans="1:14" ht="14.25">
      <c r="A975" s="11">
        <v>42690</v>
      </c>
      <c r="B975" s="6" t="s">
        <v>1257</v>
      </c>
      <c r="C975" s="6" t="s">
        <v>1258</v>
      </c>
      <c r="D975" s="17">
        <v>4406947128</v>
      </c>
      <c r="E975" s="12" t="s">
        <v>16</v>
      </c>
      <c r="F975" s="13" t="str">
        <f>IF(E975="BUY", "SELL", IF(E975="SELL", "BUY", ""))</f>
        <v>SELL</v>
      </c>
      <c r="G975" s="7">
        <v>15.140003</v>
      </c>
      <c r="H975" s="7">
        <v>1000</v>
      </c>
      <c r="I975" s="11">
        <v>43216</v>
      </c>
      <c r="J975" s="9">
        <v>15.208232000000001</v>
      </c>
      <c r="K975" s="9">
        <f t="shared" si="45"/>
        <v>1004.5065380766438</v>
      </c>
      <c r="L975" s="10">
        <f t="shared" si="46"/>
        <v>-4.5065380766437782E-3</v>
      </c>
      <c r="M975" s="10">
        <f t="shared" si="47"/>
        <v>4.5065380766437782E-3</v>
      </c>
      <c r="N975" s="6">
        <f>DATEDIF(A975, I975, "d")</f>
        <v>526</v>
      </c>
    </row>
    <row r="976" spans="1:14" ht="14.25">
      <c r="A976" s="5">
        <v>42691</v>
      </c>
      <c r="B976" s="6" t="s">
        <v>1259</v>
      </c>
      <c r="C976" s="6" t="s">
        <v>1260</v>
      </c>
      <c r="D976" s="17">
        <v>7080605280</v>
      </c>
      <c r="E976" s="6" t="s">
        <v>16</v>
      </c>
      <c r="F976" s="6" t="str">
        <f>IF(E976="BUY", "SELL", IF(E976="SELL", "BUY", ""))</f>
        <v>SELL</v>
      </c>
      <c r="G976" s="7">
        <v>24.15</v>
      </c>
      <c r="H976" s="7">
        <v>1000</v>
      </c>
      <c r="I976" s="11">
        <v>44727</v>
      </c>
      <c r="J976" s="9">
        <v>39.03</v>
      </c>
      <c r="K976" s="9">
        <f t="shared" si="45"/>
        <v>1616.1490683229815</v>
      </c>
      <c r="L976" s="10">
        <f t="shared" si="46"/>
        <v>-0.61614906832298155</v>
      </c>
      <c r="M976" s="10">
        <f t="shared" si="47"/>
        <v>0.61614906832298155</v>
      </c>
      <c r="N976" s="6">
        <f>DATEDIF(A976, I976, "d")</f>
        <v>2036</v>
      </c>
    </row>
    <row r="977" spans="1:14" ht="14.25">
      <c r="A977" s="5">
        <v>42692</v>
      </c>
      <c r="B977" s="6" t="s">
        <v>55</v>
      </c>
      <c r="C977" s="6" t="s">
        <v>56</v>
      </c>
      <c r="D977" s="17">
        <v>2744500935588</v>
      </c>
      <c r="E977" s="6" t="s">
        <v>16</v>
      </c>
      <c r="F977" s="6" t="str">
        <f>IF(E977="BUY", "SELL", IF(E977="SELL", "BUY", ""))</f>
        <v>SELL</v>
      </c>
      <c r="G977" s="7">
        <v>25.64</v>
      </c>
      <c r="H977" s="7">
        <v>1000</v>
      </c>
      <c r="I977" s="11">
        <v>43133</v>
      </c>
      <c r="J977" s="9">
        <v>37.99</v>
      </c>
      <c r="K977" s="9">
        <f t="shared" si="45"/>
        <v>1481.6692667706709</v>
      </c>
      <c r="L977" s="10">
        <f t="shared" si="46"/>
        <v>-0.4816692667706709</v>
      </c>
      <c r="M977" s="10">
        <f t="shared" si="47"/>
        <v>0.4816692667706709</v>
      </c>
      <c r="N977" s="6">
        <f>DATEDIF(A977, I977, "d")</f>
        <v>441</v>
      </c>
    </row>
    <row r="978" spans="1:14" ht="14.25">
      <c r="A978" s="5">
        <v>42692</v>
      </c>
      <c r="B978" s="6" t="s">
        <v>540</v>
      </c>
      <c r="C978" s="6" t="s">
        <v>541</v>
      </c>
      <c r="D978" s="17">
        <v>11175022989</v>
      </c>
      <c r="E978" s="6" t="s">
        <v>19</v>
      </c>
      <c r="F978" s="6" t="str">
        <f>IF(E978="BUY", "SELL", IF(E978="SELL", "BUY", ""))</f>
        <v>BUY</v>
      </c>
      <c r="G978" s="7">
        <v>77.940002000000007</v>
      </c>
      <c r="H978" s="7">
        <v>1000</v>
      </c>
      <c r="I978" s="11">
        <v>42696</v>
      </c>
      <c r="J978" s="9">
        <v>86.040001000000004</v>
      </c>
      <c r="K978" s="9">
        <f t="shared" si="45"/>
        <v>1103.9260815004855</v>
      </c>
      <c r="L978" s="10">
        <f t="shared" si="46"/>
        <v>0.10392608150048545</v>
      </c>
      <c r="M978" s="10">
        <f t="shared" si="47"/>
        <v>-0.10392608150048545</v>
      </c>
      <c r="N978" s="6">
        <f>DATEDIF(A978, I978, "d")</f>
        <v>4</v>
      </c>
    </row>
    <row r="979" spans="1:14" ht="14.25">
      <c r="A979" s="5">
        <v>42692</v>
      </c>
      <c r="B979" s="6" t="s">
        <v>413</v>
      </c>
      <c r="C979" s="6" t="s">
        <v>414</v>
      </c>
      <c r="D979" s="17">
        <v>12767280360</v>
      </c>
      <c r="E979" s="6" t="s">
        <v>19</v>
      </c>
      <c r="F979" s="6" t="str">
        <f>IF(E979="BUY", "SELL", IF(E979="SELL", "BUY", ""))</f>
        <v>BUY</v>
      </c>
      <c r="G979" s="7">
        <v>43.975571000000002</v>
      </c>
      <c r="H979" s="7">
        <v>1000</v>
      </c>
      <c r="I979" s="11">
        <v>43003</v>
      </c>
      <c r="J979" s="9">
        <v>38.492736999999998</v>
      </c>
      <c r="K979" s="9">
        <f t="shared" si="45"/>
        <v>875.32091396834835</v>
      </c>
      <c r="L979" s="10">
        <f t="shared" si="46"/>
        <v>-0.12467908603165165</v>
      </c>
      <c r="M979" s="10">
        <f t="shared" si="47"/>
        <v>0.12467908603165165</v>
      </c>
      <c r="N979" s="6">
        <f>DATEDIF(A979, I979, "d")</f>
        <v>311</v>
      </c>
    </row>
    <row r="980" spans="1:14" ht="14.25">
      <c r="A980" s="5">
        <v>42692</v>
      </c>
      <c r="B980" s="6" t="s">
        <v>481</v>
      </c>
      <c r="C980" s="6" t="s">
        <v>482</v>
      </c>
      <c r="D980" s="17">
        <v>12643291121</v>
      </c>
      <c r="E980" s="6" t="s">
        <v>19</v>
      </c>
      <c r="F980" s="6" t="str">
        <f>IF(E980="BUY", "SELL", IF(E980="SELL", "BUY", ""))</f>
        <v>BUY</v>
      </c>
      <c r="G980" s="7">
        <v>47.276997000000001</v>
      </c>
      <c r="H980" s="7">
        <v>1000</v>
      </c>
      <c r="I980" s="5">
        <v>43103</v>
      </c>
      <c r="J980" s="9">
        <v>25.228933000000001</v>
      </c>
      <c r="K980" s="9">
        <f t="shared" si="45"/>
        <v>533.64076825776397</v>
      </c>
      <c r="L980" s="10">
        <f t="shared" si="46"/>
        <v>-0.46635923174223604</v>
      </c>
      <c r="M980" s="10">
        <f t="shared" si="47"/>
        <v>0.46635923174223604</v>
      </c>
      <c r="N980" s="6">
        <f>DATEDIF(A980, I980, "d")</f>
        <v>411</v>
      </c>
    </row>
    <row r="981" spans="1:14" ht="14.25">
      <c r="A981" s="5">
        <v>42692</v>
      </c>
      <c r="B981" s="6" t="s">
        <v>1261</v>
      </c>
      <c r="C981" s="6" t="s">
        <v>1262</v>
      </c>
      <c r="D981" s="17">
        <v>2760674328</v>
      </c>
      <c r="E981" s="6" t="s">
        <v>16</v>
      </c>
      <c r="F981" s="6" t="str">
        <f>IF(E981="BUY", "SELL", IF(E981="SELL", "BUY", ""))</f>
        <v>SELL</v>
      </c>
      <c r="G981" s="7">
        <v>91.809997999999993</v>
      </c>
      <c r="H981" s="7">
        <v>1000</v>
      </c>
      <c r="I981" s="11">
        <v>42885</v>
      </c>
      <c r="J981" s="9">
        <v>82.209998999999996</v>
      </c>
      <c r="K981" s="9">
        <f t="shared" si="45"/>
        <v>895.43623560475407</v>
      </c>
      <c r="L981" s="10">
        <f t="shared" si="46"/>
        <v>0.10456376439524592</v>
      </c>
      <c r="M981" s="10">
        <f t="shared" si="47"/>
        <v>-0.10456376439524592</v>
      </c>
      <c r="N981" s="6">
        <f>DATEDIF(A981, I981, "d")</f>
        <v>193</v>
      </c>
    </row>
    <row r="982" spans="1:14" ht="14.25">
      <c r="A982" s="5">
        <v>42692</v>
      </c>
      <c r="B982" s="6" t="s">
        <v>1263</v>
      </c>
      <c r="C982" s="6" t="s">
        <v>1264</v>
      </c>
      <c r="D982" s="17">
        <v>22489842708</v>
      </c>
      <c r="E982" s="6" t="s">
        <v>19</v>
      </c>
      <c r="F982" s="6" t="str">
        <f>IF(E982="BUY", "SELL", IF(E982="SELL", "BUY", ""))</f>
        <v>BUY</v>
      </c>
      <c r="G982" s="7">
        <v>42.305636999999997</v>
      </c>
      <c r="H982" s="7">
        <v>1000</v>
      </c>
      <c r="I982" s="11">
        <v>44727</v>
      </c>
      <c r="J982" s="9">
        <v>77.977256999999994</v>
      </c>
      <c r="K982" s="9">
        <f t="shared" si="45"/>
        <v>1843.1883439079288</v>
      </c>
      <c r="L982" s="10">
        <f t="shared" si="46"/>
        <v>0.84318834390792885</v>
      </c>
      <c r="M982" s="10">
        <f t="shared" si="47"/>
        <v>-0.84318834390792885</v>
      </c>
      <c r="N982" s="6">
        <f>DATEDIF(A982, I982, "d")</f>
        <v>2035</v>
      </c>
    </row>
    <row r="983" spans="1:14" ht="14.25">
      <c r="A983" s="5">
        <v>42692</v>
      </c>
      <c r="B983" s="6" t="s">
        <v>1265</v>
      </c>
      <c r="C983" s="6" t="s">
        <v>1266</v>
      </c>
      <c r="D983" s="17">
        <v>3937054880</v>
      </c>
      <c r="E983" s="6" t="s">
        <v>16</v>
      </c>
      <c r="F983" s="6" t="str">
        <f>IF(E983="BUY", "SELL", IF(E983="SELL", "BUY", ""))</f>
        <v>SELL</v>
      </c>
      <c r="G983" s="7">
        <v>108.43</v>
      </c>
      <c r="H983" s="7">
        <v>1000</v>
      </c>
      <c r="I983" s="11">
        <v>43118</v>
      </c>
      <c r="J983" s="9">
        <v>127.010002</v>
      </c>
      <c r="K983" s="9">
        <f t="shared" si="45"/>
        <v>1171.3548095545514</v>
      </c>
      <c r="L983" s="10">
        <f t="shared" si="46"/>
        <v>-0.17135480955455137</v>
      </c>
      <c r="M983" s="10">
        <f t="shared" si="47"/>
        <v>0.17135480955455137</v>
      </c>
      <c r="N983" s="6">
        <f>DATEDIF(A983, I983, "d")</f>
        <v>426</v>
      </c>
    </row>
    <row r="984" spans="1:14" ht="14.25">
      <c r="A984" s="5">
        <v>42692</v>
      </c>
      <c r="B984" s="6" t="s">
        <v>377</v>
      </c>
      <c r="C984" s="6" t="s">
        <v>378</v>
      </c>
      <c r="D984" s="17">
        <v>3110924830</v>
      </c>
      <c r="E984" s="6" t="s">
        <v>16</v>
      </c>
      <c r="F984" s="6" t="str">
        <f>IF(E984="BUY", "SELL", IF(E984="SELL", "BUY", ""))</f>
        <v>SELL</v>
      </c>
      <c r="G984" s="7">
        <v>40.289622999999999</v>
      </c>
      <c r="H984" s="7">
        <v>1000</v>
      </c>
      <c r="I984" s="5">
        <v>42740</v>
      </c>
      <c r="J984" s="9">
        <v>31.299859999999999</v>
      </c>
      <c r="K984" s="9">
        <f t="shared" si="45"/>
        <v>776.87150361272927</v>
      </c>
      <c r="L984" s="10">
        <f t="shared" si="46"/>
        <v>0.22312849638727072</v>
      </c>
      <c r="M984" s="10">
        <f t="shared" si="47"/>
        <v>-0.22312849638727072</v>
      </c>
      <c r="N984" s="6">
        <f>DATEDIF(A984, I984, "d")</f>
        <v>48</v>
      </c>
    </row>
    <row r="985" spans="1:14" ht="14.25">
      <c r="A985" s="5">
        <v>42692</v>
      </c>
      <c r="B985" s="6" t="s">
        <v>483</v>
      </c>
      <c r="C985" s="6" t="s">
        <v>484</v>
      </c>
      <c r="D985" s="17">
        <v>128534930595</v>
      </c>
      <c r="E985" s="6" t="s">
        <v>19</v>
      </c>
      <c r="F985" s="6" t="str">
        <f>IF(E985="BUY", "SELL", IF(E985="SELL", "BUY", ""))</f>
        <v>BUY</v>
      </c>
      <c r="G985" s="7">
        <v>61.302253999999998</v>
      </c>
      <c r="H985" s="7">
        <v>1000</v>
      </c>
      <c r="I985" s="5">
        <v>42795</v>
      </c>
      <c r="J985" s="9">
        <v>72.392737999999994</v>
      </c>
      <c r="K985" s="9">
        <f t="shared" si="45"/>
        <v>1180.914783329174</v>
      </c>
      <c r="L985" s="10">
        <f t="shared" si="46"/>
        <v>0.18091478332917404</v>
      </c>
      <c r="M985" s="10">
        <f t="shared" si="47"/>
        <v>-0.18091478332917404</v>
      </c>
      <c r="N985" s="6">
        <f>DATEDIF(A985, I985, "d")</f>
        <v>103</v>
      </c>
    </row>
    <row r="986" spans="1:14" ht="14.25">
      <c r="A986" s="5">
        <v>42692</v>
      </c>
      <c r="B986" s="6" t="s">
        <v>161</v>
      </c>
      <c r="C986" s="6" t="s">
        <v>162</v>
      </c>
      <c r="D986" s="17">
        <v>19131597722</v>
      </c>
      <c r="E986" s="6" t="s">
        <v>16</v>
      </c>
      <c r="F986" s="6" t="str">
        <f>IF(E986="BUY", "SELL", IF(E986="SELL", "BUY", ""))</f>
        <v>SELL</v>
      </c>
      <c r="G986" s="7">
        <v>44.574641999999997</v>
      </c>
      <c r="H986" s="7">
        <v>1000</v>
      </c>
      <c r="I986" s="5">
        <v>42947</v>
      </c>
      <c r="J986" s="9">
        <v>52.891537</v>
      </c>
      <c r="K986" s="9">
        <f t="shared" si="45"/>
        <v>1186.5835512487124</v>
      </c>
      <c r="L986" s="10">
        <f t="shared" si="46"/>
        <v>-0.1865835512487124</v>
      </c>
      <c r="M986" s="10">
        <f t="shared" si="47"/>
        <v>0.1865835512487124</v>
      </c>
      <c r="N986" s="6">
        <f>DATEDIF(A986, I986, "d")</f>
        <v>255</v>
      </c>
    </row>
    <row r="987" spans="1:14" ht="14.25">
      <c r="A987" s="5">
        <v>42692</v>
      </c>
      <c r="B987" s="6" t="s">
        <v>76</v>
      </c>
      <c r="C987" s="6" t="s">
        <v>77</v>
      </c>
      <c r="D987" s="17">
        <v>179830167494</v>
      </c>
      <c r="E987" s="6" t="s">
        <v>16</v>
      </c>
      <c r="F987" s="6" t="str">
        <f>IF(E987="BUY", "SELL", IF(E987="SELL", "BUY", ""))</f>
        <v>SELL</v>
      </c>
      <c r="G987" s="7">
        <v>115.209999</v>
      </c>
      <c r="H987" s="7">
        <v>1000</v>
      </c>
      <c r="I987" s="5">
        <v>42748</v>
      </c>
      <c r="J987" s="9">
        <v>133.699997</v>
      </c>
      <c r="K987" s="9">
        <f t="shared" si="45"/>
        <v>1160.4895248718822</v>
      </c>
      <c r="L987" s="10">
        <f t="shared" si="46"/>
        <v>-0.16048952487188217</v>
      </c>
      <c r="M987" s="10">
        <f t="shared" si="47"/>
        <v>0.16048952487188217</v>
      </c>
      <c r="N987" s="6">
        <f>DATEDIF(A987, I987, "d")</f>
        <v>56</v>
      </c>
    </row>
    <row r="988" spans="1:14" ht="14.25">
      <c r="A988" s="5">
        <v>42692</v>
      </c>
      <c r="B988" s="6" t="s">
        <v>1267</v>
      </c>
      <c r="C988" s="6" t="s">
        <v>1268</v>
      </c>
      <c r="D988" s="17">
        <v>344609216</v>
      </c>
      <c r="E988" s="6" t="s">
        <v>16</v>
      </c>
      <c r="F988" s="6" t="str">
        <f>IF(E988="BUY", "SELL", IF(E988="SELL", "BUY", ""))</f>
        <v>SELL</v>
      </c>
      <c r="G988" s="7">
        <v>93.665961999999993</v>
      </c>
      <c r="H988" s="7">
        <v>1000</v>
      </c>
      <c r="I988" s="11">
        <v>43951</v>
      </c>
      <c r="J988" s="9">
        <v>29.559999000000001</v>
      </c>
      <c r="K988" s="9">
        <f t="shared" si="45"/>
        <v>315.58955215769851</v>
      </c>
      <c r="L988" s="10">
        <f t="shared" si="46"/>
        <v>0.68441044784230143</v>
      </c>
      <c r="M988" s="10">
        <f t="shared" si="47"/>
        <v>-0.68441044784230143</v>
      </c>
      <c r="N988" s="6">
        <f>DATEDIF(A988, I988, "d")</f>
        <v>1259</v>
      </c>
    </row>
    <row r="989" spans="1:14" ht="14.25">
      <c r="A989" s="11">
        <v>42692</v>
      </c>
      <c r="B989" s="6" t="s">
        <v>881</v>
      </c>
      <c r="C989" s="6" t="s">
        <v>882</v>
      </c>
      <c r="D989" s="17">
        <v>19427029476</v>
      </c>
      <c r="E989" s="13" t="s">
        <v>19</v>
      </c>
      <c r="F989" s="12" t="str">
        <f>IF(E989="BUY", "SELL", IF(E989="SELL", "BUY", ""))</f>
        <v>BUY</v>
      </c>
      <c r="G989" s="7">
        <v>58.081508999999997</v>
      </c>
      <c r="H989" s="7">
        <v>1000</v>
      </c>
      <c r="I989" s="11">
        <v>42892</v>
      </c>
      <c r="J989" s="9">
        <v>51.775089000000001</v>
      </c>
      <c r="K989" s="9">
        <f t="shared" si="45"/>
        <v>891.421209459279</v>
      </c>
      <c r="L989" s="10">
        <f t="shared" si="46"/>
        <v>-0.108578790540721</v>
      </c>
      <c r="M989" s="10">
        <f t="shared" si="47"/>
        <v>0.108578790540721</v>
      </c>
      <c r="N989" s="6">
        <f>DATEDIF(A989, I989, "d")</f>
        <v>200</v>
      </c>
    </row>
    <row r="990" spans="1:14" ht="14.25">
      <c r="A990" s="11">
        <v>42692</v>
      </c>
      <c r="B990" s="6" t="s">
        <v>831</v>
      </c>
      <c r="C990" s="6" t="s">
        <v>832</v>
      </c>
      <c r="D990" s="17">
        <v>16103818000</v>
      </c>
      <c r="E990" s="12" t="s">
        <v>16</v>
      </c>
      <c r="F990" s="13" t="str">
        <f>IF(E990="BUY", "SELL", IF(E990="SELL", "BUY", ""))</f>
        <v>SELL</v>
      </c>
      <c r="G990" s="7">
        <v>68.290001000000004</v>
      </c>
      <c r="H990" s="7">
        <v>1000</v>
      </c>
      <c r="I990" s="11">
        <v>43031</v>
      </c>
      <c r="J990" s="9">
        <v>59.099997999999999</v>
      </c>
      <c r="K990" s="9">
        <f t="shared" si="45"/>
        <v>865.42681409537533</v>
      </c>
      <c r="L990" s="10">
        <f t="shared" si="46"/>
        <v>0.13457318590462466</v>
      </c>
      <c r="M990" s="10">
        <f t="shared" si="47"/>
        <v>-0.13457318590462466</v>
      </c>
      <c r="N990" s="6">
        <f>DATEDIF(A990, I990, "d")</f>
        <v>339</v>
      </c>
    </row>
    <row r="991" spans="1:14" ht="14.25">
      <c r="A991" s="11">
        <v>42692</v>
      </c>
      <c r="B991" s="6" t="s">
        <v>993</v>
      </c>
      <c r="C991" s="6" t="s">
        <v>994</v>
      </c>
      <c r="D991" s="17">
        <v>3313019372</v>
      </c>
      <c r="E991" s="13" t="s">
        <v>19</v>
      </c>
      <c r="F991" s="12" t="str">
        <f>IF(E991="BUY", "SELL", IF(E991="SELL", "BUY", ""))</f>
        <v>BUY</v>
      </c>
      <c r="G991" s="7">
        <v>37.509998000000003</v>
      </c>
      <c r="H991" s="7">
        <v>1000</v>
      </c>
      <c r="I991" s="11">
        <v>42963</v>
      </c>
      <c r="J991" s="9">
        <v>19.760000000000002</v>
      </c>
      <c r="K991" s="9">
        <f t="shared" si="45"/>
        <v>526.79288332673332</v>
      </c>
      <c r="L991" s="10">
        <f t="shared" si="46"/>
        <v>-0.4732071166732667</v>
      </c>
      <c r="M991" s="10">
        <f t="shared" si="47"/>
        <v>0.4732071166732667</v>
      </c>
      <c r="N991" s="6">
        <f>DATEDIF(A991, I991, "d")</f>
        <v>271</v>
      </c>
    </row>
    <row r="992" spans="1:14" ht="14.25">
      <c r="A992" s="11">
        <v>42692</v>
      </c>
      <c r="B992" s="6" t="s">
        <v>49</v>
      </c>
      <c r="C992" s="6" t="s">
        <v>50</v>
      </c>
      <c r="D992" s="17">
        <v>425280211092</v>
      </c>
      <c r="E992" s="13" t="s">
        <v>19</v>
      </c>
      <c r="F992" s="12" t="str">
        <f>IF(E992="BUY", "SELL", IF(E992="SELL", "BUY", ""))</f>
        <v>BUY</v>
      </c>
      <c r="G992" s="7">
        <v>59.85</v>
      </c>
      <c r="H992" s="7">
        <v>1000</v>
      </c>
      <c r="I992" s="11">
        <v>42692</v>
      </c>
      <c r="J992" s="9">
        <v>59.85</v>
      </c>
      <c r="K992" s="9">
        <f t="shared" si="45"/>
        <v>1000.0000000000001</v>
      </c>
      <c r="L992" s="10">
        <f t="shared" si="46"/>
        <v>1.1368683772161603E-16</v>
      </c>
      <c r="M992" s="10">
        <f t="shared" si="47"/>
        <v>-1.1368683772161603E-16</v>
      </c>
      <c r="N992" s="6">
        <f>DATEDIF(A992, I992, "d")</f>
        <v>0</v>
      </c>
    </row>
    <row r="993" spans="1:14" ht="14.25">
      <c r="A993" s="5">
        <v>42695</v>
      </c>
      <c r="B993" s="6" t="s">
        <v>145</v>
      </c>
      <c r="C993" s="6" t="s">
        <v>146</v>
      </c>
      <c r="D993" s="17">
        <v>1366890505052</v>
      </c>
      <c r="E993" s="6" t="s">
        <v>16</v>
      </c>
      <c r="F993" s="6" t="str">
        <f>IF(E993="BUY", "SELL", IF(E993="SELL", "BUY", ""))</f>
        <v>SELL</v>
      </c>
      <c r="G993" s="7">
        <v>39</v>
      </c>
      <c r="H993" s="7">
        <v>1000</v>
      </c>
      <c r="I993" s="11">
        <v>42769</v>
      </c>
      <c r="J993" s="9">
        <v>40.51</v>
      </c>
      <c r="K993" s="9">
        <f t="shared" si="45"/>
        <v>1038.7179487179487</v>
      </c>
      <c r="L993" s="10">
        <f t="shared" si="46"/>
        <v>-3.871794871794873E-2</v>
      </c>
      <c r="M993" s="10">
        <f t="shared" si="47"/>
        <v>3.871794871794873E-2</v>
      </c>
      <c r="N993" s="6">
        <f>DATEDIF(A993, I993, "d")</f>
        <v>74</v>
      </c>
    </row>
    <row r="994" spans="1:14" ht="14.25">
      <c r="A994" s="5">
        <v>42695</v>
      </c>
      <c r="B994" s="6" t="s">
        <v>1269</v>
      </c>
      <c r="C994" s="6" t="s">
        <v>1270</v>
      </c>
      <c r="D994" s="17">
        <v>3461384660</v>
      </c>
      <c r="E994" s="6" t="s">
        <v>16</v>
      </c>
      <c r="F994" s="6" t="str">
        <f>IF(E994="BUY", "SELL", IF(E994="SELL", "BUY", ""))</f>
        <v>SELL</v>
      </c>
      <c r="G994" s="7">
        <v>32.590000000000003</v>
      </c>
      <c r="H994" s="7">
        <v>1000</v>
      </c>
      <c r="I994" s="11">
        <v>44727</v>
      </c>
      <c r="J994" s="9">
        <v>44.09</v>
      </c>
      <c r="K994" s="9">
        <f t="shared" si="45"/>
        <v>1352.868978214176</v>
      </c>
      <c r="L994" s="10">
        <f t="shared" si="46"/>
        <v>-0.35286897821417595</v>
      </c>
      <c r="M994" s="10">
        <f t="shared" si="47"/>
        <v>0.35286897821417595</v>
      </c>
      <c r="N994" s="6">
        <f>DATEDIF(A994, I994, "d")</f>
        <v>2032</v>
      </c>
    </row>
    <row r="995" spans="1:14" ht="14.25">
      <c r="A995" s="5">
        <v>42695</v>
      </c>
      <c r="B995" s="6" t="s">
        <v>125</v>
      </c>
      <c r="C995" s="6" t="s">
        <v>126</v>
      </c>
      <c r="D995" s="17">
        <v>1620437216470</v>
      </c>
      <c r="E995" s="6" t="s">
        <v>16</v>
      </c>
      <c r="F995" s="6" t="str">
        <f>IF(E995="BUY", "SELL", IF(E995="SELL", "BUY", ""))</f>
        <v>SELL</v>
      </c>
      <c r="G995" s="7">
        <v>39.240001999999997</v>
      </c>
      <c r="H995" s="7">
        <v>1000</v>
      </c>
      <c r="I995" s="11">
        <v>44727</v>
      </c>
      <c r="J995" s="9">
        <v>109.764503</v>
      </c>
      <c r="K995" s="9">
        <f t="shared" si="45"/>
        <v>2797.2603824026314</v>
      </c>
      <c r="L995" s="10">
        <f t="shared" si="46"/>
        <v>-1.7972603824026314</v>
      </c>
      <c r="M995" s="10">
        <f t="shared" si="47"/>
        <v>1.7972603824026314</v>
      </c>
      <c r="N995" s="6">
        <f>DATEDIF(A995, I995, "d")</f>
        <v>2032</v>
      </c>
    </row>
    <row r="996" spans="1:14" ht="14.25">
      <c r="A996" s="5">
        <v>42695</v>
      </c>
      <c r="B996" s="6" t="s">
        <v>163</v>
      </c>
      <c r="C996" s="6" t="s">
        <v>164</v>
      </c>
      <c r="D996" s="17">
        <v>725893281281</v>
      </c>
      <c r="E996" s="6" t="s">
        <v>16</v>
      </c>
      <c r="F996" s="6" t="str">
        <f>IF(E996="BUY", "SELL", IF(E996="SELL", "BUY", ""))</f>
        <v>SELL</v>
      </c>
      <c r="G996" s="7">
        <v>121.769997</v>
      </c>
      <c r="H996" s="7">
        <v>1000</v>
      </c>
      <c r="I996" s="5">
        <v>42788</v>
      </c>
      <c r="J996" s="9">
        <v>136.11999499999999</v>
      </c>
      <c r="K996" s="9">
        <f t="shared" si="45"/>
        <v>1117.8451043240148</v>
      </c>
      <c r="L996" s="10">
        <f t="shared" si="46"/>
        <v>-0.11784510432401475</v>
      </c>
      <c r="M996" s="10">
        <f t="shared" si="47"/>
        <v>0.11784510432401475</v>
      </c>
      <c r="N996" s="6">
        <f>DATEDIF(A996, I996, "d")</f>
        <v>93</v>
      </c>
    </row>
    <row r="997" spans="1:14" ht="14.25">
      <c r="A997" s="11">
        <v>42695</v>
      </c>
      <c r="B997" s="6" t="s">
        <v>691</v>
      </c>
      <c r="C997" s="6" t="s">
        <v>692</v>
      </c>
      <c r="D997" s="17">
        <v>31025950992</v>
      </c>
      <c r="E997" s="13" t="s">
        <v>19</v>
      </c>
      <c r="F997" s="12" t="str">
        <f>IF(E997="BUY", "SELL", IF(E997="SELL", "BUY", ""))</f>
        <v>BUY</v>
      </c>
      <c r="G997" s="7">
        <v>92.86</v>
      </c>
      <c r="H997" s="7">
        <v>1000</v>
      </c>
      <c r="I997" s="11">
        <v>42759</v>
      </c>
      <c r="J997" s="9">
        <v>112.41</v>
      </c>
      <c r="K997" s="9">
        <f t="shared" si="45"/>
        <v>1210.5319836312729</v>
      </c>
      <c r="L997" s="10">
        <f t="shared" si="46"/>
        <v>0.21053198363127285</v>
      </c>
      <c r="M997" s="10">
        <f t="shared" si="47"/>
        <v>-0.21053198363127285</v>
      </c>
      <c r="N997" s="6">
        <f>DATEDIF(A997, I997, "d")</f>
        <v>64</v>
      </c>
    </row>
    <row r="998" spans="1:14" ht="14.25">
      <c r="A998" s="5">
        <v>42696</v>
      </c>
      <c r="B998" s="6" t="s">
        <v>540</v>
      </c>
      <c r="C998" s="6" t="s">
        <v>541</v>
      </c>
      <c r="D998" s="17">
        <v>11175022989</v>
      </c>
      <c r="E998" s="6" t="s">
        <v>16</v>
      </c>
      <c r="F998" s="6" t="str">
        <f>IF(E998="BUY", "SELL", IF(E998="SELL", "BUY", ""))</f>
        <v>SELL</v>
      </c>
      <c r="G998" s="7">
        <v>86.040001000000004</v>
      </c>
      <c r="H998" s="7">
        <v>1000</v>
      </c>
      <c r="I998" s="11">
        <v>43056</v>
      </c>
      <c r="J998" s="9">
        <v>104.730003</v>
      </c>
      <c r="K998" s="9">
        <f t="shared" si="45"/>
        <v>1217.2245674427641</v>
      </c>
      <c r="L998" s="10">
        <f t="shared" si="46"/>
        <v>-0.21722456744276405</v>
      </c>
      <c r="M998" s="10">
        <f t="shared" si="47"/>
        <v>0.21722456744276405</v>
      </c>
      <c r="N998" s="6">
        <f>DATEDIF(A998, I998, "d")</f>
        <v>360</v>
      </c>
    </row>
    <row r="999" spans="1:14" ht="14.25">
      <c r="A999" s="5">
        <v>42696</v>
      </c>
      <c r="B999" s="6" t="s">
        <v>721</v>
      </c>
      <c r="C999" s="6" t="s">
        <v>722</v>
      </c>
      <c r="D999" s="17">
        <v>1884947716</v>
      </c>
      <c r="E999" s="6" t="s">
        <v>16</v>
      </c>
      <c r="F999" s="6" t="str">
        <f>IF(E999="BUY", "SELL", IF(E999="SELL", "BUY", ""))</f>
        <v>SELL</v>
      </c>
      <c r="G999" s="7">
        <v>121.958832</v>
      </c>
      <c r="H999" s="7">
        <v>1000</v>
      </c>
      <c r="I999" s="11">
        <v>43060</v>
      </c>
      <c r="J999" s="9">
        <v>118.75015999999999</v>
      </c>
      <c r="K999" s="9">
        <f t="shared" si="45"/>
        <v>973.69053190014142</v>
      </c>
      <c r="L999" s="10">
        <f t="shared" si="46"/>
        <v>2.6309468099858579E-2</v>
      </c>
      <c r="M999" s="10">
        <f t="shared" si="47"/>
        <v>-2.6309468099858579E-2</v>
      </c>
      <c r="N999" s="6">
        <f>DATEDIF(A999, I999, "d")</f>
        <v>364</v>
      </c>
    </row>
    <row r="1000" spans="1:14" ht="14.25">
      <c r="A1000" s="5">
        <v>42696</v>
      </c>
      <c r="B1000" s="6" t="s">
        <v>1155</v>
      </c>
      <c r="C1000" s="6" t="s">
        <v>1156</v>
      </c>
      <c r="D1000" s="17">
        <v>30822964</v>
      </c>
      <c r="E1000" s="6" t="s">
        <v>16</v>
      </c>
      <c r="F1000" s="6" t="str">
        <f>IF(E1000="BUY", "SELL", IF(E1000="SELL", "BUY", ""))</f>
        <v>SELL</v>
      </c>
      <c r="G1000" s="7">
        <v>238.5</v>
      </c>
      <c r="H1000" s="7">
        <v>1000</v>
      </c>
      <c r="I1000" s="11">
        <v>44727</v>
      </c>
      <c r="J1000" s="9">
        <v>7.89</v>
      </c>
      <c r="K1000" s="9">
        <f t="shared" si="45"/>
        <v>33.081761006289312</v>
      </c>
      <c r="L1000" s="10">
        <f t="shared" si="46"/>
        <v>0.96691823899371065</v>
      </c>
      <c r="M1000" s="10">
        <f t="shared" si="47"/>
        <v>-0.96691823899371065</v>
      </c>
      <c r="N1000" s="6">
        <f>DATEDIF(A1000, I1000, "d")</f>
        <v>2031</v>
      </c>
    </row>
    <row r="1001" spans="1:14" ht="14.25">
      <c r="A1001" s="5">
        <v>42696</v>
      </c>
      <c r="B1001" s="6" t="s">
        <v>544</v>
      </c>
      <c r="C1001" s="6" t="s">
        <v>545</v>
      </c>
      <c r="D1001" s="17">
        <v>31473180708</v>
      </c>
      <c r="E1001" s="6" t="s">
        <v>16</v>
      </c>
      <c r="F1001" s="6" t="str">
        <f>IF(E1001="BUY", "SELL", IF(E1001="SELL", "BUY", ""))</f>
        <v>SELL</v>
      </c>
      <c r="G1001" s="7">
        <v>88.68</v>
      </c>
      <c r="H1001" s="7">
        <v>1000</v>
      </c>
      <c r="I1001" s="11">
        <v>43180</v>
      </c>
      <c r="J1001" s="9">
        <v>94.720000999999996</v>
      </c>
      <c r="K1001" s="9">
        <f t="shared" si="45"/>
        <v>1068.1100699142985</v>
      </c>
      <c r="L1001" s="10">
        <f t="shared" si="46"/>
        <v>-6.8110069914298493E-2</v>
      </c>
      <c r="M1001" s="10">
        <f t="shared" si="47"/>
        <v>6.8110069914298493E-2</v>
      </c>
      <c r="N1001" s="6">
        <f>DATEDIF(A1001, I1001, "d")</f>
        <v>484</v>
      </c>
    </row>
    <row r="1002" spans="1:14" ht="14.25">
      <c r="A1002" s="5">
        <v>42696</v>
      </c>
      <c r="B1002" s="6" t="s">
        <v>493</v>
      </c>
      <c r="C1002" s="6" t="s">
        <v>494</v>
      </c>
      <c r="D1002" s="17">
        <v>32078581400</v>
      </c>
      <c r="E1002" s="6" t="s">
        <v>16</v>
      </c>
      <c r="F1002" s="6" t="str">
        <f>IF(E1002="BUY", "SELL", IF(E1002="SELL", "BUY", ""))</f>
        <v>SELL</v>
      </c>
      <c r="G1002" s="7">
        <v>34.283051</v>
      </c>
      <c r="H1002" s="7">
        <v>1000</v>
      </c>
      <c r="I1002" s="11">
        <v>43452</v>
      </c>
      <c r="J1002" s="9">
        <v>19.127047000000001</v>
      </c>
      <c r="K1002" s="9">
        <f t="shared" si="45"/>
        <v>557.91554258108476</v>
      </c>
      <c r="L1002" s="10">
        <f t="shared" si="46"/>
        <v>0.44208445741891522</v>
      </c>
      <c r="M1002" s="10">
        <f t="shared" si="47"/>
        <v>-0.44208445741891522</v>
      </c>
      <c r="N1002" s="6">
        <f>DATEDIF(A1002, I1002, "d")</f>
        <v>756</v>
      </c>
    </row>
    <row r="1003" spans="1:14" ht="14.25">
      <c r="A1003" s="5">
        <v>42696</v>
      </c>
      <c r="B1003" s="6" t="s">
        <v>513</v>
      </c>
      <c r="C1003" s="6" t="s">
        <v>514</v>
      </c>
      <c r="D1003" s="17">
        <v>94648919214</v>
      </c>
      <c r="E1003" s="6" t="s">
        <v>19</v>
      </c>
      <c r="F1003" s="6" t="str">
        <f>IF(E1003="BUY", "SELL", IF(E1003="SELL", "BUY", ""))</f>
        <v>BUY</v>
      </c>
      <c r="G1003" s="7">
        <v>58.021586999999997</v>
      </c>
      <c r="H1003" s="7">
        <v>1000</v>
      </c>
      <c r="I1003" s="5">
        <v>42716</v>
      </c>
      <c r="J1003" s="9">
        <v>57.250163999999998</v>
      </c>
      <c r="K1003" s="9">
        <f t="shared" si="45"/>
        <v>986.7045518765284</v>
      </c>
      <c r="L1003" s="10">
        <f t="shared" si="46"/>
        <v>-1.3295448123471601E-2</v>
      </c>
      <c r="M1003" s="10">
        <f t="shared" si="47"/>
        <v>1.3295448123471601E-2</v>
      </c>
      <c r="N1003" s="6">
        <f>DATEDIF(A1003, I1003, "d")</f>
        <v>20</v>
      </c>
    </row>
    <row r="1004" spans="1:14" ht="14.25">
      <c r="A1004" s="5">
        <v>42696</v>
      </c>
      <c r="B1004" s="6" t="s">
        <v>787</v>
      </c>
      <c r="C1004" s="6" t="s">
        <v>788</v>
      </c>
      <c r="D1004" s="17">
        <v>3423823520</v>
      </c>
      <c r="E1004" s="6" t="s">
        <v>16</v>
      </c>
      <c r="F1004" s="6" t="str">
        <f>IF(E1004="BUY", "SELL", IF(E1004="SELL", "BUY", ""))</f>
        <v>SELL</v>
      </c>
      <c r="G1004" s="7">
        <v>78.619049000000004</v>
      </c>
      <c r="H1004" s="7">
        <v>1000</v>
      </c>
      <c r="I1004" s="5">
        <v>42797</v>
      </c>
      <c r="J1004" s="9">
        <v>56.098976</v>
      </c>
      <c r="K1004" s="9">
        <f t="shared" si="45"/>
        <v>713.5544974602783</v>
      </c>
      <c r="L1004" s="10">
        <f t="shared" si="46"/>
        <v>0.28644550253972167</v>
      </c>
      <c r="M1004" s="10">
        <f t="shared" si="47"/>
        <v>-0.28644550253972167</v>
      </c>
      <c r="N1004" s="6">
        <f>DATEDIF(A1004, I1004, "d")</f>
        <v>101</v>
      </c>
    </row>
    <row r="1005" spans="1:14" ht="14.25">
      <c r="A1005" s="11">
        <v>42696</v>
      </c>
      <c r="B1005" s="6" t="s">
        <v>1271</v>
      </c>
      <c r="C1005" s="6" t="s">
        <v>1272</v>
      </c>
      <c r="D1005" s="17">
        <v>3502961410</v>
      </c>
      <c r="E1005" s="12" t="s">
        <v>16</v>
      </c>
      <c r="F1005" s="13" t="str">
        <f>IF(E1005="BUY", "SELL", IF(E1005="SELL", "BUY", ""))</f>
        <v>SELL</v>
      </c>
      <c r="G1005" s="7">
        <v>53.843539999999997</v>
      </c>
      <c r="H1005" s="7">
        <v>1000</v>
      </c>
      <c r="I1005" s="11">
        <v>42745</v>
      </c>
      <c r="J1005" s="9">
        <v>41.254204000000001</v>
      </c>
      <c r="K1005" s="9">
        <f t="shared" si="45"/>
        <v>766.18669574845944</v>
      </c>
      <c r="L1005" s="10">
        <f t="shared" si="46"/>
        <v>0.23381330425154057</v>
      </c>
      <c r="M1005" s="10">
        <f t="shared" si="47"/>
        <v>-0.23381330425154057</v>
      </c>
      <c r="N1005" s="6">
        <f>DATEDIF(A1005, I1005, "d")</f>
        <v>49</v>
      </c>
    </row>
    <row r="1006" spans="1:14" ht="14.25">
      <c r="A1006" s="5">
        <v>42702</v>
      </c>
      <c r="B1006" s="6" t="s">
        <v>579</v>
      </c>
      <c r="C1006" s="6" t="s">
        <v>580</v>
      </c>
      <c r="D1006" s="17">
        <v>43368843374</v>
      </c>
      <c r="E1006" s="6" t="s">
        <v>16</v>
      </c>
      <c r="F1006" s="6" t="str">
        <f>IF(E1006="BUY", "SELL", IF(E1006="SELL", "BUY", ""))</f>
        <v>SELL</v>
      </c>
      <c r="G1006" s="7">
        <v>93.643523999999999</v>
      </c>
      <c r="H1006" s="7">
        <v>1000</v>
      </c>
      <c r="I1006" s="5">
        <v>42718</v>
      </c>
      <c r="J1006" s="9">
        <v>92.340232999999998</v>
      </c>
      <c r="K1006" s="9">
        <f t="shared" si="45"/>
        <v>986.08242252822515</v>
      </c>
      <c r="L1006" s="10">
        <f t="shared" si="46"/>
        <v>1.3917577471774849E-2</v>
      </c>
      <c r="M1006" s="10">
        <f t="shared" si="47"/>
        <v>-1.3917577471774849E-2</v>
      </c>
      <c r="N1006" s="6">
        <f>DATEDIF(A1006, I1006, "d")</f>
        <v>16</v>
      </c>
    </row>
    <row r="1007" spans="1:14" ht="14.25">
      <c r="A1007" s="5">
        <v>42702</v>
      </c>
      <c r="B1007" s="6" t="s">
        <v>1273</v>
      </c>
      <c r="C1007" s="6" t="s">
        <v>1274</v>
      </c>
      <c r="D1007" s="17">
        <v>3258101860</v>
      </c>
      <c r="E1007" s="6" t="s">
        <v>19</v>
      </c>
      <c r="F1007" s="6" t="str">
        <f>IF(E1007="BUY", "SELL", IF(E1007="SELL", "BUY", ""))</f>
        <v>BUY</v>
      </c>
      <c r="G1007" s="7">
        <v>29.824021999999999</v>
      </c>
      <c r="H1007" s="7">
        <v>1000</v>
      </c>
      <c r="I1007" s="11">
        <v>44727</v>
      </c>
      <c r="J1007" s="9">
        <v>27.240857999999999</v>
      </c>
      <c r="K1007" s="9">
        <f t="shared" si="45"/>
        <v>913.38646410601496</v>
      </c>
      <c r="L1007" s="10">
        <f t="shared" si="46"/>
        <v>-8.6613535893985044E-2</v>
      </c>
      <c r="M1007" s="10">
        <f t="shared" si="47"/>
        <v>8.6613535893985044E-2</v>
      </c>
      <c r="N1007" s="6">
        <f>DATEDIF(A1007, I1007, "d")</f>
        <v>2025</v>
      </c>
    </row>
    <row r="1008" spans="1:14" ht="14.25">
      <c r="A1008" s="5">
        <v>42702</v>
      </c>
      <c r="B1008" s="6" t="s">
        <v>587</v>
      </c>
      <c r="C1008" s="6" t="s">
        <v>588</v>
      </c>
      <c r="D1008" s="17">
        <v>94682821</v>
      </c>
      <c r="E1008" s="6" t="s">
        <v>16</v>
      </c>
      <c r="F1008" s="6" t="str">
        <f>IF(E1008="BUY", "SELL", IF(E1008="SELL", "BUY", ""))</f>
        <v>SELL</v>
      </c>
      <c r="G1008" s="7">
        <v>155.199997</v>
      </c>
      <c r="H1008" s="7">
        <v>1000</v>
      </c>
      <c r="I1008" s="5">
        <v>42772</v>
      </c>
      <c r="J1008" s="9">
        <v>105.800003</v>
      </c>
      <c r="K1008" s="9">
        <f t="shared" si="45"/>
        <v>681.70106343494319</v>
      </c>
      <c r="L1008" s="10">
        <f t="shared" si="46"/>
        <v>0.31829893656505681</v>
      </c>
      <c r="M1008" s="10">
        <f t="shared" si="47"/>
        <v>-0.31829893656505681</v>
      </c>
      <c r="N1008" s="6">
        <f>DATEDIF(A1008, I1008, "d")</f>
        <v>70</v>
      </c>
    </row>
    <row r="1009" spans="1:14" ht="14.25">
      <c r="A1009" s="5">
        <v>42702</v>
      </c>
      <c r="B1009" s="6" t="s">
        <v>757</v>
      </c>
      <c r="C1009" s="6" t="s">
        <v>758</v>
      </c>
      <c r="D1009" s="17">
        <v>100443452698</v>
      </c>
      <c r="E1009" s="6" t="s">
        <v>16</v>
      </c>
      <c r="F1009" s="6" t="str">
        <f>IF(E1009="BUY", "SELL", IF(E1009="SELL", "BUY", ""))</f>
        <v>SELL</v>
      </c>
      <c r="G1009" s="7">
        <v>17.696301999999999</v>
      </c>
      <c r="H1009" s="7">
        <v>1000</v>
      </c>
      <c r="I1009" s="5">
        <v>42857</v>
      </c>
      <c r="J1009" s="9">
        <v>17.982557</v>
      </c>
      <c r="K1009" s="9">
        <f t="shared" si="45"/>
        <v>1016.1759784614889</v>
      </c>
      <c r="L1009" s="10">
        <f t="shared" si="46"/>
        <v>-1.6175978461488855E-2</v>
      </c>
      <c r="M1009" s="10">
        <f t="shared" si="47"/>
        <v>1.6175978461488855E-2</v>
      </c>
      <c r="N1009" s="6">
        <f>DATEDIF(A1009, I1009, "d")</f>
        <v>155</v>
      </c>
    </row>
    <row r="1010" spans="1:14" ht="14.25">
      <c r="A1010" s="5">
        <v>42703</v>
      </c>
      <c r="B1010" s="6" t="s">
        <v>925</v>
      </c>
      <c r="C1010" s="6" t="s">
        <v>926</v>
      </c>
      <c r="D1010" s="17">
        <v>139897497235</v>
      </c>
      <c r="E1010" s="6" t="s">
        <v>16</v>
      </c>
      <c r="F1010" s="6" t="str">
        <f>IF(E1010="BUY", "SELL", IF(E1010="SELL", "BUY", ""))</f>
        <v>SELL</v>
      </c>
      <c r="G1010" s="7">
        <v>119.34</v>
      </c>
      <c r="H1010" s="7">
        <v>1000</v>
      </c>
      <c r="I1010" s="11">
        <v>42856</v>
      </c>
      <c r="J1010" s="9">
        <v>133.83000000000001</v>
      </c>
      <c r="K1010" s="9">
        <f t="shared" si="45"/>
        <v>1121.4177978883863</v>
      </c>
      <c r="L1010" s="10">
        <f t="shared" si="46"/>
        <v>-0.1214177978883863</v>
      </c>
      <c r="M1010" s="10">
        <f t="shared" si="47"/>
        <v>0.1214177978883863</v>
      </c>
      <c r="N1010" s="6">
        <f>DATEDIF(A1010, I1010, "d")</f>
        <v>153</v>
      </c>
    </row>
    <row r="1011" spans="1:14" ht="14.25">
      <c r="A1011" s="5">
        <v>42703</v>
      </c>
      <c r="B1011" s="6" t="s">
        <v>1275</v>
      </c>
      <c r="C1011" s="6" t="s">
        <v>1276</v>
      </c>
      <c r="D1011" s="17">
        <v>19752240400</v>
      </c>
      <c r="E1011" s="6" t="s">
        <v>16</v>
      </c>
      <c r="F1011" s="6" t="str">
        <f>IF(E1011="BUY", "SELL", IF(E1011="SELL", "BUY", ""))</f>
        <v>SELL</v>
      </c>
      <c r="G1011" s="7">
        <v>40.028122000000003</v>
      </c>
      <c r="H1011" s="7">
        <v>1000</v>
      </c>
      <c r="I1011" s="11">
        <v>44727</v>
      </c>
      <c r="J1011" s="9">
        <v>133.88305700000001</v>
      </c>
      <c r="K1011" s="9">
        <f t="shared" si="45"/>
        <v>3344.7249161477021</v>
      </c>
      <c r="L1011" s="10">
        <f t="shared" si="46"/>
        <v>-2.344724916147702</v>
      </c>
      <c r="M1011" s="10">
        <f t="shared" si="47"/>
        <v>2.344724916147702</v>
      </c>
      <c r="N1011" s="6">
        <f>DATEDIF(A1011, I1011, "d")</f>
        <v>2024</v>
      </c>
    </row>
    <row r="1012" spans="1:14" ht="14.25">
      <c r="A1012" s="5">
        <v>42703</v>
      </c>
      <c r="B1012" s="6" t="s">
        <v>107</v>
      </c>
      <c r="C1012" s="6" t="s">
        <v>108</v>
      </c>
      <c r="D1012" s="17">
        <v>67681050569</v>
      </c>
      <c r="E1012" s="6" t="s">
        <v>16</v>
      </c>
      <c r="F1012" s="6" t="str">
        <f>IF(E1012="BUY", "SELL", IF(E1012="SELL", "BUY", ""))</f>
        <v>SELL</v>
      </c>
      <c r="G1012" s="7">
        <v>13.43</v>
      </c>
      <c r="H1012" s="7">
        <v>1000</v>
      </c>
      <c r="I1012" s="5">
        <v>44692</v>
      </c>
      <c r="J1012" s="9">
        <v>49.27</v>
      </c>
      <c r="K1012" s="9">
        <f t="shared" si="45"/>
        <v>3668.6522710349968</v>
      </c>
      <c r="L1012" s="10">
        <f t="shared" si="46"/>
        <v>-2.6686522710349969</v>
      </c>
      <c r="M1012" s="10">
        <f t="shared" si="47"/>
        <v>2.6686522710349969</v>
      </c>
      <c r="N1012" s="6">
        <f>DATEDIF(A1012, I1012, "d")</f>
        <v>1989</v>
      </c>
    </row>
    <row r="1013" spans="1:14" ht="14.25">
      <c r="A1013" s="5">
        <v>42703</v>
      </c>
      <c r="B1013" s="6" t="s">
        <v>1277</v>
      </c>
      <c r="C1013" s="6" t="s">
        <v>1278</v>
      </c>
      <c r="D1013" s="17">
        <v>12725260560</v>
      </c>
      <c r="E1013" s="6" t="s">
        <v>19</v>
      </c>
      <c r="F1013" s="6" t="str">
        <f>IF(E1013="BUY", "SELL", IF(E1013="SELL", "BUY", ""))</f>
        <v>BUY</v>
      </c>
      <c r="G1013" s="7">
        <v>30.326359</v>
      </c>
      <c r="H1013" s="7">
        <v>1000</v>
      </c>
      <c r="I1013" s="11">
        <v>44727</v>
      </c>
      <c r="J1013" s="9">
        <v>53.512756000000003</v>
      </c>
      <c r="K1013" s="9">
        <f t="shared" si="45"/>
        <v>1764.5625048493293</v>
      </c>
      <c r="L1013" s="10">
        <f t="shared" si="46"/>
        <v>0.76456250484932931</v>
      </c>
      <c r="M1013" s="10">
        <f t="shared" si="47"/>
        <v>-0.76456250484932931</v>
      </c>
      <c r="N1013" s="6">
        <f>DATEDIF(A1013, I1013, "d")</f>
        <v>2024</v>
      </c>
    </row>
    <row r="1014" spans="1:14" ht="14.25">
      <c r="A1014" s="5">
        <v>42703</v>
      </c>
      <c r="B1014" s="6" t="s">
        <v>751</v>
      </c>
      <c r="C1014" s="6" t="s">
        <v>752</v>
      </c>
      <c r="D1014" s="17">
        <v>7157389261</v>
      </c>
      <c r="E1014" s="6" t="s">
        <v>19</v>
      </c>
      <c r="F1014" s="6" t="str">
        <f>IF(E1014="BUY", "SELL", IF(E1014="SELL", "BUY", ""))</f>
        <v>BUY</v>
      </c>
      <c r="G1014" s="7">
        <v>52.253742000000003</v>
      </c>
      <c r="H1014" s="7">
        <v>1000</v>
      </c>
      <c r="I1014" s="5">
        <v>42776</v>
      </c>
      <c r="J1014" s="9">
        <v>62.121208000000003</v>
      </c>
      <c r="K1014" s="9">
        <f t="shared" si="45"/>
        <v>1188.8374999057485</v>
      </c>
      <c r="L1014" s="10">
        <f t="shared" si="46"/>
        <v>0.18883749990574847</v>
      </c>
      <c r="M1014" s="10">
        <f t="shared" si="47"/>
        <v>-0.18883749990574847</v>
      </c>
      <c r="N1014" s="6">
        <f>DATEDIF(A1014, I1014, "d")</f>
        <v>73</v>
      </c>
    </row>
    <row r="1015" spans="1:14" ht="14.25">
      <c r="A1015" s="5">
        <v>42703</v>
      </c>
      <c r="B1015" s="6" t="s">
        <v>1279</v>
      </c>
      <c r="C1015" s="6" t="s">
        <v>1280</v>
      </c>
      <c r="D1015" s="17">
        <v>9591303258</v>
      </c>
      <c r="E1015" s="6" t="s">
        <v>16</v>
      </c>
      <c r="F1015" s="6" t="str">
        <f>IF(E1015="BUY", "SELL", IF(E1015="SELL", "BUY", ""))</f>
        <v>SELL</v>
      </c>
      <c r="G1015" s="7">
        <v>64.550003000000004</v>
      </c>
      <c r="H1015" s="7">
        <v>1000</v>
      </c>
      <c r="I1015" s="11">
        <v>44727</v>
      </c>
      <c r="J1015" s="9">
        <v>122.110001</v>
      </c>
      <c r="K1015" s="9">
        <f t="shared" si="45"/>
        <v>1891.7117788515052</v>
      </c>
      <c r="L1015" s="10">
        <f t="shared" si="46"/>
        <v>-0.89171177885150521</v>
      </c>
      <c r="M1015" s="10">
        <f t="shared" si="47"/>
        <v>0.89171177885150521</v>
      </c>
      <c r="N1015" s="6">
        <f>DATEDIF(A1015, I1015, "d")</f>
        <v>2024</v>
      </c>
    </row>
    <row r="1016" spans="1:14" ht="14.25">
      <c r="A1016" s="11">
        <v>42703</v>
      </c>
      <c r="B1016" s="6" t="s">
        <v>1281</v>
      </c>
      <c r="C1016" s="6" t="s">
        <v>1282</v>
      </c>
      <c r="D1016" s="17">
        <v>8419310015</v>
      </c>
      <c r="E1016" s="13" t="s">
        <v>19</v>
      </c>
      <c r="F1016" s="12" t="str">
        <f>IF(E1016="BUY", "SELL", IF(E1016="SELL", "BUY", ""))</f>
        <v>BUY</v>
      </c>
      <c r="G1016" s="7">
        <v>40.928061999999997</v>
      </c>
      <c r="H1016" s="7">
        <v>1000</v>
      </c>
      <c r="I1016" s="11">
        <v>44727</v>
      </c>
      <c r="J1016" s="9">
        <v>125.598969</v>
      </c>
      <c r="K1016" s="9">
        <f t="shared" si="45"/>
        <v>3068.7739136048026</v>
      </c>
      <c r="L1016" s="10">
        <f t="shared" si="46"/>
        <v>2.0687739136048027</v>
      </c>
      <c r="M1016" s="10">
        <f t="shared" si="47"/>
        <v>-2.0687739136048027</v>
      </c>
      <c r="N1016" s="6">
        <f>DATEDIF(A1016, I1016, "d")</f>
        <v>2024</v>
      </c>
    </row>
    <row r="1017" spans="1:14" ht="14.25">
      <c r="A1017" s="11">
        <v>42703</v>
      </c>
      <c r="B1017" s="6" t="s">
        <v>1283</v>
      </c>
      <c r="C1017" s="6" t="s">
        <v>1284</v>
      </c>
      <c r="D1017" s="17">
        <v>53403116733</v>
      </c>
      <c r="E1017" s="13" t="s">
        <v>19</v>
      </c>
      <c r="F1017" s="12" t="str">
        <f>IF(E1017="BUY", "SELL", IF(E1017="SELL", "BUY", ""))</f>
        <v>BUY</v>
      </c>
      <c r="G1017" s="7">
        <v>5.57</v>
      </c>
      <c r="H1017" s="7">
        <v>1000</v>
      </c>
      <c r="I1017" s="11">
        <v>42933</v>
      </c>
      <c r="J1017" s="9">
        <v>6.3</v>
      </c>
      <c r="K1017" s="9">
        <f t="shared" si="45"/>
        <v>1131.0592459605027</v>
      </c>
      <c r="L1017" s="10">
        <f t="shared" si="46"/>
        <v>0.13105924596050272</v>
      </c>
      <c r="M1017" s="10">
        <f t="shared" si="47"/>
        <v>-0.13105924596050272</v>
      </c>
      <c r="N1017" s="6">
        <f>DATEDIF(A1017, I1017, "d")</f>
        <v>230</v>
      </c>
    </row>
    <row r="1018" spans="1:14" ht="14.25">
      <c r="A1018" s="11">
        <v>42703</v>
      </c>
      <c r="B1018" s="6" t="s">
        <v>595</v>
      </c>
      <c r="C1018" s="6" t="s">
        <v>596</v>
      </c>
      <c r="D1018" s="17">
        <v>24883353840</v>
      </c>
      <c r="E1018" s="12" t="s">
        <v>16</v>
      </c>
      <c r="F1018" s="13" t="str">
        <f>IF(E1018="BUY", "SELL", IF(E1018="SELL", "BUY", ""))</f>
        <v>SELL</v>
      </c>
      <c r="G1018" s="7">
        <v>95.255416999999994</v>
      </c>
      <c r="H1018" s="7">
        <v>1000</v>
      </c>
      <c r="I1018" s="11">
        <v>42933</v>
      </c>
      <c r="J1018" s="9">
        <v>122.924423</v>
      </c>
      <c r="K1018" s="9">
        <f t="shared" si="45"/>
        <v>1290.4717324370122</v>
      </c>
      <c r="L1018" s="10">
        <f t="shared" si="46"/>
        <v>-0.29047173243701219</v>
      </c>
      <c r="M1018" s="10">
        <f t="shared" si="47"/>
        <v>0.29047173243701219</v>
      </c>
      <c r="N1018" s="6">
        <f>DATEDIF(A1018, I1018, "d")</f>
        <v>230</v>
      </c>
    </row>
    <row r="1019" spans="1:14" ht="14.25">
      <c r="A1019" s="5">
        <v>42704</v>
      </c>
      <c r="B1019" s="6" t="s">
        <v>1285</v>
      </c>
      <c r="C1019" s="6" t="s">
        <v>1286</v>
      </c>
      <c r="D1019" s="17">
        <v>1158799596</v>
      </c>
      <c r="E1019" s="6" t="s">
        <v>16</v>
      </c>
      <c r="F1019" s="6" t="str">
        <f>IF(E1019="BUY", "SELL", IF(E1019="SELL", "BUY", ""))</f>
        <v>SELL</v>
      </c>
      <c r="G1019" s="7">
        <v>19.491655000000002</v>
      </c>
      <c r="H1019" s="7">
        <v>1000</v>
      </c>
      <c r="I1019" s="11">
        <v>42863</v>
      </c>
      <c r="J1019" s="9">
        <v>22.237511000000001</v>
      </c>
      <c r="K1019" s="9">
        <f t="shared" si="45"/>
        <v>1140.8734148023859</v>
      </c>
      <c r="L1019" s="10">
        <f t="shared" si="46"/>
        <v>-0.14087341480238591</v>
      </c>
      <c r="M1019" s="10">
        <f t="shared" si="47"/>
        <v>0.14087341480238591</v>
      </c>
      <c r="N1019" s="6">
        <f>DATEDIF(A1019, I1019, "d")</f>
        <v>159</v>
      </c>
    </row>
    <row r="1020" spans="1:14" ht="14.25">
      <c r="A1020" s="5">
        <v>42704</v>
      </c>
      <c r="B1020" s="6" t="s">
        <v>975</v>
      </c>
      <c r="C1020" s="6" t="s">
        <v>976</v>
      </c>
      <c r="D1020" s="17">
        <v>41108797800</v>
      </c>
      <c r="E1020" s="6" t="s">
        <v>19</v>
      </c>
      <c r="F1020" s="6" t="str">
        <f>IF(E1020="BUY", "SELL", IF(E1020="SELL", "BUY", ""))</f>
        <v>BUY</v>
      </c>
      <c r="G1020" s="7">
        <v>16.322500000000002</v>
      </c>
      <c r="H1020" s="7">
        <v>1000</v>
      </c>
      <c r="I1020" s="11">
        <v>42748</v>
      </c>
      <c r="J1020" s="9">
        <v>21.282499000000001</v>
      </c>
      <c r="K1020" s="9">
        <f t="shared" si="45"/>
        <v>1303.8749578802267</v>
      </c>
      <c r="L1020" s="10">
        <f t="shared" si="46"/>
        <v>0.30387495788022673</v>
      </c>
      <c r="M1020" s="10">
        <f t="shared" si="47"/>
        <v>-0.30387495788022673</v>
      </c>
      <c r="N1020" s="6">
        <f>DATEDIF(A1020, I1020, "d")</f>
        <v>44</v>
      </c>
    </row>
    <row r="1021" spans="1:14" ht="14.25">
      <c r="A1021" s="5">
        <v>42704</v>
      </c>
      <c r="B1021" s="6" t="s">
        <v>1287</v>
      </c>
      <c r="C1021" s="6" t="s">
        <v>1288</v>
      </c>
      <c r="D1021" s="17">
        <v>52061192000</v>
      </c>
      <c r="E1021" s="6" t="s">
        <v>19</v>
      </c>
      <c r="F1021" s="6" t="str">
        <f>IF(E1021="BUY", "SELL", IF(E1021="SELL", "BUY", ""))</f>
        <v>BUY</v>
      </c>
      <c r="G1021" s="7">
        <v>75.879997000000003</v>
      </c>
      <c r="H1021" s="7">
        <v>1000</v>
      </c>
      <c r="I1021" s="11">
        <v>43382</v>
      </c>
      <c r="J1021" s="9">
        <v>96.5</v>
      </c>
      <c r="K1021" s="9">
        <f t="shared" si="45"/>
        <v>1271.7449105855922</v>
      </c>
      <c r="L1021" s="10">
        <f t="shared" si="46"/>
        <v>0.27174491058559214</v>
      </c>
      <c r="M1021" s="10">
        <f t="shared" si="47"/>
        <v>-0.27174491058559214</v>
      </c>
      <c r="N1021" s="6">
        <f>DATEDIF(A1021, I1021, "d")</f>
        <v>678</v>
      </c>
    </row>
    <row r="1022" spans="1:14" ht="14.25">
      <c r="A1022" s="5">
        <v>42704</v>
      </c>
      <c r="B1022" s="6" t="s">
        <v>445</v>
      </c>
      <c r="C1022" s="6" t="s">
        <v>446</v>
      </c>
      <c r="D1022" s="17">
        <v>16246746300</v>
      </c>
      <c r="E1022" s="6" t="s">
        <v>19</v>
      </c>
      <c r="F1022" s="6" t="str">
        <f>IF(E1022="BUY", "SELL", IF(E1022="SELL", "BUY", ""))</f>
        <v>BUY</v>
      </c>
      <c r="G1022" s="7">
        <v>102.412712</v>
      </c>
      <c r="H1022" s="7">
        <v>1000</v>
      </c>
      <c r="I1022" s="5">
        <v>42837</v>
      </c>
      <c r="J1022" s="9">
        <v>113.284859</v>
      </c>
      <c r="K1022" s="9">
        <f t="shared" si="45"/>
        <v>1106.1601317617678</v>
      </c>
      <c r="L1022" s="10">
        <f t="shared" si="46"/>
        <v>0.10616013176176785</v>
      </c>
      <c r="M1022" s="10">
        <f t="shared" si="47"/>
        <v>-0.10616013176176785</v>
      </c>
      <c r="N1022" s="6">
        <f>DATEDIF(A1022, I1022, "d")</f>
        <v>133</v>
      </c>
    </row>
    <row r="1023" spans="1:14" ht="14.25">
      <c r="A1023" s="5">
        <v>42704</v>
      </c>
      <c r="B1023" s="6" t="s">
        <v>1289</v>
      </c>
      <c r="C1023" s="6" t="s">
        <v>1290</v>
      </c>
      <c r="D1023" s="17">
        <v>62186600000</v>
      </c>
      <c r="E1023" s="6" t="s">
        <v>16</v>
      </c>
      <c r="F1023" s="6" t="str">
        <f>IF(E1023="BUY", "SELL", IF(E1023="SELL", "BUY", ""))</f>
        <v>SELL</v>
      </c>
      <c r="G1023" s="7">
        <v>37.31</v>
      </c>
      <c r="H1023" s="7">
        <v>1000</v>
      </c>
      <c r="I1023" s="5">
        <v>43430</v>
      </c>
      <c r="J1023" s="9">
        <v>53.75</v>
      </c>
      <c r="K1023" s="9">
        <f t="shared" si="45"/>
        <v>1440.6325381935137</v>
      </c>
      <c r="L1023" s="10">
        <f t="shared" si="46"/>
        <v>-0.44063253819351372</v>
      </c>
      <c r="M1023" s="10">
        <f t="shared" si="47"/>
        <v>0.44063253819351372</v>
      </c>
      <c r="N1023" s="6">
        <f>DATEDIF(A1023, I1023, "d")</f>
        <v>726</v>
      </c>
    </row>
    <row r="1024" spans="1:14" ht="14.25">
      <c r="A1024" s="5">
        <v>42704</v>
      </c>
      <c r="B1024" s="6" t="s">
        <v>1291</v>
      </c>
      <c r="C1024" s="6" t="s">
        <v>1292</v>
      </c>
      <c r="D1024" s="17">
        <v>7301452000</v>
      </c>
      <c r="E1024" s="6" t="s">
        <v>16</v>
      </c>
      <c r="F1024" s="6" t="str">
        <f>IF(E1024="BUY", "SELL", IF(E1024="SELL", "BUY", ""))</f>
        <v>SELL</v>
      </c>
      <c r="G1024" s="7">
        <v>21.42</v>
      </c>
      <c r="H1024" s="7">
        <v>1000</v>
      </c>
      <c r="I1024" s="5">
        <v>42794</v>
      </c>
      <c r="J1024" s="9">
        <v>25.78</v>
      </c>
      <c r="K1024" s="9">
        <f t="shared" si="45"/>
        <v>1203.548085901027</v>
      </c>
      <c r="L1024" s="10">
        <f t="shared" si="46"/>
        <v>-0.20354808590102699</v>
      </c>
      <c r="M1024" s="10">
        <f t="shared" si="47"/>
        <v>0.20354808590102699</v>
      </c>
      <c r="N1024" s="6">
        <f>DATEDIF(A1024, I1024, "d")</f>
        <v>90</v>
      </c>
    </row>
    <row r="1025" spans="1:14" ht="14.25">
      <c r="A1025" s="11">
        <v>42704</v>
      </c>
      <c r="B1025" s="6" t="s">
        <v>611</v>
      </c>
      <c r="C1025" s="6" t="s">
        <v>612</v>
      </c>
      <c r="D1025" s="17">
        <v>3317700214</v>
      </c>
      <c r="E1025" s="12" t="s">
        <v>16</v>
      </c>
      <c r="F1025" s="13" t="str">
        <f>IF(E1025="BUY", "SELL", IF(E1025="SELL", "BUY", ""))</f>
        <v>SELL</v>
      </c>
      <c r="G1025" s="7">
        <v>25.780000999999999</v>
      </c>
      <c r="H1025" s="7">
        <v>1000</v>
      </c>
      <c r="I1025" s="11">
        <v>42762</v>
      </c>
      <c r="J1025" s="9">
        <v>25.52</v>
      </c>
      <c r="K1025" s="9">
        <f t="shared" si="45"/>
        <v>989.91462413054205</v>
      </c>
      <c r="L1025" s="10">
        <f t="shared" si="46"/>
        <v>1.0085375869457949E-2</v>
      </c>
      <c r="M1025" s="10">
        <f t="shared" si="47"/>
        <v>-1.0085375869457949E-2</v>
      </c>
      <c r="N1025" s="6">
        <f>DATEDIF(A1025, I1025, "d")</f>
        <v>58</v>
      </c>
    </row>
    <row r="1026" spans="1:14" ht="14.25">
      <c r="A1026" s="11">
        <v>42704</v>
      </c>
      <c r="B1026" s="6" t="s">
        <v>1293</v>
      </c>
      <c r="C1026" s="6" t="s">
        <v>1294</v>
      </c>
      <c r="D1026" s="17">
        <v>8965294000</v>
      </c>
      <c r="E1026" s="12" t="s">
        <v>16</v>
      </c>
      <c r="F1026" s="13" t="str">
        <f>IF(E1026="BUY", "SELL", IF(E1026="SELL", "BUY", ""))</f>
        <v>SELL</v>
      </c>
      <c r="G1026" s="7">
        <v>137.88</v>
      </c>
      <c r="H1026" s="7">
        <v>1000</v>
      </c>
      <c r="I1026" s="11">
        <v>43628</v>
      </c>
      <c r="J1026" s="9">
        <v>54.37</v>
      </c>
      <c r="K1026" s="9">
        <f t="shared" si="45"/>
        <v>394.32840150855816</v>
      </c>
      <c r="L1026" s="10">
        <f t="shared" si="46"/>
        <v>0.60567159849144181</v>
      </c>
      <c r="M1026" s="10">
        <f t="shared" si="47"/>
        <v>-0.60567159849144181</v>
      </c>
      <c r="N1026" s="6">
        <f>DATEDIF(A1026, I1026, "d")</f>
        <v>924</v>
      </c>
    </row>
    <row r="1027" spans="1:14" ht="14.25">
      <c r="A1027" s="11">
        <v>42704</v>
      </c>
      <c r="B1027" s="6" t="s">
        <v>51</v>
      </c>
      <c r="C1027" s="6" t="s">
        <v>52</v>
      </c>
      <c r="D1027" s="17">
        <v>444889529764</v>
      </c>
      <c r="E1027" s="12" t="s">
        <v>16</v>
      </c>
      <c r="F1027" s="13" t="str">
        <f>IF(E1027="BUY", "SELL", IF(E1027="SELL", "BUY", ""))</f>
        <v>SELL</v>
      </c>
      <c r="G1027" s="7">
        <v>63.1</v>
      </c>
      <c r="H1027" s="7">
        <v>1000</v>
      </c>
      <c r="I1027" s="11">
        <v>42744</v>
      </c>
      <c r="J1027" s="9">
        <v>62.91</v>
      </c>
      <c r="K1027" s="9">
        <f t="shared" ref="K1027:K1090" si="48">(H1027/G1027)*J1027</f>
        <v>996.98890649762268</v>
      </c>
      <c r="L1027" s="10">
        <f t="shared" ref="L1027:L1090" si="49">IF(F1027="BUY",(K1027-H1027)/H1027, IF(F1027="SELL", (H1027-K1027)/H1027, "Invalid"))</f>
        <v>3.011093502377321E-3</v>
      </c>
      <c r="M1027" s="10">
        <f t="shared" ref="M1027:M1090" si="50">IF(E1027="BUY",(K1027-H1027)/H1027,IF(E1027="SELL",(H1027-K1027)/H1027,""))</f>
        <v>-3.011093502377321E-3</v>
      </c>
      <c r="N1027" s="6">
        <f>DATEDIF(A1027, I1027, "d")</f>
        <v>40</v>
      </c>
    </row>
    <row r="1028" spans="1:14" ht="14.25">
      <c r="A1028" s="5">
        <v>42705</v>
      </c>
      <c r="B1028" s="6" t="s">
        <v>1089</v>
      </c>
      <c r="C1028" s="6" t="s">
        <v>1090</v>
      </c>
      <c r="D1028" s="17">
        <v>7480992000</v>
      </c>
      <c r="E1028" s="6" t="s">
        <v>19</v>
      </c>
      <c r="F1028" s="6" t="str">
        <f>IF(E1028="BUY", "SELL", IF(E1028="SELL", "BUY", ""))</f>
        <v>BUY</v>
      </c>
      <c r="G1028" s="7">
        <v>47.688709000000003</v>
      </c>
      <c r="H1028" s="7">
        <v>1000</v>
      </c>
      <c r="I1028" s="11">
        <v>44375</v>
      </c>
      <c r="J1028" s="9">
        <v>64.690764999999999</v>
      </c>
      <c r="K1028" s="9">
        <f t="shared" si="48"/>
        <v>1356.5216244373485</v>
      </c>
      <c r="L1028" s="10">
        <f t="shared" si="49"/>
        <v>0.35652162443734847</v>
      </c>
      <c r="M1028" s="10">
        <f t="shared" si="50"/>
        <v>-0.35652162443734847</v>
      </c>
      <c r="N1028" s="6">
        <f>DATEDIF(A1028, I1028, "d")</f>
        <v>1670</v>
      </c>
    </row>
    <row r="1029" spans="1:14" ht="14.25">
      <c r="A1029" s="5">
        <v>42705</v>
      </c>
      <c r="B1029" s="6" t="s">
        <v>1081</v>
      </c>
      <c r="C1029" s="6" t="s">
        <v>1082</v>
      </c>
      <c r="D1029" s="17">
        <v>373506120</v>
      </c>
      <c r="E1029" s="6" t="s">
        <v>19</v>
      </c>
      <c r="F1029" s="6" t="str">
        <f>IF(E1029="BUY", "SELL", IF(E1029="SELL", "BUY", ""))</f>
        <v>BUY</v>
      </c>
      <c r="G1029" s="7">
        <v>44.462437000000001</v>
      </c>
      <c r="H1029" s="7">
        <v>1000</v>
      </c>
      <c r="I1029" s="11">
        <v>42726</v>
      </c>
      <c r="J1029" s="9">
        <v>40.479275000000001</v>
      </c>
      <c r="K1029" s="9">
        <f t="shared" si="48"/>
        <v>910.41512187017543</v>
      </c>
      <c r="L1029" s="10">
        <f t="shared" si="49"/>
        <v>-8.9584878129824574E-2</v>
      </c>
      <c r="M1029" s="10">
        <f t="shared" si="50"/>
        <v>8.9584878129824574E-2</v>
      </c>
      <c r="N1029" s="6">
        <f>DATEDIF(A1029, I1029, "d")</f>
        <v>21</v>
      </c>
    </row>
    <row r="1030" spans="1:14" ht="14.25">
      <c r="A1030" s="5">
        <v>42705</v>
      </c>
      <c r="B1030" s="6" t="s">
        <v>14</v>
      </c>
      <c r="C1030" s="6" t="s">
        <v>15</v>
      </c>
      <c r="D1030" s="17">
        <v>141375537264</v>
      </c>
      <c r="E1030" s="6" t="s">
        <v>19</v>
      </c>
      <c r="F1030" s="6" t="str">
        <f>IF(E1030="BUY", "SELL", IF(E1030="SELL", "BUY", ""))</f>
        <v>BUY</v>
      </c>
      <c r="G1030" s="7">
        <v>81.320717000000002</v>
      </c>
      <c r="H1030" s="7">
        <v>1000</v>
      </c>
      <c r="I1030" s="5">
        <v>42745</v>
      </c>
      <c r="J1030" s="9">
        <v>79.28434</v>
      </c>
      <c r="K1030" s="9">
        <f t="shared" si="48"/>
        <v>974.95869349012253</v>
      </c>
      <c r="L1030" s="10">
        <f t="shared" si="49"/>
        <v>-2.5041306509877473E-2</v>
      </c>
      <c r="M1030" s="10">
        <f t="shared" si="50"/>
        <v>2.5041306509877473E-2</v>
      </c>
      <c r="N1030" s="6">
        <f>DATEDIF(A1030, I1030, "d")</f>
        <v>40</v>
      </c>
    </row>
    <row r="1031" spans="1:14" ht="14.25">
      <c r="A1031" s="5">
        <v>42705</v>
      </c>
      <c r="B1031" s="6" t="s">
        <v>1295</v>
      </c>
      <c r="C1031" s="6" t="s">
        <v>1296</v>
      </c>
      <c r="D1031" s="17">
        <v>25578365280</v>
      </c>
      <c r="E1031" s="6" t="s">
        <v>16</v>
      </c>
      <c r="F1031" s="6" t="str">
        <f>IF(E1031="BUY", "SELL", IF(E1031="SELL", "BUY", ""))</f>
        <v>SELL</v>
      </c>
      <c r="G1031" s="7">
        <v>29.440000999999999</v>
      </c>
      <c r="H1031" s="7">
        <v>1000</v>
      </c>
      <c r="I1031" s="11">
        <v>43403</v>
      </c>
      <c r="J1031" s="9">
        <v>40.119999</v>
      </c>
      <c r="K1031" s="9">
        <f t="shared" si="48"/>
        <v>1362.7716588732453</v>
      </c>
      <c r="L1031" s="10">
        <f t="shared" si="49"/>
        <v>-0.36277165887324531</v>
      </c>
      <c r="M1031" s="10">
        <f t="shared" si="50"/>
        <v>0.36277165887324531</v>
      </c>
      <c r="N1031" s="6">
        <f>DATEDIF(A1031, I1031, "d")</f>
        <v>698</v>
      </c>
    </row>
    <row r="1032" spans="1:14" ht="14.25">
      <c r="A1032" s="5">
        <v>42705</v>
      </c>
      <c r="B1032" s="6" t="s">
        <v>1297</v>
      </c>
      <c r="C1032" s="6" t="s">
        <v>1298</v>
      </c>
      <c r="D1032" s="17">
        <v>10322947400</v>
      </c>
      <c r="E1032" s="6" t="s">
        <v>16</v>
      </c>
      <c r="F1032" s="6" t="str">
        <f>IF(E1032="BUY", "SELL", IF(E1032="SELL", "BUY", ""))</f>
        <v>SELL</v>
      </c>
      <c r="G1032" s="7">
        <v>51.619926</v>
      </c>
      <c r="H1032" s="7">
        <v>1000</v>
      </c>
      <c r="I1032" s="11">
        <v>44727</v>
      </c>
      <c r="J1032" s="9">
        <v>77.234474000000006</v>
      </c>
      <c r="K1032" s="9">
        <f t="shared" si="48"/>
        <v>1496.2143494742709</v>
      </c>
      <c r="L1032" s="10">
        <f t="shared" si="49"/>
        <v>-0.4962143494742709</v>
      </c>
      <c r="M1032" s="10">
        <f t="shared" si="50"/>
        <v>0.4962143494742709</v>
      </c>
      <c r="N1032" s="6">
        <f>DATEDIF(A1032, I1032, "d")</f>
        <v>2022</v>
      </c>
    </row>
    <row r="1033" spans="1:14" ht="14.25">
      <c r="A1033" s="5">
        <v>42705</v>
      </c>
      <c r="B1033" s="6" t="s">
        <v>1299</v>
      </c>
      <c r="C1033" s="6" t="s">
        <v>1300</v>
      </c>
      <c r="D1033" s="17">
        <v>3313220190</v>
      </c>
      <c r="E1033" s="6" t="s">
        <v>19</v>
      </c>
      <c r="F1033" s="6" t="str">
        <f>IF(E1033="BUY", "SELL", IF(E1033="SELL", "BUY", ""))</f>
        <v>BUY</v>
      </c>
      <c r="G1033" s="7">
        <v>15.53</v>
      </c>
      <c r="H1033" s="7">
        <v>1000</v>
      </c>
      <c r="I1033" s="11">
        <v>44375</v>
      </c>
      <c r="J1033" s="9">
        <v>133.429993</v>
      </c>
      <c r="K1033" s="9">
        <f t="shared" si="48"/>
        <v>8591.757437218288</v>
      </c>
      <c r="L1033" s="10">
        <f t="shared" si="49"/>
        <v>7.5917574372182877</v>
      </c>
      <c r="M1033" s="10">
        <f t="shared" si="50"/>
        <v>-7.5917574372182877</v>
      </c>
      <c r="N1033" s="6">
        <f>DATEDIF(A1033, I1033, "d")</f>
        <v>1670</v>
      </c>
    </row>
    <row r="1034" spans="1:14" ht="14.25">
      <c r="A1034" s="11">
        <v>42705</v>
      </c>
      <c r="B1034" s="6" t="s">
        <v>1301</v>
      </c>
      <c r="C1034" s="6" t="s">
        <v>1302</v>
      </c>
      <c r="D1034" s="17">
        <v>39657000</v>
      </c>
      <c r="E1034" s="13" t="s">
        <v>19</v>
      </c>
      <c r="F1034" s="12" t="str">
        <f>IF(E1034="BUY", "SELL", IF(E1034="SELL", "BUY", ""))</f>
        <v>BUY</v>
      </c>
      <c r="G1034" s="7">
        <v>295</v>
      </c>
      <c r="H1034" s="7">
        <v>1000</v>
      </c>
      <c r="I1034" s="11">
        <v>42738</v>
      </c>
      <c r="J1034" s="9">
        <v>298.5</v>
      </c>
      <c r="K1034" s="9">
        <f t="shared" si="48"/>
        <v>1011.864406779661</v>
      </c>
      <c r="L1034" s="10">
        <f t="shared" si="49"/>
        <v>1.1864406779660953E-2</v>
      </c>
      <c r="M1034" s="10">
        <f t="shared" si="50"/>
        <v>-1.1864406779660953E-2</v>
      </c>
      <c r="N1034" s="6">
        <f>DATEDIF(A1034, I1034, "d")</f>
        <v>33</v>
      </c>
    </row>
    <row r="1035" spans="1:14" ht="14.25">
      <c r="A1035" s="5">
        <v>42709</v>
      </c>
      <c r="B1035" s="6" t="s">
        <v>78</v>
      </c>
      <c r="C1035" s="6" t="s">
        <v>79</v>
      </c>
      <c r="D1035" s="17">
        <v>2274282000</v>
      </c>
      <c r="E1035" s="6" t="s">
        <v>16</v>
      </c>
      <c r="F1035" s="6" t="str">
        <f>IF(E1035="BUY", "SELL", IF(E1035="SELL", "BUY", ""))</f>
        <v>SELL</v>
      </c>
      <c r="G1035" s="7">
        <v>13.37</v>
      </c>
      <c r="H1035" s="7">
        <v>1000</v>
      </c>
      <c r="I1035" s="5">
        <v>42865</v>
      </c>
      <c r="J1035" s="9">
        <v>9.9499999999999993</v>
      </c>
      <c r="K1035" s="9">
        <f t="shared" si="48"/>
        <v>744.20344053851909</v>
      </c>
      <c r="L1035" s="10">
        <f t="shared" si="49"/>
        <v>0.25579655946148089</v>
      </c>
      <c r="M1035" s="10">
        <f t="shared" si="50"/>
        <v>-0.25579655946148089</v>
      </c>
      <c r="N1035" s="6">
        <f>DATEDIF(A1035, I1035, "d")</f>
        <v>156</v>
      </c>
    </row>
    <row r="1036" spans="1:14" ht="14.25">
      <c r="A1036" s="5">
        <v>42710</v>
      </c>
      <c r="B1036" s="6" t="s">
        <v>147</v>
      </c>
      <c r="C1036" s="6" t="s">
        <v>148</v>
      </c>
      <c r="D1036" s="17">
        <v>136351276474</v>
      </c>
      <c r="E1036" s="6" t="s">
        <v>19</v>
      </c>
      <c r="F1036" s="6" t="str">
        <f>IF(E1036="BUY", "SELL", IF(E1036="SELL", "BUY", ""))</f>
        <v>BUY</v>
      </c>
      <c r="G1036" s="7">
        <v>141.14828499999999</v>
      </c>
      <c r="H1036" s="7">
        <v>1000</v>
      </c>
      <c r="I1036" s="5">
        <v>42711</v>
      </c>
      <c r="J1036" s="9">
        <v>142.90986599999999</v>
      </c>
      <c r="K1036" s="9">
        <f t="shared" si="48"/>
        <v>1012.4803570939598</v>
      </c>
      <c r="L1036" s="10">
        <f t="shared" si="49"/>
        <v>1.248035709395981E-2</v>
      </c>
      <c r="M1036" s="10">
        <f t="shared" si="50"/>
        <v>-1.248035709395981E-2</v>
      </c>
      <c r="N1036" s="6">
        <f>DATEDIF(A1036, I1036, "d")</f>
        <v>1</v>
      </c>
    </row>
    <row r="1037" spans="1:14" ht="14.25">
      <c r="A1037" s="5">
        <v>42710</v>
      </c>
      <c r="B1037" s="6" t="s">
        <v>289</v>
      </c>
      <c r="C1037" s="6" t="s">
        <v>290</v>
      </c>
      <c r="D1037" s="17">
        <v>61276311855</v>
      </c>
      <c r="E1037" s="6" t="s">
        <v>19</v>
      </c>
      <c r="F1037" s="6" t="str">
        <f>IF(E1037="BUY", "SELL", IF(E1037="SELL", "BUY", ""))</f>
        <v>BUY</v>
      </c>
      <c r="G1037" s="7">
        <v>152.939178</v>
      </c>
      <c r="H1037" s="7">
        <v>1000</v>
      </c>
      <c r="I1037" s="11">
        <v>42845</v>
      </c>
      <c r="J1037" s="9">
        <v>162.99148600000001</v>
      </c>
      <c r="K1037" s="9">
        <f t="shared" si="48"/>
        <v>1065.7274880868001</v>
      </c>
      <c r="L1037" s="10">
        <f t="shared" si="49"/>
        <v>6.5727488086800123E-2</v>
      </c>
      <c r="M1037" s="10">
        <f t="shared" si="50"/>
        <v>-6.5727488086800123E-2</v>
      </c>
      <c r="N1037" s="6">
        <f>DATEDIF(A1037, I1037, "d")</f>
        <v>135</v>
      </c>
    </row>
    <row r="1038" spans="1:14" ht="14.25">
      <c r="A1038" s="5">
        <v>42710</v>
      </c>
      <c r="B1038" s="6" t="s">
        <v>1303</v>
      </c>
      <c r="C1038" s="6" t="s">
        <v>1304</v>
      </c>
      <c r="D1038" s="17">
        <v>30513807103</v>
      </c>
      <c r="E1038" s="6" t="s">
        <v>19</v>
      </c>
      <c r="F1038" s="6" t="str">
        <f>IF(E1038="BUY", "SELL", IF(E1038="SELL", "BUY", ""))</f>
        <v>BUY</v>
      </c>
      <c r="G1038" s="7">
        <v>29.75</v>
      </c>
      <c r="H1038" s="7">
        <v>1000</v>
      </c>
      <c r="I1038" s="11">
        <v>42922</v>
      </c>
      <c r="J1038" s="9">
        <v>34.700000000000003</v>
      </c>
      <c r="K1038" s="9">
        <f t="shared" si="48"/>
        <v>1166.386554621849</v>
      </c>
      <c r="L1038" s="10">
        <f t="shared" si="49"/>
        <v>0.16638655462184898</v>
      </c>
      <c r="M1038" s="10">
        <f t="shared" si="50"/>
        <v>-0.16638655462184898</v>
      </c>
      <c r="N1038" s="6">
        <f>DATEDIF(A1038, I1038, "d")</f>
        <v>212</v>
      </c>
    </row>
    <row r="1039" spans="1:14" ht="14.25">
      <c r="A1039" s="5">
        <v>42710</v>
      </c>
      <c r="B1039" s="6" t="s">
        <v>209</v>
      </c>
      <c r="C1039" s="6" t="s">
        <v>210</v>
      </c>
      <c r="D1039" s="17">
        <v>113339063460</v>
      </c>
      <c r="E1039" s="6" t="s">
        <v>19</v>
      </c>
      <c r="F1039" s="6" t="str">
        <f>IF(E1039="BUY", "SELL", IF(E1039="SELL", "BUY", ""))</f>
        <v>BUY</v>
      </c>
      <c r="G1039" s="7">
        <v>224.317398</v>
      </c>
      <c r="H1039" s="7">
        <v>1000</v>
      </c>
      <c r="I1039" s="5">
        <v>42739</v>
      </c>
      <c r="J1039" s="9">
        <v>214.189392</v>
      </c>
      <c r="K1039" s="9">
        <f t="shared" si="48"/>
        <v>954.84966351116464</v>
      </c>
      <c r="L1039" s="10">
        <f t="shared" si="49"/>
        <v>-4.5150336488835367E-2</v>
      </c>
      <c r="M1039" s="10">
        <f t="shared" si="50"/>
        <v>4.5150336488835367E-2</v>
      </c>
      <c r="N1039" s="6">
        <f>DATEDIF(A1039, I1039, "d")</f>
        <v>29</v>
      </c>
    </row>
    <row r="1040" spans="1:14" ht="14.25">
      <c r="A1040" s="5">
        <v>42710</v>
      </c>
      <c r="B1040" s="6" t="s">
        <v>879</v>
      </c>
      <c r="C1040" s="6" t="s">
        <v>880</v>
      </c>
      <c r="D1040" s="17">
        <v>65325189471</v>
      </c>
      <c r="E1040" s="6" t="s">
        <v>19</v>
      </c>
      <c r="F1040" s="6" t="str">
        <f>IF(E1040="BUY", "SELL", IF(E1040="SELL", "BUY", ""))</f>
        <v>BUY</v>
      </c>
      <c r="G1040" s="7">
        <v>223.64437899999999</v>
      </c>
      <c r="H1040" s="7">
        <v>1000</v>
      </c>
      <c r="I1040" s="5">
        <v>42845</v>
      </c>
      <c r="J1040" s="9">
        <v>221.757813</v>
      </c>
      <c r="K1040" s="9">
        <f t="shared" si="48"/>
        <v>991.56443811181146</v>
      </c>
      <c r="L1040" s="10">
        <f t="shared" si="49"/>
        <v>-8.4355618881885447E-3</v>
      </c>
      <c r="M1040" s="10">
        <f t="shared" si="50"/>
        <v>8.4355618881885447E-3</v>
      </c>
      <c r="N1040" s="6">
        <f>DATEDIF(A1040, I1040, "d")</f>
        <v>135</v>
      </c>
    </row>
    <row r="1041" spans="1:14" ht="14.25">
      <c r="A1041" s="5">
        <v>42711</v>
      </c>
      <c r="B1041" s="6" t="s">
        <v>1305</v>
      </c>
      <c r="C1041" s="6" t="s">
        <v>1305</v>
      </c>
      <c r="D1041" s="17">
        <v>3135522007</v>
      </c>
      <c r="E1041" s="6" t="s">
        <v>19</v>
      </c>
      <c r="F1041" s="6" t="str">
        <f>IF(E1041="BUY", "SELL", IF(E1041="SELL", "BUY", ""))</f>
        <v>BUY</v>
      </c>
      <c r="G1041" s="7">
        <v>14.875616000000001</v>
      </c>
      <c r="H1041" s="7">
        <v>1000</v>
      </c>
      <c r="I1041" s="11">
        <v>44116</v>
      </c>
      <c r="J1041" s="9">
        <v>13.964257999999999</v>
      </c>
      <c r="K1041" s="9">
        <f t="shared" si="48"/>
        <v>938.73477239530769</v>
      </c>
      <c r="L1041" s="10">
        <f t="shared" si="49"/>
        <v>-6.1265227604692316E-2</v>
      </c>
      <c r="M1041" s="10">
        <f t="shared" si="50"/>
        <v>6.1265227604692316E-2</v>
      </c>
      <c r="N1041" s="6">
        <f>DATEDIF(A1041, I1041, "d")</f>
        <v>1405</v>
      </c>
    </row>
    <row r="1042" spans="1:14" ht="14.25">
      <c r="A1042" s="5">
        <v>42711</v>
      </c>
      <c r="B1042" s="6" t="s">
        <v>147</v>
      </c>
      <c r="C1042" s="6" t="s">
        <v>148</v>
      </c>
      <c r="D1042" s="17">
        <v>136351276474</v>
      </c>
      <c r="E1042" s="6" t="s">
        <v>16</v>
      </c>
      <c r="F1042" s="6" t="str">
        <f>IF(E1042="BUY", "SELL", IF(E1042="SELL", "BUY", ""))</f>
        <v>SELL</v>
      </c>
      <c r="G1042" s="7">
        <v>142.90986599999999</v>
      </c>
      <c r="H1042" s="7">
        <v>1000</v>
      </c>
      <c r="I1042" s="5">
        <v>42716</v>
      </c>
      <c r="J1042" s="9">
        <v>145.70983899999999</v>
      </c>
      <c r="K1042" s="9">
        <f t="shared" si="48"/>
        <v>1019.5925801231946</v>
      </c>
      <c r="L1042" s="10">
        <f t="shared" si="49"/>
        <v>-1.9592580123194581E-2</v>
      </c>
      <c r="M1042" s="10">
        <f t="shared" si="50"/>
        <v>1.9592580123194581E-2</v>
      </c>
      <c r="N1042" s="6">
        <f>DATEDIF(A1042, I1042, "d")</f>
        <v>5</v>
      </c>
    </row>
    <row r="1043" spans="1:14" ht="14.25">
      <c r="A1043" s="5">
        <v>42712</v>
      </c>
      <c r="B1043" s="6" t="s">
        <v>17</v>
      </c>
      <c r="C1043" s="6" t="s">
        <v>18</v>
      </c>
      <c r="D1043" s="17">
        <v>6166834080</v>
      </c>
      <c r="E1043" s="6" t="s">
        <v>16</v>
      </c>
      <c r="F1043" s="6" t="str">
        <f>IF(E1043="BUY", "SELL", IF(E1043="SELL", "BUY", ""))</f>
        <v>SELL</v>
      </c>
      <c r="G1043" s="7">
        <v>24.870000999999998</v>
      </c>
      <c r="H1043" s="7">
        <v>1000</v>
      </c>
      <c r="I1043" s="11">
        <v>44095</v>
      </c>
      <c r="J1043" s="9">
        <v>40.590000000000003</v>
      </c>
      <c r="K1043" s="9">
        <f t="shared" si="48"/>
        <v>1632.0867860037481</v>
      </c>
      <c r="L1043" s="10">
        <f t="shared" si="49"/>
        <v>-0.63208678600374812</v>
      </c>
      <c r="M1043" s="10">
        <f t="shared" si="50"/>
        <v>0.63208678600374812</v>
      </c>
      <c r="N1043" s="6">
        <f>DATEDIF(A1043, I1043, "d")</f>
        <v>1383</v>
      </c>
    </row>
    <row r="1044" spans="1:14" ht="14.25">
      <c r="A1044" s="5">
        <v>42712</v>
      </c>
      <c r="B1044" s="6" t="s">
        <v>1306</v>
      </c>
      <c r="C1044" s="6" t="s">
        <v>1307</v>
      </c>
      <c r="D1044" s="17">
        <v>32814808480</v>
      </c>
      <c r="E1044" s="6" t="s">
        <v>16</v>
      </c>
      <c r="F1044" s="6" t="str">
        <f>IF(E1044="BUY", "SELL", IF(E1044="SELL", "BUY", ""))</f>
        <v>SELL</v>
      </c>
      <c r="G1044" s="7">
        <v>67.852524000000003</v>
      </c>
      <c r="H1044" s="7">
        <v>1000</v>
      </c>
      <c r="I1044" s="11">
        <v>44727</v>
      </c>
      <c r="J1044" s="9">
        <v>92.647201999999993</v>
      </c>
      <c r="K1044" s="9">
        <f t="shared" si="48"/>
        <v>1365.4201279233178</v>
      </c>
      <c r="L1044" s="10">
        <f t="shared" si="49"/>
        <v>-0.36542012792331774</v>
      </c>
      <c r="M1044" s="10">
        <f t="shared" si="50"/>
        <v>0.36542012792331774</v>
      </c>
      <c r="N1044" s="6">
        <f>DATEDIF(A1044, I1044, "d")</f>
        <v>2015</v>
      </c>
    </row>
    <row r="1045" spans="1:14" ht="14.25">
      <c r="A1045" s="5">
        <v>42712</v>
      </c>
      <c r="B1045" s="6" t="s">
        <v>1308</v>
      </c>
      <c r="C1045" s="6" t="s">
        <v>1309</v>
      </c>
      <c r="D1045" s="17">
        <v>32497888188</v>
      </c>
      <c r="E1045" s="6" t="s">
        <v>16</v>
      </c>
      <c r="F1045" s="6" t="str">
        <f>IF(E1045="BUY", "SELL", IF(E1045="SELL", "BUY", ""))</f>
        <v>SELL</v>
      </c>
      <c r="G1045" s="7">
        <v>69.993233000000004</v>
      </c>
      <c r="H1045" s="7">
        <v>1000</v>
      </c>
      <c r="I1045" s="11">
        <v>43027</v>
      </c>
      <c r="J1045" s="9">
        <v>94.435226</v>
      </c>
      <c r="K1045" s="9">
        <f t="shared" si="48"/>
        <v>1349.2050867260268</v>
      </c>
      <c r="L1045" s="10">
        <f t="shared" si="49"/>
        <v>-0.34920508672602685</v>
      </c>
      <c r="M1045" s="10">
        <f t="shared" si="50"/>
        <v>0.34920508672602685</v>
      </c>
      <c r="N1045" s="6">
        <f>DATEDIF(A1045, I1045, "d")</f>
        <v>315</v>
      </c>
    </row>
    <row r="1046" spans="1:14" ht="14.25">
      <c r="A1046" s="5">
        <v>42712</v>
      </c>
      <c r="B1046" s="6" t="s">
        <v>1099</v>
      </c>
      <c r="C1046" s="6" t="s">
        <v>1100</v>
      </c>
      <c r="D1046" s="17">
        <v>3296226000</v>
      </c>
      <c r="E1046" s="6" t="s">
        <v>16</v>
      </c>
      <c r="F1046" s="6" t="str">
        <f>IF(E1046="BUY", "SELL", IF(E1046="SELL", "BUY", ""))</f>
        <v>SELL</v>
      </c>
      <c r="G1046" s="7">
        <v>43.5</v>
      </c>
      <c r="H1046" s="7">
        <v>1000</v>
      </c>
      <c r="I1046" s="5">
        <v>42886</v>
      </c>
      <c r="J1046" s="9">
        <v>57.049999</v>
      </c>
      <c r="K1046" s="9">
        <f t="shared" si="48"/>
        <v>1311.4942298850574</v>
      </c>
      <c r="L1046" s="10">
        <f t="shared" si="49"/>
        <v>-0.31149422988505737</v>
      </c>
      <c r="M1046" s="10">
        <f t="shared" si="50"/>
        <v>0.31149422988505737</v>
      </c>
      <c r="N1046" s="6">
        <f>DATEDIF(A1046, I1046, "d")</f>
        <v>174</v>
      </c>
    </row>
    <row r="1047" spans="1:14" ht="14.25">
      <c r="A1047" s="5">
        <v>42712</v>
      </c>
      <c r="B1047" s="6" t="s">
        <v>1310</v>
      </c>
      <c r="C1047" s="6" t="s">
        <v>1311</v>
      </c>
      <c r="D1047" s="17">
        <v>33872000000</v>
      </c>
      <c r="E1047" s="6" t="s">
        <v>16</v>
      </c>
      <c r="F1047" s="6" t="str">
        <f>IF(E1047="BUY", "SELL", IF(E1047="SELL", "BUY", ""))</f>
        <v>SELL</v>
      </c>
      <c r="G1047" s="7">
        <v>79.748374999999996</v>
      </c>
      <c r="H1047" s="7">
        <v>1000</v>
      </c>
      <c r="I1047" s="5">
        <v>42796</v>
      </c>
      <c r="J1047" s="9">
        <v>84.225539999999995</v>
      </c>
      <c r="K1047" s="9">
        <f t="shared" si="48"/>
        <v>1056.1411439418046</v>
      </c>
      <c r="L1047" s="10">
        <f t="shared" si="49"/>
        <v>-5.6141143941804555E-2</v>
      </c>
      <c r="M1047" s="10">
        <f t="shared" si="50"/>
        <v>5.6141143941804555E-2</v>
      </c>
      <c r="N1047" s="6">
        <f>DATEDIF(A1047, I1047, "d")</f>
        <v>84</v>
      </c>
    </row>
    <row r="1048" spans="1:14" ht="14.25">
      <c r="A1048" s="5">
        <v>42716</v>
      </c>
      <c r="B1048" s="6" t="s">
        <v>147</v>
      </c>
      <c r="C1048" s="6" t="s">
        <v>148</v>
      </c>
      <c r="D1048" s="17">
        <v>136351276474</v>
      </c>
      <c r="E1048" s="6" t="s">
        <v>19</v>
      </c>
      <c r="F1048" s="6" t="str">
        <f>IF(E1048="BUY", "SELL", IF(E1048="SELL", "BUY", ""))</f>
        <v>BUY</v>
      </c>
      <c r="G1048" s="7">
        <v>145.70983899999999</v>
      </c>
      <c r="H1048" s="7">
        <v>1000</v>
      </c>
      <c r="I1048" s="5">
        <v>42739</v>
      </c>
      <c r="J1048" s="9">
        <v>147.06343100000001</v>
      </c>
      <c r="K1048" s="9">
        <f t="shared" si="48"/>
        <v>1009.2896403516033</v>
      </c>
      <c r="L1048" s="10">
        <f t="shared" si="49"/>
        <v>9.2896403516033385E-3</v>
      </c>
      <c r="M1048" s="10">
        <f t="shared" si="50"/>
        <v>-9.2896403516033385E-3</v>
      </c>
      <c r="N1048" s="6">
        <f>DATEDIF(A1048, I1048, "d")</f>
        <v>23</v>
      </c>
    </row>
    <row r="1049" spans="1:14" ht="14.25">
      <c r="A1049" s="5">
        <v>42716</v>
      </c>
      <c r="B1049" s="6" t="s">
        <v>1312</v>
      </c>
      <c r="C1049" s="6" t="s">
        <v>1313</v>
      </c>
      <c r="D1049" s="17">
        <v>710145117</v>
      </c>
      <c r="E1049" s="6" t="s">
        <v>19</v>
      </c>
      <c r="F1049" s="6" t="str">
        <f>IF(E1049="BUY", "SELL", IF(E1049="SELL", "BUY", ""))</f>
        <v>BUY</v>
      </c>
      <c r="G1049" s="7">
        <v>13.832155</v>
      </c>
      <c r="H1049" s="7">
        <v>1000</v>
      </c>
      <c r="I1049" s="11">
        <v>44727</v>
      </c>
      <c r="J1049" s="9">
        <v>16.980620999999999</v>
      </c>
      <c r="K1049" s="9">
        <f t="shared" si="48"/>
        <v>1227.6193405872043</v>
      </c>
      <c r="L1049" s="10">
        <f t="shared" si="49"/>
        <v>0.22761934058720432</v>
      </c>
      <c r="M1049" s="10">
        <f t="shared" si="50"/>
        <v>-0.22761934058720432</v>
      </c>
      <c r="N1049" s="6">
        <f>DATEDIF(A1049, I1049, "d")</f>
        <v>2011</v>
      </c>
    </row>
    <row r="1050" spans="1:14" ht="14.25">
      <c r="A1050" s="5">
        <v>42716</v>
      </c>
      <c r="B1050" s="6" t="s">
        <v>1314</v>
      </c>
      <c r="C1050" s="6" t="s">
        <v>1315</v>
      </c>
      <c r="D1050" s="17">
        <v>17422951091</v>
      </c>
      <c r="E1050" s="6" t="s">
        <v>16</v>
      </c>
      <c r="F1050" s="6" t="str">
        <f>IF(E1050="BUY", "SELL", IF(E1050="SELL", "BUY", ""))</f>
        <v>SELL</v>
      </c>
      <c r="G1050" s="7">
        <v>21.083721000000001</v>
      </c>
      <c r="H1050" s="7">
        <v>1000</v>
      </c>
      <c r="I1050" s="11">
        <v>44727</v>
      </c>
      <c r="J1050" s="9">
        <v>32.908459000000001</v>
      </c>
      <c r="K1050" s="9">
        <f t="shared" si="48"/>
        <v>1560.84682585204</v>
      </c>
      <c r="L1050" s="10">
        <f t="shared" si="49"/>
        <v>-0.56084682585203993</v>
      </c>
      <c r="M1050" s="10">
        <f t="shared" si="50"/>
        <v>0.56084682585203993</v>
      </c>
      <c r="N1050" s="6">
        <f>DATEDIF(A1050, I1050, "d")</f>
        <v>2011</v>
      </c>
    </row>
    <row r="1051" spans="1:14" ht="14.25">
      <c r="A1051" s="5">
        <v>42716</v>
      </c>
      <c r="B1051" s="6" t="s">
        <v>513</v>
      </c>
      <c r="C1051" s="6" t="s">
        <v>514</v>
      </c>
      <c r="D1051" s="17">
        <v>94648919214</v>
      </c>
      <c r="E1051" s="6" t="s">
        <v>16</v>
      </c>
      <c r="F1051" s="6" t="str">
        <f>IF(E1051="BUY", "SELL", IF(E1051="SELL", "BUY", ""))</f>
        <v>SELL</v>
      </c>
      <c r="G1051" s="7">
        <v>57.250163999999998</v>
      </c>
      <c r="H1051" s="7">
        <v>1000</v>
      </c>
      <c r="I1051" s="5">
        <v>42726</v>
      </c>
      <c r="J1051" s="9">
        <v>57.485458000000001</v>
      </c>
      <c r="K1051" s="9">
        <f t="shared" si="48"/>
        <v>1004.1099270912133</v>
      </c>
      <c r="L1051" s="10">
        <f t="shared" si="49"/>
        <v>-4.1099270912133079E-3</v>
      </c>
      <c r="M1051" s="10">
        <f t="shared" si="50"/>
        <v>4.1099270912133079E-3</v>
      </c>
      <c r="N1051" s="6">
        <f>DATEDIF(A1051, I1051, "d")</f>
        <v>10</v>
      </c>
    </row>
    <row r="1052" spans="1:14" ht="14.25">
      <c r="A1052" s="5">
        <v>42716</v>
      </c>
      <c r="B1052" s="6" t="s">
        <v>367</v>
      </c>
      <c r="C1052" s="6" t="s">
        <v>368</v>
      </c>
      <c r="D1052" s="17">
        <v>46040772280</v>
      </c>
      <c r="E1052" s="6" t="s">
        <v>16</v>
      </c>
      <c r="F1052" s="6" t="str">
        <f>IF(E1052="BUY", "SELL", IF(E1052="SELL", "BUY", ""))</f>
        <v>SELL</v>
      </c>
      <c r="G1052" s="7">
        <v>32.140678000000001</v>
      </c>
      <c r="H1052" s="7">
        <v>1000</v>
      </c>
      <c r="I1052" s="11">
        <v>42846</v>
      </c>
      <c r="J1052" s="9">
        <v>29.537645000000001</v>
      </c>
      <c r="K1052" s="9">
        <f t="shared" si="48"/>
        <v>919.01126043451848</v>
      </c>
      <c r="L1052" s="10">
        <f t="shared" si="49"/>
        <v>8.0988739565481527E-2</v>
      </c>
      <c r="M1052" s="10">
        <f t="shared" si="50"/>
        <v>-8.0988739565481527E-2</v>
      </c>
      <c r="N1052" s="6">
        <f>DATEDIF(A1052, I1052, "d")</f>
        <v>130</v>
      </c>
    </row>
    <row r="1053" spans="1:14" ht="14.25">
      <c r="A1053" s="5">
        <v>42716</v>
      </c>
      <c r="B1053" s="6" t="s">
        <v>1316</v>
      </c>
      <c r="C1053" s="6" t="s">
        <v>1317</v>
      </c>
      <c r="D1053" s="17">
        <v>18334596471</v>
      </c>
      <c r="E1053" s="6" t="s">
        <v>16</v>
      </c>
      <c r="F1053" s="6" t="str">
        <f>IF(E1053="BUY", "SELL", IF(E1053="SELL", "BUY", ""))</f>
        <v>SELL</v>
      </c>
      <c r="G1053" s="7">
        <v>11.556046</v>
      </c>
      <c r="H1053" s="7">
        <v>1000</v>
      </c>
      <c r="I1053" s="11">
        <v>44727</v>
      </c>
      <c r="J1053" s="9">
        <v>18.630219</v>
      </c>
      <c r="K1053" s="9">
        <f t="shared" si="48"/>
        <v>1612.1620665061389</v>
      </c>
      <c r="L1053" s="10">
        <f t="shared" si="49"/>
        <v>-0.61216206650613891</v>
      </c>
      <c r="M1053" s="10">
        <f t="shared" si="50"/>
        <v>0.61216206650613891</v>
      </c>
      <c r="N1053" s="6">
        <f>DATEDIF(A1053, I1053, "d")</f>
        <v>2011</v>
      </c>
    </row>
    <row r="1054" spans="1:14" ht="14.25">
      <c r="A1054" s="11">
        <v>42716</v>
      </c>
      <c r="B1054" s="6" t="s">
        <v>143</v>
      </c>
      <c r="C1054" s="6" t="s">
        <v>144</v>
      </c>
      <c r="D1054" s="17">
        <v>10683356240</v>
      </c>
      <c r="E1054" s="13" t="s">
        <v>19</v>
      </c>
      <c r="F1054" s="12" t="str">
        <f>IF(E1054="BUY", "SELL", IF(E1054="SELL", "BUY", ""))</f>
        <v>BUY</v>
      </c>
      <c r="G1054" s="7">
        <v>84.583618000000001</v>
      </c>
      <c r="H1054" s="7">
        <v>1000</v>
      </c>
      <c r="I1054" s="11">
        <v>42809</v>
      </c>
      <c r="J1054" s="9">
        <v>97.324196000000001</v>
      </c>
      <c r="K1054" s="9">
        <f t="shared" si="48"/>
        <v>1150.6270162148894</v>
      </c>
      <c r="L1054" s="10">
        <f t="shared" si="49"/>
        <v>0.15062701621488941</v>
      </c>
      <c r="M1054" s="10">
        <f t="shared" si="50"/>
        <v>-0.15062701621488941</v>
      </c>
      <c r="N1054" s="6">
        <f>DATEDIF(A1054, I1054, "d")</f>
        <v>93</v>
      </c>
    </row>
    <row r="1055" spans="1:14" ht="14.25">
      <c r="A1055" s="5">
        <v>42717</v>
      </c>
      <c r="B1055" s="6" t="s">
        <v>247</v>
      </c>
      <c r="C1055" s="6" t="s">
        <v>248</v>
      </c>
      <c r="D1055" s="17">
        <v>5470753470</v>
      </c>
      <c r="E1055" s="6" t="s">
        <v>16</v>
      </c>
      <c r="F1055" s="6" t="str">
        <f>IF(E1055="BUY", "SELL", IF(E1055="SELL", "BUY", ""))</f>
        <v>SELL</v>
      </c>
      <c r="G1055" s="7">
        <v>81.617537999999996</v>
      </c>
      <c r="H1055" s="7">
        <v>1000</v>
      </c>
      <c r="I1055" s="5">
        <v>43209</v>
      </c>
      <c r="J1055" s="9">
        <v>62.79</v>
      </c>
      <c r="K1055" s="9">
        <f t="shared" si="48"/>
        <v>769.31994689670751</v>
      </c>
      <c r="L1055" s="10">
        <f t="shared" si="49"/>
        <v>0.23068005310329248</v>
      </c>
      <c r="M1055" s="10">
        <f t="shared" si="50"/>
        <v>-0.23068005310329248</v>
      </c>
      <c r="N1055" s="6">
        <f>DATEDIF(A1055, I1055, "d")</f>
        <v>492</v>
      </c>
    </row>
    <row r="1056" spans="1:14" ht="14.25">
      <c r="A1056" s="5">
        <v>42717</v>
      </c>
      <c r="B1056" s="6" t="s">
        <v>1318</v>
      </c>
      <c r="C1056" s="6" t="s">
        <v>1319</v>
      </c>
      <c r="D1056" s="17">
        <v>28617814753</v>
      </c>
      <c r="E1056" s="6" t="s">
        <v>16</v>
      </c>
      <c r="F1056" s="6" t="str">
        <f>IF(E1056="BUY", "SELL", IF(E1056="SELL", "BUY", ""))</f>
        <v>SELL</v>
      </c>
      <c r="G1056" s="7">
        <v>9.34</v>
      </c>
      <c r="H1056" s="7">
        <v>1000</v>
      </c>
      <c r="I1056" s="11">
        <v>44727</v>
      </c>
      <c r="J1056" s="9">
        <v>7.52</v>
      </c>
      <c r="K1056" s="9">
        <f t="shared" si="48"/>
        <v>805.13918629550324</v>
      </c>
      <c r="L1056" s="10">
        <f t="shared" si="49"/>
        <v>0.19486081370449676</v>
      </c>
      <c r="M1056" s="10">
        <f t="shared" si="50"/>
        <v>-0.19486081370449676</v>
      </c>
      <c r="N1056" s="6">
        <f>DATEDIF(A1056, I1056, "d")</f>
        <v>2010</v>
      </c>
    </row>
    <row r="1057" spans="1:14" ht="14.25">
      <c r="A1057" s="5">
        <v>42717</v>
      </c>
      <c r="B1057" s="6" t="s">
        <v>1119</v>
      </c>
      <c r="C1057" s="6" t="s">
        <v>1120</v>
      </c>
      <c r="D1057" s="17">
        <v>20000000</v>
      </c>
      <c r="E1057" s="6" t="s">
        <v>16</v>
      </c>
      <c r="F1057" s="6" t="str">
        <f>IF(E1057="BUY", "SELL", IF(E1057="SELL", "BUY", ""))</f>
        <v>SELL</v>
      </c>
      <c r="G1057" s="7">
        <v>23.830393000000001</v>
      </c>
      <c r="H1057" s="7">
        <v>1000</v>
      </c>
      <c r="I1057" s="11">
        <v>43873</v>
      </c>
      <c r="J1057" s="9">
        <v>8.89</v>
      </c>
      <c r="K1057" s="9">
        <f t="shared" si="48"/>
        <v>373.05301679246327</v>
      </c>
      <c r="L1057" s="10">
        <f t="shared" si="49"/>
        <v>0.62694698320753672</v>
      </c>
      <c r="M1057" s="10">
        <f t="shared" si="50"/>
        <v>-0.62694698320753672</v>
      </c>
      <c r="N1057" s="6">
        <f>DATEDIF(A1057, I1057, "d")</f>
        <v>1156</v>
      </c>
    </row>
    <row r="1058" spans="1:14" ht="14.25">
      <c r="A1058" s="5">
        <v>42717</v>
      </c>
      <c r="B1058" s="6" t="s">
        <v>28</v>
      </c>
      <c r="C1058" s="6" t="s">
        <v>28</v>
      </c>
      <c r="D1058" s="17">
        <v>128825360723</v>
      </c>
      <c r="E1058" s="6" t="s">
        <v>16</v>
      </c>
      <c r="F1058" s="6" t="str">
        <f>IF(E1058="BUY", "SELL", IF(E1058="SELL", "BUY", ""))</f>
        <v>SELL</v>
      </c>
      <c r="G1058" s="7">
        <v>117.42</v>
      </c>
      <c r="H1058" s="7">
        <v>1000</v>
      </c>
      <c r="I1058" s="5">
        <v>42744</v>
      </c>
      <c r="J1058" s="9">
        <v>116.98</v>
      </c>
      <c r="K1058" s="9">
        <f t="shared" si="48"/>
        <v>996.25276784193488</v>
      </c>
      <c r="L1058" s="10">
        <f t="shared" si="49"/>
        <v>3.7472321580651171E-3</v>
      </c>
      <c r="M1058" s="10">
        <f t="shared" si="50"/>
        <v>-3.7472321580651171E-3</v>
      </c>
      <c r="N1058" s="6">
        <f>DATEDIF(A1058, I1058, "d")</f>
        <v>27</v>
      </c>
    </row>
    <row r="1059" spans="1:14" ht="14.25">
      <c r="A1059" s="5">
        <v>42717</v>
      </c>
      <c r="B1059" s="6" t="s">
        <v>1320</v>
      </c>
      <c r="C1059" s="6" t="s">
        <v>1321</v>
      </c>
      <c r="D1059" s="17">
        <v>1043810996</v>
      </c>
      <c r="E1059" s="6" t="s">
        <v>16</v>
      </c>
      <c r="F1059" s="6" t="str">
        <f>IF(E1059="BUY", "SELL", IF(E1059="SELL", "BUY", ""))</f>
        <v>SELL</v>
      </c>
      <c r="G1059" s="7">
        <v>744.88940400000001</v>
      </c>
      <c r="H1059" s="7">
        <v>1000</v>
      </c>
      <c r="I1059" s="11">
        <v>42870</v>
      </c>
      <c r="J1059" s="9">
        <v>458.93478399999998</v>
      </c>
      <c r="K1059" s="9">
        <f t="shared" si="48"/>
        <v>616.11130663901884</v>
      </c>
      <c r="L1059" s="10">
        <f t="shared" si="49"/>
        <v>0.38388869336098119</v>
      </c>
      <c r="M1059" s="10">
        <f t="shared" si="50"/>
        <v>-0.38388869336098119</v>
      </c>
      <c r="N1059" s="6">
        <f>DATEDIF(A1059, I1059, "d")</f>
        <v>153</v>
      </c>
    </row>
    <row r="1060" spans="1:14" ht="14.25">
      <c r="A1060" s="5">
        <v>42717</v>
      </c>
      <c r="B1060" s="6" t="s">
        <v>1322</v>
      </c>
      <c r="C1060" s="6" t="s">
        <v>1323</v>
      </c>
      <c r="D1060" s="17">
        <v>263538063</v>
      </c>
      <c r="E1060" s="6" t="s">
        <v>19</v>
      </c>
      <c r="F1060" s="6" t="str">
        <f>IF(E1060="BUY", "SELL", IF(E1060="SELL", "BUY", ""))</f>
        <v>BUY</v>
      </c>
      <c r="G1060" s="7">
        <v>9.1240450000000006</v>
      </c>
      <c r="H1060" s="7">
        <v>1000</v>
      </c>
      <c r="I1060" s="11">
        <v>44727</v>
      </c>
      <c r="J1060" s="9">
        <v>7.56</v>
      </c>
      <c r="K1060" s="9">
        <f t="shared" si="48"/>
        <v>828.57986781082286</v>
      </c>
      <c r="L1060" s="10">
        <f t="shared" si="49"/>
        <v>-0.17142013218917715</v>
      </c>
      <c r="M1060" s="10">
        <f t="shared" si="50"/>
        <v>0.17142013218917715</v>
      </c>
      <c r="N1060" s="6">
        <f>DATEDIF(A1060, I1060, "d")</f>
        <v>2010</v>
      </c>
    </row>
    <row r="1061" spans="1:14" ht="14.25">
      <c r="A1061" s="11">
        <v>42717</v>
      </c>
      <c r="B1061" s="6" t="s">
        <v>1324</v>
      </c>
      <c r="C1061" s="6" t="s">
        <v>1325</v>
      </c>
      <c r="D1061" s="17">
        <v>375413012</v>
      </c>
      <c r="E1061" s="13" t="s">
        <v>19</v>
      </c>
      <c r="F1061" s="12" t="str">
        <f>IF(E1061="BUY", "SELL", IF(E1061="SELL", "BUY", ""))</f>
        <v>BUY</v>
      </c>
      <c r="G1061" s="7">
        <v>24.950001</v>
      </c>
      <c r="H1061" s="7">
        <v>1000</v>
      </c>
      <c r="I1061" s="11">
        <v>44727</v>
      </c>
      <c r="J1061" s="9">
        <v>28.719999000000001</v>
      </c>
      <c r="K1061" s="9">
        <f t="shared" si="48"/>
        <v>1151.1021181922999</v>
      </c>
      <c r="L1061" s="10">
        <f t="shared" si="49"/>
        <v>0.15110211819229993</v>
      </c>
      <c r="M1061" s="10">
        <f t="shared" si="50"/>
        <v>-0.15110211819229993</v>
      </c>
      <c r="N1061" s="6">
        <f>DATEDIF(A1061, I1061, "d")</f>
        <v>2010</v>
      </c>
    </row>
    <row r="1062" spans="1:14" ht="14.25">
      <c r="A1062" s="5">
        <v>42718</v>
      </c>
      <c r="B1062" s="6" t="s">
        <v>1326</v>
      </c>
      <c r="C1062" s="6" t="s">
        <v>1327</v>
      </c>
      <c r="D1062" s="17">
        <v>2022105843</v>
      </c>
      <c r="E1062" s="6" t="s">
        <v>19</v>
      </c>
      <c r="F1062" s="6" t="str">
        <f>IF(E1062="BUY", "SELL", IF(E1062="SELL", "BUY", ""))</f>
        <v>BUY</v>
      </c>
      <c r="G1062" s="7">
        <v>26.88</v>
      </c>
      <c r="H1062" s="7">
        <v>1000</v>
      </c>
      <c r="I1062" s="11">
        <v>44727</v>
      </c>
      <c r="J1062" s="9">
        <v>100.089996</v>
      </c>
      <c r="K1062" s="9">
        <f t="shared" si="48"/>
        <v>3723.5861607142861</v>
      </c>
      <c r="L1062" s="10">
        <f t="shared" si="49"/>
        <v>2.7235861607142859</v>
      </c>
      <c r="M1062" s="10">
        <f t="shared" si="50"/>
        <v>-2.7235861607142859</v>
      </c>
      <c r="N1062" s="6">
        <f>DATEDIF(A1062, I1062, "d")</f>
        <v>2009</v>
      </c>
    </row>
    <row r="1063" spans="1:14" ht="14.25">
      <c r="A1063" s="5">
        <v>42718</v>
      </c>
      <c r="B1063" s="6" t="s">
        <v>579</v>
      </c>
      <c r="C1063" s="6" t="s">
        <v>580</v>
      </c>
      <c r="D1063" s="17">
        <v>43368843374</v>
      </c>
      <c r="E1063" s="6" t="s">
        <v>19</v>
      </c>
      <c r="F1063" s="6" t="str">
        <f>IF(E1063="BUY", "SELL", IF(E1063="SELL", "BUY", ""))</f>
        <v>BUY</v>
      </c>
      <c r="G1063" s="7">
        <v>92.340232999999998</v>
      </c>
      <c r="H1063" s="7">
        <v>1000</v>
      </c>
      <c r="I1063" s="5">
        <v>42739</v>
      </c>
      <c r="J1063" s="9">
        <v>92.799446000000003</v>
      </c>
      <c r="K1063" s="9">
        <f t="shared" si="48"/>
        <v>1004.9730543781496</v>
      </c>
      <c r="L1063" s="10">
        <f t="shared" si="49"/>
        <v>4.9730543781496411E-3</v>
      </c>
      <c r="M1063" s="10">
        <f t="shared" si="50"/>
        <v>-4.9730543781496411E-3</v>
      </c>
      <c r="N1063" s="6">
        <f>DATEDIF(A1063, I1063, "d")</f>
        <v>21</v>
      </c>
    </row>
    <row r="1064" spans="1:14" ht="14.25">
      <c r="A1064" s="5">
        <v>42719</v>
      </c>
      <c r="B1064" s="6" t="s">
        <v>1328</v>
      </c>
      <c r="C1064" s="6" t="s">
        <v>1329</v>
      </c>
      <c r="D1064" s="17">
        <v>2998398180</v>
      </c>
      <c r="E1064" s="6" t="s">
        <v>16</v>
      </c>
      <c r="F1064" s="6" t="str">
        <f>IF(E1064="BUY", "SELL", IF(E1064="SELL", "BUY", ""))</f>
        <v>SELL</v>
      </c>
      <c r="G1064" s="7">
        <v>34.844326000000002</v>
      </c>
      <c r="H1064" s="7">
        <v>1000</v>
      </c>
      <c r="I1064" s="11">
        <v>44727</v>
      </c>
      <c r="J1064" s="9">
        <v>39.572811000000002</v>
      </c>
      <c r="K1064" s="9">
        <f t="shared" si="48"/>
        <v>1135.7031558021813</v>
      </c>
      <c r="L1064" s="10">
        <f t="shared" si="49"/>
        <v>-0.13570315580218131</v>
      </c>
      <c r="M1064" s="10">
        <f t="shared" si="50"/>
        <v>0.13570315580218131</v>
      </c>
      <c r="N1064" s="6">
        <f>DATEDIF(A1064, I1064, "d")</f>
        <v>2008</v>
      </c>
    </row>
    <row r="1065" spans="1:14" ht="14.25">
      <c r="A1065" s="5">
        <v>42719</v>
      </c>
      <c r="B1065" s="6" t="s">
        <v>887</v>
      </c>
      <c r="C1065" s="6" t="s">
        <v>888</v>
      </c>
      <c r="D1065" s="17">
        <v>26809155760</v>
      </c>
      <c r="E1065" s="6" t="s">
        <v>19</v>
      </c>
      <c r="F1065" s="6" t="str">
        <f>IF(E1065="BUY", "SELL", IF(E1065="SELL", "BUY", ""))</f>
        <v>BUY</v>
      </c>
      <c r="G1065" s="7">
        <v>85.86</v>
      </c>
      <c r="H1065" s="7">
        <v>1000</v>
      </c>
      <c r="I1065" s="5">
        <v>42776</v>
      </c>
      <c r="J1065" s="9">
        <v>88.93</v>
      </c>
      <c r="K1065" s="9">
        <f t="shared" si="48"/>
        <v>1035.7558816678315</v>
      </c>
      <c r="L1065" s="10">
        <f t="shared" si="49"/>
        <v>3.5755881667831543E-2</v>
      </c>
      <c r="M1065" s="10">
        <f t="shared" si="50"/>
        <v>-3.5755881667831543E-2</v>
      </c>
      <c r="N1065" s="6">
        <f>DATEDIF(A1065, I1065, "d")</f>
        <v>57</v>
      </c>
    </row>
    <row r="1066" spans="1:14" ht="14.25">
      <c r="A1066" s="5">
        <v>42719</v>
      </c>
      <c r="B1066" s="6" t="s">
        <v>237</v>
      </c>
      <c r="C1066" s="6" t="s">
        <v>238</v>
      </c>
      <c r="D1066" s="17">
        <v>467021256</v>
      </c>
      <c r="E1066" s="6" t="s">
        <v>16</v>
      </c>
      <c r="F1066" s="6" t="str">
        <f>IF(E1066="BUY", "SELL", IF(E1066="SELL", "BUY", ""))</f>
        <v>SELL</v>
      </c>
      <c r="G1066" s="7">
        <v>54.920124000000001</v>
      </c>
      <c r="H1066" s="7">
        <v>1000</v>
      </c>
      <c r="I1066" s="11">
        <v>44201</v>
      </c>
      <c r="J1066" s="9">
        <v>18.02</v>
      </c>
      <c r="K1066" s="9">
        <f t="shared" si="48"/>
        <v>328.11287898767307</v>
      </c>
      <c r="L1066" s="10">
        <f t="shared" si="49"/>
        <v>0.67188712101232695</v>
      </c>
      <c r="M1066" s="10">
        <f t="shared" si="50"/>
        <v>-0.67188712101232695</v>
      </c>
      <c r="N1066" s="6">
        <f>DATEDIF(A1066, I1066, "d")</f>
        <v>1482</v>
      </c>
    </row>
    <row r="1067" spans="1:14" ht="14.25">
      <c r="A1067" s="5">
        <v>42719</v>
      </c>
      <c r="B1067" s="6" t="s">
        <v>1330</v>
      </c>
      <c r="C1067" s="6" t="s">
        <v>1331</v>
      </c>
      <c r="D1067" s="17">
        <v>1788201160</v>
      </c>
      <c r="E1067" s="6" t="s">
        <v>19</v>
      </c>
      <c r="F1067" s="6" t="str">
        <f>IF(E1067="BUY", "SELL", IF(E1067="SELL", "BUY", ""))</f>
        <v>BUY</v>
      </c>
      <c r="G1067" s="7">
        <v>13.336351000000001</v>
      </c>
      <c r="H1067" s="7">
        <v>1000</v>
      </c>
      <c r="I1067" s="11">
        <v>44727</v>
      </c>
      <c r="J1067" s="9">
        <v>5.023466</v>
      </c>
      <c r="K1067" s="9">
        <f t="shared" si="48"/>
        <v>376.67469909872648</v>
      </c>
      <c r="L1067" s="10">
        <f t="shared" si="49"/>
        <v>-0.62332530090127347</v>
      </c>
      <c r="M1067" s="10">
        <f t="shared" si="50"/>
        <v>0.62332530090127347</v>
      </c>
      <c r="N1067" s="6">
        <f>DATEDIF(A1067, I1067, "d")</f>
        <v>2008</v>
      </c>
    </row>
    <row r="1068" spans="1:14" ht="14.25">
      <c r="A1068" s="5">
        <v>42720</v>
      </c>
      <c r="B1068" s="6" t="s">
        <v>53</v>
      </c>
      <c r="C1068" s="6" t="s">
        <v>54</v>
      </c>
      <c r="D1068" s="17">
        <v>5168276738</v>
      </c>
      <c r="E1068" s="6" t="s">
        <v>19</v>
      </c>
      <c r="F1068" s="6" t="str">
        <f>IF(E1068="BUY", "SELL", IF(E1068="SELL", "BUY", ""))</f>
        <v>BUY</v>
      </c>
      <c r="G1068" s="7">
        <v>28.9</v>
      </c>
      <c r="H1068" s="7">
        <v>1000</v>
      </c>
      <c r="I1068" s="11">
        <v>43185</v>
      </c>
      <c r="J1068" s="9">
        <v>44.99</v>
      </c>
      <c r="K1068" s="9">
        <f t="shared" si="48"/>
        <v>1556.7474048442907</v>
      </c>
      <c r="L1068" s="10">
        <f t="shared" si="49"/>
        <v>0.55674740484429075</v>
      </c>
      <c r="M1068" s="10">
        <f t="shared" si="50"/>
        <v>-0.55674740484429075</v>
      </c>
      <c r="N1068" s="6">
        <f>DATEDIF(A1068, I1068, "d")</f>
        <v>465</v>
      </c>
    </row>
    <row r="1069" spans="1:14" ht="14.25">
      <c r="A1069" s="5">
        <v>42720</v>
      </c>
      <c r="B1069" s="6" t="s">
        <v>525</v>
      </c>
      <c r="C1069" s="6" t="s">
        <v>526</v>
      </c>
      <c r="D1069" s="17">
        <v>20361631721</v>
      </c>
      <c r="E1069" s="6" t="s">
        <v>16</v>
      </c>
      <c r="F1069" s="6" t="str">
        <f>IF(E1069="BUY", "SELL", IF(E1069="SELL", "BUY", ""))</f>
        <v>SELL</v>
      </c>
      <c r="G1069" s="7">
        <v>46.21566</v>
      </c>
      <c r="H1069" s="7">
        <v>1000</v>
      </c>
      <c r="I1069" s="5">
        <v>43325</v>
      </c>
      <c r="J1069" s="9">
        <v>55.076892999999998</v>
      </c>
      <c r="K1069" s="9">
        <f t="shared" si="48"/>
        <v>1191.7365888532156</v>
      </c>
      <c r="L1069" s="10">
        <f t="shared" si="49"/>
        <v>-0.19173658885321559</v>
      </c>
      <c r="M1069" s="10">
        <f t="shared" si="50"/>
        <v>0.19173658885321559</v>
      </c>
      <c r="N1069" s="6">
        <f>DATEDIF(A1069, I1069, "d")</f>
        <v>605</v>
      </c>
    </row>
    <row r="1070" spans="1:14" ht="14.25">
      <c r="A1070" s="5">
        <v>42720</v>
      </c>
      <c r="B1070" s="6" t="s">
        <v>153</v>
      </c>
      <c r="C1070" s="6" t="s">
        <v>154</v>
      </c>
      <c r="D1070" s="17">
        <v>34609881197</v>
      </c>
      <c r="E1070" s="6" t="s">
        <v>16</v>
      </c>
      <c r="F1070" s="6" t="str">
        <f>IF(E1070="BUY", "SELL", IF(E1070="SELL", "BUY", ""))</f>
        <v>SELL</v>
      </c>
      <c r="G1070" s="7">
        <v>71.887894000000003</v>
      </c>
      <c r="H1070" s="7">
        <v>1000</v>
      </c>
      <c r="I1070" s="11">
        <v>43661</v>
      </c>
      <c r="J1070" s="9">
        <v>66.607613000000001</v>
      </c>
      <c r="K1070" s="9">
        <f t="shared" si="48"/>
        <v>926.54839770379147</v>
      </c>
      <c r="L1070" s="10">
        <f t="shared" si="49"/>
        <v>7.3451602296208535E-2</v>
      </c>
      <c r="M1070" s="10">
        <f t="shared" si="50"/>
        <v>-7.3451602296208535E-2</v>
      </c>
      <c r="N1070" s="6">
        <f>DATEDIF(A1070, I1070, "d")</f>
        <v>941</v>
      </c>
    </row>
    <row r="1071" spans="1:14" ht="14.25">
      <c r="A1071" s="5">
        <v>42720</v>
      </c>
      <c r="B1071" s="6" t="s">
        <v>463</v>
      </c>
      <c r="C1071" s="6" t="s">
        <v>464</v>
      </c>
      <c r="D1071" s="17">
        <v>19186121370</v>
      </c>
      <c r="E1071" s="6" t="s">
        <v>19</v>
      </c>
      <c r="F1071" s="6" t="str">
        <f>IF(E1071="BUY", "SELL", IF(E1071="SELL", "BUY", ""))</f>
        <v>BUY</v>
      </c>
      <c r="G1071" s="7">
        <v>63.132899999999999</v>
      </c>
      <c r="H1071" s="7">
        <v>1000</v>
      </c>
      <c r="I1071" s="11">
        <v>42725</v>
      </c>
      <c r="J1071" s="9">
        <v>63.308436999999998</v>
      </c>
      <c r="K1071" s="9">
        <f t="shared" si="48"/>
        <v>1002.7804361909559</v>
      </c>
      <c r="L1071" s="10">
        <f t="shared" si="49"/>
        <v>2.780436190955925E-3</v>
      </c>
      <c r="M1071" s="10">
        <f t="shared" si="50"/>
        <v>-2.780436190955925E-3</v>
      </c>
      <c r="N1071" s="6">
        <f>DATEDIF(A1071, I1071, "d")</f>
        <v>5</v>
      </c>
    </row>
    <row r="1072" spans="1:14" ht="14.25">
      <c r="A1072" s="5">
        <v>42720</v>
      </c>
      <c r="B1072" s="6" t="s">
        <v>1332</v>
      </c>
      <c r="C1072" s="6" t="s">
        <v>1333</v>
      </c>
      <c r="D1072" s="17">
        <v>138813000</v>
      </c>
      <c r="E1072" s="6" t="s">
        <v>16</v>
      </c>
      <c r="F1072" s="6" t="str">
        <f>IF(E1072="BUY", "SELL", IF(E1072="SELL", "BUY", ""))</f>
        <v>SELL</v>
      </c>
      <c r="G1072" s="7">
        <v>27.2</v>
      </c>
      <c r="H1072" s="7">
        <v>1000</v>
      </c>
      <c r="I1072" s="11">
        <v>44041</v>
      </c>
      <c r="J1072" s="9">
        <v>6.87</v>
      </c>
      <c r="K1072" s="9">
        <f t="shared" si="48"/>
        <v>252.57352941176472</v>
      </c>
      <c r="L1072" s="10">
        <f t="shared" si="49"/>
        <v>0.74742647058823519</v>
      </c>
      <c r="M1072" s="10">
        <f t="shared" si="50"/>
        <v>-0.74742647058823519</v>
      </c>
      <c r="N1072" s="6">
        <f>DATEDIF(A1072, I1072, "d")</f>
        <v>1321</v>
      </c>
    </row>
    <row r="1073" spans="1:14" ht="14.25">
      <c r="A1073" s="5">
        <v>42720</v>
      </c>
      <c r="B1073" s="6" t="s">
        <v>793</v>
      </c>
      <c r="C1073" s="6" t="s">
        <v>794</v>
      </c>
      <c r="D1073" s="17">
        <v>13050742900</v>
      </c>
      <c r="E1073" s="6" t="s">
        <v>16</v>
      </c>
      <c r="F1073" s="6" t="str">
        <f>IF(E1073="BUY", "SELL", IF(E1073="SELL", "BUY", ""))</f>
        <v>SELL</v>
      </c>
      <c r="G1073" s="7">
        <v>62.150002000000001</v>
      </c>
      <c r="H1073" s="7">
        <v>1000</v>
      </c>
      <c r="I1073" s="5">
        <v>42741</v>
      </c>
      <c r="J1073" s="9">
        <v>65.400002000000001</v>
      </c>
      <c r="K1073" s="9">
        <f t="shared" si="48"/>
        <v>1052.2928382206649</v>
      </c>
      <c r="L1073" s="10">
        <f t="shared" si="49"/>
        <v>-5.2292838220664863E-2</v>
      </c>
      <c r="M1073" s="10">
        <f t="shared" si="50"/>
        <v>5.2292838220664863E-2</v>
      </c>
      <c r="N1073" s="6">
        <f>DATEDIF(A1073, I1073, "d")</f>
        <v>21</v>
      </c>
    </row>
    <row r="1074" spans="1:14" ht="14.25">
      <c r="A1074" s="5">
        <v>42720</v>
      </c>
      <c r="B1074" s="6" t="s">
        <v>1334</v>
      </c>
      <c r="C1074" s="6" t="s">
        <v>1335</v>
      </c>
      <c r="D1074" s="17">
        <v>16773374800</v>
      </c>
      <c r="E1074" s="6" t="s">
        <v>19</v>
      </c>
      <c r="F1074" s="6" t="str">
        <f>IF(E1074="BUY", "SELL", IF(E1074="SELL", "BUY", ""))</f>
        <v>BUY</v>
      </c>
      <c r="G1074" s="7">
        <v>77.615432999999996</v>
      </c>
      <c r="H1074" s="7">
        <v>1000</v>
      </c>
      <c r="I1074" s="11">
        <v>45092</v>
      </c>
      <c r="J1074" s="9">
        <v>152.79759200000001</v>
      </c>
      <c r="K1074" s="9">
        <f t="shared" si="48"/>
        <v>1968.6496112184288</v>
      </c>
      <c r="L1074" s="10">
        <f t="shared" si="49"/>
        <v>0.96864961121842885</v>
      </c>
      <c r="M1074" s="10">
        <f t="shared" si="50"/>
        <v>-0.96864961121842885</v>
      </c>
      <c r="N1074" s="6">
        <f>DATEDIF(A1074, I1074, "d")</f>
        <v>2372</v>
      </c>
    </row>
    <row r="1075" spans="1:14" ht="14.25">
      <c r="A1075" s="5">
        <v>42720</v>
      </c>
      <c r="B1075" s="6" t="s">
        <v>1336</v>
      </c>
      <c r="C1075" s="6" t="s">
        <v>1337</v>
      </c>
      <c r="D1075" s="17">
        <v>1417499000</v>
      </c>
      <c r="E1075" s="6" t="s">
        <v>16</v>
      </c>
      <c r="F1075" s="6" t="str">
        <f>IF(E1075="BUY", "SELL", IF(E1075="SELL", "BUY", ""))</f>
        <v>SELL</v>
      </c>
      <c r="G1075" s="7">
        <v>9.23</v>
      </c>
      <c r="H1075" s="7">
        <v>1000</v>
      </c>
      <c r="I1075" s="11">
        <v>43178</v>
      </c>
      <c r="J1075" s="9">
        <v>9.8699999999999992</v>
      </c>
      <c r="K1075" s="9">
        <f t="shared" si="48"/>
        <v>1069.3391115926327</v>
      </c>
      <c r="L1075" s="10">
        <f t="shared" si="49"/>
        <v>-6.933911159263266E-2</v>
      </c>
      <c r="M1075" s="10">
        <f t="shared" si="50"/>
        <v>6.933911159263266E-2</v>
      </c>
      <c r="N1075" s="6">
        <f>DATEDIF(A1075, I1075, "d")</f>
        <v>458</v>
      </c>
    </row>
    <row r="1076" spans="1:14" ht="14.25">
      <c r="A1076" s="11">
        <v>42720</v>
      </c>
      <c r="B1076" s="6" t="s">
        <v>49</v>
      </c>
      <c r="C1076" s="6" t="s">
        <v>50</v>
      </c>
      <c r="D1076" s="17">
        <v>425280211092</v>
      </c>
      <c r="E1076" s="12" t="s">
        <v>16</v>
      </c>
      <c r="F1076" s="13" t="str">
        <f>IF(E1076="BUY", "SELL", IF(E1076="SELL", "BUY", ""))</f>
        <v>SELL</v>
      </c>
      <c r="G1076" s="7">
        <v>62.43</v>
      </c>
      <c r="H1076" s="7">
        <v>1000</v>
      </c>
      <c r="I1076" s="11">
        <v>42720</v>
      </c>
      <c r="J1076" s="9">
        <v>62.43</v>
      </c>
      <c r="K1076" s="9">
        <f t="shared" si="48"/>
        <v>1000</v>
      </c>
      <c r="L1076" s="10">
        <f t="shared" si="49"/>
        <v>0</v>
      </c>
      <c r="M1076" s="10">
        <f t="shared" si="50"/>
        <v>0</v>
      </c>
      <c r="N1076" s="6">
        <f>DATEDIF(A1076, I1076, "d")</f>
        <v>0</v>
      </c>
    </row>
    <row r="1077" spans="1:14" ht="14.25">
      <c r="A1077" s="5">
        <v>42723</v>
      </c>
      <c r="B1077" s="6" t="s">
        <v>205</v>
      </c>
      <c r="C1077" s="6" t="s">
        <v>206</v>
      </c>
      <c r="D1077" s="17">
        <v>124202013167</v>
      </c>
      <c r="E1077" s="6" t="s">
        <v>16</v>
      </c>
      <c r="F1077" s="6" t="str">
        <f>IF(E1077="BUY", "SELL", IF(E1077="SELL", "BUY", ""))</f>
        <v>SELL</v>
      </c>
      <c r="G1077" s="7">
        <v>97.99</v>
      </c>
      <c r="H1077" s="7">
        <v>1000</v>
      </c>
      <c r="I1077" s="11">
        <v>43292</v>
      </c>
      <c r="J1077" s="9">
        <v>124.45</v>
      </c>
      <c r="K1077" s="9">
        <f t="shared" si="48"/>
        <v>1270.0275538320236</v>
      </c>
      <c r="L1077" s="10">
        <f t="shared" si="49"/>
        <v>-0.27002755383202359</v>
      </c>
      <c r="M1077" s="10">
        <f t="shared" si="50"/>
        <v>0.27002755383202359</v>
      </c>
      <c r="N1077" s="6">
        <f>DATEDIF(A1077, I1077, "d")</f>
        <v>569</v>
      </c>
    </row>
    <row r="1078" spans="1:14" ht="14.25">
      <c r="A1078" s="5">
        <v>42723</v>
      </c>
      <c r="B1078" s="6" t="s">
        <v>375</v>
      </c>
      <c r="C1078" s="6" t="s">
        <v>376</v>
      </c>
      <c r="D1078" s="17">
        <v>3086150340</v>
      </c>
      <c r="E1078" s="6" t="s">
        <v>19</v>
      </c>
      <c r="F1078" s="6" t="str">
        <f>IF(E1078="BUY", "SELL", IF(E1078="SELL", "BUY", ""))</f>
        <v>BUY</v>
      </c>
      <c r="G1078" s="7">
        <v>42.715049999999998</v>
      </c>
      <c r="H1078" s="7">
        <v>1000</v>
      </c>
      <c r="I1078" s="5">
        <v>42894</v>
      </c>
      <c r="J1078" s="9">
        <v>38.138134000000001</v>
      </c>
      <c r="K1078" s="9">
        <f t="shared" si="48"/>
        <v>892.8500376331059</v>
      </c>
      <c r="L1078" s="10">
        <f t="shared" si="49"/>
        <v>-0.1071499623668941</v>
      </c>
      <c r="M1078" s="10">
        <f t="shared" si="50"/>
        <v>0.1071499623668941</v>
      </c>
      <c r="N1078" s="6">
        <f>DATEDIF(A1078, I1078, "d")</f>
        <v>171</v>
      </c>
    </row>
    <row r="1079" spans="1:14" ht="14.25">
      <c r="A1079" s="5">
        <v>42723</v>
      </c>
      <c r="B1079" s="6" t="s">
        <v>485</v>
      </c>
      <c r="C1079" s="6" t="s">
        <v>486</v>
      </c>
      <c r="D1079" s="17">
        <v>161091919804</v>
      </c>
      <c r="E1079" s="6" t="s">
        <v>16</v>
      </c>
      <c r="F1079" s="6" t="str">
        <f>IF(E1079="BUY", "SELL", IF(E1079="SELL", "BUY", ""))</f>
        <v>SELL</v>
      </c>
      <c r="G1079" s="7">
        <v>47.467995000000002</v>
      </c>
      <c r="H1079" s="7">
        <v>1000</v>
      </c>
      <c r="I1079" s="5">
        <v>42725</v>
      </c>
      <c r="J1079" s="9">
        <v>48.821551999999997</v>
      </c>
      <c r="K1079" s="9">
        <f t="shared" si="48"/>
        <v>1028.5151500500494</v>
      </c>
      <c r="L1079" s="10">
        <f t="shared" si="49"/>
        <v>-2.8515150050049443E-2</v>
      </c>
      <c r="M1079" s="10">
        <f t="shared" si="50"/>
        <v>2.8515150050049443E-2</v>
      </c>
      <c r="N1079" s="6">
        <f>DATEDIF(A1079, I1079, "d")</f>
        <v>2</v>
      </c>
    </row>
    <row r="1080" spans="1:14" ht="14.25">
      <c r="A1080" s="11">
        <v>42723</v>
      </c>
      <c r="B1080" s="6" t="s">
        <v>1338</v>
      </c>
      <c r="C1080" s="6" t="s">
        <v>1339</v>
      </c>
      <c r="D1080" s="17">
        <v>5318585558</v>
      </c>
      <c r="E1080" s="12" t="s">
        <v>16</v>
      </c>
      <c r="F1080" s="13" t="str">
        <f>IF(E1080="BUY", "SELL", IF(E1080="SELL", "BUY", ""))</f>
        <v>SELL</v>
      </c>
      <c r="G1080" s="7">
        <v>141.45614599999999</v>
      </c>
      <c r="H1080" s="7">
        <v>1000</v>
      </c>
      <c r="I1080" s="11">
        <v>44727</v>
      </c>
      <c r="J1080" s="9">
        <v>232.653839</v>
      </c>
      <c r="K1080" s="9">
        <f t="shared" si="48"/>
        <v>1644.7064731991215</v>
      </c>
      <c r="L1080" s="10">
        <f t="shared" si="49"/>
        <v>-0.64470647319912155</v>
      </c>
      <c r="M1080" s="10">
        <f t="shared" si="50"/>
        <v>0.64470647319912155</v>
      </c>
      <c r="N1080" s="6">
        <f>DATEDIF(A1080, I1080, "d")</f>
        <v>2004</v>
      </c>
    </row>
    <row r="1081" spans="1:14" ht="14.25">
      <c r="A1081" s="11">
        <v>42723</v>
      </c>
      <c r="B1081" s="6" t="s">
        <v>1340</v>
      </c>
      <c r="C1081" s="6" t="s">
        <v>1341</v>
      </c>
      <c r="D1081" s="17">
        <v>27124256338</v>
      </c>
      <c r="E1081" s="13" t="s">
        <v>19</v>
      </c>
      <c r="F1081" s="12" t="str">
        <f>IF(E1081="BUY", "SELL", IF(E1081="SELL", "BUY", ""))</f>
        <v>BUY</v>
      </c>
      <c r="G1081" s="7">
        <v>47.22</v>
      </c>
      <c r="H1081" s="7">
        <v>1000</v>
      </c>
      <c r="I1081" s="11">
        <v>42746</v>
      </c>
      <c r="J1081" s="9">
        <v>47.62</v>
      </c>
      <c r="K1081" s="9">
        <f t="shared" si="48"/>
        <v>1008.4709868699704</v>
      </c>
      <c r="L1081" s="10">
        <f t="shared" si="49"/>
        <v>8.470986869970375E-3</v>
      </c>
      <c r="M1081" s="10">
        <f t="shared" si="50"/>
        <v>-8.470986869970375E-3</v>
      </c>
      <c r="N1081" s="6">
        <f>DATEDIF(A1081, I1081, "d")</f>
        <v>23</v>
      </c>
    </row>
    <row r="1082" spans="1:14" ht="14.25">
      <c r="A1082" s="5">
        <v>42725</v>
      </c>
      <c r="B1082" s="6" t="s">
        <v>463</v>
      </c>
      <c r="C1082" s="6" t="s">
        <v>464</v>
      </c>
      <c r="D1082" s="17">
        <v>19186121370</v>
      </c>
      <c r="E1082" s="6" t="s">
        <v>16</v>
      </c>
      <c r="F1082" s="6" t="str">
        <f>IF(E1082="BUY", "SELL", IF(E1082="SELL", "BUY", ""))</f>
        <v>SELL</v>
      </c>
      <c r="G1082" s="7">
        <v>63.308436999999998</v>
      </c>
      <c r="H1082" s="7">
        <v>1000</v>
      </c>
      <c r="I1082" s="11">
        <v>43181</v>
      </c>
      <c r="J1082" s="9">
        <v>74.459868999999998</v>
      </c>
      <c r="K1082" s="9">
        <f t="shared" si="48"/>
        <v>1176.144484502121</v>
      </c>
      <c r="L1082" s="10">
        <f t="shared" si="49"/>
        <v>-0.17614448450212103</v>
      </c>
      <c r="M1082" s="10">
        <f t="shared" si="50"/>
        <v>0.17614448450212103</v>
      </c>
      <c r="N1082" s="6">
        <f>DATEDIF(A1082, I1082, "d")</f>
        <v>456</v>
      </c>
    </row>
    <row r="1083" spans="1:14" ht="14.25">
      <c r="A1083" s="5">
        <v>42725</v>
      </c>
      <c r="B1083" s="6" t="s">
        <v>1342</v>
      </c>
      <c r="C1083" s="6" t="s">
        <v>1343</v>
      </c>
      <c r="D1083" s="17">
        <v>7348147154</v>
      </c>
      <c r="E1083" s="6" t="s">
        <v>16</v>
      </c>
      <c r="F1083" s="6" t="str">
        <f>IF(E1083="BUY", "SELL", IF(E1083="SELL", "BUY", ""))</f>
        <v>SELL</v>
      </c>
      <c r="G1083" s="7">
        <v>27.383856000000002</v>
      </c>
      <c r="H1083" s="7">
        <v>1000</v>
      </c>
      <c r="I1083" s="5">
        <v>42747</v>
      </c>
      <c r="J1083" s="9">
        <v>28.411228000000001</v>
      </c>
      <c r="K1083" s="9">
        <f t="shared" si="48"/>
        <v>1037.5174336295077</v>
      </c>
      <c r="L1083" s="10">
        <f t="shared" si="49"/>
        <v>-3.751743362950765E-2</v>
      </c>
      <c r="M1083" s="10">
        <f t="shared" si="50"/>
        <v>3.751743362950765E-2</v>
      </c>
      <c r="N1083" s="6">
        <f>DATEDIF(A1083, I1083, "d")</f>
        <v>22</v>
      </c>
    </row>
    <row r="1084" spans="1:14" ht="14.25">
      <c r="A1084" s="5">
        <v>42725</v>
      </c>
      <c r="B1084" s="6" t="s">
        <v>485</v>
      </c>
      <c r="C1084" s="6" t="s">
        <v>486</v>
      </c>
      <c r="D1084" s="17">
        <v>161091919804</v>
      </c>
      <c r="E1084" s="6" t="s">
        <v>19</v>
      </c>
      <c r="F1084" s="6" t="str">
        <f>IF(E1084="BUY", "SELL", IF(E1084="SELL", "BUY", ""))</f>
        <v>BUY</v>
      </c>
      <c r="G1084" s="7">
        <v>48.821551999999997</v>
      </c>
      <c r="H1084" s="7">
        <v>1000</v>
      </c>
      <c r="I1084" s="5">
        <v>42811</v>
      </c>
      <c r="J1084" s="9">
        <v>54.123863</v>
      </c>
      <c r="K1084" s="9">
        <f t="shared" si="48"/>
        <v>1108.6059492742058</v>
      </c>
      <c r="L1084" s="10">
        <f t="shared" si="49"/>
        <v>0.10860594927420585</v>
      </c>
      <c r="M1084" s="10">
        <f t="shared" si="50"/>
        <v>-0.10860594927420585</v>
      </c>
      <c r="N1084" s="6">
        <f>DATEDIF(A1084, I1084, "d")</f>
        <v>86</v>
      </c>
    </row>
    <row r="1085" spans="1:14" ht="14.25">
      <c r="A1085" s="5">
        <v>42725</v>
      </c>
      <c r="B1085" s="6" t="s">
        <v>1344</v>
      </c>
      <c r="C1085" s="6" t="s">
        <v>1345</v>
      </c>
      <c r="D1085" s="17">
        <v>96243937501</v>
      </c>
      <c r="E1085" s="6" t="s">
        <v>19</v>
      </c>
      <c r="F1085" s="6" t="str">
        <f>IF(E1085="BUY", "SELL", IF(E1085="SELL", "BUY", ""))</f>
        <v>BUY</v>
      </c>
      <c r="G1085" s="7">
        <v>21.81</v>
      </c>
      <c r="H1085" s="7">
        <v>1000</v>
      </c>
      <c r="I1085" s="5">
        <v>43719</v>
      </c>
      <c r="J1085" s="9">
        <v>37.409999999999997</v>
      </c>
      <c r="K1085" s="9">
        <f t="shared" si="48"/>
        <v>1715.2682255845941</v>
      </c>
      <c r="L1085" s="10">
        <f t="shared" si="49"/>
        <v>0.71526822558459413</v>
      </c>
      <c r="M1085" s="10">
        <f t="shared" si="50"/>
        <v>-0.71526822558459413</v>
      </c>
      <c r="N1085" s="6">
        <f>DATEDIF(A1085, I1085, "d")</f>
        <v>994</v>
      </c>
    </row>
    <row r="1086" spans="1:14" ht="14.25">
      <c r="A1086" s="11">
        <v>42725</v>
      </c>
      <c r="B1086" s="6" t="s">
        <v>931</v>
      </c>
      <c r="C1086" s="6" t="s">
        <v>932</v>
      </c>
      <c r="D1086" s="17">
        <v>7680420000</v>
      </c>
      <c r="E1086" s="12" t="s">
        <v>16</v>
      </c>
      <c r="F1086" s="13" t="str">
        <f>IF(E1086="BUY", "SELL", IF(E1086="SELL", "BUY", ""))</f>
        <v>SELL</v>
      </c>
      <c r="G1086" s="7">
        <v>56.25</v>
      </c>
      <c r="H1086" s="7">
        <v>1000</v>
      </c>
      <c r="I1086" s="11">
        <v>42746</v>
      </c>
      <c r="J1086" s="9">
        <v>55.09</v>
      </c>
      <c r="K1086" s="9">
        <f t="shared" si="48"/>
        <v>979.37777777777785</v>
      </c>
      <c r="L1086" s="10">
        <f t="shared" si="49"/>
        <v>2.0622222222222149E-2</v>
      </c>
      <c r="M1086" s="10">
        <f t="shared" si="50"/>
        <v>-2.0622222222222149E-2</v>
      </c>
      <c r="N1086" s="6">
        <f>DATEDIF(A1086, I1086, "d")</f>
        <v>21</v>
      </c>
    </row>
    <row r="1087" spans="1:14" ht="14.25">
      <c r="A1087" s="5">
        <v>42726</v>
      </c>
      <c r="B1087" s="6" t="s">
        <v>1346</v>
      </c>
      <c r="C1087" s="6" t="s">
        <v>1347</v>
      </c>
      <c r="D1087" s="17">
        <v>4503988811</v>
      </c>
      <c r="E1087" s="6" t="s">
        <v>16</v>
      </c>
      <c r="F1087" s="6" t="str">
        <f>IF(E1087="BUY", "SELL", IF(E1087="SELL", "BUY", ""))</f>
        <v>SELL</v>
      </c>
      <c r="G1087" s="7">
        <v>48.557827000000003</v>
      </c>
      <c r="H1087" s="7">
        <v>1000</v>
      </c>
      <c r="I1087" s="11">
        <v>44727</v>
      </c>
      <c r="J1087" s="9">
        <v>97.125252000000003</v>
      </c>
      <c r="K1087" s="9">
        <f t="shared" si="48"/>
        <v>2000.1976612338933</v>
      </c>
      <c r="L1087" s="10">
        <f t="shared" si="49"/>
        <v>-1.0001976612338934</v>
      </c>
      <c r="M1087" s="10">
        <f t="shared" si="50"/>
        <v>1.0001976612338934</v>
      </c>
      <c r="N1087" s="6">
        <f>DATEDIF(A1087, I1087, "d")</f>
        <v>2001</v>
      </c>
    </row>
    <row r="1088" spans="1:14" ht="14.25">
      <c r="A1088" s="5">
        <v>42726</v>
      </c>
      <c r="B1088" s="6" t="s">
        <v>1081</v>
      </c>
      <c r="C1088" s="6" t="s">
        <v>1082</v>
      </c>
      <c r="D1088" s="17">
        <v>373506120</v>
      </c>
      <c r="E1088" s="6" t="s">
        <v>16</v>
      </c>
      <c r="F1088" s="6" t="str">
        <f>IF(E1088="BUY", "SELL", IF(E1088="SELL", "BUY", ""))</f>
        <v>SELL</v>
      </c>
      <c r="G1088" s="7">
        <v>40.479275000000001</v>
      </c>
      <c r="H1088" s="7">
        <v>1000</v>
      </c>
      <c r="I1088" s="11">
        <v>43272</v>
      </c>
      <c r="J1088" s="9">
        <v>121.340675</v>
      </c>
      <c r="K1088" s="9">
        <f t="shared" si="48"/>
        <v>2997.6000064230398</v>
      </c>
      <c r="L1088" s="10">
        <f t="shared" si="49"/>
        <v>-1.9976000064230397</v>
      </c>
      <c r="M1088" s="10">
        <f t="shared" si="50"/>
        <v>1.9976000064230397</v>
      </c>
      <c r="N1088" s="6">
        <f>DATEDIF(A1088, I1088, "d")</f>
        <v>546</v>
      </c>
    </row>
    <row r="1089" spans="1:14" ht="14.25">
      <c r="A1089" s="5">
        <v>42726</v>
      </c>
      <c r="B1089" s="6" t="s">
        <v>513</v>
      </c>
      <c r="C1089" s="6" t="s">
        <v>514</v>
      </c>
      <c r="D1089" s="17">
        <v>94648919214</v>
      </c>
      <c r="E1089" s="6" t="s">
        <v>19</v>
      </c>
      <c r="F1089" s="6" t="str">
        <f>IF(E1089="BUY", "SELL", IF(E1089="SELL", "BUY", ""))</f>
        <v>BUY</v>
      </c>
      <c r="G1089" s="7">
        <v>57.485458000000001</v>
      </c>
      <c r="H1089" s="7">
        <v>1000</v>
      </c>
      <c r="I1089" s="5">
        <v>42975</v>
      </c>
      <c r="J1089" s="9">
        <v>59.501167000000002</v>
      </c>
      <c r="K1089" s="9">
        <f t="shared" si="48"/>
        <v>1035.0646767048461</v>
      </c>
      <c r="L1089" s="10">
        <f t="shared" si="49"/>
        <v>3.506467670484608E-2</v>
      </c>
      <c r="M1089" s="10">
        <f t="shared" si="50"/>
        <v>-3.506467670484608E-2</v>
      </c>
      <c r="N1089" s="6">
        <f>DATEDIF(A1089, I1089, "d")</f>
        <v>249</v>
      </c>
    </row>
    <row r="1090" spans="1:14" ht="14.25">
      <c r="A1090" s="5">
        <v>42726</v>
      </c>
      <c r="B1090" s="6" t="s">
        <v>1348</v>
      </c>
      <c r="C1090" s="6" t="s">
        <v>1349</v>
      </c>
      <c r="D1090" s="17">
        <v>70577326103</v>
      </c>
      <c r="E1090" s="6" t="s">
        <v>19</v>
      </c>
      <c r="F1090" s="6" t="str">
        <f>IF(E1090="BUY", "SELL", IF(E1090="SELL", "BUY", ""))</f>
        <v>BUY</v>
      </c>
      <c r="G1090" s="7">
        <v>27.38</v>
      </c>
      <c r="H1090" s="7">
        <v>1000</v>
      </c>
      <c r="I1090" s="11">
        <v>42796</v>
      </c>
      <c r="J1090" s="9">
        <v>30.21</v>
      </c>
      <c r="K1090" s="9">
        <f t="shared" si="48"/>
        <v>1103.3601168736304</v>
      </c>
      <c r="L1090" s="10">
        <f t="shared" si="49"/>
        <v>0.10336011687363043</v>
      </c>
      <c r="M1090" s="10">
        <f t="shared" si="50"/>
        <v>-0.10336011687363043</v>
      </c>
      <c r="N1090" s="6">
        <f>DATEDIF(A1090, I1090, "d")</f>
        <v>70</v>
      </c>
    </row>
    <row r="1091" spans="1:14" ht="14.25">
      <c r="A1091" s="5">
        <v>42726</v>
      </c>
      <c r="B1091" s="6" t="s">
        <v>949</v>
      </c>
      <c r="C1091" s="6" t="s">
        <v>950</v>
      </c>
      <c r="D1091" s="17">
        <v>32861127774</v>
      </c>
      <c r="E1091" s="6" t="s">
        <v>16</v>
      </c>
      <c r="F1091" s="6" t="str">
        <f>IF(E1091="BUY", "SELL", IF(E1091="SELL", "BUY", ""))</f>
        <v>SELL</v>
      </c>
      <c r="G1091" s="7">
        <v>84.69</v>
      </c>
      <c r="H1091" s="7">
        <v>1000</v>
      </c>
      <c r="I1091" s="5">
        <v>43287</v>
      </c>
      <c r="J1091" s="9">
        <v>94.04</v>
      </c>
      <c r="K1091" s="9">
        <f t="shared" ref="K1091:K1154" si="51">(H1091/G1091)*J1091</f>
        <v>1110.4026449403709</v>
      </c>
      <c r="L1091" s="10">
        <f t="shared" ref="L1091:L1154" si="52">IF(F1091="BUY",(K1091-H1091)/H1091, IF(F1091="SELL", (H1091-K1091)/H1091, "Invalid"))</f>
        <v>-0.11040264494037091</v>
      </c>
      <c r="M1091" s="10">
        <f t="shared" ref="M1091:M1154" si="53">IF(E1091="BUY",(K1091-H1091)/H1091,IF(E1091="SELL",(H1091-K1091)/H1091,""))</f>
        <v>0.11040264494037091</v>
      </c>
      <c r="N1091" s="6">
        <f>DATEDIF(A1091, I1091, "d")</f>
        <v>561</v>
      </c>
    </row>
    <row r="1092" spans="1:14" ht="14.25">
      <c r="A1092" s="5">
        <v>42738</v>
      </c>
      <c r="B1092" s="6" t="s">
        <v>231</v>
      </c>
      <c r="C1092" s="6" t="s">
        <v>232</v>
      </c>
      <c r="D1092" s="17">
        <v>2437434000</v>
      </c>
      <c r="E1092" s="6" t="s">
        <v>19</v>
      </c>
      <c r="F1092" s="6" t="str">
        <f>IF(E1092="BUY", "SELL", IF(E1092="SELL", "BUY", ""))</f>
        <v>BUY</v>
      </c>
      <c r="G1092" s="7">
        <v>151.85</v>
      </c>
      <c r="H1092" s="7">
        <v>1000</v>
      </c>
      <c r="I1092" s="11">
        <v>43052</v>
      </c>
      <c r="J1092" s="9">
        <v>117.25</v>
      </c>
      <c r="K1092" s="9">
        <f t="shared" si="51"/>
        <v>772.14356272637474</v>
      </c>
      <c r="L1092" s="10">
        <f t="shared" si="52"/>
        <v>-0.22785643727362526</v>
      </c>
      <c r="M1092" s="10">
        <f t="shared" si="53"/>
        <v>0.22785643727362526</v>
      </c>
      <c r="N1092" s="6">
        <f>DATEDIF(A1092, I1092, "d")</f>
        <v>314</v>
      </c>
    </row>
    <row r="1093" spans="1:14" ht="14.25">
      <c r="A1093" s="5">
        <v>42738</v>
      </c>
      <c r="B1093" s="6" t="s">
        <v>659</v>
      </c>
      <c r="C1093" s="6" t="s">
        <v>660</v>
      </c>
      <c r="D1093" s="17">
        <v>10725846537</v>
      </c>
      <c r="E1093" s="6" t="s">
        <v>16</v>
      </c>
      <c r="F1093" s="6" t="str">
        <f>IF(E1093="BUY", "SELL", IF(E1093="SELL", "BUY", ""))</f>
        <v>SELL</v>
      </c>
      <c r="G1093" s="7">
        <v>11.5</v>
      </c>
      <c r="H1093" s="7">
        <v>1000</v>
      </c>
      <c r="I1093" s="11">
        <v>43256</v>
      </c>
      <c r="J1093" s="9">
        <v>18.239999999999998</v>
      </c>
      <c r="K1093" s="9">
        <f t="shared" si="51"/>
        <v>1586.086956521739</v>
      </c>
      <c r="L1093" s="10">
        <f t="shared" si="52"/>
        <v>-0.58608695652173903</v>
      </c>
      <c r="M1093" s="10">
        <f t="shared" si="53"/>
        <v>0.58608695652173903</v>
      </c>
      <c r="N1093" s="6">
        <f>DATEDIF(A1093, I1093, "d")</f>
        <v>518</v>
      </c>
    </row>
    <row r="1094" spans="1:14" ht="14.25">
      <c r="A1094" s="5">
        <v>42738</v>
      </c>
      <c r="B1094" s="6" t="s">
        <v>1350</v>
      </c>
      <c r="C1094" s="6" t="s">
        <v>1351</v>
      </c>
      <c r="D1094" s="17">
        <v>6224040900</v>
      </c>
      <c r="E1094" s="6" t="s">
        <v>16</v>
      </c>
      <c r="F1094" s="6" t="str">
        <f>IF(E1094="BUY", "SELL", IF(E1094="SELL", "BUY", ""))</f>
        <v>SELL</v>
      </c>
      <c r="G1094" s="7">
        <v>53.956135000000003</v>
      </c>
      <c r="H1094" s="7">
        <v>1000</v>
      </c>
      <c r="I1094" s="11">
        <v>44727</v>
      </c>
      <c r="J1094" s="9">
        <v>72.481650999999999</v>
      </c>
      <c r="K1094" s="9">
        <f t="shared" si="51"/>
        <v>1343.3440145407005</v>
      </c>
      <c r="L1094" s="10">
        <f t="shared" si="52"/>
        <v>-0.34334401454070052</v>
      </c>
      <c r="M1094" s="10">
        <f t="shared" si="53"/>
        <v>0.34334401454070052</v>
      </c>
      <c r="N1094" s="6">
        <f>DATEDIF(A1094, I1094, "d")</f>
        <v>1989</v>
      </c>
    </row>
    <row r="1095" spans="1:14" ht="14.25">
      <c r="A1095" s="5">
        <v>42738</v>
      </c>
      <c r="B1095" s="6" t="s">
        <v>22</v>
      </c>
      <c r="C1095" s="6" t="s">
        <v>23</v>
      </c>
      <c r="D1095" s="17">
        <v>300794502426</v>
      </c>
      <c r="E1095" s="6" t="s">
        <v>19</v>
      </c>
      <c r="F1095" s="6" t="str">
        <f>IF(E1095="BUY", "SELL", IF(E1095="SELL", "BUY", ""))</f>
        <v>BUY</v>
      </c>
      <c r="G1095" s="7">
        <v>88.51</v>
      </c>
      <c r="H1095" s="7">
        <v>1000</v>
      </c>
      <c r="I1095" s="5">
        <v>42755</v>
      </c>
      <c r="J1095" s="9">
        <v>86.82</v>
      </c>
      <c r="K1095" s="9">
        <f t="shared" si="51"/>
        <v>980.90611230369427</v>
      </c>
      <c r="L1095" s="10">
        <f t="shared" si="52"/>
        <v>-1.9093887696305729E-2</v>
      </c>
      <c r="M1095" s="10">
        <f t="shared" si="53"/>
        <v>1.9093887696305729E-2</v>
      </c>
      <c r="N1095" s="6">
        <f>DATEDIF(A1095, I1095, "d")</f>
        <v>17</v>
      </c>
    </row>
    <row r="1096" spans="1:14" ht="14.25">
      <c r="A1096" s="5">
        <v>42738</v>
      </c>
      <c r="B1096" s="6" t="s">
        <v>1352</v>
      </c>
      <c r="C1096" s="6" t="s">
        <v>1353</v>
      </c>
      <c r="D1096" s="17">
        <v>29480890320</v>
      </c>
      <c r="E1096" s="6" t="s">
        <v>16</v>
      </c>
      <c r="F1096" s="6" t="str">
        <f>IF(E1096="BUY", "SELL", IF(E1096="SELL", "BUY", ""))</f>
        <v>SELL</v>
      </c>
      <c r="G1096" s="7">
        <v>34.356079000000001</v>
      </c>
      <c r="H1096" s="7">
        <v>1000</v>
      </c>
      <c r="I1096" s="11">
        <v>44727</v>
      </c>
      <c r="J1096" s="9">
        <v>123.79722599999999</v>
      </c>
      <c r="K1096" s="9">
        <f t="shared" si="51"/>
        <v>3603.3572399225181</v>
      </c>
      <c r="L1096" s="10">
        <f t="shared" si="52"/>
        <v>-2.6033572399225182</v>
      </c>
      <c r="M1096" s="10">
        <f t="shared" si="53"/>
        <v>2.6033572399225182</v>
      </c>
      <c r="N1096" s="6">
        <f>DATEDIF(A1096, I1096, "d")</f>
        <v>1989</v>
      </c>
    </row>
    <row r="1097" spans="1:14" ht="14.25">
      <c r="A1097" s="5">
        <v>42738</v>
      </c>
      <c r="B1097" s="6" t="s">
        <v>785</v>
      </c>
      <c r="C1097" s="6" t="s">
        <v>786</v>
      </c>
      <c r="D1097" s="17">
        <v>87651460800</v>
      </c>
      <c r="E1097" s="6" t="s">
        <v>16</v>
      </c>
      <c r="F1097" s="6" t="str">
        <f>IF(E1097="BUY", "SELL", IF(E1097="SELL", "BUY", ""))</f>
        <v>SELL</v>
      </c>
      <c r="G1097" s="7">
        <v>379.70001200000002</v>
      </c>
      <c r="H1097" s="7">
        <v>1000</v>
      </c>
      <c r="I1097" s="5">
        <v>43038</v>
      </c>
      <c r="J1097" s="9">
        <v>406.51998900000001</v>
      </c>
      <c r="K1097" s="9">
        <f t="shared" si="51"/>
        <v>1070.6346488079648</v>
      </c>
      <c r="L1097" s="10">
        <f t="shared" si="52"/>
        <v>-7.0634648807964828E-2</v>
      </c>
      <c r="M1097" s="10">
        <f t="shared" si="53"/>
        <v>7.0634648807964828E-2</v>
      </c>
      <c r="N1097" s="6">
        <f>DATEDIF(A1097, I1097, "d")</f>
        <v>300</v>
      </c>
    </row>
    <row r="1098" spans="1:14" ht="14.25">
      <c r="A1098" s="11">
        <v>42738</v>
      </c>
      <c r="B1098" s="6" t="s">
        <v>1354</v>
      </c>
      <c r="C1098" s="6" t="s">
        <v>1355</v>
      </c>
      <c r="D1098" s="17">
        <v>2181388500</v>
      </c>
      <c r="E1098" s="13" t="s">
        <v>19</v>
      </c>
      <c r="F1098" s="12" t="str">
        <f>IF(E1098="BUY", "SELL", IF(E1098="SELL", "BUY", ""))</f>
        <v>BUY</v>
      </c>
      <c r="G1098" s="7">
        <v>42.249481000000003</v>
      </c>
      <c r="H1098" s="7">
        <v>1000</v>
      </c>
      <c r="I1098" s="11">
        <v>44727</v>
      </c>
      <c r="J1098" s="9">
        <v>20</v>
      </c>
      <c r="K1098" s="9">
        <f t="shared" si="51"/>
        <v>473.37859605896699</v>
      </c>
      <c r="L1098" s="10">
        <f t="shared" si="52"/>
        <v>-0.52662140394103296</v>
      </c>
      <c r="M1098" s="10">
        <f t="shared" si="53"/>
        <v>0.52662140394103296</v>
      </c>
      <c r="N1098" s="6">
        <f>DATEDIF(A1098, I1098, "d")</f>
        <v>1989</v>
      </c>
    </row>
    <row r="1099" spans="1:14" ht="14.25">
      <c r="A1099" s="11">
        <v>42738</v>
      </c>
      <c r="B1099" s="6" t="s">
        <v>1301</v>
      </c>
      <c r="C1099" s="6" t="s">
        <v>1302</v>
      </c>
      <c r="D1099" s="17">
        <v>39657000</v>
      </c>
      <c r="E1099" s="12" t="s">
        <v>16</v>
      </c>
      <c r="F1099" s="13" t="str">
        <f>IF(E1099="BUY", "SELL", IF(E1099="SELL", "BUY", ""))</f>
        <v>SELL</v>
      </c>
      <c r="G1099" s="7">
        <v>298.5</v>
      </c>
      <c r="H1099" s="7">
        <v>1000</v>
      </c>
      <c r="I1099" s="11">
        <v>43389</v>
      </c>
      <c r="J1099" s="9">
        <v>298.5</v>
      </c>
      <c r="K1099" s="9">
        <f t="shared" si="51"/>
        <v>1000</v>
      </c>
      <c r="L1099" s="10">
        <f t="shared" si="52"/>
        <v>0</v>
      </c>
      <c r="M1099" s="10">
        <f t="shared" si="53"/>
        <v>0</v>
      </c>
      <c r="N1099" s="6">
        <f>DATEDIF(A1099, I1099, "d")</f>
        <v>651</v>
      </c>
    </row>
    <row r="1100" spans="1:14" ht="14.25">
      <c r="A1100" s="11">
        <v>42738</v>
      </c>
      <c r="B1100" s="6" t="s">
        <v>1356</v>
      </c>
      <c r="C1100" s="6" t="s">
        <v>1357</v>
      </c>
      <c r="D1100" s="17">
        <v>88809080640</v>
      </c>
      <c r="E1100" s="12" t="s">
        <v>16</v>
      </c>
      <c r="F1100" s="13" t="str">
        <f>IF(E1100="BUY", "SELL", IF(E1100="SELL", "BUY", ""))</f>
        <v>SELL</v>
      </c>
      <c r="G1100" s="7">
        <v>74.889999000000003</v>
      </c>
      <c r="H1100" s="7">
        <v>1000</v>
      </c>
      <c r="I1100" s="11">
        <v>44727</v>
      </c>
      <c r="J1100" s="9">
        <v>253.509995</v>
      </c>
      <c r="K1100" s="9">
        <f t="shared" si="51"/>
        <v>3385.0981223808003</v>
      </c>
      <c r="L1100" s="10">
        <f t="shared" si="52"/>
        <v>-2.3850981223808003</v>
      </c>
      <c r="M1100" s="10">
        <f t="shared" si="53"/>
        <v>2.3850981223808003</v>
      </c>
      <c r="N1100" s="6">
        <f>DATEDIF(A1100, I1100, "d")</f>
        <v>1989</v>
      </c>
    </row>
    <row r="1101" spans="1:14" ht="14.25">
      <c r="A1101" s="5">
        <v>42739</v>
      </c>
      <c r="B1101" s="6" t="s">
        <v>147</v>
      </c>
      <c r="C1101" s="6" t="s">
        <v>148</v>
      </c>
      <c r="D1101" s="17">
        <v>136351276474</v>
      </c>
      <c r="E1101" s="6" t="s">
        <v>16</v>
      </c>
      <c r="F1101" s="6" t="str">
        <f>IF(E1101="BUY", "SELL", IF(E1101="SELL", "BUY", ""))</f>
        <v>SELL</v>
      </c>
      <c r="G1101" s="7">
        <v>147.06343100000001</v>
      </c>
      <c r="H1101" s="7">
        <v>1000</v>
      </c>
      <c r="I1101" s="5">
        <v>42755</v>
      </c>
      <c r="J1101" s="9">
        <v>147.90718100000001</v>
      </c>
      <c r="K1101" s="9">
        <f t="shared" si="51"/>
        <v>1005.7373202451669</v>
      </c>
      <c r="L1101" s="10">
        <f t="shared" si="52"/>
        <v>-5.7373202451668701E-3</v>
      </c>
      <c r="M1101" s="10">
        <f t="shared" si="53"/>
        <v>5.7373202451668701E-3</v>
      </c>
      <c r="N1101" s="6">
        <f>DATEDIF(A1101, I1101, "d")</f>
        <v>16</v>
      </c>
    </row>
    <row r="1102" spans="1:14" ht="14.25">
      <c r="A1102" s="5">
        <v>42739</v>
      </c>
      <c r="B1102" s="6" t="s">
        <v>489</v>
      </c>
      <c r="C1102" s="6" t="s">
        <v>490</v>
      </c>
      <c r="D1102" s="17">
        <v>43466845132</v>
      </c>
      <c r="E1102" s="6" t="s">
        <v>19</v>
      </c>
      <c r="F1102" s="6" t="str">
        <f>IF(E1102="BUY", "SELL", IF(E1102="SELL", "BUY", ""))</f>
        <v>BUY</v>
      </c>
      <c r="G1102" s="7">
        <v>69.012328999999994</v>
      </c>
      <c r="H1102" s="7">
        <v>1000</v>
      </c>
      <c r="I1102" s="11">
        <v>42852</v>
      </c>
      <c r="J1102" s="9">
        <v>75.902266999999995</v>
      </c>
      <c r="K1102" s="9">
        <f t="shared" si="51"/>
        <v>1099.8363350409461</v>
      </c>
      <c r="L1102" s="10">
        <f t="shared" si="52"/>
        <v>9.9836335040946092E-2</v>
      </c>
      <c r="M1102" s="10">
        <f t="shared" si="53"/>
        <v>-9.9836335040946092E-2</v>
      </c>
      <c r="N1102" s="6">
        <f>DATEDIF(A1102, I1102, "d")</f>
        <v>113</v>
      </c>
    </row>
    <row r="1103" spans="1:14" ht="14.25">
      <c r="A1103" s="5">
        <v>42739</v>
      </c>
      <c r="B1103" s="6" t="s">
        <v>579</v>
      </c>
      <c r="C1103" s="6" t="s">
        <v>580</v>
      </c>
      <c r="D1103" s="17">
        <v>43368843374</v>
      </c>
      <c r="E1103" s="6" t="s">
        <v>16</v>
      </c>
      <c r="F1103" s="6" t="str">
        <f>IF(E1103="BUY", "SELL", IF(E1103="SELL", "BUY", ""))</f>
        <v>SELL</v>
      </c>
      <c r="G1103" s="7">
        <v>92.799446000000003</v>
      </c>
      <c r="H1103" s="7">
        <v>1000</v>
      </c>
      <c r="I1103" s="5">
        <v>42755</v>
      </c>
      <c r="J1103" s="9">
        <v>93.637366999999998</v>
      </c>
      <c r="K1103" s="9">
        <f t="shared" si="51"/>
        <v>1009.0293750245016</v>
      </c>
      <c r="L1103" s="10">
        <f t="shared" si="52"/>
        <v>-9.0293750245016326E-3</v>
      </c>
      <c r="M1103" s="10">
        <f t="shared" si="53"/>
        <v>9.0293750245016326E-3</v>
      </c>
      <c r="N1103" s="6">
        <f>DATEDIF(A1103, I1103, "d")</f>
        <v>16</v>
      </c>
    </row>
    <row r="1104" spans="1:14" ht="14.25">
      <c r="A1104" s="5">
        <v>42739</v>
      </c>
      <c r="B1104" s="6" t="s">
        <v>209</v>
      </c>
      <c r="C1104" s="6" t="s">
        <v>210</v>
      </c>
      <c r="D1104" s="17">
        <v>113339063460</v>
      </c>
      <c r="E1104" s="6" t="s">
        <v>16</v>
      </c>
      <c r="F1104" s="6" t="str">
        <f>IF(E1104="BUY", "SELL", IF(E1104="SELL", "BUY", ""))</f>
        <v>SELL</v>
      </c>
      <c r="G1104" s="7">
        <v>214.189392</v>
      </c>
      <c r="H1104" s="7">
        <v>1000</v>
      </c>
      <c r="I1104" s="5">
        <v>42755</v>
      </c>
      <c r="J1104" s="9">
        <v>217.34333799999999</v>
      </c>
      <c r="K1104" s="9">
        <f t="shared" si="51"/>
        <v>1014.7250336281827</v>
      </c>
      <c r="L1104" s="10">
        <f t="shared" si="52"/>
        <v>-1.4725033628182701E-2</v>
      </c>
      <c r="M1104" s="10">
        <f t="shared" si="53"/>
        <v>1.4725033628182701E-2</v>
      </c>
      <c r="N1104" s="6">
        <f>DATEDIF(A1104, I1104, "d")</f>
        <v>16</v>
      </c>
    </row>
    <row r="1105" spans="1:14" ht="14.25">
      <c r="A1105" s="5">
        <v>42739</v>
      </c>
      <c r="B1105" s="6" t="s">
        <v>1358</v>
      </c>
      <c r="C1105" s="6" t="s">
        <v>1359</v>
      </c>
      <c r="D1105" s="17">
        <v>5462009609</v>
      </c>
      <c r="E1105" s="6" t="s">
        <v>16</v>
      </c>
      <c r="F1105" s="6" t="str">
        <f>IF(E1105="BUY", "SELL", IF(E1105="SELL", "BUY", ""))</f>
        <v>SELL</v>
      </c>
      <c r="G1105" s="7">
        <v>44</v>
      </c>
      <c r="H1105" s="7">
        <v>1000</v>
      </c>
      <c r="I1105" s="11">
        <v>44727</v>
      </c>
      <c r="J1105" s="9">
        <v>52.37</v>
      </c>
      <c r="K1105" s="9">
        <f t="shared" si="51"/>
        <v>1190.2272727272727</v>
      </c>
      <c r="L1105" s="10">
        <f t="shared" si="52"/>
        <v>-0.19022727272727274</v>
      </c>
      <c r="M1105" s="10">
        <f t="shared" si="53"/>
        <v>0.19022727272727274</v>
      </c>
      <c r="N1105" s="6">
        <f>DATEDIF(A1105, I1105, "d")</f>
        <v>1988</v>
      </c>
    </row>
    <row r="1106" spans="1:14" ht="14.25">
      <c r="A1106" s="5">
        <v>42740</v>
      </c>
      <c r="B1106" s="6" t="s">
        <v>1153</v>
      </c>
      <c r="C1106" s="6" t="s">
        <v>1154</v>
      </c>
      <c r="D1106" s="17">
        <v>953459514</v>
      </c>
      <c r="E1106" s="6" t="s">
        <v>16</v>
      </c>
      <c r="F1106" s="6" t="str">
        <f>IF(E1106="BUY", "SELL", IF(E1106="SELL", "BUY", ""))</f>
        <v>SELL</v>
      </c>
      <c r="G1106" s="7">
        <v>21.89</v>
      </c>
      <c r="H1106" s="7">
        <v>1000</v>
      </c>
      <c r="I1106" s="11">
        <v>44717</v>
      </c>
      <c r="J1106" s="9">
        <v>45.18</v>
      </c>
      <c r="K1106" s="9">
        <f t="shared" si="51"/>
        <v>2063.9561443581542</v>
      </c>
      <c r="L1106" s="10">
        <f t="shared" si="52"/>
        <v>-1.0639561443581542</v>
      </c>
      <c r="M1106" s="10">
        <f t="shared" si="53"/>
        <v>1.0639561443581542</v>
      </c>
      <c r="N1106" s="6">
        <f>DATEDIF(A1106, I1106, "d")</f>
        <v>1977</v>
      </c>
    </row>
    <row r="1107" spans="1:14" ht="14.25">
      <c r="A1107" s="5">
        <v>42740</v>
      </c>
      <c r="B1107" s="6" t="s">
        <v>1360</v>
      </c>
      <c r="C1107" s="6" t="s">
        <v>1361</v>
      </c>
      <c r="D1107" s="17">
        <v>5696476800</v>
      </c>
      <c r="E1107" s="6" t="s">
        <v>16</v>
      </c>
      <c r="F1107" s="6" t="str">
        <f>IF(E1107="BUY", "SELL", IF(E1107="SELL", "BUY", ""))</f>
        <v>SELL</v>
      </c>
      <c r="G1107" s="7">
        <v>12.61</v>
      </c>
      <c r="H1107" s="7">
        <v>1000</v>
      </c>
      <c r="I1107" s="11">
        <v>43133</v>
      </c>
      <c r="J1107" s="9">
        <v>18.370000999999998</v>
      </c>
      <c r="K1107" s="9">
        <f t="shared" si="51"/>
        <v>1456.7804123711339</v>
      </c>
      <c r="L1107" s="10">
        <f t="shared" si="52"/>
        <v>-0.45678041237113393</v>
      </c>
      <c r="M1107" s="10">
        <f t="shared" si="53"/>
        <v>0.45678041237113393</v>
      </c>
      <c r="N1107" s="6">
        <f>DATEDIF(A1107, I1107, "d")</f>
        <v>393</v>
      </c>
    </row>
    <row r="1108" spans="1:14" ht="14.25">
      <c r="A1108" s="5">
        <v>42740</v>
      </c>
      <c r="B1108" s="6" t="s">
        <v>377</v>
      </c>
      <c r="C1108" s="6" t="s">
        <v>378</v>
      </c>
      <c r="D1108" s="17">
        <v>3110924830</v>
      </c>
      <c r="E1108" s="6" t="s">
        <v>19</v>
      </c>
      <c r="F1108" s="6" t="str">
        <f>IF(E1108="BUY", "SELL", IF(E1108="SELL", "BUY", ""))</f>
        <v>BUY</v>
      </c>
      <c r="G1108" s="7">
        <v>31.299859999999999</v>
      </c>
      <c r="H1108" s="7">
        <v>1000</v>
      </c>
      <c r="I1108" s="5">
        <v>42835</v>
      </c>
      <c r="J1108" s="9">
        <v>30.075773000000002</v>
      </c>
      <c r="K1108" s="9">
        <f t="shared" si="51"/>
        <v>960.89161421169308</v>
      </c>
      <c r="L1108" s="10">
        <f t="shared" si="52"/>
        <v>-3.9108385788306915E-2</v>
      </c>
      <c r="M1108" s="10">
        <f t="shared" si="53"/>
        <v>3.9108385788306915E-2</v>
      </c>
      <c r="N1108" s="6">
        <f>DATEDIF(A1108, I1108, "d")</f>
        <v>95</v>
      </c>
    </row>
    <row r="1109" spans="1:14" ht="14.25">
      <c r="A1109" s="5">
        <v>42740</v>
      </c>
      <c r="B1109" s="6" t="s">
        <v>1362</v>
      </c>
      <c r="C1109" s="6" t="s">
        <v>1363</v>
      </c>
      <c r="D1109" s="17">
        <v>964841280</v>
      </c>
      <c r="E1109" s="6" t="s">
        <v>19</v>
      </c>
      <c r="F1109" s="6" t="str">
        <f>IF(E1109="BUY", "SELL", IF(E1109="SELL", "BUY", ""))</f>
        <v>BUY</v>
      </c>
      <c r="G1109" s="7">
        <v>53.988650999999997</v>
      </c>
      <c r="H1109" s="7">
        <v>1000</v>
      </c>
      <c r="I1109" s="11">
        <v>44727</v>
      </c>
      <c r="J1109" s="9">
        <v>13.56</v>
      </c>
      <c r="K1109" s="9">
        <f t="shared" si="51"/>
        <v>251.16389739021261</v>
      </c>
      <c r="L1109" s="10">
        <f t="shared" si="52"/>
        <v>-0.74883610260978739</v>
      </c>
      <c r="M1109" s="10">
        <f t="shared" si="53"/>
        <v>0.74883610260978739</v>
      </c>
      <c r="N1109" s="6">
        <f>DATEDIF(A1109, I1109, "d")</f>
        <v>1987</v>
      </c>
    </row>
    <row r="1110" spans="1:14" ht="14.25">
      <c r="A1110" s="5">
        <v>42740</v>
      </c>
      <c r="B1110" s="6" t="s">
        <v>487</v>
      </c>
      <c r="C1110" s="6" t="s">
        <v>488</v>
      </c>
      <c r="D1110" s="17">
        <v>60561287600</v>
      </c>
      <c r="E1110" s="6" t="s">
        <v>19</v>
      </c>
      <c r="F1110" s="6" t="str">
        <f>IF(E1110="BUY", "SELL", IF(E1110="SELL", "BUY", ""))</f>
        <v>BUY</v>
      </c>
      <c r="G1110" s="7">
        <v>60.5</v>
      </c>
      <c r="H1110" s="7">
        <v>1000</v>
      </c>
      <c r="I1110" s="5">
        <v>42790</v>
      </c>
      <c r="J1110" s="9">
        <v>55.96</v>
      </c>
      <c r="K1110" s="9">
        <f t="shared" si="51"/>
        <v>924.95867768595031</v>
      </c>
      <c r="L1110" s="10">
        <f t="shared" si="52"/>
        <v>-7.5041322314049697E-2</v>
      </c>
      <c r="M1110" s="10">
        <f t="shared" si="53"/>
        <v>7.5041322314049697E-2</v>
      </c>
      <c r="N1110" s="6">
        <f>DATEDIF(A1110, I1110, "d")</f>
        <v>50</v>
      </c>
    </row>
    <row r="1111" spans="1:14" ht="14.25">
      <c r="A1111" s="11">
        <v>42740</v>
      </c>
      <c r="B1111" s="6" t="s">
        <v>49</v>
      </c>
      <c r="C1111" s="6" t="s">
        <v>50</v>
      </c>
      <c r="D1111" s="17">
        <v>425280211092</v>
      </c>
      <c r="E1111" s="13" t="s">
        <v>19</v>
      </c>
      <c r="F1111" s="12" t="str">
        <f>IF(E1111="BUY", "SELL", IF(E1111="SELL", "BUY", ""))</f>
        <v>BUY</v>
      </c>
      <c r="G1111" s="7">
        <v>60.87</v>
      </c>
      <c r="H1111" s="7">
        <v>1000</v>
      </c>
      <c r="I1111" s="11">
        <v>42740</v>
      </c>
      <c r="J1111" s="9">
        <v>60.87</v>
      </c>
      <c r="K1111" s="9">
        <f t="shared" si="51"/>
        <v>1000</v>
      </c>
      <c r="L1111" s="10">
        <f t="shared" si="52"/>
        <v>0</v>
      </c>
      <c r="M1111" s="10">
        <f t="shared" si="53"/>
        <v>0</v>
      </c>
      <c r="N1111" s="6">
        <f>DATEDIF(A1111, I1111, "d")</f>
        <v>0</v>
      </c>
    </row>
    <row r="1112" spans="1:14" ht="14.25">
      <c r="A1112" s="5">
        <v>42741</v>
      </c>
      <c r="B1112" s="6" t="s">
        <v>1364</v>
      </c>
      <c r="C1112" s="6" t="s">
        <v>1365</v>
      </c>
      <c r="D1112" s="17">
        <v>3621392855</v>
      </c>
      <c r="E1112" s="6" t="s">
        <v>16</v>
      </c>
      <c r="F1112" s="6" t="str">
        <f>IF(E1112="BUY", "SELL", IF(E1112="SELL", "BUY", ""))</f>
        <v>SELL</v>
      </c>
      <c r="G1112" s="7">
        <v>55.123992999999999</v>
      </c>
      <c r="H1112" s="7">
        <v>1000</v>
      </c>
      <c r="I1112" s="11">
        <v>44727</v>
      </c>
      <c r="J1112" s="9">
        <v>32.389999000000003</v>
      </c>
      <c r="K1112" s="9">
        <f t="shared" si="51"/>
        <v>587.58441174607947</v>
      </c>
      <c r="L1112" s="10">
        <f t="shared" si="52"/>
        <v>0.41241558825392055</v>
      </c>
      <c r="M1112" s="10">
        <f t="shared" si="53"/>
        <v>-0.41241558825392055</v>
      </c>
      <c r="N1112" s="6">
        <f>DATEDIF(A1112, I1112, "d")</f>
        <v>1986</v>
      </c>
    </row>
    <row r="1113" spans="1:14" ht="14.25">
      <c r="A1113" s="5">
        <v>42741</v>
      </c>
      <c r="B1113" s="6" t="s">
        <v>1366</v>
      </c>
      <c r="C1113" s="6" t="s">
        <v>1367</v>
      </c>
      <c r="D1113" s="17">
        <v>9043173608</v>
      </c>
      <c r="E1113" s="6" t="s">
        <v>19</v>
      </c>
      <c r="F1113" s="6" t="str">
        <f>IF(E1113="BUY", "SELL", IF(E1113="SELL", "BUY", ""))</f>
        <v>BUY</v>
      </c>
      <c r="G1113" s="7">
        <v>36.389999000000003</v>
      </c>
      <c r="H1113" s="7">
        <v>1000</v>
      </c>
      <c r="I1113" s="11">
        <v>44502</v>
      </c>
      <c r="J1113" s="9">
        <v>357.17001299999998</v>
      </c>
      <c r="K1113" s="9">
        <f t="shared" si="51"/>
        <v>9815.0597091250256</v>
      </c>
      <c r="L1113" s="10">
        <f t="shared" si="52"/>
        <v>8.8150597091250251</v>
      </c>
      <c r="M1113" s="10">
        <f t="shared" si="53"/>
        <v>-8.8150597091250251</v>
      </c>
      <c r="N1113" s="6">
        <f>DATEDIF(A1113, I1113, "d")</f>
        <v>1761</v>
      </c>
    </row>
    <row r="1114" spans="1:14" ht="14.25">
      <c r="A1114" s="5">
        <v>42741</v>
      </c>
      <c r="B1114" s="6" t="s">
        <v>1368</v>
      </c>
      <c r="C1114" s="6" t="s">
        <v>1369</v>
      </c>
      <c r="D1114" s="17">
        <v>472327138</v>
      </c>
      <c r="E1114" s="6" t="s">
        <v>19</v>
      </c>
      <c r="F1114" s="6" t="str">
        <f>IF(E1114="BUY", "SELL", IF(E1114="SELL", "BUY", ""))</f>
        <v>BUY</v>
      </c>
      <c r="G1114" s="7">
        <v>7.76</v>
      </c>
      <c r="H1114" s="7">
        <v>1000</v>
      </c>
      <c r="I1114" s="11">
        <v>44727</v>
      </c>
      <c r="J1114" s="9">
        <v>10.16</v>
      </c>
      <c r="K1114" s="9">
        <f t="shared" si="51"/>
        <v>1309.2783505154641</v>
      </c>
      <c r="L1114" s="10">
        <f t="shared" si="52"/>
        <v>0.30927835051546415</v>
      </c>
      <c r="M1114" s="10">
        <f t="shared" si="53"/>
        <v>-0.30927835051546415</v>
      </c>
      <c r="N1114" s="6">
        <f>DATEDIF(A1114, I1114, "d")</f>
        <v>1986</v>
      </c>
    </row>
    <row r="1115" spans="1:14" ht="14.25">
      <c r="A1115" s="5">
        <v>42741</v>
      </c>
      <c r="B1115" s="6" t="s">
        <v>1159</v>
      </c>
      <c r="C1115" s="6" t="s">
        <v>1160</v>
      </c>
      <c r="D1115" s="17">
        <v>25064068791</v>
      </c>
      <c r="E1115" s="6" t="s">
        <v>19</v>
      </c>
      <c r="F1115" s="6" t="str">
        <f>IF(E1115="BUY", "SELL", IF(E1115="SELL", "BUY", ""))</f>
        <v>BUY</v>
      </c>
      <c r="G1115" s="7">
        <v>52.599997999999999</v>
      </c>
      <c r="H1115" s="7">
        <v>1000</v>
      </c>
      <c r="I1115" s="5">
        <v>43355</v>
      </c>
      <c r="J1115" s="9">
        <v>159.14999399999999</v>
      </c>
      <c r="K1115" s="9">
        <f t="shared" si="51"/>
        <v>3025.6654002154146</v>
      </c>
      <c r="L1115" s="10">
        <f t="shared" si="52"/>
        <v>2.0256654002154146</v>
      </c>
      <c r="M1115" s="10">
        <f t="shared" si="53"/>
        <v>-2.0256654002154146</v>
      </c>
      <c r="N1115" s="6">
        <f>DATEDIF(A1115, I1115, "d")</f>
        <v>614</v>
      </c>
    </row>
    <row r="1116" spans="1:14" ht="14.25">
      <c r="A1116" s="5">
        <v>42741</v>
      </c>
      <c r="B1116" s="6" t="s">
        <v>793</v>
      </c>
      <c r="C1116" s="6" t="s">
        <v>794</v>
      </c>
      <c r="D1116" s="17">
        <v>13050742900</v>
      </c>
      <c r="E1116" s="6" t="s">
        <v>19</v>
      </c>
      <c r="F1116" s="6" t="str">
        <f>IF(E1116="BUY", "SELL", IF(E1116="SELL", "BUY", ""))</f>
        <v>BUY</v>
      </c>
      <c r="G1116" s="7">
        <v>65.400002000000001</v>
      </c>
      <c r="H1116" s="7">
        <v>1000</v>
      </c>
      <c r="I1116" s="5">
        <v>42940</v>
      </c>
      <c r="J1116" s="9">
        <v>65.699996999999996</v>
      </c>
      <c r="K1116" s="9">
        <f t="shared" si="51"/>
        <v>1004.5870793704256</v>
      </c>
      <c r="L1116" s="10">
        <f t="shared" si="52"/>
        <v>4.5870793704256129E-3</v>
      </c>
      <c r="M1116" s="10">
        <f t="shared" si="53"/>
        <v>-4.5870793704256129E-3</v>
      </c>
      <c r="N1116" s="6">
        <f>DATEDIF(A1116, I1116, "d")</f>
        <v>199</v>
      </c>
    </row>
    <row r="1117" spans="1:14" ht="14.25">
      <c r="A1117" s="5">
        <v>42741</v>
      </c>
      <c r="B1117" s="6" t="s">
        <v>1370</v>
      </c>
      <c r="C1117" s="6" t="s">
        <v>1371</v>
      </c>
      <c r="D1117" s="17">
        <v>38306332710</v>
      </c>
      <c r="E1117" s="6" t="s">
        <v>19</v>
      </c>
      <c r="F1117" s="6" t="str">
        <f>IF(E1117="BUY", "SELL", IF(E1117="SELL", "BUY", ""))</f>
        <v>BUY</v>
      </c>
      <c r="G1117" s="7">
        <v>43.546303000000002</v>
      </c>
      <c r="H1117" s="7">
        <v>1000</v>
      </c>
      <c r="I1117" s="5">
        <v>43468</v>
      </c>
      <c r="J1117" s="9">
        <v>49.83717</v>
      </c>
      <c r="K1117" s="9">
        <f t="shared" si="51"/>
        <v>1144.4638595382023</v>
      </c>
      <c r="L1117" s="10">
        <f t="shared" si="52"/>
        <v>0.14446385953820232</v>
      </c>
      <c r="M1117" s="10">
        <f t="shared" si="53"/>
        <v>-0.14446385953820232</v>
      </c>
      <c r="N1117" s="6">
        <f>DATEDIF(A1117, I1117, "d")</f>
        <v>727</v>
      </c>
    </row>
    <row r="1118" spans="1:14" ht="14.25">
      <c r="A1118" s="5">
        <v>42741</v>
      </c>
      <c r="B1118" s="6" t="s">
        <v>1372</v>
      </c>
      <c r="C1118" s="6" t="s">
        <v>1373</v>
      </c>
      <c r="D1118" s="17">
        <v>1147639196</v>
      </c>
      <c r="E1118" s="6" t="s">
        <v>19</v>
      </c>
      <c r="F1118" s="6" t="str">
        <f>IF(E1118="BUY", "SELL", IF(E1118="SELL", "BUY", ""))</f>
        <v>BUY</v>
      </c>
      <c r="G1118" s="7">
        <v>17.702559999999998</v>
      </c>
      <c r="H1118" s="7">
        <v>1000</v>
      </c>
      <c r="I1118" s="11">
        <v>44727</v>
      </c>
      <c r="J1118" s="9">
        <v>22.391950999999999</v>
      </c>
      <c r="K1118" s="9">
        <f t="shared" si="51"/>
        <v>1264.8990315524986</v>
      </c>
      <c r="L1118" s="10">
        <f t="shared" si="52"/>
        <v>0.26489903155249861</v>
      </c>
      <c r="M1118" s="10">
        <f t="shared" si="53"/>
        <v>-0.26489903155249861</v>
      </c>
      <c r="N1118" s="6">
        <f>DATEDIF(A1118, I1118, "d")</f>
        <v>1986</v>
      </c>
    </row>
    <row r="1119" spans="1:14" ht="14.25">
      <c r="A1119" s="5">
        <v>42741</v>
      </c>
      <c r="B1119" s="6" t="s">
        <v>113</v>
      </c>
      <c r="C1119" s="6" t="s">
        <v>114</v>
      </c>
      <c r="D1119" s="17">
        <v>16144344000</v>
      </c>
      <c r="E1119" s="6" t="s">
        <v>19</v>
      </c>
      <c r="F1119" s="6" t="str">
        <f>IF(E1119="BUY", "SELL", IF(E1119="SELL", "BUY", ""))</f>
        <v>BUY</v>
      </c>
      <c r="G1119" s="7">
        <v>56.169998</v>
      </c>
      <c r="H1119" s="7">
        <v>1000</v>
      </c>
      <c r="I1119" s="5">
        <v>42753</v>
      </c>
      <c r="J1119" s="9">
        <v>54.299999</v>
      </c>
      <c r="K1119" s="9">
        <f t="shared" si="51"/>
        <v>966.70822384576184</v>
      </c>
      <c r="L1119" s="10">
        <f t="shared" si="52"/>
        <v>-3.3291776154238166E-2</v>
      </c>
      <c r="M1119" s="10">
        <f t="shared" si="53"/>
        <v>3.3291776154238166E-2</v>
      </c>
      <c r="N1119" s="6">
        <f>DATEDIF(A1119, I1119, "d")</f>
        <v>12</v>
      </c>
    </row>
    <row r="1120" spans="1:14" ht="14.25">
      <c r="A1120" s="5">
        <v>42741</v>
      </c>
      <c r="B1120" s="6" t="s">
        <v>355</v>
      </c>
      <c r="C1120" s="6" t="s">
        <v>356</v>
      </c>
      <c r="D1120" s="17">
        <v>13622925831</v>
      </c>
      <c r="E1120" s="6" t="s">
        <v>19</v>
      </c>
      <c r="F1120" s="6" t="str">
        <f>IF(E1120="BUY", "SELL", IF(E1120="SELL", "BUY", ""))</f>
        <v>BUY</v>
      </c>
      <c r="G1120" s="7">
        <v>85.984718000000001</v>
      </c>
      <c r="H1120" s="7">
        <v>1000</v>
      </c>
      <c r="I1120" s="5">
        <v>43423</v>
      </c>
      <c r="J1120" s="9">
        <v>59.325504000000002</v>
      </c>
      <c r="K1120" s="9">
        <f t="shared" si="51"/>
        <v>689.95404508973331</v>
      </c>
      <c r="L1120" s="10">
        <f t="shared" si="52"/>
        <v>-0.31004595491026671</v>
      </c>
      <c r="M1120" s="10">
        <f t="shared" si="53"/>
        <v>0.31004595491026671</v>
      </c>
      <c r="N1120" s="6">
        <f>DATEDIF(A1120, I1120, "d")</f>
        <v>682</v>
      </c>
    </row>
    <row r="1121" spans="1:14" ht="14.25">
      <c r="A1121" s="11">
        <v>42741</v>
      </c>
      <c r="B1121" s="6" t="s">
        <v>1374</v>
      </c>
      <c r="C1121" s="6" t="s">
        <v>1375</v>
      </c>
      <c r="D1121" s="17">
        <v>10211881680</v>
      </c>
      <c r="E1121" s="13" t="s">
        <v>19</v>
      </c>
      <c r="F1121" s="12" t="str">
        <f>IF(E1121="BUY", "SELL", IF(E1121="SELL", "BUY", ""))</f>
        <v>BUY</v>
      </c>
      <c r="G1121" s="7">
        <v>52.802593000000002</v>
      </c>
      <c r="H1121" s="7">
        <v>1000</v>
      </c>
      <c r="I1121" s="11">
        <v>44727</v>
      </c>
      <c r="J1121" s="9">
        <v>78.267966999999999</v>
      </c>
      <c r="K1121" s="9">
        <f t="shared" si="51"/>
        <v>1482.275065544603</v>
      </c>
      <c r="L1121" s="10">
        <f t="shared" si="52"/>
        <v>0.48227506554460298</v>
      </c>
      <c r="M1121" s="10">
        <f t="shared" si="53"/>
        <v>-0.48227506554460298</v>
      </c>
      <c r="N1121" s="6">
        <f>DATEDIF(A1121, I1121, "d")</f>
        <v>1986</v>
      </c>
    </row>
    <row r="1122" spans="1:14" ht="14.25">
      <c r="A1122" s="5">
        <v>42744</v>
      </c>
      <c r="B1122" s="6" t="s">
        <v>509</v>
      </c>
      <c r="C1122" s="6" t="s">
        <v>510</v>
      </c>
      <c r="D1122" s="17">
        <v>7387100284</v>
      </c>
      <c r="E1122" s="6" t="s">
        <v>19</v>
      </c>
      <c r="F1122" s="6" t="str">
        <f>IF(E1122="BUY", "SELL", IF(E1122="SELL", "BUY", ""))</f>
        <v>BUY</v>
      </c>
      <c r="G1122" s="7">
        <v>26.912936999999999</v>
      </c>
      <c r="H1122" s="7">
        <v>1000</v>
      </c>
      <c r="I1122" s="11">
        <v>44727</v>
      </c>
      <c r="J1122" s="9">
        <v>32.981997999999997</v>
      </c>
      <c r="K1122" s="9">
        <f t="shared" si="51"/>
        <v>1225.5071975236297</v>
      </c>
      <c r="L1122" s="10">
        <f t="shared" si="52"/>
        <v>0.22550719752362966</v>
      </c>
      <c r="M1122" s="10">
        <f t="shared" si="53"/>
        <v>-0.22550719752362966</v>
      </c>
      <c r="N1122" s="6">
        <f>DATEDIF(A1122, I1122, "d")</f>
        <v>1983</v>
      </c>
    </row>
    <row r="1123" spans="1:14" ht="14.25">
      <c r="A1123" s="5">
        <v>42744</v>
      </c>
      <c r="B1123" s="6" t="s">
        <v>28</v>
      </c>
      <c r="C1123" s="6" t="s">
        <v>28</v>
      </c>
      <c r="D1123" s="17">
        <v>128825360723</v>
      </c>
      <c r="E1123" s="6" t="s">
        <v>19</v>
      </c>
      <c r="F1123" s="6" t="str">
        <f>IF(E1123="BUY", "SELL", IF(E1123="SELL", "BUY", ""))</f>
        <v>BUY</v>
      </c>
      <c r="G1123" s="7">
        <v>116.98</v>
      </c>
      <c r="H1123" s="7">
        <v>1000</v>
      </c>
      <c r="I1123" s="5">
        <v>42759</v>
      </c>
      <c r="J1123" s="9">
        <v>122.73</v>
      </c>
      <c r="K1123" s="9">
        <f t="shared" si="51"/>
        <v>1049.1537014874339</v>
      </c>
      <c r="L1123" s="10">
        <f t="shared" si="52"/>
        <v>4.9153701487433865E-2</v>
      </c>
      <c r="M1123" s="10">
        <f t="shared" si="53"/>
        <v>-4.9153701487433865E-2</v>
      </c>
      <c r="N1123" s="6">
        <f>DATEDIF(A1123, I1123, "d")</f>
        <v>15</v>
      </c>
    </row>
    <row r="1124" spans="1:14" ht="14.25">
      <c r="A1124" s="5">
        <v>42744</v>
      </c>
      <c r="B1124" s="6" t="s">
        <v>29</v>
      </c>
      <c r="C1124" s="6" t="s">
        <v>30</v>
      </c>
      <c r="D1124" s="17">
        <v>5559124200</v>
      </c>
      <c r="E1124" s="6" t="s">
        <v>19</v>
      </c>
      <c r="F1124" s="6" t="str">
        <f>IF(E1124="BUY", "SELL", IF(E1124="SELL", "BUY", ""))</f>
        <v>BUY</v>
      </c>
      <c r="G1124" s="7">
        <v>48.139999000000003</v>
      </c>
      <c r="H1124" s="7">
        <v>1000</v>
      </c>
      <c r="I1124" s="5">
        <v>42940</v>
      </c>
      <c r="J1124" s="9">
        <v>59.560001</v>
      </c>
      <c r="K1124" s="9">
        <f t="shared" si="51"/>
        <v>1237.2248075867221</v>
      </c>
      <c r="L1124" s="10">
        <f t="shared" si="52"/>
        <v>0.23722480758672213</v>
      </c>
      <c r="M1124" s="10">
        <f t="shared" si="53"/>
        <v>-0.23722480758672213</v>
      </c>
      <c r="N1124" s="6">
        <f>DATEDIF(A1124, I1124, "d")</f>
        <v>196</v>
      </c>
    </row>
    <row r="1125" spans="1:14" ht="14.25">
      <c r="A1125" s="5">
        <v>42744</v>
      </c>
      <c r="B1125" s="6" t="s">
        <v>31</v>
      </c>
      <c r="C1125" s="6" t="s">
        <v>32</v>
      </c>
      <c r="D1125" s="17">
        <v>263583141248</v>
      </c>
      <c r="E1125" s="6" t="s">
        <v>16</v>
      </c>
      <c r="F1125" s="6" t="str">
        <f>IF(E1125="BUY", "SELL", IF(E1125="SELL", "BUY", ""))</f>
        <v>SELL</v>
      </c>
      <c r="G1125" s="7">
        <v>33.582455000000003</v>
      </c>
      <c r="H1125" s="7">
        <v>1000</v>
      </c>
      <c r="I1125" s="5">
        <v>42775</v>
      </c>
      <c r="J1125" s="9">
        <v>33.525573999999999</v>
      </c>
      <c r="K1125" s="9">
        <f t="shared" si="51"/>
        <v>998.30622865421822</v>
      </c>
      <c r="L1125" s="10">
        <f t="shared" si="52"/>
        <v>1.6937713457817836E-3</v>
      </c>
      <c r="M1125" s="10">
        <f t="shared" si="53"/>
        <v>-1.6937713457817836E-3</v>
      </c>
      <c r="N1125" s="6">
        <f>DATEDIF(A1125, I1125, "d")</f>
        <v>31</v>
      </c>
    </row>
    <row r="1126" spans="1:14" ht="14.25">
      <c r="A1126" s="5">
        <v>42744</v>
      </c>
      <c r="B1126" s="6" t="s">
        <v>1376</v>
      </c>
      <c r="C1126" s="6" t="s">
        <v>1377</v>
      </c>
      <c r="D1126" s="17">
        <v>6294338649</v>
      </c>
      <c r="E1126" s="6" t="s">
        <v>16</v>
      </c>
      <c r="F1126" s="6" t="str">
        <f>IF(E1126="BUY", "SELL", IF(E1126="SELL", "BUY", ""))</f>
        <v>SELL</v>
      </c>
      <c r="G1126" s="7">
        <v>17.580378</v>
      </c>
      <c r="H1126" s="7">
        <v>1000</v>
      </c>
      <c r="I1126" s="11">
        <v>44727</v>
      </c>
      <c r="J1126" s="9">
        <v>29.669854999999998</v>
      </c>
      <c r="K1126" s="9">
        <f t="shared" si="51"/>
        <v>1687.6687748124641</v>
      </c>
      <c r="L1126" s="10">
        <f t="shared" si="52"/>
        <v>-0.68766877481246413</v>
      </c>
      <c r="M1126" s="10">
        <f t="shared" si="53"/>
        <v>0.68766877481246413</v>
      </c>
      <c r="N1126" s="6">
        <f>DATEDIF(A1126, I1126, "d")</f>
        <v>1983</v>
      </c>
    </row>
    <row r="1127" spans="1:14" ht="14.25">
      <c r="A1127" s="11">
        <v>42744</v>
      </c>
      <c r="B1127" s="6" t="s">
        <v>51</v>
      </c>
      <c r="C1127" s="6" t="s">
        <v>52</v>
      </c>
      <c r="D1127" s="17">
        <v>444889529764</v>
      </c>
      <c r="E1127" s="13" t="s">
        <v>19</v>
      </c>
      <c r="F1127" s="12" t="str">
        <f>IF(E1127="BUY", "SELL", IF(E1127="SELL", "BUY", ""))</f>
        <v>BUY</v>
      </c>
      <c r="G1127" s="7">
        <v>62.91</v>
      </c>
      <c r="H1127" s="7">
        <v>1000</v>
      </c>
      <c r="I1127" s="11">
        <v>42762</v>
      </c>
      <c r="J1127" s="9">
        <v>61.81</v>
      </c>
      <c r="K1127" s="9">
        <f t="shared" si="51"/>
        <v>982.51470354474657</v>
      </c>
      <c r="L1127" s="10">
        <f t="shared" si="52"/>
        <v>-1.7485296455253433E-2</v>
      </c>
      <c r="M1127" s="10">
        <f t="shared" si="53"/>
        <v>1.7485296455253433E-2</v>
      </c>
      <c r="N1127" s="6">
        <f>DATEDIF(A1127, I1127, "d")</f>
        <v>18</v>
      </c>
    </row>
    <row r="1128" spans="1:14" ht="14.25">
      <c r="A1128" s="5">
        <v>42745</v>
      </c>
      <c r="B1128" s="6" t="s">
        <v>1378</v>
      </c>
      <c r="C1128" s="6" t="s">
        <v>1379</v>
      </c>
      <c r="D1128" s="17">
        <v>141209704858</v>
      </c>
      <c r="E1128" s="6" t="s">
        <v>16</v>
      </c>
      <c r="F1128" s="6" t="str">
        <f>IF(E1128="BUY", "SELL", IF(E1128="SELL", "BUY", ""))</f>
        <v>SELL</v>
      </c>
      <c r="G1128" s="7">
        <v>25.46</v>
      </c>
      <c r="H1128" s="7">
        <v>1000</v>
      </c>
      <c r="I1128" s="11">
        <v>44727</v>
      </c>
      <c r="J1128" s="9">
        <v>58</v>
      </c>
      <c r="K1128" s="9">
        <f t="shared" si="51"/>
        <v>2278.0832678711704</v>
      </c>
      <c r="L1128" s="10">
        <f t="shared" si="52"/>
        <v>-1.2780832678711704</v>
      </c>
      <c r="M1128" s="10">
        <f t="shared" si="53"/>
        <v>1.2780832678711704</v>
      </c>
      <c r="N1128" s="6">
        <f>DATEDIF(A1128, I1128, "d")</f>
        <v>1982</v>
      </c>
    </row>
    <row r="1129" spans="1:14" ht="14.25">
      <c r="A1129" s="5">
        <v>42745</v>
      </c>
      <c r="B1129" s="6" t="s">
        <v>14</v>
      </c>
      <c r="C1129" s="6" t="s">
        <v>15</v>
      </c>
      <c r="D1129" s="17">
        <v>141375537264</v>
      </c>
      <c r="E1129" s="6" t="s">
        <v>16</v>
      </c>
      <c r="F1129" s="6" t="str">
        <f>IF(E1129="BUY", "SELL", IF(E1129="SELL", "BUY", ""))</f>
        <v>SELL</v>
      </c>
      <c r="G1129" s="7">
        <v>79.28434</v>
      </c>
      <c r="H1129" s="7">
        <v>1000</v>
      </c>
      <c r="I1129" s="5">
        <v>42755</v>
      </c>
      <c r="J1129" s="9">
        <v>80.581176999999997</v>
      </c>
      <c r="K1129" s="9">
        <f t="shared" si="51"/>
        <v>1016.3567862203304</v>
      </c>
      <c r="L1129" s="10">
        <f t="shared" si="52"/>
        <v>-1.6356786220330377E-2</v>
      </c>
      <c r="M1129" s="10">
        <f t="shared" si="53"/>
        <v>1.6356786220330377E-2</v>
      </c>
      <c r="N1129" s="6">
        <f>DATEDIF(A1129, I1129, "d")</f>
        <v>10</v>
      </c>
    </row>
    <row r="1130" spans="1:14" ht="14.25">
      <c r="A1130" s="5">
        <v>42745</v>
      </c>
      <c r="B1130" s="6" t="s">
        <v>281</v>
      </c>
      <c r="C1130" s="6" t="s">
        <v>282</v>
      </c>
      <c r="D1130" s="17">
        <v>33066574800</v>
      </c>
      <c r="E1130" s="6" t="s">
        <v>16</v>
      </c>
      <c r="F1130" s="6" t="str">
        <f>IF(E1130="BUY", "SELL", IF(E1130="SELL", "BUY", ""))</f>
        <v>SELL</v>
      </c>
      <c r="G1130" s="7">
        <v>116.760071</v>
      </c>
      <c r="H1130" s="7">
        <v>1000</v>
      </c>
      <c r="I1130" s="11">
        <v>43012</v>
      </c>
      <c r="J1130" s="9">
        <v>146.61646999999999</v>
      </c>
      <c r="K1130" s="9">
        <f t="shared" si="51"/>
        <v>1255.7072699964356</v>
      </c>
      <c r="L1130" s="10">
        <f t="shared" si="52"/>
        <v>-0.25570726999643556</v>
      </c>
      <c r="M1130" s="10">
        <f t="shared" si="53"/>
        <v>0.25570726999643556</v>
      </c>
      <c r="N1130" s="6">
        <f>DATEDIF(A1130, I1130, "d")</f>
        <v>267</v>
      </c>
    </row>
    <row r="1131" spans="1:14" ht="14.25">
      <c r="A1131" s="5">
        <v>42745</v>
      </c>
      <c r="B1131" s="6" t="s">
        <v>403</v>
      </c>
      <c r="C1131" s="6" t="s">
        <v>404</v>
      </c>
      <c r="D1131" s="17">
        <v>11833737669</v>
      </c>
      <c r="E1131" s="6" t="s">
        <v>19</v>
      </c>
      <c r="F1131" s="6" t="str">
        <f>IF(E1131="BUY", "SELL", IF(E1131="SELL", "BUY", ""))</f>
        <v>BUY</v>
      </c>
      <c r="G1131" s="7">
        <v>18.124285</v>
      </c>
      <c r="H1131" s="7">
        <v>1000</v>
      </c>
      <c r="I1131" s="5">
        <v>43742</v>
      </c>
      <c r="J1131" s="9">
        <v>17.561803999999999</v>
      </c>
      <c r="K1131" s="9">
        <f t="shared" si="51"/>
        <v>968.9653412534617</v>
      </c>
      <c r="L1131" s="10">
        <f t="shared" si="52"/>
        <v>-3.10346587465383E-2</v>
      </c>
      <c r="M1131" s="10">
        <f t="shared" si="53"/>
        <v>3.10346587465383E-2</v>
      </c>
      <c r="N1131" s="6">
        <f>DATEDIF(A1131, I1131, "d")</f>
        <v>997</v>
      </c>
    </row>
    <row r="1132" spans="1:14" ht="14.25">
      <c r="A1132" s="5">
        <v>42745</v>
      </c>
      <c r="B1132" s="6" t="s">
        <v>605</v>
      </c>
      <c r="C1132" s="6" t="s">
        <v>606</v>
      </c>
      <c r="D1132" s="17">
        <v>1069485355423</v>
      </c>
      <c r="E1132" s="6" t="s">
        <v>19</v>
      </c>
      <c r="F1132" s="6" t="str">
        <f>IF(E1132="BUY", "SELL", IF(E1132="SELL", "BUY", ""))</f>
        <v>BUY</v>
      </c>
      <c r="G1132" s="7">
        <v>26.239512999999999</v>
      </c>
      <c r="H1132" s="7">
        <v>1000</v>
      </c>
      <c r="I1132" s="5">
        <v>42769</v>
      </c>
      <c r="J1132" s="9">
        <v>28.188934</v>
      </c>
      <c r="K1132" s="9">
        <f t="shared" si="51"/>
        <v>1074.2933376850401</v>
      </c>
      <c r="L1132" s="10">
        <f t="shared" si="52"/>
        <v>7.4293337685040109E-2</v>
      </c>
      <c r="M1132" s="10">
        <f t="shared" si="53"/>
        <v>-7.4293337685040109E-2</v>
      </c>
      <c r="N1132" s="6">
        <f>DATEDIF(A1132, I1132, "d")</f>
        <v>24</v>
      </c>
    </row>
    <row r="1133" spans="1:14" ht="14.25">
      <c r="A1133" s="5">
        <v>42745</v>
      </c>
      <c r="B1133" s="6" t="s">
        <v>387</v>
      </c>
      <c r="C1133" s="6" t="s">
        <v>388</v>
      </c>
      <c r="D1133" s="17">
        <v>16663529338</v>
      </c>
      <c r="E1133" s="6" t="s">
        <v>19</v>
      </c>
      <c r="F1133" s="6" t="str">
        <f>IF(E1133="BUY", "SELL", IF(E1133="SELL", "BUY", ""))</f>
        <v>BUY</v>
      </c>
      <c r="G1133" s="7">
        <v>69.333618000000001</v>
      </c>
      <c r="H1133" s="7">
        <v>1000</v>
      </c>
      <c r="I1133" s="5">
        <v>42753</v>
      </c>
      <c r="J1133" s="9">
        <v>71.091385000000002</v>
      </c>
      <c r="K1133" s="9">
        <f t="shared" si="51"/>
        <v>1025.3523045631343</v>
      </c>
      <c r="L1133" s="10">
        <f t="shared" si="52"/>
        <v>2.535230456313434E-2</v>
      </c>
      <c r="M1133" s="10">
        <f t="shared" si="53"/>
        <v>-2.535230456313434E-2</v>
      </c>
      <c r="N1133" s="6">
        <f>DATEDIF(A1133, I1133, "d")</f>
        <v>8</v>
      </c>
    </row>
    <row r="1134" spans="1:14" ht="14.25">
      <c r="A1134" s="11">
        <v>42745</v>
      </c>
      <c r="B1134" s="6" t="s">
        <v>1380</v>
      </c>
      <c r="C1134" s="6" t="s">
        <v>1381</v>
      </c>
      <c r="D1134" s="17">
        <v>229999484</v>
      </c>
      <c r="E1134" s="13" t="s">
        <v>19</v>
      </c>
      <c r="F1134" s="12" t="str">
        <f>IF(E1134="BUY", "SELL", IF(E1134="SELL", "BUY", ""))</f>
        <v>BUY</v>
      </c>
      <c r="G1134" s="7">
        <v>34.450001</v>
      </c>
      <c r="H1134" s="7">
        <v>1000</v>
      </c>
      <c r="I1134" s="11">
        <v>42964</v>
      </c>
      <c r="J1134" s="9">
        <v>47.939999</v>
      </c>
      <c r="K1134" s="9">
        <f t="shared" si="51"/>
        <v>1391.5819334809307</v>
      </c>
      <c r="L1134" s="10">
        <f t="shared" si="52"/>
        <v>0.39158193348093073</v>
      </c>
      <c r="M1134" s="10">
        <f t="shared" si="53"/>
        <v>-0.39158193348093073</v>
      </c>
      <c r="N1134" s="6">
        <f>DATEDIF(A1134, I1134, "d")</f>
        <v>219</v>
      </c>
    </row>
    <row r="1135" spans="1:14" ht="14.25">
      <c r="A1135" s="11">
        <v>42745</v>
      </c>
      <c r="B1135" s="6" t="s">
        <v>1271</v>
      </c>
      <c r="C1135" s="6" t="s">
        <v>1272</v>
      </c>
      <c r="D1135" s="17">
        <v>3502961410</v>
      </c>
      <c r="E1135" s="13" t="s">
        <v>19</v>
      </c>
      <c r="F1135" s="12" t="str">
        <f>IF(E1135="BUY", "SELL", IF(E1135="SELL", "BUY", ""))</f>
        <v>BUY</v>
      </c>
      <c r="G1135" s="7">
        <v>41.254204000000001</v>
      </c>
      <c r="H1135" s="7">
        <v>1000</v>
      </c>
      <c r="I1135" s="11">
        <v>44727</v>
      </c>
      <c r="J1135" s="9">
        <v>41.495358000000003</v>
      </c>
      <c r="K1135" s="9">
        <f t="shared" si="51"/>
        <v>1005.8455618244385</v>
      </c>
      <c r="L1135" s="10">
        <f t="shared" si="52"/>
        <v>5.8455618244385053E-3</v>
      </c>
      <c r="M1135" s="10">
        <f t="shared" si="53"/>
        <v>-5.8455618244385053E-3</v>
      </c>
      <c r="N1135" s="6">
        <f>DATEDIF(A1135, I1135, "d")</f>
        <v>1982</v>
      </c>
    </row>
    <row r="1136" spans="1:14" ht="14.25">
      <c r="A1136" s="5">
        <v>42746</v>
      </c>
      <c r="B1136" s="6" t="s">
        <v>1382</v>
      </c>
      <c r="C1136" s="6" t="s">
        <v>1383</v>
      </c>
      <c r="D1136" s="17">
        <v>26086890536</v>
      </c>
      <c r="E1136" s="6" t="s">
        <v>16</v>
      </c>
      <c r="F1136" s="6" t="str">
        <f>IF(E1136="BUY", "SELL", IF(E1136="SELL", "BUY", ""))</f>
        <v>SELL</v>
      </c>
      <c r="G1136" s="7">
        <v>425.73998999999998</v>
      </c>
      <c r="H1136" s="7">
        <v>1000</v>
      </c>
      <c r="I1136" s="11">
        <v>43782</v>
      </c>
      <c r="J1136" s="9">
        <v>722.73999000000003</v>
      </c>
      <c r="K1136" s="9">
        <f t="shared" si="51"/>
        <v>1697.6088856487268</v>
      </c>
      <c r="L1136" s="10">
        <f t="shared" si="52"/>
        <v>-0.69760888564872681</v>
      </c>
      <c r="M1136" s="10">
        <f t="shared" si="53"/>
        <v>0.69760888564872681</v>
      </c>
      <c r="N1136" s="6">
        <f>DATEDIF(A1136, I1136, "d")</f>
        <v>1036</v>
      </c>
    </row>
    <row r="1137" spans="1:14" ht="14.25">
      <c r="A1137" s="5">
        <v>42746</v>
      </c>
      <c r="B1137" s="6" t="s">
        <v>1384</v>
      </c>
      <c r="C1137" s="6" t="s">
        <v>1385</v>
      </c>
      <c r="D1137" s="17">
        <v>167032882881</v>
      </c>
      <c r="E1137" s="6" t="s">
        <v>16</v>
      </c>
      <c r="F1137" s="6" t="str">
        <f>IF(E1137="BUY", "SELL", IF(E1137="SELL", "BUY", ""))</f>
        <v>SELL</v>
      </c>
      <c r="G1137" s="7">
        <v>78.928489999999996</v>
      </c>
      <c r="H1137" s="7">
        <v>1000</v>
      </c>
      <c r="I1137" s="5">
        <v>43416</v>
      </c>
      <c r="J1137" s="9">
        <v>92.729523</v>
      </c>
      <c r="K1137" s="9">
        <f t="shared" si="51"/>
        <v>1174.8548971353691</v>
      </c>
      <c r="L1137" s="10">
        <f t="shared" si="52"/>
        <v>-0.17485489713536914</v>
      </c>
      <c r="M1137" s="10">
        <f t="shared" si="53"/>
        <v>0.17485489713536914</v>
      </c>
      <c r="N1137" s="6">
        <f>DATEDIF(A1137, I1137, "d")</f>
        <v>670</v>
      </c>
    </row>
    <row r="1138" spans="1:14" ht="14.25">
      <c r="A1138" s="11">
        <v>42746</v>
      </c>
      <c r="B1138" s="6" t="s">
        <v>1340</v>
      </c>
      <c r="C1138" s="6" t="s">
        <v>1341</v>
      </c>
      <c r="D1138" s="17">
        <v>27124256338</v>
      </c>
      <c r="E1138" s="12" t="s">
        <v>16</v>
      </c>
      <c r="F1138" s="13" t="str">
        <f>IF(E1138="BUY", "SELL", IF(E1138="SELL", "BUY", ""))</f>
        <v>SELL</v>
      </c>
      <c r="G1138" s="7">
        <v>47.62</v>
      </c>
      <c r="H1138" s="7">
        <v>1000</v>
      </c>
      <c r="I1138" s="11">
        <v>44727</v>
      </c>
      <c r="J1138" s="9">
        <v>88.22</v>
      </c>
      <c r="K1138" s="9">
        <f t="shared" si="51"/>
        <v>1852.5829483410332</v>
      </c>
      <c r="L1138" s="10">
        <f t="shared" si="52"/>
        <v>-0.85258294834103321</v>
      </c>
      <c r="M1138" s="10">
        <f t="shared" si="53"/>
        <v>0.85258294834103321</v>
      </c>
      <c r="N1138" s="6">
        <f>DATEDIF(A1138, I1138, "d")</f>
        <v>1981</v>
      </c>
    </row>
    <row r="1139" spans="1:14" ht="14.25">
      <c r="A1139" s="5">
        <v>42747</v>
      </c>
      <c r="B1139" s="6" t="s">
        <v>1386</v>
      </c>
      <c r="C1139" s="6" t="s">
        <v>1387</v>
      </c>
      <c r="D1139" s="17">
        <v>4150967537</v>
      </c>
      <c r="E1139" s="6" t="s">
        <v>16</v>
      </c>
      <c r="F1139" s="6" t="str">
        <f>IF(E1139="BUY", "SELL", IF(E1139="SELL", "BUY", ""))</f>
        <v>SELL</v>
      </c>
      <c r="G1139" s="7">
        <v>161.07531700000001</v>
      </c>
      <c r="H1139" s="7">
        <v>1000</v>
      </c>
      <c r="I1139" s="11">
        <v>42931</v>
      </c>
      <c r="J1139" s="9">
        <v>94.289185000000003</v>
      </c>
      <c r="K1139" s="9">
        <f t="shared" si="51"/>
        <v>585.37326982258855</v>
      </c>
      <c r="L1139" s="10">
        <f t="shared" si="52"/>
        <v>0.41462673017741147</v>
      </c>
      <c r="M1139" s="10">
        <f t="shared" si="53"/>
        <v>-0.41462673017741147</v>
      </c>
      <c r="N1139" s="6">
        <f>DATEDIF(A1139, I1139, "d")</f>
        <v>184</v>
      </c>
    </row>
    <row r="1140" spans="1:14" ht="14.25">
      <c r="A1140" s="5">
        <v>42747</v>
      </c>
      <c r="B1140" s="6" t="s">
        <v>565</v>
      </c>
      <c r="C1140" s="6" t="s">
        <v>566</v>
      </c>
      <c r="D1140" s="17">
        <v>13152662590</v>
      </c>
      <c r="E1140" s="6" t="s">
        <v>19</v>
      </c>
      <c r="F1140" s="6" t="str">
        <f>IF(E1140="BUY", "SELL", IF(E1140="SELL", "BUY", ""))</f>
        <v>BUY</v>
      </c>
      <c r="G1140" s="7">
        <v>29.244114</v>
      </c>
      <c r="H1140" s="7">
        <v>1000</v>
      </c>
      <c r="I1140" s="11">
        <v>44727</v>
      </c>
      <c r="J1140" s="9">
        <v>22.424267</v>
      </c>
      <c r="K1140" s="9">
        <f t="shared" si="51"/>
        <v>766.79590976837255</v>
      </c>
      <c r="L1140" s="10">
        <f t="shared" si="52"/>
        <v>-0.23320409023162744</v>
      </c>
      <c r="M1140" s="10">
        <f t="shared" si="53"/>
        <v>0.23320409023162744</v>
      </c>
      <c r="N1140" s="6">
        <f>DATEDIF(A1140, I1140, "d")</f>
        <v>1980</v>
      </c>
    </row>
    <row r="1141" spans="1:14" ht="14.25">
      <c r="A1141" s="5">
        <v>42747</v>
      </c>
      <c r="B1141" s="6" t="s">
        <v>577</v>
      </c>
      <c r="C1141" s="6" t="s">
        <v>578</v>
      </c>
      <c r="D1141" s="17">
        <v>4259329200</v>
      </c>
      <c r="E1141" s="6" t="s">
        <v>16</v>
      </c>
      <c r="F1141" s="6" t="str">
        <f>IF(E1141="BUY", "SELL", IF(E1141="SELL", "BUY", ""))</f>
        <v>SELL</v>
      </c>
      <c r="G1141" s="7">
        <v>56.01</v>
      </c>
      <c r="H1141" s="7">
        <v>1000</v>
      </c>
      <c r="I1141" s="11">
        <v>43563</v>
      </c>
      <c r="J1141" s="9">
        <v>46.22</v>
      </c>
      <c r="K1141" s="9">
        <f t="shared" si="51"/>
        <v>825.20978396714884</v>
      </c>
      <c r="L1141" s="10">
        <f t="shared" si="52"/>
        <v>0.17479021603285116</v>
      </c>
      <c r="M1141" s="10">
        <f t="shared" si="53"/>
        <v>-0.17479021603285116</v>
      </c>
      <c r="N1141" s="6">
        <f>DATEDIF(A1141, I1141, "d")</f>
        <v>816</v>
      </c>
    </row>
    <row r="1142" spans="1:14" ht="14.25">
      <c r="A1142" s="5">
        <v>42747</v>
      </c>
      <c r="B1142" s="6" t="s">
        <v>335</v>
      </c>
      <c r="C1142" s="6" t="s">
        <v>336</v>
      </c>
      <c r="D1142" s="17">
        <v>38837002821</v>
      </c>
      <c r="E1142" s="6" t="s">
        <v>19</v>
      </c>
      <c r="F1142" s="6" t="str">
        <f>IF(E1142="BUY", "SELL", IF(E1142="SELL", "BUY", ""))</f>
        <v>BUY</v>
      </c>
      <c r="G1142" s="7">
        <v>15.500897999999999</v>
      </c>
      <c r="H1142" s="7">
        <v>1000</v>
      </c>
      <c r="I1142" s="5">
        <v>42801</v>
      </c>
      <c r="J1142" s="9">
        <v>15.194573</v>
      </c>
      <c r="K1142" s="9">
        <f t="shared" si="51"/>
        <v>980.23824168122383</v>
      </c>
      <c r="L1142" s="10">
        <f t="shared" si="52"/>
        <v>-1.9761758318776173E-2</v>
      </c>
      <c r="M1142" s="10">
        <f t="shared" si="53"/>
        <v>1.9761758318776173E-2</v>
      </c>
      <c r="N1142" s="6">
        <f>DATEDIF(A1142, I1142, "d")</f>
        <v>54</v>
      </c>
    </row>
    <row r="1143" spans="1:14" ht="14.25">
      <c r="A1143" s="5">
        <v>42747</v>
      </c>
      <c r="B1143" s="6" t="s">
        <v>1342</v>
      </c>
      <c r="C1143" s="6" t="s">
        <v>1343</v>
      </c>
      <c r="D1143" s="17">
        <v>7348147154</v>
      </c>
      <c r="E1143" s="6" t="s">
        <v>19</v>
      </c>
      <c r="F1143" s="6" t="str">
        <f>IF(E1143="BUY", "SELL", IF(E1143="SELL", "BUY", ""))</f>
        <v>BUY</v>
      </c>
      <c r="G1143" s="7">
        <v>28.411228000000001</v>
      </c>
      <c r="H1143" s="7">
        <v>1000</v>
      </c>
      <c r="I1143" s="5">
        <v>43105</v>
      </c>
      <c r="J1143" s="9">
        <v>16.260000000000002</v>
      </c>
      <c r="K1143" s="9">
        <f t="shared" si="51"/>
        <v>572.30894771602277</v>
      </c>
      <c r="L1143" s="10">
        <f t="shared" si="52"/>
        <v>-0.42769105228397725</v>
      </c>
      <c r="M1143" s="10">
        <f t="shared" si="53"/>
        <v>0.42769105228397725</v>
      </c>
      <c r="N1143" s="6">
        <f>DATEDIF(A1143, I1143, "d")</f>
        <v>358</v>
      </c>
    </row>
    <row r="1144" spans="1:14" ht="14.25">
      <c r="A1144" s="5">
        <v>42747</v>
      </c>
      <c r="B1144" s="6" t="s">
        <v>1388</v>
      </c>
      <c r="C1144" s="6" t="s">
        <v>1389</v>
      </c>
      <c r="D1144" s="17">
        <v>57104408200</v>
      </c>
      <c r="E1144" s="6" t="s">
        <v>16</v>
      </c>
      <c r="F1144" s="6" t="str">
        <f>IF(E1144="BUY", "SELL", IF(E1144="SELL", "BUY", ""))</f>
        <v>SELL</v>
      </c>
      <c r="G1144" s="7">
        <v>281.57998700000002</v>
      </c>
      <c r="H1144" s="7">
        <v>1000</v>
      </c>
      <c r="I1144" s="5">
        <v>42921</v>
      </c>
      <c r="J1144" s="9">
        <v>178.770004</v>
      </c>
      <c r="K1144" s="9">
        <f t="shared" si="51"/>
        <v>634.88178227666435</v>
      </c>
      <c r="L1144" s="10">
        <f t="shared" si="52"/>
        <v>0.36511821772333564</v>
      </c>
      <c r="M1144" s="10">
        <f t="shared" si="53"/>
        <v>-0.36511821772333564</v>
      </c>
      <c r="N1144" s="6">
        <f>DATEDIF(A1144, I1144, "d")</f>
        <v>174</v>
      </c>
    </row>
    <row r="1145" spans="1:14" ht="14.25">
      <c r="A1145" s="5">
        <v>42747</v>
      </c>
      <c r="B1145" s="6" t="s">
        <v>1390</v>
      </c>
      <c r="C1145" s="6" t="s">
        <v>1391</v>
      </c>
      <c r="D1145" s="17">
        <v>112173413076</v>
      </c>
      <c r="E1145" s="6" t="s">
        <v>19</v>
      </c>
      <c r="F1145" s="6" t="str">
        <f>IF(E1145="BUY", "SELL", IF(E1145="SELL", "BUY", ""))</f>
        <v>BUY</v>
      </c>
      <c r="G1145" s="7">
        <v>44.380496999999998</v>
      </c>
      <c r="H1145" s="7">
        <v>1000</v>
      </c>
      <c r="I1145" s="5">
        <v>42808</v>
      </c>
      <c r="J1145" s="9">
        <v>41.949294999999999</v>
      </c>
      <c r="K1145" s="9">
        <f t="shared" si="51"/>
        <v>945.21913533325232</v>
      </c>
      <c r="L1145" s="10">
        <f t="shared" si="52"/>
        <v>-5.4780864666747676E-2</v>
      </c>
      <c r="M1145" s="10">
        <f t="shared" si="53"/>
        <v>5.4780864666747676E-2</v>
      </c>
      <c r="N1145" s="6">
        <f>DATEDIF(A1145, I1145, "d")</f>
        <v>61</v>
      </c>
    </row>
    <row r="1146" spans="1:14" ht="14.25">
      <c r="A1146" s="5">
        <v>42747</v>
      </c>
      <c r="B1146" s="6" t="s">
        <v>1392</v>
      </c>
      <c r="C1146" s="6" t="s">
        <v>1393</v>
      </c>
      <c r="D1146" s="17">
        <v>61823261389</v>
      </c>
      <c r="E1146" s="6" t="s">
        <v>19</v>
      </c>
      <c r="F1146" s="6" t="str">
        <f>IF(E1146="BUY", "SELL", IF(E1146="SELL", "BUY", ""))</f>
        <v>BUY</v>
      </c>
      <c r="G1146" s="7">
        <v>4.3481199999999998</v>
      </c>
      <c r="H1146" s="7">
        <v>1000</v>
      </c>
      <c r="I1146" s="5">
        <v>42773</v>
      </c>
      <c r="J1146" s="9">
        <v>4.4689819999999996</v>
      </c>
      <c r="K1146" s="9">
        <f t="shared" si="51"/>
        <v>1027.7963809646467</v>
      </c>
      <c r="L1146" s="10">
        <f t="shared" si="52"/>
        <v>2.7796380964646688E-2</v>
      </c>
      <c r="M1146" s="10">
        <f t="shared" si="53"/>
        <v>-2.7796380964646688E-2</v>
      </c>
      <c r="N1146" s="6">
        <f>DATEDIF(A1146, I1146, "d")</f>
        <v>26</v>
      </c>
    </row>
    <row r="1147" spans="1:14" ht="14.25">
      <c r="A1147" s="11">
        <v>42747</v>
      </c>
      <c r="B1147" s="6" t="s">
        <v>1394</v>
      </c>
      <c r="C1147" s="6" t="s">
        <v>1395</v>
      </c>
      <c r="D1147" s="17">
        <v>3858366950</v>
      </c>
      <c r="E1147" s="13" t="s">
        <v>19</v>
      </c>
      <c r="F1147" s="12" t="str">
        <f>IF(E1147="BUY", "SELL", IF(E1147="SELL", "BUY", ""))</f>
        <v>BUY</v>
      </c>
      <c r="G1147" s="7">
        <v>87.190002000000007</v>
      </c>
      <c r="H1147" s="7">
        <v>1000</v>
      </c>
      <c r="I1147" s="11">
        <v>44727</v>
      </c>
      <c r="J1147" s="9">
        <v>105.650002</v>
      </c>
      <c r="K1147" s="9">
        <f t="shared" si="51"/>
        <v>1211.7215228415753</v>
      </c>
      <c r="L1147" s="10">
        <f t="shared" si="52"/>
        <v>0.21172152284157528</v>
      </c>
      <c r="M1147" s="10">
        <f t="shared" si="53"/>
        <v>-0.21172152284157528</v>
      </c>
      <c r="N1147" s="6">
        <f>DATEDIF(A1147, I1147, "d")</f>
        <v>1980</v>
      </c>
    </row>
    <row r="1148" spans="1:14" ht="14.25">
      <c r="A1148" s="5">
        <v>42748</v>
      </c>
      <c r="B1148" s="6" t="s">
        <v>975</v>
      </c>
      <c r="C1148" s="6" t="s">
        <v>976</v>
      </c>
      <c r="D1148" s="17">
        <v>41108797800</v>
      </c>
      <c r="E1148" s="6" t="s">
        <v>16</v>
      </c>
      <c r="F1148" s="6" t="str">
        <f>IF(E1148="BUY", "SELL", IF(E1148="SELL", "BUY", ""))</f>
        <v>SELL</v>
      </c>
      <c r="G1148" s="7">
        <v>21.282499000000001</v>
      </c>
      <c r="H1148" s="7">
        <v>1000</v>
      </c>
      <c r="I1148" s="11">
        <v>44727</v>
      </c>
      <c r="J1148" s="9">
        <v>71.510002</v>
      </c>
      <c r="K1148" s="9">
        <f t="shared" si="51"/>
        <v>3360.0378414207839</v>
      </c>
      <c r="L1148" s="10">
        <f t="shared" si="52"/>
        <v>-2.3600378414207839</v>
      </c>
      <c r="M1148" s="10">
        <f t="shared" si="53"/>
        <v>2.3600378414207839</v>
      </c>
      <c r="N1148" s="6">
        <f>DATEDIF(A1148, I1148, "d")</f>
        <v>1979</v>
      </c>
    </row>
    <row r="1149" spans="1:14" ht="14.25">
      <c r="A1149" s="5">
        <v>42748</v>
      </c>
      <c r="B1149" s="6" t="s">
        <v>979</v>
      </c>
      <c r="C1149" s="6" t="s">
        <v>980</v>
      </c>
      <c r="D1149" s="17">
        <v>25042608000</v>
      </c>
      <c r="E1149" s="6" t="s">
        <v>19</v>
      </c>
      <c r="F1149" s="6" t="str">
        <f>IF(E1149="BUY", "SELL", IF(E1149="SELL", "BUY", ""))</f>
        <v>BUY</v>
      </c>
      <c r="G1149" s="7">
        <v>15.351501000000001</v>
      </c>
      <c r="H1149" s="7">
        <v>1000</v>
      </c>
      <c r="I1149" s="11">
        <v>43131</v>
      </c>
      <c r="J1149" s="9">
        <v>16.017956000000002</v>
      </c>
      <c r="K1149" s="9">
        <f t="shared" si="51"/>
        <v>1043.4130187009075</v>
      </c>
      <c r="L1149" s="10">
        <f t="shared" si="52"/>
        <v>4.3413018700907517E-2</v>
      </c>
      <c r="M1149" s="10">
        <f t="shared" si="53"/>
        <v>-4.3413018700907517E-2</v>
      </c>
      <c r="N1149" s="6">
        <f>DATEDIF(A1149, I1149, "d")</f>
        <v>383</v>
      </c>
    </row>
    <row r="1150" spans="1:14" ht="14.25">
      <c r="A1150" s="5">
        <v>42748</v>
      </c>
      <c r="B1150" s="6" t="s">
        <v>1396</v>
      </c>
      <c r="C1150" s="6" t="s">
        <v>1397</v>
      </c>
      <c r="D1150" s="17">
        <v>7121660000</v>
      </c>
      <c r="E1150" s="6" t="s">
        <v>16</v>
      </c>
      <c r="F1150" s="6" t="str">
        <f>IF(E1150="BUY", "SELL", IF(E1150="SELL", "BUY", ""))</f>
        <v>SELL</v>
      </c>
      <c r="G1150" s="7">
        <v>15.891564000000001</v>
      </c>
      <c r="H1150" s="7">
        <v>1000</v>
      </c>
      <c r="I1150" s="5">
        <v>44088</v>
      </c>
      <c r="J1150" s="9">
        <v>8.8978830000000002</v>
      </c>
      <c r="K1150" s="9">
        <f t="shared" si="51"/>
        <v>559.91235349774252</v>
      </c>
      <c r="L1150" s="10">
        <f t="shared" si="52"/>
        <v>0.44008764650225751</v>
      </c>
      <c r="M1150" s="10">
        <f t="shared" si="53"/>
        <v>-0.44008764650225751</v>
      </c>
      <c r="N1150" s="6">
        <f>DATEDIF(A1150, I1150, "d")</f>
        <v>1340</v>
      </c>
    </row>
    <row r="1151" spans="1:14" ht="14.25">
      <c r="A1151" s="5">
        <v>42748</v>
      </c>
      <c r="B1151" s="6" t="s">
        <v>76</v>
      </c>
      <c r="C1151" s="6" t="s">
        <v>77</v>
      </c>
      <c r="D1151" s="17">
        <v>179830167494</v>
      </c>
      <c r="E1151" s="6" t="s">
        <v>19</v>
      </c>
      <c r="F1151" s="6" t="str">
        <f>IF(E1151="BUY", "SELL", IF(E1151="SELL", "BUY", ""))</f>
        <v>BUY</v>
      </c>
      <c r="G1151" s="7">
        <v>133.699997</v>
      </c>
      <c r="H1151" s="7">
        <v>1000</v>
      </c>
      <c r="I1151" s="5">
        <v>42753</v>
      </c>
      <c r="J1151" s="9">
        <v>133.259995</v>
      </c>
      <c r="K1151" s="9">
        <f t="shared" si="51"/>
        <v>996.70903507948481</v>
      </c>
      <c r="L1151" s="10">
        <f t="shared" si="52"/>
        <v>-3.2909649205151935E-3</v>
      </c>
      <c r="M1151" s="10">
        <f t="shared" si="53"/>
        <v>3.2909649205151935E-3</v>
      </c>
      <c r="N1151" s="6">
        <f>DATEDIF(A1151, I1151, "d")</f>
        <v>5</v>
      </c>
    </row>
    <row r="1152" spans="1:14" ht="14.25">
      <c r="A1152" s="11">
        <v>42748</v>
      </c>
      <c r="B1152" s="6" t="s">
        <v>191</v>
      </c>
      <c r="C1152" s="6" t="s">
        <v>192</v>
      </c>
      <c r="D1152" s="17">
        <v>137339890294</v>
      </c>
      <c r="E1152" s="13" t="s">
        <v>19</v>
      </c>
      <c r="F1152" s="12" t="str">
        <f>IF(E1152="BUY", "SELL", IF(E1152="SELL", "BUY", ""))</f>
        <v>BUY</v>
      </c>
      <c r="G1152" s="7">
        <v>91.338913000000005</v>
      </c>
      <c r="H1152" s="7">
        <v>1000</v>
      </c>
      <c r="I1152" s="11">
        <v>42933</v>
      </c>
      <c r="J1152" s="9">
        <v>95.704162999999994</v>
      </c>
      <c r="K1152" s="9">
        <f t="shared" si="51"/>
        <v>1047.7917883695418</v>
      </c>
      <c r="L1152" s="10">
        <f t="shared" si="52"/>
        <v>4.7791788369541795E-2</v>
      </c>
      <c r="M1152" s="10">
        <f t="shared" si="53"/>
        <v>-4.7791788369541795E-2</v>
      </c>
      <c r="N1152" s="6">
        <f>DATEDIF(A1152, I1152, "d")</f>
        <v>185</v>
      </c>
    </row>
    <row r="1153" spans="1:14" ht="14.25">
      <c r="A1153" s="5">
        <v>42752</v>
      </c>
      <c r="B1153" s="6" t="s">
        <v>737</v>
      </c>
      <c r="C1153" s="6" t="s">
        <v>738</v>
      </c>
      <c r="D1153" s="17">
        <v>6870940531</v>
      </c>
      <c r="E1153" s="6" t="s">
        <v>19</v>
      </c>
      <c r="F1153" s="6" t="str">
        <f>IF(E1153="BUY", "SELL", IF(E1153="SELL", "BUY", ""))</f>
        <v>BUY</v>
      </c>
      <c r="G1153" s="7">
        <v>17.790001</v>
      </c>
      <c r="H1153" s="7">
        <v>1000</v>
      </c>
      <c r="I1153" s="11">
        <v>42772</v>
      </c>
      <c r="J1153" s="9">
        <v>20.030000999999999</v>
      </c>
      <c r="K1153" s="9">
        <f t="shared" si="51"/>
        <v>1125.9134274360074</v>
      </c>
      <c r="L1153" s="10">
        <f t="shared" si="52"/>
        <v>0.12591342743600739</v>
      </c>
      <c r="M1153" s="10">
        <f t="shared" si="53"/>
        <v>-0.12591342743600739</v>
      </c>
      <c r="N1153" s="6">
        <f>DATEDIF(A1153, I1153, "d")</f>
        <v>20</v>
      </c>
    </row>
    <row r="1154" spans="1:14" ht="14.25">
      <c r="A1154" s="5">
        <v>42752</v>
      </c>
      <c r="B1154" s="6" t="s">
        <v>1398</v>
      </c>
      <c r="C1154" s="6" t="s">
        <v>1399</v>
      </c>
      <c r="D1154" s="17">
        <v>4895564876</v>
      </c>
      <c r="E1154" s="6" t="s">
        <v>16</v>
      </c>
      <c r="F1154" s="6" t="str">
        <f>IF(E1154="BUY", "SELL", IF(E1154="SELL", "BUY", ""))</f>
        <v>SELL</v>
      </c>
      <c r="G1154" s="7">
        <v>16.542369999999998</v>
      </c>
      <c r="H1154" s="7">
        <v>1000</v>
      </c>
      <c r="I1154" s="5">
        <v>42893</v>
      </c>
      <c r="J1154" s="9">
        <v>20.139983999999998</v>
      </c>
      <c r="K1154" s="9">
        <f t="shared" si="51"/>
        <v>1217.4787530444548</v>
      </c>
      <c r="L1154" s="10">
        <f t="shared" si="52"/>
        <v>-0.21747875304445483</v>
      </c>
      <c r="M1154" s="10">
        <f t="shared" si="53"/>
        <v>0.21747875304445483</v>
      </c>
      <c r="N1154" s="6">
        <f>DATEDIF(A1154, I1154, "d")</f>
        <v>141</v>
      </c>
    </row>
    <row r="1155" spans="1:14" ht="14.25">
      <c r="A1155" s="5">
        <v>42753</v>
      </c>
      <c r="B1155" s="6" t="s">
        <v>1400</v>
      </c>
      <c r="C1155" s="6" t="s">
        <v>1401</v>
      </c>
      <c r="D1155" s="17">
        <v>257806822000</v>
      </c>
      <c r="E1155" s="6" t="s">
        <v>16</v>
      </c>
      <c r="F1155" s="6" t="str">
        <f>IF(E1155="BUY", "SELL", IF(E1155="SELL", "BUY", ""))</f>
        <v>SELL</v>
      </c>
      <c r="G1155" s="7">
        <v>114.744286</v>
      </c>
      <c r="H1155" s="7">
        <v>1000</v>
      </c>
      <c r="I1155" s="11">
        <v>44727</v>
      </c>
      <c r="J1155" s="9">
        <v>498.91928100000001</v>
      </c>
      <c r="K1155" s="9">
        <f t="shared" ref="K1155:K1218" si="54">(H1155/G1155)*J1155</f>
        <v>4348.0969588324424</v>
      </c>
      <c r="L1155" s="10">
        <f t="shared" ref="L1155:L1218" si="55">IF(F1155="BUY",(K1155-H1155)/H1155, IF(F1155="SELL", (H1155-K1155)/H1155, "Invalid"))</f>
        <v>-3.3480969588324423</v>
      </c>
      <c r="M1155" s="10">
        <f t="shared" ref="M1155:M1218" si="56">IF(E1155="BUY",(K1155-H1155)/H1155,IF(E1155="SELL",(H1155-K1155)/H1155,""))</f>
        <v>3.3480969588324423</v>
      </c>
      <c r="N1155" s="6">
        <f>DATEDIF(A1155, I1155, "d")</f>
        <v>1974</v>
      </c>
    </row>
    <row r="1156" spans="1:14" ht="14.25">
      <c r="A1156" s="5">
        <v>42753</v>
      </c>
      <c r="B1156" s="6" t="s">
        <v>177</v>
      </c>
      <c r="C1156" s="6" t="s">
        <v>177</v>
      </c>
      <c r="D1156" s="17">
        <v>61935406606</v>
      </c>
      <c r="E1156" s="6" t="s">
        <v>16</v>
      </c>
      <c r="F1156" s="6" t="str">
        <f>IF(E1156="BUY", "SELL", IF(E1156="SELL", "BUY", ""))</f>
        <v>SELL</v>
      </c>
      <c r="G1156" s="7">
        <v>11.276600999999999</v>
      </c>
      <c r="H1156" s="7">
        <v>1000</v>
      </c>
      <c r="I1156" s="11">
        <v>42947</v>
      </c>
      <c r="J1156" s="9">
        <v>15.199842</v>
      </c>
      <c r="K1156" s="9">
        <f t="shared" si="54"/>
        <v>1347.9098888042595</v>
      </c>
      <c r="L1156" s="10">
        <f t="shared" si="55"/>
        <v>-0.34790988880425949</v>
      </c>
      <c r="M1156" s="10">
        <f t="shared" si="56"/>
        <v>0.34790988880425949</v>
      </c>
      <c r="N1156" s="6">
        <f>DATEDIF(A1156, I1156, "d")</f>
        <v>194</v>
      </c>
    </row>
    <row r="1157" spans="1:14" ht="14.25">
      <c r="A1157" s="5">
        <v>42753</v>
      </c>
      <c r="B1157" s="6" t="s">
        <v>1402</v>
      </c>
      <c r="C1157" s="6" t="s">
        <v>1403</v>
      </c>
      <c r="D1157" s="17">
        <v>4833211200</v>
      </c>
      <c r="E1157" s="6" t="s">
        <v>16</v>
      </c>
      <c r="F1157" s="6" t="str">
        <f>IF(E1157="BUY", "SELL", IF(E1157="SELL", "BUY", ""))</f>
        <v>SELL</v>
      </c>
      <c r="G1157" s="7">
        <v>49.866107999999997</v>
      </c>
      <c r="H1157" s="7">
        <v>1000</v>
      </c>
      <c r="I1157" s="11">
        <v>42776</v>
      </c>
      <c r="J1157" s="9">
        <v>48.860602999999998</v>
      </c>
      <c r="K1157" s="9">
        <f t="shared" si="54"/>
        <v>979.83590377656913</v>
      </c>
      <c r="L1157" s="10">
        <f t="shared" si="55"/>
        <v>2.0164096223430874E-2</v>
      </c>
      <c r="M1157" s="10">
        <f t="shared" si="56"/>
        <v>-2.0164096223430874E-2</v>
      </c>
      <c r="N1157" s="6">
        <f>DATEDIF(A1157, I1157, "d")</f>
        <v>23</v>
      </c>
    </row>
    <row r="1158" spans="1:14" ht="14.25">
      <c r="A1158" s="5">
        <v>42753</v>
      </c>
      <c r="B1158" s="6" t="s">
        <v>76</v>
      </c>
      <c r="C1158" s="6" t="s">
        <v>77</v>
      </c>
      <c r="D1158" s="17">
        <v>179830167494</v>
      </c>
      <c r="E1158" s="6" t="s">
        <v>16</v>
      </c>
      <c r="F1158" s="6" t="str">
        <f>IF(E1158="BUY", "SELL", IF(E1158="SELL", "BUY", ""))</f>
        <v>SELL</v>
      </c>
      <c r="G1158" s="7">
        <v>133.259995</v>
      </c>
      <c r="H1158" s="7">
        <v>1000</v>
      </c>
      <c r="I1158" s="5">
        <v>42969</v>
      </c>
      <c r="J1158" s="9">
        <v>169.33999600000001</v>
      </c>
      <c r="K1158" s="9">
        <f t="shared" si="54"/>
        <v>1270.7489295643454</v>
      </c>
      <c r="L1158" s="10">
        <f t="shared" si="55"/>
        <v>-0.27074892956434543</v>
      </c>
      <c r="M1158" s="10">
        <f t="shared" si="56"/>
        <v>0.27074892956434543</v>
      </c>
      <c r="N1158" s="6">
        <f>DATEDIF(A1158, I1158, "d")</f>
        <v>216</v>
      </c>
    </row>
    <row r="1159" spans="1:14" ht="14.25">
      <c r="A1159" s="5">
        <v>42753</v>
      </c>
      <c r="B1159" s="6" t="s">
        <v>113</v>
      </c>
      <c r="C1159" s="6" t="s">
        <v>114</v>
      </c>
      <c r="D1159" s="17">
        <v>16144344000</v>
      </c>
      <c r="E1159" s="6" t="s">
        <v>16</v>
      </c>
      <c r="F1159" s="6" t="str">
        <f>IF(E1159="BUY", "SELL", IF(E1159="SELL", "BUY", ""))</f>
        <v>SELL</v>
      </c>
      <c r="G1159" s="7">
        <v>54.299999</v>
      </c>
      <c r="H1159" s="7">
        <v>1000</v>
      </c>
      <c r="I1159" s="5">
        <v>44545</v>
      </c>
      <c r="J1159" s="9">
        <v>112.82</v>
      </c>
      <c r="K1159" s="9">
        <f t="shared" si="54"/>
        <v>2077.7164286872271</v>
      </c>
      <c r="L1159" s="10">
        <f t="shared" si="55"/>
        <v>-1.0777164286872272</v>
      </c>
      <c r="M1159" s="10">
        <f t="shared" si="56"/>
        <v>1.0777164286872272</v>
      </c>
      <c r="N1159" s="6">
        <f>DATEDIF(A1159, I1159, "d")</f>
        <v>1792</v>
      </c>
    </row>
    <row r="1160" spans="1:14" ht="14.25">
      <c r="A1160" s="5">
        <v>42753</v>
      </c>
      <c r="B1160" s="6" t="s">
        <v>387</v>
      </c>
      <c r="C1160" s="6" t="s">
        <v>388</v>
      </c>
      <c r="D1160" s="17">
        <v>16663529338</v>
      </c>
      <c r="E1160" s="6" t="s">
        <v>16</v>
      </c>
      <c r="F1160" s="6" t="str">
        <f>IF(E1160="BUY", "SELL", IF(E1160="SELL", "BUY", ""))</f>
        <v>SELL</v>
      </c>
      <c r="G1160" s="7">
        <v>71.091385000000002</v>
      </c>
      <c r="H1160" s="7">
        <v>1000</v>
      </c>
      <c r="I1160" s="5">
        <v>42836</v>
      </c>
      <c r="J1160" s="9">
        <v>90.079407000000003</v>
      </c>
      <c r="K1160" s="9">
        <f t="shared" si="54"/>
        <v>1267.0931505976428</v>
      </c>
      <c r="L1160" s="10">
        <f t="shared" si="55"/>
        <v>-0.26709315059764277</v>
      </c>
      <c r="M1160" s="10">
        <f t="shared" si="56"/>
        <v>0.26709315059764277</v>
      </c>
      <c r="N1160" s="6">
        <f>DATEDIF(A1160, I1160, "d")</f>
        <v>83</v>
      </c>
    </row>
    <row r="1161" spans="1:14" ht="14.25">
      <c r="A1161" s="5">
        <v>42754</v>
      </c>
      <c r="B1161" s="6" t="s">
        <v>1404</v>
      </c>
      <c r="C1161" s="6" t="s">
        <v>1405</v>
      </c>
      <c r="D1161" s="17">
        <v>49033600000</v>
      </c>
      <c r="E1161" s="6" t="s">
        <v>19</v>
      </c>
      <c r="F1161" s="6" t="str">
        <f>IF(E1161="BUY", "SELL", IF(E1161="SELL", "BUY", ""))</f>
        <v>BUY</v>
      </c>
      <c r="G1161" s="7">
        <v>94.128867999999997</v>
      </c>
      <c r="H1161" s="7">
        <v>1000</v>
      </c>
      <c r="I1161" s="5">
        <v>42838</v>
      </c>
      <c r="J1161" s="9">
        <v>94.724982999999995</v>
      </c>
      <c r="K1161" s="9">
        <f t="shared" si="54"/>
        <v>1006.3329668428605</v>
      </c>
      <c r="L1161" s="10">
        <f t="shared" si="55"/>
        <v>6.3329668428605147E-3</v>
      </c>
      <c r="M1161" s="10">
        <f t="shared" si="56"/>
        <v>-6.3329668428605147E-3</v>
      </c>
      <c r="N1161" s="6">
        <f>DATEDIF(A1161, I1161, "d")</f>
        <v>84</v>
      </c>
    </row>
    <row r="1162" spans="1:14" ht="14.25">
      <c r="A1162" s="11">
        <v>42754</v>
      </c>
      <c r="B1162" s="6" t="s">
        <v>357</v>
      </c>
      <c r="C1162" s="6" t="s">
        <v>358</v>
      </c>
      <c r="D1162" s="17">
        <v>682995534313</v>
      </c>
      <c r="E1162" s="12" t="s">
        <v>16</v>
      </c>
      <c r="F1162" s="13" t="str">
        <f>IF(E1162="BUY", "SELL", IF(E1162="SELL", "BUY", ""))</f>
        <v>SELL</v>
      </c>
      <c r="G1162" s="7">
        <v>16.250668000000001</v>
      </c>
      <c r="H1162" s="7">
        <v>1000</v>
      </c>
      <c r="I1162" s="11">
        <v>42801</v>
      </c>
      <c r="J1162" s="9">
        <v>16.572666000000002</v>
      </c>
      <c r="K1162" s="9">
        <f t="shared" si="54"/>
        <v>1019.8144470122705</v>
      </c>
      <c r="L1162" s="10">
        <f t="shared" si="55"/>
        <v>-1.9814447012270534E-2</v>
      </c>
      <c r="M1162" s="10">
        <f t="shared" si="56"/>
        <v>1.9814447012270534E-2</v>
      </c>
      <c r="N1162" s="6">
        <f>DATEDIF(A1162, I1162, "d")</f>
        <v>47</v>
      </c>
    </row>
    <row r="1163" spans="1:14" ht="14.25">
      <c r="A1163" s="5">
        <v>42755</v>
      </c>
      <c r="B1163" s="6" t="s">
        <v>1406</v>
      </c>
      <c r="C1163" s="6" t="s">
        <v>1407</v>
      </c>
      <c r="D1163" s="17">
        <v>103714531158</v>
      </c>
      <c r="E1163" s="6" t="s">
        <v>16</v>
      </c>
      <c r="F1163" s="6" t="str">
        <f>IF(E1163="BUY", "SELL", IF(E1163="SELL", "BUY", ""))</f>
        <v>SELL</v>
      </c>
      <c r="G1163" s="7">
        <v>90.084007</v>
      </c>
      <c r="H1163" s="7">
        <v>1000</v>
      </c>
      <c r="I1163" s="11">
        <v>43045</v>
      </c>
      <c r="J1163" s="9">
        <v>98.751266000000001</v>
      </c>
      <c r="K1163" s="9">
        <f t="shared" si="54"/>
        <v>1096.2130714278728</v>
      </c>
      <c r="L1163" s="10">
        <f t="shared" si="55"/>
        <v>-9.6213071427872818E-2</v>
      </c>
      <c r="M1163" s="10">
        <f t="shared" si="56"/>
        <v>9.6213071427872818E-2</v>
      </c>
      <c r="N1163" s="6">
        <f>DATEDIF(A1163, I1163, "d")</f>
        <v>290</v>
      </c>
    </row>
    <row r="1164" spans="1:14" ht="14.25">
      <c r="A1164" s="5">
        <v>42755</v>
      </c>
      <c r="B1164" s="6" t="s">
        <v>147</v>
      </c>
      <c r="C1164" s="6" t="s">
        <v>148</v>
      </c>
      <c r="D1164" s="17">
        <v>136351276474</v>
      </c>
      <c r="E1164" s="6" t="s">
        <v>19</v>
      </c>
      <c r="F1164" s="6" t="str">
        <f>IF(E1164="BUY", "SELL", IF(E1164="SELL", "BUY", ""))</f>
        <v>BUY</v>
      </c>
      <c r="G1164" s="7">
        <v>147.90718100000001</v>
      </c>
      <c r="H1164" s="7">
        <v>1000</v>
      </c>
      <c r="I1164" s="5">
        <v>42760</v>
      </c>
      <c r="J1164" s="9">
        <v>155.16667200000001</v>
      </c>
      <c r="K1164" s="9">
        <f t="shared" si="54"/>
        <v>1049.0813965280022</v>
      </c>
      <c r="L1164" s="10">
        <f t="shared" si="55"/>
        <v>4.908139652800219E-2</v>
      </c>
      <c r="M1164" s="10">
        <f t="shared" si="56"/>
        <v>-4.908139652800219E-2</v>
      </c>
      <c r="N1164" s="6">
        <f>DATEDIF(A1164, I1164, "d")</f>
        <v>5</v>
      </c>
    </row>
    <row r="1165" spans="1:14" ht="14.25">
      <c r="A1165" s="5">
        <v>42755</v>
      </c>
      <c r="B1165" s="6" t="s">
        <v>251</v>
      </c>
      <c r="C1165" s="6" t="s">
        <v>252</v>
      </c>
      <c r="D1165" s="17">
        <v>130378753979</v>
      </c>
      <c r="E1165" s="6" t="s">
        <v>19</v>
      </c>
      <c r="F1165" s="6" t="str">
        <f>IF(E1165="BUY", "SELL", IF(E1165="SELL", "BUY", ""))</f>
        <v>BUY</v>
      </c>
      <c r="G1165" s="7">
        <v>40.400931999999997</v>
      </c>
      <c r="H1165" s="7">
        <v>1000</v>
      </c>
      <c r="I1165" s="11">
        <v>42776</v>
      </c>
      <c r="J1165" s="9">
        <v>42.386921000000001</v>
      </c>
      <c r="K1165" s="9">
        <f t="shared" si="54"/>
        <v>1049.1570095462155</v>
      </c>
      <c r="L1165" s="10">
        <f t="shared" si="55"/>
        <v>4.9157009546215477E-2</v>
      </c>
      <c r="M1165" s="10">
        <f t="shared" si="56"/>
        <v>-4.9157009546215477E-2</v>
      </c>
      <c r="N1165" s="6">
        <f>DATEDIF(A1165, I1165, "d")</f>
        <v>21</v>
      </c>
    </row>
    <row r="1166" spans="1:14" ht="14.25">
      <c r="A1166" s="5">
        <v>42755</v>
      </c>
      <c r="B1166" s="6" t="s">
        <v>14</v>
      </c>
      <c r="C1166" s="6" t="s">
        <v>15</v>
      </c>
      <c r="D1166" s="17">
        <v>141375537264</v>
      </c>
      <c r="E1166" s="6" t="s">
        <v>19</v>
      </c>
      <c r="F1166" s="6" t="str">
        <f>IF(E1166="BUY", "SELL", IF(E1166="SELL", "BUY", ""))</f>
        <v>BUY</v>
      </c>
      <c r="G1166" s="7">
        <v>80.581176999999997</v>
      </c>
      <c r="H1166" s="7">
        <v>1000</v>
      </c>
      <c r="I1166" s="5">
        <v>42804</v>
      </c>
      <c r="J1166" s="9">
        <v>78.647155999999995</v>
      </c>
      <c r="K1166" s="9">
        <f t="shared" si="54"/>
        <v>975.99909715888111</v>
      </c>
      <c r="L1166" s="10">
        <f t="shared" si="55"/>
        <v>-2.4000902841118887E-2</v>
      </c>
      <c r="M1166" s="10">
        <f t="shared" si="56"/>
        <v>2.4000902841118887E-2</v>
      </c>
      <c r="N1166" s="6">
        <f>DATEDIF(A1166, I1166, "d")</f>
        <v>49</v>
      </c>
    </row>
    <row r="1167" spans="1:14" ht="14.25">
      <c r="A1167" s="5">
        <v>42755</v>
      </c>
      <c r="B1167" s="6" t="s">
        <v>22</v>
      </c>
      <c r="C1167" s="6" t="s">
        <v>23</v>
      </c>
      <c r="D1167" s="17">
        <v>300794502426</v>
      </c>
      <c r="E1167" s="6" t="s">
        <v>16</v>
      </c>
      <c r="F1167" s="6" t="str">
        <f>IF(E1167="BUY", "SELL", IF(E1167="SELL", "BUY", ""))</f>
        <v>SELL</v>
      </c>
      <c r="G1167" s="7">
        <v>86.82</v>
      </c>
      <c r="H1167" s="7">
        <v>1000</v>
      </c>
      <c r="I1167" s="5">
        <v>42859</v>
      </c>
      <c r="J1167" s="9">
        <v>79.47</v>
      </c>
      <c r="K1167" s="9">
        <f t="shared" si="54"/>
        <v>915.34208707671053</v>
      </c>
      <c r="L1167" s="10">
        <f t="shared" si="55"/>
        <v>8.4657912923289474E-2</v>
      </c>
      <c r="M1167" s="10">
        <f t="shared" si="56"/>
        <v>-8.4657912923289474E-2</v>
      </c>
      <c r="N1167" s="6">
        <f>DATEDIF(A1167, I1167, "d")</f>
        <v>104</v>
      </c>
    </row>
    <row r="1168" spans="1:14" ht="14.25">
      <c r="A1168" s="5">
        <v>42755</v>
      </c>
      <c r="B1168" s="6" t="s">
        <v>579</v>
      </c>
      <c r="C1168" s="6" t="s">
        <v>580</v>
      </c>
      <c r="D1168" s="17">
        <v>43368843374</v>
      </c>
      <c r="E1168" s="6" t="s">
        <v>19</v>
      </c>
      <c r="F1168" s="6" t="str">
        <f>IF(E1168="BUY", "SELL", IF(E1168="SELL", "BUY", ""))</f>
        <v>BUY</v>
      </c>
      <c r="G1168" s="7">
        <v>93.637366999999998</v>
      </c>
      <c r="H1168" s="7">
        <v>1000</v>
      </c>
      <c r="I1168" s="5">
        <v>42846</v>
      </c>
      <c r="J1168" s="9">
        <v>105.47463999999999</v>
      </c>
      <c r="K1168" s="9">
        <f t="shared" si="54"/>
        <v>1126.4161240245041</v>
      </c>
      <c r="L1168" s="10">
        <f t="shared" si="55"/>
        <v>0.12641612402450414</v>
      </c>
      <c r="M1168" s="10">
        <f t="shared" si="56"/>
        <v>-0.12641612402450414</v>
      </c>
      <c r="N1168" s="6">
        <f>DATEDIF(A1168, I1168, "d")</f>
        <v>91</v>
      </c>
    </row>
    <row r="1169" spans="1:14" ht="14.25">
      <c r="A1169" s="5">
        <v>42755</v>
      </c>
      <c r="B1169" s="6" t="s">
        <v>209</v>
      </c>
      <c r="C1169" s="6" t="s">
        <v>210</v>
      </c>
      <c r="D1169" s="17">
        <v>113339063460</v>
      </c>
      <c r="E1169" s="6" t="s">
        <v>19</v>
      </c>
      <c r="F1169" s="6" t="str">
        <f>IF(E1169="BUY", "SELL", IF(E1169="SELL", "BUY", ""))</f>
        <v>BUY</v>
      </c>
      <c r="G1169" s="7">
        <v>217.34333799999999</v>
      </c>
      <c r="H1169" s="7">
        <v>1000</v>
      </c>
      <c r="I1169" s="5">
        <v>42801</v>
      </c>
      <c r="J1169" s="9">
        <v>228.444061</v>
      </c>
      <c r="K1169" s="9">
        <f t="shared" si="54"/>
        <v>1051.074595164265</v>
      </c>
      <c r="L1169" s="10">
        <f t="shared" si="55"/>
        <v>5.1074595164265019E-2</v>
      </c>
      <c r="M1169" s="10">
        <f t="shared" si="56"/>
        <v>-5.1074595164265019E-2</v>
      </c>
      <c r="N1169" s="6">
        <f>DATEDIF(A1169, I1169, "d")</f>
        <v>46</v>
      </c>
    </row>
    <row r="1170" spans="1:14" ht="14.25">
      <c r="A1170" s="5">
        <v>42755</v>
      </c>
      <c r="B1170" s="6" t="s">
        <v>680</v>
      </c>
      <c r="C1170" s="6" t="s">
        <v>681</v>
      </c>
      <c r="D1170" s="17">
        <v>8118609335</v>
      </c>
      <c r="E1170" s="6" t="s">
        <v>16</v>
      </c>
      <c r="F1170" s="6" t="str">
        <f>IF(E1170="BUY", "SELL", IF(E1170="SELL", "BUY", ""))</f>
        <v>SELL</v>
      </c>
      <c r="G1170" s="7">
        <v>37.374676000000001</v>
      </c>
      <c r="H1170" s="7">
        <v>1000</v>
      </c>
      <c r="I1170" s="11">
        <v>44727</v>
      </c>
      <c r="J1170" s="9">
        <v>17.560915000000001</v>
      </c>
      <c r="K1170" s="9">
        <f t="shared" si="54"/>
        <v>469.86133070424478</v>
      </c>
      <c r="L1170" s="10">
        <f t="shared" si="55"/>
        <v>0.53013866929575526</v>
      </c>
      <c r="M1170" s="10">
        <f t="shared" si="56"/>
        <v>-0.53013866929575526</v>
      </c>
      <c r="N1170" s="6">
        <f>DATEDIF(A1170, I1170, "d")</f>
        <v>1972</v>
      </c>
    </row>
    <row r="1171" spans="1:14" ht="14.25">
      <c r="A1171" s="5">
        <v>42755</v>
      </c>
      <c r="B1171" s="6" t="s">
        <v>165</v>
      </c>
      <c r="C1171" s="6" t="s">
        <v>166</v>
      </c>
      <c r="D1171" s="17">
        <v>48284720400</v>
      </c>
      <c r="E1171" s="6" t="s">
        <v>19</v>
      </c>
      <c r="F1171" s="6" t="str">
        <f>IF(E1171="BUY", "SELL", IF(E1171="SELL", "BUY", ""))</f>
        <v>BUY</v>
      </c>
      <c r="G1171" s="7">
        <v>99.567588999999998</v>
      </c>
      <c r="H1171" s="7">
        <v>1000</v>
      </c>
      <c r="I1171" s="5">
        <v>43034</v>
      </c>
      <c r="J1171" s="9">
        <v>118.662773</v>
      </c>
      <c r="K1171" s="9">
        <f t="shared" si="54"/>
        <v>1191.7811226703502</v>
      </c>
      <c r="L1171" s="10">
        <f t="shared" si="55"/>
        <v>0.19178112267035022</v>
      </c>
      <c r="M1171" s="10">
        <f t="shared" si="56"/>
        <v>-0.19178112267035022</v>
      </c>
      <c r="N1171" s="6">
        <f>DATEDIF(A1171, I1171, "d")</f>
        <v>279</v>
      </c>
    </row>
    <row r="1172" spans="1:14" ht="14.25">
      <c r="A1172" s="5">
        <v>42755</v>
      </c>
      <c r="B1172" s="6" t="s">
        <v>137</v>
      </c>
      <c r="C1172" s="6" t="s">
        <v>138</v>
      </c>
      <c r="D1172" s="17">
        <v>111464472000</v>
      </c>
      <c r="E1172" s="6" t="s">
        <v>19</v>
      </c>
      <c r="F1172" s="6" t="str">
        <f>IF(E1172="BUY", "SELL", IF(E1172="SELL", "BUY", ""))</f>
        <v>BUY</v>
      </c>
      <c r="G1172" s="7">
        <v>50.35</v>
      </c>
      <c r="H1172" s="7">
        <v>1000</v>
      </c>
      <c r="I1172" s="5">
        <v>42816</v>
      </c>
      <c r="J1172" s="9">
        <v>49.03</v>
      </c>
      <c r="K1172" s="9">
        <f t="shared" si="54"/>
        <v>973.78351539225412</v>
      </c>
      <c r="L1172" s="10">
        <f t="shared" si="55"/>
        <v>-2.6216484607745883E-2</v>
      </c>
      <c r="M1172" s="10">
        <f t="shared" si="56"/>
        <v>2.6216484607745883E-2</v>
      </c>
      <c r="N1172" s="6">
        <f>DATEDIF(A1172, I1172, "d")</f>
        <v>61</v>
      </c>
    </row>
    <row r="1173" spans="1:14" ht="14.25">
      <c r="A1173" s="5">
        <v>42758</v>
      </c>
      <c r="B1173" s="6" t="s">
        <v>1408</v>
      </c>
      <c r="C1173" s="6" t="s">
        <v>1409</v>
      </c>
      <c r="D1173" s="17">
        <v>8881396565</v>
      </c>
      <c r="E1173" s="6" t="s">
        <v>19</v>
      </c>
      <c r="F1173" s="6" t="str">
        <f>IF(E1173="BUY", "SELL", IF(E1173="SELL", "BUY", ""))</f>
        <v>BUY</v>
      </c>
      <c r="G1173" s="7">
        <v>121.43</v>
      </c>
      <c r="H1173" s="7">
        <v>1000</v>
      </c>
      <c r="I1173" s="5">
        <v>44329</v>
      </c>
      <c r="J1173" s="9">
        <v>178.16000399999999</v>
      </c>
      <c r="K1173" s="9">
        <f t="shared" si="54"/>
        <v>1467.1827719673884</v>
      </c>
      <c r="L1173" s="10">
        <f t="shared" si="55"/>
        <v>0.46718277196738839</v>
      </c>
      <c r="M1173" s="10">
        <f t="shared" si="56"/>
        <v>-0.46718277196738839</v>
      </c>
      <c r="N1173" s="6">
        <f>DATEDIF(A1173, I1173, "d")</f>
        <v>1571</v>
      </c>
    </row>
    <row r="1174" spans="1:14" ht="14.25">
      <c r="A1174" s="5">
        <v>42759</v>
      </c>
      <c r="B1174" s="6" t="s">
        <v>1410</v>
      </c>
      <c r="C1174" s="6" t="s">
        <v>1411</v>
      </c>
      <c r="D1174" s="17">
        <v>5721671480</v>
      </c>
      <c r="E1174" s="6" t="s">
        <v>16</v>
      </c>
      <c r="F1174" s="6" t="str">
        <f>IF(E1174="BUY", "SELL", IF(E1174="SELL", "BUY", ""))</f>
        <v>SELL</v>
      </c>
      <c r="G1174" s="7">
        <v>22.280000999999999</v>
      </c>
      <c r="H1174" s="7">
        <v>1000</v>
      </c>
      <c r="I1174" s="11">
        <v>44727</v>
      </c>
      <c r="J1174" s="9">
        <v>23.530000999999999</v>
      </c>
      <c r="K1174" s="9">
        <f t="shared" si="54"/>
        <v>1056.1041267457751</v>
      </c>
      <c r="L1174" s="10">
        <f t="shared" si="55"/>
        <v>-5.6104126745775147E-2</v>
      </c>
      <c r="M1174" s="10">
        <f t="shared" si="56"/>
        <v>5.6104126745775147E-2</v>
      </c>
      <c r="N1174" s="6">
        <f>DATEDIF(A1174, I1174, "d")</f>
        <v>1968</v>
      </c>
    </row>
    <row r="1175" spans="1:14" ht="14.25">
      <c r="A1175" s="5">
        <v>42759</v>
      </c>
      <c r="B1175" s="6" t="s">
        <v>28</v>
      </c>
      <c r="C1175" s="6" t="s">
        <v>28</v>
      </c>
      <c r="D1175" s="17">
        <v>128825360723</v>
      </c>
      <c r="E1175" s="6" t="s">
        <v>16</v>
      </c>
      <c r="F1175" s="6" t="str">
        <f>IF(E1175="BUY", "SELL", IF(E1175="SELL", "BUY", ""))</f>
        <v>SELL</v>
      </c>
      <c r="G1175" s="7">
        <v>122.73</v>
      </c>
      <c r="H1175" s="7">
        <v>1000</v>
      </c>
      <c r="I1175" s="5">
        <v>42863</v>
      </c>
      <c r="J1175" s="9">
        <v>108.67</v>
      </c>
      <c r="K1175" s="9">
        <f t="shared" si="54"/>
        <v>885.43958282408539</v>
      </c>
      <c r="L1175" s="10">
        <f t="shared" si="55"/>
        <v>0.11456041717591461</v>
      </c>
      <c r="M1175" s="10">
        <f t="shared" si="56"/>
        <v>-0.11456041717591461</v>
      </c>
      <c r="N1175" s="6">
        <f>DATEDIF(A1175, I1175, "d")</f>
        <v>104</v>
      </c>
    </row>
    <row r="1176" spans="1:14" ht="14.25">
      <c r="A1176" s="5">
        <v>42759</v>
      </c>
      <c r="B1176" s="6" t="s">
        <v>1412</v>
      </c>
      <c r="C1176" s="6" t="s">
        <v>1413</v>
      </c>
      <c r="D1176" s="17">
        <v>15885486960</v>
      </c>
      <c r="E1176" s="6" t="s">
        <v>19</v>
      </c>
      <c r="F1176" s="6" t="str">
        <f>IF(E1176="BUY", "SELL", IF(E1176="SELL", "BUY", ""))</f>
        <v>BUY</v>
      </c>
      <c r="G1176" s="7">
        <v>70.402916000000005</v>
      </c>
      <c r="H1176" s="7">
        <v>1000</v>
      </c>
      <c r="I1176" s="11">
        <v>44727</v>
      </c>
      <c r="J1176" s="9">
        <v>90.121596999999994</v>
      </c>
      <c r="K1176" s="9">
        <f t="shared" si="54"/>
        <v>1280.0832993906101</v>
      </c>
      <c r="L1176" s="10">
        <f t="shared" si="55"/>
        <v>0.28008329939061016</v>
      </c>
      <c r="M1176" s="10">
        <f t="shared" si="56"/>
        <v>-0.28008329939061016</v>
      </c>
      <c r="N1176" s="6">
        <f>DATEDIF(A1176, I1176, "d")</f>
        <v>1968</v>
      </c>
    </row>
    <row r="1177" spans="1:14" ht="14.25">
      <c r="A1177" s="5">
        <v>42759</v>
      </c>
      <c r="B1177" s="6" t="s">
        <v>1414</v>
      </c>
      <c r="C1177" s="6" t="s">
        <v>1415</v>
      </c>
      <c r="D1177" s="17">
        <v>3089570484</v>
      </c>
      <c r="E1177" s="6" t="s">
        <v>19</v>
      </c>
      <c r="F1177" s="6" t="str">
        <f>IF(E1177="BUY", "SELL", IF(E1177="SELL", "BUY", ""))</f>
        <v>BUY</v>
      </c>
      <c r="G1177" s="7">
        <v>18.780000999999999</v>
      </c>
      <c r="H1177" s="7">
        <v>1000</v>
      </c>
      <c r="I1177" s="11">
        <v>44727</v>
      </c>
      <c r="J1177" s="9">
        <v>46.52</v>
      </c>
      <c r="K1177" s="9">
        <f t="shared" si="54"/>
        <v>2477.1031694833246</v>
      </c>
      <c r="L1177" s="10">
        <f t="shared" si="55"/>
        <v>1.4771031694833245</v>
      </c>
      <c r="M1177" s="10">
        <f t="shared" si="56"/>
        <v>-1.4771031694833245</v>
      </c>
      <c r="N1177" s="6">
        <f>DATEDIF(A1177, I1177, "d")</f>
        <v>1968</v>
      </c>
    </row>
    <row r="1178" spans="1:14" ht="14.25">
      <c r="A1178" s="11">
        <v>42759</v>
      </c>
      <c r="B1178" s="6" t="s">
        <v>691</v>
      </c>
      <c r="C1178" s="6" t="s">
        <v>692</v>
      </c>
      <c r="D1178" s="17">
        <v>31025950992</v>
      </c>
      <c r="E1178" s="12" t="s">
        <v>16</v>
      </c>
      <c r="F1178" s="13" t="str">
        <f>IF(E1178="BUY", "SELL", IF(E1178="SELL", "BUY", ""))</f>
        <v>SELL</v>
      </c>
      <c r="G1178" s="7">
        <v>112.41</v>
      </c>
      <c r="H1178" s="7">
        <v>1000</v>
      </c>
      <c r="I1178" s="11">
        <v>43392</v>
      </c>
      <c r="J1178" s="9">
        <v>115.88</v>
      </c>
      <c r="K1178" s="9">
        <f t="shared" si="54"/>
        <v>1030.8691397562495</v>
      </c>
      <c r="L1178" s="10">
        <f t="shared" si="55"/>
        <v>-3.0869139756249525E-2</v>
      </c>
      <c r="M1178" s="10">
        <f t="shared" si="56"/>
        <v>3.0869139756249525E-2</v>
      </c>
      <c r="N1178" s="6">
        <f>DATEDIF(A1178, I1178, "d")</f>
        <v>633</v>
      </c>
    </row>
    <row r="1179" spans="1:14" ht="14.25">
      <c r="A1179" s="5">
        <v>42760</v>
      </c>
      <c r="B1179" s="6" t="s">
        <v>147</v>
      </c>
      <c r="C1179" s="6" t="s">
        <v>148</v>
      </c>
      <c r="D1179" s="17">
        <v>136351276474</v>
      </c>
      <c r="E1179" s="6" t="s">
        <v>16</v>
      </c>
      <c r="F1179" s="6" t="str">
        <f>IF(E1179="BUY", "SELL", IF(E1179="SELL", "BUY", ""))</f>
        <v>SELL</v>
      </c>
      <c r="G1179" s="7">
        <v>155.16667200000001</v>
      </c>
      <c r="H1179" s="7">
        <v>1000</v>
      </c>
      <c r="I1179" s="5">
        <v>42797</v>
      </c>
      <c r="J1179" s="9">
        <v>170.35986299999999</v>
      </c>
      <c r="K1179" s="9">
        <f t="shared" si="54"/>
        <v>1097.9152984604837</v>
      </c>
      <c r="L1179" s="10">
        <f t="shared" si="55"/>
        <v>-9.7915298460483649E-2</v>
      </c>
      <c r="M1179" s="10">
        <f t="shared" si="56"/>
        <v>9.7915298460483649E-2</v>
      </c>
      <c r="N1179" s="6">
        <f>DATEDIF(A1179, I1179, "d")</f>
        <v>37</v>
      </c>
    </row>
    <row r="1180" spans="1:14" ht="14.25">
      <c r="A1180" s="5">
        <v>42760</v>
      </c>
      <c r="B1180" s="6" t="s">
        <v>157</v>
      </c>
      <c r="C1180" s="6" t="s">
        <v>158</v>
      </c>
      <c r="D1180" s="17">
        <v>121670003777</v>
      </c>
      <c r="E1180" s="6" t="s">
        <v>19</v>
      </c>
      <c r="F1180" s="6" t="str">
        <f>IF(E1180="BUY", "SELL", IF(E1180="SELL", "BUY", ""))</f>
        <v>BUY</v>
      </c>
      <c r="G1180" s="7">
        <v>168.46798699999999</v>
      </c>
      <c r="H1180" s="7">
        <v>1000</v>
      </c>
      <c r="I1180" s="5">
        <v>42760</v>
      </c>
      <c r="J1180" s="9">
        <v>168.46798699999999</v>
      </c>
      <c r="K1180" s="9">
        <f t="shared" si="54"/>
        <v>1000</v>
      </c>
      <c r="L1180" s="10">
        <f t="shared" si="55"/>
        <v>0</v>
      </c>
      <c r="M1180" s="10">
        <f t="shared" si="56"/>
        <v>0</v>
      </c>
      <c r="N1180" s="6">
        <f>DATEDIF(A1180, I1180, "d")</f>
        <v>0</v>
      </c>
    </row>
    <row r="1181" spans="1:14" ht="14.25">
      <c r="A1181" s="11">
        <v>42760</v>
      </c>
      <c r="B1181" s="6" t="s">
        <v>47</v>
      </c>
      <c r="C1181" s="6" t="s">
        <v>48</v>
      </c>
      <c r="D1181" s="17">
        <v>139488720000</v>
      </c>
      <c r="E1181" s="13" t="s">
        <v>19</v>
      </c>
      <c r="F1181" s="12" t="str">
        <f>IF(E1181="BUY", "SELL", IF(E1181="SELL", "BUY", ""))</f>
        <v>BUY</v>
      </c>
      <c r="G1181" s="7">
        <v>36.32761</v>
      </c>
      <c r="H1181" s="7">
        <v>1000</v>
      </c>
      <c r="I1181" s="11">
        <v>42789</v>
      </c>
      <c r="J1181" s="9">
        <v>36.721767</v>
      </c>
      <c r="K1181" s="9">
        <f t="shared" si="54"/>
        <v>1010.8500669325617</v>
      </c>
      <c r="L1181" s="10">
        <f t="shared" si="55"/>
        <v>1.0850066932561731E-2</v>
      </c>
      <c r="M1181" s="10">
        <f t="shared" si="56"/>
        <v>-1.0850066932561731E-2</v>
      </c>
      <c r="N1181" s="6">
        <f>DATEDIF(A1181, I1181, "d")</f>
        <v>29</v>
      </c>
    </row>
    <row r="1182" spans="1:14" ht="14.25">
      <c r="A1182" s="5">
        <v>42761</v>
      </c>
      <c r="B1182" s="6" t="s">
        <v>1416</v>
      </c>
      <c r="C1182" s="6" t="s">
        <v>1417</v>
      </c>
      <c r="D1182" s="17">
        <v>4801572100</v>
      </c>
      <c r="E1182" s="6" t="s">
        <v>16</v>
      </c>
      <c r="F1182" s="6" t="str">
        <f>IF(E1182="BUY", "SELL", IF(E1182="SELL", "BUY", ""))</f>
        <v>SELL</v>
      </c>
      <c r="G1182" s="7">
        <v>36.25</v>
      </c>
      <c r="H1182" s="7">
        <v>1000</v>
      </c>
      <c r="I1182" s="11">
        <v>43220</v>
      </c>
      <c r="J1182" s="9">
        <v>38.099997999999999</v>
      </c>
      <c r="K1182" s="9">
        <f t="shared" si="54"/>
        <v>1051.0344275862069</v>
      </c>
      <c r="L1182" s="10">
        <f t="shared" si="55"/>
        <v>-5.1034427586206903E-2</v>
      </c>
      <c r="M1182" s="10">
        <f t="shared" si="56"/>
        <v>5.1034427586206903E-2</v>
      </c>
      <c r="N1182" s="6">
        <f>DATEDIF(A1182, I1182, "d")</f>
        <v>459</v>
      </c>
    </row>
    <row r="1183" spans="1:14" ht="14.25">
      <c r="A1183" s="5">
        <v>42762</v>
      </c>
      <c r="B1183" s="6" t="s">
        <v>1418</v>
      </c>
      <c r="C1183" s="6" t="s">
        <v>1419</v>
      </c>
      <c r="D1183" s="17">
        <v>4767003717</v>
      </c>
      <c r="E1183" s="6" t="s">
        <v>19</v>
      </c>
      <c r="F1183" s="6" t="str">
        <f>IF(E1183="BUY", "SELL", IF(E1183="SELL", "BUY", ""))</f>
        <v>BUY</v>
      </c>
      <c r="G1183" s="7">
        <v>64.699996999999996</v>
      </c>
      <c r="H1183" s="7">
        <v>1000</v>
      </c>
      <c r="I1183" s="11">
        <v>44727</v>
      </c>
      <c r="J1183" s="9">
        <v>172.96000699999999</v>
      </c>
      <c r="K1183" s="9">
        <f t="shared" si="54"/>
        <v>2673.2614377091859</v>
      </c>
      <c r="L1183" s="10">
        <f t="shared" si="55"/>
        <v>1.6732614377091859</v>
      </c>
      <c r="M1183" s="10">
        <f t="shared" si="56"/>
        <v>-1.6732614377091859</v>
      </c>
      <c r="N1183" s="6">
        <f>DATEDIF(A1183, I1183, "d")</f>
        <v>1965</v>
      </c>
    </row>
    <row r="1184" spans="1:14" ht="14.25">
      <c r="A1184" s="5">
        <v>42762</v>
      </c>
      <c r="B1184" s="6" t="s">
        <v>1420</v>
      </c>
      <c r="C1184" s="6" t="s">
        <v>1421</v>
      </c>
      <c r="D1184" s="17">
        <v>6958639848</v>
      </c>
      <c r="E1184" s="6" t="s">
        <v>16</v>
      </c>
      <c r="F1184" s="6" t="str">
        <f>IF(E1184="BUY", "SELL", IF(E1184="SELL", "BUY", ""))</f>
        <v>SELL</v>
      </c>
      <c r="G1184" s="7">
        <v>52.18</v>
      </c>
      <c r="H1184" s="7">
        <v>1000</v>
      </c>
      <c r="I1184" s="11">
        <v>43320</v>
      </c>
      <c r="J1184" s="9">
        <v>47.700001</v>
      </c>
      <c r="K1184" s="9">
        <f t="shared" si="54"/>
        <v>914.14336910693748</v>
      </c>
      <c r="L1184" s="10">
        <f t="shared" si="55"/>
        <v>8.5856630893062516E-2</v>
      </c>
      <c r="M1184" s="10">
        <f t="shared" si="56"/>
        <v>-8.5856630893062516E-2</v>
      </c>
      <c r="N1184" s="6">
        <f>DATEDIF(A1184, I1184, "d")</f>
        <v>558</v>
      </c>
    </row>
    <row r="1185" spans="1:14" ht="14.25">
      <c r="A1185" s="5">
        <v>42762</v>
      </c>
      <c r="B1185" s="6" t="s">
        <v>1422</v>
      </c>
      <c r="C1185" s="6" t="s">
        <v>1423</v>
      </c>
      <c r="D1185" s="17">
        <v>277112880</v>
      </c>
      <c r="E1185" s="6" t="s">
        <v>16</v>
      </c>
      <c r="F1185" s="6" t="str">
        <f>IF(E1185="BUY", "SELL", IF(E1185="SELL", "BUY", ""))</f>
        <v>SELL</v>
      </c>
      <c r="G1185" s="7">
        <v>8.5976130000000008</v>
      </c>
      <c r="H1185" s="7">
        <v>1000</v>
      </c>
      <c r="I1185" s="11">
        <v>43266</v>
      </c>
      <c r="J1185" s="9">
        <v>10.527369</v>
      </c>
      <c r="K1185" s="9">
        <f t="shared" si="54"/>
        <v>1224.4525311851091</v>
      </c>
      <c r="L1185" s="10">
        <f t="shared" si="55"/>
        <v>-0.22445253118510913</v>
      </c>
      <c r="M1185" s="10">
        <f t="shared" si="56"/>
        <v>0.22445253118510913</v>
      </c>
      <c r="N1185" s="6">
        <f>DATEDIF(A1185, I1185, "d")</f>
        <v>504</v>
      </c>
    </row>
    <row r="1186" spans="1:14" ht="14.25">
      <c r="A1186" s="5">
        <v>42762</v>
      </c>
      <c r="B1186" s="6" t="s">
        <v>499</v>
      </c>
      <c r="C1186" s="6" t="s">
        <v>500</v>
      </c>
      <c r="D1186" s="17">
        <v>277088448000</v>
      </c>
      <c r="E1186" s="6" t="s">
        <v>19</v>
      </c>
      <c r="F1186" s="6" t="str">
        <f>IF(E1186="BUY", "SELL", IF(E1186="SELL", "BUY", ""))</f>
        <v>BUY</v>
      </c>
      <c r="G1186" s="7">
        <v>48.269191999999997</v>
      </c>
      <c r="H1186" s="7">
        <v>1000</v>
      </c>
      <c r="I1186" s="5">
        <v>42795</v>
      </c>
      <c r="J1186" s="9">
        <v>51.755527000000001</v>
      </c>
      <c r="K1186" s="9">
        <f t="shared" si="54"/>
        <v>1072.2269185695093</v>
      </c>
      <c r="L1186" s="10">
        <f t="shared" si="55"/>
        <v>7.2226918569509274E-2</v>
      </c>
      <c r="M1186" s="10">
        <f t="shared" si="56"/>
        <v>-7.2226918569509274E-2</v>
      </c>
      <c r="N1186" s="6">
        <f>DATEDIF(A1186, I1186, "d")</f>
        <v>33</v>
      </c>
    </row>
    <row r="1187" spans="1:14" ht="14.25">
      <c r="A1187" s="5">
        <v>42762</v>
      </c>
      <c r="B1187" s="6" t="s">
        <v>1424</v>
      </c>
      <c r="C1187" s="6" t="s">
        <v>1425</v>
      </c>
      <c r="D1187" s="17">
        <v>13218234756</v>
      </c>
      <c r="E1187" s="6" t="s">
        <v>16</v>
      </c>
      <c r="F1187" s="6" t="str">
        <f>IF(E1187="BUY", "SELL", IF(E1187="SELL", "BUY", ""))</f>
        <v>SELL</v>
      </c>
      <c r="G1187" s="7">
        <v>76.841919000000004</v>
      </c>
      <c r="H1187" s="7">
        <v>1000</v>
      </c>
      <c r="I1187" s="11">
        <v>43252</v>
      </c>
      <c r="J1187" s="9">
        <v>101.44789900000001</v>
      </c>
      <c r="K1187" s="9">
        <f t="shared" si="54"/>
        <v>1320.2155844129818</v>
      </c>
      <c r="L1187" s="10">
        <f t="shared" si="55"/>
        <v>-0.32021558441298181</v>
      </c>
      <c r="M1187" s="10">
        <f t="shared" si="56"/>
        <v>0.32021558441298181</v>
      </c>
      <c r="N1187" s="6">
        <f>DATEDIF(A1187, I1187, "d")</f>
        <v>490</v>
      </c>
    </row>
    <row r="1188" spans="1:14" ht="14.25">
      <c r="A1188" s="5">
        <v>42762</v>
      </c>
      <c r="B1188" s="6" t="s">
        <v>1137</v>
      </c>
      <c r="C1188" s="6" t="s">
        <v>1138</v>
      </c>
      <c r="D1188" s="17">
        <v>43386699181</v>
      </c>
      <c r="E1188" s="6" t="s">
        <v>19</v>
      </c>
      <c r="F1188" s="6" t="str">
        <f>IF(E1188="BUY", "SELL", IF(E1188="SELL", "BUY", ""))</f>
        <v>BUY</v>
      </c>
      <c r="G1188" s="7">
        <v>12.796371000000001</v>
      </c>
      <c r="H1188" s="7">
        <v>1000</v>
      </c>
      <c r="I1188" s="5">
        <v>42811</v>
      </c>
      <c r="J1188" s="9">
        <v>14.764754999999999</v>
      </c>
      <c r="K1188" s="9">
        <f t="shared" si="54"/>
        <v>1153.8236113973251</v>
      </c>
      <c r="L1188" s="10">
        <f t="shared" si="55"/>
        <v>0.15382361139732506</v>
      </c>
      <c r="M1188" s="10">
        <f t="shared" si="56"/>
        <v>-0.15382361139732506</v>
      </c>
      <c r="N1188" s="6">
        <f>DATEDIF(A1188, I1188, "d")</f>
        <v>49</v>
      </c>
    </row>
    <row r="1189" spans="1:14" ht="14.25">
      <c r="A1189" s="11">
        <v>42762</v>
      </c>
      <c r="B1189" s="6" t="s">
        <v>611</v>
      </c>
      <c r="C1189" s="6" t="s">
        <v>612</v>
      </c>
      <c r="D1189" s="17">
        <v>3317700214</v>
      </c>
      <c r="E1189" s="13" t="s">
        <v>19</v>
      </c>
      <c r="F1189" s="12" t="str">
        <f>IF(E1189="BUY", "SELL", IF(E1189="SELL", "BUY", ""))</f>
        <v>BUY</v>
      </c>
      <c r="G1189" s="7">
        <v>25.52</v>
      </c>
      <c r="H1189" s="7">
        <v>1000</v>
      </c>
      <c r="I1189" s="11">
        <v>42852</v>
      </c>
      <c r="J1189" s="9">
        <v>19.82</v>
      </c>
      <c r="K1189" s="9">
        <f t="shared" si="54"/>
        <v>776.6457680250785</v>
      </c>
      <c r="L1189" s="10">
        <f t="shared" si="55"/>
        <v>-0.22335423197492149</v>
      </c>
      <c r="M1189" s="10">
        <f t="shared" si="56"/>
        <v>0.22335423197492149</v>
      </c>
      <c r="N1189" s="6">
        <f>DATEDIF(A1189, I1189, "d")</f>
        <v>90</v>
      </c>
    </row>
    <row r="1190" spans="1:14" ht="14.25">
      <c r="A1190" s="11">
        <v>42762</v>
      </c>
      <c r="B1190" s="6" t="s">
        <v>51</v>
      </c>
      <c r="C1190" s="6" t="s">
        <v>52</v>
      </c>
      <c r="D1190" s="17">
        <v>444889529764</v>
      </c>
      <c r="E1190" s="12" t="s">
        <v>16</v>
      </c>
      <c r="F1190" s="13" t="str">
        <f>IF(E1190="BUY", "SELL", IF(E1190="SELL", "BUY", ""))</f>
        <v>SELL</v>
      </c>
      <c r="G1190" s="7">
        <v>61.81</v>
      </c>
      <c r="H1190" s="7">
        <v>1000</v>
      </c>
      <c r="I1190" s="11">
        <v>42807</v>
      </c>
      <c r="J1190" s="9">
        <v>59.39</v>
      </c>
      <c r="K1190" s="9">
        <f t="shared" si="54"/>
        <v>960.84775926225529</v>
      </c>
      <c r="L1190" s="10">
        <f t="shared" si="55"/>
        <v>3.9152240737744703E-2</v>
      </c>
      <c r="M1190" s="10">
        <f t="shared" si="56"/>
        <v>-3.9152240737744703E-2</v>
      </c>
      <c r="N1190" s="6">
        <f>DATEDIF(A1190, I1190, "d")</f>
        <v>45</v>
      </c>
    </row>
    <row r="1191" spans="1:14" ht="14.25">
      <c r="A1191" s="5">
        <v>42765</v>
      </c>
      <c r="B1191" s="6" t="s">
        <v>1426</v>
      </c>
      <c r="C1191" s="6" t="s">
        <v>1427</v>
      </c>
      <c r="D1191" s="17">
        <v>809134720</v>
      </c>
      <c r="E1191" s="6" t="s">
        <v>19</v>
      </c>
      <c r="F1191" s="6" t="str">
        <f>IF(E1191="BUY", "SELL", IF(E1191="SELL", "BUY", ""))</f>
        <v>BUY</v>
      </c>
      <c r="G1191" s="7">
        <v>23.571149999999999</v>
      </c>
      <c r="H1191" s="7">
        <v>1000</v>
      </c>
      <c r="I1191" s="11">
        <v>42775</v>
      </c>
      <c r="J1191" s="9">
        <v>25.289593</v>
      </c>
      <c r="K1191" s="9">
        <f t="shared" si="54"/>
        <v>1072.9045040229264</v>
      </c>
      <c r="L1191" s="10">
        <f t="shared" si="55"/>
        <v>7.2904504022926406E-2</v>
      </c>
      <c r="M1191" s="10">
        <f t="shared" si="56"/>
        <v>-7.2904504022926406E-2</v>
      </c>
      <c r="N1191" s="6">
        <f>DATEDIF(A1191, I1191, "d")</f>
        <v>10</v>
      </c>
    </row>
    <row r="1192" spans="1:14" ht="14.25">
      <c r="A1192" s="5">
        <v>42766</v>
      </c>
      <c r="B1192" s="6" t="s">
        <v>1428</v>
      </c>
      <c r="C1192" s="6" t="s">
        <v>1429</v>
      </c>
      <c r="D1192" s="17">
        <v>207608326257</v>
      </c>
      <c r="E1192" s="6" t="s">
        <v>19</v>
      </c>
      <c r="F1192" s="6" t="str">
        <f>IF(E1192="BUY", "SELL", IF(E1192="SELL", "BUY", ""))</f>
        <v>BUY</v>
      </c>
      <c r="G1192" s="7">
        <v>66.604691000000003</v>
      </c>
      <c r="H1192" s="7">
        <v>1000</v>
      </c>
      <c r="I1192" s="11">
        <v>44727</v>
      </c>
      <c r="J1192" s="9">
        <v>68.385765000000006</v>
      </c>
      <c r="K1192" s="9">
        <f t="shared" si="54"/>
        <v>1026.7409693410334</v>
      </c>
      <c r="L1192" s="10">
        <f t="shared" si="55"/>
        <v>2.6740969341033406E-2</v>
      </c>
      <c r="M1192" s="10">
        <f t="shared" si="56"/>
        <v>-2.6740969341033406E-2</v>
      </c>
      <c r="N1192" s="6">
        <f>DATEDIF(A1192, I1192, "d")</f>
        <v>1961</v>
      </c>
    </row>
    <row r="1193" spans="1:14" ht="14.25">
      <c r="A1193" s="5">
        <v>42766</v>
      </c>
      <c r="B1193" s="6" t="s">
        <v>1430</v>
      </c>
      <c r="C1193" s="6" t="s">
        <v>1431</v>
      </c>
      <c r="D1193" s="17">
        <v>18319609000</v>
      </c>
      <c r="E1193" s="6" t="s">
        <v>19</v>
      </c>
      <c r="F1193" s="6" t="str">
        <f>IF(E1193="BUY", "SELL", IF(E1193="SELL", "BUY", ""))</f>
        <v>BUY</v>
      </c>
      <c r="G1193" s="7">
        <v>56.720001000000003</v>
      </c>
      <c r="H1193" s="7">
        <v>1000</v>
      </c>
      <c r="I1193" s="11">
        <v>44727</v>
      </c>
      <c r="J1193" s="9">
        <v>260.33999599999999</v>
      </c>
      <c r="K1193" s="9">
        <f t="shared" si="54"/>
        <v>4589.9152223216634</v>
      </c>
      <c r="L1193" s="10">
        <f t="shared" si="55"/>
        <v>3.5899152223216633</v>
      </c>
      <c r="M1193" s="10">
        <f t="shared" si="56"/>
        <v>-3.5899152223216633</v>
      </c>
      <c r="N1193" s="6">
        <f>DATEDIF(A1193, I1193, "d")</f>
        <v>1961</v>
      </c>
    </row>
    <row r="1194" spans="1:14" ht="14.25">
      <c r="A1194" s="5">
        <v>42766</v>
      </c>
      <c r="B1194" s="6" t="s">
        <v>899</v>
      </c>
      <c r="C1194" s="6" t="s">
        <v>900</v>
      </c>
      <c r="D1194" s="17">
        <v>25369109606</v>
      </c>
      <c r="E1194" s="6" t="s">
        <v>16</v>
      </c>
      <c r="F1194" s="6" t="str">
        <f>IF(E1194="BUY", "SELL", IF(E1194="SELL", "BUY", ""))</f>
        <v>SELL</v>
      </c>
      <c r="G1194" s="7">
        <v>86.730727999999999</v>
      </c>
      <c r="H1194" s="7">
        <v>1000</v>
      </c>
      <c r="I1194" s="5">
        <v>43861</v>
      </c>
      <c r="J1194" s="9">
        <v>115.92926799999999</v>
      </c>
      <c r="K1194" s="9">
        <f t="shared" si="54"/>
        <v>1336.6573839896744</v>
      </c>
      <c r="L1194" s="10">
        <f t="shared" si="55"/>
        <v>-0.33665738398967437</v>
      </c>
      <c r="M1194" s="10">
        <f t="shared" si="56"/>
        <v>0.33665738398967437</v>
      </c>
      <c r="N1194" s="6">
        <f>DATEDIF(A1194, I1194, "d")</f>
        <v>1095</v>
      </c>
    </row>
    <row r="1195" spans="1:14" ht="14.25">
      <c r="A1195" s="5">
        <v>42766</v>
      </c>
      <c r="B1195" s="6" t="s">
        <v>1432</v>
      </c>
      <c r="C1195" s="6" t="s">
        <v>1433</v>
      </c>
      <c r="D1195" s="17">
        <v>19826448000</v>
      </c>
      <c r="E1195" s="6" t="s">
        <v>16</v>
      </c>
      <c r="F1195" s="6" t="str">
        <f>IF(E1195="BUY", "SELL", IF(E1195="SELL", "BUY", ""))</f>
        <v>SELL</v>
      </c>
      <c r="G1195" s="7">
        <v>22.793839999999999</v>
      </c>
      <c r="H1195" s="7">
        <v>1000</v>
      </c>
      <c r="I1195" s="11">
        <v>44727</v>
      </c>
      <c r="J1195" s="9">
        <v>39.436053999999999</v>
      </c>
      <c r="K1195" s="9">
        <f t="shared" si="54"/>
        <v>1730.1189268679607</v>
      </c>
      <c r="L1195" s="10">
        <f t="shared" si="55"/>
        <v>-0.73011892686796065</v>
      </c>
      <c r="M1195" s="10">
        <f t="shared" si="56"/>
        <v>0.73011892686796065</v>
      </c>
      <c r="N1195" s="6">
        <f>DATEDIF(A1195, I1195, "d")</f>
        <v>1961</v>
      </c>
    </row>
    <row r="1196" spans="1:14" ht="14.25">
      <c r="A1196" s="5">
        <v>42767</v>
      </c>
      <c r="B1196" s="6" t="s">
        <v>1434</v>
      </c>
      <c r="C1196" s="6" t="s">
        <v>1435</v>
      </c>
      <c r="D1196" s="17">
        <v>12077623805</v>
      </c>
      <c r="E1196" s="6" t="s">
        <v>16</v>
      </c>
      <c r="F1196" s="6" t="str">
        <f>IF(E1196="BUY", "SELL", IF(E1196="SELL", "BUY", ""))</f>
        <v>SELL</v>
      </c>
      <c r="G1196" s="7">
        <v>36.657043000000002</v>
      </c>
      <c r="H1196" s="7">
        <v>1000</v>
      </c>
      <c r="I1196" s="11">
        <v>43882</v>
      </c>
      <c r="J1196" s="9">
        <v>51.162193000000002</v>
      </c>
      <c r="K1196" s="9">
        <f t="shared" si="54"/>
        <v>1395.6988565607978</v>
      </c>
      <c r="L1196" s="10">
        <f t="shared" si="55"/>
        <v>-0.39569885656079784</v>
      </c>
      <c r="M1196" s="10">
        <f t="shared" si="56"/>
        <v>0.39569885656079784</v>
      </c>
      <c r="N1196" s="6">
        <f>DATEDIF(A1196, I1196, "d")</f>
        <v>1115</v>
      </c>
    </row>
    <row r="1197" spans="1:14" ht="14.25">
      <c r="A1197" s="5">
        <v>42767</v>
      </c>
      <c r="B1197" s="6" t="s">
        <v>1436</v>
      </c>
      <c r="C1197" s="6" t="s">
        <v>1437</v>
      </c>
      <c r="D1197" s="17">
        <v>160869936</v>
      </c>
      <c r="E1197" s="6" t="s">
        <v>19</v>
      </c>
      <c r="F1197" s="6" t="str">
        <f>IF(E1197="BUY", "SELL", IF(E1197="SELL", "BUY", ""))</f>
        <v>BUY</v>
      </c>
      <c r="G1197" s="7">
        <v>16.489999999999998</v>
      </c>
      <c r="H1197" s="7">
        <v>1000</v>
      </c>
      <c r="I1197" s="11">
        <v>42849</v>
      </c>
      <c r="J1197" s="9">
        <v>16.610001</v>
      </c>
      <c r="K1197" s="9">
        <f t="shared" si="54"/>
        <v>1007.2771983020014</v>
      </c>
      <c r="L1197" s="10">
        <f t="shared" si="55"/>
        <v>7.2771983020013522E-3</v>
      </c>
      <c r="M1197" s="10">
        <f t="shared" si="56"/>
        <v>-7.2771983020013522E-3</v>
      </c>
      <c r="N1197" s="6">
        <f>DATEDIF(A1197, I1197, "d")</f>
        <v>82</v>
      </c>
    </row>
    <row r="1198" spans="1:14" ht="14.25">
      <c r="A1198" s="5">
        <v>42767</v>
      </c>
      <c r="B1198" s="6" t="s">
        <v>1438</v>
      </c>
      <c r="C1198" s="6" t="s">
        <v>1439</v>
      </c>
      <c r="D1198" s="17">
        <v>15894694440</v>
      </c>
      <c r="E1198" s="6" t="s">
        <v>16</v>
      </c>
      <c r="F1198" s="6" t="str">
        <f>IF(E1198="BUY", "SELL", IF(E1198="SELL", "BUY", ""))</f>
        <v>SELL</v>
      </c>
      <c r="G1198" s="7">
        <v>97.910004000000001</v>
      </c>
      <c r="H1198" s="7">
        <v>1000</v>
      </c>
      <c r="I1198" s="11">
        <v>44727</v>
      </c>
      <c r="J1198" s="9">
        <v>121.139999</v>
      </c>
      <c r="K1198" s="9">
        <f t="shared" si="54"/>
        <v>1237.2586462155593</v>
      </c>
      <c r="L1198" s="10">
        <f t="shared" si="55"/>
        <v>-0.23725864621555934</v>
      </c>
      <c r="M1198" s="10">
        <f t="shared" si="56"/>
        <v>0.23725864621555934</v>
      </c>
      <c r="N1198" s="6">
        <f>DATEDIF(A1198, I1198, "d")</f>
        <v>1960</v>
      </c>
    </row>
    <row r="1199" spans="1:14" ht="14.25">
      <c r="A1199" s="5">
        <v>42767</v>
      </c>
      <c r="B1199" s="6" t="s">
        <v>891</v>
      </c>
      <c r="C1199" s="6" t="s">
        <v>892</v>
      </c>
      <c r="D1199" s="17">
        <v>5999989600</v>
      </c>
      <c r="E1199" s="6" t="s">
        <v>16</v>
      </c>
      <c r="F1199" s="6" t="str">
        <f>IF(E1199="BUY", "SELL", IF(E1199="SELL", "BUY", ""))</f>
        <v>SELL</v>
      </c>
      <c r="G1199" s="7">
        <v>16.051068999999998</v>
      </c>
      <c r="H1199" s="7">
        <v>1000</v>
      </c>
      <c r="I1199" s="5">
        <v>42797</v>
      </c>
      <c r="J1199" s="9">
        <v>15.959787</v>
      </c>
      <c r="K1199" s="9">
        <f t="shared" si="54"/>
        <v>994.31302675229938</v>
      </c>
      <c r="L1199" s="10">
        <f t="shared" si="55"/>
        <v>5.686973247700621E-3</v>
      </c>
      <c r="M1199" s="10">
        <f t="shared" si="56"/>
        <v>-5.686973247700621E-3</v>
      </c>
      <c r="N1199" s="6">
        <f>DATEDIF(A1199, I1199, "d")</f>
        <v>30</v>
      </c>
    </row>
    <row r="1200" spans="1:14" ht="14.25">
      <c r="A1200" s="11">
        <v>42768</v>
      </c>
      <c r="B1200" s="6" t="s">
        <v>1440</v>
      </c>
      <c r="C1200" s="6" t="s">
        <v>1441</v>
      </c>
      <c r="D1200" s="17">
        <v>745534594</v>
      </c>
      <c r="E1200" s="12" t="s">
        <v>16</v>
      </c>
      <c r="F1200" s="13" t="str">
        <f>IF(E1200="BUY", "SELL", IF(E1200="SELL", "BUY", ""))</f>
        <v>SELL</v>
      </c>
      <c r="G1200" s="7">
        <v>12.592865</v>
      </c>
      <c r="H1200" s="7">
        <v>1000</v>
      </c>
      <c r="I1200" s="11">
        <v>43501</v>
      </c>
      <c r="J1200" s="9">
        <v>5.5254060000000003</v>
      </c>
      <c r="K1200" s="9">
        <f t="shared" si="54"/>
        <v>438.7727494894927</v>
      </c>
      <c r="L1200" s="10">
        <f t="shared" si="55"/>
        <v>0.56122725051050726</v>
      </c>
      <c r="M1200" s="10">
        <f t="shared" si="56"/>
        <v>-0.56122725051050726</v>
      </c>
      <c r="N1200" s="6">
        <f>DATEDIF(A1200, I1200, "d")</f>
        <v>733</v>
      </c>
    </row>
    <row r="1201" spans="1:14" ht="14.25">
      <c r="A1201" s="11">
        <v>42768</v>
      </c>
      <c r="B1201" s="6" t="s">
        <v>1442</v>
      </c>
      <c r="C1201" s="6" t="s">
        <v>1443</v>
      </c>
      <c r="D1201" s="17">
        <v>4976335845</v>
      </c>
      <c r="E1201" s="12" t="s">
        <v>16</v>
      </c>
      <c r="F1201" s="13" t="str">
        <f>IF(E1201="BUY", "SELL", IF(E1201="SELL", "BUY", ""))</f>
        <v>SELL</v>
      </c>
      <c r="G1201" s="7">
        <v>22.75</v>
      </c>
      <c r="H1201" s="7">
        <v>1000</v>
      </c>
      <c r="I1201" s="11">
        <v>43476</v>
      </c>
      <c r="J1201" s="9">
        <v>63.6</v>
      </c>
      <c r="K1201" s="9">
        <f t="shared" si="54"/>
        <v>2795.6043956043959</v>
      </c>
      <c r="L1201" s="10">
        <f t="shared" si="55"/>
        <v>-1.7956043956043959</v>
      </c>
      <c r="M1201" s="10">
        <f t="shared" si="56"/>
        <v>1.7956043956043959</v>
      </c>
      <c r="N1201" s="6">
        <f>DATEDIF(A1201, I1201, "d")</f>
        <v>708</v>
      </c>
    </row>
    <row r="1202" spans="1:14" ht="14.25">
      <c r="A1202" s="5">
        <v>42769</v>
      </c>
      <c r="B1202" s="6" t="s">
        <v>1444</v>
      </c>
      <c r="C1202" s="6" t="s">
        <v>1445</v>
      </c>
      <c r="D1202" s="17">
        <v>6907204535</v>
      </c>
      <c r="E1202" s="6" t="s">
        <v>19</v>
      </c>
      <c r="F1202" s="6" t="str">
        <f>IF(E1202="BUY", "SELL", IF(E1202="SELL", "BUY", ""))</f>
        <v>BUY</v>
      </c>
      <c r="G1202" s="7">
        <v>38.799999</v>
      </c>
      <c r="H1202" s="7">
        <v>1000</v>
      </c>
      <c r="I1202" s="11">
        <v>44727</v>
      </c>
      <c r="J1202" s="9">
        <v>65.949996999999996</v>
      </c>
      <c r="K1202" s="9">
        <f t="shared" si="54"/>
        <v>1699.742234529439</v>
      </c>
      <c r="L1202" s="10">
        <f t="shared" si="55"/>
        <v>0.69974223452943896</v>
      </c>
      <c r="M1202" s="10">
        <f t="shared" si="56"/>
        <v>-0.69974223452943896</v>
      </c>
      <c r="N1202" s="6">
        <f>DATEDIF(A1202, I1202, "d")</f>
        <v>1958</v>
      </c>
    </row>
    <row r="1203" spans="1:14" ht="14.25">
      <c r="A1203" s="5">
        <v>42769</v>
      </c>
      <c r="B1203" s="6" t="s">
        <v>883</v>
      </c>
      <c r="C1203" s="6" t="s">
        <v>884</v>
      </c>
      <c r="D1203" s="17">
        <v>42676807680</v>
      </c>
      <c r="E1203" s="6" t="s">
        <v>16</v>
      </c>
      <c r="F1203" s="6" t="str">
        <f>IF(E1203="BUY", "SELL", IF(E1203="SELL", "BUY", ""))</f>
        <v>SELL</v>
      </c>
      <c r="G1203" s="7">
        <v>84.410004000000001</v>
      </c>
      <c r="H1203" s="7">
        <v>1000</v>
      </c>
      <c r="I1203" s="11">
        <v>43070</v>
      </c>
      <c r="J1203" s="9">
        <v>107.05999799999999</v>
      </c>
      <c r="K1203" s="9">
        <f t="shared" si="54"/>
        <v>1268.3330520870486</v>
      </c>
      <c r="L1203" s="10">
        <f t="shared" si="55"/>
        <v>-0.26833305208704861</v>
      </c>
      <c r="M1203" s="10">
        <f t="shared" si="56"/>
        <v>0.26833305208704861</v>
      </c>
      <c r="N1203" s="6">
        <f>DATEDIF(A1203, I1203, "d")</f>
        <v>301</v>
      </c>
    </row>
    <row r="1204" spans="1:14" ht="14.25">
      <c r="A1204" s="5">
        <v>42769</v>
      </c>
      <c r="B1204" s="6" t="s">
        <v>145</v>
      </c>
      <c r="C1204" s="6" t="s">
        <v>146</v>
      </c>
      <c r="D1204" s="17">
        <v>1366890505052</v>
      </c>
      <c r="E1204" s="6" t="s">
        <v>19</v>
      </c>
      <c r="F1204" s="6" t="str">
        <f>IF(E1204="BUY", "SELL", IF(E1204="SELL", "BUY", ""))</f>
        <v>BUY</v>
      </c>
      <c r="G1204" s="7">
        <v>40.51</v>
      </c>
      <c r="H1204" s="7">
        <v>1000</v>
      </c>
      <c r="I1204" s="11">
        <v>42774</v>
      </c>
      <c r="J1204" s="9">
        <v>40.99</v>
      </c>
      <c r="K1204" s="9">
        <f t="shared" si="54"/>
        <v>1011.8489261910642</v>
      </c>
      <c r="L1204" s="10">
        <f t="shared" si="55"/>
        <v>1.1848926191064152E-2</v>
      </c>
      <c r="M1204" s="10">
        <f t="shared" si="56"/>
        <v>-1.1848926191064152E-2</v>
      </c>
      <c r="N1204" s="6">
        <f>DATEDIF(A1204, I1204, "d")</f>
        <v>5</v>
      </c>
    </row>
    <row r="1205" spans="1:14" ht="14.25">
      <c r="A1205" s="5">
        <v>42769</v>
      </c>
      <c r="B1205" s="6" t="s">
        <v>1446</v>
      </c>
      <c r="C1205" s="6" t="s">
        <v>1447</v>
      </c>
      <c r="D1205" s="17">
        <v>54743988065</v>
      </c>
      <c r="E1205" s="6" t="s">
        <v>19</v>
      </c>
      <c r="F1205" s="6" t="str">
        <f>IF(E1205="BUY", "SELL", IF(E1205="SELL", "BUY", ""))</f>
        <v>BUY</v>
      </c>
      <c r="G1205" s="7">
        <v>49.64</v>
      </c>
      <c r="H1205" s="7">
        <v>1000</v>
      </c>
      <c r="I1205" s="11">
        <v>42899</v>
      </c>
      <c r="J1205" s="9">
        <v>51.52</v>
      </c>
      <c r="K1205" s="9">
        <f t="shared" si="54"/>
        <v>1037.8726833199032</v>
      </c>
      <c r="L1205" s="10">
        <f t="shared" si="55"/>
        <v>3.7872683319903219E-2</v>
      </c>
      <c r="M1205" s="10">
        <f t="shared" si="56"/>
        <v>-3.7872683319903219E-2</v>
      </c>
      <c r="N1205" s="6">
        <f>DATEDIF(A1205, I1205, "d")</f>
        <v>130</v>
      </c>
    </row>
    <row r="1206" spans="1:14" ht="14.25">
      <c r="A1206" s="5">
        <v>42769</v>
      </c>
      <c r="B1206" s="6" t="s">
        <v>1448</v>
      </c>
      <c r="C1206" s="6" t="s">
        <v>1448</v>
      </c>
      <c r="D1206" s="17">
        <v>4246455000</v>
      </c>
      <c r="E1206" s="6" t="s">
        <v>19</v>
      </c>
      <c r="F1206" s="6" t="str">
        <f>IF(E1206="BUY", "SELL", IF(E1206="SELL", "BUY", ""))</f>
        <v>BUY</v>
      </c>
      <c r="G1206" s="7">
        <v>18.390903000000002</v>
      </c>
      <c r="H1206" s="7">
        <v>1000</v>
      </c>
      <c r="I1206" s="11">
        <v>42850</v>
      </c>
      <c r="J1206" s="9">
        <v>23.050484000000001</v>
      </c>
      <c r="K1206" s="9">
        <f t="shared" si="54"/>
        <v>1253.3633612226652</v>
      </c>
      <c r="L1206" s="10">
        <f t="shared" si="55"/>
        <v>0.25336336122266517</v>
      </c>
      <c r="M1206" s="10">
        <f t="shared" si="56"/>
        <v>-0.25336336122266517</v>
      </c>
      <c r="N1206" s="6">
        <f>DATEDIF(A1206, I1206, "d")</f>
        <v>81</v>
      </c>
    </row>
    <row r="1207" spans="1:14" ht="14.25">
      <c r="A1207" s="5">
        <v>42769</v>
      </c>
      <c r="B1207" s="6" t="s">
        <v>1449</v>
      </c>
      <c r="C1207" s="6" t="s">
        <v>1450</v>
      </c>
      <c r="D1207" s="17">
        <v>1935737510</v>
      </c>
      <c r="E1207" s="6" t="s">
        <v>16</v>
      </c>
      <c r="F1207" s="6" t="str">
        <f>IF(E1207="BUY", "SELL", IF(E1207="SELL", "BUY", ""))</f>
        <v>SELL</v>
      </c>
      <c r="G1207" s="7">
        <v>8.57</v>
      </c>
      <c r="H1207" s="7">
        <v>1000</v>
      </c>
      <c r="I1207" s="5">
        <v>43140</v>
      </c>
      <c r="J1207" s="9">
        <v>11.25</v>
      </c>
      <c r="K1207" s="9">
        <f t="shared" si="54"/>
        <v>1312.7187864644109</v>
      </c>
      <c r="L1207" s="10">
        <f t="shared" si="55"/>
        <v>-0.31271878646441087</v>
      </c>
      <c r="M1207" s="10">
        <f t="shared" si="56"/>
        <v>0.31271878646441087</v>
      </c>
      <c r="N1207" s="6">
        <f>DATEDIF(A1207, I1207, "d")</f>
        <v>371</v>
      </c>
    </row>
    <row r="1208" spans="1:14" ht="14.25">
      <c r="A1208" s="5">
        <v>42769</v>
      </c>
      <c r="B1208" s="6" t="s">
        <v>1451</v>
      </c>
      <c r="C1208" s="6" t="s">
        <v>1452</v>
      </c>
      <c r="D1208" s="17">
        <v>1166856250</v>
      </c>
      <c r="E1208" s="6" t="s">
        <v>16</v>
      </c>
      <c r="F1208" s="6" t="str">
        <f>IF(E1208="BUY", "SELL", IF(E1208="SELL", "BUY", ""))</f>
        <v>SELL</v>
      </c>
      <c r="G1208" s="7">
        <v>38.665633999999997</v>
      </c>
      <c r="H1208" s="7">
        <v>1000</v>
      </c>
      <c r="I1208" s="11">
        <v>44727</v>
      </c>
      <c r="J1208" s="9">
        <v>38.849238999999997</v>
      </c>
      <c r="K1208" s="9">
        <f t="shared" si="54"/>
        <v>1004.7485319909664</v>
      </c>
      <c r="L1208" s="10">
        <f t="shared" si="55"/>
        <v>-4.7485319909663986E-3</v>
      </c>
      <c r="M1208" s="10">
        <f t="shared" si="56"/>
        <v>4.7485319909663986E-3</v>
      </c>
      <c r="N1208" s="6">
        <f>DATEDIF(A1208, I1208, "d")</f>
        <v>1958</v>
      </c>
    </row>
    <row r="1209" spans="1:14" ht="14.25">
      <c r="A1209" s="5">
        <v>42769</v>
      </c>
      <c r="B1209" s="6" t="s">
        <v>1453</v>
      </c>
      <c r="C1209" s="6" t="s">
        <v>1454</v>
      </c>
      <c r="D1209" s="17">
        <v>687193017</v>
      </c>
      <c r="E1209" s="6" t="s">
        <v>19</v>
      </c>
      <c r="F1209" s="6" t="str">
        <f>IF(E1209="BUY", "SELL", IF(E1209="SELL", "BUY", ""))</f>
        <v>BUY</v>
      </c>
      <c r="G1209" s="7">
        <v>2.91</v>
      </c>
      <c r="H1209" s="7">
        <v>1000</v>
      </c>
      <c r="I1209" s="11">
        <v>44727</v>
      </c>
      <c r="J1209" s="9">
        <v>1.25</v>
      </c>
      <c r="K1209" s="9">
        <f t="shared" si="54"/>
        <v>429.55326460481098</v>
      </c>
      <c r="L1209" s="10">
        <f t="shared" si="55"/>
        <v>-0.57044673539518909</v>
      </c>
      <c r="M1209" s="10">
        <f t="shared" si="56"/>
        <v>0.57044673539518909</v>
      </c>
      <c r="N1209" s="6">
        <f>DATEDIF(A1209, I1209, "d")</f>
        <v>1958</v>
      </c>
    </row>
    <row r="1210" spans="1:14" ht="14.25">
      <c r="A1210" s="5">
        <v>42769</v>
      </c>
      <c r="B1210" s="6" t="s">
        <v>605</v>
      </c>
      <c r="C1210" s="6" t="s">
        <v>606</v>
      </c>
      <c r="D1210" s="17">
        <v>1069485355423</v>
      </c>
      <c r="E1210" s="6" t="s">
        <v>16</v>
      </c>
      <c r="F1210" s="6" t="str">
        <f>IF(E1210="BUY", "SELL", IF(E1210="SELL", "BUY", ""))</f>
        <v>SELL</v>
      </c>
      <c r="G1210" s="7">
        <v>28.188934</v>
      </c>
      <c r="H1210" s="7">
        <v>1000</v>
      </c>
      <c r="I1210" s="5">
        <v>42802</v>
      </c>
      <c r="J1210" s="9">
        <v>24.320748999999999</v>
      </c>
      <c r="K1210" s="9">
        <f t="shared" si="54"/>
        <v>862.77647107904113</v>
      </c>
      <c r="L1210" s="10">
        <f t="shared" si="55"/>
        <v>0.13722352892095888</v>
      </c>
      <c r="M1210" s="10">
        <f t="shared" si="56"/>
        <v>-0.13722352892095888</v>
      </c>
      <c r="N1210" s="6">
        <f>DATEDIF(A1210, I1210, "d")</f>
        <v>33</v>
      </c>
    </row>
    <row r="1211" spans="1:14" ht="14.25">
      <c r="A1211" s="5">
        <v>42772</v>
      </c>
      <c r="B1211" s="6" t="s">
        <v>678</v>
      </c>
      <c r="C1211" s="6" t="s">
        <v>679</v>
      </c>
      <c r="D1211" s="17">
        <v>9819059159</v>
      </c>
      <c r="E1211" s="6" t="s">
        <v>16</v>
      </c>
      <c r="F1211" s="6" t="str">
        <f>IF(E1211="BUY", "SELL", IF(E1211="SELL", "BUY", ""))</f>
        <v>SELL</v>
      </c>
      <c r="G1211" s="7">
        <v>43.774895000000001</v>
      </c>
      <c r="H1211" s="7">
        <v>1000</v>
      </c>
      <c r="I1211" s="11">
        <v>42849</v>
      </c>
      <c r="J1211" s="9">
        <v>44.976329999999997</v>
      </c>
      <c r="K1211" s="9">
        <f t="shared" si="54"/>
        <v>1027.4457540103751</v>
      </c>
      <c r="L1211" s="10">
        <f t="shared" si="55"/>
        <v>-2.7445754010375141E-2</v>
      </c>
      <c r="M1211" s="10">
        <f t="shared" si="56"/>
        <v>2.7445754010375141E-2</v>
      </c>
      <c r="N1211" s="6">
        <f>DATEDIF(A1211, I1211, "d")</f>
        <v>77</v>
      </c>
    </row>
    <row r="1212" spans="1:14" ht="14.25">
      <c r="A1212" s="5">
        <v>42772</v>
      </c>
      <c r="B1212" s="6" t="s">
        <v>737</v>
      </c>
      <c r="C1212" s="6" t="s">
        <v>738</v>
      </c>
      <c r="D1212" s="17">
        <v>6870940531</v>
      </c>
      <c r="E1212" s="6" t="s">
        <v>16</v>
      </c>
      <c r="F1212" s="6" t="str">
        <f>IF(E1212="BUY", "SELL", IF(E1212="SELL", "BUY", ""))</f>
        <v>SELL</v>
      </c>
      <c r="G1212" s="7">
        <v>20.030000999999999</v>
      </c>
      <c r="H1212" s="7">
        <v>1000</v>
      </c>
      <c r="I1212" s="11">
        <v>42788</v>
      </c>
      <c r="J1212" s="9">
        <v>22.620000999999998</v>
      </c>
      <c r="K1212" s="9">
        <f t="shared" si="54"/>
        <v>1129.3060344829737</v>
      </c>
      <c r="L1212" s="10">
        <f t="shared" si="55"/>
        <v>-0.1293060344829737</v>
      </c>
      <c r="M1212" s="10">
        <f t="shared" si="56"/>
        <v>0.1293060344829737</v>
      </c>
      <c r="N1212" s="6">
        <f>DATEDIF(A1212, I1212, "d")</f>
        <v>16</v>
      </c>
    </row>
    <row r="1213" spans="1:14" ht="14.25">
      <c r="A1213" s="5">
        <v>42772</v>
      </c>
      <c r="B1213" s="6" t="s">
        <v>1455</v>
      </c>
      <c r="C1213" s="6" t="s">
        <v>1456</v>
      </c>
      <c r="D1213" s="17">
        <v>104807200</v>
      </c>
      <c r="E1213" s="6" t="s">
        <v>19</v>
      </c>
      <c r="F1213" s="6" t="str">
        <f>IF(E1213="BUY", "SELL", IF(E1213="SELL", "BUY", ""))</f>
        <v>BUY</v>
      </c>
      <c r="G1213" s="7">
        <v>25.610001</v>
      </c>
      <c r="H1213" s="7">
        <v>1000</v>
      </c>
      <c r="I1213" s="11">
        <v>44511</v>
      </c>
      <c r="J1213" s="9">
        <v>16.98</v>
      </c>
      <c r="K1213" s="9">
        <f t="shared" si="54"/>
        <v>663.02223104169343</v>
      </c>
      <c r="L1213" s="10">
        <f t="shared" si="55"/>
        <v>-0.33697776895830656</v>
      </c>
      <c r="M1213" s="10">
        <f t="shared" si="56"/>
        <v>0.33697776895830656</v>
      </c>
      <c r="N1213" s="6">
        <f>DATEDIF(A1213, I1213, "d")</f>
        <v>1739</v>
      </c>
    </row>
    <row r="1214" spans="1:14" ht="14.25">
      <c r="A1214" s="5">
        <v>42772</v>
      </c>
      <c r="B1214" s="6" t="s">
        <v>307</v>
      </c>
      <c r="C1214" s="6" t="s">
        <v>308</v>
      </c>
      <c r="D1214" s="17">
        <v>4364614000</v>
      </c>
      <c r="E1214" s="6" t="s">
        <v>19</v>
      </c>
      <c r="F1214" s="6" t="str">
        <f>IF(E1214="BUY", "SELL", IF(E1214="SELL", "BUY", ""))</f>
        <v>BUY</v>
      </c>
      <c r="G1214" s="7">
        <v>33.372700000000002</v>
      </c>
      <c r="H1214" s="7">
        <v>1000</v>
      </c>
      <c r="I1214" s="5">
        <v>42863</v>
      </c>
      <c r="J1214" s="9">
        <v>39.341621000000004</v>
      </c>
      <c r="K1214" s="9">
        <f t="shared" si="54"/>
        <v>1178.856400590902</v>
      </c>
      <c r="L1214" s="10">
        <f t="shared" si="55"/>
        <v>0.17885640059090202</v>
      </c>
      <c r="M1214" s="10">
        <f t="shared" si="56"/>
        <v>-0.17885640059090202</v>
      </c>
      <c r="N1214" s="6">
        <f>DATEDIF(A1214, I1214, "d")</f>
        <v>91</v>
      </c>
    </row>
    <row r="1215" spans="1:14" ht="14.25">
      <c r="A1215" s="5">
        <v>42772</v>
      </c>
      <c r="B1215" s="6" t="s">
        <v>553</v>
      </c>
      <c r="C1215" s="6" t="s">
        <v>554</v>
      </c>
      <c r="D1215" s="17">
        <v>5159719363</v>
      </c>
      <c r="E1215" s="6" t="s">
        <v>19</v>
      </c>
      <c r="F1215" s="6" t="str">
        <f>IF(E1215="BUY", "SELL", IF(E1215="SELL", "BUY", ""))</f>
        <v>BUY</v>
      </c>
      <c r="G1215" s="7">
        <v>87.651107999999994</v>
      </c>
      <c r="H1215" s="7">
        <v>1000</v>
      </c>
      <c r="I1215" s="5">
        <v>42793</v>
      </c>
      <c r="J1215" s="9">
        <v>91.555297999999993</v>
      </c>
      <c r="K1215" s="9">
        <f t="shared" si="54"/>
        <v>1044.5423918657139</v>
      </c>
      <c r="L1215" s="10">
        <f t="shared" si="55"/>
        <v>4.4542391865713855E-2</v>
      </c>
      <c r="M1215" s="10">
        <f t="shared" si="56"/>
        <v>-4.4542391865713855E-2</v>
      </c>
      <c r="N1215" s="6">
        <f>DATEDIF(A1215, I1215, "d")</f>
        <v>21</v>
      </c>
    </row>
    <row r="1216" spans="1:14" ht="14.25">
      <c r="A1216" s="5">
        <v>42772</v>
      </c>
      <c r="B1216" s="6" t="s">
        <v>587</v>
      </c>
      <c r="C1216" s="6" t="s">
        <v>588</v>
      </c>
      <c r="D1216" s="17">
        <v>94682821</v>
      </c>
      <c r="E1216" s="6" t="s">
        <v>19</v>
      </c>
      <c r="F1216" s="6" t="str">
        <f>IF(E1216="BUY", "SELL", IF(E1216="SELL", "BUY", ""))</f>
        <v>BUY</v>
      </c>
      <c r="G1216" s="7">
        <v>105.800003</v>
      </c>
      <c r="H1216" s="7">
        <v>1000</v>
      </c>
      <c r="I1216" s="5">
        <v>43818</v>
      </c>
      <c r="J1216" s="9">
        <v>11.84</v>
      </c>
      <c r="K1216" s="9">
        <f t="shared" si="54"/>
        <v>111.90925958669395</v>
      </c>
      <c r="L1216" s="10">
        <f t="shared" si="55"/>
        <v>-0.88809074041330605</v>
      </c>
      <c r="M1216" s="10">
        <f t="shared" si="56"/>
        <v>0.88809074041330605</v>
      </c>
      <c r="N1216" s="6">
        <f>DATEDIF(A1216, I1216, "d")</f>
        <v>1046</v>
      </c>
    </row>
    <row r="1217" spans="1:14" ht="14.25">
      <c r="A1217" s="5">
        <v>42773</v>
      </c>
      <c r="B1217" s="6" t="s">
        <v>945</v>
      </c>
      <c r="C1217" s="6" t="s">
        <v>946</v>
      </c>
      <c r="D1217" s="17">
        <v>34956586829</v>
      </c>
      <c r="E1217" s="6" t="s">
        <v>16</v>
      </c>
      <c r="F1217" s="6" t="str">
        <f>IF(E1217="BUY", "SELL", IF(E1217="SELL", "BUY", ""))</f>
        <v>SELL</v>
      </c>
      <c r="G1217" s="7">
        <v>33.5</v>
      </c>
      <c r="H1217" s="7">
        <v>1000</v>
      </c>
      <c r="I1217" s="11">
        <v>43259</v>
      </c>
      <c r="J1217" s="9">
        <v>59.904998999999997</v>
      </c>
      <c r="K1217" s="9">
        <f t="shared" si="54"/>
        <v>1788.2089253731342</v>
      </c>
      <c r="L1217" s="10">
        <f t="shared" si="55"/>
        <v>-0.78820892537313425</v>
      </c>
      <c r="M1217" s="10">
        <f t="shared" si="56"/>
        <v>0.78820892537313425</v>
      </c>
      <c r="N1217" s="6">
        <f>DATEDIF(A1217, I1217, "d")</f>
        <v>486</v>
      </c>
    </row>
    <row r="1218" spans="1:14" ht="14.25">
      <c r="A1218" s="5">
        <v>42773</v>
      </c>
      <c r="B1218" s="6" t="s">
        <v>1457</v>
      </c>
      <c r="C1218" s="6" t="s">
        <v>1458</v>
      </c>
      <c r="D1218" s="17">
        <v>74126586721</v>
      </c>
      <c r="E1218" s="6" t="s">
        <v>16</v>
      </c>
      <c r="F1218" s="6" t="str">
        <f>IF(E1218="BUY", "SELL", IF(E1218="SELL", "BUY", ""))</f>
        <v>SELL</v>
      </c>
      <c r="G1218" s="7">
        <v>53.209999000000003</v>
      </c>
      <c r="H1218" s="7">
        <v>1000</v>
      </c>
      <c r="I1218" s="11">
        <v>44727</v>
      </c>
      <c r="J1218" s="9">
        <v>91.470000999999996</v>
      </c>
      <c r="K1218" s="9">
        <f t="shared" si="54"/>
        <v>1719.0378259544789</v>
      </c>
      <c r="L1218" s="10">
        <f t="shared" si="55"/>
        <v>-0.71903782595447885</v>
      </c>
      <c r="M1218" s="10">
        <f t="shared" si="56"/>
        <v>0.71903782595447885</v>
      </c>
      <c r="N1218" s="6">
        <f>DATEDIF(A1218, I1218, "d")</f>
        <v>1954</v>
      </c>
    </row>
    <row r="1219" spans="1:14" ht="14.25">
      <c r="A1219" s="5">
        <v>42773</v>
      </c>
      <c r="B1219" s="6" t="s">
        <v>1459</v>
      </c>
      <c r="C1219" s="6" t="s">
        <v>1460</v>
      </c>
      <c r="D1219" s="17">
        <v>1904938413</v>
      </c>
      <c r="E1219" s="6" t="s">
        <v>19</v>
      </c>
      <c r="F1219" s="6" t="str">
        <f>IF(E1219="BUY", "SELL", IF(E1219="SELL", "BUY", ""))</f>
        <v>BUY</v>
      </c>
      <c r="G1219" s="7">
        <v>15.184301</v>
      </c>
      <c r="H1219" s="7">
        <v>1000</v>
      </c>
      <c r="I1219" s="11">
        <v>44033</v>
      </c>
      <c r="J1219" s="9">
        <v>12.389491</v>
      </c>
      <c r="K1219" s="9">
        <f t="shared" ref="K1219:K1282" si="57">(H1219/G1219)*J1219</f>
        <v>815.94081940288186</v>
      </c>
      <c r="L1219" s="10">
        <f t="shared" ref="L1219:L1282" si="58">IF(F1219="BUY",(K1219-H1219)/H1219, IF(F1219="SELL", (H1219-K1219)/H1219, "Invalid"))</f>
        <v>-0.18405918059711815</v>
      </c>
      <c r="M1219" s="10">
        <f t="shared" ref="M1219:M1282" si="59">IF(E1219="BUY",(K1219-H1219)/H1219,IF(E1219="SELL",(H1219-K1219)/H1219,""))</f>
        <v>0.18405918059711815</v>
      </c>
      <c r="N1219" s="6">
        <f>DATEDIF(A1219, I1219, "d")</f>
        <v>1260</v>
      </c>
    </row>
    <row r="1220" spans="1:14" ht="14.25">
      <c r="A1220" s="5">
        <v>42773</v>
      </c>
      <c r="B1220" s="6" t="s">
        <v>1461</v>
      </c>
      <c r="C1220" s="6" t="s">
        <v>1462</v>
      </c>
      <c r="D1220" s="17">
        <v>8499423208</v>
      </c>
      <c r="E1220" s="6" t="s">
        <v>16</v>
      </c>
      <c r="F1220" s="6" t="str">
        <f>IF(E1220="BUY", "SELL", IF(E1220="SELL", "BUY", ""))</f>
        <v>SELL</v>
      </c>
      <c r="G1220" s="7">
        <v>9.8930509999999998</v>
      </c>
      <c r="H1220" s="7">
        <v>1000</v>
      </c>
      <c r="I1220" s="11">
        <v>43217</v>
      </c>
      <c r="J1220" s="9">
        <v>8.430078</v>
      </c>
      <c r="K1220" s="9">
        <f t="shared" si="57"/>
        <v>852.12115049240128</v>
      </c>
      <c r="L1220" s="10">
        <f t="shared" si="58"/>
        <v>0.14787884950759872</v>
      </c>
      <c r="M1220" s="10">
        <f t="shared" si="59"/>
        <v>-0.14787884950759872</v>
      </c>
      <c r="N1220" s="6">
        <f>DATEDIF(A1220, I1220, "d")</f>
        <v>444</v>
      </c>
    </row>
    <row r="1221" spans="1:14" ht="14.25">
      <c r="A1221" s="5">
        <v>42773</v>
      </c>
      <c r="B1221" s="6" t="s">
        <v>405</v>
      </c>
      <c r="C1221" s="6" t="s">
        <v>406</v>
      </c>
      <c r="D1221" s="17">
        <v>316102715873</v>
      </c>
      <c r="E1221" s="6" t="s">
        <v>16</v>
      </c>
      <c r="F1221" s="6" t="str">
        <f>IF(E1221="BUY", "SELL", IF(E1221="SELL", "BUY", ""))</f>
        <v>SELL</v>
      </c>
      <c r="G1221" s="7">
        <v>36.031998000000002</v>
      </c>
      <c r="H1221" s="7">
        <v>1000</v>
      </c>
      <c r="I1221" s="5">
        <v>43077</v>
      </c>
      <c r="J1221" s="9">
        <v>45.14011</v>
      </c>
      <c r="K1221" s="9">
        <f t="shared" si="57"/>
        <v>1252.7784332137228</v>
      </c>
      <c r="L1221" s="10">
        <f t="shared" si="58"/>
        <v>-0.25277843321372279</v>
      </c>
      <c r="M1221" s="10">
        <f t="shared" si="59"/>
        <v>0.25277843321372279</v>
      </c>
      <c r="N1221" s="6">
        <f>DATEDIF(A1221, I1221, "d")</f>
        <v>304</v>
      </c>
    </row>
    <row r="1222" spans="1:14" ht="14.25">
      <c r="A1222" s="5">
        <v>42773</v>
      </c>
      <c r="B1222" s="6" t="s">
        <v>1392</v>
      </c>
      <c r="C1222" s="6" t="s">
        <v>1393</v>
      </c>
      <c r="D1222" s="17">
        <v>61823261389</v>
      </c>
      <c r="E1222" s="6" t="s">
        <v>16</v>
      </c>
      <c r="F1222" s="6" t="str">
        <f>IF(E1222="BUY", "SELL", IF(E1222="SELL", "BUY", ""))</f>
        <v>SELL</v>
      </c>
      <c r="G1222" s="7">
        <v>4.4689819999999996</v>
      </c>
      <c r="H1222" s="7">
        <v>1000</v>
      </c>
      <c r="I1222" s="5">
        <v>43256</v>
      </c>
      <c r="J1222" s="9">
        <v>4.7416960000000001</v>
      </c>
      <c r="K1222" s="9">
        <f t="shared" si="57"/>
        <v>1061.0237409772517</v>
      </c>
      <c r="L1222" s="10">
        <f t="shared" si="58"/>
        <v>-6.1023740977251689E-2</v>
      </c>
      <c r="M1222" s="10">
        <f t="shared" si="59"/>
        <v>6.1023740977251689E-2</v>
      </c>
      <c r="N1222" s="6">
        <f>DATEDIF(A1222, I1222, "d")</f>
        <v>483</v>
      </c>
    </row>
    <row r="1223" spans="1:14" ht="14.25">
      <c r="A1223" s="11">
        <v>42773</v>
      </c>
      <c r="B1223" s="6" t="s">
        <v>951</v>
      </c>
      <c r="C1223" s="6" t="s">
        <v>952</v>
      </c>
      <c r="D1223" s="17">
        <v>147075647373</v>
      </c>
      <c r="E1223" s="13" t="s">
        <v>19</v>
      </c>
      <c r="F1223" s="12" t="str">
        <f>IF(E1223="BUY", "SELL", IF(E1223="SELL", "BUY", ""))</f>
        <v>BUY</v>
      </c>
      <c r="G1223" s="7">
        <v>85.59</v>
      </c>
      <c r="H1223" s="7">
        <v>1000</v>
      </c>
      <c r="I1223" s="11">
        <v>42887</v>
      </c>
      <c r="J1223" s="9">
        <v>88.56</v>
      </c>
      <c r="K1223" s="9">
        <f t="shared" si="57"/>
        <v>1034.7003154574134</v>
      </c>
      <c r="L1223" s="10">
        <f t="shared" si="58"/>
        <v>3.4700315457413353E-2</v>
      </c>
      <c r="M1223" s="10">
        <f t="shared" si="59"/>
        <v>-3.4700315457413353E-2</v>
      </c>
      <c r="N1223" s="6">
        <f>DATEDIF(A1223, I1223, "d")</f>
        <v>114</v>
      </c>
    </row>
    <row r="1224" spans="1:14" ht="14.25">
      <c r="A1224" s="5">
        <v>42774</v>
      </c>
      <c r="B1224" s="6" t="s">
        <v>145</v>
      </c>
      <c r="C1224" s="6" t="s">
        <v>146</v>
      </c>
      <c r="D1224" s="17">
        <v>1366890505052</v>
      </c>
      <c r="E1224" s="6" t="s">
        <v>16</v>
      </c>
      <c r="F1224" s="6" t="str">
        <f>IF(E1224="BUY", "SELL", IF(E1224="SELL", "BUY", ""))</f>
        <v>SELL</v>
      </c>
      <c r="G1224" s="7">
        <v>40.99</v>
      </c>
      <c r="H1224" s="7">
        <v>1000</v>
      </c>
      <c r="I1224" s="11">
        <v>42970</v>
      </c>
      <c r="J1224" s="9">
        <v>47.9</v>
      </c>
      <c r="K1224" s="9">
        <f t="shared" si="57"/>
        <v>1168.577701878507</v>
      </c>
      <c r="L1224" s="10">
        <f t="shared" si="58"/>
        <v>-0.16857770187850701</v>
      </c>
      <c r="M1224" s="10">
        <f t="shared" si="59"/>
        <v>0.16857770187850701</v>
      </c>
      <c r="N1224" s="6">
        <f>DATEDIF(A1224, I1224, "d")</f>
        <v>196</v>
      </c>
    </row>
    <row r="1225" spans="1:14" ht="14.25">
      <c r="A1225" s="5">
        <v>42774</v>
      </c>
      <c r="B1225" s="6" t="s">
        <v>157</v>
      </c>
      <c r="C1225" s="6" t="s">
        <v>158</v>
      </c>
      <c r="D1225" s="17">
        <v>121670003777</v>
      </c>
      <c r="E1225" s="6" t="s">
        <v>16</v>
      </c>
      <c r="F1225" s="6" t="str">
        <f>IF(E1225="BUY", "SELL", IF(E1225="SELL", "BUY", ""))</f>
        <v>SELL</v>
      </c>
      <c r="G1225" s="7">
        <v>163.253601</v>
      </c>
      <c r="H1225" s="7">
        <v>1000</v>
      </c>
      <c r="I1225" s="5">
        <v>42774</v>
      </c>
      <c r="J1225" s="9">
        <v>163.253601</v>
      </c>
      <c r="K1225" s="9">
        <f t="shared" si="57"/>
        <v>1000</v>
      </c>
      <c r="L1225" s="10">
        <f t="shared" si="58"/>
        <v>0</v>
      </c>
      <c r="M1225" s="10">
        <f t="shared" si="59"/>
        <v>0</v>
      </c>
      <c r="N1225" s="6">
        <f>DATEDIF(A1225, I1225, "d")</f>
        <v>0</v>
      </c>
    </row>
    <row r="1226" spans="1:14" ht="14.25">
      <c r="A1226" s="5">
        <v>42774</v>
      </c>
      <c r="B1226" s="6" t="s">
        <v>321</v>
      </c>
      <c r="C1226" s="6" t="s">
        <v>322</v>
      </c>
      <c r="D1226" s="17">
        <v>206957062840</v>
      </c>
      <c r="E1226" s="6" t="s">
        <v>19</v>
      </c>
      <c r="F1226" s="6" t="str">
        <f>IF(E1226="BUY", "SELL", IF(E1226="SELL", "BUY", ""))</f>
        <v>BUY</v>
      </c>
      <c r="G1226" s="7">
        <v>23.954160999999999</v>
      </c>
      <c r="H1226" s="7">
        <v>1000</v>
      </c>
      <c r="I1226" s="5">
        <v>42795</v>
      </c>
      <c r="J1226" s="9">
        <v>25.653455999999998</v>
      </c>
      <c r="K1226" s="9">
        <f t="shared" si="57"/>
        <v>1070.9394497265005</v>
      </c>
      <c r="L1226" s="10">
        <f t="shared" si="58"/>
        <v>7.0939449726500473E-2</v>
      </c>
      <c r="M1226" s="10">
        <f t="shared" si="59"/>
        <v>-7.0939449726500473E-2</v>
      </c>
      <c r="N1226" s="6">
        <f>DATEDIF(A1226, I1226, "d")</f>
        <v>21</v>
      </c>
    </row>
    <row r="1227" spans="1:14" ht="14.25">
      <c r="A1227" s="5">
        <v>42775</v>
      </c>
      <c r="B1227" s="6" t="s">
        <v>1463</v>
      </c>
      <c r="C1227" s="6" t="s">
        <v>1464</v>
      </c>
      <c r="D1227" s="17">
        <v>9124978000</v>
      </c>
      <c r="E1227" s="6" t="s">
        <v>16</v>
      </c>
      <c r="F1227" s="6" t="str">
        <f>IF(E1227="BUY", "SELL", IF(E1227="SELL", "BUY", ""))</f>
        <v>SELL</v>
      </c>
      <c r="G1227" s="7">
        <v>48.93</v>
      </c>
      <c r="H1227" s="7">
        <v>1000</v>
      </c>
      <c r="I1227" s="11">
        <v>44727</v>
      </c>
      <c r="J1227" s="9">
        <v>64.52</v>
      </c>
      <c r="K1227" s="9">
        <f t="shared" si="57"/>
        <v>1318.6184344982626</v>
      </c>
      <c r="L1227" s="10">
        <f t="shared" si="58"/>
        <v>-0.31861843449826255</v>
      </c>
      <c r="M1227" s="10">
        <f t="shared" si="59"/>
        <v>0.31861843449826255</v>
      </c>
      <c r="N1227" s="6">
        <f>DATEDIF(A1227, I1227, "d")</f>
        <v>1952</v>
      </c>
    </row>
    <row r="1228" spans="1:14" ht="14.25">
      <c r="A1228" s="5">
        <v>42775</v>
      </c>
      <c r="B1228" s="6" t="s">
        <v>1213</v>
      </c>
      <c r="C1228" s="6" t="s">
        <v>1214</v>
      </c>
      <c r="D1228" s="17">
        <v>45112117713</v>
      </c>
      <c r="E1228" s="6" t="s">
        <v>19</v>
      </c>
      <c r="F1228" s="6" t="str">
        <f>IF(E1228="BUY", "SELL", IF(E1228="SELL", "BUY", ""))</f>
        <v>BUY</v>
      </c>
      <c r="G1228" s="7">
        <v>36.11</v>
      </c>
      <c r="H1228" s="7">
        <v>1000</v>
      </c>
      <c r="I1228" s="11">
        <v>44727</v>
      </c>
      <c r="J1228" s="9">
        <v>80.2</v>
      </c>
      <c r="K1228" s="9">
        <f t="shared" si="57"/>
        <v>2220.9914151204653</v>
      </c>
      <c r="L1228" s="10">
        <f t="shared" si="58"/>
        <v>1.2209914151204653</v>
      </c>
      <c r="M1228" s="10">
        <f t="shared" si="59"/>
        <v>-1.2209914151204653</v>
      </c>
      <c r="N1228" s="6">
        <f>DATEDIF(A1228, I1228, "d")</f>
        <v>1952</v>
      </c>
    </row>
    <row r="1229" spans="1:14" ht="14.25">
      <c r="A1229" s="5">
        <v>42775</v>
      </c>
      <c r="B1229" s="6" t="s">
        <v>1465</v>
      </c>
      <c r="C1229" s="6" t="s">
        <v>1466</v>
      </c>
      <c r="D1229" s="17">
        <v>175238244</v>
      </c>
      <c r="E1229" s="6" t="s">
        <v>19</v>
      </c>
      <c r="F1229" s="6" t="str">
        <f>IF(E1229="BUY", "SELL", IF(E1229="SELL", "BUY", ""))</f>
        <v>BUY</v>
      </c>
      <c r="G1229" s="7">
        <v>10.966265</v>
      </c>
      <c r="H1229" s="7">
        <v>1000</v>
      </c>
      <c r="I1229" s="11">
        <v>44727</v>
      </c>
      <c r="J1229" s="9">
        <v>15.384081999999999</v>
      </c>
      <c r="K1229" s="9">
        <f t="shared" si="57"/>
        <v>1402.8552109583345</v>
      </c>
      <c r="L1229" s="10">
        <f t="shared" si="58"/>
        <v>0.40285521095833449</v>
      </c>
      <c r="M1229" s="10">
        <f t="shared" si="59"/>
        <v>-0.40285521095833449</v>
      </c>
      <c r="N1229" s="6">
        <f>DATEDIF(A1229, I1229, "d")</f>
        <v>1952</v>
      </c>
    </row>
    <row r="1230" spans="1:14" ht="14.25">
      <c r="A1230" s="5">
        <v>42775</v>
      </c>
      <c r="B1230" s="6" t="s">
        <v>31</v>
      </c>
      <c r="C1230" s="6" t="s">
        <v>32</v>
      </c>
      <c r="D1230" s="17">
        <v>263583141248</v>
      </c>
      <c r="E1230" s="6" t="s">
        <v>19</v>
      </c>
      <c r="F1230" s="6" t="str">
        <f>IF(E1230="BUY", "SELL", IF(E1230="SELL", "BUY", ""))</f>
        <v>BUY</v>
      </c>
      <c r="G1230" s="7">
        <v>33.525573999999999</v>
      </c>
      <c r="H1230" s="7">
        <v>1000</v>
      </c>
      <c r="I1230" s="5">
        <v>42844</v>
      </c>
      <c r="J1230" s="9">
        <v>35.444907999999998</v>
      </c>
      <c r="K1230" s="9">
        <f t="shared" si="57"/>
        <v>1057.2498475343032</v>
      </c>
      <c r="L1230" s="10">
        <f t="shared" si="58"/>
        <v>5.7249847534303171E-2</v>
      </c>
      <c r="M1230" s="10">
        <f t="shared" si="59"/>
        <v>-5.7249847534303171E-2</v>
      </c>
      <c r="N1230" s="6">
        <f>DATEDIF(A1230, I1230, "d")</f>
        <v>69</v>
      </c>
    </row>
    <row r="1231" spans="1:14" ht="14.25">
      <c r="A1231" s="5">
        <v>42775</v>
      </c>
      <c r="B1231" s="6" t="s">
        <v>1467</v>
      </c>
      <c r="C1231" s="6" t="s">
        <v>1468</v>
      </c>
      <c r="D1231" s="17">
        <v>137636586</v>
      </c>
      <c r="E1231" s="6" t="s">
        <v>19</v>
      </c>
      <c r="F1231" s="6" t="str">
        <f>IF(E1231="BUY", "SELL", IF(E1231="SELL", "BUY", ""))</f>
        <v>BUY</v>
      </c>
      <c r="G1231" s="7">
        <v>3.04</v>
      </c>
      <c r="H1231" s="7">
        <v>1000</v>
      </c>
      <c r="I1231" s="11">
        <v>44727</v>
      </c>
      <c r="J1231" s="9">
        <v>0.28000000000000003</v>
      </c>
      <c r="K1231" s="9">
        <f t="shared" si="57"/>
        <v>92.10526315789474</v>
      </c>
      <c r="L1231" s="10">
        <f t="shared" si="58"/>
        <v>-0.9078947368421052</v>
      </c>
      <c r="M1231" s="10">
        <f t="shared" si="59"/>
        <v>0.9078947368421052</v>
      </c>
      <c r="N1231" s="6">
        <f>DATEDIF(A1231, I1231, "d")</f>
        <v>1952</v>
      </c>
    </row>
    <row r="1232" spans="1:14" ht="14.25">
      <c r="A1232" s="5">
        <v>42775</v>
      </c>
      <c r="B1232" s="6" t="s">
        <v>1426</v>
      </c>
      <c r="C1232" s="6" t="s">
        <v>1427</v>
      </c>
      <c r="D1232" s="17">
        <v>809134720</v>
      </c>
      <c r="E1232" s="6" t="s">
        <v>16</v>
      </c>
      <c r="F1232" s="6" t="str">
        <f>IF(E1232="BUY", "SELL", IF(E1232="SELL", "BUY", ""))</f>
        <v>SELL</v>
      </c>
      <c r="G1232" s="7">
        <v>25.289593</v>
      </c>
      <c r="H1232" s="7">
        <v>1000</v>
      </c>
      <c r="I1232" s="11">
        <v>44727</v>
      </c>
      <c r="J1232" s="9">
        <v>10.929672</v>
      </c>
      <c r="K1232" s="9">
        <f t="shared" si="57"/>
        <v>432.18062070038059</v>
      </c>
      <c r="L1232" s="10">
        <f t="shared" si="58"/>
        <v>0.56781937929961945</v>
      </c>
      <c r="M1232" s="10">
        <f t="shared" si="59"/>
        <v>-0.56781937929961945</v>
      </c>
      <c r="N1232" s="6">
        <f>DATEDIF(A1232, I1232, "d")</f>
        <v>1952</v>
      </c>
    </row>
    <row r="1233" spans="1:14" ht="14.25">
      <c r="A1233" s="5">
        <v>42775</v>
      </c>
      <c r="B1233" s="6" t="s">
        <v>1197</v>
      </c>
      <c r="C1233" s="6" t="s">
        <v>1198</v>
      </c>
      <c r="D1233" s="17">
        <v>67963933922</v>
      </c>
      <c r="E1233" s="6" t="s">
        <v>16</v>
      </c>
      <c r="F1233" s="6" t="str">
        <f>IF(E1233="BUY", "SELL", IF(E1233="SELL", "BUY", ""))</f>
        <v>SELL</v>
      </c>
      <c r="G1233" s="7">
        <v>5.4610000000000003</v>
      </c>
      <c r="H1233" s="7">
        <v>1000</v>
      </c>
      <c r="I1233" s="5">
        <v>43133</v>
      </c>
      <c r="J1233" s="9">
        <v>12.512</v>
      </c>
      <c r="K1233" s="9">
        <f t="shared" si="57"/>
        <v>2291.1554660318625</v>
      </c>
      <c r="L1233" s="10">
        <f t="shared" si="58"/>
        <v>-1.2911554660318625</v>
      </c>
      <c r="M1233" s="10">
        <f t="shared" si="59"/>
        <v>1.2911554660318625</v>
      </c>
      <c r="N1233" s="6">
        <f>DATEDIF(A1233, I1233, "d")</f>
        <v>358</v>
      </c>
    </row>
    <row r="1234" spans="1:14" ht="14.25">
      <c r="A1234" s="5">
        <v>42776</v>
      </c>
      <c r="B1234" s="6" t="s">
        <v>251</v>
      </c>
      <c r="C1234" s="6" t="s">
        <v>252</v>
      </c>
      <c r="D1234" s="17">
        <v>130378753979</v>
      </c>
      <c r="E1234" s="6" t="s">
        <v>16</v>
      </c>
      <c r="F1234" s="6" t="str">
        <f>IF(E1234="BUY", "SELL", IF(E1234="SELL", "BUY", ""))</f>
        <v>SELL</v>
      </c>
      <c r="G1234" s="7">
        <v>42.386921000000001</v>
      </c>
      <c r="H1234" s="7">
        <v>1000</v>
      </c>
      <c r="I1234" s="11">
        <v>42846</v>
      </c>
      <c r="J1234" s="9">
        <v>44.207175999999997</v>
      </c>
      <c r="K1234" s="9">
        <f t="shared" si="57"/>
        <v>1042.9437891938412</v>
      </c>
      <c r="L1234" s="10">
        <f t="shared" si="58"/>
        <v>-4.294378919384121E-2</v>
      </c>
      <c r="M1234" s="10">
        <f t="shared" si="59"/>
        <v>4.294378919384121E-2</v>
      </c>
      <c r="N1234" s="6">
        <f>DATEDIF(A1234, I1234, "d")</f>
        <v>70</v>
      </c>
    </row>
    <row r="1235" spans="1:14" ht="14.25">
      <c r="A1235" s="5">
        <v>42776</v>
      </c>
      <c r="B1235" s="6" t="s">
        <v>479</v>
      </c>
      <c r="C1235" s="6" t="s">
        <v>480</v>
      </c>
      <c r="D1235" s="17">
        <v>224291300639</v>
      </c>
      <c r="E1235" s="6" t="s">
        <v>19</v>
      </c>
      <c r="F1235" s="6" t="str">
        <f>IF(E1235="BUY", "SELL", IF(E1235="SELL", "BUY", ""))</f>
        <v>BUY</v>
      </c>
      <c r="G1235" s="7">
        <v>25.773175999999999</v>
      </c>
      <c r="H1235" s="7">
        <v>1000</v>
      </c>
      <c r="I1235" s="11">
        <v>42782</v>
      </c>
      <c r="J1235" s="9">
        <v>27.482655999999999</v>
      </c>
      <c r="K1235" s="9">
        <f t="shared" si="57"/>
        <v>1066.3278751520572</v>
      </c>
      <c r="L1235" s="10">
        <f t="shared" si="58"/>
        <v>6.6327875152057236E-2</v>
      </c>
      <c r="M1235" s="10">
        <f t="shared" si="59"/>
        <v>-6.6327875152057236E-2</v>
      </c>
      <c r="N1235" s="6">
        <f>DATEDIF(A1235, I1235, "d")</f>
        <v>6</v>
      </c>
    </row>
    <row r="1236" spans="1:14" ht="14.25">
      <c r="A1236" s="5">
        <v>42776</v>
      </c>
      <c r="B1236" s="6" t="s">
        <v>887</v>
      </c>
      <c r="C1236" s="6" t="s">
        <v>888</v>
      </c>
      <c r="D1236" s="17">
        <v>26809155760</v>
      </c>
      <c r="E1236" s="6" t="s">
        <v>16</v>
      </c>
      <c r="F1236" s="6" t="str">
        <f>IF(E1236="BUY", "SELL", IF(E1236="SELL", "BUY", ""))</f>
        <v>SELL</v>
      </c>
      <c r="G1236" s="7">
        <v>88.93</v>
      </c>
      <c r="H1236" s="7">
        <v>1000</v>
      </c>
      <c r="I1236" s="5">
        <v>42888</v>
      </c>
      <c r="J1236" s="9">
        <v>77.94</v>
      </c>
      <c r="K1236" s="9">
        <f t="shared" si="57"/>
        <v>876.41965590914197</v>
      </c>
      <c r="L1236" s="10">
        <f t="shared" si="58"/>
        <v>0.12358034409085804</v>
      </c>
      <c r="M1236" s="10">
        <f t="shared" si="59"/>
        <v>-0.12358034409085804</v>
      </c>
      <c r="N1236" s="6">
        <f>DATEDIF(A1236, I1236, "d")</f>
        <v>112</v>
      </c>
    </row>
    <row r="1237" spans="1:14" ht="14.25">
      <c r="A1237" s="5">
        <v>42776</v>
      </c>
      <c r="B1237" s="6" t="s">
        <v>1402</v>
      </c>
      <c r="C1237" s="6" t="s">
        <v>1403</v>
      </c>
      <c r="D1237" s="17">
        <v>4833211200</v>
      </c>
      <c r="E1237" s="6" t="s">
        <v>19</v>
      </c>
      <c r="F1237" s="6" t="str">
        <f>IF(E1237="BUY", "SELL", IF(E1237="SELL", "BUY", ""))</f>
        <v>BUY</v>
      </c>
      <c r="G1237" s="7">
        <v>48.860602999999998</v>
      </c>
      <c r="H1237" s="7">
        <v>1000</v>
      </c>
      <c r="I1237" s="11">
        <v>44131</v>
      </c>
      <c r="J1237" s="9">
        <v>33.995857000000001</v>
      </c>
      <c r="K1237" s="9">
        <f t="shared" si="57"/>
        <v>695.7723587651999</v>
      </c>
      <c r="L1237" s="10">
        <f t="shared" si="58"/>
        <v>-0.30422764123480012</v>
      </c>
      <c r="M1237" s="10">
        <f t="shared" si="59"/>
        <v>0.30422764123480012</v>
      </c>
      <c r="N1237" s="6">
        <f>DATEDIF(A1237, I1237, "d")</f>
        <v>1355</v>
      </c>
    </row>
    <row r="1238" spans="1:14" ht="14.25">
      <c r="A1238" s="5">
        <v>42776</v>
      </c>
      <c r="B1238" s="6" t="s">
        <v>751</v>
      </c>
      <c r="C1238" s="6" t="s">
        <v>752</v>
      </c>
      <c r="D1238" s="17">
        <v>7157389261</v>
      </c>
      <c r="E1238" s="6" t="s">
        <v>16</v>
      </c>
      <c r="F1238" s="6" t="str">
        <f>IF(E1238="BUY", "SELL", IF(E1238="SELL", "BUY", ""))</f>
        <v>SELL</v>
      </c>
      <c r="G1238" s="7">
        <v>62.121208000000003</v>
      </c>
      <c r="H1238" s="7">
        <v>1000</v>
      </c>
      <c r="I1238" s="5">
        <v>43074</v>
      </c>
      <c r="J1238" s="9">
        <v>161.51533499999999</v>
      </c>
      <c r="K1238" s="9">
        <f t="shared" si="57"/>
        <v>2600.0031261465488</v>
      </c>
      <c r="L1238" s="10">
        <f t="shared" si="58"/>
        <v>-1.6000031261465488</v>
      </c>
      <c r="M1238" s="10">
        <f t="shared" si="59"/>
        <v>1.6000031261465488</v>
      </c>
      <c r="N1238" s="6">
        <f>DATEDIF(A1238, I1238, "d")</f>
        <v>298</v>
      </c>
    </row>
    <row r="1239" spans="1:14" ht="14.25">
      <c r="A1239" s="11">
        <v>42776</v>
      </c>
      <c r="B1239" s="6" t="s">
        <v>999</v>
      </c>
      <c r="C1239" s="6" t="s">
        <v>1000</v>
      </c>
      <c r="D1239" s="17">
        <v>7017840698</v>
      </c>
      <c r="E1239" s="12" t="s">
        <v>16</v>
      </c>
      <c r="F1239" s="13" t="str">
        <f>IF(E1239="BUY", "SELL", IF(E1239="SELL", "BUY", ""))</f>
        <v>SELL</v>
      </c>
      <c r="G1239" s="7">
        <v>35.805320999999999</v>
      </c>
      <c r="H1239" s="7">
        <v>1000</v>
      </c>
      <c r="I1239" s="11">
        <v>42852</v>
      </c>
      <c r="J1239" s="9">
        <v>22.13073</v>
      </c>
      <c r="K1239" s="9">
        <f t="shared" si="57"/>
        <v>618.08494888231837</v>
      </c>
      <c r="L1239" s="10">
        <f t="shared" si="58"/>
        <v>0.38191505111768165</v>
      </c>
      <c r="M1239" s="10">
        <f t="shared" si="59"/>
        <v>-0.38191505111768165</v>
      </c>
      <c r="N1239" s="6">
        <f>DATEDIF(A1239, I1239, "d")</f>
        <v>76</v>
      </c>
    </row>
    <row r="1240" spans="1:14" ht="14.25">
      <c r="A1240" s="5">
        <v>42779</v>
      </c>
      <c r="B1240" s="6" t="s">
        <v>1469</v>
      </c>
      <c r="C1240" s="6" t="s">
        <v>1470</v>
      </c>
      <c r="D1240" s="17">
        <v>70283465318</v>
      </c>
      <c r="E1240" s="6" t="s">
        <v>19</v>
      </c>
      <c r="F1240" s="6" t="str">
        <f>IF(E1240="BUY", "SELL", IF(E1240="SELL", "BUY", ""))</f>
        <v>BUY</v>
      </c>
      <c r="G1240" s="7">
        <v>59.37</v>
      </c>
      <c r="H1240" s="7">
        <v>1000</v>
      </c>
      <c r="I1240" s="11">
        <v>43682</v>
      </c>
      <c r="J1240" s="9">
        <v>73.14</v>
      </c>
      <c r="K1240" s="9">
        <f t="shared" si="57"/>
        <v>1231.9353208691259</v>
      </c>
      <c r="L1240" s="10">
        <f t="shared" si="58"/>
        <v>0.23193532086912591</v>
      </c>
      <c r="M1240" s="10">
        <f t="shared" si="59"/>
        <v>-0.23193532086912591</v>
      </c>
      <c r="N1240" s="6">
        <f>DATEDIF(A1240, I1240, "d")</f>
        <v>903</v>
      </c>
    </row>
    <row r="1241" spans="1:14" ht="14.25">
      <c r="A1241" s="5">
        <v>42779</v>
      </c>
      <c r="B1241" s="6" t="s">
        <v>1471</v>
      </c>
      <c r="C1241" s="6" t="s">
        <v>1472</v>
      </c>
      <c r="D1241" s="17">
        <v>1601332212</v>
      </c>
      <c r="E1241" s="6" t="s">
        <v>19</v>
      </c>
      <c r="F1241" s="6" t="str">
        <f>IF(E1241="BUY", "SELL", IF(E1241="SELL", "BUY", ""))</f>
        <v>BUY</v>
      </c>
      <c r="G1241" s="7">
        <v>41.970001000000003</v>
      </c>
      <c r="H1241" s="7">
        <v>1000</v>
      </c>
      <c r="I1241" s="11">
        <v>44727</v>
      </c>
      <c r="J1241" s="9">
        <v>43.340167999999998</v>
      </c>
      <c r="K1241" s="9">
        <f t="shared" si="57"/>
        <v>1032.6463418478354</v>
      </c>
      <c r="L1241" s="10">
        <f t="shared" si="58"/>
        <v>3.2646341847835401E-2</v>
      </c>
      <c r="M1241" s="10">
        <f t="shared" si="59"/>
        <v>-3.2646341847835401E-2</v>
      </c>
      <c r="N1241" s="6">
        <f>DATEDIF(A1241, I1241, "d")</f>
        <v>1948</v>
      </c>
    </row>
    <row r="1242" spans="1:14" ht="14.25">
      <c r="A1242" s="5">
        <v>42779</v>
      </c>
      <c r="B1242" s="6" t="s">
        <v>1473</v>
      </c>
      <c r="C1242" s="6" t="s">
        <v>1474</v>
      </c>
      <c r="D1242" s="17">
        <v>3777688038</v>
      </c>
      <c r="E1242" s="6" t="s">
        <v>19</v>
      </c>
      <c r="F1242" s="6" t="str">
        <f>IF(E1242="BUY", "SELL", IF(E1242="SELL", "BUY", ""))</f>
        <v>BUY</v>
      </c>
      <c r="G1242" s="7">
        <v>14.7</v>
      </c>
      <c r="H1242" s="7">
        <v>1000</v>
      </c>
      <c r="I1242" s="11">
        <v>44727</v>
      </c>
      <c r="J1242" s="9">
        <v>34.58</v>
      </c>
      <c r="K1242" s="9">
        <f t="shared" si="57"/>
        <v>2352.3809523809527</v>
      </c>
      <c r="L1242" s="10">
        <f t="shared" si="58"/>
        <v>1.3523809523809527</v>
      </c>
      <c r="M1242" s="10">
        <f t="shared" si="59"/>
        <v>-1.3523809523809527</v>
      </c>
      <c r="N1242" s="6">
        <f>DATEDIF(A1242, I1242, "d")</f>
        <v>1948</v>
      </c>
    </row>
    <row r="1243" spans="1:14" ht="14.25">
      <c r="A1243" s="11">
        <v>42779</v>
      </c>
      <c r="B1243" s="6" t="s">
        <v>1475</v>
      </c>
      <c r="C1243" s="6" t="s">
        <v>1476</v>
      </c>
      <c r="D1243" s="17">
        <v>66649233720</v>
      </c>
      <c r="E1243" s="12" t="s">
        <v>16</v>
      </c>
      <c r="F1243" s="13" t="str">
        <f>IF(E1243="BUY", "SELL", IF(E1243="SELL", "BUY", ""))</f>
        <v>SELL</v>
      </c>
      <c r="G1243" s="7">
        <v>61.579636000000001</v>
      </c>
      <c r="H1243" s="7">
        <v>1000</v>
      </c>
      <c r="I1243" s="11">
        <v>44392</v>
      </c>
      <c r="J1243" s="9">
        <v>123.81959500000001</v>
      </c>
      <c r="K1243" s="9">
        <f t="shared" si="57"/>
        <v>2010.7230741019648</v>
      </c>
      <c r="L1243" s="10">
        <f t="shared" si="58"/>
        <v>-1.0107230741019648</v>
      </c>
      <c r="M1243" s="10">
        <f t="shared" si="59"/>
        <v>1.0107230741019648</v>
      </c>
      <c r="N1243" s="6">
        <f>DATEDIF(A1243, I1243, "d")</f>
        <v>1613</v>
      </c>
    </row>
    <row r="1244" spans="1:14" ht="14.25">
      <c r="A1244" s="5">
        <v>42782</v>
      </c>
      <c r="B1244" s="6" t="s">
        <v>345</v>
      </c>
      <c r="C1244" s="6" t="s">
        <v>346</v>
      </c>
      <c r="D1244" s="17">
        <v>110593506784</v>
      </c>
      <c r="E1244" s="6" t="s">
        <v>19</v>
      </c>
      <c r="F1244" s="6" t="str">
        <f>IF(E1244="BUY", "SELL", IF(E1244="SELL", "BUY", ""))</f>
        <v>BUY</v>
      </c>
      <c r="G1244" s="7">
        <v>94.907966999999999</v>
      </c>
      <c r="H1244" s="7">
        <v>1000</v>
      </c>
      <c r="I1244" s="11">
        <v>42894</v>
      </c>
      <c r="J1244" s="9">
        <v>101.79600499999999</v>
      </c>
      <c r="K1244" s="9">
        <f t="shared" si="57"/>
        <v>1072.5759724681491</v>
      </c>
      <c r="L1244" s="10">
        <f t="shared" si="58"/>
        <v>7.2575972468149078E-2</v>
      </c>
      <c r="M1244" s="10">
        <f t="shared" si="59"/>
        <v>-7.2575972468149078E-2</v>
      </c>
      <c r="N1244" s="6">
        <f>DATEDIF(A1244, I1244, "d")</f>
        <v>112</v>
      </c>
    </row>
    <row r="1245" spans="1:14" ht="14.25">
      <c r="A1245" s="5">
        <v>42782</v>
      </c>
      <c r="B1245" s="6" t="s">
        <v>479</v>
      </c>
      <c r="C1245" s="6" t="s">
        <v>480</v>
      </c>
      <c r="D1245" s="17">
        <v>224291300639</v>
      </c>
      <c r="E1245" s="6" t="s">
        <v>16</v>
      </c>
      <c r="F1245" s="6" t="str">
        <f>IF(E1245="BUY", "SELL", IF(E1245="SELL", "BUY", ""))</f>
        <v>SELL</v>
      </c>
      <c r="G1245" s="7">
        <v>27.482655999999999</v>
      </c>
      <c r="H1245" s="7">
        <v>1000</v>
      </c>
      <c r="I1245" s="11">
        <v>42909</v>
      </c>
      <c r="J1245" s="9">
        <v>26.476220999999999</v>
      </c>
      <c r="K1245" s="9">
        <f t="shared" si="57"/>
        <v>963.37926727314868</v>
      </c>
      <c r="L1245" s="10">
        <f t="shared" si="58"/>
        <v>3.6620732726851318E-2</v>
      </c>
      <c r="M1245" s="10">
        <f t="shared" si="59"/>
        <v>-3.6620732726851318E-2</v>
      </c>
      <c r="N1245" s="6">
        <f>DATEDIF(A1245, I1245, "d")</f>
        <v>127</v>
      </c>
    </row>
    <row r="1246" spans="1:14" ht="14.25">
      <c r="A1246" s="5">
        <v>42782</v>
      </c>
      <c r="B1246" s="6" t="s">
        <v>1477</v>
      </c>
      <c r="C1246" s="6" t="s">
        <v>1478</v>
      </c>
      <c r="D1246" s="17">
        <v>13121626274</v>
      </c>
      <c r="E1246" s="6" t="s">
        <v>16</v>
      </c>
      <c r="F1246" s="6" t="str">
        <f>IF(E1246="BUY", "SELL", IF(E1246="SELL", "BUY", ""))</f>
        <v>SELL</v>
      </c>
      <c r="G1246" s="7">
        <v>30.565632000000001</v>
      </c>
      <c r="H1246" s="7">
        <v>1000</v>
      </c>
      <c r="I1246" s="5">
        <v>42909</v>
      </c>
      <c r="J1246" s="9">
        <v>21.504835</v>
      </c>
      <c r="K1246" s="9">
        <f t="shared" si="57"/>
        <v>703.56258296900262</v>
      </c>
      <c r="L1246" s="10">
        <f t="shared" si="58"/>
        <v>0.29643741703099741</v>
      </c>
      <c r="M1246" s="10">
        <f t="shared" si="59"/>
        <v>-0.29643741703099741</v>
      </c>
      <c r="N1246" s="6">
        <f>DATEDIF(A1246, I1246, "d")</f>
        <v>127</v>
      </c>
    </row>
    <row r="1247" spans="1:14" ht="14.25">
      <c r="A1247" s="5">
        <v>42782</v>
      </c>
      <c r="B1247" s="6" t="s">
        <v>1479</v>
      </c>
      <c r="C1247" s="6" t="s">
        <v>1480</v>
      </c>
      <c r="D1247" s="17">
        <v>18565004862</v>
      </c>
      <c r="E1247" s="6" t="s">
        <v>16</v>
      </c>
      <c r="F1247" s="6" t="str">
        <f>IF(E1247="BUY", "SELL", IF(E1247="SELL", "BUY", ""))</f>
        <v>SELL</v>
      </c>
      <c r="G1247" s="7">
        <v>48.848545000000001</v>
      </c>
      <c r="H1247" s="7">
        <v>1000</v>
      </c>
      <c r="I1247" s="11">
        <v>44727</v>
      </c>
      <c r="J1247" s="9">
        <v>62.78257</v>
      </c>
      <c r="K1247" s="9">
        <f t="shared" si="57"/>
        <v>1285.2495401858951</v>
      </c>
      <c r="L1247" s="10">
        <f t="shared" si="58"/>
        <v>-0.28524954018589505</v>
      </c>
      <c r="M1247" s="10">
        <f t="shared" si="59"/>
        <v>0.28524954018589505</v>
      </c>
      <c r="N1247" s="6">
        <f>DATEDIF(A1247, I1247, "d")</f>
        <v>1945</v>
      </c>
    </row>
    <row r="1248" spans="1:14" ht="14.25">
      <c r="A1248" s="5">
        <v>42788</v>
      </c>
      <c r="B1248" s="6" t="s">
        <v>737</v>
      </c>
      <c r="C1248" s="6" t="s">
        <v>738</v>
      </c>
      <c r="D1248" s="17">
        <v>6870940531</v>
      </c>
      <c r="E1248" s="6" t="s">
        <v>19</v>
      </c>
      <c r="F1248" s="6" t="str">
        <f>IF(E1248="BUY", "SELL", IF(E1248="SELL", "BUY", ""))</f>
        <v>BUY</v>
      </c>
      <c r="G1248" s="7">
        <v>22.620000999999998</v>
      </c>
      <c r="H1248" s="7">
        <v>1000</v>
      </c>
      <c r="I1248" s="11">
        <v>43136</v>
      </c>
      <c r="J1248" s="9">
        <v>28.459999</v>
      </c>
      <c r="K1248" s="9">
        <f t="shared" si="57"/>
        <v>1258.1785031751326</v>
      </c>
      <c r="L1248" s="10">
        <f t="shared" si="58"/>
        <v>0.25817850317513263</v>
      </c>
      <c r="M1248" s="10">
        <f t="shared" si="59"/>
        <v>-0.25817850317513263</v>
      </c>
      <c r="N1248" s="6">
        <f>DATEDIF(A1248, I1248, "d")</f>
        <v>348</v>
      </c>
    </row>
    <row r="1249" spans="1:14" ht="14.25">
      <c r="A1249" s="5">
        <v>42788</v>
      </c>
      <c r="B1249" s="6" t="s">
        <v>1195</v>
      </c>
      <c r="C1249" s="6" t="s">
        <v>1196</v>
      </c>
      <c r="D1249" s="17">
        <v>16129382487</v>
      </c>
      <c r="E1249" s="6" t="s">
        <v>19</v>
      </c>
      <c r="F1249" s="6" t="str">
        <f>IF(E1249="BUY", "SELL", IF(E1249="SELL", "BUY", ""))</f>
        <v>BUY</v>
      </c>
      <c r="G1249" s="7">
        <v>10.790578</v>
      </c>
      <c r="H1249" s="7">
        <v>1000</v>
      </c>
      <c r="I1249" s="11">
        <v>43181</v>
      </c>
      <c r="J1249" s="9">
        <v>12.027348999999999</v>
      </c>
      <c r="K1249" s="9">
        <f t="shared" si="57"/>
        <v>1114.6158250280939</v>
      </c>
      <c r="L1249" s="10">
        <f t="shared" si="58"/>
        <v>0.11461582502809392</v>
      </c>
      <c r="M1249" s="10">
        <f t="shared" si="59"/>
        <v>-0.11461582502809392</v>
      </c>
      <c r="N1249" s="6">
        <f>DATEDIF(A1249, I1249, "d")</f>
        <v>393</v>
      </c>
    </row>
    <row r="1250" spans="1:14" ht="14.25">
      <c r="A1250" s="5">
        <v>42788</v>
      </c>
      <c r="B1250" s="6" t="s">
        <v>1017</v>
      </c>
      <c r="C1250" s="6" t="s">
        <v>1018</v>
      </c>
      <c r="D1250" s="17">
        <v>14286555520</v>
      </c>
      <c r="E1250" s="6" t="s">
        <v>16</v>
      </c>
      <c r="F1250" s="6" t="str">
        <f>IF(E1250="BUY", "SELL", IF(E1250="SELL", "BUY", ""))</f>
        <v>SELL</v>
      </c>
      <c r="G1250" s="7">
        <v>121.360001</v>
      </c>
      <c r="H1250" s="7">
        <v>1000</v>
      </c>
      <c r="I1250" s="5">
        <v>43243</v>
      </c>
      <c r="J1250" s="9">
        <v>66.569999999999993</v>
      </c>
      <c r="K1250" s="9">
        <f t="shared" si="57"/>
        <v>548.53328486706243</v>
      </c>
      <c r="L1250" s="10">
        <f t="shared" si="58"/>
        <v>0.45146671513293757</v>
      </c>
      <c r="M1250" s="10">
        <f t="shared" si="59"/>
        <v>-0.45146671513293757</v>
      </c>
      <c r="N1250" s="6">
        <f>DATEDIF(A1250, I1250, "d")</f>
        <v>455</v>
      </c>
    </row>
    <row r="1251" spans="1:14" ht="14.25">
      <c r="A1251" s="5">
        <v>42788</v>
      </c>
      <c r="B1251" s="6" t="s">
        <v>133</v>
      </c>
      <c r="C1251" s="6" t="s">
        <v>134</v>
      </c>
      <c r="D1251" s="17">
        <v>47680014962</v>
      </c>
      <c r="E1251" s="6" t="s">
        <v>16</v>
      </c>
      <c r="F1251" s="6" t="str">
        <f>IF(E1251="BUY", "SELL", IF(E1251="SELL", "BUY", ""))</f>
        <v>SELL</v>
      </c>
      <c r="G1251" s="7">
        <v>37.9</v>
      </c>
      <c r="H1251" s="7">
        <v>1000</v>
      </c>
      <c r="I1251" s="5">
        <v>43789</v>
      </c>
      <c r="J1251" s="9">
        <v>42.82</v>
      </c>
      <c r="K1251" s="9">
        <f t="shared" si="57"/>
        <v>1129.8153034300792</v>
      </c>
      <c r="L1251" s="10">
        <f t="shared" si="58"/>
        <v>-0.12981530343007922</v>
      </c>
      <c r="M1251" s="10">
        <f t="shared" si="59"/>
        <v>0.12981530343007922</v>
      </c>
      <c r="N1251" s="6">
        <f>DATEDIF(A1251, I1251, "d")</f>
        <v>1001</v>
      </c>
    </row>
    <row r="1252" spans="1:14" ht="14.25">
      <c r="A1252" s="5">
        <v>42788</v>
      </c>
      <c r="B1252" s="6" t="s">
        <v>163</v>
      </c>
      <c r="C1252" s="6" t="s">
        <v>164</v>
      </c>
      <c r="D1252" s="17">
        <v>725893281281</v>
      </c>
      <c r="E1252" s="6" t="s">
        <v>19</v>
      </c>
      <c r="F1252" s="6" t="str">
        <f>IF(E1252="BUY", "SELL", IF(E1252="SELL", "BUY", ""))</f>
        <v>BUY</v>
      </c>
      <c r="G1252" s="7">
        <v>136.11999499999999</v>
      </c>
      <c r="H1252" s="7">
        <v>1000</v>
      </c>
      <c r="I1252" s="5">
        <v>42793</v>
      </c>
      <c r="J1252" s="9">
        <v>136.41000399999999</v>
      </c>
      <c r="K1252" s="9">
        <f t="shared" si="57"/>
        <v>1002.1305393083506</v>
      </c>
      <c r="L1252" s="10">
        <f t="shared" si="58"/>
        <v>2.1305393083506487E-3</v>
      </c>
      <c r="M1252" s="10">
        <f t="shared" si="59"/>
        <v>-2.1305393083506487E-3</v>
      </c>
      <c r="N1252" s="6">
        <f>DATEDIF(A1252, I1252, "d")</f>
        <v>5</v>
      </c>
    </row>
    <row r="1253" spans="1:14" ht="14.25">
      <c r="A1253" s="5">
        <v>42788</v>
      </c>
      <c r="B1253" s="6" t="s">
        <v>1481</v>
      </c>
      <c r="C1253" s="6" t="s">
        <v>1482</v>
      </c>
      <c r="D1253" s="17">
        <v>714767460</v>
      </c>
      <c r="E1253" s="6" t="s">
        <v>16</v>
      </c>
      <c r="F1253" s="6" t="str">
        <f>IF(E1253="BUY", "SELL", IF(E1253="SELL", "BUY", ""))</f>
        <v>SELL</v>
      </c>
      <c r="G1253" s="7">
        <v>14.91</v>
      </c>
      <c r="H1253" s="7">
        <v>1000</v>
      </c>
      <c r="I1253" s="5">
        <v>43185</v>
      </c>
      <c r="J1253" s="9">
        <v>6.78</v>
      </c>
      <c r="K1253" s="9">
        <f t="shared" si="57"/>
        <v>454.72837022132802</v>
      </c>
      <c r="L1253" s="10">
        <f t="shared" si="58"/>
        <v>0.54527162977867194</v>
      </c>
      <c r="M1253" s="10">
        <f t="shared" si="59"/>
        <v>-0.54527162977867194</v>
      </c>
      <c r="N1253" s="6">
        <f>DATEDIF(A1253, I1253, "d")</f>
        <v>397</v>
      </c>
    </row>
    <row r="1254" spans="1:14" ht="14.25">
      <c r="A1254" s="11">
        <v>42788</v>
      </c>
      <c r="B1254" s="6" t="s">
        <v>49</v>
      </c>
      <c r="C1254" s="6" t="s">
        <v>50</v>
      </c>
      <c r="D1254" s="17">
        <v>425280211092</v>
      </c>
      <c r="E1254" s="12" t="s">
        <v>16</v>
      </c>
      <c r="F1254" s="13" t="str">
        <f>IF(E1254="BUY", "SELL", IF(E1254="SELL", "BUY", ""))</f>
        <v>SELL</v>
      </c>
      <c r="G1254" s="7">
        <v>63.07</v>
      </c>
      <c r="H1254" s="7">
        <v>1000</v>
      </c>
      <c r="I1254" s="11">
        <v>42788</v>
      </c>
      <c r="J1254" s="9">
        <v>63.07</v>
      </c>
      <c r="K1254" s="9">
        <f t="shared" si="57"/>
        <v>1000</v>
      </c>
      <c r="L1254" s="10">
        <f t="shared" si="58"/>
        <v>0</v>
      </c>
      <c r="M1254" s="10">
        <f t="shared" si="59"/>
        <v>0</v>
      </c>
      <c r="N1254" s="6">
        <f>DATEDIF(A1254, I1254, "d")</f>
        <v>0</v>
      </c>
    </row>
    <row r="1255" spans="1:14" ht="14.25">
      <c r="A1255" s="5">
        <v>42789</v>
      </c>
      <c r="B1255" s="6" t="s">
        <v>1483</v>
      </c>
      <c r="C1255" s="6" t="s">
        <v>1484</v>
      </c>
      <c r="D1255" s="17">
        <v>541654134</v>
      </c>
      <c r="E1255" s="6" t="s">
        <v>19</v>
      </c>
      <c r="F1255" s="6" t="str">
        <f>IF(E1255="BUY", "SELL", IF(E1255="SELL", "BUY", ""))</f>
        <v>BUY</v>
      </c>
      <c r="G1255" s="7">
        <v>56.531936999999999</v>
      </c>
      <c r="H1255" s="7">
        <v>1000</v>
      </c>
      <c r="I1255" s="11">
        <v>44727</v>
      </c>
      <c r="J1255" s="9">
        <v>36.972782000000002</v>
      </c>
      <c r="K1255" s="9">
        <f t="shared" si="57"/>
        <v>654.01583533215933</v>
      </c>
      <c r="L1255" s="10">
        <f t="shared" si="58"/>
        <v>-0.34598416466784065</v>
      </c>
      <c r="M1255" s="10">
        <f t="shared" si="59"/>
        <v>0.34598416466784065</v>
      </c>
      <c r="N1255" s="6">
        <f>DATEDIF(A1255, I1255, "d")</f>
        <v>1938</v>
      </c>
    </row>
    <row r="1256" spans="1:14" ht="14.25">
      <c r="A1256" s="5">
        <v>42789</v>
      </c>
      <c r="B1256" s="6" t="s">
        <v>538</v>
      </c>
      <c r="C1256" s="6" t="s">
        <v>539</v>
      </c>
      <c r="D1256" s="17">
        <v>17149203119</v>
      </c>
      <c r="E1256" s="6" t="s">
        <v>19</v>
      </c>
      <c r="F1256" s="6" t="str">
        <f>IF(E1256="BUY", "SELL", IF(E1256="SELL", "BUY", ""))</f>
        <v>BUY</v>
      </c>
      <c r="G1256" s="7">
        <v>36.331135000000003</v>
      </c>
      <c r="H1256" s="7">
        <v>1000</v>
      </c>
      <c r="I1256" s="11">
        <v>42874</v>
      </c>
      <c r="J1256" s="9">
        <v>42.402237</v>
      </c>
      <c r="K1256" s="9">
        <f t="shared" si="57"/>
        <v>1167.1046610572446</v>
      </c>
      <c r="L1256" s="10">
        <f t="shared" si="58"/>
        <v>0.16710466105724459</v>
      </c>
      <c r="M1256" s="10">
        <f t="shared" si="59"/>
        <v>-0.16710466105724459</v>
      </c>
      <c r="N1256" s="6">
        <f>DATEDIF(A1256, I1256, "d")</f>
        <v>85</v>
      </c>
    </row>
    <row r="1257" spans="1:14" ht="14.25">
      <c r="A1257" s="5">
        <v>42789</v>
      </c>
      <c r="B1257" s="6" t="s">
        <v>1485</v>
      </c>
      <c r="C1257" s="6" t="s">
        <v>1486</v>
      </c>
      <c r="D1257" s="17">
        <v>19425499500</v>
      </c>
      <c r="E1257" s="6" t="s">
        <v>16</v>
      </c>
      <c r="F1257" s="6" t="str">
        <f>IF(E1257="BUY", "SELL", IF(E1257="SELL", "BUY", ""))</f>
        <v>SELL</v>
      </c>
      <c r="G1257" s="7">
        <v>43.481022000000003</v>
      </c>
      <c r="H1257" s="7">
        <v>1000</v>
      </c>
      <c r="I1257" s="11">
        <v>44727</v>
      </c>
      <c r="J1257" s="9">
        <v>93.371803</v>
      </c>
      <c r="K1257" s="9">
        <f t="shared" si="57"/>
        <v>2147.4150952569603</v>
      </c>
      <c r="L1257" s="10">
        <f t="shared" si="58"/>
        <v>-1.1474150952569604</v>
      </c>
      <c r="M1257" s="10">
        <f t="shared" si="59"/>
        <v>1.1474150952569604</v>
      </c>
      <c r="N1257" s="6">
        <f>DATEDIF(A1257, I1257, "d")</f>
        <v>1938</v>
      </c>
    </row>
    <row r="1258" spans="1:14" ht="14.25">
      <c r="A1258" s="5">
        <v>42789</v>
      </c>
      <c r="B1258" s="6" t="s">
        <v>725</v>
      </c>
      <c r="C1258" s="6" t="s">
        <v>726</v>
      </c>
      <c r="D1258" s="17">
        <v>773456826</v>
      </c>
      <c r="E1258" s="6" t="s">
        <v>19</v>
      </c>
      <c r="F1258" s="6" t="str">
        <f>IF(E1258="BUY", "SELL", IF(E1258="SELL", "BUY", ""))</f>
        <v>BUY</v>
      </c>
      <c r="G1258" s="7">
        <v>12.612047</v>
      </c>
      <c r="H1258" s="7">
        <v>1000</v>
      </c>
      <c r="I1258" s="11">
        <v>43868</v>
      </c>
      <c r="J1258" s="9">
        <v>20.330998999999998</v>
      </c>
      <c r="K1258" s="9">
        <f t="shared" si="57"/>
        <v>1612.0300693456024</v>
      </c>
      <c r="L1258" s="10">
        <f t="shared" si="58"/>
        <v>0.61203006934560245</v>
      </c>
      <c r="M1258" s="10">
        <f t="shared" si="59"/>
        <v>-0.61203006934560245</v>
      </c>
      <c r="N1258" s="6">
        <f>DATEDIF(A1258, I1258, "d")</f>
        <v>1079</v>
      </c>
    </row>
    <row r="1259" spans="1:14" ht="14.25">
      <c r="A1259" s="5">
        <v>42789</v>
      </c>
      <c r="B1259" s="6" t="s">
        <v>72</v>
      </c>
      <c r="C1259" s="6" t="s">
        <v>73</v>
      </c>
      <c r="D1259" s="17">
        <v>21199583290</v>
      </c>
      <c r="E1259" s="6" t="s">
        <v>19</v>
      </c>
      <c r="F1259" s="6" t="str">
        <f>IF(E1259="BUY", "SELL", IF(E1259="SELL", "BUY", ""))</f>
        <v>BUY</v>
      </c>
      <c r="G1259" s="7">
        <v>59.686839999999997</v>
      </c>
      <c r="H1259" s="7">
        <v>1000</v>
      </c>
      <c r="I1259" s="5">
        <v>42940</v>
      </c>
      <c r="J1259" s="9">
        <v>54.085590000000003</v>
      </c>
      <c r="K1259" s="9">
        <f t="shared" si="57"/>
        <v>906.15603037453502</v>
      </c>
      <c r="L1259" s="10">
        <f t="shared" si="58"/>
        <v>-9.3843969625464985E-2</v>
      </c>
      <c r="M1259" s="10">
        <f t="shared" si="59"/>
        <v>9.3843969625464985E-2</v>
      </c>
      <c r="N1259" s="6">
        <f>DATEDIF(A1259, I1259, "d")</f>
        <v>151</v>
      </c>
    </row>
    <row r="1260" spans="1:14" ht="14.25">
      <c r="A1260" s="5">
        <v>42789</v>
      </c>
      <c r="B1260" s="6" t="s">
        <v>1487</v>
      </c>
      <c r="C1260" s="6" t="s">
        <v>1488</v>
      </c>
      <c r="D1260" s="17">
        <v>99100036</v>
      </c>
      <c r="E1260" s="6" t="s">
        <v>19</v>
      </c>
      <c r="F1260" s="6" t="str">
        <f>IF(E1260="BUY", "SELL", IF(E1260="SELL", "BUY", ""))</f>
        <v>BUY</v>
      </c>
      <c r="G1260" s="7">
        <v>30.860001</v>
      </c>
      <c r="H1260" s="7">
        <v>1000</v>
      </c>
      <c r="I1260" s="11">
        <v>44727</v>
      </c>
      <c r="J1260" s="9">
        <v>1.21</v>
      </c>
      <c r="K1260" s="9">
        <f t="shared" si="57"/>
        <v>39.209331198660685</v>
      </c>
      <c r="L1260" s="10">
        <f t="shared" si="58"/>
        <v>-0.96079066880133923</v>
      </c>
      <c r="M1260" s="10">
        <f t="shared" si="59"/>
        <v>0.96079066880133923</v>
      </c>
      <c r="N1260" s="6">
        <f>DATEDIF(A1260, I1260, "d")</f>
        <v>1938</v>
      </c>
    </row>
    <row r="1261" spans="1:14" ht="14.25">
      <c r="A1261" s="5">
        <v>42789</v>
      </c>
      <c r="B1261" s="6" t="s">
        <v>1489</v>
      </c>
      <c r="C1261" s="6" t="s">
        <v>1490</v>
      </c>
      <c r="D1261" s="17">
        <v>398855820</v>
      </c>
      <c r="E1261" s="6" t="s">
        <v>19</v>
      </c>
      <c r="F1261" s="6" t="str">
        <f>IF(E1261="BUY", "SELL", IF(E1261="SELL", "BUY", ""))</f>
        <v>BUY</v>
      </c>
      <c r="G1261" s="7">
        <v>14.609932000000001</v>
      </c>
      <c r="H1261" s="7">
        <v>1000</v>
      </c>
      <c r="I1261" s="11">
        <v>44727</v>
      </c>
      <c r="J1261" s="9">
        <v>2.21</v>
      </c>
      <c r="K1261" s="9">
        <f t="shared" si="57"/>
        <v>151.26696003787012</v>
      </c>
      <c r="L1261" s="10">
        <f t="shared" si="58"/>
        <v>-0.8487330399621299</v>
      </c>
      <c r="M1261" s="10">
        <f t="shared" si="59"/>
        <v>0.8487330399621299</v>
      </c>
      <c r="N1261" s="6">
        <f>DATEDIF(A1261, I1261, "d")</f>
        <v>1938</v>
      </c>
    </row>
    <row r="1262" spans="1:14" ht="14.25">
      <c r="A1262" s="11">
        <v>42789</v>
      </c>
      <c r="B1262" s="6" t="s">
        <v>47</v>
      </c>
      <c r="C1262" s="6" t="s">
        <v>48</v>
      </c>
      <c r="D1262" s="17">
        <v>139488720000</v>
      </c>
      <c r="E1262" s="12" t="s">
        <v>16</v>
      </c>
      <c r="F1262" s="13" t="str">
        <f>IF(E1262="BUY", "SELL", IF(E1262="SELL", "BUY", ""))</f>
        <v>SELL</v>
      </c>
      <c r="G1262" s="7">
        <v>36.721767</v>
      </c>
      <c r="H1262" s="7">
        <v>1000</v>
      </c>
      <c r="I1262" s="11">
        <v>42857</v>
      </c>
      <c r="J1262" s="9">
        <v>33.909999999999997</v>
      </c>
      <c r="K1262" s="9">
        <f t="shared" si="57"/>
        <v>923.43050921269651</v>
      </c>
      <c r="L1262" s="10">
        <f t="shared" si="58"/>
        <v>7.656949078730349E-2</v>
      </c>
      <c r="M1262" s="10">
        <f t="shared" si="59"/>
        <v>-7.656949078730349E-2</v>
      </c>
      <c r="N1262" s="6">
        <f>DATEDIF(A1262, I1262, "d")</f>
        <v>68</v>
      </c>
    </row>
    <row r="1263" spans="1:14" ht="14.25">
      <c r="A1263" s="5">
        <v>42790</v>
      </c>
      <c r="B1263" s="6" t="s">
        <v>109</v>
      </c>
      <c r="C1263" s="6" t="s">
        <v>110</v>
      </c>
      <c r="D1263" s="17">
        <v>34143176459</v>
      </c>
      <c r="E1263" s="6" t="s">
        <v>19</v>
      </c>
      <c r="F1263" s="6" t="str">
        <f>IF(E1263="BUY", "SELL", IF(E1263="SELL", "BUY", ""))</f>
        <v>BUY</v>
      </c>
      <c r="G1263" s="7">
        <v>29.09</v>
      </c>
      <c r="H1263" s="7">
        <v>1000</v>
      </c>
      <c r="I1263" s="5">
        <v>42895</v>
      </c>
      <c r="J1263" s="9">
        <v>27.01</v>
      </c>
      <c r="K1263" s="9">
        <f t="shared" si="57"/>
        <v>928.49776555517371</v>
      </c>
      <c r="L1263" s="10">
        <f t="shared" si="58"/>
        <v>-7.1502234444826285E-2</v>
      </c>
      <c r="M1263" s="10">
        <f t="shared" si="59"/>
        <v>7.1502234444826285E-2</v>
      </c>
      <c r="N1263" s="6">
        <f>DATEDIF(A1263, I1263, "d")</f>
        <v>105</v>
      </c>
    </row>
    <row r="1264" spans="1:14" ht="14.25">
      <c r="A1264" s="5">
        <v>42790</v>
      </c>
      <c r="B1264" s="6" t="s">
        <v>1491</v>
      </c>
      <c r="C1264" s="6" t="s">
        <v>1492</v>
      </c>
      <c r="D1264" s="17">
        <v>20087773903</v>
      </c>
      <c r="E1264" s="6" t="s">
        <v>16</v>
      </c>
      <c r="F1264" s="6" t="str">
        <f>IF(E1264="BUY", "SELL", IF(E1264="SELL", "BUY", ""))</f>
        <v>SELL</v>
      </c>
      <c r="G1264" s="7">
        <v>28.84</v>
      </c>
      <c r="H1264" s="7">
        <v>1000</v>
      </c>
      <c r="I1264" s="5">
        <v>43917</v>
      </c>
      <c r="J1264" s="9">
        <v>47.150002000000001</v>
      </c>
      <c r="K1264" s="9">
        <f t="shared" si="57"/>
        <v>1634.8821775312067</v>
      </c>
      <c r="L1264" s="10">
        <f t="shared" si="58"/>
        <v>-0.63488217753120668</v>
      </c>
      <c r="M1264" s="10">
        <f t="shared" si="59"/>
        <v>0.63488217753120668</v>
      </c>
      <c r="N1264" s="6">
        <f>DATEDIF(A1264, I1264, "d")</f>
        <v>1127</v>
      </c>
    </row>
    <row r="1265" spans="1:14" ht="14.25">
      <c r="A1265" s="5">
        <v>42790</v>
      </c>
      <c r="B1265" s="6" t="s">
        <v>487</v>
      </c>
      <c r="C1265" s="6" t="s">
        <v>488</v>
      </c>
      <c r="D1265" s="17">
        <v>60561287600</v>
      </c>
      <c r="E1265" s="6" t="s">
        <v>16</v>
      </c>
      <c r="F1265" s="6" t="str">
        <f>IF(E1265="BUY", "SELL", IF(E1265="SELL", "BUY", ""))</f>
        <v>SELL</v>
      </c>
      <c r="G1265" s="7">
        <v>55.96</v>
      </c>
      <c r="H1265" s="7">
        <v>1000</v>
      </c>
      <c r="I1265" s="5">
        <v>42794</v>
      </c>
      <c r="J1265" s="9">
        <v>49.45</v>
      </c>
      <c r="K1265" s="9">
        <f t="shared" si="57"/>
        <v>883.66690493209433</v>
      </c>
      <c r="L1265" s="10">
        <f t="shared" si="58"/>
        <v>0.11633309506790568</v>
      </c>
      <c r="M1265" s="10">
        <f t="shared" si="59"/>
        <v>-0.11633309506790568</v>
      </c>
      <c r="N1265" s="6">
        <f>DATEDIF(A1265, I1265, "d")</f>
        <v>4</v>
      </c>
    </row>
    <row r="1266" spans="1:14" ht="14.25">
      <c r="A1266" s="5">
        <v>42793</v>
      </c>
      <c r="B1266" s="6" t="s">
        <v>1493</v>
      </c>
      <c r="C1266" s="6" t="s">
        <v>1494</v>
      </c>
      <c r="D1266" s="17">
        <v>11060540610</v>
      </c>
      <c r="E1266" s="6" t="s">
        <v>16</v>
      </c>
      <c r="F1266" s="6" t="str">
        <f>IF(E1266="BUY", "SELL", IF(E1266="SELL", "BUY", ""))</f>
        <v>SELL</v>
      </c>
      <c r="G1266" s="7">
        <v>68.747459000000006</v>
      </c>
      <c r="H1266" s="7">
        <v>1000</v>
      </c>
      <c r="I1266" s="5">
        <v>42879</v>
      </c>
      <c r="J1266" s="9">
        <v>58.923340000000003</v>
      </c>
      <c r="K1266" s="9">
        <f t="shared" si="57"/>
        <v>857.09844199477982</v>
      </c>
      <c r="L1266" s="10">
        <f t="shared" si="58"/>
        <v>0.14290155800522017</v>
      </c>
      <c r="M1266" s="10">
        <f t="shared" si="59"/>
        <v>-0.14290155800522017</v>
      </c>
      <c r="N1266" s="6">
        <f>DATEDIF(A1266, I1266, "d")</f>
        <v>86</v>
      </c>
    </row>
    <row r="1267" spans="1:14" ht="14.25">
      <c r="A1267" s="5">
        <v>42793</v>
      </c>
      <c r="B1267" s="6" t="s">
        <v>1495</v>
      </c>
      <c r="C1267" s="6" t="s">
        <v>1496</v>
      </c>
      <c r="D1267" s="17">
        <v>137333421</v>
      </c>
      <c r="E1267" s="6" t="s">
        <v>19</v>
      </c>
      <c r="F1267" s="6" t="str">
        <f>IF(E1267="BUY", "SELL", IF(E1267="SELL", "BUY", ""))</f>
        <v>BUY</v>
      </c>
      <c r="G1267" s="7">
        <v>25.870000999999998</v>
      </c>
      <c r="H1267" s="7">
        <v>1000</v>
      </c>
      <c r="I1267" s="11">
        <v>43790</v>
      </c>
      <c r="J1267" s="9">
        <v>47.080002</v>
      </c>
      <c r="K1267" s="9">
        <f t="shared" si="57"/>
        <v>1819.8685806003641</v>
      </c>
      <c r="L1267" s="10">
        <f t="shared" si="58"/>
        <v>0.81986858060036416</v>
      </c>
      <c r="M1267" s="10">
        <f t="shared" si="59"/>
        <v>-0.81986858060036416</v>
      </c>
      <c r="N1267" s="6">
        <f>DATEDIF(A1267, I1267, "d")</f>
        <v>997</v>
      </c>
    </row>
    <row r="1268" spans="1:14" ht="14.25">
      <c r="A1268" s="5">
        <v>42793</v>
      </c>
      <c r="B1268" s="6" t="s">
        <v>163</v>
      </c>
      <c r="C1268" s="6" t="s">
        <v>164</v>
      </c>
      <c r="D1268" s="17">
        <v>725893281281</v>
      </c>
      <c r="E1268" s="6" t="s">
        <v>16</v>
      </c>
      <c r="F1268" s="6" t="str">
        <f>IF(E1268="BUY", "SELL", IF(E1268="SELL", "BUY", ""))</f>
        <v>SELL</v>
      </c>
      <c r="G1268" s="7">
        <v>136.41000399999999</v>
      </c>
      <c r="H1268" s="7">
        <v>1000</v>
      </c>
      <c r="I1268" s="5">
        <v>43068</v>
      </c>
      <c r="J1268" s="9">
        <v>175.13000500000001</v>
      </c>
      <c r="K1268" s="9">
        <f t="shared" si="57"/>
        <v>1283.8501566204779</v>
      </c>
      <c r="L1268" s="10">
        <f t="shared" si="58"/>
        <v>-0.28385015662047797</v>
      </c>
      <c r="M1268" s="10">
        <f t="shared" si="59"/>
        <v>0.28385015662047797</v>
      </c>
      <c r="N1268" s="6">
        <f>DATEDIF(A1268, I1268, "d")</f>
        <v>275</v>
      </c>
    </row>
    <row r="1269" spans="1:14" ht="14.25">
      <c r="A1269" s="5">
        <v>42793</v>
      </c>
      <c r="B1269" s="6" t="s">
        <v>553</v>
      </c>
      <c r="C1269" s="6" t="s">
        <v>554</v>
      </c>
      <c r="D1269" s="17">
        <v>5159719363</v>
      </c>
      <c r="E1269" s="6" t="s">
        <v>16</v>
      </c>
      <c r="F1269" s="6" t="str">
        <f>IF(E1269="BUY", "SELL", IF(E1269="SELL", "BUY", ""))</f>
        <v>SELL</v>
      </c>
      <c r="G1269" s="7">
        <v>91.555297999999993</v>
      </c>
      <c r="H1269" s="7">
        <v>1000</v>
      </c>
      <c r="I1269" s="5">
        <v>43721</v>
      </c>
      <c r="J1269" s="9">
        <v>90.144447</v>
      </c>
      <c r="K1269" s="9">
        <f t="shared" si="57"/>
        <v>984.59017631071447</v>
      </c>
      <c r="L1269" s="10">
        <f t="shared" si="58"/>
        <v>1.5409823689285531E-2</v>
      </c>
      <c r="M1269" s="10">
        <f t="shared" si="59"/>
        <v>-1.5409823689285531E-2</v>
      </c>
      <c r="N1269" s="6">
        <f>DATEDIF(A1269, I1269, "d")</f>
        <v>928</v>
      </c>
    </row>
    <row r="1270" spans="1:14" ht="14.25">
      <c r="A1270" s="5">
        <v>42793</v>
      </c>
      <c r="B1270" s="6" t="s">
        <v>607</v>
      </c>
      <c r="C1270" s="6" t="s">
        <v>608</v>
      </c>
      <c r="D1270" s="17">
        <v>122651400000</v>
      </c>
      <c r="E1270" s="6" t="s">
        <v>19</v>
      </c>
      <c r="F1270" s="6" t="str">
        <f>IF(E1270="BUY", "SELL", IF(E1270="SELL", "BUY", ""))</f>
        <v>BUY</v>
      </c>
      <c r="G1270" s="7">
        <v>47.279288999999999</v>
      </c>
      <c r="H1270" s="7">
        <v>1000</v>
      </c>
      <c r="I1270" s="5">
        <v>42871</v>
      </c>
      <c r="J1270" s="9">
        <v>46.62923</v>
      </c>
      <c r="K1270" s="9">
        <f t="shared" si="57"/>
        <v>986.25066041073501</v>
      </c>
      <c r="L1270" s="10">
        <f t="shared" si="58"/>
        <v>-1.3749339589264992E-2</v>
      </c>
      <c r="M1270" s="10">
        <f t="shared" si="59"/>
        <v>1.3749339589264992E-2</v>
      </c>
      <c r="N1270" s="6">
        <f>DATEDIF(A1270, I1270, "d")</f>
        <v>78</v>
      </c>
    </row>
    <row r="1271" spans="1:14" ht="14.25">
      <c r="A1271" s="11">
        <v>42793</v>
      </c>
      <c r="B1271" s="6" t="s">
        <v>1497</v>
      </c>
      <c r="C1271" s="6" t="s">
        <v>1498</v>
      </c>
      <c r="D1271" s="17">
        <v>2976178251</v>
      </c>
      <c r="E1271" s="13" t="s">
        <v>19</v>
      </c>
      <c r="F1271" s="12" t="str">
        <f>IF(E1271="BUY", "SELL", IF(E1271="SELL", "BUY", ""))</f>
        <v>BUY</v>
      </c>
      <c r="G1271" s="7">
        <v>48.358673000000003</v>
      </c>
      <c r="H1271" s="7">
        <v>1000</v>
      </c>
      <c r="I1271" s="11">
        <v>44727</v>
      </c>
      <c r="J1271" s="9">
        <v>20.512953</v>
      </c>
      <c r="K1271" s="9">
        <f t="shared" si="57"/>
        <v>424.1835378733407</v>
      </c>
      <c r="L1271" s="10">
        <f t="shared" si="58"/>
        <v>-0.57581646212665927</v>
      </c>
      <c r="M1271" s="10">
        <f t="shared" si="59"/>
        <v>0.57581646212665927</v>
      </c>
      <c r="N1271" s="6">
        <f>DATEDIF(A1271, I1271, "d")</f>
        <v>1934</v>
      </c>
    </row>
    <row r="1272" spans="1:14" ht="14.25">
      <c r="A1272" s="5">
        <v>42794</v>
      </c>
      <c r="B1272" s="6" t="s">
        <v>1499</v>
      </c>
      <c r="C1272" s="6" t="s">
        <v>1500</v>
      </c>
      <c r="D1272" s="17">
        <v>842581080</v>
      </c>
      <c r="E1272" s="6" t="s">
        <v>19</v>
      </c>
      <c r="F1272" s="6" t="str">
        <f>IF(E1272="BUY", "SELL", IF(E1272="SELL", "BUY", ""))</f>
        <v>BUY</v>
      </c>
      <c r="G1272" s="7">
        <v>8.59</v>
      </c>
      <c r="H1272" s="7">
        <v>1000</v>
      </c>
      <c r="I1272" s="11">
        <v>44727</v>
      </c>
      <c r="J1272" s="9">
        <v>3.45</v>
      </c>
      <c r="K1272" s="9">
        <f t="shared" si="57"/>
        <v>401.62980209545987</v>
      </c>
      <c r="L1272" s="10">
        <f t="shared" si="58"/>
        <v>-0.59837019790454016</v>
      </c>
      <c r="M1272" s="10">
        <f t="shared" si="59"/>
        <v>0.59837019790454016</v>
      </c>
      <c r="N1272" s="6">
        <f>DATEDIF(A1272, I1272, "d")</f>
        <v>1933</v>
      </c>
    </row>
    <row r="1273" spans="1:14" ht="14.25">
      <c r="A1273" s="5">
        <v>42794</v>
      </c>
      <c r="B1273" s="6" t="s">
        <v>861</v>
      </c>
      <c r="C1273" s="6" t="s">
        <v>862</v>
      </c>
      <c r="D1273" s="17">
        <v>15998179212</v>
      </c>
      <c r="E1273" s="6" t="s">
        <v>16</v>
      </c>
      <c r="F1273" s="6" t="str">
        <f>IF(E1273="BUY", "SELL", IF(E1273="SELL", "BUY", ""))</f>
        <v>SELL</v>
      </c>
      <c r="G1273" s="7">
        <v>35.040900999999998</v>
      </c>
      <c r="H1273" s="7">
        <v>1000</v>
      </c>
      <c r="I1273" s="11">
        <v>44727</v>
      </c>
      <c r="J1273" s="9">
        <v>62.988925999999999</v>
      </c>
      <c r="K1273" s="9">
        <f t="shared" si="57"/>
        <v>1797.5829445709744</v>
      </c>
      <c r="L1273" s="10">
        <f t="shared" si="58"/>
        <v>-0.79758294457097445</v>
      </c>
      <c r="M1273" s="10">
        <f t="shared" si="59"/>
        <v>0.79758294457097445</v>
      </c>
      <c r="N1273" s="6">
        <f>DATEDIF(A1273, I1273, "d")</f>
        <v>1933</v>
      </c>
    </row>
    <row r="1274" spans="1:14" ht="14.25">
      <c r="A1274" s="5">
        <v>42794</v>
      </c>
      <c r="B1274" s="6" t="s">
        <v>1291</v>
      </c>
      <c r="C1274" s="6" t="s">
        <v>1292</v>
      </c>
      <c r="D1274" s="17">
        <v>7301452000</v>
      </c>
      <c r="E1274" s="6" t="s">
        <v>19</v>
      </c>
      <c r="F1274" s="6" t="str">
        <f>IF(E1274="BUY", "SELL", IF(E1274="SELL", "BUY", ""))</f>
        <v>BUY</v>
      </c>
      <c r="G1274" s="7">
        <v>25.78</v>
      </c>
      <c r="H1274" s="7">
        <v>1000</v>
      </c>
      <c r="I1274" s="5">
        <v>44165</v>
      </c>
      <c r="J1274" s="9">
        <v>20.96</v>
      </c>
      <c r="K1274" s="9">
        <f t="shared" si="57"/>
        <v>813.03335919317294</v>
      </c>
      <c r="L1274" s="10">
        <f t="shared" si="58"/>
        <v>-0.18696664080682707</v>
      </c>
      <c r="M1274" s="10">
        <f t="shared" si="59"/>
        <v>0.18696664080682707</v>
      </c>
      <c r="N1274" s="6">
        <f>DATEDIF(A1274, I1274, "d")</f>
        <v>1371</v>
      </c>
    </row>
    <row r="1275" spans="1:14" ht="14.25">
      <c r="A1275" s="5">
        <v>42794</v>
      </c>
      <c r="B1275" s="6" t="s">
        <v>1501</v>
      </c>
      <c r="C1275" s="6" t="s">
        <v>1502</v>
      </c>
      <c r="D1275" s="17">
        <v>3525622984</v>
      </c>
      <c r="E1275" s="6" t="s">
        <v>16</v>
      </c>
      <c r="F1275" s="6" t="str">
        <f>IF(E1275="BUY", "SELL", IF(E1275="SELL", "BUY", ""))</f>
        <v>SELL</v>
      </c>
      <c r="G1275" s="7">
        <v>14.47</v>
      </c>
      <c r="H1275" s="7">
        <v>1000</v>
      </c>
      <c r="I1275" s="5">
        <v>43892</v>
      </c>
      <c r="J1275" s="9">
        <v>28.219999000000001</v>
      </c>
      <c r="K1275" s="9">
        <f t="shared" si="57"/>
        <v>1950.241810642709</v>
      </c>
      <c r="L1275" s="10">
        <f t="shared" si="58"/>
        <v>-0.95024181064270896</v>
      </c>
      <c r="M1275" s="10">
        <f t="shared" si="59"/>
        <v>0.95024181064270896</v>
      </c>
      <c r="N1275" s="6">
        <f>DATEDIF(A1275, I1275, "d")</f>
        <v>1098</v>
      </c>
    </row>
    <row r="1276" spans="1:14" ht="14.25">
      <c r="A1276" s="5">
        <v>42794</v>
      </c>
      <c r="B1276" s="6" t="s">
        <v>173</v>
      </c>
      <c r="C1276" s="6" t="s">
        <v>174</v>
      </c>
      <c r="D1276" s="17">
        <v>7158255104</v>
      </c>
      <c r="E1276" s="6" t="s">
        <v>19</v>
      </c>
      <c r="F1276" s="6" t="str">
        <f>IF(E1276="BUY", "SELL", IF(E1276="SELL", "BUY", ""))</f>
        <v>BUY</v>
      </c>
      <c r="G1276" s="7">
        <v>7.51</v>
      </c>
      <c r="H1276" s="7">
        <v>1000</v>
      </c>
      <c r="I1276" s="5">
        <v>42927</v>
      </c>
      <c r="J1276" s="9">
        <v>5.97</v>
      </c>
      <c r="K1276" s="9">
        <f t="shared" si="57"/>
        <v>794.9400798934754</v>
      </c>
      <c r="L1276" s="10">
        <f t="shared" si="58"/>
        <v>-0.2050599201065246</v>
      </c>
      <c r="M1276" s="10">
        <f t="shared" si="59"/>
        <v>0.2050599201065246</v>
      </c>
      <c r="N1276" s="6">
        <f>DATEDIF(A1276, I1276, "d")</f>
        <v>133</v>
      </c>
    </row>
    <row r="1277" spans="1:14" ht="14.25">
      <c r="A1277" s="5">
        <v>42794</v>
      </c>
      <c r="B1277" s="6" t="s">
        <v>487</v>
      </c>
      <c r="C1277" s="6" t="s">
        <v>488</v>
      </c>
      <c r="D1277" s="17">
        <v>60561287600</v>
      </c>
      <c r="E1277" s="6" t="s">
        <v>19</v>
      </c>
      <c r="F1277" s="6" t="str">
        <f>IF(E1277="BUY", "SELL", IF(E1277="SELL", "BUY", ""))</f>
        <v>BUY</v>
      </c>
      <c r="G1277" s="7">
        <v>49.45</v>
      </c>
      <c r="H1277" s="7">
        <v>1000</v>
      </c>
      <c r="I1277" s="5">
        <v>42900</v>
      </c>
      <c r="J1277" s="9">
        <v>49.21</v>
      </c>
      <c r="K1277" s="9">
        <f t="shared" si="57"/>
        <v>995.14661274014156</v>
      </c>
      <c r="L1277" s="10">
        <f t="shared" si="58"/>
        <v>-4.8533872598584367E-3</v>
      </c>
      <c r="M1277" s="10">
        <f t="shared" si="59"/>
        <v>4.8533872598584367E-3</v>
      </c>
      <c r="N1277" s="6">
        <f>DATEDIF(A1277, I1277, "d")</f>
        <v>106</v>
      </c>
    </row>
    <row r="1278" spans="1:14" ht="14.25">
      <c r="A1278" s="5">
        <v>42795</v>
      </c>
      <c r="B1278" s="6" t="s">
        <v>1503</v>
      </c>
      <c r="C1278" s="6" t="s">
        <v>1504</v>
      </c>
      <c r="D1278" s="17">
        <v>10183813483</v>
      </c>
      <c r="E1278" s="6" t="s">
        <v>16</v>
      </c>
      <c r="F1278" s="6" t="str">
        <f>IF(E1278="BUY", "SELL", IF(E1278="SELL", "BUY", ""))</f>
        <v>SELL</v>
      </c>
      <c r="G1278" s="7">
        <v>61.85239</v>
      </c>
      <c r="H1278" s="7">
        <v>1000</v>
      </c>
      <c r="I1278" s="11">
        <v>44727</v>
      </c>
      <c r="J1278" s="9">
        <v>102.30435900000001</v>
      </c>
      <c r="K1278" s="9">
        <f t="shared" si="57"/>
        <v>1654.0081797970945</v>
      </c>
      <c r="L1278" s="10">
        <f t="shared" si="58"/>
        <v>-0.65400817979709447</v>
      </c>
      <c r="M1278" s="10">
        <f t="shared" si="59"/>
        <v>0.65400817979709447</v>
      </c>
      <c r="N1278" s="6">
        <f>DATEDIF(A1278, I1278, "d")</f>
        <v>1932</v>
      </c>
    </row>
    <row r="1279" spans="1:14" ht="14.25">
      <c r="A1279" s="5">
        <v>42795</v>
      </c>
      <c r="B1279" s="6" t="s">
        <v>1505</v>
      </c>
      <c r="C1279" s="6" t="s">
        <v>1505</v>
      </c>
      <c r="D1279" s="17">
        <v>8090388420</v>
      </c>
      <c r="E1279" s="6" t="s">
        <v>16</v>
      </c>
      <c r="F1279" s="6" t="str">
        <f>IF(E1279="BUY", "SELL", IF(E1279="SELL", "BUY", ""))</f>
        <v>SELL</v>
      </c>
      <c r="G1279" s="7">
        <v>13.841098000000001</v>
      </c>
      <c r="H1279" s="7">
        <v>1000</v>
      </c>
      <c r="I1279" s="11">
        <v>42975</v>
      </c>
      <c r="J1279" s="9">
        <v>14.13903</v>
      </c>
      <c r="K1279" s="9">
        <f t="shared" si="57"/>
        <v>1021.5251709076837</v>
      </c>
      <c r="L1279" s="10">
        <f t="shared" si="58"/>
        <v>-2.1525170907683674E-2</v>
      </c>
      <c r="M1279" s="10">
        <f t="shared" si="59"/>
        <v>2.1525170907683674E-2</v>
      </c>
      <c r="N1279" s="6">
        <f>DATEDIF(A1279, I1279, "d")</f>
        <v>180</v>
      </c>
    </row>
    <row r="1280" spans="1:14" ht="14.25">
      <c r="A1280" s="5">
        <v>42795</v>
      </c>
      <c r="B1280" s="6" t="s">
        <v>483</v>
      </c>
      <c r="C1280" s="6" t="s">
        <v>484</v>
      </c>
      <c r="D1280" s="17">
        <v>128534930595</v>
      </c>
      <c r="E1280" s="6" t="s">
        <v>16</v>
      </c>
      <c r="F1280" s="6" t="str">
        <f>IF(E1280="BUY", "SELL", IF(E1280="SELL", "BUY", ""))</f>
        <v>SELL</v>
      </c>
      <c r="G1280" s="7">
        <v>72.392737999999994</v>
      </c>
      <c r="H1280" s="7">
        <v>1000</v>
      </c>
      <c r="I1280" s="5">
        <v>42879</v>
      </c>
      <c r="J1280" s="9">
        <v>71.269485000000003</v>
      </c>
      <c r="K1280" s="9">
        <f t="shared" si="57"/>
        <v>984.48389947621547</v>
      </c>
      <c r="L1280" s="10">
        <f t="shared" si="58"/>
        <v>1.5516100523784531E-2</v>
      </c>
      <c r="M1280" s="10">
        <f t="shared" si="59"/>
        <v>-1.5516100523784531E-2</v>
      </c>
      <c r="N1280" s="6">
        <f>DATEDIF(A1280, I1280, "d")</f>
        <v>84</v>
      </c>
    </row>
    <row r="1281" spans="1:14" ht="14.25">
      <c r="A1281" s="5">
        <v>42795</v>
      </c>
      <c r="B1281" s="6" t="s">
        <v>499</v>
      </c>
      <c r="C1281" s="6" t="s">
        <v>500</v>
      </c>
      <c r="D1281" s="17">
        <v>277088448000</v>
      </c>
      <c r="E1281" s="6" t="s">
        <v>16</v>
      </c>
      <c r="F1281" s="6" t="str">
        <f>IF(E1281="BUY", "SELL", IF(E1281="SELL", "BUY", ""))</f>
        <v>SELL</v>
      </c>
      <c r="G1281" s="7">
        <v>51.755527000000001</v>
      </c>
      <c r="H1281" s="7">
        <v>1000</v>
      </c>
      <c r="I1281" s="5">
        <v>43028</v>
      </c>
      <c r="J1281" s="9">
        <v>51.030811</v>
      </c>
      <c r="K1281" s="9">
        <f t="shared" si="57"/>
        <v>985.99732160006795</v>
      </c>
      <c r="L1281" s="10">
        <f t="shared" si="58"/>
        <v>1.4002678399932052E-2</v>
      </c>
      <c r="M1281" s="10">
        <f t="shared" si="59"/>
        <v>-1.4002678399932052E-2</v>
      </c>
      <c r="N1281" s="6">
        <f>DATEDIF(A1281, I1281, "d")</f>
        <v>233</v>
      </c>
    </row>
    <row r="1282" spans="1:14" ht="14.25">
      <c r="A1282" s="5">
        <v>42795</v>
      </c>
      <c r="B1282" s="6" t="s">
        <v>783</v>
      </c>
      <c r="C1282" s="6" t="s">
        <v>784</v>
      </c>
      <c r="D1282" s="17">
        <v>1352139264</v>
      </c>
      <c r="E1282" s="6" t="s">
        <v>19</v>
      </c>
      <c r="F1282" s="6" t="str">
        <f>IF(E1282="BUY", "SELL", IF(E1282="SELL", "BUY", ""))</f>
        <v>BUY</v>
      </c>
      <c r="G1282" s="7">
        <v>8.3699999999999992</v>
      </c>
      <c r="H1282" s="7">
        <v>1000</v>
      </c>
      <c r="I1282" s="5">
        <v>42956</v>
      </c>
      <c r="J1282" s="9">
        <v>6.43</v>
      </c>
      <c r="K1282" s="9">
        <f t="shared" si="57"/>
        <v>768.21983273596186</v>
      </c>
      <c r="L1282" s="10">
        <f t="shared" si="58"/>
        <v>-0.23178016726403813</v>
      </c>
      <c r="M1282" s="10">
        <f t="shared" si="59"/>
        <v>0.23178016726403813</v>
      </c>
      <c r="N1282" s="6">
        <f>DATEDIF(A1282, I1282, "d")</f>
        <v>161</v>
      </c>
    </row>
    <row r="1283" spans="1:14" ht="14.25">
      <c r="A1283" s="5">
        <v>42795</v>
      </c>
      <c r="B1283" s="6" t="s">
        <v>321</v>
      </c>
      <c r="C1283" s="6" t="s">
        <v>322</v>
      </c>
      <c r="D1283" s="17">
        <v>206957062840</v>
      </c>
      <c r="E1283" s="6" t="s">
        <v>16</v>
      </c>
      <c r="F1283" s="6" t="str">
        <f>IF(E1283="BUY", "SELL", IF(E1283="SELL", "BUY", ""))</f>
        <v>SELL</v>
      </c>
      <c r="G1283" s="7">
        <v>25.653455999999998</v>
      </c>
      <c r="H1283" s="7">
        <v>1000</v>
      </c>
      <c r="I1283" s="5">
        <v>42822</v>
      </c>
      <c r="J1283" s="9">
        <v>25.459672999999999</v>
      </c>
      <c r="K1283" s="9">
        <f t="shared" ref="K1283:K1346" si="60">(H1283/G1283)*J1283</f>
        <v>992.44612499773916</v>
      </c>
      <c r="L1283" s="10">
        <f t="shared" ref="L1283:L1346" si="61">IF(F1283="BUY",(K1283-H1283)/H1283, IF(F1283="SELL", (H1283-K1283)/H1283, "Invalid"))</f>
        <v>7.553875002260838E-3</v>
      </c>
      <c r="M1283" s="10">
        <f t="shared" ref="M1283:M1346" si="62">IF(E1283="BUY",(K1283-H1283)/H1283,IF(E1283="SELL",(H1283-K1283)/H1283,""))</f>
        <v>-7.553875002260838E-3</v>
      </c>
      <c r="N1283" s="6">
        <f>DATEDIF(A1283, I1283, "d")</f>
        <v>27</v>
      </c>
    </row>
    <row r="1284" spans="1:14" ht="14.25">
      <c r="A1284" s="5">
        <v>42796</v>
      </c>
      <c r="B1284" s="6" t="s">
        <v>1506</v>
      </c>
      <c r="C1284" s="6" t="s">
        <v>1507</v>
      </c>
      <c r="D1284" s="17">
        <v>15718327383</v>
      </c>
      <c r="E1284" s="6" t="s">
        <v>19</v>
      </c>
      <c r="F1284" s="6" t="str">
        <f>IF(E1284="BUY", "SELL", IF(E1284="SELL", "BUY", ""))</f>
        <v>BUY</v>
      </c>
      <c r="G1284" s="7">
        <v>4.6172610000000001</v>
      </c>
      <c r="H1284" s="7">
        <v>1000</v>
      </c>
      <c r="I1284" s="11">
        <v>44727</v>
      </c>
      <c r="J1284" s="9">
        <v>5.872128</v>
      </c>
      <c r="K1284" s="9">
        <f t="shared" si="60"/>
        <v>1271.7773589147332</v>
      </c>
      <c r="L1284" s="10">
        <f t="shared" si="61"/>
        <v>0.2717773589147332</v>
      </c>
      <c r="M1284" s="10">
        <f t="shared" si="62"/>
        <v>-0.2717773589147332</v>
      </c>
      <c r="N1284" s="6">
        <f>DATEDIF(A1284, I1284, "d")</f>
        <v>1931</v>
      </c>
    </row>
    <row r="1285" spans="1:14" ht="14.25">
      <c r="A1285" s="5">
        <v>42796</v>
      </c>
      <c r="B1285" s="6" t="s">
        <v>1348</v>
      </c>
      <c r="C1285" s="6" t="s">
        <v>1349</v>
      </c>
      <c r="D1285" s="17">
        <v>70577326103</v>
      </c>
      <c r="E1285" s="6" t="s">
        <v>16</v>
      </c>
      <c r="F1285" s="6" t="str">
        <f>IF(E1285="BUY", "SELL", IF(E1285="SELL", "BUY", ""))</f>
        <v>SELL</v>
      </c>
      <c r="G1285" s="7">
        <v>30.21</v>
      </c>
      <c r="H1285" s="7">
        <v>1000</v>
      </c>
      <c r="I1285" s="5">
        <v>42796</v>
      </c>
      <c r="J1285" s="9">
        <v>30.21</v>
      </c>
      <c r="K1285" s="9">
        <f t="shared" si="60"/>
        <v>1000</v>
      </c>
      <c r="L1285" s="10">
        <f t="shared" si="61"/>
        <v>0</v>
      </c>
      <c r="M1285" s="10">
        <f t="shared" si="62"/>
        <v>0</v>
      </c>
      <c r="N1285" s="6">
        <f>DATEDIF(A1285, I1285, "d")</f>
        <v>0</v>
      </c>
    </row>
    <row r="1286" spans="1:14" ht="14.25">
      <c r="A1286" s="5">
        <v>42796</v>
      </c>
      <c r="B1286" s="6" t="s">
        <v>1508</v>
      </c>
      <c r="C1286" s="6" t="s">
        <v>1509</v>
      </c>
      <c r="D1286" s="17">
        <v>13240742263</v>
      </c>
      <c r="E1286" s="6" t="s">
        <v>16</v>
      </c>
      <c r="F1286" s="6" t="str">
        <f>IF(E1286="BUY", "SELL", IF(E1286="SELL", "BUY", ""))</f>
        <v>SELL</v>
      </c>
      <c r="G1286" s="7">
        <v>116.551849</v>
      </c>
      <c r="H1286" s="7">
        <v>1000</v>
      </c>
      <c r="I1286" s="11">
        <v>44727</v>
      </c>
      <c r="J1286" s="9">
        <v>199.46472199999999</v>
      </c>
      <c r="K1286" s="9">
        <f t="shared" si="60"/>
        <v>1711.3818760610136</v>
      </c>
      <c r="L1286" s="10">
        <f t="shared" si="61"/>
        <v>-0.71138187606101355</v>
      </c>
      <c r="M1286" s="10">
        <f t="shared" si="62"/>
        <v>0.71138187606101355</v>
      </c>
      <c r="N1286" s="6">
        <f>DATEDIF(A1286, I1286, "d")</f>
        <v>1931</v>
      </c>
    </row>
    <row r="1287" spans="1:14" ht="14.25">
      <c r="A1287" s="5">
        <v>42796</v>
      </c>
      <c r="B1287" s="6" t="s">
        <v>1310</v>
      </c>
      <c r="C1287" s="6" t="s">
        <v>1311</v>
      </c>
      <c r="D1287" s="17">
        <v>33872000000</v>
      </c>
      <c r="E1287" s="6" t="s">
        <v>19</v>
      </c>
      <c r="F1287" s="6" t="str">
        <f>IF(E1287="BUY", "SELL", IF(E1287="SELL", "BUY", ""))</f>
        <v>BUY</v>
      </c>
      <c r="G1287" s="7">
        <v>84.225539999999995</v>
      </c>
      <c r="H1287" s="7">
        <v>1000</v>
      </c>
      <c r="I1287" s="5">
        <v>42964</v>
      </c>
      <c r="J1287" s="9">
        <v>77.904640000000001</v>
      </c>
      <c r="K1287" s="9">
        <f t="shared" si="60"/>
        <v>924.95269249683656</v>
      </c>
      <c r="L1287" s="10">
        <f t="shared" si="61"/>
        <v>-7.5047307503163435E-2</v>
      </c>
      <c r="M1287" s="10">
        <f t="shared" si="62"/>
        <v>7.5047307503163435E-2</v>
      </c>
      <c r="N1287" s="6">
        <f>DATEDIF(A1287, I1287, "d")</f>
        <v>168</v>
      </c>
    </row>
    <row r="1288" spans="1:14" ht="14.25">
      <c r="A1288" s="5">
        <v>42796</v>
      </c>
      <c r="B1288" s="6" t="s">
        <v>1510</v>
      </c>
      <c r="C1288" s="6" t="s">
        <v>1511</v>
      </c>
      <c r="D1288" s="17">
        <v>2489374503</v>
      </c>
      <c r="E1288" s="6" t="s">
        <v>19</v>
      </c>
      <c r="F1288" s="6" t="str">
        <f>IF(E1288="BUY", "SELL", IF(E1288="SELL", "BUY", ""))</f>
        <v>BUY</v>
      </c>
      <c r="G1288" s="7">
        <v>71.010000000000005</v>
      </c>
      <c r="H1288" s="7">
        <v>1000</v>
      </c>
      <c r="I1288" s="11">
        <v>43159</v>
      </c>
      <c r="J1288" s="9">
        <v>53.02</v>
      </c>
      <c r="K1288" s="9">
        <f t="shared" si="60"/>
        <v>746.655400647796</v>
      </c>
      <c r="L1288" s="10">
        <f t="shared" si="61"/>
        <v>-0.25334459935220399</v>
      </c>
      <c r="M1288" s="10">
        <f t="shared" si="62"/>
        <v>0.25334459935220399</v>
      </c>
      <c r="N1288" s="6">
        <f>DATEDIF(A1288, I1288, "d")</f>
        <v>363</v>
      </c>
    </row>
    <row r="1289" spans="1:14" ht="14.25">
      <c r="A1289" s="5">
        <v>42796</v>
      </c>
      <c r="B1289" s="6" t="s">
        <v>1512</v>
      </c>
      <c r="C1289" s="6" t="s">
        <v>1513</v>
      </c>
      <c r="D1289" s="17">
        <v>14704248820</v>
      </c>
      <c r="E1289" s="6" t="s">
        <v>19</v>
      </c>
      <c r="F1289" s="6" t="str">
        <f>IF(E1289="BUY", "SELL", IF(E1289="SELL", "BUY", ""))</f>
        <v>BUY</v>
      </c>
      <c r="G1289" s="7">
        <v>24.48</v>
      </c>
      <c r="H1289" s="7">
        <v>1000</v>
      </c>
      <c r="I1289" s="5">
        <v>42797</v>
      </c>
      <c r="J1289" s="9">
        <v>27.09</v>
      </c>
      <c r="K1289" s="9">
        <f t="shared" si="60"/>
        <v>1106.6176470588234</v>
      </c>
      <c r="L1289" s="10">
        <f t="shared" si="61"/>
        <v>0.10661764705882343</v>
      </c>
      <c r="M1289" s="10">
        <f t="shared" si="62"/>
        <v>-0.10661764705882343</v>
      </c>
      <c r="N1289" s="6">
        <f>DATEDIF(A1289, I1289, "d")</f>
        <v>1</v>
      </c>
    </row>
    <row r="1290" spans="1:14" ht="14.25">
      <c r="A1290" s="5">
        <v>42797</v>
      </c>
      <c r="B1290" s="6" t="s">
        <v>147</v>
      </c>
      <c r="C1290" s="6" t="s">
        <v>148</v>
      </c>
      <c r="D1290" s="17">
        <v>136351276474</v>
      </c>
      <c r="E1290" s="6" t="s">
        <v>19</v>
      </c>
      <c r="F1290" s="6" t="str">
        <f>IF(E1290="BUY", "SELL", IF(E1290="SELL", "BUY", ""))</f>
        <v>BUY</v>
      </c>
      <c r="G1290" s="7">
        <v>170.35986299999999</v>
      </c>
      <c r="H1290" s="7">
        <v>1000</v>
      </c>
      <c r="I1290" s="5">
        <v>42801</v>
      </c>
      <c r="J1290" s="9">
        <v>170.21023600000001</v>
      </c>
      <c r="K1290" s="9">
        <f t="shared" si="60"/>
        <v>999.12170039723514</v>
      </c>
      <c r="L1290" s="10">
        <f t="shared" si="61"/>
        <v>-8.7829960276485509E-4</v>
      </c>
      <c r="M1290" s="10">
        <f t="shared" si="62"/>
        <v>8.7829960276485509E-4</v>
      </c>
      <c r="N1290" s="6">
        <f>DATEDIF(A1290, I1290, "d")</f>
        <v>4</v>
      </c>
    </row>
    <row r="1291" spans="1:14" ht="14.25">
      <c r="A1291" s="5">
        <v>42797</v>
      </c>
      <c r="B1291" s="6" t="s">
        <v>891</v>
      </c>
      <c r="C1291" s="6" t="s">
        <v>892</v>
      </c>
      <c r="D1291" s="17">
        <v>5999989600</v>
      </c>
      <c r="E1291" s="6" t="s">
        <v>19</v>
      </c>
      <c r="F1291" s="6" t="str">
        <f>IF(E1291="BUY", "SELL", IF(E1291="SELL", "BUY", ""))</f>
        <v>BUY</v>
      </c>
      <c r="G1291" s="7">
        <v>15.959787</v>
      </c>
      <c r="H1291" s="7">
        <v>1000</v>
      </c>
      <c r="I1291" s="5">
        <v>42802</v>
      </c>
      <c r="J1291" s="9">
        <v>18.211504000000001</v>
      </c>
      <c r="K1291" s="9">
        <f t="shared" si="60"/>
        <v>1141.0869079894364</v>
      </c>
      <c r="L1291" s="10">
        <f t="shared" si="61"/>
        <v>0.14108690798943643</v>
      </c>
      <c r="M1291" s="10">
        <f t="shared" si="62"/>
        <v>-0.14108690798943643</v>
      </c>
      <c r="N1291" s="6">
        <f>DATEDIF(A1291, I1291, "d")</f>
        <v>5</v>
      </c>
    </row>
    <row r="1292" spans="1:14" ht="14.25">
      <c r="A1292" s="5">
        <v>42797</v>
      </c>
      <c r="B1292" s="6" t="s">
        <v>787</v>
      </c>
      <c r="C1292" s="6" t="s">
        <v>788</v>
      </c>
      <c r="D1292" s="17">
        <v>3423823520</v>
      </c>
      <c r="E1292" s="6" t="s">
        <v>19</v>
      </c>
      <c r="F1292" s="6" t="str">
        <f>IF(E1292="BUY", "SELL", IF(E1292="SELL", "BUY", ""))</f>
        <v>BUY</v>
      </c>
      <c r="G1292" s="7">
        <v>56.098976</v>
      </c>
      <c r="H1292" s="7">
        <v>1000</v>
      </c>
      <c r="I1292" s="5">
        <v>42976</v>
      </c>
      <c r="J1292" s="9">
        <v>55.058304</v>
      </c>
      <c r="K1292" s="9">
        <f t="shared" si="60"/>
        <v>981.44935836261959</v>
      </c>
      <c r="L1292" s="10">
        <f t="shared" si="61"/>
        <v>-1.8550641637380409E-2</v>
      </c>
      <c r="M1292" s="10">
        <f t="shared" si="62"/>
        <v>1.8550641637380409E-2</v>
      </c>
      <c r="N1292" s="6">
        <f>DATEDIF(A1292, I1292, "d")</f>
        <v>179</v>
      </c>
    </row>
    <row r="1293" spans="1:14" ht="14.25">
      <c r="A1293" s="5">
        <v>42797</v>
      </c>
      <c r="B1293" s="6" t="s">
        <v>1512</v>
      </c>
      <c r="C1293" s="6" t="s">
        <v>1513</v>
      </c>
      <c r="D1293" s="17">
        <v>14704248820</v>
      </c>
      <c r="E1293" s="6" t="s">
        <v>16</v>
      </c>
      <c r="F1293" s="6" t="str">
        <f>IF(E1293="BUY", "SELL", IF(E1293="SELL", "BUY", ""))</f>
        <v>SELL</v>
      </c>
      <c r="G1293" s="7">
        <v>27.09</v>
      </c>
      <c r="H1293" s="7">
        <v>1000</v>
      </c>
      <c r="I1293" s="5">
        <v>42801</v>
      </c>
      <c r="J1293" s="9">
        <v>21.440000999999999</v>
      </c>
      <c r="K1293" s="9">
        <f t="shared" si="60"/>
        <v>791.43599114064227</v>
      </c>
      <c r="L1293" s="10">
        <f t="shared" si="61"/>
        <v>0.20856400885935772</v>
      </c>
      <c r="M1293" s="10">
        <f t="shared" si="62"/>
        <v>-0.20856400885935772</v>
      </c>
      <c r="N1293" s="6">
        <f>DATEDIF(A1293, I1293, "d")</f>
        <v>4</v>
      </c>
    </row>
    <row r="1294" spans="1:14" ht="14.25">
      <c r="A1294" s="5">
        <v>42800</v>
      </c>
      <c r="B1294" s="6" t="s">
        <v>1514</v>
      </c>
      <c r="C1294" s="6" t="s">
        <v>1515</v>
      </c>
      <c r="D1294" s="17">
        <v>51626769280</v>
      </c>
      <c r="E1294" s="6" t="s">
        <v>16</v>
      </c>
      <c r="F1294" s="6" t="str">
        <f>IF(E1294="BUY", "SELL", IF(E1294="SELL", "BUY", ""))</f>
        <v>SELL</v>
      </c>
      <c r="G1294" s="7">
        <v>204.537567</v>
      </c>
      <c r="H1294" s="7">
        <v>1000</v>
      </c>
      <c r="I1294" s="11">
        <v>44727</v>
      </c>
      <c r="J1294" s="9">
        <v>381.35025000000002</v>
      </c>
      <c r="K1294" s="9">
        <f t="shared" si="60"/>
        <v>1864.4508957124731</v>
      </c>
      <c r="L1294" s="10">
        <f t="shared" si="61"/>
        <v>-0.86445089571247313</v>
      </c>
      <c r="M1294" s="10">
        <f t="shared" si="62"/>
        <v>0.86445089571247313</v>
      </c>
      <c r="N1294" s="6">
        <f>DATEDIF(A1294, I1294, "d")</f>
        <v>1927</v>
      </c>
    </row>
    <row r="1295" spans="1:14" ht="14.25">
      <c r="A1295" s="5">
        <v>42801</v>
      </c>
      <c r="B1295" s="6" t="s">
        <v>147</v>
      </c>
      <c r="C1295" s="6" t="s">
        <v>148</v>
      </c>
      <c r="D1295" s="17">
        <v>136351276474</v>
      </c>
      <c r="E1295" s="6" t="s">
        <v>16</v>
      </c>
      <c r="F1295" s="6" t="str">
        <f>IF(E1295="BUY", "SELL", IF(E1295="SELL", "BUY", ""))</f>
        <v>SELL</v>
      </c>
      <c r="G1295" s="7">
        <v>170.21023600000001</v>
      </c>
      <c r="H1295" s="7">
        <v>1000</v>
      </c>
      <c r="I1295" s="5">
        <v>42928</v>
      </c>
      <c r="J1295" s="9">
        <v>194.523697</v>
      </c>
      <c r="K1295" s="9">
        <f t="shared" si="60"/>
        <v>1142.843706532432</v>
      </c>
      <c r="L1295" s="10">
        <f t="shared" si="61"/>
        <v>-0.14284370653243195</v>
      </c>
      <c r="M1295" s="10">
        <f t="shared" si="62"/>
        <v>0.14284370653243195</v>
      </c>
      <c r="N1295" s="6">
        <f>DATEDIF(A1295, I1295, "d")</f>
        <v>127</v>
      </c>
    </row>
    <row r="1296" spans="1:14" ht="14.25">
      <c r="A1296" s="5">
        <v>42801</v>
      </c>
      <c r="B1296" s="6" t="s">
        <v>97</v>
      </c>
      <c r="C1296" s="6" t="s">
        <v>98</v>
      </c>
      <c r="D1296" s="17">
        <v>47001843200</v>
      </c>
      <c r="E1296" s="6" t="s">
        <v>16</v>
      </c>
      <c r="F1296" s="6" t="str">
        <f>IF(E1296="BUY", "SELL", IF(E1296="SELL", "BUY", ""))</f>
        <v>SELL</v>
      </c>
      <c r="G1296" s="7">
        <v>9.1338980000000003</v>
      </c>
      <c r="H1296" s="7">
        <v>1000</v>
      </c>
      <c r="I1296" s="11">
        <v>42817</v>
      </c>
      <c r="J1296" s="9">
        <v>8.5547830000000005</v>
      </c>
      <c r="K1296" s="9">
        <f t="shared" si="60"/>
        <v>936.59716804369839</v>
      </c>
      <c r="L1296" s="10">
        <f t="shared" si="61"/>
        <v>6.3402831956301614E-2</v>
      </c>
      <c r="M1296" s="10">
        <f t="shared" si="62"/>
        <v>-6.3402831956301614E-2</v>
      </c>
      <c r="N1296" s="6">
        <f>DATEDIF(A1296, I1296, "d")</f>
        <v>16</v>
      </c>
    </row>
    <row r="1297" spans="1:14" ht="14.25">
      <c r="A1297" s="5">
        <v>42801</v>
      </c>
      <c r="B1297" s="6" t="s">
        <v>335</v>
      </c>
      <c r="C1297" s="6" t="s">
        <v>336</v>
      </c>
      <c r="D1297" s="17">
        <v>38837002821</v>
      </c>
      <c r="E1297" s="6" t="s">
        <v>16</v>
      </c>
      <c r="F1297" s="6" t="str">
        <f>IF(E1297="BUY", "SELL", IF(E1297="SELL", "BUY", ""))</f>
        <v>SELL</v>
      </c>
      <c r="G1297" s="7">
        <v>15.194573</v>
      </c>
      <c r="H1297" s="7">
        <v>1000</v>
      </c>
      <c r="I1297" s="5">
        <v>42929</v>
      </c>
      <c r="J1297" s="9">
        <v>13.660501</v>
      </c>
      <c r="K1297" s="9">
        <f t="shared" si="60"/>
        <v>899.03816316523012</v>
      </c>
      <c r="L1297" s="10">
        <f t="shared" si="61"/>
        <v>0.10096183683476988</v>
      </c>
      <c r="M1297" s="10">
        <f t="shared" si="62"/>
        <v>-0.10096183683476988</v>
      </c>
      <c r="N1297" s="6">
        <f>DATEDIF(A1297, I1297, "d")</f>
        <v>128</v>
      </c>
    </row>
    <row r="1298" spans="1:14" ht="14.25">
      <c r="A1298" s="5">
        <v>42801</v>
      </c>
      <c r="B1298" s="6" t="s">
        <v>209</v>
      </c>
      <c r="C1298" s="6" t="s">
        <v>210</v>
      </c>
      <c r="D1298" s="17">
        <v>113339063460</v>
      </c>
      <c r="E1298" s="6" t="s">
        <v>16</v>
      </c>
      <c r="F1298" s="6" t="str">
        <f>IF(E1298="BUY", "SELL", IF(E1298="SELL", "BUY", ""))</f>
        <v>SELL</v>
      </c>
      <c r="G1298" s="7">
        <v>228.444061</v>
      </c>
      <c r="H1298" s="7">
        <v>1000</v>
      </c>
      <c r="I1298" s="5">
        <v>42858</v>
      </c>
      <c r="J1298" s="9">
        <v>228.91957099999999</v>
      </c>
      <c r="K1298" s="9">
        <f t="shared" si="60"/>
        <v>1002.0815161397433</v>
      </c>
      <c r="L1298" s="10">
        <f t="shared" si="61"/>
        <v>-2.0815161397432576E-3</v>
      </c>
      <c r="M1298" s="10">
        <f t="shared" si="62"/>
        <v>2.0815161397432576E-3</v>
      </c>
      <c r="N1298" s="6">
        <f>DATEDIF(A1298, I1298, "d")</f>
        <v>57</v>
      </c>
    </row>
    <row r="1299" spans="1:14" ht="14.25">
      <c r="A1299" s="5">
        <v>42801</v>
      </c>
      <c r="B1299" s="6" t="s">
        <v>1512</v>
      </c>
      <c r="C1299" s="6" t="s">
        <v>1513</v>
      </c>
      <c r="D1299" s="17">
        <v>14704248820</v>
      </c>
      <c r="E1299" s="6" t="s">
        <v>19</v>
      </c>
      <c r="F1299" s="6" t="str">
        <f>IF(E1299="BUY", "SELL", IF(E1299="SELL", "BUY", ""))</f>
        <v>BUY</v>
      </c>
      <c r="G1299" s="7">
        <v>21.440000999999999</v>
      </c>
      <c r="H1299" s="7">
        <v>1000</v>
      </c>
      <c r="I1299" s="5">
        <v>42860</v>
      </c>
      <c r="J1299" s="9">
        <v>23.190000999999999</v>
      </c>
      <c r="K1299" s="9">
        <f t="shared" si="60"/>
        <v>1081.6231305213093</v>
      </c>
      <c r="L1299" s="10">
        <f t="shared" si="61"/>
        <v>8.1623130521309345E-2</v>
      </c>
      <c r="M1299" s="10">
        <f t="shared" si="62"/>
        <v>-8.1623130521309345E-2</v>
      </c>
      <c r="N1299" s="6">
        <f>DATEDIF(A1299, I1299, "d")</f>
        <v>59</v>
      </c>
    </row>
    <row r="1300" spans="1:14" ht="14.25">
      <c r="A1300" s="5">
        <v>42801</v>
      </c>
      <c r="B1300" s="6" t="s">
        <v>223</v>
      </c>
      <c r="C1300" s="6" t="s">
        <v>224</v>
      </c>
      <c r="D1300" s="17">
        <v>1546248600</v>
      </c>
      <c r="E1300" s="6" t="s">
        <v>16</v>
      </c>
      <c r="F1300" s="6" t="str">
        <f>IF(E1300="BUY", "SELL", IF(E1300="SELL", "BUY", ""))</f>
        <v>SELL</v>
      </c>
      <c r="G1300" s="7">
        <v>10.9</v>
      </c>
      <c r="H1300" s="7">
        <v>1000</v>
      </c>
      <c r="I1300" s="5">
        <v>44536</v>
      </c>
      <c r="J1300" s="9">
        <v>16.299999</v>
      </c>
      <c r="K1300" s="9">
        <f t="shared" si="60"/>
        <v>1495.412752293578</v>
      </c>
      <c r="L1300" s="10">
        <f t="shared" si="61"/>
        <v>-0.49541275229357801</v>
      </c>
      <c r="M1300" s="10">
        <f t="shared" si="62"/>
        <v>0.49541275229357801</v>
      </c>
      <c r="N1300" s="6">
        <f>DATEDIF(A1300, I1300, "d")</f>
        <v>1735</v>
      </c>
    </row>
    <row r="1301" spans="1:14" ht="14.25">
      <c r="A1301" s="11">
        <v>42801</v>
      </c>
      <c r="B1301" s="6" t="s">
        <v>357</v>
      </c>
      <c r="C1301" s="6" t="s">
        <v>358</v>
      </c>
      <c r="D1301" s="17">
        <v>682995534313</v>
      </c>
      <c r="E1301" s="13" t="s">
        <v>19</v>
      </c>
      <c r="F1301" s="12" t="str">
        <f>IF(E1301="BUY", "SELL", IF(E1301="SELL", "BUY", ""))</f>
        <v>BUY</v>
      </c>
      <c r="G1301" s="7">
        <v>16.572666000000002</v>
      </c>
      <c r="H1301" s="7">
        <v>1000</v>
      </c>
      <c r="I1301" s="11">
        <v>42808</v>
      </c>
      <c r="J1301" s="9">
        <v>17.200001</v>
      </c>
      <c r="K1301" s="9">
        <f t="shared" si="60"/>
        <v>1037.8535957944243</v>
      </c>
      <c r="L1301" s="10">
        <f t="shared" si="61"/>
        <v>3.7853595794424336E-2</v>
      </c>
      <c r="M1301" s="10">
        <f t="shared" si="62"/>
        <v>-3.7853595794424336E-2</v>
      </c>
      <c r="N1301" s="6">
        <f>DATEDIF(A1301, I1301, "d")</f>
        <v>7</v>
      </c>
    </row>
    <row r="1302" spans="1:14" ht="14.25">
      <c r="A1302" s="5">
        <v>42802</v>
      </c>
      <c r="B1302" s="6" t="s">
        <v>1516</v>
      </c>
      <c r="C1302" s="6" t="s">
        <v>1517</v>
      </c>
      <c r="D1302" s="17">
        <v>8952350121</v>
      </c>
      <c r="E1302" s="6" t="s">
        <v>16</v>
      </c>
      <c r="F1302" s="6" t="str">
        <f>IF(E1302="BUY", "SELL", IF(E1302="SELL", "BUY", ""))</f>
        <v>SELL</v>
      </c>
      <c r="G1302" s="7">
        <v>43.619999</v>
      </c>
      <c r="H1302" s="7">
        <v>1000</v>
      </c>
      <c r="I1302" s="11">
        <v>44727</v>
      </c>
      <c r="J1302" s="9">
        <v>178.80999800000001</v>
      </c>
      <c r="K1302" s="9">
        <f t="shared" si="60"/>
        <v>4099.2664396897399</v>
      </c>
      <c r="L1302" s="10">
        <f t="shared" si="61"/>
        <v>-3.0992664396897398</v>
      </c>
      <c r="M1302" s="10">
        <f t="shared" si="62"/>
        <v>3.0992664396897398</v>
      </c>
      <c r="N1302" s="6">
        <f>DATEDIF(A1302, I1302, "d")</f>
        <v>1925</v>
      </c>
    </row>
    <row r="1303" spans="1:14" ht="14.25">
      <c r="A1303" s="5">
        <v>42802</v>
      </c>
      <c r="B1303" s="6" t="s">
        <v>891</v>
      </c>
      <c r="C1303" s="6" t="s">
        <v>892</v>
      </c>
      <c r="D1303" s="17">
        <v>5999989600</v>
      </c>
      <c r="E1303" s="6" t="s">
        <v>16</v>
      </c>
      <c r="F1303" s="6" t="str">
        <f>IF(E1303="BUY", "SELL", IF(E1303="SELL", "BUY", ""))</f>
        <v>SELL</v>
      </c>
      <c r="G1303" s="7">
        <v>18.211504000000001</v>
      </c>
      <c r="H1303" s="7">
        <v>1000</v>
      </c>
      <c r="I1303" s="5">
        <v>43265</v>
      </c>
      <c r="J1303" s="9">
        <v>18.907378999999999</v>
      </c>
      <c r="K1303" s="9">
        <f t="shared" si="60"/>
        <v>1038.2107375645635</v>
      </c>
      <c r="L1303" s="10">
        <f t="shared" si="61"/>
        <v>-3.8210737564563488E-2</v>
      </c>
      <c r="M1303" s="10">
        <f t="shared" si="62"/>
        <v>3.8210737564563488E-2</v>
      </c>
      <c r="N1303" s="6">
        <f>DATEDIF(A1303, I1303, "d")</f>
        <v>463</v>
      </c>
    </row>
    <row r="1304" spans="1:14" ht="14.25">
      <c r="A1304" s="5">
        <v>42802</v>
      </c>
      <c r="B1304" s="6" t="s">
        <v>605</v>
      </c>
      <c r="C1304" s="6" t="s">
        <v>606</v>
      </c>
      <c r="D1304" s="17">
        <v>1069485355423</v>
      </c>
      <c r="E1304" s="6" t="s">
        <v>19</v>
      </c>
      <c r="F1304" s="6" t="str">
        <f>IF(E1304="BUY", "SELL", IF(E1304="SELL", "BUY", ""))</f>
        <v>BUY</v>
      </c>
      <c r="G1304" s="7">
        <v>24.320748999999999</v>
      </c>
      <c r="H1304" s="7">
        <v>1000</v>
      </c>
      <c r="I1304" s="5">
        <v>42811</v>
      </c>
      <c r="J1304" s="9">
        <v>26.173925000000001</v>
      </c>
      <c r="K1304" s="9">
        <f t="shared" si="60"/>
        <v>1076.197324350496</v>
      </c>
      <c r="L1304" s="10">
        <f t="shared" si="61"/>
        <v>7.6197324350496046E-2</v>
      </c>
      <c r="M1304" s="10">
        <f t="shared" si="62"/>
        <v>-7.6197324350496046E-2</v>
      </c>
      <c r="N1304" s="6">
        <f>DATEDIF(A1304, I1304, "d")</f>
        <v>9</v>
      </c>
    </row>
    <row r="1305" spans="1:14" ht="14.25">
      <c r="A1305" s="5">
        <v>42803</v>
      </c>
      <c r="B1305" s="6" t="s">
        <v>1518</v>
      </c>
      <c r="C1305" s="6" t="s">
        <v>1519</v>
      </c>
      <c r="D1305" s="17">
        <v>55316554744</v>
      </c>
      <c r="E1305" s="6" t="s">
        <v>16</v>
      </c>
      <c r="F1305" s="6" t="str">
        <f>IF(E1305="BUY", "SELL", IF(E1305="SELL", "BUY", ""))</f>
        <v>SELL</v>
      </c>
      <c r="G1305" s="7">
        <v>30.772499</v>
      </c>
      <c r="H1305" s="7">
        <v>1000</v>
      </c>
      <c r="I1305" s="11">
        <v>43572</v>
      </c>
      <c r="J1305" s="9">
        <v>82.010002</v>
      </c>
      <c r="K1305" s="9">
        <f t="shared" si="60"/>
        <v>2665.0419909023312</v>
      </c>
      <c r="L1305" s="10">
        <f t="shared" si="61"/>
        <v>-1.6650419909023313</v>
      </c>
      <c r="M1305" s="10">
        <f t="shared" si="62"/>
        <v>1.6650419909023313</v>
      </c>
      <c r="N1305" s="6">
        <f>DATEDIF(A1305, I1305, "d")</f>
        <v>769</v>
      </c>
    </row>
    <row r="1306" spans="1:14" ht="14.25">
      <c r="A1306" s="5">
        <v>42804</v>
      </c>
      <c r="B1306" s="6" t="s">
        <v>14</v>
      </c>
      <c r="C1306" s="6" t="s">
        <v>15</v>
      </c>
      <c r="D1306" s="17">
        <v>141375537264</v>
      </c>
      <c r="E1306" s="6" t="s">
        <v>16</v>
      </c>
      <c r="F1306" s="6" t="str">
        <f>IF(E1306="BUY", "SELL", IF(E1306="SELL", "BUY", ""))</f>
        <v>SELL</v>
      </c>
      <c r="G1306" s="7">
        <v>78.647155999999995</v>
      </c>
      <c r="H1306" s="7">
        <v>1000</v>
      </c>
      <c r="I1306" s="5">
        <v>43012</v>
      </c>
      <c r="J1306" s="9">
        <v>109.664001</v>
      </c>
      <c r="K1306" s="9">
        <f t="shared" si="60"/>
        <v>1394.3797408262292</v>
      </c>
      <c r="L1306" s="10">
        <f t="shared" si="61"/>
        <v>-0.39437974082622917</v>
      </c>
      <c r="M1306" s="10">
        <f t="shared" si="62"/>
        <v>0.39437974082622917</v>
      </c>
      <c r="N1306" s="6">
        <f>DATEDIF(A1306, I1306, "d")</f>
        <v>208</v>
      </c>
    </row>
    <row r="1307" spans="1:14" ht="14.25">
      <c r="A1307" s="5">
        <v>42804</v>
      </c>
      <c r="B1307" s="6" t="s">
        <v>1520</v>
      </c>
      <c r="C1307" s="6" t="s">
        <v>1521</v>
      </c>
      <c r="D1307" s="17">
        <v>455891935</v>
      </c>
      <c r="E1307" s="6" t="s">
        <v>19</v>
      </c>
      <c r="F1307" s="6" t="str">
        <f>IF(E1307="BUY", "SELL", IF(E1307="SELL", "BUY", ""))</f>
        <v>BUY</v>
      </c>
      <c r="G1307" s="7">
        <v>12.332912</v>
      </c>
      <c r="H1307" s="7">
        <v>1000</v>
      </c>
      <c r="I1307" s="5">
        <v>42867</v>
      </c>
      <c r="J1307" s="9">
        <v>12.842295</v>
      </c>
      <c r="K1307" s="9">
        <f t="shared" si="60"/>
        <v>1041.302735315066</v>
      </c>
      <c r="L1307" s="10">
        <f t="shared" si="61"/>
        <v>4.1302735315066001E-2</v>
      </c>
      <c r="M1307" s="10">
        <f t="shared" si="62"/>
        <v>-4.1302735315066001E-2</v>
      </c>
      <c r="N1307" s="6">
        <f>DATEDIF(A1307, I1307, "d")</f>
        <v>63</v>
      </c>
    </row>
    <row r="1308" spans="1:14" ht="14.25">
      <c r="A1308" s="5">
        <v>42807</v>
      </c>
      <c r="B1308" s="6" t="s">
        <v>1522</v>
      </c>
      <c r="C1308" s="6" t="s">
        <v>1523</v>
      </c>
      <c r="D1308" s="17">
        <v>250130639</v>
      </c>
      <c r="E1308" s="6" t="s">
        <v>19</v>
      </c>
      <c r="F1308" s="6" t="str">
        <f>IF(E1308="BUY", "SELL", IF(E1308="SELL", "BUY", ""))</f>
        <v>BUY</v>
      </c>
      <c r="G1308" s="7">
        <v>54.995804</v>
      </c>
      <c r="H1308" s="7">
        <v>1000</v>
      </c>
      <c r="I1308" s="11">
        <v>44727</v>
      </c>
      <c r="J1308" s="9">
        <v>18.290001</v>
      </c>
      <c r="K1308" s="9">
        <f t="shared" si="60"/>
        <v>332.57084485936417</v>
      </c>
      <c r="L1308" s="10">
        <f t="shared" si="61"/>
        <v>-0.66742915514063583</v>
      </c>
      <c r="M1308" s="10">
        <f t="shared" si="62"/>
        <v>0.66742915514063583</v>
      </c>
      <c r="N1308" s="6">
        <f>DATEDIF(A1308, I1308, "d")</f>
        <v>1920</v>
      </c>
    </row>
    <row r="1309" spans="1:14" ht="14.25">
      <c r="A1309" s="11">
        <v>42807</v>
      </c>
      <c r="B1309" s="6" t="s">
        <v>51</v>
      </c>
      <c r="C1309" s="6" t="s">
        <v>52</v>
      </c>
      <c r="D1309" s="17">
        <v>444889529764</v>
      </c>
      <c r="E1309" s="13" t="s">
        <v>19</v>
      </c>
      <c r="F1309" s="12" t="str">
        <f>IF(E1309="BUY", "SELL", IF(E1309="SELL", "BUY", ""))</f>
        <v>BUY</v>
      </c>
      <c r="G1309" s="7">
        <v>59.39</v>
      </c>
      <c r="H1309" s="7">
        <v>1000</v>
      </c>
      <c r="I1309" s="11">
        <v>42846</v>
      </c>
      <c r="J1309" s="9">
        <v>58.86</v>
      </c>
      <c r="K1309" s="9">
        <f t="shared" si="60"/>
        <v>991.0759387102205</v>
      </c>
      <c r="L1309" s="10">
        <f t="shared" si="61"/>
        <v>-8.9240612897795012E-3</v>
      </c>
      <c r="M1309" s="10">
        <f t="shared" si="62"/>
        <v>8.9240612897795012E-3</v>
      </c>
      <c r="N1309" s="6">
        <f>DATEDIF(A1309, I1309, "d")</f>
        <v>39</v>
      </c>
    </row>
    <row r="1310" spans="1:14" ht="14.25">
      <c r="A1310" s="5">
        <v>42808</v>
      </c>
      <c r="B1310" s="6" t="s">
        <v>1390</v>
      </c>
      <c r="C1310" s="6" t="s">
        <v>1391</v>
      </c>
      <c r="D1310" s="17">
        <v>112173413076</v>
      </c>
      <c r="E1310" s="6" t="s">
        <v>16</v>
      </c>
      <c r="F1310" s="6" t="str">
        <f>IF(E1310="BUY", "SELL", IF(E1310="SELL", "BUY", ""))</f>
        <v>SELL</v>
      </c>
      <c r="G1310" s="7">
        <v>41.949294999999999</v>
      </c>
      <c r="H1310" s="7">
        <v>1000</v>
      </c>
      <c r="I1310" s="5">
        <v>43585</v>
      </c>
      <c r="J1310" s="9">
        <v>69.054160999999993</v>
      </c>
      <c r="K1310" s="9">
        <f t="shared" si="60"/>
        <v>1646.1340053509839</v>
      </c>
      <c r="L1310" s="10">
        <f t="shared" si="61"/>
        <v>-0.64613400535098386</v>
      </c>
      <c r="M1310" s="10">
        <f t="shared" si="62"/>
        <v>0.64613400535098386</v>
      </c>
      <c r="N1310" s="6">
        <f>DATEDIF(A1310, I1310, "d")</f>
        <v>777</v>
      </c>
    </row>
    <row r="1311" spans="1:14" ht="14.25">
      <c r="A1311" s="5">
        <v>42808</v>
      </c>
      <c r="B1311" s="6" t="s">
        <v>1524</v>
      </c>
      <c r="C1311" s="6" t="s">
        <v>1525</v>
      </c>
      <c r="D1311" s="17">
        <v>36139520960</v>
      </c>
      <c r="E1311" s="6" t="s">
        <v>19</v>
      </c>
      <c r="F1311" s="6" t="str">
        <f>IF(E1311="BUY", "SELL", IF(E1311="SELL", "BUY", ""))</f>
        <v>BUY</v>
      </c>
      <c r="G1311" s="7">
        <v>67.160004000000001</v>
      </c>
      <c r="H1311" s="7">
        <v>1000</v>
      </c>
      <c r="I1311" s="11">
        <v>43022</v>
      </c>
      <c r="J1311" s="9">
        <v>63</v>
      </c>
      <c r="K1311" s="9">
        <f t="shared" si="60"/>
        <v>938.05831220617551</v>
      </c>
      <c r="L1311" s="10">
        <f t="shared" si="61"/>
        <v>-6.1941687793824488E-2</v>
      </c>
      <c r="M1311" s="10">
        <f t="shared" si="62"/>
        <v>6.1941687793824488E-2</v>
      </c>
      <c r="N1311" s="6">
        <f>DATEDIF(A1311, I1311, "d")</f>
        <v>214</v>
      </c>
    </row>
    <row r="1312" spans="1:14" ht="14.25">
      <c r="A1312" s="11">
        <v>42808</v>
      </c>
      <c r="B1312" s="6" t="s">
        <v>357</v>
      </c>
      <c r="C1312" s="6" t="s">
        <v>358</v>
      </c>
      <c r="D1312" s="17">
        <v>682995534313</v>
      </c>
      <c r="E1312" s="12" t="s">
        <v>16</v>
      </c>
      <c r="F1312" s="13" t="str">
        <f>IF(E1312="BUY", "SELL", IF(E1312="SELL", "BUY", ""))</f>
        <v>SELL</v>
      </c>
      <c r="G1312" s="7">
        <v>17.200001</v>
      </c>
      <c r="H1312" s="7">
        <v>1000</v>
      </c>
      <c r="I1312" s="11">
        <v>42859</v>
      </c>
      <c r="J1312" s="9">
        <v>19.697331999999999</v>
      </c>
      <c r="K1312" s="9">
        <f t="shared" si="60"/>
        <v>1145.1936543492061</v>
      </c>
      <c r="L1312" s="10">
        <f t="shared" si="61"/>
        <v>-0.14519365434920609</v>
      </c>
      <c r="M1312" s="10">
        <f t="shared" si="62"/>
        <v>0.14519365434920609</v>
      </c>
      <c r="N1312" s="6">
        <f>DATEDIF(A1312, I1312, "d")</f>
        <v>51</v>
      </c>
    </row>
    <row r="1313" spans="1:14" ht="14.25">
      <c r="A1313" s="5">
        <v>42809</v>
      </c>
      <c r="B1313" s="6" t="s">
        <v>1526</v>
      </c>
      <c r="C1313" s="6" t="s">
        <v>1527</v>
      </c>
      <c r="D1313" s="17">
        <v>373704960</v>
      </c>
      <c r="E1313" s="6" t="s">
        <v>19</v>
      </c>
      <c r="F1313" s="6" t="str">
        <f>IF(E1313="BUY", "SELL", IF(E1313="SELL", "BUY", ""))</f>
        <v>BUY</v>
      </c>
      <c r="G1313" s="7">
        <v>47.400002000000001</v>
      </c>
      <c r="H1313" s="7">
        <v>1000</v>
      </c>
      <c r="I1313" s="11">
        <v>44727</v>
      </c>
      <c r="J1313" s="9">
        <v>1.98</v>
      </c>
      <c r="K1313" s="9">
        <f t="shared" si="60"/>
        <v>41.772150136196196</v>
      </c>
      <c r="L1313" s="10">
        <f t="shared" si="61"/>
        <v>-0.95822784986380383</v>
      </c>
      <c r="M1313" s="10">
        <f t="shared" si="62"/>
        <v>0.95822784986380383</v>
      </c>
      <c r="N1313" s="6">
        <f>DATEDIF(A1313, I1313, "d")</f>
        <v>1918</v>
      </c>
    </row>
    <row r="1314" spans="1:14" ht="14.25">
      <c r="A1314" s="5">
        <v>42809</v>
      </c>
      <c r="B1314" s="6" t="s">
        <v>1528</v>
      </c>
      <c r="C1314" s="6" t="s">
        <v>1529</v>
      </c>
      <c r="D1314" s="17">
        <v>6244732242</v>
      </c>
      <c r="E1314" s="6" t="s">
        <v>16</v>
      </c>
      <c r="F1314" s="6" t="str">
        <f>IF(E1314="BUY", "SELL", IF(E1314="SELL", "BUY", ""))</f>
        <v>SELL</v>
      </c>
      <c r="G1314" s="7">
        <v>76.217827</v>
      </c>
      <c r="H1314" s="7">
        <v>1000</v>
      </c>
      <c r="I1314" s="11">
        <v>44727</v>
      </c>
      <c r="J1314" s="9">
        <v>116.06543000000001</v>
      </c>
      <c r="K1314" s="9">
        <f t="shared" si="60"/>
        <v>1522.8121106102908</v>
      </c>
      <c r="L1314" s="10">
        <f t="shared" si="61"/>
        <v>-0.52281211061029076</v>
      </c>
      <c r="M1314" s="10">
        <f t="shared" si="62"/>
        <v>0.52281211061029076</v>
      </c>
      <c r="N1314" s="6">
        <f>DATEDIF(A1314, I1314, "d")</f>
        <v>1918</v>
      </c>
    </row>
    <row r="1315" spans="1:14" ht="14.25">
      <c r="A1315" s="5">
        <v>42809</v>
      </c>
      <c r="B1315" s="6" t="s">
        <v>1530</v>
      </c>
      <c r="C1315" s="6" t="s">
        <v>1531</v>
      </c>
      <c r="D1315" s="17">
        <v>1636940340</v>
      </c>
      <c r="E1315" s="6" t="s">
        <v>19</v>
      </c>
      <c r="F1315" s="6" t="str">
        <f>IF(E1315="BUY", "SELL", IF(E1315="SELL", "BUY", ""))</f>
        <v>BUY</v>
      </c>
      <c r="G1315" s="7">
        <v>48.75</v>
      </c>
      <c r="H1315" s="7">
        <v>1000</v>
      </c>
      <c r="I1315" s="11">
        <v>44727</v>
      </c>
      <c r="J1315" s="9">
        <v>24.6</v>
      </c>
      <c r="K1315" s="9">
        <f t="shared" si="60"/>
        <v>504.6153846153847</v>
      </c>
      <c r="L1315" s="10">
        <f t="shared" si="61"/>
        <v>-0.49538461538461531</v>
      </c>
      <c r="M1315" s="10">
        <f t="shared" si="62"/>
        <v>0.49538461538461531</v>
      </c>
      <c r="N1315" s="6">
        <f>DATEDIF(A1315, I1315, "d")</f>
        <v>1918</v>
      </c>
    </row>
    <row r="1316" spans="1:14" ht="14.25">
      <c r="A1316" s="5">
        <v>42809</v>
      </c>
      <c r="B1316" s="6" t="s">
        <v>1129</v>
      </c>
      <c r="C1316" s="6" t="s">
        <v>1130</v>
      </c>
      <c r="D1316" s="17">
        <v>65575637864</v>
      </c>
      <c r="E1316" s="6" t="s">
        <v>16</v>
      </c>
      <c r="F1316" s="6" t="str">
        <f>IF(E1316="BUY", "SELL", IF(E1316="SELL", "BUY", ""))</f>
        <v>SELL</v>
      </c>
      <c r="G1316" s="7">
        <v>82.95</v>
      </c>
      <c r="H1316" s="7">
        <v>1000</v>
      </c>
      <c r="I1316" s="11">
        <v>44727</v>
      </c>
      <c r="J1316" s="9">
        <v>318.58</v>
      </c>
      <c r="K1316" s="9">
        <f t="shared" si="60"/>
        <v>3840.6268836648578</v>
      </c>
      <c r="L1316" s="10">
        <f t="shared" si="61"/>
        <v>-2.8406268836648576</v>
      </c>
      <c r="M1316" s="10">
        <f t="shared" si="62"/>
        <v>2.8406268836648576</v>
      </c>
      <c r="N1316" s="6">
        <f>DATEDIF(A1316, I1316, "d")</f>
        <v>1918</v>
      </c>
    </row>
    <row r="1317" spans="1:14" ht="14.25">
      <c r="A1317" s="5">
        <v>42809</v>
      </c>
      <c r="B1317" s="6" t="s">
        <v>1532</v>
      </c>
      <c r="C1317" s="6" t="s">
        <v>1533</v>
      </c>
      <c r="D1317" s="17">
        <v>14294957059</v>
      </c>
      <c r="E1317" s="6" t="s">
        <v>16</v>
      </c>
      <c r="F1317" s="6" t="str">
        <f>IF(E1317="BUY", "SELL", IF(E1317="SELL", "BUY", ""))</f>
        <v>SELL</v>
      </c>
      <c r="G1317" s="7">
        <v>44.84</v>
      </c>
      <c r="H1317" s="7">
        <v>1000</v>
      </c>
      <c r="I1317" s="11">
        <v>44727</v>
      </c>
      <c r="J1317" s="9">
        <v>204.28999300000001</v>
      </c>
      <c r="K1317" s="9">
        <f t="shared" si="60"/>
        <v>4555.976650312221</v>
      </c>
      <c r="L1317" s="10">
        <f t="shared" si="61"/>
        <v>-3.5559766503122208</v>
      </c>
      <c r="M1317" s="10">
        <f t="shared" si="62"/>
        <v>3.5559766503122208</v>
      </c>
      <c r="N1317" s="6">
        <f>DATEDIF(A1317, I1317, "d")</f>
        <v>1918</v>
      </c>
    </row>
    <row r="1318" spans="1:14" ht="14.25">
      <c r="A1318" s="11">
        <v>42809</v>
      </c>
      <c r="B1318" s="6" t="s">
        <v>143</v>
      </c>
      <c r="C1318" s="6" t="s">
        <v>144</v>
      </c>
      <c r="D1318" s="17">
        <v>10683356240</v>
      </c>
      <c r="E1318" s="12" t="s">
        <v>16</v>
      </c>
      <c r="F1318" s="13" t="str">
        <f>IF(E1318="BUY", "SELL", IF(E1318="SELL", "BUY", ""))</f>
        <v>SELL</v>
      </c>
      <c r="G1318" s="7">
        <v>97.324196000000001</v>
      </c>
      <c r="H1318" s="7">
        <v>1000</v>
      </c>
      <c r="I1318" s="11">
        <v>43129</v>
      </c>
      <c r="J1318" s="9">
        <v>153.61314400000001</v>
      </c>
      <c r="K1318" s="9">
        <f t="shared" si="60"/>
        <v>1578.3654046317527</v>
      </c>
      <c r="L1318" s="10">
        <f t="shared" si="61"/>
        <v>-0.57836540463175268</v>
      </c>
      <c r="M1318" s="10">
        <f t="shared" si="62"/>
        <v>0.57836540463175268</v>
      </c>
      <c r="N1318" s="6">
        <f>DATEDIF(A1318, I1318, "d")</f>
        <v>320</v>
      </c>
    </row>
    <row r="1319" spans="1:14" ht="14.25">
      <c r="A1319" s="5">
        <v>42810</v>
      </c>
      <c r="B1319" s="6" t="s">
        <v>542</v>
      </c>
      <c r="C1319" s="6" t="s">
        <v>543</v>
      </c>
      <c r="D1319" s="17">
        <v>35750388286</v>
      </c>
      <c r="E1319" s="6" t="s">
        <v>16</v>
      </c>
      <c r="F1319" s="6" t="str">
        <f>IF(E1319="BUY", "SELL", IF(E1319="SELL", "BUY", ""))</f>
        <v>SELL</v>
      </c>
      <c r="G1319" s="7">
        <v>68.62133</v>
      </c>
      <c r="H1319" s="7">
        <v>1000</v>
      </c>
      <c r="I1319" s="11">
        <v>44337</v>
      </c>
      <c r="J1319" s="9">
        <v>200.741669</v>
      </c>
      <c r="K1319" s="9">
        <f t="shared" si="60"/>
        <v>2925.3538076280365</v>
      </c>
      <c r="L1319" s="10">
        <f t="shared" si="61"/>
        <v>-1.9253538076280365</v>
      </c>
      <c r="M1319" s="10">
        <f t="shared" si="62"/>
        <v>1.9253538076280365</v>
      </c>
      <c r="N1319" s="6">
        <f>DATEDIF(A1319, I1319, "d")</f>
        <v>1527</v>
      </c>
    </row>
    <row r="1320" spans="1:14" ht="14.25">
      <c r="A1320" s="5">
        <v>42810</v>
      </c>
      <c r="B1320" s="6" t="s">
        <v>1187</v>
      </c>
      <c r="C1320" s="6" t="s">
        <v>1188</v>
      </c>
      <c r="D1320" s="17">
        <v>32845933710</v>
      </c>
      <c r="E1320" s="6" t="s">
        <v>16</v>
      </c>
      <c r="F1320" s="6" t="str">
        <f>IF(E1320="BUY", "SELL", IF(E1320="SELL", "BUY", ""))</f>
        <v>SELL</v>
      </c>
      <c r="G1320" s="7">
        <v>21.527906000000002</v>
      </c>
      <c r="H1320" s="7">
        <v>1000</v>
      </c>
      <c r="I1320" s="11">
        <v>42941</v>
      </c>
      <c r="J1320" s="9">
        <v>18.788322000000001</v>
      </c>
      <c r="K1320" s="9">
        <f t="shared" si="60"/>
        <v>872.74266247725154</v>
      </c>
      <c r="L1320" s="10">
        <f t="shared" si="61"/>
        <v>0.12725733752274845</v>
      </c>
      <c r="M1320" s="10">
        <f t="shared" si="62"/>
        <v>-0.12725733752274845</v>
      </c>
      <c r="N1320" s="6">
        <f>DATEDIF(A1320, I1320, "d")</f>
        <v>131</v>
      </c>
    </row>
    <row r="1321" spans="1:14" ht="14.25">
      <c r="A1321" s="5">
        <v>42810</v>
      </c>
      <c r="B1321" s="6" t="s">
        <v>1534</v>
      </c>
      <c r="C1321" s="6" t="s">
        <v>1535</v>
      </c>
      <c r="D1321" s="17">
        <v>1578007129</v>
      </c>
      <c r="E1321" s="6" t="s">
        <v>16</v>
      </c>
      <c r="F1321" s="6" t="str">
        <f>IF(E1321="BUY", "SELL", IF(E1321="SELL", "BUY", ""))</f>
        <v>SELL</v>
      </c>
      <c r="G1321" s="7">
        <v>16.079999999999998</v>
      </c>
      <c r="H1321" s="7">
        <v>1000</v>
      </c>
      <c r="I1321" s="11">
        <v>43257</v>
      </c>
      <c r="J1321" s="9">
        <v>44.220001000000003</v>
      </c>
      <c r="K1321" s="9">
        <f t="shared" si="60"/>
        <v>2750.0000621890549</v>
      </c>
      <c r="L1321" s="10">
        <f t="shared" si="61"/>
        <v>-1.750000062189055</v>
      </c>
      <c r="M1321" s="10">
        <f t="shared" si="62"/>
        <v>1.750000062189055</v>
      </c>
      <c r="N1321" s="6">
        <f>DATEDIF(A1321, I1321, "d")</f>
        <v>447</v>
      </c>
    </row>
    <row r="1322" spans="1:14" ht="14.25">
      <c r="A1322" s="5">
        <v>42810</v>
      </c>
      <c r="B1322" s="6" t="s">
        <v>1536</v>
      </c>
      <c r="C1322" s="6" t="s">
        <v>1537</v>
      </c>
      <c r="D1322" s="17">
        <v>926400804</v>
      </c>
      <c r="E1322" s="6" t="s">
        <v>19</v>
      </c>
      <c r="F1322" s="6" t="str">
        <f>IF(E1322="BUY", "SELL", IF(E1322="SELL", "BUY", ""))</f>
        <v>BUY</v>
      </c>
      <c r="G1322" s="7">
        <v>13.484413999999999</v>
      </c>
      <c r="H1322" s="7">
        <v>1000</v>
      </c>
      <c r="I1322" s="11">
        <v>44727</v>
      </c>
      <c r="J1322" s="9">
        <v>14.199603</v>
      </c>
      <c r="K1322" s="9">
        <f t="shared" si="60"/>
        <v>1053.0381965430608</v>
      </c>
      <c r="L1322" s="10">
        <f t="shared" si="61"/>
        <v>5.3038196543060849E-2</v>
      </c>
      <c r="M1322" s="10">
        <f t="shared" si="62"/>
        <v>-5.3038196543060849E-2</v>
      </c>
      <c r="N1322" s="6">
        <f>DATEDIF(A1322, I1322, "d")</f>
        <v>1917</v>
      </c>
    </row>
    <row r="1323" spans="1:14" ht="14.25">
      <c r="A1323" s="5">
        <v>42811</v>
      </c>
      <c r="B1323" s="6" t="s">
        <v>1538</v>
      </c>
      <c r="C1323" s="6" t="s">
        <v>1539</v>
      </c>
      <c r="D1323" s="17">
        <v>1400302860</v>
      </c>
      <c r="E1323" s="6" t="s">
        <v>19</v>
      </c>
      <c r="F1323" s="6" t="str">
        <f>IF(E1323="BUY", "SELL", IF(E1323="SELL", "BUY", ""))</f>
        <v>BUY</v>
      </c>
      <c r="G1323" s="7">
        <v>7.7</v>
      </c>
      <c r="H1323" s="7">
        <v>1000</v>
      </c>
      <c r="I1323" s="11">
        <v>42933</v>
      </c>
      <c r="J1323" s="9">
        <v>7.45</v>
      </c>
      <c r="K1323" s="9">
        <f t="shared" si="60"/>
        <v>967.53246753246742</v>
      </c>
      <c r="L1323" s="10">
        <f t="shared" si="61"/>
        <v>-3.2467532467532575E-2</v>
      </c>
      <c r="M1323" s="10">
        <f t="shared" si="62"/>
        <v>3.2467532467532575E-2</v>
      </c>
      <c r="N1323" s="6">
        <f>DATEDIF(A1323, I1323, "d")</f>
        <v>122</v>
      </c>
    </row>
    <row r="1324" spans="1:14" ht="14.25">
      <c r="A1324" s="5">
        <v>42811</v>
      </c>
      <c r="B1324" s="6" t="s">
        <v>1540</v>
      </c>
      <c r="C1324" s="6" t="s">
        <v>1541</v>
      </c>
      <c r="D1324" s="17">
        <v>14680842074</v>
      </c>
      <c r="E1324" s="6" t="s">
        <v>19</v>
      </c>
      <c r="F1324" s="6" t="str">
        <f>IF(E1324="BUY", "SELL", IF(E1324="SELL", "BUY", ""))</f>
        <v>BUY</v>
      </c>
      <c r="G1324" s="7">
        <v>17.262848000000002</v>
      </c>
      <c r="H1324" s="7">
        <v>1000</v>
      </c>
      <c r="I1324" s="11">
        <v>42948</v>
      </c>
      <c r="J1324" s="9">
        <v>19.365286000000001</v>
      </c>
      <c r="K1324" s="9">
        <f t="shared" si="60"/>
        <v>1121.7897533477674</v>
      </c>
      <c r="L1324" s="10">
        <f t="shared" si="61"/>
        <v>0.12178975334776737</v>
      </c>
      <c r="M1324" s="10">
        <f t="shared" si="62"/>
        <v>-0.12178975334776737</v>
      </c>
      <c r="N1324" s="6">
        <f>DATEDIF(A1324, I1324, "d")</f>
        <v>137</v>
      </c>
    </row>
    <row r="1325" spans="1:14" ht="14.25">
      <c r="A1325" s="5">
        <v>42811</v>
      </c>
      <c r="B1325" s="6" t="s">
        <v>1542</v>
      </c>
      <c r="C1325" s="6" t="s">
        <v>1543</v>
      </c>
      <c r="D1325" s="17">
        <v>13183352000</v>
      </c>
      <c r="E1325" s="6" t="s">
        <v>19</v>
      </c>
      <c r="F1325" s="6" t="str">
        <f>IF(E1325="BUY", "SELL", IF(E1325="SELL", "BUY", ""))</f>
        <v>BUY</v>
      </c>
      <c r="G1325" s="7">
        <v>82.72</v>
      </c>
      <c r="H1325" s="7">
        <v>1000</v>
      </c>
      <c r="I1325" s="11">
        <v>43922</v>
      </c>
      <c r="J1325" s="9">
        <v>139.13999999999999</v>
      </c>
      <c r="K1325" s="9">
        <f t="shared" si="60"/>
        <v>1682.0599613152801</v>
      </c>
      <c r="L1325" s="10">
        <f t="shared" si="61"/>
        <v>0.68205996131528013</v>
      </c>
      <c r="M1325" s="10">
        <f t="shared" si="62"/>
        <v>-0.68205996131528013</v>
      </c>
      <c r="N1325" s="6">
        <f>DATEDIF(A1325, I1325, "d")</f>
        <v>1111</v>
      </c>
    </row>
    <row r="1326" spans="1:14" ht="14.25">
      <c r="A1326" s="5">
        <v>42811</v>
      </c>
      <c r="B1326" s="6" t="s">
        <v>1544</v>
      </c>
      <c r="C1326" s="6" t="s">
        <v>1545</v>
      </c>
      <c r="D1326" s="17">
        <v>455387463</v>
      </c>
      <c r="E1326" s="6" t="s">
        <v>19</v>
      </c>
      <c r="F1326" s="6" t="str">
        <f>IF(E1326="BUY", "SELL", IF(E1326="SELL", "BUY", ""))</f>
        <v>BUY</v>
      </c>
      <c r="G1326" s="7">
        <v>9.34</v>
      </c>
      <c r="H1326" s="7">
        <v>1000</v>
      </c>
      <c r="I1326" s="11">
        <v>44727</v>
      </c>
      <c r="J1326" s="9">
        <v>4.17</v>
      </c>
      <c r="K1326" s="9">
        <f t="shared" si="60"/>
        <v>446.46680942184156</v>
      </c>
      <c r="L1326" s="10">
        <f t="shared" si="61"/>
        <v>-0.55353319057815842</v>
      </c>
      <c r="M1326" s="10">
        <f t="shared" si="62"/>
        <v>0.55353319057815842</v>
      </c>
      <c r="N1326" s="6">
        <f>DATEDIF(A1326, I1326, "d")</f>
        <v>1916</v>
      </c>
    </row>
    <row r="1327" spans="1:14" ht="14.25">
      <c r="A1327" s="5">
        <v>42811</v>
      </c>
      <c r="B1327" s="6" t="s">
        <v>663</v>
      </c>
      <c r="C1327" s="6" t="s">
        <v>664</v>
      </c>
      <c r="D1327" s="17">
        <v>41085696745</v>
      </c>
      <c r="E1327" s="6" t="s">
        <v>16</v>
      </c>
      <c r="F1327" s="6" t="str">
        <f>IF(E1327="BUY", "SELL", IF(E1327="SELL", "BUY", ""))</f>
        <v>SELL</v>
      </c>
      <c r="G1327" s="7">
        <v>48.456192000000001</v>
      </c>
      <c r="H1327" s="7">
        <v>1000</v>
      </c>
      <c r="I1327" s="11">
        <v>42838</v>
      </c>
      <c r="J1327" s="9">
        <v>46.047783000000003</v>
      </c>
      <c r="K1327" s="9">
        <f t="shared" si="60"/>
        <v>950.29718802501043</v>
      </c>
      <c r="L1327" s="10">
        <f t="shared" si="61"/>
        <v>4.9702811974989575E-2</v>
      </c>
      <c r="M1327" s="10">
        <f t="shared" si="62"/>
        <v>-4.9702811974989575E-2</v>
      </c>
      <c r="N1327" s="6">
        <f>DATEDIF(A1327, I1327, "d")</f>
        <v>27</v>
      </c>
    </row>
    <row r="1328" spans="1:14" ht="14.25">
      <c r="A1328" s="5">
        <v>42811</v>
      </c>
      <c r="B1328" s="6" t="s">
        <v>185</v>
      </c>
      <c r="C1328" s="6" t="s">
        <v>186</v>
      </c>
      <c r="D1328" s="17">
        <v>3956334088</v>
      </c>
      <c r="E1328" s="6" t="s">
        <v>19</v>
      </c>
      <c r="F1328" s="6" t="str">
        <f>IF(E1328="BUY", "SELL", IF(E1328="SELL", "BUY", ""))</f>
        <v>BUY</v>
      </c>
      <c r="G1328" s="7">
        <v>18.120985000000001</v>
      </c>
      <c r="H1328" s="7">
        <v>1000</v>
      </c>
      <c r="I1328" s="5">
        <v>42909</v>
      </c>
      <c r="J1328" s="9">
        <v>20.882591000000001</v>
      </c>
      <c r="K1328" s="9">
        <f t="shared" si="60"/>
        <v>1152.3982278005308</v>
      </c>
      <c r="L1328" s="10">
        <f t="shared" si="61"/>
        <v>0.15239822780053078</v>
      </c>
      <c r="M1328" s="10">
        <f t="shared" si="62"/>
        <v>-0.15239822780053078</v>
      </c>
      <c r="N1328" s="6">
        <f>DATEDIF(A1328, I1328, "d")</f>
        <v>98</v>
      </c>
    </row>
    <row r="1329" spans="1:14" ht="14.25">
      <c r="A1329" s="5">
        <v>42811</v>
      </c>
      <c r="B1329" s="6" t="s">
        <v>767</v>
      </c>
      <c r="C1329" s="6" t="s">
        <v>768</v>
      </c>
      <c r="D1329" s="17">
        <v>33254913510</v>
      </c>
      <c r="E1329" s="6" t="s">
        <v>19</v>
      </c>
      <c r="F1329" s="6" t="str">
        <f>IF(E1329="BUY", "SELL", IF(E1329="SELL", "BUY", ""))</f>
        <v>BUY</v>
      </c>
      <c r="G1329" s="7">
        <v>49.20834</v>
      </c>
      <c r="H1329" s="7">
        <v>1000</v>
      </c>
      <c r="I1329" s="5">
        <v>42902</v>
      </c>
      <c r="J1329" s="9">
        <v>49.340096000000003</v>
      </c>
      <c r="K1329" s="9">
        <f t="shared" si="60"/>
        <v>1002.6775136084656</v>
      </c>
      <c r="L1329" s="10">
        <f t="shared" si="61"/>
        <v>2.6775136084655742E-3</v>
      </c>
      <c r="M1329" s="10">
        <f t="shared" si="62"/>
        <v>-2.6775136084655742E-3</v>
      </c>
      <c r="N1329" s="6">
        <f>DATEDIF(A1329, I1329, "d")</f>
        <v>91</v>
      </c>
    </row>
    <row r="1330" spans="1:14" ht="14.25">
      <c r="A1330" s="5">
        <v>42811</v>
      </c>
      <c r="B1330" s="6" t="s">
        <v>619</v>
      </c>
      <c r="C1330" s="6" t="s">
        <v>620</v>
      </c>
      <c r="D1330" s="17">
        <v>69650124965</v>
      </c>
      <c r="E1330" s="6" t="s">
        <v>19</v>
      </c>
      <c r="F1330" s="6" t="str">
        <f>IF(E1330="BUY", "SELL", IF(E1330="SELL", "BUY", ""))</f>
        <v>BUY</v>
      </c>
      <c r="G1330" s="7">
        <v>25.439696999999999</v>
      </c>
      <c r="H1330" s="7">
        <v>1000</v>
      </c>
      <c r="I1330" s="5">
        <v>42818</v>
      </c>
      <c r="J1330" s="9">
        <v>28.032969000000001</v>
      </c>
      <c r="K1330" s="9">
        <f t="shared" si="60"/>
        <v>1101.9380065729556</v>
      </c>
      <c r="L1330" s="10">
        <f t="shared" si="61"/>
        <v>0.1019380065729556</v>
      </c>
      <c r="M1330" s="10">
        <f t="shared" si="62"/>
        <v>-0.1019380065729556</v>
      </c>
      <c r="N1330" s="6">
        <f>DATEDIF(A1330, I1330, "d")</f>
        <v>7</v>
      </c>
    </row>
    <row r="1331" spans="1:14" ht="14.25">
      <c r="A1331" s="5">
        <v>42811</v>
      </c>
      <c r="B1331" s="6" t="s">
        <v>485</v>
      </c>
      <c r="C1331" s="6" t="s">
        <v>486</v>
      </c>
      <c r="D1331" s="17">
        <v>161091919804</v>
      </c>
      <c r="E1331" s="6" t="s">
        <v>16</v>
      </c>
      <c r="F1331" s="6" t="str">
        <f>IF(E1331="BUY", "SELL", IF(E1331="SELL", "BUY", ""))</f>
        <v>SELL</v>
      </c>
      <c r="G1331" s="7">
        <v>54.123863</v>
      </c>
      <c r="H1331" s="7">
        <v>1000</v>
      </c>
      <c r="I1331" s="5">
        <v>42901</v>
      </c>
      <c r="J1331" s="9">
        <v>49.704338</v>
      </c>
      <c r="K1331" s="9">
        <f t="shared" si="60"/>
        <v>918.34424309292183</v>
      </c>
      <c r="L1331" s="10">
        <f t="shared" si="61"/>
        <v>8.1655756907078172E-2</v>
      </c>
      <c r="M1331" s="10">
        <f t="shared" si="62"/>
        <v>-8.1655756907078172E-2</v>
      </c>
      <c r="N1331" s="6">
        <f>DATEDIF(A1331, I1331, "d")</f>
        <v>90</v>
      </c>
    </row>
    <row r="1332" spans="1:14" ht="14.25">
      <c r="A1332" s="5">
        <v>42811</v>
      </c>
      <c r="B1332" s="6" t="s">
        <v>605</v>
      </c>
      <c r="C1332" s="6" t="s">
        <v>606</v>
      </c>
      <c r="D1332" s="17">
        <v>1069485355423</v>
      </c>
      <c r="E1332" s="6" t="s">
        <v>16</v>
      </c>
      <c r="F1332" s="6" t="str">
        <f>IF(E1332="BUY", "SELL", IF(E1332="SELL", "BUY", ""))</f>
        <v>SELL</v>
      </c>
      <c r="G1332" s="7">
        <v>26.173925000000001</v>
      </c>
      <c r="H1332" s="7">
        <v>1000</v>
      </c>
      <c r="I1332" s="5">
        <v>42837</v>
      </c>
      <c r="J1332" s="9">
        <v>24.0123</v>
      </c>
      <c r="K1332" s="9">
        <f t="shared" si="60"/>
        <v>917.41303606547353</v>
      </c>
      <c r="L1332" s="10">
        <f t="shared" si="61"/>
        <v>8.2586963934526469E-2</v>
      </c>
      <c r="M1332" s="10">
        <f t="shared" si="62"/>
        <v>-8.2586963934526469E-2</v>
      </c>
      <c r="N1332" s="6">
        <f>DATEDIF(A1332, I1332, "d")</f>
        <v>26</v>
      </c>
    </row>
    <row r="1333" spans="1:14" ht="14.25">
      <c r="A1333" s="5">
        <v>42811</v>
      </c>
      <c r="B1333" s="6" t="s">
        <v>1546</v>
      </c>
      <c r="C1333" s="6" t="s">
        <v>1547</v>
      </c>
      <c r="D1333" s="17">
        <v>410255174641</v>
      </c>
      <c r="E1333" s="6" t="s">
        <v>19</v>
      </c>
      <c r="F1333" s="6" t="str">
        <f>IF(E1333="BUY", "SELL", IF(E1333="SELL", "BUY", ""))</f>
        <v>BUY</v>
      </c>
      <c r="G1333" s="7">
        <v>29.933368999999999</v>
      </c>
      <c r="H1333" s="7">
        <v>1000</v>
      </c>
      <c r="I1333" s="11">
        <v>43563</v>
      </c>
      <c r="J1333" s="9">
        <v>48.408417</v>
      </c>
      <c r="K1333" s="9">
        <f t="shared" si="60"/>
        <v>1617.2057679174036</v>
      </c>
      <c r="L1333" s="10">
        <f t="shared" si="61"/>
        <v>0.61720576791740356</v>
      </c>
      <c r="M1333" s="10">
        <f t="shared" si="62"/>
        <v>-0.61720576791740356</v>
      </c>
      <c r="N1333" s="6">
        <f>DATEDIF(A1333, I1333, "d")</f>
        <v>752</v>
      </c>
    </row>
    <row r="1334" spans="1:14" ht="14.25">
      <c r="A1334" s="5">
        <v>42811</v>
      </c>
      <c r="B1334" s="6" t="s">
        <v>1137</v>
      </c>
      <c r="C1334" s="6" t="s">
        <v>1138</v>
      </c>
      <c r="D1334" s="17">
        <v>43386699181</v>
      </c>
      <c r="E1334" s="6" t="s">
        <v>16</v>
      </c>
      <c r="F1334" s="6" t="str">
        <f>IF(E1334="BUY", "SELL", IF(E1334="SELL", "BUY", ""))</f>
        <v>SELL</v>
      </c>
      <c r="G1334" s="7">
        <v>14.764754999999999</v>
      </c>
      <c r="H1334" s="7">
        <v>1000</v>
      </c>
      <c r="I1334" s="5">
        <v>43231</v>
      </c>
      <c r="J1334" s="9">
        <v>23.025763999999999</v>
      </c>
      <c r="K1334" s="9">
        <f t="shared" si="60"/>
        <v>1559.5087084072848</v>
      </c>
      <c r="L1334" s="10">
        <f t="shared" si="61"/>
        <v>-0.55950870840728473</v>
      </c>
      <c r="M1334" s="10">
        <f t="shared" si="62"/>
        <v>0.55950870840728473</v>
      </c>
      <c r="N1334" s="6">
        <f>DATEDIF(A1334, I1334, "d")</f>
        <v>420</v>
      </c>
    </row>
    <row r="1335" spans="1:14" ht="14.25">
      <c r="A1335" s="11">
        <v>42811</v>
      </c>
      <c r="B1335" s="6" t="s">
        <v>1548</v>
      </c>
      <c r="C1335" s="6" t="s">
        <v>1549</v>
      </c>
      <c r="D1335" s="17">
        <v>6904471559</v>
      </c>
      <c r="E1335" s="12" t="s">
        <v>16</v>
      </c>
      <c r="F1335" s="13" t="str">
        <f>IF(E1335="BUY", "SELL", IF(E1335="SELL", "BUY", ""))</f>
        <v>SELL</v>
      </c>
      <c r="G1335" s="7">
        <v>38.076618000000003</v>
      </c>
      <c r="H1335" s="7">
        <v>1000</v>
      </c>
      <c r="I1335" s="11">
        <v>44727</v>
      </c>
      <c r="J1335" s="9">
        <v>59.898547999999998</v>
      </c>
      <c r="K1335" s="9">
        <f t="shared" si="60"/>
        <v>1573.1057837121982</v>
      </c>
      <c r="L1335" s="10">
        <f t="shared" si="61"/>
        <v>-0.57310578371219822</v>
      </c>
      <c r="M1335" s="10">
        <f t="shared" si="62"/>
        <v>0.57310578371219822</v>
      </c>
      <c r="N1335" s="6">
        <f>DATEDIF(A1335, I1335, "d")</f>
        <v>1916</v>
      </c>
    </row>
    <row r="1336" spans="1:14" ht="14.25">
      <c r="A1336" s="5">
        <v>42816</v>
      </c>
      <c r="B1336" s="6" t="s">
        <v>401</v>
      </c>
      <c r="C1336" s="6" t="s">
        <v>402</v>
      </c>
      <c r="D1336" s="17">
        <v>7859714868</v>
      </c>
      <c r="E1336" s="6" t="s">
        <v>19</v>
      </c>
      <c r="F1336" s="6" t="str">
        <f>IF(E1336="BUY", "SELL", IF(E1336="SELL", "BUY", ""))</f>
        <v>BUY</v>
      </c>
      <c r="G1336" s="7">
        <v>105.13531500000001</v>
      </c>
      <c r="H1336" s="7">
        <v>1000</v>
      </c>
      <c r="I1336" s="11">
        <v>42909</v>
      </c>
      <c r="J1336" s="9">
        <v>99.548530999999997</v>
      </c>
      <c r="K1336" s="9">
        <f t="shared" si="60"/>
        <v>946.86101430332883</v>
      </c>
      <c r="L1336" s="10">
        <f t="shared" si="61"/>
        <v>-5.3138985696671172E-2</v>
      </c>
      <c r="M1336" s="10">
        <f t="shared" si="62"/>
        <v>5.3138985696671172E-2</v>
      </c>
      <c r="N1336" s="6">
        <f>DATEDIF(A1336, I1336, "d")</f>
        <v>93</v>
      </c>
    </row>
    <row r="1337" spans="1:14" ht="14.25">
      <c r="A1337" s="5">
        <v>42816</v>
      </c>
      <c r="B1337" s="6" t="s">
        <v>137</v>
      </c>
      <c r="C1337" s="6" t="s">
        <v>138</v>
      </c>
      <c r="D1337" s="17">
        <v>111464472000</v>
      </c>
      <c r="E1337" s="6" t="s">
        <v>16</v>
      </c>
      <c r="F1337" s="6" t="str">
        <f>IF(E1337="BUY", "SELL", IF(E1337="SELL", "BUY", ""))</f>
        <v>SELL</v>
      </c>
      <c r="G1337" s="7">
        <v>49.03</v>
      </c>
      <c r="H1337" s="7">
        <v>1000</v>
      </c>
      <c r="I1337" s="5">
        <v>42846</v>
      </c>
      <c r="J1337" s="9">
        <v>53.17</v>
      </c>
      <c r="K1337" s="9">
        <f t="shared" si="60"/>
        <v>1084.4380991229859</v>
      </c>
      <c r="L1337" s="10">
        <f t="shared" si="61"/>
        <v>-8.443809912298593E-2</v>
      </c>
      <c r="M1337" s="10">
        <f t="shared" si="62"/>
        <v>8.443809912298593E-2</v>
      </c>
      <c r="N1337" s="6">
        <f>DATEDIF(A1337, I1337, "d")</f>
        <v>30</v>
      </c>
    </row>
    <row r="1338" spans="1:14" ht="14.25">
      <c r="A1338" s="5">
        <v>42816</v>
      </c>
      <c r="B1338" s="6" t="s">
        <v>407</v>
      </c>
      <c r="C1338" s="6" t="s">
        <v>408</v>
      </c>
      <c r="D1338" s="17">
        <v>43266420622</v>
      </c>
      <c r="E1338" s="6" t="s">
        <v>19</v>
      </c>
      <c r="F1338" s="6" t="str">
        <f>IF(E1338="BUY", "SELL", IF(E1338="SELL", "BUY", ""))</f>
        <v>BUY</v>
      </c>
      <c r="G1338" s="7">
        <v>118.156631</v>
      </c>
      <c r="H1338" s="7">
        <v>1000</v>
      </c>
      <c r="I1338" s="5">
        <v>43123</v>
      </c>
      <c r="J1338" s="9">
        <v>122.937393</v>
      </c>
      <c r="K1338" s="9">
        <f t="shared" si="60"/>
        <v>1040.4612247280477</v>
      </c>
      <c r="L1338" s="10">
        <f t="shared" si="61"/>
        <v>4.0461224728047682E-2</v>
      </c>
      <c r="M1338" s="10">
        <f t="shared" si="62"/>
        <v>-4.0461224728047682E-2</v>
      </c>
      <c r="N1338" s="6">
        <f>DATEDIF(A1338, I1338, "d")</f>
        <v>307</v>
      </c>
    </row>
    <row r="1339" spans="1:14" ht="14.25">
      <c r="A1339" s="5">
        <v>42817</v>
      </c>
      <c r="B1339" s="6" t="s">
        <v>1550</v>
      </c>
      <c r="C1339" s="6" t="s">
        <v>1551</v>
      </c>
      <c r="D1339" s="17">
        <v>1281169920</v>
      </c>
      <c r="E1339" s="6" t="s">
        <v>16</v>
      </c>
      <c r="F1339" s="6" t="str">
        <f>IF(E1339="BUY", "SELL", IF(E1339="SELL", "BUY", ""))</f>
        <v>SELL</v>
      </c>
      <c r="G1339" s="7">
        <v>9.4686059999999994</v>
      </c>
      <c r="H1339" s="7">
        <v>1000</v>
      </c>
      <c r="I1339" s="11">
        <v>43117</v>
      </c>
      <c r="J1339" s="9">
        <v>9.3881289999999993</v>
      </c>
      <c r="K1339" s="9">
        <f t="shared" si="60"/>
        <v>991.50064962044041</v>
      </c>
      <c r="L1339" s="10">
        <f t="shared" si="61"/>
        <v>8.4993503795595879E-3</v>
      </c>
      <c r="M1339" s="10">
        <f t="shared" si="62"/>
        <v>-8.4993503795595879E-3</v>
      </c>
      <c r="N1339" s="6">
        <f>DATEDIF(A1339, I1339, "d")</f>
        <v>300</v>
      </c>
    </row>
    <row r="1340" spans="1:14" ht="14.25">
      <c r="A1340" s="5">
        <v>42817</v>
      </c>
      <c r="B1340" s="6" t="s">
        <v>97</v>
      </c>
      <c r="C1340" s="6" t="s">
        <v>98</v>
      </c>
      <c r="D1340" s="17">
        <v>47001843200</v>
      </c>
      <c r="E1340" s="6" t="s">
        <v>19</v>
      </c>
      <c r="F1340" s="6" t="str">
        <f>IF(E1340="BUY", "SELL", IF(E1340="SELL", "BUY", ""))</f>
        <v>BUY</v>
      </c>
      <c r="G1340" s="7">
        <v>8.5547830000000005</v>
      </c>
      <c r="H1340" s="7">
        <v>1000</v>
      </c>
      <c r="I1340" s="11">
        <v>42877</v>
      </c>
      <c r="J1340" s="9">
        <v>8.2466030000000003</v>
      </c>
      <c r="K1340" s="9">
        <f t="shared" si="60"/>
        <v>963.97570809218655</v>
      </c>
      <c r="L1340" s="10">
        <f t="shared" si="61"/>
        <v>-3.6024291907813449E-2</v>
      </c>
      <c r="M1340" s="10">
        <f t="shared" si="62"/>
        <v>3.6024291907813449E-2</v>
      </c>
      <c r="N1340" s="6">
        <f>DATEDIF(A1340, I1340, "d")</f>
        <v>60</v>
      </c>
    </row>
    <row r="1341" spans="1:14" ht="14.25">
      <c r="A1341" s="5">
        <v>42818</v>
      </c>
      <c r="B1341" s="6" t="s">
        <v>619</v>
      </c>
      <c r="C1341" s="6" t="s">
        <v>620</v>
      </c>
      <c r="D1341" s="17">
        <v>69650124965</v>
      </c>
      <c r="E1341" s="6" t="s">
        <v>16</v>
      </c>
      <c r="F1341" s="6" t="str">
        <f>IF(E1341="BUY", "SELL", IF(E1341="SELL", "BUY", ""))</f>
        <v>SELL</v>
      </c>
      <c r="G1341" s="7">
        <v>28.032969000000001</v>
      </c>
      <c r="H1341" s="7">
        <v>1000</v>
      </c>
      <c r="I1341" s="5">
        <v>42863</v>
      </c>
      <c r="J1341" s="9">
        <v>27.668134999999999</v>
      </c>
      <c r="K1341" s="9">
        <f t="shared" si="60"/>
        <v>986.98553834950553</v>
      </c>
      <c r="L1341" s="10">
        <f t="shared" si="61"/>
        <v>1.3014461650494467E-2</v>
      </c>
      <c r="M1341" s="10">
        <f t="shared" si="62"/>
        <v>-1.3014461650494467E-2</v>
      </c>
      <c r="N1341" s="6">
        <f>DATEDIF(A1341, I1341, "d")</f>
        <v>45</v>
      </c>
    </row>
    <row r="1342" spans="1:14" ht="14.25">
      <c r="A1342" s="11">
        <v>42818</v>
      </c>
      <c r="B1342" s="6" t="s">
        <v>1552</v>
      </c>
      <c r="C1342" s="6" t="s">
        <v>1553</v>
      </c>
      <c r="D1342" s="17">
        <v>7925429400</v>
      </c>
      <c r="E1342" s="12" t="s">
        <v>16</v>
      </c>
      <c r="F1342" s="13" t="str">
        <f>IF(E1342="BUY", "SELL", IF(E1342="SELL", "BUY", ""))</f>
        <v>SELL</v>
      </c>
      <c r="G1342" s="7">
        <v>58.852511999999997</v>
      </c>
      <c r="H1342" s="7">
        <v>1000</v>
      </c>
      <c r="I1342" s="11">
        <v>44727</v>
      </c>
      <c r="J1342" s="9">
        <v>34.693272</v>
      </c>
      <c r="K1342" s="9">
        <f t="shared" si="60"/>
        <v>589.49517736813004</v>
      </c>
      <c r="L1342" s="10">
        <f t="shared" si="61"/>
        <v>0.41050482263186994</v>
      </c>
      <c r="M1342" s="10">
        <f t="shared" si="62"/>
        <v>-0.41050482263186994</v>
      </c>
      <c r="N1342" s="6">
        <f>DATEDIF(A1342, I1342, "d")</f>
        <v>1909</v>
      </c>
    </row>
    <row r="1343" spans="1:14" ht="14.25">
      <c r="A1343" s="5">
        <v>42821</v>
      </c>
      <c r="B1343" s="6" t="s">
        <v>1554</v>
      </c>
      <c r="C1343" s="6" t="s">
        <v>1555</v>
      </c>
      <c r="D1343" s="17">
        <v>148906507187</v>
      </c>
      <c r="E1343" s="6" t="s">
        <v>19</v>
      </c>
      <c r="F1343" s="6" t="str">
        <f>IF(E1343="BUY", "SELL", IF(E1343="SELL", "BUY", ""))</f>
        <v>BUY</v>
      </c>
      <c r="G1343" s="7">
        <v>29.72</v>
      </c>
      <c r="H1343" s="7">
        <v>1000</v>
      </c>
      <c r="I1343" s="11">
        <v>43990</v>
      </c>
      <c r="J1343" s="9">
        <v>23.3</v>
      </c>
      <c r="K1343" s="9">
        <f t="shared" si="60"/>
        <v>783.98384925975768</v>
      </c>
      <c r="L1343" s="10">
        <f t="shared" si="61"/>
        <v>-0.21601615074024233</v>
      </c>
      <c r="M1343" s="10">
        <f t="shared" si="62"/>
        <v>0.21601615074024233</v>
      </c>
      <c r="N1343" s="6">
        <f>DATEDIF(A1343, I1343, "d")</f>
        <v>1169</v>
      </c>
    </row>
    <row r="1344" spans="1:14" ht="14.25">
      <c r="A1344" s="5">
        <v>42821</v>
      </c>
      <c r="B1344" s="6" t="s">
        <v>1556</v>
      </c>
      <c r="C1344" s="6" t="s">
        <v>1557</v>
      </c>
      <c r="D1344" s="17">
        <v>5788888464</v>
      </c>
      <c r="E1344" s="6" t="s">
        <v>16</v>
      </c>
      <c r="F1344" s="6" t="str">
        <f>IF(E1344="BUY", "SELL", IF(E1344="SELL", "BUY", ""))</f>
        <v>SELL</v>
      </c>
      <c r="G1344" s="7">
        <v>93.269997000000004</v>
      </c>
      <c r="H1344" s="7">
        <v>1000</v>
      </c>
      <c r="I1344" s="5">
        <v>42954</v>
      </c>
      <c r="J1344" s="9">
        <v>86.169998000000007</v>
      </c>
      <c r="K1344" s="9">
        <f t="shared" si="60"/>
        <v>923.87692475212577</v>
      </c>
      <c r="L1344" s="10">
        <f t="shared" si="61"/>
        <v>7.612307524787422E-2</v>
      </c>
      <c r="M1344" s="10">
        <f t="shared" si="62"/>
        <v>-7.612307524787422E-2</v>
      </c>
      <c r="N1344" s="6">
        <f>DATEDIF(A1344, I1344, "d")</f>
        <v>133</v>
      </c>
    </row>
    <row r="1345" spans="1:14" ht="14.25">
      <c r="A1345" s="5">
        <v>42821</v>
      </c>
      <c r="B1345" s="6" t="s">
        <v>39</v>
      </c>
      <c r="C1345" s="6" t="s">
        <v>40</v>
      </c>
      <c r="D1345" s="17">
        <v>57134103688</v>
      </c>
      <c r="E1345" s="6" t="s">
        <v>16</v>
      </c>
      <c r="F1345" s="6" t="str">
        <f>IF(E1345="BUY", "SELL", IF(E1345="SELL", "BUY", ""))</f>
        <v>SELL</v>
      </c>
      <c r="G1345" s="7">
        <v>51.878819</v>
      </c>
      <c r="H1345" s="7">
        <v>1000</v>
      </c>
      <c r="I1345" s="5">
        <v>42859</v>
      </c>
      <c r="J1345" s="9">
        <v>47.876716999999999</v>
      </c>
      <c r="K1345" s="9">
        <f t="shared" si="60"/>
        <v>922.85672501527063</v>
      </c>
      <c r="L1345" s="10">
        <f t="shared" si="61"/>
        <v>7.7143274984729379E-2</v>
      </c>
      <c r="M1345" s="10">
        <f t="shared" si="62"/>
        <v>-7.7143274984729379E-2</v>
      </c>
      <c r="N1345" s="6">
        <f>DATEDIF(A1345, I1345, "d")</f>
        <v>38</v>
      </c>
    </row>
    <row r="1346" spans="1:14" ht="14.25">
      <c r="A1346" s="5">
        <v>42821</v>
      </c>
      <c r="B1346" s="6" t="s">
        <v>1558</v>
      </c>
      <c r="C1346" s="6" t="s">
        <v>1559</v>
      </c>
      <c r="D1346" s="17">
        <v>17789138160</v>
      </c>
      <c r="E1346" s="6" t="s">
        <v>16</v>
      </c>
      <c r="F1346" s="6" t="str">
        <f>IF(E1346="BUY", "SELL", IF(E1346="SELL", "BUY", ""))</f>
        <v>SELL</v>
      </c>
      <c r="G1346" s="7">
        <v>29.118611999999999</v>
      </c>
      <c r="H1346" s="7">
        <v>1000</v>
      </c>
      <c r="I1346" s="11">
        <v>43777</v>
      </c>
      <c r="J1346" s="9">
        <v>28.966464999999999</v>
      </c>
      <c r="K1346" s="9">
        <f t="shared" si="60"/>
        <v>994.77492265084607</v>
      </c>
      <c r="L1346" s="10">
        <f t="shared" si="61"/>
        <v>5.2250773491539348E-3</v>
      </c>
      <c r="M1346" s="10">
        <f t="shared" si="62"/>
        <v>-5.2250773491539348E-3</v>
      </c>
      <c r="N1346" s="6">
        <f>DATEDIF(A1346, I1346, "d")</f>
        <v>956</v>
      </c>
    </row>
    <row r="1347" spans="1:14" ht="14.25">
      <c r="A1347" s="11">
        <v>42821</v>
      </c>
      <c r="B1347" s="6" t="s">
        <v>1560</v>
      </c>
      <c r="C1347" s="6" t="s">
        <v>1561</v>
      </c>
      <c r="D1347" s="17">
        <v>4585050</v>
      </c>
      <c r="E1347" s="13" t="s">
        <v>19</v>
      </c>
      <c r="F1347" s="12" t="str">
        <f>IF(E1347="BUY", "SELL", IF(E1347="SELL", "BUY", ""))</f>
        <v>BUY</v>
      </c>
      <c r="G1347" s="7">
        <v>9.4700000000000006</v>
      </c>
      <c r="H1347" s="7">
        <v>1000</v>
      </c>
      <c r="I1347" s="11">
        <v>44727</v>
      </c>
      <c r="J1347" s="9">
        <v>2.69</v>
      </c>
      <c r="K1347" s="9">
        <f t="shared" ref="K1347:K1410" si="63">(H1347/G1347)*J1347</f>
        <v>284.05491024287221</v>
      </c>
      <c r="L1347" s="10">
        <f t="shared" ref="L1347:L1410" si="64">IF(F1347="BUY",(K1347-H1347)/H1347, IF(F1347="SELL", (H1347-K1347)/H1347, "Invalid"))</f>
        <v>-0.71594508975712778</v>
      </c>
      <c r="M1347" s="10">
        <f t="shared" ref="M1347:M1410" si="65">IF(E1347="BUY",(K1347-H1347)/H1347,IF(E1347="SELL",(H1347-K1347)/H1347,""))</f>
        <v>0.71594508975712778</v>
      </c>
      <c r="N1347" s="6">
        <f>DATEDIF(A1347, I1347, "d")</f>
        <v>1906</v>
      </c>
    </row>
    <row r="1348" spans="1:14" ht="14.25">
      <c r="A1348" s="5">
        <v>42822</v>
      </c>
      <c r="B1348" s="6" t="s">
        <v>569</v>
      </c>
      <c r="C1348" s="6" t="s">
        <v>570</v>
      </c>
      <c r="D1348" s="17">
        <v>56003039209</v>
      </c>
      <c r="E1348" s="6" t="s">
        <v>16</v>
      </c>
      <c r="F1348" s="6" t="str">
        <f>IF(E1348="BUY", "SELL", IF(E1348="SELL", "BUY", ""))</f>
        <v>SELL</v>
      </c>
      <c r="G1348" s="7">
        <v>80.572310999999999</v>
      </c>
      <c r="H1348" s="7">
        <v>1000</v>
      </c>
      <c r="I1348" s="11">
        <v>43861</v>
      </c>
      <c r="J1348" s="9">
        <v>189.42575099999999</v>
      </c>
      <c r="K1348" s="9">
        <f t="shared" si="63"/>
        <v>2351.0030759822689</v>
      </c>
      <c r="L1348" s="10">
        <f t="shared" si="64"/>
        <v>-1.3510030759822689</v>
      </c>
      <c r="M1348" s="10">
        <f t="shared" si="65"/>
        <v>1.3510030759822689</v>
      </c>
      <c r="N1348" s="6">
        <f>DATEDIF(A1348, I1348, "d")</f>
        <v>1039</v>
      </c>
    </row>
    <row r="1349" spans="1:14" ht="14.25">
      <c r="A1349" s="5">
        <v>42822</v>
      </c>
      <c r="B1349" s="6" t="s">
        <v>1562</v>
      </c>
      <c r="C1349" s="6" t="s">
        <v>1563</v>
      </c>
      <c r="D1349" s="17">
        <v>5139383960</v>
      </c>
      <c r="E1349" s="6" t="s">
        <v>16</v>
      </c>
      <c r="F1349" s="6" t="str">
        <f>IF(E1349="BUY", "SELL", IF(E1349="SELL", "BUY", ""))</f>
        <v>SELL</v>
      </c>
      <c r="G1349" s="7">
        <v>15.665374</v>
      </c>
      <c r="H1349" s="7">
        <v>1000</v>
      </c>
      <c r="I1349" s="11">
        <v>44312</v>
      </c>
      <c r="J1349" s="9">
        <v>22.135221000000001</v>
      </c>
      <c r="K1349" s="9">
        <f t="shared" si="63"/>
        <v>1413.0030345908117</v>
      </c>
      <c r="L1349" s="10">
        <f t="shared" si="64"/>
        <v>-0.41300303459081167</v>
      </c>
      <c r="M1349" s="10">
        <f t="shared" si="65"/>
        <v>0.41300303459081167</v>
      </c>
      <c r="N1349" s="6">
        <f>DATEDIF(A1349, I1349, "d")</f>
        <v>1490</v>
      </c>
    </row>
    <row r="1350" spans="1:14" ht="14.25">
      <c r="A1350" s="5">
        <v>42822</v>
      </c>
      <c r="B1350" s="6" t="s">
        <v>321</v>
      </c>
      <c r="C1350" s="6" t="s">
        <v>322</v>
      </c>
      <c r="D1350" s="17">
        <v>206957062840</v>
      </c>
      <c r="E1350" s="6" t="s">
        <v>19</v>
      </c>
      <c r="F1350" s="6" t="str">
        <f>IF(E1350="BUY", "SELL", IF(E1350="SELL", "BUY", ""))</f>
        <v>BUY</v>
      </c>
      <c r="G1350" s="7">
        <v>25.459672999999999</v>
      </c>
      <c r="H1350" s="7">
        <v>1000</v>
      </c>
      <c r="I1350" s="5">
        <v>42935</v>
      </c>
      <c r="J1350" s="9">
        <v>25.299748999999998</v>
      </c>
      <c r="K1350" s="9">
        <f t="shared" si="63"/>
        <v>993.71853676203921</v>
      </c>
      <c r="L1350" s="10">
        <f t="shared" si="64"/>
        <v>-6.2814632379607927E-3</v>
      </c>
      <c r="M1350" s="10">
        <f t="shared" si="65"/>
        <v>6.2814632379607927E-3</v>
      </c>
      <c r="N1350" s="6">
        <f>DATEDIF(A1350, I1350, "d")</f>
        <v>113</v>
      </c>
    </row>
    <row r="1351" spans="1:14" ht="14.25">
      <c r="A1351" s="11">
        <v>42822</v>
      </c>
      <c r="B1351" s="6" t="s">
        <v>1564</v>
      </c>
      <c r="C1351" s="6" t="s">
        <v>1565</v>
      </c>
      <c r="D1351" s="17">
        <v>3007724000</v>
      </c>
      <c r="E1351" s="13" t="s">
        <v>19</v>
      </c>
      <c r="F1351" s="12" t="str">
        <f>IF(E1351="BUY", "SELL", IF(E1351="SELL", "BUY", ""))</f>
        <v>BUY</v>
      </c>
      <c r="G1351" s="7">
        <v>16.049999</v>
      </c>
      <c r="H1351" s="7">
        <v>1000</v>
      </c>
      <c r="I1351" s="11">
        <v>44141</v>
      </c>
      <c r="J1351" s="9">
        <v>13.53</v>
      </c>
      <c r="K1351" s="9">
        <f t="shared" si="63"/>
        <v>842.99070672839287</v>
      </c>
      <c r="L1351" s="10">
        <f t="shared" si="64"/>
        <v>-0.15700929327160715</v>
      </c>
      <c r="M1351" s="10">
        <f t="shared" si="65"/>
        <v>0.15700929327160715</v>
      </c>
      <c r="N1351" s="6">
        <f>DATEDIF(A1351, I1351, "d")</f>
        <v>1319</v>
      </c>
    </row>
    <row r="1352" spans="1:14" ht="14.25">
      <c r="A1352" s="5">
        <v>42835</v>
      </c>
      <c r="B1352" s="6" t="s">
        <v>507</v>
      </c>
      <c r="C1352" s="6" t="s">
        <v>508</v>
      </c>
      <c r="D1352" s="17">
        <v>169812468749</v>
      </c>
      <c r="E1352" s="6" t="s">
        <v>19</v>
      </c>
      <c r="F1352" s="6" t="str">
        <f>IF(E1352="BUY", "SELL", IF(E1352="SELL", "BUY", ""))</f>
        <v>BUY</v>
      </c>
      <c r="G1352" s="7">
        <v>13.1</v>
      </c>
      <c r="H1352" s="7">
        <v>1000</v>
      </c>
      <c r="I1352" s="11">
        <v>42844</v>
      </c>
      <c r="J1352" s="9">
        <v>12.84</v>
      </c>
      <c r="K1352" s="9">
        <f t="shared" si="63"/>
        <v>980.15267175572524</v>
      </c>
      <c r="L1352" s="10">
        <f t="shared" si="64"/>
        <v>-1.9847328244274764E-2</v>
      </c>
      <c r="M1352" s="10">
        <f t="shared" si="65"/>
        <v>1.9847328244274764E-2</v>
      </c>
      <c r="N1352" s="6">
        <f>DATEDIF(A1352, I1352, "d")</f>
        <v>9</v>
      </c>
    </row>
    <row r="1353" spans="1:14" ht="14.25">
      <c r="A1353" s="5">
        <v>42835</v>
      </c>
      <c r="B1353" s="6" t="s">
        <v>1009</v>
      </c>
      <c r="C1353" s="6" t="s">
        <v>1010</v>
      </c>
      <c r="D1353" s="17">
        <v>85540813733</v>
      </c>
      <c r="E1353" s="6" t="s">
        <v>16</v>
      </c>
      <c r="F1353" s="6" t="str">
        <f>IF(E1353="BUY", "SELL", IF(E1353="SELL", "BUY", ""))</f>
        <v>SELL</v>
      </c>
      <c r="G1353" s="7">
        <v>64.871758</v>
      </c>
      <c r="H1353" s="7">
        <v>1000</v>
      </c>
      <c r="I1353" s="11">
        <v>42954</v>
      </c>
      <c r="J1353" s="9">
        <v>64.509331000000003</v>
      </c>
      <c r="K1353" s="9">
        <f t="shared" si="63"/>
        <v>994.41317745697597</v>
      </c>
      <c r="L1353" s="10">
        <f t="shared" si="64"/>
        <v>5.5868225430240276E-3</v>
      </c>
      <c r="M1353" s="10">
        <f t="shared" si="65"/>
        <v>-5.5868225430240276E-3</v>
      </c>
      <c r="N1353" s="6">
        <f>DATEDIF(A1353, I1353, "d")</f>
        <v>119</v>
      </c>
    </row>
    <row r="1354" spans="1:14" ht="14.25">
      <c r="A1354" s="5">
        <v>42835</v>
      </c>
      <c r="B1354" s="6" t="s">
        <v>377</v>
      </c>
      <c r="C1354" s="6" t="s">
        <v>378</v>
      </c>
      <c r="D1354" s="17">
        <v>3110924830</v>
      </c>
      <c r="E1354" s="6" t="s">
        <v>16</v>
      </c>
      <c r="F1354" s="6" t="str">
        <f>IF(E1354="BUY", "SELL", IF(E1354="SELL", "BUY", ""))</f>
        <v>SELL</v>
      </c>
      <c r="G1354" s="7">
        <v>30.075773000000002</v>
      </c>
      <c r="H1354" s="7">
        <v>1000</v>
      </c>
      <c r="I1354" s="5">
        <v>42929</v>
      </c>
      <c r="J1354" s="9">
        <v>29.816884999999999</v>
      </c>
      <c r="K1354" s="9">
        <f t="shared" si="63"/>
        <v>991.39214144221648</v>
      </c>
      <c r="L1354" s="10">
        <f t="shared" si="64"/>
        <v>8.607858557783515E-3</v>
      </c>
      <c r="M1354" s="10">
        <f t="shared" si="65"/>
        <v>-8.607858557783515E-3</v>
      </c>
      <c r="N1354" s="6">
        <f>DATEDIF(A1354, I1354, "d")</f>
        <v>94</v>
      </c>
    </row>
    <row r="1355" spans="1:14" ht="14.25">
      <c r="A1355" s="5">
        <v>42835</v>
      </c>
      <c r="B1355" s="6" t="s">
        <v>1566</v>
      </c>
      <c r="C1355" s="6" t="s">
        <v>1567</v>
      </c>
      <c r="D1355" s="17">
        <v>137248580771</v>
      </c>
      <c r="E1355" s="6" t="s">
        <v>19</v>
      </c>
      <c r="F1355" s="6" t="str">
        <f>IF(E1355="BUY", "SELL", IF(E1355="SELL", "BUY", ""))</f>
        <v>BUY</v>
      </c>
      <c r="G1355" s="7">
        <v>28.007545</v>
      </c>
      <c r="H1355" s="7">
        <v>1000</v>
      </c>
      <c r="I1355" s="11">
        <v>42923</v>
      </c>
      <c r="J1355" s="9">
        <v>30.613396000000002</v>
      </c>
      <c r="K1355" s="9">
        <f t="shared" si="63"/>
        <v>1093.0410359065745</v>
      </c>
      <c r="L1355" s="10">
        <f t="shared" si="64"/>
        <v>9.3041035906574504E-2</v>
      </c>
      <c r="M1355" s="10">
        <f t="shared" si="65"/>
        <v>-9.3041035906574504E-2</v>
      </c>
      <c r="N1355" s="6">
        <f>DATEDIF(A1355, I1355, "d")</f>
        <v>88</v>
      </c>
    </row>
    <row r="1356" spans="1:14" ht="14.25">
      <c r="A1356" s="5">
        <v>42836</v>
      </c>
      <c r="B1356" s="6" t="s">
        <v>1568</v>
      </c>
      <c r="C1356" s="6" t="s">
        <v>1569</v>
      </c>
      <c r="D1356" s="17">
        <v>246762400</v>
      </c>
      <c r="E1356" s="6" t="s">
        <v>19</v>
      </c>
      <c r="F1356" s="6" t="str">
        <f>IF(E1356="BUY", "SELL", IF(E1356="SELL", "BUY", ""))</f>
        <v>BUY</v>
      </c>
      <c r="G1356" s="7">
        <v>10.9</v>
      </c>
      <c r="H1356" s="7">
        <v>1000</v>
      </c>
      <c r="I1356" s="11">
        <v>44727</v>
      </c>
      <c r="J1356" s="9">
        <v>8.43</v>
      </c>
      <c r="K1356" s="9">
        <f t="shared" si="63"/>
        <v>773.39449541284398</v>
      </c>
      <c r="L1356" s="10">
        <f t="shared" si="64"/>
        <v>-0.22660550458715603</v>
      </c>
      <c r="M1356" s="10">
        <f t="shared" si="65"/>
        <v>0.22660550458715603</v>
      </c>
      <c r="N1356" s="6">
        <f>DATEDIF(A1356, I1356, "d")</f>
        <v>1891</v>
      </c>
    </row>
    <row r="1357" spans="1:14" ht="14.25">
      <c r="A1357" s="5">
        <v>42836</v>
      </c>
      <c r="B1357" s="6" t="s">
        <v>1570</v>
      </c>
      <c r="C1357" s="6" t="s">
        <v>1571</v>
      </c>
      <c r="D1357" s="17">
        <v>1533196000</v>
      </c>
      <c r="E1357" s="6" t="s">
        <v>16</v>
      </c>
      <c r="F1357" s="6" t="str">
        <f>IF(E1357="BUY", "SELL", IF(E1357="SELL", "BUY", ""))</f>
        <v>SELL</v>
      </c>
      <c r="G1357" s="7">
        <v>28.629999000000002</v>
      </c>
      <c r="H1357" s="7">
        <v>1000</v>
      </c>
      <c r="I1357" s="5">
        <v>42895</v>
      </c>
      <c r="J1357" s="9">
        <v>30.59</v>
      </c>
      <c r="K1357" s="9">
        <f t="shared" si="63"/>
        <v>1068.4596950212956</v>
      </c>
      <c r="L1357" s="10">
        <f t="shared" si="64"/>
        <v>-6.8459695021295605E-2</v>
      </c>
      <c r="M1357" s="10">
        <f t="shared" si="65"/>
        <v>6.8459695021295605E-2</v>
      </c>
      <c r="N1357" s="6">
        <f>DATEDIF(A1357, I1357, "d")</f>
        <v>59</v>
      </c>
    </row>
    <row r="1358" spans="1:14" ht="14.25">
      <c r="A1358" s="5">
        <v>42836</v>
      </c>
      <c r="B1358" s="6" t="s">
        <v>1572</v>
      </c>
      <c r="C1358" s="6" t="s">
        <v>1573</v>
      </c>
      <c r="D1358" s="17">
        <v>1836586800</v>
      </c>
      <c r="E1358" s="6" t="s">
        <v>19</v>
      </c>
      <c r="F1358" s="6" t="str">
        <f>IF(E1358="BUY", "SELL", IF(E1358="SELL", "BUY", ""))</f>
        <v>BUY</v>
      </c>
      <c r="G1358" s="7">
        <v>26.26</v>
      </c>
      <c r="H1358" s="7">
        <v>1000</v>
      </c>
      <c r="I1358" s="11">
        <v>43328</v>
      </c>
      <c r="J1358" s="9">
        <v>16.46</v>
      </c>
      <c r="K1358" s="9">
        <f t="shared" si="63"/>
        <v>626.80883472962682</v>
      </c>
      <c r="L1358" s="10">
        <f t="shared" si="64"/>
        <v>-0.37319116527037316</v>
      </c>
      <c r="M1358" s="10">
        <f t="shared" si="65"/>
        <v>0.37319116527037316</v>
      </c>
      <c r="N1358" s="6">
        <f>DATEDIF(A1358, I1358, "d")</f>
        <v>492</v>
      </c>
    </row>
    <row r="1359" spans="1:14" ht="14.25">
      <c r="A1359" s="5">
        <v>42836</v>
      </c>
      <c r="B1359" s="6" t="s">
        <v>1035</v>
      </c>
      <c r="C1359" s="6" t="s">
        <v>1036</v>
      </c>
      <c r="D1359" s="17">
        <v>1187470940</v>
      </c>
      <c r="E1359" s="6" t="s">
        <v>16</v>
      </c>
      <c r="F1359" s="6" t="str">
        <f>IF(E1359="BUY", "SELL", IF(E1359="SELL", "BUY", ""))</f>
        <v>SELL</v>
      </c>
      <c r="G1359" s="7">
        <v>69.930000000000007</v>
      </c>
      <c r="H1359" s="7">
        <v>1000</v>
      </c>
      <c r="I1359" s="5">
        <v>43206</v>
      </c>
      <c r="J1359" s="9">
        <v>162.949997</v>
      </c>
      <c r="K1359" s="9">
        <f t="shared" si="63"/>
        <v>2330.1872872872868</v>
      </c>
      <c r="L1359" s="10">
        <f t="shared" si="64"/>
        <v>-1.3301872872872869</v>
      </c>
      <c r="M1359" s="10">
        <f t="shared" si="65"/>
        <v>1.3301872872872869</v>
      </c>
      <c r="N1359" s="6">
        <f>DATEDIF(A1359, I1359, "d")</f>
        <v>370</v>
      </c>
    </row>
    <row r="1360" spans="1:14" ht="14.25">
      <c r="A1360" s="5">
        <v>42836</v>
      </c>
      <c r="B1360" s="6" t="s">
        <v>1574</v>
      </c>
      <c r="C1360" s="6" t="s">
        <v>1575</v>
      </c>
      <c r="D1360" s="17">
        <v>6229912150</v>
      </c>
      <c r="E1360" s="6" t="s">
        <v>19</v>
      </c>
      <c r="F1360" s="6" t="str">
        <f>IF(E1360="BUY", "SELL", IF(E1360="SELL", "BUY", ""))</f>
        <v>BUY</v>
      </c>
      <c r="G1360" s="7">
        <v>65.633049</v>
      </c>
      <c r="H1360" s="7">
        <v>1000</v>
      </c>
      <c r="I1360" s="11">
        <v>43048</v>
      </c>
      <c r="J1360" s="9">
        <v>62.371386999999999</v>
      </c>
      <c r="K1360" s="9">
        <f t="shared" si="63"/>
        <v>950.30457902390003</v>
      </c>
      <c r="L1360" s="10">
        <f t="shared" si="64"/>
        <v>-4.9695420976099969E-2</v>
      </c>
      <c r="M1360" s="10">
        <f t="shared" si="65"/>
        <v>4.9695420976099969E-2</v>
      </c>
      <c r="N1360" s="6">
        <f>DATEDIF(A1360, I1360, "d")</f>
        <v>212</v>
      </c>
    </row>
    <row r="1361" spans="1:14" ht="14.25">
      <c r="A1361" s="5">
        <v>42836</v>
      </c>
      <c r="B1361" s="6" t="s">
        <v>387</v>
      </c>
      <c r="C1361" s="6" t="s">
        <v>388</v>
      </c>
      <c r="D1361" s="17">
        <v>16663529338</v>
      </c>
      <c r="E1361" s="6" t="s">
        <v>19</v>
      </c>
      <c r="F1361" s="6" t="str">
        <f>IF(E1361="BUY", "SELL", IF(E1361="SELL", "BUY", ""))</f>
        <v>BUY</v>
      </c>
      <c r="G1361" s="7">
        <v>90.079407000000003</v>
      </c>
      <c r="H1361" s="7">
        <v>1000</v>
      </c>
      <c r="I1361" s="5">
        <v>42857</v>
      </c>
      <c r="J1361" s="9">
        <v>90.556168</v>
      </c>
      <c r="K1361" s="9">
        <f t="shared" si="63"/>
        <v>1005.292674717541</v>
      </c>
      <c r="L1361" s="10">
        <f t="shared" si="64"/>
        <v>5.29267471754099E-3</v>
      </c>
      <c r="M1361" s="10">
        <f t="shared" si="65"/>
        <v>-5.29267471754099E-3</v>
      </c>
      <c r="N1361" s="6">
        <f>DATEDIF(A1361, I1361, "d")</f>
        <v>21</v>
      </c>
    </row>
    <row r="1362" spans="1:14" ht="14.25">
      <c r="A1362" s="5">
        <v>42837</v>
      </c>
      <c r="B1362" s="6" t="s">
        <v>1576</v>
      </c>
      <c r="C1362" s="6" t="s">
        <v>1577</v>
      </c>
      <c r="D1362" s="17">
        <v>494641628</v>
      </c>
      <c r="E1362" s="6" t="s">
        <v>16</v>
      </c>
      <c r="F1362" s="6" t="str">
        <f>IF(E1362="BUY", "SELL", IF(E1362="SELL", "BUY", ""))</f>
        <v>SELL</v>
      </c>
      <c r="G1362" s="7">
        <v>58.400002000000001</v>
      </c>
      <c r="H1362" s="7">
        <v>1000</v>
      </c>
      <c r="I1362" s="11">
        <v>44727</v>
      </c>
      <c r="J1362" s="9">
        <v>30.719999000000001</v>
      </c>
      <c r="K1362" s="9">
        <f t="shared" si="63"/>
        <v>526.02736212235061</v>
      </c>
      <c r="L1362" s="10">
        <f t="shared" si="64"/>
        <v>0.47397263787764937</v>
      </c>
      <c r="M1362" s="10">
        <f t="shared" si="65"/>
        <v>-0.47397263787764937</v>
      </c>
      <c r="N1362" s="6">
        <f>DATEDIF(A1362, I1362, "d")</f>
        <v>1890</v>
      </c>
    </row>
    <row r="1363" spans="1:14" ht="14.25">
      <c r="A1363" s="5">
        <v>42837</v>
      </c>
      <c r="B1363" s="6" t="s">
        <v>1578</v>
      </c>
      <c r="C1363" s="6" t="s">
        <v>1579</v>
      </c>
      <c r="D1363" s="17">
        <v>3534774948</v>
      </c>
      <c r="E1363" s="6" t="s">
        <v>16</v>
      </c>
      <c r="F1363" s="6" t="str">
        <f>IF(E1363="BUY", "SELL", IF(E1363="SELL", "BUY", ""))</f>
        <v>SELL</v>
      </c>
      <c r="G1363" s="7">
        <v>39.849997999999999</v>
      </c>
      <c r="H1363" s="7">
        <v>1000</v>
      </c>
      <c r="I1363" s="11">
        <v>44727</v>
      </c>
      <c r="J1363" s="9">
        <v>103.32</v>
      </c>
      <c r="K1363" s="9">
        <f t="shared" si="63"/>
        <v>2592.7228402872188</v>
      </c>
      <c r="L1363" s="10">
        <f t="shared" si="64"/>
        <v>-1.5927228402872189</v>
      </c>
      <c r="M1363" s="10">
        <f t="shared" si="65"/>
        <v>1.5927228402872189</v>
      </c>
      <c r="N1363" s="6">
        <f>DATEDIF(A1363, I1363, "d")</f>
        <v>1890</v>
      </c>
    </row>
    <row r="1364" spans="1:14" ht="14.25">
      <c r="A1364" s="5">
        <v>42837</v>
      </c>
      <c r="B1364" s="6" t="s">
        <v>445</v>
      </c>
      <c r="C1364" s="6" t="s">
        <v>446</v>
      </c>
      <c r="D1364" s="17">
        <v>16246746300</v>
      </c>
      <c r="E1364" s="6" t="s">
        <v>16</v>
      </c>
      <c r="F1364" s="6" t="str">
        <f>IF(E1364="BUY", "SELL", IF(E1364="SELL", "BUY", ""))</f>
        <v>SELL</v>
      </c>
      <c r="G1364" s="7">
        <v>113.284859</v>
      </c>
      <c r="H1364" s="7">
        <v>1000</v>
      </c>
      <c r="I1364" s="11">
        <v>44727</v>
      </c>
      <c r="J1364" s="9">
        <v>111.518349</v>
      </c>
      <c r="K1364" s="9">
        <f t="shared" si="63"/>
        <v>984.40647747992534</v>
      </c>
      <c r="L1364" s="10">
        <f t="shared" si="64"/>
        <v>1.5593522520074657E-2</v>
      </c>
      <c r="M1364" s="10">
        <f t="shared" si="65"/>
        <v>-1.5593522520074657E-2</v>
      </c>
      <c r="N1364" s="6">
        <f>DATEDIF(A1364, I1364, "d")</f>
        <v>1890</v>
      </c>
    </row>
    <row r="1365" spans="1:14" ht="14.25">
      <c r="A1365" s="5">
        <v>42837</v>
      </c>
      <c r="B1365" s="6" t="s">
        <v>605</v>
      </c>
      <c r="C1365" s="6" t="s">
        <v>606</v>
      </c>
      <c r="D1365" s="17">
        <v>1069485355423</v>
      </c>
      <c r="E1365" s="6" t="s">
        <v>19</v>
      </c>
      <c r="F1365" s="6" t="str">
        <f>IF(E1365="BUY", "SELL", IF(E1365="SELL", "BUY", ""))</f>
        <v>BUY</v>
      </c>
      <c r="G1365" s="7">
        <v>24.0123</v>
      </c>
      <c r="H1365" s="7">
        <v>1000</v>
      </c>
      <c r="I1365" s="5">
        <v>42864</v>
      </c>
      <c r="J1365" s="9">
        <v>25.401567</v>
      </c>
      <c r="K1365" s="9">
        <f t="shared" si="63"/>
        <v>1057.8564735573018</v>
      </c>
      <c r="L1365" s="10">
        <f t="shared" si="64"/>
        <v>5.7856473557301794E-2</v>
      </c>
      <c r="M1365" s="10">
        <f t="shared" si="65"/>
        <v>-5.7856473557301794E-2</v>
      </c>
      <c r="N1365" s="6">
        <f>DATEDIF(A1365, I1365, "d")</f>
        <v>27</v>
      </c>
    </row>
    <row r="1366" spans="1:14" ht="14.25">
      <c r="A1366" s="5">
        <v>42838</v>
      </c>
      <c r="B1366" s="6" t="s">
        <v>1580</v>
      </c>
      <c r="C1366" s="6" t="s">
        <v>1581</v>
      </c>
      <c r="D1366" s="17">
        <v>6116578737</v>
      </c>
      <c r="E1366" s="6" t="s">
        <v>16</v>
      </c>
      <c r="F1366" s="6" t="str">
        <f>IF(E1366="BUY", "SELL", IF(E1366="SELL", "BUY", ""))</f>
        <v>SELL</v>
      </c>
      <c r="G1366" s="7">
        <v>28.98</v>
      </c>
      <c r="H1366" s="7">
        <v>1000</v>
      </c>
      <c r="I1366" s="11">
        <v>44533</v>
      </c>
      <c r="J1366" s="9">
        <v>170.74</v>
      </c>
      <c r="K1366" s="9">
        <f t="shared" si="63"/>
        <v>5891.6494133885444</v>
      </c>
      <c r="L1366" s="10">
        <f t="shared" si="64"/>
        <v>-4.891649413388544</v>
      </c>
      <c r="M1366" s="10">
        <f t="shared" si="65"/>
        <v>4.891649413388544</v>
      </c>
      <c r="N1366" s="6">
        <f>DATEDIF(A1366, I1366, "d")</f>
        <v>1695</v>
      </c>
    </row>
    <row r="1367" spans="1:14" ht="14.25">
      <c r="A1367" s="5">
        <v>42838</v>
      </c>
      <c r="B1367" s="6" t="s">
        <v>663</v>
      </c>
      <c r="C1367" s="6" t="s">
        <v>664</v>
      </c>
      <c r="D1367" s="17">
        <v>41085696745</v>
      </c>
      <c r="E1367" s="6" t="s">
        <v>19</v>
      </c>
      <c r="F1367" s="6" t="str">
        <f>IF(E1367="BUY", "SELL", IF(E1367="SELL", "BUY", ""))</f>
        <v>BUY</v>
      </c>
      <c r="G1367" s="7">
        <v>46.047783000000003</v>
      </c>
      <c r="H1367" s="7">
        <v>1000</v>
      </c>
      <c r="I1367" s="11">
        <v>42873</v>
      </c>
      <c r="J1367" s="9">
        <v>45.032908999999997</v>
      </c>
      <c r="K1367" s="9">
        <f t="shared" si="63"/>
        <v>977.96041559698961</v>
      </c>
      <c r="L1367" s="10">
        <f t="shared" si="64"/>
        <v>-2.2039584403010393E-2</v>
      </c>
      <c r="M1367" s="10">
        <f t="shared" si="65"/>
        <v>2.2039584403010393E-2</v>
      </c>
      <c r="N1367" s="6">
        <f>DATEDIF(A1367, I1367, "d")</f>
        <v>35</v>
      </c>
    </row>
    <row r="1368" spans="1:14" ht="14.25">
      <c r="A1368" s="5">
        <v>42838</v>
      </c>
      <c r="B1368" s="6" t="s">
        <v>1404</v>
      </c>
      <c r="C1368" s="6" t="s">
        <v>1405</v>
      </c>
      <c r="D1368" s="17">
        <v>49033600000</v>
      </c>
      <c r="E1368" s="6" t="s">
        <v>16</v>
      </c>
      <c r="F1368" s="6" t="str">
        <f>IF(E1368="BUY", "SELL", IF(E1368="SELL", "BUY", ""))</f>
        <v>SELL</v>
      </c>
      <c r="G1368" s="7">
        <v>94.724982999999995</v>
      </c>
      <c r="H1368" s="7">
        <v>1000</v>
      </c>
      <c r="I1368" s="5">
        <v>43378</v>
      </c>
      <c r="J1368" s="9">
        <v>116.56368999999999</v>
      </c>
      <c r="K1368" s="9">
        <f t="shared" si="63"/>
        <v>1230.5485449387729</v>
      </c>
      <c r="L1368" s="10">
        <f t="shared" si="64"/>
        <v>-0.23054854493877291</v>
      </c>
      <c r="M1368" s="10">
        <f t="shared" si="65"/>
        <v>0.23054854493877291</v>
      </c>
      <c r="N1368" s="6">
        <f>DATEDIF(A1368, I1368, "d")</f>
        <v>540</v>
      </c>
    </row>
    <row r="1369" spans="1:14" ht="14.25">
      <c r="A1369" s="11">
        <v>42838</v>
      </c>
      <c r="B1369" s="6" t="s">
        <v>533</v>
      </c>
      <c r="C1369" s="6" t="s">
        <v>533</v>
      </c>
      <c r="D1369" s="17">
        <v>75686160676</v>
      </c>
      <c r="E1369" s="12" t="s">
        <v>16</v>
      </c>
      <c r="F1369" s="13" t="str">
        <f>IF(E1369="BUY", "SELL", IF(E1369="SELL", "BUY", ""))</f>
        <v>SELL</v>
      </c>
      <c r="G1369" s="7">
        <v>12.108558</v>
      </c>
      <c r="H1369" s="7">
        <v>1000</v>
      </c>
      <c r="I1369" s="11">
        <v>43984</v>
      </c>
      <c r="J1369" s="9">
        <v>10.040979</v>
      </c>
      <c r="K1369" s="9">
        <f t="shared" si="63"/>
        <v>829.24647179292526</v>
      </c>
      <c r="L1369" s="10">
        <f t="shared" si="64"/>
        <v>0.17075352820707473</v>
      </c>
      <c r="M1369" s="10">
        <f t="shared" si="65"/>
        <v>-0.17075352820707473</v>
      </c>
      <c r="N1369" s="6">
        <f>DATEDIF(A1369, I1369, "d")</f>
        <v>1146</v>
      </c>
    </row>
    <row r="1370" spans="1:14" ht="14.25">
      <c r="A1370" s="5">
        <v>42844</v>
      </c>
      <c r="B1370" s="6" t="s">
        <v>507</v>
      </c>
      <c r="C1370" s="6" t="s">
        <v>508</v>
      </c>
      <c r="D1370" s="17">
        <v>169812468749</v>
      </c>
      <c r="E1370" s="6" t="s">
        <v>16</v>
      </c>
      <c r="F1370" s="6" t="str">
        <f>IF(E1370="BUY", "SELL", IF(E1370="SELL", "BUY", ""))</f>
        <v>SELL</v>
      </c>
      <c r="G1370" s="7">
        <v>12.84</v>
      </c>
      <c r="H1370" s="7">
        <v>1000</v>
      </c>
      <c r="I1370" s="11">
        <v>42853</v>
      </c>
      <c r="J1370" s="9">
        <v>13.3</v>
      </c>
      <c r="K1370" s="9">
        <f t="shared" si="63"/>
        <v>1035.8255451713396</v>
      </c>
      <c r="L1370" s="10">
        <f t="shared" si="64"/>
        <v>-3.582554517133963E-2</v>
      </c>
      <c r="M1370" s="10">
        <f t="shared" si="65"/>
        <v>3.582554517133963E-2</v>
      </c>
      <c r="N1370" s="6">
        <f>DATEDIF(A1370, I1370, "d")</f>
        <v>9</v>
      </c>
    </row>
    <row r="1371" spans="1:14" ht="14.25">
      <c r="A1371" s="5">
        <v>42844</v>
      </c>
      <c r="B1371" s="6" t="s">
        <v>31</v>
      </c>
      <c r="C1371" s="6" t="s">
        <v>32</v>
      </c>
      <c r="D1371" s="17">
        <v>263583141248</v>
      </c>
      <c r="E1371" s="6" t="s">
        <v>16</v>
      </c>
      <c r="F1371" s="6" t="str">
        <f>IF(E1371="BUY", "SELL", IF(E1371="SELL", "BUY", ""))</f>
        <v>SELL</v>
      </c>
      <c r="G1371" s="7">
        <v>35.444907999999998</v>
      </c>
      <c r="H1371" s="7">
        <v>1000</v>
      </c>
      <c r="I1371" s="5">
        <v>43005</v>
      </c>
      <c r="J1371" s="9">
        <v>37.195830999999998</v>
      </c>
      <c r="K1371" s="9">
        <f t="shared" si="63"/>
        <v>1049.3984354536906</v>
      </c>
      <c r="L1371" s="10">
        <f t="shared" si="64"/>
        <v>-4.9398435453690583E-2</v>
      </c>
      <c r="M1371" s="10">
        <f t="shared" si="65"/>
        <v>4.9398435453690583E-2</v>
      </c>
      <c r="N1371" s="6">
        <f>DATEDIF(A1371, I1371, "d")</f>
        <v>161</v>
      </c>
    </row>
    <row r="1372" spans="1:14" ht="14.25">
      <c r="A1372" s="5">
        <v>42844</v>
      </c>
      <c r="B1372" s="6" t="s">
        <v>1143</v>
      </c>
      <c r="C1372" s="6" t="s">
        <v>1144</v>
      </c>
      <c r="D1372" s="17">
        <v>7122279632</v>
      </c>
      <c r="E1372" s="6" t="s">
        <v>19</v>
      </c>
      <c r="F1372" s="6" t="str">
        <f>IF(E1372="BUY", "SELL", IF(E1372="SELL", "BUY", ""))</f>
        <v>BUY</v>
      </c>
      <c r="G1372" s="7">
        <v>16.440000999999999</v>
      </c>
      <c r="H1372" s="7">
        <v>1000</v>
      </c>
      <c r="I1372" s="5">
        <v>42888</v>
      </c>
      <c r="J1372" s="9">
        <v>18.579999999999998</v>
      </c>
      <c r="K1372" s="9">
        <f t="shared" si="63"/>
        <v>1130.1702475565544</v>
      </c>
      <c r="L1372" s="10">
        <f t="shared" si="64"/>
        <v>0.13017024755655437</v>
      </c>
      <c r="M1372" s="10">
        <f t="shared" si="65"/>
        <v>-0.13017024755655437</v>
      </c>
      <c r="N1372" s="6">
        <f>DATEDIF(A1372, I1372, "d")</f>
        <v>44</v>
      </c>
    </row>
    <row r="1373" spans="1:14" ht="14.25">
      <c r="A1373" s="5">
        <v>42845</v>
      </c>
      <c r="B1373" s="6" t="s">
        <v>1582</v>
      </c>
      <c r="C1373" s="6" t="s">
        <v>1583</v>
      </c>
      <c r="D1373" s="17">
        <v>6120956569</v>
      </c>
      <c r="E1373" s="6" t="s">
        <v>16</v>
      </c>
      <c r="F1373" s="6" t="str">
        <f>IF(E1373="BUY", "SELL", IF(E1373="SELL", "BUY", ""))</f>
        <v>SELL</v>
      </c>
      <c r="G1373" s="7">
        <v>31.68</v>
      </c>
      <c r="H1373" s="7">
        <v>1000</v>
      </c>
      <c r="I1373" s="11">
        <v>44727</v>
      </c>
      <c r="J1373" s="9">
        <v>24.16</v>
      </c>
      <c r="K1373" s="9">
        <f t="shared" si="63"/>
        <v>762.6262626262627</v>
      </c>
      <c r="L1373" s="10">
        <f t="shared" si="64"/>
        <v>0.23737373737373729</v>
      </c>
      <c r="M1373" s="10">
        <f t="shared" si="65"/>
        <v>-0.23737373737373729</v>
      </c>
      <c r="N1373" s="6">
        <f>DATEDIF(A1373, I1373, "d")</f>
        <v>1882</v>
      </c>
    </row>
    <row r="1374" spans="1:14" ht="14.25">
      <c r="A1374" s="5">
        <v>42845</v>
      </c>
      <c r="B1374" s="6" t="s">
        <v>289</v>
      </c>
      <c r="C1374" s="6" t="s">
        <v>290</v>
      </c>
      <c r="D1374" s="17">
        <v>61276311855</v>
      </c>
      <c r="E1374" s="6" t="s">
        <v>16</v>
      </c>
      <c r="F1374" s="6" t="str">
        <f>IF(E1374="BUY", "SELL", IF(E1374="SELL", "BUY", ""))</f>
        <v>SELL</v>
      </c>
      <c r="G1374" s="7">
        <v>162.99148600000001</v>
      </c>
      <c r="H1374" s="7">
        <v>1000</v>
      </c>
      <c r="I1374" s="11">
        <v>43397</v>
      </c>
      <c r="J1374" s="9">
        <v>154.043091</v>
      </c>
      <c r="K1374" s="9">
        <f t="shared" si="63"/>
        <v>945.09900351482156</v>
      </c>
      <c r="L1374" s="10">
        <f t="shared" si="64"/>
        <v>5.490099648517844E-2</v>
      </c>
      <c r="M1374" s="10">
        <f t="shared" si="65"/>
        <v>-5.490099648517844E-2</v>
      </c>
      <c r="N1374" s="6">
        <f>DATEDIF(A1374, I1374, "d")</f>
        <v>552</v>
      </c>
    </row>
    <row r="1375" spans="1:14" ht="14.25">
      <c r="A1375" s="5">
        <v>42845</v>
      </c>
      <c r="B1375" s="6" t="s">
        <v>26</v>
      </c>
      <c r="C1375" s="6" t="s">
        <v>27</v>
      </c>
      <c r="D1375" s="17">
        <v>3813070437</v>
      </c>
      <c r="E1375" s="6" t="s">
        <v>16</v>
      </c>
      <c r="F1375" s="6" t="str">
        <f>IF(E1375="BUY", "SELL", IF(E1375="SELL", "BUY", ""))</f>
        <v>SELL</v>
      </c>
      <c r="G1375" s="7">
        <v>20.319800999999998</v>
      </c>
      <c r="H1375" s="7">
        <v>1000</v>
      </c>
      <c r="I1375" s="11">
        <v>43329</v>
      </c>
      <c r="J1375" s="9">
        <v>26.051397000000001</v>
      </c>
      <c r="K1375" s="9">
        <f t="shared" si="63"/>
        <v>1282.0694946766459</v>
      </c>
      <c r="L1375" s="10">
        <f t="shared" si="64"/>
        <v>-0.28206949467664594</v>
      </c>
      <c r="M1375" s="10">
        <f t="shared" si="65"/>
        <v>0.28206949467664594</v>
      </c>
      <c r="N1375" s="6">
        <f>DATEDIF(A1375, I1375, "d")</f>
        <v>484</v>
      </c>
    </row>
    <row r="1376" spans="1:14" ht="14.25">
      <c r="A1376" s="5">
        <v>42845</v>
      </c>
      <c r="B1376" s="6" t="s">
        <v>879</v>
      </c>
      <c r="C1376" s="6" t="s">
        <v>880</v>
      </c>
      <c r="D1376" s="17">
        <v>65325189471</v>
      </c>
      <c r="E1376" s="6" t="s">
        <v>16</v>
      </c>
      <c r="F1376" s="6" t="str">
        <f>IF(E1376="BUY", "SELL", IF(E1376="SELL", "BUY", ""))</f>
        <v>SELL</v>
      </c>
      <c r="G1376" s="7">
        <v>221.757813</v>
      </c>
      <c r="H1376" s="7">
        <v>1000</v>
      </c>
      <c r="I1376" s="5">
        <v>43314</v>
      </c>
      <c r="J1376" s="9">
        <v>275.36248799999998</v>
      </c>
      <c r="K1376" s="9">
        <f t="shared" si="63"/>
        <v>1241.7262069589403</v>
      </c>
      <c r="L1376" s="10">
        <f t="shared" si="64"/>
        <v>-0.24172620695894034</v>
      </c>
      <c r="M1376" s="10">
        <f t="shared" si="65"/>
        <v>0.24172620695894034</v>
      </c>
      <c r="N1376" s="6">
        <f>DATEDIF(A1376, I1376, "d")</f>
        <v>469</v>
      </c>
    </row>
    <row r="1377" spans="1:14" ht="14.25">
      <c r="A1377" s="5">
        <v>42845</v>
      </c>
      <c r="B1377" s="6" t="s">
        <v>309</v>
      </c>
      <c r="C1377" s="6" t="s">
        <v>310</v>
      </c>
      <c r="D1377" s="17">
        <v>69668983500</v>
      </c>
      <c r="E1377" s="6" t="s">
        <v>16</v>
      </c>
      <c r="F1377" s="6" t="str">
        <f>IF(E1377="BUY", "SELL", IF(E1377="SELL", "BUY", ""))</f>
        <v>SELL</v>
      </c>
      <c r="G1377" s="7">
        <v>101.83</v>
      </c>
      <c r="H1377" s="7">
        <v>1000</v>
      </c>
      <c r="I1377" s="5">
        <v>44396</v>
      </c>
      <c r="J1377" s="9">
        <v>277.16000000000003</v>
      </c>
      <c r="K1377" s="9">
        <f t="shared" si="63"/>
        <v>2721.791220661888</v>
      </c>
      <c r="L1377" s="10">
        <f t="shared" si="64"/>
        <v>-1.7217912206618879</v>
      </c>
      <c r="M1377" s="10">
        <f t="shared" si="65"/>
        <v>1.7217912206618879</v>
      </c>
      <c r="N1377" s="6">
        <f>DATEDIF(A1377, I1377, "d")</f>
        <v>1551</v>
      </c>
    </row>
    <row r="1378" spans="1:14" ht="14.25">
      <c r="A1378" s="11">
        <v>42845</v>
      </c>
      <c r="B1378" s="6" t="s">
        <v>1584</v>
      </c>
      <c r="C1378" s="6" t="s">
        <v>1585</v>
      </c>
      <c r="D1378" s="17">
        <v>127390295240</v>
      </c>
      <c r="E1378" s="12" t="s">
        <v>16</v>
      </c>
      <c r="F1378" s="13" t="str">
        <f>IF(E1378="BUY", "SELL", IF(E1378="SELL", "BUY", ""))</f>
        <v>SELL</v>
      </c>
      <c r="G1378" s="7">
        <v>40.485805999999997</v>
      </c>
      <c r="H1378" s="7">
        <v>1000</v>
      </c>
      <c r="I1378" s="11">
        <v>43031</v>
      </c>
      <c r="J1378" s="9">
        <v>44.214680000000001</v>
      </c>
      <c r="K1378" s="9">
        <f t="shared" si="63"/>
        <v>1092.103242306699</v>
      </c>
      <c r="L1378" s="10">
        <f t="shared" si="64"/>
        <v>-9.2103242306699029E-2</v>
      </c>
      <c r="M1378" s="10">
        <f t="shared" si="65"/>
        <v>9.2103242306699029E-2</v>
      </c>
      <c r="N1378" s="6">
        <f>DATEDIF(A1378, I1378, "d")</f>
        <v>186</v>
      </c>
    </row>
    <row r="1379" spans="1:14" ht="14.25">
      <c r="A1379" s="5">
        <v>42846</v>
      </c>
      <c r="B1379" s="6" t="s">
        <v>251</v>
      </c>
      <c r="C1379" s="6" t="s">
        <v>252</v>
      </c>
      <c r="D1379" s="17">
        <v>130378753979</v>
      </c>
      <c r="E1379" s="6" t="s">
        <v>19</v>
      </c>
      <c r="F1379" s="6" t="str">
        <f>IF(E1379="BUY", "SELL", IF(E1379="SELL", "BUY", ""))</f>
        <v>BUY</v>
      </c>
      <c r="G1379" s="7">
        <v>44.207175999999997</v>
      </c>
      <c r="H1379" s="7">
        <v>1000</v>
      </c>
      <c r="I1379" s="11">
        <v>42860</v>
      </c>
      <c r="J1379" s="9">
        <v>45.587600999999999</v>
      </c>
      <c r="K1379" s="9">
        <f t="shared" si="63"/>
        <v>1031.2262651656374</v>
      </c>
      <c r="L1379" s="10">
        <f t="shared" si="64"/>
        <v>3.1226265165637413E-2</v>
      </c>
      <c r="M1379" s="10">
        <f t="shared" si="65"/>
        <v>-3.1226265165637413E-2</v>
      </c>
      <c r="N1379" s="6">
        <f>DATEDIF(A1379, I1379, "d")</f>
        <v>14</v>
      </c>
    </row>
    <row r="1380" spans="1:14" ht="14.25">
      <c r="A1380" s="5">
        <v>42846</v>
      </c>
      <c r="B1380" s="6" t="s">
        <v>1031</v>
      </c>
      <c r="C1380" s="6" t="s">
        <v>1032</v>
      </c>
      <c r="D1380" s="17">
        <v>1174076810</v>
      </c>
      <c r="E1380" s="6" t="s">
        <v>16</v>
      </c>
      <c r="F1380" s="6" t="str">
        <f>IF(E1380="BUY", "SELL", IF(E1380="SELL", "BUY", ""))</f>
        <v>SELL</v>
      </c>
      <c r="G1380" s="7">
        <v>26.108893999999999</v>
      </c>
      <c r="H1380" s="7">
        <v>1000</v>
      </c>
      <c r="I1380" s="11">
        <v>43748</v>
      </c>
      <c r="J1380" s="9">
        <v>14.173923</v>
      </c>
      <c r="K1380" s="9">
        <f t="shared" si="63"/>
        <v>542.87718966571322</v>
      </c>
      <c r="L1380" s="10">
        <f t="shared" si="64"/>
        <v>0.45712281033428676</v>
      </c>
      <c r="M1380" s="10">
        <f t="shared" si="65"/>
        <v>-0.45712281033428676</v>
      </c>
      <c r="N1380" s="6">
        <f>DATEDIF(A1380, I1380, "d")</f>
        <v>902</v>
      </c>
    </row>
    <row r="1381" spans="1:14" ht="14.25">
      <c r="A1381" s="5">
        <v>42846</v>
      </c>
      <c r="B1381" s="6" t="s">
        <v>66</v>
      </c>
      <c r="C1381" s="6" t="s">
        <v>67</v>
      </c>
      <c r="D1381" s="17">
        <v>55668982979</v>
      </c>
      <c r="E1381" s="6" t="s">
        <v>19</v>
      </c>
      <c r="F1381" s="6" t="str">
        <f>IF(E1381="BUY", "SELL", IF(E1381="SELL", "BUY", ""))</f>
        <v>BUY</v>
      </c>
      <c r="G1381" s="7">
        <v>11.451619000000001</v>
      </c>
      <c r="H1381" s="7">
        <v>1000</v>
      </c>
      <c r="I1381" s="11">
        <v>42943</v>
      </c>
      <c r="J1381" s="9">
        <v>13.577145</v>
      </c>
      <c r="K1381" s="9">
        <f t="shared" si="63"/>
        <v>1185.6092138587564</v>
      </c>
      <c r="L1381" s="10">
        <f t="shared" si="64"/>
        <v>0.18560921385875645</v>
      </c>
      <c r="M1381" s="10">
        <f t="shared" si="65"/>
        <v>-0.18560921385875645</v>
      </c>
      <c r="N1381" s="6">
        <f>DATEDIF(A1381, I1381, "d")</f>
        <v>97</v>
      </c>
    </row>
    <row r="1382" spans="1:14" ht="14.25">
      <c r="A1382" s="5">
        <v>42846</v>
      </c>
      <c r="B1382" s="6" t="s">
        <v>367</v>
      </c>
      <c r="C1382" s="6" t="s">
        <v>368</v>
      </c>
      <c r="D1382" s="17">
        <v>46040772280</v>
      </c>
      <c r="E1382" s="6" t="s">
        <v>19</v>
      </c>
      <c r="F1382" s="6" t="str">
        <f>IF(E1382="BUY", "SELL", IF(E1382="SELL", "BUY", ""))</f>
        <v>BUY</v>
      </c>
      <c r="G1382" s="7">
        <v>29.537645000000001</v>
      </c>
      <c r="H1382" s="7">
        <v>1000</v>
      </c>
      <c r="I1382" s="11">
        <v>42929</v>
      </c>
      <c r="J1382" s="9">
        <v>31.734541</v>
      </c>
      <c r="K1382" s="9">
        <f t="shared" si="63"/>
        <v>1074.3761393299974</v>
      </c>
      <c r="L1382" s="10">
        <f t="shared" si="64"/>
        <v>7.4376139329997384E-2</v>
      </c>
      <c r="M1382" s="10">
        <f t="shared" si="65"/>
        <v>-7.4376139329997384E-2</v>
      </c>
      <c r="N1382" s="6">
        <f>DATEDIF(A1382, I1382, "d")</f>
        <v>83</v>
      </c>
    </row>
    <row r="1383" spans="1:14" ht="14.25">
      <c r="A1383" s="5">
        <v>42846</v>
      </c>
      <c r="B1383" s="6" t="s">
        <v>579</v>
      </c>
      <c r="C1383" s="6" t="s">
        <v>580</v>
      </c>
      <c r="D1383" s="17">
        <v>43368843374</v>
      </c>
      <c r="E1383" s="6" t="s">
        <v>16</v>
      </c>
      <c r="F1383" s="6" t="str">
        <f>IF(E1383="BUY", "SELL", IF(E1383="SELL", "BUY", ""))</f>
        <v>SELL</v>
      </c>
      <c r="G1383" s="7">
        <v>105.47463999999999</v>
      </c>
      <c r="H1383" s="7">
        <v>1000</v>
      </c>
      <c r="I1383" s="5">
        <v>42955</v>
      </c>
      <c r="J1383" s="9">
        <v>99.295319000000006</v>
      </c>
      <c r="K1383" s="9">
        <f t="shared" si="63"/>
        <v>941.41415415117808</v>
      </c>
      <c r="L1383" s="10">
        <f t="shared" si="64"/>
        <v>5.858584584882192E-2</v>
      </c>
      <c r="M1383" s="10">
        <f t="shared" si="65"/>
        <v>-5.858584584882192E-2</v>
      </c>
      <c r="N1383" s="6">
        <f>DATEDIF(A1383, I1383, "d")</f>
        <v>109</v>
      </c>
    </row>
    <row r="1384" spans="1:14" ht="14.25">
      <c r="A1384" s="5">
        <v>42846</v>
      </c>
      <c r="B1384" s="6" t="s">
        <v>131</v>
      </c>
      <c r="C1384" s="6" t="s">
        <v>132</v>
      </c>
      <c r="D1384" s="17">
        <v>40775601700</v>
      </c>
      <c r="E1384" s="6" t="s">
        <v>19</v>
      </c>
      <c r="F1384" s="6" t="str">
        <f>IF(E1384="BUY", "SELL", IF(E1384="SELL", "BUY", ""))</f>
        <v>BUY</v>
      </c>
      <c r="G1384" s="7">
        <v>49.29</v>
      </c>
      <c r="H1384" s="7">
        <v>1000</v>
      </c>
      <c r="I1384" s="5">
        <v>42863</v>
      </c>
      <c r="J1384" s="9">
        <v>49.14</v>
      </c>
      <c r="K1384" s="9">
        <f t="shared" si="63"/>
        <v>996.95678636640298</v>
      </c>
      <c r="L1384" s="10">
        <f t="shared" si="64"/>
        <v>-3.0432136335970198E-3</v>
      </c>
      <c r="M1384" s="10">
        <f t="shared" si="65"/>
        <v>3.0432136335970198E-3</v>
      </c>
      <c r="N1384" s="6">
        <f>DATEDIF(A1384, I1384, "d")</f>
        <v>17</v>
      </c>
    </row>
    <row r="1385" spans="1:14" ht="14.25">
      <c r="A1385" s="5">
        <v>42846</v>
      </c>
      <c r="B1385" s="6" t="s">
        <v>137</v>
      </c>
      <c r="C1385" s="6" t="s">
        <v>138</v>
      </c>
      <c r="D1385" s="17">
        <v>111464472000</v>
      </c>
      <c r="E1385" s="6" t="s">
        <v>19</v>
      </c>
      <c r="F1385" s="6" t="str">
        <f>IF(E1385="BUY", "SELL", IF(E1385="SELL", "BUY", ""))</f>
        <v>BUY</v>
      </c>
      <c r="G1385" s="7">
        <v>53.17</v>
      </c>
      <c r="H1385" s="7">
        <v>1000</v>
      </c>
      <c r="I1385" s="5">
        <v>42872</v>
      </c>
      <c r="J1385" s="9">
        <v>52.61</v>
      </c>
      <c r="K1385" s="9">
        <f t="shared" si="63"/>
        <v>989.46774496896739</v>
      </c>
      <c r="L1385" s="10">
        <f t="shared" si="64"/>
        <v>-1.0532255031032604E-2</v>
      </c>
      <c r="M1385" s="10">
        <f t="shared" si="65"/>
        <v>1.0532255031032604E-2</v>
      </c>
      <c r="N1385" s="6">
        <f>DATEDIF(A1385, I1385, "d")</f>
        <v>26</v>
      </c>
    </row>
    <row r="1386" spans="1:14" ht="14.25">
      <c r="A1386" s="11">
        <v>42846</v>
      </c>
      <c r="B1386" s="6" t="s">
        <v>51</v>
      </c>
      <c r="C1386" s="6" t="s">
        <v>52</v>
      </c>
      <c r="D1386" s="17">
        <v>444889529764</v>
      </c>
      <c r="E1386" s="12" t="s">
        <v>16</v>
      </c>
      <c r="F1386" s="13" t="str">
        <f>IF(E1386="BUY", "SELL", IF(E1386="SELL", "BUY", ""))</f>
        <v>SELL</v>
      </c>
      <c r="G1386" s="7">
        <v>58.86</v>
      </c>
      <c r="H1386" s="7">
        <v>1000</v>
      </c>
      <c r="I1386" s="11">
        <v>43028</v>
      </c>
      <c r="J1386" s="9">
        <v>61.79</v>
      </c>
      <c r="K1386" s="9">
        <f t="shared" si="63"/>
        <v>1049.7791369351003</v>
      </c>
      <c r="L1386" s="10">
        <f t="shared" si="64"/>
        <v>-4.977913693510027E-2</v>
      </c>
      <c r="M1386" s="10">
        <f t="shared" si="65"/>
        <v>4.977913693510027E-2</v>
      </c>
      <c r="N1386" s="6">
        <f>DATEDIF(A1386, I1386, "d")</f>
        <v>182</v>
      </c>
    </row>
    <row r="1387" spans="1:14" ht="14.25">
      <c r="A1387" s="5">
        <v>42849</v>
      </c>
      <c r="B1387" s="6" t="s">
        <v>678</v>
      </c>
      <c r="C1387" s="6" t="s">
        <v>679</v>
      </c>
      <c r="D1387" s="17">
        <v>9819059159</v>
      </c>
      <c r="E1387" s="6" t="s">
        <v>19</v>
      </c>
      <c r="F1387" s="6" t="str">
        <f>IF(E1387="BUY", "SELL", IF(E1387="SELL", "BUY", ""))</f>
        <v>BUY</v>
      </c>
      <c r="G1387" s="7">
        <v>44.976329999999997</v>
      </c>
      <c r="H1387" s="7">
        <v>1000</v>
      </c>
      <c r="I1387" s="11">
        <v>43202</v>
      </c>
      <c r="J1387" s="9">
        <v>45.477488999999998</v>
      </c>
      <c r="K1387" s="9">
        <f t="shared" si="63"/>
        <v>1011.1427277414588</v>
      </c>
      <c r="L1387" s="10">
        <f t="shared" si="64"/>
        <v>1.1142727741458771E-2</v>
      </c>
      <c r="M1387" s="10">
        <f t="shared" si="65"/>
        <v>-1.1142727741458771E-2</v>
      </c>
      <c r="N1387" s="6">
        <f>DATEDIF(A1387, I1387, "d")</f>
        <v>353</v>
      </c>
    </row>
    <row r="1388" spans="1:14" ht="14.25">
      <c r="A1388" s="5">
        <v>42849</v>
      </c>
      <c r="B1388" s="6" t="s">
        <v>1436</v>
      </c>
      <c r="C1388" s="6" t="s">
        <v>1437</v>
      </c>
      <c r="D1388" s="17">
        <v>160869936</v>
      </c>
      <c r="E1388" s="6" t="s">
        <v>16</v>
      </c>
      <c r="F1388" s="6" t="str">
        <f>IF(E1388="BUY", "SELL", IF(E1388="SELL", "BUY", ""))</f>
        <v>SELL</v>
      </c>
      <c r="G1388" s="7">
        <v>16.610001</v>
      </c>
      <c r="H1388" s="7">
        <v>1000</v>
      </c>
      <c r="I1388" s="11">
        <v>42926</v>
      </c>
      <c r="J1388" s="9">
        <v>12.21</v>
      </c>
      <c r="K1388" s="9">
        <f t="shared" si="63"/>
        <v>735.09929349191498</v>
      </c>
      <c r="L1388" s="10">
        <f t="shared" si="64"/>
        <v>0.264900706508085</v>
      </c>
      <c r="M1388" s="10">
        <f t="shared" si="65"/>
        <v>-0.264900706508085</v>
      </c>
      <c r="N1388" s="6">
        <f>DATEDIF(A1388, I1388, "d")</f>
        <v>77</v>
      </c>
    </row>
    <row r="1389" spans="1:14" ht="14.25">
      <c r="A1389" s="5">
        <v>42849</v>
      </c>
      <c r="B1389" s="6" t="s">
        <v>1586</v>
      </c>
      <c r="C1389" s="6" t="s">
        <v>1587</v>
      </c>
      <c r="D1389" s="17">
        <v>2157936977</v>
      </c>
      <c r="E1389" s="6" t="s">
        <v>16</v>
      </c>
      <c r="F1389" s="6" t="str">
        <f>IF(E1389="BUY", "SELL", IF(E1389="SELL", "BUY", ""))</f>
        <v>SELL</v>
      </c>
      <c r="G1389" s="7">
        <v>33.462474999999998</v>
      </c>
      <c r="H1389" s="7">
        <v>1000</v>
      </c>
      <c r="I1389" s="11">
        <v>44727</v>
      </c>
      <c r="J1389" s="9">
        <v>75.449768000000006</v>
      </c>
      <c r="K1389" s="9">
        <f t="shared" si="63"/>
        <v>2254.7575455790407</v>
      </c>
      <c r="L1389" s="10">
        <f t="shared" si="64"/>
        <v>-1.2547575455790407</v>
      </c>
      <c r="M1389" s="10">
        <f t="shared" si="65"/>
        <v>1.2547575455790407</v>
      </c>
      <c r="N1389" s="6">
        <f>DATEDIF(A1389, I1389, "d")</f>
        <v>1878</v>
      </c>
    </row>
    <row r="1390" spans="1:14" ht="14.25">
      <c r="A1390" s="5">
        <v>42850</v>
      </c>
      <c r="B1390" s="6" t="s">
        <v>1201</v>
      </c>
      <c r="C1390" s="6" t="s">
        <v>1202</v>
      </c>
      <c r="D1390" s="17">
        <v>21857410000</v>
      </c>
      <c r="E1390" s="6" t="s">
        <v>16</v>
      </c>
      <c r="F1390" s="6" t="str">
        <f>IF(E1390="BUY", "SELL", IF(E1390="SELL", "BUY", ""))</f>
        <v>SELL</v>
      </c>
      <c r="G1390" s="7">
        <v>58.380585000000004</v>
      </c>
      <c r="H1390" s="7">
        <v>1000</v>
      </c>
      <c r="I1390" s="11">
        <v>43994</v>
      </c>
      <c r="J1390" s="9">
        <v>47.479228999999997</v>
      </c>
      <c r="K1390" s="9">
        <f t="shared" si="63"/>
        <v>813.27086736112688</v>
      </c>
      <c r="L1390" s="10">
        <f t="shared" si="64"/>
        <v>0.18672913263887311</v>
      </c>
      <c r="M1390" s="10">
        <f t="shared" si="65"/>
        <v>-0.18672913263887311</v>
      </c>
      <c r="N1390" s="6">
        <f>DATEDIF(A1390, I1390, "d")</f>
        <v>1144</v>
      </c>
    </row>
    <row r="1391" spans="1:14" ht="14.25">
      <c r="A1391" s="5">
        <v>42850</v>
      </c>
      <c r="B1391" s="6" t="s">
        <v>1588</v>
      </c>
      <c r="C1391" s="6" t="s">
        <v>1589</v>
      </c>
      <c r="D1391" s="17">
        <v>5614865409</v>
      </c>
      <c r="E1391" s="6" t="s">
        <v>16</v>
      </c>
      <c r="F1391" s="6" t="str">
        <f>IF(E1391="BUY", "SELL", IF(E1391="SELL", "BUY", ""))</f>
        <v>SELL</v>
      </c>
      <c r="G1391" s="7">
        <v>55.287956000000001</v>
      </c>
      <c r="H1391" s="7">
        <v>1000</v>
      </c>
      <c r="I1391" s="11">
        <v>44727</v>
      </c>
      <c r="J1391" s="9">
        <v>76.339995999999999</v>
      </c>
      <c r="K1391" s="9">
        <f t="shared" si="63"/>
        <v>1380.7708138097923</v>
      </c>
      <c r="L1391" s="10">
        <f t="shared" si="64"/>
        <v>-0.38077081380979233</v>
      </c>
      <c r="M1391" s="10">
        <f t="shared" si="65"/>
        <v>0.38077081380979233</v>
      </c>
      <c r="N1391" s="6">
        <f>DATEDIF(A1391, I1391, "d")</f>
        <v>1877</v>
      </c>
    </row>
    <row r="1392" spans="1:14" ht="14.25">
      <c r="A1392" s="5">
        <v>42851</v>
      </c>
      <c r="B1392" s="6" t="s">
        <v>1590</v>
      </c>
      <c r="C1392" s="6" t="s">
        <v>1591</v>
      </c>
      <c r="D1392" s="17">
        <v>46050511237</v>
      </c>
      <c r="E1392" s="6" t="s">
        <v>16</v>
      </c>
      <c r="F1392" s="6" t="str">
        <f>IF(E1392="BUY", "SELL", IF(E1392="SELL", "BUY", ""))</f>
        <v>SELL</v>
      </c>
      <c r="G1392" s="7">
        <v>19.510000000000002</v>
      </c>
      <c r="H1392" s="7">
        <v>1000</v>
      </c>
      <c r="I1392" s="11">
        <v>44727</v>
      </c>
      <c r="J1392" s="9">
        <v>49.03</v>
      </c>
      <c r="K1392" s="9">
        <f t="shared" si="63"/>
        <v>2513.0702203997948</v>
      </c>
      <c r="L1392" s="10">
        <f t="shared" si="64"/>
        <v>-1.5130702203997948</v>
      </c>
      <c r="M1392" s="10">
        <f t="shared" si="65"/>
        <v>1.5130702203997948</v>
      </c>
      <c r="N1392" s="6">
        <f>DATEDIF(A1392, I1392, "d")</f>
        <v>1876</v>
      </c>
    </row>
    <row r="1393" spans="1:14" ht="14.25">
      <c r="A1393" s="5">
        <v>42851</v>
      </c>
      <c r="B1393" s="6" t="s">
        <v>1592</v>
      </c>
      <c r="C1393" s="6" t="s">
        <v>1593</v>
      </c>
      <c r="D1393" s="17">
        <v>70600589368</v>
      </c>
      <c r="E1393" s="6" t="s">
        <v>16</v>
      </c>
      <c r="F1393" s="6" t="str">
        <f>IF(E1393="BUY", "SELL", IF(E1393="SELL", "BUY", ""))</f>
        <v>SELL</v>
      </c>
      <c r="G1393" s="7">
        <v>28.8</v>
      </c>
      <c r="H1393" s="7">
        <v>1000</v>
      </c>
      <c r="I1393" s="11">
        <v>43028</v>
      </c>
      <c r="J1393" s="9">
        <v>27.82</v>
      </c>
      <c r="K1393" s="9">
        <f t="shared" si="63"/>
        <v>965.97222222222217</v>
      </c>
      <c r="L1393" s="10">
        <f t="shared" si="64"/>
        <v>3.402777777777783E-2</v>
      </c>
      <c r="M1393" s="10">
        <f t="shared" si="65"/>
        <v>-3.402777777777783E-2</v>
      </c>
      <c r="N1393" s="6">
        <f>DATEDIF(A1393, I1393, "d")</f>
        <v>177</v>
      </c>
    </row>
    <row r="1394" spans="1:14" ht="14.25">
      <c r="A1394" s="5">
        <v>42851</v>
      </c>
      <c r="B1394" s="6" t="s">
        <v>1594</v>
      </c>
      <c r="C1394" s="6" t="s">
        <v>1595</v>
      </c>
      <c r="D1394" s="17">
        <v>10921385932</v>
      </c>
      <c r="E1394" s="6" t="s">
        <v>16</v>
      </c>
      <c r="F1394" s="6" t="str">
        <f>IF(E1394="BUY", "SELL", IF(E1394="SELL", "BUY", ""))</f>
        <v>SELL</v>
      </c>
      <c r="G1394" s="7">
        <v>19.675888</v>
      </c>
      <c r="H1394" s="7">
        <v>1000</v>
      </c>
      <c r="I1394" s="11">
        <v>44727</v>
      </c>
      <c r="J1394" s="9">
        <v>26.516051999999998</v>
      </c>
      <c r="K1394" s="9">
        <f t="shared" si="63"/>
        <v>1347.6419463253703</v>
      </c>
      <c r="L1394" s="10">
        <f t="shared" si="64"/>
        <v>-0.34764194632537032</v>
      </c>
      <c r="M1394" s="10">
        <f t="shared" si="65"/>
        <v>0.34764194632537032</v>
      </c>
      <c r="N1394" s="6">
        <f>DATEDIF(A1394, I1394, "d")</f>
        <v>1876</v>
      </c>
    </row>
    <row r="1395" spans="1:14" ht="14.25">
      <c r="A1395" s="5">
        <v>42851</v>
      </c>
      <c r="B1395" s="6" t="s">
        <v>1596</v>
      </c>
      <c r="C1395" s="6" t="s">
        <v>1597</v>
      </c>
      <c r="D1395" s="17">
        <v>133145229888</v>
      </c>
      <c r="E1395" s="6" t="s">
        <v>16</v>
      </c>
      <c r="F1395" s="6" t="str">
        <f>IF(E1395="BUY", "SELL", IF(E1395="SELL", "BUY", ""))</f>
        <v>SELL</v>
      </c>
      <c r="G1395" s="7">
        <v>35.383521999999999</v>
      </c>
      <c r="H1395" s="7">
        <v>1000</v>
      </c>
      <c r="I1395" s="11">
        <v>44727</v>
      </c>
      <c r="J1395" s="9">
        <v>47.214568999999997</v>
      </c>
      <c r="K1395" s="9">
        <f t="shared" si="63"/>
        <v>1334.3660079966037</v>
      </c>
      <c r="L1395" s="10">
        <f t="shared" si="64"/>
        <v>-0.33436600799660371</v>
      </c>
      <c r="M1395" s="10">
        <f t="shared" si="65"/>
        <v>0.33436600799660371</v>
      </c>
      <c r="N1395" s="6">
        <f>DATEDIF(A1395, I1395, "d")</f>
        <v>1876</v>
      </c>
    </row>
    <row r="1396" spans="1:14" ht="14.25">
      <c r="A1396" s="5">
        <v>42852</v>
      </c>
      <c r="B1396" s="6" t="s">
        <v>489</v>
      </c>
      <c r="C1396" s="6" t="s">
        <v>490</v>
      </c>
      <c r="D1396" s="17">
        <v>43466845132</v>
      </c>
      <c r="E1396" s="6" t="s">
        <v>16</v>
      </c>
      <c r="F1396" s="6" t="str">
        <f>IF(E1396="BUY", "SELL", IF(E1396="SELL", "BUY", ""))</f>
        <v>SELL</v>
      </c>
      <c r="G1396" s="7">
        <v>75.902266999999995</v>
      </c>
      <c r="H1396" s="7">
        <v>1000</v>
      </c>
      <c r="I1396" s="11">
        <v>43424</v>
      </c>
      <c r="J1396" s="9">
        <v>92.724968000000004</v>
      </c>
      <c r="K1396" s="9">
        <f t="shared" si="63"/>
        <v>1221.6363445376408</v>
      </c>
      <c r="L1396" s="10">
        <f t="shared" si="64"/>
        <v>-0.22163634453764075</v>
      </c>
      <c r="M1396" s="10">
        <f t="shared" si="65"/>
        <v>0.22163634453764075</v>
      </c>
      <c r="N1396" s="6">
        <f>DATEDIF(A1396, I1396, "d")</f>
        <v>572</v>
      </c>
    </row>
    <row r="1397" spans="1:14" ht="14.25">
      <c r="A1397" s="5">
        <v>42852</v>
      </c>
      <c r="B1397" s="6" t="s">
        <v>1598</v>
      </c>
      <c r="C1397" s="6" t="s">
        <v>1599</v>
      </c>
      <c r="D1397" s="17">
        <v>14003323100</v>
      </c>
      <c r="E1397" s="6" t="s">
        <v>19</v>
      </c>
      <c r="F1397" s="6" t="str">
        <f>IF(E1397="BUY", "SELL", IF(E1397="SELL", "BUY", ""))</f>
        <v>BUY</v>
      </c>
      <c r="G1397" s="7">
        <v>29.98</v>
      </c>
      <c r="H1397" s="7">
        <v>1000</v>
      </c>
      <c r="I1397" s="5">
        <v>43020</v>
      </c>
      <c r="J1397" s="9">
        <v>35.729999999999997</v>
      </c>
      <c r="K1397" s="9">
        <f t="shared" si="63"/>
        <v>1191.7945296864575</v>
      </c>
      <c r="L1397" s="10">
        <f t="shared" si="64"/>
        <v>0.19179452968645752</v>
      </c>
      <c r="M1397" s="10">
        <f t="shared" si="65"/>
        <v>-0.19179452968645752</v>
      </c>
      <c r="N1397" s="6">
        <f>DATEDIF(A1397, I1397, "d")</f>
        <v>168</v>
      </c>
    </row>
    <row r="1398" spans="1:14" ht="14.25">
      <c r="A1398" s="11">
        <v>42852</v>
      </c>
      <c r="B1398" s="6" t="s">
        <v>611</v>
      </c>
      <c r="C1398" s="6" t="s">
        <v>612</v>
      </c>
      <c r="D1398" s="17">
        <v>3317700214</v>
      </c>
      <c r="E1398" s="12" t="s">
        <v>16</v>
      </c>
      <c r="F1398" s="13" t="str">
        <f>IF(E1398="BUY", "SELL", IF(E1398="SELL", "BUY", ""))</f>
        <v>SELL</v>
      </c>
      <c r="G1398" s="7">
        <v>19.82</v>
      </c>
      <c r="H1398" s="7">
        <v>1000</v>
      </c>
      <c r="I1398" s="11">
        <v>42872</v>
      </c>
      <c r="J1398" s="9">
        <v>17.700001</v>
      </c>
      <c r="K1398" s="9">
        <f t="shared" si="63"/>
        <v>893.03738647830471</v>
      </c>
      <c r="L1398" s="10">
        <f t="shared" si="64"/>
        <v>0.10696261352169528</v>
      </c>
      <c r="M1398" s="10">
        <f t="shared" si="65"/>
        <v>-0.10696261352169528</v>
      </c>
      <c r="N1398" s="6">
        <f>DATEDIF(A1398, I1398, "d")</f>
        <v>20</v>
      </c>
    </row>
    <row r="1399" spans="1:14" ht="14.25">
      <c r="A1399" s="11">
        <v>42852</v>
      </c>
      <c r="B1399" s="6" t="s">
        <v>999</v>
      </c>
      <c r="C1399" s="6" t="s">
        <v>1000</v>
      </c>
      <c r="D1399" s="17">
        <v>7017840698</v>
      </c>
      <c r="E1399" s="13" t="s">
        <v>19</v>
      </c>
      <c r="F1399" s="12" t="str">
        <f>IF(E1399="BUY", "SELL", IF(E1399="SELL", "BUY", ""))</f>
        <v>BUY</v>
      </c>
      <c r="G1399" s="7">
        <v>22.13073</v>
      </c>
      <c r="H1399" s="7">
        <v>1000</v>
      </c>
      <c r="I1399" s="11">
        <v>43263</v>
      </c>
      <c r="J1399" s="9">
        <v>36.115299</v>
      </c>
      <c r="K1399" s="9">
        <f t="shared" si="63"/>
        <v>1631.9072619836761</v>
      </c>
      <c r="L1399" s="10">
        <f t="shared" si="64"/>
        <v>0.63190726198367608</v>
      </c>
      <c r="M1399" s="10">
        <f t="shared" si="65"/>
        <v>-0.63190726198367608</v>
      </c>
      <c r="N1399" s="6">
        <f>DATEDIF(A1399, I1399, "d")</f>
        <v>411</v>
      </c>
    </row>
    <row r="1400" spans="1:14" ht="14.25">
      <c r="A1400" s="5">
        <v>42853</v>
      </c>
      <c r="B1400" s="6" t="s">
        <v>507</v>
      </c>
      <c r="C1400" s="6" t="s">
        <v>508</v>
      </c>
      <c r="D1400" s="17">
        <v>169812468749</v>
      </c>
      <c r="E1400" s="6" t="s">
        <v>19</v>
      </c>
      <c r="F1400" s="6" t="str">
        <f>IF(E1400="BUY", "SELL", IF(E1400="SELL", "BUY", ""))</f>
        <v>BUY</v>
      </c>
      <c r="G1400" s="7">
        <v>13.3</v>
      </c>
      <c r="H1400" s="7">
        <v>1000</v>
      </c>
      <c r="I1400" s="11">
        <v>42871</v>
      </c>
      <c r="J1400" s="9">
        <v>12.75</v>
      </c>
      <c r="K1400" s="9">
        <f t="shared" si="63"/>
        <v>958.6466165413533</v>
      </c>
      <c r="L1400" s="10">
        <f t="shared" si="64"/>
        <v>-4.1353383458646704E-2</v>
      </c>
      <c r="M1400" s="10">
        <f t="shared" si="65"/>
        <v>4.1353383458646704E-2</v>
      </c>
      <c r="N1400" s="6">
        <f>DATEDIF(A1400, I1400, "d")</f>
        <v>18</v>
      </c>
    </row>
    <row r="1401" spans="1:14" ht="14.25">
      <c r="A1401" s="5">
        <v>42853</v>
      </c>
      <c r="B1401" s="6" t="s">
        <v>923</v>
      </c>
      <c r="C1401" s="6" t="s">
        <v>924</v>
      </c>
      <c r="D1401" s="17">
        <v>96868389362</v>
      </c>
      <c r="E1401" s="6" t="s">
        <v>19</v>
      </c>
      <c r="F1401" s="6" t="str">
        <f>IF(E1401="BUY", "SELL", IF(E1401="SELL", "BUY", ""))</f>
        <v>BUY</v>
      </c>
      <c r="G1401" s="7">
        <v>39.262447000000002</v>
      </c>
      <c r="H1401" s="7">
        <v>1000</v>
      </c>
      <c r="I1401" s="5">
        <v>42908</v>
      </c>
      <c r="J1401" s="9">
        <v>39.105511</v>
      </c>
      <c r="K1401" s="9">
        <f t="shared" si="63"/>
        <v>996.00289813826419</v>
      </c>
      <c r="L1401" s="10">
        <f t="shared" si="64"/>
        <v>-3.9971018617358141E-3</v>
      </c>
      <c r="M1401" s="10">
        <f t="shared" si="65"/>
        <v>3.9971018617358141E-3</v>
      </c>
      <c r="N1401" s="6">
        <f>DATEDIF(A1401, I1401, "d")</f>
        <v>55</v>
      </c>
    </row>
    <row r="1402" spans="1:14" ht="14.25">
      <c r="A1402" s="5">
        <v>42853</v>
      </c>
      <c r="B1402" s="6" t="s">
        <v>1207</v>
      </c>
      <c r="C1402" s="6" t="s">
        <v>1208</v>
      </c>
      <c r="D1402" s="17">
        <v>199518720000</v>
      </c>
      <c r="E1402" s="6" t="s">
        <v>19</v>
      </c>
      <c r="F1402" s="6" t="str">
        <f>IF(E1402="BUY", "SELL", IF(E1402="SELL", "BUY", ""))</f>
        <v>BUY</v>
      </c>
      <c r="G1402" s="7">
        <v>52.19</v>
      </c>
      <c r="H1402" s="7">
        <v>1000</v>
      </c>
      <c r="I1402" s="5">
        <v>43105</v>
      </c>
      <c r="J1402" s="9">
        <v>69.040000000000006</v>
      </c>
      <c r="K1402" s="9">
        <f t="shared" si="63"/>
        <v>1322.8587852078942</v>
      </c>
      <c r="L1402" s="10">
        <f t="shared" si="64"/>
        <v>0.32285878520789424</v>
      </c>
      <c r="M1402" s="10">
        <f t="shared" si="65"/>
        <v>-0.32285878520789424</v>
      </c>
      <c r="N1402" s="6">
        <f>DATEDIF(A1402, I1402, "d")</f>
        <v>252</v>
      </c>
    </row>
    <row r="1403" spans="1:14" ht="14.25">
      <c r="A1403" s="5">
        <v>42856</v>
      </c>
      <c r="B1403" s="6" t="s">
        <v>925</v>
      </c>
      <c r="C1403" s="6" t="s">
        <v>926</v>
      </c>
      <c r="D1403" s="17">
        <v>139897497235</v>
      </c>
      <c r="E1403" s="6" t="s">
        <v>19</v>
      </c>
      <c r="F1403" s="6" t="str">
        <f>IF(E1403="BUY", "SELL", IF(E1403="SELL", "BUY", ""))</f>
        <v>BUY</v>
      </c>
      <c r="G1403" s="7">
        <v>133.83000000000001</v>
      </c>
      <c r="H1403" s="7">
        <v>1000</v>
      </c>
      <c r="I1403" s="11">
        <v>43025</v>
      </c>
      <c r="J1403" s="9">
        <v>155.38999999999999</v>
      </c>
      <c r="K1403" s="9">
        <f t="shared" si="63"/>
        <v>1161.0999028618394</v>
      </c>
      <c r="L1403" s="10">
        <f t="shared" si="64"/>
        <v>0.16109990286183939</v>
      </c>
      <c r="M1403" s="10">
        <f t="shared" si="65"/>
        <v>-0.16109990286183939</v>
      </c>
      <c r="N1403" s="6">
        <f>DATEDIF(A1403, I1403, "d")</f>
        <v>169</v>
      </c>
    </row>
    <row r="1404" spans="1:14" ht="14.25">
      <c r="A1404" s="5">
        <v>42856</v>
      </c>
      <c r="B1404" s="6" t="s">
        <v>1149</v>
      </c>
      <c r="C1404" s="6" t="s">
        <v>1150</v>
      </c>
      <c r="D1404" s="17">
        <v>7144072000</v>
      </c>
      <c r="E1404" s="6" t="s">
        <v>19</v>
      </c>
      <c r="F1404" s="6" t="str">
        <f>IF(E1404="BUY", "SELL", IF(E1404="SELL", "BUY", ""))</f>
        <v>BUY</v>
      </c>
      <c r="G1404" s="7">
        <v>42.89</v>
      </c>
      <c r="H1404" s="7">
        <v>1000</v>
      </c>
      <c r="I1404" s="11">
        <v>42879</v>
      </c>
      <c r="J1404" s="9">
        <v>42.83</v>
      </c>
      <c r="K1404" s="9">
        <f t="shared" si="63"/>
        <v>998.60107251107479</v>
      </c>
      <c r="L1404" s="10">
        <f t="shared" si="64"/>
        <v>-1.3989274889252101E-3</v>
      </c>
      <c r="M1404" s="10">
        <f t="shared" si="65"/>
        <v>1.3989274889252101E-3</v>
      </c>
      <c r="N1404" s="6">
        <f>DATEDIF(A1404, I1404, "d")</f>
        <v>23</v>
      </c>
    </row>
    <row r="1405" spans="1:14" ht="14.25">
      <c r="A1405" s="5">
        <v>42856</v>
      </c>
      <c r="B1405" s="6" t="s">
        <v>449</v>
      </c>
      <c r="C1405" s="6" t="s">
        <v>450</v>
      </c>
      <c r="D1405" s="17">
        <v>491931204</v>
      </c>
      <c r="E1405" s="6" t="s">
        <v>19</v>
      </c>
      <c r="F1405" s="6" t="str">
        <f>IF(E1405="BUY", "SELL", IF(E1405="SELL", "BUY", ""))</f>
        <v>BUY</v>
      </c>
      <c r="G1405" s="7">
        <v>8.6999999999999993</v>
      </c>
      <c r="H1405" s="7">
        <v>1000</v>
      </c>
      <c r="I1405" s="11">
        <v>44237</v>
      </c>
      <c r="J1405" s="9">
        <v>16.27</v>
      </c>
      <c r="K1405" s="9">
        <f t="shared" si="63"/>
        <v>1870.1149425287358</v>
      </c>
      <c r="L1405" s="10">
        <f t="shared" si="64"/>
        <v>0.87011494252873578</v>
      </c>
      <c r="M1405" s="10">
        <f t="shared" si="65"/>
        <v>-0.87011494252873578</v>
      </c>
      <c r="N1405" s="6">
        <f>DATEDIF(A1405, I1405, "d")</f>
        <v>1381</v>
      </c>
    </row>
    <row r="1406" spans="1:14" ht="14.25">
      <c r="A1406" s="11">
        <v>42856</v>
      </c>
      <c r="B1406" s="6" t="s">
        <v>1600</v>
      </c>
      <c r="C1406" s="6" t="s">
        <v>1601</v>
      </c>
      <c r="D1406" s="17">
        <v>1055486790</v>
      </c>
      <c r="E1406" s="13" t="s">
        <v>19</v>
      </c>
      <c r="F1406" s="12" t="str">
        <f>IF(E1406="BUY", "SELL", IF(E1406="SELL", "BUY", ""))</f>
        <v>BUY</v>
      </c>
      <c r="G1406" s="7">
        <v>14.63</v>
      </c>
      <c r="H1406" s="7">
        <v>1000</v>
      </c>
      <c r="I1406" s="11">
        <v>42908</v>
      </c>
      <c r="J1406" s="9">
        <v>13.24</v>
      </c>
      <c r="K1406" s="9">
        <f t="shared" si="63"/>
        <v>904.98974709501022</v>
      </c>
      <c r="L1406" s="10">
        <f t="shared" si="64"/>
        <v>-9.5010252904989781E-2</v>
      </c>
      <c r="M1406" s="10">
        <f t="shared" si="65"/>
        <v>9.5010252904989781E-2</v>
      </c>
      <c r="N1406" s="6">
        <f>DATEDIF(A1406, I1406, "d")</f>
        <v>52</v>
      </c>
    </row>
    <row r="1407" spans="1:14" ht="14.25">
      <c r="A1407" s="5">
        <v>42857</v>
      </c>
      <c r="B1407" s="6" t="s">
        <v>1602</v>
      </c>
      <c r="C1407" s="6" t="s">
        <v>1603</v>
      </c>
      <c r="D1407" s="17">
        <v>709779222</v>
      </c>
      <c r="E1407" s="6" t="s">
        <v>19</v>
      </c>
      <c r="F1407" s="6" t="str">
        <f>IF(E1407="BUY", "SELL", IF(E1407="SELL", "BUY", ""))</f>
        <v>BUY</v>
      </c>
      <c r="G1407" s="7">
        <v>4.8986599999999996</v>
      </c>
      <c r="H1407" s="7">
        <v>1000</v>
      </c>
      <c r="I1407" s="11">
        <v>44727</v>
      </c>
      <c r="J1407" s="9">
        <v>1.21</v>
      </c>
      <c r="K1407" s="9">
        <f t="shared" si="63"/>
        <v>247.00632417844884</v>
      </c>
      <c r="L1407" s="10">
        <f t="shared" si="64"/>
        <v>-0.75299367582155119</v>
      </c>
      <c r="M1407" s="10">
        <f t="shared" si="65"/>
        <v>0.75299367582155119</v>
      </c>
      <c r="N1407" s="6">
        <f>DATEDIF(A1407, I1407, "d")</f>
        <v>1870</v>
      </c>
    </row>
    <row r="1408" spans="1:14" ht="14.25">
      <c r="A1408" s="5">
        <v>42857</v>
      </c>
      <c r="B1408" s="6" t="s">
        <v>1604</v>
      </c>
      <c r="C1408" s="6" t="s">
        <v>1605</v>
      </c>
      <c r="D1408" s="17">
        <v>4649906854</v>
      </c>
      <c r="E1408" s="6" t="s">
        <v>16</v>
      </c>
      <c r="F1408" s="6" t="str">
        <f>IF(E1408="BUY", "SELL", IF(E1408="SELL", "BUY", ""))</f>
        <v>SELL</v>
      </c>
      <c r="G1408" s="7">
        <v>20.966578999999999</v>
      </c>
      <c r="H1408" s="7">
        <v>1000</v>
      </c>
      <c r="I1408" s="11">
        <v>44727</v>
      </c>
      <c r="J1408" s="9">
        <v>79.889999000000003</v>
      </c>
      <c r="K1408" s="9">
        <f t="shared" si="63"/>
        <v>3810.3497475673071</v>
      </c>
      <c r="L1408" s="10">
        <f t="shared" si="64"/>
        <v>-2.8103497475673072</v>
      </c>
      <c r="M1408" s="10">
        <f t="shared" si="65"/>
        <v>2.8103497475673072</v>
      </c>
      <c r="N1408" s="6">
        <f>DATEDIF(A1408, I1408, "d")</f>
        <v>1870</v>
      </c>
    </row>
    <row r="1409" spans="1:14" ht="14.25">
      <c r="A1409" s="5">
        <v>42857</v>
      </c>
      <c r="B1409" s="6" t="s">
        <v>171</v>
      </c>
      <c r="C1409" s="6" t="s">
        <v>172</v>
      </c>
      <c r="D1409" s="17">
        <v>82460626286</v>
      </c>
      <c r="E1409" s="6" t="s">
        <v>19</v>
      </c>
      <c r="F1409" s="6" t="str">
        <f>IF(E1409="BUY", "SELL", IF(E1409="SELL", "BUY", ""))</f>
        <v>BUY</v>
      </c>
      <c r="G1409" s="7">
        <v>59.242558000000002</v>
      </c>
      <c r="H1409" s="7">
        <v>1000</v>
      </c>
      <c r="I1409" s="5">
        <v>42940</v>
      </c>
      <c r="J1409" s="9">
        <v>55.467616999999997</v>
      </c>
      <c r="K1409" s="9">
        <f t="shared" si="63"/>
        <v>936.27991215369184</v>
      </c>
      <c r="L1409" s="10">
        <f t="shared" si="64"/>
        <v>-6.3720087846308157E-2</v>
      </c>
      <c r="M1409" s="10">
        <f t="shared" si="65"/>
        <v>6.3720087846308157E-2</v>
      </c>
      <c r="N1409" s="6">
        <f>DATEDIF(A1409, I1409, "d")</f>
        <v>83</v>
      </c>
    </row>
    <row r="1410" spans="1:14" ht="14.25">
      <c r="A1410" s="5">
        <v>42857</v>
      </c>
      <c r="B1410" s="6" t="s">
        <v>387</v>
      </c>
      <c r="C1410" s="6" t="s">
        <v>388</v>
      </c>
      <c r="D1410" s="17">
        <v>16663529338</v>
      </c>
      <c r="E1410" s="6" t="s">
        <v>16</v>
      </c>
      <c r="F1410" s="6" t="str">
        <f>IF(E1410="BUY", "SELL", IF(E1410="SELL", "BUY", ""))</f>
        <v>SELL</v>
      </c>
      <c r="G1410" s="7">
        <v>90.556168</v>
      </c>
      <c r="H1410" s="7">
        <v>1000</v>
      </c>
      <c r="I1410" s="5">
        <v>43304</v>
      </c>
      <c r="J1410" s="9">
        <v>88.067558000000005</v>
      </c>
      <c r="K1410" s="9">
        <f t="shared" si="63"/>
        <v>972.51860303982824</v>
      </c>
      <c r="L1410" s="10">
        <f t="shared" si="64"/>
        <v>2.7481396960171763E-2</v>
      </c>
      <c r="M1410" s="10">
        <f t="shared" si="65"/>
        <v>-2.7481396960171763E-2</v>
      </c>
      <c r="N1410" s="6">
        <f>DATEDIF(A1410, I1410, "d")</f>
        <v>447</v>
      </c>
    </row>
    <row r="1411" spans="1:14" ht="14.25">
      <c r="A1411" s="5">
        <v>42857</v>
      </c>
      <c r="B1411" s="6" t="s">
        <v>757</v>
      </c>
      <c r="C1411" s="6" t="s">
        <v>758</v>
      </c>
      <c r="D1411" s="17">
        <v>100443452698</v>
      </c>
      <c r="E1411" s="6" t="s">
        <v>19</v>
      </c>
      <c r="F1411" s="6" t="str">
        <f>IF(E1411="BUY", "SELL", IF(E1411="SELL", "BUY", ""))</f>
        <v>BUY</v>
      </c>
      <c r="G1411" s="7">
        <v>17.982557</v>
      </c>
      <c r="H1411" s="7">
        <v>1000</v>
      </c>
      <c r="I1411" s="5">
        <v>42905</v>
      </c>
      <c r="J1411" s="9">
        <v>17.964086999999999</v>
      </c>
      <c r="K1411" s="9">
        <f t="shared" ref="K1411:K1474" si="66">(H1411/G1411)*J1411</f>
        <v>998.97289356569252</v>
      </c>
      <c r="L1411" s="10">
        <f t="shared" ref="L1411:L1474" si="67">IF(F1411="BUY",(K1411-H1411)/H1411, IF(F1411="SELL", (H1411-K1411)/H1411, "Invalid"))</f>
        <v>-1.0271064343074841E-3</v>
      </c>
      <c r="M1411" s="10">
        <f t="shared" ref="M1411:M1474" si="68">IF(E1411="BUY",(K1411-H1411)/H1411,IF(E1411="SELL",(H1411-K1411)/H1411,""))</f>
        <v>1.0271064343074841E-3</v>
      </c>
      <c r="N1411" s="6">
        <f>DATEDIF(A1411, I1411, "d")</f>
        <v>48</v>
      </c>
    </row>
    <row r="1412" spans="1:14" ht="14.25">
      <c r="A1412" s="11">
        <v>42857</v>
      </c>
      <c r="B1412" s="6" t="s">
        <v>47</v>
      </c>
      <c r="C1412" s="6" t="s">
        <v>48</v>
      </c>
      <c r="D1412" s="17">
        <v>139488720000</v>
      </c>
      <c r="E1412" s="13" t="s">
        <v>19</v>
      </c>
      <c r="F1412" s="12" t="str">
        <f>IF(E1412="BUY", "SELL", IF(E1412="SELL", "BUY", ""))</f>
        <v>BUY</v>
      </c>
      <c r="G1412" s="7">
        <v>33.909999999999997</v>
      </c>
      <c r="H1412" s="7">
        <v>1000</v>
      </c>
      <c r="I1412" s="11">
        <v>42865</v>
      </c>
      <c r="J1412" s="9">
        <v>34.257148999999998</v>
      </c>
      <c r="K1412" s="9">
        <f t="shared" si="66"/>
        <v>1010.2373636095548</v>
      </c>
      <c r="L1412" s="10">
        <f t="shared" si="67"/>
        <v>1.0237363609554791E-2</v>
      </c>
      <c r="M1412" s="10">
        <f t="shared" si="68"/>
        <v>-1.0237363609554791E-2</v>
      </c>
      <c r="N1412" s="6">
        <f>DATEDIF(A1412, I1412, "d")</f>
        <v>8</v>
      </c>
    </row>
    <row r="1413" spans="1:14" ht="14.25">
      <c r="A1413" s="5">
        <v>42858</v>
      </c>
      <c r="B1413" s="6" t="s">
        <v>95</v>
      </c>
      <c r="C1413" s="6" t="s">
        <v>96</v>
      </c>
      <c r="D1413" s="17">
        <v>15046201417</v>
      </c>
      <c r="E1413" s="6" t="s">
        <v>16</v>
      </c>
      <c r="F1413" s="6" t="str">
        <f>IF(E1413="BUY", "SELL", IF(E1413="SELL", "BUY", ""))</f>
        <v>SELL</v>
      </c>
      <c r="G1413" s="7">
        <v>31.309999000000001</v>
      </c>
      <c r="H1413" s="7">
        <v>1000</v>
      </c>
      <c r="I1413" s="11">
        <v>43160</v>
      </c>
      <c r="J1413" s="9">
        <v>43.759998000000003</v>
      </c>
      <c r="K1413" s="9">
        <f t="shared" si="66"/>
        <v>1397.63651860864</v>
      </c>
      <c r="L1413" s="10">
        <f t="shared" si="67"/>
        <v>-0.39763651860864002</v>
      </c>
      <c r="M1413" s="10">
        <f t="shared" si="68"/>
        <v>0.39763651860864002</v>
      </c>
      <c r="N1413" s="6">
        <f>DATEDIF(A1413, I1413, "d")</f>
        <v>302</v>
      </c>
    </row>
    <row r="1414" spans="1:14" ht="14.25">
      <c r="A1414" s="5">
        <v>42858</v>
      </c>
      <c r="B1414" s="6" t="s">
        <v>209</v>
      </c>
      <c r="C1414" s="6" t="s">
        <v>210</v>
      </c>
      <c r="D1414" s="17">
        <v>113339063460</v>
      </c>
      <c r="E1414" s="6" t="s">
        <v>19</v>
      </c>
      <c r="F1414" s="6" t="str">
        <f>IF(E1414="BUY", "SELL", IF(E1414="SELL", "BUY", ""))</f>
        <v>BUY</v>
      </c>
      <c r="G1414" s="7">
        <v>228.91957099999999</v>
      </c>
      <c r="H1414" s="7">
        <v>1000</v>
      </c>
      <c r="I1414" s="5">
        <v>42880</v>
      </c>
      <c r="J1414" s="9">
        <v>239.49941999999999</v>
      </c>
      <c r="K1414" s="9">
        <f t="shared" si="66"/>
        <v>1046.2164460372853</v>
      </c>
      <c r="L1414" s="10">
        <f t="shared" si="67"/>
        <v>4.6216446037285322E-2</v>
      </c>
      <c r="M1414" s="10">
        <f t="shared" si="68"/>
        <v>-4.6216446037285322E-2</v>
      </c>
      <c r="N1414" s="6">
        <f>DATEDIF(A1414, I1414, "d")</f>
        <v>22</v>
      </c>
    </row>
    <row r="1415" spans="1:14" ht="14.25">
      <c r="A1415" s="5">
        <v>42859</v>
      </c>
      <c r="B1415" s="6" t="s">
        <v>22</v>
      </c>
      <c r="C1415" s="6" t="s">
        <v>23</v>
      </c>
      <c r="D1415" s="17">
        <v>300794502426</v>
      </c>
      <c r="E1415" s="6" t="s">
        <v>19</v>
      </c>
      <c r="F1415" s="6" t="str">
        <f>IF(E1415="BUY", "SELL", IF(E1415="SELL", "BUY", ""))</f>
        <v>BUY</v>
      </c>
      <c r="G1415" s="7">
        <v>79.47</v>
      </c>
      <c r="H1415" s="7">
        <v>1000</v>
      </c>
      <c r="I1415" s="5">
        <v>42929</v>
      </c>
      <c r="J1415" s="9">
        <v>79.75</v>
      </c>
      <c r="K1415" s="9">
        <f t="shared" si="66"/>
        <v>1003.5233421416887</v>
      </c>
      <c r="L1415" s="10">
        <f t="shared" si="67"/>
        <v>3.5233421416886587E-3</v>
      </c>
      <c r="M1415" s="10">
        <f t="shared" si="68"/>
        <v>-3.5233421416886587E-3</v>
      </c>
      <c r="N1415" s="6">
        <f>DATEDIF(A1415, I1415, "d")</f>
        <v>70</v>
      </c>
    </row>
    <row r="1416" spans="1:14" ht="14.25">
      <c r="A1416" s="5">
        <v>42859</v>
      </c>
      <c r="B1416" s="6" t="s">
        <v>39</v>
      </c>
      <c r="C1416" s="6" t="s">
        <v>40</v>
      </c>
      <c r="D1416" s="17">
        <v>57134103688</v>
      </c>
      <c r="E1416" s="6" t="s">
        <v>19</v>
      </c>
      <c r="F1416" s="6" t="str">
        <f>IF(E1416="BUY", "SELL", IF(E1416="SELL", "BUY", ""))</f>
        <v>BUY</v>
      </c>
      <c r="G1416" s="7">
        <v>47.876716999999999</v>
      </c>
      <c r="H1416" s="7">
        <v>1000</v>
      </c>
      <c r="I1416" s="5">
        <v>42927</v>
      </c>
      <c r="J1416" s="9">
        <v>49.242927999999999</v>
      </c>
      <c r="K1416" s="9">
        <f t="shared" si="66"/>
        <v>1028.5360209640105</v>
      </c>
      <c r="L1416" s="10">
        <f t="shared" si="67"/>
        <v>2.8536020964010506E-2</v>
      </c>
      <c r="M1416" s="10">
        <f t="shared" si="68"/>
        <v>-2.8536020964010506E-2</v>
      </c>
      <c r="N1416" s="6">
        <f>DATEDIF(A1416, I1416, "d")</f>
        <v>68</v>
      </c>
    </row>
    <row r="1417" spans="1:14" ht="14.25">
      <c r="A1417" s="5">
        <v>42859</v>
      </c>
      <c r="B1417" s="6" t="s">
        <v>217</v>
      </c>
      <c r="C1417" s="6" t="s">
        <v>218</v>
      </c>
      <c r="D1417" s="17">
        <v>55596444960</v>
      </c>
      <c r="E1417" s="6" t="s">
        <v>19</v>
      </c>
      <c r="F1417" s="6" t="str">
        <f>IF(E1417="BUY", "SELL", IF(E1417="SELL", "BUY", ""))</f>
        <v>BUY</v>
      </c>
      <c r="G1417" s="7">
        <v>132.646759</v>
      </c>
      <c r="H1417" s="7">
        <v>1000</v>
      </c>
      <c r="I1417" s="5">
        <v>42970</v>
      </c>
      <c r="J1417" s="9">
        <v>103.87979900000001</v>
      </c>
      <c r="K1417" s="9">
        <f t="shared" si="66"/>
        <v>783.13107521910877</v>
      </c>
      <c r="L1417" s="10">
        <f t="shared" si="67"/>
        <v>-0.21686892478089123</v>
      </c>
      <c r="M1417" s="10">
        <f t="shared" si="68"/>
        <v>0.21686892478089123</v>
      </c>
      <c r="N1417" s="6">
        <f>DATEDIF(A1417, I1417, "d")</f>
        <v>111</v>
      </c>
    </row>
    <row r="1418" spans="1:14" ht="14.25">
      <c r="A1418" s="11">
        <v>42859</v>
      </c>
      <c r="B1418" s="6" t="s">
        <v>357</v>
      </c>
      <c r="C1418" s="6" t="s">
        <v>358</v>
      </c>
      <c r="D1418" s="17">
        <v>682995534313</v>
      </c>
      <c r="E1418" s="13" t="s">
        <v>19</v>
      </c>
      <c r="F1418" s="12" t="str">
        <f>IF(E1418="BUY", "SELL", IF(E1418="SELL", "BUY", ""))</f>
        <v>BUY</v>
      </c>
      <c r="G1418" s="7">
        <v>19.697331999999999</v>
      </c>
      <c r="H1418" s="7">
        <v>1000</v>
      </c>
      <c r="I1418" s="11">
        <v>42885</v>
      </c>
      <c r="J1418" s="9">
        <v>22.34</v>
      </c>
      <c r="K1418" s="9">
        <f t="shared" si="66"/>
        <v>1134.1637537510155</v>
      </c>
      <c r="L1418" s="10">
        <f t="shared" si="67"/>
        <v>0.13416375375101552</v>
      </c>
      <c r="M1418" s="10">
        <f t="shared" si="68"/>
        <v>-0.13416375375101552</v>
      </c>
      <c r="N1418" s="6">
        <f>DATEDIF(A1418, I1418, "d")</f>
        <v>26</v>
      </c>
    </row>
    <row r="1419" spans="1:14" ht="14.25">
      <c r="A1419" s="5">
        <v>42860</v>
      </c>
      <c r="B1419" s="6" t="s">
        <v>251</v>
      </c>
      <c r="C1419" s="6" t="s">
        <v>252</v>
      </c>
      <c r="D1419" s="17">
        <v>130378753979</v>
      </c>
      <c r="E1419" s="6" t="s">
        <v>16</v>
      </c>
      <c r="F1419" s="6" t="str">
        <f>IF(E1419="BUY", "SELL", IF(E1419="SELL", "BUY", ""))</f>
        <v>SELL</v>
      </c>
      <c r="G1419" s="7">
        <v>45.587600999999999</v>
      </c>
      <c r="H1419" s="7">
        <v>1000</v>
      </c>
      <c r="I1419" s="11">
        <v>43034</v>
      </c>
      <c r="J1419" s="9">
        <v>51.041054000000003</v>
      </c>
      <c r="K1419" s="9">
        <f t="shared" si="66"/>
        <v>1119.6257947418642</v>
      </c>
      <c r="L1419" s="10">
        <f t="shared" si="67"/>
        <v>-0.11962579474186419</v>
      </c>
      <c r="M1419" s="10">
        <f t="shared" si="68"/>
        <v>0.11962579474186419</v>
      </c>
      <c r="N1419" s="6">
        <f>DATEDIF(A1419, I1419, "d")</f>
        <v>174</v>
      </c>
    </row>
    <row r="1420" spans="1:14" ht="14.25">
      <c r="A1420" s="5">
        <v>42860</v>
      </c>
      <c r="B1420" s="6" t="s">
        <v>1606</v>
      </c>
      <c r="C1420" s="6" t="s">
        <v>1607</v>
      </c>
      <c r="D1420" s="17">
        <v>16324900191</v>
      </c>
      <c r="E1420" s="6" t="s">
        <v>16</v>
      </c>
      <c r="F1420" s="6" t="str">
        <f>IF(E1420="BUY", "SELL", IF(E1420="SELL", "BUY", ""))</f>
        <v>SELL</v>
      </c>
      <c r="G1420" s="7">
        <v>28.58</v>
      </c>
      <c r="H1420" s="7">
        <v>1000</v>
      </c>
      <c r="I1420" s="11">
        <v>44727</v>
      </c>
      <c r="J1420" s="9">
        <v>29.970331000000002</v>
      </c>
      <c r="K1420" s="9">
        <f t="shared" si="66"/>
        <v>1048.6469909027294</v>
      </c>
      <c r="L1420" s="10">
        <f t="shared" si="67"/>
        <v>-4.8646990902729385E-2</v>
      </c>
      <c r="M1420" s="10">
        <f t="shared" si="68"/>
        <v>4.8646990902729385E-2</v>
      </c>
      <c r="N1420" s="6">
        <f>DATEDIF(A1420, I1420, "d")</f>
        <v>1867</v>
      </c>
    </row>
    <row r="1421" spans="1:14" ht="14.25">
      <c r="A1421" s="5">
        <v>42860</v>
      </c>
      <c r="B1421" s="6" t="s">
        <v>379</v>
      </c>
      <c r="C1421" s="6" t="s">
        <v>380</v>
      </c>
      <c r="D1421" s="17">
        <v>4120653358</v>
      </c>
      <c r="E1421" s="6" t="s">
        <v>16</v>
      </c>
      <c r="F1421" s="6" t="str">
        <f>IF(E1421="BUY", "SELL", IF(E1421="SELL", "BUY", ""))</f>
        <v>SELL</v>
      </c>
      <c r="G1421" s="7">
        <v>21.974492999999999</v>
      </c>
      <c r="H1421" s="7">
        <v>1000</v>
      </c>
      <c r="I1421" s="5">
        <v>42866</v>
      </c>
      <c r="J1421" s="9">
        <v>18.470096999999999</v>
      </c>
      <c r="K1421" s="9">
        <f t="shared" si="66"/>
        <v>840.52437523814547</v>
      </c>
      <c r="L1421" s="10">
        <f t="shared" si="67"/>
        <v>0.15947562476185453</v>
      </c>
      <c r="M1421" s="10">
        <f t="shared" si="68"/>
        <v>-0.15947562476185453</v>
      </c>
      <c r="N1421" s="6">
        <f>DATEDIF(A1421, I1421, "d")</f>
        <v>6</v>
      </c>
    </row>
    <row r="1422" spans="1:14" ht="14.25">
      <c r="A1422" s="5">
        <v>42860</v>
      </c>
      <c r="B1422" s="6" t="s">
        <v>241</v>
      </c>
      <c r="C1422" s="6" t="s">
        <v>242</v>
      </c>
      <c r="D1422" s="17">
        <v>7075072067</v>
      </c>
      <c r="E1422" s="6" t="s">
        <v>16</v>
      </c>
      <c r="F1422" s="6" t="str">
        <f>IF(E1422="BUY", "SELL", IF(E1422="SELL", "BUY", ""))</f>
        <v>SELL</v>
      </c>
      <c r="G1422" s="7">
        <v>55.490001999999997</v>
      </c>
      <c r="H1422" s="7">
        <v>1000</v>
      </c>
      <c r="I1422" s="5">
        <v>43875</v>
      </c>
      <c r="J1422" s="9">
        <v>52.459999000000003</v>
      </c>
      <c r="K1422" s="9">
        <f t="shared" si="66"/>
        <v>945.39551467307581</v>
      </c>
      <c r="L1422" s="10">
        <f t="shared" si="67"/>
        <v>5.460448532692419E-2</v>
      </c>
      <c r="M1422" s="10">
        <f t="shared" si="68"/>
        <v>-5.460448532692419E-2</v>
      </c>
      <c r="N1422" s="6">
        <f>DATEDIF(A1422, I1422, "d")</f>
        <v>1015</v>
      </c>
    </row>
    <row r="1423" spans="1:14" ht="14.25">
      <c r="A1423" s="5">
        <v>42860</v>
      </c>
      <c r="B1423" s="6" t="s">
        <v>1512</v>
      </c>
      <c r="C1423" s="6" t="s">
        <v>1513</v>
      </c>
      <c r="D1423" s="17">
        <v>14704248820</v>
      </c>
      <c r="E1423" s="6" t="s">
        <v>16</v>
      </c>
      <c r="F1423" s="6" t="str">
        <f>IF(E1423="BUY", "SELL", IF(E1423="SELL", "BUY", ""))</f>
        <v>SELL</v>
      </c>
      <c r="G1423" s="7">
        <v>23.190000999999999</v>
      </c>
      <c r="H1423" s="7">
        <v>1000</v>
      </c>
      <c r="I1423" s="5">
        <v>42867</v>
      </c>
      <c r="J1423" s="9">
        <v>19.139999</v>
      </c>
      <c r="K1423" s="9">
        <f t="shared" si="66"/>
        <v>825.35567807866846</v>
      </c>
      <c r="L1423" s="10">
        <f t="shared" si="67"/>
        <v>0.17464432192133153</v>
      </c>
      <c r="M1423" s="10">
        <f t="shared" si="68"/>
        <v>-0.17464432192133153</v>
      </c>
      <c r="N1423" s="6">
        <f>DATEDIF(A1423, I1423, "d")</f>
        <v>7</v>
      </c>
    </row>
    <row r="1424" spans="1:14" ht="14.25">
      <c r="A1424" s="5">
        <v>42863</v>
      </c>
      <c r="B1424" s="6" t="s">
        <v>1608</v>
      </c>
      <c r="C1424" s="6" t="s">
        <v>1609</v>
      </c>
      <c r="D1424" s="17">
        <v>4180503506</v>
      </c>
      <c r="E1424" s="6" t="s">
        <v>16</v>
      </c>
      <c r="F1424" s="6" t="str">
        <f>IF(E1424="BUY", "SELL", IF(E1424="SELL", "BUY", ""))</f>
        <v>SELL</v>
      </c>
      <c r="G1424" s="7">
        <v>73.914589000000007</v>
      </c>
      <c r="H1424" s="7">
        <v>1000</v>
      </c>
      <c r="I1424" s="11">
        <v>43073</v>
      </c>
      <c r="J1424" s="9">
        <v>69.473563999999996</v>
      </c>
      <c r="K1424" s="9">
        <f t="shared" si="66"/>
        <v>939.91680045734938</v>
      </c>
      <c r="L1424" s="10">
        <f t="shared" si="67"/>
        <v>6.0083199542650616E-2</v>
      </c>
      <c r="M1424" s="10">
        <f t="shared" si="68"/>
        <v>-6.0083199542650616E-2</v>
      </c>
      <c r="N1424" s="6">
        <f>DATEDIF(A1424, I1424, "d")</f>
        <v>210</v>
      </c>
    </row>
    <row r="1425" spans="1:14" ht="14.25">
      <c r="A1425" s="5">
        <v>42863</v>
      </c>
      <c r="B1425" s="6" t="s">
        <v>1285</v>
      </c>
      <c r="C1425" s="6" t="s">
        <v>1286</v>
      </c>
      <c r="D1425" s="17">
        <v>1158799596</v>
      </c>
      <c r="E1425" s="6" t="s">
        <v>19</v>
      </c>
      <c r="F1425" s="6" t="str">
        <f>IF(E1425="BUY", "SELL", IF(E1425="SELL", "BUY", ""))</f>
        <v>BUY</v>
      </c>
      <c r="G1425" s="7">
        <v>22.237511000000001</v>
      </c>
      <c r="H1425" s="7">
        <v>1000</v>
      </c>
      <c r="I1425" s="11">
        <v>43178</v>
      </c>
      <c r="J1425" s="9">
        <v>24.508265000000002</v>
      </c>
      <c r="K1425" s="9">
        <f t="shared" si="66"/>
        <v>1102.113676301273</v>
      </c>
      <c r="L1425" s="10">
        <f t="shared" si="67"/>
        <v>0.10211367630127302</v>
      </c>
      <c r="M1425" s="10">
        <f t="shared" si="68"/>
        <v>-0.10211367630127302</v>
      </c>
      <c r="N1425" s="6">
        <f>DATEDIF(A1425, I1425, "d")</f>
        <v>315</v>
      </c>
    </row>
    <row r="1426" spans="1:14" ht="14.25">
      <c r="A1426" s="5">
        <v>42863</v>
      </c>
      <c r="B1426" s="6" t="s">
        <v>1193</v>
      </c>
      <c r="C1426" s="6" t="s">
        <v>1194</v>
      </c>
      <c r="D1426" s="17">
        <v>4130846000</v>
      </c>
      <c r="E1426" s="6" t="s">
        <v>16</v>
      </c>
      <c r="F1426" s="6" t="str">
        <f>IF(E1426="BUY", "SELL", IF(E1426="SELL", "BUY", ""))</f>
        <v>SELL</v>
      </c>
      <c r="G1426" s="7">
        <v>14.54</v>
      </c>
      <c r="H1426" s="7">
        <v>1000</v>
      </c>
      <c r="I1426" s="5">
        <v>42909</v>
      </c>
      <c r="J1426" s="9">
        <v>15.67</v>
      </c>
      <c r="K1426" s="9">
        <f t="shared" si="66"/>
        <v>1077.716643741403</v>
      </c>
      <c r="L1426" s="10">
        <f t="shared" si="67"/>
        <v>-7.771664374140301E-2</v>
      </c>
      <c r="M1426" s="10">
        <f t="shared" si="68"/>
        <v>7.771664374140301E-2</v>
      </c>
      <c r="N1426" s="6">
        <f>DATEDIF(A1426, I1426, "d")</f>
        <v>46</v>
      </c>
    </row>
    <row r="1427" spans="1:14" ht="14.25">
      <c r="A1427" s="5">
        <v>42863</v>
      </c>
      <c r="B1427" s="6" t="s">
        <v>131</v>
      </c>
      <c r="C1427" s="6" t="s">
        <v>132</v>
      </c>
      <c r="D1427" s="17">
        <v>40775601700</v>
      </c>
      <c r="E1427" s="6" t="s">
        <v>16</v>
      </c>
      <c r="F1427" s="6" t="str">
        <f>IF(E1427="BUY", "SELL", IF(E1427="SELL", "BUY", ""))</f>
        <v>SELL</v>
      </c>
      <c r="G1427" s="7">
        <v>49.14</v>
      </c>
      <c r="H1427" s="7">
        <v>1000</v>
      </c>
      <c r="I1427" s="5">
        <v>43201</v>
      </c>
      <c r="J1427" s="9">
        <v>63.52</v>
      </c>
      <c r="K1427" s="9">
        <f t="shared" si="66"/>
        <v>1292.6332926332927</v>
      </c>
      <c r="L1427" s="10">
        <f t="shared" si="67"/>
        <v>-0.29263329263329274</v>
      </c>
      <c r="M1427" s="10">
        <f t="shared" si="68"/>
        <v>0.29263329263329274</v>
      </c>
      <c r="N1427" s="6">
        <f>DATEDIF(A1427, I1427, "d")</f>
        <v>338</v>
      </c>
    </row>
    <row r="1428" spans="1:14" ht="14.25">
      <c r="A1428" s="5">
        <v>42863</v>
      </c>
      <c r="B1428" s="6" t="s">
        <v>619</v>
      </c>
      <c r="C1428" s="6" t="s">
        <v>620</v>
      </c>
      <c r="D1428" s="17">
        <v>69650124965</v>
      </c>
      <c r="E1428" s="6" t="s">
        <v>19</v>
      </c>
      <c r="F1428" s="6" t="str">
        <f>IF(E1428="BUY", "SELL", IF(E1428="SELL", "BUY", ""))</f>
        <v>BUY</v>
      </c>
      <c r="G1428" s="7">
        <v>27.668134999999999</v>
      </c>
      <c r="H1428" s="7">
        <v>1000</v>
      </c>
      <c r="I1428" s="5">
        <v>42888</v>
      </c>
      <c r="J1428" s="9">
        <v>30.774145000000001</v>
      </c>
      <c r="K1428" s="9">
        <f t="shared" si="66"/>
        <v>1112.2594638200226</v>
      </c>
      <c r="L1428" s="10">
        <f t="shared" si="67"/>
        <v>0.11225946382002258</v>
      </c>
      <c r="M1428" s="10">
        <f t="shared" si="68"/>
        <v>-0.11225946382002258</v>
      </c>
      <c r="N1428" s="6">
        <f>DATEDIF(A1428, I1428, "d")</f>
        <v>25</v>
      </c>
    </row>
    <row r="1429" spans="1:14" ht="14.25">
      <c r="A1429" s="5">
        <v>42863</v>
      </c>
      <c r="B1429" s="6" t="s">
        <v>1610</v>
      </c>
      <c r="C1429" s="6" t="s">
        <v>1611</v>
      </c>
      <c r="D1429" s="17">
        <v>138141556</v>
      </c>
      <c r="E1429" s="6" t="s">
        <v>16</v>
      </c>
      <c r="F1429" s="6" t="str">
        <f>IF(E1429="BUY", "SELL", IF(E1429="SELL", "BUY", ""))</f>
        <v>SELL</v>
      </c>
      <c r="G1429" s="7">
        <v>17.93</v>
      </c>
      <c r="H1429" s="7">
        <v>1000</v>
      </c>
      <c r="I1429" s="5">
        <v>43227</v>
      </c>
      <c r="J1429" s="9">
        <v>78.760002</v>
      </c>
      <c r="K1429" s="9">
        <f t="shared" si="66"/>
        <v>4392.6381483547129</v>
      </c>
      <c r="L1429" s="10">
        <f t="shared" si="67"/>
        <v>-3.3926381483547128</v>
      </c>
      <c r="M1429" s="10">
        <f t="shared" si="68"/>
        <v>3.3926381483547128</v>
      </c>
      <c r="N1429" s="6">
        <f>DATEDIF(A1429, I1429, "d")</f>
        <v>364</v>
      </c>
    </row>
    <row r="1430" spans="1:14" ht="14.25">
      <c r="A1430" s="5">
        <v>42863</v>
      </c>
      <c r="B1430" s="6" t="s">
        <v>307</v>
      </c>
      <c r="C1430" s="6" t="s">
        <v>308</v>
      </c>
      <c r="D1430" s="17">
        <v>4364614000</v>
      </c>
      <c r="E1430" s="6" t="s">
        <v>16</v>
      </c>
      <c r="F1430" s="6" t="str">
        <f>IF(E1430="BUY", "SELL", IF(E1430="SELL", "BUY", ""))</f>
        <v>SELL</v>
      </c>
      <c r="G1430" s="7">
        <v>39.341621000000004</v>
      </c>
      <c r="H1430" s="7">
        <v>1000</v>
      </c>
      <c r="I1430" s="5">
        <v>42991</v>
      </c>
      <c r="J1430" s="9">
        <v>33.807228000000002</v>
      </c>
      <c r="K1430" s="9">
        <f t="shared" si="66"/>
        <v>859.32473397575552</v>
      </c>
      <c r="L1430" s="10">
        <f t="shared" si="67"/>
        <v>0.14067526602424449</v>
      </c>
      <c r="M1430" s="10">
        <f t="shared" si="68"/>
        <v>-0.14067526602424449</v>
      </c>
      <c r="N1430" s="6">
        <f>DATEDIF(A1430, I1430, "d")</f>
        <v>128</v>
      </c>
    </row>
    <row r="1431" spans="1:14" ht="14.25">
      <c r="A1431" s="5">
        <v>42863</v>
      </c>
      <c r="B1431" s="6" t="s">
        <v>1612</v>
      </c>
      <c r="C1431" s="6" t="s">
        <v>1613</v>
      </c>
      <c r="D1431" s="17">
        <v>744156680</v>
      </c>
      <c r="E1431" s="6" t="s">
        <v>16</v>
      </c>
      <c r="F1431" s="6" t="str">
        <f>IF(E1431="BUY", "SELL", IF(E1431="SELL", "BUY", ""))</f>
        <v>SELL</v>
      </c>
      <c r="G1431" s="7">
        <v>61.150002000000001</v>
      </c>
      <c r="H1431" s="7">
        <v>1000</v>
      </c>
      <c r="I1431" s="11">
        <v>44727</v>
      </c>
      <c r="J1431" s="9">
        <v>46.41</v>
      </c>
      <c r="K1431" s="9">
        <f t="shared" si="66"/>
        <v>758.95336847249814</v>
      </c>
      <c r="L1431" s="10">
        <f t="shared" si="67"/>
        <v>0.24104663152750186</v>
      </c>
      <c r="M1431" s="10">
        <f t="shared" si="68"/>
        <v>-0.24104663152750186</v>
      </c>
      <c r="N1431" s="6">
        <f>DATEDIF(A1431, I1431, "d")</f>
        <v>1864</v>
      </c>
    </row>
    <row r="1432" spans="1:14" ht="14.25">
      <c r="A1432" s="11">
        <v>42863</v>
      </c>
      <c r="B1432" s="6" t="s">
        <v>676</v>
      </c>
      <c r="C1432" s="6" t="s">
        <v>677</v>
      </c>
      <c r="D1432" s="17">
        <v>7778227010</v>
      </c>
      <c r="E1432" s="12" t="s">
        <v>16</v>
      </c>
      <c r="F1432" s="13" t="str">
        <f>IF(E1432="BUY", "SELL", IF(E1432="SELL", "BUY", ""))</f>
        <v>SELL</v>
      </c>
      <c r="G1432" s="7">
        <v>42.540526999999997</v>
      </c>
      <c r="H1432" s="7">
        <v>1000</v>
      </c>
      <c r="I1432" s="11">
        <v>42880</v>
      </c>
      <c r="J1432" s="9">
        <v>41.170493999999998</v>
      </c>
      <c r="K1432" s="9">
        <f t="shared" si="66"/>
        <v>967.7946396855873</v>
      </c>
      <c r="L1432" s="10">
        <f t="shared" si="67"/>
        <v>3.22053603144127E-2</v>
      </c>
      <c r="M1432" s="10">
        <f t="shared" si="68"/>
        <v>-3.22053603144127E-2</v>
      </c>
      <c r="N1432" s="6">
        <f>DATEDIF(A1432, I1432, "d")</f>
        <v>17</v>
      </c>
    </row>
    <row r="1433" spans="1:14" ht="14.25">
      <c r="A1433" s="5">
        <v>42864</v>
      </c>
      <c r="B1433" s="6" t="s">
        <v>1614</v>
      </c>
      <c r="C1433" s="6" t="s">
        <v>1615</v>
      </c>
      <c r="D1433" s="17">
        <v>3221743602</v>
      </c>
      <c r="E1433" s="6" t="s">
        <v>16</v>
      </c>
      <c r="F1433" s="6" t="str">
        <f>IF(E1433="BUY", "SELL", IF(E1433="SELL", "BUY", ""))</f>
        <v>SELL</v>
      </c>
      <c r="G1433" s="7">
        <v>54.8</v>
      </c>
      <c r="H1433" s="7">
        <v>1000</v>
      </c>
      <c r="I1433" s="11">
        <v>44727</v>
      </c>
      <c r="J1433" s="9">
        <v>54.84</v>
      </c>
      <c r="K1433" s="9">
        <f t="shared" si="66"/>
        <v>1000.7299270072994</v>
      </c>
      <c r="L1433" s="10">
        <f t="shared" si="67"/>
        <v>-7.2992700729935221E-4</v>
      </c>
      <c r="M1433" s="10">
        <f t="shared" si="68"/>
        <v>7.2992700729935221E-4</v>
      </c>
      <c r="N1433" s="6">
        <f>DATEDIF(A1433, I1433, "d")</f>
        <v>1863</v>
      </c>
    </row>
    <row r="1434" spans="1:14" ht="14.25">
      <c r="A1434" s="5">
        <v>42864</v>
      </c>
      <c r="B1434" s="6" t="s">
        <v>1616</v>
      </c>
      <c r="C1434" s="6" t="s">
        <v>1617</v>
      </c>
      <c r="D1434" s="17">
        <v>4189536000</v>
      </c>
      <c r="E1434" s="6" t="s">
        <v>16</v>
      </c>
      <c r="F1434" s="6" t="str">
        <f>IF(E1434="BUY", "SELL", IF(E1434="SELL", "BUY", ""))</f>
        <v>SELL</v>
      </c>
      <c r="G1434" s="7">
        <v>42.59</v>
      </c>
      <c r="H1434" s="7">
        <v>1000</v>
      </c>
      <c r="I1434" s="5">
        <v>43250</v>
      </c>
      <c r="J1434" s="9">
        <v>30.219999000000001</v>
      </c>
      <c r="K1434" s="9">
        <f t="shared" si="66"/>
        <v>709.55621037802291</v>
      </c>
      <c r="L1434" s="10">
        <f t="shared" si="67"/>
        <v>0.29044378962197709</v>
      </c>
      <c r="M1434" s="10">
        <f t="shared" si="68"/>
        <v>-0.29044378962197709</v>
      </c>
      <c r="N1434" s="6">
        <f>DATEDIF(A1434, I1434, "d")</f>
        <v>386</v>
      </c>
    </row>
    <row r="1435" spans="1:14" ht="14.25">
      <c r="A1435" s="5">
        <v>42864</v>
      </c>
      <c r="B1435" s="6" t="s">
        <v>1618</v>
      </c>
      <c r="C1435" s="6" t="s">
        <v>1619</v>
      </c>
      <c r="D1435" s="17">
        <v>63392332080</v>
      </c>
      <c r="E1435" s="6" t="s">
        <v>19</v>
      </c>
      <c r="F1435" s="6" t="str">
        <f>IF(E1435="BUY", "SELL", IF(E1435="SELL", "BUY", ""))</f>
        <v>BUY</v>
      </c>
      <c r="G1435" s="7">
        <v>49.488639999999997</v>
      </c>
      <c r="H1435" s="7">
        <v>1000</v>
      </c>
      <c r="I1435" s="11">
        <v>44727</v>
      </c>
      <c r="J1435" s="9">
        <v>100.904526</v>
      </c>
      <c r="K1435" s="9">
        <f t="shared" si="66"/>
        <v>2038.9431998939556</v>
      </c>
      <c r="L1435" s="10">
        <f t="shared" si="67"/>
        <v>1.0389431998939556</v>
      </c>
      <c r="M1435" s="10">
        <f t="shared" si="68"/>
        <v>-1.0389431998939556</v>
      </c>
      <c r="N1435" s="6">
        <f>DATEDIF(A1435, I1435, "d")</f>
        <v>1863</v>
      </c>
    </row>
    <row r="1436" spans="1:14" ht="14.25">
      <c r="A1436" s="5">
        <v>42864</v>
      </c>
      <c r="B1436" s="6" t="s">
        <v>605</v>
      </c>
      <c r="C1436" s="6" t="s">
        <v>606</v>
      </c>
      <c r="D1436" s="17">
        <v>1069485355423</v>
      </c>
      <c r="E1436" s="6" t="s">
        <v>16</v>
      </c>
      <c r="F1436" s="6" t="str">
        <f>IF(E1436="BUY", "SELL", IF(E1436="SELL", "BUY", ""))</f>
        <v>SELL</v>
      </c>
      <c r="G1436" s="7">
        <v>25.401567</v>
      </c>
      <c r="H1436" s="7">
        <v>1000</v>
      </c>
      <c r="I1436" s="5">
        <v>42998</v>
      </c>
      <c r="J1436" s="9">
        <v>45.946758000000003</v>
      </c>
      <c r="K1436" s="9">
        <f t="shared" si="66"/>
        <v>1808.8158891929777</v>
      </c>
      <c r="L1436" s="10">
        <f t="shared" si="67"/>
        <v>-0.80881588919297764</v>
      </c>
      <c r="M1436" s="10">
        <f t="shared" si="68"/>
        <v>0.80881588919297764</v>
      </c>
      <c r="N1436" s="6">
        <f>DATEDIF(A1436, I1436, "d")</f>
        <v>134</v>
      </c>
    </row>
    <row r="1437" spans="1:14" ht="14.25">
      <c r="A1437" s="5">
        <v>42864</v>
      </c>
      <c r="B1437" s="6" t="s">
        <v>529</v>
      </c>
      <c r="C1437" s="6" t="s">
        <v>530</v>
      </c>
      <c r="D1437" s="17">
        <v>7752226240</v>
      </c>
      <c r="E1437" s="6" t="s">
        <v>19</v>
      </c>
      <c r="F1437" s="6" t="str">
        <f>IF(E1437="BUY", "SELL", IF(E1437="SELL", "BUY", ""))</f>
        <v>BUY</v>
      </c>
      <c r="G1437" s="7">
        <v>24.281101</v>
      </c>
      <c r="H1437" s="7">
        <v>1000</v>
      </c>
      <c r="I1437" s="11">
        <v>44727</v>
      </c>
      <c r="J1437" s="9">
        <v>30.331474</v>
      </c>
      <c r="K1437" s="9">
        <f t="shared" si="66"/>
        <v>1249.1803398865645</v>
      </c>
      <c r="L1437" s="10">
        <f t="shared" si="67"/>
        <v>0.24918033988656452</v>
      </c>
      <c r="M1437" s="10">
        <f t="shared" si="68"/>
        <v>-0.24918033988656452</v>
      </c>
      <c r="N1437" s="6">
        <f>DATEDIF(A1437, I1437, "d")</f>
        <v>1863</v>
      </c>
    </row>
    <row r="1438" spans="1:14" ht="14.25">
      <c r="A1438" s="5">
        <v>42864</v>
      </c>
      <c r="B1438" s="6" t="s">
        <v>409</v>
      </c>
      <c r="C1438" s="6" t="s">
        <v>410</v>
      </c>
      <c r="D1438" s="17">
        <v>205350141721</v>
      </c>
      <c r="E1438" s="6" t="s">
        <v>16</v>
      </c>
      <c r="F1438" s="6" t="str">
        <f>IF(E1438="BUY", "SELL", IF(E1438="SELL", "BUY", ""))</f>
        <v>SELL</v>
      </c>
      <c r="G1438" s="7">
        <v>169.392776</v>
      </c>
      <c r="H1438" s="7">
        <v>1000</v>
      </c>
      <c r="I1438" s="11">
        <v>44727</v>
      </c>
      <c r="J1438" s="9">
        <v>513.53979500000003</v>
      </c>
      <c r="K1438" s="9">
        <f t="shared" si="66"/>
        <v>3031.6510959121424</v>
      </c>
      <c r="L1438" s="10">
        <f t="shared" si="67"/>
        <v>-2.0316510959121423</v>
      </c>
      <c r="M1438" s="10">
        <f t="shared" si="68"/>
        <v>2.0316510959121423</v>
      </c>
      <c r="N1438" s="6">
        <f>DATEDIF(A1438, I1438, "d")</f>
        <v>1863</v>
      </c>
    </row>
    <row r="1439" spans="1:14" ht="14.25">
      <c r="A1439" s="11">
        <v>42864</v>
      </c>
      <c r="B1439" s="6" t="s">
        <v>1620</v>
      </c>
      <c r="C1439" s="6" t="s">
        <v>1621</v>
      </c>
      <c r="D1439" s="17">
        <v>20358000</v>
      </c>
      <c r="E1439" s="13" t="s">
        <v>19</v>
      </c>
      <c r="F1439" s="12" t="str">
        <f>IF(E1439="BUY", "SELL", IF(E1439="SELL", "BUY", ""))</f>
        <v>BUY</v>
      </c>
      <c r="G1439" s="7">
        <v>8.2899999999999991</v>
      </c>
      <c r="H1439" s="7">
        <v>1000</v>
      </c>
      <c r="I1439" s="11">
        <v>43181</v>
      </c>
      <c r="J1439" s="9">
        <v>6.45</v>
      </c>
      <c r="K1439" s="9">
        <f t="shared" si="66"/>
        <v>778.04583835946937</v>
      </c>
      <c r="L1439" s="10">
        <f t="shared" si="67"/>
        <v>-0.22195416164053064</v>
      </c>
      <c r="M1439" s="10">
        <f t="shared" si="68"/>
        <v>0.22195416164053064</v>
      </c>
      <c r="N1439" s="6">
        <f>DATEDIF(A1439, I1439, "d")</f>
        <v>317</v>
      </c>
    </row>
    <row r="1440" spans="1:14" ht="14.25">
      <c r="A1440" s="11">
        <v>42864</v>
      </c>
      <c r="B1440" s="6" t="s">
        <v>1019</v>
      </c>
      <c r="C1440" s="6" t="s">
        <v>1020</v>
      </c>
      <c r="D1440" s="17">
        <v>2825808110</v>
      </c>
      <c r="E1440" s="13" t="s">
        <v>19</v>
      </c>
      <c r="F1440" s="12" t="str">
        <f>IF(E1440="BUY", "SELL", IF(E1440="SELL", "BUY", ""))</f>
        <v>BUY</v>
      </c>
      <c r="G1440" s="7">
        <v>34.700001</v>
      </c>
      <c r="H1440" s="7">
        <v>1000</v>
      </c>
      <c r="I1440" s="11">
        <v>42962</v>
      </c>
      <c r="J1440" s="9">
        <v>41.560001</v>
      </c>
      <c r="K1440" s="9">
        <f t="shared" si="66"/>
        <v>1197.6945187984288</v>
      </c>
      <c r="L1440" s="10">
        <f t="shared" si="67"/>
        <v>0.19769451879842881</v>
      </c>
      <c r="M1440" s="10">
        <f t="shared" si="68"/>
        <v>-0.19769451879842881</v>
      </c>
      <c r="N1440" s="6">
        <f>DATEDIF(A1440, I1440, "d")</f>
        <v>98</v>
      </c>
    </row>
    <row r="1441" spans="1:14" ht="14.25">
      <c r="A1441" s="5">
        <v>42865</v>
      </c>
      <c r="B1441" s="6" t="s">
        <v>1237</v>
      </c>
      <c r="C1441" s="6" t="s">
        <v>1238</v>
      </c>
      <c r="D1441" s="17">
        <v>2039249521</v>
      </c>
      <c r="E1441" s="6" t="s">
        <v>19</v>
      </c>
      <c r="F1441" s="6" t="str">
        <f>IF(E1441="BUY", "SELL", IF(E1441="SELL", "BUY", ""))</f>
        <v>BUY</v>
      </c>
      <c r="G1441" s="7">
        <v>56.723090999999997</v>
      </c>
      <c r="H1441" s="7">
        <v>1000</v>
      </c>
      <c r="I1441" s="11">
        <v>43111</v>
      </c>
      <c r="J1441" s="9">
        <v>53.796688000000003</v>
      </c>
      <c r="K1441" s="9">
        <f t="shared" si="66"/>
        <v>948.4089645255757</v>
      </c>
      <c r="L1441" s="10">
        <f t="shared" si="67"/>
        <v>-5.1591035474424299E-2</v>
      </c>
      <c r="M1441" s="10">
        <f t="shared" si="68"/>
        <v>5.1591035474424299E-2</v>
      </c>
      <c r="N1441" s="6">
        <f>DATEDIF(A1441, I1441, "d")</f>
        <v>246</v>
      </c>
    </row>
    <row r="1442" spans="1:14" ht="14.25">
      <c r="A1442" s="5">
        <v>42865</v>
      </c>
      <c r="B1442" s="6" t="s">
        <v>1622</v>
      </c>
      <c r="C1442" s="6" t="s">
        <v>1623</v>
      </c>
      <c r="D1442" s="17">
        <v>390718564</v>
      </c>
      <c r="E1442" s="6" t="s">
        <v>19</v>
      </c>
      <c r="F1442" s="6" t="str">
        <f>IF(E1442="BUY", "SELL", IF(E1442="SELL", "BUY", ""))</f>
        <v>BUY</v>
      </c>
      <c r="G1442" s="7">
        <v>11</v>
      </c>
      <c r="H1442" s="7">
        <v>1000</v>
      </c>
      <c r="I1442" s="11">
        <v>44717</v>
      </c>
      <c r="J1442" s="9">
        <v>4.12</v>
      </c>
      <c r="K1442" s="9">
        <f t="shared" si="66"/>
        <v>374.54545454545456</v>
      </c>
      <c r="L1442" s="10">
        <f t="shared" si="67"/>
        <v>-0.62545454545454549</v>
      </c>
      <c r="M1442" s="10">
        <f t="shared" si="68"/>
        <v>0.62545454545454549</v>
      </c>
      <c r="N1442" s="6">
        <f>DATEDIF(A1442, I1442, "d")</f>
        <v>1852</v>
      </c>
    </row>
    <row r="1443" spans="1:14" ht="14.25">
      <c r="A1443" s="11">
        <v>42865</v>
      </c>
      <c r="B1443" s="6" t="s">
        <v>47</v>
      </c>
      <c r="C1443" s="6" t="s">
        <v>48</v>
      </c>
      <c r="D1443" s="17">
        <v>139488720000</v>
      </c>
      <c r="E1443" s="12" t="s">
        <v>16</v>
      </c>
      <c r="F1443" s="13" t="str">
        <f>IF(E1443="BUY", "SELL", IF(E1443="SELL", "BUY", ""))</f>
        <v>SELL</v>
      </c>
      <c r="G1443" s="7">
        <v>34.257148999999998</v>
      </c>
      <c r="H1443" s="7">
        <v>1000</v>
      </c>
      <c r="I1443" s="11">
        <v>42922</v>
      </c>
      <c r="J1443" s="9">
        <v>32.566268999999998</v>
      </c>
      <c r="K1443" s="9">
        <f t="shared" si="66"/>
        <v>950.64154346294254</v>
      </c>
      <c r="L1443" s="10">
        <f t="shared" si="67"/>
        <v>4.9358456537057463E-2</v>
      </c>
      <c r="M1443" s="10">
        <f t="shared" si="68"/>
        <v>-4.9358456537057463E-2</v>
      </c>
      <c r="N1443" s="6">
        <f>DATEDIF(A1443, I1443, "d")</f>
        <v>57</v>
      </c>
    </row>
    <row r="1444" spans="1:14" ht="14.25">
      <c r="A1444" s="5">
        <v>42866</v>
      </c>
      <c r="B1444" s="6" t="s">
        <v>379</v>
      </c>
      <c r="C1444" s="6" t="s">
        <v>380</v>
      </c>
      <c r="D1444" s="17">
        <v>4120653358</v>
      </c>
      <c r="E1444" s="6" t="s">
        <v>19</v>
      </c>
      <c r="F1444" s="6" t="str">
        <f>IF(E1444="BUY", "SELL", IF(E1444="SELL", "BUY", ""))</f>
        <v>BUY</v>
      </c>
      <c r="G1444" s="7">
        <v>18.470096999999999</v>
      </c>
      <c r="H1444" s="7">
        <v>1000</v>
      </c>
      <c r="I1444" s="5">
        <v>42870</v>
      </c>
      <c r="J1444" s="9">
        <v>17.605381000000001</v>
      </c>
      <c r="K1444" s="9">
        <f t="shared" si="66"/>
        <v>953.182920479519</v>
      </c>
      <c r="L1444" s="10">
        <f t="shared" si="67"/>
        <v>-4.6817079520481003E-2</v>
      </c>
      <c r="M1444" s="10">
        <f t="shared" si="68"/>
        <v>4.6817079520481003E-2</v>
      </c>
      <c r="N1444" s="6">
        <f>DATEDIF(A1444, I1444, "d")</f>
        <v>4</v>
      </c>
    </row>
    <row r="1445" spans="1:14" ht="14.25">
      <c r="A1445" s="5">
        <v>42866</v>
      </c>
      <c r="B1445" s="6" t="s">
        <v>305</v>
      </c>
      <c r="C1445" s="6" t="s">
        <v>306</v>
      </c>
      <c r="D1445" s="17">
        <v>9433126947</v>
      </c>
      <c r="E1445" s="6" t="s">
        <v>16</v>
      </c>
      <c r="F1445" s="6" t="str">
        <f>IF(E1445="BUY", "SELL", IF(E1445="SELL", "BUY", ""))</f>
        <v>SELL</v>
      </c>
      <c r="G1445" s="7">
        <v>21.228546000000001</v>
      </c>
      <c r="H1445" s="7">
        <v>1000</v>
      </c>
      <c r="I1445" s="5">
        <v>43040</v>
      </c>
      <c r="J1445" s="9">
        <v>22.726047999999999</v>
      </c>
      <c r="K1445" s="9">
        <f t="shared" si="66"/>
        <v>1070.5419014566517</v>
      </c>
      <c r="L1445" s="10">
        <f t="shared" si="67"/>
        <v>-7.0541901456651651E-2</v>
      </c>
      <c r="M1445" s="10">
        <f t="shared" si="68"/>
        <v>7.0541901456651651E-2</v>
      </c>
      <c r="N1445" s="6">
        <f>DATEDIF(A1445, I1445, "d")</f>
        <v>174</v>
      </c>
    </row>
    <row r="1446" spans="1:14" ht="14.25">
      <c r="A1446" s="5">
        <v>42866</v>
      </c>
      <c r="B1446" s="6" t="s">
        <v>1624</v>
      </c>
      <c r="C1446" s="6" t="s">
        <v>1625</v>
      </c>
      <c r="D1446" s="17">
        <v>44260248000</v>
      </c>
      <c r="E1446" s="6" t="s">
        <v>16</v>
      </c>
      <c r="F1446" s="6" t="str">
        <f>IF(E1446="BUY", "SELL", IF(E1446="SELL", "BUY", ""))</f>
        <v>SELL</v>
      </c>
      <c r="G1446" s="7">
        <v>33.909999999999997</v>
      </c>
      <c r="H1446" s="7">
        <v>1000</v>
      </c>
      <c r="I1446" s="11">
        <v>44727</v>
      </c>
      <c r="J1446" s="9">
        <v>54.72</v>
      </c>
      <c r="K1446" s="9">
        <f t="shared" si="66"/>
        <v>1613.6832792686525</v>
      </c>
      <c r="L1446" s="10">
        <f t="shared" si="67"/>
        <v>-0.61368327926865252</v>
      </c>
      <c r="M1446" s="10">
        <f t="shared" si="68"/>
        <v>0.61368327926865252</v>
      </c>
      <c r="N1446" s="6">
        <f>DATEDIF(A1446, I1446, "d")</f>
        <v>1861</v>
      </c>
    </row>
    <row r="1447" spans="1:14" ht="14.25">
      <c r="A1447" s="11">
        <v>42866</v>
      </c>
      <c r="B1447" s="6" t="s">
        <v>1626</v>
      </c>
      <c r="C1447" s="6" t="s">
        <v>1627</v>
      </c>
      <c r="D1447" s="17">
        <v>2255632779</v>
      </c>
      <c r="E1447" s="13" t="s">
        <v>19</v>
      </c>
      <c r="F1447" s="12" t="str">
        <f>IF(E1447="BUY", "SELL", IF(E1447="SELL", "BUY", ""))</f>
        <v>BUY</v>
      </c>
      <c r="G1447" s="7">
        <v>11.52</v>
      </c>
      <c r="H1447" s="7">
        <v>1000</v>
      </c>
      <c r="I1447" s="11">
        <v>43992</v>
      </c>
      <c r="J1447" s="9">
        <v>13.18</v>
      </c>
      <c r="K1447" s="9">
        <f t="shared" si="66"/>
        <v>1144.0972222222222</v>
      </c>
      <c r="L1447" s="10">
        <f t="shared" si="67"/>
        <v>0.14409722222222218</v>
      </c>
      <c r="M1447" s="10">
        <f t="shared" si="68"/>
        <v>-0.14409722222222218</v>
      </c>
      <c r="N1447" s="6">
        <f>DATEDIF(A1447, I1447, "d")</f>
        <v>1126</v>
      </c>
    </row>
    <row r="1448" spans="1:14" ht="14.25">
      <c r="A1448" s="11">
        <v>42866</v>
      </c>
      <c r="B1448" s="6" t="s">
        <v>1628</v>
      </c>
      <c r="C1448" s="6" t="s">
        <v>1629</v>
      </c>
      <c r="D1448" s="17">
        <v>13988012994</v>
      </c>
      <c r="E1448" s="12" t="s">
        <v>16</v>
      </c>
      <c r="F1448" s="13" t="str">
        <f>IF(E1448="BUY", "SELL", IF(E1448="SELL", "BUY", ""))</f>
        <v>SELL</v>
      </c>
      <c r="G1448" s="7">
        <v>99.099997999999999</v>
      </c>
      <c r="H1448" s="7">
        <v>1000</v>
      </c>
      <c r="I1448" s="11">
        <v>44727</v>
      </c>
      <c r="J1448" s="9">
        <v>308.35998499999999</v>
      </c>
      <c r="K1448" s="9">
        <f t="shared" si="66"/>
        <v>3111.6043513946388</v>
      </c>
      <c r="L1448" s="10">
        <f t="shared" si="67"/>
        <v>-2.111604351394639</v>
      </c>
      <c r="M1448" s="10">
        <f t="shared" si="68"/>
        <v>2.111604351394639</v>
      </c>
      <c r="N1448" s="6">
        <f>DATEDIF(A1448, I1448, "d")</f>
        <v>1861</v>
      </c>
    </row>
    <row r="1449" spans="1:14" ht="14.25">
      <c r="A1449" s="5">
        <v>42867</v>
      </c>
      <c r="B1449" s="6" t="s">
        <v>1512</v>
      </c>
      <c r="C1449" s="6" t="s">
        <v>1513</v>
      </c>
      <c r="D1449" s="17">
        <v>14704248820</v>
      </c>
      <c r="E1449" s="6" t="s">
        <v>19</v>
      </c>
      <c r="F1449" s="6" t="str">
        <f>IF(E1449="BUY", "SELL", IF(E1449="SELL", "BUY", ""))</f>
        <v>BUY</v>
      </c>
      <c r="G1449" s="7">
        <v>19.139999</v>
      </c>
      <c r="H1449" s="7">
        <v>1000</v>
      </c>
      <c r="I1449" s="5">
        <v>43138</v>
      </c>
      <c r="J1449" s="9">
        <v>20.75</v>
      </c>
      <c r="K1449" s="9">
        <f t="shared" si="66"/>
        <v>1084.1170890343308</v>
      </c>
      <c r="L1449" s="10">
        <f t="shared" si="67"/>
        <v>8.411708903433078E-2</v>
      </c>
      <c r="M1449" s="10">
        <f t="shared" si="68"/>
        <v>-8.411708903433078E-2</v>
      </c>
      <c r="N1449" s="6">
        <f>DATEDIF(A1449, I1449, "d")</f>
        <v>271</v>
      </c>
    </row>
    <row r="1450" spans="1:14" ht="14.25">
      <c r="A1450" s="5">
        <v>42867</v>
      </c>
      <c r="B1450" s="6" t="s">
        <v>1630</v>
      </c>
      <c r="C1450" s="6" t="s">
        <v>1631</v>
      </c>
      <c r="D1450" s="17">
        <v>6519579858</v>
      </c>
      <c r="E1450" s="6" t="s">
        <v>16</v>
      </c>
      <c r="F1450" s="6" t="str">
        <f>IF(E1450="BUY", "SELL", IF(E1450="SELL", "BUY", ""))</f>
        <v>SELL</v>
      </c>
      <c r="G1450" s="7">
        <v>38.271507</v>
      </c>
      <c r="H1450" s="7">
        <v>1000</v>
      </c>
      <c r="I1450" s="11">
        <v>44727</v>
      </c>
      <c r="J1450" s="9">
        <v>96.967140000000001</v>
      </c>
      <c r="K1450" s="9">
        <f t="shared" si="66"/>
        <v>2533.6640127601981</v>
      </c>
      <c r="L1450" s="10">
        <f t="shared" si="67"/>
        <v>-1.5336640127601981</v>
      </c>
      <c r="M1450" s="10">
        <f t="shared" si="68"/>
        <v>1.5336640127601981</v>
      </c>
      <c r="N1450" s="6">
        <f>DATEDIF(A1450, I1450, "d")</f>
        <v>1860</v>
      </c>
    </row>
    <row r="1451" spans="1:14" ht="14.25">
      <c r="A1451" s="5">
        <v>42867</v>
      </c>
      <c r="B1451" s="6" t="s">
        <v>1520</v>
      </c>
      <c r="C1451" s="6" t="s">
        <v>1521</v>
      </c>
      <c r="D1451" s="17">
        <v>455891935</v>
      </c>
      <c r="E1451" s="6" t="s">
        <v>16</v>
      </c>
      <c r="F1451" s="6" t="str">
        <f>IF(E1451="BUY", "SELL", IF(E1451="SELL", "BUY", ""))</f>
        <v>SELL</v>
      </c>
      <c r="G1451" s="7">
        <v>12.842295</v>
      </c>
      <c r="H1451" s="7">
        <v>1000</v>
      </c>
      <c r="I1451" s="5">
        <v>43199</v>
      </c>
      <c r="J1451" s="9">
        <v>10.540279999999999</v>
      </c>
      <c r="K1451" s="9">
        <f t="shared" si="66"/>
        <v>820.74738199052422</v>
      </c>
      <c r="L1451" s="10">
        <f t="shared" si="67"/>
        <v>0.17925261800947578</v>
      </c>
      <c r="M1451" s="10">
        <f t="shared" si="68"/>
        <v>-0.17925261800947578</v>
      </c>
      <c r="N1451" s="6">
        <f>DATEDIF(A1451, I1451, "d")</f>
        <v>332</v>
      </c>
    </row>
    <row r="1452" spans="1:14" ht="14.25">
      <c r="A1452" s="11">
        <v>42867</v>
      </c>
      <c r="B1452" s="6" t="s">
        <v>1632</v>
      </c>
      <c r="C1452" s="6" t="s">
        <v>1633</v>
      </c>
      <c r="D1452" s="17">
        <v>376813818</v>
      </c>
      <c r="E1452" s="13" t="s">
        <v>19</v>
      </c>
      <c r="F1452" s="12" t="str">
        <f>IF(E1452="BUY", "SELL", IF(E1452="SELL", "BUY", ""))</f>
        <v>BUY</v>
      </c>
      <c r="G1452" s="7">
        <v>17.829999999999998</v>
      </c>
      <c r="H1452" s="7">
        <v>1000</v>
      </c>
      <c r="I1452" s="11">
        <v>44727</v>
      </c>
      <c r="J1452" s="9">
        <v>1.68</v>
      </c>
      <c r="K1452" s="9">
        <f t="shared" si="66"/>
        <v>94.223219293325869</v>
      </c>
      <c r="L1452" s="10">
        <f t="shared" si="67"/>
        <v>-0.90577678070667411</v>
      </c>
      <c r="M1452" s="10">
        <f t="shared" si="68"/>
        <v>0.90577678070667411</v>
      </c>
      <c r="N1452" s="6">
        <f>DATEDIF(A1452, I1452, "d")</f>
        <v>1860</v>
      </c>
    </row>
    <row r="1453" spans="1:14" ht="14.25">
      <c r="A1453" s="5">
        <v>42870</v>
      </c>
      <c r="B1453" s="6" t="s">
        <v>421</v>
      </c>
      <c r="C1453" s="6" t="s">
        <v>422</v>
      </c>
      <c r="D1453" s="17">
        <v>329131240124</v>
      </c>
      <c r="E1453" s="6" t="s">
        <v>19</v>
      </c>
      <c r="F1453" s="6" t="str">
        <f>IF(E1453="BUY", "SELL", IF(E1453="SELL", "BUY", ""))</f>
        <v>BUY</v>
      </c>
      <c r="G1453" s="7">
        <v>135.528839</v>
      </c>
      <c r="H1453" s="7">
        <v>1000</v>
      </c>
      <c r="I1453" s="5">
        <v>42871</v>
      </c>
      <c r="J1453" s="9">
        <v>136.329971</v>
      </c>
      <c r="K1453" s="9">
        <f t="shared" si="66"/>
        <v>1005.9111551896345</v>
      </c>
      <c r="L1453" s="10">
        <f t="shared" si="67"/>
        <v>5.911155189634542E-3</v>
      </c>
      <c r="M1453" s="10">
        <f t="shared" si="68"/>
        <v>-5.911155189634542E-3</v>
      </c>
      <c r="N1453" s="6">
        <f>DATEDIF(A1453, I1453, "d")</f>
        <v>1</v>
      </c>
    </row>
    <row r="1454" spans="1:14" ht="14.25">
      <c r="A1454" s="5">
        <v>42870</v>
      </c>
      <c r="B1454" s="6" t="s">
        <v>379</v>
      </c>
      <c r="C1454" s="6" t="s">
        <v>380</v>
      </c>
      <c r="D1454" s="17">
        <v>4120653358</v>
      </c>
      <c r="E1454" s="6" t="s">
        <v>16</v>
      </c>
      <c r="F1454" s="6" t="str">
        <f>IF(E1454="BUY", "SELL", IF(E1454="SELL", "BUY", ""))</f>
        <v>SELL</v>
      </c>
      <c r="G1454" s="7">
        <v>17.605381000000001</v>
      </c>
      <c r="H1454" s="7">
        <v>1000</v>
      </c>
      <c r="I1454" s="5">
        <v>42892</v>
      </c>
      <c r="J1454" s="9">
        <v>16.611712000000001</v>
      </c>
      <c r="K1454" s="9">
        <f t="shared" si="66"/>
        <v>943.55879034938232</v>
      </c>
      <c r="L1454" s="10">
        <f t="shared" si="67"/>
        <v>5.6441209650617677E-2</v>
      </c>
      <c r="M1454" s="10">
        <f t="shared" si="68"/>
        <v>-5.6441209650617677E-2</v>
      </c>
      <c r="N1454" s="6">
        <f>DATEDIF(A1454, I1454, "d")</f>
        <v>22</v>
      </c>
    </row>
    <row r="1455" spans="1:14" ht="14.25">
      <c r="A1455" s="5">
        <v>42870</v>
      </c>
      <c r="B1455" s="6" t="s">
        <v>1320</v>
      </c>
      <c r="C1455" s="6" t="s">
        <v>1321</v>
      </c>
      <c r="D1455" s="17">
        <v>1043810996</v>
      </c>
      <c r="E1455" s="6" t="s">
        <v>19</v>
      </c>
      <c r="F1455" s="6" t="str">
        <f>IF(E1455="BUY", "SELL", IF(E1455="SELL", "BUY", ""))</f>
        <v>BUY</v>
      </c>
      <c r="G1455" s="7">
        <v>458.93478399999998</v>
      </c>
      <c r="H1455" s="7">
        <v>1000</v>
      </c>
      <c r="I1455" s="11">
        <v>44727</v>
      </c>
      <c r="J1455" s="9">
        <v>151.949997</v>
      </c>
      <c r="K1455" s="9">
        <f t="shared" si="66"/>
        <v>331.09278768462229</v>
      </c>
      <c r="L1455" s="10">
        <f t="shared" si="67"/>
        <v>-0.66890721231537775</v>
      </c>
      <c r="M1455" s="10">
        <f t="shared" si="68"/>
        <v>0.66890721231537775</v>
      </c>
      <c r="N1455" s="6">
        <f>DATEDIF(A1455, I1455, "d")</f>
        <v>1857</v>
      </c>
    </row>
    <row r="1456" spans="1:14" ht="14.25">
      <c r="A1456" s="5">
        <v>42871</v>
      </c>
      <c r="B1456" s="6" t="s">
        <v>507</v>
      </c>
      <c r="C1456" s="6" t="s">
        <v>508</v>
      </c>
      <c r="D1456" s="17">
        <v>169812468749</v>
      </c>
      <c r="E1456" s="6" t="s">
        <v>16</v>
      </c>
      <c r="F1456" s="6" t="str">
        <f>IF(E1456="BUY", "SELL", IF(E1456="SELL", "BUY", ""))</f>
        <v>SELL</v>
      </c>
      <c r="G1456" s="7">
        <v>12.75</v>
      </c>
      <c r="H1456" s="7">
        <v>1000</v>
      </c>
      <c r="I1456" s="11">
        <v>42990</v>
      </c>
      <c r="J1456" s="9">
        <v>12.3</v>
      </c>
      <c r="K1456" s="9">
        <f t="shared" si="66"/>
        <v>964.70588235294133</v>
      </c>
      <c r="L1456" s="10">
        <f t="shared" si="67"/>
        <v>3.529411764705867E-2</v>
      </c>
      <c r="M1456" s="10">
        <f t="shared" si="68"/>
        <v>-3.529411764705867E-2</v>
      </c>
      <c r="N1456" s="6">
        <f>DATEDIF(A1456, I1456, "d")</f>
        <v>119</v>
      </c>
    </row>
    <row r="1457" spans="1:14" ht="14.25">
      <c r="A1457" s="5">
        <v>42871</v>
      </c>
      <c r="B1457" s="6" t="s">
        <v>421</v>
      </c>
      <c r="C1457" s="6" t="s">
        <v>422</v>
      </c>
      <c r="D1457" s="17">
        <v>329131240124</v>
      </c>
      <c r="E1457" s="6" t="s">
        <v>16</v>
      </c>
      <c r="F1457" s="6" t="str">
        <f>IF(E1457="BUY", "SELL", IF(E1457="SELL", "BUY", ""))</f>
        <v>SELL</v>
      </c>
      <c r="G1457" s="7">
        <v>136.329971</v>
      </c>
      <c r="H1457" s="7">
        <v>1000</v>
      </c>
      <c r="I1457" s="5">
        <v>42936</v>
      </c>
      <c r="J1457" s="9">
        <v>127.388046</v>
      </c>
      <c r="K1457" s="9">
        <f t="shared" si="66"/>
        <v>934.4096904414364</v>
      </c>
      <c r="L1457" s="10">
        <f t="shared" si="67"/>
        <v>6.5590309558563598E-2</v>
      </c>
      <c r="M1457" s="10">
        <f t="shared" si="68"/>
        <v>-6.5590309558563598E-2</v>
      </c>
      <c r="N1457" s="6">
        <f>DATEDIF(A1457, I1457, "d")</f>
        <v>65</v>
      </c>
    </row>
    <row r="1458" spans="1:14" ht="14.25">
      <c r="A1458" s="5">
        <v>42871</v>
      </c>
      <c r="B1458" s="6" t="s">
        <v>1105</v>
      </c>
      <c r="C1458" s="6" t="s">
        <v>1106</v>
      </c>
      <c r="D1458" s="17">
        <v>7778135000</v>
      </c>
      <c r="E1458" s="6" t="s">
        <v>16</v>
      </c>
      <c r="F1458" s="6" t="str">
        <f>IF(E1458="BUY", "SELL", IF(E1458="SELL", "BUY", ""))</f>
        <v>SELL</v>
      </c>
      <c r="G1458" s="7">
        <v>96.409035000000003</v>
      </c>
      <c r="H1458" s="7">
        <v>1000</v>
      </c>
      <c r="I1458" s="5">
        <v>43112</v>
      </c>
      <c r="J1458" s="9">
        <v>131.372345</v>
      </c>
      <c r="K1458" s="9">
        <f t="shared" si="66"/>
        <v>1362.6559481691729</v>
      </c>
      <c r="L1458" s="10">
        <f t="shared" si="67"/>
        <v>-0.3626559481691729</v>
      </c>
      <c r="M1458" s="10">
        <f t="shared" si="68"/>
        <v>0.3626559481691729</v>
      </c>
      <c r="N1458" s="6">
        <f>DATEDIF(A1458, I1458, "d")</f>
        <v>241</v>
      </c>
    </row>
    <row r="1459" spans="1:14" ht="14.25">
      <c r="A1459" s="5">
        <v>42871</v>
      </c>
      <c r="B1459" s="6" t="s">
        <v>607</v>
      </c>
      <c r="C1459" s="6" t="s">
        <v>608</v>
      </c>
      <c r="D1459" s="17">
        <v>122651400000</v>
      </c>
      <c r="E1459" s="6" t="s">
        <v>16</v>
      </c>
      <c r="F1459" s="6" t="str">
        <f>IF(E1459="BUY", "SELL", IF(E1459="SELL", "BUY", ""))</f>
        <v>SELL</v>
      </c>
      <c r="G1459" s="7">
        <v>46.62923</v>
      </c>
      <c r="H1459" s="7">
        <v>1000</v>
      </c>
      <c r="I1459" s="5">
        <v>42991</v>
      </c>
      <c r="J1459" s="9">
        <v>43.406379999999999</v>
      </c>
      <c r="K1459" s="9">
        <f t="shared" si="66"/>
        <v>930.88348231356156</v>
      </c>
      <c r="L1459" s="10">
        <f t="shared" si="67"/>
        <v>6.9116517686438436E-2</v>
      </c>
      <c r="M1459" s="10">
        <f t="shared" si="68"/>
        <v>-6.9116517686438436E-2</v>
      </c>
      <c r="N1459" s="6">
        <f>DATEDIF(A1459, I1459, "d")</f>
        <v>120</v>
      </c>
    </row>
    <row r="1460" spans="1:14" ht="14.25">
      <c r="A1460" s="5">
        <v>42871</v>
      </c>
      <c r="B1460" s="6" t="s">
        <v>1634</v>
      </c>
      <c r="C1460" s="6" t="s">
        <v>1635</v>
      </c>
      <c r="D1460" s="17">
        <v>4952639070</v>
      </c>
      <c r="E1460" s="6" t="s">
        <v>16</v>
      </c>
      <c r="F1460" s="6" t="str">
        <f>IF(E1460="BUY", "SELL", IF(E1460="SELL", "BUY", ""))</f>
        <v>SELL</v>
      </c>
      <c r="G1460" s="7">
        <v>23.5</v>
      </c>
      <c r="H1460" s="7">
        <v>1000</v>
      </c>
      <c r="I1460" s="11">
        <v>44727</v>
      </c>
      <c r="J1460" s="9">
        <v>24.51</v>
      </c>
      <c r="K1460" s="9">
        <f t="shared" si="66"/>
        <v>1042.9787234042553</v>
      </c>
      <c r="L1460" s="10">
        <f t="shared" si="67"/>
        <v>-4.2978723404255334E-2</v>
      </c>
      <c r="M1460" s="10">
        <f t="shared" si="68"/>
        <v>4.2978723404255334E-2</v>
      </c>
      <c r="N1460" s="6">
        <f>DATEDIF(A1460, I1460, "d")</f>
        <v>1856</v>
      </c>
    </row>
    <row r="1461" spans="1:14" ht="14.25">
      <c r="A1461" s="5">
        <v>42872</v>
      </c>
      <c r="B1461" s="6" t="s">
        <v>423</v>
      </c>
      <c r="C1461" s="6" t="s">
        <v>424</v>
      </c>
      <c r="D1461" s="17">
        <v>1020153877</v>
      </c>
      <c r="E1461" s="6" t="s">
        <v>19</v>
      </c>
      <c r="F1461" s="6" t="str">
        <f>IF(E1461="BUY", "SELL", IF(E1461="SELL", "BUY", ""))</f>
        <v>BUY</v>
      </c>
      <c r="G1461" s="7">
        <v>90.139999000000003</v>
      </c>
      <c r="H1461" s="7">
        <v>1000</v>
      </c>
      <c r="I1461" s="5">
        <v>42971</v>
      </c>
      <c r="J1461" s="9">
        <v>90.690002000000007</v>
      </c>
      <c r="K1461" s="9">
        <f t="shared" si="66"/>
        <v>1006.1016530519375</v>
      </c>
      <c r="L1461" s="10">
        <f t="shared" si="67"/>
        <v>6.1016530519375466E-3</v>
      </c>
      <c r="M1461" s="10">
        <f t="shared" si="68"/>
        <v>-6.1016530519375466E-3</v>
      </c>
      <c r="N1461" s="6">
        <f>DATEDIF(A1461, I1461, "d")</f>
        <v>99</v>
      </c>
    </row>
    <row r="1462" spans="1:14" ht="14.25">
      <c r="A1462" s="5">
        <v>42872</v>
      </c>
      <c r="B1462" s="6" t="s">
        <v>137</v>
      </c>
      <c r="C1462" s="6" t="s">
        <v>138</v>
      </c>
      <c r="D1462" s="17">
        <v>111464472000</v>
      </c>
      <c r="E1462" s="6" t="s">
        <v>16</v>
      </c>
      <c r="F1462" s="6" t="str">
        <f>IF(E1462="BUY", "SELL", IF(E1462="SELL", "BUY", ""))</f>
        <v>SELL</v>
      </c>
      <c r="G1462" s="7">
        <v>52.61</v>
      </c>
      <c r="H1462" s="7">
        <v>1000</v>
      </c>
      <c r="I1462" s="5">
        <v>42940</v>
      </c>
      <c r="J1462" s="9">
        <v>51.11</v>
      </c>
      <c r="K1462" s="9">
        <f t="shared" si="66"/>
        <v>971.48831020718501</v>
      </c>
      <c r="L1462" s="10">
        <f t="shared" si="67"/>
        <v>2.8511689792814991E-2</v>
      </c>
      <c r="M1462" s="10">
        <f t="shared" si="68"/>
        <v>-2.8511689792814991E-2</v>
      </c>
      <c r="N1462" s="6">
        <f>DATEDIF(A1462, I1462, "d")</f>
        <v>68</v>
      </c>
    </row>
    <row r="1463" spans="1:14" ht="14.25">
      <c r="A1463" s="5">
        <v>42872</v>
      </c>
      <c r="B1463" s="6" t="s">
        <v>189</v>
      </c>
      <c r="C1463" s="6" t="s">
        <v>190</v>
      </c>
      <c r="D1463" s="17">
        <v>2984922360</v>
      </c>
      <c r="E1463" s="6" t="s">
        <v>16</v>
      </c>
      <c r="F1463" s="6" t="str">
        <f>IF(E1463="BUY", "SELL", IF(E1463="SELL", "BUY", ""))</f>
        <v>SELL</v>
      </c>
      <c r="G1463" s="7">
        <v>12.33</v>
      </c>
      <c r="H1463" s="7">
        <v>1000</v>
      </c>
      <c r="I1463" s="11">
        <v>44727</v>
      </c>
      <c r="J1463" s="9">
        <v>17.799999</v>
      </c>
      <c r="K1463" s="9">
        <f t="shared" si="66"/>
        <v>1443.6333333333334</v>
      </c>
      <c r="L1463" s="10">
        <f t="shared" si="67"/>
        <v>-0.44363333333333344</v>
      </c>
      <c r="M1463" s="10">
        <f t="shared" si="68"/>
        <v>0.44363333333333344</v>
      </c>
      <c r="N1463" s="6">
        <f>DATEDIF(A1463, I1463, "d")</f>
        <v>1855</v>
      </c>
    </row>
    <row r="1464" spans="1:14" ht="14.25">
      <c r="A1464" s="11">
        <v>42872</v>
      </c>
      <c r="B1464" s="6" t="s">
        <v>611</v>
      </c>
      <c r="C1464" s="6" t="s">
        <v>612</v>
      </c>
      <c r="D1464" s="17">
        <v>3317700214</v>
      </c>
      <c r="E1464" s="13" t="s">
        <v>19</v>
      </c>
      <c r="F1464" s="12" t="str">
        <f>IF(E1464="BUY", "SELL", IF(E1464="SELL", "BUY", ""))</f>
        <v>BUY</v>
      </c>
      <c r="G1464" s="7">
        <v>17.700001</v>
      </c>
      <c r="H1464" s="7">
        <v>1000</v>
      </c>
      <c r="I1464" s="11">
        <v>43601</v>
      </c>
      <c r="J1464" s="9">
        <v>19.360001</v>
      </c>
      <c r="K1464" s="9">
        <f t="shared" si="66"/>
        <v>1093.7853054358584</v>
      </c>
      <c r="L1464" s="10">
        <f t="shared" si="67"/>
        <v>9.378530543585839E-2</v>
      </c>
      <c r="M1464" s="10">
        <f t="shared" si="68"/>
        <v>-9.378530543585839E-2</v>
      </c>
      <c r="N1464" s="6">
        <f>DATEDIF(A1464, I1464, "d")</f>
        <v>729</v>
      </c>
    </row>
    <row r="1465" spans="1:14" ht="14.25">
      <c r="A1465" s="5">
        <v>42873</v>
      </c>
      <c r="B1465" s="6" t="s">
        <v>1636</v>
      </c>
      <c r="C1465" s="6" t="s">
        <v>1637</v>
      </c>
      <c r="D1465" s="17">
        <v>77732067540</v>
      </c>
      <c r="E1465" s="6" t="s">
        <v>16</v>
      </c>
      <c r="F1465" s="6" t="str">
        <f>IF(E1465="BUY", "SELL", IF(E1465="SELL", "BUY", ""))</f>
        <v>SELL</v>
      </c>
      <c r="G1465" s="7">
        <v>163.75441000000001</v>
      </c>
      <c r="H1465" s="7">
        <v>1000</v>
      </c>
      <c r="I1465" s="11">
        <v>43977</v>
      </c>
      <c r="J1465" s="9">
        <v>217.45799299999999</v>
      </c>
      <c r="K1465" s="9">
        <f t="shared" si="66"/>
        <v>1327.9519800413311</v>
      </c>
      <c r="L1465" s="10">
        <f t="shared" si="67"/>
        <v>-0.32795198004133114</v>
      </c>
      <c r="M1465" s="10">
        <f t="shared" si="68"/>
        <v>0.32795198004133114</v>
      </c>
      <c r="N1465" s="6">
        <f>DATEDIF(A1465, I1465, "d")</f>
        <v>1104</v>
      </c>
    </row>
    <row r="1466" spans="1:14" ht="14.25">
      <c r="A1466" s="5">
        <v>42873</v>
      </c>
      <c r="B1466" s="6" t="s">
        <v>663</v>
      </c>
      <c r="C1466" s="6" t="s">
        <v>664</v>
      </c>
      <c r="D1466" s="17">
        <v>41085696745</v>
      </c>
      <c r="E1466" s="6" t="s">
        <v>16</v>
      </c>
      <c r="F1466" s="6" t="str">
        <f>IF(E1466="BUY", "SELL", IF(E1466="SELL", "BUY", ""))</f>
        <v>SELL</v>
      </c>
      <c r="G1466" s="7">
        <v>45.032908999999997</v>
      </c>
      <c r="H1466" s="7">
        <v>1000</v>
      </c>
      <c r="I1466" s="11">
        <v>42909</v>
      </c>
      <c r="J1466" s="9">
        <v>45.057071999999998</v>
      </c>
      <c r="K1466" s="9">
        <f t="shared" si="66"/>
        <v>1000.5365631609542</v>
      </c>
      <c r="L1466" s="10">
        <f t="shared" si="67"/>
        <v>-5.365631609541879E-4</v>
      </c>
      <c r="M1466" s="10">
        <f t="shared" si="68"/>
        <v>5.365631609541879E-4</v>
      </c>
      <c r="N1466" s="6">
        <f>DATEDIF(A1466, I1466, "d")</f>
        <v>36</v>
      </c>
    </row>
    <row r="1467" spans="1:14" ht="14.25">
      <c r="A1467" s="5">
        <v>42874</v>
      </c>
      <c r="B1467" s="6" t="s">
        <v>538</v>
      </c>
      <c r="C1467" s="6" t="s">
        <v>539</v>
      </c>
      <c r="D1467" s="17">
        <v>17149203119</v>
      </c>
      <c r="E1467" s="6" t="s">
        <v>16</v>
      </c>
      <c r="F1467" s="6" t="str">
        <f>IF(E1467="BUY", "SELL", IF(E1467="SELL", "BUY", ""))</f>
        <v>SELL</v>
      </c>
      <c r="G1467" s="7">
        <v>42.402237</v>
      </c>
      <c r="H1467" s="7">
        <v>1000</v>
      </c>
      <c r="I1467" s="11">
        <v>43378</v>
      </c>
      <c r="J1467" s="9">
        <v>62.102660999999998</v>
      </c>
      <c r="K1467" s="9">
        <f t="shared" si="66"/>
        <v>1464.6081290475311</v>
      </c>
      <c r="L1467" s="10">
        <f t="shared" si="67"/>
        <v>-0.46460812904753107</v>
      </c>
      <c r="M1467" s="10">
        <f t="shared" si="68"/>
        <v>0.46460812904753107</v>
      </c>
      <c r="N1467" s="6">
        <f>DATEDIF(A1467, I1467, "d")</f>
        <v>504</v>
      </c>
    </row>
    <row r="1468" spans="1:14" ht="14.25">
      <c r="A1468" s="5">
        <v>42874</v>
      </c>
      <c r="B1468" s="6" t="s">
        <v>641</v>
      </c>
      <c r="C1468" s="6" t="s">
        <v>642</v>
      </c>
      <c r="D1468" s="17">
        <v>226082577</v>
      </c>
      <c r="E1468" s="6" t="s">
        <v>16</v>
      </c>
      <c r="F1468" s="6" t="str">
        <f>IF(E1468="BUY", "SELL", IF(E1468="SELL", "BUY", ""))</f>
        <v>SELL</v>
      </c>
      <c r="G1468" s="7">
        <v>38.057758</v>
      </c>
      <c r="H1468" s="7">
        <v>1000</v>
      </c>
      <c r="I1468" s="11">
        <v>44447</v>
      </c>
      <c r="J1468" s="9">
        <v>42.786414999999998</v>
      </c>
      <c r="K1468" s="9">
        <f t="shared" si="66"/>
        <v>1124.2494894207903</v>
      </c>
      <c r="L1468" s="10">
        <f t="shared" si="67"/>
        <v>-0.12424948942079027</v>
      </c>
      <c r="M1468" s="10">
        <f t="shared" si="68"/>
        <v>0.12424948942079027</v>
      </c>
      <c r="N1468" s="6">
        <f>DATEDIF(A1468, I1468, "d")</f>
        <v>1573</v>
      </c>
    </row>
    <row r="1469" spans="1:14" ht="14.25">
      <c r="A1469" s="5">
        <v>42874</v>
      </c>
      <c r="B1469" s="6" t="s">
        <v>269</v>
      </c>
      <c r="C1469" s="6" t="s">
        <v>270</v>
      </c>
      <c r="D1469" s="17">
        <v>174106800</v>
      </c>
      <c r="E1469" s="6" t="s">
        <v>16</v>
      </c>
      <c r="F1469" s="6" t="str">
        <f>IF(E1469="BUY", "SELL", IF(E1469="SELL", "BUY", ""))</f>
        <v>SELL</v>
      </c>
      <c r="G1469" s="7">
        <v>72.949996999999996</v>
      </c>
      <c r="H1469" s="7">
        <v>1000</v>
      </c>
      <c r="I1469" s="5">
        <v>43046</v>
      </c>
      <c r="J1469" s="9">
        <v>47.700001</v>
      </c>
      <c r="K1469" s="9">
        <f t="shared" si="66"/>
        <v>653.87255601943343</v>
      </c>
      <c r="L1469" s="10">
        <f t="shared" si="67"/>
        <v>0.34612744398056655</v>
      </c>
      <c r="M1469" s="10">
        <f t="shared" si="68"/>
        <v>-0.34612744398056655</v>
      </c>
      <c r="N1469" s="6">
        <f>DATEDIF(A1469, I1469, "d")</f>
        <v>172</v>
      </c>
    </row>
    <row r="1470" spans="1:14" ht="14.25">
      <c r="A1470" s="5">
        <v>42877</v>
      </c>
      <c r="B1470" s="6" t="s">
        <v>88</v>
      </c>
      <c r="C1470" s="6" t="s">
        <v>89</v>
      </c>
      <c r="D1470" s="17">
        <v>118002826852</v>
      </c>
      <c r="E1470" s="6" t="s">
        <v>19</v>
      </c>
      <c r="F1470" s="6" t="str">
        <f>IF(E1470="BUY", "SELL", IF(E1470="SELL", "BUY", ""))</f>
        <v>BUY</v>
      </c>
      <c r="G1470" s="7">
        <v>70.397575000000003</v>
      </c>
      <c r="H1470" s="7">
        <v>1000</v>
      </c>
      <c r="I1470" s="5">
        <v>42955</v>
      </c>
      <c r="J1470" s="9">
        <v>78.888069000000002</v>
      </c>
      <c r="K1470" s="9">
        <f t="shared" si="66"/>
        <v>1120.6077624122706</v>
      </c>
      <c r="L1470" s="10">
        <f t="shared" si="67"/>
        <v>0.12060776241227063</v>
      </c>
      <c r="M1470" s="10">
        <f t="shared" si="68"/>
        <v>-0.12060776241227063</v>
      </c>
      <c r="N1470" s="6">
        <f>DATEDIF(A1470, I1470, "d")</f>
        <v>78</v>
      </c>
    </row>
    <row r="1471" spans="1:14" ht="14.25">
      <c r="A1471" s="5">
        <v>42877</v>
      </c>
      <c r="B1471" s="6" t="s">
        <v>841</v>
      </c>
      <c r="C1471" s="6" t="s">
        <v>842</v>
      </c>
      <c r="D1471" s="17">
        <v>212208193828</v>
      </c>
      <c r="E1471" s="6" t="s">
        <v>16</v>
      </c>
      <c r="F1471" s="6" t="str">
        <f>IF(E1471="BUY", "SELL", IF(E1471="SELL", "BUY", ""))</f>
        <v>SELL</v>
      </c>
      <c r="G1471" s="7">
        <v>28.15</v>
      </c>
      <c r="H1471" s="7">
        <v>1000</v>
      </c>
      <c r="I1471" s="11">
        <v>44671</v>
      </c>
      <c r="J1471" s="9">
        <v>66.95</v>
      </c>
      <c r="K1471" s="9">
        <f t="shared" si="66"/>
        <v>2378.3303730017765</v>
      </c>
      <c r="L1471" s="10">
        <f t="shared" si="67"/>
        <v>-1.3783303730017764</v>
      </c>
      <c r="M1471" s="10">
        <f t="shared" si="68"/>
        <v>1.3783303730017764</v>
      </c>
      <c r="N1471" s="6">
        <f>DATEDIF(A1471, I1471, "d")</f>
        <v>1794</v>
      </c>
    </row>
    <row r="1472" spans="1:14" ht="14.25">
      <c r="A1472" s="5">
        <v>42877</v>
      </c>
      <c r="B1472" s="6" t="s">
        <v>1638</v>
      </c>
      <c r="C1472" s="6" t="s">
        <v>1639</v>
      </c>
      <c r="D1472" s="17">
        <v>40062256000</v>
      </c>
      <c r="E1472" s="6" t="s">
        <v>19</v>
      </c>
      <c r="F1472" s="6" t="str">
        <f>IF(E1472="BUY", "SELL", IF(E1472="SELL", "BUY", ""))</f>
        <v>BUY</v>
      </c>
      <c r="G1472" s="7">
        <v>71.133529999999993</v>
      </c>
      <c r="H1472" s="7">
        <v>1000</v>
      </c>
      <c r="I1472" s="11">
        <v>43164</v>
      </c>
      <c r="J1472" s="9">
        <v>88.651184000000001</v>
      </c>
      <c r="K1472" s="9">
        <f t="shared" si="66"/>
        <v>1246.2643706842609</v>
      </c>
      <c r="L1472" s="10">
        <f t="shared" si="67"/>
        <v>0.24626437068426094</v>
      </c>
      <c r="M1472" s="10">
        <f t="shared" si="68"/>
        <v>-0.24626437068426094</v>
      </c>
      <c r="N1472" s="6">
        <f>DATEDIF(A1472, I1472, "d")</f>
        <v>287</v>
      </c>
    </row>
    <row r="1473" spans="1:14" ht="14.25">
      <c r="A1473" s="5">
        <v>42877</v>
      </c>
      <c r="B1473" s="6" t="s">
        <v>301</v>
      </c>
      <c r="C1473" s="6" t="s">
        <v>302</v>
      </c>
      <c r="D1473" s="17">
        <v>23335000000</v>
      </c>
      <c r="E1473" s="6" t="s">
        <v>19</v>
      </c>
      <c r="F1473" s="6" t="str">
        <f>IF(E1473="BUY", "SELL", IF(E1473="SELL", "BUY", ""))</f>
        <v>BUY</v>
      </c>
      <c r="G1473" s="7">
        <v>52.232674000000003</v>
      </c>
      <c r="H1473" s="7">
        <v>1000</v>
      </c>
      <c r="I1473" s="11">
        <v>43677</v>
      </c>
      <c r="J1473" s="9">
        <v>81.840896999999998</v>
      </c>
      <c r="K1473" s="9">
        <f t="shared" si="66"/>
        <v>1566.8525222354115</v>
      </c>
      <c r="L1473" s="10">
        <f t="shared" si="67"/>
        <v>0.56685252223541149</v>
      </c>
      <c r="M1473" s="10">
        <f t="shared" si="68"/>
        <v>-0.56685252223541149</v>
      </c>
      <c r="N1473" s="6">
        <f>DATEDIF(A1473, I1473, "d")</f>
        <v>800</v>
      </c>
    </row>
    <row r="1474" spans="1:14" ht="14.25">
      <c r="A1474" s="5">
        <v>42877</v>
      </c>
      <c r="B1474" s="6" t="s">
        <v>97</v>
      </c>
      <c r="C1474" s="6" t="s">
        <v>98</v>
      </c>
      <c r="D1474" s="17">
        <v>47001843200</v>
      </c>
      <c r="E1474" s="6" t="s">
        <v>16</v>
      </c>
      <c r="F1474" s="6" t="str">
        <f>IF(E1474="BUY", "SELL", IF(E1474="SELL", "BUY", ""))</f>
        <v>SELL</v>
      </c>
      <c r="G1474" s="7">
        <v>8.2466030000000003</v>
      </c>
      <c r="H1474" s="7">
        <v>1000</v>
      </c>
      <c r="I1474" s="11">
        <v>43005</v>
      </c>
      <c r="J1474" s="9">
        <v>8.9921159999999993</v>
      </c>
      <c r="K1474" s="9">
        <f t="shared" si="66"/>
        <v>1090.4024360091057</v>
      </c>
      <c r="L1474" s="10">
        <f t="shared" si="67"/>
        <v>-9.0402436009105719E-2</v>
      </c>
      <c r="M1474" s="10">
        <f t="shared" si="68"/>
        <v>9.0402436009105719E-2</v>
      </c>
      <c r="N1474" s="6">
        <f>DATEDIF(A1474, I1474, "d")</f>
        <v>128</v>
      </c>
    </row>
    <row r="1475" spans="1:14" ht="14.25">
      <c r="A1475" s="5">
        <v>42877</v>
      </c>
      <c r="B1475" s="6" t="s">
        <v>1147</v>
      </c>
      <c r="C1475" s="6" t="s">
        <v>1148</v>
      </c>
      <c r="D1475" s="17">
        <v>13871130375</v>
      </c>
      <c r="E1475" s="6" t="s">
        <v>19</v>
      </c>
      <c r="F1475" s="6" t="str">
        <f>IF(E1475="BUY", "SELL", IF(E1475="SELL", "BUY", ""))</f>
        <v>BUY</v>
      </c>
      <c r="G1475" s="7">
        <v>22.939216999999999</v>
      </c>
      <c r="H1475" s="7">
        <v>1000</v>
      </c>
      <c r="I1475" s="11">
        <v>44727</v>
      </c>
      <c r="J1475" s="9">
        <v>29.433554000000001</v>
      </c>
      <c r="K1475" s="9">
        <f t="shared" ref="K1475:K1538" si="69">(H1475/G1475)*J1475</f>
        <v>1283.1106658958763</v>
      </c>
      <c r="L1475" s="10">
        <f t="shared" ref="L1475:L1538" si="70">IF(F1475="BUY",(K1475-H1475)/H1475, IF(F1475="SELL", (H1475-K1475)/H1475, "Invalid"))</f>
        <v>0.2831106658958763</v>
      </c>
      <c r="M1475" s="10">
        <f t="shared" ref="M1475:M1538" si="71">IF(E1475="BUY",(K1475-H1475)/H1475,IF(E1475="SELL",(H1475-K1475)/H1475,""))</f>
        <v>-0.2831106658958763</v>
      </c>
      <c r="N1475" s="6">
        <f>DATEDIF(A1475, I1475, "d")</f>
        <v>1850</v>
      </c>
    </row>
    <row r="1476" spans="1:14" ht="14.25">
      <c r="A1476" s="5">
        <v>42878</v>
      </c>
      <c r="B1476" s="6" t="s">
        <v>536</v>
      </c>
      <c r="C1476" s="6" t="s">
        <v>537</v>
      </c>
      <c r="D1476" s="17">
        <v>44634528840</v>
      </c>
      <c r="E1476" s="6" t="s">
        <v>19</v>
      </c>
      <c r="F1476" s="6" t="str">
        <f>IF(E1476="BUY", "SELL", IF(E1476="SELL", "BUY", ""))</f>
        <v>BUY</v>
      </c>
      <c r="G1476" s="7">
        <v>581.40002400000003</v>
      </c>
      <c r="H1476" s="7">
        <v>1000</v>
      </c>
      <c r="I1476" s="11">
        <v>43070</v>
      </c>
      <c r="J1476" s="9">
        <v>678.40002400000003</v>
      </c>
      <c r="K1476" s="9">
        <f t="shared" si="69"/>
        <v>1166.838658403633</v>
      </c>
      <c r="L1476" s="10">
        <f t="shared" si="70"/>
        <v>0.16683865840363296</v>
      </c>
      <c r="M1476" s="10">
        <f t="shared" si="71"/>
        <v>-0.16683865840363296</v>
      </c>
      <c r="N1476" s="6">
        <f>DATEDIF(A1476, I1476, "d")</f>
        <v>192</v>
      </c>
    </row>
    <row r="1477" spans="1:14" ht="14.25">
      <c r="A1477" s="5">
        <v>42878</v>
      </c>
      <c r="B1477" s="6" t="s">
        <v>1640</v>
      </c>
      <c r="C1477" s="6" t="s">
        <v>1641</v>
      </c>
      <c r="D1477" s="17">
        <v>22988343286</v>
      </c>
      <c r="E1477" s="6" t="s">
        <v>16</v>
      </c>
      <c r="F1477" s="6" t="str">
        <f>IF(E1477="BUY", "SELL", IF(E1477="SELL", "BUY", ""))</f>
        <v>SELL</v>
      </c>
      <c r="G1477" s="7">
        <v>32.257179000000001</v>
      </c>
      <c r="H1477" s="7">
        <v>1000</v>
      </c>
      <c r="I1477" s="5">
        <v>43861</v>
      </c>
      <c r="J1477" s="9">
        <v>31.750986000000001</v>
      </c>
      <c r="K1477" s="9">
        <f t="shared" si="69"/>
        <v>984.30758622754956</v>
      </c>
      <c r="L1477" s="10">
        <f t="shared" si="70"/>
        <v>1.5692413772450436E-2</v>
      </c>
      <c r="M1477" s="10">
        <f t="shared" si="71"/>
        <v>-1.5692413772450436E-2</v>
      </c>
      <c r="N1477" s="6">
        <f>DATEDIF(A1477, I1477, "d")</f>
        <v>983</v>
      </c>
    </row>
    <row r="1478" spans="1:14" ht="14.25">
      <c r="A1478" s="5">
        <v>42878</v>
      </c>
      <c r="B1478" s="6" t="s">
        <v>989</v>
      </c>
      <c r="C1478" s="6" t="s">
        <v>990</v>
      </c>
      <c r="D1478" s="17">
        <v>2082171299</v>
      </c>
      <c r="E1478" s="6" t="s">
        <v>16</v>
      </c>
      <c r="F1478" s="6" t="str">
        <f>IF(E1478="BUY", "SELL", IF(E1478="SELL", "BUY", ""))</f>
        <v>SELL</v>
      </c>
      <c r="G1478" s="7">
        <v>22.08</v>
      </c>
      <c r="H1478" s="7">
        <v>1000</v>
      </c>
      <c r="I1478" s="5">
        <v>43035</v>
      </c>
      <c r="J1478" s="9">
        <v>19.379999000000002</v>
      </c>
      <c r="K1478" s="9">
        <f t="shared" si="69"/>
        <v>877.71734601449293</v>
      </c>
      <c r="L1478" s="10">
        <f t="shared" si="70"/>
        <v>0.12228265398550707</v>
      </c>
      <c r="M1478" s="10">
        <f t="shared" si="71"/>
        <v>-0.12228265398550707</v>
      </c>
      <c r="N1478" s="6">
        <f>DATEDIF(A1478, I1478, "d")</f>
        <v>157</v>
      </c>
    </row>
    <row r="1479" spans="1:14" ht="14.25">
      <c r="A1479" s="5">
        <v>42878</v>
      </c>
      <c r="B1479" s="6" t="s">
        <v>1642</v>
      </c>
      <c r="C1479" s="6" t="s">
        <v>1643</v>
      </c>
      <c r="D1479" s="17">
        <v>13184246531</v>
      </c>
      <c r="E1479" s="6" t="s">
        <v>16</v>
      </c>
      <c r="F1479" s="6" t="str">
        <f>IF(E1479="BUY", "SELL", IF(E1479="SELL", "BUY", ""))</f>
        <v>SELL</v>
      </c>
      <c r="G1479" s="7">
        <v>49.232567000000003</v>
      </c>
      <c r="H1479" s="7">
        <v>1000</v>
      </c>
      <c r="I1479" s="5">
        <v>43354</v>
      </c>
      <c r="J1479" s="9">
        <v>64.912743000000006</v>
      </c>
      <c r="K1479" s="9">
        <f t="shared" si="69"/>
        <v>1318.4919445699429</v>
      </c>
      <c r="L1479" s="10">
        <f t="shared" si="70"/>
        <v>-0.3184919445699429</v>
      </c>
      <c r="M1479" s="10">
        <f t="shared" si="71"/>
        <v>0.3184919445699429</v>
      </c>
      <c r="N1479" s="6">
        <f>DATEDIF(A1479, I1479, "d")</f>
        <v>476</v>
      </c>
    </row>
    <row r="1480" spans="1:14" ht="14.25">
      <c r="A1480" s="5">
        <v>42879</v>
      </c>
      <c r="B1480" s="6" t="s">
        <v>1493</v>
      </c>
      <c r="C1480" s="6" t="s">
        <v>1494</v>
      </c>
      <c r="D1480" s="17">
        <v>11060540610</v>
      </c>
      <c r="E1480" s="6" t="s">
        <v>19</v>
      </c>
      <c r="F1480" s="6" t="str">
        <f>IF(E1480="BUY", "SELL", IF(E1480="SELL", "BUY", ""))</f>
        <v>BUY</v>
      </c>
      <c r="G1480" s="7">
        <v>58.923340000000003</v>
      </c>
      <c r="H1480" s="7">
        <v>1000</v>
      </c>
      <c r="I1480" s="5">
        <v>43123</v>
      </c>
      <c r="J1480" s="9">
        <v>83.293991000000005</v>
      </c>
      <c r="K1480" s="9">
        <f t="shared" si="69"/>
        <v>1413.5992800136585</v>
      </c>
      <c r="L1480" s="10">
        <f t="shared" si="70"/>
        <v>0.41359928001365848</v>
      </c>
      <c r="M1480" s="10">
        <f t="shared" si="71"/>
        <v>-0.41359928001365848</v>
      </c>
      <c r="N1480" s="6">
        <f>DATEDIF(A1480, I1480, "d")</f>
        <v>244</v>
      </c>
    </row>
    <row r="1481" spans="1:14" ht="14.25">
      <c r="A1481" s="5">
        <v>42879</v>
      </c>
      <c r="B1481" s="6" t="s">
        <v>1149</v>
      </c>
      <c r="C1481" s="6" t="s">
        <v>1150</v>
      </c>
      <c r="D1481" s="17">
        <v>7144072000</v>
      </c>
      <c r="E1481" s="6" t="s">
        <v>16</v>
      </c>
      <c r="F1481" s="6" t="str">
        <f>IF(E1481="BUY", "SELL", IF(E1481="SELL", "BUY", ""))</f>
        <v>SELL</v>
      </c>
      <c r="G1481" s="7">
        <v>42.83</v>
      </c>
      <c r="H1481" s="7">
        <v>1000</v>
      </c>
      <c r="I1481" s="11">
        <v>43209</v>
      </c>
      <c r="J1481" s="9">
        <v>101.74</v>
      </c>
      <c r="K1481" s="9">
        <f t="shared" si="69"/>
        <v>2375.4377772589305</v>
      </c>
      <c r="L1481" s="10">
        <f t="shared" si="70"/>
        <v>-1.3754377772589306</v>
      </c>
      <c r="M1481" s="10">
        <f t="shared" si="71"/>
        <v>1.3754377772589306</v>
      </c>
      <c r="N1481" s="6">
        <f>DATEDIF(A1481, I1481, "d")</f>
        <v>330</v>
      </c>
    </row>
    <row r="1482" spans="1:14" ht="14.25">
      <c r="A1482" s="5">
        <v>42879</v>
      </c>
      <c r="B1482" s="6" t="s">
        <v>483</v>
      </c>
      <c r="C1482" s="6" t="s">
        <v>484</v>
      </c>
      <c r="D1482" s="17">
        <v>128534930595</v>
      </c>
      <c r="E1482" s="6" t="s">
        <v>19</v>
      </c>
      <c r="F1482" s="6" t="str">
        <f>IF(E1482="BUY", "SELL", IF(E1482="SELL", "BUY", ""))</f>
        <v>BUY</v>
      </c>
      <c r="G1482" s="7">
        <v>71.269485000000003</v>
      </c>
      <c r="H1482" s="7">
        <v>1000</v>
      </c>
      <c r="I1482" s="5">
        <v>42907</v>
      </c>
      <c r="J1482" s="9">
        <v>70.635779999999997</v>
      </c>
      <c r="K1482" s="9">
        <f t="shared" si="69"/>
        <v>991.1083263755869</v>
      </c>
      <c r="L1482" s="10">
        <f t="shared" si="70"/>
        <v>-8.8916736244131021E-3</v>
      </c>
      <c r="M1482" s="10">
        <f t="shared" si="71"/>
        <v>8.8916736244131021E-3</v>
      </c>
      <c r="N1482" s="6">
        <f>DATEDIF(A1482, I1482, "d")</f>
        <v>28</v>
      </c>
    </row>
    <row r="1483" spans="1:14" ht="14.25">
      <c r="A1483" s="5">
        <v>42879</v>
      </c>
      <c r="B1483" s="6" t="s">
        <v>1644</v>
      </c>
      <c r="C1483" s="6" t="s">
        <v>1645</v>
      </c>
      <c r="D1483" s="17">
        <v>45193606404</v>
      </c>
      <c r="E1483" s="6" t="s">
        <v>16</v>
      </c>
      <c r="F1483" s="6" t="str">
        <f>IF(E1483="BUY", "SELL", IF(E1483="SELL", "BUY", ""))</f>
        <v>SELL</v>
      </c>
      <c r="G1483" s="7">
        <v>49.991973999999999</v>
      </c>
      <c r="H1483" s="7">
        <v>1000</v>
      </c>
      <c r="I1483" s="5">
        <v>43166</v>
      </c>
      <c r="J1483" s="9">
        <v>40.389336</v>
      </c>
      <c r="K1483" s="9">
        <f t="shared" si="69"/>
        <v>807.91640674161022</v>
      </c>
      <c r="L1483" s="10">
        <f t="shared" si="70"/>
        <v>0.19208359325838978</v>
      </c>
      <c r="M1483" s="10">
        <f t="shared" si="71"/>
        <v>-0.19208359325838978</v>
      </c>
      <c r="N1483" s="6">
        <f>DATEDIF(A1483, I1483, "d")</f>
        <v>287</v>
      </c>
    </row>
    <row r="1484" spans="1:14" ht="14.25">
      <c r="A1484" s="5">
        <v>42880</v>
      </c>
      <c r="B1484" s="6" t="s">
        <v>1646</v>
      </c>
      <c r="C1484" s="6" t="s">
        <v>1647</v>
      </c>
      <c r="D1484" s="17">
        <v>19658856195</v>
      </c>
      <c r="E1484" s="6" t="s">
        <v>16</v>
      </c>
      <c r="F1484" s="6" t="str">
        <f>IF(E1484="BUY", "SELL", IF(E1484="SELL", "BUY", ""))</f>
        <v>SELL</v>
      </c>
      <c r="G1484" s="7">
        <v>59.497753000000003</v>
      </c>
      <c r="H1484" s="7">
        <v>1000</v>
      </c>
      <c r="I1484" s="11">
        <v>44727</v>
      </c>
      <c r="J1484" s="9">
        <v>122.24932099999999</v>
      </c>
      <c r="K1484" s="9">
        <f t="shared" si="69"/>
        <v>2054.6880316639854</v>
      </c>
      <c r="L1484" s="10">
        <f t="shared" si="70"/>
        <v>-1.0546880316639853</v>
      </c>
      <c r="M1484" s="10">
        <f t="shared" si="71"/>
        <v>1.0546880316639853</v>
      </c>
      <c r="N1484" s="6">
        <f>DATEDIF(A1484, I1484, "d")</f>
        <v>1847</v>
      </c>
    </row>
    <row r="1485" spans="1:14" ht="14.25">
      <c r="A1485" s="5">
        <v>42880</v>
      </c>
      <c r="B1485" s="6" t="s">
        <v>209</v>
      </c>
      <c r="C1485" s="6" t="s">
        <v>210</v>
      </c>
      <c r="D1485" s="17">
        <v>113339063460</v>
      </c>
      <c r="E1485" s="6" t="s">
        <v>16</v>
      </c>
      <c r="F1485" s="6" t="str">
        <f>IF(E1485="BUY", "SELL", IF(E1485="SELL", "BUY", ""))</f>
        <v>SELL</v>
      </c>
      <c r="G1485" s="7">
        <v>239.49941999999999</v>
      </c>
      <c r="H1485" s="7">
        <v>1000</v>
      </c>
      <c r="I1485" s="5">
        <v>43214</v>
      </c>
      <c r="J1485" s="9">
        <v>292.71957400000002</v>
      </c>
      <c r="K1485" s="9">
        <f t="shared" si="69"/>
        <v>1222.2141247774214</v>
      </c>
      <c r="L1485" s="10">
        <f t="shared" si="70"/>
        <v>-0.22221412477742136</v>
      </c>
      <c r="M1485" s="10">
        <f t="shared" si="71"/>
        <v>0.22221412477742136</v>
      </c>
      <c r="N1485" s="6">
        <f>DATEDIF(A1485, I1485, "d")</f>
        <v>334</v>
      </c>
    </row>
    <row r="1486" spans="1:14" ht="14.25">
      <c r="A1486" s="11">
        <v>42880</v>
      </c>
      <c r="B1486" s="6" t="s">
        <v>676</v>
      </c>
      <c r="C1486" s="6" t="s">
        <v>677</v>
      </c>
      <c r="D1486" s="17">
        <v>7778227010</v>
      </c>
      <c r="E1486" s="13" t="s">
        <v>19</v>
      </c>
      <c r="F1486" s="12" t="str">
        <f>IF(E1486="BUY", "SELL", IF(E1486="SELL", "BUY", ""))</f>
        <v>BUY</v>
      </c>
      <c r="G1486" s="7">
        <v>41.170493999999998</v>
      </c>
      <c r="H1486" s="7">
        <v>1000</v>
      </c>
      <c r="I1486" s="11">
        <v>42955</v>
      </c>
      <c r="J1486" s="9">
        <v>48.843707999999999</v>
      </c>
      <c r="K1486" s="9">
        <f t="shared" si="69"/>
        <v>1186.3765346123853</v>
      </c>
      <c r="L1486" s="10">
        <f t="shared" si="70"/>
        <v>0.18637653461238529</v>
      </c>
      <c r="M1486" s="10">
        <f t="shared" si="71"/>
        <v>-0.18637653461238529</v>
      </c>
      <c r="N1486" s="6">
        <f>DATEDIF(A1486, I1486, "d")</f>
        <v>75</v>
      </c>
    </row>
    <row r="1487" spans="1:14" ht="14.25">
      <c r="A1487" s="5">
        <v>42885</v>
      </c>
      <c r="B1487" s="6" t="s">
        <v>1261</v>
      </c>
      <c r="C1487" s="6" t="s">
        <v>1262</v>
      </c>
      <c r="D1487" s="17">
        <v>2760674328</v>
      </c>
      <c r="E1487" s="6" t="s">
        <v>19</v>
      </c>
      <c r="F1487" s="6" t="str">
        <f>IF(E1487="BUY", "SELL", IF(E1487="SELL", "BUY", ""))</f>
        <v>BUY</v>
      </c>
      <c r="G1487" s="7">
        <v>82.209998999999996</v>
      </c>
      <c r="H1487" s="7">
        <v>1000</v>
      </c>
      <c r="I1487" s="11">
        <v>43937</v>
      </c>
      <c r="J1487" s="9">
        <v>25.879999000000002</v>
      </c>
      <c r="K1487" s="9">
        <f t="shared" si="69"/>
        <v>314.80354354462406</v>
      </c>
      <c r="L1487" s="10">
        <f t="shared" si="70"/>
        <v>-0.68519645645537597</v>
      </c>
      <c r="M1487" s="10">
        <f t="shared" si="71"/>
        <v>0.68519645645537597</v>
      </c>
      <c r="N1487" s="6">
        <f>DATEDIF(A1487, I1487, "d")</f>
        <v>1052</v>
      </c>
    </row>
    <row r="1488" spans="1:14" ht="14.25">
      <c r="A1488" s="11">
        <v>42885</v>
      </c>
      <c r="B1488" s="6" t="s">
        <v>357</v>
      </c>
      <c r="C1488" s="6" t="s">
        <v>358</v>
      </c>
      <c r="D1488" s="17">
        <v>682995534313</v>
      </c>
      <c r="E1488" s="12" t="s">
        <v>16</v>
      </c>
      <c r="F1488" s="13" t="str">
        <f>IF(E1488="BUY", "SELL", IF(E1488="SELL", "BUY", ""))</f>
        <v>SELL</v>
      </c>
      <c r="G1488" s="7">
        <v>22.34</v>
      </c>
      <c r="H1488" s="7">
        <v>1000</v>
      </c>
      <c r="I1488" s="11">
        <v>42921</v>
      </c>
      <c r="J1488" s="9">
        <v>21.806000000000001</v>
      </c>
      <c r="K1488" s="9">
        <f t="shared" si="69"/>
        <v>976.09668755595351</v>
      </c>
      <c r="L1488" s="10">
        <f t="shared" si="70"/>
        <v>2.390331244404649E-2</v>
      </c>
      <c r="M1488" s="10">
        <f t="shared" si="71"/>
        <v>-2.390331244404649E-2</v>
      </c>
      <c r="N1488" s="6">
        <f>DATEDIF(A1488, I1488, "d")</f>
        <v>36</v>
      </c>
    </row>
    <row r="1489" spans="1:14" ht="14.25">
      <c r="A1489" s="5">
        <v>42887</v>
      </c>
      <c r="B1489" s="6" t="s">
        <v>1648</v>
      </c>
      <c r="C1489" s="6" t="s">
        <v>1649</v>
      </c>
      <c r="D1489" s="17">
        <v>1199167330</v>
      </c>
      <c r="E1489" s="6" t="s">
        <v>16</v>
      </c>
      <c r="F1489" s="6" t="str">
        <f>IF(E1489="BUY", "SELL", IF(E1489="SELL", "BUY", ""))</f>
        <v>SELL</v>
      </c>
      <c r="G1489" s="7">
        <v>16.809999000000001</v>
      </c>
      <c r="H1489" s="7">
        <v>1000</v>
      </c>
      <c r="I1489" s="11">
        <v>43052</v>
      </c>
      <c r="J1489" s="9">
        <v>10.8</v>
      </c>
      <c r="K1489" s="9">
        <f t="shared" si="69"/>
        <v>642.47475564989622</v>
      </c>
      <c r="L1489" s="10">
        <f t="shared" si="70"/>
        <v>0.3575252443501038</v>
      </c>
      <c r="M1489" s="10">
        <f t="shared" si="71"/>
        <v>-0.3575252443501038</v>
      </c>
      <c r="N1489" s="6">
        <f>DATEDIF(A1489, I1489, "d")</f>
        <v>165</v>
      </c>
    </row>
    <row r="1490" spans="1:14" ht="14.25">
      <c r="A1490" s="5">
        <v>42887</v>
      </c>
      <c r="B1490" s="6" t="s">
        <v>1650</v>
      </c>
      <c r="C1490" s="6" t="s">
        <v>1651</v>
      </c>
      <c r="D1490" s="17">
        <v>4151171938</v>
      </c>
      <c r="E1490" s="6" t="s">
        <v>19</v>
      </c>
      <c r="F1490" s="6" t="str">
        <f>IF(E1490="BUY", "SELL", IF(E1490="SELL", "BUY", ""))</f>
        <v>BUY</v>
      </c>
      <c r="G1490" s="7">
        <v>14.685404999999999</v>
      </c>
      <c r="H1490" s="7">
        <v>1000</v>
      </c>
      <c r="I1490" s="11">
        <v>44727</v>
      </c>
      <c r="J1490" s="9">
        <v>18.591958999999999</v>
      </c>
      <c r="K1490" s="9">
        <f t="shared" si="69"/>
        <v>1266.016088762959</v>
      </c>
      <c r="L1490" s="10">
        <f t="shared" si="70"/>
        <v>0.26601608876295907</v>
      </c>
      <c r="M1490" s="10">
        <f t="shared" si="71"/>
        <v>-0.26601608876295907</v>
      </c>
      <c r="N1490" s="6">
        <f>DATEDIF(A1490, I1490, "d")</f>
        <v>1840</v>
      </c>
    </row>
    <row r="1491" spans="1:14" ht="14.25">
      <c r="A1491" s="11">
        <v>42887</v>
      </c>
      <c r="B1491" s="6" t="s">
        <v>951</v>
      </c>
      <c r="C1491" s="6" t="s">
        <v>952</v>
      </c>
      <c r="D1491" s="17">
        <v>147075647373</v>
      </c>
      <c r="E1491" s="12" t="s">
        <v>16</v>
      </c>
      <c r="F1491" s="13" t="str">
        <f>IF(E1491="BUY", "SELL", IF(E1491="SELL", "BUY", ""))</f>
        <v>SELL</v>
      </c>
      <c r="G1491" s="7">
        <v>88.56</v>
      </c>
      <c r="H1491" s="7">
        <v>1000</v>
      </c>
      <c r="I1491" s="11">
        <v>43186</v>
      </c>
      <c r="J1491" s="9">
        <v>86.02</v>
      </c>
      <c r="K1491" s="9">
        <f t="shared" si="69"/>
        <v>971.31887985546507</v>
      </c>
      <c r="L1491" s="10">
        <f t="shared" si="70"/>
        <v>2.868112014453493E-2</v>
      </c>
      <c r="M1491" s="10">
        <f t="shared" si="71"/>
        <v>-2.868112014453493E-2</v>
      </c>
      <c r="N1491" s="6">
        <f>DATEDIF(A1491, I1491, "d")</f>
        <v>299</v>
      </c>
    </row>
    <row r="1492" spans="1:14" ht="14.25">
      <c r="A1492" s="5">
        <v>42888</v>
      </c>
      <c r="B1492" s="6" t="s">
        <v>657</v>
      </c>
      <c r="C1492" s="6" t="s">
        <v>658</v>
      </c>
      <c r="D1492" s="17">
        <v>32529708000</v>
      </c>
      <c r="E1492" s="6" t="s">
        <v>16</v>
      </c>
      <c r="F1492" s="6" t="str">
        <f>IF(E1492="BUY", "SELL", IF(E1492="SELL", "BUY", ""))</f>
        <v>SELL</v>
      </c>
      <c r="G1492" s="7">
        <v>42.031999999999996</v>
      </c>
      <c r="H1492" s="7">
        <v>1000</v>
      </c>
      <c r="I1492" s="11">
        <v>43252</v>
      </c>
      <c r="J1492" s="9">
        <v>55.59</v>
      </c>
      <c r="K1492" s="9">
        <f t="shared" si="69"/>
        <v>1322.563760944043</v>
      </c>
      <c r="L1492" s="10">
        <f t="shared" si="70"/>
        <v>-0.32256376094404299</v>
      </c>
      <c r="M1492" s="10">
        <f t="shared" si="71"/>
        <v>0.32256376094404299</v>
      </c>
      <c r="N1492" s="6">
        <f>DATEDIF(A1492, I1492, "d")</f>
        <v>364</v>
      </c>
    </row>
    <row r="1493" spans="1:14" ht="14.25">
      <c r="A1493" s="5">
        <v>42888</v>
      </c>
      <c r="B1493" s="6" t="s">
        <v>887</v>
      </c>
      <c r="C1493" s="6" t="s">
        <v>888</v>
      </c>
      <c r="D1493" s="17">
        <v>26809155760</v>
      </c>
      <c r="E1493" s="6" t="s">
        <v>19</v>
      </c>
      <c r="F1493" s="6" t="str">
        <f>IF(E1493="BUY", "SELL", IF(E1493="SELL", "BUY", ""))</f>
        <v>BUY</v>
      </c>
      <c r="G1493" s="7">
        <v>77.94</v>
      </c>
      <c r="H1493" s="7">
        <v>1000</v>
      </c>
      <c r="I1493" s="5">
        <v>42941</v>
      </c>
      <c r="J1493" s="9">
        <v>81.23</v>
      </c>
      <c r="K1493" s="9">
        <f t="shared" si="69"/>
        <v>1042.2119579163459</v>
      </c>
      <c r="L1493" s="10">
        <f t="shared" si="70"/>
        <v>4.221195791634591E-2</v>
      </c>
      <c r="M1493" s="10">
        <f t="shared" si="71"/>
        <v>-4.221195791634591E-2</v>
      </c>
      <c r="N1493" s="6">
        <f>DATEDIF(A1493, I1493, "d")</f>
        <v>53</v>
      </c>
    </row>
    <row r="1494" spans="1:14" ht="14.25">
      <c r="A1494" s="5">
        <v>42888</v>
      </c>
      <c r="B1494" s="6" t="s">
        <v>619</v>
      </c>
      <c r="C1494" s="6" t="s">
        <v>620</v>
      </c>
      <c r="D1494" s="17">
        <v>69650124965</v>
      </c>
      <c r="E1494" s="6" t="s">
        <v>16</v>
      </c>
      <c r="F1494" s="6" t="str">
        <f>IF(E1494="BUY", "SELL", IF(E1494="SELL", "BUY", ""))</f>
        <v>SELL</v>
      </c>
      <c r="G1494" s="7">
        <v>30.774145000000001</v>
      </c>
      <c r="H1494" s="7">
        <v>1000</v>
      </c>
      <c r="I1494" s="5">
        <v>42901</v>
      </c>
      <c r="J1494" s="9">
        <v>30.133223999999998</v>
      </c>
      <c r="K1494" s="9">
        <f t="shared" si="69"/>
        <v>979.17339376934751</v>
      </c>
      <c r="L1494" s="10">
        <f t="shared" si="70"/>
        <v>2.0826606230652488E-2</v>
      </c>
      <c r="M1494" s="10">
        <f t="shared" si="71"/>
        <v>-2.0826606230652488E-2</v>
      </c>
      <c r="N1494" s="6">
        <f>DATEDIF(A1494, I1494, "d")</f>
        <v>13</v>
      </c>
    </row>
    <row r="1495" spans="1:14" ht="14.25">
      <c r="A1495" s="5">
        <v>42888</v>
      </c>
      <c r="B1495" s="6" t="s">
        <v>1143</v>
      </c>
      <c r="C1495" s="6" t="s">
        <v>1144</v>
      </c>
      <c r="D1495" s="17">
        <v>7122279632</v>
      </c>
      <c r="E1495" s="6" t="s">
        <v>16</v>
      </c>
      <c r="F1495" s="6" t="str">
        <f>IF(E1495="BUY", "SELL", IF(E1495="SELL", "BUY", ""))</f>
        <v>SELL</v>
      </c>
      <c r="G1495" s="7">
        <v>18.579999999999998</v>
      </c>
      <c r="H1495" s="7">
        <v>1000</v>
      </c>
      <c r="I1495" s="5">
        <v>43375</v>
      </c>
      <c r="J1495" s="9">
        <v>41.810001</v>
      </c>
      <c r="K1495" s="9">
        <f t="shared" si="69"/>
        <v>2250.2691603875137</v>
      </c>
      <c r="L1495" s="10">
        <f t="shared" si="70"/>
        <v>-1.2502691603875138</v>
      </c>
      <c r="M1495" s="10">
        <f t="shared" si="71"/>
        <v>1.2502691603875138</v>
      </c>
      <c r="N1495" s="6">
        <f>DATEDIF(A1495, I1495, "d")</f>
        <v>487</v>
      </c>
    </row>
    <row r="1496" spans="1:14" ht="14.25">
      <c r="A1496" s="5">
        <v>42888</v>
      </c>
      <c r="B1496" s="6" t="s">
        <v>799</v>
      </c>
      <c r="C1496" s="6" t="s">
        <v>800</v>
      </c>
      <c r="D1496" s="17">
        <v>5672525562</v>
      </c>
      <c r="E1496" s="6" t="s">
        <v>19</v>
      </c>
      <c r="F1496" s="6" t="str">
        <f>IF(E1496="BUY", "SELL", IF(E1496="SELL", "BUY", ""))</f>
        <v>BUY</v>
      </c>
      <c r="G1496" s="7">
        <v>82.749222000000003</v>
      </c>
      <c r="H1496" s="7">
        <v>1000</v>
      </c>
      <c r="I1496" s="5">
        <v>43067</v>
      </c>
      <c r="J1496" s="9">
        <v>137.22875999999999</v>
      </c>
      <c r="K1496" s="9">
        <f t="shared" si="69"/>
        <v>1658.3691868426267</v>
      </c>
      <c r="L1496" s="10">
        <f t="shared" si="70"/>
        <v>0.65836918684262669</v>
      </c>
      <c r="M1496" s="10">
        <f t="shared" si="71"/>
        <v>-0.65836918684262669</v>
      </c>
      <c r="N1496" s="6">
        <f>DATEDIF(A1496, I1496, "d")</f>
        <v>179</v>
      </c>
    </row>
    <row r="1497" spans="1:14" ht="14.25">
      <c r="A1497" s="5">
        <v>42892</v>
      </c>
      <c r="B1497" s="6" t="s">
        <v>379</v>
      </c>
      <c r="C1497" s="6" t="s">
        <v>380</v>
      </c>
      <c r="D1497" s="17">
        <v>4120653358</v>
      </c>
      <c r="E1497" s="6" t="s">
        <v>19</v>
      </c>
      <c r="F1497" s="6" t="str">
        <f>IF(E1497="BUY", "SELL", IF(E1497="SELL", "BUY", ""))</f>
        <v>BUY</v>
      </c>
      <c r="G1497" s="7">
        <v>16.611712000000001</v>
      </c>
      <c r="H1497" s="7">
        <v>1000</v>
      </c>
      <c r="I1497" s="5">
        <v>42926</v>
      </c>
      <c r="J1497" s="9">
        <v>16.260854999999999</v>
      </c>
      <c r="K1497" s="9">
        <f t="shared" si="69"/>
        <v>978.87893794450565</v>
      </c>
      <c r="L1497" s="10">
        <f t="shared" si="70"/>
        <v>-2.1121062055494348E-2</v>
      </c>
      <c r="M1497" s="10">
        <f t="shared" si="71"/>
        <v>2.1121062055494348E-2</v>
      </c>
      <c r="N1497" s="6">
        <f>DATEDIF(A1497, I1497, "d")</f>
        <v>34</v>
      </c>
    </row>
    <row r="1498" spans="1:14" ht="14.25">
      <c r="A1498" s="5">
        <v>42892</v>
      </c>
      <c r="B1498" s="6" t="s">
        <v>827</v>
      </c>
      <c r="C1498" s="6" t="s">
        <v>828</v>
      </c>
      <c r="D1498" s="17">
        <v>161839755</v>
      </c>
      <c r="E1498" s="6" t="s">
        <v>19</v>
      </c>
      <c r="F1498" s="6" t="str">
        <f>IF(E1498="BUY", "SELL", IF(E1498="SELL", "BUY", ""))</f>
        <v>BUY</v>
      </c>
      <c r="G1498" s="7">
        <v>82.349997999999999</v>
      </c>
      <c r="H1498" s="7">
        <v>1000</v>
      </c>
      <c r="I1498" s="5">
        <v>43081</v>
      </c>
      <c r="J1498" s="9">
        <v>99.599997999999999</v>
      </c>
      <c r="K1498" s="9">
        <f t="shared" si="69"/>
        <v>1209.4717719361693</v>
      </c>
      <c r="L1498" s="10">
        <f t="shared" si="70"/>
        <v>0.20947177193616925</v>
      </c>
      <c r="M1498" s="10">
        <f t="shared" si="71"/>
        <v>-0.20947177193616925</v>
      </c>
      <c r="N1498" s="6">
        <f>DATEDIF(A1498, I1498, "d")</f>
        <v>189</v>
      </c>
    </row>
    <row r="1499" spans="1:14" ht="14.25">
      <c r="A1499" s="5">
        <v>42892</v>
      </c>
      <c r="B1499" s="6" t="s">
        <v>1652</v>
      </c>
      <c r="C1499" s="6" t="s">
        <v>1653</v>
      </c>
      <c r="D1499" s="17">
        <v>6031956636</v>
      </c>
      <c r="E1499" s="6" t="s">
        <v>19</v>
      </c>
      <c r="F1499" s="6" t="str">
        <f>IF(E1499="BUY", "SELL", IF(E1499="SELL", "BUY", ""))</f>
        <v>BUY</v>
      </c>
      <c r="G1499" s="7">
        <v>23.35</v>
      </c>
      <c r="H1499" s="7">
        <v>1000</v>
      </c>
      <c r="I1499" s="5">
        <v>43031</v>
      </c>
      <c r="J1499" s="9">
        <v>30.870000999999998</v>
      </c>
      <c r="K1499" s="9">
        <f t="shared" si="69"/>
        <v>1322.0557173447535</v>
      </c>
      <c r="L1499" s="10">
        <f t="shared" si="70"/>
        <v>0.32205571734475347</v>
      </c>
      <c r="M1499" s="10">
        <f t="shared" si="71"/>
        <v>-0.32205571734475347</v>
      </c>
      <c r="N1499" s="6">
        <f>DATEDIF(A1499, I1499, "d")</f>
        <v>139</v>
      </c>
    </row>
    <row r="1500" spans="1:14" ht="14.25">
      <c r="A1500" s="11">
        <v>42892</v>
      </c>
      <c r="B1500" s="6" t="s">
        <v>881</v>
      </c>
      <c r="C1500" s="6" t="s">
        <v>882</v>
      </c>
      <c r="D1500" s="17">
        <v>19427029476</v>
      </c>
      <c r="E1500" s="12" t="s">
        <v>16</v>
      </c>
      <c r="F1500" s="13" t="str">
        <f>IF(E1500="BUY", "SELL", IF(E1500="SELL", "BUY", ""))</f>
        <v>SELL</v>
      </c>
      <c r="G1500" s="7">
        <v>51.775089000000001</v>
      </c>
      <c r="H1500" s="7">
        <v>1000</v>
      </c>
      <c r="I1500" s="11">
        <v>43224</v>
      </c>
      <c r="J1500" s="9">
        <v>59.067822</v>
      </c>
      <c r="K1500" s="9">
        <f t="shared" si="69"/>
        <v>1140.8540891160999</v>
      </c>
      <c r="L1500" s="10">
        <f t="shared" si="70"/>
        <v>-0.1408540891160999</v>
      </c>
      <c r="M1500" s="10">
        <f t="shared" si="71"/>
        <v>0.1408540891160999</v>
      </c>
      <c r="N1500" s="6">
        <f>DATEDIF(A1500, I1500, "d")</f>
        <v>332</v>
      </c>
    </row>
    <row r="1501" spans="1:14" ht="14.25">
      <c r="A1501" s="11">
        <v>42892</v>
      </c>
      <c r="B1501" s="6" t="s">
        <v>1654</v>
      </c>
      <c r="C1501" s="6" t="s">
        <v>1655</v>
      </c>
      <c r="D1501" s="17">
        <v>191217398</v>
      </c>
      <c r="E1501" s="13" t="s">
        <v>19</v>
      </c>
      <c r="F1501" s="12" t="str">
        <f>IF(E1501="BUY", "SELL", IF(E1501="SELL", "BUY", ""))</f>
        <v>BUY</v>
      </c>
      <c r="G1501" s="7">
        <v>316.60000000000002</v>
      </c>
      <c r="H1501" s="7">
        <v>1000</v>
      </c>
      <c r="I1501" s="11">
        <v>44727</v>
      </c>
      <c r="J1501" s="9">
        <v>20</v>
      </c>
      <c r="K1501" s="9">
        <f t="shared" si="69"/>
        <v>63.171193935565377</v>
      </c>
      <c r="L1501" s="10">
        <f t="shared" si="70"/>
        <v>-0.93682880606443464</v>
      </c>
      <c r="M1501" s="10">
        <f t="shared" si="71"/>
        <v>0.93682880606443464</v>
      </c>
      <c r="N1501" s="6">
        <f>DATEDIF(A1501, I1501, "d")</f>
        <v>1835</v>
      </c>
    </row>
    <row r="1502" spans="1:14" ht="14.25">
      <c r="A1502" s="5">
        <v>42893</v>
      </c>
      <c r="B1502" s="6" t="s">
        <v>1398</v>
      </c>
      <c r="C1502" s="6" t="s">
        <v>1399</v>
      </c>
      <c r="D1502" s="17">
        <v>4895564876</v>
      </c>
      <c r="E1502" s="6" t="s">
        <v>19</v>
      </c>
      <c r="F1502" s="6" t="str">
        <f>IF(E1502="BUY", "SELL", IF(E1502="SELL", "BUY", ""))</f>
        <v>BUY</v>
      </c>
      <c r="G1502" s="7">
        <v>20.139983999999998</v>
      </c>
      <c r="H1502" s="7">
        <v>1000</v>
      </c>
      <c r="I1502" s="5">
        <v>43088</v>
      </c>
      <c r="J1502" s="9">
        <v>28.019196000000001</v>
      </c>
      <c r="K1502" s="9">
        <f t="shared" si="69"/>
        <v>1391.2223564825078</v>
      </c>
      <c r="L1502" s="10">
        <f t="shared" si="70"/>
        <v>0.39122235648250786</v>
      </c>
      <c r="M1502" s="10">
        <f t="shared" si="71"/>
        <v>-0.39122235648250786</v>
      </c>
      <c r="N1502" s="6">
        <f>DATEDIF(A1502, I1502, "d")</f>
        <v>195</v>
      </c>
    </row>
    <row r="1503" spans="1:14" ht="14.25">
      <c r="A1503" s="5">
        <v>42893</v>
      </c>
      <c r="B1503" s="6" t="s">
        <v>1053</v>
      </c>
      <c r="C1503" s="6" t="s">
        <v>1054</v>
      </c>
      <c r="D1503" s="17">
        <v>100469964538</v>
      </c>
      <c r="E1503" s="6" t="s">
        <v>16</v>
      </c>
      <c r="F1503" s="6" t="str">
        <f>IF(E1503="BUY", "SELL", IF(E1503="SELL", "BUY", ""))</f>
        <v>SELL</v>
      </c>
      <c r="G1503" s="7">
        <v>103.55555699999999</v>
      </c>
      <c r="H1503" s="7">
        <v>1000</v>
      </c>
      <c r="I1503" s="5">
        <v>43930</v>
      </c>
      <c r="J1503" s="9">
        <v>167.929993</v>
      </c>
      <c r="K1503" s="9">
        <f t="shared" si="69"/>
        <v>1621.6415406852575</v>
      </c>
      <c r="L1503" s="10">
        <f t="shared" si="70"/>
        <v>-0.62164154068525745</v>
      </c>
      <c r="M1503" s="10">
        <f t="shared" si="71"/>
        <v>0.62164154068525745</v>
      </c>
      <c r="N1503" s="6">
        <f>DATEDIF(A1503, I1503, "d")</f>
        <v>1037</v>
      </c>
    </row>
    <row r="1504" spans="1:14" ht="14.25">
      <c r="A1504" s="5">
        <v>42893</v>
      </c>
      <c r="B1504" s="6" t="s">
        <v>1656</v>
      </c>
      <c r="C1504" s="6" t="s">
        <v>1657</v>
      </c>
      <c r="D1504" s="17">
        <v>229972395924</v>
      </c>
      <c r="E1504" s="6" t="s">
        <v>19</v>
      </c>
      <c r="F1504" s="6" t="str">
        <f>IF(E1504="BUY", "SELL", IF(E1504="SELL", "BUY", ""))</f>
        <v>BUY</v>
      </c>
      <c r="G1504" s="7">
        <v>26.431764999999999</v>
      </c>
      <c r="H1504" s="7">
        <v>1000</v>
      </c>
      <c r="I1504" s="11">
        <v>44727</v>
      </c>
      <c r="J1504" s="9">
        <v>37.151020000000003</v>
      </c>
      <c r="K1504" s="9">
        <f t="shared" si="69"/>
        <v>1405.5444273206881</v>
      </c>
      <c r="L1504" s="10">
        <f t="shared" si="70"/>
        <v>0.40554442732068813</v>
      </c>
      <c r="M1504" s="10">
        <f t="shared" si="71"/>
        <v>-0.40554442732068813</v>
      </c>
      <c r="N1504" s="6">
        <f>DATEDIF(A1504, I1504, "d")</f>
        <v>1834</v>
      </c>
    </row>
    <row r="1505" spans="1:14" ht="14.25">
      <c r="A1505" s="5">
        <v>42894</v>
      </c>
      <c r="B1505" s="6" t="s">
        <v>345</v>
      </c>
      <c r="C1505" s="6" t="s">
        <v>346</v>
      </c>
      <c r="D1505" s="17">
        <v>110593506784</v>
      </c>
      <c r="E1505" s="6" t="s">
        <v>16</v>
      </c>
      <c r="F1505" s="6" t="str">
        <f>IF(E1505="BUY", "SELL", IF(E1505="SELL", "BUY", ""))</f>
        <v>SELL</v>
      </c>
      <c r="G1505" s="7">
        <v>101.79600499999999</v>
      </c>
      <c r="H1505" s="7">
        <v>1000</v>
      </c>
      <c r="I1505" s="11">
        <v>43157</v>
      </c>
      <c r="J1505" s="9">
        <v>98.472549000000001</v>
      </c>
      <c r="K1505" s="9">
        <f t="shared" si="69"/>
        <v>967.35180324610974</v>
      </c>
      <c r="L1505" s="10">
        <f t="shared" si="70"/>
        <v>3.264819675389026E-2</v>
      </c>
      <c r="M1505" s="10">
        <f t="shared" si="71"/>
        <v>-3.264819675389026E-2</v>
      </c>
      <c r="N1505" s="6">
        <f>DATEDIF(A1505, I1505, "d")</f>
        <v>263</v>
      </c>
    </row>
    <row r="1506" spans="1:14" ht="14.25">
      <c r="A1506" s="5">
        <v>42894</v>
      </c>
      <c r="B1506" s="6" t="s">
        <v>1658</v>
      </c>
      <c r="C1506" s="6" t="s">
        <v>1659</v>
      </c>
      <c r="D1506" s="17">
        <v>10189693540</v>
      </c>
      <c r="E1506" s="6" t="s">
        <v>16</v>
      </c>
      <c r="F1506" s="6" t="str">
        <f>IF(E1506="BUY", "SELL", IF(E1506="SELL", "BUY", ""))</f>
        <v>SELL</v>
      </c>
      <c r="G1506" s="7">
        <v>15.95</v>
      </c>
      <c r="H1506" s="7">
        <v>1000</v>
      </c>
      <c r="I1506" s="11">
        <v>44727</v>
      </c>
      <c r="J1506" s="9">
        <v>72.709998999999996</v>
      </c>
      <c r="K1506" s="9">
        <f t="shared" si="69"/>
        <v>4558.6206269592476</v>
      </c>
      <c r="L1506" s="10">
        <f t="shared" si="70"/>
        <v>-3.5586206269592475</v>
      </c>
      <c r="M1506" s="10">
        <f t="shared" si="71"/>
        <v>3.5586206269592475</v>
      </c>
      <c r="N1506" s="6">
        <f>DATEDIF(A1506, I1506, "d")</f>
        <v>1833</v>
      </c>
    </row>
    <row r="1507" spans="1:14" ht="14.25">
      <c r="A1507" s="5">
        <v>42894</v>
      </c>
      <c r="B1507" s="6" t="s">
        <v>1660</v>
      </c>
      <c r="C1507" s="6" t="s">
        <v>1661</v>
      </c>
      <c r="D1507" s="17">
        <v>14578594942</v>
      </c>
      <c r="E1507" s="6" t="s">
        <v>19</v>
      </c>
      <c r="F1507" s="6" t="str">
        <f>IF(E1507="BUY", "SELL", IF(E1507="SELL", "BUY", ""))</f>
        <v>BUY</v>
      </c>
      <c r="G1507" s="7">
        <v>69.260002</v>
      </c>
      <c r="H1507" s="7">
        <v>1000</v>
      </c>
      <c r="I1507" s="11">
        <v>44727</v>
      </c>
      <c r="J1507" s="9">
        <v>257.86999500000002</v>
      </c>
      <c r="K1507" s="9">
        <f t="shared" si="69"/>
        <v>3723.2166842848205</v>
      </c>
      <c r="L1507" s="10">
        <f t="shared" si="70"/>
        <v>2.7232166842848207</v>
      </c>
      <c r="M1507" s="10">
        <f t="shared" si="71"/>
        <v>-2.7232166842848207</v>
      </c>
      <c r="N1507" s="6">
        <f>DATEDIF(A1507, I1507, "d")</f>
        <v>1833</v>
      </c>
    </row>
    <row r="1508" spans="1:14" ht="14.25">
      <c r="A1508" s="5">
        <v>42894</v>
      </c>
      <c r="B1508" s="6" t="s">
        <v>1662</v>
      </c>
      <c r="C1508" s="6" t="s">
        <v>1663</v>
      </c>
      <c r="D1508" s="17">
        <v>8753615208</v>
      </c>
      <c r="E1508" s="6" t="s">
        <v>16</v>
      </c>
      <c r="F1508" s="6" t="str">
        <f>IF(E1508="BUY", "SELL", IF(E1508="SELL", "BUY", ""))</f>
        <v>SELL</v>
      </c>
      <c r="G1508" s="7">
        <v>171.472992</v>
      </c>
      <c r="H1508" s="7">
        <v>1000</v>
      </c>
      <c r="I1508" s="11">
        <v>43216</v>
      </c>
      <c r="J1508" s="9">
        <v>225.95190400000001</v>
      </c>
      <c r="K1508" s="9">
        <f t="shared" si="69"/>
        <v>1317.7113279740288</v>
      </c>
      <c r="L1508" s="10">
        <f t="shared" si="70"/>
        <v>-0.31771132797402879</v>
      </c>
      <c r="M1508" s="10">
        <f t="shared" si="71"/>
        <v>0.31771132797402879</v>
      </c>
      <c r="N1508" s="6">
        <f>DATEDIF(A1508, I1508, "d")</f>
        <v>322</v>
      </c>
    </row>
    <row r="1509" spans="1:14" ht="14.25">
      <c r="A1509" s="5">
        <v>42894</v>
      </c>
      <c r="B1509" s="6" t="s">
        <v>333</v>
      </c>
      <c r="C1509" s="6" t="s">
        <v>334</v>
      </c>
      <c r="D1509" s="17">
        <v>116025984</v>
      </c>
      <c r="E1509" s="6" t="s">
        <v>16</v>
      </c>
      <c r="F1509" s="6" t="str">
        <f>IF(E1509="BUY", "SELL", IF(E1509="SELL", "BUY", ""))</f>
        <v>SELL</v>
      </c>
      <c r="G1509" s="7">
        <v>8.19</v>
      </c>
      <c r="H1509" s="7">
        <v>1000</v>
      </c>
      <c r="I1509" s="5">
        <v>42949</v>
      </c>
      <c r="J1509" s="9">
        <v>5.39</v>
      </c>
      <c r="K1509" s="9">
        <f t="shared" si="69"/>
        <v>658.11965811965808</v>
      </c>
      <c r="L1509" s="10">
        <f t="shared" si="70"/>
        <v>0.34188034188034194</v>
      </c>
      <c r="M1509" s="10">
        <f t="shared" si="71"/>
        <v>-0.34188034188034194</v>
      </c>
      <c r="N1509" s="6">
        <f>DATEDIF(A1509, I1509, "d")</f>
        <v>55</v>
      </c>
    </row>
    <row r="1510" spans="1:14" ht="14.25">
      <c r="A1510" s="5">
        <v>42894</v>
      </c>
      <c r="B1510" s="6" t="s">
        <v>375</v>
      </c>
      <c r="C1510" s="6" t="s">
        <v>376</v>
      </c>
      <c r="D1510" s="17">
        <v>3086150340</v>
      </c>
      <c r="E1510" s="6" t="s">
        <v>16</v>
      </c>
      <c r="F1510" s="6" t="str">
        <f>IF(E1510="BUY", "SELL", IF(E1510="SELL", "BUY", ""))</f>
        <v>SELL</v>
      </c>
      <c r="G1510" s="7">
        <v>38.138134000000001</v>
      </c>
      <c r="H1510" s="7">
        <v>1000</v>
      </c>
      <c r="I1510" s="5">
        <v>42929</v>
      </c>
      <c r="J1510" s="9">
        <v>40.445393000000003</v>
      </c>
      <c r="K1510" s="9">
        <f t="shared" si="69"/>
        <v>1060.4974275878312</v>
      </c>
      <c r="L1510" s="10">
        <f t="shared" si="70"/>
        <v>-6.0497427587831228E-2</v>
      </c>
      <c r="M1510" s="10">
        <f t="shared" si="71"/>
        <v>6.0497427587831228E-2</v>
      </c>
      <c r="N1510" s="6">
        <f>DATEDIF(A1510, I1510, "d")</f>
        <v>35</v>
      </c>
    </row>
    <row r="1511" spans="1:14" ht="14.25">
      <c r="A1511" s="5">
        <v>42895</v>
      </c>
      <c r="B1511" s="6" t="s">
        <v>521</v>
      </c>
      <c r="C1511" s="6" t="s">
        <v>522</v>
      </c>
      <c r="D1511" s="17">
        <v>26363000000</v>
      </c>
      <c r="E1511" s="6" t="s">
        <v>16</v>
      </c>
      <c r="F1511" s="6" t="str">
        <f>IF(E1511="BUY", "SELL", IF(E1511="SELL", "BUY", ""))</f>
        <v>SELL</v>
      </c>
      <c r="G1511" s="7">
        <v>24.583988000000002</v>
      </c>
      <c r="H1511" s="7">
        <v>1000</v>
      </c>
      <c r="I1511" s="5">
        <v>43220</v>
      </c>
      <c r="J1511" s="9">
        <v>23.323477</v>
      </c>
      <c r="K1511" s="9">
        <f t="shared" si="69"/>
        <v>948.72634171477796</v>
      </c>
      <c r="L1511" s="10">
        <f t="shared" si="70"/>
        <v>5.127365828522204E-2</v>
      </c>
      <c r="M1511" s="10">
        <f t="shared" si="71"/>
        <v>-5.127365828522204E-2</v>
      </c>
      <c r="N1511" s="6">
        <f>DATEDIF(A1511, I1511, "d")</f>
        <v>325</v>
      </c>
    </row>
    <row r="1512" spans="1:14" ht="14.25">
      <c r="A1512" s="5">
        <v>42895</v>
      </c>
      <c r="B1512" s="6" t="s">
        <v>1664</v>
      </c>
      <c r="C1512" s="6" t="s">
        <v>1665</v>
      </c>
      <c r="D1512" s="17">
        <v>6200627580</v>
      </c>
      <c r="E1512" s="6" t="s">
        <v>19</v>
      </c>
      <c r="F1512" s="6" t="str">
        <f>IF(E1512="BUY", "SELL", IF(E1512="SELL", "BUY", ""))</f>
        <v>BUY</v>
      </c>
      <c r="G1512" s="7">
        <v>14.56</v>
      </c>
      <c r="H1512" s="7">
        <v>1000</v>
      </c>
      <c r="I1512" s="11">
        <v>44354</v>
      </c>
      <c r="J1512" s="9">
        <v>24.4</v>
      </c>
      <c r="K1512" s="9">
        <f t="shared" si="69"/>
        <v>1675.8241758241759</v>
      </c>
      <c r="L1512" s="10">
        <f t="shared" si="70"/>
        <v>0.67582417582417587</v>
      </c>
      <c r="M1512" s="10">
        <f t="shared" si="71"/>
        <v>-0.67582417582417587</v>
      </c>
      <c r="N1512" s="6">
        <f>DATEDIF(A1512, I1512, "d")</f>
        <v>1459</v>
      </c>
    </row>
    <row r="1513" spans="1:14" ht="14.25">
      <c r="A1513" s="5">
        <v>42895</v>
      </c>
      <c r="B1513" s="6" t="s">
        <v>109</v>
      </c>
      <c r="C1513" s="6" t="s">
        <v>110</v>
      </c>
      <c r="D1513" s="17">
        <v>34143176459</v>
      </c>
      <c r="E1513" s="6" t="s">
        <v>16</v>
      </c>
      <c r="F1513" s="6" t="str">
        <f>IF(E1513="BUY", "SELL", IF(E1513="SELL", "BUY", ""))</f>
        <v>SELL</v>
      </c>
      <c r="G1513" s="7">
        <v>27.01</v>
      </c>
      <c r="H1513" s="7">
        <v>1000</v>
      </c>
      <c r="I1513" s="5">
        <v>42901</v>
      </c>
      <c r="J1513" s="9">
        <v>21.55</v>
      </c>
      <c r="K1513" s="9">
        <f t="shared" si="69"/>
        <v>797.85264716771553</v>
      </c>
      <c r="L1513" s="10">
        <f t="shared" si="70"/>
        <v>0.20214735283228447</v>
      </c>
      <c r="M1513" s="10">
        <f t="shared" si="71"/>
        <v>-0.20214735283228447</v>
      </c>
      <c r="N1513" s="6">
        <f>DATEDIF(A1513, I1513, "d")</f>
        <v>6</v>
      </c>
    </row>
    <row r="1514" spans="1:14" ht="14.25">
      <c r="A1514" s="5">
        <v>42895</v>
      </c>
      <c r="B1514" s="6" t="s">
        <v>1570</v>
      </c>
      <c r="C1514" s="6" t="s">
        <v>1571</v>
      </c>
      <c r="D1514" s="17">
        <v>1533196000</v>
      </c>
      <c r="E1514" s="6" t="s">
        <v>19</v>
      </c>
      <c r="F1514" s="6" t="str">
        <f>IF(E1514="BUY", "SELL", IF(E1514="SELL", "BUY", ""))</f>
        <v>BUY</v>
      </c>
      <c r="G1514" s="7">
        <v>30.59</v>
      </c>
      <c r="H1514" s="7">
        <v>1000</v>
      </c>
      <c r="I1514" s="5">
        <v>42964</v>
      </c>
      <c r="J1514" s="9">
        <v>37.619999</v>
      </c>
      <c r="K1514" s="9">
        <f t="shared" si="69"/>
        <v>1229.8136319058515</v>
      </c>
      <c r="L1514" s="10">
        <f t="shared" si="70"/>
        <v>0.22981363190585147</v>
      </c>
      <c r="M1514" s="10">
        <f t="shared" si="71"/>
        <v>-0.22981363190585147</v>
      </c>
      <c r="N1514" s="6">
        <f>DATEDIF(A1514, I1514, "d")</f>
        <v>69</v>
      </c>
    </row>
    <row r="1515" spans="1:14" ht="14.25">
      <c r="A1515" s="5">
        <v>42895</v>
      </c>
      <c r="B1515" s="6" t="s">
        <v>169</v>
      </c>
      <c r="C1515" s="6" t="s">
        <v>170</v>
      </c>
      <c r="D1515" s="17">
        <v>7877507889</v>
      </c>
      <c r="E1515" s="6" t="s">
        <v>16</v>
      </c>
      <c r="F1515" s="6" t="str">
        <f>IF(E1515="BUY", "SELL", IF(E1515="SELL", "BUY", ""))</f>
        <v>SELL</v>
      </c>
      <c r="G1515" s="7">
        <v>27.32</v>
      </c>
      <c r="H1515" s="7">
        <v>1000</v>
      </c>
      <c r="I1515" s="5">
        <v>43220</v>
      </c>
      <c r="J1515" s="9">
        <v>28.5</v>
      </c>
      <c r="K1515" s="9">
        <f t="shared" si="69"/>
        <v>1043.1918008784774</v>
      </c>
      <c r="L1515" s="10">
        <f t="shared" si="70"/>
        <v>-4.3191800878477349E-2</v>
      </c>
      <c r="M1515" s="10">
        <f t="shared" si="71"/>
        <v>4.3191800878477349E-2</v>
      </c>
      <c r="N1515" s="6">
        <f>DATEDIF(A1515, I1515, "d")</f>
        <v>325</v>
      </c>
    </row>
    <row r="1516" spans="1:14" ht="14.25">
      <c r="A1516" s="11">
        <v>42895</v>
      </c>
      <c r="B1516" s="6" t="s">
        <v>625</v>
      </c>
      <c r="C1516" s="6" t="s">
        <v>626</v>
      </c>
      <c r="D1516" s="17">
        <v>418240970</v>
      </c>
      <c r="E1516" s="13" t="s">
        <v>19</v>
      </c>
      <c r="F1516" s="12" t="str">
        <f>IF(E1516="BUY", "SELL", IF(E1516="SELL", "BUY", ""))</f>
        <v>BUY</v>
      </c>
      <c r="G1516" s="7">
        <v>55.060290999999999</v>
      </c>
      <c r="H1516" s="7">
        <v>1000</v>
      </c>
      <c r="I1516" s="11">
        <v>43164</v>
      </c>
      <c r="J1516" s="9">
        <v>65.919678000000005</v>
      </c>
      <c r="K1516" s="9">
        <f t="shared" si="69"/>
        <v>1197.2271995438603</v>
      </c>
      <c r="L1516" s="10">
        <f t="shared" si="70"/>
        <v>0.19722719954386025</v>
      </c>
      <c r="M1516" s="10">
        <f t="shared" si="71"/>
        <v>-0.19722719954386025</v>
      </c>
      <c r="N1516" s="6">
        <f>DATEDIF(A1516, I1516, "d")</f>
        <v>269</v>
      </c>
    </row>
    <row r="1517" spans="1:14" ht="14.25">
      <c r="A1517" s="5">
        <v>42898</v>
      </c>
      <c r="B1517" s="6" t="s">
        <v>1666</v>
      </c>
      <c r="C1517" s="6" t="s">
        <v>1667</v>
      </c>
      <c r="D1517" s="17">
        <v>5399418060</v>
      </c>
      <c r="E1517" s="6" t="s">
        <v>16</v>
      </c>
      <c r="F1517" s="6" t="str">
        <f>IF(E1517="BUY", "SELL", IF(E1517="SELL", "BUY", ""))</f>
        <v>SELL</v>
      </c>
      <c r="G1517" s="7">
        <v>34.215572000000002</v>
      </c>
      <c r="H1517" s="7">
        <v>1000</v>
      </c>
      <c r="I1517" s="11">
        <v>44727</v>
      </c>
      <c r="J1517" s="9">
        <v>37.724666999999997</v>
      </c>
      <c r="K1517" s="9">
        <f t="shared" si="69"/>
        <v>1102.5584198913873</v>
      </c>
      <c r="L1517" s="10">
        <f t="shared" si="70"/>
        <v>-0.10255841989138731</v>
      </c>
      <c r="M1517" s="10">
        <f t="shared" si="71"/>
        <v>0.10255841989138731</v>
      </c>
      <c r="N1517" s="6">
        <f>DATEDIF(A1517, I1517, "d")</f>
        <v>1829</v>
      </c>
    </row>
    <row r="1518" spans="1:14" ht="14.25">
      <c r="A1518" s="5">
        <v>42898</v>
      </c>
      <c r="B1518" s="6" t="s">
        <v>1668</v>
      </c>
      <c r="C1518" s="6" t="s">
        <v>1669</v>
      </c>
      <c r="D1518" s="17">
        <v>13643460518</v>
      </c>
      <c r="E1518" s="6" t="s">
        <v>16</v>
      </c>
      <c r="F1518" s="6" t="str">
        <f>IF(E1518="BUY", "SELL", IF(E1518="SELL", "BUY", ""))</f>
        <v>SELL</v>
      </c>
      <c r="G1518" s="7">
        <v>112.51</v>
      </c>
      <c r="H1518" s="7">
        <v>1000</v>
      </c>
      <c r="I1518" s="11">
        <v>44727</v>
      </c>
      <c r="J1518" s="9">
        <v>348.58</v>
      </c>
      <c r="K1518" s="9">
        <f t="shared" si="69"/>
        <v>3098.2134921340325</v>
      </c>
      <c r="L1518" s="10">
        <f t="shared" si="70"/>
        <v>-2.0982134921340325</v>
      </c>
      <c r="M1518" s="10">
        <f t="shared" si="71"/>
        <v>2.0982134921340325</v>
      </c>
      <c r="N1518" s="6">
        <f>DATEDIF(A1518, I1518, "d")</f>
        <v>1829</v>
      </c>
    </row>
    <row r="1519" spans="1:14" ht="14.25">
      <c r="A1519" s="5">
        <v>42898</v>
      </c>
      <c r="B1519" s="6" t="s">
        <v>1217</v>
      </c>
      <c r="C1519" s="6" t="s">
        <v>1218</v>
      </c>
      <c r="D1519" s="17">
        <v>105299210895</v>
      </c>
      <c r="E1519" s="6" t="s">
        <v>16</v>
      </c>
      <c r="F1519" s="6" t="str">
        <f>IF(E1519="BUY", "SELL", IF(E1519="SELL", "BUY", ""))</f>
        <v>SELL</v>
      </c>
      <c r="G1519" s="7">
        <v>38.64</v>
      </c>
      <c r="H1519" s="7">
        <v>1000</v>
      </c>
      <c r="I1519" s="5">
        <v>43489</v>
      </c>
      <c r="J1519" s="9">
        <v>44.26</v>
      </c>
      <c r="K1519" s="9">
        <f t="shared" si="69"/>
        <v>1145.4451345755692</v>
      </c>
      <c r="L1519" s="10">
        <f t="shared" si="70"/>
        <v>-0.14544513457556923</v>
      </c>
      <c r="M1519" s="10">
        <f t="shared" si="71"/>
        <v>0.14544513457556923</v>
      </c>
      <c r="N1519" s="6">
        <f>DATEDIF(A1519, I1519, "d")</f>
        <v>591</v>
      </c>
    </row>
    <row r="1520" spans="1:14" ht="14.25">
      <c r="A1520" s="5">
        <v>42899</v>
      </c>
      <c r="B1520" s="6" t="s">
        <v>1446</v>
      </c>
      <c r="C1520" s="6" t="s">
        <v>1447</v>
      </c>
      <c r="D1520" s="17">
        <v>54743988065</v>
      </c>
      <c r="E1520" s="6" t="s">
        <v>16</v>
      </c>
      <c r="F1520" s="6" t="str">
        <f>IF(E1520="BUY", "SELL", IF(E1520="SELL", "BUY", ""))</f>
        <v>SELL</v>
      </c>
      <c r="G1520" s="7">
        <v>51.52</v>
      </c>
      <c r="H1520" s="7">
        <v>1000</v>
      </c>
      <c r="I1520" s="11">
        <v>43348</v>
      </c>
      <c r="J1520" s="9">
        <v>67.86</v>
      </c>
      <c r="K1520" s="9">
        <f t="shared" si="69"/>
        <v>1317.1583850931677</v>
      </c>
      <c r="L1520" s="10">
        <f t="shared" si="70"/>
        <v>-0.31715838509316768</v>
      </c>
      <c r="M1520" s="10">
        <f t="shared" si="71"/>
        <v>0.31715838509316768</v>
      </c>
      <c r="N1520" s="6">
        <f>DATEDIF(A1520, I1520, "d")</f>
        <v>449</v>
      </c>
    </row>
    <row r="1521" spans="1:14" ht="14.25">
      <c r="A1521" s="5">
        <v>42899</v>
      </c>
      <c r="B1521" s="6" t="s">
        <v>1670</v>
      </c>
      <c r="C1521" s="6" t="s">
        <v>1671</v>
      </c>
      <c r="D1521" s="17">
        <v>60228534884</v>
      </c>
      <c r="E1521" s="6" t="s">
        <v>16</v>
      </c>
      <c r="F1521" s="6" t="str">
        <f>IF(E1521="BUY", "SELL", IF(E1521="SELL", "BUY", ""))</f>
        <v>SELL</v>
      </c>
      <c r="G1521" s="7">
        <v>272.558716</v>
      </c>
      <c r="H1521" s="7">
        <v>1000</v>
      </c>
      <c r="I1521" s="5">
        <v>42955</v>
      </c>
      <c r="J1521" s="9">
        <v>251.66029399999999</v>
      </c>
      <c r="K1521" s="9">
        <f t="shared" si="69"/>
        <v>923.32506438722726</v>
      </c>
      <c r="L1521" s="10">
        <f t="shared" si="70"/>
        <v>7.6674935612772749E-2</v>
      </c>
      <c r="M1521" s="10">
        <f t="shared" si="71"/>
        <v>-7.6674935612772749E-2</v>
      </c>
      <c r="N1521" s="6">
        <f>DATEDIF(A1521, I1521, "d")</f>
        <v>56</v>
      </c>
    </row>
    <row r="1522" spans="1:14" ht="14.25">
      <c r="A1522" s="5">
        <v>42899</v>
      </c>
      <c r="B1522" s="6" t="s">
        <v>1672</v>
      </c>
      <c r="C1522" s="6" t="s">
        <v>1673</v>
      </c>
      <c r="D1522" s="17">
        <v>644434650</v>
      </c>
      <c r="E1522" s="6" t="s">
        <v>19</v>
      </c>
      <c r="F1522" s="6" t="str">
        <f>IF(E1522="BUY", "SELL", IF(E1522="SELL", "BUY", ""))</f>
        <v>BUY</v>
      </c>
      <c r="G1522" s="7">
        <v>5.7803579999999997</v>
      </c>
      <c r="H1522" s="7">
        <v>1000</v>
      </c>
      <c r="I1522" s="11">
        <v>44727</v>
      </c>
      <c r="J1522" s="9">
        <v>3.12</v>
      </c>
      <c r="K1522" s="9">
        <f t="shared" si="69"/>
        <v>539.75895610617897</v>
      </c>
      <c r="L1522" s="10">
        <f t="shared" si="70"/>
        <v>-0.46024104389382103</v>
      </c>
      <c r="M1522" s="10">
        <f t="shared" si="71"/>
        <v>0.46024104389382103</v>
      </c>
      <c r="N1522" s="6">
        <f>DATEDIF(A1522, I1522, "d")</f>
        <v>1828</v>
      </c>
    </row>
    <row r="1523" spans="1:14" ht="14.25">
      <c r="A1523" s="11">
        <v>42899</v>
      </c>
      <c r="B1523" s="6" t="s">
        <v>863</v>
      </c>
      <c r="C1523" s="6" t="s">
        <v>864</v>
      </c>
      <c r="D1523" s="17">
        <v>23810326160</v>
      </c>
      <c r="E1523" s="13" t="s">
        <v>19</v>
      </c>
      <c r="F1523" s="12" t="str">
        <f>IF(E1523="BUY", "SELL", IF(E1523="SELL", "BUY", ""))</f>
        <v>BUY</v>
      </c>
      <c r="G1523" s="7">
        <v>50.051380000000002</v>
      </c>
      <c r="H1523" s="7">
        <v>1000</v>
      </c>
      <c r="I1523" s="11">
        <v>43264</v>
      </c>
      <c r="J1523" s="9">
        <v>67.448134999999994</v>
      </c>
      <c r="K1523" s="9">
        <f t="shared" si="69"/>
        <v>1347.5779289202414</v>
      </c>
      <c r="L1523" s="10">
        <f t="shared" si="70"/>
        <v>0.34757792892024147</v>
      </c>
      <c r="M1523" s="10">
        <f t="shared" si="71"/>
        <v>-0.34757792892024147</v>
      </c>
      <c r="N1523" s="6">
        <f>DATEDIF(A1523, I1523, "d")</f>
        <v>365</v>
      </c>
    </row>
    <row r="1524" spans="1:14" ht="14.25">
      <c r="A1524" s="5">
        <v>42900</v>
      </c>
      <c r="B1524" s="6" t="s">
        <v>487</v>
      </c>
      <c r="C1524" s="6" t="s">
        <v>488</v>
      </c>
      <c r="D1524" s="17">
        <v>60561287600</v>
      </c>
      <c r="E1524" s="6" t="s">
        <v>16</v>
      </c>
      <c r="F1524" s="6" t="str">
        <f>IF(E1524="BUY", "SELL", IF(E1524="SELL", "BUY", ""))</f>
        <v>SELL</v>
      </c>
      <c r="G1524" s="7">
        <v>49.21</v>
      </c>
      <c r="H1524" s="7">
        <v>1000</v>
      </c>
      <c r="I1524" s="5">
        <v>42902</v>
      </c>
      <c r="J1524" s="9">
        <v>44.75</v>
      </c>
      <c r="K1524" s="9">
        <f t="shared" si="69"/>
        <v>909.36801463117251</v>
      </c>
      <c r="L1524" s="10">
        <f t="shared" si="70"/>
        <v>9.0631985368827481E-2</v>
      </c>
      <c r="M1524" s="10">
        <f t="shared" si="71"/>
        <v>-9.0631985368827481E-2</v>
      </c>
      <c r="N1524" s="6">
        <f>DATEDIF(A1524, I1524, "d")</f>
        <v>2</v>
      </c>
    </row>
    <row r="1525" spans="1:14" ht="14.25">
      <c r="A1525" s="5">
        <v>42901</v>
      </c>
      <c r="B1525" s="6" t="s">
        <v>1191</v>
      </c>
      <c r="C1525" s="6" t="s">
        <v>1192</v>
      </c>
      <c r="D1525" s="17">
        <v>1666326970</v>
      </c>
      <c r="E1525" s="6" t="s">
        <v>19</v>
      </c>
      <c r="F1525" s="6" t="str">
        <f>IF(E1525="BUY", "SELL", IF(E1525="SELL", "BUY", ""))</f>
        <v>BUY</v>
      </c>
      <c r="G1525" s="7">
        <v>46.1</v>
      </c>
      <c r="H1525" s="7">
        <v>1000</v>
      </c>
      <c r="I1525" s="11">
        <v>43199</v>
      </c>
      <c r="J1525" s="9">
        <v>46.12</v>
      </c>
      <c r="K1525" s="9">
        <f t="shared" si="69"/>
        <v>1000.4338394793925</v>
      </c>
      <c r="L1525" s="10">
        <f t="shared" si="70"/>
        <v>4.3383947939253174E-4</v>
      </c>
      <c r="M1525" s="10">
        <f t="shared" si="71"/>
        <v>-4.3383947939253174E-4</v>
      </c>
      <c r="N1525" s="6">
        <f>DATEDIF(A1525, I1525, "d")</f>
        <v>298</v>
      </c>
    </row>
    <row r="1526" spans="1:14" ht="14.25">
      <c r="A1526" s="5">
        <v>42901</v>
      </c>
      <c r="B1526" s="6" t="s">
        <v>1674</v>
      </c>
      <c r="C1526" s="6" t="s">
        <v>1675</v>
      </c>
      <c r="D1526" s="17">
        <v>2870440200</v>
      </c>
      <c r="E1526" s="6" t="s">
        <v>19</v>
      </c>
      <c r="F1526" s="6" t="str">
        <f>IF(E1526="BUY", "SELL", IF(E1526="SELL", "BUY", ""))</f>
        <v>BUY</v>
      </c>
      <c r="G1526" s="7">
        <v>11.389779000000001</v>
      </c>
      <c r="H1526" s="7">
        <v>1000</v>
      </c>
      <c r="I1526" s="11">
        <v>44615</v>
      </c>
      <c r="J1526" s="9">
        <v>24.860852999999999</v>
      </c>
      <c r="K1526" s="9">
        <f t="shared" si="69"/>
        <v>2182.7335719156622</v>
      </c>
      <c r="L1526" s="10">
        <f t="shared" si="70"/>
        <v>1.1827335719156622</v>
      </c>
      <c r="M1526" s="10">
        <f t="shared" si="71"/>
        <v>-1.1827335719156622</v>
      </c>
      <c r="N1526" s="6">
        <f>DATEDIF(A1526, I1526, "d")</f>
        <v>1714</v>
      </c>
    </row>
    <row r="1527" spans="1:14" ht="14.25">
      <c r="A1527" s="5">
        <v>42901</v>
      </c>
      <c r="B1527" s="6" t="s">
        <v>1676</v>
      </c>
      <c r="C1527" s="6" t="s">
        <v>1677</v>
      </c>
      <c r="D1527" s="17">
        <v>4736510000</v>
      </c>
      <c r="E1527" s="6" t="s">
        <v>16</v>
      </c>
      <c r="F1527" s="6" t="str">
        <f>IF(E1527="BUY", "SELL", IF(E1527="SELL", "BUY", ""))</f>
        <v>SELL</v>
      </c>
      <c r="G1527" s="7">
        <v>16.11</v>
      </c>
      <c r="H1527" s="7">
        <v>1000</v>
      </c>
      <c r="I1527" s="11">
        <v>43122</v>
      </c>
      <c r="J1527" s="9">
        <v>18.350000000000001</v>
      </c>
      <c r="K1527" s="9">
        <f t="shared" si="69"/>
        <v>1139.044072004966</v>
      </c>
      <c r="L1527" s="10">
        <f t="shared" si="70"/>
        <v>-0.13904407200496599</v>
      </c>
      <c r="M1527" s="10">
        <f t="shared" si="71"/>
        <v>0.13904407200496599</v>
      </c>
      <c r="N1527" s="6">
        <f>DATEDIF(A1527, I1527, "d")</f>
        <v>221</v>
      </c>
    </row>
    <row r="1528" spans="1:14" ht="14.25">
      <c r="A1528" s="5">
        <v>42901</v>
      </c>
      <c r="B1528" s="6" t="s">
        <v>365</v>
      </c>
      <c r="C1528" s="6" t="s">
        <v>366</v>
      </c>
      <c r="D1528" s="17">
        <v>65974267651</v>
      </c>
      <c r="E1528" s="6" t="s">
        <v>19</v>
      </c>
      <c r="F1528" s="6" t="str">
        <f>IF(E1528="BUY", "SELL", IF(E1528="SELL", "BUY", ""))</f>
        <v>BUY</v>
      </c>
      <c r="G1528" s="7">
        <v>192.207336</v>
      </c>
      <c r="H1528" s="7">
        <v>1000</v>
      </c>
      <c r="I1528" s="11">
        <v>42902</v>
      </c>
      <c r="J1528" s="9">
        <v>192.25296</v>
      </c>
      <c r="K1528" s="9">
        <f t="shared" si="69"/>
        <v>1000.2373686715058</v>
      </c>
      <c r="L1528" s="10">
        <f t="shared" si="70"/>
        <v>2.3736867150580564E-4</v>
      </c>
      <c r="M1528" s="10">
        <f t="shared" si="71"/>
        <v>-2.3736867150580564E-4</v>
      </c>
      <c r="N1528" s="6">
        <f>DATEDIF(A1528, I1528, "d")</f>
        <v>1</v>
      </c>
    </row>
    <row r="1529" spans="1:14" ht="14.25">
      <c r="A1529" s="5">
        <v>42901</v>
      </c>
      <c r="B1529" s="6" t="s">
        <v>1678</v>
      </c>
      <c r="C1529" s="6" t="s">
        <v>1679</v>
      </c>
      <c r="D1529" s="17">
        <v>3588198480</v>
      </c>
      <c r="E1529" s="6" t="s">
        <v>19</v>
      </c>
      <c r="F1529" s="6" t="str">
        <f>IF(E1529="BUY", "SELL", IF(E1529="SELL", "BUY", ""))</f>
        <v>BUY</v>
      </c>
      <c r="G1529" s="7">
        <v>32.010283999999999</v>
      </c>
      <c r="H1529" s="7">
        <v>1000</v>
      </c>
      <c r="I1529" s="11">
        <v>44320</v>
      </c>
      <c r="J1529" s="9">
        <v>18.280000999999999</v>
      </c>
      <c r="K1529" s="9">
        <f t="shared" si="69"/>
        <v>571.06650475203537</v>
      </c>
      <c r="L1529" s="10">
        <f t="shared" si="70"/>
        <v>-0.42893349524796465</v>
      </c>
      <c r="M1529" s="10">
        <f t="shared" si="71"/>
        <v>0.42893349524796465</v>
      </c>
      <c r="N1529" s="6">
        <f>DATEDIF(A1529, I1529, "d")</f>
        <v>1419</v>
      </c>
    </row>
    <row r="1530" spans="1:14" ht="14.25">
      <c r="A1530" s="5">
        <v>42901</v>
      </c>
      <c r="B1530" s="6" t="s">
        <v>109</v>
      </c>
      <c r="C1530" s="6" t="s">
        <v>110</v>
      </c>
      <c r="D1530" s="17">
        <v>34143176459</v>
      </c>
      <c r="E1530" s="6" t="s">
        <v>19</v>
      </c>
      <c r="F1530" s="6" t="str">
        <f>IF(E1530="BUY", "SELL", IF(E1530="SELL", "BUY", ""))</f>
        <v>BUY</v>
      </c>
      <c r="G1530" s="7">
        <v>21.55</v>
      </c>
      <c r="H1530" s="7">
        <v>1000</v>
      </c>
      <c r="I1530" s="5">
        <v>43019</v>
      </c>
      <c r="J1530" s="9">
        <v>18.329999999999998</v>
      </c>
      <c r="K1530" s="9">
        <f t="shared" si="69"/>
        <v>850.58004640371212</v>
      </c>
      <c r="L1530" s="10">
        <f t="shared" si="70"/>
        <v>-0.14941995359628787</v>
      </c>
      <c r="M1530" s="10">
        <f t="shared" si="71"/>
        <v>0.14941995359628787</v>
      </c>
      <c r="N1530" s="6">
        <f>DATEDIF(A1530, I1530, "d")</f>
        <v>118</v>
      </c>
    </row>
    <row r="1531" spans="1:14" ht="14.25">
      <c r="A1531" s="5">
        <v>42901</v>
      </c>
      <c r="B1531" s="6" t="s">
        <v>619</v>
      </c>
      <c r="C1531" s="6" t="s">
        <v>620</v>
      </c>
      <c r="D1531" s="17">
        <v>69650124965</v>
      </c>
      <c r="E1531" s="6" t="s">
        <v>19</v>
      </c>
      <c r="F1531" s="6" t="str">
        <f>IF(E1531="BUY", "SELL", IF(E1531="SELL", "BUY", ""))</f>
        <v>BUY</v>
      </c>
      <c r="G1531" s="7">
        <v>30.133223999999998</v>
      </c>
      <c r="H1531" s="7">
        <v>1000</v>
      </c>
      <c r="I1531" s="5">
        <v>42909</v>
      </c>
      <c r="J1531" s="9">
        <v>31.286884000000001</v>
      </c>
      <c r="K1531" s="9">
        <f t="shared" si="69"/>
        <v>1038.2853159024737</v>
      </c>
      <c r="L1531" s="10">
        <f t="shared" si="70"/>
        <v>3.8285315902473714E-2</v>
      </c>
      <c r="M1531" s="10">
        <f t="shared" si="71"/>
        <v>-3.8285315902473714E-2</v>
      </c>
      <c r="N1531" s="6">
        <f>DATEDIF(A1531, I1531, "d")</f>
        <v>8</v>
      </c>
    </row>
    <row r="1532" spans="1:14" ht="14.25">
      <c r="A1532" s="5">
        <v>42901</v>
      </c>
      <c r="B1532" s="6" t="s">
        <v>485</v>
      </c>
      <c r="C1532" s="6" t="s">
        <v>486</v>
      </c>
      <c r="D1532" s="17">
        <v>161091919804</v>
      </c>
      <c r="E1532" s="6" t="s">
        <v>19</v>
      </c>
      <c r="F1532" s="6" t="str">
        <f>IF(E1532="BUY", "SELL", IF(E1532="SELL", "BUY", ""))</f>
        <v>BUY</v>
      </c>
      <c r="G1532" s="7">
        <v>49.704338</v>
      </c>
      <c r="H1532" s="7">
        <v>1000</v>
      </c>
      <c r="I1532" s="5">
        <v>42923</v>
      </c>
      <c r="J1532" s="9">
        <v>54.477477999999998</v>
      </c>
      <c r="K1532" s="9">
        <f t="shared" si="69"/>
        <v>1096.0306522943731</v>
      </c>
      <c r="L1532" s="10">
        <f t="shared" si="70"/>
        <v>9.6030652294373117E-2</v>
      </c>
      <c r="M1532" s="10">
        <f t="shared" si="71"/>
        <v>-9.6030652294373117E-2</v>
      </c>
      <c r="N1532" s="6">
        <f>DATEDIF(A1532, I1532, "d")</f>
        <v>22</v>
      </c>
    </row>
    <row r="1533" spans="1:14" ht="14.25">
      <c r="A1533" s="5">
        <v>42901</v>
      </c>
      <c r="B1533" s="6" t="s">
        <v>965</v>
      </c>
      <c r="C1533" s="6" t="s">
        <v>966</v>
      </c>
      <c r="D1533" s="17">
        <v>42290881167</v>
      </c>
      <c r="E1533" s="6" t="s">
        <v>19</v>
      </c>
      <c r="F1533" s="6" t="str">
        <f>IF(E1533="BUY", "SELL", IF(E1533="SELL", "BUY", ""))</f>
        <v>BUY</v>
      </c>
      <c r="G1533" s="7">
        <v>46.804226</v>
      </c>
      <c r="H1533" s="7">
        <v>1000</v>
      </c>
      <c r="I1533" s="5">
        <v>42906</v>
      </c>
      <c r="J1533" s="9">
        <v>48.115775999999997</v>
      </c>
      <c r="K1533" s="9">
        <f t="shared" si="69"/>
        <v>1028.0220422831048</v>
      </c>
      <c r="L1533" s="10">
        <f t="shared" si="70"/>
        <v>2.8022042283104839E-2</v>
      </c>
      <c r="M1533" s="10">
        <f t="shared" si="71"/>
        <v>-2.8022042283104839E-2</v>
      </c>
      <c r="N1533" s="6">
        <f>DATEDIF(A1533, I1533, "d")</f>
        <v>5</v>
      </c>
    </row>
    <row r="1534" spans="1:14" ht="14.25">
      <c r="A1534" s="5">
        <v>42901</v>
      </c>
      <c r="B1534" s="6" t="s">
        <v>1680</v>
      </c>
      <c r="C1534" s="6" t="s">
        <v>1681</v>
      </c>
      <c r="D1534" s="17">
        <v>3053351920</v>
      </c>
      <c r="E1534" s="6" t="s">
        <v>16</v>
      </c>
      <c r="F1534" s="6" t="str">
        <f>IF(E1534="BUY", "SELL", IF(E1534="SELL", "BUY", ""))</f>
        <v>SELL</v>
      </c>
      <c r="G1534" s="7">
        <v>18.352999000000001</v>
      </c>
      <c r="H1534" s="7">
        <v>1000</v>
      </c>
      <c r="I1534" s="11">
        <v>42956</v>
      </c>
      <c r="J1534" s="9">
        <v>15.890010999999999</v>
      </c>
      <c r="K1534" s="9">
        <f t="shared" si="69"/>
        <v>865.79915358792312</v>
      </c>
      <c r="L1534" s="10">
        <f t="shared" si="70"/>
        <v>0.13420084641207689</v>
      </c>
      <c r="M1534" s="10">
        <f t="shared" si="71"/>
        <v>-0.13420084641207689</v>
      </c>
      <c r="N1534" s="6">
        <f>DATEDIF(A1534, I1534, "d")</f>
        <v>55</v>
      </c>
    </row>
    <row r="1535" spans="1:14" ht="14.25">
      <c r="A1535" s="5">
        <v>42902</v>
      </c>
      <c r="B1535" s="6" t="s">
        <v>315</v>
      </c>
      <c r="C1535" s="6" t="s">
        <v>316</v>
      </c>
      <c r="D1535" s="17">
        <v>241489071120</v>
      </c>
      <c r="E1535" s="6" t="s">
        <v>19</v>
      </c>
      <c r="F1535" s="6" t="str">
        <f>IF(E1535="BUY", "SELL", IF(E1535="SELL", "BUY", ""))</f>
        <v>BUY</v>
      </c>
      <c r="G1535" s="7">
        <v>154.45135500000001</v>
      </c>
      <c r="H1535" s="7">
        <v>1000</v>
      </c>
      <c r="I1535" s="11">
        <v>42935</v>
      </c>
      <c r="J1535" s="9">
        <v>139.78353899999999</v>
      </c>
      <c r="K1535" s="9">
        <f t="shared" si="69"/>
        <v>905.0327787671398</v>
      </c>
      <c r="L1535" s="10">
        <f t="shared" si="70"/>
        <v>-9.4967221232860194E-2</v>
      </c>
      <c r="M1535" s="10">
        <f t="shared" si="71"/>
        <v>9.4967221232860194E-2</v>
      </c>
      <c r="N1535" s="6">
        <f>DATEDIF(A1535, I1535, "d")</f>
        <v>33</v>
      </c>
    </row>
    <row r="1536" spans="1:14" ht="14.25">
      <c r="A1536" s="5">
        <v>42902</v>
      </c>
      <c r="B1536" s="6" t="s">
        <v>365</v>
      </c>
      <c r="C1536" s="6" t="s">
        <v>366</v>
      </c>
      <c r="D1536" s="17">
        <v>65974267651</v>
      </c>
      <c r="E1536" s="6" t="s">
        <v>16</v>
      </c>
      <c r="F1536" s="6" t="str">
        <f>IF(E1536="BUY", "SELL", IF(E1536="SELL", "BUY", ""))</f>
        <v>SELL</v>
      </c>
      <c r="G1536" s="7">
        <v>192.25296</v>
      </c>
      <c r="H1536" s="7">
        <v>1000</v>
      </c>
      <c r="I1536" s="11">
        <v>42947</v>
      </c>
      <c r="J1536" s="9">
        <v>190.44850199999999</v>
      </c>
      <c r="K1536" s="9">
        <f t="shared" si="69"/>
        <v>990.61414711118096</v>
      </c>
      <c r="L1536" s="10">
        <f t="shared" si="70"/>
        <v>9.3858528888190445E-3</v>
      </c>
      <c r="M1536" s="10">
        <f t="shared" si="71"/>
        <v>-9.3858528888190445E-3</v>
      </c>
      <c r="N1536" s="6">
        <f>DATEDIF(A1536, I1536, "d")</f>
        <v>45</v>
      </c>
    </row>
    <row r="1537" spans="1:14" ht="14.25">
      <c r="A1537" s="5">
        <v>42902</v>
      </c>
      <c r="B1537" s="6" t="s">
        <v>767</v>
      </c>
      <c r="C1537" s="6" t="s">
        <v>768</v>
      </c>
      <c r="D1537" s="17">
        <v>33254913510</v>
      </c>
      <c r="E1537" s="6" t="s">
        <v>16</v>
      </c>
      <c r="F1537" s="6" t="str">
        <f>IF(E1537="BUY", "SELL", IF(E1537="SELL", "BUY", ""))</f>
        <v>SELL</v>
      </c>
      <c r="G1537" s="7">
        <v>49.340096000000003</v>
      </c>
      <c r="H1537" s="7">
        <v>1000</v>
      </c>
      <c r="I1537" s="5">
        <v>43237</v>
      </c>
      <c r="J1537" s="9">
        <v>48.767395</v>
      </c>
      <c r="K1537" s="9">
        <f t="shared" si="69"/>
        <v>988.39278707524204</v>
      </c>
      <c r="L1537" s="10">
        <f t="shared" si="70"/>
        <v>1.160721292475796E-2</v>
      </c>
      <c r="M1537" s="10">
        <f t="shared" si="71"/>
        <v>-1.160721292475796E-2</v>
      </c>
      <c r="N1537" s="6">
        <f>DATEDIF(A1537, I1537, "d")</f>
        <v>335</v>
      </c>
    </row>
    <row r="1538" spans="1:14" ht="14.25">
      <c r="A1538" s="5">
        <v>42902</v>
      </c>
      <c r="B1538" s="6" t="s">
        <v>1682</v>
      </c>
      <c r="C1538" s="6" t="s">
        <v>1683</v>
      </c>
      <c r="D1538" s="17">
        <v>1258013000</v>
      </c>
      <c r="E1538" s="6" t="s">
        <v>19</v>
      </c>
      <c r="F1538" s="6" t="str">
        <f>IF(E1538="BUY", "SELL", IF(E1538="SELL", "BUY", ""))</f>
        <v>BUY</v>
      </c>
      <c r="G1538" s="7">
        <v>22.540022</v>
      </c>
      <c r="H1538" s="7">
        <v>1000</v>
      </c>
      <c r="I1538" s="11">
        <v>43073</v>
      </c>
      <c r="J1538" s="9">
        <v>18.989999999999998</v>
      </c>
      <c r="K1538" s="9">
        <f t="shared" si="69"/>
        <v>842.50139596137035</v>
      </c>
      <c r="L1538" s="10">
        <f t="shared" si="70"/>
        <v>-0.15749860403862964</v>
      </c>
      <c r="M1538" s="10">
        <f t="shared" si="71"/>
        <v>0.15749860403862964</v>
      </c>
      <c r="N1538" s="6">
        <f>DATEDIF(A1538, I1538, "d")</f>
        <v>171</v>
      </c>
    </row>
    <row r="1539" spans="1:14" ht="14.25">
      <c r="A1539" s="5">
        <v>42902</v>
      </c>
      <c r="B1539" s="6" t="s">
        <v>487</v>
      </c>
      <c r="C1539" s="6" t="s">
        <v>488</v>
      </c>
      <c r="D1539" s="17">
        <v>60561287600</v>
      </c>
      <c r="E1539" s="6" t="s">
        <v>19</v>
      </c>
      <c r="F1539" s="6" t="str">
        <f>IF(E1539="BUY", "SELL", IF(E1539="SELL", "BUY", ""))</f>
        <v>BUY</v>
      </c>
      <c r="G1539" s="7">
        <v>44.75</v>
      </c>
      <c r="H1539" s="7">
        <v>1000</v>
      </c>
      <c r="I1539" s="5">
        <v>42929</v>
      </c>
      <c r="J1539" s="9">
        <v>45.34</v>
      </c>
      <c r="K1539" s="9">
        <f t="shared" ref="K1539:K1602" si="72">(H1539/G1539)*J1539</f>
        <v>1013.1843575418995</v>
      </c>
      <c r="L1539" s="10">
        <f t="shared" ref="L1539:L1602" si="73">IF(F1539="BUY",(K1539-H1539)/H1539, IF(F1539="SELL", (H1539-K1539)/H1539, "Invalid"))</f>
        <v>1.3184357541899545E-2</v>
      </c>
      <c r="M1539" s="10">
        <f t="shared" ref="M1539:M1602" si="74">IF(E1539="BUY",(K1539-H1539)/H1539,IF(E1539="SELL",(H1539-K1539)/H1539,""))</f>
        <v>-1.3184357541899545E-2</v>
      </c>
      <c r="N1539" s="6">
        <f>DATEDIF(A1539, I1539, "d")</f>
        <v>27</v>
      </c>
    </row>
    <row r="1540" spans="1:14" ht="14.25">
      <c r="A1540" s="11">
        <v>42902</v>
      </c>
      <c r="B1540" s="6" t="s">
        <v>49</v>
      </c>
      <c r="C1540" s="6" t="s">
        <v>50</v>
      </c>
      <c r="D1540" s="17">
        <v>425280211092</v>
      </c>
      <c r="E1540" s="13" t="s">
        <v>19</v>
      </c>
      <c r="F1540" s="12" t="str">
        <f>IF(E1540="BUY", "SELL", IF(E1540="SELL", "BUY", ""))</f>
        <v>BUY</v>
      </c>
      <c r="G1540" s="7">
        <v>67.11</v>
      </c>
      <c r="H1540" s="7">
        <v>1000</v>
      </c>
      <c r="I1540" s="11">
        <v>42902</v>
      </c>
      <c r="J1540" s="9">
        <v>67.11</v>
      </c>
      <c r="K1540" s="9">
        <f t="shared" si="72"/>
        <v>999.99999999999989</v>
      </c>
      <c r="L1540" s="10">
        <f t="shared" si="73"/>
        <v>-1.1368683772161603E-16</v>
      </c>
      <c r="M1540" s="10">
        <f t="shared" si="74"/>
        <v>1.1368683772161603E-16</v>
      </c>
      <c r="N1540" s="6">
        <f>DATEDIF(A1540, I1540, "d")</f>
        <v>0</v>
      </c>
    </row>
    <row r="1541" spans="1:14" ht="14.25">
      <c r="A1541" s="5">
        <v>42905</v>
      </c>
      <c r="B1541" s="6" t="s">
        <v>1684</v>
      </c>
      <c r="C1541" s="6" t="s">
        <v>1685</v>
      </c>
      <c r="D1541" s="17">
        <v>15720621558</v>
      </c>
      <c r="E1541" s="6" t="s">
        <v>16</v>
      </c>
      <c r="F1541" s="6" t="str">
        <f>IF(E1541="BUY", "SELL", IF(E1541="SELL", "BUY", ""))</f>
        <v>SELL</v>
      </c>
      <c r="G1541" s="7">
        <v>27.78</v>
      </c>
      <c r="H1541" s="7">
        <v>1000</v>
      </c>
      <c r="I1541" s="11">
        <v>43035</v>
      </c>
      <c r="J1541" s="9">
        <v>32.880000000000003</v>
      </c>
      <c r="K1541" s="9">
        <f t="shared" si="72"/>
        <v>1183.5853131749461</v>
      </c>
      <c r="L1541" s="10">
        <f t="shared" si="73"/>
        <v>-0.18358531317494611</v>
      </c>
      <c r="M1541" s="10">
        <f t="shared" si="74"/>
        <v>0.18358531317494611</v>
      </c>
      <c r="N1541" s="6">
        <f>DATEDIF(A1541, I1541, "d")</f>
        <v>130</v>
      </c>
    </row>
    <row r="1542" spans="1:14" ht="14.25">
      <c r="A1542" s="5">
        <v>42905</v>
      </c>
      <c r="B1542" s="6" t="s">
        <v>757</v>
      </c>
      <c r="C1542" s="6" t="s">
        <v>758</v>
      </c>
      <c r="D1542" s="17">
        <v>100443452698</v>
      </c>
      <c r="E1542" s="6" t="s">
        <v>16</v>
      </c>
      <c r="F1542" s="6" t="str">
        <f>IF(E1542="BUY", "SELL", IF(E1542="SELL", "BUY", ""))</f>
        <v>SELL</v>
      </c>
      <c r="G1542" s="7">
        <v>17.964086999999999</v>
      </c>
      <c r="H1542" s="7">
        <v>1000</v>
      </c>
      <c r="I1542" s="5">
        <v>42927</v>
      </c>
      <c r="J1542" s="9">
        <v>17.190156999999999</v>
      </c>
      <c r="K1542" s="9">
        <f t="shared" si="72"/>
        <v>956.91793298484913</v>
      </c>
      <c r="L1542" s="10">
        <f t="shared" si="73"/>
        <v>4.3082067015150868E-2</v>
      </c>
      <c r="M1542" s="10">
        <f t="shared" si="74"/>
        <v>-4.3082067015150868E-2</v>
      </c>
      <c r="N1542" s="6">
        <f>DATEDIF(A1542, I1542, "d")</f>
        <v>22</v>
      </c>
    </row>
    <row r="1543" spans="1:14" ht="14.25">
      <c r="A1543" s="11">
        <v>42905</v>
      </c>
      <c r="B1543" s="6" t="s">
        <v>1686</v>
      </c>
      <c r="C1543" s="6" t="s">
        <v>1687</v>
      </c>
      <c r="D1543" s="17">
        <v>1465213552</v>
      </c>
      <c r="E1543" s="12" t="s">
        <v>16</v>
      </c>
      <c r="F1543" s="13" t="str">
        <f>IF(E1543="BUY", "SELL", IF(E1543="SELL", "BUY", ""))</f>
        <v>SELL</v>
      </c>
      <c r="G1543" s="7">
        <v>21.01</v>
      </c>
      <c r="H1543" s="7">
        <v>1000</v>
      </c>
      <c r="I1543" s="11">
        <v>42941</v>
      </c>
      <c r="J1543" s="9">
        <v>24.02</v>
      </c>
      <c r="K1543" s="9">
        <f t="shared" si="72"/>
        <v>1143.2651118514991</v>
      </c>
      <c r="L1543" s="10">
        <f t="shared" si="73"/>
        <v>-0.14326511185149912</v>
      </c>
      <c r="M1543" s="10">
        <f t="shared" si="74"/>
        <v>0.14326511185149912</v>
      </c>
      <c r="N1543" s="6">
        <f>DATEDIF(A1543, I1543, "d")</f>
        <v>36</v>
      </c>
    </row>
    <row r="1544" spans="1:14" ht="14.25">
      <c r="A1544" s="5">
        <v>42906</v>
      </c>
      <c r="B1544" s="6" t="s">
        <v>28</v>
      </c>
      <c r="C1544" s="6" t="s">
        <v>28</v>
      </c>
      <c r="D1544" s="17">
        <v>128825360723</v>
      </c>
      <c r="E1544" s="6" t="s">
        <v>16</v>
      </c>
      <c r="F1544" s="6" t="str">
        <f>IF(E1544="BUY", "SELL", IF(E1544="SELL", "BUY", ""))</f>
        <v>SELL</v>
      </c>
      <c r="G1544" s="7">
        <v>110.03</v>
      </c>
      <c r="H1544" s="7">
        <v>1000</v>
      </c>
      <c r="I1544" s="5">
        <v>42942</v>
      </c>
      <c r="J1544" s="9">
        <v>103.22</v>
      </c>
      <c r="K1544" s="9">
        <f t="shared" si="72"/>
        <v>938.1077887848769</v>
      </c>
      <c r="L1544" s="10">
        <f t="shared" si="73"/>
        <v>6.1892211215123095E-2</v>
      </c>
      <c r="M1544" s="10">
        <f t="shared" si="74"/>
        <v>-6.1892211215123095E-2</v>
      </c>
      <c r="N1544" s="6">
        <f>DATEDIF(A1544, I1544, "d")</f>
        <v>36</v>
      </c>
    </row>
    <row r="1545" spans="1:14" ht="14.25">
      <c r="A1545" s="5">
        <v>42906</v>
      </c>
      <c r="B1545" s="6" t="s">
        <v>965</v>
      </c>
      <c r="C1545" s="6" t="s">
        <v>966</v>
      </c>
      <c r="D1545" s="17">
        <v>42290881167</v>
      </c>
      <c r="E1545" s="6" t="s">
        <v>16</v>
      </c>
      <c r="F1545" s="6" t="str">
        <f>IF(E1545="BUY", "SELL", IF(E1545="SELL", "BUY", ""))</f>
        <v>SELL</v>
      </c>
      <c r="G1545" s="7">
        <v>48.115775999999997</v>
      </c>
      <c r="H1545" s="7">
        <v>1000</v>
      </c>
      <c r="I1545" s="5">
        <v>43398</v>
      </c>
      <c r="J1545" s="9">
        <v>51.384422000000001</v>
      </c>
      <c r="K1545" s="9">
        <f t="shared" si="72"/>
        <v>1067.9329374216059</v>
      </c>
      <c r="L1545" s="10">
        <f t="shared" si="73"/>
        <v>-6.793293742160586E-2</v>
      </c>
      <c r="M1545" s="10">
        <f t="shared" si="74"/>
        <v>6.793293742160586E-2</v>
      </c>
      <c r="N1545" s="6">
        <f>DATEDIF(A1545, I1545, "d")</f>
        <v>492</v>
      </c>
    </row>
    <row r="1546" spans="1:14" ht="14.25">
      <c r="A1546" s="5">
        <v>42907</v>
      </c>
      <c r="B1546" s="6" t="s">
        <v>483</v>
      </c>
      <c r="C1546" s="6" t="s">
        <v>484</v>
      </c>
      <c r="D1546" s="17">
        <v>128534930595</v>
      </c>
      <c r="E1546" s="6" t="s">
        <v>16</v>
      </c>
      <c r="F1546" s="6" t="str">
        <f>IF(E1546="BUY", "SELL", IF(E1546="SELL", "BUY", ""))</f>
        <v>SELL</v>
      </c>
      <c r="G1546" s="7">
        <v>70.635779999999997</v>
      </c>
      <c r="H1546" s="7">
        <v>1000</v>
      </c>
      <c r="I1546" s="5">
        <v>42921</v>
      </c>
      <c r="J1546" s="9">
        <v>69.055983999999995</v>
      </c>
      <c r="K1546" s="9">
        <f t="shared" si="72"/>
        <v>977.63462086778111</v>
      </c>
      <c r="L1546" s="10">
        <f t="shared" si="73"/>
        <v>2.236537913221889E-2</v>
      </c>
      <c r="M1546" s="10">
        <f t="shared" si="74"/>
        <v>-2.236537913221889E-2</v>
      </c>
      <c r="N1546" s="6">
        <f>DATEDIF(A1546, I1546, "d")</f>
        <v>14</v>
      </c>
    </row>
    <row r="1547" spans="1:14" ht="14.25">
      <c r="A1547" s="5">
        <v>42907</v>
      </c>
      <c r="B1547" s="6" t="s">
        <v>519</v>
      </c>
      <c r="C1547" s="6" t="s">
        <v>520</v>
      </c>
      <c r="D1547" s="17">
        <v>102879970529</v>
      </c>
      <c r="E1547" s="6" t="s">
        <v>19</v>
      </c>
      <c r="F1547" s="6" t="str">
        <f>IF(E1547="BUY", "SELL", IF(E1547="SELL", "BUY", ""))</f>
        <v>BUY</v>
      </c>
      <c r="G1547" s="7">
        <v>31.72</v>
      </c>
      <c r="H1547" s="7">
        <v>1000</v>
      </c>
      <c r="I1547" s="5">
        <v>42929</v>
      </c>
      <c r="J1547" s="9">
        <v>31.98</v>
      </c>
      <c r="K1547" s="9">
        <f t="shared" si="72"/>
        <v>1008.1967213114755</v>
      </c>
      <c r="L1547" s="10">
        <f t="shared" si="73"/>
        <v>8.196721311475471E-3</v>
      </c>
      <c r="M1547" s="10">
        <f t="shared" si="74"/>
        <v>-8.196721311475471E-3</v>
      </c>
      <c r="N1547" s="6">
        <f>DATEDIF(A1547, I1547, "d")</f>
        <v>22</v>
      </c>
    </row>
    <row r="1548" spans="1:14" ht="14.25">
      <c r="A1548" s="5">
        <v>42908</v>
      </c>
      <c r="B1548" s="6" t="s">
        <v>923</v>
      </c>
      <c r="C1548" s="6" t="s">
        <v>924</v>
      </c>
      <c r="D1548" s="17">
        <v>96868389362</v>
      </c>
      <c r="E1548" s="6" t="s">
        <v>16</v>
      </c>
      <c r="F1548" s="6" t="str">
        <f>IF(E1548="BUY", "SELL", IF(E1548="SELL", "BUY", ""))</f>
        <v>SELL</v>
      </c>
      <c r="G1548" s="7">
        <v>39.105511</v>
      </c>
      <c r="H1548" s="7">
        <v>1000</v>
      </c>
      <c r="I1548" s="5">
        <v>43035</v>
      </c>
      <c r="J1548" s="9">
        <v>35.817771999999998</v>
      </c>
      <c r="K1548" s="9">
        <f t="shared" si="72"/>
        <v>915.92645343516915</v>
      </c>
      <c r="L1548" s="10">
        <f t="shared" si="73"/>
        <v>8.4073546564830848E-2</v>
      </c>
      <c r="M1548" s="10">
        <f t="shared" si="74"/>
        <v>-8.4073546564830848E-2</v>
      </c>
      <c r="N1548" s="6">
        <f>DATEDIF(A1548, I1548, "d")</f>
        <v>127</v>
      </c>
    </row>
    <row r="1549" spans="1:14" ht="14.25">
      <c r="A1549" s="11">
        <v>42908</v>
      </c>
      <c r="B1549" s="6" t="s">
        <v>49</v>
      </c>
      <c r="C1549" s="6" t="s">
        <v>50</v>
      </c>
      <c r="D1549" s="17">
        <v>425280211092</v>
      </c>
      <c r="E1549" s="12" t="s">
        <v>16</v>
      </c>
      <c r="F1549" s="13" t="str">
        <f>IF(E1549="BUY", "SELL", IF(E1549="SELL", "BUY", ""))</f>
        <v>SELL</v>
      </c>
      <c r="G1549" s="7">
        <v>67.36</v>
      </c>
      <c r="H1549" s="7">
        <v>1000</v>
      </c>
      <c r="I1549" s="11">
        <v>42908</v>
      </c>
      <c r="J1549" s="9">
        <v>67.36</v>
      </c>
      <c r="K1549" s="9">
        <f t="shared" si="72"/>
        <v>1000</v>
      </c>
      <c r="L1549" s="10">
        <f t="shared" si="73"/>
        <v>0</v>
      </c>
      <c r="M1549" s="10">
        <f t="shared" si="74"/>
        <v>0</v>
      </c>
      <c r="N1549" s="6">
        <f>DATEDIF(A1549, I1549, "d")</f>
        <v>0</v>
      </c>
    </row>
    <row r="1550" spans="1:14" ht="14.25">
      <c r="A1550" s="11">
        <v>42908</v>
      </c>
      <c r="B1550" s="6" t="s">
        <v>1600</v>
      </c>
      <c r="C1550" s="6" t="s">
        <v>1601</v>
      </c>
      <c r="D1550" s="17">
        <v>1055486790</v>
      </c>
      <c r="E1550" s="12" t="s">
        <v>16</v>
      </c>
      <c r="F1550" s="13" t="str">
        <f>IF(E1550="BUY", "SELL", IF(E1550="SELL", "BUY", ""))</f>
        <v>SELL</v>
      </c>
      <c r="G1550" s="7">
        <v>13.24</v>
      </c>
      <c r="H1550" s="7">
        <v>1000</v>
      </c>
      <c r="I1550" s="11">
        <v>43502</v>
      </c>
      <c r="J1550" s="9">
        <v>17.200001</v>
      </c>
      <c r="K1550" s="9">
        <f t="shared" si="72"/>
        <v>1299.0937311178247</v>
      </c>
      <c r="L1550" s="10">
        <f t="shared" si="73"/>
        <v>-0.29909373111782472</v>
      </c>
      <c r="M1550" s="10">
        <f t="shared" si="74"/>
        <v>0.29909373111782472</v>
      </c>
      <c r="N1550" s="6">
        <f>DATEDIF(A1550, I1550, "d")</f>
        <v>594</v>
      </c>
    </row>
    <row r="1551" spans="1:14" ht="14.25">
      <c r="A1551" s="5">
        <v>42909</v>
      </c>
      <c r="B1551" s="6" t="s">
        <v>149</v>
      </c>
      <c r="C1551" s="6" t="s">
        <v>150</v>
      </c>
      <c r="D1551" s="17">
        <v>906246745</v>
      </c>
      <c r="E1551" s="6" t="s">
        <v>19</v>
      </c>
      <c r="F1551" s="6" t="str">
        <f>IF(E1551="BUY", "SELL", IF(E1551="SELL", "BUY", ""))</f>
        <v>BUY</v>
      </c>
      <c r="G1551" s="7">
        <v>23.774978999999998</v>
      </c>
      <c r="H1551" s="7">
        <v>1000</v>
      </c>
      <c r="I1551" s="5">
        <v>43087</v>
      </c>
      <c r="J1551" s="9">
        <v>23.223064000000001</v>
      </c>
      <c r="K1551" s="9">
        <f t="shared" si="72"/>
        <v>976.78588906429752</v>
      </c>
      <c r="L1551" s="10">
        <f t="shared" si="73"/>
        <v>-2.321411093570248E-2</v>
      </c>
      <c r="M1551" s="10">
        <f t="shared" si="74"/>
        <v>2.321411093570248E-2</v>
      </c>
      <c r="N1551" s="6">
        <f>DATEDIF(A1551, I1551, "d")</f>
        <v>178</v>
      </c>
    </row>
    <row r="1552" spans="1:14" ht="14.25">
      <c r="A1552" s="5">
        <v>42909</v>
      </c>
      <c r="B1552" s="6" t="s">
        <v>479</v>
      </c>
      <c r="C1552" s="6" t="s">
        <v>480</v>
      </c>
      <c r="D1552" s="17">
        <v>224291300639</v>
      </c>
      <c r="E1552" s="6" t="s">
        <v>19</v>
      </c>
      <c r="F1552" s="6" t="str">
        <f>IF(E1552="BUY", "SELL", IF(E1552="SELL", "BUY", ""))</f>
        <v>BUY</v>
      </c>
      <c r="G1552" s="7">
        <v>26.476220999999999</v>
      </c>
      <c r="H1552" s="7">
        <v>1000</v>
      </c>
      <c r="I1552" s="11">
        <v>42964</v>
      </c>
      <c r="J1552" s="9">
        <v>25.849177999999998</v>
      </c>
      <c r="K1552" s="9">
        <f t="shared" si="72"/>
        <v>976.31674852691413</v>
      </c>
      <c r="L1552" s="10">
        <f t="shared" si="73"/>
        <v>-2.3683251473085875E-2</v>
      </c>
      <c r="M1552" s="10">
        <f t="shared" si="74"/>
        <v>2.3683251473085875E-2</v>
      </c>
      <c r="N1552" s="6">
        <f>DATEDIF(A1552, I1552, "d")</f>
        <v>55</v>
      </c>
    </row>
    <row r="1553" spans="1:14" ht="14.25">
      <c r="A1553" s="5">
        <v>42909</v>
      </c>
      <c r="B1553" s="6" t="s">
        <v>1193</v>
      </c>
      <c r="C1553" s="6" t="s">
        <v>1194</v>
      </c>
      <c r="D1553" s="17">
        <v>4130846000</v>
      </c>
      <c r="E1553" s="6" t="s">
        <v>19</v>
      </c>
      <c r="F1553" s="6" t="str">
        <f>IF(E1553="BUY", "SELL", IF(E1553="SELL", "BUY", ""))</f>
        <v>BUY</v>
      </c>
      <c r="G1553" s="7">
        <v>15.67</v>
      </c>
      <c r="H1553" s="7">
        <v>1000</v>
      </c>
      <c r="I1553" s="5">
        <v>43222</v>
      </c>
      <c r="J1553" s="9">
        <v>18.55</v>
      </c>
      <c r="K1553" s="9">
        <f t="shared" si="72"/>
        <v>1183.7906828334396</v>
      </c>
      <c r="L1553" s="10">
        <f t="shared" si="73"/>
        <v>0.18379068283343963</v>
      </c>
      <c r="M1553" s="10">
        <f t="shared" si="74"/>
        <v>-0.18379068283343963</v>
      </c>
      <c r="N1553" s="6">
        <f>DATEDIF(A1553, I1553, "d")</f>
        <v>313</v>
      </c>
    </row>
    <row r="1554" spans="1:14" ht="14.25">
      <c r="A1554" s="5">
        <v>42909</v>
      </c>
      <c r="B1554" s="6" t="s">
        <v>1688</v>
      </c>
      <c r="C1554" s="6" t="s">
        <v>1689</v>
      </c>
      <c r="D1554" s="17">
        <v>564216046</v>
      </c>
      <c r="E1554" s="6" t="s">
        <v>19</v>
      </c>
      <c r="F1554" s="6" t="str">
        <f>IF(E1554="BUY", "SELL", IF(E1554="SELL", "BUY", ""))</f>
        <v>BUY</v>
      </c>
      <c r="G1554" s="7">
        <v>7.6046740000000002</v>
      </c>
      <c r="H1554" s="7">
        <v>1000</v>
      </c>
      <c r="I1554" s="11">
        <v>44727</v>
      </c>
      <c r="J1554" s="9">
        <v>13.827474</v>
      </c>
      <c r="K1554" s="9">
        <f t="shared" si="72"/>
        <v>1818.2862276542032</v>
      </c>
      <c r="L1554" s="10">
        <f t="shared" si="73"/>
        <v>0.81828622765420322</v>
      </c>
      <c r="M1554" s="10">
        <f t="shared" si="74"/>
        <v>-0.81828622765420322</v>
      </c>
      <c r="N1554" s="6">
        <f>DATEDIF(A1554, I1554, "d")</f>
        <v>1818</v>
      </c>
    </row>
    <row r="1555" spans="1:14" ht="14.25">
      <c r="A1555" s="5">
        <v>42909</v>
      </c>
      <c r="B1555" s="6" t="s">
        <v>401</v>
      </c>
      <c r="C1555" s="6" t="s">
        <v>402</v>
      </c>
      <c r="D1555" s="17">
        <v>7859714868</v>
      </c>
      <c r="E1555" s="6" t="s">
        <v>16</v>
      </c>
      <c r="F1555" s="6" t="str">
        <f>IF(E1555="BUY", "SELL", IF(E1555="SELL", "BUY", ""))</f>
        <v>SELL</v>
      </c>
      <c r="G1555" s="7">
        <v>99.548530999999997</v>
      </c>
      <c r="H1555" s="7">
        <v>1000</v>
      </c>
      <c r="I1555" s="11">
        <v>43160</v>
      </c>
      <c r="J1555" s="9">
        <v>93.752571000000003</v>
      </c>
      <c r="K1555" s="9">
        <f t="shared" si="72"/>
        <v>941.77754365857993</v>
      </c>
      <c r="L1555" s="10">
        <f t="shared" si="73"/>
        <v>5.8222456341420072E-2</v>
      </c>
      <c r="M1555" s="10">
        <f t="shared" si="74"/>
        <v>-5.8222456341420072E-2</v>
      </c>
      <c r="N1555" s="6">
        <f>DATEDIF(A1555, I1555, "d")</f>
        <v>251</v>
      </c>
    </row>
    <row r="1556" spans="1:14" ht="14.25">
      <c r="A1556" s="5">
        <v>42909</v>
      </c>
      <c r="B1556" s="6" t="s">
        <v>663</v>
      </c>
      <c r="C1556" s="6" t="s">
        <v>664</v>
      </c>
      <c r="D1556" s="17">
        <v>41085696745</v>
      </c>
      <c r="E1556" s="6" t="s">
        <v>19</v>
      </c>
      <c r="F1556" s="6" t="str">
        <f>IF(E1556="BUY", "SELL", IF(E1556="SELL", "BUY", ""))</f>
        <v>BUY</v>
      </c>
      <c r="G1556" s="7">
        <v>45.057071999999998</v>
      </c>
      <c r="H1556" s="7">
        <v>1000</v>
      </c>
      <c r="I1556" s="11">
        <v>42993</v>
      </c>
      <c r="J1556" s="9">
        <v>45.349730999999998</v>
      </c>
      <c r="K1556" s="9">
        <f t="shared" si="72"/>
        <v>1006.4952955664763</v>
      </c>
      <c r="L1556" s="10">
        <f t="shared" si="73"/>
        <v>6.4952955664763293E-3</v>
      </c>
      <c r="M1556" s="10">
        <f t="shared" si="74"/>
        <v>-6.4952955664763293E-3</v>
      </c>
      <c r="N1556" s="6">
        <f>DATEDIF(A1556, I1556, "d")</f>
        <v>84</v>
      </c>
    </row>
    <row r="1557" spans="1:14" ht="14.25">
      <c r="A1557" s="5">
        <v>42909</v>
      </c>
      <c r="B1557" s="6" t="s">
        <v>185</v>
      </c>
      <c r="C1557" s="6" t="s">
        <v>186</v>
      </c>
      <c r="D1557" s="17">
        <v>3956334088</v>
      </c>
      <c r="E1557" s="6" t="s">
        <v>16</v>
      </c>
      <c r="F1557" s="6" t="str">
        <f>IF(E1557="BUY", "SELL", IF(E1557="SELL", "BUY", ""))</f>
        <v>SELL</v>
      </c>
      <c r="G1557" s="7">
        <v>20.882591000000001</v>
      </c>
      <c r="H1557" s="7">
        <v>1000</v>
      </c>
      <c r="I1557" s="5">
        <v>43175</v>
      </c>
      <c r="J1557" s="9">
        <v>26.772276000000002</v>
      </c>
      <c r="K1557" s="9">
        <f t="shared" si="72"/>
        <v>1282.0380382874903</v>
      </c>
      <c r="L1557" s="10">
        <f t="shared" si="73"/>
        <v>-0.2820380382874903</v>
      </c>
      <c r="M1557" s="10">
        <f t="shared" si="74"/>
        <v>0.2820380382874903</v>
      </c>
      <c r="N1557" s="6">
        <f>DATEDIF(A1557, I1557, "d")</f>
        <v>266</v>
      </c>
    </row>
    <row r="1558" spans="1:14" ht="14.25">
      <c r="A1558" s="5">
        <v>42909</v>
      </c>
      <c r="B1558" s="6" t="s">
        <v>1477</v>
      </c>
      <c r="C1558" s="6" t="s">
        <v>1478</v>
      </c>
      <c r="D1558" s="17">
        <v>13121626274</v>
      </c>
      <c r="E1558" s="6" t="s">
        <v>19</v>
      </c>
      <c r="F1558" s="6" t="str">
        <f>IF(E1558="BUY", "SELL", IF(E1558="SELL", "BUY", ""))</f>
        <v>BUY</v>
      </c>
      <c r="G1558" s="7">
        <v>21.504835</v>
      </c>
      <c r="H1558" s="7">
        <v>1000</v>
      </c>
      <c r="I1558" s="5">
        <v>43601</v>
      </c>
      <c r="J1558" s="9">
        <v>21.965857</v>
      </c>
      <c r="K1558" s="9">
        <f t="shared" si="72"/>
        <v>1021.438062649632</v>
      </c>
      <c r="L1558" s="10">
        <f t="shared" si="73"/>
        <v>2.1438062649632002E-2</v>
      </c>
      <c r="M1558" s="10">
        <f t="shared" si="74"/>
        <v>-2.1438062649632002E-2</v>
      </c>
      <c r="N1558" s="6">
        <f>DATEDIF(A1558, I1558, "d")</f>
        <v>692</v>
      </c>
    </row>
    <row r="1559" spans="1:14" ht="14.25">
      <c r="A1559" s="5">
        <v>42909</v>
      </c>
      <c r="B1559" s="6" t="s">
        <v>619</v>
      </c>
      <c r="C1559" s="6" t="s">
        <v>620</v>
      </c>
      <c r="D1559" s="17">
        <v>69650124965</v>
      </c>
      <c r="E1559" s="6" t="s">
        <v>16</v>
      </c>
      <c r="F1559" s="6" t="str">
        <f>IF(E1559="BUY", "SELL", IF(E1559="SELL", "BUY", ""))</f>
        <v>SELL</v>
      </c>
      <c r="G1559" s="7">
        <v>31.286884000000001</v>
      </c>
      <c r="H1559" s="7">
        <v>1000</v>
      </c>
      <c r="I1559" s="5">
        <v>42921</v>
      </c>
      <c r="J1559" s="9">
        <v>30.083922999999999</v>
      </c>
      <c r="K1559" s="9">
        <f t="shared" si="72"/>
        <v>961.55062933080831</v>
      </c>
      <c r="L1559" s="10">
        <f t="shared" si="73"/>
        <v>3.8449370669191692E-2</v>
      </c>
      <c r="M1559" s="10">
        <f t="shared" si="74"/>
        <v>-3.8449370669191692E-2</v>
      </c>
      <c r="N1559" s="6">
        <f>DATEDIF(A1559, I1559, "d")</f>
        <v>12</v>
      </c>
    </row>
    <row r="1560" spans="1:14" ht="14.25">
      <c r="A1560" s="5">
        <v>42909</v>
      </c>
      <c r="B1560" s="6" t="s">
        <v>1690</v>
      </c>
      <c r="C1560" s="6" t="s">
        <v>1691</v>
      </c>
      <c r="D1560" s="17">
        <v>884060307</v>
      </c>
      <c r="E1560" s="6" t="s">
        <v>16</v>
      </c>
      <c r="F1560" s="6" t="str">
        <f>IF(E1560="BUY", "SELL", IF(E1560="SELL", "BUY", ""))</f>
        <v>SELL</v>
      </c>
      <c r="G1560" s="7">
        <v>18.214079000000002</v>
      </c>
      <c r="H1560" s="7">
        <v>1000</v>
      </c>
      <c r="I1560" s="11">
        <v>44727</v>
      </c>
      <c r="J1560" s="9">
        <v>36.072524999999999</v>
      </c>
      <c r="K1560" s="9">
        <f t="shared" si="72"/>
        <v>1980.4748293888479</v>
      </c>
      <c r="L1560" s="10">
        <f t="shared" si="73"/>
        <v>-0.98047482938884789</v>
      </c>
      <c r="M1560" s="10">
        <f t="shared" si="74"/>
        <v>0.98047482938884789</v>
      </c>
      <c r="N1560" s="6">
        <f>DATEDIF(A1560, I1560, "d")</f>
        <v>1818</v>
      </c>
    </row>
    <row r="1561" spans="1:14" ht="14.25">
      <c r="A1561" s="5">
        <v>42921</v>
      </c>
      <c r="B1561" s="6" t="s">
        <v>1386</v>
      </c>
      <c r="C1561" s="6" t="s">
        <v>1387</v>
      </c>
      <c r="D1561" s="17">
        <v>4150967537</v>
      </c>
      <c r="E1561" s="6" t="s">
        <v>19</v>
      </c>
      <c r="F1561" s="6" t="str">
        <f>IF(E1561="BUY", "SELL", IF(E1561="SELL", "BUY", ""))</f>
        <v>BUY</v>
      </c>
      <c r="G1561" s="7">
        <v>97.218390999999997</v>
      </c>
      <c r="H1561" s="7">
        <v>1000</v>
      </c>
      <c r="I1561" s="11">
        <v>43080</v>
      </c>
      <c r="J1561" s="9">
        <v>93.248596000000006</v>
      </c>
      <c r="K1561" s="9">
        <f t="shared" si="72"/>
        <v>959.16621372596069</v>
      </c>
      <c r="L1561" s="10">
        <f t="shared" si="73"/>
        <v>-4.0833786274039309E-2</v>
      </c>
      <c r="M1561" s="10">
        <f t="shared" si="74"/>
        <v>4.0833786274039309E-2</v>
      </c>
      <c r="N1561" s="6">
        <f>DATEDIF(A1561, I1561, "d")</f>
        <v>159</v>
      </c>
    </row>
    <row r="1562" spans="1:14" ht="14.25">
      <c r="A1562" s="5">
        <v>42921</v>
      </c>
      <c r="B1562" s="6" t="s">
        <v>483</v>
      </c>
      <c r="C1562" s="6" t="s">
        <v>484</v>
      </c>
      <c r="D1562" s="17">
        <v>128534930595</v>
      </c>
      <c r="E1562" s="6" t="s">
        <v>19</v>
      </c>
      <c r="F1562" s="6" t="str">
        <f>IF(E1562="BUY", "SELL", IF(E1562="SELL", "BUY", ""))</f>
        <v>BUY</v>
      </c>
      <c r="G1562" s="7">
        <v>69.055983999999995</v>
      </c>
      <c r="H1562" s="7">
        <v>1000</v>
      </c>
      <c r="I1562" s="5">
        <v>42970</v>
      </c>
      <c r="J1562" s="9">
        <v>65.528366000000005</v>
      </c>
      <c r="K1562" s="9">
        <f t="shared" si="72"/>
        <v>948.91654863682788</v>
      </c>
      <c r="L1562" s="10">
        <f t="shared" si="73"/>
        <v>-5.1083451363172119E-2</v>
      </c>
      <c r="M1562" s="10">
        <f t="shared" si="74"/>
        <v>5.1083451363172119E-2</v>
      </c>
      <c r="N1562" s="6">
        <f>DATEDIF(A1562, I1562, "d")</f>
        <v>49</v>
      </c>
    </row>
    <row r="1563" spans="1:14" ht="14.25">
      <c r="A1563" s="5">
        <v>42921</v>
      </c>
      <c r="B1563" s="6" t="s">
        <v>619</v>
      </c>
      <c r="C1563" s="6" t="s">
        <v>620</v>
      </c>
      <c r="D1563" s="17">
        <v>69650124965</v>
      </c>
      <c r="E1563" s="6" t="s">
        <v>19</v>
      </c>
      <c r="F1563" s="6" t="str">
        <f>IF(E1563="BUY", "SELL", IF(E1563="SELL", "BUY", ""))</f>
        <v>BUY</v>
      </c>
      <c r="G1563" s="7">
        <v>30.083922999999999</v>
      </c>
      <c r="H1563" s="7">
        <v>1000</v>
      </c>
      <c r="I1563" s="5">
        <v>42962</v>
      </c>
      <c r="J1563" s="9">
        <v>29.265512000000001</v>
      </c>
      <c r="K1563" s="9">
        <f t="shared" si="72"/>
        <v>972.79573544979507</v>
      </c>
      <c r="L1563" s="10">
        <f t="shared" si="73"/>
        <v>-2.7204264550204926E-2</v>
      </c>
      <c r="M1563" s="10">
        <f t="shared" si="74"/>
        <v>2.7204264550204926E-2</v>
      </c>
      <c r="N1563" s="6">
        <f>DATEDIF(A1563, I1563, "d")</f>
        <v>41</v>
      </c>
    </row>
    <row r="1564" spans="1:14" ht="14.25">
      <c r="A1564" s="5">
        <v>42921</v>
      </c>
      <c r="B1564" s="6" t="s">
        <v>1388</v>
      </c>
      <c r="C1564" s="6" t="s">
        <v>1389</v>
      </c>
      <c r="D1564" s="17">
        <v>57104408200</v>
      </c>
      <c r="E1564" s="6" t="s">
        <v>19</v>
      </c>
      <c r="F1564" s="6" t="str">
        <f>IF(E1564="BUY", "SELL", IF(E1564="SELL", "BUY", ""))</f>
        <v>BUY</v>
      </c>
      <c r="G1564" s="7">
        <v>178.770004</v>
      </c>
      <c r="H1564" s="7">
        <v>1000</v>
      </c>
      <c r="I1564" s="5">
        <v>43080</v>
      </c>
      <c r="J1564" s="9">
        <v>247.240005</v>
      </c>
      <c r="K1564" s="9">
        <f t="shared" si="72"/>
        <v>1383.0060942438643</v>
      </c>
      <c r="L1564" s="10">
        <f t="shared" si="73"/>
        <v>0.38300609424386428</v>
      </c>
      <c r="M1564" s="10">
        <f t="shared" si="74"/>
        <v>-0.38300609424386428</v>
      </c>
      <c r="N1564" s="6">
        <f>DATEDIF(A1564, I1564, "d")</f>
        <v>159</v>
      </c>
    </row>
    <row r="1565" spans="1:14" ht="14.25">
      <c r="A1565" s="5">
        <v>42921</v>
      </c>
      <c r="B1565" s="6" t="s">
        <v>1692</v>
      </c>
      <c r="C1565" s="6" t="s">
        <v>1693</v>
      </c>
      <c r="D1565" s="17">
        <v>4524896632</v>
      </c>
      <c r="E1565" s="6" t="s">
        <v>16</v>
      </c>
      <c r="F1565" s="6" t="str">
        <f>IF(E1565="BUY", "SELL", IF(E1565="SELL", "BUY", ""))</f>
        <v>SELL</v>
      </c>
      <c r="G1565" s="7">
        <v>36.559555000000003</v>
      </c>
      <c r="H1565" s="7">
        <v>1000</v>
      </c>
      <c r="I1565" s="11">
        <v>44727</v>
      </c>
      <c r="J1565" s="9">
        <v>35.132496000000003</v>
      </c>
      <c r="K1565" s="9">
        <f t="shared" si="72"/>
        <v>960.9661824384898</v>
      </c>
      <c r="L1565" s="10">
        <f t="shared" si="73"/>
        <v>3.9033817561510205E-2</v>
      </c>
      <c r="M1565" s="10">
        <f t="shared" si="74"/>
        <v>-3.9033817561510205E-2</v>
      </c>
      <c r="N1565" s="6">
        <f>DATEDIF(A1565, I1565, "d")</f>
        <v>1806</v>
      </c>
    </row>
    <row r="1566" spans="1:14" ht="14.25">
      <c r="A1566" s="11">
        <v>42921</v>
      </c>
      <c r="B1566" s="6" t="s">
        <v>357</v>
      </c>
      <c r="C1566" s="6" t="s">
        <v>358</v>
      </c>
      <c r="D1566" s="17">
        <v>682995534313</v>
      </c>
      <c r="E1566" s="13" t="s">
        <v>19</v>
      </c>
      <c r="F1566" s="12" t="str">
        <f>IF(E1566="BUY", "SELL", IF(E1566="SELL", "BUY", ""))</f>
        <v>BUY</v>
      </c>
      <c r="G1566" s="7">
        <v>21.806000000000001</v>
      </c>
      <c r="H1566" s="7">
        <v>1000</v>
      </c>
      <c r="I1566" s="11">
        <v>42928</v>
      </c>
      <c r="J1566" s="9">
        <v>21.968</v>
      </c>
      <c r="K1566" s="9">
        <f t="shared" si="72"/>
        <v>1007.4291479409336</v>
      </c>
      <c r="L1566" s="10">
        <f t="shared" si="73"/>
        <v>7.4291479409336033E-3</v>
      </c>
      <c r="M1566" s="10">
        <f t="shared" si="74"/>
        <v>-7.4291479409336033E-3</v>
      </c>
      <c r="N1566" s="6">
        <f>DATEDIF(A1566, I1566, "d")</f>
        <v>7</v>
      </c>
    </row>
    <row r="1567" spans="1:14" ht="14.25">
      <c r="A1567" s="5">
        <v>42922</v>
      </c>
      <c r="B1567" s="6" t="s">
        <v>1694</v>
      </c>
      <c r="C1567" s="6" t="s">
        <v>1695</v>
      </c>
      <c r="D1567" s="17">
        <v>55970217</v>
      </c>
      <c r="E1567" s="6" t="s">
        <v>19</v>
      </c>
      <c r="F1567" s="6" t="str">
        <f>IF(E1567="BUY", "SELL", IF(E1567="SELL", "BUY", ""))</f>
        <v>BUY</v>
      </c>
      <c r="G1567" s="7">
        <v>1450.8000489999999</v>
      </c>
      <c r="H1567" s="7">
        <v>1000</v>
      </c>
      <c r="I1567" s="11">
        <v>44727</v>
      </c>
      <c r="J1567" s="9">
        <v>30.24</v>
      </c>
      <c r="K1567" s="9">
        <f t="shared" si="72"/>
        <v>20.843671752591732</v>
      </c>
      <c r="L1567" s="10">
        <f t="shared" si="73"/>
        <v>-0.97915632824740828</v>
      </c>
      <c r="M1567" s="10">
        <f t="shared" si="74"/>
        <v>0.97915632824740828</v>
      </c>
      <c r="N1567" s="6">
        <f>DATEDIF(A1567, I1567, "d")</f>
        <v>1805</v>
      </c>
    </row>
    <row r="1568" spans="1:14" ht="14.25">
      <c r="A1568" s="5">
        <v>42922</v>
      </c>
      <c r="B1568" s="6" t="s">
        <v>157</v>
      </c>
      <c r="C1568" s="6" t="s">
        <v>158</v>
      </c>
      <c r="D1568" s="17">
        <v>121670003777</v>
      </c>
      <c r="E1568" s="6" t="s">
        <v>19</v>
      </c>
      <c r="F1568" s="6" t="str">
        <f>IF(E1568="BUY", "SELL", IF(E1568="SELL", "BUY", ""))</f>
        <v>BUY</v>
      </c>
      <c r="G1568" s="7">
        <v>148.35148599999999</v>
      </c>
      <c r="H1568" s="7">
        <v>1000</v>
      </c>
      <c r="I1568" s="5">
        <v>42922</v>
      </c>
      <c r="J1568" s="9">
        <v>148.35148599999999</v>
      </c>
      <c r="K1568" s="9">
        <f t="shared" si="72"/>
        <v>1000</v>
      </c>
      <c r="L1568" s="10">
        <f t="shared" si="73"/>
        <v>0</v>
      </c>
      <c r="M1568" s="10">
        <f t="shared" si="74"/>
        <v>0</v>
      </c>
      <c r="N1568" s="6">
        <f>DATEDIF(A1568, I1568, "d")</f>
        <v>0</v>
      </c>
    </row>
    <row r="1569" spans="1:14" ht="14.25">
      <c r="A1569" s="5">
        <v>42922</v>
      </c>
      <c r="B1569" s="6" t="s">
        <v>159</v>
      </c>
      <c r="C1569" s="6" t="s">
        <v>160</v>
      </c>
      <c r="D1569" s="17">
        <v>35546483315</v>
      </c>
      <c r="E1569" s="6" t="s">
        <v>19</v>
      </c>
      <c r="F1569" s="6" t="str">
        <f>IF(E1569="BUY", "SELL", IF(E1569="SELL", "BUY", ""))</f>
        <v>BUY</v>
      </c>
      <c r="G1569" s="7">
        <v>37.633277999999997</v>
      </c>
      <c r="H1569" s="7">
        <v>1000</v>
      </c>
      <c r="I1569" s="11">
        <v>43119</v>
      </c>
      <c r="J1569" s="9">
        <v>47.893867</v>
      </c>
      <c r="K1569" s="9">
        <f t="shared" si="72"/>
        <v>1272.6466984885028</v>
      </c>
      <c r="L1569" s="10">
        <f t="shared" si="73"/>
        <v>0.27264669848850281</v>
      </c>
      <c r="M1569" s="10">
        <f t="shared" si="74"/>
        <v>-0.27264669848850281</v>
      </c>
      <c r="N1569" s="6">
        <f>DATEDIF(A1569, I1569, "d")</f>
        <v>197</v>
      </c>
    </row>
    <row r="1570" spans="1:14" ht="14.25">
      <c r="A1570" s="5">
        <v>42922</v>
      </c>
      <c r="B1570" s="6" t="s">
        <v>1303</v>
      </c>
      <c r="C1570" s="6" t="s">
        <v>1304</v>
      </c>
      <c r="D1570" s="17">
        <v>30513807103</v>
      </c>
      <c r="E1570" s="6" t="s">
        <v>16</v>
      </c>
      <c r="F1570" s="6" t="str">
        <f>IF(E1570="BUY", "SELL", IF(E1570="SELL", "BUY", ""))</f>
        <v>SELL</v>
      </c>
      <c r="G1570" s="7">
        <v>34.700000000000003</v>
      </c>
      <c r="H1570" s="7">
        <v>1000</v>
      </c>
      <c r="I1570" s="11">
        <v>44727</v>
      </c>
      <c r="J1570" s="9">
        <v>218.83</v>
      </c>
      <c r="K1570" s="9">
        <f t="shared" si="72"/>
        <v>6306.3400576368877</v>
      </c>
      <c r="L1570" s="10">
        <f t="shared" si="73"/>
        <v>-5.3063400576368878</v>
      </c>
      <c r="M1570" s="10">
        <f t="shared" si="74"/>
        <v>5.3063400576368878</v>
      </c>
      <c r="N1570" s="6">
        <f>DATEDIF(A1570, I1570, "d")</f>
        <v>1805</v>
      </c>
    </row>
    <row r="1571" spans="1:14" ht="14.25">
      <c r="A1571" s="5">
        <v>42922</v>
      </c>
      <c r="B1571" s="6" t="s">
        <v>84</v>
      </c>
      <c r="C1571" s="6" t="s">
        <v>85</v>
      </c>
      <c r="D1571" s="17">
        <v>14504441400</v>
      </c>
      <c r="E1571" s="6" t="s">
        <v>19</v>
      </c>
      <c r="F1571" s="6" t="str">
        <f>IF(E1571="BUY", "SELL", IF(E1571="SELL", "BUY", ""))</f>
        <v>BUY</v>
      </c>
      <c r="G1571" s="7">
        <v>95.8</v>
      </c>
      <c r="H1571" s="7">
        <v>1000</v>
      </c>
      <c r="I1571" s="5">
        <v>43103</v>
      </c>
      <c r="J1571" s="9">
        <v>104.14</v>
      </c>
      <c r="K1571" s="9">
        <f t="shared" si="72"/>
        <v>1087.0563674321504</v>
      </c>
      <c r="L1571" s="10">
        <f t="shared" si="73"/>
        <v>8.7056367432150408E-2</v>
      </c>
      <c r="M1571" s="10">
        <f t="shared" si="74"/>
        <v>-8.7056367432150408E-2</v>
      </c>
      <c r="N1571" s="6">
        <f>DATEDIF(A1571, I1571, "d")</f>
        <v>181</v>
      </c>
    </row>
    <row r="1572" spans="1:14" ht="14.25">
      <c r="A1572" s="11">
        <v>42922</v>
      </c>
      <c r="B1572" s="6" t="s">
        <v>47</v>
      </c>
      <c r="C1572" s="6" t="s">
        <v>48</v>
      </c>
      <c r="D1572" s="17">
        <v>139488720000</v>
      </c>
      <c r="E1572" s="13" t="s">
        <v>19</v>
      </c>
      <c r="F1572" s="12" t="str">
        <f>IF(E1572="BUY", "SELL", IF(E1572="SELL", "BUY", ""))</f>
        <v>BUY</v>
      </c>
      <c r="G1572" s="7">
        <v>32.566268999999998</v>
      </c>
      <c r="H1572" s="7">
        <v>1000</v>
      </c>
      <c r="I1572" s="11">
        <v>42943</v>
      </c>
      <c r="J1572" s="9">
        <v>35.776505</v>
      </c>
      <c r="K1572" s="9">
        <f t="shared" si="72"/>
        <v>1098.5754923291952</v>
      </c>
      <c r="L1572" s="10">
        <f t="shared" si="73"/>
        <v>9.8575492329195186E-2</v>
      </c>
      <c r="M1572" s="10">
        <f t="shared" si="74"/>
        <v>-9.8575492329195186E-2</v>
      </c>
      <c r="N1572" s="6">
        <f>DATEDIF(A1572, I1572, "d")</f>
        <v>21</v>
      </c>
    </row>
    <row r="1573" spans="1:14" ht="14.25">
      <c r="A1573" s="5">
        <v>42923</v>
      </c>
      <c r="B1573" s="6" t="s">
        <v>1696</v>
      </c>
      <c r="C1573" s="6" t="s">
        <v>1697</v>
      </c>
      <c r="D1573" s="17">
        <v>2450550156</v>
      </c>
      <c r="E1573" s="6" t="s">
        <v>16</v>
      </c>
      <c r="F1573" s="6" t="str">
        <f>IF(E1573="BUY", "SELL", IF(E1573="SELL", "BUY", ""))</f>
        <v>SELL</v>
      </c>
      <c r="G1573" s="7">
        <v>38.669998</v>
      </c>
      <c r="H1573" s="7">
        <v>1000</v>
      </c>
      <c r="I1573" s="11">
        <v>43522</v>
      </c>
      <c r="J1573" s="9">
        <v>78.059997999999993</v>
      </c>
      <c r="K1573" s="9">
        <f t="shared" si="72"/>
        <v>2018.6191372443307</v>
      </c>
      <c r="L1573" s="10">
        <f t="shared" si="73"/>
        <v>-1.0186191372443307</v>
      </c>
      <c r="M1573" s="10">
        <f t="shared" si="74"/>
        <v>1.0186191372443307</v>
      </c>
      <c r="N1573" s="6">
        <f>DATEDIF(A1573, I1573, "d")</f>
        <v>599</v>
      </c>
    </row>
    <row r="1574" spans="1:14" ht="14.25">
      <c r="A1574" s="5">
        <v>42923</v>
      </c>
      <c r="B1574" s="6" t="s">
        <v>1698</v>
      </c>
      <c r="C1574" s="6" t="s">
        <v>1699</v>
      </c>
      <c r="D1574" s="17">
        <v>3402981820</v>
      </c>
      <c r="E1574" s="6" t="s">
        <v>16</v>
      </c>
      <c r="F1574" s="6" t="str">
        <f>IF(E1574="BUY", "SELL", IF(E1574="SELL", "BUY", ""))</f>
        <v>SELL</v>
      </c>
      <c r="G1574" s="7">
        <v>62.704720000000002</v>
      </c>
      <c r="H1574" s="7">
        <v>1000</v>
      </c>
      <c r="I1574" s="11">
        <v>44727</v>
      </c>
      <c r="J1574" s="9">
        <v>57.199615000000001</v>
      </c>
      <c r="K1574" s="9">
        <f t="shared" si="72"/>
        <v>912.20589135873661</v>
      </c>
      <c r="L1574" s="10">
        <f t="shared" si="73"/>
        <v>8.7794108641263385E-2</v>
      </c>
      <c r="M1574" s="10">
        <f t="shared" si="74"/>
        <v>-8.7794108641263385E-2</v>
      </c>
      <c r="N1574" s="6">
        <f>DATEDIF(A1574, I1574, "d")</f>
        <v>1804</v>
      </c>
    </row>
    <row r="1575" spans="1:14" ht="14.25">
      <c r="A1575" s="5">
        <v>42923</v>
      </c>
      <c r="B1575" s="6" t="s">
        <v>1700</v>
      </c>
      <c r="C1575" s="6" t="s">
        <v>1701</v>
      </c>
      <c r="D1575" s="17">
        <v>696833196</v>
      </c>
      <c r="E1575" s="6" t="s">
        <v>19</v>
      </c>
      <c r="F1575" s="6" t="str">
        <f>IF(E1575="BUY", "SELL", IF(E1575="SELL", "BUY", ""))</f>
        <v>BUY</v>
      </c>
      <c r="G1575" s="7">
        <v>16</v>
      </c>
      <c r="H1575" s="7">
        <v>1000</v>
      </c>
      <c r="I1575" s="11">
        <v>44727</v>
      </c>
      <c r="J1575" s="9">
        <v>4.4800000000000004</v>
      </c>
      <c r="K1575" s="9">
        <f t="shared" si="72"/>
        <v>280</v>
      </c>
      <c r="L1575" s="10">
        <f t="shared" si="73"/>
        <v>-0.72</v>
      </c>
      <c r="M1575" s="10">
        <f t="shared" si="74"/>
        <v>0.72</v>
      </c>
      <c r="N1575" s="6">
        <f>DATEDIF(A1575, I1575, "d")</f>
        <v>1804</v>
      </c>
    </row>
    <row r="1576" spans="1:14" ht="14.25">
      <c r="A1576" s="5">
        <v>42923</v>
      </c>
      <c r="B1576" s="6" t="s">
        <v>1702</v>
      </c>
      <c r="C1576" s="6" t="s">
        <v>1703</v>
      </c>
      <c r="D1576" s="17">
        <v>706013428</v>
      </c>
      <c r="E1576" s="6" t="s">
        <v>19</v>
      </c>
      <c r="F1576" s="6" t="str">
        <f>IF(E1576="BUY", "SELL", IF(E1576="SELL", "BUY", ""))</f>
        <v>BUY</v>
      </c>
      <c r="G1576" s="7">
        <v>17.18</v>
      </c>
      <c r="H1576" s="7">
        <v>1000</v>
      </c>
      <c r="I1576" s="11">
        <v>43290</v>
      </c>
      <c r="J1576" s="9">
        <v>38.389999000000003</v>
      </c>
      <c r="K1576" s="9">
        <f t="shared" si="72"/>
        <v>2234.5750291036088</v>
      </c>
      <c r="L1576" s="10">
        <f t="shared" si="73"/>
        <v>1.2345750291036088</v>
      </c>
      <c r="M1576" s="10">
        <f t="shared" si="74"/>
        <v>-1.2345750291036088</v>
      </c>
      <c r="N1576" s="6">
        <f>DATEDIF(A1576, I1576, "d")</f>
        <v>367</v>
      </c>
    </row>
    <row r="1577" spans="1:14" ht="14.25">
      <c r="A1577" s="5">
        <v>42923</v>
      </c>
      <c r="B1577" s="6" t="s">
        <v>24</v>
      </c>
      <c r="C1577" s="6" t="s">
        <v>25</v>
      </c>
      <c r="D1577" s="17">
        <v>5057892847</v>
      </c>
      <c r="E1577" s="6" t="s">
        <v>16</v>
      </c>
      <c r="F1577" s="6" t="str">
        <f>IF(E1577="BUY", "SELL", IF(E1577="SELL", "BUY", ""))</f>
        <v>SELL</v>
      </c>
      <c r="G1577" s="7">
        <v>41.358597000000003</v>
      </c>
      <c r="H1577" s="7">
        <v>1000</v>
      </c>
      <c r="I1577" s="11">
        <v>44727</v>
      </c>
      <c r="J1577" s="9">
        <v>45.189999</v>
      </c>
      <c r="K1577" s="9">
        <f t="shared" si="72"/>
        <v>1092.6385873292559</v>
      </c>
      <c r="L1577" s="10">
        <f t="shared" si="73"/>
        <v>-9.2638587329255867E-2</v>
      </c>
      <c r="M1577" s="10">
        <f t="shared" si="74"/>
        <v>9.2638587329255867E-2</v>
      </c>
      <c r="N1577" s="6">
        <f>DATEDIF(A1577, I1577, "d")</f>
        <v>1804</v>
      </c>
    </row>
    <row r="1578" spans="1:14" ht="14.25">
      <c r="A1578" s="5">
        <v>42923</v>
      </c>
      <c r="B1578" s="6" t="s">
        <v>1704</v>
      </c>
      <c r="C1578" s="6" t="s">
        <v>1705</v>
      </c>
      <c r="D1578" s="17">
        <v>189256600</v>
      </c>
      <c r="E1578" s="6" t="s">
        <v>16</v>
      </c>
      <c r="F1578" s="6" t="str">
        <f>IF(E1578="BUY", "SELL", IF(E1578="SELL", "BUY", ""))</f>
        <v>SELL</v>
      </c>
      <c r="G1578" s="7">
        <v>9.3000000000000007</v>
      </c>
      <c r="H1578" s="7">
        <v>1000</v>
      </c>
      <c r="I1578" s="5">
        <v>43264</v>
      </c>
      <c r="J1578" s="9">
        <v>17.5</v>
      </c>
      <c r="K1578" s="9">
        <f t="shared" si="72"/>
        <v>1881.7204301075267</v>
      </c>
      <c r="L1578" s="10">
        <f t="shared" si="73"/>
        <v>-0.88172043010752665</v>
      </c>
      <c r="M1578" s="10">
        <f t="shared" si="74"/>
        <v>0.88172043010752665</v>
      </c>
      <c r="N1578" s="6">
        <f>DATEDIF(A1578, I1578, "d")</f>
        <v>341</v>
      </c>
    </row>
    <row r="1579" spans="1:14" ht="14.25">
      <c r="A1579" s="5">
        <v>42923</v>
      </c>
      <c r="B1579" s="6" t="s">
        <v>1566</v>
      </c>
      <c r="C1579" s="6" t="s">
        <v>1567</v>
      </c>
      <c r="D1579" s="17">
        <v>137248580771</v>
      </c>
      <c r="E1579" s="6" t="s">
        <v>16</v>
      </c>
      <c r="F1579" s="6" t="str">
        <f>IF(E1579="BUY", "SELL", IF(E1579="SELL", "BUY", ""))</f>
        <v>SELL</v>
      </c>
      <c r="G1579" s="7">
        <v>30.613396000000002</v>
      </c>
      <c r="H1579" s="7">
        <v>1000</v>
      </c>
      <c r="I1579" s="11">
        <v>44727</v>
      </c>
      <c r="J1579" s="9">
        <v>72.521987999999993</v>
      </c>
      <c r="K1579" s="9">
        <f t="shared" si="72"/>
        <v>2368.9625286916871</v>
      </c>
      <c r="L1579" s="10">
        <f t="shared" si="73"/>
        <v>-1.3689625286916871</v>
      </c>
      <c r="M1579" s="10">
        <f t="shared" si="74"/>
        <v>1.3689625286916871</v>
      </c>
      <c r="N1579" s="6">
        <f>DATEDIF(A1579, I1579, "d")</f>
        <v>1804</v>
      </c>
    </row>
    <row r="1580" spans="1:14" ht="14.25">
      <c r="A1580" s="5">
        <v>42923</v>
      </c>
      <c r="B1580" s="6" t="s">
        <v>485</v>
      </c>
      <c r="C1580" s="6" t="s">
        <v>486</v>
      </c>
      <c r="D1580" s="17">
        <v>161091919804</v>
      </c>
      <c r="E1580" s="6" t="s">
        <v>16</v>
      </c>
      <c r="F1580" s="6" t="str">
        <f>IF(E1580="BUY", "SELL", IF(E1580="SELL", "BUY", ""))</f>
        <v>SELL</v>
      </c>
      <c r="G1580" s="7">
        <v>54.477477999999998</v>
      </c>
      <c r="H1580" s="7">
        <v>1000</v>
      </c>
      <c r="I1580" s="5">
        <v>43005</v>
      </c>
      <c r="J1580" s="9">
        <v>49.658298000000002</v>
      </c>
      <c r="K1580" s="9">
        <f t="shared" si="72"/>
        <v>911.53812223098873</v>
      </c>
      <c r="L1580" s="10">
        <f t="shared" si="73"/>
        <v>8.8461877769011266E-2</v>
      </c>
      <c r="M1580" s="10">
        <f t="shared" si="74"/>
        <v>-8.8461877769011266E-2</v>
      </c>
      <c r="N1580" s="6">
        <f>DATEDIF(A1580, I1580, "d")</f>
        <v>82</v>
      </c>
    </row>
    <row r="1581" spans="1:14" ht="14.25">
      <c r="A1581" s="11">
        <v>42923</v>
      </c>
      <c r="B1581" s="6" t="s">
        <v>1706</v>
      </c>
      <c r="C1581" s="6" t="s">
        <v>612</v>
      </c>
      <c r="D1581" s="17">
        <v>3385079259</v>
      </c>
      <c r="E1581" s="13" t="s">
        <v>19</v>
      </c>
      <c r="F1581" s="12" t="str">
        <f>IF(E1581="BUY", "SELL", IF(E1581="SELL", "BUY", ""))</f>
        <v>BUY</v>
      </c>
      <c r="G1581" s="7">
        <v>20.639999</v>
      </c>
      <c r="H1581" s="7">
        <v>1000</v>
      </c>
      <c r="I1581" s="11">
        <v>43035</v>
      </c>
      <c r="J1581" s="9">
        <v>16.040001</v>
      </c>
      <c r="K1581" s="9">
        <f t="shared" si="72"/>
        <v>777.13186904708675</v>
      </c>
      <c r="L1581" s="10">
        <f t="shared" si="73"/>
        <v>-0.22286813095291325</v>
      </c>
      <c r="M1581" s="10">
        <f t="shared" si="74"/>
        <v>0.22286813095291325</v>
      </c>
      <c r="N1581" s="6">
        <f>DATEDIF(A1581, I1581, "d")</f>
        <v>112</v>
      </c>
    </row>
    <row r="1582" spans="1:14" ht="14.25">
      <c r="A1582" s="5">
        <v>42926</v>
      </c>
      <c r="B1582" s="6" t="s">
        <v>1436</v>
      </c>
      <c r="C1582" s="6" t="s">
        <v>1437</v>
      </c>
      <c r="D1582" s="17">
        <v>160869936</v>
      </c>
      <c r="E1582" s="6" t="s">
        <v>19</v>
      </c>
      <c r="F1582" s="6" t="str">
        <f>IF(E1582="BUY", "SELL", IF(E1582="SELL", "BUY", ""))</f>
        <v>BUY</v>
      </c>
      <c r="G1582" s="7">
        <v>12.21</v>
      </c>
      <c r="H1582" s="7">
        <v>1000</v>
      </c>
      <c r="I1582" s="11">
        <v>43080</v>
      </c>
      <c r="J1582" s="9">
        <v>12.54</v>
      </c>
      <c r="K1582" s="9">
        <f t="shared" si="72"/>
        <v>1027.0270270270269</v>
      </c>
      <c r="L1582" s="10">
        <f t="shared" si="73"/>
        <v>2.7027027027026862E-2</v>
      </c>
      <c r="M1582" s="10">
        <f t="shared" si="74"/>
        <v>-2.7027027027026862E-2</v>
      </c>
      <c r="N1582" s="6">
        <f>DATEDIF(A1582, I1582, "d")</f>
        <v>154</v>
      </c>
    </row>
    <row r="1583" spans="1:14" ht="14.25">
      <c r="A1583" s="5">
        <v>42926</v>
      </c>
      <c r="B1583" s="6" t="s">
        <v>379</v>
      </c>
      <c r="C1583" s="6" t="s">
        <v>380</v>
      </c>
      <c r="D1583" s="17">
        <v>4120653358</v>
      </c>
      <c r="E1583" s="6" t="s">
        <v>16</v>
      </c>
      <c r="F1583" s="6" t="str">
        <f>IF(E1583="BUY", "SELL", IF(E1583="SELL", "BUY", ""))</f>
        <v>SELL</v>
      </c>
      <c r="G1583" s="7">
        <v>16.260854999999999</v>
      </c>
      <c r="H1583" s="7">
        <v>1000</v>
      </c>
      <c r="I1583" s="5">
        <v>42929</v>
      </c>
      <c r="J1583" s="9">
        <v>17.047671999999999</v>
      </c>
      <c r="K1583" s="9">
        <f t="shared" si="72"/>
        <v>1048.3871850526923</v>
      </c>
      <c r="L1583" s="10">
        <f t="shared" si="73"/>
        <v>-4.8387185052692301E-2</v>
      </c>
      <c r="M1583" s="10">
        <f t="shared" si="74"/>
        <v>4.8387185052692301E-2</v>
      </c>
      <c r="N1583" s="6">
        <f>DATEDIF(A1583, I1583, "d")</f>
        <v>3</v>
      </c>
    </row>
    <row r="1584" spans="1:14" ht="14.25">
      <c r="A1584" s="11">
        <v>42926</v>
      </c>
      <c r="B1584" s="6" t="s">
        <v>1707</v>
      </c>
      <c r="C1584" s="6" t="s">
        <v>1708</v>
      </c>
      <c r="D1584" s="17">
        <v>22004877422</v>
      </c>
      <c r="E1584" s="13" t="s">
        <v>19</v>
      </c>
      <c r="F1584" s="12" t="str">
        <f>IF(E1584="BUY", "SELL", IF(E1584="SELL", "BUY", ""))</f>
        <v>BUY</v>
      </c>
      <c r="G1584" s="7">
        <v>35.417983999999997</v>
      </c>
      <c r="H1584" s="7">
        <v>1000</v>
      </c>
      <c r="I1584" s="11">
        <v>43007</v>
      </c>
      <c r="J1584" s="9">
        <v>37.932929999999999</v>
      </c>
      <c r="K1584" s="9">
        <f t="shared" si="72"/>
        <v>1071.0075988514761</v>
      </c>
      <c r="L1584" s="10">
        <f t="shared" si="73"/>
        <v>7.1007598851476131E-2</v>
      </c>
      <c r="M1584" s="10">
        <f t="shared" si="74"/>
        <v>-7.1007598851476131E-2</v>
      </c>
      <c r="N1584" s="6">
        <f>DATEDIF(A1584, I1584, "d")</f>
        <v>81</v>
      </c>
    </row>
    <row r="1585" spans="1:14" ht="14.25">
      <c r="A1585" s="5">
        <v>42927</v>
      </c>
      <c r="B1585" s="6" t="s">
        <v>39</v>
      </c>
      <c r="C1585" s="6" t="s">
        <v>40</v>
      </c>
      <c r="D1585" s="17">
        <v>57134103688</v>
      </c>
      <c r="E1585" s="6" t="s">
        <v>16</v>
      </c>
      <c r="F1585" s="6" t="str">
        <f>IF(E1585="BUY", "SELL", IF(E1585="SELL", "BUY", ""))</f>
        <v>SELL</v>
      </c>
      <c r="G1585" s="7">
        <v>49.242927999999999</v>
      </c>
      <c r="H1585" s="7">
        <v>1000</v>
      </c>
      <c r="I1585" s="5">
        <v>43544</v>
      </c>
      <c r="J1585" s="9">
        <v>60.762931999999999</v>
      </c>
      <c r="K1585" s="9">
        <f t="shared" si="72"/>
        <v>1233.9423033496303</v>
      </c>
      <c r="L1585" s="10">
        <f t="shared" si="73"/>
        <v>-0.23394230334963026</v>
      </c>
      <c r="M1585" s="10">
        <f t="shared" si="74"/>
        <v>0.23394230334963026</v>
      </c>
      <c r="N1585" s="6">
        <f>DATEDIF(A1585, I1585, "d")</f>
        <v>617</v>
      </c>
    </row>
    <row r="1586" spans="1:14" ht="14.25">
      <c r="A1586" s="5">
        <v>42927</v>
      </c>
      <c r="B1586" s="6" t="s">
        <v>173</v>
      </c>
      <c r="C1586" s="6" t="s">
        <v>174</v>
      </c>
      <c r="D1586" s="17">
        <v>7158255104</v>
      </c>
      <c r="E1586" s="6" t="s">
        <v>16</v>
      </c>
      <c r="F1586" s="6" t="str">
        <f>IF(E1586="BUY", "SELL", IF(E1586="SELL", "BUY", ""))</f>
        <v>SELL</v>
      </c>
      <c r="G1586" s="7">
        <v>5.97</v>
      </c>
      <c r="H1586" s="7">
        <v>1000</v>
      </c>
      <c r="I1586" s="5">
        <v>43048</v>
      </c>
      <c r="J1586" s="9">
        <v>6.49</v>
      </c>
      <c r="K1586" s="9">
        <f t="shared" si="72"/>
        <v>1087.1021775544389</v>
      </c>
      <c r="L1586" s="10">
        <f t="shared" si="73"/>
        <v>-8.7102177554438873E-2</v>
      </c>
      <c r="M1586" s="10">
        <f t="shared" si="74"/>
        <v>8.7102177554438873E-2</v>
      </c>
      <c r="N1586" s="6">
        <f>DATEDIF(A1586, I1586, "d")</f>
        <v>121</v>
      </c>
    </row>
    <row r="1587" spans="1:14" ht="14.25">
      <c r="A1587" s="5">
        <v>42927</v>
      </c>
      <c r="B1587" s="6" t="s">
        <v>757</v>
      </c>
      <c r="C1587" s="6" t="s">
        <v>758</v>
      </c>
      <c r="D1587" s="17">
        <v>100443452698</v>
      </c>
      <c r="E1587" s="6" t="s">
        <v>19</v>
      </c>
      <c r="F1587" s="6" t="str">
        <f>IF(E1587="BUY", "SELL", IF(E1587="SELL", "BUY", ""))</f>
        <v>BUY</v>
      </c>
      <c r="G1587" s="7">
        <v>17.190156999999999</v>
      </c>
      <c r="H1587" s="7">
        <v>1000</v>
      </c>
      <c r="I1587" s="5">
        <v>42942</v>
      </c>
      <c r="J1587" s="9">
        <v>17.861795000000001</v>
      </c>
      <c r="K1587" s="9">
        <f t="shared" si="72"/>
        <v>1039.0710800372563</v>
      </c>
      <c r="L1587" s="10">
        <f t="shared" si="73"/>
        <v>3.9071080037256255E-2</v>
      </c>
      <c r="M1587" s="10">
        <f t="shared" si="74"/>
        <v>-3.9071080037256255E-2</v>
      </c>
      <c r="N1587" s="6">
        <f>DATEDIF(A1587, I1587, "d")</f>
        <v>15</v>
      </c>
    </row>
    <row r="1588" spans="1:14" ht="14.25">
      <c r="A1588" s="11">
        <v>42927</v>
      </c>
      <c r="B1588" s="6" t="s">
        <v>475</v>
      </c>
      <c r="C1588" s="6" t="s">
        <v>476</v>
      </c>
      <c r="D1588" s="17">
        <v>22556638688</v>
      </c>
      <c r="E1588" s="13" t="s">
        <v>19</v>
      </c>
      <c r="F1588" s="12" t="str">
        <f>IF(E1588="BUY", "SELL", IF(E1588="SELL", "BUY", ""))</f>
        <v>BUY</v>
      </c>
      <c r="G1588" s="7">
        <v>255.979996</v>
      </c>
      <c r="H1588" s="7">
        <v>1000</v>
      </c>
      <c r="I1588" s="11">
        <v>42927</v>
      </c>
      <c r="J1588" s="9">
        <v>255.979996</v>
      </c>
      <c r="K1588" s="9">
        <f t="shared" si="72"/>
        <v>1000</v>
      </c>
      <c r="L1588" s="10">
        <f t="shared" si="73"/>
        <v>0</v>
      </c>
      <c r="M1588" s="10">
        <f t="shared" si="74"/>
        <v>0</v>
      </c>
      <c r="N1588" s="6">
        <f>DATEDIF(A1588, I1588, "d")</f>
        <v>0</v>
      </c>
    </row>
    <row r="1589" spans="1:14" ht="14.25">
      <c r="A1589" s="5">
        <v>42928</v>
      </c>
      <c r="B1589" s="6" t="s">
        <v>147</v>
      </c>
      <c r="C1589" s="6" t="s">
        <v>148</v>
      </c>
      <c r="D1589" s="17">
        <v>136351276474</v>
      </c>
      <c r="E1589" s="6" t="s">
        <v>19</v>
      </c>
      <c r="F1589" s="6" t="str">
        <f>IF(E1589="BUY", "SELL", IF(E1589="SELL", "BUY", ""))</f>
        <v>BUY</v>
      </c>
      <c r="G1589" s="7">
        <v>194.523697</v>
      </c>
      <c r="H1589" s="7">
        <v>1000</v>
      </c>
      <c r="I1589" s="5">
        <v>42940</v>
      </c>
      <c r="J1589" s="9">
        <v>199.93235799999999</v>
      </c>
      <c r="K1589" s="9">
        <f t="shared" si="72"/>
        <v>1027.8046381156328</v>
      </c>
      <c r="L1589" s="10">
        <f t="shared" si="73"/>
        <v>2.780463811563277E-2</v>
      </c>
      <c r="M1589" s="10">
        <f t="shared" si="74"/>
        <v>-2.780463811563277E-2</v>
      </c>
      <c r="N1589" s="6">
        <f>DATEDIF(A1589, I1589, "d")</f>
        <v>12</v>
      </c>
    </row>
    <row r="1590" spans="1:14" ht="14.25">
      <c r="A1590" s="11">
        <v>42928</v>
      </c>
      <c r="B1590" s="6" t="s">
        <v>357</v>
      </c>
      <c r="C1590" s="6" t="s">
        <v>358</v>
      </c>
      <c r="D1590" s="17">
        <v>682995534313</v>
      </c>
      <c r="E1590" s="12" t="s">
        <v>16</v>
      </c>
      <c r="F1590" s="13" t="str">
        <f>IF(E1590="BUY", "SELL", IF(E1590="SELL", "BUY", ""))</f>
        <v>SELL</v>
      </c>
      <c r="G1590" s="7">
        <v>21.968</v>
      </c>
      <c r="H1590" s="7">
        <v>1000</v>
      </c>
      <c r="I1590" s="11">
        <v>43200</v>
      </c>
      <c r="J1590" s="9">
        <v>20.313334000000001</v>
      </c>
      <c r="K1590" s="9">
        <f t="shared" si="72"/>
        <v>924.67835032774951</v>
      </c>
      <c r="L1590" s="10">
        <f t="shared" si="73"/>
        <v>7.5321649672250482E-2</v>
      </c>
      <c r="M1590" s="10">
        <f t="shared" si="74"/>
        <v>-7.5321649672250482E-2</v>
      </c>
      <c r="N1590" s="6">
        <f>DATEDIF(A1590, I1590, "d")</f>
        <v>272</v>
      </c>
    </row>
    <row r="1591" spans="1:14" ht="14.25">
      <c r="A1591" s="5">
        <v>42929</v>
      </c>
      <c r="B1591" s="6" t="s">
        <v>1709</v>
      </c>
      <c r="C1591" s="6" t="s">
        <v>1710</v>
      </c>
      <c r="D1591" s="17">
        <v>59623232782</v>
      </c>
      <c r="E1591" s="6" t="s">
        <v>16</v>
      </c>
      <c r="F1591" s="6" t="str">
        <f>IF(E1591="BUY", "SELL", IF(E1591="SELL", "BUY", ""))</f>
        <v>SELL</v>
      </c>
      <c r="G1591" s="7">
        <v>60.502437999999998</v>
      </c>
      <c r="H1591" s="7">
        <v>1000</v>
      </c>
      <c r="I1591" s="11">
        <v>44727</v>
      </c>
      <c r="J1591" s="9">
        <v>94.843163000000004</v>
      </c>
      <c r="K1591" s="9">
        <f t="shared" si="72"/>
        <v>1567.59241668906</v>
      </c>
      <c r="L1591" s="10">
        <f t="shared" si="73"/>
        <v>-0.56759241668906002</v>
      </c>
      <c r="M1591" s="10">
        <f t="shared" si="74"/>
        <v>0.56759241668906002</v>
      </c>
      <c r="N1591" s="6">
        <f>DATEDIF(A1591, I1591, "d")</f>
        <v>1798</v>
      </c>
    </row>
    <row r="1592" spans="1:14" ht="14.25">
      <c r="A1592" s="5">
        <v>42929</v>
      </c>
      <c r="B1592" s="6" t="s">
        <v>22</v>
      </c>
      <c r="C1592" s="6" t="s">
        <v>23</v>
      </c>
      <c r="D1592" s="17">
        <v>300794502426</v>
      </c>
      <c r="E1592" s="6" t="s">
        <v>16</v>
      </c>
      <c r="F1592" s="6" t="str">
        <f>IF(E1592="BUY", "SELL", IF(E1592="SELL", "BUY", ""))</f>
        <v>SELL</v>
      </c>
      <c r="G1592" s="7">
        <v>79.75</v>
      </c>
      <c r="H1592" s="7">
        <v>1000</v>
      </c>
      <c r="I1592" s="5">
        <v>43028</v>
      </c>
      <c r="J1592" s="9">
        <v>91.78</v>
      </c>
      <c r="K1592" s="9">
        <f t="shared" si="72"/>
        <v>1150.846394984326</v>
      </c>
      <c r="L1592" s="10">
        <f t="shared" si="73"/>
        <v>-0.15084639498432603</v>
      </c>
      <c r="M1592" s="10">
        <f t="shared" si="74"/>
        <v>0.15084639498432603</v>
      </c>
      <c r="N1592" s="6">
        <f>DATEDIF(A1592, I1592, "d")</f>
        <v>99</v>
      </c>
    </row>
    <row r="1593" spans="1:14" ht="14.25">
      <c r="A1593" s="5">
        <v>42929</v>
      </c>
      <c r="B1593" s="6" t="s">
        <v>367</v>
      </c>
      <c r="C1593" s="6" t="s">
        <v>368</v>
      </c>
      <c r="D1593" s="17">
        <v>46040772280</v>
      </c>
      <c r="E1593" s="6" t="s">
        <v>16</v>
      </c>
      <c r="F1593" s="6" t="str">
        <f>IF(E1593="BUY", "SELL", IF(E1593="SELL", "BUY", ""))</f>
        <v>SELL</v>
      </c>
      <c r="G1593" s="7">
        <v>31.734541</v>
      </c>
      <c r="H1593" s="7">
        <v>1000</v>
      </c>
      <c r="I1593" s="11">
        <v>43077</v>
      </c>
      <c r="J1593" s="9">
        <v>37.906551</v>
      </c>
      <c r="K1593" s="9">
        <f t="shared" si="72"/>
        <v>1194.4887118424056</v>
      </c>
      <c r="L1593" s="10">
        <f t="shared" si="73"/>
        <v>-0.19448871184240557</v>
      </c>
      <c r="M1593" s="10">
        <f t="shared" si="74"/>
        <v>0.19448871184240557</v>
      </c>
      <c r="N1593" s="6">
        <f>DATEDIF(A1593, I1593, "d")</f>
        <v>148</v>
      </c>
    </row>
    <row r="1594" spans="1:14" ht="14.25">
      <c r="A1594" s="5">
        <v>42929</v>
      </c>
      <c r="B1594" s="6" t="s">
        <v>375</v>
      </c>
      <c r="C1594" s="6" t="s">
        <v>376</v>
      </c>
      <c r="D1594" s="17">
        <v>3086150340</v>
      </c>
      <c r="E1594" s="6" t="s">
        <v>19</v>
      </c>
      <c r="F1594" s="6" t="str">
        <f>IF(E1594="BUY", "SELL", IF(E1594="SELL", "BUY", ""))</f>
        <v>BUY</v>
      </c>
      <c r="G1594" s="7">
        <v>40.445393000000003</v>
      </c>
      <c r="H1594" s="7">
        <v>1000</v>
      </c>
      <c r="I1594" s="5">
        <v>43157</v>
      </c>
      <c r="J1594" s="9">
        <v>45.562072999999998</v>
      </c>
      <c r="K1594" s="9">
        <f t="shared" si="72"/>
        <v>1126.508351643412</v>
      </c>
      <c r="L1594" s="10">
        <f t="shared" si="73"/>
        <v>0.12650835164341198</v>
      </c>
      <c r="M1594" s="10">
        <f t="shared" si="74"/>
        <v>-0.12650835164341198</v>
      </c>
      <c r="N1594" s="6">
        <f>DATEDIF(A1594, I1594, "d")</f>
        <v>228</v>
      </c>
    </row>
    <row r="1595" spans="1:14" ht="14.25">
      <c r="A1595" s="5">
        <v>42929</v>
      </c>
      <c r="B1595" s="6" t="s">
        <v>335</v>
      </c>
      <c r="C1595" s="6" t="s">
        <v>336</v>
      </c>
      <c r="D1595" s="17">
        <v>38837002821</v>
      </c>
      <c r="E1595" s="6" t="s">
        <v>19</v>
      </c>
      <c r="F1595" s="6" t="str">
        <f>IF(E1595="BUY", "SELL", IF(E1595="SELL", "BUY", ""))</f>
        <v>BUY</v>
      </c>
      <c r="G1595" s="7">
        <v>13.660501</v>
      </c>
      <c r="H1595" s="7">
        <v>1000</v>
      </c>
      <c r="I1595" s="5">
        <v>43105</v>
      </c>
      <c r="J1595" s="9">
        <v>13.568837</v>
      </c>
      <c r="K1595" s="9">
        <f t="shared" si="72"/>
        <v>993.28985078951359</v>
      </c>
      <c r="L1595" s="10">
        <f t="shared" si="73"/>
        <v>-6.7101492104864064E-3</v>
      </c>
      <c r="M1595" s="10">
        <f t="shared" si="74"/>
        <v>6.7101492104864064E-3</v>
      </c>
      <c r="N1595" s="6">
        <f>DATEDIF(A1595, I1595, "d")</f>
        <v>176</v>
      </c>
    </row>
    <row r="1596" spans="1:14" ht="14.25">
      <c r="A1596" s="5">
        <v>42929</v>
      </c>
      <c r="B1596" s="6" t="s">
        <v>377</v>
      </c>
      <c r="C1596" s="6" t="s">
        <v>378</v>
      </c>
      <c r="D1596" s="17">
        <v>3110924830</v>
      </c>
      <c r="E1596" s="6" t="s">
        <v>19</v>
      </c>
      <c r="F1596" s="6" t="str">
        <f>IF(E1596="BUY", "SELL", IF(E1596="SELL", "BUY", ""))</f>
        <v>BUY</v>
      </c>
      <c r="G1596" s="7">
        <v>29.816884999999999</v>
      </c>
      <c r="H1596" s="7">
        <v>1000</v>
      </c>
      <c r="I1596" s="5">
        <v>42948</v>
      </c>
      <c r="J1596" s="9">
        <v>31.831226000000001</v>
      </c>
      <c r="K1596" s="9">
        <f t="shared" si="72"/>
        <v>1067.5570570165194</v>
      </c>
      <c r="L1596" s="10">
        <f t="shared" si="73"/>
        <v>6.7557057016519359E-2</v>
      </c>
      <c r="M1596" s="10">
        <f t="shared" si="74"/>
        <v>-6.7557057016519359E-2</v>
      </c>
      <c r="N1596" s="6">
        <f>DATEDIF(A1596, I1596, "d")</f>
        <v>19</v>
      </c>
    </row>
    <row r="1597" spans="1:14" ht="14.25">
      <c r="A1597" s="5">
        <v>42929</v>
      </c>
      <c r="B1597" s="6" t="s">
        <v>379</v>
      </c>
      <c r="C1597" s="6" t="s">
        <v>380</v>
      </c>
      <c r="D1597" s="17">
        <v>4120653358</v>
      </c>
      <c r="E1597" s="6" t="s">
        <v>19</v>
      </c>
      <c r="F1597" s="6" t="str">
        <f>IF(E1597="BUY", "SELL", IF(E1597="SELL", "BUY", ""))</f>
        <v>BUY</v>
      </c>
      <c r="G1597" s="7">
        <v>17.047671999999999</v>
      </c>
      <c r="H1597" s="7">
        <v>1000</v>
      </c>
      <c r="I1597" s="5">
        <v>42948</v>
      </c>
      <c r="J1597" s="9">
        <v>18.497879000000001</v>
      </c>
      <c r="K1597" s="9">
        <f t="shared" si="72"/>
        <v>1085.0677441471189</v>
      </c>
      <c r="L1597" s="10">
        <f t="shared" si="73"/>
        <v>8.5067744147118901E-2</v>
      </c>
      <c r="M1597" s="10">
        <f t="shared" si="74"/>
        <v>-8.5067744147118901E-2</v>
      </c>
      <c r="N1597" s="6">
        <f>DATEDIF(A1597, I1597, "d")</f>
        <v>19</v>
      </c>
    </row>
    <row r="1598" spans="1:14" ht="14.25">
      <c r="A1598" s="5">
        <v>42929</v>
      </c>
      <c r="B1598" s="6" t="s">
        <v>487</v>
      </c>
      <c r="C1598" s="6" t="s">
        <v>488</v>
      </c>
      <c r="D1598" s="17">
        <v>60561287600</v>
      </c>
      <c r="E1598" s="6" t="s">
        <v>16</v>
      </c>
      <c r="F1598" s="6" t="str">
        <f>IF(E1598="BUY", "SELL", IF(E1598="SELL", "BUY", ""))</f>
        <v>SELL</v>
      </c>
      <c r="G1598" s="7">
        <v>45.34</v>
      </c>
      <c r="H1598" s="7">
        <v>1000</v>
      </c>
      <c r="I1598" s="5">
        <v>43319</v>
      </c>
      <c r="J1598" s="9">
        <v>72.680000000000007</v>
      </c>
      <c r="K1598" s="9">
        <f t="shared" si="72"/>
        <v>1602.999558888399</v>
      </c>
      <c r="L1598" s="10">
        <f t="shared" si="73"/>
        <v>-0.60299955888839896</v>
      </c>
      <c r="M1598" s="10">
        <f t="shared" si="74"/>
        <v>0.60299955888839896</v>
      </c>
      <c r="N1598" s="6">
        <f>DATEDIF(A1598, I1598, "d")</f>
        <v>390</v>
      </c>
    </row>
    <row r="1599" spans="1:14" ht="14.25">
      <c r="A1599" s="5">
        <v>42929</v>
      </c>
      <c r="B1599" s="6" t="s">
        <v>519</v>
      </c>
      <c r="C1599" s="6" t="s">
        <v>520</v>
      </c>
      <c r="D1599" s="17">
        <v>102879970529</v>
      </c>
      <c r="E1599" s="6" t="s">
        <v>16</v>
      </c>
      <c r="F1599" s="6" t="str">
        <f>IF(E1599="BUY", "SELL", IF(E1599="SELL", "BUY", ""))</f>
        <v>SELL</v>
      </c>
      <c r="G1599" s="7">
        <v>31.98</v>
      </c>
      <c r="H1599" s="7">
        <v>1000</v>
      </c>
      <c r="I1599" s="5">
        <v>43157</v>
      </c>
      <c r="J1599" s="9">
        <v>36.51</v>
      </c>
      <c r="K1599" s="9">
        <f t="shared" si="72"/>
        <v>1141.6510318949342</v>
      </c>
      <c r="L1599" s="10">
        <f t="shared" si="73"/>
        <v>-0.14165103189493425</v>
      </c>
      <c r="M1599" s="10">
        <f t="shared" si="74"/>
        <v>0.14165103189493425</v>
      </c>
      <c r="N1599" s="6">
        <f>DATEDIF(A1599, I1599, "d")</f>
        <v>228</v>
      </c>
    </row>
    <row r="1600" spans="1:14" ht="14.25">
      <c r="A1600" s="5">
        <v>42933</v>
      </c>
      <c r="B1600" s="6" t="s">
        <v>1538</v>
      </c>
      <c r="C1600" s="6" t="s">
        <v>1539</v>
      </c>
      <c r="D1600" s="17">
        <v>1400302860</v>
      </c>
      <c r="E1600" s="6" t="s">
        <v>16</v>
      </c>
      <c r="F1600" s="6" t="str">
        <f>IF(E1600="BUY", "SELL", IF(E1600="SELL", "BUY", ""))</f>
        <v>SELL</v>
      </c>
      <c r="G1600" s="7">
        <v>7.45</v>
      </c>
      <c r="H1600" s="7">
        <v>1000</v>
      </c>
      <c r="I1600" s="11">
        <v>43523</v>
      </c>
      <c r="J1600" s="9">
        <v>7.1</v>
      </c>
      <c r="K1600" s="9">
        <f t="shared" si="72"/>
        <v>953.02013422818789</v>
      </c>
      <c r="L1600" s="10">
        <f t="shared" si="73"/>
        <v>4.6979865771812117E-2</v>
      </c>
      <c r="M1600" s="10">
        <f t="shared" si="74"/>
        <v>-4.6979865771812117E-2</v>
      </c>
      <c r="N1600" s="6">
        <f>DATEDIF(A1600, I1600, "d")</f>
        <v>590</v>
      </c>
    </row>
    <row r="1601" spans="1:14" ht="14.25">
      <c r="A1601" s="5">
        <v>42933</v>
      </c>
      <c r="B1601" s="6" t="s">
        <v>58</v>
      </c>
      <c r="C1601" s="6" t="s">
        <v>59</v>
      </c>
      <c r="D1601" s="17">
        <v>231528133463</v>
      </c>
      <c r="E1601" s="6" t="s">
        <v>19</v>
      </c>
      <c r="F1601" s="6" t="str">
        <f>IF(E1601="BUY", "SELL", IF(E1601="SELL", "BUY", ""))</f>
        <v>BUY</v>
      </c>
      <c r="G1601" s="7">
        <v>21.028006000000001</v>
      </c>
      <c r="H1601" s="7">
        <v>1000</v>
      </c>
      <c r="I1601" s="5">
        <v>42934</v>
      </c>
      <c r="J1601" s="9">
        <v>20.922947000000001</v>
      </c>
      <c r="K1601" s="9">
        <f t="shared" si="72"/>
        <v>995.00385343241771</v>
      </c>
      <c r="L1601" s="10">
        <f t="shared" si="73"/>
        <v>-4.9961465675822866E-3</v>
      </c>
      <c r="M1601" s="10">
        <f t="shared" si="74"/>
        <v>4.9961465675822866E-3</v>
      </c>
      <c r="N1601" s="6">
        <f>DATEDIF(A1601, I1601, "d")</f>
        <v>1</v>
      </c>
    </row>
    <row r="1602" spans="1:14" ht="14.25">
      <c r="A1602" s="5">
        <v>42933</v>
      </c>
      <c r="B1602" s="6" t="s">
        <v>1711</v>
      </c>
      <c r="C1602" s="6" t="s">
        <v>1712</v>
      </c>
      <c r="D1602" s="17">
        <v>6744055088</v>
      </c>
      <c r="E1602" s="6" t="s">
        <v>16</v>
      </c>
      <c r="F1602" s="6" t="str">
        <f>IF(E1602="BUY", "SELL", IF(E1602="SELL", "BUY", ""))</f>
        <v>SELL</v>
      </c>
      <c r="G1602" s="7">
        <v>35.306415999999999</v>
      </c>
      <c r="H1602" s="7">
        <v>1000</v>
      </c>
      <c r="I1602" s="11">
        <v>44727</v>
      </c>
      <c r="J1602" s="9">
        <v>36.446232000000002</v>
      </c>
      <c r="K1602" s="9">
        <f t="shared" si="72"/>
        <v>1032.2835373604617</v>
      </c>
      <c r="L1602" s="10">
        <f t="shared" si="73"/>
        <v>-3.2283537360461648E-2</v>
      </c>
      <c r="M1602" s="10">
        <f t="shared" si="74"/>
        <v>3.2283537360461648E-2</v>
      </c>
      <c r="N1602" s="6">
        <f>DATEDIF(A1602, I1602, "d")</f>
        <v>1794</v>
      </c>
    </row>
    <row r="1603" spans="1:14" ht="14.25">
      <c r="A1603" s="5">
        <v>42933</v>
      </c>
      <c r="B1603" s="6" t="s">
        <v>70</v>
      </c>
      <c r="C1603" s="6" t="s">
        <v>71</v>
      </c>
      <c r="D1603" s="17">
        <v>108022328640</v>
      </c>
      <c r="E1603" s="6" t="s">
        <v>19</v>
      </c>
      <c r="F1603" s="6" t="str">
        <f>IF(E1603="BUY", "SELL", IF(E1603="SELL", "BUY", ""))</f>
        <v>BUY</v>
      </c>
      <c r="G1603" s="7">
        <v>202.808044</v>
      </c>
      <c r="H1603" s="7">
        <v>1000</v>
      </c>
      <c r="I1603" s="11">
        <v>42934</v>
      </c>
      <c r="J1603" s="9">
        <v>197.544556</v>
      </c>
      <c r="K1603" s="9">
        <f t="shared" ref="K1603:K1666" si="75">(H1603/G1603)*J1603</f>
        <v>974.04694657969299</v>
      </c>
      <c r="L1603" s="10">
        <f t="shared" ref="L1603:L1666" si="76">IF(F1603="BUY",(K1603-H1603)/H1603, IF(F1603="SELL", (H1603-K1603)/H1603, "Invalid"))</f>
        <v>-2.5953053420307015E-2</v>
      </c>
      <c r="M1603" s="10">
        <f t="shared" ref="M1603:M1666" si="77">IF(E1603="BUY",(K1603-H1603)/H1603,IF(E1603="SELL",(H1603-K1603)/H1603,""))</f>
        <v>2.5953053420307015E-2</v>
      </c>
      <c r="N1603" s="6">
        <f>DATEDIF(A1603, I1603, "d")</f>
        <v>1</v>
      </c>
    </row>
    <row r="1604" spans="1:14" ht="14.25">
      <c r="A1604" s="11">
        <v>42933</v>
      </c>
      <c r="B1604" s="6" t="s">
        <v>191</v>
      </c>
      <c r="C1604" s="6" t="s">
        <v>192</v>
      </c>
      <c r="D1604" s="17">
        <v>137339890294</v>
      </c>
      <c r="E1604" s="12" t="s">
        <v>16</v>
      </c>
      <c r="F1604" s="13" t="str">
        <f>IF(E1604="BUY", "SELL", IF(E1604="SELL", "BUY", ""))</f>
        <v>SELL</v>
      </c>
      <c r="G1604" s="7">
        <v>95.704162999999994</v>
      </c>
      <c r="H1604" s="7">
        <v>1000</v>
      </c>
      <c r="I1604" s="11">
        <v>42942</v>
      </c>
      <c r="J1604" s="9">
        <v>91.640793000000002</v>
      </c>
      <c r="K1604" s="9">
        <f t="shared" si="75"/>
        <v>957.54239029288624</v>
      </c>
      <c r="L1604" s="10">
        <f t="shared" si="76"/>
        <v>4.2457609707113764E-2</v>
      </c>
      <c r="M1604" s="10">
        <f t="shared" si="77"/>
        <v>-4.2457609707113764E-2</v>
      </c>
      <c r="N1604" s="6">
        <f>DATEDIF(A1604, I1604, "d")</f>
        <v>9</v>
      </c>
    </row>
    <row r="1605" spans="1:14" ht="14.25">
      <c r="A1605" s="11">
        <v>42933</v>
      </c>
      <c r="B1605" s="6" t="s">
        <v>1283</v>
      </c>
      <c r="C1605" s="6" t="s">
        <v>1284</v>
      </c>
      <c r="D1605" s="17">
        <v>53403116733</v>
      </c>
      <c r="E1605" s="12" t="s">
        <v>16</v>
      </c>
      <c r="F1605" s="13" t="str">
        <f>IF(E1605="BUY", "SELL", IF(E1605="SELL", "BUY", ""))</f>
        <v>SELL</v>
      </c>
      <c r="G1605" s="7">
        <v>6.3</v>
      </c>
      <c r="H1605" s="7">
        <v>1000</v>
      </c>
      <c r="I1605" s="11">
        <v>43118</v>
      </c>
      <c r="J1605" s="9">
        <v>9.14</v>
      </c>
      <c r="K1605" s="9">
        <f t="shared" si="75"/>
        <v>1450.7936507936508</v>
      </c>
      <c r="L1605" s="10">
        <f t="shared" si="76"/>
        <v>-0.45079365079365086</v>
      </c>
      <c r="M1605" s="10">
        <f t="shared" si="77"/>
        <v>0.45079365079365086</v>
      </c>
      <c r="N1605" s="6">
        <f>DATEDIF(A1605, I1605, "d")</f>
        <v>185</v>
      </c>
    </row>
    <row r="1606" spans="1:14" ht="14.25">
      <c r="A1606" s="11">
        <v>42933</v>
      </c>
      <c r="B1606" s="6" t="s">
        <v>595</v>
      </c>
      <c r="C1606" s="6" t="s">
        <v>596</v>
      </c>
      <c r="D1606" s="17">
        <v>24883353840</v>
      </c>
      <c r="E1606" s="13" t="s">
        <v>19</v>
      </c>
      <c r="F1606" s="12" t="str">
        <f>IF(E1606="BUY", "SELL", IF(E1606="SELL", "BUY", ""))</f>
        <v>BUY</v>
      </c>
      <c r="G1606" s="7">
        <v>122.924423</v>
      </c>
      <c r="H1606" s="7">
        <v>1000</v>
      </c>
      <c r="I1606" s="11">
        <v>43089</v>
      </c>
      <c r="J1606" s="9">
        <v>112.561699</v>
      </c>
      <c r="K1606" s="9">
        <f t="shared" si="75"/>
        <v>915.69841251156413</v>
      </c>
      <c r="L1606" s="10">
        <f t="shared" si="76"/>
        <v>-8.4301587488435872E-2</v>
      </c>
      <c r="M1606" s="10">
        <f t="shared" si="77"/>
        <v>8.4301587488435872E-2</v>
      </c>
      <c r="N1606" s="6">
        <f>DATEDIF(A1606, I1606, "d")</f>
        <v>156</v>
      </c>
    </row>
    <row r="1607" spans="1:14" ht="14.25">
      <c r="A1607" s="5">
        <v>42934</v>
      </c>
      <c r="B1607" s="6" t="s">
        <v>58</v>
      </c>
      <c r="C1607" s="6" t="s">
        <v>59</v>
      </c>
      <c r="D1607" s="17">
        <v>231528133463</v>
      </c>
      <c r="E1607" s="6" t="s">
        <v>16</v>
      </c>
      <c r="F1607" s="6" t="str">
        <f>IF(E1607="BUY", "SELL", IF(E1607="SELL", "BUY", ""))</f>
        <v>SELL</v>
      </c>
      <c r="G1607" s="7">
        <v>20.922947000000001</v>
      </c>
      <c r="H1607" s="7">
        <v>1000</v>
      </c>
      <c r="I1607" s="5">
        <v>43012</v>
      </c>
      <c r="J1607" s="9">
        <v>22.622613999999999</v>
      </c>
      <c r="K1607" s="9">
        <f t="shared" si="75"/>
        <v>1081.2345889897822</v>
      </c>
      <c r="L1607" s="10">
        <f t="shared" si="76"/>
        <v>-8.1234588989782197E-2</v>
      </c>
      <c r="M1607" s="10">
        <f t="shared" si="77"/>
        <v>8.1234588989782197E-2</v>
      </c>
      <c r="N1607" s="6">
        <f>DATEDIF(A1607, I1607, "d")</f>
        <v>78</v>
      </c>
    </row>
    <row r="1608" spans="1:14" ht="14.25">
      <c r="A1608" s="5">
        <v>42934</v>
      </c>
      <c r="B1608" s="6" t="s">
        <v>70</v>
      </c>
      <c r="C1608" s="6" t="s">
        <v>71</v>
      </c>
      <c r="D1608" s="17">
        <v>108022328640</v>
      </c>
      <c r="E1608" s="6" t="s">
        <v>16</v>
      </c>
      <c r="F1608" s="6" t="str">
        <f>IF(E1608="BUY", "SELL", IF(E1608="SELL", "BUY", ""))</f>
        <v>SELL</v>
      </c>
      <c r="G1608" s="7">
        <v>197.544556</v>
      </c>
      <c r="H1608" s="7">
        <v>1000</v>
      </c>
      <c r="I1608" s="11">
        <v>43206</v>
      </c>
      <c r="J1608" s="9">
        <v>230.26889</v>
      </c>
      <c r="K1608" s="9">
        <f t="shared" si="75"/>
        <v>1165.6554585083074</v>
      </c>
      <c r="L1608" s="10">
        <f t="shared" si="76"/>
        <v>-0.16565545850830746</v>
      </c>
      <c r="M1608" s="10">
        <f t="shared" si="77"/>
        <v>0.16565545850830746</v>
      </c>
      <c r="N1608" s="6">
        <f>DATEDIF(A1608, I1608, "d")</f>
        <v>272</v>
      </c>
    </row>
    <row r="1609" spans="1:14" ht="14.25">
      <c r="A1609" s="5">
        <v>42934</v>
      </c>
      <c r="B1609" s="6" t="s">
        <v>1205</v>
      </c>
      <c r="C1609" s="6" t="s">
        <v>1206</v>
      </c>
      <c r="D1609" s="17">
        <v>56973727227</v>
      </c>
      <c r="E1609" s="6" t="s">
        <v>16</v>
      </c>
      <c r="F1609" s="6" t="str">
        <f>IF(E1609="BUY", "SELL", IF(E1609="SELL", "BUY", ""))</f>
        <v>SELL</v>
      </c>
      <c r="G1609" s="7">
        <v>156.43901099999999</v>
      </c>
      <c r="H1609" s="7">
        <v>1000</v>
      </c>
      <c r="I1609" s="5">
        <v>43619</v>
      </c>
      <c r="J1609" s="9">
        <v>120.362534</v>
      </c>
      <c r="K1609" s="9">
        <f t="shared" si="75"/>
        <v>769.38950988382305</v>
      </c>
      <c r="L1609" s="10">
        <f t="shared" si="76"/>
        <v>0.23061049011617696</v>
      </c>
      <c r="M1609" s="10">
        <f t="shared" si="77"/>
        <v>-0.23061049011617696</v>
      </c>
      <c r="N1609" s="6">
        <f>DATEDIF(A1609, I1609, "d")</f>
        <v>685</v>
      </c>
    </row>
    <row r="1610" spans="1:14" ht="14.25">
      <c r="A1610" s="5">
        <v>42935</v>
      </c>
      <c r="B1610" s="6" t="s">
        <v>1713</v>
      </c>
      <c r="C1610" s="6" t="s">
        <v>1714</v>
      </c>
      <c r="D1610" s="17">
        <v>2552246380</v>
      </c>
      <c r="E1610" s="6" t="s">
        <v>19</v>
      </c>
      <c r="F1610" s="6" t="str">
        <f>IF(E1610="BUY", "SELL", IF(E1610="SELL", "BUY", ""))</f>
        <v>BUY</v>
      </c>
      <c r="G1610" s="7">
        <v>17.739999999999998</v>
      </c>
      <c r="H1610" s="7">
        <v>1000</v>
      </c>
      <c r="I1610" s="11">
        <v>44727</v>
      </c>
      <c r="J1610" s="9">
        <v>31.32</v>
      </c>
      <c r="K1610" s="9">
        <f t="shared" si="75"/>
        <v>1765.501691093574</v>
      </c>
      <c r="L1610" s="10">
        <f t="shared" si="76"/>
        <v>0.76550169109357402</v>
      </c>
      <c r="M1610" s="10">
        <f t="shared" si="77"/>
        <v>-0.76550169109357402</v>
      </c>
      <c r="N1610" s="6">
        <f>DATEDIF(A1610, I1610, "d")</f>
        <v>1792</v>
      </c>
    </row>
    <row r="1611" spans="1:14" ht="14.25">
      <c r="A1611" s="5">
        <v>42935</v>
      </c>
      <c r="B1611" s="6" t="s">
        <v>1063</v>
      </c>
      <c r="C1611" s="6" t="s">
        <v>1064</v>
      </c>
      <c r="D1611" s="17">
        <v>2610145104</v>
      </c>
      <c r="E1611" s="6" t="s">
        <v>19</v>
      </c>
      <c r="F1611" s="6" t="str">
        <f>IF(E1611="BUY", "SELL", IF(E1611="SELL", "BUY", ""))</f>
        <v>BUY</v>
      </c>
      <c r="G1611" s="7">
        <v>46.795734000000003</v>
      </c>
      <c r="H1611" s="7">
        <v>1000</v>
      </c>
      <c r="I1611" s="11">
        <v>44727</v>
      </c>
      <c r="J1611" s="9">
        <v>60.719695999999999</v>
      </c>
      <c r="K1611" s="9">
        <f t="shared" si="75"/>
        <v>1297.5476781708348</v>
      </c>
      <c r="L1611" s="10">
        <f t="shared" si="76"/>
        <v>0.29754767817083483</v>
      </c>
      <c r="M1611" s="10">
        <f t="shared" si="77"/>
        <v>-0.29754767817083483</v>
      </c>
      <c r="N1611" s="6">
        <f>DATEDIF(A1611, I1611, "d")</f>
        <v>1792</v>
      </c>
    </row>
    <row r="1612" spans="1:14" ht="14.25">
      <c r="A1612" s="5">
        <v>42935</v>
      </c>
      <c r="B1612" s="6" t="s">
        <v>315</v>
      </c>
      <c r="C1612" s="6" t="s">
        <v>316</v>
      </c>
      <c r="D1612" s="17">
        <v>241489071120</v>
      </c>
      <c r="E1612" s="6" t="s">
        <v>16</v>
      </c>
      <c r="F1612" s="6" t="str">
        <f>IF(E1612="BUY", "SELL", IF(E1612="SELL", "BUY", ""))</f>
        <v>SELL</v>
      </c>
      <c r="G1612" s="7">
        <v>139.78353899999999</v>
      </c>
      <c r="H1612" s="7">
        <v>1000</v>
      </c>
      <c r="I1612" s="11">
        <v>42955</v>
      </c>
      <c r="J1612" s="9">
        <v>145.80038500000001</v>
      </c>
      <c r="K1612" s="9">
        <f t="shared" si="75"/>
        <v>1043.0440239461959</v>
      </c>
      <c r="L1612" s="10">
        <f t="shared" si="76"/>
        <v>-4.3044023946195921E-2</v>
      </c>
      <c r="M1612" s="10">
        <f t="shared" si="77"/>
        <v>4.3044023946195921E-2</v>
      </c>
      <c r="N1612" s="6">
        <f>DATEDIF(A1612, I1612, "d")</f>
        <v>20</v>
      </c>
    </row>
    <row r="1613" spans="1:14" ht="14.25">
      <c r="A1613" s="5">
        <v>42935</v>
      </c>
      <c r="B1613" s="6" t="s">
        <v>1715</v>
      </c>
      <c r="C1613" s="6" t="s">
        <v>1716</v>
      </c>
      <c r="D1613" s="17">
        <v>23578032000</v>
      </c>
      <c r="E1613" s="6" t="s">
        <v>16</v>
      </c>
      <c r="F1613" s="6" t="str">
        <f>IF(E1613="BUY", "SELL", IF(E1613="SELL", "BUY", ""))</f>
        <v>SELL</v>
      </c>
      <c r="G1613" s="7">
        <v>134.402908</v>
      </c>
      <c r="H1613" s="7">
        <v>1000</v>
      </c>
      <c r="I1613" s="11">
        <v>42996</v>
      </c>
      <c r="J1613" s="9">
        <v>89.124329000000003</v>
      </c>
      <c r="K1613" s="9">
        <f t="shared" si="75"/>
        <v>663.11310020167127</v>
      </c>
      <c r="L1613" s="10">
        <f t="shared" si="76"/>
        <v>0.33688689979832875</v>
      </c>
      <c r="M1613" s="10">
        <f t="shared" si="77"/>
        <v>-0.33688689979832875</v>
      </c>
      <c r="N1613" s="6">
        <f>DATEDIF(A1613, I1613, "d")</f>
        <v>61</v>
      </c>
    </row>
    <row r="1614" spans="1:14" ht="14.25">
      <c r="A1614" s="5">
        <v>42935</v>
      </c>
      <c r="B1614" s="6" t="s">
        <v>817</v>
      </c>
      <c r="C1614" s="6" t="s">
        <v>818</v>
      </c>
      <c r="D1614" s="17">
        <v>22758193840</v>
      </c>
      <c r="E1614" s="6" t="s">
        <v>19</v>
      </c>
      <c r="F1614" s="6" t="str">
        <f>IF(E1614="BUY", "SELL", IF(E1614="SELL", "BUY", ""))</f>
        <v>BUY</v>
      </c>
      <c r="G1614" s="7">
        <v>41.705032000000003</v>
      </c>
      <c r="H1614" s="7">
        <v>1000</v>
      </c>
      <c r="I1614" s="5">
        <v>42941</v>
      </c>
      <c r="J1614" s="9">
        <v>42.946182</v>
      </c>
      <c r="K1614" s="9">
        <f t="shared" si="75"/>
        <v>1029.7601977622269</v>
      </c>
      <c r="L1614" s="10">
        <f t="shared" si="76"/>
        <v>2.9760197762226881E-2</v>
      </c>
      <c r="M1614" s="10">
        <f t="shared" si="77"/>
        <v>-2.9760197762226881E-2</v>
      </c>
      <c r="N1614" s="6">
        <f>DATEDIF(A1614, I1614, "d")</f>
        <v>6</v>
      </c>
    </row>
    <row r="1615" spans="1:14" ht="14.25">
      <c r="A1615" s="5">
        <v>42935</v>
      </c>
      <c r="B1615" s="6" t="s">
        <v>321</v>
      </c>
      <c r="C1615" s="6" t="s">
        <v>322</v>
      </c>
      <c r="D1615" s="17">
        <v>206957062840</v>
      </c>
      <c r="E1615" s="6" t="s">
        <v>16</v>
      </c>
      <c r="F1615" s="6" t="str">
        <f>IF(E1615="BUY", "SELL", IF(E1615="SELL", "BUY", ""))</f>
        <v>SELL</v>
      </c>
      <c r="G1615" s="7">
        <v>25.299748999999998</v>
      </c>
      <c r="H1615" s="7">
        <v>1000</v>
      </c>
      <c r="I1615" s="5">
        <v>42943</v>
      </c>
      <c r="J1615" s="9">
        <v>24.833182999999998</v>
      </c>
      <c r="K1615" s="9">
        <f t="shared" si="75"/>
        <v>981.55847316904203</v>
      </c>
      <c r="L1615" s="10">
        <f t="shared" si="76"/>
        <v>1.8441526830957969E-2</v>
      </c>
      <c r="M1615" s="10">
        <f t="shared" si="77"/>
        <v>-1.8441526830957969E-2</v>
      </c>
      <c r="N1615" s="6">
        <f>DATEDIF(A1615, I1615, "d")</f>
        <v>8</v>
      </c>
    </row>
    <row r="1616" spans="1:14" ht="14.25">
      <c r="A1616" s="5">
        <v>42936</v>
      </c>
      <c r="B1616" s="6" t="s">
        <v>1083</v>
      </c>
      <c r="C1616" s="6" t="s">
        <v>1084</v>
      </c>
      <c r="D1616" s="17">
        <v>224851983</v>
      </c>
      <c r="E1616" s="6" t="s">
        <v>16</v>
      </c>
      <c r="F1616" s="6" t="str">
        <f>IF(E1616="BUY", "SELL", IF(E1616="SELL", "BUY", ""))</f>
        <v>SELL</v>
      </c>
      <c r="G1616" s="7">
        <v>29.889999</v>
      </c>
      <c r="H1616" s="7">
        <v>1000</v>
      </c>
      <c r="I1616" s="11">
        <v>44727</v>
      </c>
      <c r="J1616" s="9">
        <v>10.19</v>
      </c>
      <c r="K1616" s="9">
        <f t="shared" si="75"/>
        <v>340.91670595238224</v>
      </c>
      <c r="L1616" s="10">
        <f t="shared" si="76"/>
        <v>0.65908329404761778</v>
      </c>
      <c r="M1616" s="10">
        <f t="shared" si="77"/>
        <v>-0.65908329404761778</v>
      </c>
      <c r="N1616" s="6">
        <f>DATEDIF(A1616, I1616, "d")</f>
        <v>1791</v>
      </c>
    </row>
    <row r="1617" spans="1:14" ht="14.25">
      <c r="A1617" s="5">
        <v>42936</v>
      </c>
      <c r="B1617" s="6" t="s">
        <v>1717</v>
      </c>
      <c r="C1617" s="6" t="s">
        <v>1718</v>
      </c>
      <c r="D1617" s="17">
        <v>2475238260</v>
      </c>
      <c r="E1617" s="6" t="s">
        <v>19</v>
      </c>
      <c r="F1617" s="6" t="str">
        <f>IF(E1617="BUY", "SELL", IF(E1617="SELL", "BUY", ""))</f>
        <v>BUY</v>
      </c>
      <c r="G1617" s="7">
        <v>39.977356</v>
      </c>
      <c r="H1617" s="7">
        <v>1000</v>
      </c>
      <c r="I1617" s="11">
        <v>44727</v>
      </c>
      <c r="J1617" s="9">
        <v>25.349430000000002</v>
      </c>
      <c r="K1617" s="9">
        <f t="shared" si="75"/>
        <v>634.09471101590611</v>
      </c>
      <c r="L1617" s="10">
        <f t="shared" si="76"/>
        <v>-0.36590528898409391</v>
      </c>
      <c r="M1617" s="10">
        <f t="shared" si="77"/>
        <v>0.36590528898409391</v>
      </c>
      <c r="N1617" s="6">
        <f>DATEDIF(A1617, I1617, "d")</f>
        <v>1791</v>
      </c>
    </row>
    <row r="1618" spans="1:14" ht="14.25">
      <c r="A1618" s="5">
        <v>42936</v>
      </c>
      <c r="B1618" s="6" t="s">
        <v>421</v>
      </c>
      <c r="C1618" s="6" t="s">
        <v>422</v>
      </c>
      <c r="D1618" s="17">
        <v>329131240124</v>
      </c>
      <c r="E1618" s="6" t="s">
        <v>19</v>
      </c>
      <c r="F1618" s="6" t="str">
        <f>IF(E1618="BUY", "SELL", IF(E1618="SELL", "BUY", ""))</f>
        <v>BUY</v>
      </c>
      <c r="G1618" s="7">
        <v>127.388046</v>
      </c>
      <c r="H1618" s="7">
        <v>1000</v>
      </c>
      <c r="I1618" s="5">
        <v>42948</v>
      </c>
      <c r="J1618" s="9">
        <v>129.831299</v>
      </c>
      <c r="K1618" s="9">
        <f t="shared" si="75"/>
        <v>1019.1796096786036</v>
      </c>
      <c r="L1618" s="10">
        <f t="shared" si="76"/>
        <v>1.9179609678603583E-2</v>
      </c>
      <c r="M1618" s="10">
        <f t="shared" si="77"/>
        <v>-1.9179609678603583E-2</v>
      </c>
      <c r="N1618" s="6">
        <f>DATEDIF(A1618, I1618, "d")</f>
        <v>12</v>
      </c>
    </row>
    <row r="1619" spans="1:14" ht="14.25">
      <c r="A1619" s="11">
        <v>42936</v>
      </c>
      <c r="B1619" s="6" t="s">
        <v>1719</v>
      </c>
      <c r="C1619" s="6" t="s">
        <v>1720</v>
      </c>
      <c r="D1619" s="17">
        <v>4576202820</v>
      </c>
      <c r="E1619" s="13" t="s">
        <v>19</v>
      </c>
      <c r="F1619" s="12" t="str">
        <f>IF(E1619="BUY", "SELL", IF(E1619="SELL", "BUY", ""))</f>
        <v>BUY</v>
      </c>
      <c r="G1619" s="7">
        <v>26.528316</v>
      </c>
      <c r="H1619" s="7">
        <v>1000</v>
      </c>
      <c r="I1619" s="11">
        <v>43138</v>
      </c>
      <c r="J1619" s="9">
        <v>24.455292</v>
      </c>
      <c r="K1619" s="9">
        <f t="shared" si="75"/>
        <v>921.85617813056808</v>
      </c>
      <c r="L1619" s="10">
        <f t="shared" si="76"/>
        <v>-7.8143821869431918E-2</v>
      </c>
      <c r="M1619" s="10">
        <f t="shared" si="77"/>
        <v>7.8143821869431918E-2</v>
      </c>
      <c r="N1619" s="6">
        <f>DATEDIF(A1619, I1619, "d")</f>
        <v>202</v>
      </c>
    </row>
    <row r="1620" spans="1:14" ht="14.25">
      <c r="A1620" s="11">
        <v>42936</v>
      </c>
      <c r="B1620" s="6" t="s">
        <v>193</v>
      </c>
      <c r="C1620" s="6" t="s">
        <v>194</v>
      </c>
      <c r="D1620" s="17">
        <v>22910946728</v>
      </c>
      <c r="E1620" s="13" t="s">
        <v>19</v>
      </c>
      <c r="F1620" s="12" t="str">
        <f>IF(E1620="BUY", "SELL", IF(E1620="SELL", "BUY", ""))</f>
        <v>BUY</v>
      </c>
      <c r="G1620" s="7">
        <v>64.064705000000004</v>
      </c>
      <c r="H1620" s="7">
        <v>1000</v>
      </c>
      <c r="I1620" s="11">
        <v>42936</v>
      </c>
      <c r="J1620" s="9">
        <v>64.064705000000004</v>
      </c>
      <c r="K1620" s="9">
        <f t="shared" si="75"/>
        <v>1000</v>
      </c>
      <c r="L1620" s="10">
        <f t="shared" si="76"/>
        <v>0</v>
      </c>
      <c r="M1620" s="10">
        <f t="shared" si="77"/>
        <v>0</v>
      </c>
      <c r="N1620" s="6">
        <f>DATEDIF(A1620, I1620, "d")</f>
        <v>0</v>
      </c>
    </row>
    <row r="1621" spans="1:14" ht="14.25">
      <c r="A1621" s="5">
        <v>42940</v>
      </c>
      <c r="B1621" s="6" t="s">
        <v>199</v>
      </c>
      <c r="C1621" s="6" t="s">
        <v>200</v>
      </c>
      <c r="D1621" s="17">
        <v>51019058160</v>
      </c>
      <c r="E1621" s="6" t="s">
        <v>19</v>
      </c>
      <c r="F1621" s="6" t="str">
        <f>IF(E1621="BUY", "SELL", IF(E1621="SELL", "BUY", ""))</f>
        <v>BUY</v>
      </c>
      <c r="G1621" s="7">
        <v>339.98001099999999</v>
      </c>
      <c r="H1621" s="7">
        <v>1000</v>
      </c>
      <c r="I1621" s="11">
        <v>43230</v>
      </c>
      <c r="J1621" s="9">
        <v>422.67001299999998</v>
      </c>
      <c r="K1621" s="9">
        <f t="shared" si="75"/>
        <v>1243.2201874362547</v>
      </c>
      <c r="L1621" s="10">
        <f t="shared" si="76"/>
        <v>0.24322018743625473</v>
      </c>
      <c r="M1621" s="10">
        <f t="shared" si="77"/>
        <v>-0.24322018743625473</v>
      </c>
      <c r="N1621" s="6">
        <f>DATEDIF(A1621, I1621, "d")</f>
        <v>290</v>
      </c>
    </row>
    <row r="1622" spans="1:14" ht="14.25">
      <c r="A1622" s="5">
        <v>42940</v>
      </c>
      <c r="B1622" s="6" t="s">
        <v>527</v>
      </c>
      <c r="C1622" s="6" t="s">
        <v>528</v>
      </c>
      <c r="D1622" s="17">
        <v>725136000</v>
      </c>
      <c r="E1622" s="6" t="s">
        <v>19</v>
      </c>
      <c r="F1622" s="6" t="str">
        <f>IF(E1622="BUY", "SELL", IF(E1622="SELL", "BUY", ""))</f>
        <v>BUY</v>
      </c>
      <c r="G1622" s="7">
        <v>14.94</v>
      </c>
      <c r="H1622" s="7">
        <v>1000</v>
      </c>
      <c r="I1622" s="11">
        <v>43270</v>
      </c>
      <c r="J1622" s="9">
        <v>28.36</v>
      </c>
      <c r="K1622" s="9">
        <f t="shared" si="75"/>
        <v>1898.2597054886214</v>
      </c>
      <c r="L1622" s="10">
        <f t="shared" si="76"/>
        <v>0.89825970548862144</v>
      </c>
      <c r="M1622" s="10">
        <f t="shared" si="77"/>
        <v>-0.89825970548862144</v>
      </c>
      <c r="N1622" s="6">
        <f>DATEDIF(A1622, I1622, "d")</f>
        <v>330</v>
      </c>
    </row>
    <row r="1623" spans="1:14" ht="14.25">
      <c r="A1623" s="5">
        <v>42940</v>
      </c>
      <c r="B1623" s="6" t="s">
        <v>1721</v>
      </c>
      <c r="C1623" s="6" t="s">
        <v>1722</v>
      </c>
      <c r="D1623" s="17">
        <v>6963696510</v>
      </c>
      <c r="E1623" s="6" t="s">
        <v>19</v>
      </c>
      <c r="F1623" s="6" t="str">
        <f>IF(E1623="BUY", "SELL", IF(E1623="SELL", "BUY", ""))</f>
        <v>BUY</v>
      </c>
      <c r="G1623" s="7">
        <v>21.620000999999998</v>
      </c>
      <c r="H1623" s="7">
        <v>1000</v>
      </c>
      <c r="I1623" s="11">
        <v>43376</v>
      </c>
      <c r="J1623" s="9">
        <v>54.549999</v>
      </c>
      <c r="K1623" s="9">
        <f t="shared" si="75"/>
        <v>2523.1265715482623</v>
      </c>
      <c r="L1623" s="10">
        <f t="shared" si="76"/>
        <v>1.5231265715482623</v>
      </c>
      <c r="M1623" s="10">
        <f t="shared" si="77"/>
        <v>-1.5231265715482623</v>
      </c>
      <c r="N1623" s="6">
        <f>DATEDIF(A1623, I1623, "d")</f>
        <v>436</v>
      </c>
    </row>
    <row r="1624" spans="1:14" ht="14.25">
      <c r="A1624" s="5">
        <v>42940</v>
      </c>
      <c r="B1624" s="6" t="s">
        <v>29</v>
      </c>
      <c r="C1624" s="6" t="s">
        <v>30</v>
      </c>
      <c r="D1624" s="17">
        <v>5559124200</v>
      </c>
      <c r="E1624" s="6" t="s">
        <v>16</v>
      </c>
      <c r="F1624" s="6" t="str">
        <f>IF(E1624="BUY", "SELL", IF(E1624="SELL", "BUY", ""))</f>
        <v>SELL</v>
      </c>
      <c r="G1624" s="7">
        <v>59.560001</v>
      </c>
      <c r="H1624" s="7">
        <v>1000</v>
      </c>
      <c r="I1624" s="5">
        <v>43220</v>
      </c>
      <c r="J1624" s="9">
        <v>43.029998999999997</v>
      </c>
      <c r="K1624" s="9">
        <f t="shared" si="75"/>
        <v>722.46471251738228</v>
      </c>
      <c r="L1624" s="10">
        <f t="shared" si="76"/>
        <v>0.27753528748261774</v>
      </c>
      <c r="M1624" s="10">
        <f t="shared" si="77"/>
        <v>-0.27753528748261774</v>
      </c>
      <c r="N1624" s="6">
        <f>DATEDIF(A1624, I1624, "d")</f>
        <v>280</v>
      </c>
    </row>
    <row r="1625" spans="1:14" ht="14.25">
      <c r="A1625" s="5">
        <v>42940</v>
      </c>
      <c r="B1625" s="6" t="s">
        <v>72</v>
      </c>
      <c r="C1625" s="6" t="s">
        <v>73</v>
      </c>
      <c r="D1625" s="17">
        <v>21199583290</v>
      </c>
      <c r="E1625" s="6" t="s">
        <v>16</v>
      </c>
      <c r="F1625" s="6" t="str">
        <f>IF(E1625="BUY", "SELL", IF(E1625="SELL", "BUY", ""))</f>
        <v>SELL</v>
      </c>
      <c r="G1625" s="7">
        <v>54.085590000000003</v>
      </c>
      <c r="H1625" s="7">
        <v>1000</v>
      </c>
      <c r="I1625" s="5">
        <v>43035</v>
      </c>
      <c r="J1625" s="9">
        <v>49.168956999999999</v>
      </c>
      <c r="K1625" s="9">
        <f t="shared" si="75"/>
        <v>909.09532465116854</v>
      </c>
      <c r="L1625" s="10">
        <f t="shared" si="76"/>
        <v>9.0904675348831454E-2</v>
      </c>
      <c r="M1625" s="10">
        <f t="shared" si="77"/>
        <v>-9.0904675348831454E-2</v>
      </c>
      <c r="N1625" s="6">
        <f>DATEDIF(A1625, I1625, "d")</f>
        <v>95</v>
      </c>
    </row>
    <row r="1626" spans="1:14" ht="14.25">
      <c r="A1626" s="5">
        <v>42940</v>
      </c>
      <c r="B1626" s="6" t="s">
        <v>793</v>
      </c>
      <c r="C1626" s="6" t="s">
        <v>794</v>
      </c>
      <c r="D1626" s="17">
        <v>13050742900</v>
      </c>
      <c r="E1626" s="6" t="s">
        <v>16</v>
      </c>
      <c r="F1626" s="6" t="str">
        <f>IF(E1626="BUY", "SELL", IF(E1626="SELL", "BUY", ""))</f>
        <v>SELL</v>
      </c>
      <c r="G1626" s="7">
        <v>65.699996999999996</v>
      </c>
      <c r="H1626" s="7">
        <v>1000</v>
      </c>
      <c r="I1626" s="5">
        <v>43349</v>
      </c>
      <c r="J1626" s="9">
        <v>78.239998</v>
      </c>
      <c r="K1626" s="9">
        <f t="shared" si="75"/>
        <v>1190.8676038447918</v>
      </c>
      <c r="L1626" s="10">
        <f t="shared" si="76"/>
        <v>-0.19086760384479179</v>
      </c>
      <c r="M1626" s="10">
        <f t="shared" si="77"/>
        <v>0.19086760384479179</v>
      </c>
      <c r="N1626" s="6">
        <f>DATEDIF(A1626, I1626, "d")</f>
        <v>409</v>
      </c>
    </row>
    <row r="1627" spans="1:14" ht="14.25">
      <c r="A1627" s="5">
        <v>42940</v>
      </c>
      <c r="B1627" s="6" t="s">
        <v>673</v>
      </c>
      <c r="C1627" s="6" t="s">
        <v>673</v>
      </c>
      <c r="D1627" s="17">
        <v>6502349700</v>
      </c>
      <c r="E1627" s="6" t="s">
        <v>19</v>
      </c>
      <c r="F1627" s="6" t="str">
        <f>IF(E1627="BUY", "SELL", IF(E1627="SELL", "BUY", ""))</f>
        <v>BUY</v>
      </c>
      <c r="G1627" s="7">
        <v>75.239998</v>
      </c>
      <c r="H1627" s="7">
        <v>1000</v>
      </c>
      <c r="I1627" s="5">
        <v>42990</v>
      </c>
      <c r="J1627" s="9">
        <v>71.160004000000001</v>
      </c>
      <c r="K1627" s="9">
        <f t="shared" si="75"/>
        <v>945.77360302428508</v>
      </c>
      <c r="L1627" s="10">
        <f t="shared" si="76"/>
        <v>-5.4226396975714922E-2</v>
      </c>
      <c r="M1627" s="10">
        <f t="shared" si="77"/>
        <v>5.4226396975714922E-2</v>
      </c>
      <c r="N1627" s="6">
        <f>DATEDIF(A1627, I1627, "d")</f>
        <v>50</v>
      </c>
    </row>
    <row r="1628" spans="1:14" ht="14.25">
      <c r="A1628" s="5">
        <v>42940</v>
      </c>
      <c r="B1628" s="6" t="s">
        <v>137</v>
      </c>
      <c r="C1628" s="6" t="s">
        <v>138</v>
      </c>
      <c r="D1628" s="17">
        <v>111464472000</v>
      </c>
      <c r="E1628" s="6" t="s">
        <v>19</v>
      </c>
      <c r="F1628" s="6" t="str">
        <f>IF(E1628="BUY", "SELL", IF(E1628="SELL", "BUY", ""))</f>
        <v>BUY</v>
      </c>
      <c r="G1628" s="7">
        <v>51.11</v>
      </c>
      <c r="H1628" s="7">
        <v>1000</v>
      </c>
      <c r="I1628" s="5">
        <v>42969</v>
      </c>
      <c r="J1628" s="9">
        <v>48.18</v>
      </c>
      <c r="K1628" s="9">
        <f t="shared" si="75"/>
        <v>942.67266679710417</v>
      </c>
      <c r="L1628" s="10">
        <f t="shared" si="76"/>
        <v>-5.7327333202895826E-2</v>
      </c>
      <c r="M1628" s="10">
        <f t="shared" si="77"/>
        <v>5.7327333202895826E-2</v>
      </c>
      <c r="N1628" s="6">
        <f>DATEDIF(A1628, I1628, "d")</f>
        <v>29</v>
      </c>
    </row>
    <row r="1629" spans="1:14" ht="14.25">
      <c r="A1629" s="5">
        <v>42940</v>
      </c>
      <c r="B1629" s="6" t="s">
        <v>171</v>
      </c>
      <c r="C1629" s="6" t="s">
        <v>172</v>
      </c>
      <c r="D1629" s="17">
        <v>82460626286</v>
      </c>
      <c r="E1629" s="6" t="s">
        <v>16</v>
      </c>
      <c r="F1629" s="6" t="str">
        <f>IF(E1629="BUY", "SELL", IF(E1629="SELL", "BUY", ""))</f>
        <v>SELL</v>
      </c>
      <c r="G1629" s="7">
        <v>55.467616999999997</v>
      </c>
      <c r="H1629" s="7">
        <v>1000</v>
      </c>
      <c r="I1629" s="5">
        <v>43385</v>
      </c>
      <c r="J1629" s="9">
        <v>51.461613</v>
      </c>
      <c r="K1629" s="9">
        <f t="shared" si="75"/>
        <v>927.77760760841784</v>
      </c>
      <c r="L1629" s="10">
        <f t="shared" si="76"/>
        <v>7.2222392391582166E-2</v>
      </c>
      <c r="M1629" s="10">
        <f t="shared" si="77"/>
        <v>-7.2222392391582166E-2</v>
      </c>
      <c r="N1629" s="6">
        <f>DATEDIF(A1629, I1629, "d")</f>
        <v>445</v>
      </c>
    </row>
    <row r="1630" spans="1:14" ht="14.25">
      <c r="A1630" s="11">
        <v>42940</v>
      </c>
      <c r="B1630" s="6" t="s">
        <v>311</v>
      </c>
      <c r="C1630" s="6" t="s">
        <v>312</v>
      </c>
      <c r="D1630" s="17">
        <v>2383282729</v>
      </c>
      <c r="E1630" s="12" t="s">
        <v>16</v>
      </c>
      <c r="F1630" s="13" t="str">
        <f>IF(E1630="BUY", "SELL", IF(E1630="SELL", "BUY", ""))</f>
        <v>SELL</v>
      </c>
      <c r="G1630" s="7">
        <v>23.345831</v>
      </c>
      <c r="H1630" s="7">
        <v>1000</v>
      </c>
      <c r="I1630" s="11">
        <v>43231</v>
      </c>
      <c r="J1630" s="9">
        <v>23.621092000000001</v>
      </c>
      <c r="K1630" s="9">
        <f t="shared" si="75"/>
        <v>1011.7905847943472</v>
      </c>
      <c r="L1630" s="10">
        <f t="shared" si="76"/>
        <v>-1.1790584794347183E-2</v>
      </c>
      <c r="M1630" s="10">
        <f t="shared" si="77"/>
        <v>1.1790584794347183E-2</v>
      </c>
      <c r="N1630" s="6">
        <f>DATEDIF(A1630, I1630, "d")</f>
        <v>291</v>
      </c>
    </row>
    <row r="1631" spans="1:14" ht="14.25">
      <c r="A1631" s="5">
        <v>42941</v>
      </c>
      <c r="B1631" s="6" t="s">
        <v>1723</v>
      </c>
      <c r="C1631" s="6" t="s">
        <v>1724</v>
      </c>
      <c r="D1631" s="17">
        <v>219216452</v>
      </c>
      <c r="E1631" s="6" t="s">
        <v>19</v>
      </c>
      <c r="F1631" s="6" t="str">
        <f>IF(E1631="BUY", "SELL", IF(E1631="SELL", "BUY", ""))</f>
        <v>BUY</v>
      </c>
      <c r="G1631" s="7">
        <v>27.15</v>
      </c>
      <c r="H1631" s="7">
        <v>1000</v>
      </c>
      <c r="I1631" s="11">
        <v>44727</v>
      </c>
      <c r="J1631" s="9">
        <v>37.759998000000003</v>
      </c>
      <c r="K1631" s="9">
        <f t="shared" si="75"/>
        <v>1390.7918232044201</v>
      </c>
      <c r="L1631" s="10">
        <f t="shared" si="76"/>
        <v>0.39079182320442007</v>
      </c>
      <c r="M1631" s="10">
        <f t="shared" si="77"/>
        <v>-0.39079182320442007</v>
      </c>
      <c r="N1631" s="6">
        <f>DATEDIF(A1631, I1631, "d")</f>
        <v>1786</v>
      </c>
    </row>
    <row r="1632" spans="1:14" ht="14.25">
      <c r="A1632" s="5">
        <v>42941</v>
      </c>
      <c r="B1632" s="6" t="s">
        <v>887</v>
      </c>
      <c r="C1632" s="6" t="s">
        <v>888</v>
      </c>
      <c r="D1632" s="17">
        <v>26809155760</v>
      </c>
      <c r="E1632" s="6" t="s">
        <v>16</v>
      </c>
      <c r="F1632" s="6" t="str">
        <f>IF(E1632="BUY", "SELL", IF(E1632="SELL", "BUY", ""))</f>
        <v>SELL</v>
      </c>
      <c r="G1632" s="7">
        <v>81.23</v>
      </c>
      <c r="H1632" s="7">
        <v>1000</v>
      </c>
      <c r="I1632" s="5">
        <v>43451</v>
      </c>
      <c r="J1632" s="9">
        <v>75.37</v>
      </c>
      <c r="K1632" s="9">
        <f t="shared" si="75"/>
        <v>927.85916533300508</v>
      </c>
      <c r="L1632" s="10">
        <f t="shared" si="76"/>
        <v>7.2140834666994919E-2</v>
      </c>
      <c r="M1632" s="10">
        <f t="shared" si="77"/>
        <v>-7.2140834666994919E-2</v>
      </c>
      <c r="N1632" s="6">
        <f>DATEDIF(A1632, I1632, "d")</f>
        <v>510</v>
      </c>
    </row>
    <row r="1633" spans="1:14" ht="14.25">
      <c r="A1633" s="5">
        <v>42941</v>
      </c>
      <c r="B1633" s="6" t="s">
        <v>1187</v>
      </c>
      <c r="C1633" s="6" t="s">
        <v>1188</v>
      </c>
      <c r="D1633" s="17">
        <v>32845933710</v>
      </c>
      <c r="E1633" s="6" t="s">
        <v>19</v>
      </c>
      <c r="F1633" s="6" t="str">
        <f>IF(E1633="BUY", "SELL", IF(E1633="SELL", "BUY", ""))</f>
        <v>BUY</v>
      </c>
      <c r="G1633" s="7">
        <v>18.788322000000001</v>
      </c>
      <c r="H1633" s="7">
        <v>1000</v>
      </c>
      <c r="I1633" s="11">
        <v>44727</v>
      </c>
      <c r="J1633" s="9">
        <v>48.022243000000003</v>
      </c>
      <c r="K1633" s="9">
        <f t="shared" si="75"/>
        <v>2555.9623153148004</v>
      </c>
      <c r="L1633" s="10">
        <f t="shared" si="76"/>
        <v>1.5559623153148003</v>
      </c>
      <c r="M1633" s="10">
        <f t="shared" si="77"/>
        <v>-1.5559623153148003</v>
      </c>
      <c r="N1633" s="6">
        <f>DATEDIF(A1633, I1633, "d")</f>
        <v>1786</v>
      </c>
    </row>
    <row r="1634" spans="1:14" ht="14.25">
      <c r="A1634" s="5">
        <v>42941</v>
      </c>
      <c r="B1634" s="6" t="s">
        <v>1025</v>
      </c>
      <c r="C1634" s="6" t="s">
        <v>1026</v>
      </c>
      <c r="D1634" s="17">
        <v>15918381440</v>
      </c>
      <c r="E1634" s="6" t="s">
        <v>16</v>
      </c>
      <c r="F1634" s="6" t="str">
        <f>IF(E1634="BUY", "SELL", IF(E1634="SELL", "BUY", ""))</f>
        <v>SELL</v>
      </c>
      <c r="G1634" s="7">
        <v>40.49</v>
      </c>
      <c r="H1634" s="7">
        <v>1000</v>
      </c>
      <c r="I1634" s="5">
        <v>43770</v>
      </c>
      <c r="J1634" s="9">
        <v>48.91</v>
      </c>
      <c r="K1634" s="9">
        <f t="shared" si="75"/>
        <v>1207.9525808841688</v>
      </c>
      <c r="L1634" s="10">
        <f t="shared" si="76"/>
        <v>-0.20795258088416882</v>
      </c>
      <c r="M1634" s="10">
        <f t="shared" si="77"/>
        <v>0.20795258088416882</v>
      </c>
      <c r="N1634" s="6">
        <f>DATEDIF(A1634, I1634, "d")</f>
        <v>829</v>
      </c>
    </row>
    <row r="1635" spans="1:14" ht="14.25">
      <c r="A1635" s="5">
        <v>42941</v>
      </c>
      <c r="B1635" s="6" t="s">
        <v>817</v>
      </c>
      <c r="C1635" s="6" t="s">
        <v>818</v>
      </c>
      <c r="D1635" s="17">
        <v>22758193840</v>
      </c>
      <c r="E1635" s="6" t="s">
        <v>16</v>
      </c>
      <c r="F1635" s="6" t="str">
        <f>IF(E1635="BUY", "SELL", IF(E1635="SELL", "BUY", ""))</f>
        <v>SELL</v>
      </c>
      <c r="G1635" s="7">
        <v>42.946182</v>
      </c>
      <c r="H1635" s="7">
        <v>1000</v>
      </c>
      <c r="I1635" s="11">
        <v>44727</v>
      </c>
      <c r="J1635" s="9">
        <v>81.789749</v>
      </c>
      <c r="K1635" s="9">
        <f t="shared" si="75"/>
        <v>1904.4707862505684</v>
      </c>
      <c r="L1635" s="10">
        <f t="shared" si="76"/>
        <v>-0.90447078625056843</v>
      </c>
      <c r="M1635" s="10">
        <f t="shared" si="77"/>
        <v>0.90447078625056843</v>
      </c>
      <c r="N1635" s="6">
        <f>DATEDIF(A1635, I1635, "d")</f>
        <v>1786</v>
      </c>
    </row>
    <row r="1636" spans="1:14" ht="14.25">
      <c r="A1636" s="5">
        <v>42941</v>
      </c>
      <c r="B1636" s="6" t="s">
        <v>1725</v>
      </c>
      <c r="C1636" s="6" t="s">
        <v>1726</v>
      </c>
      <c r="D1636" s="17">
        <v>2924597552</v>
      </c>
      <c r="E1636" s="6" t="s">
        <v>19</v>
      </c>
      <c r="F1636" s="6" t="str">
        <f>IF(E1636="BUY", "SELL", IF(E1636="SELL", "BUY", ""))</f>
        <v>BUY</v>
      </c>
      <c r="G1636" s="7">
        <v>21.15</v>
      </c>
      <c r="H1636" s="7">
        <v>1000</v>
      </c>
      <c r="I1636" s="11">
        <v>44727</v>
      </c>
      <c r="J1636" s="9">
        <v>26.190000999999999</v>
      </c>
      <c r="K1636" s="9">
        <f t="shared" si="75"/>
        <v>1238.2979196217493</v>
      </c>
      <c r="L1636" s="10">
        <f t="shared" si="76"/>
        <v>0.23829791962174932</v>
      </c>
      <c r="M1636" s="10">
        <f t="shared" si="77"/>
        <v>-0.23829791962174932</v>
      </c>
      <c r="N1636" s="6">
        <f>DATEDIF(A1636, I1636, "d")</f>
        <v>1786</v>
      </c>
    </row>
    <row r="1637" spans="1:14" ht="14.25">
      <c r="A1637" s="11">
        <v>42941</v>
      </c>
      <c r="B1637" s="6" t="s">
        <v>1686</v>
      </c>
      <c r="C1637" s="6" t="s">
        <v>1687</v>
      </c>
      <c r="D1637" s="17">
        <v>1465213552</v>
      </c>
      <c r="E1637" s="13" t="s">
        <v>19</v>
      </c>
      <c r="F1637" s="12" t="str">
        <f>IF(E1637="BUY", "SELL", IF(E1637="SELL", "BUY", ""))</f>
        <v>BUY</v>
      </c>
      <c r="G1637" s="7">
        <v>24.02</v>
      </c>
      <c r="H1637" s="7">
        <v>1000</v>
      </c>
      <c r="I1637" s="11">
        <v>43053</v>
      </c>
      <c r="J1637" s="9">
        <v>23.959999</v>
      </c>
      <c r="K1637" s="9">
        <f t="shared" si="75"/>
        <v>997.5020399666945</v>
      </c>
      <c r="L1637" s="10">
        <f t="shared" si="76"/>
        <v>-2.4979600333055033E-3</v>
      </c>
      <c r="M1637" s="10">
        <f t="shared" si="77"/>
        <v>2.4979600333055033E-3</v>
      </c>
      <c r="N1637" s="6">
        <f>DATEDIF(A1637, I1637, "d")</f>
        <v>112</v>
      </c>
    </row>
    <row r="1638" spans="1:14" ht="14.25">
      <c r="A1638" s="5">
        <v>42942</v>
      </c>
      <c r="B1638" s="6" t="s">
        <v>28</v>
      </c>
      <c r="C1638" s="6" t="s">
        <v>28</v>
      </c>
      <c r="D1638" s="17">
        <v>128825360723</v>
      </c>
      <c r="E1638" s="6" t="s">
        <v>19</v>
      </c>
      <c r="F1638" s="6" t="str">
        <f>IF(E1638="BUY", "SELL", IF(E1638="SELL", "BUY", ""))</f>
        <v>BUY</v>
      </c>
      <c r="G1638" s="7">
        <v>103.22</v>
      </c>
      <c r="H1638" s="7">
        <v>1000</v>
      </c>
      <c r="I1638" s="5">
        <v>43026</v>
      </c>
      <c r="J1638" s="9">
        <v>114.48</v>
      </c>
      <c r="K1638" s="9">
        <f t="shared" si="75"/>
        <v>1109.0873861654718</v>
      </c>
      <c r="L1638" s="10">
        <f t="shared" si="76"/>
        <v>0.1090873861654718</v>
      </c>
      <c r="M1638" s="10">
        <f t="shared" si="77"/>
        <v>-0.1090873861654718</v>
      </c>
      <c r="N1638" s="6">
        <f>DATEDIF(A1638, I1638, "d")</f>
        <v>84</v>
      </c>
    </row>
    <row r="1639" spans="1:14" ht="14.25">
      <c r="A1639" s="5">
        <v>42942</v>
      </c>
      <c r="B1639" s="6" t="s">
        <v>757</v>
      </c>
      <c r="C1639" s="6" t="s">
        <v>758</v>
      </c>
      <c r="D1639" s="17">
        <v>100443452698</v>
      </c>
      <c r="E1639" s="6" t="s">
        <v>16</v>
      </c>
      <c r="F1639" s="6" t="str">
        <f>IF(E1639="BUY", "SELL", IF(E1639="SELL", "BUY", ""))</f>
        <v>SELL</v>
      </c>
      <c r="G1639" s="7">
        <v>17.861795000000001</v>
      </c>
      <c r="H1639" s="7">
        <v>1000</v>
      </c>
      <c r="I1639" s="5">
        <v>42993</v>
      </c>
      <c r="J1639" s="9">
        <v>17.424999</v>
      </c>
      <c r="K1639" s="9">
        <f t="shared" si="75"/>
        <v>975.54579480953612</v>
      </c>
      <c r="L1639" s="10">
        <f t="shared" si="76"/>
        <v>2.445420519046388E-2</v>
      </c>
      <c r="M1639" s="10">
        <f t="shared" si="77"/>
        <v>-2.445420519046388E-2</v>
      </c>
      <c r="N1639" s="6">
        <f>DATEDIF(A1639, I1639, "d")</f>
        <v>51</v>
      </c>
    </row>
    <row r="1640" spans="1:14" ht="14.25">
      <c r="A1640" s="11">
        <v>42942</v>
      </c>
      <c r="B1640" s="6" t="s">
        <v>191</v>
      </c>
      <c r="C1640" s="6" t="s">
        <v>192</v>
      </c>
      <c r="D1640" s="17">
        <v>137339890294</v>
      </c>
      <c r="E1640" s="13" t="s">
        <v>19</v>
      </c>
      <c r="F1640" s="12" t="str">
        <f>IF(E1640="BUY", "SELL", IF(E1640="SELL", "BUY", ""))</f>
        <v>BUY</v>
      </c>
      <c r="G1640" s="7">
        <v>91.640793000000002</v>
      </c>
      <c r="H1640" s="7">
        <v>1000</v>
      </c>
      <c r="I1640" s="11">
        <v>43034</v>
      </c>
      <c r="J1640" s="9">
        <v>102.81102</v>
      </c>
      <c r="K1640" s="9">
        <f t="shared" si="75"/>
        <v>1121.8914266706531</v>
      </c>
      <c r="L1640" s="10">
        <f t="shared" si="76"/>
        <v>0.12189142667065311</v>
      </c>
      <c r="M1640" s="10">
        <f t="shared" si="77"/>
        <v>-0.12189142667065311</v>
      </c>
      <c r="N1640" s="6">
        <f>DATEDIF(A1640, I1640, "d")</f>
        <v>92</v>
      </c>
    </row>
    <row r="1641" spans="1:14" ht="14.25">
      <c r="A1641" s="5">
        <v>42943</v>
      </c>
      <c r="B1641" s="6" t="s">
        <v>66</v>
      </c>
      <c r="C1641" s="6" t="s">
        <v>67</v>
      </c>
      <c r="D1641" s="17">
        <v>55668982979</v>
      </c>
      <c r="E1641" s="6" t="s">
        <v>16</v>
      </c>
      <c r="F1641" s="6" t="str">
        <f>IF(E1641="BUY", "SELL", IF(E1641="SELL", "BUY", ""))</f>
        <v>SELL</v>
      </c>
      <c r="G1641" s="7">
        <v>13.577145</v>
      </c>
      <c r="H1641" s="7">
        <v>1000</v>
      </c>
      <c r="I1641" s="11">
        <v>44459</v>
      </c>
      <c r="J1641" s="9">
        <v>30.245215999999999</v>
      </c>
      <c r="K1641" s="9">
        <f t="shared" si="75"/>
        <v>2227.6565507696941</v>
      </c>
      <c r="L1641" s="10">
        <f t="shared" si="76"/>
        <v>-1.2276565507696942</v>
      </c>
      <c r="M1641" s="10">
        <f t="shared" si="77"/>
        <v>1.2276565507696942</v>
      </c>
      <c r="N1641" s="6">
        <f>DATEDIF(A1641, I1641, "d")</f>
        <v>1516</v>
      </c>
    </row>
    <row r="1642" spans="1:14" ht="14.25">
      <c r="A1642" s="5">
        <v>42943</v>
      </c>
      <c r="B1642" s="6" t="s">
        <v>321</v>
      </c>
      <c r="C1642" s="6" t="s">
        <v>322</v>
      </c>
      <c r="D1642" s="17">
        <v>206957062840</v>
      </c>
      <c r="E1642" s="6" t="s">
        <v>19</v>
      </c>
      <c r="F1642" s="6" t="str">
        <f>IF(E1642="BUY", "SELL", IF(E1642="SELL", "BUY", ""))</f>
        <v>BUY</v>
      </c>
      <c r="G1642" s="7">
        <v>24.833182999999998</v>
      </c>
      <c r="H1642" s="7">
        <v>1000</v>
      </c>
      <c r="I1642" s="5">
        <v>43006</v>
      </c>
      <c r="J1642" s="9">
        <v>27.051421999999999</v>
      </c>
      <c r="K1642" s="9">
        <f t="shared" si="75"/>
        <v>1089.3256011522969</v>
      </c>
      <c r="L1642" s="10">
        <f t="shared" si="76"/>
        <v>8.9325601152296943E-2</v>
      </c>
      <c r="M1642" s="10">
        <f t="shared" si="77"/>
        <v>-8.9325601152296943E-2</v>
      </c>
      <c r="N1642" s="6">
        <f>DATEDIF(A1642, I1642, "d")</f>
        <v>63</v>
      </c>
    </row>
    <row r="1643" spans="1:14" ht="14.25">
      <c r="A1643" s="11">
        <v>42943</v>
      </c>
      <c r="B1643" s="6" t="s">
        <v>1727</v>
      </c>
      <c r="C1643" s="6" t="s">
        <v>1728</v>
      </c>
      <c r="D1643" s="17">
        <v>109415880</v>
      </c>
      <c r="E1643" s="13" t="s">
        <v>19</v>
      </c>
      <c r="F1643" s="12" t="str">
        <f>IF(E1643="BUY", "SELL", IF(E1643="SELL", "BUY", ""))</f>
        <v>BUY</v>
      </c>
      <c r="G1643" s="7">
        <v>53.295990000000003</v>
      </c>
      <c r="H1643" s="7">
        <v>1000</v>
      </c>
      <c r="I1643" s="11">
        <v>44727</v>
      </c>
      <c r="J1643" s="9">
        <v>6.69</v>
      </c>
      <c r="K1643" s="9">
        <f t="shared" si="75"/>
        <v>125.52539130992781</v>
      </c>
      <c r="L1643" s="10">
        <f t="shared" si="76"/>
        <v>-0.87447460869007221</v>
      </c>
      <c r="M1643" s="10">
        <f t="shared" si="77"/>
        <v>0.87447460869007221</v>
      </c>
      <c r="N1643" s="6">
        <f>DATEDIF(A1643, I1643, "d")</f>
        <v>1784</v>
      </c>
    </row>
    <row r="1644" spans="1:14" ht="14.25">
      <c r="A1644" s="11">
        <v>42943</v>
      </c>
      <c r="B1644" s="6" t="s">
        <v>47</v>
      </c>
      <c r="C1644" s="6" t="s">
        <v>48</v>
      </c>
      <c r="D1644" s="17">
        <v>139488720000</v>
      </c>
      <c r="E1644" s="12" t="s">
        <v>16</v>
      </c>
      <c r="F1644" s="13" t="str">
        <f>IF(E1644="BUY", "SELL", IF(E1644="SELL", "BUY", ""))</f>
        <v>SELL</v>
      </c>
      <c r="G1644" s="7">
        <v>35.776505</v>
      </c>
      <c r="H1644" s="7">
        <v>1000</v>
      </c>
      <c r="I1644" s="11">
        <v>43021</v>
      </c>
      <c r="J1644" s="9">
        <v>36.243568000000003</v>
      </c>
      <c r="K1644" s="9">
        <f t="shared" si="75"/>
        <v>1013.0550203268878</v>
      </c>
      <c r="L1644" s="10">
        <f t="shared" si="76"/>
        <v>-1.3055020326887757E-2</v>
      </c>
      <c r="M1644" s="10">
        <f t="shared" si="77"/>
        <v>1.3055020326887757E-2</v>
      </c>
      <c r="N1644" s="6">
        <f>DATEDIF(A1644, I1644, "d")</f>
        <v>78</v>
      </c>
    </row>
    <row r="1645" spans="1:14" ht="14.25">
      <c r="A1645" s="5">
        <v>42947</v>
      </c>
      <c r="B1645" s="6" t="s">
        <v>1729</v>
      </c>
      <c r="C1645" s="6" t="s">
        <v>1730</v>
      </c>
      <c r="D1645" s="17">
        <v>3481776960</v>
      </c>
      <c r="E1645" s="6" t="s">
        <v>16</v>
      </c>
      <c r="F1645" s="6" t="str">
        <f>IF(E1645="BUY", "SELL", IF(E1645="SELL", "BUY", ""))</f>
        <v>SELL</v>
      </c>
      <c r="G1645" s="7">
        <v>14.453163999999999</v>
      </c>
      <c r="H1645" s="7">
        <v>1000</v>
      </c>
      <c r="I1645" s="11">
        <v>44727</v>
      </c>
      <c r="J1645" s="9">
        <v>37.811424000000002</v>
      </c>
      <c r="K1645" s="9">
        <f t="shared" si="75"/>
        <v>2616.1347093273148</v>
      </c>
      <c r="L1645" s="10">
        <f t="shared" si="76"/>
        <v>-1.6161347093273148</v>
      </c>
      <c r="M1645" s="10">
        <f t="shared" si="77"/>
        <v>1.6161347093273148</v>
      </c>
      <c r="N1645" s="6">
        <f>DATEDIF(A1645, I1645, "d")</f>
        <v>1780</v>
      </c>
    </row>
    <row r="1646" spans="1:14" ht="14.25">
      <c r="A1646" s="5">
        <v>42947</v>
      </c>
      <c r="B1646" s="6" t="s">
        <v>177</v>
      </c>
      <c r="C1646" s="6" t="s">
        <v>177</v>
      </c>
      <c r="D1646" s="17">
        <v>61935406606</v>
      </c>
      <c r="E1646" s="6" t="s">
        <v>19</v>
      </c>
      <c r="F1646" s="6" t="str">
        <f>IF(E1646="BUY", "SELL", IF(E1646="SELL", "BUY", ""))</f>
        <v>BUY</v>
      </c>
      <c r="G1646" s="7">
        <v>15.199842</v>
      </c>
      <c r="H1646" s="7">
        <v>1000</v>
      </c>
      <c r="I1646" s="11">
        <v>43035</v>
      </c>
      <c r="J1646" s="9">
        <v>16.251301000000002</v>
      </c>
      <c r="K1646" s="9">
        <f t="shared" si="75"/>
        <v>1069.1756532732379</v>
      </c>
      <c r="L1646" s="10">
        <f t="shared" si="76"/>
        <v>6.9175653273237908E-2</v>
      </c>
      <c r="M1646" s="10">
        <f t="shared" si="77"/>
        <v>-6.9175653273237908E-2</v>
      </c>
      <c r="N1646" s="6">
        <f>DATEDIF(A1646, I1646, "d")</f>
        <v>88</v>
      </c>
    </row>
    <row r="1647" spans="1:14" ht="14.25">
      <c r="A1647" s="5">
        <v>42947</v>
      </c>
      <c r="B1647" s="6" t="s">
        <v>365</v>
      </c>
      <c r="C1647" s="6" t="s">
        <v>366</v>
      </c>
      <c r="D1647" s="17">
        <v>65974267651</v>
      </c>
      <c r="E1647" s="6" t="s">
        <v>19</v>
      </c>
      <c r="F1647" s="6" t="str">
        <f>IF(E1647="BUY", "SELL", IF(E1647="SELL", "BUY", ""))</f>
        <v>BUY</v>
      </c>
      <c r="G1647" s="7">
        <v>190.44850199999999</v>
      </c>
      <c r="H1647" s="7">
        <v>1000</v>
      </c>
      <c r="I1647" s="11">
        <v>42948</v>
      </c>
      <c r="J1647" s="9">
        <v>189.240082</v>
      </c>
      <c r="K1647" s="9">
        <f t="shared" si="75"/>
        <v>993.65487264373451</v>
      </c>
      <c r="L1647" s="10">
        <f t="shared" si="76"/>
        <v>-6.3451273562654936E-3</v>
      </c>
      <c r="M1647" s="10">
        <f t="shared" si="77"/>
        <v>6.3451273562654936E-3</v>
      </c>
      <c r="N1647" s="6">
        <f>DATEDIF(A1647, I1647, "d")</f>
        <v>1</v>
      </c>
    </row>
    <row r="1648" spans="1:14" ht="14.25">
      <c r="A1648" s="5">
        <v>42947</v>
      </c>
      <c r="B1648" s="6" t="s">
        <v>161</v>
      </c>
      <c r="C1648" s="6" t="s">
        <v>162</v>
      </c>
      <c r="D1648" s="17">
        <v>19131597722</v>
      </c>
      <c r="E1648" s="6" t="s">
        <v>19</v>
      </c>
      <c r="F1648" s="6" t="str">
        <f>IF(E1648="BUY", "SELL", IF(E1648="SELL", "BUY", ""))</f>
        <v>BUY</v>
      </c>
      <c r="G1648" s="7">
        <v>52.891537</v>
      </c>
      <c r="H1648" s="7">
        <v>1000</v>
      </c>
      <c r="I1648" s="5">
        <v>42955</v>
      </c>
      <c r="J1648" s="9">
        <v>52.224567</v>
      </c>
      <c r="K1648" s="9">
        <f t="shared" si="75"/>
        <v>987.38985407060488</v>
      </c>
      <c r="L1648" s="10">
        <f t="shared" si="76"/>
        <v>-1.2610145929395116E-2</v>
      </c>
      <c r="M1648" s="10">
        <f t="shared" si="77"/>
        <v>1.2610145929395116E-2</v>
      </c>
      <c r="N1648" s="6">
        <f>DATEDIF(A1648, I1648, "d")</f>
        <v>8</v>
      </c>
    </row>
    <row r="1649" spans="1:14" ht="14.25">
      <c r="A1649" s="5">
        <v>42947</v>
      </c>
      <c r="B1649" s="6" t="s">
        <v>1731</v>
      </c>
      <c r="C1649" s="6" t="s">
        <v>1732</v>
      </c>
      <c r="D1649" s="17">
        <v>7057319044</v>
      </c>
      <c r="E1649" s="6" t="s">
        <v>16</v>
      </c>
      <c r="F1649" s="6" t="str">
        <f>IF(E1649="BUY", "SELL", IF(E1649="SELL", "BUY", ""))</f>
        <v>SELL</v>
      </c>
      <c r="G1649" s="7">
        <v>18.160954</v>
      </c>
      <c r="H1649" s="7">
        <v>1000</v>
      </c>
      <c r="I1649" s="11">
        <v>44727</v>
      </c>
      <c r="J1649" s="9">
        <v>29.610222</v>
      </c>
      <c r="K1649" s="9">
        <f t="shared" si="75"/>
        <v>1630.4331809881794</v>
      </c>
      <c r="L1649" s="10">
        <f t="shared" si="76"/>
        <v>-0.63043318098817935</v>
      </c>
      <c r="M1649" s="10">
        <f t="shared" si="77"/>
        <v>0.63043318098817935</v>
      </c>
      <c r="N1649" s="6">
        <f>DATEDIF(A1649, I1649, "d")</f>
        <v>1780</v>
      </c>
    </row>
    <row r="1650" spans="1:14" ht="14.25">
      <c r="A1650" s="11">
        <v>42947</v>
      </c>
      <c r="B1650" s="6" t="s">
        <v>475</v>
      </c>
      <c r="C1650" s="6" t="s">
        <v>476</v>
      </c>
      <c r="D1650" s="17">
        <v>22556638688</v>
      </c>
      <c r="E1650" s="12" t="s">
        <v>16</v>
      </c>
      <c r="F1650" s="13" t="str">
        <f>IF(E1650="BUY", "SELL", IF(E1650="SELL", "BUY", ""))</f>
        <v>SELL</v>
      </c>
      <c r="G1650" s="7">
        <v>251.21000699999999</v>
      </c>
      <c r="H1650" s="7">
        <v>1000</v>
      </c>
      <c r="I1650" s="11">
        <v>42947</v>
      </c>
      <c r="J1650" s="9">
        <v>251.21000699999999</v>
      </c>
      <c r="K1650" s="9">
        <f t="shared" si="75"/>
        <v>1000</v>
      </c>
      <c r="L1650" s="10">
        <f t="shared" si="76"/>
        <v>0</v>
      </c>
      <c r="M1650" s="10">
        <f t="shared" si="77"/>
        <v>0</v>
      </c>
      <c r="N1650" s="6">
        <f>DATEDIF(A1650, I1650, "d")</f>
        <v>0</v>
      </c>
    </row>
    <row r="1651" spans="1:14" ht="14.25">
      <c r="A1651" s="5">
        <v>42948</v>
      </c>
      <c r="B1651" s="6" t="s">
        <v>1540</v>
      </c>
      <c r="C1651" s="6" t="s">
        <v>1541</v>
      </c>
      <c r="D1651" s="17">
        <v>14680842074</v>
      </c>
      <c r="E1651" s="6" t="s">
        <v>16</v>
      </c>
      <c r="F1651" s="6" t="str">
        <f>IF(E1651="BUY", "SELL", IF(E1651="SELL", "BUY", ""))</f>
        <v>SELL</v>
      </c>
      <c r="G1651" s="7">
        <v>19.365286000000001</v>
      </c>
      <c r="H1651" s="7">
        <v>1000</v>
      </c>
      <c r="I1651" s="11">
        <v>43780</v>
      </c>
      <c r="J1651" s="9">
        <v>26.295985999999999</v>
      </c>
      <c r="K1651" s="9">
        <f t="shared" si="75"/>
        <v>1357.8929843845322</v>
      </c>
      <c r="L1651" s="10">
        <f t="shared" si="76"/>
        <v>-0.35789298438453215</v>
      </c>
      <c r="M1651" s="10">
        <f t="shared" si="77"/>
        <v>0.35789298438453215</v>
      </c>
      <c r="N1651" s="6">
        <f>DATEDIF(A1651, I1651, "d")</f>
        <v>832</v>
      </c>
    </row>
    <row r="1652" spans="1:14" ht="14.25">
      <c r="A1652" s="5">
        <v>42948</v>
      </c>
      <c r="B1652" s="6" t="s">
        <v>377</v>
      </c>
      <c r="C1652" s="6" t="s">
        <v>378</v>
      </c>
      <c r="D1652" s="17">
        <v>3110924830</v>
      </c>
      <c r="E1652" s="6" t="s">
        <v>16</v>
      </c>
      <c r="F1652" s="6" t="str">
        <f>IF(E1652="BUY", "SELL", IF(E1652="SELL", "BUY", ""))</f>
        <v>SELL</v>
      </c>
      <c r="G1652" s="7">
        <v>31.831226000000001</v>
      </c>
      <c r="H1652" s="7">
        <v>1000</v>
      </c>
      <c r="I1652" s="5">
        <v>43042</v>
      </c>
      <c r="J1652" s="9">
        <v>32.642516999999998</v>
      </c>
      <c r="K1652" s="9">
        <f t="shared" si="75"/>
        <v>1025.487268382311</v>
      </c>
      <c r="L1652" s="10">
        <f t="shared" si="76"/>
        <v>-2.5487268382310958E-2</v>
      </c>
      <c r="M1652" s="10">
        <f t="shared" si="77"/>
        <v>2.5487268382310958E-2</v>
      </c>
      <c r="N1652" s="6">
        <f>DATEDIF(A1652, I1652, "d")</f>
        <v>94</v>
      </c>
    </row>
    <row r="1653" spans="1:14" ht="14.25">
      <c r="A1653" s="5">
        <v>42948</v>
      </c>
      <c r="B1653" s="6" t="s">
        <v>379</v>
      </c>
      <c r="C1653" s="6" t="s">
        <v>380</v>
      </c>
      <c r="D1653" s="17">
        <v>4120653358</v>
      </c>
      <c r="E1653" s="6" t="s">
        <v>16</v>
      </c>
      <c r="F1653" s="6" t="str">
        <f>IF(E1653="BUY", "SELL", IF(E1653="SELL", "BUY", ""))</f>
        <v>SELL</v>
      </c>
      <c r="G1653" s="7">
        <v>18.497879000000001</v>
      </c>
      <c r="H1653" s="7">
        <v>1000</v>
      </c>
      <c r="I1653" s="5">
        <v>42964</v>
      </c>
      <c r="J1653" s="9">
        <v>15.134629</v>
      </c>
      <c r="K1653" s="9">
        <f t="shared" si="75"/>
        <v>818.18185749836505</v>
      </c>
      <c r="L1653" s="10">
        <f t="shared" si="76"/>
        <v>0.18181814250163494</v>
      </c>
      <c r="M1653" s="10">
        <f t="shared" si="77"/>
        <v>-0.18181814250163494</v>
      </c>
      <c r="N1653" s="6">
        <f>DATEDIF(A1653, I1653, "d")</f>
        <v>16</v>
      </c>
    </row>
    <row r="1654" spans="1:14" ht="14.25">
      <c r="A1654" s="5">
        <v>42948</v>
      </c>
      <c r="B1654" s="6" t="s">
        <v>139</v>
      </c>
      <c r="C1654" s="6" t="s">
        <v>140</v>
      </c>
      <c r="D1654" s="17">
        <v>14210726075</v>
      </c>
      <c r="E1654" s="6" t="s">
        <v>19</v>
      </c>
      <c r="F1654" s="6" t="str">
        <f>IF(E1654="BUY", "SELL", IF(E1654="SELL", "BUY", ""))</f>
        <v>BUY</v>
      </c>
      <c r="G1654" s="7">
        <v>131.13</v>
      </c>
      <c r="H1654" s="7">
        <v>1000</v>
      </c>
      <c r="I1654" s="5">
        <v>42954</v>
      </c>
      <c r="J1654" s="9">
        <v>132.84</v>
      </c>
      <c r="K1654" s="9">
        <f t="shared" si="75"/>
        <v>1013.0404941660947</v>
      </c>
      <c r="L1654" s="10">
        <f t="shared" si="76"/>
        <v>1.3040494166094731E-2</v>
      </c>
      <c r="M1654" s="10">
        <f t="shared" si="77"/>
        <v>-1.3040494166094731E-2</v>
      </c>
      <c r="N1654" s="6">
        <f>DATEDIF(A1654, I1654, "d")</f>
        <v>6</v>
      </c>
    </row>
    <row r="1655" spans="1:14" ht="14.25">
      <c r="A1655" s="11">
        <v>42948</v>
      </c>
      <c r="B1655" s="6" t="s">
        <v>475</v>
      </c>
      <c r="C1655" s="6" t="s">
        <v>476</v>
      </c>
      <c r="D1655" s="17">
        <v>22556638688</v>
      </c>
      <c r="E1655" s="13" t="s">
        <v>19</v>
      </c>
      <c r="F1655" s="12" t="str">
        <f>IF(E1655="BUY", "SELL", IF(E1655="SELL", "BUY", ""))</f>
        <v>BUY</v>
      </c>
      <c r="G1655" s="7">
        <v>255.270004</v>
      </c>
      <c r="H1655" s="7">
        <v>1000</v>
      </c>
      <c r="I1655" s="11">
        <v>42948</v>
      </c>
      <c r="J1655" s="9">
        <v>255.270004</v>
      </c>
      <c r="K1655" s="9">
        <f t="shared" si="75"/>
        <v>1000</v>
      </c>
      <c r="L1655" s="10">
        <f t="shared" si="76"/>
        <v>0</v>
      </c>
      <c r="M1655" s="10">
        <f t="shared" si="77"/>
        <v>0</v>
      </c>
      <c r="N1655" s="6">
        <f>DATEDIF(A1655, I1655, "d")</f>
        <v>0</v>
      </c>
    </row>
    <row r="1656" spans="1:14" ht="14.25">
      <c r="A1656" s="5">
        <v>42949</v>
      </c>
      <c r="B1656" s="6" t="s">
        <v>1185</v>
      </c>
      <c r="C1656" s="6" t="s">
        <v>1186</v>
      </c>
      <c r="D1656" s="17">
        <v>15357181800</v>
      </c>
      <c r="E1656" s="6" t="s">
        <v>19</v>
      </c>
      <c r="F1656" s="6" t="str">
        <f>IF(E1656="BUY", "SELL", IF(E1656="SELL", "BUY", ""))</f>
        <v>BUY</v>
      </c>
      <c r="G1656" s="7">
        <v>47.509998000000003</v>
      </c>
      <c r="H1656" s="7">
        <v>1000</v>
      </c>
      <c r="I1656" s="5">
        <v>43173</v>
      </c>
      <c r="J1656" s="9">
        <v>73.25</v>
      </c>
      <c r="K1656" s="9">
        <f t="shared" si="75"/>
        <v>1541.7807426554723</v>
      </c>
      <c r="L1656" s="10">
        <f t="shared" si="76"/>
        <v>0.54178074265547227</v>
      </c>
      <c r="M1656" s="10">
        <f t="shared" si="77"/>
        <v>-0.54178074265547227</v>
      </c>
      <c r="N1656" s="6">
        <f>DATEDIF(A1656, I1656, "d")</f>
        <v>224</v>
      </c>
    </row>
    <row r="1657" spans="1:14" ht="14.25">
      <c r="A1657" s="5">
        <v>42949</v>
      </c>
      <c r="B1657" s="6" t="s">
        <v>333</v>
      </c>
      <c r="C1657" s="6" t="s">
        <v>334</v>
      </c>
      <c r="D1657" s="17">
        <v>116025984</v>
      </c>
      <c r="E1657" s="6" t="s">
        <v>19</v>
      </c>
      <c r="F1657" s="6" t="str">
        <f>IF(E1657="BUY", "SELL", IF(E1657="SELL", "BUY", ""))</f>
        <v>BUY</v>
      </c>
      <c r="G1657" s="7">
        <v>5.39</v>
      </c>
      <c r="H1657" s="7">
        <v>1000</v>
      </c>
      <c r="I1657" s="5">
        <v>43906</v>
      </c>
      <c r="J1657" s="9">
        <v>6.13</v>
      </c>
      <c r="K1657" s="9">
        <f t="shared" si="75"/>
        <v>1137.2912801484231</v>
      </c>
      <c r="L1657" s="10">
        <f t="shared" si="76"/>
        <v>0.13729128014842309</v>
      </c>
      <c r="M1657" s="10">
        <f t="shared" si="77"/>
        <v>-0.13729128014842309</v>
      </c>
      <c r="N1657" s="6">
        <f>DATEDIF(A1657, I1657, "d")</f>
        <v>957</v>
      </c>
    </row>
    <row r="1658" spans="1:14" ht="14.25">
      <c r="A1658" s="5">
        <v>42954</v>
      </c>
      <c r="B1658" s="6" t="s">
        <v>1733</v>
      </c>
      <c r="C1658" s="6" t="s">
        <v>1734</v>
      </c>
      <c r="D1658" s="17">
        <v>9211492000</v>
      </c>
      <c r="E1658" s="6" t="s">
        <v>19</v>
      </c>
      <c r="F1658" s="6" t="str">
        <f>IF(E1658="BUY", "SELL", IF(E1658="SELL", "BUY", ""))</f>
        <v>BUY</v>
      </c>
      <c r="G1658" s="7">
        <v>56.849997999999999</v>
      </c>
      <c r="H1658" s="7">
        <v>1000</v>
      </c>
      <c r="I1658" s="11">
        <v>43724</v>
      </c>
      <c r="J1658" s="9">
        <v>63.279998999999997</v>
      </c>
      <c r="K1658" s="9">
        <f t="shared" si="75"/>
        <v>1113.1046829588279</v>
      </c>
      <c r="L1658" s="10">
        <f t="shared" si="76"/>
        <v>0.11310468295882788</v>
      </c>
      <c r="M1658" s="10">
        <f t="shared" si="77"/>
        <v>-0.11310468295882788</v>
      </c>
      <c r="N1658" s="6">
        <f>DATEDIF(A1658, I1658, "d")</f>
        <v>770</v>
      </c>
    </row>
    <row r="1659" spans="1:14" ht="14.25">
      <c r="A1659" s="5">
        <v>42954</v>
      </c>
      <c r="B1659" s="6" t="s">
        <v>1009</v>
      </c>
      <c r="C1659" s="6" t="s">
        <v>1010</v>
      </c>
      <c r="D1659" s="17">
        <v>85540813733</v>
      </c>
      <c r="E1659" s="6" t="s">
        <v>19</v>
      </c>
      <c r="F1659" s="6" t="str">
        <f>IF(E1659="BUY", "SELL", IF(E1659="SELL", "BUY", ""))</f>
        <v>BUY</v>
      </c>
      <c r="G1659" s="7">
        <v>64.509331000000003</v>
      </c>
      <c r="H1659" s="7">
        <v>1000</v>
      </c>
      <c r="I1659" s="11">
        <v>42993</v>
      </c>
      <c r="J1659" s="9">
        <v>67.055205999999998</v>
      </c>
      <c r="K1659" s="9">
        <f t="shared" si="75"/>
        <v>1039.4652209305968</v>
      </c>
      <c r="L1659" s="10">
        <f t="shared" si="76"/>
        <v>3.9465220930596845E-2</v>
      </c>
      <c r="M1659" s="10">
        <f t="shared" si="77"/>
        <v>-3.9465220930596845E-2</v>
      </c>
      <c r="N1659" s="6">
        <f>DATEDIF(A1659, I1659, "d")</f>
        <v>39</v>
      </c>
    </row>
    <row r="1660" spans="1:14" ht="14.25">
      <c r="A1660" s="5">
        <v>42954</v>
      </c>
      <c r="B1660" s="6" t="s">
        <v>1556</v>
      </c>
      <c r="C1660" s="6" t="s">
        <v>1557</v>
      </c>
      <c r="D1660" s="17">
        <v>5788888464</v>
      </c>
      <c r="E1660" s="6" t="s">
        <v>19</v>
      </c>
      <c r="F1660" s="6" t="str">
        <f>IF(E1660="BUY", "SELL", IF(E1660="SELL", "BUY", ""))</f>
        <v>BUY</v>
      </c>
      <c r="G1660" s="7">
        <v>86.169998000000007</v>
      </c>
      <c r="H1660" s="7">
        <v>1000</v>
      </c>
      <c r="I1660" s="5">
        <v>43445</v>
      </c>
      <c r="J1660" s="9">
        <v>109.089996</v>
      </c>
      <c r="K1660" s="9">
        <f t="shared" si="75"/>
        <v>1265.9858249039298</v>
      </c>
      <c r="L1660" s="10">
        <f t="shared" si="76"/>
        <v>0.2659858249039298</v>
      </c>
      <c r="M1660" s="10">
        <f t="shared" si="77"/>
        <v>-0.2659858249039298</v>
      </c>
      <c r="N1660" s="6">
        <f>DATEDIF(A1660, I1660, "d")</f>
        <v>491</v>
      </c>
    </row>
    <row r="1661" spans="1:14" ht="14.25">
      <c r="A1661" s="5">
        <v>42954</v>
      </c>
      <c r="B1661" s="6" t="s">
        <v>139</v>
      </c>
      <c r="C1661" s="6" t="s">
        <v>140</v>
      </c>
      <c r="D1661" s="17">
        <v>14210726075</v>
      </c>
      <c r="E1661" s="6" t="s">
        <v>16</v>
      </c>
      <c r="F1661" s="6" t="str">
        <f>IF(E1661="BUY", "SELL", IF(E1661="SELL", "BUY", ""))</f>
        <v>SELL</v>
      </c>
      <c r="G1661" s="7">
        <v>132.84</v>
      </c>
      <c r="H1661" s="7">
        <v>1000</v>
      </c>
      <c r="I1661" s="11">
        <v>44727</v>
      </c>
      <c r="J1661" s="9">
        <v>197.41</v>
      </c>
      <c r="K1661" s="9">
        <f t="shared" si="75"/>
        <v>1486.0734718458295</v>
      </c>
      <c r="L1661" s="10">
        <f t="shared" si="76"/>
        <v>-0.48607347184582955</v>
      </c>
      <c r="M1661" s="10">
        <f t="shared" si="77"/>
        <v>0.48607347184582955</v>
      </c>
      <c r="N1661" s="6">
        <f>DATEDIF(A1661, I1661, "d")</f>
        <v>1773</v>
      </c>
    </row>
    <row r="1662" spans="1:14" ht="14.25">
      <c r="A1662" s="5">
        <v>42955</v>
      </c>
      <c r="B1662" s="6" t="s">
        <v>88</v>
      </c>
      <c r="C1662" s="6" t="s">
        <v>89</v>
      </c>
      <c r="D1662" s="17">
        <v>118002826852</v>
      </c>
      <c r="E1662" s="6" t="s">
        <v>16</v>
      </c>
      <c r="F1662" s="6" t="str">
        <f>IF(E1662="BUY", "SELL", IF(E1662="SELL", "BUY", ""))</f>
        <v>SELL</v>
      </c>
      <c r="G1662" s="7">
        <v>78.888069000000002</v>
      </c>
      <c r="H1662" s="7">
        <v>1000</v>
      </c>
      <c r="I1662" s="5">
        <v>43021</v>
      </c>
      <c r="J1662" s="9">
        <v>85.569327999999999</v>
      </c>
      <c r="K1662" s="9">
        <f t="shared" si="75"/>
        <v>1084.6928957026441</v>
      </c>
      <c r="L1662" s="10">
        <f t="shared" si="76"/>
        <v>-8.4692895702644141E-2</v>
      </c>
      <c r="M1662" s="10">
        <f t="shared" si="77"/>
        <v>8.4692895702644141E-2</v>
      </c>
      <c r="N1662" s="6">
        <f>DATEDIF(A1662, I1662, "d")</f>
        <v>66</v>
      </c>
    </row>
    <row r="1663" spans="1:14" ht="14.25">
      <c r="A1663" s="5">
        <v>42955</v>
      </c>
      <c r="B1663" s="6" t="s">
        <v>315</v>
      </c>
      <c r="C1663" s="6" t="s">
        <v>316</v>
      </c>
      <c r="D1663" s="17">
        <v>241489071120</v>
      </c>
      <c r="E1663" s="6" t="s">
        <v>19</v>
      </c>
      <c r="F1663" s="6" t="str">
        <f>IF(E1663="BUY", "SELL", IF(E1663="SELL", "BUY", ""))</f>
        <v>BUY</v>
      </c>
      <c r="G1663" s="7">
        <v>145.80038500000001</v>
      </c>
      <c r="H1663" s="7">
        <v>1000</v>
      </c>
      <c r="I1663" s="11">
        <v>43007</v>
      </c>
      <c r="J1663" s="9">
        <v>152.33045999999999</v>
      </c>
      <c r="K1663" s="9">
        <f t="shared" si="75"/>
        <v>1044.7877761090958</v>
      </c>
      <c r="L1663" s="10">
        <f t="shared" si="76"/>
        <v>4.4787776109095831E-2</v>
      </c>
      <c r="M1663" s="10">
        <f t="shared" si="77"/>
        <v>-4.4787776109095831E-2</v>
      </c>
      <c r="N1663" s="6">
        <f>DATEDIF(A1663, I1663, "d")</f>
        <v>52</v>
      </c>
    </row>
    <row r="1664" spans="1:14" ht="14.25">
      <c r="A1664" s="5">
        <v>42955</v>
      </c>
      <c r="B1664" s="6" t="s">
        <v>579</v>
      </c>
      <c r="C1664" s="6" t="s">
        <v>580</v>
      </c>
      <c r="D1664" s="17">
        <v>43368843374</v>
      </c>
      <c r="E1664" s="6" t="s">
        <v>19</v>
      </c>
      <c r="F1664" s="6" t="str">
        <f>IF(E1664="BUY", "SELL", IF(E1664="SELL", "BUY", ""))</f>
        <v>BUY</v>
      </c>
      <c r="G1664" s="7">
        <v>99.295319000000006</v>
      </c>
      <c r="H1664" s="7">
        <v>1000</v>
      </c>
      <c r="I1664" s="5">
        <v>43186</v>
      </c>
      <c r="J1664" s="9">
        <v>90.127410999999995</v>
      </c>
      <c r="K1664" s="9">
        <f t="shared" si="75"/>
        <v>907.67029007681606</v>
      </c>
      <c r="L1664" s="10">
        <f t="shared" si="76"/>
        <v>-9.2329709923183942E-2</v>
      </c>
      <c r="M1664" s="10">
        <f t="shared" si="77"/>
        <v>9.2329709923183942E-2</v>
      </c>
      <c r="N1664" s="6">
        <f>DATEDIF(A1664, I1664, "d")</f>
        <v>231</v>
      </c>
    </row>
    <row r="1665" spans="1:14" ht="14.25">
      <c r="A1665" s="5">
        <v>42955</v>
      </c>
      <c r="B1665" s="6" t="s">
        <v>161</v>
      </c>
      <c r="C1665" s="6" t="s">
        <v>162</v>
      </c>
      <c r="D1665" s="17">
        <v>19131597722</v>
      </c>
      <c r="E1665" s="6" t="s">
        <v>16</v>
      </c>
      <c r="F1665" s="6" t="str">
        <f>IF(E1665="BUY", "SELL", IF(E1665="SELL", "BUY", ""))</f>
        <v>SELL</v>
      </c>
      <c r="G1665" s="7">
        <v>52.224567</v>
      </c>
      <c r="H1665" s="7">
        <v>1000</v>
      </c>
      <c r="I1665" s="5">
        <v>43038</v>
      </c>
      <c r="J1665" s="9">
        <v>52.270367</v>
      </c>
      <c r="K1665" s="9">
        <f t="shared" si="75"/>
        <v>1000.8769819001084</v>
      </c>
      <c r="L1665" s="10">
        <f t="shared" si="76"/>
        <v>-8.7698190010837606E-4</v>
      </c>
      <c r="M1665" s="10">
        <f t="shared" si="77"/>
        <v>8.7698190010837606E-4</v>
      </c>
      <c r="N1665" s="6">
        <f>DATEDIF(A1665, I1665, "d")</f>
        <v>83</v>
      </c>
    </row>
    <row r="1666" spans="1:14" ht="14.25">
      <c r="A1666" s="5">
        <v>42955</v>
      </c>
      <c r="B1666" s="6" t="s">
        <v>1670</v>
      </c>
      <c r="C1666" s="6" t="s">
        <v>1671</v>
      </c>
      <c r="D1666" s="17">
        <v>60228534884</v>
      </c>
      <c r="E1666" s="6" t="s">
        <v>19</v>
      </c>
      <c r="F1666" s="6" t="str">
        <f>IF(E1666="BUY", "SELL", IF(E1666="SELL", "BUY", ""))</f>
        <v>BUY</v>
      </c>
      <c r="G1666" s="7">
        <v>251.66029399999999</v>
      </c>
      <c r="H1666" s="7">
        <v>1000</v>
      </c>
      <c r="I1666" s="5">
        <v>43108</v>
      </c>
      <c r="J1666" s="9">
        <v>340.790009</v>
      </c>
      <c r="K1666" s="9">
        <f t="shared" si="75"/>
        <v>1354.1667761065239</v>
      </c>
      <c r="L1666" s="10">
        <f t="shared" si="76"/>
        <v>0.35416677610652392</v>
      </c>
      <c r="M1666" s="10">
        <f t="shared" si="77"/>
        <v>-0.35416677610652392</v>
      </c>
      <c r="N1666" s="6">
        <f>DATEDIF(A1666, I1666, "d")</f>
        <v>153</v>
      </c>
    </row>
    <row r="1667" spans="1:14" ht="14.25">
      <c r="A1667" s="5">
        <v>42955</v>
      </c>
      <c r="B1667" s="6" t="s">
        <v>1735</v>
      </c>
      <c r="C1667" s="6" t="s">
        <v>1736</v>
      </c>
      <c r="D1667" s="17">
        <v>628741080</v>
      </c>
      <c r="E1667" s="6" t="s">
        <v>19</v>
      </c>
      <c r="F1667" s="6" t="str">
        <f>IF(E1667="BUY", "SELL", IF(E1667="SELL", "BUY", ""))</f>
        <v>BUY</v>
      </c>
      <c r="G1667" s="7">
        <v>9.7831060000000001</v>
      </c>
      <c r="H1667" s="7">
        <v>1000</v>
      </c>
      <c r="I1667" s="5">
        <v>42997</v>
      </c>
      <c r="J1667" s="9">
        <v>9.6033089999999994</v>
      </c>
      <c r="K1667" s="9">
        <f t="shared" ref="K1667:K1730" si="78">(H1667/G1667)*J1667</f>
        <v>981.62168538294475</v>
      </c>
      <c r="L1667" s="10">
        <f t="shared" ref="L1667:L1730" si="79">IF(F1667="BUY",(K1667-H1667)/H1667, IF(F1667="SELL", (H1667-K1667)/H1667, "Invalid"))</f>
        <v>-1.8378314617055254E-2</v>
      </c>
      <c r="M1667" s="10">
        <f t="shared" ref="M1667:M1730" si="80">IF(E1667="BUY",(K1667-H1667)/H1667,IF(E1667="SELL",(H1667-K1667)/H1667,""))</f>
        <v>1.8378314617055254E-2</v>
      </c>
      <c r="N1667" s="6">
        <f>DATEDIF(A1667, I1667, "d")</f>
        <v>42</v>
      </c>
    </row>
    <row r="1668" spans="1:14" ht="14.25">
      <c r="A1668" s="11">
        <v>42955</v>
      </c>
      <c r="B1668" s="6" t="s">
        <v>475</v>
      </c>
      <c r="C1668" s="6" t="s">
        <v>476</v>
      </c>
      <c r="D1668" s="17">
        <v>22556638688</v>
      </c>
      <c r="E1668" s="12" t="s">
        <v>16</v>
      </c>
      <c r="F1668" s="13" t="str">
        <f>IF(E1668="BUY", "SELL", IF(E1668="SELL", "BUY", ""))</f>
        <v>SELL</v>
      </c>
      <c r="G1668" s="7">
        <v>250.63999899999999</v>
      </c>
      <c r="H1668" s="7">
        <v>1000</v>
      </c>
      <c r="I1668" s="11">
        <v>42955</v>
      </c>
      <c r="J1668" s="9">
        <v>250.63999899999999</v>
      </c>
      <c r="K1668" s="9">
        <f t="shared" si="78"/>
        <v>1000</v>
      </c>
      <c r="L1668" s="10">
        <f t="shared" si="79"/>
        <v>0</v>
      </c>
      <c r="M1668" s="10">
        <f t="shared" si="80"/>
        <v>0</v>
      </c>
      <c r="N1668" s="6">
        <f>DATEDIF(A1668, I1668, "d")</f>
        <v>0</v>
      </c>
    </row>
    <row r="1669" spans="1:14" ht="14.25">
      <c r="A1669" s="11">
        <v>42955</v>
      </c>
      <c r="B1669" s="6" t="s">
        <v>676</v>
      </c>
      <c r="C1669" s="6" t="s">
        <v>677</v>
      </c>
      <c r="D1669" s="17">
        <v>7778227010</v>
      </c>
      <c r="E1669" s="12" t="s">
        <v>16</v>
      </c>
      <c r="F1669" s="13" t="str">
        <f>IF(E1669="BUY", "SELL", IF(E1669="SELL", "BUY", ""))</f>
        <v>SELL</v>
      </c>
      <c r="G1669" s="7">
        <v>48.843707999999999</v>
      </c>
      <c r="H1669" s="7">
        <v>1000</v>
      </c>
      <c r="I1669" s="11">
        <v>43272</v>
      </c>
      <c r="J1669" s="9">
        <v>66.331635000000006</v>
      </c>
      <c r="K1669" s="9">
        <f t="shared" si="78"/>
        <v>1358.0384806165823</v>
      </c>
      <c r="L1669" s="10">
        <f t="shared" si="79"/>
        <v>-0.35803848061658233</v>
      </c>
      <c r="M1669" s="10">
        <f t="shared" si="80"/>
        <v>0.35803848061658233</v>
      </c>
      <c r="N1669" s="6">
        <f>DATEDIF(A1669, I1669, "d")</f>
        <v>317</v>
      </c>
    </row>
    <row r="1670" spans="1:14" ht="14.25">
      <c r="A1670" s="5">
        <v>42956</v>
      </c>
      <c r="B1670" s="6" t="s">
        <v>783</v>
      </c>
      <c r="C1670" s="6" t="s">
        <v>784</v>
      </c>
      <c r="D1670" s="17">
        <v>1352139264</v>
      </c>
      <c r="E1670" s="6" t="s">
        <v>16</v>
      </c>
      <c r="F1670" s="6" t="str">
        <f>IF(E1670="BUY", "SELL", IF(E1670="SELL", "BUY", ""))</f>
        <v>SELL</v>
      </c>
      <c r="G1670" s="7">
        <v>6.43</v>
      </c>
      <c r="H1670" s="7">
        <v>1000</v>
      </c>
      <c r="I1670" s="5">
        <v>43055</v>
      </c>
      <c r="J1670" s="9">
        <v>4.87</v>
      </c>
      <c r="K1670" s="9">
        <f t="shared" si="78"/>
        <v>757.38724727838269</v>
      </c>
      <c r="L1670" s="10">
        <f t="shared" si="79"/>
        <v>0.24261275272161731</v>
      </c>
      <c r="M1670" s="10">
        <f t="shared" si="80"/>
        <v>-0.24261275272161731</v>
      </c>
      <c r="N1670" s="6">
        <f>DATEDIF(A1670, I1670, "d")</f>
        <v>99</v>
      </c>
    </row>
    <row r="1671" spans="1:14" ht="14.25">
      <c r="A1671" s="5">
        <v>42956</v>
      </c>
      <c r="B1671" s="6" t="s">
        <v>1680</v>
      </c>
      <c r="C1671" s="6" t="s">
        <v>1681</v>
      </c>
      <c r="D1671" s="17">
        <v>3053351920</v>
      </c>
      <c r="E1671" s="6" t="s">
        <v>19</v>
      </c>
      <c r="F1671" s="6" t="str">
        <f>IF(E1671="BUY", "SELL", IF(E1671="SELL", "BUY", ""))</f>
        <v>BUY</v>
      </c>
      <c r="G1671" s="7">
        <v>15.890010999999999</v>
      </c>
      <c r="H1671" s="7">
        <v>1000</v>
      </c>
      <c r="I1671" s="11">
        <v>44727</v>
      </c>
      <c r="J1671" s="9">
        <v>16.254695999999999</v>
      </c>
      <c r="K1671" s="9">
        <f t="shared" si="78"/>
        <v>1022.950581972536</v>
      </c>
      <c r="L1671" s="10">
        <f t="shared" si="79"/>
        <v>2.2950581972536042E-2</v>
      </c>
      <c r="M1671" s="10">
        <f t="shared" si="80"/>
        <v>-2.2950581972536042E-2</v>
      </c>
      <c r="N1671" s="6">
        <f>DATEDIF(A1671, I1671, "d")</f>
        <v>1771</v>
      </c>
    </row>
    <row r="1672" spans="1:14" ht="14.25">
      <c r="A1672" s="5">
        <v>42957</v>
      </c>
      <c r="B1672" s="6" t="s">
        <v>1737</v>
      </c>
      <c r="C1672" s="6" t="s">
        <v>1738</v>
      </c>
      <c r="D1672" s="17">
        <v>5313185192</v>
      </c>
      <c r="E1672" s="6" t="s">
        <v>16</v>
      </c>
      <c r="F1672" s="6" t="str">
        <f>IF(E1672="BUY", "SELL", IF(E1672="SELL", "BUY", ""))</f>
        <v>SELL</v>
      </c>
      <c r="G1672" s="7">
        <v>25.129999000000002</v>
      </c>
      <c r="H1672" s="7">
        <v>1000</v>
      </c>
      <c r="I1672" s="5">
        <v>43735</v>
      </c>
      <c r="J1672" s="9">
        <v>57.439999</v>
      </c>
      <c r="K1672" s="9">
        <f t="shared" si="78"/>
        <v>2285.7143368768138</v>
      </c>
      <c r="L1672" s="10">
        <f t="shared" si="79"/>
        <v>-1.2857143368768138</v>
      </c>
      <c r="M1672" s="10">
        <f t="shared" si="80"/>
        <v>1.2857143368768138</v>
      </c>
      <c r="N1672" s="6">
        <f>DATEDIF(A1672, I1672, "d")</f>
        <v>778</v>
      </c>
    </row>
    <row r="1673" spans="1:14" ht="14.25">
      <c r="A1673" s="5">
        <v>42961</v>
      </c>
      <c r="B1673" s="6" t="s">
        <v>1067</v>
      </c>
      <c r="C1673" s="6" t="s">
        <v>1068</v>
      </c>
      <c r="D1673" s="17">
        <v>39183836564</v>
      </c>
      <c r="E1673" s="6" t="s">
        <v>16</v>
      </c>
      <c r="F1673" s="6" t="str">
        <f>IF(E1673="BUY", "SELL", IF(E1673="SELL", "BUY", ""))</f>
        <v>SELL</v>
      </c>
      <c r="G1673" s="7">
        <v>16.450001</v>
      </c>
      <c r="H1673" s="7">
        <v>1000</v>
      </c>
      <c r="I1673" s="5">
        <v>43983</v>
      </c>
      <c r="J1673" s="9">
        <v>16.780000999999999</v>
      </c>
      <c r="K1673" s="9">
        <f t="shared" si="78"/>
        <v>1020.0607890540552</v>
      </c>
      <c r="L1673" s="10">
        <f t="shared" si="79"/>
        <v>-2.0060789054055249E-2</v>
      </c>
      <c r="M1673" s="10">
        <f t="shared" si="80"/>
        <v>2.0060789054055249E-2</v>
      </c>
      <c r="N1673" s="6">
        <f>DATEDIF(A1673, I1673, "d")</f>
        <v>1022</v>
      </c>
    </row>
    <row r="1674" spans="1:14" ht="14.25">
      <c r="A1674" s="5">
        <v>42961</v>
      </c>
      <c r="B1674" s="6" t="s">
        <v>323</v>
      </c>
      <c r="C1674" s="6" t="s">
        <v>324</v>
      </c>
      <c r="D1674" s="17">
        <v>13325726700</v>
      </c>
      <c r="E1674" s="6" t="s">
        <v>19</v>
      </c>
      <c r="F1674" s="6" t="str">
        <f>IF(E1674="BUY", "SELL", IF(E1674="SELL", "BUY", ""))</f>
        <v>BUY</v>
      </c>
      <c r="G1674" s="7">
        <v>24.498175</v>
      </c>
      <c r="H1674" s="7">
        <v>1000</v>
      </c>
      <c r="I1674" s="5">
        <v>43031</v>
      </c>
      <c r="J1674" s="9">
        <v>30.183368999999999</v>
      </c>
      <c r="K1674" s="9">
        <f t="shared" si="78"/>
        <v>1232.0660212444395</v>
      </c>
      <c r="L1674" s="10">
        <f t="shared" si="79"/>
        <v>0.23206602124443954</v>
      </c>
      <c r="M1674" s="10">
        <f t="shared" si="80"/>
        <v>-0.23206602124443954</v>
      </c>
      <c r="N1674" s="6">
        <f>DATEDIF(A1674, I1674, "d")</f>
        <v>70</v>
      </c>
    </row>
    <row r="1675" spans="1:14" ht="14.25">
      <c r="A1675" s="5">
        <v>42962</v>
      </c>
      <c r="B1675" s="6" t="s">
        <v>421</v>
      </c>
      <c r="C1675" s="6" t="s">
        <v>422</v>
      </c>
      <c r="D1675" s="17">
        <v>329131240124</v>
      </c>
      <c r="E1675" s="6" t="s">
        <v>19</v>
      </c>
      <c r="F1675" s="6" t="str">
        <f>IF(E1675="BUY", "SELL", IF(E1675="SELL", "BUY", ""))</f>
        <v>BUY</v>
      </c>
      <c r="G1675" s="7">
        <v>130.108521</v>
      </c>
      <c r="H1675" s="7">
        <v>1000</v>
      </c>
      <c r="I1675" s="5">
        <v>43003</v>
      </c>
      <c r="J1675" s="9">
        <v>140.40382399999999</v>
      </c>
      <c r="K1675" s="9">
        <f t="shared" si="78"/>
        <v>1079.1285837458715</v>
      </c>
      <c r="L1675" s="10">
        <f t="shared" si="79"/>
        <v>7.9128583745871534E-2</v>
      </c>
      <c r="M1675" s="10">
        <f t="shared" si="80"/>
        <v>-7.9128583745871534E-2</v>
      </c>
      <c r="N1675" s="6">
        <f>DATEDIF(A1675, I1675, "d")</f>
        <v>41</v>
      </c>
    </row>
    <row r="1676" spans="1:14" ht="14.25">
      <c r="A1676" s="5">
        <v>42962</v>
      </c>
      <c r="B1676" s="6" t="s">
        <v>1739</v>
      </c>
      <c r="C1676" s="6" t="s">
        <v>1740</v>
      </c>
      <c r="D1676" s="17">
        <v>145433606</v>
      </c>
      <c r="E1676" s="6" t="s">
        <v>16</v>
      </c>
      <c r="F1676" s="6" t="str">
        <f>IF(E1676="BUY", "SELL", IF(E1676="SELL", "BUY", ""))</f>
        <v>SELL</v>
      </c>
      <c r="G1676" s="7">
        <v>91.949996999999996</v>
      </c>
      <c r="H1676" s="7">
        <v>1000</v>
      </c>
      <c r="I1676" s="11">
        <v>43846</v>
      </c>
      <c r="J1676" s="9">
        <v>51.790000999999997</v>
      </c>
      <c r="K1676" s="9">
        <f t="shared" si="78"/>
        <v>563.24092104103056</v>
      </c>
      <c r="L1676" s="10">
        <f t="shared" si="79"/>
        <v>0.43675907895896943</v>
      </c>
      <c r="M1676" s="10">
        <f t="shared" si="80"/>
        <v>-0.43675907895896943</v>
      </c>
      <c r="N1676" s="6">
        <f>DATEDIF(A1676, I1676, "d")</f>
        <v>884</v>
      </c>
    </row>
    <row r="1677" spans="1:14" ht="14.25">
      <c r="A1677" s="5">
        <v>42962</v>
      </c>
      <c r="B1677" s="6" t="s">
        <v>619</v>
      </c>
      <c r="C1677" s="6" t="s">
        <v>620</v>
      </c>
      <c r="D1677" s="17">
        <v>69650124965</v>
      </c>
      <c r="E1677" s="6" t="s">
        <v>16</v>
      </c>
      <c r="F1677" s="6" t="str">
        <f>IF(E1677="BUY", "SELL", IF(E1677="SELL", "BUY", ""))</f>
        <v>SELL</v>
      </c>
      <c r="G1677" s="7">
        <v>29.265512000000001</v>
      </c>
      <c r="H1677" s="7">
        <v>1000</v>
      </c>
      <c r="I1677" s="5">
        <v>43104</v>
      </c>
      <c r="J1677" s="9">
        <v>46.225315000000002</v>
      </c>
      <c r="K1677" s="9">
        <f t="shared" si="78"/>
        <v>1579.5149936211608</v>
      </c>
      <c r="L1677" s="10">
        <f t="shared" si="79"/>
        <v>-0.57951499362116077</v>
      </c>
      <c r="M1677" s="10">
        <f t="shared" si="80"/>
        <v>0.57951499362116077</v>
      </c>
      <c r="N1677" s="6">
        <f>DATEDIF(A1677, I1677, "d")</f>
        <v>142</v>
      </c>
    </row>
    <row r="1678" spans="1:14" ht="14.25">
      <c r="A1678" s="11">
        <v>42962</v>
      </c>
      <c r="B1678" s="6" t="s">
        <v>1019</v>
      </c>
      <c r="C1678" s="6" t="s">
        <v>1020</v>
      </c>
      <c r="D1678" s="17">
        <v>2825808110</v>
      </c>
      <c r="E1678" s="12" t="s">
        <v>16</v>
      </c>
      <c r="F1678" s="13" t="str">
        <f>IF(E1678="BUY", "SELL", IF(E1678="SELL", "BUY", ""))</f>
        <v>SELL</v>
      </c>
      <c r="G1678" s="7">
        <v>41.560001</v>
      </c>
      <c r="H1678" s="7">
        <v>1000</v>
      </c>
      <c r="I1678" s="11">
        <v>44727</v>
      </c>
      <c r="J1678" s="9">
        <v>28.83</v>
      </c>
      <c r="K1678" s="9">
        <f t="shared" si="78"/>
        <v>693.69584471376686</v>
      </c>
      <c r="L1678" s="10">
        <f t="shared" si="79"/>
        <v>0.30630415528623312</v>
      </c>
      <c r="M1678" s="10">
        <f t="shared" si="80"/>
        <v>-0.30630415528623312</v>
      </c>
      <c r="N1678" s="6">
        <f>DATEDIF(A1678, I1678, "d")</f>
        <v>1765</v>
      </c>
    </row>
    <row r="1679" spans="1:14" ht="14.25">
      <c r="A1679" s="5">
        <v>42963</v>
      </c>
      <c r="B1679" s="6" t="s">
        <v>1741</v>
      </c>
      <c r="C1679" s="6" t="s">
        <v>1742</v>
      </c>
      <c r="D1679" s="17">
        <v>932753329</v>
      </c>
      <c r="E1679" s="6" t="s">
        <v>19</v>
      </c>
      <c r="F1679" s="6" t="str">
        <f>IF(E1679="BUY", "SELL", IF(E1679="SELL", "BUY", ""))</f>
        <v>BUY</v>
      </c>
      <c r="G1679" s="7">
        <v>11.6</v>
      </c>
      <c r="H1679" s="7">
        <v>1000</v>
      </c>
      <c r="I1679" s="11">
        <v>44727</v>
      </c>
      <c r="J1679" s="9">
        <v>13.55</v>
      </c>
      <c r="K1679" s="9">
        <f t="shared" si="78"/>
        <v>1168.1034482758621</v>
      </c>
      <c r="L1679" s="10">
        <f t="shared" si="79"/>
        <v>0.1681034482758621</v>
      </c>
      <c r="M1679" s="10">
        <f t="shared" si="80"/>
        <v>-0.1681034482758621</v>
      </c>
      <c r="N1679" s="6">
        <f>DATEDIF(A1679, I1679, "d")</f>
        <v>1764</v>
      </c>
    </row>
    <row r="1680" spans="1:14" ht="14.25">
      <c r="A1680" s="11">
        <v>42963</v>
      </c>
      <c r="B1680" s="6" t="s">
        <v>993</v>
      </c>
      <c r="C1680" s="6" t="s">
        <v>994</v>
      </c>
      <c r="D1680" s="17">
        <v>3313019372</v>
      </c>
      <c r="E1680" s="12" t="s">
        <v>16</v>
      </c>
      <c r="F1680" s="13" t="str">
        <f>IF(E1680="BUY", "SELL", IF(E1680="SELL", "BUY", ""))</f>
        <v>SELL</v>
      </c>
      <c r="G1680" s="7">
        <v>19.760000000000002</v>
      </c>
      <c r="H1680" s="7">
        <v>1000</v>
      </c>
      <c r="I1680" s="11">
        <v>43056</v>
      </c>
      <c r="J1680" s="9">
        <v>27.9</v>
      </c>
      <c r="K1680" s="9">
        <f t="shared" si="78"/>
        <v>1411.9433198380564</v>
      </c>
      <c r="L1680" s="10">
        <f t="shared" si="79"/>
        <v>-0.41194331983805638</v>
      </c>
      <c r="M1680" s="10">
        <f t="shared" si="80"/>
        <v>0.41194331983805638</v>
      </c>
      <c r="N1680" s="6">
        <f>DATEDIF(A1680, I1680, "d")</f>
        <v>93</v>
      </c>
    </row>
    <row r="1681" spans="1:14" ht="14.25">
      <c r="A1681" s="5">
        <v>42964</v>
      </c>
      <c r="B1681" s="6" t="s">
        <v>479</v>
      </c>
      <c r="C1681" s="6" t="s">
        <v>480</v>
      </c>
      <c r="D1681" s="17">
        <v>224291300639</v>
      </c>
      <c r="E1681" s="6" t="s">
        <v>16</v>
      </c>
      <c r="F1681" s="6" t="str">
        <f>IF(E1681="BUY", "SELL", IF(E1681="SELL", "BUY", ""))</f>
        <v>SELL</v>
      </c>
      <c r="G1681" s="7">
        <v>25.849177999999998</v>
      </c>
      <c r="H1681" s="7">
        <v>1000</v>
      </c>
      <c r="I1681" s="11">
        <v>43504</v>
      </c>
      <c r="J1681" s="9">
        <v>41.158946999999998</v>
      </c>
      <c r="K1681" s="9">
        <f t="shared" si="78"/>
        <v>1592.272953515195</v>
      </c>
      <c r="L1681" s="10">
        <f t="shared" si="79"/>
        <v>-0.59227295351519504</v>
      </c>
      <c r="M1681" s="10">
        <f t="shared" si="80"/>
        <v>0.59227295351519504</v>
      </c>
      <c r="N1681" s="6">
        <f>DATEDIF(A1681, I1681, "d")</f>
        <v>540</v>
      </c>
    </row>
    <row r="1682" spans="1:14" ht="14.25">
      <c r="A1682" s="5">
        <v>42964</v>
      </c>
      <c r="B1682" s="6" t="s">
        <v>1743</v>
      </c>
      <c r="C1682" s="6" t="s">
        <v>1744</v>
      </c>
      <c r="D1682" s="17">
        <v>6794949210</v>
      </c>
      <c r="E1682" s="6" t="s">
        <v>19</v>
      </c>
      <c r="F1682" s="6" t="str">
        <f>IF(E1682="BUY", "SELL", IF(E1682="SELL", "BUY", ""))</f>
        <v>BUY</v>
      </c>
      <c r="G1682" s="7">
        <v>73.19</v>
      </c>
      <c r="H1682" s="7">
        <v>1000</v>
      </c>
      <c r="I1682" s="11">
        <v>44727</v>
      </c>
      <c r="J1682" s="9">
        <v>143.62</v>
      </c>
      <c r="K1682" s="9">
        <f t="shared" si="78"/>
        <v>1962.2899303183494</v>
      </c>
      <c r="L1682" s="10">
        <f t="shared" si="79"/>
        <v>0.96228993031834942</v>
      </c>
      <c r="M1682" s="10">
        <f t="shared" si="80"/>
        <v>-0.96228993031834942</v>
      </c>
      <c r="N1682" s="6">
        <f>DATEDIF(A1682, I1682, "d")</f>
        <v>1763</v>
      </c>
    </row>
    <row r="1683" spans="1:14" ht="14.25">
      <c r="A1683" s="5">
        <v>42964</v>
      </c>
      <c r="B1683" s="6" t="s">
        <v>379</v>
      </c>
      <c r="C1683" s="6" t="s">
        <v>380</v>
      </c>
      <c r="D1683" s="17">
        <v>4120653358</v>
      </c>
      <c r="E1683" s="6" t="s">
        <v>19</v>
      </c>
      <c r="F1683" s="6" t="str">
        <f>IF(E1683="BUY", "SELL", IF(E1683="SELL", "BUY", ""))</f>
        <v>BUY</v>
      </c>
      <c r="G1683" s="7">
        <v>15.134629</v>
      </c>
      <c r="H1683" s="7">
        <v>1000</v>
      </c>
      <c r="I1683" s="5">
        <v>42968</v>
      </c>
      <c r="J1683" s="9">
        <v>15.065208</v>
      </c>
      <c r="K1683" s="9">
        <f t="shared" si="78"/>
        <v>995.41310196635811</v>
      </c>
      <c r="L1683" s="10">
        <f t="shared" si="79"/>
        <v>-4.5868980336418869E-3</v>
      </c>
      <c r="M1683" s="10">
        <f t="shared" si="80"/>
        <v>4.5868980336418869E-3</v>
      </c>
      <c r="N1683" s="6">
        <f>DATEDIF(A1683, I1683, "d")</f>
        <v>4</v>
      </c>
    </row>
    <row r="1684" spans="1:14" ht="14.25">
      <c r="A1684" s="5">
        <v>42964</v>
      </c>
      <c r="B1684" s="6" t="s">
        <v>1745</v>
      </c>
      <c r="C1684" s="6" t="s">
        <v>1746</v>
      </c>
      <c r="D1684" s="17">
        <v>3907839992</v>
      </c>
      <c r="E1684" s="6" t="s">
        <v>16</v>
      </c>
      <c r="F1684" s="6" t="str">
        <f>IF(E1684="BUY", "SELL", IF(E1684="SELL", "BUY", ""))</f>
        <v>SELL</v>
      </c>
      <c r="G1684" s="7">
        <v>40.849997999999999</v>
      </c>
      <c r="H1684" s="7">
        <v>1000</v>
      </c>
      <c r="I1684" s="11">
        <v>44727</v>
      </c>
      <c r="J1684" s="9">
        <v>53.41</v>
      </c>
      <c r="K1684" s="9">
        <f t="shared" si="78"/>
        <v>1307.466404282321</v>
      </c>
      <c r="L1684" s="10">
        <f t="shared" si="79"/>
        <v>-0.30746640428232103</v>
      </c>
      <c r="M1684" s="10">
        <f t="shared" si="80"/>
        <v>0.30746640428232103</v>
      </c>
      <c r="N1684" s="6">
        <f>DATEDIF(A1684, I1684, "d")</f>
        <v>1763</v>
      </c>
    </row>
    <row r="1685" spans="1:14" ht="14.25">
      <c r="A1685" s="5">
        <v>42964</v>
      </c>
      <c r="B1685" s="6" t="s">
        <v>1570</v>
      </c>
      <c r="C1685" s="6" t="s">
        <v>1571</v>
      </c>
      <c r="D1685" s="17">
        <v>1533196000</v>
      </c>
      <c r="E1685" s="6" t="s">
        <v>16</v>
      </c>
      <c r="F1685" s="6" t="str">
        <f>IF(E1685="BUY", "SELL", IF(E1685="SELL", "BUY", ""))</f>
        <v>SELL</v>
      </c>
      <c r="G1685" s="7">
        <v>37.619999</v>
      </c>
      <c r="H1685" s="7">
        <v>1000</v>
      </c>
      <c r="I1685" s="5">
        <v>43228</v>
      </c>
      <c r="J1685" s="9">
        <v>53.849997999999999</v>
      </c>
      <c r="K1685" s="9">
        <f t="shared" si="78"/>
        <v>1431.4194426214631</v>
      </c>
      <c r="L1685" s="10">
        <f t="shared" si="79"/>
        <v>-0.43141944262146309</v>
      </c>
      <c r="M1685" s="10">
        <f t="shared" si="80"/>
        <v>0.43141944262146309</v>
      </c>
      <c r="N1685" s="6">
        <f>DATEDIF(A1685, I1685, "d")</f>
        <v>264</v>
      </c>
    </row>
    <row r="1686" spans="1:14" ht="14.25">
      <c r="A1686" s="5">
        <v>42964</v>
      </c>
      <c r="B1686" s="6" t="s">
        <v>851</v>
      </c>
      <c r="C1686" s="6" t="s">
        <v>852</v>
      </c>
      <c r="D1686" s="17">
        <v>214123000584</v>
      </c>
      <c r="E1686" s="6" t="s">
        <v>16</v>
      </c>
      <c r="F1686" s="6" t="str">
        <f>IF(E1686="BUY", "SELL", IF(E1686="SELL", "BUY", ""))</f>
        <v>SELL</v>
      </c>
      <c r="G1686" s="7">
        <v>59.436371000000001</v>
      </c>
      <c r="H1686" s="7">
        <v>1000</v>
      </c>
      <c r="I1686" s="5">
        <v>43035</v>
      </c>
      <c r="J1686" s="9">
        <v>57.678589000000002</v>
      </c>
      <c r="K1686" s="9">
        <f t="shared" si="78"/>
        <v>970.4258188979943</v>
      </c>
      <c r="L1686" s="10">
        <f t="shared" si="79"/>
        <v>2.9574181102005697E-2</v>
      </c>
      <c r="M1686" s="10">
        <f t="shared" si="80"/>
        <v>-2.9574181102005697E-2</v>
      </c>
      <c r="N1686" s="6">
        <f>DATEDIF(A1686, I1686, "d")</f>
        <v>71</v>
      </c>
    </row>
    <row r="1687" spans="1:14" ht="14.25">
      <c r="A1687" s="5">
        <v>42964</v>
      </c>
      <c r="B1687" s="6" t="s">
        <v>1310</v>
      </c>
      <c r="C1687" s="6" t="s">
        <v>1311</v>
      </c>
      <c r="D1687" s="17">
        <v>33872000000</v>
      </c>
      <c r="E1687" s="6" t="s">
        <v>16</v>
      </c>
      <c r="F1687" s="6" t="str">
        <f>IF(E1687="BUY", "SELL", IF(E1687="SELL", "BUY", ""))</f>
        <v>SELL</v>
      </c>
      <c r="G1687" s="7">
        <v>77.904640000000001</v>
      </c>
      <c r="H1687" s="7">
        <v>1000</v>
      </c>
      <c r="I1687" s="5">
        <v>43927</v>
      </c>
      <c r="J1687" s="9">
        <v>41.452961000000002</v>
      </c>
      <c r="K1687" s="9">
        <f t="shared" si="78"/>
        <v>532.09874277064887</v>
      </c>
      <c r="L1687" s="10">
        <f t="shared" si="79"/>
        <v>0.46790125722935111</v>
      </c>
      <c r="M1687" s="10">
        <f t="shared" si="80"/>
        <v>-0.46790125722935111</v>
      </c>
      <c r="N1687" s="6">
        <f>DATEDIF(A1687, I1687, "d")</f>
        <v>963</v>
      </c>
    </row>
    <row r="1688" spans="1:14" ht="14.25">
      <c r="A1688" s="11">
        <v>42964</v>
      </c>
      <c r="B1688" s="6" t="s">
        <v>1380</v>
      </c>
      <c r="C1688" s="6" t="s">
        <v>1381</v>
      </c>
      <c r="D1688" s="17">
        <v>229999484</v>
      </c>
      <c r="E1688" s="12" t="s">
        <v>16</v>
      </c>
      <c r="F1688" s="13" t="str">
        <f>IF(E1688="BUY", "SELL", IF(E1688="SELL", "BUY", ""))</f>
        <v>SELL</v>
      </c>
      <c r="G1688" s="7">
        <v>47.939999</v>
      </c>
      <c r="H1688" s="7">
        <v>1000</v>
      </c>
      <c r="I1688" s="11">
        <v>44062</v>
      </c>
      <c r="J1688" s="9">
        <v>39.32</v>
      </c>
      <c r="K1688" s="9">
        <f t="shared" si="78"/>
        <v>820.19192365857157</v>
      </c>
      <c r="L1688" s="10">
        <f t="shared" si="79"/>
        <v>0.17980807634142842</v>
      </c>
      <c r="M1688" s="10">
        <f t="shared" si="80"/>
        <v>-0.17980807634142842</v>
      </c>
      <c r="N1688" s="6">
        <f>DATEDIF(A1688, I1688, "d")</f>
        <v>1098</v>
      </c>
    </row>
    <row r="1689" spans="1:14" ht="14.25">
      <c r="A1689" s="5">
        <v>42968</v>
      </c>
      <c r="B1689" s="6" t="s">
        <v>775</v>
      </c>
      <c r="C1689" s="6" t="s">
        <v>776</v>
      </c>
      <c r="D1689" s="17">
        <v>1151677392</v>
      </c>
      <c r="E1689" s="6" t="s">
        <v>19</v>
      </c>
      <c r="F1689" s="6" t="str">
        <f>IF(E1689="BUY", "SELL", IF(E1689="SELL", "BUY", ""))</f>
        <v>BUY</v>
      </c>
      <c r="G1689" s="7">
        <v>82.877769000000001</v>
      </c>
      <c r="H1689" s="7">
        <v>1000</v>
      </c>
      <c r="I1689" s="11">
        <v>43111</v>
      </c>
      <c r="J1689" s="9">
        <v>111.402885</v>
      </c>
      <c r="K1689" s="9">
        <f t="shared" si="78"/>
        <v>1344.1829617783269</v>
      </c>
      <c r="L1689" s="10">
        <f t="shared" si="79"/>
        <v>0.34418296177832691</v>
      </c>
      <c r="M1689" s="10">
        <f t="shared" si="80"/>
        <v>-0.34418296177832691</v>
      </c>
      <c r="N1689" s="6">
        <f>DATEDIF(A1689, I1689, "d")</f>
        <v>143</v>
      </c>
    </row>
    <row r="1690" spans="1:14" ht="14.25">
      <c r="A1690" s="5">
        <v>42968</v>
      </c>
      <c r="B1690" s="6" t="s">
        <v>180</v>
      </c>
      <c r="C1690" s="6" t="s">
        <v>181</v>
      </c>
      <c r="D1690" s="17">
        <v>57646262221</v>
      </c>
      <c r="E1690" s="6" t="s">
        <v>19</v>
      </c>
      <c r="F1690" s="6" t="str">
        <f>IF(E1690="BUY", "SELL", IF(E1690="SELL", "BUY", ""))</f>
        <v>BUY</v>
      </c>
      <c r="G1690" s="7">
        <v>16.005312</v>
      </c>
      <c r="H1690" s="7">
        <v>1000</v>
      </c>
      <c r="I1690" s="5">
        <v>43027</v>
      </c>
      <c r="J1690" s="9">
        <v>16.229566999999999</v>
      </c>
      <c r="K1690" s="9">
        <f t="shared" si="78"/>
        <v>1014.01128575313</v>
      </c>
      <c r="L1690" s="10">
        <f t="shared" si="79"/>
        <v>1.4011285753129982E-2</v>
      </c>
      <c r="M1690" s="10">
        <f t="shared" si="80"/>
        <v>-1.4011285753129982E-2</v>
      </c>
      <c r="N1690" s="6">
        <f>DATEDIF(A1690, I1690, "d")</f>
        <v>59</v>
      </c>
    </row>
    <row r="1691" spans="1:14" ht="14.25">
      <c r="A1691" s="5">
        <v>42968</v>
      </c>
      <c r="B1691" s="6" t="s">
        <v>603</v>
      </c>
      <c r="C1691" s="6" t="s">
        <v>604</v>
      </c>
      <c r="D1691" s="17">
        <v>2373457054</v>
      </c>
      <c r="E1691" s="6" t="s">
        <v>19</v>
      </c>
      <c r="F1691" s="6" t="str">
        <f>IF(E1691="BUY", "SELL", IF(E1691="SELL", "BUY", ""))</f>
        <v>BUY</v>
      </c>
      <c r="G1691" s="7">
        <v>26.037040999999999</v>
      </c>
      <c r="H1691" s="7">
        <v>1000</v>
      </c>
      <c r="I1691" s="5">
        <v>43105</v>
      </c>
      <c r="J1691" s="9">
        <v>38.790667999999997</v>
      </c>
      <c r="K1691" s="9">
        <f t="shared" si="78"/>
        <v>1489.8262824873227</v>
      </c>
      <c r="L1691" s="10">
        <f t="shared" si="79"/>
        <v>0.48982628248732274</v>
      </c>
      <c r="M1691" s="10">
        <f t="shared" si="80"/>
        <v>-0.48982628248732274</v>
      </c>
      <c r="N1691" s="6">
        <f>DATEDIF(A1691, I1691, "d")</f>
        <v>137</v>
      </c>
    </row>
    <row r="1692" spans="1:14" ht="14.25">
      <c r="A1692" s="5">
        <v>42968</v>
      </c>
      <c r="B1692" s="6" t="s">
        <v>895</v>
      </c>
      <c r="C1692" s="6" t="s">
        <v>896</v>
      </c>
      <c r="D1692" s="17">
        <v>51866813940</v>
      </c>
      <c r="E1692" s="6" t="s">
        <v>16</v>
      </c>
      <c r="F1692" s="6" t="str">
        <f>IF(E1692="BUY", "SELL", IF(E1692="SELL", "BUY", ""))</f>
        <v>SELL</v>
      </c>
      <c r="G1692" s="7">
        <v>39.648254000000001</v>
      </c>
      <c r="H1692" s="7">
        <v>1000</v>
      </c>
      <c r="I1692" s="5">
        <v>42993</v>
      </c>
      <c r="J1692" s="9">
        <v>43.155673999999998</v>
      </c>
      <c r="K1692" s="9">
        <f t="shared" si="78"/>
        <v>1088.4634163209305</v>
      </c>
      <c r="L1692" s="10">
        <f t="shared" si="79"/>
        <v>-8.8463416320930494E-2</v>
      </c>
      <c r="M1692" s="10">
        <f t="shared" si="80"/>
        <v>8.8463416320930494E-2</v>
      </c>
      <c r="N1692" s="6">
        <f>DATEDIF(A1692, I1692, "d")</f>
        <v>25</v>
      </c>
    </row>
    <row r="1693" spans="1:14" ht="14.25">
      <c r="A1693" s="5">
        <v>42968</v>
      </c>
      <c r="B1693" s="6" t="s">
        <v>379</v>
      </c>
      <c r="C1693" s="6" t="s">
        <v>380</v>
      </c>
      <c r="D1693" s="17">
        <v>4120653358</v>
      </c>
      <c r="E1693" s="6" t="s">
        <v>16</v>
      </c>
      <c r="F1693" s="6" t="str">
        <f>IF(E1693="BUY", "SELL", IF(E1693="SELL", "BUY", ""))</f>
        <v>SELL</v>
      </c>
      <c r="G1693" s="7">
        <v>15.065208</v>
      </c>
      <c r="H1693" s="7">
        <v>1000</v>
      </c>
      <c r="I1693" s="5">
        <v>43038</v>
      </c>
      <c r="J1693" s="9">
        <v>14.7796</v>
      </c>
      <c r="K1693" s="9">
        <f t="shared" si="78"/>
        <v>981.04188139984535</v>
      </c>
      <c r="L1693" s="10">
        <f t="shared" si="79"/>
        <v>1.8958118600154648E-2</v>
      </c>
      <c r="M1693" s="10">
        <f t="shared" si="80"/>
        <v>-1.8958118600154648E-2</v>
      </c>
      <c r="N1693" s="6">
        <f>DATEDIF(A1693, I1693, "d")</f>
        <v>70</v>
      </c>
    </row>
    <row r="1694" spans="1:14" ht="14.25">
      <c r="A1694" s="5">
        <v>42968</v>
      </c>
      <c r="B1694" s="6" t="s">
        <v>1747</v>
      </c>
      <c r="C1694" s="6" t="s">
        <v>1748</v>
      </c>
      <c r="D1694" s="17">
        <v>4259108543</v>
      </c>
      <c r="E1694" s="6" t="s">
        <v>19</v>
      </c>
      <c r="F1694" s="6" t="str">
        <f>IF(E1694="BUY", "SELL", IF(E1694="SELL", "BUY", ""))</f>
        <v>BUY</v>
      </c>
      <c r="G1694" s="7">
        <v>30.33</v>
      </c>
      <c r="H1694" s="7">
        <v>1000</v>
      </c>
      <c r="I1694" s="11">
        <v>44727</v>
      </c>
      <c r="J1694" s="9">
        <v>4.83</v>
      </c>
      <c r="K1694" s="9">
        <f t="shared" si="78"/>
        <v>159.24826904055391</v>
      </c>
      <c r="L1694" s="10">
        <f t="shared" si="79"/>
        <v>-0.84075173095944611</v>
      </c>
      <c r="M1694" s="10">
        <f t="shared" si="80"/>
        <v>0.84075173095944611</v>
      </c>
      <c r="N1694" s="6">
        <f>DATEDIF(A1694, I1694, "d")</f>
        <v>1759</v>
      </c>
    </row>
    <row r="1695" spans="1:14" ht="14.25">
      <c r="A1695" s="5">
        <v>42969</v>
      </c>
      <c r="B1695" s="6" t="s">
        <v>76</v>
      </c>
      <c r="C1695" s="6" t="s">
        <v>77</v>
      </c>
      <c r="D1695" s="17">
        <v>179830167494</v>
      </c>
      <c r="E1695" s="6" t="s">
        <v>19</v>
      </c>
      <c r="F1695" s="6" t="str">
        <f>IF(E1695="BUY", "SELL", IF(E1695="SELL", "BUY", ""))</f>
        <v>BUY</v>
      </c>
      <c r="G1695" s="7">
        <v>169.33999600000001</v>
      </c>
      <c r="H1695" s="7">
        <v>1000</v>
      </c>
      <c r="I1695" s="5">
        <v>42971</v>
      </c>
      <c r="J1695" s="9">
        <v>168.13000500000001</v>
      </c>
      <c r="K1695" s="9">
        <f t="shared" si="78"/>
        <v>992.85466500188181</v>
      </c>
      <c r="L1695" s="10">
        <f t="shared" si="79"/>
        <v>-7.1453349981181876E-3</v>
      </c>
      <c r="M1695" s="10">
        <f t="shared" si="80"/>
        <v>7.1453349981181876E-3</v>
      </c>
      <c r="N1695" s="6">
        <f>DATEDIF(A1695, I1695, "d")</f>
        <v>2</v>
      </c>
    </row>
    <row r="1696" spans="1:14" ht="14.25">
      <c r="A1696" s="5">
        <v>42969</v>
      </c>
      <c r="B1696" s="6" t="s">
        <v>137</v>
      </c>
      <c r="C1696" s="6" t="s">
        <v>138</v>
      </c>
      <c r="D1696" s="17">
        <v>111464472000</v>
      </c>
      <c r="E1696" s="6" t="s">
        <v>16</v>
      </c>
      <c r="F1696" s="6" t="str">
        <f>IF(E1696="BUY", "SELL", IF(E1696="SELL", "BUY", ""))</f>
        <v>SELL</v>
      </c>
      <c r="G1696" s="7">
        <v>48.18</v>
      </c>
      <c r="H1696" s="7">
        <v>1000</v>
      </c>
      <c r="I1696" s="5">
        <v>43012</v>
      </c>
      <c r="J1696" s="9">
        <v>47.72</v>
      </c>
      <c r="K1696" s="9">
        <f t="shared" si="78"/>
        <v>990.45246990452472</v>
      </c>
      <c r="L1696" s="10">
        <f t="shared" si="79"/>
        <v>9.5475300954752807E-3</v>
      </c>
      <c r="M1696" s="10">
        <f t="shared" si="80"/>
        <v>-9.5475300954752807E-3</v>
      </c>
      <c r="N1696" s="6">
        <f>DATEDIF(A1696, I1696, "d")</f>
        <v>43</v>
      </c>
    </row>
    <row r="1697" spans="1:14" ht="14.25">
      <c r="A1697" s="5">
        <v>42970</v>
      </c>
      <c r="B1697" s="6" t="s">
        <v>145</v>
      </c>
      <c r="C1697" s="6" t="s">
        <v>146</v>
      </c>
      <c r="D1697" s="17">
        <v>1366890505052</v>
      </c>
      <c r="E1697" s="6" t="s">
        <v>19</v>
      </c>
      <c r="F1697" s="6" t="str">
        <f>IF(E1697="BUY", "SELL", IF(E1697="SELL", "BUY", ""))</f>
        <v>BUY</v>
      </c>
      <c r="G1697" s="7">
        <v>47.9</v>
      </c>
      <c r="H1697" s="7">
        <v>1000</v>
      </c>
      <c r="I1697" s="11">
        <v>42971</v>
      </c>
      <c r="J1697" s="9">
        <v>47.62</v>
      </c>
      <c r="K1697" s="9">
        <f t="shared" si="78"/>
        <v>994.15448851774522</v>
      </c>
      <c r="L1697" s="10">
        <f t="shared" si="79"/>
        <v>-5.8455114822547781E-3</v>
      </c>
      <c r="M1697" s="10">
        <f t="shared" si="80"/>
        <v>5.8455114822547781E-3</v>
      </c>
      <c r="N1697" s="6">
        <f>DATEDIF(A1697, I1697, "d")</f>
        <v>1</v>
      </c>
    </row>
    <row r="1698" spans="1:14" ht="14.25">
      <c r="A1698" s="5">
        <v>42970</v>
      </c>
      <c r="B1698" s="6" t="s">
        <v>1749</v>
      </c>
      <c r="C1698" s="6" t="s">
        <v>1750</v>
      </c>
      <c r="D1698" s="17">
        <v>4520333689</v>
      </c>
      <c r="E1698" s="6" t="s">
        <v>16</v>
      </c>
      <c r="F1698" s="6" t="str">
        <f>IF(E1698="BUY", "SELL", IF(E1698="SELL", "BUY", ""))</f>
        <v>SELL</v>
      </c>
      <c r="G1698" s="7">
        <v>53.77</v>
      </c>
      <c r="H1698" s="7">
        <v>1000</v>
      </c>
      <c r="I1698" s="11">
        <v>44727</v>
      </c>
      <c r="J1698" s="9">
        <v>75.98</v>
      </c>
      <c r="K1698" s="9">
        <f t="shared" si="78"/>
        <v>1413.0556072159197</v>
      </c>
      <c r="L1698" s="10">
        <f t="shared" si="79"/>
        <v>-0.41305560721591972</v>
      </c>
      <c r="M1698" s="10">
        <f t="shared" si="80"/>
        <v>0.41305560721591972</v>
      </c>
      <c r="N1698" s="6">
        <f>DATEDIF(A1698, I1698, "d")</f>
        <v>1757</v>
      </c>
    </row>
    <row r="1699" spans="1:14" ht="14.25">
      <c r="A1699" s="5">
        <v>42970</v>
      </c>
      <c r="B1699" s="6" t="s">
        <v>217</v>
      </c>
      <c r="C1699" s="6" t="s">
        <v>218</v>
      </c>
      <c r="D1699" s="17">
        <v>55596444960</v>
      </c>
      <c r="E1699" s="6" t="s">
        <v>16</v>
      </c>
      <c r="F1699" s="6" t="str">
        <f>IF(E1699="BUY", "SELL", IF(E1699="SELL", "BUY", ""))</f>
        <v>SELL</v>
      </c>
      <c r="G1699" s="7">
        <v>103.87979900000001</v>
      </c>
      <c r="H1699" s="7">
        <v>1000</v>
      </c>
      <c r="I1699" s="5">
        <v>43875</v>
      </c>
      <c r="J1699" s="9">
        <v>112.696602</v>
      </c>
      <c r="K1699" s="9">
        <f t="shared" si="78"/>
        <v>1084.8750487089408</v>
      </c>
      <c r="L1699" s="10">
        <f t="shared" si="79"/>
        <v>-8.4875048708940762E-2</v>
      </c>
      <c r="M1699" s="10">
        <f t="shared" si="80"/>
        <v>8.4875048708940762E-2</v>
      </c>
      <c r="N1699" s="6">
        <f>DATEDIF(A1699, I1699, "d")</f>
        <v>905</v>
      </c>
    </row>
    <row r="1700" spans="1:14" ht="14.25">
      <c r="A1700" s="5">
        <v>42971</v>
      </c>
      <c r="B1700" s="6" t="s">
        <v>145</v>
      </c>
      <c r="C1700" s="6" t="s">
        <v>146</v>
      </c>
      <c r="D1700" s="17">
        <v>1366890505052</v>
      </c>
      <c r="E1700" s="6" t="s">
        <v>16</v>
      </c>
      <c r="F1700" s="6" t="str">
        <f>IF(E1700="BUY", "SELL", IF(E1700="SELL", "BUY", ""))</f>
        <v>SELL</v>
      </c>
      <c r="G1700" s="7">
        <v>47.62</v>
      </c>
      <c r="H1700" s="7">
        <v>1000</v>
      </c>
      <c r="I1700" s="11">
        <v>44727</v>
      </c>
      <c r="J1700" s="9">
        <v>107.67</v>
      </c>
      <c r="K1700" s="9">
        <f t="shared" si="78"/>
        <v>2261.0247795044097</v>
      </c>
      <c r="L1700" s="10">
        <f t="shared" si="79"/>
        <v>-1.2610247795044096</v>
      </c>
      <c r="M1700" s="10">
        <f t="shared" si="80"/>
        <v>1.2610247795044096</v>
      </c>
      <c r="N1700" s="6">
        <f>DATEDIF(A1700, I1700, "d")</f>
        <v>1756</v>
      </c>
    </row>
    <row r="1701" spans="1:14" ht="14.25">
      <c r="A1701" s="5">
        <v>42971</v>
      </c>
      <c r="B1701" s="6" t="s">
        <v>423</v>
      </c>
      <c r="C1701" s="6" t="s">
        <v>424</v>
      </c>
      <c r="D1701" s="17">
        <v>1020153877</v>
      </c>
      <c r="E1701" s="6" t="s">
        <v>16</v>
      </c>
      <c r="F1701" s="6" t="str">
        <f>IF(E1701="BUY", "SELL", IF(E1701="SELL", "BUY", ""))</f>
        <v>SELL</v>
      </c>
      <c r="G1701" s="7">
        <v>90.690002000000007</v>
      </c>
      <c r="H1701" s="7">
        <v>1000</v>
      </c>
      <c r="I1701" s="5">
        <v>43202</v>
      </c>
      <c r="J1701" s="9">
        <v>67.379997000000003</v>
      </c>
      <c r="K1701" s="9">
        <f t="shared" si="78"/>
        <v>742.97050958274315</v>
      </c>
      <c r="L1701" s="10">
        <f t="shared" si="79"/>
        <v>0.25702949041725687</v>
      </c>
      <c r="M1701" s="10">
        <f t="shared" si="80"/>
        <v>-0.25702949041725687</v>
      </c>
      <c r="N1701" s="6">
        <f>DATEDIF(A1701, I1701, "d")</f>
        <v>231</v>
      </c>
    </row>
    <row r="1702" spans="1:14" ht="14.25">
      <c r="A1702" s="5">
        <v>42971</v>
      </c>
      <c r="B1702" s="6" t="s">
        <v>1751</v>
      </c>
      <c r="C1702" s="6" t="s">
        <v>1752</v>
      </c>
      <c r="D1702" s="17">
        <v>6750661252</v>
      </c>
      <c r="E1702" s="6" t="s">
        <v>19</v>
      </c>
      <c r="F1702" s="6" t="str">
        <f>IF(E1702="BUY", "SELL", IF(E1702="SELL", "BUY", ""))</f>
        <v>BUY</v>
      </c>
      <c r="G1702" s="7">
        <v>72.77</v>
      </c>
      <c r="H1702" s="7">
        <v>1000</v>
      </c>
      <c r="I1702" s="11">
        <v>43773</v>
      </c>
      <c r="J1702" s="9">
        <v>97.8</v>
      </c>
      <c r="K1702" s="9">
        <f t="shared" si="78"/>
        <v>1343.9604232513398</v>
      </c>
      <c r="L1702" s="10">
        <f t="shared" si="79"/>
        <v>0.34396042325133974</v>
      </c>
      <c r="M1702" s="10">
        <f t="shared" si="80"/>
        <v>-0.34396042325133974</v>
      </c>
      <c r="N1702" s="6">
        <f>DATEDIF(A1702, I1702, "d")</f>
        <v>802</v>
      </c>
    </row>
    <row r="1703" spans="1:14" ht="14.25">
      <c r="A1703" s="5">
        <v>42971</v>
      </c>
      <c r="B1703" s="6" t="s">
        <v>76</v>
      </c>
      <c r="C1703" s="6" t="s">
        <v>77</v>
      </c>
      <c r="D1703" s="17">
        <v>179830167494</v>
      </c>
      <c r="E1703" s="6" t="s">
        <v>16</v>
      </c>
      <c r="F1703" s="6" t="str">
        <f>IF(E1703="BUY", "SELL", IF(E1703="SELL", "BUY", ""))</f>
        <v>SELL</v>
      </c>
      <c r="G1703" s="7">
        <v>168.13000500000001</v>
      </c>
      <c r="H1703" s="7">
        <v>1000</v>
      </c>
      <c r="I1703" s="5">
        <v>43068</v>
      </c>
      <c r="J1703" s="9">
        <v>188.14999399999999</v>
      </c>
      <c r="K1703" s="9">
        <f t="shared" si="78"/>
        <v>1119.0744566979581</v>
      </c>
      <c r="L1703" s="10">
        <f t="shared" si="79"/>
        <v>-0.11907445669795812</v>
      </c>
      <c r="M1703" s="10">
        <f t="shared" si="80"/>
        <v>0.11907445669795812</v>
      </c>
      <c r="N1703" s="6">
        <f>DATEDIF(A1703, I1703, "d")</f>
        <v>97</v>
      </c>
    </row>
    <row r="1704" spans="1:14" ht="14.25">
      <c r="A1704" s="5">
        <v>42971</v>
      </c>
      <c r="B1704" s="6" t="s">
        <v>1753</v>
      </c>
      <c r="C1704" s="6" t="s">
        <v>1754</v>
      </c>
      <c r="D1704" s="17">
        <v>3487193697</v>
      </c>
      <c r="E1704" s="6" t="s">
        <v>16</v>
      </c>
      <c r="F1704" s="6" t="str">
        <f>IF(E1704="BUY", "SELL", IF(E1704="SELL", "BUY", ""))</f>
        <v>SELL</v>
      </c>
      <c r="G1704" s="7">
        <v>39.700001</v>
      </c>
      <c r="H1704" s="7">
        <v>1000</v>
      </c>
      <c r="I1704" s="11">
        <v>44727</v>
      </c>
      <c r="J1704" s="9">
        <v>128.64999399999999</v>
      </c>
      <c r="K1704" s="9">
        <f t="shared" si="78"/>
        <v>3240.55392341174</v>
      </c>
      <c r="L1704" s="10">
        <f t="shared" si="79"/>
        <v>-2.2405539234117402</v>
      </c>
      <c r="M1704" s="10">
        <f t="shared" si="80"/>
        <v>2.2405539234117402</v>
      </c>
      <c r="N1704" s="6">
        <f>DATEDIF(A1704, I1704, "d")</f>
        <v>1756</v>
      </c>
    </row>
    <row r="1705" spans="1:14" ht="14.25">
      <c r="A1705" s="11">
        <v>42971</v>
      </c>
      <c r="B1705" s="6" t="s">
        <v>559</v>
      </c>
      <c r="C1705" s="6" t="s">
        <v>560</v>
      </c>
      <c r="D1705" s="17">
        <v>8632775008</v>
      </c>
      <c r="E1705" s="12" t="s">
        <v>16</v>
      </c>
      <c r="F1705" s="13" t="str">
        <f>IF(E1705="BUY", "SELL", IF(E1705="SELL", "BUY", ""))</f>
        <v>SELL</v>
      </c>
      <c r="G1705" s="7">
        <v>38.575175999999999</v>
      </c>
      <c r="H1705" s="7">
        <v>1000</v>
      </c>
      <c r="I1705" s="11">
        <v>43046</v>
      </c>
      <c r="J1705" s="9">
        <v>41.360146</v>
      </c>
      <c r="K1705" s="9">
        <f t="shared" si="78"/>
        <v>1072.1959116920166</v>
      </c>
      <c r="L1705" s="10">
        <f t="shared" si="79"/>
        <v>-7.2195911692016584E-2</v>
      </c>
      <c r="M1705" s="10">
        <f t="shared" si="80"/>
        <v>7.2195911692016584E-2</v>
      </c>
      <c r="N1705" s="6">
        <f>DATEDIF(A1705, I1705, "d")</f>
        <v>75</v>
      </c>
    </row>
    <row r="1706" spans="1:14" ht="14.25">
      <c r="A1706" s="5">
        <v>42975</v>
      </c>
      <c r="B1706" s="6" t="s">
        <v>1755</v>
      </c>
      <c r="C1706" s="6" t="s">
        <v>1756</v>
      </c>
      <c r="D1706" s="17">
        <v>5338566376</v>
      </c>
      <c r="E1706" s="6" t="s">
        <v>16</v>
      </c>
      <c r="F1706" s="6" t="str">
        <f>IF(E1706="BUY", "SELL", IF(E1706="SELL", "BUY", ""))</f>
        <v>SELL</v>
      </c>
      <c r="G1706" s="7">
        <v>31.96</v>
      </c>
      <c r="H1706" s="7">
        <v>1000</v>
      </c>
      <c r="I1706" s="11">
        <v>44727</v>
      </c>
      <c r="J1706" s="9">
        <v>38.880000000000003</v>
      </c>
      <c r="K1706" s="9">
        <f t="shared" si="78"/>
        <v>1216.520650813517</v>
      </c>
      <c r="L1706" s="10">
        <f t="shared" si="79"/>
        <v>-0.21652065081351701</v>
      </c>
      <c r="M1706" s="10">
        <f t="shared" si="80"/>
        <v>0.21652065081351701</v>
      </c>
      <c r="N1706" s="6">
        <f>DATEDIF(A1706, I1706, "d")</f>
        <v>1752</v>
      </c>
    </row>
    <row r="1707" spans="1:14" ht="14.25">
      <c r="A1707" s="5">
        <v>42975</v>
      </c>
      <c r="B1707" s="6" t="s">
        <v>1037</v>
      </c>
      <c r="C1707" s="6" t="s">
        <v>1038</v>
      </c>
      <c r="D1707" s="17">
        <v>13646248134</v>
      </c>
      <c r="E1707" s="6" t="s">
        <v>19</v>
      </c>
      <c r="F1707" s="6" t="str">
        <f>IF(E1707="BUY", "SELL", IF(E1707="SELL", "BUY", ""))</f>
        <v>BUY</v>
      </c>
      <c r="G1707" s="7">
        <v>34.830280000000002</v>
      </c>
      <c r="H1707" s="7">
        <v>1000</v>
      </c>
      <c r="I1707" s="11">
        <v>43006</v>
      </c>
      <c r="J1707" s="9">
        <v>40.539444000000003</v>
      </c>
      <c r="K1707" s="9">
        <f t="shared" si="78"/>
        <v>1163.9138129236974</v>
      </c>
      <c r="L1707" s="10">
        <f t="shared" si="79"/>
        <v>0.16391381292369739</v>
      </c>
      <c r="M1707" s="10">
        <f t="shared" si="80"/>
        <v>-0.16391381292369739</v>
      </c>
      <c r="N1707" s="6">
        <f>DATEDIF(A1707, I1707, "d")</f>
        <v>31</v>
      </c>
    </row>
    <row r="1708" spans="1:14" ht="14.25">
      <c r="A1708" s="5">
        <v>42975</v>
      </c>
      <c r="B1708" s="6" t="s">
        <v>1757</v>
      </c>
      <c r="C1708" s="6" t="s">
        <v>1758</v>
      </c>
      <c r="D1708" s="17">
        <v>3141807540</v>
      </c>
      <c r="E1708" s="6" t="s">
        <v>16</v>
      </c>
      <c r="F1708" s="6" t="str">
        <f>IF(E1708="BUY", "SELL", IF(E1708="SELL", "BUY", ""))</f>
        <v>SELL</v>
      </c>
      <c r="G1708" s="7">
        <v>14.69</v>
      </c>
      <c r="H1708" s="7">
        <v>1000</v>
      </c>
      <c r="I1708" s="11">
        <v>43138</v>
      </c>
      <c r="J1708" s="9">
        <v>16.52</v>
      </c>
      <c r="K1708" s="9">
        <f t="shared" si="78"/>
        <v>1124.5745405037439</v>
      </c>
      <c r="L1708" s="10">
        <f t="shared" si="79"/>
        <v>-0.12457454050374395</v>
      </c>
      <c r="M1708" s="10">
        <f t="shared" si="80"/>
        <v>0.12457454050374395</v>
      </c>
      <c r="N1708" s="6">
        <f>DATEDIF(A1708, I1708, "d")</f>
        <v>163</v>
      </c>
    </row>
    <row r="1709" spans="1:14" ht="14.25">
      <c r="A1709" s="5">
        <v>42975</v>
      </c>
      <c r="B1709" s="6" t="s">
        <v>123</v>
      </c>
      <c r="C1709" s="6" t="s">
        <v>124</v>
      </c>
      <c r="D1709" s="17">
        <v>19432717660</v>
      </c>
      <c r="E1709" s="6" t="s">
        <v>16</v>
      </c>
      <c r="F1709" s="6" t="str">
        <f>IF(E1709="BUY", "SELL", IF(E1709="SELL", "BUY", ""))</f>
        <v>SELL</v>
      </c>
      <c r="G1709" s="7">
        <v>48.02</v>
      </c>
      <c r="H1709" s="7">
        <v>1000</v>
      </c>
      <c r="I1709" s="5">
        <v>44096</v>
      </c>
      <c r="J1709" s="9">
        <v>61.549999</v>
      </c>
      <c r="K1709" s="9">
        <f t="shared" si="78"/>
        <v>1281.7575801749272</v>
      </c>
      <c r="L1709" s="10">
        <f t="shared" si="79"/>
        <v>-0.28175758017492719</v>
      </c>
      <c r="M1709" s="10">
        <f t="shared" si="80"/>
        <v>0.28175758017492719</v>
      </c>
      <c r="N1709" s="6">
        <f>DATEDIF(A1709, I1709, "d")</f>
        <v>1121</v>
      </c>
    </row>
    <row r="1710" spans="1:14" ht="14.25">
      <c r="A1710" s="5">
        <v>42975</v>
      </c>
      <c r="B1710" s="6" t="s">
        <v>513</v>
      </c>
      <c r="C1710" s="6" t="s">
        <v>514</v>
      </c>
      <c r="D1710" s="17">
        <v>94648919214</v>
      </c>
      <c r="E1710" s="6" t="s">
        <v>16</v>
      </c>
      <c r="F1710" s="6" t="str">
        <f>IF(E1710="BUY", "SELL", IF(E1710="SELL", "BUY", ""))</f>
        <v>SELL</v>
      </c>
      <c r="G1710" s="7">
        <v>59.501167000000002</v>
      </c>
      <c r="H1710" s="7">
        <v>1000</v>
      </c>
      <c r="I1710" s="5">
        <v>43047</v>
      </c>
      <c r="J1710" s="9">
        <v>58.598652000000001</v>
      </c>
      <c r="K1710" s="9">
        <f t="shared" si="78"/>
        <v>984.83197816943652</v>
      </c>
      <c r="L1710" s="10">
        <f t="shared" si="79"/>
        <v>1.5168021830563476E-2</v>
      </c>
      <c r="M1710" s="10">
        <f t="shared" si="80"/>
        <v>-1.5168021830563476E-2</v>
      </c>
      <c r="N1710" s="6">
        <f>DATEDIF(A1710, I1710, "d")</f>
        <v>72</v>
      </c>
    </row>
    <row r="1711" spans="1:14" ht="14.25">
      <c r="A1711" s="5">
        <v>42975</v>
      </c>
      <c r="B1711" s="6" t="s">
        <v>1505</v>
      </c>
      <c r="C1711" s="6" t="s">
        <v>1505</v>
      </c>
      <c r="D1711" s="17">
        <v>8090388420</v>
      </c>
      <c r="E1711" s="6" t="s">
        <v>19</v>
      </c>
      <c r="F1711" s="6" t="str">
        <f>IF(E1711="BUY", "SELL", IF(E1711="SELL", "BUY", ""))</f>
        <v>BUY</v>
      </c>
      <c r="G1711" s="7">
        <v>14.13903</v>
      </c>
      <c r="H1711" s="7">
        <v>1000</v>
      </c>
      <c r="I1711" s="11">
        <v>44727</v>
      </c>
      <c r="J1711" s="9">
        <v>46.439113999999996</v>
      </c>
      <c r="K1711" s="9">
        <f t="shared" si="78"/>
        <v>3284.4625126334686</v>
      </c>
      <c r="L1711" s="10">
        <f t="shared" si="79"/>
        <v>2.2844625126334686</v>
      </c>
      <c r="M1711" s="10">
        <f t="shared" si="80"/>
        <v>-2.2844625126334686</v>
      </c>
      <c r="N1711" s="6">
        <f>DATEDIF(A1711, I1711, "d")</f>
        <v>1752</v>
      </c>
    </row>
    <row r="1712" spans="1:14" ht="14.25">
      <c r="A1712" s="5">
        <v>42975</v>
      </c>
      <c r="B1712" s="6" t="s">
        <v>483</v>
      </c>
      <c r="C1712" s="6" t="s">
        <v>484</v>
      </c>
      <c r="D1712" s="17">
        <v>128534930595</v>
      </c>
      <c r="E1712" s="6" t="s">
        <v>19</v>
      </c>
      <c r="F1712" s="6" t="str">
        <f>IF(E1712="BUY", "SELL", IF(E1712="SELL", "BUY", ""))</f>
        <v>BUY</v>
      </c>
      <c r="G1712" s="7">
        <v>66.237419000000003</v>
      </c>
      <c r="H1712" s="7">
        <v>1000</v>
      </c>
      <c r="I1712" s="5">
        <v>43117</v>
      </c>
      <c r="J1712" s="9">
        <v>91.728133999999997</v>
      </c>
      <c r="K1712" s="9">
        <f t="shared" si="78"/>
        <v>1384.8385910085053</v>
      </c>
      <c r="L1712" s="10">
        <f t="shared" si="79"/>
        <v>0.38483859100850532</v>
      </c>
      <c r="M1712" s="10">
        <f t="shared" si="80"/>
        <v>-0.38483859100850532</v>
      </c>
      <c r="N1712" s="6">
        <f>DATEDIF(A1712, I1712, "d")</f>
        <v>142</v>
      </c>
    </row>
    <row r="1713" spans="1:14" ht="14.25">
      <c r="A1713" s="5">
        <v>42976</v>
      </c>
      <c r="B1713" s="6" t="s">
        <v>1759</v>
      </c>
      <c r="C1713" s="6" t="s">
        <v>1760</v>
      </c>
      <c r="D1713" s="17">
        <v>34914417050</v>
      </c>
      <c r="E1713" s="6" t="s">
        <v>16</v>
      </c>
      <c r="F1713" s="6" t="str">
        <f>IF(E1713="BUY", "SELL", IF(E1713="SELL", "BUY", ""))</f>
        <v>SELL</v>
      </c>
      <c r="G1713" s="7">
        <v>64.583152999999996</v>
      </c>
      <c r="H1713" s="7">
        <v>1000</v>
      </c>
      <c r="I1713" s="11">
        <v>43810</v>
      </c>
      <c r="J1713" s="9">
        <v>57.695404000000003</v>
      </c>
      <c r="K1713" s="9">
        <f t="shared" si="78"/>
        <v>893.35068543339787</v>
      </c>
      <c r="L1713" s="10">
        <f t="shared" si="79"/>
        <v>0.10664931456660214</v>
      </c>
      <c r="M1713" s="10">
        <f t="shared" si="80"/>
        <v>-0.10664931456660214</v>
      </c>
      <c r="N1713" s="6">
        <f>DATEDIF(A1713, I1713, "d")</f>
        <v>834</v>
      </c>
    </row>
    <row r="1714" spans="1:14" ht="14.25">
      <c r="A1714" s="5">
        <v>42976</v>
      </c>
      <c r="B1714" s="6" t="s">
        <v>1761</v>
      </c>
      <c r="C1714" s="6" t="s">
        <v>1762</v>
      </c>
      <c r="D1714" s="17">
        <v>2284221250</v>
      </c>
      <c r="E1714" s="6" t="s">
        <v>19</v>
      </c>
      <c r="F1714" s="6" t="str">
        <f>IF(E1714="BUY", "SELL", IF(E1714="SELL", "BUY", ""))</f>
        <v>BUY</v>
      </c>
      <c r="G1714" s="7">
        <v>63.450001</v>
      </c>
      <c r="H1714" s="7">
        <v>1000</v>
      </c>
      <c r="I1714" s="11">
        <v>44727</v>
      </c>
      <c r="J1714" s="9">
        <v>81.599997999999999</v>
      </c>
      <c r="K1714" s="9">
        <f t="shared" si="78"/>
        <v>1286.0519576666359</v>
      </c>
      <c r="L1714" s="10">
        <f t="shared" si="79"/>
        <v>0.28605195766663588</v>
      </c>
      <c r="M1714" s="10">
        <f t="shared" si="80"/>
        <v>-0.28605195766663588</v>
      </c>
      <c r="N1714" s="6">
        <f>DATEDIF(A1714, I1714, "d")</f>
        <v>1751</v>
      </c>
    </row>
    <row r="1715" spans="1:14" ht="14.25">
      <c r="A1715" s="5">
        <v>42976</v>
      </c>
      <c r="B1715" s="6" t="s">
        <v>1763</v>
      </c>
      <c r="C1715" s="6" t="s">
        <v>1764</v>
      </c>
      <c r="D1715" s="17">
        <v>42890975</v>
      </c>
      <c r="E1715" s="6" t="s">
        <v>19</v>
      </c>
      <c r="F1715" s="6" t="str">
        <f>IF(E1715="BUY", "SELL", IF(E1715="SELL", "BUY", ""))</f>
        <v>BUY</v>
      </c>
      <c r="G1715" s="7">
        <v>6.51</v>
      </c>
      <c r="H1715" s="7">
        <v>1000</v>
      </c>
      <c r="I1715" s="11">
        <v>43186</v>
      </c>
      <c r="J1715" s="9">
        <v>7.13</v>
      </c>
      <c r="K1715" s="9">
        <f t="shared" si="78"/>
        <v>1095.2380952380952</v>
      </c>
      <c r="L1715" s="10">
        <f t="shared" si="79"/>
        <v>9.5238095238095177E-2</v>
      </c>
      <c r="M1715" s="10">
        <f t="shared" si="80"/>
        <v>-9.5238095238095177E-2</v>
      </c>
      <c r="N1715" s="6">
        <f>DATEDIF(A1715, I1715, "d")</f>
        <v>210</v>
      </c>
    </row>
    <row r="1716" spans="1:14" ht="14.25">
      <c r="A1716" s="5">
        <v>42976</v>
      </c>
      <c r="B1716" s="6" t="s">
        <v>1765</v>
      </c>
      <c r="C1716" s="6" t="s">
        <v>1766</v>
      </c>
      <c r="D1716" s="17">
        <v>1074114244</v>
      </c>
      <c r="E1716" s="6" t="s">
        <v>19</v>
      </c>
      <c r="F1716" s="6" t="str">
        <f>IF(E1716="BUY", "SELL", IF(E1716="SELL", "BUY", ""))</f>
        <v>BUY</v>
      </c>
      <c r="G1716" s="7">
        <v>15.9</v>
      </c>
      <c r="H1716" s="7">
        <v>1000</v>
      </c>
      <c r="I1716" s="11">
        <v>44727</v>
      </c>
      <c r="J1716" s="9">
        <v>9.81</v>
      </c>
      <c r="K1716" s="9">
        <f t="shared" si="78"/>
        <v>616.98113207547169</v>
      </c>
      <c r="L1716" s="10">
        <f t="shared" si="79"/>
        <v>-0.38301886792452833</v>
      </c>
      <c r="M1716" s="10">
        <f t="shared" si="80"/>
        <v>0.38301886792452833</v>
      </c>
      <c r="N1716" s="6">
        <f>DATEDIF(A1716, I1716, "d")</f>
        <v>1751</v>
      </c>
    </row>
    <row r="1717" spans="1:14" ht="14.25">
      <c r="A1717" s="5">
        <v>42976</v>
      </c>
      <c r="B1717" s="6" t="s">
        <v>787</v>
      </c>
      <c r="C1717" s="6" t="s">
        <v>788</v>
      </c>
      <c r="D1717" s="17">
        <v>3423823520</v>
      </c>
      <c r="E1717" s="6" t="s">
        <v>16</v>
      </c>
      <c r="F1717" s="6" t="str">
        <f>IF(E1717="BUY", "SELL", IF(E1717="SELL", "BUY", ""))</f>
        <v>SELL</v>
      </c>
      <c r="G1717" s="7">
        <v>55.058304</v>
      </c>
      <c r="H1717" s="7">
        <v>1000</v>
      </c>
      <c r="I1717" s="5">
        <v>43105</v>
      </c>
      <c r="J1717" s="9">
        <v>50.173240999999997</v>
      </c>
      <c r="K1717" s="9">
        <f t="shared" si="78"/>
        <v>911.27472796837333</v>
      </c>
      <c r="L1717" s="10">
        <f t="shared" si="79"/>
        <v>8.8725272031626667E-2</v>
      </c>
      <c r="M1717" s="10">
        <f t="shared" si="80"/>
        <v>-8.8725272031626667E-2</v>
      </c>
      <c r="N1717" s="6">
        <f>DATEDIF(A1717, I1717, "d")</f>
        <v>129</v>
      </c>
    </row>
    <row r="1718" spans="1:14" ht="14.25">
      <c r="A1718" s="5">
        <v>42977</v>
      </c>
      <c r="B1718" s="6" t="s">
        <v>155</v>
      </c>
      <c r="C1718" s="6" t="s">
        <v>156</v>
      </c>
      <c r="D1718" s="17">
        <v>13294773669</v>
      </c>
      <c r="E1718" s="6" t="s">
        <v>19</v>
      </c>
      <c r="F1718" s="6" t="str">
        <f>IF(E1718="BUY", "SELL", IF(E1718="SELL", "BUY", ""))</f>
        <v>BUY</v>
      </c>
      <c r="G1718" s="7">
        <v>168.506866</v>
      </c>
      <c r="H1718" s="7">
        <v>1000</v>
      </c>
      <c r="I1718" s="11">
        <v>43014</v>
      </c>
      <c r="J1718" s="9">
        <v>193.89859000000001</v>
      </c>
      <c r="K1718" s="9">
        <f t="shared" si="78"/>
        <v>1150.6865838926708</v>
      </c>
      <c r="L1718" s="10">
        <f t="shared" si="79"/>
        <v>0.15068658389267078</v>
      </c>
      <c r="M1718" s="10">
        <f t="shared" si="80"/>
        <v>-0.15068658389267078</v>
      </c>
      <c r="N1718" s="6">
        <f>DATEDIF(A1718, I1718, "d")</f>
        <v>37</v>
      </c>
    </row>
    <row r="1719" spans="1:14" ht="14.25">
      <c r="A1719" s="5">
        <v>42977</v>
      </c>
      <c r="B1719" s="6" t="s">
        <v>1767</v>
      </c>
      <c r="C1719" s="6" t="s">
        <v>1768</v>
      </c>
      <c r="D1719" s="17">
        <v>12288218878</v>
      </c>
      <c r="E1719" s="6" t="s">
        <v>16</v>
      </c>
      <c r="F1719" s="6" t="str">
        <f>IF(E1719="BUY", "SELL", IF(E1719="SELL", "BUY", ""))</f>
        <v>SELL</v>
      </c>
      <c r="G1719" s="7">
        <v>65.538123999999996</v>
      </c>
      <c r="H1719" s="7">
        <v>1000</v>
      </c>
      <c r="I1719" s="5">
        <v>43083</v>
      </c>
      <c r="J1719" s="9">
        <v>78.558425999999997</v>
      </c>
      <c r="K1719" s="9">
        <f t="shared" si="78"/>
        <v>1198.6676029969976</v>
      </c>
      <c r="L1719" s="10">
        <f t="shared" si="79"/>
        <v>-0.19866760299699762</v>
      </c>
      <c r="M1719" s="10">
        <f t="shared" si="80"/>
        <v>0.19866760299699762</v>
      </c>
      <c r="N1719" s="6">
        <f>DATEDIF(A1719, I1719, "d")</f>
        <v>106</v>
      </c>
    </row>
    <row r="1720" spans="1:14" ht="14.25">
      <c r="A1720" s="5">
        <v>42978</v>
      </c>
      <c r="B1720" s="6" t="s">
        <v>1769</v>
      </c>
      <c r="C1720" s="6" t="s">
        <v>1770</v>
      </c>
      <c r="D1720" s="17">
        <v>61271778550</v>
      </c>
      <c r="E1720" s="6" t="s">
        <v>16</v>
      </c>
      <c r="F1720" s="6" t="str">
        <f>IF(E1720="BUY", "SELL", IF(E1720="SELL", "BUY", ""))</f>
        <v>SELL</v>
      </c>
      <c r="G1720" s="7">
        <v>247.105591</v>
      </c>
      <c r="H1720" s="7">
        <v>1000</v>
      </c>
      <c r="I1720" s="11">
        <v>44727</v>
      </c>
      <c r="J1720" s="9">
        <v>429.48928799999999</v>
      </c>
      <c r="K1720" s="9">
        <f t="shared" si="78"/>
        <v>1738.0800096910798</v>
      </c>
      <c r="L1720" s="10">
        <f t="shared" si="79"/>
        <v>-0.73808000969107979</v>
      </c>
      <c r="M1720" s="10">
        <f t="shared" si="80"/>
        <v>0.73808000969107979</v>
      </c>
      <c r="N1720" s="6">
        <f>DATEDIF(A1720, I1720, "d")</f>
        <v>1749</v>
      </c>
    </row>
    <row r="1721" spans="1:14" ht="14.25">
      <c r="A1721" s="5">
        <v>42978</v>
      </c>
      <c r="B1721" s="6" t="s">
        <v>1771</v>
      </c>
      <c r="C1721" s="6" t="s">
        <v>1772</v>
      </c>
      <c r="D1721" s="17">
        <v>1876506480</v>
      </c>
      <c r="E1721" s="6" t="s">
        <v>16</v>
      </c>
      <c r="F1721" s="6" t="str">
        <f>IF(E1721="BUY", "SELL", IF(E1721="SELL", "BUY", ""))</f>
        <v>SELL</v>
      </c>
      <c r="G1721" s="7">
        <v>62.970001000000003</v>
      </c>
      <c r="H1721" s="7">
        <v>1000</v>
      </c>
      <c r="I1721" s="5">
        <v>43979</v>
      </c>
      <c r="J1721" s="9">
        <v>53.540000999999997</v>
      </c>
      <c r="K1721" s="9">
        <f t="shared" si="78"/>
        <v>850.24615133799978</v>
      </c>
      <c r="L1721" s="10">
        <f t="shared" si="79"/>
        <v>0.14975384866200023</v>
      </c>
      <c r="M1721" s="10">
        <f t="shared" si="80"/>
        <v>-0.14975384866200023</v>
      </c>
      <c r="N1721" s="6">
        <f>DATEDIF(A1721, I1721, "d")</f>
        <v>1001</v>
      </c>
    </row>
    <row r="1722" spans="1:14" ht="14.25">
      <c r="A1722" s="5">
        <v>42978</v>
      </c>
      <c r="B1722" s="6" t="s">
        <v>293</v>
      </c>
      <c r="C1722" s="6" t="s">
        <v>294</v>
      </c>
      <c r="D1722" s="17">
        <v>11323364765</v>
      </c>
      <c r="E1722" s="6" t="s">
        <v>16</v>
      </c>
      <c r="F1722" s="6" t="str">
        <f>IF(E1722="BUY", "SELL", IF(E1722="SELL", "BUY", ""))</f>
        <v>SELL</v>
      </c>
      <c r="G1722" s="7">
        <v>14.89</v>
      </c>
      <c r="H1722" s="7">
        <v>1000</v>
      </c>
      <c r="I1722" s="5">
        <v>43552</v>
      </c>
      <c r="J1722" s="9">
        <v>21.469999000000001</v>
      </c>
      <c r="K1722" s="9">
        <f t="shared" si="78"/>
        <v>1441.9072531900604</v>
      </c>
      <c r="L1722" s="10">
        <f t="shared" si="79"/>
        <v>-0.44190725319006036</v>
      </c>
      <c r="M1722" s="10">
        <f t="shared" si="80"/>
        <v>0.44190725319006036</v>
      </c>
      <c r="N1722" s="6">
        <f>DATEDIF(A1722, I1722, "d")</f>
        <v>574</v>
      </c>
    </row>
    <row r="1723" spans="1:14" ht="14.25">
      <c r="A1723" s="5">
        <v>42990</v>
      </c>
      <c r="B1723" s="6" t="s">
        <v>507</v>
      </c>
      <c r="C1723" s="6" t="s">
        <v>508</v>
      </c>
      <c r="D1723" s="17">
        <v>169812468749</v>
      </c>
      <c r="E1723" s="6" t="s">
        <v>19</v>
      </c>
      <c r="F1723" s="6" t="str">
        <f>IF(E1723="BUY", "SELL", IF(E1723="SELL", "BUY", ""))</f>
        <v>BUY</v>
      </c>
      <c r="G1723" s="7">
        <v>12.3</v>
      </c>
      <c r="H1723" s="7">
        <v>1000</v>
      </c>
      <c r="I1723" s="11">
        <v>43124</v>
      </c>
      <c r="J1723" s="9">
        <v>12.71</v>
      </c>
      <c r="K1723" s="9">
        <f t="shared" si="78"/>
        <v>1033.3333333333333</v>
      </c>
      <c r="L1723" s="10">
        <f t="shared" si="79"/>
        <v>3.3333333333333257E-2</v>
      </c>
      <c r="M1723" s="10">
        <f t="shared" si="80"/>
        <v>-3.3333333333333257E-2</v>
      </c>
      <c r="N1723" s="6">
        <f>DATEDIF(A1723, I1723, "d")</f>
        <v>134</v>
      </c>
    </row>
    <row r="1724" spans="1:14" ht="14.25">
      <c r="A1724" s="5">
        <v>42990</v>
      </c>
      <c r="B1724" s="6" t="s">
        <v>673</v>
      </c>
      <c r="C1724" s="6" t="s">
        <v>673</v>
      </c>
      <c r="D1724" s="17">
        <v>6502349700</v>
      </c>
      <c r="E1724" s="6" t="s">
        <v>16</v>
      </c>
      <c r="F1724" s="6" t="str">
        <f>IF(E1724="BUY", "SELL", IF(E1724="SELL", "BUY", ""))</f>
        <v>SELL</v>
      </c>
      <c r="G1724" s="7">
        <v>71.160004000000001</v>
      </c>
      <c r="H1724" s="7">
        <v>1000</v>
      </c>
      <c r="I1724" s="5">
        <v>43046</v>
      </c>
      <c r="J1724" s="9">
        <v>83.5</v>
      </c>
      <c r="K1724" s="9">
        <f t="shared" si="78"/>
        <v>1173.4119632708284</v>
      </c>
      <c r="L1724" s="10">
        <f t="shared" si="79"/>
        <v>-0.17341196327082845</v>
      </c>
      <c r="M1724" s="10">
        <f t="shared" si="80"/>
        <v>0.17341196327082845</v>
      </c>
      <c r="N1724" s="6">
        <f>DATEDIF(A1724, I1724, "d")</f>
        <v>56</v>
      </c>
    </row>
    <row r="1725" spans="1:14" ht="14.25">
      <c r="A1725" s="11">
        <v>42990</v>
      </c>
      <c r="B1725" s="6" t="s">
        <v>1077</v>
      </c>
      <c r="C1725" s="6" t="s">
        <v>1078</v>
      </c>
      <c r="D1725" s="17">
        <v>48291439791</v>
      </c>
      <c r="E1725" s="12" t="s">
        <v>16</v>
      </c>
      <c r="F1725" s="13" t="str">
        <f>IF(E1725="BUY", "SELL", IF(E1725="SELL", "BUY", ""))</f>
        <v>SELL</v>
      </c>
      <c r="G1725" s="7">
        <v>54.563271</v>
      </c>
      <c r="H1725" s="7">
        <v>1000</v>
      </c>
      <c r="I1725" s="11">
        <v>44727</v>
      </c>
      <c r="J1725" s="9">
        <v>124.23658</v>
      </c>
      <c r="K1725" s="9">
        <f t="shared" si="78"/>
        <v>2276.9269093123103</v>
      </c>
      <c r="L1725" s="10">
        <f t="shared" si="79"/>
        <v>-1.2769269093123103</v>
      </c>
      <c r="M1725" s="10">
        <f t="shared" si="80"/>
        <v>1.2769269093123103</v>
      </c>
      <c r="N1725" s="6">
        <f>DATEDIF(A1725, I1725, "d")</f>
        <v>1737</v>
      </c>
    </row>
    <row r="1726" spans="1:14" ht="14.25">
      <c r="A1726" s="5">
        <v>42991</v>
      </c>
      <c r="B1726" s="6" t="s">
        <v>1773</v>
      </c>
      <c r="C1726" s="6" t="s">
        <v>1774</v>
      </c>
      <c r="D1726" s="17">
        <v>9619550070</v>
      </c>
      <c r="E1726" s="6" t="s">
        <v>19</v>
      </c>
      <c r="F1726" s="6" t="str">
        <f>IF(E1726="BUY", "SELL", IF(E1726="SELL", "BUY", ""))</f>
        <v>BUY</v>
      </c>
      <c r="G1726" s="7">
        <v>15.506475999999999</v>
      </c>
      <c r="H1726" s="7">
        <v>1000</v>
      </c>
      <c r="I1726" s="11">
        <v>43525</v>
      </c>
      <c r="J1726" s="9">
        <v>10.608197000000001</v>
      </c>
      <c r="K1726" s="9">
        <f t="shared" si="78"/>
        <v>684.11397921745731</v>
      </c>
      <c r="L1726" s="10">
        <f t="shared" si="79"/>
        <v>-0.31588602078254269</v>
      </c>
      <c r="M1726" s="10">
        <f t="shared" si="80"/>
        <v>0.31588602078254269</v>
      </c>
      <c r="N1726" s="6">
        <f>DATEDIF(A1726, I1726, "d")</f>
        <v>534</v>
      </c>
    </row>
    <row r="1727" spans="1:14" ht="14.25">
      <c r="A1727" s="5">
        <v>42991</v>
      </c>
      <c r="B1727" s="6" t="s">
        <v>307</v>
      </c>
      <c r="C1727" s="6" t="s">
        <v>308</v>
      </c>
      <c r="D1727" s="17">
        <v>4364614000</v>
      </c>
      <c r="E1727" s="6" t="s">
        <v>19</v>
      </c>
      <c r="F1727" s="6" t="str">
        <f>IF(E1727="BUY", "SELL", IF(E1727="SELL", "BUY", ""))</f>
        <v>BUY</v>
      </c>
      <c r="G1727" s="7">
        <v>33.807228000000002</v>
      </c>
      <c r="H1727" s="7">
        <v>1000</v>
      </c>
      <c r="I1727" s="5">
        <v>43140</v>
      </c>
      <c r="J1727" s="9">
        <v>21.267410000000002</v>
      </c>
      <c r="K1727" s="9">
        <f t="shared" si="78"/>
        <v>629.07878753028785</v>
      </c>
      <c r="L1727" s="10">
        <f t="shared" si="79"/>
        <v>-0.37092121246971216</v>
      </c>
      <c r="M1727" s="10">
        <f t="shared" si="80"/>
        <v>0.37092121246971216</v>
      </c>
      <c r="N1727" s="6">
        <f>DATEDIF(A1727, I1727, "d")</f>
        <v>149</v>
      </c>
    </row>
    <row r="1728" spans="1:14" ht="14.25">
      <c r="A1728" s="5">
        <v>42991</v>
      </c>
      <c r="B1728" s="6" t="s">
        <v>607</v>
      </c>
      <c r="C1728" s="6" t="s">
        <v>608</v>
      </c>
      <c r="D1728" s="17">
        <v>122651400000</v>
      </c>
      <c r="E1728" s="6" t="s">
        <v>19</v>
      </c>
      <c r="F1728" s="6" t="str">
        <f>IF(E1728="BUY", "SELL", IF(E1728="SELL", "BUY", ""))</f>
        <v>BUY</v>
      </c>
      <c r="G1728" s="7">
        <v>43.406379999999999</v>
      </c>
      <c r="H1728" s="7">
        <v>1000</v>
      </c>
      <c r="I1728" s="5">
        <v>43018</v>
      </c>
      <c r="J1728" s="9">
        <v>45.840057000000002</v>
      </c>
      <c r="K1728" s="9">
        <f t="shared" si="78"/>
        <v>1056.0672647661472</v>
      </c>
      <c r="L1728" s="10">
        <f t="shared" si="79"/>
        <v>5.6067264766147221E-2</v>
      </c>
      <c r="M1728" s="10">
        <f t="shared" si="80"/>
        <v>-5.6067264766147221E-2</v>
      </c>
      <c r="N1728" s="6">
        <f>DATEDIF(A1728, I1728, "d")</f>
        <v>27</v>
      </c>
    </row>
    <row r="1729" spans="1:14" ht="14.25">
      <c r="A1729" s="5">
        <v>42992</v>
      </c>
      <c r="B1729" s="6" t="s">
        <v>567</v>
      </c>
      <c r="C1729" s="6" t="s">
        <v>568</v>
      </c>
      <c r="D1729" s="17">
        <v>6485243007</v>
      </c>
      <c r="E1729" s="6" t="s">
        <v>16</v>
      </c>
      <c r="F1729" s="6" t="str">
        <f>IF(E1729="BUY", "SELL", IF(E1729="SELL", "BUY", ""))</f>
        <v>SELL</v>
      </c>
      <c r="G1729" s="7">
        <v>14.391055</v>
      </c>
      <c r="H1729" s="7">
        <v>1000</v>
      </c>
      <c r="I1729" s="11">
        <v>44727</v>
      </c>
      <c r="J1729" s="9">
        <v>19.049790999999999</v>
      </c>
      <c r="K1729" s="9">
        <f t="shared" si="78"/>
        <v>1323.7244246512853</v>
      </c>
      <c r="L1729" s="10">
        <f t="shared" si="79"/>
        <v>-0.32372442465128531</v>
      </c>
      <c r="M1729" s="10">
        <f t="shared" si="80"/>
        <v>0.32372442465128531</v>
      </c>
      <c r="N1729" s="6">
        <f>DATEDIF(A1729, I1729, "d")</f>
        <v>1735</v>
      </c>
    </row>
    <row r="1730" spans="1:14" ht="14.25">
      <c r="A1730" s="5">
        <v>42992</v>
      </c>
      <c r="B1730" s="6" t="s">
        <v>1015</v>
      </c>
      <c r="C1730" s="6" t="s">
        <v>1016</v>
      </c>
      <c r="D1730" s="17">
        <v>4790800000</v>
      </c>
      <c r="E1730" s="6" t="s">
        <v>19</v>
      </c>
      <c r="F1730" s="6" t="str">
        <f>IF(E1730="BUY", "SELL", IF(E1730="SELL", "BUY", ""))</f>
        <v>BUY</v>
      </c>
      <c r="G1730" s="7">
        <v>14.99342</v>
      </c>
      <c r="H1730" s="7">
        <v>1000</v>
      </c>
      <c r="I1730" s="11">
        <v>44727</v>
      </c>
      <c r="J1730" s="9">
        <v>47.092914999999998</v>
      </c>
      <c r="K1730" s="9">
        <f t="shared" si="78"/>
        <v>3140.9054772026657</v>
      </c>
      <c r="L1730" s="10">
        <f t="shared" si="79"/>
        <v>2.1409054772026659</v>
      </c>
      <c r="M1730" s="10">
        <f t="shared" si="80"/>
        <v>-2.1409054772026659</v>
      </c>
      <c r="N1730" s="6">
        <f>DATEDIF(A1730, I1730, "d")</f>
        <v>1735</v>
      </c>
    </row>
    <row r="1731" spans="1:14" ht="14.25">
      <c r="A1731" s="5">
        <v>42993</v>
      </c>
      <c r="B1731" s="6" t="s">
        <v>1009</v>
      </c>
      <c r="C1731" s="6" t="s">
        <v>1010</v>
      </c>
      <c r="D1731" s="17">
        <v>85540813733</v>
      </c>
      <c r="E1731" s="6" t="s">
        <v>16</v>
      </c>
      <c r="F1731" s="6" t="str">
        <f>IF(E1731="BUY", "SELL", IF(E1731="SELL", "BUY", ""))</f>
        <v>SELL</v>
      </c>
      <c r="G1731" s="7">
        <v>67.055205999999998</v>
      </c>
      <c r="H1731" s="7">
        <v>1000</v>
      </c>
      <c r="I1731" s="11">
        <v>43964</v>
      </c>
      <c r="J1731" s="9">
        <v>68.910354999999996</v>
      </c>
      <c r="K1731" s="9">
        <f t="shared" ref="K1731:K1794" si="81">(H1731/G1731)*J1731</f>
        <v>1027.6659950906719</v>
      </c>
      <c r="L1731" s="10">
        <f t="shared" ref="L1731:L1794" si="82">IF(F1731="BUY",(K1731-H1731)/H1731, IF(F1731="SELL", (H1731-K1731)/H1731, "Invalid"))</f>
        <v>-2.7665995090671913E-2</v>
      </c>
      <c r="M1731" s="10">
        <f t="shared" ref="M1731:M1794" si="83">IF(E1731="BUY",(K1731-H1731)/H1731,IF(E1731="SELL",(H1731-K1731)/H1731,""))</f>
        <v>2.7665995090671913E-2</v>
      </c>
      <c r="N1731" s="6">
        <f>DATEDIF(A1731, I1731, "d")</f>
        <v>971</v>
      </c>
    </row>
    <row r="1732" spans="1:14" ht="14.25">
      <c r="A1732" s="5">
        <v>42993</v>
      </c>
      <c r="B1732" s="6" t="s">
        <v>663</v>
      </c>
      <c r="C1732" s="6" t="s">
        <v>664</v>
      </c>
      <c r="D1732" s="17">
        <v>41085696745</v>
      </c>
      <c r="E1732" s="6" t="s">
        <v>16</v>
      </c>
      <c r="F1732" s="6" t="str">
        <f>IF(E1732="BUY", "SELL", IF(E1732="SELL", "BUY", ""))</f>
        <v>SELL</v>
      </c>
      <c r="G1732" s="7">
        <v>45.349730999999998</v>
      </c>
      <c r="H1732" s="7">
        <v>1000</v>
      </c>
      <c r="I1732" s="11">
        <v>42998</v>
      </c>
      <c r="J1732" s="9">
        <v>42.399559000000004</v>
      </c>
      <c r="K1732" s="9">
        <f t="shared" si="81"/>
        <v>934.94620728841824</v>
      </c>
      <c r="L1732" s="10">
        <f t="shared" si="82"/>
        <v>6.5053792711581765E-2</v>
      </c>
      <c r="M1732" s="10">
        <f t="shared" si="83"/>
        <v>-6.5053792711581765E-2</v>
      </c>
      <c r="N1732" s="6">
        <f>DATEDIF(A1732, I1732, "d")</f>
        <v>5</v>
      </c>
    </row>
    <row r="1733" spans="1:14" ht="14.25">
      <c r="A1733" s="5">
        <v>42993</v>
      </c>
      <c r="B1733" s="6" t="s">
        <v>895</v>
      </c>
      <c r="C1733" s="6" t="s">
        <v>896</v>
      </c>
      <c r="D1733" s="17">
        <v>51866813940</v>
      </c>
      <c r="E1733" s="6" t="s">
        <v>19</v>
      </c>
      <c r="F1733" s="6" t="str">
        <f>IF(E1733="BUY", "SELL", IF(E1733="SELL", "BUY", ""))</f>
        <v>BUY</v>
      </c>
      <c r="G1733" s="7">
        <v>43.155673999999998</v>
      </c>
      <c r="H1733" s="7">
        <v>1000</v>
      </c>
      <c r="I1733" s="5">
        <v>43269</v>
      </c>
      <c r="J1733" s="9">
        <v>42.050598000000001</v>
      </c>
      <c r="K1733" s="9">
        <f t="shared" si="81"/>
        <v>974.3932628650407</v>
      </c>
      <c r="L1733" s="10">
        <f t="shared" si="82"/>
        <v>-2.5606737134959302E-2</v>
      </c>
      <c r="M1733" s="10">
        <f t="shared" si="83"/>
        <v>2.5606737134959302E-2</v>
      </c>
      <c r="N1733" s="6">
        <f>DATEDIF(A1733, I1733, "d")</f>
        <v>276</v>
      </c>
    </row>
    <row r="1734" spans="1:14" ht="14.25">
      <c r="A1734" s="5">
        <v>42993</v>
      </c>
      <c r="B1734" s="6" t="s">
        <v>1775</v>
      </c>
      <c r="C1734" s="6" t="s">
        <v>1776</v>
      </c>
      <c r="D1734" s="17">
        <v>2853685440</v>
      </c>
      <c r="E1734" s="6" t="s">
        <v>19</v>
      </c>
      <c r="F1734" s="6" t="str">
        <f>IF(E1734="BUY", "SELL", IF(E1734="SELL", "BUY", ""))</f>
        <v>BUY</v>
      </c>
      <c r="G1734" s="7">
        <v>20.28</v>
      </c>
      <c r="H1734" s="7">
        <v>1000</v>
      </c>
      <c r="I1734" s="5">
        <v>43042</v>
      </c>
      <c r="J1734" s="9">
        <v>21.79</v>
      </c>
      <c r="K1734" s="9">
        <f t="shared" si="81"/>
        <v>1074.4575936883627</v>
      </c>
      <c r="L1734" s="10">
        <f t="shared" si="82"/>
        <v>7.4457593688362744E-2</v>
      </c>
      <c r="M1734" s="10">
        <f t="shared" si="83"/>
        <v>-7.4457593688362744E-2</v>
      </c>
      <c r="N1734" s="6">
        <f>DATEDIF(A1734, I1734, "d")</f>
        <v>49</v>
      </c>
    </row>
    <row r="1735" spans="1:14" ht="14.25">
      <c r="A1735" s="5">
        <v>42993</v>
      </c>
      <c r="B1735" s="6" t="s">
        <v>649</v>
      </c>
      <c r="C1735" s="6" t="s">
        <v>650</v>
      </c>
      <c r="D1735" s="17">
        <v>9709777072</v>
      </c>
      <c r="E1735" s="6" t="s">
        <v>16</v>
      </c>
      <c r="F1735" s="6" t="str">
        <f>IF(E1735="BUY", "SELL", IF(E1735="SELL", "BUY", ""))</f>
        <v>SELL</v>
      </c>
      <c r="G1735" s="7">
        <v>75.489998</v>
      </c>
      <c r="H1735" s="7">
        <v>1000</v>
      </c>
      <c r="I1735" s="11">
        <v>44727</v>
      </c>
      <c r="J1735" s="9">
        <v>98.519997000000004</v>
      </c>
      <c r="K1735" s="9">
        <f t="shared" si="81"/>
        <v>1305.0735145071801</v>
      </c>
      <c r="L1735" s="10">
        <f t="shared" si="82"/>
        <v>-0.30507351450718012</v>
      </c>
      <c r="M1735" s="10">
        <f t="shared" si="83"/>
        <v>0.30507351450718012</v>
      </c>
      <c r="N1735" s="6">
        <f>DATEDIF(A1735, I1735, "d")</f>
        <v>1734</v>
      </c>
    </row>
    <row r="1736" spans="1:14" ht="14.25">
      <c r="A1736" s="5">
        <v>42993</v>
      </c>
      <c r="B1736" s="6" t="s">
        <v>1777</v>
      </c>
      <c r="C1736" s="6" t="s">
        <v>1778</v>
      </c>
      <c r="D1736" s="17">
        <v>983948400</v>
      </c>
      <c r="E1736" s="6" t="s">
        <v>16</v>
      </c>
      <c r="F1736" s="6" t="str">
        <f>IF(E1736="BUY", "SELL", IF(E1736="SELL", "BUY", ""))</f>
        <v>SELL</v>
      </c>
      <c r="G1736" s="7">
        <v>26.530000999999999</v>
      </c>
      <c r="H1736" s="7">
        <v>1000</v>
      </c>
      <c r="I1736" s="11">
        <v>43402</v>
      </c>
      <c r="J1736" s="9">
        <v>14.79</v>
      </c>
      <c r="K1736" s="9">
        <f t="shared" si="81"/>
        <v>557.48207472740012</v>
      </c>
      <c r="L1736" s="10">
        <f t="shared" si="82"/>
        <v>0.44251792527259987</v>
      </c>
      <c r="M1736" s="10">
        <f t="shared" si="83"/>
        <v>-0.44251792527259987</v>
      </c>
      <c r="N1736" s="6">
        <f>DATEDIF(A1736, I1736, "d")</f>
        <v>409</v>
      </c>
    </row>
    <row r="1737" spans="1:14" ht="14.25">
      <c r="A1737" s="5">
        <v>42993</v>
      </c>
      <c r="B1737" s="6" t="s">
        <v>1779</v>
      </c>
      <c r="C1737" s="6" t="s">
        <v>1780</v>
      </c>
      <c r="D1737" s="17">
        <v>5633817200</v>
      </c>
      <c r="E1737" s="6" t="s">
        <v>16</v>
      </c>
      <c r="F1737" s="6" t="str">
        <f>IF(E1737="BUY", "SELL", IF(E1737="SELL", "BUY", ""))</f>
        <v>SELL</v>
      </c>
      <c r="G1737" s="7">
        <v>13.38</v>
      </c>
      <c r="H1737" s="7">
        <v>1000</v>
      </c>
      <c r="I1737" s="11">
        <v>43746</v>
      </c>
      <c r="J1737" s="9">
        <v>12.62</v>
      </c>
      <c r="K1737" s="9">
        <f t="shared" si="81"/>
        <v>943.19880418535115</v>
      </c>
      <c r="L1737" s="10">
        <f t="shared" si="82"/>
        <v>5.6801195814648847E-2</v>
      </c>
      <c r="M1737" s="10">
        <f t="shared" si="83"/>
        <v>-5.6801195814648847E-2</v>
      </c>
      <c r="N1737" s="6">
        <f>DATEDIF(A1737, I1737, "d")</f>
        <v>753</v>
      </c>
    </row>
    <row r="1738" spans="1:14" ht="14.25">
      <c r="A1738" s="5">
        <v>42993</v>
      </c>
      <c r="B1738" s="6" t="s">
        <v>757</v>
      </c>
      <c r="C1738" s="6" t="s">
        <v>758</v>
      </c>
      <c r="D1738" s="17">
        <v>100443452698</v>
      </c>
      <c r="E1738" s="6" t="s">
        <v>19</v>
      </c>
      <c r="F1738" s="6" t="str">
        <f>IF(E1738="BUY", "SELL", IF(E1738="SELL", "BUY", ""))</f>
        <v>BUY</v>
      </c>
      <c r="G1738" s="7">
        <v>17.424999</v>
      </c>
      <c r="H1738" s="7">
        <v>1000</v>
      </c>
      <c r="I1738" s="5">
        <v>43003</v>
      </c>
      <c r="J1738" s="9">
        <v>18.373743000000001</v>
      </c>
      <c r="K1738" s="9">
        <f t="shared" si="81"/>
        <v>1054.4472915034314</v>
      </c>
      <c r="L1738" s="10">
        <f t="shared" si="82"/>
        <v>5.4447291503431416E-2</v>
      </c>
      <c r="M1738" s="10">
        <f t="shared" si="83"/>
        <v>-5.4447291503431416E-2</v>
      </c>
      <c r="N1738" s="6">
        <f>DATEDIF(A1738, I1738, "d")</f>
        <v>10</v>
      </c>
    </row>
    <row r="1739" spans="1:14" ht="14.25">
      <c r="A1739" s="5">
        <v>42996</v>
      </c>
      <c r="B1739" s="6" t="s">
        <v>1781</v>
      </c>
      <c r="C1739" s="6" t="s">
        <v>1782</v>
      </c>
      <c r="D1739" s="17">
        <v>1251490116</v>
      </c>
      <c r="E1739" s="6" t="s">
        <v>19</v>
      </c>
      <c r="F1739" s="6" t="str">
        <f>IF(E1739="BUY", "SELL", IF(E1739="SELL", "BUY", ""))</f>
        <v>BUY</v>
      </c>
      <c r="G1739" s="7">
        <v>4.63</v>
      </c>
      <c r="H1739" s="7">
        <v>1000</v>
      </c>
      <c r="I1739" s="11">
        <v>44210</v>
      </c>
      <c r="J1739" s="9">
        <v>34.549999</v>
      </c>
      <c r="K1739" s="9">
        <f t="shared" si="81"/>
        <v>7462.2028077753776</v>
      </c>
      <c r="L1739" s="10">
        <f t="shared" si="82"/>
        <v>6.4622028077753777</v>
      </c>
      <c r="M1739" s="10">
        <f t="shared" si="83"/>
        <v>-6.4622028077753777</v>
      </c>
      <c r="N1739" s="6">
        <f>DATEDIF(A1739, I1739, "d")</f>
        <v>1214</v>
      </c>
    </row>
    <row r="1740" spans="1:14" ht="14.25">
      <c r="A1740" s="5">
        <v>42996</v>
      </c>
      <c r="B1740" s="6" t="s">
        <v>1783</v>
      </c>
      <c r="C1740" s="6" t="s">
        <v>1784</v>
      </c>
      <c r="D1740" s="17">
        <v>3567128170</v>
      </c>
      <c r="E1740" s="6" t="s">
        <v>16</v>
      </c>
      <c r="F1740" s="6" t="str">
        <f>IF(E1740="BUY", "SELL", IF(E1740="SELL", "BUY", ""))</f>
        <v>SELL</v>
      </c>
      <c r="G1740" s="7">
        <v>52.849997999999999</v>
      </c>
      <c r="H1740" s="7">
        <v>1000</v>
      </c>
      <c r="I1740" s="11">
        <v>44250</v>
      </c>
      <c r="J1740" s="9">
        <v>30.950001</v>
      </c>
      <c r="K1740" s="9">
        <f t="shared" si="81"/>
        <v>585.6197194179648</v>
      </c>
      <c r="L1740" s="10">
        <f t="shared" si="82"/>
        <v>0.41438028058203519</v>
      </c>
      <c r="M1740" s="10">
        <f t="shared" si="83"/>
        <v>-0.41438028058203519</v>
      </c>
      <c r="N1740" s="6">
        <f>DATEDIF(A1740, I1740, "d")</f>
        <v>1254</v>
      </c>
    </row>
    <row r="1741" spans="1:14" ht="14.25">
      <c r="A1741" s="5">
        <v>42996</v>
      </c>
      <c r="B1741" s="6" t="s">
        <v>1715</v>
      </c>
      <c r="C1741" s="6" t="s">
        <v>1716</v>
      </c>
      <c r="D1741" s="17">
        <v>23578032000</v>
      </c>
      <c r="E1741" s="6" t="s">
        <v>19</v>
      </c>
      <c r="F1741" s="6" t="str">
        <f>IF(E1741="BUY", "SELL", IF(E1741="SELL", "BUY", ""))</f>
        <v>BUY</v>
      </c>
      <c r="G1741" s="7">
        <v>89.124329000000003</v>
      </c>
      <c r="H1741" s="7">
        <v>1000</v>
      </c>
      <c r="I1741" s="11">
        <v>43168</v>
      </c>
      <c r="J1741" s="9">
        <v>118.76361799999999</v>
      </c>
      <c r="K1741" s="9">
        <f t="shared" si="81"/>
        <v>1332.561146126553</v>
      </c>
      <c r="L1741" s="10">
        <f t="shared" si="82"/>
        <v>0.33256114612655302</v>
      </c>
      <c r="M1741" s="10">
        <f t="shared" si="83"/>
        <v>-0.33256114612655302</v>
      </c>
      <c r="N1741" s="6">
        <f>DATEDIF(A1741, I1741, "d")</f>
        <v>172</v>
      </c>
    </row>
    <row r="1742" spans="1:14" ht="14.25">
      <c r="A1742" s="5">
        <v>42996</v>
      </c>
      <c r="B1742" s="6" t="s">
        <v>1785</v>
      </c>
      <c r="C1742" s="6" t="s">
        <v>1786</v>
      </c>
      <c r="D1742" s="17">
        <v>10221511637</v>
      </c>
      <c r="E1742" s="6" t="s">
        <v>16</v>
      </c>
      <c r="F1742" s="6" t="str">
        <f>IF(E1742="BUY", "SELL", IF(E1742="SELL", "BUY", ""))</f>
        <v>SELL</v>
      </c>
      <c r="G1742" s="7">
        <v>233.11</v>
      </c>
      <c r="H1742" s="7">
        <v>1000</v>
      </c>
      <c r="I1742" s="11">
        <v>44727</v>
      </c>
      <c r="J1742" s="9">
        <v>255.37</v>
      </c>
      <c r="K1742" s="9">
        <f t="shared" si="81"/>
        <v>1095.4913989103857</v>
      </c>
      <c r="L1742" s="10">
        <f t="shared" si="82"/>
        <v>-9.5491398910385675E-2</v>
      </c>
      <c r="M1742" s="10">
        <f t="shared" si="83"/>
        <v>9.5491398910385675E-2</v>
      </c>
      <c r="N1742" s="6">
        <f>DATEDIF(A1742, I1742, "d")</f>
        <v>1731</v>
      </c>
    </row>
    <row r="1743" spans="1:14" ht="14.25">
      <c r="A1743" s="11">
        <v>42996</v>
      </c>
      <c r="B1743" s="6" t="s">
        <v>1787</v>
      </c>
      <c r="C1743" s="6" t="s">
        <v>1788</v>
      </c>
      <c r="D1743" s="17">
        <v>1992737266</v>
      </c>
      <c r="E1743" s="12" t="s">
        <v>16</v>
      </c>
      <c r="F1743" s="13" t="str">
        <f>IF(E1743="BUY", "SELL", IF(E1743="SELL", "BUY", ""))</f>
        <v>SELL</v>
      </c>
      <c r="G1743" s="7">
        <v>15.099956000000001</v>
      </c>
      <c r="H1743" s="7">
        <v>1000</v>
      </c>
      <c r="I1743" s="11">
        <v>43089</v>
      </c>
      <c r="J1743" s="9">
        <v>12.850571</v>
      </c>
      <c r="K1743" s="9">
        <f t="shared" si="81"/>
        <v>851.0336718861962</v>
      </c>
      <c r="L1743" s="10">
        <f t="shared" si="82"/>
        <v>0.14896632811380381</v>
      </c>
      <c r="M1743" s="10">
        <f t="shared" si="83"/>
        <v>-0.14896632811380381</v>
      </c>
      <c r="N1743" s="6">
        <f>DATEDIF(A1743, I1743, "d")</f>
        <v>93</v>
      </c>
    </row>
    <row r="1744" spans="1:14" ht="14.25">
      <c r="A1744" s="11">
        <v>42996</v>
      </c>
      <c r="B1744" s="6" t="s">
        <v>1789</v>
      </c>
      <c r="C1744" s="6" t="s">
        <v>1789</v>
      </c>
      <c r="D1744" s="17">
        <v>128052000</v>
      </c>
      <c r="E1744" s="12" t="s">
        <v>16</v>
      </c>
      <c r="F1744" s="13" t="str">
        <f>IF(E1744="BUY", "SELL", IF(E1744="SELL", "BUY", ""))</f>
        <v>SELL</v>
      </c>
      <c r="G1744" s="7">
        <v>14.7</v>
      </c>
      <c r="H1744" s="7">
        <v>1000</v>
      </c>
      <c r="I1744" s="11">
        <v>43165</v>
      </c>
      <c r="J1744" s="9">
        <v>15.15</v>
      </c>
      <c r="K1744" s="9">
        <f t="shared" si="81"/>
        <v>1030.6122448979593</v>
      </c>
      <c r="L1744" s="10">
        <f t="shared" si="82"/>
        <v>-3.0612244897959273E-2</v>
      </c>
      <c r="M1744" s="10">
        <f t="shared" si="83"/>
        <v>3.0612244897959273E-2</v>
      </c>
      <c r="N1744" s="6">
        <f>DATEDIF(A1744, I1744, "d")</f>
        <v>169</v>
      </c>
    </row>
    <row r="1745" spans="1:14" ht="14.25">
      <c r="A1745" s="5">
        <v>42997</v>
      </c>
      <c r="B1745" s="6" t="s">
        <v>763</v>
      </c>
      <c r="C1745" s="6" t="s">
        <v>764</v>
      </c>
      <c r="D1745" s="17">
        <v>231605654000</v>
      </c>
      <c r="E1745" s="6" t="s">
        <v>19</v>
      </c>
      <c r="F1745" s="6" t="str">
        <f>IF(E1745="BUY", "SELL", IF(E1745="SELL", "BUY", ""))</f>
        <v>BUY</v>
      </c>
      <c r="G1745" s="7">
        <v>156.60000600000001</v>
      </c>
      <c r="H1745" s="7">
        <v>1000</v>
      </c>
      <c r="I1745" s="11">
        <v>43004</v>
      </c>
      <c r="J1745" s="9">
        <v>145.39999399999999</v>
      </c>
      <c r="K1745" s="9">
        <f t="shared" si="81"/>
        <v>928.48013045414564</v>
      </c>
      <c r="L1745" s="10">
        <f t="shared" si="82"/>
        <v>-7.1519869545854362E-2</v>
      </c>
      <c r="M1745" s="10">
        <f t="shared" si="83"/>
        <v>7.1519869545854362E-2</v>
      </c>
      <c r="N1745" s="6">
        <f>DATEDIF(A1745, I1745, "d")</f>
        <v>7</v>
      </c>
    </row>
    <row r="1746" spans="1:14" ht="14.25">
      <c r="A1746" s="5">
        <v>42997</v>
      </c>
      <c r="B1746" s="6" t="s">
        <v>253</v>
      </c>
      <c r="C1746" s="6" t="s">
        <v>254</v>
      </c>
      <c r="D1746" s="17">
        <v>6264765000</v>
      </c>
      <c r="E1746" s="6" t="s">
        <v>19</v>
      </c>
      <c r="F1746" s="6" t="str">
        <f>IF(E1746="BUY", "SELL", IF(E1746="SELL", "BUY", ""))</f>
        <v>BUY</v>
      </c>
      <c r="G1746" s="7">
        <v>42.09</v>
      </c>
      <c r="H1746" s="7">
        <v>1000</v>
      </c>
      <c r="I1746" s="11">
        <v>43048</v>
      </c>
      <c r="J1746" s="9">
        <v>44.209999000000003</v>
      </c>
      <c r="K1746" s="9">
        <f t="shared" si="81"/>
        <v>1050.3682347350914</v>
      </c>
      <c r="L1746" s="10">
        <f t="shared" si="82"/>
        <v>5.0368234735091388E-2</v>
      </c>
      <c r="M1746" s="10">
        <f t="shared" si="83"/>
        <v>-5.0368234735091388E-2</v>
      </c>
      <c r="N1746" s="6">
        <f>DATEDIF(A1746, I1746, "d")</f>
        <v>51</v>
      </c>
    </row>
    <row r="1747" spans="1:14" ht="14.25">
      <c r="A1747" s="5">
        <v>42997</v>
      </c>
      <c r="B1747" s="6" t="s">
        <v>365</v>
      </c>
      <c r="C1747" s="6" t="s">
        <v>366</v>
      </c>
      <c r="D1747" s="17">
        <v>65974267651</v>
      </c>
      <c r="E1747" s="6" t="s">
        <v>19</v>
      </c>
      <c r="F1747" s="6" t="str">
        <f>IF(E1747="BUY", "SELL", IF(E1747="SELL", "BUY", ""))</f>
        <v>BUY</v>
      </c>
      <c r="G1747" s="7">
        <v>198.20874000000001</v>
      </c>
      <c r="H1747" s="7">
        <v>1000</v>
      </c>
      <c r="I1747" s="11">
        <v>42998</v>
      </c>
      <c r="J1747" s="9">
        <v>202.33805799999999</v>
      </c>
      <c r="K1747" s="9">
        <f t="shared" si="81"/>
        <v>1020.8331781938575</v>
      </c>
      <c r="L1747" s="10">
        <f t="shared" si="82"/>
        <v>2.0833178193857521E-2</v>
      </c>
      <c r="M1747" s="10">
        <f t="shared" si="83"/>
        <v>-2.0833178193857521E-2</v>
      </c>
      <c r="N1747" s="6">
        <f>DATEDIF(A1747, I1747, "d")</f>
        <v>1</v>
      </c>
    </row>
    <row r="1748" spans="1:14" ht="14.25">
      <c r="A1748" s="5">
        <v>42997</v>
      </c>
      <c r="B1748" s="6" t="s">
        <v>1735</v>
      </c>
      <c r="C1748" s="6" t="s">
        <v>1736</v>
      </c>
      <c r="D1748" s="17">
        <v>628741080</v>
      </c>
      <c r="E1748" s="6" t="s">
        <v>16</v>
      </c>
      <c r="F1748" s="6" t="str">
        <f>IF(E1748="BUY", "SELL", IF(E1748="SELL", "BUY", ""))</f>
        <v>SELL</v>
      </c>
      <c r="G1748" s="7">
        <v>9.6033089999999994</v>
      </c>
      <c r="H1748" s="7">
        <v>1000</v>
      </c>
      <c r="I1748" s="5">
        <v>43119</v>
      </c>
      <c r="J1748" s="9">
        <v>9.5842299999999998</v>
      </c>
      <c r="K1748" s="9">
        <f t="shared" si="81"/>
        <v>998.01328896112784</v>
      </c>
      <c r="L1748" s="10">
        <f t="shared" si="82"/>
        <v>1.9867110388721585E-3</v>
      </c>
      <c r="M1748" s="10">
        <f t="shared" si="83"/>
        <v>-1.9867110388721585E-3</v>
      </c>
      <c r="N1748" s="6">
        <f>DATEDIF(A1748, I1748, "d")</f>
        <v>122</v>
      </c>
    </row>
    <row r="1749" spans="1:14" ht="14.25">
      <c r="A1749" s="5">
        <v>42998</v>
      </c>
      <c r="B1749" s="6" t="s">
        <v>365</v>
      </c>
      <c r="C1749" s="6" t="s">
        <v>366</v>
      </c>
      <c r="D1749" s="17">
        <v>65974267651</v>
      </c>
      <c r="E1749" s="6" t="s">
        <v>16</v>
      </c>
      <c r="F1749" s="6" t="str">
        <f>IF(E1749="BUY", "SELL", IF(E1749="SELL", "BUY", ""))</f>
        <v>SELL</v>
      </c>
      <c r="G1749" s="7">
        <v>202.33805799999999</v>
      </c>
      <c r="H1749" s="7">
        <v>1000</v>
      </c>
      <c r="I1749" s="11">
        <v>43181</v>
      </c>
      <c r="J1749" s="9">
        <v>217.71580499999999</v>
      </c>
      <c r="K1749" s="9">
        <f t="shared" si="81"/>
        <v>1076.0002698058909</v>
      </c>
      <c r="L1749" s="10">
        <f t="shared" si="82"/>
        <v>-7.6000269805890863E-2</v>
      </c>
      <c r="M1749" s="10">
        <f t="shared" si="83"/>
        <v>7.6000269805890863E-2</v>
      </c>
      <c r="N1749" s="6">
        <f>DATEDIF(A1749, I1749, "d")</f>
        <v>183</v>
      </c>
    </row>
    <row r="1750" spans="1:14" ht="14.25">
      <c r="A1750" s="5">
        <v>42998</v>
      </c>
      <c r="B1750" s="6" t="s">
        <v>663</v>
      </c>
      <c r="C1750" s="6" t="s">
        <v>664</v>
      </c>
      <c r="D1750" s="17">
        <v>41085696745</v>
      </c>
      <c r="E1750" s="6" t="s">
        <v>19</v>
      </c>
      <c r="F1750" s="6" t="str">
        <f>IF(E1750="BUY", "SELL", IF(E1750="SELL", "BUY", ""))</f>
        <v>BUY</v>
      </c>
      <c r="G1750" s="7">
        <v>42.399559000000004</v>
      </c>
      <c r="H1750" s="7">
        <v>1000</v>
      </c>
      <c r="I1750" s="11">
        <v>43003</v>
      </c>
      <c r="J1750" s="9">
        <v>42.480834999999999</v>
      </c>
      <c r="K1750" s="9">
        <f t="shared" si="81"/>
        <v>1001.9169067300911</v>
      </c>
      <c r="L1750" s="10">
        <f t="shared" si="82"/>
        <v>1.9169067300911138E-3</v>
      </c>
      <c r="M1750" s="10">
        <f t="shared" si="83"/>
        <v>-1.9169067300911138E-3</v>
      </c>
      <c r="N1750" s="6">
        <f>DATEDIF(A1750, I1750, "d")</f>
        <v>5</v>
      </c>
    </row>
    <row r="1751" spans="1:14" ht="14.25">
      <c r="A1751" s="5">
        <v>42998</v>
      </c>
      <c r="B1751" s="6" t="s">
        <v>605</v>
      </c>
      <c r="C1751" s="6" t="s">
        <v>606</v>
      </c>
      <c r="D1751" s="17">
        <v>1069485355423</v>
      </c>
      <c r="E1751" s="6" t="s">
        <v>19</v>
      </c>
      <c r="F1751" s="6" t="str">
        <f>IF(E1751="BUY", "SELL", IF(E1751="SELL", "BUY", ""))</f>
        <v>BUY</v>
      </c>
      <c r="G1751" s="7">
        <v>45.946758000000003</v>
      </c>
      <c r="H1751" s="7">
        <v>1000</v>
      </c>
      <c r="I1751" s="5">
        <v>43018</v>
      </c>
      <c r="J1751" s="9">
        <v>46.710712000000001</v>
      </c>
      <c r="K1751" s="9">
        <f t="shared" si="81"/>
        <v>1016.626940251149</v>
      </c>
      <c r="L1751" s="10">
        <f t="shared" si="82"/>
        <v>1.6626940251148994E-2</v>
      </c>
      <c r="M1751" s="10">
        <f t="shared" si="83"/>
        <v>-1.6626940251148994E-2</v>
      </c>
      <c r="N1751" s="6">
        <f>DATEDIF(A1751, I1751, "d")</f>
        <v>20</v>
      </c>
    </row>
    <row r="1752" spans="1:14" ht="14.25">
      <c r="A1752" s="5">
        <v>42999</v>
      </c>
      <c r="B1752" s="6" t="s">
        <v>1790</v>
      </c>
      <c r="C1752" s="6" t="s">
        <v>1791</v>
      </c>
      <c r="D1752" s="17">
        <v>435630195</v>
      </c>
      <c r="E1752" s="6" t="s">
        <v>16</v>
      </c>
      <c r="F1752" s="6" t="str">
        <f>IF(E1752="BUY", "SELL", IF(E1752="SELL", "BUY", ""))</f>
        <v>SELL</v>
      </c>
      <c r="G1752" s="7">
        <v>73.699996999999996</v>
      </c>
      <c r="H1752" s="7">
        <v>1000</v>
      </c>
      <c r="I1752" s="11">
        <v>44727</v>
      </c>
      <c r="J1752" s="9">
        <v>11.85</v>
      </c>
      <c r="K1752" s="9">
        <f t="shared" si="81"/>
        <v>160.78698076473464</v>
      </c>
      <c r="L1752" s="10">
        <f t="shared" si="82"/>
        <v>0.83921301923526537</v>
      </c>
      <c r="M1752" s="10">
        <f t="shared" si="83"/>
        <v>-0.83921301923526537</v>
      </c>
      <c r="N1752" s="6">
        <f>DATEDIF(A1752, I1752, "d")</f>
        <v>1728</v>
      </c>
    </row>
    <row r="1753" spans="1:14" ht="14.25">
      <c r="A1753" s="5">
        <v>43003</v>
      </c>
      <c r="B1753" s="6" t="s">
        <v>1792</v>
      </c>
      <c r="C1753" s="6" t="s">
        <v>1793</v>
      </c>
      <c r="D1753" s="17">
        <v>57759676</v>
      </c>
      <c r="E1753" s="6" t="s">
        <v>16</v>
      </c>
      <c r="F1753" s="6" t="str">
        <f>IF(E1753="BUY", "SELL", IF(E1753="SELL", "BUY", ""))</f>
        <v>SELL</v>
      </c>
      <c r="G1753" s="7">
        <v>31.25</v>
      </c>
      <c r="H1753" s="7">
        <v>1000</v>
      </c>
      <c r="I1753" s="11">
        <v>44727</v>
      </c>
      <c r="J1753" s="9">
        <v>1.3</v>
      </c>
      <c r="K1753" s="9">
        <f t="shared" si="81"/>
        <v>41.6</v>
      </c>
      <c r="L1753" s="10">
        <f t="shared" si="82"/>
        <v>0.95840000000000003</v>
      </c>
      <c r="M1753" s="10">
        <f t="shared" si="83"/>
        <v>-0.95840000000000003</v>
      </c>
      <c r="N1753" s="6">
        <f>DATEDIF(A1753, I1753, "d")</f>
        <v>1724</v>
      </c>
    </row>
    <row r="1754" spans="1:14" ht="14.25">
      <c r="A1754" s="5">
        <v>43003</v>
      </c>
      <c r="B1754" s="6" t="s">
        <v>1794</v>
      </c>
      <c r="C1754" s="6" t="s">
        <v>1795</v>
      </c>
      <c r="D1754" s="17">
        <v>6546614400</v>
      </c>
      <c r="E1754" s="6" t="s">
        <v>19</v>
      </c>
      <c r="F1754" s="6" t="str">
        <f>IF(E1754="BUY", "SELL", IF(E1754="SELL", "BUY", ""))</f>
        <v>BUY</v>
      </c>
      <c r="G1754" s="7">
        <v>23.916079</v>
      </c>
      <c r="H1754" s="7">
        <v>1000</v>
      </c>
      <c r="I1754" s="11">
        <v>43293</v>
      </c>
      <c r="J1754" s="9">
        <v>37.044215999999999</v>
      </c>
      <c r="K1754" s="9">
        <f t="shared" si="81"/>
        <v>1548.925139442799</v>
      </c>
      <c r="L1754" s="10">
        <f t="shared" si="82"/>
        <v>0.54892513944279908</v>
      </c>
      <c r="M1754" s="10">
        <f t="shared" si="83"/>
        <v>-0.54892513944279908</v>
      </c>
      <c r="N1754" s="6">
        <f>DATEDIF(A1754, I1754, "d")</f>
        <v>290</v>
      </c>
    </row>
    <row r="1755" spans="1:14" ht="14.25">
      <c r="A1755" s="5">
        <v>43003</v>
      </c>
      <c r="B1755" s="6" t="s">
        <v>413</v>
      </c>
      <c r="C1755" s="6" t="s">
        <v>414</v>
      </c>
      <c r="D1755" s="17">
        <v>12767280360</v>
      </c>
      <c r="E1755" s="6" t="s">
        <v>16</v>
      </c>
      <c r="F1755" s="6" t="str">
        <f>IF(E1755="BUY", "SELL", IF(E1755="SELL", "BUY", ""))</f>
        <v>SELL</v>
      </c>
      <c r="G1755" s="7">
        <v>38.492736999999998</v>
      </c>
      <c r="H1755" s="7">
        <v>1000</v>
      </c>
      <c r="I1755" s="11">
        <v>43060</v>
      </c>
      <c r="J1755" s="9">
        <v>38.173309000000003</v>
      </c>
      <c r="K1755" s="9">
        <f t="shared" si="81"/>
        <v>991.7016033440284</v>
      </c>
      <c r="L1755" s="10">
        <f t="shared" si="82"/>
        <v>8.2983966559716012E-3</v>
      </c>
      <c r="M1755" s="10">
        <f t="shared" si="83"/>
        <v>-8.2983966559716012E-3</v>
      </c>
      <c r="N1755" s="6">
        <f>DATEDIF(A1755, I1755, "d")</f>
        <v>57</v>
      </c>
    </row>
    <row r="1756" spans="1:14" ht="14.25">
      <c r="A1756" s="5">
        <v>43003</v>
      </c>
      <c r="B1756" s="6" t="s">
        <v>663</v>
      </c>
      <c r="C1756" s="6" t="s">
        <v>664</v>
      </c>
      <c r="D1756" s="17">
        <v>41085696745</v>
      </c>
      <c r="E1756" s="6" t="s">
        <v>16</v>
      </c>
      <c r="F1756" s="6" t="str">
        <f>IF(E1756="BUY", "SELL", IF(E1756="SELL", "BUY", ""))</f>
        <v>SELL</v>
      </c>
      <c r="G1756" s="7">
        <v>42.480834999999999</v>
      </c>
      <c r="H1756" s="7">
        <v>1000</v>
      </c>
      <c r="I1756" s="11">
        <v>43025</v>
      </c>
      <c r="J1756" s="9">
        <v>42.416592000000001</v>
      </c>
      <c r="K1756" s="9">
        <f t="shared" si="81"/>
        <v>998.48771804979822</v>
      </c>
      <c r="L1756" s="10">
        <f t="shared" si="82"/>
        <v>1.5122819502017819E-3</v>
      </c>
      <c r="M1756" s="10">
        <f t="shared" si="83"/>
        <v>-1.5122819502017819E-3</v>
      </c>
      <c r="N1756" s="6">
        <f>DATEDIF(A1756, I1756, "d")</f>
        <v>22</v>
      </c>
    </row>
    <row r="1757" spans="1:14" ht="14.25">
      <c r="A1757" s="5">
        <v>43003</v>
      </c>
      <c r="B1757" s="6" t="s">
        <v>421</v>
      </c>
      <c r="C1757" s="6" t="s">
        <v>422</v>
      </c>
      <c r="D1757" s="17">
        <v>329131240124</v>
      </c>
      <c r="E1757" s="6" t="s">
        <v>16</v>
      </c>
      <c r="F1757" s="6" t="str">
        <f>IF(E1757="BUY", "SELL", IF(E1757="SELL", "BUY", ""))</f>
        <v>SELL</v>
      </c>
      <c r="G1757" s="7">
        <v>140.40382399999999</v>
      </c>
      <c r="H1757" s="7">
        <v>1000</v>
      </c>
      <c r="I1757" s="5">
        <v>43326</v>
      </c>
      <c r="J1757" s="9">
        <v>171.06243900000001</v>
      </c>
      <c r="K1757" s="9">
        <f t="shared" si="81"/>
        <v>1218.3602563417362</v>
      </c>
      <c r="L1757" s="10">
        <f t="shared" si="82"/>
        <v>-0.2183602563417362</v>
      </c>
      <c r="M1757" s="10">
        <f t="shared" si="83"/>
        <v>0.2183602563417362</v>
      </c>
      <c r="N1757" s="6">
        <f>DATEDIF(A1757, I1757, "d")</f>
        <v>323</v>
      </c>
    </row>
    <row r="1758" spans="1:14" ht="14.25">
      <c r="A1758" s="5">
        <v>43003</v>
      </c>
      <c r="B1758" s="6" t="s">
        <v>1796</v>
      </c>
      <c r="C1758" s="6" t="s">
        <v>1797</v>
      </c>
      <c r="D1758" s="17">
        <v>1260981512</v>
      </c>
      <c r="E1758" s="6" t="s">
        <v>19</v>
      </c>
      <c r="F1758" s="6" t="str">
        <f>IF(E1758="BUY", "SELL", IF(E1758="SELL", "BUY", ""))</f>
        <v>BUY</v>
      </c>
      <c r="G1758" s="7">
        <v>34.340000000000003</v>
      </c>
      <c r="H1758" s="7">
        <v>1000</v>
      </c>
      <c r="I1758" s="11">
        <v>44727</v>
      </c>
      <c r="J1758" s="9">
        <v>15.73</v>
      </c>
      <c r="K1758" s="9">
        <f t="shared" si="81"/>
        <v>458.06639487478157</v>
      </c>
      <c r="L1758" s="10">
        <f t="shared" si="82"/>
        <v>-0.54193360512521849</v>
      </c>
      <c r="M1758" s="10">
        <f t="shared" si="83"/>
        <v>0.54193360512521849</v>
      </c>
      <c r="N1758" s="6">
        <f>DATEDIF(A1758, I1758, "d")</f>
        <v>1724</v>
      </c>
    </row>
    <row r="1759" spans="1:14" ht="14.25">
      <c r="A1759" s="5">
        <v>43003</v>
      </c>
      <c r="B1759" s="6" t="s">
        <v>757</v>
      </c>
      <c r="C1759" s="6" t="s">
        <v>758</v>
      </c>
      <c r="D1759" s="17">
        <v>100443452698</v>
      </c>
      <c r="E1759" s="6" t="s">
        <v>16</v>
      </c>
      <c r="F1759" s="6" t="str">
        <f>IF(E1759="BUY", "SELL", IF(E1759="SELL", "BUY", ""))</f>
        <v>SELL</v>
      </c>
      <c r="G1759" s="7">
        <v>18.373743000000001</v>
      </c>
      <c r="H1759" s="7">
        <v>1000</v>
      </c>
      <c r="I1759" s="5">
        <v>43397</v>
      </c>
      <c r="J1759" s="9">
        <v>15.646514</v>
      </c>
      <c r="K1759" s="9">
        <f t="shared" si="81"/>
        <v>851.56922027264659</v>
      </c>
      <c r="L1759" s="10">
        <f t="shared" si="82"/>
        <v>0.14843077972735341</v>
      </c>
      <c r="M1759" s="10">
        <f t="shared" si="83"/>
        <v>-0.14843077972735341</v>
      </c>
      <c r="N1759" s="6">
        <f>DATEDIF(A1759, I1759, "d")</f>
        <v>394</v>
      </c>
    </row>
    <row r="1760" spans="1:14" ht="14.25">
      <c r="A1760" s="11">
        <v>43003</v>
      </c>
      <c r="B1760" s="6" t="s">
        <v>1219</v>
      </c>
      <c r="C1760" s="6" t="s">
        <v>1220</v>
      </c>
      <c r="D1760" s="17">
        <v>415506000</v>
      </c>
      <c r="E1760" s="13" t="s">
        <v>19</v>
      </c>
      <c r="F1760" s="12" t="str">
        <f>IF(E1760="BUY", "SELL", IF(E1760="SELL", "BUY", ""))</f>
        <v>BUY</v>
      </c>
      <c r="G1760" s="7">
        <v>16.951498000000001</v>
      </c>
      <c r="H1760" s="7">
        <v>1000</v>
      </c>
      <c r="I1760" s="11">
        <v>44727</v>
      </c>
      <c r="J1760" s="9">
        <v>11.592421999999999</v>
      </c>
      <c r="K1760" s="9">
        <f t="shared" si="81"/>
        <v>683.85826432566603</v>
      </c>
      <c r="L1760" s="10">
        <f t="shared" si="82"/>
        <v>-0.31614173567433396</v>
      </c>
      <c r="M1760" s="10">
        <f t="shared" si="83"/>
        <v>0.31614173567433396</v>
      </c>
      <c r="N1760" s="6">
        <f>DATEDIF(A1760, I1760, "d")</f>
        <v>1724</v>
      </c>
    </row>
    <row r="1761" spans="1:14" ht="14.25">
      <c r="A1761" s="11">
        <v>43003</v>
      </c>
      <c r="B1761" s="6" t="s">
        <v>1798</v>
      </c>
      <c r="C1761" s="6" t="s">
        <v>1799</v>
      </c>
      <c r="D1761" s="17">
        <v>103477688</v>
      </c>
      <c r="E1761" s="13" t="s">
        <v>19</v>
      </c>
      <c r="F1761" s="12" t="str">
        <f>IF(E1761="BUY", "SELL", IF(E1761="SELL", "BUY", ""))</f>
        <v>BUY</v>
      </c>
      <c r="G1761" s="7">
        <v>58.650002000000001</v>
      </c>
      <c r="H1761" s="7">
        <v>1000</v>
      </c>
      <c r="I1761" s="11">
        <v>44727</v>
      </c>
      <c r="J1761" s="9">
        <v>6.22</v>
      </c>
      <c r="K1761" s="9">
        <f t="shared" si="81"/>
        <v>106.05285230851314</v>
      </c>
      <c r="L1761" s="10">
        <f t="shared" si="82"/>
        <v>-0.89394714769148687</v>
      </c>
      <c r="M1761" s="10">
        <f t="shared" si="83"/>
        <v>0.89394714769148687</v>
      </c>
      <c r="N1761" s="6">
        <f>DATEDIF(A1761, I1761, "d")</f>
        <v>1724</v>
      </c>
    </row>
    <row r="1762" spans="1:14" ht="14.25">
      <c r="A1762" s="5">
        <v>43004</v>
      </c>
      <c r="B1762" s="6" t="s">
        <v>763</v>
      </c>
      <c r="C1762" s="6" t="s">
        <v>764</v>
      </c>
      <c r="D1762" s="17">
        <v>231605654000</v>
      </c>
      <c r="E1762" s="6" t="s">
        <v>16</v>
      </c>
      <c r="F1762" s="6" t="str">
        <f>IF(E1762="BUY", "SELL", IF(E1762="SELL", "BUY", ""))</f>
        <v>SELL</v>
      </c>
      <c r="G1762" s="7">
        <v>145.39999399999999</v>
      </c>
      <c r="H1762" s="7">
        <v>1000</v>
      </c>
      <c r="I1762" s="11">
        <v>43381</v>
      </c>
      <c r="J1762" s="9">
        <v>254.69000199999999</v>
      </c>
      <c r="K1762" s="9">
        <f t="shared" si="81"/>
        <v>1751.6507050199741</v>
      </c>
      <c r="L1762" s="10">
        <f t="shared" si="82"/>
        <v>-0.75165070501997411</v>
      </c>
      <c r="M1762" s="10">
        <f t="shared" si="83"/>
        <v>0.75165070501997411</v>
      </c>
      <c r="N1762" s="6">
        <f>DATEDIF(A1762, I1762, "d")</f>
        <v>377</v>
      </c>
    </row>
    <row r="1763" spans="1:14" ht="14.25">
      <c r="A1763" s="5">
        <v>43004</v>
      </c>
      <c r="B1763" s="6" t="s">
        <v>157</v>
      </c>
      <c r="C1763" s="6" t="s">
        <v>158</v>
      </c>
      <c r="D1763" s="17">
        <v>121670003777</v>
      </c>
      <c r="E1763" s="6" t="s">
        <v>16</v>
      </c>
      <c r="F1763" s="6" t="str">
        <f>IF(E1763="BUY", "SELL", IF(E1763="SELL", "BUY", ""))</f>
        <v>SELL</v>
      </c>
      <c r="G1763" s="7">
        <v>141.97477699999999</v>
      </c>
      <c r="H1763" s="7">
        <v>1000</v>
      </c>
      <c r="I1763" s="5">
        <v>43004</v>
      </c>
      <c r="J1763" s="9">
        <v>141.97477699999999</v>
      </c>
      <c r="K1763" s="9">
        <f t="shared" si="81"/>
        <v>1000</v>
      </c>
      <c r="L1763" s="10">
        <f t="shared" si="82"/>
        <v>0</v>
      </c>
      <c r="M1763" s="10">
        <f t="shared" si="83"/>
        <v>0</v>
      </c>
      <c r="N1763" s="6">
        <f>DATEDIF(A1763, I1763, "d")</f>
        <v>0</v>
      </c>
    </row>
    <row r="1764" spans="1:14" ht="14.25">
      <c r="A1764" s="5">
        <v>43004</v>
      </c>
      <c r="B1764" s="6" t="s">
        <v>1800</v>
      </c>
      <c r="C1764" s="6" t="s">
        <v>1801</v>
      </c>
      <c r="D1764" s="17">
        <v>1819713870</v>
      </c>
      <c r="E1764" s="6" t="s">
        <v>19</v>
      </c>
      <c r="F1764" s="6" t="str">
        <f>IF(E1764="BUY", "SELL", IF(E1764="SELL", "BUY", ""))</f>
        <v>BUY</v>
      </c>
      <c r="G1764" s="7">
        <v>32.526688</v>
      </c>
      <c r="H1764" s="7">
        <v>1000</v>
      </c>
      <c r="I1764" s="5">
        <v>43432</v>
      </c>
      <c r="J1764" s="9">
        <v>60.310101000000003</v>
      </c>
      <c r="K1764" s="9">
        <f t="shared" si="81"/>
        <v>1854.1728257116126</v>
      </c>
      <c r="L1764" s="10">
        <f t="shared" si="82"/>
        <v>0.85417282571161268</v>
      </c>
      <c r="M1764" s="10">
        <f t="shared" si="83"/>
        <v>-0.85417282571161268</v>
      </c>
      <c r="N1764" s="6">
        <f>DATEDIF(A1764, I1764, "d")</f>
        <v>428</v>
      </c>
    </row>
    <row r="1765" spans="1:14" ht="14.25">
      <c r="A1765" s="5">
        <v>43005</v>
      </c>
      <c r="B1765" s="6" t="s">
        <v>279</v>
      </c>
      <c r="C1765" s="6" t="s">
        <v>280</v>
      </c>
      <c r="D1765" s="17">
        <v>19004321250</v>
      </c>
      <c r="E1765" s="6" t="s">
        <v>19</v>
      </c>
      <c r="F1765" s="6" t="str">
        <f>IF(E1765="BUY", "SELL", IF(E1765="SELL", "BUY", ""))</f>
        <v>BUY</v>
      </c>
      <c r="G1765" s="7">
        <v>110.13</v>
      </c>
      <c r="H1765" s="7">
        <v>1000</v>
      </c>
      <c r="I1765" s="5">
        <v>43013</v>
      </c>
      <c r="J1765" s="9">
        <v>109.82</v>
      </c>
      <c r="K1765" s="9">
        <f t="shared" si="81"/>
        <v>997.1851448288387</v>
      </c>
      <c r="L1765" s="10">
        <f t="shared" si="82"/>
        <v>-2.814855171161298E-3</v>
      </c>
      <c r="M1765" s="10">
        <f t="shared" si="83"/>
        <v>2.814855171161298E-3</v>
      </c>
      <c r="N1765" s="6">
        <f>DATEDIF(A1765, I1765, "d")</f>
        <v>8</v>
      </c>
    </row>
    <row r="1766" spans="1:14" ht="14.25">
      <c r="A1766" s="5">
        <v>43005</v>
      </c>
      <c r="B1766" s="6" t="s">
        <v>97</v>
      </c>
      <c r="C1766" s="6" t="s">
        <v>98</v>
      </c>
      <c r="D1766" s="17">
        <v>47001843200</v>
      </c>
      <c r="E1766" s="6" t="s">
        <v>19</v>
      </c>
      <c r="F1766" s="6" t="str">
        <f>IF(E1766="BUY", "SELL", IF(E1766="SELL", "BUY", ""))</f>
        <v>BUY</v>
      </c>
      <c r="G1766" s="7">
        <v>8.9921159999999993</v>
      </c>
      <c r="H1766" s="7">
        <v>1000</v>
      </c>
      <c r="I1766" s="11">
        <v>43075</v>
      </c>
      <c r="J1766" s="9">
        <v>9.4313559999999992</v>
      </c>
      <c r="K1766" s="9">
        <f t="shared" si="81"/>
        <v>1048.8472346219733</v>
      </c>
      <c r="L1766" s="10">
        <f t="shared" si="82"/>
        <v>4.8847234621973254E-2</v>
      </c>
      <c r="M1766" s="10">
        <f t="shared" si="83"/>
        <v>-4.8847234621973254E-2</v>
      </c>
      <c r="N1766" s="6">
        <f>DATEDIF(A1766, I1766, "d")</f>
        <v>70</v>
      </c>
    </row>
    <row r="1767" spans="1:14" ht="14.25">
      <c r="A1767" s="5">
        <v>43005</v>
      </c>
      <c r="B1767" s="6" t="s">
        <v>31</v>
      </c>
      <c r="C1767" s="6" t="s">
        <v>32</v>
      </c>
      <c r="D1767" s="17">
        <v>263583141248</v>
      </c>
      <c r="E1767" s="6" t="s">
        <v>19</v>
      </c>
      <c r="F1767" s="6" t="str">
        <f>IF(E1767="BUY", "SELL", IF(E1767="SELL", "BUY", ""))</f>
        <v>BUY</v>
      </c>
      <c r="G1767" s="7">
        <v>37.195830999999998</v>
      </c>
      <c r="H1767" s="7">
        <v>1000</v>
      </c>
      <c r="I1767" s="5">
        <v>43035</v>
      </c>
      <c r="J1767" s="9">
        <v>38.387355999999997</v>
      </c>
      <c r="K1767" s="9">
        <f t="shared" si="81"/>
        <v>1032.0338319635875</v>
      </c>
      <c r="L1767" s="10">
        <f t="shared" si="82"/>
        <v>3.2033831963587542E-2</v>
      </c>
      <c r="M1767" s="10">
        <f t="shared" si="83"/>
        <v>-3.2033831963587542E-2</v>
      </c>
      <c r="N1767" s="6">
        <f>DATEDIF(A1767, I1767, "d")</f>
        <v>30</v>
      </c>
    </row>
    <row r="1768" spans="1:14" ht="14.25">
      <c r="A1768" s="5">
        <v>43005</v>
      </c>
      <c r="B1768" s="6" t="s">
        <v>485</v>
      </c>
      <c r="C1768" s="6" t="s">
        <v>486</v>
      </c>
      <c r="D1768" s="17">
        <v>161091919804</v>
      </c>
      <c r="E1768" s="6" t="s">
        <v>19</v>
      </c>
      <c r="F1768" s="6" t="str">
        <f>IF(E1768="BUY", "SELL", IF(E1768="SELL", "BUY", ""))</f>
        <v>BUY</v>
      </c>
      <c r="G1768" s="7">
        <v>49.658298000000002</v>
      </c>
      <c r="H1768" s="7">
        <v>1000</v>
      </c>
      <c r="I1768" s="5">
        <v>43084</v>
      </c>
      <c r="J1768" s="9">
        <v>61.288142999999998</v>
      </c>
      <c r="K1768" s="9">
        <f t="shared" si="81"/>
        <v>1234.1974144985797</v>
      </c>
      <c r="L1768" s="10">
        <f t="shared" si="82"/>
        <v>0.23419741449857975</v>
      </c>
      <c r="M1768" s="10">
        <f t="shared" si="83"/>
        <v>-0.23419741449857975</v>
      </c>
      <c r="N1768" s="6">
        <f>DATEDIF(A1768, I1768, "d")</f>
        <v>79</v>
      </c>
    </row>
    <row r="1769" spans="1:14" ht="14.25">
      <c r="A1769" s="5">
        <v>43006</v>
      </c>
      <c r="B1769" s="6" t="s">
        <v>1037</v>
      </c>
      <c r="C1769" s="6" t="s">
        <v>1038</v>
      </c>
      <c r="D1769" s="17">
        <v>13646248134</v>
      </c>
      <c r="E1769" s="6" t="s">
        <v>16</v>
      </c>
      <c r="F1769" s="6" t="str">
        <f>IF(E1769="BUY", "SELL", IF(E1769="SELL", "BUY", ""))</f>
        <v>SELL</v>
      </c>
      <c r="G1769" s="7">
        <v>40.539444000000003</v>
      </c>
      <c r="H1769" s="7">
        <v>1000</v>
      </c>
      <c r="I1769" s="11">
        <v>43168</v>
      </c>
      <c r="J1769" s="9">
        <v>31.618963000000001</v>
      </c>
      <c r="K1769" s="9">
        <f t="shared" si="81"/>
        <v>779.95551690348782</v>
      </c>
      <c r="L1769" s="10">
        <f t="shared" si="82"/>
        <v>0.22004448309651217</v>
      </c>
      <c r="M1769" s="10">
        <f t="shared" si="83"/>
        <v>-0.22004448309651217</v>
      </c>
      <c r="N1769" s="6">
        <f>DATEDIF(A1769, I1769, "d")</f>
        <v>162</v>
      </c>
    </row>
    <row r="1770" spans="1:14" ht="14.25">
      <c r="A1770" s="5">
        <v>43006</v>
      </c>
      <c r="B1770" s="6" t="s">
        <v>321</v>
      </c>
      <c r="C1770" s="6" t="s">
        <v>322</v>
      </c>
      <c r="D1770" s="17">
        <v>206957062840</v>
      </c>
      <c r="E1770" s="6" t="s">
        <v>16</v>
      </c>
      <c r="F1770" s="6" t="str">
        <f>IF(E1770="BUY", "SELL", IF(E1770="SELL", "BUY", ""))</f>
        <v>SELL</v>
      </c>
      <c r="G1770" s="7">
        <v>27.051421999999999</v>
      </c>
      <c r="H1770" s="7">
        <v>1000</v>
      </c>
      <c r="I1770" s="5">
        <v>43035</v>
      </c>
      <c r="J1770" s="9">
        <v>27.051421999999999</v>
      </c>
      <c r="K1770" s="9">
        <f t="shared" si="81"/>
        <v>1000.0000000000001</v>
      </c>
      <c r="L1770" s="10">
        <f t="shared" si="82"/>
        <v>-1.1368683772161603E-16</v>
      </c>
      <c r="M1770" s="10">
        <f t="shared" si="83"/>
        <v>1.1368683772161603E-16</v>
      </c>
      <c r="N1770" s="6">
        <f>DATEDIF(A1770, I1770, "d")</f>
        <v>29</v>
      </c>
    </row>
    <row r="1771" spans="1:14" ht="14.25">
      <c r="A1771" s="5">
        <v>43007</v>
      </c>
      <c r="B1771" s="6" t="s">
        <v>1802</v>
      </c>
      <c r="C1771" s="6" t="s">
        <v>1803</v>
      </c>
      <c r="D1771" s="17">
        <v>1450394097</v>
      </c>
      <c r="E1771" s="6" t="s">
        <v>19</v>
      </c>
      <c r="F1771" s="6" t="str">
        <f>IF(E1771="BUY", "SELL", IF(E1771="SELL", "BUY", ""))</f>
        <v>BUY</v>
      </c>
      <c r="G1771" s="7">
        <v>24.545031000000002</v>
      </c>
      <c r="H1771" s="7">
        <v>1000</v>
      </c>
      <c r="I1771" s="11">
        <v>44727</v>
      </c>
      <c r="J1771" s="9">
        <v>9.1999999999999993</v>
      </c>
      <c r="K1771" s="9">
        <f t="shared" si="81"/>
        <v>374.8212825642795</v>
      </c>
      <c r="L1771" s="10">
        <f t="shared" si="82"/>
        <v>-0.62517871743572051</v>
      </c>
      <c r="M1771" s="10">
        <f t="shared" si="83"/>
        <v>0.62517871743572051</v>
      </c>
      <c r="N1771" s="6">
        <f>DATEDIF(A1771, I1771, "d")</f>
        <v>1720</v>
      </c>
    </row>
    <row r="1772" spans="1:14" ht="14.25">
      <c r="A1772" s="5">
        <v>43007</v>
      </c>
      <c r="B1772" s="6" t="s">
        <v>1804</v>
      </c>
      <c r="C1772" s="6" t="s">
        <v>1805</v>
      </c>
      <c r="D1772" s="17">
        <v>6538848140</v>
      </c>
      <c r="E1772" s="6" t="s">
        <v>16</v>
      </c>
      <c r="F1772" s="6" t="str">
        <f>IF(E1772="BUY", "SELL", IF(E1772="SELL", "BUY", ""))</f>
        <v>SELL</v>
      </c>
      <c r="G1772" s="7">
        <v>16.844802999999999</v>
      </c>
      <c r="H1772" s="7">
        <v>1000</v>
      </c>
      <c r="I1772" s="11">
        <v>44727</v>
      </c>
      <c r="J1772" s="9">
        <v>36.650562000000001</v>
      </c>
      <c r="K1772" s="9">
        <f t="shared" si="81"/>
        <v>2175.7786066123776</v>
      </c>
      <c r="L1772" s="10">
        <f t="shared" si="82"/>
        <v>-1.1757786066123777</v>
      </c>
      <c r="M1772" s="10">
        <f t="shared" si="83"/>
        <v>1.1757786066123777</v>
      </c>
      <c r="N1772" s="6">
        <f>DATEDIF(A1772, I1772, "d")</f>
        <v>1720</v>
      </c>
    </row>
    <row r="1773" spans="1:14" ht="14.25">
      <c r="A1773" s="5">
        <v>43007</v>
      </c>
      <c r="B1773" s="6" t="s">
        <v>315</v>
      </c>
      <c r="C1773" s="6" t="s">
        <v>316</v>
      </c>
      <c r="D1773" s="17">
        <v>241489071120</v>
      </c>
      <c r="E1773" s="6" t="s">
        <v>16</v>
      </c>
      <c r="F1773" s="6" t="str">
        <f>IF(E1773="BUY", "SELL", IF(E1773="SELL", "BUY", ""))</f>
        <v>SELL</v>
      </c>
      <c r="G1773" s="7">
        <v>152.33045999999999</v>
      </c>
      <c r="H1773" s="7">
        <v>1000</v>
      </c>
      <c r="I1773" s="11">
        <v>43014</v>
      </c>
      <c r="J1773" s="9">
        <v>145.654572</v>
      </c>
      <c r="K1773" s="9">
        <f t="shared" si="81"/>
        <v>956.17496330018321</v>
      </c>
      <c r="L1773" s="10">
        <f t="shared" si="82"/>
        <v>4.3825036699816793E-2</v>
      </c>
      <c r="M1773" s="10">
        <f t="shared" si="83"/>
        <v>-4.3825036699816793E-2</v>
      </c>
      <c r="N1773" s="6">
        <f>DATEDIF(A1773, I1773, "d")</f>
        <v>7</v>
      </c>
    </row>
    <row r="1774" spans="1:14" ht="14.25">
      <c r="A1774" s="5">
        <v>43007</v>
      </c>
      <c r="B1774" s="6" t="s">
        <v>1806</v>
      </c>
      <c r="C1774" s="6" t="s">
        <v>1807</v>
      </c>
      <c r="D1774" s="17">
        <v>11164249786</v>
      </c>
      <c r="E1774" s="6" t="s">
        <v>19</v>
      </c>
      <c r="F1774" s="6" t="str">
        <f>IF(E1774="BUY", "SELL", IF(E1774="SELL", "BUY", ""))</f>
        <v>BUY</v>
      </c>
      <c r="G1774" s="7">
        <v>26.540001</v>
      </c>
      <c r="H1774" s="7">
        <v>1000</v>
      </c>
      <c r="I1774" s="5">
        <v>43087</v>
      </c>
      <c r="J1774" s="9">
        <v>56.099997999999999</v>
      </c>
      <c r="K1774" s="9">
        <f t="shared" si="81"/>
        <v>2113.7903498948626</v>
      </c>
      <c r="L1774" s="10">
        <f t="shared" si="82"/>
        <v>1.1137903498948627</v>
      </c>
      <c r="M1774" s="10">
        <f t="shared" si="83"/>
        <v>-1.1137903498948627</v>
      </c>
      <c r="N1774" s="6">
        <f>DATEDIF(A1774, I1774, "d")</f>
        <v>80</v>
      </c>
    </row>
    <row r="1775" spans="1:14" ht="14.25">
      <c r="A1775" s="5">
        <v>43007</v>
      </c>
      <c r="B1775" s="6" t="s">
        <v>82</v>
      </c>
      <c r="C1775" s="6" t="s">
        <v>83</v>
      </c>
      <c r="D1775" s="17">
        <v>13002064320</v>
      </c>
      <c r="E1775" s="6" t="s">
        <v>19</v>
      </c>
      <c r="F1775" s="6" t="str">
        <f>IF(E1775="BUY", "SELL", IF(E1775="SELL", "BUY", ""))</f>
        <v>BUY</v>
      </c>
      <c r="G1775" s="7">
        <v>45.382423000000003</v>
      </c>
      <c r="H1775" s="7">
        <v>1000</v>
      </c>
      <c r="I1775" s="5">
        <v>43290</v>
      </c>
      <c r="J1775" s="9">
        <v>54.364697</v>
      </c>
      <c r="K1775" s="9">
        <f t="shared" si="81"/>
        <v>1197.9240729389876</v>
      </c>
      <c r="L1775" s="10">
        <f t="shared" si="82"/>
        <v>0.19792407293898759</v>
      </c>
      <c r="M1775" s="10">
        <f t="shared" si="83"/>
        <v>-0.19792407293898759</v>
      </c>
      <c r="N1775" s="6">
        <f>DATEDIF(A1775, I1775, "d")</f>
        <v>283</v>
      </c>
    </row>
    <row r="1776" spans="1:14" ht="14.25">
      <c r="A1776" s="11">
        <v>43007</v>
      </c>
      <c r="B1776" s="6" t="s">
        <v>1707</v>
      </c>
      <c r="C1776" s="6" t="s">
        <v>1708</v>
      </c>
      <c r="D1776" s="17">
        <v>22004877422</v>
      </c>
      <c r="E1776" s="12" t="s">
        <v>16</v>
      </c>
      <c r="F1776" s="13" t="str">
        <f>IF(E1776="BUY", "SELL", IF(E1776="SELL", "BUY", ""))</f>
        <v>SELL</v>
      </c>
      <c r="G1776" s="7">
        <v>37.932929999999999</v>
      </c>
      <c r="H1776" s="7">
        <v>1000</v>
      </c>
      <c r="I1776" s="11">
        <v>43196</v>
      </c>
      <c r="J1776" s="9">
        <v>36.757893000000003</v>
      </c>
      <c r="K1776" s="9">
        <f t="shared" si="81"/>
        <v>969.02329980837249</v>
      </c>
      <c r="L1776" s="10">
        <f t="shared" si="82"/>
        <v>3.0976700191627515E-2</v>
      </c>
      <c r="M1776" s="10">
        <f t="shared" si="83"/>
        <v>-3.0976700191627515E-2</v>
      </c>
      <c r="N1776" s="6">
        <f>DATEDIF(A1776, I1776, "d")</f>
        <v>189</v>
      </c>
    </row>
    <row r="1777" spans="1:14" ht="14.25">
      <c r="A1777" s="5">
        <v>43010</v>
      </c>
      <c r="B1777" s="6" t="s">
        <v>735</v>
      </c>
      <c r="C1777" s="6" t="s">
        <v>736</v>
      </c>
      <c r="D1777" s="17">
        <v>15414750000</v>
      </c>
      <c r="E1777" s="6" t="s">
        <v>16</v>
      </c>
      <c r="F1777" s="6" t="str">
        <f>IF(E1777="BUY", "SELL", IF(E1777="SELL", "BUY", ""))</f>
        <v>SELL</v>
      </c>
      <c r="G1777" s="7">
        <v>30.3</v>
      </c>
      <c r="H1777" s="7">
        <v>1000</v>
      </c>
      <c r="I1777" s="11">
        <v>44642</v>
      </c>
      <c r="J1777" s="9">
        <v>97.29</v>
      </c>
      <c r="K1777" s="9">
        <f t="shared" si="81"/>
        <v>3210.8910891089108</v>
      </c>
      <c r="L1777" s="10">
        <f t="shared" si="82"/>
        <v>-2.2108910891089106</v>
      </c>
      <c r="M1777" s="10">
        <f t="shared" si="83"/>
        <v>2.2108910891089106</v>
      </c>
      <c r="N1777" s="6">
        <f>DATEDIF(A1777, I1777, "d")</f>
        <v>1632</v>
      </c>
    </row>
    <row r="1778" spans="1:14" ht="14.25">
      <c r="A1778" s="5">
        <v>43010</v>
      </c>
      <c r="B1778" s="6" t="s">
        <v>1808</v>
      </c>
      <c r="C1778" s="6" t="s">
        <v>1809</v>
      </c>
      <c r="D1778" s="17">
        <v>2964183980</v>
      </c>
      <c r="E1778" s="6" t="s">
        <v>16</v>
      </c>
      <c r="F1778" s="6" t="str">
        <f>IF(E1778="BUY", "SELL", IF(E1778="SELL", "BUY", ""))</f>
        <v>SELL</v>
      </c>
      <c r="G1778" s="7">
        <v>26.363586000000002</v>
      </c>
      <c r="H1778" s="7">
        <v>1000</v>
      </c>
      <c r="I1778" s="11">
        <v>44727</v>
      </c>
      <c r="J1778" s="9">
        <v>36.353188000000003</v>
      </c>
      <c r="K1778" s="9">
        <f t="shared" si="81"/>
        <v>1378.9166617925196</v>
      </c>
      <c r="L1778" s="10">
        <f t="shared" si="82"/>
        <v>-0.37891666179251954</v>
      </c>
      <c r="M1778" s="10">
        <f t="shared" si="83"/>
        <v>0.37891666179251954</v>
      </c>
      <c r="N1778" s="6">
        <f>DATEDIF(A1778, I1778, "d")</f>
        <v>1717</v>
      </c>
    </row>
    <row r="1779" spans="1:14" ht="14.25">
      <c r="A1779" s="11">
        <v>43010</v>
      </c>
      <c r="B1779" s="6" t="s">
        <v>1810</v>
      </c>
      <c r="C1779" s="6" t="s">
        <v>1811</v>
      </c>
      <c r="D1779" s="17">
        <v>1250122478</v>
      </c>
      <c r="E1779" s="13" t="s">
        <v>19</v>
      </c>
      <c r="F1779" s="12" t="str">
        <f>IF(E1779="BUY", "SELL", IF(E1779="SELL", "BUY", ""))</f>
        <v>BUY</v>
      </c>
      <c r="G1779" s="7">
        <v>9.0317139999999991</v>
      </c>
      <c r="H1779" s="7">
        <v>1000</v>
      </c>
      <c r="I1779" s="11">
        <v>44727</v>
      </c>
      <c r="J1779" s="9">
        <v>8.7951739999999994</v>
      </c>
      <c r="K1779" s="9">
        <f t="shared" si="81"/>
        <v>973.81006528771843</v>
      </c>
      <c r="L1779" s="10">
        <f t="shared" si="82"/>
        <v>-2.6189934712281569E-2</v>
      </c>
      <c r="M1779" s="10">
        <f t="shared" si="83"/>
        <v>2.6189934712281569E-2</v>
      </c>
      <c r="N1779" s="6">
        <f>DATEDIF(A1779, I1779, "d")</f>
        <v>1717</v>
      </c>
    </row>
    <row r="1780" spans="1:14" ht="14.25">
      <c r="A1780" s="5">
        <v>43011</v>
      </c>
      <c r="B1780" s="6" t="s">
        <v>1812</v>
      </c>
      <c r="C1780" s="6" t="s">
        <v>1813</v>
      </c>
      <c r="D1780" s="17">
        <v>6458861904</v>
      </c>
      <c r="E1780" s="6" t="s">
        <v>16</v>
      </c>
      <c r="F1780" s="6" t="str">
        <f>IF(E1780="BUY", "SELL", IF(E1780="SELL", "BUY", ""))</f>
        <v>SELL</v>
      </c>
      <c r="G1780" s="7">
        <v>76.28</v>
      </c>
      <c r="H1780" s="7">
        <v>1000</v>
      </c>
      <c r="I1780" s="11">
        <v>44727</v>
      </c>
      <c r="J1780" s="9">
        <v>85.63</v>
      </c>
      <c r="K1780" s="9">
        <f t="shared" si="81"/>
        <v>1122.5747246984793</v>
      </c>
      <c r="L1780" s="10">
        <f t="shared" si="82"/>
        <v>-0.12257472469847926</v>
      </c>
      <c r="M1780" s="10">
        <f t="shared" si="83"/>
        <v>0.12257472469847926</v>
      </c>
      <c r="N1780" s="6">
        <f>DATEDIF(A1780, I1780, "d")</f>
        <v>1716</v>
      </c>
    </row>
    <row r="1781" spans="1:14" ht="14.25">
      <c r="A1781" s="5">
        <v>43011</v>
      </c>
      <c r="B1781" s="6" t="s">
        <v>1814</v>
      </c>
      <c r="C1781" s="6" t="s">
        <v>1815</v>
      </c>
      <c r="D1781" s="17">
        <v>18123732115</v>
      </c>
      <c r="E1781" s="6" t="s">
        <v>19</v>
      </c>
      <c r="F1781" s="6" t="str">
        <f>IF(E1781="BUY", "SELL", IF(E1781="SELL", "BUY", ""))</f>
        <v>BUY</v>
      </c>
      <c r="G1781" s="7">
        <v>43.119492000000001</v>
      </c>
      <c r="H1781" s="7">
        <v>1000</v>
      </c>
      <c r="I1781" s="11">
        <v>44727</v>
      </c>
      <c r="J1781" s="9">
        <v>85.115891000000005</v>
      </c>
      <c r="K1781" s="9">
        <f t="shared" si="81"/>
        <v>1973.9539371196672</v>
      </c>
      <c r="L1781" s="10">
        <f t="shared" si="82"/>
        <v>0.97395393711966727</v>
      </c>
      <c r="M1781" s="10">
        <f t="shared" si="83"/>
        <v>-0.97395393711966727</v>
      </c>
      <c r="N1781" s="6">
        <f>DATEDIF(A1781, I1781, "d")</f>
        <v>1716</v>
      </c>
    </row>
    <row r="1782" spans="1:14" ht="14.25">
      <c r="A1782" s="5">
        <v>43012</v>
      </c>
      <c r="B1782" s="6" t="s">
        <v>147</v>
      </c>
      <c r="C1782" s="6" t="s">
        <v>148</v>
      </c>
      <c r="D1782" s="17">
        <v>136351276474</v>
      </c>
      <c r="E1782" s="6" t="s">
        <v>19</v>
      </c>
      <c r="F1782" s="6" t="str">
        <f>IF(E1782="BUY", "SELL", IF(E1782="SELL", "BUY", ""))</f>
        <v>BUY</v>
      </c>
      <c r="G1782" s="7">
        <v>242.43417400000001</v>
      </c>
      <c r="H1782" s="7">
        <v>1000</v>
      </c>
      <c r="I1782" s="5">
        <v>43013</v>
      </c>
      <c r="J1782" s="9">
        <v>245.401093</v>
      </c>
      <c r="K1782" s="9">
        <f t="shared" si="81"/>
        <v>1012.2380395100568</v>
      </c>
      <c r="L1782" s="10">
        <f t="shared" si="82"/>
        <v>1.2238039510056751E-2</v>
      </c>
      <c r="M1782" s="10">
        <f t="shared" si="83"/>
        <v>-1.2238039510056751E-2</v>
      </c>
      <c r="N1782" s="6">
        <f>DATEDIF(A1782, I1782, "d")</f>
        <v>1</v>
      </c>
    </row>
    <row r="1783" spans="1:14" ht="14.25">
      <c r="A1783" s="5">
        <v>43012</v>
      </c>
      <c r="B1783" s="6" t="s">
        <v>58</v>
      </c>
      <c r="C1783" s="6" t="s">
        <v>59</v>
      </c>
      <c r="D1783" s="17">
        <v>231528133463</v>
      </c>
      <c r="E1783" s="6" t="s">
        <v>19</v>
      </c>
      <c r="F1783" s="6" t="str">
        <f>IF(E1783="BUY", "SELL", IF(E1783="SELL", "BUY", ""))</f>
        <v>BUY</v>
      </c>
      <c r="G1783" s="7">
        <v>22.622613999999999</v>
      </c>
      <c r="H1783" s="7">
        <v>1000</v>
      </c>
      <c r="I1783" s="5">
        <v>43014</v>
      </c>
      <c r="J1783" s="9">
        <v>23.062569</v>
      </c>
      <c r="K1783" s="9">
        <f t="shared" si="81"/>
        <v>1019.447575775284</v>
      </c>
      <c r="L1783" s="10">
        <f t="shared" si="82"/>
        <v>1.9447575775284009E-2</v>
      </c>
      <c r="M1783" s="10">
        <f t="shared" si="83"/>
        <v>-1.9447575775284009E-2</v>
      </c>
      <c r="N1783" s="6">
        <f>DATEDIF(A1783, I1783, "d")</f>
        <v>2</v>
      </c>
    </row>
    <row r="1784" spans="1:14" ht="14.25">
      <c r="A1784" s="5">
        <v>43012</v>
      </c>
      <c r="B1784" s="6" t="s">
        <v>1816</v>
      </c>
      <c r="C1784" s="6" t="s">
        <v>1817</v>
      </c>
      <c r="D1784" s="17">
        <v>905536660</v>
      </c>
      <c r="E1784" s="6" t="s">
        <v>16</v>
      </c>
      <c r="F1784" s="6" t="str">
        <f>IF(E1784="BUY", "SELL", IF(E1784="SELL", "BUY", ""))</f>
        <v>SELL</v>
      </c>
      <c r="G1784" s="7">
        <v>30.865024999999999</v>
      </c>
      <c r="H1784" s="7">
        <v>1000</v>
      </c>
      <c r="I1784" s="11">
        <v>44727</v>
      </c>
      <c r="J1784" s="9">
        <v>23.987189999999998</v>
      </c>
      <c r="K1784" s="9">
        <f t="shared" si="81"/>
        <v>777.16412022993666</v>
      </c>
      <c r="L1784" s="10">
        <f t="shared" si="82"/>
        <v>0.22283587977006333</v>
      </c>
      <c r="M1784" s="10">
        <f t="shared" si="83"/>
        <v>-0.22283587977006333</v>
      </c>
      <c r="N1784" s="6">
        <f>DATEDIF(A1784, I1784, "d")</f>
        <v>1715</v>
      </c>
    </row>
    <row r="1785" spans="1:14" ht="14.25">
      <c r="A1785" s="5">
        <v>43012</v>
      </c>
      <c r="B1785" s="6" t="s">
        <v>14</v>
      </c>
      <c r="C1785" s="6" t="s">
        <v>15</v>
      </c>
      <c r="D1785" s="17">
        <v>141375537264</v>
      </c>
      <c r="E1785" s="6" t="s">
        <v>19</v>
      </c>
      <c r="F1785" s="6" t="str">
        <f>IF(E1785="BUY", "SELL", IF(E1785="SELL", "BUY", ""))</f>
        <v>BUY</v>
      </c>
      <c r="G1785" s="7">
        <v>109.664001</v>
      </c>
      <c r="H1785" s="7">
        <v>1000</v>
      </c>
      <c r="I1785" s="5">
        <v>43013</v>
      </c>
      <c r="J1785" s="9">
        <v>109.369804</v>
      </c>
      <c r="K1785" s="9">
        <f t="shared" si="81"/>
        <v>997.31728737491528</v>
      </c>
      <c r="L1785" s="10">
        <f t="shared" si="82"/>
        <v>-2.6827126250847187E-3</v>
      </c>
      <c r="M1785" s="10">
        <f t="shared" si="83"/>
        <v>2.6827126250847187E-3</v>
      </c>
      <c r="N1785" s="6">
        <f>DATEDIF(A1785, I1785, "d")</f>
        <v>1</v>
      </c>
    </row>
    <row r="1786" spans="1:14" ht="14.25">
      <c r="A1786" s="5">
        <v>43012</v>
      </c>
      <c r="B1786" s="6" t="s">
        <v>281</v>
      </c>
      <c r="C1786" s="6" t="s">
        <v>282</v>
      </c>
      <c r="D1786" s="17">
        <v>33066574800</v>
      </c>
      <c r="E1786" s="6" t="s">
        <v>19</v>
      </c>
      <c r="F1786" s="6" t="str">
        <f>IF(E1786="BUY", "SELL", IF(E1786="SELL", "BUY", ""))</f>
        <v>BUY</v>
      </c>
      <c r="G1786" s="7">
        <v>146.61646999999999</v>
      </c>
      <c r="H1786" s="7">
        <v>1000</v>
      </c>
      <c r="I1786" s="11">
        <v>43122</v>
      </c>
      <c r="J1786" s="9">
        <v>162.89170799999999</v>
      </c>
      <c r="K1786" s="9">
        <f t="shared" si="81"/>
        <v>1111.0055234585855</v>
      </c>
      <c r="L1786" s="10">
        <f t="shared" si="82"/>
        <v>0.11100552345858546</v>
      </c>
      <c r="M1786" s="10">
        <f t="shared" si="83"/>
        <v>-0.11100552345858546</v>
      </c>
      <c r="N1786" s="6">
        <f>DATEDIF(A1786, I1786, "d")</f>
        <v>110</v>
      </c>
    </row>
    <row r="1787" spans="1:14" ht="14.25">
      <c r="A1787" s="5">
        <v>43012</v>
      </c>
      <c r="B1787" s="6" t="s">
        <v>207</v>
      </c>
      <c r="C1787" s="6" t="s">
        <v>208</v>
      </c>
      <c r="D1787" s="17">
        <v>448254934940</v>
      </c>
      <c r="E1787" s="6" t="s">
        <v>19</v>
      </c>
      <c r="F1787" s="6" t="str">
        <f>IF(E1787="BUY", "SELL", IF(E1787="SELL", "BUY", ""))</f>
        <v>BUY</v>
      </c>
      <c r="G1787" s="7">
        <v>114.037254</v>
      </c>
      <c r="H1787" s="7">
        <v>1000</v>
      </c>
      <c r="I1787" s="5">
        <v>43019</v>
      </c>
      <c r="J1787" s="9">
        <v>117.26380899999999</v>
      </c>
      <c r="K1787" s="9">
        <f t="shared" si="81"/>
        <v>1028.2938678968892</v>
      </c>
      <c r="L1787" s="10">
        <f t="shared" si="82"/>
        <v>2.8293867896889195E-2</v>
      </c>
      <c r="M1787" s="10">
        <f t="shared" si="83"/>
        <v>-2.8293867896889195E-2</v>
      </c>
      <c r="N1787" s="6">
        <f>DATEDIF(A1787, I1787, "d")</f>
        <v>7</v>
      </c>
    </row>
    <row r="1788" spans="1:14" ht="14.25">
      <c r="A1788" s="5">
        <v>43012</v>
      </c>
      <c r="B1788" s="6" t="s">
        <v>105</v>
      </c>
      <c r="C1788" s="6" t="s">
        <v>106</v>
      </c>
      <c r="D1788" s="17">
        <v>432921712233</v>
      </c>
      <c r="E1788" s="6" t="s">
        <v>19</v>
      </c>
      <c r="F1788" s="6" t="str">
        <f>IF(E1788="BUY", "SELL", IF(E1788="SELL", "BUY", ""))</f>
        <v>BUY</v>
      </c>
      <c r="G1788" s="7">
        <v>81.068702999999999</v>
      </c>
      <c r="H1788" s="7">
        <v>1000</v>
      </c>
      <c r="I1788" s="5">
        <v>43014</v>
      </c>
      <c r="J1788" s="9">
        <v>82.016479000000004</v>
      </c>
      <c r="K1788" s="9">
        <f t="shared" si="81"/>
        <v>1011.6910221198433</v>
      </c>
      <c r="L1788" s="10">
        <f t="shared" si="82"/>
        <v>1.1691022119843296E-2</v>
      </c>
      <c r="M1788" s="10">
        <f t="shared" si="83"/>
        <v>-1.1691022119843296E-2</v>
      </c>
      <c r="N1788" s="6">
        <f>DATEDIF(A1788, I1788, "d")</f>
        <v>2</v>
      </c>
    </row>
    <row r="1789" spans="1:14" ht="14.25">
      <c r="A1789" s="5">
        <v>43012</v>
      </c>
      <c r="B1789" s="6" t="s">
        <v>35</v>
      </c>
      <c r="C1789" s="6" t="s">
        <v>36</v>
      </c>
      <c r="D1789" s="17">
        <v>55172716720</v>
      </c>
      <c r="E1789" s="6" t="s">
        <v>19</v>
      </c>
      <c r="F1789" s="6" t="str">
        <f>IF(E1789="BUY", "SELL", IF(E1789="SELL", "BUY", ""))</f>
        <v>BUY</v>
      </c>
      <c r="G1789" s="7">
        <v>176.93049600000001</v>
      </c>
      <c r="H1789" s="7">
        <v>1000</v>
      </c>
      <c r="I1789" s="5">
        <v>43024</v>
      </c>
      <c r="J1789" s="9">
        <v>178.72822600000001</v>
      </c>
      <c r="K1789" s="9">
        <f t="shared" si="81"/>
        <v>1010.1606565326082</v>
      </c>
      <c r="L1789" s="10">
        <f t="shared" si="82"/>
        <v>1.0160656532608186E-2</v>
      </c>
      <c r="M1789" s="10">
        <f t="shared" si="83"/>
        <v>-1.0160656532608186E-2</v>
      </c>
      <c r="N1789" s="6">
        <f>DATEDIF(A1789, I1789, "d")</f>
        <v>12</v>
      </c>
    </row>
    <row r="1790" spans="1:14" ht="14.25">
      <c r="A1790" s="5">
        <v>43012</v>
      </c>
      <c r="B1790" s="6" t="s">
        <v>337</v>
      </c>
      <c r="C1790" s="6" t="s">
        <v>338</v>
      </c>
      <c r="D1790" s="17">
        <v>110325210000</v>
      </c>
      <c r="E1790" s="6" t="s">
        <v>19</v>
      </c>
      <c r="F1790" s="6" t="str">
        <f>IF(E1790="BUY", "SELL", IF(E1790="SELL", "BUY", ""))</f>
        <v>BUY</v>
      </c>
      <c r="G1790" s="7">
        <v>118.05999799999999</v>
      </c>
      <c r="H1790" s="7">
        <v>1000</v>
      </c>
      <c r="I1790" s="5">
        <v>43131</v>
      </c>
      <c r="J1790" s="9">
        <v>148.86999499999999</v>
      </c>
      <c r="K1790" s="9">
        <f t="shared" si="81"/>
        <v>1260.9689778243091</v>
      </c>
      <c r="L1790" s="10">
        <f t="shared" si="82"/>
        <v>0.26096897782430917</v>
      </c>
      <c r="M1790" s="10">
        <f t="shared" si="83"/>
        <v>-0.26096897782430917</v>
      </c>
      <c r="N1790" s="6">
        <f>DATEDIF(A1790, I1790, "d")</f>
        <v>119</v>
      </c>
    </row>
    <row r="1791" spans="1:14" ht="14.25">
      <c r="A1791" s="5">
        <v>43012</v>
      </c>
      <c r="B1791" s="6" t="s">
        <v>137</v>
      </c>
      <c r="C1791" s="6" t="s">
        <v>138</v>
      </c>
      <c r="D1791" s="17">
        <v>111464472000</v>
      </c>
      <c r="E1791" s="6" t="s">
        <v>19</v>
      </c>
      <c r="F1791" s="6" t="str">
        <f>IF(E1791="BUY", "SELL", IF(E1791="SELL", "BUY", ""))</f>
        <v>BUY</v>
      </c>
      <c r="G1791" s="7">
        <v>47.72</v>
      </c>
      <c r="H1791" s="7">
        <v>1000</v>
      </c>
      <c r="I1791" s="5">
        <v>43053</v>
      </c>
      <c r="J1791" s="9">
        <v>50.37</v>
      </c>
      <c r="K1791" s="9">
        <f t="shared" si="81"/>
        <v>1055.5322715842415</v>
      </c>
      <c r="L1791" s="10">
        <f t="shared" si="82"/>
        <v>5.5532271584241469E-2</v>
      </c>
      <c r="M1791" s="10">
        <f t="shared" si="83"/>
        <v>-5.5532271584241469E-2</v>
      </c>
      <c r="N1791" s="6">
        <f>DATEDIF(A1791, I1791, "d")</f>
        <v>41</v>
      </c>
    </row>
    <row r="1792" spans="1:14" ht="14.25">
      <c r="A1792" s="5">
        <v>43012</v>
      </c>
      <c r="B1792" s="6" t="s">
        <v>1524</v>
      </c>
      <c r="C1792" s="6" t="s">
        <v>1525</v>
      </c>
      <c r="D1792" s="17">
        <v>36139520960</v>
      </c>
      <c r="E1792" s="6" t="s">
        <v>16</v>
      </c>
      <c r="F1792" s="6" t="str">
        <f>IF(E1792="BUY", "SELL", IF(E1792="SELL", "BUY", ""))</f>
        <v>SELL</v>
      </c>
      <c r="G1792" s="7">
        <v>58.240001999999997</v>
      </c>
      <c r="H1792" s="7">
        <v>1000</v>
      </c>
      <c r="I1792" s="11">
        <v>44727</v>
      </c>
      <c r="J1792" s="9">
        <v>147.240005</v>
      </c>
      <c r="K1792" s="9">
        <f t="shared" si="81"/>
        <v>2528.1593396923304</v>
      </c>
      <c r="L1792" s="10">
        <f t="shared" si="82"/>
        <v>-1.5281593396923303</v>
      </c>
      <c r="M1792" s="10">
        <f t="shared" si="83"/>
        <v>1.5281593396923303</v>
      </c>
      <c r="N1792" s="6">
        <f>DATEDIF(A1792, I1792, "d")</f>
        <v>1715</v>
      </c>
    </row>
    <row r="1793" spans="1:14" ht="14.25">
      <c r="A1793" s="11">
        <v>43012</v>
      </c>
      <c r="B1793" s="6" t="s">
        <v>431</v>
      </c>
      <c r="C1793" s="6" t="s">
        <v>432</v>
      </c>
      <c r="D1793" s="17">
        <v>58573620898</v>
      </c>
      <c r="E1793" s="13" t="s">
        <v>19</v>
      </c>
      <c r="F1793" s="12" t="str">
        <f>IF(E1793="BUY", "SELL", IF(E1793="SELL", "BUY", ""))</f>
        <v>BUY</v>
      </c>
      <c r="G1793" s="7">
        <v>105.260002</v>
      </c>
      <c r="H1793" s="7">
        <v>1000</v>
      </c>
      <c r="I1793" s="11">
        <v>43014</v>
      </c>
      <c r="J1793" s="9">
        <v>110.230003</v>
      </c>
      <c r="K1793" s="9">
        <f t="shared" si="81"/>
        <v>1047.2164250956407</v>
      </c>
      <c r="L1793" s="10">
        <f t="shared" si="82"/>
        <v>4.7216425095640717E-2</v>
      </c>
      <c r="M1793" s="10">
        <f t="shared" si="83"/>
        <v>-4.7216425095640717E-2</v>
      </c>
      <c r="N1793" s="6">
        <f>DATEDIF(A1793, I1793, "d")</f>
        <v>2</v>
      </c>
    </row>
    <row r="1794" spans="1:14" ht="14.25">
      <c r="A1794" s="5">
        <v>43013</v>
      </c>
      <c r="B1794" s="6" t="s">
        <v>147</v>
      </c>
      <c r="C1794" s="6" t="s">
        <v>148</v>
      </c>
      <c r="D1794" s="17">
        <v>136351276474</v>
      </c>
      <c r="E1794" s="6" t="s">
        <v>16</v>
      </c>
      <c r="F1794" s="6" t="str">
        <f>IF(E1794="BUY", "SELL", IF(E1794="SELL", "BUY", ""))</f>
        <v>SELL</v>
      </c>
      <c r="G1794" s="7">
        <v>245.401093</v>
      </c>
      <c r="H1794" s="7">
        <v>1000</v>
      </c>
      <c r="I1794" s="5">
        <v>43171</v>
      </c>
      <c r="J1794" s="9">
        <v>329.62982199999999</v>
      </c>
      <c r="K1794" s="9">
        <f t="shared" si="81"/>
        <v>1343.2288257982616</v>
      </c>
      <c r="L1794" s="10">
        <f t="shared" si="82"/>
        <v>-0.34322882579826158</v>
      </c>
      <c r="M1794" s="10">
        <f t="shared" si="83"/>
        <v>0.34322882579826158</v>
      </c>
      <c r="N1794" s="6">
        <f>DATEDIF(A1794, I1794, "d")</f>
        <v>158</v>
      </c>
    </row>
    <row r="1795" spans="1:14" ht="14.25">
      <c r="A1795" s="5">
        <v>43013</v>
      </c>
      <c r="B1795" s="6" t="s">
        <v>14</v>
      </c>
      <c r="C1795" s="6" t="s">
        <v>15</v>
      </c>
      <c r="D1795" s="17">
        <v>141375537264</v>
      </c>
      <c r="E1795" s="6" t="s">
        <v>16</v>
      </c>
      <c r="F1795" s="6" t="str">
        <f>IF(E1795="BUY", "SELL", IF(E1795="SELL", "BUY", ""))</f>
        <v>SELL</v>
      </c>
      <c r="G1795" s="7">
        <v>109.369804</v>
      </c>
      <c r="H1795" s="7">
        <v>1000</v>
      </c>
      <c r="I1795" s="5">
        <v>43140</v>
      </c>
      <c r="J1795" s="9">
        <v>130.47946200000001</v>
      </c>
      <c r="K1795" s="9">
        <f t="shared" ref="K1795:K1858" si="84">(H1795/G1795)*J1795</f>
        <v>1193.0117567002317</v>
      </c>
      <c r="L1795" s="10">
        <f t="shared" ref="L1795:L1858" si="85">IF(F1795="BUY",(K1795-H1795)/H1795, IF(F1795="SELL", (H1795-K1795)/H1795, "Invalid"))</f>
        <v>-0.19301175670023168</v>
      </c>
      <c r="M1795" s="10">
        <f t="shared" ref="M1795:M1858" si="86">IF(E1795="BUY",(K1795-H1795)/H1795,IF(E1795="SELL",(H1795-K1795)/H1795,""))</f>
        <v>0.19301175670023168</v>
      </c>
      <c r="N1795" s="6">
        <f>DATEDIF(A1795, I1795, "d")</f>
        <v>127</v>
      </c>
    </row>
    <row r="1796" spans="1:14" ht="14.25">
      <c r="A1796" s="5">
        <v>43013</v>
      </c>
      <c r="B1796" s="6" t="s">
        <v>279</v>
      </c>
      <c r="C1796" s="6" t="s">
        <v>280</v>
      </c>
      <c r="D1796" s="17">
        <v>19004321250</v>
      </c>
      <c r="E1796" s="6" t="s">
        <v>16</v>
      </c>
      <c r="F1796" s="6" t="str">
        <f>IF(E1796="BUY", "SELL", IF(E1796="SELL", "BUY", ""))</f>
        <v>SELL</v>
      </c>
      <c r="G1796" s="7">
        <v>109.82</v>
      </c>
      <c r="H1796" s="7">
        <v>1000</v>
      </c>
      <c r="I1796" s="5">
        <v>43237</v>
      </c>
      <c r="J1796" s="9">
        <v>102.88</v>
      </c>
      <c r="K1796" s="9">
        <f t="shared" si="84"/>
        <v>936.805682025132</v>
      </c>
      <c r="L1796" s="10">
        <f t="shared" si="85"/>
        <v>6.3194317974868006E-2</v>
      </c>
      <c r="M1796" s="10">
        <f t="shared" si="86"/>
        <v>-6.3194317974868006E-2</v>
      </c>
      <c r="N1796" s="6">
        <f>DATEDIF(A1796, I1796, "d")</f>
        <v>224</v>
      </c>
    </row>
    <row r="1797" spans="1:14" ht="14.25">
      <c r="A1797" s="11">
        <v>43013</v>
      </c>
      <c r="B1797" s="6" t="s">
        <v>1818</v>
      </c>
      <c r="C1797" s="6" t="s">
        <v>1819</v>
      </c>
      <c r="D1797" s="17">
        <v>472481063322</v>
      </c>
      <c r="E1797" s="12" t="s">
        <v>16</v>
      </c>
      <c r="F1797" s="13" t="str">
        <f>IF(E1797="BUY", "SELL", IF(E1797="SELL", "BUY", ""))</f>
        <v>SELL</v>
      </c>
      <c r="G1797" s="7">
        <v>32.942672999999999</v>
      </c>
      <c r="H1797" s="7">
        <v>1000</v>
      </c>
      <c r="I1797" s="11">
        <v>44727</v>
      </c>
      <c r="J1797" s="9">
        <v>86.849693000000002</v>
      </c>
      <c r="K1797" s="9">
        <f t="shared" si="84"/>
        <v>2636.3887654168198</v>
      </c>
      <c r="L1797" s="10">
        <f t="shared" si="85"/>
        <v>-1.6363887654168197</v>
      </c>
      <c r="M1797" s="10">
        <f t="shared" si="86"/>
        <v>1.6363887654168197</v>
      </c>
      <c r="N1797" s="6">
        <f>DATEDIF(A1797, I1797, "d")</f>
        <v>1714</v>
      </c>
    </row>
    <row r="1798" spans="1:14" ht="14.25">
      <c r="A1798" s="5">
        <v>43014</v>
      </c>
      <c r="B1798" s="6" t="s">
        <v>58</v>
      </c>
      <c r="C1798" s="6" t="s">
        <v>59</v>
      </c>
      <c r="D1798" s="17">
        <v>231528133463</v>
      </c>
      <c r="E1798" s="6" t="s">
        <v>16</v>
      </c>
      <c r="F1798" s="6" t="str">
        <f>IF(E1798="BUY", "SELL", IF(E1798="SELL", "BUY", ""))</f>
        <v>SELL</v>
      </c>
      <c r="G1798" s="7">
        <v>23.062569</v>
      </c>
      <c r="H1798" s="7">
        <v>1000</v>
      </c>
      <c r="I1798" s="5">
        <v>43388</v>
      </c>
      <c r="J1798" s="9">
        <v>24.985880000000002</v>
      </c>
      <c r="K1798" s="9">
        <f t="shared" si="84"/>
        <v>1083.3953494079519</v>
      </c>
      <c r="L1798" s="10">
        <f t="shared" si="85"/>
        <v>-8.339534940795193E-2</v>
      </c>
      <c r="M1798" s="10">
        <f t="shared" si="86"/>
        <v>8.339534940795193E-2</v>
      </c>
      <c r="N1798" s="6">
        <f>DATEDIF(A1798, I1798, "d")</f>
        <v>374</v>
      </c>
    </row>
    <row r="1799" spans="1:14" ht="14.25">
      <c r="A1799" s="5">
        <v>43014</v>
      </c>
      <c r="B1799" s="6" t="s">
        <v>315</v>
      </c>
      <c r="C1799" s="6" t="s">
        <v>316</v>
      </c>
      <c r="D1799" s="17">
        <v>241489071120</v>
      </c>
      <c r="E1799" s="6" t="s">
        <v>19</v>
      </c>
      <c r="F1799" s="6" t="str">
        <f>IF(E1799="BUY", "SELL", IF(E1799="SELL", "BUY", ""))</f>
        <v>BUY</v>
      </c>
      <c r="G1799" s="7">
        <v>145.654572</v>
      </c>
      <c r="H1799" s="7">
        <v>1000</v>
      </c>
      <c r="I1799" s="11">
        <v>43053</v>
      </c>
      <c r="J1799" s="9">
        <v>158.959991</v>
      </c>
      <c r="K1799" s="9">
        <f t="shared" si="84"/>
        <v>1091.3491338946778</v>
      </c>
      <c r="L1799" s="10">
        <f t="shared" si="85"/>
        <v>9.1349133894677831E-2</v>
      </c>
      <c r="M1799" s="10">
        <f t="shared" si="86"/>
        <v>-9.1349133894677831E-2</v>
      </c>
      <c r="N1799" s="6">
        <f>DATEDIF(A1799, I1799, "d")</f>
        <v>39</v>
      </c>
    </row>
    <row r="1800" spans="1:14" ht="14.25">
      <c r="A1800" s="5">
        <v>43014</v>
      </c>
      <c r="B1800" s="6" t="s">
        <v>1820</v>
      </c>
      <c r="C1800" s="6" t="s">
        <v>1821</v>
      </c>
      <c r="D1800" s="17">
        <v>2427218682</v>
      </c>
      <c r="E1800" s="6" t="s">
        <v>16</v>
      </c>
      <c r="F1800" s="6" t="str">
        <f>IF(E1800="BUY", "SELL", IF(E1800="SELL", "BUY", ""))</f>
        <v>SELL</v>
      </c>
      <c r="G1800" s="7">
        <v>14.89</v>
      </c>
      <c r="H1800" s="7">
        <v>1000</v>
      </c>
      <c r="I1800" s="11">
        <v>44727</v>
      </c>
      <c r="J1800" s="9">
        <v>17.78</v>
      </c>
      <c r="K1800" s="9">
        <f t="shared" si="84"/>
        <v>1194.0899932840832</v>
      </c>
      <c r="L1800" s="10">
        <f t="shared" si="85"/>
        <v>-0.19408999328408322</v>
      </c>
      <c r="M1800" s="10">
        <f t="shared" si="86"/>
        <v>0.19408999328408322</v>
      </c>
      <c r="N1800" s="6">
        <f>DATEDIF(A1800, I1800, "d")</f>
        <v>1713</v>
      </c>
    </row>
    <row r="1801" spans="1:14" ht="14.25">
      <c r="A1801" s="5">
        <v>43014</v>
      </c>
      <c r="B1801" s="6" t="s">
        <v>155</v>
      </c>
      <c r="C1801" s="6" t="s">
        <v>156</v>
      </c>
      <c r="D1801" s="17">
        <v>13294773669</v>
      </c>
      <c r="E1801" s="6" t="s">
        <v>16</v>
      </c>
      <c r="F1801" s="6" t="str">
        <f>IF(E1801="BUY", "SELL", IF(E1801="SELL", "BUY", ""))</f>
        <v>SELL</v>
      </c>
      <c r="G1801" s="7">
        <v>193.89859000000001</v>
      </c>
      <c r="H1801" s="7">
        <v>1000</v>
      </c>
      <c r="I1801" s="11">
        <v>43742</v>
      </c>
      <c r="J1801" s="9">
        <v>232.898788</v>
      </c>
      <c r="K1801" s="9">
        <f t="shared" si="84"/>
        <v>1201.1370892382454</v>
      </c>
      <c r="L1801" s="10">
        <f t="shared" si="85"/>
        <v>-0.20113708923824539</v>
      </c>
      <c r="M1801" s="10">
        <f t="shared" si="86"/>
        <v>0.20113708923824539</v>
      </c>
      <c r="N1801" s="6">
        <f>DATEDIF(A1801, I1801, "d")</f>
        <v>728</v>
      </c>
    </row>
    <row r="1802" spans="1:14" ht="14.25">
      <c r="A1802" s="5">
        <v>43014</v>
      </c>
      <c r="B1802" s="6" t="s">
        <v>157</v>
      </c>
      <c r="C1802" s="6" t="s">
        <v>158</v>
      </c>
      <c r="D1802" s="17">
        <v>121670003777</v>
      </c>
      <c r="E1802" s="6" t="s">
        <v>19</v>
      </c>
      <c r="F1802" s="6" t="str">
        <f>IF(E1802="BUY", "SELL", IF(E1802="SELL", "BUY", ""))</f>
        <v>BUY</v>
      </c>
      <c r="G1802" s="7">
        <v>138.899506</v>
      </c>
      <c r="H1802" s="7">
        <v>1000</v>
      </c>
      <c r="I1802" s="5">
        <v>43014</v>
      </c>
      <c r="J1802" s="9">
        <v>138.899506</v>
      </c>
      <c r="K1802" s="9">
        <f t="shared" si="84"/>
        <v>1000</v>
      </c>
      <c r="L1802" s="10">
        <f t="shared" si="85"/>
        <v>0</v>
      </c>
      <c r="M1802" s="10">
        <f t="shared" si="86"/>
        <v>0</v>
      </c>
      <c r="N1802" s="6">
        <f>DATEDIF(A1802, I1802, "d")</f>
        <v>0</v>
      </c>
    </row>
    <row r="1803" spans="1:14" ht="14.25">
      <c r="A1803" s="5">
        <v>43014</v>
      </c>
      <c r="B1803" s="6" t="s">
        <v>105</v>
      </c>
      <c r="C1803" s="6" t="s">
        <v>106</v>
      </c>
      <c r="D1803" s="17">
        <v>432921712233</v>
      </c>
      <c r="E1803" s="6" t="s">
        <v>16</v>
      </c>
      <c r="F1803" s="6" t="str">
        <f>IF(E1803="BUY", "SELL", IF(E1803="SELL", "BUY", ""))</f>
        <v>SELL</v>
      </c>
      <c r="G1803" s="7">
        <v>82.016479000000004</v>
      </c>
      <c r="H1803" s="7">
        <v>1000</v>
      </c>
      <c r="I1803" s="5">
        <v>44032</v>
      </c>
      <c r="J1803" s="9">
        <v>89.180640999999994</v>
      </c>
      <c r="K1803" s="9">
        <f t="shared" si="84"/>
        <v>1087.3502750587477</v>
      </c>
      <c r="L1803" s="10">
        <f t="shared" si="85"/>
        <v>-8.7350275058747678E-2</v>
      </c>
      <c r="M1803" s="10">
        <f t="shared" si="86"/>
        <v>8.7350275058747678E-2</v>
      </c>
      <c r="N1803" s="6">
        <f>DATEDIF(A1803, I1803, "d")</f>
        <v>1018</v>
      </c>
    </row>
    <row r="1804" spans="1:14" ht="14.25">
      <c r="A1804" s="5">
        <v>43014</v>
      </c>
      <c r="B1804" s="6" t="s">
        <v>167</v>
      </c>
      <c r="C1804" s="6" t="s">
        <v>168</v>
      </c>
      <c r="D1804" s="17">
        <v>359532201359</v>
      </c>
      <c r="E1804" s="6" t="s">
        <v>19</v>
      </c>
      <c r="F1804" s="6" t="str">
        <f>IF(E1804="BUY", "SELL", IF(E1804="SELL", "BUY", ""))</f>
        <v>BUY</v>
      </c>
      <c r="G1804" s="7">
        <v>78.491562000000002</v>
      </c>
      <c r="H1804" s="7">
        <v>1000</v>
      </c>
      <c r="I1804" s="5">
        <v>43018</v>
      </c>
      <c r="J1804" s="9">
        <v>77.887978000000004</v>
      </c>
      <c r="K1804" s="9">
        <f t="shared" si="84"/>
        <v>992.3102052676694</v>
      </c>
      <c r="L1804" s="10">
        <f t="shared" si="85"/>
        <v>-7.689794732330597E-3</v>
      </c>
      <c r="M1804" s="10">
        <f t="shared" si="86"/>
        <v>7.689794732330597E-3</v>
      </c>
      <c r="N1804" s="6">
        <f>DATEDIF(A1804, I1804, "d")</f>
        <v>4</v>
      </c>
    </row>
    <row r="1805" spans="1:14" ht="14.25">
      <c r="A1805" s="11">
        <v>43014</v>
      </c>
      <c r="B1805" s="6" t="s">
        <v>431</v>
      </c>
      <c r="C1805" s="6" t="s">
        <v>432</v>
      </c>
      <c r="D1805" s="17">
        <v>58573620898</v>
      </c>
      <c r="E1805" s="12" t="s">
        <v>16</v>
      </c>
      <c r="F1805" s="13" t="str">
        <f>IF(E1805="BUY", "SELL", IF(E1805="SELL", "BUY", ""))</f>
        <v>SELL</v>
      </c>
      <c r="G1805" s="7">
        <v>110.230003</v>
      </c>
      <c r="H1805" s="7">
        <v>1000</v>
      </c>
      <c r="I1805" s="11">
        <v>43627</v>
      </c>
      <c r="J1805" s="9">
        <v>205.770004</v>
      </c>
      <c r="K1805" s="9">
        <f t="shared" si="84"/>
        <v>1866.7331797133311</v>
      </c>
      <c r="L1805" s="10">
        <f t="shared" si="85"/>
        <v>-0.86673317971333108</v>
      </c>
      <c r="M1805" s="10">
        <f t="shared" si="86"/>
        <v>0.86673317971333108</v>
      </c>
      <c r="N1805" s="6">
        <f>DATEDIF(A1805, I1805, "d")</f>
        <v>613</v>
      </c>
    </row>
    <row r="1806" spans="1:14" ht="14.25">
      <c r="A1806" s="5">
        <v>43018</v>
      </c>
      <c r="B1806" s="6" t="s">
        <v>1822</v>
      </c>
      <c r="C1806" s="6" t="s">
        <v>1823</v>
      </c>
      <c r="D1806" s="17">
        <v>131736240</v>
      </c>
      <c r="E1806" s="6" t="s">
        <v>19</v>
      </c>
      <c r="F1806" s="6" t="str">
        <f>IF(E1806="BUY", "SELL", IF(E1806="SELL", "BUY", ""))</f>
        <v>BUY</v>
      </c>
      <c r="G1806" s="7">
        <v>55.150002000000001</v>
      </c>
      <c r="H1806" s="7">
        <v>1000</v>
      </c>
      <c r="I1806" s="11">
        <v>44137</v>
      </c>
      <c r="J1806" s="9">
        <v>39.200001</v>
      </c>
      <c r="K1806" s="9">
        <f t="shared" si="84"/>
        <v>710.78875028871255</v>
      </c>
      <c r="L1806" s="10">
        <f t="shared" si="85"/>
        <v>-0.28921124971128748</v>
      </c>
      <c r="M1806" s="10">
        <f t="shared" si="86"/>
        <v>0.28921124971128748</v>
      </c>
      <c r="N1806" s="6">
        <f>DATEDIF(A1806, I1806, "d")</f>
        <v>1119</v>
      </c>
    </row>
    <row r="1807" spans="1:14" ht="14.25">
      <c r="A1807" s="5">
        <v>43018</v>
      </c>
      <c r="B1807" s="6" t="s">
        <v>1824</v>
      </c>
      <c r="C1807" s="6" t="s">
        <v>1825</v>
      </c>
      <c r="D1807" s="17">
        <v>1431306000</v>
      </c>
      <c r="E1807" s="6" t="s">
        <v>19</v>
      </c>
      <c r="F1807" s="6" t="str">
        <f>IF(E1807="BUY", "SELL", IF(E1807="SELL", "BUY", ""))</f>
        <v>BUY</v>
      </c>
      <c r="G1807" s="7">
        <v>13.98</v>
      </c>
      <c r="H1807" s="7">
        <v>1000</v>
      </c>
      <c r="I1807" s="11">
        <v>44727</v>
      </c>
      <c r="J1807" s="9">
        <v>15.81</v>
      </c>
      <c r="K1807" s="9">
        <f t="shared" si="84"/>
        <v>1130.901287553648</v>
      </c>
      <c r="L1807" s="10">
        <f t="shared" si="85"/>
        <v>0.13090128755364799</v>
      </c>
      <c r="M1807" s="10">
        <f t="shared" si="86"/>
        <v>-0.13090128755364799</v>
      </c>
      <c r="N1807" s="6">
        <f>DATEDIF(A1807, I1807, "d")</f>
        <v>1709</v>
      </c>
    </row>
    <row r="1808" spans="1:14" ht="14.25">
      <c r="A1808" s="5">
        <v>43018</v>
      </c>
      <c r="B1808" s="6" t="s">
        <v>605</v>
      </c>
      <c r="C1808" s="6" t="s">
        <v>606</v>
      </c>
      <c r="D1808" s="17">
        <v>1069485355423</v>
      </c>
      <c r="E1808" s="6" t="s">
        <v>16</v>
      </c>
      <c r="F1808" s="6" t="str">
        <f>IF(E1808="BUY", "SELL", IF(E1808="SELL", "BUY", ""))</f>
        <v>SELL</v>
      </c>
      <c r="G1808" s="7">
        <v>46.710712000000001</v>
      </c>
      <c r="H1808" s="7">
        <v>1000</v>
      </c>
      <c r="I1808" s="5">
        <v>43116</v>
      </c>
      <c r="J1808" s="9">
        <v>54.457419999999999</v>
      </c>
      <c r="K1808" s="9">
        <f t="shared" si="84"/>
        <v>1165.8443570716711</v>
      </c>
      <c r="L1808" s="10">
        <f t="shared" si="85"/>
        <v>-0.16584435707167108</v>
      </c>
      <c r="M1808" s="10">
        <f t="shared" si="86"/>
        <v>0.16584435707167108</v>
      </c>
      <c r="N1808" s="6">
        <f>DATEDIF(A1808, I1808, "d")</f>
        <v>98</v>
      </c>
    </row>
    <row r="1809" spans="1:14" ht="14.25">
      <c r="A1809" s="5">
        <v>43018</v>
      </c>
      <c r="B1809" s="6" t="s">
        <v>167</v>
      </c>
      <c r="C1809" s="6" t="s">
        <v>168</v>
      </c>
      <c r="D1809" s="17">
        <v>359532201359</v>
      </c>
      <c r="E1809" s="6" t="s">
        <v>16</v>
      </c>
      <c r="F1809" s="6" t="str">
        <f>IF(E1809="BUY", "SELL", IF(E1809="SELL", "BUY", ""))</f>
        <v>SELL</v>
      </c>
      <c r="G1809" s="7">
        <v>77.887978000000004</v>
      </c>
      <c r="H1809" s="7">
        <v>1000</v>
      </c>
      <c r="I1809" s="5">
        <v>43020</v>
      </c>
      <c r="J1809" s="9">
        <v>78.338554000000002</v>
      </c>
      <c r="K1809" s="9">
        <f t="shared" si="84"/>
        <v>1005.784923573186</v>
      </c>
      <c r="L1809" s="10">
        <f t="shared" si="85"/>
        <v>-5.7849235731860064E-3</v>
      </c>
      <c r="M1809" s="10">
        <f t="shared" si="86"/>
        <v>5.7849235731860064E-3</v>
      </c>
      <c r="N1809" s="6">
        <f>DATEDIF(A1809, I1809, "d")</f>
        <v>2</v>
      </c>
    </row>
    <row r="1810" spans="1:14" ht="14.25">
      <c r="A1810" s="5">
        <v>43018</v>
      </c>
      <c r="B1810" s="6" t="s">
        <v>607</v>
      </c>
      <c r="C1810" s="6" t="s">
        <v>608</v>
      </c>
      <c r="D1810" s="17">
        <v>122651400000</v>
      </c>
      <c r="E1810" s="6" t="s">
        <v>16</v>
      </c>
      <c r="F1810" s="6" t="str">
        <f>IF(E1810="BUY", "SELL", IF(E1810="SELL", "BUY", ""))</f>
        <v>SELL</v>
      </c>
      <c r="G1810" s="7">
        <v>45.840057000000002</v>
      </c>
      <c r="H1810" s="7">
        <v>1000</v>
      </c>
      <c r="I1810" s="5">
        <v>43186</v>
      </c>
      <c r="J1810" s="9">
        <v>47.463039000000002</v>
      </c>
      <c r="K1810" s="9">
        <f t="shared" si="84"/>
        <v>1035.4053224672036</v>
      </c>
      <c r="L1810" s="10">
        <f t="shared" si="85"/>
        <v>-3.5405322467203633E-2</v>
      </c>
      <c r="M1810" s="10">
        <f t="shared" si="86"/>
        <v>3.5405322467203633E-2</v>
      </c>
      <c r="N1810" s="6">
        <f>DATEDIF(A1810, I1810, "d")</f>
        <v>168</v>
      </c>
    </row>
    <row r="1811" spans="1:14" ht="14.25">
      <c r="A1811" s="5">
        <v>43018</v>
      </c>
      <c r="B1811" s="6" t="s">
        <v>1826</v>
      </c>
      <c r="C1811" s="6" t="s">
        <v>1827</v>
      </c>
      <c r="D1811" s="17">
        <v>11869233765</v>
      </c>
      <c r="E1811" s="6" t="s">
        <v>16</v>
      </c>
      <c r="F1811" s="6" t="str">
        <f>IF(E1811="BUY", "SELL", IF(E1811="SELL", "BUY", ""))</f>
        <v>SELL</v>
      </c>
      <c r="G1811" s="7">
        <v>33.453181999999998</v>
      </c>
      <c r="H1811" s="7">
        <v>1000</v>
      </c>
      <c r="I1811" s="11">
        <v>44727</v>
      </c>
      <c r="J1811" s="9">
        <v>27.56155</v>
      </c>
      <c r="K1811" s="9">
        <f t="shared" si="84"/>
        <v>823.88425710893512</v>
      </c>
      <c r="L1811" s="10">
        <f t="shared" si="85"/>
        <v>0.17611574289106488</v>
      </c>
      <c r="M1811" s="10">
        <f t="shared" si="86"/>
        <v>-0.17611574289106488</v>
      </c>
      <c r="N1811" s="6">
        <f>DATEDIF(A1811, I1811, "d")</f>
        <v>1709</v>
      </c>
    </row>
    <row r="1812" spans="1:14" ht="14.25">
      <c r="A1812" s="5">
        <v>43019</v>
      </c>
      <c r="B1812" s="6" t="s">
        <v>1828</v>
      </c>
      <c r="C1812" s="6" t="s">
        <v>1829</v>
      </c>
      <c r="D1812" s="17">
        <v>61844294400</v>
      </c>
      <c r="E1812" s="6" t="s">
        <v>16</v>
      </c>
      <c r="F1812" s="6" t="str">
        <f>IF(E1812="BUY", "SELL", IF(E1812="SELL", "BUY", ""))</f>
        <v>SELL</v>
      </c>
      <c r="G1812" s="7">
        <v>64.735045999999997</v>
      </c>
      <c r="H1812" s="7">
        <v>1000</v>
      </c>
      <c r="I1812" s="11">
        <v>43210</v>
      </c>
      <c r="J1812" s="9">
        <v>59.462584999999997</v>
      </c>
      <c r="K1812" s="9">
        <f t="shared" si="84"/>
        <v>918.55322077009112</v>
      </c>
      <c r="L1812" s="10">
        <f t="shared" si="85"/>
        <v>8.1446779229908881E-2</v>
      </c>
      <c r="M1812" s="10">
        <f t="shared" si="86"/>
        <v>-8.1446779229908881E-2</v>
      </c>
      <c r="N1812" s="6">
        <f>DATEDIF(A1812, I1812, "d")</f>
        <v>191</v>
      </c>
    </row>
    <row r="1813" spans="1:14" ht="14.25">
      <c r="A1813" s="5">
        <v>43019</v>
      </c>
      <c r="B1813" s="6" t="s">
        <v>283</v>
      </c>
      <c r="C1813" s="6" t="s">
        <v>284</v>
      </c>
      <c r="D1813" s="17">
        <v>4654876206</v>
      </c>
      <c r="E1813" s="6" t="s">
        <v>19</v>
      </c>
      <c r="F1813" s="6" t="str">
        <f>IF(E1813="BUY", "SELL", IF(E1813="SELL", "BUY", ""))</f>
        <v>BUY</v>
      </c>
      <c r="G1813" s="7">
        <v>57.184074000000003</v>
      </c>
      <c r="H1813" s="7">
        <v>1000</v>
      </c>
      <c r="I1813" s="11">
        <v>43038</v>
      </c>
      <c r="J1813" s="9">
        <v>60.194262999999999</v>
      </c>
      <c r="K1813" s="9">
        <f t="shared" si="84"/>
        <v>1052.6403382871952</v>
      </c>
      <c r="L1813" s="10">
        <f t="shared" si="85"/>
        <v>5.2640338287195165E-2</v>
      </c>
      <c r="M1813" s="10">
        <f t="shared" si="86"/>
        <v>-5.2640338287195165E-2</v>
      </c>
      <c r="N1813" s="6">
        <f>DATEDIF(A1813, I1813, "d")</f>
        <v>19</v>
      </c>
    </row>
    <row r="1814" spans="1:14" ht="14.25">
      <c r="A1814" s="5">
        <v>43019</v>
      </c>
      <c r="B1814" s="6" t="s">
        <v>184</v>
      </c>
      <c r="C1814" s="6" t="s">
        <v>184</v>
      </c>
      <c r="D1814" s="17">
        <v>1065594848</v>
      </c>
      <c r="E1814" s="6" t="s">
        <v>19</v>
      </c>
      <c r="F1814" s="6" t="str">
        <f>IF(E1814="BUY", "SELL", IF(E1814="SELL", "BUY", ""))</f>
        <v>BUY</v>
      </c>
      <c r="G1814" s="7">
        <v>21.450001</v>
      </c>
      <c r="H1814" s="7">
        <v>1000</v>
      </c>
      <c r="I1814" s="11">
        <v>44727</v>
      </c>
      <c r="J1814" s="9">
        <v>15.75</v>
      </c>
      <c r="K1814" s="9">
        <f t="shared" si="84"/>
        <v>734.26570003423308</v>
      </c>
      <c r="L1814" s="10">
        <f t="shared" si="85"/>
        <v>-0.26573429996576692</v>
      </c>
      <c r="M1814" s="10">
        <f t="shared" si="86"/>
        <v>0.26573429996576692</v>
      </c>
      <c r="N1814" s="6">
        <f>DATEDIF(A1814, I1814, "d")</f>
        <v>1708</v>
      </c>
    </row>
    <row r="1815" spans="1:14" ht="14.25">
      <c r="A1815" s="5">
        <v>43019</v>
      </c>
      <c r="B1815" s="6" t="s">
        <v>207</v>
      </c>
      <c r="C1815" s="6" t="s">
        <v>208</v>
      </c>
      <c r="D1815" s="17">
        <v>448254934940</v>
      </c>
      <c r="E1815" s="6" t="s">
        <v>16</v>
      </c>
      <c r="F1815" s="6" t="str">
        <f>IF(E1815="BUY", "SELL", IF(E1815="SELL", "BUY", ""))</f>
        <v>SELL</v>
      </c>
      <c r="G1815" s="7">
        <v>117.26380899999999</v>
      </c>
      <c r="H1815" s="7">
        <v>1000</v>
      </c>
      <c r="I1815" s="5">
        <v>43538</v>
      </c>
      <c r="J1815" s="9">
        <v>123.208679</v>
      </c>
      <c r="K1815" s="9">
        <f t="shared" si="84"/>
        <v>1050.6965452571987</v>
      </c>
      <c r="L1815" s="10">
        <f t="shared" si="85"/>
        <v>-5.0696545257198751E-2</v>
      </c>
      <c r="M1815" s="10">
        <f t="shared" si="86"/>
        <v>5.0696545257198751E-2</v>
      </c>
      <c r="N1815" s="6">
        <f>DATEDIF(A1815, I1815, "d")</f>
        <v>519</v>
      </c>
    </row>
    <row r="1816" spans="1:14" ht="14.25">
      <c r="A1816" s="5">
        <v>43019</v>
      </c>
      <c r="B1816" s="6" t="s">
        <v>109</v>
      </c>
      <c r="C1816" s="6" t="s">
        <v>110</v>
      </c>
      <c r="D1816" s="17">
        <v>34143176459</v>
      </c>
      <c r="E1816" s="6" t="s">
        <v>16</v>
      </c>
      <c r="F1816" s="6" t="str">
        <f>IF(E1816="BUY", "SELL", IF(E1816="SELL", "BUY", ""))</f>
        <v>SELL</v>
      </c>
      <c r="G1816" s="7">
        <v>18.329999999999998</v>
      </c>
      <c r="H1816" s="7">
        <v>1000</v>
      </c>
      <c r="I1816" s="5">
        <v>43033</v>
      </c>
      <c r="J1816" s="9">
        <v>18.64</v>
      </c>
      <c r="K1816" s="9">
        <f t="shared" si="84"/>
        <v>1016.9121658483361</v>
      </c>
      <c r="L1816" s="10">
        <f t="shared" si="85"/>
        <v>-1.6912165848336144E-2</v>
      </c>
      <c r="M1816" s="10">
        <f t="shared" si="86"/>
        <v>1.6912165848336144E-2</v>
      </c>
      <c r="N1816" s="6">
        <f>DATEDIF(A1816, I1816, "d")</f>
        <v>14</v>
      </c>
    </row>
    <row r="1817" spans="1:14" ht="14.25">
      <c r="A1817" s="5">
        <v>43019</v>
      </c>
      <c r="B1817" s="6" t="s">
        <v>1830</v>
      </c>
      <c r="C1817" s="6" t="s">
        <v>1831</v>
      </c>
      <c r="D1817" s="17">
        <v>1620134462</v>
      </c>
      <c r="E1817" s="6" t="s">
        <v>16</v>
      </c>
      <c r="F1817" s="6" t="str">
        <f>IF(E1817="BUY", "SELL", IF(E1817="SELL", "BUY", ""))</f>
        <v>SELL</v>
      </c>
      <c r="G1817" s="7">
        <v>14.75</v>
      </c>
      <c r="H1817" s="7">
        <v>1000</v>
      </c>
      <c r="I1817" s="11">
        <v>44727</v>
      </c>
      <c r="J1817" s="9">
        <v>17.690000999999999</v>
      </c>
      <c r="K1817" s="9">
        <f t="shared" si="84"/>
        <v>1199.3221016949153</v>
      </c>
      <c r="L1817" s="10">
        <f t="shared" si="85"/>
        <v>-0.19932210169491532</v>
      </c>
      <c r="M1817" s="10">
        <f t="shared" si="86"/>
        <v>0.19932210169491532</v>
      </c>
      <c r="N1817" s="6">
        <f>DATEDIF(A1817, I1817, "d")</f>
        <v>1708</v>
      </c>
    </row>
    <row r="1818" spans="1:14" ht="14.25">
      <c r="A1818" s="5">
        <v>43020</v>
      </c>
      <c r="B1818" s="6" t="s">
        <v>1832</v>
      </c>
      <c r="C1818" s="6" t="s">
        <v>1833</v>
      </c>
      <c r="D1818" s="17">
        <v>6070796040</v>
      </c>
      <c r="E1818" s="6" t="s">
        <v>19</v>
      </c>
      <c r="F1818" s="6" t="str">
        <f>IF(E1818="BUY", "SELL", IF(E1818="SELL", "BUY", ""))</f>
        <v>BUY</v>
      </c>
      <c r="G1818" s="7">
        <v>11.400593000000001</v>
      </c>
      <c r="H1818" s="7">
        <v>1000</v>
      </c>
      <c r="I1818" s="11">
        <v>43431</v>
      </c>
      <c r="J1818" s="9">
        <v>23.149677000000001</v>
      </c>
      <c r="K1818" s="9">
        <f t="shared" si="84"/>
        <v>2030.5677959032482</v>
      </c>
      <c r="L1818" s="10">
        <f t="shared" si="85"/>
        <v>1.0305677959032482</v>
      </c>
      <c r="M1818" s="10">
        <f t="shared" si="86"/>
        <v>-1.0305677959032482</v>
      </c>
      <c r="N1818" s="6">
        <f>DATEDIF(A1818, I1818, "d")</f>
        <v>411</v>
      </c>
    </row>
    <row r="1819" spans="1:14" ht="14.25">
      <c r="A1819" s="5">
        <v>43020</v>
      </c>
      <c r="B1819" s="6" t="s">
        <v>1598</v>
      </c>
      <c r="C1819" s="6" t="s">
        <v>1599</v>
      </c>
      <c r="D1819" s="17">
        <v>14003323100</v>
      </c>
      <c r="E1819" s="6" t="s">
        <v>16</v>
      </c>
      <c r="F1819" s="6" t="str">
        <f>IF(E1819="BUY", "SELL", IF(E1819="SELL", "BUY", ""))</f>
        <v>SELL</v>
      </c>
      <c r="G1819" s="7">
        <v>35.729999999999997</v>
      </c>
      <c r="H1819" s="7">
        <v>1000</v>
      </c>
      <c r="I1819" s="5">
        <v>43431</v>
      </c>
      <c r="J1819" s="9">
        <v>26.55</v>
      </c>
      <c r="K1819" s="9">
        <f t="shared" si="84"/>
        <v>743.07304785894212</v>
      </c>
      <c r="L1819" s="10">
        <f t="shared" si="85"/>
        <v>0.25692695214105787</v>
      </c>
      <c r="M1819" s="10">
        <f t="shared" si="86"/>
        <v>-0.25692695214105787</v>
      </c>
      <c r="N1819" s="6">
        <f>DATEDIF(A1819, I1819, "d")</f>
        <v>411</v>
      </c>
    </row>
    <row r="1820" spans="1:14" ht="14.25">
      <c r="A1820" s="11">
        <v>43020</v>
      </c>
      <c r="B1820" s="6" t="s">
        <v>475</v>
      </c>
      <c r="C1820" s="6" t="s">
        <v>476</v>
      </c>
      <c r="D1820" s="17">
        <v>22556638688</v>
      </c>
      <c r="E1820" s="13" t="s">
        <v>19</v>
      </c>
      <c r="F1820" s="12" t="str">
        <f>IF(E1820="BUY", "SELL", IF(E1820="SELL", "BUY", ""))</f>
        <v>BUY</v>
      </c>
      <c r="G1820" s="7">
        <v>190.16000399999999</v>
      </c>
      <c r="H1820" s="7">
        <v>1000</v>
      </c>
      <c r="I1820" s="11">
        <v>43020</v>
      </c>
      <c r="J1820" s="9">
        <v>190.16000399999999</v>
      </c>
      <c r="K1820" s="9">
        <f t="shared" si="84"/>
        <v>1000</v>
      </c>
      <c r="L1820" s="10">
        <f t="shared" si="85"/>
        <v>0</v>
      </c>
      <c r="M1820" s="10">
        <f t="shared" si="86"/>
        <v>0</v>
      </c>
      <c r="N1820" s="6">
        <f>DATEDIF(A1820, I1820, "d")</f>
        <v>0</v>
      </c>
    </row>
    <row r="1821" spans="1:14" ht="14.25">
      <c r="A1821" s="5">
        <v>43021</v>
      </c>
      <c r="B1821" s="6" t="s">
        <v>88</v>
      </c>
      <c r="C1821" s="6" t="s">
        <v>89</v>
      </c>
      <c r="D1821" s="17">
        <v>118002826852</v>
      </c>
      <c r="E1821" s="6" t="s">
        <v>19</v>
      </c>
      <c r="F1821" s="6" t="str">
        <f>IF(E1821="BUY", "SELL", IF(E1821="SELL", "BUY", ""))</f>
        <v>BUY</v>
      </c>
      <c r="G1821" s="7">
        <v>85.569327999999999</v>
      </c>
      <c r="H1821" s="7">
        <v>1000</v>
      </c>
      <c r="I1821" s="5">
        <v>43040</v>
      </c>
      <c r="J1821" s="9">
        <v>88.269278999999997</v>
      </c>
      <c r="K1821" s="9">
        <f t="shared" si="84"/>
        <v>1031.5527895696459</v>
      </c>
      <c r="L1821" s="10">
        <f t="shared" si="85"/>
        <v>3.1552789569645939E-2</v>
      </c>
      <c r="M1821" s="10">
        <f t="shared" si="86"/>
        <v>-3.1552789569645939E-2</v>
      </c>
      <c r="N1821" s="6">
        <f>DATEDIF(A1821, I1821, "d")</f>
        <v>19</v>
      </c>
    </row>
    <row r="1822" spans="1:14" ht="14.25">
      <c r="A1822" s="5">
        <v>43021</v>
      </c>
      <c r="B1822" s="6" t="s">
        <v>1834</v>
      </c>
      <c r="C1822" s="6" t="s">
        <v>1835</v>
      </c>
      <c r="D1822" s="17">
        <v>3633845490</v>
      </c>
      <c r="E1822" s="6" t="s">
        <v>19</v>
      </c>
      <c r="F1822" s="6" t="str">
        <f>IF(E1822="BUY", "SELL", IF(E1822="SELL", "BUY", ""))</f>
        <v>BUY</v>
      </c>
      <c r="G1822" s="7">
        <v>12.14</v>
      </c>
      <c r="H1822" s="7">
        <v>1000</v>
      </c>
      <c r="I1822" s="11">
        <v>43809</v>
      </c>
      <c r="J1822" s="9">
        <v>6.88</v>
      </c>
      <c r="K1822" s="9">
        <f t="shared" si="84"/>
        <v>566.7215815485996</v>
      </c>
      <c r="L1822" s="10">
        <f t="shared" si="85"/>
        <v>-0.43327841845140042</v>
      </c>
      <c r="M1822" s="10">
        <f t="shared" si="86"/>
        <v>0.43327841845140042</v>
      </c>
      <c r="N1822" s="6">
        <f>DATEDIF(A1822, I1822, "d")</f>
        <v>788</v>
      </c>
    </row>
    <row r="1823" spans="1:14" ht="14.25">
      <c r="A1823" s="5">
        <v>43021</v>
      </c>
      <c r="B1823" s="6" t="s">
        <v>167</v>
      </c>
      <c r="C1823" s="6" t="s">
        <v>168</v>
      </c>
      <c r="D1823" s="17">
        <v>359532201359</v>
      </c>
      <c r="E1823" s="6" t="s">
        <v>16</v>
      </c>
      <c r="F1823" s="6" t="str">
        <f>IF(E1823="BUY", "SELL", IF(E1823="SELL", "BUY", ""))</f>
        <v>SELL</v>
      </c>
      <c r="G1823" s="7">
        <v>79.095161000000004</v>
      </c>
      <c r="H1823" s="7">
        <v>1000</v>
      </c>
      <c r="I1823" s="5">
        <v>43031</v>
      </c>
      <c r="J1823" s="9">
        <v>74.771591000000001</v>
      </c>
      <c r="K1823" s="9">
        <f t="shared" si="84"/>
        <v>945.33711107813531</v>
      </c>
      <c r="L1823" s="10">
        <f t="shared" si="85"/>
        <v>5.4662888921864689E-2</v>
      </c>
      <c r="M1823" s="10">
        <f t="shared" si="86"/>
        <v>-5.4662888921864689E-2</v>
      </c>
      <c r="N1823" s="6">
        <f>DATEDIF(A1823, I1823, "d")</f>
        <v>10</v>
      </c>
    </row>
    <row r="1824" spans="1:14" ht="14.25">
      <c r="A1824" s="5">
        <v>43021</v>
      </c>
      <c r="B1824" s="6" t="s">
        <v>1836</v>
      </c>
      <c r="C1824" s="6" t="s">
        <v>1837</v>
      </c>
      <c r="D1824" s="17">
        <v>23203205</v>
      </c>
      <c r="E1824" s="6" t="s">
        <v>19</v>
      </c>
      <c r="F1824" s="6" t="str">
        <f>IF(E1824="BUY", "SELL", IF(E1824="SELL", "BUY", ""))</f>
        <v>BUY</v>
      </c>
      <c r="G1824" s="7">
        <v>5.72</v>
      </c>
      <c r="H1824" s="7">
        <v>1000</v>
      </c>
      <c r="I1824" s="11">
        <v>44727</v>
      </c>
      <c r="J1824" s="9">
        <v>1.65</v>
      </c>
      <c r="K1824" s="9">
        <f t="shared" si="84"/>
        <v>288.46153846153845</v>
      </c>
      <c r="L1824" s="10">
        <f t="shared" si="85"/>
        <v>-0.71153846153846156</v>
      </c>
      <c r="M1824" s="10">
        <f t="shared" si="86"/>
        <v>0.71153846153846156</v>
      </c>
      <c r="N1824" s="6">
        <f>DATEDIF(A1824, I1824, "d")</f>
        <v>1706</v>
      </c>
    </row>
    <row r="1825" spans="1:14" ht="14.25">
      <c r="A1825" s="11">
        <v>43021</v>
      </c>
      <c r="B1825" s="6" t="s">
        <v>45</v>
      </c>
      <c r="C1825" s="6" t="s">
        <v>46</v>
      </c>
      <c r="D1825" s="17">
        <v>464063590080</v>
      </c>
      <c r="E1825" s="13" t="s">
        <v>19</v>
      </c>
      <c r="F1825" s="12" t="str">
        <f>IF(E1825="BUY", "SELL", IF(E1825="SELL", "BUY", ""))</f>
        <v>BUY</v>
      </c>
      <c r="G1825" s="7">
        <v>176.973648</v>
      </c>
      <c r="H1825" s="7">
        <v>1000</v>
      </c>
      <c r="I1825" s="11">
        <v>43025</v>
      </c>
      <c r="J1825" s="9">
        <v>187.425522</v>
      </c>
      <c r="K1825" s="9">
        <f t="shared" si="84"/>
        <v>1059.0589283665554</v>
      </c>
      <c r="L1825" s="10">
        <f t="shared" si="85"/>
        <v>5.9058928366555394E-2</v>
      </c>
      <c r="M1825" s="10">
        <f t="shared" si="86"/>
        <v>-5.9058928366555394E-2</v>
      </c>
      <c r="N1825" s="6">
        <f>DATEDIF(A1825, I1825, "d")</f>
        <v>4</v>
      </c>
    </row>
    <row r="1826" spans="1:14" ht="14.25">
      <c r="A1826" s="11">
        <v>43021</v>
      </c>
      <c r="B1826" s="6" t="s">
        <v>47</v>
      </c>
      <c r="C1826" s="6" t="s">
        <v>48</v>
      </c>
      <c r="D1826" s="17">
        <v>139488720000</v>
      </c>
      <c r="E1826" s="13" t="s">
        <v>19</v>
      </c>
      <c r="F1826" s="12" t="str">
        <f>IF(E1826="BUY", "SELL", IF(E1826="SELL", "BUY", ""))</f>
        <v>BUY</v>
      </c>
      <c r="G1826" s="7">
        <v>36.243568000000003</v>
      </c>
      <c r="H1826" s="7">
        <v>1000</v>
      </c>
      <c r="I1826" s="11">
        <v>43024</v>
      </c>
      <c r="J1826" s="9">
        <v>36.417743999999999</v>
      </c>
      <c r="K1826" s="9">
        <f t="shared" si="84"/>
        <v>1004.8057078707039</v>
      </c>
      <c r="L1826" s="10">
        <f t="shared" si="85"/>
        <v>4.8057078707039406E-3</v>
      </c>
      <c r="M1826" s="10">
        <f t="shared" si="86"/>
        <v>-4.8057078707039406E-3</v>
      </c>
      <c r="N1826" s="6">
        <f>DATEDIF(A1826, I1826, "d")</f>
        <v>3</v>
      </c>
    </row>
    <row r="1827" spans="1:14" ht="14.25">
      <c r="A1827" s="5">
        <v>43024</v>
      </c>
      <c r="B1827" s="6" t="s">
        <v>1838</v>
      </c>
      <c r="C1827" s="6" t="s">
        <v>1839</v>
      </c>
      <c r="D1827" s="17">
        <v>21763048465</v>
      </c>
      <c r="E1827" s="6" t="s">
        <v>16</v>
      </c>
      <c r="F1827" s="6" t="str">
        <f>IF(E1827="BUY", "SELL", IF(E1827="SELL", "BUY", ""))</f>
        <v>SELL</v>
      </c>
      <c r="G1827" s="7">
        <v>77.320662999999996</v>
      </c>
      <c r="H1827" s="7">
        <v>1000</v>
      </c>
      <c r="I1827" s="11">
        <v>44727</v>
      </c>
      <c r="J1827" s="9">
        <v>114.59056099999999</v>
      </c>
      <c r="K1827" s="9">
        <f t="shared" si="84"/>
        <v>1482.0173101723144</v>
      </c>
      <c r="L1827" s="10">
        <f t="shared" si="85"/>
        <v>-0.48201731017231442</v>
      </c>
      <c r="M1827" s="10">
        <f t="shared" si="86"/>
        <v>0.48201731017231442</v>
      </c>
      <c r="N1827" s="6">
        <f>DATEDIF(A1827, I1827, "d")</f>
        <v>1703</v>
      </c>
    </row>
    <row r="1828" spans="1:14" ht="14.25">
      <c r="A1828" s="5">
        <v>43024</v>
      </c>
      <c r="B1828" s="6" t="s">
        <v>35</v>
      </c>
      <c r="C1828" s="6" t="s">
        <v>36</v>
      </c>
      <c r="D1828" s="17">
        <v>55172716720</v>
      </c>
      <c r="E1828" s="6" t="s">
        <v>16</v>
      </c>
      <c r="F1828" s="6" t="str">
        <f>IF(E1828="BUY", "SELL", IF(E1828="SELL", "BUY", ""))</f>
        <v>SELL</v>
      </c>
      <c r="G1828" s="7">
        <v>178.72822600000001</v>
      </c>
      <c r="H1828" s="7">
        <v>1000</v>
      </c>
      <c r="I1828" s="5">
        <v>43200</v>
      </c>
      <c r="J1828" s="9">
        <v>179.25164799999999</v>
      </c>
      <c r="K1828" s="9">
        <f t="shared" si="84"/>
        <v>1002.9285917043679</v>
      </c>
      <c r="L1828" s="10">
        <f t="shared" si="85"/>
        <v>-2.928591704367932E-3</v>
      </c>
      <c r="M1828" s="10">
        <f t="shared" si="86"/>
        <v>2.928591704367932E-3</v>
      </c>
      <c r="N1828" s="6">
        <f>DATEDIF(A1828, I1828, "d")</f>
        <v>176</v>
      </c>
    </row>
    <row r="1829" spans="1:14" ht="14.25">
      <c r="A1829" s="11">
        <v>43024</v>
      </c>
      <c r="B1829" s="6" t="s">
        <v>47</v>
      </c>
      <c r="C1829" s="6" t="s">
        <v>48</v>
      </c>
      <c r="D1829" s="17">
        <v>139488720000</v>
      </c>
      <c r="E1829" s="12" t="s">
        <v>16</v>
      </c>
      <c r="F1829" s="13" t="str">
        <f>IF(E1829="BUY", "SELL", IF(E1829="SELL", "BUY", ""))</f>
        <v>SELL</v>
      </c>
      <c r="G1829" s="7">
        <v>36.417743999999999</v>
      </c>
      <c r="H1829" s="7">
        <v>1000</v>
      </c>
      <c r="I1829" s="11">
        <v>43103</v>
      </c>
      <c r="J1829" s="9">
        <v>39.704349999999998</v>
      </c>
      <c r="K1829" s="9">
        <f t="shared" si="84"/>
        <v>1090.2473805076997</v>
      </c>
      <c r="L1829" s="10">
        <f t="shared" si="85"/>
        <v>-9.0247380507699745E-2</v>
      </c>
      <c r="M1829" s="10">
        <f t="shared" si="86"/>
        <v>9.0247380507699745E-2</v>
      </c>
      <c r="N1829" s="6">
        <f>DATEDIF(A1829, I1829, "d")</f>
        <v>79</v>
      </c>
    </row>
    <row r="1830" spans="1:14" ht="14.25">
      <c r="A1830" s="11">
        <v>43024</v>
      </c>
      <c r="B1830" s="6" t="s">
        <v>115</v>
      </c>
      <c r="C1830" s="6" t="s">
        <v>116</v>
      </c>
      <c r="D1830" s="17">
        <v>155875975680</v>
      </c>
      <c r="E1830" s="12" t="s">
        <v>16</v>
      </c>
      <c r="F1830" s="13" t="str">
        <f>IF(E1830="BUY", "SELL", IF(E1830="SELL", "BUY", ""))</f>
        <v>SELL</v>
      </c>
      <c r="G1830" s="7">
        <v>45.242927999999999</v>
      </c>
      <c r="H1830" s="7">
        <v>1000</v>
      </c>
      <c r="I1830" s="11">
        <v>43117</v>
      </c>
      <c r="J1830" s="9">
        <v>54.094990000000003</v>
      </c>
      <c r="K1830" s="9">
        <f t="shared" si="84"/>
        <v>1195.6562581449195</v>
      </c>
      <c r="L1830" s="10">
        <f t="shared" si="85"/>
        <v>-0.19565625814491955</v>
      </c>
      <c r="M1830" s="10">
        <f t="shared" si="86"/>
        <v>0.19565625814491955</v>
      </c>
      <c r="N1830" s="6">
        <f>DATEDIF(A1830, I1830, "d")</f>
        <v>93</v>
      </c>
    </row>
    <row r="1831" spans="1:14" ht="14.25">
      <c r="A1831" s="5">
        <v>43025</v>
      </c>
      <c r="B1831" s="6" t="s">
        <v>925</v>
      </c>
      <c r="C1831" s="6" t="s">
        <v>926</v>
      </c>
      <c r="D1831" s="17">
        <v>139897497235</v>
      </c>
      <c r="E1831" s="6" t="s">
        <v>16</v>
      </c>
      <c r="F1831" s="6" t="str">
        <f>IF(E1831="BUY", "SELL", IF(E1831="SELL", "BUY", ""))</f>
        <v>SELL</v>
      </c>
      <c r="G1831" s="7">
        <v>155.38999999999999</v>
      </c>
      <c r="H1831" s="7">
        <v>1000</v>
      </c>
      <c r="I1831" s="11">
        <v>43129</v>
      </c>
      <c r="J1831" s="9">
        <v>166.38</v>
      </c>
      <c r="K1831" s="9">
        <f t="shared" si="84"/>
        <v>1070.7252718965185</v>
      </c>
      <c r="L1831" s="10">
        <f t="shared" si="85"/>
        <v>-7.0725271896518505E-2</v>
      </c>
      <c r="M1831" s="10">
        <f t="shared" si="86"/>
        <v>7.0725271896518505E-2</v>
      </c>
      <c r="N1831" s="6">
        <f>DATEDIF(A1831, I1831, "d")</f>
        <v>104</v>
      </c>
    </row>
    <row r="1832" spans="1:14" ht="14.25">
      <c r="A1832" s="5">
        <v>43025</v>
      </c>
      <c r="B1832" s="6" t="s">
        <v>663</v>
      </c>
      <c r="C1832" s="6" t="s">
        <v>664</v>
      </c>
      <c r="D1832" s="17">
        <v>41085696745</v>
      </c>
      <c r="E1832" s="6" t="s">
        <v>19</v>
      </c>
      <c r="F1832" s="6" t="str">
        <f>IF(E1832="BUY", "SELL", IF(E1832="SELL", "BUY", ""))</f>
        <v>BUY</v>
      </c>
      <c r="G1832" s="7">
        <v>42.416592000000001</v>
      </c>
      <c r="H1832" s="7">
        <v>1000</v>
      </c>
      <c r="I1832" s="11">
        <v>43060</v>
      </c>
      <c r="J1832" s="9">
        <v>43.909785999999997</v>
      </c>
      <c r="K1832" s="9">
        <f t="shared" si="84"/>
        <v>1035.2030639330949</v>
      </c>
      <c r="L1832" s="10">
        <f t="shared" si="85"/>
        <v>3.5203063933094879E-2</v>
      </c>
      <c r="M1832" s="10">
        <f t="shared" si="86"/>
        <v>-3.5203063933094879E-2</v>
      </c>
      <c r="N1832" s="6">
        <f>DATEDIF(A1832, I1832, "d")</f>
        <v>35</v>
      </c>
    </row>
    <row r="1833" spans="1:14" ht="14.25">
      <c r="A1833" s="5">
        <v>43025</v>
      </c>
      <c r="B1833" s="6" t="s">
        <v>351</v>
      </c>
      <c r="C1833" s="6" t="s">
        <v>352</v>
      </c>
      <c r="D1833" s="17">
        <v>41308896246</v>
      </c>
      <c r="E1833" s="6" t="s">
        <v>19</v>
      </c>
      <c r="F1833" s="6" t="str">
        <f>IF(E1833="BUY", "SELL", IF(E1833="SELL", "BUY", ""))</f>
        <v>BUY</v>
      </c>
      <c r="G1833" s="7">
        <v>59.688454</v>
      </c>
      <c r="H1833" s="7">
        <v>1000</v>
      </c>
      <c r="I1833" s="5">
        <v>43140</v>
      </c>
      <c r="J1833" s="9">
        <v>55.386023999999999</v>
      </c>
      <c r="K1833" s="9">
        <f t="shared" si="84"/>
        <v>927.91855523683012</v>
      </c>
      <c r="L1833" s="10">
        <f t="shared" si="85"/>
        <v>-7.2081444763169883E-2</v>
      </c>
      <c r="M1833" s="10">
        <f t="shared" si="86"/>
        <v>7.2081444763169883E-2</v>
      </c>
      <c r="N1833" s="6">
        <f>DATEDIF(A1833, I1833, "d")</f>
        <v>115</v>
      </c>
    </row>
    <row r="1834" spans="1:14" ht="14.25">
      <c r="A1834" s="5">
        <v>43025</v>
      </c>
      <c r="B1834" s="6" t="s">
        <v>1840</v>
      </c>
      <c r="C1834" s="6" t="s">
        <v>1841</v>
      </c>
      <c r="D1834" s="17">
        <v>6437840616</v>
      </c>
      <c r="E1834" s="6" t="s">
        <v>16</v>
      </c>
      <c r="F1834" s="6" t="str">
        <f>IF(E1834="BUY", "SELL", IF(E1834="SELL", "BUY", ""))</f>
        <v>SELL</v>
      </c>
      <c r="G1834" s="7">
        <v>194.868011</v>
      </c>
      <c r="H1834" s="7">
        <v>1000</v>
      </c>
      <c r="I1834" s="11">
        <v>44727</v>
      </c>
      <c r="J1834" s="9">
        <v>253.20082099999999</v>
      </c>
      <c r="K1834" s="9">
        <f t="shared" si="84"/>
        <v>1299.3452321941131</v>
      </c>
      <c r="L1834" s="10">
        <f t="shared" si="85"/>
        <v>-0.29934523219411313</v>
      </c>
      <c r="M1834" s="10">
        <f t="shared" si="86"/>
        <v>0.29934523219411313</v>
      </c>
      <c r="N1834" s="6">
        <f>DATEDIF(A1834, I1834, "d")</f>
        <v>1702</v>
      </c>
    </row>
    <row r="1835" spans="1:14" ht="14.25">
      <c r="A1835" s="5">
        <v>43025</v>
      </c>
      <c r="B1835" s="6" t="s">
        <v>1842</v>
      </c>
      <c r="C1835" s="6" t="s">
        <v>1843</v>
      </c>
      <c r="D1835" s="17">
        <v>157495712</v>
      </c>
      <c r="E1835" s="6" t="s">
        <v>19</v>
      </c>
      <c r="F1835" s="6" t="str">
        <f>IF(E1835="BUY", "SELL", IF(E1835="SELL", "BUY", ""))</f>
        <v>BUY</v>
      </c>
      <c r="G1835" s="7">
        <v>14.5</v>
      </c>
      <c r="H1835" s="7">
        <v>1000</v>
      </c>
      <c r="I1835" s="5">
        <v>43482</v>
      </c>
      <c r="J1835" s="9">
        <v>11.29</v>
      </c>
      <c r="K1835" s="9">
        <f t="shared" si="84"/>
        <v>778.62068965517244</v>
      </c>
      <c r="L1835" s="10">
        <f t="shared" si="85"/>
        <v>-0.22137931034482755</v>
      </c>
      <c r="M1835" s="10">
        <f t="shared" si="86"/>
        <v>0.22137931034482755</v>
      </c>
      <c r="N1835" s="6">
        <f>DATEDIF(A1835, I1835, "d")</f>
        <v>457</v>
      </c>
    </row>
    <row r="1836" spans="1:14" ht="14.25">
      <c r="A1836" s="11">
        <v>43025</v>
      </c>
      <c r="B1836" s="6" t="s">
        <v>1844</v>
      </c>
      <c r="C1836" s="6" t="s">
        <v>1845</v>
      </c>
      <c r="D1836" s="17">
        <v>14932425000</v>
      </c>
      <c r="E1836" s="12" t="s">
        <v>16</v>
      </c>
      <c r="F1836" s="13" t="str">
        <f>IF(E1836="BUY", "SELL", IF(E1836="SELL", "BUY", ""))</f>
        <v>SELL</v>
      </c>
      <c r="G1836" s="7">
        <v>48.627884000000002</v>
      </c>
      <c r="H1836" s="7">
        <v>1000</v>
      </c>
      <c r="I1836" s="11">
        <v>44727</v>
      </c>
      <c r="J1836" s="9">
        <v>79.185265000000001</v>
      </c>
      <c r="K1836" s="9">
        <f t="shared" si="84"/>
        <v>1628.3921587046641</v>
      </c>
      <c r="L1836" s="10">
        <f t="shared" si="85"/>
        <v>-0.62839215870466414</v>
      </c>
      <c r="M1836" s="10">
        <f t="shared" si="86"/>
        <v>0.62839215870466414</v>
      </c>
      <c r="N1836" s="6">
        <f>DATEDIF(A1836, I1836, "d")</f>
        <v>1702</v>
      </c>
    </row>
    <row r="1837" spans="1:14" ht="14.25">
      <c r="A1837" s="11">
        <v>43025</v>
      </c>
      <c r="B1837" s="6" t="s">
        <v>45</v>
      </c>
      <c r="C1837" s="6" t="s">
        <v>46</v>
      </c>
      <c r="D1837" s="17">
        <v>464063590080</v>
      </c>
      <c r="E1837" s="12" t="s">
        <v>16</v>
      </c>
      <c r="F1837" s="13" t="str">
        <f>IF(E1837="BUY", "SELL", IF(E1837="SELL", "BUY", ""))</f>
        <v>SELL</v>
      </c>
      <c r="G1837" s="7">
        <v>187.425522</v>
      </c>
      <c r="H1837" s="7">
        <v>1000</v>
      </c>
      <c r="I1837" s="11">
        <v>44727</v>
      </c>
      <c r="J1837" s="9">
        <v>456.31024200000002</v>
      </c>
      <c r="K1837" s="9">
        <f t="shared" si="84"/>
        <v>2434.6216946910786</v>
      </c>
      <c r="L1837" s="10">
        <f t="shared" si="85"/>
        <v>-1.4346216946910786</v>
      </c>
      <c r="M1837" s="10">
        <f t="shared" si="86"/>
        <v>1.4346216946910786</v>
      </c>
      <c r="N1837" s="6">
        <f>DATEDIF(A1837, I1837, "d")</f>
        <v>1702</v>
      </c>
    </row>
    <row r="1838" spans="1:14" ht="14.25">
      <c r="A1838" s="5">
        <v>43026</v>
      </c>
      <c r="B1838" s="6" t="s">
        <v>1846</v>
      </c>
      <c r="C1838" s="6" t="s">
        <v>1847</v>
      </c>
      <c r="D1838" s="17">
        <v>4683208669</v>
      </c>
      <c r="E1838" s="6" t="s">
        <v>16</v>
      </c>
      <c r="F1838" s="6" t="str">
        <f>IF(E1838="BUY", "SELL", IF(E1838="SELL", "BUY", ""))</f>
        <v>SELL</v>
      </c>
      <c r="G1838" s="7">
        <v>30.22315</v>
      </c>
      <c r="H1838" s="7">
        <v>1000</v>
      </c>
      <c r="I1838" s="11">
        <v>44727</v>
      </c>
      <c r="J1838" s="9">
        <v>38.330002</v>
      </c>
      <c r="K1838" s="9">
        <f t="shared" si="84"/>
        <v>1268.2331921060513</v>
      </c>
      <c r="L1838" s="10">
        <f t="shared" si="85"/>
        <v>-0.26823319210605134</v>
      </c>
      <c r="M1838" s="10">
        <f t="shared" si="86"/>
        <v>0.26823319210605134</v>
      </c>
      <c r="N1838" s="6">
        <f>DATEDIF(A1838, I1838, "d")</f>
        <v>1701</v>
      </c>
    </row>
    <row r="1839" spans="1:14" ht="14.25">
      <c r="A1839" s="5">
        <v>43026</v>
      </c>
      <c r="B1839" s="6" t="s">
        <v>28</v>
      </c>
      <c r="C1839" s="6" t="s">
        <v>28</v>
      </c>
      <c r="D1839" s="17">
        <v>128825360723</v>
      </c>
      <c r="E1839" s="6" t="s">
        <v>16</v>
      </c>
      <c r="F1839" s="6" t="str">
        <f>IF(E1839="BUY", "SELL", IF(E1839="SELL", "BUY", ""))</f>
        <v>SELL</v>
      </c>
      <c r="G1839" s="7">
        <v>114.48</v>
      </c>
      <c r="H1839" s="7">
        <v>1000</v>
      </c>
      <c r="I1839" s="5">
        <v>43208</v>
      </c>
      <c r="J1839" s="9">
        <v>108.9</v>
      </c>
      <c r="K1839" s="9">
        <f t="shared" si="84"/>
        <v>951.25786163522014</v>
      </c>
      <c r="L1839" s="10">
        <f t="shared" si="85"/>
        <v>4.8742138364779863E-2</v>
      </c>
      <c r="M1839" s="10">
        <f t="shared" si="86"/>
        <v>-4.8742138364779863E-2</v>
      </c>
      <c r="N1839" s="6">
        <f>DATEDIF(A1839, I1839, "d")</f>
        <v>182</v>
      </c>
    </row>
    <row r="1840" spans="1:14" ht="14.25">
      <c r="A1840" s="5">
        <v>43027</v>
      </c>
      <c r="B1840" s="6" t="s">
        <v>180</v>
      </c>
      <c r="C1840" s="6" t="s">
        <v>181</v>
      </c>
      <c r="D1840" s="17">
        <v>57646262221</v>
      </c>
      <c r="E1840" s="6" t="s">
        <v>16</v>
      </c>
      <c r="F1840" s="6" t="str">
        <f>IF(E1840="BUY", "SELL", IF(E1840="SELL", "BUY", ""))</f>
        <v>SELL</v>
      </c>
      <c r="G1840" s="7">
        <v>16.229566999999999</v>
      </c>
      <c r="H1840" s="7">
        <v>1000</v>
      </c>
      <c r="I1840" s="5">
        <v>43809</v>
      </c>
      <c r="J1840" s="9">
        <v>20.05423</v>
      </c>
      <c r="K1840" s="9">
        <f t="shared" si="84"/>
        <v>1235.6601996837007</v>
      </c>
      <c r="L1840" s="10">
        <f t="shared" si="85"/>
        <v>-0.23566019968370075</v>
      </c>
      <c r="M1840" s="10">
        <f t="shared" si="86"/>
        <v>0.23566019968370075</v>
      </c>
      <c r="N1840" s="6">
        <f>DATEDIF(A1840, I1840, "d")</f>
        <v>782</v>
      </c>
    </row>
    <row r="1841" spans="1:14" ht="14.25">
      <c r="A1841" s="5">
        <v>43027</v>
      </c>
      <c r="B1841" s="6" t="s">
        <v>1848</v>
      </c>
      <c r="C1841" s="6" t="s">
        <v>1849</v>
      </c>
      <c r="D1841" s="17">
        <v>7126674487</v>
      </c>
      <c r="E1841" s="6" t="s">
        <v>19</v>
      </c>
      <c r="F1841" s="6" t="str">
        <f>IF(E1841="BUY", "SELL", IF(E1841="SELL", "BUY", ""))</f>
        <v>BUY</v>
      </c>
      <c r="G1841" s="7">
        <v>19.447064999999998</v>
      </c>
      <c r="H1841" s="7">
        <v>1000</v>
      </c>
      <c r="I1841" s="11">
        <v>44727</v>
      </c>
      <c r="J1841" s="9">
        <v>25.332882000000001</v>
      </c>
      <c r="K1841" s="9">
        <f t="shared" si="84"/>
        <v>1302.6583702990658</v>
      </c>
      <c r="L1841" s="10">
        <f t="shared" si="85"/>
        <v>0.30265837029906584</v>
      </c>
      <c r="M1841" s="10">
        <f t="shared" si="86"/>
        <v>-0.30265837029906584</v>
      </c>
      <c r="N1841" s="6">
        <f>DATEDIF(A1841, I1841, "d")</f>
        <v>1700</v>
      </c>
    </row>
    <row r="1842" spans="1:14" ht="14.25">
      <c r="A1842" s="11">
        <v>43027</v>
      </c>
      <c r="B1842" s="6" t="s">
        <v>1850</v>
      </c>
      <c r="C1842" s="6" t="s">
        <v>1851</v>
      </c>
      <c r="D1842" s="17">
        <v>1964293212</v>
      </c>
      <c r="E1842" s="12" t="s">
        <v>16</v>
      </c>
      <c r="F1842" s="13" t="str">
        <f>IF(E1842="BUY", "SELL", IF(E1842="SELL", "BUY", ""))</f>
        <v>SELL</v>
      </c>
      <c r="G1842" s="7">
        <v>42.945537999999999</v>
      </c>
      <c r="H1842" s="7">
        <v>1000</v>
      </c>
      <c r="I1842" s="11">
        <v>43209</v>
      </c>
      <c r="J1842" s="9">
        <v>33.469943999999998</v>
      </c>
      <c r="K1842" s="9">
        <f t="shared" si="84"/>
        <v>779.35789278038612</v>
      </c>
      <c r="L1842" s="10">
        <f t="shared" si="85"/>
        <v>0.22064210721961389</v>
      </c>
      <c r="M1842" s="10">
        <f t="shared" si="86"/>
        <v>-0.22064210721961389</v>
      </c>
      <c r="N1842" s="6">
        <f>DATEDIF(A1842, I1842, "d")</f>
        <v>182</v>
      </c>
    </row>
    <row r="1843" spans="1:14" ht="14.25">
      <c r="A1843" s="5">
        <v>43028</v>
      </c>
      <c r="B1843" s="6" t="s">
        <v>1852</v>
      </c>
      <c r="C1843" s="6" t="s">
        <v>1853</v>
      </c>
      <c r="D1843" s="17">
        <v>256533720</v>
      </c>
      <c r="E1843" s="6" t="s">
        <v>19</v>
      </c>
      <c r="F1843" s="6" t="str">
        <f>IF(E1843="BUY", "SELL", IF(E1843="SELL", "BUY", ""))</f>
        <v>BUY</v>
      </c>
      <c r="G1843" s="7">
        <v>19.236128000000001</v>
      </c>
      <c r="H1843" s="7">
        <v>1000</v>
      </c>
      <c r="I1843" s="11">
        <v>44727</v>
      </c>
      <c r="J1843" s="9">
        <v>9.1198460000000008</v>
      </c>
      <c r="K1843" s="9">
        <f t="shared" si="84"/>
        <v>474.09988122349785</v>
      </c>
      <c r="L1843" s="10">
        <f t="shared" si="85"/>
        <v>-0.52590011877650211</v>
      </c>
      <c r="M1843" s="10">
        <f t="shared" si="86"/>
        <v>0.52590011877650211</v>
      </c>
      <c r="N1843" s="6">
        <f>DATEDIF(A1843, I1843, "d")</f>
        <v>1699</v>
      </c>
    </row>
    <row r="1844" spans="1:14" ht="14.25">
      <c r="A1844" s="5">
        <v>43028</v>
      </c>
      <c r="B1844" s="6" t="s">
        <v>22</v>
      </c>
      <c r="C1844" s="6" t="s">
        <v>23</v>
      </c>
      <c r="D1844" s="17">
        <v>300794502426</v>
      </c>
      <c r="E1844" s="6" t="s">
        <v>19</v>
      </c>
      <c r="F1844" s="6" t="str">
        <f>IF(E1844="BUY", "SELL", IF(E1844="SELL", "BUY", ""))</f>
        <v>BUY</v>
      </c>
      <c r="G1844" s="7">
        <v>91.78</v>
      </c>
      <c r="H1844" s="7">
        <v>1000</v>
      </c>
      <c r="I1844" s="5">
        <v>43047</v>
      </c>
      <c r="J1844" s="9">
        <v>90.26</v>
      </c>
      <c r="K1844" s="9">
        <f t="shared" si="84"/>
        <v>983.43865765962084</v>
      </c>
      <c r="L1844" s="10">
        <f t="shared" si="85"/>
        <v>-1.6561342340379155E-2</v>
      </c>
      <c r="M1844" s="10">
        <f t="shared" si="86"/>
        <v>1.6561342340379155E-2</v>
      </c>
      <c r="N1844" s="6">
        <f>DATEDIF(A1844, I1844, "d")</f>
        <v>19</v>
      </c>
    </row>
    <row r="1845" spans="1:14" ht="14.25">
      <c r="A1845" s="5">
        <v>43028</v>
      </c>
      <c r="B1845" s="6" t="s">
        <v>1592</v>
      </c>
      <c r="C1845" s="6" t="s">
        <v>1593</v>
      </c>
      <c r="D1845" s="17">
        <v>70600589368</v>
      </c>
      <c r="E1845" s="6" t="s">
        <v>19</v>
      </c>
      <c r="F1845" s="6" t="str">
        <f>IF(E1845="BUY", "SELL", IF(E1845="SELL", "BUY", ""))</f>
        <v>BUY</v>
      </c>
      <c r="G1845" s="7">
        <v>27.82</v>
      </c>
      <c r="H1845" s="7">
        <v>1000</v>
      </c>
      <c r="I1845" s="11">
        <v>43052</v>
      </c>
      <c r="J1845" s="9">
        <v>25.63</v>
      </c>
      <c r="K1845" s="9">
        <f t="shared" si="84"/>
        <v>921.2796549245146</v>
      </c>
      <c r="L1845" s="10">
        <f t="shared" si="85"/>
        <v>-7.8720345075485393E-2</v>
      </c>
      <c r="M1845" s="10">
        <f t="shared" si="86"/>
        <v>7.8720345075485393E-2</v>
      </c>
      <c r="N1845" s="6">
        <f>DATEDIF(A1845, I1845, "d")</f>
        <v>24</v>
      </c>
    </row>
    <row r="1846" spans="1:14" ht="14.25">
      <c r="A1846" s="5">
        <v>43028</v>
      </c>
      <c r="B1846" s="6" t="s">
        <v>1854</v>
      </c>
      <c r="C1846" s="6" t="s">
        <v>1855</v>
      </c>
      <c r="D1846" s="17">
        <v>3685435420</v>
      </c>
      <c r="E1846" s="6" t="s">
        <v>19</v>
      </c>
      <c r="F1846" s="6" t="str">
        <f>IF(E1846="BUY", "SELL", IF(E1846="SELL", "BUY", ""))</f>
        <v>BUY</v>
      </c>
      <c r="G1846" s="7">
        <v>16.466992999999999</v>
      </c>
      <c r="H1846" s="7">
        <v>1000</v>
      </c>
      <c r="I1846" s="11">
        <v>43199</v>
      </c>
      <c r="J1846" s="9">
        <v>21.500803000000001</v>
      </c>
      <c r="K1846" s="9">
        <f t="shared" si="84"/>
        <v>1305.6909054373195</v>
      </c>
      <c r="L1846" s="10">
        <f t="shared" si="85"/>
        <v>0.30569090543731953</v>
      </c>
      <c r="M1846" s="10">
        <f t="shared" si="86"/>
        <v>-0.30569090543731953</v>
      </c>
      <c r="N1846" s="6">
        <f>DATEDIF(A1846, I1846, "d")</f>
        <v>171</v>
      </c>
    </row>
    <row r="1847" spans="1:14" ht="14.25">
      <c r="A1847" s="5">
        <v>43028</v>
      </c>
      <c r="B1847" s="6" t="s">
        <v>499</v>
      </c>
      <c r="C1847" s="6" t="s">
        <v>500</v>
      </c>
      <c r="D1847" s="17">
        <v>277088448000</v>
      </c>
      <c r="E1847" s="6" t="s">
        <v>19</v>
      </c>
      <c r="F1847" s="6" t="str">
        <f>IF(E1847="BUY", "SELL", IF(E1847="SELL", "BUY", ""))</f>
        <v>BUY</v>
      </c>
      <c r="G1847" s="7">
        <v>51.030811</v>
      </c>
      <c r="H1847" s="7">
        <v>1000</v>
      </c>
      <c r="I1847" s="5">
        <v>43133</v>
      </c>
      <c r="J1847" s="9">
        <v>47.178829</v>
      </c>
      <c r="K1847" s="9">
        <f t="shared" si="84"/>
        <v>924.51654354464415</v>
      </c>
      <c r="L1847" s="10">
        <f t="shared" si="85"/>
        <v>-7.5483456455355855E-2</v>
      </c>
      <c r="M1847" s="10">
        <f t="shared" si="86"/>
        <v>7.5483456455355855E-2</v>
      </c>
      <c r="N1847" s="6">
        <f>DATEDIF(A1847, I1847, "d")</f>
        <v>105</v>
      </c>
    </row>
    <row r="1848" spans="1:14" ht="14.25">
      <c r="A1848" s="11">
        <v>43028</v>
      </c>
      <c r="B1848" s="6" t="s">
        <v>51</v>
      </c>
      <c r="C1848" s="6" t="s">
        <v>52</v>
      </c>
      <c r="D1848" s="17">
        <v>444889529764</v>
      </c>
      <c r="E1848" s="13" t="s">
        <v>19</v>
      </c>
      <c r="F1848" s="12" t="str">
        <f>IF(E1848="BUY", "SELL", IF(E1848="SELL", "BUY", ""))</f>
        <v>BUY</v>
      </c>
      <c r="G1848" s="7">
        <v>61.79</v>
      </c>
      <c r="H1848" s="7">
        <v>1000</v>
      </c>
      <c r="I1848" s="11">
        <v>43047</v>
      </c>
      <c r="J1848" s="9">
        <v>62.05</v>
      </c>
      <c r="K1848" s="9">
        <f t="shared" si="84"/>
        <v>1004.2078006149862</v>
      </c>
      <c r="L1848" s="10">
        <f t="shared" si="85"/>
        <v>4.2078006149862401E-3</v>
      </c>
      <c r="M1848" s="10">
        <f t="shared" si="86"/>
        <v>-4.2078006149862401E-3</v>
      </c>
      <c r="N1848" s="6">
        <f>DATEDIF(A1848, I1848, "d")</f>
        <v>19</v>
      </c>
    </row>
    <row r="1849" spans="1:14" ht="14.25">
      <c r="A1849" s="5">
        <v>43031</v>
      </c>
      <c r="B1849" s="6" t="s">
        <v>1856</v>
      </c>
      <c r="C1849" s="6" t="s">
        <v>1857</v>
      </c>
      <c r="D1849" s="17">
        <v>512847720</v>
      </c>
      <c r="E1849" s="6" t="s">
        <v>16</v>
      </c>
      <c r="F1849" s="6" t="str">
        <f>IF(E1849="BUY", "SELL", IF(E1849="SELL", "BUY", ""))</f>
        <v>SELL</v>
      </c>
      <c r="G1849" s="7">
        <v>4.18</v>
      </c>
      <c r="H1849" s="7">
        <v>1000</v>
      </c>
      <c r="I1849" s="11">
        <v>43991</v>
      </c>
      <c r="J1849" s="9">
        <v>3.7</v>
      </c>
      <c r="K1849" s="9">
        <f t="shared" si="84"/>
        <v>885.16746411483257</v>
      </c>
      <c r="L1849" s="10">
        <f t="shared" si="85"/>
        <v>0.11483253588516742</v>
      </c>
      <c r="M1849" s="10">
        <f t="shared" si="86"/>
        <v>-0.11483253588516742</v>
      </c>
      <c r="N1849" s="6">
        <f>DATEDIF(A1849, I1849, "d")</f>
        <v>960</v>
      </c>
    </row>
    <row r="1850" spans="1:14" ht="14.25">
      <c r="A1850" s="5">
        <v>43031</v>
      </c>
      <c r="B1850" s="6" t="s">
        <v>497</v>
      </c>
      <c r="C1850" s="6" t="s">
        <v>498</v>
      </c>
      <c r="D1850" s="17">
        <v>15476009800</v>
      </c>
      <c r="E1850" s="6" t="s">
        <v>19</v>
      </c>
      <c r="F1850" s="6" t="str">
        <f>IF(E1850="BUY", "SELL", IF(E1850="SELL", "BUY", ""))</f>
        <v>BUY</v>
      </c>
      <c r="G1850" s="7">
        <v>29.505693000000001</v>
      </c>
      <c r="H1850" s="7">
        <v>1000</v>
      </c>
      <c r="I1850" s="5">
        <v>43112</v>
      </c>
      <c r="J1850" s="9">
        <v>33.560065999999999</v>
      </c>
      <c r="K1850" s="9">
        <f t="shared" si="84"/>
        <v>1137.4098551083005</v>
      </c>
      <c r="L1850" s="10">
        <f t="shared" si="85"/>
        <v>0.13740985510830045</v>
      </c>
      <c r="M1850" s="10">
        <f t="shared" si="86"/>
        <v>-0.13740985510830045</v>
      </c>
      <c r="N1850" s="6">
        <f>DATEDIF(A1850, I1850, "d")</f>
        <v>81</v>
      </c>
    </row>
    <row r="1851" spans="1:14" ht="14.25">
      <c r="A1851" s="5">
        <v>43031</v>
      </c>
      <c r="B1851" s="6" t="s">
        <v>167</v>
      </c>
      <c r="C1851" s="6" t="s">
        <v>168</v>
      </c>
      <c r="D1851" s="17">
        <v>359532201359</v>
      </c>
      <c r="E1851" s="6" t="s">
        <v>19</v>
      </c>
      <c r="F1851" s="6" t="str">
        <f>IF(E1851="BUY", "SELL", IF(E1851="SELL", "BUY", ""))</f>
        <v>BUY</v>
      </c>
      <c r="G1851" s="7">
        <v>74.771591000000001</v>
      </c>
      <c r="H1851" s="7">
        <v>1000</v>
      </c>
      <c r="I1851" s="5">
        <v>43054</v>
      </c>
      <c r="J1851" s="9">
        <v>75.568145999999999</v>
      </c>
      <c r="K1851" s="9">
        <f t="shared" si="84"/>
        <v>1010.6531770870035</v>
      </c>
      <c r="L1851" s="10">
        <f t="shared" si="85"/>
        <v>1.0653177087003541E-2</v>
      </c>
      <c r="M1851" s="10">
        <f t="shared" si="86"/>
        <v>-1.0653177087003541E-2</v>
      </c>
      <c r="N1851" s="6">
        <f>DATEDIF(A1851, I1851, "d")</f>
        <v>23</v>
      </c>
    </row>
    <row r="1852" spans="1:14" ht="14.25">
      <c r="A1852" s="5">
        <v>43031</v>
      </c>
      <c r="B1852" s="6" t="s">
        <v>1652</v>
      </c>
      <c r="C1852" s="6" t="s">
        <v>1653</v>
      </c>
      <c r="D1852" s="17">
        <v>6031956636</v>
      </c>
      <c r="E1852" s="6" t="s">
        <v>16</v>
      </c>
      <c r="F1852" s="6" t="str">
        <f>IF(E1852="BUY", "SELL", IF(E1852="SELL", "BUY", ""))</f>
        <v>SELL</v>
      </c>
      <c r="G1852" s="7">
        <v>30.870000999999998</v>
      </c>
      <c r="H1852" s="7">
        <v>1000</v>
      </c>
      <c r="I1852" s="5">
        <v>43209</v>
      </c>
      <c r="J1852" s="9">
        <v>23.02</v>
      </c>
      <c r="K1852" s="9">
        <f t="shared" si="84"/>
        <v>745.70778277590591</v>
      </c>
      <c r="L1852" s="10">
        <f t="shared" si="85"/>
        <v>0.25429221722409406</v>
      </c>
      <c r="M1852" s="10">
        <f t="shared" si="86"/>
        <v>-0.25429221722409406</v>
      </c>
      <c r="N1852" s="6">
        <f>DATEDIF(A1852, I1852, "d")</f>
        <v>178</v>
      </c>
    </row>
    <row r="1853" spans="1:14" ht="14.25">
      <c r="A1853" s="5">
        <v>43031</v>
      </c>
      <c r="B1853" s="6" t="s">
        <v>1858</v>
      </c>
      <c r="C1853" s="6" t="s">
        <v>1859</v>
      </c>
      <c r="D1853" s="17">
        <v>2370760322</v>
      </c>
      <c r="E1853" s="6" t="s">
        <v>16</v>
      </c>
      <c r="F1853" s="6" t="str">
        <f>IF(E1853="BUY", "SELL", IF(E1853="SELL", "BUY", ""))</f>
        <v>SELL</v>
      </c>
      <c r="G1853" s="7">
        <v>14.6</v>
      </c>
      <c r="H1853" s="7">
        <v>1000</v>
      </c>
      <c r="I1853" s="11">
        <v>43207</v>
      </c>
      <c r="J1853" s="9">
        <v>12.23</v>
      </c>
      <c r="K1853" s="9">
        <f t="shared" si="84"/>
        <v>837.67123287671234</v>
      </c>
      <c r="L1853" s="10">
        <f t="shared" si="85"/>
        <v>0.16232876712328767</v>
      </c>
      <c r="M1853" s="10">
        <f t="shared" si="86"/>
        <v>-0.16232876712328767</v>
      </c>
      <c r="N1853" s="6">
        <f>DATEDIF(A1853, I1853, "d")</f>
        <v>176</v>
      </c>
    </row>
    <row r="1854" spans="1:14" ht="14.25">
      <c r="A1854" s="5">
        <v>43031</v>
      </c>
      <c r="B1854" s="6" t="s">
        <v>323</v>
      </c>
      <c r="C1854" s="6" t="s">
        <v>324</v>
      </c>
      <c r="D1854" s="17">
        <v>13325726700</v>
      </c>
      <c r="E1854" s="6" t="s">
        <v>16</v>
      </c>
      <c r="F1854" s="6" t="str">
        <f>IF(E1854="BUY", "SELL", IF(E1854="SELL", "BUY", ""))</f>
        <v>SELL</v>
      </c>
      <c r="G1854" s="7">
        <v>30.183368999999999</v>
      </c>
      <c r="H1854" s="7">
        <v>1000</v>
      </c>
      <c r="I1854" s="5">
        <v>43161</v>
      </c>
      <c r="J1854" s="9">
        <v>42.130077</v>
      </c>
      <c r="K1854" s="9">
        <f t="shared" si="84"/>
        <v>1395.80432522294</v>
      </c>
      <c r="L1854" s="10">
        <f t="shared" si="85"/>
        <v>-0.39580432522293996</v>
      </c>
      <c r="M1854" s="10">
        <f t="shared" si="86"/>
        <v>0.39580432522293996</v>
      </c>
      <c r="N1854" s="6">
        <f>DATEDIF(A1854, I1854, "d")</f>
        <v>130</v>
      </c>
    </row>
    <row r="1855" spans="1:14" ht="14.25">
      <c r="A1855" s="11">
        <v>43031</v>
      </c>
      <c r="B1855" s="6" t="s">
        <v>831</v>
      </c>
      <c r="C1855" s="6" t="s">
        <v>832</v>
      </c>
      <c r="D1855" s="17">
        <v>16103818000</v>
      </c>
      <c r="E1855" s="13" t="s">
        <v>19</v>
      </c>
      <c r="F1855" s="12" t="str">
        <f>IF(E1855="BUY", "SELL", IF(E1855="SELL", "BUY", ""))</f>
        <v>BUY</v>
      </c>
      <c r="G1855" s="7">
        <v>59.099997999999999</v>
      </c>
      <c r="H1855" s="7">
        <v>1000</v>
      </c>
      <c r="I1855" s="11">
        <v>43299</v>
      </c>
      <c r="J1855" s="9">
        <v>79</v>
      </c>
      <c r="K1855" s="9">
        <f t="shared" si="84"/>
        <v>1336.7174733237725</v>
      </c>
      <c r="L1855" s="10">
        <f t="shared" si="85"/>
        <v>0.33671747332377255</v>
      </c>
      <c r="M1855" s="10">
        <f t="shared" si="86"/>
        <v>-0.33671747332377255</v>
      </c>
      <c r="N1855" s="6">
        <f>DATEDIF(A1855, I1855, "d")</f>
        <v>268</v>
      </c>
    </row>
    <row r="1856" spans="1:14" ht="14.25">
      <c r="A1856" s="11">
        <v>43031</v>
      </c>
      <c r="B1856" s="6" t="s">
        <v>1584</v>
      </c>
      <c r="C1856" s="6" t="s">
        <v>1585</v>
      </c>
      <c r="D1856" s="17">
        <v>127390295240</v>
      </c>
      <c r="E1856" s="13" t="s">
        <v>19</v>
      </c>
      <c r="F1856" s="12" t="str">
        <f>IF(E1856="BUY", "SELL", IF(E1856="SELL", "BUY", ""))</f>
        <v>BUY</v>
      </c>
      <c r="G1856" s="7">
        <v>44.214680000000001</v>
      </c>
      <c r="H1856" s="7">
        <v>1000</v>
      </c>
      <c r="I1856" s="11">
        <v>44579</v>
      </c>
      <c r="J1856" s="9">
        <v>43.560271999999998</v>
      </c>
      <c r="K1856" s="9">
        <f t="shared" si="84"/>
        <v>985.19930484626354</v>
      </c>
      <c r="L1856" s="10">
        <f t="shared" si="85"/>
        <v>-1.4800695153736455E-2</v>
      </c>
      <c r="M1856" s="10">
        <f t="shared" si="86"/>
        <v>1.4800695153736455E-2</v>
      </c>
      <c r="N1856" s="6">
        <f>DATEDIF(A1856, I1856, "d")</f>
        <v>1548</v>
      </c>
    </row>
    <row r="1857" spans="1:14" ht="14.25">
      <c r="A1857" s="5">
        <v>43032</v>
      </c>
      <c r="B1857" s="6" t="s">
        <v>1860</v>
      </c>
      <c r="C1857" s="6" t="s">
        <v>1861</v>
      </c>
      <c r="D1857" s="17">
        <v>8213085588</v>
      </c>
      <c r="E1857" s="6" t="s">
        <v>19</v>
      </c>
      <c r="F1857" s="6" t="str">
        <f>IF(E1857="BUY", "SELL", IF(E1857="SELL", "BUY", ""))</f>
        <v>BUY</v>
      </c>
      <c r="G1857" s="7">
        <v>20.905118999999999</v>
      </c>
      <c r="H1857" s="7">
        <v>1000</v>
      </c>
      <c r="I1857" s="5">
        <v>43676</v>
      </c>
      <c r="J1857" s="9">
        <v>29.75</v>
      </c>
      <c r="K1857" s="9">
        <f t="shared" si="84"/>
        <v>1423.0964195898621</v>
      </c>
      <c r="L1857" s="10">
        <f t="shared" si="85"/>
        <v>0.4230964195898621</v>
      </c>
      <c r="M1857" s="10">
        <f t="shared" si="86"/>
        <v>-0.4230964195898621</v>
      </c>
      <c r="N1857" s="6">
        <f>DATEDIF(A1857, I1857, "d")</f>
        <v>644</v>
      </c>
    </row>
    <row r="1858" spans="1:14" ht="14.25">
      <c r="A1858" s="5">
        <v>43032</v>
      </c>
      <c r="B1858" s="6" t="s">
        <v>1093</v>
      </c>
      <c r="C1858" s="6" t="s">
        <v>1094</v>
      </c>
      <c r="D1858" s="17">
        <v>6423453504</v>
      </c>
      <c r="E1858" s="6" t="s">
        <v>19</v>
      </c>
      <c r="F1858" s="6" t="str">
        <f>IF(E1858="BUY", "SELL", IF(E1858="SELL", "BUY", ""))</f>
        <v>BUY</v>
      </c>
      <c r="G1858" s="7">
        <v>22.08</v>
      </c>
      <c r="H1858" s="7">
        <v>1000</v>
      </c>
      <c r="I1858" s="11">
        <v>43980</v>
      </c>
      <c r="J1858" s="9">
        <v>17.139999</v>
      </c>
      <c r="K1858" s="9">
        <f t="shared" si="84"/>
        <v>776.26807065217395</v>
      </c>
      <c r="L1858" s="10">
        <f t="shared" si="85"/>
        <v>-0.22373192934782604</v>
      </c>
      <c r="M1858" s="10">
        <f t="shared" si="86"/>
        <v>0.22373192934782604</v>
      </c>
      <c r="N1858" s="6">
        <f>DATEDIF(A1858, I1858, "d")</f>
        <v>948</v>
      </c>
    </row>
    <row r="1859" spans="1:14" ht="14.25">
      <c r="A1859" s="5">
        <v>43032</v>
      </c>
      <c r="B1859" s="6" t="s">
        <v>643</v>
      </c>
      <c r="C1859" s="6" t="s">
        <v>644</v>
      </c>
      <c r="D1859" s="17">
        <v>583698716</v>
      </c>
      <c r="E1859" s="6" t="s">
        <v>16</v>
      </c>
      <c r="F1859" s="6" t="str">
        <f>IF(E1859="BUY", "SELL", IF(E1859="SELL", "BUY", ""))</f>
        <v>SELL</v>
      </c>
      <c r="G1859" s="7">
        <v>9.3999995999999992</v>
      </c>
      <c r="H1859" s="7">
        <v>1000</v>
      </c>
      <c r="I1859" s="11">
        <v>43054</v>
      </c>
      <c r="J1859" s="9">
        <v>8.1599997999999996</v>
      </c>
      <c r="K1859" s="9">
        <f t="shared" ref="K1859:K1922" si="87">(H1859/G1859)*J1859</f>
        <v>868.08512204617546</v>
      </c>
      <c r="L1859" s="10">
        <f t="shared" ref="L1859:L1922" si="88">IF(F1859="BUY",(K1859-H1859)/H1859, IF(F1859="SELL", (H1859-K1859)/H1859, "Invalid"))</f>
        <v>0.13191487795382453</v>
      </c>
      <c r="M1859" s="10">
        <f t="shared" ref="M1859:M1922" si="89">IF(E1859="BUY",(K1859-H1859)/H1859,IF(E1859="SELL",(H1859-K1859)/H1859,""))</f>
        <v>-0.13191487795382453</v>
      </c>
      <c r="N1859" s="6">
        <f>DATEDIF(A1859, I1859, "d")</f>
        <v>22</v>
      </c>
    </row>
    <row r="1860" spans="1:14" ht="14.25">
      <c r="A1860" s="5">
        <v>43032</v>
      </c>
      <c r="B1860" s="6" t="s">
        <v>546</v>
      </c>
      <c r="C1860" s="6" t="s">
        <v>547</v>
      </c>
      <c r="D1860" s="17">
        <v>21462870977</v>
      </c>
      <c r="E1860" s="6" t="s">
        <v>19</v>
      </c>
      <c r="F1860" s="6" t="str">
        <f>IF(E1860="BUY", "SELL", IF(E1860="SELL", "BUY", ""))</f>
        <v>BUY</v>
      </c>
      <c r="G1860" s="7">
        <v>26.774281999999999</v>
      </c>
      <c r="H1860" s="7">
        <v>1000</v>
      </c>
      <c r="I1860" s="5">
        <v>43103</v>
      </c>
      <c r="J1860" s="9">
        <v>31.842563999999999</v>
      </c>
      <c r="K1860" s="9">
        <f t="shared" si="87"/>
        <v>1189.2966541549088</v>
      </c>
      <c r="L1860" s="10">
        <f t="shared" si="88"/>
        <v>0.18929665415490876</v>
      </c>
      <c r="M1860" s="10">
        <f t="shared" si="89"/>
        <v>-0.18929665415490876</v>
      </c>
      <c r="N1860" s="6">
        <f>DATEDIF(A1860, I1860, "d")</f>
        <v>71</v>
      </c>
    </row>
    <row r="1861" spans="1:14" ht="14.25">
      <c r="A1861" s="5">
        <v>43033</v>
      </c>
      <c r="B1861" s="6" t="s">
        <v>1862</v>
      </c>
      <c r="C1861" s="6" t="s">
        <v>1863</v>
      </c>
      <c r="D1861" s="17">
        <v>37799373300</v>
      </c>
      <c r="E1861" s="6" t="s">
        <v>16</v>
      </c>
      <c r="F1861" s="6" t="str">
        <f>IF(E1861="BUY", "SELL", IF(E1861="SELL", "BUY", ""))</f>
        <v>SELL</v>
      </c>
      <c r="G1861" s="7">
        <v>314.64001500000001</v>
      </c>
      <c r="H1861" s="7">
        <v>1000</v>
      </c>
      <c r="I1861" s="11">
        <v>43405</v>
      </c>
      <c r="J1861" s="9">
        <v>315.32998700000002</v>
      </c>
      <c r="K1861" s="9">
        <f t="shared" si="87"/>
        <v>1002.1928933610051</v>
      </c>
      <c r="L1861" s="10">
        <f t="shared" si="88"/>
        <v>-2.1928933610050761E-3</v>
      </c>
      <c r="M1861" s="10">
        <f t="shared" si="89"/>
        <v>2.1928933610050761E-3</v>
      </c>
      <c r="N1861" s="6">
        <f>DATEDIF(A1861, I1861, "d")</f>
        <v>372</v>
      </c>
    </row>
    <row r="1862" spans="1:14" ht="14.25">
      <c r="A1862" s="5">
        <v>43033</v>
      </c>
      <c r="B1862" s="6" t="s">
        <v>109</v>
      </c>
      <c r="C1862" s="6" t="s">
        <v>110</v>
      </c>
      <c r="D1862" s="17">
        <v>34143176459</v>
      </c>
      <c r="E1862" s="6" t="s">
        <v>19</v>
      </c>
      <c r="F1862" s="6" t="str">
        <f>IF(E1862="BUY", "SELL", IF(E1862="SELL", "BUY", ""))</f>
        <v>BUY</v>
      </c>
      <c r="G1862" s="7">
        <v>18.64</v>
      </c>
      <c r="H1862" s="7">
        <v>1000</v>
      </c>
      <c r="I1862" s="5">
        <v>43069</v>
      </c>
      <c r="J1862" s="9">
        <v>22.94</v>
      </c>
      <c r="K1862" s="9">
        <f t="shared" si="87"/>
        <v>1230.6866952789699</v>
      </c>
      <c r="L1862" s="10">
        <f t="shared" si="88"/>
        <v>0.23068669527896987</v>
      </c>
      <c r="M1862" s="10">
        <f t="shared" si="89"/>
        <v>-0.23068669527896987</v>
      </c>
      <c r="N1862" s="6">
        <f>DATEDIF(A1862, I1862, "d")</f>
        <v>36</v>
      </c>
    </row>
    <row r="1863" spans="1:14" ht="14.25">
      <c r="A1863" s="5">
        <v>43033</v>
      </c>
      <c r="B1863" s="6" t="s">
        <v>1864</v>
      </c>
      <c r="C1863" s="6" t="s">
        <v>1865</v>
      </c>
      <c r="D1863" s="17">
        <v>24762072562</v>
      </c>
      <c r="E1863" s="6" t="s">
        <v>16</v>
      </c>
      <c r="F1863" s="6" t="str">
        <f>IF(E1863="BUY", "SELL", IF(E1863="SELL", "BUY", ""))</f>
        <v>SELL</v>
      </c>
      <c r="G1863" s="7">
        <v>31</v>
      </c>
      <c r="H1863" s="7">
        <v>1000</v>
      </c>
      <c r="I1863" s="5">
        <v>43776</v>
      </c>
      <c r="J1863" s="9">
        <v>123.760002</v>
      </c>
      <c r="K1863" s="9">
        <f t="shared" si="87"/>
        <v>3992.2581290322582</v>
      </c>
      <c r="L1863" s="10">
        <f t="shared" si="88"/>
        <v>-2.9922581290322583</v>
      </c>
      <c r="M1863" s="10">
        <f t="shared" si="89"/>
        <v>2.9922581290322583</v>
      </c>
      <c r="N1863" s="6">
        <f>DATEDIF(A1863, I1863, "d")</f>
        <v>743</v>
      </c>
    </row>
    <row r="1864" spans="1:14" ht="14.25">
      <c r="A1864" s="5">
        <v>43034</v>
      </c>
      <c r="B1864" s="6" t="s">
        <v>437</v>
      </c>
      <c r="C1864" s="6" t="s">
        <v>438</v>
      </c>
      <c r="D1864" s="17">
        <v>21518249040</v>
      </c>
      <c r="E1864" s="6" t="s">
        <v>19</v>
      </c>
      <c r="F1864" s="6" t="str">
        <f>IF(E1864="BUY", "SELL", IF(E1864="SELL", "BUY", ""))</f>
        <v>BUY</v>
      </c>
      <c r="G1864" s="7">
        <v>129.41064499999999</v>
      </c>
      <c r="H1864" s="7">
        <v>1000</v>
      </c>
      <c r="I1864" s="5">
        <v>43069</v>
      </c>
      <c r="J1864" s="9">
        <v>125.017517</v>
      </c>
      <c r="K1864" s="9">
        <f t="shared" si="87"/>
        <v>966.05280809781914</v>
      </c>
      <c r="L1864" s="10">
        <f t="shared" si="88"/>
        <v>-3.3947191902180859E-2</v>
      </c>
      <c r="M1864" s="10">
        <f t="shared" si="89"/>
        <v>3.3947191902180859E-2</v>
      </c>
      <c r="N1864" s="6">
        <f>DATEDIF(A1864, I1864, "d")</f>
        <v>35</v>
      </c>
    </row>
    <row r="1865" spans="1:14" ht="14.25">
      <c r="A1865" s="5">
        <v>43034</v>
      </c>
      <c r="B1865" s="6" t="s">
        <v>917</v>
      </c>
      <c r="C1865" s="6" t="s">
        <v>918</v>
      </c>
      <c r="D1865" s="17">
        <v>5857881488</v>
      </c>
      <c r="E1865" s="6" t="s">
        <v>19</v>
      </c>
      <c r="F1865" s="6" t="str">
        <f>IF(E1865="BUY", "SELL", IF(E1865="SELL", "BUY", ""))</f>
        <v>BUY</v>
      </c>
      <c r="G1865" s="7">
        <v>44.396338999999998</v>
      </c>
      <c r="H1865" s="7">
        <v>1000</v>
      </c>
      <c r="I1865" s="11">
        <v>43060</v>
      </c>
      <c r="J1865" s="9">
        <v>48.107246000000004</v>
      </c>
      <c r="K1865" s="9">
        <f t="shared" si="87"/>
        <v>1083.585878556338</v>
      </c>
      <c r="L1865" s="10">
        <f t="shared" si="88"/>
        <v>8.3585878556338006E-2</v>
      </c>
      <c r="M1865" s="10">
        <f t="shared" si="89"/>
        <v>-8.3585878556338006E-2</v>
      </c>
      <c r="N1865" s="6">
        <f>DATEDIF(A1865, I1865, "d")</f>
        <v>26</v>
      </c>
    </row>
    <row r="1866" spans="1:14" ht="14.25">
      <c r="A1866" s="5">
        <v>43034</v>
      </c>
      <c r="B1866" s="6" t="s">
        <v>251</v>
      </c>
      <c r="C1866" s="6" t="s">
        <v>252</v>
      </c>
      <c r="D1866" s="17">
        <v>130378753979</v>
      </c>
      <c r="E1866" s="6" t="s">
        <v>19</v>
      </c>
      <c r="F1866" s="6" t="str">
        <f>IF(E1866="BUY", "SELL", IF(E1866="SELL", "BUY", ""))</f>
        <v>BUY</v>
      </c>
      <c r="G1866" s="7">
        <v>51.041054000000003</v>
      </c>
      <c r="H1866" s="7">
        <v>1000</v>
      </c>
      <c r="I1866" s="11">
        <v>43083</v>
      </c>
      <c r="J1866" s="9">
        <v>52.029223999999999</v>
      </c>
      <c r="K1866" s="9">
        <f t="shared" si="87"/>
        <v>1019.3602976929119</v>
      </c>
      <c r="L1866" s="10">
        <f t="shared" si="88"/>
        <v>1.93602976929119E-2</v>
      </c>
      <c r="M1866" s="10">
        <f t="shared" si="89"/>
        <v>-1.93602976929119E-2</v>
      </c>
      <c r="N1866" s="6">
        <f>DATEDIF(A1866, I1866, "d")</f>
        <v>49</v>
      </c>
    </row>
    <row r="1867" spans="1:14" ht="14.25">
      <c r="A1867" s="5">
        <v>43034</v>
      </c>
      <c r="B1867" s="6" t="s">
        <v>491</v>
      </c>
      <c r="C1867" s="6" t="s">
        <v>492</v>
      </c>
      <c r="D1867" s="17">
        <v>77035920000</v>
      </c>
      <c r="E1867" s="6" t="s">
        <v>19</v>
      </c>
      <c r="F1867" s="6" t="str">
        <f>IF(E1867="BUY", "SELL", IF(E1867="SELL", "BUY", ""))</f>
        <v>BUY</v>
      </c>
      <c r="G1867" s="7">
        <v>99.99</v>
      </c>
      <c r="H1867" s="7">
        <v>1000</v>
      </c>
      <c r="I1867" s="11">
        <v>43067</v>
      </c>
      <c r="J1867" s="9">
        <v>103.99</v>
      </c>
      <c r="K1867" s="9">
        <f t="shared" si="87"/>
        <v>1040.00400040004</v>
      </c>
      <c r="L1867" s="10">
        <f t="shared" si="88"/>
        <v>4.0004000400040013E-2</v>
      </c>
      <c r="M1867" s="10">
        <f t="shared" si="89"/>
        <v>-4.0004000400040013E-2</v>
      </c>
      <c r="N1867" s="6">
        <f>DATEDIF(A1867, I1867, "d")</f>
        <v>33</v>
      </c>
    </row>
    <row r="1868" spans="1:14" ht="14.25">
      <c r="A1868" s="5">
        <v>43034</v>
      </c>
      <c r="B1868" s="6" t="s">
        <v>849</v>
      </c>
      <c r="C1868" s="6" t="s">
        <v>850</v>
      </c>
      <c r="D1868" s="17">
        <v>44718414314</v>
      </c>
      <c r="E1868" s="6" t="s">
        <v>19</v>
      </c>
      <c r="F1868" s="6" t="str">
        <f>IF(E1868="BUY", "SELL", IF(E1868="SELL", "BUY", ""))</f>
        <v>BUY</v>
      </c>
      <c r="G1868" s="7">
        <v>90.4</v>
      </c>
      <c r="H1868" s="7">
        <v>1000</v>
      </c>
      <c r="I1868" s="5">
        <v>43385</v>
      </c>
      <c r="J1868" s="9">
        <v>93.37</v>
      </c>
      <c r="K1868" s="9">
        <f t="shared" si="87"/>
        <v>1032.853982300885</v>
      </c>
      <c r="L1868" s="10">
        <f t="shared" si="88"/>
        <v>3.2853982300885036E-2</v>
      </c>
      <c r="M1868" s="10">
        <f t="shared" si="89"/>
        <v>-3.2853982300885036E-2</v>
      </c>
      <c r="N1868" s="6">
        <f>DATEDIF(A1868, I1868, "d")</f>
        <v>351</v>
      </c>
    </row>
    <row r="1869" spans="1:14" ht="14.25">
      <c r="A1869" s="5">
        <v>43034</v>
      </c>
      <c r="B1869" s="6" t="s">
        <v>165</v>
      </c>
      <c r="C1869" s="6" t="s">
        <v>166</v>
      </c>
      <c r="D1869" s="17">
        <v>48284720400</v>
      </c>
      <c r="E1869" s="6" t="s">
        <v>16</v>
      </c>
      <c r="F1869" s="6" t="str">
        <f>IF(E1869="BUY", "SELL", IF(E1869="SELL", "BUY", ""))</f>
        <v>SELL</v>
      </c>
      <c r="G1869" s="7">
        <v>118.662773</v>
      </c>
      <c r="H1869" s="7">
        <v>1000</v>
      </c>
      <c r="I1869" s="5">
        <v>43663</v>
      </c>
      <c r="J1869" s="9">
        <v>175.894836</v>
      </c>
      <c r="K1869" s="9">
        <f t="shared" si="87"/>
        <v>1482.3084911390026</v>
      </c>
      <c r="L1869" s="10">
        <f t="shared" si="88"/>
        <v>-0.48230849113900265</v>
      </c>
      <c r="M1869" s="10">
        <f t="shared" si="89"/>
        <v>0.48230849113900265</v>
      </c>
      <c r="N1869" s="6">
        <f>DATEDIF(A1869, I1869, "d")</f>
        <v>629</v>
      </c>
    </row>
    <row r="1870" spans="1:14" ht="14.25">
      <c r="A1870" s="11">
        <v>43034</v>
      </c>
      <c r="B1870" s="6" t="s">
        <v>191</v>
      </c>
      <c r="C1870" s="6" t="s">
        <v>192</v>
      </c>
      <c r="D1870" s="17">
        <v>137339890294</v>
      </c>
      <c r="E1870" s="12" t="s">
        <v>16</v>
      </c>
      <c r="F1870" s="13" t="str">
        <f>IF(E1870="BUY", "SELL", IF(E1870="SELL", "BUY", ""))</f>
        <v>SELL</v>
      </c>
      <c r="G1870" s="7">
        <v>102.81102</v>
      </c>
      <c r="H1870" s="7">
        <v>1000</v>
      </c>
      <c r="I1870" s="11">
        <v>43300</v>
      </c>
      <c r="J1870" s="9">
        <v>125.938446</v>
      </c>
      <c r="K1870" s="9">
        <f t="shared" si="87"/>
        <v>1224.9508467088451</v>
      </c>
      <c r="L1870" s="10">
        <f t="shared" si="88"/>
        <v>-0.22495084670884513</v>
      </c>
      <c r="M1870" s="10">
        <f t="shared" si="89"/>
        <v>0.22495084670884513</v>
      </c>
      <c r="N1870" s="6">
        <f>DATEDIF(A1870, I1870, "d")</f>
        <v>266</v>
      </c>
    </row>
    <row r="1871" spans="1:14" ht="14.25">
      <c r="A1871" s="5">
        <v>43035</v>
      </c>
      <c r="B1871" s="6" t="s">
        <v>177</v>
      </c>
      <c r="C1871" s="6" t="s">
        <v>177</v>
      </c>
      <c r="D1871" s="17">
        <v>61935406606</v>
      </c>
      <c r="E1871" s="6" t="s">
        <v>16</v>
      </c>
      <c r="F1871" s="6" t="str">
        <f>IF(E1871="BUY", "SELL", IF(E1871="SELL", "BUY", ""))</f>
        <v>SELL</v>
      </c>
      <c r="G1871" s="7">
        <v>16.251301000000002</v>
      </c>
      <c r="H1871" s="7">
        <v>1000</v>
      </c>
      <c r="I1871" s="11">
        <v>43052</v>
      </c>
      <c r="J1871" s="9">
        <v>15.388320999999999</v>
      </c>
      <c r="K1871" s="9">
        <f t="shared" si="87"/>
        <v>946.89778990617413</v>
      </c>
      <c r="L1871" s="10">
        <f t="shared" si="88"/>
        <v>5.3102210093825875E-2</v>
      </c>
      <c r="M1871" s="10">
        <f t="shared" si="89"/>
        <v>-5.3102210093825875E-2</v>
      </c>
      <c r="N1871" s="6">
        <f>DATEDIF(A1871, I1871, "d")</f>
        <v>17</v>
      </c>
    </row>
    <row r="1872" spans="1:14" ht="14.25">
      <c r="A1872" s="5">
        <v>43035</v>
      </c>
      <c r="B1872" s="6" t="s">
        <v>1684</v>
      </c>
      <c r="C1872" s="6" t="s">
        <v>1685</v>
      </c>
      <c r="D1872" s="17">
        <v>15720621558</v>
      </c>
      <c r="E1872" s="6" t="s">
        <v>19</v>
      </c>
      <c r="F1872" s="6" t="str">
        <f>IF(E1872="BUY", "SELL", IF(E1872="SELL", "BUY", ""))</f>
        <v>BUY</v>
      </c>
      <c r="G1872" s="7">
        <v>32.880000000000003</v>
      </c>
      <c r="H1872" s="7">
        <v>1000</v>
      </c>
      <c r="I1872" s="11">
        <v>44727</v>
      </c>
      <c r="J1872" s="9">
        <v>40.43</v>
      </c>
      <c r="K1872" s="9">
        <f t="shared" si="87"/>
        <v>1229.6228710462285</v>
      </c>
      <c r="L1872" s="10">
        <f t="shared" si="88"/>
        <v>0.2296228710462285</v>
      </c>
      <c r="M1872" s="10">
        <f t="shared" si="89"/>
        <v>-0.2296228710462285</v>
      </c>
      <c r="N1872" s="6">
        <f>DATEDIF(A1872, I1872, "d")</f>
        <v>1692</v>
      </c>
    </row>
    <row r="1873" spans="1:14" ht="14.25">
      <c r="A1873" s="5">
        <v>43035</v>
      </c>
      <c r="B1873" s="6" t="s">
        <v>989</v>
      </c>
      <c r="C1873" s="6" t="s">
        <v>990</v>
      </c>
      <c r="D1873" s="17">
        <v>2082171299</v>
      </c>
      <c r="E1873" s="6" t="s">
        <v>19</v>
      </c>
      <c r="F1873" s="6" t="str">
        <f>IF(E1873="BUY", "SELL", IF(E1873="SELL", "BUY", ""))</f>
        <v>BUY</v>
      </c>
      <c r="G1873" s="7">
        <v>19.379999000000002</v>
      </c>
      <c r="H1873" s="7">
        <v>1000</v>
      </c>
      <c r="I1873" s="5">
        <v>43119</v>
      </c>
      <c r="J1873" s="9">
        <v>22.57</v>
      </c>
      <c r="K1873" s="9">
        <f t="shared" si="87"/>
        <v>1164.6027432715553</v>
      </c>
      <c r="L1873" s="10">
        <f t="shared" si="88"/>
        <v>0.16460274327155525</v>
      </c>
      <c r="M1873" s="10">
        <f t="shared" si="89"/>
        <v>-0.16460274327155525</v>
      </c>
      <c r="N1873" s="6">
        <f>DATEDIF(A1873, I1873, "d")</f>
        <v>84</v>
      </c>
    </row>
    <row r="1874" spans="1:14" ht="14.25">
      <c r="A1874" s="5">
        <v>43035</v>
      </c>
      <c r="B1874" s="6" t="s">
        <v>72</v>
      </c>
      <c r="C1874" s="6" t="s">
        <v>73</v>
      </c>
      <c r="D1874" s="17">
        <v>21199583290</v>
      </c>
      <c r="E1874" s="6" t="s">
        <v>19</v>
      </c>
      <c r="F1874" s="6" t="str">
        <f>IF(E1874="BUY", "SELL", IF(E1874="SELL", "BUY", ""))</f>
        <v>BUY</v>
      </c>
      <c r="G1874" s="7">
        <v>49.168956999999999</v>
      </c>
      <c r="H1874" s="7">
        <v>1000</v>
      </c>
      <c r="I1874" s="5">
        <v>43591</v>
      </c>
      <c r="J1874" s="9">
        <v>49.289307000000001</v>
      </c>
      <c r="K1874" s="9">
        <f t="shared" si="87"/>
        <v>1002.447682589647</v>
      </c>
      <c r="L1874" s="10">
        <f t="shared" si="88"/>
        <v>2.4476825896470019E-3</v>
      </c>
      <c r="M1874" s="10">
        <f t="shared" si="89"/>
        <v>-2.4476825896470019E-3</v>
      </c>
      <c r="N1874" s="6">
        <f>DATEDIF(A1874, I1874, "d")</f>
        <v>556</v>
      </c>
    </row>
    <row r="1875" spans="1:14" ht="14.25">
      <c r="A1875" s="5">
        <v>43035</v>
      </c>
      <c r="B1875" s="6" t="s">
        <v>31</v>
      </c>
      <c r="C1875" s="6" t="s">
        <v>32</v>
      </c>
      <c r="D1875" s="17">
        <v>263583141248</v>
      </c>
      <c r="E1875" s="6" t="s">
        <v>16</v>
      </c>
      <c r="F1875" s="6" t="str">
        <f>IF(E1875="BUY", "SELL", IF(E1875="SELL", "BUY", ""))</f>
        <v>SELL</v>
      </c>
      <c r="G1875" s="7">
        <v>38.387355999999997</v>
      </c>
      <c r="H1875" s="7">
        <v>1000</v>
      </c>
      <c r="I1875" s="5">
        <v>43224</v>
      </c>
      <c r="J1875" s="9">
        <v>35.899551000000002</v>
      </c>
      <c r="K1875" s="9">
        <f t="shared" si="87"/>
        <v>935.19207209790659</v>
      </c>
      <c r="L1875" s="10">
        <f t="shared" si="88"/>
        <v>6.4807927902093415E-2</v>
      </c>
      <c r="M1875" s="10">
        <f t="shared" si="89"/>
        <v>-6.4807927902093415E-2</v>
      </c>
      <c r="N1875" s="6">
        <f>DATEDIF(A1875, I1875, "d")</f>
        <v>189</v>
      </c>
    </row>
    <row r="1876" spans="1:14" ht="14.25">
      <c r="A1876" s="5">
        <v>43035</v>
      </c>
      <c r="B1876" s="6" t="s">
        <v>923</v>
      </c>
      <c r="C1876" s="6" t="s">
        <v>924</v>
      </c>
      <c r="D1876" s="17">
        <v>96868389362</v>
      </c>
      <c r="E1876" s="6" t="s">
        <v>19</v>
      </c>
      <c r="F1876" s="6" t="str">
        <f>IF(E1876="BUY", "SELL", IF(E1876="SELL", "BUY", ""))</f>
        <v>BUY</v>
      </c>
      <c r="G1876" s="7">
        <v>35.817771999999998</v>
      </c>
      <c r="H1876" s="7">
        <v>1000</v>
      </c>
      <c r="I1876" s="5">
        <v>43039</v>
      </c>
      <c r="J1876" s="9">
        <v>36.47813</v>
      </c>
      <c r="K1876" s="9">
        <f t="shared" si="87"/>
        <v>1018.4366018076167</v>
      </c>
      <c r="L1876" s="10">
        <f t="shared" si="88"/>
        <v>1.8436601807616738E-2</v>
      </c>
      <c r="M1876" s="10">
        <f t="shared" si="89"/>
        <v>-1.8436601807616738E-2</v>
      </c>
      <c r="N1876" s="6">
        <f>DATEDIF(A1876, I1876, "d")</f>
        <v>4</v>
      </c>
    </row>
    <row r="1877" spans="1:14" ht="14.25">
      <c r="A1877" s="5">
        <v>43035</v>
      </c>
      <c r="B1877" s="6" t="s">
        <v>851</v>
      </c>
      <c r="C1877" s="6" t="s">
        <v>852</v>
      </c>
      <c r="D1877" s="17">
        <v>214123000584</v>
      </c>
      <c r="E1877" s="6" t="s">
        <v>19</v>
      </c>
      <c r="F1877" s="6" t="str">
        <f>IF(E1877="BUY", "SELL", IF(E1877="SELL", "BUY", ""))</f>
        <v>BUY</v>
      </c>
      <c r="G1877" s="7">
        <v>57.678589000000002</v>
      </c>
      <c r="H1877" s="7">
        <v>1000</v>
      </c>
      <c r="I1877" s="5">
        <v>43196</v>
      </c>
      <c r="J1877" s="9">
        <v>59.405121000000001</v>
      </c>
      <c r="K1877" s="9">
        <f t="shared" si="87"/>
        <v>1029.9336726146335</v>
      </c>
      <c r="L1877" s="10">
        <f t="shared" si="88"/>
        <v>2.993367261463345E-2</v>
      </c>
      <c r="M1877" s="10">
        <f t="shared" si="89"/>
        <v>-2.993367261463345E-2</v>
      </c>
      <c r="N1877" s="6">
        <f>DATEDIF(A1877, I1877, "d")</f>
        <v>161</v>
      </c>
    </row>
    <row r="1878" spans="1:14" ht="14.25">
      <c r="A1878" s="5">
        <v>43035</v>
      </c>
      <c r="B1878" s="6" t="s">
        <v>321</v>
      </c>
      <c r="C1878" s="6" t="s">
        <v>322</v>
      </c>
      <c r="D1878" s="17">
        <v>206957062840</v>
      </c>
      <c r="E1878" s="6" t="s">
        <v>19</v>
      </c>
      <c r="F1878" s="6" t="str">
        <f>IF(E1878="BUY", "SELL", IF(E1878="SELL", "BUY", ""))</f>
        <v>BUY</v>
      </c>
      <c r="G1878" s="7">
        <v>27.051421999999999</v>
      </c>
      <c r="H1878" s="7">
        <v>1000</v>
      </c>
      <c r="I1878" s="5">
        <v>43083</v>
      </c>
      <c r="J1878" s="9">
        <v>27.958071</v>
      </c>
      <c r="K1878" s="9">
        <f t="shared" si="87"/>
        <v>1033.515761204716</v>
      </c>
      <c r="L1878" s="10">
        <f t="shared" si="88"/>
        <v>3.3515761204715999E-2</v>
      </c>
      <c r="M1878" s="10">
        <f t="shared" si="89"/>
        <v>-3.3515761204715999E-2</v>
      </c>
      <c r="N1878" s="6">
        <f>DATEDIF(A1878, I1878, "d")</f>
        <v>48</v>
      </c>
    </row>
    <row r="1879" spans="1:14" ht="14.25">
      <c r="A1879" s="5">
        <v>43038</v>
      </c>
      <c r="B1879" s="6" t="s">
        <v>283</v>
      </c>
      <c r="C1879" s="6" t="s">
        <v>284</v>
      </c>
      <c r="D1879" s="17">
        <v>4654876206</v>
      </c>
      <c r="E1879" s="6" t="s">
        <v>16</v>
      </c>
      <c r="F1879" s="6" t="str">
        <f>IF(E1879="BUY", "SELL", IF(E1879="SELL", "BUY", ""))</f>
        <v>SELL</v>
      </c>
      <c r="G1879" s="7">
        <v>60.194262999999999</v>
      </c>
      <c r="H1879" s="7">
        <v>1000</v>
      </c>
      <c r="I1879" s="11">
        <v>44727</v>
      </c>
      <c r="J1879" s="9">
        <v>71.493133999999998</v>
      </c>
      <c r="K1879" s="9">
        <f t="shared" si="87"/>
        <v>1187.7067753117933</v>
      </c>
      <c r="L1879" s="10">
        <f t="shared" si="88"/>
        <v>-0.18770677531179331</v>
      </c>
      <c r="M1879" s="10">
        <f t="shared" si="89"/>
        <v>0.18770677531179331</v>
      </c>
      <c r="N1879" s="6">
        <f>DATEDIF(A1879, I1879, "d")</f>
        <v>1689</v>
      </c>
    </row>
    <row r="1880" spans="1:14" ht="14.25">
      <c r="A1880" s="5">
        <v>43038</v>
      </c>
      <c r="B1880" s="6" t="s">
        <v>161</v>
      </c>
      <c r="C1880" s="6" t="s">
        <v>162</v>
      </c>
      <c r="D1880" s="17">
        <v>19131597722</v>
      </c>
      <c r="E1880" s="6" t="s">
        <v>19</v>
      </c>
      <c r="F1880" s="6" t="str">
        <f>IF(E1880="BUY", "SELL", IF(E1880="SELL", "BUY", ""))</f>
        <v>BUY</v>
      </c>
      <c r="G1880" s="7">
        <v>52.270367</v>
      </c>
      <c r="H1880" s="7">
        <v>1000</v>
      </c>
      <c r="I1880" s="5">
        <v>43048</v>
      </c>
      <c r="J1880" s="9">
        <v>51.057442000000002</v>
      </c>
      <c r="K1880" s="9">
        <f t="shared" si="87"/>
        <v>976.79516962258947</v>
      </c>
      <c r="L1880" s="10">
        <f t="shared" si="88"/>
        <v>-2.3204830377410529E-2</v>
      </c>
      <c r="M1880" s="10">
        <f t="shared" si="89"/>
        <v>2.3204830377410529E-2</v>
      </c>
      <c r="N1880" s="6">
        <f>DATEDIF(A1880, I1880, "d")</f>
        <v>10</v>
      </c>
    </row>
    <row r="1881" spans="1:14" ht="14.25">
      <c r="A1881" s="5">
        <v>43038</v>
      </c>
      <c r="B1881" s="6" t="s">
        <v>379</v>
      </c>
      <c r="C1881" s="6" t="s">
        <v>380</v>
      </c>
      <c r="D1881" s="17">
        <v>4120653358</v>
      </c>
      <c r="E1881" s="6" t="s">
        <v>19</v>
      </c>
      <c r="F1881" s="6" t="str">
        <f>IF(E1881="BUY", "SELL", IF(E1881="SELL", "BUY", ""))</f>
        <v>BUY</v>
      </c>
      <c r="G1881" s="7">
        <v>14.7796</v>
      </c>
      <c r="H1881" s="7">
        <v>1000</v>
      </c>
      <c r="I1881" s="5">
        <v>43067</v>
      </c>
      <c r="J1881" s="9">
        <v>17.391918</v>
      </c>
      <c r="K1881" s="9">
        <f t="shared" si="87"/>
        <v>1176.7516035616661</v>
      </c>
      <c r="L1881" s="10">
        <f t="shared" si="88"/>
        <v>0.17675160356166611</v>
      </c>
      <c r="M1881" s="10">
        <f t="shared" si="89"/>
        <v>-0.17675160356166611</v>
      </c>
      <c r="N1881" s="6">
        <f>DATEDIF(A1881, I1881, "d")</f>
        <v>29</v>
      </c>
    </row>
    <row r="1882" spans="1:14" ht="14.25">
      <c r="A1882" s="5">
        <v>43038</v>
      </c>
      <c r="B1882" s="6" t="s">
        <v>785</v>
      </c>
      <c r="C1882" s="6" t="s">
        <v>786</v>
      </c>
      <c r="D1882" s="17">
        <v>87651460800</v>
      </c>
      <c r="E1882" s="6" t="s">
        <v>19</v>
      </c>
      <c r="F1882" s="6" t="str">
        <f>IF(E1882="BUY", "SELL", IF(E1882="SELL", "BUY", ""))</f>
        <v>BUY</v>
      </c>
      <c r="G1882" s="7">
        <v>406.51998900000001</v>
      </c>
      <c r="H1882" s="7">
        <v>1000</v>
      </c>
      <c r="I1882" s="5">
        <v>43053</v>
      </c>
      <c r="J1882" s="9">
        <v>384.79998799999998</v>
      </c>
      <c r="K1882" s="9">
        <f t="shared" si="87"/>
        <v>946.57089051529999</v>
      </c>
      <c r="L1882" s="10">
        <f t="shared" si="88"/>
        <v>-5.3429109484700005E-2</v>
      </c>
      <c r="M1882" s="10">
        <f t="shared" si="89"/>
        <v>5.3429109484700005E-2</v>
      </c>
      <c r="N1882" s="6">
        <f>DATEDIF(A1882, I1882, "d")</f>
        <v>15</v>
      </c>
    </row>
    <row r="1883" spans="1:14" ht="14.25">
      <c r="A1883" s="5">
        <v>43039</v>
      </c>
      <c r="B1883" s="6" t="s">
        <v>1866</v>
      </c>
      <c r="C1883" s="6" t="s">
        <v>1867</v>
      </c>
      <c r="D1883" s="17">
        <v>25356228597</v>
      </c>
      <c r="E1883" s="6" t="s">
        <v>16</v>
      </c>
      <c r="F1883" s="6" t="str">
        <f>IF(E1883="BUY", "SELL", IF(E1883="SELL", "BUY", ""))</f>
        <v>SELL</v>
      </c>
      <c r="G1883" s="7">
        <v>136.71000699999999</v>
      </c>
      <c r="H1883" s="7">
        <v>1000</v>
      </c>
      <c r="I1883" s="11">
        <v>44727</v>
      </c>
      <c r="J1883" s="9">
        <v>238.75</v>
      </c>
      <c r="K1883" s="9">
        <f t="shared" si="87"/>
        <v>1746.3973943034032</v>
      </c>
      <c r="L1883" s="10">
        <f t="shared" si="88"/>
        <v>-0.74639739430340324</v>
      </c>
      <c r="M1883" s="10">
        <f t="shared" si="89"/>
        <v>0.74639739430340324</v>
      </c>
      <c r="N1883" s="6">
        <f>DATEDIF(A1883, I1883, "d")</f>
        <v>1688</v>
      </c>
    </row>
    <row r="1884" spans="1:14" ht="14.25">
      <c r="A1884" s="5">
        <v>43039</v>
      </c>
      <c r="B1884" s="6" t="s">
        <v>923</v>
      </c>
      <c r="C1884" s="6" t="s">
        <v>924</v>
      </c>
      <c r="D1884" s="17">
        <v>96868389362</v>
      </c>
      <c r="E1884" s="6" t="s">
        <v>16</v>
      </c>
      <c r="F1884" s="6" t="str">
        <f>IF(E1884="BUY", "SELL", IF(E1884="SELL", "BUY", ""))</f>
        <v>SELL</v>
      </c>
      <c r="G1884" s="7">
        <v>36.47813</v>
      </c>
      <c r="H1884" s="7">
        <v>1000</v>
      </c>
      <c r="I1884" s="11">
        <v>44727</v>
      </c>
      <c r="J1884" s="9">
        <v>57.360076999999997</v>
      </c>
      <c r="K1884" s="9">
        <f t="shared" si="87"/>
        <v>1572.4511371608139</v>
      </c>
      <c r="L1884" s="10">
        <f t="shared" si="88"/>
        <v>-0.57245113716081386</v>
      </c>
      <c r="M1884" s="10">
        <f t="shared" si="89"/>
        <v>0.57245113716081386</v>
      </c>
      <c r="N1884" s="6">
        <f>DATEDIF(A1884, I1884, "d")</f>
        <v>1688</v>
      </c>
    </row>
    <row r="1885" spans="1:14" ht="14.25">
      <c r="A1885" s="5">
        <v>43039</v>
      </c>
      <c r="B1885" s="6" t="s">
        <v>1868</v>
      </c>
      <c r="C1885" s="6" t="s">
        <v>1868</v>
      </c>
      <c r="D1885" s="17">
        <v>16561135290</v>
      </c>
      <c r="E1885" s="6" t="s">
        <v>16</v>
      </c>
      <c r="F1885" s="6" t="str">
        <f>IF(E1885="BUY", "SELL", IF(E1885="SELL", "BUY", ""))</f>
        <v>SELL</v>
      </c>
      <c r="G1885" s="7">
        <v>66.449996999999996</v>
      </c>
      <c r="H1885" s="7">
        <v>1000</v>
      </c>
      <c r="I1885" s="11">
        <v>44034</v>
      </c>
      <c r="J1885" s="9">
        <v>83.830001999999993</v>
      </c>
      <c r="K1885" s="9">
        <f t="shared" si="87"/>
        <v>1261.5501246749493</v>
      </c>
      <c r="L1885" s="10">
        <f t="shared" si="88"/>
        <v>-0.26155012467494931</v>
      </c>
      <c r="M1885" s="10">
        <f t="shared" si="89"/>
        <v>0.26155012467494931</v>
      </c>
      <c r="N1885" s="6">
        <f>DATEDIF(A1885, I1885, "d")</f>
        <v>995</v>
      </c>
    </row>
    <row r="1886" spans="1:14" ht="14.25">
      <c r="A1886" s="11">
        <v>43039</v>
      </c>
      <c r="B1886" s="6" t="s">
        <v>1869</v>
      </c>
      <c r="C1886" s="6" t="s">
        <v>1870</v>
      </c>
      <c r="D1886" s="17">
        <v>11138586459</v>
      </c>
      <c r="E1886" s="12" t="s">
        <v>16</v>
      </c>
      <c r="F1886" s="13" t="str">
        <f>IF(E1886="BUY", "SELL", IF(E1886="SELL", "BUY", ""))</f>
        <v>SELL</v>
      </c>
      <c r="G1886" s="7">
        <v>17.089300000000001</v>
      </c>
      <c r="H1886" s="7">
        <v>1000</v>
      </c>
      <c r="I1886" s="11">
        <v>44301</v>
      </c>
      <c r="J1886" s="9">
        <v>16.696819000000001</v>
      </c>
      <c r="K1886" s="9">
        <f t="shared" si="87"/>
        <v>977.03352390092039</v>
      </c>
      <c r="L1886" s="10">
        <f t="shared" si="88"/>
        <v>2.2966476099079616E-2</v>
      </c>
      <c r="M1886" s="10">
        <f t="shared" si="89"/>
        <v>-2.2966476099079616E-2</v>
      </c>
      <c r="N1886" s="6">
        <f>DATEDIF(A1886, I1886, "d")</f>
        <v>1262</v>
      </c>
    </row>
    <row r="1887" spans="1:14" ht="14.25">
      <c r="A1887" s="5">
        <v>43040</v>
      </c>
      <c r="B1887" s="6" t="s">
        <v>88</v>
      </c>
      <c r="C1887" s="6" t="s">
        <v>89</v>
      </c>
      <c r="D1887" s="17">
        <v>118002826852</v>
      </c>
      <c r="E1887" s="6" t="s">
        <v>16</v>
      </c>
      <c r="F1887" s="6" t="str">
        <f>IF(E1887="BUY", "SELL", IF(E1887="SELL", "BUY", ""))</f>
        <v>SELL</v>
      </c>
      <c r="G1887" s="7">
        <v>88.269278999999997</v>
      </c>
      <c r="H1887" s="7">
        <v>1000</v>
      </c>
      <c r="I1887" s="5">
        <v>43195</v>
      </c>
      <c r="J1887" s="9">
        <v>87.437408000000005</v>
      </c>
      <c r="K1887" s="9">
        <f t="shared" si="87"/>
        <v>990.57575852636126</v>
      </c>
      <c r="L1887" s="10">
        <f t="shared" si="88"/>
        <v>9.4242414736387444E-3</v>
      </c>
      <c r="M1887" s="10">
        <f t="shared" si="89"/>
        <v>-9.4242414736387444E-3</v>
      </c>
      <c r="N1887" s="6">
        <f>DATEDIF(A1887, I1887, "d")</f>
        <v>155</v>
      </c>
    </row>
    <row r="1888" spans="1:14" ht="14.25">
      <c r="A1888" s="5">
        <v>43040</v>
      </c>
      <c r="B1888" s="6" t="s">
        <v>305</v>
      </c>
      <c r="C1888" s="6" t="s">
        <v>306</v>
      </c>
      <c r="D1888" s="17">
        <v>9433126947</v>
      </c>
      <c r="E1888" s="6" t="s">
        <v>19</v>
      </c>
      <c r="F1888" s="6" t="str">
        <f>IF(E1888="BUY", "SELL", IF(E1888="SELL", "BUY", ""))</f>
        <v>BUY</v>
      </c>
      <c r="G1888" s="7">
        <v>22.726047999999999</v>
      </c>
      <c r="H1888" s="7">
        <v>1000</v>
      </c>
      <c r="I1888" s="11">
        <v>44727</v>
      </c>
      <c r="J1888" s="9">
        <v>19.187714</v>
      </c>
      <c r="K1888" s="9">
        <f t="shared" si="87"/>
        <v>844.30491390320049</v>
      </c>
      <c r="L1888" s="10">
        <f t="shared" si="88"/>
        <v>-0.15569508609679952</v>
      </c>
      <c r="M1888" s="10">
        <f t="shared" si="89"/>
        <v>0.15569508609679952</v>
      </c>
      <c r="N1888" s="6">
        <f>DATEDIF(A1888, I1888, "d")</f>
        <v>1687</v>
      </c>
    </row>
    <row r="1889" spans="1:14" ht="14.25">
      <c r="A1889" s="5">
        <v>43041</v>
      </c>
      <c r="B1889" s="6" t="s">
        <v>1871</v>
      </c>
      <c r="C1889" s="6" t="s">
        <v>1872</v>
      </c>
      <c r="D1889" s="17">
        <v>4267059912</v>
      </c>
      <c r="E1889" s="6" t="s">
        <v>16</v>
      </c>
      <c r="F1889" s="6" t="str">
        <f>IF(E1889="BUY", "SELL", IF(E1889="SELL", "BUY", ""))</f>
        <v>SELL</v>
      </c>
      <c r="G1889" s="7">
        <v>74.611626000000001</v>
      </c>
      <c r="H1889" s="7">
        <v>1000</v>
      </c>
      <c r="I1889" s="11">
        <v>43432</v>
      </c>
      <c r="J1889" s="9">
        <v>59.784702000000003</v>
      </c>
      <c r="K1889" s="9">
        <f t="shared" si="87"/>
        <v>801.27863719254697</v>
      </c>
      <c r="L1889" s="10">
        <f t="shared" si="88"/>
        <v>0.19872136280745303</v>
      </c>
      <c r="M1889" s="10">
        <f t="shared" si="89"/>
        <v>-0.19872136280745303</v>
      </c>
      <c r="N1889" s="6">
        <f>DATEDIF(A1889, I1889, "d")</f>
        <v>391</v>
      </c>
    </row>
    <row r="1890" spans="1:14" ht="14.25">
      <c r="A1890" s="5">
        <v>43041</v>
      </c>
      <c r="B1890" s="6" t="s">
        <v>1308</v>
      </c>
      <c r="C1890" s="6" t="s">
        <v>1309</v>
      </c>
      <c r="D1890" s="17">
        <v>32497888188</v>
      </c>
      <c r="E1890" s="6" t="s">
        <v>16</v>
      </c>
      <c r="F1890" s="6" t="str">
        <f>IF(E1890="BUY", "SELL", IF(E1890="SELL", "BUY", ""))</f>
        <v>SELL</v>
      </c>
      <c r="G1890" s="7">
        <v>100.288025</v>
      </c>
      <c r="H1890" s="7">
        <v>1000</v>
      </c>
      <c r="I1890" s="11">
        <v>44564</v>
      </c>
      <c r="J1890" s="9">
        <v>139.81845100000001</v>
      </c>
      <c r="K1890" s="9">
        <f t="shared" si="87"/>
        <v>1394.1689548677423</v>
      </c>
      <c r="L1890" s="10">
        <f t="shared" si="88"/>
        <v>-0.39416895486774228</v>
      </c>
      <c r="M1890" s="10">
        <f t="shared" si="89"/>
        <v>0.39416895486774228</v>
      </c>
      <c r="N1890" s="6">
        <f>DATEDIF(A1890, I1890, "d")</f>
        <v>1523</v>
      </c>
    </row>
    <row r="1891" spans="1:14" ht="14.25">
      <c r="A1891" s="5">
        <v>43042</v>
      </c>
      <c r="B1891" s="6" t="s">
        <v>1873</v>
      </c>
      <c r="C1891" s="6" t="s">
        <v>1874</v>
      </c>
      <c r="D1891" s="17">
        <v>5263934305</v>
      </c>
      <c r="E1891" s="6" t="s">
        <v>19</v>
      </c>
      <c r="F1891" s="6" t="str">
        <f>IF(E1891="BUY", "SELL", IF(E1891="SELL", "BUY", ""))</f>
        <v>BUY</v>
      </c>
      <c r="G1891" s="7">
        <v>7.9985910000000002</v>
      </c>
      <c r="H1891" s="7">
        <v>1000</v>
      </c>
      <c r="I1891" s="11">
        <v>44727</v>
      </c>
      <c r="J1891" s="9">
        <v>4</v>
      </c>
      <c r="K1891" s="9">
        <f t="shared" si="87"/>
        <v>500.08807801273997</v>
      </c>
      <c r="L1891" s="10">
        <f t="shared" si="88"/>
        <v>-0.49991192198726003</v>
      </c>
      <c r="M1891" s="10">
        <f t="shared" si="89"/>
        <v>0.49991192198726003</v>
      </c>
      <c r="N1891" s="6">
        <f>DATEDIF(A1891, I1891, "d")</f>
        <v>1685</v>
      </c>
    </row>
    <row r="1892" spans="1:14" ht="14.25">
      <c r="A1892" s="5">
        <v>43042</v>
      </c>
      <c r="B1892" s="6" t="s">
        <v>377</v>
      </c>
      <c r="C1892" s="6" t="s">
        <v>378</v>
      </c>
      <c r="D1892" s="17">
        <v>3110924830</v>
      </c>
      <c r="E1892" s="6" t="s">
        <v>19</v>
      </c>
      <c r="F1892" s="6" t="str">
        <f>IF(E1892="BUY", "SELL", IF(E1892="SELL", "BUY", ""))</f>
        <v>BUY</v>
      </c>
      <c r="G1892" s="7">
        <v>32.642516999999998</v>
      </c>
      <c r="H1892" s="7">
        <v>1000</v>
      </c>
      <c r="I1892" s="5">
        <v>43109</v>
      </c>
      <c r="J1892" s="9">
        <v>44.775536000000002</v>
      </c>
      <c r="K1892" s="9">
        <f t="shared" si="87"/>
        <v>1371.6937330537348</v>
      </c>
      <c r="L1892" s="10">
        <f t="shared" si="88"/>
        <v>0.37169373305373482</v>
      </c>
      <c r="M1892" s="10">
        <f t="shared" si="89"/>
        <v>-0.37169373305373482</v>
      </c>
      <c r="N1892" s="6">
        <f>DATEDIF(A1892, I1892, "d")</f>
        <v>67</v>
      </c>
    </row>
    <row r="1893" spans="1:14" ht="14.25">
      <c r="A1893" s="5">
        <v>43042</v>
      </c>
      <c r="B1893" s="6" t="s">
        <v>1875</v>
      </c>
      <c r="C1893" s="6" t="s">
        <v>1876</v>
      </c>
      <c r="D1893" s="17">
        <v>1316243880</v>
      </c>
      <c r="E1893" s="6" t="s">
        <v>19</v>
      </c>
      <c r="F1893" s="6" t="str">
        <f>IF(E1893="BUY", "SELL", IF(E1893="SELL", "BUY", ""))</f>
        <v>BUY</v>
      </c>
      <c r="G1893" s="7">
        <v>3.26</v>
      </c>
      <c r="H1893" s="7">
        <v>1000</v>
      </c>
      <c r="I1893" s="11">
        <v>44372</v>
      </c>
      <c r="J1893" s="9">
        <v>4.74</v>
      </c>
      <c r="K1893" s="9">
        <f t="shared" si="87"/>
        <v>1453.9877300613498</v>
      </c>
      <c r="L1893" s="10">
        <f t="shared" si="88"/>
        <v>0.45398773006134979</v>
      </c>
      <c r="M1893" s="10">
        <f t="shared" si="89"/>
        <v>-0.45398773006134979</v>
      </c>
      <c r="N1893" s="6">
        <f>DATEDIF(A1893, I1893, "d")</f>
        <v>1330</v>
      </c>
    </row>
    <row r="1894" spans="1:14" ht="14.25">
      <c r="A1894" s="5">
        <v>43042</v>
      </c>
      <c r="B1894" s="6" t="s">
        <v>1775</v>
      </c>
      <c r="C1894" s="6" t="s">
        <v>1776</v>
      </c>
      <c r="D1894" s="17">
        <v>2853685440</v>
      </c>
      <c r="E1894" s="6" t="s">
        <v>16</v>
      </c>
      <c r="F1894" s="6" t="str">
        <f>IF(E1894="BUY", "SELL", IF(E1894="SELL", "BUY", ""))</f>
        <v>SELL</v>
      </c>
      <c r="G1894" s="7">
        <v>21.79</v>
      </c>
      <c r="H1894" s="7">
        <v>1000</v>
      </c>
      <c r="I1894" s="5">
        <v>43844</v>
      </c>
      <c r="J1894" s="9">
        <v>21.83</v>
      </c>
      <c r="K1894" s="9">
        <f t="shared" si="87"/>
        <v>1001.8357044515832</v>
      </c>
      <c r="L1894" s="10">
        <f t="shared" si="88"/>
        <v>-1.835704451583183E-3</v>
      </c>
      <c r="M1894" s="10">
        <f t="shared" si="89"/>
        <v>1.835704451583183E-3</v>
      </c>
      <c r="N1894" s="6">
        <f>DATEDIF(A1894, I1894, "d")</f>
        <v>802</v>
      </c>
    </row>
    <row r="1895" spans="1:14" ht="14.25">
      <c r="A1895" s="5">
        <v>43045</v>
      </c>
      <c r="B1895" s="6" t="s">
        <v>1406</v>
      </c>
      <c r="C1895" s="6" t="s">
        <v>1407</v>
      </c>
      <c r="D1895" s="17">
        <v>103714531158</v>
      </c>
      <c r="E1895" s="6" t="s">
        <v>19</v>
      </c>
      <c r="F1895" s="6" t="str">
        <f>IF(E1895="BUY", "SELL", IF(E1895="SELL", "BUY", ""))</f>
        <v>BUY</v>
      </c>
      <c r="G1895" s="7">
        <v>98.751266000000001</v>
      </c>
      <c r="H1895" s="7">
        <v>1000</v>
      </c>
      <c r="I1895" s="11">
        <v>43069</v>
      </c>
      <c r="J1895" s="9">
        <v>101.527649</v>
      </c>
      <c r="K1895" s="9">
        <f t="shared" si="87"/>
        <v>1028.1149104458063</v>
      </c>
      <c r="L1895" s="10">
        <f t="shared" si="88"/>
        <v>2.8114910445806343E-2</v>
      </c>
      <c r="M1895" s="10">
        <f t="shared" si="89"/>
        <v>-2.8114910445806343E-2</v>
      </c>
      <c r="N1895" s="6">
        <f>DATEDIF(A1895, I1895, "d")</f>
        <v>24</v>
      </c>
    </row>
    <row r="1896" spans="1:14" ht="14.25">
      <c r="A1896" s="5">
        <v>43046</v>
      </c>
      <c r="B1896" s="6" t="s">
        <v>673</v>
      </c>
      <c r="C1896" s="6" t="s">
        <v>673</v>
      </c>
      <c r="D1896" s="17">
        <v>6502349700</v>
      </c>
      <c r="E1896" s="6" t="s">
        <v>19</v>
      </c>
      <c r="F1896" s="6" t="str">
        <f>IF(E1896="BUY", "SELL", IF(E1896="SELL", "BUY", ""))</f>
        <v>BUY</v>
      </c>
      <c r="G1896" s="7">
        <v>83.5</v>
      </c>
      <c r="H1896" s="7">
        <v>1000</v>
      </c>
      <c r="I1896" s="5">
        <v>43172</v>
      </c>
      <c r="J1896" s="9">
        <v>75.980002999999996</v>
      </c>
      <c r="K1896" s="9">
        <f t="shared" si="87"/>
        <v>909.94015568862278</v>
      </c>
      <c r="L1896" s="10">
        <f t="shared" si="88"/>
        <v>-9.0059844311377216E-2</v>
      </c>
      <c r="M1896" s="10">
        <f t="shared" si="89"/>
        <v>9.0059844311377216E-2</v>
      </c>
      <c r="N1896" s="6">
        <f>DATEDIF(A1896, I1896, "d")</f>
        <v>126</v>
      </c>
    </row>
    <row r="1897" spans="1:14" ht="14.25">
      <c r="A1897" s="5">
        <v>43046</v>
      </c>
      <c r="B1897" s="6" t="s">
        <v>269</v>
      </c>
      <c r="C1897" s="6" t="s">
        <v>270</v>
      </c>
      <c r="D1897" s="17">
        <v>174106800</v>
      </c>
      <c r="E1897" s="6" t="s">
        <v>19</v>
      </c>
      <c r="F1897" s="6" t="str">
        <f>IF(E1897="BUY", "SELL", IF(E1897="SELL", "BUY", ""))</f>
        <v>BUY</v>
      </c>
      <c r="G1897" s="7">
        <v>47.700001</v>
      </c>
      <c r="H1897" s="7">
        <v>1000</v>
      </c>
      <c r="I1897" s="11">
        <v>44727</v>
      </c>
      <c r="J1897" s="9">
        <v>8.0500000000000007</v>
      </c>
      <c r="K1897" s="9">
        <f t="shared" si="87"/>
        <v>168.76309918735643</v>
      </c>
      <c r="L1897" s="10">
        <f t="shared" si="88"/>
        <v>-0.83123690081264368</v>
      </c>
      <c r="M1897" s="10">
        <f t="shared" si="89"/>
        <v>0.83123690081264368</v>
      </c>
      <c r="N1897" s="6">
        <f>DATEDIF(A1897, I1897, "d")</f>
        <v>1681</v>
      </c>
    </row>
    <row r="1898" spans="1:14" ht="14.25">
      <c r="A1898" s="11">
        <v>43046</v>
      </c>
      <c r="B1898" s="6" t="s">
        <v>559</v>
      </c>
      <c r="C1898" s="6" t="s">
        <v>560</v>
      </c>
      <c r="D1898" s="17">
        <v>8632775008</v>
      </c>
      <c r="E1898" s="13" t="s">
        <v>19</v>
      </c>
      <c r="F1898" s="12" t="str">
        <f>IF(E1898="BUY", "SELL", IF(E1898="SELL", "BUY", ""))</f>
        <v>BUY</v>
      </c>
      <c r="G1898" s="7">
        <v>41.360146</v>
      </c>
      <c r="H1898" s="7">
        <v>1000</v>
      </c>
      <c r="I1898" s="11">
        <v>43168</v>
      </c>
      <c r="J1898" s="9">
        <v>46.016238999999999</v>
      </c>
      <c r="K1898" s="9">
        <f t="shared" si="87"/>
        <v>1112.5743850130509</v>
      </c>
      <c r="L1898" s="10">
        <f t="shared" si="88"/>
        <v>0.11257438501305092</v>
      </c>
      <c r="M1898" s="10">
        <f t="shared" si="89"/>
        <v>-0.11257438501305092</v>
      </c>
      <c r="N1898" s="6">
        <f>DATEDIF(A1898, I1898, "d")</f>
        <v>122</v>
      </c>
    </row>
    <row r="1899" spans="1:14" ht="14.25">
      <c r="A1899" s="5">
        <v>43047</v>
      </c>
      <c r="B1899" s="6" t="s">
        <v>943</v>
      </c>
      <c r="C1899" s="6" t="s">
        <v>944</v>
      </c>
      <c r="D1899" s="17">
        <v>3530929880</v>
      </c>
      <c r="E1899" s="6" t="s">
        <v>19</v>
      </c>
      <c r="F1899" s="6" t="str">
        <f>IF(E1899="BUY", "SELL", IF(E1899="SELL", "BUY", ""))</f>
        <v>BUY</v>
      </c>
      <c r="G1899" s="7">
        <v>9.4806279999999994</v>
      </c>
      <c r="H1899" s="7">
        <v>1000</v>
      </c>
      <c r="I1899" s="11">
        <v>43047</v>
      </c>
      <c r="J1899" s="9">
        <v>9.4806279999999994</v>
      </c>
      <c r="K1899" s="9">
        <f t="shared" si="87"/>
        <v>1000</v>
      </c>
      <c r="L1899" s="10">
        <f t="shared" si="88"/>
        <v>0</v>
      </c>
      <c r="M1899" s="10">
        <f t="shared" si="89"/>
        <v>0</v>
      </c>
      <c r="N1899" s="6">
        <f>DATEDIF(A1899, I1899, "d")</f>
        <v>0</v>
      </c>
    </row>
    <row r="1900" spans="1:14" ht="14.25">
      <c r="A1900" s="5">
        <v>43047</v>
      </c>
      <c r="B1900" s="6" t="s">
        <v>1877</v>
      </c>
      <c r="C1900" s="6" t="s">
        <v>1878</v>
      </c>
      <c r="D1900" s="17">
        <v>15848768880</v>
      </c>
      <c r="E1900" s="6" t="s">
        <v>16</v>
      </c>
      <c r="F1900" s="6" t="str">
        <f>IF(E1900="BUY", "SELL", IF(E1900="SELL", "BUY", ""))</f>
        <v>SELL</v>
      </c>
      <c r="G1900" s="7">
        <v>111.91</v>
      </c>
      <c r="H1900" s="7">
        <v>1000</v>
      </c>
      <c r="I1900" s="11">
        <v>44727</v>
      </c>
      <c r="J1900" s="9">
        <v>108.89</v>
      </c>
      <c r="K1900" s="9">
        <f t="shared" si="87"/>
        <v>973.01402913055142</v>
      </c>
      <c r="L1900" s="10">
        <f t="shared" si="88"/>
        <v>2.6985970869448581E-2</v>
      </c>
      <c r="M1900" s="10">
        <f t="shared" si="89"/>
        <v>-2.6985970869448581E-2</v>
      </c>
      <c r="N1900" s="6">
        <f>DATEDIF(A1900, I1900, "d")</f>
        <v>1680</v>
      </c>
    </row>
    <row r="1901" spans="1:14" ht="14.25">
      <c r="A1901" s="5">
        <v>43047</v>
      </c>
      <c r="B1901" s="6" t="s">
        <v>22</v>
      </c>
      <c r="C1901" s="6" t="s">
        <v>23</v>
      </c>
      <c r="D1901" s="17">
        <v>300794502426</v>
      </c>
      <c r="E1901" s="6" t="s">
        <v>16</v>
      </c>
      <c r="F1901" s="6" t="str">
        <f>IF(E1901="BUY", "SELL", IF(E1901="SELL", "BUY", ""))</f>
        <v>SELL</v>
      </c>
      <c r="G1901" s="7">
        <v>90.26</v>
      </c>
      <c r="H1901" s="7">
        <v>1000</v>
      </c>
      <c r="I1901" s="5">
        <v>43140</v>
      </c>
      <c r="J1901" s="9">
        <v>88.63</v>
      </c>
      <c r="K1901" s="9">
        <f t="shared" si="87"/>
        <v>981.94105916241961</v>
      </c>
      <c r="L1901" s="10">
        <f t="shared" si="88"/>
        <v>1.8058940837580393E-2</v>
      </c>
      <c r="M1901" s="10">
        <f t="shared" si="89"/>
        <v>-1.8058940837580393E-2</v>
      </c>
      <c r="N1901" s="6">
        <f>DATEDIF(A1901, I1901, "d")</f>
        <v>93</v>
      </c>
    </row>
    <row r="1902" spans="1:14" ht="14.25">
      <c r="A1902" s="5">
        <v>43047</v>
      </c>
      <c r="B1902" s="6" t="s">
        <v>1879</v>
      </c>
      <c r="C1902" s="6" t="s">
        <v>1880</v>
      </c>
      <c r="D1902" s="17">
        <v>3442637700</v>
      </c>
      <c r="E1902" s="6" t="s">
        <v>16</v>
      </c>
      <c r="F1902" s="6" t="str">
        <f>IF(E1902="BUY", "SELL", IF(E1902="SELL", "BUY", ""))</f>
        <v>SELL</v>
      </c>
      <c r="G1902" s="7">
        <v>30.712765000000001</v>
      </c>
      <c r="H1902" s="7">
        <v>1000</v>
      </c>
      <c r="I1902" s="11">
        <v>44727</v>
      </c>
      <c r="J1902" s="9">
        <v>44.447097999999997</v>
      </c>
      <c r="K1902" s="9">
        <f t="shared" si="87"/>
        <v>1447.1864711627234</v>
      </c>
      <c r="L1902" s="10">
        <f t="shared" si="88"/>
        <v>-0.44718647116272336</v>
      </c>
      <c r="M1902" s="10">
        <f t="shared" si="89"/>
        <v>0.44718647116272336</v>
      </c>
      <c r="N1902" s="6">
        <f>DATEDIF(A1902, I1902, "d")</f>
        <v>1680</v>
      </c>
    </row>
    <row r="1903" spans="1:14" ht="14.25">
      <c r="A1903" s="5">
        <v>43047</v>
      </c>
      <c r="B1903" s="6" t="s">
        <v>513</v>
      </c>
      <c r="C1903" s="6" t="s">
        <v>514</v>
      </c>
      <c r="D1903" s="17">
        <v>94648919214</v>
      </c>
      <c r="E1903" s="6" t="s">
        <v>19</v>
      </c>
      <c r="F1903" s="6" t="str">
        <f>IF(E1903="BUY", "SELL", IF(E1903="SELL", "BUY", ""))</f>
        <v>BUY</v>
      </c>
      <c r="G1903" s="7">
        <v>58.598652000000001</v>
      </c>
      <c r="H1903" s="7">
        <v>1000</v>
      </c>
      <c r="I1903" s="5">
        <v>43273</v>
      </c>
      <c r="J1903" s="9">
        <v>58.232452000000002</v>
      </c>
      <c r="K1903" s="9">
        <f t="shared" si="87"/>
        <v>993.75070948731036</v>
      </c>
      <c r="L1903" s="10">
        <f t="shared" si="88"/>
        <v>-6.2492905126896401E-3</v>
      </c>
      <c r="M1903" s="10">
        <f t="shared" si="89"/>
        <v>6.2492905126896401E-3</v>
      </c>
      <c r="N1903" s="6">
        <f>DATEDIF(A1903, I1903, "d")</f>
        <v>226</v>
      </c>
    </row>
    <row r="1904" spans="1:14" ht="14.25">
      <c r="A1904" s="5">
        <v>43047</v>
      </c>
      <c r="B1904" s="6" t="s">
        <v>1881</v>
      </c>
      <c r="C1904" s="6" t="s">
        <v>1882</v>
      </c>
      <c r="D1904" s="17">
        <v>982383640</v>
      </c>
      <c r="E1904" s="6" t="s">
        <v>19</v>
      </c>
      <c r="F1904" s="6" t="str">
        <f>IF(E1904="BUY", "SELL", IF(E1904="SELL", "BUY", ""))</f>
        <v>BUY</v>
      </c>
      <c r="G1904" s="7">
        <v>14.28</v>
      </c>
      <c r="H1904" s="7">
        <v>1000</v>
      </c>
      <c r="I1904" s="11">
        <v>44727</v>
      </c>
      <c r="J1904" s="9">
        <v>21.33</v>
      </c>
      <c r="K1904" s="9">
        <f t="shared" si="87"/>
        <v>1493.6974789915967</v>
      </c>
      <c r="L1904" s="10">
        <f t="shared" si="88"/>
        <v>0.49369747899159666</v>
      </c>
      <c r="M1904" s="10">
        <f t="shared" si="89"/>
        <v>-0.49369747899159666</v>
      </c>
      <c r="N1904" s="6">
        <f>DATEDIF(A1904, I1904, "d")</f>
        <v>1680</v>
      </c>
    </row>
    <row r="1905" spans="1:14" ht="14.25">
      <c r="A1905" s="11">
        <v>43047</v>
      </c>
      <c r="B1905" s="6" t="s">
        <v>51</v>
      </c>
      <c r="C1905" s="6" t="s">
        <v>52</v>
      </c>
      <c r="D1905" s="17">
        <v>444889529764</v>
      </c>
      <c r="E1905" s="12" t="s">
        <v>16</v>
      </c>
      <c r="F1905" s="13" t="str">
        <f>IF(E1905="BUY", "SELL", IF(E1905="SELL", "BUY", ""))</f>
        <v>SELL</v>
      </c>
      <c r="G1905" s="7">
        <v>62.05</v>
      </c>
      <c r="H1905" s="7">
        <v>1000</v>
      </c>
      <c r="I1905" s="11">
        <v>43103</v>
      </c>
      <c r="J1905" s="9">
        <v>65.05</v>
      </c>
      <c r="K1905" s="9">
        <f t="shared" si="87"/>
        <v>1048.3481063658339</v>
      </c>
      <c r="L1905" s="10">
        <f t="shared" si="88"/>
        <v>-4.8348106365833927E-2</v>
      </c>
      <c r="M1905" s="10">
        <f t="shared" si="89"/>
        <v>4.8348106365833927E-2</v>
      </c>
      <c r="N1905" s="6">
        <f>DATEDIF(A1905, I1905, "d")</f>
        <v>56</v>
      </c>
    </row>
    <row r="1906" spans="1:14" ht="14.25">
      <c r="A1906" s="5">
        <v>43048</v>
      </c>
      <c r="B1906" s="6" t="s">
        <v>178</v>
      </c>
      <c r="C1906" s="6" t="s">
        <v>179</v>
      </c>
      <c r="D1906" s="17">
        <v>85652421093</v>
      </c>
      <c r="E1906" s="6" t="s">
        <v>16</v>
      </c>
      <c r="F1906" s="6" t="str">
        <f>IF(E1906="BUY", "SELL", IF(E1906="SELL", "BUY", ""))</f>
        <v>SELL</v>
      </c>
      <c r="G1906" s="7">
        <v>58.594616000000002</v>
      </c>
      <c r="H1906" s="7">
        <v>1000</v>
      </c>
      <c r="I1906" s="11">
        <v>43056</v>
      </c>
      <c r="J1906" s="9">
        <v>60.003886999999999</v>
      </c>
      <c r="K1906" s="9">
        <f t="shared" si="87"/>
        <v>1024.0512029296342</v>
      </c>
      <c r="L1906" s="10">
        <f t="shared" si="88"/>
        <v>-2.40512029296342E-2</v>
      </c>
      <c r="M1906" s="10">
        <f t="shared" si="89"/>
        <v>2.40512029296342E-2</v>
      </c>
      <c r="N1906" s="6">
        <f>DATEDIF(A1906, I1906, "d")</f>
        <v>8</v>
      </c>
    </row>
    <row r="1907" spans="1:14" ht="14.25">
      <c r="A1907" s="5">
        <v>43048</v>
      </c>
      <c r="B1907" s="6" t="s">
        <v>253</v>
      </c>
      <c r="C1907" s="6" t="s">
        <v>254</v>
      </c>
      <c r="D1907" s="17">
        <v>6264765000</v>
      </c>
      <c r="E1907" s="6" t="s">
        <v>16</v>
      </c>
      <c r="F1907" s="6" t="str">
        <f>IF(E1907="BUY", "SELL", IF(E1907="SELL", "BUY", ""))</f>
        <v>SELL</v>
      </c>
      <c r="G1907" s="7">
        <v>44.209999000000003</v>
      </c>
      <c r="H1907" s="7">
        <v>1000</v>
      </c>
      <c r="I1907" s="11">
        <v>43992</v>
      </c>
      <c r="J1907" s="9">
        <v>103.610001</v>
      </c>
      <c r="K1907" s="9">
        <f t="shared" si="87"/>
        <v>2343.5874992894705</v>
      </c>
      <c r="L1907" s="10">
        <f t="shared" si="88"/>
        <v>-1.3435874992894705</v>
      </c>
      <c r="M1907" s="10">
        <f t="shared" si="89"/>
        <v>1.3435874992894705</v>
      </c>
      <c r="N1907" s="6">
        <f>DATEDIF(A1907, I1907, "d")</f>
        <v>944</v>
      </c>
    </row>
    <row r="1908" spans="1:14" ht="14.25">
      <c r="A1908" s="5">
        <v>43048</v>
      </c>
      <c r="B1908" s="6" t="s">
        <v>161</v>
      </c>
      <c r="C1908" s="6" t="s">
        <v>162</v>
      </c>
      <c r="D1908" s="17">
        <v>19131597722</v>
      </c>
      <c r="E1908" s="6" t="s">
        <v>16</v>
      </c>
      <c r="F1908" s="6" t="str">
        <f>IF(E1908="BUY", "SELL", IF(E1908="SELL", "BUY", ""))</f>
        <v>SELL</v>
      </c>
      <c r="G1908" s="7">
        <v>51.057442000000002</v>
      </c>
      <c r="H1908" s="7">
        <v>1000</v>
      </c>
      <c r="I1908" s="5">
        <v>43446</v>
      </c>
      <c r="J1908" s="9">
        <v>49.239719000000001</v>
      </c>
      <c r="K1908" s="9">
        <f t="shared" si="87"/>
        <v>964.39847103973602</v>
      </c>
      <c r="L1908" s="10">
        <f t="shared" si="88"/>
        <v>3.560152896026398E-2</v>
      </c>
      <c r="M1908" s="10">
        <f t="shared" si="89"/>
        <v>-3.560152896026398E-2</v>
      </c>
      <c r="N1908" s="6">
        <f>DATEDIF(A1908, I1908, "d")</f>
        <v>398</v>
      </c>
    </row>
    <row r="1909" spans="1:14" ht="14.25">
      <c r="A1909" s="5">
        <v>43048</v>
      </c>
      <c r="B1909" s="6" t="s">
        <v>795</v>
      </c>
      <c r="C1909" s="6" t="s">
        <v>796</v>
      </c>
      <c r="D1909" s="17">
        <v>6495935215</v>
      </c>
      <c r="E1909" s="6" t="s">
        <v>16</v>
      </c>
      <c r="F1909" s="6" t="str">
        <f>IF(E1909="BUY", "SELL", IF(E1909="SELL", "BUY", ""))</f>
        <v>SELL</v>
      </c>
      <c r="G1909" s="7">
        <v>101.762474</v>
      </c>
      <c r="H1909" s="7">
        <v>1000</v>
      </c>
      <c r="I1909" s="11">
        <v>44727</v>
      </c>
      <c r="J1909" s="9">
        <v>99.084327999999999</v>
      </c>
      <c r="K1909" s="9">
        <f t="shared" si="87"/>
        <v>973.68238118896375</v>
      </c>
      <c r="L1909" s="10">
        <f t="shared" si="88"/>
        <v>2.6317618811036253E-2</v>
      </c>
      <c r="M1909" s="10">
        <f t="shared" si="89"/>
        <v>-2.6317618811036253E-2</v>
      </c>
      <c r="N1909" s="6">
        <f>DATEDIF(A1909, I1909, "d")</f>
        <v>1679</v>
      </c>
    </row>
    <row r="1910" spans="1:14" ht="14.25">
      <c r="A1910" s="5">
        <v>43048</v>
      </c>
      <c r="B1910" s="6" t="s">
        <v>1181</v>
      </c>
      <c r="C1910" s="6" t="s">
        <v>1182</v>
      </c>
      <c r="D1910" s="17">
        <v>6300202560</v>
      </c>
      <c r="E1910" s="6" t="s">
        <v>16</v>
      </c>
      <c r="F1910" s="6" t="str">
        <f>IF(E1910="BUY", "SELL", IF(E1910="SELL", "BUY", ""))</f>
        <v>SELL</v>
      </c>
      <c r="G1910" s="7">
        <v>11.52</v>
      </c>
      <c r="H1910" s="7">
        <v>1000</v>
      </c>
      <c r="I1910" s="5">
        <v>43056</v>
      </c>
      <c r="J1910" s="9">
        <v>10.35</v>
      </c>
      <c r="K1910" s="9">
        <f t="shared" si="87"/>
        <v>898.4375</v>
      </c>
      <c r="L1910" s="10">
        <f t="shared" si="88"/>
        <v>0.1015625</v>
      </c>
      <c r="M1910" s="10">
        <f t="shared" si="89"/>
        <v>-0.1015625</v>
      </c>
      <c r="N1910" s="6">
        <f>DATEDIF(A1910, I1910, "d")</f>
        <v>8</v>
      </c>
    </row>
    <row r="1911" spans="1:14" ht="14.25">
      <c r="A1911" s="5">
        <v>43048</v>
      </c>
      <c r="B1911" s="6" t="s">
        <v>1574</v>
      </c>
      <c r="C1911" s="6" t="s">
        <v>1575</v>
      </c>
      <c r="D1911" s="17">
        <v>6229912150</v>
      </c>
      <c r="E1911" s="6" t="s">
        <v>16</v>
      </c>
      <c r="F1911" s="6" t="str">
        <f>IF(E1911="BUY", "SELL", IF(E1911="SELL", "BUY", ""))</f>
        <v>SELL</v>
      </c>
      <c r="G1911" s="7">
        <v>62.371386999999999</v>
      </c>
      <c r="H1911" s="7">
        <v>1000</v>
      </c>
      <c r="I1911" s="11">
        <v>44727</v>
      </c>
      <c r="J1911" s="9">
        <v>87.226783999999995</v>
      </c>
      <c r="K1911" s="9">
        <f t="shared" si="87"/>
        <v>1398.5064016613901</v>
      </c>
      <c r="L1911" s="10">
        <f t="shared" si="88"/>
        <v>-0.39850640166139012</v>
      </c>
      <c r="M1911" s="10">
        <f t="shared" si="89"/>
        <v>0.39850640166139012</v>
      </c>
      <c r="N1911" s="6">
        <f>DATEDIF(A1911, I1911, "d")</f>
        <v>1679</v>
      </c>
    </row>
    <row r="1912" spans="1:14" ht="14.25">
      <c r="A1912" s="5">
        <v>43048</v>
      </c>
      <c r="B1912" s="6" t="s">
        <v>173</v>
      </c>
      <c r="C1912" s="6" t="s">
        <v>174</v>
      </c>
      <c r="D1912" s="17">
        <v>7158255104</v>
      </c>
      <c r="E1912" s="6" t="s">
        <v>19</v>
      </c>
      <c r="F1912" s="6" t="str">
        <f>IF(E1912="BUY", "SELL", IF(E1912="SELL", "BUY", ""))</f>
        <v>BUY</v>
      </c>
      <c r="G1912" s="7">
        <v>6.49</v>
      </c>
      <c r="H1912" s="7">
        <v>1000</v>
      </c>
      <c r="I1912" s="11">
        <v>44727</v>
      </c>
      <c r="J1912" s="9">
        <v>7.76</v>
      </c>
      <c r="K1912" s="9">
        <f t="shared" si="87"/>
        <v>1195.6856702619414</v>
      </c>
      <c r="L1912" s="10">
        <f t="shared" si="88"/>
        <v>0.19568567026194136</v>
      </c>
      <c r="M1912" s="10">
        <f t="shared" si="89"/>
        <v>-0.19568567026194136</v>
      </c>
      <c r="N1912" s="6">
        <f>DATEDIF(A1912, I1912, "d")</f>
        <v>1679</v>
      </c>
    </row>
    <row r="1913" spans="1:14" ht="14.25">
      <c r="A1913" s="5">
        <v>43052</v>
      </c>
      <c r="B1913" s="6" t="s">
        <v>177</v>
      </c>
      <c r="C1913" s="6" t="s">
        <v>177</v>
      </c>
      <c r="D1913" s="17">
        <v>61935406606</v>
      </c>
      <c r="E1913" s="6" t="s">
        <v>19</v>
      </c>
      <c r="F1913" s="6" t="str">
        <f>IF(E1913="BUY", "SELL", IF(E1913="SELL", "BUY", ""))</f>
        <v>BUY</v>
      </c>
      <c r="G1913" s="7">
        <v>15.388320999999999</v>
      </c>
      <c r="H1913" s="7">
        <v>1000</v>
      </c>
      <c r="I1913" s="11">
        <v>43112</v>
      </c>
      <c r="J1913" s="9">
        <v>18.397373000000002</v>
      </c>
      <c r="K1913" s="9">
        <f t="shared" si="87"/>
        <v>1195.5412809493641</v>
      </c>
      <c r="L1913" s="10">
        <f t="shared" si="88"/>
        <v>0.19554128094936413</v>
      </c>
      <c r="M1913" s="10">
        <f t="shared" si="89"/>
        <v>-0.19554128094936413</v>
      </c>
      <c r="N1913" s="6">
        <f>DATEDIF(A1913, I1913, "d")</f>
        <v>60</v>
      </c>
    </row>
    <row r="1914" spans="1:14" ht="14.25">
      <c r="A1914" s="5">
        <v>43052</v>
      </c>
      <c r="B1914" s="6" t="s">
        <v>1648</v>
      </c>
      <c r="C1914" s="6" t="s">
        <v>1649</v>
      </c>
      <c r="D1914" s="17">
        <v>1199167330</v>
      </c>
      <c r="E1914" s="6" t="s">
        <v>19</v>
      </c>
      <c r="F1914" s="6" t="str">
        <f>IF(E1914="BUY", "SELL", IF(E1914="SELL", "BUY", ""))</f>
        <v>BUY</v>
      </c>
      <c r="G1914" s="7">
        <v>10.8</v>
      </c>
      <c r="H1914" s="7">
        <v>1000</v>
      </c>
      <c r="I1914" s="11">
        <v>44727</v>
      </c>
      <c r="J1914" s="9">
        <v>10.4</v>
      </c>
      <c r="K1914" s="9">
        <f t="shared" si="87"/>
        <v>962.96296296296282</v>
      </c>
      <c r="L1914" s="10">
        <f t="shared" si="88"/>
        <v>-3.7037037037037181E-2</v>
      </c>
      <c r="M1914" s="10">
        <f t="shared" si="89"/>
        <v>3.7037037037037181E-2</v>
      </c>
      <c r="N1914" s="6">
        <f>DATEDIF(A1914, I1914, "d")</f>
        <v>1675</v>
      </c>
    </row>
    <row r="1915" spans="1:14" ht="14.25">
      <c r="A1915" s="5">
        <v>43052</v>
      </c>
      <c r="B1915" s="6" t="s">
        <v>1592</v>
      </c>
      <c r="C1915" s="6" t="s">
        <v>1593</v>
      </c>
      <c r="D1915" s="17">
        <v>70600589368</v>
      </c>
      <c r="E1915" s="6" t="s">
        <v>16</v>
      </c>
      <c r="F1915" s="6" t="str">
        <f>IF(E1915="BUY", "SELL", IF(E1915="SELL", "BUY", ""))</f>
        <v>SELL</v>
      </c>
      <c r="G1915" s="7">
        <v>25.63</v>
      </c>
      <c r="H1915" s="7">
        <v>1000</v>
      </c>
      <c r="I1915" s="11">
        <v>44727</v>
      </c>
      <c r="J1915" s="9">
        <v>39.31</v>
      </c>
      <c r="K1915" s="9">
        <f t="shared" si="87"/>
        <v>1533.7495122902849</v>
      </c>
      <c r="L1915" s="10">
        <f t="shared" si="88"/>
        <v>-0.53374951229028489</v>
      </c>
      <c r="M1915" s="10">
        <f t="shared" si="89"/>
        <v>0.53374951229028489</v>
      </c>
      <c r="N1915" s="6">
        <f>DATEDIF(A1915, I1915, "d")</f>
        <v>1675</v>
      </c>
    </row>
    <row r="1916" spans="1:14" ht="14.25">
      <c r="A1916" s="5">
        <v>43053</v>
      </c>
      <c r="B1916" s="6" t="s">
        <v>315</v>
      </c>
      <c r="C1916" s="6" t="s">
        <v>316</v>
      </c>
      <c r="D1916" s="17">
        <v>241489071120</v>
      </c>
      <c r="E1916" s="6" t="s">
        <v>16</v>
      </c>
      <c r="F1916" s="6" t="str">
        <f>IF(E1916="BUY", "SELL", IF(E1916="SELL", "BUY", ""))</f>
        <v>SELL</v>
      </c>
      <c r="G1916" s="7">
        <v>158.959991</v>
      </c>
      <c r="H1916" s="7">
        <v>1000</v>
      </c>
      <c r="I1916" s="11">
        <v>43319</v>
      </c>
      <c r="J1916" s="9">
        <v>209.34571800000001</v>
      </c>
      <c r="K1916" s="9">
        <f t="shared" si="87"/>
        <v>1316.9711238848774</v>
      </c>
      <c r="L1916" s="10">
        <f t="shared" si="88"/>
        <v>-0.31697112388487747</v>
      </c>
      <c r="M1916" s="10">
        <f t="shared" si="89"/>
        <v>0.31697112388487747</v>
      </c>
      <c r="N1916" s="6">
        <f>DATEDIF(A1916, I1916, "d")</f>
        <v>266</v>
      </c>
    </row>
    <row r="1917" spans="1:14" ht="14.25">
      <c r="A1917" s="5">
        <v>43053</v>
      </c>
      <c r="B1917" s="6" t="s">
        <v>1883</v>
      </c>
      <c r="C1917" s="6" t="s">
        <v>1884</v>
      </c>
      <c r="D1917" s="17">
        <v>2499296200</v>
      </c>
      <c r="E1917" s="6" t="s">
        <v>16</v>
      </c>
      <c r="F1917" s="6" t="str">
        <f>IF(E1917="BUY", "SELL", IF(E1917="SELL", "BUY", ""))</f>
        <v>SELL</v>
      </c>
      <c r="G1917" s="7">
        <v>438.86648600000001</v>
      </c>
      <c r="H1917" s="7">
        <v>1000</v>
      </c>
      <c r="I1917" s="11">
        <v>44727</v>
      </c>
      <c r="J1917" s="9">
        <v>257.31359900000001</v>
      </c>
      <c r="K1917" s="9">
        <f t="shared" si="87"/>
        <v>586.31407776259312</v>
      </c>
      <c r="L1917" s="10">
        <f t="shared" si="88"/>
        <v>0.41368592223740691</v>
      </c>
      <c r="M1917" s="10">
        <f t="shared" si="89"/>
        <v>-0.41368592223740691</v>
      </c>
      <c r="N1917" s="6">
        <f>DATEDIF(A1917, I1917, "d")</f>
        <v>1674</v>
      </c>
    </row>
    <row r="1918" spans="1:14" ht="14.25">
      <c r="A1918" s="5">
        <v>43053</v>
      </c>
      <c r="B1918" s="6" t="s">
        <v>785</v>
      </c>
      <c r="C1918" s="6" t="s">
        <v>786</v>
      </c>
      <c r="D1918" s="17">
        <v>87651460800</v>
      </c>
      <c r="E1918" s="6" t="s">
        <v>16</v>
      </c>
      <c r="F1918" s="6" t="str">
        <f>IF(E1918="BUY", "SELL", IF(E1918="SELL", "BUY", ""))</f>
        <v>SELL</v>
      </c>
      <c r="G1918" s="7">
        <v>384.79998799999998</v>
      </c>
      <c r="H1918" s="7">
        <v>1000</v>
      </c>
      <c r="I1918" s="5">
        <v>43179</v>
      </c>
      <c r="J1918" s="9">
        <v>333.85998499999999</v>
      </c>
      <c r="K1918" s="9">
        <f t="shared" si="87"/>
        <v>867.61953069499589</v>
      </c>
      <c r="L1918" s="10">
        <f t="shared" si="88"/>
        <v>0.13238046930500411</v>
      </c>
      <c r="M1918" s="10">
        <f t="shared" si="89"/>
        <v>-0.13238046930500411</v>
      </c>
      <c r="N1918" s="6">
        <f>DATEDIF(A1918, I1918, "d")</f>
        <v>126</v>
      </c>
    </row>
    <row r="1919" spans="1:14" ht="14.25">
      <c r="A1919" s="5">
        <v>43053</v>
      </c>
      <c r="B1919" s="6" t="s">
        <v>137</v>
      </c>
      <c r="C1919" s="6" t="s">
        <v>138</v>
      </c>
      <c r="D1919" s="17">
        <v>111464472000</v>
      </c>
      <c r="E1919" s="6" t="s">
        <v>16</v>
      </c>
      <c r="F1919" s="6" t="str">
        <f>IF(E1919="BUY", "SELL", IF(E1919="SELL", "BUY", ""))</f>
        <v>SELL</v>
      </c>
      <c r="G1919" s="7">
        <v>50.37</v>
      </c>
      <c r="H1919" s="7">
        <v>1000</v>
      </c>
      <c r="I1919" s="5">
        <v>43119</v>
      </c>
      <c r="J1919" s="9">
        <v>54.49</v>
      </c>
      <c r="K1919" s="9">
        <f t="shared" si="87"/>
        <v>1081.794719078817</v>
      </c>
      <c r="L1919" s="10">
        <f t="shared" si="88"/>
        <v>-8.1794719078817024E-2</v>
      </c>
      <c r="M1919" s="10">
        <f t="shared" si="89"/>
        <v>8.1794719078817024E-2</v>
      </c>
      <c r="N1919" s="6">
        <f>DATEDIF(A1919, I1919, "d")</f>
        <v>66</v>
      </c>
    </row>
    <row r="1920" spans="1:14" ht="14.25">
      <c r="A1920" s="5">
        <v>43053</v>
      </c>
      <c r="B1920" s="6" t="s">
        <v>1885</v>
      </c>
      <c r="C1920" s="6" t="s">
        <v>1886</v>
      </c>
      <c r="D1920" s="17">
        <v>3595151560</v>
      </c>
      <c r="E1920" s="6" t="s">
        <v>19</v>
      </c>
      <c r="F1920" s="6" t="str">
        <f>IF(E1920="BUY", "SELL", IF(E1920="SELL", "BUY", ""))</f>
        <v>BUY</v>
      </c>
      <c r="G1920" s="7">
        <v>16.32</v>
      </c>
      <c r="H1920" s="7">
        <v>1000</v>
      </c>
      <c r="I1920" s="11">
        <v>43697</v>
      </c>
      <c r="J1920" s="9">
        <v>15.22</v>
      </c>
      <c r="K1920" s="9">
        <f t="shared" si="87"/>
        <v>932.5980392156863</v>
      </c>
      <c r="L1920" s="10">
        <f t="shared" si="88"/>
        <v>-6.7401960784313694E-2</v>
      </c>
      <c r="M1920" s="10">
        <f t="shared" si="89"/>
        <v>6.7401960784313694E-2</v>
      </c>
      <c r="N1920" s="6">
        <f>DATEDIF(A1920, I1920, "d")</f>
        <v>644</v>
      </c>
    </row>
    <row r="1921" spans="1:14" ht="14.25">
      <c r="A1921" s="11">
        <v>43053</v>
      </c>
      <c r="B1921" s="6" t="s">
        <v>1686</v>
      </c>
      <c r="C1921" s="6" t="s">
        <v>1687</v>
      </c>
      <c r="D1921" s="17">
        <v>1465213552</v>
      </c>
      <c r="E1921" s="12" t="s">
        <v>16</v>
      </c>
      <c r="F1921" s="13" t="str">
        <f>IF(E1921="BUY", "SELL", IF(E1921="SELL", "BUY", ""))</f>
        <v>SELL</v>
      </c>
      <c r="G1921" s="7">
        <v>23.959999</v>
      </c>
      <c r="H1921" s="7">
        <v>1000</v>
      </c>
      <c r="I1921" s="11">
        <v>44727</v>
      </c>
      <c r="J1921" s="9">
        <v>30.33</v>
      </c>
      <c r="K1921" s="9">
        <f t="shared" si="87"/>
        <v>1265.8598191093413</v>
      </c>
      <c r="L1921" s="10">
        <f t="shared" si="88"/>
        <v>-0.26585981910934131</v>
      </c>
      <c r="M1921" s="10">
        <f t="shared" si="89"/>
        <v>0.26585981910934131</v>
      </c>
      <c r="N1921" s="6">
        <f>DATEDIF(A1921, I1921, "d")</f>
        <v>1674</v>
      </c>
    </row>
    <row r="1922" spans="1:14" ht="14.25">
      <c r="A1922" s="11">
        <v>43053</v>
      </c>
      <c r="B1922" s="6" t="s">
        <v>397</v>
      </c>
      <c r="C1922" s="6" t="s">
        <v>398</v>
      </c>
      <c r="D1922" s="17">
        <v>4349591040</v>
      </c>
      <c r="E1922" s="13" t="s">
        <v>19</v>
      </c>
      <c r="F1922" s="12" t="str">
        <f>IF(E1922="BUY", "SELL", IF(E1922="SELL", "BUY", ""))</f>
        <v>BUY</v>
      </c>
      <c r="G1922" s="7">
        <v>12.652843000000001</v>
      </c>
      <c r="H1922" s="7">
        <v>1000</v>
      </c>
      <c r="I1922" s="11">
        <v>43060</v>
      </c>
      <c r="J1922" s="9">
        <v>12.432561</v>
      </c>
      <c r="K1922" s="9">
        <f t="shared" si="87"/>
        <v>982.59031586814126</v>
      </c>
      <c r="L1922" s="10">
        <f t="shared" si="88"/>
        <v>-1.7409684131858741E-2</v>
      </c>
      <c r="M1922" s="10">
        <f t="shared" si="89"/>
        <v>1.7409684131858741E-2</v>
      </c>
      <c r="N1922" s="6">
        <f>DATEDIF(A1922, I1922, "d")</f>
        <v>7</v>
      </c>
    </row>
    <row r="1923" spans="1:14" ht="14.25">
      <c r="A1923" s="5">
        <v>43054</v>
      </c>
      <c r="B1923" s="6" t="s">
        <v>1887</v>
      </c>
      <c r="C1923" s="6" t="s">
        <v>1888</v>
      </c>
      <c r="D1923" s="17">
        <v>2011262723</v>
      </c>
      <c r="E1923" s="6" t="s">
        <v>16</v>
      </c>
      <c r="F1923" s="6" t="str">
        <f>IF(E1923="BUY", "SELL", IF(E1923="SELL", "BUY", ""))</f>
        <v>SELL</v>
      </c>
      <c r="G1923" s="7">
        <v>25.23</v>
      </c>
      <c r="H1923" s="7">
        <v>1000</v>
      </c>
      <c r="I1923" s="5">
        <v>43377</v>
      </c>
      <c r="J1923" s="9">
        <v>55</v>
      </c>
      <c r="K1923" s="9">
        <f t="shared" ref="K1923:K1986" si="90">(H1923/G1923)*J1923</f>
        <v>2179.9445105033687</v>
      </c>
      <c r="L1923" s="10">
        <f t="shared" ref="L1923:L1986" si="91">IF(F1923="BUY",(K1923-H1923)/H1923, IF(F1923="SELL", (H1923-K1923)/H1923, "Invalid"))</f>
        <v>-1.1799445105033688</v>
      </c>
      <c r="M1923" s="10">
        <f t="shared" ref="M1923:M1986" si="92">IF(E1923="BUY",(K1923-H1923)/H1923,IF(E1923="SELL",(H1923-K1923)/H1923,""))</f>
        <v>1.1799445105033688</v>
      </c>
      <c r="N1923" s="6">
        <f>DATEDIF(A1923, I1923, "d")</f>
        <v>323</v>
      </c>
    </row>
    <row r="1924" spans="1:14" ht="14.25">
      <c r="A1924" s="5">
        <v>43054</v>
      </c>
      <c r="B1924" s="6" t="s">
        <v>719</v>
      </c>
      <c r="C1924" s="6" t="s">
        <v>720</v>
      </c>
      <c r="D1924" s="17">
        <v>14402441400</v>
      </c>
      <c r="E1924" s="6" t="s">
        <v>16</v>
      </c>
      <c r="F1924" s="6" t="str">
        <f>IF(E1924="BUY", "SELL", IF(E1924="SELL", "BUY", ""))</f>
        <v>SELL</v>
      </c>
      <c r="G1924" s="7">
        <v>29.388119</v>
      </c>
      <c r="H1924" s="7">
        <v>1000</v>
      </c>
      <c r="I1924" s="11">
        <v>43510</v>
      </c>
      <c r="J1924" s="9">
        <v>20.47897</v>
      </c>
      <c r="K1924" s="9">
        <f t="shared" si="90"/>
        <v>696.8452114951624</v>
      </c>
      <c r="L1924" s="10">
        <f t="shared" si="91"/>
        <v>0.30315478850483762</v>
      </c>
      <c r="M1924" s="10">
        <f t="shared" si="92"/>
        <v>-0.30315478850483762</v>
      </c>
      <c r="N1924" s="6">
        <f>DATEDIF(A1924, I1924, "d")</f>
        <v>456</v>
      </c>
    </row>
    <row r="1925" spans="1:14" ht="14.25">
      <c r="A1925" s="5">
        <v>43054</v>
      </c>
      <c r="B1925" s="6" t="s">
        <v>643</v>
      </c>
      <c r="C1925" s="6" t="s">
        <v>644</v>
      </c>
      <c r="D1925" s="17">
        <v>583698716</v>
      </c>
      <c r="E1925" s="6" t="s">
        <v>19</v>
      </c>
      <c r="F1925" s="6" t="str">
        <f>IF(E1925="BUY", "SELL", IF(E1925="SELL", "BUY", ""))</f>
        <v>BUY</v>
      </c>
      <c r="G1925" s="7">
        <v>8.1599997999999996</v>
      </c>
      <c r="H1925" s="7">
        <v>1000</v>
      </c>
      <c r="I1925" s="11">
        <v>43369</v>
      </c>
      <c r="J1925" s="9">
        <v>6.9200001000000002</v>
      </c>
      <c r="K1925" s="9">
        <f t="shared" si="90"/>
        <v>848.03924872645223</v>
      </c>
      <c r="L1925" s="10">
        <f t="shared" si="91"/>
        <v>-0.15196075127354777</v>
      </c>
      <c r="M1925" s="10">
        <f t="shared" si="92"/>
        <v>0.15196075127354777</v>
      </c>
      <c r="N1925" s="6">
        <f>DATEDIF(A1925, I1925, "d")</f>
        <v>315</v>
      </c>
    </row>
    <row r="1926" spans="1:14" ht="14.25">
      <c r="A1926" s="5">
        <v>43054</v>
      </c>
      <c r="B1926" s="6" t="s">
        <v>167</v>
      </c>
      <c r="C1926" s="6" t="s">
        <v>168</v>
      </c>
      <c r="D1926" s="17">
        <v>359532201359</v>
      </c>
      <c r="E1926" s="6" t="s">
        <v>16</v>
      </c>
      <c r="F1926" s="6" t="str">
        <f>IF(E1926="BUY", "SELL", IF(E1926="SELL", "BUY", ""))</f>
        <v>SELL</v>
      </c>
      <c r="G1926" s="7">
        <v>75.568145999999999</v>
      </c>
      <c r="H1926" s="7">
        <v>1000</v>
      </c>
      <c r="I1926" s="5">
        <v>43119</v>
      </c>
      <c r="J1926" s="9">
        <v>78.595191999999997</v>
      </c>
      <c r="K1926" s="9">
        <f t="shared" si="90"/>
        <v>1040.0571690616837</v>
      </c>
      <c r="L1926" s="10">
        <f t="shared" si="91"/>
        <v>-4.0057169061683683E-2</v>
      </c>
      <c r="M1926" s="10">
        <f t="shared" si="92"/>
        <v>4.0057169061683683E-2</v>
      </c>
      <c r="N1926" s="6">
        <f>DATEDIF(A1926, I1926, "d")</f>
        <v>65</v>
      </c>
    </row>
    <row r="1927" spans="1:14" ht="14.25">
      <c r="A1927" s="5">
        <v>43055</v>
      </c>
      <c r="B1927" s="6" t="s">
        <v>1889</v>
      </c>
      <c r="C1927" s="6" t="s">
        <v>1890</v>
      </c>
      <c r="D1927" s="17">
        <v>2245432471</v>
      </c>
      <c r="E1927" s="6" t="s">
        <v>16</v>
      </c>
      <c r="F1927" s="6" t="str">
        <f>IF(E1927="BUY", "SELL", IF(E1927="SELL", "BUY", ""))</f>
        <v>SELL</v>
      </c>
      <c r="G1927" s="7">
        <v>19</v>
      </c>
      <c r="H1927" s="7">
        <v>1000</v>
      </c>
      <c r="I1927" s="11">
        <v>44727</v>
      </c>
      <c r="J1927" s="9">
        <v>53.950001</v>
      </c>
      <c r="K1927" s="9">
        <f t="shared" si="90"/>
        <v>2839.4737368421052</v>
      </c>
      <c r="L1927" s="10">
        <f t="shared" si="91"/>
        <v>-1.8394737368421052</v>
      </c>
      <c r="M1927" s="10">
        <f t="shared" si="92"/>
        <v>1.8394737368421052</v>
      </c>
      <c r="N1927" s="6">
        <f>DATEDIF(A1927, I1927, "d")</f>
        <v>1672</v>
      </c>
    </row>
    <row r="1928" spans="1:14" ht="14.25">
      <c r="A1928" s="5">
        <v>43055</v>
      </c>
      <c r="B1928" s="6" t="s">
        <v>783</v>
      </c>
      <c r="C1928" s="6" t="s">
        <v>784</v>
      </c>
      <c r="D1928" s="17">
        <v>1352139264</v>
      </c>
      <c r="E1928" s="6" t="s">
        <v>19</v>
      </c>
      <c r="F1928" s="6" t="str">
        <f>IF(E1928="BUY", "SELL", IF(E1928="SELL", "BUY", ""))</f>
        <v>BUY</v>
      </c>
      <c r="G1928" s="7">
        <v>4.87</v>
      </c>
      <c r="H1928" s="7">
        <v>1000</v>
      </c>
      <c r="I1928" s="5">
        <v>43229</v>
      </c>
      <c r="J1928" s="9">
        <v>4.16</v>
      </c>
      <c r="K1928" s="9">
        <f t="shared" si="90"/>
        <v>854.20944558521569</v>
      </c>
      <c r="L1928" s="10">
        <f t="shared" si="91"/>
        <v>-0.14579055441478431</v>
      </c>
      <c r="M1928" s="10">
        <f t="shared" si="92"/>
        <v>0.14579055441478431</v>
      </c>
      <c r="N1928" s="6">
        <f>DATEDIF(A1928, I1928, "d")</f>
        <v>174</v>
      </c>
    </row>
    <row r="1929" spans="1:14" ht="14.25">
      <c r="A1929" s="5">
        <v>43056</v>
      </c>
      <c r="B1929" s="6" t="s">
        <v>540</v>
      </c>
      <c r="C1929" s="6" t="s">
        <v>541</v>
      </c>
      <c r="D1929" s="17">
        <v>11175022989</v>
      </c>
      <c r="E1929" s="6" t="s">
        <v>19</v>
      </c>
      <c r="F1929" s="6" t="str">
        <f>IF(E1929="BUY", "SELL", IF(E1929="SELL", "BUY", ""))</f>
        <v>BUY</v>
      </c>
      <c r="G1929" s="7">
        <v>104.730003</v>
      </c>
      <c r="H1929" s="7">
        <v>1000</v>
      </c>
      <c r="I1929" s="11">
        <v>43182</v>
      </c>
      <c r="J1929" s="9">
        <v>127.910004</v>
      </c>
      <c r="K1929" s="9">
        <f t="shared" si="90"/>
        <v>1221.3310449346593</v>
      </c>
      <c r="L1929" s="10">
        <f t="shared" si="91"/>
        <v>0.2213310449346593</v>
      </c>
      <c r="M1929" s="10">
        <f t="shared" si="92"/>
        <v>-0.2213310449346593</v>
      </c>
      <c r="N1929" s="6">
        <f>DATEDIF(A1929, I1929, "d")</f>
        <v>126</v>
      </c>
    </row>
    <row r="1930" spans="1:14" ht="14.25">
      <c r="A1930" s="5">
        <v>43056</v>
      </c>
      <c r="B1930" s="6" t="s">
        <v>178</v>
      </c>
      <c r="C1930" s="6" t="s">
        <v>179</v>
      </c>
      <c r="D1930" s="17">
        <v>85652421093</v>
      </c>
      <c r="E1930" s="6" t="s">
        <v>19</v>
      </c>
      <c r="F1930" s="6" t="str">
        <f>IF(E1930="BUY", "SELL", IF(E1930="SELL", "BUY", ""))</f>
        <v>BUY</v>
      </c>
      <c r="G1930" s="7">
        <v>60.003886999999999</v>
      </c>
      <c r="H1930" s="7">
        <v>1000</v>
      </c>
      <c r="I1930" s="11">
        <v>43073</v>
      </c>
      <c r="J1930" s="9">
        <v>60.861300999999997</v>
      </c>
      <c r="K1930" s="9">
        <f t="shared" si="90"/>
        <v>1014.2893076243543</v>
      </c>
      <c r="L1930" s="10">
        <f t="shared" si="91"/>
        <v>1.4289307624354252E-2</v>
      </c>
      <c r="M1930" s="10">
        <f t="shared" si="92"/>
        <v>-1.4289307624354252E-2</v>
      </c>
      <c r="N1930" s="6">
        <f>DATEDIF(A1930, I1930, "d")</f>
        <v>17</v>
      </c>
    </row>
    <row r="1931" spans="1:14" ht="14.25">
      <c r="A1931" s="5">
        <v>43056</v>
      </c>
      <c r="B1931" s="6" t="s">
        <v>62</v>
      </c>
      <c r="C1931" s="6" t="s">
        <v>63</v>
      </c>
      <c r="D1931" s="17">
        <v>116403087840</v>
      </c>
      <c r="E1931" s="6" t="s">
        <v>19</v>
      </c>
      <c r="F1931" s="6" t="str">
        <f>IF(E1931="BUY", "SELL", IF(E1931="SELL", "BUY", ""))</f>
        <v>BUY</v>
      </c>
      <c r="G1931" s="7">
        <v>124.417007</v>
      </c>
      <c r="H1931" s="7">
        <v>1000</v>
      </c>
      <c r="I1931" s="5">
        <v>43087</v>
      </c>
      <c r="J1931" s="9">
        <v>141.15927099999999</v>
      </c>
      <c r="K1931" s="9">
        <f t="shared" si="90"/>
        <v>1134.5657189776314</v>
      </c>
      <c r="L1931" s="10">
        <f t="shared" si="91"/>
        <v>0.13456571897763137</v>
      </c>
      <c r="M1931" s="10">
        <f t="shared" si="92"/>
        <v>-0.13456571897763137</v>
      </c>
      <c r="N1931" s="6">
        <f>DATEDIF(A1931, I1931, "d")</f>
        <v>31</v>
      </c>
    </row>
    <row r="1932" spans="1:14" ht="14.25">
      <c r="A1932" s="5">
        <v>43056</v>
      </c>
      <c r="B1932" s="6" t="s">
        <v>182</v>
      </c>
      <c r="C1932" s="6" t="s">
        <v>183</v>
      </c>
      <c r="D1932" s="17">
        <v>21955840000</v>
      </c>
      <c r="E1932" s="6" t="s">
        <v>19</v>
      </c>
      <c r="F1932" s="6" t="str">
        <f>IF(E1932="BUY", "SELL", IF(E1932="SELL", "BUY", ""))</f>
        <v>BUY</v>
      </c>
      <c r="G1932" s="7">
        <v>11.374643000000001</v>
      </c>
      <c r="H1932" s="7">
        <v>1000</v>
      </c>
      <c r="I1932" s="11">
        <v>43158</v>
      </c>
      <c r="J1932" s="9">
        <v>15.729364</v>
      </c>
      <c r="K1932" s="9">
        <f t="shared" si="90"/>
        <v>1382.8446308161056</v>
      </c>
      <c r="L1932" s="10">
        <f t="shared" si="91"/>
        <v>0.38284463081610559</v>
      </c>
      <c r="M1932" s="10">
        <f t="shared" si="92"/>
        <v>-0.38284463081610559</v>
      </c>
      <c r="N1932" s="6">
        <f>DATEDIF(A1932, I1932, "d")</f>
        <v>102</v>
      </c>
    </row>
    <row r="1933" spans="1:14" ht="14.25">
      <c r="A1933" s="5">
        <v>43056</v>
      </c>
      <c r="B1933" s="6" t="s">
        <v>239</v>
      </c>
      <c r="C1933" s="6" t="s">
        <v>240</v>
      </c>
      <c r="D1933" s="17">
        <v>108455021896</v>
      </c>
      <c r="E1933" s="6" t="s">
        <v>19</v>
      </c>
      <c r="F1933" s="6" t="str">
        <f>IF(E1933="BUY", "SELL", IF(E1933="SELL", "BUY", ""))</f>
        <v>BUY</v>
      </c>
      <c r="G1933" s="7">
        <v>69.441733999999997</v>
      </c>
      <c r="H1933" s="7">
        <v>1000</v>
      </c>
      <c r="I1933" s="5">
        <v>43256</v>
      </c>
      <c r="J1933" s="9">
        <v>76.573822000000007</v>
      </c>
      <c r="K1933" s="9">
        <f t="shared" si="90"/>
        <v>1102.7060758592233</v>
      </c>
      <c r="L1933" s="10">
        <f t="shared" si="91"/>
        <v>0.10270607585922335</v>
      </c>
      <c r="M1933" s="10">
        <f t="shared" si="92"/>
        <v>-0.10270607585922335</v>
      </c>
      <c r="N1933" s="6">
        <f>DATEDIF(A1933, I1933, "d")</f>
        <v>200</v>
      </c>
    </row>
    <row r="1934" spans="1:14" ht="14.25">
      <c r="A1934" s="5">
        <v>43056</v>
      </c>
      <c r="B1934" s="6" t="s">
        <v>213</v>
      </c>
      <c r="C1934" s="6" t="s">
        <v>214</v>
      </c>
      <c r="D1934" s="17">
        <v>64134736628</v>
      </c>
      <c r="E1934" s="6" t="s">
        <v>19</v>
      </c>
      <c r="F1934" s="6" t="str">
        <f>IF(E1934="BUY", "SELL", IF(E1934="SELL", "BUY", ""))</f>
        <v>BUY</v>
      </c>
      <c r="G1934" s="7">
        <v>47.573334000000003</v>
      </c>
      <c r="H1934" s="7">
        <v>1000</v>
      </c>
      <c r="I1934" s="5">
        <v>43067</v>
      </c>
      <c r="J1934" s="9">
        <v>49.700001</v>
      </c>
      <c r="K1934" s="9">
        <f t="shared" si="90"/>
        <v>1044.7029211784904</v>
      </c>
      <c r="L1934" s="10">
        <f t="shared" si="91"/>
        <v>4.4702921178490444E-2</v>
      </c>
      <c r="M1934" s="10">
        <f t="shared" si="92"/>
        <v>-4.4702921178490444E-2</v>
      </c>
      <c r="N1934" s="6">
        <f>DATEDIF(A1934, I1934, "d")</f>
        <v>11</v>
      </c>
    </row>
    <row r="1935" spans="1:14" ht="14.25">
      <c r="A1935" s="5">
        <v>43056</v>
      </c>
      <c r="B1935" s="6" t="s">
        <v>1181</v>
      </c>
      <c r="C1935" s="6" t="s">
        <v>1182</v>
      </c>
      <c r="D1935" s="17">
        <v>6300202560</v>
      </c>
      <c r="E1935" s="6" t="s">
        <v>19</v>
      </c>
      <c r="F1935" s="6" t="str">
        <f>IF(E1935="BUY", "SELL", IF(E1935="SELL", "BUY", ""))</f>
        <v>BUY</v>
      </c>
      <c r="G1935" s="7">
        <v>10.35</v>
      </c>
      <c r="H1935" s="7">
        <v>1000</v>
      </c>
      <c r="I1935" s="5">
        <v>44677</v>
      </c>
      <c r="J1935" s="9">
        <v>3.83</v>
      </c>
      <c r="K1935" s="9">
        <f t="shared" si="90"/>
        <v>370.04830917874398</v>
      </c>
      <c r="L1935" s="10">
        <f t="shared" si="91"/>
        <v>-0.62995169082125613</v>
      </c>
      <c r="M1935" s="10">
        <f t="shared" si="92"/>
        <v>0.62995169082125613</v>
      </c>
      <c r="N1935" s="6">
        <f>DATEDIF(A1935, I1935, "d")</f>
        <v>1621</v>
      </c>
    </row>
    <row r="1936" spans="1:14" ht="14.25">
      <c r="A1936" s="11">
        <v>43056</v>
      </c>
      <c r="B1936" s="6" t="s">
        <v>993</v>
      </c>
      <c r="C1936" s="6" t="s">
        <v>994</v>
      </c>
      <c r="D1936" s="17">
        <v>3313019372</v>
      </c>
      <c r="E1936" s="13" t="s">
        <v>19</v>
      </c>
      <c r="F1936" s="12" t="str">
        <f>IF(E1936="BUY", "SELL", IF(E1936="SELL", "BUY", ""))</f>
        <v>BUY</v>
      </c>
      <c r="G1936" s="7">
        <v>27.9</v>
      </c>
      <c r="H1936" s="7">
        <v>1000</v>
      </c>
      <c r="I1936" s="11">
        <v>43196</v>
      </c>
      <c r="J1936" s="9">
        <v>38.540000999999997</v>
      </c>
      <c r="K1936" s="9">
        <f t="shared" si="90"/>
        <v>1381.3620430107526</v>
      </c>
      <c r="L1936" s="10">
        <f t="shared" si="91"/>
        <v>0.3813620430107526</v>
      </c>
      <c r="M1936" s="10">
        <f t="shared" si="92"/>
        <v>-0.3813620430107526</v>
      </c>
      <c r="N1936" s="6">
        <f>DATEDIF(A1936, I1936, "d")</f>
        <v>140</v>
      </c>
    </row>
    <row r="1937" spans="1:14" ht="14.25">
      <c r="A1937" s="5">
        <v>43059</v>
      </c>
      <c r="B1937" s="6" t="s">
        <v>1891</v>
      </c>
      <c r="C1937" s="6" t="s">
        <v>1892</v>
      </c>
      <c r="D1937" s="17">
        <v>3785853307</v>
      </c>
      <c r="E1937" s="6" t="s">
        <v>19</v>
      </c>
      <c r="F1937" s="6" t="str">
        <f>IF(E1937="BUY", "SELL", IF(E1937="SELL", "BUY", ""))</f>
        <v>BUY</v>
      </c>
      <c r="G1937" s="7">
        <v>23.014914999999998</v>
      </c>
      <c r="H1937" s="7">
        <v>1000</v>
      </c>
      <c r="I1937" s="11">
        <v>44727</v>
      </c>
      <c r="J1937" s="9">
        <v>16.139999</v>
      </c>
      <c r="K1937" s="9">
        <f t="shared" si="90"/>
        <v>701.28431932075353</v>
      </c>
      <c r="L1937" s="10">
        <f t="shared" si="91"/>
        <v>-0.29871568067924648</v>
      </c>
      <c r="M1937" s="10">
        <f t="shared" si="92"/>
        <v>0.29871568067924648</v>
      </c>
      <c r="N1937" s="6">
        <f>DATEDIF(A1937, I1937, "d")</f>
        <v>1668</v>
      </c>
    </row>
    <row r="1938" spans="1:14" ht="14.25">
      <c r="A1938" s="5">
        <v>43060</v>
      </c>
      <c r="B1938" s="6" t="s">
        <v>917</v>
      </c>
      <c r="C1938" s="6" t="s">
        <v>918</v>
      </c>
      <c r="D1938" s="17">
        <v>5857881488</v>
      </c>
      <c r="E1938" s="6" t="s">
        <v>16</v>
      </c>
      <c r="F1938" s="6" t="str">
        <f>IF(E1938="BUY", "SELL", IF(E1938="SELL", "BUY", ""))</f>
        <v>SELL</v>
      </c>
      <c r="G1938" s="7">
        <v>48.107246000000004</v>
      </c>
      <c r="H1938" s="7">
        <v>1000</v>
      </c>
      <c r="I1938" s="11">
        <v>44727</v>
      </c>
      <c r="J1938" s="9">
        <v>65.160377999999994</v>
      </c>
      <c r="K1938" s="9">
        <f t="shared" si="90"/>
        <v>1354.4815681196962</v>
      </c>
      <c r="L1938" s="10">
        <f t="shared" si="91"/>
        <v>-0.35448156811969622</v>
      </c>
      <c r="M1938" s="10">
        <f t="shared" si="92"/>
        <v>0.35448156811969622</v>
      </c>
      <c r="N1938" s="6">
        <f>DATEDIF(A1938, I1938, "d")</f>
        <v>1667</v>
      </c>
    </row>
    <row r="1939" spans="1:14" ht="14.25">
      <c r="A1939" s="5">
        <v>43060</v>
      </c>
      <c r="B1939" s="6" t="s">
        <v>721</v>
      </c>
      <c r="C1939" s="6" t="s">
        <v>722</v>
      </c>
      <c r="D1939" s="17">
        <v>1884947716</v>
      </c>
      <c r="E1939" s="6" t="s">
        <v>19</v>
      </c>
      <c r="F1939" s="6" t="str">
        <f>IF(E1939="BUY", "SELL", IF(E1939="SELL", "BUY", ""))</f>
        <v>BUY</v>
      </c>
      <c r="G1939" s="7">
        <v>118.75015999999999</v>
      </c>
      <c r="H1939" s="7">
        <v>1000</v>
      </c>
      <c r="I1939" s="11">
        <v>43249</v>
      </c>
      <c r="J1939" s="9">
        <v>125.335075</v>
      </c>
      <c r="K1939" s="9">
        <f t="shared" si="90"/>
        <v>1055.4518410754142</v>
      </c>
      <c r="L1939" s="10">
        <f t="shared" si="91"/>
        <v>5.5451841075414225E-2</v>
      </c>
      <c r="M1939" s="10">
        <f t="shared" si="92"/>
        <v>-5.5451841075414225E-2</v>
      </c>
      <c r="N1939" s="6">
        <f>DATEDIF(A1939, I1939, "d")</f>
        <v>189</v>
      </c>
    </row>
    <row r="1940" spans="1:14" ht="14.25">
      <c r="A1940" s="5">
        <v>43060</v>
      </c>
      <c r="B1940" s="6" t="s">
        <v>413</v>
      </c>
      <c r="C1940" s="6" t="s">
        <v>414</v>
      </c>
      <c r="D1940" s="17">
        <v>12767280360</v>
      </c>
      <c r="E1940" s="6" t="s">
        <v>19</v>
      </c>
      <c r="F1940" s="6" t="str">
        <f>IF(E1940="BUY", "SELL", IF(E1940="SELL", "BUY", ""))</f>
        <v>BUY</v>
      </c>
      <c r="G1940" s="7">
        <v>38.173309000000003</v>
      </c>
      <c r="H1940" s="7">
        <v>1000</v>
      </c>
      <c r="I1940" s="11">
        <v>43087</v>
      </c>
      <c r="J1940" s="9">
        <v>41.354412000000004</v>
      </c>
      <c r="K1940" s="9">
        <f t="shared" si="90"/>
        <v>1083.3331739724215</v>
      </c>
      <c r="L1940" s="10">
        <f t="shared" si="91"/>
        <v>8.3333173972421487E-2</v>
      </c>
      <c r="M1940" s="10">
        <f t="shared" si="92"/>
        <v>-8.3333173972421487E-2</v>
      </c>
      <c r="N1940" s="6">
        <f>DATEDIF(A1940, I1940, "d")</f>
        <v>27</v>
      </c>
    </row>
    <row r="1941" spans="1:14" ht="14.25">
      <c r="A1941" s="5">
        <v>43060</v>
      </c>
      <c r="B1941" s="6" t="s">
        <v>1069</v>
      </c>
      <c r="C1941" s="6" t="s">
        <v>1070</v>
      </c>
      <c r="D1941" s="17">
        <v>21809089085</v>
      </c>
      <c r="E1941" s="6" t="s">
        <v>16</v>
      </c>
      <c r="F1941" s="6" t="str">
        <f>IF(E1941="BUY", "SELL", IF(E1941="SELL", "BUY", ""))</f>
        <v>SELL</v>
      </c>
      <c r="G1941" s="7">
        <v>17.546703000000001</v>
      </c>
      <c r="H1941" s="7">
        <v>1000</v>
      </c>
      <c r="I1941" s="11">
        <v>43298</v>
      </c>
      <c r="J1941" s="9">
        <v>11.072911</v>
      </c>
      <c r="K1941" s="9">
        <f t="shared" si="90"/>
        <v>631.05365150364707</v>
      </c>
      <c r="L1941" s="10">
        <f t="shared" si="91"/>
        <v>0.36894634849635294</v>
      </c>
      <c r="M1941" s="10">
        <f t="shared" si="92"/>
        <v>-0.36894634849635294</v>
      </c>
      <c r="N1941" s="6">
        <f>DATEDIF(A1941, I1941, "d")</f>
        <v>238</v>
      </c>
    </row>
    <row r="1942" spans="1:14" ht="14.25">
      <c r="A1942" s="5">
        <v>43060</v>
      </c>
      <c r="B1942" s="6" t="s">
        <v>1893</v>
      </c>
      <c r="C1942" s="6" t="s">
        <v>1894</v>
      </c>
      <c r="D1942" s="17">
        <v>10490010410</v>
      </c>
      <c r="E1942" s="6" t="s">
        <v>16</v>
      </c>
      <c r="F1942" s="6" t="str">
        <f>IF(E1942="BUY", "SELL", IF(E1942="SELL", "BUY", ""))</f>
        <v>SELL</v>
      </c>
      <c r="G1942" s="7">
        <v>39.409999999999997</v>
      </c>
      <c r="H1942" s="7">
        <v>1000</v>
      </c>
      <c r="I1942" s="11">
        <v>43952</v>
      </c>
      <c r="J1942" s="9">
        <v>41.93</v>
      </c>
      <c r="K1942" s="9">
        <f t="shared" si="90"/>
        <v>1063.943161634103</v>
      </c>
      <c r="L1942" s="10">
        <f t="shared" si="91"/>
        <v>-6.3943161634103032E-2</v>
      </c>
      <c r="M1942" s="10">
        <f t="shared" si="92"/>
        <v>6.3943161634103032E-2</v>
      </c>
      <c r="N1942" s="6">
        <f>DATEDIF(A1942, I1942, "d")</f>
        <v>892</v>
      </c>
    </row>
    <row r="1943" spans="1:14" ht="14.25">
      <c r="A1943" s="5">
        <v>43060</v>
      </c>
      <c r="B1943" s="6" t="s">
        <v>663</v>
      </c>
      <c r="C1943" s="6" t="s">
        <v>664</v>
      </c>
      <c r="D1943" s="17">
        <v>41085696745</v>
      </c>
      <c r="E1943" s="6" t="s">
        <v>16</v>
      </c>
      <c r="F1943" s="6" t="str">
        <f>IF(E1943="BUY", "SELL", IF(E1943="SELL", "BUY", ""))</f>
        <v>SELL</v>
      </c>
      <c r="G1943" s="7">
        <v>43.909785999999997</v>
      </c>
      <c r="H1943" s="7">
        <v>1000</v>
      </c>
      <c r="I1943" s="11">
        <v>43084</v>
      </c>
      <c r="J1943" s="9">
        <v>46.674652000000002</v>
      </c>
      <c r="K1943" s="9">
        <f t="shared" si="90"/>
        <v>1062.966965951508</v>
      </c>
      <c r="L1943" s="10">
        <f t="shared" si="91"/>
        <v>-6.2966965951507969E-2</v>
      </c>
      <c r="M1943" s="10">
        <f t="shared" si="92"/>
        <v>6.2966965951507969E-2</v>
      </c>
      <c r="N1943" s="6">
        <f>DATEDIF(A1943, I1943, "d")</f>
        <v>24</v>
      </c>
    </row>
    <row r="1944" spans="1:14" ht="14.25">
      <c r="A1944" s="11">
        <v>43060</v>
      </c>
      <c r="B1944" s="6" t="s">
        <v>397</v>
      </c>
      <c r="C1944" s="6" t="s">
        <v>398</v>
      </c>
      <c r="D1944" s="17">
        <v>4349591040</v>
      </c>
      <c r="E1944" s="12" t="s">
        <v>16</v>
      </c>
      <c r="F1944" s="13" t="str">
        <f>IF(E1944="BUY", "SELL", IF(E1944="SELL", "BUY", ""))</f>
        <v>SELL</v>
      </c>
      <c r="G1944" s="7">
        <v>12.432561</v>
      </c>
      <c r="H1944" s="7">
        <v>1000</v>
      </c>
      <c r="I1944" s="11">
        <v>44684</v>
      </c>
      <c r="J1944" s="9">
        <v>18.441655999999998</v>
      </c>
      <c r="K1944" s="9">
        <f t="shared" si="90"/>
        <v>1483.3352516830603</v>
      </c>
      <c r="L1944" s="10">
        <f t="shared" si="91"/>
        <v>-0.4833352516830603</v>
      </c>
      <c r="M1944" s="10">
        <f t="shared" si="92"/>
        <v>0.4833352516830603</v>
      </c>
      <c r="N1944" s="6">
        <f>DATEDIF(A1944, I1944, "d")</f>
        <v>1624</v>
      </c>
    </row>
    <row r="1945" spans="1:14" ht="14.25">
      <c r="A1945" s="5">
        <v>43067</v>
      </c>
      <c r="B1945" s="6" t="s">
        <v>491</v>
      </c>
      <c r="C1945" s="6" t="s">
        <v>492</v>
      </c>
      <c r="D1945" s="17">
        <v>77035920000</v>
      </c>
      <c r="E1945" s="6" t="s">
        <v>16</v>
      </c>
      <c r="F1945" s="6" t="str">
        <f>IF(E1945="BUY", "SELL", IF(E1945="SELL", "BUY", ""))</f>
        <v>SELL</v>
      </c>
      <c r="G1945" s="7">
        <v>103.99</v>
      </c>
      <c r="H1945" s="7">
        <v>1000</v>
      </c>
      <c r="I1945" s="11">
        <v>43160</v>
      </c>
      <c r="J1945" s="9">
        <v>87.19</v>
      </c>
      <c r="K1945" s="9">
        <f t="shared" si="90"/>
        <v>838.44600442350236</v>
      </c>
      <c r="L1945" s="10">
        <f t="shared" si="91"/>
        <v>0.16155399557649763</v>
      </c>
      <c r="M1945" s="10">
        <f t="shared" si="92"/>
        <v>-0.16155399557649763</v>
      </c>
      <c r="N1945" s="6">
        <f>DATEDIF(A1945, I1945, "d")</f>
        <v>93</v>
      </c>
    </row>
    <row r="1946" spans="1:14" ht="14.25">
      <c r="A1946" s="5">
        <v>43067</v>
      </c>
      <c r="B1946" s="6" t="s">
        <v>157</v>
      </c>
      <c r="C1946" s="6" t="s">
        <v>158</v>
      </c>
      <c r="D1946" s="17">
        <v>121670003777</v>
      </c>
      <c r="E1946" s="6" t="s">
        <v>16</v>
      </c>
      <c r="F1946" s="6" t="str">
        <f>IF(E1946="BUY", "SELL", IF(E1946="SELL", "BUY", ""))</f>
        <v>SELL</v>
      </c>
      <c r="G1946" s="7">
        <v>104.843765</v>
      </c>
      <c r="H1946" s="7">
        <v>1000</v>
      </c>
      <c r="I1946" s="5">
        <v>43067</v>
      </c>
      <c r="J1946" s="9">
        <v>104.843765</v>
      </c>
      <c r="K1946" s="9">
        <f t="shared" si="90"/>
        <v>1000</v>
      </c>
      <c r="L1946" s="10">
        <f t="shared" si="91"/>
        <v>0</v>
      </c>
      <c r="M1946" s="10">
        <f t="shared" si="92"/>
        <v>0</v>
      </c>
      <c r="N1946" s="6">
        <f>DATEDIF(A1946, I1946, "d")</f>
        <v>0</v>
      </c>
    </row>
    <row r="1947" spans="1:14" ht="14.25">
      <c r="A1947" s="5">
        <v>43067</v>
      </c>
      <c r="B1947" s="6" t="s">
        <v>985</v>
      </c>
      <c r="C1947" s="6" t="s">
        <v>986</v>
      </c>
      <c r="D1947" s="17">
        <v>5595228507</v>
      </c>
      <c r="E1947" s="6" t="s">
        <v>16</v>
      </c>
      <c r="F1947" s="6" t="str">
        <f>IF(E1947="BUY", "SELL", IF(E1947="SELL", "BUY", ""))</f>
        <v>SELL</v>
      </c>
      <c r="G1947" s="7">
        <v>4.0735919999999997</v>
      </c>
      <c r="H1947" s="7">
        <v>1000</v>
      </c>
      <c r="I1947" s="5">
        <v>43361</v>
      </c>
      <c r="J1947" s="9">
        <v>3.8788140000000002</v>
      </c>
      <c r="K1947" s="9">
        <f t="shared" si="90"/>
        <v>952.18519675019013</v>
      </c>
      <c r="L1947" s="10">
        <f t="shared" si="91"/>
        <v>4.781480324980987E-2</v>
      </c>
      <c r="M1947" s="10">
        <f t="shared" si="92"/>
        <v>-4.781480324980987E-2</v>
      </c>
      <c r="N1947" s="6">
        <f>DATEDIF(A1947, I1947, "d")</f>
        <v>294</v>
      </c>
    </row>
    <row r="1948" spans="1:14" ht="14.25">
      <c r="A1948" s="5">
        <v>43067</v>
      </c>
      <c r="B1948" s="6" t="s">
        <v>379</v>
      </c>
      <c r="C1948" s="6" t="s">
        <v>380</v>
      </c>
      <c r="D1948" s="17">
        <v>4120653358</v>
      </c>
      <c r="E1948" s="6" t="s">
        <v>16</v>
      </c>
      <c r="F1948" s="6" t="str">
        <f>IF(E1948="BUY", "SELL", IF(E1948="SELL", "BUY", ""))</f>
        <v>SELL</v>
      </c>
      <c r="G1948" s="7">
        <v>17.391918</v>
      </c>
      <c r="H1948" s="7">
        <v>1000</v>
      </c>
      <c r="I1948" s="5">
        <v>43378</v>
      </c>
      <c r="J1948" s="9">
        <v>27.016556000000001</v>
      </c>
      <c r="K1948" s="9">
        <f t="shared" si="90"/>
        <v>1553.3971583812665</v>
      </c>
      <c r="L1948" s="10">
        <f t="shared" si="91"/>
        <v>-0.55339715838126657</v>
      </c>
      <c r="M1948" s="10">
        <f t="shared" si="92"/>
        <v>0.55339715838126657</v>
      </c>
      <c r="N1948" s="6">
        <f>DATEDIF(A1948, I1948, "d")</f>
        <v>311</v>
      </c>
    </row>
    <row r="1949" spans="1:14" ht="14.25">
      <c r="A1949" s="5">
        <v>43067</v>
      </c>
      <c r="B1949" s="6" t="s">
        <v>213</v>
      </c>
      <c r="C1949" s="6" t="s">
        <v>214</v>
      </c>
      <c r="D1949" s="17">
        <v>64134736628</v>
      </c>
      <c r="E1949" s="6" t="s">
        <v>16</v>
      </c>
      <c r="F1949" s="6" t="str">
        <f>IF(E1949="BUY", "SELL", IF(E1949="SELL", "BUY", ""))</f>
        <v>SELL</v>
      </c>
      <c r="G1949" s="7">
        <v>49.700001</v>
      </c>
      <c r="H1949" s="7">
        <v>1000</v>
      </c>
      <c r="I1949" s="11">
        <v>44727</v>
      </c>
      <c r="J1949" s="9">
        <v>162.33999600000001</v>
      </c>
      <c r="K1949" s="9">
        <f t="shared" si="90"/>
        <v>3266.3982441368562</v>
      </c>
      <c r="L1949" s="10">
        <f t="shared" si="91"/>
        <v>-2.2663982441368562</v>
      </c>
      <c r="M1949" s="10">
        <f t="shared" si="92"/>
        <v>2.2663982441368562</v>
      </c>
      <c r="N1949" s="6">
        <f>DATEDIF(A1949, I1949, "d")</f>
        <v>1660</v>
      </c>
    </row>
    <row r="1950" spans="1:14" ht="14.25">
      <c r="A1950" s="5">
        <v>43067</v>
      </c>
      <c r="B1950" s="6" t="s">
        <v>339</v>
      </c>
      <c r="C1950" s="6" t="s">
        <v>340</v>
      </c>
      <c r="D1950" s="17">
        <v>34406482717</v>
      </c>
      <c r="E1950" s="6" t="s">
        <v>19</v>
      </c>
      <c r="F1950" s="6" t="str">
        <f>IF(E1950="BUY", "SELL", IF(E1950="SELL", "BUY", ""))</f>
        <v>BUY</v>
      </c>
      <c r="G1950" s="7">
        <v>42.549999</v>
      </c>
      <c r="H1950" s="7">
        <v>1000</v>
      </c>
      <c r="I1950" s="5">
        <v>43089</v>
      </c>
      <c r="J1950" s="9">
        <v>35.659999999999997</v>
      </c>
      <c r="K1950" s="9">
        <f t="shared" si="90"/>
        <v>838.07287516034955</v>
      </c>
      <c r="L1950" s="10">
        <f t="shared" si="91"/>
        <v>-0.16192712483965044</v>
      </c>
      <c r="M1950" s="10">
        <f t="shared" si="92"/>
        <v>0.16192712483965044</v>
      </c>
      <c r="N1950" s="6">
        <f>DATEDIF(A1950, I1950, "d")</f>
        <v>22</v>
      </c>
    </row>
    <row r="1951" spans="1:14" ht="14.25">
      <c r="A1951" s="5">
        <v>43067</v>
      </c>
      <c r="B1951" s="6" t="s">
        <v>799</v>
      </c>
      <c r="C1951" s="6" t="s">
        <v>800</v>
      </c>
      <c r="D1951" s="17">
        <v>5672525562</v>
      </c>
      <c r="E1951" s="6" t="s">
        <v>16</v>
      </c>
      <c r="F1951" s="6" t="str">
        <f>IF(E1951="BUY", "SELL", IF(E1951="SELL", "BUY", ""))</f>
        <v>SELL</v>
      </c>
      <c r="G1951" s="7">
        <v>137.22875999999999</v>
      </c>
      <c r="H1951" s="7">
        <v>1000</v>
      </c>
      <c r="I1951" s="5">
        <v>43161</v>
      </c>
      <c r="J1951" s="9">
        <v>107.335274</v>
      </c>
      <c r="K1951" s="9">
        <f t="shared" si="90"/>
        <v>782.16311216395161</v>
      </c>
      <c r="L1951" s="10">
        <f t="shared" si="91"/>
        <v>0.2178368878360484</v>
      </c>
      <c r="M1951" s="10">
        <f t="shared" si="92"/>
        <v>-0.2178368878360484</v>
      </c>
      <c r="N1951" s="6">
        <f>DATEDIF(A1951, I1951, "d")</f>
        <v>94</v>
      </c>
    </row>
    <row r="1952" spans="1:14" ht="14.25">
      <c r="A1952" s="5">
        <v>43068</v>
      </c>
      <c r="B1952" s="6" t="s">
        <v>163</v>
      </c>
      <c r="C1952" s="6" t="s">
        <v>164</v>
      </c>
      <c r="D1952" s="17">
        <v>725893281281</v>
      </c>
      <c r="E1952" s="6" t="s">
        <v>19</v>
      </c>
      <c r="F1952" s="6" t="str">
        <f>IF(E1952="BUY", "SELL", IF(E1952="SELL", "BUY", ""))</f>
        <v>BUY</v>
      </c>
      <c r="G1952" s="7">
        <v>175.13000500000001</v>
      </c>
      <c r="H1952" s="7">
        <v>1000</v>
      </c>
      <c r="I1952" s="5">
        <v>43074</v>
      </c>
      <c r="J1952" s="9">
        <v>172.83000200000001</v>
      </c>
      <c r="K1952" s="9">
        <f t="shared" si="90"/>
        <v>986.86688211994272</v>
      </c>
      <c r="L1952" s="10">
        <f t="shared" si="91"/>
        <v>-1.3133117880057284E-2</v>
      </c>
      <c r="M1952" s="10">
        <f t="shared" si="92"/>
        <v>1.3133117880057284E-2</v>
      </c>
      <c r="N1952" s="6">
        <f>DATEDIF(A1952, I1952, "d")</f>
        <v>6</v>
      </c>
    </row>
    <row r="1953" spans="1:14" ht="14.25">
      <c r="A1953" s="5">
        <v>43068</v>
      </c>
      <c r="B1953" s="6" t="s">
        <v>76</v>
      </c>
      <c r="C1953" s="6" t="s">
        <v>77</v>
      </c>
      <c r="D1953" s="17">
        <v>179830167494</v>
      </c>
      <c r="E1953" s="6" t="s">
        <v>19</v>
      </c>
      <c r="F1953" s="6" t="str">
        <f>IF(E1953="BUY", "SELL", IF(E1953="SELL", "BUY", ""))</f>
        <v>BUY</v>
      </c>
      <c r="G1953" s="7">
        <v>188.14999399999999</v>
      </c>
      <c r="H1953" s="7">
        <v>1000</v>
      </c>
      <c r="I1953" s="5">
        <v>43074</v>
      </c>
      <c r="J1953" s="9">
        <v>184.21000699999999</v>
      </c>
      <c r="K1953" s="9">
        <f t="shared" si="90"/>
        <v>979.05932965376542</v>
      </c>
      <c r="L1953" s="10">
        <f t="shared" si="91"/>
        <v>-2.0940670346234584E-2</v>
      </c>
      <c r="M1953" s="10">
        <f t="shared" si="92"/>
        <v>2.0940670346234584E-2</v>
      </c>
      <c r="N1953" s="6">
        <f>DATEDIF(A1953, I1953, "d")</f>
        <v>6</v>
      </c>
    </row>
    <row r="1954" spans="1:14" ht="14.25">
      <c r="A1954" s="5">
        <v>43068</v>
      </c>
      <c r="B1954" s="6" t="s">
        <v>1895</v>
      </c>
      <c r="C1954" s="6" t="s">
        <v>1896</v>
      </c>
      <c r="D1954" s="17">
        <v>427763924</v>
      </c>
      <c r="E1954" s="6" t="s">
        <v>19</v>
      </c>
      <c r="F1954" s="6" t="str">
        <f>IF(E1954="BUY", "SELL", IF(E1954="SELL", "BUY", ""))</f>
        <v>BUY</v>
      </c>
      <c r="G1954" s="7">
        <v>22.26</v>
      </c>
      <c r="H1954" s="7">
        <v>1000</v>
      </c>
      <c r="I1954" s="5">
        <v>43290</v>
      </c>
      <c r="J1954" s="9">
        <v>31.120000999999998</v>
      </c>
      <c r="K1954" s="9">
        <f t="shared" si="90"/>
        <v>1398.0234052111409</v>
      </c>
      <c r="L1954" s="10">
        <f t="shared" si="91"/>
        <v>0.39802340521114093</v>
      </c>
      <c r="M1954" s="10">
        <f t="shared" si="92"/>
        <v>-0.39802340521114093</v>
      </c>
      <c r="N1954" s="6">
        <f>DATEDIF(A1954, I1954, "d")</f>
        <v>222</v>
      </c>
    </row>
    <row r="1955" spans="1:14" ht="14.25">
      <c r="A1955" s="5">
        <v>43069</v>
      </c>
      <c r="B1955" s="6" t="s">
        <v>1406</v>
      </c>
      <c r="C1955" s="6" t="s">
        <v>1407</v>
      </c>
      <c r="D1955" s="17">
        <v>103714531158</v>
      </c>
      <c r="E1955" s="6" t="s">
        <v>16</v>
      </c>
      <c r="F1955" s="6" t="str">
        <f>IF(E1955="BUY", "SELL", IF(E1955="SELL", "BUY", ""))</f>
        <v>SELL</v>
      </c>
      <c r="G1955" s="7">
        <v>101.527649</v>
      </c>
      <c r="H1955" s="7">
        <v>1000</v>
      </c>
      <c r="I1955" s="11">
        <v>44727</v>
      </c>
      <c r="J1955" s="9">
        <v>202.929565</v>
      </c>
      <c r="K1955" s="9">
        <f t="shared" si="90"/>
        <v>1998.7615885796786</v>
      </c>
      <c r="L1955" s="10">
        <f t="shared" si="91"/>
        <v>-0.99876158857967856</v>
      </c>
      <c r="M1955" s="10">
        <f t="shared" si="92"/>
        <v>0.99876158857967856</v>
      </c>
      <c r="N1955" s="6">
        <f>DATEDIF(A1955, I1955, "d")</f>
        <v>1658</v>
      </c>
    </row>
    <row r="1956" spans="1:14" ht="14.25">
      <c r="A1956" s="5">
        <v>43069</v>
      </c>
      <c r="B1956" s="6" t="s">
        <v>437</v>
      </c>
      <c r="C1956" s="6" t="s">
        <v>438</v>
      </c>
      <c r="D1956" s="17">
        <v>21518249040</v>
      </c>
      <c r="E1956" s="6" t="s">
        <v>16</v>
      </c>
      <c r="F1956" s="6" t="str">
        <f>IF(E1956="BUY", "SELL", IF(E1956="SELL", "BUY", ""))</f>
        <v>SELL</v>
      </c>
      <c r="G1956" s="7">
        <v>125.017517</v>
      </c>
      <c r="H1956" s="7">
        <v>1000</v>
      </c>
      <c r="I1956" s="5">
        <v>43160</v>
      </c>
      <c r="J1956" s="9">
        <v>89.581055000000006</v>
      </c>
      <c r="K1956" s="9">
        <f t="shared" si="90"/>
        <v>716.54802582585296</v>
      </c>
      <c r="L1956" s="10">
        <f t="shared" si="91"/>
        <v>0.28345197417414703</v>
      </c>
      <c r="M1956" s="10">
        <f t="shared" si="92"/>
        <v>-0.28345197417414703</v>
      </c>
      <c r="N1956" s="6">
        <f>DATEDIF(A1956, I1956, "d")</f>
        <v>91</v>
      </c>
    </row>
    <row r="1957" spans="1:14" ht="14.25">
      <c r="A1957" s="5">
        <v>43069</v>
      </c>
      <c r="B1957" s="6" t="s">
        <v>157</v>
      </c>
      <c r="C1957" s="6" t="s">
        <v>158</v>
      </c>
      <c r="D1957" s="17">
        <v>121670003777</v>
      </c>
      <c r="E1957" s="6" t="s">
        <v>19</v>
      </c>
      <c r="F1957" s="6" t="str">
        <f>IF(E1957="BUY", "SELL", IF(E1957="SELL", "BUY", ""))</f>
        <v>BUY</v>
      </c>
      <c r="G1957" s="7">
        <v>104.160393</v>
      </c>
      <c r="H1957" s="7">
        <v>1000</v>
      </c>
      <c r="I1957" s="5">
        <v>43069</v>
      </c>
      <c r="J1957" s="9">
        <v>104.160393</v>
      </c>
      <c r="K1957" s="9">
        <f t="shared" si="90"/>
        <v>1000</v>
      </c>
      <c r="L1957" s="10">
        <f t="shared" si="91"/>
        <v>0</v>
      </c>
      <c r="M1957" s="10">
        <f t="shared" si="92"/>
        <v>0</v>
      </c>
      <c r="N1957" s="6">
        <f>DATEDIF(A1957, I1957, "d")</f>
        <v>0</v>
      </c>
    </row>
    <row r="1958" spans="1:14" ht="14.25">
      <c r="A1958" s="5">
        <v>43069</v>
      </c>
      <c r="B1958" s="6" t="s">
        <v>109</v>
      </c>
      <c r="C1958" s="6" t="s">
        <v>110</v>
      </c>
      <c r="D1958" s="17">
        <v>34143176459</v>
      </c>
      <c r="E1958" s="6" t="s">
        <v>16</v>
      </c>
      <c r="F1958" s="6" t="str">
        <f>IF(E1958="BUY", "SELL", IF(E1958="SELL", "BUY", ""))</f>
        <v>SELL</v>
      </c>
      <c r="G1958" s="7">
        <v>22.94</v>
      </c>
      <c r="H1958" s="7">
        <v>1000</v>
      </c>
      <c r="I1958" s="5">
        <v>43161</v>
      </c>
      <c r="J1958" s="9">
        <v>24.37</v>
      </c>
      <c r="K1958" s="9">
        <f t="shared" si="90"/>
        <v>1062.3365300784656</v>
      </c>
      <c r="L1958" s="10">
        <f t="shared" si="91"/>
        <v>-6.2336530078465555E-2</v>
      </c>
      <c r="M1958" s="10">
        <f t="shared" si="92"/>
        <v>6.2336530078465555E-2</v>
      </c>
      <c r="N1958" s="6">
        <f>DATEDIF(A1958, I1958, "d")</f>
        <v>92</v>
      </c>
    </row>
    <row r="1959" spans="1:14" ht="14.25">
      <c r="A1959" s="5">
        <v>43070</v>
      </c>
      <c r="B1959" s="6" t="s">
        <v>883</v>
      </c>
      <c r="C1959" s="6" t="s">
        <v>884</v>
      </c>
      <c r="D1959" s="17">
        <v>42676807680</v>
      </c>
      <c r="E1959" s="6" t="s">
        <v>19</v>
      </c>
      <c r="F1959" s="6" t="str">
        <f>IF(E1959="BUY", "SELL", IF(E1959="SELL", "BUY", ""))</f>
        <v>BUY</v>
      </c>
      <c r="G1959" s="7">
        <v>107.05999799999999</v>
      </c>
      <c r="H1959" s="7">
        <v>1000</v>
      </c>
      <c r="I1959" s="11">
        <v>43384</v>
      </c>
      <c r="J1959" s="9">
        <v>130.88999899999999</v>
      </c>
      <c r="K1959" s="9">
        <f t="shared" si="90"/>
        <v>1222.5854795924804</v>
      </c>
      <c r="L1959" s="10">
        <f t="shared" si="91"/>
        <v>0.2225854795924804</v>
      </c>
      <c r="M1959" s="10">
        <f t="shared" si="92"/>
        <v>-0.2225854795924804</v>
      </c>
      <c r="N1959" s="6">
        <f>DATEDIF(A1959, I1959, "d")</f>
        <v>314</v>
      </c>
    </row>
    <row r="1960" spans="1:14" ht="14.25">
      <c r="A1960" s="5">
        <v>43070</v>
      </c>
      <c r="B1960" s="6" t="s">
        <v>536</v>
      </c>
      <c r="C1960" s="6" t="s">
        <v>537</v>
      </c>
      <c r="D1960" s="17">
        <v>44634528840</v>
      </c>
      <c r="E1960" s="6" t="s">
        <v>16</v>
      </c>
      <c r="F1960" s="6" t="str">
        <f>IF(E1960="BUY", "SELL", IF(E1960="SELL", "BUY", ""))</f>
        <v>SELL</v>
      </c>
      <c r="G1960" s="7">
        <v>678.40002400000003</v>
      </c>
      <c r="H1960" s="7">
        <v>1000</v>
      </c>
      <c r="I1960" s="11">
        <v>43157</v>
      </c>
      <c r="J1960" s="9">
        <v>735.90002400000003</v>
      </c>
      <c r="K1960" s="9">
        <f t="shared" si="90"/>
        <v>1084.758251718458</v>
      </c>
      <c r="L1960" s="10">
        <f t="shared" si="91"/>
        <v>-8.4758251718458036E-2</v>
      </c>
      <c r="M1960" s="10">
        <f t="shared" si="92"/>
        <v>8.4758251718458036E-2</v>
      </c>
      <c r="N1960" s="6">
        <f>DATEDIF(A1960, I1960, "d")</f>
        <v>87</v>
      </c>
    </row>
    <row r="1961" spans="1:14" ht="14.25">
      <c r="A1961" s="5">
        <v>43070</v>
      </c>
      <c r="B1961" s="6" t="s">
        <v>1897</v>
      </c>
      <c r="C1961" s="6" t="s">
        <v>1898</v>
      </c>
      <c r="D1961" s="17">
        <v>2617405416</v>
      </c>
      <c r="E1961" s="6" t="s">
        <v>19</v>
      </c>
      <c r="F1961" s="6" t="str">
        <f>IF(E1961="BUY", "SELL", IF(E1961="SELL", "BUY", ""))</f>
        <v>BUY</v>
      </c>
      <c r="G1961" s="7">
        <v>71.959999999999994</v>
      </c>
      <c r="H1961" s="7">
        <v>1000</v>
      </c>
      <c r="I1961" s="5">
        <v>43333</v>
      </c>
      <c r="J1961" s="9">
        <v>70.38</v>
      </c>
      <c r="K1961" s="9">
        <f t="shared" si="90"/>
        <v>978.04335742078933</v>
      </c>
      <c r="L1961" s="10">
        <f t="shared" si="91"/>
        <v>-2.1956642579210664E-2</v>
      </c>
      <c r="M1961" s="10">
        <f t="shared" si="92"/>
        <v>2.1956642579210664E-2</v>
      </c>
      <c r="N1961" s="6">
        <f>DATEDIF(A1961, I1961, "d")</f>
        <v>263</v>
      </c>
    </row>
    <row r="1962" spans="1:14" ht="14.25">
      <c r="A1962" s="5">
        <v>43070</v>
      </c>
      <c r="B1962" s="6" t="s">
        <v>671</v>
      </c>
      <c r="C1962" s="6" t="s">
        <v>672</v>
      </c>
      <c r="D1962" s="17">
        <v>1721132100</v>
      </c>
      <c r="E1962" s="6" t="s">
        <v>19</v>
      </c>
      <c r="F1962" s="6" t="str">
        <f>IF(E1962="BUY", "SELL", IF(E1962="SELL", "BUY", ""))</f>
        <v>BUY</v>
      </c>
      <c r="G1962" s="7">
        <v>51.852218999999998</v>
      </c>
      <c r="H1962" s="7">
        <v>1000</v>
      </c>
      <c r="I1962" s="5">
        <v>43103</v>
      </c>
      <c r="J1962" s="9">
        <v>54.761749000000002</v>
      </c>
      <c r="K1962" s="9">
        <f t="shared" si="90"/>
        <v>1056.1119669729082</v>
      </c>
      <c r="L1962" s="10">
        <f t="shared" si="91"/>
        <v>5.6111966972908246E-2</v>
      </c>
      <c r="M1962" s="10">
        <f t="shared" si="92"/>
        <v>-5.6111966972908246E-2</v>
      </c>
      <c r="N1962" s="6">
        <f>DATEDIF(A1962, I1962, "d")</f>
        <v>33</v>
      </c>
    </row>
    <row r="1963" spans="1:14" ht="14.25">
      <c r="A1963" s="11">
        <v>43070</v>
      </c>
      <c r="B1963" s="6" t="s">
        <v>1706</v>
      </c>
      <c r="C1963" s="6" t="s">
        <v>612</v>
      </c>
      <c r="D1963" s="17">
        <v>3385079259</v>
      </c>
      <c r="E1963" s="13" t="s">
        <v>19</v>
      </c>
      <c r="F1963" s="12" t="str">
        <f>IF(E1963="BUY", "SELL", IF(E1963="SELL", "BUY", ""))</f>
        <v>BUY</v>
      </c>
      <c r="G1963" s="7">
        <v>13.15</v>
      </c>
      <c r="H1963" s="7">
        <v>1000</v>
      </c>
      <c r="I1963" s="11">
        <v>43081</v>
      </c>
      <c r="J1963" s="9">
        <v>13.59</v>
      </c>
      <c r="K1963" s="9">
        <f t="shared" si="90"/>
        <v>1033.4600760456274</v>
      </c>
      <c r="L1963" s="10">
        <f t="shared" si="91"/>
        <v>3.3460076045627375E-2</v>
      </c>
      <c r="M1963" s="10">
        <f t="shared" si="92"/>
        <v>-3.3460076045627375E-2</v>
      </c>
      <c r="N1963" s="6">
        <f>DATEDIF(A1963, I1963, "d")</f>
        <v>11</v>
      </c>
    </row>
    <row r="1964" spans="1:14" ht="14.25">
      <c r="A1964" s="11">
        <v>43070</v>
      </c>
      <c r="B1964" s="6" t="s">
        <v>475</v>
      </c>
      <c r="C1964" s="6" t="s">
        <v>476</v>
      </c>
      <c r="D1964" s="17">
        <v>22556638688</v>
      </c>
      <c r="E1964" s="12" t="s">
        <v>16</v>
      </c>
      <c r="F1964" s="13" t="str">
        <f>IF(E1964="BUY", "SELL", IF(E1964="SELL", "BUY", ""))</f>
        <v>SELL</v>
      </c>
      <c r="G1964" s="7">
        <v>212.58000200000001</v>
      </c>
      <c r="H1964" s="7">
        <v>1000</v>
      </c>
      <c r="I1964" s="11">
        <v>43070</v>
      </c>
      <c r="J1964" s="9">
        <v>212.58000200000001</v>
      </c>
      <c r="K1964" s="9">
        <f t="shared" si="90"/>
        <v>1000</v>
      </c>
      <c r="L1964" s="10">
        <f t="shared" si="91"/>
        <v>0</v>
      </c>
      <c r="M1964" s="10">
        <f t="shared" si="92"/>
        <v>0</v>
      </c>
      <c r="N1964" s="6">
        <f>DATEDIF(A1964, I1964, "d")</f>
        <v>0</v>
      </c>
    </row>
    <row r="1965" spans="1:14" ht="14.25">
      <c r="A1965" s="5">
        <v>43073</v>
      </c>
      <c r="B1965" s="6" t="s">
        <v>1608</v>
      </c>
      <c r="C1965" s="6" t="s">
        <v>1609</v>
      </c>
      <c r="D1965" s="17">
        <v>4180503506</v>
      </c>
      <c r="E1965" s="6" t="s">
        <v>19</v>
      </c>
      <c r="F1965" s="6" t="str">
        <f>IF(E1965="BUY", "SELL", IF(E1965="SELL", "BUY", ""))</f>
        <v>BUY</v>
      </c>
      <c r="G1965" s="7">
        <v>69.473563999999996</v>
      </c>
      <c r="H1965" s="7">
        <v>1000</v>
      </c>
      <c r="I1965" s="11">
        <v>44727</v>
      </c>
      <c r="J1965" s="9">
        <v>73.954468000000006</v>
      </c>
      <c r="K1965" s="9">
        <f t="shared" si="90"/>
        <v>1064.4979722070975</v>
      </c>
      <c r="L1965" s="10">
        <f t="shared" si="91"/>
        <v>6.449797220709752E-2</v>
      </c>
      <c r="M1965" s="10">
        <f t="shared" si="92"/>
        <v>-6.449797220709752E-2</v>
      </c>
      <c r="N1965" s="6">
        <f>DATEDIF(A1965, I1965, "d")</f>
        <v>1654</v>
      </c>
    </row>
    <row r="1966" spans="1:14" ht="14.25">
      <c r="A1966" s="5">
        <v>43073</v>
      </c>
      <c r="B1966" s="6" t="s">
        <v>1899</v>
      </c>
      <c r="C1966" s="6" t="s">
        <v>1900</v>
      </c>
      <c r="D1966" s="17">
        <v>1933321100</v>
      </c>
      <c r="E1966" s="6" t="s">
        <v>16</v>
      </c>
      <c r="F1966" s="6" t="str">
        <f>IF(E1966="BUY", "SELL", IF(E1966="SELL", "BUY", ""))</f>
        <v>SELL</v>
      </c>
      <c r="G1966" s="7">
        <v>59.976089000000002</v>
      </c>
      <c r="H1966" s="7">
        <v>1000</v>
      </c>
      <c r="I1966" s="11">
        <v>43684</v>
      </c>
      <c r="J1966" s="9">
        <v>42.731239000000002</v>
      </c>
      <c r="K1966" s="9">
        <f t="shared" si="90"/>
        <v>712.47124833364842</v>
      </c>
      <c r="L1966" s="10">
        <f t="shared" si="91"/>
        <v>0.28752875166635156</v>
      </c>
      <c r="M1966" s="10">
        <f t="shared" si="92"/>
        <v>-0.28752875166635156</v>
      </c>
      <c r="N1966" s="6">
        <f>DATEDIF(A1966, I1966, "d")</f>
        <v>611</v>
      </c>
    </row>
    <row r="1967" spans="1:14" ht="14.25">
      <c r="A1967" s="5">
        <v>43073</v>
      </c>
      <c r="B1967" s="6" t="s">
        <v>178</v>
      </c>
      <c r="C1967" s="6" t="s">
        <v>179</v>
      </c>
      <c r="D1967" s="17">
        <v>85652421093</v>
      </c>
      <c r="E1967" s="6" t="s">
        <v>16</v>
      </c>
      <c r="F1967" s="6" t="str">
        <f>IF(E1967="BUY", "SELL", IF(E1967="SELL", "BUY", ""))</f>
        <v>SELL</v>
      </c>
      <c r="G1967" s="7">
        <v>60.861300999999997</v>
      </c>
      <c r="H1967" s="7">
        <v>1000</v>
      </c>
      <c r="I1967" s="11">
        <v>43164</v>
      </c>
      <c r="J1967" s="9">
        <v>58.352291000000001</v>
      </c>
      <c r="K1967" s="9">
        <f t="shared" si="90"/>
        <v>958.77495290480249</v>
      </c>
      <c r="L1967" s="10">
        <f t="shared" si="91"/>
        <v>4.122504709519751E-2</v>
      </c>
      <c r="M1967" s="10">
        <f t="shared" si="92"/>
        <v>-4.122504709519751E-2</v>
      </c>
      <c r="N1967" s="6">
        <f>DATEDIF(A1967, I1967, "d")</f>
        <v>91</v>
      </c>
    </row>
    <row r="1968" spans="1:14" ht="14.25">
      <c r="A1968" s="5">
        <v>43073</v>
      </c>
      <c r="B1968" s="6" t="s">
        <v>129</v>
      </c>
      <c r="C1968" s="6" t="s">
        <v>130</v>
      </c>
      <c r="D1968" s="17">
        <v>87715959600</v>
      </c>
      <c r="E1968" s="6" t="s">
        <v>19</v>
      </c>
      <c r="F1968" s="6" t="str">
        <f>IF(E1968="BUY", "SELL", IF(E1968="SELL", "BUY", ""))</f>
        <v>BUY</v>
      </c>
      <c r="G1968" s="7">
        <v>164.91554300000001</v>
      </c>
      <c r="H1968" s="7">
        <v>1000</v>
      </c>
      <c r="I1968" s="5">
        <v>43108</v>
      </c>
      <c r="J1968" s="9">
        <v>181.05578600000001</v>
      </c>
      <c r="K1968" s="9">
        <f t="shared" si="90"/>
        <v>1097.8697502151147</v>
      </c>
      <c r="L1968" s="10">
        <f t="shared" si="91"/>
        <v>9.7869750215114668E-2</v>
      </c>
      <c r="M1968" s="10">
        <f t="shared" si="92"/>
        <v>-9.7869750215114668E-2</v>
      </c>
      <c r="N1968" s="6">
        <f>DATEDIF(A1968, I1968, "d")</f>
        <v>35</v>
      </c>
    </row>
    <row r="1969" spans="1:14" ht="14.25">
      <c r="A1969" s="5">
        <v>43074</v>
      </c>
      <c r="B1969" s="6" t="s">
        <v>163</v>
      </c>
      <c r="C1969" s="6" t="s">
        <v>164</v>
      </c>
      <c r="D1969" s="17">
        <v>725893281281</v>
      </c>
      <c r="E1969" s="6" t="s">
        <v>16</v>
      </c>
      <c r="F1969" s="6" t="str">
        <f>IF(E1969="BUY", "SELL", IF(E1969="SELL", "BUY", ""))</f>
        <v>SELL</v>
      </c>
      <c r="G1969" s="7">
        <v>172.83000200000001</v>
      </c>
      <c r="H1969" s="7">
        <v>1000</v>
      </c>
      <c r="I1969" s="5">
        <v>43126</v>
      </c>
      <c r="J1969" s="9">
        <v>190</v>
      </c>
      <c r="K1969" s="9">
        <f t="shared" si="90"/>
        <v>1099.3461656038169</v>
      </c>
      <c r="L1969" s="10">
        <f t="shared" si="91"/>
        <v>-9.9346165603816872E-2</v>
      </c>
      <c r="M1969" s="10">
        <f t="shared" si="92"/>
        <v>9.9346165603816872E-2</v>
      </c>
      <c r="N1969" s="6">
        <f>DATEDIF(A1969, I1969, "d")</f>
        <v>52</v>
      </c>
    </row>
    <row r="1970" spans="1:14" ht="14.25">
      <c r="A1970" s="5">
        <v>43074</v>
      </c>
      <c r="B1970" s="6" t="s">
        <v>76</v>
      </c>
      <c r="C1970" s="6" t="s">
        <v>77</v>
      </c>
      <c r="D1970" s="17">
        <v>179830167494</v>
      </c>
      <c r="E1970" s="6" t="s">
        <v>16</v>
      </c>
      <c r="F1970" s="6" t="str">
        <f>IF(E1970="BUY", "SELL", IF(E1970="SELL", "BUY", ""))</f>
        <v>SELL</v>
      </c>
      <c r="G1970" s="7">
        <v>184.21000699999999</v>
      </c>
      <c r="H1970" s="7">
        <v>1000</v>
      </c>
      <c r="I1970" s="5">
        <v>43088</v>
      </c>
      <c r="J1970" s="9">
        <v>187.020004</v>
      </c>
      <c r="K1970" s="9">
        <f t="shared" si="90"/>
        <v>1015.2543124326575</v>
      </c>
      <c r="L1970" s="10">
        <f t="shared" si="91"/>
        <v>-1.5254312432657458E-2</v>
      </c>
      <c r="M1970" s="10">
        <f t="shared" si="92"/>
        <v>1.5254312432657458E-2</v>
      </c>
      <c r="N1970" s="6">
        <f>DATEDIF(A1970, I1970, "d")</f>
        <v>14</v>
      </c>
    </row>
    <row r="1971" spans="1:14" ht="14.25">
      <c r="A1971" s="5">
        <v>43074</v>
      </c>
      <c r="B1971" s="6" t="s">
        <v>751</v>
      </c>
      <c r="C1971" s="6" t="s">
        <v>752</v>
      </c>
      <c r="D1971" s="17">
        <v>7157389261</v>
      </c>
      <c r="E1971" s="6" t="s">
        <v>19</v>
      </c>
      <c r="F1971" s="6" t="str">
        <f>IF(E1971="BUY", "SELL", IF(E1971="SELL", "BUY", ""))</f>
        <v>BUY</v>
      </c>
      <c r="G1971" s="7">
        <v>161.51533499999999</v>
      </c>
      <c r="H1971" s="7">
        <v>1000</v>
      </c>
      <c r="I1971" s="5">
        <v>43111</v>
      </c>
      <c r="J1971" s="9">
        <v>192.49035599999999</v>
      </c>
      <c r="K1971" s="9">
        <f t="shared" si="90"/>
        <v>1191.7775857010729</v>
      </c>
      <c r="L1971" s="10">
        <f t="shared" si="91"/>
        <v>0.19177758570107289</v>
      </c>
      <c r="M1971" s="10">
        <f t="shared" si="92"/>
        <v>-0.19177758570107289</v>
      </c>
      <c r="N1971" s="6">
        <f>DATEDIF(A1971, I1971, "d")</f>
        <v>37</v>
      </c>
    </row>
    <row r="1972" spans="1:14" ht="14.25">
      <c r="A1972" s="5">
        <v>43075</v>
      </c>
      <c r="B1972" s="6" t="s">
        <v>1901</v>
      </c>
      <c r="C1972" s="6" t="s">
        <v>1902</v>
      </c>
      <c r="D1972" s="17">
        <v>1734216446</v>
      </c>
      <c r="E1972" s="6" t="s">
        <v>16</v>
      </c>
      <c r="F1972" s="6" t="str">
        <f>IF(E1972="BUY", "SELL", IF(E1972="SELL", "BUY", ""))</f>
        <v>SELL</v>
      </c>
      <c r="G1972" s="7">
        <v>8.4264949999999992</v>
      </c>
      <c r="H1972" s="7">
        <v>1000</v>
      </c>
      <c r="I1972" s="11">
        <v>43168</v>
      </c>
      <c r="J1972" s="9">
        <v>7.4684790000000003</v>
      </c>
      <c r="K1972" s="9">
        <f t="shared" si="90"/>
        <v>886.30907631227467</v>
      </c>
      <c r="L1972" s="10">
        <f t="shared" si="91"/>
        <v>0.11369092368772533</v>
      </c>
      <c r="M1972" s="10">
        <f t="shared" si="92"/>
        <v>-0.11369092368772533</v>
      </c>
      <c r="N1972" s="6">
        <f>DATEDIF(A1972, I1972, "d")</f>
        <v>93</v>
      </c>
    </row>
    <row r="1973" spans="1:14" ht="14.25">
      <c r="A1973" s="5">
        <v>43075</v>
      </c>
      <c r="B1973" s="6" t="s">
        <v>1903</v>
      </c>
      <c r="C1973" s="6" t="s">
        <v>1904</v>
      </c>
      <c r="D1973" s="17">
        <v>59943288029</v>
      </c>
      <c r="E1973" s="6" t="s">
        <v>16</v>
      </c>
      <c r="F1973" s="6" t="str">
        <f>IF(E1973="BUY", "SELL", IF(E1973="SELL", "BUY", ""))</f>
        <v>SELL</v>
      </c>
      <c r="G1973" s="7">
        <v>42.900002000000001</v>
      </c>
      <c r="H1973" s="7">
        <v>1000</v>
      </c>
      <c r="I1973" s="11">
        <v>43714</v>
      </c>
      <c r="J1973" s="9">
        <v>70</v>
      </c>
      <c r="K1973" s="9">
        <f t="shared" si="90"/>
        <v>1631.7015556316292</v>
      </c>
      <c r="L1973" s="10">
        <f t="shared" si="91"/>
        <v>-0.63170155563162911</v>
      </c>
      <c r="M1973" s="10">
        <f t="shared" si="92"/>
        <v>0.63170155563162911</v>
      </c>
      <c r="N1973" s="6">
        <f>DATEDIF(A1973, I1973, "d")</f>
        <v>639</v>
      </c>
    </row>
    <row r="1974" spans="1:14" ht="14.25">
      <c r="A1974" s="5">
        <v>43075</v>
      </c>
      <c r="B1974" s="6" t="s">
        <v>97</v>
      </c>
      <c r="C1974" s="6" t="s">
        <v>98</v>
      </c>
      <c r="D1974" s="17">
        <v>47001843200</v>
      </c>
      <c r="E1974" s="6" t="s">
        <v>16</v>
      </c>
      <c r="F1974" s="6" t="str">
        <f>IF(E1974="BUY", "SELL", IF(E1974="SELL", "BUY", ""))</f>
        <v>SELL</v>
      </c>
      <c r="G1974" s="7">
        <v>9.4313559999999992</v>
      </c>
      <c r="H1974" s="7">
        <v>1000</v>
      </c>
      <c r="I1974" s="11">
        <v>43126</v>
      </c>
      <c r="J1974" s="9">
        <v>8.8752270000000006</v>
      </c>
      <c r="K1974" s="9">
        <f t="shared" si="90"/>
        <v>941.03403582687383</v>
      </c>
      <c r="L1974" s="10">
        <f t="shared" si="91"/>
        <v>5.8965964173126169E-2</v>
      </c>
      <c r="M1974" s="10">
        <f t="shared" si="92"/>
        <v>-5.8965964173126169E-2</v>
      </c>
      <c r="N1974" s="6">
        <f>DATEDIF(A1974, I1974, "d")</f>
        <v>51</v>
      </c>
    </row>
    <row r="1975" spans="1:14" ht="14.25">
      <c r="A1975" s="5">
        <v>43075</v>
      </c>
      <c r="B1975" s="6" t="s">
        <v>1905</v>
      </c>
      <c r="C1975" s="6" t="s">
        <v>1906</v>
      </c>
      <c r="D1975" s="17">
        <v>18989015528</v>
      </c>
      <c r="E1975" s="6" t="s">
        <v>16</v>
      </c>
      <c r="F1975" s="6" t="str">
        <f>IF(E1975="BUY", "SELL", IF(E1975="SELL", "BUY", ""))</f>
        <v>SELL</v>
      </c>
      <c r="G1975" s="7">
        <v>180.41000399999999</v>
      </c>
      <c r="H1975" s="7">
        <v>1000</v>
      </c>
      <c r="I1975" s="11">
        <v>44727</v>
      </c>
      <c r="J1975" s="9">
        <v>372.67001299999998</v>
      </c>
      <c r="K1975" s="9">
        <f t="shared" si="90"/>
        <v>2065.6837466729394</v>
      </c>
      <c r="L1975" s="10">
        <f t="shared" si="91"/>
        <v>-1.0656837466729394</v>
      </c>
      <c r="M1975" s="10">
        <f t="shared" si="92"/>
        <v>1.0656837466729394</v>
      </c>
      <c r="N1975" s="6">
        <f>DATEDIF(A1975, I1975, "d")</f>
        <v>1652</v>
      </c>
    </row>
    <row r="1976" spans="1:14" ht="14.25">
      <c r="A1976" s="5">
        <v>43076</v>
      </c>
      <c r="B1976" s="6" t="s">
        <v>1907</v>
      </c>
      <c r="C1976" s="6" t="s">
        <v>1908</v>
      </c>
      <c r="D1976" s="17">
        <v>16899200456</v>
      </c>
      <c r="E1976" s="6" t="s">
        <v>16</v>
      </c>
      <c r="F1976" s="6" t="str">
        <f>IF(E1976="BUY", "SELL", IF(E1976="SELL", "BUY", ""))</f>
        <v>SELL</v>
      </c>
      <c r="G1976" s="7">
        <v>80.438461000000004</v>
      </c>
      <c r="H1976" s="7">
        <v>1000</v>
      </c>
      <c r="I1976" s="11">
        <v>44727</v>
      </c>
      <c r="J1976" s="9">
        <v>103.4935</v>
      </c>
      <c r="K1976" s="9">
        <f t="shared" si="90"/>
        <v>1286.6171072069615</v>
      </c>
      <c r="L1976" s="10">
        <f t="shared" si="91"/>
        <v>-0.28661710720696149</v>
      </c>
      <c r="M1976" s="10">
        <f t="shared" si="92"/>
        <v>0.28661710720696149</v>
      </c>
      <c r="N1976" s="6">
        <f>DATEDIF(A1976, I1976, "d")</f>
        <v>1651</v>
      </c>
    </row>
    <row r="1977" spans="1:14" ht="14.25">
      <c r="A1977" s="5">
        <v>43076</v>
      </c>
      <c r="B1977" s="6" t="s">
        <v>1909</v>
      </c>
      <c r="C1977" s="6" t="s">
        <v>1910</v>
      </c>
      <c r="D1977" s="17">
        <v>7445777835</v>
      </c>
      <c r="E1977" s="6" t="s">
        <v>16</v>
      </c>
      <c r="F1977" s="6" t="str">
        <f>IF(E1977="BUY", "SELL", IF(E1977="SELL", "BUY", ""))</f>
        <v>SELL</v>
      </c>
      <c r="G1977" s="7">
        <v>18.466464999999999</v>
      </c>
      <c r="H1977" s="7">
        <v>1000</v>
      </c>
      <c r="I1977" s="11">
        <v>44727</v>
      </c>
      <c r="J1977" s="9">
        <v>27.736858000000002</v>
      </c>
      <c r="K1977" s="9">
        <f t="shared" si="90"/>
        <v>1502.0123234197777</v>
      </c>
      <c r="L1977" s="10">
        <f t="shared" si="91"/>
        <v>-0.50201232341977764</v>
      </c>
      <c r="M1977" s="10">
        <f t="shared" si="92"/>
        <v>0.50201232341977764</v>
      </c>
      <c r="N1977" s="6">
        <f>DATEDIF(A1977, I1977, "d")</f>
        <v>1651</v>
      </c>
    </row>
    <row r="1978" spans="1:14" ht="14.25">
      <c r="A1978" s="5">
        <v>43077</v>
      </c>
      <c r="B1978" s="6" t="s">
        <v>1911</v>
      </c>
      <c r="C1978" s="6" t="s">
        <v>1912</v>
      </c>
      <c r="D1978" s="17">
        <v>11092015000</v>
      </c>
      <c r="E1978" s="6" t="s">
        <v>16</v>
      </c>
      <c r="F1978" s="6" t="str">
        <f>IF(E1978="BUY", "SELL", IF(E1978="SELL", "BUY", ""))</f>
        <v>SELL</v>
      </c>
      <c r="G1978" s="7">
        <v>24.504999999999999</v>
      </c>
      <c r="H1978" s="7">
        <v>1000</v>
      </c>
      <c r="I1978" s="11">
        <v>43304</v>
      </c>
      <c r="J1978" s="9">
        <v>74.89</v>
      </c>
      <c r="K1978" s="9">
        <f t="shared" si="90"/>
        <v>3056.1109977555602</v>
      </c>
      <c r="L1978" s="10">
        <f t="shared" si="91"/>
        <v>-2.0561109977555603</v>
      </c>
      <c r="M1978" s="10">
        <f t="shared" si="92"/>
        <v>2.0561109977555603</v>
      </c>
      <c r="N1978" s="6">
        <f>DATEDIF(A1978, I1978, "d")</f>
        <v>227</v>
      </c>
    </row>
    <row r="1979" spans="1:14" ht="14.25">
      <c r="A1979" s="5">
        <v>43077</v>
      </c>
      <c r="B1979" s="6" t="s">
        <v>1913</v>
      </c>
      <c r="C1979" s="6" t="s">
        <v>1914</v>
      </c>
      <c r="D1979" s="17">
        <v>9843873040</v>
      </c>
      <c r="E1979" s="6" t="s">
        <v>16</v>
      </c>
      <c r="F1979" s="6" t="str">
        <f>IF(E1979="BUY", "SELL", IF(E1979="SELL", "BUY", ""))</f>
        <v>SELL</v>
      </c>
      <c r="G1979" s="7">
        <v>34.770000000000003</v>
      </c>
      <c r="H1979" s="7">
        <v>1000</v>
      </c>
      <c r="I1979" s="11">
        <v>43558</v>
      </c>
      <c r="J1979" s="9">
        <v>60.89</v>
      </c>
      <c r="K1979" s="9">
        <f t="shared" si="90"/>
        <v>1751.2223180903077</v>
      </c>
      <c r="L1979" s="10">
        <f t="shared" si="91"/>
        <v>-0.75122231809030771</v>
      </c>
      <c r="M1979" s="10">
        <f t="shared" si="92"/>
        <v>0.75122231809030771</v>
      </c>
      <c r="N1979" s="6">
        <f>DATEDIF(A1979, I1979, "d")</f>
        <v>481</v>
      </c>
    </row>
    <row r="1980" spans="1:14" ht="14.25">
      <c r="A1980" s="5">
        <v>43077</v>
      </c>
      <c r="B1980" s="6" t="s">
        <v>367</v>
      </c>
      <c r="C1980" s="6" t="s">
        <v>368</v>
      </c>
      <c r="D1980" s="17">
        <v>46040772280</v>
      </c>
      <c r="E1980" s="6" t="s">
        <v>19</v>
      </c>
      <c r="F1980" s="6" t="str">
        <f>IF(E1980="BUY", "SELL", IF(E1980="SELL", "BUY", ""))</f>
        <v>BUY</v>
      </c>
      <c r="G1980" s="7">
        <v>37.906551</v>
      </c>
      <c r="H1980" s="7">
        <v>1000</v>
      </c>
      <c r="I1980" s="11">
        <v>43299</v>
      </c>
      <c r="J1980" s="9">
        <v>36.649887</v>
      </c>
      <c r="K1980" s="9">
        <f t="shared" si="90"/>
        <v>966.848368768765</v>
      </c>
      <c r="L1980" s="10">
        <f t="shared" si="91"/>
        <v>-3.3151631231235004E-2</v>
      </c>
      <c r="M1980" s="10">
        <f t="shared" si="92"/>
        <v>3.3151631231235004E-2</v>
      </c>
      <c r="N1980" s="6">
        <f>DATEDIF(A1980, I1980, "d")</f>
        <v>222</v>
      </c>
    </row>
    <row r="1981" spans="1:14" ht="14.25">
      <c r="A1981" s="5">
        <v>43077</v>
      </c>
      <c r="B1981" s="6" t="s">
        <v>1915</v>
      </c>
      <c r="C1981" s="6" t="s">
        <v>1916</v>
      </c>
      <c r="D1981" s="17">
        <v>4692715520</v>
      </c>
      <c r="E1981" s="6" t="s">
        <v>19</v>
      </c>
      <c r="F1981" s="6" t="str">
        <f>IF(E1981="BUY", "SELL", IF(E1981="SELL", "BUY", ""))</f>
        <v>BUY</v>
      </c>
      <c r="G1981" s="7">
        <v>205.259995</v>
      </c>
      <c r="H1981" s="7">
        <v>1000</v>
      </c>
      <c r="I1981" s="11">
        <v>44564</v>
      </c>
      <c r="J1981" s="9">
        <v>173.80999800000001</v>
      </c>
      <c r="K1981" s="9">
        <f t="shared" si="90"/>
        <v>846.77970492983786</v>
      </c>
      <c r="L1981" s="10">
        <f t="shared" si="91"/>
        <v>-0.15322029507016213</v>
      </c>
      <c r="M1981" s="10">
        <f t="shared" si="92"/>
        <v>0.15322029507016213</v>
      </c>
      <c r="N1981" s="6">
        <f>DATEDIF(A1981, I1981, "d")</f>
        <v>1487</v>
      </c>
    </row>
    <row r="1982" spans="1:14" ht="14.25">
      <c r="A1982" s="5">
        <v>43077</v>
      </c>
      <c r="B1982" s="6" t="s">
        <v>405</v>
      </c>
      <c r="C1982" s="6" t="s">
        <v>406</v>
      </c>
      <c r="D1982" s="17">
        <v>316102715873</v>
      </c>
      <c r="E1982" s="6" t="s">
        <v>19</v>
      </c>
      <c r="F1982" s="6" t="str">
        <f>IF(E1982="BUY", "SELL", IF(E1982="SELL", "BUY", ""))</f>
        <v>BUY</v>
      </c>
      <c r="G1982" s="7">
        <v>45.14011</v>
      </c>
      <c r="H1982" s="7">
        <v>1000</v>
      </c>
      <c r="I1982" s="5">
        <v>43175</v>
      </c>
      <c r="J1982" s="9">
        <v>47.755282999999999</v>
      </c>
      <c r="K1982" s="9">
        <f t="shared" si="90"/>
        <v>1057.9345730437963</v>
      </c>
      <c r="L1982" s="10">
        <f t="shared" si="91"/>
        <v>5.7934573043796261E-2</v>
      </c>
      <c r="M1982" s="10">
        <f t="shared" si="92"/>
        <v>-5.7934573043796261E-2</v>
      </c>
      <c r="N1982" s="6">
        <f>DATEDIF(A1982, I1982, "d")</f>
        <v>98</v>
      </c>
    </row>
    <row r="1983" spans="1:14" ht="14.25">
      <c r="A1983" s="5">
        <v>43080</v>
      </c>
      <c r="B1983" s="6" t="s">
        <v>1386</v>
      </c>
      <c r="C1983" s="6" t="s">
        <v>1387</v>
      </c>
      <c r="D1983" s="17">
        <v>4150967537</v>
      </c>
      <c r="E1983" s="6" t="s">
        <v>16</v>
      </c>
      <c r="F1983" s="6" t="str">
        <f>IF(E1983="BUY", "SELL", IF(E1983="SELL", "BUY", ""))</f>
        <v>SELL</v>
      </c>
      <c r="G1983" s="7">
        <v>93.248596000000006</v>
      </c>
      <c r="H1983" s="7">
        <v>1000</v>
      </c>
      <c r="I1983" s="11">
        <v>43250</v>
      </c>
      <c r="J1983" s="9">
        <v>118.976601</v>
      </c>
      <c r="K1983" s="9">
        <f t="shared" si="90"/>
        <v>1275.9076930230672</v>
      </c>
      <c r="L1983" s="10">
        <f t="shared" si="91"/>
        <v>-0.27590769302306717</v>
      </c>
      <c r="M1983" s="10">
        <f t="shared" si="92"/>
        <v>0.27590769302306717</v>
      </c>
      <c r="N1983" s="6">
        <f>DATEDIF(A1983, I1983, "d")</f>
        <v>170</v>
      </c>
    </row>
    <row r="1984" spans="1:14" ht="14.25">
      <c r="A1984" s="5">
        <v>43080</v>
      </c>
      <c r="B1984" s="6" t="s">
        <v>1436</v>
      </c>
      <c r="C1984" s="6" t="s">
        <v>1437</v>
      </c>
      <c r="D1984" s="17">
        <v>160869936</v>
      </c>
      <c r="E1984" s="6" t="s">
        <v>16</v>
      </c>
      <c r="F1984" s="6" t="str">
        <f>IF(E1984="BUY", "SELL", IF(E1984="SELL", "BUY", ""))</f>
        <v>SELL</v>
      </c>
      <c r="G1984" s="7">
        <v>12.54</v>
      </c>
      <c r="H1984" s="7">
        <v>1000</v>
      </c>
      <c r="I1984" s="11">
        <v>43249</v>
      </c>
      <c r="J1984" s="9">
        <v>15.84</v>
      </c>
      <c r="K1984" s="9">
        <f t="shared" si="90"/>
        <v>1263.1578947368423</v>
      </c>
      <c r="L1984" s="10">
        <f t="shared" si="91"/>
        <v>-0.26315789473684231</v>
      </c>
      <c r="M1984" s="10">
        <f t="shared" si="92"/>
        <v>0.26315789473684231</v>
      </c>
      <c r="N1984" s="6">
        <f>DATEDIF(A1984, I1984, "d")</f>
        <v>169</v>
      </c>
    </row>
    <row r="1985" spans="1:14" ht="14.25">
      <c r="A1985" s="5">
        <v>43080</v>
      </c>
      <c r="B1985" s="6" t="s">
        <v>1917</v>
      </c>
      <c r="C1985" s="6" t="s">
        <v>1918</v>
      </c>
      <c r="D1985" s="17">
        <v>26441146872</v>
      </c>
      <c r="E1985" s="6" t="s">
        <v>16</v>
      </c>
      <c r="F1985" s="6" t="str">
        <f>IF(E1985="BUY", "SELL", IF(E1985="SELL", "BUY", ""))</f>
        <v>SELL</v>
      </c>
      <c r="G1985" s="7">
        <v>57.402607000000003</v>
      </c>
      <c r="H1985" s="7">
        <v>1000</v>
      </c>
      <c r="I1985" s="11">
        <v>43487</v>
      </c>
      <c r="J1985" s="9">
        <v>44.760264999999997</v>
      </c>
      <c r="K1985" s="9">
        <f t="shared" si="90"/>
        <v>779.76014225277254</v>
      </c>
      <c r="L1985" s="10">
        <f t="shared" si="91"/>
        <v>0.22023985774722746</v>
      </c>
      <c r="M1985" s="10">
        <f t="shared" si="92"/>
        <v>-0.22023985774722746</v>
      </c>
      <c r="N1985" s="6">
        <f>DATEDIF(A1985, I1985, "d")</f>
        <v>407</v>
      </c>
    </row>
    <row r="1986" spans="1:14" ht="14.25">
      <c r="A1986" s="5">
        <v>43080</v>
      </c>
      <c r="B1986" s="6" t="s">
        <v>1919</v>
      </c>
      <c r="C1986" s="6" t="s">
        <v>1920</v>
      </c>
      <c r="D1986" s="17">
        <v>3287300808</v>
      </c>
      <c r="E1986" s="6" t="s">
        <v>16</v>
      </c>
      <c r="F1986" s="6" t="str">
        <f>IF(E1986="BUY", "SELL", IF(E1986="SELL", "BUY", ""))</f>
        <v>SELL</v>
      </c>
      <c r="G1986" s="7">
        <v>82.019997000000004</v>
      </c>
      <c r="H1986" s="7">
        <v>1000</v>
      </c>
      <c r="I1986" s="11">
        <v>44727</v>
      </c>
      <c r="J1986" s="9">
        <v>67.900002000000001</v>
      </c>
      <c r="K1986" s="9">
        <f t="shared" si="90"/>
        <v>827.8469212818917</v>
      </c>
      <c r="L1986" s="10">
        <f t="shared" si="91"/>
        <v>0.17215307871810831</v>
      </c>
      <c r="M1986" s="10">
        <f t="shared" si="92"/>
        <v>-0.17215307871810831</v>
      </c>
      <c r="N1986" s="6">
        <f>DATEDIF(A1986, I1986, "d")</f>
        <v>1647</v>
      </c>
    </row>
    <row r="1987" spans="1:14" ht="14.25">
      <c r="A1987" s="5">
        <v>43080</v>
      </c>
      <c r="B1987" s="6" t="s">
        <v>1388</v>
      </c>
      <c r="C1987" s="6" t="s">
        <v>1389</v>
      </c>
      <c r="D1987" s="17">
        <v>57104408200</v>
      </c>
      <c r="E1987" s="6" t="s">
        <v>16</v>
      </c>
      <c r="F1987" s="6" t="str">
        <f>IF(E1987="BUY", "SELL", IF(E1987="SELL", "BUY", ""))</f>
        <v>SELL</v>
      </c>
      <c r="G1987" s="7">
        <v>247.240005</v>
      </c>
      <c r="H1987" s="7">
        <v>1000</v>
      </c>
      <c r="I1987" s="11">
        <v>44727</v>
      </c>
      <c r="J1987" s="9">
        <v>599.01000999999997</v>
      </c>
      <c r="K1987" s="9">
        <f t="shared" ref="K1987:K2050" si="93">(H1987/G1987)*J1987</f>
        <v>2422.7875662759348</v>
      </c>
      <c r="L1987" s="10">
        <f t="shared" ref="L1987:L2050" si="94">IF(F1987="BUY",(K1987-H1987)/H1987, IF(F1987="SELL", (H1987-K1987)/H1987, "Invalid"))</f>
        <v>-1.4227875662759348</v>
      </c>
      <c r="M1987" s="10">
        <f t="shared" ref="M1987:M2050" si="95">IF(E1987="BUY",(K1987-H1987)/H1987,IF(E1987="SELL",(H1987-K1987)/H1987,""))</f>
        <v>1.4227875662759348</v>
      </c>
      <c r="N1987" s="6">
        <f>DATEDIF(A1987, I1987, "d")</f>
        <v>1647</v>
      </c>
    </row>
    <row r="1988" spans="1:14" ht="14.25">
      <c r="A1988" s="11">
        <v>43080</v>
      </c>
      <c r="B1988" s="6" t="s">
        <v>1921</v>
      </c>
      <c r="C1988" s="6" t="s">
        <v>1922</v>
      </c>
      <c r="D1988" s="17">
        <v>57439699428</v>
      </c>
      <c r="E1988" s="12" t="s">
        <v>16</v>
      </c>
      <c r="F1988" s="13" t="str">
        <f>IF(E1988="BUY", "SELL", IF(E1988="SELL", "BUY", ""))</f>
        <v>SELL</v>
      </c>
      <c r="G1988" s="7">
        <v>38.594296</v>
      </c>
      <c r="H1988" s="7">
        <v>1000</v>
      </c>
      <c r="I1988" s="11">
        <v>44727</v>
      </c>
      <c r="J1988" s="9">
        <v>92.962776000000005</v>
      </c>
      <c r="K1988" s="9">
        <f t="shared" si="93"/>
        <v>2408.7180136670977</v>
      </c>
      <c r="L1988" s="10">
        <f t="shared" si="94"/>
        <v>-1.4087180136670976</v>
      </c>
      <c r="M1988" s="10">
        <f t="shared" si="95"/>
        <v>1.4087180136670976</v>
      </c>
      <c r="N1988" s="6">
        <f>DATEDIF(A1988, I1988, "d")</f>
        <v>1647</v>
      </c>
    </row>
    <row r="1989" spans="1:14" ht="14.25">
      <c r="A1989" s="5">
        <v>43081</v>
      </c>
      <c r="B1989" s="6" t="s">
        <v>827</v>
      </c>
      <c r="C1989" s="6" t="s">
        <v>828</v>
      </c>
      <c r="D1989" s="17">
        <v>161839755</v>
      </c>
      <c r="E1989" s="6" t="s">
        <v>16</v>
      </c>
      <c r="F1989" s="6" t="str">
        <f>IF(E1989="BUY", "SELL", IF(E1989="SELL", "BUY", ""))</f>
        <v>SELL</v>
      </c>
      <c r="G1989" s="7">
        <v>99.599997999999999</v>
      </c>
      <c r="H1989" s="7">
        <v>1000</v>
      </c>
      <c r="I1989" s="5">
        <v>43167</v>
      </c>
      <c r="J1989" s="9">
        <v>80.849997999999999</v>
      </c>
      <c r="K1989" s="9">
        <f t="shared" si="93"/>
        <v>811.7469841716262</v>
      </c>
      <c r="L1989" s="10">
        <f t="shared" si="94"/>
        <v>0.18825301582837381</v>
      </c>
      <c r="M1989" s="10">
        <f t="shared" si="95"/>
        <v>-0.18825301582837381</v>
      </c>
      <c r="N1989" s="6">
        <f>DATEDIF(A1989, I1989, "d")</f>
        <v>86</v>
      </c>
    </row>
    <row r="1990" spans="1:14" ht="14.25">
      <c r="A1990" s="11">
        <v>43081</v>
      </c>
      <c r="B1990" s="6" t="s">
        <v>1706</v>
      </c>
      <c r="C1990" s="6" t="s">
        <v>612</v>
      </c>
      <c r="D1990" s="17">
        <v>3385079259</v>
      </c>
      <c r="E1990" s="12" t="s">
        <v>16</v>
      </c>
      <c r="F1990" s="13" t="str">
        <f>IF(E1990="BUY", "SELL", IF(E1990="SELL", "BUY", ""))</f>
        <v>SELL</v>
      </c>
      <c r="G1990" s="7">
        <v>13.59</v>
      </c>
      <c r="H1990" s="7">
        <v>1000</v>
      </c>
      <c r="I1990" s="11">
        <v>43361</v>
      </c>
      <c r="J1990" s="9">
        <v>18.959999</v>
      </c>
      <c r="K1990" s="9">
        <f t="shared" si="93"/>
        <v>1395.1434142752023</v>
      </c>
      <c r="L1990" s="10">
        <f t="shared" si="94"/>
        <v>-0.39514341427520228</v>
      </c>
      <c r="M1990" s="10">
        <f t="shared" si="95"/>
        <v>0.39514341427520228</v>
      </c>
      <c r="N1990" s="6">
        <f>DATEDIF(A1990, I1990, "d")</f>
        <v>280</v>
      </c>
    </row>
    <row r="1991" spans="1:14" ht="14.25">
      <c r="A1991" s="5">
        <v>43082</v>
      </c>
      <c r="B1991" s="6" t="s">
        <v>1923</v>
      </c>
      <c r="C1991" s="6" t="s">
        <v>1924</v>
      </c>
      <c r="D1991" s="17">
        <v>11645271000</v>
      </c>
      <c r="E1991" s="6" t="s">
        <v>19</v>
      </c>
      <c r="F1991" s="6" t="str">
        <f>IF(E1991="BUY", "SELL", IF(E1991="SELL", "BUY", ""))</f>
        <v>BUY</v>
      </c>
      <c r="G1991" s="7">
        <v>26.049999</v>
      </c>
      <c r="H1991" s="7">
        <v>1000</v>
      </c>
      <c r="I1991" s="5">
        <v>43266</v>
      </c>
      <c r="J1991" s="9">
        <v>54.48</v>
      </c>
      <c r="K1991" s="9">
        <f t="shared" si="93"/>
        <v>2091.3628441981896</v>
      </c>
      <c r="L1991" s="10">
        <f t="shared" si="94"/>
        <v>1.0913628441981895</v>
      </c>
      <c r="M1991" s="10">
        <f t="shared" si="95"/>
        <v>-1.0913628441981895</v>
      </c>
      <c r="N1991" s="6">
        <f>DATEDIF(A1991, I1991, "d")</f>
        <v>184</v>
      </c>
    </row>
    <row r="1992" spans="1:14" ht="14.25">
      <c r="A1992" s="5">
        <v>43083</v>
      </c>
      <c r="B1992" s="6" t="s">
        <v>1925</v>
      </c>
      <c r="C1992" s="6" t="s">
        <v>1926</v>
      </c>
      <c r="D1992" s="17">
        <v>20565272</v>
      </c>
      <c r="E1992" s="6" t="s">
        <v>19</v>
      </c>
      <c r="F1992" s="6" t="str">
        <f>IF(E1992="BUY", "SELL", IF(E1992="SELL", "BUY", ""))</f>
        <v>BUY</v>
      </c>
      <c r="G1992" s="7">
        <v>2484</v>
      </c>
      <c r="H1992" s="7">
        <v>1000</v>
      </c>
      <c r="I1992" s="11">
        <v>44727</v>
      </c>
      <c r="J1992" s="9">
        <v>8</v>
      </c>
      <c r="K1992" s="9">
        <f t="shared" si="93"/>
        <v>3.2206119162640903</v>
      </c>
      <c r="L1992" s="10">
        <f t="shared" si="94"/>
        <v>-0.99677938808373601</v>
      </c>
      <c r="M1992" s="10">
        <f t="shared" si="95"/>
        <v>0.99677938808373601</v>
      </c>
      <c r="N1992" s="6">
        <f>DATEDIF(A1992, I1992, "d")</f>
        <v>1644</v>
      </c>
    </row>
    <row r="1993" spans="1:14" ht="14.25">
      <c r="A1993" s="5">
        <v>43083</v>
      </c>
      <c r="B1993" s="6" t="s">
        <v>251</v>
      </c>
      <c r="C1993" s="6" t="s">
        <v>252</v>
      </c>
      <c r="D1993" s="17">
        <v>130378753979</v>
      </c>
      <c r="E1993" s="6" t="s">
        <v>16</v>
      </c>
      <c r="F1993" s="6" t="str">
        <f>IF(E1993="BUY", "SELL", IF(E1993="SELL", "BUY", ""))</f>
        <v>SELL</v>
      </c>
      <c r="G1993" s="7">
        <v>52.029223999999999</v>
      </c>
      <c r="H1993" s="7">
        <v>1000</v>
      </c>
      <c r="I1993" s="11">
        <v>43214</v>
      </c>
      <c r="J1993" s="9">
        <v>43.755718000000002</v>
      </c>
      <c r="K1993" s="9">
        <f t="shared" si="93"/>
        <v>840.9834826673565</v>
      </c>
      <c r="L1993" s="10">
        <f t="shared" si="94"/>
        <v>0.15901651733264349</v>
      </c>
      <c r="M1993" s="10">
        <f t="shared" si="95"/>
        <v>-0.15901651733264349</v>
      </c>
      <c r="N1993" s="6">
        <f>DATEDIF(A1993, I1993, "d")</f>
        <v>131</v>
      </c>
    </row>
    <row r="1994" spans="1:14" ht="14.25">
      <c r="A1994" s="5">
        <v>43083</v>
      </c>
      <c r="B1994" s="6" t="s">
        <v>1767</v>
      </c>
      <c r="C1994" s="6" t="s">
        <v>1768</v>
      </c>
      <c r="D1994" s="17">
        <v>12288218878</v>
      </c>
      <c r="E1994" s="6" t="s">
        <v>19</v>
      </c>
      <c r="F1994" s="6" t="str">
        <f>IF(E1994="BUY", "SELL", IF(E1994="SELL", "BUY", ""))</f>
        <v>BUY</v>
      </c>
      <c r="G1994" s="7">
        <v>78.558425999999997</v>
      </c>
      <c r="H1994" s="7">
        <v>1000</v>
      </c>
      <c r="I1994" s="5">
        <v>43357</v>
      </c>
      <c r="J1994" s="9">
        <v>55.186866999999999</v>
      </c>
      <c r="K1994" s="9">
        <f t="shared" si="93"/>
        <v>702.49456118176306</v>
      </c>
      <c r="L1994" s="10">
        <f t="shared" si="94"/>
        <v>-0.29750543881823693</v>
      </c>
      <c r="M1994" s="10">
        <f t="shared" si="95"/>
        <v>0.29750543881823693</v>
      </c>
      <c r="N1994" s="6">
        <f>DATEDIF(A1994, I1994, "d")</f>
        <v>274</v>
      </c>
    </row>
    <row r="1995" spans="1:14" ht="14.25">
      <c r="A1995" s="5">
        <v>43083</v>
      </c>
      <c r="B1995" s="6" t="s">
        <v>321</v>
      </c>
      <c r="C1995" s="6" t="s">
        <v>322</v>
      </c>
      <c r="D1995" s="17">
        <v>206957062840</v>
      </c>
      <c r="E1995" s="6" t="s">
        <v>16</v>
      </c>
      <c r="F1995" s="6" t="str">
        <f>IF(E1995="BUY", "SELL", IF(E1995="SELL", "BUY", ""))</f>
        <v>SELL</v>
      </c>
      <c r="G1995" s="7">
        <v>27.958071</v>
      </c>
      <c r="H1995" s="7">
        <v>1000</v>
      </c>
      <c r="I1995" s="5">
        <v>43126</v>
      </c>
      <c r="J1995" s="9">
        <v>29.913443000000001</v>
      </c>
      <c r="K1995" s="9">
        <f t="shared" si="93"/>
        <v>1069.9394461084241</v>
      </c>
      <c r="L1995" s="10">
        <f t="shared" si="94"/>
        <v>-6.9939446108424133E-2</v>
      </c>
      <c r="M1995" s="10">
        <f t="shared" si="95"/>
        <v>6.9939446108424133E-2</v>
      </c>
      <c r="N1995" s="6">
        <f>DATEDIF(A1995, I1995, "d")</f>
        <v>43</v>
      </c>
    </row>
    <row r="1996" spans="1:14" ht="14.25">
      <c r="A1996" s="5">
        <v>43084</v>
      </c>
      <c r="B1996" s="6" t="s">
        <v>411</v>
      </c>
      <c r="C1996" s="6" t="s">
        <v>412</v>
      </c>
      <c r="D1996" s="17">
        <v>191093039724</v>
      </c>
      <c r="E1996" s="6" t="s">
        <v>19</v>
      </c>
      <c r="F1996" s="6" t="str">
        <f>IF(E1996="BUY", "SELL", IF(E1996="SELL", "BUY", ""))</f>
        <v>BUY</v>
      </c>
      <c r="G1996" s="7">
        <v>140.38781700000001</v>
      </c>
      <c r="H1996" s="7">
        <v>1000</v>
      </c>
      <c r="I1996" s="11">
        <v>43175</v>
      </c>
      <c r="J1996" s="9">
        <v>147.95623800000001</v>
      </c>
      <c r="K1996" s="9">
        <f t="shared" si="93"/>
        <v>1053.9108105085786</v>
      </c>
      <c r="L1996" s="10">
        <f t="shared" si="94"/>
        <v>5.3910810508578606E-2</v>
      </c>
      <c r="M1996" s="10">
        <f t="shared" si="95"/>
        <v>-5.3910810508578606E-2</v>
      </c>
      <c r="N1996" s="6">
        <f>DATEDIF(A1996, I1996, "d")</f>
        <v>91</v>
      </c>
    </row>
    <row r="1997" spans="1:14" ht="14.25">
      <c r="A1997" s="5">
        <v>43084</v>
      </c>
      <c r="B1997" s="6" t="s">
        <v>1927</v>
      </c>
      <c r="C1997" s="6" t="s">
        <v>1928</v>
      </c>
      <c r="D1997" s="17">
        <v>228312272</v>
      </c>
      <c r="E1997" s="6" t="s">
        <v>19</v>
      </c>
      <c r="F1997" s="6" t="str">
        <f>IF(E1997="BUY", "SELL", IF(E1997="SELL", "BUY", ""))</f>
        <v>BUY</v>
      </c>
      <c r="G1997" s="7">
        <v>57.400002000000001</v>
      </c>
      <c r="H1997" s="7">
        <v>1000</v>
      </c>
      <c r="I1997" s="11">
        <v>44727</v>
      </c>
      <c r="J1997" s="9">
        <v>43.540000999999997</v>
      </c>
      <c r="K1997" s="9">
        <f t="shared" si="93"/>
        <v>758.53657635761044</v>
      </c>
      <c r="L1997" s="10">
        <f t="shared" si="94"/>
        <v>-0.24146342364238957</v>
      </c>
      <c r="M1997" s="10">
        <f t="shared" si="95"/>
        <v>0.24146342364238957</v>
      </c>
      <c r="N1997" s="6">
        <f>DATEDIF(A1997, I1997, "d")</f>
        <v>1643</v>
      </c>
    </row>
    <row r="1998" spans="1:14" ht="14.25">
      <c r="A1998" s="5">
        <v>43084</v>
      </c>
      <c r="B1998" s="6" t="s">
        <v>663</v>
      </c>
      <c r="C1998" s="6" t="s">
        <v>664</v>
      </c>
      <c r="D1998" s="17">
        <v>41085696745</v>
      </c>
      <c r="E1998" s="6" t="s">
        <v>19</v>
      </c>
      <c r="F1998" s="6" t="str">
        <f>IF(E1998="BUY", "SELL", IF(E1998="SELL", "BUY", ""))</f>
        <v>BUY</v>
      </c>
      <c r="G1998" s="7">
        <v>46.674652000000002</v>
      </c>
      <c r="H1998" s="7">
        <v>1000</v>
      </c>
      <c r="I1998" s="11">
        <v>43103</v>
      </c>
      <c r="J1998" s="9">
        <v>48.184254000000003</v>
      </c>
      <c r="K1998" s="9">
        <f t="shared" si="93"/>
        <v>1032.3430799226956</v>
      </c>
      <c r="L1998" s="10">
        <f t="shared" si="94"/>
        <v>3.2343079922695549E-2</v>
      </c>
      <c r="M1998" s="10">
        <f t="shared" si="95"/>
        <v>-3.2343079922695549E-2</v>
      </c>
      <c r="N1998" s="6">
        <f>DATEDIF(A1998, I1998, "d")</f>
        <v>19</v>
      </c>
    </row>
    <row r="1999" spans="1:14" ht="14.25">
      <c r="A1999" s="5">
        <v>43084</v>
      </c>
      <c r="B1999" s="6" t="s">
        <v>485</v>
      </c>
      <c r="C1999" s="6" t="s">
        <v>486</v>
      </c>
      <c r="D1999" s="17">
        <v>161091919804</v>
      </c>
      <c r="E1999" s="6" t="s">
        <v>16</v>
      </c>
      <c r="F1999" s="6" t="str">
        <f>IF(E1999="BUY", "SELL", IF(E1999="SELL", "BUY", ""))</f>
        <v>SELL</v>
      </c>
      <c r="G1999" s="7">
        <v>61.288142999999998</v>
      </c>
      <c r="H1999" s="7">
        <v>1000</v>
      </c>
      <c r="I1999" s="5">
        <v>43637</v>
      </c>
      <c r="J1999" s="9">
        <v>82.471581</v>
      </c>
      <c r="K1999" s="9">
        <f t="shared" si="93"/>
        <v>1345.6368061274104</v>
      </c>
      <c r="L1999" s="10">
        <f t="shared" si="94"/>
        <v>-0.34563680612741043</v>
      </c>
      <c r="M1999" s="10">
        <f t="shared" si="95"/>
        <v>0.34563680612741043</v>
      </c>
      <c r="N1999" s="6">
        <f>DATEDIF(A1999, I1999, "d")</f>
        <v>553</v>
      </c>
    </row>
    <row r="2000" spans="1:14" ht="14.25">
      <c r="A2000" s="5">
        <v>43087</v>
      </c>
      <c r="B2000" s="6" t="s">
        <v>149</v>
      </c>
      <c r="C2000" s="6" t="s">
        <v>150</v>
      </c>
      <c r="D2000" s="17">
        <v>906246745</v>
      </c>
      <c r="E2000" s="6" t="s">
        <v>16</v>
      </c>
      <c r="F2000" s="6" t="str">
        <f>IF(E2000="BUY", "SELL", IF(E2000="SELL", "BUY", ""))</f>
        <v>SELL</v>
      </c>
      <c r="G2000" s="7">
        <v>23.223064000000001</v>
      </c>
      <c r="H2000" s="7">
        <v>1000</v>
      </c>
      <c r="I2000" s="5">
        <v>43207</v>
      </c>
      <c r="J2000" s="9">
        <v>17.859411000000001</v>
      </c>
      <c r="K2000" s="9">
        <f t="shared" si="93"/>
        <v>769.03766875895451</v>
      </c>
      <c r="L2000" s="10">
        <f t="shared" si="94"/>
        <v>0.23096233124104548</v>
      </c>
      <c r="M2000" s="10">
        <f t="shared" si="95"/>
        <v>-0.23096233124104548</v>
      </c>
      <c r="N2000" s="6">
        <f>DATEDIF(A2000, I2000, "d")</f>
        <v>120</v>
      </c>
    </row>
    <row r="2001" spans="1:14" ht="14.25">
      <c r="A2001" s="5">
        <v>43087</v>
      </c>
      <c r="B2001" s="6" t="s">
        <v>413</v>
      </c>
      <c r="C2001" s="6" t="s">
        <v>414</v>
      </c>
      <c r="D2001" s="17">
        <v>12767280360</v>
      </c>
      <c r="E2001" s="6" t="s">
        <v>16</v>
      </c>
      <c r="F2001" s="6" t="str">
        <f>IF(E2001="BUY", "SELL", IF(E2001="SELL", "BUY", ""))</f>
        <v>SELL</v>
      </c>
      <c r="G2001" s="7">
        <v>41.354412000000004</v>
      </c>
      <c r="H2001" s="7">
        <v>1000</v>
      </c>
      <c r="I2001" s="11">
        <v>43231</v>
      </c>
      <c r="J2001" s="9">
        <v>34.405459999999998</v>
      </c>
      <c r="K2001" s="9">
        <f t="shared" si="93"/>
        <v>831.96588552631317</v>
      </c>
      <c r="L2001" s="10">
        <f t="shared" si="94"/>
        <v>0.16803411447368682</v>
      </c>
      <c r="M2001" s="10">
        <f t="shared" si="95"/>
        <v>-0.16803411447368682</v>
      </c>
      <c r="N2001" s="6">
        <f>DATEDIF(A2001, I2001, "d")</f>
        <v>144</v>
      </c>
    </row>
    <row r="2002" spans="1:14" ht="14.25">
      <c r="A2002" s="5">
        <v>43087</v>
      </c>
      <c r="B2002" s="6" t="s">
        <v>62</v>
      </c>
      <c r="C2002" s="6" t="s">
        <v>63</v>
      </c>
      <c r="D2002" s="17">
        <v>116403087840</v>
      </c>
      <c r="E2002" s="6" t="s">
        <v>16</v>
      </c>
      <c r="F2002" s="6" t="str">
        <f>IF(E2002="BUY", "SELL", IF(E2002="SELL", "BUY", ""))</f>
        <v>SELL</v>
      </c>
      <c r="G2002" s="7">
        <v>141.15927099999999</v>
      </c>
      <c r="H2002" s="7">
        <v>1000</v>
      </c>
      <c r="I2002" s="5">
        <v>43161</v>
      </c>
      <c r="J2002" s="9">
        <v>141.02387999999999</v>
      </c>
      <c r="K2002" s="9">
        <f t="shared" si="93"/>
        <v>999.04086356467519</v>
      </c>
      <c r="L2002" s="10">
        <f t="shared" si="94"/>
        <v>9.5913643532480818E-4</v>
      </c>
      <c r="M2002" s="10">
        <f t="shared" si="95"/>
        <v>-9.5913643532480818E-4</v>
      </c>
      <c r="N2002" s="6">
        <f>DATEDIF(A2002, I2002, "d")</f>
        <v>74</v>
      </c>
    </row>
    <row r="2003" spans="1:14" ht="14.25">
      <c r="A2003" s="5">
        <v>43087</v>
      </c>
      <c r="B2003" s="6" t="s">
        <v>1806</v>
      </c>
      <c r="C2003" s="6" t="s">
        <v>1807</v>
      </c>
      <c r="D2003" s="17">
        <v>11164249786</v>
      </c>
      <c r="E2003" s="6" t="s">
        <v>16</v>
      </c>
      <c r="F2003" s="6" t="str">
        <f>IF(E2003="BUY", "SELL", IF(E2003="SELL", "BUY", ""))</f>
        <v>SELL</v>
      </c>
      <c r="G2003" s="7">
        <v>56.099997999999999</v>
      </c>
      <c r="H2003" s="7">
        <v>1000</v>
      </c>
      <c r="I2003" s="5">
        <v>43140</v>
      </c>
      <c r="J2003" s="9">
        <v>42.459999000000003</v>
      </c>
      <c r="K2003" s="9">
        <f t="shared" si="93"/>
        <v>756.86275425535678</v>
      </c>
      <c r="L2003" s="10">
        <f t="shared" si="94"/>
        <v>0.24313724574464321</v>
      </c>
      <c r="M2003" s="10">
        <f t="shared" si="95"/>
        <v>-0.24313724574464321</v>
      </c>
      <c r="N2003" s="6">
        <f>DATEDIF(A2003, I2003, "d")</f>
        <v>53</v>
      </c>
    </row>
    <row r="2004" spans="1:14" ht="14.25">
      <c r="A2004" s="5">
        <v>43088</v>
      </c>
      <c r="B2004" s="6" t="s">
        <v>1398</v>
      </c>
      <c r="C2004" s="6" t="s">
        <v>1399</v>
      </c>
      <c r="D2004" s="17">
        <v>4895564876</v>
      </c>
      <c r="E2004" s="6" t="s">
        <v>16</v>
      </c>
      <c r="F2004" s="6" t="str">
        <f>IF(E2004="BUY", "SELL", IF(E2004="SELL", "BUY", ""))</f>
        <v>SELL</v>
      </c>
      <c r="G2004" s="7">
        <v>28.019196000000001</v>
      </c>
      <c r="H2004" s="7">
        <v>1000</v>
      </c>
      <c r="I2004" s="11">
        <v>44727</v>
      </c>
      <c r="J2004" s="9">
        <v>29.024394999999998</v>
      </c>
      <c r="K2004" s="9">
        <f t="shared" si="93"/>
        <v>1035.8753691576301</v>
      </c>
      <c r="L2004" s="10">
        <f t="shared" si="94"/>
        <v>-3.5875369157630073E-2</v>
      </c>
      <c r="M2004" s="10">
        <f t="shared" si="95"/>
        <v>3.5875369157630073E-2</v>
      </c>
      <c r="N2004" s="6">
        <f>DATEDIF(A2004, I2004, "d")</f>
        <v>1639</v>
      </c>
    </row>
    <row r="2005" spans="1:14" ht="14.25">
      <c r="A2005" s="5">
        <v>43088</v>
      </c>
      <c r="B2005" s="6" t="s">
        <v>1929</v>
      </c>
      <c r="C2005" s="6" t="s">
        <v>1930</v>
      </c>
      <c r="D2005" s="17">
        <v>9349545080</v>
      </c>
      <c r="E2005" s="6" t="s">
        <v>16</v>
      </c>
      <c r="F2005" s="6" t="str">
        <f>IF(E2005="BUY", "SELL", IF(E2005="SELL", "BUY", ""))</f>
        <v>SELL</v>
      </c>
      <c r="G2005" s="7">
        <v>193.50393700000001</v>
      </c>
      <c r="H2005" s="7">
        <v>1000</v>
      </c>
      <c r="I2005" s="11">
        <v>44564</v>
      </c>
      <c r="J2005" s="9">
        <v>390.067902</v>
      </c>
      <c r="K2005" s="9">
        <f t="shared" si="93"/>
        <v>2015.8137764401145</v>
      </c>
      <c r="L2005" s="10">
        <f t="shared" si="94"/>
        <v>-1.0158137764401145</v>
      </c>
      <c r="M2005" s="10">
        <f t="shared" si="95"/>
        <v>1.0158137764401145</v>
      </c>
      <c r="N2005" s="6">
        <f>DATEDIF(A2005, I2005, "d")</f>
        <v>1476</v>
      </c>
    </row>
    <row r="2006" spans="1:14" ht="14.25">
      <c r="A2006" s="5">
        <v>43088</v>
      </c>
      <c r="B2006" s="6" t="s">
        <v>76</v>
      </c>
      <c r="C2006" s="6" t="s">
        <v>77</v>
      </c>
      <c r="D2006" s="17">
        <v>179830167494</v>
      </c>
      <c r="E2006" s="6" t="s">
        <v>19</v>
      </c>
      <c r="F2006" s="6" t="str">
        <f>IF(E2006="BUY", "SELL", IF(E2006="SELL", "BUY", ""))</f>
        <v>BUY</v>
      </c>
      <c r="G2006" s="7">
        <v>187.020004</v>
      </c>
      <c r="H2006" s="7">
        <v>1000</v>
      </c>
      <c r="I2006" s="5">
        <v>43102</v>
      </c>
      <c r="J2006" s="9">
        <v>201.070007</v>
      </c>
      <c r="K2006" s="9">
        <f t="shared" si="93"/>
        <v>1075.1256694444303</v>
      </c>
      <c r="L2006" s="10">
        <f t="shared" si="94"/>
        <v>7.512566944443029E-2</v>
      </c>
      <c r="M2006" s="10">
        <f t="shared" si="95"/>
        <v>-7.512566944443029E-2</v>
      </c>
      <c r="N2006" s="6">
        <f>DATEDIF(A2006, I2006, "d")</f>
        <v>14</v>
      </c>
    </row>
    <row r="2007" spans="1:14" ht="14.25">
      <c r="A2007" s="5">
        <v>43088</v>
      </c>
      <c r="B2007" s="6" t="s">
        <v>1931</v>
      </c>
      <c r="C2007" s="6" t="s">
        <v>1932</v>
      </c>
      <c r="D2007" s="17">
        <v>16280860492</v>
      </c>
      <c r="E2007" s="6" t="s">
        <v>16</v>
      </c>
      <c r="F2007" s="6" t="str">
        <f>IF(E2007="BUY", "SELL", IF(E2007="SELL", "BUY", ""))</f>
        <v>SELL</v>
      </c>
      <c r="G2007" s="7">
        <v>82.399108999999996</v>
      </c>
      <c r="H2007" s="7">
        <v>1000</v>
      </c>
      <c r="I2007" s="11">
        <v>44727</v>
      </c>
      <c r="J2007" s="9">
        <v>273.45199600000001</v>
      </c>
      <c r="K2007" s="9">
        <f t="shared" si="93"/>
        <v>3318.6280691457482</v>
      </c>
      <c r="L2007" s="10">
        <f t="shared" si="94"/>
        <v>-2.3186280691457481</v>
      </c>
      <c r="M2007" s="10">
        <f t="shared" si="95"/>
        <v>2.3186280691457481</v>
      </c>
      <c r="N2007" s="6">
        <f>DATEDIF(A2007, I2007, "d")</f>
        <v>1639</v>
      </c>
    </row>
    <row r="2008" spans="1:14" ht="14.25">
      <c r="A2008" s="5">
        <v>43089</v>
      </c>
      <c r="B2008" s="6" t="s">
        <v>1933</v>
      </c>
      <c r="C2008" s="6" t="s">
        <v>1934</v>
      </c>
      <c r="D2008" s="17">
        <v>101993346</v>
      </c>
      <c r="E2008" s="6" t="s">
        <v>19</v>
      </c>
      <c r="F2008" s="6" t="str">
        <f>IF(E2008="BUY", "SELL", IF(E2008="SELL", "BUY", ""))</f>
        <v>BUY</v>
      </c>
      <c r="G2008" s="7">
        <v>8.9499999999999993</v>
      </c>
      <c r="H2008" s="7">
        <v>1000</v>
      </c>
      <c r="I2008" s="11">
        <v>44727</v>
      </c>
      <c r="J2008" s="9">
        <v>5.73</v>
      </c>
      <c r="K2008" s="9">
        <f t="shared" si="93"/>
        <v>640.22346368715091</v>
      </c>
      <c r="L2008" s="10">
        <f t="shared" si="94"/>
        <v>-0.35977653631284912</v>
      </c>
      <c r="M2008" s="10">
        <f t="shared" si="95"/>
        <v>0.35977653631284912</v>
      </c>
      <c r="N2008" s="6">
        <f>DATEDIF(A2008, I2008, "d")</f>
        <v>1638</v>
      </c>
    </row>
    <row r="2009" spans="1:14" ht="14.25">
      <c r="A2009" s="5">
        <v>43089</v>
      </c>
      <c r="B2009" s="6" t="s">
        <v>1935</v>
      </c>
      <c r="C2009" s="6" t="s">
        <v>1936</v>
      </c>
      <c r="D2009" s="17">
        <v>1885043632</v>
      </c>
      <c r="E2009" s="6" t="s">
        <v>16</v>
      </c>
      <c r="F2009" s="6" t="str">
        <f>IF(E2009="BUY", "SELL", IF(E2009="SELL", "BUY", ""))</f>
        <v>SELL</v>
      </c>
      <c r="G2009" s="7">
        <v>12.228062</v>
      </c>
      <c r="H2009" s="7">
        <v>1000</v>
      </c>
      <c r="I2009" s="11">
        <v>44089</v>
      </c>
      <c r="J2009" s="9">
        <v>14.819290000000001</v>
      </c>
      <c r="K2009" s="9">
        <f t="shared" si="93"/>
        <v>1211.9083138440092</v>
      </c>
      <c r="L2009" s="10">
        <f t="shared" si="94"/>
        <v>-0.21190831384400918</v>
      </c>
      <c r="M2009" s="10">
        <f t="shared" si="95"/>
        <v>0.21190831384400918</v>
      </c>
      <c r="N2009" s="6">
        <f>DATEDIF(A2009, I2009, "d")</f>
        <v>1000</v>
      </c>
    </row>
    <row r="2010" spans="1:14" ht="14.25">
      <c r="A2010" s="5">
        <v>43089</v>
      </c>
      <c r="B2010" s="6" t="s">
        <v>1937</v>
      </c>
      <c r="C2010" s="6" t="s">
        <v>1938</v>
      </c>
      <c r="D2010" s="17">
        <v>47765009120</v>
      </c>
      <c r="E2010" s="6" t="s">
        <v>16</v>
      </c>
      <c r="F2010" s="6" t="str">
        <f>IF(E2010="BUY", "SELL", IF(E2010="SELL", "BUY", ""))</f>
        <v>SELL</v>
      </c>
      <c r="G2010" s="7">
        <v>40.216907999999997</v>
      </c>
      <c r="H2010" s="7">
        <v>1000</v>
      </c>
      <c r="I2010" s="11">
        <v>43139</v>
      </c>
      <c r="J2010" s="9">
        <v>39.311816999999998</v>
      </c>
      <c r="K2010" s="9">
        <f t="shared" si="93"/>
        <v>977.49476414248454</v>
      </c>
      <c r="L2010" s="10">
        <f t="shared" si="94"/>
        <v>2.250523585751546E-2</v>
      </c>
      <c r="M2010" s="10">
        <f t="shared" si="95"/>
        <v>-2.250523585751546E-2</v>
      </c>
      <c r="N2010" s="6">
        <f>DATEDIF(A2010, I2010, "d")</f>
        <v>50</v>
      </c>
    </row>
    <row r="2011" spans="1:14" ht="14.25">
      <c r="A2011" s="5">
        <v>43089</v>
      </c>
      <c r="B2011" s="6" t="s">
        <v>1939</v>
      </c>
      <c r="C2011" s="6" t="s">
        <v>1940</v>
      </c>
      <c r="D2011" s="17">
        <v>1163577996</v>
      </c>
      <c r="E2011" s="6" t="s">
        <v>16</v>
      </c>
      <c r="F2011" s="6" t="str">
        <f>IF(E2011="BUY", "SELL", IF(E2011="SELL", "BUY", ""))</f>
        <v>SELL</v>
      </c>
      <c r="G2011" s="7">
        <v>15.824999999999999</v>
      </c>
      <c r="H2011" s="7">
        <v>1000</v>
      </c>
      <c r="I2011" s="11">
        <v>43187</v>
      </c>
      <c r="J2011" s="9">
        <v>24.85</v>
      </c>
      <c r="K2011" s="9">
        <f t="shared" si="93"/>
        <v>1570.3001579778831</v>
      </c>
      <c r="L2011" s="10">
        <f t="shared" si="94"/>
        <v>-0.57030015797788314</v>
      </c>
      <c r="M2011" s="10">
        <f t="shared" si="95"/>
        <v>0.57030015797788314</v>
      </c>
      <c r="N2011" s="6">
        <f>DATEDIF(A2011, I2011, "d")</f>
        <v>98</v>
      </c>
    </row>
    <row r="2012" spans="1:14" ht="14.25">
      <c r="A2012" s="5">
        <v>43089</v>
      </c>
      <c r="B2012" s="6" t="s">
        <v>339</v>
      </c>
      <c r="C2012" s="6" t="s">
        <v>340</v>
      </c>
      <c r="D2012" s="17">
        <v>34406482717</v>
      </c>
      <c r="E2012" s="6" t="s">
        <v>16</v>
      </c>
      <c r="F2012" s="6" t="str">
        <f>IF(E2012="BUY", "SELL", IF(E2012="SELL", "BUY", ""))</f>
        <v>SELL</v>
      </c>
      <c r="G2012" s="7">
        <v>35.659999999999997</v>
      </c>
      <c r="H2012" s="7">
        <v>1000</v>
      </c>
      <c r="I2012" s="5">
        <v>43104</v>
      </c>
      <c r="J2012" s="9">
        <v>38.099997999999999</v>
      </c>
      <c r="K2012" s="9">
        <f t="shared" si="93"/>
        <v>1068.4239484015704</v>
      </c>
      <c r="L2012" s="10">
        <f t="shared" si="94"/>
        <v>-6.8423948401570442E-2</v>
      </c>
      <c r="M2012" s="10">
        <f t="shared" si="95"/>
        <v>6.8423948401570442E-2</v>
      </c>
      <c r="N2012" s="6">
        <f>DATEDIF(A2012, I2012, "d")</f>
        <v>15</v>
      </c>
    </row>
    <row r="2013" spans="1:14" ht="14.25">
      <c r="A2013" s="5">
        <v>43090</v>
      </c>
      <c r="B2013" s="6" t="s">
        <v>1941</v>
      </c>
      <c r="C2013" s="6" t="s">
        <v>1942</v>
      </c>
      <c r="D2013" s="17">
        <v>22850150420</v>
      </c>
      <c r="E2013" s="6" t="s">
        <v>16</v>
      </c>
      <c r="F2013" s="6" t="str">
        <f>IF(E2013="BUY", "SELL", IF(E2013="SELL", "BUY", ""))</f>
        <v>SELL</v>
      </c>
      <c r="G2013" s="7">
        <v>39.873013</v>
      </c>
      <c r="H2013" s="7">
        <v>1000</v>
      </c>
      <c r="I2013" s="11">
        <v>44727</v>
      </c>
      <c r="J2013" s="9">
        <v>47.561008000000001</v>
      </c>
      <c r="K2013" s="9">
        <f t="shared" si="93"/>
        <v>1192.8119904056412</v>
      </c>
      <c r="L2013" s="10">
        <f t="shared" si="94"/>
        <v>-0.19281199040564115</v>
      </c>
      <c r="M2013" s="10">
        <f t="shared" si="95"/>
        <v>0.19281199040564115</v>
      </c>
      <c r="N2013" s="6">
        <f>DATEDIF(A2013, I2013, "d")</f>
        <v>1637</v>
      </c>
    </row>
    <row r="2014" spans="1:14" ht="14.25">
      <c r="A2014" s="5">
        <v>43090</v>
      </c>
      <c r="B2014" s="6" t="s">
        <v>1943</v>
      </c>
      <c r="C2014" s="6" t="s">
        <v>1944</v>
      </c>
      <c r="D2014" s="17">
        <v>12488167291</v>
      </c>
      <c r="E2014" s="6" t="s">
        <v>19</v>
      </c>
      <c r="F2014" s="6" t="str">
        <f>IF(E2014="BUY", "SELL", IF(E2014="SELL", "BUY", ""))</f>
        <v>BUY</v>
      </c>
      <c r="G2014" s="7">
        <v>16.280701000000001</v>
      </c>
      <c r="H2014" s="7">
        <v>1000</v>
      </c>
      <c r="I2014" s="11">
        <v>43689</v>
      </c>
      <c r="J2014" s="9">
        <v>17.842642000000001</v>
      </c>
      <c r="K2014" s="9">
        <f t="shared" si="93"/>
        <v>1095.9381908678256</v>
      </c>
      <c r="L2014" s="10">
        <f t="shared" si="94"/>
        <v>9.5938190867825596E-2</v>
      </c>
      <c r="M2014" s="10">
        <f t="shared" si="95"/>
        <v>-9.5938190867825596E-2</v>
      </c>
      <c r="N2014" s="6">
        <f>DATEDIF(A2014, I2014, "d")</f>
        <v>599</v>
      </c>
    </row>
    <row r="2015" spans="1:14" ht="14.25">
      <c r="A2015" s="5">
        <v>43090</v>
      </c>
      <c r="B2015" s="6" t="s">
        <v>557</v>
      </c>
      <c r="C2015" s="6" t="s">
        <v>558</v>
      </c>
      <c r="D2015" s="17">
        <v>8351541960</v>
      </c>
      <c r="E2015" s="6" t="s">
        <v>19</v>
      </c>
      <c r="F2015" s="6" t="str">
        <f>IF(E2015="BUY", "SELL", IF(E2015="SELL", "BUY", ""))</f>
        <v>BUY</v>
      </c>
      <c r="G2015" s="7">
        <v>44.131602999999998</v>
      </c>
      <c r="H2015" s="7">
        <v>1000</v>
      </c>
      <c r="I2015" s="5">
        <v>43209</v>
      </c>
      <c r="J2015" s="9">
        <v>38.910029999999999</v>
      </c>
      <c r="K2015" s="9">
        <f t="shared" si="93"/>
        <v>881.68177349007692</v>
      </c>
      <c r="L2015" s="10">
        <f t="shared" si="94"/>
        <v>-0.11831822650992307</v>
      </c>
      <c r="M2015" s="10">
        <f t="shared" si="95"/>
        <v>0.11831822650992307</v>
      </c>
      <c r="N2015" s="6">
        <f>DATEDIF(A2015, I2015, "d")</f>
        <v>119</v>
      </c>
    </row>
    <row r="2016" spans="1:14" ht="14.25">
      <c r="A2016" s="5">
        <v>43102</v>
      </c>
      <c r="B2016" s="6" t="s">
        <v>76</v>
      </c>
      <c r="C2016" s="6" t="s">
        <v>77</v>
      </c>
      <c r="D2016" s="17">
        <v>179830167494</v>
      </c>
      <c r="E2016" s="6" t="s">
        <v>16</v>
      </c>
      <c r="F2016" s="6" t="str">
        <f>IF(E2016="BUY", "SELL", IF(E2016="SELL", "BUY", ""))</f>
        <v>SELL</v>
      </c>
      <c r="G2016" s="7">
        <v>201.070007</v>
      </c>
      <c r="H2016" s="7">
        <v>1000</v>
      </c>
      <c r="I2016" s="5">
        <v>43116</v>
      </c>
      <c r="J2016" s="9">
        <v>221.529999</v>
      </c>
      <c r="K2016" s="9">
        <f t="shared" si="93"/>
        <v>1101.7555641702445</v>
      </c>
      <c r="L2016" s="10">
        <f t="shared" si="94"/>
        <v>-0.10175556417024449</v>
      </c>
      <c r="M2016" s="10">
        <f t="shared" si="95"/>
        <v>0.10175556417024449</v>
      </c>
      <c r="N2016" s="6">
        <f>DATEDIF(A2016, I2016, "d")</f>
        <v>14</v>
      </c>
    </row>
    <row r="2017" spans="1:14" ht="14.25">
      <c r="A2017" s="5">
        <v>43103</v>
      </c>
      <c r="B2017" s="6" t="s">
        <v>481</v>
      </c>
      <c r="C2017" s="6" t="s">
        <v>482</v>
      </c>
      <c r="D2017" s="17">
        <v>12643291121</v>
      </c>
      <c r="E2017" s="6" t="s">
        <v>16</v>
      </c>
      <c r="F2017" s="6" t="str">
        <f>IF(E2017="BUY", "SELL", IF(E2017="SELL", "BUY", ""))</f>
        <v>SELL</v>
      </c>
      <c r="G2017" s="7">
        <v>25.228933000000001</v>
      </c>
      <c r="H2017" s="7">
        <v>1000</v>
      </c>
      <c r="I2017" s="5">
        <v>43536</v>
      </c>
      <c r="J2017" s="9">
        <v>29.579176</v>
      </c>
      <c r="K2017" s="9">
        <f t="shared" si="93"/>
        <v>1172.4307167489007</v>
      </c>
      <c r="L2017" s="10">
        <f t="shared" si="94"/>
        <v>-0.17243071674890076</v>
      </c>
      <c r="M2017" s="10">
        <f t="shared" si="95"/>
        <v>0.17243071674890076</v>
      </c>
      <c r="N2017" s="6">
        <f>DATEDIF(A2017, I2017, "d")</f>
        <v>433</v>
      </c>
    </row>
    <row r="2018" spans="1:14" ht="14.25">
      <c r="A2018" s="5">
        <v>43103</v>
      </c>
      <c r="B2018" s="6" t="s">
        <v>663</v>
      </c>
      <c r="C2018" s="6" t="s">
        <v>664</v>
      </c>
      <c r="D2018" s="17">
        <v>41085696745</v>
      </c>
      <c r="E2018" s="6" t="s">
        <v>16</v>
      </c>
      <c r="F2018" s="6" t="str">
        <f>IF(E2018="BUY", "SELL", IF(E2018="SELL", "BUY", ""))</f>
        <v>SELL</v>
      </c>
      <c r="G2018" s="7">
        <v>48.184254000000003</v>
      </c>
      <c r="H2018" s="7">
        <v>1000</v>
      </c>
      <c r="I2018" s="11">
        <v>43181</v>
      </c>
      <c r="J2018" s="9">
        <v>36.768096999999997</v>
      </c>
      <c r="K2018" s="9">
        <f t="shared" si="93"/>
        <v>763.07287023682034</v>
      </c>
      <c r="L2018" s="10">
        <f t="shared" si="94"/>
        <v>0.23692712976317967</v>
      </c>
      <c r="M2018" s="10">
        <f t="shared" si="95"/>
        <v>-0.23692712976317967</v>
      </c>
      <c r="N2018" s="6">
        <f>DATEDIF(A2018, I2018, "d")</f>
        <v>78</v>
      </c>
    </row>
    <row r="2019" spans="1:14" ht="14.25">
      <c r="A2019" s="5">
        <v>43103</v>
      </c>
      <c r="B2019" s="6" t="s">
        <v>546</v>
      </c>
      <c r="C2019" s="6" t="s">
        <v>547</v>
      </c>
      <c r="D2019" s="17">
        <v>21462870977</v>
      </c>
      <c r="E2019" s="6" t="s">
        <v>16</v>
      </c>
      <c r="F2019" s="6" t="str">
        <f>IF(E2019="BUY", "SELL", IF(E2019="SELL", "BUY", ""))</f>
        <v>SELL</v>
      </c>
      <c r="G2019" s="7">
        <v>31.842563999999999</v>
      </c>
      <c r="H2019" s="7">
        <v>1000</v>
      </c>
      <c r="I2019" s="5">
        <v>44330</v>
      </c>
      <c r="J2019" s="9">
        <v>44.225479</v>
      </c>
      <c r="K2019" s="9">
        <f t="shared" si="93"/>
        <v>1388.8793314508216</v>
      </c>
      <c r="L2019" s="10">
        <f t="shared" si="94"/>
        <v>-0.3888793314508216</v>
      </c>
      <c r="M2019" s="10">
        <f t="shared" si="95"/>
        <v>0.3888793314508216</v>
      </c>
      <c r="N2019" s="6">
        <f>DATEDIF(A2019, I2019, "d")</f>
        <v>1227</v>
      </c>
    </row>
    <row r="2020" spans="1:14" ht="14.25">
      <c r="A2020" s="5">
        <v>43103</v>
      </c>
      <c r="B2020" s="6" t="s">
        <v>671</v>
      </c>
      <c r="C2020" s="6" t="s">
        <v>672</v>
      </c>
      <c r="D2020" s="17">
        <v>1721132100</v>
      </c>
      <c r="E2020" s="6" t="s">
        <v>16</v>
      </c>
      <c r="F2020" s="6" t="str">
        <f>IF(E2020="BUY", "SELL", IF(E2020="SELL", "BUY", ""))</f>
        <v>SELL</v>
      </c>
      <c r="G2020" s="7">
        <v>54.761749000000002</v>
      </c>
      <c r="H2020" s="7">
        <v>1000</v>
      </c>
      <c r="I2020" s="5">
        <v>43553</v>
      </c>
      <c r="J2020" s="9">
        <v>49.293888000000003</v>
      </c>
      <c r="K2020" s="9">
        <f t="shared" si="93"/>
        <v>900.15181947530573</v>
      </c>
      <c r="L2020" s="10">
        <f t="shared" si="94"/>
        <v>9.9848180524694269E-2</v>
      </c>
      <c r="M2020" s="10">
        <f t="shared" si="95"/>
        <v>-9.9848180524694269E-2</v>
      </c>
      <c r="N2020" s="6">
        <f>DATEDIF(A2020, I2020, "d")</f>
        <v>450</v>
      </c>
    </row>
    <row r="2021" spans="1:14" ht="14.25">
      <c r="A2021" s="5">
        <v>43103</v>
      </c>
      <c r="B2021" s="6" t="s">
        <v>84</v>
      </c>
      <c r="C2021" s="6" t="s">
        <v>85</v>
      </c>
      <c r="D2021" s="17">
        <v>14504441400</v>
      </c>
      <c r="E2021" s="6" t="s">
        <v>16</v>
      </c>
      <c r="F2021" s="6" t="str">
        <f>IF(E2021="BUY", "SELL", IF(E2021="SELL", "BUY", ""))</f>
        <v>SELL</v>
      </c>
      <c r="G2021" s="7">
        <v>104.14</v>
      </c>
      <c r="H2021" s="7">
        <v>1000</v>
      </c>
      <c r="I2021" s="5">
        <v>43378</v>
      </c>
      <c r="J2021" s="9">
        <v>88.73</v>
      </c>
      <c r="K2021" s="9">
        <f t="shared" si="93"/>
        <v>852.02611868638371</v>
      </c>
      <c r="L2021" s="10">
        <f t="shared" si="94"/>
        <v>0.1479738813136163</v>
      </c>
      <c r="M2021" s="10">
        <f t="shared" si="95"/>
        <v>-0.1479738813136163</v>
      </c>
      <c r="N2021" s="6">
        <f>DATEDIF(A2021, I2021, "d")</f>
        <v>275</v>
      </c>
    </row>
    <row r="2022" spans="1:14" ht="14.25">
      <c r="A2022" s="5">
        <v>43103</v>
      </c>
      <c r="B2022" s="6" t="s">
        <v>1945</v>
      </c>
      <c r="C2022" s="6" t="s">
        <v>1946</v>
      </c>
      <c r="D2022" s="17">
        <v>73940024000</v>
      </c>
      <c r="E2022" s="6" t="s">
        <v>19</v>
      </c>
      <c r="F2022" s="6" t="str">
        <f>IF(E2022="BUY", "SELL", IF(E2022="SELL", "BUY", ""))</f>
        <v>BUY</v>
      </c>
      <c r="G2022" s="7">
        <v>36.915801999999999</v>
      </c>
      <c r="H2022" s="7">
        <v>1000</v>
      </c>
      <c r="I2022" s="5">
        <v>43241</v>
      </c>
      <c r="J2022" s="9">
        <v>35.126460999999999</v>
      </c>
      <c r="K2022" s="9">
        <f t="shared" si="93"/>
        <v>951.52913107508812</v>
      </c>
      <c r="L2022" s="10">
        <f t="shared" si="94"/>
        <v>-4.8470868924911883E-2</v>
      </c>
      <c r="M2022" s="10">
        <f t="shared" si="95"/>
        <v>4.8470868924911883E-2</v>
      </c>
      <c r="N2022" s="6">
        <f>DATEDIF(A2022, I2022, "d")</f>
        <v>138</v>
      </c>
    </row>
    <row r="2023" spans="1:14" ht="14.25">
      <c r="A2023" s="11">
        <v>43103</v>
      </c>
      <c r="B2023" s="6" t="s">
        <v>47</v>
      </c>
      <c r="C2023" s="6" t="s">
        <v>48</v>
      </c>
      <c r="D2023" s="17">
        <v>139488720000</v>
      </c>
      <c r="E2023" s="13" t="s">
        <v>19</v>
      </c>
      <c r="F2023" s="12" t="str">
        <f>IF(E2023="BUY", "SELL", IF(E2023="SELL", "BUY", ""))</f>
        <v>BUY</v>
      </c>
      <c r="G2023" s="7">
        <v>39.704349999999998</v>
      </c>
      <c r="H2023" s="7">
        <v>1000</v>
      </c>
      <c r="I2023" s="11">
        <v>43129</v>
      </c>
      <c r="J2023" s="9">
        <v>41.458629999999999</v>
      </c>
      <c r="K2023" s="9">
        <f t="shared" si="93"/>
        <v>1044.1835718252535</v>
      </c>
      <c r="L2023" s="10">
        <f t="shared" si="94"/>
        <v>4.4183571825253468E-2</v>
      </c>
      <c r="M2023" s="10">
        <f t="shared" si="95"/>
        <v>-4.4183571825253468E-2</v>
      </c>
      <c r="N2023" s="6">
        <f>DATEDIF(A2023, I2023, "d")</f>
        <v>26</v>
      </c>
    </row>
    <row r="2024" spans="1:14" ht="14.25">
      <c r="A2024" s="11">
        <v>43103</v>
      </c>
      <c r="B2024" s="6" t="s">
        <v>51</v>
      </c>
      <c r="C2024" s="6" t="s">
        <v>52</v>
      </c>
      <c r="D2024" s="17">
        <v>444889529764</v>
      </c>
      <c r="E2024" s="13" t="s">
        <v>19</v>
      </c>
      <c r="F2024" s="12" t="str">
        <f>IF(E2024="BUY", "SELL", IF(E2024="SELL", "BUY", ""))</f>
        <v>BUY</v>
      </c>
      <c r="G2024" s="7">
        <v>65.05</v>
      </c>
      <c r="H2024" s="7">
        <v>1000</v>
      </c>
      <c r="I2024" s="11">
        <v>43200</v>
      </c>
      <c r="J2024" s="9">
        <v>58.42</v>
      </c>
      <c r="K2024" s="9">
        <f t="shared" si="93"/>
        <v>898.07840122982327</v>
      </c>
      <c r="L2024" s="10">
        <f t="shared" si="94"/>
        <v>-0.10192159877017673</v>
      </c>
      <c r="M2024" s="10">
        <f t="shared" si="95"/>
        <v>0.10192159877017673</v>
      </c>
      <c r="N2024" s="6">
        <f>DATEDIF(A2024, I2024, "d")</f>
        <v>97</v>
      </c>
    </row>
    <row r="2025" spans="1:14" ht="14.25">
      <c r="A2025" s="5">
        <v>43104</v>
      </c>
      <c r="B2025" s="6" t="s">
        <v>1223</v>
      </c>
      <c r="C2025" s="6" t="s">
        <v>1224</v>
      </c>
      <c r="D2025" s="17">
        <v>39676941068</v>
      </c>
      <c r="E2025" s="6" t="s">
        <v>19</v>
      </c>
      <c r="F2025" s="6" t="str">
        <f>IF(E2025="BUY", "SELL", IF(E2025="SELL", "BUY", ""))</f>
        <v>BUY</v>
      </c>
      <c r="G2025" s="7">
        <v>48.756050000000002</v>
      </c>
      <c r="H2025" s="7">
        <v>1000</v>
      </c>
      <c r="I2025" s="11">
        <v>43299</v>
      </c>
      <c r="J2025" s="9">
        <v>40.727051000000003</v>
      </c>
      <c r="K2025" s="9">
        <f t="shared" si="93"/>
        <v>835.32302145067126</v>
      </c>
      <c r="L2025" s="10">
        <f t="shared" si="94"/>
        <v>-0.16467697854932875</v>
      </c>
      <c r="M2025" s="10">
        <f t="shared" si="95"/>
        <v>0.16467697854932875</v>
      </c>
      <c r="N2025" s="6">
        <f>DATEDIF(A2025, I2025, "d")</f>
        <v>195</v>
      </c>
    </row>
    <row r="2026" spans="1:14" ht="14.25">
      <c r="A2026" s="5">
        <v>43104</v>
      </c>
      <c r="B2026" s="6" t="s">
        <v>619</v>
      </c>
      <c r="C2026" s="6" t="s">
        <v>620</v>
      </c>
      <c r="D2026" s="17">
        <v>69650124965</v>
      </c>
      <c r="E2026" s="6" t="s">
        <v>19</v>
      </c>
      <c r="F2026" s="6" t="str">
        <f>IF(E2026="BUY", "SELL", IF(E2026="SELL", "BUY", ""))</f>
        <v>BUY</v>
      </c>
      <c r="G2026" s="7">
        <v>46.225315000000002</v>
      </c>
      <c r="H2026" s="7">
        <v>1000</v>
      </c>
      <c r="I2026" s="5">
        <v>43158</v>
      </c>
      <c r="J2026" s="9">
        <v>47.901569000000002</v>
      </c>
      <c r="K2026" s="9">
        <f t="shared" si="93"/>
        <v>1036.2626842023683</v>
      </c>
      <c r="L2026" s="10">
        <f t="shared" si="94"/>
        <v>3.6262684202368292E-2</v>
      </c>
      <c r="M2026" s="10">
        <f t="shared" si="95"/>
        <v>-3.6262684202368292E-2</v>
      </c>
      <c r="N2026" s="6">
        <f>DATEDIF(A2026, I2026, "d")</f>
        <v>54</v>
      </c>
    </row>
    <row r="2027" spans="1:14" ht="14.25">
      <c r="A2027" s="5">
        <v>43104</v>
      </c>
      <c r="B2027" s="6" t="s">
        <v>585</v>
      </c>
      <c r="C2027" s="6" t="s">
        <v>586</v>
      </c>
      <c r="D2027" s="17">
        <v>8391956400</v>
      </c>
      <c r="E2027" s="6" t="s">
        <v>19</v>
      </c>
      <c r="F2027" s="6" t="str">
        <f>IF(E2027="BUY", "SELL", IF(E2027="SELL", "BUY", ""))</f>
        <v>BUY</v>
      </c>
      <c r="G2027" s="7">
        <v>24.744122000000001</v>
      </c>
      <c r="H2027" s="7">
        <v>1000</v>
      </c>
      <c r="I2027" s="5">
        <v>44645</v>
      </c>
      <c r="J2027" s="9">
        <v>34.899051999999998</v>
      </c>
      <c r="K2027" s="9">
        <f t="shared" si="93"/>
        <v>1410.3976693939674</v>
      </c>
      <c r="L2027" s="10">
        <f t="shared" si="94"/>
        <v>0.41039766939396738</v>
      </c>
      <c r="M2027" s="10">
        <f t="shared" si="95"/>
        <v>-0.41039766939396738</v>
      </c>
      <c r="N2027" s="6">
        <f>DATEDIF(A2027, I2027, "d")</f>
        <v>1541</v>
      </c>
    </row>
    <row r="2028" spans="1:14" ht="14.25">
      <c r="A2028" s="5">
        <v>43104</v>
      </c>
      <c r="B2028" s="6" t="s">
        <v>427</v>
      </c>
      <c r="C2028" s="6" t="s">
        <v>428</v>
      </c>
      <c r="D2028" s="17">
        <v>39221441065</v>
      </c>
      <c r="E2028" s="6" t="s">
        <v>19</v>
      </c>
      <c r="F2028" s="6" t="str">
        <f>IF(E2028="BUY", "SELL", IF(E2028="SELL", "BUY", ""))</f>
        <v>BUY</v>
      </c>
      <c r="G2028" s="7">
        <v>43.52</v>
      </c>
      <c r="H2028" s="7">
        <v>1000</v>
      </c>
      <c r="I2028" s="5">
        <v>43468</v>
      </c>
      <c r="J2028" s="9">
        <v>23.950001</v>
      </c>
      <c r="K2028" s="9">
        <f t="shared" si="93"/>
        <v>550.32171415441178</v>
      </c>
      <c r="L2028" s="10">
        <f t="shared" si="94"/>
        <v>-0.44967828584558822</v>
      </c>
      <c r="M2028" s="10">
        <f t="shared" si="95"/>
        <v>0.44967828584558822</v>
      </c>
      <c r="N2028" s="6">
        <f>DATEDIF(A2028, I2028, "d")</f>
        <v>364</v>
      </c>
    </row>
    <row r="2029" spans="1:14" ht="14.25">
      <c r="A2029" s="5">
        <v>43104</v>
      </c>
      <c r="B2029" s="6" t="s">
        <v>339</v>
      </c>
      <c r="C2029" s="6" t="s">
        <v>340</v>
      </c>
      <c r="D2029" s="17">
        <v>34406482717</v>
      </c>
      <c r="E2029" s="6" t="s">
        <v>19</v>
      </c>
      <c r="F2029" s="6" t="str">
        <f>IF(E2029="BUY", "SELL", IF(E2029="SELL", "BUY", ""))</f>
        <v>BUY</v>
      </c>
      <c r="G2029" s="7">
        <v>38.099997999999999</v>
      </c>
      <c r="H2029" s="7">
        <v>1000</v>
      </c>
      <c r="I2029" s="5">
        <v>43157</v>
      </c>
      <c r="J2029" s="9">
        <v>46.549999</v>
      </c>
      <c r="K2029" s="9">
        <f t="shared" si="93"/>
        <v>1221.7848147918539</v>
      </c>
      <c r="L2029" s="10">
        <f t="shared" si="94"/>
        <v>0.22178481479185394</v>
      </c>
      <c r="M2029" s="10">
        <f t="shared" si="95"/>
        <v>-0.22178481479185394</v>
      </c>
      <c r="N2029" s="6">
        <f>DATEDIF(A2029, I2029, "d")</f>
        <v>53</v>
      </c>
    </row>
    <row r="2030" spans="1:14" ht="14.25">
      <c r="A2030" s="5">
        <v>43105</v>
      </c>
      <c r="B2030" s="6" t="s">
        <v>1947</v>
      </c>
      <c r="C2030" s="6" t="s">
        <v>1948</v>
      </c>
      <c r="D2030" s="17">
        <v>1430391241</v>
      </c>
      <c r="E2030" s="6" t="s">
        <v>19</v>
      </c>
      <c r="F2030" s="6" t="str">
        <f>IF(E2030="BUY", "SELL", IF(E2030="SELL", "BUY", ""))</f>
        <v>BUY</v>
      </c>
      <c r="G2030" s="7">
        <v>9.5698190000000007</v>
      </c>
      <c r="H2030" s="7">
        <v>1000</v>
      </c>
      <c r="I2030" s="11">
        <v>44727</v>
      </c>
      <c r="J2030" s="9">
        <v>8.5365490000000008</v>
      </c>
      <c r="K2030" s="9">
        <f t="shared" si="93"/>
        <v>892.02826093158092</v>
      </c>
      <c r="L2030" s="10">
        <f t="shared" si="94"/>
        <v>-0.10797173906841909</v>
      </c>
      <c r="M2030" s="10">
        <f t="shared" si="95"/>
        <v>0.10797173906841909</v>
      </c>
      <c r="N2030" s="6">
        <f>DATEDIF(A2030, I2030, "d")</f>
        <v>1622</v>
      </c>
    </row>
    <row r="2031" spans="1:14" ht="14.25">
      <c r="A2031" s="5">
        <v>43105</v>
      </c>
      <c r="B2031" s="6" t="s">
        <v>603</v>
      </c>
      <c r="C2031" s="6" t="s">
        <v>604</v>
      </c>
      <c r="D2031" s="17">
        <v>2373457054</v>
      </c>
      <c r="E2031" s="6" t="s">
        <v>16</v>
      </c>
      <c r="F2031" s="6" t="str">
        <f>IF(E2031="BUY", "SELL", IF(E2031="SELL", "BUY", ""))</f>
        <v>SELL</v>
      </c>
      <c r="G2031" s="7">
        <v>38.790667999999997</v>
      </c>
      <c r="H2031" s="7">
        <v>1000</v>
      </c>
      <c r="I2031" s="5">
        <v>43546</v>
      </c>
      <c r="J2031" s="9">
        <v>48.652191000000002</v>
      </c>
      <c r="K2031" s="9">
        <f t="shared" si="93"/>
        <v>1254.2241087469802</v>
      </c>
      <c r="L2031" s="10">
        <f t="shared" si="94"/>
        <v>-0.25422410874698015</v>
      </c>
      <c r="M2031" s="10">
        <f t="shared" si="95"/>
        <v>0.25422410874698015</v>
      </c>
      <c r="N2031" s="6">
        <f>DATEDIF(A2031, I2031, "d")</f>
        <v>441</v>
      </c>
    </row>
    <row r="2032" spans="1:14" ht="14.25">
      <c r="A2032" s="5">
        <v>43105</v>
      </c>
      <c r="B2032" s="6" t="s">
        <v>335</v>
      </c>
      <c r="C2032" s="6" t="s">
        <v>336</v>
      </c>
      <c r="D2032" s="17">
        <v>38837002821</v>
      </c>
      <c r="E2032" s="6" t="s">
        <v>16</v>
      </c>
      <c r="F2032" s="6" t="str">
        <f>IF(E2032="BUY", "SELL", IF(E2032="SELL", "BUY", ""))</f>
        <v>SELL</v>
      </c>
      <c r="G2032" s="7">
        <v>13.568837</v>
      </c>
      <c r="H2032" s="7">
        <v>1000</v>
      </c>
      <c r="I2032" s="5">
        <v>43133</v>
      </c>
      <c r="J2032" s="9">
        <v>12.614867</v>
      </c>
      <c r="K2032" s="9">
        <f t="shared" si="93"/>
        <v>929.69404820766886</v>
      </c>
      <c r="L2032" s="10">
        <f t="shared" si="94"/>
        <v>7.0305951792331137E-2</v>
      </c>
      <c r="M2032" s="10">
        <f t="shared" si="95"/>
        <v>-7.0305951792331137E-2</v>
      </c>
      <c r="N2032" s="6">
        <f>DATEDIF(A2032, I2032, "d")</f>
        <v>28</v>
      </c>
    </row>
    <row r="2033" spans="1:14" ht="14.25">
      <c r="A2033" s="5">
        <v>43105</v>
      </c>
      <c r="B2033" s="6" t="s">
        <v>1342</v>
      </c>
      <c r="C2033" s="6" t="s">
        <v>1343</v>
      </c>
      <c r="D2033" s="17">
        <v>7348147154</v>
      </c>
      <c r="E2033" s="6" t="s">
        <v>16</v>
      </c>
      <c r="F2033" s="6" t="str">
        <f>IF(E2033="BUY", "SELL", IF(E2033="SELL", "BUY", ""))</f>
        <v>SELL</v>
      </c>
      <c r="G2033" s="7">
        <v>16.260000000000002</v>
      </c>
      <c r="H2033" s="7">
        <v>1000</v>
      </c>
      <c r="I2033" s="5">
        <v>43223</v>
      </c>
      <c r="J2033" s="9">
        <v>13.95</v>
      </c>
      <c r="K2033" s="9">
        <f t="shared" si="93"/>
        <v>857.9335793357933</v>
      </c>
      <c r="L2033" s="10">
        <f t="shared" si="94"/>
        <v>0.14206642066420672</v>
      </c>
      <c r="M2033" s="10">
        <f t="shared" si="95"/>
        <v>-0.14206642066420672</v>
      </c>
      <c r="N2033" s="6">
        <f>DATEDIF(A2033, I2033, "d")</f>
        <v>118</v>
      </c>
    </row>
    <row r="2034" spans="1:14" ht="14.25">
      <c r="A2034" s="5">
        <v>43105</v>
      </c>
      <c r="B2034" s="6" t="s">
        <v>1207</v>
      </c>
      <c r="C2034" s="6" t="s">
        <v>1208</v>
      </c>
      <c r="D2034" s="17">
        <v>199518720000</v>
      </c>
      <c r="E2034" s="6" t="s">
        <v>16</v>
      </c>
      <c r="F2034" s="6" t="str">
        <f>IF(E2034="BUY", "SELL", IF(E2034="SELL", "BUY", ""))</f>
        <v>SELL</v>
      </c>
      <c r="G2034" s="7">
        <v>69.040000000000006</v>
      </c>
      <c r="H2034" s="7">
        <v>1000</v>
      </c>
      <c r="I2034" s="5">
        <v>43403</v>
      </c>
      <c r="J2034" s="9">
        <v>62.58</v>
      </c>
      <c r="K2034" s="9">
        <f t="shared" si="93"/>
        <v>906.43105446118182</v>
      </c>
      <c r="L2034" s="10">
        <f t="shared" si="94"/>
        <v>9.3568945538818185E-2</v>
      </c>
      <c r="M2034" s="10">
        <f t="shared" si="95"/>
        <v>-9.3568945538818185E-2</v>
      </c>
      <c r="N2034" s="6">
        <f>DATEDIF(A2034, I2034, "d")</f>
        <v>298</v>
      </c>
    </row>
    <row r="2035" spans="1:14" ht="14.25">
      <c r="A2035" s="5">
        <v>43105</v>
      </c>
      <c r="B2035" s="6" t="s">
        <v>787</v>
      </c>
      <c r="C2035" s="6" t="s">
        <v>788</v>
      </c>
      <c r="D2035" s="17">
        <v>3423823520</v>
      </c>
      <c r="E2035" s="6" t="s">
        <v>19</v>
      </c>
      <c r="F2035" s="6" t="str">
        <f>IF(E2035="BUY", "SELL", IF(E2035="SELL", "BUY", ""))</f>
        <v>BUY</v>
      </c>
      <c r="G2035" s="7">
        <v>50.173240999999997</v>
      </c>
      <c r="H2035" s="7">
        <v>1000</v>
      </c>
      <c r="I2035" s="5">
        <v>43252</v>
      </c>
      <c r="J2035" s="9">
        <v>38.146090999999998</v>
      </c>
      <c r="K2035" s="9">
        <f t="shared" si="93"/>
        <v>760.28756045478497</v>
      </c>
      <c r="L2035" s="10">
        <f t="shared" si="94"/>
        <v>-0.23971243954521504</v>
      </c>
      <c r="M2035" s="10">
        <f t="shared" si="95"/>
        <v>0.23971243954521504</v>
      </c>
      <c r="N2035" s="6">
        <f>DATEDIF(A2035, I2035, "d")</f>
        <v>147</v>
      </c>
    </row>
    <row r="2036" spans="1:14" ht="14.25">
      <c r="A2036" s="5">
        <v>43108</v>
      </c>
      <c r="B2036" s="6" t="s">
        <v>1949</v>
      </c>
      <c r="C2036" s="6" t="s">
        <v>1950</v>
      </c>
      <c r="D2036" s="17">
        <v>5688720160</v>
      </c>
      <c r="E2036" s="6" t="s">
        <v>16</v>
      </c>
      <c r="F2036" s="6" t="str">
        <f>IF(E2036="BUY", "SELL", IF(E2036="SELL", "BUY", ""))</f>
        <v>SELL</v>
      </c>
      <c r="G2036" s="7">
        <v>11.111604</v>
      </c>
      <c r="H2036" s="7">
        <v>1000</v>
      </c>
      <c r="I2036" s="11">
        <v>44727</v>
      </c>
      <c r="J2036" s="9">
        <v>8.8744929999999993</v>
      </c>
      <c r="K2036" s="9">
        <f t="shared" si="93"/>
        <v>798.66894104577523</v>
      </c>
      <c r="L2036" s="10">
        <f t="shared" si="94"/>
        <v>0.20133105895422476</v>
      </c>
      <c r="M2036" s="10">
        <f t="shared" si="95"/>
        <v>-0.20133105895422476</v>
      </c>
      <c r="N2036" s="6">
        <f>DATEDIF(A2036, I2036, "d")</f>
        <v>1619</v>
      </c>
    </row>
    <row r="2037" spans="1:14" ht="14.25">
      <c r="A2037" s="5">
        <v>43108</v>
      </c>
      <c r="B2037" s="6" t="s">
        <v>129</v>
      </c>
      <c r="C2037" s="6" t="s">
        <v>130</v>
      </c>
      <c r="D2037" s="17">
        <v>87715959600</v>
      </c>
      <c r="E2037" s="6" t="s">
        <v>16</v>
      </c>
      <c r="F2037" s="6" t="str">
        <f>IF(E2037="BUY", "SELL", IF(E2037="SELL", "BUY", ""))</f>
        <v>SELL</v>
      </c>
      <c r="G2037" s="7">
        <v>181.05578600000001</v>
      </c>
      <c r="H2037" s="7">
        <v>1000</v>
      </c>
      <c r="I2037" s="5">
        <v>43293</v>
      </c>
      <c r="J2037" s="9">
        <v>157.99890099999999</v>
      </c>
      <c r="K2037" s="9">
        <f t="shared" si="93"/>
        <v>872.65314459489286</v>
      </c>
      <c r="L2037" s="10">
        <f t="shared" si="94"/>
        <v>0.12734685540510712</v>
      </c>
      <c r="M2037" s="10">
        <f t="shared" si="95"/>
        <v>-0.12734685540510712</v>
      </c>
      <c r="N2037" s="6">
        <f>DATEDIF(A2037, I2037, "d")</f>
        <v>185</v>
      </c>
    </row>
    <row r="2038" spans="1:14" ht="14.25">
      <c r="A2038" s="5">
        <v>43108</v>
      </c>
      <c r="B2038" s="6" t="s">
        <v>1670</v>
      </c>
      <c r="C2038" s="6" t="s">
        <v>1671</v>
      </c>
      <c r="D2038" s="17">
        <v>60228534884</v>
      </c>
      <c r="E2038" s="6" t="s">
        <v>16</v>
      </c>
      <c r="F2038" s="6" t="str">
        <f>IF(E2038="BUY", "SELL", IF(E2038="SELL", "BUY", ""))</f>
        <v>SELL</v>
      </c>
      <c r="G2038" s="7">
        <v>340.790009</v>
      </c>
      <c r="H2038" s="7">
        <v>1000</v>
      </c>
      <c r="I2038" s="11">
        <v>44727</v>
      </c>
      <c r="J2038" s="9">
        <v>672.69000200000005</v>
      </c>
      <c r="K2038" s="9">
        <f t="shared" si="93"/>
        <v>1973.9135075406509</v>
      </c>
      <c r="L2038" s="10">
        <f t="shared" si="94"/>
        <v>-0.97391350754065098</v>
      </c>
      <c r="M2038" s="10">
        <f t="shared" si="95"/>
        <v>0.97391350754065098</v>
      </c>
      <c r="N2038" s="6">
        <f>DATEDIF(A2038, I2038, "d")</f>
        <v>1619</v>
      </c>
    </row>
    <row r="2039" spans="1:14" ht="14.25">
      <c r="A2039" s="5">
        <v>43108</v>
      </c>
      <c r="B2039" s="6" t="s">
        <v>1951</v>
      </c>
      <c r="C2039" s="6" t="s">
        <v>1952</v>
      </c>
      <c r="D2039" s="17">
        <v>30494590338</v>
      </c>
      <c r="E2039" s="6" t="s">
        <v>19</v>
      </c>
      <c r="F2039" s="6" t="str">
        <f>IF(E2039="BUY", "SELL", IF(E2039="SELL", "BUY", ""))</f>
        <v>BUY</v>
      </c>
      <c r="G2039" s="7">
        <v>44.766280999999999</v>
      </c>
      <c r="H2039" s="7">
        <v>1000</v>
      </c>
      <c r="I2039" s="11">
        <v>44727</v>
      </c>
      <c r="J2039" s="9">
        <v>85.016914</v>
      </c>
      <c r="K2039" s="9">
        <f t="shared" si="93"/>
        <v>1899.1283640470378</v>
      </c>
      <c r="L2039" s="10">
        <f t="shared" si="94"/>
        <v>0.89912836404703789</v>
      </c>
      <c r="M2039" s="10">
        <f t="shared" si="95"/>
        <v>-0.89912836404703789</v>
      </c>
      <c r="N2039" s="6">
        <f>DATEDIF(A2039, I2039, "d")</f>
        <v>1619</v>
      </c>
    </row>
    <row r="2040" spans="1:14" ht="14.25">
      <c r="A2040" s="5">
        <v>43108</v>
      </c>
      <c r="B2040" s="6" t="s">
        <v>1953</v>
      </c>
      <c r="C2040" s="6" t="s">
        <v>1954</v>
      </c>
      <c r="D2040" s="17">
        <v>15668242148</v>
      </c>
      <c r="E2040" s="6" t="s">
        <v>16</v>
      </c>
      <c r="F2040" s="6" t="str">
        <f>IF(E2040="BUY", "SELL", IF(E2040="SELL", "BUY", ""))</f>
        <v>SELL</v>
      </c>
      <c r="G2040" s="7">
        <v>44.771709000000001</v>
      </c>
      <c r="H2040" s="7">
        <v>1000</v>
      </c>
      <c r="I2040" s="5">
        <v>43122</v>
      </c>
      <c r="J2040" s="9">
        <v>46.303196</v>
      </c>
      <c r="K2040" s="9">
        <f t="shared" si="93"/>
        <v>1034.2065789804897</v>
      </c>
      <c r="L2040" s="10">
        <f t="shared" si="94"/>
        <v>-3.420657898048967E-2</v>
      </c>
      <c r="M2040" s="10">
        <f t="shared" si="95"/>
        <v>3.420657898048967E-2</v>
      </c>
      <c r="N2040" s="6">
        <f>DATEDIF(A2040, I2040, "d")</f>
        <v>14</v>
      </c>
    </row>
    <row r="2041" spans="1:14" ht="14.25">
      <c r="A2041" s="5">
        <v>43109</v>
      </c>
      <c r="B2041" s="6" t="s">
        <v>1955</v>
      </c>
      <c r="C2041" s="6" t="s">
        <v>1956</v>
      </c>
      <c r="D2041" s="17">
        <v>6176634750</v>
      </c>
      <c r="E2041" s="6" t="s">
        <v>16</v>
      </c>
      <c r="F2041" s="6" t="str">
        <f>IF(E2041="BUY", "SELL", IF(E2041="SELL", "BUY", ""))</f>
        <v>SELL</v>
      </c>
      <c r="G2041" s="7">
        <v>331.88000499999998</v>
      </c>
      <c r="H2041" s="7">
        <v>1000</v>
      </c>
      <c r="I2041" s="11">
        <v>43970</v>
      </c>
      <c r="J2041" s="9">
        <v>343.35998499999999</v>
      </c>
      <c r="K2041" s="9">
        <f t="shared" si="93"/>
        <v>1034.5907551736959</v>
      </c>
      <c r="L2041" s="10">
        <f t="shared" si="94"/>
        <v>-3.4590755173695927E-2</v>
      </c>
      <c r="M2041" s="10">
        <f t="shared" si="95"/>
        <v>3.4590755173695927E-2</v>
      </c>
      <c r="N2041" s="6">
        <f>DATEDIF(A2041, I2041, "d")</f>
        <v>861</v>
      </c>
    </row>
    <row r="2042" spans="1:14" ht="14.25">
      <c r="A2042" s="5">
        <v>43109</v>
      </c>
      <c r="B2042" s="6" t="s">
        <v>1957</v>
      </c>
      <c r="C2042" s="6" t="s">
        <v>1958</v>
      </c>
      <c r="D2042" s="17">
        <v>102750464</v>
      </c>
      <c r="E2042" s="6" t="s">
        <v>19</v>
      </c>
      <c r="F2042" s="6" t="str">
        <f>IF(E2042="BUY", "SELL", IF(E2042="SELL", "BUY", ""))</f>
        <v>BUY</v>
      </c>
      <c r="G2042" s="7">
        <v>34.799999</v>
      </c>
      <c r="H2042" s="7">
        <v>1000</v>
      </c>
      <c r="I2042" s="11">
        <v>44727</v>
      </c>
      <c r="J2042" s="9">
        <v>8.7799999999999994</v>
      </c>
      <c r="K2042" s="9">
        <f t="shared" si="93"/>
        <v>252.2988578246798</v>
      </c>
      <c r="L2042" s="10">
        <f t="shared" si="94"/>
        <v>-0.74770114217532024</v>
      </c>
      <c r="M2042" s="10">
        <f t="shared" si="95"/>
        <v>0.74770114217532024</v>
      </c>
      <c r="N2042" s="6">
        <f>DATEDIF(A2042, I2042, "d")</f>
        <v>1618</v>
      </c>
    </row>
    <row r="2043" spans="1:14" ht="14.25">
      <c r="A2043" s="5">
        <v>43109</v>
      </c>
      <c r="B2043" s="6" t="s">
        <v>1959</v>
      </c>
      <c r="C2043" s="6" t="s">
        <v>1960</v>
      </c>
      <c r="D2043" s="17">
        <v>6845004995</v>
      </c>
      <c r="E2043" s="6" t="s">
        <v>16</v>
      </c>
      <c r="F2043" s="6" t="str">
        <f>IF(E2043="BUY", "SELL", IF(E2043="SELL", "BUY", ""))</f>
        <v>SELL</v>
      </c>
      <c r="G2043" s="7">
        <v>42.454224000000004</v>
      </c>
      <c r="H2043" s="7">
        <v>1000</v>
      </c>
      <c r="I2043" s="11">
        <v>44727</v>
      </c>
      <c r="J2043" s="9">
        <v>77.542441999999994</v>
      </c>
      <c r="K2043" s="9">
        <f t="shared" si="93"/>
        <v>1826.4953329496727</v>
      </c>
      <c r="L2043" s="10">
        <f t="shared" si="94"/>
        <v>-0.8264953329496727</v>
      </c>
      <c r="M2043" s="10">
        <f t="shared" si="95"/>
        <v>0.8264953329496727</v>
      </c>
      <c r="N2043" s="6">
        <f>DATEDIF(A2043, I2043, "d")</f>
        <v>1618</v>
      </c>
    </row>
    <row r="2044" spans="1:14" ht="14.25">
      <c r="A2044" s="5">
        <v>43109</v>
      </c>
      <c r="B2044" s="6" t="s">
        <v>377</v>
      </c>
      <c r="C2044" s="6" t="s">
        <v>378</v>
      </c>
      <c r="D2044" s="17">
        <v>3110924830</v>
      </c>
      <c r="E2044" s="6" t="s">
        <v>16</v>
      </c>
      <c r="F2044" s="6" t="str">
        <f>IF(E2044="BUY", "SELL", IF(E2044="SELL", "BUY", ""))</f>
        <v>SELL</v>
      </c>
      <c r="G2044" s="7">
        <v>44.775536000000002</v>
      </c>
      <c r="H2044" s="7">
        <v>1000</v>
      </c>
      <c r="I2044" s="5">
        <v>43754</v>
      </c>
      <c r="J2044" s="9">
        <v>43.025700000000001</v>
      </c>
      <c r="K2044" s="9">
        <f t="shared" si="93"/>
        <v>960.91982014464327</v>
      </c>
      <c r="L2044" s="10">
        <f t="shared" si="94"/>
        <v>3.908017985535673E-2</v>
      </c>
      <c r="M2044" s="10">
        <f t="shared" si="95"/>
        <v>-3.908017985535673E-2</v>
      </c>
      <c r="N2044" s="6">
        <f>DATEDIF(A2044, I2044, "d")</f>
        <v>645</v>
      </c>
    </row>
    <row r="2045" spans="1:14" ht="14.25">
      <c r="A2045" s="5">
        <v>43110</v>
      </c>
      <c r="B2045" s="6" t="s">
        <v>1961</v>
      </c>
      <c r="C2045" s="6" t="s">
        <v>1962</v>
      </c>
      <c r="D2045" s="17">
        <v>3353311540</v>
      </c>
      <c r="E2045" s="6" t="s">
        <v>16</v>
      </c>
      <c r="F2045" s="6" t="str">
        <f>IF(E2045="BUY", "SELL", IF(E2045="SELL", "BUY", ""))</f>
        <v>SELL</v>
      </c>
      <c r="G2045" s="7">
        <v>60.040000999999997</v>
      </c>
      <c r="H2045" s="7">
        <v>1000</v>
      </c>
      <c r="I2045" s="11">
        <v>44727</v>
      </c>
      <c r="J2045" s="9">
        <v>115.260002</v>
      </c>
      <c r="K2045" s="9">
        <f t="shared" si="93"/>
        <v>1919.7201878794108</v>
      </c>
      <c r="L2045" s="10">
        <f t="shared" si="94"/>
        <v>-0.91972018787941079</v>
      </c>
      <c r="M2045" s="10">
        <f t="shared" si="95"/>
        <v>0.91972018787941079</v>
      </c>
      <c r="N2045" s="6">
        <f>DATEDIF(A2045, I2045, "d")</f>
        <v>1617</v>
      </c>
    </row>
    <row r="2046" spans="1:14" ht="14.25">
      <c r="A2046" s="5">
        <v>43110</v>
      </c>
      <c r="B2046" s="6" t="s">
        <v>1963</v>
      </c>
      <c r="C2046" s="6" t="s">
        <v>1964</v>
      </c>
      <c r="D2046" s="17">
        <v>219304708220</v>
      </c>
      <c r="E2046" s="6" t="s">
        <v>16</v>
      </c>
      <c r="F2046" s="6" t="str">
        <f>IF(E2046="BUY", "SELL", IF(E2046="SELL", "BUY", ""))</f>
        <v>SELL</v>
      </c>
      <c r="G2046" s="7">
        <v>136.39999399999999</v>
      </c>
      <c r="H2046" s="7">
        <v>1000</v>
      </c>
      <c r="I2046" s="11">
        <v>44727</v>
      </c>
      <c r="J2046" s="9">
        <v>156.75</v>
      </c>
      <c r="K2046" s="9">
        <f t="shared" si="93"/>
        <v>1149.193598938135</v>
      </c>
      <c r="L2046" s="10">
        <f t="shared" si="94"/>
        <v>-0.14919359893813497</v>
      </c>
      <c r="M2046" s="10">
        <f t="shared" si="95"/>
        <v>0.14919359893813497</v>
      </c>
      <c r="N2046" s="6">
        <f>DATEDIF(A2046, I2046, "d")</f>
        <v>1617</v>
      </c>
    </row>
    <row r="2047" spans="1:14" ht="14.25">
      <c r="A2047" s="5">
        <v>43111</v>
      </c>
      <c r="B2047" s="6" t="s">
        <v>775</v>
      </c>
      <c r="C2047" s="6" t="s">
        <v>776</v>
      </c>
      <c r="D2047" s="17">
        <v>1151677392</v>
      </c>
      <c r="E2047" s="6" t="s">
        <v>16</v>
      </c>
      <c r="F2047" s="6" t="str">
        <f>IF(E2047="BUY", "SELL", IF(E2047="SELL", "BUY", ""))</f>
        <v>SELL</v>
      </c>
      <c r="G2047" s="7">
        <v>111.402885</v>
      </c>
      <c r="H2047" s="7">
        <v>1000</v>
      </c>
      <c r="I2047" s="11">
        <v>43838</v>
      </c>
      <c r="J2047" s="9">
        <v>39.697929000000002</v>
      </c>
      <c r="K2047" s="9">
        <f t="shared" si="93"/>
        <v>356.34560990049766</v>
      </c>
      <c r="L2047" s="10">
        <f t="shared" si="94"/>
        <v>0.64365439009950232</v>
      </c>
      <c r="M2047" s="10">
        <f t="shared" si="95"/>
        <v>-0.64365439009950232</v>
      </c>
      <c r="N2047" s="6">
        <f>DATEDIF(A2047, I2047, "d")</f>
        <v>727</v>
      </c>
    </row>
    <row r="2048" spans="1:14" ht="14.25">
      <c r="A2048" s="5">
        <v>43111</v>
      </c>
      <c r="B2048" s="6" t="s">
        <v>285</v>
      </c>
      <c r="C2048" s="6" t="s">
        <v>286</v>
      </c>
      <c r="D2048" s="17">
        <v>554891866</v>
      </c>
      <c r="E2048" s="6" t="s">
        <v>16</v>
      </c>
      <c r="F2048" s="6" t="str">
        <f>IF(E2048="BUY", "SELL", IF(E2048="SELL", "BUY", ""))</f>
        <v>SELL</v>
      </c>
      <c r="G2048" s="7">
        <v>14.44</v>
      </c>
      <c r="H2048" s="7">
        <v>1000</v>
      </c>
      <c r="I2048" s="11">
        <v>44727</v>
      </c>
      <c r="J2048" s="9">
        <v>9.08</v>
      </c>
      <c r="K2048" s="9">
        <f t="shared" si="93"/>
        <v>628.80886426592804</v>
      </c>
      <c r="L2048" s="10">
        <f t="shared" si="94"/>
        <v>0.37119113573407198</v>
      </c>
      <c r="M2048" s="10">
        <f t="shared" si="95"/>
        <v>-0.37119113573407198</v>
      </c>
      <c r="N2048" s="6">
        <f>DATEDIF(A2048, I2048, "d")</f>
        <v>1616</v>
      </c>
    </row>
    <row r="2049" spans="1:14" ht="14.25">
      <c r="A2049" s="5">
        <v>43111</v>
      </c>
      <c r="B2049" s="6" t="s">
        <v>1237</v>
      </c>
      <c r="C2049" s="6" t="s">
        <v>1238</v>
      </c>
      <c r="D2049" s="17">
        <v>2039249521</v>
      </c>
      <c r="E2049" s="6" t="s">
        <v>16</v>
      </c>
      <c r="F2049" s="6" t="str">
        <f>IF(E2049="BUY", "SELL", IF(E2049="SELL", "BUY", ""))</f>
        <v>SELL</v>
      </c>
      <c r="G2049" s="7">
        <v>53.796688000000003</v>
      </c>
      <c r="H2049" s="7">
        <v>1000</v>
      </c>
      <c r="I2049" s="11">
        <v>43413</v>
      </c>
      <c r="J2049" s="9">
        <v>46.027985000000001</v>
      </c>
      <c r="K2049" s="9">
        <f t="shared" si="93"/>
        <v>855.59142600005407</v>
      </c>
      <c r="L2049" s="10">
        <f t="shared" si="94"/>
        <v>0.14440857399994592</v>
      </c>
      <c r="M2049" s="10">
        <f t="shared" si="95"/>
        <v>-0.14440857399994592</v>
      </c>
      <c r="N2049" s="6">
        <f>DATEDIF(A2049, I2049, "d")</f>
        <v>302</v>
      </c>
    </row>
    <row r="2050" spans="1:14" ht="14.25">
      <c r="A2050" s="5">
        <v>43111</v>
      </c>
      <c r="B2050" s="6" t="s">
        <v>1965</v>
      </c>
      <c r="C2050" s="6" t="s">
        <v>1966</v>
      </c>
      <c r="D2050" s="17">
        <v>3492279163</v>
      </c>
      <c r="E2050" s="6" t="s">
        <v>19</v>
      </c>
      <c r="F2050" s="6" t="str">
        <f>IF(E2050="BUY", "SELL", IF(E2050="SELL", "BUY", ""))</f>
        <v>BUY</v>
      </c>
      <c r="G2050" s="7">
        <v>14.08</v>
      </c>
      <c r="H2050" s="7">
        <v>1000</v>
      </c>
      <c r="I2050" s="11">
        <v>44727</v>
      </c>
      <c r="J2050" s="9">
        <v>6.49</v>
      </c>
      <c r="K2050" s="9">
        <f t="shared" si="93"/>
        <v>460.9375</v>
      </c>
      <c r="L2050" s="10">
        <f t="shared" si="94"/>
        <v>-0.5390625</v>
      </c>
      <c r="M2050" s="10">
        <f t="shared" si="95"/>
        <v>0.5390625</v>
      </c>
      <c r="N2050" s="6">
        <f>DATEDIF(A2050, I2050, "d")</f>
        <v>1616</v>
      </c>
    </row>
    <row r="2051" spans="1:14" ht="14.25">
      <c r="A2051" s="5">
        <v>43111</v>
      </c>
      <c r="B2051" s="6" t="s">
        <v>1967</v>
      </c>
      <c r="C2051" s="6" t="s">
        <v>1968</v>
      </c>
      <c r="D2051" s="17">
        <v>1646441235</v>
      </c>
      <c r="E2051" s="6" t="s">
        <v>16</v>
      </c>
      <c r="F2051" s="6" t="str">
        <f>IF(E2051="BUY", "SELL", IF(E2051="SELL", "BUY", ""))</f>
        <v>SELL</v>
      </c>
      <c r="G2051" s="7">
        <v>14.36</v>
      </c>
      <c r="H2051" s="7">
        <v>1000</v>
      </c>
      <c r="I2051" s="11">
        <v>44727</v>
      </c>
      <c r="J2051" s="9">
        <v>8.99</v>
      </c>
      <c r="K2051" s="9">
        <f t="shared" ref="K2051:K2114" si="96">(H2051/G2051)*J2051</f>
        <v>626.04456824512545</v>
      </c>
      <c r="L2051" s="10">
        <f t="shared" ref="L2051:L2114" si="97">IF(F2051="BUY",(K2051-H2051)/H2051, IF(F2051="SELL", (H2051-K2051)/H2051, "Invalid"))</f>
        <v>0.37395543175487456</v>
      </c>
      <c r="M2051" s="10">
        <f t="shared" ref="M2051:M2114" si="98">IF(E2051="BUY",(K2051-H2051)/H2051,IF(E2051="SELL",(H2051-K2051)/H2051,""))</f>
        <v>-0.37395543175487456</v>
      </c>
      <c r="N2051" s="6">
        <f>DATEDIF(A2051, I2051, "d")</f>
        <v>1616</v>
      </c>
    </row>
    <row r="2052" spans="1:14" ht="14.25">
      <c r="A2052" s="5">
        <v>43111</v>
      </c>
      <c r="B2052" s="6" t="s">
        <v>751</v>
      </c>
      <c r="C2052" s="6" t="s">
        <v>752</v>
      </c>
      <c r="D2052" s="17">
        <v>7157389261</v>
      </c>
      <c r="E2052" s="6" t="s">
        <v>16</v>
      </c>
      <c r="F2052" s="6" t="str">
        <f>IF(E2052="BUY", "SELL", IF(E2052="SELL", "BUY", ""))</f>
        <v>SELL</v>
      </c>
      <c r="G2052" s="7">
        <v>192.49035599999999</v>
      </c>
      <c r="H2052" s="7">
        <v>1000</v>
      </c>
      <c r="I2052" s="5">
        <v>43116</v>
      </c>
      <c r="J2052" s="9">
        <v>193.074219</v>
      </c>
      <c r="K2052" s="9">
        <f t="shared" si="96"/>
        <v>1003.0332065051614</v>
      </c>
      <c r="L2052" s="10">
        <f t="shared" si="97"/>
        <v>-3.0332065051613881E-3</v>
      </c>
      <c r="M2052" s="10">
        <f t="shared" si="98"/>
        <v>3.0332065051613881E-3</v>
      </c>
      <c r="N2052" s="6">
        <f>DATEDIF(A2052, I2052, "d")</f>
        <v>5</v>
      </c>
    </row>
    <row r="2053" spans="1:14" ht="14.25">
      <c r="A2053" s="5">
        <v>43112</v>
      </c>
      <c r="B2053" s="6" t="s">
        <v>1969</v>
      </c>
      <c r="C2053" s="6" t="s">
        <v>1970</v>
      </c>
      <c r="D2053" s="17">
        <v>13153466152</v>
      </c>
      <c r="E2053" s="6" t="s">
        <v>19</v>
      </c>
      <c r="F2053" s="6" t="str">
        <f>IF(E2053="BUY", "SELL", IF(E2053="SELL", "BUY", ""))</f>
        <v>BUY</v>
      </c>
      <c r="G2053" s="7">
        <v>36.085037</v>
      </c>
      <c r="H2053" s="7">
        <v>1000</v>
      </c>
      <c r="I2053" s="11">
        <v>43628</v>
      </c>
      <c r="J2053" s="9">
        <v>28.739117</v>
      </c>
      <c r="K2053" s="9">
        <f t="shared" si="96"/>
        <v>796.42753310742069</v>
      </c>
      <c r="L2053" s="10">
        <f t="shared" si="97"/>
        <v>-0.20357246689257932</v>
      </c>
      <c r="M2053" s="10">
        <f t="shared" si="98"/>
        <v>0.20357246689257932</v>
      </c>
      <c r="N2053" s="6">
        <f>DATEDIF(A2053, I2053, "d")</f>
        <v>516</v>
      </c>
    </row>
    <row r="2054" spans="1:14" ht="14.25">
      <c r="A2054" s="5">
        <v>43112</v>
      </c>
      <c r="B2054" s="6" t="s">
        <v>177</v>
      </c>
      <c r="C2054" s="6" t="s">
        <v>177</v>
      </c>
      <c r="D2054" s="17">
        <v>61935406606</v>
      </c>
      <c r="E2054" s="6" t="s">
        <v>16</v>
      </c>
      <c r="F2054" s="6" t="str">
        <f>IF(E2054="BUY", "SELL", IF(E2054="SELL", "BUY", ""))</f>
        <v>SELL</v>
      </c>
      <c r="G2054" s="7">
        <v>18.397373000000002</v>
      </c>
      <c r="H2054" s="7">
        <v>1000</v>
      </c>
      <c r="I2054" s="11">
        <v>43385</v>
      </c>
      <c r="J2054" s="9">
        <v>22.024733000000001</v>
      </c>
      <c r="K2054" s="9">
        <f t="shared" si="96"/>
        <v>1197.1672803502979</v>
      </c>
      <c r="L2054" s="10">
        <f t="shared" si="97"/>
        <v>-0.1971672803502979</v>
      </c>
      <c r="M2054" s="10">
        <f t="shared" si="98"/>
        <v>0.1971672803502979</v>
      </c>
      <c r="N2054" s="6">
        <f>DATEDIF(A2054, I2054, "d")</f>
        <v>273</v>
      </c>
    </row>
    <row r="2055" spans="1:14" ht="14.25">
      <c r="A2055" s="5">
        <v>43112</v>
      </c>
      <c r="B2055" s="6" t="s">
        <v>497</v>
      </c>
      <c r="C2055" s="6" t="s">
        <v>498</v>
      </c>
      <c r="D2055" s="17">
        <v>15476009800</v>
      </c>
      <c r="E2055" s="6" t="s">
        <v>16</v>
      </c>
      <c r="F2055" s="6" t="str">
        <f>IF(E2055="BUY", "SELL", IF(E2055="SELL", "BUY", ""))</f>
        <v>SELL</v>
      </c>
      <c r="G2055" s="7">
        <v>33.560065999999999</v>
      </c>
      <c r="H2055" s="7">
        <v>1000</v>
      </c>
      <c r="I2055" s="5">
        <v>43327</v>
      </c>
      <c r="J2055" s="9">
        <v>27.377548000000001</v>
      </c>
      <c r="K2055" s="9">
        <f t="shared" si="96"/>
        <v>815.77753750543877</v>
      </c>
      <c r="L2055" s="10">
        <f t="shared" si="97"/>
        <v>0.18422246249456123</v>
      </c>
      <c r="M2055" s="10">
        <f t="shared" si="98"/>
        <v>-0.18422246249456123</v>
      </c>
      <c r="N2055" s="6">
        <f>DATEDIF(A2055, I2055, "d")</f>
        <v>215</v>
      </c>
    </row>
    <row r="2056" spans="1:14" ht="14.25">
      <c r="A2056" s="5">
        <v>43116</v>
      </c>
      <c r="B2056" s="6" t="s">
        <v>1971</v>
      </c>
      <c r="C2056" s="6" t="s">
        <v>1912</v>
      </c>
      <c r="D2056" s="17">
        <v>14784447730</v>
      </c>
      <c r="E2056" s="6" t="s">
        <v>19</v>
      </c>
      <c r="F2056" s="6" t="str">
        <f>IF(E2056="BUY", "SELL", IF(E2056="SELL", "BUY", ""))</f>
        <v>BUY</v>
      </c>
      <c r="G2056" s="7">
        <v>27.290001</v>
      </c>
      <c r="H2056" s="7">
        <v>1000</v>
      </c>
      <c r="I2056" s="11">
        <v>44671</v>
      </c>
      <c r="J2056" s="9">
        <v>124.639999</v>
      </c>
      <c r="K2056" s="9">
        <f t="shared" si="96"/>
        <v>4567.2405435236151</v>
      </c>
      <c r="L2056" s="10">
        <f t="shared" si="97"/>
        <v>3.567240543523615</v>
      </c>
      <c r="M2056" s="10">
        <f t="shared" si="98"/>
        <v>-3.567240543523615</v>
      </c>
      <c r="N2056" s="6">
        <f>DATEDIF(A2056, I2056, "d")</f>
        <v>1555</v>
      </c>
    </row>
    <row r="2057" spans="1:14" ht="14.25">
      <c r="A2057" s="5">
        <v>43116</v>
      </c>
      <c r="B2057" s="6" t="s">
        <v>1972</v>
      </c>
      <c r="C2057" s="6" t="s">
        <v>1973</v>
      </c>
      <c r="D2057" s="17">
        <v>422274177</v>
      </c>
      <c r="E2057" s="6" t="s">
        <v>19</v>
      </c>
      <c r="F2057" s="6" t="str">
        <f>IF(E2057="BUY", "SELL", IF(E2057="SELL", "BUY", ""))</f>
        <v>BUY</v>
      </c>
      <c r="G2057" s="7">
        <v>12.6</v>
      </c>
      <c r="H2057" s="7">
        <v>1000</v>
      </c>
      <c r="I2057" s="11">
        <v>44727</v>
      </c>
      <c r="J2057" s="9">
        <v>5.99</v>
      </c>
      <c r="K2057" s="9">
        <f t="shared" si="96"/>
        <v>475.39682539682542</v>
      </c>
      <c r="L2057" s="10">
        <f t="shared" si="97"/>
        <v>-0.52460317460317463</v>
      </c>
      <c r="M2057" s="10">
        <f t="shared" si="98"/>
        <v>0.52460317460317463</v>
      </c>
      <c r="N2057" s="6">
        <f>DATEDIF(A2057, I2057, "d")</f>
        <v>1611</v>
      </c>
    </row>
    <row r="2058" spans="1:14" ht="14.25">
      <c r="A2058" s="5">
        <v>43116</v>
      </c>
      <c r="B2058" s="6" t="s">
        <v>76</v>
      </c>
      <c r="C2058" s="6" t="s">
        <v>77</v>
      </c>
      <c r="D2058" s="17">
        <v>179830167494</v>
      </c>
      <c r="E2058" s="6" t="s">
        <v>19</v>
      </c>
      <c r="F2058" s="6" t="str">
        <f>IF(E2058="BUY", "SELL", IF(E2058="SELL", "BUY", ""))</f>
        <v>BUY</v>
      </c>
      <c r="G2058" s="7">
        <v>221.529999</v>
      </c>
      <c r="H2058" s="7">
        <v>1000</v>
      </c>
      <c r="I2058" s="5">
        <v>43119</v>
      </c>
      <c r="J2058" s="9">
        <v>220.46000699999999</v>
      </c>
      <c r="K2058" s="9">
        <f t="shared" si="96"/>
        <v>995.16999049866831</v>
      </c>
      <c r="L2058" s="10">
        <f t="shared" si="97"/>
        <v>-4.8300095013316877E-3</v>
      </c>
      <c r="M2058" s="10">
        <f t="shared" si="98"/>
        <v>4.8300095013316877E-3</v>
      </c>
      <c r="N2058" s="6">
        <f>DATEDIF(A2058, I2058, "d")</f>
        <v>3</v>
      </c>
    </row>
    <row r="2059" spans="1:14" ht="14.25">
      <c r="A2059" s="5">
        <v>43116</v>
      </c>
      <c r="B2059" s="6" t="s">
        <v>605</v>
      </c>
      <c r="C2059" s="6" t="s">
        <v>606</v>
      </c>
      <c r="D2059" s="17">
        <v>1069485355423</v>
      </c>
      <c r="E2059" s="6" t="s">
        <v>19</v>
      </c>
      <c r="F2059" s="6" t="str">
        <f>IF(E2059="BUY", "SELL", IF(E2059="SELL", "BUY", ""))</f>
        <v>BUY</v>
      </c>
      <c r="G2059" s="7">
        <v>54.457419999999999</v>
      </c>
      <c r="H2059" s="7">
        <v>1000</v>
      </c>
      <c r="I2059" s="5">
        <v>43124</v>
      </c>
      <c r="J2059" s="9">
        <v>58.339275000000001</v>
      </c>
      <c r="K2059" s="9">
        <f t="shared" si="96"/>
        <v>1071.2823890665404</v>
      </c>
      <c r="L2059" s="10">
        <f t="shared" si="97"/>
        <v>7.1282389066540414E-2</v>
      </c>
      <c r="M2059" s="10">
        <f t="shared" si="98"/>
        <v>-7.1282389066540414E-2</v>
      </c>
      <c r="N2059" s="6">
        <f>DATEDIF(A2059, I2059, "d")</f>
        <v>8</v>
      </c>
    </row>
    <row r="2060" spans="1:14" ht="14.25">
      <c r="A2060" s="5">
        <v>43116</v>
      </c>
      <c r="B2060" s="6" t="s">
        <v>751</v>
      </c>
      <c r="C2060" s="6" t="s">
        <v>752</v>
      </c>
      <c r="D2060" s="17">
        <v>7157389261</v>
      </c>
      <c r="E2060" s="6" t="s">
        <v>19</v>
      </c>
      <c r="F2060" s="6" t="str">
        <f>IF(E2060="BUY", "SELL", IF(E2060="SELL", "BUY", ""))</f>
        <v>BUY</v>
      </c>
      <c r="G2060" s="7">
        <v>193.074219</v>
      </c>
      <c r="H2060" s="7">
        <v>1000</v>
      </c>
      <c r="I2060" s="11">
        <v>44727</v>
      </c>
      <c r="J2060" s="9">
        <v>112.32240299999999</v>
      </c>
      <c r="K2060" s="9">
        <f t="shared" si="96"/>
        <v>581.75764522968234</v>
      </c>
      <c r="L2060" s="10">
        <f t="shared" si="97"/>
        <v>-0.41824235477031768</v>
      </c>
      <c r="M2060" s="10">
        <f t="shared" si="98"/>
        <v>0.41824235477031768</v>
      </c>
      <c r="N2060" s="6">
        <f>DATEDIF(A2060, I2060, "d")</f>
        <v>1611</v>
      </c>
    </row>
    <row r="2061" spans="1:14" ht="14.25">
      <c r="A2061" s="5">
        <v>43116</v>
      </c>
      <c r="B2061" s="6" t="s">
        <v>1974</v>
      </c>
      <c r="C2061" s="6" t="s">
        <v>1975</v>
      </c>
      <c r="D2061" s="17">
        <v>9469093040</v>
      </c>
      <c r="E2061" s="6" t="s">
        <v>16</v>
      </c>
      <c r="F2061" s="6" t="str">
        <f>IF(E2061="BUY", "SELL", IF(E2061="SELL", "BUY", ""))</f>
        <v>SELL</v>
      </c>
      <c r="G2061" s="7">
        <v>35.164729999999999</v>
      </c>
      <c r="H2061" s="7">
        <v>1000</v>
      </c>
      <c r="I2061" s="5">
        <v>44448</v>
      </c>
      <c r="J2061" s="9">
        <v>60.535865999999999</v>
      </c>
      <c r="K2061" s="9">
        <f t="shared" si="96"/>
        <v>1721.4938377175085</v>
      </c>
      <c r="L2061" s="10">
        <f t="shared" si="97"/>
        <v>-0.72149383771750852</v>
      </c>
      <c r="M2061" s="10">
        <f t="shared" si="98"/>
        <v>0.72149383771750852</v>
      </c>
      <c r="N2061" s="6">
        <f>DATEDIF(A2061, I2061, "d")</f>
        <v>1332</v>
      </c>
    </row>
    <row r="2062" spans="1:14" ht="14.25">
      <c r="A2062" s="5">
        <v>43117</v>
      </c>
      <c r="B2062" s="6" t="s">
        <v>1550</v>
      </c>
      <c r="C2062" s="6" t="s">
        <v>1551</v>
      </c>
      <c r="D2062" s="17">
        <v>1281169920</v>
      </c>
      <c r="E2062" s="6" t="s">
        <v>19</v>
      </c>
      <c r="F2062" s="6" t="str">
        <f>IF(E2062="BUY", "SELL", IF(E2062="SELL", "BUY", ""))</f>
        <v>BUY</v>
      </c>
      <c r="G2062" s="7">
        <v>9.3881289999999993</v>
      </c>
      <c r="H2062" s="7">
        <v>1000</v>
      </c>
      <c r="I2062" s="11">
        <v>44727</v>
      </c>
      <c r="J2062" s="9">
        <v>6.8355129999999997</v>
      </c>
      <c r="K2062" s="9">
        <f t="shared" si="96"/>
        <v>728.10173358291092</v>
      </c>
      <c r="L2062" s="10">
        <f t="shared" si="97"/>
        <v>-0.27189826641708909</v>
      </c>
      <c r="M2062" s="10">
        <f t="shared" si="98"/>
        <v>0.27189826641708909</v>
      </c>
      <c r="N2062" s="6">
        <f>DATEDIF(A2062, I2062, "d")</f>
        <v>1610</v>
      </c>
    </row>
    <row r="2063" spans="1:14" ht="14.25">
      <c r="A2063" s="5">
        <v>43117</v>
      </c>
      <c r="B2063" s="6" t="s">
        <v>865</v>
      </c>
      <c r="C2063" s="6" t="s">
        <v>866</v>
      </c>
      <c r="D2063" s="17">
        <v>39792706650</v>
      </c>
      <c r="E2063" s="6" t="s">
        <v>19</v>
      </c>
      <c r="F2063" s="6" t="str">
        <f>IF(E2063="BUY", "SELL", IF(E2063="SELL", "BUY", ""))</f>
        <v>BUY</v>
      </c>
      <c r="G2063" s="7">
        <v>22.99</v>
      </c>
      <c r="H2063" s="7">
        <v>1000</v>
      </c>
      <c r="I2063" s="5">
        <v>43349</v>
      </c>
      <c r="J2063" s="9">
        <v>26.77</v>
      </c>
      <c r="K2063" s="9">
        <f t="shared" si="96"/>
        <v>1164.4193127446717</v>
      </c>
      <c r="L2063" s="10">
        <f t="shared" si="97"/>
        <v>0.16441931274467175</v>
      </c>
      <c r="M2063" s="10">
        <f t="shared" si="98"/>
        <v>-0.16441931274467175</v>
      </c>
      <c r="N2063" s="6">
        <f>DATEDIF(A2063, I2063, "d")</f>
        <v>232</v>
      </c>
    </row>
    <row r="2064" spans="1:14" ht="14.25">
      <c r="A2064" s="5">
        <v>43117</v>
      </c>
      <c r="B2064" s="6" t="s">
        <v>483</v>
      </c>
      <c r="C2064" s="6" t="s">
        <v>484</v>
      </c>
      <c r="D2064" s="17">
        <v>128534930595</v>
      </c>
      <c r="E2064" s="6" t="s">
        <v>16</v>
      </c>
      <c r="F2064" s="6" t="str">
        <f>IF(E2064="BUY", "SELL", IF(E2064="SELL", "BUY", ""))</f>
        <v>SELL</v>
      </c>
      <c r="G2064" s="7">
        <v>91.728133999999997</v>
      </c>
      <c r="H2064" s="7">
        <v>1000</v>
      </c>
      <c r="I2064" s="5">
        <v>43181</v>
      </c>
      <c r="J2064" s="9">
        <v>77.609245000000001</v>
      </c>
      <c r="K2064" s="9">
        <f t="shared" si="96"/>
        <v>846.07896853107252</v>
      </c>
      <c r="L2064" s="10">
        <f t="shared" si="97"/>
        <v>0.15392103146892749</v>
      </c>
      <c r="M2064" s="10">
        <f t="shared" si="98"/>
        <v>-0.15392103146892749</v>
      </c>
      <c r="N2064" s="6">
        <f>DATEDIF(A2064, I2064, "d")</f>
        <v>64</v>
      </c>
    </row>
    <row r="2065" spans="1:14" ht="14.25">
      <c r="A2065" s="11">
        <v>43117</v>
      </c>
      <c r="B2065" s="6" t="s">
        <v>115</v>
      </c>
      <c r="C2065" s="6" t="s">
        <v>116</v>
      </c>
      <c r="D2065" s="17">
        <v>155875975680</v>
      </c>
      <c r="E2065" s="13" t="s">
        <v>19</v>
      </c>
      <c r="F2065" s="12" t="str">
        <f>IF(E2065="BUY", "SELL", IF(E2065="SELL", "BUY", ""))</f>
        <v>BUY</v>
      </c>
      <c r="G2065" s="7">
        <v>54.094990000000003</v>
      </c>
      <c r="H2065" s="7">
        <v>1000</v>
      </c>
      <c r="I2065" s="11">
        <v>43287</v>
      </c>
      <c r="J2065" s="9">
        <v>47.969624000000003</v>
      </c>
      <c r="K2065" s="9">
        <f t="shared" si="96"/>
        <v>886.76648244134981</v>
      </c>
      <c r="L2065" s="10">
        <f t="shared" si="97"/>
        <v>-0.11323351755865019</v>
      </c>
      <c r="M2065" s="10">
        <f t="shared" si="98"/>
        <v>0.11323351755865019</v>
      </c>
      <c r="N2065" s="6">
        <f>DATEDIF(A2065, I2065, "d")</f>
        <v>170</v>
      </c>
    </row>
    <row r="2066" spans="1:14" ht="14.25">
      <c r="A2066" s="5">
        <v>43118</v>
      </c>
      <c r="B2066" s="6" t="s">
        <v>329</v>
      </c>
      <c r="C2066" s="6" t="s">
        <v>330</v>
      </c>
      <c r="D2066" s="17">
        <v>43755559519</v>
      </c>
      <c r="E2066" s="6" t="s">
        <v>16</v>
      </c>
      <c r="F2066" s="6" t="str">
        <f>IF(E2066="BUY", "SELL", IF(E2066="SELL", "BUY", ""))</f>
        <v>SELL</v>
      </c>
      <c r="G2066" s="7">
        <v>254.96000699999999</v>
      </c>
      <c r="H2066" s="7">
        <v>1000</v>
      </c>
      <c r="I2066" s="5">
        <v>43955</v>
      </c>
      <c r="J2066" s="9">
        <v>94.760002</v>
      </c>
      <c r="K2066" s="9">
        <f t="shared" si="96"/>
        <v>371.66614134898424</v>
      </c>
      <c r="L2066" s="10">
        <f t="shared" si="97"/>
        <v>0.62833385865101576</v>
      </c>
      <c r="M2066" s="10">
        <f t="shared" si="98"/>
        <v>-0.62833385865101576</v>
      </c>
      <c r="N2066" s="6">
        <f>DATEDIF(A2066, I2066, "d")</f>
        <v>837</v>
      </c>
    </row>
    <row r="2067" spans="1:14" ht="14.25">
      <c r="A2067" s="5">
        <v>43118</v>
      </c>
      <c r="B2067" s="6" t="s">
        <v>1976</v>
      </c>
      <c r="C2067" s="6" t="s">
        <v>1977</v>
      </c>
      <c r="D2067" s="17">
        <v>1333845408</v>
      </c>
      <c r="E2067" s="6" t="s">
        <v>19</v>
      </c>
      <c r="F2067" s="6" t="str">
        <f>IF(E2067="BUY", "SELL", IF(E2067="SELL", "BUY", ""))</f>
        <v>BUY</v>
      </c>
      <c r="G2067" s="7">
        <v>43.223754999999997</v>
      </c>
      <c r="H2067" s="7">
        <v>1000</v>
      </c>
      <c r="I2067" s="11">
        <v>44589</v>
      </c>
      <c r="J2067" s="9">
        <v>36.991016000000002</v>
      </c>
      <c r="K2067" s="9">
        <f t="shared" si="96"/>
        <v>855.80292596050492</v>
      </c>
      <c r="L2067" s="10">
        <f t="shared" si="97"/>
        <v>-0.14419707403949508</v>
      </c>
      <c r="M2067" s="10">
        <f t="shared" si="98"/>
        <v>0.14419707403949508</v>
      </c>
      <c r="N2067" s="6">
        <f>DATEDIF(A2067, I2067, "d")</f>
        <v>1471</v>
      </c>
    </row>
    <row r="2068" spans="1:14" ht="14.25">
      <c r="A2068" s="5">
        <v>43118</v>
      </c>
      <c r="B2068" s="6" t="s">
        <v>1265</v>
      </c>
      <c r="C2068" s="6" t="s">
        <v>1266</v>
      </c>
      <c r="D2068" s="17">
        <v>3937054880</v>
      </c>
      <c r="E2068" s="6" t="s">
        <v>19</v>
      </c>
      <c r="F2068" s="6" t="str">
        <f>IF(E2068="BUY", "SELL", IF(E2068="SELL", "BUY", ""))</f>
        <v>BUY</v>
      </c>
      <c r="G2068" s="7">
        <v>127.010002</v>
      </c>
      <c r="H2068" s="7">
        <v>1000</v>
      </c>
      <c r="I2068" s="11">
        <v>44727</v>
      </c>
      <c r="J2068" s="9">
        <v>66.099997999999999</v>
      </c>
      <c r="K2068" s="9">
        <f t="shared" si="96"/>
        <v>520.43143814768223</v>
      </c>
      <c r="L2068" s="10">
        <f t="shared" si="97"/>
        <v>-0.47956856185231778</v>
      </c>
      <c r="M2068" s="10">
        <f t="shared" si="98"/>
        <v>0.47956856185231778</v>
      </c>
      <c r="N2068" s="6">
        <f>DATEDIF(A2068, I2068, "d")</f>
        <v>1609</v>
      </c>
    </row>
    <row r="2069" spans="1:14" ht="14.25">
      <c r="A2069" s="11">
        <v>43118</v>
      </c>
      <c r="B2069" s="6" t="s">
        <v>1283</v>
      </c>
      <c r="C2069" s="6" t="s">
        <v>1284</v>
      </c>
      <c r="D2069" s="17">
        <v>53403116733</v>
      </c>
      <c r="E2069" s="13" t="s">
        <v>19</v>
      </c>
      <c r="F2069" s="12" t="str">
        <f>IF(E2069="BUY", "SELL", IF(E2069="SELL", "BUY", ""))</f>
        <v>BUY</v>
      </c>
      <c r="G2069" s="7">
        <v>9.14</v>
      </c>
      <c r="H2069" s="7">
        <v>1000</v>
      </c>
      <c r="I2069" s="11">
        <v>43167</v>
      </c>
      <c r="J2069" s="9">
        <v>8.7799999999999994</v>
      </c>
      <c r="K2069" s="9">
        <f t="shared" si="96"/>
        <v>960.61269146608311</v>
      </c>
      <c r="L2069" s="10">
        <f t="shared" si="97"/>
        <v>-3.9387308533916893E-2</v>
      </c>
      <c r="M2069" s="10">
        <f t="shared" si="98"/>
        <v>3.9387308533916893E-2</v>
      </c>
      <c r="N2069" s="6">
        <f>DATEDIF(A2069, I2069, "d")</f>
        <v>49</v>
      </c>
    </row>
    <row r="2070" spans="1:14" ht="14.25">
      <c r="A2070" s="5">
        <v>43119</v>
      </c>
      <c r="B2070" s="6" t="s">
        <v>159</v>
      </c>
      <c r="C2070" s="6" t="s">
        <v>160</v>
      </c>
      <c r="D2070" s="17">
        <v>35546483315</v>
      </c>
      <c r="E2070" s="6" t="s">
        <v>16</v>
      </c>
      <c r="F2070" s="6" t="str">
        <f>IF(E2070="BUY", "SELL", IF(E2070="SELL", "BUY", ""))</f>
        <v>SELL</v>
      </c>
      <c r="G2070" s="7">
        <v>47.893867</v>
      </c>
      <c r="H2070" s="7">
        <v>1000</v>
      </c>
      <c r="I2070" s="11">
        <v>43304</v>
      </c>
      <c r="J2070" s="9">
        <v>37.819443</v>
      </c>
      <c r="K2070" s="9">
        <f t="shared" si="96"/>
        <v>789.65106325617842</v>
      </c>
      <c r="L2070" s="10">
        <f t="shared" si="97"/>
        <v>0.21034893674382157</v>
      </c>
      <c r="M2070" s="10">
        <f t="shared" si="98"/>
        <v>-0.21034893674382157</v>
      </c>
      <c r="N2070" s="6">
        <f>DATEDIF(A2070, I2070, "d")</f>
        <v>185</v>
      </c>
    </row>
    <row r="2071" spans="1:14" ht="14.25">
      <c r="A2071" s="5">
        <v>43119</v>
      </c>
      <c r="B2071" s="6" t="s">
        <v>989</v>
      </c>
      <c r="C2071" s="6" t="s">
        <v>990</v>
      </c>
      <c r="D2071" s="17">
        <v>2082171299</v>
      </c>
      <c r="E2071" s="6" t="s">
        <v>16</v>
      </c>
      <c r="F2071" s="6" t="str">
        <f>IF(E2071="BUY", "SELL", IF(E2071="SELL", "BUY", ""))</f>
        <v>SELL</v>
      </c>
      <c r="G2071" s="7">
        <v>22.57</v>
      </c>
      <c r="H2071" s="7">
        <v>1000</v>
      </c>
      <c r="I2071" s="5">
        <v>43326</v>
      </c>
      <c r="J2071" s="9">
        <v>18.32</v>
      </c>
      <c r="K2071" s="9">
        <f t="shared" si="96"/>
        <v>811.69694284448383</v>
      </c>
      <c r="L2071" s="10">
        <f t="shared" si="97"/>
        <v>0.18830305715551618</v>
      </c>
      <c r="M2071" s="10">
        <f t="shared" si="98"/>
        <v>-0.18830305715551618</v>
      </c>
      <c r="N2071" s="6">
        <f>DATEDIF(A2071, I2071, "d")</f>
        <v>207</v>
      </c>
    </row>
    <row r="2072" spans="1:14" ht="14.25">
      <c r="A2072" s="5">
        <v>43119</v>
      </c>
      <c r="B2072" s="6" t="s">
        <v>76</v>
      </c>
      <c r="C2072" s="6" t="s">
        <v>77</v>
      </c>
      <c r="D2072" s="17">
        <v>179830167494</v>
      </c>
      <c r="E2072" s="6" t="s">
        <v>16</v>
      </c>
      <c r="F2072" s="6" t="str">
        <f>IF(E2072="BUY", "SELL", IF(E2072="SELL", "BUY", ""))</f>
        <v>SELL</v>
      </c>
      <c r="G2072" s="7">
        <v>220.46000699999999</v>
      </c>
      <c r="H2072" s="7">
        <v>1000</v>
      </c>
      <c r="I2072" s="5">
        <v>43293</v>
      </c>
      <c r="J2072" s="9">
        <v>413.5</v>
      </c>
      <c r="K2072" s="9">
        <f t="shared" si="96"/>
        <v>1875.6236363541439</v>
      </c>
      <c r="L2072" s="10">
        <f t="shared" si="97"/>
        <v>-0.87562363635414386</v>
      </c>
      <c r="M2072" s="10">
        <f t="shared" si="98"/>
        <v>0.87562363635414386</v>
      </c>
      <c r="N2072" s="6">
        <f>DATEDIF(A2072, I2072, "d")</f>
        <v>174</v>
      </c>
    </row>
    <row r="2073" spans="1:14" ht="14.25">
      <c r="A2073" s="5">
        <v>43119</v>
      </c>
      <c r="B2073" s="6" t="s">
        <v>1735</v>
      </c>
      <c r="C2073" s="6" t="s">
        <v>1736</v>
      </c>
      <c r="D2073" s="17">
        <v>628741080</v>
      </c>
      <c r="E2073" s="6" t="s">
        <v>19</v>
      </c>
      <c r="F2073" s="6" t="str">
        <f>IF(E2073="BUY", "SELL", IF(E2073="SELL", "BUY", ""))</f>
        <v>BUY</v>
      </c>
      <c r="G2073" s="7">
        <v>9.5842299999999998</v>
      </c>
      <c r="H2073" s="7">
        <v>1000</v>
      </c>
      <c r="I2073" s="11">
        <v>44727</v>
      </c>
      <c r="J2073" s="9">
        <v>3.77963</v>
      </c>
      <c r="K2073" s="9">
        <f t="shared" si="96"/>
        <v>394.35927560169154</v>
      </c>
      <c r="L2073" s="10">
        <f t="shared" si="97"/>
        <v>-0.60564072439830852</v>
      </c>
      <c r="M2073" s="10">
        <f t="shared" si="98"/>
        <v>0.60564072439830852</v>
      </c>
      <c r="N2073" s="6">
        <f>DATEDIF(A2073, I2073, "d")</f>
        <v>1608</v>
      </c>
    </row>
    <row r="2074" spans="1:14" ht="14.25">
      <c r="A2074" s="5">
        <v>43119</v>
      </c>
      <c r="B2074" s="6" t="s">
        <v>167</v>
      </c>
      <c r="C2074" s="6" t="s">
        <v>168</v>
      </c>
      <c r="D2074" s="17">
        <v>359532201359</v>
      </c>
      <c r="E2074" s="6" t="s">
        <v>19</v>
      </c>
      <c r="F2074" s="6" t="str">
        <f>IF(E2074="BUY", "SELL", IF(E2074="SELL", "BUY", ""))</f>
        <v>BUY</v>
      </c>
      <c r="G2074" s="7">
        <v>78.595191999999997</v>
      </c>
      <c r="H2074" s="7">
        <v>1000</v>
      </c>
      <c r="I2074" s="5">
        <v>43123</v>
      </c>
      <c r="J2074" s="9">
        <v>76.851890999999995</v>
      </c>
      <c r="K2074" s="9">
        <f t="shared" si="96"/>
        <v>977.81924115663458</v>
      </c>
      <c r="L2074" s="10">
        <f t="shared" si="97"/>
        <v>-2.2180758843365424E-2</v>
      </c>
      <c r="M2074" s="10">
        <f t="shared" si="98"/>
        <v>2.2180758843365424E-2</v>
      </c>
      <c r="N2074" s="6">
        <f>DATEDIF(A2074, I2074, "d")</f>
        <v>4</v>
      </c>
    </row>
    <row r="2075" spans="1:14" ht="14.25">
      <c r="A2075" s="5">
        <v>43119</v>
      </c>
      <c r="B2075" s="6" t="s">
        <v>137</v>
      </c>
      <c r="C2075" s="6" t="s">
        <v>138</v>
      </c>
      <c r="D2075" s="17">
        <v>111464472000</v>
      </c>
      <c r="E2075" s="6" t="s">
        <v>19</v>
      </c>
      <c r="F2075" s="6" t="str">
        <f>IF(E2075="BUY", "SELL", IF(E2075="SELL", "BUY", ""))</f>
        <v>BUY</v>
      </c>
      <c r="G2075" s="7">
        <v>54.49</v>
      </c>
      <c r="H2075" s="7">
        <v>1000</v>
      </c>
      <c r="I2075" s="5">
        <v>43241</v>
      </c>
      <c r="J2075" s="9">
        <v>51.55</v>
      </c>
      <c r="K2075" s="9">
        <f t="shared" si="96"/>
        <v>946.04514589832991</v>
      </c>
      <c r="L2075" s="10">
        <f t="shared" si="97"/>
        <v>-5.3954854101670092E-2</v>
      </c>
      <c r="M2075" s="10">
        <f t="shared" si="98"/>
        <v>5.3954854101670092E-2</v>
      </c>
      <c r="N2075" s="6">
        <f>DATEDIF(A2075, I2075, "d")</f>
        <v>122</v>
      </c>
    </row>
    <row r="2076" spans="1:14" ht="14.25">
      <c r="A2076" s="11">
        <v>43119</v>
      </c>
      <c r="B2076" s="6" t="s">
        <v>1231</v>
      </c>
      <c r="C2076" s="6" t="s">
        <v>1232</v>
      </c>
      <c r="D2076" s="17">
        <v>8368741813</v>
      </c>
      <c r="E2076" s="12" t="s">
        <v>16</v>
      </c>
      <c r="F2076" s="13" t="str">
        <f>IF(E2076="BUY", "SELL", IF(E2076="SELL", "BUY", ""))</f>
        <v>SELL</v>
      </c>
      <c r="G2076" s="7">
        <v>32.360008000000001</v>
      </c>
      <c r="H2076" s="7">
        <v>1000</v>
      </c>
      <c r="I2076" s="11">
        <v>43560</v>
      </c>
      <c r="J2076" s="9">
        <v>86.044028999999995</v>
      </c>
      <c r="K2076" s="9">
        <f t="shared" si="96"/>
        <v>2658.9619199105264</v>
      </c>
      <c r="L2076" s="10">
        <f t="shared" si="97"/>
        <v>-1.6589619199105263</v>
      </c>
      <c r="M2076" s="10">
        <f t="shared" si="98"/>
        <v>1.6589619199105263</v>
      </c>
      <c r="N2076" s="6">
        <f>DATEDIF(A2076, I2076, "d")</f>
        <v>441</v>
      </c>
    </row>
    <row r="2077" spans="1:14" ht="14.25">
      <c r="A2077" s="5">
        <v>43122</v>
      </c>
      <c r="B2077" s="6" t="s">
        <v>1978</v>
      </c>
      <c r="C2077" s="6" t="s">
        <v>1978</v>
      </c>
      <c r="D2077" s="17">
        <v>5852058362</v>
      </c>
      <c r="E2077" s="6" t="s">
        <v>19</v>
      </c>
      <c r="F2077" s="6" t="str">
        <f>IF(E2077="BUY", "SELL", IF(E2077="SELL", "BUY", ""))</f>
        <v>BUY</v>
      </c>
      <c r="G2077" s="7">
        <v>9.5406549999999992</v>
      </c>
      <c r="H2077" s="7">
        <v>1000</v>
      </c>
      <c r="I2077" s="11">
        <v>43595</v>
      </c>
      <c r="J2077" s="9">
        <v>5.4281180000000004</v>
      </c>
      <c r="K2077" s="9">
        <f t="shared" si="96"/>
        <v>568.94605244608476</v>
      </c>
      <c r="L2077" s="10">
        <f t="shared" si="97"/>
        <v>-0.43105394755391524</v>
      </c>
      <c r="M2077" s="10">
        <f t="shared" si="98"/>
        <v>0.43105394755391524</v>
      </c>
      <c r="N2077" s="6">
        <f>DATEDIF(A2077, I2077, "d")</f>
        <v>473</v>
      </c>
    </row>
    <row r="2078" spans="1:14" ht="14.25">
      <c r="A2078" s="5">
        <v>43122</v>
      </c>
      <c r="B2078" s="6" t="s">
        <v>1676</v>
      </c>
      <c r="C2078" s="6" t="s">
        <v>1677</v>
      </c>
      <c r="D2078" s="17">
        <v>4736510000</v>
      </c>
      <c r="E2078" s="6" t="s">
        <v>19</v>
      </c>
      <c r="F2078" s="6" t="str">
        <f>IF(E2078="BUY", "SELL", IF(E2078="SELL", "BUY", ""))</f>
        <v>BUY</v>
      </c>
      <c r="G2078" s="7">
        <v>18.350000000000001</v>
      </c>
      <c r="H2078" s="7">
        <v>1000</v>
      </c>
      <c r="I2078" s="11">
        <v>43188</v>
      </c>
      <c r="J2078" s="9">
        <v>21.58</v>
      </c>
      <c r="K2078" s="9">
        <f t="shared" si="96"/>
        <v>1176.0217983651225</v>
      </c>
      <c r="L2078" s="10">
        <f t="shared" si="97"/>
        <v>0.17602179836512255</v>
      </c>
      <c r="M2078" s="10">
        <f t="shared" si="98"/>
        <v>-0.17602179836512255</v>
      </c>
      <c r="N2078" s="6">
        <f>DATEDIF(A2078, I2078, "d")</f>
        <v>66</v>
      </c>
    </row>
    <row r="2079" spans="1:14" ht="14.25">
      <c r="A2079" s="5">
        <v>43122</v>
      </c>
      <c r="B2079" s="6" t="s">
        <v>281</v>
      </c>
      <c r="C2079" s="6" t="s">
        <v>282</v>
      </c>
      <c r="D2079" s="17">
        <v>33066574800</v>
      </c>
      <c r="E2079" s="6" t="s">
        <v>16</v>
      </c>
      <c r="F2079" s="6" t="str">
        <f>IF(E2079="BUY", "SELL", IF(E2079="SELL", "BUY", ""))</f>
        <v>SELL</v>
      </c>
      <c r="G2079" s="7">
        <v>162.89170799999999</v>
      </c>
      <c r="H2079" s="7">
        <v>1000</v>
      </c>
      <c r="I2079" s="11">
        <v>43676</v>
      </c>
      <c r="J2079" s="9">
        <v>148.306915</v>
      </c>
      <c r="K2079" s="9">
        <f t="shared" si="96"/>
        <v>910.46325697560985</v>
      </c>
      <c r="L2079" s="10">
        <f t="shared" si="97"/>
        <v>8.9536743024390145E-2</v>
      </c>
      <c r="M2079" s="10">
        <f t="shared" si="98"/>
        <v>-8.9536743024390145E-2</v>
      </c>
      <c r="N2079" s="6">
        <f>DATEDIF(A2079, I2079, "d")</f>
        <v>554</v>
      </c>
    </row>
    <row r="2080" spans="1:14" ht="14.25">
      <c r="A2080" s="5">
        <v>43122</v>
      </c>
      <c r="B2080" s="6" t="s">
        <v>1953</v>
      </c>
      <c r="C2080" s="6" t="s">
        <v>1954</v>
      </c>
      <c r="D2080" s="17">
        <v>15668242148</v>
      </c>
      <c r="E2080" s="6" t="s">
        <v>19</v>
      </c>
      <c r="F2080" s="6" t="str">
        <f>IF(E2080="BUY", "SELL", IF(E2080="SELL", "BUY", ""))</f>
        <v>BUY</v>
      </c>
      <c r="G2080" s="7">
        <v>46.303196</v>
      </c>
      <c r="H2080" s="7">
        <v>1000</v>
      </c>
      <c r="I2080" s="5">
        <v>43749</v>
      </c>
      <c r="J2080" s="9">
        <v>60.201515000000001</v>
      </c>
      <c r="K2080" s="9">
        <f t="shared" si="96"/>
        <v>1300.1589566301211</v>
      </c>
      <c r="L2080" s="10">
        <f t="shared" si="97"/>
        <v>0.3001589566301211</v>
      </c>
      <c r="M2080" s="10">
        <f t="shared" si="98"/>
        <v>-0.3001589566301211</v>
      </c>
      <c r="N2080" s="6">
        <f>DATEDIF(A2080, I2080, "d")</f>
        <v>627</v>
      </c>
    </row>
    <row r="2081" spans="1:14" ht="14.25">
      <c r="A2081" s="5">
        <v>43123</v>
      </c>
      <c r="B2081" s="6" t="s">
        <v>1493</v>
      </c>
      <c r="C2081" s="6" t="s">
        <v>1494</v>
      </c>
      <c r="D2081" s="17">
        <v>11060540610</v>
      </c>
      <c r="E2081" s="6" t="s">
        <v>16</v>
      </c>
      <c r="F2081" s="6" t="str">
        <f>IF(E2081="BUY", "SELL", IF(E2081="SELL", "BUY", ""))</f>
        <v>SELL</v>
      </c>
      <c r="G2081" s="7">
        <v>83.293991000000005</v>
      </c>
      <c r="H2081" s="7">
        <v>1000</v>
      </c>
      <c r="I2081" s="5">
        <v>43591</v>
      </c>
      <c r="J2081" s="9">
        <v>74.983588999999995</v>
      </c>
      <c r="K2081" s="9">
        <f t="shared" si="96"/>
        <v>900.22807287502883</v>
      </c>
      <c r="L2081" s="10">
        <f t="shared" si="97"/>
        <v>9.9771927124971169E-2</v>
      </c>
      <c r="M2081" s="10">
        <f t="shared" si="98"/>
        <v>-9.9771927124971169E-2</v>
      </c>
      <c r="N2081" s="6">
        <f>DATEDIF(A2081, I2081, "d")</f>
        <v>468</v>
      </c>
    </row>
    <row r="2082" spans="1:14" ht="14.25">
      <c r="A2082" s="5">
        <v>43123</v>
      </c>
      <c r="B2082" s="6" t="s">
        <v>1979</v>
      </c>
      <c r="C2082" s="6" t="s">
        <v>1980</v>
      </c>
      <c r="D2082" s="17">
        <v>1891316784</v>
      </c>
      <c r="E2082" s="6" t="s">
        <v>19</v>
      </c>
      <c r="F2082" s="6" t="str">
        <f>IF(E2082="BUY", "SELL", IF(E2082="SELL", "BUY", ""))</f>
        <v>BUY</v>
      </c>
      <c r="G2082" s="7">
        <v>17.206354000000001</v>
      </c>
      <c r="H2082" s="7">
        <v>1000</v>
      </c>
      <c r="I2082" s="11">
        <v>44727</v>
      </c>
      <c r="J2082" s="9">
        <v>33.439999</v>
      </c>
      <c r="K2082" s="9">
        <f t="shared" si="96"/>
        <v>1943.4680351223737</v>
      </c>
      <c r="L2082" s="10">
        <f t="shared" si="97"/>
        <v>0.94346803512237376</v>
      </c>
      <c r="M2082" s="10">
        <f t="shared" si="98"/>
        <v>-0.94346803512237376</v>
      </c>
      <c r="N2082" s="6">
        <f>DATEDIF(A2082, I2082, "d")</f>
        <v>1604</v>
      </c>
    </row>
    <row r="2083" spans="1:14" ht="14.25">
      <c r="A2083" s="5">
        <v>43123</v>
      </c>
      <c r="B2083" s="6" t="s">
        <v>167</v>
      </c>
      <c r="C2083" s="6" t="s">
        <v>168</v>
      </c>
      <c r="D2083" s="17">
        <v>359532201359</v>
      </c>
      <c r="E2083" s="6" t="s">
        <v>16</v>
      </c>
      <c r="F2083" s="6" t="str">
        <f>IF(E2083="BUY", "SELL", IF(E2083="SELL", "BUY", ""))</f>
        <v>SELL</v>
      </c>
      <c r="G2083" s="7">
        <v>76.851890999999995</v>
      </c>
      <c r="H2083" s="7">
        <v>1000</v>
      </c>
      <c r="I2083" s="5">
        <v>43209</v>
      </c>
      <c r="J2083" s="9">
        <v>65.281882999999993</v>
      </c>
      <c r="K2083" s="9">
        <f t="shared" si="96"/>
        <v>849.45057500276732</v>
      </c>
      <c r="L2083" s="10">
        <f t="shared" si="97"/>
        <v>0.15054942499723267</v>
      </c>
      <c r="M2083" s="10">
        <f t="shared" si="98"/>
        <v>-0.15054942499723267</v>
      </c>
      <c r="N2083" s="6">
        <f>DATEDIF(A2083, I2083, "d")</f>
        <v>86</v>
      </c>
    </row>
    <row r="2084" spans="1:14" ht="14.25">
      <c r="A2084" s="5">
        <v>43123</v>
      </c>
      <c r="B2084" s="6" t="s">
        <v>407</v>
      </c>
      <c r="C2084" s="6" t="s">
        <v>408</v>
      </c>
      <c r="D2084" s="17">
        <v>43266420622</v>
      </c>
      <c r="E2084" s="6" t="s">
        <v>16</v>
      </c>
      <c r="F2084" s="6" t="str">
        <f>IF(E2084="BUY", "SELL", IF(E2084="SELL", "BUY", ""))</f>
        <v>SELL</v>
      </c>
      <c r="G2084" s="7">
        <v>122.937393</v>
      </c>
      <c r="H2084" s="7">
        <v>1000</v>
      </c>
      <c r="I2084" s="5">
        <v>43160</v>
      </c>
      <c r="J2084" s="9">
        <v>115.960922</v>
      </c>
      <c r="K2084" s="9">
        <f t="shared" si="96"/>
        <v>943.25183876316623</v>
      </c>
      <c r="L2084" s="10">
        <f t="shared" si="97"/>
        <v>5.6748161236833766E-2</v>
      </c>
      <c r="M2084" s="10">
        <f t="shared" si="98"/>
        <v>-5.6748161236833766E-2</v>
      </c>
      <c r="N2084" s="6">
        <f>DATEDIF(A2084, I2084, "d")</f>
        <v>37</v>
      </c>
    </row>
    <row r="2085" spans="1:14" ht="14.25">
      <c r="A2085" s="5">
        <v>43123</v>
      </c>
      <c r="B2085" s="6" t="s">
        <v>1981</v>
      </c>
      <c r="C2085" s="6" t="s">
        <v>1982</v>
      </c>
      <c r="D2085" s="17">
        <v>40240186522</v>
      </c>
      <c r="E2085" s="6" t="s">
        <v>16</v>
      </c>
      <c r="F2085" s="6" t="str">
        <f>IF(E2085="BUY", "SELL", IF(E2085="SELL", "BUY", ""))</f>
        <v>SELL</v>
      </c>
      <c r="G2085" s="7">
        <v>90.71</v>
      </c>
      <c r="H2085" s="7">
        <v>1000</v>
      </c>
      <c r="I2085" s="5">
        <v>43438</v>
      </c>
      <c r="J2085" s="9">
        <v>68.11</v>
      </c>
      <c r="K2085" s="9">
        <f t="shared" si="96"/>
        <v>750.8543710726492</v>
      </c>
      <c r="L2085" s="10">
        <f t="shared" si="97"/>
        <v>0.24914562892735079</v>
      </c>
      <c r="M2085" s="10">
        <f t="shared" si="98"/>
        <v>-0.24914562892735079</v>
      </c>
      <c r="N2085" s="6">
        <f>DATEDIF(A2085, I2085, "d")</f>
        <v>315</v>
      </c>
    </row>
    <row r="2086" spans="1:14" ht="14.25">
      <c r="A2086" s="5">
        <v>43124</v>
      </c>
      <c r="B2086" s="6" t="s">
        <v>507</v>
      </c>
      <c r="C2086" s="6" t="s">
        <v>508</v>
      </c>
      <c r="D2086" s="17">
        <v>169812468749</v>
      </c>
      <c r="E2086" s="6" t="s">
        <v>16</v>
      </c>
      <c r="F2086" s="6" t="str">
        <f>IF(E2086="BUY", "SELL", IF(E2086="SELL", "BUY", ""))</f>
        <v>SELL</v>
      </c>
      <c r="G2086" s="7">
        <v>12.71</v>
      </c>
      <c r="H2086" s="7">
        <v>1000</v>
      </c>
      <c r="I2086" s="11">
        <v>43383</v>
      </c>
      <c r="J2086" s="9">
        <v>25</v>
      </c>
      <c r="K2086" s="9">
        <f t="shared" si="96"/>
        <v>1966.9551534225018</v>
      </c>
      <c r="L2086" s="10">
        <f t="shared" si="97"/>
        <v>-0.96695515342250182</v>
      </c>
      <c r="M2086" s="10">
        <f t="shared" si="98"/>
        <v>0.96695515342250182</v>
      </c>
      <c r="N2086" s="6">
        <f>DATEDIF(A2086, I2086, "d")</f>
        <v>259</v>
      </c>
    </row>
    <row r="2087" spans="1:14" ht="14.25">
      <c r="A2087" s="5">
        <v>43124</v>
      </c>
      <c r="B2087" s="6" t="s">
        <v>573</v>
      </c>
      <c r="C2087" s="6" t="s">
        <v>574</v>
      </c>
      <c r="D2087" s="17">
        <v>11137638000</v>
      </c>
      <c r="E2087" s="6" t="s">
        <v>19</v>
      </c>
      <c r="F2087" s="6" t="str">
        <f>IF(E2087="BUY", "SELL", IF(E2087="SELL", "BUY", ""))</f>
        <v>BUY</v>
      </c>
      <c r="G2087" s="7">
        <v>70.644608000000005</v>
      </c>
      <c r="H2087" s="7">
        <v>1000</v>
      </c>
      <c r="I2087" s="11">
        <v>43160</v>
      </c>
      <c r="J2087" s="9">
        <v>61.913451999999999</v>
      </c>
      <c r="K2087" s="9">
        <f t="shared" si="96"/>
        <v>876.40732609061968</v>
      </c>
      <c r="L2087" s="10">
        <f t="shared" si="97"/>
        <v>-0.12359267390938032</v>
      </c>
      <c r="M2087" s="10">
        <f t="shared" si="98"/>
        <v>0.12359267390938032</v>
      </c>
      <c r="N2087" s="6">
        <f>DATEDIF(A2087, I2087, "d")</f>
        <v>36</v>
      </c>
    </row>
    <row r="2088" spans="1:14" ht="14.25">
      <c r="A2088" s="5">
        <v>43124</v>
      </c>
      <c r="B2088" s="6" t="s">
        <v>1983</v>
      </c>
      <c r="C2088" s="6" t="s">
        <v>1984</v>
      </c>
      <c r="D2088" s="17">
        <v>44264178</v>
      </c>
      <c r="E2088" s="6" t="s">
        <v>16</v>
      </c>
      <c r="F2088" s="6" t="str">
        <f>IF(E2088="BUY", "SELL", IF(E2088="SELL", "BUY", ""))</f>
        <v>SELL</v>
      </c>
      <c r="G2088" s="7">
        <v>8.82</v>
      </c>
      <c r="H2088" s="7">
        <v>1000</v>
      </c>
      <c r="I2088" s="11">
        <v>44727</v>
      </c>
      <c r="J2088" s="9">
        <v>4.1500000000000004</v>
      </c>
      <c r="K2088" s="9">
        <f t="shared" si="96"/>
        <v>470.52154195011343</v>
      </c>
      <c r="L2088" s="10">
        <f t="shared" si="97"/>
        <v>0.52947845804988647</v>
      </c>
      <c r="M2088" s="10">
        <f t="shared" si="98"/>
        <v>-0.52947845804988647</v>
      </c>
      <c r="N2088" s="6">
        <f>DATEDIF(A2088, I2088, "d")</f>
        <v>1603</v>
      </c>
    </row>
    <row r="2089" spans="1:14" ht="14.25">
      <c r="A2089" s="5">
        <v>43124</v>
      </c>
      <c r="B2089" s="6" t="s">
        <v>605</v>
      </c>
      <c r="C2089" s="6" t="s">
        <v>606</v>
      </c>
      <c r="D2089" s="17">
        <v>1069485355423</v>
      </c>
      <c r="E2089" s="6" t="s">
        <v>16</v>
      </c>
      <c r="F2089" s="6" t="str">
        <f>IF(E2089="BUY", "SELL", IF(E2089="SELL", "BUY", ""))</f>
        <v>SELL</v>
      </c>
      <c r="G2089" s="7">
        <v>58.339275000000001</v>
      </c>
      <c r="H2089" s="7">
        <v>1000</v>
      </c>
      <c r="I2089" s="5">
        <v>43186</v>
      </c>
      <c r="J2089" s="9">
        <v>55.830589000000003</v>
      </c>
      <c r="K2089" s="9">
        <f t="shared" si="96"/>
        <v>956.99833431251932</v>
      </c>
      <c r="L2089" s="10">
        <f t="shared" si="97"/>
        <v>4.3001665687480678E-2</v>
      </c>
      <c r="M2089" s="10">
        <f t="shared" si="98"/>
        <v>-4.3001665687480678E-2</v>
      </c>
      <c r="N2089" s="6">
        <f>DATEDIF(A2089, I2089, "d")</f>
        <v>62</v>
      </c>
    </row>
    <row r="2090" spans="1:14" ht="14.25">
      <c r="A2090" s="11">
        <v>43124</v>
      </c>
      <c r="B2090" s="6" t="s">
        <v>475</v>
      </c>
      <c r="C2090" s="6" t="s">
        <v>476</v>
      </c>
      <c r="D2090" s="17">
        <v>22556638688</v>
      </c>
      <c r="E2090" s="13" t="s">
        <v>19</v>
      </c>
      <c r="F2090" s="12" t="str">
        <f>IF(E2090="BUY", "SELL", IF(E2090="SELL", "BUY", ""))</f>
        <v>BUY</v>
      </c>
      <c r="G2090" s="7">
        <v>224.30999800000001</v>
      </c>
      <c r="H2090" s="7">
        <v>1000</v>
      </c>
      <c r="I2090" s="11">
        <v>43124</v>
      </c>
      <c r="J2090" s="9">
        <v>224.30999800000001</v>
      </c>
      <c r="K2090" s="9">
        <f t="shared" si="96"/>
        <v>1000.0000000000001</v>
      </c>
      <c r="L2090" s="10">
        <f t="shared" si="97"/>
        <v>1.1368683772161603E-16</v>
      </c>
      <c r="M2090" s="10">
        <f t="shared" si="98"/>
        <v>-1.1368683772161603E-16</v>
      </c>
      <c r="N2090" s="6">
        <f>DATEDIF(A2090, I2090, "d")</f>
        <v>0</v>
      </c>
    </row>
    <row r="2091" spans="1:14" ht="14.25">
      <c r="A2091" s="5">
        <v>43126</v>
      </c>
      <c r="B2091" s="6" t="s">
        <v>97</v>
      </c>
      <c r="C2091" s="6" t="s">
        <v>98</v>
      </c>
      <c r="D2091" s="17">
        <v>47001843200</v>
      </c>
      <c r="E2091" s="6" t="s">
        <v>19</v>
      </c>
      <c r="F2091" s="6" t="str">
        <f>IF(E2091="BUY", "SELL", IF(E2091="SELL", "BUY", ""))</f>
        <v>BUY</v>
      </c>
      <c r="G2091" s="7">
        <v>8.8752270000000006</v>
      </c>
      <c r="H2091" s="7">
        <v>1000</v>
      </c>
      <c r="I2091" s="11">
        <v>43269</v>
      </c>
      <c r="J2091" s="9">
        <v>9.4847579999999994</v>
      </c>
      <c r="K2091" s="9">
        <f t="shared" si="96"/>
        <v>1068.6777926919501</v>
      </c>
      <c r="L2091" s="10">
        <f t="shared" si="97"/>
        <v>6.8677792691950124E-2</v>
      </c>
      <c r="M2091" s="10">
        <f t="shared" si="98"/>
        <v>-6.8677792691950124E-2</v>
      </c>
      <c r="N2091" s="6">
        <f>DATEDIF(A2091, I2091, "d")</f>
        <v>143</v>
      </c>
    </row>
    <row r="2092" spans="1:14" ht="14.25">
      <c r="A2092" s="5">
        <v>43126</v>
      </c>
      <c r="B2092" s="6" t="s">
        <v>163</v>
      </c>
      <c r="C2092" s="6" t="s">
        <v>164</v>
      </c>
      <c r="D2092" s="17">
        <v>725893281281</v>
      </c>
      <c r="E2092" s="6" t="s">
        <v>19</v>
      </c>
      <c r="F2092" s="6" t="str">
        <f>IF(E2092="BUY", "SELL", IF(E2092="SELL", "BUY", ""))</f>
        <v>BUY</v>
      </c>
      <c r="G2092" s="7">
        <v>190</v>
      </c>
      <c r="H2092" s="7">
        <v>1000</v>
      </c>
      <c r="I2092" s="5">
        <v>43132</v>
      </c>
      <c r="J2092" s="9">
        <v>193.08999600000001</v>
      </c>
      <c r="K2092" s="9">
        <f t="shared" si="96"/>
        <v>1016.2631368421054</v>
      </c>
      <c r="L2092" s="10">
        <f t="shared" si="97"/>
        <v>1.6263136842105383E-2</v>
      </c>
      <c r="M2092" s="10">
        <f t="shared" si="98"/>
        <v>-1.6263136842105383E-2</v>
      </c>
      <c r="N2092" s="6">
        <f>DATEDIF(A2092, I2092, "d")</f>
        <v>6</v>
      </c>
    </row>
    <row r="2093" spans="1:14" ht="14.25">
      <c r="A2093" s="5">
        <v>43126</v>
      </c>
      <c r="B2093" s="6" t="s">
        <v>321</v>
      </c>
      <c r="C2093" s="6" t="s">
        <v>322</v>
      </c>
      <c r="D2093" s="17">
        <v>206957062840</v>
      </c>
      <c r="E2093" s="6" t="s">
        <v>19</v>
      </c>
      <c r="F2093" s="6" t="str">
        <f>IF(E2093="BUY", "SELL", IF(E2093="SELL", "BUY", ""))</f>
        <v>BUY</v>
      </c>
      <c r="G2093" s="7">
        <v>29.913443000000001</v>
      </c>
      <c r="H2093" s="7">
        <v>1000</v>
      </c>
      <c r="I2093" s="5">
        <v>43133</v>
      </c>
      <c r="J2093" s="9">
        <v>28.333162000000002</v>
      </c>
      <c r="K2093" s="9">
        <f t="shared" si="96"/>
        <v>947.17154424517435</v>
      </c>
      <c r="L2093" s="10">
        <f t="shared" si="97"/>
        <v>-5.2828455754825657E-2</v>
      </c>
      <c r="M2093" s="10">
        <f t="shared" si="98"/>
        <v>5.2828455754825657E-2</v>
      </c>
      <c r="N2093" s="6">
        <f>DATEDIF(A2093, I2093, "d")</f>
        <v>7</v>
      </c>
    </row>
    <row r="2094" spans="1:14" ht="14.25">
      <c r="A2094" s="5">
        <v>43129</v>
      </c>
      <c r="B2094" s="6" t="s">
        <v>925</v>
      </c>
      <c r="C2094" s="6" t="s">
        <v>926</v>
      </c>
      <c r="D2094" s="17">
        <v>139897497235</v>
      </c>
      <c r="E2094" s="6" t="s">
        <v>19</v>
      </c>
      <c r="F2094" s="6" t="str">
        <f>IF(E2094="BUY", "SELL", IF(E2094="SELL", "BUY", ""))</f>
        <v>BUY</v>
      </c>
      <c r="G2094" s="7">
        <v>166.38</v>
      </c>
      <c r="H2094" s="7">
        <v>1000</v>
      </c>
      <c r="I2094" s="11">
        <v>43165</v>
      </c>
      <c r="J2094" s="9">
        <v>161.16</v>
      </c>
      <c r="K2094" s="9">
        <f t="shared" si="96"/>
        <v>968.62603678326718</v>
      </c>
      <c r="L2094" s="10">
        <f t="shared" si="97"/>
        <v>-3.1373963216732817E-2</v>
      </c>
      <c r="M2094" s="10">
        <f t="shared" si="98"/>
        <v>3.1373963216732817E-2</v>
      </c>
      <c r="N2094" s="6">
        <f>DATEDIF(A2094, I2094, "d")</f>
        <v>36</v>
      </c>
    </row>
    <row r="2095" spans="1:14" ht="14.25">
      <c r="A2095" s="5">
        <v>43129</v>
      </c>
      <c r="B2095" s="6" t="s">
        <v>1985</v>
      </c>
      <c r="C2095" s="6" t="s">
        <v>1986</v>
      </c>
      <c r="D2095" s="17">
        <v>66227982896</v>
      </c>
      <c r="E2095" s="6" t="s">
        <v>19</v>
      </c>
      <c r="F2095" s="6" t="str">
        <f>IF(E2095="BUY", "SELL", IF(E2095="SELL", "BUY", ""))</f>
        <v>BUY</v>
      </c>
      <c r="G2095" s="7">
        <v>16.370441</v>
      </c>
      <c r="H2095" s="7">
        <v>1000</v>
      </c>
      <c r="I2095" s="11">
        <v>44727</v>
      </c>
      <c r="J2095" s="9">
        <v>18.765940000000001</v>
      </c>
      <c r="K2095" s="9">
        <f t="shared" si="96"/>
        <v>1146.330755536763</v>
      </c>
      <c r="L2095" s="10">
        <f t="shared" si="97"/>
        <v>0.14633075553676303</v>
      </c>
      <c r="M2095" s="10">
        <f t="shared" si="98"/>
        <v>-0.14633075553676303</v>
      </c>
      <c r="N2095" s="6">
        <f>DATEDIF(A2095, I2095, "d")</f>
        <v>1598</v>
      </c>
    </row>
    <row r="2096" spans="1:14" ht="14.25">
      <c r="A2096" s="11">
        <v>43129</v>
      </c>
      <c r="B2096" s="6" t="s">
        <v>47</v>
      </c>
      <c r="C2096" s="6" t="s">
        <v>48</v>
      </c>
      <c r="D2096" s="17">
        <v>139488720000</v>
      </c>
      <c r="E2096" s="12" t="s">
        <v>16</v>
      </c>
      <c r="F2096" s="13" t="str">
        <f>IF(E2096="BUY", "SELL", IF(E2096="SELL", "BUY", ""))</f>
        <v>SELL</v>
      </c>
      <c r="G2096" s="7">
        <v>41.458629999999999</v>
      </c>
      <c r="H2096" s="7">
        <v>1000</v>
      </c>
      <c r="I2096" s="11">
        <v>43490</v>
      </c>
      <c r="J2096" s="9">
        <v>45.205123999999998</v>
      </c>
      <c r="K2096" s="9">
        <f t="shared" si="96"/>
        <v>1090.3670478257482</v>
      </c>
      <c r="L2096" s="10">
        <f t="shared" si="97"/>
        <v>-9.0367047825748156E-2</v>
      </c>
      <c r="M2096" s="10">
        <f t="shared" si="98"/>
        <v>9.0367047825748156E-2</v>
      </c>
      <c r="N2096" s="6">
        <f>DATEDIF(A2096, I2096, "d")</f>
        <v>361</v>
      </c>
    </row>
    <row r="2097" spans="1:14" ht="14.25">
      <c r="A2097" s="11">
        <v>43129</v>
      </c>
      <c r="B2097" s="6" t="s">
        <v>143</v>
      </c>
      <c r="C2097" s="6" t="s">
        <v>144</v>
      </c>
      <c r="D2097" s="17">
        <v>10683356240</v>
      </c>
      <c r="E2097" s="13" t="s">
        <v>19</v>
      </c>
      <c r="F2097" s="12" t="str">
        <f>IF(E2097="BUY", "SELL", IF(E2097="SELL", "BUY", ""))</f>
        <v>BUY</v>
      </c>
      <c r="G2097" s="7">
        <v>153.61314400000001</v>
      </c>
      <c r="H2097" s="7">
        <v>1000</v>
      </c>
      <c r="I2097" s="11">
        <v>43167</v>
      </c>
      <c r="J2097" s="9">
        <v>168.81242399999999</v>
      </c>
      <c r="K2097" s="9">
        <f t="shared" si="96"/>
        <v>1098.9451788057927</v>
      </c>
      <c r="L2097" s="10">
        <f t="shared" si="97"/>
        <v>9.8945178805792691E-2</v>
      </c>
      <c r="M2097" s="10">
        <f t="shared" si="98"/>
        <v>-9.8945178805792691E-2</v>
      </c>
      <c r="N2097" s="6">
        <f>DATEDIF(A2097, I2097, "d")</f>
        <v>38</v>
      </c>
    </row>
    <row r="2098" spans="1:14" ht="14.25">
      <c r="A2098" s="5">
        <v>43130</v>
      </c>
      <c r="B2098" s="6" t="s">
        <v>1987</v>
      </c>
      <c r="C2098" s="6" t="s">
        <v>1988</v>
      </c>
      <c r="D2098" s="17">
        <v>2848820104</v>
      </c>
      <c r="E2098" s="6" t="s">
        <v>19</v>
      </c>
      <c r="F2098" s="6" t="str">
        <f>IF(E2098="BUY", "SELL", IF(E2098="SELL", "BUY", ""))</f>
        <v>BUY</v>
      </c>
      <c r="G2098" s="7">
        <v>37.560001</v>
      </c>
      <c r="H2098" s="7">
        <v>1000</v>
      </c>
      <c r="I2098" s="11">
        <v>44727</v>
      </c>
      <c r="J2098" s="9">
        <v>59.950001</v>
      </c>
      <c r="K2098" s="9">
        <f t="shared" si="96"/>
        <v>1596.1128701780387</v>
      </c>
      <c r="L2098" s="10">
        <f t="shared" si="97"/>
        <v>0.59611287017803871</v>
      </c>
      <c r="M2098" s="10">
        <f t="shared" si="98"/>
        <v>-0.59611287017803871</v>
      </c>
      <c r="N2098" s="6">
        <f>DATEDIF(A2098, I2098, "d")</f>
        <v>1597</v>
      </c>
    </row>
    <row r="2099" spans="1:14" ht="14.25">
      <c r="A2099" s="11">
        <v>43130</v>
      </c>
      <c r="B2099" s="6" t="s">
        <v>1989</v>
      </c>
      <c r="C2099" s="6" t="s">
        <v>1990</v>
      </c>
      <c r="D2099" s="17">
        <v>7333389600</v>
      </c>
      <c r="E2099" s="12" t="s">
        <v>16</v>
      </c>
      <c r="F2099" s="13" t="str">
        <f>IF(E2099="BUY", "SELL", IF(E2099="SELL", "BUY", ""))</f>
        <v>SELL</v>
      </c>
      <c r="G2099" s="7">
        <v>28.024999999999999</v>
      </c>
      <c r="H2099" s="7">
        <v>1000</v>
      </c>
      <c r="I2099" s="11">
        <v>43721</v>
      </c>
      <c r="J2099" s="9">
        <v>44.435001</v>
      </c>
      <c r="K2099" s="9">
        <f t="shared" si="96"/>
        <v>1585.5486529884031</v>
      </c>
      <c r="L2099" s="10">
        <f t="shared" si="97"/>
        <v>-0.58554865298840308</v>
      </c>
      <c r="M2099" s="10">
        <f t="shared" si="98"/>
        <v>0.58554865298840308</v>
      </c>
      <c r="N2099" s="6">
        <f>DATEDIF(A2099, I2099, "d")</f>
        <v>591</v>
      </c>
    </row>
    <row r="2100" spans="1:14" ht="14.25">
      <c r="A2100" s="5">
        <v>43131</v>
      </c>
      <c r="B2100" s="6" t="s">
        <v>979</v>
      </c>
      <c r="C2100" s="6" t="s">
        <v>980</v>
      </c>
      <c r="D2100" s="17">
        <v>25042608000</v>
      </c>
      <c r="E2100" s="6" t="s">
        <v>16</v>
      </c>
      <c r="F2100" s="6" t="str">
        <f>IF(E2100="BUY", "SELL", IF(E2100="SELL", "BUY", ""))</f>
        <v>SELL</v>
      </c>
      <c r="G2100" s="7">
        <v>16.017956000000002</v>
      </c>
      <c r="H2100" s="7">
        <v>1000</v>
      </c>
      <c r="I2100" s="11">
        <v>43166</v>
      </c>
      <c r="J2100" s="9">
        <v>15.789771</v>
      </c>
      <c r="K2100" s="9">
        <f t="shared" si="96"/>
        <v>985.75442459699593</v>
      </c>
      <c r="L2100" s="10">
        <f t="shared" si="97"/>
        <v>1.4245575403004068E-2</v>
      </c>
      <c r="M2100" s="10">
        <f t="shared" si="98"/>
        <v>-1.4245575403004068E-2</v>
      </c>
      <c r="N2100" s="6">
        <f>DATEDIF(A2100, I2100, "d")</f>
        <v>35</v>
      </c>
    </row>
    <row r="2101" spans="1:14" ht="14.25">
      <c r="A2101" s="5">
        <v>43131</v>
      </c>
      <c r="B2101" s="6" t="s">
        <v>1991</v>
      </c>
      <c r="C2101" s="6" t="s">
        <v>1992</v>
      </c>
      <c r="D2101" s="17">
        <v>1881008520</v>
      </c>
      <c r="E2101" s="6" t="s">
        <v>16</v>
      </c>
      <c r="F2101" s="6" t="str">
        <f>IF(E2101="BUY", "SELL", IF(E2101="SELL", "BUY", ""))</f>
        <v>SELL</v>
      </c>
      <c r="G2101" s="7">
        <v>73.739999999999995</v>
      </c>
      <c r="H2101" s="7">
        <v>1000</v>
      </c>
      <c r="I2101" s="11">
        <v>44727</v>
      </c>
      <c r="J2101" s="9">
        <v>61.21</v>
      </c>
      <c r="K2101" s="9">
        <f t="shared" si="96"/>
        <v>830.07865473284517</v>
      </c>
      <c r="L2101" s="10">
        <f t="shared" si="97"/>
        <v>0.16992134526715483</v>
      </c>
      <c r="M2101" s="10">
        <f t="shared" si="98"/>
        <v>-0.16992134526715483</v>
      </c>
      <c r="N2101" s="6">
        <f>DATEDIF(A2101, I2101, "d")</f>
        <v>1596</v>
      </c>
    </row>
    <row r="2102" spans="1:14" ht="14.25">
      <c r="A2102" s="5">
        <v>43131</v>
      </c>
      <c r="B2102" s="6" t="s">
        <v>337</v>
      </c>
      <c r="C2102" s="6" t="s">
        <v>338</v>
      </c>
      <c r="D2102" s="17">
        <v>110325210000</v>
      </c>
      <c r="E2102" s="6" t="s">
        <v>16</v>
      </c>
      <c r="F2102" s="6" t="str">
        <f>IF(E2102="BUY", "SELL", IF(E2102="SELL", "BUY", ""))</f>
        <v>SELL</v>
      </c>
      <c r="G2102" s="7">
        <v>148.86999499999999</v>
      </c>
      <c r="H2102" s="7">
        <v>1000</v>
      </c>
      <c r="I2102" s="5">
        <v>43381</v>
      </c>
      <c r="J2102" s="9">
        <v>180.259995</v>
      </c>
      <c r="K2102" s="9">
        <f t="shared" si="96"/>
        <v>1210.855115565766</v>
      </c>
      <c r="L2102" s="10">
        <f t="shared" si="97"/>
        <v>-0.21085511556576603</v>
      </c>
      <c r="M2102" s="10">
        <f t="shared" si="98"/>
        <v>0.21085511556576603</v>
      </c>
      <c r="N2102" s="6">
        <f>DATEDIF(A2102, I2102, "d")</f>
        <v>250</v>
      </c>
    </row>
    <row r="2103" spans="1:14" ht="14.25">
      <c r="A2103" s="5">
        <v>43132</v>
      </c>
      <c r="B2103" s="6" t="s">
        <v>1993</v>
      </c>
      <c r="C2103" s="6" t="s">
        <v>1994</v>
      </c>
      <c r="D2103" s="17">
        <v>100838028</v>
      </c>
      <c r="E2103" s="6" t="s">
        <v>19</v>
      </c>
      <c r="F2103" s="6" t="str">
        <f>IF(E2103="BUY", "SELL", IF(E2103="SELL", "BUY", ""))</f>
        <v>BUY</v>
      </c>
      <c r="G2103" s="7">
        <v>9.9310530000000004</v>
      </c>
      <c r="H2103" s="7">
        <v>1000</v>
      </c>
      <c r="I2103" s="11">
        <v>44727</v>
      </c>
      <c r="J2103" s="9">
        <v>3.94</v>
      </c>
      <c r="K2103" s="9">
        <f t="shared" si="96"/>
        <v>396.73537136494991</v>
      </c>
      <c r="L2103" s="10">
        <f t="shared" si="97"/>
        <v>-0.60326462863505004</v>
      </c>
      <c r="M2103" s="10">
        <f t="shared" si="98"/>
        <v>0.60326462863505004</v>
      </c>
      <c r="N2103" s="6">
        <f>DATEDIF(A2103, I2103, "d")</f>
        <v>1595</v>
      </c>
    </row>
    <row r="2104" spans="1:14" ht="14.25">
      <c r="A2104" s="5">
        <v>43132</v>
      </c>
      <c r="B2104" s="6" t="s">
        <v>1995</v>
      </c>
      <c r="C2104" s="6" t="s">
        <v>1996</v>
      </c>
      <c r="D2104" s="17">
        <v>2120876068</v>
      </c>
      <c r="E2104" s="6" t="s">
        <v>16</v>
      </c>
      <c r="F2104" s="6" t="str">
        <f>IF(E2104="BUY", "SELL", IF(E2104="SELL", "BUY", ""))</f>
        <v>SELL</v>
      </c>
      <c r="G2104" s="7">
        <v>42.58</v>
      </c>
      <c r="H2104" s="7">
        <v>1000</v>
      </c>
      <c r="I2104" s="11">
        <v>44727</v>
      </c>
      <c r="J2104" s="9">
        <v>24.53</v>
      </c>
      <c r="K2104" s="9">
        <f t="shared" si="96"/>
        <v>576.09206200093945</v>
      </c>
      <c r="L2104" s="10">
        <f t="shared" si="97"/>
        <v>0.42390793799906057</v>
      </c>
      <c r="M2104" s="10">
        <f t="shared" si="98"/>
        <v>-0.42390793799906057</v>
      </c>
      <c r="N2104" s="6">
        <f>DATEDIF(A2104, I2104, "d")</f>
        <v>1595</v>
      </c>
    </row>
    <row r="2105" spans="1:14" ht="14.25">
      <c r="A2105" s="5">
        <v>43132</v>
      </c>
      <c r="B2105" s="6" t="s">
        <v>163</v>
      </c>
      <c r="C2105" s="6" t="s">
        <v>164</v>
      </c>
      <c r="D2105" s="17">
        <v>725893281281</v>
      </c>
      <c r="E2105" s="6" t="s">
        <v>16</v>
      </c>
      <c r="F2105" s="6" t="str">
        <f>IF(E2105="BUY", "SELL", IF(E2105="SELL", "BUY", ""))</f>
        <v>SELL</v>
      </c>
      <c r="G2105" s="7">
        <v>193.08999600000001</v>
      </c>
      <c r="H2105" s="7">
        <v>1000</v>
      </c>
      <c r="I2105" s="5">
        <v>43178</v>
      </c>
      <c r="J2105" s="9">
        <v>172.55999800000001</v>
      </c>
      <c r="K2105" s="9">
        <f t="shared" si="96"/>
        <v>893.6765320560678</v>
      </c>
      <c r="L2105" s="10">
        <f t="shared" si="97"/>
        <v>0.1063234679439322</v>
      </c>
      <c r="M2105" s="10">
        <f t="shared" si="98"/>
        <v>-0.1063234679439322</v>
      </c>
      <c r="N2105" s="6">
        <f>DATEDIF(A2105, I2105, "d")</f>
        <v>46</v>
      </c>
    </row>
    <row r="2106" spans="1:14" ht="14.25">
      <c r="A2106" s="5">
        <v>43132</v>
      </c>
      <c r="B2106" s="6" t="s">
        <v>1997</v>
      </c>
      <c r="C2106" s="6" t="s">
        <v>1997</v>
      </c>
      <c r="D2106" s="17">
        <v>34956316800</v>
      </c>
      <c r="E2106" s="6" t="s">
        <v>16</v>
      </c>
      <c r="F2106" s="6" t="str">
        <f>IF(E2106="BUY", "SELL", IF(E2106="SELL", "BUY", ""))</f>
        <v>SELL</v>
      </c>
      <c r="G2106" s="7">
        <v>21.360142</v>
      </c>
      <c r="H2106" s="7">
        <v>1000</v>
      </c>
      <c r="I2106" s="11">
        <v>43685</v>
      </c>
      <c r="J2106" s="9">
        <v>17.652884</v>
      </c>
      <c r="K2106" s="9">
        <f t="shared" si="96"/>
        <v>826.44038602365106</v>
      </c>
      <c r="L2106" s="10">
        <f t="shared" si="97"/>
        <v>0.17355961397634895</v>
      </c>
      <c r="M2106" s="10">
        <f t="shared" si="98"/>
        <v>-0.17355961397634895</v>
      </c>
      <c r="N2106" s="6">
        <f>DATEDIF(A2106, I2106, "d")</f>
        <v>553</v>
      </c>
    </row>
    <row r="2107" spans="1:14" ht="14.25">
      <c r="A2107" s="5">
        <v>43132</v>
      </c>
      <c r="B2107" s="6" t="s">
        <v>37</v>
      </c>
      <c r="C2107" s="6" t="s">
        <v>38</v>
      </c>
      <c r="D2107" s="17">
        <v>1394593920</v>
      </c>
      <c r="E2107" s="6" t="s">
        <v>16</v>
      </c>
      <c r="F2107" s="6" t="str">
        <f>IF(E2107="BUY", "SELL", IF(E2107="SELL", "BUY", ""))</f>
        <v>SELL</v>
      </c>
      <c r="G2107" s="7">
        <v>37.650002000000001</v>
      </c>
      <c r="H2107" s="7">
        <v>1000</v>
      </c>
      <c r="I2107" s="11">
        <v>44727</v>
      </c>
      <c r="J2107" s="9">
        <v>16.829999999999998</v>
      </c>
      <c r="K2107" s="9">
        <f t="shared" si="96"/>
        <v>447.01192844558142</v>
      </c>
      <c r="L2107" s="10">
        <f t="shared" si="97"/>
        <v>0.55298807155441865</v>
      </c>
      <c r="M2107" s="10">
        <f t="shared" si="98"/>
        <v>-0.55298807155441865</v>
      </c>
      <c r="N2107" s="6">
        <f>DATEDIF(A2107, I2107, "d")</f>
        <v>1595</v>
      </c>
    </row>
    <row r="2108" spans="1:14" ht="14.25">
      <c r="A2108" s="5">
        <v>43132</v>
      </c>
      <c r="B2108" s="6" t="s">
        <v>1998</v>
      </c>
      <c r="C2108" s="6" t="s">
        <v>1999</v>
      </c>
      <c r="D2108" s="17">
        <v>122545600000</v>
      </c>
      <c r="E2108" s="6" t="s">
        <v>16</v>
      </c>
      <c r="F2108" s="6" t="str">
        <f>IF(E2108="BUY", "SELL", IF(E2108="SELL", "BUY", ""))</f>
        <v>SELL</v>
      </c>
      <c r="G2108" s="7">
        <v>173.025192</v>
      </c>
      <c r="H2108" s="7">
        <v>1000</v>
      </c>
      <c r="I2108" s="11">
        <v>44727</v>
      </c>
      <c r="J2108" s="9">
        <v>318.21475199999998</v>
      </c>
      <c r="K2108" s="9">
        <f t="shared" si="96"/>
        <v>1839.1238196111926</v>
      </c>
      <c r="L2108" s="10">
        <f t="shared" si="97"/>
        <v>-0.83912381961119265</v>
      </c>
      <c r="M2108" s="10">
        <f t="shared" si="98"/>
        <v>0.83912381961119265</v>
      </c>
      <c r="N2108" s="6">
        <f>DATEDIF(A2108, I2108, "d")</f>
        <v>1595</v>
      </c>
    </row>
    <row r="2109" spans="1:14" ht="14.25">
      <c r="A2109" s="5">
        <v>43133</v>
      </c>
      <c r="B2109" s="6" t="s">
        <v>55</v>
      </c>
      <c r="C2109" s="6" t="s">
        <v>56</v>
      </c>
      <c r="D2109" s="17">
        <v>2744500935588</v>
      </c>
      <c r="E2109" s="6" t="s">
        <v>19</v>
      </c>
      <c r="F2109" s="6" t="str">
        <f>IF(E2109="BUY", "SELL", IF(E2109="SELL", "BUY", ""))</f>
        <v>BUY</v>
      </c>
      <c r="G2109" s="7">
        <v>37.99</v>
      </c>
      <c r="H2109" s="7">
        <v>1000</v>
      </c>
      <c r="I2109" s="11">
        <v>43136</v>
      </c>
      <c r="J2109" s="9">
        <v>37.04</v>
      </c>
      <c r="K2109" s="9">
        <f t="shared" si="96"/>
        <v>974.99341932087384</v>
      </c>
      <c r="L2109" s="10">
        <f t="shared" si="97"/>
        <v>-2.5006580679126159E-2</v>
      </c>
      <c r="M2109" s="10">
        <f t="shared" si="98"/>
        <v>2.5006580679126159E-2</v>
      </c>
      <c r="N2109" s="6">
        <f>DATEDIF(A2109, I2109, "d")</f>
        <v>3</v>
      </c>
    </row>
    <row r="2110" spans="1:14" ht="14.25">
      <c r="A2110" s="5">
        <v>43133</v>
      </c>
      <c r="B2110" s="6" t="s">
        <v>1360</v>
      </c>
      <c r="C2110" s="6" t="s">
        <v>1361</v>
      </c>
      <c r="D2110" s="17">
        <v>5696476800</v>
      </c>
      <c r="E2110" s="6" t="s">
        <v>19</v>
      </c>
      <c r="F2110" s="6" t="str">
        <f>IF(E2110="BUY", "SELL", IF(E2110="SELL", "BUY", ""))</f>
        <v>BUY</v>
      </c>
      <c r="G2110" s="7">
        <v>18.370000999999998</v>
      </c>
      <c r="H2110" s="7">
        <v>1000</v>
      </c>
      <c r="I2110" s="11">
        <v>44727</v>
      </c>
      <c r="J2110" s="9">
        <v>44.630001</v>
      </c>
      <c r="K2110" s="9">
        <f t="shared" si="96"/>
        <v>2429.5045492920767</v>
      </c>
      <c r="L2110" s="10">
        <f t="shared" si="97"/>
        <v>1.4295045492920768</v>
      </c>
      <c r="M2110" s="10">
        <f t="shared" si="98"/>
        <v>-1.4295045492920768</v>
      </c>
      <c r="N2110" s="6">
        <f>DATEDIF(A2110, I2110, "d")</f>
        <v>1594</v>
      </c>
    </row>
    <row r="2111" spans="1:14" ht="14.25">
      <c r="A2111" s="5">
        <v>43133</v>
      </c>
      <c r="B2111" s="6" t="s">
        <v>335</v>
      </c>
      <c r="C2111" s="6" t="s">
        <v>336</v>
      </c>
      <c r="D2111" s="17">
        <v>38837002821</v>
      </c>
      <c r="E2111" s="6" t="s">
        <v>19</v>
      </c>
      <c r="F2111" s="6" t="str">
        <f>IF(E2111="BUY", "SELL", IF(E2111="SELL", "BUY", ""))</f>
        <v>BUY</v>
      </c>
      <c r="G2111" s="7">
        <v>12.614867</v>
      </c>
      <c r="H2111" s="7">
        <v>1000</v>
      </c>
      <c r="I2111" s="5">
        <v>43522</v>
      </c>
      <c r="J2111" s="9">
        <v>14.521596000000001</v>
      </c>
      <c r="K2111" s="9">
        <f t="shared" si="96"/>
        <v>1151.1493541707575</v>
      </c>
      <c r="L2111" s="10">
        <f t="shared" si="97"/>
        <v>0.15114935417075753</v>
      </c>
      <c r="M2111" s="10">
        <f t="shared" si="98"/>
        <v>-0.15114935417075753</v>
      </c>
      <c r="N2111" s="6">
        <f>DATEDIF(A2111, I2111, "d")</f>
        <v>389</v>
      </c>
    </row>
    <row r="2112" spans="1:14" ht="14.25">
      <c r="A2112" s="5">
        <v>43133</v>
      </c>
      <c r="B2112" s="6" t="s">
        <v>741</v>
      </c>
      <c r="C2112" s="6" t="s">
        <v>742</v>
      </c>
      <c r="D2112" s="17">
        <v>518711258504</v>
      </c>
      <c r="E2112" s="6" t="s">
        <v>16</v>
      </c>
      <c r="F2112" s="6" t="str">
        <f>IF(E2112="BUY", "SELL", IF(E2112="SELL", "BUY", ""))</f>
        <v>SELL</v>
      </c>
      <c r="G2112" s="7">
        <v>73.19</v>
      </c>
      <c r="H2112" s="7">
        <v>1000</v>
      </c>
      <c r="I2112" s="5">
        <v>43392</v>
      </c>
      <c r="J2112" s="9">
        <v>102.92</v>
      </c>
      <c r="K2112" s="9">
        <f t="shared" si="96"/>
        <v>1406.2030332012571</v>
      </c>
      <c r="L2112" s="10">
        <f t="shared" si="97"/>
        <v>-0.40620303320125706</v>
      </c>
      <c r="M2112" s="10">
        <f t="shared" si="98"/>
        <v>0.40620303320125706</v>
      </c>
      <c r="N2112" s="6">
        <f>DATEDIF(A2112, I2112, "d")</f>
        <v>259</v>
      </c>
    </row>
    <row r="2113" spans="1:14" ht="14.25">
      <c r="A2113" s="5">
        <v>43133</v>
      </c>
      <c r="B2113" s="6" t="s">
        <v>499</v>
      </c>
      <c r="C2113" s="6" t="s">
        <v>500</v>
      </c>
      <c r="D2113" s="17">
        <v>277088448000</v>
      </c>
      <c r="E2113" s="6" t="s">
        <v>16</v>
      </c>
      <c r="F2113" s="6" t="str">
        <f>IF(E2113="BUY", "SELL", IF(E2113="SELL", "BUY", ""))</f>
        <v>SELL</v>
      </c>
      <c r="G2113" s="7">
        <v>47.178829</v>
      </c>
      <c r="H2113" s="7">
        <v>1000</v>
      </c>
      <c r="I2113" s="5">
        <v>43140</v>
      </c>
      <c r="J2113" s="9">
        <v>44.205967000000001</v>
      </c>
      <c r="K2113" s="9">
        <f t="shared" si="96"/>
        <v>936.98737202655025</v>
      </c>
      <c r="L2113" s="10">
        <f t="shared" si="97"/>
        <v>6.3012627973449753E-2</v>
      </c>
      <c r="M2113" s="10">
        <f t="shared" si="98"/>
        <v>-6.3012627973449753E-2</v>
      </c>
      <c r="N2113" s="6">
        <f>DATEDIF(A2113, I2113, "d")</f>
        <v>7</v>
      </c>
    </row>
    <row r="2114" spans="1:14" ht="14.25">
      <c r="A2114" s="5">
        <v>43133</v>
      </c>
      <c r="B2114" s="6" t="s">
        <v>321</v>
      </c>
      <c r="C2114" s="6" t="s">
        <v>322</v>
      </c>
      <c r="D2114" s="17">
        <v>206957062840</v>
      </c>
      <c r="E2114" s="6" t="s">
        <v>16</v>
      </c>
      <c r="F2114" s="6" t="str">
        <f>IF(E2114="BUY", "SELL", IF(E2114="SELL", "BUY", ""))</f>
        <v>SELL</v>
      </c>
      <c r="G2114" s="7">
        <v>28.333162000000002</v>
      </c>
      <c r="H2114" s="7">
        <v>1000</v>
      </c>
      <c r="I2114" s="5">
        <v>43140</v>
      </c>
      <c r="J2114" s="9">
        <v>26.437066999999999</v>
      </c>
      <c r="K2114" s="9">
        <f t="shared" si="96"/>
        <v>933.07859532232931</v>
      </c>
      <c r="L2114" s="10">
        <f t="shared" si="97"/>
        <v>6.6921404677670687E-2</v>
      </c>
      <c r="M2114" s="10">
        <f t="shared" si="98"/>
        <v>-6.6921404677670687E-2</v>
      </c>
      <c r="N2114" s="6">
        <f>DATEDIF(A2114, I2114, "d")</f>
        <v>7</v>
      </c>
    </row>
    <row r="2115" spans="1:14" ht="14.25">
      <c r="A2115" s="5">
        <v>43133</v>
      </c>
      <c r="B2115" s="6" t="s">
        <v>1197</v>
      </c>
      <c r="C2115" s="6" t="s">
        <v>1198</v>
      </c>
      <c r="D2115" s="17">
        <v>67963933922</v>
      </c>
      <c r="E2115" s="6" t="s">
        <v>19</v>
      </c>
      <c r="F2115" s="6" t="str">
        <f>IF(E2115="BUY", "SELL", IF(E2115="SELL", "BUY", ""))</f>
        <v>BUY</v>
      </c>
      <c r="G2115" s="7">
        <v>12.512</v>
      </c>
      <c r="H2115" s="7">
        <v>1000</v>
      </c>
      <c r="I2115" s="5">
        <v>43166</v>
      </c>
      <c r="J2115" s="9">
        <v>14.368</v>
      </c>
      <c r="K2115" s="9">
        <f t="shared" ref="K2115:K2178" si="99">(H2115/G2115)*J2115</f>
        <v>1148.3375959079285</v>
      </c>
      <c r="L2115" s="10">
        <f t="shared" ref="L2115:L2178" si="100">IF(F2115="BUY",(K2115-H2115)/H2115, IF(F2115="SELL", (H2115-K2115)/H2115, "Invalid"))</f>
        <v>0.14833759590792853</v>
      </c>
      <c r="M2115" s="10">
        <f t="shared" ref="M2115:M2178" si="101">IF(E2115="BUY",(K2115-H2115)/H2115,IF(E2115="SELL",(H2115-K2115)/H2115,""))</f>
        <v>-0.14833759590792853</v>
      </c>
      <c r="N2115" s="6">
        <f>DATEDIF(A2115, I2115, "d")</f>
        <v>33</v>
      </c>
    </row>
    <row r="2116" spans="1:14" ht="14.25">
      <c r="A2116" s="5">
        <v>43136</v>
      </c>
      <c r="B2116" s="6" t="s">
        <v>55</v>
      </c>
      <c r="C2116" s="6" t="s">
        <v>56</v>
      </c>
      <c r="D2116" s="17">
        <v>2744500935588</v>
      </c>
      <c r="E2116" s="6" t="s">
        <v>16</v>
      </c>
      <c r="F2116" s="6" t="str">
        <f>IF(E2116="BUY", "SELL", IF(E2116="SELL", "BUY", ""))</f>
        <v>SELL</v>
      </c>
      <c r="G2116" s="7">
        <v>37.04</v>
      </c>
      <c r="H2116" s="7">
        <v>1000</v>
      </c>
      <c r="I2116" s="11">
        <v>43181</v>
      </c>
      <c r="J2116" s="9">
        <v>40.130000000000003</v>
      </c>
      <c r="K2116" s="9">
        <f t="shared" si="99"/>
        <v>1083.4233261339093</v>
      </c>
      <c r="L2116" s="10">
        <f t="shared" si="100"/>
        <v>-8.342332613390932E-2</v>
      </c>
      <c r="M2116" s="10">
        <f t="shared" si="101"/>
        <v>8.342332613390932E-2</v>
      </c>
      <c r="N2116" s="6">
        <f>DATEDIF(A2116, I2116, "d")</f>
        <v>45</v>
      </c>
    </row>
    <row r="2117" spans="1:14" ht="14.25">
      <c r="A2117" s="5">
        <v>43136</v>
      </c>
      <c r="B2117" s="6" t="s">
        <v>2000</v>
      </c>
      <c r="C2117" s="6" t="s">
        <v>2001</v>
      </c>
      <c r="D2117" s="17">
        <v>3799935907</v>
      </c>
      <c r="E2117" s="6" t="s">
        <v>19</v>
      </c>
      <c r="F2117" s="6" t="str">
        <f>IF(E2117="BUY", "SELL", IF(E2117="SELL", "BUY", ""))</f>
        <v>BUY</v>
      </c>
      <c r="G2117" s="7">
        <v>35.630001</v>
      </c>
      <c r="H2117" s="7">
        <v>1000</v>
      </c>
      <c r="I2117" s="5">
        <v>43273</v>
      </c>
      <c r="J2117" s="9">
        <v>62.779998999999997</v>
      </c>
      <c r="K2117" s="9">
        <f t="shared" si="99"/>
        <v>1761.9982385069254</v>
      </c>
      <c r="L2117" s="10">
        <f t="shared" si="100"/>
        <v>0.76199823850692538</v>
      </c>
      <c r="M2117" s="10">
        <f t="shared" si="101"/>
        <v>-0.76199823850692538</v>
      </c>
      <c r="N2117" s="6">
        <f>DATEDIF(A2117, I2117, "d")</f>
        <v>137</v>
      </c>
    </row>
    <row r="2118" spans="1:14" ht="14.25">
      <c r="A2118" s="5">
        <v>43136</v>
      </c>
      <c r="B2118" s="6" t="s">
        <v>2002</v>
      </c>
      <c r="C2118" s="6" t="s">
        <v>2003</v>
      </c>
      <c r="D2118" s="17">
        <v>1032316000</v>
      </c>
      <c r="E2118" s="6" t="s">
        <v>16</v>
      </c>
      <c r="F2118" s="6" t="str">
        <f>IF(E2118="BUY", "SELL", IF(E2118="SELL", "BUY", ""))</f>
        <v>SELL</v>
      </c>
      <c r="G2118" s="7">
        <v>18.700001</v>
      </c>
      <c r="H2118" s="7">
        <v>1000</v>
      </c>
      <c r="I2118" s="11">
        <v>43168</v>
      </c>
      <c r="J2118" s="9">
        <v>19.780000999999999</v>
      </c>
      <c r="K2118" s="9">
        <f t="shared" si="99"/>
        <v>1057.7540076067376</v>
      </c>
      <c r="L2118" s="10">
        <f t="shared" si="100"/>
        <v>-5.7754007606737559E-2</v>
      </c>
      <c r="M2118" s="10">
        <f t="shared" si="101"/>
        <v>5.7754007606737559E-2</v>
      </c>
      <c r="N2118" s="6">
        <f>DATEDIF(A2118, I2118, "d")</f>
        <v>32</v>
      </c>
    </row>
    <row r="2119" spans="1:14" ht="14.25">
      <c r="A2119" s="5">
        <v>43136</v>
      </c>
      <c r="B2119" s="6" t="s">
        <v>737</v>
      </c>
      <c r="C2119" s="6" t="s">
        <v>738</v>
      </c>
      <c r="D2119" s="17">
        <v>6870940531</v>
      </c>
      <c r="E2119" s="6" t="s">
        <v>16</v>
      </c>
      <c r="F2119" s="6" t="str">
        <f>IF(E2119="BUY", "SELL", IF(E2119="SELL", "BUY", ""))</f>
        <v>SELL</v>
      </c>
      <c r="G2119" s="7">
        <v>28.459999</v>
      </c>
      <c r="H2119" s="7">
        <v>1000</v>
      </c>
      <c r="I2119" s="11">
        <v>43223</v>
      </c>
      <c r="J2119" s="9">
        <v>22.219999000000001</v>
      </c>
      <c r="K2119" s="9">
        <f t="shared" si="99"/>
        <v>780.74489742603305</v>
      </c>
      <c r="L2119" s="10">
        <f t="shared" si="100"/>
        <v>0.21925510257396696</v>
      </c>
      <c r="M2119" s="10">
        <f t="shared" si="101"/>
        <v>-0.21925510257396696</v>
      </c>
      <c r="N2119" s="6">
        <f>DATEDIF(A2119, I2119, "d")</f>
        <v>87</v>
      </c>
    </row>
    <row r="2120" spans="1:14" ht="14.25">
      <c r="A2120" s="5">
        <v>43136</v>
      </c>
      <c r="B2120" s="6" t="s">
        <v>759</v>
      </c>
      <c r="C2120" s="6" t="s">
        <v>760</v>
      </c>
      <c r="D2120" s="17">
        <v>10024349560</v>
      </c>
      <c r="E2120" s="6" t="s">
        <v>19</v>
      </c>
      <c r="F2120" s="6" t="str">
        <f>IF(E2120="BUY", "SELL", IF(E2120="SELL", "BUY", ""))</f>
        <v>BUY</v>
      </c>
      <c r="G2120" s="7">
        <v>56.313724999999998</v>
      </c>
      <c r="H2120" s="7">
        <v>1000</v>
      </c>
      <c r="I2120" s="5">
        <v>43187</v>
      </c>
      <c r="J2120" s="9">
        <v>51.976470999999997</v>
      </c>
      <c r="K2120" s="9">
        <f t="shared" si="99"/>
        <v>922.9805167390366</v>
      </c>
      <c r="L2120" s="10">
        <f t="shared" si="100"/>
        <v>-7.7019483260963403E-2</v>
      </c>
      <c r="M2120" s="10">
        <f t="shared" si="101"/>
        <v>7.7019483260963403E-2</v>
      </c>
      <c r="N2120" s="6">
        <f>DATEDIF(A2120, I2120, "d")</f>
        <v>51</v>
      </c>
    </row>
    <row r="2121" spans="1:14" ht="14.25">
      <c r="A2121" s="5">
        <v>43137</v>
      </c>
      <c r="B2121" s="6" t="s">
        <v>2004</v>
      </c>
      <c r="C2121" s="6" t="s">
        <v>2005</v>
      </c>
      <c r="D2121" s="17">
        <v>47880405032</v>
      </c>
      <c r="E2121" s="6" t="s">
        <v>16</v>
      </c>
      <c r="F2121" s="6" t="str">
        <f>IF(E2121="BUY", "SELL", IF(E2121="SELL", "BUY", ""))</f>
        <v>SELL</v>
      </c>
      <c r="G2121" s="7">
        <v>52.02</v>
      </c>
      <c r="H2121" s="7">
        <v>1000</v>
      </c>
      <c r="I2121" s="11">
        <v>44354</v>
      </c>
      <c r="J2121" s="9">
        <v>228.13000500000001</v>
      </c>
      <c r="K2121" s="9">
        <f t="shared" si="99"/>
        <v>4385.4287773933102</v>
      </c>
      <c r="L2121" s="10">
        <f t="shared" si="100"/>
        <v>-3.3854287773933103</v>
      </c>
      <c r="M2121" s="10">
        <f t="shared" si="101"/>
        <v>3.3854287773933103</v>
      </c>
      <c r="N2121" s="6">
        <f>DATEDIF(A2121, I2121, "d")</f>
        <v>1217</v>
      </c>
    </row>
    <row r="2122" spans="1:14" ht="14.25">
      <c r="A2122" s="5">
        <v>43138</v>
      </c>
      <c r="B2122" s="6" t="s">
        <v>1757</v>
      </c>
      <c r="C2122" s="6" t="s">
        <v>1758</v>
      </c>
      <c r="D2122" s="17">
        <v>3141807540</v>
      </c>
      <c r="E2122" s="6" t="s">
        <v>19</v>
      </c>
      <c r="F2122" s="6" t="str">
        <f>IF(E2122="BUY", "SELL", IF(E2122="SELL", "BUY", ""))</f>
        <v>BUY</v>
      </c>
      <c r="G2122" s="7">
        <v>16.52</v>
      </c>
      <c r="H2122" s="7">
        <v>1000</v>
      </c>
      <c r="I2122" s="11">
        <v>44727</v>
      </c>
      <c r="J2122" s="9">
        <v>21.1</v>
      </c>
      <c r="K2122" s="9">
        <f t="shared" si="99"/>
        <v>1277.2397094430994</v>
      </c>
      <c r="L2122" s="10">
        <f t="shared" si="100"/>
        <v>0.27723970944309939</v>
      </c>
      <c r="M2122" s="10">
        <f t="shared" si="101"/>
        <v>-0.27723970944309939</v>
      </c>
      <c r="N2122" s="6">
        <f>DATEDIF(A2122, I2122, "d")</f>
        <v>1589</v>
      </c>
    </row>
    <row r="2123" spans="1:14" ht="14.25">
      <c r="A2123" s="5">
        <v>43138</v>
      </c>
      <c r="B2123" s="6" t="s">
        <v>2006</v>
      </c>
      <c r="C2123" s="6" t="s">
        <v>2007</v>
      </c>
      <c r="D2123" s="17">
        <v>2694763000</v>
      </c>
      <c r="E2123" s="6" t="s">
        <v>16</v>
      </c>
      <c r="F2123" s="6" t="str">
        <f>IF(E2123="BUY", "SELL", IF(E2123="SELL", "BUY", ""))</f>
        <v>SELL</v>
      </c>
      <c r="G2123" s="7">
        <v>15.45</v>
      </c>
      <c r="H2123" s="7">
        <v>1000</v>
      </c>
      <c r="I2123" s="11">
        <v>44390</v>
      </c>
      <c r="J2123" s="9">
        <v>18.579999999999998</v>
      </c>
      <c r="K2123" s="9">
        <f t="shared" si="99"/>
        <v>1202.588996763754</v>
      </c>
      <c r="L2123" s="10">
        <f t="shared" si="100"/>
        <v>-0.20258899676375403</v>
      </c>
      <c r="M2123" s="10">
        <f t="shared" si="101"/>
        <v>0.20258899676375403</v>
      </c>
      <c r="N2123" s="6">
        <f>DATEDIF(A2123, I2123, "d")</f>
        <v>1252</v>
      </c>
    </row>
    <row r="2124" spans="1:14" ht="14.25">
      <c r="A2124" s="5">
        <v>43138</v>
      </c>
      <c r="B2124" s="6" t="s">
        <v>1512</v>
      </c>
      <c r="C2124" s="6" t="s">
        <v>1513</v>
      </c>
      <c r="D2124" s="17">
        <v>14704248820</v>
      </c>
      <c r="E2124" s="6" t="s">
        <v>16</v>
      </c>
      <c r="F2124" s="6" t="str">
        <f>IF(E2124="BUY", "SELL", IF(E2124="SELL", "BUY", ""))</f>
        <v>SELL</v>
      </c>
      <c r="G2124" s="7">
        <v>20.75</v>
      </c>
      <c r="H2124" s="7">
        <v>1000</v>
      </c>
      <c r="I2124" s="5">
        <v>43161</v>
      </c>
      <c r="J2124" s="9">
        <v>18.010000000000002</v>
      </c>
      <c r="K2124" s="9">
        <f t="shared" si="99"/>
        <v>867.95180722891575</v>
      </c>
      <c r="L2124" s="10">
        <f t="shared" si="100"/>
        <v>0.13204819277108423</v>
      </c>
      <c r="M2124" s="10">
        <f t="shared" si="101"/>
        <v>-0.13204819277108423</v>
      </c>
      <c r="N2124" s="6">
        <f>DATEDIF(A2124, I2124, "d")</f>
        <v>23</v>
      </c>
    </row>
    <row r="2125" spans="1:14" ht="14.25">
      <c r="A2125" s="11">
        <v>43138</v>
      </c>
      <c r="B2125" s="6" t="s">
        <v>1719</v>
      </c>
      <c r="C2125" s="6" t="s">
        <v>1720</v>
      </c>
      <c r="D2125" s="17">
        <v>4576202820</v>
      </c>
      <c r="E2125" s="12" t="s">
        <v>16</v>
      </c>
      <c r="F2125" s="13" t="str">
        <f>IF(E2125="BUY", "SELL", IF(E2125="SELL", "BUY", ""))</f>
        <v>SELL</v>
      </c>
      <c r="G2125" s="7">
        <v>24.455292</v>
      </c>
      <c r="H2125" s="7">
        <v>1000</v>
      </c>
      <c r="I2125" s="11">
        <v>44727</v>
      </c>
      <c r="J2125" s="9">
        <v>53.305610999999999</v>
      </c>
      <c r="K2125" s="9">
        <f t="shared" si="99"/>
        <v>2179.7168073069829</v>
      </c>
      <c r="L2125" s="10">
        <f t="shared" si="100"/>
        <v>-1.1797168073069828</v>
      </c>
      <c r="M2125" s="10">
        <f t="shared" si="101"/>
        <v>1.1797168073069828</v>
      </c>
      <c r="N2125" s="6">
        <f>DATEDIF(A2125, I2125, "d")</f>
        <v>1589</v>
      </c>
    </row>
    <row r="2126" spans="1:14" ht="14.25">
      <c r="A2126" s="5">
        <v>43139</v>
      </c>
      <c r="B2126" s="6" t="s">
        <v>121</v>
      </c>
      <c r="C2126" s="6" t="s">
        <v>122</v>
      </c>
      <c r="D2126" s="17">
        <v>27047730240</v>
      </c>
      <c r="E2126" s="6" t="s">
        <v>19</v>
      </c>
      <c r="F2126" s="6" t="str">
        <f>IF(E2126="BUY", "SELL", IF(E2126="SELL", "BUY", ""))</f>
        <v>BUY</v>
      </c>
      <c r="G2126" s="7">
        <v>69.19</v>
      </c>
      <c r="H2126" s="7">
        <v>1000</v>
      </c>
      <c r="I2126" s="11">
        <v>43208</v>
      </c>
      <c r="J2126" s="9">
        <v>76.12</v>
      </c>
      <c r="K2126" s="9">
        <f t="shared" si="99"/>
        <v>1100.1589825119238</v>
      </c>
      <c r="L2126" s="10">
        <f t="shared" si="100"/>
        <v>0.1001589825119238</v>
      </c>
      <c r="M2126" s="10">
        <f t="shared" si="101"/>
        <v>-0.1001589825119238</v>
      </c>
      <c r="N2126" s="6">
        <f>DATEDIF(A2126, I2126, "d")</f>
        <v>69</v>
      </c>
    </row>
    <row r="2127" spans="1:14" ht="14.25">
      <c r="A2127" s="5">
        <v>43139</v>
      </c>
      <c r="B2127" s="6" t="s">
        <v>1937</v>
      </c>
      <c r="C2127" s="6" t="s">
        <v>1938</v>
      </c>
      <c r="D2127" s="17">
        <v>47765009120</v>
      </c>
      <c r="E2127" s="6" t="s">
        <v>19</v>
      </c>
      <c r="F2127" s="6" t="str">
        <f>IF(E2127="BUY", "SELL", IF(E2127="SELL", "BUY", ""))</f>
        <v>BUY</v>
      </c>
      <c r="G2127" s="7">
        <v>39.311816999999998</v>
      </c>
      <c r="H2127" s="7">
        <v>1000</v>
      </c>
      <c r="I2127" s="11">
        <v>44727</v>
      </c>
      <c r="J2127" s="9">
        <v>115.729645</v>
      </c>
      <c r="K2127" s="9">
        <f t="shared" si="99"/>
        <v>2943.8894925665736</v>
      </c>
      <c r="L2127" s="10">
        <f t="shared" si="100"/>
        <v>1.9438894925665735</v>
      </c>
      <c r="M2127" s="10">
        <f t="shared" si="101"/>
        <v>-1.9438894925665735</v>
      </c>
      <c r="N2127" s="6">
        <f>DATEDIF(A2127, I2127, "d")</f>
        <v>1588</v>
      </c>
    </row>
    <row r="2128" spans="1:14" ht="14.25">
      <c r="A2128" s="5">
        <v>43139</v>
      </c>
      <c r="B2128" s="6" t="s">
        <v>2008</v>
      </c>
      <c r="C2128" s="6" t="s">
        <v>2009</v>
      </c>
      <c r="D2128" s="17">
        <v>4353575968</v>
      </c>
      <c r="E2128" s="6" t="s">
        <v>19</v>
      </c>
      <c r="F2128" s="6" t="str">
        <f>IF(E2128="BUY", "SELL", IF(E2128="SELL", "BUY", ""))</f>
        <v>BUY</v>
      </c>
      <c r="G2128" s="7">
        <v>85.75</v>
      </c>
      <c r="H2128" s="7">
        <v>1000</v>
      </c>
      <c r="I2128" s="5">
        <v>43595</v>
      </c>
      <c r="J2128" s="9">
        <v>101.44000200000001</v>
      </c>
      <c r="K2128" s="9">
        <f t="shared" si="99"/>
        <v>1182.9737842565598</v>
      </c>
      <c r="L2128" s="10">
        <f t="shared" si="100"/>
        <v>0.18297378425655983</v>
      </c>
      <c r="M2128" s="10">
        <f t="shared" si="101"/>
        <v>-0.18297378425655983</v>
      </c>
      <c r="N2128" s="6">
        <f>DATEDIF(A2128, I2128, "d")</f>
        <v>456</v>
      </c>
    </row>
    <row r="2129" spans="1:14" ht="14.25">
      <c r="A2129" s="5">
        <v>43140</v>
      </c>
      <c r="B2129" s="6" t="s">
        <v>14</v>
      </c>
      <c r="C2129" s="6" t="s">
        <v>15</v>
      </c>
      <c r="D2129" s="17">
        <v>141375537264</v>
      </c>
      <c r="E2129" s="6" t="s">
        <v>19</v>
      </c>
      <c r="F2129" s="6" t="str">
        <f>IF(E2129="BUY", "SELL", IF(E2129="SELL", "BUY", ""))</f>
        <v>BUY</v>
      </c>
      <c r="G2129" s="7">
        <v>130.47946200000001</v>
      </c>
      <c r="H2129" s="7">
        <v>1000</v>
      </c>
      <c r="I2129" s="5">
        <v>43157</v>
      </c>
      <c r="J2129" s="9">
        <v>143.14172400000001</v>
      </c>
      <c r="K2129" s="9">
        <f t="shared" si="99"/>
        <v>1097.0441003197882</v>
      </c>
      <c r="L2129" s="10">
        <f t="shared" si="100"/>
        <v>9.704410031978819E-2</v>
      </c>
      <c r="M2129" s="10">
        <f t="shared" si="101"/>
        <v>-9.704410031978819E-2</v>
      </c>
      <c r="N2129" s="6">
        <f>DATEDIF(A2129, I2129, "d")</f>
        <v>17</v>
      </c>
    </row>
    <row r="2130" spans="1:14" ht="14.25">
      <c r="A2130" s="5">
        <v>43140</v>
      </c>
      <c r="B2130" s="6" t="s">
        <v>22</v>
      </c>
      <c r="C2130" s="6" t="s">
        <v>23</v>
      </c>
      <c r="D2130" s="17">
        <v>300794502426</v>
      </c>
      <c r="E2130" s="6" t="s">
        <v>19</v>
      </c>
      <c r="F2130" s="6" t="str">
        <f>IF(E2130="BUY", "SELL", IF(E2130="SELL", "BUY", ""))</f>
        <v>BUY</v>
      </c>
      <c r="G2130" s="7">
        <v>88.63</v>
      </c>
      <c r="H2130" s="7">
        <v>1000</v>
      </c>
      <c r="I2130" s="5">
        <v>43242</v>
      </c>
      <c r="J2130" s="9">
        <v>102.01</v>
      </c>
      <c r="K2130" s="9">
        <f t="shared" si="99"/>
        <v>1150.964684644026</v>
      </c>
      <c r="L2130" s="10">
        <f t="shared" si="100"/>
        <v>0.15096468464402596</v>
      </c>
      <c r="M2130" s="10">
        <f t="shared" si="101"/>
        <v>-0.15096468464402596</v>
      </c>
      <c r="N2130" s="6">
        <f>DATEDIF(A2130, I2130, "d")</f>
        <v>102</v>
      </c>
    </row>
    <row r="2131" spans="1:14" ht="14.25">
      <c r="A2131" s="5">
        <v>43140</v>
      </c>
      <c r="B2131" s="6" t="s">
        <v>351</v>
      </c>
      <c r="C2131" s="6" t="s">
        <v>352</v>
      </c>
      <c r="D2131" s="17">
        <v>41308896246</v>
      </c>
      <c r="E2131" s="6" t="s">
        <v>16</v>
      </c>
      <c r="F2131" s="6" t="str">
        <f>IF(E2131="BUY", "SELL", IF(E2131="SELL", "BUY", ""))</f>
        <v>SELL</v>
      </c>
      <c r="G2131" s="7">
        <v>55.386023999999999</v>
      </c>
      <c r="H2131" s="7">
        <v>1000</v>
      </c>
      <c r="I2131" s="5">
        <v>43167</v>
      </c>
      <c r="J2131" s="9">
        <v>52.465778</v>
      </c>
      <c r="K2131" s="9">
        <f t="shared" si="99"/>
        <v>947.27467709182372</v>
      </c>
      <c r="L2131" s="10">
        <f t="shared" si="100"/>
        <v>5.2725322908176282E-2</v>
      </c>
      <c r="M2131" s="10">
        <f t="shared" si="101"/>
        <v>-5.2725322908176282E-2</v>
      </c>
      <c r="N2131" s="6">
        <f>DATEDIF(A2131, I2131, "d")</f>
        <v>27</v>
      </c>
    </row>
    <row r="2132" spans="1:14" ht="14.25">
      <c r="A2132" s="5">
        <v>43140</v>
      </c>
      <c r="B2132" s="6" t="s">
        <v>1449</v>
      </c>
      <c r="C2132" s="6" t="s">
        <v>1450</v>
      </c>
      <c r="D2132" s="17">
        <v>1935737510</v>
      </c>
      <c r="E2132" s="6" t="s">
        <v>19</v>
      </c>
      <c r="F2132" s="6" t="str">
        <f>IF(E2132="BUY", "SELL", IF(E2132="SELL", "BUY", ""))</f>
        <v>BUY</v>
      </c>
      <c r="G2132" s="7">
        <v>11.25</v>
      </c>
      <c r="H2132" s="7">
        <v>1000</v>
      </c>
      <c r="I2132" s="5">
        <v>44096</v>
      </c>
      <c r="J2132" s="9">
        <v>18.870000999999998</v>
      </c>
      <c r="K2132" s="9">
        <f t="shared" si="99"/>
        <v>1677.333422222222</v>
      </c>
      <c r="L2132" s="10">
        <f t="shared" si="100"/>
        <v>0.67733342222222204</v>
      </c>
      <c r="M2132" s="10">
        <f t="shared" si="101"/>
        <v>-0.67733342222222204</v>
      </c>
      <c r="N2132" s="6">
        <f>DATEDIF(A2132, I2132, "d")</f>
        <v>956</v>
      </c>
    </row>
    <row r="2133" spans="1:14" ht="14.25">
      <c r="A2133" s="5">
        <v>43140</v>
      </c>
      <c r="B2133" s="6" t="s">
        <v>499</v>
      </c>
      <c r="C2133" s="6" t="s">
        <v>500</v>
      </c>
      <c r="D2133" s="17">
        <v>277088448000</v>
      </c>
      <c r="E2133" s="6" t="s">
        <v>19</v>
      </c>
      <c r="F2133" s="6" t="str">
        <f>IF(E2133="BUY", "SELL", IF(E2133="SELL", "BUY", ""))</f>
        <v>BUY</v>
      </c>
      <c r="G2133" s="7">
        <v>44.205967000000001</v>
      </c>
      <c r="H2133" s="7">
        <v>1000</v>
      </c>
      <c r="I2133" s="5">
        <v>43217</v>
      </c>
      <c r="J2133" s="9">
        <v>48.330944000000002</v>
      </c>
      <c r="K2133" s="9">
        <f t="shared" si="99"/>
        <v>1093.3126742821846</v>
      </c>
      <c r="L2133" s="10">
        <f t="shared" si="100"/>
        <v>9.3312674282184621E-2</v>
      </c>
      <c r="M2133" s="10">
        <f t="shared" si="101"/>
        <v>-9.3312674282184621E-2</v>
      </c>
      <c r="N2133" s="6">
        <f>DATEDIF(A2133, I2133, "d")</f>
        <v>77</v>
      </c>
    </row>
    <row r="2134" spans="1:14" ht="14.25">
      <c r="A2134" s="5">
        <v>43140</v>
      </c>
      <c r="B2134" s="6" t="s">
        <v>307</v>
      </c>
      <c r="C2134" s="6" t="s">
        <v>308</v>
      </c>
      <c r="D2134" s="17">
        <v>4364614000</v>
      </c>
      <c r="E2134" s="6" t="s">
        <v>16</v>
      </c>
      <c r="F2134" s="6" t="str">
        <f>IF(E2134="BUY", "SELL", IF(E2134="SELL", "BUY", ""))</f>
        <v>SELL</v>
      </c>
      <c r="G2134" s="7">
        <v>21.267410000000002</v>
      </c>
      <c r="H2134" s="7">
        <v>1000</v>
      </c>
      <c r="I2134" s="5">
        <v>43206</v>
      </c>
      <c r="J2134" s="9">
        <v>20.388394999999999</v>
      </c>
      <c r="K2134" s="9">
        <f t="shared" si="99"/>
        <v>958.66845093031998</v>
      </c>
      <c r="L2134" s="10">
        <f t="shared" si="100"/>
        <v>4.1331549069680021E-2</v>
      </c>
      <c r="M2134" s="10">
        <f t="shared" si="101"/>
        <v>-4.1331549069680021E-2</v>
      </c>
      <c r="N2134" s="6">
        <f>DATEDIF(A2134, I2134, "d")</f>
        <v>66</v>
      </c>
    </row>
    <row r="2135" spans="1:14" ht="14.25">
      <c r="A2135" s="5">
        <v>43140</v>
      </c>
      <c r="B2135" s="6" t="s">
        <v>321</v>
      </c>
      <c r="C2135" s="6" t="s">
        <v>322</v>
      </c>
      <c r="D2135" s="17">
        <v>206957062840</v>
      </c>
      <c r="E2135" s="6" t="s">
        <v>19</v>
      </c>
      <c r="F2135" s="6" t="str">
        <f>IF(E2135="BUY", "SELL", IF(E2135="SELL", "BUY", ""))</f>
        <v>BUY</v>
      </c>
      <c r="G2135" s="7">
        <v>26.437066999999999</v>
      </c>
      <c r="H2135" s="7">
        <v>1000</v>
      </c>
      <c r="I2135" s="5">
        <v>43494</v>
      </c>
      <c r="J2135" s="9">
        <v>32.379925</v>
      </c>
      <c r="K2135" s="9">
        <f t="shared" si="99"/>
        <v>1224.7926367928787</v>
      </c>
      <c r="L2135" s="10">
        <f t="shared" si="100"/>
        <v>0.22479263679287873</v>
      </c>
      <c r="M2135" s="10">
        <f t="shared" si="101"/>
        <v>-0.22479263679287873</v>
      </c>
      <c r="N2135" s="6">
        <f>DATEDIF(A2135, I2135, "d")</f>
        <v>354</v>
      </c>
    </row>
    <row r="2136" spans="1:14" ht="14.25">
      <c r="A2136" s="5">
        <v>43157</v>
      </c>
      <c r="B2136" s="6" t="s">
        <v>536</v>
      </c>
      <c r="C2136" s="6" t="s">
        <v>537</v>
      </c>
      <c r="D2136" s="17">
        <v>44634528840</v>
      </c>
      <c r="E2136" s="6" t="s">
        <v>19</v>
      </c>
      <c r="F2136" s="6" t="str">
        <f>IF(E2136="BUY", "SELL", IF(E2136="SELL", "BUY", ""))</f>
        <v>BUY</v>
      </c>
      <c r="G2136" s="7">
        <v>735.90002400000003</v>
      </c>
      <c r="H2136" s="7">
        <v>1000</v>
      </c>
      <c r="I2136" s="11">
        <v>43250</v>
      </c>
      <c r="J2136" s="9">
        <v>653.78002900000001</v>
      </c>
      <c r="K2136" s="9">
        <f t="shared" si="99"/>
        <v>888.40876162276095</v>
      </c>
      <c r="L2136" s="10">
        <f t="shared" si="100"/>
        <v>-0.11159123837723905</v>
      </c>
      <c r="M2136" s="10">
        <f t="shared" si="101"/>
        <v>0.11159123837723905</v>
      </c>
      <c r="N2136" s="6">
        <f>DATEDIF(A2136, I2136, "d")</f>
        <v>93</v>
      </c>
    </row>
    <row r="2137" spans="1:14" ht="14.25">
      <c r="A2137" s="5">
        <v>43157</v>
      </c>
      <c r="B2137" s="6" t="s">
        <v>345</v>
      </c>
      <c r="C2137" s="6" t="s">
        <v>346</v>
      </c>
      <c r="D2137" s="17">
        <v>110593506784</v>
      </c>
      <c r="E2137" s="6" t="s">
        <v>19</v>
      </c>
      <c r="F2137" s="6" t="str">
        <f>IF(E2137="BUY", "SELL", IF(E2137="SELL", "BUY", ""))</f>
        <v>BUY</v>
      </c>
      <c r="G2137" s="7">
        <v>98.472549000000001</v>
      </c>
      <c r="H2137" s="7">
        <v>1000</v>
      </c>
      <c r="I2137" s="11">
        <v>43224</v>
      </c>
      <c r="J2137" s="9">
        <v>90.263999999999996</v>
      </c>
      <c r="K2137" s="9">
        <f t="shared" si="99"/>
        <v>916.64124587655385</v>
      </c>
      <c r="L2137" s="10">
        <f t="shared" si="100"/>
        <v>-8.3358754123446149E-2</v>
      </c>
      <c r="M2137" s="10">
        <f t="shared" si="101"/>
        <v>8.3358754123446149E-2</v>
      </c>
      <c r="N2137" s="6">
        <f>DATEDIF(A2137, I2137, "d")</f>
        <v>67</v>
      </c>
    </row>
    <row r="2138" spans="1:14" ht="14.25">
      <c r="A2138" s="5">
        <v>43157</v>
      </c>
      <c r="B2138" s="6" t="s">
        <v>14</v>
      </c>
      <c r="C2138" s="6" t="s">
        <v>15</v>
      </c>
      <c r="D2138" s="17">
        <v>141375537264</v>
      </c>
      <c r="E2138" s="6" t="s">
        <v>16</v>
      </c>
      <c r="F2138" s="6" t="str">
        <f>IF(E2138="BUY", "SELL", IF(E2138="SELL", "BUY", ""))</f>
        <v>SELL</v>
      </c>
      <c r="G2138" s="7">
        <v>143.14172400000001</v>
      </c>
      <c r="H2138" s="7">
        <v>1000</v>
      </c>
      <c r="I2138" s="5">
        <v>43171</v>
      </c>
      <c r="J2138" s="9">
        <v>135.105377</v>
      </c>
      <c r="K2138" s="9">
        <f t="shared" si="99"/>
        <v>943.85741085527229</v>
      </c>
      <c r="L2138" s="10">
        <f t="shared" si="100"/>
        <v>5.6142589144727709E-2</v>
      </c>
      <c r="M2138" s="10">
        <f t="shared" si="101"/>
        <v>-5.6142589144727709E-2</v>
      </c>
      <c r="N2138" s="6">
        <f>DATEDIF(A2138, I2138, "d")</f>
        <v>14</v>
      </c>
    </row>
    <row r="2139" spans="1:14" ht="14.25">
      <c r="A2139" s="5">
        <v>43157</v>
      </c>
      <c r="B2139" s="6" t="s">
        <v>495</v>
      </c>
      <c r="C2139" s="6" t="s">
        <v>496</v>
      </c>
      <c r="D2139" s="17">
        <v>76400132215</v>
      </c>
      <c r="E2139" s="6" t="s">
        <v>19</v>
      </c>
      <c r="F2139" s="6" t="str">
        <f>IF(E2139="BUY", "SELL", IF(E2139="SELL", "BUY", ""))</f>
        <v>BUY</v>
      </c>
      <c r="G2139" s="7">
        <v>89.066956000000005</v>
      </c>
      <c r="H2139" s="7">
        <v>1000</v>
      </c>
      <c r="I2139" s="11">
        <v>43221</v>
      </c>
      <c r="J2139" s="9">
        <v>95.792816000000002</v>
      </c>
      <c r="K2139" s="9">
        <f t="shared" si="99"/>
        <v>1075.5146499000145</v>
      </c>
      <c r="L2139" s="10">
        <f t="shared" si="100"/>
        <v>7.5514649900014552E-2</v>
      </c>
      <c r="M2139" s="10">
        <f t="shared" si="101"/>
        <v>-7.5514649900014552E-2</v>
      </c>
      <c r="N2139" s="6">
        <f>DATEDIF(A2139, I2139, "d")</f>
        <v>64</v>
      </c>
    </row>
    <row r="2140" spans="1:14" ht="14.25">
      <c r="A2140" s="5">
        <v>43157</v>
      </c>
      <c r="B2140" s="6" t="s">
        <v>375</v>
      </c>
      <c r="C2140" s="6" t="s">
        <v>376</v>
      </c>
      <c r="D2140" s="17">
        <v>3086150340</v>
      </c>
      <c r="E2140" s="6" t="s">
        <v>16</v>
      </c>
      <c r="F2140" s="6" t="str">
        <f>IF(E2140="BUY", "SELL", IF(E2140="SELL", "BUY", ""))</f>
        <v>SELL</v>
      </c>
      <c r="G2140" s="7">
        <v>45.562072999999998</v>
      </c>
      <c r="H2140" s="7">
        <v>1000</v>
      </c>
      <c r="I2140" s="5">
        <v>43287</v>
      </c>
      <c r="J2140" s="9">
        <v>47.601180999999997</v>
      </c>
      <c r="K2140" s="9">
        <f t="shared" si="99"/>
        <v>1044.7545044756853</v>
      </c>
      <c r="L2140" s="10">
        <f t="shared" si="100"/>
        <v>-4.4754504475685283E-2</v>
      </c>
      <c r="M2140" s="10">
        <f t="shared" si="101"/>
        <v>4.4754504475685283E-2</v>
      </c>
      <c r="N2140" s="6">
        <f>DATEDIF(A2140, I2140, "d")</f>
        <v>130</v>
      </c>
    </row>
    <row r="2141" spans="1:14" ht="14.25">
      <c r="A2141" s="5">
        <v>43157</v>
      </c>
      <c r="B2141" s="6" t="s">
        <v>339</v>
      </c>
      <c r="C2141" s="6" t="s">
        <v>340</v>
      </c>
      <c r="D2141" s="17">
        <v>34406482717</v>
      </c>
      <c r="E2141" s="6" t="s">
        <v>16</v>
      </c>
      <c r="F2141" s="6" t="str">
        <f>IF(E2141="BUY", "SELL", IF(E2141="SELL", "BUY", ""))</f>
        <v>SELL</v>
      </c>
      <c r="G2141" s="7">
        <v>46.549999</v>
      </c>
      <c r="H2141" s="7">
        <v>1000</v>
      </c>
      <c r="I2141" s="5">
        <v>43413</v>
      </c>
      <c r="J2141" s="9">
        <v>73.269997000000004</v>
      </c>
      <c r="K2141" s="9">
        <f t="shared" si="99"/>
        <v>1574.0064140495469</v>
      </c>
      <c r="L2141" s="10">
        <f t="shared" si="100"/>
        <v>-0.574006414049547</v>
      </c>
      <c r="M2141" s="10">
        <f t="shared" si="101"/>
        <v>0.574006414049547</v>
      </c>
      <c r="N2141" s="6">
        <f>DATEDIF(A2141, I2141, "d")</f>
        <v>256</v>
      </c>
    </row>
    <row r="2142" spans="1:14" ht="14.25">
      <c r="A2142" s="5">
        <v>43157</v>
      </c>
      <c r="B2142" s="6" t="s">
        <v>519</v>
      </c>
      <c r="C2142" s="6" t="s">
        <v>520</v>
      </c>
      <c r="D2142" s="17">
        <v>102879970529</v>
      </c>
      <c r="E2142" s="6" t="s">
        <v>19</v>
      </c>
      <c r="F2142" s="6" t="str">
        <f>IF(E2142="BUY", "SELL", IF(E2142="SELL", "BUY", ""))</f>
        <v>BUY</v>
      </c>
      <c r="G2142" s="7">
        <v>36.51</v>
      </c>
      <c r="H2142" s="7">
        <v>1000</v>
      </c>
      <c r="I2142" s="5">
        <v>43159</v>
      </c>
      <c r="J2142" s="9">
        <v>38.29</v>
      </c>
      <c r="K2142" s="9">
        <f t="shared" si="99"/>
        <v>1048.7537660914818</v>
      </c>
      <c r="L2142" s="10">
        <f t="shared" si="100"/>
        <v>4.8753766091481791E-2</v>
      </c>
      <c r="M2142" s="10">
        <f t="shared" si="101"/>
        <v>-4.8753766091481791E-2</v>
      </c>
      <c r="N2142" s="6">
        <f>DATEDIF(A2142, I2142, "d")</f>
        <v>2</v>
      </c>
    </row>
    <row r="2143" spans="1:14" ht="14.25">
      <c r="A2143" s="5">
        <v>43158</v>
      </c>
      <c r="B2143" s="6" t="s">
        <v>20</v>
      </c>
      <c r="C2143" s="6" t="s">
        <v>21</v>
      </c>
      <c r="D2143" s="17">
        <v>141927941153</v>
      </c>
      <c r="E2143" s="6" t="s">
        <v>19</v>
      </c>
      <c r="F2143" s="6" t="str">
        <f>IF(E2143="BUY", "SELL", IF(E2143="SELL", "BUY", ""))</f>
        <v>BUY</v>
      </c>
      <c r="G2143" s="7">
        <v>46.53</v>
      </c>
      <c r="H2143" s="7">
        <v>1000</v>
      </c>
      <c r="I2143" s="11">
        <v>43200</v>
      </c>
      <c r="J2143" s="9">
        <v>51.95</v>
      </c>
      <c r="K2143" s="9">
        <f t="shared" si="99"/>
        <v>1116.4839888244144</v>
      </c>
      <c r="L2143" s="10">
        <f t="shared" si="100"/>
        <v>0.11648398882441438</v>
      </c>
      <c r="M2143" s="10">
        <f t="shared" si="101"/>
        <v>-0.11648398882441438</v>
      </c>
      <c r="N2143" s="6">
        <f>DATEDIF(A2143, I2143, "d")</f>
        <v>42</v>
      </c>
    </row>
    <row r="2144" spans="1:14" ht="14.25">
      <c r="A2144" s="5">
        <v>43158</v>
      </c>
      <c r="B2144" s="6" t="s">
        <v>619</v>
      </c>
      <c r="C2144" s="6" t="s">
        <v>620</v>
      </c>
      <c r="D2144" s="17">
        <v>69650124965</v>
      </c>
      <c r="E2144" s="6" t="s">
        <v>16</v>
      </c>
      <c r="F2144" s="6" t="str">
        <f>IF(E2144="BUY", "SELL", IF(E2144="SELL", "BUY", ""))</f>
        <v>SELL</v>
      </c>
      <c r="G2144" s="7">
        <v>47.901569000000002</v>
      </c>
      <c r="H2144" s="7">
        <v>1000</v>
      </c>
      <c r="I2144" s="5">
        <v>43201</v>
      </c>
      <c r="J2144" s="9">
        <v>49.775027999999999</v>
      </c>
      <c r="K2144" s="9">
        <f t="shared" si="99"/>
        <v>1039.1105978177875</v>
      </c>
      <c r="L2144" s="10">
        <f t="shared" si="100"/>
        <v>-3.9110597817787494E-2</v>
      </c>
      <c r="M2144" s="10">
        <f t="shared" si="101"/>
        <v>3.9110597817787494E-2</v>
      </c>
      <c r="N2144" s="6">
        <f>DATEDIF(A2144, I2144, "d")</f>
        <v>43</v>
      </c>
    </row>
    <row r="2145" spans="1:14" ht="14.25">
      <c r="A2145" s="5">
        <v>43159</v>
      </c>
      <c r="B2145" s="6" t="s">
        <v>645</v>
      </c>
      <c r="C2145" s="6" t="s">
        <v>646</v>
      </c>
      <c r="D2145" s="17">
        <v>21156167025</v>
      </c>
      <c r="E2145" s="6" t="s">
        <v>16</v>
      </c>
      <c r="F2145" s="6" t="str">
        <f>IF(E2145="BUY", "SELL", IF(E2145="SELL", "BUY", ""))</f>
        <v>SELL</v>
      </c>
      <c r="G2145" s="7">
        <v>5.2105449999999998</v>
      </c>
      <c r="H2145" s="7">
        <v>1000</v>
      </c>
      <c r="I2145" s="5">
        <v>43318</v>
      </c>
      <c r="J2145" s="9">
        <v>4.9760350000000004</v>
      </c>
      <c r="K2145" s="9">
        <f t="shared" si="99"/>
        <v>954.99319169108048</v>
      </c>
      <c r="L2145" s="10">
        <f t="shared" si="100"/>
        <v>4.5006808308919517E-2</v>
      </c>
      <c r="M2145" s="10">
        <f t="shared" si="101"/>
        <v>-4.5006808308919517E-2</v>
      </c>
      <c r="N2145" s="6">
        <f>DATEDIF(A2145, I2145, "d")</f>
        <v>159</v>
      </c>
    </row>
    <row r="2146" spans="1:14" ht="14.25">
      <c r="A2146" s="5">
        <v>43159</v>
      </c>
      <c r="B2146" s="6" t="s">
        <v>1510</v>
      </c>
      <c r="C2146" s="6" t="s">
        <v>1511</v>
      </c>
      <c r="D2146" s="17">
        <v>2489374503</v>
      </c>
      <c r="E2146" s="6" t="s">
        <v>16</v>
      </c>
      <c r="F2146" s="6" t="str">
        <f>IF(E2146="BUY", "SELL", IF(E2146="SELL", "BUY", ""))</f>
        <v>SELL</v>
      </c>
      <c r="G2146" s="7">
        <v>53.02</v>
      </c>
      <c r="H2146" s="7">
        <v>1000</v>
      </c>
      <c r="I2146" s="11">
        <v>44727</v>
      </c>
      <c r="J2146" s="9">
        <v>81.239999999999995</v>
      </c>
      <c r="K2146" s="9">
        <f t="shared" si="99"/>
        <v>1532.2519803847604</v>
      </c>
      <c r="L2146" s="10">
        <f t="shared" si="100"/>
        <v>-0.5322519803847604</v>
      </c>
      <c r="M2146" s="10">
        <f t="shared" si="101"/>
        <v>0.5322519803847604</v>
      </c>
      <c r="N2146" s="6">
        <f>DATEDIF(A2146, I2146, "d")</f>
        <v>1568</v>
      </c>
    </row>
    <row r="2147" spans="1:14" ht="14.25">
      <c r="A2147" s="5">
        <v>43159</v>
      </c>
      <c r="B2147" s="6" t="s">
        <v>519</v>
      </c>
      <c r="C2147" s="6" t="s">
        <v>520</v>
      </c>
      <c r="D2147" s="17">
        <v>102879970529</v>
      </c>
      <c r="E2147" s="6" t="s">
        <v>16</v>
      </c>
      <c r="F2147" s="6" t="str">
        <f>IF(E2147="BUY", "SELL", IF(E2147="SELL", "BUY", ""))</f>
        <v>SELL</v>
      </c>
      <c r="G2147" s="7">
        <v>38.29</v>
      </c>
      <c r="H2147" s="7">
        <v>1000</v>
      </c>
      <c r="I2147" s="5">
        <v>44069</v>
      </c>
      <c r="J2147" s="9">
        <v>50.95</v>
      </c>
      <c r="K2147" s="9">
        <f t="shared" si="99"/>
        <v>1330.6346304518154</v>
      </c>
      <c r="L2147" s="10">
        <f t="shared" si="100"/>
        <v>-0.3306346304518154</v>
      </c>
      <c r="M2147" s="10">
        <f t="shared" si="101"/>
        <v>0.3306346304518154</v>
      </c>
      <c r="N2147" s="6">
        <f>DATEDIF(A2147, I2147, "d")</f>
        <v>910</v>
      </c>
    </row>
    <row r="2148" spans="1:14" ht="14.25">
      <c r="A2148" s="5">
        <v>43160</v>
      </c>
      <c r="B2148" s="6" t="s">
        <v>437</v>
      </c>
      <c r="C2148" s="6" t="s">
        <v>438</v>
      </c>
      <c r="D2148" s="17">
        <v>21518249040</v>
      </c>
      <c r="E2148" s="6" t="s">
        <v>19</v>
      </c>
      <c r="F2148" s="6" t="str">
        <f>IF(E2148="BUY", "SELL", IF(E2148="SELL", "BUY", ""))</f>
        <v>BUY</v>
      </c>
      <c r="G2148" s="7">
        <v>89.581055000000006</v>
      </c>
      <c r="H2148" s="7">
        <v>1000</v>
      </c>
      <c r="I2148" s="5">
        <v>43273</v>
      </c>
      <c r="J2148" s="9">
        <v>87.798302000000007</v>
      </c>
      <c r="K2148" s="9">
        <f t="shared" si="99"/>
        <v>980.09899526188883</v>
      </c>
      <c r="L2148" s="10">
        <f t="shared" si="100"/>
        <v>-1.9901004738111169E-2</v>
      </c>
      <c r="M2148" s="10">
        <f t="shared" si="101"/>
        <v>1.9901004738111169E-2</v>
      </c>
      <c r="N2148" s="6">
        <f>DATEDIF(A2148, I2148, "d")</f>
        <v>113</v>
      </c>
    </row>
    <row r="2149" spans="1:14" ht="14.25">
      <c r="A2149" s="5">
        <v>43160</v>
      </c>
      <c r="B2149" s="6" t="s">
        <v>491</v>
      </c>
      <c r="C2149" s="6" t="s">
        <v>492</v>
      </c>
      <c r="D2149" s="17">
        <v>77035920000</v>
      </c>
      <c r="E2149" s="6" t="s">
        <v>19</v>
      </c>
      <c r="F2149" s="6" t="str">
        <f>IF(E2149="BUY", "SELL", IF(E2149="SELL", "BUY", ""))</f>
        <v>BUY</v>
      </c>
      <c r="G2149" s="7">
        <v>87.19</v>
      </c>
      <c r="H2149" s="7">
        <v>1000</v>
      </c>
      <c r="I2149" s="11">
        <v>43290</v>
      </c>
      <c r="J2149" s="9">
        <v>83.85</v>
      </c>
      <c r="K2149" s="9">
        <f t="shared" si="99"/>
        <v>961.69285468517035</v>
      </c>
      <c r="L2149" s="10">
        <f t="shared" si="100"/>
        <v>-3.8307145314829656E-2</v>
      </c>
      <c r="M2149" s="10">
        <f t="shared" si="101"/>
        <v>3.8307145314829656E-2</v>
      </c>
      <c r="N2149" s="6">
        <f>DATEDIF(A2149, I2149, "d")</f>
        <v>130</v>
      </c>
    </row>
    <row r="2150" spans="1:14" ht="14.25">
      <c r="A2150" s="5">
        <v>43160</v>
      </c>
      <c r="B2150" s="6" t="s">
        <v>95</v>
      </c>
      <c r="C2150" s="6" t="s">
        <v>96</v>
      </c>
      <c r="D2150" s="17">
        <v>15046201417</v>
      </c>
      <c r="E2150" s="6" t="s">
        <v>19</v>
      </c>
      <c r="F2150" s="6" t="str">
        <f>IF(E2150="BUY", "SELL", IF(E2150="SELL", "BUY", ""))</f>
        <v>BUY</v>
      </c>
      <c r="G2150" s="7">
        <v>43.759998000000003</v>
      </c>
      <c r="H2150" s="7">
        <v>1000</v>
      </c>
      <c r="I2150" s="11">
        <v>43334</v>
      </c>
      <c r="J2150" s="9">
        <v>65.319999999999993</v>
      </c>
      <c r="K2150" s="9">
        <f t="shared" si="99"/>
        <v>1492.6874539619494</v>
      </c>
      <c r="L2150" s="10">
        <f t="shared" si="100"/>
        <v>0.49268745396194935</v>
      </c>
      <c r="M2150" s="10">
        <f t="shared" si="101"/>
        <v>-0.49268745396194935</v>
      </c>
      <c r="N2150" s="6">
        <f>DATEDIF(A2150, I2150, "d")</f>
        <v>174</v>
      </c>
    </row>
    <row r="2151" spans="1:14" ht="14.25">
      <c r="A2151" s="5">
        <v>43160</v>
      </c>
      <c r="B2151" s="6" t="s">
        <v>573</v>
      </c>
      <c r="C2151" s="6" t="s">
        <v>574</v>
      </c>
      <c r="D2151" s="17">
        <v>11137638000</v>
      </c>
      <c r="E2151" s="6" t="s">
        <v>16</v>
      </c>
      <c r="F2151" s="6" t="str">
        <f>IF(E2151="BUY", "SELL", IF(E2151="SELL", "BUY", ""))</f>
        <v>SELL</v>
      </c>
      <c r="G2151" s="7">
        <v>61.913451999999999</v>
      </c>
      <c r="H2151" s="7">
        <v>1000</v>
      </c>
      <c r="I2151" s="11">
        <v>44413</v>
      </c>
      <c r="J2151" s="9">
        <v>89.669455999999997</v>
      </c>
      <c r="K2151" s="9">
        <f t="shared" si="99"/>
        <v>1448.3032863359001</v>
      </c>
      <c r="L2151" s="10">
        <f t="shared" si="100"/>
        <v>-0.44830328633590011</v>
      </c>
      <c r="M2151" s="10">
        <f t="shared" si="101"/>
        <v>0.44830328633590011</v>
      </c>
      <c r="N2151" s="6">
        <f>DATEDIF(A2151, I2151, "d")</f>
        <v>1253</v>
      </c>
    </row>
    <row r="2152" spans="1:14" ht="14.25">
      <c r="A2152" s="5">
        <v>43160</v>
      </c>
      <c r="B2152" s="6" t="s">
        <v>401</v>
      </c>
      <c r="C2152" s="6" t="s">
        <v>402</v>
      </c>
      <c r="D2152" s="17">
        <v>7859714868</v>
      </c>
      <c r="E2152" s="6" t="s">
        <v>19</v>
      </c>
      <c r="F2152" s="6" t="str">
        <f>IF(E2152="BUY", "SELL", IF(E2152="SELL", "BUY", ""))</f>
        <v>BUY</v>
      </c>
      <c r="G2152" s="7">
        <v>93.752571000000003</v>
      </c>
      <c r="H2152" s="7">
        <v>1000</v>
      </c>
      <c r="I2152" s="11">
        <v>43272</v>
      </c>
      <c r="J2152" s="9">
        <v>101.71508799999999</v>
      </c>
      <c r="K2152" s="9">
        <f t="shared" si="99"/>
        <v>1084.9311855138351</v>
      </c>
      <c r="L2152" s="10">
        <f t="shared" si="100"/>
        <v>8.4931185513835092E-2</v>
      </c>
      <c r="M2152" s="10">
        <f t="shared" si="101"/>
        <v>-8.4931185513835092E-2</v>
      </c>
      <c r="N2152" s="6">
        <f>DATEDIF(A2152, I2152, "d")</f>
        <v>112</v>
      </c>
    </row>
    <row r="2153" spans="1:14" ht="14.25">
      <c r="A2153" s="5">
        <v>43160</v>
      </c>
      <c r="B2153" s="6" t="s">
        <v>867</v>
      </c>
      <c r="C2153" s="6" t="s">
        <v>868</v>
      </c>
      <c r="D2153" s="17">
        <v>29367413350</v>
      </c>
      <c r="E2153" s="6" t="s">
        <v>19</v>
      </c>
      <c r="F2153" s="6" t="str">
        <f>IF(E2153="BUY", "SELL", IF(E2153="SELL", "BUY", ""))</f>
        <v>BUY</v>
      </c>
      <c r="G2153" s="7">
        <v>38.780582000000003</v>
      </c>
      <c r="H2153" s="7">
        <v>1000</v>
      </c>
      <c r="I2153" s="5">
        <v>43355</v>
      </c>
      <c r="J2153" s="9">
        <v>45.833111000000002</v>
      </c>
      <c r="K2153" s="9">
        <f t="shared" si="99"/>
        <v>1181.8572243191193</v>
      </c>
      <c r="L2153" s="10">
        <f t="shared" si="100"/>
        <v>0.18185722431911927</v>
      </c>
      <c r="M2153" s="10">
        <f t="shared" si="101"/>
        <v>-0.18185722431911927</v>
      </c>
      <c r="N2153" s="6">
        <f>DATEDIF(A2153, I2153, "d")</f>
        <v>195</v>
      </c>
    </row>
    <row r="2154" spans="1:14" ht="14.25">
      <c r="A2154" s="5">
        <v>43160</v>
      </c>
      <c r="B2154" s="6" t="s">
        <v>407</v>
      </c>
      <c r="C2154" s="6" t="s">
        <v>408</v>
      </c>
      <c r="D2154" s="17">
        <v>43266420622</v>
      </c>
      <c r="E2154" s="6" t="s">
        <v>19</v>
      </c>
      <c r="F2154" s="6" t="str">
        <f>IF(E2154="BUY", "SELL", IF(E2154="SELL", "BUY", ""))</f>
        <v>BUY</v>
      </c>
      <c r="G2154" s="7">
        <v>115.960922</v>
      </c>
      <c r="H2154" s="7">
        <v>1000</v>
      </c>
      <c r="I2154" s="5">
        <v>43299</v>
      </c>
      <c r="J2154" s="9">
        <v>129.402725</v>
      </c>
      <c r="K2154" s="9">
        <f t="shared" si="99"/>
        <v>1115.9166619941157</v>
      </c>
      <c r="L2154" s="10">
        <f t="shared" si="100"/>
        <v>0.11591666199411566</v>
      </c>
      <c r="M2154" s="10">
        <f t="shared" si="101"/>
        <v>-0.11591666199411566</v>
      </c>
      <c r="N2154" s="6">
        <f>DATEDIF(A2154, I2154, "d")</f>
        <v>139</v>
      </c>
    </row>
    <row r="2155" spans="1:14" ht="14.25">
      <c r="A2155" s="5">
        <v>43161</v>
      </c>
      <c r="B2155" s="6" t="s">
        <v>2010</v>
      </c>
      <c r="C2155" s="6" t="s">
        <v>2011</v>
      </c>
      <c r="D2155" s="17">
        <v>45226391549</v>
      </c>
      <c r="E2155" s="6" t="s">
        <v>19</v>
      </c>
      <c r="F2155" s="6" t="str">
        <f>IF(E2155="BUY", "SELL", IF(E2155="SELL", "BUY", ""))</f>
        <v>BUY</v>
      </c>
      <c r="G2155" s="7">
        <v>38.511799000000003</v>
      </c>
      <c r="H2155" s="7">
        <v>1000</v>
      </c>
      <c r="I2155" s="5">
        <v>43579</v>
      </c>
      <c r="J2155" s="9">
        <v>44.01</v>
      </c>
      <c r="K2155" s="9">
        <f t="shared" si="99"/>
        <v>1142.7666622377208</v>
      </c>
      <c r="L2155" s="10">
        <f t="shared" si="100"/>
        <v>0.14276666223772078</v>
      </c>
      <c r="M2155" s="10">
        <f t="shared" si="101"/>
        <v>-0.14276666223772078</v>
      </c>
      <c r="N2155" s="6">
        <f>DATEDIF(A2155, I2155, "d")</f>
        <v>418</v>
      </c>
    </row>
    <row r="2156" spans="1:14" ht="14.25">
      <c r="A2156" s="5">
        <v>43161</v>
      </c>
      <c r="B2156" s="6" t="s">
        <v>2012</v>
      </c>
      <c r="C2156" s="6" t="s">
        <v>2013</v>
      </c>
      <c r="D2156" s="17">
        <v>708317760</v>
      </c>
      <c r="E2156" s="6" t="s">
        <v>19</v>
      </c>
      <c r="F2156" s="6" t="str">
        <f>IF(E2156="BUY", "SELL", IF(E2156="SELL", "BUY", ""))</f>
        <v>BUY</v>
      </c>
      <c r="G2156" s="7">
        <v>9.4</v>
      </c>
      <c r="H2156" s="7">
        <v>1000</v>
      </c>
      <c r="I2156" s="11">
        <v>43490</v>
      </c>
      <c r="J2156" s="9">
        <v>16.02</v>
      </c>
      <c r="K2156" s="9">
        <f t="shared" si="99"/>
        <v>1704.255319148936</v>
      </c>
      <c r="L2156" s="10">
        <f t="shared" si="100"/>
        <v>0.70425531914893602</v>
      </c>
      <c r="M2156" s="10">
        <f t="shared" si="101"/>
        <v>-0.70425531914893602</v>
      </c>
      <c r="N2156" s="6">
        <f>DATEDIF(A2156, I2156, "d")</f>
        <v>329</v>
      </c>
    </row>
    <row r="2157" spans="1:14" ht="14.25">
      <c r="A2157" s="5">
        <v>43161</v>
      </c>
      <c r="B2157" s="6" t="s">
        <v>62</v>
      </c>
      <c r="C2157" s="6" t="s">
        <v>63</v>
      </c>
      <c r="D2157" s="17">
        <v>116403087840</v>
      </c>
      <c r="E2157" s="6" t="s">
        <v>19</v>
      </c>
      <c r="F2157" s="6" t="str">
        <f>IF(E2157="BUY", "SELL", IF(E2157="SELL", "BUY", ""))</f>
        <v>BUY</v>
      </c>
      <c r="G2157" s="7">
        <v>141.02387999999999</v>
      </c>
      <c r="H2157" s="7">
        <v>1000</v>
      </c>
      <c r="I2157" s="5">
        <v>43187</v>
      </c>
      <c r="J2157" s="9">
        <v>139.89218099999999</v>
      </c>
      <c r="K2157" s="9">
        <f t="shared" si="99"/>
        <v>991.97512506392536</v>
      </c>
      <c r="L2157" s="10">
        <f t="shared" si="100"/>
        <v>-8.0248749360746392E-3</v>
      </c>
      <c r="M2157" s="10">
        <f t="shared" si="101"/>
        <v>8.0248749360746392E-3</v>
      </c>
      <c r="N2157" s="6">
        <f>DATEDIF(A2157, I2157, "d")</f>
        <v>26</v>
      </c>
    </row>
    <row r="2158" spans="1:14" ht="14.25">
      <c r="A2158" s="5">
        <v>43161</v>
      </c>
      <c r="B2158" s="6" t="s">
        <v>109</v>
      </c>
      <c r="C2158" s="6" t="s">
        <v>110</v>
      </c>
      <c r="D2158" s="17">
        <v>34143176459</v>
      </c>
      <c r="E2158" s="6" t="s">
        <v>19</v>
      </c>
      <c r="F2158" s="6" t="str">
        <f>IF(E2158="BUY", "SELL", IF(E2158="SELL", "BUY", ""))</f>
        <v>BUY</v>
      </c>
      <c r="G2158" s="7">
        <v>24.37</v>
      </c>
      <c r="H2158" s="7">
        <v>1000</v>
      </c>
      <c r="I2158" s="5">
        <v>43272</v>
      </c>
      <c r="J2158" s="9">
        <v>25.73</v>
      </c>
      <c r="K2158" s="9">
        <f t="shared" si="99"/>
        <v>1055.8063192449733</v>
      </c>
      <c r="L2158" s="10">
        <f t="shared" si="100"/>
        <v>5.580631924497334E-2</v>
      </c>
      <c r="M2158" s="10">
        <f t="shared" si="101"/>
        <v>-5.580631924497334E-2</v>
      </c>
      <c r="N2158" s="6">
        <f>DATEDIF(A2158, I2158, "d")</f>
        <v>111</v>
      </c>
    </row>
    <row r="2159" spans="1:14" ht="14.25">
      <c r="A2159" s="5">
        <v>43161</v>
      </c>
      <c r="B2159" s="6" t="s">
        <v>2014</v>
      </c>
      <c r="C2159" s="6" t="s">
        <v>2015</v>
      </c>
      <c r="D2159" s="17">
        <v>22271846941</v>
      </c>
      <c r="E2159" s="6" t="s">
        <v>16</v>
      </c>
      <c r="F2159" s="6" t="str">
        <f>IF(E2159="BUY", "SELL", IF(E2159="SELL", "BUY", ""))</f>
        <v>SELL</v>
      </c>
      <c r="G2159" s="7">
        <v>56.183430000000001</v>
      </c>
      <c r="H2159" s="7">
        <v>1000</v>
      </c>
      <c r="I2159" s="11">
        <v>44727</v>
      </c>
      <c r="J2159" s="9">
        <v>86.258255000000005</v>
      </c>
      <c r="K2159" s="9">
        <f t="shared" si="99"/>
        <v>1535.2970617849428</v>
      </c>
      <c r="L2159" s="10">
        <f t="shared" si="100"/>
        <v>-0.53529706178494285</v>
      </c>
      <c r="M2159" s="10">
        <f t="shared" si="101"/>
        <v>0.53529706178494285</v>
      </c>
      <c r="N2159" s="6">
        <f>DATEDIF(A2159, I2159, "d")</f>
        <v>1566</v>
      </c>
    </row>
    <row r="2160" spans="1:14" ht="14.25">
      <c r="A2160" s="5">
        <v>43161</v>
      </c>
      <c r="B2160" s="6" t="s">
        <v>323</v>
      </c>
      <c r="C2160" s="6" t="s">
        <v>324</v>
      </c>
      <c r="D2160" s="17">
        <v>13325726700</v>
      </c>
      <c r="E2160" s="6" t="s">
        <v>19</v>
      </c>
      <c r="F2160" s="6" t="str">
        <f>IF(E2160="BUY", "SELL", IF(E2160="SELL", "BUY", ""))</f>
        <v>BUY</v>
      </c>
      <c r="G2160" s="7">
        <v>42.130077</v>
      </c>
      <c r="H2160" s="7">
        <v>1000</v>
      </c>
      <c r="I2160" s="5">
        <v>43222</v>
      </c>
      <c r="J2160" s="9">
        <v>43.030403</v>
      </c>
      <c r="K2160" s="9">
        <f t="shared" si="99"/>
        <v>1021.3701484571225</v>
      </c>
      <c r="L2160" s="10">
        <f t="shared" si="100"/>
        <v>2.1370148457122467E-2</v>
      </c>
      <c r="M2160" s="10">
        <f t="shared" si="101"/>
        <v>-2.1370148457122467E-2</v>
      </c>
      <c r="N2160" s="6">
        <f>DATEDIF(A2160, I2160, "d")</f>
        <v>61</v>
      </c>
    </row>
    <row r="2161" spans="1:14" ht="14.25">
      <c r="A2161" s="5">
        <v>43161</v>
      </c>
      <c r="B2161" s="6" t="s">
        <v>799</v>
      </c>
      <c r="C2161" s="6" t="s">
        <v>800</v>
      </c>
      <c r="D2161" s="17">
        <v>5672525562</v>
      </c>
      <c r="E2161" s="6" t="s">
        <v>19</v>
      </c>
      <c r="F2161" s="6" t="str">
        <f>IF(E2161="BUY", "SELL", IF(E2161="SELL", "BUY", ""))</f>
        <v>BUY</v>
      </c>
      <c r="G2161" s="7">
        <v>107.335274</v>
      </c>
      <c r="H2161" s="7">
        <v>1000</v>
      </c>
      <c r="I2161" s="5">
        <v>43167</v>
      </c>
      <c r="J2161" s="9">
        <v>107.28181499999999</v>
      </c>
      <c r="K2161" s="9">
        <f t="shared" si="99"/>
        <v>999.50194378783624</v>
      </c>
      <c r="L2161" s="10">
        <f t="shared" si="100"/>
        <v>-4.9805621216376039E-4</v>
      </c>
      <c r="M2161" s="10">
        <f t="shared" si="101"/>
        <v>4.9805621216376039E-4</v>
      </c>
      <c r="N2161" s="6">
        <f>DATEDIF(A2161, I2161, "d")</f>
        <v>6</v>
      </c>
    </row>
    <row r="2162" spans="1:14" ht="14.25">
      <c r="A2162" s="11">
        <v>43161</v>
      </c>
      <c r="B2162" s="6" t="s">
        <v>49</v>
      </c>
      <c r="C2162" s="6" t="s">
        <v>50</v>
      </c>
      <c r="D2162" s="17">
        <v>425280211092</v>
      </c>
      <c r="E2162" s="13" t="s">
        <v>19</v>
      </c>
      <c r="F2162" s="12" t="str">
        <f>IF(E2162="BUY", "SELL", IF(E2162="SELL", "BUY", ""))</f>
        <v>BUY</v>
      </c>
      <c r="G2162" s="7">
        <v>80.09</v>
      </c>
      <c r="H2162" s="7">
        <v>1000</v>
      </c>
      <c r="I2162" s="11">
        <v>43161</v>
      </c>
      <c r="J2162" s="9">
        <v>80.09</v>
      </c>
      <c r="K2162" s="9">
        <f t="shared" si="99"/>
        <v>1000</v>
      </c>
      <c r="L2162" s="10">
        <f t="shared" si="100"/>
        <v>0</v>
      </c>
      <c r="M2162" s="10">
        <f t="shared" si="101"/>
        <v>0</v>
      </c>
      <c r="N2162" s="6">
        <f>DATEDIF(A2162, I2162, "d")</f>
        <v>0</v>
      </c>
    </row>
    <row r="2163" spans="1:14" ht="14.25">
      <c r="A2163" s="5">
        <v>43164</v>
      </c>
      <c r="B2163" s="6" t="s">
        <v>2016</v>
      </c>
      <c r="C2163" s="6" t="s">
        <v>2017</v>
      </c>
      <c r="D2163" s="17">
        <v>2536112068</v>
      </c>
      <c r="E2163" s="6" t="s">
        <v>16</v>
      </c>
      <c r="F2163" s="6" t="str">
        <f>IF(E2163="BUY", "SELL", IF(E2163="SELL", "BUY", ""))</f>
        <v>SELL</v>
      </c>
      <c r="G2163" s="7">
        <v>12.39</v>
      </c>
      <c r="H2163" s="7">
        <v>1000</v>
      </c>
      <c r="I2163" s="11">
        <v>43767</v>
      </c>
      <c r="J2163" s="9">
        <v>5.27</v>
      </c>
      <c r="K2163" s="9">
        <f t="shared" si="99"/>
        <v>425.34301856335748</v>
      </c>
      <c r="L2163" s="10">
        <f t="shared" si="100"/>
        <v>0.57465698143664257</v>
      </c>
      <c r="M2163" s="10">
        <f t="shared" si="101"/>
        <v>-0.57465698143664257</v>
      </c>
      <c r="N2163" s="6">
        <f>DATEDIF(A2163, I2163, "d")</f>
        <v>603</v>
      </c>
    </row>
    <row r="2164" spans="1:14" ht="14.25">
      <c r="A2164" s="5">
        <v>43164</v>
      </c>
      <c r="B2164" s="6" t="s">
        <v>1638</v>
      </c>
      <c r="C2164" s="6" t="s">
        <v>1639</v>
      </c>
      <c r="D2164" s="17">
        <v>40062256000</v>
      </c>
      <c r="E2164" s="6" t="s">
        <v>16</v>
      </c>
      <c r="F2164" s="6" t="str">
        <f>IF(E2164="BUY", "SELL", IF(E2164="SELL", "BUY", ""))</f>
        <v>SELL</v>
      </c>
      <c r="G2164" s="7">
        <v>88.651184000000001</v>
      </c>
      <c r="H2164" s="7">
        <v>1000</v>
      </c>
      <c r="I2164" s="11">
        <v>44727</v>
      </c>
      <c r="J2164" s="9">
        <v>105.108383</v>
      </c>
      <c r="K2164" s="9">
        <f t="shared" si="99"/>
        <v>1185.6399233201444</v>
      </c>
      <c r="L2164" s="10">
        <f t="shared" si="100"/>
        <v>-0.18563992332014437</v>
      </c>
      <c r="M2164" s="10">
        <f t="shared" si="101"/>
        <v>0.18563992332014437</v>
      </c>
      <c r="N2164" s="6">
        <f>DATEDIF(A2164, I2164, "d")</f>
        <v>1563</v>
      </c>
    </row>
    <row r="2165" spans="1:14" ht="14.25">
      <c r="A2165" s="5">
        <v>43164</v>
      </c>
      <c r="B2165" s="6" t="s">
        <v>178</v>
      </c>
      <c r="C2165" s="6" t="s">
        <v>179</v>
      </c>
      <c r="D2165" s="17">
        <v>85652421093</v>
      </c>
      <c r="E2165" s="6" t="s">
        <v>19</v>
      </c>
      <c r="F2165" s="6" t="str">
        <f>IF(E2165="BUY", "SELL", IF(E2165="SELL", "BUY", ""))</f>
        <v>BUY</v>
      </c>
      <c r="G2165" s="7">
        <v>58.352291000000001</v>
      </c>
      <c r="H2165" s="7">
        <v>1000</v>
      </c>
      <c r="I2165" s="11">
        <v>43270</v>
      </c>
      <c r="J2165" s="9">
        <v>60.916137999999997</v>
      </c>
      <c r="K2165" s="9">
        <f t="shared" si="99"/>
        <v>1043.9373837095786</v>
      </c>
      <c r="L2165" s="10">
        <f t="shared" si="100"/>
        <v>4.3937383709578628E-2</v>
      </c>
      <c r="M2165" s="10">
        <f t="shared" si="101"/>
        <v>-4.3937383709578628E-2</v>
      </c>
      <c r="N2165" s="6">
        <f>DATEDIF(A2165, I2165, "d")</f>
        <v>106</v>
      </c>
    </row>
    <row r="2166" spans="1:14" ht="14.25">
      <c r="A2166" s="11">
        <v>43164</v>
      </c>
      <c r="B2166" s="6" t="s">
        <v>625</v>
      </c>
      <c r="C2166" s="6" t="s">
        <v>626</v>
      </c>
      <c r="D2166" s="17">
        <v>418240970</v>
      </c>
      <c r="E2166" s="12" t="s">
        <v>16</v>
      </c>
      <c r="F2166" s="13" t="str">
        <f>IF(E2166="BUY", "SELL", IF(E2166="SELL", "BUY", ""))</f>
        <v>SELL</v>
      </c>
      <c r="G2166" s="7">
        <v>65.919678000000005</v>
      </c>
      <c r="H2166" s="7">
        <v>1000</v>
      </c>
      <c r="I2166" s="11">
        <v>44055</v>
      </c>
      <c r="J2166" s="9">
        <v>24.827414999999998</v>
      </c>
      <c r="K2166" s="9">
        <f t="shared" si="99"/>
        <v>376.63131485563378</v>
      </c>
      <c r="L2166" s="10">
        <f t="shared" si="100"/>
        <v>0.62336868514436627</v>
      </c>
      <c r="M2166" s="10">
        <f t="shared" si="101"/>
        <v>-0.62336868514436627</v>
      </c>
      <c r="N2166" s="6">
        <f>DATEDIF(A2166, I2166, "d")</f>
        <v>891</v>
      </c>
    </row>
    <row r="2167" spans="1:14" ht="14.25">
      <c r="A2167" s="5">
        <v>43165</v>
      </c>
      <c r="B2167" s="6" t="s">
        <v>1576</v>
      </c>
      <c r="C2167" s="6" t="s">
        <v>1577</v>
      </c>
      <c r="D2167" s="17">
        <v>494641628</v>
      </c>
      <c r="E2167" s="6" t="s">
        <v>19</v>
      </c>
      <c r="F2167" s="6" t="str">
        <f>IF(E2167="BUY", "SELL", IF(E2167="SELL", "BUY", ""))</f>
        <v>BUY</v>
      </c>
      <c r="G2167" s="7">
        <v>53</v>
      </c>
      <c r="H2167" s="7">
        <v>1000</v>
      </c>
      <c r="I2167" s="11">
        <v>44727</v>
      </c>
      <c r="J2167" s="9">
        <v>30.719999000000001</v>
      </c>
      <c r="K2167" s="9">
        <f t="shared" si="99"/>
        <v>579.62262264150945</v>
      </c>
      <c r="L2167" s="10">
        <f t="shared" si="100"/>
        <v>-0.42037737735849057</v>
      </c>
      <c r="M2167" s="10">
        <f t="shared" si="101"/>
        <v>0.42037737735849057</v>
      </c>
      <c r="N2167" s="6">
        <f>DATEDIF(A2167, I2167, "d")</f>
        <v>1562</v>
      </c>
    </row>
    <row r="2168" spans="1:14" ht="14.25">
      <c r="A2168" s="5">
        <v>43165</v>
      </c>
      <c r="B2168" s="6" t="s">
        <v>925</v>
      </c>
      <c r="C2168" s="6" t="s">
        <v>926</v>
      </c>
      <c r="D2168" s="17">
        <v>139897497235</v>
      </c>
      <c r="E2168" s="6" t="s">
        <v>16</v>
      </c>
      <c r="F2168" s="6" t="str">
        <f>IF(E2168="BUY", "SELL", IF(E2168="SELL", "BUY", ""))</f>
        <v>SELL</v>
      </c>
      <c r="G2168" s="7">
        <v>161.16</v>
      </c>
      <c r="H2168" s="7">
        <v>1000</v>
      </c>
      <c r="I2168" s="11">
        <v>43601</v>
      </c>
      <c r="J2168" s="9">
        <v>149.38999999999999</v>
      </c>
      <c r="K2168" s="9">
        <f t="shared" si="99"/>
        <v>926.9669893273765</v>
      </c>
      <c r="L2168" s="10">
        <f t="shared" si="100"/>
        <v>7.3033010672623508E-2</v>
      </c>
      <c r="M2168" s="10">
        <f t="shared" si="101"/>
        <v>-7.3033010672623508E-2</v>
      </c>
      <c r="N2168" s="6">
        <f>DATEDIF(A2168, I2168, "d")</f>
        <v>436</v>
      </c>
    </row>
    <row r="2169" spans="1:14" ht="14.25">
      <c r="A2169" s="5">
        <v>43166</v>
      </c>
      <c r="B2169" s="6" t="s">
        <v>277</v>
      </c>
      <c r="C2169" s="6" t="s">
        <v>278</v>
      </c>
      <c r="D2169" s="17">
        <v>120489733018</v>
      </c>
      <c r="E2169" s="6" t="s">
        <v>19</v>
      </c>
      <c r="F2169" s="6" t="str">
        <f>IF(E2169="BUY", "SELL", IF(E2169="SELL", "BUY", ""))</f>
        <v>BUY</v>
      </c>
      <c r="G2169" s="7">
        <v>26.285254999999999</v>
      </c>
      <c r="H2169" s="7">
        <v>1000</v>
      </c>
      <c r="I2169" s="11">
        <v>43213</v>
      </c>
      <c r="J2169" s="9">
        <v>25.604579999999999</v>
      </c>
      <c r="K2169" s="9">
        <f t="shared" si="99"/>
        <v>974.10430296377183</v>
      </c>
      <c r="L2169" s="10">
        <f t="shared" si="100"/>
        <v>-2.5895697036228172E-2</v>
      </c>
      <c r="M2169" s="10">
        <f t="shared" si="101"/>
        <v>2.5895697036228172E-2</v>
      </c>
      <c r="N2169" s="6">
        <f>DATEDIF(A2169, I2169, "d")</f>
        <v>47</v>
      </c>
    </row>
    <row r="2170" spans="1:14" ht="14.25">
      <c r="A2170" s="5">
        <v>43166</v>
      </c>
      <c r="B2170" s="6" t="s">
        <v>979</v>
      </c>
      <c r="C2170" s="6" t="s">
        <v>980</v>
      </c>
      <c r="D2170" s="17">
        <v>25042608000</v>
      </c>
      <c r="E2170" s="6" t="s">
        <v>19</v>
      </c>
      <c r="F2170" s="6" t="str">
        <f>IF(E2170="BUY", "SELL", IF(E2170="SELL", "BUY", ""))</f>
        <v>BUY</v>
      </c>
      <c r="G2170" s="7">
        <v>15.789771</v>
      </c>
      <c r="H2170" s="7">
        <v>1000</v>
      </c>
      <c r="I2170" s="11">
        <v>44727</v>
      </c>
      <c r="J2170" s="9">
        <v>16.473911000000001</v>
      </c>
      <c r="K2170" s="9">
        <f t="shared" si="99"/>
        <v>1043.3280507994702</v>
      </c>
      <c r="L2170" s="10">
        <f t="shared" si="100"/>
        <v>4.3328050799470247E-2</v>
      </c>
      <c r="M2170" s="10">
        <f t="shared" si="101"/>
        <v>-4.3328050799470247E-2</v>
      </c>
      <c r="N2170" s="6">
        <f>DATEDIF(A2170, I2170, "d")</f>
        <v>1561</v>
      </c>
    </row>
    <row r="2171" spans="1:14" ht="14.25">
      <c r="A2171" s="5">
        <v>43166</v>
      </c>
      <c r="B2171" s="6" t="s">
        <v>1197</v>
      </c>
      <c r="C2171" s="6" t="s">
        <v>1198</v>
      </c>
      <c r="D2171" s="17">
        <v>67963933922</v>
      </c>
      <c r="E2171" s="6" t="s">
        <v>16</v>
      </c>
      <c r="F2171" s="6" t="str">
        <f>IF(E2171="BUY", "SELL", IF(E2171="SELL", "BUY", ""))</f>
        <v>SELL</v>
      </c>
      <c r="G2171" s="7">
        <v>14.368</v>
      </c>
      <c r="H2171" s="7">
        <v>1000</v>
      </c>
      <c r="I2171" s="5">
        <v>43717</v>
      </c>
      <c r="J2171" s="9">
        <v>35.867001000000002</v>
      </c>
      <c r="K2171" s="9">
        <f t="shared" si="99"/>
        <v>2496.3113168151444</v>
      </c>
      <c r="L2171" s="10">
        <f t="shared" si="100"/>
        <v>-1.4963113168151445</v>
      </c>
      <c r="M2171" s="10">
        <f t="shared" si="101"/>
        <v>1.4963113168151445</v>
      </c>
      <c r="N2171" s="6">
        <f>DATEDIF(A2171, I2171, "d")</f>
        <v>551</v>
      </c>
    </row>
    <row r="2172" spans="1:14" ht="14.25">
      <c r="A2172" s="11">
        <v>43166</v>
      </c>
      <c r="B2172" s="6" t="s">
        <v>429</v>
      </c>
      <c r="C2172" s="6" t="s">
        <v>430</v>
      </c>
      <c r="D2172" s="17">
        <v>16786181920</v>
      </c>
      <c r="E2172" s="13" t="s">
        <v>19</v>
      </c>
      <c r="F2172" s="12" t="str">
        <f>IF(E2172="BUY", "SELL", IF(E2172="SELL", "BUY", ""))</f>
        <v>BUY</v>
      </c>
      <c r="G2172" s="7">
        <v>39.646729000000001</v>
      </c>
      <c r="H2172" s="7">
        <v>1000</v>
      </c>
      <c r="I2172" s="11">
        <v>43166</v>
      </c>
      <c r="J2172" s="9">
        <v>39.646729000000001</v>
      </c>
      <c r="K2172" s="9">
        <f t="shared" si="99"/>
        <v>1000</v>
      </c>
      <c r="L2172" s="10">
        <f t="shared" si="100"/>
        <v>0</v>
      </c>
      <c r="M2172" s="10">
        <f t="shared" si="101"/>
        <v>0</v>
      </c>
      <c r="N2172" s="6">
        <f>DATEDIF(A2172, I2172, "d")</f>
        <v>0</v>
      </c>
    </row>
    <row r="2173" spans="1:14" ht="14.25">
      <c r="A2173" s="5">
        <v>43167</v>
      </c>
      <c r="B2173" s="6" t="s">
        <v>997</v>
      </c>
      <c r="C2173" s="6" t="s">
        <v>998</v>
      </c>
      <c r="D2173" s="17">
        <v>3279914744</v>
      </c>
      <c r="E2173" s="6" t="s">
        <v>19</v>
      </c>
      <c r="F2173" s="6" t="str">
        <f>IF(E2173="BUY", "SELL", IF(E2173="SELL", "BUY", ""))</f>
        <v>BUY</v>
      </c>
      <c r="G2173" s="7">
        <v>41.636909000000003</v>
      </c>
      <c r="H2173" s="7">
        <v>1000</v>
      </c>
      <c r="I2173" s="11">
        <v>43227</v>
      </c>
      <c r="J2173" s="9">
        <v>43.519351999999998</v>
      </c>
      <c r="K2173" s="9">
        <f t="shared" si="99"/>
        <v>1045.2109209163436</v>
      </c>
      <c r="L2173" s="10">
        <f t="shared" si="100"/>
        <v>4.5210920916343642E-2</v>
      </c>
      <c r="M2173" s="10">
        <f t="shared" si="101"/>
        <v>-4.5210920916343642E-2</v>
      </c>
      <c r="N2173" s="6">
        <f>DATEDIF(A2173, I2173, "d")</f>
        <v>60</v>
      </c>
    </row>
    <row r="2174" spans="1:14" ht="14.25">
      <c r="A2174" s="5">
        <v>43167</v>
      </c>
      <c r="B2174" s="6" t="s">
        <v>2018</v>
      </c>
      <c r="C2174" s="6" t="s">
        <v>2019</v>
      </c>
      <c r="D2174" s="17">
        <v>29844100000</v>
      </c>
      <c r="E2174" s="6" t="s">
        <v>19</v>
      </c>
      <c r="F2174" s="6" t="str">
        <f>IF(E2174="BUY", "SELL", IF(E2174="SELL", "BUY", ""))</f>
        <v>BUY</v>
      </c>
      <c r="G2174" s="7">
        <v>21.3</v>
      </c>
      <c r="H2174" s="7">
        <v>1000</v>
      </c>
      <c r="I2174" s="11">
        <v>44208</v>
      </c>
      <c r="J2174" s="9">
        <v>17.88</v>
      </c>
      <c r="K2174" s="9">
        <f t="shared" si="99"/>
        <v>839.43661971830977</v>
      </c>
      <c r="L2174" s="10">
        <f t="shared" si="100"/>
        <v>-0.16056338028169023</v>
      </c>
      <c r="M2174" s="10">
        <f t="shared" si="101"/>
        <v>0.16056338028169023</v>
      </c>
      <c r="N2174" s="6">
        <f>DATEDIF(A2174, I2174, "d")</f>
        <v>1041</v>
      </c>
    </row>
    <row r="2175" spans="1:14" ht="14.25">
      <c r="A2175" s="5">
        <v>43167</v>
      </c>
      <c r="B2175" s="6" t="s">
        <v>351</v>
      </c>
      <c r="C2175" s="6" t="s">
        <v>352</v>
      </c>
      <c r="D2175" s="17">
        <v>41308896246</v>
      </c>
      <c r="E2175" s="6" t="s">
        <v>19</v>
      </c>
      <c r="F2175" s="6" t="str">
        <f>IF(E2175="BUY", "SELL", IF(E2175="SELL", "BUY", ""))</f>
        <v>BUY</v>
      </c>
      <c r="G2175" s="7">
        <v>52.465778</v>
      </c>
      <c r="H2175" s="7">
        <v>1000</v>
      </c>
      <c r="I2175" s="5">
        <v>43224</v>
      </c>
      <c r="J2175" s="9">
        <v>45.432746999999999</v>
      </c>
      <c r="K2175" s="9">
        <f t="shared" si="99"/>
        <v>865.95012466983712</v>
      </c>
      <c r="L2175" s="10">
        <f t="shared" si="100"/>
        <v>-0.13404987533016288</v>
      </c>
      <c r="M2175" s="10">
        <f t="shared" si="101"/>
        <v>0.13404987533016288</v>
      </c>
      <c r="N2175" s="6">
        <f>DATEDIF(A2175, I2175, "d")</f>
        <v>57</v>
      </c>
    </row>
    <row r="2176" spans="1:14" ht="14.25">
      <c r="A2176" s="5">
        <v>43167</v>
      </c>
      <c r="B2176" s="6" t="s">
        <v>827</v>
      </c>
      <c r="C2176" s="6" t="s">
        <v>828</v>
      </c>
      <c r="D2176" s="17">
        <v>161839755</v>
      </c>
      <c r="E2176" s="6" t="s">
        <v>19</v>
      </c>
      <c r="F2176" s="6" t="str">
        <f>IF(E2176="BUY", "SELL", IF(E2176="SELL", "BUY", ""))</f>
        <v>BUY</v>
      </c>
      <c r="G2176" s="7">
        <v>80.849997999999999</v>
      </c>
      <c r="H2176" s="7">
        <v>1000</v>
      </c>
      <c r="I2176" s="11">
        <v>44727</v>
      </c>
      <c r="J2176" s="9">
        <v>3.05</v>
      </c>
      <c r="K2176" s="9">
        <f t="shared" si="99"/>
        <v>37.724181514512836</v>
      </c>
      <c r="L2176" s="10">
        <f t="shared" si="100"/>
        <v>-0.96227581848548716</v>
      </c>
      <c r="M2176" s="10">
        <f t="shared" si="101"/>
        <v>0.96227581848548716</v>
      </c>
      <c r="N2176" s="6">
        <f>DATEDIF(A2176, I2176, "d")</f>
        <v>1560</v>
      </c>
    </row>
    <row r="2177" spans="1:14" ht="14.25">
      <c r="A2177" s="5">
        <v>43167</v>
      </c>
      <c r="B2177" s="6" t="s">
        <v>799</v>
      </c>
      <c r="C2177" s="6" t="s">
        <v>800</v>
      </c>
      <c r="D2177" s="17">
        <v>5672525562</v>
      </c>
      <c r="E2177" s="6" t="s">
        <v>16</v>
      </c>
      <c r="F2177" s="6" t="str">
        <f>IF(E2177="BUY", "SELL", IF(E2177="SELL", "BUY", ""))</f>
        <v>SELL</v>
      </c>
      <c r="G2177" s="7">
        <v>107.28181499999999</v>
      </c>
      <c r="H2177" s="7">
        <v>1000</v>
      </c>
      <c r="I2177" s="5">
        <v>43181</v>
      </c>
      <c r="J2177" s="9">
        <v>102.54998000000001</v>
      </c>
      <c r="K2177" s="9">
        <f t="shared" si="99"/>
        <v>955.89341026715488</v>
      </c>
      <c r="L2177" s="10">
        <f t="shared" si="100"/>
        <v>4.410658973284512E-2</v>
      </c>
      <c r="M2177" s="10">
        <f t="shared" si="101"/>
        <v>-4.410658973284512E-2</v>
      </c>
      <c r="N2177" s="6">
        <f>DATEDIF(A2177, I2177, "d")</f>
        <v>14</v>
      </c>
    </row>
    <row r="2178" spans="1:14" ht="14.25">
      <c r="A2178" s="11">
        <v>43167</v>
      </c>
      <c r="B2178" s="6" t="s">
        <v>1283</v>
      </c>
      <c r="C2178" s="6" t="s">
        <v>1284</v>
      </c>
      <c r="D2178" s="17">
        <v>53403116733</v>
      </c>
      <c r="E2178" s="12" t="s">
        <v>16</v>
      </c>
      <c r="F2178" s="13" t="str">
        <f>IF(E2178="BUY", "SELL", IF(E2178="SELL", "BUY", ""))</f>
        <v>SELL</v>
      </c>
      <c r="G2178" s="7">
        <v>8.7799999999999994</v>
      </c>
      <c r="H2178" s="7">
        <v>1000</v>
      </c>
      <c r="I2178" s="11">
        <v>44046</v>
      </c>
      <c r="J2178" s="9">
        <v>8.35</v>
      </c>
      <c r="K2178" s="9">
        <f t="shared" si="99"/>
        <v>951.02505694760816</v>
      </c>
      <c r="L2178" s="10">
        <f t="shared" si="100"/>
        <v>4.8974943052391834E-2</v>
      </c>
      <c r="M2178" s="10">
        <f t="shared" si="101"/>
        <v>-4.8974943052391834E-2</v>
      </c>
      <c r="N2178" s="6">
        <f>DATEDIF(A2178, I2178, "d")</f>
        <v>879</v>
      </c>
    </row>
    <row r="2179" spans="1:14" ht="14.25">
      <c r="A2179" s="11">
        <v>43167</v>
      </c>
      <c r="B2179" s="6" t="s">
        <v>143</v>
      </c>
      <c r="C2179" s="6" t="s">
        <v>144</v>
      </c>
      <c r="D2179" s="17">
        <v>10683356240</v>
      </c>
      <c r="E2179" s="12" t="s">
        <v>16</v>
      </c>
      <c r="F2179" s="13" t="str">
        <f>IF(E2179="BUY", "SELL", IF(E2179="SELL", "BUY", ""))</f>
        <v>SELL</v>
      </c>
      <c r="G2179" s="7">
        <v>168.81242399999999</v>
      </c>
      <c r="H2179" s="7">
        <v>1000</v>
      </c>
      <c r="I2179" s="11">
        <v>43293</v>
      </c>
      <c r="J2179" s="9">
        <v>155.682266</v>
      </c>
      <c r="K2179" s="9">
        <f t="shared" ref="K2179:K2242" si="102">(H2179/G2179)*J2179</f>
        <v>922.22042851537992</v>
      </c>
      <c r="L2179" s="10">
        <f t="shared" ref="L2179:L2242" si="103">IF(F2179="BUY",(K2179-H2179)/H2179, IF(F2179="SELL", (H2179-K2179)/H2179, "Invalid"))</f>
        <v>7.7779571484620072E-2</v>
      </c>
      <c r="M2179" s="10">
        <f t="shared" ref="M2179:M2242" si="104">IF(E2179="BUY",(K2179-H2179)/H2179,IF(E2179="SELL",(H2179-K2179)/H2179,""))</f>
        <v>-7.7779571484620072E-2</v>
      </c>
      <c r="N2179" s="6">
        <f>DATEDIF(A2179, I2179, "d")</f>
        <v>126</v>
      </c>
    </row>
    <row r="2180" spans="1:14" ht="14.25">
      <c r="A2180" s="5">
        <v>43168</v>
      </c>
      <c r="B2180" s="6" t="s">
        <v>2020</v>
      </c>
      <c r="C2180" s="6" t="s">
        <v>2021</v>
      </c>
      <c r="D2180" s="17">
        <v>428169000</v>
      </c>
      <c r="E2180" s="6" t="s">
        <v>16</v>
      </c>
      <c r="F2180" s="6" t="str">
        <f>IF(E2180="BUY", "SELL", IF(E2180="SELL", "BUY", ""))</f>
        <v>SELL</v>
      </c>
      <c r="G2180" s="7">
        <v>3.6</v>
      </c>
      <c r="H2180" s="7">
        <v>1000</v>
      </c>
      <c r="I2180" s="5">
        <v>43368</v>
      </c>
      <c r="J2180" s="9">
        <v>13</v>
      </c>
      <c r="K2180" s="9">
        <f t="shared" si="102"/>
        <v>3611.1111111111109</v>
      </c>
      <c r="L2180" s="10">
        <f t="shared" si="103"/>
        <v>-2.6111111111111107</v>
      </c>
      <c r="M2180" s="10">
        <f t="shared" si="104"/>
        <v>2.6111111111111107</v>
      </c>
      <c r="N2180" s="6">
        <f>DATEDIF(A2180, I2180, "d")</f>
        <v>200</v>
      </c>
    </row>
    <row r="2181" spans="1:14" ht="14.25">
      <c r="A2181" s="5">
        <v>43168</v>
      </c>
      <c r="B2181" s="6" t="s">
        <v>1037</v>
      </c>
      <c r="C2181" s="6" t="s">
        <v>1038</v>
      </c>
      <c r="D2181" s="17">
        <v>13646248134</v>
      </c>
      <c r="E2181" s="6" t="s">
        <v>19</v>
      </c>
      <c r="F2181" s="6" t="str">
        <f>IF(E2181="BUY", "SELL", IF(E2181="SELL", "BUY", ""))</f>
        <v>BUY</v>
      </c>
      <c r="G2181" s="7">
        <v>31.618963000000001</v>
      </c>
      <c r="H2181" s="7">
        <v>1000</v>
      </c>
      <c r="I2181" s="11">
        <v>43572</v>
      </c>
      <c r="J2181" s="9">
        <v>33.829365000000003</v>
      </c>
      <c r="K2181" s="9">
        <f t="shared" si="102"/>
        <v>1069.9074792554077</v>
      </c>
      <c r="L2181" s="10">
        <f t="shared" si="103"/>
        <v>6.9907479255407676E-2</v>
      </c>
      <c r="M2181" s="10">
        <f t="shared" si="104"/>
        <v>-6.9907479255407676E-2</v>
      </c>
      <c r="N2181" s="6">
        <f>DATEDIF(A2181, I2181, "d")</f>
        <v>404</v>
      </c>
    </row>
    <row r="2182" spans="1:14" ht="14.25">
      <c r="A2182" s="5">
        <v>43168</v>
      </c>
      <c r="B2182" s="6" t="s">
        <v>1047</v>
      </c>
      <c r="C2182" s="6" t="s">
        <v>1048</v>
      </c>
      <c r="D2182" s="17">
        <v>1860274560</v>
      </c>
      <c r="E2182" s="6" t="s">
        <v>19</v>
      </c>
      <c r="F2182" s="6" t="str">
        <f>IF(E2182="BUY", "SELL", IF(E2182="SELL", "BUY", ""))</f>
        <v>BUY</v>
      </c>
      <c r="G2182" s="7">
        <v>17.549999</v>
      </c>
      <c r="H2182" s="7">
        <v>1000</v>
      </c>
      <c r="I2182" s="11">
        <v>43297</v>
      </c>
      <c r="J2182" s="9">
        <v>14.65</v>
      </c>
      <c r="K2182" s="9">
        <f t="shared" si="102"/>
        <v>834.75788232238654</v>
      </c>
      <c r="L2182" s="10">
        <f t="shared" si="103"/>
        <v>-0.16524211767761346</v>
      </c>
      <c r="M2182" s="10">
        <f t="shared" si="104"/>
        <v>0.16524211767761346</v>
      </c>
      <c r="N2182" s="6">
        <f>DATEDIF(A2182, I2182, "d")</f>
        <v>129</v>
      </c>
    </row>
    <row r="2183" spans="1:14" ht="14.25">
      <c r="A2183" s="5">
        <v>43168</v>
      </c>
      <c r="B2183" s="6" t="s">
        <v>1715</v>
      </c>
      <c r="C2183" s="6" t="s">
        <v>1716</v>
      </c>
      <c r="D2183" s="17">
        <v>23578032000</v>
      </c>
      <c r="E2183" s="6" t="s">
        <v>16</v>
      </c>
      <c r="F2183" s="6" t="str">
        <f>IF(E2183="BUY", "SELL", IF(E2183="SELL", "BUY", ""))</f>
        <v>SELL</v>
      </c>
      <c r="G2183" s="7">
        <v>118.76361799999999</v>
      </c>
      <c r="H2183" s="7">
        <v>1000</v>
      </c>
      <c r="I2183" s="11">
        <v>44727</v>
      </c>
      <c r="J2183" s="9">
        <v>176.96459999999999</v>
      </c>
      <c r="K2183" s="9">
        <f t="shared" si="102"/>
        <v>1490.0573338882282</v>
      </c>
      <c r="L2183" s="10">
        <f t="shared" si="103"/>
        <v>-0.4900573338882282</v>
      </c>
      <c r="M2183" s="10">
        <f t="shared" si="104"/>
        <v>0.4900573338882282</v>
      </c>
      <c r="N2183" s="6">
        <f>DATEDIF(A2183, I2183, "d")</f>
        <v>1559</v>
      </c>
    </row>
    <row r="2184" spans="1:14" ht="14.25">
      <c r="A2184" s="11">
        <v>43168</v>
      </c>
      <c r="B2184" s="6" t="s">
        <v>559</v>
      </c>
      <c r="C2184" s="6" t="s">
        <v>560</v>
      </c>
      <c r="D2184" s="17">
        <v>8632775008</v>
      </c>
      <c r="E2184" s="12" t="s">
        <v>16</v>
      </c>
      <c r="F2184" s="13" t="str">
        <f>IF(E2184="BUY", "SELL", IF(E2184="SELL", "BUY", ""))</f>
        <v>SELL</v>
      </c>
      <c r="G2184" s="7">
        <v>46.016238999999999</v>
      </c>
      <c r="H2184" s="7">
        <v>1000</v>
      </c>
      <c r="I2184" s="11">
        <v>44727</v>
      </c>
      <c r="J2184" s="9">
        <v>117.3563</v>
      </c>
      <c r="K2184" s="9">
        <f t="shared" si="102"/>
        <v>2550.3235933732003</v>
      </c>
      <c r="L2184" s="10">
        <f t="shared" si="103"/>
        <v>-1.5503235933732002</v>
      </c>
      <c r="M2184" s="10">
        <f t="shared" si="104"/>
        <v>1.5503235933732002</v>
      </c>
      <c r="N2184" s="6">
        <f>DATEDIF(A2184, I2184, "d")</f>
        <v>1559</v>
      </c>
    </row>
    <row r="2185" spans="1:14" ht="14.25">
      <c r="A2185" s="5">
        <v>43171</v>
      </c>
      <c r="B2185" s="6" t="s">
        <v>147</v>
      </c>
      <c r="C2185" s="6" t="s">
        <v>148</v>
      </c>
      <c r="D2185" s="17">
        <v>136351276474</v>
      </c>
      <c r="E2185" s="6" t="s">
        <v>19</v>
      </c>
      <c r="F2185" s="6" t="str">
        <f>IF(E2185="BUY", "SELL", IF(E2185="SELL", "BUY", ""))</f>
        <v>BUY</v>
      </c>
      <c r="G2185" s="7">
        <v>329.62982199999999</v>
      </c>
      <c r="H2185" s="7">
        <v>1000</v>
      </c>
      <c r="I2185" s="5">
        <v>43172</v>
      </c>
      <c r="J2185" s="9">
        <v>324.343323</v>
      </c>
      <c r="K2185" s="9">
        <f t="shared" si="102"/>
        <v>983.96231576401476</v>
      </c>
      <c r="L2185" s="10">
        <f t="shared" si="103"/>
        <v>-1.6037684235985238E-2</v>
      </c>
      <c r="M2185" s="10">
        <f t="shared" si="104"/>
        <v>1.6037684235985238E-2</v>
      </c>
      <c r="N2185" s="6">
        <f>DATEDIF(A2185, I2185, "d")</f>
        <v>1</v>
      </c>
    </row>
    <row r="2186" spans="1:14" ht="14.25">
      <c r="A2186" s="5">
        <v>43171</v>
      </c>
      <c r="B2186" s="6" t="s">
        <v>14</v>
      </c>
      <c r="C2186" s="6" t="s">
        <v>15</v>
      </c>
      <c r="D2186" s="17">
        <v>141375537264</v>
      </c>
      <c r="E2186" s="6" t="s">
        <v>19</v>
      </c>
      <c r="F2186" s="6" t="str">
        <f>IF(E2186="BUY", "SELL", IF(E2186="SELL", "BUY", ""))</f>
        <v>BUY</v>
      </c>
      <c r="G2186" s="7">
        <v>135.105377</v>
      </c>
      <c r="H2186" s="7">
        <v>1000</v>
      </c>
      <c r="I2186" s="5">
        <v>43200</v>
      </c>
      <c r="J2186" s="9">
        <v>129.50001499999999</v>
      </c>
      <c r="K2186" s="9">
        <f t="shared" si="102"/>
        <v>958.51118493973775</v>
      </c>
      <c r="L2186" s="10">
        <f t="shared" si="103"/>
        <v>-4.1488815060262252E-2</v>
      </c>
      <c r="M2186" s="10">
        <f t="shared" si="104"/>
        <v>4.1488815060262252E-2</v>
      </c>
      <c r="N2186" s="6">
        <f>DATEDIF(A2186, I2186, "d")</f>
        <v>29</v>
      </c>
    </row>
    <row r="2187" spans="1:14" ht="14.25">
      <c r="A2187" s="11">
        <v>43171</v>
      </c>
      <c r="B2187" s="6" t="s">
        <v>429</v>
      </c>
      <c r="C2187" s="6" t="s">
        <v>430</v>
      </c>
      <c r="D2187" s="17">
        <v>16786181920</v>
      </c>
      <c r="E2187" s="12" t="s">
        <v>16</v>
      </c>
      <c r="F2187" s="13" t="str">
        <f>IF(E2187="BUY", "SELL", IF(E2187="SELL", "BUY", ""))</f>
        <v>SELL</v>
      </c>
      <c r="G2187" s="7">
        <v>38.996535999999999</v>
      </c>
      <c r="H2187" s="7">
        <v>1000</v>
      </c>
      <c r="I2187" s="11">
        <v>43171</v>
      </c>
      <c r="J2187" s="9">
        <v>38.996535999999999</v>
      </c>
      <c r="K2187" s="9">
        <f t="shared" si="102"/>
        <v>1000</v>
      </c>
      <c r="L2187" s="10">
        <f t="shared" si="103"/>
        <v>0</v>
      </c>
      <c r="M2187" s="10">
        <f t="shared" si="104"/>
        <v>0</v>
      </c>
      <c r="N2187" s="6">
        <f>DATEDIF(A2187, I2187, "d")</f>
        <v>0</v>
      </c>
    </row>
    <row r="2188" spans="1:14" ht="14.25">
      <c r="A2188" s="5">
        <v>43172</v>
      </c>
      <c r="B2188" s="6" t="s">
        <v>147</v>
      </c>
      <c r="C2188" s="6" t="s">
        <v>148</v>
      </c>
      <c r="D2188" s="17">
        <v>136351276474</v>
      </c>
      <c r="E2188" s="6" t="s">
        <v>16</v>
      </c>
      <c r="F2188" s="6" t="str">
        <f>IF(E2188="BUY", "SELL", IF(E2188="SELL", "BUY", ""))</f>
        <v>SELL</v>
      </c>
      <c r="G2188" s="7">
        <v>324.343323</v>
      </c>
      <c r="H2188" s="7">
        <v>1000</v>
      </c>
      <c r="I2188" s="5">
        <v>43292</v>
      </c>
      <c r="J2188" s="9">
        <v>327.81881700000002</v>
      </c>
      <c r="K2188" s="9">
        <f t="shared" si="102"/>
        <v>1010.7154787952888</v>
      </c>
      <c r="L2188" s="10">
        <f t="shared" si="103"/>
        <v>-1.0715478795288846E-2</v>
      </c>
      <c r="M2188" s="10">
        <f t="shared" si="104"/>
        <v>1.0715478795288846E-2</v>
      </c>
      <c r="N2188" s="6">
        <f>DATEDIF(A2188, I2188, "d")</f>
        <v>120</v>
      </c>
    </row>
    <row r="2189" spans="1:14" ht="14.25">
      <c r="A2189" s="5">
        <v>43172</v>
      </c>
      <c r="B2189" s="6" t="s">
        <v>2022</v>
      </c>
      <c r="C2189" s="6" t="s">
        <v>2023</v>
      </c>
      <c r="D2189" s="17">
        <v>4003370800</v>
      </c>
      <c r="E2189" s="6" t="s">
        <v>16</v>
      </c>
      <c r="F2189" s="6" t="str">
        <f>IF(E2189="BUY", "SELL", IF(E2189="SELL", "BUY", ""))</f>
        <v>SELL</v>
      </c>
      <c r="G2189" s="7">
        <v>11.9</v>
      </c>
      <c r="H2189" s="7">
        <v>1000</v>
      </c>
      <c r="I2189" s="11">
        <v>44727</v>
      </c>
      <c r="J2189" s="9">
        <v>3.37</v>
      </c>
      <c r="K2189" s="9">
        <f t="shared" si="102"/>
        <v>283.19327731092437</v>
      </c>
      <c r="L2189" s="10">
        <f t="shared" si="103"/>
        <v>0.71680672268907564</v>
      </c>
      <c r="M2189" s="10">
        <f t="shared" si="104"/>
        <v>-0.71680672268907564</v>
      </c>
      <c r="N2189" s="6">
        <f>DATEDIF(A2189, I2189, "d")</f>
        <v>1555</v>
      </c>
    </row>
    <row r="2190" spans="1:14" ht="14.25">
      <c r="A2190" s="5">
        <v>43172</v>
      </c>
      <c r="B2190" s="6" t="s">
        <v>673</v>
      </c>
      <c r="C2190" s="6" t="s">
        <v>673</v>
      </c>
      <c r="D2190" s="17">
        <v>6502349700</v>
      </c>
      <c r="E2190" s="6" t="s">
        <v>16</v>
      </c>
      <c r="F2190" s="6" t="str">
        <f>IF(E2190="BUY", "SELL", IF(E2190="SELL", "BUY", ""))</f>
        <v>SELL</v>
      </c>
      <c r="G2190" s="7">
        <v>75.980002999999996</v>
      </c>
      <c r="H2190" s="7">
        <v>1000</v>
      </c>
      <c r="I2190" s="5">
        <v>43917</v>
      </c>
      <c r="J2190" s="9">
        <v>110.93</v>
      </c>
      <c r="K2190" s="9">
        <f t="shared" si="102"/>
        <v>1459.9894132670674</v>
      </c>
      <c r="L2190" s="10">
        <f t="shared" si="103"/>
        <v>-0.45998941326706744</v>
      </c>
      <c r="M2190" s="10">
        <f t="shared" si="104"/>
        <v>0.45998941326706744</v>
      </c>
      <c r="N2190" s="6">
        <f>DATEDIF(A2190, I2190, "d")</f>
        <v>745</v>
      </c>
    </row>
    <row r="2191" spans="1:14" ht="14.25">
      <c r="A2191" s="5">
        <v>43173</v>
      </c>
      <c r="B2191" s="6" t="s">
        <v>1185</v>
      </c>
      <c r="C2191" s="6" t="s">
        <v>1186</v>
      </c>
      <c r="D2191" s="17">
        <v>15357181800</v>
      </c>
      <c r="E2191" s="6" t="s">
        <v>16</v>
      </c>
      <c r="F2191" s="6" t="str">
        <f>IF(E2191="BUY", "SELL", IF(E2191="SELL", "BUY", ""))</f>
        <v>SELL</v>
      </c>
      <c r="G2191" s="7">
        <v>73.25</v>
      </c>
      <c r="H2191" s="7">
        <v>1000</v>
      </c>
      <c r="I2191" s="5">
        <v>43985</v>
      </c>
      <c r="J2191" s="9">
        <v>103.010002</v>
      </c>
      <c r="K2191" s="9">
        <f t="shared" si="102"/>
        <v>1406.2798907849831</v>
      </c>
      <c r="L2191" s="10">
        <f t="shared" si="103"/>
        <v>-0.40627989078498306</v>
      </c>
      <c r="M2191" s="10">
        <f t="shared" si="104"/>
        <v>0.40627989078498306</v>
      </c>
      <c r="N2191" s="6">
        <f>DATEDIF(A2191, I2191, "d")</f>
        <v>812</v>
      </c>
    </row>
    <row r="2192" spans="1:14" ht="14.25">
      <c r="A2192" s="5">
        <v>43173</v>
      </c>
      <c r="B2192" s="6" t="s">
        <v>2024</v>
      </c>
      <c r="C2192" s="6" t="s">
        <v>2025</v>
      </c>
      <c r="D2192" s="17">
        <v>52420396708</v>
      </c>
      <c r="E2192" s="6" t="s">
        <v>16</v>
      </c>
      <c r="F2192" s="6" t="str">
        <f>IF(E2192="BUY", "SELL", IF(E2192="SELL", "BUY", ""))</f>
        <v>SELL</v>
      </c>
      <c r="G2192" s="7">
        <v>75.099999999999994</v>
      </c>
      <c r="H2192" s="7">
        <v>1000</v>
      </c>
      <c r="I2192" s="11">
        <v>44727</v>
      </c>
      <c r="J2192" s="9">
        <v>97.38</v>
      </c>
      <c r="K2192" s="9">
        <f t="shared" si="102"/>
        <v>1296.6711051930758</v>
      </c>
      <c r="L2192" s="10">
        <f t="shared" si="103"/>
        <v>-0.29667110519307582</v>
      </c>
      <c r="M2192" s="10">
        <f t="shared" si="104"/>
        <v>0.29667110519307582</v>
      </c>
      <c r="N2192" s="6">
        <f>DATEDIF(A2192, I2192, "d")</f>
        <v>1554</v>
      </c>
    </row>
    <row r="2193" spans="1:14" ht="14.25">
      <c r="A2193" s="11">
        <v>43174</v>
      </c>
      <c r="B2193" s="6" t="s">
        <v>2026</v>
      </c>
      <c r="C2193" s="6" t="s">
        <v>2027</v>
      </c>
      <c r="D2193" s="17">
        <v>7736498280</v>
      </c>
      <c r="E2193" s="13" t="s">
        <v>19</v>
      </c>
      <c r="F2193" s="12" t="str">
        <f>IF(E2193="BUY", "SELL", IF(E2193="SELL", "BUY", ""))</f>
        <v>BUY</v>
      </c>
      <c r="G2193" s="7">
        <v>25.223994999999999</v>
      </c>
      <c r="H2193" s="7">
        <v>1000</v>
      </c>
      <c r="I2193" s="11">
        <v>44727</v>
      </c>
      <c r="J2193" s="9">
        <v>36.321559999999998</v>
      </c>
      <c r="K2193" s="9">
        <f t="shared" si="102"/>
        <v>1439.9606406518872</v>
      </c>
      <c r="L2193" s="10">
        <f t="shared" si="103"/>
        <v>0.43996064065188717</v>
      </c>
      <c r="M2193" s="10">
        <f t="shared" si="104"/>
        <v>-0.43996064065188717</v>
      </c>
      <c r="N2193" s="6">
        <f>DATEDIF(A2193, I2193, "d")</f>
        <v>1553</v>
      </c>
    </row>
    <row r="2194" spans="1:14" ht="14.25">
      <c r="A2194" s="5">
        <v>43175</v>
      </c>
      <c r="B2194" s="6" t="s">
        <v>411</v>
      </c>
      <c r="C2194" s="6" t="s">
        <v>412</v>
      </c>
      <c r="D2194" s="17">
        <v>191093039724</v>
      </c>
      <c r="E2194" s="6" t="s">
        <v>16</v>
      </c>
      <c r="F2194" s="6" t="str">
        <f>IF(E2194="BUY", "SELL", IF(E2194="SELL", "BUY", ""))</f>
        <v>SELL</v>
      </c>
      <c r="G2194" s="7">
        <v>147.95623800000001</v>
      </c>
      <c r="H2194" s="7">
        <v>1000</v>
      </c>
      <c r="I2194" s="11">
        <v>43454</v>
      </c>
      <c r="J2194" s="9">
        <v>134.34544399999999</v>
      </c>
      <c r="K2194" s="9">
        <f t="shared" si="102"/>
        <v>908.00797462828154</v>
      </c>
      <c r="L2194" s="10">
        <f t="shared" si="103"/>
        <v>9.1992025371718453E-2</v>
      </c>
      <c r="M2194" s="10">
        <f t="shared" si="104"/>
        <v>-9.1992025371718453E-2</v>
      </c>
      <c r="N2194" s="6">
        <f>DATEDIF(A2194, I2194, "d")</f>
        <v>279</v>
      </c>
    </row>
    <row r="2195" spans="1:14" ht="14.25">
      <c r="A2195" s="5">
        <v>43175</v>
      </c>
      <c r="B2195" s="6" t="s">
        <v>185</v>
      </c>
      <c r="C2195" s="6" t="s">
        <v>186</v>
      </c>
      <c r="D2195" s="17">
        <v>3956334088</v>
      </c>
      <c r="E2195" s="6" t="s">
        <v>19</v>
      </c>
      <c r="F2195" s="6" t="str">
        <f>IF(E2195="BUY", "SELL", IF(E2195="SELL", "BUY", ""))</f>
        <v>BUY</v>
      </c>
      <c r="G2195" s="7">
        <v>26.772276000000002</v>
      </c>
      <c r="H2195" s="7">
        <v>1000</v>
      </c>
      <c r="I2195" s="5">
        <v>43286</v>
      </c>
      <c r="J2195" s="9">
        <v>24.767357000000001</v>
      </c>
      <c r="K2195" s="9">
        <f t="shared" si="102"/>
        <v>925.11211971668001</v>
      </c>
      <c r="L2195" s="10">
        <f t="shared" si="103"/>
        <v>-7.4887880283319982E-2</v>
      </c>
      <c r="M2195" s="10">
        <f t="shared" si="104"/>
        <v>7.4887880283319982E-2</v>
      </c>
      <c r="N2195" s="6">
        <f>DATEDIF(A2195, I2195, "d")</f>
        <v>111</v>
      </c>
    </row>
    <row r="2196" spans="1:14" ht="14.25">
      <c r="A2196" s="5">
        <v>43175</v>
      </c>
      <c r="B2196" s="6" t="s">
        <v>405</v>
      </c>
      <c r="C2196" s="6" t="s">
        <v>406</v>
      </c>
      <c r="D2196" s="17">
        <v>316102715873</v>
      </c>
      <c r="E2196" s="6" t="s">
        <v>16</v>
      </c>
      <c r="F2196" s="6" t="str">
        <f>IF(E2196="BUY", "SELL", IF(E2196="SELL", "BUY", ""))</f>
        <v>SELL</v>
      </c>
      <c r="G2196" s="7">
        <v>47.755282999999999</v>
      </c>
      <c r="H2196" s="7">
        <v>1000</v>
      </c>
      <c r="I2196" s="5">
        <v>43271</v>
      </c>
      <c r="J2196" s="9">
        <v>39.283501000000001</v>
      </c>
      <c r="K2196" s="9">
        <f t="shared" si="102"/>
        <v>822.60010897642462</v>
      </c>
      <c r="L2196" s="10">
        <f t="shared" si="103"/>
        <v>0.17739989102357537</v>
      </c>
      <c r="M2196" s="10">
        <f t="shared" si="104"/>
        <v>-0.17739989102357537</v>
      </c>
      <c r="N2196" s="6">
        <f>DATEDIF(A2196, I2196, "d")</f>
        <v>96</v>
      </c>
    </row>
    <row r="2197" spans="1:14" ht="14.25">
      <c r="A2197" s="5">
        <v>43175</v>
      </c>
      <c r="B2197" s="6" t="s">
        <v>2028</v>
      </c>
      <c r="C2197" s="6" t="s">
        <v>2029</v>
      </c>
      <c r="D2197" s="17">
        <v>3063846520</v>
      </c>
      <c r="E2197" s="6" t="s">
        <v>19</v>
      </c>
      <c r="F2197" s="6" t="str">
        <f>IF(E2197="BUY", "SELL", IF(E2197="SELL", "BUY", ""))</f>
        <v>BUY</v>
      </c>
      <c r="G2197" s="7">
        <v>7.66</v>
      </c>
      <c r="H2197" s="7">
        <v>1000</v>
      </c>
      <c r="I2197" s="5">
        <v>43287</v>
      </c>
      <c r="J2197" s="9">
        <v>15.49</v>
      </c>
      <c r="K2197" s="9">
        <f t="shared" si="102"/>
        <v>2022.1932114882507</v>
      </c>
      <c r="L2197" s="10">
        <f t="shared" si="103"/>
        <v>1.0221932114882506</v>
      </c>
      <c r="M2197" s="10">
        <f t="shared" si="104"/>
        <v>-1.0221932114882506</v>
      </c>
      <c r="N2197" s="6">
        <f>DATEDIF(A2197, I2197, "d")</f>
        <v>112</v>
      </c>
    </row>
    <row r="2198" spans="1:14" ht="14.25">
      <c r="A2198" s="11">
        <v>43175</v>
      </c>
      <c r="B2198" s="6" t="s">
        <v>2030</v>
      </c>
      <c r="C2198" s="6" t="s">
        <v>2031</v>
      </c>
      <c r="D2198" s="17">
        <v>40358917850</v>
      </c>
      <c r="E2198" s="13" t="s">
        <v>19</v>
      </c>
      <c r="F2198" s="12" t="str">
        <f>IF(E2198="BUY", "SELL", IF(E2198="SELL", "BUY", ""))</f>
        <v>BUY</v>
      </c>
      <c r="G2198" s="7">
        <v>43.43</v>
      </c>
      <c r="H2198" s="7">
        <v>1000</v>
      </c>
      <c r="I2198" s="11">
        <v>43175</v>
      </c>
      <c r="J2198" s="9">
        <v>43.43</v>
      </c>
      <c r="K2198" s="9">
        <f t="shared" si="102"/>
        <v>1000</v>
      </c>
      <c r="L2198" s="10">
        <f t="shared" si="103"/>
        <v>0</v>
      </c>
      <c r="M2198" s="10">
        <f t="shared" si="104"/>
        <v>0</v>
      </c>
      <c r="N2198" s="6">
        <f>DATEDIF(A2198, I2198, "d")</f>
        <v>0</v>
      </c>
    </row>
    <row r="2199" spans="1:14" ht="14.25">
      <c r="A2199" s="5">
        <v>43178</v>
      </c>
      <c r="B2199" s="6" t="s">
        <v>225</v>
      </c>
      <c r="C2199" s="6" t="s">
        <v>226</v>
      </c>
      <c r="D2199" s="17">
        <v>41941487741</v>
      </c>
      <c r="E2199" s="6" t="s">
        <v>19</v>
      </c>
      <c r="F2199" s="6" t="str">
        <f>IF(E2199="BUY", "SELL", IF(E2199="SELL", "BUY", ""))</f>
        <v>BUY</v>
      </c>
      <c r="G2199" s="7">
        <v>46.954369</v>
      </c>
      <c r="H2199" s="7">
        <v>1000</v>
      </c>
      <c r="I2199" s="5">
        <v>43819</v>
      </c>
      <c r="J2199" s="9">
        <v>46.53</v>
      </c>
      <c r="K2199" s="9">
        <f t="shared" si="102"/>
        <v>990.96209769105826</v>
      </c>
      <c r="L2199" s="10">
        <f t="shared" si="103"/>
        <v>-9.0379023089417389E-3</v>
      </c>
      <c r="M2199" s="10">
        <f t="shared" si="104"/>
        <v>9.0379023089417389E-3</v>
      </c>
      <c r="N2199" s="6">
        <f>DATEDIF(A2199, I2199, "d")</f>
        <v>641</v>
      </c>
    </row>
    <row r="2200" spans="1:14" ht="14.25">
      <c r="A2200" s="5">
        <v>43178</v>
      </c>
      <c r="B2200" s="6" t="s">
        <v>1285</v>
      </c>
      <c r="C2200" s="6" t="s">
        <v>1286</v>
      </c>
      <c r="D2200" s="17">
        <v>1158799596</v>
      </c>
      <c r="E2200" s="6" t="s">
        <v>16</v>
      </c>
      <c r="F2200" s="6" t="str">
        <f>IF(E2200="BUY", "SELL", IF(E2200="SELL", "BUY", ""))</f>
        <v>SELL</v>
      </c>
      <c r="G2200" s="7">
        <v>24.508265000000002</v>
      </c>
      <c r="H2200" s="7">
        <v>1000</v>
      </c>
      <c r="I2200" s="11">
        <v>43244</v>
      </c>
      <c r="J2200" s="9">
        <v>14.298878999999999</v>
      </c>
      <c r="K2200" s="9">
        <f t="shared" si="102"/>
        <v>583.43089565907655</v>
      </c>
      <c r="L2200" s="10">
        <f t="shared" si="103"/>
        <v>0.41656910434092342</v>
      </c>
      <c r="M2200" s="10">
        <f t="shared" si="104"/>
        <v>-0.41656910434092342</v>
      </c>
      <c r="N2200" s="6">
        <f>DATEDIF(A2200, I2200, "d")</f>
        <v>66</v>
      </c>
    </row>
    <row r="2201" spans="1:14" ht="14.25">
      <c r="A2201" s="5">
        <v>43178</v>
      </c>
      <c r="B2201" s="6" t="s">
        <v>163</v>
      </c>
      <c r="C2201" s="6" t="s">
        <v>164</v>
      </c>
      <c r="D2201" s="17">
        <v>725893281281</v>
      </c>
      <c r="E2201" s="6" t="s">
        <v>19</v>
      </c>
      <c r="F2201" s="6" t="str">
        <f>IF(E2201="BUY", "SELL", IF(E2201="SELL", "BUY", ""))</f>
        <v>BUY</v>
      </c>
      <c r="G2201" s="7">
        <v>172.55999800000001</v>
      </c>
      <c r="H2201" s="7">
        <v>1000</v>
      </c>
      <c r="I2201" s="5">
        <v>43180</v>
      </c>
      <c r="J2201" s="9">
        <v>169.38999899999999</v>
      </c>
      <c r="K2201" s="9">
        <f t="shared" si="102"/>
        <v>981.62958369992543</v>
      </c>
      <c r="L2201" s="10">
        <f t="shared" si="103"/>
        <v>-1.8370416300074566E-2</v>
      </c>
      <c r="M2201" s="10">
        <f t="shared" si="104"/>
        <v>1.8370416300074566E-2</v>
      </c>
      <c r="N2201" s="6">
        <f>DATEDIF(A2201, I2201, "d")</f>
        <v>2</v>
      </c>
    </row>
    <row r="2202" spans="1:14" ht="14.25">
      <c r="A2202" s="5">
        <v>43178</v>
      </c>
      <c r="B2202" s="6" t="s">
        <v>589</v>
      </c>
      <c r="C2202" s="6" t="s">
        <v>590</v>
      </c>
      <c r="D2202" s="17">
        <v>1377004560</v>
      </c>
      <c r="E2202" s="6" t="s">
        <v>19</v>
      </c>
      <c r="F2202" s="6" t="str">
        <f>IF(E2202="BUY", "SELL", IF(E2202="SELL", "BUY", ""))</f>
        <v>BUY</v>
      </c>
      <c r="G2202" s="7">
        <v>9.0886139999999997</v>
      </c>
      <c r="H2202" s="7">
        <v>1000</v>
      </c>
      <c r="I2202" s="11">
        <v>44727</v>
      </c>
      <c r="J2202" s="9">
        <v>9.0337709999999998</v>
      </c>
      <c r="K2202" s="9">
        <f t="shared" si="102"/>
        <v>993.96574659238479</v>
      </c>
      <c r="L2202" s="10">
        <f t="shared" si="103"/>
        <v>-6.0342534076152105E-3</v>
      </c>
      <c r="M2202" s="10">
        <f t="shared" si="104"/>
        <v>6.0342534076152105E-3</v>
      </c>
      <c r="N2202" s="6">
        <f>DATEDIF(A2202, I2202, "d")</f>
        <v>1549</v>
      </c>
    </row>
    <row r="2203" spans="1:14" ht="14.25">
      <c r="A2203" s="5">
        <v>43179</v>
      </c>
      <c r="B2203" s="6" t="s">
        <v>1115</v>
      </c>
      <c r="C2203" s="6" t="s">
        <v>1116</v>
      </c>
      <c r="D2203" s="17">
        <v>2162808000</v>
      </c>
      <c r="E2203" s="6" t="s">
        <v>16</v>
      </c>
      <c r="F2203" s="6" t="str">
        <f>IF(E2203="BUY", "SELL", IF(E2203="SELL", "BUY", ""))</f>
        <v>SELL</v>
      </c>
      <c r="G2203" s="7">
        <v>21.005141999999999</v>
      </c>
      <c r="H2203" s="7">
        <v>1000</v>
      </c>
      <c r="I2203" s="11">
        <v>44727</v>
      </c>
      <c r="J2203" s="9">
        <v>19.77</v>
      </c>
      <c r="K2203" s="9">
        <f t="shared" si="102"/>
        <v>941.19811234791939</v>
      </c>
      <c r="L2203" s="10">
        <f t="shared" si="103"/>
        <v>5.8801887652080609E-2</v>
      </c>
      <c r="M2203" s="10">
        <f t="shared" si="104"/>
        <v>-5.8801887652080609E-2</v>
      </c>
      <c r="N2203" s="6">
        <f>DATEDIF(A2203, I2203, "d")</f>
        <v>1548</v>
      </c>
    </row>
    <row r="2204" spans="1:14" ht="14.25">
      <c r="A2204" s="11">
        <v>43179</v>
      </c>
      <c r="B2204" s="14" t="s">
        <v>2032</v>
      </c>
      <c r="C2204" s="6" t="s">
        <v>2033</v>
      </c>
      <c r="D2204" s="17">
        <v>182854260</v>
      </c>
      <c r="E2204" s="13" t="s">
        <v>19</v>
      </c>
      <c r="F2204" s="12" t="str">
        <f>IF(E2204="BUY", "SELL", IF(E2204="SELL", "BUY", ""))</f>
        <v>BUY</v>
      </c>
      <c r="G2204" s="7">
        <v>9.94</v>
      </c>
      <c r="H2204" s="7">
        <v>1000</v>
      </c>
      <c r="I2204" s="11">
        <v>44727</v>
      </c>
      <c r="J2204" s="9">
        <v>2.75</v>
      </c>
      <c r="K2204" s="9">
        <f t="shared" si="102"/>
        <v>276.65995975855134</v>
      </c>
      <c r="L2204" s="10">
        <f t="shared" si="103"/>
        <v>-0.7233400402414486</v>
      </c>
      <c r="M2204" s="10">
        <f t="shared" si="104"/>
        <v>0.7233400402414486</v>
      </c>
      <c r="N2204" s="6">
        <f>DATEDIF(A2204, I2204, "d")</f>
        <v>1548</v>
      </c>
    </row>
    <row r="2205" spans="1:14" ht="14.25">
      <c r="A2205" s="5">
        <v>43180</v>
      </c>
      <c r="B2205" s="6" t="s">
        <v>544</v>
      </c>
      <c r="C2205" s="6" t="s">
        <v>545</v>
      </c>
      <c r="D2205" s="17">
        <v>31473180708</v>
      </c>
      <c r="E2205" s="6" t="s">
        <v>19</v>
      </c>
      <c r="F2205" s="6" t="str">
        <f>IF(E2205="BUY", "SELL", IF(E2205="SELL", "BUY", ""))</f>
        <v>BUY</v>
      </c>
      <c r="G2205" s="7">
        <v>94.720000999999996</v>
      </c>
      <c r="H2205" s="7">
        <v>1000</v>
      </c>
      <c r="I2205" s="11">
        <v>43433</v>
      </c>
      <c r="J2205" s="9">
        <v>88.43</v>
      </c>
      <c r="K2205" s="9">
        <f t="shared" si="102"/>
        <v>933.59374014364732</v>
      </c>
      <c r="L2205" s="10">
        <f t="shared" si="103"/>
        <v>-6.6406259856352678E-2</v>
      </c>
      <c r="M2205" s="10">
        <f t="shared" si="104"/>
        <v>6.6406259856352678E-2</v>
      </c>
      <c r="N2205" s="6">
        <f>DATEDIF(A2205, I2205, "d")</f>
        <v>253</v>
      </c>
    </row>
    <row r="2206" spans="1:14" ht="14.25">
      <c r="A2206" s="5">
        <v>43180</v>
      </c>
      <c r="B2206" s="6" t="s">
        <v>163</v>
      </c>
      <c r="C2206" s="6" t="s">
        <v>164</v>
      </c>
      <c r="D2206" s="17">
        <v>725893281281</v>
      </c>
      <c r="E2206" s="6" t="s">
        <v>16</v>
      </c>
      <c r="F2206" s="6" t="str">
        <f>IF(E2206="BUY", "SELL", IF(E2206="SELL", "BUY", ""))</f>
        <v>SELL</v>
      </c>
      <c r="G2206" s="7">
        <v>169.38999899999999</v>
      </c>
      <c r="H2206" s="7">
        <v>1000</v>
      </c>
      <c r="I2206" s="5">
        <v>43181</v>
      </c>
      <c r="J2206" s="9">
        <v>164.88999899999999</v>
      </c>
      <c r="K2206" s="9">
        <f t="shared" si="102"/>
        <v>973.43408686129101</v>
      </c>
      <c r="L2206" s="10">
        <f t="shared" si="103"/>
        <v>2.6565913138708992E-2</v>
      </c>
      <c r="M2206" s="10">
        <f t="shared" si="104"/>
        <v>-2.6565913138708992E-2</v>
      </c>
      <c r="N2206" s="6">
        <f>DATEDIF(A2206, I2206, "d")</f>
        <v>1</v>
      </c>
    </row>
    <row r="2207" spans="1:14" ht="14.25">
      <c r="A2207" s="11">
        <v>43180</v>
      </c>
      <c r="B2207" s="6" t="s">
        <v>475</v>
      </c>
      <c r="C2207" s="6" t="s">
        <v>476</v>
      </c>
      <c r="D2207" s="17">
        <v>22556638688</v>
      </c>
      <c r="E2207" s="12" t="s">
        <v>16</v>
      </c>
      <c r="F2207" s="13" t="str">
        <f>IF(E2207="BUY", "SELL", IF(E2207="SELL", "BUY", ""))</f>
        <v>SELL</v>
      </c>
      <c r="G2207" s="7">
        <v>213</v>
      </c>
      <c r="H2207" s="7">
        <v>1000</v>
      </c>
      <c r="I2207" s="11">
        <v>43180</v>
      </c>
      <c r="J2207" s="9">
        <v>213</v>
      </c>
      <c r="K2207" s="9">
        <f t="shared" si="102"/>
        <v>1000</v>
      </c>
      <c r="L2207" s="10">
        <f t="shared" si="103"/>
        <v>0</v>
      </c>
      <c r="M2207" s="10">
        <f t="shared" si="104"/>
        <v>0</v>
      </c>
      <c r="N2207" s="6">
        <f>DATEDIF(A2207, I2207, "d")</f>
        <v>0</v>
      </c>
    </row>
    <row r="2208" spans="1:14" ht="14.25">
      <c r="A2208" s="5">
        <v>43181</v>
      </c>
      <c r="B2208" s="6" t="s">
        <v>55</v>
      </c>
      <c r="C2208" s="6" t="s">
        <v>56</v>
      </c>
      <c r="D2208" s="17">
        <v>2744500935588</v>
      </c>
      <c r="E2208" s="6" t="s">
        <v>19</v>
      </c>
      <c r="F2208" s="6" t="str">
        <f>IF(E2208="BUY", "SELL", IF(E2208="SELL", "BUY", ""))</f>
        <v>BUY</v>
      </c>
      <c r="G2208" s="7">
        <v>40.130000000000003</v>
      </c>
      <c r="H2208" s="7">
        <v>1000</v>
      </c>
      <c r="I2208" s="11">
        <v>43185</v>
      </c>
      <c r="J2208" s="9">
        <v>41.06</v>
      </c>
      <c r="K2208" s="9">
        <f t="shared" si="102"/>
        <v>1023.1746822825816</v>
      </c>
      <c r="L2208" s="10">
        <f t="shared" si="103"/>
        <v>2.3174682282581557E-2</v>
      </c>
      <c r="M2208" s="10">
        <f t="shared" si="104"/>
        <v>-2.3174682282581557E-2</v>
      </c>
      <c r="N2208" s="6">
        <f>DATEDIF(A2208, I2208, "d")</f>
        <v>4</v>
      </c>
    </row>
    <row r="2209" spans="1:14" ht="14.25">
      <c r="A2209" s="5">
        <v>43181</v>
      </c>
      <c r="B2209" s="6" t="s">
        <v>433</v>
      </c>
      <c r="C2209" s="6" t="s">
        <v>434</v>
      </c>
      <c r="D2209" s="17">
        <v>264890507807</v>
      </c>
      <c r="E2209" s="6" t="s">
        <v>19</v>
      </c>
      <c r="F2209" s="6" t="str">
        <f>IF(E2209="BUY", "SELL", IF(E2209="SELL", "BUY", ""))</f>
        <v>BUY</v>
      </c>
      <c r="G2209" s="7">
        <v>76.044021999999998</v>
      </c>
      <c r="H2209" s="7">
        <v>1000</v>
      </c>
      <c r="I2209" s="11">
        <v>43321</v>
      </c>
      <c r="J2209" s="9">
        <v>75.535506999999996</v>
      </c>
      <c r="K2209" s="9">
        <f t="shared" si="102"/>
        <v>993.31288658035464</v>
      </c>
      <c r="L2209" s="10">
        <f t="shared" si="103"/>
        <v>-6.6871134196453564E-3</v>
      </c>
      <c r="M2209" s="10">
        <f t="shared" si="104"/>
        <v>6.6871134196453564E-3</v>
      </c>
      <c r="N2209" s="6">
        <f>DATEDIF(A2209, I2209, "d")</f>
        <v>140</v>
      </c>
    </row>
    <row r="2210" spans="1:14" ht="14.25">
      <c r="A2210" s="5">
        <v>43181</v>
      </c>
      <c r="B2210" s="6" t="s">
        <v>463</v>
      </c>
      <c r="C2210" s="6" t="s">
        <v>464</v>
      </c>
      <c r="D2210" s="17">
        <v>19186121370</v>
      </c>
      <c r="E2210" s="6" t="s">
        <v>19</v>
      </c>
      <c r="F2210" s="6" t="str">
        <f>IF(E2210="BUY", "SELL", IF(E2210="SELL", "BUY", ""))</f>
        <v>BUY</v>
      </c>
      <c r="G2210" s="7">
        <v>74.459868999999998</v>
      </c>
      <c r="H2210" s="7">
        <v>1000</v>
      </c>
      <c r="I2210" s="11">
        <v>43199</v>
      </c>
      <c r="J2210" s="9">
        <v>75.536263000000005</v>
      </c>
      <c r="K2210" s="9">
        <f t="shared" si="102"/>
        <v>1014.456028656188</v>
      </c>
      <c r="L2210" s="10">
        <f t="shared" si="103"/>
        <v>1.4456028656187982E-2</v>
      </c>
      <c r="M2210" s="10">
        <f t="shared" si="104"/>
        <v>-1.4456028656187982E-2</v>
      </c>
      <c r="N2210" s="6">
        <f>DATEDIF(A2210, I2210, "d")</f>
        <v>18</v>
      </c>
    </row>
    <row r="2211" spans="1:14" ht="14.25">
      <c r="A2211" s="5">
        <v>43181</v>
      </c>
      <c r="B2211" s="6" t="s">
        <v>365</v>
      </c>
      <c r="C2211" s="6" t="s">
        <v>366</v>
      </c>
      <c r="D2211" s="17">
        <v>65974267651</v>
      </c>
      <c r="E2211" s="6" t="s">
        <v>19</v>
      </c>
      <c r="F2211" s="6" t="str">
        <f>IF(E2211="BUY", "SELL", IF(E2211="SELL", "BUY", ""))</f>
        <v>BUY</v>
      </c>
      <c r="G2211" s="7">
        <v>217.71580499999999</v>
      </c>
      <c r="H2211" s="7">
        <v>1000</v>
      </c>
      <c r="I2211" s="11">
        <v>43206</v>
      </c>
      <c r="J2211" s="9">
        <v>230.39523299999999</v>
      </c>
      <c r="K2211" s="9">
        <f t="shared" si="102"/>
        <v>1058.2384361117006</v>
      </c>
      <c r="L2211" s="10">
        <f t="shared" si="103"/>
        <v>5.8238436111700591E-2</v>
      </c>
      <c r="M2211" s="10">
        <f t="shared" si="104"/>
        <v>-5.8238436111700591E-2</v>
      </c>
      <c r="N2211" s="6">
        <f>DATEDIF(A2211, I2211, "d")</f>
        <v>25</v>
      </c>
    </row>
    <row r="2212" spans="1:14" ht="14.25">
      <c r="A2212" s="5">
        <v>43181</v>
      </c>
      <c r="B2212" s="6" t="s">
        <v>663</v>
      </c>
      <c r="C2212" s="6" t="s">
        <v>664</v>
      </c>
      <c r="D2212" s="17">
        <v>41085696745</v>
      </c>
      <c r="E2212" s="6" t="s">
        <v>19</v>
      </c>
      <c r="F2212" s="6" t="str">
        <f>IF(E2212="BUY", "SELL", IF(E2212="SELL", "BUY", ""))</f>
        <v>BUY</v>
      </c>
      <c r="G2212" s="7">
        <v>36.768096999999997</v>
      </c>
      <c r="H2212" s="7">
        <v>1000</v>
      </c>
      <c r="I2212" s="11">
        <v>43222</v>
      </c>
      <c r="J2212" s="9">
        <v>35.529708999999997</v>
      </c>
      <c r="K2212" s="9">
        <f t="shared" si="102"/>
        <v>966.31895308587764</v>
      </c>
      <c r="L2212" s="10">
        <f t="shared" si="103"/>
        <v>-3.368104691412236E-2</v>
      </c>
      <c r="M2212" s="10">
        <f t="shared" si="104"/>
        <v>3.368104691412236E-2</v>
      </c>
      <c r="N2212" s="6">
        <f>DATEDIF(A2212, I2212, "d")</f>
        <v>41</v>
      </c>
    </row>
    <row r="2213" spans="1:14" ht="14.25">
      <c r="A2213" s="5">
        <v>43181</v>
      </c>
      <c r="B2213" s="6" t="s">
        <v>1195</v>
      </c>
      <c r="C2213" s="6" t="s">
        <v>1196</v>
      </c>
      <c r="D2213" s="17">
        <v>16129382487</v>
      </c>
      <c r="E2213" s="6" t="s">
        <v>16</v>
      </c>
      <c r="F2213" s="6" t="str">
        <f>IF(E2213="BUY", "SELL", IF(E2213="SELL", "BUY", ""))</f>
        <v>SELL</v>
      </c>
      <c r="G2213" s="7">
        <v>12.027348999999999</v>
      </c>
      <c r="H2213" s="7">
        <v>1000</v>
      </c>
      <c r="I2213" s="11">
        <v>43431</v>
      </c>
      <c r="J2213" s="9">
        <v>11.679414</v>
      </c>
      <c r="K2213" s="9">
        <f t="shared" si="102"/>
        <v>971.07134747648877</v>
      </c>
      <c r="L2213" s="10">
        <f t="shared" si="103"/>
        <v>2.8928652523511234E-2</v>
      </c>
      <c r="M2213" s="10">
        <f t="shared" si="104"/>
        <v>-2.8928652523511234E-2</v>
      </c>
      <c r="N2213" s="6">
        <f>DATEDIF(A2213, I2213, "d")</f>
        <v>250</v>
      </c>
    </row>
    <row r="2214" spans="1:14" ht="14.25">
      <c r="A2214" s="5">
        <v>43181</v>
      </c>
      <c r="B2214" s="6" t="s">
        <v>2034</v>
      </c>
      <c r="C2214" s="6" t="s">
        <v>2035</v>
      </c>
      <c r="D2214" s="17">
        <v>193807</v>
      </c>
      <c r="E2214" s="6" t="s">
        <v>19</v>
      </c>
      <c r="F2214" s="6" t="str">
        <f>IF(E2214="BUY", "SELL", IF(E2214="SELL", "BUY", ""))</f>
        <v>BUY</v>
      </c>
      <c r="G2214" s="7">
        <v>64.5</v>
      </c>
      <c r="H2214" s="7">
        <v>1000</v>
      </c>
      <c r="I2214" s="11">
        <v>44727</v>
      </c>
      <c r="J2214" s="9">
        <v>1E-4</v>
      </c>
      <c r="K2214" s="9">
        <f t="shared" si="102"/>
        <v>1.5503875968992248E-3</v>
      </c>
      <c r="L2214" s="10">
        <f t="shared" si="103"/>
        <v>-0.99999844961240303</v>
      </c>
      <c r="M2214" s="10">
        <f t="shared" si="104"/>
        <v>0.99999844961240303</v>
      </c>
      <c r="N2214" s="6">
        <f>DATEDIF(A2214, I2214, "d")</f>
        <v>1546</v>
      </c>
    </row>
    <row r="2215" spans="1:14" ht="14.25">
      <c r="A2215" s="5">
        <v>43181</v>
      </c>
      <c r="B2215" s="6" t="s">
        <v>483</v>
      </c>
      <c r="C2215" s="6" t="s">
        <v>484</v>
      </c>
      <c r="D2215" s="17">
        <v>128534930595</v>
      </c>
      <c r="E2215" s="6" t="s">
        <v>19</v>
      </c>
      <c r="F2215" s="6" t="str">
        <f>IF(E2215="BUY", "SELL", IF(E2215="SELL", "BUY", ""))</f>
        <v>BUY</v>
      </c>
      <c r="G2215" s="7">
        <v>77.609245000000001</v>
      </c>
      <c r="H2215" s="7">
        <v>1000</v>
      </c>
      <c r="I2215" s="5">
        <v>43243</v>
      </c>
      <c r="J2215" s="9">
        <v>86.169372999999993</v>
      </c>
      <c r="K2215" s="9">
        <f t="shared" si="102"/>
        <v>1110.2977873319087</v>
      </c>
      <c r="L2215" s="10">
        <f t="shared" si="103"/>
        <v>0.11029778733190869</v>
      </c>
      <c r="M2215" s="10">
        <f t="shared" si="104"/>
        <v>-0.11029778733190869</v>
      </c>
      <c r="N2215" s="6">
        <f>DATEDIF(A2215, I2215, "d")</f>
        <v>62</v>
      </c>
    </row>
    <row r="2216" spans="1:14" ht="14.25">
      <c r="A2216" s="5">
        <v>43181</v>
      </c>
      <c r="B2216" s="6" t="s">
        <v>163</v>
      </c>
      <c r="C2216" s="6" t="s">
        <v>164</v>
      </c>
      <c r="D2216" s="17">
        <v>725893281281</v>
      </c>
      <c r="E2216" s="6" t="s">
        <v>19</v>
      </c>
      <c r="F2216" s="6" t="str">
        <f>IF(E2216="BUY", "SELL", IF(E2216="SELL", "BUY", ""))</f>
        <v>BUY</v>
      </c>
      <c r="G2216" s="7">
        <v>164.88999899999999</v>
      </c>
      <c r="H2216" s="7">
        <v>1000</v>
      </c>
      <c r="I2216" s="5">
        <v>43185</v>
      </c>
      <c r="J2216" s="9">
        <v>160.05999800000001</v>
      </c>
      <c r="K2216" s="9">
        <f t="shared" si="102"/>
        <v>970.70773831468102</v>
      </c>
      <c r="L2216" s="10">
        <f t="shared" si="103"/>
        <v>-2.9292261685318975E-2</v>
      </c>
      <c r="M2216" s="10">
        <f t="shared" si="104"/>
        <v>2.9292261685318975E-2</v>
      </c>
      <c r="N2216" s="6">
        <f>DATEDIF(A2216, I2216, "d")</f>
        <v>4</v>
      </c>
    </row>
    <row r="2217" spans="1:14" ht="14.25">
      <c r="A2217" s="5">
        <v>43181</v>
      </c>
      <c r="B2217" s="6" t="s">
        <v>799</v>
      </c>
      <c r="C2217" s="6" t="s">
        <v>800</v>
      </c>
      <c r="D2217" s="17">
        <v>5672525562</v>
      </c>
      <c r="E2217" s="6" t="s">
        <v>19</v>
      </c>
      <c r="F2217" s="6" t="str">
        <f>IF(E2217="BUY", "SELL", IF(E2217="SELL", "BUY", ""))</f>
        <v>BUY</v>
      </c>
      <c r="G2217" s="7">
        <v>102.54998000000001</v>
      </c>
      <c r="H2217" s="7">
        <v>1000</v>
      </c>
      <c r="I2217" s="5">
        <v>43265</v>
      </c>
      <c r="J2217" s="9">
        <v>88.064766000000006</v>
      </c>
      <c r="K2217" s="9">
        <f t="shared" si="102"/>
        <v>858.74971404187511</v>
      </c>
      <c r="L2217" s="10">
        <f t="shared" si="103"/>
        <v>-0.14125028595812489</v>
      </c>
      <c r="M2217" s="10">
        <f t="shared" si="104"/>
        <v>0.14125028595812489</v>
      </c>
      <c r="N2217" s="6">
        <f>DATEDIF(A2217, I2217, "d")</f>
        <v>84</v>
      </c>
    </row>
    <row r="2218" spans="1:14" ht="14.25">
      <c r="A2218" s="11">
        <v>43181</v>
      </c>
      <c r="B2218" s="6" t="s">
        <v>1620</v>
      </c>
      <c r="C2218" s="6" t="s">
        <v>1621</v>
      </c>
      <c r="D2218" s="17">
        <v>20358000</v>
      </c>
      <c r="E2218" s="12" t="s">
        <v>16</v>
      </c>
      <c r="F2218" s="13" t="str">
        <f>IF(E2218="BUY", "SELL", IF(E2218="SELL", "BUY", ""))</f>
        <v>SELL</v>
      </c>
      <c r="G2218" s="7">
        <v>6.45</v>
      </c>
      <c r="H2218" s="7">
        <v>1000</v>
      </c>
      <c r="I2218" s="11">
        <v>43203</v>
      </c>
      <c r="J2218" s="9">
        <v>6.69</v>
      </c>
      <c r="K2218" s="9">
        <f t="shared" si="102"/>
        <v>1037.2093023255813</v>
      </c>
      <c r="L2218" s="10">
        <f t="shared" si="103"/>
        <v>-3.7209302325581346E-2</v>
      </c>
      <c r="M2218" s="10">
        <f t="shared" si="104"/>
        <v>3.7209302325581346E-2</v>
      </c>
      <c r="N2218" s="6">
        <f>DATEDIF(A2218, I2218, "d")</f>
        <v>22</v>
      </c>
    </row>
    <row r="2219" spans="1:14" ht="14.25">
      <c r="A2219" s="5">
        <v>43182</v>
      </c>
      <c r="B2219" s="6" t="s">
        <v>540</v>
      </c>
      <c r="C2219" s="6" t="s">
        <v>541</v>
      </c>
      <c r="D2219" s="17">
        <v>11175022989</v>
      </c>
      <c r="E2219" s="6" t="s">
        <v>16</v>
      </c>
      <c r="F2219" s="6" t="str">
        <f>IF(E2219="BUY", "SELL", IF(E2219="SELL", "BUY", ""))</f>
        <v>SELL</v>
      </c>
      <c r="G2219" s="7">
        <v>127.910004</v>
      </c>
      <c r="H2219" s="7">
        <v>1000</v>
      </c>
      <c r="I2219" s="11">
        <v>43537</v>
      </c>
      <c r="J2219" s="9">
        <v>143.41000399999999</v>
      </c>
      <c r="K2219" s="9">
        <f t="shared" si="102"/>
        <v>1121.1789501624908</v>
      </c>
      <c r="L2219" s="10">
        <f t="shared" si="103"/>
        <v>-0.12117895016249076</v>
      </c>
      <c r="M2219" s="10">
        <f t="shared" si="104"/>
        <v>0.12117895016249076</v>
      </c>
      <c r="N2219" s="6">
        <f>DATEDIF(A2219, I2219, "d")</f>
        <v>355</v>
      </c>
    </row>
    <row r="2220" spans="1:14" ht="14.25">
      <c r="A2220" s="5">
        <v>43182</v>
      </c>
      <c r="B2220" s="6" t="s">
        <v>2036</v>
      </c>
      <c r="C2220" s="6" t="s">
        <v>2037</v>
      </c>
      <c r="D2220" s="17">
        <v>9350095580</v>
      </c>
      <c r="E2220" s="6" t="s">
        <v>16</v>
      </c>
      <c r="F2220" s="6" t="str">
        <f>IF(E2220="BUY", "SELL", IF(E2220="SELL", "BUY", ""))</f>
        <v>SELL</v>
      </c>
      <c r="G2220" s="7">
        <v>28.48</v>
      </c>
      <c r="H2220" s="7">
        <v>1000</v>
      </c>
      <c r="I2220" s="5">
        <v>43819</v>
      </c>
      <c r="J2220" s="9">
        <v>17.860001</v>
      </c>
      <c r="K2220" s="9">
        <f t="shared" si="102"/>
        <v>627.10677668539324</v>
      </c>
      <c r="L2220" s="10">
        <f t="shared" si="103"/>
        <v>0.37289322331460678</v>
      </c>
      <c r="M2220" s="10">
        <f t="shared" si="104"/>
        <v>-0.37289322331460678</v>
      </c>
      <c r="N2220" s="6">
        <f>DATEDIF(A2220, I2220, "d")</f>
        <v>637</v>
      </c>
    </row>
    <row r="2221" spans="1:14" ht="14.25">
      <c r="A2221" s="5">
        <v>43185</v>
      </c>
      <c r="B2221" s="6" t="s">
        <v>53</v>
      </c>
      <c r="C2221" s="6" t="s">
        <v>54</v>
      </c>
      <c r="D2221" s="17">
        <v>5168276738</v>
      </c>
      <c r="E2221" s="6" t="s">
        <v>16</v>
      </c>
      <c r="F2221" s="6" t="str">
        <f>IF(E2221="BUY", "SELL", IF(E2221="SELL", "BUY", ""))</f>
        <v>SELL</v>
      </c>
      <c r="G2221" s="7">
        <v>44.99</v>
      </c>
      <c r="H2221" s="7">
        <v>1000</v>
      </c>
      <c r="I2221" s="11">
        <v>43300</v>
      </c>
      <c r="J2221" s="9">
        <v>40.85</v>
      </c>
      <c r="K2221" s="9">
        <f t="shared" si="102"/>
        <v>907.97955101133573</v>
      </c>
      <c r="L2221" s="10">
        <f t="shared" si="103"/>
        <v>9.2020448988664266E-2</v>
      </c>
      <c r="M2221" s="10">
        <f t="shared" si="104"/>
        <v>-9.2020448988664266E-2</v>
      </c>
      <c r="N2221" s="6">
        <f>DATEDIF(A2221, I2221, "d")</f>
        <v>115</v>
      </c>
    </row>
    <row r="2222" spans="1:14" ht="14.25">
      <c r="A2222" s="5">
        <v>43185</v>
      </c>
      <c r="B2222" s="6" t="s">
        <v>55</v>
      </c>
      <c r="C2222" s="6" t="s">
        <v>56</v>
      </c>
      <c r="D2222" s="17">
        <v>2744500935588</v>
      </c>
      <c r="E2222" s="6" t="s">
        <v>16</v>
      </c>
      <c r="F2222" s="6" t="str">
        <f>IF(E2222="BUY", "SELL", IF(E2222="SELL", "BUY", ""))</f>
        <v>SELL</v>
      </c>
      <c r="G2222" s="7">
        <v>41.06</v>
      </c>
      <c r="H2222" s="7">
        <v>1000</v>
      </c>
      <c r="I2222" s="11">
        <v>43217</v>
      </c>
      <c r="J2222" s="9">
        <v>38.58</v>
      </c>
      <c r="K2222" s="9">
        <f t="shared" si="102"/>
        <v>939.60058451047246</v>
      </c>
      <c r="L2222" s="10">
        <f t="shared" si="103"/>
        <v>6.0399415489527541E-2</v>
      </c>
      <c r="M2222" s="10">
        <f t="shared" si="104"/>
        <v>-6.0399415489527541E-2</v>
      </c>
      <c r="N2222" s="6">
        <f>DATEDIF(A2222, I2222, "d")</f>
        <v>32</v>
      </c>
    </row>
    <row r="2223" spans="1:14" ht="14.25">
      <c r="A2223" s="5">
        <v>43185</v>
      </c>
      <c r="B2223" s="6" t="s">
        <v>2038</v>
      </c>
      <c r="C2223" s="6" t="s">
        <v>2039</v>
      </c>
      <c r="D2223" s="17">
        <v>747824400</v>
      </c>
      <c r="E2223" s="6" t="s">
        <v>19</v>
      </c>
      <c r="F2223" s="6" t="str">
        <f>IF(E2223="BUY", "SELL", IF(E2223="SELL", "BUY", ""))</f>
        <v>BUY</v>
      </c>
      <c r="G2223" s="7">
        <v>17.309999000000001</v>
      </c>
      <c r="H2223" s="7">
        <v>1000</v>
      </c>
      <c r="I2223" s="11">
        <v>44727</v>
      </c>
      <c r="J2223" s="9">
        <v>10.59</v>
      </c>
      <c r="K2223" s="9">
        <f t="shared" si="102"/>
        <v>611.78513066349683</v>
      </c>
      <c r="L2223" s="10">
        <f t="shared" si="103"/>
        <v>-0.38821486933650318</v>
      </c>
      <c r="M2223" s="10">
        <f t="shared" si="104"/>
        <v>0.38821486933650318</v>
      </c>
      <c r="N2223" s="6">
        <f>DATEDIF(A2223, I2223, "d")</f>
        <v>1542</v>
      </c>
    </row>
    <row r="2224" spans="1:14" ht="14.25">
      <c r="A2224" s="5">
        <v>43185</v>
      </c>
      <c r="B2224" s="6" t="s">
        <v>2040</v>
      </c>
      <c r="C2224" s="6" t="s">
        <v>2041</v>
      </c>
      <c r="D2224" s="17">
        <v>3415601736</v>
      </c>
      <c r="E2224" s="6" t="s">
        <v>16</v>
      </c>
      <c r="F2224" s="6" t="str">
        <f>IF(E2224="BUY", "SELL", IF(E2224="SELL", "BUY", ""))</f>
        <v>SELL</v>
      </c>
      <c r="G2224" s="7">
        <v>112.930656</v>
      </c>
      <c r="H2224" s="7">
        <v>1000</v>
      </c>
      <c r="I2224" s="11">
        <v>44727</v>
      </c>
      <c r="J2224" s="9">
        <v>113.386398</v>
      </c>
      <c r="K2224" s="9">
        <f t="shared" si="102"/>
        <v>1004.035591540352</v>
      </c>
      <c r="L2224" s="10">
        <f t="shared" si="103"/>
        <v>-4.0355915403520156E-3</v>
      </c>
      <c r="M2224" s="10">
        <f t="shared" si="104"/>
        <v>4.0355915403520156E-3</v>
      </c>
      <c r="N2224" s="6">
        <f>DATEDIF(A2224, I2224, "d")</f>
        <v>1542</v>
      </c>
    </row>
    <row r="2225" spans="1:14" ht="14.25">
      <c r="A2225" s="5">
        <v>43185</v>
      </c>
      <c r="B2225" s="6" t="s">
        <v>163</v>
      </c>
      <c r="C2225" s="6" t="s">
        <v>164</v>
      </c>
      <c r="D2225" s="17">
        <v>725893281281</v>
      </c>
      <c r="E2225" s="6" t="s">
        <v>16</v>
      </c>
      <c r="F2225" s="6" t="str">
        <f>IF(E2225="BUY", "SELL", IF(E2225="SELL", "BUY", ""))</f>
        <v>SELL</v>
      </c>
      <c r="G2225" s="7">
        <v>160.05999800000001</v>
      </c>
      <c r="H2225" s="7">
        <v>1000</v>
      </c>
      <c r="I2225" s="5">
        <v>43186</v>
      </c>
      <c r="J2225" s="9">
        <v>152.220001</v>
      </c>
      <c r="K2225" s="9">
        <f t="shared" si="102"/>
        <v>951.01838624288871</v>
      </c>
      <c r="L2225" s="10">
        <f t="shared" si="103"/>
        <v>4.8981613757111291E-2</v>
      </c>
      <c r="M2225" s="10">
        <f t="shared" si="104"/>
        <v>-4.8981613757111291E-2</v>
      </c>
      <c r="N2225" s="6">
        <f>DATEDIF(A2225, I2225, "d")</f>
        <v>1</v>
      </c>
    </row>
    <row r="2226" spans="1:14" ht="14.25">
      <c r="A2226" s="5">
        <v>43185</v>
      </c>
      <c r="B2226" s="6" t="s">
        <v>1481</v>
      </c>
      <c r="C2226" s="6" t="s">
        <v>1482</v>
      </c>
      <c r="D2226" s="17">
        <v>714767460</v>
      </c>
      <c r="E2226" s="6" t="s">
        <v>19</v>
      </c>
      <c r="F2226" s="6" t="str">
        <f>IF(E2226="BUY", "SELL", IF(E2226="SELL", "BUY", ""))</f>
        <v>BUY</v>
      </c>
      <c r="G2226" s="7">
        <v>6.78</v>
      </c>
      <c r="H2226" s="7">
        <v>1000</v>
      </c>
      <c r="I2226" s="5">
        <v>43321</v>
      </c>
      <c r="J2226" s="9">
        <v>7.13</v>
      </c>
      <c r="K2226" s="9">
        <f t="shared" si="102"/>
        <v>1051.6224188790559</v>
      </c>
      <c r="L2226" s="10">
        <f t="shared" si="103"/>
        <v>5.1622418879055887E-2</v>
      </c>
      <c r="M2226" s="10">
        <f t="shared" si="104"/>
        <v>-5.1622418879055887E-2</v>
      </c>
      <c r="N2226" s="6">
        <f>DATEDIF(A2226, I2226, "d")</f>
        <v>136</v>
      </c>
    </row>
    <row r="2227" spans="1:14" ht="14.25">
      <c r="A2227" s="11">
        <v>43185</v>
      </c>
      <c r="B2227" s="6" t="s">
        <v>49</v>
      </c>
      <c r="C2227" s="6" t="s">
        <v>50</v>
      </c>
      <c r="D2227" s="17">
        <v>425280211092</v>
      </c>
      <c r="E2227" s="12" t="s">
        <v>16</v>
      </c>
      <c r="F2227" s="13" t="str">
        <f>IF(E2227="BUY", "SELL", IF(E2227="SELL", "BUY", ""))</f>
        <v>SELL</v>
      </c>
      <c r="G2227" s="7">
        <v>79.42</v>
      </c>
      <c r="H2227" s="7">
        <v>1000</v>
      </c>
      <c r="I2227" s="11">
        <v>43185</v>
      </c>
      <c r="J2227" s="9">
        <v>79.42</v>
      </c>
      <c r="K2227" s="9">
        <f t="shared" si="102"/>
        <v>1000</v>
      </c>
      <c r="L2227" s="10">
        <f t="shared" si="103"/>
        <v>0</v>
      </c>
      <c r="M2227" s="10">
        <f t="shared" si="104"/>
        <v>0</v>
      </c>
      <c r="N2227" s="6">
        <f>DATEDIF(A2227, I2227, "d")</f>
        <v>0</v>
      </c>
    </row>
    <row r="2228" spans="1:14" ht="14.25">
      <c r="A2228" s="5">
        <v>43186</v>
      </c>
      <c r="B2228" s="6" t="s">
        <v>579</v>
      </c>
      <c r="C2228" s="6" t="s">
        <v>580</v>
      </c>
      <c r="D2228" s="17">
        <v>43368843374</v>
      </c>
      <c r="E2228" s="6" t="s">
        <v>16</v>
      </c>
      <c r="F2228" s="6" t="str">
        <f>IF(E2228="BUY", "SELL", IF(E2228="SELL", "BUY", ""))</f>
        <v>SELL</v>
      </c>
      <c r="G2228" s="7">
        <v>90.127410999999995</v>
      </c>
      <c r="H2228" s="7">
        <v>1000</v>
      </c>
      <c r="I2228" s="5">
        <v>43210</v>
      </c>
      <c r="J2228" s="9">
        <v>83.864586000000003</v>
      </c>
      <c r="K2228" s="9">
        <f t="shared" si="102"/>
        <v>930.51142898135629</v>
      </c>
      <c r="L2228" s="10">
        <f t="shared" si="103"/>
        <v>6.9488571018643711E-2</v>
      </c>
      <c r="M2228" s="10">
        <f t="shared" si="104"/>
        <v>-6.9488571018643711E-2</v>
      </c>
      <c r="N2228" s="6">
        <f>DATEDIF(A2228, I2228, "d")</f>
        <v>24</v>
      </c>
    </row>
    <row r="2229" spans="1:14" ht="14.25">
      <c r="A2229" s="5">
        <v>43186</v>
      </c>
      <c r="B2229" s="6" t="s">
        <v>163</v>
      </c>
      <c r="C2229" s="6" t="s">
        <v>164</v>
      </c>
      <c r="D2229" s="17">
        <v>725893281281</v>
      </c>
      <c r="E2229" s="6" t="s">
        <v>19</v>
      </c>
      <c r="F2229" s="6" t="str">
        <f>IF(E2229="BUY", "SELL", IF(E2229="SELL", "BUY", ""))</f>
        <v>BUY</v>
      </c>
      <c r="G2229" s="7">
        <v>152.220001</v>
      </c>
      <c r="H2229" s="7">
        <v>1000</v>
      </c>
      <c r="I2229" s="5">
        <v>43187</v>
      </c>
      <c r="J2229" s="9">
        <v>153.029999</v>
      </c>
      <c r="K2229" s="9">
        <f t="shared" si="102"/>
        <v>1005.3212323917934</v>
      </c>
      <c r="L2229" s="10">
        <f t="shared" si="103"/>
        <v>5.3212323917933872E-3</v>
      </c>
      <c r="M2229" s="10">
        <f t="shared" si="104"/>
        <v>-5.3212323917933872E-3</v>
      </c>
      <c r="N2229" s="6">
        <f>DATEDIF(A2229, I2229, "d")</f>
        <v>1</v>
      </c>
    </row>
    <row r="2230" spans="1:14" ht="14.25">
      <c r="A2230" s="5">
        <v>43186</v>
      </c>
      <c r="B2230" s="6" t="s">
        <v>605</v>
      </c>
      <c r="C2230" s="6" t="s">
        <v>606</v>
      </c>
      <c r="D2230" s="17">
        <v>1069485355423</v>
      </c>
      <c r="E2230" s="6" t="s">
        <v>19</v>
      </c>
      <c r="F2230" s="6" t="str">
        <f>IF(E2230="BUY", "SELL", IF(E2230="SELL", "BUY", ""))</f>
        <v>BUY</v>
      </c>
      <c r="G2230" s="7">
        <v>55.830589000000003</v>
      </c>
      <c r="H2230" s="7">
        <v>1000</v>
      </c>
      <c r="I2230" s="5">
        <v>43187</v>
      </c>
      <c r="J2230" s="9">
        <v>54.798240999999997</v>
      </c>
      <c r="K2230" s="9">
        <f t="shared" si="102"/>
        <v>981.50927621415565</v>
      </c>
      <c r="L2230" s="10">
        <f t="shared" si="103"/>
        <v>-1.8490723785844352E-2</v>
      </c>
      <c r="M2230" s="10">
        <f t="shared" si="104"/>
        <v>1.8490723785844352E-2</v>
      </c>
      <c r="N2230" s="6">
        <f>DATEDIF(A2230, I2230, "d")</f>
        <v>1</v>
      </c>
    </row>
    <row r="2231" spans="1:14" ht="14.25">
      <c r="A2231" s="5">
        <v>43186</v>
      </c>
      <c r="B2231" s="6" t="s">
        <v>607</v>
      </c>
      <c r="C2231" s="6" t="s">
        <v>608</v>
      </c>
      <c r="D2231" s="17">
        <v>122651400000</v>
      </c>
      <c r="E2231" s="6" t="s">
        <v>19</v>
      </c>
      <c r="F2231" s="6" t="str">
        <f>IF(E2231="BUY", "SELL", IF(E2231="SELL", "BUY", ""))</f>
        <v>BUY</v>
      </c>
      <c r="G2231" s="7">
        <v>47.463039000000002</v>
      </c>
      <c r="H2231" s="7">
        <v>1000</v>
      </c>
      <c r="I2231" s="5">
        <v>43257</v>
      </c>
      <c r="J2231" s="9">
        <v>52.331566000000002</v>
      </c>
      <c r="K2231" s="9">
        <f t="shared" si="102"/>
        <v>1102.5751216646706</v>
      </c>
      <c r="L2231" s="10">
        <f t="shared" si="103"/>
        <v>0.10257512166467063</v>
      </c>
      <c r="M2231" s="10">
        <f t="shared" si="104"/>
        <v>-0.10257512166467063</v>
      </c>
      <c r="N2231" s="6">
        <f>DATEDIF(A2231, I2231, "d")</f>
        <v>71</v>
      </c>
    </row>
    <row r="2232" spans="1:14" ht="14.25">
      <c r="A2232" s="11">
        <v>43186</v>
      </c>
      <c r="B2232" s="6" t="s">
        <v>951</v>
      </c>
      <c r="C2232" s="6" t="s">
        <v>952</v>
      </c>
      <c r="D2232" s="17">
        <v>147075647373</v>
      </c>
      <c r="E2232" s="13" t="s">
        <v>19</v>
      </c>
      <c r="F2232" s="12" t="str">
        <f>IF(E2232="BUY", "SELL", IF(E2232="SELL", "BUY", ""))</f>
        <v>BUY</v>
      </c>
      <c r="G2232" s="7">
        <v>86.02</v>
      </c>
      <c r="H2232" s="7">
        <v>1000</v>
      </c>
      <c r="I2232" s="11">
        <v>43290</v>
      </c>
      <c r="J2232" s="9">
        <v>92.14</v>
      </c>
      <c r="K2232" s="9">
        <f t="shared" si="102"/>
        <v>1071.1462450592885</v>
      </c>
      <c r="L2232" s="10">
        <f t="shared" si="103"/>
        <v>7.1146245059288502E-2</v>
      </c>
      <c r="M2232" s="10">
        <f t="shared" si="104"/>
        <v>-7.1146245059288502E-2</v>
      </c>
      <c r="N2232" s="6">
        <f>DATEDIF(A2232, I2232, "d")</f>
        <v>104</v>
      </c>
    </row>
    <row r="2233" spans="1:14" ht="14.25">
      <c r="A2233" s="5">
        <v>43187</v>
      </c>
      <c r="B2233" s="6" t="s">
        <v>62</v>
      </c>
      <c r="C2233" s="6" t="s">
        <v>63</v>
      </c>
      <c r="D2233" s="17">
        <v>116403087840</v>
      </c>
      <c r="E2233" s="6" t="s">
        <v>16</v>
      </c>
      <c r="F2233" s="6" t="str">
        <f>IF(E2233="BUY", "SELL", IF(E2233="SELL", "BUY", ""))</f>
        <v>SELL</v>
      </c>
      <c r="G2233" s="7">
        <v>139.89218099999999</v>
      </c>
      <c r="H2233" s="7">
        <v>1000</v>
      </c>
      <c r="I2233" s="5">
        <v>43420</v>
      </c>
      <c r="J2233" s="9">
        <v>137.862213</v>
      </c>
      <c r="K2233" s="9">
        <f t="shared" si="102"/>
        <v>985.48905317302899</v>
      </c>
      <c r="L2233" s="10">
        <f t="shared" si="103"/>
        <v>1.4510946826971008E-2</v>
      </c>
      <c r="M2233" s="10">
        <f t="shared" si="104"/>
        <v>-1.4510946826971008E-2</v>
      </c>
      <c r="N2233" s="6">
        <f>DATEDIF(A2233, I2233, "d")</f>
        <v>233</v>
      </c>
    </row>
    <row r="2234" spans="1:14" ht="14.25">
      <c r="A2234" s="5">
        <v>43187</v>
      </c>
      <c r="B2234" s="6" t="s">
        <v>759</v>
      </c>
      <c r="C2234" s="6" t="s">
        <v>760</v>
      </c>
      <c r="D2234" s="17">
        <v>10024349560</v>
      </c>
      <c r="E2234" s="6" t="s">
        <v>16</v>
      </c>
      <c r="F2234" s="6" t="str">
        <f>IF(E2234="BUY", "SELL", IF(E2234="SELL", "BUY", ""))</f>
        <v>SELL</v>
      </c>
      <c r="G2234" s="7">
        <v>51.976470999999997</v>
      </c>
      <c r="H2234" s="7">
        <v>1000</v>
      </c>
      <c r="I2234" s="5">
        <v>43251</v>
      </c>
      <c r="J2234" s="9">
        <v>54.274509000000002</v>
      </c>
      <c r="K2234" s="9">
        <f t="shared" si="102"/>
        <v>1044.2130440137039</v>
      </c>
      <c r="L2234" s="10">
        <f t="shared" si="103"/>
        <v>-4.4213044013703892E-2</v>
      </c>
      <c r="M2234" s="10">
        <f t="shared" si="104"/>
        <v>4.4213044013703892E-2</v>
      </c>
      <c r="N2234" s="6">
        <f>DATEDIF(A2234, I2234, "d")</f>
        <v>64</v>
      </c>
    </row>
    <row r="2235" spans="1:14" ht="14.25">
      <c r="A2235" s="5">
        <v>43187</v>
      </c>
      <c r="B2235" s="6" t="s">
        <v>163</v>
      </c>
      <c r="C2235" s="6" t="s">
        <v>164</v>
      </c>
      <c r="D2235" s="17">
        <v>725893281281</v>
      </c>
      <c r="E2235" s="6" t="s">
        <v>16</v>
      </c>
      <c r="F2235" s="6" t="str">
        <f>IF(E2235="BUY", "SELL", IF(E2235="SELL", "BUY", ""))</f>
        <v>SELL</v>
      </c>
      <c r="G2235" s="7">
        <v>153.029999</v>
      </c>
      <c r="H2235" s="7">
        <v>1000</v>
      </c>
      <c r="I2235" s="5">
        <v>43311</v>
      </c>
      <c r="J2235" s="9">
        <v>171.05999800000001</v>
      </c>
      <c r="K2235" s="9">
        <f t="shared" si="102"/>
        <v>1117.8200295224467</v>
      </c>
      <c r="L2235" s="10">
        <f t="shared" si="103"/>
        <v>-0.1178200295224467</v>
      </c>
      <c r="M2235" s="10">
        <f t="shared" si="104"/>
        <v>0.1178200295224467</v>
      </c>
      <c r="N2235" s="6">
        <f>DATEDIF(A2235, I2235, "d")</f>
        <v>124</v>
      </c>
    </row>
    <row r="2236" spans="1:14" ht="14.25">
      <c r="A2236" s="5">
        <v>43187</v>
      </c>
      <c r="B2236" s="6" t="s">
        <v>605</v>
      </c>
      <c r="C2236" s="6" t="s">
        <v>606</v>
      </c>
      <c r="D2236" s="17">
        <v>1069485355423</v>
      </c>
      <c r="E2236" s="6" t="s">
        <v>16</v>
      </c>
      <c r="F2236" s="6" t="str">
        <f>IF(E2236="BUY", "SELL", IF(E2236="SELL", "BUY", ""))</f>
        <v>SELL</v>
      </c>
      <c r="G2236" s="7">
        <v>54.798240999999997</v>
      </c>
      <c r="H2236" s="7">
        <v>1000</v>
      </c>
      <c r="I2236" s="5">
        <v>43375</v>
      </c>
      <c r="J2236" s="9">
        <v>71.004745</v>
      </c>
      <c r="K2236" s="9">
        <f t="shared" si="102"/>
        <v>1295.7486171864532</v>
      </c>
      <c r="L2236" s="10">
        <f t="shared" si="103"/>
        <v>-0.29574861718645318</v>
      </c>
      <c r="M2236" s="10">
        <f t="shared" si="104"/>
        <v>0.29574861718645318</v>
      </c>
      <c r="N2236" s="6">
        <f>DATEDIF(A2236, I2236, "d")</f>
        <v>188</v>
      </c>
    </row>
    <row r="2237" spans="1:14" ht="14.25">
      <c r="A2237" s="5">
        <v>43187</v>
      </c>
      <c r="B2237" s="6" t="s">
        <v>1939</v>
      </c>
      <c r="C2237" s="6" t="s">
        <v>1940</v>
      </c>
      <c r="D2237" s="17">
        <v>1163577996</v>
      </c>
      <c r="E2237" s="6" t="s">
        <v>19</v>
      </c>
      <c r="F2237" s="6" t="str">
        <f>IF(E2237="BUY", "SELL", IF(E2237="SELL", "BUY", ""))</f>
        <v>BUY</v>
      </c>
      <c r="G2237" s="7">
        <v>24.85</v>
      </c>
      <c r="H2237" s="7">
        <v>1000</v>
      </c>
      <c r="I2237" s="11">
        <v>44727</v>
      </c>
      <c r="J2237" s="9">
        <v>21.07</v>
      </c>
      <c r="K2237" s="9">
        <f t="shared" si="102"/>
        <v>847.88732394366195</v>
      </c>
      <c r="L2237" s="10">
        <f t="shared" si="103"/>
        <v>-0.15211267605633805</v>
      </c>
      <c r="M2237" s="10">
        <f t="shared" si="104"/>
        <v>0.15211267605633805</v>
      </c>
      <c r="N2237" s="6">
        <f>DATEDIF(A2237, I2237, "d")</f>
        <v>1540</v>
      </c>
    </row>
    <row r="2238" spans="1:14" ht="14.25">
      <c r="A2238" s="5">
        <v>43188</v>
      </c>
      <c r="B2238" s="6" t="s">
        <v>1676</v>
      </c>
      <c r="C2238" s="6" t="s">
        <v>1677</v>
      </c>
      <c r="D2238" s="17">
        <v>4736510000</v>
      </c>
      <c r="E2238" s="6" t="s">
        <v>16</v>
      </c>
      <c r="F2238" s="6" t="str">
        <f>IF(E2238="BUY", "SELL", IF(E2238="SELL", "BUY", ""))</f>
        <v>SELL</v>
      </c>
      <c r="G2238" s="7">
        <v>21.58</v>
      </c>
      <c r="H2238" s="7">
        <v>1000</v>
      </c>
      <c r="I2238" s="11">
        <v>43293</v>
      </c>
      <c r="J2238" s="9">
        <v>15.03</v>
      </c>
      <c r="K2238" s="9">
        <f t="shared" si="102"/>
        <v>696.4782205746061</v>
      </c>
      <c r="L2238" s="10">
        <f t="shared" si="103"/>
        <v>0.30352177942539388</v>
      </c>
      <c r="M2238" s="10">
        <f t="shared" si="104"/>
        <v>-0.30352177942539388</v>
      </c>
      <c r="N2238" s="6">
        <f>DATEDIF(A2238, I2238, "d")</f>
        <v>105</v>
      </c>
    </row>
    <row r="2239" spans="1:14" ht="14.25">
      <c r="A2239" s="5">
        <v>43195</v>
      </c>
      <c r="B2239" s="6" t="s">
        <v>88</v>
      </c>
      <c r="C2239" s="6" t="s">
        <v>89</v>
      </c>
      <c r="D2239" s="17">
        <v>118002826852</v>
      </c>
      <c r="E2239" s="6" t="s">
        <v>19</v>
      </c>
      <c r="F2239" s="6" t="str">
        <f>IF(E2239="BUY", "SELL", IF(E2239="SELL", "BUY", ""))</f>
        <v>BUY</v>
      </c>
      <c r="G2239" s="7">
        <v>87.437408000000005</v>
      </c>
      <c r="H2239" s="7">
        <v>1000</v>
      </c>
      <c r="I2239" s="5">
        <v>43203</v>
      </c>
      <c r="J2239" s="9">
        <v>86.351394999999997</v>
      </c>
      <c r="K2239" s="9">
        <f t="shared" si="102"/>
        <v>987.57953803937096</v>
      </c>
      <c r="L2239" s="10">
        <f t="shared" si="103"/>
        <v>-1.2420461960629041E-2</v>
      </c>
      <c r="M2239" s="10">
        <f t="shared" si="104"/>
        <v>1.2420461960629041E-2</v>
      </c>
      <c r="N2239" s="6">
        <f>DATEDIF(A2239, I2239, "d")</f>
        <v>8</v>
      </c>
    </row>
    <row r="2240" spans="1:14" ht="14.25">
      <c r="A2240" s="5">
        <v>43195</v>
      </c>
      <c r="B2240" s="6" t="s">
        <v>2042</v>
      </c>
      <c r="C2240" s="6" t="s">
        <v>2043</v>
      </c>
      <c r="D2240" s="17">
        <v>2198340000</v>
      </c>
      <c r="E2240" s="6" t="s">
        <v>19</v>
      </c>
      <c r="F2240" s="6" t="str">
        <f>IF(E2240="BUY", "SELL", IF(E2240="SELL", "BUY", ""))</f>
        <v>BUY</v>
      </c>
      <c r="G2240" s="7">
        <v>15.25</v>
      </c>
      <c r="H2240" s="7">
        <v>1000</v>
      </c>
      <c r="I2240" s="11">
        <v>44727</v>
      </c>
      <c r="J2240" s="9">
        <v>4.53</v>
      </c>
      <c r="K2240" s="9">
        <f t="shared" si="102"/>
        <v>297.04918032786884</v>
      </c>
      <c r="L2240" s="10">
        <f t="shared" si="103"/>
        <v>-0.70295081967213113</v>
      </c>
      <c r="M2240" s="10">
        <f t="shared" si="104"/>
        <v>0.70295081967213113</v>
      </c>
      <c r="N2240" s="6">
        <f>DATEDIF(A2240, I2240, "d")</f>
        <v>1532</v>
      </c>
    </row>
    <row r="2241" spans="1:14" ht="14.25">
      <c r="A2241" s="5">
        <v>43195</v>
      </c>
      <c r="B2241" s="6" t="s">
        <v>1065</v>
      </c>
      <c r="C2241" s="6" t="s">
        <v>1066</v>
      </c>
      <c r="D2241" s="17">
        <v>13312063520</v>
      </c>
      <c r="E2241" s="6" t="s">
        <v>19</v>
      </c>
      <c r="F2241" s="6" t="str">
        <f>IF(E2241="BUY", "SELL", IF(E2241="SELL", "BUY", ""))</f>
        <v>BUY</v>
      </c>
      <c r="G2241" s="7">
        <v>39.297626000000001</v>
      </c>
      <c r="H2241" s="7">
        <v>1000</v>
      </c>
      <c r="I2241" s="5">
        <v>43199</v>
      </c>
      <c r="J2241" s="9">
        <v>39.45393</v>
      </c>
      <c r="K2241" s="9">
        <f t="shared" si="102"/>
        <v>1003.9774412836032</v>
      </c>
      <c r="L2241" s="10">
        <f t="shared" si="103"/>
        <v>3.9774412836031843E-3</v>
      </c>
      <c r="M2241" s="10">
        <f t="shared" si="104"/>
        <v>-3.9774412836031843E-3</v>
      </c>
      <c r="N2241" s="6">
        <f>DATEDIF(A2241, I2241, "d")</f>
        <v>4</v>
      </c>
    </row>
    <row r="2242" spans="1:14" ht="14.25">
      <c r="A2242" s="5">
        <v>43195</v>
      </c>
      <c r="B2242" s="6" t="s">
        <v>2044</v>
      </c>
      <c r="C2242" s="6" t="s">
        <v>2045</v>
      </c>
      <c r="D2242" s="17">
        <v>25506031660</v>
      </c>
      <c r="E2242" s="6" t="s">
        <v>16</v>
      </c>
      <c r="F2242" s="6" t="str">
        <f>IF(E2242="BUY", "SELL", IF(E2242="SELL", "BUY", ""))</f>
        <v>SELL</v>
      </c>
      <c r="G2242" s="7">
        <v>143.990005</v>
      </c>
      <c r="H2242" s="7">
        <v>1000</v>
      </c>
      <c r="I2242" s="5">
        <v>43570</v>
      </c>
      <c r="J2242" s="9">
        <v>138.550003</v>
      </c>
      <c r="K2242" s="9">
        <f t="shared" si="102"/>
        <v>962.21958600529251</v>
      </c>
      <c r="L2242" s="10">
        <f t="shared" si="103"/>
        <v>3.7780413994707489E-2</v>
      </c>
      <c r="M2242" s="10">
        <f t="shared" si="104"/>
        <v>-3.7780413994707489E-2</v>
      </c>
      <c r="N2242" s="6">
        <f>DATEDIF(A2242, I2242, "d")</f>
        <v>375</v>
      </c>
    </row>
    <row r="2243" spans="1:14" ht="14.25">
      <c r="A2243" s="5">
        <v>43196</v>
      </c>
      <c r="B2243" s="6" t="s">
        <v>889</v>
      </c>
      <c r="C2243" s="6" t="s">
        <v>890</v>
      </c>
      <c r="D2243" s="17">
        <v>17237836003</v>
      </c>
      <c r="E2243" s="6" t="s">
        <v>19</v>
      </c>
      <c r="F2243" s="6" t="str">
        <f>IF(E2243="BUY", "SELL", IF(E2243="SELL", "BUY", ""))</f>
        <v>BUY</v>
      </c>
      <c r="G2243" s="7">
        <v>23.879463000000001</v>
      </c>
      <c r="H2243" s="7">
        <v>1000</v>
      </c>
      <c r="I2243" s="5">
        <v>43227</v>
      </c>
      <c r="J2243" s="9">
        <v>24.527553999999999</v>
      </c>
      <c r="K2243" s="9">
        <f t="shared" ref="K2243:K2306" si="105">(H2243/G2243)*J2243</f>
        <v>1027.1400994235087</v>
      </c>
      <c r="L2243" s="10">
        <f t="shared" ref="L2243:L2306" si="106">IF(F2243="BUY",(K2243-H2243)/H2243, IF(F2243="SELL", (H2243-K2243)/H2243, "Invalid"))</f>
        <v>2.7140099423508673E-2</v>
      </c>
      <c r="M2243" s="10">
        <f t="shared" ref="M2243:M2306" si="107">IF(E2243="BUY",(K2243-H2243)/H2243,IF(E2243="SELL",(H2243-K2243)/H2243,""))</f>
        <v>-2.7140099423508673E-2</v>
      </c>
      <c r="N2243" s="6">
        <f>DATEDIF(A2243, I2243, "d")</f>
        <v>31</v>
      </c>
    </row>
    <row r="2244" spans="1:14" ht="14.25">
      <c r="A2244" s="5">
        <v>43196</v>
      </c>
      <c r="B2244" s="6" t="s">
        <v>851</v>
      </c>
      <c r="C2244" s="6" t="s">
        <v>852</v>
      </c>
      <c r="D2244" s="17">
        <v>214123000584</v>
      </c>
      <c r="E2244" s="6" t="s">
        <v>16</v>
      </c>
      <c r="F2244" s="6" t="str">
        <f>IF(E2244="BUY", "SELL", IF(E2244="SELL", "BUY", ""))</f>
        <v>SELL</v>
      </c>
      <c r="G2244" s="7">
        <v>59.405121000000001</v>
      </c>
      <c r="H2244" s="7">
        <v>1000</v>
      </c>
      <c r="I2244" s="11">
        <v>44727</v>
      </c>
      <c r="J2244" s="9">
        <v>77.971382000000006</v>
      </c>
      <c r="K2244" s="9">
        <f t="shared" si="105"/>
        <v>1312.5363720747241</v>
      </c>
      <c r="L2244" s="10">
        <f t="shared" si="106"/>
        <v>-0.31253637207472412</v>
      </c>
      <c r="M2244" s="10">
        <f t="shared" si="107"/>
        <v>0.31253637207472412</v>
      </c>
      <c r="N2244" s="6">
        <f>DATEDIF(A2244, I2244, "d")</f>
        <v>1531</v>
      </c>
    </row>
    <row r="2245" spans="1:14" ht="14.25">
      <c r="A2245" s="5">
        <v>43196</v>
      </c>
      <c r="B2245" s="6" t="s">
        <v>263</v>
      </c>
      <c r="C2245" s="6" t="s">
        <v>264</v>
      </c>
      <c r="D2245" s="17">
        <v>146465585961</v>
      </c>
      <c r="E2245" s="6" t="s">
        <v>19</v>
      </c>
      <c r="F2245" s="6" t="str">
        <f>IF(E2245="BUY", "SELL", IF(E2245="SELL", "BUY", ""))</f>
        <v>BUY</v>
      </c>
      <c r="G2245" s="7">
        <v>75.191811000000001</v>
      </c>
      <c r="H2245" s="7">
        <v>1000</v>
      </c>
      <c r="I2245" s="11">
        <v>44727</v>
      </c>
      <c r="J2245" s="9">
        <v>91.942329000000001</v>
      </c>
      <c r="K2245" s="9">
        <f t="shared" si="105"/>
        <v>1222.7705088789523</v>
      </c>
      <c r="L2245" s="10">
        <f t="shared" si="106"/>
        <v>0.22277050887895233</v>
      </c>
      <c r="M2245" s="10">
        <f t="shared" si="107"/>
        <v>-0.22277050887895233</v>
      </c>
      <c r="N2245" s="6">
        <f>DATEDIF(A2245, I2245, "d")</f>
        <v>1531</v>
      </c>
    </row>
    <row r="2246" spans="1:14" ht="14.25">
      <c r="A2246" s="11">
        <v>43196</v>
      </c>
      <c r="B2246" s="6" t="s">
        <v>1707</v>
      </c>
      <c r="C2246" s="6" t="s">
        <v>1708</v>
      </c>
      <c r="D2246" s="17">
        <v>22004877422</v>
      </c>
      <c r="E2246" s="13" t="s">
        <v>19</v>
      </c>
      <c r="F2246" s="12" t="str">
        <f>IF(E2246="BUY", "SELL", IF(E2246="SELL", "BUY", ""))</f>
        <v>BUY</v>
      </c>
      <c r="G2246" s="7">
        <v>36.757893000000003</v>
      </c>
      <c r="H2246" s="7">
        <v>1000</v>
      </c>
      <c r="I2246" s="11">
        <v>43728</v>
      </c>
      <c r="J2246" s="9">
        <v>43.337074000000001</v>
      </c>
      <c r="K2246" s="9">
        <f t="shared" si="105"/>
        <v>1178.9868913324276</v>
      </c>
      <c r="L2246" s="10">
        <f t="shared" si="106"/>
        <v>0.17898689133242759</v>
      </c>
      <c r="M2246" s="10">
        <f t="shared" si="107"/>
        <v>-0.17898689133242759</v>
      </c>
      <c r="N2246" s="6">
        <f>DATEDIF(A2246, I2246, "d")</f>
        <v>532</v>
      </c>
    </row>
    <row r="2247" spans="1:14" ht="14.25">
      <c r="A2247" s="5">
        <v>43199</v>
      </c>
      <c r="B2247" s="6" t="s">
        <v>1191</v>
      </c>
      <c r="C2247" s="6" t="s">
        <v>1192</v>
      </c>
      <c r="D2247" s="17">
        <v>1666326970</v>
      </c>
      <c r="E2247" s="6" t="s">
        <v>16</v>
      </c>
      <c r="F2247" s="6" t="str">
        <f>IF(E2247="BUY", "SELL", IF(E2247="SELL", "BUY", ""))</f>
        <v>SELL</v>
      </c>
      <c r="G2247" s="7">
        <v>46.12</v>
      </c>
      <c r="H2247" s="7">
        <v>1000</v>
      </c>
      <c r="I2247" s="11">
        <v>43916</v>
      </c>
      <c r="J2247" s="9">
        <v>18.75</v>
      </c>
      <c r="K2247" s="9">
        <f t="shared" si="105"/>
        <v>406.5481352992195</v>
      </c>
      <c r="L2247" s="10">
        <f t="shared" si="106"/>
        <v>0.5934518647007806</v>
      </c>
      <c r="M2247" s="10">
        <f t="shared" si="107"/>
        <v>-0.5934518647007806</v>
      </c>
      <c r="N2247" s="6">
        <f>DATEDIF(A2247, I2247, "d")</f>
        <v>717</v>
      </c>
    </row>
    <row r="2248" spans="1:14" ht="14.25">
      <c r="A2248" s="5">
        <v>43199</v>
      </c>
      <c r="B2248" s="6" t="s">
        <v>463</v>
      </c>
      <c r="C2248" s="6" t="s">
        <v>464</v>
      </c>
      <c r="D2248" s="17">
        <v>19186121370</v>
      </c>
      <c r="E2248" s="6" t="s">
        <v>16</v>
      </c>
      <c r="F2248" s="6" t="str">
        <f>IF(E2248="BUY", "SELL", IF(E2248="SELL", "BUY", ""))</f>
        <v>SELL</v>
      </c>
      <c r="G2248" s="7">
        <v>75.536263000000005</v>
      </c>
      <c r="H2248" s="7">
        <v>1000</v>
      </c>
      <c r="I2248" s="11">
        <v>43272</v>
      </c>
      <c r="J2248" s="9">
        <v>93.436310000000006</v>
      </c>
      <c r="K2248" s="9">
        <f t="shared" si="105"/>
        <v>1236.9728960512648</v>
      </c>
      <c r="L2248" s="10">
        <f t="shared" si="106"/>
        <v>-0.23697289605126479</v>
      </c>
      <c r="M2248" s="10">
        <f t="shared" si="107"/>
        <v>0.23697289605126479</v>
      </c>
      <c r="N2248" s="6">
        <f>DATEDIF(A2248, I2248, "d")</f>
        <v>73</v>
      </c>
    </row>
    <row r="2249" spans="1:14" ht="14.25">
      <c r="A2249" s="5">
        <v>43199</v>
      </c>
      <c r="B2249" s="6" t="s">
        <v>2046</v>
      </c>
      <c r="C2249" s="6" t="s">
        <v>2047</v>
      </c>
      <c r="D2249" s="17">
        <v>2314742298</v>
      </c>
      <c r="E2249" s="6" t="s">
        <v>19</v>
      </c>
      <c r="F2249" s="6" t="str">
        <f>IF(E2249="BUY", "SELL", IF(E2249="SELL", "BUY", ""))</f>
        <v>BUY</v>
      </c>
      <c r="G2249" s="7">
        <v>14.788878</v>
      </c>
      <c r="H2249" s="7">
        <v>1000</v>
      </c>
      <c r="I2249" s="11">
        <v>44727</v>
      </c>
      <c r="J2249" s="9">
        <v>6.822527</v>
      </c>
      <c r="K2249" s="9">
        <f t="shared" si="105"/>
        <v>461.32823598923466</v>
      </c>
      <c r="L2249" s="10">
        <f t="shared" si="106"/>
        <v>-0.53867176401076544</v>
      </c>
      <c r="M2249" s="10">
        <f t="shared" si="107"/>
        <v>0.53867176401076544</v>
      </c>
      <c r="N2249" s="6">
        <f>DATEDIF(A2249, I2249, "d")</f>
        <v>1528</v>
      </c>
    </row>
    <row r="2250" spans="1:14" ht="14.25">
      <c r="A2250" s="5">
        <v>43199</v>
      </c>
      <c r="B2250" s="6" t="s">
        <v>1854</v>
      </c>
      <c r="C2250" s="6" t="s">
        <v>1855</v>
      </c>
      <c r="D2250" s="17">
        <v>3685435420</v>
      </c>
      <c r="E2250" s="6" t="s">
        <v>16</v>
      </c>
      <c r="F2250" s="6" t="str">
        <f>IF(E2250="BUY", "SELL", IF(E2250="SELL", "BUY", ""))</f>
        <v>SELL</v>
      </c>
      <c r="G2250" s="7">
        <v>21.500803000000001</v>
      </c>
      <c r="H2250" s="7">
        <v>1000</v>
      </c>
      <c r="I2250" s="11">
        <v>44727</v>
      </c>
      <c r="J2250" s="9">
        <v>40.684936999999998</v>
      </c>
      <c r="K2250" s="9">
        <f t="shared" si="105"/>
        <v>1892.2519777517145</v>
      </c>
      <c r="L2250" s="10">
        <f t="shared" si="106"/>
        <v>-0.8922519777517145</v>
      </c>
      <c r="M2250" s="10">
        <f t="shared" si="107"/>
        <v>0.8922519777517145</v>
      </c>
      <c r="N2250" s="6">
        <f>DATEDIF(A2250, I2250, "d")</f>
        <v>1528</v>
      </c>
    </row>
    <row r="2251" spans="1:14" ht="14.25">
      <c r="A2251" s="5">
        <v>43199</v>
      </c>
      <c r="B2251" s="6" t="s">
        <v>1065</v>
      </c>
      <c r="C2251" s="6" t="s">
        <v>1066</v>
      </c>
      <c r="D2251" s="17">
        <v>13312063520</v>
      </c>
      <c r="E2251" s="6" t="s">
        <v>16</v>
      </c>
      <c r="F2251" s="6" t="str">
        <f>IF(E2251="BUY", "SELL", IF(E2251="SELL", "BUY", ""))</f>
        <v>SELL</v>
      </c>
      <c r="G2251" s="7">
        <v>39.45393</v>
      </c>
      <c r="H2251" s="7">
        <v>1000</v>
      </c>
      <c r="I2251" s="5">
        <v>43598</v>
      </c>
      <c r="J2251" s="9">
        <v>42.430092000000002</v>
      </c>
      <c r="K2251" s="9">
        <f t="shared" si="105"/>
        <v>1075.4338541179548</v>
      </c>
      <c r="L2251" s="10">
        <f t="shared" si="106"/>
        <v>-7.5433854117954752E-2</v>
      </c>
      <c r="M2251" s="10">
        <f t="shared" si="107"/>
        <v>7.5433854117954752E-2</v>
      </c>
      <c r="N2251" s="6">
        <f>DATEDIF(A2251, I2251, "d")</f>
        <v>399</v>
      </c>
    </row>
    <row r="2252" spans="1:14" ht="14.25">
      <c r="A2252" s="5">
        <v>43199</v>
      </c>
      <c r="B2252" s="6" t="s">
        <v>1043</v>
      </c>
      <c r="C2252" s="6" t="s">
        <v>1044</v>
      </c>
      <c r="D2252" s="17">
        <v>16298568716</v>
      </c>
      <c r="E2252" s="6" t="s">
        <v>16</v>
      </c>
      <c r="F2252" s="6" t="str">
        <f>IF(E2252="BUY", "SELL", IF(E2252="SELL", "BUY", ""))</f>
        <v>SELL</v>
      </c>
      <c r="G2252" s="7">
        <v>15.23</v>
      </c>
      <c r="H2252" s="7">
        <v>1000</v>
      </c>
      <c r="I2252" s="5">
        <v>43402</v>
      </c>
      <c r="J2252" s="9">
        <v>16.989999999999998</v>
      </c>
      <c r="K2252" s="9">
        <f t="shared" si="105"/>
        <v>1115.5613919894943</v>
      </c>
      <c r="L2252" s="10">
        <f t="shared" si="106"/>
        <v>-0.11556139198949426</v>
      </c>
      <c r="M2252" s="10">
        <f t="shared" si="107"/>
        <v>0.11556139198949426</v>
      </c>
      <c r="N2252" s="6">
        <f>DATEDIF(A2252, I2252, "d")</f>
        <v>203</v>
      </c>
    </row>
    <row r="2253" spans="1:14" ht="14.25">
      <c r="A2253" s="5">
        <v>43199</v>
      </c>
      <c r="B2253" s="6" t="s">
        <v>1520</v>
      </c>
      <c r="C2253" s="6" t="s">
        <v>1521</v>
      </c>
      <c r="D2253" s="17">
        <v>455891935</v>
      </c>
      <c r="E2253" s="6" t="s">
        <v>19</v>
      </c>
      <c r="F2253" s="6" t="str">
        <f>IF(E2253="BUY", "SELL", IF(E2253="SELL", "BUY", ""))</f>
        <v>BUY</v>
      </c>
      <c r="G2253" s="7">
        <v>10.540279999999999</v>
      </c>
      <c r="H2253" s="7">
        <v>1000</v>
      </c>
      <c r="I2253" s="5">
        <v>43255</v>
      </c>
      <c r="J2253" s="9">
        <v>12.117404000000001</v>
      </c>
      <c r="K2253" s="9">
        <f t="shared" si="105"/>
        <v>1149.6282831196136</v>
      </c>
      <c r="L2253" s="10">
        <f t="shared" si="106"/>
        <v>0.14962828311961357</v>
      </c>
      <c r="M2253" s="10">
        <f t="shared" si="107"/>
        <v>-0.14962828311961357</v>
      </c>
      <c r="N2253" s="6">
        <f>DATEDIF(A2253, I2253, "d")</f>
        <v>56</v>
      </c>
    </row>
    <row r="2254" spans="1:14" ht="14.25">
      <c r="A2254" s="5">
        <v>43200</v>
      </c>
      <c r="B2254" s="6" t="s">
        <v>14</v>
      </c>
      <c r="C2254" s="6" t="s">
        <v>15</v>
      </c>
      <c r="D2254" s="17">
        <v>141375537264</v>
      </c>
      <c r="E2254" s="6" t="s">
        <v>16</v>
      </c>
      <c r="F2254" s="6" t="str">
        <f>IF(E2254="BUY", "SELL", IF(E2254="SELL", "BUY", ""))</f>
        <v>SELL</v>
      </c>
      <c r="G2254" s="7">
        <v>129.50001499999999</v>
      </c>
      <c r="H2254" s="7">
        <v>1000</v>
      </c>
      <c r="I2254" s="5">
        <v>43202</v>
      </c>
      <c r="J2254" s="9">
        <v>131.292709</v>
      </c>
      <c r="K2254" s="9">
        <f t="shared" si="105"/>
        <v>1013.843195307738</v>
      </c>
      <c r="L2254" s="10">
        <f t="shared" si="106"/>
        <v>-1.3843195307738029E-2</v>
      </c>
      <c r="M2254" s="10">
        <f t="shared" si="107"/>
        <v>1.3843195307738029E-2</v>
      </c>
      <c r="N2254" s="6">
        <f>DATEDIF(A2254, I2254, "d")</f>
        <v>2</v>
      </c>
    </row>
    <row r="2255" spans="1:14" ht="14.25">
      <c r="A2255" s="5">
        <v>43200</v>
      </c>
      <c r="B2255" s="6" t="s">
        <v>20</v>
      </c>
      <c r="C2255" s="6" t="s">
        <v>21</v>
      </c>
      <c r="D2255" s="17">
        <v>141927941153</v>
      </c>
      <c r="E2255" s="6" t="s">
        <v>16</v>
      </c>
      <c r="F2255" s="6" t="str">
        <f>IF(E2255="BUY", "SELL", IF(E2255="SELL", "BUY", ""))</f>
        <v>SELL</v>
      </c>
      <c r="G2255" s="7">
        <v>51.95</v>
      </c>
      <c r="H2255" s="7">
        <v>1000</v>
      </c>
      <c r="I2255" s="11">
        <v>44727</v>
      </c>
      <c r="J2255" s="9">
        <v>102.69</v>
      </c>
      <c r="K2255" s="9">
        <f t="shared" si="105"/>
        <v>1976.7083734359962</v>
      </c>
      <c r="L2255" s="10">
        <f t="shared" si="106"/>
        <v>-0.97670837343599626</v>
      </c>
      <c r="M2255" s="10">
        <f t="shared" si="107"/>
        <v>0.97670837343599626</v>
      </c>
      <c r="N2255" s="6">
        <f>DATEDIF(A2255, I2255, "d")</f>
        <v>1527</v>
      </c>
    </row>
    <row r="2256" spans="1:14" ht="14.25">
      <c r="A2256" s="5">
        <v>43200</v>
      </c>
      <c r="B2256" s="6" t="s">
        <v>35</v>
      </c>
      <c r="C2256" s="6" t="s">
        <v>36</v>
      </c>
      <c r="D2256" s="17">
        <v>55172716720</v>
      </c>
      <c r="E2256" s="6" t="s">
        <v>19</v>
      </c>
      <c r="F2256" s="6" t="str">
        <f>IF(E2256="BUY", "SELL", IF(E2256="SELL", "BUY", ""))</f>
        <v>BUY</v>
      </c>
      <c r="G2256" s="7">
        <v>179.25164799999999</v>
      </c>
      <c r="H2256" s="7">
        <v>1000</v>
      </c>
      <c r="I2256" s="5">
        <v>43241</v>
      </c>
      <c r="J2256" s="9">
        <v>167.81802400000001</v>
      </c>
      <c r="K2256" s="9">
        <f t="shared" si="105"/>
        <v>936.2146784837372</v>
      </c>
      <c r="L2256" s="10">
        <f t="shared" si="106"/>
        <v>-6.3785321516262802E-2</v>
      </c>
      <c r="M2256" s="10">
        <f t="shared" si="107"/>
        <v>6.3785321516262802E-2</v>
      </c>
      <c r="N2256" s="6">
        <f>DATEDIF(A2256, I2256, "d")</f>
        <v>41</v>
      </c>
    </row>
    <row r="2257" spans="1:14" ht="14.25">
      <c r="A2257" s="5">
        <v>43200</v>
      </c>
      <c r="B2257" s="6" t="s">
        <v>2048</v>
      </c>
      <c r="C2257" s="6" t="s">
        <v>2049</v>
      </c>
      <c r="D2257" s="17">
        <v>9146998598</v>
      </c>
      <c r="E2257" s="6" t="s">
        <v>16</v>
      </c>
      <c r="F2257" s="6" t="str">
        <f>IF(E2257="BUY", "SELL", IF(E2257="SELL", "BUY", ""))</f>
        <v>SELL</v>
      </c>
      <c r="G2257" s="7">
        <v>54.799999</v>
      </c>
      <c r="H2257" s="7">
        <v>1000</v>
      </c>
      <c r="I2257" s="5">
        <v>43691</v>
      </c>
      <c r="J2257" s="9">
        <v>84.690002000000007</v>
      </c>
      <c r="K2257" s="9">
        <f t="shared" si="105"/>
        <v>1545.4380209021538</v>
      </c>
      <c r="L2257" s="10">
        <f t="shared" si="106"/>
        <v>-0.54543802090215376</v>
      </c>
      <c r="M2257" s="10">
        <f t="shared" si="107"/>
        <v>0.54543802090215376</v>
      </c>
      <c r="N2257" s="6">
        <f>DATEDIF(A2257, I2257, "d")</f>
        <v>491</v>
      </c>
    </row>
    <row r="2258" spans="1:14" ht="14.25">
      <c r="A2258" s="11">
        <v>43200</v>
      </c>
      <c r="B2258" s="6" t="s">
        <v>357</v>
      </c>
      <c r="C2258" s="6" t="s">
        <v>358</v>
      </c>
      <c r="D2258" s="17">
        <v>682995534313</v>
      </c>
      <c r="E2258" s="13" t="s">
        <v>19</v>
      </c>
      <c r="F2258" s="12" t="str">
        <f>IF(E2258="BUY", "SELL", IF(E2258="SELL", "BUY", ""))</f>
        <v>BUY</v>
      </c>
      <c r="G2258" s="7">
        <v>20.313334000000001</v>
      </c>
      <c r="H2258" s="7">
        <v>1000</v>
      </c>
      <c r="I2258" s="11">
        <v>43223</v>
      </c>
      <c r="J2258" s="9">
        <v>18.963332999999999</v>
      </c>
      <c r="K2258" s="9">
        <f t="shared" si="105"/>
        <v>933.54114100619802</v>
      </c>
      <c r="L2258" s="10">
        <f t="shared" si="106"/>
        <v>-6.6458858993801981E-2</v>
      </c>
      <c r="M2258" s="10">
        <f t="shared" si="107"/>
        <v>6.6458858993801981E-2</v>
      </c>
      <c r="N2258" s="6">
        <f>DATEDIF(A2258, I2258, "d")</f>
        <v>23</v>
      </c>
    </row>
    <row r="2259" spans="1:14" ht="14.25">
      <c r="A2259" s="11">
        <v>43200</v>
      </c>
      <c r="B2259" s="6" t="s">
        <v>51</v>
      </c>
      <c r="C2259" s="6" t="s">
        <v>52</v>
      </c>
      <c r="D2259" s="17">
        <v>444889529764</v>
      </c>
      <c r="E2259" s="12" t="s">
        <v>16</v>
      </c>
      <c r="F2259" s="13" t="str">
        <f>IF(E2259="BUY", "SELL", IF(E2259="SELL", "BUY", ""))</f>
        <v>SELL</v>
      </c>
      <c r="G2259" s="7">
        <v>58.42</v>
      </c>
      <c r="H2259" s="7">
        <v>1000</v>
      </c>
      <c r="I2259" s="11">
        <v>43490</v>
      </c>
      <c r="J2259" s="9">
        <v>56.04</v>
      </c>
      <c r="K2259" s="9">
        <f t="shared" si="105"/>
        <v>959.26052721670658</v>
      </c>
      <c r="L2259" s="10">
        <f t="shared" si="106"/>
        <v>4.0739472783293422E-2</v>
      </c>
      <c r="M2259" s="10">
        <f t="shared" si="107"/>
        <v>-4.0739472783293422E-2</v>
      </c>
      <c r="N2259" s="6">
        <f>DATEDIF(A2259, I2259, "d")</f>
        <v>290</v>
      </c>
    </row>
    <row r="2260" spans="1:14" ht="14.25">
      <c r="A2260" s="5">
        <v>43201</v>
      </c>
      <c r="B2260" s="6" t="s">
        <v>131</v>
      </c>
      <c r="C2260" s="6" t="s">
        <v>132</v>
      </c>
      <c r="D2260" s="17">
        <v>40775601700</v>
      </c>
      <c r="E2260" s="6" t="s">
        <v>19</v>
      </c>
      <c r="F2260" s="6" t="str">
        <f>IF(E2260="BUY", "SELL", IF(E2260="SELL", "BUY", ""))</f>
        <v>BUY</v>
      </c>
      <c r="G2260" s="7">
        <v>63.52</v>
      </c>
      <c r="H2260" s="7">
        <v>1000</v>
      </c>
      <c r="I2260" s="5">
        <v>43553</v>
      </c>
      <c r="J2260" s="9">
        <v>57.35</v>
      </c>
      <c r="K2260" s="9">
        <f t="shared" si="105"/>
        <v>902.86523929471025</v>
      </c>
      <c r="L2260" s="10">
        <f t="shared" si="106"/>
        <v>-9.7134760705289744E-2</v>
      </c>
      <c r="M2260" s="10">
        <f t="shared" si="107"/>
        <v>9.7134760705289744E-2</v>
      </c>
      <c r="N2260" s="6">
        <f>DATEDIF(A2260, I2260, "d")</f>
        <v>352</v>
      </c>
    </row>
    <row r="2261" spans="1:14" ht="14.25">
      <c r="A2261" s="5">
        <v>43201</v>
      </c>
      <c r="B2261" s="6" t="s">
        <v>619</v>
      </c>
      <c r="C2261" s="6" t="s">
        <v>620</v>
      </c>
      <c r="D2261" s="17">
        <v>69650124965</v>
      </c>
      <c r="E2261" s="6" t="s">
        <v>19</v>
      </c>
      <c r="F2261" s="6" t="str">
        <f>IF(E2261="BUY", "SELL", IF(E2261="SELL", "BUY", ""))</f>
        <v>BUY</v>
      </c>
      <c r="G2261" s="7">
        <v>49.775027999999999</v>
      </c>
      <c r="H2261" s="7">
        <v>1000</v>
      </c>
      <c r="I2261" s="5">
        <v>43202</v>
      </c>
      <c r="J2261" s="9">
        <v>51.855575999999999</v>
      </c>
      <c r="K2261" s="9">
        <f t="shared" si="105"/>
        <v>1041.7990322376111</v>
      </c>
      <c r="L2261" s="10">
        <f t="shared" si="106"/>
        <v>4.179903223761107E-2</v>
      </c>
      <c r="M2261" s="10">
        <f t="shared" si="107"/>
        <v>-4.179903223761107E-2</v>
      </c>
      <c r="N2261" s="6">
        <f>DATEDIF(A2261, I2261, "d")</f>
        <v>1</v>
      </c>
    </row>
    <row r="2262" spans="1:14" ht="14.25">
      <c r="A2262" s="5">
        <v>43202</v>
      </c>
      <c r="B2262" s="6" t="s">
        <v>678</v>
      </c>
      <c r="C2262" s="6" t="s">
        <v>679</v>
      </c>
      <c r="D2262" s="17">
        <v>9819059159</v>
      </c>
      <c r="E2262" s="6" t="s">
        <v>16</v>
      </c>
      <c r="F2262" s="6" t="str">
        <f>IF(E2262="BUY", "SELL", IF(E2262="SELL", "BUY", ""))</f>
        <v>SELL</v>
      </c>
      <c r="G2262" s="7">
        <v>45.477488999999998</v>
      </c>
      <c r="H2262" s="7">
        <v>1000</v>
      </c>
      <c r="I2262" s="11">
        <v>43292</v>
      </c>
      <c r="J2262" s="9">
        <v>35.198521</v>
      </c>
      <c r="K2262" s="9">
        <f t="shared" si="105"/>
        <v>773.97679102291681</v>
      </c>
      <c r="L2262" s="10">
        <f t="shared" si="106"/>
        <v>0.2260232089770832</v>
      </c>
      <c r="M2262" s="10">
        <f t="shared" si="107"/>
        <v>-0.2260232089770832</v>
      </c>
      <c r="N2262" s="6">
        <f>DATEDIF(A2262, I2262, "d")</f>
        <v>90</v>
      </c>
    </row>
    <row r="2263" spans="1:14" ht="14.25">
      <c r="A2263" s="5">
        <v>43202</v>
      </c>
      <c r="B2263" s="6" t="s">
        <v>14</v>
      </c>
      <c r="C2263" s="6" t="s">
        <v>15</v>
      </c>
      <c r="D2263" s="17">
        <v>141375537264</v>
      </c>
      <c r="E2263" s="6" t="s">
        <v>19</v>
      </c>
      <c r="F2263" s="6" t="str">
        <f>IF(E2263="BUY", "SELL", IF(E2263="SELL", "BUY", ""))</f>
        <v>BUY</v>
      </c>
      <c r="G2263" s="7">
        <v>131.292709</v>
      </c>
      <c r="H2263" s="7">
        <v>1000</v>
      </c>
      <c r="I2263" s="5">
        <v>43210</v>
      </c>
      <c r="J2263" s="9">
        <v>134.68705700000001</v>
      </c>
      <c r="K2263" s="9">
        <f t="shared" si="105"/>
        <v>1025.8532863390001</v>
      </c>
      <c r="L2263" s="10">
        <f t="shared" si="106"/>
        <v>2.5853286339000078E-2</v>
      </c>
      <c r="M2263" s="10">
        <f t="shared" si="107"/>
        <v>-2.5853286339000078E-2</v>
      </c>
      <c r="N2263" s="6">
        <f>DATEDIF(A2263, I2263, "d")</f>
        <v>8</v>
      </c>
    </row>
    <row r="2264" spans="1:14" ht="14.25">
      <c r="A2264" s="5">
        <v>43202</v>
      </c>
      <c r="B2264" s="6" t="s">
        <v>423</v>
      </c>
      <c r="C2264" s="6" t="s">
        <v>424</v>
      </c>
      <c r="D2264" s="17">
        <v>1020153877</v>
      </c>
      <c r="E2264" s="6" t="s">
        <v>19</v>
      </c>
      <c r="F2264" s="6" t="str">
        <f>IF(E2264="BUY", "SELL", IF(E2264="SELL", "BUY", ""))</f>
        <v>BUY</v>
      </c>
      <c r="G2264" s="7">
        <v>67.379997000000003</v>
      </c>
      <c r="H2264" s="7">
        <v>1000</v>
      </c>
      <c r="I2264" s="11">
        <v>44727</v>
      </c>
      <c r="J2264" s="9">
        <v>41.470001000000003</v>
      </c>
      <c r="K2264" s="9">
        <f t="shared" si="105"/>
        <v>615.46457177788238</v>
      </c>
      <c r="L2264" s="10">
        <f t="shared" si="106"/>
        <v>-0.38453542822211761</v>
      </c>
      <c r="M2264" s="10">
        <f t="shared" si="107"/>
        <v>0.38453542822211761</v>
      </c>
      <c r="N2264" s="6">
        <f>DATEDIF(A2264, I2264, "d")</f>
        <v>1525</v>
      </c>
    </row>
    <row r="2265" spans="1:14" ht="14.25">
      <c r="A2265" s="5">
        <v>43202</v>
      </c>
      <c r="B2265" s="6" t="s">
        <v>619</v>
      </c>
      <c r="C2265" s="6" t="s">
        <v>620</v>
      </c>
      <c r="D2265" s="17">
        <v>69650124965</v>
      </c>
      <c r="E2265" s="6" t="s">
        <v>16</v>
      </c>
      <c r="F2265" s="6" t="str">
        <f>IF(E2265="BUY", "SELL", IF(E2265="SELL", "BUY", ""))</f>
        <v>SELL</v>
      </c>
      <c r="G2265" s="7">
        <v>51.855575999999999</v>
      </c>
      <c r="H2265" s="7">
        <v>1000</v>
      </c>
      <c r="I2265" s="5">
        <v>43203</v>
      </c>
      <c r="J2265" s="9">
        <v>51.500599000000001</v>
      </c>
      <c r="K2265" s="9">
        <f t="shared" si="105"/>
        <v>993.15450666289007</v>
      </c>
      <c r="L2265" s="10">
        <f t="shared" si="106"/>
        <v>6.8454933371099288E-3</v>
      </c>
      <c r="M2265" s="10">
        <f t="shared" si="107"/>
        <v>-6.8454933371099288E-3</v>
      </c>
      <c r="N2265" s="6">
        <f>DATEDIF(A2265, I2265, "d")</f>
        <v>1</v>
      </c>
    </row>
    <row r="2266" spans="1:14" ht="14.25">
      <c r="A2266" s="11">
        <v>43202</v>
      </c>
      <c r="B2266" s="6" t="s">
        <v>2050</v>
      </c>
      <c r="C2266" s="6" t="s">
        <v>2051</v>
      </c>
      <c r="D2266" s="17">
        <v>4143823140</v>
      </c>
      <c r="E2266" s="12" t="s">
        <v>16</v>
      </c>
      <c r="F2266" s="13" t="str">
        <f>IF(E2266="BUY", "SELL", IF(E2266="SELL", "BUY", ""))</f>
        <v>SELL</v>
      </c>
      <c r="G2266" s="7">
        <v>28.295603</v>
      </c>
      <c r="H2266" s="7">
        <v>1000</v>
      </c>
      <c r="I2266" s="11">
        <v>44727</v>
      </c>
      <c r="J2266" s="9">
        <v>33.628329999999998</v>
      </c>
      <c r="K2266" s="9">
        <f t="shared" si="105"/>
        <v>1188.4648650180736</v>
      </c>
      <c r="L2266" s="10">
        <f t="shared" si="106"/>
        <v>-0.18846486501807364</v>
      </c>
      <c r="M2266" s="10">
        <f t="shared" si="107"/>
        <v>0.18846486501807364</v>
      </c>
      <c r="N2266" s="6">
        <f>DATEDIF(A2266, I2266, "d")</f>
        <v>1525</v>
      </c>
    </row>
    <row r="2267" spans="1:14" ht="14.25">
      <c r="A2267" s="5">
        <v>43203</v>
      </c>
      <c r="B2267" s="6" t="s">
        <v>88</v>
      </c>
      <c r="C2267" s="6" t="s">
        <v>89</v>
      </c>
      <c r="D2267" s="17">
        <v>118002826852</v>
      </c>
      <c r="E2267" s="6" t="s">
        <v>16</v>
      </c>
      <c r="F2267" s="6" t="str">
        <f>IF(E2267="BUY", "SELL", IF(E2267="SELL", "BUY", ""))</f>
        <v>SELL</v>
      </c>
      <c r="G2267" s="7">
        <v>86.351394999999997</v>
      </c>
      <c r="H2267" s="7">
        <v>1000</v>
      </c>
      <c r="I2267" s="5">
        <v>43482</v>
      </c>
      <c r="J2267" s="9">
        <v>93.394340999999997</v>
      </c>
      <c r="K2267" s="9">
        <f t="shared" si="105"/>
        <v>1081.5614617459278</v>
      </c>
      <c r="L2267" s="10">
        <f t="shared" si="106"/>
        <v>-8.1561461745927766E-2</v>
      </c>
      <c r="M2267" s="10">
        <f t="shared" si="107"/>
        <v>8.1561461745927766E-2</v>
      </c>
      <c r="N2267" s="6">
        <f>DATEDIF(A2267, I2267, "d")</f>
        <v>279</v>
      </c>
    </row>
    <row r="2268" spans="1:14" ht="14.25">
      <c r="A2268" s="5">
        <v>43203</v>
      </c>
      <c r="B2268" s="6" t="s">
        <v>2052</v>
      </c>
      <c r="C2268" s="6" t="s">
        <v>2053</v>
      </c>
      <c r="D2268" s="17">
        <v>74009942408</v>
      </c>
      <c r="E2268" s="6" t="s">
        <v>16</v>
      </c>
      <c r="F2268" s="6" t="str">
        <f>IF(E2268="BUY", "SELL", IF(E2268="SELL", "BUY", ""))</f>
        <v>SELL</v>
      </c>
      <c r="G2268" s="7">
        <v>91.605423000000002</v>
      </c>
      <c r="H2268" s="7">
        <v>1000</v>
      </c>
      <c r="I2268" s="11">
        <v>43572</v>
      </c>
      <c r="J2268" s="9">
        <v>107.784103</v>
      </c>
      <c r="K2268" s="9">
        <f t="shared" si="105"/>
        <v>1176.6126880938041</v>
      </c>
      <c r="L2268" s="10">
        <f t="shared" si="106"/>
        <v>-0.17661268809380409</v>
      </c>
      <c r="M2268" s="10">
        <f t="shared" si="107"/>
        <v>0.17661268809380409</v>
      </c>
      <c r="N2268" s="6">
        <f>DATEDIF(A2268, I2268, "d")</f>
        <v>369</v>
      </c>
    </row>
    <row r="2269" spans="1:14" ht="14.25">
      <c r="A2269" s="5">
        <v>43203</v>
      </c>
      <c r="B2269" s="6" t="s">
        <v>2054</v>
      </c>
      <c r="C2269" s="6" t="s">
        <v>2055</v>
      </c>
      <c r="D2269" s="17">
        <v>860071440</v>
      </c>
      <c r="E2269" s="6" t="s">
        <v>19</v>
      </c>
      <c r="F2269" s="6" t="str">
        <f>IF(E2269="BUY", "SELL", IF(E2269="SELL", "BUY", ""))</f>
        <v>BUY</v>
      </c>
      <c r="G2269" s="7">
        <v>6.97</v>
      </c>
      <c r="H2269" s="7">
        <v>1000</v>
      </c>
      <c r="I2269" s="11">
        <v>44727</v>
      </c>
      <c r="J2269" s="9">
        <v>3.56</v>
      </c>
      <c r="K2269" s="9">
        <f t="shared" si="105"/>
        <v>510.76040172166427</v>
      </c>
      <c r="L2269" s="10">
        <f t="shared" si="106"/>
        <v>-0.48923959827833574</v>
      </c>
      <c r="M2269" s="10">
        <f t="shared" si="107"/>
        <v>0.48923959827833574</v>
      </c>
      <c r="N2269" s="6">
        <f>DATEDIF(A2269, I2269, "d")</f>
        <v>1524</v>
      </c>
    </row>
    <row r="2270" spans="1:14" ht="14.25">
      <c r="A2270" s="5">
        <v>43203</v>
      </c>
      <c r="B2270" s="6" t="s">
        <v>619</v>
      </c>
      <c r="C2270" s="6" t="s">
        <v>620</v>
      </c>
      <c r="D2270" s="17">
        <v>69650124965</v>
      </c>
      <c r="E2270" s="6" t="s">
        <v>19</v>
      </c>
      <c r="F2270" s="6" t="str">
        <f>IF(E2270="BUY", "SELL", IF(E2270="SELL", "BUY", ""))</f>
        <v>BUY</v>
      </c>
      <c r="G2270" s="7">
        <v>51.500599000000001</v>
      </c>
      <c r="H2270" s="7">
        <v>1000</v>
      </c>
      <c r="I2270" s="5">
        <v>43236</v>
      </c>
      <c r="J2270" s="9">
        <v>55.710968000000001</v>
      </c>
      <c r="K2270" s="9">
        <f t="shared" si="105"/>
        <v>1081.7537869802252</v>
      </c>
      <c r="L2270" s="10">
        <f t="shared" si="106"/>
        <v>8.1753786980225188E-2</v>
      </c>
      <c r="M2270" s="10">
        <f t="shared" si="107"/>
        <v>-8.1753786980225188E-2</v>
      </c>
      <c r="N2270" s="6">
        <f>DATEDIF(A2270, I2270, "d")</f>
        <v>33</v>
      </c>
    </row>
    <row r="2271" spans="1:14" ht="14.25">
      <c r="A2271" s="11">
        <v>43203</v>
      </c>
      <c r="B2271" s="6" t="s">
        <v>2056</v>
      </c>
      <c r="C2271" s="6" t="s">
        <v>2057</v>
      </c>
      <c r="D2271" s="17">
        <v>19871814200</v>
      </c>
      <c r="E2271" s="13" t="s">
        <v>19</v>
      </c>
      <c r="F2271" s="12" t="str">
        <f>IF(E2271="BUY", "SELL", IF(E2271="SELL", "BUY", ""))</f>
        <v>BUY</v>
      </c>
      <c r="G2271" s="7">
        <v>27.48</v>
      </c>
      <c r="H2271" s="7">
        <v>1000</v>
      </c>
      <c r="I2271" s="11">
        <v>43265</v>
      </c>
      <c r="J2271" s="9">
        <v>39.389999000000003</v>
      </c>
      <c r="K2271" s="9">
        <f t="shared" si="105"/>
        <v>1433.4060771470163</v>
      </c>
      <c r="L2271" s="10">
        <f t="shared" si="106"/>
        <v>0.43340607714701629</v>
      </c>
      <c r="M2271" s="10">
        <f t="shared" si="107"/>
        <v>-0.43340607714701629</v>
      </c>
      <c r="N2271" s="6">
        <f>DATEDIF(A2271, I2271, "d")</f>
        <v>62</v>
      </c>
    </row>
    <row r="2272" spans="1:14" ht="14.25">
      <c r="A2272" s="5">
        <v>43206</v>
      </c>
      <c r="B2272" s="6" t="s">
        <v>2058</v>
      </c>
      <c r="C2272" s="6" t="s">
        <v>2059</v>
      </c>
      <c r="D2272" s="17">
        <v>1181589994</v>
      </c>
      <c r="E2272" s="6" t="s">
        <v>19</v>
      </c>
      <c r="F2272" s="6" t="str">
        <f>IF(E2272="BUY", "SELL", IF(E2272="SELL", "BUY", ""))</f>
        <v>BUY</v>
      </c>
      <c r="G2272" s="7">
        <v>6.31</v>
      </c>
      <c r="H2272" s="7">
        <v>1000</v>
      </c>
      <c r="I2272" s="11">
        <v>44026</v>
      </c>
      <c r="J2272" s="9">
        <v>5.47</v>
      </c>
      <c r="K2272" s="9">
        <f t="shared" si="105"/>
        <v>866.87797147385106</v>
      </c>
      <c r="L2272" s="10">
        <f t="shared" si="106"/>
        <v>-0.13312202852614893</v>
      </c>
      <c r="M2272" s="10">
        <f t="shared" si="107"/>
        <v>0.13312202852614893</v>
      </c>
      <c r="N2272" s="6">
        <f>DATEDIF(A2272, I2272, "d")</f>
        <v>820</v>
      </c>
    </row>
    <row r="2273" spans="1:14" ht="14.25">
      <c r="A2273" s="5">
        <v>43206</v>
      </c>
      <c r="B2273" s="6" t="s">
        <v>365</v>
      </c>
      <c r="C2273" s="6" t="s">
        <v>366</v>
      </c>
      <c r="D2273" s="17">
        <v>65974267651</v>
      </c>
      <c r="E2273" s="6" t="s">
        <v>16</v>
      </c>
      <c r="F2273" s="6" t="str">
        <f>IF(E2273="BUY", "SELL", IF(E2273="SELL", "BUY", ""))</f>
        <v>SELL</v>
      </c>
      <c r="G2273" s="7">
        <v>230.39523299999999</v>
      </c>
      <c r="H2273" s="7">
        <v>1000</v>
      </c>
      <c r="I2273" s="11">
        <v>43270</v>
      </c>
      <c r="J2273" s="9">
        <v>238.09875500000001</v>
      </c>
      <c r="K2273" s="9">
        <f t="shared" si="105"/>
        <v>1033.4361171439689</v>
      </c>
      <c r="L2273" s="10">
        <f t="shared" si="106"/>
        <v>-3.3436117143968887E-2</v>
      </c>
      <c r="M2273" s="10">
        <f t="shared" si="107"/>
        <v>3.3436117143968887E-2</v>
      </c>
      <c r="N2273" s="6">
        <f>DATEDIF(A2273, I2273, "d")</f>
        <v>64</v>
      </c>
    </row>
    <row r="2274" spans="1:14" ht="14.25">
      <c r="A2274" s="5">
        <v>43206</v>
      </c>
      <c r="B2274" s="6" t="s">
        <v>2060</v>
      </c>
      <c r="C2274" s="6" t="s">
        <v>2061</v>
      </c>
      <c r="D2274" s="17">
        <v>1327881891</v>
      </c>
      <c r="E2274" s="6" t="s">
        <v>19</v>
      </c>
      <c r="F2274" s="6" t="str">
        <f>IF(E2274="BUY", "SELL", IF(E2274="SELL", "BUY", ""))</f>
        <v>BUY</v>
      </c>
      <c r="G2274" s="7">
        <v>3.79</v>
      </c>
      <c r="H2274" s="7">
        <v>1000</v>
      </c>
      <c r="I2274" s="11">
        <v>44727</v>
      </c>
      <c r="J2274" s="9">
        <v>1.3</v>
      </c>
      <c r="K2274" s="9">
        <f t="shared" si="105"/>
        <v>343.00791556728234</v>
      </c>
      <c r="L2274" s="10">
        <f t="shared" si="106"/>
        <v>-0.65699208443271762</v>
      </c>
      <c r="M2274" s="10">
        <f t="shared" si="107"/>
        <v>0.65699208443271762</v>
      </c>
      <c r="N2274" s="6">
        <f>DATEDIF(A2274, I2274, "d")</f>
        <v>1521</v>
      </c>
    </row>
    <row r="2275" spans="1:14" ht="14.25">
      <c r="A2275" s="5">
        <v>43206</v>
      </c>
      <c r="B2275" s="6" t="s">
        <v>70</v>
      </c>
      <c r="C2275" s="6" t="s">
        <v>71</v>
      </c>
      <c r="D2275" s="17">
        <v>108022328640</v>
      </c>
      <c r="E2275" s="6" t="s">
        <v>19</v>
      </c>
      <c r="F2275" s="6" t="str">
        <f>IF(E2275="BUY", "SELL", IF(E2275="SELL", "BUY", ""))</f>
        <v>BUY</v>
      </c>
      <c r="G2275" s="7">
        <v>230.26889</v>
      </c>
      <c r="H2275" s="7">
        <v>1000</v>
      </c>
      <c r="I2275" s="11">
        <v>43207</v>
      </c>
      <c r="J2275" s="9">
        <v>226.473984</v>
      </c>
      <c r="K2275" s="9">
        <f t="shared" si="105"/>
        <v>983.51967562791481</v>
      </c>
      <c r="L2275" s="10">
        <f t="shared" si="106"/>
        <v>-1.6480324372085194E-2</v>
      </c>
      <c r="M2275" s="10">
        <f t="shared" si="107"/>
        <v>1.6480324372085194E-2</v>
      </c>
      <c r="N2275" s="6">
        <f>DATEDIF(A2275, I2275, "d")</f>
        <v>1</v>
      </c>
    </row>
    <row r="2276" spans="1:14" ht="14.25">
      <c r="A2276" s="5">
        <v>43206</v>
      </c>
      <c r="B2276" s="6" t="s">
        <v>2062</v>
      </c>
      <c r="C2276" s="6" t="s">
        <v>2063</v>
      </c>
      <c r="D2276" s="17">
        <v>19739928450</v>
      </c>
      <c r="E2276" s="6" t="s">
        <v>16</v>
      </c>
      <c r="F2276" s="6" t="str">
        <f>IF(E2276="BUY", "SELL", IF(E2276="SELL", "BUY", ""))</f>
        <v>SELL</v>
      </c>
      <c r="G2276" s="7">
        <v>114.11837</v>
      </c>
      <c r="H2276" s="7">
        <v>1000</v>
      </c>
      <c r="I2276" s="11">
        <v>44482</v>
      </c>
      <c r="J2276" s="9">
        <v>168.448959</v>
      </c>
      <c r="K2276" s="9">
        <f t="shared" si="105"/>
        <v>1476.0897741529257</v>
      </c>
      <c r="L2276" s="10">
        <f t="shared" si="106"/>
        <v>-0.47608977415292564</v>
      </c>
      <c r="M2276" s="10">
        <f t="shared" si="107"/>
        <v>0.47608977415292564</v>
      </c>
      <c r="N2276" s="6">
        <f>DATEDIF(A2276, I2276, "d")</f>
        <v>1276</v>
      </c>
    </row>
    <row r="2277" spans="1:14" ht="14.25">
      <c r="A2277" s="5">
        <v>43206</v>
      </c>
      <c r="B2277" s="6" t="s">
        <v>74</v>
      </c>
      <c r="C2277" s="6" t="s">
        <v>75</v>
      </c>
      <c r="D2277" s="17">
        <v>140832515433</v>
      </c>
      <c r="E2277" s="6" t="s">
        <v>19</v>
      </c>
      <c r="F2277" s="6" t="str">
        <f>IF(E2277="BUY", "SELL", IF(E2277="SELL", "BUY", ""))</f>
        <v>BUY</v>
      </c>
      <c r="G2277" s="7">
        <v>45.511932000000002</v>
      </c>
      <c r="H2277" s="7">
        <v>1000</v>
      </c>
      <c r="I2277" s="5">
        <v>43290</v>
      </c>
      <c r="J2277" s="9">
        <v>41.457588000000001</v>
      </c>
      <c r="K2277" s="9">
        <f t="shared" si="105"/>
        <v>910.91689977037231</v>
      </c>
      <c r="L2277" s="10">
        <f t="shared" si="106"/>
        <v>-8.908310022962769E-2</v>
      </c>
      <c r="M2277" s="10">
        <f t="shared" si="107"/>
        <v>8.908310022962769E-2</v>
      </c>
      <c r="N2277" s="6">
        <f>DATEDIF(A2277, I2277, "d")</f>
        <v>84</v>
      </c>
    </row>
    <row r="2278" spans="1:14" ht="14.25">
      <c r="A2278" s="5">
        <v>43206</v>
      </c>
      <c r="B2278" s="6" t="s">
        <v>307</v>
      </c>
      <c r="C2278" s="6" t="s">
        <v>308</v>
      </c>
      <c r="D2278" s="17">
        <v>4364614000</v>
      </c>
      <c r="E2278" s="6" t="s">
        <v>19</v>
      </c>
      <c r="F2278" s="6" t="str">
        <f>IF(E2278="BUY", "SELL", IF(E2278="SELL", "BUY", ""))</f>
        <v>BUY</v>
      </c>
      <c r="G2278" s="7">
        <v>20.388394999999999</v>
      </c>
      <c r="H2278" s="7">
        <v>1000</v>
      </c>
      <c r="I2278" s="5">
        <v>43213</v>
      </c>
      <c r="J2278" s="9">
        <v>20.559269</v>
      </c>
      <c r="K2278" s="9">
        <f t="shared" si="105"/>
        <v>1008.3809441596557</v>
      </c>
      <c r="L2278" s="10">
        <f t="shared" si="106"/>
        <v>8.3809441596556546E-3</v>
      </c>
      <c r="M2278" s="10">
        <f t="shared" si="107"/>
        <v>-8.3809441596556546E-3</v>
      </c>
      <c r="N2278" s="6">
        <f>DATEDIF(A2278, I2278, "d")</f>
        <v>7</v>
      </c>
    </row>
    <row r="2279" spans="1:14" ht="14.25">
      <c r="A2279" s="5">
        <v>43206</v>
      </c>
      <c r="B2279" s="6" t="s">
        <v>1035</v>
      </c>
      <c r="C2279" s="6" t="s">
        <v>1036</v>
      </c>
      <c r="D2279" s="17">
        <v>1187470940</v>
      </c>
      <c r="E2279" s="6" t="s">
        <v>19</v>
      </c>
      <c r="F2279" s="6" t="str">
        <f>IF(E2279="BUY", "SELL", IF(E2279="SELL", "BUY", ""))</f>
        <v>BUY</v>
      </c>
      <c r="G2279" s="7">
        <v>162.949997</v>
      </c>
      <c r="H2279" s="7">
        <v>1000</v>
      </c>
      <c r="I2279" s="5">
        <v>43293</v>
      </c>
      <c r="J2279" s="9">
        <v>167.78999300000001</v>
      </c>
      <c r="K2279" s="9">
        <f t="shared" si="105"/>
        <v>1029.7023386873707</v>
      </c>
      <c r="L2279" s="10">
        <f t="shared" si="106"/>
        <v>2.9702338687370683E-2</v>
      </c>
      <c r="M2279" s="10">
        <f t="shared" si="107"/>
        <v>-2.9702338687370683E-2</v>
      </c>
      <c r="N2279" s="6">
        <f>DATEDIF(A2279, I2279, "d")</f>
        <v>87</v>
      </c>
    </row>
    <row r="2280" spans="1:14" ht="14.25">
      <c r="A2280" s="5">
        <v>43206</v>
      </c>
      <c r="B2280" s="6" t="s">
        <v>2064</v>
      </c>
      <c r="C2280" s="6" t="s">
        <v>2065</v>
      </c>
      <c r="D2280" s="17">
        <v>176406732</v>
      </c>
      <c r="E2280" s="6" t="s">
        <v>16</v>
      </c>
      <c r="F2280" s="6" t="str">
        <f>IF(E2280="BUY", "SELL", IF(E2280="SELL", "BUY", ""))</f>
        <v>SELL</v>
      </c>
      <c r="G2280" s="7">
        <v>35.57</v>
      </c>
      <c r="H2280" s="7">
        <v>1000</v>
      </c>
      <c r="I2280" s="11">
        <v>44727</v>
      </c>
      <c r="J2280" s="9">
        <v>33.080002</v>
      </c>
      <c r="K2280" s="9">
        <f t="shared" si="105"/>
        <v>929.99724486927187</v>
      </c>
      <c r="L2280" s="10">
        <f t="shared" si="106"/>
        <v>7.0002755130728136E-2</v>
      </c>
      <c r="M2280" s="10">
        <f t="shared" si="107"/>
        <v>-7.0002755130728136E-2</v>
      </c>
      <c r="N2280" s="6">
        <f>DATEDIF(A2280, I2280, "d")</f>
        <v>1521</v>
      </c>
    </row>
    <row r="2281" spans="1:14" ht="14.25">
      <c r="A2281" s="5">
        <v>43206</v>
      </c>
      <c r="B2281" s="6" t="s">
        <v>2066</v>
      </c>
      <c r="C2281" s="6" t="s">
        <v>2067</v>
      </c>
      <c r="D2281" s="17">
        <v>6975281064</v>
      </c>
      <c r="E2281" s="6" t="s">
        <v>19</v>
      </c>
      <c r="F2281" s="6" t="str">
        <f>IF(E2281="BUY", "SELL", IF(E2281="SELL", "BUY", ""))</f>
        <v>BUY</v>
      </c>
      <c r="G2281" s="7">
        <v>78.269997000000004</v>
      </c>
      <c r="H2281" s="7">
        <v>1000</v>
      </c>
      <c r="I2281" s="5">
        <v>44182</v>
      </c>
      <c r="J2281" s="9">
        <v>150.85000600000001</v>
      </c>
      <c r="K2281" s="9">
        <f t="shared" si="105"/>
        <v>1927.3030762988276</v>
      </c>
      <c r="L2281" s="10">
        <f t="shared" si="106"/>
        <v>0.92730307629882758</v>
      </c>
      <c r="M2281" s="10">
        <f t="shared" si="107"/>
        <v>-0.92730307629882758</v>
      </c>
      <c r="N2281" s="6">
        <f>DATEDIF(A2281, I2281, "d")</f>
        <v>976</v>
      </c>
    </row>
    <row r="2282" spans="1:14" ht="14.25">
      <c r="A2282" s="5">
        <v>43207</v>
      </c>
      <c r="B2282" s="6" t="s">
        <v>149</v>
      </c>
      <c r="C2282" s="6" t="s">
        <v>150</v>
      </c>
      <c r="D2282" s="17">
        <v>906246745</v>
      </c>
      <c r="E2282" s="6" t="s">
        <v>19</v>
      </c>
      <c r="F2282" s="6" t="str">
        <f>IF(E2282="BUY", "SELL", IF(E2282="SELL", "BUY", ""))</f>
        <v>BUY</v>
      </c>
      <c r="G2282" s="7">
        <v>17.859411000000001</v>
      </c>
      <c r="H2282" s="7">
        <v>1000</v>
      </c>
      <c r="I2282" s="5">
        <v>43985</v>
      </c>
      <c r="J2282" s="9">
        <v>19.327870999999998</v>
      </c>
      <c r="K2282" s="9">
        <f t="shared" si="105"/>
        <v>1082.2233163232538</v>
      </c>
      <c r="L2282" s="10">
        <f t="shared" si="106"/>
        <v>8.2223316323253817E-2</v>
      </c>
      <c r="M2282" s="10">
        <f t="shared" si="107"/>
        <v>-8.2223316323253817E-2</v>
      </c>
      <c r="N2282" s="6">
        <f>DATEDIF(A2282, I2282, "d")</f>
        <v>778</v>
      </c>
    </row>
    <row r="2283" spans="1:14" ht="14.25">
      <c r="A2283" s="5">
        <v>43207</v>
      </c>
      <c r="B2283" s="6" t="s">
        <v>2068</v>
      </c>
      <c r="C2283" s="6" t="s">
        <v>2069</v>
      </c>
      <c r="D2283" s="17">
        <v>51064709915</v>
      </c>
      <c r="E2283" s="6" t="s">
        <v>16</v>
      </c>
      <c r="F2283" s="6" t="str">
        <f>IF(E2283="BUY", "SELL", IF(E2283="SELL", "BUY", ""))</f>
        <v>SELL</v>
      </c>
      <c r="G2283" s="7">
        <v>139.94842499999999</v>
      </c>
      <c r="H2283" s="7">
        <v>1000</v>
      </c>
      <c r="I2283" s="11">
        <v>44727</v>
      </c>
      <c r="J2283" s="9">
        <v>147.54304500000001</v>
      </c>
      <c r="K2283" s="9">
        <f t="shared" si="105"/>
        <v>1054.2672773916536</v>
      </c>
      <c r="L2283" s="10">
        <f t="shared" si="106"/>
        <v>-5.426727739165358E-2</v>
      </c>
      <c r="M2283" s="10">
        <f t="shared" si="107"/>
        <v>5.426727739165358E-2</v>
      </c>
      <c r="N2283" s="6">
        <f>DATEDIF(A2283, I2283, "d")</f>
        <v>1520</v>
      </c>
    </row>
    <row r="2284" spans="1:14" ht="14.25">
      <c r="A2284" s="5">
        <v>43207</v>
      </c>
      <c r="B2284" s="6" t="s">
        <v>70</v>
      </c>
      <c r="C2284" s="6" t="s">
        <v>71</v>
      </c>
      <c r="D2284" s="17">
        <v>108022328640</v>
      </c>
      <c r="E2284" s="6" t="s">
        <v>16</v>
      </c>
      <c r="F2284" s="6" t="str">
        <f>IF(E2284="BUY", "SELL", IF(E2284="SELL", "BUY", ""))</f>
        <v>SELL</v>
      </c>
      <c r="G2284" s="7">
        <v>226.473984</v>
      </c>
      <c r="H2284" s="7">
        <v>1000</v>
      </c>
      <c r="I2284" s="11">
        <v>43447</v>
      </c>
      <c r="J2284" s="9">
        <v>158.80233799999999</v>
      </c>
      <c r="K2284" s="9">
        <f t="shared" si="105"/>
        <v>701.19461491877144</v>
      </c>
      <c r="L2284" s="10">
        <f t="shared" si="106"/>
        <v>0.29880538508122856</v>
      </c>
      <c r="M2284" s="10">
        <f t="shared" si="107"/>
        <v>-0.29880538508122856</v>
      </c>
      <c r="N2284" s="6">
        <f>DATEDIF(A2284, I2284, "d")</f>
        <v>240</v>
      </c>
    </row>
    <row r="2285" spans="1:14" ht="14.25">
      <c r="A2285" s="5">
        <v>43207</v>
      </c>
      <c r="B2285" s="6" t="s">
        <v>1858</v>
      </c>
      <c r="C2285" s="6" t="s">
        <v>1859</v>
      </c>
      <c r="D2285" s="17">
        <v>2370760322</v>
      </c>
      <c r="E2285" s="6" t="s">
        <v>19</v>
      </c>
      <c r="F2285" s="6" t="str">
        <f>IF(E2285="BUY", "SELL", IF(E2285="SELL", "BUY", ""))</f>
        <v>BUY</v>
      </c>
      <c r="G2285" s="7">
        <v>12.23</v>
      </c>
      <c r="H2285" s="7">
        <v>1000</v>
      </c>
      <c r="I2285" s="11">
        <v>44727</v>
      </c>
      <c r="J2285" s="9">
        <v>23.6</v>
      </c>
      <c r="K2285" s="9">
        <f t="shared" si="105"/>
        <v>1929.6811120196242</v>
      </c>
      <c r="L2285" s="10">
        <f t="shared" si="106"/>
        <v>0.92968111201962411</v>
      </c>
      <c r="M2285" s="10">
        <f t="shared" si="107"/>
        <v>-0.92968111201962411</v>
      </c>
      <c r="N2285" s="6">
        <f>DATEDIF(A2285, I2285, "d")</f>
        <v>1520</v>
      </c>
    </row>
    <row r="2286" spans="1:14" ht="14.25">
      <c r="A2286" s="5">
        <v>43208</v>
      </c>
      <c r="B2286" s="6" t="s">
        <v>121</v>
      </c>
      <c r="C2286" s="6" t="s">
        <v>122</v>
      </c>
      <c r="D2286" s="17">
        <v>27047730240</v>
      </c>
      <c r="E2286" s="6" t="s">
        <v>16</v>
      </c>
      <c r="F2286" s="6" t="str">
        <f>IF(E2286="BUY", "SELL", IF(E2286="SELL", "BUY", ""))</f>
        <v>SELL</v>
      </c>
      <c r="G2286" s="7">
        <v>76.12</v>
      </c>
      <c r="H2286" s="7">
        <v>1000</v>
      </c>
      <c r="I2286" s="11">
        <v>44727</v>
      </c>
      <c r="J2286" s="9">
        <v>131.96</v>
      </c>
      <c r="K2286" s="9">
        <f t="shared" si="105"/>
        <v>1733.5785601681555</v>
      </c>
      <c r="L2286" s="10">
        <f t="shared" si="106"/>
        <v>-0.73357856016815548</v>
      </c>
      <c r="M2286" s="10">
        <f t="shared" si="107"/>
        <v>0.73357856016815548</v>
      </c>
      <c r="N2286" s="6">
        <f>DATEDIF(A2286, I2286, "d")</f>
        <v>1519</v>
      </c>
    </row>
    <row r="2287" spans="1:14" ht="14.25">
      <c r="A2287" s="5">
        <v>43208</v>
      </c>
      <c r="B2287" s="6" t="s">
        <v>28</v>
      </c>
      <c r="C2287" s="6" t="s">
        <v>28</v>
      </c>
      <c r="D2287" s="17">
        <v>128825360723</v>
      </c>
      <c r="E2287" s="6" t="s">
        <v>19</v>
      </c>
      <c r="F2287" s="6" t="str">
        <f>IF(E2287="BUY", "SELL", IF(E2287="SELL", "BUY", ""))</f>
        <v>BUY</v>
      </c>
      <c r="G2287" s="7">
        <v>108.9</v>
      </c>
      <c r="H2287" s="7">
        <v>1000</v>
      </c>
      <c r="I2287" s="5">
        <v>43221</v>
      </c>
      <c r="J2287" s="9">
        <v>106.13</v>
      </c>
      <c r="K2287" s="9">
        <f t="shared" si="105"/>
        <v>974.56382001836539</v>
      </c>
      <c r="L2287" s="10">
        <f t="shared" si="106"/>
        <v>-2.543617998163461E-2</v>
      </c>
      <c r="M2287" s="10">
        <f t="shared" si="107"/>
        <v>2.543617998163461E-2</v>
      </c>
      <c r="N2287" s="6">
        <f>DATEDIF(A2287, I2287, "d")</f>
        <v>13</v>
      </c>
    </row>
    <row r="2288" spans="1:14" ht="14.25">
      <c r="A2288" s="11">
        <v>43208</v>
      </c>
      <c r="B2288" s="6" t="s">
        <v>2070</v>
      </c>
      <c r="C2288" s="6" t="s">
        <v>2070</v>
      </c>
      <c r="D2288" s="17">
        <v>2209903092</v>
      </c>
      <c r="E2288" s="13" t="s">
        <v>19</v>
      </c>
      <c r="F2288" s="12" t="str">
        <f>IF(E2288="BUY", "SELL", IF(E2288="SELL", "BUY", ""))</f>
        <v>BUY</v>
      </c>
      <c r="G2288" s="7">
        <v>84.862328000000005</v>
      </c>
      <c r="H2288" s="7">
        <v>1000</v>
      </c>
      <c r="I2288" s="11">
        <v>44727</v>
      </c>
      <c r="J2288" s="9">
        <v>29.603216</v>
      </c>
      <c r="K2288" s="9">
        <f t="shared" si="105"/>
        <v>348.83813227466487</v>
      </c>
      <c r="L2288" s="10">
        <f t="shared" si="106"/>
        <v>-0.65116186772533513</v>
      </c>
      <c r="M2288" s="10">
        <f t="shared" si="107"/>
        <v>0.65116186772533513</v>
      </c>
      <c r="N2288" s="6">
        <f>DATEDIF(A2288, I2288, "d")</f>
        <v>1519</v>
      </c>
    </row>
    <row r="2289" spans="1:14" ht="14.25">
      <c r="A2289" s="5">
        <v>43209</v>
      </c>
      <c r="B2289" s="6" t="s">
        <v>435</v>
      </c>
      <c r="C2289" s="6" t="s">
        <v>436</v>
      </c>
      <c r="D2289" s="17">
        <v>4769791015</v>
      </c>
      <c r="E2289" s="6" t="s">
        <v>19</v>
      </c>
      <c r="F2289" s="6" t="str">
        <f>IF(E2289="BUY", "SELL", IF(E2289="SELL", "BUY", ""))</f>
        <v>BUY</v>
      </c>
      <c r="G2289" s="7">
        <v>19.66</v>
      </c>
      <c r="H2289" s="7">
        <v>1000</v>
      </c>
      <c r="I2289" s="11">
        <v>43432</v>
      </c>
      <c r="J2289" s="9">
        <v>20.530000999999999</v>
      </c>
      <c r="K2289" s="9">
        <f t="shared" si="105"/>
        <v>1044.2523397761952</v>
      </c>
      <c r="L2289" s="10">
        <f t="shared" si="106"/>
        <v>4.4252339776195186E-2</v>
      </c>
      <c r="M2289" s="10">
        <f t="shared" si="107"/>
        <v>-4.4252339776195186E-2</v>
      </c>
      <c r="N2289" s="6">
        <f>DATEDIF(A2289, I2289, "d")</f>
        <v>223</v>
      </c>
    </row>
    <row r="2290" spans="1:14" ht="14.25">
      <c r="A2290" s="5">
        <v>43209</v>
      </c>
      <c r="B2290" s="6" t="s">
        <v>247</v>
      </c>
      <c r="C2290" s="6" t="s">
        <v>248</v>
      </c>
      <c r="D2290" s="17">
        <v>5470753470</v>
      </c>
      <c r="E2290" s="6" t="s">
        <v>19</v>
      </c>
      <c r="F2290" s="6" t="str">
        <f>IF(E2290="BUY", "SELL", IF(E2290="SELL", "BUY", ""))</f>
        <v>BUY</v>
      </c>
      <c r="G2290" s="7">
        <v>62.792586999999997</v>
      </c>
      <c r="H2290" s="7">
        <v>1000</v>
      </c>
      <c r="I2290" s="11">
        <v>44727</v>
      </c>
      <c r="J2290" s="9">
        <v>41.18</v>
      </c>
      <c r="K2290" s="9">
        <f t="shared" si="105"/>
        <v>655.80989679562015</v>
      </c>
      <c r="L2290" s="10">
        <f t="shared" si="106"/>
        <v>-0.34419010320437987</v>
      </c>
      <c r="M2290" s="10">
        <f t="shared" si="107"/>
        <v>0.34419010320437987</v>
      </c>
      <c r="N2290" s="6">
        <f>DATEDIF(A2290, I2290, "d")</f>
        <v>1518</v>
      </c>
    </row>
    <row r="2291" spans="1:14" ht="14.25">
      <c r="A2291" s="5">
        <v>43209</v>
      </c>
      <c r="B2291" s="6" t="s">
        <v>1149</v>
      </c>
      <c r="C2291" s="6" t="s">
        <v>1150</v>
      </c>
      <c r="D2291" s="17">
        <v>7144072000</v>
      </c>
      <c r="E2291" s="6" t="s">
        <v>19</v>
      </c>
      <c r="F2291" s="6" t="str">
        <f>IF(E2291="BUY", "SELL", IF(E2291="SELL", "BUY", ""))</f>
        <v>BUY</v>
      </c>
      <c r="G2291" s="7">
        <v>101.74</v>
      </c>
      <c r="H2291" s="7">
        <v>1000</v>
      </c>
      <c r="I2291" s="11">
        <v>43313</v>
      </c>
      <c r="J2291" s="9">
        <v>125</v>
      </c>
      <c r="K2291" s="9">
        <f t="shared" si="105"/>
        <v>1228.6219775899351</v>
      </c>
      <c r="L2291" s="10">
        <f t="shared" si="106"/>
        <v>0.2286219775899351</v>
      </c>
      <c r="M2291" s="10">
        <f t="shared" si="107"/>
        <v>-0.2286219775899351</v>
      </c>
      <c r="N2291" s="6">
        <f>DATEDIF(A2291, I2291, "d")</f>
        <v>104</v>
      </c>
    </row>
    <row r="2292" spans="1:14" ht="14.25">
      <c r="A2292" s="5">
        <v>43209</v>
      </c>
      <c r="B2292" s="6" t="s">
        <v>1203</v>
      </c>
      <c r="C2292" s="6" t="s">
        <v>1204</v>
      </c>
      <c r="D2292" s="17">
        <v>9068894400</v>
      </c>
      <c r="E2292" s="6" t="s">
        <v>19</v>
      </c>
      <c r="F2292" s="6" t="str">
        <f>IF(E2292="BUY", "SELL", IF(E2292="SELL", "BUY", ""))</f>
        <v>BUY</v>
      </c>
      <c r="G2292" s="7">
        <v>20.934639000000001</v>
      </c>
      <c r="H2292" s="7">
        <v>1000</v>
      </c>
      <c r="I2292" s="5">
        <v>43951</v>
      </c>
      <c r="J2292" s="9">
        <v>19.619827000000001</v>
      </c>
      <c r="K2292" s="9">
        <f t="shared" si="105"/>
        <v>937.1944269017489</v>
      </c>
      <c r="L2292" s="10">
        <f t="shared" si="106"/>
        <v>-6.2805573098251105E-2</v>
      </c>
      <c r="M2292" s="10">
        <f t="shared" si="107"/>
        <v>6.2805573098251105E-2</v>
      </c>
      <c r="N2292" s="6">
        <f>DATEDIF(A2292, I2292, "d")</f>
        <v>742</v>
      </c>
    </row>
    <row r="2293" spans="1:14" ht="14.25">
      <c r="A2293" s="5">
        <v>43209</v>
      </c>
      <c r="B2293" s="6" t="s">
        <v>167</v>
      </c>
      <c r="C2293" s="6" t="s">
        <v>168</v>
      </c>
      <c r="D2293" s="17">
        <v>359532201359</v>
      </c>
      <c r="E2293" s="6" t="s">
        <v>19</v>
      </c>
      <c r="F2293" s="6" t="str">
        <f>IF(E2293="BUY", "SELL", IF(E2293="SELL", "BUY", ""))</f>
        <v>BUY</v>
      </c>
      <c r="G2293" s="7">
        <v>65.281882999999993</v>
      </c>
      <c r="H2293" s="7">
        <v>1000</v>
      </c>
      <c r="I2293" s="5">
        <v>43250</v>
      </c>
      <c r="J2293" s="9">
        <v>65.229622000000006</v>
      </c>
      <c r="K2293" s="9">
        <f t="shared" si="105"/>
        <v>999.19945630244786</v>
      </c>
      <c r="L2293" s="10">
        <f t="shared" si="106"/>
        <v>-8.0054369755214335E-4</v>
      </c>
      <c r="M2293" s="10">
        <f t="shared" si="107"/>
        <v>8.0054369755214335E-4</v>
      </c>
      <c r="N2293" s="6">
        <f>DATEDIF(A2293, I2293, "d")</f>
        <v>41</v>
      </c>
    </row>
    <row r="2294" spans="1:14" ht="14.25">
      <c r="A2294" s="5">
        <v>43209</v>
      </c>
      <c r="B2294" s="6" t="s">
        <v>557</v>
      </c>
      <c r="C2294" s="6" t="s">
        <v>558</v>
      </c>
      <c r="D2294" s="17">
        <v>8351541960</v>
      </c>
      <c r="E2294" s="6" t="s">
        <v>16</v>
      </c>
      <c r="F2294" s="6" t="str">
        <f>IF(E2294="BUY", "SELL", IF(E2294="SELL", "BUY", ""))</f>
        <v>SELL</v>
      </c>
      <c r="G2294" s="7">
        <v>38.910029999999999</v>
      </c>
      <c r="H2294" s="7">
        <v>1000</v>
      </c>
      <c r="I2294" s="5">
        <v>43243</v>
      </c>
      <c r="J2294" s="9">
        <v>37.257655999999997</v>
      </c>
      <c r="K2294" s="9">
        <f t="shared" si="105"/>
        <v>957.53346887679083</v>
      </c>
      <c r="L2294" s="10">
        <f t="shared" si="106"/>
        <v>4.2466531123209167E-2</v>
      </c>
      <c r="M2294" s="10">
        <f t="shared" si="107"/>
        <v>-4.2466531123209167E-2</v>
      </c>
      <c r="N2294" s="6">
        <f>DATEDIF(A2294, I2294, "d")</f>
        <v>34</v>
      </c>
    </row>
    <row r="2295" spans="1:14" ht="14.25">
      <c r="A2295" s="11">
        <v>43209</v>
      </c>
      <c r="B2295" s="6" t="s">
        <v>1850</v>
      </c>
      <c r="C2295" s="6" t="s">
        <v>1851</v>
      </c>
      <c r="D2295" s="17">
        <v>1964293212</v>
      </c>
      <c r="E2295" s="13" t="s">
        <v>19</v>
      </c>
      <c r="F2295" s="12" t="str">
        <f>IF(E2295="BUY", "SELL", IF(E2295="SELL", "BUY", ""))</f>
        <v>BUY</v>
      </c>
      <c r="G2295" s="7">
        <v>33.469943999999998</v>
      </c>
      <c r="H2295" s="7">
        <v>1000</v>
      </c>
      <c r="I2295" s="11">
        <v>43271</v>
      </c>
      <c r="J2295" s="9">
        <v>43.806731999999997</v>
      </c>
      <c r="K2295" s="9">
        <f t="shared" si="105"/>
        <v>1308.8379233619273</v>
      </c>
      <c r="L2295" s="10">
        <f t="shared" si="106"/>
        <v>0.30883792336192734</v>
      </c>
      <c r="M2295" s="10">
        <f t="shared" si="107"/>
        <v>-0.30883792336192734</v>
      </c>
      <c r="N2295" s="6">
        <f>DATEDIF(A2295, I2295, "d")</f>
        <v>62</v>
      </c>
    </row>
    <row r="2296" spans="1:14" ht="14.25">
      <c r="A2296" s="5">
        <v>43210</v>
      </c>
      <c r="B2296" s="6" t="s">
        <v>597</v>
      </c>
      <c r="C2296" s="6" t="s">
        <v>598</v>
      </c>
      <c r="D2296" s="17">
        <v>119798308161</v>
      </c>
      <c r="E2296" s="6" t="s">
        <v>19</v>
      </c>
      <c r="F2296" s="6" t="str">
        <f>IF(E2296="BUY", "SELL", IF(E2296="SELL", "BUY", ""))</f>
        <v>BUY</v>
      </c>
      <c r="G2296" s="7">
        <v>47.780963999999997</v>
      </c>
      <c r="H2296" s="7">
        <v>1000</v>
      </c>
      <c r="I2296" s="5">
        <v>43221</v>
      </c>
      <c r="J2296" s="9">
        <v>47.612609999999997</v>
      </c>
      <c r="K2296" s="9">
        <f t="shared" si="105"/>
        <v>996.4765466012783</v>
      </c>
      <c r="L2296" s="10">
        <f t="shared" si="106"/>
        <v>-3.5234533987216991E-3</v>
      </c>
      <c r="M2296" s="10">
        <f t="shared" si="107"/>
        <v>3.5234533987216991E-3</v>
      </c>
      <c r="N2296" s="6">
        <f>DATEDIF(A2296, I2296, "d")</f>
        <v>11</v>
      </c>
    </row>
    <row r="2297" spans="1:14" ht="14.25">
      <c r="A2297" s="5">
        <v>43210</v>
      </c>
      <c r="B2297" s="6" t="s">
        <v>1828</v>
      </c>
      <c r="C2297" s="6" t="s">
        <v>1829</v>
      </c>
      <c r="D2297" s="17">
        <v>61844294400</v>
      </c>
      <c r="E2297" s="6" t="s">
        <v>19</v>
      </c>
      <c r="F2297" s="6" t="str">
        <f>IF(E2297="BUY", "SELL", IF(E2297="SELL", "BUY", ""))</f>
        <v>BUY</v>
      </c>
      <c r="G2297" s="7">
        <v>59.462584999999997</v>
      </c>
      <c r="H2297" s="7">
        <v>1000</v>
      </c>
      <c r="I2297" s="11">
        <v>43259</v>
      </c>
      <c r="J2297" s="9">
        <v>55.781410000000001</v>
      </c>
      <c r="K2297" s="9">
        <f t="shared" si="105"/>
        <v>938.09258376506853</v>
      </c>
      <c r="L2297" s="10">
        <f t="shared" si="106"/>
        <v>-6.1907416234931477E-2</v>
      </c>
      <c r="M2297" s="10">
        <f t="shared" si="107"/>
        <v>6.1907416234931477E-2</v>
      </c>
      <c r="N2297" s="6">
        <f>DATEDIF(A2297, I2297, "d")</f>
        <v>49</v>
      </c>
    </row>
    <row r="2298" spans="1:14" ht="14.25">
      <c r="A2298" s="5">
        <v>43210</v>
      </c>
      <c r="B2298" s="6" t="s">
        <v>579</v>
      </c>
      <c r="C2298" s="6" t="s">
        <v>580</v>
      </c>
      <c r="D2298" s="17">
        <v>43368843374</v>
      </c>
      <c r="E2298" s="6" t="s">
        <v>19</v>
      </c>
      <c r="F2298" s="6" t="str">
        <f>IF(E2298="BUY", "SELL", IF(E2298="SELL", "BUY", ""))</f>
        <v>BUY</v>
      </c>
      <c r="G2298" s="7">
        <v>83.864586000000003</v>
      </c>
      <c r="H2298" s="7">
        <v>1000</v>
      </c>
      <c r="I2298" s="5">
        <v>43241</v>
      </c>
      <c r="J2298" s="9">
        <v>87.796677000000003</v>
      </c>
      <c r="K2298" s="9">
        <f t="shared" si="105"/>
        <v>1046.8861910318142</v>
      </c>
      <c r="L2298" s="10">
        <f t="shared" si="106"/>
        <v>4.6886191031814177E-2</v>
      </c>
      <c r="M2298" s="10">
        <f t="shared" si="107"/>
        <v>-4.6886191031814177E-2</v>
      </c>
      <c r="N2298" s="6">
        <f>DATEDIF(A2298, I2298, "d")</f>
        <v>31</v>
      </c>
    </row>
    <row r="2299" spans="1:14" ht="14.25">
      <c r="A2299" s="5">
        <v>43210</v>
      </c>
      <c r="B2299" s="6" t="s">
        <v>2071</v>
      </c>
      <c r="C2299" s="6" t="s">
        <v>2072</v>
      </c>
      <c r="D2299" s="17">
        <v>5341773924</v>
      </c>
      <c r="E2299" s="6" t="s">
        <v>16</v>
      </c>
      <c r="F2299" s="6" t="str">
        <f>IF(E2299="BUY", "SELL", IF(E2299="SELL", "BUY", ""))</f>
        <v>SELL</v>
      </c>
      <c r="G2299" s="7">
        <v>81.550003000000004</v>
      </c>
      <c r="H2299" s="7">
        <v>1000</v>
      </c>
      <c r="I2299" s="11">
        <v>43662</v>
      </c>
      <c r="J2299" s="9">
        <v>89.629997000000003</v>
      </c>
      <c r="K2299" s="9">
        <f t="shared" si="105"/>
        <v>1099.0802416034246</v>
      </c>
      <c r="L2299" s="10">
        <f t="shared" si="106"/>
        <v>-9.9080241603424615E-2</v>
      </c>
      <c r="M2299" s="10">
        <f t="shared" si="107"/>
        <v>9.9080241603424615E-2</v>
      </c>
      <c r="N2299" s="6">
        <f>DATEDIF(A2299, I2299, "d")</f>
        <v>452</v>
      </c>
    </row>
    <row r="2300" spans="1:14" ht="14.25">
      <c r="A2300" s="5">
        <v>43213</v>
      </c>
      <c r="B2300" s="6" t="s">
        <v>277</v>
      </c>
      <c r="C2300" s="6" t="s">
        <v>278</v>
      </c>
      <c r="D2300" s="17">
        <v>120489733018</v>
      </c>
      <c r="E2300" s="6" t="s">
        <v>16</v>
      </c>
      <c r="F2300" s="6" t="str">
        <f>IF(E2300="BUY", "SELL", IF(E2300="SELL", "BUY", ""))</f>
        <v>SELL</v>
      </c>
      <c r="G2300" s="7">
        <v>25.604579999999999</v>
      </c>
      <c r="H2300" s="7">
        <v>1000</v>
      </c>
      <c r="I2300" s="11">
        <v>43591</v>
      </c>
      <c r="J2300" s="9">
        <v>33.311377999999998</v>
      </c>
      <c r="K2300" s="9">
        <f t="shared" si="105"/>
        <v>1300.9929473555121</v>
      </c>
      <c r="L2300" s="10">
        <f t="shared" si="106"/>
        <v>-0.30099294735551213</v>
      </c>
      <c r="M2300" s="10">
        <f t="shared" si="107"/>
        <v>0.30099294735551213</v>
      </c>
      <c r="N2300" s="6">
        <f>DATEDIF(A2300, I2300, "d")</f>
        <v>378</v>
      </c>
    </row>
    <row r="2301" spans="1:14" ht="14.25">
      <c r="A2301" s="5">
        <v>43213</v>
      </c>
      <c r="B2301" s="6" t="s">
        <v>749</v>
      </c>
      <c r="C2301" s="6" t="s">
        <v>750</v>
      </c>
      <c r="D2301" s="17">
        <v>76596066400</v>
      </c>
      <c r="E2301" s="6" t="s">
        <v>19</v>
      </c>
      <c r="F2301" s="6" t="str">
        <f>IF(E2301="BUY", "SELL", IF(E2301="SELL", "BUY", ""))</f>
        <v>BUY</v>
      </c>
      <c r="G2301" s="7">
        <v>38.375686999999999</v>
      </c>
      <c r="H2301" s="7">
        <v>1000</v>
      </c>
      <c r="I2301" s="5">
        <v>43558</v>
      </c>
      <c r="J2301" s="9">
        <v>38.710011000000002</v>
      </c>
      <c r="K2301" s="9">
        <f t="shared" si="105"/>
        <v>1008.711870096293</v>
      </c>
      <c r="L2301" s="10">
        <f t="shared" si="106"/>
        <v>8.7118700962929545E-3</v>
      </c>
      <c r="M2301" s="10">
        <f t="shared" si="107"/>
        <v>-8.7118700962929545E-3</v>
      </c>
      <c r="N2301" s="6">
        <f>DATEDIF(A2301, I2301, "d")</f>
        <v>345</v>
      </c>
    </row>
    <row r="2302" spans="1:14" ht="14.25">
      <c r="A2302" s="5">
        <v>43213</v>
      </c>
      <c r="B2302" s="6" t="s">
        <v>2073</v>
      </c>
      <c r="C2302" s="6" t="s">
        <v>2074</v>
      </c>
      <c r="D2302" s="17">
        <v>432156572</v>
      </c>
      <c r="E2302" s="6" t="s">
        <v>19</v>
      </c>
      <c r="F2302" s="6" t="str">
        <f>IF(E2302="BUY", "SELL", IF(E2302="SELL", "BUY", ""))</f>
        <v>BUY</v>
      </c>
      <c r="G2302" s="7">
        <v>10.399868</v>
      </c>
      <c r="H2302" s="7">
        <v>1000</v>
      </c>
      <c r="I2302" s="11">
        <v>44727</v>
      </c>
      <c r="J2302" s="9">
        <v>19.173591999999999</v>
      </c>
      <c r="K2302" s="9">
        <f t="shared" si="105"/>
        <v>1843.6380154055801</v>
      </c>
      <c r="L2302" s="10">
        <f t="shared" si="106"/>
        <v>0.84363801540558003</v>
      </c>
      <c r="M2302" s="10">
        <f t="shared" si="107"/>
        <v>-0.84363801540558003</v>
      </c>
      <c r="N2302" s="6">
        <f>DATEDIF(A2302, I2302, "d")</f>
        <v>1514</v>
      </c>
    </row>
    <row r="2303" spans="1:14" ht="14.25">
      <c r="A2303" s="5">
        <v>43213</v>
      </c>
      <c r="B2303" s="6" t="s">
        <v>307</v>
      </c>
      <c r="C2303" s="6" t="s">
        <v>308</v>
      </c>
      <c r="D2303" s="17">
        <v>4364614000</v>
      </c>
      <c r="E2303" s="6" t="s">
        <v>16</v>
      </c>
      <c r="F2303" s="6" t="str">
        <f>IF(E2303="BUY", "SELL", IF(E2303="SELL", "BUY", ""))</f>
        <v>SELL</v>
      </c>
      <c r="G2303" s="7">
        <v>20.559269</v>
      </c>
      <c r="H2303" s="7">
        <v>1000</v>
      </c>
      <c r="I2303" s="5">
        <v>43318</v>
      </c>
      <c r="J2303" s="9">
        <v>17.842987000000001</v>
      </c>
      <c r="K2303" s="9">
        <f t="shared" si="105"/>
        <v>867.88041928922678</v>
      </c>
      <c r="L2303" s="10">
        <f t="shared" si="106"/>
        <v>0.13211958071077323</v>
      </c>
      <c r="M2303" s="10">
        <f t="shared" si="107"/>
        <v>-0.13211958071077323</v>
      </c>
      <c r="N2303" s="6">
        <f>DATEDIF(A2303, I2303, "d")</f>
        <v>105</v>
      </c>
    </row>
    <row r="2304" spans="1:14" ht="14.25">
      <c r="A2304" s="5">
        <v>43214</v>
      </c>
      <c r="B2304" s="6" t="s">
        <v>251</v>
      </c>
      <c r="C2304" s="6" t="s">
        <v>252</v>
      </c>
      <c r="D2304" s="17">
        <v>130378753979</v>
      </c>
      <c r="E2304" s="6" t="s">
        <v>19</v>
      </c>
      <c r="F2304" s="6" t="str">
        <f>IF(E2304="BUY", "SELL", IF(E2304="SELL", "BUY", ""))</f>
        <v>BUY</v>
      </c>
      <c r="G2304" s="7">
        <v>43.755718000000002</v>
      </c>
      <c r="H2304" s="7">
        <v>1000</v>
      </c>
      <c r="I2304" s="11">
        <v>43271</v>
      </c>
      <c r="J2304" s="9">
        <v>46.020702</v>
      </c>
      <c r="K2304" s="9">
        <f t="shared" si="105"/>
        <v>1051.7642974113692</v>
      </c>
      <c r="L2304" s="10">
        <f t="shared" si="106"/>
        <v>5.1764297411369169E-2</v>
      </c>
      <c r="M2304" s="10">
        <f t="shared" si="107"/>
        <v>-5.1764297411369169E-2</v>
      </c>
      <c r="N2304" s="6">
        <f>DATEDIF(A2304, I2304, "d")</f>
        <v>57</v>
      </c>
    </row>
    <row r="2305" spans="1:14" ht="14.25">
      <c r="A2305" s="5">
        <v>43214</v>
      </c>
      <c r="B2305" s="6" t="s">
        <v>14</v>
      </c>
      <c r="C2305" s="6" t="s">
        <v>15</v>
      </c>
      <c r="D2305" s="17">
        <v>141375537264</v>
      </c>
      <c r="E2305" s="6" t="s">
        <v>19</v>
      </c>
      <c r="F2305" s="6" t="str">
        <f>IF(E2305="BUY", "SELL", IF(E2305="SELL", "BUY", ""))</f>
        <v>BUY</v>
      </c>
      <c r="G2305" s="7">
        <v>126.94420599999999</v>
      </c>
      <c r="H2305" s="7">
        <v>1000</v>
      </c>
      <c r="I2305" s="5">
        <v>43221</v>
      </c>
      <c r="J2305" s="9">
        <v>126.926582</v>
      </c>
      <c r="K2305" s="9">
        <f t="shared" si="105"/>
        <v>999.86116735410519</v>
      </c>
      <c r="L2305" s="10">
        <f t="shared" si="106"/>
        <v>-1.3883264589480859E-4</v>
      </c>
      <c r="M2305" s="10">
        <f t="shared" si="107"/>
        <v>1.3883264589480859E-4</v>
      </c>
      <c r="N2305" s="6">
        <f>DATEDIF(A2305, I2305, "d")</f>
        <v>7</v>
      </c>
    </row>
    <row r="2306" spans="1:14" ht="14.25">
      <c r="A2306" s="5">
        <v>43214</v>
      </c>
      <c r="B2306" s="6" t="s">
        <v>209</v>
      </c>
      <c r="C2306" s="6" t="s">
        <v>210</v>
      </c>
      <c r="D2306" s="17">
        <v>113339063460</v>
      </c>
      <c r="E2306" s="6" t="s">
        <v>19</v>
      </c>
      <c r="F2306" s="6" t="str">
        <f>IF(E2306="BUY", "SELL", IF(E2306="SELL", "BUY", ""))</f>
        <v>BUY</v>
      </c>
      <c r="G2306" s="7">
        <v>292.71957400000002</v>
      </c>
      <c r="H2306" s="7">
        <v>1000</v>
      </c>
      <c r="I2306" s="5">
        <v>43228</v>
      </c>
      <c r="J2306" s="9">
        <v>282.01953099999997</v>
      </c>
      <c r="K2306" s="9">
        <f t="shared" si="105"/>
        <v>963.44609670687737</v>
      </c>
      <c r="L2306" s="10">
        <f t="shared" si="106"/>
        <v>-3.6553903293122629E-2</v>
      </c>
      <c r="M2306" s="10">
        <f t="shared" si="107"/>
        <v>3.6553903293122629E-2</v>
      </c>
      <c r="N2306" s="6">
        <f>DATEDIF(A2306, I2306, "d")</f>
        <v>14</v>
      </c>
    </row>
    <row r="2307" spans="1:14" ht="14.25">
      <c r="A2307" s="5">
        <v>43214</v>
      </c>
      <c r="B2307" s="6" t="s">
        <v>2075</v>
      </c>
      <c r="C2307" s="6" t="s">
        <v>2076</v>
      </c>
      <c r="D2307" s="17">
        <v>2258966050</v>
      </c>
      <c r="E2307" s="6" t="s">
        <v>16</v>
      </c>
      <c r="F2307" s="6" t="str">
        <f>IF(E2307="BUY", "SELL", IF(E2307="SELL", "BUY", ""))</f>
        <v>SELL</v>
      </c>
      <c r="G2307" s="7">
        <v>77.906852999999998</v>
      </c>
      <c r="H2307" s="7">
        <v>1000</v>
      </c>
      <c r="I2307" s="11">
        <v>43661</v>
      </c>
      <c r="J2307" s="9">
        <v>73.803618999999998</v>
      </c>
      <c r="K2307" s="9">
        <f t="shared" ref="K2307:K2370" si="108">(H2307/G2307)*J2307</f>
        <v>947.33153962720064</v>
      </c>
      <c r="L2307" s="10">
        <f t="shared" ref="L2307:L2370" si="109">IF(F2307="BUY",(K2307-H2307)/H2307, IF(F2307="SELL", (H2307-K2307)/H2307, "Invalid"))</f>
        <v>5.2668460372799361E-2</v>
      </c>
      <c r="M2307" s="10">
        <f t="shared" ref="M2307:M2370" si="110">IF(E2307="BUY",(K2307-H2307)/H2307,IF(E2307="SELL",(H2307-K2307)/H2307,""))</f>
        <v>-5.2668460372799361E-2</v>
      </c>
      <c r="N2307" s="6">
        <f>DATEDIF(A2307, I2307, "d")</f>
        <v>447</v>
      </c>
    </row>
    <row r="2308" spans="1:14" ht="14.25">
      <c r="A2308" s="11">
        <v>43214</v>
      </c>
      <c r="B2308" s="6" t="s">
        <v>2077</v>
      </c>
      <c r="C2308" s="6" t="s">
        <v>2078</v>
      </c>
      <c r="D2308" s="17">
        <v>5673298529</v>
      </c>
      <c r="E2308" s="13" t="s">
        <v>19</v>
      </c>
      <c r="F2308" s="12" t="str">
        <f>IF(E2308="BUY", "SELL", IF(E2308="SELL", "BUY", ""))</f>
        <v>BUY</v>
      </c>
      <c r="G2308" s="7">
        <v>28.1</v>
      </c>
      <c r="H2308" s="7">
        <v>1000</v>
      </c>
      <c r="I2308" s="11">
        <v>44727</v>
      </c>
      <c r="J2308" s="9">
        <v>29.84</v>
      </c>
      <c r="K2308" s="9">
        <f t="shared" si="108"/>
        <v>1061.9217081850534</v>
      </c>
      <c r="L2308" s="10">
        <f t="shared" si="109"/>
        <v>6.1921708185053374E-2</v>
      </c>
      <c r="M2308" s="10">
        <f t="shared" si="110"/>
        <v>-6.1921708185053374E-2</v>
      </c>
      <c r="N2308" s="6">
        <f>DATEDIF(A2308, I2308, "d")</f>
        <v>1513</v>
      </c>
    </row>
    <row r="2309" spans="1:14" ht="14.25">
      <c r="A2309" s="5">
        <v>43215</v>
      </c>
      <c r="B2309" s="6" t="s">
        <v>781</v>
      </c>
      <c r="C2309" s="6" t="s">
        <v>782</v>
      </c>
      <c r="D2309" s="17">
        <v>2094490580</v>
      </c>
      <c r="E2309" s="6" t="s">
        <v>19</v>
      </c>
      <c r="F2309" s="6" t="str">
        <f>IF(E2309="BUY", "SELL", IF(E2309="SELL", "BUY", ""))</f>
        <v>BUY</v>
      </c>
      <c r="G2309" s="7">
        <v>9.08</v>
      </c>
      <c r="H2309" s="7">
        <v>1000</v>
      </c>
      <c r="I2309" s="11">
        <v>44727</v>
      </c>
      <c r="J2309" s="9">
        <v>11.16</v>
      </c>
      <c r="K2309" s="9">
        <f t="shared" si="108"/>
        <v>1229.0748898678414</v>
      </c>
      <c r="L2309" s="10">
        <f t="shared" si="109"/>
        <v>0.22907488986784141</v>
      </c>
      <c r="M2309" s="10">
        <f t="shared" si="110"/>
        <v>-0.22907488986784141</v>
      </c>
      <c r="N2309" s="6">
        <f>DATEDIF(A2309, I2309, "d")</f>
        <v>1512</v>
      </c>
    </row>
    <row r="2310" spans="1:14" ht="14.25">
      <c r="A2310" s="5">
        <v>43216</v>
      </c>
      <c r="B2310" s="6" t="s">
        <v>1662</v>
      </c>
      <c r="C2310" s="6" t="s">
        <v>1663</v>
      </c>
      <c r="D2310" s="17">
        <v>8753615208</v>
      </c>
      <c r="E2310" s="6" t="s">
        <v>19</v>
      </c>
      <c r="F2310" s="6" t="str">
        <f>IF(E2310="BUY", "SELL", IF(E2310="SELL", "BUY", ""))</f>
        <v>BUY</v>
      </c>
      <c r="G2310" s="7">
        <v>225.95190400000001</v>
      </c>
      <c r="H2310" s="7">
        <v>1000</v>
      </c>
      <c r="I2310" s="11">
        <v>44693</v>
      </c>
      <c r="J2310" s="9">
        <v>198.169479</v>
      </c>
      <c r="K2310" s="9">
        <f t="shared" si="108"/>
        <v>877.04274888517853</v>
      </c>
      <c r="L2310" s="10">
        <f t="shared" si="109"/>
        <v>-0.12295725111482148</v>
      </c>
      <c r="M2310" s="10">
        <f t="shared" si="110"/>
        <v>0.12295725111482148</v>
      </c>
      <c r="N2310" s="6">
        <f>DATEDIF(A2310, I2310, "d")</f>
        <v>1477</v>
      </c>
    </row>
    <row r="2311" spans="1:14" ht="14.25">
      <c r="A2311" s="5">
        <v>43216</v>
      </c>
      <c r="B2311" s="6" t="s">
        <v>2079</v>
      </c>
      <c r="C2311" s="6" t="s">
        <v>2080</v>
      </c>
      <c r="D2311" s="17">
        <v>339098240</v>
      </c>
      <c r="E2311" s="6" t="s">
        <v>19</v>
      </c>
      <c r="F2311" s="6" t="str">
        <f>IF(E2311="BUY", "SELL", IF(E2311="SELL", "BUY", ""))</f>
        <v>BUY</v>
      </c>
      <c r="G2311" s="7">
        <v>15.62</v>
      </c>
      <c r="H2311" s="7">
        <v>1000</v>
      </c>
      <c r="I2311" s="11">
        <v>44727</v>
      </c>
      <c r="J2311" s="9">
        <v>1.95</v>
      </c>
      <c r="K2311" s="9">
        <f t="shared" si="108"/>
        <v>124.83994878361077</v>
      </c>
      <c r="L2311" s="10">
        <f t="shared" si="109"/>
        <v>-0.87516005121638918</v>
      </c>
      <c r="M2311" s="10">
        <f t="shared" si="110"/>
        <v>0.87516005121638918</v>
      </c>
      <c r="N2311" s="6">
        <f>DATEDIF(A2311, I2311, "d")</f>
        <v>1511</v>
      </c>
    </row>
    <row r="2312" spans="1:14" ht="14.25">
      <c r="A2312" s="11">
        <v>43216</v>
      </c>
      <c r="B2312" s="15" t="s">
        <v>1211</v>
      </c>
      <c r="C2312" s="6" t="s">
        <v>1212</v>
      </c>
      <c r="D2312" s="17">
        <v>3485295626</v>
      </c>
      <c r="E2312" s="13" t="s">
        <v>19</v>
      </c>
      <c r="F2312" s="12" t="str">
        <f>IF(E2312="BUY", "SELL", IF(E2312="SELL", "BUY", ""))</f>
        <v>BUY</v>
      </c>
      <c r="G2312" s="7">
        <v>26.200001</v>
      </c>
      <c r="H2312" s="7">
        <v>1000</v>
      </c>
      <c r="I2312" s="11">
        <v>44727</v>
      </c>
      <c r="J2312" s="9">
        <v>46.869999</v>
      </c>
      <c r="K2312" s="9">
        <f t="shared" si="108"/>
        <v>1788.9311912621683</v>
      </c>
      <c r="L2312" s="10">
        <f t="shared" si="109"/>
        <v>0.78893119126216837</v>
      </c>
      <c r="M2312" s="10">
        <f t="shared" si="110"/>
        <v>-0.78893119126216837</v>
      </c>
      <c r="N2312" s="6">
        <f>DATEDIF(A2312, I2312, "d")</f>
        <v>1511</v>
      </c>
    </row>
    <row r="2313" spans="1:14" ht="14.25">
      <c r="A2313" s="11">
        <v>43216</v>
      </c>
      <c r="B2313" s="6" t="s">
        <v>193</v>
      </c>
      <c r="C2313" s="6" t="s">
        <v>194</v>
      </c>
      <c r="D2313" s="17">
        <v>22910946728</v>
      </c>
      <c r="E2313" s="12" t="s">
        <v>16</v>
      </c>
      <c r="F2313" s="13" t="str">
        <f>IF(E2313="BUY", "SELL", IF(E2313="SELL", "BUY", ""))</f>
        <v>SELL</v>
      </c>
      <c r="G2313" s="7">
        <v>54.476027999999999</v>
      </c>
      <c r="H2313" s="7">
        <v>1000</v>
      </c>
      <c r="I2313" s="11">
        <v>43216</v>
      </c>
      <c r="J2313" s="9">
        <v>54.476027999999999</v>
      </c>
      <c r="K2313" s="9">
        <f t="shared" si="108"/>
        <v>999.99999999999989</v>
      </c>
      <c r="L2313" s="10">
        <f t="shared" si="109"/>
        <v>1.1368683772161603E-16</v>
      </c>
      <c r="M2313" s="10">
        <f t="shared" si="110"/>
        <v>-1.1368683772161603E-16</v>
      </c>
      <c r="N2313" s="6">
        <f>DATEDIF(A2313, I2313, "d")</f>
        <v>0</v>
      </c>
    </row>
    <row r="2314" spans="1:14" ht="14.25">
      <c r="A2314" s="11">
        <v>43216</v>
      </c>
      <c r="B2314" s="6" t="s">
        <v>745</v>
      </c>
      <c r="C2314" s="6" t="s">
        <v>746</v>
      </c>
      <c r="D2314" s="17">
        <v>7433250000</v>
      </c>
      <c r="E2314" s="13" t="s">
        <v>19</v>
      </c>
      <c r="F2314" s="12" t="str">
        <f>IF(E2314="BUY", "SELL", IF(E2314="SELL", "BUY", ""))</f>
        <v>BUY</v>
      </c>
      <c r="G2314" s="7">
        <v>129.33590699999999</v>
      </c>
      <c r="H2314" s="7">
        <v>1000</v>
      </c>
      <c r="I2314" s="11">
        <v>43494</v>
      </c>
      <c r="J2314" s="9">
        <v>116.284988</v>
      </c>
      <c r="K2314" s="9">
        <f t="shared" si="108"/>
        <v>899.09284047468736</v>
      </c>
      <c r="L2314" s="10">
        <f t="shared" si="109"/>
        <v>-0.10090715952531264</v>
      </c>
      <c r="M2314" s="10">
        <f t="shared" si="110"/>
        <v>0.10090715952531264</v>
      </c>
      <c r="N2314" s="6">
        <f>DATEDIF(A2314, I2314, "d")</f>
        <v>278</v>
      </c>
    </row>
    <row r="2315" spans="1:14" ht="14.25">
      <c r="A2315" s="11">
        <v>43216</v>
      </c>
      <c r="B2315" s="6" t="s">
        <v>1257</v>
      </c>
      <c r="C2315" s="6" t="s">
        <v>1258</v>
      </c>
      <c r="D2315" s="17">
        <v>4406947128</v>
      </c>
      <c r="E2315" s="13" t="s">
        <v>19</v>
      </c>
      <c r="F2315" s="12" t="str">
        <f>IF(E2315="BUY", "SELL", IF(E2315="SELL", "BUY", ""))</f>
        <v>BUY</v>
      </c>
      <c r="G2315" s="7">
        <v>15.208232000000001</v>
      </c>
      <c r="H2315" s="7">
        <v>1000</v>
      </c>
      <c r="I2315" s="11">
        <v>44544</v>
      </c>
      <c r="J2315" s="9">
        <v>16.198274999999999</v>
      </c>
      <c r="K2315" s="9">
        <f t="shared" si="108"/>
        <v>1065.0991515647577</v>
      </c>
      <c r="L2315" s="10">
        <f t="shared" si="109"/>
        <v>6.5099151564757679E-2</v>
      </c>
      <c r="M2315" s="10">
        <f t="shared" si="110"/>
        <v>-6.5099151564757679E-2</v>
      </c>
      <c r="N2315" s="6">
        <f>DATEDIF(A2315, I2315, "d")</f>
        <v>1328</v>
      </c>
    </row>
    <row r="2316" spans="1:14" ht="14.25">
      <c r="A2316" s="5">
        <v>43217</v>
      </c>
      <c r="B2316" s="6" t="s">
        <v>55</v>
      </c>
      <c r="C2316" s="6" t="s">
        <v>56</v>
      </c>
      <c r="D2316" s="17">
        <v>2744500935588</v>
      </c>
      <c r="E2316" s="6" t="s">
        <v>19</v>
      </c>
      <c r="F2316" s="6" t="str">
        <f>IF(E2316="BUY", "SELL", IF(E2316="SELL", "BUY", ""))</f>
        <v>BUY</v>
      </c>
      <c r="G2316" s="7">
        <v>38.58</v>
      </c>
      <c r="H2316" s="7">
        <v>1000</v>
      </c>
      <c r="I2316" s="11">
        <v>43221</v>
      </c>
      <c r="J2316" s="9">
        <v>40.19</v>
      </c>
      <c r="K2316" s="9">
        <f t="shared" si="108"/>
        <v>1041.7314670813894</v>
      </c>
      <c r="L2316" s="10">
        <f t="shared" si="109"/>
        <v>4.1731467081389383E-2</v>
      </c>
      <c r="M2316" s="10">
        <f t="shared" si="110"/>
        <v>-4.1731467081389383E-2</v>
      </c>
      <c r="N2316" s="6">
        <f>DATEDIF(A2316, I2316, "d")</f>
        <v>4</v>
      </c>
    </row>
    <row r="2317" spans="1:14" ht="14.25">
      <c r="A2317" s="5">
        <v>43217</v>
      </c>
      <c r="B2317" s="6" t="s">
        <v>92</v>
      </c>
      <c r="C2317" s="6" t="s">
        <v>92</v>
      </c>
      <c r="D2317" s="17">
        <v>104646990459</v>
      </c>
      <c r="E2317" s="6" t="s">
        <v>16</v>
      </c>
      <c r="F2317" s="6" t="str">
        <f>IF(E2317="BUY", "SELL", IF(E2317="SELL", "BUY", ""))</f>
        <v>SELL</v>
      </c>
      <c r="G2317" s="7">
        <v>32.61</v>
      </c>
      <c r="H2317" s="7">
        <v>1000</v>
      </c>
      <c r="I2317" s="5">
        <v>43746</v>
      </c>
      <c r="J2317" s="9">
        <v>29.64</v>
      </c>
      <c r="K2317" s="9">
        <f t="shared" si="108"/>
        <v>908.92364305427793</v>
      </c>
      <c r="L2317" s="10">
        <f t="shared" si="109"/>
        <v>9.1076356945722067E-2</v>
      </c>
      <c r="M2317" s="10">
        <f t="shared" si="110"/>
        <v>-9.1076356945722067E-2</v>
      </c>
      <c r="N2317" s="6">
        <f>DATEDIF(A2317, I2317, "d")</f>
        <v>529</v>
      </c>
    </row>
    <row r="2318" spans="1:14" ht="14.25">
      <c r="A2318" s="5">
        <v>43217</v>
      </c>
      <c r="B2318" s="6" t="s">
        <v>499</v>
      </c>
      <c r="C2318" s="6" t="s">
        <v>500</v>
      </c>
      <c r="D2318" s="17">
        <v>277088448000</v>
      </c>
      <c r="E2318" s="6" t="s">
        <v>16</v>
      </c>
      <c r="F2318" s="6" t="str">
        <f>IF(E2318="BUY", "SELL", IF(E2318="SELL", "BUY", ""))</f>
        <v>SELL</v>
      </c>
      <c r="G2318" s="7">
        <v>48.330944000000002</v>
      </c>
      <c r="H2318" s="7">
        <v>1000</v>
      </c>
      <c r="I2318" s="5">
        <v>43397</v>
      </c>
      <c r="J2318" s="9">
        <v>58.164692000000002</v>
      </c>
      <c r="K2318" s="9">
        <f t="shared" si="108"/>
        <v>1203.4669134540388</v>
      </c>
      <c r="L2318" s="10">
        <f t="shared" si="109"/>
        <v>-0.20346691345403883</v>
      </c>
      <c r="M2318" s="10">
        <f t="shared" si="110"/>
        <v>0.20346691345403883</v>
      </c>
      <c r="N2318" s="6">
        <f>DATEDIF(A2318, I2318, "d")</f>
        <v>180</v>
      </c>
    </row>
    <row r="2319" spans="1:14" ht="14.25">
      <c r="A2319" s="5">
        <v>43217</v>
      </c>
      <c r="B2319" s="6" t="s">
        <v>1461</v>
      </c>
      <c r="C2319" s="6" t="s">
        <v>1462</v>
      </c>
      <c r="D2319" s="17">
        <v>8499423208</v>
      </c>
      <c r="E2319" s="6" t="s">
        <v>19</v>
      </c>
      <c r="F2319" s="6" t="str">
        <f>IF(E2319="BUY", "SELL", IF(E2319="SELL", "BUY", ""))</f>
        <v>BUY</v>
      </c>
      <c r="G2319" s="7">
        <v>8.430078</v>
      </c>
      <c r="H2319" s="7">
        <v>1000</v>
      </c>
      <c r="I2319" s="11">
        <v>44727</v>
      </c>
      <c r="J2319" s="9">
        <v>8.3658350000000006</v>
      </c>
      <c r="K2319" s="9">
        <f t="shared" si="108"/>
        <v>992.37931131835319</v>
      </c>
      <c r="L2319" s="10">
        <f t="shared" si="109"/>
        <v>-7.6206886816468115E-3</v>
      </c>
      <c r="M2319" s="10">
        <f t="shared" si="110"/>
        <v>7.6206886816468115E-3</v>
      </c>
      <c r="N2319" s="6">
        <f>DATEDIF(A2319, I2319, "d")</f>
        <v>1510</v>
      </c>
    </row>
    <row r="2320" spans="1:14" ht="14.25">
      <c r="A2320" s="11">
        <v>43217</v>
      </c>
      <c r="B2320" s="6" t="s">
        <v>49</v>
      </c>
      <c r="C2320" s="6" t="s">
        <v>50</v>
      </c>
      <c r="D2320" s="17">
        <v>425280211092</v>
      </c>
      <c r="E2320" s="13" t="s">
        <v>19</v>
      </c>
      <c r="F2320" s="12" t="str">
        <f>IF(E2320="BUY", "SELL", IF(E2320="SELL", "BUY", ""))</f>
        <v>BUY</v>
      </c>
      <c r="G2320" s="7">
        <v>79.23</v>
      </c>
      <c r="H2320" s="7">
        <v>1000</v>
      </c>
      <c r="I2320" s="11">
        <v>43217</v>
      </c>
      <c r="J2320" s="9">
        <v>79.23</v>
      </c>
      <c r="K2320" s="9">
        <f t="shared" si="108"/>
        <v>1000</v>
      </c>
      <c r="L2320" s="10">
        <f t="shared" si="109"/>
        <v>0</v>
      </c>
      <c r="M2320" s="10">
        <f t="shared" si="110"/>
        <v>0</v>
      </c>
      <c r="N2320" s="6">
        <f>DATEDIF(A2320, I2320, "d")</f>
        <v>0</v>
      </c>
    </row>
    <row r="2321" spans="1:14" ht="14.25">
      <c r="A2321" s="5">
        <v>43220</v>
      </c>
      <c r="B2321" s="6" t="s">
        <v>1416</v>
      </c>
      <c r="C2321" s="6" t="s">
        <v>1417</v>
      </c>
      <c r="D2321" s="17">
        <v>4801572100</v>
      </c>
      <c r="E2321" s="6" t="s">
        <v>19</v>
      </c>
      <c r="F2321" s="6" t="str">
        <f>IF(E2321="BUY", "SELL", IF(E2321="SELL", "BUY", ""))</f>
        <v>BUY</v>
      </c>
      <c r="G2321" s="7">
        <v>38.099997999999999</v>
      </c>
      <c r="H2321" s="7">
        <v>1000</v>
      </c>
      <c r="I2321" s="11">
        <v>44727</v>
      </c>
      <c r="J2321" s="9">
        <v>56.18</v>
      </c>
      <c r="K2321" s="9">
        <f t="shared" si="108"/>
        <v>1474.5407598184127</v>
      </c>
      <c r="L2321" s="10">
        <f t="shared" si="109"/>
        <v>0.47454075981841265</v>
      </c>
      <c r="M2321" s="10">
        <f t="shared" si="110"/>
        <v>-0.47454075981841265</v>
      </c>
      <c r="N2321" s="6">
        <f>DATEDIF(A2321, I2321, "d")</f>
        <v>1507</v>
      </c>
    </row>
    <row r="2322" spans="1:14" ht="14.25">
      <c r="A2322" s="5">
        <v>43220</v>
      </c>
      <c r="B2322" s="6" t="s">
        <v>2081</v>
      </c>
      <c r="C2322" s="6" t="s">
        <v>2082</v>
      </c>
      <c r="D2322" s="17">
        <v>6251732550</v>
      </c>
      <c r="E2322" s="6" t="s">
        <v>19</v>
      </c>
      <c r="F2322" s="6" t="str">
        <f>IF(E2322="BUY", "SELL", IF(E2322="SELL", "BUY", ""))</f>
        <v>BUY</v>
      </c>
      <c r="G2322" s="7">
        <v>43.041409000000002</v>
      </c>
      <c r="H2322" s="7">
        <v>1000</v>
      </c>
      <c r="I2322" s="11">
        <v>44727</v>
      </c>
      <c r="J2322" s="9">
        <v>50.583767000000002</v>
      </c>
      <c r="K2322" s="9">
        <f t="shared" si="108"/>
        <v>1175.2349231875749</v>
      </c>
      <c r="L2322" s="10">
        <f t="shared" si="109"/>
        <v>0.17523492318757486</v>
      </c>
      <c r="M2322" s="10">
        <f t="shared" si="110"/>
        <v>-0.17523492318757486</v>
      </c>
      <c r="N2322" s="6">
        <f>DATEDIF(A2322, I2322, "d")</f>
        <v>1507</v>
      </c>
    </row>
    <row r="2323" spans="1:14" ht="14.25">
      <c r="A2323" s="5">
        <v>43220</v>
      </c>
      <c r="B2323" s="6" t="s">
        <v>521</v>
      </c>
      <c r="C2323" s="6" t="s">
        <v>522</v>
      </c>
      <c r="D2323" s="17">
        <v>26363000000</v>
      </c>
      <c r="E2323" s="6" t="s">
        <v>19</v>
      </c>
      <c r="F2323" s="6" t="str">
        <f>IF(E2323="BUY", "SELL", IF(E2323="SELL", "BUY", ""))</f>
        <v>BUY</v>
      </c>
      <c r="G2323" s="7">
        <v>23.323477</v>
      </c>
      <c r="H2323" s="7">
        <v>1000</v>
      </c>
      <c r="I2323" s="5">
        <v>44151</v>
      </c>
      <c r="J2323" s="9">
        <v>34.431068000000003</v>
      </c>
      <c r="K2323" s="9">
        <f t="shared" si="108"/>
        <v>1476.2407851968212</v>
      </c>
      <c r="L2323" s="10">
        <f t="shared" si="109"/>
        <v>0.47624078519682123</v>
      </c>
      <c r="M2323" s="10">
        <f t="shared" si="110"/>
        <v>-0.47624078519682123</v>
      </c>
      <c r="N2323" s="6">
        <f>DATEDIF(A2323, I2323, "d")</f>
        <v>931</v>
      </c>
    </row>
    <row r="2324" spans="1:14" ht="14.25">
      <c r="A2324" s="5">
        <v>43220</v>
      </c>
      <c r="B2324" s="6" t="s">
        <v>29</v>
      </c>
      <c r="C2324" s="6" t="s">
        <v>30</v>
      </c>
      <c r="D2324" s="17">
        <v>5559124200</v>
      </c>
      <c r="E2324" s="6" t="s">
        <v>19</v>
      </c>
      <c r="F2324" s="6" t="str">
        <f>IF(E2324="BUY", "SELL", IF(E2324="SELL", "BUY", ""))</f>
        <v>BUY</v>
      </c>
      <c r="G2324" s="7">
        <v>43.029998999999997</v>
      </c>
      <c r="H2324" s="7">
        <v>1000</v>
      </c>
      <c r="I2324" s="5">
        <v>44644</v>
      </c>
      <c r="J2324" s="9">
        <v>36.919998</v>
      </c>
      <c r="K2324" s="9">
        <f t="shared" si="108"/>
        <v>858.00601575658879</v>
      </c>
      <c r="L2324" s="10">
        <f t="shared" si="109"/>
        <v>-0.1419939842434112</v>
      </c>
      <c r="M2324" s="10">
        <f t="shared" si="110"/>
        <v>0.1419939842434112</v>
      </c>
      <c r="N2324" s="6">
        <f>DATEDIF(A2324, I2324, "d")</f>
        <v>1424</v>
      </c>
    </row>
    <row r="2325" spans="1:14" ht="14.25">
      <c r="A2325" s="5">
        <v>43220</v>
      </c>
      <c r="B2325" s="6" t="s">
        <v>169</v>
      </c>
      <c r="C2325" s="6" t="s">
        <v>170</v>
      </c>
      <c r="D2325" s="17">
        <v>7877507889</v>
      </c>
      <c r="E2325" s="6" t="s">
        <v>19</v>
      </c>
      <c r="F2325" s="6" t="str">
        <f>IF(E2325="BUY", "SELL", IF(E2325="SELL", "BUY", ""))</f>
        <v>BUY</v>
      </c>
      <c r="G2325" s="7">
        <v>28.5</v>
      </c>
      <c r="H2325" s="7">
        <v>1000</v>
      </c>
      <c r="I2325" s="11">
        <v>44727</v>
      </c>
      <c r="J2325" s="9">
        <v>37.919998</v>
      </c>
      <c r="K2325" s="9">
        <f t="shared" si="108"/>
        <v>1330.5262456140351</v>
      </c>
      <c r="L2325" s="10">
        <f t="shared" si="109"/>
        <v>0.33052624561403515</v>
      </c>
      <c r="M2325" s="10">
        <f t="shared" si="110"/>
        <v>-0.33052624561403515</v>
      </c>
      <c r="N2325" s="6">
        <f>DATEDIF(A2325, I2325, "d")</f>
        <v>1507</v>
      </c>
    </row>
    <row r="2326" spans="1:14" ht="14.25">
      <c r="A2326" s="11">
        <v>43220</v>
      </c>
      <c r="B2326" s="6" t="s">
        <v>2083</v>
      </c>
      <c r="C2326" s="6" t="s">
        <v>2084</v>
      </c>
      <c r="D2326" s="17">
        <v>33438035388</v>
      </c>
      <c r="E2326" s="12" t="s">
        <v>16</v>
      </c>
      <c r="F2326" s="13" t="str">
        <f>IF(E2326="BUY", "SELL", IF(E2326="SELL", "BUY", ""))</f>
        <v>SELL</v>
      </c>
      <c r="G2326" s="7">
        <v>103.328812</v>
      </c>
      <c r="H2326" s="7">
        <v>1000</v>
      </c>
      <c r="I2326" s="11">
        <v>44727</v>
      </c>
      <c r="J2326" s="9">
        <v>159.105469</v>
      </c>
      <c r="K2326" s="9">
        <f t="shared" si="108"/>
        <v>1539.7977187621202</v>
      </c>
      <c r="L2326" s="10">
        <f t="shared" si="109"/>
        <v>-0.53979771876212024</v>
      </c>
      <c r="M2326" s="10">
        <f t="shared" si="110"/>
        <v>0.53979771876212024</v>
      </c>
      <c r="N2326" s="6">
        <f>DATEDIF(A2326, I2326, "d")</f>
        <v>1507</v>
      </c>
    </row>
    <row r="2327" spans="1:14" ht="14.25">
      <c r="A2327" s="5">
        <v>43221</v>
      </c>
      <c r="B2327" s="6" t="s">
        <v>55</v>
      </c>
      <c r="C2327" s="6" t="s">
        <v>56</v>
      </c>
      <c r="D2327" s="17">
        <v>2744500935588</v>
      </c>
      <c r="E2327" s="6" t="s">
        <v>16</v>
      </c>
      <c r="F2327" s="6" t="str">
        <f>IF(E2327="BUY", "SELL", IF(E2327="SELL", "BUY", ""))</f>
        <v>SELL</v>
      </c>
      <c r="G2327" s="7">
        <v>40.19</v>
      </c>
      <c r="H2327" s="7">
        <v>1000</v>
      </c>
      <c r="I2327" s="11">
        <v>43395</v>
      </c>
      <c r="J2327" s="9">
        <v>52.83</v>
      </c>
      <c r="K2327" s="9">
        <f t="shared" si="108"/>
        <v>1314.506096043792</v>
      </c>
      <c r="L2327" s="10">
        <f t="shared" si="109"/>
        <v>-0.31450609604379204</v>
      </c>
      <c r="M2327" s="10">
        <f t="shared" si="110"/>
        <v>0.31450609604379204</v>
      </c>
      <c r="N2327" s="6">
        <f>DATEDIF(A2327, I2327, "d")</f>
        <v>174</v>
      </c>
    </row>
    <row r="2328" spans="1:14" ht="14.25">
      <c r="A2328" s="5">
        <v>43221</v>
      </c>
      <c r="B2328" s="6" t="s">
        <v>597</v>
      </c>
      <c r="C2328" s="6" t="s">
        <v>598</v>
      </c>
      <c r="D2328" s="17">
        <v>119798308161</v>
      </c>
      <c r="E2328" s="6" t="s">
        <v>16</v>
      </c>
      <c r="F2328" s="6" t="str">
        <f>IF(E2328="BUY", "SELL", IF(E2328="SELL", "BUY", ""))</f>
        <v>SELL</v>
      </c>
      <c r="G2328" s="7">
        <v>47.612609999999997</v>
      </c>
      <c r="H2328" s="7">
        <v>1000</v>
      </c>
      <c r="I2328" s="5">
        <v>43349</v>
      </c>
      <c r="J2328" s="9">
        <v>37.985863000000002</v>
      </c>
      <c r="K2328" s="9">
        <f t="shared" si="108"/>
        <v>797.81097906626007</v>
      </c>
      <c r="L2328" s="10">
        <f t="shared" si="109"/>
        <v>0.20218902093373992</v>
      </c>
      <c r="M2328" s="10">
        <f t="shared" si="110"/>
        <v>-0.20218902093373992</v>
      </c>
      <c r="N2328" s="6">
        <f>DATEDIF(A2328, I2328, "d")</f>
        <v>128</v>
      </c>
    </row>
    <row r="2329" spans="1:14" ht="14.25">
      <c r="A2329" s="5">
        <v>43221</v>
      </c>
      <c r="B2329" s="6" t="s">
        <v>14</v>
      </c>
      <c r="C2329" s="6" t="s">
        <v>15</v>
      </c>
      <c r="D2329" s="17">
        <v>141375537264</v>
      </c>
      <c r="E2329" s="6" t="s">
        <v>16</v>
      </c>
      <c r="F2329" s="6" t="str">
        <f>IF(E2329="BUY", "SELL", IF(E2329="SELL", "BUY", ""))</f>
        <v>SELL</v>
      </c>
      <c r="G2329" s="7">
        <v>126.926582</v>
      </c>
      <c r="H2329" s="7">
        <v>1000</v>
      </c>
      <c r="I2329" s="5">
        <v>43292</v>
      </c>
      <c r="J2329" s="9">
        <v>120.19445</v>
      </c>
      <c r="K2329" s="9">
        <f t="shared" si="108"/>
        <v>946.96042472805266</v>
      </c>
      <c r="L2329" s="10">
        <f t="shared" si="109"/>
        <v>5.3039575271947345E-2</v>
      </c>
      <c r="M2329" s="10">
        <f t="shared" si="110"/>
        <v>-5.3039575271947345E-2</v>
      </c>
      <c r="N2329" s="6">
        <f>DATEDIF(A2329, I2329, "d")</f>
        <v>71</v>
      </c>
    </row>
    <row r="2330" spans="1:14" ht="14.25">
      <c r="A2330" s="5">
        <v>43221</v>
      </c>
      <c r="B2330" s="6" t="s">
        <v>2085</v>
      </c>
      <c r="C2330" s="6" t="s">
        <v>2086</v>
      </c>
      <c r="D2330" s="17">
        <v>7943097652</v>
      </c>
      <c r="E2330" s="6" t="s">
        <v>19</v>
      </c>
      <c r="F2330" s="6" t="str">
        <f>IF(E2330="BUY", "SELL", IF(E2330="SELL", "BUY", ""))</f>
        <v>BUY</v>
      </c>
      <c r="G2330" s="7">
        <v>43.85</v>
      </c>
      <c r="H2330" s="7">
        <v>1000</v>
      </c>
      <c r="I2330" s="11">
        <v>43980</v>
      </c>
      <c r="J2330" s="9">
        <v>54.48</v>
      </c>
      <c r="K2330" s="9">
        <f t="shared" si="108"/>
        <v>1242.4173318129986</v>
      </c>
      <c r="L2330" s="10">
        <f t="shared" si="109"/>
        <v>0.24241733181299854</v>
      </c>
      <c r="M2330" s="10">
        <f t="shared" si="110"/>
        <v>-0.24241733181299854</v>
      </c>
      <c r="N2330" s="6">
        <f>DATEDIF(A2330, I2330, "d")</f>
        <v>759</v>
      </c>
    </row>
    <row r="2331" spans="1:14" ht="14.25">
      <c r="A2331" s="5">
        <v>43221</v>
      </c>
      <c r="B2331" s="6" t="s">
        <v>495</v>
      </c>
      <c r="C2331" s="6" t="s">
        <v>496</v>
      </c>
      <c r="D2331" s="17">
        <v>76400132215</v>
      </c>
      <c r="E2331" s="6" t="s">
        <v>16</v>
      </c>
      <c r="F2331" s="6" t="str">
        <f>IF(E2331="BUY", "SELL", IF(E2331="SELL", "BUY", ""))</f>
        <v>SELL</v>
      </c>
      <c r="G2331" s="7">
        <v>95.792816000000002</v>
      </c>
      <c r="H2331" s="7">
        <v>1000</v>
      </c>
      <c r="I2331" s="11">
        <v>43683</v>
      </c>
      <c r="J2331" s="9">
        <v>64.481148000000005</v>
      </c>
      <c r="K2331" s="9">
        <f t="shared" si="108"/>
        <v>673.13135465189794</v>
      </c>
      <c r="L2331" s="10">
        <f t="shared" si="109"/>
        <v>0.32686864534810206</v>
      </c>
      <c r="M2331" s="10">
        <f t="shared" si="110"/>
        <v>-0.32686864534810206</v>
      </c>
      <c r="N2331" s="6">
        <f>DATEDIF(A2331, I2331, "d")</f>
        <v>462</v>
      </c>
    </row>
    <row r="2332" spans="1:14" ht="14.25">
      <c r="A2332" s="5">
        <v>43221</v>
      </c>
      <c r="B2332" s="6" t="s">
        <v>28</v>
      </c>
      <c r="C2332" s="6" t="s">
        <v>28</v>
      </c>
      <c r="D2332" s="17">
        <v>128825360723</v>
      </c>
      <c r="E2332" s="6" t="s">
        <v>16</v>
      </c>
      <c r="F2332" s="6" t="str">
        <f>IF(E2332="BUY", "SELL", IF(E2332="SELL", "BUY", ""))</f>
        <v>SELL</v>
      </c>
      <c r="G2332" s="7">
        <v>106.13</v>
      </c>
      <c r="H2332" s="7">
        <v>1000</v>
      </c>
      <c r="I2332" s="5">
        <v>43389</v>
      </c>
      <c r="J2332" s="9">
        <v>108.56</v>
      </c>
      <c r="K2332" s="9">
        <f t="shared" si="108"/>
        <v>1022.8964477527561</v>
      </c>
      <c r="L2332" s="10">
        <f t="shared" si="109"/>
        <v>-2.2896447752756104E-2</v>
      </c>
      <c r="M2332" s="10">
        <f t="shared" si="110"/>
        <v>2.2896447752756104E-2</v>
      </c>
      <c r="N2332" s="6">
        <f>DATEDIF(A2332, I2332, "d")</f>
        <v>168</v>
      </c>
    </row>
    <row r="2333" spans="1:14" ht="14.25">
      <c r="A2333" s="5">
        <v>43222</v>
      </c>
      <c r="B2333" s="6" t="s">
        <v>1193</v>
      </c>
      <c r="C2333" s="6" t="s">
        <v>1194</v>
      </c>
      <c r="D2333" s="17">
        <v>4130846000</v>
      </c>
      <c r="E2333" s="6" t="s">
        <v>16</v>
      </c>
      <c r="F2333" s="6" t="str">
        <f>IF(E2333="BUY", "SELL", IF(E2333="SELL", "BUY", ""))</f>
        <v>SELL</v>
      </c>
      <c r="G2333" s="7">
        <v>18.55</v>
      </c>
      <c r="H2333" s="7">
        <v>1000</v>
      </c>
      <c r="I2333" s="5">
        <v>43560</v>
      </c>
      <c r="J2333" s="9">
        <v>16.71</v>
      </c>
      <c r="K2333" s="9">
        <f t="shared" si="108"/>
        <v>900.80862533692721</v>
      </c>
      <c r="L2333" s="10">
        <f t="shared" si="109"/>
        <v>9.919137466307279E-2</v>
      </c>
      <c r="M2333" s="10">
        <f t="shared" si="110"/>
        <v>-9.919137466307279E-2</v>
      </c>
      <c r="N2333" s="6">
        <f>DATEDIF(A2333, I2333, "d")</f>
        <v>338</v>
      </c>
    </row>
    <row r="2334" spans="1:14" ht="14.25">
      <c r="A2334" s="5">
        <v>43222</v>
      </c>
      <c r="B2334" s="6" t="s">
        <v>663</v>
      </c>
      <c r="C2334" s="6" t="s">
        <v>664</v>
      </c>
      <c r="D2334" s="17">
        <v>41085696745</v>
      </c>
      <c r="E2334" s="6" t="s">
        <v>16</v>
      </c>
      <c r="F2334" s="6" t="str">
        <f>IF(E2334="BUY", "SELL", IF(E2334="SELL", "BUY", ""))</f>
        <v>SELL</v>
      </c>
      <c r="G2334" s="7">
        <v>35.529708999999997</v>
      </c>
      <c r="H2334" s="7">
        <v>1000</v>
      </c>
      <c r="I2334" s="11">
        <v>43237</v>
      </c>
      <c r="J2334" s="9">
        <v>35.797283</v>
      </c>
      <c r="K2334" s="9">
        <f t="shared" si="108"/>
        <v>1007.5309932878989</v>
      </c>
      <c r="L2334" s="10">
        <f t="shared" si="109"/>
        <v>-7.5309932878989232E-3</v>
      </c>
      <c r="M2334" s="10">
        <f t="shared" si="110"/>
        <v>7.5309932878989232E-3</v>
      </c>
      <c r="N2334" s="6">
        <f>DATEDIF(A2334, I2334, "d")</f>
        <v>15</v>
      </c>
    </row>
    <row r="2335" spans="1:14" ht="14.25">
      <c r="A2335" s="5">
        <v>43222</v>
      </c>
      <c r="B2335" s="6" t="s">
        <v>323</v>
      </c>
      <c r="C2335" s="6" t="s">
        <v>324</v>
      </c>
      <c r="D2335" s="17">
        <v>13325726700</v>
      </c>
      <c r="E2335" s="6" t="s">
        <v>16</v>
      </c>
      <c r="F2335" s="6" t="str">
        <f>IF(E2335="BUY", "SELL", IF(E2335="SELL", "BUY", ""))</f>
        <v>SELL</v>
      </c>
      <c r="G2335" s="7">
        <v>43.030403</v>
      </c>
      <c r="H2335" s="7">
        <v>1000</v>
      </c>
      <c r="I2335" s="5">
        <v>43403</v>
      </c>
      <c r="J2335" s="9">
        <v>31.303162</v>
      </c>
      <c r="K2335" s="9">
        <f t="shared" si="108"/>
        <v>727.46615921770479</v>
      </c>
      <c r="L2335" s="10">
        <f t="shared" si="109"/>
        <v>0.2725338407822952</v>
      </c>
      <c r="M2335" s="10">
        <f t="shared" si="110"/>
        <v>-0.2725338407822952</v>
      </c>
      <c r="N2335" s="6">
        <f>DATEDIF(A2335, I2335, "d")</f>
        <v>181</v>
      </c>
    </row>
    <row r="2336" spans="1:14" ht="14.25">
      <c r="A2336" s="5">
        <v>43223</v>
      </c>
      <c r="B2336" s="6" t="s">
        <v>737</v>
      </c>
      <c r="C2336" s="6" t="s">
        <v>738</v>
      </c>
      <c r="D2336" s="17">
        <v>6870940531</v>
      </c>
      <c r="E2336" s="6" t="s">
        <v>19</v>
      </c>
      <c r="F2336" s="6" t="str">
        <f>IF(E2336="BUY", "SELL", IF(E2336="SELL", "BUY", ""))</f>
        <v>BUY</v>
      </c>
      <c r="G2336" s="7">
        <v>22.219999000000001</v>
      </c>
      <c r="H2336" s="7">
        <v>1000</v>
      </c>
      <c r="I2336" s="11">
        <v>43270</v>
      </c>
      <c r="J2336" s="9">
        <v>19.829999999999998</v>
      </c>
      <c r="K2336" s="9">
        <f t="shared" si="108"/>
        <v>892.43928408817646</v>
      </c>
      <c r="L2336" s="10">
        <f t="shared" si="109"/>
        <v>-0.10756071591182353</v>
      </c>
      <c r="M2336" s="10">
        <f t="shared" si="110"/>
        <v>0.10756071591182353</v>
      </c>
      <c r="N2336" s="6">
        <f>DATEDIF(A2336, I2336, "d")</f>
        <v>47</v>
      </c>
    </row>
    <row r="2337" spans="1:14" ht="14.25">
      <c r="A2337" s="5">
        <v>43223</v>
      </c>
      <c r="B2337" s="6" t="s">
        <v>1342</v>
      </c>
      <c r="C2337" s="6" t="s">
        <v>1343</v>
      </c>
      <c r="D2337" s="17">
        <v>7348147154</v>
      </c>
      <c r="E2337" s="6" t="s">
        <v>19</v>
      </c>
      <c r="F2337" s="6" t="str">
        <f>IF(E2337="BUY", "SELL", IF(E2337="SELL", "BUY", ""))</f>
        <v>BUY</v>
      </c>
      <c r="G2337" s="7">
        <v>13.95</v>
      </c>
      <c r="H2337" s="7">
        <v>1000</v>
      </c>
      <c r="I2337" s="5">
        <v>43803</v>
      </c>
      <c r="J2337" s="9">
        <v>11.62</v>
      </c>
      <c r="K2337" s="9">
        <f t="shared" si="108"/>
        <v>832.97491039426518</v>
      </c>
      <c r="L2337" s="10">
        <f t="shared" si="109"/>
        <v>-0.16702508960573481</v>
      </c>
      <c r="M2337" s="10">
        <f t="shared" si="110"/>
        <v>0.16702508960573481</v>
      </c>
      <c r="N2337" s="6">
        <f>DATEDIF(A2337, I2337, "d")</f>
        <v>580</v>
      </c>
    </row>
    <row r="2338" spans="1:14" ht="14.25">
      <c r="A2338" s="5">
        <v>43223</v>
      </c>
      <c r="B2338" s="6" t="s">
        <v>819</v>
      </c>
      <c r="C2338" s="6" t="s">
        <v>820</v>
      </c>
      <c r="D2338" s="17">
        <v>60039286518</v>
      </c>
      <c r="E2338" s="6" t="s">
        <v>19</v>
      </c>
      <c r="F2338" s="6" t="str">
        <f>IF(E2338="BUY", "SELL", IF(E2338="SELL", "BUY", ""))</f>
        <v>BUY</v>
      </c>
      <c r="G2338" s="7">
        <v>26.16</v>
      </c>
      <c r="H2338" s="7">
        <v>1000</v>
      </c>
      <c r="I2338" s="5">
        <v>44412</v>
      </c>
      <c r="J2338" s="9">
        <v>46.01</v>
      </c>
      <c r="K2338" s="9">
        <f t="shared" si="108"/>
        <v>1758.7920489296635</v>
      </c>
      <c r="L2338" s="10">
        <f t="shared" si="109"/>
        <v>0.75879204892966345</v>
      </c>
      <c r="M2338" s="10">
        <f t="shared" si="110"/>
        <v>-0.75879204892966345</v>
      </c>
      <c r="N2338" s="6">
        <f>DATEDIF(A2338, I2338, "d")</f>
        <v>1189</v>
      </c>
    </row>
    <row r="2339" spans="1:14" ht="14.25">
      <c r="A2339" s="5">
        <v>43223</v>
      </c>
      <c r="B2339" s="6" t="s">
        <v>785</v>
      </c>
      <c r="C2339" s="6" t="s">
        <v>786</v>
      </c>
      <c r="D2339" s="17">
        <v>87651460800</v>
      </c>
      <c r="E2339" s="6" t="s">
        <v>16</v>
      </c>
      <c r="F2339" s="6" t="str">
        <f>IF(E2339="BUY", "SELL", IF(E2339="SELL", "BUY", ""))</f>
        <v>SELL</v>
      </c>
      <c r="G2339" s="7">
        <v>292.41000400000001</v>
      </c>
      <c r="H2339" s="7">
        <v>1000</v>
      </c>
      <c r="I2339" s="11">
        <v>44727</v>
      </c>
      <c r="J2339" s="9">
        <v>561.19000200000005</v>
      </c>
      <c r="K2339" s="9">
        <f t="shared" si="108"/>
        <v>1919.1887908185247</v>
      </c>
      <c r="L2339" s="10">
        <f t="shared" si="109"/>
        <v>-0.91918879081852467</v>
      </c>
      <c r="M2339" s="10">
        <f t="shared" si="110"/>
        <v>0.91918879081852467</v>
      </c>
      <c r="N2339" s="6">
        <f>DATEDIF(A2339, I2339, "d")</f>
        <v>1504</v>
      </c>
    </row>
    <row r="2340" spans="1:14" ht="14.25">
      <c r="A2340" s="11">
        <v>43223</v>
      </c>
      <c r="B2340" s="6" t="s">
        <v>357</v>
      </c>
      <c r="C2340" s="6" t="s">
        <v>358</v>
      </c>
      <c r="D2340" s="17">
        <v>682995534313</v>
      </c>
      <c r="E2340" s="12" t="s">
        <v>16</v>
      </c>
      <c r="F2340" s="13" t="str">
        <f>IF(E2340="BUY", "SELL", IF(E2340="SELL", "BUY", ""))</f>
        <v>SELL</v>
      </c>
      <c r="G2340" s="7">
        <v>18.963332999999999</v>
      </c>
      <c r="H2340" s="7">
        <v>1000</v>
      </c>
      <c r="I2340" s="11">
        <v>43350</v>
      </c>
      <c r="J2340" s="9">
        <v>17.549334000000002</v>
      </c>
      <c r="K2340" s="9">
        <f t="shared" si="108"/>
        <v>925.43510151933742</v>
      </c>
      <c r="L2340" s="10">
        <f t="shared" si="109"/>
        <v>7.4564898480662584E-2</v>
      </c>
      <c r="M2340" s="10">
        <f t="shared" si="110"/>
        <v>-7.4564898480662584E-2</v>
      </c>
      <c r="N2340" s="6">
        <f>DATEDIF(A2340, I2340, "d")</f>
        <v>127</v>
      </c>
    </row>
    <row r="2341" spans="1:14" ht="14.25">
      <c r="A2341" s="11">
        <v>43223</v>
      </c>
      <c r="B2341" s="6" t="s">
        <v>995</v>
      </c>
      <c r="C2341" s="6" t="s">
        <v>996</v>
      </c>
      <c r="D2341" s="17">
        <v>48414620000</v>
      </c>
      <c r="E2341" s="13" t="s">
        <v>19</v>
      </c>
      <c r="F2341" s="12" t="str">
        <f>IF(E2341="BUY", "SELL", IF(E2341="SELL", "BUY", ""))</f>
        <v>BUY</v>
      </c>
      <c r="G2341" s="7">
        <v>65.819999999999993</v>
      </c>
      <c r="H2341" s="7">
        <v>1000</v>
      </c>
      <c r="I2341" s="11">
        <v>43388</v>
      </c>
      <c r="J2341" s="9">
        <v>75.540000000000006</v>
      </c>
      <c r="K2341" s="9">
        <f t="shared" si="108"/>
        <v>1147.6754785779401</v>
      </c>
      <c r="L2341" s="10">
        <f t="shared" si="109"/>
        <v>0.14767547857794011</v>
      </c>
      <c r="M2341" s="10">
        <f t="shared" si="110"/>
        <v>-0.14767547857794011</v>
      </c>
      <c r="N2341" s="6">
        <f>DATEDIF(A2341, I2341, "d")</f>
        <v>165</v>
      </c>
    </row>
    <row r="2342" spans="1:14" ht="14.25">
      <c r="A2342" s="5">
        <v>43224</v>
      </c>
      <c r="B2342" s="6" t="s">
        <v>345</v>
      </c>
      <c r="C2342" s="6" t="s">
        <v>346</v>
      </c>
      <c r="D2342" s="17">
        <v>110593506784</v>
      </c>
      <c r="E2342" s="6" t="s">
        <v>16</v>
      </c>
      <c r="F2342" s="6" t="str">
        <f>IF(E2342="BUY", "SELL", IF(E2342="SELL", "BUY", ""))</f>
        <v>SELL</v>
      </c>
      <c r="G2342" s="7">
        <v>90.263999999999996</v>
      </c>
      <c r="H2342" s="7">
        <v>1000</v>
      </c>
      <c r="I2342" s="11">
        <v>43349</v>
      </c>
      <c r="J2342" s="9">
        <v>83.584969000000001</v>
      </c>
      <c r="K2342" s="9">
        <f t="shared" si="108"/>
        <v>926.00559469999121</v>
      </c>
      <c r="L2342" s="10">
        <f t="shared" si="109"/>
        <v>7.3994405300008795E-2</v>
      </c>
      <c r="M2342" s="10">
        <f t="shared" si="110"/>
        <v>-7.3994405300008795E-2</v>
      </c>
      <c r="N2342" s="6">
        <f>DATEDIF(A2342, I2342, "d")</f>
        <v>125</v>
      </c>
    </row>
    <row r="2343" spans="1:14" ht="14.25">
      <c r="A2343" s="5">
        <v>43224</v>
      </c>
      <c r="B2343" s="6" t="s">
        <v>2087</v>
      </c>
      <c r="C2343" s="6" t="s">
        <v>2088</v>
      </c>
      <c r="D2343" s="17">
        <v>9085171610</v>
      </c>
      <c r="E2343" s="6" t="s">
        <v>16</v>
      </c>
      <c r="F2343" s="6" t="str">
        <f>IF(E2343="BUY", "SELL", IF(E2343="SELL", "BUY", ""))</f>
        <v>SELL</v>
      </c>
      <c r="G2343" s="7">
        <v>45.198169999999998</v>
      </c>
      <c r="H2343" s="7">
        <v>1000</v>
      </c>
      <c r="I2343" s="11">
        <v>44727</v>
      </c>
      <c r="J2343" s="9">
        <v>92.571258999999998</v>
      </c>
      <c r="K2343" s="9">
        <f t="shared" si="108"/>
        <v>2048.1196251972151</v>
      </c>
      <c r="L2343" s="10">
        <f t="shared" si="109"/>
        <v>-1.0481196251972151</v>
      </c>
      <c r="M2343" s="10">
        <f t="shared" si="110"/>
        <v>1.0481196251972151</v>
      </c>
      <c r="N2343" s="6">
        <f>DATEDIF(A2343, I2343, "d")</f>
        <v>1503</v>
      </c>
    </row>
    <row r="2344" spans="1:14" ht="14.25">
      <c r="A2344" s="5">
        <v>43224</v>
      </c>
      <c r="B2344" s="6" t="s">
        <v>351</v>
      </c>
      <c r="C2344" s="6" t="s">
        <v>352</v>
      </c>
      <c r="D2344" s="17">
        <v>41308896246</v>
      </c>
      <c r="E2344" s="6" t="s">
        <v>16</v>
      </c>
      <c r="F2344" s="6" t="str">
        <f>IF(E2344="BUY", "SELL", IF(E2344="SELL", "BUY", ""))</f>
        <v>SELL</v>
      </c>
      <c r="G2344" s="7">
        <v>45.432746999999999</v>
      </c>
      <c r="H2344" s="7">
        <v>1000</v>
      </c>
      <c r="I2344" s="5">
        <v>43305</v>
      </c>
      <c r="J2344" s="9">
        <v>47.230716999999999</v>
      </c>
      <c r="K2344" s="9">
        <f t="shared" si="108"/>
        <v>1039.5743184976245</v>
      </c>
      <c r="L2344" s="10">
        <f t="shared" si="109"/>
        <v>-3.9574318497624515E-2</v>
      </c>
      <c r="M2344" s="10">
        <f t="shared" si="110"/>
        <v>3.9574318497624515E-2</v>
      </c>
      <c r="N2344" s="6">
        <f>DATEDIF(A2344, I2344, "d")</f>
        <v>81</v>
      </c>
    </row>
    <row r="2345" spans="1:14" ht="14.25">
      <c r="A2345" s="5">
        <v>43224</v>
      </c>
      <c r="B2345" s="6" t="s">
        <v>31</v>
      </c>
      <c r="C2345" s="6" t="s">
        <v>32</v>
      </c>
      <c r="D2345" s="17">
        <v>263583141248</v>
      </c>
      <c r="E2345" s="6" t="s">
        <v>19</v>
      </c>
      <c r="F2345" s="6" t="str">
        <f>IF(E2345="BUY", "SELL", IF(E2345="SELL", "BUY", ""))</f>
        <v>BUY</v>
      </c>
      <c r="G2345" s="7">
        <v>35.899551000000002</v>
      </c>
      <c r="H2345" s="7">
        <v>1000</v>
      </c>
      <c r="I2345" s="5">
        <v>43305</v>
      </c>
      <c r="J2345" s="9">
        <v>38.698867999999997</v>
      </c>
      <c r="K2345" s="9">
        <f t="shared" si="108"/>
        <v>1077.9763791474716</v>
      </c>
      <c r="L2345" s="10">
        <f t="shared" si="109"/>
        <v>7.7976379147471561E-2</v>
      </c>
      <c r="M2345" s="10">
        <f t="shared" si="110"/>
        <v>-7.7976379147471561E-2</v>
      </c>
      <c r="N2345" s="6">
        <f>DATEDIF(A2345, I2345, "d")</f>
        <v>81</v>
      </c>
    </row>
    <row r="2346" spans="1:14" ht="14.25">
      <c r="A2346" s="11">
        <v>43224</v>
      </c>
      <c r="B2346" s="6" t="s">
        <v>881</v>
      </c>
      <c r="C2346" s="6" t="s">
        <v>882</v>
      </c>
      <c r="D2346" s="17">
        <v>19427029476</v>
      </c>
      <c r="E2346" s="13" t="s">
        <v>19</v>
      </c>
      <c r="F2346" s="12" t="str">
        <f>IF(E2346="BUY", "SELL", IF(E2346="SELL", "BUY", ""))</f>
        <v>BUY</v>
      </c>
      <c r="G2346" s="7">
        <v>59.067822</v>
      </c>
      <c r="H2346" s="7">
        <v>1000</v>
      </c>
      <c r="I2346" s="11">
        <v>43630</v>
      </c>
      <c r="J2346" s="9">
        <v>74.197104999999993</v>
      </c>
      <c r="K2346" s="9">
        <f t="shared" si="108"/>
        <v>1256.1340927722033</v>
      </c>
      <c r="L2346" s="10">
        <f t="shared" si="109"/>
        <v>0.25613409277220328</v>
      </c>
      <c r="M2346" s="10">
        <f t="shared" si="110"/>
        <v>-0.25613409277220328</v>
      </c>
      <c r="N2346" s="6">
        <f>DATEDIF(A2346, I2346, "d")</f>
        <v>406</v>
      </c>
    </row>
    <row r="2347" spans="1:14" ht="14.25">
      <c r="A2347" s="5">
        <v>43227</v>
      </c>
      <c r="B2347" s="6" t="s">
        <v>997</v>
      </c>
      <c r="C2347" s="6" t="s">
        <v>998</v>
      </c>
      <c r="D2347" s="17">
        <v>3279914744</v>
      </c>
      <c r="E2347" s="6" t="s">
        <v>16</v>
      </c>
      <c r="F2347" s="6" t="str">
        <f>IF(E2347="BUY", "SELL", IF(E2347="SELL", "BUY", ""))</f>
        <v>SELL</v>
      </c>
      <c r="G2347" s="7">
        <v>43.519351999999998</v>
      </c>
      <c r="H2347" s="7">
        <v>1000</v>
      </c>
      <c r="I2347" s="11">
        <v>43958</v>
      </c>
      <c r="J2347" s="9">
        <v>22.347543999999999</v>
      </c>
      <c r="K2347" s="9">
        <f t="shared" si="108"/>
        <v>513.50819745661659</v>
      </c>
      <c r="L2347" s="10">
        <f t="shared" si="109"/>
        <v>0.48649180254338342</v>
      </c>
      <c r="M2347" s="10">
        <f t="shared" si="110"/>
        <v>-0.48649180254338342</v>
      </c>
      <c r="N2347" s="6">
        <f>DATEDIF(A2347, I2347, "d")</f>
        <v>731</v>
      </c>
    </row>
    <row r="2348" spans="1:14" ht="14.25">
      <c r="A2348" s="5">
        <v>43227</v>
      </c>
      <c r="B2348" s="6" t="s">
        <v>889</v>
      </c>
      <c r="C2348" s="6" t="s">
        <v>890</v>
      </c>
      <c r="D2348" s="17">
        <v>17237836003</v>
      </c>
      <c r="E2348" s="6" t="s">
        <v>16</v>
      </c>
      <c r="F2348" s="6" t="str">
        <f>IF(E2348="BUY", "SELL", IF(E2348="SELL", "BUY", ""))</f>
        <v>SELL</v>
      </c>
      <c r="G2348" s="7">
        <v>24.527553999999999</v>
      </c>
      <c r="H2348" s="7">
        <v>1000</v>
      </c>
      <c r="I2348" s="11">
        <v>44727</v>
      </c>
      <c r="J2348" s="9">
        <v>45.839419999999997</v>
      </c>
      <c r="K2348" s="9">
        <f t="shared" si="108"/>
        <v>1868.8948763500839</v>
      </c>
      <c r="L2348" s="10">
        <f t="shared" si="109"/>
        <v>-0.86889487635008389</v>
      </c>
      <c r="M2348" s="10">
        <f t="shared" si="110"/>
        <v>0.86889487635008389</v>
      </c>
      <c r="N2348" s="6">
        <f>DATEDIF(A2348, I2348, "d")</f>
        <v>1500</v>
      </c>
    </row>
    <row r="2349" spans="1:14" ht="14.25">
      <c r="A2349" s="5">
        <v>43227</v>
      </c>
      <c r="B2349" s="6" t="s">
        <v>1610</v>
      </c>
      <c r="C2349" s="6" t="s">
        <v>1611</v>
      </c>
      <c r="D2349" s="17">
        <v>138141556</v>
      </c>
      <c r="E2349" s="6" t="s">
        <v>19</v>
      </c>
      <c r="F2349" s="6" t="str">
        <f>IF(E2349="BUY", "SELL", IF(E2349="SELL", "BUY", ""))</f>
        <v>BUY</v>
      </c>
      <c r="G2349" s="7">
        <v>78.760002</v>
      </c>
      <c r="H2349" s="7">
        <v>1000</v>
      </c>
      <c r="I2349" s="5">
        <v>43256</v>
      </c>
      <c r="J2349" s="9">
        <v>55.959999000000003</v>
      </c>
      <c r="K2349" s="9">
        <f t="shared" si="108"/>
        <v>710.5129199971326</v>
      </c>
      <c r="L2349" s="10">
        <f t="shared" si="109"/>
        <v>-0.28948708000286738</v>
      </c>
      <c r="M2349" s="10">
        <f t="shared" si="110"/>
        <v>0.28948708000286738</v>
      </c>
      <c r="N2349" s="6">
        <f>DATEDIF(A2349, I2349, "d")</f>
        <v>29</v>
      </c>
    </row>
    <row r="2350" spans="1:14" ht="14.25">
      <c r="A2350" s="11">
        <v>43227</v>
      </c>
      <c r="B2350" s="6" t="s">
        <v>341</v>
      </c>
      <c r="C2350" s="6" t="s">
        <v>342</v>
      </c>
      <c r="D2350" s="17">
        <v>249563831</v>
      </c>
      <c r="E2350" s="13" t="s">
        <v>19</v>
      </c>
      <c r="F2350" s="12" t="str">
        <f>IF(E2350="BUY", "SELL", IF(E2350="SELL", "BUY", ""))</f>
        <v>BUY</v>
      </c>
      <c r="G2350" s="7">
        <v>272.45001200000002</v>
      </c>
      <c r="H2350" s="7">
        <v>1000</v>
      </c>
      <c r="I2350" s="11">
        <v>43593</v>
      </c>
      <c r="J2350" s="9">
        <v>387.02999899999998</v>
      </c>
      <c r="K2350" s="9">
        <f t="shared" si="108"/>
        <v>1420.5541638955772</v>
      </c>
      <c r="L2350" s="10">
        <f t="shared" si="109"/>
        <v>0.42055416389557715</v>
      </c>
      <c r="M2350" s="10">
        <f t="shared" si="110"/>
        <v>-0.42055416389557715</v>
      </c>
      <c r="N2350" s="6">
        <f>DATEDIF(A2350, I2350, "d")</f>
        <v>366</v>
      </c>
    </row>
    <row r="2351" spans="1:14" ht="14.25">
      <c r="A2351" s="5">
        <v>43228</v>
      </c>
      <c r="B2351" s="6" t="s">
        <v>2089</v>
      </c>
      <c r="C2351" s="6" t="s">
        <v>2090</v>
      </c>
      <c r="D2351" s="17">
        <v>21067047000</v>
      </c>
      <c r="E2351" s="6" t="s">
        <v>16</v>
      </c>
      <c r="F2351" s="6" t="str">
        <f>IF(E2351="BUY", "SELL", IF(E2351="SELL", "BUY", ""))</f>
        <v>SELL</v>
      </c>
      <c r="G2351" s="7">
        <v>102.515846</v>
      </c>
      <c r="H2351" s="7">
        <v>1000</v>
      </c>
      <c r="I2351" s="11">
        <v>43544</v>
      </c>
      <c r="J2351" s="9">
        <v>94.499840000000006</v>
      </c>
      <c r="K2351" s="9">
        <f t="shared" si="108"/>
        <v>921.807151647561</v>
      </c>
      <c r="L2351" s="10">
        <f t="shared" si="109"/>
        <v>7.8192848352439004E-2</v>
      </c>
      <c r="M2351" s="10">
        <f t="shared" si="110"/>
        <v>-7.8192848352439004E-2</v>
      </c>
      <c r="N2351" s="6">
        <f>DATEDIF(A2351, I2351, "d")</f>
        <v>316</v>
      </c>
    </row>
    <row r="2352" spans="1:14" ht="14.25">
      <c r="A2352" s="5">
        <v>43228</v>
      </c>
      <c r="B2352" s="6" t="s">
        <v>601</v>
      </c>
      <c r="C2352" s="6" t="s">
        <v>602</v>
      </c>
      <c r="D2352" s="17">
        <v>3715525440</v>
      </c>
      <c r="E2352" s="6" t="s">
        <v>16</v>
      </c>
      <c r="F2352" s="6" t="str">
        <f>IF(E2352="BUY", "SELL", IF(E2352="SELL", "BUY", ""))</f>
        <v>SELL</v>
      </c>
      <c r="G2352" s="7">
        <v>15.29</v>
      </c>
      <c r="H2352" s="7">
        <v>1000</v>
      </c>
      <c r="I2352" s="11">
        <v>44727</v>
      </c>
      <c r="J2352" s="9">
        <v>20.25</v>
      </c>
      <c r="K2352" s="9">
        <f t="shared" si="108"/>
        <v>1324.3950294310007</v>
      </c>
      <c r="L2352" s="10">
        <f t="shared" si="109"/>
        <v>-0.32439502943100068</v>
      </c>
      <c r="M2352" s="10">
        <f t="shared" si="110"/>
        <v>0.32439502943100068</v>
      </c>
      <c r="N2352" s="6">
        <f>DATEDIF(A2352, I2352, "d")</f>
        <v>1499</v>
      </c>
    </row>
    <row r="2353" spans="1:14" ht="14.25">
      <c r="A2353" s="5">
        <v>43228</v>
      </c>
      <c r="B2353" s="6" t="s">
        <v>157</v>
      </c>
      <c r="C2353" s="6" t="s">
        <v>158</v>
      </c>
      <c r="D2353" s="17">
        <v>121670003777</v>
      </c>
      <c r="E2353" s="6" t="s">
        <v>16</v>
      </c>
      <c r="F2353" s="6" t="str">
        <f>IF(E2353="BUY", "SELL", IF(E2353="SELL", "BUY", ""))</f>
        <v>SELL</v>
      </c>
      <c r="G2353" s="7">
        <v>82.505035000000007</v>
      </c>
      <c r="H2353" s="7">
        <v>1000</v>
      </c>
      <c r="I2353" s="5">
        <v>43228</v>
      </c>
      <c r="J2353" s="9">
        <v>82.505035000000007</v>
      </c>
      <c r="K2353" s="9">
        <f t="shared" si="108"/>
        <v>1000</v>
      </c>
      <c r="L2353" s="10">
        <f t="shared" si="109"/>
        <v>0</v>
      </c>
      <c r="M2353" s="10">
        <f t="shared" si="110"/>
        <v>0</v>
      </c>
      <c r="N2353" s="6">
        <f>DATEDIF(A2353, I2353, "d")</f>
        <v>0</v>
      </c>
    </row>
    <row r="2354" spans="1:14" ht="14.25">
      <c r="A2354" s="5">
        <v>43228</v>
      </c>
      <c r="B2354" s="6" t="s">
        <v>939</v>
      </c>
      <c r="C2354" s="6" t="s">
        <v>940</v>
      </c>
      <c r="D2354" s="17">
        <v>10133988303</v>
      </c>
      <c r="E2354" s="6" t="s">
        <v>19</v>
      </c>
      <c r="F2354" s="6" t="str">
        <f>IF(E2354="BUY", "SELL", IF(E2354="SELL", "BUY", ""))</f>
        <v>BUY</v>
      </c>
      <c r="G2354" s="7">
        <v>15.829694999999999</v>
      </c>
      <c r="H2354" s="7">
        <v>1000</v>
      </c>
      <c r="I2354" s="5">
        <v>43479</v>
      </c>
      <c r="J2354" s="9">
        <v>13.29791</v>
      </c>
      <c r="K2354" s="9">
        <f t="shared" si="108"/>
        <v>840.06103718359702</v>
      </c>
      <c r="L2354" s="10">
        <f t="shared" si="109"/>
        <v>-0.15993896281640299</v>
      </c>
      <c r="M2354" s="10">
        <f t="shared" si="110"/>
        <v>0.15993896281640299</v>
      </c>
      <c r="N2354" s="6">
        <f>DATEDIF(A2354, I2354, "d")</f>
        <v>251</v>
      </c>
    </row>
    <row r="2355" spans="1:14" ht="14.25">
      <c r="A2355" s="5">
        <v>43228</v>
      </c>
      <c r="B2355" s="6" t="s">
        <v>209</v>
      </c>
      <c r="C2355" s="6" t="s">
        <v>210</v>
      </c>
      <c r="D2355" s="17">
        <v>113339063460</v>
      </c>
      <c r="E2355" s="6" t="s">
        <v>16</v>
      </c>
      <c r="F2355" s="6" t="str">
        <f>IF(E2355="BUY", "SELL", IF(E2355="SELL", "BUY", ""))</f>
        <v>SELL</v>
      </c>
      <c r="G2355" s="7">
        <v>282.01953099999997</v>
      </c>
      <c r="H2355" s="7">
        <v>1000</v>
      </c>
      <c r="I2355" s="5">
        <v>43382</v>
      </c>
      <c r="J2355" s="9">
        <v>305.92712399999999</v>
      </c>
      <c r="K2355" s="9">
        <f t="shared" si="108"/>
        <v>1084.7728273117368</v>
      </c>
      <c r="L2355" s="10">
        <f t="shared" si="109"/>
        <v>-8.4772827311736826E-2</v>
      </c>
      <c r="M2355" s="10">
        <f t="shared" si="110"/>
        <v>8.4772827311736826E-2</v>
      </c>
      <c r="N2355" s="6">
        <f>DATEDIF(A2355, I2355, "d")</f>
        <v>154</v>
      </c>
    </row>
    <row r="2356" spans="1:14" ht="14.25">
      <c r="A2356" s="5">
        <v>43228</v>
      </c>
      <c r="B2356" s="6" t="s">
        <v>1570</v>
      </c>
      <c r="C2356" s="6" t="s">
        <v>1571</v>
      </c>
      <c r="D2356" s="17">
        <v>1533196000</v>
      </c>
      <c r="E2356" s="6" t="s">
        <v>19</v>
      </c>
      <c r="F2356" s="6" t="str">
        <f>IF(E2356="BUY", "SELL", IF(E2356="SELL", "BUY", ""))</f>
        <v>BUY</v>
      </c>
      <c r="G2356" s="7">
        <v>53.849997999999999</v>
      </c>
      <c r="H2356" s="7">
        <v>1000</v>
      </c>
      <c r="I2356" s="5">
        <v>43252</v>
      </c>
      <c r="J2356" s="9">
        <v>59.200001</v>
      </c>
      <c r="K2356" s="9">
        <f t="shared" si="108"/>
        <v>1099.3501058254451</v>
      </c>
      <c r="L2356" s="10">
        <f t="shared" si="109"/>
        <v>9.9350105825445095E-2</v>
      </c>
      <c r="M2356" s="10">
        <f t="shared" si="110"/>
        <v>-9.9350105825445095E-2</v>
      </c>
      <c r="N2356" s="6">
        <f>DATEDIF(A2356, I2356, "d")</f>
        <v>24</v>
      </c>
    </row>
    <row r="2357" spans="1:14" ht="14.25">
      <c r="A2357" s="5">
        <v>43229</v>
      </c>
      <c r="B2357" s="6" t="s">
        <v>291</v>
      </c>
      <c r="C2357" s="6" t="s">
        <v>292</v>
      </c>
      <c r="D2357" s="17">
        <v>1102844520</v>
      </c>
      <c r="E2357" s="6" t="s">
        <v>19</v>
      </c>
      <c r="F2357" s="6" t="str">
        <f>IF(E2357="BUY", "SELL", IF(E2357="SELL", "BUY", ""))</f>
        <v>BUY</v>
      </c>
      <c r="G2357" s="7">
        <v>28.01</v>
      </c>
      <c r="H2357" s="7">
        <v>1000</v>
      </c>
      <c r="I2357" s="11">
        <v>44173</v>
      </c>
      <c r="J2357" s="9">
        <v>38.18</v>
      </c>
      <c r="K2357" s="9">
        <f t="shared" si="108"/>
        <v>1363.0846126383433</v>
      </c>
      <c r="L2357" s="10">
        <f t="shared" si="109"/>
        <v>0.3630846126383433</v>
      </c>
      <c r="M2357" s="10">
        <f t="shared" si="110"/>
        <v>-0.3630846126383433</v>
      </c>
      <c r="N2357" s="6">
        <f>DATEDIF(A2357, I2357, "d")</f>
        <v>944</v>
      </c>
    </row>
    <row r="2358" spans="1:14" ht="14.25">
      <c r="A2358" s="5">
        <v>43229</v>
      </c>
      <c r="B2358" s="6" t="s">
        <v>783</v>
      </c>
      <c r="C2358" s="6" t="s">
        <v>784</v>
      </c>
      <c r="D2358" s="17">
        <v>1352139264</v>
      </c>
      <c r="E2358" s="6" t="s">
        <v>16</v>
      </c>
      <c r="F2358" s="6" t="str">
        <f>IF(E2358="BUY", "SELL", IF(E2358="SELL", "BUY", ""))</f>
        <v>SELL</v>
      </c>
      <c r="G2358" s="7">
        <v>4.16</v>
      </c>
      <c r="H2358" s="7">
        <v>1000</v>
      </c>
      <c r="I2358" s="5">
        <v>43242</v>
      </c>
      <c r="J2358" s="9">
        <v>3.75</v>
      </c>
      <c r="K2358" s="9">
        <f t="shared" si="108"/>
        <v>901.44230769230774</v>
      </c>
      <c r="L2358" s="10">
        <f t="shared" si="109"/>
        <v>9.8557692307692263E-2</v>
      </c>
      <c r="M2358" s="10">
        <f t="shared" si="110"/>
        <v>-9.8557692307692263E-2</v>
      </c>
      <c r="N2358" s="6">
        <f>DATEDIF(A2358, I2358, "d")</f>
        <v>13</v>
      </c>
    </row>
    <row r="2359" spans="1:14" ht="14.25">
      <c r="A2359" s="11">
        <v>43229</v>
      </c>
      <c r="B2359" s="6" t="s">
        <v>49</v>
      </c>
      <c r="C2359" s="6" t="s">
        <v>50</v>
      </c>
      <c r="D2359" s="17">
        <v>425280211092</v>
      </c>
      <c r="E2359" s="12" t="s">
        <v>16</v>
      </c>
      <c r="F2359" s="13" t="str">
        <f>IF(E2359="BUY", "SELL", IF(E2359="SELL", "BUY", ""))</f>
        <v>SELL</v>
      </c>
      <c r="G2359" s="7">
        <v>75.39</v>
      </c>
      <c r="H2359" s="7">
        <v>1000</v>
      </c>
      <c r="I2359" s="11">
        <v>43229</v>
      </c>
      <c r="J2359" s="9">
        <v>75.39</v>
      </c>
      <c r="K2359" s="9">
        <f t="shared" si="108"/>
        <v>1000.0000000000001</v>
      </c>
      <c r="L2359" s="10">
        <f t="shared" si="109"/>
        <v>-1.1368683772161603E-16</v>
      </c>
      <c r="M2359" s="10">
        <f t="shared" si="110"/>
        <v>1.1368683772161603E-16</v>
      </c>
      <c r="N2359" s="6">
        <f>DATEDIF(A2359, I2359, "d")</f>
        <v>0</v>
      </c>
    </row>
    <row r="2360" spans="1:14" ht="14.25">
      <c r="A2360" s="11">
        <v>43229</v>
      </c>
      <c r="B2360" s="6" t="s">
        <v>2091</v>
      </c>
      <c r="C2360" s="6" t="s">
        <v>2092</v>
      </c>
      <c r="D2360" s="17">
        <v>9625960000</v>
      </c>
      <c r="E2360" s="12" t="s">
        <v>16</v>
      </c>
      <c r="F2360" s="13" t="str">
        <f>IF(E2360="BUY", "SELL", IF(E2360="SELL", "BUY", ""))</f>
        <v>SELL</v>
      </c>
      <c r="G2360" s="7">
        <v>55.62</v>
      </c>
      <c r="H2360" s="7">
        <v>1000</v>
      </c>
      <c r="I2360" s="11">
        <v>43521</v>
      </c>
      <c r="J2360" s="9">
        <v>79.06</v>
      </c>
      <c r="K2360" s="9">
        <f t="shared" si="108"/>
        <v>1421.431139877742</v>
      </c>
      <c r="L2360" s="10">
        <f t="shared" si="109"/>
        <v>-0.421431139877742</v>
      </c>
      <c r="M2360" s="10">
        <f t="shared" si="110"/>
        <v>0.421431139877742</v>
      </c>
      <c r="N2360" s="6">
        <f>DATEDIF(A2360, I2360, "d")</f>
        <v>292</v>
      </c>
    </row>
    <row r="2361" spans="1:14" ht="14.25">
      <c r="A2361" s="5">
        <v>43230</v>
      </c>
      <c r="B2361" s="6" t="s">
        <v>199</v>
      </c>
      <c r="C2361" s="6" t="s">
        <v>200</v>
      </c>
      <c r="D2361" s="17">
        <v>51019058160</v>
      </c>
      <c r="E2361" s="6" t="s">
        <v>16</v>
      </c>
      <c r="F2361" s="6" t="str">
        <f>IF(E2361="BUY", "SELL", IF(E2361="SELL", "BUY", ""))</f>
        <v>SELL</v>
      </c>
      <c r="G2361" s="7">
        <v>422.67001299999998</v>
      </c>
      <c r="H2361" s="7">
        <v>1000</v>
      </c>
      <c r="I2361" s="11">
        <v>44727</v>
      </c>
      <c r="J2361" s="9">
        <v>1266.160034</v>
      </c>
      <c r="K2361" s="9">
        <f t="shared" si="108"/>
        <v>2995.6230512146603</v>
      </c>
      <c r="L2361" s="10">
        <f t="shared" si="109"/>
        <v>-1.9956230512146604</v>
      </c>
      <c r="M2361" s="10">
        <f t="shared" si="110"/>
        <v>1.9956230512146604</v>
      </c>
      <c r="N2361" s="6">
        <f>DATEDIF(A2361, I2361, "d")</f>
        <v>1497</v>
      </c>
    </row>
    <row r="2362" spans="1:14" ht="14.25">
      <c r="A2362" s="5">
        <v>43230</v>
      </c>
      <c r="B2362" s="6" t="s">
        <v>2093</v>
      </c>
      <c r="C2362" s="6" t="s">
        <v>2094</v>
      </c>
      <c r="D2362" s="17">
        <v>4243063615</v>
      </c>
      <c r="E2362" s="6" t="s">
        <v>19</v>
      </c>
      <c r="F2362" s="6" t="str">
        <f>IF(E2362="BUY", "SELL", IF(E2362="SELL", "BUY", ""))</f>
        <v>BUY</v>
      </c>
      <c r="G2362" s="7">
        <v>30.355246999999999</v>
      </c>
      <c r="H2362" s="7">
        <v>1000</v>
      </c>
      <c r="I2362" s="11">
        <v>44727</v>
      </c>
      <c r="J2362" s="9">
        <v>5.83</v>
      </c>
      <c r="K2362" s="9">
        <f t="shared" si="108"/>
        <v>192.05905325033262</v>
      </c>
      <c r="L2362" s="10">
        <f t="shared" si="109"/>
        <v>-0.80794094674966732</v>
      </c>
      <c r="M2362" s="10">
        <f t="shared" si="110"/>
        <v>0.80794094674966732</v>
      </c>
      <c r="N2362" s="6">
        <f>DATEDIF(A2362, I2362, "d")</f>
        <v>1497</v>
      </c>
    </row>
    <row r="2363" spans="1:14" ht="14.25">
      <c r="A2363" s="5">
        <v>43230</v>
      </c>
      <c r="B2363" s="6" t="s">
        <v>1183</v>
      </c>
      <c r="C2363" s="6" t="s">
        <v>1184</v>
      </c>
      <c r="D2363" s="17">
        <v>2803044279</v>
      </c>
      <c r="E2363" s="6" t="s">
        <v>19</v>
      </c>
      <c r="F2363" s="6" t="str">
        <f>IF(E2363="BUY", "SELL", IF(E2363="SELL", "BUY", ""))</f>
        <v>BUY</v>
      </c>
      <c r="G2363" s="7">
        <v>69.182670999999999</v>
      </c>
      <c r="H2363" s="7">
        <v>1000</v>
      </c>
      <c r="I2363" s="5">
        <v>44029</v>
      </c>
      <c r="J2363" s="9">
        <v>130.35569799999999</v>
      </c>
      <c r="K2363" s="9">
        <f t="shared" si="108"/>
        <v>1884.2247070801875</v>
      </c>
      <c r="L2363" s="10">
        <f t="shared" si="109"/>
        <v>0.88422470708018752</v>
      </c>
      <c r="M2363" s="10">
        <f t="shared" si="110"/>
        <v>-0.88422470708018752</v>
      </c>
      <c r="N2363" s="6">
        <f>DATEDIF(A2363, I2363, "d")</f>
        <v>799</v>
      </c>
    </row>
    <row r="2364" spans="1:14" ht="14.25">
      <c r="A2364" s="5">
        <v>43231</v>
      </c>
      <c r="B2364" s="6" t="s">
        <v>413</v>
      </c>
      <c r="C2364" s="6" t="s">
        <v>414</v>
      </c>
      <c r="D2364" s="17">
        <v>12767280360</v>
      </c>
      <c r="E2364" s="6" t="s">
        <v>19</v>
      </c>
      <c r="F2364" s="6" t="str">
        <f>IF(E2364="BUY", "SELL", IF(E2364="SELL", "BUY", ""))</f>
        <v>BUY</v>
      </c>
      <c r="G2364" s="7">
        <v>34.405459999999998</v>
      </c>
      <c r="H2364" s="7">
        <v>1000</v>
      </c>
      <c r="I2364" s="11">
        <v>43383</v>
      </c>
      <c r="J2364" s="9">
        <v>32.167549000000001</v>
      </c>
      <c r="K2364" s="9">
        <f t="shared" si="108"/>
        <v>934.95477171355947</v>
      </c>
      <c r="L2364" s="10">
        <f t="shared" si="109"/>
        <v>-6.5045228286440535E-2</v>
      </c>
      <c r="M2364" s="10">
        <f t="shared" si="110"/>
        <v>6.5045228286440535E-2</v>
      </c>
      <c r="N2364" s="6">
        <f>DATEDIF(A2364, I2364, "d")</f>
        <v>152</v>
      </c>
    </row>
    <row r="2365" spans="1:14" ht="14.25">
      <c r="A2365" s="5">
        <v>43231</v>
      </c>
      <c r="B2365" s="6" t="s">
        <v>2095</v>
      </c>
      <c r="C2365" s="6" t="s">
        <v>2096</v>
      </c>
      <c r="D2365" s="17">
        <v>242394348</v>
      </c>
      <c r="E2365" s="6" t="s">
        <v>19</v>
      </c>
      <c r="F2365" s="6" t="str">
        <f>IF(E2365="BUY", "SELL", IF(E2365="SELL", "BUY", ""))</f>
        <v>BUY</v>
      </c>
      <c r="G2365" s="7">
        <v>9.3000000000000007</v>
      </c>
      <c r="H2365" s="7">
        <v>1000</v>
      </c>
      <c r="I2365" s="11">
        <v>43335</v>
      </c>
      <c r="J2365" s="9">
        <v>8.99</v>
      </c>
      <c r="K2365" s="9">
        <f t="shared" si="108"/>
        <v>966.66666666666663</v>
      </c>
      <c r="L2365" s="10">
        <f t="shared" si="109"/>
        <v>-3.3333333333333375E-2</v>
      </c>
      <c r="M2365" s="10">
        <f t="shared" si="110"/>
        <v>3.3333333333333375E-2</v>
      </c>
      <c r="N2365" s="6">
        <f>DATEDIF(A2365, I2365, "d")</f>
        <v>104</v>
      </c>
    </row>
    <row r="2366" spans="1:14" ht="14.25">
      <c r="A2366" s="5">
        <v>43231</v>
      </c>
      <c r="B2366" s="6" t="s">
        <v>2097</v>
      </c>
      <c r="C2366" s="6" t="s">
        <v>2098</v>
      </c>
      <c r="D2366" s="17">
        <v>12330291456</v>
      </c>
      <c r="E2366" s="6" t="s">
        <v>16</v>
      </c>
      <c r="F2366" s="6" t="str">
        <f>IF(E2366="BUY", "SELL", IF(E2366="SELL", "BUY", ""))</f>
        <v>SELL</v>
      </c>
      <c r="G2366" s="7">
        <v>100.129997</v>
      </c>
      <c r="H2366" s="7">
        <v>1000</v>
      </c>
      <c r="I2366" s="11">
        <v>44727</v>
      </c>
      <c r="J2366" s="9">
        <v>192.929993</v>
      </c>
      <c r="K2366" s="9">
        <f t="shared" si="108"/>
        <v>1926.7951541035202</v>
      </c>
      <c r="L2366" s="10">
        <f t="shared" si="109"/>
        <v>-0.9267951541035202</v>
      </c>
      <c r="M2366" s="10">
        <f t="shared" si="110"/>
        <v>0.9267951541035202</v>
      </c>
      <c r="N2366" s="6">
        <f>DATEDIF(A2366, I2366, "d")</f>
        <v>1496</v>
      </c>
    </row>
    <row r="2367" spans="1:14" ht="14.25">
      <c r="A2367" s="5">
        <v>43231</v>
      </c>
      <c r="B2367" s="6" t="s">
        <v>517</v>
      </c>
      <c r="C2367" s="6" t="s">
        <v>518</v>
      </c>
      <c r="D2367" s="17">
        <v>252174003</v>
      </c>
      <c r="E2367" s="6" t="s">
        <v>19</v>
      </c>
      <c r="F2367" s="6" t="str">
        <f>IF(E2367="BUY", "SELL", IF(E2367="SELL", "BUY", ""))</f>
        <v>BUY</v>
      </c>
      <c r="G2367" s="7">
        <v>27.318155000000001</v>
      </c>
      <c r="H2367" s="7">
        <v>1000</v>
      </c>
      <c r="I2367" s="5">
        <v>43334</v>
      </c>
      <c r="J2367" s="9">
        <v>29.964876</v>
      </c>
      <c r="K2367" s="9">
        <f t="shared" si="108"/>
        <v>1096.8850568422354</v>
      </c>
      <c r="L2367" s="10">
        <f t="shared" si="109"/>
        <v>9.6885056842235376E-2</v>
      </c>
      <c r="M2367" s="10">
        <f t="shared" si="110"/>
        <v>-9.6885056842235376E-2</v>
      </c>
      <c r="N2367" s="6">
        <f>DATEDIF(A2367, I2367, "d")</f>
        <v>103</v>
      </c>
    </row>
    <row r="2368" spans="1:14" ht="14.25">
      <c r="A2368" s="5">
        <v>43231</v>
      </c>
      <c r="B2368" s="6" t="s">
        <v>1137</v>
      </c>
      <c r="C2368" s="6" t="s">
        <v>1138</v>
      </c>
      <c r="D2368" s="17">
        <v>43386699181</v>
      </c>
      <c r="E2368" s="6" t="s">
        <v>19</v>
      </c>
      <c r="F2368" s="6" t="str">
        <f>IF(E2368="BUY", "SELL", IF(E2368="SELL", "BUY", ""))</f>
        <v>BUY</v>
      </c>
      <c r="G2368" s="7">
        <v>23.025763999999999</v>
      </c>
      <c r="H2368" s="7">
        <v>1000</v>
      </c>
      <c r="I2368" s="5">
        <v>43252</v>
      </c>
      <c r="J2368" s="9">
        <v>22.738661</v>
      </c>
      <c r="K2368" s="9">
        <f t="shared" si="108"/>
        <v>987.53122806261729</v>
      </c>
      <c r="L2368" s="10">
        <f t="shared" si="109"/>
        <v>-1.2468771937382711E-2</v>
      </c>
      <c r="M2368" s="10">
        <f t="shared" si="110"/>
        <v>1.2468771937382711E-2</v>
      </c>
      <c r="N2368" s="6">
        <f>DATEDIF(A2368, I2368, "d")</f>
        <v>21</v>
      </c>
    </row>
    <row r="2369" spans="1:14" ht="14.25">
      <c r="A2369" s="11">
        <v>43231</v>
      </c>
      <c r="B2369" s="6" t="s">
        <v>311</v>
      </c>
      <c r="C2369" s="6" t="s">
        <v>312</v>
      </c>
      <c r="D2369" s="17">
        <v>2383282729</v>
      </c>
      <c r="E2369" s="13" t="s">
        <v>19</v>
      </c>
      <c r="F2369" s="12" t="str">
        <f>IF(E2369="BUY", "SELL", IF(E2369="SELL", "BUY", ""))</f>
        <v>BUY</v>
      </c>
      <c r="G2369" s="7">
        <v>23.621092000000001</v>
      </c>
      <c r="H2369" s="7">
        <v>1000</v>
      </c>
      <c r="I2369" s="11">
        <v>43775</v>
      </c>
      <c r="J2369" s="9">
        <v>31.170300000000001</v>
      </c>
      <c r="K2369" s="9">
        <f t="shared" si="108"/>
        <v>1319.5960627053144</v>
      </c>
      <c r="L2369" s="10">
        <f t="shared" si="109"/>
        <v>0.31959606270531438</v>
      </c>
      <c r="M2369" s="10">
        <f t="shared" si="110"/>
        <v>-0.31959606270531438</v>
      </c>
      <c r="N2369" s="6">
        <f>DATEDIF(A2369, I2369, "d")</f>
        <v>544</v>
      </c>
    </row>
    <row r="2370" spans="1:14" ht="14.25">
      <c r="A2370" s="5">
        <v>43235</v>
      </c>
      <c r="B2370" s="6" t="s">
        <v>2099</v>
      </c>
      <c r="C2370" s="6" t="s">
        <v>2100</v>
      </c>
      <c r="D2370" s="17">
        <v>176374820</v>
      </c>
      <c r="E2370" s="6" t="s">
        <v>19</v>
      </c>
      <c r="F2370" s="6" t="str">
        <f>IF(E2370="BUY", "SELL", IF(E2370="SELL", "BUY", ""))</f>
        <v>BUY</v>
      </c>
      <c r="G2370" s="7">
        <v>12.81</v>
      </c>
      <c r="H2370" s="7">
        <v>1000</v>
      </c>
      <c r="I2370" s="11">
        <v>44727</v>
      </c>
      <c r="J2370" s="9">
        <v>1.61</v>
      </c>
      <c r="K2370" s="9">
        <f t="shared" si="108"/>
        <v>125.68306010928961</v>
      </c>
      <c r="L2370" s="10">
        <f t="shared" si="109"/>
        <v>-0.87431693989071035</v>
      </c>
      <c r="M2370" s="10">
        <f t="shared" si="110"/>
        <v>0.87431693989071035</v>
      </c>
      <c r="N2370" s="6">
        <f>DATEDIF(A2370, I2370, "d")</f>
        <v>1492</v>
      </c>
    </row>
    <row r="2371" spans="1:14" ht="14.25">
      <c r="A2371" s="5">
        <v>43235</v>
      </c>
      <c r="B2371" s="6" t="s">
        <v>2101</v>
      </c>
      <c r="C2371" s="6" t="s">
        <v>2102</v>
      </c>
      <c r="D2371" s="17">
        <v>8203557162</v>
      </c>
      <c r="E2371" s="6" t="s">
        <v>19</v>
      </c>
      <c r="F2371" s="6" t="str">
        <f>IF(E2371="BUY", "SELL", IF(E2371="SELL", "BUY", ""))</f>
        <v>BUY</v>
      </c>
      <c r="G2371" s="7">
        <v>31.61</v>
      </c>
      <c r="H2371" s="7">
        <v>1000</v>
      </c>
      <c r="I2371" s="11">
        <v>44727</v>
      </c>
      <c r="J2371" s="9">
        <v>40.11</v>
      </c>
      <c r="K2371" s="9">
        <f t="shared" ref="K2371:K2434" si="111">(H2371/G2371)*J2371</f>
        <v>1268.9022461246441</v>
      </c>
      <c r="L2371" s="10">
        <f t="shared" ref="L2371:L2434" si="112">IF(F2371="BUY",(K2371-H2371)/H2371, IF(F2371="SELL", (H2371-K2371)/H2371, "Invalid"))</f>
        <v>0.26890224612464408</v>
      </c>
      <c r="M2371" s="10">
        <f t="shared" ref="M2371:M2434" si="113">IF(E2371="BUY",(K2371-H2371)/H2371,IF(E2371="SELL",(H2371-K2371)/H2371,""))</f>
        <v>-0.26890224612464408</v>
      </c>
      <c r="N2371" s="6">
        <f>DATEDIF(A2371, I2371, "d")</f>
        <v>1492</v>
      </c>
    </row>
    <row r="2372" spans="1:14" ht="14.25">
      <c r="A2372" s="5">
        <v>43235</v>
      </c>
      <c r="B2372" s="6" t="s">
        <v>2103</v>
      </c>
      <c r="C2372" s="6" t="s">
        <v>2104</v>
      </c>
      <c r="D2372" s="17">
        <v>295702528</v>
      </c>
      <c r="E2372" s="6" t="s">
        <v>19</v>
      </c>
      <c r="F2372" s="6" t="str">
        <f>IF(E2372="BUY", "SELL", IF(E2372="SELL", "BUY", ""))</f>
        <v>BUY</v>
      </c>
      <c r="G2372" s="7">
        <v>15.879136000000001</v>
      </c>
      <c r="H2372" s="7">
        <v>1000</v>
      </c>
      <c r="I2372" s="11">
        <v>44727</v>
      </c>
      <c r="J2372" s="9">
        <v>3.35</v>
      </c>
      <c r="K2372" s="9">
        <f t="shared" si="111"/>
        <v>210.96865723676652</v>
      </c>
      <c r="L2372" s="10">
        <f t="shared" si="112"/>
        <v>-0.7890313427632335</v>
      </c>
      <c r="M2372" s="10">
        <f t="shared" si="113"/>
        <v>0.7890313427632335</v>
      </c>
      <c r="N2372" s="6">
        <f>DATEDIF(A2372, I2372, "d")</f>
        <v>1492</v>
      </c>
    </row>
    <row r="2373" spans="1:14" ht="14.25">
      <c r="A2373" s="5">
        <v>43236</v>
      </c>
      <c r="B2373" s="6" t="s">
        <v>885</v>
      </c>
      <c r="C2373" s="6" t="s">
        <v>886</v>
      </c>
      <c r="D2373" s="17">
        <v>4277040168</v>
      </c>
      <c r="E2373" s="6" t="s">
        <v>19</v>
      </c>
      <c r="F2373" s="6" t="str">
        <f>IF(E2373="BUY", "SELL", IF(E2373="SELL", "BUY", ""))</f>
        <v>BUY</v>
      </c>
      <c r="G2373" s="7">
        <v>39.139999000000003</v>
      </c>
      <c r="H2373" s="7">
        <v>1000</v>
      </c>
      <c r="I2373" s="11">
        <v>44727</v>
      </c>
      <c r="J2373" s="9">
        <v>74.300003000000004</v>
      </c>
      <c r="K2373" s="9">
        <f t="shared" si="111"/>
        <v>1898.3138706774112</v>
      </c>
      <c r="L2373" s="10">
        <f t="shared" si="112"/>
        <v>0.8983138706774112</v>
      </c>
      <c r="M2373" s="10">
        <f t="shared" si="113"/>
        <v>-0.8983138706774112</v>
      </c>
      <c r="N2373" s="6">
        <f>DATEDIF(A2373, I2373, "d")</f>
        <v>1491</v>
      </c>
    </row>
    <row r="2374" spans="1:14" ht="14.25">
      <c r="A2374" s="5">
        <v>43236</v>
      </c>
      <c r="B2374" s="6" t="s">
        <v>619</v>
      </c>
      <c r="C2374" s="6" t="s">
        <v>620</v>
      </c>
      <c r="D2374" s="17">
        <v>69650124965</v>
      </c>
      <c r="E2374" s="6" t="s">
        <v>16</v>
      </c>
      <c r="F2374" s="6" t="str">
        <f>IF(E2374="BUY", "SELL", IF(E2374="SELL", "BUY", ""))</f>
        <v>SELL</v>
      </c>
      <c r="G2374" s="7">
        <v>55.710968000000001</v>
      </c>
      <c r="H2374" s="7">
        <v>1000</v>
      </c>
      <c r="I2374" s="5">
        <v>43349</v>
      </c>
      <c r="J2374" s="9">
        <v>44.026451000000002</v>
      </c>
      <c r="K2374" s="9">
        <f t="shared" si="111"/>
        <v>790.2654105740902</v>
      </c>
      <c r="L2374" s="10">
        <f t="shared" si="112"/>
        <v>0.20973458942590981</v>
      </c>
      <c r="M2374" s="10">
        <f t="shared" si="113"/>
        <v>-0.20973458942590981</v>
      </c>
      <c r="N2374" s="6">
        <f>DATEDIF(A2374, I2374, "d")</f>
        <v>113</v>
      </c>
    </row>
    <row r="2375" spans="1:14" ht="14.25">
      <c r="A2375" s="5">
        <v>43237</v>
      </c>
      <c r="B2375" s="6" t="s">
        <v>279</v>
      </c>
      <c r="C2375" s="6" t="s">
        <v>280</v>
      </c>
      <c r="D2375" s="17">
        <v>19004321250</v>
      </c>
      <c r="E2375" s="6" t="s">
        <v>19</v>
      </c>
      <c r="F2375" s="6" t="str">
        <f>IF(E2375="BUY", "SELL", IF(E2375="SELL", "BUY", ""))</f>
        <v>BUY</v>
      </c>
      <c r="G2375" s="7">
        <v>102.88</v>
      </c>
      <c r="H2375" s="7">
        <v>1000</v>
      </c>
      <c r="I2375" s="5">
        <v>43249</v>
      </c>
      <c r="J2375" s="9">
        <v>107.93</v>
      </c>
      <c r="K2375" s="9">
        <f t="shared" si="111"/>
        <v>1049.0863141524108</v>
      </c>
      <c r="L2375" s="10">
        <f t="shared" si="112"/>
        <v>4.908631415241075E-2</v>
      </c>
      <c r="M2375" s="10">
        <f t="shared" si="113"/>
        <v>-4.908631415241075E-2</v>
      </c>
      <c r="N2375" s="6">
        <f>DATEDIF(A2375, I2375, "d")</f>
        <v>12</v>
      </c>
    </row>
    <row r="2376" spans="1:14" ht="14.25">
      <c r="A2376" s="5">
        <v>43237</v>
      </c>
      <c r="B2376" s="6" t="s">
        <v>663</v>
      </c>
      <c r="C2376" s="6" t="s">
        <v>664</v>
      </c>
      <c r="D2376" s="17">
        <v>41085696745</v>
      </c>
      <c r="E2376" s="6" t="s">
        <v>19</v>
      </c>
      <c r="F2376" s="6" t="str">
        <f>IF(E2376="BUY", "SELL", IF(E2376="SELL", "BUY", ""))</f>
        <v>BUY</v>
      </c>
      <c r="G2376" s="7">
        <v>35.797283</v>
      </c>
      <c r="H2376" s="7">
        <v>1000</v>
      </c>
      <c r="I2376" s="11">
        <v>43273</v>
      </c>
      <c r="J2376" s="9">
        <v>37.812491999999999</v>
      </c>
      <c r="K2376" s="9">
        <f t="shared" si="111"/>
        <v>1056.2950266365187</v>
      </c>
      <c r="L2376" s="10">
        <f t="shared" si="112"/>
        <v>5.6295026636518739E-2</v>
      </c>
      <c r="M2376" s="10">
        <f t="shared" si="113"/>
        <v>-5.6295026636518739E-2</v>
      </c>
      <c r="N2376" s="6">
        <f>DATEDIF(A2376, I2376, "d")</f>
        <v>36</v>
      </c>
    </row>
    <row r="2377" spans="1:14" ht="14.25">
      <c r="A2377" s="5">
        <v>43237</v>
      </c>
      <c r="B2377" s="6" t="s">
        <v>767</v>
      </c>
      <c r="C2377" s="6" t="s">
        <v>768</v>
      </c>
      <c r="D2377" s="17">
        <v>33254913510</v>
      </c>
      <c r="E2377" s="6" t="s">
        <v>19</v>
      </c>
      <c r="F2377" s="6" t="str">
        <f>IF(E2377="BUY", "SELL", IF(E2377="SELL", "BUY", ""))</f>
        <v>BUY</v>
      </c>
      <c r="G2377" s="7">
        <v>48.767395</v>
      </c>
      <c r="H2377" s="7">
        <v>1000</v>
      </c>
      <c r="I2377" s="5">
        <v>43269</v>
      </c>
      <c r="J2377" s="9">
        <v>49.404330999999999</v>
      </c>
      <c r="K2377" s="9">
        <f t="shared" si="111"/>
        <v>1013.0606935227933</v>
      </c>
      <c r="L2377" s="10">
        <f t="shared" si="112"/>
        <v>1.3060693522793258E-2</v>
      </c>
      <c r="M2377" s="10">
        <f t="shared" si="113"/>
        <v>-1.3060693522793258E-2</v>
      </c>
      <c r="N2377" s="6">
        <f>DATEDIF(A2377, I2377, "d")</f>
        <v>32</v>
      </c>
    </row>
    <row r="2378" spans="1:14" ht="14.25">
      <c r="A2378" s="5">
        <v>43237</v>
      </c>
      <c r="B2378" s="6" t="s">
        <v>823</v>
      </c>
      <c r="C2378" s="6" t="s">
        <v>824</v>
      </c>
      <c r="D2378" s="17">
        <v>33971844270</v>
      </c>
      <c r="E2378" s="6" t="s">
        <v>16</v>
      </c>
      <c r="F2378" s="6" t="str">
        <f>IF(E2378="BUY", "SELL", IF(E2378="SELL", "BUY", ""))</f>
        <v>SELL</v>
      </c>
      <c r="G2378" s="7">
        <v>2.9126880000000002</v>
      </c>
      <c r="H2378" s="7">
        <v>1000</v>
      </c>
      <c r="I2378" s="11">
        <v>44727</v>
      </c>
      <c r="J2378" s="9">
        <v>1.971867</v>
      </c>
      <c r="K2378" s="9">
        <f t="shared" si="111"/>
        <v>676.99218041891197</v>
      </c>
      <c r="L2378" s="10">
        <f t="shared" si="112"/>
        <v>0.32300781958108804</v>
      </c>
      <c r="M2378" s="10">
        <f t="shared" si="113"/>
        <v>-0.32300781958108804</v>
      </c>
      <c r="N2378" s="6">
        <f>DATEDIF(A2378, I2378, "d")</f>
        <v>1490</v>
      </c>
    </row>
    <row r="2379" spans="1:14" ht="14.25">
      <c r="A2379" s="5">
        <v>43237</v>
      </c>
      <c r="B2379" s="6" t="s">
        <v>743</v>
      </c>
      <c r="C2379" s="6" t="s">
        <v>744</v>
      </c>
      <c r="D2379" s="17">
        <v>12782803856</v>
      </c>
      <c r="E2379" s="6" t="s">
        <v>19</v>
      </c>
      <c r="F2379" s="6" t="str">
        <f>IF(E2379="BUY", "SELL", IF(E2379="SELL", "BUY", ""))</f>
        <v>BUY</v>
      </c>
      <c r="G2379" s="7">
        <v>34.549999999999997</v>
      </c>
      <c r="H2379" s="7">
        <v>1000</v>
      </c>
      <c r="I2379" s="5">
        <v>43403</v>
      </c>
      <c r="J2379" s="9">
        <v>27.35</v>
      </c>
      <c r="K2379" s="9">
        <f t="shared" si="111"/>
        <v>791.60636758321289</v>
      </c>
      <c r="L2379" s="10">
        <f t="shared" si="112"/>
        <v>-0.2083936324167871</v>
      </c>
      <c r="M2379" s="10">
        <f t="shared" si="113"/>
        <v>0.2083936324167871</v>
      </c>
      <c r="N2379" s="6">
        <f>DATEDIF(A2379, I2379, "d")</f>
        <v>166</v>
      </c>
    </row>
    <row r="2380" spans="1:14" ht="14.25">
      <c r="A2380" s="5">
        <v>43241</v>
      </c>
      <c r="B2380" s="6" t="s">
        <v>579</v>
      </c>
      <c r="C2380" s="6" t="s">
        <v>580</v>
      </c>
      <c r="D2380" s="17">
        <v>43368843374</v>
      </c>
      <c r="E2380" s="6" t="s">
        <v>16</v>
      </c>
      <c r="F2380" s="6" t="str">
        <f>IF(E2380="BUY", "SELL", IF(E2380="SELL", "BUY", ""))</f>
        <v>SELL</v>
      </c>
      <c r="G2380" s="7">
        <v>87.796677000000003</v>
      </c>
      <c r="H2380" s="7">
        <v>1000</v>
      </c>
      <c r="I2380" s="5">
        <v>43395</v>
      </c>
      <c r="J2380" s="9">
        <v>90.878249999999994</v>
      </c>
      <c r="K2380" s="9">
        <f t="shared" si="111"/>
        <v>1035.0989707731192</v>
      </c>
      <c r="L2380" s="10">
        <f t="shared" si="112"/>
        <v>-3.5098970773119166E-2</v>
      </c>
      <c r="M2380" s="10">
        <f t="shared" si="113"/>
        <v>3.5098970773119166E-2</v>
      </c>
      <c r="N2380" s="6">
        <f>DATEDIF(A2380, I2380, "d")</f>
        <v>154</v>
      </c>
    </row>
    <row r="2381" spans="1:14" ht="14.25">
      <c r="A2381" s="5">
        <v>43241</v>
      </c>
      <c r="B2381" s="6" t="s">
        <v>35</v>
      </c>
      <c r="C2381" s="6" t="s">
        <v>36</v>
      </c>
      <c r="D2381" s="17">
        <v>55172716720</v>
      </c>
      <c r="E2381" s="6" t="s">
        <v>16</v>
      </c>
      <c r="F2381" s="6" t="str">
        <f>IF(E2381="BUY", "SELL", IF(E2381="SELL", "BUY", ""))</f>
        <v>SELL</v>
      </c>
      <c r="G2381" s="7">
        <v>167.81802400000001</v>
      </c>
      <c r="H2381" s="7">
        <v>1000</v>
      </c>
      <c r="I2381" s="5">
        <v>43292</v>
      </c>
      <c r="J2381" s="9">
        <v>164.42439300000001</v>
      </c>
      <c r="K2381" s="9">
        <f t="shared" si="111"/>
        <v>979.77791110208761</v>
      </c>
      <c r="L2381" s="10">
        <f t="shared" si="112"/>
        <v>2.0222088897912386E-2</v>
      </c>
      <c r="M2381" s="10">
        <f t="shared" si="113"/>
        <v>-2.0222088897912386E-2</v>
      </c>
      <c r="N2381" s="6">
        <f>DATEDIF(A2381, I2381, "d")</f>
        <v>51</v>
      </c>
    </row>
    <row r="2382" spans="1:14" ht="14.25">
      <c r="A2382" s="5">
        <v>43241</v>
      </c>
      <c r="B2382" s="6" t="s">
        <v>137</v>
      </c>
      <c r="C2382" s="6" t="s">
        <v>138</v>
      </c>
      <c r="D2382" s="17">
        <v>111464472000</v>
      </c>
      <c r="E2382" s="6" t="s">
        <v>16</v>
      </c>
      <c r="F2382" s="6" t="str">
        <f>IF(E2382="BUY", "SELL", IF(E2382="SELL", "BUY", ""))</f>
        <v>SELL</v>
      </c>
      <c r="G2382" s="7">
        <v>51.55</v>
      </c>
      <c r="H2382" s="7">
        <v>1000</v>
      </c>
      <c r="I2382" s="5">
        <v>43255</v>
      </c>
      <c r="J2382" s="9">
        <v>51.31</v>
      </c>
      <c r="K2382" s="9">
        <f t="shared" si="111"/>
        <v>995.34432589718733</v>
      </c>
      <c r="L2382" s="10">
        <f t="shared" si="112"/>
        <v>4.6556741028126684E-3</v>
      </c>
      <c r="M2382" s="10">
        <f t="shared" si="113"/>
        <v>-4.6556741028126684E-3</v>
      </c>
      <c r="N2382" s="6">
        <f>DATEDIF(A2382, I2382, "d")</f>
        <v>14</v>
      </c>
    </row>
    <row r="2383" spans="1:14" ht="14.25">
      <c r="A2383" s="5">
        <v>43241</v>
      </c>
      <c r="B2383" s="6" t="s">
        <v>1945</v>
      </c>
      <c r="C2383" s="6" t="s">
        <v>1946</v>
      </c>
      <c r="D2383" s="17">
        <v>73940024000</v>
      </c>
      <c r="E2383" s="6" t="s">
        <v>16</v>
      </c>
      <c r="F2383" s="6" t="str">
        <f>IF(E2383="BUY", "SELL", IF(E2383="SELL", "BUY", ""))</f>
        <v>SELL</v>
      </c>
      <c r="G2383" s="7">
        <v>35.126460999999999</v>
      </c>
      <c r="H2383" s="7">
        <v>1000</v>
      </c>
      <c r="I2383" s="5">
        <v>43789</v>
      </c>
      <c r="J2383" s="9">
        <v>54.452579</v>
      </c>
      <c r="K2383" s="9">
        <f t="shared" si="111"/>
        <v>1550.1868804830638</v>
      </c>
      <c r="L2383" s="10">
        <f t="shared" si="112"/>
        <v>-0.55018688048306374</v>
      </c>
      <c r="M2383" s="10">
        <f t="shared" si="113"/>
        <v>0.55018688048306374</v>
      </c>
      <c r="N2383" s="6">
        <f>DATEDIF(A2383, I2383, "d")</f>
        <v>548</v>
      </c>
    </row>
    <row r="2384" spans="1:14" ht="14.25">
      <c r="A2384" s="5">
        <v>43242</v>
      </c>
      <c r="B2384" s="6" t="s">
        <v>22</v>
      </c>
      <c r="C2384" s="6" t="s">
        <v>23</v>
      </c>
      <c r="D2384" s="17">
        <v>300794502426</v>
      </c>
      <c r="E2384" s="6" t="s">
        <v>16</v>
      </c>
      <c r="F2384" s="6" t="str">
        <f>IF(E2384="BUY", "SELL", IF(E2384="SELL", "BUY", ""))</f>
        <v>SELL</v>
      </c>
      <c r="G2384" s="7">
        <v>102.01</v>
      </c>
      <c r="H2384" s="7">
        <v>1000</v>
      </c>
      <c r="I2384" s="5">
        <v>43490</v>
      </c>
      <c r="J2384" s="9">
        <v>91.82</v>
      </c>
      <c r="K2384" s="9">
        <f t="shared" si="111"/>
        <v>900.10783256543471</v>
      </c>
      <c r="L2384" s="10">
        <f t="shared" si="112"/>
        <v>9.989216743456529E-2</v>
      </c>
      <c r="M2384" s="10">
        <f t="shared" si="113"/>
        <v>-9.989216743456529E-2</v>
      </c>
      <c r="N2384" s="6">
        <f>DATEDIF(A2384, I2384, "d")</f>
        <v>248</v>
      </c>
    </row>
    <row r="2385" spans="1:14" ht="14.25">
      <c r="A2385" s="5">
        <v>43242</v>
      </c>
      <c r="B2385" s="6" t="s">
        <v>847</v>
      </c>
      <c r="C2385" s="6" t="s">
        <v>848</v>
      </c>
      <c r="D2385" s="17">
        <v>11398309389</v>
      </c>
      <c r="E2385" s="6" t="s">
        <v>19</v>
      </c>
      <c r="F2385" s="6" t="str">
        <f>IF(E2385="BUY", "SELL", IF(E2385="SELL", "BUY", ""))</f>
        <v>BUY</v>
      </c>
      <c r="G2385" s="7">
        <v>14.29</v>
      </c>
      <c r="H2385" s="7">
        <v>1000</v>
      </c>
      <c r="I2385" s="11">
        <v>43985</v>
      </c>
      <c r="J2385" s="9">
        <v>10.86</v>
      </c>
      <c r="K2385" s="9">
        <f t="shared" si="111"/>
        <v>759.97200839748086</v>
      </c>
      <c r="L2385" s="10">
        <f t="shared" si="112"/>
        <v>-0.24002799160251914</v>
      </c>
      <c r="M2385" s="10">
        <f t="shared" si="113"/>
        <v>0.24002799160251914</v>
      </c>
      <c r="N2385" s="6">
        <f>DATEDIF(A2385, I2385, "d")</f>
        <v>743</v>
      </c>
    </row>
    <row r="2386" spans="1:14" ht="14.25">
      <c r="A2386" s="5">
        <v>43242</v>
      </c>
      <c r="B2386" s="6" t="s">
        <v>783</v>
      </c>
      <c r="C2386" s="6" t="s">
        <v>784</v>
      </c>
      <c r="D2386" s="17">
        <v>1352139264</v>
      </c>
      <c r="E2386" s="6" t="s">
        <v>19</v>
      </c>
      <c r="F2386" s="6" t="str">
        <f>IF(E2386="BUY", "SELL", IF(E2386="SELL", "BUY", ""))</f>
        <v>BUY</v>
      </c>
      <c r="G2386" s="7">
        <v>3.75</v>
      </c>
      <c r="H2386" s="7">
        <v>1000</v>
      </c>
      <c r="I2386" s="5">
        <v>43251</v>
      </c>
      <c r="J2386" s="9">
        <v>3.88</v>
      </c>
      <c r="K2386" s="9">
        <f t="shared" si="111"/>
        <v>1034.6666666666667</v>
      </c>
      <c r="L2386" s="10">
        <f t="shared" si="112"/>
        <v>3.4666666666666741E-2</v>
      </c>
      <c r="M2386" s="10">
        <f t="shared" si="113"/>
        <v>-3.4666666666666741E-2</v>
      </c>
      <c r="N2386" s="6">
        <f>DATEDIF(A2386, I2386, "d")</f>
        <v>9</v>
      </c>
    </row>
    <row r="2387" spans="1:14" ht="14.25">
      <c r="A2387" s="11">
        <v>43242</v>
      </c>
      <c r="B2387" s="6" t="s">
        <v>2105</v>
      </c>
      <c r="C2387" s="6" t="s">
        <v>2106</v>
      </c>
      <c r="D2387" s="17">
        <v>2093165184</v>
      </c>
      <c r="E2387" s="12" t="s">
        <v>16</v>
      </c>
      <c r="F2387" s="13" t="str">
        <f>IF(E2387="BUY", "SELL", IF(E2387="SELL", "BUY", ""))</f>
        <v>SELL</v>
      </c>
      <c r="G2387" s="7">
        <v>21.472237</v>
      </c>
      <c r="H2387" s="7">
        <v>1000</v>
      </c>
      <c r="I2387" s="11">
        <v>44727</v>
      </c>
      <c r="J2387" s="9">
        <v>42.740001999999997</v>
      </c>
      <c r="K2387" s="9">
        <f t="shared" si="111"/>
        <v>1990.4773778344565</v>
      </c>
      <c r="L2387" s="10">
        <f t="shared" si="112"/>
        <v>-0.99047737783445655</v>
      </c>
      <c r="M2387" s="10">
        <f t="shared" si="113"/>
        <v>0.99047737783445655</v>
      </c>
      <c r="N2387" s="6">
        <f>DATEDIF(A2387, I2387, "d")</f>
        <v>1485</v>
      </c>
    </row>
    <row r="2388" spans="1:14" ht="14.25">
      <c r="A2388" s="5">
        <v>43243</v>
      </c>
      <c r="B2388" s="6" t="s">
        <v>157</v>
      </c>
      <c r="C2388" s="6" t="s">
        <v>158</v>
      </c>
      <c r="D2388" s="17">
        <v>121670003777</v>
      </c>
      <c r="E2388" s="6" t="s">
        <v>19</v>
      </c>
      <c r="F2388" s="6" t="str">
        <f>IF(E2388="BUY", "SELL", IF(E2388="SELL", "BUY", ""))</f>
        <v>BUY</v>
      </c>
      <c r="G2388" s="7">
        <v>81.984688000000006</v>
      </c>
      <c r="H2388" s="7">
        <v>1000</v>
      </c>
      <c r="I2388" s="5">
        <v>43243</v>
      </c>
      <c r="J2388" s="9">
        <v>81.984688000000006</v>
      </c>
      <c r="K2388" s="9">
        <f t="shared" si="111"/>
        <v>1000</v>
      </c>
      <c r="L2388" s="10">
        <f t="shared" si="112"/>
        <v>0</v>
      </c>
      <c r="M2388" s="10">
        <f t="shared" si="113"/>
        <v>0</v>
      </c>
      <c r="N2388" s="6">
        <f>DATEDIF(A2388, I2388, "d")</f>
        <v>0</v>
      </c>
    </row>
    <row r="2389" spans="1:14" ht="14.25">
      <c r="A2389" s="5">
        <v>43243</v>
      </c>
      <c r="B2389" s="6" t="s">
        <v>1017</v>
      </c>
      <c r="C2389" s="6" t="s">
        <v>1018</v>
      </c>
      <c r="D2389" s="17">
        <v>14286555520</v>
      </c>
      <c r="E2389" s="6" t="s">
        <v>19</v>
      </c>
      <c r="F2389" s="6" t="str">
        <f>IF(E2389="BUY", "SELL", IF(E2389="SELL", "BUY", ""))</f>
        <v>BUY</v>
      </c>
      <c r="G2389" s="7">
        <v>66.569999999999993</v>
      </c>
      <c r="H2389" s="7">
        <v>1000</v>
      </c>
      <c r="I2389" s="5">
        <v>43805</v>
      </c>
      <c r="J2389" s="9">
        <v>94.480002999999996</v>
      </c>
      <c r="K2389" s="9">
        <f t="shared" si="111"/>
        <v>1419.2579690551299</v>
      </c>
      <c r="L2389" s="10">
        <f t="shared" si="112"/>
        <v>0.41925796905512991</v>
      </c>
      <c r="M2389" s="10">
        <f t="shared" si="113"/>
        <v>-0.41925796905512991</v>
      </c>
      <c r="N2389" s="6">
        <f>DATEDIF(A2389, I2389, "d")</f>
        <v>562</v>
      </c>
    </row>
    <row r="2390" spans="1:14" ht="14.25">
      <c r="A2390" s="5">
        <v>43243</v>
      </c>
      <c r="B2390" s="6" t="s">
        <v>2107</v>
      </c>
      <c r="C2390" s="6" t="s">
        <v>2108</v>
      </c>
      <c r="D2390" s="17">
        <v>5013076644</v>
      </c>
      <c r="E2390" s="6" t="s">
        <v>19</v>
      </c>
      <c r="F2390" s="6" t="str">
        <f>IF(E2390="BUY", "SELL", IF(E2390="SELL", "BUY", ""))</f>
        <v>BUY</v>
      </c>
      <c r="G2390" s="7">
        <v>23</v>
      </c>
      <c r="H2390" s="7">
        <v>1000</v>
      </c>
      <c r="I2390" s="11">
        <v>44727</v>
      </c>
      <c r="J2390" s="9">
        <v>4.5599999999999996</v>
      </c>
      <c r="K2390" s="9">
        <f t="shared" si="111"/>
        <v>198.26086956521738</v>
      </c>
      <c r="L2390" s="10">
        <f t="shared" si="112"/>
        <v>-0.80173913043478262</v>
      </c>
      <c r="M2390" s="10">
        <f t="shared" si="113"/>
        <v>0.80173913043478262</v>
      </c>
      <c r="N2390" s="6">
        <f>DATEDIF(A2390, I2390, "d")</f>
        <v>1484</v>
      </c>
    </row>
    <row r="2391" spans="1:14" ht="14.25">
      <c r="A2391" s="5">
        <v>43243</v>
      </c>
      <c r="B2391" s="6" t="s">
        <v>483</v>
      </c>
      <c r="C2391" s="6" t="s">
        <v>484</v>
      </c>
      <c r="D2391" s="17">
        <v>128534930595</v>
      </c>
      <c r="E2391" s="6" t="s">
        <v>16</v>
      </c>
      <c r="F2391" s="6" t="str">
        <f>IF(E2391="BUY", "SELL", IF(E2391="SELL", "BUY", ""))</f>
        <v>SELL</v>
      </c>
      <c r="G2391" s="7">
        <v>86.169372999999993</v>
      </c>
      <c r="H2391" s="7">
        <v>1000</v>
      </c>
      <c r="I2391" s="5">
        <v>43266</v>
      </c>
      <c r="J2391" s="9">
        <v>90.255341000000001</v>
      </c>
      <c r="K2391" s="9">
        <f t="shared" si="111"/>
        <v>1047.4178685273712</v>
      </c>
      <c r="L2391" s="10">
        <f t="shared" si="112"/>
        <v>-4.7417868527371183E-2</v>
      </c>
      <c r="M2391" s="10">
        <f t="shared" si="113"/>
        <v>4.7417868527371183E-2</v>
      </c>
      <c r="N2391" s="6">
        <f>DATEDIF(A2391, I2391, "d")</f>
        <v>23</v>
      </c>
    </row>
    <row r="2392" spans="1:14" ht="14.25">
      <c r="A2392" s="5">
        <v>43243</v>
      </c>
      <c r="B2392" s="6" t="s">
        <v>557</v>
      </c>
      <c r="C2392" s="6" t="s">
        <v>558</v>
      </c>
      <c r="D2392" s="17">
        <v>8351541960</v>
      </c>
      <c r="E2392" s="6" t="s">
        <v>19</v>
      </c>
      <c r="F2392" s="6" t="str">
        <f>IF(E2392="BUY", "SELL", IF(E2392="SELL", "BUY", ""))</f>
        <v>BUY</v>
      </c>
      <c r="G2392" s="7">
        <v>37.257655999999997</v>
      </c>
      <c r="H2392" s="7">
        <v>1000</v>
      </c>
      <c r="I2392" s="5">
        <v>43354</v>
      </c>
      <c r="J2392" s="9">
        <v>34.240948000000003</v>
      </c>
      <c r="K2392" s="9">
        <f t="shared" si="111"/>
        <v>919.03119187100788</v>
      </c>
      <c r="L2392" s="10">
        <f t="shared" si="112"/>
        <v>-8.0968808128992126E-2</v>
      </c>
      <c r="M2392" s="10">
        <f t="shared" si="113"/>
        <v>8.0968808128992126E-2</v>
      </c>
      <c r="N2392" s="6">
        <f>DATEDIF(A2392, I2392, "d")</f>
        <v>111</v>
      </c>
    </row>
    <row r="2393" spans="1:14" ht="14.25">
      <c r="A2393" s="11">
        <v>43243</v>
      </c>
      <c r="B2393" s="6" t="s">
        <v>49</v>
      </c>
      <c r="C2393" s="6" t="s">
        <v>50</v>
      </c>
      <c r="D2393" s="17">
        <v>425280211092</v>
      </c>
      <c r="E2393" s="13" t="s">
        <v>19</v>
      </c>
      <c r="F2393" s="12" t="str">
        <f>IF(E2393="BUY", "SELL", IF(E2393="SELL", "BUY", ""))</f>
        <v>BUY</v>
      </c>
      <c r="G2393" s="7">
        <v>75.819999999999993</v>
      </c>
      <c r="H2393" s="7">
        <v>1000</v>
      </c>
      <c r="I2393" s="11">
        <v>43243</v>
      </c>
      <c r="J2393" s="9">
        <v>75.819999999999993</v>
      </c>
      <c r="K2393" s="9">
        <f t="shared" si="111"/>
        <v>1000</v>
      </c>
      <c r="L2393" s="10">
        <f t="shared" si="112"/>
        <v>0</v>
      </c>
      <c r="M2393" s="10">
        <f t="shared" si="113"/>
        <v>0</v>
      </c>
      <c r="N2393" s="6">
        <f>DATEDIF(A2393, I2393, "d")</f>
        <v>0</v>
      </c>
    </row>
    <row r="2394" spans="1:14" ht="14.25">
      <c r="A2394" s="5">
        <v>43244</v>
      </c>
      <c r="B2394" s="6" t="s">
        <v>347</v>
      </c>
      <c r="C2394" s="6" t="s">
        <v>348</v>
      </c>
      <c r="D2394" s="17">
        <v>1548324000</v>
      </c>
      <c r="E2394" s="6" t="s">
        <v>16</v>
      </c>
      <c r="F2394" s="6" t="str">
        <f>IF(E2394="BUY", "SELL", IF(E2394="SELL", "BUY", ""))</f>
        <v>SELL</v>
      </c>
      <c r="G2394" s="7">
        <v>21.035740000000001</v>
      </c>
      <c r="H2394" s="7">
        <v>1000</v>
      </c>
      <c r="I2394" s="11">
        <v>43489</v>
      </c>
      <c r="J2394" s="9">
        <v>10.48</v>
      </c>
      <c r="K2394" s="9">
        <f t="shared" si="111"/>
        <v>498.19973055380984</v>
      </c>
      <c r="L2394" s="10">
        <f t="shared" si="112"/>
        <v>0.50180026944619016</v>
      </c>
      <c r="M2394" s="10">
        <f t="shared" si="113"/>
        <v>-0.50180026944619016</v>
      </c>
      <c r="N2394" s="6">
        <f>DATEDIF(A2394, I2394, "d")</f>
        <v>245</v>
      </c>
    </row>
    <row r="2395" spans="1:14" ht="14.25">
      <c r="A2395" s="5">
        <v>43244</v>
      </c>
      <c r="B2395" s="6" t="s">
        <v>1285</v>
      </c>
      <c r="C2395" s="6" t="s">
        <v>1286</v>
      </c>
      <c r="D2395" s="17">
        <v>1158799596</v>
      </c>
      <c r="E2395" s="6" t="s">
        <v>19</v>
      </c>
      <c r="F2395" s="6" t="str">
        <f>IF(E2395="BUY", "SELL", IF(E2395="SELL", "BUY", ""))</f>
        <v>BUY</v>
      </c>
      <c r="G2395" s="7">
        <v>14.298878999999999</v>
      </c>
      <c r="H2395" s="7">
        <v>1000</v>
      </c>
      <c r="I2395" s="11">
        <v>43257</v>
      </c>
      <c r="J2395" s="9">
        <v>15.095250999999999</v>
      </c>
      <c r="K2395" s="9">
        <f t="shared" si="111"/>
        <v>1055.6947156486883</v>
      </c>
      <c r="L2395" s="10">
        <f t="shared" si="112"/>
        <v>5.5694715648688317E-2</v>
      </c>
      <c r="M2395" s="10">
        <f t="shared" si="113"/>
        <v>-5.5694715648688317E-2</v>
      </c>
      <c r="N2395" s="6">
        <f>DATEDIF(A2395, I2395, "d")</f>
        <v>13</v>
      </c>
    </row>
    <row r="2396" spans="1:14" ht="14.25">
      <c r="A2396" s="5">
        <v>43244</v>
      </c>
      <c r="B2396" s="6" t="s">
        <v>2109</v>
      </c>
      <c r="C2396" s="6" t="s">
        <v>2110</v>
      </c>
      <c r="D2396" s="17">
        <v>11212128400</v>
      </c>
      <c r="E2396" s="6" t="s">
        <v>19</v>
      </c>
      <c r="F2396" s="6" t="str">
        <f>IF(E2396="BUY", "SELL", IF(E2396="SELL", "BUY", ""))</f>
        <v>BUY</v>
      </c>
      <c r="G2396" s="7">
        <v>44</v>
      </c>
      <c r="H2396" s="7">
        <v>1000</v>
      </c>
      <c r="I2396" s="11">
        <v>44727</v>
      </c>
      <c r="J2396" s="9">
        <v>41.389999000000003</v>
      </c>
      <c r="K2396" s="9">
        <f t="shared" si="111"/>
        <v>940.68179545454552</v>
      </c>
      <c r="L2396" s="10">
        <f t="shared" si="112"/>
        <v>-5.931820454545448E-2</v>
      </c>
      <c r="M2396" s="10">
        <f t="shared" si="113"/>
        <v>5.931820454545448E-2</v>
      </c>
      <c r="N2396" s="6">
        <f>DATEDIF(A2396, I2396, "d")</f>
        <v>1483</v>
      </c>
    </row>
    <row r="2397" spans="1:14" ht="14.25">
      <c r="A2397" s="5">
        <v>43244</v>
      </c>
      <c r="B2397" s="6" t="s">
        <v>1806</v>
      </c>
      <c r="C2397" s="6" t="s">
        <v>1807</v>
      </c>
      <c r="D2397" s="17">
        <v>11164249786</v>
      </c>
      <c r="E2397" s="6" t="s">
        <v>16</v>
      </c>
      <c r="F2397" s="6" t="str">
        <f>IF(E2397="BUY", "SELL", IF(E2397="SELL", "BUY", ""))</f>
        <v>SELL</v>
      </c>
      <c r="G2397" s="7">
        <v>35.990001999999997</v>
      </c>
      <c r="H2397" s="7">
        <v>1000</v>
      </c>
      <c r="I2397" s="5">
        <v>43355</v>
      </c>
      <c r="J2397" s="9">
        <v>70.940002000000007</v>
      </c>
      <c r="K2397" s="9">
        <f t="shared" si="111"/>
        <v>1971.1030302248944</v>
      </c>
      <c r="L2397" s="10">
        <f t="shared" si="112"/>
        <v>-0.97110303022489441</v>
      </c>
      <c r="M2397" s="10">
        <f t="shared" si="113"/>
        <v>0.97110303022489441</v>
      </c>
      <c r="N2397" s="6">
        <f>DATEDIF(A2397, I2397, "d")</f>
        <v>111</v>
      </c>
    </row>
    <row r="2398" spans="1:14" ht="14.25">
      <c r="A2398" s="5">
        <v>43244</v>
      </c>
      <c r="B2398" s="6" t="s">
        <v>2111</v>
      </c>
      <c r="C2398" s="6" t="s">
        <v>2112</v>
      </c>
      <c r="D2398" s="17">
        <v>1731081759</v>
      </c>
      <c r="E2398" s="6" t="s">
        <v>19</v>
      </c>
      <c r="F2398" s="6" t="str">
        <f>IF(E2398="BUY", "SELL", IF(E2398="SELL", "BUY", ""))</f>
        <v>BUY</v>
      </c>
      <c r="G2398" s="7">
        <v>16.492581999999999</v>
      </c>
      <c r="H2398" s="7">
        <v>1000</v>
      </c>
      <c r="I2398" s="11">
        <v>44159</v>
      </c>
      <c r="J2398" s="9">
        <v>18.061502000000001</v>
      </c>
      <c r="K2398" s="9">
        <f t="shared" si="111"/>
        <v>1095.1288282210755</v>
      </c>
      <c r="L2398" s="10">
        <f t="shared" si="112"/>
        <v>9.5128828221075531E-2</v>
      </c>
      <c r="M2398" s="10">
        <f t="shared" si="113"/>
        <v>-9.5128828221075531E-2</v>
      </c>
      <c r="N2398" s="6">
        <f>DATEDIF(A2398, I2398, "d")</f>
        <v>915</v>
      </c>
    </row>
    <row r="2399" spans="1:14" ht="14.25">
      <c r="A2399" s="5">
        <v>43244</v>
      </c>
      <c r="B2399" s="6" t="s">
        <v>2113</v>
      </c>
      <c r="C2399" s="6" t="s">
        <v>2114</v>
      </c>
      <c r="D2399" s="17">
        <v>128145888000</v>
      </c>
      <c r="E2399" s="6" t="s">
        <v>19</v>
      </c>
      <c r="F2399" s="6" t="str">
        <f>IF(E2399="BUY", "SELL", IF(E2399="SELL", "BUY", ""))</f>
        <v>BUY</v>
      </c>
      <c r="G2399" s="7">
        <v>61.04</v>
      </c>
      <c r="H2399" s="7">
        <v>1000</v>
      </c>
      <c r="I2399" s="11">
        <v>43367</v>
      </c>
      <c r="J2399" s="9">
        <v>64.11</v>
      </c>
      <c r="K2399" s="9">
        <f t="shared" si="111"/>
        <v>1050.2948885976409</v>
      </c>
      <c r="L2399" s="10">
        <f t="shared" si="112"/>
        <v>5.0294888597640919E-2</v>
      </c>
      <c r="M2399" s="10">
        <f t="shared" si="113"/>
        <v>-5.0294888597640919E-2</v>
      </c>
      <c r="N2399" s="6">
        <f>DATEDIF(A2399, I2399, "d")</f>
        <v>123</v>
      </c>
    </row>
    <row r="2400" spans="1:14" ht="14.25">
      <c r="A2400" s="5">
        <v>43249</v>
      </c>
      <c r="B2400" s="6" t="s">
        <v>1436</v>
      </c>
      <c r="C2400" s="6" t="s">
        <v>1437</v>
      </c>
      <c r="D2400" s="17">
        <v>160869936</v>
      </c>
      <c r="E2400" s="6" t="s">
        <v>19</v>
      </c>
      <c r="F2400" s="6" t="str">
        <f>IF(E2400="BUY", "SELL", IF(E2400="SELL", "BUY", ""))</f>
        <v>BUY</v>
      </c>
      <c r="G2400" s="7">
        <v>15.84</v>
      </c>
      <c r="H2400" s="7">
        <v>1000</v>
      </c>
      <c r="I2400" s="11">
        <v>43287</v>
      </c>
      <c r="J2400" s="9">
        <v>20</v>
      </c>
      <c r="K2400" s="9">
        <f t="shared" si="111"/>
        <v>1262.6262626262628</v>
      </c>
      <c r="L2400" s="10">
        <f t="shared" si="112"/>
        <v>0.26262626262626282</v>
      </c>
      <c r="M2400" s="10">
        <f t="shared" si="113"/>
        <v>-0.26262626262626282</v>
      </c>
      <c r="N2400" s="6">
        <f>DATEDIF(A2400, I2400, "d")</f>
        <v>38</v>
      </c>
    </row>
    <row r="2401" spans="1:14" ht="14.25">
      <c r="A2401" s="5">
        <v>43249</v>
      </c>
      <c r="B2401" s="6" t="s">
        <v>721</v>
      </c>
      <c r="C2401" s="6" t="s">
        <v>722</v>
      </c>
      <c r="D2401" s="17">
        <v>1884947716</v>
      </c>
      <c r="E2401" s="6" t="s">
        <v>16</v>
      </c>
      <c r="F2401" s="6" t="str">
        <f>IF(E2401="BUY", "SELL", IF(E2401="SELL", "BUY", ""))</f>
        <v>SELL</v>
      </c>
      <c r="G2401" s="7">
        <v>125.335075</v>
      </c>
      <c r="H2401" s="7">
        <v>1000</v>
      </c>
      <c r="I2401" s="11">
        <v>43291</v>
      </c>
      <c r="J2401" s="9">
        <v>126.45349899999999</v>
      </c>
      <c r="K2401" s="9">
        <f t="shared" si="111"/>
        <v>1008.9234717416493</v>
      </c>
      <c r="L2401" s="10">
        <f t="shared" si="112"/>
        <v>-8.9234717416493362E-3</v>
      </c>
      <c r="M2401" s="10">
        <f t="shared" si="113"/>
        <v>8.9234717416493362E-3</v>
      </c>
      <c r="N2401" s="6">
        <f>DATEDIF(A2401, I2401, "d")</f>
        <v>42</v>
      </c>
    </row>
    <row r="2402" spans="1:14" ht="14.25">
      <c r="A2402" s="5">
        <v>43249</v>
      </c>
      <c r="B2402" s="6" t="s">
        <v>279</v>
      </c>
      <c r="C2402" s="6" t="s">
        <v>280</v>
      </c>
      <c r="D2402" s="17">
        <v>19004321250</v>
      </c>
      <c r="E2402" s="6" t="s">
        <v>16</v>
      </c>
      <c r="F2402" s="6" t="str">
        <f>IF(E2402="BUY", "SELL", IF(E2402="SELL", "BUY", ""))</f>
        <v>SELL</v>
      </c>
      <c r="G2402" s="7">
        <v>107.93</v>
      </c>
      <c r="H2402" s="7">
        <v>1000</v>
      </c>
      <c r="I2402" s="5">
        <v>43384</v>
      </c>
      <c r="J2402" s="9">
        <v>124.5</v>
      </c>
      <c r="K2402" s="9">
        <f t="shared" si="111"/>
        <v>1153.5254331511164</v>
      </c>
      <c r="L2402" s="10">
        <f t="shared" si="112"/>
        <v>-0.15352543315111644</v>
      </c>
      <c r="M2402" s="10">
        <f t="shared" si="113"/>
        <v>0.15352543315111644</v>
      </c>
      <c r="N2402" s="6">
        <f>DATEDIF(A2402, I2402, "d")</f>
        <v>135</v>
      </c>
    </row>
    <row r="2403" spans="1:14" ht="14.25">
      <c r="A2403" s="11">
        <v>43249</v>
      </c>
      <c r="B2403" s="6" t="s">
        <v>2115</v>
      </c>
      <c r="C2403" s="6" t="s">
        <v>2116</v>
      </c>
      <c r="D2403" s="17">
        <v>13395388662</v>
      </c>
      <c r="E2403" s="12" t="s">
        <v>16</v>
      </c>
      <c r="F2403" s="13" t="str">
        <f>IF(E2403="BUY", "SELL", IF(E2403="SELL", "BUY", ""))</f>
        <v>SELL</v>
      </c>
      <c r="G2403" s="7">
        <v>152.93658400000001</v>
      </c>
      <c r="H2403" s="7">
        <v>1000</v>
      </c>
      <c r="I2403" s="11">
        <v>44727</v>
      </c>
      <c r="J2403" s="9">
        <v>235.21276900000001</v>
      </c>
      <c r="K2403" s="9">
        <f t="shared" si="111"/>
        <v>1537.9758253263979</v>
      </c>
      <c r="L2403" s="10">
        <f t="shared" si="112"/>
        <v>-0.53797582532639787</v>
      </c>
      <c r="M2403" s="10">
        <f t="shared" si="113"/>
        <v>0.53797582532639787</v>
      </c>
      <c r="N2403" s="6">
        <f>DATEDIF(A2403, I2403, "d")</f>
        <v>1478</v>
      </c>
    </row>
    <row r="2404" spans="1:14" ht="14.25">
      <c r="A2404" s="5">
        <v>43250</v>
      </c>
      <c r="B2404" s="6" t="s">
        <v>1386</v>
      </c>
      <c r="C2404" s="6" t="s">
        <v>1387</v>
      </c>
      <c r="D2404" s="17">
        <v>4150967537</v>
      </c>
      <c r="E2404" s="6" t="s">
        <v>19</v>
      </c>
      <c r="F2404" s="6" t="str">
        <f>IF(E2404="BUY", "SELL", IF(E2404="SELL", "BUY", ""))</f>
        <v>BUY</v>
      </c>
      <c r="G2404" s="7">
        <v>118.976601</v>
      </c>
      <c r="H2404" s="7">
        <v>1000</v>
      </c>
      <c r="I2404" s="11">
        <v>43326</v>
      </c>
      <c r="J2404" s="9">
        <v>144.58749399999999</v>
      </c>
      <c r="K2404" s="9">
        <f t="shared" si="111"/>
        <v>1215.2599148466177</v>
      </c>
      <c r="L2404" s="10">
        <f t="shared" si="112"/>
        <v>0.21525991484661769</v>
      </c>
      <c r="M2404" s="10">
        <f t="shared" si="113"/>
        <v>-0.21525991484661769</v>
      </c>
      <c r="N2404" s="6">
        <f>DATEDIF(A2404, I2404, "d")</f>
        <v>76</v>
      </c>
    </row>
    <row r="2405" spans="1:14" ht="14.25">
      <c r="A2405" s="5">
        <v>43250</v>
      </c>
      <c r="B2405" s="6" t="s">
        <v>2117</v>
      </c>
      <c r="C2405" s="6" t="s">
        <v>2118</v>
      </c>
      <c r="D2405" s="17">
        <v>18224700944</v>
      </c>
      <c r="E2405" s="6" t="s">
        <v>19</v>
      </c>
      <c r="F2405" s="6" t="str">
        <f>IF(E2405="BUY", "SELL", IF(E2405="SELL", "BUY", ""))</f>
        <v>BUY</v>
      </c>
      <c r="G2405" s="7">
        <v>47.598751</v>
      </c>
      <c r="H2405" s="7">
        <v>1000</v>
      </c>
      <c r="I2405" s="11">
        <v>44727</v>
      </c>
      <c r="J2405" s="9">
        <v>53.549908000000002</v>
      </c>
      <c r="K2405" s="9">
        <f t="shared" si="111"/>
        <v>1125.0275873835431</v>
      </c>
      <c r="L2405" s="10">
        <f t="shared" si="112"/>
        <v>0.12502758738354305</v>
      </c>
      <c r="M2405" s="10">
        <f t="shared" si="113"/>
        <v>-0.12502758738354305</v>
      </c>
      <c r="N2405" s="6">
        <f>DATEDIF(A2405, I2405, "d")</f>
        <v>1477</v>
      </c>
    </row>
    <row r="2406" spans="1:14" ht="14.25">
      <c r="A2406" s="5">
        <v>43250</v>
      </c>
      <c r="B2406" s="6" t="s">
        <v>1616</v>
      </c>
      <c r="C2406" s="6" t="s">
        <v>1617</v>
      </c>
      <c r="D2406" s="17">
        <v>4189536000</v>
      </c>
      <c r="E2406" s="6" t="s">
        <v>19</v>
      </c>
      <c r="F2406" s="6" t="str">
        <f>IF(E2406="BUY", "SELL", IF(E2406="SELL", "BUY", ""))</f>
        <v>BUY</v>
      </c>
      <c r="G2406" s="7">
        <v>30.219999000000001</v>
      </c>
      <c r="H2406" s="7">
        <v>1000</v>
      </c>
      <c r="I2406" s="5">
        <v>44285</v>
      </c>
      <c r="J2406" s="9">
        <v>37.919998</v>
      </c>
      <c r="K2406" s="9">
        <f t="shared" si="111"/>
        <v>1254.7981222633393</v>
      </c>
      <c r="L2406" s="10">
        <f t="shared" si="112"/>
        <v>0.25479812226333931</v>
      </c>
      <c r="M2406" s="10">
        <f t="shared" si="113"/>
        <v>-0.25479812226333931</v>
      </c>
      <c r="N2406" s="6">
        <f>DATEDIF(A2406, I2406, "d")</f>
        <v>1035</v>
      </c>
    </row>
    <row r="2407" spans="1:14" ht="14.25">
      <c r="A2407" s="5">
        <v>43250</v>
      </c>
      <c r="B2407" s="6" t="s">
        <v>167</v>
      </c>
      <c r="C2407" s="6" t="s">
        <v>168</v>
      </c>
      <c r="D2407" s="17">
        <v>359532201359</v>
      </c>
      <c r="E2407" s="6" t="s">
        <v>16</v>
      </c>
      <c r="F2407" s="6" t="str">
        <f>IF(E2407="BUY", "SELL", IF(E2407="SELL", "BUY", ""))</f>
        <v>SELL</v>
      </c>
      <c r="G2407" s="7">
        <v>65.229622000000006</v>
      </c>
      <c r="H2407" s="7">
        <v>1000</v>
      </c>
      <c r="I2407" s="5">
        <v>43313</v>
      </c>
      <c r="J2407" s="9">
        <v>70.884140000000002</v>
      </c>
      <c r="K2407" s="9">
        <f t="shared" si="111"/>
        <v>1086.6863524059665</v>
      </c>
      <c r="L2407" s="10">
        <f t="shared" si="112"/>
        <v>-8.6686352405966546E-2</v>
      </c>
      <c r="M2407" s="10">
        <f t="shared" si="113"/>
        <v>8.6686352405966546E-2</v>
      </c>
      <c r="N2407" s="6">
        <f>DATEDIF(A2407, I2407, "d")</f>
        <v>63</v>
      </c>
    </row>
    <row r="2408" spans="1:14" ht="14.25">
      <c r="A2408" s="5">
        <v>43251</v>
      </c>
      <c r="B2408" s="6" t="s">
        <v>759</v>
      </c>
      <c r="C2408" s="6" t="s">
        <v>760</v>
      </c>
      <c r="D2408" s="17">
        <v>10024349560</v>
      </c>
      <c r="E2408" s="6" t="s">
        <v>19</v>
      </c>
      <c r="F2408" s="6" t="str">
        <f>IF(E2408="BUY", "SELL", IF(E2408="SELL", "BUY", ""))</f>
        <v>BUY</v>
      </c>
      <c r="G2408" s="7">
        <v>54.274509000000002</v>
      </c>
      <c r="H2408" s="7">
        <v>1000</v>
      </c>
      <c r="I2408" s="5">
        <v>43255</v>
      </c>
      <c r="J2408" s="9">
        <v>55.090195000000001</v>
      </c>
      <c r="K2408" s="9">
        <f t="shared" si="111"/>
        <v>1015.0288968989106</v>
      </c>
      <c r="L2408" s="10">
        <f t="shared" si="112"/>
        <v>1.5028896898910602E-2</v>
      </c>
      <c r="M2408" s="10">
        <f t="shared" si="113"/>
        <v>-1.5028896898910602E-2</v>
      </c>
      <c r="N2408" s="6">
        <f>DATEDIF(A2408, I2408, "d")</f>
        <v>4</v>
      </c>
    </row>
    <row r="2409" spans="1:14" ht="14.25">
      <c r="A2409" s="5">
        <v>43251</v>
      </c>
      <c r="B2409" s="6" t="s">
        <v>783</v>
      </c>
      <c r="C2409" s="6" t="s">
        <v>784</v>
      </c>
      <c r="D2409" s="17">
        <v>1352139264</v>
      </c>
      <c r="E2409" s="6" t="s">
        <v>16</v>
      </c>
      <c r="F2409" s="6" t="str">
        <f>IF(E2409="BUY", "SELL", IF(E2409="SELL", "BUY", ""))</f>
        <v>SELL</v>
      </c>
      <c r="G2409" s="7">
        <v>3.88</v>
      </c>
      <c r="H2409" s="7">
        <v>1000</v>
      </c>
      <c r="I2409" s="5">
        <v>43298</v>
      </c>
      <c r="J2409" s="9">
        <v>6.29</v>
      </c>
      <c r="K2409" s="9">
        <f t="shared" si="111"/>
        <v>1621.1340206185569</v>
      </c>
      <c r="L2409" s="10">
        <f t="shared" si="112"/>
        <v>-0.62113402061855683</v>
      </c>
      <c r="M2409" s="10">
        <f t="shared" si="113"/>
        <v>0.62113402061855683</v>
      </c>
      <c r="N2409" s="6">
        <f>DATEDIF(A2409, I2409, "d")</f>
        <v>47</v>
      </c>
    </row>
    <row r="2410" spans="1:14" ht="14.25">
      <c r="A2410" s="11">
        <v>43251</v>
      </c>
      <c r="B2410" s="6" t="s">
        <v>2119</v>
      </c>
      <c r="C2410" s="6" t="s">
        <v>2120</v>
      </c>
      <c r="D2410" s="17">
        <v>30206336000</v>
      </c>
      <c r="E2410" s="12" t="s">
        <v>16</v>
      </c>
      <c r="F2410" s="13" t="str">
        <f>IF(E2410="BUY", "SELL", IF(E2410="SELL", "BUY", ""))</f>
        <v>SELL</v>
      </c>
      <c r="G2410" s="7">
        <v>14.715622</v>
      </c>
      <c r="H2410" s="7">
        <v>1000</v>
      </c>
      <c r="I2410" s="11">
        <v>44727</v>
      </c>
      <c r="J2410" s="9">
        <v>27.548527</v>
      </c>
      <c r="K2410" s="9">
        <f t="shared" si="111"/>
        <v>1872.0599781647018</v>
      </c>
      <c r="L2410" s="10">
        <f t="shared" si="112"/>
        <v>-0.87205997816470171</v>
      </c>
      <c r="M2410" s="10">
        <f t="shared" si="113"/>
        <v>0.87205997816470171</v>
      </c>
      <c r="N2410" s="6">
        <f>DATEDIF(A2410, I2410, "d")</f>
        <v>1476</v>
      </c>
    </row>
    <row r="2411" spans="1:14" ht="14.25">
      <c r="A2411" s="5">
        <v>43252</v>
      </c>
      <c r="B2411" s="6" t="s">
        <v>657</v>
      </c>
      <c r="C2411" s="6" t="s">
        <v>658</v>
      </c>
      <c r="D2411" s="17">
        <v>32529708000</v>
      </c>
      <c r="E2411" s="6" t="s">
        <v>19</v>
      </c>
      <c r="F2411" s="6" t="str">
        <f>IF(E2411="BUY", "SELL", IF(E2411="SELL", "BUY", ""))</f>
        <v>BUY</v>
      </c>
      <c r="G2411" s="7">
        <v>55.59</v>
      </c>
      <c r="H2411" s="7">
        <v>1000</v>
      </c>
      <c r="I2411" s="11">
        <v>44727</v>
      </c>
      <c r="J2411" s="9">
        <v>67.09</v>
      </c>
      <c r="K2411" s="9">
        <f t="shared" si="111"/>
        <v>1206.8717395214967</v>
      </c>
      <c r="L2411" s="10">
        <f t="shared" si="112"/>
        <v>0.20687173952149671</v>
      </c>
      <c r="M2411" s="10">
        <f t="shared" si="113"/>
        <v>-0.20687173952149671</v>
      </c>
      <c r="N2411" s="6">
        <f>DATEDIF(A2411, I2411, "d")</f>
        <v>1475</v>
      </c>
    </row>
    <row r="2412" spans="1:14" ht="14.25">
      <c r="A2412" s="5">
        <v>43252</v>
      </c>
      <c r="B2412" s="6" t="s">
        <v>2121</v>
      </c>
      <c r="C2412" s="6" t="s">
        <v>2122</v>
      </c>
      <c r="D2412" s="17">
        <v>86341392</v>
      </c>
      <c r="E2412" s="6" t="s">
        <v>19</v>
      </c>
      <c r="F2412" s="6" t="str">
        <f>IF(E2412="BUY", "SELL", IF(E2412="SELL", "BUY", ""))</f>
        <v>BUY</v>
      </c>
      <c r="G2412" s="7">
        <v>19.100000000000001</v>
      </c>
      <c r="H2412" s="7">
        <v>1000</v>
      </c>
      <c r="I2412" s="11">
        <v>44727</v>
      </c>
      <c r="J2412" s="9">
        <v>3.88</v>
      </c>
      <c r="K2412" s="9">
        <f t="shared" si="111"/>
        <v>203.14136125654449</v>
      </c>
      <c r="L2412" s="10">
        <f t="shared" si="112"/>
        <v>-0.79685863874345542</v>
      </c>
      <c r="M2412" s="10">
        <f t="shared" si="113"/>
        <v>0.79685863874345542</v>
      </c>
      <c r="N2412" s="6">
        <f>DATEDIF(A2412, I2412, "d")</f>
        <v>1475</v>
      </c>
    </row>
    <row r="2413" spans="1:14" ht="14.25">
      <c r="A2413" s="5">
        <v>43252</v>
      </c>
      <c r="B2413" s="6" t="s">
        <v>2123</v>
      </c>
      <c r="C2413" s="6" t="s">
        <v>2124</v>
      </c>
      <c r="D2413" s="17">
        <v>655551360</v>
      </c>
      <c r="E2413" s="6" t="s">
        <v>19</v>
      </c>
      <c r="F2413" s="6" t="str">
        <f>IF(E2413="BUY", "SELL", IF(E2413="SELL", "BUY", ""))</f>
        <v>BUY</v>
      </c>
      <c r="G2413" s="7">
        <v>7.1531279999999997</v>
      </c>
      <c r="H2413" s="7">
        <v>1000</v>
      </c>
      <c r="I2413" s="11">
        <v>44727</v>
      </c>
      <c r="J2413" s="9">
        <v>5.66</v>
      </c>
      <c r="K2413" s="9">
        <f t="shared" si="111"/>
        <v>791.26222821680255</v>
      </c>
      <c r="L2413" s="10">
        <f t="shared" si="112"/>
        <v>-0.20873777178319744</v>
      </c>
      <c r="M2413" s="10">
        <f t="shared" si="113"/>
        <v>0.20873777178319744</v>
      </c>
      <c r="N2413" s="6">
        <f>DATEDIF(A2413, I2413, "d")</f>
        <v>1475</v>
      </c>
    </row>
    <row r="2414" spans="1:14" ht="14.25">
      <c r="A2414" s="5">
        <v>43252</v>
      </c>
      <c r="B2414" s="6" t="s">
        <v>2125</v>
      </c>
      <c r="C2414" s="6" t="s">
        <v>2126</v>
      </c>
      <c r="D2414" s="17">
        <v>41460889600</v>
      </c>
      <c r="E2414" s="6" t="s">
        <v>16</v>
      </c>
      <c r="F2414" s="6" t="str">
        <f>IF(E2414="BUY", "SELL", IF(E2414="SELL", "BUY", ""))</f>
        <v>SELL</v>
      </c>
      <c r="G2414" s="7">
        <v>27.785</v>
      </c>
      <c r="H2414" s="7">
        <v>1000</v>
      </c>
      <c r="I2414" s="11">
        <v>44727</v>
      </c>
      <c r="J2414" s="9">
        <v>53.224997999999999</v>
      </c>
      <c r="K2414" s="9">
        <f t="shared" si="111"/>
        <v>1915.6018715134064</v>
      </c>
      <c r="L2414" s="10">
        <f t="shared" si="112"/>
        <v>-0.91560187151340644</v>
      </c>
      <c r="M2414" s="10">
        <f t="shared" si="113"/>
        <v>0.91560187151340644</v>
      </c>
      <c r="N2414" s="6">
        <f>DATEDIF(A2414, I2414, "d")</f>
        <v>1475</v>
      </c>
    </row>
    <row r="2415" spans="1:14" ht="14.25">
      <c r="A2415" s="5">
        <v>43252</v>
      </c>
      <c r="B2415" s="6" t="s">
        <v>2127</v>
      </c>
      <c r="C2415" s="6" t="s">
        <v>2128</v>
      </c>
      <c r="D2415" s="17">
        <v>13861997645</v>
      </c>
      <c r="E2415" s="6" t="s">
        <v>16</v>
      </c>
      <c r="F2415" s="6" t="str">
        <f>IF(E2415="BUY", "SELL", IF(E2415="SELL", "BUY", ""))</f>
        <v>SELL</v>
      </c>
      <c r="G2415" s="7">
        <v>124</v>
      </c>
      <c r="H2415" s="7">
        <v>1000</v>
      </c>
      <c r="I2415" s="11">
        <v>44727</v>
      </c>
      <c r="J2415" s="9">
        <v>289.76998900000001</v>
      </c>
      <c r="K2415" s="9">
        <f t="shared" si="111"/>
        <v>2336.85475</v>
      </c>
      <c r="L2415" s="10">
        <f t="shared" si="112"/>
        <v>-1.3368547499999999</v>
      </c>
      <c r="M2415" s="10">
        <f t="shared" si="113"/>
        <v>1.3368547499999999</v>
      </c>
      <c r="N2415" s="6">
        <f>DATEDIF(A2415, I2415, "d")</f>
        <v>1475</v>
      </c>
    </row>
    <row r="2416" spans="1:14" ht="14.25">
      <c r="A2416" s="5">
        <v>43252</v>
      </c>
      <c r="B2416" s="6" t="s">
        <v>157</v>
      </c>
      <c r="C2416" s="6" t="s">
        <v>158</v>
      </c>
      <c r="D2416" s="17">
        <v>121670003777</v>
      </c>
      <c r="E2416" s="6" t="s">
        <v>16</v>
      </c>
      <c r="F2416" s="6" t="str">
        <f>IF(E2416="BUY", "SELL", IF(E2416="SELL", "BUY", ""))</f>
        <v>SELL</v>
      </c>
      <c r="G2416" s="7">
        <v>81.522155999999995</v>
      </c>
      <c r="H2416" s="7">
        <v>1000</v>
      </c>
      <c r="I2416" s="5">
        <v>43252</v>
      </c>
      <c r="J2416" s="9">
        <v>81.522155999999995</v>
      </c>
      <c r="K2416" s="9">
        <f t="shared" si="111"/>
        <v>1000.0000000000001</v>
      </c>
      <c r="L2416" s="10">
        <f t="shared" si="112"/>
        <v>-1.1368683772161603E-16</v>
      </c>
      <c r="M2416" s="10">
        <f t="shared" si="113"/>
        <v>1.1368683772161603E-16</v>
      </c>
      <c r="N2416" s="6">
        <f>DATEDIF(A2416, I2416, "d")</f>
        <v>0</v>
      </c>
    </row>
    <row r="2417" spans="1:14" ht="14.25">
      <c r="A2417" s="5">
        <v>43252</v>
      </c>
      <c r="B2417" s="6" t="s">
        <v>1570</v>
      </c>
      <c r="C2417" s="6" t="s">
        <v>1571</v>
      </c>
      <c r="D2417" s="17">
        <v>1533196000</v>
      </c>
      <c r="E2417" s="6" t="s">
        <v>16</v>
      </c>
      <c r="F2417" s="6" t="str">
        <f>IF(E2417="BUY", "SELL", IF(E2417="SELL", "BUY", ""))</f>
        <v>SELL</v>
      </c>
      <c r="G2417" s="7">
        <v>59.200001</v>
      </c>
      <c r="H2417" s="7">
        <v>1000</v>
      </c>
      <c r="I2417" s="5">
        <v>43364</v>
      </c>
      <c r="J2417" s="9">
        <v>58.150002000000001</v>
      </c>
      <c r="K2417" s="9">
        <f t="shared" si="111"/>
        <v>982.26353070500784</v>
      </c>
      <c r="L2417" s="10">
        <f t="shared" si="112"/>
        <v>1.773646929499216E-2</v>
      </c>
      <c r="M2417" s="10">
        <f t="shared" si="113"/>
        <v>-1.773646929499216E-2</v>
      </c>
      <c r="N2417" s="6">
        <f>DATEDIF(A2417, I2417, "d")</f>
        <v>112</v>
      </c>
    </row>
    <row r="2418" spans="1:14" ht="14.25">
      <c r="A2418" s="5">
        <v>43252</v>
      </c>
      <c r="B2418" s="6" t="s">
        <v>1424</v>
      </c>
      <c r="C2418" s="6" t="s">
        <v>1425</v>
      </c>
      <c r="D2418" s="17">
        <v>13218234756</v>
      </c>
      <c r="E2418" s="6" t="s">
        <v>19</v>
      </c>
      <c r="F2418" s="6" t="str">
        <f>IF(E2418="BUY", "SELL", IF(E2418="SELL", "BUY", ""))</f>
        <v>BUY</v>
      </c>
      <c r="G2418" s="7">
        <v>101.44789900000001</v>
      </c>
      <c r="H2418" s="7">
        <v>1000</v>
      </c>
      <c r="I2418" s="11">
        <v>44727</v>
      </c>
      <c r="J2418" s="9">
        <v>141.51589999999999</v>
      </c>
      <c r="K2418" s="9">
        <f t="shared" si="111"/>
        <v>1394.9613682980262</v>
      </c>
      <c r="L2418" s="10">
        <f t="shared" si="112"/>
        <v>0.39496136829802619</v>
      </c>
      <c r="M2418" s="10">
        <f t="shared" si="113"/>
        <v>-0.39496136829802619</v>
      </c>
      <c r="N2418" s="6">
        <f>DATEDIF(A2418, I2418, "d")</f>
        <v>1475</v>
      </c>
    </row>
    <row r="2419" spans="1:14" ht="14.25">
      <c r="A2419" s="5">
        <v>43252</v>
      </c>
      <c r="B2419" s="6" t="s">
        <v>787</v>
      </c>
      <c r="C2419" s="6" t="s">
        <v>788</v>
      </c>
      <c r="D2419" s="17">
        <v>3423823520</v>
      </c>
      <c r="E2419" s="6" t="s">
        <v>16</v>
      </c>
      <c r="F2419" s="6" t="str">
        <f>IF(E2419="BUY", "SELL", IF(E2419="SELL", "BUY", ""))</f>
        <v>SELL</v>
      </c>
      <c r="G2419" s="7">
        <v>38.146090999999998</v>
      </c>
      <c r="H2419" s="7">
        <v>1000</v>
      </c>
      <c r="I2419" s="5">
        <v>43553</v>
      </c>
      <c r="J2419" s="9">
        <v>25.013071</v>
      </c>
      <c r="K2419" s="9">
        <f t="shared" si="111"/>
        <v>655.71780343102523</v>
      </c>
      <c r="L2419" s="10">
        <f t="shared" si="112"/>
        <v>0.34428219656897474</v>
      </c>
      <c r="M2419" s="10">
        <f t="shared" si="113"/>
        <v>-0.34428219656897474</v>
      </c>
      <c r="N2419" s="6">
        <f>DATEDIF(A2419, I2419, "d")</f>
        <v>301</v>
      </c>
    </row>
    <row r="2420" spans="1:14" ht="14.25">
      <c r="A2420" s="5">
        <v>43252</v>
      </c>
      <c r="B2420" s="6" t="s">
        <v>1137</v>
      </c>
      <c r="C2420" s="6" t="s">
        <v>1138</v>
      </c>
      <c r="D2420" s="17">
        <v>43386699181</v>
      </c>
      <c r="E2420" s="6" t="s">
        <v>16</v>
      </c>
      <c r="F2420" s="6" t="str">
        <f>IF(E2420="BUY", "SELL", IF(E2420="SELL", "BUY", ""))</f>
        <v>SELL</v>
      </c>
      <c r="G2420" s="7">
        <v>22.738661</v>
      </c>
      <c r="H2420" s="7">
        <v>1000</v>
      </c>
      <c r="I2420" s="5">
        <v>43396</v>
      </c>
      <c r="J2420" s="9">
        <v>15.282156000000001</v>
      </c>
      <c r="K2420" s="9">
        <f t="shared" si="111"/>
        <v>672.07809641913389</v>
      </c>
      <c r="L2420" s="10">
        <f t="shared" si="112"/>
        <v>0.32792190358086609</v>
      </c>
      <c r="M2420" s="10">
        <f t="shared" si="113"/>
        <v>-0.32792190358086609</v>
      </c>
      <c r="N2420" s="6">
        <f>DATEDIF(A2420, I2420, "d")</f>
        <v>144</v>
      </c>
    </row>
    <row r="2421" spans="1:14" ht="14.25">
      <c r="A2421" s="5">
        <v>43255</v>
      </c>
      <c r="B2421" s="6" t="s">
        <v>759</v>
      </c>
      <c r="C2421" s="6" t="s">
        <v>760</v>
      </c>
      <c r="D2421" s="17">
        <v>10024349560</v>
      </c>
      <c r="E2421" s="6" t="s">
        <v>16</v>
      </c>
      <c r="F2421" s="6" t="str">
        <f>IF(E2421="BUY", "SELL", IF(E2421="SELL", "BUY", ""))</f>
        <v>SELL</v>
      </c>
      <c r="G2421" s="7">
        <v>55.090195000000001</v>
      </c>
      <c r="H2421" s="7">
        <v>1000</v>
      </c>
      <c r="I2421" s="5">
        <v>43920</v>
      </c>
      <c r="J2421" s="9">
        <v>52.09</v>
      </c>
      <c r="K2421" s="9">
        <f t="shared" si="111"/>
        <v>945.54030894245341</v>
      </c>
      <c r="L2421" s="10">
        <f t="shared" si="112"/>
        <v>5.445969105754659E-2</v>
      </c>
      <c r="M2421" s="10">
        <f t="shared" si="113"/>
        <v>-5.445969105754659E-2</v>
      </c>
      <c r="N2421" s="6">
        <f>DATEDIF(A2421, I2421, "d")</f>
        <v>665</v>
      </c>
    </row>
    <row r="2422" spans="1:14" ht="14.25">
      <c r="A2422" s="5">
        <v>43255</v>
      </c>
      <c r="B2422" s="6" t="s">
        <v>2129</v>
      </c>
      <c r="C2422" s="6" t="s">
        <v>2130</v>
      </c>
      <c r="D2422" s="17">
        <v>982089420</v>
      </c>
      <c r="E2422" s="6" t="s">
        <v>19</v>
      </c>
      <c r="F2422" s="6" t="str">
        <f>IF(E2422="BUY", "SELL", IF(E2422="SELL", "BUY", ""))</f>
        <v>BUY</v>
      </c>
      <c r="G2422" s="7">
        <v>26.18</v>
      </c>
      <c r="H2422" s="7">
        <v>1000</v>
      </c>
      <c r="I2422" s="11">
        <v>44727</v>
      </c>
      <c r="J2422" s="9">
        <v>27.299999</v>
      </c>
      <c r="K2422" s="9">
        <f t="shared" si="111"/>
        <v>1042.7807104660044</v>
      </c>
      <c r="L2422" s="10">
        <f t="shared" si="112"/>
        <v>4.2780710466004394E-2</v>
      </c>
      <c r="M2422" s="10">
        <f t="shared" si="113"/>
        <v>-4.2780710466004394E-2</v>
      </c>
      <c r="N2422" s="6">
        <f>DATEDIF(A2422, I2422, "d")</f>
        <v>1472</v>
      </c>
    </row>
    <row r="2423" spans="1:14" ht="14.25">
      <c r="A2423" s="5">
        <v>43255</v>
      </c>
      <c r="B2423" s="6" t="s">
        <v>2131</v>
      </c>
      <c r="C2423" s="6" t="s">
        <v>2132</v>
      </c>
      <c r="D2423" s="17">
        <v>360972504</v>
      </c>
      <c r="E2423" s="6" t="s">
        <v>19</v>
      </c>
      <c r="F2423" s="6" t="str">
        <f>IF(E2423="BUY", "SELL", IF(E2423="SELL", "BUY", ""))</f>
        <v>BUY</v>
      </c>
      <c r="G2423" s="7">
        <v>9.180358</v>
      </c>
      <c r="H2423" s="7">
        <v>1000</v>
      </c>
      <c r="I2423" s="11">
        <v>44727</v>
      </c>
      <c r="J2423" s="9">
        <v>8.5567869999999999</v>
      </c>
      <c r="K2423" s="9">
        <f t="shared" si="111"/>
        <v>932.07552472354564</v>
      </c>
      <c r="L2423" s="10">
        <f t="shared" si="112"/>
        <v>-6.7924475276454357E-2</v>
      </c>
      <c r="M2423" s="10">
        <f t="shared" si="113"/>
        <v>6.7924475276454357E-2</v>
      </c>
      <c r="N2423" s="6">
        <f>DATEDIF(A2423, I2423, "d")</f>
        <v>1472</v>
      </c>
    </row>
    <row r="2424" spans="1:14" ht="14.25">
      <c r="A2424" s="5">
        <v>43255</v>
      </c>
      <c r="B2424" s="6" t="s">
        <v>2133</v>
      </c>
      <c r="C2424" s="6" t="s">
        <v>2134</v>
      </c>
      <c r="D2424" s="17">
        <v>2551221780</v>
      </c>
      <c r="E2424" s="6" t="s">
        <v>16</v>
      </c>
      <c r="F2424" s="6" t="str">
        <f>IF(E2424="BUY", "SELL", IF(E2424="SELL", "BUY", ""))</f>
        <v>SELL</v>
      </c>
      <c r="G2424" s="7">
        <v>35.829185000000003</v>
      </c>
      <c r="H2424" s="7">
        <v>1000</v>
      </c>
      <c r="I2424" s="11">
        <v>44624</v>
      </c>
      <c r="J2424" s="9">
        <v>43.553218999999999</v>
      </c>
      <c r="K2424" s="9">
        <f t="shared" si="111"/>
        <v>1215.5793942842963</v>
      </c>
      <c r="L2424" s="10">
        <f t="shared" si="112"/>
        <v>-0.21557939428429632</v>
      </c>
      <c r="M2424" s="10">
        <f t="shared" si="113"/>
        <v>0.21557939428429632</v>
      </c>
      <c r="N2424" s="6">
        <f>DATEDIF(A2424, I2424, "d")</f>
        <v>1369</v>
      </c>
    </row>
    <row r="2425" spans="1:14" ht="14.25">
      <c r="A2425" s="5">
        <v>43255</v>
      </c>
      <c r="B2425" s="6" t="s">
        <v>137</v>
      </c>
      <c r="C2425" s="6" t="s">
        <v>138</v>
      </c>
      <c r="D2425" s="17">
        <v>111464472000</v>
      </c>
      <c r="E2425" s="6" t="s">
        <v>19</v>
      </c>
      <c r="F2425" s="6" t="str">
        <f>IF(E2425="BUY", "SELL", IF(E2425="SELL", "BUY", ""))</f>
        <v>BUY</v>
      </c>
      <c r="G2425" s="7">
        <v>51.31</v>
      </c>
      <c r="H2425" s="7">
        <v>1000</v>
      </c>
      <c r="I2425" s="5">
        <v>43314</v>
      </c>
      <c r="J2425" s="9">
        <v>46.46</v>
      </c>
      <c r="K2425" s="9">
        <f t="shared" si="111"/>
        <v>905.47651529916197</v>
      </c>
      <c r="L2425" s="10">
        <f t="shared" si="112"/>
        <v>-9.4523484700838031E-2</v>
      </c>
      <c r="M2425" s="10">
        <f t="shared" si="113"/>
        <v>9.4523484700838031E-2</v>
      </c>
      <c r="N2425" s="6">
        <f>DATEDIF(A2425, I2425, "d")</f>
        <v>59</v>
      </c>
    </row>
    <row r="2426" spans="1:14" ht="14.25">
      <c r="A2426" s="5">
        <v>43255</v>
      </c>
      <c r="B2426" s="6" t="s">
        <v>1520</v>
      </c>
      <c r="C2426" s="6" t="s">
        <v>1521</v>
      </c>
      <c r="D2426" s="17">
        <v>455891935</v>
      </c>
      <c r="E2426" s="6" t="s">
        <v>16</v>
      </c>
      <c r="F2426" s="6" t="str">
        <f>IF(E2426="BUY", "SELL", IF(E2426="SELL", "BUY", ""))</f>
        <v>SELL</v>
      </c>
      <c r="G2426" s="7">
        <v>12.117404000000001</v>
      </c>
      <c r="H2426" s="7">
        <v>1000</v>
      </c>
      <c r="I2426" s="5">
        <v>43390</v>
      </c>
      <c r="J2426" s="9">
        <v>9.9231459999999991</v>
      </c>
      <c r="K2426" s="9">
        <f t="shared" si="111"/>
        <v>818.91682409862699</v>
      </c>
      <c r="L2426" s="10">
        <f t="shared" si="112"/>
        <v>0.18108317590137302</v>
      </c>
      <c r="M2426" s="10">
        <f t="shared" si="113"/>
        <v>-0.18108317590137302</v>
      </c>
      <c r="N2426" s="6">
        <f>DATEDIF(A2426, I2426, "d")</f>
        <v>135</v>
      </c>
    </row>
    <row r="2427" spans="1:14" ht="14.25">
      <c r="A2427" s="11">
        <v>43255</v>
      </c>
      <c r="B2427" s="6" t="s">
        <v>2135</v>
      </c>
      <c r="C2427" s="6" t="s">
        <v>2136</v>
      </c>
      <c r="D2427" s="17">
        <v>6375402000</v>
      </c>
      <c r="E2427" s="12" t="s">
        <v>16</v>
      </c>
      <c r="F2427" s="13" t="str">
        <f>IF(E2427="BUY", "SELL", IF(E2427="SELL", "BUY", ""))</f>
        <v>SELL</v>
      </c>
      <c r="G2427" s="7">
        <v>57.894607999999998</v>
      </c>
      <c r="H2427" s="7">
        <v>1000</v>
      </c>
      <c r="I2427" s="11">
        <v>44727</v>
      </c>
      <c r="J2427" s="9">
        <v>69.668777000000006</v>
      </c>
      <c r="K2427" s="9">
        <f t="shared" si="111"/>
        <v>1203.3724625961713</v>
      </c>
      <c r="L2427" s="10">
        <f t="shared" si="112"/>
        <v>-0.20337246259617131</v>
      </c>
      <c r="M2427" s="10">
        <f t="shared" si="113"/>
        <v>0.20337246259617131</v>
      </c>
      <c r="N2427" s="6">
        <f>DATEDIF(A2427, I2427, "d")</f>
        <v>1472</v>
      </c>
    </row>
    <row r="2428" spans="1:14" ht="14.25">
      <c r="A2428" s="5">
        <v>43256</v>
      </c>
      <c r="B2428" s="6" t="s">
        <v>659</v>
      </c>
      <c r="C2428" s="6" t="s">
        <v>660</v>
      </c>
      <c r="D2428" s="17">
        <v>10725846537</v>
      </c>
      <c r="E2428" s="6" t="s">
        <v>19</v>
      </c>
      <c r="F2428" s="6" t="str">
        <f>IF(E2428="BUY", "SELL", IF(E2428="SELL", "BUY", ""))</f>
        <v>BUY</v>
      </c>
      <c r="G2428" s="7">
        <v>18.239999999999998</v>
      </c>
      <c r="H2428" s="7">
        <v>1000</v>
      </c>
      <c r="I2428" s="11">
        <v>44727</v>
      </c>
      <c r="J2428" s="9">
        <v>32.630000000000003</v>
      </c>
      <c r="K2428" s="9">
        <f t="shared" si="111"/>
        <v>1788.9254385964914</v>
      </c>
      <c r="L2428" s="10">
        <f t="shared" si="112"/>
        <v>0.78892543859649145</v>
      </c>
      <c r="M2428" s="10">
        <f t="shared" si="113"/>
        <v>-0.78892543859649145</v>
      </c>
      <c r="N2428" s="6">
        <f>DATEDIF(A2428, I2428, "d")</f>
        <v>1471</v>
      </c>
    </row>
    <row r="2429" spans="1:14" ht="14.25">
      <c r="A2429" s="5">
        <v>43256</v>
      </c>
      <c r="B2429" s="6" t="s">
        <v>239</v>
      </c>
      <c r="C2429" s="6" t="s">
        <v>240</v>
      </c>
      <c r="D2429" s="17">
        <v>108455021896</v>
      </c>
      <c r="E2429" s="6" t="s">
        <v>16</v>
      </c>
      <c r="F2429" s="6" t="str">
        <f>IF(E2429="BUY", "SELL", IF(E2429="SELL", "BUY", ""))</f>
        <v>SELL</v>
      </c>
      <c r="G2429" s="7">
        <v>76.573822000000007</v>
      </c>
      <c r="H2429" s="7">
        <v>1000</v>
      </c>
      <c r="I2429" s="5">
        <v>44155</v>
      </c>
      <c r="J2429" s="9">
        <v>102.396187</v>
      </c>
      <c r="K2429" s="9">
        <f t="shared" si="111"/>
        <v>1337.2218380323236</v>
      </c>
      <c r="L2429" s="10">
        <f t="shared" si="112"/>
        <v>-0.33722183803232358</v>
      </c>
      <c r="M2429" s="10">
        <f t="shared" si="113"/>
        <v>0.33722183803232358</v>
      </c>
      <c r="N2429" s="6">
        <f>DATEDIF(A2429, I2429, "d")</f>
        <v>899</v>
      </c>
    </row>
    <row r="2430" spans="1:14" ht="14.25">
      <c r="A2430" s="5">
        <v>43256</v>
      </c>
      <c r="B2430" s="6" t="s">
        <v>1610</v>
      </c>
      <c r="C2430" s="6" t="s">
        <v>1611</v>
      </c>
      <c r="D2430" s="17">
        <v>138141556</v>
      </c>
      <c r="E2430" s="6" t="s">
        <v>16</v>
      </c>
      <c r="F2430" s="6" t="str">
        <f>IF(E2430="BUY", "SELL", IF(E2430="SELL", "BUY", ""))</f>
        <v>SELL</v>
      </c>
      <c r="G2430" s="7">
        <v>55.959999000000003</v>
      </c>
      <c r="H2430" s="7">
        <v>1000</v>
      </c>
      <c r="I2430" s="5">
        <v>43468</v>
      </c>
      <c r="J2430" s="9">
        <v>31.58</v>
      </c>
      <c r="K2430" s="9">
        <f t="shared" si="111"/>
        <v>564.33167555989405</v>
      </c>
      <c r="L2430" s="10">
        <f t="shared" si="112"/>
        <v>0.43566832444010595</v>
      </c>
      <c r="M2430" s="10">
        <f t="shared" si="113"/>
        <v>-0.43566832444010595</v>
      </c>
      <c r="N2430" s="6">
        <f>DATEDIF(A2430, I2430, "d")</f>
        <v>212</v>
      </c>
    </row>
    <row r="2431" spans="1:14" ht="14.25">
      <c r="A2431" s="5">
        <v>43256</v>
      </c>
      <c r="B2431" s="6" t="s">
        <v>1392</v>
      </c>
      <c r="C2431" s="6" t="s">
        <v>1393</v>
      </c>
      <c r="D2431" s="17">
        <v>61823261389</v>
      </c>
      <c r="E2431" s="6" t="s">
        <v>19</v>
      </c>
      <c r="F2431" s="6" t="str">
        <f>IF(E2431="BUY", "SELL", IF(E2431="SELL", "BUY", ""))</f>
        <v>BUY</v>
      </c>
      <c r="G2431" s="7">
        <v>4.7416960000000001</v>
      </c>
      <c r="H2431" s="7">
        <v>1000</v>
      </c>
      <c r="I2431" s="5">
        <v>43571</v>
      </c>
      <c r="J2431" s="9">
        <v>4.5717619999999997</v>
      </c>
      <c r="K2431" s="9">
        <f t="shared" si="111"/>
        <v>964.16176827869174</v>
      </c>
      <c r="L2431" s="10">
        <f t="shared" si="112"/>
        <v>-3.5838231721308261E-2</v>
      </c>
      <c r="M2431" s="10">
        <f t="shared" si="113"/>
        <v>3.5838231721308261E-2</v>
      </c>
      <c r="N2431" s="6">
        <f>DATEDIF(A2431, I2431, "d")</f>
        <v>315</v>
      </c>
    </row>
    <row r="2432" spans="1:14" ht="14.25">
      <c r="A2432" s="5">
        <v>43257</v>
      </c>
      <c r="B2432" s="6" t="s">
        <v>1285</v>
      </c>
      <c r="C2432" s="6" t="s">
        <v>1286</v>
      </c>
      <c r="D2432" s="17">
        <v>1158799596</v>
      </c>
      <c r="E2432" s="6" t="s">
        <v>16</v>
      </c>
      <c r="F2432" s="6" t="str">
        <f>IF(E2432="BUY", "SELL", IF(E2432="SELL", "BUY", ""))</f>
        <v>SELL</v>
      </c>
      <c r="G2432" s="7">
        <v>15.095250999999999</v>
      </c>
      <c r="H2432" s="7">
        <v>1000</v>
      </c>
      <c r="I2432" s="11">
        <v>43356</v>
      </c>
      <c r="J2432" s="9">
        <v>13.852174</v>
      </c>
      <c r="K2432" s="9">
        <f t="shared" si="111"/>
        <v>917.65112087238572</v>
      </c>
      <c r="L2432" s="10">
        <f t="shared" si="112"/>
        <v>8.234887912761428E-2</v>
      </c>
      <c r="M2432" s="10">
        <f t="shared" si="113"/>
        <v>-8.234887912761428E-2</v>
      </c>
      <c r="N2432" s="6">
        <f>DATEDIF(A2432, I2432, "d")</f>
        <v>99</v>
      </c>
    </row>
    <row r="2433" spans="1:14" ht="14.25">
      <c r="A2433" s="5">
        <v>43257</v>
      </c>
      <c r="B2433" s="6" t="s">
        <v>1534</v>
      </c>
      <c r="C2433" s="6" t="s">
        <v>1535</v>
      </c>
      <c r="D2433" s="17">
        <v>1578007129</v>
      </c>
      <c r="E2433" s="6" t="s">
        <v>19</v>
      </c>
      <c r="F2433" s="6" t="str">
        <f>IF(E2433="BUY", "SELL", IF(E2433="SELL", "BUY", ""))</f>
        <v>BUY</v>
      </c>
      <c r="G2433" s="7">
        <v>44.220001000000003</v>
      </c>
      <c r="H2433" s="7">
        <v>1000</v>
      </c>
      <c r="I2433" s="11">
        <v>43298</v>
      </c>
      <c r="J2433" s="9">
        <v>63.599997999999999</v>
      </c>
      <c r="K2433" s="9">
        <f t="shared" si="111"/>
        <v>1438.263151554429</v>
      </c>
      <c r="L2433" s="10">
        <f t="shared" si="112"/>
        <v>0.43826315155442896</v>
      </c>
      <c r="M2433" s="10">
        <f t="shared" si="113"/>
        <v>-0.43826315155442896</v>
      </c>
      <c r="N2433" s="6">
        <f>DATEDIF(A2433, I2433, "d")</f>
        <v>41</v>
      </c>
    </row>
    <row r="2434" spans="1:14" ht="14.25">
      <c r="A2434" s="5">
        <v>43257</v>
      </c>
      <c r="B2434" s="6" t="s">
        <v>607</v>
      </c>
      <c r="C2434" s="6" t="s">
        <v>608</v>
      </c>
      <c r="D2434" s="17">
        <v>122651400000</v>
      </c>
      <c r="E2434" s="6" t="s">
        <v>16</v>
      </c>
      <c r="F2434" s="6" t="str">
        <f>IF(E2434="BUY", "SELL", IF(E2434="SELL", "BUY", ""))</f>
        <v>SELL</v>
      </c>
      <c r="G2434" s="7">
        <v>52.331566000000002</v>
      </c>
      <c r="H2434" s="7">
        <v>1000</v>
      </c>
      <c r="I2434" s="5">
        <v>43406</v>
      </c>
      <c r="J2434" s="9">
        <v>55.887965999999999</v>
      </c>
      <c r="K2434" s="9">
        <f t="shared" si="111"/>
        <v>1067.9589829205568</v>
      </c>
      <c r="L2434" s="10">
        <f t="shared" si="112"/>
        <v>-6.7958982920556771E-2</v>
      </c>
      <c r="M2434" s="10">
        <f t="shared" si="113"/>
        <v>6.7958982920556771E-2</v>
      </c>
      <c r="N2434" s="6">
        <f>DATEDIF(A2434, I2434, "d")</f>
        <v>149</v>
      </c>
    </row>
    <row r="2435" spans="1:14" ht="14.25">
      <c r="A2435" s="5">
        <v>43259</v>
      </c>
      <c r="B2435" s="6" t="s">
        <v>1828</v>
      </c>
      <c r="C2435" s="6" t="s">
        <v>1829</v>
      </c>
      <c r="D2435" s="17">
        <v>61844294400</v>
      </c>
      <c r="E2435" s="6" t="s">
        <v>16</v>
      </c>
      <c r="F2435" s="6" t="str">
        <f>IF(E2435="BUY", "SELL", IF(E2435="SELL", "BUY", ""))</f>
        <v>SELL</v>
      </c>
      <c r="G2435" s="7">
        <v>55.781410000000001</v>
      </c>
      <c r="H2435" s="7">
        <v>1000</v>
      </c>
      <c r="I2435" s="11">
        <v>43392</v>
      </c>
      <c r="J2435" s="9">
        <v>57.567070000000001</v>
      </c>
      <c r="K2435" s="9">
        <f t="shared" ref="K2435:K2498" si="114">(H2435/G2435)*J2435</f>
        <v>1032.0117401119835</v>
      </c>
      <c r="L2435" s="10">
        <f t="shared" ref="L2435:L2498" si="115">IF(F2435="BUY",(K2435-H2435)/H2435, IF(F2435="SELL", (H2435-K2435)/H2435, "Invalid"))</f>
        <v>-3.2011740111983503E-2</v>
      </c>
      <c r="M2435" s="10">
        <f t="shared" ref="M2435:M2498" si="116">IF(E2435="BUY",(K2435-H2435)/H2435,IF(E2435="SELL",(H2435-K2435)/H2435,""))</f>
        <v>3.2011740111983503E-2</v>
      </c>
      <c r="N2435" s="6">
        <f>DATEDIF(A2435, I2435, "d")</f>
        <v>133</v>
      </c>
    </row>
    <row r="2436" spans="1:14" ht="14.25">
      <c r="A2436" s="5">
        <v>43259</v>
      </c>
      <c r="B2436" s="6" t="s">
        <v>945</v>
      </c>
      <c r="C2436" s="6" t="s">
        <v>946</v>
      </c>
      <c r="D2436" s="17">
        <v>34956586829</v>
      </c>
      <c r="E2436" s="6" t="s">
        <v>19</v>
      </c>
      <c r="F2436" s="6" t="str">
        <f>IF(E2436="BUY", "SELL", IF(E2436="SELL", "BUY", ""))</f>
        <v>BUY</v>
      </c>
      <c r="G2436" s="7">
        <v>59.904998999999997</v>
      </c>
      <c r="H2436" s="7">
        <v>1000</v>
      </c>
      <c r="I2436" s="11">
        <v>43266</v>
      </c>
      <c r="J2436" s="9">
        <v>61.884998000000003</v>
      </c>
      <c r="K2436" s="9">
        <f t="shared" si="114"/>
        <v>1033.0523167190106</v>
      </c>
      <c r="L2436" s="10">
        <f t="shared" si="115"/>
        <v>3.3052316719010606E-2</v>
      </c>
      <c r="M2436" s="10">
        <f t="shared" si="116"/>
        <v>-3.3052316719010606E-2</v>
      </c>
      <c r="N2436" s="6">
        <f>DATEDIF(A2436, I2436, "d")</f>
        <v>7</v>
      </c>
    </row>
    <row r="2437" spans="1:14" ht="14.25">
      <c r="A2437" s="5">
        <v>43259</v>
      </c>
      <c r="B2437" s="6" t="s">
        <v>1085</v>
      </c>
      <c r="C2437" s="6" t="s">
        <v>1086</v>
      </c>
      <c r="D2437" s="17">
        <v>13588168440</v>
      </c>
      <c r="E2437" s="6" t="s">
        <v>19</v>
      </c>
      <c r="F2437" s="6" t="str">
        <f>IF(E2437="BUY", "SELL", IF(E2437="SELL", "BUY", ""))</f>
        <v>BUY</v>
      </c>
      <c r="G2437" s="7">
        <v>28.1</v>
      </c>
      <c r="H2437" s="7">
        <v>1000</v>
      </c>
      <c r="I2437" s="5">
        <v>43734</v>
      </c>
      <c r="J2437" s="9">
        <v>34.47</v>
      </c>
      <c r="K2437" s="9">
        <f t="shared" si="114"/>
        <v>1226.6903914590748</v>
      </c>
      <c r="L2437" s="10">
        <f t="shared" si="115"/>
        <v>0.22669039145907482</v>
      </c>
      <c r="M2437" s="10">
        <f t="shared" si="116"/>
        <v>-0.22669039145907482</v>
      </c>
      <c r="N2437" s="6">
        <f>DATEDIF(A2437, I2437, "d")</f>
        <v>475</v>
      </c>
    </row>
    <row r="2438" spans="1:14" ht="14.25">
      <c r="A2438" s="5">
        <v>43262</v>
      </c>
      <c r="B2438" s="6" t="s">
        <v>905</v>
      </c>
      <c r="C2438" s="6" t="s">
        <v>906</v>
      </c>
      <c r="D2438" s="17">
        <v>17180649405</v>
      </c>
      <c r="E2438" s="6" t="s">
        <v>16</v>
      </c>
      <c r="F2438" s="6" t="str">
        <f>IF(E2438="BUY", "SELL", IF(E2438="SELL", "BUY", ""))</f>
        <v>SELL</v>
      </c>
      <c r="G2438" s="7">
        <v>418.209991</v>
      </c>
      <c r="H2438" s="7">
        <v>1000</v>
      </c>
      <c r="I2438" s="11">
        <v>43756</v>
      </c>
      <c r="J2438" s="9">
        <v>175.300003</v>
      </c>
      <c r="K2438" s="9">
        <f t="shared" si="114"/>
        <v>419.16742012985532</v>
      </c>
      <c r="L2438" s="10">
        <f t="shared" si="115"/>
        <v>0.58083257987014458</v>
      </c>
      <c r="M2438" s="10">
        <f t="shared" si="116"/>
        <v>-0.58083257987014458</v>
      </c>
      <c r="N2438" s="6">
        <f>DATEDIF(A2438, I2438, "d")</f>
        <v>494</v>
      </c>
    </row>
    <row r="2439" spans="1:14" ht="14.25">
      <c r="A2439" s="5">
        <v>43262</v>
      </c>
      <c r="B2439" s="6" t="s">
        <v>182</v>
      </c>
      <c r="C2439" s="6" t="s">
        <v>183</v>
      </c>
      <c r="D2439" s="17">
        <v>21955840000</v>
      </c>
      <c r="E2439" s="6" t="s">
        <v>19</v>
      </c>
      <c r="F2439" s="6" t="str">
        <f>IF(E2439="BUY", "SELL", IF(E2439="SELL", "BUY", ""))</f>
        <v>BUY</v>
      </c>
      <c r="G2439" s="7">
        <v>13.44205</v>
      </c>
      <c r="H2439" s="7">
        <v>1000</v>
      </c>
      <c r="I2439" s="11">
        <v>44727</v>
      </c>
      <c r="J2439" s="9">
        <v>13.622983</v>
      </c>
      <c r="K2439" s="9">
        <f t="shared" si="114"/>
        <v>1013.460223700998</v>
      </c>
      <c r="L2439" s="10">
        <f t="shared" si="115"/>
        <v>1.3460223700997972E-2</v>
      </c>
      <c r="M2439" s="10">
        <f t="shared" si="116"/>
        <v>-1.3460223700997972E-2</v>
      </c>
      <c r="N2439" s="6">
        <f>DATEDIF(A2439, I2439, "d")</f>
        <v>1465</v>
      </c>
    </row>
    <row r="2440" spans="1:14" ht="14.25">
      <c r="A2440" s="5">
        <v>43263</v>
      </c>
      <c r="B2440" s="6" t="s">
        <v>871</v>
      </c>
      <c r="C2440" s="6" t="s">
        <v>872</v>
      </c>
      <c r="D2440" s="17">
        <v>3782436995</v>
      </c>
      <c r="E2440" s="6" t="s">
        <v>16</v>
      </c>
      <c r="F2440" s="6" t="str">
        <f>IF(E2440="BUY", "SELL", IF(E2440="SELL", "BUY", ""))</f>
        <v>SELL</v>
      </c>
      <c r="G2440" s="7">
        <v>56.700001</v>
      </c>
      <c r="H2440" s="7">
        <v>1000</v>
      </c>
      <c r="I2440" s="5">
        <v>44028</v>
      </c>
      <c r="J2440" s="9">
        <v>218.55999800000001</v>
      </c>
      <c r="K2440" s="9">
        <f t="shared" si="114"/>
        <v>3854.6736180833577</v>
      </c>
      <c r="L2440" s="10">
        <f t="shared" si="115"/>
        <v>-2.8546736180833578</v>
      </c>
      <c r="M2440" s="10">
        <f t="shared" si="116"/>
        <v>2.8546736180833578</v>
      </c>
      <c r="N2440" s="6">
        <f>DATEDIF(A2440, I2440, "d")</f>
        <v>765</v>
      </c>
    </row>
    <row r="2441" spans="1:14" ht="14.25">
      <c r="A2441" s="11">
        <v>43263</v>
      </c>
      <c r="B2441" s="6" t="s">
        <v>999</v>
      </c>
      <c r="C2441" s="6" t="s">
        <v>1000</v>
      </c>
      <c r="D2441" s="17">
        <v>7017840698</v>
      </c>
      <c r="E2441" s="12" t="s">
        <v>16</v>
      </c>
      <c r="F2441" s="13" t="str">
        <f>IF(E2441="BUY", "SELL", IF(E2441="SELL", "BUY", ""))</f>
        <v>SELL</v>
      </c>
      <c r="G2441" s="7">
        <v>36.115299</v>
      </c>
      <c r="H2441" s="7">
        <v>1000</v>
      </c>
      <c r="I2441" s="11">
        <v>43318</v>
      </c>
      <c r="J2441" s="9">
        <v>30.262657000000001</v>
      </c>
      <c r="K2441" s="9">
        <f t="shared" si="114"/>
        <v>837.9456307422513</v>
      </c>
      <c r="L2441" s="10">
        <f t="shared" si="115"/>
        <v>0.16205436925774871</v>
      </c>
      <c r="M2441" s="10">
        <f t="shared" si="116"/>
        <v>-0.16205436925774871</v>
      </c>
      <c r="N2441" s="6">
        <f>DATEDIF(A2441, I2441, "d")</f>
        <v>55</v>
      </c>
    </row>
    <row r="2442" spans="1:14" ht="14.25">
      <c r="A2442" s="5">
        <v>43264</v>
      </c>
      <c r="B2442" s="6" t="s">
        <v>2137</v>
      </c>
      <c r="C2442" s="6" t="s">
        <v>2138</v>
      </c>
      <c r="D2442" s="17">
        <v>4675417360</v>
      </c>
      <c r="E2442" s="6" t="s">
        <v>19</v>
      </c>
      <c r="F2442" s="6" t="str">
        <f>IF(E2442="BUY", "SELL", IF(E2442="SELL", "BUY", ""))</f>
        <v>BUY</v>
      </c>
      <c r="G2442" s="7">
        <v>24.52</v>
      </c>
      <c r="H2442" s="7">
        <v>1000</v>
      </c>
      <c r="I2442" s="11">
        <v>44727</v>
      </c>
      <c r="J2442" s="9">
        <v>66.300003000000004</v>
      </c>
      <c r="K2442" s="9">
        <f t="shared" si="114"/>
        <v>2703.9152936378468</v>
      </c>
      <c r="L2442" s="10">
        <f t="shared" si="115"/>
        <v>1.7039152936378468</v>
      </c>
      <c r="M2442" s="10">
        <f t="shared" si="116"/>
        <v>-1.7039152936378468</v>
      </c>
      <c r="N2442" s="6">
        <f>DATEDIF(A2442, I2442, "d")</f>
        <v>1463</v>
      </c>
    </row>
    <row r="2443" spans="1:14" ht="14.25">
      <c r="A2443" s="5">
        <v>43264</v>
      </c>
      <c r="B2443" s="6" t="s">
        <v>2139</v>
      </c>
      <c r="C2443" s="6" t="s">
        <v>2140</v>
      </c>
      <c r="D2443" s="17">
        <v>1502015381</v>
      </c>
      <c r="E2443" s="6" t="s">
        <v>16</v>
      </c>
      <c r="F2443" s="6" t="str">
        <f>IF(E2443="BUY", "SELL", IF(E2443="SELL", "BUY", ""))</f>
        <v>SELL</v>
      </c>
      <c r="G2443" s="7">
        <v>13.4</v>
      </c>
      <c r="H2443" s="7">
        <v>1000</v>
      </c>
      <c r="I2443" s="11">
        <v>44727</v>
      </c>
      <c r="J2443" s="9">
        <v>8.1999999999999993</v>
      </c>
      <c r="K2443" s="9">
        <f t="shared" si="114"/>
        <v>611.94029850746267</v>
      </c>
      <c r="L2443" s="10">
        <f t="shared" si="115"/>
        <v>0.38805970149253732</v>
      </c>
      <c r="M2443" s="10">
        <f t="shared" si="116"/>
        <v>-0.38805970149253732</v>
      </c>
      <c r="N2443" s="6">
        <f>DATEDIF(A2443, I2443, "d")</f>
        <v>1463</v>
      </c>
    </row>
    <row r="2444" spans="1:14" ht="14.25">
      <c r="A2444" s="5">
        <v>43264</v>
      </c>
      <c r="B2444" s="6" t="s">
        <v>1704</v>
      </c>
      <c r="C2444" s="6" t="s">
        <v>1705</v>
      </c>
      <c r="D2444" s="17">
        <v>189256600</v>
      </c>
      <c r="E2444" s="6" t="s">
        <v>19</v>
      </c>
      <c r="F2444" s="6" t="str">
        <f>IF(E2444="BUY", "SELL", IF(E2444="SELL", "BUY", ""))</f>
        <v>BUY</v>
      </c>
      <c r="G2444" s="7">
        <v>17.5</v>
      </c>
      <c r="H2444" s="7">
        <v>1000</v>
      </c>
      <c r="I2444" s="5">
        <v>44067</v>
      </c>
      <c r="J2444" s="9">
        <v>14.19</v>
      </c>
      <c r="K2444" s="9">
        <f t="shared" si="114"/>
        <v>810.85714285714289</v>
      </c>
      <c r="L2444" s="10">
        <f t="shared" si="115"/>
        <v>-0.18914285714285711</v>
      </c>
      <c r="M2444" s="10">
        <f t="shared" si="116"/>
        <v>0.18914285714285711</v>
      </c>
      <c r="N2444" s="6">
        <f>DATEDIF(A2444, I2444, "d")</f>
        <v>803</v>
      </c>
    </row>
    <row r="2445" spans="1:14" ht="14.25">
      <c r="A2445" s="11">
        <v>43264</v>
      </c>
      <c r="B2445" s="6" t="s">
        <v>863</v>
      </c>
      <c r="C2445" s="6" t="s">
        <v>864</v>
      </c>
      <c r="D2445" s="17">
        <v>23810326160</v>
      </c>
      <c r="E2445" s="12" t="s">
        <v>16</v>
      </c>
      <c r="F2445" s="13" t="str">
        <f>IF(E2445="BUY", "SELL", IF(E2445="SELL", "BUY", ""))</f>
        <v>SELL</v>
      </c>
      <c r="G2445" s="7">
        <v>67.448134999999994</v>
      </c>
      <c r="H2445" s="7">
        <v>1000</v>
      </c>
      <c r="I2445" s="11">
        <v>44727</v>
      </c>
      <c r="J2445" s="9">
        <v>75.509392000000005</v>
      </c>
      <c r="K2445" s="9">
        <f t="shared" si="114"/>
        <v>1119.5178636147614</v>
      </c>
      <c r="L2445" s="10">
        <f t="shared" si="115"/>
        <v>-0.11951786361476138</v>
      </c>
      <c r="M2445" s="10">
        <f t="shared" si="116"/>
        <v>0.11951786361476138</v>
      </c>
      <c r="N2445" s="6">
        <f>DATEDIF(A2445, I2445, "d")</f>
        <v>1463</v>
      </c>
    </row>
    <row r="2446" spans="1:14" ht="14.25">
      <c r="A2446" s="5">
        <v>43265</v>
      </c>
      <c r="B2446" s="6" t="s">
        <v>2141</v>
      </c>
      <c r="C2446" s="6" t="s">
        <v>2142</v>
      </c>
      <c r="D2446" s="17">
        <v>9770472266</v>
      </c>
      <c r="E2446" s="6" t="s">
        <v>16</v>
      </c>
      <c r="F2446" s="6" t="str">
        <f>IF(E2446="BUY", "SELL", IF(E2446="SELL", "BUY", ""))</f>
        <v>SELL</v>
      </c>
      <c r="G2446" s="7">
        <v>63.529998999999997</v>
      </c>
      <c r="H2446" s="7">
        <v>1000</v>
      </c>
      <c r="I2446" s="11">
        <v>43269</v>
      </c>
      <c r="J2446" s="9">
        <v>63.900002000000001</v>
      </c>
      <c r="K2446" s="9">
        <f t="shared" si="114"/>
        <v>1005.8240674614209</v>
      </c>
      <c r="L2446" s="10">
        <f t="shared" si="115"/>
        <v>-5.8240674614208959E-3</v>
      </c>
      <c r="M2446" s="10">
        <f t="shared" si="116"/>
        <v>5.8240674614208959E-3</v>
      </c>
      <c r="N2446" s="6">
        <f>DATEDIF(A2446, I2446, "d")</f>
        <v>4</v>
      </c>
    </row>
    <row r="2447" spans="1:14" ht="14.25">
      <c r="A2447" s="5">
        <v>43265</v>
      </c>
      <c r="B2447" s="6" t="s">
        <v>2143</v>
      </c>
      <c r="C2447" s="6" t="s">
        <v>2144</v>
      </c>
      <c r="D2447" s="17">
        <v>541905056</v>
      </c>
      <c r="E2447" s="6" t="s">
        <v>19</v>
      </c>
      <c r="F2447" s="6" t="str">
        <f>IF(E2447="BUY", "SELL", IF(E2447="SELL", "BUY", ""))</f>
        <v>BUY</v>
      </c>
      <c r="G2447" s="7">
        <v>28.85</v>
      </c>
      <c r="H2447" s="7">
        <v>1000</v>
      </c>
      <c r="I2447" s="11">
        <v>43503</v>
      </c>
      <c r="J2447" s="9">
        <v>28.91</v>
      </c>
      <c r="K2447" s="9">
        <f t="shared" si="114"/>
        <v>1002.0797227036395</v>
      </c>
      <c r="L2447" s="10">
        <f t="shared" si="115"/>
        <v>2.0797227036395043E-3</v>
      </c>
      <c r="M2447" s="10">
        <f t="shared" si="116"/>
        <v>-2.0797227036395043E-3</v>
      </c>
      <c r="N2447" s="6">
        <f>DATEDIF(A2447, I2447, "d")</f>
        <v>238</v>
      </c>
    </row>
    <row r="2448" spans="1:14" ht="14.25">
      <c r="A2448" s="5">
        <v>43265</v>
      </c>
      <c r="B2448" s="6" t="s">
        <v>891</v>
      </c>
      <c r="C2448" s="6" t="s">
        <v>892</v>
      </c>
      <c r="D2448" s="17">
        <v>5999989600</v>
      </c>
      <c r="E2448" s="6" t="s">
        <v>19</v>
      </c>
      <c r="F2448" s="6" t="str">
        <f>IF(E2448="BUY", "SELL", IF(E2448="SELL", "BUY", ""))</f>
        <v>BUY</v>
      </c>
      <c r="G2448" s="7">
        <v>18.907378999999999</v>
      </c>
      <c r="H2448" s="7">
        <v>1000</v>
      </c>
      <c r="I2448" s="11">
        <v>44727</v>
      </c>
      <c r="J2448" s="9">
        <v>32.985790000000001</v>
      </c>
      <c r="K2448" s="9">
        <f t="shared" si="114"/>
        <v>1744.5987622081307</v>
      </c>
      <c r="L2448" s="10">
        <f t="shared" si="115"/>
        <v>0.7445987622081307</v>
      </c>
      <c r="M2448" s="10">
        <f t="shared" si="116"/>
        <v>-0.7445987622081307</v>
      </c>
      <c r="N2448" s="6">
        <f>DATEDIF(A2448, I2448, "d")</f>
        <v>1462</v>
      </c>
    </row>
    <row r="2449" spans="1:14" ht="14.25">
      <c r="A2449" s="5">
        <v>43265</v>
      </c>
      <c r="B2449" s="6" t="s">
        <v>799</v>
      </c>
      <c r="C2449" s="6" t="s">
        <v>800</v>
      </c>
      <c r="D2449" s="17">
        <v>5672525562</v>
      </c>
      <c r="E2449" s="6" t="s">
        <v>16</v>
      </c>
      <c r="F2449" s="6" t="str">
        <f>IF(E2449="BUY", "SELL", IF(E2449="SELL", "BUY", ""))</f>
        <v>SELL</v>
      </c>
      <c r="G2449" s="7">
        <v>88.064766000000006</v>
      </c>
      <c r="H2449" s="7">
        <v>1000</v>
      </c>
      <c r="I2449" s="5">
        <v>43357</v>
      </c>
      <c r="J2449" s="9">
        <v>88.724845999999999</v>
      </c>
      <c r="K2449" s="9">
        <f t="shared" si="114"/>
        <v>1007.4953926522667</v>
      </c>
      <c r="L2449" s="10">
        <f t="shared" si="115"/>
        <v>-7.495392652266673E-3</v>
      </c>
      <c r="M2449" s="10">
        <f t="shared" si="116"/>
        <v>7.495392652266673E-3</v>
      </c>
      <c r="N2449" s="6">
        <f>DATEDIF(A2449, I2449, "d")</f>
        <v>92</v>
      </c>
    </row>
    <row r="2450" spans="1:14" ht="14.25">
      <c r="A2450" s="11">
        <v>43265</v>
      </c>
      <c r="B2450" s="6" t="s">
        <v>2056</v>
      </c>
      <c r="C2450" s="6" t="s">
        <v>2057</v>
      </c>
      <c r="D2450" s="17">
        <v>19871814200</v>
      </c>
      <c r="E2450" s="12" t="s">
        <v>16</v>
      </c>
      <c r="F2450" s="13" t="str">
        <f>IF(E2450="BUY", "SELL", IF(E2450="SELL", "BUY", ""))</f>
        <v>SELL</v>
      </c>
      <c r="G2450" s="7">
        <v>39.389999000000003</v>
      </c>
      <c r="H2450" s="7">
        <v>1000</v>
      </c>
      <c r="I2450" s="11">
        <v>43269</v>
      </c>
      <c r="J2450" s="9">
        <v>40.400002000000001</v>
      </c>
      <c r="K2450" s="9">
        <f t="shared" si="114"/>
        <v>1025.6411024534425</v>
      </c>
      <c r="L2450" s="10">
        <f t="shared" si="115"/>
        <v>-2.5641102453442501E-2</v>
      </c>
      <c r="M2450" s="10">
        <f t="shared" si="116"/>
        <v>2.5641102453442501E-2</v>
      </c>
      <c r="N2450" s="6">
        <f>DATEDIF(A2450, I2450, "d")</f>
        <v>4</v>
      </c>
    </row>
    <row r="2451" spans="1:14" ht="14.25">
      <c r="A2451" s="11">
        <v>43265</v>
      </c>
      <c r="B2451" s="6" t="s">
        <v>2145</v>
      </c>
      <c r="C2451" s="6" t="s">
        <v>2146</v>
      </c>
      <c r="D2451" s="17">
        <v>1372499930</v>
      </c>
      <c r="E2451" s="12" t="s">
        <v>16</v>
      </c>
      <c r="F2451" s="13" t="str">
        <f>IF(E2451="BUY", "SELL", IF(E2451="SELL", "BUY", ""))</f>
        <v>SELL</v>
      </c>
      <c r="G2451" s="7">
        <v>31.34</v>
      </c>
      <c r="H2451" s="7">
        <v>1000</v>
      </c>
      <c r="I2451" s="11">
        <v>43671</v>
      </c>
      <c r="J2451" s="9">
        <v>15.3</v>
      </c>
      <c r="K2451" s="9">
        <f t="shared" si="114"/>
        <v>488.19400127632423</v>
      </c>
      <c r="L2451" s="10">
        <f t="shared" si="115"/>
        <v>0.51180599872367583</v>
      </c>
      <c r="M2451" s="10">
        <f t="shared" si="116"/>
        <v>-0.51180599872367583</v>
      </c>
      <c r="N2451" s="6">
        <f>DATEDIF(A2451, I2451, "d")</f>
        <v>406</v>
      </c>
    </row>
    <row r="2452" spans="1:14" ht="14.25">
      <c r="A2452" s="5">
        <v>43266</v>
      </c>
      <c r="B2452" s="6" t="s">
        <v>945</v>
      </c>
      <c r="C2452" s="6" t="s">
        <v>946</v>
      </c>
      <c r="D2452" s="17">
        <v>34956586829</v>
      </c>
      <c r="E2452" s="6" t="s">
        <v>16</v>
      </c>
      <c r="F2452" s="6" t="str">
        <f>IF(E2452="BUY", "SELL", IF(E2452="SELL", "BUY", ""))</f>
        <v>SELL</v>
      </c>
      <c r="G2452" s="7">
        <v>61.884998000000003</v>
      </c>
      <c r="H2452" s="7">
        <v>1000</v>
      </c>
      <c r="I2452" s="11">
        <v>44082</v>
      </c>
      <c r="J2452" s="9">
        <v>57.16</v>
      </c>
      <c r="K2452" s="9">
        <f t="shared" si="114"/>
        <v>923.64873309036864</v>
      </c>
      <c r="L2452" s="10">
        <f t="shared" si="115"/>
        <v>7.6351266909631357E-2</v>
      </c>
      <c r="M2452" s="10">
        <f t="shared" si="116"/>
        <v>-7.6351266909631357E-2</v>
      </c>
      <c r="N2452" s="6">
        <f>DATEDIF(A2452, I2452, "d")</f>
        <v>816</v>
      </c>
    </row>
    <row r="2453" spans="1:14" ht="14.25">
      <c r="A2453" s="5">
        <v>43266</v>
      </c>
      <c r="B2453" s="6" t="s">
        <v>1422</v>
      </c>
      <c r="C2453" s="6" t="s">
        <v>1423</v>
      </c>
      <c r="D2453" s="17">
        <v>277112880</v>
      </c>
      <c r="E2453" s="6" t="s">
        <v>19</v>
      </c>
      <c r="F2453" s="6" t="str">
        <f>IF(E2453="BUY", "SELL", IF(E2453="SELL", "BUY", ""))</f>
        <v>BUY</v>
      </c>
      <c r="G2453" s="7">
        <v>10.527369</v>
      </c>
      <c r="H2453" s="7">
        <v>1000</v>
      </c>
      <c r="I2453" s="11">
        <v>44727</v>
      </c>
      <c r="J2453" s="9">
        <v>4.1060800000000004</v>
      </c>
      <c r="K2453" s="9">
        <f t="shared" si="114"/>
        <v>390.0385746904094</v>
      </c>
      <c r="L2453" s="10">
        <f t="shared" si="115"/>
        <v>-0.60996142530959063</v>
      </c>
      <c r="M2453" s="10">
        <f t="shared" si="116"/>
        <v>0.60996142530959063</v>
      </c>
      <c r="N2453" s="6">
        <f>DATEDIF(A2453, I2453, "d")</f>
        <v>1461</v>
      </c>
    </row>
    <row r="2454" spans="1:14" ht="14.25">
      <c r="A2454" s="5">
        <v>43266</v>
      </c>
      <c r="B2454" s="6" t="s">
        <v>483</v>
      </c>
      <c r="C2454" s="6" t="s">
        <v>484</v>
      </c>
      <c r="D2454" s="17">
        <v>128534930595</v>
      </c>
      <c r="E2454" s="6" t="s">
        <v>19</v>
      </c>
      <c r="F2454" s="6" t="str">
        <f>IF(E2454="BUY", "SELL", IF(E2454="SELL", "BUY", ""))</f>
        <v>BUY</v>
      </c>
      <c r="G2454" s="7">
        <v>90.255341000000001</v>
      </c>
      <c r="H2454" s="7">
        <v>1000</v>
      </c>
      <c r="I2454" s="5">
        <v>43329</v>
      </c>
      <c r="J2454" s="9">
        <v>89.588393999999994</v>
      </c>
      <c r="K2454" s="9">
        <f t="shared" si="114"/>
        <v>992.6104428545674</v>
      </c>
      <c r="L2454" s="10">
        <f t="shared" si="115"/>
        <v>-7.3895571454326049E-3</v>
      </c>
      <c r="M2454" s="10">
        <f t="shared" si="116"/>
        <v>7.3895571454326049E-3</v>
      </c>
      <c r="N2454" s="6">
        <f>DATEDIF(A2454, I2454, "d")</f>
        <v>63</v>
      </c>
    </row>
    <row r="2455" spans="1:14" ht="14.25">
      <c r="A2455" s="5">
        <v>43266</v>
      </c>
      <c r="B2455" s="6" t="s">
        <v>1923</v>
      </c>
      <c r="C2455" s="6" t="s">
        <v>1924</v>
      </c>
      <c r="D2455" s="17">
        <v>11645271000</v>
      </c>
      <c r="E2455" s="6" t="s">
        <v>16</v>
      </c>
      <c r="F2455" s="6" t="str">
        <f>IF(E2455="BUY", "SELL", IF(E2455="SELL", "BUY", ""))</f>
        <v>SELL</v>
      </c>
      <c r="G2455" s="7">
        <v>54.48</v>
      </c>
      <c r="H2455" s="7">
        <v>1000</v>
      </c>
      <c r="I2455" s="5">
        <v>44565</v>
      </c>
      <c r="J2455" s="9">
        <v>215.009995</v>
      </c>
      <c r="K2455" s="9">
        <f t="shared" si="114"/>
        <v>3946.5858113069021</v>
      </c>
      <c r="L2455" s="10">
        <f t="shared" si="115"/>
        <v>-2.9465858113069019</v>
      </c>
      <c r="M2455" s="10">
        <f t="shared" si="116"/>
        <v>2.9465858113069019</v>
      </c>
      <c r="N2455" s="6">
        <f>DATEDIF(A2455, I2455, "d")</f>
        <v>1299</v>
      </c>
    </row>
    <row r="2456" spans="1:14" ht="14.25">
      <c r="A2456" s="5">
        <v>43266</v>
      </c>
      <c r="B2456" s="6" t="s">
        <v>2147</v>
      </c>
      <c r="C2456" s="6" t="s">
        <v>2148</v>
      </c>
      <c r="D2456" s="17">
        <v>1885017906</v>
      </c>
      <c r="E2456" s="6" t="s">
        <v>19</v>
      </c>
      <c r="F2456" s="6" t="str">
        <f>IF(E2456="BUY", "SELL", IF(E2456="SELL", "BUY", ""))</f>
        <v>BUY</v>
      </c>
      <c r="G2456" s="7">
        <v>19.91</v>
      </c>
      <c r="H2456" s="7">
        <v>1000</v>
      </c>
      <c r="I2456" s="11">
        <v>43525</v>
      </c>
      <c r="J2456" s="9">
        <v>69.239998</v>
      </c>
      <c r="K2456" s="9">
        <f t="shared" si="114"/>
        <v>3477.6493219487693</v>
      </c>
      <c r="L2456" s="10">
        <f t="shared" si="115"/>
        <v>2.4776493219487694</v>
      </c>
      <c r="M2456" s="10">
        <f t="shared" si="116"/>
        <v>-2.4776493219487694</v>
      </c>
      <c r="N2456" s="6">
        <f>DATEDIF(A2456, I2456, "d")</f>
        <v>259</v>
      </c>
    </row>
    <row r="2457" spans="1:14" ht="14.25">
      <c r="A2457" s="5">
        <v>43269</v>
      </c>
      <c r="B2457" s="6" t="s">
        <v>2141</v>
      </c>
      <c r="C2457" s="6" t="s">
        <v>2142</v>
      </c>
      <c r="D2457" s="17">
        <v>9770472266</v>
      </c>
      <c r="E2457" s="6" t="s">
        <v>19</v>
      </c>
      <c r="F2457" s="6" t="str">
        <f>IF(E2457="BUY", "SELL", IF(E2457="SELL", "BUY", ""))</f>
        <v>BUY</v>
      </c>
      <c r="G2457" s="7">
        <v>63.900002000000001</v>
      </c>
      <c r="H2457" s="7">
        <v>1000</v>
      </c>
      <c r="I2457" s="11">
        <v>43411</v>
      </c>
      <c r="J2457" s="9">
        <v>43.880001</v>
      </c>
      <c r="K2457" s="9">
        <f t="shared" si="114"/>
        <v>686.69795972776342</v>
      </c>
      <c r="L2457" s="10">
        <f t="shared" si="115"/>
        <v>-0.31330204027223657</v>
      </c>
      <c r="M2457" s="10">
        <f t="shared" si="116"/>
        <v>0.31330204027223657</v>
      </c>
      <c r="N2457" s="6">
        <f>DATEDIF(A2457, I2457, "d")</f>
        <v>142</v>
      </c>
    </row>
    <row r="2458" spans="1:14" ht="14.25">
      <c r="A2458" s="5">
        <v>43269</v>
      </c>
      <c r="B2458" s="6" t="s">
        <v>97</v>
      </c>
      <c r="C2458" s="6" t="s">
        <v>98</v>
      </c>
      <c r="D2458" s="17">
        <v>47001843200</v>
      </c>
      <c r="E2458" s="6" t="s">
        <v>16</v>
      </c>
      <c r="F2458" s="6" t="str">
        <f>IF(E2458="BUY", "SELL", IF(E2458="SELL", "BUY", ""))</f>
        <v>SELL</v>
      </c>
      <c r="G2458" s="7">
        <v>9.4847579999999994</v>
      </c>
      <c r="H2458" s="7">
        <v>1000</v>
      </c>
      <c r="I2458" s="11">
        <v>43334</v>
      </c>
      <c r="J2458" s="9">
        <v>7.773091</v>
      </c>
      <c r="K2458" s="9">
        <f t="shared" si="114"/>
        <v>819.53498444557056</v>
      </c>
      <c r="L2458" s="10">
        <f t="shared" si="115"/>
        <v>0.18046501555442945</v>
      </c>
      <c r="M2458" s="10">
        <f t="shared" si="116"/>
        <v>-0.18046501555442945</v>
      </c>
      <c r="N2458" s="6">
        <f>DATEDIF(A2458, I2458, "d")</f>
        <v>65</v>
      </c>
    </row>
    <row r="2459" spans="1:14" ht="14.25">
      <c r="A2459" s="5">
        <v>43269</v>
      </c>
      <c r="B2459" s="6" t="s">
        <v>2149</v>
      </c>
      <c r="C2459" s="6" t="s">
        <v>2150</v>
      </c>
      <c r="D2459" s="17">
        <v>6686523100</v>
      </c>
      <c r="E2459" s="6" t="s">
        <v>16</v>
      </c>
      <c r="F2459" s="6" t="str">
        <f>IF(E2459="BUY", "SELL", IF(E2459="SELL", "BUY", ""))</f>
        <v>SELL</v>
      </c>
      <c r="G2459" s="7">
        <v>29.361391000000001</v>
      </c>
      <c r="H2459" s="7">
        <v>1000</v>
      </c>
      <c r="I2459" s="11">
        <v>44727</v>
      </c>
      <c r="J2459" s="9">
        <v>42.144806000000003</v>
      </c>
      <c r="K2459" s="9">
        <f t="shared" si="114"/>
        <v>1435.3817910057462</v>
      </c>
      <c r="L2459" s="10">
        <f t="shared" si="115"/>
        <v>-0.4353817910057462</v>
      </c>
      <c r="M2459" s="10">
        <f t="shared" si="116"/>
        <v>0.4353817910057462</v>
      </c>
      <c r="N2459" s="6">
        <f>DATEDIF(A2459, I2459, "d")</f>
        <v>1458</v>
      </c>
    </row>
    <row r="2460" spans="1:14" ht="14.25">
      <c r="A2460" s="5">
        <v>43269</v>
      </c>
      <c r="B2460" s="6" t="s">
        <v>2151</v>
      </c>
      <c r="C2460" s="6" t="s">
        <v>2152</v>
      </c>
      <c r="D2460" s="17">
        <v>3172169208</v>
      </c>
      <c r="E2460" s="6" t="s">
        <v>16</v>
      </c>
      <c r="F2460" s="6" t="str">
        <f>IF(E2460="BUY", "SELL", IF(E2460="SELL", "BUY", ""))</f>
        <v>SELL</v>
      </c>
      <c r="G2460" s="7">
        <v>301.79998799999998</v>
      </c>
      <c r="H2460" s="7">
        <v>1000</v>
      </c>
      <c r="I2460" s="11">
        <v>44727</v>
      </c>
      <c r="J2460" s="9">
        <v>165.25</v>
      </c>
      <c r="K2460" s="9">
        <f t="shared" si="114"/>
        <v>547.54806683425056</v>
      </c>
      <c r="L2460" s="10">
        <f t="shared" si="115"/>
        <v>0.45245193316574944</v>
      </c>
      <c r="M2460" s="10">
        <f t="shared" si="116"/>
        <v>-0.45245193316574944</v>
      </c>
      <c r="N2460" s="6">
        <f>DATEDIF(A2460, I2460, "d")</f>
        <v>1458</v>
      </c>
    </row>
    <row r="2461" spans="1:14" ht="14.25">
      <c r="A2461" s="5">
        <v>43269</v>
      </c>
      <c r="B2461" s="6" t="s">
        <v>895</v>
      </c>
      <c r="C2461" s="6" t="s">
        <v>896</v>
      </c>
      <c r="D2461" s="17">
        <v>51866813940</v>
      </c>
      <c r="E2461" s="6" t="s">
        <v>16</v>
      </c>
      <c r="F2461" s="6" t="str">
        <f>IF(E2461="BUY", "SELL", IF(E2461="SELL", "BUY", ""))</f>
        <v>SELL</v>
      </c>
      <c r="G2461" s="7">
        <v>42.050598000000001</v>
      </c>
      <c r="H2461" s="7">
        <v>1000</v>
      </c>
      <c r="I2461" s="5">
        <v>43360</v>
      </c>
      <c r="J2461" s="9">
        <v>24.724907000000002</v>
      </c>
      <c r="K2461" s="9">
        <f t="shared" si="114"/>
        <v>587.97991410252962</v>
      </c>
      <c r="L2461" s="10">
        <f t="shared" si="115"/>
        <v>0.41202008589747036</v>
      </c>
      <c r="M2461" s="10">
        <f t="shared" si="116"/>
        <v>-0.41202008589747036</v>
      </c>
      <c r="N2461" s="6">
        <f>DATEDIF(A2461, I2461, "d")</f>
        <v>91</v>
      </c>
    </row>
    <row r="2462" spans="1:14" ht="14.25">
      <c r="A2462" s="11">
        <v>43269</v>
      </c>
      <c r="B2462" s="6" t="s">
        <v>49</v>
      </c>
      <c r="C2462" s="6" t="s">
        <v>50</v>
      </c>
      <c r="D2462" s="17">
        <v>425280211092</v>
      </c>
      <c r="E2462" s="12" t="s">
        <v>16</v>
      </c>
      <c r="F2462" s="13" t="str">
        <f>IF(E2462="BUY", "SELL", IF(E2462="SELL", "BUY", ""))</f>
        <v>SELL</v>
      </c>
      <c r="G2462" s="7">
        <v>75.81</v>
      </c>
      <c r="H2462" s="7">
        <v>1000</v>
      </c>
      <c r="I2462" s="11">
        <v>43269</v>
      </c>
      <c r="J2462" s="9">
        <v>75.81</v>
      </c>
      <c r="K2462" s="9">
        <f t="shared" si="114"/>
        <v>1000</v>
      </c>
      <c r="L2462" s="10">
        <f t="shared" si="115"/>
        <v>0</v>
      </c>
      <c r="M2462" s="10">
        <f t="shared" si="116"/>
        <v>0</v>
      </c>
      <c r="N2462" s="6">
        <f>DATEDIF(A2462, I2462, "d")</f>
        <v>0</v>
      </c>
    </row>
    <row r="2463" spans="1:14" ht="14.25">
      <c r="A2463" s="11">
        <v>43269</v>
      </c>
      <c r="B2463" s="6" t="s">
        <v>2056</v>
      </c>
      <c r="C2463" s="6" t="s">
        <v>2057</v>
      </c>
      <c r="D2463" s="17">
        <v>19871814200</v>
      </c>
      <c r="E2463" s="13" t="s">
        <v>19</v>
      </c>
      <c r="F2463" s="12" t="str">
        <f>IF(E2463="BUY", "SELL", IF(E2463="SELL", "BUY", ""))</f>
        <v>BUY</v>
      </c>
      <c r="G2463" s="7">
        <v>40.400002000000001</v>
      </c>
      <c r="H2463" s="7">
        <v>1000</v>
      </c>
      <c r="I2463" s="11">
        <v>43545</v>
      </c>
      <c r="J2463" s="9">
        <v>69.919998000000007</v>
      </c>
      <c r="K2463" s="9">
        <f t="shared" si="114"/>
        <v>1730.6929341241123</v>
      </c>
      <c r="L2463" s="10">
        <f t="shared" si="115"/>
        <v>0.73069293412411229</v>
      </c>
      <c r="M2463" s="10">
        <f t="shared" si="116"/>
        <v>-0.73069293412411229</v>
      </c>
      <c r="N2463" s="6">
        <f>DATEDIF(A2463, I2463, "d")</f>
        <v>276</v>
      </c>
    </row>
    <row r="2464" spans="1:14" ht="14.25">
      <c r="A2464" s="5">
        <v>43270</v>
      </c>
      <c r="B2464" s="6" t="s">
        <v>2153</v>
      </c>
      <c r="C2464" s="6" t="s">
        <v>2154</v>
      </c>
      <c r="D2464" s="17">
        <v>5719283697</v>
      </c>
      <c r="E2464" s="6" t="s">
        <v>19</v>
      </c>
      <c r="F2464" s="6" t="str">
        <f>IF(E2464="BUY", "SELL", IF(E2464="SELL", "BUY", ""))</f>
        <v>BUY</v>
      </c>
      <c r="G2464" s="7">
        <v>10.631318</v>
      </c>
      <c r="H2464" s="7">
        <v>1000</v>
      </c>
      <c r="I2464" s="11">
        <v>44727</v>
      </c>
      <c r="J2464" s="9">
        <v>9.1548560000000005</v>
      </c>
      <c r="K2464" s="9">
        <f t="shared" si="114"/>
        <v>861.12145267407107</v>
      </c>
      <c r="L2464" s="10">
        <f t="shared" si="115"/>
        <v>-0.13887854732592894</v>
      </c>
      <c r="M2464" s="10">
        <f t="shared" si="116"/>
        <v>0.13887854732592894</v>
      </c>
      <c r="N2464" s="6">
        <f>DATEDIF(A2464, I2464, "d")</f>
        <v>1457</v>
      </c>
    </row>
    <row r="2465" spans="1:14" ht="14.25">
      <c r="A2465" s="5">
        <v>43270</v>
      </c>
      <c r="B2465" s="6" t="s">
        <v>527</v>
      </c>
      <c r="C2465" s="6" t="s">
        <v>528</v>
      </c>
      <c r="D2465" s="17">
        <v>725136000</v>
      </c>
      <c r="E2465" s="6" t="s">
        <v>16</v>
      </c>
      <c r="F2465" s="6" t="str">
        <f>IF(E2465="BUY", "SELL", IF(E2465="SELL", "BUY", ""))</f>
        <v>SELL</v>
      </c>
      <c r="G2465" s="7">
        <v>28.36</v>
      </c>
      <c r="H2465" s="7">
        <v>1000</v>
      </c>
      <c r="I2465" s="11">
        <v>43405</v>
      </c>
      <c r="J2465" s="9">
        <v>18.62</v>
      </c>
      <c r="K2465" s="9">
        <f t="shared" si="114"/>
        <v>656.55853314527508</v>
      </c>
      <c r="L2465" s="10">
        <f t="shared" si="115"/>
        <v>0.34344146685472493</v>
      </c>
      <c r="M2465" s="10">
        <f t="shared" si="116"/>
        <v>-0.34344146685472493</v>
      </c>
      <c r="N2465" s="6">
        <f>DATEDIF(A2465, I2465, "d")</f>
        <v>135</v>
      </c>
    </row>
    <row r="2466" spans="1:14" ht="14.25">
      <c r="A2466" s="5">
        <v>43270</v>
      </c>
      <c r="B2466" s="6" t="s">
        <v>178</v>
      </c>
      <c r="C2466" s="6" t="s">
        <v>179</v>
      </c>
      <c r="D2466" s="17">
        <v>85652421093</v>
      </c>
      <c r="E2466" s="6" t="s">
        <v>16</v>
      </c>
      <c r="F2466" s="6" t="str">
        <f>IF(E2466="BUY", "SELL", IF(E2466="SELL", "BUY", ""))</f>
        <v>SELL</v>
      </c>
      <c r="G2466" s="7">
        <v>60.916137999999997</v>
      </c>
      <c r="H2466" s="7">
        <v>1000</v>
      </c>
      <c r="I2466" s="11">
        <v>43521</v>
      </c>
      <c r="J2466" s="9">
        <v>53.879264999999997</v>
      </c>
      <c r="K2466" s="9">
        <f t="shared" si="114"/>
        <v>884.48261444282628</v>
      </c>
      <c r="L2466" s="10">
        <f t="shared" si="115"/>
        <v>0.11551738555717372</v>
      </c>
      <c r="M2466" s="10">
        <f t="shared" si="116"/>
        <v>-0.11551738555717372</v>
      </c>
      <c r="N2466" s="6">
        <f>DATEDIF(A2466, I2466, "d")</f>
        <v>251</v>
      </c>
    </row>
    <row r="2467" spans="1:14" ht="14.25">
      <c r="A2467" s="5">
        <v>43270</v>
      </c>
      <c r="B2467" s="6" t="s">
        <v>365</v>
      </c>
      <c r="C2467" s="6" t="s">
        <v>366</v>
      </c>
      <c r="D2467" s="17">
        <v>65974267651</v>
      </c>
      <c r="E2467" s="6" t="s">
        <v>19</v>
      </c>
      <c r="F2467" s="6" t="str">
        <f>IF(E2467="BUY", "SELL", IF(E2467="SELL", "BUY", ""))</f>
        <v>BUY</v>
      </c>
      <c r="G2467" s="7">
        <v>238.09875500000001</v>
      </c>
      <c r="H2467" s="7">
        <v>1000</v>
      </c>
      <c r="I2467" s="11">
        <v>43286</v>
      </c>
      <c r="J2467" s="9">
        <v>211.186127</v>
      </c>
      <c r="K2467" s="9">
        <f t="shared" si="114"/>
        <v>886.96863198633685</v>
      </c>
      <c r="L2467" s="10">
        <f t="shared" si="115"/>
        <v>-0.11303136801366316</v>
      </c>
      <c r="M2467" s="10">
        <f t="shared" si="116"/>
        <v>0.11303136801366316</v>
      </c>
      <c r="N2467" s="6">
        <f>DATEDIF(A2467, I2467, "d")</f>
        <v>16</v>
      </c>
    </row>
    <row r="2468" spans="1:14" ht="14.25">
      <c r="A2468" s="5">
        <v>43270</v>
      </c>
      <c r="B2468" s="6" t="s">
        <v>2155</v>
      </c>
      <c r="C2468" s="6" t="s">
        <v>2156</v>
      </c>
      <c r="D2468" s="17">
        <v>145542800</v>
      </c>
      <c r="E2468" s="6" t="s">
        <v>16</v>
      </c>
      <c r="F2468" s="6" t="str">
        <f>IF(E2468="BUY", "SELL", IF(E2468="SELL", "BUY", ""))</f>
        <v>SELL</v>
      </c>
      <c r="G2468" s="7">
        <v>24.469999000000001</v>
      </c>
      <c r="H2468" s="7">
        <v>1000</v>
      </c>
      <c r="I2468" s="11">
        <v>43384</v>
      </c>
      <c r="J2468" s="9">
        <v>10</v>
      </c>
      <c r="K2468" s="9">
        <f t="shared" si="114"/>
        <v>408.66368650035497</v>
      </c>
      <c r="L2468" s="10">
        <f t="shared" si="115"/>
        <v>0.59133631349964499</v>
      </c>
      <c r="M2468" s="10">
        <f t="shared" si="116"/>
        <v>-0.59133631349964499</v>
      </c>
      <c r="N2468" s="6">
        <f>DATEDIF(A2468, I2468, "d")</f>
        <v>114</v>
      </c>
    </row>
    <row r="2469" spans="1:14" ht="14.25">
      <c r="A2469" s="5">
        <v>43270</v>
      </c>
      <c r="B2469" s="6" t="s">
        <v>869</v>
      </c>
      <c r="C2469" s="6" t="s">
        <v>870</v>
      </c>
      <c r="D2469" s="17">
        <v>18647821210</v>
      </c>
      <c r="E2469" s="6" t="s">
        <v>16</v>
      </c>
      <c r="F2469" s="6" t="str">
        <f>IF(E2469="BUY", "SELL", IF(E2469="SELL", "BUY", ""))</f>
        <v>SELL</v>
      </c>
      <c r="G2469" s="7">
        <v>21.401312000000001</v>
      </c>
      <c r="H2469" s="7">
        <v>1000</v>
      </c>
      <c r="I2469" s="5">
        <v>43636</v>
      </c>
      <c r="J2469" s="9">
        <v>26.105302999999999</v>
      </c>
      <c r="K2469" s="9">
        <f t="shared" si="114"/>
        <v>1219.7991880123984</v>
      </c>
      <c r="L2469" s="10">
        <f t="shared" si="115"/>
        <v>-0.21979918801239842</v>
      </c>
      <c r="M2469" s="10">
        <f t="shared" si="116"/>
        <v>0.21979918801239842</v>
      </c>
      <c r="N2469" s="6">
        <f>DATEDIF(A2469, I2469, "d")</f>
        <v>366</v>
      </c>
    </row>
    <row r="2470" spans="1:14" ht="14.25">
      <c r="A2470" s="5">
        <v>43271</v>
      </c>
      <c r="B2470" s="6" t="s">
        <v>251</v>
      </c>
      <c r="C2470" s="6" t="s">
        <v>252</v>
      </c>
      <c r="D2470" s="17">
        <v>130378753979</v>
      </c>
      <c r="E2470" s="6" t="s">
        <v>16</v>
      </c>
      <c r="F2470" s="6" t="str">
        <f>IF(E2470="BUY", "SELL", IF(E2470="SELL", "BUY", ""))</f>
        <v>SELL</v>
      </c>
      <c r="G2470" s="7">
        <v>46.020702</v>
      </c>
      <c r="H2470" s="7">
        <v>1000</v>
      </c>
      <c r="I2470" s="11">
        <v>43405</v>
      </c>
      <c r="J2470" s="9">
        <v>44.828662999999999</v>
      </c>
      <c r="K2470" s="9">
        <f t="shared" si="114"/>
        <v>974.09776582721406</v>
      </c>
      <c r="L2470" s="10">
        <f t="shared" si="115"/>
        <v>2.5902234172785938E-2</v>
      </c>
      <c r="M2470" s="10">
        <f t="shared" si="116"/>
        <v>-2.5902234172785938E-2</v>
      </c>
      <c r="N2470" s="6">
        <f>DATEDIF(A2470, I2470, "d")</f>
        <v>134</v>
      </c>
    </row>
    <row r="2471" spans="1:14" ht="14.25">
      <c r="A2471" s="5">
        <v>43271</v>
      </c>
      <c r="B2471" s="6" t="s">
        <v>857</v>
      </c>
      <c r="C2471" s="6" t="s">
        <v>858</v>
      </c>
      <c r="D2471" s="17">
        <v>1197160000</v>
      </c>
      <c r="E2471" s="6" t="s">
        <v>19</v>
      </c>
      <c r="F2471" s="6" t="str">
        <f>IF(E2471="BUY", "SELL", IF(E2471="SELL", "BUY", ""))</f>
        <v>BUY</v>
      </c>
      <c r="G2471" s="7">
        <v>29.42</v>
      </c>
      <c r="H2471" s="7">
        <v>1000</v>
      </c>
      <c r="I2471" s="11">
        <v>43586</v>
      </c>
      <c r="J2471" s="9">
        <v>34.740001999999997</v>
      </c>
      <c r="K2471" s="9">
        <f t="shared" si="114"/>
        <v>1180.8294357579875</v>
      </c>
      <c r="L2471" s="10">
        <f t="shared" si="115"/>
        <v>0.18082943575798754</v>
      </c>
      <c r="M2471" s="10">
        <f t="shared" si="116"/>
        <v>-0.18082943575798754</v>
      </c>
      <c r="N2471" s="6">
        <f>DATEDIF(A2471, I2471, "d")</f>
        <v>315</v>
      </c>
    </row>
    <row r="2472" spans="1:14" ht="14.25">
      <c r="A2472" s="5">
        <v>43271</v>
      </c>
      <c r="B2472" s="6" t="s">
        <v>405</v>
      </c>
      <c r="C2472" s="6" t="s">
        <v>406</v>
      </c>
      <c r="D2472" s="17">
        <v>316102715873</v>
      </c>
      <c r="E2472" s="6" t="s">
        <v>19</v>
      </c>
      <c r="F2472" s="6" t="str">
        <f>IF(E2472="BUY", "SELL", IF(E2472="SELL", "BUY", ""))</f>
        <v>BUY</v>
      </c>
      <c r="G2472" s="7">
        <v>39.283501000000001</v>
      </c>
      <c r="H2472" s="7">
        <v>1000</v>
      </c>
      <c r="I2472" s="5">
        <v>43361</v>
      </c>
      <c r="J2472" s="9">
        <v>45.157032000000001</v>
      </c>
      <c r="K2472" s="9">
        <f t="shared" si="114"/>
        <v>1149.5164853051158</v>
      </c>
      <c r="L2472" s="10">
        <f t="shared" si="115"/>
        <v>0.1495164853051158</v>
      </c>
      <c r="M2472" s="10">
        <f t="shared" si="116"/>
        <v>-0.1495164853051158</v>
      </c>
      <c r="N2472" s="6">
        <f>DATEDIF(A2472, I2472, "d")</f>
        <v>90</v>
      </c>
    </row>
    <row r="2473" spans="1:14" ht="14.25">
      <c r="A2473" s="11">
        <v>43271</v>
      </c>
      <c r="B2473" s="6" t="s">
        <v>1850</v>
      </c>
      <c r="C2473" s="6" t="s">
        <v>1851</v>
      </c>
      <c r="D2473" s="17">
        <v>1964293212</v>
      </c>
      <c r="E2473" s="12" t="s">
        <v>16</v>
      </c>
      <c r="F2473" s="13" t="str">
        <f>IF(E2473="BUY", "SELL", IF(E2473="SELL", "BUY", ""))</f>
        <v>SELL</v>
      </c>
      <c r="G2473" s="7">
        <v>43.806731999999997</v>
      </c>
      <c r="H2473" s="7">
        <v>1000</v>
      </c>
      <c r="I2473" s="11">
        <v>43451</v>
      </c>
      <c r="J2473" s="9">
        <v>19.576246000000001</v>
      </c>
      <c r="K2473" s="9">
        <f t="shared" si="114"/>
        <v>446.87757123722446</v>
      </c>
      <c r="L2473" s="10">
        <f t="shared" si="115"/>
        <v>0.55312242876277562</v>
      </c>
      <c r="M2473" s="10">
        <f t="shared" si="116"/>
        <v>-0.55312242876277562</v>
      </c>
      <c r="N2473" s="6">
        <f>DATEDIF(A2473, I2473, "d")</f>
        <v>180</v>
      </c>
    </row>
    <row r="2474" spans="1:14" ht="14.25">
      <c r="A2474" s="5">
        <v>43272</v>
      </c>
      <c r="B2474" s="6" t="s">
        <v>1081</v>
      </c>
      <c r="C2474" s="6" t="s">
        <v>1082</v>
      </c>
      <c r="D2474" s="17">
        <v>373506120</v>
      </c>
      <c r="E2474" s="6" t="s">
        <v>19</v>
      </c>
      <c r="F2474" s="6" t="str">
        <f>IF(E2474="BUY", "SELL", IF(E2474="SELL", "BUY", ""))</f>
        <v>BUY</v>
      </c>
      <c r="G2474" s="7">
        <v>121.340675</v>
      </c>
      <c r="H2474" s="7">
        <v>1000</v>
      </c>
      <c r="I2474" s="11">
        <v>43367</v>
      </c>
      <c r="J2474" s="9">
        <v>90.317359999999994</v>
      </c>
      <c r="K2474" s="9">
        <f t="shared" si="114"/>
        <v>744.32880812637632</v>
      </c>
      <c r="L2474" s="10">
        <f t="shared" si="115"/>
        <v>-0.25567119187362369</v>
      </c>
      <c r="M2474" s="10">
        <f t="shared" si="116"/>
        <v>0.25567119187362369</v>
      </c>
      <c r="N2474" s="6">
        <f>DATEDIF(A2474, I2474, "d")</f>
        <v>95</v>
      </c>
    </row>
    <row r="2475" spans="1:14" ht="14.25">
      <c r="A2475" s="5">
        <v>43272</v>
      </c>
      <c r="B2475" s="6" t="s">
        <v>2157</v>
      </c>
      <c r="C2475" s="6" t="s">
        <v>2158</v>
      </c>
      <c r="D2475" s="17">
        <v>1376860800</v>
      </c>
      <c r="E2475" s="6" t="s">
        <v>19</v>
      </c>
      <c r="F2475" s="6" t="str">
        <f>IF(E2475="BUY", "SELL", IF(E2475="SELL", "BUY", ""))</f>
        <v>BUY</v>
      </c>
      <c r="G2475" s="7">
        <v>13.495157000000001</v>
      </c>
      <c r="H2475" s="7">
        <v>1000</v>
      </c>
      <c r="I2475" s="11">
        <v>44727</v>
      </c>
      <c r="J2475" s="9">
        <v>12.726126000000001</v>
      </c>
      <c r="K2475" s="9">
        <f t="shared" si="114"/>
        <v>943.01429764766715</v>
      </c>
      <c r="L2475" s="10">
        <f t="shared" si="115"/>
        <v>-5.698570235233285E-2</v>
      </c>
      <c r="M2475" s="10">
        <f t="shared" si="116"/>
        <v>5.698570235233285E-2</v>
      </c>
      <c r="N2475" s="6">
        <f>DATEDIF(A2475, I2475, "d")</f>
        <v>1455</v>
      </c>
    </row>
    <row r="2476" spans="1:14" ht="14.25">
      <c r="A2476" s="5">
        <v>43272</v>
      </c>
      <c r="B2476" s="6" t="s">
        <v>401</v>
      </c>
      <c r="C2476" s="6" t="s">
        <v>402</v>
      </c>
      <c r="D2476" s="17">
        <v>7859714868</v>
      </c>
      <c r="E2476" s="6" t="s">
        <v>16</v>
      </c>
      <c r="F2476" s="6" t="str">
        <f>IF(E2476="BUY", "SELL", IF(E2476="SELL", "BUY", ""))</f>
        <v>SELL</v>
      </c>
      <c r="G2476" s="7">
        <v>101.71508799999999</v>
      </c>
      <c r="H2476" s="7">
        <v>1000</v>
      </c>
      <c r="I2476" s="11">
        <v>44727</v>
      </c>
      <c r="J2476" s="9">
        <v>90.760909999999996</v>
      </c>
      <c r="K2476" s="9">
        <f t="shared" si="114"/>
        <v>892.30527923251668</v>
      </c>
      <c r="L2476" s="10">
        <f t="shared" si="115"/>
        <v>0.10769472076748332</v>
      </c>
      <c r="M2476" s="10">
        <f t="shared" si="116"/>
        <v>-0.10769472076748332</v>
      </c>
      <c r="N2476" s="6">
        <f>DATEDIF(A2476, I2476, "d")</f>
        <v>1455</v>
      </c>
    </row>
    <row r="2477" spans="1:14" ht="14.25">
      <c r="A2477" s="5">
        <v>43272</v>
      </c>
      <c r="B2477" s="6" t="s">
        <v>109</v>
      </c>
      <c r="C2477" s="6" t="s">
        <v>110</v>
      </c>
      <c r="D2477" s="17">
        <v>34143176459</v>
      </c>
      <c r="E2477" s="6" t="s">
        <v>16</v>
      </c>
      <c r="F2477" s="6" t="str">
        <f>IF(E2477="BUY", "SELL", IF(E2477="SELL", "BUY", ""))</f>
        <v>SELL</v>
      </c>
      <c r="G2477" s="7">
        <v>25.73</v>
      </c>
      <c r="H2477" s="7">
        <v>1000</v>
      </c>
      <c r="I2477" s="5">
        <v>43374</v>
      </c>
      <c r="J2477" s="9">
        <v>25.87</v>
      </c>
      <c r="K2477" s="9">
        <f t="shared" si="114"/>
        <v>1005.4411193159735</v>
      </c>
      <c r="L2477" s="10">
        <f t="shared" si="115"/>
        <v>-5.4411193159735376E-3</v>
      </c>
      <c r="M2477" s="10">
        <f t="shared" si="116"/>
        <v>5.4411193159735376E-3</v>
      </c>
      <c r="N2477" s="6">
        <f>DATEDIF(A2477, I2477, "d")</f>
        <v>102</v>
      </c>
    </row>
    <row r="2478" spans="1:14" ht="14.25">
      <c r="A2478" s="11">
        <v>43272</v>
      </c>
      <c r="B2478" s="6" t="s">
        <v>676</v>
      </c>
      <c r="C2478" s="6" t="s">
        <v>677</v>
      </c>
      <c r="D2478" s="17">
        <v>7778227010</v>
      </c>
      <c r="E2478" s="13" t="s">
        <v>19</v>
      </c>
      <c r="F2478" s="12" t="str">
        <f>IF(E2478="BUY", "SELL", IF(E2478="SELL", "BUY", ""))</f>
        <v>BUY</v>
      </c>
      <c r="G2478" s="7">
        <v>66.331635000000006</v>
      </c>
      <c r="H2478" s="7">
        <v>1000</v>
      </c>
      <c r="I2478" s="11">
        <v>43350</v>
      </c>
      <c r="J2478" s="9">
        <v>71.900313999999995</v>
      </c>
      <c r="K2478" s="9">
        <f t="shared" si="114"/>
        <v>1083.9520840998414</v>
      </c>
      <c r="L2478" s="10">
        <f t="shared" si="115"/>
        <v>8.3952084099841381E-2</v>
      </c>
      <c r="M2478" s="10">
        <f t="shared" si="116"/>
        <v>-8.3952084099841381E-2</v>
      </c>
      <c r="N2478" s="6">
        <f>DATEDIF(A2478, I2478, "d")</f>
        <v>78</v>
      </c>
    </row>
    <row r="2479" spans="1:14" ht="14.25">
      <c r="A2479" s="11">
        <v>43272</v>
      </c>
      <c r="B2479" s="6" t="s">
        <v>2159</v>
      </c>
      <c r="C2479" s="6" t="s">
        <v>2160</v>
      </c>
      <c r="D2479" s="17">
        <v>18570887036</v>
      </c>
      <c r="E2479" s="12" t="s">
        <v>16</v>
      </c>
      <c r="F2479" s="13" t="str">
        <f>IF(E2479="BUY", "SELL", IF(E2479="SELL", "BUY", ""))</f>
        <v>SELL</v>
      </c>
      <c r="G2479" s="7">
        <v>20.001132999999999</v>
      </c>
      <c r="H2479" s="7">
        <v>1000</v>
      </c>
      <c r="I2479" s="11">
        <v>44727</v>
      </c>
      <c r="J2479" s="9">
        <v>38.397629000000002</v>
      </c>
      <c r="K2479" s="9">
        <f t="shared" si="114"/>
        <v>1919.7726948768354</v>
      </c>
      <c r="L2479" s="10">
        <f t="shared" si="115"/>
        <v>-0.91977269487683544</v>
      </c>
      <c r="M2479" s="10">
        <f t="shared" si="116"/>
        <v>0.91977269487683544</v>
      </c>
      <c r="N2479" s="6">
        <f>DATEDIF(A2479, I2479, "d")</f>
        <v>1455</v>
      </c>
    </row>
    <row r="2480" spans="1:14" ht="14.25">
      <c r="A2480" s="5">
        <v>43273</v>
      </c>
      <c r="B2480" s="6" t="s">
        <v>437</v>
      </c>
      <c r="C2480" s="6" t="s">
        <v>438</v>
      </c>
      <c r="D2480" s="17">
        <v>21518249040</v>
      </c>
      <c r="E2480" s="6" t="s">
        <v>16</v>
      </c>
      <c r="F2480" s="6" t="str">
        <f>IF(E2480="BUY", "SELL", IF(E2480="SELL", "BUY", ""))</f>
        <v>SELL</v>
      </c>
      <c r="G2480" s="7">
        <v>87.798302000000007</v>
      </c>
      <c r="H2480" s="7">
        <v>1000</v>
      </c>
      <c r="I2480" s="5">
        <v>43487</v>
      </c>
      <c r="J2480" s="9">
        <v>71.31</v>
      </c>
      <c r="K2480" s="9">
        <f t="shared" si="114"/>
        <v>812.20249567013263</v>
      </c>
      <c r="L2480" s="10">
        <f t="shared" si="115"/>
        <v>0.18779750432986736</v>
      </c>
      <c r="M2480" s="10">
        <f t="shared" si="116"/>
        <v>-0.18779750432986736</v>
      </c>
      <c r="N2480" s="6">
        <f>DATEDIF(A2480, I2480, "d")</f>
        <v>214</v>
      </c>
    </row>
    <row r="2481" spans="1:14" ht="14.25">
      <c r="A2481" s="5">
        <v>43273</v>
      </c>
      <c r="B2481" s="6" t="s">
        <v>2000</v>
      </c>
      <c r="C2481" s="6" t="s">
        <v>2001</v>
      </c>
      <c r="D2481" s="17">
        <v>3799935907</v>
      </c>
      <c r="E2481" s="6" t="s">
        <v>16</v>
      </c>
      <c r="F2481" s="6" t="str">
        <f>IF(E2481="BUY", "SELL", IF(E2481="SELL", "BUY", ""))</f>
        <v>SELL</v>
      </c>
      <c r="G2481" s="7">
        <v>62.779998999999997</v>
      </c>
      <c r="H2481" s="7">
        <v>1000</v>
      </c>
      <c r="I2481" s="5">
        <v>43320</v>
      </c>
      <c r="J2481" s="9">
        <v>47.099997999999999</v>
      </c>
      <c r="K2481" s="9">
        <f t="shared" si="114"/>
        <v>750.23890968841852</v>
      </c>
      <c r="L2481" s="10">
        <f t="shared" si="115"/>
        <v>0.24976109031158147</v>
      </c>
      <c r="M2481" s="10">
        <f t="shared" si="116"/>
        <v>-0.24976109031158147</v>
      </c>
      <c r="N2481" s="6">
        <f>DATEDIF(A2481, I2481, "d")</f>
        <v>47</v>
      </c>
    </row>
    <row r="2482" spans="1:14" ht="14.25">
      <c r="A2482" s="5">
        <v>43273</v>
      </c>
      <c r="B2482" s="6" t="s">
        <v>513</v>
      </c>
      <c r="C2482" s="6" t="s">
        <v>514</v>
      </c>
      <c r="D2482" s="17">
        <v>94648919214</v>
      </c>
      <c r="E2482" s="6" t="s">
        <v>16</v>
      </c>
      <c r="F2482" s="6" t="str">
        <f>IF(E2482="BUY", "SELL", IF(E2482="SELL", "BUY", ""))</f>
        <v>SELL</v>
      </c>
      <c r="G2482" s="7">
        <v>58.232452000000002</v>
      </c>
      <c r="H2482" s="7">
        <v>1000</v>
      </c>
      <c r="I2482" s="5">
        <v>43356</v>
      </c>
      <c r="J2482" s="9">
        <v>61.203152000000003</v>
      </c>
      <c r="K2482" s="9">
        <f t="shared" si="114"/>
        <v>1051.0145099162235</v>
      </c>
      <c r="L2482" s="10">
        <f t="shared" si="115"/>
        <v>-5.1014509916223458E-2</v>
      </c>
      <c r="M2482" s="10">
        <f t="shared" si="116"/>
        <v>5.1014509916223458E-2</v>
      </c>
      <c r="N2482" s="6">
        <f>DATEDIF(A2482, I2482, "d")</f>
        <v>83</v>
      </c>
    </row>
    <row r="2483" spans="1:14" ht="14.25">
      <c r="A2483" s="5">
        <v>43273</v>
      </c>
      <c r="B2483" s="6" t="s">
        <v>663</v>
      </c>
      <c r="C2483" s="6" t="s">
        <v>664</v>
      </c>
      <c r="D2483" s="17">
        <v>41085696745</v>
      </c>
      <c r="E2483" s="6" t="s">
        <v>16</v>
      </c>
      <c r="F2483" s="6" t="str">
        <f>IF(E2483="BUY", "SELL", IF(E2483="SELL", "BUY", ""))</f>
        <v>SELL</v>
      </c>
      <c r="G2483" s="7">
        <v>37.812491999999999</v>
      </c>
      <c r="H2483" s="7">
        <v>1000</v>
      </c>
      <c r="I2483" s="11">
        <v>43357</v>
      </c>
      <c r="J2483" s="9">
        <v>40.367218000000001</v>
      </c>
      <c r="K2483" s="9">
        <f t="shared" si="114"/>
        <v>1067.5630159472166</v>
      </c>
      <c r="L2483" s="10">
        <f t="shared" si="115"/>
        <v>-6.7563015947216629E-2</v>
      </c>
      <c r="M2483" s="10">
        <f t="shared" si="116"/>
        <v>6.7563015947216629E-2</v>
      </c>
      <c r="N2483" s="6">
        <f>DATEDIF(A2483, I2483, "d")</f>
        <v>84</v>
      </c>
    </row>
    <row r="2484" spans="1:14" ht="14.25">
      <c r="A2484" s="5">
        <v>43273</v>
      </c>
      <c r="B2484" s="6" t="s">
        <v>767</v>
      </c>
      <c r="C2484" s="6" t="s">
        <v>768</v>
      </c>
      <c r="D2484" s="17">
        <v>33254913510</v>
      </c>
      <c r="E2484" s="6" t="s">
        <v>19</v>
      </c>
      <c r="F2484" s="6" t="str">
        <f>IF(E2484="BUY", "SELL", IF(E2484="SELL", "BUY", ""))</f>
        <v>BUY</v>
      </c>
      <c r="G2484" s="7">
        <v>48.672333000000002</v>
      </c>
      <c r="H2484" s="7">
        <v>1000</v>
      </c>
      <c r="I2484" s="5">
        <v>43298</v>
      </c>
      <c r="J2484" s="9">
        <v>52.846462000000002</v>
      </c>
      <c r="K2484" s="9">
        <f t="shared" si="114"/>
        <v>1085.759788831162</v>
      </c>
      <c r="L2484" s="10">
        <f t="shared" si="115"/>
        <v>8.5759788831162045E-2</v>
      </c>
      <c r="M2484" s="10">
        <f t="shared" si="116"/>
        <v>-8.5759788831162045E-2</v>
      </c>
      <c r="N2484" s="6">
        <f>DATEDIF(A2484, I2484, "d")</f>
        <v>25</v>
      </c>
    </row>
    <row r="2485" spans="1:14" ht="14.25">
      <c r="A2485" s="5">
        <v>43273</v>
      </c>
      <c r="B2485" s="6" t="s">
        <v>2161</v>
      </c>
      <c r="C2485" s="6" t="s">
        <v>2162</v>
      </c>
      <c r="D2485" s="17">
        <v>60008170000</v>
      </c>
      <c r="E2485" s="6" t="s">
        <v>16</v>
      </c>
      <c r="F2485" s="6" t="str">
        <f>IF(E2485="BUY", "SELL", IF(E2485="SELL", "BUY", ""))</f>
        <v>SELL</v>
      </c>
      <c r="G2485" s="7">
        <v>164.32</v>
      </c>
      <c r="H2485" s="7">
        <v>1000</v>
      </c>
      <c r="I2485" s="11">
        <v>44727</v>
      </c>
      <c r="J2485" s="9">
        <v>259.17</v>
      </c>
      <c r="K2485" s="9">
        <f t="shared" si="114"/>
        <v>1577.2273612463487</v>
      </c>
      <c r="L2485" s="10">
        <f t="shared" si="115"/>
        <v>-0.57722736124634866</v>
      </c>
      <c r="M2485" s="10">
        <f t="shared" si="116"/>
        <v>0.57722736124634866</v>
      </c>
      <c r="N2485" s="6">
        <f>DATEDIF(A2485, I2485, "d")</f>
        <v>1454</v>
      </c>
    </row>
    <row r="2486" spans="1:14" ht="14.25">
      <c r="A2486" s="5">
        <v>43286</v>
      </c>
      <c r="B2486" s="6" t="s">
        <v>2163</v>
      </c>
      <c r="C2486" s="6" t="s">
        <v>2164</v>
      </c>
      <c r="D2486" s="17">
        <v>6088368352</v>
      </c>
      <c r="E2486" s="6" t="s">
        <v>19</v>
      </c>
      <c r="F2486" s="6" t="str">
        <f>IF(E2486="BUY", "SELL", IF(E2486="SELL", "BUY", ""))</f>
        <v>BUY</v>
      </c>
      <c r="G2486" s="7">
        <v>12.9</v>
      </c>
      <c r="H2486" s="7">
        <v>1000</v>
      </c>
      <c r="I2486" s="11">
        <v>44727</v>
      </c>
      <c r="J2486" s="9">
        <v>26.950001</v>
      </c>
      <c r="K2486" s="9">
        <f t="shared" si="114"/>
        <v>2089.147364341085</v>
      </c>
      <c r="L2486" s="10">
        <f t="shared" si="115"/>
        <v>1.0891473643410849</v>
      </c>
      <c r="M2486" s="10">
        <f t="shared" si="116"/>
        <v>-1.0891473643410849</v>
      </c>
      <c r="N2486" s="6">
        <f>DATEDIF(A2486, I2486, "d")</f>
        <v>1441</v>
      </c>
    </row>
    <row r="2487" spans="1:14" ht="14.25">
      <c r="A2487" s="5">
        <v>43286</v>
      </c>
      <c r="B2487" s="6" t="s">
        <v>365</v>
      </c>
      <c r="C2487" s="6" t="s">
        <v>366</v>
      </c>
      <c r="D2487" s="17">
        <v>65974267651</v>
      </c>
      <c r="E2487" s="6" t="s">
        <v>16</v>
      </c>
      <c r="F2487" s="6" t="str">
        <f>IF(E2487="BUY", "SELL", IF(E2487="SELL", "BUY", ""))</f>
        <v>SELL</v>
      </c>
      <c r="G2487" s="7">
        <v>211.186127</v>
      </c>
      <c r="H2487" s="7">
        <v>1000</v>
      </c>
      <c r="I2487" s="11">
        <v>43357</v>
      </c>
      <c r="J2487" s="9">
        <v>236.626938</v>
      </c>
      <c r="K2487" s="9">
        <f t="shared" si="114"/>
        <v>1120.4662984325671</v>
      </c>
      <c r="L2487" s="10">
        <f t="shared" si="115"/>
        <v>-0.12046629843256711</v>
      </c>
      <c r="M2487" s="10">
        <f t="shared" si="116"/>
        <v>0.12046629843256711</v>
      </c>
      <c r="N2487" s="6">
        <f>DATEDIF(A2487, I2487, "d")</f>
        <v>71</v>
      </c>
    </row>
    <row r="2488" spans="1:14" ht="14.25">
      <c r="A2488" s="5">
        <v>43286</v>
      </c>
      <c r="B2488" s="6" t="s">
        <v>2165</v>
      </c>
      <c r="C2488" s="6" t="s">
        <v>2166</v>
      </c>
      <c r="D2488" s="17">
        <v>11297857139</v>
      </c>
      <c r="E2488" s="6" t="s">
        <v>16</v>
      </c>
      <c r="F2488" s="6" t="str">
        <f>IF(E2488="BUY", "SELL", IF(E2488="SELL", "BUY", ""))</f>
        <v>SELL</v>
      </c>
      <c r="G2488" s="7">
        <v>125.42158499999999</v>
      </c>
      <c r="H2488" s="7">
        <v>1000</v>
      </c>
      <c r="I2488" s="11">
        <v>44727</v>
      </c>
      <c r="J2488" s="9">
        <v>177.15669299999999</v>
      </c>
      <c r="K2488" s="9">
        <f t="shared" si="114"/>
        <v>1412.4896683453649</v>
      </c>
      <c r="L2488" s="10">
        <f t="shared" si="115"/>
        <v>-0.41248966834536488</v>
      </c>
      <c r="M2488" s="10">
        <f t="shared" si="116"/>
        <v>0.41248966834536488</v>
      </c>
      <c r="N2488" s="6">
        <f>DATEDIF(A2488, I2488, "d")</f>
        <v>1441</v>
      </c>
    </row>
    <row r="2489" spans="1:14" ht="14.25">
      <c r="A2489" s="5">
        <v>43286</v>
      </c>
      <c r="B2489" s="6" t="s">
        <v>185</v>
      </c>
      <c r="C2489" s="6" t="s">
        <v>186</v>
      </c>
      <c r="D2489" s="17">
        <v>3956334088</v>
      </c>
      <c r="E2489" s="6" t="s">
        <v>16</v>
      </c>
      <c r="F2489" s="6" t="str">
        <f>IF(E2489="BUY", "SELL", IF(E2489="SELL", "BUY", ""))</f>
        <v>SELL</v>
      </c>
      <c r="G2489" s="7">
        <v>24.767357000000001</v>
      </c>
      <c r="H2489" s="7">
        <v>1000</v>
      </c>
      <c r="I2489" s="5">
        <v>43390</v>
      </c>
      <c r="J2489" s="9">
        <v>19.568847999999999</v>
      </c>
      <c r="K2489" s="9">
        <f t="shared" si="114"/>
        <v>790.1064292003382</v>
      </c>
      <c r="L2489" s="10">
        <f t="shared" si="115"/>
        <v>0.20989357079966181</v>
      </c>
      <c r="M2489" s="10">
        <f t="shared" si="116"/>
        <v>-0.20989357079966181</v>
      </c>
      <c r="N2489" s="6">
        <f>DATEDIF(A2489, I2489, "d")</f>
        <v>104</v>
      </c>
    </row>
    <row r="2490" spans="1:14" ht="14.25">
      <c r="A2490" s="5">
        <v>43286</v>
      </c>
      <c r="B2490" s="6" t="s">
        <v>555</v>
      </c>
      <c r="C2490" s="6" t="s">
        <v>556</v>
      </c>
      <c r="D2490" s="17">
        <v>2930425320</v>
      </c>
      <c r="E2490" s="6" t="s">
        <v>16</v>
      </c>
      <c r="F2490" s="6" t="str">
        <f>IF(E2490="BUY", "SELL", IF(E2490="SELL", "BUY", ""))</f>
        <v>SELL</v>
      </c>
      <c r="G2490" s="7">
        <v>65.260002</v>
      </c>
      <c r="H2490" s="7">
        <v>1000</v>
      </c>
      <c r="I2490" s="5">
        <v>43733</v>
      </c>
      <c r="J2490" s="9">
        <v>99.360000999999997</v>
      </c>
      <c r="K2490" s="9">
        <f t="shared" si="114"/>
        <v>1522.5252521444911</v>
      </c>
      <c r="L2490" s="10">
        <f t="shared" si="115"/>
        <v>-0.52252525214449108</v>
      </c>
      <c r="M2490" s="10">
        <f t="shared" si="116"/>
        <v>0.52252525214449108</v>
      </c>
      <c r="N2490" s="6">
        <f>DATEDIF(A2490, I2490, "d")</f>
        <v>447</v>
      </c>
    </row>
    <row r="2491" spans="1:14" ht="14.25">
      <c r="A2491" s="5">
        <v>43287</v>
      </c>
      <c r="B2491" s="6" t="s">
        <v>1436</v>
      </c>
      <c r="C2491" s="6" t="s">
        <v>1437</v>
      </c>
      <c r="D2491" s="17">
        <v>160869936</v>
      </c>
      <c r="E2491" s="6" t="s">
        <v>16</v>
      </c>
      <c r="F2491" s="6" t="str">
        <f>IF(E2491="BUY", "SELL", IF(E2491="SELL", "BUY", ""))</f>
        <v>SELL</v>
      </c>
      <c r="G2491" s="7">
        <v>20</v>
      </c>
      <c r="H2491" s="7">
        <v>1000</v>
      </c>
      <c r="I2491" s="11">
        <v>43810</v>
      </c>
      <c r="J2491" s="9">
        <v>16.350000000000001</v>
      </c>
      <c r="K2491" s="9">
        <f t="shared" si="114"/>
        <v>817.50000000000011</v>
      </c>
      <c r="L2491" s="10">
        <f t="shared" si="115"/>
        <v>0.18249999999999988</v>
      </c>
      <c r="M2491" s="10">
        <f t="shared" si="116"/>
        <v>-0.18249999999999988</v>
      </c>
      <c r="N2491" s="6">
        <f>DATEDIF(A2491, I2491, "d")</f>
        <v>523</v>
      </c>
    </row>
    <row r="2492" spans="1:14" ht="14.25">
      <c r="A2492" s="5">
        <v>43287</v>
      </c>
      <c r="B2492" s="6" t="s">
        <v>2167</v>
      </c>
      <c r="C2492" s="6" t="s">
        <v>2168</v>
      </c>
      <c r="D2492" s="17">
        <v>117357714</v>
      </c>
      <c r="E2492" s="6" t="s">
        <v>16</v>
      </c>
      <c r="F2492" s="6" t="str">
        <f>IF(E2492="BUY", "SELL", IF(E2492="SELL", "BUY", ""))</f>
        <v>SELL</v>
      </c>
      <c r="G2492" s="7">
        <v>11.5</v>
      </c>
      <c r="H2492" s="7">
        <v>1000</v>
      </c>
      <c r="I2492" s="11">
        <v>44727</v>
      </c>
      <c r="J2492" s="9">
        <v>2.0299999999999998</v>
      </c>
      <c r="K2492" s="9">
        <f t="shared" si="114"/>
        <v>176.52173913043478</v>
      </c>
      <c r="L2492" s="10">
        <f t="shared" si="115"/>
        <v>0.82347826086956522</v>
      </c>
      <c r="M2492" s="10">
        <f t="shared" si="116"/>
        <v>-0.82347826086956522</v>
      </c>
      <c r="N2492" s="6">
        <f>DATEDIF(A2492, I2492, "d")</f>
        <v>1440</v>
      </c>
    </row>
    <row r="2493" spans="1:14" ht="14.25">
      <c r="A2493" s="5">
        <v>43287</v>
      </c>
      <c r="B2493" s="6" t="s">
        <v>2169</v>
      </c>
      <c r="C2493" s="6" t="s">
        <v>2170</v>
      </c>
      <c r="D2493" s="17">
        <v>16454393300</v>
      </c>
      <c r="E2493" s="6" t="s">
        <v>16</v>
      </c>
      <c r="F2493" s="6" t="str">
        <f>IF(E2493="BUY", "SELL", IF(E2493="SELL", "BUY", ""))</f>
        <v>SELL</v>
      </c>
      <c r="G2493" s="7">
        <v>192.18637100000001</v>
      </c>
      <c r="H2493" s="7">
        <v>1000</v>
      </c>
      <c r="I2493" s="11">
        <v>44727</v>
      </c>
      <c r="J2493" s="9">
        <v>352.81265300000001</v>
      </c>
      <c r="K2493" s="9">
        <f t="shared" si="114"/>
        <v>1835.7839380816449</v>
      </c>
      <c r="L2493" s="10">
        <f t="shared" si="115"/>
        <v>-0.83578393808164497</v>
      </c>
      <c r="M2493" s="10">
        <f t="shared" si="116"/>
        <v>0.83578393808164497</v>
      </c>
      <c r="N2493" s="6">
        <f>DATEDIF(A2493, I2493, "d")</f>
        <v>1440</v>
      </c>
    </row>
    <row r="2494" spans="1:14" ht="14.25">
      <c r="A2494" s="5">
        <v>43287</v>
      </c>
      <c r="B2494" s="6" t="s">
        <v>157</v>
      </c>
      <c r="C2494" s="6" t="s">
        <v>158</v>
      </c>
      <c r="D2494" s="17">
        <v>121670003777</v>
      </c>
      <c r="E2494" s="6" t="s">
        <v>16</v>
      </c>
      <c r="F2494" s="6" t="str">
        <f>IF(E2494="BUY", "SELL", IF(E2494="SELL", "BUY", ""))</f>
        <v>SELL</v>
      </c>
      <c r="G2494" s="7">
        <v>80.787452999999999</v>
      </c>
      <c r="H2494" s="7">
        <v>1000</v>
      </c>
      <c r="I2494" s="5">
        <v>43287</v>
      </c>
      <c r="J2494" s="9">
        <v>80.787452999999999</v>
      </c>
      <c r="K2494" s="9">
        <f t="shared" si="114"/>
        <v>1000.0000000000001</v>
      </c>
      <c r="L2494" s="10">
        <f t="shared" si="115"/>
        <v>-1.1368683772161603E-16</v>
      </c>
      <c r="M2494" s="10">
        <f t="shared" si="116"/>
        <v>1.1368683772161603E-16</v>
      </c>
      <c r="N2494" s="6">
        <f>DATEDIF(A2494, I2494, "d")</f>
        <v>0</v>
      </c>
    </row>
    <row r="2495" spans="1:14" ht="14.25">
      <c r="A2495" s="5">
        <v>43287</v>
      </c>
      <c r="B2495" s="6" t="s">
        <v>2171</v>
      </c>
      <c r="C2495" s="6" t="s">
        <v>2172</v>
      </c>
      <c r="D2495" s="17">
        <v>4099337440</v>
      </c>
      <c r="E2495" s="6" t="s">
        <v>19</v>
      </c>
      <c r="F2495" s="6" t="str">
        <f>IF(E2495="BUY", "SELL", IF(E2495="SELL", "BUY", ""))</f>
        <v>BUY</v>
      </c>
      <c r="G2495" s="7">
        <v>53.575099999999999</v>
      </c>
      <c r="H2495" s="7">
        <v>1000</v>
      </c>
      <c r="I2495" s="11">
        <v>44727</v>
      </c>
      <c r="J2495" s="9">
        <v>82.934501999999995</v>
      </c>
      <c r="K2495" s="9">
        <f t="shared" si="114"/>
        <v>1548.0046140837812</v>
      </c>
      <c r="L2495" s="10">
        <f t="shared" si="115"/>
        <v>0.54800461408378121</v>
      </c>
      <c r="M2495" s="10">
        <f t="shared" si="116"/>
        <v>-0.54800461408378121</v>
      </c>
      <c r="N2495" s="6">
        <f>DATEDIF(A2495, I2495, "d")</f>
        <v>1440</v>
      </c>
    </row>
    <row r="2496" spans="1:14" ht="14.25">
      <c r="A2496" s="5">
        <v>43287</v>
      </c>
      <c r="B2496" s="6" t="s">
        <v>375</v>
      </c>
      <c r="C2496" s="6" t="s">
        <v>376</v>
      </c>
      <c r="D2496" s="17">
        <v>3086150340</v>
      </c>
      <c r="E2496" s="6" t="s">
        <v>19</v>
      </c>
      <c r="F2496" s="6" t="str">
        <f>IF(E2496="BUY", "SELL", IF(E2496="SELL", "BUY", ""))</f>
        <v>BUY</v>
      </c>
      <c r="G2496" s="7">
        <v>47.601180999999997</v>
      </c>
      <c r="H2496" s="7">
        <v>1000</v>
      </c>
      <c r="I2496" s="5">
        <v>43332</v>
      </c>
      <c r="J2496" s="9">
        <v>54.315632000000001</v>
      </c>
      <c r="K2496" s="9">
        <f t="shared" si="114"/>
        <v>1141.0563952184295</v>
      </c>
      <c r="L2496" s="10">
        <f t="shared" si="115"/>
        <v>0.14105639521842955</v>
      </c>
      <c r="M2496" s="10">
        <f t="shared" si="116"/>
        <v>-0.14105639521842955</v>
      </c>
      <c r="N2496" s="6">
        <f>DATEDIF(A2496, I2496, "d")</f>
        <v>45</v>
      </c>
    </row>
    <row r="2497" spans="1:14" ht="14.25">
      <c r="A2497" s="5">
        <v>43287</v>
      </c>
      <c r="B2497" s="6" t="s">
        <v>949</v>
      </c>
      <c r="C2497" s="6" t="s">
        <v>950</v>
      </c>
      <c r="D2497" s="17">
        <v>32861127774</v>
      </c>
      <c r="E2497" s="6" t="s">
        <v>19</v>
      </c>
      <c r="F2497" s="6" t="str">
        <f>IF(E2497="BUY", "SELL", IF(E2497="SELL", "BUY", ""))</f>
        <v>BUY</v>
      </c>
      <c r="G2497" s="7">
        <v>94.04</v>
      </c>
      <c r="H2497" s="7">
        <v>1000</v>
      </c>
      <c r="I2497" s="5">
        <v>43482</v>
      </c>
      <c r="J2497" s="9">
        <v>98.88</v>
      </c>
      <c r="K2497" s="9">
        <f t="shared" si="114"/>
        <v>1051.4674606550402</v>
      </c>
      <c r="L2497" s="10">
        <f t="shared" si="115"/>
        <v>5.1467460655040216E-2</v>
      </c>
      <c r="M2497" s="10">
        <f t="shared" si="116"/>
        <v>-5.1467460655040216E-2</v>
      </c>
      <c r="N2497" s="6">
        <f>DATEDIF(A2497, I2497, "d")</f>
        <v>195</v>
      </c>
    </row>
    <row r="2498" spans="1:14" ht="14.25">
      <c r="A2498" s="5">
        <v>43287</v>
      </c>
      <c r="B2498" s="6" t="s">
        <v>2028</v>
      </c>
      <c r="C2498" s="6" t="s">
        <v>2029</v>
      </c>
      <c r="D2498" s="17">
        <v>3063846520</v>
      </c>
      <c r="E2498" s="6" t="s">
        <v>16</v>
      </c>
      <c r="F2498" s="6" t="str">
        <f>IF(E2498="BUY", "SELL", IF(E2498="SELL", "BUY", ""))</f>
        <v>SELL</v>
      </c>
      <c r="G2498" s="7">
        <v>15.49</v>
      </c>
      <c r="H2498" s="7">
        <v>1000</v>
      </c>
      <c r="I2498" s="5">
        <v>43594</v>
      </c>
      <c r="J2498" s="9">
        <v>15.53</v>
      </c>
      <c r="K2498" s="9">
        <f t="shared" si="114"/>
        <v>1002.5823111684957</v>
      </c>
      <c r="L2498" s="10">
        <f t="shared" si="115"/>
        <v>-2.5823111684957212E-3</v>
      </c>
      <c r="M2498" s="10">
        <f t="shared" si="116"/>
        <v>2.5823111684957212E-3</v>
      </c>
      <c r="N2498" s="6">
        <f>DATEDIF(A2498, I2498, "d")</f>
        <v>307</v>
      </c>
    </row>
    <row r="2499" spans="1:14" ht="14.25">
      <c r="A2499" s="11">
        <v>43287</v>
      </c>
      <c r="B2499" s="6" t="s">
        <v>115</v>
      </c>
      <c r="C2499" s="6" t="s">
        <v>116</v>
      </c>
      <c r="D2499" s="17">
        <v>155875975680</v>
      </c>
      <c r="E2499" s="12" t="s">
        <v>16</v>
      </c>
      <c r="F2499" s="13" t="str">
        <f>IF(E2499="BUY", "SELL", IF(E2499="SELL", "BUY", ""))</f>
        <v>SELL</v>
      </c>
      <c r="G2499" s="7">
        <v>47.969624000000003</v>
      </c>
      <c r="H2499" s="7">
        <v>1000</v>
      </c>
      <c r="I2499" s="11">
        <v>43552</v>
      </c>
      <c r="J2499" s="9">
        <v>43.172829</v>
      </c>
      <c r="K2499" s="9">
        <f t="shared" ref="K2499:K2562" si="117">(H2499/G2499)*J2499</f>
        <v>900.00348970840378</v>
      </c>
      <c r="L2499" s="10">
        <f t="shared" ref="L2499:L2562" si="118">IF(F2499="BUY",(K2499-H2499)/H2499, IF(F2499="SELL", (H2499-K2499)/H2499, "Invalid"))</f>
        <v>9.999651029159623E-2</v>
      </c>
      <c r="M2499" s="10">
        <f t="shared" ref="M2499:M2562" si="119">IF(E2499="BUY",(K2499-H2499)/H2499,IF(E2499="SELL",(H2499-K2499)/H2499,""))</f>
        <v>-9.999651029159623E-2</v>
      </c>
      <c r="N2499" s="6">
        <f>DATEDIF(A2499, I2499, "d")</f>
        <v>265</v>
      </c>
    </row>
    <row r="2500" spans="1:14" ht="14.25">
      <c r="A2500" s="5">
        <v>43290</v>
      </c>
      <c r="B2500" s="6" t="s">
        <v>491</v>
      </c>
      <c r="C2500" s="6" t="s">
        <v>492</v>
      </c>
      <c r="D2500" s="17">
        <v>77035920000</v>
      </c>
      <c r="E2500" s="6" t="s">
        <v>16</v>
      </c>
      <c r="F2500" s="6" t="str">
        <f>IF(E2500="BUY", "SELL", IF(E2500="SELL", "BUY", ""))</f>
        <v>SELL</v>
      </c>
      <c r="G2500" s="7">
        <v>83.85</v>
      </c>
      <c r="H2500" s="7">
        <v>1000</v>
      </c>
      <c r="I2500" s="11">
        <v>43410</v>
      </c>
      <c r="J2500" s="9">
        <v>75.09</v>
      </c>
      <c r="K2500" s="9">
        <f t="shared" si="117"/>
        <v>895.52772808586769</v>
      </c>
      <c r="L2500" s="10">
        <f t="shared" si="118"/>
        <v>0.1044722719141323</v>
      </c>
      <c r="M2500" s="10">
        <f t="shared" si="119"/>
        <v>-0.1044722719141323</v>
      </c>
      <c r="N2500" s="6">
        <f>DATEDIF(A2500, I2500, "d")</f>
        <v>120</v>
      </c>
    </row>
    <row r="2501" spans="1:14" ht="14.25">
      <c r="A2501" s="5">
        <v>43290</v>
      </c>
      <c r="B2501" s="6" t="s">
        <v>74</v>
      </c>
      <c r="C2501" s="6" t="s">
        <v>75</v>
      </c>
      <c r="D2501" s="17">
        <v>140832515433</v>
      </c>
      <c r="E2501" s="6" t="s">
        <v>16</v>
      </c>
      <c r="F2501" s="6" t="str">
        <f>IF(E2501="BUY", "SELL", IF(E2501="SELL", "BUY", ""))</f>
        <v>SELL</v>
      </c>
      <c r="G2501" s="7">
        <v>41.457588000000001</v>
      </c>
      <c r="H2501" s="7">
        <v>1000</v>
      </c>
      <c r="I2501" s="5">
        <v>43482</v>
      </c>
      <c r="J2501" s="9">
        <v>36.889159999999997</v>
      </c>
      <c r="K2501" s="9">
        <f t="shared" si="117"/>
        <v>889.80478073157553</v>
      </c>
      <c r="L2501" s="10">
        <f t="shared" si="118"/>
        <v>0.11019521926842446</v>
      </c>
      <c r="M2501" s="10">
        <f t="shared" si="119"/>
        <v>-0.11019521926842446</v>
      </c>
      <c r="N2501" s="6">
        <f>DATEDIF(A2501, I2501, "d")</f>
        <v>192</v>
      </c>
    </row>
    <row r="2502" spans="1:14" ht="14.25">
      <c r="A2502" s="5">
        <v>43290</v>
      </c>
      <c r="B2502" s="6" t="s">
        <v>82</v>
      </c>
      <c r="C2502" s="6" t="s">
        <v>83</v>
      </c>
      <c r="D2502" s="17">
        <v>13002064320</v>
      </c>
      <c r="E2502" s="6" t="s">
        <v>16</v>
      </c>
      <c r="F2502" s="6" t="str">
        <f>IF(E2502="BUY", "SELL", IF(E2502="SELL", "BUY", ""))</f>
        <v>SELL</v>
      </c>
      <c r="G2502" s="7">
        <v>54.364697</v>
      </c>
      <c r="H2502" s="7">
        <v>1000</v>
      </c>
      <c r="I2502" s="11">
        <v>44727</v>
      </c>
      <c r="J2502" s="9">
        <v>76.039940000000001</v>
      </c>
      <c r="K2502" s="9">
        <f t="shared" si="117"/>
        <v>1398.7007046135107</v>
      </c>
      <c r="L2502" s="10">
        <f t="shared" si="118"/>
        <v>-0.39870070461351065</v>
      </c>
      <c r="M2502" s="10">
        <f t="shared" si="119"/>
        <v>0.39870070461351065</v>
      </c>
      <c r="N2502" s="6">
        <f>DATEDIF(A2502, I2502, "d")</f>
        <v>1437</v>
      </c>
    </row>
    <row r="2503" spans="1:14" ht="14.25">
      <c r="A2503" s="5">
        <v>43290</v>
      </c>
      <c r="B2503" s="6" t="s">
        <v>1895</v>
      </c>
      <c r="C2503" s="6" t="s">
        <v>1896</v>
      </c>
      <c r="D2503" s="17">
        <v>427763924</v>
      </c>
      <c r="E2503" s="6" t="s">
        <v>16</v>
      </c>
      <c r="F2503" s="6" t="str">
        <f>IF(E2503="BUY", "SELL", IF(E2503="SELL", "BUY", ""))</f>
        <v>SELL</v>
      </c>
      <c r="G2503" s="7">
        <v>31.120000999999998</v>
      </c>
      <c r="H2503" s="7">
        <v>1000</v>
      </c>
      <c r="I2503" s="5">
        <v>43452</v>
      </c>
      <c r="J2503" s="9">
        <v>19.639999</v>
      </c>
      <c r="K2503" s="9">
        <f t="shared" si="117"/>
        <v>631.10534604417273</v>
      </c>
      <c r="L2503" s="10">
        <f t="shared" si="118"/>
        <v>0.36889465395582727</v>
      </c>
      <c r="M2503" s="10">
        <f t="shared" si="119"/>
        <v>-0.36889465395582727</v>
      </c>
      <c r="N2503" s="6">
        <f>DATEDIF(A2503, I2503, "d")</f>
        <v>162</v>
      </c>
    </row>
    <row r="2504" spans="1:14" ht="14.25">
      <c r="A2504" s="5">
        <v>43290</v>
      </c>
      <c r="B2504" s="6" t="s">
        <v>2173</v>
      </c>
      <c r="C2504" s="6" t="s">
        <v>2174</v>
      </c>
      <c r="D2504" s="17">
        <v>5314926240</v>
      </c>
      <c r="E2504" s="6" t="s">
        <v>19</v>
      </c>
      <c r="F2504" s="6" t="str">
        <f>IF(E2504="BUY", "SELL", IF(E2504="SELL", "BUY", ""))</f>
        <v>BUY</v>
      </c>
      <c r="G2504" s="7">
        <v>23.360001</v>
      </c>
      <c r="H2504" s="7">
        <v>1000</v>
      </c>
      <c r="I2504" s="5">
        <v>43699</v>
      </c>
      <c r="J2504" s="9">
        <v>51.759998000000003</v>
      </c>
      <c r="K2504" s="9">
        <f t="shared" si="117"/>
        <v>2215.7532441886451</v>
      </c>
      <c r="L2504" s="10">
        <f t="shared" si="118"/>
        <v>1.2157532441886452</v>
      </c>
      <c r="M2504" s="10">
        <f t="shared" si="119"/>
        <v>-1.2157532441886452</v>
      </c>
      <c r="N2504" s="6">
        <f>DATEDIF(A2504, I2504, "d")</f>
        <v>409</v>
      </c>
    </row>
    <row r="2505" spans="1:14" ht="14.25">
      <c r="A2505" s="11">
        <v>43290</v>
      </c>
      <c r="B2505" s="6" t="s">
        <v>951</v>
      </c>
      <c r="C2505" s="6" t="s">
        <v>952</v>
      </c>
      <c r="D2505" s="17">
        <v>147075647373</v>
      </c>
      <c r="E2505" s="12" t="s">
        <v>16</v>
      </c>
      <c r="F2505" s="13" t="str">
        <f>IF(E2505="BUY", "SELL", IF(E2505="SELL", "BUY", ""))</f>
        <v>SELL</v>
      </c>
      <c r="G2505" s="7">
        <v>92.14</v>
      </c>
      <c r="H2505" s="7">
        <v>1000</v>
      </c>
      <c r="I2505" s="11">
        <v>44727</v>
      </c>
      <c r="J2505" s="9">
        <v>168.29</v>
      </c>
      <c r="K2505" s="9">
        <f t="shared" si="117"/>
        <v>1826.4597351855871</v>
      </c>
      <c r="L2505" s="10">
        <f t="shared" si="118"/>
        <v>-0.82645973518558713</v>
      </c>
      <c r="M2505" s="10">
        <f t="shared" si="119"/>
        <v>0.82645973518558713</v>
      </c>
      <c r="N2505" s="6">
        <f>DATEDIF(A2505, I2505, "d")</f>
        <v>1437</v>
      </c>
    </row>
    <row r="2506" spans="1:14" ht="14.25">
      <c r="A2506" s="5">
        <v>43291</v>
      </c>
      <c r="B2506" s="6" t="s">
        <v>721</v>
      </c>
      <c r="C2506" s="6" t="s">
        <v>722</v>
      </c>
      <c r="D2506" s="17">
        <v>1884947716</v>
      </c>
      <c r="E2506" s="6" t="s">
        <v>19</v>
      </c>
      <c r="F2506" s="6" t="str">
        <f>IF(E2506="BUY", "SELL", IF(E2506="SELL", "BUY", ""))</f>
        <v>BUY</v>
      </c>
      <c r="G2506" s="7">
        <v>126.45349899999999</v>
      </c>
      <c r="H2506" s="7">
        <v>1000</v>
      </c>
      <c r="I2506" s="11">
        <v>43725</v>
      </c>
      <c r="J2506" s="9">
        <v>145.28462200000001</v>
      </c>
      <c r="K2506" s="9">
        <f t="shared" si="117"/>
        <v>1148.9173739668527</v>
      </c>
      <c r="L2506" s="10">
        <f t="shared" si="118"/>
        <v>0.14891737396685267</v>
      </c>
      <c r="M2506" s="10">
        <f t="shared" si="119"/>
        <v>-0.14891737396685267</v>
      </c>
      <c r="N2506" s="6">
        <f>DATEDIF(A2506, I2506, "d")</f>
        <v>434</v>
      </c>
    </row>
    <row r="2507" spans="1:14" ht="14.25">
      <c r="A2507" s="5">
        <v>43291</v>
      </c>
      <c r="B2507" s="6" t="s">
        <v>463</v>
      </c>
      <c r="C2507" s="6" t="s">
        <v>464</v>
      </c>
      <c r="D2507" s="17">
        <v>19186121370</v>
      </c>
      <c r="E2507" s="6" t="s">
        <v>16</v>
      </c>
      <c r="F2507" s="6" t="str">
        <f>IF(E2507="BUY", "SELL", IF(E2507="SELL", "BUY", ""))</f>
        <v>SELL</v>
      </c>
      <c r="G2507" s="7">
        <v>96.479050000000001</v>
      </c>
      <c r="H2507" s="7">
        <v>1000</v>
      </c>
      <c r="I2507" s="11">
        <v>43818</v>
      </c>
      <c r="J2507" s="9">
        <v>99.234504999999999</v>
      </c>
      <c r="K2507" s="9">
        <f t="shared" si="117"/>
        <v>1028.5601381854403</v>
      </c>
      <c r="L2507" s="10">
        <f t="shared" si="118"/>
        <v>-2.8560138185440336E-2</v>
      </c>
      <c r="M2507" s="10">
        <f t="shared" si="119"/>
        <v>2.8560138185440336E-2</v>
      </c>
      <c r="N2507" s="6">
        <f>DATEDIF(A2507, I2507, "d")</f>
        <v>527</v>
      </c>
    </row>
    <row r="2508" spans="1:14" ht="14.25">
      <c r="A2508" s="5">
        <v>43291</v>
      </c>
      <c r="B2508" s="6" t="s">
        <v>2175</v>
      </c>
      <c r="C2508" s="6" t="s">
        <v>2176</v>
      </c>
      <c r="D2508" s="17">
        <v>16350299372</v>
      </c>
      <c r="E2508" s="6" t="s">
        <v>16</v>
      </c>
      <c r="F2508" s="6" t="str">
        <f>IF(E2508="BUY", "SELL", IF(E2508="SELL", "BUY", ""))</f>
        <v>SELL</v>
      </c>
      <c r="G2508" s="7">
        <v>7.2908710000000001</v>
      </c>
      <c r="H2508" s="7">
        <v>1000</v>
      </c>
      <c r="I2508" s="11">
        <v>43469</v>
      </c>
      <c r="J2508" s="9">
        <v>8.1123779999999996</v>
      </c>
      <c r="K2508" s="9">
        <f t="shared" si="117"/>
        <v>1112.6761123602378</v>
      </c>
      <c r="L2508" s="10">
        <f t="shared" si="118"/>
        <v>-0.11267611236023777</v>
      </c>
      <c r="M2508" s="10">
        <f t="shared" si="119"/>
        <v>0.11267611236023777</v>
      </c>
      <c r="N2508" s="6">
        <f>DATEDIF(A2508, I2508, "d")</f>
        <v>178</v>
      </c>
    </row>
    <row r="2509" spans="1:14" ht="14.25">
      <c r="A2509" s="5">
        <v>43291</v>
      </c>
      <c r="B2509" s="6" t="s">
        <v>2177</v>
      </c>
      <c r="C2509" s="6" t="s">
        <v>2178</v>
      </c>
      <c r="D2509" s="17">
        <v>554077368</v>
      </c>
      <c r="E2509" s="6" t="s">
        <v>16</v>
      </c>
      <c r="F2509" s="6" t="str">
        <f>IF(E2509="BUY", "SELL", IF(E2509="SELL", "BUY", ""))</f>
        <v>SELL</v>
      </c>
      <c r="G2509" s="7">
        <v>18.442903999999999</v>
      </c>
      <c r="H2509" s="7">
        <v>1000</v>
      </c>
      <c r="I2509" s="11">
        <v>44727</v>
      </c>
      <c r="J2509" s="9">
        <v>15.018399</v>
      </c>
      <c r="K2509" s="9">
        <f t="shared" si="117"/>
        <v>814.31855850900718</v>
      </c>
      <c r="L2509" s="10">
        <f t="shared" si="118"/>
        <v>0.18568144149099283</v>
      </c>
      <c r="M2509" s="10">
        <f t="shared" si="119"/>
        <v>-0.18568144149099283</v>
      </c>
      <c r="N2509" s="6">
        <f>DATEDIF(A2509, I2509, "d")</f>
        <v>1436</v>
      </c>
    </row>
    <row r="2510" spans="1:14" ht="14.25">
      <c r="A2510" s="5">
        <v>43292</v>
      </c>
      <c r="B2510" s="6" t="s">
        <v>678</v>
      </c>
      <c r="C2510" s="6" t="s">
        <v>679</v>
      </c>
      <c r="D2510" s="17">
        <v>9819059159</v>
      </c>
      <c r="E2510" s="6" t="s">
        <v>19</v>
      </c>
      <c r="F2510" s="6" t="str">
        <f>IF(E2510="BUY", "SELL", IF(E2510="SELL", "BUY", ""))</f>
        <v>BUY</v>
      </c>
      <c r="G2510" s="7">
        <v>35.198521</v>
      </c>
      <c r="H2510" s="7">
        <v>1000</v>
      </c>
      <c r="I2510" s="11">
        <v>43432</v>
      </c>
      <c r="J2510" s="9">
        <v>38.320362000000003</v>
      </c>
      <c r="K2510" s="9">
        <f t="shared" si="117"/>
        <v>1088.6923913649669</v>
      </c>
      <c r="L2510" s="10">
        <f t="shared" si="118"/>
        <v>8.8692391364966858E-2</v>
      </c>
      <c r="M2510" s="10">
        <f t="shared" si="119"/>
        <v>-8.8692391364966858E-2</v>
      </c>
      <c r="N2510" s="6">
        <f>DATEDIF(A2510, I2510, "d")</f>
        <v>140</v>
      </c>
    </row>
    <row r="2511" spans="1:14" ht="14.25">
      <c r="A2511" s="5">
        <v>43292</v>
      </c>
      <c r="B2511" s="6" t="s">
        <v>147</v>
      </c>
      <c r="C2511" s="6" t="s">
        <v>148</v>
      </c>
      <c r="D2511" s="17">
        <v>136351276474</v>
      </c>
      <c r="E2511" s="6" t="s">
        <v>19</v>
      </c>
      <c r="F2511" s="6" t="str">
        <f>IF(E2511="BUY", "SELL", IF(E2511="SELL", "BUY", ""))</f>
        <v>BUY</v>
      </c>
      <c r="G2511" s="7">
        <v>327.81881700000002</v>
      </c>
      <c r="H2511" s="7">
        <v>1000</v>
      </c>
      <c r="I2511" s="5">
        <v>43297</v>
      </c>
      <c r="J2511" s="9">
        <v>342.73715199999998</v>
      </c>
      <c r="K2511" s="9">
        <f t="shared" si="117"/>
        <v>1045.5078666213353</v>
      </c>
      <c r="L2511" s="10">
        <f t="shared" si="118"/>
        <v>4.5507866621335324E-2</v>
      </c>
      <c r="M2511" s="10">
        <f t="shared" si="119"/>
        <v>-4.5507866621335324E-2</v>
      </c>
      <c r="N2511" s="6">
        <f>DATEDIF(A2511, I2511, "d")</f>
        <v>5</v>
      </c>
    </row>
    <row r="2512" spans="1:14" ht="14.25">
      <c r="A2512" s="5">
        <v>43292</v>
      </c>
      <c r="B2512" s="6" t="s">
        <v>2179</v>
      </c>
      <c r="C2512" s="6" t="s">
        <v>2180</v>
      </c>
      <c r="D2512" s="17">
        <v>55187709463</v>
      </c>
      <c r="E2512" s="6" t="s">
        <v>16</v>
      </c>
      <c r="F2512" s="6" t="str">
        <f>IF(E2512="BUY", "SELL", IF(E2512="SELL", "BUY", ""))</f>
        <v>SELL</v>
      </c>
      <c r="G2512" s="7">
        <v>43.475292000000003</v>
      </c>
      <c r="H2512" s="7">
        <v>1000</v>
      </c>
      <c r="I2512" s="11">
        <v>44727</v>
      </c>
      <c r="J2512" s="9">
        <v>58.179504000000001</v>
      </c>
      <c r="K2512" s="9">
        <f t="shared" si="117"/>
        <v>1338.2199710125005</v>
      </c>
      <c r="L2512" s="10">
        <f t="shared" si="118"/>
        <v>-0.33821997101250056</v>
      </c>
      <c r="M2512" s="10">
        <f t="shared" si="119"/>
        <v>0.33821997101250056</v>
      </c>
      <c r="N2512" s="6">
        <f>DATEDIF(A2512, I2512, "d")</f>
        <v>1435</v>
      </c>
    </row>
    <row r="2513" spans="1:14" ht="14.25">
      <c r="A2513" s="5">
        <v>43292</v>
      </c>
      <c r="B2513" s="6" t="s">
        <v>14</v>
      </c>
      <c r="C2513" s="6" t="s">
        <v>15</v>
      </c>
      <c r="D2513" s="17">
        <v>141375537264</v>
      </c>
      <c r="E2513" s="6" t="s">
        <v>19</v>
      </c>
      <c r="F2513" s="6" t="str">
        <f>IF(E2513="BUY", "SELL", IF(E2513="SELL", "BUY", ""))</f>
        <v>BUY</v>
      </c>
      <c r="G2513" s="7">
        <v>120.19445</v>
      </c>
      <c r="H2513" s="7">
        <v>1000</v>
      </c>
      <c r="I2513" s="5">
        <v>43363</v>
      </c>
      <c r="J2513" s="9">
        <v>137.94461100000001</v>
      </c>
      <c r="K2513" s="9">
        <f t="shared" si="117"/>
        <v>1147.6787072947211</v>
      </c>
      <c r="L2513" s="10">
        <f t="shared" si="118"/>
        <v>0.1476787072947211</v>
      </c>
      <c r="M2513" s="10">
        <f t="shared" si="119"/>
        <v>-0.1476787072947211</v>
      </c>
      <c r="N2513" s="6">
        <f>DATEDIF(A2513, I2513, "d")</f>
        <v>71</v>
      </c>
    </row>
    <row r="2514" spans="1:14" ht="14.25">
      <c r="A2514" s="5">
        <v>43292</v>
      </c>
      <c r="B2514" s="6" t="s">
        <v>2181</v>
      </c>
      <c r="C2514" s="6" t="s">
        <v>2182</v>
      </c>
      <c r="D2514" s="17">
        <v>330985969</v>
      </c>
      <c r="E2514" s="6" t="s">
        <v>16</v>
      </c>
      <c r="F2514" s="6" t="str">
        <f>IF(E2514="BUY", "SELL", IF(E2514="SELL", "BUY", ""))</f>
        <v>SELL</v>
      </c>
      <c r="G2514" s="7">
        <v>29.59</v>
      </c>
      <c r="H2514" s="7">
        <v>1000</v>
      </c>
      <c r="I2514" s="5">
        <v>43319</v>
      </c>
      <c r="J2514" s="9">
        <v>26.209999</v>
      </c>
      <c r="K2514" s="9">
        <f t="shared" si="117"/>
        <v>885.77218654951002</v>
      </c>
      <c r="L2514" s="10">
        <f t="shared" si="118"/>
        <v>0.11422781345048998</v>
      </c>
      <c r="M2514" s="10">
        <f t="shared" si="119"/>
        <v>-0.11422781345048998</v>
      </c>
      <c r="N2514" s="6">
        <f>DATEDIF(A2514, I2514, "d")</f>
        <v>27</v>
      </c>
    </row>
    <row r="2515" spans="1:14" ht="14.25">
      <c r="A2515" s="5">
        <v>43292</v>
      </c>
      <c r="B2515" s="6" t="s">
        <v>205</v>
      </c>
      <c r="C2515" s="6" t="s">
        <v>206</v>
      </c>
      <c r="D2515" s="17">
        <v>124202013167</v>
      </c>
      <c r="E2515" s="6" t="s">
        <v>19</v>
      </c>
      <c r="F2515" s="6" t="str">
        <f>IF(E2515="BUY", "SELL", IF(E2515="SELL", "BUY", ""))</f>
        <v>BUY</v>
      </c>
      <c r="G2515" s="7">
        <v>124.45</v>
      </c>
      <c r="H2515" s="7">
        <v>1000</v>
      </c>
      <c r="I2515" s="11">
        <v>43297</v>
      </c>
      <c r="J2515" s="9">
        <v>126.07</v>
      </c>
      <c r="K2515" s="9">
        <f t="shared" si="117"/>
        <v>1013.0172760144636</v>
      </c>
      <c r="L2515" s="10">
        <f t="shared" si="118"/>
        <v>1.3017276014463619E-2</v>
      </c>
      <c r="M2515" s="10">
        <f t="shared" si="119"/>
        <v>-1.3017276014463619E-2</v>
      </c>
      <c r="N2515" s="6">
        <f>DATEDIF(A2515, I2515, "d")</f>
        <v>5</v>
      </c>
    </row>
    <row r="2516" spans="1:14" ht="14.25">
      <c r="A2516" s="5">
        <v>43292</v>
      </c>
      <c r="B2516" s="6" t="s">
        <v>35</v>
      </c>
      <c r="C2516" s="6" t="s">
        <v>36</v>
      </c>
      <c r="D2516" s="17">
        <v>55172716720</v>
      </c>
      <c r="E2516" s="6" t="s">
        <v>19</v>
      </c>
      <c r="F2516" s="6" t="str">
        <f>IF(E2516="BUY", "SELL", IF(E2516="SELL", "BUY", ""))</f>
        <v>BUY</v>
      </c>
      <c r="G2516" s="7">
        <v>164.42439300000001</v>
      </c>
      <c r="H2516" s="7">
        <v>1000</v>
      </c>
      <c r="I2516" s="5">
        <v>43305</v>
      </c>
      <c r="J2516" s="9">
        <v>166.91973899999999</v>
      </c>
      <c r="K2516" s="9">
        <f t="shared" si="117"/>
        <v>1015.1762518594184</v>
      </c>
      <c r="L2516" s="10">
        <f t="shared" si="118"/>
        <v>1.5176251859418358E-2</v>
      </c>
      <c r="M2516" s="10">
        <f t="shared" si="119"/>
        <v>-1.5176251859418358E-2</v>
      </c>
      <c r="N2516" s="6">
        <f>DATEDIF(A2516, I2516, "d")</f>
        <v>13</v>
      </c>
    </row>
    <row r="2517" spans="1:14" ht="14.25">
      <c r="A2517" s="5">
        <v>43293</v>
      </c>
      <c r="B2517" s="6" t="s">
        <v>461</v>
      </c>
      <c r="C2517" s="6" t="s">
        <v>462</v>
      </c>
      <c r="D2517" s="17">
        <v>340811773793</v>
      </c>
      <c r="E2517" s="6" t="s">
        <v>19</v>
      </c>
      <c r="F2517" s="6" t="str">
        <f>IF(E2517="BUY", "SELL", IF(E2517="SELL", "BUY", ""))</f>
        <v>BUY</v>
      </c>
      <c r="G2517" s="7">
        <v>176.49801600000001</v>
      </c>
      <c r="H2517" s="7">
        <v>1000</v>
      </c>
      <c r="I2517" s="11">
        <v>43350</v>
      </c>
      <c r="J2517" s="9">
        <v>195.49437</v>
      </c>
      <c r="K2517" s="9">
        <f t="shared" si="117"/>
        <v>1107.6292778271229</v>
      </c>
      <c r="L2517" s="10">
        <f t="shared" si="118"/>
        <v>0.10762927782712291</v>
      </c>
      <c r="M2517" s="10">
        <f t="shared" si="119"/>
        <v>-0.10762927782712291</v>
      </c>
      <c r="N2517" s="6">
        <f>DATEDIF(A2517, I2517, "d")</f>
        <v>57</v>
      </c>
    </row>
    <row r="2518" spans="1:14" ht="14.25">
      <c r="A2518" s="5">
        <v>43293</v>
      </c>
      <c r="B2518" s="6" t="s">
        <v>1794</v>
      </c>
      <c r="C2518" s="6" t="s">
        <v>1795</v>
      </c>
      <c r="D2518" s="17">
        <v>6546614400</v>
      </c>
      <c r="E2518" s="6" t="s">
        <v>16</v>
      </c>
      <c r="F2518" s="6" t="str">
        <f>IF(E2518="BUY", "SELL", IF(E2518="SELL", "BUY", ""))</f>
        <v>SELL</v>
      </c>
      <c r="G2518" s="7">
        <v>37.044215999999999</v>
      </c>
      <c r="H2518" s="7">
        <v>1000</v>
      </c>
      <c r="I2518" s="11">
        <v>43928</v>
      </c>
      <c r="J2518" s="9">
        <v>12.478885999999999</v>
      </c>
      <c r="K2518" s="9">
        <f t="shared" si="117"/>
        <v>336.86462685564732</v>
      </c>
      <c r="L2518" s="10">
        <f t="shared" si="118"/>
        <v>0.66313537314435267</v>
      </c>
      <c r="M2518" s="10">
        <f t="shared" si="119"/>
        <v>-0.66313537314435267</v>
      </c>
      <c r="N2518" s="6">
        <f>DATEDIF(A2518, I2518, "d")</f>
        <v>635</v>
      </c>
    </row>
    <row r="2519" spans="1:14" ht="14.25">
      <c r="A2519" s="5">
        <v>43293</v>
      </c>
      <c r="B2519" s="6" t="s">
        <v>1676</v>
      </c>
      <c r="C2519" s="6" t="s">
        <v>1677</v>
      </c>
      <c r="D2519" s="17">
        <v>4736510000</v>
      </c>
      <c r="E2519" s="6" t="s">
        <v>19</v>
      </c>
      <c r="F2519" s="6" t="str">
        <f>IF(E2519="BUY", "SELL", IF(E2519="SELL", "BUY", ""))</f>
        <v>BUY</v>
      </c>
      <c r="G2519" s="7">
        <v>15.03</v>
      </c>
      <c r="H2519" s="7">
        <v>1000</v>
      </c>
      <c r="I2519" s="11">
        <v>43378</v>
      </c>
      <c r="J2519" s="9">
        <v>17.899999999999999</v>
      </c>
      <c r="K2519" s="9">
        <f t="shared" si="117"/>
        <v>1190.9514304723884</v>
      </c>
      <c r="L2519" s="10">
        <f t="shared" si="118"/>
        <v>0.19095143047238844</v>
      </c>
      <c r="M2519" s="10">
        <f t="shared" si="119"/>
        <v>-0.19095143047238844</v>
      </c>
      <c r="N2519" s="6">
        <f>DATEDIF(A2519, I2519, "d")</f>
        <v>85</v>
      </c>
    </row>
    <row r="2520" spans="1:14" ht="14.25">
      <c r="A2520" s="5">
        <v>43293</v>
      </c>
      <c r="B2520" s="6" t="s">
        <v>129</v>
      </c>
      <c r="C2520" s="6" t="s">
        <v>130</v>
      </c>
      <c r="D2520" s="17">
        <v>87715959600</v>
      </c>
      <c r="E2520" s="6" t="s">
        <v>19</v>
      </c>
      <c r="F2520" s="6" t="str">
        <f>IF(E2520="BUY", "SELL", IF(E2520="SELL", "BUY", ""))</f>
        <v>BUY</v>
      </c>
      <c r="G2520" s="7">
        <v>157.99890099999999</v>
      </c>
      <c r="H2520" s="7">
        <v>1000</v>
      </c>
      <c r="I2520" s="5">
        <v>43311</v>
      </c>
      <c r="J2520" s="9">
        <v>173.23436000000001</v>
      </c>
      <c r="K2520" s="9">
        <f t="shared" si="117"/>
        <v>1096.4276264174775</v>
      </c>
      <c r="L2520" s="10">
        <f t="shared" si="118"/>
        <v>9.6427626417477541E-2</v>
      </c>
      <c r="M2520" s="10">
        <f t="shared" si="119"/>
        <v>-9.6427626417477541E-2</v>
      </c>
      <c r="N2520" s="6">
        <f>DATEDIF(A2520, I2520, "d")</f>
        <v>18</v>
      </c>
    </row>
    <row r="2521" spans="1:14" ht="14.25">
      <c r="A2521" s="5">
        <v>43293</v>
      </c>
      <c r="B2521" s="6" t="s">
        <v>76</v>
      </c>
      <c r="C2521" s="6" t="s">
        <v>77</v>
      </c>
      <c r="D2521" s="17">
        <v>179830167494</v>
      </c>
      <c r="E2521" s="6" t="s">
        <v>19</v>
      </c>
      <c r="F2521" s="6" t="str">
        <f>IF(E2521="BUY", "SELL", IF(E2521="SELL", "BUY", ""))</f>
        <v>BUY</v>
      </c>
      <c r="G2521" s="7">
        <v>413.5</v>
      </c>
      <c r="H2521" s="7">
        <v>1000</v>
      </c>
      <c r="I2521" s="5">
        <v>43297</v>
      </c>
      <c r="J2521" s="9">
        <v>400.48001099999999</v>
      </c>
      <c r="K2521" s="9">
        <f t="shared" si="117"/>
        <v>968.51272309552598</v>
      </c>
      <c r="L2521" s="10">
        <f t="shared" si="118"/>
        <v>-3.1487276904474018E-2</v>
      </c>
      <c r="M2521" s="10">
        <f t="shared" si="119"/>
        <v>3.1487276904474018E-2</v>
      </c>
      <c r="N2521" s="6">
        <f>DATEDIF(A2521, I2521, "d")</f>
        <v>4</v>
      </c>
    </row>
    <row r="2522" spans="1:14" ht="14.25">
      <c r="A2522" s="5">
        <v>43293</v>
      </c>
      <c r="B2522" s="6" t="s">
        <v>1035</v>
      </c>
      <c r="C2522" s="6" t="s">
        <v>1036</v>
      </c>
      <c r="D2522" s="17">
        <v>1187470940</v>
      </c>
      <c r="E2522" s="6" t="s">
        <v>16</v>
      </c>
      <c r="F2522" s="6" t="str">
        <f>IF(E2522="BUY", "SELL", IF(E2522="SELL", "BUY", ""))</f>
        <v>SELL</v>
      </c>
      <c r="G2522" s="7">
        <v>167.78999300000001</v>
      </c>
      <c r="H2522" s="7">
        <v>1000</v>
      </c>
      <c r="I2522" s="11">
        <v>44727</v>
      </c>
      <c r="J2522" s="9">
        <v>32.57</v>
      </c>
      <c r="K2522" s="9">
        <f t="shared" si="117"/>
        <v>194.11169532619266</v>
      </c>
      <c r="L2522" s="10">
        <f t="shared" si="118"/>
        <v>0.80588830467380734</v>
      </c>
      <c r="M2522" s="10">
        <f t="shared" si="119"/>
        <v>-0.80588830467380734</v>
      </c>
      <c r="N2522" s="6">
        <f>DATEDIF(A2522, I2522, "d")</f>
        <v>1434</v>
      </c>
    </row>
    <row r="2523" spans="1:14" ht="14.25">
      <c r="A2523" s="11">
        <v>43293</v>
      </c>
      <c r="B2523" s="6" t="s">
        <v>2183</v>
      </c>
      <c r="C2523" s="6" t="s">
        <v>2184</v>
      </c>
      <c r="D2523" s="17">
        <v>28789053002</v>
      </c>
      <c r="E2523" s="13" t="s">
        <v>19</v>
      </c>
      <c r="F2523" s="12" t="str">
        <f>IF(E2523="BUY", "SELL", IF(E2523="SELL", "BUY", ""))</f>
        <v>BUY</v>
      </c>
      <c r="G2523" s="7">
        <v>98.875434999999996</v>
      </c>
      <c r="H2523" s="7">
        <v>1000</v>
      </c>
      <c r="I2523" s="11">
        <v>44727</v>
      </c>
      <c r="J2523" s="9">
        <v>288.96563700000002</v>
      </c>
      <c r="K2523" s="9">
        <f t="shared" si="117"/>
        <v>2922.5220298651534</v>
      </c>
      <c r="L2523" s="10">
        <f t="shared" si="118"/>
        <v>1.9225220298651533</v>
      </c>
      <c r="M2523" s="10">
        <f t="shared" si="119"/>
        <v>-1.9225220298651533</v>
      </c>
      <c r="N2523" s="6">
        <f>DATEDIF(A2523, I2523, "d")</f>
        <v>1434</v>
      </c>
    </row>
    <row r="2524" spans="1:14" ht="14.25">
      <c r="A2524" s="11">
        <v>43293</v>
      </c>
      <c r="B2524" s="6" t="s">
        <v>143</v>
      </c>
      <c r="C2524" s="6" t="s">
        <v>144</v>
      </c>
      <c r="D2524" s="17">
        <v>10683356240</v>
      </c>
      <c r="E2524" s="13" t="s">
        <v>19</v>
      </c>
      <c r="F2524" s="12" t="str">
        <f>IF(E2524="BUY", "SELL", IF(E2524="SELL", "BUY", ""))</f>
        <v>BUY</v>
      </c>
      <c r="G2524" s="7">
        <v>155.682266</v>
      </c>
      <c r="H2524" s="7">
        <v>1000</v>
      </c>
      <c r="I2524" s="11">
        <v>43817</v>
      </c>
      <c r="J2524" s="9">
        <v>137.24389600000001</v>
      </c>
      <c r="K2524" s="9">
        <f t="shared" si="117"/>
        <v>881.56409542497283</v>
      </c>
      <c r="L2524" s="10">
        <f t="shared" si="118"/>
        <v>-0.11843590457502716</v>
      </c>
      <c r="M2524" s="10">
        <f t="shared" si="119"/>
        <v>0.11843590457502716</v>
      </c>
      <c r="N2524" s="6">
        <f>DATEDIF(A2524, I2524, "d")</f>
        <v>524</v>
      </c>
    </row>
    <row r="2525" spans="1:14" ht="14.25">
      <c r="A2525" s="5">
        <v>43297</v>
      </c>
      <c r="B2525" s="6" t="s">
        <v>147</v>
      </c>
      <c r="C2525" s="6" t="s">
        <v>148</v>
      </c>
      <c r="D2525" s="17">
        <v>136351276474</v>
      </c>
      <c r="E2525" s="6" t="s">
        <v>16</v>
      </c>
      <c r="F2525" s="6" t="str">
        <f>IF(E2525="BUY", "SELL", IF(E2525="SELL", "BUY", ""))</f>
        <v>SELL</v>
      </c>
      <c r="G2525" s="7">
        <v>342.73715199999998</v>
      </c>
      <c r="H2525" s="7">
        <v>1000</v>
      </c>
      <c r="I2525" s="5">
        <v>43348</v>
      </c>
      <c r="J2525" s="9">
        <v>335.319458</v>
      </c>
      <c r="K2525" s="9">
        <f t="shared" si="117"/>
        <v>978.35748486350258</v>
      </c>
      <c r="L2525" s="10">
        <f t="shared" si="118"/>
        <v>2.1642515136497422E-2</v>
      </c>
      <c r="M2525" s="10">
        <f t="shared" si="119"/>
        <v>-2.1642515136497422E-2</v>
      </c>
      <c r="N2525" s="6">
        <f>DATEDIF(A2525, I2525, "d")</f>
        <v>51</v>
      </c>
    </row>
    <row r="2526" spans="1:14" ht="14.25">
      <c r="A2526" s="5">
        <v>43297</v>
      </c>
      <c r="B2526" s="6" t="s">
        <v>1047</v>
      </c>
      <c r="C2526" s="6" t="s">
        <v>1048</v>
      </c>
      <c r="D2526" s="17">
        <v>1860274560</v>
      </c>
      <c r="E2526" s="6" t="s">
        <v>16</v>
      </c>
      <c r="F2526" s="6" t="str">
        <f>IF(E2526="BUY", "SELL", IF(E2526="SELL", "BUY", ""))</f>
        <v>SELL</v>
      </c>
      <c r="G2526" s="7">
        <v>14.65</v>
      </c>
      <c r="H2526" s="7">
        <v>1000</v>
      </c>
      <c r="I2526" s="11">
        <v>43479</v>
      </c>
      <c r="J2526" s="9">
        <v>10.8</v>
      </c>
      <c r="K2526" s="9">
        <f t="shared" si="117"/>
        <v>737.20136518771335</v>
      </c>
      <c r="L2526" s="10">
        <f t="shared" si="118"/>
        <v>0.26279863481228666</v>
      </c>
      <c r="M2526" s="10">
        <f t="shared" si="119"/>
        <v>-0.26279863481228666</v>
      </c>
      <c r="N2526" s="6">
        <f>DATEDIF(A2526, I2526, "d")</f>
        <v>182</v>
      </c>
    </row>
    <row r="2527" spans="1:14" ht="14.25">
      <c r="A2527" s="5">
        <v>43297</v>
      </c>
      <c r="B2527" s="6" t="s">
        <v>205</v>
      </c>
      <c r="C2527" s="6" t="s">
        <v>206</v>
      </c>
      <c r="D2527" s="17">
        <v>124202013167</v>
      </c>
      <c r="E2527" s="6" t="s">
        <v>16</v>
      </c>
      <c r="F2527" s="6" t="str">
        <f>IF(E2527="BUY", "SELL", IF(E2527="SELL", "BUY", ""))</f>
        <v>SELL</v>
      </c>
      <c r="G2527" s="7">
        <v>126.07</v>
      </c>
      <c r="H2527" s="7">
        <v>1000</v>
      </c>
      <c r="I2527" s="11">
        <v>43749</v>
      </c>
      <c r="J2527" s="9">
        <v>150.74</v>
      </c>
      <c r="K2527" s="9">
        <f t="shared" si="117"/>
        <v>1195.6849369397955</v>
      </c>
      <c r="L2527" s="10">
        <f t="shared" si="118"/>
        <v>-0.19568493693979552</v>
      </c>
      <c r="M2527" s="10">
        <f t="shared" si="119"/>
        <v>0.19568493693979552</v>
      </c>
      <c r="N2527" s="6">
        <f>DATEDIF(A2527, I2527, "d")</f>
        <v>452</v>
      </c>
    </row>
    <row r="2528" spans="1:14" ht="14.25">
      <c r="A2528" s="5">
        <v>43297</v>
      </c>
      <c r="B2528" s="6" t="s">
        <v>76</v>
      </c>
      <c r="C2528" s="6" t="s">
        <v>77</v>
      </c>
      <c r="D2528" s="17">
        <v>179830167494</v>
      </c>
      <c r="E2528" s="6" t="s">
        <v>16</v>
      </c>
      <c r="F2528" s="6" t="str">
        <f>IF(E2528="BUY", "SELL", IF(E2528="SELL", "BUY", ""))</f>
        <v>SELL</v>
      </c>
      <c r="G2528" s="7">
        <v>400.48001099999999</v>
      </c>
      <c r="H2528" s="7">
        <v>1000</v>
      </c>
      <c r="I2528" s="5">
        <v>43434</v>
      </c>
      <c r="J2528" s="9">
        <v>286.13000499999998</v>
      </c>
      <c r="K2528" s="9">
        <f t="shared" si="117"/>
        <v>714.46763169410713</v>
      </c>
      <c r="L2528" s="10">
        <f t="shared" si="118"/>
        <v>0.28553236830589285</v>
      </c>
      <c r="M2528" s="10">
        <f t="shared" si="119"/>
        <v>-0.28553236830589285</v>
      </c>
      <c r="N2528" s="6">
        <f>DATEDIF(A2528, I2528, "d")</f>
        <v>137</v>
      </c>
    </row>
    <row r="2529" spans="1:14" ht="14.25">
      <c r="A2529" s="5">
        <v>43298</v>
      </c>
      <c r="B2529" s="6" t="s">
        <v>1069</v>
      </c>
      <c r="C2529" s="6" t="s">
        <v>1070</v>
      </c>
      <c r="D2529" s="17">
        <v>21809089085</v>
      </c>
      <c r="E2529" s="6" t="s">
        <v>19</v>
      </c>
      <c r="F2529" s="6" t="str">
        <f>IF(E2529="BUY", "SELL", IF(E2529="SELL", "BUY", ""))</f>
        <v>BUY</v>
      </c>
      <c r="G2529" s="7">
        <v>11.072911</v>
      </c>
      <c r="H2529" s="7">
        <v>1000</v>
      </c>
      <c r="I2529" s="11">
        <v>43481</v>
      </c>
      <c r="J2529" s="9">
        <v>8.6661619999999999</v>
      </c>
      <c r="K2529" s="9">
        <f t="shared" si="117"/>
        <v>782.64532244501925</v>
      </c>
      <c r="L2529" s="10">
        <f t="shared" si="118"/>
        <v>-0.21735467755498075</v>
      </c>
      <c r="M2529" s="10">
        <f t="shared" si="119"/>
        <v>0.21735467755498075</v>
      </c>
      <c r="N2529" s="6">
        <f>DATEDIF(A2529, I2529, "d")</f>
        <v>183</v>
      </c>
    </row>
    <row r="2530" spans="1:14" ht="14.25">
      <c r="A2530" s="5">
        <v>43298</v>
      </c>
      <c r="B2530" s="6" t="s">
        <v>1534</v>
      </c>
      <c r="C2530" s="6" t="s">
        <v>1535</v>
      </c>
      <c r="D2530" s="17">
        <v>1578007129</v>
      </c>
      <c r="E2530" s="6" t="s">
        <v>16</v>
      </c>
      <c r="F2530" s="6" t="str">
        <f>IF(E2530="BUY", "SELL", IF(E2530="SELL", "BUY", ""))</f>
        <v>SELL</v>
      </c>
      <c r="G2530" s="7">
        <v>63.599997999999999</v>
      </c>
      <c r="H2530" s="7">
        <v>1000</v>
      </c>
      <c r="I2530" s="11">
        <v>43552</v>
      </c>
      <c r="J2530" s="9">
        <v>47.02</v>
      </c>
      <c r="K2530" s="9">
        <f t="shared" si="117"/>
        <v>739.30819934931446</v>
      </c>
      <c r="L2530" s="10">
        <f t="shared" si="118"/>
        <v>0.26069180065068553</v>
      </c>
      <c r="M2530" s="10">
        <f t="shared" si="119"/>
        <v>-0.26069180065068553</v>
      </c>
      <c r="N2530" s="6">
        <f>DATEDIF(A2530, I2530, "d")</f>
        <v>254</v>
      </c>
    </row>
    <row r="2531" spans="1:14" ht="14.25">
      <c r="A2531" s="5">
        <v>43298</v>
      </c>
      <c r="B2531" s="6" t="s">
        <v>101</v>
      </c>
      <c r="C2531" s="6" t="s">
        <v>102</v>
      </c>
      <c r="D2531" s="17">
        <v>26437482000</v>
      </c>
      <c r="E2531" s="6" t="s">
        <v>16</v>
      </c>
      <c r="F2531" s="6" t="str">
        <f>IF(E2531="BUY", "SELL", IF(E2531="SELL", "BUY", ""))</f>
        <v>SELL</v>
      </c>
      <c r="G2531" s="7">
        <v>305.48998999999998</v>
      </c>
      <c r="H2531" s="7">
        <v>1000</v>
      </c>
      <c r="I2531" s="5">
        <v>43662</v>
      </c>
      <c r="J2531" s="9">
        <v>302.29998799999998</v>
      </c>
      <c r="K2531" s="9">
        <f t="shared" si="117"/>
        <v>989.55775277612202</v>
      </c>
      <c r="L2531" s="10">
        <f t="shared" si="118"/>
        <v>1.0442247223877984E-2</v>
      </c>
      <c r="M2531" s="10">
        <f t="shared" si="119"/>
        <v>-1.0442247223877984E-2</v>
      </c>
      <c r="N2531" s="6">
        <f>DATEDIF(A2531, I2531, "d")</f>
        <v>364</v>
      </c>
    </row>
    <row r="2532" spans="1:14" ht="14.25">
      <c r="A2532" s="5">
        <v>43298</v>
      </c>
      <c r="B2532" s="6" t="s">
        <v>767</v>
      </c>
      <c r="C2532" s="6" t="s">
        <v>768</v>
      </c>
      <c r="D2532" s="17">
        <v>33254913510</v>
      </c>
      <c r="E2532" s="6" t="s">
        <v>16</v>
      </c>
      <c r="F2532" s="6" t="str">
        <f>IF(E2532="BUY", "SELL", IF(E2532="SELL", "BUY", ""))</f>
        <v>SELL</v>
      </c>
      <c r="G2532" s="7">
        <v>52.846462000000002</v>
      </c>
      <c r="H2532" s="7">
        <v>1000</v>
      </c>
      <c r="I2532" s="5">
        <v>43371</v>
      </c>
      <c r="J2532" s="9">
        <v>44.417675000000003</v>
      </c>
      <c r="K2532" s="9">
        <f t="shared" si="117"/>
        <v>840.50423280937889</v>
      </c>
      <c r="L2532" s="10">
        <f t="shared" si="118"/>
        <v>0.15949576719062111</v>
      </c>
      <c r="M2532" s="10">
        <f t="shared" si="119"/>
        <v>-0.15949576719062111</v>
      </c>
      <c r="N2532" s="6">
        <f>DATEDIF(A2532, I2532, "d")</f>
        <v>73</v>
      </c>
    </row>
    <row r="2533" spans="1:14" ht="14.25">
      <c r="A2533" s="5">
        <v>43299</v>
      </c>
      <c r="B2533" s="6" t="s">
        <v>1223</v>
      </c>
      <c r="C2533" s="6" t="s">
        <v>1224</v>
      </c>
      <c r="D2533" s="17">
        <v>39676941068</v>
      </c>
      <c r="E2533" s="6" t="s">
        <v>16</v>
      </c>
      <c r="F2533" s="6" t="str">
        <f>IF(E2533="BUY", "SELL", IF(E2533="SELL", "BUY", ""))</f>
        <v>SELL</v>
      </c>
      <c r="G2533" s="7">
        <v>40.727051000000003</v>
      </c>
      <c r="H2533" s="7">
        <v>1000</v>
      </c>
      <c r="I2533" s="11">
        <v>44727</v>
      </c>
      <c r="J2533" s="9">
        <v>64.607262000000006</v>
      </c>
      <c r="K2533" s="9">
        <f t="shared" si="117"/>
        <v>1586.3476587096866</v>
      </c>
      <c r="L2533" s="10">
        <f t="shared" si="118"/>
        <v>-0.58634765870968664</v>
      </c>
      <c r="M2533" s="10">
        <f t="shared" si="119"/>
        <v>0.58634765870968664</v>
      </c>
      <c r="N2533" s="6">
        <f>DATEDIF(A2533, I2533, "d")</f>
        <v>1428</v>
      </c>
    </row>
    <row r="2534" spans="1:14" ht="14.25">
      <c r="A2534" s="5">
        <v>43299</v>
      </c>
      <c r="B2534" s="6" t="s">
        <v>367</v>
      </c>
      <c r="C2534" s="6" t="s">
        <v>368</v>
      </c>
      <c r="D2534" s="17">
        <v>46040772280</v>
      </c>
      <c r="E2534" s="6" t="s">
        <v>16</v>
      </c>
      <c r="F2534" s="6" t="str">
        <f>IF(E2534="BUY", "SELL", IF(E2534="SELL", "BUY", ""))</f>
        <v>SELL</v>
      </c>
      <c r="G2534" s="7">
        <v>36.649887</v>
      </c>
      <c r="H2534" s="7">
        <v>1000</v>
      </c>
      <c r="I2534" s="11">
        <v>43370</v>
      </c>
      <c r="J2534" s="9">
        <v>31.287524999999999</v>
      </c>
      <c r="K2534" s="9">
        <f t="shared" si="117"/>
        <v>853.6868067287628</v>
      </c>
      <c r="L2534" s="10">
        <f t="shared" si="118"/>
        <v>0.14631319327123721</v>
      </c>
      <c r="M2534" s="10">
        <f t="shared" si="119"/>
        <v>-0.14631319327123721</v>
      </c>
      <c r="N2534" s="6">
        <f>DATEDIF(A2534, I2534, "d")</f>
        <v>71</v>
      </c>
    </row>
    <row r="2535" spans="1:14" ht="14.25">
      <c r="A2535" s="5">
        <v>43299</v>
      </c>
      <c r="B2535" s="6" t="s">
        <v>407</v>
      </c>
      <c r="C2535" s="6" t="s">
        <v>408</v>
      </c>
      <c r="D2535" s="17">
        <v>43266420622</v>
      </c>
      <c r="E2535" s="6" t="s">
        <v>16</v>
      </c>
      <c r="F2535" s="6" t="str">
        <f>IF(E2535="BUY", "SELL", IF(E2535="SELL", "BUY", ""))</f>
        <v>SELL</v>
      </c>
      <c r="G2535" s="7">
        <v>129.402725</v>
      </c>
      <c r="H2535" s="7">
        <v>1000</v>
      </c>
      <c r="I2535" s="5">
        <v>43916</v>
      </c>
      <c r="J2535" s="9">
        <v>51.385559000000001</v>
      </c>
      <c r="K2535" s="9">
        <f t="shared" si="117"/>
        <v>397.0979668318422</v>
      </c>
      <c r="L2535" s="10">
        <f t="shared" si="118"/>
        <v>0.60290203316815782</v>
      </c>
      <c r="M2535" s="10">
        <f t="shared" si="119"/>
        <v>-0.60290203316815782</v>
      </c>
      <c r="N2535" s="6">
        <f>DATEDIF(A2535, I2535, "d")</f>
        <v>617</v>
      </c>
    </row>
    <row r="2536" spans="1:14" ht="14.25">
      <c r="A2536" s="11">
        <v>43299</v>
      </c>
      <c r="B2536" s="6" t="s">
        <v>831</v>
      </c>
      <c r="C2536" s="6" t="s">
        <v>832</v>
      </c>
      <c r="D2536" s="17">
        <v>16103818000</v>
      </c>
      <c r="E2536" s="12" t="s">
        <v>16</v>
      </c>
      <c r="F2536" s="13" t="str">
        <f>IF(E2536="BUY", "SELL", IF(E2536="SELL", "BUY", ""))</f>
        <v>SELL</v>
      </c>
      <c r="G2536" s="7">
        <v>79</v>
      </c>
      <c r="H2536" s="7">
        <v>1000</v>
      </c>
      <c r="I2536" s="11">
        <v>44211</v>
      </c>
      <c r="J2536" s="9">
        <v>43.889999000000003</v>
      </c>
      <c r="K2536" s="9">
        <f t="shared" si="117"/>
        <v>555.56960759493677</v>
      </c>
      <c r="L2536" s="10">
        <f t="shared" si="118"/>
        <v>0.44443039240506321</v>
      </c>
      <c r="M2536" s="10">
        <f t="shared" si="119"/>
        <v>-0.44443039240506321</v>
      </c>
      <c r="N2536" s="6">
        <f>DATEDIF(A2536, I2536, "d")</f>
        <v>912</v>
      </c>
    </row>
    <row r="2537" spans="1:14" ht="14.25">
      <c r="A2537" s="5">
        <v>43300</v>
      </c>
      <c r="B2537" s="6" t="s">
        <v>53</v>
      </c>
      <c r="C2537" s="6" t="s">
        <v>54</v>
      </c>
      <c r="D2537" s="17">
        <v>5168276738</v>
      </c>
      <c r="E2537" s="6" t="s">
        <v>19</v>
      </c>
      <c r="F2537" s="6" t="str">
        <f>IF(E2537="BUY", "SELL", IF(E2537="SELL", "BUY", ""))</f>
        <v>BUY</v>
      </c>
      <c r="G2537" s="7">
        <v>40.85</v>
      </c>
      <c r="H2537" s="7">
        <v>1000</v>
      </c>
      <c r="I2537" s="11">
        <v>44319</v>
      </c>
      <c r="J2537" s="9">
        <v>36.97</v>
      </c>
      <c r="K2537" s="9">
        <f t="shared" si="117"/>
        <v>905.01835985312118</v>
      </c>
      <c r="L2537" s="10">
        <f t="shared" si="118"/>
        <v>-9.4981640146878821E-2</v>
      </c>
      <c r="M2537" s="10">
        <f t="shared" si="119"/>
        <v>9.4981640146878821E-2</v>
      </c>
      <c r="N2537" s="6">
        <f>DATEDIF(A2537, I2537, "d")</f>
        <v>1019</v>
      </c>
    </row>
    <row r="2538" spans="1:14" ht="14.25">
      <c r="A2538" s="5">
        <v>43300</v>
      </c>
      <c r="B2538" s="6" t="s">
        <v>2185</v>
      </c>
      <c r="C2538" s="6" t="s">
        <v>2186</v>
      </c>
      <c r="D2538" s="17">
        <v>2201491180</v>
      </c>
      <c r="E2538" s="6" t="s">
        <v>16</v>
      </c>
      <c r="F2538" s="6" t="str">
        <f>IF(E2538="BUY", "SELL", IF(E2538="SELL", "BUY", ""))</f>
        <v>SELL</v>
      </c>
      <c r="G2538" s="7">
        <v>29.32</v>
      </c>
      <c r="H2538" s="7">
        <v>1000</v>
      </c>
      <c r="I2538" s="11">
        <v>44727</v>
      </c>
      <c r="J2538" s="9">
        <v>35.900002000000001</v>
      </c>
      <c r="K2538" s="9">
        <f t="shared" si="117"/>
        <v>1224.4202592087313</v>
      </c>
      <c r="L2538" s="10">
        <f t="shared" si="118"/>
        <v>-0.22442025920873129</v>
      </c>
      <c r="M2538" s="10">
        <f t="shared" si="119"/>
        <v>0.22442025920873129</v>
      </c>
      <c r="N2538" s="6">
        <f>DATEDIF(A2538, I2538, "d")</f>
        <v>1427</v>
      </c>
    </row>
    <row r="2539" spans="1:14" ht="14.25">
      <c r="A2539" s="5">
        <v>43300</v>
      </c>
      <c r="B2539" s="6" t="s">
        <v>2187</v>
      </c>
      <c r="C2539" s="6" t="s">
        <v>2188</v>
      </c>
      <c r="D2539" s="17">
        <v>1516414814</v>
      </c>
      <c r="E2539" s="6" t="s">
        <v>16</v>
      </c>
      <c r="F2539" s="6" t="str">
        <f>IF(E2539="BUY", "SELL", IF(E2539="SELL", "BUY", ""))</f>
        <v>SELL</v>
      </c>
      <c r="G2539" s="7">
        <v>31.23291</v>
      </c>
      <c r="H2539" s="7">
        <v>1000</v>
      </c>
      <c r="I2539" s="11">
        <v>44727</v>
      </c>
      <c r="J2539" s="9">
        <v>34.303584999999998</v>
      </c>
      <c r="K2539" s="9">
        <f t="shared" si="117"/>
        <v>1098.3153667077452</v>
      </c>
      <c r="L2539" s="10">
        <f t="shared" si="118"/>
        <v>-9.8315366707745169E-2</v>
      </c>
      <c r="M2539" s="10">
        <f t="shared" si="119"/>
        <v>9.8315366707745169E-2</v>
      </c>
      <c r="N2539" s="6">
        <f>DATEDIF(A2539, I2539, "d")</f>
        <v>1427</v>
      </c>
    </row>
    <row r="2540" spans="1:14" ht="14.25">
      <c r="A2540" s="11">
        <v>43300</v>
      </c>
      <c r="B2540" s="6" t="s">
        <v>191</v>
      </c>
      <c r="C2540" s="6" t="s">
        <v>192</v>
      </c>
      <c r="D2540" s="17">
        <v>137339890294</v>
      </c>
      <c r="E2540" s="13" t="s">
        <v>19</v>
      </c>
      <c r="F2540" s="12" t="str">
        <f>IF(E2540="BUY", "SELL", IF(E2540="SELL", "BUY", ""))</f>
        <v>BUY</v>
      </c>
      <c r="G2540" s="7">
        <v>125.938446</v>
      </c>
      <c r="H2540" s="7">
        <v>1000</v>
      </c>
      <c r="I2540" s="11">
        <v>43327</v>
      </c>
      <c r="J2540" s="9">
        <v>133.625137</v>
      </c>
      <c r="K2540" s="9">
        <f t="shared" si="117"/>
        <v>1061.0353013249028</v>
      </c>
      <c r="L2540" s="10">
        <f t="shared" si="118"/>
        <v>6.1035301324902778E-2</v>
      </c>
      <c r="M2540" s="10">
        <f t="shared" si="119"/>
        <v>-6.1035301324902778E-2</v>
      </c>
      <c r="N2540" s="6">
        <f>DATEDIF(A2540, I2540, "d")</f>
        <v>27</v>
      </c>
    </row>
    <row r="2541" spans="1:14" ht="14.25">
      <c r="A2541" s="11">
        <v>43300</v>
      </c>
      <c r="B2541" s="6" t="s">
        <v>941</v>
      </c>
      <c r="C2541" s="6" t="s">
        <v>942</v>
      </c>
      <c r="D2541" s="17">
        <v>56472775158</v>
      </c>
      <c r="E2541" s="12" t="s">
        <v>16</v>
      </c>
      <c r="F2541" s="13" t="str">
        <f>IF(E2541="BUY", "SELL", IF(E2541="SELL", "BUY", ""))</f>
        <v>SELL</v>
      </c>
      <c r="G2541" s="7">
        <v>42.526611000000003</v>
      </c>
      <c r="H2541" s="7">
        <v>1000</v>
      </c>
      <c r="I2541" s="11">
        <v>44671</v>
      </c>
      <c r="J2541" s="9">
        <v>49.913006000000003</v>
      </c>
      <c r="K2541" s="9">
        <f t="shared" si="117"/>
        <v>1173.6887757173972</v>
      </c>
      <c r="L2541" s="10">
        <f t="shared" si="118"/>
        <v>-0.17368877571739721</v>
      </c>
      <c r="M2541" s="10">
        <f t="shared" si="119"/>
        <v>0.17368877571739721</v>
      </c>
      <c r="N2541" s="6">
        <f>DATEDIF(A2541, I2541, "d")</f>
        <v>1371</v>
      </c>
    </row>
    <row r="2542" spans="1:14" ht="14.25">
      <c r="A2542" s="5">
        <v>43304</v>
      </c>
      <c r="B2542" s="6" t="s">
        <v>1911</v>
      </c>
      <c r="C2542" s="6" t="s">
        <v>1912</v>
      </c>
      <c r="D2542" s="17">
        <v>11092015000</v>
      </c>
      <c r="E2542" s="6" t="s">
        <v>19</v>
      </c>
      <c r="F2542" s="6" t="str">
        <f>IF(E2542="BUY", "SELL", IF(E2542="SELL", "BUY", ""))</f>
        <v>BUY</v>
      </c>
      <c r="G2542" s="7">
        <v>74.89</v>
      </c>
      <c r="H2542" s="7">
        <v>1000</v>
      </c>
      <c r="I2542" s="11">
        <v>43321</v>
      </c>
      <c r="J2542" s="9">
        <v>59.33</v>
      </c>
      <c r="K2542" s="9">
        <f t="shared" si="117"/>
        <v>792.22860194952591</v>
      </c>
      <c r="L2542" s="10">
        <f t="shared" si="118"/>
        <v>-0.20777139805047409</v>
      </c>
      <c r="M2542" s="10">
        <f t="shared" si="119"/>
        <v>0.20777139805047409</v>
      </c>
      <c r="N2542" s="6">
        <f>DATEDIF(A2542, I2542, "d")</f>
        <v>17</v>
      </c>
    </row>
    <row r="2543" spans="1:14" ht="14.25">
      <c r="A2543" s="5">
        <v>43304</v>
      </c>
      <c r="B2543" s="6" t="s">
        <v>157</v>
      </c>
      <c r="C2543" s="6" t="s">
        <v>158</v>
      </c>
      <c r="D2543" s="17">
        <v>121670003777</v>
      </c>
      <c r="E2543" s="6" t="s">
        <v>19</v>
      </c>
      <c r="F2543" s="6" t="str">
        <f>IF(E2543="BUY", "SELL", IF(E2543="SELL", "BUY", ""))</f>
        <v>BUY</v>
      </c>
      <c r="G2543" s="7">
        <v>75.771041999999994</v>
      </c>
      <c r="H2543" s="7">
        <v>1000</v>
      </c>
      <c r="I2543" s="5">
        <v>43304</v>
      </c>
      <c r="J2543" s="9">
        <v>75.771041999999994</v>
      </c>
      <c r="K2543" s="9">
        <f t="shared" si="117"/>
        <v>1000</v>
      </c>
      <c r="L2543" s="10">
        <f t="shared" si="118"/>
        <v>0</v>
      </c>
      <c r="M2543" s="10">
        <f t="shared" si="119"/>
        <v>0</v>
      </c>
      <c r="N2543" s="6">
        <f>DATEDIF(A2543, I2543, "d")</f>
        <v>0</v>
      </c>
    </row>
    <row r="2544" spans="1:14" ht="14.25">
      <c r="A2544" s="5">
        <v>43304</v>
      </c>
      <c r="B2544" s="6" t="s">
        <v>159</v>
      </c>
      <c r="C2544" s="6" t="s">
        <v>160</v>
      </c>
      <c r="D2544" s="17">
        <v>35546483315</v>
      </c>
      <c r="E2544" s="6" t="s">
        <v>19</v>
      </c>
      <c r="F2544" s="6" t="str">
        <f>IF(E2544="BUY", "SELL", IF(E2544="SELL", "BUY", ""))</f>
        <v>BUY</v>
      </c>
      <c r="G2544" s="7">
        <v>37.819443</v>
      </c>
      <c r="H2544" s="7">
        <v>1000</v>
      </c>
      <c r="I2544" s="11">
        <v>44209</v>
      </c>
      <c r="J2544" s="9">
        <v>20.903176999999999</v>
      </c>
      <c r="K2544" s="9">
        <f t="shared" si="117"/>
        <v>552.70980590591989</v>
      </c>
      <c r="L2544" s="10">
        <f t="shared" si="118"/>
        <v>-0.44729019409408011</v>
      </c>
      <c r="M2544" s="10">
        <f t="shared" si="119"/>
        <v>0.44729019409408011</v>
      </c>
      <c r="N2544" s="6">
        <f>DATEDIF(A2544, I2544, "d")</f>
        <v>905</v>
      </c>
    </row>
    <row r="2545" spans="1:14" ht="14.25">
      <c r="A2545" s="5">
        <v>43304</v>
      </c>
      <c r="B2545" s="6" t="s">
        <v>913</v>
      </c>
      <c r="C2545" s="6" t="s">
        <v>914</v>
      </c>
      <c r="D2545" s="17">
        <v>71654251226</v>
      </c>
      <c r="E2545" s="6" t="s">
        <v>19</v>
      </c>
      <c r="F2545" s="6" t="str">
        <f>IF(E2545="BUY", "SELL", IF(E2545="SELL", "BUY", ""))</f>
        <v>BUY</v>
      </c>
      <c r="G2545" s="7">
        <v>120.39431</v>
      </c>
      <c r="H2545" s="7">
        <v>1000</v>
      </c>
      <c r="I2545" s="5">
        <v>43766</v>
      </c>
      <c r="J2545" s="9">
        <v>155.59875500000001</v>
      </c>
      <c r="K2545" s="9">
        <f t="shared" si="117"/>
        <v>1292.4095416137191</v>
      </c>
      <c r="L2545" s="10">
        <f t="shared" si="118"/>
        <v>0.29240954161371907</v>
      </c>
      <c r="M2545" s="10">
        <f t="shared" si="119"/>
        <v>-0.29240954161371907</v>
      </c>
      <c r="N2545" s="6">
        <f>DATEDIF(A2545, I2545, "d")</f>
        <v>462</v>
      </c>
    </row>
    <row r="2546" spans="1:14" ht="14.25">
      <c r="A2546" s="5">
        <v>43304</v>
      </c>
      <c r="B2546" s="6" t="s">
        <v>2189</v>
      </c>
      <c r="C2546" s="6" t="s">
        <v>2190</v>
      </c>
      <c r="D2546" s="17">
        <v>7322764068</v>
      </c>
      <c r="E2546" s="6" t="s">
        <v>16</v>
      </c>
      <c r="F2546" s="6" t="str">
        <f>IF(E2546="BUY", "SELL", IF(E2546="SELL", "BUY", ""))</f>
        <v>SELL</v>
      </c>
      <c r="G2546" s="7">
        <v>103.21373</v>
      </c>
      <c r="H2546" s="7">
        <v>1000</v>
      </c>
      <c r="I2546" s="11">
        <v>44727</v>
      </c>
      <c r="J2546" s="9">
        <v>115.50269299999999</v>
      </c>
      <c r="K2546" s="9">
        <f t="shared" si="117"/>
        <v>1119.0632583475085</v>
      </c>
      <c r="L2546" s="10">
        <f t="shared" si="118"/>
        <v>-0.11906325834750851</v>
      </c>
      <c r="M2546" s="10">
        <f t="shared" si="119"/>
        <v>0.11906325834750851</v>
      </c>
      <c r="N2546" s="6">
        <f>DATEDIF(A2546, I2546, "d")</f>
        <v>1423</v>
      </c>
    </row>
    <row r="2547" spans="1:14" ht="14.25">
      <c r="A2547" s="5">
        <v>43304</v>
      </c>
      <c r="B2547" s="6" t="s">
        <v>387</v>
      </c>
      <c r="C2547" s="6" t="s">
        <v>388</v>
      </c>
      <c r="D2547" s="17">
        <v>16663529338</v>
      </c>
      <c r="E2547" s="6" t="s">
        <v>19</v>
      </c>
      <c r="F2547" s="6" t="str">
        <f>IF(E2547="BUY", "SELL", IF(E2547="SELL", "BUY", ""))</f>
        <v>BUY</v>
      </c>
      <c r="G2547" s="7">
        <v>88.067558000000005</v>
      </c>
      <c r="H2547" s="7">
        <v>1000</v>
      </c>
      <c r="I2547" s="5">
        <v>43474</v>
      </c>
      <c r="J2547" s="9">
        <v>62.395969000000001</v>
      </c>
      <c r="K2547" s="9">
        <f t="shared" si="117"/>
        <v>708.50118269431289</v>
      </c>
      <c r="L2547" s="10">
        <f t="shared" si="118"/>
        <v>-0.29149881730568711</v>
      </c>
      <c r="M2547" s="10">
        <f t="shared" si="119"/>
        <v>0.29149881730568711</v>
      </c>
      <c r="N2547" s="6">
        <f>DATEDIF(A2547, I2547, "d")</f>
        <v>170</v>
      </c>
    </row>
    <row r="2548" spans="1:14" ht="14.25">
      <c r="A2548" s="5">
        <v>43305</v>
      </c>
      <c r="B2548" s="6" t="s">
        <v>2191</v>
      </c>
      <c r="C2548" s="6" t="s">
        <v>2192</v>
      </c>
      <c r="D2548" s="17">
        <v>1832629200</v>
      </c>
      <c r="E2548" s="6" t="s">
        <v>19</v>
      </c>
      <c r="F2548" s="6" t="str">
        <f>IF(E2548="BUY", "SELL", IF(E2548="SELL", "BUY", ""))</f>
        <v>BUY</v>
      </c>
      <c r="G2548" s="7">
        <v>16.620000999999998</v>
      </c>
      <c r="H2548" s="7">
        <v>1000</v>
      </c>
      <c r="I2548" s="11">
        <v>44727</v>
      </c>
      <c r="J2548" s="9">
        <v>21.02</v>
      </c>
      <c r="K2548" s="9">
        <f t="shared" si="117"/>
        <v>1264.7411994740555</v>
      </c>
      <c r="L2548" s="10">
        <f t="shared" si="118"/>
        <v>0.2647411994740555</v>
      </c>
      <c r="M2548" s="10">
        <f t="shared" si="119"/>
        <v>-0.2647411994740555</v>
      </c>
      <c r="N2548" s="6">
        <f>DATEDIF(A2548, I2548, "d")</f>
        <v>1422</v>
      </c>
    </row>
    <row r="2549" spans="1:14" ht="14.25">
      <c r="A2549" s="5">
        <v>43305</v>
      </c>
      <c r="B2549" s="6" t="s">
        <v>907</v>
      </c>
      <c r="C2549" s="6" t="s">
        <v>908</v>
      </c>
      <c r="D2549" s="17">
        <v>26781985920</v>
      </c>
      <c r="E2549" s="6" t="s">
        <v>16</v>
      </c>
      <c r="F2549" s="6" t="str">
        <f>IF(E2549="BUY", "SELL", IF(E2549="SELL", "BUY", ""))</f>
        <v>SELL</v>
      </c>
      <c r="G2549" s="7">
        <v>63.493999000000002</v>
      </c>
      <c r="H2549" s="7">
        <v>1000</v>
      </c>
      <c r="I2549" s="11">
        <v>44727</v>
      </c>
      <c r="J2549" s="9">
        <v>56.396152000000001</v>
      </c>
      <c r="K2549" s="9">
        <f t="shared" si="117"/>
        <v>888.21231751365974</v>
      </c>
      <c r="L2549" s="10">
        <f t="shared" si="118"/>
        <v>0.11178768248634026</v>
      </c>
      <c r="M2549" s="10">
        <f t="shared" si="119"/>
        <v>-0.11178768248634026</v>
      </c>
      <c r="N2549" s="6">
        <f>DATEDIF(A2549, I2549, "d")</f>
        <v>1422</v>
      </c>
    </row>
    <row r="2550" spans="1:14" ht="14.25">
      <c r="A2550" s="5">
        <v>43305</v>
      </c>
      <c r="B2550" s="6" t="s">
        <v>351</v>
      </c>
      <c r="C2550" s="6" t="s">
        <v>352</v>
      </c>
      <c r="D2550" s="17">
        <v>41308896246</v>
      </c>
      <c r="E2550" s="6" t="s">
        <v>19</v>
      </c>
      <c r="F2550" s="6" t="str">
        <f>IF(E2550="BUY", "SELL", IF(E2550="SELL", "BUY", ""))</f>
        <v>BUY</v>
      </c>
      <c r="G2550" s="7">
        <v>47.230716999999999</v>
      </c>
      <c r="H2550" s="7">
        <v>1000</v>
      </c>
      <c r="I2550" s="5">
        <v>43355</v>
      </c>
      <c r="J2550" s="9">
        <v>47.295623999999997</v>
      </c>
      <c r="K2550" s="9">
        <f t="shared" si="117"/>
        <v>1001.3742539627335</v>
      </c>
      <c r="L2550" s="10">
        <f t="shared" si="118"/>
        <v>1.374253962733519E-3</v>
      </c>
      <c r="M2550" s="10">
        <f t="shared" si="119"/>
        <v>-1.374253962733519E-3</v>
      </c>
      <c r="N2550" s="6">
        <f>DATEDIF(A2550, I2550, "d")</f>
        <v>50</v>
      </c>
    </row>
    <row r="2551" spans="1:14" ht="14.25">
      <c r="A2551" s="5">
        <v>43305</v>
      </c>
      <c r="B2551" s="6" t="s">
        <v>31</v>
      </c>
      <c r="C2551" s="6" t="s">
        <v>32</v>
      </c>
      <c r="D2551" s="17">
        <v>263583141248</v>
      </c>
      <c r="E2551" s="6" t="s">
        <v>16</v>
      </c>
      <c r="F2551" s="6" t="str">
        <f>IF(E2551="BUY", "SELL", IF(E2551="SELL", "BUY", ""))</f>
        <v>SELL</v>
      </c>
      <c r="G2551" s="7">
        <v>38.698867999999997</v>
      </c>
      <c r="H2551" s="7">
        <v>1000</v>
      </c>
      <c r="I2551" s="5">
        <v>43510</v>
      </c>
      <c r="J2551" s="9">
        <v>39.623477999999999</v>
      </c>
      <c r="K2551" s="9">
        <f t="shared" si="117"/>
        <v>1023.8924301351658</v>
      </c>
      <c r="L2551" s="10">
        <f t="shared" si="118"/>
        <v>-2.3892430135165794E-2</v>
      </c>
      <c r="M2551" s="10">
        <f t="shared" si="119"/>
        <v>2.3892430135165794E-2</v>
      </c>
      <c r="N2551" s="6">
        <f>DATEDIF(A2551, I2551, "d")</f>
        <v>205</v>
      </c>
    </row>
    <row r="2552" spans="1:14" ht="14.25">
      <c r="A2552" s="5">
        <v>43305</v>
      </c>
      <c r="B2552" s="6" t="s">
        <v>35</v>
      </c>
      <c r="C2552" s="6" t="s">
        <v>36</v>
      </c>
      <c r="D2552" s="17">
        <v>55172716720</v>
      </c>
      <c r="E2552" s="6" t="s">
        <v>16</v>
      </c>
      <c r="F2552" s="6" t="str">
        <f>IF(E2552="BUY", "SELL", IF(E2552="SELL", "BUY", ""))</f>
        <v>SELL</v>
      </c>
      <c r="G2552" s="7">
        <v>166.91973899999999</v>
      </c>
      <c r="H2552" s="7">
        <v>1000</v>
      </c>
      <c r="I2552" s="5">
        <v>43391</v>
      </c>
      <c r="J2552" s="9">
        <v>167.78736900000001</v>
      </c>
      <c r="K2552" s="9">
        <f t="shared" si="117"/>
        <v>1005.197887351118</v>
      </c>
      <c r="L2552" s="10">
        <f t="shared" si="118"/>
        <v>-5.1978873511179698E-3</v>
      </c>
      <c r="M2552" s="10">
        <f t="shared" si="119"/>
        <v>5.1978873511179698E-3</v>
      </c>
      <c r="N2552" s="6">
        <f>DATEDIF(A2552, I2552, "d")</f>
        <v>86</v>
      </c>
    </row>
    <row r="2553" spans="1:14" ht="14.25">
      <c r="A2553" s="11">
        <v>43305</v>
      </c>
      <c r="B2553" s="6" t="s">
        <v>2193</v>
      </c>
      <c r="C2553" s="6" t="s">
        <v>2194</v>
      </c>
      <c r="D2553" s="17">
        <v>660880097</v>
      </c>
      <c r="E2553" s="13" t="s">
        <v>19</v>
      </c>
      <c r="F2553" s="12" t="str">
        <f>IF(E2553="BUY", "SELL", IF(E2553="SELL", "BUY", ""))</f>
        <v>BUY</v>
      </c>
      <c r="G2553" s="7">
        <v>32.612834999999997</v>
      </c>
      <c r="H2553" s="7">
        <v>1000</v>
      </c>
      <c r="I2553" s="11">
        <v>44727</v>
      </c>
      <c r="J2553" s="9">
        <v>19.496158999999999</v>
      </c>
      <c r="K2553" s="9">
        <f t="shared" si="117"/>
        <v>597.80632379859037</v>
      </c>
      <c r="L2553" s="10">
        <f t="shared" si="118"/>
        <v>-0.40219367620140961</v>
      </c>
      <c r="M2553" s="10">
        <f t="shared" si="119"/>
        <v>0.40219367620140961</v>
      </c>
      <c r="N2553" s="6">
        <f>DATEDIF(A2553, I2553, "d")</f>
        <v>1422</v>
      </c>
    </row>
    <row r="2554" spans="1:14" ht="14.25">
      <c r="A2554" s="5">
        <v>43311</v>
      </c>
      <c r="B2554" s="6" t="s">
        <v>129</v>
      </c>
      <c r="C2554" s="6" t="s">
        <v>130</v>
      </c>
      <c r="D2554" s="17">
        <v>87715959600</v>
      </c>
      <c r="E2554" s="6" t="s">
        <v>16</v>
      </c>
      <c r="F2554" s="6" t="str">
        <f>IF(E2554="BUY", "SELL", IF(E2554="SELL", "BUY", ""))</f>
        <v>SELL</v>
      </c>
      <c r="G2554" s="7">
        <v>173.23436000000001</v>
      </c>
      <c r="H2554" s="7">
        <v>1000</v>
      </c>
      <c r="I2554" s="5">
        <v>43375</v>
      </c>
      <c r="J2554" s="9">
        <v>140.300522</v>
      </c>
      <c r="K2554" s="9">
        <f t="shared" si="117"/>
        <v>809.88853481491776</v>
      </c>
      <c r="L2554" s="10">
        <f t="shared" si="118"/>
        <v>0.19011146518508223</v>
      </c>
      <c r="M2554" s="10">
        <f t="shared" si="119"/>
        <v>-0.19011146518508223</v>
      </c>
      <c r="N2554" s="6">
        <f>DATEDIF(A2554, I2554, "d")</f>
        <v>64</v>
      </c>
    </row>
    <row r="2555" spans="1:14" ht="14.25">
      <c r="A2555" s="5">
        <v>43311</v>
      </c>
      <c r="B2555" s="6" t="s">
        <v>163</v>
      </c>
      <c r="C2555" s="6" t="s">
        <v>164</v>
      </c>
      <c r="D2555" s="17">
        <v>725893281281</v>
      </c>
      <c r="E2555" s="6" t="s">
        <v>19</v>
      </c>
      <c r="F2555" s="6" t="str">
        <f>IF(E2555="BUY", "SELL", IF(E2555="SELL", "BUY", ""))</f>
        <v>BUY</v>
      </c>
      <c r="G2555" s="7">
        <v>171.05999800000001</v>
      </c>
      <c r="H2555" s="7">
        <v>1000</v>
      </c>
      <c r="I2555" s="5">
        <v>43318</v>
      </c>
      <c r="J2555" s="9">
        <v>185.69000199999999</v>
      </c>
      <c r="K2555" s="9">
        <f t="shared" si="117"/>
        <v>1085.5255709753953</v>
      </c>
      <c r="L2555" s="10">
        <f t="shared" si="118"/>
        <v>8.5525570975395343E-2</v>
      </c>
      <c r="M2555" s="10">
        <f t="shared" si="119"/>
        <v>-8.5525570975395343E-2</v>
      </c>
      <c r="N2555" s="6">
        <f>DATEDIF(A2555, I2555, "d")</f>
        <v>7</v>
      </c>
    </row>
    <row r="2556" spans="1:14" ht="14.25">
      <c r="A2556" s="11">
        <v>43311</v>
      </c>
      <c r="B2556" s="6" t="s">
        <v>705</v>
      </c>
      <c r="C2556" s="6" t="s">
        <v>706</v>
      </c>
      <c r="D2556" s="17">
        <v>12714296062</v>
      </c>
      <c r="E2556" s="13" t="s">
        <v>19</v>
      </c>
      <c r="F2556" s="12" t="str">
        <f>IF(E2556="BUY", "SELL", IF(E2556="SELL", "BUY", ""))</f>
        <v>BUY</v>
      </c>
      <c r="G2556" s="7">
        <v>65.009201000000004</v>
      </c>
      <c r="H2556" s="7">
        <v>1000</v>
      </c>
      <c r="I2556" s="11">
        <v>43571</v>
      </c>
      <c r="J2556" s="9">
        <v>52.100555</v>
      </c>
      <c r="K2556" s="9">
        <f t="shared" si="117"/>
        <v>801.43355399799475</v>
      </c>
      <c r="L2556" s="10">
        <f t="shared" si="118"/>
        <v>-0.19856644600200524</v>
      </c>
      <c r="M2556" s="10">
        <f t="shared" si="119"/>
        <v>0.19856644600200524</v>
      </c>
      <c r="N2556" s="6">
        <f>DATEDIF(A2556, I2556, "d")</f>
        <v>260</v>
      </c>
    </row>
    <row r="2557" spans="1:14" ht="14.25">
      <c r="A2557" s="5">
        <v>43312</v>
      </c>
      <c r="B2557" s="6" t="s">
        <v>2195</v>
      </c>
      <c r="C2557" s="6" t="s">
        <v>2196</v>
      </c>
      <c r="D2557" s="17">
        <v>2977815240</v>
      </c>
      <c r="E2557" s="6" t="s">
        <v>19</v>
      </c>
      <c r="F2557" s="6" t="str">
        <f>IF(E2557="BUY", "SELL", IF(E2557="SELL", "BUY", ""))</f>
        <v>BUY</v>
      </c>
      <c r="G2557" s="7">
        <v>20.200001</v>
      </c>
      <c r="H2557" s="7">
        <v>1000</v>
      </c>
      <c r="I2557" s="11">
        <v>44727</v>
      </c>
      <c r="J2557" s="9">
        <v>27.58</v>
      </c>
      <c r="K2557" s="9">
        <f t="shared" si="117"/>
        <v>1365.346467062056</v>
      </c>
      <c r="L2557" s="10">
        <f t="shared" si="118"/>
        <v>0.36534646706205604</v>
      </c>
      <c r="M2557" s="10">
        <f t="shared" si="119"/>
        <v>-0.36534646706205604</v>
      </c>
      <c r="N2557" s="6">
        <f>DATEDIF(A2557, I2557, "d")</f>
        <v>1415</v>
      </c>
    </row>
    <row r="2558" spans="1:14" ht="14.25">
      <c r="A2558" s="11">
        <v>43312</v>
      </c>
      <c r="B2558" s="6" t="s">
        <v>2197</v>
      </c>
      <c r="C2558" s="6" t="s">
        <v>2198</v>
      </c>
      <c r="D2558" s="17">
        <v>10523066619</v>
      </c>
      <c r="E2558" s="12" t="s">
        <v>16</v>
      </c>
      <c r="F2558" s="13" t="str">
        <f>IF(E2558="BUY", "SELL", IF(E2558="SELL", "BUY", ""))</f>
        <v>SELL</v>
      </c>
      <c r="G2558" s="7">
        <v>23.327911</v>
      </c>
      <c r="H2558" s="7">
        <v>1000</v>
      </c>
      <c r="I2558" s="11">
        <v>44727</v>
      </c>
      <c r="J2558" s="9">
        <v>22.143785000000001</v>
      </c>
      <c r="K2558" s="9">
        <f t="shared" si="117"/>
        <v>949.23994694595672</v>
      </c>
      <c r="L2558" s="10">
        <f t="shared" si="118"/>
        <v>5.0760053054043283E-2</v>
      </c>
      <c r="M2558" s="10">
        <f t="shared" si="119"/>
        <v>-5.0760053054043283E-2</v>
      </c>
      <c r="N2558" s="6">
        <f>DATEDIF(A2558, I2558, "d")</f>
        <v>1415</v>
      </c>
    </row>
    <row r="2559" spans="1:14" ht="14.25">
      <c r="A2559" s="5">
        <v>43313</v>
      </c>
      <c r="B2559" s="6" t="s">
        <v>1149</v>
      </c>
      <c r="C2559" s="6" t="s">
        <v>1150</v>
      </c>
      <c r="D2559" s="17">
        <v>7144072000</v>
      </c>
      <c r="E2559" s="6" t="s">
        <v>16</v>
      </c>
      <c r="F2559" s="6" t="str">
        <f>IF(E2559="BUY", "SELL", IF(E2559="SELL", "BUY", ""))</f>
        <v>SELL</v>
      </c>
      <c r="G2559" s="7">
        <v>125</v>
      </c>
      <c r="H2559" s="7">
        <v>1000</v>
      </c>
      <c r="I2559" s="11">
        <v>43503</v>
      </c>
      <c r="J2559" s="9">
        <v>82.27</v>
      </c>
      <c r="K2559" s="9">
        <f t="shared" si="117"/>
        <v>658.16</v>
      </c>
      <c r="L2559" s="10">
        <f t="shared" si="118"/>
        <v>0.34184000000000003</v>
      </c>
      <c r="M2559" s="10">
        <f t="shared" si="119"/>
        <v>-0.34184000000000003</v>
      </c>
      <c r="N2559" s="6">
        <f>DATEDIF(A2559, I2559, "d")</f>
        <v>190</v>
      </c>
    </row>
    <row r="2560" spans="1:14" ht="14.25">
      <c r="A2560" s="5">
        <v>43313</v>
      </c>
      <c r="B2560" s="6" t="s">
        <v>2199</v>
      </c>
      <c r="C2560" s="6" t="s">
        <v>2200</v>
      </c>
      <c r="D2560" s="17">
        <v>189004565</v>
      </c>
      <c r="E2560" s="6" t="s">
        <v>16</v>
      </c>
      <c r="F2560" s="6" t="str">
        <f>IF(E2560="BUY", "SELL", IF(E2560="SELL", "BUY", ""))</f>
        <v>SELL</v>
      </c>
      <c r="G2560" s="7">
        <v>28.15</v>
      </c>
      <c r="H2560" s="7">
        <v>1000</v>
      </c>
      <c r="I2560" s="11">
        <v>43355</v>
      </c>
      <c r="J2560" s="9">
        <v>22.5</v>
      </c>
      <c r="K2560" s="9">
        <f t="shared" si="117"/>
        <v>799.28952042628771</v>
      </c>
      <c r="L2560" s="10">
        <f t="shared" si="118"/>
        <v>0.2007104795737123</v>
      </c>
      <c r="M2560" s="10">
        <f t="shared" si="119"/>
        <v>-0.2007104795737123</v>
      </c>
      <c r="N2560" s="6">
        <f>DATEDIF(A2560, I2560, "d")</f>
        <v>42</v>
      </c>
    </row>
    <row r="2561" spans="1:14" ht="14.25">
      <c r="A2561" s="5">
        <v>43313</v>
      </c>
      <c r="B2561" s="6" t="s">
        <v>2201</v>
      </c>
      <c r="C2561" s="6" t="s">
        <v>2202</v>
      </c>
      <c r="D2561" s="17">
        <v>1507251966</v>
      </c>
      <c r="E2561" s="6" t="s">
        <v>19</v>
      </c>
      <c r="F2561" s="6" t="str">
        <f>IF(E2561="BUY", "SELL", IF(E2561="SELL", "BUY", ""))</f>
        <v>BUY</v>
      </c>
      <c r="G2561" s="7">
        <v>26.130817</v>
      </c>
      <c r="H2561" s="7">
        <v>1000</v>
      </c>
      <c r="I2561" s="11">
        <v>44727</v>
      </c>
      <c r="J2561" s="9">
        <v>23.102098000000002</v>
      </c>
      <c r="K2561" s="9">
        <f t="shared" si="117"/>
        <v>884.09397991651019</v>
      </c>
      <c r="L2561" s="10">
        <f t="shared" si="118"/>
        <v>-0.11590602008348981</v>
      </c>
      <c r="M2561" s="10">
        <f t="shared" si="119"/>
        <v>0.11590602008348981</v>
      </c>
      <c r="N2561" s="6">
        <f>DATEDIF(A2561, I2561, "d")</f>
        <v>1414</v>
      </c>
    </row>
    <row r="2562" spans="1:14" ht="14.25">
      <c r="A2562" s="5">
        <v>43313</v>
      </c>
      <c r="B2562" s="6" t="s">
        <v>929</v>
      </c>
      <c r="C2562" s="6" t="s">
        <v>930</v>
      </c>
      <c r="D2562" s="17">
        <v>1808372761</v>
      </c>
      <c r="E2562" s="6" t="s">
        <v>19</v>
      </c>
      <c r="F2562" s="6" t="str">
        <f>IF(E2562="BUY", "SELL", IF(E2562="SELL", "BUY", ""))</f>
        <v>BUY</v>
      </c>
      <c r="G2562" s="7">
        <v>17.14</v>
      </c>
      <c r="H2562" s="7">
        <v>1000</v>
      </c>
      <c r="I2562" s="11">
        <v>44727</v>
      </c>
      <c r="J2562" s="9">
        <v>37.369999999999997</v>
      </c>
      <c r="K2562" s="9">
        <f t="shared" si="117"/>
        <v>2180.2800466744457</v>
      </c>
      <c r="L2562" s="10">
        <f t="shared" si="118"/>
        <v>1.1802800466744456</v>
      </c>
      <c r="M2562" s="10">
        <f t="shared" si="119"/>
        <v>-1.1802800466744456</v>
      </c>
      <c r="N2562" s="6">
        <f>DATEDIF(A2562, I2562, "d")</f>
        <v>1414</v>
      </c>
    </row>
    <row r="2563" spans="1:14" ht="14.25">
      <c r="A2563" s="5">
        <v>43313</v>
      </c>
      <c r="B2563" s="6" t="s">
        <v>167</v>
      </c>
      <c r="C2563" s="6" t="s">
        <v>168</v>
      </c>
      <c r="D2563" s="17">
        <v>359532201359</v>
      </c>
      <c r="E2563" s="6" t="s">
        <v>19</v>
      </c>
      <c r="F2563" s="6" t="str">
        <f>IF(E2563="BUY", "SELL", IF(E2563="SELL", "BUY", ""))</f>
        <v>BUY</v>
      </c>
      <c r="G2563" s="7">
        <v>70.884140000000002</v>
      </c>
      <c r="H2563" s="7">
        <v>1000</v>
      </c>
      <c r="I2563" s="5">
        <v>43355</v>
      </c>
      <c r="J2563" s="9">
        <v>73.046265000000005</v>
      </c>
      <c r="K2563" s="9">
        <f t="shared" ref="K2563:K2626" si="120">(H2563/G2563)*J2563</f>
        <v>1030.5022392879423</v>
      </c>
      <c r="L2563" s="10">
        <f t="shared" ref="L2563:L2626" si="121">IF(F2563="BUY",(K2563-H2563)/H2563, IF(F2563="SELL", (H2563-K2563)/H2563, "Invalid"))</f>
        <v>3.0502239287942302E-2</v>
      </c>
      <c r="M2563" s="10">
        <f t="shared" ref="M2563:M2626" si="122">IF(E2563="BUY",(K2563-H2563)/H2563,IF(E2563="SELL",(H2563-K2563)/H2563,""))</f>
        <v>-3.0502239287942302E-2</v>
      </c>
      <c r="N2563" s="6">
        <f>DATEDIF(A2563, I2563, "d")</f>
        <v>42</v>
      </c>
    </row>
    <row r="2564" spans="1:14" ht="14.25">
      <c r="A2564" s="11">
        <v>43313</v>
      </c>
      <c r="B2564" s="6" t="s">
        <v>901</v>
      </c>
      <c r="C2564" s="6" t="s">
        <v>902</v>
      </c>
      <c r="D2564" s="17">
        <v>24645282708</v>
      </c>
      <c r="E2564" s="13" t="s">
        <v>19</v>
      </c>
      <c r="F2564" s="12" t="str">
        <f>IF(E2564="BUY", "SELL", IF(E2564="SELL", "BUY", ""))</f>
        <v>BUY</v>
      </c>
      <c r="G2564" s="7">
        <v>17.639341000000002</v>
      </c>
      <c r="H2564" s="7">
        <v>1000</v>
      </c>
      <c r="I2564" s="11">
        <v>44727</v>
      </c>
      <c r="J2564" s="9">
        <v>14.086569000000001</v>
      </c>
      <c r="K2564" s="9">
        <f t="shared" si="120"/>
        <v>798.58816721100857</v>
      </c>
      <c r="L2564" s="10">
        <f t="shared" si="121"/>
        <v>-0.20141183278899144</v>
      </c>
      <c r="M2564" s="10">
        <f t="shared" si="122"/>
        <v>0.20141183278899144</v>
      </c>
      <c r="N2564" s="6">
        <f>DATEDIF(A2564, I2564, "d")</f>
        <v>1414</v>
      </c>
    </row>
    <row r="2565" spans="1:14" ht="14.25">
      <c r="A2565" s="5">
        <v>43314</v>
      </c>
      <c r="B2565" s="6" t="s">
        <v>879</v>
      </c>
      <c r="C2565" s="6" t="s">
        <v>880</v>
      </c>
      <c r="D2565" s="17">
        <v>65325189471</v>
      </c>
      <c r="E2565" s="6" t="s">
        <v>19</v>
      </c>
      <c r="F2565" s="6" t="str">
        <f>IF(E2565="BUY", "SELL", IF(E2565="SELL", "BUY", ""))</f>
        <v>BUY</v>
      </c>
      <c r="G2565" s="7">
        <v>275.36248799999998</v>
      </c>
      <c r="H2565" s="7">
        <v>1000</v>
      </c>
      <c r="I2565" s="5">
        <v>43410</v>
      </c>
      <c r="J2565" s="9">
        <v>261.71362299999998</v>
      </c>
      <c r="K2565" s="9">
        <f t="shared" si="120"/>
        <v>950.43309966025583</v>
      </c>
      <c r="L2565" s="10">
        <f t="shared" si="121"/>
        <v>-4.9566900339744167E-2</v>
      </c>
      <c r="M2565" s="10">
        <f t="shared" si="122"/>
        <v>4.9566900339744167E-2</v>
      </c>
      <c r="N2565" s="6">
        <f>DATEDIF(A2565, I2565, "d")</f>
        <v>96</v>
      </c>
    </row>
    <row r="2566" spans="1:14" ht="14.25">
      <c r="A2566" s="5">
        <v>43314</v>
      </c>
      <c r="B2566" s="6" t="s">
        <v>137</v>
      </c>
      <c r="C2566" s="6" t="s">
        <v>138</v>
      </c>
      <c r="D2566" s="17">
        <v>111464472000</v>
      </c>
      <c r="E2566" s="6" t="s">
        <v>16</v>
      </c>
      <c r="F2566" s="6" t="str">
        <f>IF(E2566="BUY", "SELL", IF(E2566="SELL", "BUY", ""))</f>
        <v>SELL</v>
      </c>
      <c r="G2566" s="7">
        <v>46.46</v>
      </c>
      <c r="H2566" s="7">
        <v>1000</v>
      </c>
      <c r="I2566" s="5">
        <v>43374</v>
      </c>
      <c r="J2566" s="9">
        <v>50.31</v>
      </c>
      <c r="K2566" s="9">
        <f t="shared" si="120"/>
        <v>1082.866982350409</v>
      </c>
      <c r="L2566" s="10">
        <f t="shared" si="121"/>
        <v>-8.2866982350408985E-2</v>
      </c>
      <c r="M2566" s="10">
        <f t="shared" si="122"/>
        <v>8.2866982350408985E-2</v>
      </c>
      <c r="N2566" s="6">
        <f>DATEDIF(A2566, I2566, "d")</f>
        <v>60</v>
      </c>
    </row>
    <row r="2567" spans="1:14" ht="14.25">
      <c r="A2567" s="5">
        <v>43318</v>
      </c>
      <c r="B2567" s="6" t="s">
        <v>163</v>
      </c>
      <c r="C2567" s="6" t="s">
        <v>164</v>
      </c>
      <c r="D2567" s="17">
        <v>725893281281</v>
      </c>
      <c r="E2567" s="6" t="s">
        <v>16</v>
      </c>
      <c r="F2567" s="6" t="str">
        <f>IF(E2567="BUY", "SELL", IF(E2567="SELL", "BUY", ""))</f>
        <v>SELL</v>
      </c>
      <c r="G2567" s="7">
        <v>185.69000199999999</v>
      </c>
      <c r="H2567" s="7">
        <v>1000</v>
      </c>
      <c r="I2567" s="5">
        <v>43348</v>
      </c>
      <c r="J2567" s="9">
        <v>167.179993</v>
      </c>
      <c r="K2567" s="9">
        <f t="shared" si="120"/>
        <v>900.31768646327009</v>
      </c>
      <c r="L2567" s="10">
        <f t="shared" si="121"/>
        <v>9.9682313536729905E-2</v>
      </c>
      <c r="M2567" s="10">
        <f t="shared" si="122"/>
        <v>-9.9682313536729905E-2</v>
      </c>
      <c r="N2567" s="6">
        <f>DATEDIF(A2567, I2567, "d")</f>
        <v>30</v>
      </c>
    </row>
    <row r="2568" spans="1:14" ht="14.25">
      <c r="A2568" s="5">
        <v>43318</v>
      </c>
      <c r="B2568" s="6" t="s">
        <v>645</v>
      </c>
      <c r="C2568" s="6" t="s">
        <v>646</v>
      </c>
      <c r="D2568" s="17">
        <v>21156167025</v>
      </c>
      <c r="E2568" s="6" t="s">
        <v>19</v>
      </c>
      <c r="F2568" s="6" t="str">
        <f>IF(E2568="BUY", "SELL", IF(E2568="SELL", "BUY", ""))</f>
        <v>BUY</v>
      </c>
      <c r="G2568" s="7">
        <v>4.9760350000000004</v>
      </c>
      <c r="H2568" s="7">
        <v>1000</v>
      </c>
      <c r="I2568" s="5">
        <v>43502</v>
      </c>
      <c r="J2568" s="9">
        <v>5.658836</v>
      </c>
      <c r="K2568" s="9">
        <f t="shared" si="120"/>
        <v>1137.2178853243595</v>
      </c>
      <c r="L2568" s="10">
        <f t="shared" si="121"/>
        <v>0.1372178853243595</v>
      </c>
      <c r="M2568" s="10">
        <f t="shared" si="122"/>
        <v>-0.1372178853243595</v>
      </c>
      <c r="N2568" s="6">
        <f>DATEDIF(A2568, I2568, "d")</f>
        <v>184</v>
      </c>
    </row>
    <row r="2569" spans="1:14" ht="14.25">
      <c r="A2569" s="5">
        <v>43318</v>
      </c>
      <c r="B2569" s="6" t="s">
        <v>307</v>
      </c>
      <c r="C2569" s="6" t="s">
        <v>308</v>
      </c>
      <c r="D2569" s="17">
        <v>4364614000</v>
      </c>
      <c r="E2569" s="6" t="s">
        <v>19</v>
      </c>
      <c r="F2569" s="6" t="str">
        <f>IF(E2569="BUY", "SELL", IF(E2569="SELL", "BUY", ""))</f>
        <v>BUY</v>
      </c>
      <c r="G2569" s="7">
        <v>17.842987000000001</v>
      </c>
      <c r="H2569" s="7">
        <v>1000</v>
      </c>
      <c r="I2569" s="5">
        <v>44032</v>
      </c>
      <c r="J2569" s="9">
        <v>14.019881</v>
      </c>
      <c r="K2569" s="9">
        <f t="shared" si="120"/>
        <v>785.73621109514897</v>
      </c>
      <c r="L2569" s="10">
        <f t="shared" si="121"/>
        <v>-0.21426378890485104</v>
      </c>
      <c r="M2569" s="10">
        <f t="shared" si="122"/>
        <v>0.21426378890485104</v>
      </c>
      <c r="N2569" s="6">
        <f>DATEDIF(A2569, I2569, "d")</f>
        <v>714</v>
      </c>
    </row>
    <row r="2570" spans="1:14" ht="14.25">
      <c r="A2570" s="11">
        <v>43318</v>
      </c>
      <c r="B2570" s="6" t="s">
        <v>1139</v>
      </c>
      <c r="C2570" s="6" t="s">
        <v>1140</v>
      </c>
      <c r="D2570" s="17">
        <v>35285191268</v>
      </c>
      <c r="E2570" s="12" t="s">
        <v>16</v>
      </c>
      <c r="F2570" s="13" t="str">
        <f>IF(E2570="BUY", "SELL", IF(E2570="SELL", "BUY", ""))</f>
        <v>SELL</v>
      </c>
      <c r="G2570" s="7">
        <v>8.9139999999999997</v>
      </c>
      <c r="H2570" s="7">
        <v>1000</v>
      </c>
      <c r="I2570" s="11">
        <v>43395</v>
      </c>
      <c r="J2570" s="9">
        <v>12.44</v>
      </c>
      <c r="K2570" s="9">
        <f t="shared" si="120"/>
        <v>1395.5575499214717</v>
      </c>
      <c r="L2570" s="10">
        <f t="shared" si="121"/>
        <v>-0.39555754992147174</v>
      </c>
      <c r="M2570" s="10">
        <f t="shared" si="122"/>
        <v>0.39555754992147174</v>
      </c>
      <c r="N2570" s="6">
        <f>DATEDIF(A2570, I2570, "d")</f>
        <v>77</v>
      </c>
    </row>
    <row r="2571" spans="1:14" ht="14.25">
      <c r="A2571" s="11">
        <v>43318</v>
      </c>
      <c r="B2571" s="6" t="s">
        <v>999</v>
      </c>
      <c r="C2571" s="6" t="s">
        <v>1000</v>
      </c>
      <c r="D2571" s="17">
        <v>7017840698</v>
      </c>
      <c r="E2571" s="13" t="s">
        <v>19</v>
      </c>
      <c r="F2571" s="12" t="str">
        <f>IF(E2571="BUY", "SELL", IF(E2571="SELL", "BUY", ""))</f>
        <v>BUY</v>
      </c>
      <c r="G2571" s="7">
        <v>30.262657000000001</v>
      </c>
      <c r="H2571" s="7">
        <v>1000</v>
      </c>
      <c r="I2571" s="11">
        <v>44727</v>
      </c>
      <c r="J2571" s="9">
        <v>20.353912000000001</v>
      </c>
      <c r="K2571" s="9">
        <f t="shared" si="120"/>
        <v>672.57518069216462</v>
      </c>
      <c r="L2571" s="10">
        <f t="shared" si="121"/>
        <v>-0.3274248193078354</v>
      </c>
      <c r="M2571" s="10">
        <f t="shared" si="122"/>
        <v>0.3274248193078354</v>
      </c>
      <c r="N2571" s="6">
        <f>DATEDIF(A2571, I2571, "d")</f>
        <v>1409</v>
      </c>
    </row>
    <row r="2572" spans="1:14" ht="14.25">
      <c r="A2572" s="11">
        <v>43318</v>
      </c>
      <c r="B2572" s="6" t="s">
        <v>523</v>
      </c>
      <c r="C2572" s="6" t="s">
        <v>524</v>
      </c>
      <c r="D2572" s="17">
        <v>11845231754</v>
      </c>
      <c r="E2572" s="13" t="s">
        <v>19</v>
      </c>
      <c r="F2572" s="12" t="str">
        <f>IF(E2572="BUY", "SELL", IF(E2572="SELL", "BUY", ""))</f>
        <v>BUY</v>
      </c>
      <c r="G2572" s="7">
        <v>58.150002000000001</v>
      </c>
      <c r="H2572" s="7">
        <v>1000</v>
      </c>
      <c r="I2572" s="11">
        <v>43802</v>
      </c>
      <c r="J2572" s="9">
        <v>40.18</v>
      </c>
      <c r="K2572" s="9">
        <f t="shared" si="120"/>
        <v>690.97160134233525</v>
      </c>
      <c r="L2572" s="10">
        <f t="shared" si="121"/>
        <v>-0.30902839865766474</v>
      </c>
      <c r="M2572" s="10">
        <f t="shared" si="122"/>
        <v>0.30902839865766474</v>
      </c>
      <c r="N2572" s="6">
        <f>DATEDIF(A2572, I2572, "d")</f>
        <v>484</v>
      </c>
    </row>
    <row r="2573" spans="1:14" ht="14.25">
      <c r="A2573" s="5">
        <v>43319</v>
      </c>
      <c r="B2573" s="6" t="s">
        <v>2181</v>
      </c>
      <c r="C2573" s="6" t="s">
        <v>2182</v>
      </c>
      <c r="D2573" s="17">
        <v>330985969</v>
      </c>
      <c r="E2573" s="6" t="s">
        <v>19</v>
      </c>
      <c r="F2573" s="6" t="str">
        <f>IF(E2573="BUY", "SELL", IF(E2573="SELL", "BUY", ""))</f>
        <v>BUY</v>
      </c>
      <c r="G2573" s="7">
        <v>26.209999</v>
      </c>
      <c r="H2573" s="7">
        <v>1000</v>
      </c>
      <c r="I2573" s="5">
        <v>43349</v>
      </c>
      <c r="J2573" s="9">
        <v>50.669998</v>
      </c>
      <c r="K2573" s="9">
        <f t="shared" si="120"/>
        <v>1933.2315884483628</v>
      </c>
      <c r="L2573" s="10">
        <f t="shared" si="121"/>
        <v>0.93323158844836285</v>
      </c>
      <c r="M2573" s="10">
        <f t="shared" si="122"/>
        <v>-0.93323158844836285</v>
      </c>
      <c r="N2573" s="6">
        <f>DATEDIF(A2573, I2573, "d")</f>
        <v>30</v>
      </c>
    </row>
    <row r="2574" spans="1:14" ht="14.25">
      <c r="A2574" s="5">
        <v>43319</v>
      </c>
      <c r="B2574" s="6" t="s">
        <v>315</v>
      </c>
      <c r="C2574" s="6" t="s">
        <v>316</v>
      </c>
      <c r="D2574" s="17">
        <v>241489071120</v>
      </c>
      <c r="E2574" s="6" t="s">
        <v>19</v>
      </c>
      <c r="F2574" s="6" t="str">
        <f>IF(E2574="BUY", "SELL", IF(E2574="SELL", "BUY", ""))</f>
        <v>BUY</v>
      </c>
      <c r="G2574" s="7">
        <v>209.34571800000001</v>
      </c>
      <c r="H2574" s="7">
        <v>1000</v>
      </c>
      <c r="I2574" s="11">
        <v>43328</v>
      </c>
      <c r="J2574" s="9">
        <v>208.71919299999999</v>
      </c>
      <c r="K2574" s="9">
        <f t="shared" si="120"/>
        <v>997.00722323826085</v>
      </c>
      <c r="L2574" s="10">
        <f t="shared" si="121"/>
        <v>-2.9927767617391509E-3</v>
      </c>
      <c r="M2574" s="10">
        <f t="shared" si="122"/>
        <v>2.9927767617391509E-3</v>
      </c>
      <c r="N2574" s="6">
        <f>DATEDIF(A2574, I2574, "d")</f>
        <v>9</v>
      </c>
    </row>
    <row r="2575" spans="1:14" ht="14.25">
      <c r="A2575" s="5">
        <v>43319</v>
      </c>
      <c r="B2575" s="6" t="s">
        <v>2203</v>
      </c>
      <c r="C2575" s="6" t="s">
        <v>2204</v>
      </c>
      <c r="D2575" s="17">
        <v>6966402000</v>
      </c>
      <c r="E2575" s="6" t="s">
        <v>19</v>
      </c>
      <c r="F2575" s="6" t="str">
        <f>IF(E2575="BUY", "SELL", IF(E2575="SELL", "BUY", ""))</f>
        <v>BUY</v>
      </c>
      <c r="G2575" s="7">
        <v>58.100155000000001</v>
      </c>
      <c r="H2575" s="7">
        <v>1000</v>
      </c>
      <c r="I2575" s="11">
        <v>44727</v>
      </c>
      <c r="J2575" s="9">
        <v>43.892539999999997</v>
      </c>
      <c r="K2575" s="9">
        <f t="shared" si="120"/>
        <v>755.46338903915137</v>
      </c>
      <c r="L2575" s="10">
        <f t="shared" si="121"/>
        <v>-0.24453661096084864</v>
      </c>
      <c r="M2575" s="10">
        <f t="shared" si="122"/>
        <v>0.24453661096084864</v>
      </c>
      <c r="N2575" s="6">
        <f>DATEDIF(A2575, I2575, "d")</f>
        <v>1408</v>
      </c>
    </row>
    <row r="2576" spans="1:14" ht="14.25">
      <c r="A2576" s="5">
        <v>43319</v>
      </c>
      <c r="B2576" s="6" t="s">
        <v>487</v>
      </c>
      <c r="C2576" s="6" t="s">
        <v>488</v>
      </c>
      <c r="D2576" s="17">
        <v>60561287600</v>
      </c>
      <c r="E2576" s="6" t="s">
        <v>19</v>
      </c>
      <c r="F2576" s="6" t="str">
        <f>IF(E2576="BUY", "SELL", IF(E2576="SELL", "BUY", ""))</f>
        <v>BUY</v>
      </c>
      <c r="G2576" s="7">
        <v>72.680000000000007</v>
      </c>
      <c r="H2576" s="7">
        <v>1000</v>
      </c>
      <c r="I2576" s="5">
        <v>43329</v>
      </c>
      <c r="J2576" s="9">
        <v>73.959999999999994</v>
      </c>
      <c r="K2576" s="9">
        <f t="shared" si="120"/>
        <v>1017.6114474408363</v>
      </c>
      <c r="L2576" s="10">
        <f t="shared" si="121"/>
        <v>1.7611447440836286E-2</v>
      </c>
      <c r="M2576" s="10">
        <f t="shared" si="122"/>
        <v>-1.7611447440836286E-2</v>
      </c>
      <c r="N2576" s="6">
        <f>DATEDIF(A2576, I2576, "d")</f>
        <v>10</v>
      </c>
    </row>
    <row r="2577" spans="1:14" ht="14.25">
      <c r="A2577" s="5">
        <v>43320</v>
      </c>
      <c r="B2577" s="6" t="s">
        <v>1420</v>
      </c>
      <c r="C2577" s="6" t="s">
        <v>1421</v>
      </c>
      <c r="D2577" s="17">
        <v>6958639848</v>
      </c>
      <c r="E2577" s="6" t="s">
        <v>19</v>
      </c>
      <c r="F2577" s="6" t="str">
        <f>IF(E2577="BUY", "SELL", IF(E2577="SELL", "BUY", ""))</f>
        <v>BUY</v>
      </c>
      <c r="G2577" s="7">
        <v>47.700001</v>
      </c>
      <c r="H2577" s="7">
        <v>1000</v>
      </c>
      <c r="I2577" s="11">
        <v>44109</v>
      </c>
      <c r="J2577" s="9">
        <v>59.470001000000003</v>
      </c>
      <c r="K2577" s="9">
        <f t="shared" si="120"/>
        <v>1246.7505189360479</v>
      </c>
      <c r="L2577" s="10">
        <f t="shared" si="121"/>
        <v>0.24675051893604791</v>
      </c>
      <c r="M2577" s="10">
        <f t="shared" si="122"/>
        <v>-0.24675051893604791</v>
      </c>
      <c r="N2577" s="6">
        <f>DATEDIF(A2577, I2577, "d")</f>
        <v>789</v>
      </c>
    </row>
    <row r="2578" spans="1:14" ht="14.25">
      <c r="A2578" s="5">
        <v>43320</v>
      </c>
      <c r="B2578" s="6" t="s">
        <v>2000</v>
      </c>
      <c r="C2578" s="6" t="s">
        <v>2001</v>
      </c>
      <c r="D2578" s="17">
        <v>3799935907</v>
      </c>
      <c r="E2578" s="6" t="s">
        <v>19</v>
      </c>
      <c r="F2578" s="6" t="str">
        <f>IF(E2578="BUY", "SELL", IF(E2578="SELL", "BUY", ""))</f>
        <v>BUY</v>
      </c>
      <c r="G2578" s="7">
        <v>47.099997999999999</v>
      </c>
      <c r="H2578" s="7">
        <v>1000</v>
      </c>
      <c r="I2578" s="5">
        <v>43355</v>
      </c>
      <c r="J2578" s="9">
        <v>53.73</v>
      </c>
      <c r="K2578" s="9">
        <f t="shared" si="120"/>
        <v>1140.7643796502921</v>
      </c>
      <c r="L2578" s="10">
        <f t="shared" si="121"/>
        <v>0.14076437965029209</v>
      </c>
      <c r="M2578" s="10">
        <f t="shared" si="122"/>
        <v>-0.14076437965029209</v>
      </c>
      <c r="N2578" s="6">
        <f>DATEDIF(A2578, I2578, "d")</f>
        <v>35</v>
      </c>
    </row>
    <row r="2579" spans="1:14" ht="14.25">
      <c r="A2579" s="5">
        <v>43320</v>
      </c>
      <c r="B2579" s="6" t="s">
        <v>2205</v>
      </c>
      <c r="C2579" s="6" t="s">
        <v>2206</v>
      </c>
      <c r="D2579" s="17">
        <v>6231317290</v>
      </c>
      <c r="E2579" s="6" t="s">
        <v>19</v>
      </c>
      <c r="F2579" s="6" t="str">
        <f>IF(E2579="BUY", "SELL", IF(E2579="SELL", "BUY", ""))</f>
        <v>BUY</v>
      </c>
      <c r="G2579" s="7">
        <v>96.595482000000004</v>
      </c>
      <c r="H2579" s="7">
        <v>1000</v>
      </c>
      <c r="I2579" s="11">
        <v>44727</v>
      </c>
      <c r="J2579" s="9">
        <v>119.306808</v>
      </c>
      <c r="K2579" s="9">
        <f t="shared" si="120"/>
        <v>1235.1178909175069</v>
      </c>
      <c r="L2579" s="10">
        <f t="shared" si="121"/>
        <v>0.23511789091750687</v>
      </c>
      <c r="M2579" s="10">
        <f t="shared" si="122"/>
        <v>-0.23511789091750687</v>
      </c>
      <c r="N2579" s="6">
        <f>DATEDIF(A2579, I2579, "d")</f>
        <v>1407</v>
      </c>
    </row>
    <row r="2580" spans="1:14" ht="14.25">
      <c r="A2580" s="5">
        <v>43320</v>
      </c>
      <c r="B2580" s="6" t="s">
        <v>2207</v>
      </c>
      <c r="C2580" s="6" t="s">
        <v>2208</v>
      </c>
      <c r="D2580" s="17">
        <v>1764427500</v>
      </c>
      <c r="E2580" s="6" t="s">
        <v>19</v>
      </c>
      <c r="F2580" s="6" t="str">
        <f>IF(E2580="BUY", "SELL", IF(E2580="SELL", "BUY", ""))</f>
        <v>BUY</v>
      </c>
      <c r="G2580" s="7">
        <v>18.139999</v>
      </c>
      <c r="H2580" s="7">
        <v>1000</v>
      </c>
      <c r="I2580" s="11">
        <v>44062</v>
      </c>
      <c r="J2580" s="9">
        <v>14.27</v>
      </c>
      <c r="K2580" s="9">
        <f t="shared" si="120"/>
        <v>786.65935979379049</v>
      </c>
      <c r="L2580" s="10">
        <f t="shared" si="121"/>
        <v>-0.21334064020620952</v>
      </c>
      <c r="M2580" s="10">
        <f t="shared" si="122"/>
        <v>0.21334064020620952</v>
      </c>
      <c r="N2580" s="6">
        <f>DATEDIF(A2580, I2580, "d")</f>
        <v>742</v>
      </c>
    </row>
    <row r="2581" spans="1:14" ht="14.25">
      <c r="A2581" s="5">
        <v>43320</v>
      </c>
      <c r="B2581" s="6" t="s">
        <v>2209</v>
      </c>
      <c r="C2581" s="6" t="s">
        <v>2210</v>
      </c>
      <c r="D2581" s="17">
        <v>44501372659</v>
      </c>
      <c r="E2581" s="6" t="s">
        <v>16</v>
      </c>
      <c r="F2581" s="6" t="str">
        <f>IF(E2581="BUY", "SELL", IF(E2581="SELL", "BUY", ""))</f>
        <v>SELL</v>
      </c>
      <c r="G2581" s="7">
        <v>98.062568999999996</v>
      </c>
      <c r="H2581" s="7">
        <v>1000</v>
      </c>
      <c r="I2581" s="11">
        <v>44727</v>
      </c>
      <c r="J2581" s="9">
        <v>139.29016100000001</v>
      </c>
      <c r="K2581" s="9">
        <f t="shared" si="120"/>
        <v>1420.4212924505375</v>
      </c>
      <c r="L2581" s="10">
        <f t="shared" si="121"/>
        <v>-0.4204212924505375</v>
      </c>
      <c r="M2581" s="10">
        <f t="shared" si="122"/>
        <v>0.4204212924505375</v>
      </c>
      <c r="N2581" s="6">
        <f>DATEDIF(A2581, I2581, "d")</f>
        <v>1407</v>
      </c>
    </row>
    <row r="2582" spans="1:14" ht="14.25">
      <c r="A2582" s="5">
        <v>43321</v>
      </c>
      <c r="B2582" s="6" t="s">
        <v>433</v>
      </c>
      <c r="C2582" s="6" t="s">
        <v>434</v>
      </c>
      <c r="D2582" s="17">
        <v>264890507807</v>
      </c>
      <c r="E2582" s="6" t="s">
        <v>16</v>
      </c>
      <c r="F2582" s="6" t="str">
        <f>IF(E2582="BUY", "SELL", IF(E2582="SELL", "BUY", ""))</f>
        <v>SELL</v>
      </c>
      <c r="G2582" s="7">
        <v>75.535506999999996</v>
      </c>
      <c r="H2582" s="7">
        <v>1000</v>
      </c>
      <c r="I2582" s="11">
        <v>43376</v>
      </c>
      <c r="J2582" s="9">
        <v>75.962753000000006</v>
      </c>
      <c r="K2582" s="9">
        <f t="shared" si="120"/>
        <v>1005.6562273421956</v>
      </c>
      <c r="L2582" s="10">
        <f t="shared" si="121"/>
        <v>-5.6562273421956206E-3</v>
      </c>
      <c r="M2582" s="10">
        <f t="shared" si="122"/>
        <v>5.6562273421956206E-3</v>
      </c>
      <c r="N2582" s="6">
        <f>DATEDIF(A2582, I2582, "d")</f>
        <v>55</v>
      </c>
    </row>
    <row r="2583" spans="1:14" ht="14.25">
      <c r="A2583" s="5">
        <v>43321</v>
      </c>
      <c r="B2583" s="6" t="s">
        <v>2211</v>
      </c>
      <c r="C2583" s="6" t="s">
        <v>2212</v>
      </c>
      <c r="D2583" s="17">
        <v>1712447000</v>
      </c>
      <c r="E2583" s="6" t="s">
        <v>16</v>
      </c>
      <c r="F2583" s="6" t="str">
        <f>IF(E2583="BUY", "SELL", IF(E2583="SELL", "BUY", ""))</f>
        <v>SELL</v>
      </c>
      <c r="G2583" s="7">
        <v>36.119999</v>
      </c>
      <c r="H2583" s="7">
        <v>1000</v>
      </c>
      <c r="I2583" s="11">
        <v>43360</v>
      </c>
      <c r="J2583" s="9">
        <v>39.459999000000003</v>
      </c>
      <c r="K2583" s="9">
        <f t="shared" si="120"/>
        <v>1092.4695485179832</v>
      </c>
      <c r="L2583" s="10">
        <f t="shared" si="121"/>
        <v>-9.2469548517983183E-2</v>
      </c>
      <c r="M2583" s="10">
        <f t="shared" si="122"/>
        <v>9.2469548517983183E-2</v>
      </c>
      <c r="N2583" s="6">
        <f>DATEDIF(A2583, I2583, "d")</f>
        <v>39</v>
      </c>
    </row>
    <row r="2584" spans="1:14" ht="14.25">
      <c r="A2584" s="5">
        <v>43321</v>
      </c>
      <c r="B2584" s="6" t="s">
        <v>2213</v>
      </c>
      <c r="C2584" s="6" t="s">
        <v>2214</v>
      </c>
      <c r="D2584" s="17">
        <v>2487763602</v>
      </c>
      <c r="E2584" s="6" t="s">
        <v>19</v>
      </c>
      <c r="F2584" s="6" t="str">
        <f>IF(E2584="BUY", "SELL", IF(E2584="SELL", "BUY", ""))</f>
        <v>BUY</v>
      </c>
      <c r="G2584" s="7">
        <v>69.955505000000002</v>
      </c>
      <c r="H2584" s="7">
        <v>1000</v>
      </c>
      <c r="I2584" s="11">
        <v>44727</v>
      </c>
      <c r="J2584" s="9">
        <v>138.82110599999999</v>
      </c>
      <c r="K2584" s="9">
        <f t="shared" si="120"/>
        <v>1984.4200395665785</v>
      </c>
      <c r="L2584" s="10">
        <f t="shared" si="121"/>
        <v>0.98442003956657842</v>
      </c>
      <c r="M2584" s="10">
        <f t="shared" si="122"/>
        <v>-0.98442003956657842</v>
      </c>
      <c r="N2584" s="6">
        <f>DATEDIF(A2584, I2584, "d")</f>
        <v>1406</v>
      </c>
    </row>
    <row r="2585" spans="1:14" ht="14.25">
      <c r="A2585" s="5">
        <v>43321</v>
      </c>
      <c r="B2585" s="6" t="s">
        <v>2215</v>
      </c>
      <c r="C2585" s="6" t="s">
        <v>2216</v>
      </c>
      <c r="D2585" s="17">
        <v>813900908</v>
      </c>
      <c r="E2585" s="6" t="s">
        <v>16</v>
      </c>
      <c r="F2585" s="6" t="str">
        <f>IF(E2585="BUY", "SELL", IF(E2585="SELL", "BUY", ""))</f>
        <v>SELL</v>
      </c>
      <c r="G2585" s="7">
        <v>83.410004000000001</v>
      </c>
      <c r="H2585" s="7">
        <v>1000</v>
      </c>
      <c r="I2585" s="11">
        <v>43692</v>
      </c>
      <c r="J2585" s="9">
        <v>29.530000999999999</v>
      </c>
      <c r="K2585" s="9">
        <f t="shared" si="120"/>
        <v>354.03428346556603</v>
      </c>
      <c r="L2585" s="10">
        <f t="shared" si="121"/>
        <v>0.64596571653443402</v>
      </c>
      <c r="M2585" s="10">
        <f t="shared" si="122"/>
        <v>-0.64596571653443402</v>
      </c>
      <c r="N2585" s="6">
        <f>DATEDIF(A2585, I2585, "d")</f>
        <v>371</v>
      </c>
    </row>
    <row r="2586" spans="1:14" ht="14.25">
      <c r="A2586" s="5">
        <v>43321</v>
      </c>
      <c r="B2586" s="6" t="s">
        <v>1481</v>
      </c>
      <c r="C2586" s="6" t="s">
        <v>1482</v>
      </c>
      <c r="D2586" s="17">
        <v>714767460</v>
      </c>
      <c r="E2586" s="6" t="s">
        <v>16</v>
      </c>
      <c r="F2586" s="6" t="str">
        <f>IF(E2586="BUY", "SELL", IF(E2586="SELL", "BUY", ""))</f>
        <v>SELL</v>
      </c>
      <c r="G2586" s="7">
        <v>7.13</v>
      </c>
      <c r="H2586" s="7">
        <v>1000</v>
      </c>
      <c r="I2586" s="5">
        <v>43418</v>
      </c>
      <c r="J2586" s="9">
        <v>7.16</v>
      </c>
      <c r="K2586" s="9">
        <f t="shared" si="120"/>
        <v>1004.2075736325387</v>
      </c>
      <c r="L2586" s="10">
        <f t="shared" si="121"/>
        <v>-4.2075736325386968E-3</v>
      </c>
      <c r="M2586" s="10">
        <f t="shared" si="122"/>
        <v>4.2075736325386968E-3</v>
      </c>
      <c r="N2586" s="6">
        <f>DATEDIF(A2586, I2586, "d")</f>
        <v>97</v>
      </c>
    </row>
    <row r="2587" spans="1:14" ht="14.25">
      <c r="A2587" s="5">
        <v>43325</v>
      </c>
      <c r="B2587" s="6" t="s">
        <v>525</v>
      </c>
      <c r="C2587" s="6" t="s">
        <v>526</v>
      </c>
      <c r="D2587" s="17">
        <v>20361631721</v>
      </c>
      <c r="E2587" s="6" t="s">
        <v>19</v>
      </c>
      <c r="F2587" s="6" t="str">
        <f>IF(E2587="BUY", "SELL", IF(E2587="SELL", "BUY", ""))</f>
        <v>BUY</v>
      </c>
      <c r="G2587" s="7">
        <v>55.076892999999998</v>
      </c>
      <c r="H2587" s="7">
        <v>1000</v>
      </c>
      <c r="I2587" s="5">
        <v>43383</v>
      </c>
      <c r="J2587" s="9">
        <v>55.591507</v>
      </c>
      <c r="K2587" s="9">
        <f t="shared" si="120"/>
        <v>1009.3435553817461</v>
      </c>
      <c r="L2587" s="10">
        <f t="shared" si="121"/>
        <v>9.3435553817461138E-3</v>
      </c>
      <c r="M2587" s="10">
        <f t="shared" si="122"/>
        <v>-9.3435553817461138E-3</v>
      </c>
      <c r="N2587" s="6">
        <f>DATEDIF(A2587, I2587, "d")</f>
        <v>58</v>
      </c>
    </row>
    <row r="2588" spans="1:14" ht="14.25">
      <c r="A2588" s="5">
        <v>43325</v>
      </c>
      <c r="B2588" s="6" t="s">
        <v>807</v>
      </c>
      <c r="C2588" s="6" t="s">
        <v>808</v>
      </c>
      <c r="D2588" s="17">
        <v>2319760472</v>
      </c>
      <c r="E2588" s="6" t="s">
        <v>19</v>
      </c>
      <c r="F2588" s="6" t="str">
        <f>IF(E2588="BUY", "SELL", IF(E2588="SELL", "BUY", ""))</f>
        <v>BUY</v>
      </c>
      <c r="G2588" s="7">
        <v>25.834875</v>
      </c>
      <c r="H2588" s="7">
        <v>1000</v>
      </c>
      <c r="I2588" s="11">
        <v>44727</v>
      </c>
      <c r="J2588" s="9">
        <v>30.935282000000001</v>
      </c>
      <c r="K2588" s="9">
        <f t="shared" si="120"/>
        <v>1197.4233279626862</v>
      </c>
      <c r="L2588" s="10">
        <f t="shared" si="121"/>
        <v>0.19742332796268625</v>
      </c>
      <c r="M2588" s="10">
        <f t="shared" si="122"/>
        <v>-0.19742332796268625</v>
      </c>
      <c r="N2588" s="6">
        <f>DATEDIF(A2588, I2588, "d")</f>
        <v>1402</v>
      </c>
    </row>
    <row r="2589" spans="1:14" ht="14.25">
      <c r="A2589" s="5">
        <v>43326</v>
      </c>
      <c r="B2589" s="6" t="s">
        <v>1386</v>
      </c>
      <c r="C2589" s="6" t="s">
        <v>1387</v>
      </c>
      <c r="D2589" s="17">
        <v>4150967537</v>
      </c>
      <c r="E2589" s="6" t="s">
        <v>16</v>
      </c>
      <c r="F2589" s="6" t="str">
        <f>IF(E2589="BUY", "SELL", IF(E2589="SELL", "BUY", ""))</f>
        <v>SELL</v>
      </c>
      <c r="G2589" s="7">
        <v>144.58749399999999</v>
      </c>
      <c r="H2589" s="7">
        <v>1000</v>
      </c>
      <c r="I2589" s="11">
        <v>44727</v>
      </c>
      <c r="J2589" s="9">
        <v>164.85798600000001</v>
      </c>
      <c r="K2589" s="9">
        <f t="shared" si="120"/>
        <v>1140.1953339062645</v>
      </c>
      <c r="L2589" s="10">
        <f t="shared" si="121"/>
        <v>-0.14019533390626451</v>
      </c>
      <c r="M2589" s="10">
        <f t="shared" si="122"/>
        <v>0.14019533390626451</v>
      </c>
      <c r="N2589" s="6">
        <f>DATEDIF(A2589, I2589, "d")</f>
        <v>1401</v>
      </c>
    </row>
    <row r="2590" spans="1:14" ht="14.25">
      <c r="A2590" s="5">
        <v>43326</v>
      </c>
      <c r="B2590" s="6" t="s">
        <v>2217</v>
      </c>
      <c r="C2590" s="6" t="s">
        <v>2218</v>
      </c>
      <c r="D2590" s="17">
        <v>12441825238</v>
      </c>
      <c r="E2590" s="6" t="s">
        <v>16</v>
      </c>
      <c r="F2590" s="6" t="str">
        <f>IF(E2590="BUY", "SELL", IF(E2590="SELL", "BUY", ""))</f>
        <v>SELL</v>
      </c>
      <c r="G2590" s="7">
        <v>108.290001</v>
      </c>
      <c r="H2590" s="7">
        <v>1000</v>
      </c>
      <c r="I2590" s="11">
        <v>44727</v>
      </c>
      <c r="J2590" s="9">
        <v>185.229996</v>
      </c>
      <c r="K2590" s="9">
        <f t="shared" si="120"/>
        <v>1710.4995317157675</v>
      </c>
      <c r="L2590" s="10">
        <f t="shared" si="121"/>
        <v>-0.71049953171576752</v>
      </c>
      <c r="M2590" s="10">
        <f t="shared" si="122"/>
        <v>0.71049953171576752</v>
      </c>
      <c r="N2590" s="6">
        <f>DATEDIF(A2590, I2590, "d")</f>
        <v>1401</v>
      </c>
    </row>
    <row r="2591" spans="1:14" ht="14.25">
      <c r="A2591" s="5">
        <v>43326</v>
      </c>
      <c r="B2591" s="6" t="s">
        <v>299</v>
      </c>
      <c r="C2591" s="6" t="s">
        <v>300</v>
      </c>
      <c r="D2591" s="17">
        <v>848572850</v>
      </c>
      <c r="E2591" s="6" t="s">
        <v>16</v>
      </c>
      <c r="F2591" s="6" t="str">
        <f>IF(E2591="BUY", "SELL", IF(E2591="SELL", "BUY", ""))</f>
        <v>SELL</v>
      </c>
      <c r="G2591" s="7">
        <v>19</v>
      </c>
      <c r="H2591" s="7">
        <v>1000</v>
      </c>
      <c r="I2591" s="11">
        <v>43424</v>
      </c>
      <c r="J2591" s="9">
        <v>12.19</v>
      </c>
      <c r="K2591" s="9">
        <f t="shared" si="120"/>
        <v>641.57894736842104</v>
      </c>
      <c r="L2591" s="10">
        <f t="shared" si="121"/>
        <v>0.35842105263157897</v>
      </c>
      <c r="M2591" s="10">
        <f t="shared" si="122"/>
        <v>-0.35842105263157897</v>
      </c>
      <c r="N2591" s="6">
        <f>DATEDIF(A2591, I2591, "d")</f>
        <v>98</v>
      </c>
    </row>
    <row r="2592" spans="1:14" ht="14.25">
      <c r="A2592" s="5">
        <v>43326</v>
      </c>
      <c r="B2592" s="6" t="s">
        <v>421</v>
      </c>
      <c r="C2592" s="6" t="s">
        <v>422</v>
      </c>
      <c r="D2592" s="17">
        <v>329131240124</v>
      </c>
      <c r="E2592" s="6" t="s">
        <v>19</v>
      </c>
      <c r="F2592" s="6" t="str">
        <f>IF(E2592="BUY", "SELL", IF(E2592="SELL", "BUY", ""))</f>
        <v>BUY</v>
      </c>
      <c r="G2592" s="7">
        <v>171.06243900000001</v>
      </c>
      <c r="H2592" s="7">
        <v>1000</v>
      </c>
      <c r="I2592" s="5">
        <v>43334</v>
      </c>
      <c r="J2592" s="9">
        <v>176.262497</v>
      </c>
      <c r="K2592" s="9">
        <f t="shared" si="120"/>
        <v>1030.3985961523674</v>
      </c>
      <c r="L2592" s="10">
        <f t="shared" si="121"/>
        <v>3.0398596152367417E-2</v>
      </c>
      <c r="M2592" s="10">
        <f t="shared" si="122"/>
        <v>-3.0398596152367417E-2</v>
      </c>
      <c r="N2592" s="6">
        <f>DATEDIF(A2592, I2592, "d")</f>
        <v>8</v>
      </c>
    </row>
    <row r="2593" spans="1:14" ht="14.25">
      <c r="A2593" s="5">
        <v>43326</v>
      </c>
      <c r="B2593" s="6" t="s">
        <v>989</v>
      </c>
      <c r="C2593" s="6" t="s">
        <v>990</v>
      </c>
      <c r="D2593" s="17">
        <v>2082171299</v>
      </c>
      <c r="E2593" s="6" t="s">
        <v>19</v>
      </c>
      <c r="F2593" s="6" t="str">
        <f>IF(E2593="BUY", "SELL", IF(E2593="SELL", "BUY", ""))</f>
        <v>BUY</v>
      </c>
      <c r="G2593" s="7">
        <v>18.32</v>
      </c>
      <c r="H2593" s="7">
        <v>1000</v>
      </c>
      <c r="I2593" s="5">
        <v>43389</v>
      </c>
      <c r="J2593" s="9">
        <v>16.860001</v>
      </c>
      <c r="K2593" s="9">
        <f t="shared" si="120"/>
        <v>920.30573144104801</v>
      </c>
      <c r="L2593" s="10">
        <f t="shared" si="121"/>
        <v>-7.9694268558951994E-2</v>
      </c>
      <c r="M2593" s="10">
        <f t="shared" si="122"/>
        <v>7.9694268558951994E-2</v>
      </c>
      <c r="N2593" s="6">
        <f>DATEDIF(A2593, I2593, "d")</f>
        <v>63</v>
      </c>
    </row>
    <row r="2594" spans="1:14" ht="14.25">
      <c r="A2594" s="5">
        <v>43327</v>
      </c>
      <c r="B2594" s="6" t="s">
        <v>497</v>
      </c>
      <c r="C2594" s="6" t="s">
        <v>498</v>
      </c>
      <c r="D2594" s="17">
        <v>15476009800</v>
      </c>
      <c r="E2594" s="6" t="s">
        <v>19</v>
      </c>
      <c r="F2594" s="6" t="str">
        <f>IF(E2594="BUY", "SELL", IF(E2594="SELL", "BUY", ""))</f>
        <v>BUY</v>
      </c>
      <c r="G2594" s="7">
        <v>27.377548000000001</v>
      </c>
      <c r="H2594" s="7">
        <v>1000</v>
      </c>
      <c r="I2594" s="5">
        <v>43749</v>
      </c>
      <c r="J2594" s="9">
        <v>27.733592999999999</v>
      </c>
      <c r="K2594" s="9">
        <f t="shared" si="120"/>
        <v>1013.0049995711814</v>
      </c>
      <c r="L2594" s="10">
        <f t="shared" si="121"/>
        <v>1.3004999571181428E-2</v>
      </c>
      <c r="M2594" s="10">
        <f t="shared" si="122"/>
        <v>-1.3004999571181428E-2</v>
      </c>
      <c r="N2594" s="6">
        <f>DATEDIF(A2594, I2594, "d")</f>
        <v>422</v>
      </c>
    </row>
    <row r="2595" spans="1:14" ht="14.25">
      <c r="A2595" s="11">
        <v>43327</v>
      </c>
      <c r="B2595" s="6" t="s">
        <v>2219</v>
      </c>
      <c r="C2595" s="6" t="s">
        <v>2220</v>
      </c>
      <c r="D2595" s="17">
        <v>2046580403</v>
      </c>
      <c r="E2595" s="13" t="s">
        <v>19</v>
      </c>
      <c r="F2595" s="12" t="str">
        <f>IF(E2595="BUY", "SELL", IF(E2595="SELL", "BUY", ""))</f>
        <v>BUY</v>
      </c>
      <c r="G2595" s="7">
        <v>22.047837999999999</v>
      </c>
      <c r="H2595" s="7">
        <v>1000</v>
      </c>
      <c r="I2595" s="11">
        <v>44727</v>
      </c>
      <c r="J2595" s="9">
        <v>22.747382999999999</v>
      </c>
      <c r="K2595" s="9">
        <f t="shared" si="120"/>
        <v>1031.7285078019895</v>
      </c>
      <c r="L2595" s="10">
        <f t="shared" si="121"/>
        <v>3.1728507801989506E-2</v>
      </c>
      <c r="M2595" s="10">
        <f t="shared" si="122"/>
        <v>-3.1728507801989506E-2</v>
      </c>
      <c r="N2595" s="6">
        <f>DATEDIF(A2595, I2595, "d")</f>
        <v>1400</v>
      </c>
    </row>
    <row r="2596" spans="1:14" ht="14.25">
      <c r="A2596" s="11">
        <v>43327</v>
      </c>
      <c r="B2596" s="6" t="s">
        <v>191</v>
      </c>
      <c r="C2596" s="6" t="s">
        <v>192</v>
      </c>
      <c r="D2596" s="17">
        <v>137339890294</v>
      </c>
      <c r="E2596" s="12" t="s">
        <v>16</v>
      </c>
      <c r="F2596" s="13" t="str">
        <f>IF(E2596="BUY", "SELL", IF(E2596="SELL", "BUY", ""))</f>
        <v>SELL</v>
      </c>
      <c r="G2596" s="7">
        <v>133.625137</v>
      </c>
      <c r="H2596" s="7">
        <v>1000</v>
      </c>
      <c r="I2596" s="11">
        <v>43663</v>
      </c>
      <c r="J2596" s="9">
        <v>150.72290000000001</v>
      </c>
      <c r="K2596" s="9">
        <f t="shared" si="120"/>
        <v>1127.9531934174931</v>
      </c>
      <c r="L2596" s="10">
        <f t="shared" si="121"/>
        <v>-0.12795319341749314</v>
      </c>
      <c r="M2596" s="10">
        <f t="shared" si="122"/>
        <v>0.12795319341749314</v>
      </c>
      <c r="N2596" s="6">
        <f>DATEDIF(A2596, I2596, "d")</f>
        <v>336</v>
      </c>
    </row>
    <row r="2597" spans="1:14" ht="14.25">
      <c r="A2597" s="5">
        <v>43328</v>
      </c>
      <c r="B2597" s="6" t="s">
        <v>315</v>
      </c>
      <c r="C2597" s="6" t="s">
        <v>316</v>
      </c>
      <c r="D2597" s="17">
        <v>241489071120</v>
      </c>
      <c r="E2597" s="6" t="s">
        <v>16</v>
      </c>
      <c r="F2597" s="6" t="str">
        <f>IF(E2597="BUY", "SELL", IF(E2597="SELL", "BUY", ""))</f>
        <v>SELL</v>
      </c>
      <c r="G2597" s="7">
        <v>208.71919299999999</v>
      </c>
      <c r="H2597" s="7">
        <v>1000</v>
      </c>
      <c r="I2597" s="11">
        <v>44727</v>
      </c>
      <c r="J2597" s="9">
        <v>455.429779</v>
      </c>
      <c r="K2597" s="9">
        <f t="shared" si="120"/>
        <v>2182.0215594643469</v>
      </c>
      <c r="L2597" s="10">
        <f t="shared" si="121"/>
        <v>-1.1820215594643468</v>
      </c>
      <c r="M2597" s="10">
        <f t="shared" si="122"/>
        <v>1.1820215594643468</v>
      </c>
      <c r="N2597" s="6">
        <f>DATEDIF(A2597, I2597, "d")</f>
        <v>1399</v>
      </c>
    </row>
    <row r="2598" spans="1:14" ht="14.25">
      <c r="A2598" s="5">
        <v>43328</v>
      </c>
      <c r="B2598" s="6" t="s">
        <v>1572</v>
      </c>
      <c r="C2598" s="6" t="s">
        <v>1573</v>
      </c>
      <c r="D2598" s="17">
        <v>1836586800</v>
      </c>
      <c r="E2598" s="6" t="s">
        <v>16</v>
      </c>
      <c r="F2598" s="6" t="str">
        <f>IF(E2598="BUY", "SELL", IF(E2598="SELL", "BUY", ""))</f>
        <v>SELL</v>
      </c>
      <c r="G2598" s="7">
        <v>16.46</v>
      </c>
      <c r="H2598" s="7">
        <v>1000</v>
      </c>
      <c r="I2598" s="11">
        <v>44727</v>
      </c>
      <c r="J2598" s="9">
        <v>12.38</v>
      </c>
      <c r="K2598" s="9">
        <f t="shared" si="120"/>
        <v>752.12636695018227</v>
      </c>
      <c r="L2598" s="10">
        <f t="shared" si="121"/>
        <v>0.24787363304981772</v>
      </c>
      <c r="M2598" s="10">
        <f t="shared" si="122"/>
        <v>-0.24787363304981772</v>
      </c>
      <c r="N2598" s="6">
        <f>DATEDIF(A2598, I2598, "d")</f>
        <v>1399</v>
      </c>
    </row>
    <row r="2599" spans="1:14" ht="14.25">
      <c r="A2599" s="5">
        <v>43328</v>
      </c>
      <c r="B2599" s="6" t="s">
        <v>609</v>
      </c>
      <c r="C2599" s="6" t="s">
        <v>610</v>
      </c>
      <c r="D2599" s="17">
        <v>10422408491</v>
      </c>
      <c r="E2599" s="6" t="s">
        <v>16</v>
      </c>
      <c r="F2599" s="6" t="str">
        <f>IF(E2599="BUY", "SELL", IF(E2599="SELL", "BUY", ""))</f>
        <v>SELL</v>
      </c>
      <c r="G2599" s="7">
        <v>129.58000200000001</v>
      </c>
      <c r="H2599" s="7">
        <v>1000</v>
      </c>
      <c r="I2599" s="5">
        <v>43719</v>
      </c>
      <c r="J2599" s="9">
        <v>89.080001999999993</v>
      </c>
      <c r="K2599" s="9">
        <f t="shared" si="120"/>
        <v>687.45177207205154</v>
      </c>
      <c r="L2599" s="10">
        <f t="shared" si="121"/>
        <v>0.31254822792794845</v>
      </c>
      <c r="M2599" s="10">
        <f t="shared" si="122"/>
        <v>-0.31254822792794845</v>
      </c>
      <c r="N2599" s="6">
        <f>DATEDIF(A2599, I2599, "d")</f>
        <v>391</v>
      </c>
    </row>
    <row r="2600" spans="1:14" ht="14.25">
      <c r="A2600" s="5">
        <v>43329</v>
      </c>
      <c r="B2600" s="6" t="s">
        <v>1061</v>
      </c>
      <c r="C2600" s="6" t="s">
        <v>1062</v>
      </c>
      <c r="D2600" s="17">
        <v>225576883451</v>
      </c>
      <c r="E2600" s="6" t="s">
        <v>19</v>
      </c>
      <c r="F2600" s="6" t="str">
        <f>IF(E2600="BUY", "SELL", IF(E2600="SELL", "BUY", ""))</f>
        <v>BUY</v>
      </c>
      <c r="G2600" s="7">
        <v>172.779999</v>
      </c>
      <c r="H2600" s="7">
        <v>1000</v>
      </c>
      <c r="I2600" s="5">
        <v>43493</v>
      </c>
      <c r="J2600" s="9">
        <v>158.91999799999999</v>
      </c>
      <c r="K2600" s="9">
        <f t="shared" si="120"/>
        <v>919.78237596818133</v>
      </c>
      <c r="L2600" s="10">
        <f t="shared" si="121"/>
        <v>-8.0217624031818674E-2</v>
      </c>
      <c r="M2600" s="10">
        <f t="shared" si="122"/>
        <v>8.0217624031818674E-2</v>
      </c>
      <c r="N2600" s="6">
        <f>DATEDIF(A2600, I2600, "d")</f>
        <v>164</v>
      </c>
    </row>
    <row r="2601" spans="1:14" ht="14.25">
      <c r="A2601" s="5">
        <v>43329</v>
      </c>
      <c r="B2601" s="6" t="s">
        <v>26</v>
      </c>
      <c r="C2601" s="6" t="s">
        <v>27</v>
      </c>
      <c r="D2601" s="17">
        <v>3813070437</v>
      </c>
      <c r="E2601" s="6" t="s">
        <v>19</v>
      </c>
      <c r="F2601" s="6" t="str">
        <f>IF(E2601="BUY", "SELL", IF(E2601="SELL", "BUY", ""))</f>
        <v>BUY</v>
      </c>
      <c r="G2601" s="7">
        <v>26.051397000000001</v>
      </c>
      <c r="H2601" s="7">
        <v>1000</v>
      </c>
      <c r="I2601" s="11">
        <v>43525</v>
      </c>
      <c r="J2601" s="9">
        <v>25.021809000000001</v>
      </c>
      <c r="K2601" s="9">
        <f t="shared" si="120"/>
        <v>960.47858777016836</v>
      </c>
      <c r="L2601" s="10">
        <f t="shared" si="121"/>
        <v>-3.9521412229831639E-2</v>
      </c>
      <c r="M2601" s="10">
        <f t="shared" si="122"/>
        <v>3.9521412229831639E-2</v>
      </c>
      <c r="N2601" s="6">
        <f>DATEDIF(A2601, I2601, "d")</f>
        <v>196</v>
      </c>
    </row>
    <row r="2602" spans="1:14" ht="14.25">
      <c r="A2602" s="5">
        <v>43329</v>
      </c>
      <c r="B2602" s="6" t="s">
        <v>483</v>
      </c>
      <c r="C2602" s="6" t="s">
        <v>484</v>
      </c>
      <c r="D2602" s="17">
        <v>128534930595</v>
      </c>
      <c r="E2602" s="6" t="s">
        <v>16</v>
      </c>
      <c r="F2602" s="6" t="str">
        <f>IF(E2602="BUY", "SELL", IF(E2602="SELL", "BUY", ""))</f>
        <v>SELL</v>
      </c>
      <c r="G2602" s="7">
        <v>89.588393999999994</v>
      </c>
      <c r="H2602" s="7">
        <v>1000</v>
      </c>
      <c r="I2602" s="5">
        <v>43390</v>
      </c>
      <c r="J2602" s="9">
        <v>93.666427999999996</v>
      </c>
      <c r="K2602" s="9">
        <f t="shared" si="120"/>
        <v>1045.5196685409944</v>
      </c>
      <c r="L2602" s="10">
        <f t="shared" si="121"/>
        <v>-4.5519668540994415E-2</v>
      </c>
      <c r="M2602" s="10">
        <f t="shared" si="122"/>
        <v>4.5519668540994415E-2</v>
      </c>
      <c r="N2602" s="6">
        <f>DATEDIF(A2602, I2602, "d")</f>
        <v>61</v>
      </c>
    </row>
    <row r="2603" spans="1:14" ht="14.25">
      <c r="A2603" s="5">
        <v>43329</v>
      </c>
      <c r="B2603" s="6" t="s">
        <v>487</v>
      </c>
      <c r="C2603" s="6" t="s">
        <v>488</v>
      </c>
      <c r="D2603" s="17">
        <v>60561287600</v>
      </c>
      <c r="E2603" s="6" t="s">
        <v>16</v>
      </c>
      <c r="F2603" s="6" t="str">
        <f>IF(E2603="BUY", "SELL", IF(E2603="SELL", "BUY", ""))</f>
        <v>SELL</v>
      </c>
      <c r="G2603" s="7">
        <v>73.959999999999994</v>
      </c>
      <c r="H2603" s="7">
        <v>1000</v>
      </c>
      <c r="I2603" s="5">
        <v>43378</v>
      </c>
      <c r="J2603" s="9">
        <v>75.28</v>
      </c>
      <c r="K2603" s="9">
        <f t="shared" si="120"/>
        <v>1017.8474851270958</v>
      </c>
      <c r="L2603" s="10">
        <f t="shared" si="121"/>
        <v>-1.784748512709575E-2</v>
      </c>
      <c r="M2603" s="10">
        <f t="shared" si="122"/>
        <v>1.784748512709575E-2</v>
      </c>
      <c r="N2603" s="6">
        <f>DATEDIF(A2603, I2603, "d")</f>
        <v>49</v>
      </c>
    </row>
    <row r="2604" spans="1:14" ht="14.25">
      <c r="A2604" s="5">
        <v>43332</v>
      </c>
      <c r="B2604" s="6" t="s">
        <v>375</v>
      </c>
      <c r="C2604" s="6" t="s">
        <v>376</v>
      </c>
      <c r="D2604" s="17">
        <v>3086150340</v>
      </c>
      <c r="E2604" s="6" t="s">
        <v>16</v>
      </c>
      <c r="F2604" s="6" t="str">
        <f>IF(E2604="BUY", "SELL", IF(E2604="SELL", "BUY", ""))</f>
        <v>SELL</v>
      </c>
      <c r="G2604" s="7">
        <v>54.315632000000001</v>
      </c>
      <c r="H2604" s="7">
        <v>1000</v>
      </c>
      <c r="I2604" s="5">
        <v>43635</v>
      </c>
      <c r="J2604" s="9">
        <v>30.243037999999999</v>
      </c>
      <c r="K2604" s="9">
        <f t="shared" si="120"/>
        <v>556.80173251044926</v>
      </c>
      <c r="L2604" s="10">
        <f t="shared" si="121"/>
        <v>0.44319826748955077</v>
      </c>
      <c r="M2604" s="10">
        <f t="shared" si="122"/>
        <v>-0.44319826748955077</v>
      </c>
      <c r="N2604" s="6">
        <f>DATEDIF(A2604, I2604, "d")</f>
        <v>303</v>
      </c>
    </row>
    <row r="2605" spans="1:14" ht="14.25">
      <c r="A2605" s="5">
        <v>43333</v>
      </c>
      <c r="B2605" s="6" t="s">
        <v>1897</v>
      </c>
      <c r="C2605" s="6" t="s">
        <v>1898</v>
      </c>
      <c r="D2605" s="17">
        <v>2617405416</v>
      </c>
      <c r="E2605" s="6" t="s">
        <v>16</v>
      </c>
      <c r="F2605" s="6" t="str">
        <f>IF(E2605="BUY", "SELL", IF(E2605="SELL", "BUY", ""))</f>
        <v>SELL</v>
      </c>
      <c r="G2605" s="7">
        <v>70.38</v>
      </c>
      <c r="H2605" s="7">
        <v>1000</v>
      </c>
      <c r="I2605" s="5">
        <v>43719</v>
      </c>
      <c r="J2605" s="9">
        <v>53.61</v>
      </c>
      <c r="K2605" s="9">
        <f t="shared" si="120"/>
        <v>761.7220801364025</v>
      </c>
      <c r="L2605" s="10">
        <f t="shared" si="121"/>
        <v>0.2382779198635975</v>
      </c>
      <c r="M2605" s="10">
        <f t="shared" si="122"/>
        <v>-0.2382779198635975</v>
      </c>
      <c r="N2605" s="6">
        <f>DATEDIF(A2605, I2605, "d")</f>
        <v>386</v>
      </c>
    </row>
    <row r="2606" spans="1:14" ht="14.25">
      <c r="A2606" s="5">
        <v>43333</v>
      </c>
      <c r="B2606" s="6" t="s">
        <v>2221</v>
      </c>
      <c r="C2606" s="6" t="s">
        <v>2222</v>
      </c>
      <c r="D2606" s="17">
        <v>579550842</v>
      </c>
      <c r="E2606" s="6" t="s">
        <v>16</v>
      </c>
      <c r="F2606" s="6" t="str">
        <f>IF(E2606="BUY", "SELL", IF(E2606="SELL", "BUY", ""))</f>
        <v>SELL</v>
      </c>
      <c r="G2606" s="7">
        <v>36.790000999999997</v>
      </c>
      <c r="H2606" s="7">
        <v>1000</v>
      </c>
      <c r="I2606" s="5">
        <v>43479</v>
      </c>
      <c r="J2606" s="9">
        <v>24.690000999999999</v>
      </c>
      <c r="K2606" s="9">
        <f t="shared" si="120"/>
        <v>671.10628781988896</v>
      </c>
      <c r="L2606" s="10">
        <f t="shared" si="121"/>
        <v>0.32889371218011104</v>
      </c>
      <c r="M2606" s="10">
        <f t="shared" si="122"/>
        <v>-0.32889371218011104</v>
      </c>
      <c r="N2606" s="6">
        <f>DATEDIF(A2606, I2606, "d")</f>
        <v>146</v>
      </c>
    </row>
    <row r="2607" spans="1:14" ht="14.25">
      <c r="A2607" s="5">
        <v>43334</v>
      </c>
      <c r="B2607" s="6" t="s">
        <v>2223</v>
      </c>
      <c r="C2607" s="6" t="s">
        <v>910</v>
      </c>
      <c r="D2607" s="17">
        <v>2281138075</v>
      </c>
      <c r="E2607" s="6" t="s">
        <v>16</v>
      </c>
      <c r="F2607" s="6" t="str">
        <f>IF(E2607="BUY", "SELL", IF(E2607="SELL", "BUY", ""))</f>
        <v>SELL</v>
      </c>
      <c r="G2607" s="7">
        <v>39.290000999999997</v>
      </c>
      <c r="H2607" s="7">
        <v>1000</v>
      </c>
      <c r="I2607" s="11">
        <v>44727</v>
      </c>
      <c r="J2607" s="9">
        <v>42.139999000000003</v>
      </c>
      <c r="K2607" s="9">
        <f t="shared" si="120"/>
        <v>1072.5374886093794</v>
      </c>
      <c r="L2607" s="10">
        <f t="shared" si="121"/>
        <v>-7.253748860937935E-2</v>
      </c>
      <c r="M2607" s="10">
        <f t="shared" si="122"/>
        <v>7.253748860937935E-2</v>
      </c>
      <c r="N2607" s="6">
        <f>DATEDIF(A2607, I2607, "d")</f>
        <v>1393</v>
      </c>
    </row>
    <row r="2608" spans="1:14" ht="14.25">
      <c r="A2608" s="5">
        <v>43334</v>
      </c>
      <c r="B2608" s="6" t="s">
        <v>95</v>
      </c>
      <c r="C2608" s="6" t="s">
        <v>96</v>
      </c>
      <c r="D2608" s="17">
        <v>15046201417</v>
      </c>
      <c r="E2608" s="6" t="s">
        <v>16</v>
      </c>
      <c r="F2608" s="6" t="str">
        <f>IF(E2608="BUY", "SELL", IF(E2608="SELL", "BUY", ""))</f>
        <v>SELL</v>
      </c>
      <c r="G2608" s="7">
        <v>65.319999999999993</v>
      </c>
      <c r="H2608" s="7">
        <v>1000</v>
      </c>
      <c r="I2608" s="11">
        <v>43893</v>
      </c>
      <c r="J2608" s="9">
        <v>71.610000999999997</v>
      </c>
      <c r="K2608" s="9">
        <f t="shared" si="120"/>
        <v>1096.2951775872627</v>
      </c>
      <c r="L2608" s="10">
        <f t="shared" si="121"/>
        <v>-9.6295177587262748E-2</v>
      </c>
      <c r="M2608" s="10">
        <f t="shared" si="122"/>
        <v>9.6295177587262748E-2</v>
      </c>
      <c r="N2608" s="6">
        <f>DATEDIF(A2608, I2608, "d")</f>
        <v>559</v>
      </c>
    </row>
    <row r="2609" spans="1:14" ht="14.25">
      <c r="A2609" s="5">
        <v>43334</v>
      </c>
      <c r="B2609" s="6" t="s">
        <v>97</v>
      </c>
      <c r="C2609" s="6" t="s">
        <v>98</v>
      </c>
      <c r="D2609" s="17">
        <v>47001843200</v>
      </c>
      <c r="E2609" s="6" t="s">
        <v>19</v>
      </c>
      <c r="F2609" s="6" t="str">
        <f>IF(E2609="BUY", "SELL", IF(E2609="SELL", "BUY", ""))</f>
        <v>BUY</v>
      </c>
      <c r="G2609" s="7">
        <v>7.773091</v>
      </c>
      <c r="H2609" s="7">
        <v>1000</v>
      </c>
      <c r="I2609" s="11">
        <v>43572</v>
      </c>
      <c r="J2609" s="9">
        <v>7.8927230000000002</v>
      </c>
      <c r="K2609" s="9">
        <f t="shared" si="120"/>
        <v>1015.390531257128</v>
      </c>
      <c r="L2609" s="10">
        <f t="shared" si="121"/>
        <v>1.5390531257128031E-2</v>
      </c>
      <c r="M2609" s="10">
        <f t="shared" si="122"/>
        <v>-1.5390531257128031E-2</v>
      </c>
      <c r="N2609" s="6">
        <f>DATEDIF(A2609, I2609, "d")</f>
        <v>238</v>
      </c>
    </row>
    <row r="2610" spans="1:14" ht="14.25">
      <c r="A2610" s="5">
        <v>43334</v>
      </c>
      <c r="B2610" s="6" t="s">
        <v>511</v>
      </c>
      <c r="C2610" s="6" t="s">
        <v>512</v>
      </c>
      <c r="D2610" s="17">
        <v>3815017024</v>
      </c>
      <c r="E2610" s="6" t="s">
        <v>16</v>
      </c>
      <c r="F2610" s="6" t="str">
        <f>IF(E2610="BUY", "SELL", IF(E2610="SELL", "BUY", ""))</f>
        <v>SELL</v>
      </c>
      <c r="G2610" s="7">
        <v>35.5</v>
      </c>
      <c r="H2610" s="7">
        <v>1000</v>
      </c>
      <c r="I2610" s="11">
        <v>44727</v>
      </c>
      <c r="J2610" s="9">
        <v>55.580002</v>
      </c>
      <c r="K2610" s="9">
        <f t="shared" si="120"/>
        <v>1565.6338591549297</v>
      </c>
      <c r="L2610" s="10">
        <f t="shared" si="121"/>
        <v>-0.5656338591549297</v>
      </c>
      <c r="M2610" s="10">
        <f t="shared" si="122"/>
        <v>0.5656338591549297</v>
      </c>
      <c r="N2610" s="6">
        <f>DATEDIF(A2610, I2610, "d")</f>
        <v>1393</v>
      </c>
    </row>
    <row r="2611" spans="1:14" ht="14.25">
      <c r="A2611" s="5">
        <v>43334</v>
      </c>
      <c r="B2611" s="6" t="s">
        <v>421</v>
      </c>
      <c r="C2611" s="6" t="s">
        <v>422</v>
      </c>
      <c r="D2611" s="17">
        <v>329131240124</v>
      </c>
      <c r="E2611" s="6" t="s">
        <v>16</v>
      </c>
      <c r="F2611" s="6" t="str">
        <f>IF(E2611="BUY", "SELL", IF(E2611="SELL", "BUY", ""))</f>
        <v>SELL</v>
      </c>
      <c r="G2611" s="7">
        <v>176.262497</v>
      </c>
      <c r="H2611" s="7">
        <v>1000</v>
      </c>
      <c r="I2611" s="5">
        <v>43390</v>
      </c>
      <c r="J2611" s="9">
        <v>164.87829600000001</v>
      </c>
      <c r="K2611" s="9">
        <f t="shared" si="120"/>
        <v>935.41336816532225</v>
      </c>
      <c r="L2611" s="10">
        <f t="shared" si="121"/>
        <v>6.4586631834677749E-2</v>
      </c>
      <c r="M2611" s="10">
        <f t="shared" si="122"/>
        <v>-6.4586631834677749E-2</v>
      </c>
      <c r="N2611" s="6">
        <f>DATEDIF(A2611, I2611, "d")</f>
        <v>56</v>
      </c>
    </row>
    <row r="2612" spans="1:14" ht="14.25">
      <c r="A2612" s="5">
        <v>43334</v>
      </c>
      <c r="B2612" s="6" t="s">
        <v>517</v>
      </c>
      <c r="C2612" s="6" t="s">
        <v>518</v>
      </c>
      <c r="D2612" s="17">
        <v>252174003</v>
      </c>
      <c r="E2612" s="6" t="s">
        <v>16</v>
      </c>
      <c r="F2612" s="6" t="str">
        <f>IF(E2612="BUY", "SELL", IF(E2612="SELL", "BUY", ""))</f>
        <v>SELL</v>
      </c>
      <c r="G2612" s="7">
        <v>29.964876</v>
      </c>
      <c r="H2612" s="7">
        <v>1000</v>
      </c>
      <c r="I2612" s="5">
        <v>43587</v>
      </c>
      <c r="J2612" s="9">
        <v>17.651115000000001</v>
      </c>
      <c r="K2612" s="9">
        <f t="shared" si="120"/>
        <v>589.06017164896662</v>
      </c>
      <c r="L2612" s="10">
        <f t="shared" si="121"/>
        <v>0.41093982835103338</v>
      </c>
      <c r="M2612" s="10">
        <f t="shared" si="122"/>
        <v>-0.41093982835103338</v>
      </c>
      <c r="N2612" s="6">
        <f>DATEDIF(A2612, I2612, "d")</f>
        <v>253</v>
      </c>
    </row>
    <row r="2613" spans="1:14" ht="14.25">
      <c r="A2613" s="5">
        <v>43335</v>
      </c>
      <c r="B2613" s="6" t="s">
        <v>2095</v>
      </c>
      <c r="C2613" s="6" t="s">
        <v>2096</v>
      </c>
      <c r="D2613" s="17">
        <v>242394348</v>
      </c>
      <c r="E2613" s="6" t="s">
        <v>16</v>
      </c>
      <c r="F2613" s="6" t="str">
        <f>IF(E2613="BUY", "SELL", IF(E2613="SELL", "BUY", ""))</f>
        <v>SELL</v>
      </c>
      <c r="G2613" s="7">
        <v>8.99</v>
      </c>
      <c r="H2613" s="7">
        <v>1000</v>
      </c>
      <c r="I2613" s="11">
        <v>44727</v>
      </c>
      <c r="J2613" s="9">
        <v>6.97</v>
      </c>
      <c r="K2613" s="9">
        <f t="shared" si="120"/>
        <v>775.30589543937708</v>
      </c>
      <c r="L2613" s="10">
        <f t="shared" si="121"/>
        <v>0.22469410456062291</v>
      </c>
      <c r="M2613" s="10">
        <f t="shared" si="122"/>
        <v>-0.22469410456062291</v>
      </c>
      <c r="N2613" s="6">
        <f>DATEDIF(A2613, I2613, "d")</f>
        <v>1392</v>
      </c>
    </row>
    <row r="2614" spans="1:14" ht="14.25">
      <c r="A2614" s="5">
        <v>43335</v>
      </c>
      <c r="B2614" s="6" t="s">
        <v>103</v>
      </c>
      <c r="C2614" s="6" t="s">
        <v>104</v>
      </c>
      <c r="D2614" s="17">
        <v>136600252096</v>
      </c>
      <c r="E2614" s="6" t="s">
        <v>19</v>
      </c>
      <c r="F2614" s="6" t="str">
        <f>IF(E2614="BUY", "SELL", IF(E2614="SELL", "BUY", ""))</f>
        <v>BUY</v>
      </c>
      <c r="G2614" s="7">
        <v>40.851128000000003</v>
      </c>
      <c r="H2614" s="7">
        <v>1000</v>
      </c>
      <c r="I2614" s="5">
        <v>43375</v>
      </c>
      <c r="J2614" s="9">
        <v>41.825012000000001</v>
      </c>
      <c r="K2614" s="9">
        <f t="shared" si="120"/>
        <v>1023.8398313015982</v>
      </c>
      <c r="L2614" s="10">
        <f t="shared" si="121"/>
        <v>2.3839831301598224E-2</v>
      </c>
      <c r="M2614" s="10">
        <f t="shared" si="122"/>
        <v>-2.3839831301598224E-2</v>
      </c>
      <c r="N2614" s="6">
        <f>DATEDIF(A2614, I2614, "d")</f>
        <v>40</v>
      </c>
    </row>
    <row r="2615" spans="1:14" ht="14.25">
      <c r="A2615" s="5">
        <v>43336</v>
      </c>
      <c r="B2615" s="6" t="s">
        <v>2224</v>
      </c>
      <c r="C2615" s="6" t="s">
        <v>2225</v>
      </c>
      <c r="D2615" s="17">
        <v>9313114836</v>
      </c>
      <c r="E2615" s="6" t="s">
        <v>19</v>
      </c>
      <c r="F2615" s="6" t="str">
        <f>IF(E2615="BUY", "SELL", IF(E2615="SELL", "BUY", ""))</f>
        <v>BUY</v>
      </c>
      <c r="G2615" s="7">
        <v>29.030000999999999</v>
      </c>
      <c r="H2615" s="7">
        <v>1000</v>
      </c>
      <c r="I2615" s="11">
        <v>44063</v>
      </c>
      <c r="J2615" s="9">
        <v>44.459999000000003</v>
      </c>
      <c r="K2615" s="9">
        <f t="shared" si="120"/>
        <v>1531.5190309500854</v>
      </c>
      <c r="L2615" s="10">
        <f t="shared" si="121"/>
        <v>0.53151903095008535</v>
      </c>
      <c r="M2615" s="10">
        <f t="shared" si="122"/>
        <v>-0.53151903095008535</v>
      </c>
      <c r="N2615" s="6">
        <f>DATEDIF(A2615, I2615, "d")</f>
        <v>727</v>
      </c>
    </row>
    <row r="2616" spans="1:14" ht="14.25">
      <c r="A2616" s="5">
        <v>43336</v>
      </c>
      <c r="B2616" s="6" t="s">
        <v>2226</v>
      </c>
      <c r="C2616" s="6" t="s">
        <v>2227</v>
      </c>
      <c r="D2616" s="17">
        <v>613629540</v>
      </c>
      <c r="E2616" s="6" t="s">
        <v>16</v>
      </c>
      <c r="F2616" s="6" t="str">
        <f>IF(E2616="BUY", "SELL", IF(E2616="SELL", "BUY", ""))</f>
        <v>SELL</v>
      </c>
      <c r="G2616" s="7">
        <v>45.328502999999998</v>
      </c>
      <c r="H2616" s="7">
        <v>1000</v>
      </c>
      <c r="I2616" s="11">
        <v>44727</v>
      </c>
      <c r="J2616" s="9">
        <v>17.643951000000001</v>
      </c>
      <c r="K2616" s="9">
        <f t="shared" si="120"/>
        <v>389.24627623374198</v>
      </c>
      <c r="L2616" s="10">
        <f t="shared" si="121"/>
        <v>0.61075372376625792</v>
      </c>
      <c r="M2616" s="10">
        <f t="shared" si="122"/>
        <v>-0.61075372376625792</v>
      </c>
      <c r="N2616" s="6">
        <f>DATEDIF(A2616, I2616, "d")</f>
        <v>1391</v>
      </c>
    </row>
    <row r="2617" spans="1:14" ht="14.25">
      <c r="A2617" s="5">
        <v>43347</v>
      </c>
      <c r="B2617" s="6" t="s">
        <v>2228</v>
      </c>
      <c r="C2617" s="6" t="s">
        <v>2229</v>
      </c>
      <c r="D2617" s="17">
        <v>9280476273</v>
      </c>
      <c r="E2617" s="6" t="s">
        <v>16</v>
      </c>
      <c r="F2617" s="6" t="str">
        <f>IF(E2617="BUY", "SELL", IF(E2617="SELL", "BUY", ""))</f>
        <v>SELL</v>
      </c>
      <c r="G2617" s="7">
        <v>69.080001999999993</v>
      </c>
      <c r="H2617" s="7">
        <v>1000</v>
      </c>
      <c r="I2617" s="11">
        <v>43502</v>
      </c>
      <c r="J2617" s="9">
        <v>58.720001000000003</v>
      </c>
      <c r="K2617" s="9">
        <f t="shared" si="120"/>
        <v>850.02894180576322</v>
      </c>
      <c r="L2617" s="10">
        <f t="shared" si="121"/>
        <v>0.14997105819423678</v>
      </c>
      <c r="M2617" s="10">
        <f t="shared" si="122"/>
        <v>-0.14997105819423678</v>
      </c>
      <c r="N2617" s="6">
        <f>DATEDIF(A2617, I2617, "d")</f>
        <v>155</v>
      </c>
    </row>
    <row r="2618" spans="1:14" ht="14.25">
      <c r="A2618" s="5">
        <v>43347</v>
      </c>
      <c r="B2618" s="6" t="s">
        <v>2230</v>
      </c>
      <c r="C2618" s="6" t="s">
        <v>2231</v>
      </c>
      <c r="D2618" s="17">
        <v>782516700</v>
      </c>
      <c r="E2618" s="6" t="s">
        <v>19</v>
      </c>
      <c r="F2618" s="6" t="str">
        <f>IF(E2618="BUY", "SELL", IF(E2618="SELL", "BUY", ""))</f>
        <v>BUY</v>
      </c>
      <c r="G2618" s="7">
        <v>31.360001</v>
      </c>
      <c r="H2618" s="7">
        <v>1000</v>
      </c>
      <c r="I2618" s="11">
        <v>44727</v>
      </c>
      <c r="J2618" s="9">
        <v>7.65</v>
      </c>
      <c r="K2618" s="9">
        <f t="shared" si="120"/>
        <v>243.94131875187122</v>
      </c>
      <c r="L2618" s="10">
        <f t="shared" si="121"/>
        <v>-0.75605868124812881</v>
      </c>
      <c r="M2618" s="10">
        <f t="shared" si="122"/>
        <v>0.75605868124812881</v>
      </c>
      <c r="N2618" s="6">
        <f>DATEDIF(A2618, I2618, "d")</f>
        <v>1380</v>
      </c>
    </row>
    <row r="2619" spans="1:14" ht="14.25">
      <c r="A2619" s="5">
        <v>43347</v>
      </c>
      <c r="B2619" s="6" t="s">
        <v>471</v>
      </c>
      <c r="C2619" s="6" t="s">
        <v>472</v>
      </c>
      <c r="D2619" s="17">
        <v>4031237760</v>
      </c>
      <c r="E2619" s="6" t="s">
        <v>16</v>
      </c>
      <c r="F2619" s="6" t="str">
        <f>IF(E2619="BUY", "SELL", IF(E2619="SELL", "BUY", ""))</f>
        <v>SELL</v>
      </c>
      <c r="G2619" s="7">
        <v>27.469999000000001</v>
      </c>
      <c r="H2619" s="7">
        <v>1000</v>
      </c>
      <c r="I2619" s="5">
        <v>43859</v>
      </c>
      <c r="J2619" s="9">
        <v>15.71</v>
      </c>
      <c r="K2619" s="9">
        <f t="shared" si="120"/>
        <v>571.89663530748578</v>
      </c>
      <c r="L2619" s="10">
        <f t="shared" si="121"/>
        <v>0.4281033646925142</v>
      </c>
      <c r="M2619" s="10">
        <f t="shared" si="122"/>
        <v>-0.4281033646925142</v>
      </c>
      <c r="N2619" s="6">
        <f>DATEDIF(A2619, I2619, "d")</f>
        <v>512</v>
      </c>
    </row>
    <row r="2620" spans="1:14" ht="14.25">
      <c r="A2620" s="5">
        <v>43348</v>
      </c>
      <c r="B2620" s="6" t="s">
        <v>147</v>
      </c>
      <c r="C2620" s="6" t="s">
        <v>148</v>
      </c>
      <c r="D2620" s="17">
        <v>136351276474</v>
      </c>
      <c r="E2620" s="6" t="s">
        <v>19</v>
      </c>
      <c r="F2620" s="6" t="str">
        <f>IF(E2620="BUY", "SELL", IF(E2620="SELL", "BUY", ""))</f>
        <v>BUY</v>
      </c>
      <c r="G2620" s="7">
        <v>335.319458</v>
      </c>
      <c r="H2620" s="7">
        <v>1000</v>
      </c>
      <c r="I2620" s="5">
        <v>43349</v>
      </c>
      <c r="J2620" s="9">
        <v>339.75900300000001</v>
      </c>
      <c r="K2620" s="9">
        <f t="shared" si="120"/>
        <v>1013.2397476319434</v>
      </c>
      <c r="L2620" s="10">
        <f t="shared" si="121"/>
        <v>1.3239747631943374E-2</v>
      </c>
      <c r="M2620" s="10">
        <f t="shared" si="122"/>
        <v>-1.3239747631943374E-2</v>
      </c>
      <c r="N2620" s="6">
        <f>DATEDIF(A2620, I2620, "d")</f>
        <v>1</v>
      </c>
    </row>
    <row r="2621" spans="1:14" ht="14.25">
      <c r="A2621" s="5">
        <v>43348</v>
      </c>
      <c r="B2621" s="6" t="s">
        <v>1446</v>
      </c>
      <c r="C2621" s="6" t="s">
        <v>1447</v>
      </c>
      <c r="D2621" s="17">
        <v>54743988065</v>
      </c>
      <c r="E2621" s="6" t="s">
        <v>19</v>
      </c>
      <c r="F2621" s="6" t="str">
        <f>IF(E2621="BUY", "SELL", IF(E2621="SELL", "BUY", ""))</f>
        <v>BUY</v>
      </c>
      <c r="G2621" s="7">
        <v>67.86</v>
      </c>
      <c r="H2621" s="7">
        <v>1000</v>
      </c>
      <c r="I2621" s="11">
        <v>43360</v>
      </c>
      <c r="J2621" s="9">
        <v>68.3</v>
      </c>
      <c r="K2621" s="9">
        <f t="shared" si="120"/>
        <v>1006.4839375184202</v>
      </c>
      <c r="L2621" s="10">
        <f t="shared" si="121"/>
        <v>6.4839375184202481E-3</v>
      </c>
      <c r="M2621" s="10">
        <f t="shared" si="122"/>
        <v>-6.4839375184202481E-3</v>
      </c>
      <c r="N2621" s="6">
        <f>DATEDIF(A2621, I2621, "d")</f>
        <v>12</v>
      </c>
    </row>
    <row r="2622" spans="1:14" ht="14.25">
      <c r="A2622" s="5">
        <v>43348</v>
      </c>
      <c r="B2622" s="6" t="s">
        <v>163</v>
      </c>
      <c r="C2622" s="6" t="s">
        <v>164</v>
      </c>
      <c r="D2622" s="17">
        <v>725893281281</v>
      </c>
      <c r="E2622" s="6" t="s">
        <v>19</v>
      </c>
      <c r="F2622" s="6" t="str">
        <f>IF(E2622="BUY", "SELL", IF(E2622="SELL", "BUY", ""))</f>
        <v>BUY</v>
      </c>
      <c r="G2622" s="7">
        <v>167.179993</v>
      </c>
      <c r="H2622" s="7">
        <v>1000</v>
      </c>
      <c r="I2622" s="5">
        <v>43395</v>
      </c>
      <c r="J2622" s="9">
        <v>154.779999</v>
      </c>
      <c r="K2622" s="9">
        <f t="shared" si="120"/>
        <v>925.82848116281468</v>
      </c>
      <c r="L2622" s="10">
        <f t="shared" si="121"/>
        <v>-7.4171518837185313E-2</v>
      </c>
      <c r="M2622" s="10">
        <f t="shared" si="122"/>
        <v>7.4171518837185313E-2</v>
      </c>
      <c r="N2622" s="6">
        <f>DATEDIF(A2622, I2622, "d")</f>
        <v>47</v>
      </c>
    </row>
    <row r="2623" spans="1:14" ht="14.25">
      <c r="A2623" s="5">
        <v>43349</v>
      </c>
      <c r="B2623" s="6" t="s">
        <v>597</v>
      </c>
      <c r="C2623" s="6" t="s">
        <v>598</v>
      </c>
      <c r="D2623" s="17">
        <v>119798308161</v>
      </c>
      <c r="E2623" s="6" t="s">
        <v>19</v>
      </c>
      <c r="F2623" s="6" t="str">
        <f>IF(E2623="BUY", "SELL", IF(E2623="SELL", "BUY", ""))</f>
        <v>BUY</v>
      </c>
      <c r="G2623" s="7">
        <v>37.985863000000002</v>
      </c>
      <c r="H2623" s="7">
        <v>1000</v>
      </c>
      <c r="I2623" s="5">
        <v>43413</v>
      </c>
      <c r="J2623" s="9">
        <v>32.335621000000003</v>
      </c>
      <c r="K2623" s="9">
        <f t="shared" si="120"/>
        <v>851.25408365738588</v>
      </c>
      <c r="L2623" s="10">
        <f t="shared" si="121"/>
        <v>-0.14874591634261411</v>
      </c>
      <c r="M2623" s="10">
        <f t="shared" si="122"/>
        <v>0.14874591634261411</v>
      </c>
      <c r="N2623" s="6">
        <f>DATEDIF(A2623, I2623, "d")</f>
        <v>64</v>
      </c>
    </row>
    <row r="2624" spans="1:14" ht="14.25">
      <c r="A2624" s="5">
        <v>43349</v>
      </c>
      <c r="B2624" s="6" t="s">
        <v>147</v>
      </c>
      <c r="C2624" s="6" t="s">
        <v>148</v>
      </c>
      <c r="D2624" s="17">
        <v>136351276474</v>
      </c>
      <c r="E2624" s="6" t="s">
        <v>16</v>
      </c>
      <c r="F2624" s="6" t="str">
        <f>IF(E2624="BUY", "SELL", IF(E2624="SELL", "BUY", ""))</f>
        <v>SELL</v>
      </c>
      <c r="G2624" s="7">
        <v>339.75900300000001</v>
      </c>
      <c r="H2624" s="7">
        <v>1000</v>
      </c>
      <c r="I2624" s="5">
        <v>43529</v>
      </c>
      <c r="J2624" s="9">
        <v>420.045929</v>
      </c>
      <c r="K2624" s="9">
        <f t="shared" si="120"/>
        <v>1236.3055144707969</v>
      </c>
      <c r="L2624" s="10">
        <f t="shared" si="121"/>
        <v>-0.23630551447079687</v>
      </c>
      <c r="M2624" s="10">
        <f t="shared" si="122"/>
        <v>0.23630551447079687</v>
      </c>
      <c r="N2624" s="6">
        <f>DATEDIF(A2624, I2624, "d")</f>
        <v>180</v>
      </c>
    </row>
    <row r="2625" spans="1:14" ht="14.25">
      <c r="A2625" s="5">
        <v>43349</v>
      </c>
      <c r="B2625" s="6" t="s">
        <v>345</v>
      </c>
      <c r="C2625" s="6" t="s">
        <v>346</v>
      </c>
      <c r="D2625" s="17">
        <v>110593506784</v>
      </c>
      <c r="E2625" s="6" t="s">
        <v>19</v>
      </c>
      <c r="F2625" s="6" t="str">
        <f>IF(E2625="BUY", "SELL", IF(E2625="SELL", "BUY", ""))</f>
        <v>BUY</v>
      </c>
      <c r="G2625" s="7">
        <v>83.584969000000001</v>
      </c>
      <c r="H2625" s="7">
        <v>1000</v>
      </c>
      <c r="I2625" s="11">
        <v>43416</v>
      </c>
      <c r="J2625" s="9">
        <v>67.809151</v>
      </c>
      <c r="K2625" s="9">
        <f t="shared" si="120"/>
        <v>811.26010826180959</v>
      </c>
      <c r="L2625" s="10">
        <f t="shared" si="121"/>
        <v>-0.18873989173819042</v>
      </c>
      <c r="M2625" s="10">
        <f t="shared" si="122"/>
        <v>0.18873989173819042</v>
      </c>
      <c r="N2625" s="6">
        <f>DATEDIF(A2625, I2625, "d")</f>
        <v>67</v>
      </c>
    </row>
    <row r="2626" spans="1:14" ht="14.25">
      <c r="A2626" s="5">
        <v>43349</v>
      </c>
      <c r="B2626" s="6" t="s">
        <v>2181</v>
      </c>
      <c r="C2626" s="6" t="s">
        <v>2182</v>
      </c>
      <c r="D2626" s="17">
        <v>330985969</v>
      </c>
      <c r="E2626" s="6" t="s">
        <v>16</v>
      </c>
      <c r="F2626" s="6" t="str">
        <f>IF(E2626="BUY", "SELL", IF(E2626="SELL", "BUY", ""))</f>
        <v>SELL</v>
      </c>
      <c r="G2626" s="7">
        <v>50.669998</v>
      </c>
      <c r="H2626" s="7">
        <v>1000</v>
      </c>
      <c r="I2626" s="5">
        <v>43503</v>
      </c>
      <c r="J2626" s="9">
        <v>46.93</v>
      </c>
      <c r="K2626" s="9">
        <f t="shared" si="120"/>
        <v>926.18910306647331</v>
      </c>
      <c r="L2626" s="10">
        <f t="shared" si="121"/>
        <v>7.3810896933526687E-2</v>
      </c>
      <c r="M2626" s="10">
        <f t="shared" si="122"/>
        <v>-7.3810896933526687E-2</v>
      </c>
      <c r="N2626" s="6">
        <f>DATEDIF(A2626, I2626, "d")</f>
        <v>154</v>
      </c>
    </row>
    <row r="2627" spans="1:14" ht="14.25">
      <c r="A2627" s="5">
        <v>43349</v>
      </c>
      <c r="B2627" s="6" t="s">
        <v>865</v>
      </c>
      <c r="C2627" s="6" t="s">
        <v>866</v>
      </c>
      <c r="D2627" s="17">
        <v>39792706650</v>
      </c>
      <c r="E2627" s="6" t="s">
        <v>16</v>
      </c>
      <c r="F2627" s="6" t="str">
        <f>IF(E2627="BUY", "SELL", IF(E2627="SELL", "BUY", ""))</f>
        <v>SELL</v>
      </c>
      <c r="G2627" s="7">
        <v>26.77</v>
      </c>
      <c r="H2627" s="7">
        <v>1000</v>
      </c>
      <c r="I2627" s="5">
        <v>43619</v>
      </c>
      <c r="J2627" s="9">
        <v>29.94</v>
      </c>
      <c r="K2627" s="9">
        <f t="shared" ref="K2627:K2690" si="123">(H2627/G2627)*J2627</f>
        <v>1118.4161374673142</v>
      </c>
      <c r="L2627" s="10">
        <f t="shared" ref="L2627:L2690" si="124">IF(F2627="BUY",(K2627-H2627)/H2627, IF(F2627="SELL", (H2627-K2627)/H2627, "Invalid"))</f>
        <v>-0.11841613746731423</v>
      </c>
      <c r="M2627" s="10">
        <f t="shared" ref="M2627:M2690" si="125">IF(E2627="BUY",(K2627-H2627)/H2627,IF(E2627="SELL",(H2627-K2627)/H2627,""))</f>
        <v>0.11841613746731423</v>
      </c>
      <c r="N2627" s="6">
        <f>DATEDIF(A2627, I2627, "d")</f>
        <v>270</v>
      </c>
    </row>
    <row r="2628" spans="1:14" ht="14.25">
      <c r="A2628" s="5">
        <v>43349</v>
      </c>
      <c r="B2628" s="6" t="s">
        <v>737</v>
      </c>
      <c r="C2628" s="6" t="s">
        <v>738</v>
      </c>
      <c r="D2628" s="17">
        <v>6870940531</v>
      </c>
      <c r="E2628" s="6" t="s">
        <v>19</v>
      </c>
      <c r="F2628" s="6" t="str">
        <f>IF(E2628="BUY", "SELL", IF(E2628="SELL", "BUY", ""))</f>
        <v>BUY</v>
      </c>
      <c r="G2628" s="7">
        <v>18.620000999999998</v>
      </c>
      <c r="H2628" s="7">
        <v>1000</v>
      </c>
      <c r="I2628" s="11">
        <v>43479</v>
      </c>
      <c r="J2628" s="9">
        <v>22.860001</v>
      </c>
      <c r="K2628" s="9">
        <f t="shared" si="123"/>
        <v>1227.7121252571362</v>
      </c>
      <c r="L2628" s="10">
        <f t="shared" si="124"/>
        <v>0.22771212525713622</v>
      </c>
      <c r="M2628" s="10">
        <f t="shared" si="125"/>
        <v>-0.22771212525713622</v>
      </c>
      <c r="N2628" s="6">
        <f>DATEDIF(A2628, I2628, "d")</f>
        <v>130</v>
      </c>
    </row>
    <row r="2629" spans="1:14" ht="14.25">
      <c r="A2629" s="5">
        <v>43349</v>
      </c>
      <c r="B2629" s="6" t="s">
        <v>793</v>
      </c>
      <c r="C2629" s="6" t="s">
        <v>794</v>
      </c>
      <c r="D2629" s="17">
        <v>13050742900</v>
      </c>
      <c r="E2629" s="6" t="s">
        <v>19</v>
      </c>
      <c r="F2629" s="6" t="str">
        <f>IF(E2629="BUY", "SELL", IF(E2629="SELL", "BUY", ""))</f>
        <v>BUY</v>
      </c>
      <c r="G2629" s="7">
        <v>78.239998</v>
      </c>
      <c r="H2629" s="7">
        <v>1000</v>
      </c>
      <c r="I2629" s="5">
        <v>43364</v>
      </c>
      <c r="J2629" s="9">
        <v>78.169998000000007</v>
      </c>
      <c r="K2629" s="9">
        <f t="shared" si="123"/>
        <v>999.10531695054499</v>
      </c>
      <c r="L2629" s="10">
        <f t="shared" si="124"/>
        <v>-8.9468304945501133E-4</v>
      </c>
      <c r="M2629" s="10">
        <f t="shared" si="125"/>
        <v>8.9468304945501133E-4</v>
      </c>
      <c r="N2629" s="6">
        <f>DATEDIF(A2629, I2629, "d")</f>
        <v>15</v>
      </c>
    </row>
    <row r="2630" spans="1:14" ht="14.25">
      <c r="A2630" s="5">
        <v>43349</v>
      </c>
      <c r="B2630" s="6" t="s">
        <v>619</v>
      </c>
      <c r="C2630" s="6" t="s">
        <v>620</v>
      </c>
      <c r="D2630" s="17">
        <v>69650124965</v>
      </c>
      <c r="E2630" s="6" t="s">
        <v>19</v>
      </c>
      <c r="F2630" s="6" t="str">
        <f>IF(E2630="BUY", "SELL", IF(E2630="SELL", "BUY", ""))</f>
        <v>BUY</v>
      </c>
      <c r="G2630" s="7">
        <v>44.026451000000002</v>
      </c>
      <c r="H2630" s="7">
        <v>1000</v>
      </c>
      <c r="I2630" s="5">
        <v>43364</v>
      </c>
      <c r="J2630" s="9">
        <v>44.115200000000002</v>
      </c>
      <c r="K2630" s="9">
        <f t="shared" si="123"/>
        <v>1002.0158109042221</v>
      </c>
      <c r="L2630" s="10">
        <f t="shared" si="124"/>
        <v>2.0158109042221215E-3</v>
      </c>
      <c r="M2630" s="10">
        <f t="shared" si="125"/>
        <v>-2.0158109042221215E-3</v>
      </c>
      <c r="N2630" s="6">
        <f>DATEDIF(A2630, I2630, "d")</f>
        <v>15</v>
      </c>
    </row>
    <row r="2631" spans="1:14" ht="14.25">
      <c r="A2631" s="5">
        <v>43350</v>
      </c>
      <c r="B2631" s="6" t="s">
        <v>461</v>
      </c>
      <c r="C2631" s="6" t="s">
        <v>462</v>
      </c>
      <c r="D2631" s="17">
        <v>340811773793</v>
      </c>
      <c r="E2631" s="6" t="s">
        <v>16</v>
      </c>
      <c r="F2631" s="6" t="str">
        <f>IF(E2631="BUY", "SELL", IF(E2631="SELL", "BUY", ""))</f>
        <v>SELL</v>
      </c>
      <c r="G2631" s="7">
        <v>195.49437</v>
      </c>
      <c r="H2631" s="7">
        <v>1000</v>
      </c>
      <c r="I2631" s="11">
        <v>43375</v>
      </c>
      <c r="J2631" s="9">
        <v>210.105377</v>
      </c>
      <c r="K2631" s="9">
        <f t="shared" si="123"/>
        <v>1074.7387610190513</v>
      </c>
      <c r="L2631" s="10">
        <f t="shared" si="124"/>
        <v>-7.4738761019051247E-2</v>
      </c>
      <c r="M2631" s="10">
        <f t="shared" si="125"/>
        <v>7.4738761019051247E-2</v>
      </c>
      <c r="N2631" s="6">
        <f>DATEDIF(A2631, I2631, "d")</f>
        <v>25</v>
      </c>
    </row>
    <row r="2632" spans="1:14" ht="14.25">
      <c r="A2632" s="11">
        <v>43350</v>
      </c>
      <c r="B2632" s="6" t="s">
        <v>357</v>
      </c>
      <c r="C2632" s="6" t="s">
        <v>358</v>
      </c>
      <c r="D2632" s="17">
        <v>682995534313</v>
      </c>
      <c r="E2632" s="13" t="s">
        <v>19</v>
      </c>
      <c r="F2632" s="12" t="str">
        <f>IF(E2632="BUY", "SELL", IF(E2632="SELL", "BUY", ""))</f>
        <v>BUY</v>
      </c>
      <c r="G2632" s="7">
        <v>17.549334000000002</v>
      </c>
      <c r="H2632" s="7">
        <v>1000</v>
      </c>
      <c r="I2632" s="11">
        <v>43374</v>
      </c>
      <c r="J2632" s="9">
        <v>20.713332999999999</v>
      </c>
      <c r="K2632" s="9">
        <f t="shared" si="123"/>
        <v>1180.291685143151</v>
      </c>
      <c r="L2632" s="10">
        <f t="shared" si="124"/>
        <v>0.18029168514315097</v>
      </c>
      <c r="M2632" s="10">
        <f t="shared" si="125"/>
        <v>-0.18029168514315097</v>
      </c>
      <c r="N2632" s="6">
        <f>DATEDIF(A2632, I2632, "d")</f>
        <v>24</v>
      </c>
    </row>
    <row r="2633" spans="1:14" ht="14.25">
      <c r="A2633" s="11">
        <v>43350</v>
      </c>
      <c r="B2633" s="6" t="s">
        <v>676</v>
      </c>
      <c r="C2633" s="6" t="s">
        <v>677</v>
      </c>
      <c r="D2633" s="17">
        <v>7778227010</v>
      </c>
      <c r="E2633" s="12" t="s">
        <v>16</v>
      </c>
      <c r="F2633" s="13" t="str">
        <f>IF(E2633="BUY", "SELL", IF(E2633="SELL", "BUY", ""))</f>
        <v>SELL</v>
      </c>
      <c r="G2633" s="7">
        <v>71.900313999999995</v>
      </c>
      <c r="H2633" s="7">
        <v>1000</v>
      </c>
      <c r="I2633" s="11">
        <v>43476</v>
      </c>
      <c r="J2633" s="9">
        <v>57.808636</v>
      </c>
      <c r="K2633" s="9">
        <f t="shared" si="123"/>
        <v>804.01089764364599</v>
      </c>
      <c r="L2633" s="10">
        <f t="shared" si="124"/>
        <v>0.195989102356354</v>
      </c>
      <c r="M2633" s="10">
        <f t="shared" si="125"/>
        <v>-0.195989102356354</v>
      </c>
      <c r="N2633" s="6">
        <f>DATEDIF(A2633, I2633, "d")</f>
        <v>126</v>
      </c>
    </row>
    <row r="2634" spans="1:14" ht="14.25">
      <c r="A2634" s="5">
        <v>43354</v>
      </c>
      <c r="B2634" s="6" t="s">
        <v>1642</v>
      </c>
      <c r="C2634" s="6" t="s">
        <v>1643</v>
      </c>
      <c r="D2634" s="17">
        <v>13184246531</v>
      </c>
      <c r="E2634" s="6" t="s">
        <v>19</v>
      </c>
      <c r="F2634" s="6" t="str">
        <f>IF(E2634="BUY", "SELL", IF(E2634="SELL", "BUY", ""))</f>
        <v>BUY</v>
      </c>
      <c r="G2634" s="7">
        <v>64.912743000000006</v>
      </c>
      <c r="H2634" s="7">
        <v>1000</v>
      </c>
      <c r="I2634" s="5">
        <v>43745</v>
      </c>
      <c r="J2634" s="9">
        <v>79.285659999999993</v>
      </c>
      <c r="K2634" s="9">
        <f t="shared" si="123"/>
        <v>1221.4190363208036</v>
      </c>
      <c r="L2634" s="10">
        <f t="shared" si="124"/>
        <v>0.22141903632080356</v>
      </c>
      <c r="M2634" s="10">
        <f t="shared" si="125"/>
        <v>-0.22141903632080356</v>
      </c>
      <c r="N2634" s="6">
        <f>DATEDIF(A2634, I2634, "d")</f>
        <v>391</v>
      </c>
    </row>
    <row r="2635" spans="1:14" ht="14.25">
      <c r="A2635" s="5">
        <v>43354</v>
      </c>
      <c r="B2635" s="6" t="s">
        <v>2232</v>
      </c>
      <c r="C2635" s="6" t="s">
        <v>2233</v>
      </c>
      <c r="D2635" s="17">
        <v>230432046</v>
      </c>
      <c r="E2635" s="6" t="s">
        <v>16</v>
      </c>
      <c r="F2635" s="6" t="str">
        <f>IF(E2635="BUY", "SELL", IF(E2635="SELL", "BUY", ""))</f>
        <v>SELL</v>
      </c>
      <c r="G2635" s="7">
        <v>25.84</v>
      </c>
      <c r="H2635" s="7">
        <v>1000</v>
      </c>
      <c r="I2635" s="11">
        <v>44727</v>
      </c>
      <c r="J2635" s="9">
        <v>2.0499999999999998</v>
      </c>
      <c r="K2635" s="9">
        <f t="shared" si="123"/>
        <v>79.3343653250774</v>
      </c>
      <c r="L2635" s="10">
        <f t="shared" si="124"/>
        <v>0.92066563467492257</v>
      </c>
      <c r="M2635" s="10">
        <f t="shared" si="125"/>
        <v>-0.92066563467492257</v>
      </c>
      <c r="N2635" s="6">
        <f>DATEDIF(A2635, I2635, "d")</f>
        <v>1373</v>
      </c>
    </row>
    <row r="2636" spans="1:14" ht="14.25">
      <c r="A2636" s="5">
        <v>43354</v>
      </c>
      <c r="B2636" s="6" t="s">
        <v>557</v>
      </c>
      <c r="C2636" s="6" t="s">
        <v>558</v>
      </c>
      <c r="D2636" s="17">
        <v>8351541960</v>
      </c>
      <c r="E2636" s="6" t="s">
        <v>16</v>
      </c>
      <c r="F2636" s="6" t="str">
        <f>IF(E2636="BUY", "SELL", IF(E2636="SELL", "BUY", ""))</f>
        <v>SELL</v>
      </c>
      <c r="G2636" s="7">
        <v>34.240948000000003</v>
      </c>
      <c r="H2636" s="7">
        <v>1000</v>
      </c>
      <c r="I2636" s="5">
        <v>43434</v>
      </c>
      <c r="J2636" s="9">
        <v>30.978683</v>
      </c>
      <c r="K2636" s="9">
        <f t="shared" si="123"/>
        <v>904.72620676273323</v>
      </c>
      <c r="L2636" s="10">
        <f t="shared" si="124"/>
        <v>9.5273793237266771E-2</v>
      </c>
      <c r="M2636" s="10">
        <f t="shared" si="125"/>
        <v>-9.5273793237266771E-2</v>
      </c>
      <c r="N2636" s="6">
        <f>DATEDIF(A2636, I2636, "d")</f>
        <v>80</v>
      </c>
    </row>
    <row r="2637" spans="1:14" ht="14.25">
      <c r="A2637" s="5">
        <v>43355</v>
      </c>
      <c r="B2637" s="6" t="s">
        <v>2000</v>
      </c>
      <c r="C2637" s="6" t="s">
        <v>2001</v>
      </c>
      <c r="D2637" s="17">
        <v>3799935907</v>
      </c>
      <c r="E2637" s="6" t="s">
        <v>16</v>
      </c>
      <c r="F2637" s="6" t="str">
        <f>IF(E2637="BUY", "SELL", IF(E2637="SELL", "BUY", ""))</f>
        <v>SELL</v>
      </c>
      <c r="G2637" s="7">
        <v>53.73</v>
      </c>
      <c r="H2637" s="7">
        <v>1000</v>
      </c>
      <c r="I2637" s="5">
        <v>43378</v>
      </c>
      <c r="J2637" s="9">
        <v>38.560001</v>
      </c>
      <c r="K2637" s="9">
        <f t="shared" si="123"/>
        <v>717.66240461567099</v>
      </c>
      <c r="L2637" s="10">
        <f t="shared" si="124"/>
        <v>0.28233759538432901</v>
      </c>
      <c r="M2637" s="10">
        <f t="shared" si="125"/>
        <v>-0.28233759538432901</v>
      </c>
      <c r="N2637" s="6">
        <f>DATEDIF(A2637, I2637, "d")</f>
        <v>23</v>
      </c>
    </row>
    <row r="2638" spans="1:14" ht="14.25">
      <c r="A2638" s="5">
        <v>43355</v>
      </c>
      <c r="B2638" s="6" t="s">
        <v>987</v>
      </c>
      <c r="C2638" s="6" t="s">
        <v>988</v>
      </c>
      <c r="D2638" s="17">
        <v>2425545000</v>
      </c>
      <c r="E2638" s="6" t="s">
        <v>19</v>
      </c>
      <c r="F2638" s="6" t="str">
        <f>IF(E2638="BUY", "SELL", IF(E2638="SELL", "BUY", ""))</f>
        <v>BUY</v>
      </c>
      <c r="G2638" s="7">
        <v>33.01</v>
      </c>
      <c r="H2638" s="7">
        <v>1000</v>
      </c>
      <c r="I2638" s="11">
        <v>43714</v>
      </c>
      <c r="J2638" s="9">
        <v>7.24</v>
      </c>
      <c r="K2638" s="9">
        <f t="shared" si="123"/>
        <v>219.32747652226598</v>
      </c>
      <c r="L2638" s="10">
        <f t="shared" si="124"/>
        <v>-0.78067252347773397</v>
      </c>
      <c r="M2638" s="10">
        <f t="shared" si="125"/>
        <v>0.78067252347773397</v>
      </c>
      <c r="N2638" s="6">
        <f>DATEDIF(A2638, I2638, "d")</f>
        <v>359</v>
      </c>
    </row>
    <row r="2639" spans="1:14" ht="14.25">
      <c r="A2639" s="5">
        <v>43355</v>
      </c>
      <c r="B2639" s="6" t="s">
        <v>1159</v>
      </c>
      <c r="C2639" s="6" t="s">
        <v>1160</v>
      </c>
      <c r="D2639" s="17">
        <v>25064068791</v>
      </c>
      <c r="E2639" s="6" t="s">
        <v>16</v>
      </c>
      <c r="F2639" s="6" t="str">
        <f>IF(E2639="BUY", "SELL", IF(E2639="SELL", "BUY", ""))</f>
        <v>SELL</v>
      </c>
      <c r="G2639" s="7">
        <v>159.14999399999999</v>
      </c>
      <c r="H2639" s="7">
        <v>1000</v>
      </c>
      <c r="I2639" s="5">
        <v>44468</v>
      </c>
      <c r="J2639" s="9">
        <v>681.23999000000003</v>
      </c>
      <c r="K2639" s="9">
        <f t="shared" si="123"/>
        <v>4280.4902022176648</v>
      </c>
      <c r="L2639" s="10">
        <f t="shared" si="124"/>
        <v>-3.2804902022176647</v>
      </c>
      <c r="M2639" s="10">
        <f t="shared" si="125"/>
        <v>3.2804902022176647</v>
      </c>
      <c r="N2639" s="6">
        <f>DATEDIF(A2639, I2639, "d")</f>
        <v>1113</v>
      </c>
    </row>
    <row r="2640" spans="1:14" ht="14.25">
      <c r="A2640" s="5">
        <v>43355</v>
      </c>
      <c r="B2640" s="6" t="s">
        <v>351</v>
      </c>
      <c r="C2640" s="6" t="s">
        <v>352</v>
      </c>
      <c r="D2640" s="17">
        <v>41308896246</v>
      </c>
      <c r="E2640" s="6" t="s">
        <v>16</v>
      </c>
      <c r="F2640" s="6" t="str">
        <f>IF(E2640="BUY", "SELL", IF(E2640="SELL", "BUY", ""))</f>
        <v>SELL</v>
      </c>
      <c r="G2640" s="7">
        <v>47.295623999999997</v>
      </c>
      <c r="H2640" s="7">
        <v>1000</v>
      </c>
      <c r="I2640" s="5">
        <v>43390</v>
      </c>
      <c r="J2640" s="9">
        <v>45.119644000000001</v>
      </c>
      <c r="K2640" s="9">
        <f t="shared" si="123"/>
        <v>953.99193802792411</v>
      </c>
      <c r="L2640" s="10">
        <f t="shared" si="124"/>
        <v>4.6008061972075895E-2</v>
      </c>
      <c r="M2640" s="10">
        <f t="shared" si="125"/>
        <v>-4.6008061972075895E-2</v>
      </c>
      <c r="N2640" s="6">
        <f>DATEDIF(A2640, I2640, "d")</f>
        <v>35</v>
      </c>
    </row>
    <row r="2641" spans="1:14" ht="14.25">
      <c r="A2641" s="5">
        <v>43355</v>
      </c>
      <c r="B2641" s="6" t="s">
        <v>867</v>
      </c>
      <c r="C2641" s="6" t="s">
        <v>868</v>
      </c>
      <c r="D2641" s="17">
        <v>29367413350</v>
      </c>
      <c r="E2641" s="6" t="s">
        <v>16</v>
      </c>
      <c r="F2641" s="6" t="str">
        <f>IF(E2641="BUY", "SELL", IF(E2641="SELL", "BUY", ""))</f>
        <v>SELL</v>
      </c>
      <c r="G2641" s="7">
        <v>45.833111000000002</v>
      </c>
      <c r="H2641" s="7">
        <v>1000</v>
      </c>
      <c r="I2641" s="5">
        <v>43901</v>
      </c>
      <c r="J2641" s="9">
        <v>27.343988</v>
      </c>
      <c r="K2641" s="9">
        <f t="shared" si="123"/>
        <v>596.59899586567451</v>
      </c>
      <c r="L2641" s="10">
        <f t="shared" si="124"/>
        <v>0.4034010041343255</v>
      </c>
      <c r="M2641" s="10">
        <f t="shared" si="125"/>
        <v>-0.4034010041343255</v>
      </c>
      <c r="N2641" s="6">
        <f>DATEDIF(A2641, I2641, "d")</f>
        <v>546</v>
      </c>
    </row>
    <row r="2642" spans="1:14" ht="14.25">
      <c r="A2642" s="5">
        <v>43355</v>
      </c>
      <c r="B2642" s="6" t="s">
        <v>167</v>
      </c>
      <c r="C2642" s="6" t="s">
        <v>168</v>
      </c>
      <c r="D2642" s="17">
        <v>359532201359</v>
      </c>
      <c r="E2642" s="6" t="s">
        <v>16</v>
      </c>
      <c r="F2642" s="6" t="str">
        <f>IF(E2642="BUY", "SELL", IF(E2642="SELL", "BUY", ""))</f>
        <v>SELL</v>
      </c>
      <c r="G2642" s="7">
        <v>73.046265000000005</v>
      </c>
      <c r="H2642" s="7">
        <v>1000</v>
      </c>
      <c r="I2642" s="5">
        <v>43384</v>
      </c>
      <c r="J2642" s="9">
        <v>69.319678999999994</v>
      </c>
      <c r="K2642" s="9">
        <f t="shared" si="123"/>
        <v>948.98320947689774</v>
      </c>
      <c r="L2642" s="10">
        <f t="shared" si="124"/>
        <v>5.1016790523102255E-2</v>
      </c>
      <c r="M2642" s="10">
        <f t="shared" si="125"/>
        <v>-5.1016790523102255E-2</v>
      </c>
      <c r="N2642" s="6">
        <f>DATEDIF(A2642, I2642, "d")</f>
        <v>29</v>
      </c>
    </row>
    <row r="2643" spans="1:14" ht="14.25">
      <c r="A2643" s="5">
        <v>43355</v>
      </c>
      <c r="B2643" s="6" t="s">
        <v>1806</v>
      </c>
      <c r="C2643" s="6" t="s">
        <v>1807</v>
      </c>
      <c r="D2643" s="17">
        <v>11164249786</v>
      </c>
      <c r="E2643" s="6" t="s">
        <v>19</v>
      </c>
      <c r="F2643" s="6" t="str">
        <f>IF(E2643="BUY", "SELL", IF(E2643="SELL", "BUY", ""))</f>
        <v>BUY</v>
      </c>
      <c r="G2643" s="7">
        <v>70.940002000000007</v>
      </c>
      <c r="H2643" s="7">
        <v>1000</v>
      </c>
      <c r="I2643" s="5">
        <v>43416</v>
      </c>
      <c r="J2643" s="9">
        <v>41.459999000000003</v>
      </c>
      <c r="K2643" s="9">
        <f t="shared" si="123"/>
        <v>584.43752228820063</v>
      </c>
      <c r="L2643" s="10">
        <f t="shared" si="124"/>
        <v>-0.41556247771179938</v>
      </c>
      <c r="M2643" s="10">
        <f t="shared" si="125"/>
        <v>0.41556247771179938</v>
      </c>
      <c r="N2643" s="6">
        <f>DATEDIF(A2643, I2643, "d")</f>
        <v>61</v>
      </c>
    </row>
    <row r="2644" spans="1:14" ht="14.25">
      <c r="A2644" s="5">
        <v>43355</v>
      </c>
      <c r="B2644" s="6" t="s">
        <v>2234</v>
      </c>
      <c r="C2644" s="6" t="s">
        <v>2235</v>
      </c>
      <c r="D2644" s="17">
        <v>249314308</v>
      </c>
      <c r="E2644" s="6" t="s">
        <v>19</v>
      </c>
      <c r="F2644" s="6" t="str">
        <f>IF(E2644="BUY", "SELL", IF(E2644="SELL", "BUY", ""))</f>
        <v>BUY</v>
      </c>
      <c r="G2644" s="7">
        <v>59.610000999999997</v>
      </c>
      <c r="H2644" s="7">
        <v>1000</v>
      </c>
      <c r="I2644" s="11">
        <v>43376</v>
      </c>
      <c r="J2644" s="9">
        <v>52.439999</v>
      </c>
      <c r="K2644" s="9">
        <f t="shared" si="123"/>
        <v>879.71813655899791</v>
      </c>
      <c r="L2644" s="10">
        <f t="shared" si="124"/>
        <v>-0.12028186344100208</v>
      </c>
      <c r="M2644" s="10">
        <f t="shared" si="125"/>
        <v>0.12028186344100208</v>
      </c>
      <c r="N2644" s="6">
        <f>DATEDIF(A2644, I2644, "d")</f>
        <v>21</v>
      </c>
    </row>
    <row r="2645" spans="1:14" ht="14.25">
      <c r="A2645" s="5">
        <v>43356</v>
      </c>
      <c r="B2645" s="6" t="s">
        <v>1285</v>
      </c>
      <c r="C2645" s="6" t="s">
        <v>1286</v>
      </c>
      <c r="D2645" s="17">
        <v>1158799596</v>
      </c>
      <c r="E2645" s="6" t="s">
        <v>19</v>
      </c>
      <c r="F2645" s="6" t="str">
        <f>IF(E2645="BUY", "SELL", IF(E2645="SELL", "BUY", ""))</f>
        <v>BUY</v>
      </c>
      <c r="G2645" s="7">
        <v>13.852174</v>
      </c>
      <c r="H2645" s="7">
        <v>1000</v>
      </c>
      <c r="I2645" s="11">
        <v>43360</v>
      </c>
      <c r="J2645" s="9">
        <v>15.475425</v>
      </c>
      <c r="K2645" s="9">
        <f t="shared" si="123"/>
        <v>1117.1838442110241</v>
      </c>
      <c r="L2645" s="10">
        <f t="shared" si="124"/>
        <v>0.11718384421102405</v>
      </c>
      <c r="M2645" s="10">
        <f t="shared" si="125"/>
        <v>-0.11718384421102405</v>
      </c>
      <c r="N2645" s="6">
        <f>DATEDIF(A2645, I2645, "d")</f>
        <v>4</v>
      </c>
    </row>
    <row r="2646" spans="1:14" ht="14.25">
      <c r="A2646" s="5">
        <v>43356</v>
      </c>
      <c r="B2646" s="6" t="s">
        <v>2236</v>
      </c>
      <c r="C2646" s="6" t="s">
        <v>2237</v>
      </c>
      <c r="D2646" s="17">
        <v>1114685793</v>
      </c>
      <c r="E2646" s="6" t="s">
        <v>19</v>
      </c>
      <c r="F2646" s="6" t="str">
        <f>IF(E2646="BUY", "SELL", IF(E2646="SELL", "BUY", ""))</f>
        <v>BUY</v>
      </c>
      <c r="G2646" s="7">
        <v>37.5</v>
      </c>
      <c r="H2646" s="7">
        <v>1000</v>
      </c>
      <c r="I2646" s="11">
        <v>44727</v>
      </c>
      <c r="J2646" s="9">
        <v>57.23</v>
      </c>
      <c r="K2646" s="9">
        <f t="shared" si="123"/>
        <v>1526.1333333333332</v>
      </c>
      <c r="L2646" s="10">
        <f t="shared" si="124"/>
        <v>0.52613333333333323</v>
      </c>
      <c r="M2646" s="10">
        <f t="shared" si="125"/>
        <v>-0.52613333333333323</v>
      </c>
      <c r="N2646" s="6">
        <f>DATEDIF(A2646, I2646, "d")</f>
        <v>1371</v>
      </c>
    </row>
    <row r="2647" spans="1:14" ht="14.25">
      <c r="A2647" s="5">
        <v>43356</v>
      </c>
      <c r="B2647" s="6" t="s">
        <v>513</v>
      </c>
      <c r="C2647" s="6" t="s">
        <v>514</v>
      </c>
      <c r="D2647" s="17">
        <v>94648919214</v>
      </c>
      <c r="E2647" s="6" t="s">
        <v>19</v>
      </c>
      <c r="F2647" s="6" t="str">
        <f>IF(E2647="BUY", "SELL", IF(E2647="SELL", "BUY", ""))</f>
        <v>BUY</v>
      </c>
      <c r="G2647" s="7">
        <v>61.203152000000003</v>
      </c>
      <c r="H2647" s="7">
        <v>1000</v>
      </c>
      <c r="I2647" s="5">
        <v>43367</v>
      </c>
      <c r="J2647" s="9">
        <v>62.441749999999999</v>
      </c>
      <c r="K2647" s="9">
        <f t="shared" si="123"/>
        <v>1020.2374871150425</v>
      </c>
      <c r="L2647" s="10">
        <f t="shared" si="124"/>
        <v>2.023748711504254E-2</v>
      </c>
      <c r="M2647" s="10">
        <f t="shared" si="125"/>
        <v>-2.023748711504254E-2</v>
      </c>
      <c r="N2647" s="6">
        <f>DATEDIF(A2647, I2647, "d")</f>
        <v>11</v>
      </c>
    </row>
    <row r="2648" spans="1:14" ht="14.25">
      <c r="A2648" s="5">
        <v>43356</v>
      </c>
      <c r="B2648" s="6" t="s">
        <v>187</v>
      </c>
      <c r="C2648" s="6" t="s">
        <v>188</v>
      </c>
      <c r="D2648" s="17">
        <v>552797817</v>
      </c>
      <c r="E2648" s="6" t="s">
        <v>19</v>
      </c>
      <c r="F2648" s="6" t="str">
        <f>IF(E2648="BUY", "SELL", IF(E2648="SELL", "BUY", ""))</f>
        <v>BUY</v>
      </c>
      <c r="G2648" s="7">
        <v>22.35</v>
      </c>
      <c r="H2648" s="7">
        <v>1000</v>
      </c>
      <c r="I2648" s="5">
        <v>44285</v>
      </c>
      <c r="J2648" s="9">
        <v>21.120000999999998</v>
      </c>
      <c r="K2648" s="9">
        <f t="shared" si="123"/>
        <v>944.96648769574938</v>
      </c>
      <c r="L2648" s="10">
        <f t="shared" si="124"/>
        <v>-5.5033512304250624E-2</v>
      </c>
      <c r="M2648" s="10">
        <f t="shared" si="125"/>
        <v>5.5033512304250624E-2</v>
      </c>
      <c r="N2648" s="6">
        <f>DATEDIF(A2648, I2648, "d")</f>
        <v>929</v>
      </c>
    </row>
    <row r="2649" spans="1:14" ht="14.25">
      <c r="A2649" s="5">
        <v>43357</v>
      </c>
      <c r="B2649" s="6" t="s">
        <v>2238</v>
      </c>
      <c r="C2649" s="6" t="s">
        <v>2239</v>
      </c>
      <c r="D2649" s="17">
        <v>2768808193</v>
      </c>
      <c r="E2649" s="6" t="s">
        <v>16</v>
      </c>
      <c r="F2649" s="6" t="str">
        <f>IF(E2649="BUY", "SELL", IF(E2649="SELL", "BUY", ""))</f>
        <v>SELL</v>
      </c>
      <c r="G2649" s="7">
        <v>29.68</v>
      </c>
      <c r="H2649" s="7">
        <v>1000</v>
      </c>
      <c r="I2649" s="11">
        <v>44727</v>
      </c>
      <c r="J2649" s="9">
        <v>79.349997999999999</v>
      </c>
      <c r="K2649" s="9">
        <f t="shared" si="123"/>
        <v>2673.5174528301886</v>
      </c>
      <c r="L2649" s="10">
        <f t="shared" si="124"/>
        <v>-1.6735174528301886</v>
      </c>
      <c r="M2649" s="10">
        <f t="shared" si="125"/>
        <v>1.6735174528301886</v>
      </c>
      <c r="N2649" s="6">
        <f>DATEDIF(A2649, I2649, "d")</f>
        <v>1370</v>
      </c>
    </row>
    <row r="2650" spans="1:14" ht="14.25">
      <c r="A2650" s="5">
        <v>43357</v>
      </c>
      <c r="B2650" s="6" t="s">
        <v>2240</v>
      </c>
      <c r="C2650" s="6" t="s">
        <v>2241</v>
      </c>
      <c r="D2650" s="17">
        <v>143380000</v>
      </c>
      <c r="E2650" s="6" t="s">
        <v>19</v>
      </c>
      <c r="F2650" s="6" t="str">
        <f>IF(E2650="BUY", "SELL", IF(E2650="SELL", "BUY", ""))</f>
        <v>BUY</v>
      </c>
      <c r="G2650" s="7">
        <v>18.889091000000001</v>
      </c>
      <c r="H2650" s="7">
        <v>1000</v>
      </c>
      <c r="I2650" s="11">
        <v>44727</v>
      </c>
      <c r="J2650" s="9">
        <v>19.578053000000001</v>
      </c>
      <c r="K2650" s="9">
        <f t="shared" si="123"/>
        <v>1036.474068550996</v>
      </c>
      <c r="L2650" s="10">
        <f t="shared" si="124"/>
        <v>3.6474068550995983E-2</v>
      </c>
      <c r="M2650" s="10">
        <f t="shared" si="125"/>
        <v>-3.6474068550995983E-2</v>
      </c>
      <c r="N2650" s="6">
        <f>DATEDIF(A2650, I2650, "d")</f>
        <v>1370</v>
      </c>
    </row>
    <row r="2651" spans="1:14" ht="14.25">
      <c r="A2651" s="5">
        <v>43357</v>
      </c>
      <c r="B2651" s="6" t="s">
        <v>365</v>
      </c>
      <c r="C2651" s="6" t="s">
        <v>366</v>
      </c>
      <c r="D2651" s="17">
        <v>65974267651</v>
      </c>
      <c r="E2651" s="6" t="s">
        <v>19</v>
      </c>
      <c r="F2651" s="6" t="str">
        <f>IF(E2651="BUY", "SELL", IF(E2651="SELL", "BUY", ""))</f>
        <v>BUY</v>
      </c>
      <c r="G2651" s="7">
        <v>236.626938</v>
      </c>
      <c r="H2651" s="7">
        <v>1000</v>
      </c>
      <c r="I2651" s="11">
        <v>43364</v>
      </c>
      <c r="J2651" s="9">
        <v>229.10501099999999</v>
      </c>
      <c r="K2651" s="9">
        <f t="shared" si="123"/>
        <v>968.2118736624991</v>
      </c>
      <c r="L2651" s="10">
        <f t="shared" si="124"/>
        <v>-3.1788126337500895E-2</v>
      </c>
      <c r="M2651" s="10">
        <f t="shared" si="125"/>
        <v>3.1788126337500895E-2</v>
      </c>
      <c r="N2651" s="6">
        <f>DATEDIF(A2651, I2651, "d")</f>
        <v>7</v>
      </c>
    </row>
    <row r="2652" spans="1:14" ht="14.25">
      <c r="A2652" s="5">
        <v>43357</v>
      </c>
      <c r="B2652" s="6" t="s">
        <v>663</v>
      </c>
      <c r="C2652" s="6" t="s">
        <v>664</v>
      </c>
      <c r="D2652" s="17">
        <v>41085696745</v>
      </c>
      <c r="E2652" s="6" t="s">
        <v>19</v>
      </c>
      <c r="F2652" s="6" t="str">
        <f>IF(E2652="BUY", "SELL", IF(E2652="SELL", "BUY", ""))</f>
        <v>BUY</v>
      </c>
      <c r="G2652" s="7">
        <v>40.367218000000001</v>
      </c>
      <c r="H2652" s="7">
        <v>1000</v>
      </c>
      <c r="I2652" s="11">
        <v>43451</v>
      </c>
      <c r="J2652" s="9">
        <v>31.406191</v>
      </c>
      <c r="K2652" s="9">
        <f t="shared" si="123"/>
        <v>778.01227223535693</v>
      </c>
      <c r="L2652" s="10">
        <f t="shared" si="124"/>
        <v>-0.22198772776464307</v>
      </c>
      <c r="M2652" s="10">
        <f t="shared" si="125"/>
        <v>0.22198772776464307</v>
      </c>
      <c r="N2652" s="6">
        <f>DATEDIF(A2652, I2652, "d")</f>
        <v>94</v>
      </c>
    </row>
    <row r="2653" spans="1:14" ht="14.25">
      <c r="A2653" s="5">
        <v>43357</v>
      </c>
      <c r="B2653" s="6" t="s">
        <v>1767</v>
      </c>
      <c r="C2653" s="6" t="s">
        <v>1768</v>
      </c>
      <c r="D2653" s="17">
        <v>12288218878</v>
      </c>
      <c r="E2653" s="6" t="s">
        <v>16</v>
      </c>
      <c r="F2653" s="6" t="str">
        <f>IF(E2653="BUY", "SELL", IF(E2653="SELL", "BUY", ""))</f>
        <v>SELL</v>
      </c>
      <c r="G2653" s="7">
        <v>55.186866999999999</v>
      </c>
      <c r="H2653" s="7">
        <v>1000</v>
      </c>
      <c r="I2653" s="5">
        <v>43454</v>
      </c>
      <c r="J2653" s="9">
        <v>40.023105999999999</v>
      </c>
      <c r="K2653" s="9">
        <f t="shared" si="123"/>
        <v>725.22881213749645</v>
      </c>
      <c r="L2653" s="10">
        <f t="shared" si="124"/>
        <v>0.27477118786250354</v>
      </c>
      <c r="M2653" s="10">
        <f t="shared" si="125"/>
        <v>-0.27477118786250354</v>
      </c>
      <c r="N2653" s="6">
        <f>DATEDIF(A2653, I2653, "d")</f>
        <v>97</v>
      </c>
    </row>
    <row r="2654" spans="1:14" ht="14.25">
      <c r="A2654" s="5">
        <v>43357</v>
      </c>
      <c r="B2654" s="6" t="s">
        <v>799</v>
      </c>
      <c r="C2654" s="6" t="s">
        <v>800</v>
      </c>
      <c r="D2654" s="17">
        <v>5672525562</v>
      </c>
      <c r="E2654" s="6" t="s">
        <v>19</v>
      </c>
      <c r="F2654" s="6" t="str">
        <f>IF(E2654="BUY", "SELL", IF(E2654="SELL", "BUY", ""))</f>
        <v>BUY</v>
      </c>
      <c r="G2654" s="7">
        <v>88.724845999999999</v>
      </c>
      <c r="H2654" s="7">
        <v>1000</v>
      </c>
      <c r="I2654" s="5">
        <v>43984</v>
      </c>
      <c r="J2654" s="9">
        <v>84.168541000000005</v>
      </c>
      <c r="K2654" s="9">
        <f t="shared" si="123"/>
        <v>948.64679731312242</v>
      </c>
      <c r="L2654" s="10">
        <f t="shared" si="124"/>
        <v>-5.1353202686877583E-2</v>
      </c>
      <c r="M2654" s="10">
        <f t="shared" si="125"/>
        <v>5.1353202686877583E-2</v>
      </c>
      <c r="N2654" s="6">
        <f>DATEDIF(A2654, I2654, "d")</f>
        <v>627</v>
      </c>
    </row>
    <row r="2655" spans="1:14" ht="14.25">
      <c r="A2655" s="11">
        <v>43357</v>
      </c>
      <c r="B2655" s="6" t="s">
        <v>2242</v>
      </c>
      <c r="C2655" s="6" t="s">
        <v>2243</v>
      </c>
      <c r="D2655" s="17">
        <v>8406500611</v>
      </c>
      <c r="E2655" s="13" t="s">
        <v>19</v>
      </c>
      <c r="F2655" s="12" t="str">
        <f>IF(E2655="BUY", "SELL", IF(E2655="SELL", "BUY", ""))</f>
        <v>BUY</v>
      </c>
      <c r="G2655" s="7">
        <v>6.21</v>
      </c>
      <c r="H2655" s="7">
        <v>1000</v>
      </c>
      <c r="I2655" s="11">
        <v>44727</v>
      </c>
      <c r="J2655" s="9">
        <v>10.81</v>
      </c>
      <c r="K2655" s="9">
        <f t="shared" si="123"/>
        <v>1740.7407407407409</v>
      </c>
      <c r="L2655" s="10">
        <f t="shared" si="124"/>
        <v>0.74074074074074092</v>
      </c>
      <c r="M2655" s="10">
        <f t="shared" si="125"/>
        <v>-0.74074074074074092</v>
      </c>
      <c r="N2655" s="6">
        <f>DATEDIF(A2655, I2655, "d")</f>
        <v>1370</v>
      </c>
    </row>
    <row r="2656" spans="1:14" ht="14.25">
      <c r="A2656" s="5">
        <v>43360</v>
      </c>
      <c r="B2656" s="6" t="s">
        <v>2244</v>
      </c>
      <c r="C2656" s="6" t="s">
        <v>2245</v>
      </c>
      <c r="D2656" s="17">
        <v>3037095400</v>
      </c>
      <c r="E2656" s="6" t="s">
        <v>16</v>
      </c>
      <c r="F2656" s="6" t="str">
        <f>IF(E2656="BUY", "SELL", IF(E2656="SELL", "BUY", ""))</f>
        <v>SELL</v>
      </c>
      <c r="G2656" s="7">
        <v>22.549999</v>
      </c>
      <c r="H2656" s="7">
        <v>1000</v>
      </c>
      <c r="I2656" s="11">
        <v>44727</v>
      </c>
      <c r="J2656" s="9">
        <v>7.84</v>
      </c>
      <c r="K2656" s="9">
        <f t="shared" si="123"/>
        <v>347.67185577258789</v>
      </c>
      <c r="L2656" s="10">
        <f t="shared" si="124"/>
        <v>0.65232814422741214</v>
      </c>
      <c r="M2656" s="10">
        <f t="shared" si="125"/>
        <v>-0.65232814422741214</v>
      </c>
      <c r="N2656" s="6">
        <f>DATEDIF(A2656, I2656, "d")</f>
        <v>1367</v>
      </c>
    </row>
    <row r="2657" spans="1:14" ht="14.25">
      <c r="A2657" s="5">
        <v>43360</v>
      </c>
      <c r="B2657" s="6" t="s">
        <v>1285</v>
      </c>
      <c r="C2657" s="6" t="s">
        <v>1286</v>
      </c>
      <c r="D2657" s="17">
        <v>1158799596</v>
      </c>
      <c r="E2657" s="6" t="s">
        <v>16</v>
      </c>
      <c r="F2657" s="6" t="str">
        <f>IF(E2657="BUY", "SELL", IF(E2657="SELL", "BUY", ""))</f>
        <v>SELL</v>
      </c>
      <c r="G2657" s="7">
        <v>15.475425</v>
      </c>
      <c r="H2657" s="7">
        <v>1000</v>
      </c>
      <c r="I2657" s="11">
        <v>43378</v>
      </c>
      <c r="J2657" s="9">
        <v>15.060513</v>
      </c>
      <c r="K2657" s="9">
        <f t="shared" si="123"/>
        <v>973.18897542393836</v>
      </c>
      <c r="L2657" s="10">
        <f t="shared" si="124"/>
        <v>2.6811024576061642E-2</v>
      </c>
      <c r="M2657" s="10">
        <f t="shared" si="125"/>
        <v>-2.6811024576061642E-2</v>
      </c>
      <c r="N2657" s="6">
        <f>DATEDIF(A2657, I2657, "d")</f>
        <v>18</v>
      </c>
    </row>
    <row r="2658" spans="1:14" ht="14.25">
      <c r="A2658" s="5">
        <v>43360</v>
      </c>
      <c r="B2658" s="6" t="s">
        <v>1446</v>
      </c>
      <c r="C2658" s="6" t="s">
        <v>1447</v>
      </c>
      <c r="D2658" s="17">
        <v>54743988065</v>
      </c>
      <c r="E2658" s="6" t="s">
        <v>16</v>
      </c>
      <c r="F2658" s="6" t="str">
        <f>IF(E2658="BUY", "SELL", IF(E2658="SELL", "BUY", ""))</f>
        <v>SELL</v>
      </c>
      <c r="G2658" s="7">
        <v>68.3</v>
      </c>
      <c r="H2658" s="7">
        <v>1000</v>
      </c>
      <c r="I2658" s="11">
        <v>43488</v>
      </c>
      <c r="J2658" s="9">
        <v>55.2</v>
      </c>
      <c r="K2658" s="9">
        <f t="shared" si="123"/>
        <v>808.1991215226941</v>
      </c>
      <c r="L2658" s="10">
        <f t="shared" si="124"/>
        <v>0.1918008784773059</v>
      </c>
      <c r="M2658" s="10">
        <f t="shared" si="125"/>
        <v>-0.1918008784773059</v>
      </c>
      <c r="N2658" s="6">
        <f>DATEDIF(A2658, I2658, "d")</f>
        <v>128</v>
      </c>
    </row>
    <row r="2659" spans="1:14" ht="14.25">
      <c r="A2659" s="5">
        <v>43360</v>
      </c>
      <c r="B2659" s="6" t="s">
        <v>895</v>
      </c>
      <c r="C2659" s="6" t="s">
        <v>896</v>
      </c>
      <c r="D2659" s="17">
        <v>51866813940</v>
      </c>
      <c r="E2659" s="6" t="s">
        <v>19</v>
      </c>
      <c r="F2659" s="6" t="str">
        <f>IF(E2659="BUY", "SELL", IF(E2659="SELL", "BUY", ""))</f>
        <v>BUY</v>
      </c>
      <c r="G2659" s="7">
        <v>24.724907000000002</v>
      </c>
      <c r="H2659" s="7">
        <v>1000</v>
      </c>
      <c r="I2659" s="5">
        <v>44130</v>
      </c>
      <c r="J2659" s="9">
        <v>78.229881000000006</v>
      </c>
      <c r="K2659" s="9">
        <f t="shared" si="123"/>
        <v>3164.0111325797907</v>
      </c>
      <c r="L2659" s="10">
        <f t="shared" si="124"/>
        <v>2.1640111325797906</v>
      </c>
      <c r="M2659" s="10">
        <f t="shared" si="125"/>
        <v>-2.1640111325797906</v>
      </c>
      <c r="N2659" s="6">
        <f>DATEDIF(A2659, I2659, "d")</f>
        <v>770</v>
      </c>
    </row>
    <row r="2660" spans="1:14" ht="14.25">
      <c r="A2660" s="5">
        <v>43360</v>
      </c>
      <c r="B2660" s="6" t="s">
        <v>33</v>
      </c>
      <c r="C2660" s="6" t="s">
        <v>34</v>
      </c>
      <c r="D2660" s="17">
        <v>205696688068</v>
      </c>
      <c r="E2660" s="6" t="s">
        <v>19</v>
      </c>
      <c r="F2660" s="6" t="str">
        <f>IF(E2660="BUY", "SELL", IF(E2660="SELL", "BUY", ""))</f>
        <v>BUY</v>
      </c>
      <c r="G2660" s="7">
        <v>141.59965500000001</v>
      </c>
      <c r="H2660" s="7">
        <v>1000</v>
      </c>
      <c r="I2660" s="5">
        <v>43391</v>
      </c>
      <c r="J2660" s="9">
        <v>149.36283900000001</v>
      </c>
      <c r="K2660" s="9">
        <f t="shared" si="123"/>
        <v>1054.8248793402781</v>
      </c>
      <c r="L2660" s="10">
        <f t="shared" si="124"/>
        <v>5.4824879340278132E-2</v>
      </c>
      <c r="M2660" s="10">
        <f t="shared" si="125"/>
        <v>-5.4824879340278132E-2</v>
      </c>
      <c r="N2660" s="6">
        <f>DATEDIF(A2660, I2660, "d")</f>
        <v>31</v>
      </c>
    </row>
    <row r="2661" spans="1:14" ht="14.25">
      <c r="A2661" s="5">
        <v>43360</v>
      </c>
      <c r="B2661" s="6" t="s">
        <v>2246</v>
      </c>
      <c r="C2661" s="6" t="s">
        <v>2247</v>
      </c>
      <c r="D2661" s="17">
        <v>278922259</v>
      </c>
      <c r="E2661" s="6" t="s">
        <v>19</v>
      </c>
      <c r="F2661" s="6" t="str">
        <f>IF(E2661="BUY", "SELL", IF(E2661="SELL", "BUY", ""))</f>
        <v>BUY</v>
      </c>
      <c r="G2661" s="7">
        <v>16.52</v>
      </c>
      <c r="H2661" s="7">
        <v>1000</v>
      </c>
      <c r="I2661" s="11">
        <v>43490</v>
      </c>
      <c r="J2661" s="9">
        <v>14.79</v>
      </c>
      <c r="K2661" s="9">
        <f t="shared" si="123"/>
        <v>895.27845036319604</v>
      </c>
      <c r="L2661" s="10">
        <f t="shared" si="124"/>
        <v>-0.10472154963680395</v>
      </c>
      <c r="M2661" s="10">
        <f t="shared" si="125"/>
        <v>0.10472154963680395</v>
      </c>
      <c r="N2661" s="6">
        <f>DATEDIF(A2661, I2661, "d")</f>
        <v>130</v>
      </c>
    </row>
    <row r="2662" spans="1:14" ht="14.25">
      <c r="A2662" s="11">
        <v>43360</v>
      </c>
      <c r="B2662" s="6" t="s">
        <v>395</v>
      </c>
      <c r="C2662" s="6" t="s">
        <v>396</v>
      </c>
      <c r="D2662" s="17">
        <v>7909777829</v>
      </c>
      <c r="E2662" s="12" t="s">
        <v>16</v>
      </c>
      <c r="F2662" s="13" t="str">
        <f>IF(E2662="BUY", "SELL", IF(E2662="SELL", "BUY", ""))</f>
        <v>SELL</v>
      </c>
      <c r="G2662" s="7">
        <v>142.229996</v>
      </c>
      <c r="H2662" s="7">
        <v>1000</v>
      </c>
      <c r="I2662" s="11">
        <v>43511</v>
      </c>
      <c r="J2662" s="9">
        <v>122.110001</v>
      </c>
      <c r="K2662" s="9">
        <f t="shared" si="123"/>
        <v>858.53901732514987</v>
      </c>
      <c r="L2662" s="10">
        <f t="shared" si="124"/>
        <v>0.14146098267485013</v>
      </c>
      <c r="M2662" s="10">
        <f t="shared" si="125"/>
        <v>-0.14146098267485013</v>
      </c>
      <c r="N2662" s="6">
        <f>DATEDIF(A2662, I2662, "d")</f>
        <v>151</v>
      </c>
    </row>
    <row r="2663" spans="1:14" ht="14.25">
      <c r="A2663" s="5">
        <v>43361</v>
      </c>
      <c r="B2663" s="6" t="s">
        <v>2248</v>
      </c>
      <c r="C2663" s="6" t="s">
        <v>2249</v>
      </c>
      <c r="D2663" s="17">
        <v>1124975590</v>
      </c>
      <c r="E2663" s="6" t="s">
        <v>19</v>
      </c>
      <c r="F2663" s="6" t="str">
        <f>IF(E2663="BUY", "SELL", IF(E2663="SELL", "BUY", ""))</f>
        <v>BUY</v>
      </c>
      <c r="G2663" s="7">
        <v>36.75</v>
      </c>
      <c r="H2663" s="7">
        <v>1000</v>
      </c>
      <c r="I2663" s="11">
        <v>44727</v>
      </c>
      <c r="J2663" s="9">
        <v>33.020000000000003</v>
      </c>
      <c r="K2663" s="9">
        <f t="shared" si="123"/>
        <v>898.50340136054422</v>
      </c>
      <c r="L2663" s="10">
        <f t="shared" si="124"/>
        <v>-0.10149659863945579</v>
      </c>
      <c r="M2663" s="10">
        <f t="shared" si="125"/>
        <v>0.10149659863945579</v>
      </c>
      <c r="N2663" s="6">
        <f>DATEDIF(A2663, I2663, "d")</f>
        <v>1366</v>
      </c>
    </row>
    <row r="2664" spans="1:14" ht="14.25">
      <c r="A2664" s="5">
        <v>43361</v>
      </c>
      <c r="B2664" s="6" t="s">
        <v>2250</v>
      </c>
      <c r="C2664" s="6" t="s">
        <v>2251</v>
      </c>
      <c r="D2664" s="17">
        <v>1835816556</v>
      </c>
      <c r="E2664" s="6" t="s">
        <v>16</v>
      </c>
      <c r="F2664" s="6" t="str">
        <f>IF(E2664="BUY", "SELL", IF(E2664="SELL", "BUY", ""))</f>
        <v>SELL</v>
      </c>
      <c r="G2664" s="7">
        <v>39.39</v>
      </c>
      <c r="H2664" s="7">
        <v>1000</v>
      </c>
      <c r="I2664" s="11">
        <v>44727</v>
      </c>
      <c r="J2664" s="9">
        <v>30.07</v>
      </c>
      <c r="K2664" s="9">
        <f t="shared" si="123"/>
        <v>763.39172378776345</v>
      </c>
      <c r="L2664" s="10">
        <f t="shared" si="124"/>
        <v>0.23660827621223654</v>
      </c>
      <c r="M2664" s="10">
        <f t="shared" si="125"/>
        <v>-0.23660827621223654</v>
      </c>
      <c r="N2664" s="6">
        <f>DATEDIF(A2664, I2664, "d")</f>
        <v>1366</v>
      </c>
    </row>
    <row r="2665" spans="1:14" ht="14.25">
      <c r="A2665" s="5">
        <v>43361</v>
      </c>
      <c r="B2665" s="6" t="s">
        <v>985</v>
      </c>
      <c r="C2665" s="6" t="s">
        <v>986</v>
      </c>
      <c r="D2665" s="17">
        <v>5595228507</v>
      </c>
      <c r="E2665" s="6" t="s">
        <v>19</v>
      </c>
      <c r="F2665" s="6" t="str">
        <f>IF(E2665="BUY", "SELL", IF(E2665="SELL", "BUY", ""))</f>
        <v>BUY</v>
      </c>
      <c r="G2665" s="7">
        <v>3.8788140000000002</v>
      </c>
      <c r="H2665" s="7">
        <v>1000</v>
      </c>
      <c r="I2665" s="5">
        <v>44210</v>
      </c>
      <c r="J2665" s="9">
        <v>9.9774999999999991</v>
      </c>
      <c r="K2665" s="9">
        <f t="shared" si="123"/>
        <v>2572.3068958707477</v>
      </c>
      <c r="L2665" s="10">
        <f t="shared" si="124"/>
        <v>1.5723068958707476</v>
      </c>
      <c r="M2665" s="10">
        <f t="shared" si="125"/>
        <v>-1.5723068958707476</v>
      </c>
      <c r="N2665" s="6">
        <f>DATEDIF(A2665, I2665, "d")</f>
        <v>849</v>
      </c>
    </row>
    <row r="2666" spans="1:14" ht="14.25">
      <c r="A2666" s="5">
        <v>43361</v>
      </c>
      <c r="B2666" s="6" t="s">
        <v>2252</v>
      </c>
      <c r="C2666" s="6" t="s">
        <v>2253</v>
      </c>
      <c r="D2666" s="17">
        <v>2765478260</v>
      </c>
      <c r="E2666" s="6" t="s">
        <v>19</v>
      </c>
      <c r="F2666" s="6" t="str">
        <f>IF(E2666="BUY", "SELL", IF(E2666="SELL", "BUY", ""))</f>
        <v>BUY</v>
      </c>
      <c r="G2666" s="7">
        <v>20.201355</v>
      </c>
      <c r="H2666" s="7">
        <v>1000</v>
      </c>
      <c r="I2666" s="11">
        <v>44727</v>
      </c>
      <c r="J2666" s="9">
        <v>14.603873999999999</v>
      </c>
      <c r="K2666" s="9">
        <f t="shared" si="123"/>
        <v>722.91556680232588</v>
      </c>
      <c r="L2666" s="10">
        <f t="shared" si="124"/>
        <v>-0.27708443319767412</v>
      </c>
      <c r="M2666" s="10">
        <f t="shared" si="125"/>
        <v>0.27708443319767412</v>
      </c>
      <c r="N2666" s="6">
        <f>DATEDIF(A2666, I2666, "d")</f>
        <v>1366</v>
      </c>
    </row>
    <row r="2667" spans="1:14" ht="14.25">
      <c r="A2667" s="5">
        <v>43361</v>
      </c>
      <c r="B2667" s="6" t="s">
        <v>405</v>
      </c>
      <c r="C2667" s="6" t="s">
        <v>406</v>
      </c>
      <c r="D2667" s="17">
        <v>316102715873</v>
      </c>
      <c r="E2667" s="6" t="s">
        <v>16</v>
      </c>
      <c r="F2667" s="6" t="str">
        <f>IF(E2667="BUY", "SELL", IF(E2667="SELL", "BUY", ""))</f>
        <v>SELL</v>
      </c>
      <c r="G2667" s="7">
        <v>45.157032000000001</v>
      </c>
      <c r="H2667" s="7">
        <v>1000</v>
      </c>
      <c r="I2667" s="5">
        <v>43448</v>
      </c>
      <c r="J2667" s="9">
        <v>43.091788999999999</v>
      </c>
      <c r="K2667" s="9">
        <f t="shared" si="123"/>
        <v>954.26530689616629</v>
      </c>
      <c r="L2667" s="10">
        <f t="shared" si="124"/>
        <v>4.5734693103833705E-2</v>
      </c>
      <c r="M2667" s="10">
        <f t="shared" si="125"/>
        <v>-4.5734693103833705E-2</v>
      </c>
      <c r="N2667" s="6">
        <f>DATEDIF(A2667, I2667, "d")</f>
        <v>87</v>
      </c>
    </row>
    <row r="2668" spans="1:14" ht="14.25">
      <c r="A2668" s="5">
        <v>43361</v>
      </c>
      <c r="B2668" s="6" t="s">
        <v>2254</v>
      </c>
      <c r="C2668" s="6" t="s">
        <v>2255</v>
      </c>
      <c r="D2668" s="17">
        <v>1784795781</v>
      </c>
      <c r="E2668" s="6" t="s">
        <v>16</v>
      </c>
      <c r="F2668" s="6" t="str">
        <f>IF(E2668="BUY", "SELL", IF(E2668="SELL", "BUY", ""))</f>
        <v>SELL</v>
      </c>
      <c r="G2668" s="7">
        <v>154.979996</v>
      </c>
      <c r="H2668" s="7">
        <v>1000</v>
      </c>
      <c r="I2668" s="5">
        <v>43363</v>
      </c>
      <c r="J2668" s="9">
        <v>176.35000600000001</v>
      </c>
      <c r="K2668" s="9">
        <f t="shared" si="123"/>
        <v>1137.8888279233147</v>
      </c>
      <c r="L2668" s="10">
        <f t="shared" si="124"/>
        <v>-0.13788882792331469</v>
      </c>
      <c r="M2668" s="10">
        <f t="shared" si="125"/>
        <v>0.13788882792331469</v>
      </c>
      <c r="N2668" s="6">
        <f>DATEDIF(A2668, I2668, "d")</f>
        <v>2</v>
      </c>
    </row>
    <row r="2669" spans="1:14" ht="14.25">
      <c r="A2669" s="11">
        <v>43361</v>
      </c>
      <c r="B2669" s="6" t="s">
        <v>1706</v>
      </c>
      <c r="C2669" s="6" t="s">
        <v>612</v>
      </c>
      <c r="D2669" s="17">
        <v>3385079259</v>
      </c>
      <c r="E2669" s="13" t="s">
        <v>19</v>
      </c>
      <c r="F2669" s="12" t="str">
        <f>IF(E2669="BUY", "SELL", IF(E2669="SELL", "BUY", ""))</f>
        <v>BUY</v>
      </c>
      <c r="G2669" s="7">
        <v>18.959999</v>
      </c>
      <c r="H2669" s="7">
        <v>1000</v>
      </c>
      <c r="I2669" s="11">
        <v>43374</v>
      </c>
      <c r="J2669" s="9">
        <v>21.139999</v>
      </c>
      <c r="K2669" s="9">
        <f t="shared" si="123"/>
        <v>1114.9789090178749</v>
      </c>
      <c r="L2669" s="10">
        <f t="shared" si="124"/>
        <v>0.11497890901787491</v>
      </c>
      <c r="M2669" s="10">
        <f t="shared" si="125"/>
        <v>-0.11497890901787491</v>
      </c>
      <c r="N2669" s="6">
        <f>DATEDIF(A2669, I2669, "d")</f>
        <v>13</v>
      </c>
    </row>
    <row r="2670" spans="1:14" ht="14.25">
      <c r="A2670" s="5">
        <v>43363</v>
      </c>
      <c r="B2670" s="6" t="s">
        <v>14</v>
      </c>
      <c r="C2670" s="6" t="s">
        <v>15</v>
      </c>
      <c r="D2670" s="17">
        <v>141375537264</v>
      </c>
      <c r="E2670" s="6" t="s">
        <v>16</v>
      </c>
      <c r="F2670" s="6" t="str">
        <f>IF(E2670="BUY", "SELL", IF(E2670="SELL", "BUY", ""))</f>
        <v>SELL</v>
      </c>
      <c r="G2670" s="7">
        <v>137.94461100000001</v>
      </c>
      <c r="H2670" s="7">
        <v>1000</v>
      </c>
      <c r="I2670" s="5">
        <v>43383</v>
      </c>
      <c r="J2670" s="9">
        <v>127.085838</v>
      </c>
      <c r="K2670" s="9">
        <f t="shared" si="123"/>
        <v>921.28164397810349</v>
      </c>
      <c r="L2670" s="10">
        <f t="shared" si="124"/>
        <v>7.8718356021896516E-2</v>
      </c>
      <c r="M2670" s="10">
        <f t="shared" si="125"/>
        <v>-7.8718356021896516E-2</v>
      </c>
      <c r="N2670" s="6">
        <f>DATEDIF(A2670, I2670, "d")</f>
        <v>20</v>
      </c>
    </row>
    <row r="2671" spans="1:14" ht="14.25">
      <c r="A2671" s="5">
        <v>43363</v>
      </c>
      <c r="B2671" s="6" t="s">
        <v>215</v>
      </c>
      <c r="C2671" s="6" t="s">
        <v>216</v>
      </c>
      <c r="D2671" s="17">
        <v>10159631000</v>
      </c>
      <c r="E2671" s="6" t="s">
        <v>19</v>
      </c>
      <c r="F2671" s="6" t="str">
        <f>IF(E2671="BUY", "SELL", IF(E2671="SELL", "BUY", ""))</f>
        <v>BUY</v>
      </c>
      <c r="G2671" s="7">
        <v>105.46</v>
      </c>
      <c r="H2671" s="7">
        <v>1000</v>
      </c>
      <c r="I2671" s="5">
        <v>43375</v>
      </c>
      <c r="J2671" s="9">
        <v>100.68</v>
      </c>
      <c r="K2671" s="9">
        <f t="shared" si="123"/>
        <v>954.67475820216214</v>
      </c>
      <c r="L2671" s="10">
        <f t="shared" si="124"/>
        <v>-4.5325241797837861E-2</v>
      </c>
      <c r="M2671" s="10">
        <f t="shared" si="125"/>
        <v>4.5325241797837861E-2</v>
      </c>
      <c r="N2671" s="6">
        <f>DATEDIF(A2671, I2671, "d")</f>
        <v>12</v>
      </c>
    </row>
    <row r="2672" spans="1:14" ht="14.25">
      <c r="A2672" s="5">
        <v>43363</v>
      </c>
      <c r="B2672" s="6" t="s">
        <v>2254</v>
      </c>
      <c r="C2672" s="6" t="s">
        <v>2255</v>
      </c>
      <c r="D2672" s="17">
        <v>1784795781</v>
      </c>
      <c r="E2672" s="6" t="s">
        <v>19</v>
      </c>
      <c r="F2672" s="6" t="str">
        <f>IF(E2672="BUY", "SELL", IF(E2672="SELL", "BUY", ""))</f>
        <v>BUY</v>
      </c>
      <c r="G2672" s="7">
        <v>176.35000600000001</v>
      </c>
      <c r="H2672" s="7">
        <v>1000</v>
      </c>
      <c r="I2672" s="5">
        <v>43413</v>
      </c>
      <c r="J2672" s="9">
        <v>108.989998</v>
      </c>
      <c r="K2672" s="9">
        <f t="shared" si="123"/>
        <v>618.03228971820954</v>
      </c>
      <c r="L2672" s="10">
        <f t="shared" si="124"/>
        <v>-0.38196771028179044</v>
      </c>
      <c r="M2672" s="10">
        <f t="shared" si="125"/>
        <v>0.38196771028179044</v>
      </c>
      <c r="N2672" s="6">
        <f>DATEDIF(A2672, I2672, "d")</f>
        <v>50</v>
      </c>
    </row>
    <row r="2673" spans="1:14" ht="14.25">
      <c r="A2673" s="11">
        <v>43363</v>
      </c>
      <c r="B2673" s="6" t="s">
        <v>2256</v>
      </c>
      <c r="C2673" s="6" t="s">
        <v>2257</v>
      </c>
      <c r="D2673" s="17">
        <v>215186983</v>
      </c>
      <c r="E2673" s="13" t="s">
        <v>19</v>
      </c>
      <c r="F2673" s="12" t="str">
        <f>IF(E2673="BUY", "SELL", IF(E2673="SELL", "BUY", ""))</f>
        <v>BUY</v>
      </c>
      <c r="G2673" s="7">
        <v>28.243105</v>
      </c>
      <c r="H2673" s="7">
        <v>1000</v>
      </c>
      <c r="I2673" s="11">
        <v>44727</v>
      </c>
      <c r="J2673" s="9">
        <v>2.2400000000000002</v>
      </c>
      <c r="K2673" s="9">
        <f t="shared" si="123"/>
        <v>79.311392993086287</v>
      </c>
      <c r="L2673" s="10">
        <f t="shared" si="124"/>
        <v>-0.92068860700691368</v>
      </c>
      <c r="M2673" s="10">
        <f t="shared" si="125"/>
        <v>0.92068860700691368</v>
      </c>
      <c r="N2673" s="6">
        <f>DATEDIF(A2673, I2673, "d")</f>
        <v>1364</v>
      </c>
    </row>
    <row r="2674" spans="1:14" ht="14.25">
      <c r="A2674" s="11">
        <v>43363</v>
      </c>
      <c r="B2674" s="6" t="s">
        <v>245</v>
      </c>
      <c r="C2674" s="6" t="s">
        <v>246</v>
      </c>
      <c r="D2674" s="17">
        <v>8224334300</v>
      </c>
      <c r="E2674" s="13" t="s">
        <v>19</v>
      </c>
      <c r="F2674" s="12" t="str">
        <f>IF(E2674="BUY", "SELL", IF(E2674="SELL", "BUY", ""))</f>
        <v>BUY</v>
      </c>
      <c r="G2674" s="7">
        <v>48.54</v>
      </c>
      <c r="H2674" s="7">
        <v>1000</v>
      </c>
      <c r="I2674" s="11">
        <v>43950</v>
      </c>
      <c r="J2674" s="9">
        <v>31.26</v>
      </c>
      <c r="K2674" s="9">
        <f t="shared" si="123"/>
        <v>644.00494437577254</v>
      </c>
      <c r="L2674" s="10">
        <f t="shared" si="124"/>
        <v>-0.35599505562422745</v>
      </c>
      <c r="M2674" s="10">
        <f t="shared" si="125"/>
        <v>0.35599505562422745</v>
      </c>
      <c r="N2674" s="6">
        <f>DATEDIF(A2674, I2674, "d")</f>
        <v>587</v>
      </c>
    </row>
    <row r="2675" spans="1:14" ht="14.25">
      <c r="A2675" s="5">
        <v>43364</v>
      </c>
      <c r="B2675" s="6" t="s">
        <v>2258</v>
      </c>
      <c r="C2675" s="6" t="s">
        <v>2259</v>
      </c>
      <c r="D2675" s="17">
        <v>3280168389</v>
      </c>
      <c r="E2675" s="6" t="s">
        <v>19</v>
      </c>
      <c r="F2675" s="6" t="str">
        <f>IF(E2675="BUY", "SELL", IF(E2675="SELL", "BUY", ""))</f>
        <v>BUY</v>
      </c>
      <c r="G2675" s="7">
        <v>8.6817089999999997</v>
      </c>
      <c r="H2675" s="7">
        <v>1000</v>
      </c>
      <c r="I2675" s="11">
        <v>44727</v>
      </c>
      <c r="J2675" s="9">
        <v>16.470994999999998</v>
      </c>
      <c r="K2675" s="9">
        <f t="shared" si="123"/>
        <v>1897.2065292674517</v>
      </c>
      <c r="L2675" s="10">
        <f t="shared" si="124"/>
        <v>0.8972065292674517</v>
      </c>
      <c r="M2675" s="10">
        <f t="shared" si="125"/>
        <v>-0.8972065292674517</v>
      </c>
      <c r="N2675" s="6">
        <f>DATEDIF(A2675, I2675, "d")</f>
        <v>1363</v>
      </c>
    </row>
    <row r="2676" spans="1:14" ht="14.25">
      <c r="A2676" s="5">
        <v>43364</v>
      </c>
      <c r="B2676" s="6" t="s">
        <v>365</v>
      </c>
      <c r="C2676" s="6" t="s">
        <v>366</v>
      </c>
      <c r="D2676" s="17">
        <v>65974267651</v>
      </c>
      <c r="E2676" s="6" t="s">
        <v>16</v>
      </c>
      <c r="F2676" s="6" t="str">
        <f>IF(E2676="BUY", "SELL", IF(E2676="SELL", "BUY", ""))</f>
        <v>SELL</v>
      </c>
      <c r="G2676" s="7">
        <v>229.10501099999999</v>
      </c>
      <c r="H2676" s="7">
        <v>1000</v>
      </c>
      <c r="I2676" s="11">
        <v>43447</v>
      </c>
      <c r="J2676" s="9">
        <v>173.91987599999999</v>
      </c>
      <c r="K2676" s="9">
        <f t="shared" si="123"/>
        <v>759.12733309879457</v>
      </c>
      <c r="L2676" s="10">
        <f t="shared" si="124"/>
        <v>0.24087266690120543</v>
      </c>
      <c r="M2676" s="10">
        <f t="shared" si="125"/>
        <v>-0.24087266690120543</v>
      </c>
      <c r="N2676" s="6">
        <f>DATEDIF(A2676, I2676, "d")</f>
        <v>83</v>
      </c>
    </row>
    <row r="2677" spans="1:14" ht="14.25">
      <c r="A2677" s="5">
        <v>43364</v>
      </c>
      <c r="B2677" s="6" t="s">
        <v>793</v>
      </c>
      <c r="C2677" s="6" t="s">
        <v>794</v>
      </c>
      <c r="D2677" s="17">
        <v>13050742900</v>
      </c>
      <c r="E2677" s="6" t="s">
        <v>16</v>
      </c>
      <c r="F2677" s="6" t="str">
        <f>IF(E2677="BUY", "SELL", IF(E2677="SELL", "BUY", ""))</f>
        <v>SELL</v>
      </c>
      <c r="G2677" s="7">
        <v>78.169998000000007</v>
      </c>
      <c r="H2677" s="7">
        <v>1000</v>
      </c>
      <c r="I2677" s="5">
        <v>43448</v>
      </c>
      <c r="J2677" s="9">
        <v>61.209999000000003</v>
      </c>
      <c r="K2677" s="9">
        <f t="shared" si="123"/>
        <v>783.03697794644938</v>
      </c>
      <c r="L2677" s="10">
        <f t="shared" si="124"/>
        <v>0.21696302205355061</v>
      </c>
      <c r="M2677" s="10">
        <f t="shared" si="125"/>
        <v>-0.21696302205355061</v>
      </c>
      <c r="N2677" s="6">
        <f>DATEDIF(A2677, I2677, "d")</f>
        <v>84</v>
      </c>
    </row>
    <row r="2678" spans="1:14" ht="14.25">
      <c r="A2678" s="5">
        <v>43364</v>
      </c>
      <c r="B2678" s="6" t="s">
        <v>619</v>
      </c>
      <c r="C2678" s="6" t="s">
        <v>620</v>
      </c>
      <c r="D2678" s="17">
        <v>69650124965</v>
      </c>
      <c r="E2678" s="6" t="s">
        <v>16</v>
      </c>
      <c r="F2678" s="6" t="str">
        <f>IF(E2678="BUY", "SELL", IF(E2678="SELL", "BUY", ""))</f>
        <v>SELL</v>
      </c>
      <c r="G2678" s="7">
        <v>44.115200000000002</v>
      </c>
      <c r="H2678" s="7">
        <v>1000</v>
      </c>
      <c r="I2678" s="5">
        <v>43384</v>
      </c>
      <c r="J2678" s="9">
        <v>41.383876999999998</v>
      </c>
      <c r="K2678" s="9">
        <f t="shared" si="123"/>
        <v>938.08657786885237</v>
      </c>
      <c r="L2678" s="10">
        <f t="shared" si="124"/>
        <v>6.191342213114763E-2</v>
      </c>
      <c r="M2678" s="10">
        <f t="shared" si="125"/>
        <v>-6.191342213114763E-2</v>
      </c>
      <c r="N2678" s="6">
        <f>DATEDIF(A2678, I2678, "d")</f>
        <v>20</v>
      </c>
    </row>
    <row r="2679" spans="1:14" ht="14.25">
      <c r="A2679" s="5">
        <v>43367</v>
      </c>
      <c r="B2679" s="6" t="s">
        <v>1081</v>
      </c>
      <c r="C2679" s="6" t="s">
        <v>1082</v>
      </c>
      <c r="D2679" s="17">
        <v>373506120</v>
      </c>
      <c r="E2679" s="6" t="s">
        <v>16</v>
      </c>
      <c r="F2679" s="6" t="str">
        <f>IF(E2679="BUY", "SELL", IF(E2679="SELL", "BUY", ""))</f>
        <v>SELL</v>
      </c>
      <c r="G2679" s="7">
        <v>90.317359999999994</v>
      </c>
      <c r="H2679" s="7">
        <v>1000</v>
      </c>
      <c r="I2679" s="11">
        <v>44727</v>
      </c>
      <c r="J2679" s="9">
        <v>3.48</v>
      </c>
      <c r="K2679" s="9">
        <f t="shared" si="123"/>
        <v>38.530798508725233</v>
      </c>
      <c r="L2679" s="10">
        <f t="shared" si="124"/>
        <v>0.96146920149127479</v>
      </c>
      <c r="M2679" s="10">
        <f t="shared" si="125"/>
        <v>-0.96146920149127479</v>
      </c>
      <c r="N2679" s="6">
        <f>DATEDIF(A2679, I2679, "d")</f>
        <v>1360</v>
      </c>
    </row>
    <row r="2680" spans="1:14" ht="14.25">
      <c r="A2680" s="5">
        <v>43367</v>
      </c>
      <c r="B2680" s="6" t="s">
        <v>2260</v>
      </c>
      <c r="C2680" s="6" t="s">
        <v>2261</v>
      </c>
      <c r="D2680" s="17">
        <v>5723431186</v>
      </c>
      <c r="E2680" s="6" t="s">
        <v>19</v>
      </c>
      <c r="F2680" s="6" t="str">
        <f>IF(E2680="BUY", "SELL", IF(E2680="SELL", "BUY", ""))</f>
        <v>BUY</v>
      </c>
      <c r="G2680" s="7">
        <v>34.900002000000001</v>
      </c>
      <c r="H2680" s="7">
        <v>1000</v>
      </c>
      <c r="I2680" s="11">
        <v>43703</v>
      </c>
      <c r="J2680" s="9">
        <v>25.879999000000002</v>
      </c>
      <c r="K2680" s="9">
        <f t="shared" si="123"/>
        <v>741.54720678812566</v>
      </c>
      <c r="L2680" s="10">
        <f t="shared" si="124"/>
        <v>-0.25845279321187431</v>
      </c>
      <c r="M2680" s="10">
        <f t="shared" si="125"/>
        <v>0.25845279321187431</v>
      </c>
      <c r="N2680" s="6">
        <f>DATEDIF(A2680, I2680, "d")</f>
        <v>336</v>
      </c>
    </row>
    <row r="2681" spans="1:14" ht="14.25">
      <c r="A2681" s="5">
        <v>43367</v>
      </c>
      <c r="B2681" s="6" t="s">
        <v>513</v>
      </c>
      <c r="C2681" s="6" t="s">
        <v>514</v>
      </c>
      <c r="D2681" s="17">
        <v>94648919214</v>
      </c>
      <c r="E2681" s="6" t="s">
        <v>16</v>
      </c>
      <c r="F2681" s="6" t="str">
        <f>IF(E2681="BUY", "SELL", IF(E2681="SELL", "BUY", ""))</f>
        <v>SELL</v>
      </c>
      <c r="G2681" s="7">
        <v>62.441749999999999</v>
      </c>
      <c r="H2681" s="7">
        <v>1000</v>
      </c>
      <c r="I2681" s="5">
        <v>43405</v>
      </c>
      <c r="J2681" s="9">
        <v>58.057105999999997</v>
      </c>
      <c r="K2681" s="9">
        <f t="shared" si="123"/>
        <v>929.78025119411279</v>
      </c>
      <c r="L2681" s="10">
        <f t="shared" si="124"/>
        <v>7.0219748805887203E-2</v>
      </c>
      <c r="M2681" s="10">
        <f t="shared" si="125"/>
        <v>-7.0219748805887203E-2</v>
      </c>
      <c r="N2681" s="6">
        <f>DATEDIF(A2681, I2681, "d")</f>
        <v>38</v>
      </c>
    </row>
    <row r="2682" spans="1:14" ht="14.25">
      <c r="A2682" s="5">
        <v>43367</v>
      </c>
      <c r="B2682" s="6" t="s">
        <v>127</v>
      </c>
      <c r="C2682" s="6" t="s">
        <v>128</v>
      </c>
      <c r="D2682" s="17">
        <v>11976936794</v>
      </c>
      <c r="E2682" s="6" t="s">
        <v>19</v>
      </c>
      <c r="F2682" s="6" t="str">
        <f>IF(E2682="BUY", "SELL", IF(E2682="SELL", "BUY", ""))</f>
        <v>BUY</v>
      </c>
      <c r="G2682" s="7">
        <v>39.409999999999997</v>
      </c>
      <c r="H2682" s="7">
        <v>1000</v>
      </c>
      <c r="I2682" s="5">
        <v>43529</v>
      </c>
      <c r="J2682" s="9">
        <v>35.409999999999997</v>
      </c>
      <c r="K2682" s="9">
        <f t="shared" si="123"/>
        <v>898.50291804110623</v>
      </c>
      <c r="L2682" s="10">
        <f t="shared" si="124"/>
        <v>-0.10149708195889377</v>
      </c>
      <c r="M2682" s="10">
        <f t="shared" si="125"/>
        <v>0.10149708195889377</v>
      </c>
      <c r="N2682" s="6">
        <f>DATEDIF(A2682, I2682, "d")</f>
        <v>162</v>
      </c>
    </row>
    <row r="2683" spans="1:14" ht="14.25">
      <c r="A2683" s="5">
        <v>43369</v>
      </c>
      <c r="B2683" s="6" t="s">
        <v>643</v>
      </c>
      <c r="C2683" s="6" t="s">
        <v>644</v>
      </c>
      <c r="D2683" s="17">
        <v>583698716</v>
      </c>
      <c r="E2683" s="6" t="s">
        <v>16</v>
      </c>
      <c r="F2683" s="6" t="str">
        <f>IF(E2683="BUY", "SELL", IF(E2683="SELL", "BUY", ""))</f>
        <v>SELL</v>
      </c>
      <c r="G2683" s="7">
        <v>6.9200001000000002</v>
      </c>
      <c r="H2683" s="7">
        <v>1000</v>
      </c>
      <c r="I2683" s="11">
        <v>44006</v>
      </c>
      <c r="J2683" s="9">
        <v>4.6399999000000003</v>
      </c>
      <c r="K2683" s="9">
        <f t="shared" si="123"/>
        <v>670.52020707340739</v>
      </c>
      <c r="L2683" s="10">
        <f t="shared" si="124"/>
        <v>0.32947979292659263</v>
      </c>
      <c r="M2683" s="10">
        <f t="shared" si="125"/>
        <v>-0.32947979292659263</v>
      </c>
      <c r="N2683" s="6">
        <f>DATEDIF(A2683, I2683, "d")</f>
        <v>637</v>
      </c>
    </row>
    <row r="2684" spans="1:14" ht="14.25">
      <c r="A2684" s="5">
        <v>43370</v>
      </c>
      <c r="B2684" s="6" t="s">
        <v>629</v>
      </c>
      <c r="C2684" s="6" t="s">
        <v>630</v>
      </c>
      <c r="D2684" s="17">
        <v>4371724141</v>
      </c>
      <c r="E2684" s="6" t="s">
        <v>16</v>
      </c>
      <c r="F2684" s="6" t="str">
        <f>IF(E2684="BUY", "SELL", IF(E2684="SELL", "BUY", ""))</f>
        <v>SELL</v>
      </c>
      <c r="G2684" s="7">
        <v>23.58</v>
      </c>
      <c r="H2684" s="7">
        <v>1000</v>
      </c>
      <c r="I2684" s="5">
        <v>43556</v>
      </c>
      <c r="J2684" s="9">
        <v>19.489999999999998</v>
      </c>
      <c r="K2684" s="9">
        <f t="shared" si="123"/>
        <v>826.5479219677693</v>
      </c>
      <c r="L2684" s="10">
        <f t="shared" si="124"/>
        <v>0.1734520780322307</v>
      </c>
      <c r="M2684" s="10">
        <f t="shared" si="125"/>
        <v>-0.1734520780322307</v>
      </c>
      <c r="N2684" s="6">
        <f>DATEDIF(A2684, I2684, "d")</f>
        <v>186</v>
      </c>
    </row>
    <row r="2685" spans="1:14" ht="14.25">
      <c r="A2685" s="5">
        <v>43370</v>
      </c>
      <c r="B2685" s="6" t="s">
        <v>367</v>
      </c>
      <c r="C2685" s="6" t="s">
        <v>368</v>
      </c>
      <c r="D2685" s="17">
        <v>46040772280</v>
      </c>
      <c r="E2685" s="6" t="s">
        <v>19</v>
      </c>
      <c r="F2685" s="6" t="str">
        <f>IF(E2685="BUY", "SELL", IF(E2685="SELL", "BUY", ""))</f>
        <v>BUY</v>
      </c>
      <c r="G2685" s="7">
        <v>31.287524999999999</v>
      </c>
      <c r="H2685" s="7">
        <v>1000</v>
      </c>
      <c r="I2685" s="11">
        <v>44187</v>
      </c>
      <c r="J2685" s="9">
        <v>40.508842000000001</v>
      </c>
      <c r="K2685" s="9">
        <f t="shared" si="123"/>
        <v>1294.7282343362092</v>
      </c>
      <c r="L2685" s="10">
        <f t="shared" si="124"/>
        <v>0.2947282343362092</v>
      </c>
      <c r="M2685" s="10">
        <f t="shared" si="125"/>
        <v>-0.2947282343362092</v>
      </c>
      <c r="N2685" s="6">
        <f>DATEDIF(A2685, I2685, "d")</f>
        <v>817</v>
      </c>
    </row>
    <row r="2686" spans="1:14" ht="14.25">
      <c r="A2686" s="5">
        <v>43370</v>
      </c>
      <c r="B2686" s="6" t="s">
        <v>2262</v>
      </c>
      <c r="C2686" s="6" t="s">
        <v>2263</v>
      </c>
      <c r="D2686" s="17">
        <v>55382028696</v>
      </c>
      <c r="E2686" s="6" t="s">
        <v>16</v>
      </c>
      <c r="F2686" s="6" t="str">
        <f>IF(E2686="BUY", "SELL", IF(E2686="SELL", "BUY", ""))</f>
        <v>SELL</v>
      </c>
      <c r="G2686" s="7">
        <v>135.401062</v>
      </c>
      <c r="H2686" s="7">
        <v>1000</v>
      </c>
      <c r="I2686" s="11">
        <v>44727</v>
      </c>
      <c r="J2686" s="9">
        <v>175.60467499999999</v>
      </c>
      <c r="K2686" s="9">
        <f t="shared" si="123"/>
        <v>1296.9224347738129</v>
      </c>
      <c r="L2686" s="10">
        <f t="shared" si="124"/>
        <v>-0.29692243477381292</v>
      </c>
      <c r="M2686" s="10">
        <f t="shared" si="125"/>
        <v>0.29692243477381292</v>
      </c>
      <c r="N2686" s="6">
        <f>DATEDIF(A2686, I2686, "d")</f>
        <v>1357</v>
      </c>
    </row>
    <row r="2687" spans="1:14" ht="14.25">
      <c r="A2687" s="11">
        <v>43370</v>
      </c>
      <c r="B2687" s="6" t="s">
        <v>2264</v>
      </c>
      <c r="C2687" s="6" t="s">
        <v>2265</v>
      </c>
      <c r="D2687" s="17">
        <v>258595200</v>
      </c>
      <c r="E2687" s="12" t="s">
        <v>16</v>
      </c>
      <c r="F2687" s="13" t="str">
        <f>IF(E2687="BUY", "SELL", IF(E2687="SELL", "BUY", ""))</f>
        <v>SELL</v>
      </c>
      <c r="G2687" s="7">
        <v>85.080001999999993</v>
      </c>
      <c r="H2687" s="7">
        <v>1000</v>
      </c>
      <c r="I2687" s="11">
        <v>44727</v>
      </c>
      <c r="J2687" s="9">
        <v>12.72</v>
      </c>
      <c r="K2687" s="9">
        <f t="shared" si="123"/>
        <v>149.50634345307139</v>
      </c>
      <c r="L2687" s="10">
        <f t="shared" si="124"/>
        <v>0.85049365654692866</v>
      </c>
      <c r="M2687" s="10">
        <f t="shared" si="125"/>
        <v>-0.85049365654692866</v>
      </c>
      <c r="N2687" s="6">
        <f>DATEDIF(A2687, I2687, "d")</f>
        <v>1357</v>
      </c>
    </row>
    <row r="2688" spans="1:14" ht="14.25">
      <c r="A2688" s="5">
        <v>43371</v>
      </c>
      <c r="B2688" s="6" t="s">
        <v>2266</v>
      </c>
      <c r="C2688" s="6" t="s">
        <v>2267</v>
      </c>
      <c r="D2688" s="17">
        <v>3645418560</v>
      </c>
      <c r="E2688" s="6" t="s">
        <v>19</v>
      </c>
      <c r="F2688" s="6" t="str">
        <f>IF(E2688="BUY", "SELL", IF(E2688="SELL", "BUY", ""))</f>
        <v>BUY</v>
      </c>
      <c r="G2688" s="7">
        <v>12.09</v>
      </c>
      <c r="H2688" s="7">
        <v>1000</v>
      </c>
      <c r="I2688" s="11">
        <v>43530</v>
      </c>
      <c r="J2688" s="9">
        <v>13.08</v>
      </c>
      <c r="K2688" s="9">
        <f t="shared" si="123"/>
        <v>1081.8858560794044</v>
      </c>
      <c r="L2688" s="10">
        <f t="shared" si="124"/>
        <v>8.1885856079404448E-2</v>
      </c>
      <c r="M2688" s="10">
        <f t="shared" si="125"/>
        <v>-8.1885856079404448E-2</v>
      </c>
      <c r="N2688" s="6">
        <f>DATEDIF(A2688, I2688, "d")</f>
        <v>159</v>
      </c>
    </row>
    <row r="2689" spans="1:14" ht="14.25">
      <c r="A2689" s="5">
        <v>43371</v>
      </c>
      <c r="B2689" s="6" t="s">
        <v>767</v>
      </c>
      <c r="C2689" s="6" t="s">
        <v>768</v>
      </c>
      <c r="D2689" s="17">
        <v>33254913510</v>
      </c>
      <c r="E2689" s="6" t="s">
        <v>19</v>
      </c>
      <c r="F2689" s="6" t="str">
        <f>IF(E2689="BUY", "SELL", IF(E2689="SELL", "BUY", ""))</f>
        <v>BUY</v>
      </c>
      <c r="G2689" s="7">
        <v>44.417675000000003</v>
      </c>
      <c r="H2689" s="7">
        <v>1000</v>
      </c>
      <c r="I2689" s="5">
        <v>43469</v>
      </c>
      <c r="J2689" s="9">
        <v>39.240806999999997</v>
      </c>
      <c r="K2689" s="9">
        <f t="shared" si="123"/>
        <v>883.45027064113538</v>
      </c>
      <c r="L2689" s="10">
        <f t="shared" si="124"/>
        <v>-0.11654972935886462</v>
      </c>
      <c r="M2689" s="10">
        <f t="shared" si="125"/>
        <v>0.11654972935886462</v>
      </c>
      <c r="N2689" s="6">
        <f>DATEDIF(A2689, I2689, "d")</f>
        <v>98</v>
      </c>
    </row>
    <row r="2690" spans="1:14" ht="14.25">
      <c r="A2690" s="5">
        <v>43374</v>
      </c>
      <c r="B2690" s="6" t="s">
        <v>157</v>
      </c>
      <c r="C2690" s="6" t="s">
        <v>158</v>
      </c>
      <c r="D2690" s="17">
        <v>121670003777</v>
      </c>
      <c r="E2690" s="6" t="s">
        <v>16</v>
      </c>
      <c r="F2690" s="6" t="str">
        <f>IF(E2690="BUY", "SELL", IF(E2690="SELL", "BUY", ""))</f>
        <v>SELL</v>
      </c>
      <c r="G2690" s="7">
        <v>71.193504000000004</v>
      </c>
      <c r="H2690" s="7">
        <v>1000</v>
      </c>
      <c r="I2690" s="5">
        <v>43374</v>
      </c>
      <c r="J2690" s="9">
        <v>71.193504000000004</v>
      </c>
      <c r="K2690" s="9">
        <f t="shared" si="123"/>
        <v>1000</v>
      </c>
      <c r="L2690" s="10">
        <f t="shared" si="124"/>
        <v>0</v>
      </c>
      <c r="M2690" s="10">
        <f t="shared" si="125"/>
        <v>0</v>
      </c>
      <c r="N2690" s="6">
        <f>DATEDIF(A2690, I2690, "d")</f>
        <v>0</v>
      </c>
    </row>
    <row r="2691" spans="1:14" ht="14.25">
      <c r="A2691" s="5">
        <v>43374</v>
      </c>
      <c r="B2691" s="6" t="s">
        <v>2268</v>
      </c>
      <c r="C2691" s="6" t="s">
        <v>2269</v>
      </c>
      <c r="D2691" s="17">
        <v>1877626108</v>
      </c>
      <c r="E2691" s="6" t="s">
        <v>16</v>
      </c>
      <c r="F2691" s="6" t="str">
        <f>IF(E2691="BUY", "SELL", IF(E2691="SELL", "BUY", ""))</f>
        <v>SELL</v>
      </c>
      <c r="G2691" s="7">
        <v>18.010000000000002</v>
      </c>
      <c r="H2691" s="7">
        <v>1000</v>
      </c>
      <c r="I2691" s="11">
        <v>43445</v>
      </c>
      <c r="J2691" s="9">
        <v>9</v>
      </c>
      <c r="K2691" s="9">
        <f t="shared" ref="K2691:K2754" si="126">(H2691/G2691)*J2691</f>
        <v>499.72237645752352</v>
      </c>
      <c r="L2691" s="10">
        <f t="shared" ref="L2691:L2754" si="127">IF(F2691="BUY",(K2691-H2691)/H2691, IF(F2691="SELL", (H2691-K2691)/H2691, "Invalid"))</f>
        <v>0.50027762354247651</v>
      </c>
      <c r="M2691" s="10">
        <f t="shared" ref="M2691:M2754" si="128">IF(E2691="BUY",(K2691-H2691)/H2691,IF(E2691="SELL",(H2691-K2691)/H2691,""))</f>
        <v>-0.50027762354247651</v>
      </c>
      <c r="N2691" s="6">
        <f>DATEDIF(A2691, I2691, "d")</f>
        <v>71</v>
      </c>
    </row>
    <row r="2692" spans="1:14" ht="14.25">
      <c r="A2692" s="5">
        <v>43374</v>
      </c>
      <c r="B2692" s="6" t="s">
        <v>109</v>
      </c>
      <c r="C2692" s="6" t="s">
        <v>110</v>
      </c>
      <c r="D2692" s="17">
        <v>34143176459</v>
      </c>
      <c r="E2692" s="6" t="s">
        <v>19</v>
      </c>
      <c r="F2692" s="6" t="str">
        <f>IF(E2692="BUY", "SELL", IF(E2692="SELL", "BUY", ""))</f>
        <v>BUY</v>
      </c>
      <c r="G2692" s="7">
        <v>25.87</v>
      </c>
      <c r="H2692" s="7">
        <v>1000</v>
      </c>
      <c r="I2692" s="5">
        <v>43440</v>
      </c>
      <c r="J2692" s="9">
        <v>26.72</v>
      </c>
      <c r="K2692" s="9">
        <f t="shared" si="126"/>
        <v>1032.8565906455353</v>
      </c>
      <c r="L2692" s="10">
        <f t="shared" si="127"/>
        <v>3.2856590645535332E-2</v>
      </c>
      <c r="M2692" s="10">
        <f t="shared" si="128"/>
        <v>-3.2856590645535332E-2</v>
      </c>
      <c r="N2692" s="6">
        <f>DATEDIF(A2692, I2692, "d")</f>
        <v>66</v>
      </c>
    </row>
    <row r="2693" spans="1:14" ht="14.25">
      <c r="A2693" s="5">
        <v>43374</v>
      </c>
      <c r="B2693" s="6" t="s">
        <v>2270</v>
      </c>
      <c r="C2693" s="6" t="s">
        <v>2271</v>
      </c>
      <c r="D2693" s="17">
        <v>3410586000</v>
      </c>
      <c r="E2693" s="6" t="s">
        <v>16</v>
      </c>
      <c r="F2693" s="6" t="str">
        <f>IF(E2693="BUY", "SELL", IF(E2693="SELL", "BUY", ""))</f>
        <v>SELL</v>
      </c>
      <c r="G2693" s="7">
        <v>113.33000199999999</v>
      </c>
      <c r="H2693" s="7">
        <v>1000</v>
      </c>
      <c r="I2693" s="11">
        <v>43735</v>
      </c>
      <c r="J2693" s="9">
        <v>99.360000999999997</v>
      </c>
      <c r="K2693" s="9">
        <f t="shared" si="126"/>
        <v>876.73166193008626</v>
      </c>
      <c r="L2693" s="10">
        <f t="shared" si="127"/>
        <v>0.12326833806991373</v>
      </c>
      <c r="M2693" s="10">
        <f t="shared" si="128"/>
        <v>-0.12326833806991373</v>
      </c>
      <c r="N2693" s="6">
        <f>DATEDIF(A2693, I2693, "d")</f>
        <v>361</v>
      </c>
    </row>
    <row r="2694" spans="1:14" ht="14.25">
      <c r="A2694" s="5">
        <v>43374</v>
      </c>
      <c r="B2694" s="6" t="s">
        <v>137</v>
      </c>
      <c r="C2694" s="6" t="s">
        <v>138</v>
      </c>
      <c r="D2694" s="17">
        <v>111464472000</v>
      </c>
      <c r="E2694" s="6" t="s">
        <v>19</v>
      </c>
      <c r="F2694" s="6" t="str">
        <f>IF(E2694="BUY", "SELL", IF(E2694="SELL", "BUY", ""))</f>
        <v>BUY</v>
      </c>
      <c r="G2694" s="7">
        <v>50.31</v>
      </c>
      <c r="H2694" s="7">
        <v>1000</v>
      </c>
      <c r="I2694" s="5">
        <v>43383</v>
      </c>
      <c r="J2694" s="9">
        <v>50.7</v>
      </c>
      <c r="K2694" s="9">
        <f t="shared" si="126"/>
        <v>1007.7519379844961</v>
      </c>
      <c r="L2694" s="10">
        <f t="shared" si="127"/>
        <v>7.7519379844960667E-3</v>
      </c>
      <c r="M2694" s="10">
        <f t="shared" si="128"/>
        <v>-7.7519379844960667E-3</v>
      </c>
      <c r="N2694" s="6">
        <f>DATEDIF(A2694, I2694, "d")</f>
        <v>9</v>
      </c>
    </row>
    <row r="2695" spans="1:14" ht="14.25">
      <c r="A2695" s="5">
        <v>43374</v>
      </c>
      <c r="B2695" s="6" t="s">
        <v>2272</v>
      </c>
      <c r="C2695" s="6" t="s">
        <v>2273</v>
      </c>
      <c r="D2695" s="17">
        <v>3138564000</v>
      </c>
      <c r="E2695" s="6" t="s">
        <v>19</v>
      </c>
      <c r="F2695" s="6" t="str">
        <f>IF(E2695="BUY", "SELL", IF(E2695="SELL", "BUY", ""))</f>
        <v>BUY</v>
      </c>
      <c r="G2695" s="7">
        <v>15.7</v>
      </c>
      <c r="H2695" s="7">
        <v>1000</v>
      </c>
      <c r="I2695" s="11">
        <v>43418</v>
      </c>
      <c r="J2695" s="9">
        <v>12.77</v>
      </c>
      <c r="K2695" s="9">
        <f t="shared" si="126"/>
        <v>813.37579617834399</v>
      </c>
      <c r="L2695" s="10">
        <f t="shared" si="127"/>
        <v>-0.18662420382165601</v>
      </c>
      <c r="M2695" s="10">
        <f t="shared" si="128"/>
        <v>0.18662420382165601</v>
      </c>
      <c r="N2695" s="6">
        <f>DATEDIF(A2695, I2695, "d")</f>
        <v>44</v>
      </c>
    </row>
    <row r="2696" spans="1:14" ht="14.25">
      <c r="A2696" s="11">
        <v>43374</v>
      </c>
      <c r="B2696" s="6" t="s">
        <v>357</v>
      </c>
      <c r="C2696" s="6" t="s">
        <v>358</v>
      </c>
      <c r="D2696" s="17">
        <v>682995534313</v>
      </c>
      <c r="E2696" s="12" t="s">
        <v>16</v>
      </c>
      <c r="F2696" s="13" t="str">
        <f>IF(E2696="BUY", "SELL", IF(E2696="SELL", "BUY", ""))</f>
        <v>SELL</v>
      </c>
      <c r="G2696" s="7">
        <v>20.713332999999999</v>
      </c>
      <c r="H2696" s="7">
        <v>1000</v>
      </c>
      <c r="I2696" s="11">
        <v>43490</v>
      </c>
      <c r="J2696" s="9">
        <v>19.802668000000001</v>
      </c>
      <c r="K2696" s="9">
        <f t="shared" si="126"/>
        <v>956.03483997481248</v>
      </c>
      <c r="L2696" s="10">
        <f t="shared" si="127"/>
        <v>4.3965160025187515E-2</v>
      </c>
      <c r="M2696" s="10">
        <f t="shared" si="128"/>
        <v>-4.3965160025187515E-2</v>
      </c>
      <c r="N2696" s="6">
        <f>DATEDIF(A2696, I2696, "d")</f>
        <v>116</v>
      </c>
    </row>
    <row r="2697" spans="1:14" ht="14.25">
      <c r="A2697" s="11">
        <v>43374</v>
      </c>
      <c r="B2697" s="6" t="s">
        <v>1706</v>
      </c>
      <c r="C2697" s="6" t="s">
        <v>612</v>
      </c>
      <c r="D2697" s="17">
        <v>3385079259</v>
      </c>
      <c r="E2697" s="12" t="s">
        <v>16</v>
      </c>
      <c r="F2697" s="13" t="str">
        <f>IF(E2697="BUY", "SELL", IF(E2697="SELL", "BUY", ""))</f>
        <v>SELL</v>
      </c>
      <c r="G2697" s="7">
        <v>21.139999</v>
      </c>
      <c r="H2697" s="7">
        <v>1000</v>
      </c>
      <c r="I2697" s="11">
        <v>43773</v>
      </c>
      <c r="J2697" s="9">
        <v>17.139999</v>
      </c>
      <c r="K2697" s="9">
        <f t="shared" si="126"/>
        <v>810.78523229826078</v>
      </c>
      <c r="L2697" s="10">
        <f t="shared" si="127"/>
        <v>0.18921476770173923</v>
      </c>
      <c r="M2697" s="10">
        <f t="shared" si="128"/>
        <v>-0.18921476770173923</v>
      </c>
      <c r="N2697" s="6">
        <f>DATEDIF(A2697, I2697, "d")</f>
        <v>399</v>
      </c>
    </row>
    <row r="2698" spans="1:14" ht="14.25">
      <c r="A2698" s="5">
        <v>43375</v>
      </c>
      <c r="B2698" s="6" t="s">
        <v>461</v>
      </c>
      <c r="C2698" s="6" t="s">
        <v>462</v>
      </c>
      <c r="D2698" s="17">
        <v>340811773793</v>
      </c>
      <c r="E2698" s="6" t="s">
        <v>19</v>
      </c>
      <c r="F2698" s="6" t="str">
        <f>IF(E2698="BUY", "SELL", IF(E2698="SELL", "BUY", ""))</f>
        <v>BUY</v>
      </c>
      <c r="G2698" s="7">
        <v>210.105377</v>
      </c>
      <c r="H2698" s="7">
        <v>1000</v>
      </c>
      <c r="I2698" s="11">
        <v>43448</v>
      </c>
      <c r="J2698" s="9">
        <v>215.804733</v>
      </c>
      <c r="K2698" s="9">
        <f t="shared" si="126"/>
        <v>1027.1261786888967</v>
      </c>
      <c r="L2698" s="10">
        <f t="shared" si="127"/>
        <v>2.7126178688896743E-2</v>
      </c>
      <c r="M2698" s="10">
        <f t="shared" si="128"/>
        <v>-2.7126178688896743E-2</v>
      </c>
      <c r="N2698" s="6">
        <f>DATEDIF(A2698, I2698, "d")</f>
        <v>73</v>
      </c>
    </row>
    <row r="2699" spans="1:14" ht="14.25">
      <c r="A2699" s="5">
        <v>43375</v>
      </c>
      <c r="B2699" s="6" t="s">
        <v>157</v>
      </c>
      <c r="C2699" s="6" t="s">
        <v>158</v>
      </c>
      <c r="D2699" s="17">
        <v>121670003777</v>
      </c>
      <c r="E2699" s="6" t="s">
        <v>19</v>
      </c>
      <c r="F2699" s="6" t="str">
        <f>IF(E2699="BUY", "SELL", IF(E2699="SELL", "BUY", ""))</f>
        <v>BUY</v>
      </c>
      <c r="G2699" s="7">
        <v>72.547866999999997</v>
      </c>
      <c r="H2699" s="7">
        <v>1000</v>
      </c>
      <c r="I2699" s="5">
        <v>43375</v>
      </c>
      <c r="J2699" s="9">
        <v>72.547866999999997</v>
      </c>
      <c r="K2699" s="9">
        <f t="shared" si="126"/>
        <v>1000</v>
      </c>
      <c r="L2699" s="10">
        <f t="shared" si="127"/>
        <v>0</v>
      </c>
      <c r="M2699" s="10">
        <f t="shared" si="128"/>
        <v>0</v>
      </c>
      <c r="N2699" s="6">
        <f>DATEDIF(A2699, I2699, "d")</f>
        <v>0</v>
      </c>
    </row>
    <row r="2700" spans="1:14" ht="14.25">
      <c r="A2700" s="5">
        <v>43375</v>
      </c>
      <c r="B2700" s="6" t="s">
        <v>103</v>
      </c>
      <c r="C2700" s="6" t="s">
        <v>104</v>
      </c>
      <c r="D2700" s="17">
        <v>136600252096</v>
      </c>
      <c r="E2700" s="6" t="s">
        <v>16</v>
      </c>
      <c r="F2700" s="6" t="str">
        <f>IF(E2700="BUY", "SELL", IF(E2700="SELL", "BUY", ""))</f>
        <v>SELL</v>
      </c>
      <c r="G2700" s="7">
        <v>41.825012000000001</v>
      </c>
      <c r="H2700" s="7">
        <v>1000</v>
      </c>
      <c r="I2700" s="5">
        <v>43392</v>
      </c>
      <c r="J2700" s="9">
        <v>38.259887999999997</v>
      </c>
      <c r="K2700" s="9">
        <f t="shared" si="126"/>
        <v>914.76095691257649</v>
      </c>
      <c r="L2700" s="10">
        <f t="shared" si="127"/>
        <v>8.5239043087423513E-2</v>
      </c>
      <c r="M2700" s="10">
        <f t="shared" si="128"/>
        <v>-8.5239043087423513E-2</v>
      </c>
      <c r="N2700" s="6">
        <f>DATEDIF(A2700, I2700, "d")</f>
        <v>17</v>
      </c>
    </row>
    <row r="2701" spans="1:14" ht="14.25">
      <c r="A2701" s="5">
        <v>43375</v>
      </c>
      <c r="B2701" s="6" t="s">
        <v>129</v>
      </c>
      <c r="C2701" s="6" t="s">
        <v>130</v>
      </c>
      <c r="D2701" s="17">
        <v>87715959600</v>
      </c>
      <c r="E2701" s="6" t="s">
        <v>19</v>
      </c>
      <c r="F2701" s="6" t="str">
        <f>IF(E2701="BUY", "SELL", IF(E2701="SELL", "BUY", ""))</f>
        <v>BUY</v>
      </c>
      <c r="G2701" s="7">
        <v>140.300522</v>
      </c>
      <c r="H2701" s="7">
        <v>1000</v>
      </c>
      <c r="I2701" s="5">
        <v>43389</v>
      </c>
      <c r="J2701" s="9">
        <v>134.90507500000001</v>
      </c>
      <c r="K2701" s="9">
        <f t="shared" si="126"/>
        <v>961.54364272429439</v>
      </c>
      <c r="L2701" s="10">
        <f t="shared" si="127"/>
        <v>-3.8456357275705615E-2</v>
      </c>
      <c r="M2701" s="10">
        <f t="shared" si="128"/>
        <v>3.8456357275705615E-2</v>
      </c>
      <c r="N2701" s="6">
        <f>DATEDIF(A2701, I2701, "d")</f>
        <v>14</v>
      </c>
    </row>
    <row r="2702" spans="1:14" ht="14.25">
      <c r="A2702" s="5">
        <v>43375</v>
      </c>
      <c r="B2702" s="6" t="s">
        <v>1143</v>
      </c>
      <c r="C2702" s="6" t="s">
        <v>1144</v>
      </c>
      <c r="D2702" s="17">
        <v>7122279632</v>
      </c>
      <c r="E2702" s="6" t="s">
        <v>19</v>
      </c>
      <c r="F2702" s="6" t="str">
        <f>IF(E2702="BUY", "SELL", IF(E2702="SELL", "BUY", ""))</f>
        <v>BUY</v>
      </c>
      <c r="G2702" s="7">
        <v>41.810001</v>
      </c>
      <c r="H2702" s="7">
        <v>1000</v>
      </c>
      <c r="I2702" s="5">
        <v>43543</v>
      </c>
      <c r="J2702" s="9">
        <v>38.790000999999997</v>
      </c>
      <c r="K2702" s="9">
        <f t="shared" si="126"/>
        <v>927.7684781686562</v>
      </c>
      <c r="L2702" s="10">
        <f t="shared" si="127"/>
        <v>-7.2231521831343792E-2</v>
      </c>
      <c r="M2702" s="10">
        <f t="shared" si="128"/>
        <v>7.2231521831343792E-2</v>
      </c>
      <c r="N2702" s="6">
        <f>DATEDIF(A2702, I2702, "d")</f>
        <v>168</v>
      </c>
    </row>
    <row r="2703" spans="1:14" ht="14.25">
      <c r="A2703" s="5">
        <v>43375</v>
      </c>
      <c r="B2703" s="6" t="s">
        <v>605</v>
      </c>
      <c r="C2703" s="6" t="s">
        <v>606</v>
      </c>
      <c r="D2703" s="17">
        <v>1069485355423</v>
      </c>
      <c r="E2703" s="6" t="s">
        <v>19</v>
      </c>
      <c r="F2703" s="6" t="str">
        <f>IF(E2703="BUY", "SELL", IF(E2703="SELL", "BUY", ""))</f>
        <v>BUY</v>
      </c>
      <c r="G2703" s="7">
        <v>71.004745</v>
      </c>
      <c r="H2703" s="7">
        <v>1000</v>
      </c>
      <c r="I2703" s="5">
        <v>43403</v>
      </c>
      <c r="J2703" s="9">
        <v>50.314030000000002</v>
      </c>
      <c r="K2703" s="9">
        <f t="shared" si="126"/>
        <v>708.60095335882124</v>
      </c>
      <c r="L2703" s="10">
        <f t="shared" si="127"/>
        <v>-0.29139904664117877</v>
      </c>
      <c r="M2703" s="10">
        <f t="shared" si="128"/>
        <v>0.29139904664117877</v>
      </c>
      <c r="N2703" s="6">
        <f>DATEDIF(A2703, I2703, "d")</f>
        <v>28</v>
      </c>
    </row>
    <row r="2704" spans="1:14" ht="14.25">
      <c r="A2704" s="5">
        <v>43376</v>
      </c>
      <c r="B2704" s="6" t="s">
        <v>433</v>
      </c>
      <c r="C2704" s="6" t="s">
        <v>434</v>
      </c>
      <c r="D2704" s="17">
        <v>264890507807</v>
      </c>
      <c r="E2704" s="6" t="s">
        <v>19</v>
      </c>
      <c r="F2704" s="6" t="str">
        <f>IF(E2704="BUY", "SELL", IF(E2704="SELL", "BUY", ""))</f>
        <v>BUY</v>
      </c>
      <c r="G2704" s="7">
        <v>75.962753000000006</v>
      </c>
      <c r="H2704" s="7">
        <v>1000</v>
      </c>
      <c r="I2704" s="11">
        <v>43468</v>
      </c>
      <c r="J2704" s="9">
        <v>69.002685999999997</v>
      </c>
      <c r="K2704" s="9">
        <f t="shared" si="126"/>
        <v>908.37526649409347</v>
      </c>
      <c r="L2704" s="10">
        <f t="shared" si="127"/>
        <v>-9.1624733505906539E-2</v>
      </c>
      <c r="M2704" s="10">
        <f t="shared" si="128"/>
        <v>9.1624733505906539E-2</v>
      </c>
      <c r="N2704" s="6">
        <f>DATEDIF(A2704, I2704, "d")</f>
        <v>92</v>
      </c>
    </row>
    <row r="2705" spans="1:14" ht="14.25">
      <c r="A2705" s="5">
        <v>43376</v>
      </c>
      <c r="B2705" s="6" t="s">
        <v>1721</v>
      </c>
      <c r="C2705" s="6" t="s">
        <v>1722</v>
      </c>
      <c r="D2705" s="17">
        <v>6963696510</v>
      </c>
      <c r="E2705" s="6" t="s">
        <v>16</v>
      </c>
      <c r="F2705" s="6" t="str">
        <f>IF(E2705="BUY", "SELL", IF(E2705="SELL", "BUY", ""))</f>
        <v>SELL</v>
      </c>
      <c r="G2705" s="7">
        <v>54.549999</v>
      </c>
      <c r="H2705" s="7">
        <v>1000</v>
      </c>
      <c r="I2705" s="11">
        <v>43494</v>
      </c>
      <c r="J2705" s="9">
        <v>37.060001</v>
      </c>
      <c r="K2705" s="9">
        <f t="shared" si="126"/>
        <v>679.376749392791</v>
      </c>
      <c r="L2705" s="10">
        <f t="shared" si="127"/>
        <v>0.32062325060720898</v>
      </c>
      <c r="M2705" s="10">
        <f t="shared" si="128"/>
        <v>-0.32062325060720898</v>
      </c>
      <c r="N2705" s="6">
        <f>DATEDIF(A2705, I2705, "d")</f>
        <v>118</v>
      </c>
    </row>
    <row r="2706" spans="1:14" ht="14.25">
      <c r="A2706" s="5">
        <v>43376</v>
      </c>
      <c r="B2706" s="6" t="s">
        <v>829</v>
      </c>
      <c r="C2706" s="6" t="s">
        <v>830</v>
      </c>
      <c r="D2706" s="17">
        <v>17369116575</v>
      </c>
      <c r="E2706" s="6" t="s">
        <v>19</v>
      </c>
      <c r="F2706" s="6" t="str">
        <f>IF(E2706="BUY", "SELL", IF(E2706="SELL", "BUY", ""))</f>
        <v>BUY</v>
      </c>
      <c r="G2706" s="7">
        <v>5.68</v>
      </c>
      <c r="H2706" s="7">
        <v>1000</v>
      </c>
      <c r="I2706" s="5">
        <v>43817</v>
      </c>
      <c r="J2706" s="9">
        <v>6.45</v>
      </c>
      <c r="K2706" s="9">
        <f t="shared" si="126"/>
        <v>1135.5633802816901</v>
      </c>
      <c r="L2706" s="10">
        <f t="shared" si="127"/>
        <v>0.13556338028169013</v>
      </c>
      <c r="M2706" s="10">
        <f t="shared" si="128"/>
        <v>-0.13556338028169013</v>
      </c>
      <c r="N2706" s="6">
        <f>DATEDIF(A2706, I2706, "d")</f>
        <v>441</v>
      </c>
    </row>
    <row r="2707" spans="1:14" ht="14.25">
      <c r="A2707" s="5">
        <v>43376</v>
      </c>
      <c r="B2707" s="6" t="s">
        <v>2234</v>
      </c>
      <c r="C2707" s="6" t="s">
        <v>2235</v>
      </c>
      <c r="D2707" s="17">
        <v>249314308</v>
      </c>
      <c r="E2707" s="6" t="s">
        <v>16</v>
      </c>
      <c r="F2707" s="6" t="str">
        <f>IF(E2707="BUY", "SELL", IF(E2707="SELL", "BUY", ""))</f>
        <v>SELL</v>
      </c>
      <c r="G2707" s="7">
        <v>52.439999</v>
      </c>
      <c r="H2707" s="7">
        <v>1000</v>
      </c>
      <c r="I2707" s="11">
        <v>44727</v>
      </c>
      <c r="J2707" s="9">
        <v>26.389999</v>
      </c>
      <c r="K2707" s="9">
        <f t="shared" si="126"/>
        <v>503.24179067966799</v>
      </c>
      <c r="L2707" s="10">
        <f t="shared" si="127"/>
        <v>0.49675820932033199</v>
      </c>
      <c r="M2707" s="10">
        <f t="shared" si="128"/>
        <v>-0.49675820932033199</v>
      </c>
      <c r="N2707" s="6">
        <f>DATEDIF(A2707, I2707, "d")</f>
        <v>1351</v>
      </c>
    </row>
    <row r="2708" spans="1:14" ht="14.25">
      <c r="A2708" s="5">
        <v>43377</v>
      </c>
      <c r="B2708" s="6" t="s">
        <v>893</v>
      </c>
      <c r="C2708" s="6" t="s">
        <v>894</v>
      </c>
      <c r="D2708" s="17">
        <v>40678810184</v>
      </c>
      <c r="E2708" s="6" t="s">
        <v>19</v>
      </c>
      <c r="F2708" s="6" t="str">
        <f>IF(E2708="BUY", "SELL", IF(E2708="SELL", "BUY", ""))</f>
        <v>BUY</v>
      </c>
      <c r="G2708" s="7">
        <v>32.406821999999998</v>
      </c>
      <c r="H2708" s="7">
        <v>1000</v>
      </c>
      <c r="I2708" s="5">
        <v>44665</v>
      </c>
      <c r="J2708" s="9">
        <v>59.627369000000002</v>
      </c>
      <c r="K2708" s="9">
        <f t="shared" si="126"/>
        <v>1839.963480528884</v>
      </c>
      <c r="L2708" s="10">
        <f t="shared" si="127"/>
        <v>0.83996348052888403</v>
      </c>
      <c r="M2708" s="10">
        <f t="shared" si="128"/>
        <v>-0.83996348052888403</v>
      </c>
      <c r="N2708" s="6">
        <f>DATEDIF(A2708, I2708, "d")</f>
        <v>1288</v>
      </c>
    </row>
    <row r="2709" spans="1:14" ht="14.25">
      <c r="A2709" s="11">
        <v>43377</v>
      </c>
      <c r="B2709" s="6" t="s">
        <v>2274</v>
      </c>
      <c r="C2709" s="6" t="s">
        <v>2275</v>
      </c>
      <c r="D2709" s="17">
        <v>2840610600</v>
      </c>
      <c r="E2709" s="13" t="s">
        <v>19</v>
      </c>
      <c r="F2709" s="12" t="str">
        <f>IF(E2709="BUY", "SELL", IF(E2709="SELL", "BUY", ""))</f>
        <v>BUY</v>
      </c>
      <c r="G2709" s="7">
        <v>45.88</v>
      </c>
      <c r="H2709" s="7">
        <v>1000</v>
      </c>
      <c r="I2709" s="11">
        <v>44727</v>
      </c>
      <c r="J2709" s="9">
        <v>89.99</v>
      </c>
      <c r="K2709" s="9">
        <f t="shared" si="126"/>
        <v>1961.4210985178725</v>
      </c>
      <c r="L2709" s="10">
        <f t="shared" si="127"/>
        <v>0.9614210985178725</v>
      </c>
      <c r="M2709" s="10">
        <f t="shared" si="128"/>
        <v>-0.9614210985178725</v>
      </c>
      <c r="N2709" s="6">
        <f>DATEDIF(A2709, I2709, "d")</f>
        <v>1350</v>
      </c>
    </row>
    <row r="2710" spans="1:14" ht="14.25">
      <c r="A2710" s="5">
        <v>43378</v>
      </c>
      <c r="B2710" s="6" t="s">
        <v>873</v>
      </c>
      <c r="C2710" s="6" t="s">
        <v>874</v>
      </c>
      <c r="D2710" s="17">
        <v>13331237754</v>
      </c>
      <c r="E2710" s="6" t="s">
        <v>19</v>
      </c>
      <c r="F2710" s="6" t="str">
        <f>IF(E2710="BUY", "SELL", IF(E2710="SELL", "BUY", ""))</f>
        <v>BUY</v>
      </c>
      <c r="G2710" s="7">
        <v>39.433959999999999</v>
      </c>
      <c r="H2710" s="7">
        <v>1000</v>
      </c>
      <c r="I2710" s="11">
        <v>44727</v>
      </c>
      <c r="J2710" s="9">
        <v>41.85463</v>
      </c>
      <c r="K2710" s="9">
        <f t="shared" si="126"/>
        <v>1061.385415007775</v>
      </c>
      <c r="L2710" s="10">
        <f t="shared" si="127"/>
        <v>6.1385415007775009E-2</v>
      </c>
      <c r="M2710" s="10">
        <f t="shared" si="128"/>
        <v>-6.1385415007775009E-2</v>
      </c>
      <c r="N2710" s="6">
        <f>DATEDIF(A2710, I2710, "d")</f>
        <v>1349</v>
      </c>
    </row>
    <row r="2711" spans="1:14" ht="14.25">
      <c r="A2711" s="5">
        <v>43378</v>
      </c>
      <c r="B2711" s="6" t="s">
        <v>538</v>
      </c>
      <c r="C2711" s="6" t="s">
        <v>539</v>
      </c>
      <c r="D2711" s="17">
        <v>17149203119</v>
      </c>
      <c r="E2711" s="6" t="s">
        <v>19</v>
      </c>
      <c r="F2711" s="6" t="str">
        <f>IF(E2711="BUY", "SELL", IF(E2711="SELL", "BUY", ""))</f>
        <v>BUY</v>
      </c>
      <c r="G2711" s="7">
        <v>62.102660999999998</v>
      </c>
      <c r="H2711" s="7">
        <v>1000</v>
      </c>
      <c r="I2711" s="11">
        <v>43523</v>
      </c>
      <c r="J2711" s="9">
        <v>59.350650999999999</v>
      </c>
      <c r="K2711" s="9">
        <f t="shared" si="126"/>
        <v>955.68611786216377</v>
      </c>
      <c r="L2711" s="10">
        <f t="shared" si="127"/>
        <v>-4.4313882137836227E-2</v>
      </c>
      <c r="M2711" s="10">
        <f t="shared" si="128"/>
        <v>4.4313882137836227E-2</v>
      </c>
      <c r="N2711" s="6">
        <f>DATEDIF(A2711, I2711, "d")</f>
        <v>145</v>
      </c>
    </row>
    <row r="2712" spans="1:14" ht="14.25">
      <c r="A2712" s="5">
        <v>43378</v>
      </c>
      <c r="B2712" s="6" t="s">
        <v>1676</v>
      </c>
      <c r="C2712" s="6" t="s">
        <v>1677</v>
      </c>
      <c r="D2712" s="17">
        <v>4736510000</v>
      </c>
      <c r="E2712" s="6" t="s">
        <v>16</v>
      </c>
      <c r="F2712" s="6" t="str">
        <f>IF(E2712="BUY", "SELL", IF(E2712="SELL", "BUY", ""))</f>
        <v>SELL</v>
      </c>
      <c r="G2712" s="7">
        <v>17.899999999999999</v>
      </c>
      <c r="H2712" s="7">
        <v>1000</v>
      </c>
      <c r="I2712" s="11">
        <v>43669</v>
      </c>
      <c r="J2712" s="9">
        <v>5.81</v>
      </c>
      <c r="K2712" s="9">
        <f t="shared" si="126"/>
        <v>324.5810055865922</v>
      </c>
      <c r="L2712" s="10">
        <f t="shared" si="127"/>
        <v>0.67541899441340769</v>
      </c>
      <c r="M2712" s="10">
        <f t="shared" si="128"/>
        <v>-0.67541899441340769</v>
      </c>
      <c r="N2712" s="6">
        <f>DATEDIF(A2712, I2712, "d")</f>
        <v>291</v>
      </c>
    </row>
    <row r="2713" spans="1:14" ht="14.25">
      <c r="A2713" s="5">
        <v>43378</v>
      </c>
      <c r="B2713" s="6" t="s">
        <v>2000</v>
      </c>
      <c r="C2713" s="6" t="s">
        <v>2001</v>
      </c>
      <c r="D2713" s="17">
        <v>3799935907</v>
      </c>
      <c r="E2713" s="6" t="s">
        <v>19</v>
      </c>
      <c r="F2713" s="6" t="str">
        <f>IF(E2713="BUY", "SELL", IF(E2713="SELL", "BUY", ""))</f>
        <v>BUY</v>
      </c>
      <c r="G2713" s="7">
        <v>38.560001</v>
      </c>
      <c r="H2713" s="7">
        <v>1000</v>
      </c>
      <c r="I2713" s="5">
        <v>43669</v>
      </c>
      <c r="J2713" s="9">
        <v>49.110000999999997</v>
      </c>
      <c r="K2713" s="9">
        <f t="shared" si="126"/>
        <v>1273.5995779668158</v>
      </c>
      <c r="L2713" s="10">
        <f t="shared" si="127"/>
        <v>0.27359957796681578</v>
      </c>
      <c r="M2713" s="10">
        <f t="shared" si="128"/>
        <v>-0.27359957796681578</v>
      </c>
      <c r="N2713" s="6">
        <f>DATEDIF(A2713, I2713, "d")</f>
        <v>291</v>
      </c>
    </row>
    <row r="2714" spans="1:14" ht="14.25">
      <c r="A2714" s="5">
        <v>43378</v>
      </c>
      <c r="B2714" s="6" t="s">
        <v>1285</v>
      </c>
      <c r="C2714" s="6" t="s">
        <v>1286</v>
      </c>
      <c r="D2714" s="17">
        <v>1158799596</v>
      </c>
      <c r="E2714" s="6" t="s">
        <v>19</v>
      </c>
      <c r="F2714" s="6" t="str">
        <f>IF(E2714="BUY", "SELL", IF(E2714="SELL", "BUY", ""))</f>
        <v>BUY</v>
      </c>
      <c r="G2714" s="7">
        <v>15.060513</v>
      </c>
      <c r="H2714" s="7">
        <v>1000</v>
      </c>
      <c r="I2714" s="11">
        <v>43550</v>
      </c>
      <c r="J2714" s="9">
        <v>10.258874</v>
      </c>
      <c r="K2714" s="9">
        <f t="shared" si="126"/>
        <v>681.17692936488959</v>
      </c>
      <c r="L2714" s="10">
        <f t="shared" si="127"/>
        <v>-0.31882307063511039</v>
      </c>
      <c r="M2714" s="10">
        <f t="shared" si="128"/>
        <v>0.31882307063511039</v>
      </c>
      <c r="N2714" s="6">
        <f>DATEDIF(A2714, I2714, "d")</f>
        <v>172</v>
      </c>
    </row>
    <row r="2715" spans="1:14" ht="14.25">
      <c r="A2715" s="5">
        <v>43378</v>
      </c>
      <c r="B2715" s="6" t="s">
        <v>2276</v>
      </c>
      <c r="C2715" s="6" t="s">
        <v>2277</v>
      </c>
      <c r="D2715" s="17">
        <v>6444734620</v>
      </c>
      <c r="E2715" s="6" t="s">
        <v>16</v>
      </c>
      <c r="F2715" s="6" t="str">
        <f>IF(E2715="BUY", "SELL", IF(E2715="SELL", "BUY", ""))</f>
        <v>SELL</v>
      </c>
      <c r="G2715" s="7">
        <v>96.739998</v>
      </c>
      <c r="H2715" s="7">
        <v>1000</v>
      </c>
      <c r="I2715" s="11">
        <v>44727</v>
      </c>
      <c r="J2715" s="9">
        <v>73.769997000000004</v>
      </c>
      <c r="K2715" s="9">
        <f t="shared" si="126"/>
        <v>762.55942242215065</v>
      </c>
      <c r="L2715" s="10">
        <f t="shared" si="127"/>
        <v>0.23744057757784937</v>
      </c>
      <c r="M2715" s="10">
        <f t="shared" si="128"/>
        <v>-0.23744057757784937</v>
      </c>
      <c r="N2715" s="6">
        <f>DATEDIF(A2715, I2715, "d")</f>
        <v>1349</v>
      </c>
    </row>
    <row r="2716" spans="1:14" ht="14.25">
      <c r="A2716" s="5">
        <v>43378</v>
      </c>
      <c r="B2716" s="6" t="s">
        <v>379</v>
      </c>
      <c r="C2716" s="6" t="s">
        <v>380</v>
      </c>
      <c r="D2716" s="17">
        <v>4120653358</v>
      </c>
      <c r="E2716" s="6" t="s">
        <v>19</v>
      </c>
      <c r="F2716" s="6" t="str">
        <f>IF(E2716="BUY", "SELL", IF(E2716="SELL", "BUY", ""))</f>
        <v>BUY</v>
      </c>
      <c r="G2716" s="7">
        <v>27.016556000000001</v>
      </c>
      <c r="H2716" s="7">
        <v>1000</v>
      </c>
      <c r="I2716" s="5">
        <v>43430</v>
      </c>
      <c r="J2716" s="9">
        <v>26.794364999999999</v>
      </c>
      <c r="K2716" s="9">
        <f t="shared" si="126"/>
        <v>991.77574669399007</v>
      </c>
      <c r="L2716" s="10">
        <f t="shared" si="127"/>
        <v>-8.2242533060099283E-3</v>
      </c>
      <c r="M2716" s="10">
        <f t="shared" si="128"/>
        <v>8.2242533060099283E-3</v>
      </c>
      <c r="N2716" s="6">
        <f>DATEDIF(A2716, I2716, "d")</f>
        <v>52</v>
      </c>
    </row>
    <row r="2717" spans="1:14" ht="14.25">
      <c r="A2717" s="5">
        <v>43378</v>
      </c>
      <c r="B2717" s="6" t="s">
        <v>1404</v>
      </c>
      <c r="C2717" s="6" t="s">
        <v>1405</v>
      </c>
      <c r="D2717" s="17">
        <v>49033600000</v>
      </c>
      <c r="E2717" s="6" t="s">
        <v>19</v>
      </c>
      <c r="F2717" s="6" t="str">
        <f>IF(E2717="BUY", "SELL", IF(E2717="SELL", "BUY", ""))</f>
        <v>BUY</v>
      </c>
      <c r="G2717" s="7">
        <v>116.56368999999999</v>
      </c>
      <c r="H2717" s="7">
        <v>1000</v>
      </c>
      <c r="I2717" s="11">
        <v>44727</v>
      </c>
      <c r="J2717" s="9">
        <v>148.49238600000001</v>
      </c>
      <c r="K2717" s="9">
        <f t="shared" si="126"/>
        <v>1273.9163113315992</v>
      </c>
      <c r="L2717" s="10">
        <f t="shared" si="127"/>
        <v>0.27391631133159922</v>
      </c>
      <c r="M2717" s="10">
        <f t="shared" si="128"/>
        <v>-0.27391631133159922</v>
      </c>
      <c r="N2717" s="6">
        <f>DATEDIF(A2717, I2717, "d")</f>
        <v>1349</v>
      </c>
    </row>
    <row r="2718" spans="1:14" ht="14.25">
      <c r="A2718" s="5">
        <v>43378</v>
      </c>
      <c r="B2718" s="6" t="s">
        <v>84</v>
      </c>
      <c r="C2718" s="6" t="s">
        <v>85</v>
      </c>
      <c r="D2718" s="17">
        <v>14504441400</v>
      </c>
      <c r="E2718" s="6" t="s">
        <v>19</v>
      </c>
      <c r="F2718" s="6" t="str">
        <f>IF(E2718="BUY", "SELL", IF(E2718="SELL", "BUY", ""))</f>
        <v>BUY</v>
      </c>
      <c r="G2718" s="7">
        <v>88.73</v>
      </c>
      <c r="H2718" s="7">
        <v>1000</v>
      </c>
      <c r="I2718" s="5">
        <v>43558</v>
      </c>
      <c r="J2718" s="9">
        <v>100.98</v>
      </c>
      <c r="K2718" s="9">
        <f t="shared" si="126"/>
        <v>1138.0592809647244</v>
      </c>
      <c r="L2718" s="10">
        <f t="shared" si="127"/>
        <v>0.13805928096472439</v>
      </c>
      <c r="M2718" s="10">
        <f t="shared" si="128"/>
        <v>-0.13805928096472439</v>
      </c>
      <c r="N2718" s="6">
        <f>DATEDIF(A2718, I2718, "d")</f>
        <v>180</v>
      </c>
    </row>
    <row r="2719" spans="1:14" ht="14.25">
      <c r="A2719" s="5">
        <v>43378</v>
      </c>
      <c r="B2719" s="6" t="s">
        <v>2278</v>
      </c>
      <c r="C2719" s="6" t="s">
        <v>2279</v>
      </c>
      <c r="D2719" s="17">
        <v>210377146</v>
      </c>
      <c r="E2719" s="6" t="s">
        <v>19</v>
      </c>
      <c r="F2719" s="6" t="str">
        <f>IF(E2719="BUY", "SELL", IF(E2719="SELL", "BUY", ""))</f>
        <v>BUY</v>
      </c>
      <c r="G2719" s="7">
        <v>15.8</v>
      </c>
      <c r="H2719" s="7">
        <v>1000</v>
      </c>
      <c r="I2719" s="11">
        <v>44727</v>
      </c>
      <c r="J2719" s="9">
        <v>0.79</v>
      </c>
      <c r="K2719" s="9">
        <f t="shared" si="126"/>
        <v>50</v>
      </c>
      <c r="L2719" s="10">
        <f t="shared" si="127"/>
        <v>-0.95</v>
      </c>
      <c r="M2719" s="10">
        <f t="shared" si="128"/>
        <v>0.95</v>
      </c>
      <c r="N2719" s="6">
        <f>DATEDIF(A2719, I2719, "d")</f>
        <v>1349</v>
      </c>
    </row>
    <row r="2720" spans="1:14" ht="14.25">
      <c r="A2720" s="5">
        <v>43378</v>
      </c>
      <c r="B2720" s="6" t="s">
        <v>487</v>
      </c>
      <c r="C2720" s="6" t="s">
        <v>488</v>
      </c>
      <c r="D2720" s="17">
        <v>60561287600</v>
      </c>
      <c r="E2720" s="6" t="s">
        <v>19</v>
      </c>
      <c r="F2720" s="6" t="str">
        <f>IF(E2720="BUY", "SELL", IF(E2720="SELL", "BUY", ""))</f>
        <v>BUY</v>
      </c>
      <c r="G2720" s="7">
        <v>75.28</v>
      </c>
      <c r="H2720" s="7">
        <v>1000</v>
      </c>
      <c r="I2720" s="5">
        <v>43404</v>
      </c>
      <c r="J2720" s="9">
        <v>74.489999999999995</v>
      </c>
      <c r="K2720" s="9">
        <f t="shared" si="126"/>
        <v>989.50584484590854</v>
      </c>
      <c r="L2720" s="10">
        <f t="shared" si="127"/>
        <v>-1.0494155154091458E-2</v>
      </c>
      <c r="M2720" s="10">
        <f t="shared" si="128"/>
        <v>1.0494155154091458E-2</v>
      </c>
      <c r="N2720" s="6">
        <f>DATEDIF(A2720, I2720, "d")</f>
        <v>26</v>
      </c>
    </row>
    <row r="2721" spans="1:14" ht="14.25">
      <c r="A2721" s="11">
        <v>43378</v>
      </c>
      <c r="B2721" s="6" t="s">
        <v>193</v>
      </c>
      <c r="C2721" s="6" t="s">
        <v>194</v>
      </c>
      <c r="D2721" s="17">
        <v>22910946728</v>
      </c>
      <c r="E2721" s="13" t="s">
        <v>19</v>
      </c>
      <c r="F2721" s="12" t="str">
        <f>IF(E2721="BUY", "SELL", IF(E2721="SELL", "BUY", ""))</f>
        <v>BUY</v>
      </c>
      <c r="G2721" s="7">
        <v>59.9268</v>
      </c>
      <c r="H2721" s="7">
        <v>1000</v>
      </c>
      <c r="I2721" s="11">
        <v>43378</v>
      </c>
      <c r="J2721" s="9">
        <v>59.9268</v>
      </c>
      <c r="K2721" s="9">
        <f t="shared" si="126"/>
        <v>1000.0000000000001</v>
      </c>
      <c r="L2721" s="10">
        <f t="shared" si="127"/>
        <v>1.1368683772161603E-16</v>
      </c>
      <c r="M2721" s="10">
        <f t="shared" si="128"/>
        <v>-1.1368683772161603E-16</v>
      </c>
      <c r="N2721" s="6">
        <f>DATEDIF(A2721, I2721, "d")</f>
        <v>0</v>
      </c>
    </row>
    <row r="2722" spans="1:14" ht="14.25">
      <c r="A2722" s="5">
        <v>43381</v>
      </c>
      <c r="B2722" s="6" t="s">
        <v>763</v>
      </c>
      <c r="C2722" s="6" t="s">
        <v>764</v>
      </c>
      <c r="D2722" s="17">
        <v>231605654000</v>
      </c>
      <c r="E2722" s="6" t="s">
        <v>19</v>
      </c>
      <c r="F2722" s="6" t="str">
        <f>IF(E2722="BUY", "SELL", IF(E2722="SELL", "BUY", ""))</f>
        <v>BUY</v>
      </c>
      <c r="G2722" s="7">
        <v>254.69000199999999</v>
      </c>
      <c r="H2722" s="7">
        <v>1000</v>
      </c>
      <c r="I2722" s="11">
        <v>43391</v>
      </c>
      <c r="J2722" s="9">
        <v>250.35000600000001</v>
      </c>
      <c r="K2722" s="9">
        <f t="shared" si="126"/>
        <v>982.95969230861294</v>
      </c>
      <c r="L2722" s="10">
        <f t="shared" si="127"/>
        <v>-1.7040307691387056E-2</v>
      </c>
      <c r="M2722" s="10">
        <f t="shared" si="128"/>
        <v>1.7040307691387056E-2</v>
      </c>
      <c r="N2722" s="6">
        <f>DATEDIF(A2722, I2722, "d")</f>
        <v>10</v>
      </c>
    </row>
    <row r="2723" spans="1:14" ht="14.25">
      <c r="A2723" s="5">
        <v>43381</v>
      </c>
      <c r="B2723" s="6" t="s">
        <v>337</v>
      </c>
      <c r="C2723" s="6" t="s">
        <v>338</v>
      </c>
      <c r="D2723" s="17">
        <v>110325210000</v>
      </c>
      <c r="E2723" s="6" t="s">
        <v>19</v>
      </c>
      <c r="F2723" s="6" t="str">
        <f>IF(E2723="BUY", "SELL", IF(E2723="SELL", "BUY", ""))</f>
        <v>BUY</v>
      </c>
      <c r="G2723" s="7">
        <v>180.259995</v>
      </c>
      <c r="H2723" s="7">
        <v>1000</v>
      </c>
      <c r="I2723" s="5">
        <v>43495</v>
      </c>
      <c r="J2723" s="9">
        <v>194</v>
      </c>
      <c r="K2723" s="9">
        <f t="shared" si="126"/>
        <v>1076.2232629597042</v>
      </c>
      <c r="L2723" s="10">
        <f t="shared" si="127"/>
        <v>7.6223262959704247E-2</v>
      </c>
      <c r="M2723" s="10">
        <f t="shared" si="128"/>
        <v>-7.6223262959704247E-2</v>
      </c>
      <c r="N2723" s="6">
        <f>DATEDIF(A2723, I2723, "d")</f>
        <v>114</v>
      </c>
    </row>
    <row r="2724" spans="1:14" ht="14.25">
      <c r="A2724" s="11">
        <v>43381</v>
      </c>
      <c r="B2724" s="6" t="s">
        <v>839</v>
      </c>
      <c r="C2724" s="6" t="s">
        <v>840</v>
      </c>
      <c r="D2724" s="17">
        <v>4029102194</v>
      </c>
      <c r="E2724" s="13" t="s">
        <v>19</v>
      </c>
      <c r="F2724" s="12" t="str">
        <f>IF(E2724="BUY", "SELL", IF(E2724="SELL", "BUY", ""))</f>
        <v>BUY</v>
      </c>
      <c r="G2724" s="7">
        <v>95.240523999999994</v>
      </c>
      <c r="H2724" s="7">
        <v>1000</v>
      </c>
      <c r="I2724" s="11">
        <v>43766</v>
      </c>
      <c r="J2724" s="9">
        <v>105.196625</v>
      </c>
      <c r="K2724" s="9">
        <f t="shared" si="126"/>
        <v>1104.5363946128646</v>
      </c>
      <c r="L2724" s="10">
        <f t="shared" si="127"/>
        <v>0.10453639461286457</v>
      </c>
      <c r="M2724" s="10">
        <f t="shared" si="128"/>
        <v>-0.10453639461286457</v>
      </c>
      <c r="N2724" s="6">
        <f>DATEDIF(A2724, I2724, "d")</f>
        <v>385</v>
      </c>
    </row>
    <row r="2725" spans="1:14" ht="14.25">
      <c r="A2725" s="11">
        <v>43381</v>
      </c>
      <c r="B2725" s="6" t="s">
        <v>2280</v>
      </c>
      <c r="C2725" s="6" t="s">
        <v>2281</v>
      </c>
      <c r="D2725" s="17">
        <v>11725438046</v>
      </c>
      <c r="E2725" s="13" t="s">
        <v>19</v>
      </c>
      <c r="F2725" s="12" t="str">
        <f>IF(E2725="BUY", "SELL", IF(E2725="SELL", "BUY", ""))</f>
        <v>BUY</v>
      </c>
      <c r="G2725" s="7">
        <v>40.849997999999999</v>
      </c>
      <c r="H2725" s="7">
        <v>1000</v>
      </c>
      <c r="I2725" s="11">
        <v>44238</v>
      </c>
      <c r="J2725" s="9">
        <v>200.60000600000001</v>
      </c>
      <c r="K2725" s="9">
        <f t="shared" si="126"/>
        <v>4910.6491021125639</v>
      </c>
      <c r="L2725" s="10">
        <f t="shared" si="127"/>
        <v>3.910649102112564</v>
      </c>
      <c r="M2725" s="10">
        <f t="shared" si="128"/>
        <v>-3.910649102112564</v>
      </c>
      <c r="N2725" s="6">
        <f>DATEDIF(A2725, I2725, "d")</f>
        <v>857</v>
      </c>
    </row>
    <row r="2726" spans="1:14" ht="14.25">
      <c r="A2726" s="5">
        <v>43382</v>
      </c>
      <c r="B2726" s="6" t="s">
        <v>209</v>
      </c>
      <c r="C2726" s="6" t="s">
        <v>210</v>
      </c>
      <c r="D2726" s="17">
        <v>113339063460</v>
      </c>
      <c r="E2726" s="6" t="s">
        <v>19</v>
      </c>
      <c r="F2726" s="6" t="str">
        <f>IF(E2726="BUY", "SELL", IF(E2726="SELL", "BUY", ""))</f>
        <v>BUY</v>
      </c>
      <c r="G2726" s="7">
        <v>305.92712399999999</v>
      </c>
      <c r="H2726" s="7">
        <v>1000</v>
      </c>
      <c r="I2726" s="5">
        <v>43410</v>
      </c>
      <c r="J2726" s="9">
        <v>270.03265399999998</v>
      </c>
      <c r="K2726" s="9">
        <f t="shared" si="126"/>
        <v>882.66986748125009</v>
      </c>
      <c r="L2726" s="10">
        <f t="shared" si="127"/>
        <v>-0.11733013251874991</v>
      </c>
      <c r="M2726" s="10">
        <f t="shared" si="128"/>
        <v>0.11733013251874991</v>
      </c>
      <c r="N2726" s="6">
        <f>DATEDIF(A2726, I2726, "d")</f>
        <v>28</v>
      </c>
    </row>
    <row r="2727" spans="1:14" ht="14.25">
      <c r="A2727" s="5">
        <v>43383</v>
      </c>
      <c r="B2727" s="6" t="s">
        <v>507</v>
      </c>
      <c r="C2727" s="6" t="s">
        <v>508</v>
      </c>
      <c r="D2727" s="17">
        <v>169812468749</v>
      </c>
      <c r="E2727" s="6" t="s">
        <v>19</v>
      </c>
      <c r="F2727" s="6" t="str">
        <f>IF(E2727="BUY", "SELL", IF(E2727="SELL", "BUY", ""))</f>
        <v>BUY</v>
      </c>
      <c r="G2727" s="7">
        <v>25</v>
      </c>
      <c r="H2727" s="7">
        <v>1000</v>
      </c>
      <c r="I2727" s="11">
        <v>43411</v>
      </c>
      <c r="J2727" s="9">
        <v>21.84</v>
      </c>
      <c r="K2727" s="9">
        <f t="shared" si="126"/>
        <v>873.6</v>
      </c>
      <c r="L2727" s="10">
        <f t="shared" si="127"/>
        <v>-0.12639999999999998</v>
      </c>
      <c r="M2727" s="10">
        <f t="shared" si="128"/>
        <v>0.12639999999999998</v>
      </c>
      <c r="N2727" s="6">
        <f>DATEDIF(A2727, I2727, "d")</f>
        <v>28</v>
      </c>
    </row>
    <row r="2728" spans="1:14" ht="14.25">
      <c r="A2728" s="5">
        <v>43383</v>
      </c>
      <c r="B2728" s="6" t="s">
        <v>14</v>
      </c>
      <c r="C2728" s="6" t="s">
        <v>15</v>
      </c>
      <c r="D2728" s="17">
        <v>141375537264</v>
      </c>
      <c r="E2728" s="6" t="s">
        <v>19</v>
      </c>
      <c r="F2728" s="6" t="str">
        <f>IF(E2728="BUY", "SELL", IF(E2728="SELL", "BUY", ""))</f>
        <v>BUY</v>
      </c>
      <c r="G2728" s="7">
        <v>127.085838</v>
      </c>
      <c r="H2728" s="7">
        <v>1000</v>
      </c>
      <c r="I2728" s="5">
        <v>43396</v>
      </c>
      <c r="J2728" s="9">
        <v>105.879807</v>
      </c>
      <c r="K2728" s="9">
        <f t="shared" si="126"/>
        <v>833.13615951448503</v>
      </c>
      <c r="L2728" s="10">
        <f t="shared" si="127"/>
        <v>-0.16686384048551497</v>
      </c>
      <c r="M2728" s="10">
        <f t="shared" si="128"/>
        <v>0.16686384048551497</v>
      </c>
      <c r="N2728" s="6">
        <f>DATEDIF(A2728, I2728, "d")</f>
        <v>13</v>
      </c>
    </row>
    <row r="2729" spans="1:14" ht="14.25">
      <c r="A2729" s="5">
        <v>43383</v>
      </c>
      <c r="B2729" s="6" t="s">
        <v>525</v>
      </c>
      <c r="C2729" s="6" t="s">
        <v>526</v>
      </c>
      <c r="D2729" s="17">
        <v>20361631721</v>
      </c>
      <c r="E2729" s="6" t="s">
        <v>16</v>
      </c>
      <c r="F2729" s="6" t="str">
        <f>IF(E2729="BUY", "SELL", IF(E2729="SELL", "BUY", ""))</f>
        <v>SELL</v>
      </c>
      <c r="G2729" s="7">
        <v>55.591507</v>
      </c>
      <c r="H2729" s="7">
        <v>1000</v>
      </c>
      <c r="I2729" s="5">
        <v>43454</v>
      </c>
      <c r="J2729" s="9">
        <v>47.260544000000003</v>
      </c>
      <c r="K2729" s="9">
        <f t="shared" si="126"/>
        <v>850.13964453239248</v>
      </c>
      <c r="L2729" s="10">
        <f t="shared" si="127"/>
        <v>0.14986035546760751</v>
      </c>
      <c r="M2729" s="10">
        <f t="shared" si="128"/>
        <v>-0.14986035546760751</v>
      </c>
      <c r="N2729" s="6">
        <f>DATEDIF(A2729, I2729, "d")</f>
        <v>71</v>
      </c>
    </row>
    <row r="2730" spans="1:14" ht="14.25">
      <c r="A2730" s="5">
        <v>43383</v>
      </c>
      <c r="B2730" s="6" t="s">
        <v>413</v>
      </c>
      <c r="C2730" s="6" t="s">
        <v>414</v>
      </c>
      <c r="D2730" s="17">
        <v>12767280360</v>
      </c>
      <c r="E2730" s="6" t="s">
        <v>16</v>
      </c>
      <c r="F2730" s="6" t="str">
        <f>IF(E2730="BUY", "SELL", IF(E2730="SELL", "BUY", ""))</f>
        <v>SELL</v>
      </c>
      <c r="G2730" s="7">
        <v>32.167549000000001</v>
      </c>
      <c r="H2730" s="7">
        <v>1000</v>
      </c>
      <c r="I2730" s="11">
        <v>43495</v>
      </c>
      <c r="J2730" s="9">
        <v>30.348082000000002</v>
      </c>
      <c r="K2730" s="9">
        <f t="shared" si="126"/>
        <v>943.43781057114427</v>
      </c>
      <c r="L2730" s="10">
        <f t="shared" si="127"/>
        <v>5.6562189428855734E-2</v>
      </c>
      <c r="M2730" s="10">
        <f t="shared" si="128"/>
        <v>-5.6562189428855734E-2</v>
      </c>
      <c r="N2730" s="6">
        <f>DATEDIF(A2730, I2730, "d")</f>
        <v>112</v>
      </c>
    </row>
    <row r="2731" spans="1:14" ht="14.25">
      <c r="A2731" s="5">
        <v>43383</v>
      </c>
      <c r="B2731" s="6" t="s">
        <v>137</v>
      </c>
      <c r="C2731" s="6" t="s">
        <v>138</v>
      </c>
      <c r="D2731" s="17">
        <v>111464472000</v>
      </c>
      <c r="E2731" s="6" t="s">
        <v>16</v>
      </c>
      <c r="F2731" s="6" t="str">
        <f>IF(E2731="BUY", "SELL", IF(E2731="SELL", "BUY", ""))</f>
        <v>SELL</v>
      </c>
      <c r="G2731" s="7">
        <v>50.7</v>
      </c>
      <c r="H2731" s="7">
        <v>1000</v>
      </c>
      <c r="I2731" s="5">
        <v>43395</v>
      </c>
      <c r="J2731" s="9">
        <v>53.32</v>
      </c>
      <c r="K2731" s="9">
        <f t="shared" si="126"/>
        <v>1051.6765285996055</v>
      </c>
      <c r="L2731" s="10">
        <f t="shared" si="127"/>
        <v>-5.167652859960549E-2</v>
      </c>
      <c r="M2731" s="10">
        <f t="shared" si="128"/>
        <v>5.167652859960549E-2</v>
      </c>
      <c r="N2731" s="6">
        <f>DATEDIF(A2731, I2731, "d")</f>
        <v>12</v>
      </c>
    </row>
    <row r="2732" spans="1:14" ht="14.25">
      <c r="A2732" s="5">
        <v>43384</v>
      </c>
      <c r="B2732" s="6" t="s">
        <v>883</v>
      </c>
      <c r="C2732" s="6" t="s">
        <v>884</v>
      </c>
      <c r="D2732" s="17">
        <v>42676807680</v>
      </c>
      <c r="E2732" s="6" t="s">
        <v>16</v>
      </c>
      <c r="F2732" s="6" t="str">
        <f>IF(E2732="BUY", "SELL", IF(E2732="SELL", "BUY", ""))</f>
        <v>SELL</v>
      </c>
      <c r="G2732" s="7">
        <v>130.88999899999999</v>
      </c>
      <c r="H2732" s="7">
        <v>1000</v>
      </c>
      <c r="I2732" s="11">
        <v>44727</v>
      </c>
      <c r="J2732" s="9">
        <v>176.71000699999999</v>
      </c>
      <c r="K2732" s="9">
        <f t="shared" si="126"/>
        <v>1350.0650038204983</v>
      </c>
      <c r="L2732" s="10">
        <f t="shared" si="127"/>
        <v>-0.35006500382049832</v>
      </c>
      <c r="M2732" s="10">
        <f t="shared" si="128"/>
        <v>0.35006500382049832</v>
      </c>
      <c r="N2732" s="6">
        <f>DATEDIF(A2732, I2732, "d")</f>
        <v>1343</v>
      </c>
    </row>
    <row r="2733" spans="1:14" ht="14.25">
      <c r="A2733" s="5">
        <v>43384</v>
      </c>
      <c r="B2733" s="6" t="s">
        <v>279</v>
      </c>
      <c r="C2733" s="6" t="s">
        <v>280</v>
      </c>
      <c r="D2733" s="17">
        <v>19004321250</v>
      </c>
      <c r="E2733" s="6" t="s">
        <v>19</v>
      </c>
      <c r="F2733" s="6" t="str">
        <f>IF(E2733="BUY", "SELL", IF(E2733="SELL", "BUY", ""))</f>
        <v>BUY</v>
      </c>
      <c r="G2733" s="7">
        <v>124.5</v>
      </c>
      <c r="H2733" s="7">
        <v>1000</v>
      </c>
      <c r="I2733" s="5">
        <v>43388</v>
      </c>
      <c r="J2733" s="9">
        <v>128.38</v>
      </c>
      <c r="K2733" s="9">
        <f t="shared" si="126"/>
        <v>1031.1646586345382</v>
      </c>
      <c r="L2733" s="10">
        <f t="shared" si="127"/>
        <v>3.1164658634538229E-2</v>
      </c>
      <c r="M2733" s="10">
        <f t="shared" si="128"/>
        <v>-3.1164658634538229E-2</v>
      </c>
      <c r="N2733" s="6">
        <f>DATEDIF(A2733, I2733, "d")</f>
        <v>4</v>
      </c>
    </row>
    <row r="2734" spans="1:14" ht="14.25">
      <c r="A2734" s="5">
        <v>43384</v>
      </c>
      <c r="B2734" s="6" t="s">
        <v>619</v>
      </c>
      <c r="C2734" s="6" t="s">
        <v>620</v>
      </c>
      <c r="D2734" s="17">
        <v>69650124965</v>
      </c>
      <c r="E2734" s="6" t="s">
        <v>19</v>
      </c>
      <c r="F2734" s="6" t="str">
        <f>IF(E2734="BUY", "SELL", IF(E2734="SELL", "BUY", ""))</f>
        <v>BUY</v>
      </c>
      <c r="G2734" s="7">
        <v>41.383876999999998</v>
      </c>
      <c r="H2734" s="7">
        <v>1000</v>
      </c>
      <c r="I2734" s="5">
        <v>43472</v>
      </c>
      <c r="J2734" s="9">
        <v>33.525185</v>
      </c>
      <c r="K2734" s="9">
        <f t="shared" si="126"/>
        <v>810.10256723892735</v>
      </c>
      <c r="L2734" s="10">
        <f t="shared" si="127"/>
        <v>-0.18989743276107265</v>
      </c>
      <c r="M2734" s="10">
        <f t="shared" si="128"/>
        <v>0.18989743276107265</v>
      </c>
      <c r="N2734" s="6">
        <f>DATEDIF(A2734, I2734, "d")</f>
        <v>88</v>
      </c>
    </row>
    <row r="2735" spans="1:14" ht="14.25">
      <c r="A2735" s="5">
        <v>43384</v>
      </c>
      <c r="B2735" s="6" t="s">
        <v>2282</v>
      </c>
      <c r="C2735" s="6" t="s">
        <v>2283</v>
      </c>
      <c r="D2735" s="17">
        <v>4140395025</v>
      </c>
      <c r="E2735" s="6" t="s">
        <v>16</v>
      </c>
      <c r="F2735" s="6" t="str">
        <f>IF(E2735="BUY", "SELL", IF(E2735="SELL", "BUY", ""))</f>
        <v>SELL</v>
      </c>
      <c r="G2735" s="7">
        <v>70.41</v>
      </c>
      <c r="H2735" s="7">
        <v>1000</v>
      </c>
      <c r="I2735" s="11">
        <v>44727</v>
      </c>
      <c r="J2735" s="9">
        <v>75.88</v>
      </c>
      <c r="K2735" s="9">
        <f t="shared" si="126"/>
        <v>1077.6878284334612</v>
      </c>
      <c r="L2735" s="10">
        <f t="shared" si="127"/>
        <v>-7.768782843346117E-2</v>
      </c>
      <c r="M2735" s="10">
        <f t="shared" si="128"/>
        <v>7.768782843346117E-2</v>
      </c>
      <c r="N2735" s="6">
        <f>DATEDIF(A2735, I2735, "d")</f>
        <v>1343</v>
      </c>
    </row>
    <row r="2736" spans="1:14" ht="14.25">
      <c r="A2736" s="5">
        <v>43384</v>
      </c>
      <c r="B2736" s="6" t="s">
        <v>2155</v>
      </c>
      <c r="C2736" s="6" t="s">
        <v>2156</v>
      </c>
      <c r="D2736" s="17">
        <v>145542800</v>
      </c>
      <c r="E2736" s="6" t="s">
        <v>19</v>
      </c>
      <c r="F2736" s="6" t="str">
        <f>IF(E2736="BUY", "SELL", IF(E2736="SELL", "BUY", ""))</f>
        <v>BUY</v>
      </c>
      <c r="G2736" s="7">
        <v>10</v>
      </c>
      <c r="H2736" s="7">
        <v>1000</v>
      </c>
      <c r="I2736" s="11">
        <v>44727</v>
      </c>
      <c r="J2736" s="9">
        <v>3.48</v>
      </c>
      <c r="K2736" s="9">
        <f t="shared" si="126"/>
        <v>348</v>
      </c>
      <c r="L2736" s="10">
        <f t="shared" si="127"/>
        <v>-0.65200000000000002</v>
      </c>
      <c r="M2736" s="10">
        <f t="shared" si="128"/>
        <v>0.65200000000000002</v>
      </c>
      <c r="N2736" s="6">
        <f>DATEDIF(A2736, I2736, "d")</f>
        <v>1343</v>
      </c>
    </row>
    <row r="2737" spans="1:14" ht="14.25">
      <c r="A2737" s="5">
        <v>43384</v>
      </c>
      <c r="B2737" s="6" t="s">
        <v>167</v>
      </c>
      <c r="C2737" s="6" t="s">
        <v>168</v>
      </c>
      <c r="D2737" s="17">
        <v>359532201359</v>
      </c>
      <c r="E2737" s="6" t="s">
        <v>19</v>
      </c>
      <c r="F2737" s="6" t="str">
        <f>IF(E2737="BUY", "SELL", IF(E2737="SELL", "BUY", ""))</f>
        <v>BUY</v>
      </c>
      <c r="G2737" s="7">
        <v>69.319678999999994</v>
      </c>
      <c r="H2737" s="7">
        <v>1000</v>
      </c>
      <c r="I2737" s="5">
        <v>43385</v>
      </c>
      <c r="J2737" s="9">
        <v>69.486664000000005</v>
      </c>
      <c r="K2737" s="9">
        <f t="shared" si="126"/>
        <v>1002.4089119050884</v>
      </c>
      <c r="L2737" s="10">
        <f t="shared" si="127"/>
        <v>2.4089119050884167E-3</v>
      </c>
      <c r="M2737" s="10">
        <f t="shared" si="128"/>
        <v>-2.4089119050884167E-3</v>
      </c>
      <c r="N2737" s="6">
        <f>DATEDIF(A2737, I2737, "d")</f>
        <v>1</v>
      </c>
    </row>
    <row r="2738" spans="1:14" ht="14.25">
      <c r="A2738" s="11">
        <v>43384</v>
      </c>
      <c r="B2738" s="6" t="s">
        <v>193</v>
      </c>
      <c r="C2738" s="6" t="s">
        <v>194</v>
      </c>
      <c r="D2738" s="17">
        <v>22910946728</v>
      </c>
      <c r="E2738" s="12" t="s">
        <v>16</v>
      </c>
      <c r="F2738" s="13" t="str">
        <f>IF(E2738="BUY", "SELL", IF(E2738="SELL", "BUY", ""))</f>
        <v>SELL</v>
      </c>
      <c r="G2738" s="7">
        <v>58.596198999999999</v>
      </c>
      <c r="H2738" s="7">
        <v>1000</v>
      </c>
      <c r="I2738" s="11">
        <v>43384</v>
      </c>
      <c r="J2738" s="9">
        <v>58.596198999999999</v>
      </c>
      <c r="K2738" s="9">
        <f t="shared" si="126"/>
        <v>1000</v>
      </c>
      <c r="L2738" s="10">
        <f t="shared" si="127"/>
        <v>0</v>
      </c>
      <c r="M2738" s="10">
        <f t="shared" si="128"/>
        <v>0</v>
      </c>
      <c r="N2738" s="6">
        <f>DATEDIF(A2738, I2738, "d")</f>
        <v>0</v>
      </c>
    </row>
    <row r="2739" spans="1:14" ht="14.25">
      <c r="A2739" s="5">
        <v>43385</v>
      </c>
      <c r="B2739" s="6" t="s">
        <v>2284</v>
      </c>
      <c r="C2739" s="6" t="s">
        <v>2285</v>
      </c>
      <c r="D2739" s="17">
        <v>4152970020</v>
      </c>
      <c r="E2739" s="6" t="s">
        <v>19</v>
      </c>
      <c r="F2739" s="6" t="str">
        <f>IF(E2739="BUY", "SELL", IF(E2739="SELL", "BUY", ""))</f>
        <v>BUY</v>
      </c>
      <c r="G2739" s="7">
        <v>24.957927999999999</v>
      </c>
      <c r="H2739" s="7">
        <v>1000</v>
      </c>
      <c r="I2739" s="11">
        <v>44249</v>
      </c>
      <c r="J2739" s="9">
        <v>43.575974000000002</v>
      </c>
      <c r="K2739" s="9">
        <f t="shared" si="126"/>
        <v>1745.9772301610935</v>
      </c>
      <c r="L2739" s="10">
        <f t="shared" si="127"/>
        <v>0.74597723016109352</v>
      </c>
      <c r="M2739" s="10">
        <f t="shared" si="128"/>
        <v>-0.74597723016109352</v>
      </c>
      <c r="N2739" s="6">
        <f>DATEDIF(A2739, I2739, "d")</f>
        <v>864</v>
      </c>
    </row>
    <row r="2740" spans="1:14" ht="14.25">
      <c r="A2740" s="5">
        <v>43385</v>
      </c>
      <c r="B2740" s="6" t="s">
        <v>177</v>
      </c>
      <c r="C2740" s="6" t="s">
        <v>177</v>
      </c>
      <c r="D2740" s="17">
        <v>61935406606</v>
      </c>
      <c r="E2740" s="6" t="s">
        <v>19</v>
      </c>
      <c r="F2740" s="6" t="str">
        <f>IF(E2740="BUY", "SELL", IF(E2740="SELL", "BUY", ""))</f>
        <v>BUY</v>
      </c>
      <c r="G2740" s="7">
        <v>22.024733000000001</v>
      </c>
      <c r="H2740" s="7">
        <v>1000</v>
      </c>
      <c r="I2740" s="11">
        <v>43390</v>
      </c>
      <c r="J2740" s="9">
        <v>22.184740000000001</v>
      </c>
      <c r="K2740" s="9">
        <f t="shared" si="126"/>
        <v>1007.2648780804744</v>
      </c>
      <c r="L2740" s="10">
        <f t="shared" si="127"/>
        <v>7.2648780804744316E-3</v>
      </c>
      <c r="M2740" s="10">
        <f t="shared" si="128"/>
        <v>-7.2648780804744316E-3</v>
      </c>
      <c r="N2740" s="6">
        <f>DATEDIF(A2740, I2740, "d")</f>
        <v>5</v>
      </c>
    </row>
    <row r="2741" spans="1:14" ht="14.25">
      <c r="A2741" s="5">
        <v>43385</v>
      </c>
      <c r="B2741" s="6" t="s">
        <v>849</v>
      </c>
      <c r="C2741" s="6" t="s">
        <v>850</v>
      </c>
      <c r="D2741" s="17">
        <v>44718414314</v>
      </c>
      <c r="E2741" s="6" t="s">
        <v>16</v>
      </c>
      <c r="F2741" s="6" t="str">
        <f>IF(E2741="BUY", "SELL", IF(E2741="SELL", "BUY", ""))</f>
        <v>SELL</v>
      </c>
      <c r="G2741" s="7">
        <v>93.37</v>
      </c>
      <c r="H2741" s="7">
        <v>1000</v>
      </c>
      <c r="I2741" s="5">
        <v>43669</v>
      </c>
      <c r="J2741" s="9">
        <v>135.51</v>
      </c>
      <c r="K2741" s="9">
        <f t="shared" si="126"/>
        <v>1451.3226946556708</v>
      </c>
      <c r="L2741" s="10">
        <f t="shared" si="127"/>
        <v>-0.45132269465567082</v>
      </c>
      <c r="M2741" s="10">
        <f t="shared" si="128"/>
        <v>0.45132269465567082</v>
      </c>
      <c r="N2741" s="6">
        <f>DATEDIF(A2741, I2741, "d")</f>
        <v>284</v>
      </c>
    </row>
    <row r="2742" spans="1:14" ht="14.25">
      <c r="A2742" s="5">
        <v>43385</v>
      </c>
      <c r="B2742" s="6" t="s">
        <v>171</v>
      </c>
      <c r="C2742" s="6" t="s">
        <v>172</v>
      </c>
      <c r="D2742" s="17">
        <v>82460626286</v>
      </c>
      <c r="E2742" s="6" t="s">
        <v>19</v>
      </c>
      <c r="F2742" s="6" t="str">
        <f>IF(E2742="BUY", "SELL", IF(E2742="SELL", "BUY", ""))</f>
        <v>BUY</v>
      </c>
      <c r="G2742" s="7">
        <v>51.461613</v>
      </c>
      <c r="H2742" s="7">
        <v>1000</v>
      </c>
      <c r="I2742" s="5">
        <v>43423</v>
      </c>
      <c r="J2742" s="9">
        <v>41.903091000000003</v>
      </c>
      <c r="K2742" s="9">
        <f t="shared" si="126"/>
        <v>814.25918383086832</v>
      </c>
      <c r="L2742" s="10">
        <f t="shared" si="127"/>
        <v>-0.18574081616913168</v>
      </c>
      <c r="M2742" s="10">
        <f t="shared" si="128"/>
        <v>0.18574081616913168</v>
      </c>
      <c r="N2742" s="6">
        <f>DATEDIF(A2742, I2742, "d")</f>
        <v>38</v>
      </c>
    </row>
    <row r="2743" spans="1:14" ht="14.25">
      <c r="A2743" s="5">
        <v>43388</v>
      </c>
      <c r="B2743" s="6" t="s">
        <v>58</v>
      </c>
      <c r="C2743" s="6" t="s">
        <v>59</v>
      </c>
      <c r="D2743" s="17">
        <v>231528133463</v>
      </c>
      <c r="E2743" s="6" t="s">
        <v>19</v>
      </c>
      <c r="F2743" s="6" t="str">
        <f>IF(E2743="BUY", "SELL", IF(E2743="SELL", "BUY", ""))</f>
        <v>BUY</v>
      </c>
      <c r="G2743" s="7">
        <v>24.985880000000002</v>
      </c>
      <c r="H2743" s="7">
        <v>1000</v>
      </c>
      <c r="I2743" s="5">
        <v>43413</v>
      </c>
      <c r="J2743" s="9">
        <v>25.522826999999999</v>
      </c>
      <c r="K2743" s="9">
        <f t="shared" si="126"/>
        <v>1021.4900175619189</v>
      </c>
      <c r="L2743" s="10">
        <f t="shared" si="127"/>
        <v>2.1490017561918876E-2</v>
      </c>
      <c r="M2743" s="10">
        <f t="shared" si="128"/>
        <v>-2.1490017561918876E-2</v>
      </c>
      <c r="N2743" s="6">
        <f>DATEDIF(A2743, I2743, "d")</f>
        <v>25</v>
      </c>
    </row>
    <row r="2744" spans="1:14" ht="14.25">
      <c r="A2744" s="5">
        <v>43388</v>
      </c>
      <c r="B2744" s="6" t="s">
        <v>279</v>
      </c>
      <c r="C2744" s="6" t="s">
        <v>280</v>
      </c>
      <c r="D2744" s="17">
        <v>19004321250</v>
      </c>
      <c r="E2744" s="6" t="s">
        <v>16</v>
      </c>
      <c r="F2744" s="6" t="str">
        <f>IF(E2744="BUY", "SELL", IF(E2744="SELL", "BUY", ""))</f>
        <v>SELL</v>
      </c>
      <c r="G2744" s="7">
        <v>128.38</v>
      </c>
      <c r="H2744" s="7">
        <v>1000</v>
      </c>
      <c r="I2744" s="5">
        <v>43872</v>
      </c>
      <c r="J2744" s="9">
        <v>150.02000000000001</v>
      </c>
      <c r="K2744" s="9">
        <f t="shared" si="126"/>
        <v>1168.5620813210783</v>
      </c>
      <c r="L2744" s="10">
        <f t="shared" si="127"/>
        <v>-0.16856208132107828</v>
      </c>
      <c r="M2744" s="10">
        <f t="shared" si="128"/>
        <v>0.16856208132107828</v>
      </c>
      <c r="N2744" s="6">
        <f>DATEDIF(A2744, I2744, "d")</f>
        <v>484</v>
      </c>
    </row>
    <row r="2745" spans="1:14" ht="14.25">
      <c r="A2745" s="11">
        <v>43388</v>
      </c>
      <c r="B2745" s="6" t="s">
        <v>995</v>
      </c>
      <c r="C2745" s="6" t="s">
        <v>996</v>
      </c>
      <c r="D2745" s="17">
        <v>48414620000</v>
      </c>
      <c r="E2745" s="12" t="s">
        <v>16</v>
      </c>
      <c r="F2745" s="13" t="str">
        <f>IF(E2745="BUY", "SELL", IF(E2745="SELL", "BUY", ""))</f>
        <v>SELL</v>
      </c>
      <c r="G2745" s="7">
        <v>75.540000000000006</v>
      </c>
      <c r="H2745" s="7">
        <v>1000</v>
      </c>
      <c r="I2745" s="11">
        <v>43601</v>
      </c>
      <c r="J2745" s="9">
        <v>106.13</v>
      </c>
      <c r="K2745" s="9">
        <f t="shared" si="126"/>
        <v>1404.9510193275084</v>
      </c>
      <c r="L2745" s="10">
        <f t="shared" si="127"/>
        <v>-0.40495101932750843</v>
      </c>
      <c r="M2745" s="10">
        <f t="shared" si="128"/>
        <v>0.40495101932750843</v>
      </c>
      <c r="N2745" s="6">
        <f>DATEDIF(A2745, I2745, "d")</f>
        <v>213</v>
      </c>
    </row>
    <row r="2746" spans="1:14" ht="14.25">
      <c r="A2746" s="5">
        <v>43389</v>
      </c>
      <c r="B2746" s="6" t="s">
        <v>28</v>
      </c>
      <c r="C2746" s="6" t="s">
        <v>28</v>
      </c>
      <c r="D2746" s="17">
        <v>128825360723</v>
      </c>
      <c r="E2746" s="6" t="s">
        <v>19</v>
      </c>
      <c r="F2746" s="6" t="str">
        <f>IF(E2746="BUY", "SELL", IF(E2746="SELL", "BUY", ""))</f>
        <v>BUY</v>
      </c>
      <c r="G2746" s="7">
        <v>108.56</v>
      </c>
      <c r="H2746" s="7">
        <v>1000</v>
      </c>
      <c r="I2746" s="5">
        <v>43395</v>
      </c>
      <c r="J2746" s="9">
        <v>97.26</v>
      </c>
      <c r="K2746" s="9">
        <f t="shared" si="126"/>
        <v>895.91009579955789</v>
      </c>
      <c r="L2746" s="10">
        <f t="shared" si="127"/>
        <v>-0.1040899042004421</v>
      </c>
      <c r="M2746" s="10">
        <f t="shared" si="128"/>
        <v>0.1040899042004421</v>
      </c>
      <c r="N2746" s="6">
        <f>DATEDIF(A2746, I2746, "d")</f>
        <v>6</v>
      </c>
    </row>
    <row r="2747" spans="1:14" ht="14.25">
      <c r="A2747" s="5">
        <v>43389</v>
      </c>
      <c r="B2747" s="6" t="s">
        <v>989</v>
      </c>
      <c r="C2747" s="6" t="s">
        <v>990</v>
      </c>
      <c r="D2747" s="17">
        <v>2082171299</v>
      </c>
      <c r="E2747" s="6" t="s">
        <v>16</v>
      </c>
      <c r="F2747" s="6" t="str">
        <f>IF(E2747="BUY", "SELL", IF(E2747="SELL", "BUY", ""))</f>
        <v>SELL</v>
      </c>
      <c r="G2747" s="7">
        <v>16.860001</v>
      </c>
      <c r="H2747" s="7">
        <v>1000</v>
      </c>
      <c r="I2747" s="5">
        <v>43607</v>
      </c>
      <c r="J2747" s="9">
        <v>17.559999000000001</v>
      </c>
      <c r="K2747" s="9">
        <f t="shared" si="126"/>
        <v>1041.5182656276238</v>
      </c>
      <c r="L2747" s="10">
        <f t="shared" si="127"/>
        <v>-4.1518265627623806E-2</v>
      </c>
      <c r="M2747" s="10">
        <f t="shared" si="128"/>
        <v>4.1518265627623806E-2</v>
      </c>
      <c r="N2747" s="6">
        <f>DATEDIF(A2747, I2747, "d")</f>
        <v>218</v>
      </c>
    </row>
    <row r="2748" spans="1:14" ht="14.25">
      <c r="A2748" s="5">
        <v>43389</v>
      </c>
      <c r="B2748" s="6" t="s">
        <v>129</v>
      </c>
      <c r="C2748" s="6" t="s">
        <v>130</v>
      </c>
      <c r="D2748" s="17">
        <v>87715959600</v>
      </c>
      <c r="E2748" s="6" t="s">
        <v>16</v>
      </c>
      <c r="F2748" s="6" t="str">
        <f>IF(E2748="BUY", "SELL", IF(E2748="SELL", "BUY", ""))</f>
        <v>SELL</v>
      </c>
      <c r="G2748" s="7">
        <v>134.90507500000001</v>
      </c>
      <c r="H2748" s="7">
        <v>1000</v>
      </c>
      <c r="I2748" s="5">
        <v>43791</v>
      </c>
      <c r="J2748" s="9">
        <v>249.137451</v>
      </c>
      <c r="K2748" s="9">
        <f t="shared" si="126"/>
        <v>1846.7611466803601</v>
      </c>
      <c r="L2748" s="10">
        <f t="shared" si="127"/>
        <v>-0.84676114668036007</v>
      </c>
      <c r="M2748" s="10">
        <f t="shared" si="128"/>
        <v>0.84676114668036007</v>
      </c>
      <c r="N2748" s="6">
        <f>DATEDIF(A2748, I2748, "d")</f>
        <v>402</v>
      </c>
    </row>
    <row r="2749" spans="1:14" ht="14.25">
      <c r="A2749" s="11">
        <v>43389</v>
      </c>
      <c r="B2749" s="6" t="s">
        <v>1301</v>
      </c>
      <c r="C2749" s="6" t="s">
        <v>1302</v>
      </c>
      <c r="D2749" s="17">
        <v>39657000</v>
      </c>
      <c r="E2749" s="13" t="s">
        <v>19</v>
      </c>
      <c r="F2749" s="12" t="str">
        <f>IF(E2749="BUY", "SELL", IF(E2749="SELL", "BUY", ""))</f>
        <v>BUY</v>
      </c>
      <c r="G2749" s="7">
        <v>298.5</v>
      </c>
      <c r="H2749" s="7">
        <v>1000</v>
      </c>
      <c r="I2749" s="11">
        <v>43454</v>
      </c>
      <c r="J2749" s="9">
        <v>178</v>
      </c>
      <c r="K2749" s="9">
        <f t="shared" si="126"/>
        <v>596.31490787269684</v>
      </c>
      <c r="L2749" s="10">
        <f t="shared" si="127"/>
        <v>-0.40368509212730319</v>
      </c>
      <c r="M2749" s="10">
        <f t="shared" si="128"/>
        <v>0.40368509212730319</v>
      </c>
      <c r="N2749" s="6">
        <f>DATEDIF(A2749, I2749, "d")</f>
        <v>65</v>
      </c>
    </row>
    <row r="2750" spans="1:14" ht="14.25">
      <c r="A2750" s="5">
        <v>43390</v>
      </c>
      <c r="B2750" s="6" t="s">
        <v>177</v>
      </c>
      <c r="C2750" s="6" t="s">
        <v>177</v>
      </c>
      <c r="D2750" s="17">
        <v>61935406606</v>
      </c>
      <c r="E2750" s="6" t="s">
        <v>16</v>
      </c>
      <c r="F2750" s="6" t="str">
        <f>IF(E2750="BUY", "SELL", IF(E2750="SELL", "BUY", ""))</f>
        <v>SELL</v>
      </c>
      <c r="G2750" s="7">
        <v>22.184740000000001</v>
      </c>
      <c r="H2750" s="7">
        <v>1000</v>
      </c>
      <c r="I2750" s="11">
        <v>43662</v>
      </c>
      <c r="J2750" s="9">
        <v>25.198558999999999</v>
      </c>
      <c r="K2750" s="9">
        <f t="shared" si="126"/>
        <v>1135.8509948730523</v>
      </c>
      <c r="L2750" s="10">
        <f t="shared" si="127"/>
        <v>-0.1358509948730523</v>
      </c>
      <c r="M2750" s="10">
        <f t="shared" si="128"/>
        <v>0.1358509948730523</v>
      </c>
      <c r="N2750" s="6">
        <f>DATEDIF(A2750, I2750, "d")</f>
        <v>272</v>
      </c>
    </row>
    <row r="2751" spans="1:14" ht="14.25">
      <c r="A2751" s="5">
        <v>43390</v>
      </c>
      <c r="B2751" s="6" t="s">
        <v>421</v>
      </c>
      <c r="C2751" s="6" t="s">
        <v>422</v>
      </c>
      <c r="D2751" s="17">
        <v>329131240124</v>
      </c>
      <c r="E2751" s="6" t="s">
        <v>19</v>
      </c>
      <c r="F2751" s="6" t="str">
        <f>IF(E2751="BUY", "SELL", IF(E2751="SELL", "BUY", ""))</f>
        <v>BUY</v>
      </c>
      <c r="G2751" s="7">
        <v>164.87829600000001</v>
      </c>
      <c r="H2751" s="7">
        <v>1000</v>
      </c>
      <c r="I2751" s="5">
        <v>43413</v>
      </c>
      <c r="J2751" s="9">
        <v>165.60844399999999</v>
      </c>
      <c r="K2751" s="9">
        <f t="shared" si="126"/>
        <v>1004.4284057860471</v>
      </c>
      <c r="L2751" s="10">
        <f t="shared" si="127"/>
        <v>4.4284057860470511E-3</v>
      </c>
      <c r="M2751" s="10">
        <f t="shared" si="128"/>
        <v>-4.4284057860470511E-3</v>
      </c>
      <c r="N2751" s="6">
        <f>DATEDIF(A2751, I2751, "d")</f>
        <v>23</v>
      </c>
    </row>
    <row r="2752" spans="1:14" ht="14.25">
      <c r="A2752" s="5">
        <v>43390</v>
      </c>
      <c r="B2752" s="6" t="s">
        <v>185</v>
      </c>
      <c r="C2752" s="6" t="s">
        <v>186</v>
      </c>
      <c r="D2752" s="17">
        <v>3956334088</v>
      </c>
      <c r="E2752" s="6" t="s">
        <v>19</v>
      </c>
      <c r="F2752" s="6" t="str">
        <f>IF(E2752="BUY", "SELL", IF(E2752="SELL", "BUY", ""))</f>
        <v>BUY</v>
      </c>
      <c r="G2752" s="7">
        <v>19.568847999999999</v>
      </c>
      <c r="H2752" s="7">
        <v>1000</v>
      </c>
      <c r="I2752" s="5">
        <v>43469</v>
      </c>
      <c r="J2752" s="9">
        <v>19.367235000000001</v>
      </c>
      <c r="K2752" s="9">
        <f t="shared" si="126"/>
        <v>989.69724738012178</v>
      </c>
      <c r="L2752" s="10">
        <f t="shared" si="127"/>
        <v>-1.030275261987822E-2</v>
      </c>
      <c r="M2752" s="10">
        <f t="shared" si="128"/>
        <v>1.030275261987822E-2</v>
      </c>
      <c r="N2752" s="6">
        <f>DATEDIF(A2752, I2752, "d")</f>
        <v>79</v>
      </c>
    </row>
    <row r="2753" spans="1:14" ht="14.25">
      <c r="A2753" s="5">
        <v>43390</v>
      </c>
      <c r="B2753" s="6" t="s">
        <v>351</v>
      </c>
      <c r="C2753" s="6" t="s">
        <v>352</v>
      </c>
      <c r="D2753" s="17">
        <v>41308896246</v>
      </c>
      <c r="E2753" s="6" t="s">
        <v>19</v>
      </c>
      <c r="F2753" s="6" t="str">
        <f>IF(E2753="BUY", "SELL", IF(E2753="SELL", "BUY", ""))</f>
        <v>BUY</v>
      </c>
      <c r="G2753" s="7">
        <v>45.119644000000001</v>
      </c>
      <c r="H2753" s="7">
        <v>1000</v>
      </c>
      <c r="I2753" s="5">
        <v>43945</v>
      </c>
      <c r="J2753" s="9">
        <v>25.408836000000001</v>
      </c>
      <c r="K2753" s="9">
        <f t="shared" si="126"/>
        <v>563.14353898714273</v>
      </c>
      <c r="L2753" s="10">
        <f t="shared" si="127"/>
        <v>-0.43685646101285724</v>
      </c>
      <c r="M2753" s="10">
        <f t="shared" si="128"/>
        <v>0.43685646101285724</v>
      </c>
      <c r="N2753" s="6">
        <f>DATEDIF(A2753, I2753, "d")</f>
        <v>555</v>
      </c>
    </row>
    <row r="2754" spans="1:14" ht="14.25">
      <c r="A2754" s="11">
        <v>43390</v>
      </c>
      <c r="B2754" s="6" t="s">
        <v>2286</v>
      </c>
      <c r="C2754" s="6" t="s">
        <v>2287</v>
      </c>
      <c r="D2754" s="17">
        <v>15176420000</v>
      </c>
      <c r="E2754" s="12" t="s">
        <v>16</v>
      </c>
      <c r="F2754" s="13" t="str">
        <f>IF(E2754="BUY", "SELL", IF(E2754="SELL", "BUY", ""))</f>
        <v>SELL</v>
      </c>
      <c r="G2754" s="7">
        <v>64.318077000000002</v>
      </c>
      <c r="H2754" s="7">
        <v>1000</v>
      </c>
      <c r="I2754" s="11">
        <v>43579</v>
      </c>
      <c r="J2754" s="9">
        <v>53.884998000000003</v>
      </c>
      <c r="K2754" s="9">
        <f t="shared" si="126"/>
        <v>837.78932010047504</v>
      </c>
      <c r="L2754" s="10">
        <f t="shared" si="127"/>
        <v>0.16221067989952495</v>
      </c>
      <c r="M2754" s="10">
        <f t="shared" si="128"/>
        <v>-0.16221067989952495</v>
      </c>
      <c r="N2754" s="6">
        <f>DATEDIF(A2754, I2754, "d")</f>
        <v>189</v>
      </c>
    </row>
    <row r="2755" spans="1:14" ht="14.25">
      <c r="A2755" s="5">
        <v>43391</v>
      </c>
      <c r="B2755" s="6" t="s">
        <v>763</v>
      </c>
      <c r="C2755" s="6" t="s">
        <v>764</v>
      </c>
      <c r="D2755" s="17">
        <v>231605654000</v>
      </c>
      <c r="E2755" s="6" t="s">
        <v>16</v>
      </c>
      <c r="F2755" s="6" t="str">
        <f>IF(E2755="BUY", "SELL", IF(E2755="SELL", "BUY", ""))</f>
        <v>SELL</v>
      </c>
      <c r="G2755" s="7">
        <v>250.35000600000001</v>
      </c>
      <c r="H2755" s="7">
        <v>1000</v>
      </c>
      <c r="I2755" s="11">
        <v>44727</v>
      </c>
      <c r="J2755" s="9">
        <v>376.92001299999998</v>
      </c>
      <c r="K2755" s="9">
        <f t="shared" ref="K2755:K2818" si="129">(H2755/G2755)*J2755</f>
        <v>1505.5722147655949</v>
      </c>
      <c r="L2755" s="10">
        <f t="shared" ref="L2755:L2818" si="130">IF(F2755="BUY",(K2755-H2755)/H2755, IF(F2755="SELL", (H2755-K2755)/H2755, "Invalid"))</f>
        <v>-0.50557221476559489</v>
      </c>
      <c r="M2755" s="10">
        <f t="shared" ref="M2755:M2818" si="131">IF(E2755="BUY",(K2755-H2755)/H2755,IF(E2755="SELL",(H2755-K2755)/H2755,""))</f>
        <v>0.50557221476559489</v>
      </c>
      <c r="N2755" s="6">
        <f>DATEDIF(A2755, I2755, "d")</f>
        <v>1336</v>
      </c>
    </row>
    <row r="2756" spans="1:14" ht="14.25">
      <c r="A2756" s="5">
        <v>43391</v>
      </c>
      <c r="B2756" s="6" t="s">
        <v>2288</v>
      </c>
      <c r="C2756" s="6" t="s">
        <v>2289</v>
      </c>
      <c r="D2756" s="17">
        <v>3020994000</v>
      </c>
      <c r="E2756" s="6" t="s">
        <v>16</v>
      </c>
      <c r="F2756" s="6" t="str">
        <f>IF(E2756="BUY", "SELL", IF(E2756="SELL", "BUY", ""))</f>
        <v>SELL</v>
      </c>
      <c r="G2756" s="7">
        <v>13.35</v>
      </c>
      <c r="H2756" s="7">
        <v>1000</v>
      </c>
      <c r="I2756" s="11">
        <v>43795</v>
      </c>
      <c r="J2756" s="9">
        <v>67.699996999999996</v>
      </c>
      <c r="K2756" s="9">
        <f t="shared" si="129"/>
        <v>5071.1608239700372</v>
      </c>
      <c r="L2756" s="10">
        <f t="shared" si="130"/>
        <v>-4.071160823970037</v>
      </c>
      <c r="M2756" s="10">
        <f t="shared" si="131"/>
        <v>4.071160823970037</v>
      </c>
      <c r="N2756" s="6">
        <f>DATEDIF(A2756, I2756, "d")</f>
        <v>404</v>
      </c>
    </row>
    <row r="2757" spans="1:14" ht="14.25">
      <c r="A2757" s="5">
        <v>43391</v>
      </c>
      <c r="B2757" s="6" t="s">
        <v>661</v>
      </c>
      <c r="C2757" s="6" t="s">
        <v>662</v>
      </c>
      <c r="D2757" s="17">
        <v>1511406816</v>
      </c>
      <c r="E2757" s="6" t="s">
        <v>16</v>
      </c>
      <c r="F2757" s="6" t="str">
        <f>IF(E2757="BUY", "SELL", IF(E2757="SELL", "BUY", ""))</f>
        <v>SELL</v>
      </c>
      <c r="G2757" s="7">
        <v>45.056797000000003</v>
      </c>
      <c r="H2757" s="7">
        <v>1000</v>
      </c>
      <c r="I2757" s="11">
        <v>43494</v>
      </c>
      <c r="J2757" s="9">
        <v>40.388168</v>
      </c>
      <c r="K2757" s="9">
        <f t="shared" si="129"/>
        <v>896.38346906905076</v>
      </c>
      <c r="L2757" s="10">
        <f t="shared" si="130"/>
        <v>0.10361653093094923</v>
      </c>
      <c r="M2757" s="10">
        <f t="shared" si="131"/>
        <v>-0.10361653093094923</v>
      </c>
      <c r="N2757" s="6">
        <f>DATEDIF(A2757, I2757, "d")</f>
        <v>103</v>
      </c>
    </row>
    <row r="2758" spans="1:14" ht="14.25">
      <c r="A2758" s="5">
        <v>43391</v>
      </c>
      <c r="B2758" s="6" t="s">
        <v>33</v>
      </c>
      <c r="C2758" s="6" t="s">
        <v>34</v>
      </c>
      <c r="D2758" s="17">
        <v>205696688068</v>
      </c>
      <c r="E2758" s="6" t="s">
        <v>16</v>
      </c>
      <c r="F2758" s="6" t="str">
        <f>IF(E2758="BUY", "SELL", IF(E2758="SELL", "BUY", ""))</f>
        <v>SELL</v>
      </c>
      <c r="G2758" s="7">
        <v>149.36283900000001</v>
      </c>
      <c r="H2758" s="7">
        <v>1000</v>
      </c>
      <c r="I2758" s="5">
        <v>43900</v>
      </c>
      <c r="J2758" s="9">
        <v>185.55921900000001</v>
      </c>
      <c r="K2758" s="9">
        <f t="shared" si="129"/>
        <v>1242.3385913279274</v>
      </c>
      <c r="L2758" s="10">
        <f t="shared" si="130"/>
        <v>-0.24233859132792737</v>
      </c>
      <c r="M2758" s="10">
        <f t="shared" si="131"/>
        <v>0.24233859132792737</v>
      </c>
      <c r="N2758" s="6">
        <f>DATEDIF(A2758, I2758, "d")</f>
        <v>509</v>
      </c>
    </row>
    <row r="2759" spans="1:14" ht="14.25">
      <c r="A2759" s="5">
        <v>43391</v>
      </c>
      <c r="B2759" s="6" t="s">
        <v>35</v>
      </c>
      <c r="C2759" s="6" t="s">
        <v>36</v>
      </c>
      <c r="D2759" s="17">
        <v>55172716720</v>
      </c>
      <c r="E2759" s="6" t="s">
        <v>19</v>
      </c>
      <c r="F2759" s="6" t="str">
        <f>IF(E2759="BUY", "SELL", IF(E2759="SELL", "BUY", ""))</f>
        <v>BUY</v>
      </c>
      <c r="G2759" s="7">
        <v>167.78736900000001</v>
      </c>
      <c r="H2759" s="7">
        <v>1000</v>
      </c>
      <c r="I2759" s="5">
        <v>43490</v>
      </c>
      <c r="J2759" s="9">
        <v>165.15625</v>
      </c>
      <c r="K2759" s="9">
        <f t="shared" si="129"/>
        <v>984.31873021383387</v>
      </c>
      <c r="L2759" s="10">
        <f t="shared" si="130"/>
        <v>-1.5681269786166126E-2</v>
      </c>
      <c r="M2759" s="10">
        <f t="shared" si="131"/>
        <v>1.5681269786166126E-2</v>
      </c>
      <c r="N2759" s="6">
        <f>DATEDIF(A2759, I2759, "d")</f>
        <v>99</v>
      </c>
    </row>
    <row r="2760" spans="1:14" ht="14.25">
      <c r="A2760" s="11">
        <v>43391</v>
      </c>
      <c r="B2760" s="6" t="s">
        <v>2290</v>
      </c>
      <c r="C2760" s="6" t="s">
        <v>2291</v>
      </c>
      <c r="D2760" s="17">
        <v>4579138005</v>
      </c>
      <c r="E2760" s="13" t="s">
        <v>19</v>
      </c>
      <c r="F2760" s="12" t="str">
        <f>IF(E2760="BUY", "SELL", IF(E2760="SELL", "BUY", ""))</f>
        <v>BUY</v>
      </c>
      <c r="G2760" s="7">
        <v>27.73</v>
      </c>
      <c r="H2760" s="7">
        <v>1000</v>
      </c>
      <c r="I2760" s="11">
        <v>44727</v>
      </c>
      <c r="J2760" s="9">
        <v>30.11</v>
      </c>
      <c r="K2760" s="9">
        <f t="shared" si="129"/>
        <v>1085.8276235124413</v>
      </c>
      <c r="L2760" s="10">
        <f t="shared" si="130"/>
        <v>8.5827623512441276E-2</v>
      </c>
      <c r="M2760" s="10">
        <f t="shared" si="131"/>
        <v>-8.5827623512441276E-2</v>
      </c>
      <c r="N2760" s="6">
        <f>DATEDIF(A2760, I2760, "d")</f>
        <v>1336</v>
      </c>
    </row>
    <row r="2761" spans="1:14" ht="14.25">
      <c r="A2761" s="5">
        <v>43392</v>
      </c>
      <c r="B2761" s="6" t="s">
        <v>1828</v>
      </c>
      <c r="C2761" s="6" t="s">
        <v>1829</v>
      </c>
      <c r="D2761" s="17">
        <v>61844294400</v>
      </c>
      <c r="E2761" s="6" t="s">
        <v>19</v>
      </c>
      <c r="F2761" s="6" t="str">
        <f>IF(E2761="BUY", "SELL", IF(E2761="SELL", "BUY", ""))</f>
        <v>BUY</v>
      </c>
      <c r="G2761" s="7">
        <v>57.567070000000001</v>
      </c>
      <c r="H2761" s="7">
        <v>1000</v>
      </c>
      <c r="I2761" s="11">
        <v>43405</v>
      </c>
      <c r="J2761" s="9">
        <v>53.605544999999999</v>
      </c>
      <c r="K2761" s="9">
        <f t="shared" si="129"/>
        <v>931.18418220694571</v>
      </c>
      <c r="L2761" s="10">
        <f t="shared" si="130"/>
        <v>-6.881581779305429E-2</v>
      </c>
      <c r="M2761" s="10">
        <f t="shared" si="131"/>
        <v>6.881581779305429E-2</v>
      </c>
      <c r="N2761" s="6">
        <f>DATEDIF(A2761, I2761, "d")</f>
        <v>13</v>
      </c>
    </row>
    <row r="2762" spans="1:14" ht="14.25">
      <c r="A2762" s="5">
        <v>43392</v>
      </c>
      <c r="B2762" s="6" t="s">
        <v>2292</v>
      </c>
      <c r="C2762" s="6" t="s">
        <v>2293</v>
      </c>
      <c r="D2762" s="17">
        <v>300083024</v>
      </c>
      <c r="E2762" s="6" t="s">
        <v>16</v>
      </c>
      <c r="F2762" s="6" t="str">
        <f>IF(E2762="BUY", "SELL", IF(E2762="SELL", "BUY", ""))</f>
        <v>SELL</v>
      </c>
      <c r="G2762" s="7">
        <v>18.219999000000001</v>
      </c>
      <c r="H2762" s="7">
        <v>1000</v>
      </c>
      <c r="I2762" s="11">
        <v>43683</v>
      </c>
      <c r="J2762" s="9">
        <v>22.120000999999998</v>
      </c>
      <c r="K2762" s="9">
        <f t="shared" si="129"/>
        <v>1214.0506154802749</v>
      </c>
      <c r="L2762" s="10">
        <f t="shared" si="130"/>
        <v>-0.21405061548027493</v>
      </c>
      <c r="M2762" s="10">
        <f t="shared" si="131"/>
        <v>0.21405061548027493</v>
      </c>
      <c r="N2762" s="6">
        <f>DATEDIF(A2762, I2762, "d")</f>
        <v>291</v>
      </c>
    </row>
    <row r="2763" spans="1:14" ht="14.25">
      <c r="A2763" s="5">
        <v>43392</v>
      </c>
      <c r="B2763" s="6" t="s">
        <v>419</v>
      </c>
      <c r="C2763" s="6" t="s">
        <v>420</v>
      </c>
      <c r="D2763" s="17">
        <v>8837709330</v>
      </c>
      <c r="E2763" s="6" t="s">
        <v>19</v>
      </c>
      <c r="F2763" s="6" t="str">
        <f>IF(E2763="BUY", "SELL", IF(E2763="SELL", "BUY", ""))</f>
        <v>BUY</v>
      </c>
      <c r="G2763" s="7">
        <v>83.186538999999996</v>
      </c>
      <c r="H2763" s="7">
        <v>1000</v>
      </c>
      <c r="I2763" s="11">
        <v>43395</v>
      </c>
      <c r="J2763" s="9">
        <v>80.615570000000005</v>
      </c>
      <c r="K2763" s="9">
        <f t="shared" si="129"/>
        <v>969.09392996864563</v>
      </c>
      <c r="L2763" s="10">
        <f t="shared" si="130"/>
        <v>-3.0906070031354375E-2</v>
      </c>
      <c r="M2763" s="10">
        <f t="shared" si="131"/>
        <v>3.0906070031354375E-2</v>
      </c>
      <c r="N2763" s="6">
        <f>DATEDIF(A2763, I2763, "d")</f>
        <v>3</v>
      </c>
    </row>
    <row r="2764" spans="1:14" ht="14.25">
      <c r="A2764" s="5">
        <v>43392</v>
      </c>
      <c r="B2764" s="6" t="s">
        <v>103</v>
      </c>
      <c r="C2764" s="6" t="s">
        <v>104</v>
      </c>
      <c r="D2764" s="17">
        <v>136600252096</v>
      </c>
      <c r="E2764" s="6" t="s">
        <v>19</v>
      </c>
      <c r="F2764" s="6" t="str">
        <f>IF(E2764="BUY", "SELL", IF(E2764="SELL", "BUY", ""))</f>
        <v>BUY</v>
      </c>
      <c r="G2764" s="7">
        <v>38.259887999999997</v>
      </c>
      <c r="H2764" s="7">
        <v>1000</v>
      </c>
      <c r="I2764" s="5">
        <v>43472</v>
      </c>
      <c r="J2764" s="9">
        <v>41.510708000000001</v>
      </c>
      <c r="K2764" s="9">
        <f t="shared" si="129"/>
        <v>1084.9667934208278</v>
      </c>
      <c r="L2764" s="10">
        <f t="shared" si="130"/>
        <v>8.4966793420827802E-2</v>
      </c>
      <c r="M2764" s="10">
        <f t="shared" si="131"/>
        <v>-8.4966793420827802E-2</v>
      </c>
      <c r="N2764" s="6">
        <f>DATEDIF(A2764, I2764, "d")</f>
        <v>80</v>
      </c>
    </row>
    <row r="2765" spans="1:14" ht="14.25">
      <c r="A2765" s="5">
        <v>43392</v>
      </c>
      <c r="B2765" s="6" t="s">
        <v>741</v>
      </c>
      <c r="C2765" s="6" t="s">
        <v>742</v>
      </c>
      <c r="D2765" s="17">
        <v>518711258504</v>
      </c>
      <c r="E2765" s="6" t="s">
        <v>19</v>
      </c>
      <c r="F2765" s="6" t="str">
        <f>IF(E2765="BUY", "SELL", IF(E2765="SELL", "BUY", ""))</f>
        <v>BUY</v>
      </c>
      <c r="G2765" s="7">
        <v>102.92</v>
      </c>
      <c r="H2765" s="7">
        <v>1000</v>
      </c>
      <c r="I2765" s="5">
        <v>43397</v>
      </c>
      <c r="J2765" s="9">
        <v>97.77</v>
      </c>
      <c r="K2765" s="9">
        <f t="shared" si="129"/>
        <v>949.96113486202864</v>
      </c>
      <c r="L2765" s="10">
        <f t="shared" si="130"/>
        <v>-5.0038865137971358E-2</v>
      </c>
      <c r="M2765" s="10">
        <f t="shared" si="131"/>
        <v>5.0038865137971358E-2</v>
      </c>
      <c r="N2765" s="6">
        <f>DATEDIF(A2765, I2765, "d")</f>
        <v>5</v>
      </c>
    </row>
    <row r="2766" spans="1:14" ht="14.25">
      <c r="A2766" s="11">
        <v>43392</v>
      </c>
      <c r="B2766" s="6" t="s">
        <v>691</v>
      </c>
      <c r="C2766" s="6" t="s">
        <v>692</v>
      </c>
      <c r="D2766" s="17">
        <v>31025950992</v>
      </c>
      <c r="E2766" s="13" t="s">
        <v>19</v>
      </c>
      <c r="F2766" s="12" t="str">
        <f>IF(E2766="BUY", "SELL", IF(E2766="SELL", "BUY", ""))</f>
        <v>BUY</v>
      </c>
      <c r="G2766" s="7">
        <v>115.88</v>
      </c>
      <c r="H2766" s="7">
        <v>1000</v>
      </c>
      <c r="I2766" s="11">
        <v>43489</v>
      </c>
      <c r="J2766" s="9">
        <v>122.01</v>
      </c>
      <c r="K2766" s="9">
        <f t="shared" si="129"/>
        <v>1052.8995512599242</v>
      </c>
      <c r="L2766" s="10">
        <f t="shared" si="130"/>
        <v>5.2899551259924238E-2</v>
      </c>
      <c r="M2766" s="10">
        <f t="shared" si="131"/>
        <v>-5.2899551259924238E-2</v>
      </c>
      <c r="N2766" s="6">
        <f>DATEDIF(A2766, I2766, "d")</f>
        <v>97</v>
      </c>
    </row>
    <row r="2767" spans="1:14" ht="14.25">
      <c r="A2767" s="5">
        <v>43395</v>
      </c>
      <c r="B2767" s="6" t="s">
        <v>55</v>
      </c>
      <c r="C2767" s="6" t="s">
        <v>56</v>
      </c>
      <c r="D2767" s="17">
        <v>2744500935588</v>
      </c>
      <c r="E2767" s="6" t="s">
        <v>19</v>
      </c>
      <c r="F2767" s="6" t="str">
        <f>IF(E2767="BUY", "SELL", IF(E2767="SELL", "BUY", ""))</f>
        <v>BUY</v>
      </c>
      <c r="G2767" s="7">
        <v>52.83</v>
      </c>
      <c r="H2767" s="7">
        <v>1000</v>
      </c>
      <c r="I2767" s="11">
        <v>43405</v>
      </c>
      <c r="J2767" s="9">
        <v>53.21</v>
      </c>
      <c r="K2767" s="9">
        <f t="shared" si="129"/>
        <v>1007.1928828317244</v>
      </c>
      <c r="L2767" s="10">
        <f t="shared" si="130"/>
        <v>7.1928828317244327E-3</v>
      </c>
      <c r="M2767" s="10">
        <f t="shared" si="131"/>
        <v>-7.1928828317244327E-3</v>
      </c>
      <c r="N2767" s="6">
        <f>DATEDIF(A2767, I2767, "d")</f>
        <v>10</v>
      </c>
    </row>
    <row r="2768" spans="1:14" ht="14.25">
      <c r="A2768" s="5">
        <v>43395</v>
      </c>
      <c r="B2768" s="6" t="s">
        <v>419</v>
      </c>
      <c r="C2768" s="6" t="s">
        <v>420</v>
      </c>
      <c r="D2768" s="17">
        <v>8837709330</v>
      </c>
      <c r="E2768" s="6" t="s">
        <v>16</v>
      </c>
      <c r="F2768" s="6" t="str">
        <f>IF(E2768="BUY", "SELL", IF(E2768="SELL", "BUY", ""))</f>
        <v>SELL</v>
      </c>
      <c r="G2768" s="7">
        <v>80.615570000000005</v>
      </c>
      <c r="H2768" s="7">
        <v>1000</v>
      </c>
      <c r="I2768" s="11">
        <v>43868</v>
      </c>
      <c r="J2768" s="9">
        <v>88.032570000000007</v>
      </c>
      <c r="K2768" s="9">
        <f t="shared" si="129"/>
        <v>1092.004559416996</v>
      </c>
      <c r="L2768" s="10">
        <f t="shared" si="130"/>
        <v>-9.2004559416996021E-2</v>
      </c>
      <c r="M2768" s="10">
        <f t="shared" si="131"/>
        <v>9.2004559416996021E-2</v>
      </c>
      <c r="N2768" s="6">
        <f>DATEDIF(A2768, I2768, "d")</f>
        <v>473</v>
      </c>
    </row>
    <row r="2769" spans="1:14" ht="14.25">
      <c r="A2769" s="5">
        <v>43395</v>
      </c>
      <c r="B2769" s="6" t="s">
        <v>28</v>
      </c>
      <c r="C2769" s="6" t="s">
        <v>28</v>
      </c>
      <c r="D2769" s="17">
        <v>128825360723</v>
      </c>
      <c r="E2769" s="6" t="s">
        <v>16</v>
      </c>
      <c r="F2769" s="6" t="str">
        <f>IF(E2769="BUY", "SELL", IF(E2769="SELL", "BUY", ""))</f>
        <v>SELL</v>
      </c>
      <c r="G2769" s="7">
        <v>97.26</v>
      </c>
      <c r="H2769" s="7">
        <v>1000</v>
      </c>
      <c r="I2769" s="5">
        <v>43424</v>
      </c>
      <c r="J2769" s="9">
        <v>88.79</v>
      </c>
      <c r="K2769" s="9">
        <f t="shared" si="129"/>
        <v>912.9138391939133</v>
      </c>
      <c r="L2769" s="10">
        <f t="shared" si="130"/>
        <v>8.7086160806086693E-2</v>
      </c>
      <c r="M2769" s="10">
        <f t="shared" si="131"/>
        <v>-8.7086160806086693E-2</v>
      </c>
      <c r="N2769" s="6">
        <f>DATEDIF(A2769, I2769, "d")</f>
        <v>29</v>
      </c>
    </row>
    <row r="2770" spans="1:14" ht="14.25">
      <c r="A2770" s="5">
        <v>43395</v>
      </c>
      <c r="B2770" s="6" t="s">
        <v>579</v>
      </c>
      <c r="C2770" s="6" t="s">
        <v>580</v>
      </c>
      <c r="D2770" s="17">
        <v>43368843374</v>
      </c>
      <c r="E2770" s="6" t="s">
        <v>19</v>
      </c>
      <c r="F2770" s="6" t="str">
        <f>IF(E2770="BUY", "SELL", IF(E2770="SELL", "BUY", ""))</f>
        <v>BUY</v>
      </c>
      <c r="G2770" s="7">
        <v>90.878249999999994</v>
      </c>
      <c r="H2770" s="7">
        <v>1000</v>
      </c>
      <c r="I2770" s="5">
        <v>43437</v>
      </c>
      <c r="J2770" s="9">
        <v>96.677704000000006</v>
      </c>
      <c r="K2770" s="9">
        <f t="shared" si="129"/>
        <v>1063.8156434570428</v>
      </c>
      <c r="L2770" s="10">
        <f t="shared" si="130"/>
        <v>6.3815643457042825E-2</v>
      </c>
      <c r="M2770" s="10">
        <f t="shared" si="131"/>
        <v>-6.3815643457042825E-2</v>
      </c>
      <c r="N2770" s="6">
        <f>DATEDIF(A2770, I2770, "d")</f>
        <v>42</v>
      </c>
    </row>
    <row r="2771" spans="1:14" ht="14.25">
      <c r="A2771" s="5">
        <v>43395</v>
      </c>
      <c r="B2771" s="6" t="s">
        <v>163</v>
      </c>
      <c r="C2771" s="6" t="s">
        <v>164</v>
      </c>
      <c r="D2771" s="17">
        <v>725893281281</v>
      </c>
      <c r="E2771" s="6" t="s">
        <v>16</v>
      </c>
      <c r="F2771" s="6" t="str">
        <f>IF(E2771="BUY", "SELL", IF(E2771="SELL", "BUY", ""))</f>
        <v>SELL</v>
      </c>
      <c r="G2771" s="7">
        <v>154.779999</v>
      </c>
      <c r="H2771" s="7">
        <v>1000</v>
      </c>
      <c r="I2771" s="5">
        <v>43538</v>
      </c>
      <c r="J2771" s="9">
        <v>170.16999799999999</v>
      </c>
      <c r="K2771" s="9">
        <f t="shared" si="129"/>
        <v>1099.4314452734943</v>
      </c>
      <c r="L2771" s="10">
        <f t="shared" si="130"/>
        <v>-9.9431445273494318E-2</v>
      </c>
      <c r="M2771" s="10">
        <f t="shared" si="131"/>
        <v>9.9431445273494318E-2</v>
      </c>
      <c r="N2771" s="6">
        <f>DATEDIF(A2771, I2771, "d")</f>
        <v>143</v>
      </c>
    </row>
    <row r="2772" spans="1:14" ht="14.25">
      <c r="A2772" s="5">
        <v>43395</v>
      </c>
      <c r="B2772" s="6" t="s">
        <v>137</v>
      </c>
      <c r="C2772" s="6" t="s">
        <v>138</v>
      </c>
      <c r="D2772" s="17">
        <v>111464472000</v>
      </c>
      <c r="E2772" s="6" t="s">
        <v>19</v>
      </c>
      <c r="F2772" s="6" t="str">
        <f>IF(E2772="BUY", "SELL", IF(E2772="SELL", "BUY", ""))</f>
        <v>BUY</v>
      </c>
      <c r="G2772" s="7">
        <v>53.32</v>
      </c>
      <c r="H2772" s="7">
        <v>1000</v>
      </c>
      <c r="I2772" s="5">
        <v>43405</v>
      </c>
      <c r="J2772" s="9">
        <v>53.08</v>
      </c>
      <c r="K2772" s="9">
        <f t="shared" si="129"/>
        <v>995.49887471867953</v>
      </c>
      <c r="L2772" s="10">
        <f t="shared" si="130"/>
        <v>-4.5011252813204694E-3</v>
      </c>
      <c r="M2772" s="10">
        <f t="shared" si="131"/>
        <v>4.5011252813204694E-3</v>
      </c>
      <c r="N2772" s="6">
        <f>DATEDIF(A2772, I2772, "d")</f>
        <v>10</v>
      </c>
    </row>
    <row r="2773" spans="1:14" ht="14.25">
      <c r="A2773" s="11">
        <v>43395</v>
      </c>
      <c r="B2773" s="6" t="s">
        <v>1139</v>
      </c>
      <c r="C2773" s="6" t="s">
        <v>1140</v>
      </c>
      <c r="D2773" s="17">
        <v>35285191268</v>
      </c>
      <c r="E2773" s="13" t="s">
        <v>19</v>
      </c>
      <c r="F2773" s="12" t="str">
        <f>IF(E2773="BUY", "SELL", IF(E2773="SELL", "BUY", ""))</f>
        <v>BUY</v>
      </c>
      <c r="G2773" s="7">
        <v>12.44</v>
      </c>
      <c r="H2773" s="7">
        <v>1000</v>
      </c>
      <c r="I2773" s="11">
        <v>43594</v>
      </c>
      <c r="J2773" s="9">
        <v>18.992000999999998</v>
      </c>
      <c r="K2773" s="9">
        <f t="shared" si="129"/>
        <v>1526.6881832797428</v>
      </c>
      <c r="L2773" s="10">
        <f t="shared" si="130"/>
        <v>0.52668818327974276</v>
      </c>
      <c r="M2773" s="10">
        <f t="shared" si="131"/>
        <v>-0.52668818327974276</v>
      </c>
      <c r="N2773" s="6">
        <f>DATEDIF(A2773, I2773, "d")</f>
        <v>199</v>
      </c>
    </row>
    <row r="2774" spans="1:14" ht="14.25">
      <c r="A2774" s="5">
        <v>43396</v>
      </c>
      <c r="B2774" s="6" t="s">
        <v>14</v>
      </c>
      <c r="C2774" s="6" t="s">
        <v>15</v>
      </c>
      <c r="D2774" s="17">
        <v>141375537264</v>
      </c>
      <c r="E2774" s="6" t="s">
        <v>16</v>
      </c>
      <c r="F2774" s="6" t="str">
        <f>IF(E2774="BUY", "SELL", IF(E2774="SELL", "BUY", ""))</f>
        <v>SELL</v>
      </c>
      <c r="G2774" s="7">
        <v>105.879807</v>
      </c>
      <c r="H2774" s="7">
        <v>1000</v>
      </c>
      <c r="I2774" s="5">
        <v>43529</v>
      </c>
      <c r="J2774" s="9">
        <v>122.825417</v>
      </c>
      <c r="K2774" s="9">
        <f t="shared" si="129"/>
        <v>1160.0457205215723</v>
      </c>
      <c r="L2774" s="10">
        <f t="shared" si="130"/>
        <v>-0.16004572052157232</v>
      </c>
      <c r="M2774" s="10">
        <f t="shared" si="131"/>
        <v>0.16004572052157232</v>
      </c>
      <c r="N2774" s="6">
        <f>DATEDIF(A2774, I2774, "d")</f>
        <v>133</v>
      </c>
    </row>
    <row r="2775" spans="1:14" ht="14.25">
      <c r="A2775" s="5">
        <v>43396</v>
      </c>
      <c r="B2775" s="6" t="s">
        <v>2294</v>
      </c>
      <c r="C2775" s="6" t="s">
        <v>2295</v>
      </c>
      <c r="D2775" s="17">
        <v>174082514</v>
      </c>
      <c r="E2775" s="6" t="s">
        <v>19</v>
      </c>
      <c r="F2775" s="6" t="str">
        <f>IF(E2775="BUY", "SELL", IF(E2775="SELL", "BUY", ""))</f>
        <v>BUY</v>
      </c>
      <c r="G2775" s="7">
        <v>168.050003</v>
      </c>
      <c r="H2775" s="7">
        <v>1000</v>
      </c>
      <c r="I2775" s="11">
        <v>44727</v>
      </c>
      <c r="J2775" s="9">
        <v>5.26</v>
      </c>
      <c r="K2775" s="9">
        <f t="shared" si="129"/>
        <v>31.30020771258183</v>
      </c>
      <c r="L2775" s="10">
        <f t="shared" si="130"/>
        <v>-0.9686997922874182</v>
      </c>
      <c r="M2775" s="10">
        <f t="shared" si="131"/>
        <v>0.9686997922874182</v>
      </c>
      <c r="N2775" s="6">
        <f>DATEDIF(A2775, I2775, "d")</f>
        <v>1331</v>
      </c>
    </row>
    <row r="2776" spans="1:14" ht="14.25">
      <c r="A2776" s="5">
        <v>43396</v>
      </c>
      <c r="B2776" s="6" t="s">
        <v>1137</v>
      </c>
      <c r="C2776" s="6" t="s">
        <v>1138</v>
      </c>
      <c r="D2776" s="17">
        <v>43386699181</v>
      </c>
      <c r="E2776" s="6" t="s">
        <v>19</v>
      </c>
      <c r="F2776" s="6" t="str">
        <f>IF(E2776="BUY", "SELL", IF(E2776="SELL", "BUY", ""))</f>
        <v>BUY</v>
      </c>
      <c r="G2776" s="7">
        <v>15.282156000000001</v>
      </c>
      <c r="H2776" s="7">
        <v>1000</v>
      </c>
      <c r="I2776" s="5">
        <v>43691</v>
      </c>
      <c r="J2776" s="9">
        <v>16.710820999999999</v>
      </c>
      <c r="K2776" s="9">
        <f t="shared" si="129"/>
        <v>1093.4858275232891</v>
      </c>
      <c r="L2776" s="10">
        <f t="shared" si="130"/>
        <v>9.3485827523289114E-2</v>
      </c>
      <c r="M2776" s="10">
        <f t="shared" si="131"/>
        <v>-9.3485827523289114E-2</v>
      </c>
      <c r="N2776" s="6">
        <f>DATEDIF(A2776, I2776, "d")</f>
        <v>295</v>
      </c>
    </row>
    <row r="2777" spans="1:14" ht="14.25">
      <c r="A2777" s="5">
        <v>43397</v>
      </c>
      <c r="B2777" s="6" t="s">
        <v>289</v>
      </c>
      <c r="C2777" s="6" t="s">
        <v>290</v>
      </c>
      <c r="D2777" s="17">
        <v>61276311855</v>
      </c>
      <c r="E2777" s="6" t="s">
        <v>19</v>
      </c>
      <c r="F2777" s="6" t="str">
        <f>IF(E2777="BUY", "SELL", IF(E2777="SELL", "BUY", ""))</f>
        <v>BUY</v>
      </c>
      <c r="G2777" s="7">
        <v>154.043091</v>
      </c>
      <c r="H2777" s="7">
        <v>1000</v>
      </c>
      <c r="I2777" s="11">
        <v>43957</v>
      </c>
      <c r="J2777" s="9">
        <v>112.314339</v>
      </c>
      <c r="K2777" s="9">
        <f t="shared" si="129"/>
        <v>729.10987614498083</v>
      </c>
      <c r="L2777" s="10">
        <f t="shared" si="130"/>
        <v>-0.27089012385501915</v>
      </c>
      <c r="M2777" s="10">
        <f t="shared" si="131"/>
        <v>0.27089012385501915</v>
      </c>
      <c r="N2777" s="6">
        <f>DATEDIF(A2777, I2777, "d")</f>
        <v>560</v>
      </c>
    </row>
    <row r="2778" spans="1:14" ht="14.25">
      <c r="A2778" s="5">
        <v>43397</v>
      </c>
      <c r="B2778" s="6" t="s">
        <v>741</v>
      </c>
      <c r="C2778" s="6" t="s">
        <v>742</v>
      </c>
      <c r="D2778" s="17">
        <v>518711258504</v>
      </c>
      <c r="E2778" s="6" t="s">
        <v>16</v>
      </c>
      <c r="F2778" s="6" t="str">
        <f>IF(E2778="BUY", "SELL", IF(E2778="SELL", "BUY", ""))</f>
        <v>SELL</v>
      </c>
      <c r="G2778" s="7">
        <v>97.77</v>
      </c>
      <c r="H2778" s="7">
        <v>1000</v>
      </c>
      <c r="I2778" s="5">
        <v>43572</v>
      </c>
      <c r="J2778" s="9">
        <v>108.26</v>
      </c>
      <c r="K2778" s="9">
        <f t="shared" si="129"/>
        <v>1107.2926255497596</v>
      </c>
      <c r="L2778" s="10">
        <f t="shared" si="130"/>
        <v>-0.10729262554975957</v>
      </c>
      <c r="M2778" s="10">
        <f t="shared" si="131"/>
        <v>0.10729262554975957</v>
      </c>
      <c r="N2778" s="6">
        <f>DATEDIF(A2778, I2778, "d")</f>
        <v>175</v>
      </c>
    </row>
    <row r="2779" spans="1:14" ht="14.25">
      <c r="A2779" s="5">
        <v>43397</v>
      </c>
      <c r="B2779" s="6" t="s">
        <v>499</v>
      </c>
      <c r="C2779" s="6" t="s">
        <v>500</v>
      </c>
      <c r="D2779" s="17">
        <v>277088448000</v>
      </c>
      <c r="E2779" s="6" t="s">
        <v>19</v>
      </c>
      <c r="F2779" s="6" t="str">
        <f>IF(E2779="BUY", "SELL", IF(E2779="SELL", "BUY", ""))</f>
        <v>BUY</v>
      </c>
      <c r="G2779" s="7">
        <v>58.164692000000002</v>
      </c>
      <c r="H2779" s="7">
        <v>1000</v>
      </c>
      <c r="I2779" s="5">
        <v>43469</v>
      </c>
      <c r="J2779" s="9">
        <v>63.330275999999998</v>
      </c>
      <c r="K2779" s="9">
        <f t="shared" si="129"/>
        <v>1088.8096166657256</v>
      </c>
      <c r="L2779" s="10">
        <f t="shared" si="130"/>
        <v>8.8809616665725566E-2</v>
      </c>
      <c r="M2779" s="10">
        <f t="shared" si="131"/>
        <v>-8.8809616665725566E-2</v>
      </c>
      <c r="N2779" s="6">
        <f>DATEDIF(A2779, I2779, "d")</f>
        <v>72</v>
      </c>
    </row>
    <row r="2780" spans="1:14" ht="14.25">
      <c r="A2780" s="5">
        <v>43397</v>
      </c>
      <c r="B2780" s="6" t="s">
        <v>757</v>
      </c>
      <c r="C2780" s="6" t="s">
        <v>758</v>
      </c>
      <c r="D2780" s="17">
        <v>100443452698</v>
      </c>
      <c r="E2780" s="6" t="s">
        <v>19</v>
      </c>
      <c r="F2780" s="6" t="str">
        <f>IF(E2780="BUY", "SELL", IF(E2780="SELL", "BUY", ""))</f>
        <v>BUY</v>
      </c>
      <c r="G2780" s="7">
        <v>15.646514</v>
      </c>
      <c r="H2780" s="7">
        <v>1000</v>
      </c>
      <c r="I2780" s="5">
        <v>43445</v>
      </c>
      <c r="J2780" s="9">
        <v>15.306374999999999</v>
      </c>
      <c r="K2780" s="9">
        <f t="shared" si="129"/>
        <v>978.26103629217334</v>
      </c>
      <c r="L2780" s="10">
        <f t="shared" si="130"/>
        <v>-2.1738963707826655E-2</v>
      </c>
      <c r="M2780" s="10">
        <f t="shared" si="131"/>
        <v>2.1738963707826655E-2</v>
      </c>
      <c r="N2780" s="6">
        <f>DATEDIF(A2780, I2780, "d")</f>
        <v>48</v>
      </c>
    </row>
    <row r="2781" spans="1:14" ht="14.25">
      <c r="A2781" s="11">
        <v>43397</v>
      </c>
      <c r="B2781" s="6" t="s">
        <v>789</v>
      </c>
      <c r="C2781" s="6" t="s">
        <v>790</v>
      </c>
      <c r="D2781" s="17">
        <v>151115317124</v>
      </c>
      <c r="E2781" s="13" t="s">
        <v>19</v>
      </c>
      <c r="F2781" s="12" t="str">
        <f>IF(E2781="BUY", "SELL", IF(E2781="SELL", "BUY", ""))</f>
        <v>BUY</v>
      </c>
      <c r="G2781" s="7">
        <v>80.138694999999998</v>
      </c>
      <c r="H2781" s="7">
        <v>1000</v>
      </c>
      <c r="I2781" s="11">
        <v>43472</v>
      </c>
      <c r="J2781" s="9">
        <v>83.016234999999995</v>
      </c>
      <c r="K2781" s="9">
        <f t="shared" si="129"/>
        <v>1035.906998485563</v>
      </c>
      <c r="L2781" s="10">
        <f t="shared" si="130"/>
        <v>3.5906998485563009E-2</v>
      </c>
      <c r="M2781" s="10">
        <f t="shared" si="131"/>
        <v>-3.5906998485563009E-2</v>
      </c>
      <c r="N2781" s="6">
        <f>DATEDIF(A2781, I2781, "d")</f>
        <v>75</v>
      </c>
    </row>
    <row r="2782" spans="1:14" ht="14.25">
      <c r="A2782" s="5">
        <v>43398</v>
      </c>
      <c r="B2782" s="6" t="s">
        <v>965</v>
      </c>
      <c r="C2782" s="6" t="s">
        <v>966</v>
      </c>
      <c r="D2782" s="17">
        <v>42290881167</v>
      </c>
      <c r="E2782" s="6" t="s">
        <v>19</v>
      </c>
      <c r="F2782" s="6" t="str">
        <f>IF(E2782="BUY", "SELL", IF(E2782="SELL", "BUY", ""))</f>
        <v>BUY</v>
      </c>
      <c r="G2782" s="7">
        <v>51.384422000000001</v>
      </c>
      <c r="H2782" s="7">
        <v>1000</v>
      </c>
      <c r="I2782" s="5">
        <v>43410</v>
      </c>
      <c r="J2782" s="9">
        <v>55.577412000000002</v>
      </c>
      <c r="K2782" s="9">
        <f t="shared" si="129"/>
        <v>1081.6004118913706</v>
      </c>
      <c r="L2782" s="10">
        <f t="shared" si="130"/>
        <v>8.1600411891370642E-2</v>
      </c>
      <c r="M2782" s="10">
        <f t="shared" si="131"/>
        <v>-8.1600411891370642E-2</v>
      </c>
      <c r="N2782" s="6">
        <f>DATEDIF(A2782, I2782, "d")</f>
        <v>12</v>
      </c>
    </row>
    <row r="2783" spans="1:14" ht="14.25">
      <c r="A2783" s="5">
        <v>43402</v>
      </c>
      <c r="B2783" s="6" t="s">
        <v>777</v>
      </c>
      <c r="C2783" s="6" t="s">
        <v>778</v>
      </c>
      <c r="D2783" s="17">
        <v>24680842262</v>
      </c>
      <c r="E2783" s="6" t="s">
        <v>16</v>
      </c>
      <c r="F2783" s="6" t="str">
        <f>IF(E2783="BUY", "SELL", IF(E2783="SELL", "BUY", ""))</f>
        <v>SELL</v>
      </c>
      <c r="G2783" s="7">
        <v>23.437729000000001</v>
      </c>
      <c r="H2783" s="7">
        <v>1000</v>
      </c>
      <c r="I2783" s="11">
        <v>44727</v>
      </c>
      <c r="J2783" s="9">
        <v>42.235886000000001</v>
      </c>
      <c r="K2783" s="9">
        <f t="shared" si="129"/>
        <v>1802.0468621341258</v>
      </c>
      <c r="L2783" s="10">
        <f t="shared" si="130"/>
        <v>-0.80204686213412579</v>
      </c>
      <c r="M2783" s="10">
        <f t="shared" si="131"/>
        <v>0.80204686213412579</v>
      </c>
      <c r="N2783" s="6">
        <f>DATEDIF(A2783, I2783, "d")</f>
        <v>1325</v>
      </c>
    </row>
    <row r="2784" spans="1:14" ht="14.25">
      <c r="A2784" s="5">
        <v>43402</v>
      </c>
      <c r="B2784" s="6" t="s">
        <v>1043</v>
      </c>
      <c r="C2784" s="6" t="s">
        <v>1044</v>
      </c>
      <c r="D2784" s="17">
        <v>16298568716</v>
      </c>
      <c r="E2784" s="6" t="s">
        <v>19</v>
      </c>
      <c r="F2784" s="6" t="str">
        <f>IF(E2784="BUY", "SELL", IF(E2784="SELL", "BUY", ""))</f>
        <v>BUY</v>
      </c>
      <c r="G2784" s="7">
        <v>16.989999999999998</v>
      </c>
      <c r="H2784" s="7">
        <v>1000</v>
      </c>
      <c r="I2784" s="5">
        <v>43468</v>
      </c>
      <c r="J2784" s="9">
        <v>13.72</v>
      </c>
      <c r="K2784" s="9">
        <f t="shared" si="129"/>
        <v>807.53384343731614</v>
      </c>
      <c r="L2784" s="10">
        <f t="shared" si="130"/>
        <v>-0.19246615656268387</v>
      </c>
      <c r="M2784" s="10">
        <f t="shared" si="131"/>
        <v>0.19246615656268387</v>
      </c>
      <c r="N2784" s="6">
        <f>DATEDIF(A2784, I2784, "d")</f>
        <v>66</v>
      </c>
    </row>
    <row r="2785" spans="1:14" ht="14.25">
      <c r="A2785" s="5">
        <v>43402</v>
      </c>
      <c r="B2785" s="6" t="s">
        <v>1777</v>
      </c>
      <c r="C2785" s="6" t="s">
        <v>1778</v>
      </c>
      <c r="D2785" s="17">
        <v>983948400</v>
      </c>
      <c r="E2785" s="6" t="s">
        <v>19</v>
      </c>
      <c r="F2785" s="6" t="str">
        <f>IF(E2785="BUY", "SELL", IF(E2785="SELL", "BUY", ""))</f>
        <v>BUY</v>
      </c>
      <c r="G2785" s="7">
        <v>14.79</v>
      </c>
      <c r="H2785" s="7">
        <v>1000</v>
      </c>
      <c r="I2785" s="11">
        <v>44727</v>
      </c>
      <c r="J2785" s="9">
        <v>8.0299999999999994</v>
      </c>
      <c r="K2785" s="9">
        <f t="shared" si="129"/>
        <v>542.93441514536846</v>
      </c>
      <c r="L2785" s="10">
        <f t="shared" si="130"/>
        <v>-0.45706558485463156</v>
      </c>
      <c r="M2785" s="10">
        <f t="shared" si="131"/>
        <v>0.45706558485463156</v>
      </c>
      <c r="N2785" s="6">
        <f>DATEDIF(A2785, I2785, "d")</f>
        <v>1325</v>
      </c>
    </row>
    <row r="2786" spans="1:14" ht="14.25">
      <c r="A2786" s="5">
        <v>43402</v>
      </c>
      <c r="B2786" s="6" t="s">
        <v>797</v>
      </c>
      <c r="C2786" s="6" t="s">
        <v>798</v>
      </c>
      <c r="D2786" s="17">
        <v>1778952733</v>
      </c>
      <c r="E2786" s="6" t="s">
        <v>19</v>
      </c>
      <c r="F2786" s="6" t="str">
        <f>IF(E2786="BUY", "SELL", IF(E2786="SELL", "BUY", ""))</f>
        <v>BUY</v>
      </c>
      <c r="G2786" s="7">
        <v>48.315739000000001</v>
      </c>
      <c r="H2786" s="7">
        <v>1000</v>
      </c>
      <c r="I2786" s="5">
        <v>43418</v>
      </c>
      <c r="J2786" s="9">
        <v>51.805568999999998</v>
      </c>
      <c r="K2786" s="9">
        <f t="shared" si="129"/>
        <v>1072.2296724055075</v>
      </c>
      <c r="L2786" s="10">
        <f t="shared" si="130"/>
        <v>7.222967240550747E-2</v>
      </c>
      <c r="M2786" s="10">
        <f t="shared" si="131"/>
        <v>-7.222967240550747E-2</v>
      </c>
      <c r="N2786" s="6">
        <f>DATEDIF(A2786, I2786, "d")</f>
        <v>16</v>
      </c>
    </row>
    <row r="2787" spans="1:14" ht="14.25">
      <c r="A2787" s="11">
        <v>43402</v>
      </c>
      <c r="B2787" s="6" t="s">
        <v>2296</v>
      </c>
      <c r="C2787" s="6" t="s">
        <v>2297</v>
      </c>
      <c r="D2787" s="17">
        <v>35740000000</v>
      </c>
      <c r="E2787" s="12" t="s">
        <v>16</v>
      </c>
      <c r="F2787" s="13" t="str">
        <f>IF(E2787="BUY", "SELL", IF(E2787="SELL", "BUY", ""))</f>
        <v>SELL</v>
      </c>
      <c r="G2787" s="7">
        <v>28.752953000000002</v>
      </c>
      <c r="H2787" s="7">
        <v>1000</v>
      </c>
      <c r="I2787" s="11">
        <v>44727</v>
      </c>
      <c r="J2787" s="9">
        <v>49.333140999999998</v>
      </c>
      <c r="K2787" s="9">
        <f t="shared" si="129"/>
        <v>1715.7591082905465</v>
      </c>
      <c r="L2787" s="10">
        <f t="shared" si="130"/>
        <v>-0.71575910829054645</v>
      </c>
      <c r="M2787" s="10">
        <f t="shared" si="131"/>
        <v>0.71575910829054645</v>
      </c>
      <c r="N2787" s="6">
        <f>DATEDIF(A2787, I2787, "d")</f>
        <v>1325</v>
      </c>
    </row>
    <row r="2788" spans="1:14" ht="14.25">
      <c r="A2788" s="5">
        <v>43403</v>
      </c>
      <c r="B2788" s="6" t="s">
        <v>2298</v>
      </c>
      <c r="C2788" s="6" t="s">
        <v>2299</v>
      </c>
      <c r="D2788" s="17">
        <v>39689274204</v>
      </c>
      <c r="E2788" s="6" t="s">
        <v>16</v>
      </c>
      <c r="F2788" s="6" t="str">
        <f>IF(E2788="BUY", "SELL", IF(E2788="SELL", "BUY", ""))</f>
        <v>SELL</v>
      </c>
      <c r="G2788" s="7">
        <v>8.9238529999999994</v>
      </c>
      <c r="H2788" s="7">
        <v>1000</v>
      </c>
      <c r="I2788" s="11">
        <v>44727</v>
      </c>
      <c r="J2788" s="9">
        <v>5.5829829999999996</v>
      </c>
      <c r="K2788" s="9">
        <f t="shared" si="129"/>
        <v>625.62471613999014</v>
      </c>
      <c r="L2788" s="10">
        <f t="shared" si="130"/>
        <v>0.37437528386000984</v>
      </c>
      <c r="M2788" s="10">
        <f t="shared" si="131"/>
        <v>-0.37437528386000984</v>
      </c>
      <c r="N2788" s="6">
        <f>DATEDIF(A2788, I2788, "d")</f>
        <v>1324</v>
      </c>
    </row>
    <row r="2789" spans="1:14" ht="14.25">
      <c r="A2789" s="5">
        <v>43403</v>
      </c>
      <c r="B2789" s="6" t="s">
        <v>1295</v>
      </c>
      <c r="C2789" s="6" t="s">
        <v>1296</v>
      </c>
      <c r="D2789" s="17">
        <v>25578365280</v>
      </c>
      <c r="E2789" s="6" t="s">
        <v>19</v>
      </c>
      <c r="F2789" s="6" t="str">
        <f>IF(E2789="BUY", "SELL", IF(E2789="SELL", "BUY", ""))</f>
        <v>BUY</v>
      </c>
      <c r="G2789" s="7">
        <v>40.119999</v>
      </c>
      <c r="H2789" s="7">
        <v>1000</v>
      </c>
      <c r="I2789" s="11">
        <v>44727</v>
      </c>
      <c r="J2789" s="9">
        <v>71.400002000000001</v>
      </c>
      <c r="K2789" s="9">
        <f t="shared" si="129"/>
        <v>1779.6611111580537</v>
      </c>
      <c r="L2789" s="10">
        <f t="shared" si="130"/>
        <v>0.7796611111580537</v>
      </c>
      <c r="M2789" s="10">
        <f t="shared" si="131"/>
        <v>-0.7796611111580537</v>
      </c>
      <c r="N2789" s="6">
        <f>DATEDIF(A2789, I2789, "d")</f>
        <v>1324</v>
      </c>
    </row>
    <row r="2790" spans="1:14" ht="14.25">
      <c r="A2790" s="5">
        <v>43403</v>
      </c>
      <c r="B2790" s="6" t="s">
        <v>743</v>
      </c>
      <c r="C2790" s="6" t="s">
        <v>744</v>
      </c>
      <c r="D2790" s="17">
        <v>12782803856</v>
      </c>
      <c r="E2790" s="6" t="s">
        <v>16</v>
      </c>
      <c r="F2790" s="6" t="str">
        <f>IF(E2790="BUY", "SELL", IF(E2790="SELL", "BUY", ""))</f>
        <v>SELL</v>
      </c>
      <c r="G2790" s="7">
        <v>27.35</v>
      </c>
      <c r="H2790" s="7">
        <v>1000</v>
      </c>
      <c r="I2790" s="11">
        <v>44727</v>
      </c>
      <c r="J2790" s="9">
        <v>49.58</v>
      </c>
      <c r="K2790" s="9">
        <f t="shared" si="129"/>
        <v>1812.7970749542958</v>
      </c>
      <c r="L2790" s="10">
        <f t="shared" si="130"/>
        <v>-0.81279707495429576</v>
      </c>
      <c r="M2790" s="10">
        <f t="shared" si="131"/>
        <v>0.81279707495429576</v>
      </c>
      <c r="N2790" s="6">
        <f>DATEDIF(A2790, I2790, "d")</f>
        <v>1324</v>
      </c>
    </row>
    <row r="2791" spans="1:14" ht="14.25">
      <c r="A2791" s="5">
        <v>43403</v>
      </c>
      <c r="B2791" s="6" t="s">
        <v>605</v>
      </c>
      <c r="C2791" s="6" t="s">
        <v>606</v>
      </c>
      <c r="D2791" s="17">
        <v>1069485355423</v>
      </c>
      <c r="E2791" s="6" t="s">
        <v>16</v>
      </c>
      <c r="F2791" s="6" t="str">
        <f>IF(E2791="BUY", "SELL", IF(E2791="SELL", "BUY", ""))</f>
        <v>SELL</v>
      </c>
      <c r="G2791" s="7">
        <v>50.314030000000002</v>
      </c>
      <c r="H2791" s="7">
        <v>1000</v>
      </c>
      <c r="I2791" s="5">
        <v>43445</v>
      </c>
      <c r="J2791" s="9">
        <v>36.765994999999997</v>
      </c>
      <c r="K2791" s="9">
        <f t="shared" si="129"/>
        <v>730.73047418384078</v>
      </c>
      <c r="L2791" s="10">
        <f t="shared" si="130"/>
        <v>0.26926952581615921</v>
      </c>
      <c r="M2791" s="10">
        <f t="shared" si="131"/>
        <v>-0.26926952581615921</v>
      </c>
      <c r="N2791" s="6">
        <f>DATEDIF(A2791, I2791, "d")</f>
        <v>42</v>
      </c>
    </row>
    <row r="2792" spans="1:14" ht="14.25">
      <c r="A2792" s="5">
        <v>43403</v>
      </c>
      <c r="B2792" s="6" t="s">
        <v>323</v>
      </c>
      <c r="C2792" s="6" t="s">
        <v>324</v>
      </c>
      <c r="D2792" s="17">
        <v>13325726700</v>
      </c>
      <c r="E2792" s="6" t="s">
        <v>19</v>
      </c>
      <c r="F2792" s="6" t="str">
        <f>IF(E2792="BUY", "SELL", IF(E2792="SELL", "BUY", ""))</f>
        <v>BUY</v>
      </c>
      <c r="G2792" s="7">
        <v>31.303162</v>
      </c>
      <c r="H2792" s="7">
        <v>1000</v>
      </c>
      <c r="I2792" s="5">
        <v>43635</v>
      </c>
      <c r="J2792" s="9">
        <v>38.277026999999997</v>
      </c>
      <c r="K2792" s="9">
        <f t="shared" si="129"/>
        <v>1222.7846822630888</v>
      </c>
      <c r="L2792" s="10">
        <f t="shared" si="130"/>
        <v>0.22278468226308881</v>
      </c>
      <c r="M2792" s="10">
        <f t="shared" si="131"/>
        <v>-0.22278468226308881</v>
      </c>
      <c r="N2792" s="6">
        <f>DATEDIF(A2792, I2792, "d")</f>
        <v>232</v>
      </c>
    </row>
    <row r="2793" spans="1:14" ht="14.25">
      <c r="A2793" s="5">
        <v>43404</v>
      </c>
      <c r="B2793" s="6" t="s">
        <v>1087</v>
      </c>
      <c r="C2793" s="6" t="s">
        <v>1088</v>
      </c>
      <c r="D2793" s="17">
        <v>26808496120</v>
      </c>
      <c r="E2793" s="6" t="s">
        <v>19</v>
      </c>
      <c r="F2793" s="6" t="str">
        <f>IF(E2793="BUY", "SELL", IF(E2793="SELL", "BUY", ""))</f>
        <v>BUY</v>
      </c>
      <c r="G2793" s="7">
        <v>221.199997</v>
      </c>
      <c r="H2793" s="7">
        <v>1000</v>
      </c>
      <c r="I2793" s="5">
        <v>43578</v>
      </c>
      <c r="J2793" s="9">
        <v>296.07998700000002</v>
      </c>
      <c r="K2793" s="9">
        <f t="shared" si="129"/>
        <v>1338.5171384066521</v>
      </c>
      <c r="L2793" s="10">
        <f t="shared" si="130"/>
        <v>0.33851713840665204</v>
      </c>
      <c r="M2793" s="10">
        <f t="shared" si="131"/>
        <v>-0.33851713840665204</v>
      </c>
      <c r="N2793" s="6">
        <f>DATEDIF(A2793, I2793, "d")</f>
        <v>174</v>
      </c>
    </row>
    <row r="2794" spans="1:14" ht="14.25">
      <c r="A2794" s="5">
        <v>43404</v>
      </c>
      <c r="B2794" s="6" t="s">
        <v>487</v>
      </c>
      <c r="C2794" s="6" t="s">
        <v>488</v>
      </c>
      <c r="D2794" s="17">
        <v>60561287600</v>
      </c>
      <c r="E2794" s="6" t="s">
        <v>16</v>
      </c>
      <c r="F2794" s="6" t="str">
        <f>IF(E2794="BUY", "SELL", IF(E2794="SELL", "BUY", ""))</f>
        <v>SELL</v>
      </c>
      <c r="G2794" s="7">
        <v>74.489999999999995</v>
      </c>
      <c r="H2794" s="7">
        <v>1000</v>
      </c>
      <c r="I2794" s="11">
        <v>44727</v>
      </c>
      <c r="J2794" s="9">
        <v>142.51</v>
      </c>
      <c r="K2794" s="9">
        <f t="shared" si="129"/>
        <v>1913.1427037186199</v>
      </c>
      <c r="L2794" s="10">
        <f t="shared" si="130"/>
        <v>-0.91314270371861994</v>
      </c>
      <c r="M2794" s="10">
        <f t="shared" si="131"/>
        <v>0.91314270371861994</v>
      </c>
      <c r="N2794" s="6">
        <f>DATEDIF(A2794, I2794, "d")</f>
        <v>1323</v>
      </c>
    </row>
    <row r="2795" spans="1:14" ht="14.25">
      <c r="A2795" s="5">
        <v>43405</v>
      </c>
      <c r="B2795" s="6" t="s">
        <v>55</v>
      </c>
      <c r="C2795" s="6" t="s">
        <v>56</v>
      </c>
      <c r="D2795" s="17">
        <v>2744500935588</v>
      </c>
      <c r="E2795" s="6" t="s">
        <v>16</v>
      </c>
      <c r="F2795" s="6" t="str">
        <f>IF(E2795="BUY", "SELL", IF(E2795="SELL", "BUY", ""))</f>
        <v>SELL</v>
      </c>
      <c r="G2795" s="7">
        <v>53.21</v>
      </c>
      <c r="H2795" s="7">
        <v>1000</v>
      </c>
      <c r="I2795" s="11">
        <v>43423</v>
      </c>
      <c r="J2795" s="9">
        <v>44.66</v>
      </c>
      <c r="K2795" s="9">
        <f t="shared" si="129"/>
        <v>839.31591806051495</v>
      </c>
      <c r="L2795" s="10">
        <f t="shared" si="130"/>
        <v>0.16068408193948505</v>
      </c>
      <c r="M2795" s="10">
        <f t="shared" si="131"/>
        <v>-0.16068408193948505</v>
      </c>
      <c r="N2795" s="6">
        <f>DATEDIF(A2795, I2795, "d")</f>
        <v>18</v>
      </c>
    </row>
    <row r="2796" spans="1:14" ht="14.25">
      <c r="A2796" s="5">
        <v>43405</v>
      </c>
      <c r="B2796" s="6" t="s">
        <v>343</v>
      </c>
      <c r="C2796" s="6" t="s">
        <v>344</v>
      </c>
      <c r="D2796" s="17">
        <v>27912253880</v>
      </c>
      <c r="E2796" s="6" t="s">
        <v>19</v>
      </c>
      <c r="F2796" s="6" t="str">
        <f>IF(E2796="BUY", "SELL", IF(E2796="SELL", "BUY", ""))</f>
        <v>BUY</v>
      </c>
      <c r="G2796" s="7">
        <v>80.238372999999996</v>
      </c>
      <c r="H2796" s="7">
        <v>1000</v>
      </c>
      <c r="I2796" s="11">
        <v>44727</v>
      </c>
      <c r="J2796" s="9">
        <v>118.27201100000001</v>
      </c>
      <c r="K2796" s="9">
        <f t="shared" si="129"/>
        <v>1474.0080908669474</v>
      </c>
      <c r="L2796" s="10">
        <f t="shared" si="130"/>
        <v>0.47400809086694745</v>
      </c>
      <c r="M2796" s="10">
        <f t="shared" si="131"/>
        <v>-0.47400809086694745</v>
      </c>
      <c r="N2796" s="6">
        <f>DATEDIF(A2796, I2796, "d")</f>
        <v>1322</v>
      </c>
    </row>
    <row r="2797" spans="1:14" ht="14.25">
      <c r="A2797" s="5">
        <v>43405</v>
      </c>
      <c r="B2797" s="6" t="s">
        <v>227</v>
      </c>
      <c r="C2797" s="6" t="s">
        <v>228</v>
      </c>
      <c r="D2797" s="17">
        <v>21139470831</v>
      </c>
      <c r="E2797" s="6" t="s">
        <v>19</v>
      </c>
      <c r="F2797" s="6" t="str">
        <f>IF(E2797="BUY", "SELL", IF(E2797="SELL", "BUY", ""))</f>
        <v>BUY</v>
      </c>
      <c r="G2797" s="7">
        <v>58.792343000000002</v>
      </c>
      <c r="H2797" s="7">
        <v>1000</v>
      </c>
      <c r="I2797" s="11">
        <v>43889</v>
      </c>
      <c r="J2797" s="9">
        <v>79.058205000000001</v>
      </c>
      <c r="K2797" s="9">
        <f t="shared" si="129"/>
        <v>1344.7024045291068</v>
      </c>
      <c r="L2797" s="10">
        <f t="shared" si="130"/>
        <v>0.34470240452910683</v>
      </c>
      <c r="M2797" s="10">
        <f t="shared" si="131"/>
        <v>-0.34470240452910683</v>
      </c>
      <c r="N2797" s="6">
        <f>DATEDIF(A2797, I2797, "d")</f>
        <v>484</v>
      </c>
    </row>
    <row r="2798" spans="1:14" ht="14.25">
      <c r="A2798" s="5">
        <v>43405</v>
      </c>
      <c r="B2798" s="6" t="s">
        <v>1862</v>
      </c>
      <c r="C2798" s="6" t="s">
        <v>1863</v>
      </c>
      <c r="D2798" s="17">
        <v>37799373300</v>
      </c>
      <c r="E2798" s="6" t="s">
        <v>19</v>
      </c>
      <c r="F2798" s="6" t="str">
        <f>IF(E2798="BUY", "SELL", IF(E2798="SELL", "BUY", ""))</f>
        <v>BUY</v>
      </c>
      <c r="G2798" s="7">
        <v>315.32998700000002</v>
      </c>
      <c r="H2798" s="7">
        <v>1000</v>
      </c>
      <c r="I2798" s="11">
        <v>43580</v>
      </c>
      <c r="J2798" s="9">
        <v>229.88999899999999</v>
      </c>
      <c r="K2798" s="9">
        <f t="shared" si="129"/>
        <v>729.04578846793902</v>
      </c>
      <c r="L2798" s="10">
        <f t="shared" si="130"/>
        <v>-0.27095421153206101</v>
      </c>
      <c r="M2798" s="10">
        <f t="shared" si="131"/>
        <v>0.27095421153206101</v>
      </c>
      <c r="N2798" s="6">
        <f>DATEDIF(A2798, I2798, "d")</f>
        <v>175</v>
      </c>
    </row>
    <row r="2799" spans="1:14" ht="14.25">
      <c r="A2799" s="5">
        <v>43405</v>
      </c>
      <c r="B2799" s="6" t="s">
        <v>251</v>
      </c>
      <c r="C2799" s="6" t="s">
        <v>252</v>
      </c>
      <c r="D2799" s="17">
        <v>130378753979</v>
      </c>
      <c r="E2799" s="6" t="s">
        <v>19</v>
      </c>
      <c r="F2799" s="6" t="str">
        <f>IF(E2799="BUY", "SELL", IF(E2799="SELL", "BUY", ""))</f>
        <v>BUY</v>
      </c>
      <c r="G2799" s="7">
        <v>44.828662999999999</v>
      </c>
      <c r="H2799" s="7">
        <v>1000</v>
      </c>
      <c r="I2799" s="11">
        <v>43483</v>
      </c>
      <c r="J2799" s="9">
        <v>43.439877000000003</v>
      </c>
      <c r="K2799" s="9">
        <f t="shared" si="129"/>
        <v>969.02013339099597</v>
      </c>
      <c r="L2799" s="10">
        <f t="shared" si="130"/>
        <v>-3.0979866609004033E-2</v>
      </c>
      <c r="M2799" s="10">
        <f t="shared" si="131"/>
        <v>3.0979866609004033E-2</v>
      </c>
      <c r="N2799" s="6">
        <f>DATEDIF(A2799, I2799, "d")</f>
        <v>78</v>
      </c>
    </row>
    <row r="2800" spans="1:14" ht="14.25">
      <c r="A2800" s="5">
        <v>43405</v>
      </c>
      <c r="B2800" s="6" t="s">
        <v>1828</v>
      </c>
      <c r="C2800" s="6" t="s">
        <v>1829</v>
      </c>
      <c r="D2800" s="17">
        <v>61844294400</v>
      </c>
      <c r="E2800" s="6" t="s">
        <v>16</v>
      </c>
      <c r="F2800" s="6" t="str">
        <f>IF(E2800="BUY", "SELL", IF(E2800="SELL", "BUY", ""))</f>
        <v>SELL</v>
      </c>
      <c r="G2800" s="7">
        <v>53.605544999999999</v>
      </c>
      <c r="H2800" s="7">
        <v>1000</v>
      </c>
      <c r="I2800" s="11">
        <v>44309</v>
      </c>
      <c r="J2800" s="9">
        <v>75.575362999999996</v>
      </c>
      <c r="K2800" s="9">
        <f t="shared" si="129"/>
        <v>1409.8422653850455</v>
      </c>
      <c r="L2800" s="10">
        <f t="shared" si="130"/>
        <v>-0.40984226538504548</v>
      </c>
      <c r="M2800" s="10">
        <f t="shared" si="131"/>
        <v>0.40984226538504548</v>
      </c>
      <c r="N2800" s="6">
        <f>DATEDIF(A2800, I2800, "d")</f>
        <v>904</v>
      </c>
    </row>
    <row r="2801" spans="1:14" ht="14.25">
      <c r="A2801" s="5">
        <v>43405</v>
      </c>
      <c r="B2801" s="6" t="s">
        <v>527</v>
      </c>
      <c r="C2801" s="6" t="s">
        <v>528</v>
      </c>
      <c r="D2801" s="17">
        <v>725136000</v>
      </c>
      <c r="E2801" s="6" t="s">
        <v>19</v>
      </c>
      <c r="F2801" s="6" t="str">
        <f>IF(E2801="BUY", "SELL", IF(E2801="SELL", "BUY", ""))</f>
        <v>BUY</v>
      </c>
      <c r="G2801" s="7">
        <v>18.62</v>
      </c>
      <c r="H2801" s="7">
        <v>1000</v>
      </c>
      <c r="I2801" s="11">
        <v>43557</v>
      </c>
      <c r="J2801" s="9">
        <v>12.34</v>
      </c>
      <c r="K2801" s="9">
        <f t="shared" si="129"/>
        <v>662.7282491944145</v>
      </c>
      <c r="L2801" s="10">
        <f t="shared" si="130"/>
        <v>-0.33727175080558552</v>
      </c>
      <c r="M2801" s="10">
        <f t="shared" si="131"/>
        <v>0.33727175080558552</v>
      </c>
      <c r="N2801" s="6">
        <f>DATEDIF(A2801, I2801, "d")</f>
        <v>152</v>
      </c>
    </row>
    <row r="2802" spans="1:14" ht="14.25">
      <c r="A2802" s="5">
        <v>43405</v>
      </c>
      <c r="B2802" s="6" t="s">
        <v>513</v>
      </c>
      <c r="C2802" s="6" t="s">
        <v>514</v>
      </c>
      <c r="D2802" s="17">
        <v>94648919214</v>
      </c>
      <c r="E2802" s="6" t="s">
        <v>19</v>
      </c>
      <c r="F2802" s="6" t="str">
        <f>IF(E2802="BUY", "SELL", IF(E2802="SELL", "BUY", ""))</f>
        <v>BUY</v>
      </c>
      <c r="G2802" s="7">
        <v>58.057105999999997</v>
      </c>
      <c r="H2802" s="7">
        <v>1000</v>
      </c>
      <c r="I2802" s="5">
        <v>43879</v>
      </c>
      <c r="J2802" s="9">
        <v>57.945171000000002</v>
      </c>
      <c r="K2802" s="9">
        <f t="shared" si="129"/>
        <v>998.07198450436033</v>
      </c>
      <c r="L2802" s="10">
        <f t="shared" si="130"/>
        <v>-1.9280154956396701E-3</v>
      </c>
      <c r="M2802" s="10">
        <f t="shared" si="131"/>
        <v>1.9280154956396701E-3</v>
      </c>
      <c r="N2802" s="6">
        <f>DATEDIF(A2802, I2802, "d")</f>
        <v>474</v>
      </c>
    </row>
    <row r="2803" spans="1:14" ht="14.25">
      <c r="A2803" s="5">
        <v>43405</v>
      </c>
      <c r="B2803" s="6" t="s">
        <v>137</v>
      </c>
      <c r="C2803" s="6" t="s">
        <v>138</v>
      </c>
      <c r="D2803" s="17">
        <v>111464472000</v>
      </c>
      <c r="E2803" s="6" t="s">
        <v>16</v>
      </c>
      <c r="F2803" s="6" t="str">
        <f>IF(E2803="BUY", "SELL", IF(E2803="SELL", "BUY", ""))</f>
        <v>SELL</v>
      </c>
      <c r="G2803" s="7">
        <v>53.08</v>
      </c>
      <c r="H2803" s="7">
        <v>1000</v>
      </c>
      <c r="I2803" s="5">
        <v>43476</v>
      </c>
      <c r="J2803" s="9">
        <v>58</v>
      </c>
      <c r="K2803" s="9">
        <f t="shared" si="129"/>
        <v>1092.6902788244161</v>
      </c>
      <c r="L2803" s="10">
        <f t="shared" si="130"/>
        <v>-9.269027882441605E-2</v>
      </c>
      <c r="M2803" s="10">
        <f t="shared" si="131"/>
        <v>9.269027882441605E-2</v>
      </c>
      <c r="N2803" s="6">
        <f>DATEDIF(A2803, I2803, "d")</f>
        <v>71</v>
      </c>
    </row>
    <row r="2804" spans="1:14" ht="14.25">
      <c r="A2804" s="5">
        <v>43406</v>
      </c>
      <c r="B2804" s="6" t="s">
        <v>1175</v>
      </c>
      <c r="C2804" s="6" t="s">
        <v>1176</v>
      </c>
      <c r="D2804" s="17">
        <v>61304806627</v>
      </c>
      <c r="E2804" s="6" t="s">
        <v>19</v>
      </c>
      <c r="F2804" s="6" t="str">
        <f>IF(E2804="BUY", "SELL", IF(E2804="SELL", "BUY", ""))</f>
        <v>BUY</v>
      </c>
      <c r="G2804" s="7">
        <v>116.67</v>
      </c>
      <c r="H2804" s="7">
        <v>1000</v>
      </c>
      <c r="I2804" s="5">
        <v>43525</v>
      </c>
      <c r="J2804" s="9">
        <v>120.88</v>
      </c>
      <c r="K2804" s="9">
        <f t="shared" si="129"/>
        <v>1036.084683294763</v>
      </c>
      <c r="L2804" s="10">
        <f t="shared" si="130"/>
        <v>3.6084683294762956E-2</v>
      </c>
      <c r="M2804" s="10">
        <f t="shared" si="131"/>
        <v>-3.6084683294762956E-2</v>
      </c>
      <c r="N2804" s="6">
        <f>DATEDIF(A2804, I2804, "d")</f>
        <v>119</v>
      </c>
    </row>
    <row r="2805" spans="1:14" ht="14.25">
      <c r="A2805" s="5">
        <v>43406</v>
      </c>
      <c r="B2805" s="6" t="s">
        <v>607</v>
      </c>
      <c r="C2805" s="6" t="s">
        <v>608</v>
      </c>
      <c r="D2805" s="17">
        <v>122651400000</v>
      </c>
      <c r="E2805" s="6" t="s">
        <v>19</v>
      </c>
      <c r="F2805" s="6" t="str">
        <f>IF(E2805="BUY", "SELL", IF(E2805="SELL", "BUY", ""))</f>
        <v>BUY</v>
      </c>
      <c r="G2805" s="7">
        <v>55.887965999999999</v>
      </c>
      <c r="H2805" s="7">
        <v>1000</v>
      </c>
      <c r="I2805" s="5">
        <v>43424</v>
      </c>
      <c r="J2805" s="9">
        <v>48.466236000000002</v>
      </c>
      <c r="K2805" s="9">
        <f t="shared" si="129"/>
        <v>867.2034333831366</v>
      </c>
      <c r="L2805" s="10">
        <f t="shared" si="130"/>
        <v>-0.1327965666168634</v>
      </c>
      <c r="M2805" s="10">
        <f t="shared" si="131"/>
        <v>0.1327965666168634</v>
      </c>
      <c r="N2805" s="6">
        <f>DATEDIF(A2805, I2805, "d")</f>
        <v>18</v>
      </c>
    </row>
    <row r="2806" spans="1:14" ht="14.25">
      <c r="A2806" s="5">
        <v>43409</v>
      </c>
      <c r="B2806" s="6" t="s">
        <v>2300</v>
      </c>
      <c r="C2806" s="6" t="s">
        <v>2301</v>
      </c>
      <c r="D2806" s="17">
        <v>4409241690</v>
      </c>
      <c r="E2806" s="6" t="s">
        <v>16</v>
      </c>
      <c r="F2806" s="6" t="str">
        <f>IF(E2806="BUY", "SELL", IF(E2806="SELL", "BUY", ""))</f>
        <v>SELL</v>
      </c>
      <c r="G2806" s="7">
        <v>65.160004000000001</v>
      </c>
      <c r="H2806" s="7">
        <v>1000</v>
      </c>
      <c r="I2806" s="11">
        <v>44727</v>
      </c>
      <c r="J2806" s="9">
        <v>79.120002999999997</v>
      </c>
      <c r="K2806" s="9">
        <f t="shared" si="129"/>
        <v>1214.2418376769897</v>
      </c>
      <c r="L2806" s="10">
        <f t="shared" si="130"/>
        <v>-0.21424183767698968</v>
      </c>
      <c r="M2806" s="10">
        <f t="shared" si="131"/>
        <v>0.21424183767698968</v>
      </c>
      <c r="N2806" s="6">
        <f>DATEDIF(A2806, I2806, "d")</f>
        <v>1318</v>
      </c>
    </row>
    <row r="2807" spans="1:14" ht="14.25">
      <c r="A2807" s="5">
        <v>43410</v>
      </c>
      <c r="B2807" s="6" t="s">
        <v>275</v>
      </c>
      <c r="C2807" s="6" t="s">
        <v>276</v>
      </c>
      <c r="D2807" s="17">
        <v>71123802559</v>
      </c>
      <c r="E2807" s="6" t="s">
        <v>19</v>
      </c>
      <c r="F2807" s="6" t="str">
        <f>IF(E2807="BUY", "SELL", IF(E2807="SELL", "BUY", ""))</f>
        <v>BUY</v>
      </c>
      <c r="G2807" s="7">
        <v>61.975475000000003</v>
      </c>
      <c r="H2807" s="7">
        <v>1000</v>
      </c>
      <c r="I2807" s="5">
        <v>43438</v>
      </c>
      <c r="J2807" s="9">
        <v>44.873137999999997</v>
      </c>
      <c r="K2807" s="9">
        <f t="shared" si="129"/>
        <v>724.0466975041337</v>
      </c>
      <c r="L2807" s="10">
        <f t="shared" si="130"/>
        <v>-0.2759533024958663</v>
      </c>
      <c r="M2807" s="10">
        <f t="shared" si="131"/>
        <v>0.2759533024958663</v>
      </c>
      <c r="N2807" s="6">
        <f>DATEDIF(A2807, I2807, "d")</f>
        <v>28</v>
      </c>
    </row>
    <row r="2808" spans="1:14" ht="14.25">
      <c r="A2808" s="5">
        <v>43410</v>
      </c>
      <c r="B2808" s="6" t="s">
        <v>813</v>
      </c>
      <c r="C2808" s="6" t="s">
        <v>814</v>
      </c>
      <c r="D2808" s="17">
        <v>5831148031</v>
      </c>
      <c r="E2808" s="6" t="s">
        <v>16</v>
      </c>
      <c r="F2808" s="6" t="str">
        <f>IF(E2808="BUY", "SELL", IF(E2808="SELL", "BUY", ""))</f>
        <v>SELL</v>
      </c>
      <c r="G2808" s="7">
        <v>2.1168429999999998</v>
      </c>
      <c r="H2808" s="7">
        <v>1000</v>
      </c>
      <c r="I2808" s="11">
        <v>44727</v>
      </c>
      <c r="J2808" s="9">
        <v>1.9866010000000001</v>
      </c>
      <c r="K2808" s="9">
        <f t="shared" si="129"/>
        <v>938.47347205248582</v>
      </c>
      <c r="L2808" s="10">
        <f t="shared" si="130"/>
        <v>6.1526527947514183E-2</v>
      </c>
      <c r="M2808" s="10">
        <f t="shared" si="131"/>
        <v>-6.1526527947514183E-2</v>
      </c>
      <c r="N2808" s="6">
        <f>DATEDIF(A2808, I2808, "d")</f>
        <v>1317</v>
      </c>
    </row>
    <row r="2809" spans="1:14" ht="14.25">
      <c r="A2809" s="5">
        <v>43410</v>
      </c>
      <c r="B2809" s="6" t="s">
        <v>209</v>
      </c>
      <c r="C2809" s="6" t="s">
        <v>210</v>
      </c>
      <c r="D2809" s="17">
        <v>113339063460</v>
      </c>
      <c r="E2809" s="6" t="s">
        <v>16</v>
      </c>
      <c r="F2809" s="6" t="str">
        <f>IF(E2809="BUY", "SELL", IF(E2809="SELL", "BUY", ""))</f>
        <v>SELL</v>
      </c>
      <c r="G2809" s="7">
        <v>270.03265399999998</v>
      </c>
      <c r="H2809" s="7">
        <v>1000</v>
      </c>
      <c r="I2809" s="5">
        <v>43476</v>
      </c>
      <c r="J2809" s="9">
        <v>246.43048099999999</v>
      </c>
      <c r="K2809" s="9">
        <f t="shared" si="129"/>
        <v>912.59511525594985</v>
      </c>
      <c r="L2809" s="10">
        <f t="shared" si="130"/>
        <v>8.7404884744050157E-2</v>
      </c>
      <c r="M2809" s="10">
        <f t="shared" si="131"/>
        <v>-8.7404884744050157E-2</v>
      </c>
      <c r="N2809" s="6">
        <f>DATEDIF(A2809, I2809, "d")</f>
        <v>66</v>
      </c>
    </row>
    <row r="2810" spans="1:14" ht="14.25">
      <c r="A2810" s="5">
        <v>43410</v>
      </c>
      <c r="B2810" s="6" t="s">
        <v>2302</v>
      </c>
      <c r="C2810" s="6" t="s">
        <v>2303</v>
      </c>
      <c r="D2810" s="17">
        <v>18977769212</v>
      </c>
      <c r="E2810" s="6" t="s">
        <v>19</v>
      </c>
      <c r="F2810" s="6" t="str">
        <f>IF(E2810="BUY", "SELL", IF(E2810="SELL", "BUY", ""))</f>
        <v>BUY</v>
      </c>
      <c r="G2810" s="7">
        <v>6.4</v>
      </c>
      <c r="H2810" s="7">
        <v>1000</v>
      </c>
      <c r="I2810" s="5">
        <v>44137</v>
      </c>
      <c r="J2810" s="9">
        <v>33.32</v>
      </c>
      <c r="K2810" s="9">
        <f t="shared" si="129"/>
        <v>5206.25</v>
      </c>
      <c r="L2810" s="10">
        <f t="shared" si="130"/>
        <v>4.2062499999999998</v>
      </c>
      <c r="M2810" s="10">
        <f t="shared" si="131"/>
        <v>-4.2062499999999998</v>
      </c>
      <c r="N2810" s="6">
        <f>DATEDIF(A2810, I2810, "d")</f>
        <v>727</v>
      </c>
    </row>
    <row r="2811" spans="1:14" ht="14.25">
      <c r="A2811" s="5">
        <v>43410</v>
      </c>
      <c r="B2811" s="6" t="s">
        <v>879</v>
      </c>
      <c r="C2811" s="6" t="s">
        <v>880</v>
      </c>
      <c r="D2811" s="17">
        <v>65325189471</v>
      </c>
      <c r="E2811" s="6" t="s">
        <v>16</v>
      </c>
      <c r="F2811" s="6" t="str">
        <f>IF(E2811="BUY", "SELL", IF(E2811="SELL", "BUY", ""))</f>
        <v>SELL</v>
      </c>
      <c r="G2811" s="7">
        <v>261.71362299999998</v>
      </c>
      <c r="H2811" s="7">
        <v>1000</v>
      </c>
      <c r="I2811" s="5">
        <v>43935</v>
      </c>
      <c r="J2811" s="9">
        <v>330.70840500000003</v>
      </c>
      <c r="K2811" s="9">
        <f t="shared" si="129"/>
        <v>1263.6270179943979</v>
      </c>
      <c r="L2811" s="10">
        <f t="shared" si="130"/>
        <v>-0.26362701799439786</v>
      </c>
      <c r="M2811" s="10">
        <f t="shared" si="131"/>
        <v>0.26362701799439786</v>
      </c>
      <c r="N2811" s="6">
        <f>DATEDIF(A2811, I2811, "d")</f>
        <v>525</v>
      </c>
    </row>
    <row r="2812" spans="1:14" ht="14.25">
      <c r="A2812" s="5">
        <v>43410</v>
      </c>
      <c r="B2812" s="6" t="s">
        <v>965</v>
      </c>
      <c r="C2812" s="6" t="s">
        <v>966</v>
      </c>
      <c r="D2812" s="17">
        <v>42290881167</v>
      </c>
      <c r="E2812" s="6" t="s">
        <v>16</v>
      </c>
      <c r="F2812" s="6" t="str">
        <f>IF(E2812="BUY", "SELL", IF(E2812="SELL", "BUY", ""))</f>
        <v>SELL</v>
      </c>
      <c r="G2812" s="7">
        <v>55.577412000000002</v>
      </c>
      <c r="H2812" s="7">
        <v>1000</v>
      </c>
      <c r="I2812" s="5">
        <v>43636</v>
      </c>
      <c r="J2812" s="9">
        <v>48.609341000000001</v>
      </c>
      <c r="K2812" s="9">
        <f t="shared" si="129"/>
        <v>874.62404690596236</v>
      </c>
      <c r="L2812" s="10">
        <f t="shared" si="130"/>
        <v>0.12537595309403765</v>
      </c>
      <c r="M2812" s="10">
        <f t="shared" si="131"/>
        <v>-0.12537595309403765</v>
      </c>
      <c r="N2812" s="6">
        <f>DATEDIF(A2812, I2812, "d")</f>
        <v>226</v>
      </c>
    </row>
    <row r="2813" spans="1:14" ht="14.25">
      <c r="A2813" s="5">
        <v>43410</v>
      </c>
      <c r="B2813" s="6" t="s">
        <v>2304</v>
      </c>
      <c r="C2813" s="6" t="s">
        <v>2305</v>
      </c>
      <c r="D2813" s="17">
        <v>2805984795</v>
      </c>
      <c r="E2813" s="6" t="s">
        <v>16</v>
      </c>
      <c r="F2813" s="6" t="str">
        <f>IF(E2813="BUY", "SELL", IF(E2813="SELL", "BUY", ""))</f>
        <v>SELL</v>
      </c>
      <c r="G2813" s="7">
        <v>75.839995999999999</v>
      </c>
      <c r="H2813" s="7">
        <v>1000</v>
      </c>
      <c r="I2813" s="5">
        <v>44286</v>
      </c>
      <c r="J2813" s="9">
        <v>297.88000499999998</v>
      </c>
      <c r="K2813" s="9">
        <f t="shared" si="129"/>
        <v>3927.7428891214604</v>
      </c>
      <c r="L2813" s="10">
        <f t="shared" si="130"/>
        <v>-2.9277428891214603</v>
      </c>
      <c r="M2813" s="10">
        <f t="shared" si="131"/>
        <v>2.9277428891214603</v>
      </c>
      <c r="N2813" s="6">
        <f>DATEDIF(A2813, I2813, "d")</f>
        <v>876</v>
      </c>
    </row>
    <row r="2814" spans="1:14" ht="14.25">
      <c r="A2814" s="5">
        <v>43411</v>
      </c>
      <c r="B2814" s="6" t="s">
        <v>507</v>
      </c>
      <c r="C2814" s="6" t="s">
        <v>508</v>
      </c>
      <c r="D2814" s="17">
        <v>169812468749</v>
      </c>
      <c r="E2814" s="6" t="s">
        <v>16</v>
      </c>
      <c r="F2814" s="6" t="str">
        <f>IF(E2814="BUY", "SELL", IF(E2814="SELL", "BUY", ""))</f>
        <v>SELL</v>
      </c>
      <c r="G2814" s="7">
        <v>21.84</v>
      </c>
      <c r="H2814" s="7">
        <v>1000</v>
      </c>
      <c r="I2814" s="11">
        <v>43445</v>
      </c>
      <c r="J2814" s="9">
        <v>19.98</v>
      </c>
      <c r="K2814" s="9">
        <f t="shared" si="129"/>
        <v>914.83516483516485</v>
      </c>
      <c r="L2814" s="10">
        <f t="shared" si="130"/>
        <v>8.5164835164835154E-2</v>
      </c>
      <c r="M2814" s="10">
        <f t="shared" si="131"/>
        <v>-8.5164835164835154E-2</v>
      </c>
      <c r="N2814" s="6">
        <f>DATEDIF(A2814, I2814, "d")</f>
        <v>34</v>
      </c>
    </row>
    <row r="2815" spans="1:14" ht="14.25">
      <c r="A2815" s="5">
        <v>43411</v>
      </c>
      <c r="B2815" s="6" t="s">
        <v>2306</v>
      </c>
      <c r="C2815" s="6" t="s">
        <v>2307</v>
      </c>
      <c r="D2815" s="17">
        <v>1195498111</v>
      </c>
      <c r="E2815" s="6" t="s">
        <v>16</v>
      </c>
      <c r="F2815" s="6" t="str">
        <f>IF(E2815="BUY", "SELL", IF(E2815="SELL", "BUY", ""))</f>
        <v>SELL</v>
      </c>
      <c r="G2815" s="7">
        <v>19.079999999999998</v>
      </c>
      <c r="H2815" s="7">
        <v>1000</v>
      </c>
      <c r="I2815" s="11">
        <v>43697</v>
      </c>
      <c r="J2815" s="9">
        <v>8.3000000000000007</v>
      </c>
      <c r="K2815" s="9">
        <f t="shared" si="129"/>
        <v>435.01048218029359</v>
      </c>
      <c r="L2815" s="10">
        <f t="shared" si="130"/>
        <v>0.56498951781970641</v>
      </c>
      <c r="M2815" s="10">
        <f t="shared" si="131"/>
        <v>-0.56498951781970641</v>
      </c>
      <c r="N2815" s="6">
        <f>DATEDIF(A2815, I2815, "d")</f>
        <v>286</v>
      </c>
    </row>
    <row r="2816" spans="1:14" ht="14.25">
      <c r="A2816" s="5">
        <v>43411</v>
      </c>
      <c r="B2816" s="6" t="s">
        <v>2308</v>
      </c>
      <c r="C2816" s="6" t="s">
        <v>2309</v>
      </c>
      <c r="D2816" s="17">
        <v>1518815863</v>
      </c>
      <c r="E2816" s="6" t="s">
        <v>19</v>
      </c>
      <c r="F2816" s="6" t="str">
        <f>IF(E2816="BUY", "SELL", IF(E2816="SELL", "BUY", ""))</f>
        <v>BUY</v>
      </c>
      <c r="G2816" s="7">
        <v>11.608233999999999</v>
      </c>
      <c r="H2816" s="7">
        <v>1000</v>
      </c>
      <c r="I2816" s="11">
        <v>44727</v>
      </c>
      <c r="J2816" s="9">
        <v>21.747599000000001</v>
      </c>
      <c r="K2816" s="9">
        <f t="shared" si="129"/>
        <v>1873.4631813934834</v>
      </c>
      <c r="L2816" s="10">
        <f t="shared" si="130"/>
        <v>0.87346318139348345</v>
      </c>
      <c r="M2816" s="10">
        <f t="shared" si="131"/>
        <v>-0.87346318139348345</v>
      </c>
      <c r="N2816" s="6">
        <f>DATEDIF(A2816, I2816, "d")</f>
        <v>1316</v>
      </c>
    </row>
    <row r="2817" spans="1:14" ht="14.25">
      <c r="A2817" s="5">
        <v>43411</v>
      </c>
      <c r="B2817" s="6" t="s">
        <v>2141</v>
      </c>
      <c r="C2817" s="6" t="s">
        <v>2142</v>
      </c>
      <c r="D2817" s="17">
        <v>9770472266</v>
      </c>
      <c r="E2817" s="6" t="s">
        <v>16</v>
      </c>
      <c r="F2817" s="6" t="str">
        <f>IF(E2817="BUY", "SELL", IF(E2817="SELL", "BUY", ""))</f>
        <v>SELL</v>
      </c>
      <c r="G2817" s="7">
        <v>43.880001</v>
      </c>
      <c r="H2817" s="7">
        <v>1000</v>
      </c>
      <c r="I2817" s="11">
        <v>44284</v>
      </c>
      <c r="J2817" s="9">
        <v>197.39999399999999</v>
      </c>
      <c r="K2817" s="9">
        <f t="shared" si="129"/>
        <v>4498.6323951998093</v>
      </c>
      <c r="L2817" s="10">
        <f t="shared" si="130"/>
        <v>-3.4986323951998091</v>
      </c>
      <c r="M2817" s="10">
        <f t="shared" si="131"/>
        <v>3.4986323951998091</v>
      </c>
      <c r="N2817" s="6">
        <f>DATEDIF(A2817, I2817, "d")</f>
        <v>873</v>
      </c>
    </row>
    <row r="2818" spans="1:14" ht="14.25">
      <c r="A2818" s="5">
        <v>43412</v>
      </c>
      <c r="B2818" s="6" t="s">
        <v>2310</v>
      </c>
      <c r="C2818" s="6" t="s">
        <v>2311</v>
      </c>
      <c r="D2818" s="17">
        <v>10515017650</v>
      </c>
      <c r="E2818" s="6" t="s">
        <v>16</v>
      </c>
      <c r="F2818" s="6" t="str">
        <f>IF(E2818="BUY", "SELL", IF(E2818="SELL", "BUY", ""))</f>
        <v>SELL</v>
      </c>
      <c r="G2818" s="7">
        <v>45.6</v>
      </c>
      <c r="H2818" s="7">
        <v>1000</v>
      </c>
      <c r="I2818" s="11">
        <v>44727</v>
      </c>
      <c r="J2818" s="9">
        <v>94.53</v>
      </c>
      <c r="K2818" s="9">
        <f t="shared" si="129"/>
        <v>2073.0263157894733</v>
      </c>
      <c r="L2818" s="10">
        <f t="shared" si="130"/>
        <v>-1.0730263157894733</v>
      </c>
      <c r="M2818" s="10">
        <f t="shared" si="131"/>
        <v>1.0730263157894733</v>
      </c>
      <c r="N2818" s="6">
        <f>DATEDIF(A2818, I2818, "d")</f>
        <v>1315</v>
      </c>
    </row>
    <row r="2819" spans="1:14" ht="14.25">
      <c r="A2819" s="5">
        <v>43413</v>
      </c>
      <c r="B2819" s="6" t="s">
        <v>597</v>
      </c>
      <c r="C2819" s="6" t="s">
        <v>598</v>
      </c>
      <c r="D2819" s="17">
        <v>119798308161</v>
      </c>
      <c r="E2819" s="6" t="s">
        <v>16</v>
      </c>
      <c r="F2819" s="6" t="str">
        <f>IF(E2819="BUY", "SELL", IF(E2819="SELL", "BUY", ""))</f>
        <v>SELL</v>
      </c>
      <c r="G2819" s="7">
        <v>32.335621000000003</v>
      </c>
      <c r="H2819" s="7">
        <v>1000</v>
      </c>
      <c r="I2819" s="5">
        <v>43504</v>
      </c>
      <c r="J2819" s="9">
        <v>37.729999999999997</v>
      </c>
      <c r="K2819" s="9">
        <f t="shared" ref="K2819:K2882" si="132">(H2819/G2819)*J2819</f>
        <v>1166.8246606428247</v>
      </c>
      <c r="L2819" s="10">
        <f t="shared" ref="L2819:L2882" si="133">IF(F2819="BUY",(K2819-H2819)/H2819, IF(F2819="SELL", (H2819-K2819)/H2819, "Invalid"))</f>
        <v>-0.16682466064282472</v>
      </c>
      <c r="M2819" s="10">
        <f t="shared" ref="M2819:M2882" si="134">IF(E2819="BUY",(K2819-H2819)/H2819,IF(E2819="SELL",(H2819-K2819)/H2819,""))</f>
        <v>0.16682466064282472</v>
      </c>
      <c r="N2819" s="6">
        <f>DATEDIF(A2819, I2819, "d")</f>
        <v>91</v>
      </c>
    </row>
    <row r="2820" spans="1:14" ht="14.25">
      <c r="A2820" s="5">
        <v>43413</v>
      </c>
      <c r="B2820" s="6" t="s">
        <v>58</v>
      </c>
      <c r="C2820" s="6" t="s">
        <v>59</v>
      </c>
      <c r="D2820" s="17">
        <v>231528133463</v>
      </c>
      <c r="E2820" s="6" t="s">
        <v>16</v>
      </c>
      <c r="F2820" s="6" t="str">
        <f>IF(E2820="BUY", "SELL", IF(E2820="SELL", "BUY", ""))</f>
        <v>SELL</v>
      </c>
      <c r="G2820" s="7">
        <v>25.522826999999999</v>
      </c>
      <c r="H2820" s="7">
        <v>1000</v>
      </c>
      <c r="I2820" s="5">
        <v>43573</v>
      </c>
      <c r="J2820" s="9">
        <v>27.162307999999999</v>
      </c>
      <c r="K2820" s="9">
        <f t="shared" si="132"/>
        <v>1064.2358701095297</v>
      </c>
      <c r="L2820" s="10">
        <f t="shared" si="133"/>
        <v>-6.4235870109529747E-2</v>
      </c>
      <c r="M2820" s="10">
        <f t="shared" si="134"/>
        <v>6.4235870109529747E-2</v>
      </c>
      <c r="N2820" s="6">
        <f>DATEDIF(A2820, I2820, "d")</f>
        <v>160</v>
      </c>
    </row>
    <row r="2821" spans="1:14" ht="14.25">
      <c r="A2821" s="5">
        <v>43413</v>
      </c>
      <c r="B2821" s="6" t="s">
        <v>2312</v>
      </c>
      <c r="C2821" s="6" t="s">
        <v>2313</v>
      </c>
      <c r="D2821" s="17">
        <v>5880017400</v>
      </c>
      <c r="E2821" s="6" t="s">
        <v>16</v>
      </c>
      <c r="F2821" s="6" t="str">
        <f>IF(E2821="BUY", "SELL", IF(E2821="SELL", "BUY", ""))</f>
        <v>SELL</v>
      </c>
      <c r="G2821" s="7">
        <v>25.370000999999998</v>
      </c>
      <c r="H2821" s="7">
        <v>1000</v>
      </c>
      <c r="I2821" s="11">
        <v>44650</v>
      </c>
      <c r="J2821" s="9">
        <v>79.559997999999993</v>
      </c>
      <c r="K2821" s="9">
        <f t="shared" si="132"/>
        <v>3135.9871842338512</v>
      </c>
      <c r="L2821" s="10">
        <f t="shared" si="133"/>
        <v>-2.1359871842338514</v>
      </c>
      <c r="M2821" s="10">
        <f t="shared" si="134"/>
        <v>2.1359871842338514</v>
      </c>
      <c r="N2821" s="6">
        <f>DATEDIF(A2821, I2821, "d")</f>
        <v>1237</v>
      </c>
    </row>
    <row r="2822" spans="1:14" ht="14.25">
      <c r="A2822" s="5">
        <v>43413</v>
      </c>
      <c r="B2822" s="6" t="s">
        <v>1237</v>
      </c>
      <c r="C2822" s="6" t="s">
        <v>1238</v>
      </c>
      <c r="D2822" s="17">
        <v>2039249521</v>
      </c>
      <c r="E2822" s="6" t="s">
        <v>19</v>
      </c>
      <c r="F2822" s="6" t="str">
        <f>IF(E2822="BUY", "SELL", IF(E2822="SELL", "BUY", ""))</f>
        <v>BUY</v>
      </c>
      <c r="G2822" s="7">
        <v>46.027985000000001</v>
      </c>
      <c r="H2822" s="7">
        <v>1000</v>
      </c>
      <c r="I2822" s="11">
        <v>43588</v>
      </c>
      <c r="J2822" s="9">
        <v>50.712082000000002</v>
      </c>
      <c r="K2822" s="9">
        <f t="shared" si="132"/>
        <v>1101.7662841421366</v>
      </c>
      <c r="L2822" s="10">
        <f t="shared" si="133"/>
        <v>0.10176628414213655</v>
      </c>
      <c r="M2822" s="10">
        <f t="shared" si="134"/>
        <v>-0.10176628414213655</v>
      </c>
      <c r="N2822" s="6">
        <f>DATEDIF(A2822, I2822, "d")</f>
        <v>175</v>
      </c>
    </row>
    <row r="2823" spans="1:14" ht="14.25">
      <c r="A2823" s="5">
        <v>43413</v>
      </c>
      <c r="B2823" s="6" t="s">
        <v>421</v>
      </c>
      <c r="C2823" s="6" t="s">
        <v>422</v>
      </c>
      <c r="D2823" s="17">
        <v>329131240124</v>
      </c>
      <c r="E2823" s="6" t="s">
        <v>16</v>
      </c>
      <c r="F2823" s="6" t="str">
        <f>IF(E2823="BUY", "SELL", IF(E2823="SELL", "BUY", ""))</f>
        <v>SELL</v>
      </c>
      <c r="G2823" s="7">
        <v>165.60844399999999</v>
      </c>
      <c r="H2823" s="7">
        <v>1000</v>
      </c>
      <c r="I2823" s="5">
        <v>43789</v>
      </c>
      <c r="J2823" s="9">
        <v>201.966904</v>
      </c>
      <c r="K2823" s="9">
        <f t="shared" si="132"/>
        <v>1219.5447232147171</v>
      </c>
      <c r="L2823" s="10">
        <f t="shared" si="133"/>
        <v>-0.21954472321471713</v>
      </c>
      <c r="M2823" s="10">
        <f t="shared" si="134"/>
        <v>0.21954472321471713</v>
      </c>
      <c r="N2823" s="6">
        <f>DATEDIF(A2823, I2823, "d")</f>
        <v>376</v>
      </c>
    </row>
    <row r="2824" spans="1:14" ht="14.25">
      <c r="A2824" s="5">
        <v>43413</v>
      </c>
      <c r="B2824" s="6" t="s">
        <v>2314</v>
      </c>
      <c r="C2824" s="6" t="s">
        <v>2315</v>
      </c>
      <c r="D2824" s="17">
        <v>3680546800</v>
      </c>
      <c r="E2824" s="6" t="s">
        <v>19</v>
      </c>
      <c r="F2824" s="6" t="str">
        <f>IF(E2824="BUY", "SELL", IF(E2824="SELL", "BUY", ""))</f>
        <v>BUY</v>
      </c>
      <c r="G2824" s="7">
        <v>30.687574000000001</v>
      </c>
      <c r="H2824" s="7">
        <v>1000</v>
      </c>
      <c r="I2824" s="11">
        <v>44727</v>
      </c>
      <c r="J2824" s="9">
        <v>33.275889999999997</v>
      </c>
      <c r="K2824" s="9">
        <f t="shared" si="132"/>
        <v>1084.3441061844771</v>
      </c>
      <c r="L2824" s="10">
        <f t="shared" si="133"/>
        <v>8.4344106184477144E-2</v>
      </c>
      <c r="M2824" s="10">
        <f t="shared" si="134"/>
        <v>-8.4344106184477144E-2</v>
      </c>
      <c r="N2824" s="6">
        <f>DATEDIF(A2824, I2824, "d")</f>
        <v>1314</v>
      </c>
    </row>
    <row r="2825" spans="1:14" ht="14.25">
      <c r="A2825" s="5">
        <v>43413</v>
      </c>
      <c r="B2825" s="6" t="s">
        <v>339</v>
      </c>
      <c r="C2825" s="6" t="s">
        <v>340</v>
      </c>
      <c r="D2825" s="17">
        <v>34406482717</v>
      </c>
      <c r="E2825" s="6" t="s">
        <v>19</v>
      </c>
      <c r="F2825" s="6" t="str">
        <f>IF(E2825="BUY", "SELL", IF(E2825="SELL", "BUY", ""))</f>
        <v>BUY</v>
      </c>
      <c r="G2825" s="7">
        <v>73.269997000000004</v>
      </c>
      <c r="H2825" s="7">
        <v>1000</v>
      </c>
      <c r="I2825" s="5">
        <v>43479</v>
      </c>
      <c r="J2825" s="9">
        <v>65.180000000000007</v>
      </c>
      <c r="K2825" s="9">
        <f t="shared" si="132"/>
        <v>889.58649745816149</v>
      </c>
      <c r="L2825" s="10">
        <f t="shared" si="133"/>
        <v>-0.11041350254183852</v>
      </c>
      <c r="M2825" s="10">
        <f t="shared" si="134"/>
        <v>0.11041350254183852</v>
      </c>
      <c r="N2825" s="6">
        <f>DATEDIF(A2825, I2825, "d")</f>
        <v>66</v>
      </c>
    </row>
    <row r="2826" spans="1:14" ht="14.25">
      <c r="A2826" s="5">
        <v>43413</v>
      </c>
      <c r="B2826" s="6" t="s">
        <v>2254</v>
      </c>
      <c r="C2826" s="6" t="s">
        <v>2255</v>
      </c>
      <c r="D2826" s="17">
        <v>1784795781</v>
      </c>
      <c r="E2826" s="6" t="s">
        <v>16</v>
      </c>
      <c r="F2826" s="6" t="str">
        <f>IF(E2826="BUY", "SELL", IF(E2826="SELL", "BUY", ""))</f>
        <v>SELL</v>
      </c>
      <c r="G2826" s="7">
        <v>108.989998</v>
      </c>
      <c r="H2826" s="7">
        <v>1000</v>
      </c>
      <c r="I2826" s="5">
        <v>43473</v>
      </c>
      <c r="J2826" s="9">
        <v>83.260002</v>
      </c>
      <c r="K2826" s="9">
        <f t="shared" si="132"/>
        <v>763.92332808373851</v>
      </c>
      <c r="L2826" s="10">
        <f t="shared" si="133"/>
        <v>0.2360766719162615</v>
      </c>
      <c r="M2826" s="10">
        <f t="shared" si="134"/>
        <v>-0.2360766719162615</v>
      </c>
      <c r="N2826" s="6">
        <f>DATEDIF(A2826, I2826, "d")</f>
        <v>60</v>
      </c>
    </row>
    <row r="2827" spans="1:14" ht="14.25">
      <c r="A2827" s="5">
        <v>43416</v>
      </c>
      <c r="B2827" s="6" t="s">
        <v>2316</v>
      </c>
      <c r="C2827" s="6" t="s">
        <v>2317</v>
      </c>
      <c r="D2827" s="17">
        <v>25461842124</v>
      </c>
      <c r="E2827" s="6" t="s">
        <v>16</v>
      </c>
      <c r="F2827" s="6" t="str">
        <f>IF(E2827="BUY", "SELL", IF(E2827="SELL", "BUY", ""))</f>
        <v>SELL</v>
      </c>
      <c r="G2827" s="7">
        <v>156.89222699999999</v>
      </c>
      <c r="H2827" s="7">
        <v>1000</v>
      </c>
      <c r="I2827" s="11">
        <v>44727</v>
      </c>
      <c r="J2827" s="9">
        <v>179.203003</v>
      </c>
      <c r="K2827" s="9">
        <f t="shared" si="132"/>
        <v>1142.2044700786867</v>
      </c>
      <c r="L2827" s="10">
        <f t="shared" si="133"/>
        <v>-0.14220447007868667</v>
      </c>
      <c r="M2827" s="10">
        <f t="shared" si="134"/>
        <v>0.14220447007868667</v>
      </c>
      <c r="N2827" s="6">
        <f>DATEDIF(A2827, I2827, "d")</f>
        <v>1311</v>
      </c>
    </row>
    <row r="2828" spans="1:14" ht="14.25">
      <c r="A2828" s="5">
        <v>43416</v>
      </c>
      <c r="B2828" s="6" t="s">
        <v>345</v>
      </c>
      <c r="C2828" s="6" t="s">
        <v>346</v>
      </c>
      <c r="D2828" s="17">
        <v>110593506784</v>
      </c>
      <c r="E2828" s="6" t="s">
        <v>16</v>
      </c>
      <c r="F2828" s="6" t="str">
        <f>IF(E2828="BUY", "SELL", IF(E2828="SELL", "BUY", ""))</f>
        <v>SELL</v>
      </c>
      <c r="G2828" s="7">
        <v>67.809151</v>
      </c>
      <c r="H2828" s="7">
        <v>1000</v>
      </c>
      <c r="I2828" s="11">
        <v>43899</v>
      </c>
      <c r="J2828" s="9">
        <v>46.377865</v>
      </c>
      <c r="K2828" s="9">
        <f t="shared" si="132"/>
        <v>683.94699411588272</v>
      </c>
      <c r="L2828" s="10">
        <f t="shared" si="133"/>
        <v>0.31605300588411728</v>
      </c>
      <c r="M2828" s="10">
        <f t="shared" si="134"/>
        <v>-0.31605300588411728</v>
      </c>
      <c r="N2828" s="6">
        <f>DATEDIF(A2828, I2828, "d")</f>
        <v>483</v>
      </c>
    </row>
    <row r="2829" spans="1:14" ht="14.25">
      <c r="A2829" s="5">
        <v>43416</v>
      </c>
      <c r="B2829" s="6" t="s">
        <v>1057</v>
      </c>
      <c r="C2829" s="6" t="s">
        <v>1058</v>
      </c>
      <c r="D2829" s="17">
        <v>1534200528</v>
      </c>
      <c r="E2829" s="6" t="s">
        <v>19</v>
      </c>
      <c r="F2829" s="6" t="str">
        <f>IF(E2829="BUY", "SELL", IF(E2829="SELL", "BUY", ""))</f>
        <v>BUY</v>
      </c>
      <c r="G2829" s="7">
        <v>20.51</v>
      </c>
      <c r="H2829" s="7">
        <v>1000</v>
      </c>
      <c r="I2829" s="11">
        <v>44727</v>
      </c>
      <c r="J2829" s="9">
        <v>50.299999</v>
      </c>
      <c r="K2829" s="9">
        <f t="shared" si="132"/>
        <v>2452.4621647976596</v>
      </c>
      <c r="L2829" s="10">
        <f t="shared" si="133"/>
        <v>1.4524621647976597</v>
      </c>
      <c r="M2829" s="10">
        <f t="shared" si="134"/>
        <v>-1.4524621647976597</v>
      </c>
      <c r="N2829" s="6">
        <f>DATEDIF(A2829, I2829, "d")</f>
        <v>1311</v>
      </c>
    </row>
    <row r="2830" spans="1:14" ht="14.25">
      <c r="A2830" s="5">
        <v>43416</v>
      </c>
      <c r="B2830" s="6" t="s">
        <v>1806</v>
      </c>
      <c r="C2830" s="6" t="s">
        <v>1807</v>
      </c>
      <c r="D2830" s="17">
        <v>11164249786</v>
      </c>
      <c r="E2830" s="6" t="s">
        <v>16</v>
      </c>
      <c r="F2830" s="6" t="str">
        <f>IF(E2830="BUY", "SELL", IF(E2830="SELL", "BUY", ""))</f>
        <v>SELL</v>
      </c>
      <c r="G2830" s="7">
        <v>41.459999000000003</v>
      </c>
      <c r="H2830" s="7">
        <v>1000</v>
      </c>
      <c r="I2830" s="5">
        <v>43451</v>
      </c>
      <c r="J2830" s="9">
        <v>32.119999</v>
      </c>
      <c r="K2830" s="9">
        <f t="shared" si="132"/>
        <v>774.72261878250401</v>
      </c>
      <c r="L2830" s="10">
        <f t="shared" si="133"/>
        <v>0.22527738121749599</v>
      </c>
      <c r="M2830" s="10">
        <f t="shared" si="134"/>
        <v>-0.22527738121749599</v>
      </c>
      <c r="N2830" s="6">
        <f>DATEDIF(A2830, I2830, "d")</f>
        <v>35</v>
      </c>
    </row>
    <row r="2831" spans="1:14" ht="14.25">
      <c r="A2831" s="5">
        <v>43416</v>
      </c>
      <c r="B2831" s="6" t="s">
        <v>1384</v>
      </c>
      <c r="C2831" s="6" t="s">
        <v>1385</v>
      </c>
      <c r="D2831" s="17">
        <v>167032882881</v>
      </c>
      <c r="E2831" s="6" t="s">
        <v>19</v>
      </c>
      <c r="F2831" s="6" t="str">
        <f>IF(E2831="BUY", "SELL", IF(E2831="SELL", "BUY", ""))</f>
        <v>BUY</v>
      </c>
      <c r="G2831" s="7">
        <v>92.729523</v>
      </c>
      <c r="H2831" s="7">
        <v>1000</v>
      </c>
      <c r="I2831" s="5">
        <v>43920</v>
      </c>
      <c r="J2831" s="9">
        <v>104.632317</v>
      </c>
      <c r="K2831" s="9">
        <f t="shared" si="132"/>
        <v>1128.3603497022195</v>
      </c>
      <c r="L2831" s="10">
        <f t="shared" si="133"/>
        <v>0.12836034970221954</v>
      </c>
      <c r="M2831" s="10">
        <f t="shared" si="134"/>
        <v>-0.12836034970221954</v>
      </c>
      <c r="N2831" s="6">
        <f>DATEDIF(A2831, I2831, "d")</f>
        <v>504</v>
      </c>
    </row>
    <row r="2832" spans="1:14" ht="14.25">
      <c r="A2832" s="11">
        <v>43416</v>
      </c>
      <c r="B2832" s="6" t="s">
        <v>2318</v>
      </c>
      <c r="C2832" s="6" t="s">
        <v>2319</v>
      </c>
      <c r="D2832" s="17">
        <v>4350145011</v>
      </c>
      <c r="E2832" s="12" t="s">
        <v>16</v>
      </c>
      <c r="F2832" s="13" t="str">
        <f>IF(E2832="BUY", "SELL", IF(E2832="SELL", "BUY", ""))</f>
        <v>SELL</v>
      </c>
      <c r="G2832" s="7">
        <v>53.821052999999999</v>
      </c>
      <c r="H2832" s="7">
        <v>1000</v>
      </c>
      <c r="I2832" s="11">
        <v>44727</v>
      </c>
      <c r="J2832" s="9">
        <v>27.750510999999999</v>
      </c>
      <c r="K2832" s="9">
        <f t="shared" si="132"/>
        <v>515.6069874738422</v>
      </c>
      <c r="L2832" s="10">
        <f t="shared" si="133"/>
        <v>0.4843930125261578</v>
      </c>
      <c r="M2832" s="10">
        <f t="shared" si="134"/>
        <v>-0.4843930125261578</v>
      </c>
      <c r="N2832" s="6">
        <f>DATEDIF(A2832, I2832, "d")</f>
        <v>1311</v>
      </c>
    </row>
    <row r="2833" spans="1:14" ht="14.25">
      <c r="A2833" s="5">
        <v>43417</v>
      </c>
      <c r="B2833" s="6" t="s">
        <v>2320</v>
      </c>
      <c r="C2833" s="6" t="s">
        <v>2321</v>
      </c>
      <c r="D2833" s="17">
        <v>183647831699</v>
      </c>
      <c r="E2833" s="6" t="s">
        <v>16</v>
      </c>
      <c r="F2833" s="6" t="str">
        <f>IF(E2833="BUY", "SELL", IF(E2833="SELL", "BUY", ""))</f>
        <v>SELL</v>
      </c>
      <c r="G2833" s="7">
        <v>145.12243699999999</v>
      </c>
      <c r="H2833" s="7">
        <v>1000</v>
      </c>
      <c r="I2833" s="11">
        <v>44727</v>
      </c>
      <c r="J2833" s="9">
        <v>295.52969400000001</v>
      </c>
      <c r="K2833" s="9">
        <f t="shared" si="132"/>
        <v>2036.416284823001</v>
      </c>
      <c r="L2833" s="10">
        <f t="shared" si="133"/>
        <v>-1.036416284823001</v>
      </c>
      <c r="M2833" s="10">
        <f t="shared" si="134"/>
        <v>1.036416284823001</v>
      </c>
      <c r="N2833" s="6">
        <f>DATEDIF(A2833, I2833, "d")</f>
        <v>1310</v>
      </c>
    </row>
    <row r="2834" spans="1:14" ht="14.25">
      <c r="A2834" s="5">
        <v>43417</v>
      </c>
      <c r="B2834" s="6" t="s">
        <v>2322</v>
      </c>
      <c r="C2834" s="6" t="s">
        <v>2323</v>
      </c>
      <c r="D2834" s="17">
        <v>161534212</v>
      </c>
      <c r="E2834" s="6" t="s">
        <v>19</v>
      </c>
      <c r="F2834" s="6" t="str">
        <f>IF(E2834="BUY", "SELL", IF(E2834="SELL", "BUY", ""))</f>
        <v>BUY</v>
      </c>
      <c r="G2834" s="7">
        <v>4.16</v>
      </c>
      <c r="H2834" s="7">
        <v>1000</v>
      </c>
      <c r="I2834" s="11">
        <v>44727</v>
      </c>
      <c r="J2834" s="9">
        <v>2.71</v>
      </c>
      <c r="K2834" s="9">
        <f t="shared" si="132"/>
        <v>651.44230769230774</v>
      </c>
      <c r="L2834" s="10">
        <f t="shared" si="133"/>
        <v>-0.34855769230769229</v>
      </c>
      <c r="M2834" s="10">
        <f t="shared" si="134"/>
        <v>0.34855769230769229</v>
      </c>
      <c r="N2834" s="6">
        <f>DATEDIF(A2834, I2834, "d")</f>
        <v>1310</v>
      </c>
    </row>
    <row r="2835" spans="1:14" ht="14.25">
      <c r="A2835" s="5">
        <v>43418</v>
      </c>
      <c r="B2835" s="6" t="s">
        <v>1055</v>
      </c>
      <c r="C2835" s="6" t="s">
        <v>1056</v>
      </c>
      <c r="D2835" s="17">
        <v>43225564211</v>
      </c>
      <c r="E2835" s="6" t="s">
        <v>19</v>
      </c>
      <c r="F2835" s="6" t="str">
        <f>IF(E2835="BUY", "SELL", IF(E2835="SELL", "BUY", ""))</f>
        <v>BUY</v>
      </c>
      <c r="G2835" s="7">
        <v>33.507846999999998</v>
      </c>
      <c r="H2835" s="7">
        <v>1000</v>
      </c>
      <c r="I2835" s="5">
        <v>43837</v>
      </c>
      <c r="J2835" s="9">
        <v>52.615082000000001</v>
      </c>
      <c r="K2835" s="9">
        <f t="shared" si="132"/>
        <v>1570.2316534989552</v>
      </c>
      <c r="L2835" s="10">
        <f t="shared" si="133"/>
        <v>0.57023165349895522</v>
      </c>
      <c r="M2835" s="10">
        <f t="shared" si="134"/>
        <v>-0.57023165349895522</v>
      </c>
      <c r="N2835" s="6">
        <f>DATEDIF(A2835, I2835, "d")</f>
        <v>419</v>
      </c>
    </row>
    <row r="2836" spans="1:14" ht="14.25">
      <c r="A2836" s="5">
        <v>43418</v>
      </c>
      <c r="B2836" s="6" t="s">
        <v>797</v>
      </c>
      <c r="C2836" s="6" t="s">
        <v>798</v>
      </c>
      <c r="D2836" s="17">
        <v>1778952733</v>
      </c>
      <c r="E2836" s="6" t="s">
        <v>16</v>
      </c>
      <c r="F2836" s="6" t="str">
        <f>IF(E2836="BUY", "SELL", IF(E2836="SELL", "BUY", ""))</f>
        <v>SELL</v>
      </c>
      <c r="G2836" s="7">
        <v>51.805568999999998</v>
      </c>
      <c r="H2836" s="7">
        <v>1000</v>
      </c>
      <c r="I2836" s="5">
        <v>43510</v>
      </c>
      <c r="J2836" s="9">
        <v>51.734977999999998</v>
      </c>
      <c r="K2836" s="9">
        <f t="shared" si="132"/>
        <v>998.63738587641024</v>
      </c>
      <c r="L2836" s="10">
        <f t="shared" si="133"/>
        <v>1.3626141235897648E-3</v>
      </c>
      <c r="M2836" s="10">
        <f t="shared" si="134"/>
        <v>-1.3626141235897648E-3</v>
      </c>
      <c r="N2836" s="6">
        <f>DATEDIF(A2836, I2836, "d")</f>
        <v>92</v>
      </c>
    </row>
    <row r="2837" spans="1:14" ht="14.25">
      <c r="A2837" s="5">
        <v>43418</v>
      </c>
      <c r="B2837" s="6" t="s">
        <v>1481</v>
      </c>
      <c r="C2837" s="6" t="s">
        <v>1482</v>
      </c>
      <c r="D2837" s="17">
        <v>714767460</v>
      </c>
      <c r="E2837" s="6" t="s">
        <v>19</v>
      </c>
      <c r="F2837" s="6" t="str">
        <f>IF(E2837="BUY", "SELL", IF(E2837="SELL", "BUY", ""))</f>
        <v>BUY</v>
      </c>
      <c r="G2837" s="7">
        <v>7.16</v>
      </c>
      <c r="H2837" s="7">
        <v>1000</v>
      </c>
      <c r="I2837" s="5">
        <v>43657</v>
      </c>
      <c r="J2837" s="9">
        <v>8.1199999999999992</v>
      </c>
      <c r="K2837" s="9">
        <f t="shared" si="132"/>
        <v>1134.0782122905027</v>
      </c>
      <c r="L2837" s="10">
        <f t="shared" si="133"/>
        <v>0.13407821229050274</v>
      </c>
      <c r="M2837" s="10">
        <f t="shared" si="134"/>
        <v>-0.13407821229050274</v>
      </c>
      <c r="N2837" s="6">
        <f>DATEDIF(A2837, I2837, "d")</f>
        <v>239</v>
      </c>
    </row>
    <row r="2838" spans="1:14" ht="14.25">
      <c r="A2838" s="5">
        <v>43419</v>
      </c>
      <c r="B2838" s="6" t="s">
        <v>2324</v>
      </c>
      <c r="C2838" s="6" t="s">
        <v>2325</v>
      </c>
      <c r="D2838" s="17">
        <v>506022768</v>
      </c>
      <c r="E2838" s="6" t="s">
        <v>19</v>
      </c>
      <c r="F2838" s="6" t="str">
        <f>IF(E2838="BUY", "SELL", IF(E2838="SELL", "BUY", ""))</f>
        <v>BUY</v>
      </c>
      <c r="G2838" s="7">
        <v>4.58</v>
      </c>
      <c r="H2838" s="7">
        <v>1000</v>
      </c>
      <c r="I2838" s="11">
        <v>44727</v>
      </c>
      <c r="J2838" s="9">
        <v>1.1200000000000001</v>
      </c>
      <c r="K2838" s="9">
        <f t="shared" si="132"/>
        <v>244.54148471615721</v>
      </c>
      <c r="L2838" s="10">
        <f t="shared" si="133"/>
        <v>-0.75545851528384278</v>
      </c>
      <c r="M2838" s="10">
        <f t="shared" si="134"/>
        <v>0.75545851528384278</v>
      </c>
      <c r="N2838" s="6">
        <f>DATEDIF(A2838, I2838, "d")</f>
        <v>1308</v>
      </c>
    </row>
    <row r="2839" spans="1:14" ht="14.25">
      <c r="A2839" s="5">
        <v>43420</v>
      </c>
      <c r="B2839" s="6" t="s">
        <v>62</v>
      </c>
      <c r="C2839" s="6" t="s">
        <v>63</v>
      </c>
      <c r="D2839" s="17">
        <v>116403087840</v>
      </c>
      <c r="E2839" s="6" t="s">
        <v>19</v>
      </c>
      <c r="F2839" s="6" t="str">
        <f>IF(E2839="BUY", "SELL", IF(E2839="SELL", "BUY", ""))</f>
        <v>BUY</v>
      </c>
      <c r="G2839" s="7">
        <v>137.862213</v>
      </c>
      <c r="H2839" s="7">
        <v>1000</v>
      </c>
      <c r="I2839" s="5">
        <v>43437</v>
      </c>
      <c r="J2839" s="9">
        <v>151.23172</v>
      </c>
      <c r="K2839" s="9">
        <f t="shared" si="132"/>
        <v>1096.9773131380098</v>
      </c>
      <c r="L2839" s="10">
        <f t="shared" si="133"/>
        <v>9.697731313800978E-2</v>
      </c>
      <c r="M2839" s="10">
        <f t="shared" si="134"/>
        <v>-9.697731313800978E-2</v>
      </c>
      <c r="N2839" s="6">
        <f>DATEDIF(A2839, I2839, "d")</f>
        <v>17</v>
      </c>
    </row>
    <row r="2840" spans="1:14" ht="14.25">
      <c r="A2840" s="5">
        <v>43420</v>
      </c>
      <c r="B2840" s="6" t="s">
        <v>443</v>
      </c>
      <c r="C2840" s="6" t="s">
        <v>444</v>
      </c>
      <c r="D2840" s="17">
        <v>32207767173</v>
      </c>
      <c r="E2840" s="6" t="s">
        <v>19</v>
      </c>
      <c r="F2840" s="6" t="str">
        <f>IF(E2840="BUY", "SELL", IF(E2840="SELL", "BUY", ""))</f>
        <v>BUY</v>
      </c>
      <c r="G2840" s="7">
        <v>84.676811000000001</v>
      </c>
      <c r="H2840" s="7">
        <v>1000</v>
      </c>
      <c r="I2840" s="11">
        <v>43511</v>
      </c>
      <c r="J2840" s="9">
        <v>105.23287999999999</v>
      </c>
      <c r="K2840" s="9">
        <f t="shared" si="132"/>
        <v>1242.7591303597862</v>
      </c>
      <c r="L2840" s="10">
        <f t="shared" si="133"/>
        <v>0.24275913035978625</v>
      </c>
      <c r="M2840" s="10">
        <f t="shared" si="134"/>
        <v>-0.24275913035978625</v>
      </c>
      <c r="N2840" s="6">
        <f>DATEDIF(A2840, I2840, "d")</f>
        <v>91</v>
      </c>
    </row>
    <row r="2841" spans="1:14" ht="14.25">
      <c r="A2841" s="5">
        <v>43420</v>
      </c>
      <c r="B2841" s="6" t="s">
        <v>2326</v>
      </c>
      <c r="C2841" s="6" t="s">
        <v>2327</v>
      </c>
      <c r="D2841" s="17">
        <v>202203848</v>
      </c>
      <c r="E2841" s="6" t="s">
        <v>19</v>
      </c>
      <c r="F2841" s="6" t="str">
        <f>IF(E2841="BUY", "SELL", IF(E2841="SELL", "BUY", ""))</f>
        <v>BUY</v>
      </c>
      <c r="G2841" s="7">
        <v>24.91</v>
      </c>
      <c r="H2841" s="7">
        <v>1000</v>
      </c>
      <c r="I2841" s="11">
        <v>44727</v>
      </c>
      <c r="J2841" s="9">
        <v>13.9</v>
      </c>
      <c r="K2841" s="9">
        <f t="shared" si="132"/>
        <v>558.00883179446009</v>
      </c>
      <c r="L2841" s="10">
        <f t="shared" si="133"/>
        <v>-0.44199116820553991</v>
      </c>
      <c r="M2841" s="10">
        <f t="shared" si="134"/>
        <v>0.44199116820553991</v>
      </c>
      <c r="N2841" s="6">
        <f>DATEDIF(A2841, I2841, "d")</f>
        <v>1307</v>
      </c>
    </row>
    <row r="2842" spans="1:14" ht="14.25">
      <c r="A2842" s="5">
        <v>43423</v>
      </c>
      <c r="B2842" s="6" t="s">
        <v>55</v>
      </c>
      <c r="C2842" s="6" t="s">
        <v>56</v>
      </c>
      <c r="D2842" s="17">
        <v>2744500935588</v>
      </c>
      <c r="E2842" s="6" t="s">
        <v>19</v>
      </c>
      <c r="F2842" s="6" t="str">
        <f>IF(E2842="BUY", "SELL", IF(E2842="SELL", "BUY", ""))</f>
        <v>BUY</v>
      </c>
      <c r="G2842" s="7">
        <v>44.66</v>
      </c>
      <c r="H2842" s="7">
        <v>1000</v>
      </c>
      <c r="I2842" s="11">
        <v>43432</v>
      </c>
      <c r="J2842" s="9">
        <v>43.47</v>
      </c>
      <c r="K2842" s="9">
        <f t="shared" si="132"/>
        <v>973.35423197492173</v>
      </c>
      <c r="L2842" s="10">
        <f t="shared" si="133"/>
        <v>-2.664576802507827E-2</v>
      </c>
      <c r="M2842" s="10">
        <f t="shared" si="134"/>
        <v>2.664576802507827E-2</v>
      </c>
      <c r="N2842" s="6">
        <f>DATEDIF(A2842, I2842, "d")</f>
        <v>9</v>
      </c>
    </row>
    <row r="2843" spans="1:14" ht="14.25">
      <c r="A2843" s="5">
        <v>43423</v>
      </c>
      <c r="B2843" s="6" t="s">
        <v>2328</v>
      </c>
      <c r="C2843" s="6" t="s">
        <v>2329</v>
      </c>
      <c r="D2843" s="17">
        <v>8130657367</v>
      </c>
      <c r="E2843" s="6" t="s">
        <v>19</v>
      </c>
      <c r="F2843" s="6" t="str">
        <f>IF(E2843="BUY", "SELL", IF(E2843="SELL", "BUY", ""))</f>
        <v>BUY</v>
      </c>
      <c r="G2843" s="7">
        <v>14.14</v>
      </c>
      <c r="H2843" s="7">
        <v>1000</v>
      </c>
      <c r="I2843" s="11">
        <v>44727</v>
      </c>
      <c r="J2843" s="9">
        <v>38.950001</v>
      </c>
      <c r="K2843" s="9">
        <f t="shared" si="132"/>
        <v>2754.5969589816123</v>
      </c>
      <c r="L2843" s="10">
        <f t="shared" si="133"/>
        <v>1.7545969589816122</v>
      </c>
      <c r="M2843" s="10">
        <f t="shared" si="134"/>
        <v>-1.7545969589816122</v>
      </c>
      <c r="N2843" s="6">
        <f>DATEDIF(A2843, I2843, "d")</f>
        <v>1304</v>
      </c>
    </row>
    <row r="2844" spans="1:14" ht="14.25">
      <c r="A2844" s="5">
        <v>43423</v>
      </c>
      <c r="B2844" s="6" t="s">
        <v>399</v>
      </c>
      <c r="C2844" s="6" t="s">
        <v>400</v>
      </c>
      <c r="D2844" s="17">
        <v>199504420000</v>
      </c>
      <c r="E2844" s="6" t="s">
        <v>19</v>
      </c>
      <c r="F2844" s="6" t="str">
        <f>IF(E2844="BUY", "SELL", IF(E2844="SELL", "BUY", ""))</f>
        <v>BUY</v>
      </c>
      <c r="G2844" s="7">
        <v>121.010002</v>
      </c>
      <c r="H2844" s="7">
        <v>1000</v>
      </c>
      <c r="I2844" s="11">
        <v>43431</v>
      </c>
      <c r="J2844" s="9">
        <v>127.540001</v>
      </c>
      <c r="K2844" s="9">
        <f t="shared" si="132"/>
        <v>1053.9624732838201</v>
      </c>
      <c r="L2844" s="10">
        <f t="shared" si="133"/>
        <v>5.3962473283820145E-2</v>
      </c>
      <c r="M2844" s="10">
        <f t="shared" si="134"/>
        <v>-5.3962473283820145E-2</v>
      </c>
      <c r="N2844" s="6">
        <f>DATEDIF(A2844, I2844, "d")</f>
        <v>8</v>
      </c>
    </row>
    <row r="2845" spans="1:14" ht="14.25">
      <c r="A2845" s="5">
        <v>43423</v>
      </c>
      <c r="B2845" s="6" t="s">
        <v>171</v>
      </c>
      <c r="C2845" s="6" t="s">
        <v>172</v>
      </c>
      <c r="D2845" s="17">
        <v>82460626286</v>
      </c>
      <c r="E2845" s="6" t="s">
        <v>16</v>
      </c>
      <c r="F2845" s="6" t="str">
        <f>IF(E2845="BUY", "SELL", IF(E2845="SELL", "BUY", ""))</f>
        <v>SELL</v>
      </c>
      <c r="G2845" s="7">
        <v>41.903091000000003</v>
      </c>
      <c r="H2845" s="7">
        <v>1000</v>
      </c>
      <c r="I2845" s="5">
        <v>43476</v>
      </c>
      <c r="J2845" s="9">
        <v>36.599654999999998</v>
      </c>
      <c r="K2845" s="9">
        <f t="shared" si="132"/>
        <v>873.43568520995257</v>
      </c>
      <c r="L2845" s="10">
        <f t="shared" si="133"/>
        <v>0.12656431479004743</v>
      </c>
      <c r="M2845" s="10">
        <f t="shared" si="134"/>
        <v>-0.12656431479004743</v>
      </c>
      <c r="N2845" s="6">
        <f>DATEDIF(A2845, I2845, "d")</f>
        <v>53</v>
      </c>
    </row>
    <row r="2846" spans="1:14" ht="14.25">
      <c r="A2846" s="5">
        <v>43423</v>
      </c>
      <c r="B2846" s="6" t="s">
        <v>355</v>
      </c>
      <c r="C2846" s="6" t="s">
        <v>356</v>
      </c>
      <c r="D2846" s="17">
        <v>13622925831</v>
      </c>
      <c r="E2846" s="6" t="s">
        <v>16</v>
      </c>
      <c r="F2846" s="6" t="str">
        <f>IF(E2846="BUY", "SELL", IF(E2846="SELL", "BUY", ""))</f>
        <v>SELL</v>
      </c>
      <c r="G2846" s="7">
        <v>59.325504000000002</v>
      </c>
      <c r="H2846" s="7">
        <v>1000</v>
      </c>
      <c r="I2846" s="5">
        <v>43504</v>
      </c>
      <c r="J2846" s="9">
        <v>58.393028000000001</v>
      </c>
      <c r="K2846" s="9">
        <f t="shared" si="132"/>
        <v>984.28203829503082</v>
      </c>
      <c r="L2846" s="10">
        <f t="shared" si="133"/>
        <v>1.5717961704969183E-2</v>
      </c>
      <c r="M2846" s="10">
        <f t="shared" si="134"/>
        <v>-1.5717961704969183E-2</v>
      </c>
      <c r="N2846" s="6">
        <f>DATEDIF(A2846, I2846, "d")</f>
        <v>81</v>
      </c>
    </row>
    <row r="2847" spans="1:14" ht="14.25">
      <c r="A2847" s="11">
        <v>43423</v>
      </c>
      <c r="B2847" s="6" t="s">
        <v>2330</v>
      </c>
      <c r="C2847" s="6" t="s">
        <v>2331</v>
      </c>
      <c r="D2847" s="17">
        <v>3938201777</v>
      </c>
      <c r="E2847" s="12" t="s">
        <v>16</v>
      </c>
      <c r="F2847" s="13" t="str">
        <f>IF(E2847="BUY", "SELL", IF(E2847="SELL", "BUY", ""))</f>
        <v>SELL</v>
      </c>
      <c r="G2847" s="7">
        <v>17.57</v>
      </c>
      <c r="H2847" s="7">
        <v>1000</v>
      </c>
      <c r="I2847" s="11">
        <v>43714</v>
      </c>
      <c r="J2847" s="9">
        <v>30.35</v>
      </c>
      <c r="K2847" s="9">
        <f t="shared" si="132"/>
        <v>1727.3762094479227</v>
      </c>
      <c r="L2847" s="10">
        <f t="shared" si="133"/>
        <v>-0.72737620944792269</v>
      </c>
      <c r="M2847" s="10">
        <f t="shared" si="134"/>
        <v>0.72737620944792269</v>
      </c>
      <c r="N2847" s="6">
        <f>DATEDIF(A2847, I2847, "d")</f>
        <v>291</v>
      </c>
    </row>
    <row r="2848" spans="1:14" ht="14.25">
      <c r="A2848" s="5">
        <v>43424</v>
      </c>
      <c r="B2848" s="6" t="s">
        <v>271</v>
      </c>
      <c r="C2848" s="6" t="s">
        <v>272</v>
      </c>
      <c r="D2848" s="17">
        <v>40678785452</v>
      </c>
      <c r="E2848" s="6" t="s">
        <v>19</v>
      </c>
      <c r="F2848" s="6" t="str">
        <f>IF(E2848="BUY", "SELL", IF(E2848="SELL", "BUY", ""))</f>
        <v>BUY</v>
      </c>
      <c r="G2848" s="7">
        <v>66.22</v>
      </c>
      <c r="H2848" s="7">
        <v>1000</v>
      </c>
      <c r="I2848" s="11">
        <v>44727</v>
      </c>
      <c r="J2848" s="9">
        <v>86.59</v>
      </c>
      <c r="K2848" s="9">
        <f t="shared" si="132"/>
        <v>1307.6109936575053</v>
      </c>
      <c r="L2848" s="10">
        <f t="shared" si="133"/>
        <v>0.30761099365750533</v>
      </c>
      <c r="M2848" s="10">
        <f t="shared" si="134"/>
        <v>-0.30761099365750533</v>
      </c>
      <c r="N2848" s="6">
        <f>DATEDIF(A2848, I2848, "d")</f>
        <v>1303</v>
      </c>
    </row>
    <row r="2849" spans="1:14" ht="14.25">
      <c r="A2849" s="5">
        <v>43424</v>
      </c>
      <c r="B2849" s="6" t="s">
        <v>489</v>
      </c>
      <c r="C2849" s="6" t="s">
        <v>490</v>
      </c>
      <c r="D2849" s="17">
        <v>43466845132</v>
      </c>
      <c r="E2849" s="6" t="s">
        <v>19</v>
      </c>
      <c r="F2849" s="6" t="str">
        <f>IF(E2849="BUY", "SELL", IF(E2849="SELL", "BUY", ""))</f>
        <v>BUY</v>
      </c>
      <c r="G2849" s="7">
        <v>92.724968000000004</v>
      </c>
      <c r="H2849" s="7">
        <v>1000</v>
      </c>
      <c r="I2849" s="11">
        <v>43524</v>
      </c>
      <c r="J2849" s="9">
        <v>101.42675</v>
      </c>
      <c r="K2849" s="9">
        <f t="shared" si="132"/>
        <v>1093.8450795690756</v>
      </c>
      <c r="L2849" s="10">
        <f t="shared" si="133"/>
        <v>9.3845079569075548E-2</v>
      </c>
      <c r="M2849" s="10">
        <f t="shared" si="134"/>
        <v>-9.3845079569075548E-2</v>
      </c>
      <c r="N2849" s="6">
        <f>DATEDIF(A2849, I2849, "d")</f>
        <v>100</v>
      </c>
    </row>
    <row r="2850" spans="1:14" ht="14.25">
      <c r="A2850" s="5">
        <v>43424</v>
      </c>
      <c r="B2850" s="6" t="s">
        <v>2332</v>
      </c>
      <c r="C2850" s="6" t="s">
        <v>2333</v>
      </c>
      <c r="D2850" s="17">
        <v>2286187200</v>
      </c>
      <c r="E2850" s="6" t="s">
        <v>19</v>
      </c>
      <c r="F2850" s="6" t="str">
        <f>IF(E2850="BUY", "SELL", IF(E2850="SELL", "BUY", ""))</f>
        <v>BUY</v>
      </c>
      <c r="G2850" s="7">
        <v>12.64</v>
      </c>
      <c r="H2850" s="7">
        <v>1000</v>
      </c>
      <c r="I2850" s="11">
        <v>44727</v>
      </c>
      <c r="J2850" s="9">
        <v>14.95</v>
      </c>
      <c r="K2850" s="9">
        <f t="shared" si="132"/>
        <v>1182.7531645569618</v>
      </c>
      <c r="L2850" s="10">
        <f t="shared" si="133"/>
        <v>0.18275316455696181</v>
      </c>
      <c r="M2850" s="10">
        <f t="shared" si="134"/>
        <v>-0.18275316455696181</v>
      </c>
      <c r="N2850" s="6">
        <f>DATEDIF(A2850, I2850, "d")</f>
        <v>1303</v>
      </c>
    </row>
    <row r="2851" spans="1:14" ht="14.25">
      <c r="A2851" s="5">
        <v>43424</v>
      </c>
      <c r="B2851" s="6" t="s">
        <v>299</v>
      </c>
      <c r="C2851" s="6" t="s">
        <v>300</v>
      </c>
      <c r="D2851" s="17">
        <v>848572850</v>
      </c>
      <c r="E2851" s="6" t="s">
        <v>19</v>
      </c>
      <c r="F2851" s="6" t="str">
        <f>IF(E2851="BUY", "SELL", IF(E2851="SELL", "BUY", ""))</f>
        <v>BUY</v>
      </c>
      <c r="G2851" s="7">
        <v>12.19</v>
      </c>
      <c r="H2851" s="7">
        <v>1000</v>
      </c>
      <c r="I2851" s="11">
        <v>44231</v>
      </c>
      <c r="J2851" s="9">
        <v>44.400002000000001</v>
      </c>
      <c r="K2851" s="9">
        <f t="shared" si="132"/>
        <v>3642.3299425758823</v>
      </c>
      <c r="L2851" s="10">
        <f t="shared" si="133"/>
        <v>2.6423299425758824</v>
      </c>
      <c r="M2851" s="10">
        <f t="shared" si="134"/>
        <v>-2.6423299425758824</v>
      </c>
      <c r="N2851" s="6">
        <f>DATEDIF(A2851, I2851, "d")</f>
        <v>807</v>
      </c>
    </row>
    <row r="2852" spans="1:14" ht="14.25">
      <c r="A2852" s="5">
        <v>43424</v>
      </c>
      <c r="B2852" s="6" t="s">
        <v>28</v>
      </c>
      <c r="C2852" s="6" t="s">
        <v>28</v>
      </c>
      <c r="D2852" s="17">
        <v>128825360723</v>
      </c>
      <c r="E2852" s="6" t="s">
        <v>19</v>
      </c>
      <c r="F2852" s="6" t="str">
        <f>IF(E2852="BUY", "SELL", IF(E2852="SELL", "BUY", ""))</f>
        <v>BUY</v>
      </c>
      <c r="G2852" s="7">
        <v>88.79</v>
      </c>
      <c r="H2852" s="7">
        <v>1000</v>
      </c>
      <c r="I2852" s="5">
        <v>43447</v>
      </c>
      <c r="J2852" s="9">
        <v>91.46</v>
      </c>
      <c r="K2852" s="9">
        <f t="shared" si="132"/>
        <v>1030.0709539362538</v>
      </c>
      <c r="L2852" s="10">
        <f t="shared" si="133"/>
        <v>3.0070953936253773E-2</v>
      </c>
      <c r="M2852" s="10">
        <f t="shared" si="134"/>
        <v>-3.0070953936253773E-2</v>
      </c>
      <c r="N2852" s="6">
        <f>DATEDIF(A2852, I2852, "d")</f>
        <v>23</v>
      </c>
    </row>
    <row r="2853" spans="1:14" ht="14.25">
      <c r="A2853" s="5">
        <v>43424</v>
      </c>
      <c r="B2853" s="6" t="s">
        <v>607</v>
      </c>
      <c r="C2853" s="6" t="s">
        <v>608</v>
      </c>
      <c r="D2853" s="17">
        <v>122651400000</v>
      </c>
      <c r="E2853" s="6" t="s">
        <v>16</v>
      </c>
      <c r="F2853" s="6" t="str">
        <f>IF(E2853="BUY", "SELL", IF(E2853="SELL", "BUY", ""))</f>
        <v>SELL</v>
      </c>
      <c r="G2853" s="7">
        <v>48.466236000000002</v>
      </c>
      <c r="H2853" s="7">
        <v>1000</v>
      </c>
      <c r="I2853" s="5">
        <v>43469</v>
      </c>
      <c r="J2853" s="9">
        <v>50.491070000000001</v>
      </c>
      <c r="K2853" s="9">
        <f t="shared" si="132"/>
        <v>1041.7782391849039</v>
      </c>
      <c r="L2853" s="10">
        <f t="shared" si="133"/>
        <v>-4.1778239184903893E-2</v>
      </c>
      <c r="M2853" s="10">
        <f t="shared" si="134"/>
        <v>4.1778239184903893E-2</v>
      </c>
      <c r="N2853" s="6">
        <f>DATEDIF(A2853, I2853, "d")</f>
        <v>45</v>
      </c>
    </row>
    <row r="2854" spans="1:14" ht="14.25">
      <c r="A2854" s="5">
        <v>43430</v>
      </c>
      <c r="B2854" s="6" t="s">
        <v>2334</v>
      </c>
      <c r="C2854" s="6" t="s">
        <v>2335</v>
      </c>
      <c r="D2854" s="17">
        <v>17342961405</v>
      </c>
      <c r="E2854" s="6" t="s">
        <v>19</v>
      </c>
      <c r="F2854" s="6" t="str">
        <f>IF(E2854="BUY", "SELL", IF(E2854="SELL", "BUY", ""))</f>
        <v>BUY</v>
      </c>
      <c r="G2854" s="7">
        <v>12.586485</v>
      </c>
      <c r="H2854" s="7">
        <v>1000</v>
      </c>
      <c r="I2854" s="11">
        <v>43655</v>
      </c>
      <c r="J2854" s="9">
        <v>16.310801000000001</v>
      </c>
      <c r="K2854" s="9">
        <f t="shared" si="132"/>
        <v>1295.8980207738698</v>
      </c>
      <c r="L2854" s="10">
        <f t="shared" si="133"/>
        <v>0.29589802077386979</v>
      </c>
      <c r="M2854" s="10">
        <f t="shared" si="134"/>
        <v>-0.29589802077386979</v>
      </c>
      <c r="N2854" s="6">
        <f>DATEDIF(A2854, I2854, "d")</f>
        <v>225</v>
      </c>
    </row>
    <row r="2855" spans="1:14" ht="14.25">
      <c r="A2855" s="5">
        <v>43430</v>
      </c>
      <c r="B2855" s="6" t="s">
        <v>2336</v>
      </c>
      <c r="C2855" s="6" t="s">
        <v>2337</v>
      </c>
      <c r="D2855" s="17">
        <v>3937554045</v>
      </c>
      <c r="E2855" s="6" t="s">
        <v>16</v>
      </c>
      <c r="F2855" s="6" t="str">
        <f>IF(E2855="BUY", "SELL", IF(E2855="SELL", "BUY", ""))</f>
        <v>SELL</v>
      </c>
      <c r="G2855" s="7">
        <v>42.139771000000003</v>
      </c>
      <c r="H2855" s="7">
        <v>1000</v>
      </c>
      <c r="I2855" s="11">
        <v>44727</v>
      </c>
      <c r="J2855" s="9">
        <v>66.229477000000003</v>
      </c>
      <c r="K2855" s="9">
        <f t="shared" si="132"/>
        <v>1571.6620054722175</v>
      </c>
      <c r="L2855" s="10">
        <f t="shared" si="133"/>
        <v>-0.57166200547221746</v>
      </c>
      <c r="M2855" s="10">
        <f t="shared" si="134"/>
        <v>0.57166200547221746</v>
      </c>
      <c r="N2855" s="6">
        <f>DATEDIF(A2855, I2855, "d")</f>
        <v>1297</v>
      </c>
    </row>
    <row r="2856" spans="1:14" ht="14.25">
      <c r="A2856" s="5">
        <v>43430</v>
      </c>
      <c r="B2856" s="6" t="s">
        <v>379</v>
      </c>
      <c r="C2856" s="6" t="s">
        <v>380</v>
      </c>
      <c r="D2856" s="17">
        <v>4120653358</v>
      </c>
      <c r="E2856" s="6" t="s">
        <v>16</v>
      </c>
      <c r="F2856" s="6" t="str">
        <f>IF(E2856="BUY", "SELL", IF(E2856="SELL", "BUY", ""))</f>
        <v>SELL</v>
      </c>
      <c r="G2856" s="7">
        <v>26.794364999999999</v>
      </c>
      <c r="H2856" s="7">
        <v>1000</v>
      </c>
      <c r="I2856" s="5">
        <v>43479</v>
      </c>
      <c r="J2856" s="9">
        <v>20.883911000000001</v>
      </c>
      <c r="K2856" s="9">
        <f t="shared" si="132"/>
        <v>779.41429102723669</v>
      </c>
      <c r="L2856" s="10">
        <f t="shared" si="133"/>
        <v>0.22058570897276331</v>
      </c>
      <c r="M2856" s="10">
        <f t="shared" si="134"/>
        <v>-0.22058570897276331</v>
      </c>
      <c r="N2856" s="6">
        <f>DATEDIF(A2856, I2856, "d")</f>
        <v>49</v>
      </c>
    </row>
    <row r="2857" spans="1:14" ht="14.25">
      <c r="A2857" s="5">
        <v>43430</v>
      </c>
      <c r="B2857" s="6" t="s">
        <v>1289</v>
      </c>
      <c r="C2857" s="6" t="s">
        <v>1290</v>
      </c>
      <c r="D2857" s="17">
        <v>62186600000</v>
      </c>
      <c r="E2857" s="6" t="s">
        <v>19</v>
      </c>
      <c r="F2857" s="6" t="str">
        <f>IF(E2857="BUY", "SELL", IF(E2857="SELL", "BUY", ""))</f>
        <v>BUY</v>
      </c>
      <c r="G2857" s="7">
        <v>53.75</v>
      </c>
      <c r="H2857" s="7">
        <v>1000</v>
      </c>
      <c r="I2857" s="5">
        <v>43438</v>
      </c>
      <c r="J2857" s="9">
        <v>53.05</v>
      </c>
      <c r="K2857" s="9">
        <f t="shared" si="132"/>
        <v>986.97674418604652</v>
      </c>
      <c r="L2857" s="10">
        <f t="shared" si="133"/>
        <v>-1.3023255813953484E-2</v>
      </c>
      <c r="M2857" s="10">
        <f t="shared" si="134"/>
        <v>1.3023255813953484E-2</v>
      </c>
      <c r="N2857" s="6">
        <f>DATEDIF(A2857, I2857, "d")</f>
        <v>8</v>
      </c>
    </row>
    <row r="2858" spans="1:14" ht="14.25">
      <c r="A2858" s="5">
        <v>43430</v>
      </c>
      <c r="B2858" s="6" t="s">
        <v>2338</v>
      </c>
      <c r="C2858" s="6" t="s">
        <v>2339</v>
      </c>
      <c r="D2858" s="17">
        <v>1266227019</v>
      </c>
      <c r="E2858" s="6" t="s">
        <v>19</v>
      </c>
      <c r="F2858" s="6" t="str">
        <f>IF(E2858="BUY", "SELL", IF(E2858="SELL", "BUY", ""))</f>
        <v>BUY</v>
      </c>
      <c r="G2858" s="7">
        <v>23.792262999999998</v>
      </c>
      <c r="H2858" s="7">
        <v>1000</v>
      </c>
      <c r="I2858" s="11">
        <v>44727</v>
      </c>
      <c r="J2858" s="9">
        <v>17.446944999999999</v>
      </c>
      <c r="K2858" s="9">
        <f t="shared" si="132"/>
        <v>733.30330116139021</v>
      </c>
      <c r="L2858" s="10">
        <f t="shared" si="133"/>
        <v>-0.2666966988386098</v>
      </c>
      <c r="M2858" s="10">
        <f t="shared" si="134"/>
        <v>0.2666966988386098</v>
      </c>
      <c r="N2858" s="6">
        <f>DATEDIF(A2858, I2858, "d")</f>
        <v>1297</v>
      </c>
    </row>
    <row r="2859" spans="1:14" ht="14.25">
      <c r="A2859" s="5">
        <v>43430</v>
      </c>
      <c r="B2859" s="6" t="s">
        <v>1003</v>
      </c>
      <c r="C2859" s="6" t="s">
        <v>1004</v>
      </c>
      <c r="D2859" s="17">
        <v>13739990678</v>
      </c>
      <c r="E2859" s="6" t="s">
        <v>19</v>
      </c>
      <c r="F2859" s="6" t="str">
        <f>IF(E2859="BUY", "SELL", IF(E2859="SELL", "BUY", ""))</f>
        <v>BUY</v>
      </c>
      <c r="G2859" s="7">
        <v>115.108276</v>
      </c>
      <c r="H2859" s="7">
        <v>1000</v>
      </c>
      <c r="I2859" s="5">
        <v>43601</v>
      </c>
      <c r="J2859" s="9">
        <v>125.28452299999999</v>
      </c>
      <c r="K2859" s="9">
        <f t="shared" si="132"/>
        <v>1088.4058675329304</v>
      </c>
      <c r="L2859" s="10">
        <f t="shared" si="133"/>
        <v>8.8405867532930421E-2</v>
      </c>
      <c r="M2859" s="10">
        <f t="shared" si="134"/>
        <v>-8.8405867532930421E-2</v>
      </c>
      <c r="N2859" s="6">
        <f>DATEDIF(A2859, I2859, "d")</f>
        <v>171</v>
      </c>
    </row>
    <row r="2860" spans="1:14" ht="14.25">
      <c r="A2860" s="5">
        <v>43431</v>
      </c>
      <c r="B2860" s="6" t="s">
        <v>399</v>
      </c>
      <c r="C2860" s="6" t="s">
        <v>400</v>
      </c>
      <c r="D2860" s="17">
        <v>199504420000</v>
      </c>
      <c r="E2860" s="6" t="s">
        <v>16</v>
      </c>
      <c r="F2860" s="6" t="str">
        <f>IF(E2860="BUY", "SELL", IF(E2860="SELL", "BUY", ""))</f>
        <v>SELL</v>
      </c>
      <c r="G2860" s="7">
        <v>127.540001</v>
      </c>
      <c r="H2860" s="7">
        <v>1000</v>
      </c>
      <c r="I2860" s="11">
        <v>43525</v>
      </c>
      <c r="J2860" s="9">
        <v>164.529999</v>
      </c>
      <c r="K2860" s="9">
        <f t="shared" si="132"/>
        <v>1290.0266403479172</v>
      </c>
      <c r="L2860" s="10">
        <f t="shared" si="133"/>
        <v>-0.29002664034791725</v>
      </c>
      <c r="M2860" s="10">
        <f t="shared" si="134"/>
        <v>0.29002664034791725</v>
      </c>
      <c r="N2860" s="6">
        <f>DATEDIF(A2860, I2860, "d")</f>
        <v>94</v>
      </c>
    </row>
    <row r="2861" spans="1:14" ht="14.25">
      <c r="A2861" s="5">
        <v>43431</v>
      </c>
      <c r="B2861" s="6" t="s">
        <v>417</v>
      </c>
      <c r="C2861" s="6" t="s">
        <v>418</v>
      </c>
      <c r="D2861" s="17">
        <v>27401950849</v>
      </c>
      <c r="E2861" s="6" t="s">
        <v>19</v>
      </c>
      <c r="F2861" s="6" t="str">
        <f>IF(E2861="BUY", "SELL", IF(E2861="SELL", "BUY", ""))</f>
        <v>BUY</v>
      </c>
      <c r="G2861" s="7">
        <v>11.36276</v>
      </c>
      <c r="H2861" s="7">
        <v>1000</v>
      </c>
      <c r="I2861" s="11">
        <v>43468</v>
      </c>
      <c r="J2861" s="9">
        <v>11.672113</v>
      </c>
      <c r="K2861" s="9">
        <f t="shared" si="132"/>
        <v>1027.2251636046171</v>
      </c>
      <c r="L2861" s="10">
        <f t="shared" si="133"/>
        <v>2.7225163604617138E-2</v>
      </c>
      <c r="M2861" s="10">
        <f t="shared" si="134"/>
        <v>-2.7225163604617138E-2</v>
      </c>
      <c r="N2861" s="6">
        <f>DATEDIF(A2861, I2861, "d")</f>
        <v>37</v>
      </c>
    </row>
    <row r="2862" spans="1:14" ht="14.25">
      <c r="A2862" s="5">
        <v>43431</v>
      </c>
      <c r="B2862" s="6" t="s">
        <v>1195</v>
      </c>
      <c r="C2862" s="6" t="s">
        <v>1196</v>
      </c>
      <c r="D2862" s="17">
        <v>16129382487</v>
      </c>
      <c r="E2862" s="6" t="s">
        <v>19</v>
      </c>
      <c r="F2862" s="6" t="str">
        <f>IF(E2862="BUY", "SELL", IF(E2862="SELL", "BUY", ""))</f>
        <v>BUY</v>
      </c>
      <c r="G2862" s="7">
        <v>11.679414</v>
      </c>
      <c r="H2862" s="7">
        <v>1000</v>
      </c>
      <c r="I2862" s="11">
        <v>43479</v>
      </c>
      <c r="J2862" s="9">
        <v>10.361632999999999</v>
      </c>
      <c r="K2862" s="9">
        <f t="shared" si="132"/>
        <v>887.17062345764941</v>
      </c>
      <c r="L2862" s="10">
        <f t="shared" si="133"/>
        <v>-0.11282937654235059</v>
      </c>
      <c r="M2862" s="10">
        <f t="shared" si="134"/>
        <v>0.11282937654235059</v>
      </c>
      <c r="N2862" s="6">
        <f>DATEDIF(A2862, I2862, "d")</f>
        <v>48</v>
      </c>
    </row>
    <row r="2863" spans="1:14" ht="14.25">
      <c r="A2863" s="5">
        <v>43431</v>
      </c>
      <c r="B2863" s="6" t="s">
        <v>1832</v>
      </c>
      <c r="C2863" s="6" t="s">
        <v>1833</v>
      </c>
      <c r="D2863" s="17">
        <v>6070796040</v>
      </c>
      <c r="E2863" s="6" t="s">
        <v>16</v>
      </c>
      <c r="F2863" s="6" t="str">
        <f>IF(E2863="BUY", "SELL", IF(E2863="SELL", "BUY", ""))</f>
        <v>SELL</v>
      </c>
      <c r="G2863" s="7">
        <v>23.149677000000001</v>
      </c>
      <c r="H2863" s="7">
        <v>1000</v>
      </c>
      <c r="I2863" s="11">
        <v>44727</v>
      </c>
      <c r="J2863" s="9">
        <v>36.143363999999998</v>
      </c>
      <c r="K2863" s="9">
        <f t="shared" si="132"/>
        <v>1561.290207202459</v>
      </c>
      <c r="L2863" s="10">
        <f t="shared" si="133"/>
        <v>-0.56129020720245903</v>
      </c>
      <c r="M2863" s="10">
        <f t="shared" si="134"/>
        <v>0.56129020720245903</v>
      </c>
      <c r="N2863" s="6">
        <f>DATEDIF(A2863, I2863, "d")</f>
        <v>1296</v>
      </c>
    </row>
    <row r="2864" spans="1:14" ht="14.25">
      <c r="A2864" s="5">
        <v>43431</v>
      </c>
      <c r="B2864" s="6" t="s">
        <v>1598</v>
      </c>
      <c r="C2864" s="6" t="s">
        <v>1599</v>
      </c>
      <c r="D2864" s="17">
        <v>14003323100</v>
      </c>
      <c r="E2864" s="6" t="s">
        <v>19</v>
      </c>
      <c r="F2864" s="6" t="str">
        <f>IF(E2864="BUY", "SELL", IF(E2864="SELL", "BUY", ""))</f>
        <v>BUY</v>
      </c>
      <c r="G2864" s="7">
        <v>26.55</v>
      </c>
      <c r="H2864" s="7">
        <v>1000</v>
      </c>
      <c r="I2864" s="5">
        <v>44343</v>
      </c>
      <c r="J2864" s="9">
        <v>49.11</v>
      </c>
      <c r="K2864" s="9">
        <f t="shared" si="132"/>
        <v>1849.717514124294</v>
      </c>
      <c r="L2864" s="10">
        <f t="shared" si="133"/>
        <v>0.84971751412429397</v>
      </c>
      <c r="M2864" s="10">
        <f t="shared" si="134"/>
        <v>-0.84971751412429397</v>
      </c>
      <c r="N2864" s="6">
        <f>DATEDIF(A2864, I2864, "d")</f>
        <v>912</v>
      </c>
    </row>
    <row r="2865" spans="1:14" ht="14.25">
      <c r="A2865" s="5">
        <v>43432</v>
      </c>
      <c r="B2865" s="6" t="s">
        <v>678</v>
      </c>
      <c r="C2865" s="6" t="s">
        <v>679</v>
      </c>
      <c r="D2865" s="17">
        <v>9819059159</v>
      </c>
      <c r="E2865" s="6" t="s">
        <v>16</v>
      </c>
      <c r="F2865" s="6" t="str">
        <f>IF(E2865="BUY", "SELL", IF(E2865="SELL", "BUY", ""))</f>
        <v>SELL</v>
      </c>
      <c r="G2865" s="7">
        <v>38.320362000000003</v>
      </c>
      <c r="H2865" s="7">
        <v>1000</v>
      </c>
      <c r="I2865" s="11">
        <v>43475</v>
      </c>
      <c r="J2865" s="9">
        <v>31.530159000000001</v>
      </c>
      <c r="K2865" s="9">
        <f t="shared" si="132"/>
        <v>822.80430962525872</v>
      </c>
      <c r="L2865" s="10">
        <f t="shared" si="133"/>
        <v>0.17719569037474128</v>
      </c>
      <c r="M2865" s="10">
        <f t="shared" si="134"/>
        <v>-0.17719569037474128</v>
      </c>
      <c r="N2865" s="6">
        <f>DATEDIF(A2865, I2865, "d")</f>
        <v>43</v>
      </c>
    </row>
    <row r="2866" spans="1:14" ht="14.25">
      <c r="A2866" s="5">
        <v>43432</v>
      </c>
      <c r="B2866" s="6" t="s">
        <v>55</v>
      </c>
      <c r="C2866" s="6" t="s">
        <v>56</v>
      </c>
      <c r="D2866" s="17">
        <v>2744500935588</v>
      </c>
      <c r="E2866" s="6" t="s">
        <v>16</v>
      </c>
      <c r="F2866" s="6" t="str">
        <f>IF(E2866="BUY", "SELL", IF(E2866="SELL", "BUY", ""))</f>
        <v>SELL</v>
      </c>
      <c r="G2866" s="7">
        <v>43.47</v>
      </c>
      <c r="H2866" s="7">
        <v>1000</v>
      </c>
      <c r="I2866" s="11">
        <v>43445</v>
      </c>
      <c r="J2866" s="9">
        <v>40.520000000000003</v>
      </c>
      <c r="K2866" s="9">
        <f t="shared" si="132"/>
        <v>932.13710605014967</v>
      </c>
      <c r="L2866" s="10">
        <f t="shared" si="133"/>
        <v>6.7862893949850331E-2</v>
      </c>
      <c r="M2866" s="10">
        <f t="shared" si="134"/>
        <v>-6.7862893949850331E-2</v>
      </c>
      <c r="N2866" s="6">
        <f>DATEDIF(A2866, I2866, "d")</f>
        <v>13</v>
      </c>
    </row>
    <row r="2867" spans="1:14" ht="14.25">
      <c r="A2867" s="5">
        <v>43432</v>
      </c>
      <c r="B2867" s="6" t="s">
        <v>435</v>
      </c>
      <c r="C2867" s="6" t="s">
        <v>436</v>
      </c>
      <c r="D2867" s="17">
        <v>4769791015</v>
      </c>
      <c r="E2867" s="6" t="s">
        <v>16</v>
      </c>
      <c r="F2867" s="6" t="str">
        <f>IF(E2867="BUY", "SELL", IF(E2867="SELL", "BUY", ""))</f>
        <v>SELL</v>
      </c>
      <c r="G2867" s="7">
        <v>20.530000999999999</v>
      </c>
      <c r="H2867" s="7">
        <v>1000</v>
      </c>
      <c r="I2867" s="11">
        <v>44727</v>
      </c>
      <c r="J2867" s="9">
        <v>18.77</v>
      </c>
      <c r="K2867" s="9">
        <f t="shared" si="132"/>
        <v>914.27175283625172</v>
      </c>
      <c r="L2867" s="10">
        <f t="shared" si="133"/>
        <v>8.5728247163748272E-2</v>
      </c>
      <c r="M2867" s="10">
        <f t="shared" si="134"/>
        <v>-8.5728247163748272E-2</v>
      </c>
      <c r="N2867" s="6">
        <f>DATEDIF(A2867, I2867, "d")</f>
        <v>1295</v>
      </c>
    </row>
    <row r="2868" spans="1:14" ht="14.25">
      <c r="A2868" s="5">
        <v>43432</v>
      </c>
      <c r="B2868" s="6" t="s">
        <v>2340</v>
      </c>
      <c r="C2868" s="6" t="s">
        <v>2341</v>
      </c>
      <c r="D2868" s="17">
        <v>3761176800</v>
      </c>
      <c r="E2868" s="6" t="s">
        <v>19</v>
      </c>
      <c r="F2868" s="6" t="str">
        <f>IF(E2868="BUY", "SELL", IF(E2868="SELL", "BUY", ""))</f>
        <v>BUY</v>
      </c>
      <c r="G2868" s="7">
        <v>78.987564000000006</v>
      </c>
      <c r="H2868" s="7">
        <v>1000</v>
      </c>
      <c r="I2868" s="11">
        <v>44727</v>
      </c>
      <c r="J2868" s="9">
        <v>59.815773</v>
      </c>
      <c r="K2868" s="9">
        <f t="shared" si="132"/>
        <v>757.28089297702604</v>
      </c>
      <c r="L2868" s="10">
        <f t="shared" si="133"/>
        <v>-0.24271910702297395</v>
      </c>
      <c r="M2868" s="10">
        <f t="shared" si="134"/>
        <v>0.24271910702297395</v>
      </c>
      <c r="N2868" s="6">
        <f>DATEDIF(A2868, I2868, "d")</f>
        <v>1295</v>
      </c>
    </row>
    <row r="2869" spans="1:14" ht="14.25">
      <c r="A2869" s="5">
        <v>43432</v>
      </c>
      <c r="B2869" s="6" t="s">
        <v>1871</v>
      </c>
      <c r="C2869" s="6" t="s">
        <v>1872</v>
      </c>
      <c r="D2869" s="17">
        <v>4267059912</v>
      </c>
      <c r="E2869" s="6" t="s">
        <v>19</v>
      </c>
      <c r="F2869" s="6" t="str">
        <f>IF(E2869="BUY", "SELL", IF(E2869="SELL", "BUY", ""))</f>
        <v>BUY</v>
      </c>
      <c r="G2869" s="7">
        <v>59.784702000000003</v>
      </c>
      <c r="H2869" s="7">
        <v>1000</v>
      </c>
      <c r="I2869" s="11">
        <v>44727</v>
      </c>
      <c r="J2869" s="9">
        <v>32.340000000000003</v>
      </c>
      <c r="K2869" s="9">
        <f t="shared" si="132"/>
        <v>540.94105880129678</v>
      </c>
      <c r="L2869" s="10">
        <f t="shared" si="133"/>
        <v>-0.45905894119870322</v>
      </c>
      <c r="M2869" s="10">
        <f t="shared" si="134"/>
        <v>0.45905894119870322</v>
      </c>
      <c r="N2869" s="6">
        <f>DATEDIF(A2869, I2869, "d")</f>
        <v>1295</v>
      </c>
    </row>
    <row r="2870" spans="1:14" ht="14.25">
      <c r="A2870" s="5">
        <v>43432</v>
      </c>
      <c r="B2870" s="6" t="s">
        <v>2342</v>
      </c>
      <c r="C2870" s="6" t="s">
        <v>2343</v>
      </c>
      <c r="D2870" s="17">
        <v>4219734866</v>
      </c>
      <c r="E2870" s="6" t="s">
        <v>19</v>
      </c>
      <c r="F2870" s="6" t="str">
        <f>IF(E2870="BUY", "SELL", IF(E2870="SELL", "BUY", ""))</f>
        <v>BUY</v>
      </c>
      <c r="G2870" s="7">
        <v>10.022309999999999</v>
      </c>
      <c r="H2870" s="7">
        <v>1000</v>
      </c>
      <c r="I2870" s="11">
        <v>44727</v>
      </c>
      <c r="J2870" s="9">
        <v>10.598641000000001</v>
      </c>
      <c r="K2870" s="9">
        <f t="shared" si="132"/>
        <v>1057.5048067760829</v>
      </c>
      <c r="L2870" s="10">
        <f t="shared" si="133"/>
        <v>5.7504806776082884E-2</v>
      </c>
      <c r="M2870" s="10">
        <f t="shared" si="134"/>
        <v>-5.7504806776082884E-2</v>
      </c>
      <c r="N2870" s="6">
        <f>DATEDIF(A2870, I2870, "d")</f>
        <v>1295</v>
      </c>
    </row>
    <row r="2871" spans="1:14" ht="14.25">
      <c r="A2871" s="5">
        <v>43432</v>
      </c>
      <c r="B2871" s="6" t="s">
        <v>1800</v>
      </c>
      <c r="C2871" s="6" t="s">
        <v>1801</v>
      </c>
      <c r="D2871" s="17">
        <v>1819713870</v>
      </c>
      <c r="E2871" s="6" t="s">
        <v>16</v>
      </c>
      <c r="F2871" s="6" t="str">
        <f>IF(E2871="BUY", "SELL", IF(E2871="SELL", "BUY", ""))</f>
        <v>SELL</v>
      </c>
      <c r="G2871" s="7">
        <v>60.310101000000003</v>
      </c>
      <c r="H2871" s="7">
        <v>1000</v>
      </c>
      <c r="I2871" s="5">
        <v>44006</v>
      </c>
      <c r="J2871" s="9">
        <v>16.345455000000001</v>
      </c>
      <c r="K2871" s="9">
        <f t="shared" si="132"/>
        <v>271.02350566449894</v>
      </c>
      <c r="L2871" s="10">
        <f t="shared" si="133"/>
        <v>0.72897649433550105</v>
      </c>
      <c r="M2871" s="10">
        <f t="shared" si="134"/>
        <v>-0.72897649433550105</v>
      </c>
      <c r="N2871" s="6">
        <f>DATEDIF(A2871, I2871, "d")</f>
        <v>574</v>
      </c>
    </row>
    <row r="2872" spans="1:14" ht="14.25">
      <c r="A2872" s="5">
        <v>43433</v>
      </c>
      <c r="B2872" s="6" t="s">
        <v>544</v>
      </c>
      <c r="C2872" s="6" t="s">
        <v>545</v>
      </c>
      <c r="D2872" s="17">
        <v>31473180708</v>
      </c>
      <c r="E2872" s="6" t="s">
        <v>16</v>
      </c>
      <c r="F2872" s="6" t="str">
        <f>IF(E2872="BUY", "SELL", IF(E2872="SELL", "BUY", ""))</f>
        <v>SELL</v>
      </c>
      <c r="G2872" s="7">
        <v>88.43</v>
      </c>
      <c r="H2872" s="7">
        <v>1000</v>
      </c>
      <c r="I2872" s="11">
        <v>43804</v>
      </c>
      <c r="J2872" s="9">
        <v>90.800003000000004</v>
      </c>
      <c r="K2872" s="9">
        <f t="shared" si="132"/>
        <v>1026.8008933619813</v>
      </c>
      <c r="L2872" s="10">
        <f t="shared" si="133"/>
        <v>-2.6800893361981253E-2</v>
      </c>
      <c r="M2872" s="10">
        <f t="shared" si="134"/>
        <v>2.6800893361981253E-2</v>
      </c>
      <c r="N2872" s="6">
        <f>DATEDIF(A2872, I2872, "d")</f>
        <v>371</v>
      </c>
    </row>
    <row r="2873" spans="1:14" ht="14.25">
      <c r="A2873" s="5">
        <v>43434</v>
      </c>
      <c r="B2873" s="6" t="s">
        <v>2344</v>
      </c>
      <c r="C2873" s="6" t="s">
        <v>2345</v>
      </c>
      <c r="D2873" s="17">
        <v>3102581064</v>
      </c>
      <c r="E2873" s="6" t="s">
        <v>16</v>
      </c>
      <c r="F2873" s="6" t="str">
        <f>IF(E2873="BUY", "SELL", IF(E2873="SELL", "BUY", ""))</f>
        <v>SELL</v>
      </c>
      <c r="G2873" s="7">
        <v>7.86</v>
      </c>
      <c r="H2873" s="7">
        <v>1000</v>
      </c>
      <c r="I2873" s="11">
        <v>44727</v>
      </c>
      <c r="J2873" s="9">
        <v>41.110000999999997</v>
      </c>
      <c r="K2873" s="9">
        <f t="shared" si="132"/>
        <v>5230.2800254452914</v>
      </c>
      <c r="L2873" s="10">
        <f t="shared" si="133"/>
        <v>-4.2302800254452917</v>
      </c>
      <c r="M2873" s="10">
        <f t="shared" si="134"/>
        <v>4.2302800254452917</v>
      </c>
      <c r="N2873" s="6">
        <f>DATEDIF(A2873, I2873, "d")</f>
        <v>1293</v>
      </c>
    </row>
    <row r="2874" spans="1:14" ht="14.25">
      <c r="A2874" s="5">
        <v>43434</v>
      </c>
      <c r="B2874" s="6" t="s">
        <v>2346</v>
      </c>
      <c r="C2874" s="6" t="s">
        <v>2347</v>
      </c>
      <c r="D2874" s="17">
        <v>1650147990</v>
      </c>
      <c r="E2874" s="6" t="s">
        <v>16</v>
      </c>
      <c r="F2874" s="6" t="str">
        <f>IF(E2874="BUY", "SELL", IF(E2874="SELL", "BUY", ""))</f>
        <v>SELL</v>
      </c>
      <c r="G2874" s="7">
        <v>20.570796999999999</v>
      </c>
      <c r="H2874" s="7">
        <v>1000</v>
      </c>
      <c r="I2874" s="11">
        <v>44727</v>
      </c>
      <c r="J2874" s="9">
        <v>14.62</v>
      </c>
      <c r="K2874" s="9">
        <f t="shared" si="132"/>
        <v>710.71626442086813</v>
      </c>
      <c r="L2874" s="10">
        <f t="shared" si="133"/>
        <v>0.2892837355791319</v>
      </c>
      <c r="M2874" s="10">
        <f t="shared" si="134"/>
        <v>-0.2892837355791319</v>
      </c>
      <c r="N2874" s="6">
        <f>DATEDIF(A2874, I2874, "d")</f>
        <v>1293</v>
      </c>
    </row>
    <row r="2875" spans="1:14" ht="14.25">
      <c r="A2875" s="5">
        <v>43434</v>
      </c>
      <c r="B2875" s="6" t="s">
        <v>2348</v>
      </c>
      <c r="C2875" s="6" t="s">
        <v>2349</v>
      </c>
      <c r="D2875" s="17">
        <v>31678433302</v>
      </c>
      <c r="E2875" s="6" t="s">
        <v>16</v>
      </c>
      <c r="F2875" s="6" t="str">
        <f>IF(E2875="BUY", "SELL", IF(E2875="SELL", "BUY", ""))</f>
        <v>SELL</v>
      </c>
      <c r="G2875" s="7">
        <v>70.351044000000002</v>
      </c>
      <c r="H2875" s="7">
        <v>1000</v>
      </c>
      <c r="I2875" s="11">
        <v>44727</v>
      </c>
      <c r="J2875" s="9">
        <v>91.155120999999994</v>
      </c>
      <c r="K2875" s="9">
        <f t="shared" si="132"/>
        <v>1295.7180990803774</v>
      </c>
      <c r="L2875" s="10">
        <f t="shared" si="133"/>
        <v>-0.29571809908037744</v>
      </c>
      <c r="M2875" s="10">
        <f t="shared" si="134"/>
        <v>0.29571809908037744</v>
      </c>
      <c r="N2875" s="6">
        <f>DATEDIF(A2875, I2875, "d")</f>
        <v>1293</v>
      </c>
    </row>
    <row r="2876" spans="1:14" ht="14.25">
      <c r="A2876" s="5">
        <v>43434</v>
      </c>
      <c r="B2876" s="6" t="s">
        <v>76</v>
      </c>
      <c r="C2876" s="6" t="s">
        <v>77</v>
      </c>
      <c r="D2876" s="17">
        <v>179830167494</v>
      </c>
      <c r="E2876" s="6" t="s">
        <v>19</v>
      </c>
      <c r="F2876" s="6" t="str">
        <f>IF(E2876="BUY", "SELL", IF(E2876="SELL", "BUY", ""))</f>
        <v>BUY</v>
      </c>
      <c r="G2876" s="7">
        <v>286.13000499999998</v>
      </c>
      <c r="H2876" s="7">
        <v>1000</v>
      </c>
      <c r="I2876" s="5">
        <v>43480</v>
      </c>
      <c r="J2876" s="9">
        <v>354.64001500000001</v>
      </c>
      <c r="K2876" s="9">
        <f t="shared" si="132"/>
        <v>1239.4366504834054</v>
      </c>
      <c r="L2876" s="10">
        <f t="shared" si="133"/>
        <v>0.2394366504834054</v>
      </c>
      <c r="M2876" s="10">
        <f t="shared" si="134"/>
        <v>-0.2394366504834054</v>
      </c>
      <c r="N2876" s="6">
        <f>DATEDIF(A2876, I2876, "d")</f>
        <v>46</v>
      </c>
    </row>
    <row r="2877" spans="1:14" ht="14.25">
      <c r="A2877" s="5">
        <v>43434</v>
      </c>
      <c r="B2877" s="6" t="s">
        <v>557</v>
      </c>
      <c r="C2877" s="6" t="s">
        <v>558</v>
      </c>
      <c r="D2877" s="17">
        <v>8351541960</v>
      </c>
      <c r="E2877" s="6" t="s">
        <v>19</v>
      </c>
      <c r="F2877" s="6" t="str">
        <f>IF(E2877="BUY", "SELL", IF(E2877="SELL", "BUY", ""))</f>
        <v>BUY</v>
      </c>
      <c r="G2877" s="7">
        <v>30.978683</v>
      </c>
      <c r="H2877" s="7">
        <v>1000</v>
      </c>
      <c r="I2877" s="5">
        <v>43532</v>
      </c>
      <c r="J2877" s="9">
        <v>33.542057</v>
      </c>
      <c r="K2877" s="9">
        <f t="shared" si="132"/>
        <v>1082.7463840215544</v>
      </c>
      <c r="L2877" s="10">
        <f t="shared" si="133"/>
        <v>8.2746384021554376E-2</v>
      </c>
      <c r="M2877" s="10">
        <f t="shared" si="134"/>
        <v>-8.2746384021554376E-2</v>
      </c>
      <c r="N2877" s="6">
        <f>DATEDIF(A2877, I2877, "d")</f>
        <v>98</v>
      </c>
    </row>
    <row r="2878" spans="1:14" ht="14.25">
      <c r="A2878" s="5">
        <v>43437</v>
      </c>
      <c r="B2878" s="6" t="s">
        <v>62</v>
      </c>
      <c r="C2878" s="6" t="s">
        <v>63</v>
      </c>
      <c r="D2878" s="17">
        <v>116403087840</v>
      </c>
      <c r="E2878" s="6" t="s">
        <v>16</v>
      </c>
      <c r="F2878" s="6" t="str">
        <f>IF(E2878="BUY", "SELL", IF(E2878="SELL", "BUY", ""))</f>
        <v>SELL</v>
      </c>
      <c r="G2878" s="7">
        <v>151.23172</v>
      </c>
      <c r="H2878" s="7">
        <v>1000</v>
      </c>
      <c r="I2878" s="5">
        <v>43721</v>
      </c>
      <c r="J2878" s="9">
        <v>156.49146999999999</v>
      </c>
      <c r="K2878" s="9">
        <f t="shared" si="132"/>
        <v>1034.779410033821</v>
      </c>
      <c r="L2878" s="10">
        <f t="shared" si="133"/>
        <v>-3.4779410033821026E-2</v>
      </c>
      <c r="M2878" s="10">
        <f t="shared" si="134"/>
        <v>3.4779410033821026E-2</v>
      </c>
      <c r="N2878" s="6">
        <f>DATEDIF(A2878, I2878, "d")</f>
        <v>284</v>
      </c>
    </row>
    <row r="2879" spans="1:14" ht="14.25">
      <c r="A2879" s="5">
        <v>43437</v>
      </c>
      <c r="B2879" s="6" t="s">
        <v>2350</v>
      </c>
      <c r="C2879" s="6" t="s">
        <v>2351</v>
      </c>
      <c r="D2879" s="17">
        <v>729606360</v>
      </c>
      <c r="E2879" s="6" t="s">
        <v>16</v>
      </c>
      <c r="F2879" s="6" t="str">
        <f>IF(E2879="BUY", "SELL", IF(E2879="SELL", "BUY", ""))</f>
        <v>SELL</v>
      </c>
      <c r="G2879" s="7">
        <v>26.610001</v>
      </c>
      <c r="H2879" s="7">
        <v>1000</v>
      </c>
      <c r="I2879" s="11">
        <v>44727</v>
      </c>
      <c r="J2879" s="9">
        <v>7.57</v>
      </c>
      <c r="K2879" s="9">
        <f t="shared" si="132"/>
        <v>284.47950828712857</v>
      </c>
      <c r="L2879" s="10">
        <f t="shared" si="133"/>
        <v>0.71552049171287146</v>
      </c>
      <c r="M2879" s="10">
        <f t="shared" si="134"/>
        <v>-0.71552049171287146</v>
      </c>
      <c r="N2879" s="6">
        <f>DATEDIF(A2879, I2879, "d")</f>
        <v>1290</v>
      </c>
    </row>
    <row r="2880" spans="1:14" ht="14.25">
      <c r="A2880" s="5">
        <v>43437</v>
      </c>
      <c r="B2880" s="6" t="s">
        <v>579</v>
      </c>
      <c r="C2880" s="6" t="s">
        <v>580</v>
      </c>
      <c r="D2880" s="17">
        <v>43368843374</v>
      </c>
      <c r="E2880" s="6" t="s">
        <v>16</v>
      </c>
      <c r="F2880" s="6" t="str">
        <f>IF(E2880="BUY", "SELL", IF(E2880="SELL", "BUY", ""))</f>
        <v>SELL</v>
      </c>
      <c r="G2880" s="7">
        <v>96.677704000000006</v>
      </c>
      <c r="H2880" s="7">
        <v>1000</v>
      </c>
      <c r="I2880" s="5">
        <v>43977</v>
      </c>
      <c r="J2880" s="9">
        <v>121.821945</v>
      </c>
      <c r="K2880" s="9">
        <f t="shared" si="132"/>
        <v>1260.0831418172693</v>
      </c>
      <c r="L2880" s="10">
        <f t="shared" si="133"/>
        <v>-0.26008314181726927</v>
      </c>
      <c r="M2880" s="10">
        <f t="shared" si="134"/>
        <v>0.26008314181726927</v>
      </c>
      <c r="N2880" s="6">
        <f>DATEDIF(A2880, I2880, "d")</f>
        <v>540</v>
      </c>
    </row>
    <row r="2881" spans="1:14" ht="14.25">
      <c r="A2881" s="5">
        <v>43437</v>
      </c>
      <c r="B2881" s="6" t="s">
        <v>2352</v>
      </c>
      <c r="C2881" s="6" t="s">
        <v>2353</v>
      </c>
      <c r="D2881" s="17">
        <v>4920694400</v>
      </c>
      <c r="E2881" s="6" t="s">
        <v>16</v>
      </c>
      <c r="F2881" s="6" t="str">
        <f>IF(E2881="BUY", "SELL", IF(E2881="SELL", "BUY", ""))</f>
        <v>SELL</v>
      </c>
      <c r="G2881" s="7">
        <v>46.467834000000003</v>
      </c>
      <c r="H2881" s="7">
        <v>1000</v>
      </c>
      <c r="I2881" s="11">
        <v>44727</v>
      </c>
      <c r="J2881" s="9">
        <v>65.939407000000003</v>
      </c>
      <c r="K2881" s="9">
        <f t="shared" si="132"/>
        <v>1419.0333683295846</v>
      </c>
      <c r="L2881" s="10">
        <f t="shared" si="133"/>
        <v>-0.4190333683295846</v>
      </c>
      <c r="M2881" s="10">
        <f t="shared" si="134"/>
        <v>0.4190333683295846</v>
      </c>
      <c r="N2881" s="6">
        <f>DATEDIF(A2881, I2881, "d")</f>
        <v>1290</v>
      </c>
    </row>
    <row r="2882" spans="1:14" ht="14.25">
      <c r="A2882" s="5">
        <v>43438</v>
      </c>
      <c r="B2882" s="6" t="s">
        <v>275</v>
      </c>
      <c r="C2882" s="6" t="s">
        <v>276</v>
      </c>
      <c r="D2882" s="17">
        <v>71123802559</v>
      </c>
      <c r="E2882" s="6" t="s">
        <v>16</v>
      </c>
      <c r="F2882" s="6" t="str">
        <f>IF(E2882="BUY", "SELL", IF(E2882="SELL", "BUY", ""))</f>
        <v>SELL</v>
      </c>
      <c r="G2882" s="7">
        <v>44.873137999999997</v>
      </c>
      <c r="H2882" s="7">
        <v>1000</v>
      </c>
      <c r="I2882" s="5">
        <v>43511</v>
      </c>
      <c r="J2882" s="9">
        <v>43.021102999999997</v>
      </c>
      <c r="K2882" s="9">
        <f t="shared" si="132"/>
        <v>958.72731254052258</v>
      </c>
      <c r="L2882" s="10">
        <f t="shared" si="133"/>
        <v>4.1272687459477424E-2</v>
      </c>
      <c r="M2882" s="10">
        <f t="shared" si="134"/>
        <v>-4.1272687459477424E-2</v>
      </c>
      <c r="N2882" s="6">
        <f>DATEDIF(A2882, I2882, "d")</f>
        <v>73</v>
      </c>
    </row>
    <row r="2883" spans="1:14" ht="14.25">
      <c r="A2883" s="5">
        <v>43438</v>
      </c>
      <c r="B2883" s="6" t="s">
        <v>2354</v>
      </c>
      <c r="C2883" s="6" t="s">
        <v>2355</v>
      </c>
      <c r="D2883" s="17">
        <v>14902732300</v>
      </c>
      <c r="E2883" s="6" t="s">
        <v>19</v>
      </c>
      <c r="F2883" s="6" t="str">
        <f>IF(E2883="BUY", "SELL", IF(E2883="SELL", "BUY", ""))</f>
        <v>BUY</v>
      </c>
      <c r="G2883" s="7">
        <v>45.863475999999999</v>
      </c>
      <c r="H2883" s="7">
        <v>1000</v>
      </c>
      <c r="I2883" s="11">
        <v>44727</v>
      </c>
      <c r="J2883" s="9">
        <v>81.703986999999998</v>
      </c>
      <c r="K2883" s="9">
        <f t="shared" ref="K2883:K2946" si="135">(H2883/G2883)*J2883</f>
        <v>1781.4608513318963</v>
      </c>
      <c r="L2883" s="10">
        <f t="shared" ref="L2883:L2946" si="136">IF(F2883="BUY",(K2883-H2883)/H2883, IF(F2883="SELL", (H2883-K2883)/H2883, "Invalid"))</f>
        <v>0.78146085133189624</v>
      </c>
      <c r="M2883" s="10">
        <f t="shared" ref="M2883:M2946" si="137">IF(E2883="BUY",(K2883-H2883)/H2883,IF(E2883="SELL",(H2883-K2883)/H2883,""))</f>
        <v>-0.78146085133189624</v>
      </c>
      <c r="N2883" s="6">
        <f>DATEDIF(A2883, I2883, "d")</f>
        <v>1289</v>
      </c>
    </row>
    <row r="2884" spans="1:14" ht="14.25">
      <c r="A2884" s="5">
        <v>43438</v>
      </c>
      <c r="B2884" s="6" t="s">
        <v>1289</v>
      </c>
      <c r="C2884" s="6" t="s">
        <v>1290</v>
      </c>
      <c r="D2884" s="17">
        <v>62186600000</v>
      </c>
      <c r="E2884" s="6" t="s">
        <v>16</v>
      </c>
      <c r="F2884" s="6" t="str">
        <f>IF(E2884="BUY", "SELL", IF(E2884="SELL", "BUY", ""))</f>
        <v>SELL</v>
      </c>
      <c r="G2884" s="7">
        <v>53.05</v>
      </c>
      <c r="H2884" s="7">
        <v>1000</v>
      </c>
      <c r="I2884" s="5">
        <v>43607</v>
      </c>
      <c r="J2884" s="9">
        <v>44.3</v>
      </c>
      <c r="K2884" s="9">
        <f t="shared" si="135"/>
        <v>835.06126295947217</v>
      </c>
      <c r="L2884" s="10">
        <f t="shared" si="136"/>
        <v>0.16493873704052783</v>
      </c>
      <c r="M2884" s="10">
        <f t="shared" si="137"/>
        <v>-0.16493873704052783</v>
      </c>
      <c r="N2884" s="6">
        <f>DATEDIF(A2884, I2884, "d")</f>
        <v>169</v>
      </c>
    </row>
    <row r="2885" spans="1:14" ht="14.25">
      <c r="A2885" s="5">
        <v>43438</v>
      </c>
      <c r="B2885" s="6" t="s">
        <v>1981</v>
      </c>
      <c r="C2885" s="6" t="s">
        <v>1982</v>
      </c>
      <c r="D2885" s="17">
        <v>40240186522</v>
      </c>
      <c r="E2885" s="6" t="s">
        <v>19</v>
      </c>
      <c r="F2885" s="6" t="str">
        <f>IF(E2885="BUY", "SELL", IF(E2885="SELL", "BUY", ""))</f>
        <v>BUY</v>
      </c>
      <c r="G2885" s="7">
        <v>68.11</v>
      </c>
      <c r="H2885" s="7">
        <v>1000</v>
      </c>
      <c r="I2885" s="5">
        <v>43760</v>
      </c>
      <c r="J2885" s="9">
        <v>87.61</v>
      </c>
      <c r="K2885" s="9">
        <f t="shared" si="135"/>
        <v>1286.3015709881074</v>
      </c>
      <c r="L2885" s="10">
        <f t="shared" si="136"/>
        <v>0.28630157098810743</v>
      </c>
      <c r="M2885" s="10">
        <f t="shared" si="137"/>
        <v>-0.28630157098810743</v>
      </c>
      <c r="N2885" s="6">
        <f>DATEDIF(A2885, I2885, "d")</f>
        <v>322</v>
      </c>
    </row>
    <row r="2886" spans="1:14" ht="14.25">
      <c r="A2886" s="5">
        <v>43440</v>
      </c>
      <c r="B2886" s="6" t="s">
        <v>109</v>
      </c>
      <c r="C2886" s="6" t="s">
        <v>110</v>
      </c>
      <c r="D2886" s="17">
        <v>34143176459</v>
      </c>
      <c r="E2886" s="6" t="s">
        <v>16</v>
      </c>
      <c r="F2886" s="6" t="str">
        <f>IF(E2886="BUY", "SELL", IF(E2886="SELL", "BUY", ""))</f>
        <v>SELL</v>
      </c>
      <c r="G2886" s="7">
        <v>26.72</v>
      </c>
      <c r="H2886" s="7">
        <v>1000</v>
      </c>
      <c r="I2886" s="5">
        <v>43535</v>
      </c>
      <c r="J2886" s="9">
        <v>22.41</v>
      </c>
      <c r="K2886" s="9">
        <f t="shared" si="135"/>
        <v>838.69760479041918</v>
      </c>
      <c r="L2886" s="10">
        <f t="shared" si="136"/>
        <v>0.16130239520958081</v>
      </c>
      <c r="M2886" s="10">
        <f t="shared" si="137"/>
        <v>-0.16130239520958081</v>
      </c>
      <c r="N2886" s="6">
        <f>DATEDIF(A2886, I2886, "d")</f>
        <v>95</v>
      </c>
    </row>
    <row r="2887" spans="1:14" ht="14.25">
      <c r="A2887" s="5">
        <v>43444</v>
      </c>
      <c r="B2887" s="6" t="s">
        <v>2356</v>
      </c>
      <c r="C2887" s="6" t="s">
        <v>2357</v>
      </c>
      <c r="D2887" s="17">
        <v>38738457767</v>
      </c>
      <c r="E2887" s="6" t="s">
        <v>16</v>
      </c>
      <c r="F2887" s="6" t="str">
        <f>IF(E2887="BUY", "SELL", IF(E2887="SELL", "BUY", ""))</f>
        <v>SELL</v>
      </c>
      <c r="G2887" s="7">
        <v>18.799999</v>
      </c>
      <c r="H2887" s="7">
        <v>1000</v>
      </c>
      <c r="I2887" s="5">
        <v>44006</v>
      </c>
      <c r="J2887" s="9">
        <v>64.839995999999999</v>
      </c>
      <c r="K2887" s="9">
        <f t="shared" si="135"/>
        <v>3448.9361409008588</v>
      </c>
      <c r="L2887" s="10">
        <f t="shared" si="136"/>
        <v>-2.4489361409008588</v>
      </c>
      <c r="M2887" s="10">
        <f t="shared" si="137"/>
        <v>2.4489361409008588</v>
      </c>
      <c r="N2887" s="6">
        <f>DATEDIF(A2887, I2887, "d")</f>
        <v>562</v>
      </c>
    </row>
    <row r="2888" spans="1:14" ht="14.25">
      <c r="A2888" s="5">
        <v>43445</v>
      </c>
      <c r="B2888" s="6" t="s">
        <v>55</v>
      </c>
      <c r="C2888" s="6" t="s">
        <v>56</v>
      </c>
      <c r="D2888" s="17">
        <v>2744500935588</v>
      </c>
      <c r="E2888" s="6" t="s">
        <v>19</v>
      </c>
      <c r="F2888" s="6" t="str">
        <f>IF(E2888="BUY", "SELL", IF(E2888="SELL", "BUY", ""))</f>
        <v>BUY</v>
      </c>
      <c r="G2888" s="7">
        <v>40.520000000000003</v>
      </c>
      <c r="H2888" s="7">
        <v>1000</v>
      </c>
      <c r="I2888" s="11">
        <v>43446</v>
      </c>
      <c r="J2888" s="9">
        <v>40.630000000000003</v>
      </c>
      <c r="K2888" s="9">
        <f t="shared" si="135"/>
        <v>1002.7147087857849</v>
      </c>
      <c r="L2888" s="10">
        <f t="shared" si="136"/>
        <v>2.7147087857848648E-3</v>
      </c>
      <c r="M2888" s="10">
        <f t="shared" si="137"/>
        <v>-2.7147087857848648E-3</v>
      </c>
      <c r="N2888" s="6">
        <f>DATEDIF(A2888, I2888, "d")</f>
        <v>1</v>
      </c>
    </row>
    <row r="2889" spans="1:14" ht="14.25">
      <c r="A2889" s="5">
        <v>43445</v>
      </c>
      <c r="B2889" s="6" t="s">
        <v>507</v>
      </c>
      <c r="C2889" s="6" t="s">
        <v>508</v>
      </c>
      <c r="D2889" s="17">
        <v>169812468749</v>
      </c>
      <c r="E2889" s="6" t="s">
        <v>19</v>
      </c>
      <c r="F2889" s="6" t="str">
        <f>IF(E2889="BUY", "SELL", IF(E2889="SELL", "BUY", ""))</f>
        <v>BUY</v>
      </c>
      <c r="G2889" s="7">
        <v>19.98</v>
      </c>
      <c r="H2889" s="7">
        <v>1000</v>
      </c>
      <c r="I2889" s="11">
        <v>43448</v>
      </c>
      <c r="J2889" s="9">
        <v>19.899999999999999</v>
      </c>
      <c r="K2889" s="9">
        <f t="shared" si="135"/>
        <v>995.99599599599583</v>
      </c>
      <c r="L2889" s="10">
        <f t="shared" si="136"/>
        <v>-4.0040040040041731E-3</v>
      </c>
      <c r="M2889" s="10">
        <f t="shared" si="137"/>
        <v>4.0040040040041731E-3</v>
      </c>
      <c r="N2889" s="6">
        <f>DATEDIF(A2889, I2889, "d")</f>
        <v>3</v>
      </c>
    </row>
    <row r="2890" spans="1:14" ht="14.25">
      <c r="A2890" s="5">
        <v>43445</v>
      </c>
      <c r="B2890" s="6" t="s">
        <v>1556</v>
      </c>
      <c r="C2890" s="6" t="s">
        <v>1557</v>
      </c>
      <c r="D2890" s="17">
        <v>5788888464</v>
      </c>
      <c r="E2890" s="6" t="s">
        <v>16</v>
      </c>
      <c r="F2890" s="6" t="str">
        <f>IF(E2890="BUY", "SELL", IF(E2890="SELL", "BUY", ""))</f>
        <v>SELL</v>
      </c>
      <c r="G2890" s="7">
        <v>109.089996</v>
      </c>
      <c r="H2890" s="7">
        <v>1000</v>
      </c>
      <c r="I2890" s="11">
        <v>44727</v>
      </c>
      <c r="J2890" s="9">
        <v>126.529999</v>
      </c>
      <c r="K2890" s="9">
        <f t="shared" si="135"/>
        <v>1159.8680322620967</v>
      </c>
      <c r="L2890" s="10">
        <f t="shared" si="136"/>
        <v>-0.15986803226209667</v>
      </c>
      <c r="M2890" s="10">
        <f t="shared" si="137"/>
        <v>0.15986803226209667</v>
      </c>
      <c r="N2890" s="6">
        <f>DATEDIF(A2890, I2890, "d")</f>
        <v>1282</v>
      </c>
    </row>
    <row r="2891" spans="1:14" ht="14.25">
      <c r="A2891" s="5">
        <v>43445</v>
      </c>
      <c r="B2891" s="6" t="s">
        <v>605</v>
      </c>
      <c r="C2891" s="6" t="s">
        <v>606</v>
      </c>
      <c r="D2891" s="17">
        <v>1069485355423</v>
      </c>
      <c r="E2891" s="6" t="s">
        <v>19</v>
      </c>
      <c r="F2891" s="6" t="str">
        <f>IF(E2891="BUY", "SELL", IF(E2891="SELL", "BUY", ""))</f>
        <v>BUY</v>
      </c>
      <c r="G2891" s="7">
        <v>36.765994999999997</v>
      </c>
      <c r="H2891" s="7">
        <v>1000</v>
      </c>
      <c r="I2891" s="5">
        <v>43468</v>
      </c>
      <c r="J2891" s="9">
        <v>31.754370000000002</v>
      </c>
      <c r="K2891" s="9">
        <f t="shared" si="135"/>
        <v>863.68857962364416</v>
      </c>
      <c r="L2891" s="10">
        <f t="shared" si="136"/>
        <v>-0.13631142037635585</v>
      </c>
      <c r="M2891" s="10">
        <f t="shared" si="137"/>
        <v>0.13631142037635585</v>
      </c>
      <c r="N2891" s="6">
        <f>DATEDIF(A2891, I2891, "d")</f>
        <v>23</v>
      </c>
    </row>
    <row r="2892" spans="1:14" ht="14.25">
      <c r="A2892" s="5">
        <v>43445</v>
      </c>
      <c r="B2892" s="6" t="s">
        <v>757</v>
      </c>
      <c r="C2892" s="6" t="s">
        <v>758</v>
      </c>
      <c r="D2892" s="17">
        <v>100443452698</v>
      </c>
      <c r="E2892" s="6" t="s">
        <v>16</v>
      </c>
      <c r="F2892" s="6" t="str">
        <f>IF(E2892="BUY", "SELL", IF(E2892="SELL", "BUY", ""))</f>
        <v>SELL</v>
      </c>
      <c r="G2892" s="7">
        <v>15.306374999999999</v>
      </c>
      <c r="H2892" s="7">
        <v>1000</v>
      </c>
      <c r="I2892" s="5">
        <v>43703</v>
      </c>
      <c r="J2892" s="9">
        <v>19.168558000000001</v>
      </c>
      <c r="K2892" s="9">
        <f t="shared" si="135"/>
        <v>1252.3251259687549</v>
      </c>
      <c r="L2892" s="10">
        <f t="shared" si="136"/>
        <v>-0.25232512596875495</v>
      </c>
      <c r="M2892" s="10">
        <f t="shared" si="137"/>
        <v>0.25232512596875495</v>
      </c>
      <c r="N2892" s="6">
        <f>DATEDIF(A2892, I2892, "d")</f>
        <v>258</v>
      </c>
    </row>
    <row r="2893" spans="1:14" ht="14.25">
      <c r="A2893" s="5">
        <v>43446</v>
      </c>
      <c r="B2893" s="6" t="s">
        <v>55</v>
      </c>
      <c r="C2893" s="6" t="s">
        <v>56</v>
      </c>
      <c r="D2893" s="17">
        <v>2744500935588</v>
      </c>
      <c r="E2893" s="6" t="s">
        <v>16</v>
      </c>
      <c r="F2893" s="6" t="str">
        <f>IF(E2893="BUY", "SELL", IF(E2893="SELL", "BUY", ""))</f>
        <v>SELL</v>
      </c>
      <c r="G2893" s="7">
        <v>40.630000000000003</v>
      </c>
      <c r="H2893" s="7">
        <v>1000</v>
      </c>
      <c r="I2893" s="11">
        <v>43453</v>
      </c>
      <c r="J2893" s="9">
        <v>38.659999999999997</v>
      </c>
      <c r="K2893" s="9">
        <f t="shared" si="135"/>
        <v>951.51365985724829</v>
      </c>
      <c r="L2893" s="10">
        <f t="shared" si="136"/>
        <v>4.8486340142751716E-2</v>
      </c>
      <c r="M2893" s="10">
        <f t="shared" si="137"/>
        <v>-4.8486340142751716E-2</v>
      </c>
      <c r="N2893" s="6">
        <f>DATEDIF(A2893, I2893, "d")</f>
        <v>7</v>
      </c>
    </row>
    <row r="2894" spans="1:14" ht="14.25">
      <c r="A2894" s="5">
        <v>43446</v>
      </c>
      <c r="B2894" s="6" t="s">
        <v>161</v>
      </c>
      <c r="C2894" s="6" t="s">
        <v>162</v>
      </c>
      <c r="D2894" s="17">
        <v>19131597722</v>
      </c>
      <c r="E2894" s="6" t="s">
        <v>19</v>
      </c>
      <c r="F2894" s="6" t="str">
        <f>IF(E2894="BUY", "SELL", IF(E2894="SELL", "BUY", ""))</f>
        <v>BUY</v>
      </c>
      <c r="G2894" s="7">
        <v>49.239719000000001</v>
      </c>
      <c r="H2894" s="7">
        <v>1000</v>
      </c>
      <c r="I2894" s="5">
        <v>43448</v>
      </c>
      <c r="J2894" s="9">
        <v>48.456142</v>
      </c>
      <c r="K2894" s="9">
        <f t="shared" si="135"/>
        <v>984.08648514017716</v>
      </c>
      <c r="L2894" s="10">
        <f t="shared" si="136"/>
        <v>-1.5913514859822838E-2</v>
      </c>
      <c r="M2894" s="10">
        <f t="shared" si="137"/>
        <v>1.5913514859822838E-2</v>
      </c>
      <c r="N2894" s="6">
        <f>DATEDIF(A2894, I2894, "d")</f>
        <v>2</v>
      </c>
    </row>
    <row r="2895" spans="1:14" ht="14.25">
      <c r="A2895" s="5">
        <v>43446</v>
      </c>
      <c r="B2895" s="6" t="s">
        <v>2358</v>
      </c>
      <c r="C2895" s="6" t="s">
        <v>2359</v>
      </c>
      <c r="D2895" s="17">
        <v>946931720</v>
      </c>
      <c r="E2895" s="6" t="s">
        <v>19</v>
      </c>
      <c r="F2895" s="6" t="str">
        <f>IF(E2895="BUY", "SELL", IF(E2895="SELL", "BUY", ""))</f>
        <v>BUY</v>
      </c>
      <c r="G2895" s="7">
        <v>29.5</v>
      </c>
      <c r="H2895" s="7">
        <v>1000</v>
      </c>
      <c r="I2895" s="11">
        <v>44727</v>
      </c>
      <c r="J2895" s="9">
        <v>26.57</v>
      </c>
      <c r="K2895" s="9">
        <f t="shared" si="135"/>
        <v>900.67796610169501</v>
      </c>
      <c r="L2895" s="10">
        <f t="shared" si="136"/>
        <v>-9.932203389830499E-2</v>
      </c>
      <c r="M2895" s="10">
        <f t="shared" si="137"/>
        <v>9.932203389830499E-2</v>
      </c>
      <c r="N2895" s="6">
        <f>DATEDIF(A2895, I2895, "d")</f>
        <v>1281</v>
      </c>
    </row>
    <row r="2896" spans="1:14" ht="14.25">
      <c r="A2896" s="5">
        <v>43447</v>
      </c>
      <c r="B2896" s="6" t="s">
        <v>2360</v>
      </c>
      <c r="C2896" s="6" t="s">
        <v>2361</v>
      </c>
      <c r="D2896" s="17">
        <v>3337259376</v>
      </c>
      <c r="E2896" s="6" t="s">
        <v>16</v>
      </c>
      <c r="F2896" s="6" t="str">
        <f>IF(E2896="BUY", "SELL", IF(E2896="SELL", "BUY", ""))</f>
        <v>SELL</v>
      </c>
      <c r="G2896" s="7">
        <v>26.65</v>
      </c>
      <c r="H2896" s="7">
        <v>1000</v>
      </c>
      <c r="I2896" s="11">
        <v>44179</v>
      </c>
      <c r="J2896" s="9">
        <v>144.179993</v>
      </c>
      <c r="K2896" s="9">
        <f t="shared" si="135"/>
        <v>5410.1310694183867</v>
      </c>
      <c r="L2896" s="10">
        <f t="shared" si="136"/>
        <v>-4.4101310694183864</v>
      </c>
      <c r="M2896" s="10">
        <f t="shared" si="137"/>
        <v>4.4101310694183864</v>
      </c>
      <c r="N2896" s="6">
        <f>DATEDIF(A2896, I2896, "d")</f>
        <v>732</v>
      </c>
    </row>
    <row r="2897" spans="1:14" ht="14.25">
      <c r="A2897" s="5">
        <v>43447</v>
      </c>
      <c r="B2897" s="6" t="s">
        <v>70</v>
      </c>
      <c r="C2897" s="6" t="s">
        <v>71</v>
      </c>
      <c r="D2897" s="17">
        <v>108022328640</v>
      </c>
      <c r="E2897" s="6" t="s">
        <v>19</v>
      </c>
      <c r="F2897" s="6" t="str">
        <f>IF(E2897="BUY", "SELL", IF(E2897="SELL", "BUY", ""))</f>
        <v>BUY</v>
      </c>
      <c r="G2897" s="7">
        <v>158.80233799999999</v>
      </c>
      <c r="H2897" s="7">
        <v>1000</v>
      </c>
      <c r="I2897" s="11">
        <v>43451</v>
      </c>
      <c r="J2897" s="9">
        <v>151.66201799999999</v>
      </c>
      <c r="K2897" s="9">
        <f t="shared" si="135"/>
        <v>955.03643025709107</v>
      </c>
      <c r="L2897" s="10">
        <f t="shared" si="136"/>
        <v>-4.4963569742908931E-2</v>
      </c>
      <c r="M2897" s="10">
        <f t="shared" si="137"/>
        <v>4.4963569742908931E-2</v>
      </c>
      <c r="N2897" s="6">
        <f>DATEDIF(A2897, I2897, "d")</f>
        <v>4</v>
      </c>
    </row>
    <row r="2898" spans="1:14" ht="14.25">
      <c r="A2898" s="5">
        <v>43447</v>
      </c>
      <c r="B2898" s="6" t="s">
        <v>28</v>
      </c>
      <c r="C2898" s="6" t="s">
        <v>28</v>
      </c>
      <c r="D2898" s="17">
        <v>128825360723</v>
      </c>
      <c r="E2898" s="6" t="s">
        <v>16</v>
      </c>
      <c r="F2898" s="6" t="str">
        <f>IF(E2898="BUY", "SELL", IF(E2898="SELL", "BUY", ""))</f>
        <v>SELL</v>
      </c>
      <c r="G2898" s="7">
        <v>91.46</v>
      </c>
      <c r="H2898" s="7">
        <v>1000</v>
      </c>
      <c r="I2898" s="5">
        <v>43469</v>
      </c>
      <c r="J2898" s="9">
        <v>88.88</v>
      </c>
      <c r="K2898" s="9">
        <f t="shared" si="135"/>
        <v>971.7909468620162</v>
      </c>
      <c r="L2898" s="10">
        <f t="shared" si="136"/>
        <v>2.8209053137983803E-2</v>
      </c>
      <c r="M2898" s="10">
        <f t="shared" si="137"/>
        <v>-2.8209053137983803E-2</v>
      </c>
      <c r="N2898" s="6">
        <f>DATEDIF(A2898, I2898, "d")</f>
        <v>22</v>
      </c>
    </row>
    <row r="2899" spans="1:14" ht="14.25">
      <c r="A2899" s="5">
        <v>43447</v>
      </c>
      <c r="B2899" s="6" t="s">
        <v>2362</v>
      </c>
      <c r="C2899" s="6" t="s">
        <v>2363</v>
      </c>
      <c r="D2899" s="17">
        <v>2138229450</v>
      </c>
      <c r="E2899" s="6" t="s">
        <v>19</v>
      </c>
      <c r="F2899" s="6" t="str">
        <f>IF(E2899="BUY", "SELL", IF(E2899="SELL", "BUY", ""))</f>
        <v>BUY</v>
      </c>
      <c r="G2899" s="7">
        <v>41.683574999999998</v>
      </c>
      <c r="H2899" s="7">
        <v>1000</v>
      </c>
      <c r="I2899" s="5">
        <v>43685</v>
      </c>
      <c r="J2899" s="9">
        <v>85.277573000000004</v>
      </c>
      <c r="K2899" s="9">
        <f t="shared" si="135"/>
        <v>2045.8315535555673</v>
      </c>
      <c r="L2899" s="10">
        <f t="shared" si="136"/>
        <v>1.0458315535555673</v>
      </c>
      <c r="M2899" s="10">
        <f t="shared" si="137"/>
        <v>-1.0458315535555673</v>
      </c>
      <c r="N2899" s="6">
        <f>DATEDIF(A2899, I2899, "d")</f>
        <v>238</v>
      </c>
    </row>
    <row r="2900" spans="1:14" ht="14.25">
      <c r="A2900" s="5">
        <v>43447</v>
      </c>
      <c r="B2900" s="6" t="s">
        <v>2364</v>
      </c>
      <c r="C2900" s="6" t="s">
        <v>2365</v>
      </c>
      <c r="D2900" s="17">
        <v>12280252413</v>
      </c>
      <c r="E2900" s="6" t="s">
        <v>19</v>
      </c>
      <c r="F2900" s="6" t="str">
        <f>IF(E2900="BUY", "SELL", IF(E2900="SELL", "BUY", ""))</f>
        <v>BUY</v>
      </c>
      <c r="G2900" s="7">
        <v>13.51</v>
      </c>
      <c r="H2900" s="7">
        <v>1000</v>
      </c>
      <c r="I2900" s="11">
        <v>43493</v>
      </c>
      <c r="J2900" s="9">
        <v>15.08</v>
      </c>
      <c r="K2900" s="9">
        <f t="shared" si="135"/>
        <v>1116.2102146558104</v>
      </c>
      <c r="L2900" s="10">
        <f t="shared" si="136"/>
        <v>0.11621021465581043</v>
      </c>
      <c r="M2900" s="10">
        <f t="shared" si="137"/>
        <v>-0.11621021465581043</v>
      </c>
      <c r="N2900" s="6">
        <f>DATEDIF(A2900, I2900, "d")</f>
        <v>46</v>
      </c>
    </row>
    <row r="2901" spans="1:14" ht="14.25">
      <c r="A2901" s="5">
        <v>43448</v>
      </c>
      <c r="B2901" s="6" t="s">
        <v>507</v>
      </c>
      <c r="C2901" s="6" t="s">
        <v>508</v>
      </c>
      <c r="D2901" s="17">
        <v>169812468749</v>
      </c>
      <c r="E2901" s="6" t="s">
        <v>16</v>
      </c>
      <c r="F2901" s="6" t="str">
        <f>IF(E2901="BUY", "SELL", IF(E2901="SELL", "BUY", ""))</f>
        <v>SELL</v>
      </c>
      <c r="G2901" s="7">
        <v>19.899999999999999</v>
      </c>
      <c r="H2901" s="7">
        <v>1000</v>
      </c>
      <c r="I2901" s="11">
        <v>44509</v>
      </c>
      <c r="J2901" s="9">
        <v>148.91999799999999</v>
      </c>
      <c r="K2901" s="9">
        <f t="shared" si="135"/>
        <v>7483.4169849246227</v>
      </c>
      <c r="L2901" s="10">
        <f t="shared" si="136"/>
        <v>-6.4834169849246228</v>
      </c>
      <c r="M2901" s="10">
        <f t="shared" si="137"/>
        <v>6.4834169849246228</v>
      </c>
      <c r="N2901" s="6">
        <f>DATEDIF(A2901, I2901, "d")</f>
        <v>1061</v>
      </c>
    </row>
    <row r="2902" spans="1:14" ht="14.25">
      <c r="A2902" s="5">
        <v>43448</v>
      </c>
      <c r="B2902" s="6" t="s">
        <v>461</v>
      </c>
      <c r="C2902" s="6" t="s">
        <v>462</v>
      </c>
      <c r="D2902" s="17">
        <v>340811773793</v>
      </c>
      <c r="E2902" s="6" t="s">
        <v>16</v>
      </c>
      <c r="F2902" s="6" t="str">
        <f>IF(E2902="BUY", "SELL", IF(E2902="SELL", "BUY", ""))</f>
        <v>SELL</v>
      </c>
      <c r="G2902" s="7">
        <v>215.804733</v>
      </c>
      <c r="H2902" s="7">
        <v>1000</v>
      </c>
      <c r="I2902" s="11">
        <v>43605</v>
      </c>
      <c r="J2902" s="9">
        <v>235.361267</v>
      </c>
      <c r="K2902" s="9">
        <f t="shared" si="135"/>
        <v>1090.6214322926828</v>
      </c>
      <c r="L2902" s="10">
        <f t="shared" si="136"/>
        <v>-9.062143229268281E-2</v>
      </c>
      <c r="M2902" s="10">
        <f t="shared" si="137"/>
        <v>9.062143229268281E-2</v>
      </c>
      <c r="N2902" s="6">
        <f>DATEDIF(A2902, I2902, "d")</f>
        <v>157</v>
      </c>
    </row>
    <row r="2903" spans="1:14" ht="14.25">
      <c r="A2903" s="5">
        <v>43448</v>
      </c>
      <c r="B2903" s="6" t="s">
        <v>793</v>
      </c>
      <c r="C2903" s="6" t="s">
        <v>794</v>
      </c>
      <c r="D2903" s="17">
        <v>13050742900</v>
      </c>
      <c r="E2903" s="6" t="s">
        <v>19</v>
      </c>
      <c r="F2903" s="6" t="str">
        <f>IF(E2903="BUY", "SELL", IF(E2903="SELL", "BUY", ""))</f>
        <v>BUY</v>
      </c>
      <c r="G2903" s="7">
        <v>61.209999000000003</v>
      </c>
      <c r="H2903" s="7">
        <v>1000</v>
      </c>
      <c r="I2903" s="5">
        <v>43578</v>
      </c>
      <c r="J2903" s="9">
        <v>77.339995999999999</v>
      </c>
      <c r="K2903" s="9">
        <f t="shared" si="135"/>
        <v>1263.5189881313345</v>
      </c>
      <c r="L2903" s="10">
        <f t="shared" si="136"/>
        <v>0.26351898813133451</v>
      </c>
      <c r="M2903" s="10">
        <f t="shared" si="137"/>
        <v>-0.26351898813133451</v>
      </c>
      <c r="N2903" s="6">
        <f>DATEDIF(A2903, I2903, "d")</f>
        <v>130</v>
      </c>
    </row>
    <row r="2904" spans="1:14" ht="14.25">
      <c r="A2904" s="5">
        <v>43448</v>
      </c>
      <c r="B2904" s="6" t="s">
        <v>161</v>
      </c>
      <c r="C2904" s="6" t="s">
        <v>162</v>
      </c>
      <c r="D2904" s="17">
        <v>19131597722</v>
      </c>
      <c r="E2904" s="6" t="s">
        <v>16</v>
      </c>
      <c r="F2904" s="6" t="str">
        <f>IF(E2904="BUY", "SELL", IF(E2904="SELL", "BUY", ""))</f>
        <v>SELL</v>
      </c>
      <c r="G2904" s="7">
        <v>48.456142</v>
      </c>
      <c r="H2904" s="7">
        <v>1000</v>
      </c>
      <c r="I2904" s="5">
        <v>43563</v>
      </c>
      <c r="J2904" s="9">
        <v>50.395587999999996</v>
      </c>
      <c r="K2904" s="9">
        <f t="shared" si="135"/>
        <v>1040.0247712663547</v>
      </c>
      <c r="L2904" s="10">
        <f t="shared" si="136"/>
        <v>-4.0024771266354717E-2</v>
      </c>
      <c r="M2904" s="10">
        <f t="shared" si="137"/>
        <v>4.0024771266354717E-2</v>
      </c>
      <c r="N2904" s="6">
        <f>DATEDIF(A2904, I2904, "d")</f>
        <v>115</v>
      </c>
    </row>
    <row r="2905" spans="1:14" ht="14.25">
      <c r="A2905" s="5">
        <v>43448</v>
      </c>
      <c r="B2905" s="6" t="s">
        <v>405</v>
      </c>
      <c r="C2905" s="6" t="s">
        <v>406</v>
      </c>
      <c r="D2905" s="17">
        <v>316102715873</v>
      </c>
      <c r="E2905" s="6" t="s">
        <v>19</v>
      </c>
      <c r="F2905" s="6" t="str">
        <f>IF(E2905="BUY", "SELL", IF(E2905="SELL", "BUY", ""))</f>
        <v>BUY</v>
      </c>
      <c r="G2905" s="7">
        <v>43.091788999999999</v>
      </c>
      <c r="H2905" s="7">
        <v>1000</v>
      </c>
      <c r="I2905" s="5">
        <v>43570</v>
      </c>
      <c r="J2905" s="9">
        <v>50.944405000000003</v>
      </c>
      <c r="K2905" s="9">
        <f t="shared" si="135"/>
        <v>1182.2299835358426</v>
      </c>
      <c r="L2905" s="10">
        <f t="shared" si="136"/>
        <v>0.18222998353584263</v>
      </c>
      <c r="M2905" s="10">
        <f t="shared" si="137"/>
        <v>-0.18222998353584263</v>
      </c>
      <c r="N2905" s="6">
        <f>DATEDIF(A2905, I2905, "d")</f>
        <v>122</v>
      </c>
    </row>
    <row r="2906" spans="1:14" ht="14.25">
      <c r="A2906" s="5">
        <v>43451</v>
      </c>
      <c r="B2906" s="6" t="s">
        <v>887</v>
      </c>
      <c r="C2906" s="6" t="s">
        <v>888</v>
      </c>
      <c r="D2906" s="17">
        <v>26809155760</v>
      </c>
      <c r="E2906" s="6" t="s">
        <v>19</v>
      </c>
      <c r="F2906" s="6" t="str">
        <f>IF(E2906="BUY", "SELL", IF(E2906="SELL", "BUY", ""))</f>
        <v>BUY</v>
      </c>
      <c r="G2906" s="7">
        <v>75.37</v>
      </c>
      <c r="H2906" s="7">
        <v>1000</v>
      </c>
      <c r="I2906" s="5">
        <v>43930</v>
      </c>
      <c r="J2906" s="9">
        <v>30.08</v>
      </c>
      <c r="K2906" s="9">
        <f t="shared" si="135"/>
        <v>399.09778426429608</v>
      </c>
      <c r="L2906" s="10">
        <f t="shared" si="136"/>
        <v>-0.60090221573570402</v>
      </c>
      <c r="M2906" s="10">
        <f t="shared" si="137"/>
        <v>0.60090221573570402</v>
      </c>
      <c r="N2906" s="6">
        <f>DATEDIF(A2906, I2906, "d")</f>
        <v>479</v>
      </c>
    </row>
    <row r="2907" spans="1:14" ht="14.25">
      <c r="A2907" s="5">
        <v>43451</v>
      </c>
      <c r="B2907" s="6" t="s">
        <v>2366</v>
      </c>
      <c r="C2907" s="6" t="s">
        <v>2367</v>
      </c>
      <c r="D2907" s="17">
        <v>4784115533</v>
      </c>
      <c r="E2907" s="6" t="s">
        <v>16</v>
      </c>
      <c r="F2907" s="6" t="str">
        <f>IF(E2907="BUY", "SELL", IF(E2907="SELL", "BUY", ""))</f>
        <v>SELL</v>
      </c>
      <c r="G2907" s="7">
        <v>31.275351000000001</v>
      </c>
      <c r="H2907" s="7">
        <v>1000</v>
      </c>
      <c r="I2907" s="11">
        <v>43928</v>
      </c>
      <c r="J2907" s="9">
        <v>6.75</v>
      </c>
      <c r="K2907" s="9">
        <f t="shared" si="135"/>
        <v>215.82491592180691</v>
      </c>
      <c r="L2907" s="10">
        <f t="shared" si="136"/>
        <v>0.78417508407819314</v>
      </c>
      <c r="M2907" s="10">
        <f t="shared" si="137"/>
        <v>-0.78417508407819314</v>
      </c>
      <c r="N2907" s="6">
        <f>DATEDIF(A2907, I2907, "d")</f>
        <v>477</v>
      </c>
    </row>
    <row r="2908" spans="1:14" ht="14.25">
      <c r="A2908" s="5">
        <v>43451</v>
      </c>
      <c r="B2908" s="6" t="s">
        <v>663</v>
      </c>
      <c r="C2908" s="6" t="s">
        <v>664</v>
      </c>
      <c r="D2908" s="17">
        <v>41085696745</v>
      </c>
      <c r="E2908" s="6" t="s">
        <v>16</v>
      </c>
      <c r="F2908" s="6" t="str">
        <f>IF(E2908="BUY", "SELL", IF(E2908="SELL", "BUY", ""))</f>
        <v>SELL</v>
      </c>
      <c r="G2908" s="7">
        <v>31.406191</v>
      </c>
      <c r="H2908" s="7">
        <v>1000</v>
      </c>
      <c r="I2908" s="11">
        <v>43637</v>
      </c>
      <c r="J2908" s="9">
        <v>46.967091000000003</v>
      </c>
      <c r="K2908" s="9">
        <f t="shared" si="135"/>
        <v>1495.4723735839218</v>
      </c>
      <c r="L2908" s="10">
        <f t="shared" si="136"/>
        <v>-0.49547237358392182</v>
      </c>
      <c r="M2908" s="10">
        <f t="shared" si="137"/>
        <v>0.49547237358392182</v>
      </c>
      <c r="N2908" s="6">
        <f>DATEDIF(A2908, I2908, "d")</f>
        <v>186</v>
      </c>
    </row>
    <row r="2909" spans="1:14" ht="14.25">
      <c r="A2909" s="5">
        <v>43451</v>
      </c>
      <c r="B2909" s="6" t="s">
        <v>70</v>
      </c>
      <c r="C2909" s="6" t="s">
        <v>71</v>
      </c>
      <c r="D2909" s="17">
        <v>108022328640</v>
      </c>
      <c r="E2909" s="6" t="s">
        <v>16</v>
      </c>
      <c r="F2909" s="6" t="str">
        <f>IF(E2909="BUY", "SELL", IF(E2909="SELL", "BUY", ""))</f>
        <v>SELL</v>
      </c>
      <c r="G2909" s="7">
        <v>151.66201799999999</v>
      </c>
      <c r="H2909" s="7">
        <v>1000</v>
      </c>
      <c r="I2909" s="11">
        <v>43566</v>
      </c>
      <c r="J2909" s="9">
        <v>183.83329800000001</v>
      </c>
      <c r="K2909" s="9">
        <f t="shared" si="135"/>
        <v>1212.1248314129648</v>
      </c>
      <c r="L2909" s="10">
        <f t="shared" si="136"/>
        <v>-0.21212483141296479</v>
      </c>
      <c r="M2909" s="10">
        <f t="shared" si="137"/>
        <v>0.21212483141296479</v>
      </c>
      <c r="N2909" s="6">
        <f>DATEDIF(A2909, I2909, "d")</f>
        <v>115</v>
      </c>
    </row>
    <row r="2910" spans="1:14" ht="14.25">
      <c r="A2910" s="5">
        <v>43451</v>
      </c>
      <c r="B2910" s="6" t="s">
        <v>1806</v>
      </c>
      <c r="C2910" s="6" t="s">
        <v>1807</v>
      </c>
      <c r="D2910" s="17">
        <v>11164249786</v>
      </c>
      <c r="E2910" s="6" t="s">
        <v>19</v>
      </c>
      <c r="F2910" s="6" t="str">
        <f>IF(E2910="BUY", "SELL", IF(E2910="SELL", "BUY", ""))</f>
        <v>BUY</v>
      </c>
      <c r="G2910" s="7">
        <v>32.119999</v>
      </c>
      <c r="H2910" s="7">
        <v>1000</v>
      </c>
      <c r="I2910" s="5">
        <v>43490</v>
      </c>
      <c r="J2910" s="9">
        <v>43.689999</v>
      </c>
      <c r="K2910" s="9">
        <f t="shared" si="135"/>
        <v>1360.2117173166787</v>
      </c>
      <c r="L2910" s="10">
        <f t="shared" si="136"/>
        <v>0.36021171731667867</v>
      </c>
      <c r="M2910" s="10">
        <f t="shared" si="137"/>
        <v>-0.36021171731667867</v>
      </c>
      <c r="N2910" s="6">
        <f>DATEDIF(A2910, I2910, "d")</f>
        <v>39</v>
      </c>
    </row>
    <row r="2911" spans="1:14" ht="14.25">
      <c r="A2911" s="11">
        <v>43451</v>
      </c>
      <c r="B2911" s="6" t="s">
        <v>1850</v>
      </c>
      <c r="C2911" s="6" t="s">
        <v>1851</v>
      </c>
      <c r="D2911" s="17">
        <v>1964293212</v>
      </c>
      <c r="E2911" s="13" t="s">
        <v>19</v>
      </c>
      <c r="F2911" s="12" t="str">
        <f>IF(E2911="BUY", "SELL", IF(E2911="SELL", "BUY", ""))</f>
        <v>BUY</v>
      </c>
      <c r="G2911" s="7">
        <v>19.576246000000001</v>
      </c>
      <c r="H2911" s="7">
        <v>1000</v>
      </c>
      <c r="I2911" s="11">
        <v>43766</v>
      </c>
      <c r="J2911" s="9">
        <v>49.415829000000002</v>
      </c>
      <c r="K2911" s="9">
        <f t="shared" si="135"/>
        <v>2524.2750320975738</v>
      </c>
      <c r="L2911" s="10">
        <f t="shared" si="136"/>
        <v>1.5242750320975738</v>
      </c>
      <c r="M2911" s="10">
        <f t="shared" si="137"/>
        <v>-1.5242750320975738</v>
      </c>
      <c r="N2911" s="6">
        <f>DATEDIF(A2911, I2911, "d")</f>
        <v>315</v>
      </c>
    </row>
    <row r="2912" spans="1:14" ht="14.25">
      <c r="A2912" s="5">
        <v>43452</v>
      </c>
      <c r="B2912" s="6" t="s">
        <v>493</v>
      </c>
      <c r="C2912" s="6" t="s">
        <v>494</v>
      </c>
      <c r="D2912" s="17">
        <v>32078581400</v>
      </c>
      <c r="E2912" s="6" t="s">
        <v>19</v>
      </c>
      <c r="F2912" s="6" t="str">
        <f>IF(E2912="BUY", "SELL", IF(E2912="SELL", "BUY", ""))</f>
        <v>BUY</v>
      </c>
      <c r="G2912" s="7">
        <v>19.127047000000001</v>
      </c>
      <c r="H2912" s="7">
        <v>1000</v>
      </c>
      <c r="I2912" s="11">
        <v>44279</v>
      </c>
      <c r="J2912" s="9">
        <v>19.082937000000001</v>
      </c>
      <c r="K2912" s="9">
        <f t="shared" si="135"/>
        <v>997.69384160555478</v>
      </c>
      <c r="L2912" s="10">
        <f t="shared" si="136"/>
        <v>-2.3061583944452195E-3</v>
      </c>
      <c r="M2912" s="10">
        <f t="shared" si="137"/>
        <v>2.3061583944452195E-3</v>
      </c>
      <c r="N2912" s="6">
        <f>DATEDIF(A2912, I2912, "d")</f>
        <v>827</v>
      </c>
    </row>
    <row r="2913" spans="1:14" ht="14.25">
      <c r="A2913" s="5">
        <v>43452</v>
      </c>
      <c r="B2913" s="6" t="s">
        <v>2368</v>
      </c>
      <c r="C2913" s="6" t="s">
        <v>2369</v>
      </c>
      <c r="D2913" s="17">
        <v>38145538929</v>
      </c>
      <c r="E2913" s="6" t="s">
        <v>19</v>
      </c>
      <c r="F2913" s="6" t="str">
        <f>IF(E2913="BUY", "SELL", IF(E2913="SELL", "BUY", ""))</f>
        <v>BUY</v>
      </c>
      <c r="G2913" s="7">
        <v>53.159892999999997</v>
      </c>
      <c r="H2913" s="7">
        <v>1000</v>
      </c>
      <c r="I2913" s="11">
        <v>44727</v>
      </c>
      <c r="J2913" s="9">
        <v>56.249473999999999</v>
      </c>
      <c r="K2913" s="9">
        <f t="shared" si="135"/>
        <v>1058.1186459498706</v>
      </c>
      <c r="L2913" s="10">
        <f t="shared" si="136"/>
        <v>5.8118645949870595E-2</v>
      </c>
      <c r="M2913" s="10">
        <f t="shared" si="137"/>
        <v>-5.8118645949870595E-2</v>
      </c>
      <c r="N2913" s="6">
        <f>DATEDIF(A2913, I2913, "d")</f>
        <v>1275</v>
      </c>
    </row>
    <row r="2914" spans="1:14" ht="14.25">
      <c r="A2914" s="5">
        <v>43452</v>
      </c>
      <c r="B2914" s="6" t="s">
        <v>1895</v>
      </c>
      <c r="C2914" s="6" t="s">
        <v>1896</v>
      </c>
      <c r="D2914" s="17">
        <v>427763924</v>
      </c>
      <c r="E2914" s="6" t="s">
        <v>19</v>
      </c>
      <c r="F2914" s="6" t="str">
        <f>IF(E2914="BUY", "SELL", IF(E2914="SELL", "BUY", ""))</f>
        <v>BUY</v>
      </c>
      <c r="G2914" s="7">
        <v>19.639999</v>
      </c>
      <c r="H2914" s="7">
        <v>1000</v>
      </c>
      <c r="I2914" s="5">
        <v>43735</v>
      </c>
      <c r="J2914" s="9">
        <v>18.34</v>
      </c>
      <c r="K2914" s="9">
        <f t="shared" si="135"/>
        <v>933.80860151774959</v>
      </c>
      <c r="L2914" s="10">
        <f t="shared" si="136"/>
        <v>-6.6191398482250405E-2</v>
      </c>
      <c r="M2914" s="10">
        <f t="shared" si="137"/>
        <v>6.6191398482250405E-2</v>
      </c>
      <c r="N2914" s="6">
        <f>DATEDIF(A2914, I2914, "d")</f>
        <v>283</v>
      </c>
    </row>
    <row r="2915" spans="1:14" ht="14.25">
      <c r="A2915" s="5">
        <v>43453</v>
      </c>
      <c r="B2915" s="6" t="s">
        <v>55</v>
      </c>
      <c r="C2915" s="6" t="s">
        <v>56</v>
      </c>
      <c r="D2915" s="17">
        <v>2744500935588</v>
      </c>
      <c r="E2915" s="6" t="s">
        <v>19</v>
      </c>
      <c r="F2915" s="6" t="str">
        <f>IF(E2915="BUY", "SELL", IF(E2915="SELL", "BUY", ""))</f>
        <v>BUY</v>
      </c>
      <c r="G2915" s="7">
        <v>38.659999999999997</v>
      </c>
      <c r="H2915" s="7">
        <v>1000</v>
      </c>
      <c r="I2915" s="11">
        <v>43469</v>
      </c>
      <c r="J2915" s="9">
        <v>35.619999999999997</v>
      </c>
      <c r="K2915" s="9">
        <f t="shared" si="135"/>
        <v>921.36575271598554</v>
      </c>
      <c r="L2915" s="10">
        <f t="shared" si="136"/>
        <v>-7.8634247284014469E-2</v>
      </c>
      <c r="M2915" s="10">
        <f t="shared" si="137"/>
        <v>7.8634247284014469E-2</v>
      </c>
      <c r="N2915" s="6">
        <f>DATEDIF(A2915, I2915, "d")</f>
        <v>16</v>
      </c>
    </row>
    <row r="2916" spans="1:14" ht="14.25">
      <c r="A2916" s="5">
        <v>43454</v>
      </c>
      <c r="B2916" s="6" t="s">
        <v>411</v>
      </c>
      <c r="C2916" s="6" t="s">
        <v>412</v>
      </c>
      <c r="D2916" s="17">
        <v>191093039724</v>
      </c>
      <c r="E2916" s="6" t="s">
        <v>19</v>
      </c>
      <c r="F2916" s="6" t="str">
        <f>IF(E2916="BUY", "SELL", IF(E2916="SELL", "BUY", ""))</f>
        <v>BUY</v>
      </c>
      <c r="G2916" s="7">
        <v>134.34544399999999</v>
      </c>
      <c r="H2916" s="7">
        <v>1000</v>
      </c>
      <c r="I2916" s="11">
        <v>43546</v>
      </c>
      <c r="J2916" s="9">
        <v>154.698578</v>
      </c>
      <c r="K2916" s="9">
        <f t="shared" si="135"/>
        <v>1151.4985055987461</v>
      </c>
      <c r="L2916" s="10">
        <f t="shared" si="136"/>
        <v>0.15149850559874609</v>
      </c>
      <c r="M2916" s="10">
        <f t="shared" si="137"/>
        <v>-0.15149850559874609</v>
      </c>
      <c r="N2916" s="6">
        <f>DATEDIF(A2916, I2916, "d")</f>
        <v>92</v>
      </c>
    </row>
    <row r="2917" spans="1:14" ht="14.25">
      <c r="A2917" s="5">
        <v>43454</v>
      </c>
      <c r="B2917" s="6" t="s">
        <v>525</v>
      </c>
      <c r="C2917" s="6" t="s">
        <v>526</v>
      </c>
      <c r="D2917" s="17">
        <v>20361631721</v>
      </c>
      <c r="E2917" s="6" t="s">
        <v>19</v>
      </c>
      <c r="F2917" s="6" t="str">
        <f>IF(E2917="BUY", "SELL", IF(E2917="SELL", "BUY", ""))</f>
        <v>BUY</v>
      </c>
      <c r="G2917" s="7">
        <v>47.260544000000003</v>
      </c>
      <c r="H2917" s="7">
        <v>1000</v>
      </c>
      <c r="I2917" s="5">
        <v>43546</v>
      </c>
      <c r="J2917" s="9">
        <v>54.012622999999998</v>
      </c>
      <c r="K2917" s="9">
        <f t="shared" si="135"/>
        <v>1142.869261090181</v>
      </c>
      <c r="L2917" s="10">
        <f t="shared" si="136"/>
        <v>0.142869261090181</v>
      </c>
      <c r="M2917" s="10">
        <f t="shared" si="137"/>
        <v>-0.142869261090181</v>
      </c>
      <c r="N2917" s="6">
        <f>DATEDIF(A2917, I2917, "d")</f>
        <v>92</v>
      </c>
    </row>
    <row r="2918" spans="1:14" ht="14.25">
      <c r="A2918" s="5">
        <v>43454</v>
      </c>
      <c r="B2918" s="6" t="s">
        <v>1767</v>
      </c>
      <c r="C2918" s="6" t="s">
        <v>1768</v>
      </c>
      <c r="D2918" s="17">
        <v>12288218878</v>
      </c>
      <c r="E2918" s="6" t="s">
        <v>19</v>
      </c>
      <c r="F2918" s="6" t="str">
        <f>IF(E2918="BUY", "SELL", IF(E2918="SELL", "BUY", ""))</f>
        <v>BUY</v>
      </c>
      <c r="G2918" s="7">
        <v>40.023105999999999</v>
      </c>
      <c r="H2918" s="7">
        <v>1000</v>
      </c>
      <c r="I2918" s="11">
        <v>44727</v>
      </c>
      <c r="J2918" s="9">
        <v>81.146850999999998</v>
      </c>
      <c r="K2918" s="9">
        <f t="shared" si="135"/>
        <v>2027.500089573258</v>
      </c>
      <c r="L2918" s="10">
        <f t="shared" si="136"/>
        <v>1.027500089573258</v>
      </c>
      <c r="M2918" s="10">
        <f t="shared" si="137"/>
        <v>-1.027500089573258</v>
      </c>
      <c r="N2918" s="6">
        <f>DATEDIF(A2918, I2918, "d")</f>
        <v>1273</v>
      </c>
    </row>
    <row r="2919" spans="1:14" ht="14.25">
      <c r="A2919" s="11">
        <v>43454</v>
      </c>
      <c r="B2919" s="6" t="s">
        <v>1301</v>
      </c>
      <c r="C2919" s="6" t="s">
        <v>1302</v>
      </c>
      <c r="D2919" s="17">
        <v>39657000</v>
      </c>
      <c r="E2919" s="12" t="s">
        <v>16</v>
      </c>
      <c r="F2919" s="13" t="str">
        <f>IF(E2919="BUY", "SELL", IF(E2919="SELL", "BUY", ""))</f>
        <v>SELL</v>
      </c>
      <c r="G2919" s="7">
        <v>178</v>
      </c>
      <c r="H2919" s="7">
        <v>1000</v>
      </c>
      <c r="I2919" s="11">
        <v>43503</v>
      </c>
      <c r="J2919" s="9">
        <v>271.5</v>
      </c>
      <c r="K2919" s="9">
        <f t="shared" si="135"/>
        <v>1525.2808988764045</v>
      </c>
      <c r="L2919" s="10">
        <f t="shared" si="136"/>
        <v>-0.5252808988764045</v>
      </c>
      <c r="M2919" s="10">
        <f t="shared" si="137"/>
        <v>0.5252808988764045</v>
      </c>
      <c r="N2919" s="6">
        <f>DATEDIF(A2919, I2919, "d")</f>
        <v>49</v>
      </c>
    </row>
    <row r="2920" spans="1:14" ht="14.25">
      <c r="A2920" s="5">
        <v>43468</v>
      </c>
      <c r="B2920" s="6" t="s">
        <v>433</v>
      </c>
      <c r="C2920" s="6" t="s">
        <v>434</v>
      </c>
      <c r="D2920" s="17">
        <v>264890507807</v>
      </c>
      <c r="E2920" s="6" t="s">
        <v>16</v>
      </c>
      <c r="F2920" s="6" t="str">
        <f>IF(E2920="BUY", "SELL", IF(E2920="SELL", "BUY", ""))</f>
        <v>SELL</v>
      </c>
      <c r="G2920" s="7">
        <v>69.002685999999997</v>
      </c>
      <c r="H2920" s="7">
        <v>1000</v>
      </c>
      <c r="I2920" s="11">
        <v>43494</v>
      </c>
      <c r="J2920" s="9">
        <v>62.709476000000002</v>
      </c>
      <c r="K2920" s="9">
        <f t="shared" si="135"/>
        <v>908.79760825542371</v>
      </c>
      <c r="L2920" s="10">
        <f t="shared" si="136"/>
        <v>9.1202391744576283E-2</v>
      </c>
      <c r="M2920" s="10">
        <f t="shared" si="137"/>
        <v>-9.1202391744576283E-2</v>
      </c>
      <c r="N2920" s="6">
        <f>DATEDIF(A2920, I2920, "d")</f>
        <v>26</v>
      </c>
    </row>
    <row r="2921" spans="1:14" ht="14.25">
      <c r="A2921" s="5">
        <v>43468</v>
      </c>
      <c r="B2921" s="6" t="s">
        <v>2370</v>
      </c>
      <c r="C2921" s="6" t="s">
        <v>2371</v>
      </c>
      <c r="D2921" s="17">
        <v>17093762928</v>
      </c>
      <c r="E2921" s="6" t="s">
        <v>19</v>
      </c>
      <c r="F2921" s="6" t="str">
        <f>IF(E2921="BUY", "SELL", IF(E2921="SELL", "BUY", ""))</f>
        <v>BUY</v>
      </c>
      <c r="G2921" s="7">
        <v>23.38</v>
      </c>
      <c r="H2921" s="7">
        <v>1000</v>
      </c>
      <c r="I2921" s="11">
        <v>43567</v>
      </c>
      <c r="J2921" s="9">
        <v>27.3</v>
      </c>
      <c r="K2921" s="9">
        <f t="shared" si="135"/>
        <v>1167.6646706586826</v>
      </c>
      <c r="L2921" s="10">
        <f t="shared" si="136"/>
        <v>0.16766467065868254</v>
      </c>
      <c r="M2921" s="10">
        <f t="shared" si="137"/>
        <v>-0.16766467065868254</v>
      </c>
      <c r="N2921" s="6">
        <f>DATEDIF(A2921, I2921, "d")</f>
        <v>99</v>
      </c>
    </row>
    <row r="2922" spans="1:14" ht="14.25">
      <c r="A2922" s="5">
        <v>43468</v>
      </c>
      <c r="B2922" s="6" t="s">
        <v>417</v>
      </c>
      <c r="C2922" s="6" t="s">
        <v>418</v>
      </c>
      <c r="D2922" s="17">
        <v>27401950849</v>
      </c>
      <c r="E2922" s="6" t="s">
        <v>16</v>
      </c>
      <c r="F2922" s="6" t="str">
        <f>IF(E2922="BUY", "SELL", IF(E2922="SELL", "BUY", ""))</f>
        <v>SELL</v>
      </c>
      <c r="G2922" s="7">
        <v>11.672113</v>
      </c>
      <c r="H2922" s="7">
        <v>1000</v>
      </c>
      <c r="I2922" s="11">
        <v>44727</v>
      </c>
      <c r="J2922" s="9">
        <v>18.887008999999999</v>
      </c>
      <c r="K2922" s="9">
        <f t="shared" si="135"/>
        <v>1618.131095886409</v>
      </c>
      <c r="L2922" s="10">
        <f t="shared" si="136"/>
        <v>-0.61813109588640891</v>
      </c>
      <c r="M2922" s="10">
        <f t="shared" si="137"/>
        <v>0.61813109588640891</v>
      </c>
      <c r="N2922" s="6">
        <f>DATEDIF(A2922, I2922, "d")</f>
        <v>1259</v>
      </c>
    </row>
    <row r="2923" spans="1:14" ht="14.25">
      <c r="A2923" s="5">
        <v>43468</v>
      </c>
      <c r="B2923" s="6" t="s">
        <v>1043</v>
      </c>
      <c r="C2923" s="6" t="s">
        <v>1044</v>
      </c>
      <c r="D2923" s="17">
        <v>16298568716</v>
      </c>
      <c r="E2923" s="6" t="s">
        <v>16</v>
      </c>
      <c r="F2923" s="6" t="str">
        <f>IF(E2923="BUY", "SELL", IF(E2923="SELL", "BUY", ""))</f>
        <v>SELL</v>
      </c>
      <c r="G2923" s="7">
        <v>13.72</v>
      </c>
      <c r="H2923" s="7">
        <v>1000</v>
      </c>
      <c r="I2923" s="5">
        <v>43601</v>
      </c>
      <c r="J2923" s="9">
        <v>14.84</v>
      </c>
      <c r="K2923" s="9">
        <f t="shared" si="135"/>
        <v>1081.6326530612246</v>
      </c>
      <c r="L2923" s="10">
        <f t="shared" si="136"/>
        <v>-8.1632653061224567E-2</v>
      </c>
      <c r="M2923" s="10">
        <f t="shared" si="137"/>
        <v>8.1632653061224567E-2</v>
      </c>
      <c r="N2923" s="6">
        <f>DATEDIF(A2923, I2923, "d")</f>
        <v>133</v>
      </c>
    </row>
    <row r="2924" spans="1:14" ht="14.25">
      <c r="A2924" s="5">
        <v>43468</v>
      </c>
      <c r="B2924" s="6" t="s">
        <v>877</v>
      </c>
      <c r="C2924" s="6" t="s">
        <v>878</v>
      </c>
      <c r="D2924" s="17">
        <v>30358724506</v>
      </c>
      <c r="E2924" s="6" t="s">
        <v>19</v>
      </c>
      <c r="F2924" s="6" t="str">
        <f>IF(E2924="BUY", "SELL", IF(E2924="SELL", "BUY", ""))</f>
        <v>BUY</v>
      </c>
      <c r="G2924" s="7">
        <v>29.479742000000002</v>
      </c>
      <c r="H2924" s="7">
        <v>1000</v>
      </c>
      <c r="I2924" s="5">
        <v>43997</v>
      </c>
      <c r="J2924" s="9">
        <v>51.098998999999999</v>
      </c>
      <c r="K2924" s="9">
        <f t="shared" si="135"/>
        <v>1733.3597763508242</v>
      </c>
      <c r="L2924" s="10">
        <f t="shared" si="136"/>
        <v>0.73335977635082417</v>
      </c>
      <c r="M2924" s="10">
        <f t="shared" si="137"/>
        <v>-0.73335977635082417</v>
      </c>
      <c r="N2924" s="6">
        <f>DATEDIF(A2924, I2924, "d")</f>
        <v>529</v>
      </c>
    </row>
    <row r="2925" spans="1:14" ht="14.25">
      <c r="A2925" s="5">
        <v>43468</v>
      </c>
      <c r="B2925" s="6" t="s">
        <v>1610</v>
      </c>
      <c r="C2925" s="6" t="s">
        <v>1611</v>
      </c>
      <c r="D2925" s="17">
        <v>138141556</v>
      </c>
      <c r="E2925" s="6" t="s">
        <v>19</v>
      </c>
      <c r="F2925" s="6" t="str">
        <f>IF(E2925="BUY", "SELL", IF(E2925="SELL", "BUY", ""))</f>
        <v>BUY</v>
      </c>
      <c r="G2925" s="7">
        <v>31.58</v>
      </c>
      <c r="H2925" s="7">
        <v>1000</v>
      </c>
      <c r="I2925" s="11">
        <v>44727</v>
      </c>
      <c r="J2925" s="9">
        <v>3.36</v>
      </c>
      <c r="K2925" s="9">
        <f t="shared" si="135"/>
        <v>106.39645345155161</v>
      </c>
      <c r="L2925" s="10">
        <f t="shared" si="136"/>
        <v>-0.89360354654844842</v>
      </c>
      <c r="M2925" s="10">
        <f t="shared" si="137"/>
        <v>0.89360354654844842</v>
      </c>
      <c r="N2925" s="6">
        <f>DATEDIF(A2925, I2925, "d")</f>
        <v>1259</v>
      </c>
    </row>
    <row r="2926" spans="1:14" ht="14.25">
      <c r="A2926" s="5">
        <v>43468</v>
      </c>
      <c r="B2926" s="6" t="s">
        <v>605</v>
      </c>
      <c r="C2926" s="6" t="s">
        <v>606</v>
      </c>
      <c r="D2926" s="17">
        <v>1069485355423</v>
      </c>
      <c r="E2926" s="6" t="s">
        <v>16</v>
      </c>
      <c r="F2926" s="6" t="str">
        <f>IF(E2926="BUY", "SELL", IF(E2926="SELL", "BUY", ""))</f>
        <v>SELL</v>
      </c>
      <c r="G2926" s="7">
        <v>31.754370000000002</v>
      </c>
      <c r="H2926" s="7">
        <v>1000</v>
      </c>
      <c r="I2926" s="5">
        <v>43494</v>
      </c>
      <c r="J2926" s="9">
        <v>32.650008999999997</v>
      </c>
      <c r="K2926" s="9">
        <f t="shared" si="135"/>
        <v>1028.205220257873</v>
      </c>
      <c r="L2926" s="10">
        <f t="shared" si="136"/>
        <v>-2.8205220257872952E-2</v>
      </c>
      <c r="M2926" s="10">
        <f t="shared" si="137"/>
        <v>2.8205220257872952E-2</v>
      </c>
      <c r="N2926" s="6">
        <f>DATEDIF(A2926, I2926, "d")</f>
        <v>26</v>
      </c>
    </row>
    <row r="2927" spans="1:14" ht="14.25">
      <c r="A2927" s="5">
        <v>43468</v>
      </c>
      <c r="B2927" s="6" t="s">
        <v>1370</v>
      </c>
      <c r="C2927" s="6" t="s">
        <v>1371</v>
      </c>
      <c r="D2927" s="17">
        <v>38306332710</v>
      </c>
      <c r="E2927" s="6" t="s">
        <v>16</v>
      </c>
      <c r="F2927" s="6" t="str">
        <f>IF(E2927="BUY", "SELL", IF(E2927="SELL", "BUY", ""))</f>
        <v>SELL</v>
      </c>
      <c r="G2927" s="7">
        <v>49.83717</v>
      </c>
      <c r="H2927" s="7">
        <v>1000</v>
      </c>
      <c r="I2927" s="5">
        <v>43924</v>
      </c>
      <c r="J2927" s="9">
        <v>36.492863</v>
      </c>
      <c r="K2927" s="9">
        <f t="shared" si="135"/>
        <v>732.24187890283497</v>
      </c>
      <c r="L2927" s="10">
        <f t="shared" si="136"/>
        <v>0.26775812109716501</v>
      </c>
      <c r="M2927" s="10">
        <f t="shared" si="137"/>
        <v>-0.26775812109716501</v>
      </c>
      <c r="N2927" s="6">
        <f>DATEDIF(A2927, I2927, "d")</f>
        <v>456</v>
      </c>
    </row>
    <row r="2928" spans="1:14" ht="14.25">
      <c r="A2928" s="5">
        <v>43468</v>
      </c>
      <c r="B2928" s="6" t="s">
        <v>427</v>
      </c>
      <c r="C2928" s="6" t="s">
        <v>428</v>
      </c>
      <c r="D2928" s="17">
        <v>39221441065</v>
      </c>
      <c r="E2928" s="6" t="s">
        <v>16</v>
      </c>
      <c r="F2928" s="6" t="str">
        <f>IF(E2928="BUY", "SELL", IF(E2928="SELL", "BUY", ""))</f>
        <v>SELL</v>
      </c>
      <c r="G2928" s="7">
        <v>23.950001</v>
      </c>
      <c r="H2928" s="7">
        <v>1000</v>
      </c>
      <c r="I2928" s="5">
        <v>43479</v>
      </c>
      <c r="J2928" s="9">
        <v>8.3800000000000008</v>
      </c>
      <c r="K2928" s="9">
        <f t="shared" si="135"/>
        <v>349.89560125696863</v>
      </c>
      <c r="L2928" s="10">
        <f t="shared" si="136"/>
        <v>0.65010439874303139</v>
      </c>
      <c r="M2928" s="10">
        <f t="shared" si="137"/>
        <v>-0.65010439874303139</v>
      </c>
      <c r="N2928" s="6">
        <f>DATEDIF(A2928, I2928, "d")</f>
        <v>11</v>
      </c>
    </row>
    <row r="2929" spans="1:14" ht="14.25">
      <c r="A2929" s="5">
        <v>43469</v>
      </c>
      <c r="B2929" s="6" t="s">
        <v>55</v>
      </c>
      <c r="C2929" s="6" t="s">
        <v>56</v>
      </c>
      <c r="D2929" s="17">
        <v>2744500935588</v>
      </c>
      <c r="E2929" s="6" t="s">
        <v>16</v>
      </c>
      <c r="F2929" s="6" t="str">
        <f>IF(E2929="BUY", "SELL", IF(E2929="SELL", "BUY", ""))</f>
        <v>SELL</v>
      </c>
      <c r="G2929" s="7">
        <v>35.619999999999997</v>
      </c>
      <c r="H2929" s="7">
        <v>1000</v>
      </c>
      <c r="I2929" s="11">
        <v>43479</v>
      </c>
      <c r="J2929" s="9">
        <v>36.04</v>
      </c>
      <c r="K2929" s="9">
        <f t="shared" si="135"/>
        <v>1011.7911285794498</v>
      </c>
      <c r="L2929" s="10">
        <f t="shared" si="136"/>
        <v>-1.1791128579449833E-2</v>
      </c>
      <c r="M2929" s="10">
        <f t="shared" si="137"/>
        <v>1.1791128579449833E-2</v>
      </c>
      <c r="N2929" s="6">
        <f>DATEDIF(A2929, I2929, "d")</f>
        <v>10</v>
      </c>
    </row>
    <row r="2930" spans="1:14" ht="14.25">
      <c r="A2930" s="5">
        <v>43469</v>
      </c>
      <c r="B2930" s="6" t="s">
        <v>2175</v>
      </c>
      <c r="C2930" s="6" t="s">
        <v>2176</v>
      </c>
      <c r="D2930" s="17">
        <v>16350299372</v>
      </c>
      <c r="E2930" s="6" t="s">
        <v>19</v>
      </c>
      <c r="F2930" s="6" t="str">
        <f>IF(E2930="BUY", "SELL", IF(E2930="SELL", "BUY", ""))</f>
        <v>BUY</v>
      </c>
      <c r="G2930" s="7">
        <v>8.1123779999999996</v>
      </c>
      <c r="H2930" s="7">
        <v>1000</v>
      </c>
      <c r="I2930" s="11">
        <v>43502</v>
      </c>
      <c r="J2930" s="9">
        <v>8.2617440000000002</v>
      </c>
      <c r="K2930" s="9">
        <f t="shared" si="135"/>
        <v>1018.4121104810453</v>
      </c>
      <c r="L2930" s="10">
        <f t="shared" si="136"/>
        <v>1.8412110481045262E-2</v>
      </c>
      <c r="M2930" s="10">
        <f t="shared" si="137"/>
        <v>-1.8412110481045262E-2</v>
      </c>
      <c r="N2930" s="6">
        <f>DATEDIF(A2930, I2930, "d")</f>
        <v>33</v>
      </c>
    </row>
    <row r="2931" spans="1:14" ht="14.25">
      <c r="A2931" s="5">
        <v>43469</v>
      </c>
      <c r="B2931" s="6" t="s">
        <v>28</v>
      </c>
      <c r="C2931" s="6" t="s">
        <v>28</v>
      </c>
      <c r="D2931" s="17">
        <v>128825360723</v>
      </c>
      <c r="E2931" s="6" t="s">
        <v>19</v>
      </c>
      <c r="F2931" s="6" t="str">
        <f>IF(E2931="BUY", "SELL", IF(E2931="SELL", "BUY", ""))</f>
        <v>BUY</v>
      </c>
      <c r="G2931" s="7">
        <v>88.88</v>
      </c>
      <c r="H2931" s="7">
        <v>1000</v>
      </c>
      <c r="I2931" s="5">
        <v>43480</v>
      </c>
      <c r="J2931" s="9">
        <v>92.22</v>
      </c>
      <c r="K2931" s="9">
        <f t="shared" si="135"/>
        <v>1037.5787578757877</v>
      </c>
      <c r="L2931" s="10">
        <f t="shared" si="136"/>
        <v>3.757875787578769E-2</v>
      </c>
      <c r="M2931" s="10">
        <f t="shared" si="137"/>
        <v>-3.757875787578769E-2</v>
      </c>
      <c r="N2931" s="6">
        <f>DATEDIF(A2931, I2931, "d")</f>
        <v>11</v>
      </c>
    </row>
    <row r="2932" spans="1:14" ht="14.25">
      <c r="A2932" s="5">
        <v>43469</v>
      </c>
      <c r="B2932" s="6" t="s">
        <v>185</v>
      </c>
      <c r="C2932" s="6" t="s">
        <v>186</v>
      </c>
      <c r="D2932" s="17">
        <v>3956334088</v>
      </c>
      <c r="E2932" s="6" t="s">
        <v>16</v>
      </c>
      <c r="F2932" s="6" t="str">
        <f>IF(E2932="BUY", "SELL", IF(E2932="SELL", "BUY", ""))</f>
        <v>SELL</v>
      </c>
      <c r="G2932" s="7">
        <v>19.367235000000001</v>
      </c>
      <c r="H2932" s="7">
        <v>1000</v>
      </c>
      <c r="I2932" s="5">
        <v>43475</v>
      </c>
      <c r="J2932" s="9">
        <v>19.685963000000001</v>
      </c>
      <c r="K2932" s="9">
        <f t="shared" si="135"/>
        <v>1016.4570729895103</v>
      </c>
      <c r="L2932" s="10">
        <f t="shared" si="136"/>
        <v>-1.6457072989510265E-2</v>
      </c>
      <c r="M2932" s="10">
        <f t="shared" si="137"/>
        <v>1.6457072989510265E-2</v>
      </c>
      <c r="N2932" s="6">
        <f>DATEDIF(A2932, I2932, "d")</f>
        <v>6</v>
      </c>
    </row>
    <row r="2933" spans="1:14" ht="14.25">
      <c r="A2933" s="5">
        <v>43469</v>
      </c>
      <c r="B2933" s="6" t="s">
        <v>767</v>
      </c>
      <c r="C2933" s="6" t="s">
        <v>768</v>
      </c>
      <c r="D2933" s="17">
        <v>33254913510</v>
      </c>
      <c r="E2933" s="6" t="s">
        <v>16</v>
      </c>
      <c r="F2933" s="6" t="str">
        <f>IF(E2933="BUY", "SELL", IF(E2933="SELL", "BUY", ""))</f>
        <v>SELL</v>
      </c>
      <c r="G2933" s="7">
        <v>39.240806999999997</v>
      </c>
      <c r="H2933" s="7">
        <v>1000</v>
      </c>
      <c r="I2933" s="5">
        <v>43475</v>
      </c>
      <c r="J2933" s="9">
        <v>43.011581</v>
      </c>
      <c r="K2933" s="9">
        <f t="shared" si="135"/>
        <v>1096.0931817737592</v>
      </c>
      <c r="L2933" s="10">
        <f t="shared" si="136"/>
        <v>-9.6093181773759168E-2</v>
      </c>
      <c r="M2933" s="10">
        <f t="shared" si="137"/>
        <v>9.6093181773759168E-2</v>
      </c>
      <c r="N2933" s="6">
        <f>DATEDIF(A2933, I2933, "d")</f>
        <v>6</v>
      </c>
    </row>
    <row r="2934" spans="1:14" ht="14.25">
      <c r="A2934" s="5">
        <v>43469</v>
      </c>
      <c r="B2934" s="6" t="s">
        <v>499</v>
      </c>
      <c r="C2934" s="6" t="s">
        <v>500</v>
      </c>
      <c r="D2934" s="17">
        <v>277088448000</v>
      </c>
      <c r="E2934" s="6" t="s">
        <v>16</v>
      </c>
      <c r="F2934" s="6" t="str">
        <f>IF(E2934="BUY", "SELL", IF(E2934="SELL", "BUY", ""))</f>
        <v>SELL</v>
      </c>
      <c r="G2934" s="7">
        <v>63.330275999999998</v>
      </c>
      <c r="H2934" s="7">
        <v>1000</v>
      </c>
      <c r="I2934" s="5">
        <v>43900</v>
      </c>
      <c r="J2934" s="9">
        <v>69.960021999999995</v>
      </c>
      <c r="K2934" s="9">
        <f t="shared" si="135"/>
        <v>1104.6852535428711</v>
      </c>
      <c r="L2934" s="10">
        <f t="shared" si="136"/>
        <v>-0.10468525354287113</v>
      </c>
      <c r="M2934" s="10">
        <f t="shared" si="137"/>
        <v>0.10468525354287113</v>
      </c>
      <c r="N2934" s="6">
        <f>DATEDIF(A2934, I2934, "d")</f>
        <v>431</v>
      </c>
    </row>
    <row r="2935" spans="1:14" ht="14.25">
      <c r="A2935" s="5">
        <v>43469</v>
      </c>
      <c r="B2935" s="6" t="s">
        <v>607</v>
      </c>
      <c r="C2935" s="6" t="s">
        <v>608</v>
      </c>
      <c r="D2935" s="17">
        <v>122651400000</v>
      </c>
      <c r="E2935" s="6" t="s">
        <v>19</v>
      </c>
      <c r="F2935" s="6" t="str">
        <f>IF(E2935="BUY", "SELL", IF(E2935="SELL", "BUY", ""))</f>
        <v>BUY</v>
      </c>
      <c r="G2935" s="7">
        <v>50.491070000000001</v>
      </c>
      <c r="H2935" s="7">
        <v>1000</v>
      </c>
      <c r="I2935" s="5">
        <v>43502</v>
      </c>
      <c r="J2935" s="9">
        <v>45.584690000000002</v>
      </c>
      <c r="K2935" s="9">
        <f t="shared" si="135"/>
        <v>902.82677709147379</v>
      </c>
      <c r="L2935" s="10">
        <f t="shared" si="136"/>
        <v>-9.7173222908526216E-2</v>
      </c>
      <c r="M2935" s="10">
        <f t="shared" si="137"/>
        <v>9.7173222908526216E-2</v>
      </c>
      <c r="N2935" s="6">
        <f>DATEDIF(A2935, I2935, "d")</f>
        <v>33</v>
      </c>
    </row>
    <row r="2936" spans="1:14" ht="14.25">
      <c r="A2936" s="5">
        <v>43472</v>
      </c>
      <c r="B2936" s="6" t="s">
        <v>103</v>
      </c>
      <c r="C2936" s="6" t="s">
        <v>104</v>
      </c>
      <c r="D2936" s="17">
        <v>136600252096</v>
      </c>
      <c r="E2936" s="6" t="s">
        <v>16</v>
      </c>
      <c r="F2936" s="6" t="str">
        <f>IF(E2936="BUY", "SELL", IF(E2936="SELL", "BUY", ""))</f>
        <v>SELL</v>
      </c>
      <c r="G2936" s="7">
        <v>41.510708000000001</v>
      </c>
      <c r="H2936" s="7">
        <v>1000</v>
      </c>
      <c r="I2936" s="5">
        <v>43584</v>
      </c>
      <c r="J2936" s="9">
        <v>45.005507999999999</v>
      </c>
      <c r="K2936" s="9">
        <f t="shared" si="135"/>
        <v>1084.1903250602229</v>
      </c>
      <c r="L2936" s="10">
        <f t="shared" si="136"/>
        <v>-8.4190325060222906E-2</v>
      </c>
      <c r="M2936" s="10">
        <f t="shared" si="137"/>
        <v>8.4190325060222906E-2</v>
      </c>
      <c r="N2936" s="6">
        <f>DATEDIF(A2936, I2936, "d")</f>
        <v>112</v>
      </c>
    </row>
    <row r="2937" spans="1:14" ht="14.25">
      <c r="A2937" s="5">
        <v>43472</v>
      </c>
      <c r="B2937" s="6" t="s">
        <v>619</v>
      </c>
      <c r="C2937" s="6" t="s">
        <v>620</v>
      </c>
      <c r="D2937" s="17">
        <v>69650124965</v>
      </c>
      <c r="E2937" s="6" t="s">
        <v>16</v>
      </c>
      <c r="F2937" s="6" t="str">
        <f>IF(E2937="BUY", "SELL", IF(E2937="SELL", "BUY", ""))</f>
        <v>SELL</v>
      </c>
      <c r="G2937" s="7">
        <v>33.525185</v>
      </c>
      <c r="H2937" s="7">
        <v>1000</v>
      </c>
      <c r="I2937" s="5">
        <v>43529</v>
      </c>
      <c r="J2937" s="9">
        <v>39.431533999999999</v>
      </c>
      <c r="K2937" s="9">
        <f t="shared" si="135"/>
        <v>1176.1764774750684</v>
      </c>
      <c r="L2937" s="10">
        <f t="shared" si="136"/>
        <v>-0.1761764774750684</v>
      </c>
      <c r="M2937" s="10">
        <f t="shared" si="137"/>
        <v>0.1761764774750684</v>
      </c>
      <c r="N2937" s="6">
        <f>DATEDIF(A2937, I2937, "d")</f>
        <v>57</v>
      </c>
    </row>
    <row r="2938" spans="1:14" ht="14.25">
      <c r="A2938" s="11">
        <v>43472</v>
      </c>
      <c r="B2938" s="6" t="s">
        <v>789</v>
      </c>
      <c r="C2938" s="6" t="s">
        <v>790</v>
      </c>
      <c r="D2938" s="17">
        <v>151115317124</v>
      </c>
      <c r="E2938" s="12" t="s">
        <v>16</v>
      </c>
      <c r="F2938" s="13" t="str">
        <f>IF(E2938="BUY", "SELL", IF(E2938="SELL", "BUY", ""))</f>
        <v>SELL</v>
      </c>
      <c r="G2938" s="7">
        <v>83.016234999999995</v>
      </c>
      <c r="H2938" s="7">
        <v>1000</v>
      </c>
      <c r="I2938" s="11">
        <v>43756</v>
      </c>
      <c r="J2938" s="9">
        <v>116.04220599999999</v>
      </c>
      <c r="K2938" s="9">
        <f t="shared" si="135"/>
        <v>1397.8254494437142</v>
      </c>
      <c r="L2938" s="10">
        <f t="shared" si="136"/>
        <v>-0.39782544944371423</v>
      </c>
      <c r="M2938" s="10">
        <f t="shared" si="137"/>
        <v>0.39782544944371423</v>
      </c>
      <c r="N2938" s="6">
        <f>DATEDIF(A2938, I2938, "d")</f>
        <v>284</v>
      </c>
    </row>
    <row r="2939" spans="1:14" ht="14.25">
      <c r="A2939" s="5">
        <v>43473</v>
      </c>
      <c r="B2939" s="6" t="s">
        <v>2254</v>
      </c>
      <c r="C2939" s="6" t="s">
        <v>2255</v>
      </c>
      <c r="D2939" s="17">
        <v>1784795781</v>
      </c>
      <c r="E2939" s="6" t="s">
        <v>19</v>
      </c>
      <c r="F2939" s="6" t="str">
        <f>IF(E2939="BUY", "SELL", IF(E2939="SELL", "BUY", ""))</f>
        <v>BUY</v>
      </c>
      <c r="G2939" s="7">
        <v>83.260002</v>
      </c>
      <c r="H2939" s="7">
        <v>1000</v>
      </c>
      <c r="I2939" s="5">
        <v>43493</v>
      </c>
      <c r="J2939" s="9">
        <v>81.93</v>
      </c>
      <c r="K2939" s="9">
        <f t="shared" si="135"/>
        <v>984.02591919226722</v>
      </c>
      <c r="L2939" s="10">
        <f t="shared" si="136"/>
        <v>-1.5974080807732775E-2</v>
      </c>
      <c r="M2939" s="10">
        <f t="shared" si="137"/>
        <v>1.5974080807732775E-2</v>
      </c>
      <c r="N2939" s="6">
        <f>DATEDIF(A2939, I2939, "d")</f>
        <v>20</v>
      </c>
    </row>
    <row r="2940" spans="1:14" ht="14.25">
      <c r="A2940" s="5">
        <v>43474</v>
      </c>
      <c r="B2940" s="6" t="s">
        <v>2199</v>
      </c>
      <c r="C2940" s="6" t="s">
        <v>2200</v>
      </c>
      <c r="D2940" s="17">
        <v>189004565</v>
      </c>
      <c r="E2940" s="6" t="s">
        <v>16</v>
      </c>
      <c r="F2940" s="6" t="str">
        <f>IF(E2940="BUY", "SELL", IF(E2940="SELL", "BUY", ""))</f>
        <v>SELL</v>
      </c>
      <c r="G2940" s="7">
        <v>16.360001</v>
      </c>
      <c r="H2940" s="7">
        <v>1000</v>
      </c>
      <c r="I2940" s="11">
        <v>44334</v>
      </c>
      <c r="J2940" s="9">
        <v>28.83</v>
      </c>
      <c r="K2940" s="9">
        <f t="shared" si="135"/>
        <v>1762.2248311598512</v>
      </c>
      <c r="L2940" s="10">
        <f t="shared" si="136"/>
        <v>-0.76222483115985118</v>
      </c>
      <c r="M2940" s="10">
        <f t="shared" si="137"/>
        <v>0.76222483115985118</v>
      </c>
      <c r="N2940" s="6">
        <f>DATEDIF(A2940, I2940, "d")</f>
        <v>860</v>
      </c>
    </row>
    <row r="2941" spans="1:14" ht="14.25">
      <c r="A2941" s="5">
        <v>43474</v>
      </c>
      <c r="B2941" s="6" t="s">
        <v>387</v>
      </c>
      <c r="C2941" s="6" t="s">
        <v>388</v>
      </c>
      <c r="D2941" s="17">
        <v>16663529338</v>
      </c>
      <c r="E2941" s="6" t="s">
        <v>16</v>
      </c>
      <c r="F2941" s="6" t="str">
        <f>IF(E2941="BUY", "SELL", IF(E2941="SELL", "BUY", ""))</f>
        <v>SELL</v>
      </c>
      <c r="G2941" s="7">
        <v>62.395969000000001</v>
      </c>
      <c r="H2941" s="7">
        <v>1000</v>
      </c>
      <c r="I2941" s="5">
        <v>44498</v>
      </c>
      <c r="J2941" s="9">
        <v>161</v>
      </c>
      <c r="K2941" s="9">
        <f t="shared" si="135"/>
        <v>2580.2948905240974</v>
      </c>
      <c r="L2941" s="10">
        <f t="shared" si="136"/>
        <v>-1.5802948905240974</v>
      </c>
      <c r="M2941" s="10">
        <f t="shared" si="137"/>
        <v>1.5802948905240974</v>
      </c>
      <c r="N2941" s="6">
        <f>DATEDIF(A2941, I2941, "d")</f>
        <v>1024</v>
      </c>
    </row>
    <row r="2942" spans="1:14" ht="14.25">
      <c r="A2942" s="5">
        <v>43475</v>
      </c>
      <c r="B2942" s="6" t="s">
        <v>678</v>
      </c>
      <c r="C2942" s="6" t="s">
        <v>679</v>
      </c>
      <c r="D2942" s="17">
        <v>9819059159</v>
      </c>
      <c r="E2942" s="6" t="s">
        <v>19</v>
      </c>
      <c r="F2942" s="6" t="str">
        <f>IF(E2942="BUY", "SELL", IF(E2942="SELL", "BUY", ""))</f>
        <v>BUY</v>
      </c>
      <c r="G2942" s="7">
        <v>31.530159000000001</v>
      </c>
      <c r="H2942" s="7">
        <v>1000</v>
      </c>
      <c r="I2942" s="11">
        <v>43763</v>
      </c>
      <c r="J2942" s="9">
        <v>30.647037999999998</v>
      </c>
      <c r="K2942" s="9">
        <f t="shared" si="135"/>
        <v>971.99122909592677</v>
      </c>
      <c r="L2942" s="10">
        <f t="shared" si="136"/>
        <v>-2.8008770904073232E-2</v>
      </c>
      <c r="M2942" s="10">
        <f t="shared" si="137"/>
        <v>2.8008770904073232E-2</v>
      </c>
      <c r="N2942" s="6">
        <f>DATEDIF(A2942, I2942, "d")</f>
        <v>288</v>
      </c>
    </row>
    <row r="2943" spans="1:14" ht="14.25">
      <c r="A2943" s="5">
        <v>43475</v>
      </c>
      <c r="B2943" s="6" t="s">
        <v>271</v>
      </c>
      <c r="C2943" s="6" t="s">
        <v>272</v>
      </c>
      <c r="D2943" s="17">
        <v>40678785452</v>
      </c>
      <c r="E2943" s="6" t="s">
        <v>16</v>
      </c>
      <c r="F2943" s="6" t="str">
        <f>IF(E2943="BUY", "SELL", IF(E2943="SELL", "BUY", ""))</f>
        <v>SELL</v>
      </c>
      <c r="G2943" s="7">
        <v>63.58</v>
      </c>
      <c r="H2943" s="7">
        <v>1000</v>
      </c>
      <c r="I2943" s="11">
        <v>44727</v>
      </c>
      <c r="J2943" s="9">
        <v>86.59</v>
      </c>
      <c r="K2943" s="9">
        <f t="shared" si="135"/>
        <v>1361.9062598301355</v>
      </c>
      <c r="L2943" s="10">
        <f t="shared" si="136"/>
        <v>-0.36190625983013547</v>
      </c>
      <c r="M2943" s="10">
        <f t="shared" si="137"/>
        <v>0.36190625983013547</v>
      </c>
      <c r="N2943" s="6">
        <f>DATEDIF(A2943, I2943, "d")</f>
        <v>1252</v>
      </c>
    </row>
    <row r="2944" spans="1:14" ht="14.25">
      <c r="A2944" s="5">
        <v>43475</v>
      </c>
      <c r="B2944" s="6" t="s">
        <v>185</v>
      </c>
      <c r="C2944" s="6" t="s">
        <v>186</v>
      </c>
      <c r="D2944" s="17">
        <v>3956334088</v>
      </c>
      <c r="E2944" s="6" t="s">
        <v>19</v>
      </c>
      <c r="F2944" s="6" t="str">
        <f>IF(E2944="BUY", "SELL", IF(E2944="SELL", "BUY", ""))</f>
        <v>BUY</v>
      </c>
      <c r="G2944" s="7">
        <v>19.685963000000001</v>
      </c>
      <c r="H2944" s="7">
        <v>1000</v>
      </c>
      <c r="I2944" s="5">
        <v>43546</v>
      </c>
      <c r="J2944" s="9">
        <v>21.331904999999999</v>
      </c>
      <c r="K2944" s="9">
        <f t="shared" si="135"/>
        <v>1083.6099305886128</v>
      </c>
      <c r="L2944" s="10">
        <f t="shared" si="136"/>
        <v>8.3609930588612769E-2</v>
      </c>
      <c r="M2944" s="10">
        <f t="shared" si="137"/>
        <v>-8.3609930588612769E-2</v>
      </c>
      <c r="N2944" s="6">
        <f>DATEDIF(A2944, I2944, "d")</f>
        <v>71</v>
      </c>
    </row>
    <row r="2945" spans="1:14" ht="14.25">
      <c r="A2945" s="5">
        <v>43475</v>
      </c>
      <c r="B2945" s="6" t="s">
        <v>2372</v>
      </c>
      <c r="C2945" s="6" t="s">
        <v>2373</v>
      </c>
      <c r="D2945" s="17">
        <v>1312652660</v>
      </c>
      <c r="E2945" s="6" t="s">
        <v>19</v>
      </c>
      <c r="F2945" s="6" t="str">
        <f>IF(E2945="BUY", "SELL", IF(E2945="SELL", "BUY", ""))</f>
        <v>BUY</v>
      </c>
      <c r="G2945" s="7">
        <v>11.521141999999999</v>
      </c>
      <c r="H2945" s="7">
        <v>1000</v>
      </c>
      <c r="I2945" s="11">
        <v>44727</v>
      </c>
      <c r="J2945" s="9">
        <v>8.802524</v>
      </c>
      <c r="K2945" s="9">
        <f t="shared" si="135"/>
        <v>764.03224610893608</v>
      </c>
      <c r="L2945" s="10">
        <f t="shared" si="136"/>
        <v>-0.23596775389106392</v>
      </c>
      <c r="M2945" s="10">
        <f t="shared" si="137"/>
        <v>0.23596775389106392</v>
      </c>
      <c r="N2945" s="6">
        <f>DATEDIF(A2945, I2945, "d")</f>
        <v>1252</v>
      </c>
    </row>
    <row r="2946" spans="1:14" ht="14.25">
      <c r="A2946" s="5">
        <v>43475</v>
      </c>
      <c r="B2946" s="6" t="s">
        <v>767</v>
      </c>
      <c r="C2946" s="6" t="s">
        <v>768</v>
      </c>
      <c r="D2946" s="17">
        <v>33254913510</v>
      </c>
      <c r="E2946" s="6" t="s">
        <v>19</v>
      </c>
      <c r="F2946" s="6" t="str">
        <f>IF(E2946="BUY", "SELL", IF(E2946="SELL", "BUY", ""))</f>
        <v>BUY</v>
      </c>
      <c r="G2946" s="7">
        <v>43.011581</v>
      </c>
      <c r="H2946" s="7">
        <v>1000</v>
      </c>
      <c r="I2946" s="5">
        <v>43546</v>
      </c>
      <c r="J2946" s="9">
        <v>45.595787000000001</v>
      </c>
      <c r="K2946" s="9">
        <f t="shared" si="135"/>
        <v>1060.0816324329023</v>
      </c>
      <c r="L2946" s="10">
        <f t="shared" si="136"/>
        <v>6.0081632432902328E-2</v>
      </c>
      <c r="M2946" s="10">
        <f t="shared" si="137"/>
        <v>-6.0081632432902328E-2</v>
      </c>
      <c r="N2946" s="6">
        <f>DATEDIF(A2946, I2946, "d")</f>
        <v>71</v>
      </c>
    </row>
    <row r="2947" spans="1:14" ht="14.25">
      <c r="A2947" s="5">
        <v>43475</v>
      </c>
      <c r="B2947" s="6" t="s">
        <v>2374</v>
      </c>
      <c r="C2947" s="6" t="s">
        <v>2375</v>
      </c>
      <c r="D2947" s="17">
        <v>30347050813</v>
      </c>
      <c r="E2947" s="6" t="s">
        <v>16</v>
      </c>
      <c r="F2947" s="6" t="str">
        <f>IF(E2947="BUY", "SELL", IF(E2947="SELL", "BUY", ""))</f>
        <v>SELL</v>
      </c>
      <c r="G2947" s="7">
        <v>44.619511000000003</v>
      </c>
      <c r="H2947" s="7">
        <v>1000</v>
      </c>
      <c r="I2947" s="11">
        <v>44727</v>
      </c>
      <c r="J2947" s="9">
        <v>58.383212999999998</v>
      </c>
      <c r="K2947" s="9">
        <f t="shared" ref="K2947:K3010" si="138">(H2947/G2947)*J2947</f>
        <v>1308.4682393762673</v>
      </c>
      <c r="L2947" s="10">
        <f t="shared" ref="L2947:L3010" si="139">IF(F2947="BUY",(K2947-H2947)/H2947, IF(F2947="SELL", (H2947-K2947)/H2947, "Invalid"))</f>
        <v>-0.30846823937626733</v>
      </c>
      <c r="M2947" s="10">
        <f t="shared" ref="M2947:M3010" si="140">IF(E2947="BUY",(K2947-H2947)/H2947,IF(E2947="SELL",(H2947-K2947)/H2947,""))</f>
        <v>0.30846823937626733</v>
      </c>
      <c r="N2947" s="6">
        <f>DATEDIF(A2947, I2947, "d")</f>
        <v>1252</v>
      </c>
    </row>
    <row r="2948" spans="1:14" ht="14.25">
      <c r="A2948" s="5">
        <v>43476</v>
      </c>
      <c r="B2948" s="6" t="s">
        <v>2376</v>
      </c>
      <c r="C2948" s="6" t="s">
        <v>2377</v>
      </c>
      <c r="D2948" s="17">
        <v>40836250624</v>
      </c>
      <c r="E2948" s="6" t="s">
        <v>19</v>
      </c>
      <c r="F2948" s="6" t="str">
        <f>IF(E2948="BUY", "SELL", IF(E2948="SELL", "BUY", ""))</f>
        <v>BUY</v>
      </c>
      <c r="G2948" s="7">
        <v>9.68</v>
      </c>
      <c r="H2948" s="7">
        <v>1000</v>
      </c>
      <c r="I2948" s="11">
        <v>44327</v>
      </c>
      <c r="J2948" s="9">
        <v>7.95</v>
      </c>
      <c r="K2948" s="9">
        <f t="shared" si="138"/>
        <v>821.28099173553721</v>
      </c>
      <c r="L2948" s="10">
        <f t="shared" si="139"/>
        <v>-0.1787190082644628</v>
      </c>
      <c r="M2948" s="10">
        <f t="shared" si="140"/>
        <v>0.1787190082644628</v>
      </c>
      <c r="N2948" s="6">
        <f>DATEDIF(A2948, I2948, "d")</f>
        <v>851</v>
      </c>
    </row>
    <row r="2949" spans="1:14" ht="14.25">
      <c r="A2949" s="5">
        <v>43476</v>
      </c>
      <c r="B2949" s="6" t="s">
        <v>209</v>
      </c>
      <c r="C2949" s="6" t="s">
        <v>210</v>
      </c>
      <c r="D2949" s="17">
        <v>113339063460</v>
      </c>
      <c r="E2949" s="6" t="s">
        <v>19</v>
      </c>
      <c r="F2949" s="6" t="str">
        <f>IF(E2949="BUY", "SELL", IF(E2949="SELL", "BUY", ""))</f>
        <v>BUY</v>
      </c>
      <c r="G2949" s="7">
        <v>246.43048099999999</v>
      </c>
      <c r="H2949" s="7">
        <v>1000</v>
      </c>
      <c r="I2949" s="5">
        <v>43636</v>
      </c>
      <c r="J2949" s="9">
        <v>326.331818</v>
      </c>
      <c r="K2949" s="9">
        <f t="shared" si="138"/>
        <v>1324.234797074474</v>
      </c>
      <c r="L2949" s="10">
        <f t="shared" si="139"/>
        <v>0.32423479707447406</v>
      </c>
      <c r="M2949" s="10">
        <f t="shared" si="140"/>
        <v>-0.32423479707447406</v>
      </c>
      <c r="N2949" s="6">
        <f>DATEDIF(A2949, I2949, "d")</f>
        <v>160</v>
      </c>
    </row>
    <row r="2950" spans="1:14" ht="14.25">
      <c r="A2950" s="5">
        <v>43476</v>
      </c>
      <c r="B2950" s="6" t="s">
        <v>137</v>
      </c>
      <c r="C2950" s="6" t="s">
        <v>138</v>
      </c>
      <c r="D2950" s="17">
        <v>111464472000</v>
      </c>
      <c r="E2950" s="6" t="s">
        <v>19</v>
      </c>
      <c r="F2950" s="6" t="str">
        <f>IF(E2950="BUY", "SELL", IF(E2950="SELL", "BUY", ""))</f>
        <v>BUY</v>
      </c>
      <c r="G2950" s="7">
        <v>58</v>
      </c>
      <c r="H2950" s="7">
        <v>1000</v>
      </c>
      <c r="I2950" s="5">
        <v>43479</v>
      </c>
      <c r="J2950" s="9">
        <v>57.67</v>
      </c>
      <c r="K2950" s="9">
        <f t="shared" si="138"/>
        <v>994.31034482758628</v>
      </c>
      <c r="L2950" s="10">
        <f t="shared" si="139"/>
        <v>-5.6896551724137222E-3</v>
      </c>
      <c r="M2950" s="10">
        <f t="shared" si="140"/>
        <v>5.6896551724137222E-3</v>
      </c>
      <c r="N2950" s="6">
        <f>DATEDIF(A2950, I2950, "d")</f>
        <v>3</v>
      </c>
    </row>
    <row r="2951" spans="1:14" ht="14.25">
      <c r="A2951" s="5">
        <v>43476</v>
      </c>
      <c r="B2951" s="6" t="s">
        <v>171</v>
      </c>
      <c r="C2951" s="6" t="s">
        <v>172</v>
      </c>
      <c r="D2951" s="17">
        <v>82460626286</v>
      </c>
      <c r="E2951" s="6" t="s">
        <v>19</v>
      </c>
      <c r="F2951" s="6" t="str">
        <f>IF(E2951="BUY", "SELL", IF(E2951="SELL", "BUY", ""))</f>
        <v>BUY</v>
      </c>
      <c r="G2951" s="7">
        <v>36.599654999999998</v>
      </c>
      <c r="H2951" s="7">
        <v>1000</v>
      </c>
      <c r="I2951" s="5">
        <v>43494</v>
      </c>
      <c r="J2951" s="9">
        <v>38.581325999999997</v>
      </c>
      <c r="K2951" s="9">
        <f t="shared" si="138"/>
        <v>1054.1445267721786</v>
      </c>
      <c r="L2951" s="10">
        <f t="shared" si="139"/>
        <v>5.4144526772178549E-2</v>
      </c>
      <c r="M2951" s="10">
        <f t="shared" si="140"/>
        <v>-5.4144526772178549E-2</v>
      </c>
      <c r="N2951" s="6">
        <f>DATEDIF(A2951, I2951, "d")</f>
        <v>18</v>
      </c>
    </row>
    <row r="2952" spans="1:14" ht="14.25">
      <c r="A2952" s="11">
        <v>43476</v>
      </c>
      <c r="B2952" s="6" t="s">
        <v>2378</v>
      </c>
      <c r="C2952" s="6" t="s">
        <v>2379</v>
      </c>
      <c r="D2952" s="17">
        <v>1253743701</v>
      </c>
      <c r="E2952" s="13" t="s">
        <v>19</v>
      </c>
      <c r="F2952" s="12" t="str">
        <f>IF(E2952="BUY", "SELL", IF(E2952="SELL", "BUY", ""))</f>
        <v>BUY</v>
      </c>
      <c r="G2952" s="7">
        <v>32.338169000000001</v>
      </c>
      <c r="H2952" s="7">
        <v>1000</v>
      </c>
      <c r="I2952" s="11">
        <v>44727</v>
      </c>
      <c r="J2952" s="9">
        <v>14.908244</v>
      </c>
      <c r="K2952" s="9">
        <f t="shared" si="138"/>
        <v>461.01076409118895</v>
      </c>
      <c r="L2952" s="10">
        <f t="shared" si="139"/>
        <v>-0.53898923590881098</v>
      </c>
      <c r="M2952" s="10">
        <f t="shared" si="140"/>
        <v>0.53898923590881098</v>
      </c>
      <c r="N2952" s="6">
        <f>DATEDIF(A2952, I2952, "d")</f>
        <v>1251</v>
      </c>
    </row>
    <row r="2953" spans="1:14" ht="14.25">
      <c r="A2953" s="11">
        <v>43476</v>
      </c>
      <c r="B2953" s="6" t="s">
        <v>676</v>
      </c>
      <c r="C2953" s="6" t="s">
        <v>677</v>
      </c>
      <c r="D2953" s="17">
        <v>7778227010</v>
      </c>
      <c r="E2953" s="13" t="s">
        <v>19</v>
      </c>
      <c r="F2953" s="12" t="str">
        <f>IF(E2953="BUY", "SELL", IF(E2953="SELL", "BUY", ""))</f>
        <v>BUY</v>
      </c>
      <c r="G2953" s="7">
        <v>57.808636</v>
      </c>
      <c r="H2953" s="7">
        <v>1000</v>
      </c>
      <c r="I2953" s="11">
        <v>43528</v>
      </c>
      <c r="J2953" s="9">
        <v>69.449646000000001</v>
      </c>
      <c r="K2953" s="9">
        <f t="shared" si="138"/>
        <v>1201.3714698267574</v>
      </c>
      <c r="L2953" s="10">
        <f t="shared" si="139"/>
        <v>0.20137146982675744</v>
      </c>
      <c r="M2953" s="10">
        <f t="shared" si="140"/>
        <v>-0.20137146982675744</v>
      </c>
      <c r="N2953" s="6">
        <f>DATEDIF(A2953, I2953, "d")</f>
        <v>52</v>
      </c>
    </row>
    <row r="2954" spans="1:14" ht="14.25">
      <c r="A2954" s="11">
        <v>43476</v>
      </c>
      <c r="B2954" s="6" t="s">
        <v>1442</v>
      </c>
      <c r="C2954" s="6" t="s">
        <v>1443</v>
      </c>
      <c r="D2954" s="17">
        <v>4976335845</v>
      </c>
      <c r="E2954" s="13" t="s">
        <v>19</v>
      </c>
      <c r="F2954" s="12" t="str">
        <f>IF(E2954="BUY", "SELL", IF(E2954="SELL", "BUY", ""))</f>
        <v>BUY</v>
      </c>
      <c r="G2954" s="7">
        <v>63.6</v>
      </c>
      <c r="H2954" s="7">
        <v>1000</v>
      </c>
      <c r="I2954" s="11">
        <v>43619</v>
      </c>
      <c r="J2954" s="9">
        <v>73.87</v>
      </c>
      <c r="K2954" s="9">
        <f t="shared" si="138"/>
        <v>1161.4779874213837</v>
      </c>
      <c r="L2954" s="10">
        <f t="shared" si="139"/>
        <v>0.16147798742138367</v>
      </c>
      <c r="M2954" s="10">
        <f t="shared" si="140"/>
        <v>-0.16147798742138367</v>
      </c>
      <c r="N2954" s="6">
        <f>DATEDIF(A2954, I2954, "d")</f>
        <v>143</v>
      </c>
    </row>
    <row r="2955" spans="1:14" ht="14.25">
      <c r="A2955" s="5">
        <v>43479</v>
      </c>
      <c r="B2955" s="6" t="s">
        <v>55</v>
      </c>
      <c r="C2955" s="6" t="s">
        <v>56</v>
      </c>
      <c r="D2955" s="17">
        <v>2744500935588</v>
      </c>
      <c r="E2955" s="6" t="s">
        <v>19</v>
      </c>
      <c r="F2955" s="6" t="str">
        <f>IF(E2955="BUY", "SELL", IF(E2955="SELL", "BUY", ""))</f>
        <v>BUY</v>
      </c>
      <c r="G2955" s="7">
        <v>36.04</v>
      </c>
      <c r="H2955" s="7">
        <v>1000</v>
      </c>
      <c r="I2955" s="11">
        <v>43480</v>
      </c>
      <c r="J2955" s="9">
        <v>36.78</v>
      </c>
      <c r="K2955" s="9">
        <f t="shared" si="138"/>
        <v>1020.5327413984462</v>
      </c>
      <c r="L2955" s="10">
        <f t="shared" si="139"/>
        <v>2.0532741398446207E-2</v>
      </c>
      <c r="M2955" s="10">
        <f t="shared" si="140"/>
        <v>-2.0532741398446207E-2</v>
      </c>
      <c r="N2955" s="6">
        <f>DATEDIF(A2955, I2955, "d")</f>
        <v>1</v>
      </c>
    </row>
    <row r="2956" spans="1:14" ht="14.25">
      <c r="A2956" s="5">
        <v>43479</v>
      </c>
      <c r="B2956" s="6" t="s">
        <v>2380</v>
      </c>
      <c r="C2956" s="6" t="s">
        <v>2381</v>
      </c>
      <c r="D2956" s="17">
        <v>4822984919</v>
      </c>
      <c r="E2956" s="6" t="s">
        <v>19</v>
      </c>
      <c r="F2956" s="6" t="str">
        <f>IF(E2956="BUY", "SELL", IF(E2956="SELL", "BUY", ""))</f>
        <v>BUY</v>
      </c>
      <c r="G2956" s="7">
        <v>11.708427</v>
      </c>
      <c r="H2956" s="7">
        <v>1000</v>
      </c>
      <c r="I2956" s="11">
        <v>43727</v>
      </c>
      <c r="J2956" s="9">
        <v>15.405313</v>
      </c>
      <c r="K2956" s="9">
        <f t="shared" si="138"/>
        <v>1315.7457444966774</v>
      </c>
      <c r="L2956" s="10">
        <f t="shared" si="139"/>
        <v>0.31574574449667742</v>
      </c>
      <c r="M2956" s="10">
        <f t="shared" si="140"/>
        <v>-0.31574574449667742</v>
      </c>
      <c r="N2956" s="6">
        <f>DATEDIF(A2956, I2956, "d")</f>
        <v>248</v>
      </c>
    </row>
    <row r="2957" spans="1:14" ht="14.25">
      <c r="A2957" s="5">
        <v>43479</v>
      </c>
      <c r="B2957" s="6" t="s">
        <v>1047</v>
      </c>
      <c r="C2957" s="6" t="s">
        <v>1048</v>
      </c>
      <c r="D2957" s="17">
        <v>1860274560</v>
      </c>
      <c r="E2957" s="6" t="s">
        <v>19</v>
      </c>
      <c r="F2957" s="6" t="str">
        <f>IF(E2957="BUY", "SELL", IF(E2957="SELL", "BUY", ""))</f>
        <v>BUY</v>
      </c>
      <c r="G2957" s="7">
        <v>10.8</v>
      </c>
      <c r="H2957" s="7">
        <v>1000</v>
      </c>
      <c r="I2957" s="11">
        <v>44462</v>
      </c>
      <c r="J2957" s="9">
        <v>19.600000000000001</v>
      </c>
      <c r="K2957" s="9">
        <f t="shared" si="138"/>
        <v>1814.8148148148148</v>
      </c>
      <c r="L2957" s="10">
        <f t="shared" si="139"/>
        <v>0.81481481481481477</v>
      </c>
      <c r="M2957" s="10">
        <f t="shared" si="140"/>
        <v>-0.81481481481481477</v>
      </c>
      <c r="N2957" s="6">
        <f>DATEDIF(A2957, I2957, "d")</f>
        <v>983</v>
      </c>
    </row>
    <row r="2958" spans="1:14" ht="14.25">
      <c r="A2958" s="5">
        <v>43479</v>
      </c>
      <c r="B2958" s="6" t="s">
        <v>737</v>
      </c>
      <c r="C2958" s="6" t="s">
        <v>738</v>
      </c>
      <c r="D2958" s="17">
        <v>6870940531</v>
      </c>
      <c r="E2958" s="6" t="s">
        <v>16</v>
      </c>
      <c r="F2958" s="6" t="str">
        <f>IF(E2958="BUY", "SELL", IF(E2958="SELL", "BUY", ""))</f>
        <v>SELL</v>
      </c>
      <c r="G2958" s="7">
        <v>22.860001</v>
      </c>
      <c r="H2958" s="7">
        <v>1000</v>
      </c>
      <c r="I2958" s="11">
        <v>44727</v>
      </c>
      <c r="J2958" s="9">
        <v>17.940000999999999</v>
      </c>
      <c r="K2958" s="9">
        <f t="shared" si="138"/>
        <v>784.77691230197229</v>
      </c>
      <c r="L2958" s="10">
        <f t="shared" si="139"/>
        <v>0.2152230876980277</v>
      </c>
      <c r="M2958" s="10">
        <f t="shared" si="140"/>
        <v>-0.2152230876980277</v>
      </c>
      <c r="N2958" s="6">
        <f>DATEDIF(A2958, I2958, "d")</f>
        <v>1248</v>
      </c>
    </row>
    <row r="2959" spans="1:14" ht="14.25">
      <c r="A2959" s="5">
        <v>43479</v>
      </c>
      <c r="B2959" s="6" t="s">
        <v>1195</v>
      </c>
      <c r="C2959" s="6" t="s">
        <v>1196</v>
      </c>
      <c r="D2959" s="17">
        <v>16129382487</v>
      </c>
      <c r="E2959" s="6" t="s">
        <v>16</v>
      </c>
      <c r="F2959" s="6" t="str">
        <f>IF(E2959="BUY", "SELL", IF(E2959="SELL", "BUY", ""))</f>
        <v>SELL</v>
      </c>
      <c r="G2959" s="7">
        <v>10.361632999999999</v>
      </c>
      <c r="H2959" s="7">
        <v>1000</v>
      </c>
      <c r="I2959" s="11">
        <v>44727</v>
      </c>
      <c r="J2959" s="9">
        <v>11.77257</v>
      </c>
      <c r="K2959" s="9">
        <f t="shared" si="138"/>
        <v>1136.1693663537399</v>
      </c>
      <c r="L2959" s="10">
        <f t="shared" si="139"/>
        <v>-0.13616936635373986</v>
      </c>
      <c r="M2959" s="10">
        <f t="shared" si="140"/>
        <v>0.13616936635373986</v>
      </c>
      <c r="N2959" s="6">
        <f>DATEDIF(A2959, I2959, "d")</f>
        <v>1248</v>
      </c>
    </row>
    <row r="2960" spans="1:14" ht="14.25">
      <c r="A2960" s="5">
        <v>43479</v>
      </c>
      <c r="B2960" s="6" t="s">
        <v>939</v>
      </c>
      <c r="C2960" s="6" t="s">
        <v>940</v>
      </c>
      <c r="D2960" s="17">
        <v>10133988303</v>
      </c>
      <c r="E2960" s="6" t="s">
        <v>16</v>
      </c>
      <c r="F2960" s="6" t="str">
        <f>IF(E2960="BUY", "SELL", IF(E2960="SELL", "BUY", ""))</f>
        <v>SELL</v>
      </c>
      <c r="G2960" s="7">
        <v>13.29791</v>
      </c>
      <c r="H2960" s="7">
        <v>1000</v>
      </c>
      <c r="I2960" s="5">
        <v>43964</v>
      </c>
      <c r="J2960" s="9">
        <v>8.3380899999999993</v>
      </c>
      <c r="K2960" s="9">
        <f t="shared" si="138"/>
        <v>627.02259227201864</v>
      </c>
      <c r="L2960" s="10">
        <f t="shared" si="139"/>
        <v>0.37297740772798138</v>
      </c>
      <c r="M2960" s="10">
        <f t="shared" si="140"/>
        <v>-0.37297740772798138</v>
      </c>
      <c r="N2960" s="6">
        <f>DATEDIF(A2960, I2960, "d")</f>
        <v>485</v>
      </c>
    </row>
    <row r="2961" spans="1:14" ht="14.25">
      <c r="A2961" s="5">
        <v>43479</v>
      </c>
      <c r="B2961" s="6" t="s">
        <v>2382</v>
      </c>
      <c r="C2961" s="6" t="s">
        <v>2383</v>
      </c>
      <c r="D2961" s="17">
        <v>4003368217</v>
      </c>
      <c r="E2961" s="6" t="s">
        <v>19</v>
      </c>
      <c r="F2961" s="6" t="str">
        <f>IF(E2961="BUY", "SELL", IF(E2961="SELL", "BUY", ""))</f>
        <v>BUY</v>
      </c>
      <c r="G2961" s="7">
        <v>6.1824110000000001</v>
      </c>
      <c r="H2961" s="7">
        <v>1000</v>
      </c>
      <c r="I2961" s="11">
        <v>43839</v>
      </c>
      <c r="J2961" s="9">
        <v>18.761628999999999</v>
      </c>
      <c r="K2961" s="9">
        <f t="shared" si="138"/>
        <v>3034.6783803276749</v>
      </c>
      <c r="L2961" s="10">
        <f t="shared" si="139"/>
        <v>2.0346783803276747</v>
      </c>
      <c r="M2961" s="10">
        <f t="shared" si="140"/>
        <v>-2.0346783803276747</v>
      </c>
      <c r="N2961" s="6">
        <f>DATEDIF(A2961, I2961, "d")</f>
        <v>360</v>
      </c>
    </row>
    <row r="2962" spans="1:14" ht="14.25">
      <c r="A2962" s="5">
        <v>43479</v>
      </c>
      <c r="B2962" s="6" t="s">
        <v>2384</v>
      </c>
      <c r="C2962" s="6" t="s">
        <v>2385</v>
      </c>
      <c r="D2962" s="17">
        <v>21653428833</v>
      </c>
      <c r="E2962" s="6" t="s">
        <v>19</v>
      </c>
      <c r="F2962" s="6" t="str">
        <f>IF(E2962="BUY", "SELL", IF(E2962="SELL", "BUY", ""))</f>
        <v>BUY</v>
      </c>
      <c r="G2962" s="7">
        <v>21.149937000000001</v>
      </c>
      <c r="H2962" s="7">
        <v>1000</v>
      </c>
      <c r="I2962" s="11">
        <v>44727</v>
      </c>
      <c r="J2962" s="9">
        <v>27.443113</v>
      </c>
      <c r="K2962" s="9">
        <f t="shared" si="138"/>
        <v>1297.5505789922684</v>
      </c>
      <c r="L2962" s="10">
        <f t="shared" si="139"/>
        <v>0.29755057899226833</v>
      </c>
      <c r="M2962" s="10">
        <f t="shared" si="140"/>
        <v>-0.29755057899226833</v>
      </c>
      <c r="N2962" s="6">
        <f>DATEDIF(A2962, I2962, "d")</f>
        <v>1248</v>
      </c>
    </row>
    <row r="2963" spans="1:14" ht="14.25">
      <c r="A2963" s="5">
        <v>43479</v>
      </c>
      <c r="B2963" s="6" t="s">
        <v>427</v>
      </c>
      <c r="C2963" s="6" t="s">
        <v>428</v>
      </c>
      <c r="D2963" s="17">
        <v>39221441065</v>
      </c>
      <c r="E2963" s="6" t="s">
        <v>19</v>
      </c>
      <c r="F2963" s="6" t="str">
        <f>IF(E2963="BUY", "SELL", IF(E2963="SELL", "BUY", ""))</f>
        <v>BUY</v>
      </c>
      <c r="G2963" s="7">
        <v>8.3800000000000008</v>
      </c>
      <c r="H2963" s="7">
        <v>1000</v>
      </c>
      <c r="I2963" s="11">
        <v>44727</v>
      </c>
      <c r="J2963" s="9">
        <v>10.28</v>
      </c>
      <c r="K2963" s="9">
        <f t="shared" si="138"/>
        <v>1226.7303102625297</v>
      </c>
      <c r="L2963" s="10">
        <f t="shared" si="139"/>
        <v>0.22673031026252966</v>
      </c>
      <c r="M2963" s="10">
        <f t="shared" si="140"/>
        <v>-0.22673031026252966</v>
      </c>
      <c r="N2963" s="6">
        <f>DATEDIF(A2963, I2963, "d")</f>
        <v>1248</v>
      </c>
    </row>
    <row r="2964" spans="1:14" ht="14.25">
      <c r="A2964" s="5">
        <v>43479</v>
      </c>
      <c r="B2964" s="6" t="s">
        <v>2221</v>
      </c>
      <c r="C2964" s="6" t="s">
        <v>2222</v>
      </c>
      <c r="D2964" s="17">
        <v>579550842</v>
      </c>
      <c r="E2964" s="6" t="s">
        <v>19</v>
      </c>
      <c r="F2964" s="6" t="str">
        <f>IF(E2964="BUY", "SELL", IF(E2964="SELL", "BUY", ""))</f>
        <v>BUY</v>
      </c>
      <c r="G2964" s="7">
        <v>24.690000999999999</v>
      </c>
      <c r="H2964" s="7">
        <v>1000</v>
      </c>
      <c r="I2964" s="5">
        <v>43544</v>
      </c>
      <c r="J2964" s="9">
        <v>29.91</v>
      </c>
      <c r="K2964" s="9">
        <f t="shared" si="138"/>
        <v>1211.421579124278</v>
      </c>
      <c r="L2964" s="10">
        <f t="shared" si="139"/>
        <v>0.21142157912427798</v>
      </c>
      <c r="M2964" s="10">
        <f t="shared" si="140"/>
        <v>-0.21142157912427798</v>
      </c>
      <c r="N2964" s="6">
        <f>DATEDIF(A2964, I2964, "d")</f>
        <v>65</v>
      </c>
    </row>
    <row r="2965" spans="1:14" ht="14.25">
      <c r="A2965" s="5">
        <v>43479</v>
      </c>
      <c r="B2965" s="6" t="s">
        <v>137</v>
      </c>
      <c r="C2965" s="6" t="s">
        <v>138</v>
      </c>
      <c r="D2965" s="17">
        <v>111464472000</v>
      </c>
      <c r="E2965" s="6" t="s">
        <v>16</v>
      </c>
      <c r="F2965" s="6" t="str">
        <f>IF(E2965="BUY", "SELL", IF(E2965="SELL", "BUY", ""))</f>
        <v>SELL</v>
      </c>
      <c r="G2965" s="7">
        <v>57.67</v>
      </c>
      <c r="H2965" s="7">
        <v>1000</v>
      </c>
      <c r="I2965" s="5">
        <v>43634</v>
      </c>
      <c r="J2965" s="9">
        <v>76.209999999999994</v>
      </c>
      <c r="K2965" s="9">
        <f t="shared" si="138"/>
        <v>1321.4843072654758</v>
      </c>
      <c r="L2965" s="10">
        <f t="shared" si="139"/>
        <v>-0.32148430726547578</v>
      </c>
      <c r="M2965" s="10">
        <f t="shared" si="140"/>
        <v>0.32148430726547578</v>
      </c>
      <c r="N2965" s="6">
        <f>DATEDIF(A2965, I2965, "d")</f>
        <v>155</v>
      </c>
    </row>
    <row r="2966" spans="1:14" ht="14.25">
      <c r="A2966" s="5">
        <v>43479</v>
      </c>
      <c r="B2966" s="6" t="s">
        <v>339</v>
      </c>
      <c r="C2966" s="6" t="s">
        <v>340</v>
      </c>
      <c r="D2966" s="17">
        <v>34406482717</v>
      </c>
      <c r="E2966" s="6" t="s">
        <v>16</v>
      </c>
      <c r="F2966" s="6" t="str">
        <f>IF(E2966="BUY", "SELL", IF(E2966="SELL", "BUY", ""))</f>
        <v>SELL</v>
      </c>
      <c r="G2966" s="7">
        <v>65.180000000000007</v>
      </c>
      <c r="H2966" s="7">
        <v>1000</v>
      </c>
      <c r="I2966" s="5">
        <v>43770</v>
      </c>
      <c r="J2966" s="9">
        <v>62.599997999999999</v>
      </c>
      <c r="K2966" s="9">
        <f t="shared" si="138"/>
        <v>960.41727523780287</v>
      </c>
      <c r="L2966" s="10">
        <f t="shared" si="139"/>
        <v>3.9582724762197131E-2</v>
      </c>
      <c r="M2966" s="10">
        <f t="shared" si="140"/>
        <v>-3.9582724762197131E-2</v>
      </c>
      <c r="N2966" s="6">
        <f>DATEDIF(A2966, I2966, "d")</f>
        <v>291</v>
      </c>
    </row>
    <row r="2967" spans="1:14" ht="14.25">
      <c r="A2967" s="5">
        <v>43480</v>
      </c>
      <c r="B2967" s="6" t="s">
        <v>55</v>
      </c>
      <c r="C2967" s="6" t="s">
        <v>56</v>
      </c>
      <c r="D2967" s="17">
        <v>2744500935588</v>
      </c>
      <c r="E2967" s="6" t="s">
        <v>16</v>
      </c>
      <c r="F2967" s="6" t="str">
        <f>IF(E2967="BUY", "SELL", IF(E2967="SELL", "BUY", ""))</f>
        <v>SELL</v>
      </c>
      <c r="G2967" s="7">
        <v>36.78</v>
      </c>
      <c r="H2967" s="7">
        <v>1000</v>
      </c>
      <c r="I2967" s="11">
        <v>43543</v>
      </c>
      <c r="J2967" s="9">
        <v>45.01</v>
      </c>
      <c r="K2967" s="9">
        <f t="shared" si="138"/>
        <v>1223.7629146275149</v>
      </c>
      <c r="L2967" s="10">
        <f t="shared" si="139"/>
        <v>-0.22376291462751488</v>
      </c>
      <c r="M2967" s="10">
        <f t="shared" si="140"/>
        <v>0.22376291462751488</v>
      </c>
      <c r="N2967" s="6">
        <f>DATEDIF(A2967, I2967, "d")</f>
        <v>63</v>
      </c>
    </row>
    <row r="2968" spans="1:14" ht="14.25">
      <c r="A2968" s="5">
        <v>43480</v>
      </c>
      <c r="B2968" s="6" t="s">
        <v>28</v>
      </c>
      <c r="C2968" s="6" t="s">
        <v>28</v>
      </c>
      <c r="D2968" s="17">
        <v>128825360723</v>
      </c>
      <c r="E2968" s="6" t="s">
        <v>16</v>
      </c>
      <c r="F2968" s="6" t="str">
        <f>IF(E2968="BUY", "SELL", IF(E2968="SELL", "BUY", ""))</f>
        <v>SELL</v>
      </c>
      <c r="G2968" s="7">
        <v>92.22</v>
      </c>
      <c r="H2968" s="7">
        <v>1000</v>
      </c>
      <c r="I2968" s="5">
        <v>43755</v>
      </c>
      <c r="J2968" s="9">
        <v>105.35</v>
      </c>
      <c r="K2968" s="9">
        <f t="shared" si="138"/>
        <v>1142.3769247451746</v>
      </c>
      <c r="L2968" s="10">
        <f t="shared" si="139"/>
        <v>-0.14237692474517463</v>
      </c>
      <c r="M2968" s="10">
        <f t="shared" si="140"/>
        <v>0.14237692474517463</v>
      </c>
      <c r="N2968" s="6">
        <f>DATEDIF(A2968, I2968, "d")</f>
        <v>275</v>
      </c>
    </row>
    <row r="2969" spans="1:14" ht="14.25">
      <c r="A2969" s="5">
        <v>43480</v>
      </c>
      <c r="B2969" s="6" t="s">
        <v>76</v>
      </c>
      <c r="C2969" s="6" t="s">
        <v>77</v>
      </c>
      <c r="D2969" s="17">
        <v>179830167494</v>
      </c>
      <c r="E2969" s="6" t="s">
        <v>16</v>
      </c>
      <c r="F2969" s="6" t="str">
        <f>IF(E2969="BUY", "SELL", IF(E2969="SELL", "BUY", ""))</f>
        <v>SELL</v>
      </c>
      <c r="G2969" s="7">
        <v>354.64001500000001</v>
      </c>
      <c r="H2969" s="7">
        <v>1000</v>
      </c>
      <c r="I2969" s="5">
        <v>43664</v>
      </c>
      <c r="J2969" s="9">
        <v>325.209991</v>
      </c>
      <c r="K2969" s="9">
        <f t="shared" si="138"/>
        <v>917.01437301146075</v>
      </c>
      <c r="L2969" s="10">
        <f t="shared" si="139"/>
        <v>8.2985626988539257E-2</v>
      </c>
      <c r="M2969" s="10">
        <f t="shared" si="140"/>
        <v>-8.2985626988539257E-2</v>
      </c>
      <c r="N2969" s="6">
        <f>DATEDIF(A2969, I2969, "d")</f>
        <v>184</v>
      </c>
    </row>
    <row r="2970" spans="1:14" ht="14.25">
      <c r="A2970" s="5">
        <v>43482</v>
      </c>
      <c r="B2970" s="6" t="s">
        <v>88</v>
      </c>
      <c r="C2970" s="6" t="s">
        <v>89</v>
      </c>
      <c r="D2970" s="17">
        <v>118002826852</v>
      </c>
      <c r="E2970" s="6" t="s">
        <v>19</v>
      </c>
      <c r="F2970" s="6" t="str">
        <f>IF(E2970="BUY", "SELL", IF(E2970="SELL", "BUY", ""))</f>
        <v>BUY</v>
      </c>
      <c r="G2970" s="7">
        <v>93.394340999999997</v>
      </c>
      <c r="H2970" s="7">
        <v>1000</v>
      </c>
      <c r="I2970" s="5">
        <v>43636</v>
      </c>
      <c r="J2970" s="9">
        <v>117.68139600000001</v>
      </c>
      <c r="K2970" s="9">
        <f t="shared" si="138"/>
        <v>1260.0484648207969</v>
      </c>
      <c r="L2970" s="10">
        <f t="shared" si="139"/>
        <v>0.26004846482079685</v>
      </c>
      <c r="M2970" s="10">
        <f t="shared" si="140"/>
        <v>-0.26004846482079685</v>
      </c>
      <c r="N2970" s="6">
        <f>DATEDIF(A2970, I2970, "d")</f>
        <v>154</v>
      </c>
    </row>
    <row r="2971" spans="1:14" ht="14.25">
      <c r="A2971" s="5">
        <v>43482</v>
      </c>
      <c r="B2971" s="6" t="s">
        <v>74</v>
      </c>
      <c r="C2971" s="6" t="s">
        <v>75</v>
      </c>
      <c r="D2971" s="17">
        <v>140832515433</v>
      </c>
      <c r="E2971" s="6" t="s">
        <v>19</v>
      </c>
      <c r="F2971" s="6" t="str">
        <f>IF(E2971="BUY", "SELL", IF(E2971="SELL", "BUY", ""))</f>
        <v>BUY</v>
      </c>
      <c r="G2971" s="7">
        <v>36.889159999999997</v>
      </c>
      <c r="H2971" s="7">
        <v>1000</v>
      </c>
      <c r="I2971" s="5">
        <v>43503</v>
      </c>
      <c r="J2971" s="9">
        <v>36.234245000000001</v>
      </c>
      <c r="K2971" s="9">
        <f t="shared" si="138"/>
        <v>982.24641059866917</v>
      </c>
      <c r="L2971" s="10">
        <f t="shared" si="139"/>
        <v>-1.7753589401330826E-2</v>
      </c>
      <c r="M2971" s="10">
        <f t="shared" si="140"/>
        <v>1.7753589401330826E-2</v>
      </c>
      <c r="N2971" s="6">
        <f>DATEDIF(A2971, I2971, "d")</f>
        <v>21</v>
      </c>
    </row>
    <row r="2972" spans="1:14" ht="14.25">
      <c r="A2972" s="5">
        <v>43482</v>
      </c>
      <c r="B2972" s="6" t="s">
        <v>949</v>
      </c>
      <c r="C2972" s="6" t="s">
        <v>950</v>
      </c>
      <c r="D2972" s="17">
        <v>32861127774</v>
      </c>
      <c r="E2972" s="6" t="s">
        <v>16</v>
      </c>
      <c r="F2972" s="6" t="str">
        <f>IF(E2972="BUY", "SELL", IF(E2972="SELL", "BUY", ""))</f>
        <v>SELL</v>
      </c>
      <c r="G2972" s="7">
        <v>98.88</v>
      </c>
      <c r="H2972" s="7">
        <v>1000</v>
      </c>
      <c r="I2972" s="11">
        <v>44727</v>
      </c>
      <c r="J2972" s="9">
        <v>110.93</v>
      </c>
      <c r="K2972" s="9">
        <f t="shared" si="138"/>
        <v>1121.8648867313916</v>
      </c>
      <c r="L2972" s="10">
        <f t="shared" si="139"/>
        <v>-0.12186488673139161</v>
      </c>
      <c r="M2972" s="10">
        <f t="shared" si="140"/>
        <v>0.12186488673139161</v>
      </c>
      <c r="N2972" s="6">
        <f>DATEDIF(A2972, I2972, "d")</f>
        <v>1245</v>
      </c>
    </row>
    <row r="2973" spans="1:14" ht="14.25">
      <c r="A2973" s="5">
        <v>43482</v>
      </c>
      <c r="B2973" s="6" t="s">
        <v>1842</v>
      </c>
      <c r="C2973" s="6" t="s">
        <v>1843</v>
      </c>
      <c r="D2973" s="17">
        <v>157495712</v>
      </c>
      <c r="E2973" s="6" t="s">
        <v>16</v>
      </c>
      <c r="F2973" s="6" t="str">
        <f>IF(E2973="BUY", "SELL", IF(E2973="SELL", "BUY", ""))</f>
        <v>SELL</v>
      </c>
      <c r="G2973" s="7">
        <v>11.29</v>
      </c>
      <c r="H2973" s="7">
        <v>1000</v>
      </c>
      <c r="I2973" s="5">
        <v>44158</v>
      </c>
      <c r="J2973" s="9">
        <v>9.99</v>
      </c>
      <c r="K2973" s="9">
        <f t="shared" si="138"/>
        <v>884.85385296722768</v>
      </c>
      <c r="L2973" s="10">
        <f t="shared" si="139"/>
        <v>0.11514614703277232</v>
      </c>
      <c r="M2973" s="10">
        <f t="shared" si="140"/>
        <v>-0.11514614703277232</v>
      </c>
      <c r="N2973" s="6">
        <f>DATEDIF(A2973, I2973, "d")</f>
        <v>676</v>
      </c>
    </row>
    <row r="2974" spans="1:14" ht="14.25">
      <c r="A2974" s="5">
        <v>43483</v>
      </c>
      <c r="B2974" s="6" t="s">
        <v>251</v>
      </c>
      <c r="C2974" s="6" t="s">
        <v>252</v>
      </c>
      <c r="D2974" s="17">
        <v>130378753979</v>
      </c>
      <c r="E2974" s="6" t="s">
        <v>16</v>
      </c>
      <c r="F2974" s="6" t="str">
        <f>IF(E2974="BUY", "SELL", IF(E2974="SELL", "BUY", ""))</f>
        <v>SELL</v>
      </c>
      <c r="G2974" s="7">
        <v>43.439877000000003</v>
      </c>
      <c r="H2974" s="7">
        <v>1000</v>
      </c>
      <c r="I2974" s="11">
        <v>43728</v>
      </c>
      <c r="J2974" s="9">
        <v>44.608414000000003</v>
      </c>
      <c r="K2974" s="9">
        <f t="shared" si="138"/>
        <v>1026.9000991876658</v>
      </c>
      <c r="L2974" s="10">
        <f t="shared" si="139"/>
        <v>-2.6900099187665772E-2</v>
      </c>
      <c r="M2974" s="10">
        <f t="shared" si="140"/>
        <v>2.6900099187665772E-2</v>
      </c>
      <c r="N2974" s="6">
        <f>DATEDIF(A2974, I2974, "d")</f>
        <v>245</v>
      </c>
    </row>
    <row r="2975" spans="1:14" ht="14.25">
      <c r="A2975" s="5">
        <v>43487</v>
      </c>
      <c r="B2975" s="6" t="s">
        <v>437</v>
      </c>
      <c r="C2975" s="6" t="s">
        <v>438</v>
      </c>
      <c r="D2975" s="17">
        <v>21518249040</v>
      </c>
      <c r="E2975" s="6" t="s">
        <v>19</v>
      </c>
      <c r="F2975" s="6" t="str">
        <f>IF(E2975="BUY", "SELL", IF(E2975="SELL", "BUY", ""))</f>
        <v>BUY</v>
      </c>
      <c r="G2975" s="7">
        <v>71.312561000000002</v>
      </c>
      <c r="H2975" s="7">
        <v>1000</v>
      </c>
      <c r="I2975" s="5">
        <v>44432</v>
      </c>
      <c r="J2975" s="9">
        <v>226.14</v>
      </c>
      <c r="K2975" s="9">
        <f t="shared" si="138"/>
        <v>3171.1103461843136</v>
      </c>
      <c r="L2975" s="10">
        <f t="shared" si="139"/>
        <v>2.1711103461843138</v>
      </c>
      <c r="M2975" s="10">
        <f t="shared" si="140"/>
        <v>-2.1711103461843138</v>
      </c>
      <c r="N2975" s="6">
        <f>DATEDIF(A2975, I2975, "d")</f>
        <v>945</v>
      </c>
    </row>
    <row r="2976" spans="1:14" ht="14.25">
      <c r="A2976" s="5">
        <v>43487</v>
      </c>
      <c r="B2976" s="6" t="s">
        <v>2386</v>
      </c>
      <c r="C2976" s="6" t="s">
        <v>2387</v>
      </c>
      <c r="D2976" s="17">
        <v>2505504720</v>
      </c>
      <c r="E2976" s="6" t="s">
        <v>19</v>
      </c>
      <c r="F2976" s="6" t="str">
        <f>IF(E2976="BUY", "SELL", IF(E2976="SELL", "BUY", ""))</f>
        <v>BUY</v>
      </c>
      <c r="G2976" s="7">
        <v>37</v>
      </c>
      <c r="H2976" s="7">
        <v>1000</v>
      </c>
      <c r="I2976" s="11">
        <v>44727</v>
      </c>
      <c r="J2976" s="9">
        <v>74.290000000000006</v>
      </c>
      <c r="K2976" s="9">
        <f t="shared" si="138"/>
        <v>2007.8378378378382</v>
      </c>
      <c r="L2976" s="10">
        <f t="shared" si="139"/>
        <v>1.0078378378378381</v>
      </c>
      <c r="M2976" s="10">
        <f t="shared" si="140"/>
        <v>-1.0078378378378381</v>
      </c>
      <c r="N2976" s="6">
        <f>DATEDIF(A2976, I2976, "d")</f>
        <v>1240</v>
      </c>
    </row>
    <row r="2977" spans="1:14" ht="14.25">
      <c r="A2977" s="5">
        <v>43487</v>
      </c>
      <c r="B2977" s="6" t="s">
        <v>2388</v>
      </c>
      <c r="C2977" s="6" t="s">
        <v>2389</v>
      </c>
      <c r="D2977" s="17">
        <v>39947458429</v>
      </c>
      <c r="E2977" s="6" t="s">
        <v>16</v>
      </c>
      <c r="F2977" s="6" t="str">
        <f>IF(E2977="BUY", "SELL", IF(E2977="SELL", "BUY", ""))</f>
        <v>SELL</v>
      </c>
      <c r="G2977" s="7">
        <v>21.285999</v>
      </c>
      <c r="H2977" s="7">
        <v>1000</v>
      </c>
      <c r="I2977" s="5">
        <v>43791</v>
      </c>
      <c r="J2977" s="9">
        <v>25.899737999999999</v>
      </c>
      <c r="K2977" s="9">
        <f t="shared" si="138"/>
        <v>1216.7499397138936</v>
      </c>
      <c r="L2977" s="10">
        <f t="shared" si="139"/>
        <v>-0.21674993971389359</v>
      </c>
      <c r="M2977" s="10">
        <f t="shared" si="140"/>
        <v>0.21674993971389359</v>
      </c>
      <c r="N2977" s="6">
        <f>DATEDIF(A2977, I2977, "d")</f>
        <v>304</v>
      </c>
    </row>
    <row r="2978" spans="1:14" ht="14.25">
      <c r="A2978" s="5">
        <v>43487</v>
      </c>
      <c r="B2978" s="6" t="s">
        <v>1917</v>
      </c>
      <c r="C2978" s="6" t="s">
        <v>1918</v>
      </c>
      <c r="D2978" s="17">
        <v>26441146872</v>
      </c>
      <c r="E2978" s="6" t="s">
        <v>19</v>
      </c>
      <c r="F2978" s="6" t="str">
        <f>IF(E2978="BUY", "SELL", IF(E2978="SELL", "BUY", ""))</f>
        <v>BUY</v>
      </c>
      <c r="G2978" s="7">
        <v>44.760264999999997</v>
      </c>
      <c r="H2978" s="7">
        <v>1000</v>
      </c>
      <c r="I2978" s="11">
        <v>44727</v>
      </c>
      <c r="J2978" s="9">
        <v>57.838878999999999</v>
      </c>
      <c r="K2978" s="9">
        <f t="shared" si="138"/>
        <v>1292.1925060095155</v>
      </c>
      <c r="L2978" s="10">
        <f t="shared" si="139"/>
        <v>0.29219250600951546</v>
      </c>
      <c r="M2978" s="10">
        <f t="shared" si="140"/>
        <v>-0.29219250600951546</v>
      </c>
      <c r="N2978" s="6">
        <f>DATEDIF(A2978, I2978, "d")</f>
        <v>1240</v>
      </c>
    </row>
    <row r="2979" spans="1:14" ht="14.25">
      <c r="A2979" s="5">
        <v>43487</v>
      </c>
      <c r="B2979" s="6" t="s">
        <v>2390</v>
      </c>
      <c r="C2979" s="6" t="s">
        <v>2391</v>
      </c>
      <c r="D2979" s="17">
        <v>1143094050</v>
      </c>
      <c r="E2979" s="6" t="s">
        <v>19</v>
      </c>
      <c r="F2979" s="6" t="str">
        <f>IF(E2979="BUY", "SELL", IF(E2979="SELL", "BUY", ""))</f>
        <v>BUY</v>
      </c>
      <c r="G2979" s="7">
        <v>70.436684</v>
      </c>
      <c r="H2979" s="7">
        <v>1000</v>
      </c>
      <c r="I2979" s="11">
        <v>44727</v>
      </c>
      <c r="J2979" s="9">
        <v>49.332500000000003</v>
      </c>
      <c r="K2979" s="9">
        <f t="shared" si="138"/>
        <v>700.38078453551282</v>
      </c>
      <c r="L2979" s="10">
        <f t="shared" si="139"/>
        <v>-0.29961921546448717</v>
      </c>
      <c r="M2979" s="10">
        <f t="shared" si="140"/>
        <v>0.29961921546448717</v>
      </c>
      <c r="N2979" s="6">
        <f>DATEDIF(A2979, I2979, "d")</f>
        <v>1240</v>
      </c>
    </row>
    <row r="2980" spans="1:14" ht="14.25">
      <c r="A2980" s="5">
        <v>43488</v>
      </c>
      <c r="B2980" s="6" t="s">
        <v>1446</v>
      </c>
      <c r="C2980" s="6" t="s">
        <v>1447</v>
      </c>
      <c r="D2980" s="17">
        <v>54743988065</v>
      </c>
      <c r="E2980" s="6" t="s">
        <v>19</v>
      </c>
      <c r="F2980" s="6" t="str">
        <f>IF(E2980="BUY", "SELL", IF(E2980="SELL", "BUY", ""))</f>
        <v>BUY</v>
      </c>
      <c r="G2980" s="7">
        <v>55.2</v>
      </c>
      <c r="H2980" s="7">
        <v>1000</v>
      </c>
      <c r="I2980" s="11">
        <v>43588</v>
      </c>
      <c r="J2980" s="9">
        <v>63.35</v>
      </c>
      <c r="K2980" s="9">
        <f t="shared" si="138"/>
        <v>1147.644927536232</v>
      </c>
      <c r="L2980" s="10">
        <f t="shared" si="139"/>
        <v>0.14764492753623198</v>
      </c>
      <c r="M2980" s="10">
        <f t="shared" si="140"/>
        <v>-0.14764492753623198</v>
      </c>
      <c r="N2980" s="6">
        <f>DATEDIF(A2980, I2980, "d")</f>
        <v>100</v>
      </c>
    </row>
    <row r="2981" spans="1:14" ht="14.25">
      <c r="A2981" s="5">
        <v>43489</v>
      </c>
      <c r="B2981" s="6" t="s">
        <v>2392</v>
      </c>
      <c r="C2981" s="6" t="s">
        <v>2393</v>
      </c>
      <c r="D2981" s="17">
        <v>1127964843</v>
      </c>
      <c r="E2981" s="6" t="s">
        <v>19</v>
      </c>
      <c r="F2981" s="6" t="str">
        <f>IF(E2981="BUY", "SELL", IF(E2981="SELL", "BUY", ""))</f>
        <v>BUY</v>
      </c>
      <c r="G2981" s="7">
        <v>38.270000000000003</v>
      </c>
      <c r="H2981" s="7">
        <v>1000</v>
      </c>
      <c r="I2981" s="11">
        <v>44727</v>
      </c>
      <c r="J2981" s="9">
        <v>53.799999</v>
      </c>
      <c r="K2981" s="9">
        <f t="shared" si="138"/>
        <v>1405.8008622942252</v>
      </c>
      <c r="L2981" s="10">
        <f t="shared" si="139"/>
        <v>0.40580086229422524</v>
      </c>
      <c r="M2981" s="10">
        <f t="shared" si="140"/>
        <v>-0.40580086229422524</v>
      </c>
      <c r="N2981" s="6">
        <f>DATEDIF(A2981, I2981, "d")</f>
        <v>1238</v>
      </c>
    </row>
    <row r="2982" spans="1:14" ht="14.25">
      <c r="A2982" s="5">
        <v>43489</v>
      </c>
      <c r="B2982" s="6" t="s">
        <v>1217</v>
      </c>
      <c r="C2982" s="6" t="s">
        <v>1218</v>
      </c>
      <c r="D2982" s="17">
        <v>105299210895</v>
      </c>
      <c r="E2982" s="6" t="s">
        <v>19</v>
      </c>
      <c r="F2982" s="6" t="str">
        <f>IF(E2982="BUY", "SELL", IF(E2982="SELL", "BUY", ""))</f>
        <v>BUY</v>
      </c>
      <c r="G2982" s="7">
        <v>44.26</v>
      </c>
      <c r="H2982" s="7">
        <v>1000</v>
      </c>
      <c r="I2982" s="5">
        <v>43536</v>
      </c>
      <c r="J2982" s="9">
        <v>41.25</v>
      </c>
      <c r="K2982" s="9">
        <f t="shared" si="138"/>
        <v>931.99276999548135</v>
      </c>
      <c r="L2982" s="10">
        <f t="shared" si="139"/>
        <v>-6.8007230004518651E-2</v>
      </c>
      <c r="M2982" s="10">
        <f t="shared" si="140"/>
        <v>6.8007230004518651E-2</v>
      </c>
      <c r="N2982" s="6">
        <f>DATEDIF(A2982, I2982, "d")</f>
        <v>47</v>
      </c>
    </row>
    <row r="2983" spans="1:14" ht="14.25">
      <c r="A2983" s="11">
        <v>43489</v>
      </c>
      <c r="B2983" s="6" t="s">
        <v>691</v>
      </c>
      <c r="C2983" s="6" t="s">
        <v>692</v>
      </c>
      <c r="D2983" s="17">
        <v>31025950992</v>
      </c>
      <c r="E2983" s="12" t="s">
        <v>16</v>
      </c>
      <c r="F2983" s="13" t="str">
        <f>IF(E2983="BUY", "SELL", IF(E2983="SELL", "BUY", ""))</f>
        <v>SELL</v>
      </c>
      <c r="G2983" s="7">
        <v>122.01</v>
      </c>
      <c r="H2983" s="7">
        <v>1000</v>
      </c>
      <c r="I2983" s="11">
        <v>44727</v>
      </c>
      <c r="J2983" s="9">
        <v>263.14</v>
      </c>
      <c r="K2983" s="9">
        <f t="shared" si="138"/>
        <v>2156.7084665191378</v>
      </c>
      <c r="L2983" s="10">
        <f t="shared" si="139"/>
        <v>-1.1567084665191378</v>
      </c>
      <c r="M2983" s="10">
        <f t="shared" si="140"/>
        <v>1.1567084665191378</v>
      </c>
      <c r="N2983" s="6">
        <f>DATEDIF(A2983, I2983, "d")</f>
        <v>1238</v>
      </c>
    </row>
    <row r="2984" spans="1:14" ht="14.25">
      <c r="A2984" s="5">
        <v>43490</v>
      </c>
      <c r="B2984" s="6" t="s">
        <v>2012</v>
      </c>
      <c r="C2984" s="6" t="s">
        <v>2013</v>
      </c>
      <c r="D2984" s="17">
        <v>708317760</v>
      </c>
      <c r="E2984" s="6" t="s">
        <v>16</v>
      </c>
      <c r="F2984" s="6" t="str">
        <f>IF(E2984="BUY", "SELL", IF(E2984="SELL", "BUY", ""))</f>
        <v>SELL</v>
      </c>
      <c r="G2984" s="7">
        <v>16.02</v>
      </c>
      <c r="H2984" s="7">
        <v>1000</v>
      </c>
      <c r="I2984" s="11">
        <v>43523</v>
      </c>
      <c r="J2984" s="9">
        <v>21.33</v>
      </c>
      <c r="K2984" s="9">
        <f t="shared" si="138"/>
        <v>1331.4606741573032</v>
      </c>
      <c r="L2984" s="10">
        <f t="shared" si="139"/>
        <v>-0.33146067415730318</v>
      </c>
      <c r="M2984" s="10">
        <f t="shared" si="140"/>
        <v>0.33146067415730318</v>
      </c>
      <c r="N2984" s="6">
        <f>DATEDIF(A2984, I2984, "d")</f>
        <v>33</v>
      </c>
    </row>
    <row r="2985" spans="1:14" ht="14.25">
      <c r="A2985" s="5">
        <v>43490</v>
      </c>
      <c r="B2985" s="6" t="s">
        <v>22</v>
      </c>
      <c r="C2985" s="6" t="s">
        <v>23</v>
      </c>
      <c r="D2985" s="17">
        <v>300794502426</v>
      </c>
      <c r="E2985" s="6" t="s">
        <v>19</v>
      </c>
      <c r="F2985" s="6" t="str">
        <f>IF(E2985="BUY", "SELL", IF(E2985="SELL", "BUY", ""))</f>
        <v>BUY</v>
      </c>
      <c r="G2985" s="7">
        <v>91.82</v>
      </c>
      <c r="H2985" s="7">
        <v>1000</v>
      </c>
      <c r="I2985" s="5">
        <v>43570</v>
      </c>
      <c r="J2985" s="9">
        <v>98.41</v>
      </c>
      <c r="K2985" s="9">
        <f t="shared" si="138"/>
        <v>1071.7708560226531</v>
      </c>
      <c r="L2985" s="10">
        <f t="shared" si="139"/>
        <v>7.1770856022653109E-2</v>
      </c>
      <c r="M2985" s="10">
        <f t="shared" si="140"/>
        <v>-7.1770856022653109E-2</v>
      </c>
      <c r="N2985" s="6">
        <f>DATEDIF(A2985, I2985, "d")</f>
        <v>80</v>
      </c>
    </row>
    <row r="2986" spans="1:14" ht="14.25">
      <c r="A2986" s="5">
        <v>43490</v>
      </c>
      <c r="B2986" s="6" t="s">
        <v>415</v>
      </c>
      <c r="C2986" s="6" t="s">
        <v>416</v>
      </c>
      <c r="D2986" s="17">
        <v>44881805189</v>
      </c>
      <c r="E2986" s="6" t="s">
        <v>19</v>
      </c>
      <c r="F2986" s="6" t="str">
        <f>IF(E2986="BUY", "SELL", IF(E2986="SELL", "BUY", ""))</f>
        <v>BUY</v>
      </c>
      <c r="G2986" s="7">
        <v>14.718</v>
      </c>
      <c r="H2986" s="7">
        <v>1000</v>
      </c>
      <c r="I2986" s="11">
        <v>43655</v>
      </c>
      <c r="J2986" s="9">
        <v>16.110001</v>
      </c>
      <c r="K2986" s="9">
        <f t="shared" si="138"/>
        <v>1094.5781356162522</v>
      </c>
      <c r="L2986" s="10">
        <f t="shared" si="139"/>
        <v>9.457813561625221E-2</v>
      </c>
      <c r="M2986" s="10">
        <f t="shared" si="140"/>
        <v>-9.457813561625221E-2</v>
      </c>
      <c r="N2986" s="6">
        <f>DATEDIF(A2986, I2986, "d")</f>
        <v>165</v>
      </c>
    </row>
    <row r="2987" spans="1:14" ht="14.25">
      <c r="A2987" s="5">
        <v>43490</v>
      </c>
      <c r="B2987" s="6" t="s">
        <v>35</v>
      </c>
      <c r="C2987" s="6" t="s">
        <v>36</v>
      </c>
      <c r="D2987" s="17">
        <v>55172716720</v>
      </c>
      <c r="E2987" s="6" t="s">
        <v>16</v>
      </c>
      <c r="F2987" s="6" t="str">
        <f>IF(E2987="BUY", "SELL", IF(E2987="SELL", "BUY", ""))</f>
        <v>SELL</v>
      </c>
      <c r="G2987" s="7">
        <v>165.15625</v>
      </c>
      <c r="H2987" s="7">
        <v>1000</v>
      </c>
      <c r="I2987" s="5">
        <v>43529</v>
      </c>
      <c r="J2987" s="9">
        <v>173.03831500000001</v>
      </c>
      <c r="K2987" s="9">
        <f t="shared" si="138"/>
        <v>1047.7248968779566</v>
      </c>
      <c r="L2987" s="10">
        <f t="shared" si="139"/>
        <v>-4.7724896877956551E-2</v>
      </c>
      <c r="M2987" s="10">
        <f t="shared" si="140"/>
        <v>4.7724896877956551E-2</v>
      </c>
      <c r="N2987" s="6">
        <f>DATEDIF(A2987, I2987, "d")</f>
        <v>39</v>
      </c>
    </row>
    <row r="2988" spans="1:14" ht="14.25">
      <c r="A2988" s="5">
        <v>43490</v>
      </c>
      <c r="B2988" s="6" t="s">
        <v>2246</v>
      </c>
      <c r="C2988" s="6" t="s">
        <v>2247</v>
      </c>
      <c r="D2988" s="17">
        <v>278922259</v>
      </c>
      <c r="E2988" s="6" t="s">
        <v>16</v>
      </c>
      <c r="F2988" s="6" t="str">
        <f>IF(E2988="BUY", "SELL", IF(E2988="SELL", "BUY", ""))</f>
        <v>SELL</v>
      </c>
      <c r="G2988" s="7">
        <v>14.79</v>
      </c>
      <c r="H2988" s="7">
        <v>1000</v>
      </c>
      <c r="I2988" s="11">
        <v>43924</v>
      </c>
      <c r="J2988" s="9">
        <v>12.62</v>
      </c>
      <c r="K2988" s="9">
        <f t="shared" si="138"/>
        <v>853.27924273157532</v>
      </c>
      <c r="L2988" s="10">
        <f t="shared" si="139"/>
        <v>0.14672075726842468</v>
      </c>
      <c r="M2988" s="10">
        <f t="shared" si="140"/>
        <v>-0.14672075726842468</v>
      </c>
      <c r="N2988" s="6">
        <f>DATEDIF(A2988, I2988, "d")</f>
        <v>434</v>
      </c>
    </row>
    <row r="2989" spans="1:14" ht="14.25">
      <c r="A2989" s="5">
        <v>43490</v>
      </c>
      <c r="B2989" s="6" t="s">
        <v>1806</v>
      </c>
      <c r="C2989" s="6" t="s">
        <v>1807</v>
      </c>
      <c r="D2989" s="17">
        <v>11164249786</v>
      </c>
      <c r="E2989" s="6" t="s">
        <v>16</v>
      </c>
      <c r="F2989" s="6" t="str">
        <f>IF(E2989="BUY", "SELL", IF(E2989="SELL", "BUY", ""))</f>
        <v>SELL</v>
      </c>
      <c r="G2989" s="7">
        <v>43.689999</v>
      </c>
      <c r="H2989" s="7">
        <v>1000</v>
      </c>
      <c r="I2989" s="5">
        <v>43626</v>
      </c>
      <c r="J2989" s="9">
        <v>100.610001</v>
      </c>
      <c r="K2989" s="9">
        <f t="shared" si="138"/>
        <v>2302.8153651365383</v>
      </c>
      <c r="L2989" s="10">
        <f t="shared" si="139"/>
        <v>-1.3028153651365382</v>
      </c>
      <c r="M2989" s="10">
        <f t="shared" si="140"/>
        <v>1.3028153651365382</v>
      </c>
      <c r="N2989" s="6">
        <f>DATEDIF(A2989, I2989, "d")</f>
        <v>136</v>
      </c>
    </row>
    <row r="2990" spans="1:14" ht="14.25">
      <c r="A2990" s="11">
        <v>43490</v>
      </c>
      <c r="B2990" s="6" t="s">
        <v>357</v>
      </c>
      <c r="C2990" s="6" t="s">
        <v>358</v>
      </c>
      <c r="D2990" s="17">
        <v>682995534313</v>
      </c>
      <c r="E2990" s="13" t="s">
        <v>19</v>
      </c>
      <c r="F2990" s="12" t="str">
        <f>IF(E2990="BUY", "SELL", IF(E2990="SELL", "BUY", ""))</f>
        <v>BUY</v>
      </c>
      <c r="G2990" s="7">
        <v>19.802668000000001</v>
      </c>
      <c r="H2990" s="7">
        <v>1000</v>
      </c>
      <c r="I2990" s="11">
        <v>43557</v>
      </c>
      <c r="J2990" s="9">
        <v>19.058665999999999</v>
      </c>
      <c r="K2990" s="9">
        <f t="shared" si="138"/>
        <v>962.42920398402873</v>
      </c>
      <c r="L2990" s="10">
        <f t="shared" si="139"/>
        <v>-3.7570796015971269E-2</v>
      </c>
      <c r="M2990" s="10">
        <f t="shared" si="140"/>
        <v>3.7570796015971269E-2</v>
      </c>
      <c r="N2990" s="6">
        <f>DATEDIF(A2990, I2990, "d")</f>
        <v>67</v>
      </c>
    </row>
    <row r="2991" spans="1:14" ht="14.25">
      <c r="A2991" s="11">
        <v>43490</v>
      </c>
      <c r="B2991" s="6" t="s">
        <v>47</v>
      </c>
      <c r="C2991" s="6" t="s">
        <v>48</v>
      </c>
      <c r="D2991" s="17">
        <v>139488720000</v>
      </c>
      <c r="E2991" s="13" t="s">
        <v>19</v>
      </c>
      <c r="F2991" s="12" t="str">
        <f>IF(E2991="BUY", "SELL", IF(E2991="SELL", "BUY", ""))</f>
        <v>BUY</v>
      </c>
      <c r="G2991" s="7">
        <v>45.205123999999998</v>
      </c>
      <c r="H2991" s="7">
        <v>1000</v>
      </c>
      <c r="I2991" s="11">
        <v>43503</v>
      </c>
      <c r="J2991" s="9">
        <v>42.936852000000002</v>
      </c>
      <c r="K2991" s="9">
        <f t="shared" si="138"/>
        <v>949.82267939360145</v>
      </c>
      <c r="L2991" s="10">
        <f t="shared" si="139"/>
        <v>-5.0177320606398554E-2</v>
      </c>
      <c r="M2991" s="10">
        <f t="shared" si="140"/>
        <v>5.0177320606398554E-2</v>
      </c>
      <c r="N2991" s="6">
        <f>DATEDIF(A2991, I2991, "d")</f>
        <v>13</v>
      </c>
    </row>
    <row r="2992" spans="1:14" ht="14.25">
      <c r="A2992" s="11">
        <v>43490</v>
      </c>
      <c r="B2992" s="6" t="s">
        <v>51</v>
      </c>
      <c r="C2992" s="6" t="s">
        <v>52</v>
      </c>
      <c r="D2992" s="17">
        <v>444889529764</v>
      </c>
      <c r="E2992" s="13" t="s">
        <v>19</v>
      </c>
      <c r="F2992" s="12" t="str">
        <f>IF(E2992="BUY", "SELL", IF(E2992="SELL", "BUY", ""))</f>
        <v>BUY</v>
      </c>
      <c r="G2992" s="7">
        <v>56.04</v>
      </c>
      <c r="H2992" s="7">
        <v>1000</v>
      </c>
      <c r="I2992" s="11">
        <v>43556</v>
      </c>
      <c r="J2992" s="9">
        <v>64.569999999999993</v>
      </c>
      <c r="K2992" s="9">
        <f t="shared" si="138"/>
        <v>1152.2127052105636</v>
      </c>
      <c r="L2992" s="10">
        <f t="shared" si="139"/>
        <v>0.15221270521056363</v>
      </c>
      <c r="M2992" s="10">
        <f t="shared" si="140"/>
        <v>-0.15221270521056363</v>
      </c>
      <c r="N2992" s="6">
        <f>DATEDIF(A2992, I2992, "d")</f>
        <v>66</v>
      </c>
    </row>
    <row r="2993" spans="1:14" ht="14.25">
      <c r="A2993" s="5">
        <v>43493</v>
      </c>
      <c r="B2993" s="6" t="s">
        <v>2394</v>
      </c>
      <c r="C2993" s="6" t="s">
        <v>2395</v>
      </c>
      <c r="D2993" s="17">
        <v>180715909</v>
      </c>
      <c r="E2993" s="6" t="s">
        <v>16</v>
      </c>
      <c r="F2993" s="6" t="str">
        <f>IF(E2993="BUY", "SELL", IF(E2993="SELL", "BUY", ""))</f>
        <v>SELL</v>
      </c>
      <c r="G2993" s="7">
        <v>85.199996999999996</v>
      </c>
      <c r="H2993" s="7">
        <v>1000</v>
      </c>
      <c r="I2993" s="11">
        <v>43522</v>
      </c>
      <c r="J2993" s="9">
        <v>93</v>
      </c>
      <c r="K2993" s="9">
        <f t="shared" si="138"/>
        <v>1091.5493342094837</v>
      </c>
      <c r="L2993" s="10">
        <f t="shared" si="139"/>
        <v>-9.1549334209483732E-2</v>
      </c>
      <c r="M2993" s="10">
        <f t="shared" si="140"/>
        <v>9.1549334209483732E-2</v>
      </c>
      <c r="N2993" s="6">
        <f>DATEDIF(A2993, I2993, "d")</f>
        <v>29</v>
      </c>
    </row>
    <row r="2994" spans="1:14" ht="14.25">
      <c r="A2994" s="5">
        <v>43493</v>
      </c>
      <c r="B2994" s="6" t="s">
        <v>1061</v>
      </c>
      <c r="C2994" s="6" t="s">
        <v>1062</v>
      </c>
      <c r="D2994" s="17">
        <v>225576883451</v>
      </c>
      <c r="E2994" s="6" t="s">
        <v>16</v>
      </c>
      <c r="F2994" s="6" t="str">
        <f>IF(E2994="BUY", "SELL", IF(E2994="SELL", "BUY", ""))</f>
        <v>SELL</v>
      </c>
      <c r="G2994" s="7">
        <v>158.91999799999999</v>
      </c>
      <c r="H2994" s="7">
        <v>1000</v>
      </c>
      <c r="I2994" s="5">
        <v>43966</v>
      </c>
      <c r="J2994" s="9">
        <v>203.679993</v>
      </c>
      <c r="K2994" s="9">
        <f t="shared" si="138"/>
        <v>1281.6511173124984</v>
      </c>
      <c r="L2994" s="10">
        <f t="shared" si="139"/>
        <v>-0.28165111731249842</v>
      </c>
      <c r="M2994" s="10">
        <f t="shared" si="140"/>
        <v>0.28165111731249842</v>
      </c>
      <c r="N2994" s="6">
        <f>DATEDIF(A2994, I2994, "d")</f>
        <v>473</v>
      </c>
    </row>
    <row r="2995" spans="1:14" ht="14.25">
      <c r="A2995" s="5">
        <v>43493</v>
      </c>
      <c r="B2995" s="6" t="s">
        <v>2396</v>
      </c>
      <c r="C2995" s="6" t="s">
        <v>2397</v>
      </c>
      <c r="D2995" s="17">
        <v>986047060</v>
      </c>
      <c r="E2995" s="6" t="s">
        <v>16</v>
      </c>
      <c r="F2995" s="6" t="str">
        <f>IF(E2995="BUY", "SELL", IF(E2995="SELL", "BUY", ""))</f>
        <v>SELL</v>
      </c>
      <c r="G2995" s="7">
        <v>10.000501</v>
      </c>
      <c r="H2995" s="7">
        <v>1000</v>
      </c>
      <c r="I2995" s="11">
        <v>44727</v>
      </c>
      <c r="J2995" s="9">
        <v>17.477118000000001</v>
      </c>
      <c r="K2995" s="9">
        <f t="shared" si="138"/>
        <v>1747.6242440253743</v>
      </c>
      <c r="L2995" s="10">
        <f t="shared" si="139"/>
        <v>-0.74762424402537431</v>
      </c>
      <c r="M2995" s="10">
        <f t="shared" si="140"/>
        <v>0.74762424402537431</v>
      </c>
      <c r="N2995" s="6">
        <f>DATEDIF(A2995, I2995, "d")</f>
        <v>1234</v>
      </c>
    </row>
    <row r="2996" spans="1:14" ht="14.25">
      <c r="A2996" s="5">
        <v>43493</v>
      </c>
      <c r="B2996" s="6" t="s">
        <v>2398</v>
      </c>
      <c r="C2996" s="6" t="s">
        <v>2399</v>
      </c>
      <c r="D2996" s="17">
        <v>1728681900</v>
      </c>
      <c r="E2996" s="6" t="s">
        <v>16</v>
      </c>
      <c r="F2996" s="6" t="str">
        <f>IF(E2996="BUY", "SELL", IF(E2996="SELL", "BUY", ""))</f>
        <v>SELL</v>
      </c>
      <c r="G2996" s="7">
        <v>16.510000000000002</v>
      </c>
      <c r="H2996" s="7">
        <v>1000</v>
      </c>
      <c r="I2996" s="11">
        <v>44727</v>
      </c>
      <c r="J2996" s="9">
        <v>7.52</v>
      </c>
      <c r="K2996" s="9">
        <f t="shared" si="138"/>
        <v>455.48152634766802</v>
      </c>
      <c r="L2996" s="10">
        <f t="shared" si="139"/>
        <v>0.54451847365233197</v>
      </c>
      <c r="M2996" s="10">
        <f t="shared" si="140"/>
        <v>-0.54451847365233197</v>
      </c>
      <c r="N2996" s="6">
        <f>DATEDIF(A2996, I2996, "d")</f>
        <v>1234</v>
      </c>
    </row>
    <row r="2997" spans="1:14" ht="14.25">
      <c r="A2997" s="5">
        <v>43493</v>
      </c>
      <c r="B2997" s="6" t="s">
        <v>2254</v>
      </c>
      <c r="C2997" s="6" t="s">
        <v>2255</v>
      </c>
      <c r="D2997" s="17">
        <v>1784795781</v>
      </c>
      <c r="E2997" s="6" t="s">
        <v>16</v>
      </c>
      <c r="F2997" s="6" t="str">
        <f>IF(E2997="BUY", "SELL", IF(E2997="SELL", "BUY", ""))</f>
        <v>SELL</v>
      </c>
      <c r="G2997" s="7">
        <v>81.93</v>
      </c>
      <c r="H2997" s="7">
        <v>1000</v>
      </c>
      <c r="I2997" s="5">
        <v>43592</v>
      </c>
      <c r="J2997" s="9">
        <v>47.220001000000003</v>
      </c>
      <c r="K2997" s="9">
        <f t="shared" si="138"/>
        <v>576.34567313560353</v>
      </c>
      <c r="L2997" s="10">
        <f t="shared" si="139"/>
        <v>0.42365432686439647</v>
      </c>
      <c r="M2997" s="10">
        <f t="shared" si="140"/>
        <v>-0.42365432686439647</v>
      </c>
      <c r="N2997" s="6">
        <f>DATEDIF(A2997, I2997, "d")</f>
        <v>99</v>
      </c>
    </row>
    <row r="2998" spans="1:14" ht="14.25">
      <c r="A2998" s="5">
        <v>43493</v>
      </c>
      <c r="B2998" s="6" t="s">
        <v>2364</v>
      </c>
      <c r="C2998" s="6" t="s">
        <v>2365</v>
      </c>
      <c r="D2998" s="17">
        <v>12280252413</v>
      </c>
      <c r="E2998" s="6" t="s">
        <v>16</v>
      </c>
      <c r="F2998" s="6" t="str">
        <f>IF(E2998="BUY", "SELL", IF(E2998="SELL", "BUY", ""))</f>
        <v>SELL</v>
      </c>
      <c r="G2998" s="7">
        <v>15.08</v>
      </c>
      <c r="H2998" s="7">
        <v>1000</v>
      </c>
      <c r="I2998" s="11">
        <v>44727</v>
      </c>
      <c r="J2998" s="9">
        <v>4.54</v>
      </c>
      <c r="K2998" s="9">
        <f t="shared" si="138"/>
        <v>301.0610079575597</v>
      </c>
      <c r="L2998" s="10">
        <f t="shared" si="139"/>
        <v>0.69893899204244025</v>
      </c>
      <c r="M2998" s="10">
        <f t="shared" si="140"/>
        <v>-0.69893899204244025</v>
      </c>
      <c r="N2998" s="6">
        <f>DATEDIF(A2998, I2998, "d")</f>
        <v>1234</v>
      </c>
    </row>
    <row r="2999" spans="1:14" ht="14.25">
      <c r="A2999" s="11">
        <v>43493</v>
      </c>
      <c r="B2999" s="6" t="s">
        <v>2400</v>
      </c>
      <c r="C2999" s="6" t="s">
        <v>2401</v>
      </c>
      <c r="D2999" s="17">
        <v>24159951540</v>
      </c>
      <c r="E2999" s="12" t="s">
        <v>16</v>
      </c>
      <c r="F2999" s="13" t="str">
        <f>IF(E2999="BUY", "SELL", IF(E2999="SELL", "BUY", ""))</f>
        <v>SELL</v>
      </c>
      <c r="G2999" s="7">
        <v>80.589737</v>
      </c>
      <c r="H2999" s="7">
        <v>1000</v>
      </c>
      <c r="I2999" s="11">
        <v>44727</v>
      </c>
      <c r="J2999" s="9">
        <v>105.43431099999999</v>
      </c>
      <c r="K2999" s="9">
        <f t="shared" si="138"/>
        <v>1308.2845896370154</v>
      </c>
      <c r="L2999" s="10">
        <f t="shared" si="139"/>
        <v>-0.30828458963701544</v>
      </c>
      <c r="M2999" s="10">
        <f t="shared" si="140"/>
        <v>0.30828458963701544</v>
      </c>
      <c r="N2999" s="6">
        <f>DATEDIF(A2999, I2999, "d")</f>
        <v>1234</v>
      </c>
    </row>
    <row r="3000" spans="1:14" ht="14.25">
      <c r="A3000" s="11">
        <v>43493</v>
      </c>
      <c r="B3000" s="6" t="s">
        <v>2402</v>
      </c>
      <c r="C3000" s="6" t="s">
        <v>2403</v>
      </c>
      <c r="D3000" s="17">
        <v>2970651246</v>
      </c>
      <c r="E3000" s="13" t="s">
        <v>19</v>
      </c>
      <c r="F3000" s="12" t="str">
        <f>IF(E3000="BUY", "SELL", IF(E3000="SELL", "BUY", ""))</f>
        <v>BUY</v>
      </c>
      <c r="G3000" s="7">
        <v>40.580002</v>
      </c>
      <c r="H3000" s="7">
        <v>1000</v>
      </c>
      <c r="I3000" s="11">
        <v>44727</v>
      </c>
      <c r="J3000" s="9">
        <v>58.09</v>
      </c>
      <c r="K3000" s="9">
        <f t="shared" si="138"/>
        <v>1431.4932759244321</v>
      </c>
      <c r="L3000" s="10">
        <f t="shared" si="139"/>
        <v>0.43149327592443204</v>
      </c>
      <c r="M3000" s="10">
        <f t="shared" si="140"/>
        <v>-0.43149327592443204</v>
      </c>
      <c r="N3000" s="6">
        <f>DATEDIF(A3000, I3000, "d")</f>
        <v>1234</v>
      </c>
    </row>
    <row r="3001" spans="1:14" ht="14.25">
      <c r="A3001" s="11">
        <v>43493</v>
      </c>
      <c r="B3001" s="6" t="s">
        <v>2404</v>
      </c>
      <c r="C3001" s="6" t="s">
        <v>2405</v>
      </c>
      <c r="D3001" s="17">
        <v>2910712508</v>
      </c>
      <c r="E3001" s="12" t="s">
        <v>16</v>
      </c>
      <c r="F3001" s="13" t="str">
        <f>IF(E3001="BUY", "SELL", IF(E3001="SELL", "BUY", ""))</f>
        <v>SELL</v>
      </c>
      <c r="G3001" s="7">
        <v>163.053223</v>
      </c>
      <c r="H3001" s="7">
        <v>1000</v>
      </c>
      <c r="I3001" s="11">
        <v>43924</v>
      </c>
      <c r="J3001" s="9">
        <v>161.887573</v>
      </c>
      <c r="K3001" s="9">
        <f t="shared" si="138"/>
        <v>992.85110727311405</v>
      </c>
      <c r="L3001" s="10">
        <f t="shared" si="139"/>
        <v>7.1488927268859468E-3</v>
      </c>
      <c r="M3001" s="10">
        <f t="shared" si="140"/>
        <v>-7.1488927268859468E-3</v>
      </c>
      <c r="N3001" s="6">
        <f>DATEDIF(A3001, I3001, "d")</f>
        <v>431</v>
      </c>
    </row>
    <row r="3002" spans="1:14" ht="14.25">
      <c r="A3002" s="5">
        <v>43494</v>
      </c>
      <c r="B3002" s="6" t="s">
        <v>433</v>
      </c>
      <c r="C3002" s="6" t="s">
        <v>434</v>
      </c>
      <c r="D3002" s="17">
        <v>264890507807</v>
      </c>
      <c r="E3002" s="6" t="s">
        <v>19</v>
      </c>
      <c r="F3002" s="6" t="str">
        <f>IF(E3002="BUY", "SELL", IF(E3002="SELL", "BUY", ""))</f>
        <v>BUY</v>
      </c>
      <c r="G3002" s="7">
        <v>62.709476000000002</v>
      </c>
      <c r="H3002" s="7">
        <v>1000</v>
      </c>
      <c r="I3002" s="11">
        <v>43698</v>
      </c>
      <c r="J3002" s="9">
        <v>56.241081000000001</v>
      </c>
      <c r="K3002" s="9">
        <f t="shared" si="138"/>
        <v>896.85139451651617</v>
      </c>
      <c r="L3002" s="10">
        <f t="shared" si="139"/>
        <v>-0.10314860548348384</v>
      </c>
      <c r="M3002" s="10">
        <f t="shared" si="140"/>
        <v>0.10314860548348384</v>
      </c>
      <c r="N3002" s="6">
        <f>DATEDIF(A3002, I3002, "d")</f>
        <v>204</v>
      </c>
    </row>
    <row r="3003" spans="1:14" ht="14.25">
      <c r="A3003" s="5">
        <v>43494</v>
      </c>
      <c r="B3003" s="6" t="s">
        <v>1721</v>
      </c>
      <c r="C3003" s="6" t="s">
        <v>1722</v>
      </c>
      <c r="D3003" s="17">
        <v>6963696510</v>
      </c>
      <c r="E3003" s="6" t="s">
        <v>19</v>
      </c>
      <c r="F3003" s="6" t="str">
        <f>IF(E3003="BUY", "SELL", IF(E3003="SELL", "BUY", ""))</f>
        <v>BUY</v>
      </c>
      <c r="G3003" s="7">
        <v>37.060001</v>
      </c>
      <c r="H3003" s="7">
        <v>1000</v>
      </c>
      <c r="I3003" s="11">
        <v>43599</v>
      </c>
      <c r="J3003" s="9">
        <v>65.680000000000007</v>
      </c>
      <c r="K3003" s="9">
        <f t="shared" si="138"/>
        <v>1772.2611502358029</v>
      </c>
      <c r="L3003" s="10">
        <f t="shared" si="139"/>
        <v>0.77226115023580288</v>
      </c>
      <c r="M3003" s="10">
        <f t="shared" si="140"/>
        <v>-0.77226115023580288</v>
      </c>
      <c r="N3003" s="6">
        <f>DATEDIF(A3003, I3003, "d")</f>
        <v>105</v>
      </c>
    </row>
    <row r="3004" spans="1:14" ht="14.25">
      <c r="A3004" s="5">
        <v>43494</v>
      </c>
      <c r="B3004" s="6" t="s">
        <v>661</v>
      </c>
      <c r="C3004" s="6" t="s">
        <v>662</v>
      </c>
      <c r="D3004" s="17">
        <v>1511406816</v>
      </c>
      <c r="E3004" s="6" t="s">
        <v>19</v>
      </c>
      <c r="F3004" s="6" t="str">
        <f>IF(E3004="BUY", "SELL", IF(E3004="SELL", "BUY", ""))</f>
        <v>BUY</v>
      </c>
      <c r="G3004" s="7">
        <v>40.388168</v>
      </c>
      <c r="H3004" s="7">
        <v>1000</v>
      </c>
      <c r="I3004" s="11">
        <v>44061</v>
      </c>
      <c r="J3004" s="9">
        <v>37.720001000000003</v>
      </c>
      <c r="K3004" s="9">
        <f t="shared" si="138"/>
        <v>933.93691439532506</v>
      </c>
      <c r="L3004" s="10">
        <f t="shared" si="139"/>
        <v>-6.6063085604674943E-2</v>
      </c>
      <c r="M3004" s="10">
        <f t="shared" si="140"/>
        <v>6.6063085604674943E-2</v>
      </c>
      <c r="N3004" s="6">
        <f>DATEDIF(A3004, I3004, "d")</f>
        <v>567</v>
      </c>
    </row>
    <row r="3005" spans="1:14" ht="14.25">
      <c r="A3005" s="5">
        <v>43494</v>
      </c>
      <c r="B3005" s="6" t="s">
        <v>605</v>
      </c>
      <c r="C3005" s="6" t="s">
        <v>606</v>
      </c>
      <c r="D3005" s="17">
        <v>1069485355423</v>
      </c>
      <c r="E3005" s="6" t="s">
        <v>19</v>
      </c>
      <c r="F3005" s="6" t="str">
        <f>IF(E3005="BUY", "SELL", IF(E3005="SELL", "BUY", ""))</f>
        <v>BUY</v>
      </c>
      <c r="G3005" s="7">
        <v>32.650008999999997</v>
      </c>
      <c r="H3005" s="7">
        <v>1000</v>
      </c>
      <c r="I3005" s="5">
        <v>43511</v>
      </c>
      <c r="J3005" s="9">
        <v>39.036110000000001</v>
      </c>
      <c r="K3005" s="9">
        <f t="shared" si="138"/>
        <v>1195.5926260234723</v>
      </c>
      <c r="L3005" s="10">
        <f t="shared" si="139"/>
        <v>0.19559262602347235</v>
      </c>
      <c r="M3005" s="10">
        <f t="shared" si="140"/>
        <v>-0.19559262602347235</v>
      </c>
      <c r="N3005" s="6">
        <f>DATEDIF(A3005, I3005, "d")</f>
        <v>17</v>
      </c>
    </row>
    <row r="3006" spans="1:14" ht="14.25">
      <c r="A3006" s="5">
        <v>43494</v>
      </c>
      <c r="B3006" s="6" t="s">
        <v>2406</v>
      </c>
      <c r="C3006" s="6" t="s">
        <v>2407</v>
      </c>
      <c r="D3006" s="17">
        <v>4541640300</v>
      </c>
      <c r="E3006" s="6" t="s">
        <v>19</v>
      </c>
      <c r="F3006" s="6" t="str">
        <f>IF(E3006="BUY", "SELL", IF(E3006="SELL", "BUY", ""))</f>
        <v>BUY</v>
      </c>
      <c r="G3006" s="7">
        <v>27.142416000000001</v>
      </c>
      <c r="H3006" s="7">
        <v>1000</v>
      </c>
      <c r="I3006" s="11">
        <v>44727</v>
      </c>
      <c r="J3006" s="9">
        <v>35.275871000000002</v>
      </c>
      <c r="K3006" s="9">
        <f t="shared" si="138"/>
        <v>1299.6584755019599</v>
      </c>
      <c r="L3006" s="10">
        <f t="shared" si="139"/>
        <v>0.29965847550195984</v>
      </c>
      <c r="M3006" s="10">
        <f t="shared" si="140"/>
        <v>-0.29965847550195984</v>
      </c>
      <c r="N3006" s="6">
        <f>DATEDIF(A3006, I3006, "d")</f>
        <v>1233</v>
      </c>
    </row>
    <row r="3007" spans="1:14" ht="14.25">
      <c r="A3007" s="5">
        <v>43494</v>
      </c>
      <c r="B3007" s="6" t="s">
        <v>321</v>
      </c>
      <c r="C3007" s="6" t="s">
        <v>322</v>
      </c>
      <c r="D3007" s="17">
        <v>206957062840</v>
      </c>
      <c r="E3007" s="6" t="s">
        <v>16</v>
      </c>
      <c r="F3007" s="6" t="str">
        <f>IF(E3007="BUY", "SELL", IF(E3007="SELL", "BUY", ""))</f>
        <v>SELL</v>
      </c>
      <c r="G3007" s="7">
        <v>32.379925</v>
      </c>
      <c r="H3007" s="7">
        <v>1000</v>
      </c>
      <c r="I3007" s="5">
        <v>43698</v>
      </c>
      <c r="J3007" s="9">
        <v>28.447395</v>
      </c>
      <c r="K3007" s="9">
        <f t="shared" si="138"/>
        <v>878.55036724143133</v>
      </c>
      <c r="L3007" s="10">
        <f t="shared" si="139"/>
        <v>0.12144963275856867</v>
      </c>
      <c r="M3007" s="10">
        <f t="shared" si="140"/>
        <v>-0.12144963275856867</v>
      </c>
      <c r="N3007" s="6">
        <f>DATEDIF(A3007, I3007, "d")</f>
        <v>204</v>
      </c>
    </row>
    <row r="3008" spans="1:14" ht="14.25">
      <c r="A3008" s="5">
        <v>43494</v>
      </c>
      <c r="B3008" s="6" t="s">
        <v>171</v>
      </c>
      <c r="C3008" s="6" t="s">
        <v>172</v>
      </c>
      <c r="D3008" s="17">
        <v>82460626286</v>
      </c>
      <c r="E3008" s="6" t="s">
        <v>16</v>
      </c>
      <c r="F3008" s="6" t="str">
        <f>IF(E3008="BUY", "SELL", IF(E3008="SELL", "BUY", ""))</f>
        <v>SELL</v>
      </c>
      <c r="G3008" s="7">
        <v>38.581325999999997</v>
      </c>
      <c r="H3008" s="7">
        <v>1000</v>
      </c>
      <c r="I3008" s="5">
        <v>43600</v>
      </c>
      <c r="J3008" s="9">
        <v>34.885696000000003</v>
      </c>
      <c r="K3008" s="9">
        <f t="shared" si="138"/>
        <v>904.21194958410717</v>
      </c>
      <c r="L3008" s="10">
        <f t="shared" si="139"/>
        <v>9.578805041589282E-2</v>
      </c>
      <c r="M3008" s="10">
        <f t="shared" si="140"/>
        <v>-9.578805041589282E-2</v>
      </c>
      <c r="N3008" s="6">
        <f>DATEDIF(A3008, I3008, "d")</f>
        <v>106</v>
      </c>
    </row>
    <row r="3009" spans="1:14" ht="14.25">
      <c r="A3009" s="11">
        <v>43494</v>
      </c>
      <c r="B3009" s="6" t="s">
        <v>745</v>
      </c>
      <c r="C3009" s="6" t="s">
        <v>746</v>
      </c>
      <c r="D3009" s="17">
        <v>7433250000</v>
      </c>
      <c r="E3009" s="12" t="s">
        <v>16</v>
      </c>
      <c r="F3009" s="13" t="str">
        <f>IF(E3009="BUY", "SELL", IF(E3009="SELL", "BUY", ""))</f>
        <v>SELL</v>
      </c>
      <c r="G3009" s="7">
        <v>116.284988</v>
      </c>
      <c r="H3009" s="7">
        <v>1000</v>
      </c>
      <c r="I3009" s="11">
        <v>43573</v>
      </c>
      <c r="J3009" s="9">
        <v>119.435425</v>
      </c>
      <c r="K3009" s="9">
        <f t="shared" si="138"/>
        <v>1027.0923792845902</v>
      </c>
      <c r="L3009" s="10">
        <f t="shared" si="139"/>
        <v>-2.7092379284590153E-2</v>
      </c>
      <c r="M3009" s="10">
        <f t="shared" si="140"/>
        <v>2.7092379284590153E-2</v>
      </c>
      <c r="N3009" s="6">
        <f>DATEDIF(A3009, I3009, "d")</f>
        <v>79</v>
      </c>
    </row>
    <row r="3010" spans="1:14" ht="14.25">
      <c r="A3010" s="5">
        <v>43495</v>
      </c>
      <c r="B3010" s="6" t="s">
        <v>2408</v>
      </c>
      <c r="C3010" s="6" t="s">
        <v>2409</v>
      </c>
      <c r="D3010" s="17">
        <v>1605778200</v>
      </c>
      <c r="E3010" s="6" t="s">
        <v>19</v>
      </c>
      <c r="F3010" s="6" t="str">
        <f>IF(E3010="BUY", "SELL", IF(E3010="SELL", "BUY", ""))</f>
        <v>BUY</v>
      </c>
      <c r="G3010" s="7">
        <v>5.95</v>
      </c>
      <c r="H3010" s="7">
        <v>1000</v>
      </c>
      <c r="I3010" s="11">
        <v>44727</v>
      </c>
      <c r="J3010" s="9">
        <v>7.95</v>
      </c>
      <c r="K3010" s="9">
        <f t="shared" si="138"/>
        <v>1336.1344537815125</v>
      </c>
      <c r="L3010" s="10">
        <f t="shared" si="139"/>
        <v>0.33613445378151252</v>
      </c>
      <c r="M3010" s="10">
        <f t="shared" si="140"/>
        <v>-0.33613445378151252</v>
      </c>
      <c r="N3010" s="6">
        <f>DATEDIF(A3010, I3010, "d")</f>
        <v>1232</v>
      </c>
    </row>
    <row r="3011" spans="1:14" ht="14.25">
      <c r="A3011" s="5">
        <v>43495</v>
      </c>
      <c r="B3011" s="6" t="s">
        <v>413</v>
      </c>
      <c r="C3011" s="6" t="s">
        <v>414</v>
      </c>
      <c r="D3011" s="17">
        <v>12767280360</v>
      </c>
      <c r="E3011" s="6" t="s">
        <v>19</v>
      </c>
      <c r="F3011" s="6" t="str">
        <f>IF(E3011="BUY", "SELL", IF(E3011="SELL", "BUY", ""))</f>
        <v>BUY</v>
      </c>
      <c r="G3011" s="7">
        <v>30.348082000000002</v>
      </c>
      <c r="H3011" s="7">
        <v>1000</v>
      </c>
      <c r="I3011" s="11">
        <v>43572</v>
      </c>
      <c r="J3011" s="9">
        <v>34.340485000000001</v>
      </c>
      <c r="K3011" s="9">
        <f t="shared" ref="K3011:K3074" si="141">(H3011/G3011)*J3011</f>
        <v>1131.553717299169</v>
      </c>
      <c r="L3011" s="10">
        <f t="shared" ref="L3011:L3074" si="142">IF(F3011="BUY",(K3011-H3011)/H3011, IF(F3011="SELL", (H3011-K3011)/H3011, "Invalid"))</f>
        <v>0.13155371729916895</v>
      </c>
      <c r="M3011" s="10">
        <f t="shared" ref="M3011:M3074" si="143">IF(E3011="BUY",(K3011-H3011)/H3011,IF(E3011="SELL",(H3011-K3011)/H3011,""))</f>
        <v>-0.13155371729916895</v>
      </c>
      <c r="N3011" s="6">
        <f>DATEDIF(A3011, I3011, "d")</f>
        <v>77</v>
      </c>
    </row>
    <row r="3012" spans="1:14" ht="14.25">
      <c r="A3012" s="5">
        <v>43495</v>
      </c>
      <c r="B3012" s="6" t="s">
        <v>337</v>
      </c>
      <c r="C3012" s="6" t="s">
        <v>338</v>
      </c>
      <c r="D3012" s="17">
        <v>110325210000</v>
      </c>
      <c r="E3012" s="6" t="s">
        <v>16</v>
      </c>
      <c r="F3012" s="6" t="str">
        <f>IF(E3012="BUY", "SELL", IF(E3012="SELL", "BUY", ""))</f>
        <v>SELL</v>
      </c>
      <c r="G3012" s="7">
        <v>194</v>
      </c>
      <c r="H3012" s="7">
        <v>1000</v>
      </c>
      <c r="I3012" s="5">
        <v>43627</v>
      </c>
      <c r="J3012" s="9">
        <v>266.290009</v>
      </c>
      <c r="K3012" s="9">
        <f t="shared" si="141"/>
        <v>1372.628912371134</v>
      </c>
      <c r="L3012" s="10">
        <f t="shared" si="142"/>
        <v>-0.37262891237113399</v>
      </c>
      <c r="M3012" s="10">
        <f t="shared" si="143"/>
        <v>0.37262891237113399</v>
      </c>
      <c r="N3012" s="6">
        <f>DATEDIF(A3012, I3012, "d")</f>
        <v>132</v>
      </c>
    </row>
    <row r="3013" spans="1:14" ht="14.25">
      <c r="A3013" s="5">
        <v>43496</v>
      </c>
      <c r="B3013" s="6" t="s">
        <v>157</v>
      </c>
      <c r="C3013" s="6" t="s">
        <v>158</v>
      </c>
      <c r="D3013" s="17">
        <v>121670003777</v>
      </c>
      <c r="E3013" s="6" t="s">
        <v>16</v>
      </c>
      <c r="F3013" s="6" t="str">
        <f>IF(E3013="BUY", "SELL", IF(E3013="SELL", "BUY", ""))</f>
        <v>SELL</v>
      </c>
      <c r="G3013" s="7">
        <v>59.910736</v>
      </c>
      <c r="H3013" s="7">
        <v>1000</v>
      </c>
      <c r="I3013" s="5">
        <v>43496</v>
      </c>
      <c r="J3013" s="9">
        <v>59.910736</v>
      </c>
      <c r="K3013" s="9">
        <f t="shared" si="141"/>
        <v>1000</v>
      </c>
      <c r="L3013" s="10">
        <f t="shared" si="142"/>
        <v>0</v>
      </c>
      <c r="M3013" s="10">
        <f t="shared" si="143"/>
        <v>0</v>
      </c>
      <c r="N3013" s="6">
        <f>DATEDIF(A3013, I3013, "d")</f>
        <v>0</v>
      </c>
    </row>
    <row r="3014" spans="1:14" ht="14.25">
      <c r="A3014" s="5">
        <v>43496</v>
      </c>
      <c r="B3014" s="6" t="s">
        <v>971</v>
      </c>
      <c r="C3014" s="6" t="s">
        <v>972</v>
      </c>
      <c r="D3014" s="17">
        <v>347637164</v>
      </c>
      <c r="E3014" s="6" t="s">
        <v>19</v>
      </c>
      <c r="F3014" s="6" t="str">
        <f>IF(E3014="BUY", "SELL", IF(E3014="SELL", "BUY", ""))</f>
        <v>BUY</v>
      </c>
      <c r="G3014" s="7">
        <v>75.400002000000001</v>
      </c>
      <c r="H3014" s="7">
        <v>1000</v>
      </c>
      <c r="I3014" s="11">
        <v>44258</v>
      </c>
      <c r="J3014" s="9">
        <v>61.18</v>
      </c>
      <c r="K3014" s="9">
        <f t="shared" si="141"/>
        <v>811.40581402106591</v>
      </c>
      <c r="L3014" s="10">
        <f t="shared" si="142"/>
        <v>-0.1885941859789341</v>
      </c>
      <c r="M3014" s="10">
        <f t="shared" si="143"/>
        <v>0.1885941859789341</v>
      </c>
      <c r="N3014" s="6">
        <f>DATEDIF(A3014, I3014, "d")</f>
        <v>762</v>
      </c>
    </row>
    <row r="3015" spans="1:14" ht="14.25">
      <c r="A3015" s="5">
        <v>43496</v>
      </c>
      <c r="B3015" s="6" t="s">
        <v>2410</v>
      </c>
      <c r="C3015" s="6" t="s">
        <v>2411</v>
      </c>
      <c r="D3015" s="17">
        <v>9080481700</v>
      </c>
      <c r="E3015" s="6" t="s">
        <v>19</v>
      </c>
      <c r="F3015" s="6" t="str">
        <f>IF(E3015="BUY", "SELL", IF(E3015="SELL", "BUY", ""))</f>
        <v>BUY</v>
      </c>
      <c r="G3015" s="7">
        <v>30.590681</v>
      </c>
      <c r="H3015" s="7">
        <v>1000</v>
      </c>
      <c r="I3015" s="11">
        <v>44727</v>
      </c>
      <c r="J3015" s="9">
        <v>45.648361000000001</v>
      </c>
      <c r="K3015" s="9">
        <f t="shared" si="141"/>
        <v>1492.2309509879824</v>
      </c>
      <c r="L3015" s="10">
        <f t="shared" si="142"/>
        <v>0.49223095098798242</v>
      </c>
      <c r="M3015" s="10">
        <f t="shared" si="143"/>
        <v>-0.49223095098798242</v>
      </c>
      <c r="N3015" s="6">
        <f>DATEDIF(A3015, I3015, "d")</f>
        <v>1231</v>
      </c>
    </row>
    <row r="3016" spans="1:14" ht="14.25">
      <c r="A3016" s="5">
        <v>43497</v>
      </c>
      <c r="B3016" s="6" t="s">
        <v>1652</v>
      </c>
      <c r="C3016" s="6" t="s">
        <v>1653</v>
      </c>
      <c r="D3016" s="17">
        <v>6031956636</v>
      </c>
      <c r="E3016" s="6" t="s">
        <v>16</v>
      </c>
      <c r="F3016" s="6" t="str">
        <f>IF(E3016="BUY", "SELL", IF(E3016="SELL", "BUY", ""))</f>
        <v>SELL</v>
      </c>
      <c r="G3016" s="7">
        <v>20.120000999999998</v>
      </c>
      <c r="H3016" s="7">
        <v>1000</v>
      </c>
      <c r="I3016" s="11">
        <v>44727</v>
      </c>
      <c r="J3016" s="9">
        <v>30.23</v>
      </c>
      <c r="K3016" s="9">
        <f t="shared" si="141"/>
        <v>1502.4850147870272</v>
      </c>
      <c r="L3016" s="10">
        <f t="shared" si="142"/>
        <v>-0.50248501478702723</v>
      </c>
      <c r="M3016" s="10">
        <f t="shared" si="143"/>
        <v>0.50248501478702723</v>
      </c>
      <c r="N3016" s="6">
        <f>DATEDIF(A3016, I3016, "d")</f>
        <v>1230</v>
      </c>
    </row>
    <row r="3017" spans="1:14" ht="14.25">
      <c r="A3017" s="5">
        <v>43500</v>
      </c>
      <c r="B3017" s="6" t="s">
        <v>1225</v>
      </c>
      <c r="C3017" s="6" t="s">
        <v>1226</v>
      </c>
      <c r="D3017" s="17">
        <v>265067530</v>
      </c>
      <c r="E3017" s="6" t="s">
        <v>16</v>
      </c>
      <c r="F3017" s="6" t="str">
        <f>IF(E3017="BUY", "SELL", IF(E3017="SELL", "BUY", ""))</f>
        <v>SELL</v>
      </c>
      <c r="G3017" s="7">
        <v>23.26</v>
      </c>
      <c r="H3017" s="7">
        <v>1000</v>
      </c>
      <c r="I3017" s="11">
        <v>43557</v>
      </c>
      <c r="J3017" s="9">
        <v>23.17</v>
      </c>
      <c r="K3017" s="9">
        <f t="shared" si="141"/>
        <v>996.13069647463453</v>
      </c>
      <c r="L3017" s="10">
        <f t="shared" si="142"/>
        <v>3.869303525365467E-3</v>
      </c>
      <c r="M3017" s="10">
        <f t="shared" si="143"/>
        <v>-3.869303525365467E-3</v>
      </c>
      <c r="N3017" s="6">
        <f>DATEDIF(A3017, I3017, "d")</f>
        <v>57</v>
      </c>
    </row>
    <row r="3018" spans="1:14" ht="14.25">
      <c r="A3018" s="5">
        <v>43501</v>
      </c>
      <c r="B3018" s="6" t="s">
        <v>2412</v>
      </c>
      <c r="C3018" s="6" t="s">
        <v>2413</v>
      </c>
      <c r="D3018" s="17">
        <v>498128201</v>
      </c>
      <c r="E3018" s="6" t="s">
        <v>19</v>
      </c>
      <c r="F3018" s="6" t="str">
        <f>IF(E3018="BUY", "SELL", IF(E3018="SELL", "BUY", ""))</f>
        <v>BUY</v>
      </c>
      <c r="G3018" s="7">
        <v>17.309999000000001</v>
      </c>
      <c r="H3018" s="7">
        <v>1000</v>
      </c>
      <c r="I3018" s="11">
        <v>43592</v>
      </c>
      <c r="J3018" s="9">
        <v>20.43</v>
      </c>
      <c r="K3018" s="9">
        <f t="shared" si="141"/>
        <v>1180.2427024981341</v>
      </c>
      <c r="L3018" s="10">
        <f t="shared" si="142"/>
        <v>0.18024270249813412</v>
      </c>
      <c r="M3018" s="10">
        <f t="shared" si="143"/>
        <v>-0.18024270249813412</v>
      </c>
      <c r="N3018" s="6">
        <f>DATEDIF(A3018, I3018, "d")</f>
        <v>91</v>
      </c>
    </row>
    <row r="3019" spans="1:14" ht="14.25">
      <c r="A3019" s="11">
        <v>43501</v>
      </c>
      <c r="B3019" s="6" t="s">
        <v>1440</v>
      </c>
      <c r="C3019" s="6" t="s">
        <v>1441</v>
      </c>
      <c r="D3019" s="17">
        <v>745534594</v>
      </c>
      <c r="E3019" s="13" t="s">
        <v>19</v>
      </c>
      <c r="F3019" s="12" t="str">
        <f>IF(E3019="BUY", "SELL", IF(E3019="SELL", "BUY", ""))</f>
        <v>BUY</v>
      </c>
      <c r="G3019" s="7">
        <v>5.5254060000000003</v>
      </c>
      <c r="H3019" s="7">
        <v>1000</v>
      </c>
      <c r="I3019" s="11">
        <v>44727</v>
      </c>
      <c r="J3019" s="9">
        <v>19.129999000000002</v>
      </c>
      <c r="K3019" s="9">
        <f t="shared" si="141"/>
        <v>3462.1888418697195</v>
      </c>
      <c r="L3019" s="10">
        <f t="shared" si="142"/>
        <v>2.4621888418697195</v>
      </c>
      <c r="M3019" s="10">
        <f t="shared" si="143"/>
        <v>-2.4621888418697195</v>
      </c>
      <c r="N3019" s="6">
        <f>DATEDIF(A3019, I3019, "d")</f>
        <v>1226</v>
      </c>
    </row>
    <row r="3020" spans="1:14" ht="14.25">
      <c r="A3020" s="5">
        <v>43502</v>
      </c>
      <c r="B3020" s="6" t="s">
        <v>2228</v>
      </c>
      <c r="C3020" s="6" t="s">
        <v>2229</v>
      </c>
      <c r="D3020" s="17">
        <v>9280476273</v>
      </c>
      <c r="E3020" s="6" t="s">
        <v>19</v>
      </c>
      <c r="F3020" s="6" t="str">
        <f>IF(E3020="BUY", "SELL", IF(E3020="SELL", "BUY", ""))</f>
        <v>BUY</v>
      </c>
      <c r="G3020" s="7">
        <v>58.720001000000003</v>
      </c>
      <c r="H3020" s="7">
        <v>1000</v>
      </c>
      <c r="I3020" s="11">
        <v>43523</v>
      </c>
      <c r="J3020" s="9">
        <v>68.069999999999993</v>
      </c>
      <c r="K3020" s="9">
        <f t="shared" si="141"/>
        <v>1159.2302254899482</v>
      </c>
      <c r="L3020" s="10">
        <f t="shared" si="142"/>
        <v>0.15923022548994822</v>
      </c>
      <c r="M3020" s="10">
        <f t="shared" si="143"/>
        <v>-0.15923022548994822</v>
      </c>
      <c r="N3020" s="6">
        <f>DATEDIF(A3020, I3020, "d")</f>
        <v>21</v>
      </c>
    </row>
    <row r="3021" spans="1:14" ht="14.25">
      <c r="A3021" s="5">
        <v>43502</v>
      </c>
      <c r="B3021" s="6" t="s">
        <v>2414</v>
      </c>
      <c r="C3021" s="6" t="s">
        <v>2415</v>
      </c>
      <c r="D3021" s="17">
        <v>6105951540</v>
      </c>
      <c r="E3021" s="6" t="s">
        <v>16</v>
      </c>
      <c r="F3021" s="6" t="str">
        <f>IF(E3021="BUY", "SELL", IF(E3021="SELL", "BUY", ""))</f>
        <v>SELL</v>
      </c>
      <c r="G3021" s="7">
        <v>48.470001000000003</v>
      </c>
      <c r="H3021" s="7">
        <v>1000</v>
      </c>
      <c r="I3021" s="11">
        <v>44727</v>
      </c>
      <c r="J3021" s="9">
        <v>47.41</v>
      </c>
      <c r="K3021" s="9">
        <f t="shared" si="141"/>
        <v>978.1307823781558</v>
      </c>
      <c r="L3021" s="10">
        <f t="shared" si="142"/>
        <v>2.1869217621844201E-2</v>
      </c>
      <c r="M3021" s="10">
        <f t="shared" si="143"/>
        <v>-2.1869217621844201E-2</v>
      </c>
      <c r="N3021" s="6">
        <f>DATEDIF(A3021, I3021, "d")</f>
        <v>1225</v>
      </c>
    </row>
    <row r="3022" spans="1:14" ht="14.25">
      <c r="A3022" s="5">
        <v>43502</v>
      </c>
      <c r="B3022" s="6" t="s">
        <v>2175</v>
      </c>
      <c r="C3022" s="6" t="s">
        <v>2176</v>
      </c>
      <c r="D3022" s="17">
        <v>16350299372</v>
      </c>
      <c r="E3022" s="6" t="s">
        <v>16</v>
      </c>
      <c r="F3022" s="6" t="str">
        <f>IF(E3022="BUY", "SELL", IF(E3022="SELL", "BUY", ""))</f>
        <v>SELL</v>
      </c>
      <c r="G3022" s="7">
        <v>8.2617440000000002</v>
      </c>
      <c r="H3022" s="7">
        <v>1000</v>
      </c>
      <c r="I3022" s="11">
        <v>43879</v>
      </c>
      <c r="J3022" s="9">
        <v>8.4929509999999997</v>
      </c>
      <c r="K3022" s="9">
        <f t="shared" si="141"/>
        <v>1027.9852534767476</v>
      </c>
      <c r="L3022" s="10">
        <f t="shared" si="142"/>
        <v>-2.7985253476747629E-2</v>
      </c>
      <c r="M3022" s="10">
        <f t="shared" si="143"/>
        <v>2.7985253476747629E-2</v>
      </c>
      <c r="N3022" s="6">
        <f>DATEDIF(A3022, I3022, "d")</f>
        <v>377</v>
      </c>
    </row>
    <row r="3023" spans="1:14" ht="14.25">
      <c r="A3023" s="5">
        <v>43502</v>
      </c>
      <c r="B3023" s="6" t="s">
        <v>645</v>
      </c>
      <c r="C3023" s="6" t="s">
        <v>646</v>
      </c>
      <c r="D3023" s="17">
        <v>21156167025</v>
      </c>
      <c r="E3023" s="6" t="s">
        <v>16</v>
      </c>
      <c r="F3023" s="6" t="str">
        <f>IF(E3023="BUY", "SELL", IF(E3023="SELL", "BUY", ""))</f>
        <v>SELL</v>
      </c>
      <c r="G3023" s="7">
        <v>5.658836</v>
      </c>
      <c r="H3023" s="7">
        <v>1000</v>
      </c>
      <c r="I3023" s="5">
        <v>43735</v>
      </c>
      <c r="J3023" s="9">
        <v>4.8136010000000002</v>
      </c>
      <c r="K3023" s="9">
        <f t="shared" si="141"/>
        <v>850.63447677225497</v>
      </c>
      <c r="L3023" s="10">
        <f t="shared" si="142"/>
        <v>0.14936552322774502</v>
      </c>
      <c r="M3023" s="10">
        <f t="shared" si="143"/>
        <v>-0.14936552322774502</v>
      </c>
      <c r="N3023" s="6">
        <f>DATEDIF(A3023, I3023, "d")</f>
        <v>233</v>
      </c>
    </row>
    <row r="3024" spans="1:14" ht="14.25">
      <c r="A3024" s="5">
        <v>43502</v>
      </c>
      <c r="B3024" s="6" t="s">
        <v>607</v>
      </c>
      <c r="C3024" s="6" t="s">
        <v>608</v>
      </c>
      <c r="D3024" s="17">
        <v>122651400000</v>
      </c>
      <c r="E3024" s="6" t="s">
        <v>16</v>
      </c>
      <c r="F3024" s="6" t="str">
        <f>IF(E3024="BUY", "SELL", IF(E3024="SELL", "BUY", ""))</f>
        <v>SELL</v>
      </c>
      <c r="G3024" s="7">
        <v>45.584690000000002</v>
      </c>
      <c r="H3024" s="7">
        <v>1000</v>
      </c>
      <c r="I3024" s="5">
        <v>43599</v>
      </c>
      <c r="J3024" s="9">
        <v>77.727287000000004</v>
      </c>
      <c r="K3024" s="9">
        <f t="shared" si="141"/>
        <v>1705.1182535188898</v>
      </c>
      <c r="L3024" s="10">
        <f t="shared" si="142"/>
        <v>-0.70511825351888979</v>
      </c>
      <c r="M3024" s="10">
        <f t="shared" si="143"/>
        <v>0.70511825351888979</v>
      </c>
      <c r="N3024" s="6">
        <f>DATEDIF(A3024, I3024, "d")</f>
        <v>97</v>
      </c>
    </row>
    <row r="3025" spans="1:14" ht="14.25">
      <c r="A3025" s="5">
        <v>43502</v>
      </c>
      <c r="B3025" s="6" t="s">
        <v>1512</v>
      </c>
      <c r="C3025" s="6" t="s">
        <v>1513</v>
      </c>
      <c r="D3025" s="17">
        <v>14704248820</v>
      </c>
      <c r="E3025" s="6" t="s">
        <v>16</v>
      </c>
      <c r="F3025" s="6" t="str">
        <f>IF(E3025="BUY", "SELL", IF(E3025="SELL", "BUY", ""))</f>
        <v>SELL</v>
      </c>
      <c r="G3025" s="7">
        <v>8.59</v>
      </c>
      <c r="H3025" s="7">
        <v>1000</v>
      </c>
      <c r="I3025" s="5">
        <v>43552</v>
      </c>
      <c r="J3025" s="9">
        <v>10.79</v>
      </c>
      <c r="K3025" s="9">
        <f t="shared" si="141"/>
        <v>1256.1117578579742</v>
      </c>
      <c r="L3025" s="10">
        <f t="shared" si="142"/>
        <v>-0.25611175785797424</v>
      </c>
      <c r="M3025" s="10">
        <f t="shared" si="143"/>
        <v>0.25611175785797424</v>
      </c>
      <c r="N3025" s="6">
        <f>DATEDIF(A3025, I3025, "d")</f>
        <v>50</v>
      </c>
    </row>
    <row r="3026" spans="1:14" ht="14.25">
      <c r="A3026" s="11">
        <v>43502</v>
      </c>
      <c r="B3026" s="6" t="s">
        <v>1600</v>
      </c>
      <c r="C3026" s="6" t="s">
        <v>1601</v>
      </c>
      <c r="D3026" s="17">
        <v>1055486790</v>
      </c>
      <c r="E3026" s="13" t="s">
        <v>19</v>
      </c>
      <c r="F3026" s="12" t="str">
        <f>IF(E3026="BUY", "SELL", IF(E3026="SELL", "BUY", ""))</f>
        <v>BUY</v>
      </c>
      <c r="G3026" s="7">
        <v>17.200001</v>
      </c>
      <c r="H3026" s="7">
        <v>1000</v>
      </c>
      <c r="I3026" s="11">
        <v>43557</v>
      </c>
      <c r="J3026" s="9">
        <v>22.01</v>
      </c>
      <c r="K3026" s="9">
        <f t="shared" si="141"/>
        <v>1279.6510883923786</v>
      </c>
      <c r="L3026" s="10">
        <f t="shared" si="142"/>
        <v>0.27965108839237862</v>
      </c>
      <c r="M3026" s="10">
        <f t="shared" si="143"/>
        <v>-0.27965108839237862</v>
      </c>
      <c r="N3026" s="6">
        <f>DATEDIF(A3026, I3026, "d")</f>
        <v>55</v>
      </c>
    </row>
    <row r="3027" spans="1:14" ht="14.25">
      <c r="A3027" s="5">
        <v>43503</v>
      </c>
      <c r="B3027" s="6" t="s">
        <v>2181</v>
      </c>
      <c r="C3027" s="6" t="s">
        <v>2182</v>
      </c>
      <c r="D3027" s="17">
        <v>330985969</v>
      </c>
      <c r="E3027" s="6" t="s">
        <v>19</v>
      </c>
      <c r="F3027" s="6" t="str">
        <f>IF(E3027="BUY", "SELL", IF(E3027="SELL", "BUY", ""))</f>
        <v>BUY</v>
      </c>
      <c r="G3027" s="7">
        <v>46.93</v>
      </c>
      <c r="H3027" s="7">
        <v>1000</v>
      </c>
      <c r="I3027" s="5">
        <v>43522</v>
      </c>
      <c r="J3027" s="9">
        <v>46.259998000000003</v>
      </c>
      <c r="K3027" s="9">
        <f t="shared" si="141"/>
        <v>985.72337523971873</v>
      </c>
      <c r="L3027" s="10">
        <f t="shared" si="142"/>
        <v>-1.4276624760281265E-2</v>
      </c>
      <c r="M3027" s="10">
        <f t="shared" si="143"/>
        <v>1.4276624760281265E-2</v>
      </c>
      <c r="N3027" s="6">
        <f>DATEDIF(A3027, I3027, "d")</f>
        <v>19</v>
      </c>
    </row>
    <row r="3028" spans="1:14" ht="14.25">
      <c r="A3028" s="5">
        <v>43503</v>
      </c>
      <c r="B3028" s="6" t="s">
        <v>1149</v>
      </c>
      <c r="C3028" s="6" t="s">
        <v>1150</v>
      </c>
      <c r="D3028" s="17">
        <v>7144072000</v>
      </c>
      <c r="E3028" s="6" t="s">
        <v>19</v>
      </c>
      <c r="F3028" s="6" t="str">
        <f>IF(E3028="BUY", "SELL", IF(E3028="SELL", "BUY", ""))</f>
        <v>BUY</v>
      </c>
      <c r="G3028" s="7">
        <v>82.27</v>
      </c>
      <c r="H3028" s="7">
        <v>1000</v>
      </c>
      <c r="I3028" s="11">
        <v>43559</v>
      </c>
      <c r="J3028" s="9">
        <v>70.27</v>
      </c>
      <c r="K3028" s="9">
        <f t="shared" si="141"/>
        <v>854.13881123131148</v>
      </c>
      <c r="L3028" s="10">
        <f t="shared" si="142"/>
        <v>-0.14586118876868853</v>
      </c>
      <c r="M3028" s="10">
        <f t="shared" si="143"/>
        <v>0.14586118876868853</v>
      </c>
      <c r="N3028" s="6">
        <f>DATEDIF(A3028, I3028, "d")</f>
        <v>56</v>
      </c>
    </row>
    <row r="3029" spans="1:14" ht="14.25">
      <c r="A3029" s="5">
        <v>43503</v>
      </c>
      <c r="B3029" s="6" t="s">
        <v>74</v>
      </c>
      <c r="C3029" s="6" t="s">
        <v>75</v>
      </c>
      <c r="D3029" s="17">
        <v>140832515433</v>
      </c>
      <c r="E3029" s="6" t="s">
        <v>16</v>
      </c>
      <c r="F3029" s="6" t="str">
        <f>IF(E3029="BUY", "SELL", IF(E3029="SELL", "BUY", ""))</f>
        <v>SELL</v>
      </c>
      <c r="G3029" s="7">
        <v>36.234245000000001</v>
      </c>
      <c r="H3029" s="7">
        <v>1000</v>
      </c>
      <c r="I3029" s="5">
        <v>43703</v>
      </c>
      <c r="J3029" s="9">
        <v>35.577629000000002</v>
      </c>
      <c r="K3029" s="9">
        <f t="shared" si="141"/>
        <v>981.87857922802039</v>
      </c>
      <c r="L3029" s="10">
        <f t="shared" si="142"/>
        <v>1.8121420771979615E-2</v>
      </c>
      <c r="M3029" s="10">
        <f t="shared" si="143"/>
        <v>-1.8121420771979615E-2</v>
      </c>
      <c r="N3029" s="6">
        <f>DATEDIF(A3029, I3029, "d")</f>
        <v>200</v>
      </c>
    </row>
    <row r="3030" spans="1:14" ht="14.25">
      <c r="A3030" s="5">
        <v>43503</v>
      </c>
      <c r="B3030" s="6" t="s">
        <v>2416</v>
      </c>
      <c r="C3030" s="6" t="s">
        <v>2417</v>
      </c>
      <c r="D3030" s="17">
        <v>8017892820</v>
      </c>
      <c r="E3030" s="6" t="s">
        <v>19</v>
      </c>
      <c r="F3030" s="6" t="str">
        <f>IF(E3030="BUY", "SELL", IF(E3030="SELL", "BUY", ""))</f>
        <v>BUY</v>
      </c>
      <c r="G3030" s="7">
        <v>29.659137999999999</v>
      </c>
      <c r="H3030" s="7">
        <v>1000</v>
      </c>
      <c r="I3030" s="5">
        <v>44088</v>
      </c>
      <c r="J3030" s="9">
        <v>16.550837000000001</v>
      </c>
      <c r="K3030" s="9">
        <f t="shared" si="141"/>
        <v>558.03499751071672</v>
      </c>
      <c r="L3030" s="10">
        <f t="shared" si="142"/>
        <v>-0.44196500248928328</v>
      </c>
      <c r="M3030" s="10">
        <f t="shared" si="143"/>
        <v>0.44196500248928328</v>
      </c>
      <c r="N3030" s="6">
        <f>DATEDIF(A3030, I3030, "d")</f>
        <v>585</v>
      </c>
    </row>
    <row r="3031" spans="1:14" ht="14.25">
      <c r="A3031" s="11">
        <v>43503</v>
      </c>
      <c r="B3031" s="6" t="s">
        <v>1301</v>
      </c>
      <c r="C3031" s="6" t="s">
        <v>1302</v>
      </c>
      <c r="D3031" s="17">
        <v>39657000</v>
      </c>
      <c r="E3031" s="13" t="s">
        <v>19</v>
      </c>
      <c r="F3031" s="12" t="str">
        <f>IF(E3031="BUY", "SELL", IF(E3031="SELL", "BUY", ""))</f>
        <v>BUY</v>
      </c>
      <c r="G3031" s="7">
        <v>271.5</v>
      </c>
      <c r="H3031" s="7">
        <v>1000</v>
      </c>
      <c r="I3031" s="11">
        <v>44727</v>
      </c>
      <c r="J3031" s="9">
        <v>9.92</v>
      </c>
      <c r="K3031" s="9">
        <f t="shared" si="141"/>
        <v>36.537753222836095</v>
      </c>
      <c r="L3031" s="10">
        <f t="shared" si="142"/>
        <v>-0.96346224677716397</v>
      </c>
      <c r="M3031" s="10">
        <f t="shared" si="143"/>
        <v>0.96346224677716397</v>
      </c>
      <c r="N3031" s="6">
        <f>DATEDIF(A3031, I3031, "d")</f>
        <v>1224</v>
      </c>
    </row>
    <row r="3032" spans="1:14" ht="14.25">
      <c r="A3032" s="11">
        <v>43503</v>
      </c>
      <c r="B3032" s="6" t="s">
        <v>47</v>
      </c>
      <c r="C3032" s="6" t="s">
        <v>48</v>
      </c>
      <c r="D3032" s="17">
        <v>139488720000</v>
      </c>
      <c r="E3032" s="12" t="s">
        <v>16</v>
      </c>
      <c r="F3032" s="13" t="str">
        <f>IF(E3032="BUY", "SELL", IF(E3032="SELL", "BUY", ""))</f>
        <v>SELL</v>
      </c>
      <c r="G3032" s="7">
        <v>42.936852000000002</v>
      </c>
      <c r="H3032" s="7">
        <v>1000</v>
      </c>
      <c r="I3032" s="11">
        <v>44302</v>
      </c>
      <c r="J3032" s="9">
        <v>51.379086000000001</v>
      </c>
      <c r="K3032" s="9">
        <f t="shared" si="141"/>
        <v>1196.619770820646</v>
      </c>
      <c r="L3032" s="10">
        <f t="shared" si="142"/>
        <v>-0.19661977082064597</v>
      </c>
      <c r="M3032" s="10">
        <f t="shared" si="143"/>
        <v>0.19661977082064597</v>
      </c>
      <c r="N3032" s="6">
        <f>DATEDIF(A3032, I3032, "d")</f>
        <v>799</v>
      </c>
    </row>
    <row r="3033" spans="1:14" ht="14.25">
      <c r="A3033" s="5">
        <v>43504</v>
      </c>
      <c r="B3033" s="6" t="s">
        <v>597</v>
      </c>
      <c r="C3033" s="6" t="s">
        <v>598</v>
      </c>
      <c r="D3033" s="17">
        <v>119798308161</v>
      </c>
      <c r="E3033" s="6" t="s">
        <v>19</v>
      </c>
      <c r="F3033" s="6" t="str">
        <f>IF(E3033="BUY", "SELL", IF(E3033="SELL", "BUY", ""))</f>
        <v>BUY</v>
      </c>
      <c r="G3033" s="7">
        <v>37.734642000000001</v>
      </c>
      <c r="H3033" s="7">
        <v>1000</v>
      </c>
      <c r="I3033" s="5">
        <v>43868</v>
      </c>
      <c r="J3033" s="9">
        <v>59.61</v>
      </c>
      <c r="K3033" s="9">
        <f t="shared" si="141"/>
        <v>1579.7155303606696</v>
      </c>
      <c r="L3033" s="10">
        <f t="shared" si="142"/>
        <v>0.57971553036066958</v>
      </c>
      <c r="M3033" s="10">
        <f t="shared" si="143"/>
        <v>-0.57971553036066958</v>
      </c>
      <c r="N3033" s="6">
        <f>DATEDIF(A3033, I3033, "d")</f>
        <v>364</v>
      </c>
    </row>
    <row r="3034" spans="1:14" ht="14.25">
      <c r="A3034" s="5">
        <v>43504</v>
      </c>
      <c r="B3034" s="6" t="s">
        <v>2418</v>
      </c>
      <c r="C3034" s="6" t="s">
        <v>2419</v>
      </c>
      <c r="D3034" s="17">
        <v>17393040000</v>
      </c>
      <c r="E3034" s="6" t="s">
        <v>16</v>
      </c>
      <c r="F3034" s="6" t="str">
        <f>IF(E3034="BUY", "SELL", IF(E3034="SELL", "BUY", ""))</f>
        <v>SELL</v>
      </c>
      <c r="G3034" s="7">
        <v>9.5856589999999997</v>
      </c>
      <c r="H3034" s="7">
        <v>1000</v>
      </c>
      <c r="I3034" s="11">
        <v>44727</v>
      </c>
      <c r="J3034" s="9">
        <v>12.786861</v>
      </c>
      <c r="K3034" s="9">
        <f t="shared" si="141"/>
        <v>1333.957425358027</v>
      </c>
      <c r="L3034" s="10">
        <f t="shared" si="142"/>
        <v>-0.33395742535802697</v>
      </c>
      <c r="M3034" s="10">
        <f t="shared" si="143"/>
        <v>0.33395742535802697</v>
      </c>
      <c r="N3034" s="6">
        <f>DATEDIF(A3034, I3034, "d")</f>
        <v>1223</v>
      </c>
    </row>
    <row r="3035" spans="1:14" ht="14.25">
      <c r="A3035" s="5">
        <v>43504</v>
      </c>
      <c r="B3035" s="6" t="s">
        <v>479</v>
      </c>
      <c r="C3035" s="6" t="s">
        <v>480</v>
      </c>
      <c r="D3035" s="17">
        <v>224291300639</v>
      </c>
      <c r="E3035" s="6" t="s">
        <v>19</v>
      </c>
      <c r="F3035" s="6" t="str">
        <f>IF(E3035="BUY", "SELL", IF(E3035="SELL", "BUY", ""))</f>
        <v>BUY</v>
      </c>
      <c r="G3035" s="7">
        <v>41.158946999999998</v>
      </c>
      <c r="H3035" s="7">
        <v>1000</v>
      </c>
      <c r="I3035" s="11">
        <v>43510</v>
      </c>
      <c r="J3035" s="9">
        <v>42.214302000000004</v>
      </c>
      <c r="K3035" s="9">
        <f t="shared" si="141"/>
        <v>1025.6409620974998</v>
      </c>
      <c r="L3035" s="10">
        <f t="shared" si="142"/>
        <v>2.5640962097499824E-2</v>
      </c>
      <c r="M3035" s="10">
        <f t="shared" si="143"/>
        <v>-2.5640962097499824E-2</v>
      </c>
      <c r="N3035" s="6">
        <f>DATEDIF(A3035, I3035, "d")</f>
        <v>6</v>
      </c>
    </row>
    <row r="3036" spans="1:14" ht="14.25">
      <c r="A3036" s="5">
        <v>43504</v>
      </c>
      <c r="B3036" s="6" t="s">
        <v>2420</v>
      </c>
      <c r="C3036" s="6" t="s">
        <v>2421</v>
      </c>
      <c r="D3036" s="17">
        <v>31076249039</v>
      </c>
      <c r="E3036" s="6" t="s">
        <v>16</v>
      </c>
      <c r="F3036" s="6" t="str">
        <f>IF(E3036="BUY", "SELL", IF(E3036="SELL", "BUY", ""))</f>
        <v>SELL</v>
      </c>
      <c r="G3036" s="7">
        <v>53.579891000000003</v>
      </c>
      <c r="H3036" s="7">
        <v>1000</v>
      </c>
      <c r="I3036" s="11">
        <v>43868</v>
      </c>
      <c r="J3036" s="9">
        <v>56.219543000000002</v>
      </c>
      <c r="K3036" s="9">
        <f t="shared" si="141"/>
        <v>1049.2657217238459</v>
      </c>
      <c r="L3036" s="10">
        <f t="shared" si="142"/>
        <v>-4.9265721723845898E-2</v>
      </c>
      <c r="M3036" s="10">
        <f t="shared" si="143"/>
        <v>4.9265721723845898E-2</v>
      </c>
      <c r="N3036" s="6">
        <f>DATEDIF(A3036, I3036, "d")</f>
        <v>364</v>
      </c>
    </row>
    <row r="3037" spans="1:14" ht="14.25">
      <c r="A3037" s="5">
        <v>43504</v>
      </c>
      <c r="B3037" s="6" t="s">
        <v>221</v>
      </c>
      <c r="C3037" s="6" t="s">
        <v>222</v>
      </c>
      <c r="D3037" s="17">
        <v>47103450240</v>
      </c>
      <c r="E3037" s="6" t="s">
        <v>19</v>
      </c>
      <c r="F3037" s="6" t="str">
        <f>IF(E3037="BUY", "SELL", IF(E3037="SELL", "BUY", ""))</f>
        <v>BUY</v>
      </c>
      <c r="G3037" s="7">
        <v>163.4</v>
      </c>
      <c r="H3037" s="7">
        <v>1000</v>
      </c>
      <c r="I3037" s="5">
        <v>43553</v>
      </c>
      <c r="J3037" s="9">
        <v>164.2</v>
      </c>
      <c r="K3037" s="9">
        <f t="shared" si="141"/>
        <v>1004.8959608323133</v>
      </c>
      <c r="L3037" s="10">
        <f t="shared" si="142"/>
        <v>4.895960832313335E-3</v>
      </c>
      <c r="M3037" s="10">
        <f t="shared" si="143"/>
        <v>-4.895960832313335E-3</v>
      </c>
      <c r="N3037" s="6">
        <f>DATEDIF(A3037, I3037, "d")</f>
        <v>49</v>
      </c>
    </row>
    <row r="3038" spans="1:14" ht="14.25">
      <c r="A3038" s="5">
        <v>43504</v>
      </c>
      <c r="B3038" s="6" t="s">
        <v>355</v>
      </c>
      <c r="C3038" s="6" t="s">
        <v>356</v>
      </c>
      <c r="D3038" s="17">
        <v>13622925831</v>
      </c>
      <c r="E3038" s="6" t="s">
        <v>19</v>
      </c>
      <c r="F3038" s="6" t="str">
        <f>IF(E3038="BUY", "SELL", IF(E3038="SELL", "BUY", ""))</f>
        <v>BUY</v>
      </c>
      <c r="G3038" s="7">
        <v>58.393028000000001</v>
      </c>
      <c r="H3038" s="7">
        <v>1000</v>
      </c>
      <c r="I3038" s="5">
        <v>44615</v>
      </c>
      <c r="J3038" s="9">
        <v>48.664658000000003</v>
      </c>
      <c r="K3038" s="9">
        <f t="shared" si="141"/>
        <v>833.39843242929635</v>
      </c>
      <c r="L3038" s="10">
        <f t="shared" si="142"/>
        <v>-0.16660156757070366</v>
      </c>
      <c r="M3038" s="10">
        <f t="shared" si="143"/>
        <v>0.16660156757070366</v>
      </c>
      <c r="N3038" s="6">
        <f>DATEDIF(A3038, I3038, "d")</f>
        <v>1111</v>
      </c>
    </row>
    <row r="3039" spans="1:14" ht="14.25">
      <c r="A3039" s="5">
        <v>43510</v>
      </c>
      <c r="B3039" s="6" t="s">
        <v>719</v>
      </c>
      <c r="C3039" s="6" t="s">
        <v>720</v>
      </c>
      <c r="D3039" s="17">
        <v>14402441400</v>
      </c>
      <c r="E3039" s="6" t="s">
        <v>19</v>
      </c>
      <c r="F3039" s="6" t="str">
        <f>IF(E3039="BUY", "SELL", IF(E3039="SELL", "BUY", ""))</f>
        <v>BUY</v>
      </c>
      <c r="G3039" s="7">
        <v>20.47897</v>
      </c>
      <c r="H3039" s="7">
        <v>1000</v>
      </c>
      <c r="I3039" s="11">
        <v>43570</v>
      </c>
      <c r="J3039" s="9">
        <v>25.969958999999999</v>
      </c>
      <c r="K3039" s="9">
        <f t="shared" si="141"/>
        <v>1268.1281822279147</v>
      </c>
      <c r="L3039" s="10">
        <f t="shared" si="142"/>
        <v>0.26812818222791474</v>
      </c>
      <c r="M3039" s="10">
        <f t="shared" si="143"/>
        <v>-0.26812818222791474</v>
      </c>
      <c r="N3039" s="6">
        <f>DATEDIF(A3039, I3039, "d")</f>
        <v>60</v>
      </c>
    </row>
    <row r="3040" spans="1:14" ht="14.25">
      <c r="A3040" s="5">
        <v>43510</v>
      </c>
      <c r="B3040" s="6" t="s">
        <v>479</v>
      </c>
      <c r="C3040" s="6" t="s">
        <v>480</v>
      </c>
      <c r="D3040" s="17">
        <v>224291300639</v>
      </c>
      <c r="E3040" s="6" t="s">
        <v>16</v>
      </c>
      <c r="F3040" s="6" t="str">
        <f>IF(E3040="BUY", "SELL", IF(E3040="SELL", "BUY", ""))</f>
        <v>SELL</v>
      </c>
      <c r="G3040" s="7">
        <v>42.214302000000004</v>
      </c>
      <c r="H3040" s="7">
        <v>1000</v>
      </c>
      <c r="I3040" s="11">
        <v>43691</v>
      </c>
      <c r="J3040" s="9">
        <v>44.701675000000002</v>
      </c>
      <c r="K3040" s="9">
        <f t="shared" si="141"/>
        <v>1058.9225187236307</v>
      </c>
      <c r="L3040" s="10">
        <f t="shared" si="142"/>
        <v>-5.8922518723630676E-2</v>
      </c>
      <c r="M3040" s="10">
        <f t="shared" si="143"/>
        <v>5.8922518723630676E-2</v>
      </c>
      <c r="N3040" s="6">
        <f>DATEDIF(A3040, I3040, "d")</f>
        <v>181</v>
      </c>
    </row>
    <row r="3041" spans="1:14" ht="14.25">
      <c r="A3041" s="5">
        <v>43510</v>
      </c>
      <c r="B3041" s="6" t="s">
        <v>31</v>
      </c>
      <c r="C3041" s="6" t="s">
        <v>32</v>
      </c>
      <c r="D3041" s="17">
        <v>263583141248</v>
      </c>
      <c r="E3041" s="6" t="s">
        <v>19</v>
      </c>
      <c r="F3041" s="6" t="str">
        <f>IF(E3041="BUY", "SELL", IF(E3041="SELL", "BUY", ""))</f>
        <v>BUY</v>
      </c>
      <c r="G3041" s="7">
        <v>39.623477999999999</v>
      </c>
      <c r="H3041" s="7">
        <v>1000</v>
      </c>
      <c r="I3041" s="5">
        <v>43600</v>
      </c>
      <c r="J3041" s="9">
        <v>43.116779000000001</v>
      </c>
      <c r="K3041" s="9">
        <f t="shared" si="141"/>
        <v>1088.1624020990789</v>
      </c>
      <c r="L3041" s="10">
        <f t="shared" si="142"/>
        <v>8.8162402099078913E-2</v>
      </c>
      <c r="M3041" s="10">
        <f t="shared" si="143"/>
        <v>-8.8162402099078913E-2</v>
      </c>
      <c r="N3041" s="6">
        <f>DATEDIF(A3041, I3041, "d")</f>
        <v>90</v>
      </c>
    </row>
    <row r="3042" spans="1:14" ht="14.25">
      <c r="A3042" s="5">
        <v>43510</v>
      </c>
      <c r="B3042" s="6" t="s">
        <v>797</v>
      </c>
      <c r="C3042" s="6" t="s">
        <v>798</v>
      </c>
      <c r="D3042" s="17">
        <v>1778952733</v>
      </c>
      <c r="E3042" s="6" t="s">
        <v>19</v>
      </c>
      <c r="F3042" s="6" t="str">
        <f>IF(E3042="BUY", "SELL", IF(E3042="SELL", "BUY", ""))</f>
        <v>BUY</v>
      </c>
      <c r="G3042" s="7">
        <v>51.734977999999998</v>
      </c>
      <c r="H3042" s="7">
        <v>1000</v>
      </c>
      <c r="I3042" s="5">
        <v>43675</v>
      </c>
      <c r="J3042" s="9">
        <v>50.455406000000004</v>
      </c>
      <c r="K3042" s="9">
        <f t="shared" si="141"/>
        <v>975.26679145393678</v>
      </c>
      <c r="L3042" s="10">
        <f t="shared" si="142"/>
        <v>-2.4733208546063225E-2</v>
      </c>
      <c r="M3042" s="10">
        <f t="shared" si="143"/>
        <v>2.4733208546063225E-2</v>
      </c>
      <c r="N3042" s="6">
        <f>DATEDIF(A3042, I3042, "d")</f>
        <v>165</v>
      </c>
    </row>
    <row r="3043" spans="1:14" ht="14.25">
      <c r="A3043" s="5">
        <v>43511</v>
      </c>
      <c r="B3043" s="6" t="s">
        <v>2422</v>
      </c>
      <c r="C3043" s="6" t="s">
        <v>2423</v>
      </c>
      <c r="D3043" s="17">
        <v>261825985</v>
      </c>
      <c r="E3043" s="6" t="s">
        <v>19</v>
      </c>
      <c r="F3043" s="6" t="str">
        <f>IF(E3043="BUY", "SELL", IF(E3043="SELL", "BUY", ""))</f>
        <v>BUY</v>
      </c>
      <c r="G3043" s="7">
        <v>15.01</v>
      </c>
      <c r="H3043" s="7">
        <v>1000</v>
      </c>
      <c r="I3043" s="11">
        <v>44228</v>
      </c>
      <c r="J3043" s="9">
        <v>25.530000999999999</v>
      </c>
      <c r="K3043" s="9">
        <f t="shared" si="141"/>
        <v>1700.8661558960694</v>
      </c>
      <c r="L3043" s="10">
        <f t="shared" si="142"/>
        <v>0.70086615589606938</v>
      </c>
      <c r="M3043" s="10">
        <f t="shared" si="143"/>
        <v>-0.70086615589606938</v>
      </c>
      <c r="N3043" s="6">
        <f>DATEDIF(A3043, I3043, "d")</f>
        <v>717</v>
      </c>
    </row>
    <row r="3044" spans="1:14" ht="14.25">
      <c r="A3044" s="5">
        <v>43511</v>
      </c>
      <c r="B3044" s="6" t="s">
        <v>275</v>
      </c>
      <c r="C3044" s="6" t="s">
        <v>276</v>
      </c>
      <c r="D3044" s="17">
        <v>71123802559</v>
      </c>
      <c r="E3044" s="6" t="s">
        <v>19</v>
      </c>
      <c r="F3044" s="6" t="str">
        <f>IF(E3044="BUY", "SELL", IF(E3044="SELL", "BUY", ""))</f>
        <v>BUY</v>
      </c>
      <c r="G3044" s="7">
        <v>43.021102999999997</v>
      </c>
      <c r="H3044" s="7">
        <v>1000</v>
      </c>
      <c r="I3044" s="5">
        <v>43550</v>
      </c>
      <c r="J3044" s="9">
        <v>44.786327</v>
      </c>
      <c r="K3044" s="9">
        <f t="shared" si="141"/>
        <v>1041.0315839647349</v>
      </c>
      <c r="L3044" s="10">
        <f t="shared" si="142"/>
        <v>4.1031583964734865E-2</v>
      </c>
      <c r="M3044" s="10">
        <f t="shared" si="143"/>
        <v>-4.1031583964734865E-2</v>
      </c>
      <c r="N3044" s="6">
        <f>DATEDIF(A3044, I3044, "d")</f>
        <v>39</v>
      </c>
    </row>
    <row r="3045" spans="1:14" ht="14.25">
      <c r="A3045" s="5">
        <v>43511</v>
      </c>
      <c r="B3045" s="6" t="s">
        <v>2424</v>
      </c>
      <c r="C3045" s="6" t="s">
        <v>2425</v>
      </c>
      <c r="D3045" s="17">
        <v>36740779128</v>
      </c>
      <c r="E3045" s="6" t="s">
        <v>19</v>
      </c>
      <c r="F3045" s="6" t="str">
        <f>IF(E3045="BUY", "SELL", IF(E3045="SELL", "BUY", ""))</f>
        <v>BUY</v>
      </c>
      <c r="G3045" s="7">
        <v>8.1638909999999996</v>
      </c>
      <c r="H3045" s="7">
        <v>1000</v>
      </c>
      <c r="I3045" s="11">
        <v>44727</v>
      </c>
      <c r="J3045" s="9">
        <v>20.985175999999999</v>
      </c>
      <c r="K3045" s="9">
        <f t="shared" si="141"/>
        <v>2570.4870385947092</v>
      </c>
      <c r="L3045" s="10">
        <f t="shared" si="142"/>
        <v>1.5704870385947092</v>
      </c>
      <c r="M3045" s="10">
        <f t="shared" si="143"/>
        <v>-1.5704870385947092</v>
      </c>
      <c r="N3045" s="6">
        <f>DATEDIF(A3045, I3045, "d")</f>
        <v>1216</v>
      </c>
    </row>
    <row r="3046" spans="1:14" ht="14.25">
      <c r="A3046" s="5">
        <v>43511</v>
      </c>
      <c r="B3046" s="6" t="s">
        <v>443</v>
      </c>
      <c r="C3046" s="6" t="s">
        <v>444</v>
      </c>
      <c r="D3046" s="17">
        <v>32207767173</v>
      </c>
      <c r="E3046" s="6" t="s">
        <v>16</v>
      </c>
      <c r="F3046" s="6" t="str">
        <f>IF(E3046="BUY", "SELL", IF(E3046="SELL", "BUY", ""))</f>
        <v>SELL</v>
      </c>
      <c r="G3046" s="7">
        <v>105.23287999999999</v>
      </c>
      <c r="H3046" s="7">
        <v>1000</v>
      </c>
      <c r="I3046" s="11">
        <v>43565</v>
      </c>
      <c r="J3046" s="9">
        <v>98.131325000000004</v>
      </c>
      <c r="K3046" s="9">
        <f t="shared" si="141"/>
        <v>932.51581634941488</v>
      </c>
      <c r="L3046" s="10">
        <f t="shared" si="142"/>
        <v>6.7484183650585117E-2</v>
      </c>
      <c r="M3046" s="10">
        <f t="shared" si="143"/>
        <v>-6.7484183650585117E-2</v>
      </c>
      <c r="N3046" s="6">
        <f>DATEDIF(A3046, I3046, "d")</f>
        <v>54</v>
      </c>
    </row>
    <row r="3047" spans="1:14" ht="14.25">
      <c r="A3047" s="5">
        <v>43511</v>
      </c>
      <c r="B3047" s="6" t="s">
        <v>605</v>
      </c>
      <c r="C3047" s="6" t="s">
        <v>606</v>
      </c>
      <c r="D3047" s="17">
        <v>1069485355423</v>
      </c>
      <c r="E3047" s="6" t="s">
        <v>16</v>
      </c>
      <c r="F3047" s="6" t="str">
        <f>IF(E3047="BUY", "SELL", IF(E3047="SELL", "BUY", ""))</f>
        <v>SELL</v>
      </c>
      <c r="G3047" s="7">
        <v>39.036110000000001</v>
      </c>
      <c r="H3047" s="7">
        <v>1000</v>
      </c>
      <c r="I3047" s="5">
        <v>43721</v>
      </c>
      <c r="J3047" s="9">
        <v>45.282260999999998</v>
      </c>
      <c r="K3047" s="9">
        <f t="shared" si="141"/>
        <v>1160.0095655023003</v>
      </c>
      <c r="L3047" s="10">
        <f t="shared" si="142"/>
        <v>-0.16000956550230036</v>
      </c>
      <c r="M3047" s="10">
        <f t="shared" si="143"/>
        <v>0.16000956550230036</v>
      </c>
      <c r="N3047" s="6">
        <f>DATEDIF(A3047, I3047, "d")</f>
        <v>210</v>
      </c>
    </row>
    <row r="3048" spans="1:14" ht="14.25">
      <c r="A3048" s="11">
        <v>43511</v>
      </c>
      <c r="B3048" s="6" t="s">
        <v>395</v>
      </c>
      <c r="C3048" s="6" t="s">
        <v>396</v>
      </c>
      <c r="D3048" s="17">
        <v>7909777829</v>
      </c>
      <c r="E3048" s="13" t="s">
        <v>19</v>
      </c>
      <c r="F3048" s="12" t="str">
        <f>IF(E3048="BUY", "SELL", IF(E3048="SELL", "BUY", ""))</f>
        <v>BUY</v>
      </c>
      <c r="G3048" s="7">
        <v>122.110001</v>
      </c>
      <c r="H3048" s="7">
        <v>1000</v>
      </c>
      <c r="I3048" s="11">
        <v>43521</v>
      </c>
      <c r="J3048" s="9">
        <v>160.279999</v>
      </c>
      <c r="K3048" s="9">
        <f t="shared" si="141"/>
        <v>1312.5869927721974</v>
      </c>
      <c r="L3048" s="10">
        <f t="shared" si="142"/>
        <v>0.31258699277219737</v>
      </c>
      <c r="M3048" s="10">
        <f t="shared" si="143"/>
        <v>-0.31258699277219737</v>
      </c>
      <c r="N3048" s="6">
        <f>DATEDIF(A3048, I3048, "d")</f>
        <v>10</v>
      </c>
    </row>
    <row r="3049" spans="1:14" ht="14.25">
      <c r="A3049" s="5">
        <v>43521</v>
      </c>
      <c r="B3049" s="6" t="s">
        <v>2426</v>
      </c>
      <c r="C3049" s="6" t="s">
        <v>2427</v>
      </c>
      <c r="D3049" s="17">
        <v>2695474368</v>
      </c>
      <c r="E3049" s="6" t="s">
        <v>16</v>
      </c>
      <c r="F3049" s="6" t="str">
        <f>IF(E3049="BUY", "SELL", IF(E3049="SELL", "BUY", ""))</f>
        <v>SELL</v>
      </c>
      <c r="G3049" s="7">
        <v>90.418166999999997</v>
      </c>
      <c r="H3049" s="7">
        <v>1000</v>
      </c>
      <c r="I3049" s="11">
        <v>44727</v>
      </c>
      <c r="J3049" s="9">
        <v>68.734466999999995</v>
      </c>
      <c r="K3049" s="9">
        <f t="shared" si="141"/>
        <v>760.18425589184972</v>
      </c>
      <c r="L3049" s="10">
        <f t="shared" si="142"/>
        <v>0.23981574410815029</v>
      </c>
      <c r="M3049" s="10">
        <f t="shared" si="143"/>
        <v>-0.23981574410815029</v>
      </c>
      <c r="N3049" s="6">
        <f>DATEDIF(A3049, I3049, "d")</f>
        <v>1206</v>
      </c>
    </row>
    <row r="3050" spans="1:14" ht="14.25">
      <c r="A3050" s="5">
        <v>43521</v>
      </c>
      <c r="B3050" s="6" t="s">
        <v>178</v>
      </c>
      <c r="C3050" s="6" t="s">
        <v>179</v>
      </c>
      <c r="D3050" s="17">
        <v>85652421093</v>
      </c>
      <c r="E3050" s="6" t="s">
        <v>19</v>
      </c>
      <c r="F3050" s="6" t="str">
        <f>IF(E3050="BUY", "SELL", IF(E3050="SELL", "BUY", ""))</f>
        <v>BUY</v>
      </c>
      <c r="G3050" s="7">
        <v>53.879264999999997</v>
      </c>
      <c r="H3050" s="7">
        <v>1000</v>
      </c>
      <c r="I3050" s="11">
        <v>43532</v>
      </c>
      <c r="J3050" s="9">
        <v>46.575699</v>
      </c>
      <c r="K3050" s="9">
        <f t="shared" si="141"/>
        <v>864.44570095750203</v>
      </c>
      <c r="L3050" s="10">
        <f t="shared" si="142"/>
        <v>-0.13555429904249797</v>
      </c>
      <c r="M3050" s="10">
        <f t="shared" si="143"/>
        <v>0.13555429904249797</v>
      </c>
      <c r="N3050" s="6">
        <f>DATEDIF(A3050, I3050, "d")</f>
        <v>11</v>
      </c>
    </row>
    <row r="3051" spans="1:14" ht="14.25">
      <c r="A3051" s="5">
        <v>43521</v>
      </c>
      <c r="B3051" s="6" t="s">
        <v>1069</v>
      </c>
      <c r="C3051" s="6" t="s">
        <v>1070</v>
      </c>
      <c r="D3051" s="17">
        <v>21809089085</v>
      </c>
      <c r="E3051" s="6" t="s">
        <v>19</v>
      </c>
      <c r="F3051" s="6" t="str">
        <f>IF(E3051="BUY", "SELL", IF(E3051="SELL", "BUY", ""))</f>
        <v>BUY</v>
      </c>
      <c r="G3051" s="7">
        <v>8.1810810000000007</v>
      </c>
      <c r="H3051" s="7">
        <v>1000</v>
      </c>
      <c r="I3051" s="11">
        <v>44727</v>
      </c>
      <c r="J3051" s="9">
        <v>9.6837020000000003</v>
      </c>
      <c r="K3051" s="9">
        <f t="shared" si="141"/>
        <v>1183.6702264651822</v>
      </c>
      <c r="L3051" s="10">
        <f t="shared" si="142"/>
        <v>0.18367022646518216</v>
      </c>
      <c r="M3051" s="10">
        <f t="shared" si="143"/>
        <v>-0.18367022646518216</v>
      </c>
      <c r="N3051" s="6">
        <f>DATEDIF(A3051, I3051, "d")</f>
        <v>1206</v>
      </c>
    </row>
    <row r="3052" spans="1:14" ht="14.25">
      <c r="A3052" s="5">
        <v>43521</v>
      </c>
      <c r="B3052" s="6" t="s">
        <v>2428</v>
      </c>
      <c r="C3052" s="6" t="s">
        <v>2429</v>
      </c>
      <c r="D3052" s="17">
        <v>338758134</v>
      </c>
      <c r="E3052" s="6" t="s">
        <v>16</v>
      </c>
      <c r="F3052" s="6" t="str">
        <f>IF(E3052="BUY", "SELL", IF(E3052="SELL", "BUY", ""))</f>
        <v>SELL</v>
      </c>
      <c r="G3052" s="7">
        <v>28.219999000000001</v>
      </c>
      <c r="H3052" s="7">
        <v>1000</v>
      </c>
      <c r="I3052" s="11">
        <v>44477</v>
      </c>
      <c r="J3052" s="9">
        <v>59.34</v>
      </c>
      <c r="K3052" s="9">
        <f t="shared" si="141"/>
        <v>2102.7640716783867</v>
      </c>
      <c r="L3052" s="10">
        <f t="shared" si="142"/>
        <v>-1.1027640716783866</v>
      </c>
      <c r="M3052" s="10">
        <f t="shared" si="143"/>
        <v>1.1027640716783866</v>
      </c>
      <c r="N3052" s="6">
        <f>DATEDIF(A3052, I3052, "d")</f>
        <v>956</v>
      </c>
    </row>
    <row r="3053" spans="1:14" ht="14.25">
      <c r="A3053" s="11">
        <v>43521</v>
      </c>
      <c r="B3053" s="6" t="s">
        <v>2430</v>
      </c>
      <c r="C3053" s="6" t="s">
        <v>2431</v>
      </c>
      <c r="D3053" s="17">
        <v>13076087082</v>
      </c>
      <c r="E3053" s="12" t="s">
        <v>16</v>
      </c>
      <c r="F3053" s="13" t="str">
        <f>IF(E3053="BUY", "SELL", IF(E3053="SELL", "BUY", ""))</f>
        <v>SELL</v>
      </c>
      <c r="G3053" s="7">
        <v>40.549999</v>
      </c>
      <c r="H3053" s="7">
        <v>1000</v>
      </c>
      <c r="I3053" s="11">
        <v>44727</v>
      </c>
      <c r="J3053" s="9">
        <v>59.790000999999997</v>
      </c>
      <c r="K3053" s="9">
        <f t="shared" si="141"/>
        <v>1474.4760166331939</v>
      </c>
      <c r="L3053" s="10">
        <f t="shared" si="142"/>
        <v>-0.47447601663319394</v>
      </c>
      <c r="M3053" s="10">
        <f t="shared" si="143"/>
        <v>0.47447601663319394</v>
      </c>
      <c r="N3053" s="6">
        <f>DATEDIF(A3053, I3053, "d")</f>
        <v>1206</v>
      </c>
    </row>
    <row r="3054" spans="1:14" ht="14.25">
      <c r="A3054" s="11">
        <v>43521</v>
      </c>
      <c r="B3054" s="6" t="s">
        <v>395</v>
      </c>
      <c r="C3054" s="6" t="s">
        <v>396</v>
      </c>
      <c r="D3054" s="17">
        <v>7909777829</v>
      </c>
      <c r="E3054" s="12" t="s">
        <v>16</v>
      </c>
      <c r="F3054" s="13" t="str">
        <f>IF(E3054="BUY", "SELL", IF(E3054="SELL", "BUY", ""))</f>
        <v>SELL</v>
      </c>
      <c r="G3054" s="7">
        <v>160.279999</v>
      </c>
      <c r="H3054" s="7">
        <v>1000</v>
      </c>
      <c r="I3054" s="11">
        <v>43773</v>
      </c>
      <c r="J3054" s="9">
        <v>87.43</v>
      </c>
      <c r="K3054" s="9">
        <f t="shared" si="141"/>
        <v>545.48290831970871</v>
      </c>
      <c r="L3054" s="10">
        <f t="shared" si="142"/>
        <v>0.45451709168029131</v>
      </c>
      <c r="M3054" s="10">
        <f t="shared" si="143"/>
        <v>-0.45451709168029131</v>
      </c>
      <c r="N3054" s="6">
        <f>DATEDIF(A3054, I3054, "d")</f>
        <v>252</v>
      </c>
    </row>
    <row r="3055" spans="1:14" ht="14.25">
      <c r="A3055" s="5">
        <v>43522</v>
      </c>
      <c r="B3055" s="6" t="s">
        <v>2394</v>
      </c>
      <c r="C3055" s="6" t="s">
        <v>2395</v>
      </c>
      <c r="D3055" s="17">
        <v>180715909</v>
      </c>
      <c r="E3055" s="6" t="s">
        <v>19</v>
      </c>
      <c r="F3055" s="6" t="str">
        <f>IF(E3055="BUY", "SELL", IF(E3055="SELL", "BUY", ""))</f>
        <v>BUY</v>
      </c>
      <c r="G3055" s="7">
        <v>93</v>
      </c>
      <c r="H3055" s="7">
        <v>1000</v>
      </c>
      <c r="I3055" s="11">
        <v>44727</v>
      </c>
      <c r="J3055" s="9">
        <v>1.35</v>
      </c>
      <c r="K3055" s="9">
        <f t="shared" si="141"/>
        <v>14.516129032258064</v>
      </c>
      <c r="L3055" s="10">
        <f t="shared" si="142"/>
        <v>-0.98548387096774193</v>
      </c>
      <c r="M3055" s="10">
        <f t="shared" si="143"/>
        <v>0.98548387096774193</v>
      </c>
      <c r="N3055" s="6">
        <f>DATEDIF(A3055, I3055, "d")</f>
        <v>1205</v>
      </c>
    </row>
    <row r="3056" spans="1:14" ht="14.25">
      <c r="A3056" s="5">
        <v>43522</v>
      </c>
      <c r="B3056" s="6" t="s">
        <v>2181</v>
      </c>
      <c r="C3056" s="6" t="s">
        <v>2182</v>
      </c>
      <c r="D3056" s="17">
        <v>330985969</v>
      </c>
      <c r="E3056" s="6" t="s">
        <v>16</v>
      </c>
      <c r="F3056" s="6" t="str">
        <f>IF(E3056="BUY", "SELL", IF(E3056="SELL", "BUY", ""))</f>
        <v>SELL</v>
      </c>
      <c r="G3056" s="7">
        <v>46.259998000000003</v>
      </c>
      <c r="H3056" s="7">
        <v>1000</v>
      </c>
      <c r="I3056" s="5">
        <v>43697</v>
      </c>
      <c r="J3056" s="9">
        <v>27.219999000000001</v>
      </c>
      <c r="K3056" s="9">
        <f t="shared" si="141"/>
        <v>588.41331986222747</v>
      </c>
      <c r="L3056" s="10">
        <f t="shared" si="142"/>
        <v>0.41158668013777255</v>
      </c>
      <c r="M3056" s="10">
        <f t="shared" si="143"/>
        <v>-0.41158668013777255</v>
      </c>
      <c r="N3056" s="6">
        <f>DATEDIF(A3056, I3056, "d")</f>
        <v>175</v>
      </c>
    </row>
    <row r="3057" spans="1:14" ht="14.25">
      <c r="A3057" s="5">
        <v>43522</v>
      </c>
      <c r="B3057" s="6" t="s">
        <v>335</v>
      </c>
      <c r="C3057" s="6" t="s">
        <v>336</v>
      </c>
      <c r="D3057" s="17">
        <v>38837002821</v>
      </c>
      <c r="E3057" s="6" t="s">
        <v>16</v>
      </c>
      <c r="F3057" s="6" t="str">
        <f>IF(E3057="BUY", "SELL", IF(E3057="SELL", "BUY", ""))</f>
        <v>SELL</v>
      </c>
      <c r="G3057" s="7">
        <v>14.521596000000001</v>
      </c>
      <c r="H3057" s="7">
        <v>1000</v>
      </c>
      <c r="I3057" s="5">
        <v>43775</v>
      </c>
      <c r="J3057" s="9">
        <v>15.844296</v>
      </c>
      <c r="K3057" s="9">
        <f t="shared" si="141"/>
        <v>1091.0850294967577</v>
      </c>
      <c r="L3057" s="10">
        <f t="shared" si="142"/>
        <v>-9.1085029496757675E-2</v>
      </c>
      <c r="M3057" s="10">
        <f t="shared" si="143"/>
        <v>9.1085029496757675E-2</v>
      </c>
      <c r="N3057" s="6">
        <f>DATEDIF(A3057, I3057, "d")</f>
        <v>253</v>
      </c>
    </row>
    <row r="3058" spans="1:14" ht="14.25">
      <c r="A3058" s="5">
        <v>43523</v>
      </c>
      <c r="B3058" s="6" t="s">
        <v>1538</v>
      </c>
      <c r="C3058" s="6" t="s">
        <v>1539</v>
      </c>
      <c r="D3058" s="17">
        <v>1400302860</v>
      </c>
      <c r="E3058" s="6" t="s">
        <v>19</v>
      </c>
      <c r="F3058" s="6" t="str">
        <f>IF(E3058="BUY", "SELL", IF(E3058="SELL", "BUY", ""))</f>
        <v>BUY</v>
      </c>
      <c r="G3058" s="7">
        <v>7.1</v>
      </c>
      <c r="H3058" s="7">
        <v>1000</v>
      </c>
      <c r="I3058" s="11">
        <v>44655</v>
      </c>
      <c r="J3058" s="9">
        <v>12.55</v>
      </c>
      <c r="K3058" s="9">
        <f t="shared" si="141"/>
        <v>1767.6056338028172</v>
      </c>
      <c r="L3058" s="10">
        <f t="shared" si="142"/>
        <v>0.76760563380281721</v>
      </c>
      <c r="M3058" s="10">
        <f t="shared" si="143"/>
        <v>-0.76760563380281721</v>
      </c>
      <c r="N3058" s="6">
        <f>DATEDIF(A3058, I3058, "d")</f>
        <v>1132</v>
      </c>
    </row>
    <row r="3059" spans="1:14" ht="14.25">
      <c r="A3059" s="5">
        <v>43523</v>
      </c>
      <c r="B3059" s="6" t="s">
        <v>538</v>
      </c>
      <c r="C3059" s="6" t="s">
        <v>539</v>
      </c>
      <c r="D3059" s="17">
        <v>17149203119</v>
      </c>
      <c r="E3059" s="6" t="s">
        <v>16</v>
      </c>
      <c r="F3059" s="6" t="str">
        <f>IF(E3059="BUY", "SELL", IF(E3059="SELL", "BUY", ""))</f>
        <v>SELL</v>
      </c>
      <c r="G3059" s="7">
        <v>59.350650999999999</v>
      </c>
      <c r="H3059" s="7">
        <v>1000</v>
      </c>
      <c r="I3059" s="11">
        <v>43602</v>
      </c>
      <c r="J3059" s="9">
        <v>59.871712000000002</v>
      </c>
      <c r="K3059" s="9">
        <f t="shared" si="141"/>
        <v>1008.7793645262627</v>
      </c>
      <c r="L3059" s="10">
        <f t="shared" si="142"/>
        <v>-8.7793645262627257E-3</v>
      </c>
      <c r="M3059" s="10">
        <f t="shared" si="143"/>
        <v>8.7793645262627257E-3</v>
      </c>
      <c r="N3059" s="6">
        <f>DATEDIF(A3059, I3059, "d")</f>
        <v>79</v>
      </c>
    </row>
    <row r="3060" spans="1:14" ht="14.25">
      <c r="A3060" s="5">
        <v>43523</v>
      </c>
      <c r="B3060" s="6" t="s">
        <v>2228</v>
      </c>
      <c r="C3060" s="6" t="s">
        <v>2229</v>
      </c>
      <c r="D3060" s="17">
        <v>9280476273</v>
      </c>
      <c r="E3060" s="6" t="s">
        <v>16</v>
      </c>
      <c r="F3060" s="6" t="str">
        <f>IF(E3060="BUY", "SELL", IF(E3060="SELL", "BUY", ""))</f>
        <v>SELL</v>
      </c>
      <c r="G3060" s="7">
        <v>68.069999999999993</v>
      </c>
      <c r="H3060" s="7">
        <v>1000</v>
      </c>
      <c r="I3060" s="11">
        <v>44727</v>
      </c>
      <c r="J3060" s="9">
        <v>86.75</v>
      </c>
      <c r="K3060" s="9">
        <f t="shared" si="141"/>
        <v>1274.4233876891437</v>
      </c>
      <c r="L3060" s="10">
        <f t="shared" si="142"/>
        <v>-0.27442338768914376</v>
      </c>
      <c r="M3060" s="10">
        <f t="shared" si="143"/>
        <v>0.27442338768914376</v>
      </c>
      <c r="N3060" s="6">
        <f>DATEDIF(A3060, I3060, "d")</f>
        <v>1204</v>
      </c>
    </row>
    <row r="3061" spans="1:14" ht="14.25">
      <c r="A3061" s="5">
        <v>43523</v>
      </c>
      <c r="B3061" s="6" t="s">
        <v>2012</v>
      </c>
      <c r="C3061" s="6" t="s">
        <v>2013</v>
      </c>
      <c r="D3061" s="17">
        <v>708317760</v>
      </c>
      <c r="E3061" s="6" t="s">
        <v>19</v>
      </c>
      <c r="F3061" s="6" t="str">
        <f>IF(E3061="BUY", "SELL", IF(E3061="SELL", "BUY", ""))</f>
        <v>BUY</v>
      </c>
      <c r="G3061" s="7">
        <v>21.33</v>
      </c>
      <c r="H3061" s="7">
        <v>1000</v>
      </c>
      <c r="I3061" s="11">
        <v>43524</v>
      </c>
      <c r="J3061" s="9">
        <v>21.639999</v>
      </c>
      <c r="K3061" s="9">
        <f t="shared" si="141"/>
        <v>1014.5334739803095</v>
      </c>
      <c r="L3061" s="10">
        <f t="shared" si="142"/>
        <v>1.4533473980309509E-2</v>
      </c>
      <c r="M3061" s="10">
        <f t="shared" si="143"/>
        <v>-1.4533473980309509E-2</v>
      </c>
      <c r="N3061" s="6">
        <f>DATEDIF(A3061, I3061, "d")</f>
        <v>1</v>
      </c>
    </row>
    <row r="3062" spans="1:14" ht="14.25">
      <c r="A3062" s="5">
        <v>43523</v>
      </c>
      <c r="B3062" s="6" t="s">
        <v>483</v>
      </c>
      <c r="C3062" s="6" t="s">
        <v>484</v>
      </c>
      <c r="D3062" s="17">
        <v>128534930595</v>
      </c>
      <c r="E3062" s="6" t="s">
        <v>16</v>
      </c>
      <c r="F3062" s="6" t="str">
        <f>IF(E3062="BUY", "SELL", IF(E3062="SELL", "BUY", ""))</f>
        <v>SELL</v>
      </c>
      <c r="G3062" s="7">
        <v>99.387459000000007</v>
      </c>
      <c r="H3062" s="7">
        <v>1000</v>
      </c>
      <c r="I3062" s="5">
        <v>44511</v>
      </c>
      <c r="J3062" s="9">
        <v>224.72139000000001</v>
      </c>
      <c r="K3062" s="9">
        <f t="shared" si="141"/>
        <v>2261.06384307501</v>
      </c>
      <c r="L3062" s="10">
        <f t="shared" si="142"/>
        <v>-1.2610638430750101</v>
      </c>
      <c r="M3062" s="10">
        <f t="shared" si="143"/>
        <v>1.2610638430750101</v>
      </c>
      <c r="N3062" s="6">
        <f>DATEDIF(A3062, I3062, "d")</f>
        <v>988</v>
      </c>
    </row>
    <row r="3063" spans="1:14" ht="14.25">
      <c r="A3063" s="5">
        <v>43524</v>
      </c>
      <c r="B3063" s="6" t="s">
        <v>1887</v>
      </c>
      <c r="C3063" s="6" t="s">
        <v>1888</v>
      </c>
      <c r="D3063" s="17">
        <v>2011262723</v>
      </c>
      <c r="E3063" s="6" t="s">
        <v>16</v>
      </c>
      <c r="F3063" s="6" t="str">
        <f>IF(E3063="BUY", "SELL", IF(E3063="SELL", "BUY", ""))</f>
        <v>SELL</v>
      </c>
      <c r="G3063" s="7">
        <v>76.309997999999993</v>
      </c>
      <c r="H3063" s="7">
        <v>1000</v>
      </c>
      <c r="I3063" s="5">
        <v>43811</v>
      </c>
      <c r="J3063" s="9">
        <v>94.629997000000003</v>
      </c>
      <c r="K3063" s="9">
        <f t="shared" si="141"/>
        <v>1240.0733780650867</v>
      </c>
      <c r="L3063" s="10">
        <f t="shared" si="142"/>
        <v>-0.24007337806508666</v>
      </c>
      <c r="M3063" s="10">
        <f t="shared" si="143"/>
        <v>0.24007337806508666</v>
      </c>
      <c r="N3063" s="6">
        <f>DATEDIF(A3063, I3063, "d")</f>
        <v>287</v>
      </c>
    </row>
    <row r="3064" spans="1:14" ht="14.25">
      <c r="A3064" s="5">
        <v>43524</v>
      </c>
      <c r="B3064" s="6" t="s">
        <v>489</v>
      </c>
      <c r="C3064" s="6" t="s">
        <v>490</v>
      </c>
      <c r="D3064" s="17">
        <v>43466845132</v>
      </c>
      <c r="E3064" s="6" t="s">
        <v>16</v>
      </c>
      <c r="F3064" s="6" t="str">
        <f>IF(E3064="BUY", "SELL", IF(E3064="SELL", "BUY", ""))</f>
        <v>SELL</v>
      </c>
      <c r="G3064" s="7">
        <v>101.42675</v>
      </c>
      <c r="H3064" s="7">
        <v>1000</v>
      </c>
      <c r="I3064" s="11">
        <v>44727</v>
      </c>
      <c r="J3064" s="9">
        <v>153.15699799999999</v>
      </c>
      <c r="K3064" s="9">
        <f t="shared" si="141"/>
        <v>1510.0256884894761</v>
      </c>
      <c r="L3064" s="10">
        <f t="shared" si="142"/>
        <v>-0.51002568848947616</v>
      </c>
      <c r="M3064" s="10">
        <f t="shared" si="143"/>
        <v>0.51002568848947616</v>
      </c>
      <c r="N3064" s="6">
        <f>DATEDIF(A3064, I3064, "d")</f>
        <v>1203</v>
      </c>
    </row>
    <row r="3065" spans="1:14" ht="14.25">
      <c r="A3065" s="5">
        <v>43524</v>
      </c>
      <c r="B3065" s="6" t="s">
        <v>2012</v>
      </c>
      <c r="C3065" s="6" t="s">
        <v>2013</v>
      </c>
      <c r="D3065" s="17">
        <v>708317760</v>
      </c>
      <c r="E3065" s="6" t="s">
        <v>16</v>
      </c>
      <c r="F3065" s="6" t="str">
        <f>IF(E3065="BUY", "SELL", IF(E3065="SELL", "BUY", ""))</f>
        <v>SELL</v>
      </c>
      <c r="G3065" s="7">
        <v>21.639999</v>
      </c>
      <c r="H3065" s="7">
        <v>1000</v>
      </c>
      <c r="I3065" s="11">
        <v>43546</v>
      </c>
      <c r="J3065" s="9">
        <v>19.23</v>
      </c>
      <c r="K3065" s="9">
        <f t="shared" si="141"/>
        <v>888.63220372607236</v>
      </c>
      <c r="L3065" s="10">
        <f t="shared" si="142"/>
        <v>0.11136779627392764</v>
      </c>
      <c r="M3065" s="10">
        <f t="shared" si="143"/>
        <v>-0.11136779627392764</v>
      </c>
      <c r="N3065" s="6">
        <f>DATEDIF(A3065, I3065, "d")</f>
        <v>22</v>
      </c>
    </row>
    <row r="3066" spans="1:14" ht="14.25">
      <c r="A3066" s="5">
        <v>43524</v>
      </c>
      <c r="B3066" s="6" t="s">
        <v>2432</v>
      </c>
      <c r="C3066" s="6" t="s">
        <v>2433</v>
      </c>
      <c r="D3066" s="17">
        <v>17697897360</v>
      </c>
      <c r="E3066" s="6" t="s">
        <v>16</v>
      </c>
      <c r="F3066" s="6" t="str">
        <f>IF(E3066="BUY", "SELL", IF(E3066="SELL", "BUY", ""))</f>
        <v>SELL</v>
      </c>
      <c r="G3066" s="7">
        <v>71.027229000000005</v>
      </c>
      <c r="H3066" s="7">
        <v>1000</v>
      </c>
      <c r="I3066" s="11">
        <v>44727</v>
      </c>
      <c r="J3066" s="9">
        <v>96.788368000000006</v>
      </c>
      <c r="K3066" s="9">
        <f t="shared" si="141"/>
        <v>1362.6938480170752</v>
      </c>
      <c r="L3066" s="10">
        <f t="shared" si="142"/>
        <v>-0.36269384801707522</v>
      </c>
      <c r="M3066" s="10">
        <f t="shared" si="143"/>
        <v>0.36269384801707522</v>
      </c>
      <c r="N3066" s="6">
        <f>DATEDIF(A3066, I3066, "d")</f>
        <v>1203</v>
      </c>
    </row>
    <row r="3067" spans="1:14" ht="14.25">
      <c r="A3067" s="5">
        <v>43524</v>
      </c>
      <c r="B3067" s="6" t="s">
        <v>2434</v>
      </c>
      <c r="C3067" s="6" t="s">
        <v>2435</v>
      </c>
      <c r="D3067" s="17">
        <v>3143823404</v>
      </c>
      <c r="E3067" s="6" t="s">
        <v>16</v>
      </c>
      <c r="F3067" s="6" t="str">
        <f>IF(E3067="BUY", "SELL", IF(E3067="SELL", "BUY", ""))</f>
        <v>SELL</v>
      </c>
      <c r="G3067" s="7">
        <v>20.100000000000001</v>
      </c>
      <c r="H3067" s="7">
        <v>1000</v>
      </c>
      <c r="I3067" s="11">
        <v>44727</v>
      </c>
      <c r="J3067" s="9">
        <v>19.34</v>
      </c>
      <c r="K3067" s="9">
        <f t="shared" si="141"/>
        <v>962.18905472636811</v>
      </c>
      <c r="L3067" s="10">
        <f t="shared" si="142"/>
        <v>3.7810945273631887E-2</v>
      </c>
      <c r="M3067" s="10">
        <f t="shared" si="143"/>
        <v>-3.7810945273631887E-2</v>
      </c>
      <c r="N3067" s="6">
        <f>DATEDIF(A3067, I3067, "d")</f>
        <v>1203</v>
      </c>
    </row>
    <row r="3068" spans="1:14" ht="14.25">
      <c r="A3068" s="5">
        <v>43525</v>
      </c>
      <c r="B3068" s="6" t="s">
        <v>1773</v>
      </c>
      <c r="C3068" s="6" t="s">
        <v>1774</v>
      </c>
      <c r="D3068" s="17">
        <v>9619550070</v>
      </c>
      <c r="E3068" s="6" t="s">
        <v>16</v>
      </c>
      <c r="F3068" s="6" t="str">
        <f>IF(E3068="BUY", "SELL", IF(E3068="SELL", "BUY", ""))</f>
        <v>SELL</v>
      </c>
      <c r="G3068" s="7">
        <v>10.608197000000001</v>
      </c>
      <c r="H3068" s="7">
        <v>1000</v>
      </c>
      <c r="I3068" s="11">
        <v>43607</v>
      </c>
      <c r="J3068" s="9">
        <v>12.561332999999999</v>
      </c>
      <c r="K3068" s="9">
        <f t="shared" si="141"/>
        <v>1184.1157361613853</v>
      </c>
      <c r="L3068" s="10">
        <f t="shared" si="142"/>
        <v>-0.18411573616138527</v>
      </c>
      <c r="M3068" s="10">
        <f t="shared" si="143"/>
        <v>0.18411573616138527</v>
      </c>
      <c r="N3068" s="6">
        <f>DATEDIF(A3068, I3068, "d")</f>
        <v>82</v>
      </c>
    </row>
    <row r="3069" spans="1:14" ht="14.25">
      <c r="A3069" s="5">
        <v>43525</v>
      </c>
      <c r="B3069" s="6" t="s">
        <v>399</v>
      </c>
      <c r="C3069" s="6" t="s">
        <v>400</v>
      </c>
      <c r="D3069" s="17">
        <v>199504420000</v>
      </c>
      <c r="E3069" s="6" t="s">
        <v>19</v>
      </c>
      <c r="F3069" s="6" t="str">
        <f>IF(E3069="BUY", "SELL", IF(E3069="SELL", "BUY", ""))</f>
        <v>BUY</v>
      </c>
      <c r="G3069" s="7">
        <v>164.529999</v>
      </c>
      <c r="H3069" s="7">
        <v>1000</v>
      </c>
      <c r="I3069" s="11">
        <v>43528</v>
      </c>
      <c r="J3069" s="9">
        <v>158.5</v>
      </c>
      <c r="K3069" s="9">
        <f t="shared" si="141"/>
        <v>963.35015476417766</v>
      </c>
      <c r="L3069" s="10">
        <f t="shared" si="142"/>
        <v>-3.6649845235822341E-2</v>
      </c>
      <c r="M3069" s="10">
        <f t="shared" si="143"/>
        <v>3.6649845235822341E-2</v>
      </c>
      <c r="N3069" s="6">
        <f>DATEDIF(A3069, I3069, "d")</f>
        <v>3</v>
      </c>
    </row>
    <row r="3070" spans="1:14" ht="14.25">
      <c r="A3070" s="5">
        <v>43525</v>
      </c>
      <c r="B3070" s="6" t="s">
        <v>2436</v>
      </c>
      <c r="C3070" s="6" t="s">
        <v>2437</v>
      </c>
      <c r="D3070" s="17">
        <v>17862314960</v>
      </c>
      <c r="E3070" s="6" t="s">
        <v>16</v>
      </c>
      <c r="F3070" s="6" t="str">
        <f>IF(E3070="BUY", "SELL", IF(E3070="SELL", "BUY", ""))</f>
        <v>SELL</v>
      </c>
      <c r="G3070" s="7">
        <v>9.1</v>
      </c>
      <c r="H3070" s="7">
        <v>1000</v>
      </c>
      <c r="I3070" s="5">
        <v>43619</v>
      </c>
      <c r="J3070" s="9">
        <v>15.71</v>
      </c>
      <c r="K3070" s="9">
        <f t="shared" si="141"/>
        <v>1726.3736263736266</v>
      </c>
      <c r="L3070" s="10">
        <f t="shared" si="142"/>
        <v>-0.72637362637362657</v>
      </c>
      <c r="M3070" s="10">
        <f t="shared" si="143"/>
        <v>0.72637362637362657</v>
      </c>
      <c r="N3070" s="6">
        <f>DATEDIF(A3070, I3070, "d")</f>
        <v>94</v>
      </c>
    </row>
    <row r="3071" spans="1:14" ht="14.25">
      <c r="A3071" s="5">
        <v>43525</v>
      </c>
      <c r="B3071" s="6" t="s">
        <v>26</v>
      </c>
      <c r="C3071" s="6" t="s">
        <v>27</v>
      </c>
      <c r="D3071" s="17">
        <v>3813070437</v>
      </c>
      <c r="E3071" s="6" t="s">
        <v>16</v>
      </c>
      <c r="F3071" s="6" t="str">
        <f>IF(E3071="BUY", "SELL", IF(E3071="SELL", "BUY", ""))</f>
        <v>SELL</v>
      </c>
      <c r="G3071" s="7">
        <v>25.021809000000001</v>
      </c>
      <c r="H3071" s="7">
        <v>1000</v>
      </c>
      <c r="I3071" s="11">
        <v>43635</v>
      </c>
      <c r="J3071" s="9">
        <v>15.429667999999999</v>
      </c>
      <c r="K3071" s="9">
        <f t="shared" si="141"/>
        <v>616.64878027004363</v>
      </c>
      <c r="L3071" s="10">
        <f t="shared" si="142"/>
        <v>0.38335121972995639</v>
      </c>
      <c r="M3071" s="10">
        <f t="shared" si="143"/>
        <v>-0.38335121972995639</v>
      </c>
      <c r="N3071" s="6">
        <f>DATEDIF(A3071, I3071, "d")</f>
        <v>110</v>
      </c>
    </row>
    <row r="3072" spans="1:14" ht="14.25">
      <c r="A3072" s="5">
        <v>43525</v>
      </c>
      <c r="B3072" s="6" t="s">
        <v>1175</v>
      </c>
      <c r="C3072" s="6" t="s">
        <v>1176</v>
      </c>
      <c r="D3072" s="17">
        <v>61304806627</v>
      </c>
      <c r="E3072" s="6" t="s">
        <v>16</v>
      </c>
      <c r="F3072" s="6" t="str">
        <f>IF(E3072="BUY", "SELL", IF(E3072="SELL", "BUY", ""))</f>
        <v>SELL</v>
      </c>
      <c r="G3072" s="7">
        <v>120.88</v>
      </c>
      <c r="H3072" s="7">
        <v>1000</v>
      </c>
      <c r="I3072" s="5">
        <v>43851</v>
      </c>
      <c r="J3072" s="9">
        <v>141.78</v>
      </c>
      <c r="K3072" s="9">
        <f t="shared" si="141"/>
        <v>1172.8987425545995</v>
      </c>
      <c r="L3072" s="10">
        <f t="shared" si="142"/>
        <v>-0.1728987425545995</v>
      </c>
      <c r="M3072" s="10">
        <f t="shared" si="143"/>
        <v>0.1728987425545995</v>
      </c>
      <c r="N3072" s="6">
        <f>DATEDIF(A3072, I3072, "d")</f>
        <v>326</v>
      </c>
    </row>
    <row r="3073" spans="1:14" ht="14.25">
      <c r="A3073" s="5">
        <v>43525</v>
      </c>
      <c r="B3073" s="6" t="s">
        <v>2147</v>
      </c>
      <c r="C3073" s="6" t="s">
        <v>2148</v>
      </c>
      <c r="D3073" s="17">
        <v>1885017906</v>
      </c>
      <c r="E3073" s="6" t="s">
        <v>16</v>
      </c>
      <c r="F3073" s="6" t="str">
        <f>IF(E3073="BUY", "SELL", IF(E3073="SELL", "BUY", ""))</f>
        <v>SELL</v>
      </c>
      <c r="G3073" s="7">
        <v>69.239998</v>
      </c>
      <c r="H3073" s="7">
        <v>1000</v>
      </c>
      <c r="I3073" s="11">
        <v>44727</v>
      </c>
      <c r="J3073" s="9">
        <v>57.169998</v>
      </c>
      <c r="K3073" s="9">
        <f t="shared" si="141"/>
        <v>825.67879334716326</v>
      </c>
      <c r="L3073" s="10">
        <f t="shared" si="142"/>
        <v>0.17432120665283674</v>
      </c>
      <c r="M3073" s="10">
        <f t="shared" si="143"/>
        <v>-0.17432120665283674</v>
      </c>
      <c r="N3073" s="6">
        <f>DATEDIF(A3073, I3073, "d")</f>
        <v>1202</v>
      </c>
    </row>
    <row r="3074" spans="1:14" ht="14.25">
      <c r="A3074" s="11">
        <v>43525</v>
      </c>
      <c r="B3074" s="6" t="s">
        <v>993</v>
      </c>
      <c r="C3074" s="6" t="s">
        <v>994</v>
      </c>
      <c r="D3074" s="17">
        <v>3313019372</v>
      </c>
      <c r="E3074" s="13" t="s">
        <v>19</v>
      </c>
      <c r="F3074" s="12" t="str">
        <f>IF(E3074="BUY", "SELL", IF(E3074="SELL", "BUY", ""))</f>
        <v>BUY</v>
      </c>
      <c r="G3074" s="7">
        <v>31.129999000000002</v>
      </c>
      <c r="H3074" s="7">
        <v>1000</v>
      </c>
      <c r="I3074" s="11">
        <v>44069</v>
      </c>
      <c r="J3074" s="9">
        <v>25.25</v>
      </c>
      <c r="K3074" s="9">
        <f t="shared" si="141"/>
        <v>811.11470642835548</v>
      </c>
      <c r="L3074" s="10">
        <f t="shared" si="142"/>
        <v>-0.18888529357164452</v>
      </c>
      <c r="M3074" s="10">
        <f t="shared" si="143"/>
        <v>0.18888529357164452</v>
      </c>
      <c r="N3074" s="6">
        <f>DATEDIF(A3074, I3074, "d")</f>
        <v>544</v>
      </c>
    </row>
    <row r="3075" spans="1:14" ht="14.25">
      <c r="A3075" s="5">
        <v>43528</v>
      </c>
      <c r="B3075" s="6" t="s">
        <v>273</v>
      </c>
      <c r="C3075" s="6" t="s">
        <v>274</v>
      </c>
      <c r="D3075" s="17">
        <v>82233288762</v>
      </c>
      <c r="E3075" s="6" t="s">
        <v>19</v>
      </c>
      <c r="F3075" s="6" t="str">
        <f>IF(E3075="BUY", "SELL", IF(E3075="SELL", "BUY", ""))</f>
        <v>BUY</v>
      </c>
      <c r="G3075" s="7">
        <v>164.34309400000001</v>
      </c>
      <c r="H3075" s="7">
        <v>1000</v>
      </c>
      <c r="I3075" s="5">
        <v>43553</v>
      </c>
      <c r="J3075" s="9">
        <v>180.22955300000001</v>
      </c>
      <c r="K3075" s="9">
        <f t="shared" ref="K3075:K3138" si="144">(H3075/G3075)*J3075</f>
        <v>1096.6664227460633</v>
      </c>
      <c r="L3075" s="10">
        <f t="shared" ref="L3075:L3138" si="145">IF(F3075="BUY",(K3075-H3075)/H3075, IF(F3075="SELL", (H3075-K3075)/H3075, "Invalid"))</f>
        <v>9.6666422746063296E-2</v>
      </c>
      <c r="M3075" s="10">
        <f t="shared" ref="M3075:M3138" si="146">IF(E3075="BUY",(K3075-H3075)/H3075,IF(E3075="SELL",(H3075-K3075)/H3075,""))</f>
        <v>-9.6666422746063296E-2</v>
      </c>
      <c r="N3075" s="6">
        <f>DATEDIF(A3075, I3075, "d")</f>
        <v>25</v>
      </c>
    </row>
    <row r="3076" spans="1:14" ht="14.25">
      <c r="A3076" s="5">
        <v>43528</v>
      </c>
      <c r="B3076" s="6" t="s">
        <v>399</v>
      </c>
      <c r="C3076" s="6" t="s">
        <v>400</v>
      </c>
      <c r="D3076" s="17">
        <v>199504420000</v>
      </c>
      <c r="E3076" s="6" t="s">
        <v>16</v>
      </c>
      <c r="F3076" s="6" t="str">
        <f>IF(E3076="BUY", "SELL", IF(E3076="SELL", "BUY", ""))</f>
        <v>SELL</v>
      </c>
      <c r="G3076" s="7">
        <v>158.5</v>
      </c>
      <c r="H3076" s="7">
        <v>1000</v>
      </c>
      <c r="I3076" s="11">
        <v>44727</v>
      </c>
      <c r="J3076" s="9">
        <v>168.550003</v>
      </c>
      <c r="K3076" s="9">
        <f t="shared" si="144"/>
        <v>1063.4069589905362</v>
      </c>
      <c r="L3076" s="10">
        <f t="shared" si="145"/>
        <v>-6.3406958990536166E-2</v>
      </c>
      <c r="M3076" s="10">
        <f t="shared" si="146"/>
        <v>6.3406958990536166E-2</v>
      </c>
      <c r="N3076" s="6">
        <f>DATEDIF(A3076, I3076, "d")</f>
        <v>1199</v>
      </c>
    </row>
    <row r="3077" spans="1:14" ht="14.25">
      <c r="A3077" s="5">
        <v>43528</v>
      </c>
      <c r="B3077" s="6" t="s">
        <v>2438</v>
      </c>
      <c r="C3077" s="6" t="s">
        <v>2439</v>
      </c>
      <c r="D3077" s="17">
        <v>534981460</v>
      </c>
      <c r="E3077" s="6" t="s">
        <v>19</v>
      </c>
      <c r="F3077" s="6" t="str">
        <f>IF(E3077="BUY", "SELL", IF(E3077="SELL", "BUY", ""))</f>
        <v>BUY</v>
      </c>
      <c r="G3077" s="7">
        <v>24.559999000000001</v>
      </c>
      <c r="H3077" s="7">
        <v>1000</v>
      </c>
      <c r="I3077" s="11">
        <v>44727</v>
      </c>
      <c r="J3077" s="9">
        <v>4.29</v>
      </c>
      <c r="K3077" s="9">
        <f t="shared" si="144"/>
        <v>174.67427421312189</v>
      </c>
      <c r="L3077" s="10">
        <f t="shared" si="145"/>
        <v>-0.82532572578687813</v>
      </c>
      <c r="M3077" s="10">
        <f t="shared" si="146"/>
        <v>0.82532572578687813</v>
      </c>
      <c r="N3077" s="6">
        <f>DATEDIF(A3077, I3077, "d")</f>
        <v>1199</v>
      </c>
    </row>
    <row r="3078" spans="1:14" ht="14.25">
      <c r="A3078" s="11">
        <v>43528</v>
      </c>
      <c r="B3078" s="6" t="s">
        <v>676</v>
      </c>
      <c r="C3078" s="6" t="s">
        <v>677</v>
      </c>
      <c r="D3078" s="17">
        <v>7778227010</v>
      </c>
      <c r="E3078" s="12" t="s">
        <v>16</v>
      </c>
      <c r="F3078" s="13" t="str">
        <f>IF(E3078="BUY", "SELL", IF(E3078="SELL", "BUY", ""))</f>
        <v>SELL</v>
      </c>
      <c r="G3078" s="7">
        <v>69.449646000000001</v>
      </c>
      <c r="H3078" s="7">
        <v>1000</v>
      </c>
      <c r="I3078" s="11">
        <v>43619</v>
      </c>
      <c r="J3078" s="9">
        <v>71.700851</v>
      </c>
      <c r="K3078" s="9">
        <f t="shared" si="144"/>
        <v>1032.4149240443933</v>
      </c>
      <c r="L3078" s="10">
        <f t="shared" si="145"/>
        <v>-3.2414924044393272E-2</v>
      </c>
      <c r="M3078" s="10">
        <f t="shared" si="146"/>
        <v>3.2414924044393272E-2</v>
      </c>
      <c r="N3078" s="6">
        <f>DATEDIF(A3078, I3078, "d")</f>
        <v>91</v>
      </c>
    </row>
    <row r="3079" spans="1:14" ht="14.25">
      <c r="A3079" s="5">
        <v>43529</v>
      </c>
      <c r="B3079" s="6" t="s">
        <v>2440</v>
      </c>
      <c r="C3079" s="6" t="s">
        <v>2441</v>
      </c>
      <c r="D3079" s="17">
        <v>3149604953</v>
      </c>
      <c r="E3079" s="6" t="s">
        <v>16</v>
      </c>
      <c r="F3079" s="6" t="str">
        <f>IF(E3079="BUY", "SELL", IF(E3079="SELL", "BUY", ""))</f>
        <v>SELL</v>
      </c>
      <c r="G3079" s="7">
        <v>48.25</v>
      </c>
      <c r="H3079" s="7">
        <v>1000</v>
      </c>
      <c r="I3079" s="11">
        <v>44719</v>
      </c>
      <c r="J3079" s="9">
        <v>78.319999999999993</v>
      </c>
      <c r="K3079" s="9">
        <f t="shared" si="144"/>
        <v>1623.2124352331605</v>
      </c>
      <c r="L3079" s="10">
        <f t="shared" si="145"/>
        <v>-0.6232124352331605</v>
      </c>
      <c r="M3079" s="10">
        <f t="shared" si="146"/>
        <v>0.6232124352331605</v>
      </c>
      <c r="N3079" s="6">
        <f>DATEDIF(A3079, I3079, "d")</f>
        <v>1190</v>
      </c>
    </row>
    <row r="3080" spans="1:14" ht="14.25">
      <c r="A3080" s="5">
        <v>43529</v>
      </c>
      <c r="B3080" s="6" t="s">
        <v>2442</v>
      </c>
      <c r="C3080" s="6" t="s">
        <v>2443</v>
      </c>
      <c r="D3080" s="17">
        <v>2048789440</v>
      </c>
      <c r="E3080" s="6" t="s">
        <v>19</v>
      </c>
      <c r="F3080" s="6" t="str">
        <f>IF(E3080="BUY", "SELL", IF(E3080="SELL", "BUY", ""))</f>
        <v>BUY</v>
      </c>
      <c r="G3080" s="7">
        <v>39.869999</v>
      </c>
      <c r="H3080" s="7">
        <v>1000</v>
      </c>
      <c r="I3080" s="11">
        <v>43578</v>
      </c>
      <c r="J3080" s="9">
        <v>36.669998</v>
      </c>
      <c r="K3080" s="9">
        <f t="shared" si="144"/>
        <v>919.7391251502163</v>
      </c>
      <c r="L3080" s="10">
        <f t="shared" si="145"/>
        <v>-8.0260874849783698E-2</v>
      </c>
      <c r="M3080" s="10">
        <f t="shared" si="146"/>
        <v>8.0260874849783698E-2</v>
      </c>
      <c r="N3080" s="6">
        <f>DATEDIF(A3080, I3080, "d")</f>
        <v>49</v>
      </c>
    </row>
    <row r="3081" spans="1:14" ht="14.25">
      <c r="A3081" s="5">
        <v>43529</v>
      </c>
      <c r="B3081" s="6" t="s">
        <v>14</v>
      </c>
      <c r="C3081" s="6" t="s">
        <v>15</v>
      </c>
      <c r="D3081" s="17">
        <v>141375537264</v>
      </c>
      <c r="E3081" s="6" t="s">
        <v>19</v>
      </c>
      <c r="F3081" s="6" t="str">
        <f>IF(E3081="BUY", "SELL", IF(E3081="SELL", "BUY", ""))</f>
        <v>BUY</v>
      </c>
      <c r="G3081" s="7">
        <v>122.825417</v>
      </c>
      <c r="H3081" s="7">
        <v>1000</v>
      </c>
      <c r="I3081" s="5">
        <v>43573</v>
      </c>
      <c r="J3081" s="9">
        <v>129.17443800000001</v>
      </c>
      <c r="K3081" s="9">
        <f t="shared" si="144"/>
        <v>1051.6914263763501</v>
      </c>
      <c r="L3081" s="10">
        <f t="shared" si="145"/>
        <v>5.1691426376350137E-2</v>
      </c>
      <c r="M3081" s="10">
        <f t="shared" si="146"/>
        <v>-5.1691426376350137E-2</v>
      </c>
      <c r="N3081" s="6">
        <f>DATEDIF(A3081, I3081, "d")</f>
        <v>44</v>
      </c>
    </row>
    <row r="3082" spans="1:14" ht="14.25">
      <c r="A3082" s="5">
        <v>43529</v>
      </c>
      <c r="B3082" s="6" t="s">
        <v>127</v>
      </c>
      <c r="C3082" s="6" t="s">
        <v>128</v>
      </c>
      <c r="D3082" s="17">
        <v>11976936794</v>
      </c>
      <c r="E3082" s="6" t="s">
        <v>16</v>
      </c>
      <c r="F3082" s="6" t="str">
        <f>IF(E3082="BUY", "SELL", IF(E3082="SELL", "BUY", ""))</f>
        <v>SELL</v>
      </c>
      <c r="G3082" s="7">
        <v>35.409999999999997</v>
      </c>
      <c r="H3082" s="7">
        <v>1000</v>
      </c>
      <c r="I3082" s="5">
        <v>43983</v>
      </c>
      <c r="J3082" s="9">
        <v>28.47</v>
      </c>
      <c r="K3082" s="9">
        <f t="shared" si="144"/>
        <v>804.01016661959898</v>
      </c>
      <c r="L3082" s="10">
        <f t="shared" si="145"/>
        <v>0.19598983338040102</v>
      </c>
      <c r="M3082" s="10">
        <f t="shared" si="146"/>
        <v>-0.19598983338040102</v>
      </c>
      <c r="N3082" s="6">
        <f>DATEDIF(A3082, I3082, "d")</f>
        <v>454</v>
      </c>
    </row>
    <row r="3083" spans="1:14" ht="14.25">
      <c r="A3083" s="5">
        <v>43529</v>
      </c>
      <c r="B3083" s="6" t="s">
        <v>35</v>
      </c>
      <c r="C3083" s="6" t="s">
        <v>36</v>
      </c>
      <c r="D3083" s="17">
        <v>55172716720</v>
      </c>
      <c r="E3083" s="6" t="s">
        <v>19</v>
      </c>
      <c r="F3083" s="6" t="str">
        <f>IF(E3083="BUY", "SELL", IF(E3083="SELL", "BUY", ""))</f>
        <v>BUY</v>
      </c>
      <c r="G3083" s="7">
        <v>173.03831500000001</v>
      </c>
      <c r="H3083" s="7">
        <v>1000</v>
      </c>
      <c r="I3083" s="5">
        <v>43563</v>
      </c>
      <c r="J3083" s="9">
        <v>182.52894599999999</v>
      </c>
      <c r="K3083" s="9">
        <f t="shared" si="144"/>
        <v>1054.846991546352</v>
      </c>
      <c r="L3083" s="10">
        <f t="shared" si="145"/>
        <v>5.4846991546352003E-2</v>
      </c>
      <c r="M3083" s="10">
        <f t="shared" si="146"/>
        <v>-5.4846991546352003E-2</v>
      </c>
      <c r="N3083" s="6">
        <f>DATEDIF(A3083, I3083, "d")</f>
        <v>34</v>
      </c>
    </row>
    <row r="3084" spans="1:14" ht="14.25">
      <c r="A3084" s="5">
        <v>43529</v>
      </c>
      <c r="B3084" s="6" t="s">
        <v>619</v>
      </c>
      <c r="C3084" s="6" t="s">
        <v>620</v>
      </c>
      <c r="D3084" s="17">
        <v>69650124965</v>
      </c>
      <c r="E3084" s="6" t="s">
        <v>19</v>
      </c>
      <c r="F3084" s="6" t="str">
        <f>IF(E3084="BUY", "SELL", IF(E3084="SELL", "BUY", ""))</f>
        <v>BUY</v>
      </c>
      <c r="G3084" s="7">
        <v>39.431533999999999</v>
      </c>
      <c r="H3084" s="7">
        <v>1000</v>
      </c>
      <c r="I3084" s="5">
        <v>43532</v>
      </c>
      <c r="J3084" s="9">
        <v>38.110244999999999</v>
      </c>
      <c r="K3084" s="9">
        <f t="shared" si="144"/>
        <v>966.491564847566</v>
      </c>
      <c r="L3084" s="10">
        <f t="shared" si="145"/>
        <v>-3.3508435152434006E-2</v>
      </c>
      <c r="M3084" s="10">
        <f t="shared" si="146"/>
        <v>3.3508435152434006E-2</v>
      </c>
      <c r="N3084" s="6">
        <f>DATEDIF(A3084, I3084, "d")</f>
        <v>3</v>
      </c>
    </row>
    <row r="3085" spans="1:14" ht="14.25">
      <c r="A3085" s="5">
        <v>43530</v>
      </c>
      <c r="B3085" s="6" t="s">
        <v>365</v>
      </c>
      <c r="C3085" s="6" t="s">
        <v>366</v>
      </c>
      <c r="D3085" s="17">
        <v>65974267651</v>
      </c>
      <c r="E3085" s="6" t="s">
        <v>16</v>
      </c>
      <c r="F3085" s="6" t="str">
        <f>IF(E3085="BUY", "SELL", IF(E3085="SELL", "BUY", ""))</f>
        <v>SELL</v>
      </c>
      <c r="G3085" s="7">
        <v>165.55749499999999</v>
      </c>
      <c r="H3085" s="7">
        <v>1000</v>
      </c>
      <c r="I3085" s="11">
        <v>43726</v>
      </c>
      <c r="J3085" s="9">
        <v>141.854568</v>
      </c>
      <c r="K3085" s="9">
        <f t="shared" si="144"/>
        <v>856.82963492531712</v>
      </c>
      <c r="L3085" s="10">
        <f t="shared" si="145"/>
        <v>0.14317036507468286</v>
      </c>
      <c r="M3085" s="10">
        <f t="shared" si="146"/>
        <v>-0.14317036507468286</v>
      </c>
      <c r="N3085" s="6">
        <f>DATEDIF(A3085, I3085, "d")</f>
        <v>196</v>
      </c>
    </row>
    <row r="3086" spans="1:14" ht="14.25">
      <c r="A3086" s="5">
        <v>43530</v>
      </c>
      <c r="B3086" s="6" t="s">
        <v>2266</v>
      </c>
      <c r="C3086" s="6" t="s">
        <v>2267</v>
      </c>
      <c r="D3086" s="17">
        <v>3645418560</v>
      </c>
      <c r="E3086" s="6" t="s">
        <v>16</v>
      </c>
      <c r="F3086" s="6" t="str">
        <f>IF(E3086="BUY", "SELL", IF(E3086="SELL", "BUY", ""))</f>
        <v>SELL</v>
      </c>
      <c r="G3086" s="7">
        <v>13.08</v>
      </c>
      <c r="H3086" s="7">
        <v>1000</v>
      </c>
      <c r="I3086" s="11">
        <v>44727</v>
      </c>
      <c r="J3086" s="9">
        <v>8.19</v>
      </c>
      <c r="K3086" s="9">
        <f t="shared" si="144"/>
        <v>626.1467889908256</v>
      </c>
      <c r="L3086" s="10">
        <f t="shared" si="145"/>
        <v>0.3738532110091744</v>
      </c>
      <c r="M3086" s="10">
        <f t="shared" si="146"/>
        <v>-0.3738532110091744</v>
      </c>
      <c r="N3086" s="6">
        <f>DATEDIF(A3086, I3086, "d")</f>
        <v>1197</v>
      </c>
    </row>
    <row r="3087" spans="1:14" ht="14.25">
      <c r="A3087" s="5">
        <v>43530</v>
      </c>
      <c r="B3087" s="6" t="s">
        <v>2444</v>
      </c>
      <c r="C3087" s="6" t="s">
        <v>2445</v>
      </c>
      <c r="D3087" s="17">
        <v>436647965</v>
      </c>
      <c r="E3087" s="6" t="s">
        <v>19</v>
      </c>
      <c r="F3087" s="6" t="str">
        <f>IF(E3087="BUY", "SELL", IF(E3087="SELL", "BUY", ""))</f>
        <v>BUY</v>
      </c>
      <c r="G3087" s="7">
        <v>40.686526999999998</v>
      </c>
      <c r="H3087" s="7">
        <v>1000</v>
      </c>
      <c r="I3087" s="11">
        <v>44727</v>
      </c>
      <c r="J3087" s="9">
        <v>27.055596999999999</v>
      </c>
      <c r="K3087" s="9">
        <f t="shared" si="144"/>
        <v>664.976811611372</v>
      </c>
      <c r="L3087" s="10">
        <f t="shared" si="145"/>
        <v>-0.33502318838862799</v>
      </c>
      <c r="M3087" s="10">
        <f t="shared" si="146"/>
        <v>0.33502318838862799</v>
      </c>
      <c r="N3087" s="6">
        <f>DATEDIF(A3087, I3087, "d")</f>
        <v>1197</v>
      </c>
    </row>
    <row r="3088" spans="1:14" ht="14.25">
      <c r="A3088" s="5">
        <v>43532</v>
      </c>
      <c r="B3088" s="6" t="s">
        <v>178</v>
      </c>
      <c r="C3088" s="6" t="s">
        <v>179</v>
      </c>
      <c r="D3088" s="17">
        <v>85652421093</v>
      </c>
      <c r="E3088" s="6" t="s">
        <v>16</v>
      </c>
      <c r="F3088" s="6" t="str">
        <f>IF(E3088="BUY", "SELL", IF(E3088="SELL", "BUY", ""))</f>
        <v>SELL</v>
      </c>
      <c r="G3088" s="7">
        <v>46.575699</v>
      </c>
      <c r="H3088" s="7">
        <v>1000</v>
      </c>
      <c r="I3088" s="11">
        <v>43616</v>
      </c>
      <c r="J3088" s="9">
        <v>46.524929</v>
      </c>
      <c r="K3088" s="9">
        <f t="shared" si="144"/>
        <v>998.90994657965314</v>
      </c>
      <c r="L3088" s="10">
        <f t="shared" si="145"/>
        <v>1.0900534203468625E-3</v>
      </c>
      <c r="M3088" s="10">
        <f t="shared" si="146"/>
        <v>-1.0900534203468625E-3</v>
      </c>
      <c r="N3088" s="6">
        <f>DATEDIF(A3088, I3088, "d")</f>
        <v>84</v>
      </c>
    </row>
    <row r="3089" spans="1:14" ht="14.25">
      <c r="A3089" s="5">
        <v>43532</v>
      </c>
      <c r="B3089" s="6" t="s">
        <v>619</v>
      </c>
      <c r="C3089" s="6" t="s">
        <v>620</v>
      </c>
      <c r="D3089" s="17">
        <v>69650124965</v>
      </c>
      <c r="E3089" s="6" t="s">
        <v>16</v>
      </c>
      <c r="F3089" s="6" t="str">
        <f>IF(E3089="BUY", "SELL", IF(E3089="SELL", "BUY", ""))</f>
        <v>SELL</v>
      </c>
      <c r="G3089" s="7">
        <v>38.110244999999999</v>
      </c>
      <c r="H3089" s="7">
        <v>1000</v>
      </c>
      <c r="I3089" s="5">
        <v>43543</v>
      </c>
      <c r="J3089" s="9">
        <v>39.806221000000001</v>
      </c>
      <c r="K3089" s="9">
        <f t="shared" si="144"/>
        <v>1044.5018393348037</v>
      </c>
      <c r="L3089" s="10">
        <f t="shared" si="145"/>
        <v>-4.4501839334803665E-2</v>
      </c>
      <c r="M3089" s="10">
        <f t="shared" si="146"/>
        <v>4.4501839334803665E-2</v>
      </c>
      <c r="N3089" s="6">
        <f>DATEDIF(A3089, I3089, "d")</f>
        <v>11</v>
      </c>
    </row>
    <row r="3090" spans="1:14" ht="14.25">
      <c r="A3090" s="5">
        <v>43532</v>
      </c>
      <c r="B3090" s="6" t="s">
        <v>2446</v>
      </c>
      <c r="C3090" s="6" t="s">
        <v>2447</v>
      </c>
      <c r="D3090" s="17">
        <v>43349416589</v>
      </c>
      <c r="E3090" s="6" t="s">
        <v>19</v>
      </c>
      <c r="F3090" s="6" t="str">
        <f>IF(E3090="BUY", "SELL", IF(E3090="SELL", "BUY", ""))</f>
        <v>BUY</v>
      </c>
      <c r="G3090" s="7">
        <v>27.313756999999999</v>
      </c>
      <c r="H3090" s="7">
        <v>1000</v>
      </c>
      <c r="I3090" s="11">
        <v>44727</v>
      </c>
      <c r="J3090" s="9">
        <v>36.990642999999999</v>
      </c>
      <c r="K3090" s="9">
        <f t="shared" si="144"/>
        <v>1354.2861569721076</v>
      </c>
      <c r="L3090" s="10">
        <f t="shared" si="145"/>
        <v>0.35428615697210764</v>
      </c>
      <c r="M3090" s="10">
        <f t="shared" si="146"/>
        <v>-0.35428615697210764</v>
      </c>
      <c r="N3090" s="6">
        <f>DATEDIF(A3090, I3090, "d")</f>
        <v>1195</v>
      </c>
    </row>
    <row r="3091" spans="1:14" ht="14.25">
      <c r="A3091" s="5">
        <v>43532</v>
      </c>
      <c r="B3091" s="6" t="s">
        <v>557</v>
      </c>
      <c r="C3091" s="6" t="s">
        <v>558</v>
      </c>
      <c r="D3091" s="17">
        <v>8351541960</v>
      </c>
      <c r="E3091" s="6" t="s">
        <v>16</v>
      </c>
      <c r="F3091" s="6" t="str">
        <f>IF(E3091="BUY", "SELL", IF(E3091="SELL", "BUY", ""))</f>
        <v>SELL</v>
      </c>
      <c r="G3091" s="7">
        <v>33.542057</v>
      </c>
      <c r="H3091" s="7">
        <v>1000</v>
      </c>
      <c r="I3091" s="11">
        <v>44727</v>
      </c>
      <c r="J3091" s="9">
        <v>43.553795000000001</v>
      </c>
      <c r="K3091" s="9">
        <f t="shared" si="144"/>
        <v>1298.4831252299166</v>
      </c>
      <c r="L3091" s="10">
        <f t="shared" si="145"/>
        <v>-0.2984831252299166</v>
      </c>
      <c r="M3091" s="10">
        <f t="shared" si="146"/>
        <v>0.2984831252299166</v>
      </c>
      <c r="N3091" s="6">
        <f>DATEDIF(A3091, I3091, "d")</f>
        <v>1195</v>
      </c>
    </row>
    <row r="3092" spans="1:14" ht="14.25">
      <c r="A3092" s="5">
        <v>43535</v>
      </c>
      <c r="B3092" s="6" t="s">
        <v>297</v>
      </c>
      <c r="C3092" s="6" t="s">
        <v>298</v>
      </c>
      <c r="D3092" s="17">
        <v>2700487656</v>
      </c>
      <c r="E3092" s="6" t="s">
        <v>16</v>
      </c>
      <c r="F3092" s="6" t="str">
        <f>IF(E3092="BUY", "SELL", IF(E3092="SELL", "BUY", ""))</f>
        <v>SELL</v>
      </c>
      <c r="G3092" s="7">
        <v>43.66</v>
      </c>
      <c r="H3092" s="7">
        <v>1000</v>
      </c>
      <c r="I3092" s="11">
        <v>44727</v>
      </c>
      <c r="J3092" s="9">
        <v>72.040000000000006</v>
      </c>
      <c r="K3092" s="9">
        <f t="shared" si="144"/>
        <v>1650.0229042601927</v>
      </c>
      <c r="L3092" s="10">
        <f t="shared" si="145"/>
        <v>-0.65002290426019271</v>
      </c>
      <c r="M3092" s="10">
        <f t="shared" si="146"/>
        <v>0.65002290426019271</v>
      </c>
      <c r="N3092" s="6">
        <f>DATEDIF(A3092, I3092, "d")</f>
        <v>1192</v>
      </c>
    </row>
    <row r="3093" spans="1:14" ht="14.25">
      <c r="A3093" s="5">
        <v>43535</v>
      </c>
      <c r="B3093" s="6" t="s">
        <v>109</v>
      </c>
      <c r="C3093" s="6" t="s">
        <v>110</v>
      </c>
      <c r="D3093" s="17">
        <v>34143176459</v>
      </c>
      <c r="E3093" s="6" t="s">
        <v>19</v>
      </c>
      <c r="F3093" s="6" t="str">
        <f>IF(E3093="BUY", "SELL", IF(E3093="SELL", "BUY", ""))</f>
        <v>BUY</v>
      </c>
      <c r="G3093" s="7">
        <v>22.41</v>
      </c>
      <c r="H3093" s="7">
        <v>1000</v>
      </c>
      <c r="I3093" s="5">
        <v>43774</v>
      </c>
      <c r="J3093" s="9">
        <v>25.59</v>
      </c>
      <c r="K3093" s="9">
        <f t="shared" si="144"/>
        <v>1141.90093708166</v>
      </c>
      <c r="L3093" s="10">
        <f t="shared" si="145"/>
        <v>0.14190093708166002</v>
      </c>
      <c r="M3093" s="10">
        <f t="shared" si="146"/>
        <v>-0.14190093708166002</v>
      </c>
      <c r="N3093" s="6">
        <f>DATEDIF(A3093, I3093, "d")</f>
        <v>239</v>
      </c>
    </row>
    <row r="3094" spans="1:14" ht="14.25">
      <c r="A3094" s="5">
        <v>43535</v>
      </c>
      <c r="B3094" s="6" t="s">
        <v>2448</v>
      </c>
      <c r="C3094" s="6" t="s">
        <v>2449</v>
      </c>
      <c r="D3094" s="17">
        <v>29437122954</v>
      </c>
      <c r="E3094" s="6" t="s">
        <v>19</v>
      </c>
      <c r="F3094" s="6" t="str">
        <f>IF(E3094="BUY", "SELL", IF(E3094="SELL", "BUY", ""))</f>
        <v>BUY</v>
      </c>
      <c r="G3094" s="7">
        <v>11.441916000000001</v>
      </c>
      <c r="H3094" s="7">
        <v>1000</v>
      </c>
      <c r="I3094" s="11">
        <v>44727</v>
      </c>
      <c r="J3094" s="9">
        <v>10.610319</v>
      </c>
      <c r="K3094" s="9">
        <f t="shared" si="144"/>
        <v>927.32012715352914</v>
      </c>
      <c r="L3094" s="10">
        <f t="shared" si="145"/>
        <v>-7.2679872846470858E-2</v>
      </c>
      <c r="M3094" s="10">
        <f t="shared" si="146"/>
        <v>7.2679872846470858E-2</v>
      </c>
      <c r="N3094" s="6">
        <f>DATEDIF(A3094, I3094, "d")</f>
        <v>1192</v>
      </c>
    </row>
    <row r="3095" spans="1:14" ht="14.25">
      <c r="A3095" s="5">
        <v>43536</v>
      </c>
      <c r="B3095" s="6" t="s">
        <v>1696</v>
      </c>
      <c r="C3095" s="6" t="s">
        <v>1697</v>
      </c>
      <c r="D3095" s="17">
        <v>2450550156</v>
      </c>
      <c r="E3095" s="6" t="s">
        <v>16</v>
      </c>
      <c r="F3095" s="6" t="str">
        <f>IF(E3095="BUY", "SELL", IF(E3095="SELL", "BUY", ""))</f>
        <v>SELL</v>
      </c>
      <c r="G3095" s="7">
        <v>80.620002999999997</v>
      </c>
      <c r="H3095" s="7">
        <v>1000</v>
      </c>
      <c r="I3095" s="11">
        <v>44727</v>
      </c>
      <c r="J3095" s="9">
        <v>83.610000999999997</v>
      </c>
      <c r="K3095" s="9">
        <f t="shared" si="144"/>
        <v>1037.0875451344252</v>
      </c>
      <c r="L3095" s="10">
        <f t="shared" si="145"/>
        <v>-3.7087545134425227E-2</v>
      </c>
      <c r="M3095" s="10">
        <f t="shared" si="146"/>
        <v>3.7087545134425227E-2</v>
      </c>
      <c r="N3095" s="6">
        <f>DATEDIF(A3095, I3095, "d")</f>
        <v>1191</v>
      </c>
    </row>
    <row r="3096" spans="1:14" ht="14.25">
      <c r="A3096" s="5">
        <v>43536</v>
      </c>
      <c r="B3096" s="6" t="s">
        <v>481</v>
      </c>
      <c r="C3096" s="6" t="s">
        <v>482</v>
      </c>
      <c r="D3096" s="17">
        <v>12643291121</v>
      </c>
      <c r="E3096" s="6" t="s">
        <v>19</v>
      </c>
      <c r="F3096" s="6" t="str">
        <f>IF(E3096="BUY", "SELL", IF(E3096="SELL", "BUY", ""))</f>
        <v>BUY</v>
      </c>
      <c r="G3096" s="7">
        <v>29.579176</v>
      </c>
      <c r="H3096" s="7">
        <v>1000</v>
      </c>
      <c r="I3096" s="5">
        <v>43791</v>
      </c>
      <c r="J3096" s="9">
        <v>34.460006999999997</v>
      </c>
      <c r="K3096" s="9">
        <f t="shared" si="144"/>
        <v>1165.0090252683171</v>
      </c>
      <c r="L3096" s="10">
        <f t="shared" si="145"/>
        <v>0.16500902526831715</v>
      </c>
      <c r="M3096" s="10">
        <f t="shared" si="146"/>
        <v>-0.16500902526831715</v>
      </c>
      <c r="N3096" s="6">
        <f>DATEDIF(A3096, I3096, "d")</f>
        <v>255</v>
      </c>
    </row>
    <row r="3097" spans="1:14" ht="14.25">
      <c r="A3097" s="5">
        <v>43536</v>
      </c>
      <c r="B3097" s="6" t="s">
        <v>1217</v>
      </c>
      <c r="C3097" s="6" t="s">
        <v>1218</v>
      </c>
      <c r="D3097" s="17">
        <v>105299210895</v>
      </c>
      <c r="E3097" s="6" t="s">
        <v>16</v>
      </c>
      <c r="F3097" s="6" t="str">
        <f>IF(E3097="BUY", "SELL", IF(E3097="SELL", "BUY", ""))</f>
        <v>SELL</v>
      </c>
      <c r="G3097" s="7">
        <v>41.25</v>
      </c>
      <c r="H3097" s="7">
        <v>1000</v>
      </c>
      <c r="I3097" s="11">
        <v>44727</v>
      </c>
      <c r="J3097" s="9">
        <v>60.4</v>
      </c>
      <c r="K3097" s="9">
        <f t="shared" si="144"/>
        <v>1464.2424242424242</v>
      </c>
      <c r="L3097" s="10">
        <f t="shared" si="145"/>
        <v>-0.46424242424242423</v>
      </c>
      <c r="M3097" s="10">
        <f t="shared" si="146"/>
        <v>0.46424242424242423</v>
      </c>
      <c r="N3097" s="6">
        <f>DATEDIF(A3097, I3097, "d")</f>
        <v>1191</v>
      </c>
    </row>
    <row r="3098" spans="1:14" ht="14.25">
      <c r="A3098" s="5">
        <v>43537</v>
      </c>
      <c r="B3098" s="6" t="s">
        <v>540</v>
      </c>
      <c r="C3098" s="6" t="s">
        <v>541</v>
      </c>
      <c r="D3098" s="17">
        <v>11175022989</v>
      </c>
      <c r="E3098" s="6" t="s">
        <v>19</v>
      </c>
      <c r="F3098" s="6" t="str">
        <f>IF(E3098="BUY", "SELL", IF(E3098="SELL", "BUY", ""))</f>
        <v>BUY</v>
      </c>
      <c r="G3098" s="7">
        <v>143.41000399999999</v>
      </c>
      <c r="H3098" s="7">
        <v>1000</v>
      </c>
      <c r="I3098" s="11">
        <v>43560</v>
      </c>
      <c r="J3098" s="9">
        <v>156.46000699999999</v>
      </c>
      <c r="K3098" s="9">
        <f t="shared" si="144"/>
        <v>1090.9978567464514</v>
      </c>
      <c r="L3098" s="10">
        <f t="shared" si="145"/>
        <v>9.0997856746451361E-2</v>
      </c>
      <c r="M3098" s="10">
        <f t="shared" si="146"/>
        <v>-9.0997856746451361E-2</v>
      </c>
      <c r="N3098" s="6">
        <f>DATEDIF(A3098, I3098, "d")</f>
        <v>23</v>
      </c>
    </row>
    <row r="3099" spans="1:14" ht="14.25">
      <c r="A3099" s="5">
        <v>43537</v>
      </c>
      <c r="B3099" s="6" t="s">
        <v>2450</v>
      </c>
      <c r="C3099" s="6" t="s">
        <v>2451</v>
      </c>
      <c r="D3099" s="17">
        <v>1363262607</v>
      </c>
      <c r="E3099" s="6" t="s">
        <v>19</v>
      </c>
      <c r="F3099" s="6" t="str">
        <f>IF(E3099="BUY", "SELL", IF(E3099="SELL", "BUY", ""))</f>
        <v>BUY</v>
      </c>
      <c r="G3099" s="7">
        <v>4.3499999999999996</v>
      </c>
      <c r="H3099" s="7">
        <v>1000</v>
      </c>
      <c r="I3099" s="11">
        <v>44727</v>
      </c>
      <c r="J3099" s="9">
        <v>5.41</v>
      </c>
      <c r="K3099" s="9">
        <f t="shared" si="144"/>
        <v>1243.6781609195405</v>
      </c>
      <c r="L3099" s="10">
        <f t="shared" si="145"/>
        <v>0.24367816091954045</v>
      </c>
      <c r="M3099" s="10">
        <f t="shared" si="146"/>
        <v>-0.24367816091954045</v>
      </c>
      <c r="N3099" s="6">
        <f>DATEDIF(A3099, I3099, "d")</f>
        <v>1190</v>
      </c>
    </row>
    <row r="3100" spans="1:14" ht="14.25">
      <c r="A3100" s="5">
        <v>43538</v>
      </c>
      <c r="B3100" s="6" t="s">
        <v>2452</v>
      </c>
      <c r="C3100" s="6" t="s">
        <v>2453</v>
      </c>
      <c r="D3100" s="17">
        <v>2797276800</v>
      </c>
      <c r="E3100" s="6" t="s">
        <v>19</v>
      </c>
      <c r="F3100" s="6" t="str">
        <f>IF(E3100="BUY", "SELL", IF(E3100="SELL", "BUY", ""))</f>
        <v>BUY</v>
      </c>
      <c r="G3100" s="7">
        <v>33.981068</v>
      </c>
      <c r="H3100" s="7">
        <v>1000</v>
      </c>
      <c r="I3100" s="11">
        <v>44727</v>
      </c>
      <c r="J3100" s="9">
        <v>34.289928000000003</v>
      </c>
      <c r="K3100" s="9">
        <f t="shared" si="144"/>
        <v>1009.0891787156307</v>
      </c>
      <c r="L3100" s="10">
        <f t="shared" si="145"/>
        <v>9.0891787156307368E-3</v>
      </c>
      <c r="M3100" s="10">
        <f t="shared" si="146"/>
        <v>-9.0891787156307368E-3</v>
      </c>
      <c r="N3100" s="6">
        <f>DATEDIF(A3100, I3100, "d")</f>
        <v>1189</v>
      </c>
    </row>
    <row r="3101" spans="1:14" ht="14.25">
      <c r="A3101" s="5">
        <v>43538</v>
      </c>
      <c r="B3101" s="6" t="s">
        <v>207</v>
      </c>
      <c r="C3101" s="6" t="s">
        <v>208</v>
      </c>
      <c r="D3101" s="17">
        <v>448254934940</v>
      </c>
      <c r="E3101" s="6" t="s">
        <v>19</v>
      </c>
      <c r="F3101" s="6" t="str">
        <f>IF(E3101="BUY", "SELL", IF(E3101="SELL", "BUY", ""))</f>
        <v>BUY</v>
      </c>
      <c r="G3101" s="7">
        <v>123.208679</v>
      </c>
      <c r="H3101" s="7">
        <v>1000</v>
      </c>
      <c r="I3101" s="5">
        <v>43578</v>
      </c>
      <c r="J3101" s="9">
        <v>124.886948</v>
      </c>
      <c r="K3101" s="9">
        <f t="shared" si="144"/>
        <v>1013.6213537359653</v>
      </c>
      <c r="L3101" s="10">
        <f t="shared" si="145"/>
        <v>1.3621353735965272E-2</v>
      </c>
      <c r="M3101" s="10">
        <f t="shared" si="146"/>
        <v>-1.3621353735965272E-2</v>
      </c>
      <c r="N3101" s="6">
        <f>DATEDIF(A3101, I3101, "d")</f>
        <v>40</v>
      </c>
    </row>
    <row r="3102" spans="1:14" ht="14.25">
      <c r="A3102" s="5">
        <v>43538</v>
      </c>
      <c r="B3102" s="6" t="s">
        <v>163</v>
      </c>
      <c r="C3102" s="6" t="s">
        <v>164</v>
      </c>
      <c r="D3102" s="17">
        <v>725893281281</v>
      </c>
      <c r="E3102" s="6" t="s">
        <v>19</v>
      </c>
      <c r="F3102" s="6" t="str">
        <f>IF(E3102="BUY", "SELL", IF(E3102="SELL", "BUY", ""))</f>
        <v>BUY</v>
      </c>
      <c r="G3102" s="7">
        <v>170.16999799999999</v>
      </c>
      <c r="H3102" s="7">
        <v>1000</v>
      </c>
      <c r="I3102" s="5">
        <v>43556</v>
      </c>
      <c r="J3102" s="9">
        <v>168.699997</v>
      </c>
      <c r="K3102" s="9">
        <f t="shared" si="144"/>
        <v>991.36157361887024</v>
      </c>
      <c r="L3102" s="10">
        <f t="shared" si="145"/>
        <v>-8.6384263811297608E-3</v>
      </c>
      <c r="M3102" s="10">
        <f t="shared" si="146"/>
        <v>8.6384263811297608E-3</v>
      </c>
      <c r="N3102" s="6">
        <f>DATEDIF(A3102, I3102, "d")</f>
        <v>18</v>
      </c>
    </row>
    <row r="3103" spans="1:14" ht="14.25">
      <c r="A3103" s="5">
        <v>43543</v>
      </c>
      <c r="B3103" s="6" t="s">
        <v>55</v>
      </c>
      <c r="C3103" s="6" t="s">
        <v>56</v>
      </c>
      <c r="D3103" s="17">
        <v>2744500935588</v>
      </c>
      <c r="E3103" s="6" t="s">
        <v>19</v>
      </c>
      <c r="F3103" s="6" t="str">
        <f>IF(E3103="BUY", "SELL", IF(E3103="SELL", "BUY", ""))</f>
        <v>BUY</v>
      </c>
      <c r="G3103" s="7">
        <v>45.01</v>
      </c>
      <c r="H3103" s="7">
        <v>1000</v>
      </c>
      <c r="I3103" s="11">
        <v>43545</v>
      </c>
      <c r="J3103" s="9">
        <v>47.08</v>
      </c>
      <c r="K3103" s="9">
        <f t="shared" si="144"/>
        <v>1045.9897800488779</v>
      </c>
      <c r="L3103" s="10">
        <f t="shared" si="145"/>
        <v>4.5989780048877944E-2</v>
      </c>
      <c r="M3103" s="10">
        <f t="shared" si="146"/>
        <v>-4.5989780048877944E-2</v>
      </c>
      <c r="N3103" s="6">
        <f>DATEDIF(A3103, I3103, "d")</f>
        <v>2</v>
      </c>
    </row>
    <row r="3104" spans="1:14" ht="14.25">
      <c r="A3104" s="5">
        <v>43543</v>
      </c>
      <c r="B3104" s="6" t="s">
        <v>2454</v>
      </c>
      <c r="C3104" s="6" t="s">
        <v>2455</v>
      </c>
      <c r="D3104" s="17">
        <v>4335351400</v>
      </c>
      <c r="E3104" s="6" t="s">
        <v>16</v>
      </c>
      <c r="F3104" s="6" t="str">
        <f>IF(E3104="BUY", "SELL", IF(E3104="SELL", "BUY", ""))</f>
        <v>SELL</v>
      </c>
      <c r="G3104" s="7">
        <v>91.230002999999996</v>
      </c>
      <c r="H3104" s="7">
        <v>1000</v>
      </c>
      <c r="I3104" s="11">
        <v>44567</v>
      </c>
      <c r="J3104" s="9">
        <v>90.239998</v>
      </c>
      <c r="K3104" s="9">
        <f t="shared" si="144"/>
        <v>989.14825202844725</v>
      </c>
      <c r="L3104" s="10">
        <f t="shared" si="145"/>
        <v>1.0851747971552755E-2</v>
      </c>
      <c r="M3104" s="10">
        <f t="shared" si="146"/>
        <v>-1.0851747971552755E-2</v>
      </c>
      <c r="N3104" s="6">
        <f>DATEDIF(A3104, I3104, "d")</f>
        <v>1024</v>
      </c>
    </row>
    <row r="3105" spans="1:14" ht="14.25">
      <c r="A3105" s="5">
        <v>43543</v>
      </c>
      <c r="B3105" s="6" t="s">
        <v>619</v>
      </c>
      <c r="C3105" s="6" t="s">
        <v>620</v>
      </c>
      <c r="D3105" s="17">
        <v>69650124965</v>
      </c>
      <c r="E3105" s="6" t="s">
        <v>19</v>
      </c>
      <c r="F3105" s="6" t="str">
        <f>IF(E3105="BUY", "SELL", IF(E3105="SELL", "BUY", ""))</f>
        <v>BUY</v>
      </c>
      <c r="G3105" s="7">
        <v>39.806221000000001</v>
      </c>
      <c r="H3105" s="7">
        <v>1000</v>
      </c>
      <c r="I3105" s="5">
        <v>43545</v>
      </c>
      <c r="J3105" s="9">
        <v>43.375675000000001</v>
      </c>
      <c r="K3105" s="9">
        <f t="shared" si="144"/>
        <v>1089.6707577441225</v>
      </c>
      <c r="L3105" s="10">
        <f t="shared" si="145"/>
        <v>8.9670757744122517E-2</v>
      </c>
      <c r="M3105" s="10">
        <f t="shared" si="146"/>
        <v>-8.9670757744122517E-2</v>
      </c>
      <c r="N3105" s="6">
        <f>DATEDIF(A3105, I3105, "d")</f>
        <v>2</v>
      </c>
    </row>
    <row r="3106" spans="1:14" ht="14.25">
      <c r="A3106" s="5">
        <v>43543</v>
      </c>
      <c r="B3106" s="6" t="s">
        <v>1143</v>
      </c>
      <c r="C3106" s="6" t="s">
        <v>1144</v>
      </c>
      <c r="D3106" s="17">
        <v>7122279632</v>
      </c>
      <c r="E3106" s="6" t="s">
        <v>16</v>
      </c>
      <c r="F3106" s="6" t="str">
        <f>IF(E3106="BUY", "SELL", IF(E3106="SELL", "BUY", ""))</f>
        <v>SELL</v>
      </c>
      <c r="G3106" s="7">
        <v>38.790000999999997</v>
      </c>
      <c r="H3106" s="7">
        <v>1000</v>
      </c>
      <c r="I3106" s="5">
        <v>43678</v>
      </c>
      <c r="J3106" s="9">
        <v>22.16</v>
      </c>
      <c r="K3106" s="9">
        <f t="shared" si="144"/>
        <v>571.28124332866105</v>
      </c>
      <c r="L3106" s="10">
        <f t="shared" si="145"/>
        <v>0.42871875667133896</v>
      </c>
      <c r="M3106" s="10">
        <f t="shared" si="146"/>
        <v>-0.42871875667133896</v>
      </c>
      <c r="N3106" s="6">
        <f>DATEDIF(A3106, I3106, "d")</f>
        <v>135</v>
      </c>
    </row>
    <row r="3107" spans="1:14" ht="14.25">
      <c r="A3107" s="5">
        <v>43544</v>
      </c>
      <c r="B3107" s="6" t="s">
        <v>2089</v>
      </c>
      <c r="C3107" s="6" t="s">
        <v>2090</v>
      </c>
      <c r="D3107" s="17">
        <v>21067047000</v>
      </c>
      <c r="E3107" s="6" t="s">
        <v>19</v>
      </c>
      <c r="F3107" s="6" t="str">
        <f>IF(E3107="BUY", "SELL", IF(E3107="SELL", "BUY", ""))</f>
        <v>BUY</v>
      </c>
      <c r="G3107" s="7">
        <v>94.499840000000006</v>
      </c>
      <c r="H3107" s="7">
        <v>1000</v>
      </c>
      <c r="I3107" s="11">
        <v>43552</v>
      </c>
      <c r="J3107" s="9">
        <v>95.372780000000006</v>
      </c>
      <c r="K3107" s="9">
        <f t="shared" si="144"/>
        <v>1009.2374759576313</v>
      </c>
      <c r="L3107" s="10">
        <f t="shared" si="145"/>
        <v>9.2374759576313182E-3</v>
      </c>
      <c r="M3107" s="10">
        <f t="shared" si="146"/>
        <v>-9.2374759576313182E-3</v>
      </c>
      <c r="N3107" s="6">
        <f>DATEDIF(A3107, I3107, "d")</f>
        <v>8</v>
      </c>
    </row>
    <row r="3108" spans="1:14" ht="14.25">
      <c r="A3108" s="5">
        <v>43544</v>
      </c>
      <c r="B3108" s="6" t="s">
        <v>39</v>
      </c>
      <c r="C3108" s="6" t="s">
        <v>40</v>
      </c>
      <c r="D3108" s="17">
        <v>57134103688</v>
      </c>
      <c r="E3108" s="6" t="s">
        <v>19</v>
      </c>
      <c r="F3108" s="6" t="str">
        <f>IF(E3108="BUY", "SELL", IF(E3108="SELL", "BUY", ""))</f>
        <v>BUY</v>
      </c>
      <c r="G3108" s="7">
        <v>60.762931999999999</v>
      </c>
      <c r="H3108" s="7">
        <v>1000</v>
      </c>
      <c r="I3108" s="5">
        <v>44210</v>
      </c>
      <c r="J3108" s="9">
        <v>23.863989</v>
      </c>
      <c r="K3108" s="9">
        <f t="shared" si="144"/>
        <v>392.73926083751195</v>
      </c>
      <c r="L3108" s="10">
        <f t="shared" si="145"/>
        <v>-0.60726073916248813</v>
      </c>
      <c r="M3108" s="10">
        <f t="shared" si="146"/>
        <v>0.60726073916248813</v>
      </c>
      <c r="N3108" s="6">
        <f>DATEDIF(A3108, I3108, "d")</f>
        <v>666</v>
      </c>
    </row>
    <row r="3109" spans="1:14" ht="14.25">
      <c r="A3109" s="5">
        <v>43544</v>
      </c>
      <c r="B3109" s="6" t="s">
        <v>2221</v>
      </c>
      <c r="C3109" s="6" t="s">
        <v>2222</v>
      </c>
      <c r="D3109" s="17">
        <v>579550842</v>
      </c>
      <c r="E3109" s="6" t="s">
        <v>16</v>
      </c>
      <c r="F3109" s="6" t="str">
        <f>IF(E3109="BUY", "SELL", IF(E3109="SELL", "BUY", ""))</f>
        <v>SELL</v>
      </c>
      <c r="G3109" s="7">
        <v>29.91</v>
      </c>
      <c r="H3109" s="7">
        <v>1000</v>
      </c>
      <c r="I3109" s="5">
        <v>43838</v>
      </c>
      <c r="J3109" s="9">
        <v>24.35</v>
      </c>
      <c r="K3109" s="9">
        <f t="shared" si="144"/>
        <v>814.10899364760951</v>
      </c>
      <c r="L3109" s="10">
        <f t="shared" si="145"/>
        <v>0.1858910063523905</v>
      </c>
      <c r="M3109" s="10">
        <f t="shared" si="146"/>
        <v>-0.1858910063523905</v>
      </c>
      <c r="N3109" s="6">
        <f>DATEDIF(A3109, I3109, "d")</f>
        <v>294</v>
      </c>
    </row>
    <row r="3110" spans="1:14" ht="14.25">
      <c r="A3110" s="5">
        <v>43544</v>
      </c>
      <c r="B3110" s="6" t="s">
        <v>2456</v>
      </c>
      <c r="C3110" s="6" t="s">
        <v>2457</v>
      </c>
      <c r="D3110" s="17">
        <v>5188639887</v>
      </c>
      <c r="E3110" s="6" t="s">
        <v>19</v>
      </c>
      <c r="F3110" s="6" t="str">
        <f>IF(E3110="BUY", "SELL", IF(E3110="SELL", "BUY", ""))</f>
        <v>BUY</v>
      </c>
      <c r="G3110" s="7">
        <v>2.62</v>
      </c>
      <c r="H3110" s="7">
        <v>1000</v>
      </c>
      <c r="I3110" s="5">
        <v>43566</v>
      </c>
      <c r="J3110" s="9">
        <v>2.67</v>
      </c>
      <c r="K3110" s="9">
        <f t="shared" si="144"/>
        <v>1019.0839694656488</v>
      </c>
      <c r="L3110" s="10">
        <f t="shared" si="145"/>
        <v>1.9083969465648807E-2</v>
      </c>
      <c r="M3110" s="10">
        <f t="shared" si="146"/>
        <v>-1.9083969465648807E-2</v>
      </c>
      <c r="N3110" s="6">
        <f>DATEDIF(A3110, I3110, "d")</f>
        <v>22</v>
      </c>
    </row>
    <row r="3111" spans="1:14" ht="14.25">
      <c r="A3111" s="5">
        <v>43545</v>
      </c>
      <c r="B3111" s="6" t="s">
        <v>55</v>
      </c>
      <c r="C3111" s="6" t="s">
        <v>56</v>
      </c>
      <c r="D3111" s="17">
        <v>2744500935588</v>
      </c>
      <c r="E3111" s="6" t="s">
        <v>16</v>
      </c>
      <c r="F3111" s="6" t="str">
        <f>IF(E3111="BUY", "SELL", IF(E3111="SELL", "BUY", ""))</f>
        <v>SELL</v>
      </c>
      <c r="G3111" s="7">
        <v>47.08</v>
      </c>
      <c r="H3111" s="7">
        <v>1000</v>
      </c>
      <c r="I3111" s="11">
        <v>43605</v>
      </c>
      <c r="J3111" s="9">
        <v>44.35</v>
      </c>
      <c r="K3111" s="9">
        <f t="shared" si="144"/>
        <v>942.01359388275284</v>
      </c>
      <c r="L3111" s="10">
        <f t="shared" si="145"/>
        <v>5.7986406117247154E-2</v>
      </c>
      <c r="M3111" s="10">
        <f t="shared" si="146"/>
        <v>-5.7986406117247154E-2</v>
      </c>
      <c r="N3111" s="6">
        <f>DATEDIF(A3111, I3111, "d")</f>
        <v>60</v>
      </c>
    </row>
    <row r="3112" spans="1:14" ht="14.25">
      <c r="A3112" s="5">
        <v>43545</v>
      </c>
      <c r="B3112" s="6" t="s">
        <v>2458</v>
      </c>
      <c r="C3112" s="6" t="s">
        <v>2459</v>
      </c>
      <c r="D3112" s="17">
        <v>5636638439</v>
      </c>
      <c r="E3112" s="6" t="s">
        <v>19</v>
      </c>
      <c r="F3112" s="6" t="str">
        <f>IF(E3112="BUY", "SELL", IF(E3112="SELL", "BUY", ""))</f>
        <v>BUY</v>
      </c>
      <c r="G3112" s="7">
        <v>20.777070999999999</v>
      </c>
      <c r="H3112" s="7">
        <v>1000</v>
      </c>
      <c r="I3112" s="5">
        <v>43584</v>
      </c>
      <c r="J3112" s="9">
        <v>21.500235</v>
      </c>
      <c r="K3112" s="9">
        <f t="shared" si="144"/>
        <v>1034.8058684498887</v>
      </c>
      <c r="L3112" s="10">
        <f t="shared" si="145"/>
        <v>3.4805868449888748E-2</v>
      </c>
      <c r="M3112" s="10">
        <f t="shared" si="146"/>
        <v>-3.4805868449888748E-2</v>
      </c>
      <c r="N3112" s="6">
        <f>DATEDIF(A3112, I3112, "d")</f>
        <v>39</v>
      </c>
    </row>
    <row r="3113" spans="1:14" ht="14.25">
      <c r="A3113" s="5">
        <v>43545</v>
      </c>
      <c r="B3113" s="6" t="s">
        <v>135</v>
      </c>
      <c r="C3113" s="6" t="s">
        <v>136</v>
      </c>
      <c r="D3113" s="17">
        <v>2353183809372</v>
      </c>
      <c r="E3113" s="6" t="s">
        <v>19</v>
      </c>
      <c r="F3113" s="6" t="str">
        <f>IF(E3113="BUY", "SELL", IF(E3113="SELL", "BUY", ""))</f>
        <v>BUY</v>
      </c>
      <c r="G3113" s="7">
        <v>114.88</v>
      </c>
      <c r="H3113" s="7">
        <v>1000</v>
      </c>
      <c r="I3113" s="5">
        <v>43573</v>
      </c>
      <c r="J3113" s="9">
        <v>117.89</v>
      </c>
      <c r="K3113" s="9">
        <f t="shared" si="144"/>
        <v>1026.2012534818944</v>
      </c>
      <c r="L3113" s="10">
        <f t="shared" si="145"/>
        <v>2.6201253481894355E-2</v>
      </c>
      <c r="M3113" s="10">
        <f t="shared" si="146"/>
        <v>-2.6201253481894355E-2</v>
      </c>
      <c r="N3113" s="6">
        <f>DATEDIF(A3113, I3113, "d")</f>
        <v>28</v>
      </c>
    </row>
    <row r="3114" spans="1:14" ht="14.25">
      <c r="A3114" s="11">
        <v>43545</v>
      </c>
      <c r="B3114" s="6" t="s">
        <v>2460</v>
      </c>
      <c r="C3114" s="6" t="s">
        <v>2461</v>
      </c>
      <c r="D3114" s="17">
        <v>481403396</v>
      </c>
      <c r="E3114" s="13" t="s">
        <v>19</v>
      </c>
      <c r="F3114" s="12" t="str">
        <f>IF(E3114="BUY", "SELL", IF(E3114="SELL", "BUY", ""))</f>
        <v>BUY</v>
      </c>
      <c r="G3114" s="7">
        <v>9.2921779999999998</v>
      </c>
      <c r="H3114" s="7">
        <v>1000</v>
      </c>
      <c r="I3114" s="11">
        <v>44727</v>
      </c>
      <c r="J3114" s="9">
        <v>10.324657</v>
      </c>
      <c r="K3114" s="9">
        <f t="shared" si="144"/>
        <v>1111.112701457075</v>
      </c>
      <c r="L3114" s="10">
        <f t="shared" si="145"/>
        <v>0.111112701457075</v>
      </c>
      <c r="M3114" s="10">
        <f t="shared" si="146"/>
        <v>-0.111112701457075</v>
      </c>
      <c r="N3114" s="6">
        <f>DATEDIF(A3114, I3114, "d")</f>
        <v>1182</v>
      </c>
    </row>
    <row r="3115" spans="1:14" ht="14.25">
      <c r="A3115" s="11">
        <v>43545</v>
      </c>
      <c r="B3115" s="6" t="s">
        <v>2056</v>
      </c>
      <c r="C3115" s="6" t="s">
        <v>2057</v>
      </c>
      <c r="D3115" s="17">
        <v>19871814200</v>
      </c>
      <c r="E3115" s="12" t="s">
        <v>16</v>
      </c>
      <c r="F3115" s="13" t="str">
        <f>IF(E3115="BUY", "SELL", IF(E3115="SELL", "BUY", ""))</f>
        <v>SELL</v>
      </c>
      <c r="G3115" s="7">
        <v>69.919998000000007</v>
      </c>
      <c r="H3115" s="7">
        <v>1000</v>
      </c>
      <c r="I3115" s="11">
        <v>43605</v>
      </c>
      <c r="J3115" s="9">
        <v>76.639999000000003</v>
      </c>
      <c r="K3115" s="9">
        <f t="shared" si="144"/>
        <v>1096.1098568681309</v>
      </c>
      <c r="L3115" s="10">
        <f t="shared" si="145"/>
        <v>-9.6109856868130922E-2</v>
      </c>
      <c r="M3115" s="10">
        <f t="shared" si="146"/>
        <v>9.6109856868130922E-2</v>
      </c>
      <c r="N3115" s="6">
        <f>DATEDIF(A3115, I3115, "d")</f>
        <v>60</v>
      </c>
    </row>
    <row r="3116" spans="1:14" ht="14.25">
      <c r="A3116" s="5">
        <v>43546</v>
      </c>
      <c r="B3116" s="6" t="s">
        <v>411</v>
      </c>
      <c r="C3116" s="6" t="s">
        <v>412</v>
      </c>
      <c r="D3116" s="17">
        <v>191093039724</v>
      </c>
      <c r="E3116" s="6" t="s">
        <v>16</v>
      </c>
      <c r="F3116" s="6" t="str">
        <f>IF(E3116="BUY", "SELL", IF(E3116="SELL", "BUY", ""))</f>
        <v>SELL</v>
      </c>
      <c r="G3116" s="7">
        <v>154.698578</v>
      </c>
      <c r="H3116" s="7">
        <v>1000</v>
      </c>
      <c r="I3116" s="11">
        <v>44727</v>
      </c>
      <c r="J3116" s="9">
        <v>275.72912600000001</v>
      </c>
      <c r="K3116" s="9">
        <f t="shared" si="144"/>
        <v>1782.3636749912466</v>
      </c>
      <c r="L3116" s="10">
        <f t="shared" si="145"/>
        <v>-0.78236367499124659</v>
      </c>
      <c r="M3116" s="10">
        <f t="shared" si="146"/>
        <v>0.78236367499124659</v>
      </c>
      <c r="N3116" s="6">
        <f>DATEDIF(A3116, I3116, "d")</f>
        <v>1181</v>
      </c>
    </row>
    <row r="3117" spans="1:14" ht="14.25">
      <c r="A3117" s="5">
        <v>43546</v>
      </c>
      <c r="B3117" s="6" t="s">
        <v>525</v>
      </c>
      <c r="C3117" s="6" t="s">
        <v>526</v>
      </c>
      <c r="D3117" s="17">
        <v>20361631721</v>
      </c>
      <c r="E3117" s="6" t="s">
        <v>16</v>
      </c>
      <c r="F3117" s="6" t="str">
        <f>IF(E3117="BUY", "SELL", IF(E3117="SELL", "BUY", ""))</f>
        <v>SELL</v>
      </c>
      <c r="G3117" s="7">
        <v>54.012622999999998</v>
      </c>
      <c r="H3117" s="7">
        <v>1000</v>
      </c>
      <c r="I3117" s="5">
        <v>43585</v>
      </c>
      <c r="J3117" s="9">
        <v>52.519188</v>
      </c>
      <c r="K3117" s="9">
        <f t="shared" si="144"/>
        <v>972.35025967911258</v>
      </c>
      <c r="L3117" s="10">
        <f t="shared" si="145"/>
        <v>2.7649740320887416E-2</v>
      </c>
      <c r="M3117" s="10">
        <f t="shared" si="146"/>
        <v>-2.7649740320887416E-2</v>
      </c>
      <c r="N3117" s="6">
        <f>DATEDIF(A3117, I3117, "d")</f>
        <v>39</v>
      </c>
    </row>
    <row r="3118" spans="1:14" ht="14.25">
      <c r="A3118" s="5">
        <v>43546</v>
      </c>
      <c r="B3118" s="6" t="s">
        <v>2012</v>
      </c>
      <c r="C3118" s="6" t="s">
        <v>2013</v>
      </c>
      <c r="D3118" s="17">
        <v>708317760</v>
      </c>
      <c r="E3118" s="6" t="s">
        <v>19</v>
      </c>
      <c r="F3118" s="6" t="str">
        <f>IF(E3118="BUY", "SELL", IF(E3118="SELL", "BUY", ""))</f>
        <v>BUY</v>
      </c>
      <c r="G3118" s="7">
        <v>19.23</v>
      </c>
      <c r="H3118" s="7">
        <v>1000</v>
      </c>
      <c r="I3118" s="11">
        <v>43565</v>
      </c>
      <c r="J3118" s="9">
        <v>18.02</v>
      </c>
      <c r="K3118" s="9">
        <f t="shared" si="144"/>
        <v>937.0774830993239</v>
      </c>
      <c r="L3118" s="10">
        <f t="shared" si="145"/>
        <v>-6.2922516900676101E-2</v>
      </c>
      <c r="M3118" s="10">
        <f t="shared" si="146"/>
        <v>6.2922516900676101E-2</v>
      </c>
      <c r="N3118" s="6">
        <f>DATEDIF(A3118, I3118, "d")</f>
        <v>19</v>
      </c>
    </row>
    <row r="3119" spans="1:14" ht="14.25">
      <c r="A3119" s="5">
        <v>43546</v>
      </c>
      <c r="B3119" s="6" t="s">
        <v>603</v>
      </c>
      <c r="C3119" s="6" t="s">
        <v>604</v>
      </c>
      <c r="D3119" s="17">
        <v>2373457054</v>
      </c>
      <c r="E3119" s="6" t="s">
        <v>19</v>
      </c>
      <c r="F3119" s="6" t="str">
        <f>IF(E3119="BUY", "SELL", IF(E3119="SELL", "BUY", ""))</f>
        <v>BUY</v>
      </c>
      <c r="G3119" s="7">
        <v>48.652191000000002</v>
      </c>
      <c r="H3119" s="7">
        <v>1000</v>
      </c>
      <c r="I3119" s="5">
        <v>43602</v>
      </c>
      <c r="J3119" s="9">
        <v>47.474097999999998</v>
      </c>
      <c r="K3119" s="9">
        <f t="shared" si="144"/>
        <v>975.78540707447269</v>
      </c>
      <c r="L3119" s="10">
        <f t="shared" si="145"/>
        <v>-2.4214592925527315E-2</v>
      </c>
      <c r="M3119" s="10">
        <f t="shared" si="146"/>
        <v>2.4214592925527315E-2</v>
      </c>
      <c r="N3119" s="6">
        <f>DATEDIF(A3119, I3119, "d")</f>
        <v>56</v>
      </c>
    </row>
    <row r="3120" spans="1:14" ht="14.25">
      <c r="A3120" s="5">
        <v>43546</v>
      </c>
      <c r="B3120" s="6" t="s">
        <v>185</v>
      </c>
      <c r="C3120" s="6" t="s">
        <v>186</v>
      </c>
      <c r="D3120" s="17">
        <v>3956334088</v>
      </c>
      <c r="E3120" s="6" t="s">
        <v>16</v>
      </c>
      <c r="F3120" s="6" t="str">
        <f>IF(E3120="BUY", "SELL", IF(E3120="SELL", "BUY", ""))</f>
        <v>SELL</v>
      </c>
      <c r="G3120" s="7">
        <v>21.331904999999999</v>
      </c>
      <c r="H3120" s="7">
        <v>1000</v>
      </c>
      <c r="I3120" s="5">
        <v>44648</v>
      </c>
      <c r="J3120" s="9">
        <v>32.973190000000002</v>
      </c>
      <c r="K3120" s="9">
        <f t="shared" si="144"/>
        <v>1545.7217721530264</v>
      </c>
      <c r="L3120" s="10">
        <f t="shared" si="145"/>
        <v>-0.54572177215302642</v>
      </c>
      <c r="M3120" s="10">
        <f t="shared" si="146"/>
        <v>0.54572177215302642</v>
      </c>
      <c r="N3120" s="6">
        <f>DATEDIF(A3120, I3120, "d")</f>
        <v>1102</v>
      </c>
    </row>
    <row r="3121" spans="1:14" ht="14.25">
      <c r="A3121" s="5">
        <v>43546</v>
      </c>
      <c r="B3121" s="6" t="s">
        <v>767</v>
      </c>
      <c r="C3121" s="6" t="s">
        <v>768</v>
      </c>
      <c r="D3121" s="17">
        <v>33254913510</v>
      </c>
      <c r="E3121" s="6" t="s">
        <v>16</v>
      </c>
      <c r="F3121" s="6" t="str">
        <f>IF(E3121="BUY", "SELL", IF(E3121="SELL", "BUY", ""))</f>
        <v>SELL</v>
      </c>
      <c r="G3121" s="7">
        <v>45.595787000000001</v>
      </c>
      <c r="H3121" s="7">
        <v>1000</v>
      </c>
      <c r="I3121" s="5">
        <v>44453</v>
      </c>
      <c r="J3121" s="9">
        <v>95.850761000000006</v>
      </c>
      <c r="K3121" s="9">
        <f t="shared" si="144"/>
        <v>2102.184594379301</v>
      </c>
      <c r="L3121" s="10">
        <f t="shared" si="145"/>
        <v>-1.1021845943793009</v>
      </c>
      <c r="M3121" s="10">
        <f t="shared" si="146"/>
        <v>1.1021845943793009</v>
      </c>
      <c r="N3121" s="6">
        <f>DATEDIF(A3121, I3121, "d")</f>
        <v>907</v>
      </c>
    </row>
    <row r="3122" spans="1:14" ht="14.25">
      <c r="A3122" s="5">
        <v>43550</v>
      </c>
      <c r="B3122" s="6" t="s">
        <v>275</v>
      </c>
      <c r="C3122" s="6" t="s">
        <v>276</v>
      </c>
      <c r="D3122" s="17">
        <v>71123802559</v>
      </c>
      <c r="E3122" s="6" t="s">
        <v>16</v>
      </c>
      <c r="F3122" s="6" t="str">
        <f>IF(E3122="BUY", "SELL", IF(E3122="SELL", "BUY", ""))</f>
        <v>SELL</v>
      </c>
      <c r="G3122" s="7">
        <v>44.786327</v>
      </c>
      <c r="H3122" s="7">
        <v>1000</v>
      </c>
      <c r="I3122" s="5">
        <v>43637</v>
      </c>
      <c r="J3122" s="9">
        <v>44.640469000000003</v>
      </c>
      <c r="K3122" s="9">
        <f t="shared" si="144"/>
        <v>996.74324710753808</v>
      </c>
      <c r="L3122" s="10">
        <f t="shared" si="145"/>
        <v>3.2567528924619181E-3</v>
      </c>
      <c r="M3122" s="10">
        <f t="shared" si="146"/>
        <v>-3.2567528924619181E-3</v>
      </c>
      <c r="N3122" s="6">
        <f>DATEDIF(A3122, I3122, "d")</f>
        <v>87</v>
      </c>
    </row>
    <row r="3123" spans="1:14" ht="14.25">
      <c r="A3123" s="5">
        <v>43550</v>
      </c>
      <c r="B3123" s="6" t="s">
        <v>93</v>
      </c>
      <c r="C3123" s="6" t="s">
        <v>94</v>
      </c>
      <c r="D3123" s="17">
        <v>81360823648</v>
      </c>
      <c r="E3123" s="6" t="s">
        <v>19</v>
      </c>
      <c r="F3123" s="6" t="str">
        <f>IF(E3123="BUY", "SELL", IF(E3123="SELL", "BUY", ""))</f>
        <v>BUY</v>
      </c>
      <c r="G3123" s="7">
        <v>52.046661</v>
      </c>
      <c r="H3123" s="7">
        <v>1000</v>
      </c>
      <c r="I3123" s="5">
        <v>43551</v>
      </c>
      <c r="J3123" s="9">
        <v>51.630074</v>
      </c>
      <c r="K3123" s="9">
        <f t="shared" si="144"/>
        <v>991.99589383841544</v>
      </c>
      <c r="L3123" s="10">
        <f t="shared" si="145"/>
        <v>-8.0041061615845586E-3</v>
      </c>
      <c r="M3123" s="10">
        <f t="shared" si="146"/>
        <v>8.0041061615845586E-3</v>
      </c>
      <c r="N3123" s="6">
        <f>DATEDIF(A3123, I3123, "d")</f>
        <v>1</v>
      </c>
    </row>
    <row r="3124" spans="1:14" ht="14.25">
      <c r="A3124" s="5">
        <v>43550</v>
      </c>
      <c r="B3124" s="6" t="s">
        <v>1285</v>
      </c>
      <c r="C3124" s="6" t="s">
        <v>1286</v>
      </c>
      <c r="D3124" s="17">
        <v>1158799596</v>
      </c>
      <c r="E3124" s="6" t="s">
        <v>16</v>
      </c>
      <c r="F3124" s="6" t="str">
        <f>IF(E3124="BUY", "SELL", IF(E3124="SELL", "BUY", ""))</f>
        <v>SELL</v>
      </c>
      <c r="G3124" s="7">
        <v>10.258874</v>
      </c>
      <c r="H3124" s="7">
        <v>1000</v>
      </c>
      <c r="I3124" s="11">
        <v>44727</v>
      </c>
      <c r="J3124" s="9">
        <v>22.217789</v>
      </c>
      <c r="K3124" s="9">
        <f t="shared" si="144"/>
        <v>2165.7141904657369</v>
      </c>
      <c r="L3124" s="10">
        <f t="shared" si="145"/>
        <v>-1.1657141904657369</v>
      </c>
      <c r="M3124" s="10">
        <f t="shared" si="146"/>
        <v>1.1657141904657369</v>
      </c>
      <c r="N3124" s="6">
        <f>DATEDIF(A3124, I3124, "d")</f>
        <v>1177</v>
      </c>
    </row>
    <row r="3125" spans="1:14" ht="14.25">
      <c r="A3125" s="5">
        <v>43550</v>
      </c>
      <c r="B3125" s="6" t="s">
        <v>2462</v>
      </c>
      <c r="C3125" s="6" t="s">
        <v>2463</v>
      </c>
      <c r="D3125" s="17">
        <v>5027907677</v>
      </c>
      <c r="E3125" s="6" t="s">
        <v>16</v>
      </c>
      <c r="F3125" s="6" t="str">
        <f>IF(E3125="BUY", "SELL", IF(E3125="SELL", "BUY", ""))</f>
        <v>SELL</v>
      </c>
      <c r="G3125" s="7">
        <v>54</v>
      </c>
      <c r="H3125" s="7">
        <v>1000</v>
      </c>
      <c r="I3125" s="11">
        <v>44727</v>
      </c>
      <c r="J3125" s="9">
        <v>86.300003000000004</v>
      </c>
      <c r="K3125" s="9">
        <f t="shared" si="144"/>
        <v>1598.1482037037038</v>
      </c>
      <c r="L3125" s="10">
        <f t="shared" si="145"/>
        <v>-0.59814820370370381</v>
      </c>
      <c r="M3125" s="10">
        <f t="shared" si="146"/>
        <v>0.59814820370370381</v>
      </c>
      <c r="N3125" s="6">
        <f>DATEDIF(A3125, I3125, "d")</f>
        <v>1177</v>
      </c>
    </row>
    <row r="3126" spans="1:14" ht="14.25">
      <c r="A3126" s="5">
        <v>43551</v>
      </c>
      <c r="B3126" s="6" t="s">
        <v>93</v>
      </c>
      <c r="C3126" s="6" t="s">
        <v>94</v>
      </c>
      <c r="D3126" s="17">
        <v>81360823648</v>
      </c>
      <c r="E3126" s="6" t="s">
        <v>16</v>
      </c>
      <c r="F3126" s="6" t="str">
        <f>IF(E3126="BUY", "SELL", IF(E3126="SELL", "BUY", ""))</f>
        <v>SELL</v>
      </c>
      <c r="G3126" s="7">
        <v>51.630074</v>
      </c>
      <c r="H3126" s="7">
        <v>1000</v>
      </c>
      <c r="I3126" s="5">
        <v>43566</v>
      </c>
      <c r="J3126" s="9">
        <v>56.033893999999997</v>
      </c>
      <c r="K3126" s="9">
        <f t="shared" si="144"/>
        <v>1085.2956360279475</v>
      </c>
      <c r="L3126" s="10">
        <f t="shared" si="145"/>
        <v>-8.5295636027947472E-2</v>
      </c>
      <c r="M3126" s="10">
        <f t="shared" si="146"/>
        <v>8.5295636027947472E-2</v>
      </c>
      <c r="N3126" s="6">
        <f>DATEDIF(A3126, I3126, "d")</f>
        <v>15</v>
      </c>
    </row>
    <row r="3127" spans="1:14" ht="14.25">
      <c r="A3127" s="5">
        <v>43551</v>
      </c>
      <c r="B3127" s="6" t="s">
        <v>157</v>
      </c>
      <c r="C3127" s="6" t="s">
        <v>158</v>
      </c>
      <c r="D3127" s="17">
        <v>121670003777</v>
      </c>
      <c r="E3127" s="6" t="s">
        <v>19</v>
      </c>
      <c r="F3127" s="6" t="str">
        <f>IF(E3127="BUY", "SELL", IF(E3127="SELL", "BUY", ""))</f>
        <v>BUY</v>
      </c>
      <c r="G3127" s="7">
        <v>61.145350999999998</v>
      </c>
      <c r="H3127" s="7">
        <v>1000</v>
      </c>
      <c r="I3127" s="5">
        <v>43551</v>
      </c>
      <c r="J3127" s="9">
        <v>61.145350999999998</v>
      </c>
      <c r="K3127" s="9">
        <f t="shared" si="144"/>
        <v>999.99999999999989</v>
      </c>
      <c r="L3127" s="10">
        <f t="shared" si="145"/>
        <v>-1.1368683772161603E-16</v>
      </c>
      <c r="M3127" s="10">
        <f t="shared" si="146"/>
        <v>1.1368683772161603E-16</v>
      </c>
      <c r="N3127" s="6">
        <f>DATEDIF(A3127, I3127, "d")</f>
        <v>0</v>
      </c>
    </row>
    <row r="3128" spans="1:14" ht="14.25">
      <c r="A3128" s="5">
        <v>43552</v>
      </c>
      <c r="B3128" s="6" t="s">
        <v>2089</v>
      </c>
      <c r="C3128" s="6" t="s">
        <v>2090</v>
      </c>
      <c r="D3128" s="17">
        <v>21067047000</v>
      </c>
      <c r="E3128" s="6" t="s">
        <v>16</v>
      </c>
      <c r="F3128" s="6" t="str">
        <f>IF(E3128="BUY", "SELL", IF(E3128="SELL", "BUY", ""))</f>
        <v>SELL</v>
      </c>
      <c r="G3128" s="7">
        <v>95.372780000000006</v>
      </c>
      <c r="H3128" s="7">
        <v>1000</v>
      </c>
      <c r="I3128" s="11">
        <v>44727</v>
      </c>
      <c r="J3128" s="9">
        <v>135.32342499999999</v>
      </c>
      <c r="K3128" s="9">
        <f t="shared" si="144"/>
        <v>1418.8893833229984</v>
      </c>
      <c r="L3128" s="10">
        <f t="shared" si="145"/>
        <v>-0.41888938332299835</v>
      </c>
      <c r="M3128" s="10">
        <f t="shared" si="146"/>
        <v>0.41888938332299835</v>
      </c>
      <c r="N3128" s="6">
        <f>DATEDIF(A3128, I3128, "d")</f>
        <v>1175</v>
      </c>
    </row>
    <row r="3129" spans="1:14" ht="14.25">
      <c r="A3129" s="5">
        <v>43552</v>
      </c>
      <c r="B3129" s="6" t="s">
        <v>1534</v>
      </c>
      <c r="C3129" s="6" t="s">
        <v>1535</v>
      </c>
      <c r="D3129" s="17">
        <v>1578007129</v>
      </c>
      <c r="E3129" s="6" t="s">
        <v>19</v>
      </c>
      <c r="F3129" s="6" t="str">
        <f>IF(E3129="BUY", "SELL", IF(E3129="SELL", "BUY", ""))</f>
        <v>BUY</v>
      </c>
      <c r="G3129" s="7">
        <v>47.02</v>
      </c>
      <c r="H3129" s="7">
        <v>1000</v>
      </c>
      <c r="I3129" s="11">
        <v>44727</v>
      </c>
      <c r="J3129" s="9">
        <v>18.889999</v>
      </c>
      <c r="K3129" s="9">
        <f t="shared" si="144"/>
        <v>401.74391748192255</v>
      </c>
      <c r="L3129" s="10">
        <f t="shared" si="145"/>
        <v>-0.59825608251807738</v>
      </c>
      <c r="M3129" s="10">
        <f t="shared" si="146"/>
        <v>0.59825608251807738</v>
      </c>
      <c r="N3129" s="6">
        <f>DATEDIF(A3129, I3129, "d")</f>
        <v>1175</v>
      </c>
    </row>
    <row r="3130" spans="1:14" ht="14.25">
      <c r="A3130" s="5">
        <v>43552</v>
      </c>
      <c r="B3130" s="6" t="s">
        <v>293</v>
      </c>
      <c r="C3130" s="6" t="s">
        <v>294</v>
      </c>
      <c r="D3130" s="17">
        <v>11323364765</v>
      </c>
      <c r="E3130" s="6" t="s">
        <v>19</v>
      </c>
      <c r="F3130" s="6" t="str">
        <f>IF(E3130="BUY", "SELL", IF(E3130="SELL", "BUY", ""))</f>
        <v>BUY</v>
      </c>
      <c r="G3130" s="7">
        <v>21.469999000000001</v>
      </c>
      <c r="H3130" s="7">
        <v>1000</v>
      </c>
      <c r="I3130" s="5">
        <v>43977</v>
      </c>
      <c r="J3130" s="9">
        <v>16.850000000000001</v>
      </c>
      <c r="K3130" s="9">
        <f t="shared" si="144"/>
        <v>784.81605891085519</v>
      </c>
      <c r="L3130" s="10">
        <f t="shared" si="145"/>
        <v>-0.21518394108914482</v>
      </c>
      <c r="M3130" s="10">
        <f t="shared" si="146"/>
        <v>0.21518394108914482</v>
      </c>
      <c r="N3130" s="6">
        <f>DATEDIF(A3130, I3130, "d")</f>
        <v>425</v>
      </c>
    </row>
    <row r="3131" spans="1:14" ht="14.25">
      <c r="A3131" s="5">
        <v>43552</v>
      </c>
      <c r="B3131" s="6" t="s">
        <v>1512</v>
      </c>
      <c r="C3131" s="6" t="s">
        <v>1513</v>
      </c>
      <c r="D3131" s="17">
        <v>14704248820</v>
      </c>
      <c r="E3131" s="6" t="s">
        <v>19</v>
      </c>
      <c r="F3131" s="6" t="str">
        <f>IF(E3131="BUY", "SELL", IF(E3131="SELL", "BUY", ""))</f>
        <v>BUY</v>
      </c>
      <c r="G3131" s="7">
        <v>10.79</v>
      </c>
      <c r="H3131" s="7">
        <v>1000</v>
      </c>
      <c r="I3131" s="5">
        <v>43571</v>
      </c>
      <c r="J3131" s="9">
        <v>11.69</v>
      </c>
      <c r="K3131" s="9">
        <f t="shared" si="144"/>
        <v>1083.4105653382762</v>
      </c>
      <c r="L3131" s="10">
        <f t="shared" si="145"/>
        <v>8.3410565338276232E-2</v>
      </c>
      <c r="M3131" s="10">
        <f t="shared" si="146"/>
        <v>-8.3410565338276232E-2</v>
      </c>
      <c r="N3131" s="6">
        <f>DATEDIF(A3131, I3131, "d")</f>
        <v>19</v>
      </c>
    </row>
    <row r="3132" spans="1:14" ht="14.25">
      <c r="A3132" s="5">
        <v>43552</v>
      </c>
      <c r="B3132" s="6" t="s">
        <v>2464</v>
      </c>
      <c r="C3132" s="6" t="s">
        <v>2465</v>
      </c>
      <c r="D3132" s="17">
        <v>2863247720</v>
      </c>
      <c r="E3132" s="6" t="s">
        <v>19</v>
      </c>
      <c r="F3132" s="6" t="str">
        <f>IF(E3132="BUY", "SELL", IF(E3132="SELL", "BUY", ""))</f>
        <v>BUY</v>
      </c>
      <c r="G3132" s="7">
        <v>54.619999</v>
      </c>
      <c r="H3132" s="7">
        <v>1000</v>
      </c>
      <c r="I3132" s="11">
        <v>43860</v>
      </c>
      <c r="J3132" s="9">
        <v>55.419998</v>
      </c>
      <c r="K3132" s="9">
        <f t="shared" si="144"/>
        <v>1014.6466315387519</v>
      </c>
      <c r="L3132" s="10">
        <f t="shared" si="145"/>
        <v>1.4646631538751877E-2</v>
      </c>
      <c r="M3132" s="10">
        <f t="shared" si="146"/>
        <v>-1.4646631538751877E-2</v>
      </c>
      <c r="N3132" s="6">
        <f>DATEDIF(A3132, I3132, "d")</f>
        <v>308</v>
      </c>
    </row>
    <row r="3133" spans="1:14" ht="14.25">
      <c r="A3133" s="11">
        <v>43552</v>
      </c>
      <c r="B3133" s="6" t="s">
        <v>115</v>
      </c>
      <c r="C3133" s="6" t="s">
        <v>116</v>
      </c>
      <c r="D3133" s="17">
        <v>155875975680</v>
      </c>
      <c r="E3133" s="13" t="s">
        <v>19</v>
      </c>
      <c r="F3133" s="12" t="str">
        <f>IF(E3133="BUY", "SELL", IF(E3133="SELL", "BUY", ""))</f>
        <v>BUY</v>
      </c>
      <c r="G3133" s="7">
        <v>43.172829</v>
      </c>
      <c r="H3133" s="7">
        <v>1000</v>
      </c>
      <c r="I3133" s="11">
        <v>43553</v>
      </c>
      <c r="J3133" s="9">
        <v>42.495635999999998</v>
      </c>
      <c r="K3133" s="9">
        <f t="shared" si="144"/>
        <v>984.31437050372574</v>
      </c>
      <c r="L3133" s="10">
        <f t="shared" si="145"/>
        <v>-1.5685629496274261E-2</v>
      </c>
      <c r="M3133" s="10">
        <f t="shared" si="146"/>
        <v>1.5685629496274261E-2</v>
      </c>
      <c r="N3133" s="6">
        <f>DATEDIF(A3133, I3133, "d")</f>
        <v>1</v>
      </c>
    </row>
    <row r="3134" spans="1:14" ht="14.25">
      <c r="A3134" s="5">
        <v>43553</v>
      </c>
      <c r="B3134" s="6" t="s">
        <v>273</v>
      </c>
      <c r="C3134" s="6" t="s">
        <v>274</v>
      </c>
      <c r="D3134" s="17">
        <v>82233288762</v>
      </c>
      <c r="E3134" s="6" t="s">
        <v>16</v>
      </c>
      <c r="F3134" s="6" t="str">
        <f>IF(E3134="BUY", "SELL", IF(E3134="SELL", "BUY", ""))</f>
        <v>SELL</v>
      </c>
      <c r="G3134" s="7">
        <v>180.22955300000001</v>
      </c>
      <c r="H3134" s="7">
        <v>1000</v>
      </c>
      <c r="I3134" s="5">
        <v>43997</v>
      </c>
      <c r="J3134" s="9">
        <v>245.36386100000001</v>
      </c>
      <c r="K3134" s="9">
        <f t="shared" si="144"/>
        <v>1361.3963798711748</v>
      </c>
      <c r="L3134" s="10">
        <f t="shared" si="145"/>
        <v>-0.36139637987117473</v>
      </c>
      <c r="M3134" s="10">
        <f t="shared" si="146"/>
        <v>0.36139637987117473</v>
      </c>
      <c r="N3134" s="6">
        <f>DATEDIF(A3134, I3134, "d")</f>
        <v>444</v>
      </c>
    </row>
    <row r="3135" spans="1:14" ht="14.25">
      <c r="A3135" s="5">
        <v>43553</v>
      </c>
      <c r="B3135" s="6" t="s">
        <v>2466</v>
      </c>
      <c r="C3135" s="6" t="s">
        <v>2467</v>
      </c>
      <c r="D3135" s="17">
        <v>472428450</v>
      </c>
      <c r="E3135" s="6" t="s">
        <v>19</v>
      </c>
      <c r="F3135" s="6" t="str">
        <f>IF(E3135="BUY", "SELL", IF(E3135="SELL", "BUY", ""))</f>
        <v>BUY</v>
      </c>
      <c r="G3135" s="7">
        <v>10.546646000000001</v>
      </c>
      <c r="H3135" s="7">
        <v>1000</v>
      </c>
      <c r="I3135" s="11">
        <v>44727</v>
      </c>
      <c r="J3135" s="9">
        <v>7.21</v>
      </c>
      <c r="K3135" s="9">
        <f t="shared" si="144"/>
        <v>683.62965818706721</v>
      </c>
      <c r="L3135" s="10">
        <f t="shared" si="145"/>
        <v>-0.31637034181293278</v>
      </c>
      <c r="M3135" s="10">
        <f t="shared" si="146"/>
        <v>0.31637034181293278</v>
      </c>
      <c r="N3135" s="6">
        <f>DATEDIF(A3135, I3135, "d")</f>
        <v>1174</v>
      </c>
    </row>
    <row r="3136" spans="1:14" ht="14.25">
      <c r="A3136" s="5">
        <v>43553</v>
      </c>
      <c r="B3136" s="6" t="s">
        <v>2468</v>
      </c>
      <c r="C3136" s="6" t="s">
        <v>2469</v>
      </c>
      <c r="D3136" s="17">
        <v>935472351</v>
      </c>
      <c r="E3136" s="6" t="s">
        <v>19</v>
      </c>
      <c r="F3136" s="6" t="str">
        <f>IF(E3136="BUY", "SELL", IF(E3136="SELL", "BUY", ""))</f>
        <v>BUY</v>
      </c>
      <c r="G3136" s="7">
        <v>75.010002</v>
      </c>
      <c r="H3136" s="7">
        <v>1000</v>
      </c>
      <c r="I3136" s="11">
        <v>43854</v>
      </c>
      <c r="J3136" s="9">
        <v>89.800003000000004</v>
      </c>
      <c r="K3136" s="9">
        <f t="shared" si="144"/>
        <v>1197.1737182462682</v>
      </c>
      <c r="L3136" s="10">
        <f t="shared" si="145"/>
        <v>0.1971737182462682</v>
      </c>
      <c r="M3136" s="10">
        <f t="shared" si="146"/>
        <v>-0.1971737182462682</v>
      </c>
      <c r="N3136" s="6">
        <f>DATEDIF(A3136, I3136, "d")</f>
        <v>301</v>
      </c>
    </row>
    <row r="3137" spans="1:14" ht="14.25">
      <c r="A3137" s="5">
        <v>43553</v>
      </c>
      <c r="B3137" s="6" t="s">
        <v>131</v>
      </c>
      <c r="C3137" s="6" t="s">
        <v>132</v>
      </c>
      <c r="D3137" s="17">
        <v>40775601700</v>
      </c>
      <c r="E3137" s="6" t="s">
        <v>16</v>
      </c>
      <c r="F3137" s="6" t="str">
        <f>IF(E3137="BUY", "SELL", IF(E3137="SELL", "BUY", ""))</f>
        <v>SELL</v>
      </c>
      <c r="G3137" s="7">
        <v>57.35</v>
      </c>
      <c r="H3137" s="7">
        <v>1000</v>
      </c>
      <c r="I3137" s="5">
        <v>43634</v>
      </c>
      <c r="J3137" s="9">
        <v>56.73</v>
      </c>
      <c r="K3137" s="9">
        <f t="shared" si="144"/>
        <v>989.18918918918916</v>
      </c>
      <c r="L3137" s="10">
        <f t="shared" si="145"/>
        <v>1.0810810810810836E-2</v>
      </c>
      <c r="M3137" s="10">
        <f t="shared" si="146"/>
        <v>-1.0810810810810836E-2</v>
      </c>
      <c r="N3137" s="6">
        <f>DATEDIF(A3137, I3137, "d")</f>
        <v>81</v>
      </c>
    </row>
    <row r="3138" spans="1:14" ht="14.25">
      <c r="A3138" s="5">
        <v>43553</v>
      </c>
      <c r="B3138" s="6" t="s">
        <v>2470</v>
      </c>
      <c r="C3138" s="6" t="s">
        <v>2471</v>
      </c>
      <c r="D3138" s="17">
        <v>4112757600</v>
      </c>
      <c r="E3138" s="6" t="s">
        <v>16</v>
      </c>
      <c r="F3138" s="6" t="str">
        <f>IF(E3138="BUY", "SELL", IF(E3138="SELL", "BUY", ""))</f>
        <v>SELL</v>
      </c>
      <c r="G3138" s="7">
        <v>78.290001000000004</v>
      </c>
      <c r="H3138" s="7">
        <v>1000</v>
      </c>
      <c r="I3138" s="5">
        <v>43557</v>
      </c>
      <c r="J3138" s="9">
        <v>68.970000999999996</v>
      </c>
      <c r="K3138" s="9">
        <f t="shared" si="144"/>
        <v>880.95542366898155</v>
      </c>
      <c r="L3138" s="10">
        <f t="shared" si="145"/>
        <v>0.11904457633101845</v>
      </c>
      <c r="M3138" s="10">
        <f t="shared" si="146"/>
        <v>-0.11904457633101845</v>
      </c>
      <c r="N3138" s="6">
        <f>DATEDIF(A3138, I3138, "d")</f>
        <v>4</v>
      </c>
    </row>
    <row r="3139" spans="1:14" ht="14.25">
      <c r="A3139" s="5">
        <v>43553</v>
      </c>
      <c r="B3139" s="6" t="s">
        <v>671</v>
      </c>
      <c r="C3139" s="6" t="s">
        <v>672</v>
      </c>
      <c r="D3139" s="17">
        <v>1721132100</v>
      </c>
      <c r="E3139" s="6" t="s">
        <v>19</v>
      </c>
      <c r="F3139" s="6" t="str">
        <f>IF(E3139="BUY", "SELL", IF(E3139="SELL", "BUY", ""))</f>
        <v>BUY</v>
      </c>
      <c r="G3139" s="7">
        <v>49.293888000000003</v>
      </c>
      <c r="H3139" s="7">
        <v>1000</v>
      </c>
      <c r="I3139" s="5">
        <v>43623</v>
      </c>
      <c r="J3139" s="9">
        <v>48.651398</v>
      </c>
      <c r="K3139" s="9">
        <f t="shared" ref="K3139:K3202" si="147">(H3139/G3139)*J3139</f>
        <v>986.9661325963981</v>
      </c>
      <c r="L3139" s="10">
        <f t="shared" ref="L3139:L3202" si="148">IF(F3139="BUY",(K3139-H3139)/H3139, IF(F3139="SELL", (H3139-K3139)/H3139, "Invalid"))</f>
        <v>-1.3033867403601903E-2</v>
      </c>
      <c r="M3139" s="10">
        <f t="shared" ref="M3139:M3202" si="149">IF(E3139="BUY",(K3139-H3139)/H3139,IF(E3139="SELL",(H3139-K3139)/H3139,""))</f>
        <v>1.3033867403601903E-2</v>
      </c>
      <c r="N3139" s="6">
        <f>DATEDIF(A3139, I3139, "d")</f>
        <v>70</v>
      </c>
    </row>
    <row r="3140" spans="1:14" ht="14.25">
      <c r="A3140" s="5">
        <v>43553</v>
      </c>
      <c r="B3140" s="6" t="s">
        <v>787</v>
      </c>
      <c r="C3140" s="6" t="s">
        <v>788</v>
      </c>
      <c r="D3140" s="17">
        <v>3423823520</v>
      </c>
      <c r="E3140" s="6" t="s">
        <v>19</v>
      </c>
      <c r="F3140" s="6" t="str">
        <f>IF(E3140="BUY", "SELL", IF(E3140="SELL", "BUY", ""))</f>
        <v>BUY</v>
      </c>
      <c r="G3140" s="7">
        <v>25.013071</v>
      </c>
      <c r="H3140" s="7">
        <v>1000</v>
      </c>
      <c r="I3140" s="5">
        <v>43873</v>
      </c>
      <c r="J3140" s="9">
        <v>26.2621</v>
      </c>
      <c r="K3140" s="9">
        <f t="shared" si="147"/>
        <v>1049.9350519574346</v>
      </c>
      <c r="L3140" s="10">
        <f t="shared" si="148"/>
        <v>4.9935051957434549E-2</v>
      </c>
      <c r="M3140" s="10">
        <f t="shared" si="149"/>
        <v>-4.9935051957434549E-2</v>
      </c>
      <c r="N3140" s="6">
        <f>DATEDIF(A3140, I3140, "d")</f>
        <v>320</v>
      </c>
    </row>
    <row r="3141" spans="1:14" ht="14.25">
      <c r="A3141" s="5">
        <v>43553</v>
      </c>
      <c r="B3141" s="6" t="s">
        <v>221</v>
      </c>
      <c r="C3141" s="6" t="s">
        <v>222</v>
      </c>
      <c r="D3141" s="17">
        <v>47103450240</v>
      </c>
      <c r="E3141" s="6" t="s">
        <v>16</v>
      </c>
      <c r="F3141" s="6" t="str">
        <f>IF(E3141="BUY", "SELL", IF(E3141="SELL", "BUY", ""))</f>
        <v>SELL</v>
      </c>
      <c r="G3141" s="7">
        <v>164.2</v>
      </c>
      <c r="H3141" s="7">
        <v>1000</v>
      </c>
      <c r="I3141" s="5">
        <v>43833</v>
      </c>
      <c r="J3141" s="9">
        <v>179.53</v>
      </c>
      <c r="K3141" s="9">
        <f t="shared" si="147"/>
        <v>1093.3617539585871</v>
      </c>
      <c r="L3141" s="10">
        <f t="shared" si="148"/>
        <v>-9.336175395858709E-2</v>
      </c>
      <c r="M3141" s="10">
        <f t="shared" si="149"/>
        <v>9.336175395858709E-2</v>
      </c>
      <c r="N3141" s="6">
        <f>DATEDIF(A3141, I3141, "d")</f>
        <v>280</v>
      </c>
    </row>
    <row r="3142" spans="1:14" ht="14.25">
      <c r="A3142" s="11">
        <v>43553</v>
      </c>
      <c r="B3142" s="6" t="s">
        <v>193</v>
      </c>
      <c r="C3142" s="6" t="s">
        <v>194</v>
      </c>
      <c r="D3142" s="17">
        <v>22910946728</v>
      </c>
      <c r="E3142" s="13" t="s">
        <v>19</v>
      </c>
      <c r="F3142" s="12" t="str">
        <f>IF(E3142="BUY", "SELL", IF(E3142="SELL", "BUY", ""))</f>
        <v>BUY</v>
      </c>
      <c r="G3142" s="7">
        <v>52.894011999999996</v>
      </c>
      <c r="H3142" s="7">
        <v>1000</v>
      </c>
      <c r="I3142" s="11">
        <v>43553</v>
      </c>
      <c r="J3142" s="9">
        <v>52.894011999999996</v>
      </c>
      <c r="K3142" s="9">
        <f t="shared" si="147"/>
        <v>1000</v>
      </c>
      <c r="L3142" s="10">
        <f t="shared" si="148"/>
        <v>0</v>
      </c>
      <c r="M3142" s="10">
        <f t="shared" si="149"/>
        <v>0</v>
      </c>
      <c r="N3142" s="6">
        <f>DATEDIF(A3142, I3142, "d")</f>
        <v>0</v>
      </c>
    </row>
    <row r="3143" spans="1:14" ht="14.25">
      <c r="A3143" s="11">
        <v>43553</v>
      </c>
      <c r="B3143" s="6" t="s">
        <v>115</v>
      </c>
      <c r="C3143" s="6" t="s">
        <v>116</v>
      </c>
      <c r="D3143" s="17">
        <v>155875975680</v>
      </c>
      <c r="E3143" s="12" t="s">
        <v>16</v>
      </c>
      <c r="F3143" s="13" t="str">
        <f>IF(E3143="BUY", "SELL", IF(E3143="SELL", "BUY", ""))</f>
        <v>SELL</v>
      </c>
      <c r="G3143" s="7">
        <v>42.495635999999998</v>
      </c>
      <c r="H3143" s="7">
        <v>1000</v>
      </c>
      <c r="I3143" s="11">
        <v>43560</v>
      </c>
      <c r="J3143" s="9">
        <v>42.900196000000001</v>
      </c>
      <c r="K3143" s="9">
        <f t="shared" si="147"/>
        <v>1009.5200363632633</v>
      </c>
      <c r="L3143" s="10">
        <f t="shared" si="148"/>
        <v>-9.52003636326333E-3</v>
      </c>
      <c r="M3143" s="10">
        <f t="shared" si="149"/>
        <v>9.52003636326333E-3</v>
      </c>
      <c r="N3143" s="6">
        <f>DATEDIF(A3143, I3143, "d")</f>
        <v>7</v>
      </c>
    </row>
    <row r="3144" spans="1:14" ht="14.25">
      <c r="A3144" s="5">
        <v>43556</v>
      </c>
      <c r="B3144" s="6" t="s">
        <v>629</v>
      </c>
      <c r="C3144" s="6" t="s">
        <v>630</v>
      </c>
      <c r="D3144" s="17">
        <v>4371724141</v>
      </c>
      <c r="E3144" s="6" t="s">
        <v>19</v>
      </c>
      <c r="F3144" s="6" t="str">
        <f>IF(E3144="BUY", "SELL", IF(E3144="SELL", "BUY", ""))</f>
        <v>BUY</v>
      </c>
      <c r="G3144" s="7">
        <v>19.489999999999998</v>
      </c>
      <c r="H3144" s="7">
        <v>1000</v>
      </c>
      <c r="I3144" s="5">
        <v>43930</v>
      </c>
      <c r="J3144" s="9">
        <v>15.43</v>
      </c>
      <c r="K3144" s="9">
        <f t="shared" si="147"/>
        <v>791.68804515135969</v>
      </c>
      <c r="L3144" s="10">
        <f t="shared" si="148"/>
        <v>-0.20831195484864032</v>
      </c>
      <c r="M3144" s="10">
        <f t="shared" si="149"/>
        <v>0.20831195484864032</v>
      </c>
      <c r="N3144" s="6">
        <f>DATEDIF(A3144, I3144, "d")</f>
        <v>374</v>
      </c>
    </row>
    <row r="3145" spans="1:14" ht="14.25">
      <c r="A3145" s="5">
        <v>43556</v>
      </c>
      <c r="B3145" s="6" t="s">
        <v>163</v>
      </c>
      <c r="C3145" s="6" t="s">
        <v>164</v>
      </c>
      <c r="D3145" s="17">
        <v>725893281281</v>
      </c>
      <c r="E3145" s="6" t="s">
        <v>16</v>
      </c>
      <c r="F3145" s="6" t="str">
        <f>IF(E3145="BUY", "SELL", IF(E3145="SELL", "BUY", ""))</f>
        <v>SELL</v>
      </c>
      <c r="G3145" s="7">
        <v>168.699997</v>
      </c>
      <c r="H3145" s="7">
        <v>1000</v>
      </c>
      <c r="I3145" s="5">
        <v>43620</v>
      </c>
      <c r="J3145" s="9">
        <v>167.5</v>
      </c>
      <c r="K3145" s="9">
        <f t="shared" si="147"/>
        <v>992.8867989250765</v>
      </c>
      <c r="L3145" s="10">
        <f t="shared" si="148"/>
        <v>7.1132010749234949E-3</v>
      </c>
      <c r="M3145" s="10">
        <f t="shared" si="149"/>
        <v>-7.1132010749234949E-3</v>
      </c>
      <c r="N3145" s="6">
        <f>DATEDIF(A3145, I3145, "d")</f>
        <v>64</v>
      </c>
    </row>
    <row r="3146" spans="1:14" ht="14.25">
      <c r="A3146" s="11">
        <v>43556</v>
      </c>
      <c r="B3146" s="6" t="s">
        <v>51</v>
      </c>
      <c r="C3146" s="6" t="s">
        <v>52</v>
      </c>
      <c r="D3146" s="17">
        <v>444889529764</v>
      </c>
      <c r="E3146" s="12" t="s">
        <v>16</v>
      </c>
      <c r="F3146" s="13" t="str">
        <f>IF(E3146="BUY", "SELL", IF(E3146="SELL", "BUY", ""))</f>
        <v>SELL</v>
      </c>
      <c r="G3146" s="7">
        <v>64.569999999999993</v>
      </c>
      <c r="H3146" s="7">
        <v>1000</v>
      </c>
      <c r="I3146" s="11">
        <v>43699</v>
      </c>
      <c r="J3146" s="9">
        <v>56.29</v>
      </c>
      <c r="K3146" s="9">
        <f t="shared" si="147"/>
        <v>871.76707449279854</v>
      </c>
      <c r="L3146" s="10">
        <f t="shared" si="148"/>
        <v>0.12823292550720145</v>
      </c>
      <c r="M3146" s="10">
        <f t="shared" si="149"/>
        <v>-0.12823292550720145</v>
      </c>
      <c r="N3146" s="6">
        <f>DATEDIF(A3146, I3146, "d")</f>
        <v>143</v>
      </c>
    </row>
    <row r="3147" spans="1:14" ht="14.25">
      <c r="A3147" s="5">
        <v>43557</v>
      </c>
      <c r="B3147" s="6" t="s">
        <v>527</v>
      </c>
      <c r="C3147" s="6" t="s">
        <v>528</v>
      </c>
      <c r="D3147" s="17">
        <v>725136000</v>
      </c>
      <c r="E3147" s="6" t="s">
        <v>16</v>
      </c>
      <c r="F3147" s="6" t="str">
        <f>IF(E3147="BUY", "SELL", IF(E3147="SELL", "BUY", ""))</f>
        <v>SELL</v>
      </c>
      <c r="G3147" s="7">
        <v>12.34</v>
      </c>
      <c r="H3147" s="7">
        <v>1000</v>
      </c>
      <c r="I3147" s="11">
        <v>43685</v>
      </c>
      <c r="J3147" s="9">
        <v>9.7899999999999991</v>
      </c>
      <c r="K3147" s="9">
        <f t="shared" si="147"/>
        <v>793.35494327390586</v>
      </c>
      <c r="L3147" s="10">
        <f t="shared" si="148"/>
        <v>0.20664505672609415</v>
      </c>
      <c r="M3147" s="10">
        <f t="shared" si="149"/>
        <v>-0.20664505672609415</v>
      </c>
      <c r="N3147" s="6">
        <f>DATEDIF(A3147, I3147, "d")</f>
        <v>128</v>
      </c>
    </row>
    <row r="3148" spans="1:14" ht="14.25">
      <c r="A3148" s="5">
        <v>43557</v>
      </c>
      <c r="B3148" s="6" t="s">
        <v>1225</v>
      </c>
      <c r="C3148" s="6" t="s">
        <v>1226</v>
      </c>
      <c r="D3148" s="17">
        <v>265067530</v>
      </c>
      <c r="E3148" s="6" t="s">
        <v>19</v>
      </c>
      <c r="F3148" s="6" t="str">
        <f>IF(E3148="BUY", "SELL", IF(E3148="SELL", "BUY", ""))</f>
        <v>BUY</v>
      </c>
      <c r="G3148" s="7">
        <v>23.17</v>
      </c>
      <c r="H3148" s="7">
        <v>1000</v>
      </c>
      <c r="I3148" s="11">
        <v>44727</v>
      </c>
      <c r="J3148" s="9">
        <v>11.14</v>
      </c>
      <c r="K3148" s="9">
        <f t="shared" si="147"/>
        <v>480.79413034095813</v>
      </c>
      <c r="L3148" s="10">
        <f t="shared" si="148"/>
        <v>-0.51920586965904181</v>
      </c>
      <c r="M3148" s="10">
        <f t="shared" si="149"/>
        <v>0.51920586965904181</v>
      </c>
      <c r="N3148" s="6">
        <f>DATEDIF(A3148, I3148, "d")</f>
        <v>1170</v>
      </c>
    </row>
    <row r="3149" spans="1:14" ht="14.25">
      <c r="A3149" s="5">
        <v>43557</v>
      </c>
      <c r="B3149" s="6" t="s">
        <v>2470</v>
      </c>
      <c r="C3149" s="6" t="s">
        <v>2471</v>
      </c>
      <c r="D3149" s="17">
        <v>4112757600</v>
      </c>
      <c r="E3149" s="6" t="s">
        <v>19</v>
      </c>
      <c r="F3149" s="6" t="str">
        <f>IF(E3149="BUY", "SELL", IF(E3149="SELL", "BUY", ""))</f>
        <v>BUY</v>
      </c>
      <c r="G3149" s="7">
        <v>68.970000999999996</v>
      </c>
      <c r="H3149" s="7">
        <v>1000</v>
      </c>
      <c r="I3149" s="5">
        <v>43696</v>
      </c>
      <c r="J3149" s="9">
        <v>51.68</v>
      </c>
      <c r="K3149" s="9">
        <f t="shared" si="147"/>
        <v>749.31128390153276</v>
      </c>
      <c r="L3149" s="10">
        <f t="shared" si="148"/>
        <v>-0.25068871609846721</v>
      </c>
      <c r="M3149" s="10">
        <f t="shared" si="149"/>
        <v>0.25068871609846721</v>
      </c>
      <c r="N3149" s="6">
        <f>DATEDIF(A3149, I3149, "d")</f>
        <v>139</v>
      </c>
    </row>
    <row r="3150" spans="1:14" ht="14.25">
      <c r="A3150" s="11">
        <v>43557</v>
      </c>
      <c r="B3150" s="6" t="s">
        <v>357</v>
      </c>
      <c r="C3150" s="6" t="s">
        <v>358</v>
      </c>
      <c r="D3150" s="17">
        <v>682995534313</v>
      </c>
      <c r="E3150" s="12" t="s">
        <v>16</v>
      </c>
      <c r="F3150" s="13" t="str">
        <f>IF(E3150="BUY", "SELL", IF(E3150="SELL", "BUY", ""))</f>
        <v>SELL</v>
      </c>
      <c r="G3150" s="7">
        <v>19.058665999999999</v>
      </c>
      <c r="H3150" s="7">
        <v>1000</v>
      </c>
      <c r="I3150" s="11">
        <v>43587</v>
      </c>
      <c r="J3150" s="9">
        <v>16.273333000000001</v>
      </c>
      <c r="K3150" s="9">
        <f t="shared" si="147"/>
        <v>853.8547766144809</v>
      </c>
      <c r="L3150" s="10">
        <f t="shared" si="148"/>
        <v>0.14614522338551911</v>
      </c>
      <c r="M3150" s="10">
        <f t="shared" si="149"/>
        <v>-0.14614522338551911</v>
      </c>
      <c r="N3150" s="6">
        <f>DATEDIF(A3150, I3150, "d")</f>
        <v>30</v>
      </c>
    </row>
    <row r="3151" spans="1:14" ht="14.25">
      <c r="A3151" s="11">
        <v>43557</v>
      </c>
      <c r="B3151" s="6" t="s">
        <v>1600</v>
      </c>
      <c r="C3151" s="6" t="s">
        <v>1601</v>
      </c>
      <c r="D3151" s="17">
        <v>1055486790</v>
      </c>
      <c r="E3151" s="12" t="s">
        <v>16</v>
      </c>
      <c r="F3151" s="13" t="str">
        <f>IF(E3151="BUY", "SELL", IF(E3151="SELL", "BUY", ""))</f>
        <v>SELL</v>
      </c>
      <c r="G3151" s="7">
        <v>22.01</v>
      </c>
      <c r="H3151" s="7">
        <v>1000</v>
      </c>
      <c r="I3151" s="11">
        <v>44727</v>
      </c>
      <c r="J3151" s="9">
        <v>5.58</v>
      </c>
      <c r="K3151" s="9">
        <f t="shared" si="147"/>
        <v>253.52112676056336</v>
      </c>
      <c r="L3151" s="10">
        <f t="shared" si="148"/>
        <v>0.74647887323943662</v>
      </c>
      <c r="M3151" s="10">
        <f t="shared" si="149"/>
        <v>-0.74647887323943662</v>
      </c>
      <c r="N3151" s="6">
        <f>DATEDIF(A3151, I3151, "d")</f>
        <v>1170</v>
      </c>
    </row>
    <row r="3152" spans="1:14" ht="14.25">
      <c r="A3152" s="5">
        <v>43558</v>
      </c>
      <c r="B3152" s="6" t="s">
        <v>2472</v>
      </c>
      <c r="C3152" s="6" t="s">
        <v>2473</v>
      </c>
      <c r="D3152" s="17">
        <v>782970240</v>
      </c>
      <c r="E3152" s="6" t="s">
        <v>19</v>
      </c>
      <c r="F3152" s="6" t="str">
        <f>IF(E3152="BUY", "SELL", IF(E3152="SELL", "BUY", ""))</f>
        <v>BUY</v>
      </c>
      <c r="G3152" s="7">
        <v>6.63</v>
      </c>
      <c r="H3152" s="7">
        <v>1000</v>
      </c>
      <c r="I3152" s="11">
        <v>44727</v>
      </c>
      <c r="J3152" s="9">
        <v>4.83</v>
      </c>
      <c r="K3152" s="9">
        <f t="shared" si="147"/>
        <v>728.5067873303168</v>
      </c>
      <c r="L3152" s="10">
        <f t="shared" si="148"/>
        <v>-0.27149321266968318</v>
      </c>
      <c r="M3152" s="10">
        <f t="shared" si="149"/>
        <v>0.27149321266968318</v>
      </c>
      <c r="N3152" s="6">
        <f>DATEDIF(A3152, I3152, "d")</f>
        <v>1169</v>
      </c>
    </row>
    <row r="3153" spans="1:14" ht="14.25">
      <c r="A3153" s="5">
        <v>43558</v>
      </c>
      <c r="B3153" s="6" t="s">
        <v>749</v>
      </c>
      <c r="C3153" s="6" t="s">
        <v>750</v>
      </c>
      <c r="D3153" s="17">
        <v>76596066400</v>
      </c>
      <c r="E3153" s="6" t="s">
        <v>16</v>
      </c>
      <c r="F3153" s="6" t="str">
        <f>IF(E3153="BUY", "SELL", IF(E3153="SELL", "BUY", ""))</f>
        <v>SELL</v>
      </c>
      <c r="G3153" s="7">
        <v>38.710011000000002</v>
      </c>
      <c r="H3153" s="7">
        <v>1000</v>
      </c>
      <c r="I3153" s="5">
        <v>43802</v>
      </c>
      <c r="J3153" s="9">
        <v>37.196250999999997</v>
      </c>
      <c r="K3153" s="9">
        <f t="shared" si="147"/>
        <v>960.89487032178818</v>
      </c>
      <c r="L3153" s="10">
        <f t="shared" si="148"/>
        <v>3.9105129678211822E-2</v>
      </c>
      <c r="M3153" s="10">
        <f t="shared" si="149"/>
        <v>-3.9105129678211822E-2</v>
      </c>
      <c r="N3153" s="6">
        <f>DATEDIF(A3153, I3153, "d")</f>
        <v>244</v>
      </c>
    </row>
    <row r="3154" spans="1:14" ht="14.25">
      <c r="A3154" s="5">
        <v>43558</v>
      </c>
      <c r="B3154" s="6" t="s">
        <v>84</v>
      </c>
      <c r="C3154" s="6" t="s">
        <v>85</v>
      </c>
      <c r="D3154" s="17">
        <v>14504441400</v>
      </c>
      <c r="E3154" s="6" t="s">
        <v>16</v>
      </c>
      <c r="F3154" s="6" t="str">
        <f>IF(E3154="BUY", "SELL", IF(E3154="SELL", "BUY", ""))</f>
        <v>SELL</v>
      </c>
      <c r="G3154" s="7">
        <v>100.98</v>
      </c>
      <c r="H3154" s="7">
        <v>1000</v>
      </c>
      <c r="I3154" s="5">
        <v>43616</v>
      </c>
      <c r="J3154" s="9">
        <v>107.14</v>
      </c>
      <c r="K3154" s="9">
        <f t="shared" si="147"/>
        <v>1061.0021786492375</v>
      </c>
      <c r="L3154" s="10">
        <f t="shared" si="148"/>
        <v>-6.1002178649237522E-2</v>
      </c>
      <c r="M3154" s="10">
        <f t="shared" si="149"/>
        <v>6.1002178649237522E-2</v>
      </c>
      <c r="N3154" s="6">
        <f>DATEDIF(A3154, I3154, "d")</f>
        <v>58</v>
      </c>
    </row>
    <row r="3155" spans="1:14" ht="14.25">
      <c r="A3155" s="5">
        <v>43559</v>
      </c>
      <c r="B3155" s="6" t="s">
        <v>147</v>
      </c>
      <c r="C3155" s="6" t="s">
        <v>148</v>
      </c>
      <c r="D3155" s="17">
        <v>136351276474</v>
      </c>
      <c r="E3155" s="6" t="s">
        <v>16</v>
      </c>
      <c r="F3155" s="6" t="str">
        <f>IF(E3155="BUY", "SELL", IF(E3155="SELL", "BUY", ""))</f>
        <v>SELL</v>
      </c>
      <c r="G3155" s="7">
        <v>386.588348</v>
      </c>
      <c r="H3155" s="7">
        <v>1000</v>
      </c>
      <c r="I3155" s="5">
        <v>43563</v>
      </c>
      <c r="J3155" s="9">
        <v>365.74813799999998</v>
      </c>
      <c r="K3155" s="9">
        <f t="shared" si="147"/>
        <v>946.0919861971629</v>
      </c>
      <c r="L3155" s="10">
        <f t="shared" si="148"/>
        <v>5.3908013802837107E-2</v>
      </c>
      <c r="M3155" s="10">
        <f t="shared" si="149"/>
        <v>-5.3908013802837107E-2</v>
      </c>
      <c r="N3155" s="6">
        <f>DATEDIF(A3155, I3155, "d")</f>
        <v>4</v>
      </c>
    </row>
    <row r="3156" spans="1:14" ht="14.25">
      <c r="A3156" s="5">
        <v>43559</v>
      </c>
      <c r="B3156" s="6" t="s">
        <v>1149</v>
      </c>
      <c r="C3156" s="6" t="s">
        <v>1150</v>
      </c>
      <c r="D3156" s="17">
        <v>7144072000</v>
      </c>
      <c r="E3156" s="6" t="s">
        <v>16</v>
      </c>
      <c r="F3156" s="6" t="str">
        <f>IF(E3156="BUY", "SELL", IF(E3156="SELL", "BUY", ""))</f>
        <v>SELL</v>
      </c>
      <c r="G3156" s="7">
        <v>70.27</v>
      </c>
      <c r="H3156" s="7">
        <v>1000</v>
      </c>
      <c r="I3156" s="11">
        <v>43763</v>
      </c>
      <c r="J3156" s="9">
        <v>59.02</v>
      </c>
      <c r="K3156" s="9">
        <f t="shared" si="147"/>
        <v>839.90323039704003</v>
      </c>
      <c r="L3156" s="10">
        <f t="shared" si="148"/>
        <v>0.16009676960295996</v>
      </c>
      <c r="M3156" s="10">
        <f t="shared" si="149"/>
        <v>-0.16009676960295996</v>
      </c>
      <c r="N3156" s="6">
        <f>DATEDIF(A3156, I3156, "d")</f>
        <v>204</v>
      </c>
    </row>
    <row r="3157" spans="1:14" ht="14.25">
      <c r="A3157" s="5">
        <v>43560</v>
      </c>
      <c r="B3157" s="6" t="s">
        <v>2474</v>
      </c>
      <c r="C3157" s="6" t="s">
        <v>2475</v>
      </c>
      <c r="D3157" s="17">
        <v>3021744484</v>
      </c>
      <c r="E3157" s="6" t="s">
        <v>19</v>
      </c>
      <c r="F3157" s="6" t="str">
        <f>IF(E3157="BUY", "SELL", IF(E3157="SELL", "BUY", ""))</f>
        <v>BUY</v>
      </c>
      <c r="G3157" s="7">
        <v>12.65</v>
      </c>
      <c r="H3157" s="7">
        <v>1000</v>
      </c>
      <c r="I3157" s="11">
        <v>44727</v>
      </c>
      <c r="J3157" s="9">
        <v>16.639999</v>
      </c>
      <c r="K3157" s="9">
        <f t="shared" si="147"/>
        <v>1315.4149407114624</v>
      </c>
      <c r="L3157" s="10">
        <f t="shared" si="148"/>
        <v>0.31541494071146237</v>
      </c>
      <c r="M3157" s="10">
        <f t="shared" si="149"/>
        <v>-0.31541494071146237</v>
      </c>
      <c r="N3157" s="6">
        <f>DATEDIF(A3157, I3157, "d")</f>
        <v>1167</v>
      </c>
    </row>
    <row r="3158" spans="1:14" ht="14.25">
      <c r="A3158" s="5">
        <v>43560</v>
      </c>
      <c r="B3158" s="6" t="s">
        <v>540</v>
      </c>
      <c r="C3158" s="6" t="s">
        <v>541</v>
      </c>
      <c r="D3158" s="17">
        <v>11175022989</v>
      </c>
      <c r="E3158" s="6" t="s">
        <v>16</v>
      </c>
      <c r="F3158" s="6" t="str">
        <f>IF(E3158="BUY", "SELL", IF(E3158="SELL", "BUY", ""))</f>
        <v>SELL</v>
      </c>
      <c r="G3158" s="7">
        <v>156.46000699999999</v>
      </c>
      <c r="H3158" s="7">
        <v>1000</v>
      </c>
      <c r="I3158" s="11">
        <v>44155</v>
      </c>
      <c r="J3158" s="9">
        <v>232.529999</v>
      </c>
      <c r="K3158" s="9">
        <f t="shared" si="147"/>
        <v>1486.1944816351697</v>
      </c>
      <c r="L3158" s="10">
        <f t="shared" si="148"/>
        <v>-0.48619448163516971</v>
      </c>
      <c r="M3158" s="10">
        <f t="shared" si="149"/>
        <v>0.48619448163516971</v>
      </c>
      <c r="N3158" s="6">
        <f>DATEDIF(A3158, I3158, "d")</f>
        <v>595</v>
      </c>
    </row>
    <row r="3159" spans="1:14" ht="14.25">
      <c r="A3159" s="5">
        <v>43560</v>
      </c>
      <c r="B3159" s="6" t="s">
        <v>1193</v>
      </c>
      <c r="C3159" s="6" t="s">
        <v>1194</v>
      </c>
      <c r="D3159" s="17">
        <v>4130846000</v>
      </c>
      <c r="E3159" s="6" t="s">
        <v>19</v>
      </c>
      <c r="F3159" s="6" t="str">
        <f>IF(E3159="BUY", "SELL", IF(E3159="SELL", "BUY", ""))</f>
        <v>BUY</v>
      </c>
      <c r="G3159" s="7">
        <v>16.71</v>
      </c>
      <c r="H3159" s="7">
        <v>1000</v>
      </c>
      <c r="I3159" s="5">
        <v>43774</v>
      </c>
      <c r="J3159" s="9">
        <v>16.559999999999999</v>
      </c>
      <c r="K3159" s="9">
        <f t="shared" si="147"/>
        <v>991.02333931777366</v>
      </c>
      <c r="L3159" s="10">
        <f t="shared" si="148"/>
        <v>-8.9766606822263388E-3</v>
      </c>
      <c r="M3159" s="10">
        <f t="shared" si="149"/>
        <v>8.9766606822263388E-3</v>
      </c>
      <c r="N3159" s="6">
        <f>DATEDIF(A3159, I3159, "d")</f>
        <v>214</v>
      </c>
    </row>
    <row r="3160" spans="1:14" ht="14.25">
      <c r="A3160" s="11">
        <v>43560</v>
      </c>
      <c r="B3160" s="6" t="s">
        <v>2476</v>
      </c>
      <c r="C3160" s="6" t="s">
        <v>2477</v>
      </c>
      <c r="D3160" s="17">
        <v>19551412309</v>
      </c>
      <c r="E3160" s="12" t="s">
        <v>16</v>
      </c>
      <c r="F3160" s="13" t="str">
        <f>IF(E3160="BUY", "SELL", IF(E3160="SELL", "BUY", ""))</f>
        <v>SELL</v>
      </c>
      <c r="G3160" s="7">
        <v>35.777541999999997</v>
      </c>
      <c r="H3160" s="7">
        <v>1000</v>
      </c>
      <c r="I3160" s="11">
        <v>44727</v>
      </c>
      <c r="J3160" s="9">
        <v>66.349884000000003</v>
      </c>
      <c r="K3160" s="9">
        <f t="shared" si="147"/>
        <v>1854.5120847038629</v>
      </c>
      <c r="L3160" s="10">
        <f t="shared" si="148"/>
        <v>-0.85451208470386286</v>
      </c>
      <c r="M3160" s="10">
        <f t="shared" si="149"/>
        <v>0.85451208470386286</v>
      </c>
      <c r="N3160" s="6">
        <f>DATEDIF(A3160, I3160, "d")</f>
        <v>1167</v>
      </c>
    </row>
    <row r="3161" spans="1:14" ht="14.25">
      <c r="A3161" s="11">
        <v>43560</v>
      </c>
      <c r="B3161" s="6" t="s">
        <v>115</v>
      </c>
      <c r="C3161" s="6" t="s">
        <v>116</v>
      </c>
      <c r="D3161" s="17">
        <v>155875975680</v>
      </c>
      <c r="E3161" s="13" t="s">
        <v>19</v>
      </c>
      <c r="F3161" s="12" t="str">
        <f>IF(E3161="BUY", "SELL", IF(E3161="SELL", "BUY", ""))</f>
        <v>BUY</v>
      </c>
      <c r="G3161" s="7">
        <v>42.900196000000001</v>
      </c>
      <c r="H3161" s="7">
        <v>1000</v>
      </c>
      <c r="I3161" s="11">
        <v>43566</v>
      </c>
      <c r="J3161" s="9">
        <v>41.985565000000001</v>
      </c>
      <c r="K3161" s="9">
        <f t="shared" si="147"/>
        <v>978.68002747586513</v>
      </c>
      <c r="L3161" s="10">
        <f t="shared" si="148"/>
        <v>-2.131997252413487E-2</v>
      </c>
      <c r="M3161" s="10">
        <f t="shared" si="149"/>
        <v>2.131997252413487E-2</v>
      </c>
      <c r="N3161" s="6">
        <f>DATEDIF(A3161, I3161, "d")</f>
        <v>6</v>
      </c>
    </row>
    <row r="3162" spans="1:14" ht="14.25">
      <c r="A3162" s="11">
        <v>43560</v>
      </c>
      <c r="B3162" s="6" t="s">
        <v>1231</v>
      </c>
      <c r="C3162" s="6" t="s">
        <v>1232</v>
      </c>
      <c r="D3162" s="17">
        <v>8368741813</v>
      </c>
      <c r="E3162" s="13" t="s">
        <v>19</v>
      </c>
      <c r="F3162" s="12" t="str">
        <f>IF(E3162="BUY", "SELL", IF(E3162="SELL", "BUY", ""))</f>
        <v>BUY</v>
      </c>
      <c r="G3162" s="7">
        <v>86.044028999999995</v>
      </c>
      <c r="H3162" s="7">
        <v>1000</v>
      </c>
      <c r="I3162" s="11">
        <v>44302</v>
      </c>
      <c r="J3162" s="9">
        <v>55.425685999999999</v>
      </c>
      <c r="K3162" s="9">
        <f t="shared" si="147"/>
        <v>644.15493607348401</v>
      </c>
      <c r="L3162" s="10">
        <f t="shared" si="148"/>
        <v>-0.35584506392651599</v>
      </c>
      <c r="M3162" s="10">
        <f t="shared" si="149"/>
        <v>0.35584506392651599</v>
      </c>
      <c r="N3162" s="6">
        <f>DATEDIF(A3162, I3162, "d")</f>
        <v>742</v>
      </c>
    </row>
    <row r="3163" spans="1:14" ht="14.25">
      <c r="A3163" s="5">
        <v>43563</v>
      </c>
      <c r="B3163" s="6" t="s">
        <v>147</v>
      </c>
      <c r="C3163" s="6" t="s">
        <v>148</v>
      </c>
      <c r="D3163" s="17">
        <v>136351276474</v>
      </c>
      <c r="E3163" s="6" t="s">
        <v>19</v>
      </c>
      <c r="F3163" s="6" t="str">
        <f>IF(E3163="BUY", "SELL", IF(E3163="SELL", "BUY", ""))</f>
        <v>BUY</v>
      </c>
      <c r="G3163" s="7">
        <v>365.74813799999998</v>
      </c>
      <c r="H3163" s="7">
        <v>1000</v>
      </c>
      <c r="I3163" s="5">
        <v>43571</v>
      </c>
      <c r="J3163" s="9">
        <v>372.77951000000002</v>
      </c>
      <c r="K3163" s="9">
        <f t="shared" si="147"/>
        <v>1019.2246282877865</v>
      </c>
      <c r="L3163" s="10">
        <f t="shared" si="148"/>
        <v>1.9224628287786458E-2</v>
      </c>
      <c r="M3163" s="10">
        <f t="shared" si="149"/>
        <v>-1.9224628287786458E-2</v>
      </c>
      <c r="N3163" s="6">
        <f>DATEDIF(A3163, I3163, "d")</f>
        <v>8</v>
      </c>
    </row>
    <row r="3164" spans="1:14" ht="14.25">
      <c r="A3164" s="5">
        <v>43563</v>
      </c>
      <c r="B3164" s="6" t="s">
        <v>157</v>
      </c>
      <c r="C3164" s="6" t="s">
        <v>158</v>
      </c>
      <c r="D3164" s="17">
        <v>121670003777</v>
      </c>
      <c r="E3164" s="6" t="s">
        <v>16</v>
      </c>
      <c r="F3164" s="6" t="str">
        <f>IF(E3164="BUY", "SELL", IF(E3164="SELL", "BUY", ""))</f>
        <v>SELL</v>
      </c>
      <c r="G3164" s="7">
        <v>58.259974999999997</v>
      </c>
      <c r="H3164" s="7">
        <v>1000</v>
      </c>
      <c r="I3164" s="5">
        <v>43563</v>
      </c>
      <c r="J3164" s="9">
        <v>58.259974999999997</v>
      </c>
      <c r="K3164" s="9">
        <f t="shared" si="147"/>
        <v>1000</v>
      </c>
      <c r="L3164" s="10">
        <f t="shared" si="148"/>
        <v>0</v>
      </c>
      <c r="M3164" s="10">
        <f t="shared" si="149"/>
        <v>0</v>
      </c>
      <c r="N3164" s="6">
        <f>DATEDIF(A3164, I3164, "d")</f>
        <v>0</v>
      </c>
    </row>
    <row r="3165" spans="1:14" ht="14.25">
      <c r="A3165" s="5">
        <v>43563</v>
      </c>
      <c r="B3165" s="6" t="s">
        <v>577</v>
      </c>
      <c r="C3165" s="6" t="s">
        <v>578</v>
      </c>
      <c r="D3165" s="17">
        <v>4259329200</v>
      </c>
      <c r="E3165" s="6" t="s">
        <v>19</v>
      </c>
      <c r="F3165" s="6" t="str">
        <f>IF(E3165="BUY", "SELL", IF(E3165="SELL", "BUY", ""))</f>
        <v>BUY</v>
      </c>
      <c r="G3165" s="7">
        <v>46.22</v>
      </c>
      <c r="H3165" s="7">
        <v>1000</v>
      </c>
      <c r="I3165" s="11">
        <v>44727</v>
      </c>
      <c r="J3165" s="9">
        <v>41.5</v>
      </c>
      <c r="K3165" s="9">
        <f t="shared" si="147"/>
        <v>897.87970575508439</v>
      </c>
      <c r="L3165" s="10">
        <f t="shared" si="148"/>
        <v>-0.10212029424491562</v>
      </c>
      <c r="M3165" s="10">
        <f t="shared" si="149"/>
        <v>0.10212029424491562</v>
      </c>
      <c r="N3165" s="6">
        <f>DATEDIF(A3165, I3165, "d")</f>
        <v>1164</v>
      </c>
    </row>
    <row r="3166" spans="1:14" ht="14.25">
      <c r="A3166" s="5">
        <v>43563</v>
      </c>
      <c r="B3166" s="6" t="s">
        <v>161</v>
      </c>
      <c r="C3166" s="6" t="s">
        <v>162</v>
      </c>
      <c r="D3166" s="17">
        <v>19131597722</v>
      </c>
      <c r="E3166" s="6" t="s">
        <v>19</v>
      </c>
      <c r="F3166" s="6" t="str">
        <f>IF(E3166="BUY", "SELL", IF(E3166="SELL", "BUY", ""))</f>
        <v>BUY</v>
      </c>
      <c r="G3166" s="7">
        <v>50.395587999999996</v>
      </c>
      <c r="H3166" s="7">
        <v>1000</v>
      </c>
      <c r="I3166" s="5">
        <v>43777</v>
      </c>
      <c r="J3166" s="9">
        <v>56.865597000000001</v>
      </c>
      <c r="K3166" s="9">
        <f t="shared" si="147"/>
        <v>1128.3844331769681</v>
      </c>
      <c r="L3166" s="10">
        <f t="shared" si="148"/>
        <v>0.12838443317696807</v>
      </c>
      <c r="M3166" s="10">
        <f t="shared" si="149"/>
        <v>-0.12838443317696807</v>
      </c>
      <c r="N3166" s="6">
        <f>DATEDIF(A3166, I3166, "d")</f>
        <v>214</v>
      </c>
    </row>
    <row r="3167" spans="1:14" ht="14.25">
      <c r="A3167" s="5">
        <v>43563</v>
      </c>
      <c r="B3167" s="6" t="s">
        <v>35</v>
      </c>
      <c r="C3167" s="6" t="s">
        <v>36</v>
      </c>
      <c r="D3167" s="17">
        <v>55172716720</v>
      </c>
      <c r="E3167" s="6" t="s">
        <v>16</v>
      </c>
      <c r="F3167" s="6" t="str">
        <f>IF(E3167="BUY", "SELL", IF(E3167="SELL", "BUY", ""))</f>
        <v>SELL</v>
      </c>
      <c r="G3167" s="7">
        <v>182.52894599999999</v>
      </c>
      <c r="H3167" s="7">
        <v>1000</v>
      </c>
      <c r="I3167" s="5">
        <v>43573</v>
      </c>
      <c r="J3167" s="9">
        <v>185.80566400000001</v>
      </c>
      <c r="K3167" s="9">
        <f t="shared" si="147"/>
        <v>1017.9517718795134</v>
      </c>
      <c r="L3167" s="10">
        <f t="shared" si="148"/>
        <v>-1.7951771879513443E-2</v>
      </c>
      <c r="M3167" s="10">
        <f t="shared" si="149"/>
        <v>1.7951771879513443E-2</v>
      </c>
      <c r="N3167" s="6">
        <f>DATEDIF(A3167, I3167, "d")</f>
        <v>10</v>
      </c>
    </row>
    <row r="3168" spans="1:14" ht="14.25">
      <c r="A3168" s="5">
        <v>43563</v>
      </c>
      <c r="B3168" s="6" t="s">
        <v>1546</v>
      </c>
      <c r="C3168" s="6" t="s">
        <v>1547</v>
      </c>
      <c r="D3168" s="17">
        <v>410255174641</v>
      </c>
      <c r="E3168" s="6" t="s">
        <v>16</v>
      </c>
      <c r="F3168" s="6" t="str">
        <f>IF(E3168="BUY", "SELL", IF(E3168="SELL", "BUY", ""))</f>
        <v>SELL</v>
      </c>
      <c r="G3168" s="7">
        <v>48.408417</v>
      </c>
      <c r="H3168" s="7">
        <v>1000</v>
      </c>
      <c r="I3168" s="11">
        <v>44727</v>
      </c>
      <c r="J3168" s="9">
        <v>104.918541</v>
      </c>
      <c r="K3168" s="9">
        <f t="shared" si="147"/>
        <v>2167.3615354949534</v>
      </c>
      <c r="L3168" s="10">
        <f t="shared" si="148"/>
        <v>-1.1673615354949534</v>
      </c>
      <c r="M3168" s="10">
        <f t="shared" si="149"/>
        <v>1.1673615354949534</v>
      </c>
      <c r="N3168" s="6">
        <f>DATEDIF(A3168, I3168, "d")</f>
        <v>1164</v>
      </c>
    </row>
    <row r="3169" spans="1:14" ht="14.25">
      <c r="A3169" s="5">
        <v>43565</v>
      </c>
      <c r="B3169" s="6" t="s">
        <v>2012</v>
      </c>
      <c r="C3169" s="6" t="s">
        <v>2013</v>
      </c>
      <c r="D3169" s="17">
        <v>708317760</v>
      </c>
      <c r="E3169" s="6" t="s">
        <v>16</v>
      </c>
      <c r="F3169" s="6" t="str">
        <f>IF(E3169="BUY", "SELL", IF(E3169="SELL", "BUY", ""))</f>
        <v>SELL</v>
      </c>
      <c r="G3169" s="7">
        <v>18.02</v>
      </c>
      <c r="H3169" s="7">
        <v>1000</v>
      </c>
      <c r="I3169" s="11">
        <v>43606</v>
      </c>
      <c r="J3169" s="9">
        <v>15.6</v>
      </c>
      <c r="K3169" s="9">
        <f t="shared" si="147"/>
        <v>865.70477247502777</v>
      </c>
      <c r="L3169" s="10">
        <f t="shared" si="148"/>
        <v>0.13429522752497222</v>
      </c>
      <c r="M3169" s="10">
        <f t="shared" si="149"/>
        <v>-0.13429522752497222</v>
      </c>
      <c r="N3169" s="6">
        <f>DATEDIF(A3169, I3169, "d")</f>
        <v>41</v>
      </c>
    </row>
    <row r="3170" spans="1:14" ht="14.25">
      <c r="A3170" s="5">
        <v>43565</v>
      </c>
      <c r="B3170" s="6" t="s">
        <v>443</v>
      </c>
      <c r="C3170" s="6" t="s">
        <v>444</v>
      </c>
      <c r="D3170" s="17">
        <v>32207767173</v>
      </c>
      <c r="E3170" s="6" t="s">
        <v>19</v>
      </c>
      <c r="F3170" s="6" t="str">
        <f>IF(E3170="BUY", "SELL", IF(E3170="SELL", "BUY", ""))</f>
        <v>BUY</v>
      </c>
      <c r="G3170" s="7">
        <v>98.131325000000004</v>
      </c>
      <c r="H3170" s="7">
        <v>1000</v>
      </c>
      <c r="I3170" s="11">
        <v>44727</v>
      </c>
      <c r="J3170" s="9">
        <v>128.46623199999999</v>
      </c>
      <c r="K3170" s="9">
        <f t="shared" si="147"/>
        <v>1309.1256232400813</v>
      </c>
      <c r="L3170" s="10">
        <f t="shared" si="148"/>
        <v>0.30912562324008125</v>
      </c>
      <c r="M3170" s="10">
        <f t="shared" si="149"/>
        <v>-0.30912562324008125</v>
      </c>
      <c r="N3170" s="6">
        <f>DATEDIF(A3170, I3170, "d")</f>
        <v>1162</v>
      </c>
    </row>
    <row r="3171" spans="1:14" ht="14.25">
      <c r="A3171" s="5">
        <v>43566</v>
      </c>
      <c r="B3171" s="6" t="s">
        <v>93</v>
      </c>
      <c r="C3171" s="6" t="s">
        <v>94</v>
      </c>
      <c r="D3171" s="17">
        <v>81360823648</v>
      </c>
      <c r="E3171" s="6" t="s">
        <v>19</v>
      </c>
      <c r="F3171" s="6" t="str">
        <f>IF(E3171="BUY", "SELL", IF(E3171="SELL", "BUY", ""))</f>
        <v>BUY</v>
      </c>
      <c r="G3171" s="7">
        <v>56.033893999999997</v>
      </c>
      <c r="H3171" s="7">
        <v>1000</v>
      </c>
      <c r="I3171" s="5">
        <v>43573</v>
      </c>
      <c r="J3171" s="9">
        <v>59.23048</v>
      </c>
      <c r="K3171" s="9">
        <f t="shared" si="147"/>
        <v>1057.0473649395133</v>
      </c>
      <c r="L3171" s="10">
        <f t="shared" si="148"/>
        <v>5.7047364939513276E-2</v>
      </c>
      <c r="M3171" s="10">
        <f t="shared" si="149"/>
        <v>-5.7047364939513276E-2</v>
      </c>
      <c r="N3171" s="6">
        <f>DATEDIF(A3171, I3171, "d")</f>
        <v>7</v>
      </c>
    </row>
    <row r="3172" spans="1:14" ht="14.25">
      <c r="A3172" s="5">
        <v>43566</v>
      </c>
      <c r="B3172" s="6" t="s">
        <v>70</v>
      </c>
      <c r="C3172" s="6" t="s">
        <v>71</v>
      </c>
      <c r="D3172" s="17">
        <v>108022328640</v>
      </c>
      <c r="E3172" s="6" t="s">
        <v>19</v>
      </c>
      <c r="F3172" s="6" t="str">
        <f>IF(E3172="BUY", "SELL", IF(E3172="SELL", "BUY", ""))</f>
        <v>BUY</v>
      </c>
      <c r="G3172" s="7">
        <v>183.83329800000001</v>
      </c>
      <c r="H3172" s="7">
        <v>1000</v>
      </c>
      <c r="I3172" s="11">
        <v>43573</v>
      </c>
      <c r="J3172" s="9">
        <v>186.62489299999999</v>
      </c>
      <c r="K3172" s="9">
        <f t="shared" si="147"/>
        <v>1015.1854698271255</v>
      </c>
      <c r="L3172" s="10">
        <f t="shared" si="148"/>
        <v>1.518546982712553E-2</v>
      </c>
      <c r="M3172" s="10">
        <f t="shared" si="149"/>
        <v>-1.518546982712553E-2</v>
      </c>
      <c r="N3172" s="6">
        <f>DATEDIF(A3172, I3172, "d")</f>
        <v>7</v>
      </c>
    </row>
    <row r="3173" spans="1:14" ht="14.25">
      <c r="A3173" s="5">
        <v>43566</v>
      </c>
      <c r="B3173" s="6" t="s">
        <v>379</v>
      </c>
      <c r="C3173" s="6" t="s">
        <v>380</v>
      </c>
      <c r="D3173" s="17">
        <v>4120653358</v>
      </c>
      <c r="E3173" s="6" t="s">
        <v>16</v>
      </c>
      <c r="F3173" s="6" t="str">
        <f>IF(E3173="BUY", "SELL", IF(E3173="SELL", "BUY", ""))</f>
        <v>SELL</v>
      </c>
      <c r="G3173" s="7">
        <v>20.574847999999999</v>
      </c>
      <c r="H3173" s="7">
        <v>1000</v>
      </c>
      <c r="I3173" s="5">
        <v>43595</v>
      </c>
      <c r="J3173" s="9">
        <v>19.001280000000001</v>
      </c>
      <c r="K3173" s="9">
        <f t="shared" si="147"/>
        <v>923.51982381595246</v>
      </c>
      <c r="L3173" s="10">
        <f t="shared" si="148"/>
        <v>7.6480176184047538E-2</v>
      </c>
      <c r="M3173" s="10">
        <f t="shared" si="149"/>
        <v>-7.6480176184047538E-2</v>
      </c>
      <c r="N3173" s="6">
        <f>DATEDIF(A3173, I3173, "d")</f>
        <v>29</v>
      </c>
    </row>
    <row r="3174" spans="1:14" ht="14.25">
      <c r="A3174" s="5">
        <v>43566</v>
      </c>
      <c r="B3174" s="6" t="s">
        <v>2456</v>
      </c>
      <c r="C3174" s="6" t="s">
        <v>2457</v>
      </c>
      <c r="D3174" s="17">
        <v>5188639887</v>
      </c>
      <c r="E3174" s="6" t="s">
        <v>16</v>
      </c>
      <c r="F3174" s="6" t="str">
        <f>IF(E3174="BUY", "SELL", IF(E3174="SELL", "BUY", ""))</f>
        <v>SELL</v>
      </c>
      <c r="G3174" s="7">
        <v>2.67</v>
      </c>
      <c r="H3174" s="7">
        <v>1000</v>
      </c>
      <c r="I3174" s="5">
        <v>43803</v>
      </c>
      <c r="J3174" s="9">
        <v>3.3</v>
      </c>
      <c r="K3174" s="9">
        <f t="shared" si="147"/>
        <v>1235.9550561797753</v>
      </c>
      <c r="L3174" s="10">
        <f t="shared" si="148"/>
        <v>-0.23595505617977527</v>
      </c>
      <c r="M3174" s="10">
        <f t="shared" si="149"/>
        <v>0.23595505617977527</v>
      </c>
      <c r="N3174" s="6">
        <f>DATEDIF(A3174, I3174, "d")</f>
        <v>237</v>
      </c>
    </row>
    <row r="3175" spans="1:14" ht="14.25">
      <c r="A3175" s="11">
        <v>43566</v>
      </c>
      <c r="B3175" s="6" t="s">
        <v>115</v>
      </c>
      <c r="C3175" s="6" t="s">
        <v>116</v>
      </c>
      <c r="D3175" s="17">
        <v>155875975680</v>
      </c>
      <c r="E3175" s="12" t="s">
        <v>16</v>
      </c>
      <c r="F3175" s="13" t="str">
        <f>IF(E3175="BUY", "SELL", IF(E3175="SELL", "BUY", ""))</f>
        <v>SELL</v>
      </c>
      <c r="G3175" s="7">
        <v>41.985565000000001</v>
      </c>
      <c r="H3175" s="7">
        <v>1000</v>
      </c>
      <c r="I3175" s="11">
        <v>43573</v>
      </c>
      <c r="J3175" s="9">
        <v>41.844844999999999</v>
      </c>
      <c r="K3175" s="9">
        <f t="shared" si="147"/>
        <v>996.64837188686158</v>
      </c>
      <c r="L3175" s="10">
        <f t="shared" si="148"/>
        <v>3.3516281131384176E-3</v>
      </c>
      <c r="M3175" s="10">
        <f t="shared" si="149"/>
        <v>-3.3516281131384176E-3</v>
      </c>
      <c r="N3175" s="6">
        <f>DATEDIF(A3175, I3175, "d")</f>
        <v>7</v>
      </c>
    </row>
    <row r="3176" spans="1:14" ht="14.25">
      <c r="A3176" s="5">
        <v>43567</v>
      </c>
      <c r="B3176" s="6" t="s">
        <v>2478</v>
      </c>
      <c r="C3176" s="6" t="s">
        <v>2479</v>
      </c>
      <c r="D3176" s="17">
        <v>16949043540</v>
      </c>
      <c r="E3176" s="6" t="s">
        <v>19</v>
      </c>
      <c r="F3176" s="6" t="str">
        <f>IF(E3176="BUY", "SELL", IF(E3176="SELL", "BUY", ""))</f>
        <v>BUY</v>
      </c>
      <c r="G3176" s="7">
        <v>45.94</v>
      </c>
      <c r="H3176" s="7">
        <v>1000</v>
      </c>
      <c r="I3176" s="11">
        <v>43986</v>
      </c>
      <c r="J3176" s="9">
        <v>37.93</v>
      </c>
      <c r="K3176" s="9">
        <f t="shared" si="147"/>
        <v>825.64214192424902</v>
      </c>
      <c r="L3176" s="10">
        <f t="shared" si="148"/>
        <v>-0.17435785807575099</v>
      </c>
      <c r="M3176" s="10">
        <f t="shared" si="149"/>
        <v>0.17435785807575099</v>
      </c>
      <c r="N3176" s="6">
        <f>DATEDIF(A3176, I3176, "d")</f>
        <v>419</v>
      </c>
    </row>
    <row r="3177" spans="1:14" ht="14.25">
      <c r="A3177" s="5">
        <v>43567</v>
      </c>
      <c r="B3177" s="6" t="s">
        <v>2480</v>
      </c>
      <c r="C3177" s="6" t="s">
        <v>2481</v>
      </c>
      <c r="D3177" s="17">
        <v>3151421688</v>
      </c>
      <c r="E3177" s="6" t="s">
        <v>19</v>
      </c>
      <c r="F3177" s="6" t="str">
        <f>IF(E3177="BUY", "SELL", IF(E3177="SELL", "BUY", ""))</f>
        <v>BUY</v>
      </c>
      <c r="G3177" s="7">
        <v>79.395882</v>
      </c>
      <c r="H3177" s="7">
        <v>1000</v>
      </c>
      <c r="I3177" s="11">
        <v>44319</v>
      </c>
      <c r="J3177" s="9">
        <v>138.02726699999999</v>
      </c>
      <c r="K3177" s="9">
        <f t="shared" si="147"/>
        <v>1738.4688414948271</v>
      </c>
      <c r="L3177" s="10">
        <f t="shared" si="148"/>
        <v>0.73846884149482706</v>
      </c>
      <c r="M3177" s="10">
        <f t="shared" si="149"/>
        <v>-0.73846884149482706</v>
      </c>
      <c r="N3177" s="6">
        <f>DATEDIF(A3177, I3177, "d")</f>
        <v>752</v>
      </c>
    </row>
    <row r="3178" spans="1:14" ht="14.25">
      <c r="A3178" s="5">
        <v>43570</v>
      </c>
      <c r="B3178" s="6" t="s">
        <v>719</v>
      </c>
      <c r="C3178" s="6" t="s">
        <v>720</v>
      </c>
      <c r="D3178" s="17">
        <v>14402441400</v>
      </c>
      <c r="E3178" s="6" t="s">
        <v>16</v>
      </c>
      <c r="F3178" s="6" t="str">
        <f>IF(E3178="BUY", "SELL", IF(E3178="SELL", "BUY", ""))</f>
        <v>SELL</v>
      </c>
      <c r="G3178" s="7">
        <v>25.969958999999999</v>
      </c>
      <c r="H3178" s="7">
        <v>1000</v>
      </c>
      <c r="I3178" s="11">
        <v>43762</v>
      </c>
      <c r="J3178" s="9">
        <v>23.723659999999999</v>
      </c>
      <c r="K3178" s="9">
        <f t="shared" si="147"/>
        <v>913.50394507746432</v>
      </c>
      <c r="L3178" s="10">
        <f t="shared" si="148"/>
        <v>8.6496054922535676E-2</v>
      </c>
      <c r="M3178" s="10">
        <f t="shared" si="149"/>
        <v>-8.6496054922535676E-2</v>
      </c>
      <c r="N3178" s="6">
        <f>DATEDIF(A3178, I3178, "d")</f>
        <v>192</v>
      </c>
    </row>
    <row r="3179" spans="1:14" ht="14.25">
      <c r="A3179" s="5">
        <v>43570</v>
      </c>
      <c r="B3179" s="6" t="s">
        <v>22</v>
      </c>
      <c r="C3179" s="6" t="s">
        <v>23</v>
      </c>
      <c r="D3179" s="17">
        <v>300794502426</v>
      </c>
      <c r="E3179" s="6" t="s">
        <v>16</v>
      </c>
      <c r="F3179" s="6" t="str">
        <f>IF(E3179="BUY", "SELL", IF(E3179="SELL", "BUY", ""))</f>
        <v>SELL</v>
      </c>
      <c r="G3179" s="7">
        <v>98.41</v>
      </c>
      <c r="H3179" s="7">
        <v>1000</v>
      </c>
      <c r="I3179" s="5">
        <v>43621</v>
      </c>
      <c r="J3179" s="9">
        <v>97.32</v>
      </c>
      <c r="K3179" s="9">
        <f t="shared" si="147"/>
        <v>988.92388984859247</v>
      </c>
      <c r="L3179" s="10">
        <f t="shared" si="148"/>
        <v>1.1076110151407534E-2</v>
      </c>
      <c r="M3179" s="10">
        <f t="shared" si="149"/>
        <v>-1.1076110151407534E-2</v>
      </c>
      <c r="N3179" s="6">
        <f>DATEDIF(A3179, I3179, "d")</f>
        <v>51</v>
      </c>
    </row>
    <row r="3180" spans="1:14" ht="14.25">
      <c r="A3180" s="5">
        <v>43570</v>
      </c>
      <c r="B3180" s="6" t="s">
        <v>405</v>
      </c>
      <c r="C3180" s="6" t="s">
        <v>406</v>
      </c>
      <c r="D3180" s="17">
        <v>316102715873</v>
      </c>
      <c r="E3180" s="6" t="s">
        <v>16</v>
      </c>
      <c r="F3180" s="6" t="str">
        <f>IF(E3180="BUY", "SELL", IF(E3180="SELL", "BUY", ""))</f>
        <v>SELL</v>
      </c>
      <c r="G3180" s="7">
        <v>50.944405000000003</v>
      </c>
      <c r="H3180" s="7">
        <v>1000</v>
      </c>
      <c r="I3180" s="5">
        <v>43866</v>
      </c>
      <c r="J3180" s="9">
        <v>51.711357</v>
      </c>
      <c r="K3180" s="9">
        <f t="shared" si="147"/>
        <v>1015.0546855930498</v>
      </c>
      <c r="L3180" s="10">
        <f t="shared" si="148"/>
        <v>-1.505468559304984E-2</v>
      </c>
      <c r="M3180" s="10">
        <f t="shared" si="149"/>
        <v>1.505468559304984E-2</v>
      </c>
      <c r="N3180" s="6">
        <f>DATEDIF(A3180, I3180, "d")</f>
        <v>296</v>
      </c>
    </row>
    <row r="3181" spans="1:14" ht="14.25">
      <c r="A3181" s="5">
        <v>43570</v>
      </c>
      <c r="B3181" s="6" t="s">
        <v>2044</v>
      </c>
      <c r="C3181" s="6" t="s">
        <v>2045</v>
      </c>
      <c r="D3181" s="17">
        <v>25506031660</v>
      </c>
      <c r="E3181" s="6" t="s">
        <v>19</v>
      </c>
      <c r="F3181" s="6" t="str">
        <f>IF(E3181="BUY", "SELL", IF(E3181="SELL", "BUY", ""))</f>
        <v>BUY</v>
      </c>
      <c r="G3181" s="7">
        <v>138.550003</v>
      </c>
      <c r="H3181" s="7">
        <v>1000</v>
      </c>
      <c r="I3181" s="5">
        <v>43634</v>
      </c>
      <c r="J3181" s="9">
        <v>147.009995</v>
      </c>
      <c r="K3181" s="9">
        <f t="shared" si="147"/>
        <v>1061.0609297496731</v>
      </c>
      <c r="L3181" s="10">
        <f t="shared" si="148"/>
        <v>6.1060929749673053E-2</v>
      </c>
      <c r="M3181" s="10">
        <f t="shared" si="149"/>
        <v>-6.1060929749673053E-2</v>
      </c>
      <c r="N3181" s="6">
        <f>DATEDIF(A3181, I3181, "d")</f>
        <v>64</v>
      </c>
    </row>
    <row r="3182" spans="1:14" ht="14.25">
      <c r="A3182" s="5">
        <v>43571</v>
      </c>
      <c r="B3182" s="6" t="s">
        <v>147</v>
      </c>
      <c r="C3182" s="6" t="s">
        <v>148</v>
      </c>
      <c r="D3182" s="17">
        <v>136351276474</v>
      </c>
      <c r="E3182" s="6" t="s">
        <v>16</v>
      </c>
      <c r="F3182" s="6" t="str">
        <f>IF(E3182="BUY", "SELL", IF(E3182="SELL", "BUY", ""))</f>
        <v>SELL</v>
      </c>
      <c r="G3182" s="7">
        <v>372.77951000000002</v>
      </c>
      <c r="H3182" s="7">
        <v>1000</v>
      </c>
      <c r="I3182" s="5">
        <v>43573</v>
      </c>
      <c r="J3182" s="9">
        <v>371.168182</v>
      </c>
      <c r="K3182" s="9">
        <f t="shared" si="147"/>
        <v>995.67753066685452</v>
      </c>
      <c r="L3182" s="10">
        <f t="shared" si="148"/>
        <v>4.3224693331454771E-3</v>
      </c>
      <c r="M3182" s="10">
        <f t="shared" si="149"/>
        <v>-4.3224693331454771E-3</v>
      </c>
      <c r="N3182" s="6">
        <f>DATEDIF(A3182, I3182, "d")</f>
        <v>2</v>
      </c>
    </row>
    <row r="3183" spans="1:14" ht="14.25">
      <c r="A3183" s="5">
        <v>43571</v>
      </c>
      <c r="B3183" s="6" t="s">
        <v>1392</v>
      </c>
      <c r="C3183" s="6" t="s">
        <v>1393</v>
      </c>
      <c r="D3183" s="17">
        <v>61823261389</v>
      </c>
      <c r="E3183" s="6" t="s">
        <v>16</v>
      </c>
      <c r="F3183" s="6" t="str">
        <f>IF(E3183="BUY", "SELL", IF(E3183="SELL", "BUY", ""))</f>
        <v>SELL</v>
      </c>
      <c r="G3183" s="7">
        <v>4.5717619999999997</v>
      </c>
      <c r="H3183" s="7">
        <v>1000</v>
      </c>
      <c r="I3183" s="5">
        <v>43677</v>
      </c>
      <c r="J3183" s="9">
        <v>3.8425440000000002</v>
      </c>
      <c r="K3183" s="9">
        <f t="shared" si="147"/>
        <v>840.49519638161405</v>
      </c>
      <c r="L3183" s="10">
        <f t="shared" si="148"/>
        <v>0.15950480361838595</v>
      </c>
      <c r="M3183" s="10">
        <f t="shared" si="149"/>
        <v>-0.15950480361838595</v>
      </c>
      <c r="N3183" s="6">
        <f>DATEDIF(A3183, I3183, "d")</f>
        <v>106</v>
      </c>
    </row>
    <row r="3184" spans="1:14" ht="14.25">
      <c r="A3184" s="5">
        <v>43571</v>
      </c>
      <c r="B3184" s="6" t="s">
        <v>1512</v>
      </c>
      <c r="C3184" s="6" t="s">
        <v>1513</v>
      </c>
      <c r="D3184" s="17">
        <v>14704248820</v>
      </c>
      <c r="E3184" s="6" t="s">
        <v>16</v>
      </c>
      <c r="F3184" s="6" t="str">
        <f>IF(E3184="BUY", "SELL", IF(E3184="SELL", "BUY", ""))</f>
        <v>SELL</v>
      </c>
      <c r="G3184" s="7">
        <v>11.69</v>
      </c>
      <c r="H3184" s="7">
        <v>1000</v>
      </c>
      <c r="I3184" s="5">
        <v>43605</v>
      </c>
      <c r="J3184" s="9">
        <v>11.19</v>
      </c>
      <c r="K3184" s="9">
        <f t="shared" si="147"/>
        <v>957.22840034217279</v>
      </c>
      <c r="L3184" s="10">
        <f t="shared" si="148"/>
        <v>4.277159965782721E-2</v>
      </c>
      <c r="M3184" s="10">
        <f t="shared" si="149"/>
        <v>-4.277159965782721E-2</v>
      </c>
      <c r="N3184" s="6">
        <f>DATEDIF(A3184, I3184, "d")</f>
        <v>34</v>
      </c>
    </row>
    <row r="3185" spans="1:14" ht="14.25">
      <c r="A3185" s="11">
        <v>43571</v>
      </c>
      <c r="B3185" s="6" t="s">
        <v>705</v>
      </c>
      <c r="C3185" s="6" t="s">
        <v>706</v>
      </c>
      <c r="D3185" s="17">
        <v>12714296062</v>
      </c>
      <c r="E3185" s="12" t="s">
        <v>16</v>
      </c>
      <c r="F3185" s="13" t="str">
        <f>IF(E3185="BUY", "SELL", IF(E3185="SELL", "BUY", ""))</f>
        <v>SELL</v>
      </c>
      <c r="G3185" s="7">
        <v>52.100555</v>
      </c>
      <c r="H3185" s="7">
        <v>1000</v>
      </c>
      <c r="I3185" s="11">
        <v>43683</v>
      </c>
      <c r="J3185" s="9">
        <v>52.008857999999996</v>
      </c>
      <c r="K3185" s="9">
        <f t="shared" si="147"/>
        <v>998.2399995547072</v>
      </c>
      <c r="L3185" s="10">
        <f t="shared" si="148"/>
        <v>1.7600004452928033E-3</v>
      </c>
      <c r="M3185" s="10">
        <f t="shared" si="149"/>
        <v>-1.7600004452928033E-3</v>
      </c>
      <c r="N3185" s="6">
        <f>DATEDIF(A3185, I3185, "d")</f>
        <v>112</v>
      </c>
    </row>
    <row r="3186" spans="1:14" ht="14.25">
      <c r="A3186" s="5">
        <v>43572</v>
      </c>
      <c r="B3186" s="6" t="s">
        <v>1518</v>
      </c>
      <c r="C3186" s="6" t="s">
        <v>1519</v>
      </c>
      <c r="D3186" s="17">
        <v>55316554744</v>
      </c>
      <c r="E3186" s="6" t="s">
        <v>19</v>
      </c>
      <c r="F3186" s="6" t="str">
        <f>IF(E3186="BUY", "SELL", IF(E3186="SELL", "BUY", ""))</f>
        <v>BUY</v>
      </c>
      <c r="G3186" s="7">
        <v>82.010002</v>
      </c>
      <c r="H3186" s="7">
        <v>1000</v>
      </c>
      <c r="I3186" s="11">
        <v>43634</v>
      </c>
      <c r="J3186" s="9">
        <v>60.514999000000003</v>
      </c>
      <c r="K3186" s="9">
        <f t="shared" si="147"/>
        <v>737.89778715040154</v>
      </c>
      <c r="L3186" s="10">
        <f t="shared" si="148"/>
        <v>-0.26210221284959845</v>
      </c>
      <c r="M3186" s="10">
        <f t="shared" si="149"/>
        <v>0.26210221284959845</v>
      </c>
      <c r="N3186" s="6">
        <f>DATEDIF(A3186, I3186, "d")</f>
        <v>62</v>
      </c>
    </row>
    <row r="3187" spans="1:14" ht="14.25">
      <c r="A3187" s="5">
        <v>43572</v>
      </c>
      <c r="B3187" s="6" t="s">
        <v>1037</v>
      </c>
      <c r="C3187" s="6" t="s">
        <v>1038</v>
      </c>
      <c r="D3187" s="17">
        <v>13646248134</v>
      </c>
      <c r="E3187" s="6" t="s">
        <v>16</v>
      </c>
      <c r="F3187" s="6" t="str">
        <f>IF(E3187="BUY", "SELL", IF(E3187="SELL", "BUY", ""))</f>
        <v>SELL</v>
      </c>
      <c r="G3187" s="7">
        <v>33.829365000000003</v>
      </c>
      <c r="H3187" s="7">
        <v>1000</v>
      </c>
      <c r="I3187" s="11">
        <v>43585</v>
      </c>
      <c r="J3187" s="9">
        <v>30.427011</v>
      </c>
      <c r="K3187" s="9">
        <f t="shared" si="147"/>
        <v>899.42601642094075</v>
      </c>
      <c r="L3187" s="10">
        <f t="shared" si="148"/>
        <v>0.10057398357905925</v>
      </c>
      <c r="M3187" s="10">
        <f t="shared" si="149"/>
        <v>-0.10057398357905925</v>
      </c>
      <c r="N3187" s="6">
        <f>DATEDIF(A3187, I3187, "d")</f>
        <v>13</v>
      </c>
    </row>
    <row r="3188" spans="1:14" ht="14.25">
      <c r="A3188" s="5">
        <v>43572</v>
      </c>
      <c r="B3188" s="6" t="s">
        <v>413</v>
      </c>
      <c r="C3188" s="6" t="s">
        <v>414</v>
      </c>
      <c r="D3188" s="17">
        <v>12767280360</v>
      </c>
      <c r="E3188" s="6" t="s">
        <v>16</v>
      </c>
      <c r="F3188" s="6" t="str">
        <f>IF(E3188="BUY", "SELL", IF(E3188="SELL", "BUY", ""))</f>
        <v>SELL</v>
      </c>
      <c r="G3188" s="7">
        <v>34.340485000000001</v>
      </c>
      <c r="H3188" s="7">
        <v>1000</v>
      </c>
      <c r="I3188" s="11">
        <v>43616</v>
      </c>
      <c r="J3188" s="9">
        <v>31.865653999999999</v>
      </c>
      <c r="K3188" s="9">
        <f t="shared" si="147"/>
        <v>927.93255540799726</v>
      </c>
      <c r="L3188" s="10">
        <f t="shared" si="148"/>
        <v>7.2067444592002747E-2</v>
      </c>
      <c r="M3188" s="10">
        <f t="shared" si="149"/>
        <v>-7.2067444592002747E-2</v>
      </c>
      <c r="N3188" s="6">
        <f>DATEDIF(A3188, I3188, "d")</f>
        <v>44</v>
      </c>
    </row>
    <row r="3189" spans="1:14" ht="14.25">
      <c r="A3189" s="5">
        <v>43572</v>
      </c>
      <c r="B3189" s="6" t="s">
        <v>97</v>
      </c>
      <c r="C3189" s="6" t="s">
        <v>98</v>
      </c>
      <c r="D3189" s="17">
        <v>47001843200</v>
      </c>
      <c r="E3189" s="6" t="s">
        <v>16</v>
      </c>
      <c r="F3189" s="6" t="str">
        <f>IF(E3189="BUY", "SELL", IF(E3189="SELL", "BUY", ""))</f>
        <v>SELL</v>
      </c>
      <c r="G3189" s="7">
        <v>7.8927230000000002</v>
      </c>
      <c r="H3189" s="7">
        <v>1000</v>
      </c>
      <c r="I3189" s="11">
        <v>43655</v>
      </c>
      <c r="J3189" s="9">
        <v>8.5595960000000009</v>
      </c>
      <c r="K3189" s="9">
        <f t="shared" si="147"/>
        <v>1084.4921328165199</v>
      </c>
      <c r="L3189" s="10">
        <f t="shared" si="148"/>
        <v>-8.4492132816519877E-2</v>
      </c>
      <c r="M3189" s="10">
        <f t="shared" si="149"/>
        <v>8.4492132816519877E-2</v>
      </c>
      <c r="N3189" s="6">
        <f>DATEDIF(A3189, I3189, "d")</f>
        <v>83</v>
      </c>
    </row>
    <row r="3190" spans="1:14" ht="14.25">
      <c r="A3190" s="5">
        <v>43572</v>
      </c>
      <c r="B3190" s="6" t="s">
        <v>741</v>
      </c>
      <c r="C3190" s="6" t="s">
        <v>742</v>
      </c>
      <c r="D3190" s="17">
        <v>518711258504</v>
      </c>
      <c r="E3190" s="6" t="s">
        <v>19</v>
      </c>
      <c r="F3190" s="6" t="str">
        <f>IF(E3190="BUY", "SELL", IF(E3190="SELL", "BUY", ""))</f>
        <v>BUY</v>
      </c>
      <c r="G3190" s="7">
        <v>108.26</v>
      </c>
      <c r="H3190" s="7">
        <v>1000</v>
      </c>
      <c r="I3190" s="5">
        <v>43620</v>
      </c>
      <c r="J3190" s="9">
        <v>109.86</v>
      </c>
      <c r="K3190" s="9">
        <f t="shared" si="147"/>
        <v>1014.7792351745795</v>
      </c>
      <c r="L3190" s="10">
        <f t="shared" si="148"/>
        <v>1.4779235174579526E-2</v>
      </c>
      <c r="M3190" s="10">
        <f t="shared" si="149"/>
        <v>-1.4779235174579526E-2</v>
      </c>
      <c r="N3190" s="6">
        <f>DATEDIF(A3190, I3190, "d")</f>
        <v>48</v>
      </c>
    </row>
    <row r="3191" spans="1:14" ht="14.25">
      <c r="A3191" s="5">
        <v>43572</v>
      </c>
      <c r="B3191" s="6" t="s">
        <v>2482</v>
      </c>
      <c r="C3191" s="6" t="s">
        <v>2483</v>
      </c>
      <c r="D3191" s="17">
        <v>6989805000</v>
      </c>
      <c r="E3191" s="6" t="s">
        <v>16</v>
      </c>
      <c r="F3191" s="6" t="str">
        <f>IF(E3191="BUY", "SELL", IF(E3191="SELL", "BUY", ""))</f>
        <v>SELL</v>
      </c>
      <c r="G3191" s="7">
        <v>20.85</v>
      </c>
      <c r="H3191" s="7">
        <v>1000</v>
      </c>
      <c r="I3191" s="11">
        <v>44179</v>
      </c>
      <c r="J3191" s="9">
        <v>14.01</v>
      </c>
      <c r="K3191" s="9">
        <f t="shared" si="147"/>
        <v>671.94244604316543</v>
      </c>
      <c r="L3191" s="10">
        <f t="shared" si="148"/>
        <v>0.32805755395683456</v>
      </c>
      <c r="M3191" s="10">
        <f t="shared" si="149"/>
        <v>-0.32805755395683456</v>
      </c>
      <c r="N3191" s="6">
        <f>DATEDIF(A3191, I3191, "d")</f>
        <v>607</v>
      </c>
    </row>
    <row r="3192" spans="1:14" ht="14.25">
      <c r="A3192" s="5">
        <v>43573</v>
      </c>
      <c r="B3192" s="6" t="s">
        <v>147</v>
      </c>
      <c r="C3192" s="6" t="s">
        <v>148</v>
      </c>
      <c r="D3192" s="17">
        <v>136351276474</v>
      </c>
      <c r="E3192" s="6" t="s">
        <v>19</v>
      </c>
      <c r="F3192" s="6" t="str">
        <f>IF(E3192="BUY", "SELL", IF(E3192="SELL", "BUY", ""))</f>
        <v>BUY</v>
      </c>
      <c r="G3192" s="7">
        <v>371.168182</v>
      </c>
      <c r="H3192" s="7">
        <v>1000</v>
      </c>
      <c r="I3192" s="5">
        <v>43634</v>
      </c>
      <c r="J3192" s="9">
        <v>367.29937699999999</v>
      </c>
      <c r="K3192" s="9">
        <f t="shared" si="147"/>
        <v>989.57667928551052</v>
      </c>
      <c r="L3192" s="10">
        <f t="shared" si="148"/>
        <v>-1.0423320714489478E-2</v>
      </c>
      <c r="M3192" s="10">
        <f t="shared" si="149"/>
        <v>1.0423320714489478E-2</v>
      </c>
      <c r="N3192" s="6">
        <f>DATEDIF(A3192, I3192, "d")</f>
        <v>61</v>
      </c>
    </row>
    <row r="3193" spans="1:14" ht="14.25">
      <c r="A3193" s="5">
        <v>43573</v>
      </c>
      <c r="B3193" s="6" t="s">
        <v>58</v>
      </c>
      <c r="C3193" s="6" t="s">
        <v>59</v>
      </c>
      <c r="D3193" s="17">
        <v>231528133463</v>
      </c>
      <c r="E3193" s="6" t="s">
        <v>19</v>
      </c>
      <c r="F3193" s="6" t="str">
        <f>IF(E3193="BUY", "SELL", IF(E3193="SELL", "BUY", ""))</f>
        <v>BUY</v>
      </c>
      <c r="G3193" s="7">
        <v>27.162307999999999</v>
      </c>
      <c r="H3193" s="7">
        <v>1000</v>
      </c>
      <c r="I3193" s="5">
        <v>43655</v>
      </c>
      <c r="J3193" s="9">
        <v>26.690684999999998</v>
      </c>
      <c r="K3193" s="9">
        <f t="shared" si="147"/>
        <v>982.63685839951438</v>
      </c>
      <c r="L3193" s="10">
        <f t="shared" si="148"/>
        <v>-1.7363141600485618E-2</v>
      </c>
      <c r="M3193" s="10">
        <f t="shared" si="149"/>
        <v>1.7363141600485618E-2</v>
      </c>
      <c r="N3193" s="6">
        <f>DATEDIF(A3193, I3193, "d")</f>
        <v>82</v>
      </c>
    </row>
    <row r="3194" spans="1:14" ht="14.25">
      <c r="A3194" s="5">
        <v>43573</v>
      </c>
      <c r="B3194" s="6" t="s">
        <v>93</v>
      </c>
      <c r="C3194" s="6" t="s">
        <v>94</v>
      </c>
      <c r="D3194" s="17">
        <v>81360823648</v>
      </c>
      <c r="E3194" s="6" t="s">
        <v>16</v>
      </c>
      <c r="F3194" s="6" t="str">
        <f>IF(E3194="BUY", "SELL", IF(E3194="SELL", "BUY", ""))</f>
        <v>SELL</v>
      </c>
      <c r="G3194" s="7">
        <v>59.23048</v>
      </c>
      <c r="H3194" s="7">
        <v>1000</v>
      </c>
      <c r="I3194" s="5">
        <v>43718</v>
      </c>
      <c r="J3194" s="9">
        <v>59.465060999999999</v>
      </c>
      <c r="K3194" s="9">
        <f t="shared" si="147"/>
        <v>1003.9604777810345</v>
      </c>
      <c r="L3194" s="10">
        <f t="shared" si="148"/>
        <v>-3.9604777810344554E-3</v>
      </c>
      <c r="M3194" s="10">
        <f t="shared" si="149"/>
        <v>3.9604777810344554E-3</v>
      </c>
      <c r="N3194" s="6">
        <f>DATEDIF(A3194, I3194, "d")</f>
        <v>145</v>
      </c>
    </row>
    <row r="3195" spans="1:14" ht="14.25">
      <c r="A3195" s="5">
        <v>43573</v>
      </c>
      <c r="B3195" s="6" t="s">
        <v>14</v>
      </c>
      <c r="C3195" s="6" t="s">
        <v>15</v>
      </c>
      <c r="D3195" s="17">
        <v>141375537264</v>
      </c>
      <c r="E3195" s="6" t="s">
        <v>16</v>
      </c>
      <c r="F3195" s="6" t="str">
        <f>IF(E3195="BUY", "SELL", IF(E3195="SELL", "BUY", ""))</f>
        <v>SELL</v>
      </c>
      <c r="G3195" s="7">
        <v>129.17443800000001</v>
      </c>
      <c r="H3195" s="7">
        <v>1000</v>
      </c>
      <c r="I3195" s="5">
        <v>43670</v>
      </c>
      <c r="J3195" s="9">
        <v>119.77198799999999</v>
      </c>
      <c r="K3195" s="9">
        <f t="shared" si="147"/>
        <v>927.21121805848304</v>
      </c>
      <c r="L3195" s="10">
        <f t="shared" si="148"/>
        <v>7.2788781941516958E-2</v>
      </c>
      <c r="M3195" s="10">
        <f t="shared" si="149"/>
        <v>-7.2788781941516958E-2</v>
      </c>
      <c r="N3195" s="6">
        <f>DATEDIF(A3195, I3195, "d")</f>
        <v>97</v>
      </c>
    </row>
    <row r="3196" spans="1:14" ht="14.25">
      <c r="A3196" s="5">
        <v>43573</v>
      </c>
      <c r="B3196" s="6" t="s">
        <v>70</v>
      </c>
      <c r="C3196" s="6" t="s">
        <v>71</v>
      </c>
      <c r="D3196" s="17">
        <v>108022328640</v>
      </c>
      <c r="E3196" s="6" t="s">
        <v>16</v>
      </c>
      <c r="F3196" s="6" t="str">
        <f>IF(E3196="BUY", "SELL", IF(E3196="SELL", "BUY", ""))</f>
        <v>SELL</v>
      </c>
      <c r="G3196" s="7">
        <v>186.62489299999999</v>
      </c>
      <c r="H3196" s="7">
        <v>1000</v>
      </c>
      <c r="I3196" s="11">
        <v>44362</v>
      </c>
      <c r="J3196" s="9">
        <v>352.88372800000002</v>
      </c>
      <c r="K3196" s="9">
        <f t="shared" si="147"/>
        <v>1890.8716963068805</v>
      </c>
      <c r="L3196" s="10">
        <f t="shared" si="148"/>
        <v>-0.89087169630688046</v>
      </c>
      <c r="M3196" s="10">
        <f t="shared" si="149"/>
        <v>0.89087169630688046</v>
      </c>
      <c r="N3196" s="6">
        <f>DATEDIF(A3196, I3196, "d")</f>
        <v>789</v>
      </c>
    </row>
    <row r="3197" spans="1:14" ht="14.25">
      <c r="A3197" s="5">
        <v>43573</v>
      </c>
      <c r="B3197" s="6" t="s">
        <v>35</v>
      </c>
      <c r="C3197" s="6" t="s">
        <v>36</v>
      </c>
      <c r="D3197" s="17">
        <v>55172716720</v>
      </c>
      <c r="E3197" s="6" t="s">
        <v>19</v>
      </c>
      <c r="F3197" s="6" t="str">
        <f>IF(E3197="BUY", "SELL", IF(E3197="SELL", "BUY", ""))</f>
        <v>BUY</v>
      </c>
      <c r="G3197" s="7">
        <v>185.80566400000001</v>
      </c>
      <c r="H3197" s="7">
        <v>1000</v>
      </c>
      <c r="I3197" s="5">
        <v>43584</v>
      </c>
      <c r="J3197" s="9">
        <v>161.467941</v>
      </c>
      <c r="K3197" s="9">
        <f t="shared" si="147"/>
        <v>869.01517167958878</v>
      </c>
      <c r="L3197" s="10">
        <f t="shared" si="148"/>
        <v>-0.13098482832041122</v>
      </c>
      <c r="M3197" s="10">
        <f t="shared" si="149"/>
        <v>0.13098482832041122</v>
      </c>
      <c r="N3197" s="6">
        <f>DATEDIF(A3197, I3197, "d")</f>
        <v>11</v>
      </c>
    </row>
    <row r="3198" spans="1:14" ht="14.25">
      <c r="A3198" s="5">
        <v>43573</v>
      </c>
      <c r="B3198" s="6" t="s">
        <v>135</v>
      </c>
      <c r="C3198" s="6" t="s">
        <v>136</v>
      </c>
      <c r="D3198" s="17">
        <v>2353183809372</v>
      </c>
      <c r="E3198" s="6" t="s">
        <v>16</v>
      </c>
      <c r="F3198" s="6" t="str">
        <f>IF(E3198="BUY", "SELL", IF(E3198="SELL", "BUY", ""))</f>
        <v>SELL</v>
      </c>
      <c r="G3198" s="7">
        <v>117.89</v>
      </c>
      <c r="H3198" s="7">
        <v>1000</v>
      </c>
      <c r="I3198" s="5">
        <v>43636</v>
      </c>
      <c r="J3198" s="9">
        <v>131.35</v>
      </c>
      <c r="K3198" s="9">
        <f t="shared" si="147"/>
        <v>1114.1742302146067</v>
      </c>
      <c r="L3198" s="10">
        <f t="shared" si="148"/>
        <v>-0.11417423021460672</v>
      </c>
      <c r="M3198" s="10">
        <f t="shared" si="149"/>
        <v>0.11417423021460672</v>
      </c>
      <c r="N3198" s="6">
        <f>DATEDIF(A3198, I3198, "d")</f>
        <v>63</v>
      </c>
    </row>
    <row r="3199" spans="1:14" ht="14.25">
      <c r="A3199" s="5">
        <v>43573</v>
      </c>
      <c r="B3199" s="6" t="s">
        <v>2484</v>
      </c>
      <c r="C3199" s="6" t="s">
        <v>2485</v>
      </c>
      <c r="D3199" s="17">
        <v>18085373047</v>
      </c>
      <c r="E3199" s="6" t="s">
        <v>19</v>
      </c>
      <c r="F3199" s="6" t="str">
        <f>IF(E3199="BUY", "SELL", IF(E3199="SELL", "BUY", ""))</f>
        <v>BUY</v>
      </c>
      <c r="G3199" s="7">
        <v>24.4</v>
      </c>
      <c r="H3199" s="7">
        <v>1000</v>
      </c>
      <c r="I3199" s="5">
        <v>43595</v>
      </c>
      <c r="J3199" s="9">
        <v>29.049999</v>
      </c>
      <c r="K3199" s="9">
        <f t="shared" si="147"/>
        <v>1190.5737295081967</v>
      </c>
      <c r="L3199" s="10">
        <f t="shared" si="148"/>
        <v>0.19057372950819673</v>
      </c>
      <c r="M3199" s="10">
        <f t="shared" si="149"/>
        <v>-0.19057372950819673</v>
      </c>
      <c r="N3199" s="6">
        <f>DATEDIF(A3199, I3199, "d")</f>
        <v>22</v>
      </c>
    </row>
    <row r="3200" spans="1:14" ht="14.25">
      <c r="A3200" s="11">
        <v>43573</v>
      </c>
      <c r="B3200" s="6" t="s">
        <v>115</v>
      </c>
      <c r="C3200" s="6" t="s">
        <v>116</v>
      </c>
      <c r="D3200" s="17">
        <v>155875975680</v>
      </c>
      <c r="E3200" s="13" t="s">
        <v>19</v>
      </c>
      <c r="F3200" s="12" t="str">
        <f>IF(E3200="BUY", "SELL", IF(E3200="SELL", "BUY", ""))</f>
        <v>BUY</v>
      </c>
      <c r="G3200" s="7">
        <v>41.844844999999999</v>
      </c>
      <c r="H3200" s="7">
        <v>1000</v>
      </c>
      <c r="I3200" s="11">
        <v>43630</v>
      </c>
      <c r="J3200" s="9">
        <v>40.482303999999999</v>
      </c>
      <c r="K3200" s="9">
        <f t="shared" si="147"/>
        <v>967.43825912128477</v>
      </c>
      <c r="L3200" s="10">
        <f t="shared" si="148"/>
        <v>-3.2561740878715224E-2</v>
      </c>
      <c r="M3200" s="10">
        <f t="shared" si="149"/>
        <v>3.2561740878715224E-2</v>
      </c>
      <c r="N3200" s="6">
        <f>DATEDIF(A3200, I3200, "d")</f>
        <v>57</v>
      </c>
    </row>
    <row r="3201" spans="1:14" ht="14.25">
      <c r="A3201" s="11">
        <v>43573</v>
      </c>
      <c r="B3201" s="6" t="s">
        <v>745</v>
      </c>
      <c r="C3201" s="6" t="s">
        <v>746</v>
      </c>
      <c r="D3201" s="17">
        <v>7433250000</v>
      </c>
      <c r="E3201" s="13" t="s">
        <v>19</v>
      </c>
      <c r="F3201" s="12" t="str">
        <f>IF(E3201="BUY", "SELL", IF(E3201="SELL", "BUY", ""))</f>
        <v>BUY</v>
      </c>
      <c r="G3201" s="7">
        <v>119.435425</v>
      </c>
      <c r="H3201" s="7">
        <v>1000</v>
      </c>
      <c r="I3201" s="11">
        <v>43733</v>
      </c>
      <c r="J3201" s="9">
        <v>131.48661799999999</v>
      </c>
      <c r="K3201" s="9">
        <f t="shared" si="147"/>
        <v>1100.9013280607492</v>
      </c>
      <c r="L3201" s="10">
        <f t="shared" si="148"/>
        <v>0.10090132806074917</v>
      </c>
      <c r="M3201" s="10">
        <f t="shared" si="149"/>
        <v>-0.10090132806074917</v>
      </c>
      <c r="N3201" s="6">
        <f>DATEDIF(A3201, I3201, "d")</f>
        <v>160</v>
      </c>
    </row>
    <row r="3202" spans="1:14" ht="14.25">
      <c r="A3202" s="5">
        <v>43578</v>
      </c>
      <c r="B3202" s="6" t="s">
        <v>1087</v>
      </c>
      <c r="C3202" s="6" t="s">
        <v>1088</v>
      </c>
      <c r="D3202" s="17">
        <v>26808496120</v>
      </c>
      <c r="E3202" s="6" t="s">
        <v>16</v>
      </c>
      <c r="F3202" s="6" t="str">
        <f>IF(E3202="BUY", "SELL", IF(E3202="SELL", "BUY", ""))</f>
        <v>SELL</v>
      </c>
      <c r="G3202" s="7">
        <v>296.07998700000002</v>
      </c>
      <c r="H3202" s="7">
        <v>1000</v>
      </c>
      <c r="I3202" s="5">
        <v>43874</v>
      </c>
      <c r="J3202" s="9">
        <v>272.97000000000003</v>
      </c>
      <c r="K3202" s="9">
        <f t="shared" si="147"/>
        <v>921.94681162290112</v>
      </c>
      <c r="L3202" s="10">
        <f t="shared" si="148"/>
        <v>7.8053188377098875E-2</v>
      </c>
      <c r="M3202" s="10">
        <f t="shared" si="149"/>
        <v>-7.8053188377098875E-2</v>
      </c>
      <c r="N3202" s="6">
        <f>DATEDIF(A3202, I3202, "d")</f>
        <v>296</v>
      </c>
    </row>
    <row r="3203" spans="1:14" ht="14.25">
      <c r="A3203" s="5">
        <v>43578</v>
      </c>
      <c r="B3203" s="6" t="s">
        <v>2442</v>
      </c>
      <c r="C3203" s="6" t="s">
        <v>2443</v>
      </c>
      <c r="D3203" s="17">
        <v>2048789440</v>
      </c>
      <c r="E3203" s="6" t="s">
        <v>16</v>
      </c>
      <c r="F3203" s="6" t="str">
        <f>IF(E3203="BUY", "SELL", IF(E3203="SELL", "BUY", ""))</f>
        <v>SELL</v>
      </c>
      <c r="G3203" s="7">
        <v>36.669998</v>
      </c>
      <c r="H3203" s="7">
        <v>1000</v>
      </c>
      <c r="I3203" s="11">
        <v>43601</v>
      </c>
      <c r="J3203" s="9">
        <v>36.790000999999997</v>
      </c>
      <c r="K3203" s="9">
        <f t="shared" ref="K3203:K3266" si="150">(H3203/G3203)*J3203</f>
        <v>1003.2725117683398</v>
      </c>
      <c r="L3203" s="10">
        <f t="shared" ref="L3203:L3266" si="151">IF(F3203="BUY",(K3203-H3203)/H3203, IF(F3203="SELL", (H3203-K3203)/H3203, "Invalid"))</f>
        <v>-3.2725117683397686E-3</v>
      </c>
      <c r="M3203" s="10">
        <f t="shared" ref="M3203:M3266" si="152">IF(E3203="BUY",(K3203-H3203)/H3203,IF(E3203="SELL",(H3203-K3203)/H3203,""))</f>
        <v>3.2725117683397686E-3</v>
      </c>
      <c r="N3203" s="6">
        <f>DATEDIF(A3203, I3203, "d")</f>
        <v>23</v>
      </c>
    </row>
    <row r="3204" spans="1:14" ht="14.25">
      <c r="A3204" s="5">
        <v>43578</v>
      </c>
      <c r="B3204" s="6" t="s">
        <v>2486</v>
      </c>
      <c r="C3204" s="6" t="s">
        <v>2487</v>
      </c>
      <c r="D3204" s="17">
        <v>5601187684</v>
      </c>
      <c r="E3204" s="6" t="s">
        <v>19</v>
      </c>
      <c r="F3204" s="6" t="str">
        <f>IF(E3204="BUY", "SELL", IF(E3204="SELL", "BUY", ""))</f>
        <v>BUY</v>
      </c>
      <c r="G3204" s="7">
        <v>8.3119530000000008</v>
      </c>
      <c r="H3204" s="7">
        <v>1000</v>
      </c>
      <c r="I3204" s="11">
        <v>44676</v>
      </c>
      <c r="J3204" s="9">
        <v>9.0719150000000006</v>
      </c>
      <c r="K3204" s="9">
        <f t="shared" si="150"/>
        <v>1091.4300165075524</v>
      </c>
      <c r="L3204" s="10">
        <f t="shared" si="151"/>
        <v>9.1430016507552406E-2</v>
      </c>
      <c r="M3204" s="10">
        <f t="shared" si="152"/>
        <v>-9.1430016507552406E-2</v>
      </c>
      <c r="N3204" s="6">
        <f>DATEDIF(A3204, I3204, "d")</f>
        <v>1098</v>
      </c>
    </row>
    <row r="3205" spans="1:14" ht="14.25">
      <c r="A3205" s="5">
        <v>43578</v>
      </c>
      <c r="B3205" s="6" t="s">
        <v>2488</v>
      </c>
      <c r="C3205" s="6" t="s">
        <v>2489</v>
      </c>
      <c r="D3205" s="17">
        <v>1019571566</v>
      </c>
      <c r="E3205" s="6" t="s">
        <v>19</v>
      </c>
      <c r="F3205" s="6" t="str">
        <f>IF(E3205="BUY", "SELL", IF(E3205="SELL", "BUY", ""))</f>
        <v>BUY</v>
      </c>
      <c r="G3205" s="7">
        <v>2.96</v>
      </c>
      <c r="H3205" s="7">
        <v>1000</v>
      </c>
      <c r="I3205" s="11">
        <v>44727</v>
      </c>
      <c r="J3205" s="9">
        <v>2.0099999999999998</v>
      </c>
      <c r="K3205" s="9">
        <f t="shared" si="150"/>
        <v>679.05405405405406</v>
      </c>
      <c r="L3205" s="10">
        <f t="shared" si="151"/>
        <v>-0.32094594594594594</v>
      </c>
      <c r="M3205" s="10">
        <f t="shared" si="152"/>
        <v>0.32094594594594594</v>
      </c>
      <c r="N3205" s="6">
        <f>DATEDIF(A3205, I3205, "d")</f>
        <v>1149</v>
      </c>
    </row>
    <row r="3206" spans="1:14" ht="14.25">
      <c r="A3206" s="5">
        <v>43578</v>
      </c>
      <c r="B3206" s="6" t="s">
        <v>207</v>
      </c>
      <c r="C3206" s="6" t="s">
        <v>208</v>
      </c>
      <c r="D3206" s="17">
        <v>448254934940</v>
      </c>
      <c r="E3206" s="6" t="s">
        <v>16</v>
      </c>
      <c r="F3206" s="6" t="str">
        <f>IF(E3206="BUY", "SELL", IF(E3206="SELL", "BUY", ""))</f>
        <v>SELL</v>
      </c>
      <c r="G3206" s="7">
        <v>124.886948</v>
      </c>
      <c r="H3206" s="7">
        <v>1000</v>
      </c>
      <c r="I3206" s="5">
        <v>43664</v>
      </c>
      <c r="J3206" s="9">
        <v>118.703896</v>
      </c>
      <c r="K3206" s="9">
        <f t="shared" si="150"/>
        <v>950.49080709378859</v>
      </c>
      <c r="L3206" s="10">
        <f t="shared" si="151"/>
        <v>4.9509192906211412E-2</v>
      </c>
      <c r="M3206" s="10">
        <f t="shared" si="152"/>
        <v>-4.9509192906211412E-2</v>
      </c>
      <c r="N3206" s="6">
        <f>DATEDIF(A3206, I3206, "d")</f>
        <v>86</v>
      </c>
    </row>
    <row r="3207" spans="1:14" ht="14.25">
      <c r="A3207" s="5">
        <v>43578</v>
      </c>
      <c r="B3207" s="6" t="s">
        <v>793</v>
      </c>
      <c r="C3207" s="6" t="s">
        <v>794</v>
      </c>
      <c r="D3207" s="17">
        <v>13050742900</v>
      </c>
      <c r="E3207" s="6" t="s">
        <v>16</v>
      </c>
      <c r="F3207" s="6" t="str">
        <f>IF(E3207="BUY", "SELL", IF(E3207="SELL", "BUY", ""))</f>
        <v>SELL</v>
      </c>
      <c r="G3207" s="7">
        <v>77.339995999999999</v>
      </c>
      <c r="H3207" s="7">
        <v>1000</v>
      </c>
      <c r="I3207" s="5">
        <v>43662</v>
      </c>
      <c r="J3207" s="9">
        <v>86.389999000000003</v>
      </c>
      <c r="K3207" s="9">
        <f t="shared" si="150"/>
        <v>1117.0158193439784</v>
      </c>
      <c r="L3207" s="10">
        <f t="shared" si="151"/>
        <v>-0.11701581934397837</v>
      </c>
      <c r="M3207" s="10">
        <f t="shared" si="152"/>
        <v>0.11701581934397837</v>
      </c>
      <c r="N3207" s="6">
        <f>DATEDIF(A3207, I3207, "d")</f>
        <v>84</v>
      </c>
    </row>
    <row r="3208" spans="1:14" ht="14.25">
      <c r="A3208" s="5">
        <v>43579</v>
      </c>
      <c r="B3208" s="6" t="s">
        <v>2010</v>
      </c>
      <c r="C3208" s="6" t="s">
        <v>2011</v>
      </c>
      <c r="D3208" s="17">
        <v>45226391549</v>
      </c>
      <c r="E3208" s="6" t="s">
        <v>16</v>
      </c>
      <c r="F3208" s="6" t="str">
        <f>IF(E3208="BUY", "SELL", IF(E3208="SELL", "BUY", ""))</f>
        <v>SELL</v>
      </c>
      <c r="G3208" s="7">
        <v>44.011260999999998</v>
      </c>
      <c r="H3208" s="7">
        <v>1000</v>
      </c>
      <c r="I3208" s="5">
        <v>44333</v>
      </c>
      <c r="J3208" s="9">
        <v>55.38</v>
      </c>
      <c r="K3208" s="9">
        <f t="shared" si="150"/>
        <v>1258.3143209643551</v>
      </c>
      <c r="L3208" s="10">
        <f t="shared" si="151"/>
        <v>-0.25831432096435514</v>
      </c>
      <c r="M3208" s="10">
        <f t="shared" si="152"/>
        <v>0.25831432096435514</v>
      </c>
      <c r="N3208" s="6">
        <f>DATEDIF(A3208, I3208, "d")</f>
        <v>754</v>
      </c>
    </row>
    <row r="3209" spans="1:14" ht="14.25">
      <c r="A3209" s="5">
        <v>43579</v>
      </c>
      <c r="B3209" s="6" t="s">
        <v>2490</v>
      </c>
      <c r="C3209" s="6" t="s">
        <v>2491</v>
      </c>
      <c r="D3209" s="17">
        <v>1243023408</v>
      </c>
      <c r="E3209" s="6" t="s">
        <v>19</v>
      </c>
      <c r="F3209" s="6" t="str">
        <f>IF(E3209="BUY", "SELL", IF(E3209="SELL", "BUY", ""))</f>
        <v>BUY</v>
      </c>
      <c r="G3209" s="7">
        <v>20.799999</v>
      </c>
      <c r="H3209" s="7">
        <v>1000</v>
      </c>
      <c r="I3209" s="11">
        <v>44727</v>
      </c>
      <c r="J3209" s="9">
        <v>9.51</v>
      </c>
      <c r="K3209" s="9">
        <f t="shared" si="150"/>
        <v>457.21156044286346</v>
      </c>
      <c r="L3209" s="10">
        <f t="shared" si="151"/>
        <v>-0.54278843955713663</v>
      </c>
      <c r="M3209" s="10">
        <f t="shared" si="152"/>
        <v>0.54278843955713663</v>
      </c>
      <c r="N3209" s="6">
        <f>DATEDIF(A3209, I3209, "d")</f>
        <v>1148</v>
      </c>
    </row>
    <row r="3210" spans="1:14" ht="14.25">
      <c r="A3210" s="5">
        <v>43579</v>
      </c>
      <c r="B3210" s="6" t="s">
        <v>1247</v>
      </c>
      <c r="C3210" s="6" t="s">
        <v>1248</v>
      </c>
      <c r="D3210" s="17">
        <v>22738535760</v>
      </c>
      <c r="E3210" s="6" t="s">
        <v>19</v>
      </c>
      <c r="F3210" s="6" t="str">
        <f>IF(E3210="BUY", "SELL", IF(E3210="SELL", "BUY", ""))</f>
        <v>BUY</v>
      </c>
      <c r="G3210" s="7">
        <v>69.45</v>
      </c>
      <c r="H3210" s="7">
        <v>1000</v>
      </c>
      <c r="I3210" s="11">
        <v>44658</v>
      </c>
      <c r="J3210" s="9">
        <v>101.55</v>
      </c>
      <c r="K3210" s="9">
        <f t="shared" si="150"/>
        <v>1462.2030237580993</v>
      </c>
      <c r="L3210" s="10">
        <f t="shared" si="151"/>
        <v>0.46220302375809935</v>
      </c>
      <c r="M3210" s="10">
        <f t="shared" si="152"/>
        <v>-0.46220302375809935</v>
      </c>
      <c r="N3210" s="6">
        <f>DATEDIF(A3210, I3210, "d")</f>
        <v>1079</v>
      </c>
    </row>
    <row r="3211" spans="1:14" ht="14.25">
      <c r="A3211" s="5">
        <v>43579</v>
      </c>
      <c r="B3211" s="6" t="s">
        <v>619</v>
      </c>
      <c r="C3211" s="6" t="s">
        <v>620</v>
      </c>
      <c r="D3211" s="17">
        <v>69650124965</v>
      </c>
      <c r="E3211" s="6" t="s">
        <v>19</v>
      </c>
      <c r="F3211" s="6" t="str">
        <f>IF(E3211="BUY", "SELL", IF(E3211="SELL", "BUY", ""))</f>
        <v>BUY</v>
      </c>
      <c r="G3211" s="7">
        <v>42.429073000000002</v>
      </c>
      <c r="H3211" s="7">
        <v>1000</v>
      </c>
      <c r="I3211" s="5">
        <v>43635</v>
      </c>
      <c r="J3211" s="9">
        <v>33.466022000000002</v>
      </c>
      <c r="K3211" s="9">
        <f t="shared" si="150"/>
        <v>788.75213700756558</v>
      </c>
      <c r="L3211" s="10">
        <f t="shared" si="151"/>
        <v>-0.21124786299243442</v>
      </c>
      <c r="M3211" s="10">
        <f t="shared" si="152"/>
        <v>0.21124786299243442</v>
      </c>
      <c r="N3211" s="6">
        <f>DATEDIF(A3211, I3211, "d")</f>
        <v>56</v>
      </c>
    </row>
    <row r="3212" spans="1:14" ht="14.25">
      <c r="A3212" s="11">
        <v>43579</v>
      </c>
      <c r="B3212" s="6" t="s">
        <v>2286</v>
      </c>
      <c r="C3212" s="6" t="s">
        <v>2287</v>
      </c>
      <c r="D3212" s="17">
        <v>15176420000</v>
      </c>
      <c r="E3212" s="13" t="s">
        <v>19</v>
      </c>
      <c r="F3212" s="12" t="str">
        <f>IF(E3212="BUY", "SELL", IF(E3212="SELL", "BUY", ""))</f>
        <v>BUY</v>
      </c>
      <c r="G3212" s="7">
        <v>53.884998000000003</v>
      </c>
      <c r="H3212" s="7">
        <v>1000</v>
      </c>
      <c r="I3212" s="11">
        <v>44665</v>
      </c>
      <c r="J3212" s="9">
        <v>68.549773999999999</v>
      </c>
      <c r="K3212" s="9">
        <f t="shared" si="150"/>
        <v>1272.1495136735459</v>
      </c>
      <c r="L3212" s="10">
        <f t="shared" si="151"/>
        <v>0.27214951367354595</v>
      </c>
      <c r="M3212" s="10">
        <f t="shared" si="152"/>
        <v>-0.27214951367354595</v>
      </c>
      <c r="N3212" s="6">
        <f>DATEDIF(A3212, I3212, "d")</f>
        <v>1086</v>
      </c>
    </row>
    <row r="3213" spans="1:14" ht="14.25">
      <c r="A3213" s="5">
        <v>43580</v>
      </c>
      <c r="B3213" s="6" t="s">
        <v>1862</v>
      </c>
      <c r="C3213" s="6" t="s">
        <v>1863</v>
      </c>
      <c r="D3213" s="17">
        <v>37799373300</v>
      </c>
      <c r="E3213" s="6" t="s">
        <v>16</v>
      </c>
      <c r="F3213" s="6" t="str">
        <f>IF(E3213="BUY", "SELL", IF(E3213="SELL", "BUY", ""))</f>
        <v>SELL</v>
      </c>
      <c r="G3213" s="7">
        <v>229.88999899999999</v>
      </c>
      <c r="H3213" s="7">
        <v>1000</v>
      </c>
      <c r="I3213" s="11">
        <v>43801</v>
      </c>
      <c r="J3213" s="9">
        <v>292.39001500000001</v>
      </c>
      <c r="K3213" s="9">
        <f t="shared" si="150"/>
        <v>1271.869225594281</v>
      </c>
      <c r="L3213" s="10">
        <f t="shared" si="151"/>
        <v>-0.27186922559428106</v>
      </c>
      <c r="M3213" s="10">
        <f t="shared" si="152"/>
        <v>0.27186922559428106</v>
      </c>
      <c r="N3213" s="6">
        <f>DATEDIF(A3213, I3213, "d")</f>
        <v>221</v>
      </c>
    </row>
    <row r="3214" spans="1:14" ht="14.25">
      <c r="A3214" s="5">
        <v>43580</v>
      </c>
      <c r="B3214" s="6" t="s">
        <v>2052</v>
      </c>
      <c r="C3214" s="6" t="s">
        <v>2053</v>
      </c>
      <c r="D3214" s="17">
        <v>74009942408</v>
      </c>
      <c r="E3214" s="6" t="s">
        <v>16</v>
      </c>
      <c r="F3214" s="6" t="str">
        <f>IF(E3214="BUY", "SELL", IF(E3214="SELL", "BUY", ""))</f>
        <v>SELL</v>
      </c>
      <c r="G3214" s="7">
        <v>119.860619</v>
      </c>
      <c r="H3214" s="7">
        <v>1000</v>
      </c>
      <c r="I3214" s="11">
        <v>44727</v>
      </c>
      <c r="J3214" s="9">
        <v>179.96549999999999</v>
      </c>
      <c r="K3214" s="9">
        <f t="shared" si="150"/>
        <v>1501.4564541836714</v>
      </c>
      <c r="L3214" s="10">
        <f t="shared" si="151"/>
        <v>-0.50145645418367146</v>
      </c>
      <c r="M3214" s="10">
        <f t="shared" si="152"/>
        <v>0.50145645418367146</v>
      </c>
      <c r="N3214" s="6">
        <f>DATEDIF(A3214, I3214, "d")</f>
        <v>1147</v>
      </c>
    </row>
    <row r="3215" spans="1:14" ht="14.25">
      <c r="A3215" s="5">
        <v>43580</v>
      </c>
      <c r="B3215" s="6" t="s">
        <v>2492</v>
      </c>
      <c r="C3215" s="6" t="s">
        <v>2493</v>
      </c>
      <c r="D3215" s="17">
        <v>1483668540</v>
      </c>
      <c r="E3215" s="6" t="s">
        <v>19</v>
      </c>
      <c r="F3215" s="6" t="str">
        <f>IF(E3215="BUY", "SELL", IF(E3215="SELL", "BUY", ""))</f>
        <v>BUY</v>
      </c>
      <c r="G3215" s="7">
        <v>31.089359000000002</v>
      </c>
      <c r="H3215" s="7">
        <v>1000</v>
      </c>
      <c r="I3215" s="11">
        <v>44727</v>
      </c>
      <c r="J3215" s="9">
        <v>34.397652000000001</v>
      </c>
      <c r="K3215" s="9">
        <f t="shared" si="150"/>
        <v>1106.4123901686105</v>
      </c>
      <c r="L3215" s="10">
        <f t="shared" si="151"/>
        <v>0.1064123901686105</v>
      </c>
      <c r="M3215" s="10">
        <f t="shared" si="152"/>
        <v>-0.1064123901686105</v>
      </c>
      <c r="N3215" s="6">
        <f>DATEDIF(A3215, I3215, "d")</f>
        <v>1147</v>
      </c>
    </row>
    <row r="3216" spans="1:14" ht="14.25">
      <c r="A3216" s="5">
        <v>43580</v>
      </c>
      <c r="B3216" s="6" t="s">
        <v>955</v>
      </c>
      <c r="C3216" s="6" t="s">
        <v>956</v>
      </c>
      <c r="D3216" s="17">
        <v>2479116170</v>
      </c>
      <c r="E3216" s="6" t="s">
        <v>16</v>
      </c>
      <c r="F3216" s="6" t="str">
        <f>IF(E3216="BUY", "SELL", IF(E3216="SELL", "BUY", ""))</f>
        <v>SELL</v>
      </c>
      <c r="G3216" s="7">
        <v>14.566483</v>
      </c>
      <c r="H3216" s="7">
        <v>1000</v>
      </c>
      <c r="I3216" s="5">
        <v>44111</v>
      </c>
      <c r="J3216" s="9">
        <v>5.6214069999999996</v>
      </c>
      <c r="K3216" s="9">
        <f t="shared" si="150"/>
        <v>385.91381323824015</v>
      </c>
      <c r="L3216" s="10">
        <f t="shared" si="151"/>
        <v>0.61408618676175974</v>
      </c>
      <c r="M3216" s="10">
        <f t="shared" si="152"/>
        <v>-0.61408618676175974</v>
      </c>
      <c r="N3216" s="6">
        <f>DATEDIF(A3216, I3216, "d")</f>
        <v>531</v>
      </c>
    </row>
    <row r="3217" spans="1:14" ht="14.25">
      <c r="A3217" s="5">
        <v>43584</v>
      </c>
      <c r="B3217" s="6" t="s">
        <v>103</v>
      </c>
      <c r="C3217" s="6" t="s">
        <v>104</v>
      </c>
      <c r="D3217" s="17">
        <v>136600252096</v>
      </c>
      <c r="E3217" s="6" t="s">
        <v>19</v>
      </c>
      <c r="F3217" s="6" t="str">
        <f>IF(E3217="BUY", "SELL", IF(E3217="SELL", "BUY", ""))</f>
        <v>BUY</v>
      </c>
      <c r="G3217" s="7">
        <v>45.005507999999999</v>
      </c>
      <c r="H3217" s="7">
        <v>1000</v>
      </c>
      <c r="I3217" s="5">
        <v>43677</v>
      </c>
      <c r="J3217" s="9">
        <v>44.784996</v>
      </c>
      <c r="K3217" s="9">
        <f t="shared" si="150"/>
        <v>995.10033305256775</v>
      </c>
      <c r="L3217" s="10">
        <f t="shared" si="151"/>
        <v>-4.899666947432252E-3</v>
      </c>
      <c r="M3217" s="10">
        <f t="shared" si="152"/>
        <v>4.899666947432252E-3</v>
      </c>
      <c r="N3217" s="6">
        <f>DATEDIF(A3217, I3217, "d")</f>
        <v>93</v>
      </c>
    </row>
    <row r="3218" spans="1:14" ht="14.25">
      <c r="A3218" s="5">
        <v>43584</v>
      </c>
      <c r="B3218" s="6" t="s">
        <v>2458</v>
      </c>
      <c r="C3218" s="6" t="s">
        <v>2459</v>
      </c>
      <c r="D3218" s="17">
        <v>5636638439</v>
      </c>
      <c r="E3218" s="6" t="s">
        <v>16</v>
      </c>
      <c r="F3218" s="6" t="str">
        <f>IF(E3218="BUY", "SELL", IF(E3218="SELL", "BUY", ""))</f>
        <v>SELL</v>
      </c>
      <c r="G3218" s="7">
        <v>21.500235</v>
      </c>
      <c r="H3218" s="7">
        <v>1000</v>
      </c>
      <c r="I3218" s="5">
        <v>43656</v>
      </c>
      <c r="J3218" s="9">
        <v>19.302927</v>
      </c>
      <c r="K3218" s="9">
        <f t="shared" si="150"/>
        <v>897.80074496860152</v>
      </c>
      <c r="L3218" s="10">
        <f t="shared" si="151"/>
        <v>0.10219925503139848</v>
      </c>
      <c r="M3218" s="10">
        <f t="shared" si="152"/>
        <v>-0.10219925503139848</v>
      </c>
      <c r="N3218" s="6">
        <f>DATEDIF(A3218, I3218, "d")</f>
        <v>72</v>
      </c>
    </row>
    <row r="3219" spans="1:14" ht="14.25">
      <c r="A3219" s="5">
        <v>43584</v>
      </c>
      <c r="B3219" s="6" t="s">
        <v>35</v>
      </c>
      <c r="C3219" s="6" t="s">
        <v>36</v>
      </c>
      <c r="D3219" s="17">
        <v>55172716720</v>
      </c>
      <c r="E3219" s="6" t="s">
        <v>16</v>
      </c>
      <c r="F3219" s="6" t="str">
        <f>IF(E3219="BUY", "SELL", IF(E3219="SELL", "BUY", ""))</f>
        <v>SELL</v>
      </c>
      <c r="G3219" s="7">
        <v>161.467941</v>
      </c>
      <c r="H3219" s="7">
        <v>1000</v>
      </c>
      <c r="I3219" s="5">
        <v>43634</v>
      </c>
      <c r="J3219" s="9">
        <v>147.138992</v>
      </c>
      <c r="K3219" s="9">
        <f t="shared" si="150"/>
        <v>911.25824165925292</v>
      </c>
      <c r="L3219" s="10">
        <f t="shared" si="151"/>
        <v>8.8741758340747087E-2</v>
      </c>
      <c r="M3219" s="10">
        <f t="shared" si="152"/>
        <v>-8.8741758340747087E-2</v>
      </c>
      <c r="N3219" s="6">
        <f>DATEDIF(A3219, I3219, "d")</f>
        <v>50</v>
      </c>
    </row>
    <row r="3220" spans="1:14" ht="14.25">
      <c r="A3220" s="5">
        <v>43585</v>
      </c>
      <c r="B3220" s="6" t="s">
        <v>525</v>
      </c>
      <c r="C3220" s="6" t="s">
        <v>526</v>
      </c>
      <c r="D3220" s="17">
        <v>20361631721</v>
      </c>
      <c r="E3220" s="6" t="s">
        <v>19</v>
      </c>
      <c r="F3220" s="6" t="str">
        <f>IF(E3220="BUY", "SELL", IF(E3220="SELL", "BUY", ""))</f>
        <v>BUY</v>
      </c>
      <c r="G3220" s="7">
        <v>52.519188</v>
      </c>
      <c r="H3220" s="7">
        <v>1000</v>
      </c>
      <c r="I3220" s="5">
        <v>43745</v>
      </c>
      <c r="J3220" s="9">
        <v>39.975037</v>
      </c>
      <c r="K3220" s="9">
        <f t="shared" si="150"/>
        <v>761.15108634200521</v>
      </c>
      <c r="L3220" s="10">
        <f t="shared" si="151"/>
        <v>-0.23884891365799479</v>
      </c>
      <c r="M3220" s="10">
        <f t="shared" si="152"/>
        <v>0.23884891365799479</v>
      </c>
      <c r="N3220" s="6">
        <f>DATEDIF(A3220, I3220, "d")</f>
        <v>160</v>
      </c>
    </row>
    <row r="3221" spans="1:14" ht="14.25">
      <c r="A3221" s="5">
        <v>43585</v>
      </c>
      <c r="B3221" s="6" t="s">
        <v>1390</v>
      </c>
      <c r="C3221" s="6" t="s">
        <v>1391</v>
      </c>
      <c r="D3221" s="17">
        <v>112173413076</v>
      </c>
      <c r="E3221" s="6" t="s">
        <v>19</v>
      </c>
      <c r="F3221" s="6" t="str">
        <f>IF(E3221="BUY", "SELL", IF(E3221="SELL", "BUY", ""))</f>
        <v>BUY</v>
      </c>
      <c r="G3221" s="7">
        <v>69.054160999999993</v>
      </c>
      <c r="H3221" s="7">
        <v>1000</v>
      </c>
      <c r="I3221" s="5">
        <v>43634</v>
      </c>
      <c r="J3221" s="9">
        <v>72.976371999999998</v>
      </c>
      <c r="K3221" s="9">
        <f t="shared" si="150"/>
        <v>1056.7990537166907</v>
      </c>
      <c r="L3221" s="10">
        <f t="shared" si="151"/>
        <v>5.6799053716690653E-2</v>
      </c>
      <c r="M3221" s="10">
        <f t="shared" si="152"/>
        <v>-5.6799053716690653E-2</v>
      </c>
      <c r="N3221" s="6">
        <f>DATEDIF(A3221, I3221, "d")</f>
        <v>49</v>
      </c>
    </row>
    <row r="3222" spans="1:14" ht="14.25">
      <c r="A3222" s="5">
        <v>43586</v>
      </c>
      <c r="B3222" s="6" t="s">
        <v>857</v>
      </c>
      <c r="C3222" s="6" t="s">
        <v>858</v>
      </c>
      <c r="D3222" s="17">
        <v>1197160000</v>
      </c>
      <c r="E3222" s="6" t="s">
        <v>16</v>
      </c>
      <c r="F3222" s="6" t="str">
        <f>IF(E3222="BUY", "SELL", IF(E3222="SELL", "BUY", ""))</f>
        <v>SELL</v>
      </c>
      <c r="G3222" s="7">
        <v>34.740001999999997</v>
      </c>
      <c r="H3222" s="7">
        <v>1000</v>
      </c>
      <c r="I3222" s="11">
        <v>44502</v>
      </c>
      <c r="J3222" s="9">
        <v>32.119999</v>
      </c>
      <c r="K3222" s="9">
        <f t="shared" si="150"/>
        <v>924.5825316878221</v>
      </c>
      <c r="L3222" s="10">
        <f t="shared" si="151"/>
        <v>7.5417468312177896E-2</v>
      </c>
      <c r="M3222" s="10">
        <f t="shared" si="152"/>
        <v>-7.5417468312177896E-2</v>
      </c>
      <c r="N3222" s="6">
        <f>DATEDIF(A3222, I3222, "d")</f>
        <v>916</v>
      </c>
    </row>
    <row r="3223" spans="1:14" ht="14.25">
      <c r="A3223" s="11">
        <v>43586</v>
      </c>
      <c r="B3223" s="6" t="s">
        <v>2494</v>
      </c>
      <c r="C3223" s="6" t="s">
        <v>2495</v>
      </c>
      <c r="D3223" s="17">
        <v>3268180370</v>
      </c>
      <c r="E3223" s="12" t="s">
        <v>16</v>
      </c>
      <c r="F3223" s="13" t="str">
        <f>IF(E3223="BUY", "SELL", IF(E3223="SELL", "BUY", ""))</f>
        <v>SELL</v>
      </c>
      <c r="G3223" s="7">
        <v>23.42</v>
      </c>
      <c r="H3223" s="7">
        <v>1000</v>
      </c>
      <c r="I3223" s="11">
        <v>44727</v>
      </c>
      <c r="J3223" s="9">
        <v>30.76</v>
      </c>
      <c r="K3223" s="9">
        <f t="shared" si="150"/>
        <v>1313.407344150299</v>
      </c>
      <c r="L3223" s="10">
        <f t="shared" si="151"/>
        <v>-0.31340734415029897</v>
      </c>
      <c r="M3223" s="10">
        <f t="shared" si="152"/>
        <v>0.31340734415029897</v>
      </c>
      <c r="N3223" s="6">
        <f>DATEDIF(A3223, I3223, "d")</f>
        <v>1141</v>
      </c>
    </row>
    <row r="3224" spans="1:14" ht="14.25">
      <c r="A3224" s="5">
        <v>43587</v>
      </c>
      <c r="B3224" s="6" t="s">
        <v>2496</v>
      </c>
      <c r="C3224" s="6" t="s">
        <v>2497</v>
      </c>
      <c r="D3224" s="17">
        <v>6929957006</v>
      </c>
      <c r="E3224" s="6" t="s">
        <v>19</v>
      </c>
      <c r="F3224" s="6" t="str">
        <f>IF(E3224="BUY", "SELL", IF(E3224="SELL", "BUY", ""))</f>
        <v>BUY</v>
      </c>
      <c r="G3224" s="7">
        <v>87.489998</v>
      </c>
      <c r="H3224" s="7">
        <v>1000</v>
      </c>
      <c r="I3224" s="11">
        <v>44727</v>
      </c>
      <c r="J3224" s="9">
        <v>165.929993</v>
      </c>
      <c r="K3224" s="9">
        <f t="shared" si="150"/>
        <v>1896.5595701579509</v>
      </c>
      <c r="L3224" s="10">
        <f t="shared" si="151"/>
        <v>0.89655957015795096</v>
      </c>
      <c r="M3224" s="10">
        <f t="shared" si="152"/>
        <v>-0.89655957015795096</v>
      </c>
      <c r="N3224" s="6">
        <f>DATEDIF(A3224, I3224, "d")</f>
        <v>1140</v>
      </c>
    </row>
    <row r="3225" spans="1:14" ht="14.25">
      <c r="A3225" s="5">
        <v>43587</v>
      </c>
      <c r="B3225" s="6" t="s">
        <v>2498</v>
      </c>
      <c r="C3225" s="6" t="s">
        <v>2499</v>
      </c>
      <c r="D3225" s="17">
        <v>18035425100</v>
      </c>
      <c r="E3225" s="6" t="s">
        <v>16</v>
      </c>
      <c r="F3225" s="6" t="str">
        <f>IF(E3225="BUY", "SELL", IF(E3225="SELL", "BUY", ""))</f>
        <v>SELL</v>
      </c>
      <c r="G3225" s="7">
        <v>46.349997999999999</v>
      </c>
      <c r="H3225" s="7">
        <v>1000</v>
      </c>
      <c r="I3225" s="11">
        <v>44727</v>
      </c>
      <c r="J3225" s="9">
        <v>68.319999999999993</v>
      </c>
      <c r="K3225" s="9">
        <f t="shared" si="150"/>
        <v>1474.0022211004193</v>
      </c>
      <c r="L3225" s="10">
        <f t="shared" si="151"/>
        <v>-0.47400222110041934</v>
      </c>
      <c r="M3225" s="10">
        <f t="shared" si="152"/>
        <v>0.47400222110041934</v>
      </c>
      <c r="N3225" s="6">
        <f>DATEDIF(A3225, I3225, "d")</f>
        <v>1140</v>
      </c>
    </row>
    <row r="3226" spans="1:14" ht="14.25">
      <c r="A3226" s="5">
        <v>43587</v>
      </c>
      <c r="B3226" s="6" t="s">
        <v>517</v>
      </c>
      <c r="C3226" s="6" t="s">
        <v>518</v>
      </c>
      <c r="D3226" s="17">
        <v>252174003</v>
      </c>
      <c r="E3226" s="6" t="s">
        <v>19</v>
      </c>
      <c r="F3226" s="6" t="str">
        <f>IF(E3226="BUY", "SELL", IF(E3226="SELL", "BUY", ""))</f>
        <v>BUY</v>
      </c>
      <c r="G3226" s="7">
        <v>17.651115000000001</v>
      </c>
      <c r="H3226" s="7">
        <v>1000</v>
      </c>
      <c r="I3226" s="5">
        <v>44062</v>
      </c>
      <c r="J3226" s="9">
        <v>29.171119999999998</v>
      </c>
      <c r="K3226" s="9">
        <f t="shared" si="150"/>
        <v>1652.6502716683901</v>
      </c>
      <c r="L3226" s="10">
        <f t="shared" si="151"/>
        <v>0.65265027166839018</v>
      </c>
      <c r="M3226" s="10">
        <f t="shared" si="152"/>
        <v>-0.65265027166839018</v>
      </c>
      <c r="N3226" s="6">
        <f>DATEDIF(A3226, I3226, "d")</f>
        <v>475</v>
      </c>
    </row>
    <row r="3227" spans="1:14" ht="14.25">
      <c r="A3227" s="11">
        <v>43587</v>
      </c>
      <c r="B3227" s="6" t="s">
        <v>357</v>
      </c>
      <c r="C3227" s="6" t="s">
        <v>358</v>
      </c>
      <c r="D3227" s="17">
        <v>682995534313</v>
      </c>
      <c r="E3227" s="13" t="s">
        <v>19</v>
      </c>
      <c r="F3227" s="12" t="str">
        <f>IF(E3227="BUY", "SELL", IF(E3227="SELL", "BUY", ""))</f>
        <v>BUY</v>
      </c>
      <c r="G3227" s="7">
        <v>16.273333000000001</v>
      </c>
      <c r="H3227" s="7">
        <v>1000</v>
      </c>
      <c r="I3227" s="11">
        <v>43588</v>
      </c>
      <c r="J3227" s="9">
        <v>17.002001</v>
      </c>
      <c r="K3227" s="9">
        <f t="shared" si="150"/>
        <v>1044.7768136988286</v>
      </c>
      <c r="L3227" s="10">
        <f t="shared" si="151"/>
        <v>4.4776813698828619E-2</v>
      </c>
      <c r="M3227" s="10">
        <f t="shared" si="152"/>
        <v>-4.4776813698828619E-2</v>
      </c>
      <c r="N3227" s="6">
        <f>DATEDIF(A3227, I3227, "d")</f>
        <v>1</v>
      </c>
    </row>
    <row r="3228" spans="1:14" ht="14.25">
      <c r="A3228" s="5">
        <v>43588</v>
      </c>
      <c r="B3228" s="6" t="s">
        <v>1446</v>
      </c>
      <c r="C3228" s="6" t="s">
        <v>1447</v>
      </c>
      <c r="D3228" s="17">
        <v>54743988065</v>
      </c>
      <c r="E3228" s="6" t="s">
        <v>16</v>
      </c>
      <c r="F3228" s="6" t="str">
        <f>IF(E3228="BUY", "SELL", IF(E3228="SELL", "BUY", ""))</f>
        <v>SELL</v>
      </c>
      <c r="G3228" s="7">
        <v>63.35</v>
      </c>
      <c r="H3228" s="7">
        <v>1000</v>
      </c>
      <c r="I3228" s="11">
        <v>43634</v>
      </c>
      <c r="J3228" s="9">
        <v>57.42</v>
      </c>
      <c r="K3228" s="9">
        <f t="shared" si="150"/>
        <v>906.39305445935281</v>
      </c>
      <c r="L3228" s="10">
        <f t="shared" si="151"/>
        <v>9.3606945540647191E-2</v>
      </c>
      <c r="M3228" s="10">
        <f t="shared" si="152"/>
        <v>-9.3606945540647191E-2</v>
      </c>
      <c r="N3228" s="6">
        <f>DATEDIF(A3228, I3228, "d")</f>
        <v>46</v>
      </c>
    </row>
    <row r="3229" spans="1:14" ht="14.25">
      <c r="A3229" s="5">
        <v>43588</v>
      </c>
      <c r="B3229" s="6" t="s">
        <v>1237</v>
      </c>
      <c r="C3229" s="6" t="s">
        <v>1238</v>
      </c>
      <c r="D3229" s="17">
        <v>2039249521</v>
      </c>
      <c r="E3229" s="6" t="s">
        <v>16</v>
      </c>
      <c r="F3229" s="6" t="str">
        <f>IF(E3229="BUY", "SELL", IF(E3229="SELL", "BUY", ""))</f>
        <v>SELL</v>
      </c>
      <c r="G3229" s="7">
        <v>50.712082000000002</v>
      </c>
      <c r="H3229" s="7">
        <v>1000</v>
      </c>
      <c r="I3229" s="11">
        <v>44727</v>
      </c>
      <c r="J3229" s="9">
        <v>41.470962999999998</v>
      </c>
      <c r="K3229" s="9">
        <f t="shared" si="150"/>
        <v>817.77283370065538</v>
      </c>
      <c r="L3229" s="10">
        <f t="shared" si="151"/>
        <v>0.18222716629934463</v>
      </c>
      <c r="M3229" s="10">
        <f t="shared" si="152"/>
        <v>-0.18222716629934463</v>
      </c>
      <c r="N3229" s="6">
        <f>DATEDIF(A3229, I3229, "d")</f>
        <v>1139</v>
      </c>
    </row>
    <row r="3230" spans="1:14" ht="14.25">
      <c r="A3230" s="5">
        <v>43588</v>
      </c>
      <c r="B3230" s="6" t="s">
        <v>2500</v>
      </c>
      <c r="C3230" s="6" t="s">
        <v>2501</v>
      </c>
      <c r="D3230" s="17">
        <v>9173838294</v>
      </c>
      <c r="E3230" s="6" t="s">
        <v>16</v>
      </c>
      <c r="F3230" s="6" t="str">
        <f>IF(E3230="BUY", "SELL", IF(E3230="SELL", "BUY", ""))</f>
        <v>SELL</v>
      </c>
      <c r="G3230" s="7">
        <v>52.257720999999997</v>
      </c>
      <c r="H3230" s="7">
        <v>1000</v>
      </c>
      <c r="I3230" s="11">
        <v>44727</v>
      </c>
      <c r="J3230" s="9">
        <v>95.766730999999993</v>
      </c>
      <c r="K3230" s="9">
        <f t="shared" si="150"/>
        <v>1832.585293951108</v>
      </c>
      <c r="L3230" s="10">
        <f t="shared" si="151"/>
        <v>-0.83258529395110803</v>
      </c>
      <c r="M3230" s="10">
        <f t="shared" si="152"/>
        <v>0.83258529395110803</v>
      </c>
      <c r="N3230" s="6">
        <f>DATEDIF(A3230, I3230, "d")</f>
        <v>1139</v>
      </c>
    </row>
    <row r="3231" spans="1:14" ht="14.25">
      <c r="A3231" s="11">
        <v>43588</v>
      </c>
      <c r="B3231" s="6" t="s">
        <v>357</v>
      </c>
      <c r="C3231" s="6" t="s">
        <v>358</v>
      </c>
      <c r="D3231" s="17">
        <v>682995534313</v>
      </c>
      <c r="E3231" s="12" t="s">
        <v>16</v>
      </c>
      <c r="F3231" s="13" t="str">
        <f>IF(E3231="BUY", "SELL", IF(E3231="SELL", "BUY", ""))</f>
        <v>SELL</v>
      </c>
      <c r="G3231" s="7">
        <v>17.002001</v>
      </c>
      <c r="H3231" s="7">
        <v>1000</v>
      </c>
      <c r="I3231" s="11">
        <v>43623</v>
      </c>
      <c r="J3231" s="9">
        <v>13.633333</v>
      </c>
      <c r="K3231" s="9">
        <f t="shared" si="150"/>
        <v>801.8663803160581</v>
      </c>
      <c r="L3231" s="10">
        <f t="shared" si="151"/>
        <v>0.19813361968394191</v>
      </c>
      <c r="M3231" s="10">
        <f t="shared" si="152"/>
        <v>-0.19813361968394191</v>
      </c>
      <c r="N3231" s="6">
        <f>DATEDIF(A3231, I3231, "d")</f>
        <v>35</v>
      </c>
    </row>
    <row r="3232" spans="1:14" ht="14.25">
      <c r="A3232" s="5">
        <v>43591</v>
      </c>
      <c r="B3232" s="6" t="s">
        <v>277</v>
      </c>
      <c r="C3232" s="6" t="s">
        <v>278</v>
      </c>
      <c r="D3232" s="17">
        <v>120489733018</v>
      </c>
      <c r="E3232" s="6" t="s">
        <v>19</v>
      </c>
      <c r="F3232" s="6" t="str">
        <f>IF(E3232="BUY", "SELL", IF(E3232="SELL", "BUY", ""))</f>
        <v>BUY</v>
      </c>
      <c r="G3232" s="7">
        <v>33.311377999999998</v>
      </c>
      <c r="H3232" s="7">
        <v>1000</v>
      </c>
      <c r="I3232" s="11">
        <v>43682</v>
      </c>
      <c r="J3232" s="9">
        <v>38.297508000000001</v>
      </c>
      <c r="K3232" s="9">
        <f t="shared" si="150"/>
        <v>1149.6824898687771</v>
      </c>
      <c r="L3232" s="10">
        <f t="shared" si="151"/>
        <v>0.14968248986877711</v>
      </c>
      <c r="M3232" s="10">
        <f t="shared" si="152"/>
        <v>-0.14968248986877711</v>
      </c>
      <c r="N3232" s="6">
        <f>DATEDIF(A3232, I3232, "d")</f>
        <v>91</v>
      </c>
    </row>
    <row r="3233" spans="1:14" ht="14.25">
      <c r="A3233" s="5">
        <v>43591</v>
      </c>
      <c r="B3233" s="6" t="s">
        <v>1493</v>
      </c>
      <c r="C3233" s="6" t="s">
        <v>1494</v>
      </c>
      <c r="D3233" s="17">
        <v>11060540610</v>
      </c>
      <c r="E3233" s="6" t="s">
        <v>19</v>
      </c>
      <c r="F3233" s="6" t="str">
        <f>IF(E3233="BUY", "SELL", IF(E3233="SELL", "BUY", ""))</f>
        <v>BUY</v>
      </c>
      <c r="G3233" s="7">
        <v>74.983588999999995</v>
      </c>
      <c r="H3233" s="7">
        <v>1000</v>
      </c>
      <c r="I3233" s="11">
        <v>44727</v>
      </c>
      <c r="J3233" s="9">
        <v>100.7379</v>
      </c>
      <c r="K3233" s="9">
        <f t="shared" si="150"/>
        <v>1343.4659682667364</v>
      </c>
      <c r="L3233" s="10">
        <f t="shared" si="151"/>
        <v>0.34346596826673637</v>
      </c>
      <c r="M3233" s="10">
        <f t="shared" si="152"/>
        <v>-0.34346596826673637</v>
      </c>
      <c r="N3233" s="6">
        <f>DATEDIF(A3233, I3233, "d")</f>
        <v>1136</v>
      </c>
    </row>
    <row r="3234" spans="1:14" ht="14.25">
      <c r="A3234" s="5">
        <v>43591</v>
      </c>
      <c r="B3234" s="6" t="s">
        <v>72</v>
      </c>
      <c r="C3234" s="6" t="s">
        <v>73</v>
      </c>
      <c r="D3234" s="17">
        <v>21199583290</v>
      </c>
      <c r="E3234" s="6" t="s">
        <v>16</v>
      </c>
      <c r="F3234" s="6" t="str">
        <f>IF(E3234="BUY", "SELL", IF(E3234="SELL", "BUY", ""))</f>
        <v>SELL</v>
      </c>
      <c r="G3234" s="7">
        <v>49.289307000000001</v>
      </c>
      <c r="H3234" s="7">
        <v>1000</v>
      </c>
      <c r="I3234" s="5">
        <v>43808</v>
      </c>
      <c r="J3234" s="9">
        <v>58.797255999999997</v>
      </c>
      <c r="K3234" s="9">
        <f t="shared" si="150"/>
        <v>1192.9008456134309</v>
      </c>
      <c r="L3234" s="10">
        <f t="shared" si="151"/>
        <v>-0.19290084561343088</v>
      </c>
      <c r="M3234" s="10">
        <f t="shared" si="152"/>
        <v>0.19290084561343088</v>
      </c>
      <c r="N3234" s="6">
        <f>DATEDIF(A3234, I3234, "d")</f>
        <v>217</v>
      </c>
    </row>
    <row r="3235" spans="1:14" ht="14.25">
      <c r="A3235" s="5">
        <v>43591</v>
      </c>
      <c r="B3235" s="6" t="s">
        <v>2502</v>
      </c>
      <c r="C3235" s="6" t="s">
        <v>2503</v>
      </c>
      <c r="D3235" s="17">
        <v>12375822900</v>
      </c>
      <c r="E3235" s="6" t="s">
        <v>16</v>
      </c>
      <c r="F3235" s="6" t="str">
        <f>IF(E3235="BUY", "SELL", IF(E3235="SELL", "BUY", ""))</f>
        <v>SELL</v>
      </c>
      <c r="G3235" s="7">
        <v>255.51885999999999</v>
      </c>
      <c r="H3235" s="7">
        <v>1000</v>
      </c>
      <c r="I3235" s="11">
        <v>44727</v>
      </c>
      <c r="J3235" s="9">
        <v>193.11170999999999</v>
      </c>
      <c r="K3235" s="9">
        <f t="shared" si="150"/>
        <v>755.76303839176489</v>
      </c>
      <c r="L3235" s="10">
        <f t="shared" si="151"/>
        <v>0.2442369616082351</v>
      </c>
      <c r="M3235" s="10">
        <f t="shared" si="152"/>
        <v>-0.2442369616082351</v>
      </c>
      <c r="N3235" s="6">
        <f>DATEDIF(A3235, I3235, "d")</f>
        <v>1136</v>
      </c>
    </row>
    <row r="3236" spans="1:14" ht="14.25">
      <c r="A3236" s="5">
        <v>43592</v>
      </c>
      <c r="B3236" s="6" t="s">
        <v>2412</v>
      </c>
      <c r="C3236" s="6" t="s">
        <v>2413</v>
      </c>
      <c r="D3236" s="17">
        <v>498128201</v>
      </c>
      <c r="E3236" s="6" t="s">
        <v>16</v>
      </c>
      <c r="F3236" s="6" t="str">
        <f>IF(E3236="BUY", "SELL", IF(E3236="SELL", "BUY", ""))</f>
        <v>SELL</v>
      </c>
      <c r="G3236" s="7">
        <v>20.43</v>
      </c>
      <c r="H3236" s="7">
        <v>1000</v>
      </c>
      <c r="I3236" s="11">
        <v>44082</v>
      </c>
      <c r="J3236" s="9">
        <v>24.16</v>
      </c>
      <c r="K3236" s="9">
        <f t="shared" si="150"/>
        <v>1182.5746451297111</v>
      </c>
      <c r="L3236" s="10">
        <f t="shared" si="151"/>
        <v>-0.18257464512971114</v>
      </c>
      <c r="M3236" s="10">
        <f t="shared" si="152"/>
        <v>0.18257464512971114</v>
      </c>
      <c r="N3236" s="6">
        <f>DATEDIF(A3236, I3236, "d")</f>
        <v>490</v>
      </c>
    </row>
    <row r="3237" spans="1:14" ht="14.25">
      <c r="A3237" s="5">
        <v>43592</v>
      </c>
      <c r="B3237" s="6" t="s">
        <v>2504</v>
      </c>
      <c r="C3237" s="6" t="s">
        <v>2505</v>
      </c>
      <c r="D3237" s="17">
        <v>5735104100</v>
      </c>
      <c r="E3237" s="6" t="s">
        <v>16</v>
      </c>
      <c r="F3237" s="6" t="str">
        <f>IF(E3237="BUY", "SELL", IF(E3237="SELL", "BUY", ""))</f>
        <v>SELL</v>
      </c>
      <c r="G3237" s="7">
        <v>70.010002</v>
      </c>
      <c r="H3237" s="7">
        <v>1000</v>
      </c>
      <c r="I3237" s="11">
        <v>44727</v>
      </c>
      <c r="J3237" s="9">
        <v>68.220000999999996</v>
      </c>
      <c r="K3237" s="9">
        <f t="shared" si="150"/>
        <v>974.43221041473475</v>
      </c>
      <c r="L3237" s="10">
        <f t="shared" si="151"/>
        <v>2.5567789585265246E-2</v>
      </c>
      <c r="M3237" s="10">
        <f t="shared" si="152"/>
        <v>-2.5567789585265246E-2</v>
      </c>
      <c r="N3237" s="6">
        <f>DATEDIF(A3237, I3237, "d")</f>
        <v>1135</v>
      </c>
    </row>
    <row r="3238" spans="1:14" ht="14.25">
      <c r="A3238" s="5">
        <v>43592</v>
      </c>
      <c r="B3238" s="6" t="s">
        <v>2506</v>
      </c>
      <c r="C3238" s="6" t="s">
        <v>2507</v>
      </c>
      <c r="D3238" s="17">
        <v>5413713056</v>
      </c>
      <c r="E3238" s="6" t="s">
        <v>16</v>
      </c>
      <c r="F3238" s="6" t="str">
        <f>IF(E3238="BUY", "SELL", IF(E3238="SELL", "BUY", ""))</f>
        <v>SELL</v>
      </c>
      <c r="G3238" s="7">
        <v>46.21</v>
      </c>
      <c r="H3238" s="7">
        <v>1000</v>
      </c>
      <c r="I3238" s="11">
        <v>44727</v>
      </c>
      <c r="J3238" s="9">
        <v>56.3</v>
      </c>
      <c r="K3238" s="9">
        <f t="shared" si="150"/>
        <v>1218.3510062756977</v>
      </c>
      <c r="L3238" s="10">
        <f t="shared" si="151"/>
        <v>-0.21835100627569773</v>
      </c>
      <c r="M3238" s="10">
        <f t="shared" si="152"/>
        <v>0.21835100627569773</v>
      </c>
      <c r="N3238" s="6">
        <f>DATEDIF(A3238, I3238, "d")</f>
        <v>1135</v>
      </c>
    </row>
    <row r="3239" spans="1:14" ht="14.25">
      <c r="A3239" s="5">
        <v>43592</v>
      </c>
      <c r="B3239" s="6" t="s">
        <v>2254</v>
      </c>
      <c r="C3239" s="6" t="s">
        <v>2255</v>
      </c>
      <c r="D3239" s="17">
        <v>1784795781</v>
      </c>
      <c r="E3239" s="6" t="s">
        <v>19</v>
      </c>
      <c r="F3239" s="6" t="str">
        <f>IF(E3239="BUY", "SELL", IF(E3239="SELL", "BUY", ""))</f>
        <v>BUY</v>
      </c>
      <c r="G3239" s="7">
        <v>47.220001000000003</v>
      </c>
      <c r="H3239" s="7">
        <v>1000</v>
      </c>
      <c r="I3239" s="5">
        <v>44663</v>
      </c>
      <c r="J3239" s="9">
        <v>6.23</v>
      </c>
      <c r="K3239" s="9">
        <f t="shared" si="150"/>
        <v>131.935617705726</v>
      </c>
      <c r="L3239" s="10">
        <f t="shared" si="151"/>
        <v>-0.86806438229427396</v>
      </c>
      <c r="M3239" s="10">
        <f t="shared" si="152"/>
        <v>0.86806438229427396</v>
      </c>
      <c r="N3239" s="6">
        <f>DATEDIF(A3239, I3239, "d")</f>
        <v>1071</v>
      </c>
    </row>
    <row r="3240" spans="1:14" ht="14.25">
      <c r="A3240" s="5">
        <v>43593</v>
      </c>
      <c r="B3240" s="6" t="s">
        <v>2508</v>
      </c>
      <c r="C3240" s="6" t="s">
        <v>2509</v>
      </c>
      <c r="D3240" s="17">
        <v>94550581655</v>
      </c>
      <c r="E3240" s="6" t="s">
        <v>19</v>
      </c>
      <c r="F3240" s="6" t="str">
        <f>IF(E3240="BUY", "SELL", IF(E3240="SELL", "BUY", ""))</f>
        <v>BUY</v>
      </c>
      <c r="G3240" s="7">
        <v>17.04</v>
      </c>
      <c r="H3240" s="7">
        <v>1000</v>
      </c>
      <c r="I3240" s="11">
        <v>44727</v>
      </c>
      <c r="J3240" s="9">
        <v>32.83</v>
      </c>
      <c r="K3240" s="9">
        <f t="shared" si="150"/>
        <v>1926.6431924882629</v>
      </c>
      <c r="L3240" s="10">
        <f t="shared" si="151"/>
        <v>0.92664319248826288</v>
      </c>
      <c r="M3240" s="10">
        <f t="shared" si="152"/>
        <v>-0.92664319248826288</v>
      </c>
      <c r="N3240" s="6">
        <f>DATEDIF(A3240, I3240, "d")</f>
        <v>1134</v>
      </c>
    </row>
    <row r="3241" spans="1:14" ht="14.25">
      <c r="A3241" s="11">
        <v>43593</v>
      </c>
      <c r="B3241" s="6" t="s">
        <v>341</v>
      </c>
      <c r="C3241" s="6" t="s">
        <v>342</v>
      </c>
      <c r="D3241" s="17">
        <v>249563831</v>
      </c>
      <c r="E3241" s="12" t="s">
        <v>16</v>
      </c>
      <c r="F3241" s="13" t="str">
        <f>IF(E3241="BUY", "SELL", IF(E3241="SELL", "BUY", ""))</f>
        <v>SELL</v>
      </c>
      <c r="G3241" s="7">
        <v>387.02999899999998</v>
      </c>
      <c r="H3241" s="7">
        <v>1000</v>
      </c>
      <c r="I3241" s="11">
        <v>44727</v>
      </c>
      <c r="J3241" s="9">
        <v>53.080002</v>
      </c>
      <c r="K3241" s="9">
        <f t="shared" si="150"/>
        <v>137.14699671122909</v>
      </c>
      <c r="L3241" s="10">
        <f t="shared" si="151"/>
        <v>0.8628530032887709</v>
      </c>
      <c r="M3241" s="10">
        <f t="shared" si="152"/>
        <v>-0.8628530032887709</v>
      </c>
      <c r="N3241" s="6">
        <f>DATEDIF(A3241, I3241, "d")</f>
        <v>1134</v>
      </c>
    </row>
    <row r="3242" spans="1:14" ht="14.25">
      <c r="A3242" s="5">
        <v>43594</v>
      </c>
      <c r="B3242" s="6" t="s">
        <v>2028</v>
      </c>
      <c r="C3242" s="6" t="s">
        <v>2029</v>
      </c>
      <c r="D3242" s="17">
        <v>3063846520</v>
      </c>
      <c r="E3242" s="6" t="s">
        <v>19</v>
      </c>
      <c r="F3242" s="6" t="str">
        <f>IF(E3242="BUY", "SELL", IF(E3242="SELL", "BUY", ""))</f>
        <v>BUY</v>
      </c>
      <c r="G3242" s="7">
        <v>15.53</v>
      </c>
      <c r="H3242" s="7">
        <v>1000</v>
      </c>
      <c r="I3242" s="5">
        <v>44111</v>
      </c>
      <c r="J3242" s="9">
        <v>78.050003000000004</v>
      </c>
      <c r="K3242" s="9">
        <f t="shared" si="150"/>
        <v>5025.7567933032851</v>
      </c>
      <c r="L3242" s="10">
        <f t="shared" si="151"/>
        <v>4.0257567933032847</v>
      </c>
      <c r="M3242" s="10">
        <f t="shared" si="152"/>
        <v>-4.0257567933032847</v>
      </c>
      <c r="N3242" s="6">
        <f>DATEDIF(A3242, I3242, "d")</f>
        <v>517</v>
      </c>
    </row>
    <row r="3243" spans="1:14" ht="14.25">
      <c r="A3243" s="11">
        <v>43594</v>
      </c>
      <c r="B3243" s="6" t="s">
        <v>1139</v>
      </c>
      <c r="C3243" s="6" t="s">
        <v>1140</v>
      </c>
      <c r="D3243" s="17">
        <v>35285191268</v>
      </c>
      <c r="E3243" s="12" t="s">
        <v>16</v>
      </c>
      <c r="F3243" s="13" t="str">
        <f>IF(E3243="BUY", "SELL", IF(E3243="SELL", "BUY", ""))</f>
        <v>SELL</v>
      </c>
      <c r="G3243" s="7">
        <v>18.992000999999998</v>
      </c>
      <c r="H3243" s="7">
        <v>1000</v>
      </c>
      <c r="I3243" s="11">
        <v>44091</v>
      </c>
      <c r="J3243" s="9">
        <v>42.876998999999998</v>
      </c>
      <c r="K3243" s="9">
        <f t="shared" si="150"/>
        <v>2257.6346220706287</v>
      </c>
      <c r="L3243" s="10">
        <f t="shared" si="151"/>
        <v>-1.2576346220706287</v>
      </c>
      <c r="M3243" s="10">
        <f t="shared" si="152"/>
        <v>1.2576346220706287</v>
      </c>
      <c r="N3243" s="6">
        <f>DATEDIF(A3243, I3243, "d")</f>
        <v>497</v>
      </c>
    </row>
    <row r="3244" spans="1:14" ht="14.25">
      <c r="A3244" s="5">
        <v>43595</v>
      </c>
      <c r="B3244" s="6" t="s">
        <v>1978</v>
      </c>
      <c r="C3244" s="6" t="s">
        <v>1978</v>
      </c>
      <c r="D3244" s="17">
        <v>5852058362</v>
      </c>
      <c r="E3244" s="6" t="s">
        <v>16</v>
      </c>
      <c r="F3244" s="6" t="str">
        <f>IF(E3244="BUY", "SELL", IF(E3244="SELL", "BUY", ""))</f>
        <v>SELL</v>
      </c>
      <c r="G3244" s="7">
        <v>5.4281180000000004</v>
      </c>
      <c r="H3244" s="7">
        <v>1000</v>
      </c>
      <c r="I3244" s="11">
        <v>44131</v>
      </c>
      <c r="J3244" s="9">
        <v>6.8201710000000002</v>
      </c>
      <c r="K3244" s="9">
        <f t="shared" si="150"/>
        <v>1256.4522362999478</v>
      </c>
      <c r="L3244" s="10">
        <f t="shared" si="151"/>
        <v>-0.25645223629994779</v>
      </c>
      <c r="M3244" s="10">
        <f t="shared" si="152"/>
        <v>0.25645223629994779</v>
      </c>
      <c r="N3244" s="6">
        <f>DATEDIF(A3244, I3244, "d")</f>
        <v>536</v>
      </c>
    </row>
    <row r="3245" spans="1:14" ht="14.25">
      <c r="A3245" s="5">
        <v>43595</v>
      </c>
      <c r="B3245" s="6" t="s">
        <v>2510</v>
      </c>
      <c r="C3245" s="6" t="s">
        <v>2511</v>
      </c>
      <c r="D3245" s="17">
        <v>609758444</v>
      </c>
      <c r="E3245" s="6" t="s">
        <v>16</v>
      </c>
      <c r="F3245" s="6" t="str">
        <f>IF(E3245="BUY", "SELL", IF(E3245="SELL", "BUY", ""))</f>
        <v>SELL</v>
      </c>
      <c r="G3245" s="7">
        <v>36.720001000000003</v>
      </c>
      <c r="H3245" s="7">
        <v>1000</v>
      </c>
      <c r="I3245" s="11">
        <v>44727</v>
      </c>
      <c r="J3245" s="9">
        <v>25.01</v>
      </c>
      <c r="K3245" s="9">
        <f t="shared" si="150"/>
        <v>681.10019931644331</v>
      </c>
      <c r="L3245" s="10">
        <f t="shared" si="151"/>
        <v>0.31889980068355667</v>
      </c>
      <c r="M3245" s="10">
        <f t="shared" si="152"/>
        <v>-0.31889980068355667</v>
      </c>
      <c r="N3245" s="6">
        <f>DATEDIF(A3245, I3245, "d")</f>
        <v>1132</v>
      </c>
    </row>
    <row r="3246" spans="1:14" ht="14.25">
      <c r="A3246" s="5">
        <v>43595</v>
      </c>
      <c r="B3246" s="6" t="s">
        <v>379</v>
      </c>
      <c r="C3246" s="6" t="s">
        <v>380</v>
      </c>
      <c r="D3246" s="17">
        <v>4120653358</v>
      </c>
      <c r="E3246" s="6" t="s">
        <v>19</v>
      </c>
      <c r="F3246" s="6" t="str">
        <f>IF(E3246="BUY", "SELL", IF(E3246="SELL", "BUY", ""))</f>
        <v>BUY</v>
      </c>
      <c r="G3246" s="7">
        <v>19.001280000000001</v>
      </c>
      <c r="H3246" s="7">
        <v>1000</v>
      </c>
      <c r="I3246" s="5">
        <v>43742</v>
      </c>
      <c r="J3246" s="9">
        <v>13.162156</v>
      </c>
      <c r="K3246" s="9">
        <f t="shared" si="150"/>
        <v>692.69838663500559</v>
      </c>
      <c r="L3246" s="10">
        <f t="shared" si="151"/>
        <v>-0.3073016133649944</v>
      </c>
      <c r="M3246" s="10">
        <f t="shared" si="152"/>
        <v>0.3073016133649944</v>
      </c>
      <c r="N3246" s="6">
        <f>DATEDIF(A3246, I3246, "d")</f>
        <v>147</v>
      </c>
    </row>
    <row r="3247" spans="1:14" ht="14.25">
      <c r="A3247" s="5">
        <v>43595</v>
      </c>
      <c r="B3247" s="6" t="s">
        <v>2484</v>
      </c>
      <c r="C3247" s="6" t="s">
        <v>2485</v>
      </c>
      <c r="D3247" s="17">
        <v>18085373047</v>
      </c>
      <c r="E3247" s="6" t="s">
        <v>16</v>
      </c>
      <c r="F3247" s="6" t="str">
        <f>IF(E3247="BUY", "SELL", IF(E3247="SELL", "BUY", ""))</f>
        <v>SELL</v>
      </c>
      <c r="G3247" s="7">
        <v>29.049999</v>
      </c>
      <c r="H3247" s="7">
        <v>1000</v>
      </c>
      <c r="I3247" s="5">
        <v>43818</v>
      </c>
      <c r="J3247" s="9">
        <v>19.09</v>
      </c>
      <c r="K3247" s="9">
        <f t="shared" si="150"/>
        <v>657.14287976395451</v>
      </c>
      <c r="L3247" s="10">
        <f t="shared" si="151"/>
        <v>0.34285712023604548</v>
      </c>
      <c r="M3247" s="10">
        <f t="shared" si="152"/>
        <v>-0.34285712023604548</v>
      </c>
      <c r="N3247" s="6">
        <f>DATEDIF(A3247, I3247, "d")</f>
        <v>223</v>
      </c>
    </row>
    <row r="3248" spans="1:14" ht="14.25">
      <c r="A3248" s="5">
        <v>43595</v>
      </c>
      <c r="B3248" s="6" t="s">
        <v>2008</v>
      </c>
      <c r="C3248" s="6" t="s">
        <v>2009</v>
      </c>
      <c r="D3248" s="17">
        <v>4353575968</v>
      </c>
      <c r="E3248" s="6" t="s">
        <v>16</v>
      </c>
      <c r="F3248" s="6" t="str">
        <f>IF(E3248="BUY", "SELL", IF(E3248="SELL", "BUY", ""))</f>
        <v>SELL</v>
      </c>
      <c r="G3248" s="7">
        <v>101.44000200000001</v>
      </c>
      <c r="H3248" s="7">
        <v>1000</v>
      </c>
      <c r="I3248" s="5">
        <v>43859</v>
      </c>
      <c r="J3248" s="9">
        <v>102.760002</v>
      </c>
      <c r="K3248" s="9">
        <f t="shared" si="150"/>
        <v>1013.012618039972</v>
      </c>
      <c r="L3248" s="10">
        <f t="shared" si="151"/>
        <v>-1.301261803997204E-2</v>
      </c>
      <c r="M3248" s="10">
        <f t="shared" si="152"/>
        <v>1.301261803997204E-2</v>
      </c>
      <c r="N3248" s="6">
        <f>DATEDIF(A3248, I3248, "d")</f>
        <v>264</v>
      </c>
    </row>
    <row r="3249" spans="1:14" ht="14.25">
      <c r="A3249" s="5">
        <v>43598</v>
      </c>
      <c r="B3249" s="6" t="s">
        <v>1065</v>
      </c>
      <c r="C3249" s="6" t="s">
        <v>1066</v>
      </c>
      <c r="D3249" s="17">
        <v>13312063520</v>
      </c>
      <c r="E3249" s="6" t="s">
        <v>19</v>
      </c>
      <c r="F3249" s="6" t="str">
        <f>IF(E3249="BUY", "SELL", IF(E3249="SELL", "BUY", ""))</f>
        <v>BUY</v>
      </c>
      <c r="G3249" s="7">
        <v>42.430092000000002</v>
      </c>
      <c r="H3249" s="7">
        <v>1000</v>
      </c>
      <c r="I3249" s="5">
        <v>44623</v>
      </c>
      <c r="J3249" s="9">
        <v>43.680779000000001</v>
      </c>
      <c r="K3249" s="9">
        <f t="shared" si="150"/>
        <v>1029.4764149933967</v>
      </c>
      <c r="L3249" s="10">
        <f t="shared" si="151"/>
        <v>2.9476414993396701E-2</v>
      </c>
      <c r="M3249" s="10">
        <f t="shared" si="152"/>
        <v>-2.9476414993396701E-2</v>
      </c>
      <c r="N3249" s="6">
        <f>DATEDIF(A3249, I3249, "d")</f>
        <v>1025</v>
      </c>
    </row>
    <row r="3250" spans="1:14" ht="14.25">
      <c r="A3250" s="5">
        <v>43598</v>
      </c>
      <c r="B3250" s="6" t="s">
        <v>2512</v>
      </c>
      <c r="C3250" s="6" t="s">
        <v>2513</v>
      </c>
      <c r="D3250" s="17">
        <v>5814320650</v>
      </c>
      <c r="E3250" s="6" t="s">
        <v>16</v>
      </c>
      <c r="F3250" s="6" t="str">
        <f>IF(E3250="BUY", "SELL", IF(E3250="SELL", "BUY", ""))</f>
        <v>SELL</v>
      </c>
      <c r="G3250" s="7">
        <v>31.059999000000001</v>
      </c>
      <c r="H3250" s="7">
        <v>1000</v>
      </c>
      <c r="I3250" s="11">
        <v>44727</v>
      </c>
      <c r="J3250" s="9">
        <v>37.860000999999997</v>
      </c>
      <c r="K3250" s="9">
        <f t="shared" si="150"/>
        <v>1218.9311725348091</v>
      </c>
      <c r="L3250" s="10">
        <f t="shared" si="151"/>
        <v>-0.21893117253480909</v>
      </c>
      <c r="M3250" s="10">
        <f t="shared" si="152"/>
        <v>0.21893117253480909</v>
      </c>
      <c r="N3250" s="6">
        <f>DATEDIF(A3250, I3250, "d")</f>
        <v>1129</v>
      </c>
    </row>
    <row r="3251" spans="1:14" ht="14.25">
      <c r="A3251" s="11">
        <v>43598</v>
      </c>
      <c r="B3251" s="6" t="s">
        <v>2514</v>
      </c>
      <c r="C3251" s="6" t="s">
        <v>2515</v>
      </c>
      <c r="D3251" s="17">
        <v>90444963415</v>
      </c>
      <c r="E3251" s="13" t="s">
        <v>19</v>
      </c>
      <c r="F3251" s="12" t="str">
        <f>IF(E3251="BUY", "SELL", IF(E3251="SELL", "BUY", ""))</f>
        <v>BUY</v>
      </c>
      <c r="G3251" s="7">
        <v>37.099997999999999</v>
      </c>
      <c r="H3251" s="7">
        <v>1000</v>
      </c>
      <c r="I3251" s="11">
        <v>43620</v>
      </c>
      <c r="J3251" s="9">
        <v>42.75</v>
      </c>
      <c r="K3251" s="9">
        <f t="shared" si="150"/>
        <v>1152.2911672394162</v>
      </c>
      <c r="L3251" s="10">
        <f t="shared" si="151"/>
        <v>0.15229116723941616</v>
      </c>
      <c r="M3251" s="10">
        <f t="shared" si="152"/>
        <v>-0.15229116723941616</v>
      </c>
      <c r="N3251" s="6">
        <f>DATEDIF(A3251, I3251, "d")</f>
        <v>22</v>
      </c>
    </row>
    <row r="3252" spans="1:14" ht="14.25">
      <c r="A3252" s="11">
        <v>43598</v>
      </c>
      <c r="B3252" s="6" t="s">
        <v>2516</v>
      </c>
      <c r="C3252" s="6" t="s">
        <v>2517</v>
      </c>
      <c r="D3252" s="17">
        <v>103624660</v>
      </c>
      <c r="E3252" s="13" t="s">
        <v>19</v>
      </c>
      <c r="F3252" s="12" t="str">
        <f>IF(E3252="BUY", "SELL", IF(E3252="SELL", "BUY", ""))</f>
        <v>BUY</v>
      </c>
      <c r="G3252" s="7">
        <v>12.37</v>
      </c>
      <c r="H3252" s="7">
        <v>1000</v>
      </c>
      <c r="I3252" s="11">
        <v>43606</v>
      </c>
      <c r="J3252" s="9">
        <v>13.21</v>
      </c>
      <c r="K3252" s="9">
        <f t="shared" si="150"/>
        <v>1067.9062247372676</v>
      </c>
      <c r="L3252" s="10">
        <f t="shared" si="151"/>
        <v>6.7906224737267623E-2</v>
      </c>
      <c r="M3252" s="10">
        <f t="shared" si="152"/>
        <v>-6.7906224737267623E-2</v>
      </c>
      <c r="N3252" s="6">
        <f>DATEDIF(A3252, I3252, "d")</f>
        <v>8</v>
      </c>
    </row>
    <row r="3253" spans="1:14" ht="14.25">
      <c r="A3253" s="5">
        <v>43599</v>
      </c>
      <c r="B3253" s="6" t="s">
        <v>1721</v>
      </c>
      <c r="C3253" s="6" t="s">
        <v>1722</v>
      </c>
      <c r="D3253" s="17">
        <v>6963696510</v>
      </c>
      <c r="E3253" s="6" t="s">
        <v>16</v>
      </c>
      <c r="F3253" s="6" t="str">
        <f>IF(E3253="BUY", "SELL", IF(E3253="SELL", "BUY", ""))</f>
        <v>SELL</v>
      </c>
      <c r="G3253" s="7">
        <v>65.680000000000007</v>
      </c>
      <c r="H3253" s="7">
        <v>1000</v>
      </c>
      <c r="I3253" s="11">
        <v>44371</v>
      </c>
      <c r="J3253" s="9">
        <v>304.51001000000002</v>
      </c>
      <c r="K3253" s="9">
        <f t="shared" si="150"/>
        <v>4636.2669001218028</v>
      </c>
      <c r="L3253" s="10">
        <f t="shared" si="151"/>
        <v>-3.6362669001218029</v>
      </c>
      <c r="M3253" s="10">
        <f t="shared" si="152"/>
        <v>3.6362669001218029</v>
      </c>
      <c r="N3253" s="6">
        <f>DATEDIF(A3253, I3253, "d")</f>
        <v>772</v>
      </c>
    </row>
    <row r="3254" spans="1:14" ht="14.25">
      <c r="A3254" s="5">
        <v>43599</v>
      </c>
      <c r="B3254" s="6" t="s">
        <v>2518</v>
      </c>
      <c r="C3254" s="6" t="s">
        <v>2519</v>
      </c>
      <c r="D3254" s="17">
        <v>23075468160</v>
      </c>
      <c r="E3254" s="6" t="s">
        <v>16</v>
      </c>
      <c r="F3254" s="6" t="str">
        <f>IF(E3254="BUY", "SELL", IF(E3254="SELL", "BUY", ""))</f>
        <v>SELL</v>
      </c>
      <c r="G3254" s="7">
        <v>83.790001000000004</v>
      </c>
      <c r="H3254" s="7">
        <v>1000</v>
      </c>
      <c r="I3254" s="11">
        <v>44727</v>
      </c>
      <c r="J3254" s="9">
        <v>138.470001</v>
      </c>
      <c r="K3254" s="9">
        <f t="shared" si="150"/>
        <v>1652.5838327654392</v>
      </c>
      <c r="L3254" s="10">
        <f t="shared" si="151"/>
        <v>-0.65258383276543919</v>
      </c>
      <c r="M3254" s="10">
        <f t="shared" si="152"/>
        <v>0.65258383276543919</v>
      </c>
      <c r="N3254" s="6">
        <f>DATEDIF(A3254, I3254, "d")</f>
        <v>1128</v>
      </c>
    </row>
    <row r="3255" spans="1:14" ht="14.25">
      <c r="A3255" s="5">
        <v>43599</v>
      </c>
      <c r="B3255" s="6" t="s">
        <v>607</v>
      </c>
      <c r="C3255" s="6" t="s">
        <v>608</v>
      </c>
      <c r="D3255" s="17">
        <v>122651400000</v>
      </c>
      <c r="E3255" s="6" t="s">
        <v>19</v>
      </c>
      <c r="F3255" s="6" t="str">
        <f>IF(E3255="BUY", "SELL", IF(E3255="SELL", "BUY", ""))</f>
        <v>BUY</v>
      </c>
      <c r="G3255" s="7">
        <v>77.727287000000004</v>
      </c>
      <c r="H3255" s="7">
        <v>1000</v>
      </c>
      <c r="I3255" s="5">
        <v>43690</v>
      </c>
      <c r="J3255" s="9">
        <v>65.733620000000002</v>
      </c>
      <c r="K3255" s="9">
        <f t="shared" si="150"/>
        <v>845.69554061497092</v>
      </c>
      <c r="L3255" s="10">
        <f t="shared" si="151"/>
        <v>-0.15430445938502907</v>
      </c>
      <c r="M3255" s="10">
        <f t="shared" si="152"/>
        <v>0.15430445938502907</v>
      </c>
      <c r="N3255" s="6">
        <f>DATEDIF(A3255, I3255, "d")</f>
        <v>91</v>
      </c>
    </row>
    <row r="3256" spans="1:14" ht="14.25">
      <c r="A3256" s="5">
        <v>43599</v>
      </c>
      <c r="B3256" s="6" t="s">
        <v>385</v>
      </c>
      <c r="C3256" s="6" t="s">
        <v>386</v>
      </c>
      <c r="D3256" s="17">
        <v>7533816097</v>
      </c>
      <c r="E3256" s="6" t="s">
        <v>19</v>
      </c>
      <c r="F3256" s="6" t="str">
        <f>IF(E3256="BUY", "SELL", IF(E3256="SELL", "BUY", ""))</f>
        <v>BUY</v>
      </c>
      <c r="G3256" s="7">
        <v>104.205574</v>
      </c>
      <c r="H3256" s="7">
        <v>1000</v>
      </c>
      <c r="I3256" s="5">
        <v>43776</v>
      </c>
      <c r="J3256" s="9">
        <v>107.197571</v>
      </c>
      <c r="K3256" s="9">
        <f t="shared" si="150"/>
        <v>1028.7124468025097</v>
      </c>
      <c r="L3256" s="10">
        <f t="shared" si="151"/>
        <v>2.8712446802509704E-2</v>
      </c>
      <c r="M3256" s="10">
        <f t="shared" si="152"/>
        <v>-2.8712446802509704E-2</v>
      </c>
      <c r="N3256" s="6">
        <f>DATEDIF(A3256, I3256, "d")</f>
        <v>177</v>
      </c>
    </row>
    <row r="3257" spans="1:14" ht="14.25">
      <c r="A3257" s="5">
        <v>43600</v>
      </c>
      <c r="B3257" s="6" t="s">
        <v>688</v>
      </c>
      <c r="C3257" s="6" t="s">
        <v>577</v>
      </c>
      <c r="D3257" s="17">
        <v>30623792366</v>
      </c>
      <c r="E3257" s="6" t="s">
        <v>19</v>
      </c>
      <c r="F3257" s="6" t="str">
        <f>IF(E3257="BUY", "SELL", IF(E3257="SELL", "BUY", ""))</f>
        <v>BUY</v>
      </c>
      <c r="G3257" s="7">
        <v>16.331982</v>
      </c>
      <c r="H3257" s="7">
        <v>1000</v>
      </c>
      <c r="I3257" s="5">
        <v>43636</v>
      </c>
      <c r="J3257" s="9">
        <v>18.336856999999998</v>
      </c>
      <c r="K3257" s="9">
        <f t="shared" si="150"/>
        <v>1122.7576052924867</v>
      </c>
      <c r="L3257" s="10">
        <f t="shared" si="151"/>
        <v>0.12275760529248669</v>
      </c>
      <c r="M3257" s="10">
        <f t="shared" si="152"/>
        <v>-0.12275760529248669</v>
      </c>
      <c r="N3257" s="6">
        <f>DATEDIF(A3257, I3257, "d")</f>
        <v>36</v>
      </c>
    </row>
    <row r="3258" spans="1:14" ht="14.25">
      <c r="A3258" s="5">
        <v>43600</v>
      </c>
      <c r="B3258" s="6" t="s">
        <v>31</v>
      </c>
      <c r="C3258" s="6" t="s">
        <v>32</v>
      </c>
      <c r="D3258" s="17">
        <v>263583141248</v>
      </c>
      <c r="E3258" s="6" t="s">
        <v>16</v>
      </c>
      <c r="F3258" s="6" t="str">
        <f>IF(E3258="BUY", "SELL", IF(E3258="SELL", "BUY", ""))</f>
        <v>SELL</v>
      </c>
      <c r="G3258" s="7">
        <v>43.116779000000001</v>
      </c>
      <c r="H3258" s="7">
        <v>1000</v>
      </c>
      <c r="I3258" s="5">
        <v>43924</v>
      </c>
      <c r="J3258" s="9">
        <v>39.645535000000002</v>
      </c>
      <c r="K3258" s="9">
        <f t="shared" si="150"/>
        <v>919.492038122792</v>
      </c>
      <c r="L3258" s="10">
        <f t="shared" si="151"/>
        <v>8.0507961877208004E-2</v>
      </c>
      <c r="M3258" s="10">
        <f t="shared" si="152"/>
        <v>-8.0507961877208004E-2</v>
      </c>
      <c r="N3258" s="6">
        <f>DATEDIF(A3258, I3258, "d")</f>
        <v>324</v>
      </c>
    </row>
    <row r="3259" spans="1:14" ht="14.25">
      <c r="A3259" s="5">
        <v>43600</v>
      </c>
      <c r="B3259" s="6" t="s">
        <v>171</v>
      </c>
      <c r="C3259" s="6" t="s">
        <v>172</v>
      </c>
      <c r="D3259" s="17">
        <v>82460626286</v>
      </c>
      <c r="E3259" s="6" t="s">
        <v>19</v>
      </c>
      <c r="F3259" s="6" t="str">
        <f>IF(E3259="BUY", "SELL", IF(E3259="SELL", "BUY", ""))</f>
        <v>BUY</v>
      </c>
      <c r="G3259" s="7">
        <v>34.885696000000003</v>
      </c>
      <c r="H3259" s="7">
        <v>1000</v>
      </c>
      <c r="I3259" s="5">
        <v>43811</v>
      </c>
      <c r="J3259" s="9">
        <v>36.198486000000003</v>
      </c>
      <c r="K3259" s="9">
        <f t="shared" si="150"/>
        <v>1037.6311827059435</v>
      </c>
      <c r="L3259" s="10">
        <f t="shared" si="151"/>
        <v>3.7631182705943504E-2</v>
      </c>
      <c r="M3259" s="10">
        <f t="shared" si="152"/>
        <v>-3.7631182705943504E-2</v>
      </c>
      <c r="N3259" s="6">
        <f>DATEDIF(A3259, I3259, "d")</f>
        <v>211</v>
      </c>
    </row>
    <row r="3260" spans="1:14" ht="14.25">
      <c r="A3260" s="11">
        <v>43600</v>
      </c>
      <c r="B3260" s="6" t="s">
        <v>2520</v>
      </c>
      <c r="C3260" s="6" t="s">
        <v>2521</v>
      </c>
      <c r="D3260" s="17">
        <v>19155110928</v>
      </c>
      <c r="E3260" s="13" t="s">
        <v>19</v>
      </c>
      <c r="F3260" s="12" t="str">
        <f>IF(E3260="BUY", "SELL", IF(E3260="SELL", "BUY", ""))</f>
        <v>BUY</v>
      </c>
      <c r="G3260" s="7">
        <v>36.465141000000003</v>
      </c>
      <c r="H3260" s="7">
        <v>1000</v>
      </c>
      <c r="I3260" s="11">
        <v>44727</v>
      </c>
      <c r="J3260" s="9">
        <v>64.883453000000003</v>
      </c>
      <c r="K3260" s="9">
        <f t="shared" si="150"/>
        <v>1779.3281808508571</v>
      </c>
      <c r="L3260" s="10">
        <f t="shared" si="151"/>
        <v>0.77932818085085709</v>
      </c>
      <c r="M3260" s="10">
        <f t="shared" si="152"/>
        <v>-0.77932818085085709</v>
      </c>
      <c r="N3260" s="6">
        <f>DATEDIF(A3260, I3260, "d")</f>
        <v>1127</v>
      </c>
    </row>
    <row r="3261" spans="1:14" ht="14.25">
      <c r="A3261" s="5">
        <v>43601</v>
      </c>
      <c r="B3261" s="6" t="s">
        <v>925</v>
      </c>
      <c r="C3261" s="6" t="s">
        <v>926</v>
      </c>
      <c r="D3261" s="17">
        <v>139897497235</v>
      </c>
      <c r="E3261" s="6" t="s">
        <v>19</v>
      </c>
      <c r="F3261" s="6" t="str">
        <f>IF(E3261="BUY", "SELL", IF(E3261="SELL", "BUY", ""))</f>
        <v>BUY</v>
      </c>
      <c r="G3261" s="7">
        <v>149.38999999999999</v>
      </c>
      <c r="H3261" s="7">
        <v>1000</v>
      </c>
      <c r="I3261" s="11">
        <v>43768</v>
      </c>
      <c r="J3261" s="9">
        <v>186.72</v>
      </c>
      <c r="K3261" s="9">
        <f t="shared" si="150"/>
        <v>1249.8828569516033</v>
      </c>
      <c r="L3261" s="10">
        <f t="shared" si="151"/>
        <v>0.24988285695160334</v>
      </c>
      <c r="M3261" s="10">
        <f t="shared" si="152"/>
        <v>-0.24988285695160334</v>
      </c>
      <c r="N3261" s="6">
        <f>DATEDIF(A3261, I3261, "d")</f>
        <v>167</v>
      </c>
    </row>
    <row r="3262" spans="1:14" ht="14.25">
      <c r="A3262" s="5">
        <v>43601</v>
      </c>
      <c r="B3262" s="6" t="s">
        <v>2442</v>
      </c>
      <c r="C3262" s="6" t="s">
        <v>2443</v>
      </c>
      <c r="D3262" s="17">
        <v>2048789440</v>
      </c>
      <c r="E3262" s="6" t="s">
        <v>19</v>
      </c>
      <c r="F3262" s="6" t="str">
        <f>IF(E3262="BUY", "SELL", IF(E3262="SELL", "BUY", ""))</f>
        <v>BUY</v>
      </c>
      <c r="G3262" s="7">
        <v>36.790000999999997</v>
      </c>
      <c r="H3262" s="7">
        <v>1000</v>
      </c>
      <c r="I3262" s="11">
        <v>43794</v>
      </c>
      <c r="J3262" s="9">
        <v>39.639999000000003</v>
      </c>
      <c r="K3262" s="9">
        <f t="shared" si="150"/>
        <v>1077.4666464401566</v>
      </c>
      <c r="L3262" s="10">
        <f t="shared" si="151"/>
        <v>7.7466646440156633E-2</v>
      </c>
      <c r="M3262" s="10">
        <f t="shared" si="152"/>
        <v>-7.7466646440156633E-2</v>
      </c>
      <c r="N3262" s="6">
        <f>DATEDIF(A3262, I3262, "d")</f>
        <v>193</v>
      </c>
    </row>
    <row r="3263" spans="1:14" ht="14.25">
      <c r="A3263" s="5">
        <v>43601</v>
      </c>
      <c r="B3263" s="6" t="s">
        <v>1477</v>
      </c>
      <c r="C3263" s="6" t="s">
        <v>1478</v>
      </c>
      <c r="D3263" s="17">
        <v>13121626274</v>
      </c>
      <c r="E3263" s="6" t="s">
        <v>16</v>
      </c>
      <c r="F3263" s="6" t="str">
        <f>IF(E3263="BUY", "SELL", IF(E3263="SELL", "BUY", ""))</f>
        <v>SELL</v>
      </c>
      <c r="G3263" s="7">
        <v>21.965857</v>
      </c>
      <c r="H3263" s="7">
        <v>1000</v>
      </c>
      <c r="I3263" s="5">
        <v>44085</v>
      </c>
      <c r="J3263" s="9">
        <v>17.668951</v>
      </c>
      <c r="K3263" s="9">
        <f t="shared" si="150"/>
        <v>804.38250144303504</v>
      </c>
      <c r="L3263" s="10">
        <f t="shared" si="151"/>
        <v>0.19561749855696495</v>
      </c>
      <c r="M3263" s="10">
        <f t="shared" si="152"/>
        <v>-0.19561749855696495</v>
      </c>
      <c r="N3263" s="6">
        <f>DATEDIF(A3263, I3263, "d")</f>
        <v>484</v>
      </c>
    </row>
    <row r="3264" spans="1:14" ht="14.25">
      <c r="A3264" s="5">
        <v>43601</v>
      </c>
      <c r="B3264" s="6" t="s">
        <v>1043</v>
      </c>
      <c r="C3264" s="6" t="s">
        <v>1044</v>
      </c>
      <c r="D3264" s="17">
        <v>16298568716</v>
      </c>
      <c r="E3264" s="6" t="s">
        <v>19</v>
      </c>
      <c r="F3264" s="6" t="str">
        <f>IF(E3264="BUY", "SELL", IF(E3264="SELL", "BUY", ""))</f>
        <v>BUY</v>
      </c>
      <c r="G3264" s="7">
        <v>14.84</v>
      </c>
      <c r="H3264" s="7">
        <v>1000</v>
      </c>
      <c r="I3264" s="5">
        <v>44368</v>
      </c>
      <c r="J3264" s="9">
        <v>13.02</v>
      </c>
      <c r="K3264" s="9">
        <f t="shared" si="150"/>
        <v>877.35849056603774</v>
      </c>
      <c r="L3264" s="10">
        <f t="shared" si="151"/>
        <v>-0.12264150943396225</v>
      </c>
      <c r="M3264" s="10">
        <f t="shared" si="152"/>
        <v>0.12264150943396225</v>
      </c>
      <c r="N3264" s="6">
        <f>DATEDIF(A3264, I3264, "d")</f>
        <v>767</v>
      </c>
    </row>
    <row r="3265" spans="1:14" ht="14.25">
      <c r="A3265" s="5">
        <v>43601</v>
      </c>
      <c r="B3265" s="6" t="s">
        <v>1003</v>
      </c>
      <c r="C3265" s="6" t="s">
        <v>1004</v>
      </c>
      <c r="D3265" s="17">
        <v>13739990678</v>
      </c>
      <c r="E3265" s="6" t="s">
        <v>16</v>
      </c>
      <c r="F3265" s="6" t="str">
        <f>IF(E3265="BUY", "SELL", IF(E3265="SELL", "BUY", ""))</f>
        <v>SELL</v>
      </c>
      <c r="G3265" s="7">
        <v>125.28452299999999</v>
      </c>
      <c r="H3265" s="7">
        <v>1000</v>
      </c>
      <c r="I3265" s="5">
        <v>43945</v>
      </c>
      <c r="J3265" s="9">
        <v>99.485100000000003</v>
      </c>
      <c r="K3265" s="9">
        <f t="shared" si="150"/>
        <v>794.07334296192357</v>
      </c>
      <c r="L3265" s="10">
        <f t="shared" si="151"/>
        <v>0.20592665703807642</v>
      </c>
      <c r="M3265" s="10">
        <f t="shared" si="152"/>
        <v>-0.20592665703807642</v>
      </c>
      <c r="N3265" s="6">
        <f>DATEDIF(A3265, I3265, "d")</f>
        <v>344</v>
      </c>
    </row>
    <row r="3266" spans="1:14" ht="14.25">
      <c r="A3266" s="11">
        <v>43601</v>
      </c>
      <c r="B3266" s="6" t="s">
        <v>611</v>
      </c>
      <c r="C3266" s="6" t="s">
        <v>612</v>
      </c>
      <c r="D3266" s="17">
        <v>3317700214</v>
      </c>
      <c r="E3266" s="12" t="s">
        <v>16</v>
      </c>
      <c r="F3266" s="13" t="str">
        <f>IF(E3266="BUY", "SELL", IF(E3266="SELL", "BUY", ""))</f>
        <v>SELL</v>
      </c>
      <c r="G3266" s="7">
        <v>19.360001</v>
      </c>
      <c r="H3266" s="7">
        <v>1000</v>
      </c>
      <c r="I3266" s="11">
        <v>43770</v>
      </c>
      <c r="J3266" s="9">
        <v>18.91</v>
      </c>
      <c r="K3266" s="9">
        <f t="shared" si="150"/>
        <v>976.756147894827</v>
      </c>
      <c r="L3266" s="10">
        <f t="shared" si="151"/>
        <v>2.3243852105173005E-2</v>
      </c>
      <c r="M3266" s="10">
        <f t="shared" si="152"/>
        <v>-2.3243852105173005E-2</v>
      </c>
      <c r="N3266" s="6">
        <f>DATEDIF(A3266, I3266, "d")</f>
        <v>169</v>
      </c>
    </row>
    <row r="3267" spans="1:14" ht="14.25">
      <c r="A3267" s="11">
        <v>43601</v>
      </c>
      <c r="B3267" s="6" t="s">
        <v>995</v>
      </c>
      <c r="C3267" s="6" t="s">
        <v>996</v>
      </c>
      <c r="D3267" s="17">
        <v>48414620000</v>
      </c>
      <c r="E3267" s="13" t="s">
        <v>19</v>
      </c>
      <c r="F3267" s="12" t="str">
        <f>IF(E3267="BUY", "SELL", IF(E3267="SELL", "BUY", ""))</f>
        <v>BUY</v>
      </c>
      <c r="G3267" s="7">
        <v>106.13</v>
      </c>
      <c r="H3267" s="7">
        <v>1000</v>
      </c>
      <c r="I3267" s="11">
        <v>43703</v>
      </c>
      <c r="J3267" s="9">
        <v>101.79</v>
      </c>
      <c r="K3267" s="9">
        <f t="shared" ref="K3267:K3330" si="153">(H3267/G3267)*J3267</f>
        <v>959.10675586544812</v>
      </c>
      <c r="L3267" s="10">
        <f t="shared" ref="L3267:L3330" si="154">IF(F3267="BUY",(K3267-H3267)/H3267, IF(F3267="SELL", (H3267-K3267)/H3267, "Invalid"))</f>
        <v>-4.0893244134551879E-2</v>
      </c>
      <c r="M3267" s="10">
        <f t="shared" ref="M3267:M3330" si="155">IF(E3267="BUY",(K3267-H3267)/H3267,IF(E3267="SELL",(H3267-K3267)/H3267,""))</f>
        <v>4.0893244134551879E-2</v>
      </c>
      <c r="N3267" s="6">
        <f>DATEDIF(A3267, I3267, "d")</f>
        <v>102</v>
      </c>
    </row>
    <row r="3268" spans="1:14" ht="14.25">
      <c r="A3268" s="5">
        <v>43602</v>
      </c>
      <c r="B3268" s="6" t="s">
        <v>538</v>
      </c>
      <c r="C3268" s="6" t="s">
        <v>539</v>
      </c>
      <c r="D3268" s="17">
        <v>17149203119</v>
      </c>
      <c r="E3268" s="6" t="s">
        <v>19</v>
      </c>
      <c r="F3268" s="6" t="str">
        <f>IF(E3268="BUY", "SELL", IF(E3268="SELL", "BUY", ""))</f>
        <v>BUY</v>
      </c>
      <c r="G3268" s="7">
        <v>59.871712000000002</v>
      </c>
      <c r="H3268" s="7">
        <v>1000</v>
      </c>
      <c r="I3268" s="11">
        <v>43690</v>
      </c>
      <c r="J3268" s="9">
        <v>62.397762</v>
      </c>
      <c r="K3268" s="9">
        <f t="shared" si="153"/>
        <v>1042.1910434096155</v>
      </c>
      <c r="L3268" s="10">
        <f t="shared" si="154"/>
        <v>4.2191043409615533E-2</v>
      </c>
      <c r="M3268" s="10">
        <f t="shared" si="155"/>
        <v>-4.2191043409615533E-2</v>
      </c>
      <c r="N3268" s="6">
        <f>DATEDIF(A3268, I3268, "d")</f>
        <v>88</v>
      </c>
    </row>
    <row r="3269" spans="1:14" ht="14.25">
      <c r="A3269" s="5">
        <v>43602</v>
      </c>
      <c r="B3269" s="6" t="s">
        <v>603</v>
      </c>
      <c r="C3269" s="6" t="s">
        <v>604</v>
      </c>
      <c r="D3269" s="17">
        <v>2373457054</v>
      </c>
      <c r="E3269" s="6" t="s">
        <v>16</v>
      </c>
      <c r="F3269" s="6" t="str">
        <f>IF(E3269="BUY", "SELL", IF(E3269="SELL", "BUY", ""))</f>
        <v>SELL</v>
      </c>
      <c r="G3269" s="7">
        <v>47.474097999999998</v>
      </c>
      <c r="H3269" s="7">
        <v>1000</v>
      </c>
      <c r="I3269" s="5">
        <v>43784</v>
      </c>
      <c r="J3269" s="9">
        <v>40.009265999999997</v>
      </c>
      <c r="K3269" s="9">
        <f t="shared" si="153"/>
        <v>842.7598982501994</v>
      </c>
      <c r="L3269" s="10">
        <f t="shared" si="154"/>
        <v>0.1572401017498006</v>
      </c>
      <c r="M3269" s="10">
        <f t="shared" si="155"/>
        <v>-0.1572401017498006</v>
      </c>
      <c r="N3269" s="6">
        <f>DATEDIF(A3269, I3269, "d")</f>
        <v>182</v>
      </c>
    </row>
    <row r="3270" spans="1:14" ht="14.25">
      <c r="A3270" s="5">
        <v>43605</v>
      </c>
      <c r="B3270" s="6" t="s">
        <v>55</v>
      </c>
      <c r="C3270" s="6" t="s">
        <v>56</v>
      </c>
      <c r="D3270" s="17">
        <v>2744500935588</v>
      </c>
      <c r="E3270" s="6" t="s">
        <v>19</v>
      </c>
      <c r="F3270" s="6" t="str">
        <f>IF(E3270="BUY", "SELL", IF(E3270="SELL", "BUY", ""))</f>
        <v>BUY</v>
      </c>
      <c r="G3270" s="7">
        <v>44.35</v>
      </c>
      <c r="H3270" s="7">
        <v>1000</v>
      </c>
      <c r="I3270" s="11">
        <v>43607</v>
      </c>
      <c r="J3270" s="9">
        <v>44.27</v>
      </c>
      <c r="K3270" s="9">
        <f t="shared" si="153"/>
        <v>998.19616685456606</v>
      </c>
      <c r="L3270" s="10">
        <f t="shared" si="154"/>
        <v>-1.8038331454339413E-3</v>
      </c>
      <c r="M3270" s="10">
        <f t="shared" si="155"/>
        <v>1.8038331454339413E-3</v>
      </c>
      <c r="N3270" s="6">
        <f>DATEDIF(A3270, I3270, "d")</f>
        <v>2</v>
      </c>
    </row>
    <row r="3271" spans="1:14" ht="14.25">
      <c r="A3271" s="5">
        <v>43605</v>
      </c>
      <c r="B3271" s="6" t="s">
        <v>461</v>
      </c>
      <c r="C3271" s="6" t="s">
        <v>462</v>
      </c>
      <c r="D3271" s="17">
        <v>340811773793</v>
      </c>
      <c r="E3271" s="6" t="s">
        <v>19</v>
      </c>
      <c r="F3271" s="6" t="str">
        <f>IF(E3271="BUY", "SELL", IF(E3271="SELL", "BUY", ""))</f>
        <v>BUY</v>
      </c>
      <c r="G3271" s="7">
        <v>235.361267</v>
      </c>
      <c r="H3271" s="7">
        <v>1000</v>
      </c>
      <c r="I3271" s="11">
        <v>43714</v>
      </c>
      <c r="J3271" s="9">
        <v>254.459137</v>
      </c>
      <c r="K3271" s="9">
        <f t="shared" si="153"/>
        <v>1081.1427905849946</v>
      </c>
      <c r="L3271" s="10">
        <f t="shared" si="154"/>
        <v>8.1142790584994601E-2</v>
      </c>
      <c r="M3271" s="10">
        <f t="shared" si="155"/>
        <v>-8.1142790584994601E-2</v>
      </c>
      <c r="N3271" s="6">
        <f>DATEDIF(A3271, I3271, "d")</f>
        <v>109</v>
      </c>
    </row>
    <row r="3272" spans="1:14" ht="14.25">
      <c r="A3272" s="5">
        <v>43605</v>
      </c>
      <c r="B3272" s="6" t="s">
        <v>1512</v>
      </c>
      <c r="C3272" s="6" t="s">
        <v>1513</v>
      </c>
      <c r="D3272" s="17">
        <v>14704248820</v>
      </c>
      <c r="E3272" s="6" t="s">
        <v>19</v>
      </c>
      <c r="F3272" s="6" t="str">
        <f>IF(E3272="BUY", "SELL", IF(E3272="SELL", "BUY", ""))</f>
        <v>BUY</v>
      </c>
      <c r="G3272" s="7">
        <v>11.19</v>
      </c>
      <c r="H3272" s="7">
        <v>1000</v>
      </c>
      <c r="I3272" s="5">
        <v>43726</v>
      </c>
      <c r="J3272" s="9">
        <v>16.899999999999999</v>
      </c>
      <c r="K3272" s="9">
        <f t="shared" si="153"/>
        <v>1510.2770330652368</v>
      </c>
      <c r="L3272" s="10">
        <f t="shared" si="154"/>
        <v>0.51027703306523675</v>
      </c>
      <c r="M3272" s="10">
        <f t="shared" si="155"/>
        <v>-0.51027703306523675</v>
      </c>
      <c r="N3272" s="6">
        <f>DATEDIF(A3272, I3272, "d")</f>
        <v>121</v>
      </c>
    </row>
    <row r="3273" spans="1:14" ht="14.25">
      <c r="A3273" s="11">
        <v>43605</v>
      </c>
      <c r="B3273" s="6" t="s">
        <v>2056</v>
      </c>
      <c r="C3273" s="6" t="s">
        <v>2057</v>
      </c>
      <c r="D3273" s="17">
        <v>19871814200</v>
      </c>
      <c r="E3273" s="13" t="s">
        <v>19</v>
      </c>
      <c r="F3273" s="12" t="str">
        <f>IF(E3273="BUY", "SELL", IF(E3273="SELL", "BUY", ""))</f>
        <v>BUY</v>
      </c>
      <c r="G3273" s="7">
        <v>76.639999000000003</v>
      </c>
      <c r="H3273" s="7">
        <v>1000</v>
      </c>
      <c r="I3273" s="11">
        <v>43616</v>
      </c>
      <c r="J3273" s="9">
        <v>68.629997000000003</v>
      </c>
      <c r="K3273" s="9">
        <f t="shared" si="153"/>
        <v>895.48535876155222</v>
      </c>
      <c r="L3273" s="10">
        <f t="shared" si="154"/>
        <v>-0.10451464123844778</v>
      </c>
      <c r="M3273" s="10">
        <f t="shared" si="155"/>
        <v>0.10451464123844778</v>
      </c>
      <c r="N3273" s="6">
        <f>DATEDIF(A3273, I3273, "d")</f>
        <v>11</v>
      </c>
    </row>
    <row r="3274" spans="1:14" ht="14.25">
      <c r="A3274" s="11">
        <v>43605</v>
      </c>
      <c r="B3274" s="6" t="s">
        <v>2522</v>
      </c>
      <c r="C3274" s="6" t="s">
        <v>2523</v>
      </c>
      <c r="D3274" s="17">
        <v>70821300</v>
      </c>
      <c r="E3274" s="13" t="s">
        <v>19</v>
      </c>
      <c r="F3274" s="12" t="str">
        <f>IF(E3274="BUY", "SELL", IF(E3274="SELL", "BUY", ""))</f>
        <v>BUY</v>
      </c>
      <c r="G3274" s="7">
        <v>14.51</v>
      </c>
      <c r="H3274" s="7">
        <v>1000</v>
      </c>
      <c r="I3274" s="11">
        <v>44727</v>
      </c>
      <c r="J3274" s="9">
        <v>1.1200000000000001</v>
      </c>
      <c r="K3274" s="9">
        <f t="shared" si="153"/>
        <v>77.188146106133715</v>
      </c>
      <c r="L3274" s="10">
        <f t="shared" si="154"/>
        <v>-0.92281185389386633</v>
      </c>
      <c r="M3274" s="10">
        <f t="shared" si="155"/>
        <v>0.92281185389386633</v>
      </c>
      <c r="N3274" s="6">
        <f>DATEDIF(A3274, I3274, "d")</f>
        <v>1122</v>
      </c>
    </row>
    <row r="3275" spans="1:14" ht="14.25">
      <c r="A3275" s="5">
        <v>43606</v>
      </c>
      <c r="B3275" s="6" t="s">
        <v>2012</v>
      </c>
      <c r="C3275" s="6" t="s">
        <v>2013</v>
      </c>
      <c r="D3275" s="17">
        <v>708317760</v>
      </c>
      <c r="E3275" s="6" t="s">
        <v>19</v>
      </c>
      <c r="F3275" s="6" t="str">
        <f>IF(E3275="BUY", "SELL", IF(E3275="SELL", "BUY", ""))</f>
        <v>BUY</v>
      </c>
      <c r="G3275" s="7">
        <v>15.6</v>
      </c>
      <c r="H3275" s="7">
        <v>1000</v>
      </c>
      <c r="I3275" s="11">
        <v>43657</v>
      </c>
      <c r="J3275" s="9">
        <v>15.15</v>
      </c>
      <c r="K3275" s="9">
        <f t="shared" si="153"/>
        <v>971.15384615384619</v>
      </c>
      <c r="L3275" s="10">
        <f t="shared" si="154"/>
        <v>-2.884615384615381E-2</v>
      </c>
      <c r="M3275" s="10">
        <f t="shared" si="155"/>
        <v>2.884615384615381E-2</v>
      </c>
      <c r="N3275" s="6">
        <f>DATEDIF(A3275, I3275, "d")</f>
        <v>51</v>
      </c>
    </row>
    <row r="3276" spans="1:14" ht="14.25">
      <c r="A3276" s="11">
        <v>43606</v>
      </c>
      <c r="B3276" s="6" t="s">
        <v>2516</v>
      </c>
      <c r="C3276" s="6" t="s">
        <v>2517</v>
      </c>
      <c r="D3276" s="17">
        <v>103624660</v>
      </c>
      <c r="E3276" s="12" t="s">
        <v>16</v>
      </c>
      <c r="F3276" s="13" t="str">
        <f>IF(E3276="BUY", "SELL", IF(E3276="SELL", "BUY", ""))</f>
        <v>SELL</v>
      </c>
      <c r="G3276" s="7">
        <v>13.21</v>
      </c>
      <c r="H3276" s="7">
        <v>1000</v>
      </c>
      <c r="I3276" s="11">
        <v>44649</v>
      </c>
      <c r="J3276" s="9">
        <v>5.74</v>
      </c>
      <c r="K3276" s="9">
        <f t="shared" si="153"/>
        <v>434.51930355791069</v>
      </c>
      <c r="L3276" s="10">
        <f t="shared" si="154"/>
        <v>0.56548069644208931</v>
      </c>
      <c r="M3276" s="10">
        <f t="shared" si="155"/>
        <v>-0.56548069644208931</v>
      </c>
      <c r="N3276" s="6">
        <f>DATEDIF(A3276, I3276, "d")</f>
        <v>1043</v>
      </c>
    </row>
    <row r="3277" spans="1:14" ht="14.25">
      <c r="A3277" s="5">
        <v>43607</v>
      </c>
      <c r="B3277" s="6" t="s">
        <v>55</v>
      </c>
      <c r="C3277" s="6" t="s">
        <v>56</v>
      </c>
      <c r="D3277" s="17">
        <v>2744500935588</v>
      </c>
      <c r="E3277" s="6" t="s">
        <v>16</v>
      </c>
      <c r="F3277" s="6" t="str">
        <f>IF(E3277="BUY", "SELL", IF(E3277="SELL", "BUY", ""))</f>
        <v>SELL</v>
      </c>
      <c r="G3277" s="7">
        <v>44.27</v>
      </c>
      <c r="H3277" s="7">
        <v>1000</v>
      </c>
      <c r="I3277" s="11">
        <v>43620</v>
      </c>
      <c r="J3277" s="9">
        <v>43.51</v>
      </c>
      <c r="K3277" s="9">
        <f t="shared" si="153"/>
        <v>982.832618025751</v>
      </c>
      <c r="L3277" s="10">
        <f t="shared" si="154"/>
        <v>1.7167381974248996E-2</v>
      </c>
      <c r="M3277" s="10">
        <f t="shared" si="155"/>
        <v>-1.7167381974248996E-2</v>
      </c>
      <c r="N3277" s="6">
        <f>DATEDIF(A3277, I3277, "d")</f>
        <v>13</v>
      </c>
    </row>
    <row r="3278" spans="1:14" ht="14.25">
      <c r="A3278" s="5">
        <v>43607</v>
      </c>
      <c r="B3278" s="6" t="s">
        <v>1773</v>
      </c>
      <c r="C3278" s="6" t="s">
        <v>1774</v>
      </c>
      <c r="D3278" s="17">
        <v>9619550070</v>
      </c>
      <c r="E3278" s="6" t="s">
        <v>19</v>
      </c>
      <c r="F3278" s="6" t="str">
        <f>IF(E3278="BUY", "SELL", IF(E3278="SELL", "BUY", ""))</f>
        <v>BUY</v>
      </c>
      <c r="G3278" s="7">
        <v>12.561332999999999</v>
      </c>
      <c r="H3278" s="7">
        <v>1000</v>
      </c>
      <c r="I3278" s="11">
        <v>44313</v>
      </c>
      <c r="J3278" s="9">
        <v>10.220000000000001</v>
      </c>
      <c r="K3278" s="9">
        <f t="shared" si="153"/>
        <v>813.60791884109756</v>
      </c>
      <c r="L3278" s="10">
        <f t="shared" si="154"/>
        <v>-0.18639208115890243</v>
      </c>
      <c r="M3278" s="10">
        <f t="shared" si="155"/>
        <v>0.18639208115890243</v>
      </c>
      <c r="N3278" s="6">
        <f>DATEDIF(A3278, I3278, "d")</f>
        <v>706</v>
      </c>
    </row>
    <row r="3279" spans="1:14" ht="14.25">
      <c r="A3279" s="5">
        <v>43607</v>
      </c>
      <c r="B3279" s="6" t="s">
        <v>2524</v>
      </c>
      <c r="C3279" s="6" t="s">
        <v>2525</v>
      </c>
      <c r="D3279" s="17">
        <v>1899556608</v>
      </c>
      <c r="E3279" s="6" t="s">
        <v>16</v>
      </c>
      <c r="F3279" s="6" t="str">
        <f>IF(E3279="BUY", "SELL", IF(E3279="SELL", "BUY", ""))</f>
        <v>SELL</v>
      </c>
      <c r="G3279" s="7">
        <v>30.876927999999999</v>
      </c>
      <c r="H3279" s="7">
        <v>1000</v>
      </c>
      <c r="I3279" s="11">
        <v>44727</v>
      </c>
      <c r="J3279" s="9">
        <v>32.617995999999998</v>
      </c>
      <c r="K3279" s="9">
        <f t="shared" si="153"/>
        <v>1056.3873452695811</v>
      </c>
      <c r="L3279" s="10">
        <f t="shared" si="154"/>
        <v>-5.6387345269581148E-2</v>
      </c>
      <c r="M3279" s="10">
        <f t="shared" si="155"/>
        <v>5.6387345269581148E-2</v>
      </c>
      <c r="N3279" s="6">
        <f>DATEDIF(A3279, I3279, "d")</f>
        <v>1120</v>
      </c>
    </row>
    <row r="3280" spans="1:14" ht="14.25">
      <c r="A3280" s="5">
        <v>43607</v>
      </c>
      <c r="B3280" s="6" t="s">
        <v>989</v>
      </c>
      <c r="C3280" s="6" t="s">
        <v>990</v>
      </c>
      <c r="D3280" s="17">
        <v>2082171299</v>
      </c>
      <c r="E3280" s="6" t="s">
        <v>19</v>
      </c>
      <c r="F3280" s="6" t="str">
        <f>IF(E3280="BUY", "SELL", IF(E3280="SELL", "BUY", ""))</f>
        <v>BUY</v>
      </c>
      <c r="G3280" s="7">
        <v>17.559999000000001</v>
      </c>
      <c r="H3280" s="7">
        <v>1000</v>
      </c>
      <c r="I3280" s="5">
        <v>44301</v>
      </c>
      <c r="J3280" s="9">
        <v>20.690000999999999</v>
      </c>
      <c r="K3280" s="9">
        <f t="shared" si="153"/>
        <v>1178.2461377133334</v>
      </c>
      <c r="L3280" s="10">
        <f t="shared" si="154"/>
        <v>0.17824613771333339</v>
      </c>
      <c r="M3280" s="10">
        <f t="shared" si="155"/>
        <v>-0.17824613771333339</v>
      </c>
      <c r="N3280" s="6">
        <f>DATEDIF(A3280, I3280, "d")</f>
        <v>694</v>
      </c>
    </row>
    <row r="3281" spans="1:14" ht="14.25">
      <c r="A3281" s="5">
        <v>43607</v>
      </c>
      <c r="B3281" s="6" t="s">
        <v>1289</v>
      </c>
      <c r="C3281" s="6" t="s">
        <v>1290</v>
      </c>
      <c r="D3281" s="17">
        <v>62186600000</v>
      </c>
      <c r="E3281" s="6" t="s">
        <v>19</v>
      </c>
      <c r="F3281" s="6" t="str">
        <f>IF(E3281="BUY", "SELL", IF(E3281="SELL", "BUY", ""))</f>
        <v>BUY</v>
      </c>
      <c r="G3281" s="7">
        <v>44.3</v>
      </c>
      <c r="H3281" s="7">
        <v>1000</v>
      </c>
      <c r="I3281" s="5">
        <v>44068</v>
      </c>
      <c r="J3281" s="9">
        <v>33.06</v>
      </c>
      <c r="K3281" s="9">
        <f t="shared" si="153"/>
        <v>746.27539503386015</v>
      </c>
      <c r="L3281" s="10">
        <f t="shared" si="154"/>
        <v>-0.25372460496613986</v>
      </c>
      <c r="M3281" s="10">
        <f t="shared" si="155"/>
        <v>0.25372460496613986</v>
      </c>
      <c r="N3281" s="6">
        <f>DATEDIF(A3281, I3281, "d")</f>
        <v>461</v>
      </c>
    </row>
    <row r="3282" spans="1:14" ht="14.25">
      <c r="A3282" s="11">
        <v>43607</v>
      </c>
      <c r="B3282" s="6" t="s">
        <v>2526</v>
      </c>
      <c r="C3282" s="6" t="s">
        <v>2527</v>
      </c>
      <c r="D3282" s="17">
        <v>1112082566</v>
      </c>
      <c r="E3282" s="12" t="s">
        <v>16</v>
      </c>
      <c r="F3282" s="13" t="str">
        <f>IF(E3282="BUY", "SELL", IF(E3282="SELL", "BUY", ""))</f>
        <v>SELL</v>
      </c>
      <c r="G3282" s="7">
        <v>26.190000999999999</v>
      </c>
      <c r="H3282" s="7">
        <v>1000</v>
      </c>
      <c r="I3282" s="11">
        <v>43789</v>
      </c>
      <c r="J3282" s="9">
        <v>22.85</v>
      </c>
      <c r="K3282" s="9">
        <f t="shared" si="153"/>
        <v>872.47037523977201</v>
      </c>
      <c r="L3282" s="10">
        <f t="shared" si="154"/>
        <v>0.127529624760228</v>
      </c>
      <c r="M3282" s="10">
        <f t="shared" si="155"/>
        <v>-0.127529624760228</v>
      </c>
      <c r="N3282" s="6">
        <f>DATEDIF(A3282, I3282, "d")</f>
        <v>182</v>
      </c>
    </row>
    <row r="3283" spans="1:14" ht="14.25">
      <c r="A3283" s="5">
        <v>43608</v>
      </c>
      <c r="B3283" s="6" t="s">
        <v>501</v>
      </c>
      <c r="C3283" s="6" t="s">
        <v>502</v>
      </c>
      <c r="D3283" s="17">
        <v>24106510890</v>
      </c>
      <c r="E3283" s="6" t="s">
        <v>19</v>
      </c>
      <c r="F3283" s="6" t="str">
        <f>IF(E3283="BUY", "SELL", IF(E3283="SELL", "BUY", ""))</f>
        <v>BUY</v>
      </c>
      <c r="G3283" s="7">
        <v>203.203857</v>
      </c>
      <c r="H3283" s="7">
        <v>1000</v>
      </c>
      <c r="I3283" s="11">
        <v>44727</v>
      </c>
      <c r="J3283" s="9">
        <v>297.87527499999999</v>
      </c>
      <c r="K3283" s="9">
        <f t="shared" si="153"/>
        <v>1465.8938043680932</v>
      </c>
      <c r="L3283" s="10">
        <f t="shared" si="154"/>
        <v>0.46589380436809325</v>
      </c>
      <c r="M3283" s="10">
        <f t="shared" si="155"/>
        <v>-0.46589380436809325</v>
      </c>
      <c r="N3283" s="6">
        <f>DATEDIF(A3283, I3283, "d")</f>
        <v>1119</v>
      </c>
    </row>
    <row r="3284" spans="1:14" ht="14.25">
      <c r="A3284" s="5">
        <v>43608</v>
      </c>
      <c r="B3284" s="6" t="s">
        <v>2528</v>
      </c>
      <c r="C3284" s="6" t="s">
        <v>2529</v>
      </c>
      <c r="D3284" s="17">
        <v>8093657676</v>
      </c>
      <c r="E3284" s="6" t="s">
        <v>16</v>
      </c>
      <c r="F3284" s="6" t="str">
        <f>IF(E3284="BUY", "SELL", IF(E3284="SELL", "BUY", ""))</f>
        <v>SELL</v>
      </c>
      <c r="G3284" s="7">
        <v>56.029998999999997</v>
      </c>
      <c r="H3284" s="7">
        <v>1000</v>
      </c>
      <c r="I3284" s="11">
        <v>44727</v>
      </c>
      <c r="J3284" s="9">
        <v>168.85000600000001</v>
      </c>
      <c r="K3284" s="9">
        <f t="shared" si="153"/>
        <v>3013.5643229263674</v>
      </c>
      <c r="L3284" s="10">
        <f t="shared" si="154"/>
        <v>-2.0135643229263676</v>
      </c>
      <c r="M3284" s="10">
        <f t="shared" si="155"/>
        <v>2.0135643229263676</v>
      </c>
      <c r="N3284" s="6">
        <f>DATEDIF(A3284, I3284, "d")</f>
        <v>1119</v>
      </c>
    </row>
    <row r="3285" spans="1:14" ht="14.25">
      <c r="A3285" s="5">
        <v>43616</v>
      </c>
      <c r="B3285" s="6" t="s">
        <v>2530</v>
      </c>
      <c r="C3285" s="6" t="s">
        <v>2531</v>
      </c>
      <c r="D3285" s="17">
        <v>9564350006</v>
      </c>
      <c r="E3285" s="6" t="s">
        <v>19</v>
      </c>
      <c r="F3285" s="6" t="str">
        <f>IF(E3285="BUY", "SELL", IF(E3285="SELL", "BUY", ""))</f>
        <v>BUY</v>
      </c>
      <c r="G3285" s="7">
        <v>32.979999999999997</v>
      </c>
      <c r="H3285" s="7">
        <v>1000</v>
      </c>
      <c r="I3285" s="11">
        <v>44727</v>
      </c>
      <c r="J3285" s="9">
        <v>30.7</v>
      </c>
      <c r="K3285" s="9">
        <f t="shared" si="153"/>
        <v>930.86719223771991</v>
      </c>
      <c r="L3285" s="10">
        <f t="shared" si="154"/>
        <v>-6.9132807762280091E-2</v>
      </c>
      <c r="M3285" s="10">
        <f t="shared" si="155"/>
        <v>6.9132807762280091E-2</v>
      </c>
      <c r="N3285" s="6">
        <f>DATEDIF(A3285, I3285, "d")</f>
        <v>1111</v>
      </c>
    </row>
    <row r="3286" spans="1:14" ht="14.25">
      <c r="A3286" s="5">
        <v>43616</v>
      </c>
      <c r="B3286" s="6" t="s">
        <v>2532</v>
      </c>
      <c r="C3286" s="6" t="s">
        <v>2533</v>
      </c>
      <c r="D3286" s="17">
        <v>777143070</v>
      </c>
      <c r="E3286" s="6" t="s">
        <v>19</v>
      </c>
      <c r="F3286" s="6" t="str">
        <f>IF(E3286="BUY", "SELL", IF(E3286="SELL", "BUY", ""))</f>
        <v>BUY</v>
      </c>
      <c r="G3286" s="7">
        <v>104.120003</v>
      </c>
      <c r="H3286" s="7">
        <v>1000</v>
      </c>
      <c r="I3286" s="11">
        <v>43623</v>
      </c>
      <c r="J3286" s="9">
        <v>138.64999399999999</v>
      </c>
      <c r="K3286" s="9">
        <f t="shared" si="153"/>
        <v>1331.6364771906508</v>
      </c>
      <c r="L3286" s="10">
        <f t="shared" si="154"/>
        <v>0.33163647719065081</v>
      </c>
      <c r="M3286" s="10">
        <f t="shared" si="155"/>
        <v>-0.33163647719065081</v>
      </c>
      <c r="N3286" s="6">
        <f>DATEDIF(A3286, I3286, "d")</f>
        <v>7</v>
      </c>
    </row>
    <row r="3287" spans="1:14" ht="14.25">
      <c r="A3287" s="5">
        <v>43616</v>
      </c>
      <c r="B3287" s="6" t="s">
        <v>413</v>
      </c>
      <c r="C3287" s="6" t="s">
        <v>414</v>
      </c>
      <c r="D3287" s="17">
        <v>12767280360</v>
      </c>
      <c r="E3287" s="6" t="s">
        <v>19</v>
      </c>
      <c r="F3287" s="6" t="str">
        <f>IF(E3287="BUY", "SELL", IF(E3287="SELL", "BUY", ""))</f>
        <v>BUY</v>
      </c>
      <c r="G3287" s="7">
        <v>31.865653999999999</v>
      </c>
      <c r="H3287" s="7">
        <v>1000</v>
      </c>
      <c r="I3287" s="11">
        <v>43714</v>
      </c>
      <c r="J3287" s="9">
        <v>39.811008000000001</v>
      </c>
      <c r="K3287" s="9">
        <f t="shared" si="153"/>
        <v>1249.3391160275576</v>
      </c>
      <c r="L3287" s="10">
        <f t="shared" si="154"/>
        <v>0.24933911602755757</v>
      </c>
      <c r="M3287" s="10">
        <f t="shared" si="155"/>
        <v>-0.24933911602755757</v>
      </c>
      <c r="N3287" s="6">
        <f>DATEDIF(A3287, I3287, "d")</f>
        <v>98</v>
      </c>
    </row>
    <row r="3288" spans="1:14" ht="14.25">
      <c r="A3288" s="5">
        <v>43616</v>
      </c>
      <c r="B3288" s="6" t="s">
        <v>84</v>
      </c>
      <c r="C3288" s="6" t="s">
        <v>85</v>
      </c>
      <c r="D3288" s="17">
        <v>14504441400</v>
      </c>
      <c r="E3288" s="6" t="s">
        <v>19</v>
      </c>
      <c r="F3288" s="6" t="str">
        <f>IF(E3288="BUY", "SELL", IF(E3288="SELL", "BUY", ""))</f>
        <v>BUY</v>
      </c>
      <c r="G3288" s="7">
        <v>107.14</v>
      </c>
      <c r="H3288" s="7">
        <v>1000</v>
      </c>
      <c r="I3288" s="5">
        <v>43861</v>
      </c>
      <c r="J3288" s="9">
        <v>92.81</v>
      </c>
      <c r="K3288" s="9">
        <f t="shared" si="153"/>
        <v>866.24976666044427</v>
      </c>
      <c r="L3288" s="10">
        <f t="shared" si="154"/>
        <v>-0.13375023333955574</v>
      </c>
      <c r="M3288" s="10">
        <f t="shared" si="155"/>
        <v>0.13375023333955574</v>
      </c>
      <c r="N3288" s="6">
        <f>DATEDIF(A3288, I3288, "d")</f>
        <v>245</v>
      </c>
    </row>
    <row r="3289" spans="1:14" ht="14.25">
      <c r="A3289" s="11">
        <v>43616</v>
      </c>
      <c r="B3289" s="6" t="s">
        <v>2056</v>
      </c>
      <c r="C3289" s="6" t="s">
        <v>2057</v>
      </c>
      <c r="D3289" s="17">
        <v>19871814200</v>
      </c>
      <c r="E3289" s="12" t="s">
        <v>16</v>
      </c>
      <c r="F3289" s="13" t="str">
        <f>IF(E3289="BUY", "SELL", IF(E3289="SELL", "BUY", ""))</f>
        <v>SELL</v>
      </c>
      <c r="G3289" s="7">
        <v>68.629997000000003</v>
      </c>
      <c r="H3289" s="7">
        <v>1000</v>
      </c>
      <c r="I3289" s="11">
        <v>43762</v>
      </c>
      <c r="J3289" s="9">
        <v>43.330002</v>
      </c>
      <c r="K3289" s="9">
        <f t="shared" si="153"/>
        <v>631.35660635392412</v>
      </c>
      <c r="L3289" s="10">
        <f t="shared" si="154"/>
        <v>0.3686433936460759</v>
      </c>
      <c r="M3289" s="10">
        <f t="shared" si="155"/>
        <v>-0.3686433936460759</v>
      </c>
      <c r="N3289" s="6">
        <f>DATEDIF(A3289, I3289, "d")</f>
        <v>146</v>
      </c>
    </row>
    <row r="3290" spans="1:14" ht="14.25">
      <c r="A3290" s="5">
        <v>43619</v>
      </c>
      <c r="B3290" s="6" t="s">
        <v>2436</v>
      </c>
      <c r="C3290" s="6" t="s">
        <v>2437</v>
      </c>
      <c r="D3290" s="17">
        <v>17862314960</v>
      </c>
      <c r="E3290" s="6" t="s">
        <v>19</v>
      </c>
      <c r="F3290" s="6" t="str">
        <f>IF(E3290="BUY", "SELL", IF(E3290="SELL", "BUY", ""))</f>
        <v>BUY</v>
      </c>
      <c r="G3290" s="7">
        <v>15.71</v>
      </c>
      <c r="H3290" s="7">
        <v>1000</v>
      </c>
      <c r="I3290" s="5">
        <v>43699</v>
      </c>
      <c r="J3290" s="9">
        <v>33.75</v>
      </c>
      <c r="K3290" s="9">
        <f t="shared" si="153"/>
        <v>2148.3131763208148</v>
      </c>
      <c r="L3290" s="10">
        <f t="shared" si="154"/>
        <v>1.1483131763208148</v>
      </c>
      <c r="M3290" s="10">
        <f t="shared" si="155"/>
        <v>-1.1483131763208148</v>
      </c>
      <c r="N3290" s="6">
        <f>DATEDIF(A3290, I3290, "d")</f>
        <v>80</v>
      </c>
    </row>
    <row r="3291" spans="1:14" ht="14.25">
      <c r="A3291" s="5">
        <v>43619</v>
      </c>
      <c r="B3291" s="6" t="s">
        <v>865</v>
      </c>
      <c r="C3291" s="6" t="s">
        <v>866</v>
      </c>
      <c r="D3291" s="17">
        <v>39792706650</v>
      </c>
      <c r="E3291" s="6" t="s">
        <v>19</v>
      </c>
      <c r="F3291" s="6" t="str">
        <f>IF(E3291="BUY", "SELL", IF(E3291="SELL", "BUY", ""))</f>
        <v>BUY</v>
      </c>
      <c r="G3291" s="7">
        <v>29.94</v>
      </c>
      <c r="H3291" s="7">
        <v>1000</v>
      </c>
      <c r="I3291" s="5">
        <v>43759</v>
      </c>
      <c r="J3291" s="9">
        <v>27.81</v>
      </c>
      <c r="K3291" s="9">
        <f t="shared" si="153"/>
        <v>928.85771543086173</v>
      </c>
      <c r="L3291" s="10">
        <f t="shared" si="154"/>
        <v>-7.1142284569138264E-2</v>
      </c>
      <c r="M3291" s="10">
        <f t="shared" si="155"/>
        <v>7.1142284569138264E-2</v>
      </c>
      <c r="N3291" s="6">
        <f>DATEDIF(A3291, I3291, "d")</f>
        <v>140</v>
      </c>
    </row>
    <row r="3292" spans="1:14" ht="14.25">
      <c r="A3292" s="5">
        <v>43619</v>
      </c>
      <c r="B3292" s="6" t="s">
        <v>2534</v>
      </c>
      <c r="C3292" s="6" t="s">
        <v>2535</v>
      </c>
      <c r="D3292" s="17">
        <v>2776446535</v>
      </c>
      <c r="E3292" s="6" t="s">
        <v>19</v>
      </c>
      <c r="F3292" s="6" t="str">
        <f>IF(E3292="BUY", "SELL", IF(E3292="SELL", "BUY", ""))</f>
        <v>BUY</v>
      </c>
      <c r="G3292" s="7">
        <v>24.918282999999999</v>
      </c>
      <c r="H3292" s="7">
        <v>1000</v>
      </c>
      <c r="I3292" s="11">
        <v>43677</v>
      </c>
      <c r="J3292" s="9">
        <v>25.158459000000001</v>
      </c>
      <c r="K3292" s="9">
        <f t="shared" si="153"/>
        <v>1009.6385453203177</v>
      </c>
      <c r="L3292" s="10">
        <f t="shared" si="154"/>
        <v>9.6385453203176891E-3</v>
      </c>
      <c r="M3292" s="10">
        <f t="shared" si="155"/>
        <v>-9.6385453203176891E-3</v>
      </c>
      <c r="N3292" s="6">
        <f>DATEDIF(A3292, I3292, "d")</f>
        <v>58</v>
      </c>
    </row>
    <row r="3293" spans="1:14" ht="14.25">
      <c r="A3293" s="5">
        <v>43619</v>
      </c>
      <c r="B3293" s="6" t="s">
        <v>1205</v>
      </c>
      <c r="C3293" s="6" t="s">
        <v>1206</v>
      </c>
      <c r="D3293" s="17">
        <v>56973727227</v>
      </c>
      <c r="E3293" s="6" t="s">
        <v>19</v>
      </c>
      <c r="F3293" s="6" t="str">
        <f>IF(E3293="BUY", "SELL", IF(E3293="SELL", "BUY", ""))</f>
        <v>BUY</v>
      </c>
      <c r="G3293" s="7">
        <v>120.362534</v>
      </c>
      <c r="H3293" s="7">
        <v>1000</v>
      </c>
      <c r="I3293" s="5">
        <v>44151</v>
      </c>
      <c r="J3293" s="9">
        <v>179.957382</v>
      </c>
      <c r="K3293" s="9">
        <f t="shared" si="153"/>
        <v>1495.127894200034</v>
      </c>
      <c r="L3293" s="10">
        <f t="shared" si="154"/>
        <v>0.495127894200034</v>
      </c>
      <c r="M3293" s="10">
        <f t="shared" si="155"/>
        <v>-0.495127894200034</v>
      </c>
      <c r="N3293" s="6">
        <f>DATEDIF(A3293, I3293, "d")</f>
        <v>532</v>
      </c>
    </row>
    <row r="3294" spans="1:14" ht="14.25">
      <c r="A3294" s="11">
        <v>43619</v>
      </c>
      <c r="B3294" s="6" t="s">
        <v>676</v>
      </c>
      <c r="C3294" s="6" t="s">
        <v>677</v>
      </c>
      <c r="D3294" s="17">
        <v>7778227010</v>
      </c>
      <c r="E3294" s="13" t="s">
        <v>19</v>
      </c>
      <c r="F3294" s="12" t="str">
        <f>IF(E3294="BUY", "SELL", IF(E3294="SELL", "BUY", ""))</f>
        <v>BUY</v>
      </c>
      <c r="G3294" s="7">
        <v>71.700851</v>
      </c>
      <c r="H3294" s="7">
        <v>1000</v>
      </c>
      <c r="I3294" s="11">
        <v>43728</v>
      </c>
      <c r="J3294" s="9">
        <v>74.860291000000004</v>
      </c>
      <c r="K3294" s="9">
        <f t="shared" si="153"/>
        <v>1044.0641910930738</v>
      </c>
      <c r="L3294" s="10">
        <f t="shared" si="154"/>
        <v>4.406419109307376E-2</v>
      </c>
      <c r="M3294" s="10">
        <f t="shared" si="155"/>
        <v>-4.406419109307376E-2</v>
      </c>
      <c r="N3294" s="6">
        <f>DATEDIF(A3294, I3294, "d")</f>
        <v>109</v>
      </c>
    </row>
    <row r="3295" spans="1:14" ht="14.25">
      <c r="A3295" s="11">
        <v>43619</v>
      </c>
      <c r="B3295" s="6" t="s">
        <v>1442</v>
      </c>
      <c r="C3295" s="6" t="s">
        <v>1443</v>
      </c>
      <c r="D3295" s="17">
        <v>4976335845</v>
      </c>
      <c r="E3295" s="12" t="s">
        <v>16</v>
      </c>
      <c r="F3295" s="13" t="str">
        <f>IF(E3295="BUY", "SELL", IF(E3295="SELL", "BUY", ""))</f>
        <v>SELL</v>
      </c>
      <c r="G3295" s="7">
        <v>73.87</v>
      </c>
      <c r="H3295" s="7">
        <v>1000</v>
      </c>
      <c r="I3295" s="11">
        <v>44727</v>
      </c>
      <c r="J3295" s="9">
        <v>75.010000000000005</v>
      </c>
      <c r="K3295" s="9">
        <f t="shared" si="153"/>
        <v>1015.4325165831866</v>
      </c>
      <c r="L3295" s="10">
        <f t="shared" si="154"/>
        <v>-1.5432516583186612E-2</v>
      </c>
      <c r="M3295" s="10">
        <f t="shared" si="155"/>
        <v>1.5432516583186612E-2</v>
      </c>
      <c r="N3295" s="6">
        <f>DATEDIF(A3295, I3295, "d")</f>
        <v>1108</v>
      </c>
    </row>
    <row r="3296" spans="1:14" ht="14.25">
      <c r="A3296" s="5">
        <v>43620</v>
      </c>
      <c r="B3296" s="6" t="s">
        <v>55</v>
      </c>
      <c r="C3296" s="6" t="s">
        <v>56</v>
      </c>
      <c r="D3296" s="17">
        <v>2744500935588</v>
      </c>
      <c r="E3296" s="6" t="s">
        <v>19</v>
      </c>
      <c r="F3296" s="6" t="str">
        <f>IF(E3296="BUY", "SELL", IF(E3296="SELL", "BUY", ""))</f>
        <v>BUY</v>
      </c>
      <c r="G3296" s="7">
        <v>43.51</v>
      </c>
      <c r="H3296" s="7">
        <v>1000</v>
      </c>
      <c r="I3296" s="11">
        <v>43621</v>
      </c>
      <c r="J3296" s="9">
        <v>44.22</v>
      </c>
      <c r="K3296" s="9">
        <f t="shared" si="153"/>
        <v>1016.318087795909</v>
      </c>
      <c r="L3296" s="10">
        <f t="shared" si="154"/>
        <v>1.6318087795909035E-2</v>
      </c>
      <c r="M3296" s="10">
        <f t="shared" si="155"/>
        <v>-1.6318087795909035E-2</v>
      </c>
      <c r="N3296" s="6">
        <f>DATEDIF(A3296, I3296, "d")</f>
        <v>1</v>
      </c>
    </row>
    <row r="3297" spans="1:14" ht="14.25">
      <c r="A3297" s="5">
        <v>43620</v>
      </c>
      <c r="B3297" s="6" t="s">
        <v>2536</v>
      </c>
      <c r="C3297" s="6" t="s">
        <v>2537</v>
      </c>
      <c r="D3297" s="17">
        <v>250726063</v>
      </c>
      <c r="E3297" s="6" t="s">
        <v>16</v>
      </c>
      <c r="F3297" s="6" t="str">
        <f>IF(E3297="BUY", "SELL", IF(E3297="SELL", "BUY", ""))</f>
        <v>SELL</v>
      </c>
      <c r="G3297" s="7">
        <v>45.380001</v>
      </c>
      <c r="H3297" s="7">
        <v>1000</v>
      </c>
      <c r="I3297" s="11">
        <v>44333</v>
      </c>
      <c r="J3297" s="9">
        <v>60.290000999999997</v>
      </c>
      <c r="K3297" s="9">
        <f t="shared" si="153"/>
        <v>1328.5588292516784</v>
      </c>
      <c r="L3297" s="10">
        <f t="shared" si="154"/>
        <v>-0.3285588292516784</v>
      </c>
      <c r="M3297" s="10">
        <f t="shared" si="155"/>
        <v>0.3285588292516784</v>
      </c>
      <c r="N3297" s="6">
        <f>DATEDIF(A3297, I3297, "d")</f>
        <v>713</v>
      </c>
    </row>
    <row r="3298" spans="1:14" ht="14.25">
      <c r="A3298" s="5">
        <v>43620</v>
      </c>
      <c r="B3298" s="6" t="s">
        <v>2538</v>
      </c>
      <c r="C3298" s="6" t="s">
        <v>2538</v>
      </c>
      <c r="D3298" s="17">
        <v>31237444</v>
      </c>
      <c r="E3298" s="6" t="s">
        <v>19</v>
      </c>
      <c r="F3298" s="6" t="str">
        <f>IF(E3298="BUY", "SELL", IF(E3298="SELL", "BUY", ""))</f>
        <v>BUY</v>
      </c>
      <c r="G3298" s="7">
        <v>362.32000699999998</v>
      </c>
      <c r="H3298" s="7">
        <v>1000</v>
      </c>
      <c r="I3298" s="11">
        <v>43696</v>
      </c>
      <c r="J3298" s="9">
        <v>241.91999799999999</v>
      </c>
      <c r="K3298" s="9">
        <f t="shared" si="153"/>
        <v>667.69704494954919</v>
      </c>
      <c r="L3298" s="10">
        <f t="shared" si="154"/>
        <v>-0.33230295505045082</v>
      </c>
      <c r="M3298" s="10">
        <f t="shared" si="155"/>
        <v>0.33230295505045082</v>
      </c>
      <c r="N3298" s="6">
        <f>DATEDIF(A3298, I3298, "d")</f>
        <v>76</v>
      </c>
    </row>
    <row r="3299" spans="1:14" ht="14.25">
      <c r="A3299" s="5">
        <v>43620</v>
      </c>
      <c r="B3299" s="6" t="s">
        <v>741</v>
      </c>
      <c r="C3299" s="6" t="s">
        <v>742</v>
      </c>
      <c r="D3299" s="17">
        <v>518711258504</v>
      </c>
      <c r="E3299" s="6" t="s">
        <v>16</v>
      </c>
      <c r="F3299" s="6" t="str">
        <f>IF(E3299="BUY", "SELL", IF(E3299="SELL", "BUY", ""))</f>
        <v>SELL</v>
      </c>
      <c r="G3299" s="7">
        <v>109.86</v>
      </c>
      <c r="H3299" s="7">
        <v>1000</v>
      </c>
      <c r="I3299" s="5">
        <v>44082</v>
      </c>
      <c r="J3299" s="9">
        <v>143.21</v>
      </c>
      <c r="K3299" s="9">
        <f t="shared" si="153"/>
        <v>1303.5681776806846</v>
      </c>
      <c r="L3299" s="10">
        <f t="shared" si="154"/>
        <v>-0.30356817768068456</v>
      </c>
      <c r="M3299" s="10">
        <f t="shared" si="155"/>
        <v>0.30356817768068456</v>
      </c>
      <c r="N3299" s="6">
        <f>DATEDIF(A3299, I3299, "d")</f>
        <v>462</v>
      </c>
    </row>
    <row r="3300" spans="1:14" ht="14.25">
      <c r="A3300" s="5">
        <v>43620</v>
      </c>
      <c r="B3300" s="6" t="s">
        <v>163</v>
      </c>
      <c r="C3300" s="6" t="s">
        <v>164</v>
      </c>
      <c r="D3300" s="17">
        <v>725893281281</v>
      </c>
      <c r="E3300" s="6" t="s">
        <v>19</v>
      </c>
      <c r="F3300" s="6" t="str">
        <f>IF(E3300="BUY", "SELL", IF(E3300="SELL", "BUY", ""))</f>
        <v>BUY</v>
      </c>
      <c r="G3300" s="7">
        <v>167.5</v>
      </c>
      <c r="H3300" s="7">
        <v>1000</v>
      </c>
      <c r="I3300" s="5">
        <v>43628</v>
      </c>
      <c r="J3300" s="9">
        <v>175.03999300000001</v>
      </c>
      <c r="K3300" s="9">
        <f t="shared" si="153"/>
        <v>1045.0148835820896</v>
      </c>
      <c r="L3300" s="10">
        <f t="shared" si="154"/>
        <v>4.5014883582089625E-2</v>
      </c>
      <c r="M3300" s="10">
        <f t="shared" si="155"/>
        <v>-4.5014883582089625E-2</v>
      </c>
      <c r="N3300" s="6">
        <f>DATEDIF(A3300, I3300, "d")</f>
        <v>8</v>
      </c>
    </row>
    <row r="3301" spans="1:14" ht="14.25">
      <c r="A3301" s="11">
        <v>43620</v>
      </c>
      <c r="B3301" s="6" t="s">
        <v>2514</v>
      </c>
      <c r="C3301" s="6" t="s">
        <v>2515</v>
      </c>
      <c r="D3301" s="17">
        <v>90444963415</v>
      </c>
      <c r="E3301" s="12" t="s">
        <v>16</v>
      </c>
      <c r="F3301" s="13" t="str">
        <f>IF(E3301="BUY", "SELL", IF(E3301="SELL", "BUY", ""))</f>
        <v>SELL</v>
      </c>
      <c r="G3301" s="7">
        <v>42.75</v>
      </c>
      <c r="H3301" s="7">
        <v>1000</v>
      </c>
      <c r="I3301" s="11">
        <v>43623</v>
      </c>
      <c r="J3301" s="9">
        <v>44.16</v>
      </c>
      <c r="K3301" s="9">
        <f t="shared" si="153"/>
        <v>1032.9824561403509</v>
      </c>
      <c r="L3301" s="10">
        <f t="shared" si="154"/>
        <v>-3.2982456140350905E-2</v>
      </c>
      <c r="M3301" s="10">
        <f t="shared" si="155"/>
        <v>3.2982456140350905E-2</v>
      </c>
      <c r="N3301" s="6">
        <f>DATEDIF(A3301, I3301, "d")</f>
        <v>3</v>
      </c>
    </row>
    <row r="3302" spans="1:14" ht="14.25">
      <c r="A3302" s="5">
        <v>43621</v>
      </c>
      <c r="B3302" s="6" t="s">
        <v>55</v>
      </c>
      <c r="C3302" s="6" t="s">
        <v>56</v>
      </c>
      <c r="D3302" s="17">
        <v>2744500935588</v>
      </c>
      <c r="E3302" s="6" t="s">
        <v>16</v>
      </c>
      <c r="F3302" s="6" t="str">
        <f>IF(E3302="BUY", "SELL", IF(E3302="SELL", "BUY", ""))</f>
        <v>SELL</v>
      </c>
      <c r="G3302" s="7">
        <v>44.22</v>
      </c>
      <c r="H3302" s="7">
        <v>1000</v>
      </c>
      <c r="I3302" s="11">
        <v>43634</v>
      </c>
      <c r="J3302" s="9">
        <v>48.07</v>
      </c>
      <c r="K3302" s="9">
        <f t="shared" si="153"/>
        <v>1087.0646766169154</v>
      </c>
      <c r="L3302" s="10">
        <f t="shared" si="154"/>
        <v>-8.7064676616915443E-2</v>
      </c>
      <c r="M3302" s="10">
        <f t="shared" si="155"/>
        <v>8.7064676616915443E-2</v>
      </c>
      <c r="N3302" s="6">
        <f>DATEDIF(A3302, I3302, "d")</f>
        <v>13</v>
      </c>
    </row>
    <row r="3303" spans="1:14" ht="14.25">
      <c r="A3303" s="5">
        <v>43621</v>
      </c>
      <c r="B3303" s="6" t="s">
        <v>22</v>
      </c>
      <c r="C3303" s="6" t="s">
        <v>23</v>
      </c>
      <c r="D3303" s="17">
        <v>300794502426</v>
      </c>
      <c r="E3303" s="6" t="s">
        <v>19</v>
      </c>
      <c r="F3303" s="6" t="str">
        <f>IF(E3303="BUY", "SELL", IF(E3303="SELL", "BUY", ""))</f>
        <v>BUY</v>
      </c>
      <c r="G3303" s="7">
        <v>97.32</v>
      </c>
      <c r="H3303" s="7">
        <v>1000</v>
      </c>
      <c r="I3303" s="5">
        <v>43811</v>
      </c>
      <c r="J3303" s="9">
        <v>100.27</v>
      </c>
      <c r="K3303" s="9">
        <f t="shared" si="153"/>
        <v>1030.3123715577478</v>
      </c>
      <c r="L3303" s="10">
        <f t="shared" si="154"/>
        <v>3.0312371557747839E-2</v>
      </c>
      <c r="M3303" s="10">
        <f t="shared" si="155"/>
        <v>-3.0312371557747839E-2</v>
      </c>
      <c r="N3303" s="6">
        <f>DATEDIF(A3303, I3303, "d")</f>
        <v>190</v>
      </c>
    </row>
    <row r="3304" spans="1:14" ht="14.25">
      <c r="A3304" s="5">
        <v>43621</v>
      </c>
      <c r="B3304" s="6" t="s">
        <v>2539</v>
      </c>
      <c r="C3304" s="6" t="s">
        <v>2540</v>
      </c>
      <c r="D3304" s="17">
        <v>19361542266</v>
      </c>
      <c r="E3304" s="6" t="s">
        <v>16</v>
      </c>
      <c r="F3304" s="6" t="str">
        <f>IF(E3304="BUY", "SELL", IF(E3304="SELL", "BUY", ""))</f>
        <v>SELL</v>
      </c>
      <c r="G3304" s="7">
        <v>251.64999399999999</v>
      </c>
      <c r="H3304" s="7">
        <v>1000</v>
      </c>
      <c r="I3304" s="11">
        <v>44056</v>
      </c>
      <c r="J3304" s="9">
        <v>234.63000500000001</v>
      </c>
      <c r="K3304" s="9">
        <f t="shared" si="153"/>
        <v>932.36642397853586</v>
      </c>
      <c r="L3304" s="10">
        <f t="shared" si="154"/>
        <v>6.7633576021464137E-2</v>
      </c>
      <c r="M3304" s="10">
        <f t="shared" si="155"/>
        <v>-6.7633576021464137E-2</v>
      </c>
      <c r="N3304" s="6">
        <f>DATEDIF(A3304, I3304, "d")</f>
        <v>435</v>
      </c>
    </row>
    <row r="3305" spans="1:14" ht="14.25">
      <c r="A3305" s="5">
        <v>43623</v>
      </c>
      <c r="B3305" s="6" t="s">
        <v>2532</v>
      </c>
      <c r="C3305" s="6" t="s">
        <v>2533</v>
      </c>
      <c r="D3305" s="17">
        <v>777143070</v>
      </c>
      <c r="E3305" s="6" t="s">
        <v>16</v>
      </c>
      <c r="F3305" s="6" t="str">
        <f>IF(E3305="BUY", "SELL", IF(E3305="SELL", "BUY", ""))</f>
        <v>SELL</v>
      </c>
      <c r="G3305" s="7">
        <v>138.64999399999999</v>
      </c>
      <c r="H3305" s="7">
        <v>1000</v>
      </c>
      <c r="I3305" s="11">
        <v>43629</v>
      </c>
      <c r="J3305" s="9">
        <v>141.38999899999999</v>
      </c>
      <c r="K3305" s="9">
        <f t="shared" si="153"/>
        <v>1019.7620275410902</v>
      </c>
      <c r="L3305" s="10">
        <f t="shared" si="154"/>
        <v>-1.9762027541090219E-2</v>
      </c>
      <c r="M3305" s="10">
        <f t="shared" si="155"/>
        <v>1.9762027541090219E-2</v>
      </c>
      <c r="N3305" s="6">
        <f>DATEDIF(A3305, I3305, "d")</f>
        <v>6</v>
      </c>
    </row>
    <row r="3306" spans="1:14" ht="14.25">
      <c r="A3306" s="5">
        <v>43623</v>
      </c>
      <c r="B3306" s="6" t="s">
        <v>2541</v>
      </c>
      <c r="C3306" s="6" t="s">
        <v>2542</v>
      </c>
      <c r="D3306" s="17">
        <v>8647949640</v>
      </c>
      <c r="E3306" s="6" t="s">
        <v>16</v>
      </c>
      <c r="F3306" s="6" t="str">
        <f>IF(E3306="BUY", "SELL", IF(E3306="SELL", "BUY", ""))</f>
        <v>SELL</v>
      </c>
      <c r="G3306" s="7">
        <v>28.328849999999999</v>
      </c>
      <c r="H3306" s="7">
        <v>1000</v>
      </c>
      <c r="I3306" s="11">
        <v>44727</v>
      </c>
      <c r="J3306" s="9">
        <v>27.918516</v>
      </c>
      <c r="K3306" s="9">
        <f t="shared" si="153"/>
        <v>985.51533154363847</v>
      </c>
      <c r="L3306" s="10">
        <f t="shared" si="154"/>
        <v>1.4484668456361533E-2</v>
      </c>
      <c r="M3306" s="10">
        <f t="shared" si="155"/>
        <v>-1.4484668456361533E-2</v>
      </c>
      <c r="N3306" s="6">
        <f>DATEDIF(A3306, I3306, "d")</f>
        <v>1104</v>
      </c>
    </row>
    <row r="3307" spans="1:14" ht="14.25">
      <c r="A3307" s="5">
        <v>43623</v>
      </c>
      <c r="B3307" s="6" t="s">
        <v>671</v>
      </c>
      <c r="C3307" s="6" t="s">
        <v>672</v>
      </c>
      <c r="D3307" s="17">
        <v>1721132100</v>
      </c>
      <c r="E3307" s="6" t="s">
        <v>16</v>
      </c>
      <c r="F3307" s="6" t="str">
        <f>IF(E3307="BUY", "SELL", IF(E3307="SELL", "BUY", ""))</f>
        <v>SELL</v>
      </c>
      <c r="G3307" s="7">
        <v>48.651398</v>
      </c>
      <c r="H3307" s="7">
        <v>1000</v>
      </c>
      <c r="I3307" s="5">
        <v>43928</v>
      </c>
      <c r="J3307" s="9">
        <v>11.99</v>
      </c>
      <c r="K3307" s="9">
        <f t="shared" si="153"/>
        <v>246.44718328546284</v>
      </c>
      <c r="L3307" s="10">
        <f t="shared" si="154"/>
        <v>0.75355281671453711</v>
      </c>
      <c r="M3307" s="10">
        <f t="shared" si="155"/>
        <v>-0.75355281671453711</v>
      </c>
      <c r="N3307" s="6">
        <f>DATEDIF(A3307, I3307, "d")</f>
        <v>305</v>
      </c>
    </row>
    <row r="3308" spans="1:14" ht="14.25">
      <c r="A3308" s="11">
        <v>43623</v>
      </c>
      <c r="B3308" s="6" t="s">
        <v>357</v>
      </c>
      <c r="C3308" s="6" t="s">
        <v>358</v>
      </c>
      <c r="D3308" s="17">
        <v>682995534313</v>
      </c>
      <c r="E3308" s="13" t="s">
        <v>19</v>
      </c>
      <c r="F3308" s="12" t="str">
        <f>IF(E3308="BUY", "SELL", IF(E3308="SELL", "BUY", ""))</f>
        <v>BUY</v>
      </c>
      <c r="G3308" s="7">
        <v>13.633333</v>
      </c>
      <c r="H3308" s="7">
        <v>1000</v>
      </c>
      <c r="I3308" s="11">
        <v>43761</v>
      </c>
      <c r="J3308" s="9">
        <v>16.978666</v>
      </c>
      <c r="K3308" s="9">
        <f t="shared" si="153"/>
        <v>1245.3789546547423</v>
      </c>
      <c r="L3308" s="10">
        <f t="shared" si="154"/>
        <v>0.2453789546547423</v>
      </c>
      <c r="M3308" s="10">
        <f t="shared" si="155"/>
        <v>-0.2453789546547423</v>
      </c>
      <c r="N3308" s="6">
        <f>DATEDIF(A3308, I3308, "d")</f>
        <v>138</v>
      </c>
    </row>
    <row r="3309" spans="1:14" ht="14.25">
      <c r="A3309" s="11">
        <v>43623</v>
      </c>
      <c r="B3309" s="6" t="s">
        <v>2514</v>
      </c>
      <c r="C3309" s="6" t="s">
        <v>2515</v>
      </c>
      <c r="D3309" s="17">
        <v>90444963415</v>
      </c>
      <c r="E3309" s="13" t="s">
        <v>19</v>
      </c>
      <c r="F3309" s="12" t="str">
        <f>IF(E3309="BUY", "SELL", IF(E3309="SELL", "BUY", ""))</f>
        <v>BUY</v>
      </c>
      <c r="G3309" s="7">
        <v>44.16</v>
      </c>
      <c r="H3309" s="7">
        <v>1000</v>
      </c>
      <c r="I3309" s="11">
        <v>43696</v>
      </c>
      <c r="J3309" s="9">
        <v>34.610000999999997</v>
      </c>
      <c r="K3309" s="9">
        <f t="shared" si="153"/>
        <v>783.74096467391303</v>
      </c>
      <c r="L3309" s="10">
        <f t="shared" si="154"/>
        <v>-0.21625903532608698</v>
      </c>
      <c r="M3309" s="10">
        <f t="shared" si="155"/>
        <v>0.21625903532608698</v>
      </c>
      <c r="N3309" s="6">
        <f>DATEDIF(A3309, I3309, "d")</f>
        <v>73</v>
      </c>
    </row>
    <row r="3310" spans="1:14" ht="14.25">
      <c r="A3310" s="11">
        <v>43623</v>
      </c>
      <c r="B3310" s="6" t="s">
        <v>2543</v>
      </c>
      <c r="C3310" s="6" t="s">
        <v>2544</v>
      </c>
      <c r="D3310" s="17">
        <v>19724256923</v>
      </c>
      <c r="E3310" s="12" t="s">
        <v>16</v>
      </c>
      <c r="F3310" s="13" t="str">
        <f>IF(E3310="BUY", "SELL", IF(E3310="SELL", "BUY", ""))</f>
        <v>SELL</v>
      </c>
      <c r="G3310" s="7">
        <v>94.050003000000004</v>
      </c>
      <c r="H3310" s="7">
        <v>1000</v>
      </c>
      <c r="I3310" s="11">
        <v>43762</v>
      </c>
      <c r="J3310" s="9">
        <v>64.519997000000004</v>
      </c>
      <c r="K3310" s="9">
        <f t="shared" si="153"/>
        <v>686.01802171128054</v>
      </c>
      <c r="L3310" s="10">
        <f t="shared" si="154"/>
        <v>0.31398197828871949</v>
      </c>
      <c r="M3310" s="10">
        <f t="shared" si="155"/>
        <v>-0.31398197828871949</v>
      </c>
      <c r="N3310" s="6">
        <f>DATEDIF(A3310, I3310, "d")</f>
        <v>139</v>
      </c>
    </row>
    <row r="3311" spans="1:14" ht="14.25">
      <c r="A3311" s="5">
        <v>43626</v>
      </c>
      <c r="B3311" s="6" t="s">
        <v>1806</v>
      </c>
      <c r="C3311" s="6" t="s">
        <v>1807</v>
      </c>
      <c r="D3311" s="17">
        <v>11164249786</v>
      </c>
      <c r="E3311" s="6" t="s">
        <v>19</v>
      </c>
      <c r="F3311" s="6" t="str">
        <f>IF(E3311="BUY", "SELL", IF(E3311="SELL", "BUY", ""))</f>
        <v>BUY</v>
      </c>
      <c r="G3311" s="7">
        <v>100.610001</v>
      </c>
      <c r="H3311" s="7">
        <v>1000</v>
      </c>
      <c r="I3311" s="5">
        <v>43677</v>
      </c>
      <c r="J3311" s="9">
        <v>103.33000199999999</v>
      </c>
      <c r="K3311" s="9">
        <f t="shared" si="153"/>
        <v>1027.0350956462071</v>
      </c>
      <c r="L3311" s="10">
        <f t="shared" si="154"/>
        <v>2.7035095646207083E-2</v>
      </c>
      <c r="M3311" s="10">
        <f t="shared" si="155"/>
        <v>-2.7035095646207083E-2</v>
      </c>
      <c r="N3311" s="6">
        <f>DATEDIF(A3311, I3311, "d")</f>
        <v>51</v>
      </c>
    </row>
    <row r="3312" spans="1:14" ht="14.25">
      <c r="A3312" s="5">
        <v>43627</v>
      </c>
      <c r="B3312" s="6" t="s">
        <v>2545</v>
      </c>
      <c r="C3312" s="6" t="s">
        <v>2546</v>
      </c>
      <c r="D3312" s="17">
        <v>2891380404</v>
      </c>
      <c r="E3312" s="6" t="s">
        <v>19</v>
      </c>
      <c r="F3312" s="6" t="str">
        <f>IF(E3312="BUY", "SELL", IF(E3312="SELL", "BUY", ""))</f>
        <v>BUY</v>
      </c>
      <c r="G3312" s="7">
        <v>46.324078</v>
      </c>
      <c r="H3312" s="7">
        <v>1000</v>
      </c>
      <c r="I3312" s="11">
        <v>44727</v>
      </c>
      <c r="J3312" s="9">
        <v>48.593429999999998</v>
      </c>
      <c r="K3312" s="9">
        <f t="shared" si="153"/>
        <v>1048.9886058822369</v>
      </c>
      <c r="L3312" s="10">
        <f t="shared" si="154"/>
        <v>4.8988605882236927E-2</v>
      </c>
      <c r="M3312" s="10">
        <f t="shared" si="155"/>
        <v>-4.8988605882236927E-2</v>
      </c>
      <c r="N3312" s="6">
        <f>DATEDIF(A3312, I3312, "d")</f>
        <v>1100</v>
      </c>
    </row>
    <row r="3313" spans="1:14" ht="14.25">
      <c r="A3313" s="5">
        <v>43627</v>
      </c>
      <c r="B3313" s="6" t="s">
        <v>2547</v>
      </c>
      <c r="C3313" s="6" t="s">
        <v>2548</v>
      </c>
      <c r="D3313" s="17">
        <v>367454532</v>
      </c>
      <c r="E3313" s="6" t="s">
        <v>19</v>
      </c>
      <c r="F3313" s="6" t="str">
        <f>IF(E3313="BUY", "SELL", IF(E3313="SELL", "BUY", ""))</f>
        <v>BUY</v>
      </c>
      <c r="G3313" s="7">
        <v>5.9655339999999999</v>
      </c>
      <c r="H3313" s="7">
        <v>1000</v>
      </c>
      <c r="I3313" s="11">
        <v>44727</v>
      </c>
      <c r="J3313" s="9">
        <v>3.03</v>
      </c>
      <c r="K3313" s="9">
        <f t="shared" si="153"/>
        <v>507.91764827758919</v>
      </c>
      <c r="L3313" s="10">
        <f t="shared" si="154"/>
        <v>-0.49208235172241083</v>
      </c>
      <c r="M3313" s="10">
        <f t="shared" si="155"/>
        <v>0.49208235172241083</v>
      </c>
      <c r="N3313" s="6">
        <f>DATEDIF(A3313, I3313, "d")</f>
        <v>1100</v>
      </c>
    </row>
    <row r="3314" spans="1:14" ht="14.25">
      <c r="A3314" s="5">
        <v>43627</v>
      </c>
      <c r="B3314" s="6" t="s">
        <v>337</v>
      </c>
      <c r="C3314" s="6" t="s">
        <v>338</v>
      </c>
      <c r="D3314" s="17">
        <v>110325210000</v>
      </c>
      <c r="E3314" s="6" t="s">
        <v>19</v>
      </c>
      <c r="F3314" s="6" t="str">
        <f>IF(E3314="BUY", "SELL", IF(E3314="SELL", "BUY", ""))</f>
        <v>BUY</v>
      </c>
      <c r="G3314" s="7">
        <v>266.290009</v>
      </c>
      <c r="H3314" s="7">
        <v>1000</v>
      </c>
      <c r="I3314" s="5">
        <v>43670</v>
      </c>
      <c r="J3314" s="9">
        <v>297.209991</v>
      </c>
      <c r="K3314" s="9">
        <f t="shared" si="153"/>
        <v>1116.1139395207276</v>
      </c>
      <c r="L3314" s="10">
        <f t="shared" si="154"/>
        <v>0.11611393952072763</v>
      </c>
      <c r="M3314" s="10">
        <f t="shared" si="155"/>
        <v>-0.11611393952072763</v>
      </c>
      <c r="N3314" s="6">
        <f>DATEDIF(A3314, I3314, "d")</f>
        <v>43</v>
      </c>
    </row>
    <row r="3315" spans="1:14" ht="14.25">
      <c r="A3315" s="5">
        <v>43627</v>
      </c>
      <c r="B3315" s="6" t="s">
        <v>265</v>
      </c>
      <c r="C3315" s="6" t="s">
        <v>266</v>
      </c>
      <c r="D3315" s="17">
        <v>66295485348</v>
      </c>
      <c r="E3315" s="6" t="s">
        <v>19</v>
      </c>
      <c r="F3315" s="6" t="str">
        <f>IF(E3315="BUY", "SELL", IF(E3315="SELL", "BUY", ""))</f>
        <v>BUY</v>
      </c>
      <c r="G3315" s="7">
        <v>114.599998</v>
      </c>
      <c r="H3315" s="7">
        <v>1000</v>
      </c>
      <c r="I3315" s="5">
        <v>43655</v>
      </c>
      <c r="J3315" s="9">
        <v>118.370003</v>
      </c>
      <c r="K3315" s="9">
        <f t="shared" si="153"/>
        <v>1032.8970773629508</v>
      </c>
      <c r="L3315" s="10">
        <f t="shared" si="154"/>
        <v>3.289707736295077E-2</v>
      </c>
      <c r="M3315" s="10">
        <f t="shared" si="155"/>
        <v>-3.289707736295077E-2</v>
      </c>
      <c r="N3315" s="6">
        <f>DATEDIF(A3315, I3315, "d")</f>
        <v>28</v>
      </c>
    </row>
    <row r="3316" spans="1:14" ht="14.25">
      <c r="A3316" s="11">
        <v>43627</v>
      </c>
      <c r="B3316" s="6" t="s">
        <v>431</v>
      </c>
      <c r="C3316" s="6" t="s">
        <v>432</v>
      </c>
      <c r="D3316" s="17">
        <v>58573620898</v>
      </c>
      <c r="E3316" s="13" t="s">
        <v>19</v>
      </c>
      <c r="F3316" s="12" t="str">
        <f>IF(E3316="BUY", "SELL", IF(E3316="SELL", "BUY", ""))</f>
        <v>BUY</v>
      </c>
      <c r="G3316" s="7">
        <v>205.770004</v>
      </c>
      <c r="H3316" s="7">
        <v>1000</v>
      </c>
      <c r="I3316" s="11">
        <v>43699</v>
      </c>
      <c r="J3316" s="9">
        <v>193.36999499999999</v>
      </c>
      <c r="K3316" s="9">
        <f t="shared" si="153"/>
        <v>939.73850046676375</v>
      </c>
      <c r="L3316" s="10">
        <f t="shared" si="154"/>
        <v>-6.026149953323625E-2</v>
      </c>
      <c r="M3316" s="10">
        <f t="shared" si="155"/>
        <v>6.026149953323625E-2</v>
      </c>
      <c r="N3316" s="6">
        <f>DATEDIF(A3316, I3316, "d")</f>
        <v>72</v>
      </c>
    </row>
    <row r="3317" spans="1:14" ht="14.25">
      <c r="A3317" s="5">
        <v>43628</v>
      </c>
      <c r="B3317" s="6" t="s">
        <v>1969</v>
      </c>
      <c r="C3317" s="6" t="s">
        <v>1970</v>
      </c>
      <c r="D3317" s="17">
        <v>13153466152</v>
      </c>
      <c r="E3317" s="6" t="s">
        <v>16</v>
      </c>
      <c r="F3317" s="6" t="str">
        <f>IF(E3317="BUY", "SELL", IF(E3317="SELL", "BUY", ""))</f>
        <v>SELL</v>
      </c>
      <c r="G3317" s="7">
        <v>28.739117</v>
      </c>
      <c r="H3317" s="7">
        <v>1000</v>
      </c>
      <c r="I3317" s="11">
        <v>44727</v>
      </c>
      <c r="J3317" s="9">
        <v>34.211528999999999</v>
      </c>
      <c r="K3317" s="9">
        <f t="shared" si="153"/>
        <v>1190.4168454444859</v>
      </c>
      <c r="L3317" s="10">
        <f t="shared" si="154"/>
        <v>-0.19041684544448595</v>
      </c>
      <c r="M3317" s="10">
        <f t="shared" si="155"/>
        <v>0.19041684544448595</v>
      </c>
      <c r="N3317" s="6">
        <f>DATEDIF(A3317, I3317, "d")</f>
        <v>1099</v>
      </c>
    </row>
    <row r="3318" spans="1:14" ht="14.25">
      <c r="A3318" s="5">
        <v>43628</v>
      </c>
      <c r="B3318" s="6" t="s">
        <v>163</v>
      </c>
      <c r="C3318" s="6" t="s">
        <v>164</v>
      </c>
      <c r="D3318" s="17">
        <v>725893281281</v>
      </c>
      <c r="E3318" s="6" t="s">
        <v>16</v>
      </c>
      <c r="F3318" s="6" t="str">
        <f>IF(E3318="BUY", "SELL", IF(E3318="SELL", "BUY", ""))</f>
        <v>SELL</v>
      </c>
      <c r="G3318" s="7">
        <v>175.03999300000001</v>
      </c>
      <c r="H3318" s="7">
        <v>1000</v>
      </c>
      <c r="I3318" s="5">
        <v>43670</v>
      </c>
      <c r="J3318" s="9">
        <v>204.66000399999999</v>
      </c>
      <c r="K3318" s="9">
        <f t="shared" si="153"/>
        <v>1169.2185339609787</v>
      </c>
      <c r="L3318" s="10">
        <f t="shared" si="154"/>
        <v>-0.16921853396097866</v>
      </c>
      <c r="M3318" s="10">
        <f t="shared" si="155"/>
        <v>0.16921853396097866</v>
      </c>
      <c r="N3318" s="6">
        <f>DATEDIF(A3318, I3318, "d")</f>
        <v>42</v>
      </c>
    </row>
    <row r="3319" spans="1:14" ht="14.25">
      <c r="A3319" s="5">
        <v>43628</v>
      </c>
      <c r="B3319" s="6" t="s">
        <v>2549</v>
      </c>
      <c r="C3319" s="6" t="s">
        <v>2550</v>
      </c>
      <c r="D3319" s="17">
        <v>105076569</v>
      </c>
      <c r="E3319" s="6" t="s">
        <v>19</v>
      </c>
      <c r="F3319" s="6" t="str">
        <f>IF(E3319="BUY", "SELL", IF(E3319="SELL", "BUY", ""))</f>
        <v>BUY</v>
      </c>
      <c r="G3319" s="7">
        <v>11.9</v>
      </c>
      <c r="H3319" s="7">
        <v>1000</v>
      </c>
      <c r="I3319" s="11">
        <v>43718</v>
      </c>
      <c r="J3319" s="9">
        <v>10</v>
      </c>
      <c r="K3319" s="9">
        <f t="shared" si="153"/>
        <v>840.33613445378148</v>
      </c>
      <c r="L3319" s="10">
        <f t="shared" si="154"/>
        <v>-0.15966386554621853</v>
      </c>
      <c r="M3319" s="10">
        <f t="shared" si="155"/>
        <v>0.15966386554621853</v>
      </c>
      <c r="N3319" s="6">
        <f>DATEDIF(A3319, I3319, "d")</f>
        <v>90</v>
      </c>
    </row>
    <row r="3320" spans="1:14" ht="14.25">
      <c r="A3320" s="5">
        <v>43628</v>
      </c>
      <c r="B3320" s="6" t="s">
        <v>2551</v>
      </c>
      <c r="C3320" s="6" t="s">
        <v>2552</v>
      </c>
      <c r="D3320" s="17">
        <v>1109071023</v>
      </c>
      <c r="E3320" s="6" t="s">
        <v>16</v>
      </c>
      <c r="F3320" s="6" t="str">
        <f>IF(E3320="BUY", "SELL", IF(E3320="SELL", "BUY", ""))</f>
        <v>SELL</v>
      </c>
      <c r="G3320" s="7">
        <v>36.509998000000003</v>
      </c>
      <c r="H3320" s="7">
        <v>1000</v>
      </c>
      <c r="I3320" s="5">
        <v>43941</v>
      </c>
      <c r="J3320" s="9">
        <v>11.94</v>
      </c>
      <c r="K3320" s="9">
        <f t="shared" si="153"/>
        <v>327.03370731491134</v>
      </c>
      <c r="L3320" s="10">
        <f t="shared" si="154"/>
        <v>0.67296629268508867</v>
      </c>
      <c r="M3320" s="10">
        <f t="shared" si="155"/>
        <v>-0.67296629268508867</v>
      </c>
      <c r="N3320" s="6">
        <f>DATEDIF(A3320, I3320, "d")</f>
        <v>313</v>
      </c>
    </row>
    <row r="3321" spans="1:14" ht="14.25">
      <c r="A3321" s="5">
        <v>43629</v>
      </c>
      <c r="B3321" s="6" t="s">
        <v>2553</v>
      </c>
      <c r="C3321" s="6" t="s">
        <v>2554</v>
      </c>
      <c r="D3321" s="17">
        <v>14467563754</v>
      </c>
      <c r="E3321" s="6" t="s">
        <v>16</v>
      </c>
      <c r="F3321" s="6" t="str">
        <f>IF(E3321="BUY", "SELL", IF(E3321="SELL", "BUY", ""))</f>
        <v>SELL</v>
      </c>
      <c r="G3321" s="7">
        <v>18.620000999999998</v>
      </c>
      <c r="H3321" s="7">
        <v>1000</v>
      </c>
      <c r="I3321" s="11">
        <v>44727</v>
      </c>
      <c r="J3321" s="9">
        <v>30.610001</v>
      </c>
      <c r="K3321" s="9">
        <f t="shared" si="153"/>
        <v>1643.9312221304394</v>
      </c>
      <c r="L3321" s="10">
        <f t="shared" si="154"/>
        <v>-0.64393122213043941</v>
      </c>
      <c r="M3321" s="10">
        <f t="shared" si="155"/>
        <v>0.64393122213043941</v>
      </c>
      <c r="N3321" s="6">
        <f>DATEDIF(A3321, I3321, "d")</f>
        <v>1098</v>
      </c>
    </row>
    <row r="3322" spans="1:14" ht="14.25">
      <c r="A3322" s="5">
        <v>43629</v>
      </c>
      <c r="B3322" s="6" t="s">
        <v>2532</v>
      </c>
      <c r="C3322" s="6" t="s">
        <v>2533</v>
      </c>
      <c r="D3322" s="17">
        <v>777143070</v>
      </c>
      <c r="E3322" s="6" t="s">
        <v>19</v>
      </c>
      <c r="F3322" s="6" t="str">
        <f>IF(E3322="BUY", "SELL", IF(E3322="SELL", "BUY", ""))</f>
        <v>BUY</v>
      </c>
      <c r="G3322" s="7">
        <v>141.38999899999999</v>
      </c>
      <c r="H3322" s="7">
        <v>1000</v>
      </c>
      <c r="I3322" s="11">
        <v>43633</v>
      </c>
      <c r="J3322" s="9">
        <v>169.96000699999999</v>
      </c>
      <c r="K3322" s="9">
        <f t="shared" si="153"/>
        <v>1202.0652677138785</v>
      </c>
      <c r="L3322" s="10">
        <f t="shared" si="154"/>
        <v>0.20206526771387848</v>
      </c>
      <c r="M3322" s="10">
        <f t="shared" si="155"/>
        <v>-0.20206526771387848</v>
      </c>
      <c r="N3322" s="6">
        <f>DATEDIF(A3322, I3322, "d")</f>
        <v>4</v>
      </c>
    </row>
    <row r="3323" spans="1:14" ht="14.25">
      <c r="A3323" s="5">
        <v>43629</v>
      </c>
      <c r="B3323" s="6" t="s">
        <v>2555</v>
      </c>
      <c r="C3323" s="6" t="s">
        <v>2556</v>
      </c>
      <c r="D3323" s="17">
        <v>580608688</v>
      </c>
      <c r="E3323" s="6" t="s">
        <v>19</v>
      </c>
      <c r="F3323" s="6" t="str">
        <f>IF(E3323="BUY", "SELL", IF(E3323="SELL", "BUY", ""))</f>
        <v>BUY</v>
      </c>
      <c r="G3323" s="7">
        <v>13.384893999999999</v>
      </c>
      <c r="H3323" s="7">
        <v>1000</v>
      </c>
      <c r="I3323" s="11">
        <v>44727</v>
      </c>
      <c r="J3323" s="9">
        <v>13.671488</v>
      </c>
      <c r="K3323" s="9">
        <f t="shared" si="153"/>
        <v>1021.4117496933484</v>
      </c>
      <c r="L3323" s="10">
        <f t="shared" si="154"/>
        <v>2.1411749693348383E-2</v>
      </c>
      <c r="M3323" s="10">
        <f t="shared" si="155"/>
        <v>-2.1411749693348383E-2</v>
      </c>
      <c r="N3323" s="6">
        <f>DATEDIF(A3323, I3323, "d")</f>
        <v>1098</v>
      </c>
    </row>
    <row r="3324" spans="1:14" ht="14.25">
      <c r="A3324" s="5">
        <v>43629</v>
      </c>
      <c r="B3324" s="6" t="s">
        <v>2557</v>
      </c>
      <c r="C3324" s="6" t="s">
        <v>2558</v>
      </c>
      <c r="D3324" s="17">
        <v>64823203200</v>
      </c>
      <c r="E3324" s="6" t="s">
        <v>16</v>
      </c>
      <c r="F3324" s="6" t="str">
        <f>IF(E3324="BUY", "SELL", IF(E3324="SELL", "BUY", ""))</f>
        <v>SELL</v>
      </c>
      <c r="G3324" s="7">
        <v>125.980003</v>
      </c>
      <c r="H3324" s="7">
        <v>1000</v>
      </c>
      <c r="I3324" s="11">
        <v>44727</v>
      </c>
      <c r="J3324" s="9">
        <v>303.23998999999998</v>
      </c>
      <c r="K3324" s="9">
        <f t="shared" si="153"/>
        <v>2407.0486011974454</v>
      </c>
      <c r="L3324" s="10">
        <f t="shared" si="154"/>
        <v>-1.4070486011974455</v>
      </c>
      <c r="M3324" s="10">
        <f t="shared" si="155"/>
        <v>1.4070486011974455</v>
      </c>
      <c r="N3324" s="6">
        <f>DATEDIF(A3324, I3324, "d")</f>
        <v>1098</v>
      </c>
    </row>
    <row r="3325" spans="1:14" ht="14.25">
      <c r="A3325" s="5">
        <v>43630</v>
      </c>
      <c r="B3325" s="6" t="s">
        <v>2559</v>
      </c>
      <c r="C3325" s="6" t="s">
        <v>2560</v>
      </c>
      <c r="D3325" s="17">
        <v>11749994978</v>
      </c>
      <c r="E3325" s="6" t="s">
        <v>19</v>
      </c>
      <c r="F3325" s="6" t="str">
        <f>IF(E3325="BUY", "SELL", IF(E3325="SELL", "BUY", ""))</f>
        <v>BUY</v>
      </c>
      <c r="G3325" s="7">
        <v>34.990001999999997</v>
      </c>
      <c r="H3325" s="7">
        <v>1000</v>
      </c>
      <c r="I3325" s="11">
        <v>43633</v>
      </c>
      <c r="J3325" s="9">
        <v>33.700001</v>
      </c>
      <c r="K3325" s="9">
        <f t="shared" si="153"/>
        <v>963.13229704873993</v>
      </c>
      <c r="L3325" s="10">
        <f t="shared" si="154"/>
        <v>-3.6867702951260073E-2</v>
      </c>
      <c r="M3325" s="10">
        <f t="shared" si="155"/>
        <v>3.6867702951260073E-2</v>
      </c>
      <c r="N3325" s="6">
        <f>DATEDIF(A3325, I3325, "d")</f>
        <v>3</v>
      </c>
    </row>
    <row r="3326" spans="1:14" ht="14.25">
      <c r="A3326" s="11">
        <v>43630</v>
      </c>
      <c r="B3326" s="6" t="s">
        <v>881</v>
      </c>
      <c r="C3326" s="6" t="s">
        <v>882</v>
      </c>
      <c r="D3326" s="17">
        <v>19427029476</v>
      </c>
      <c r="E3326" s="12" t="s">
        <v>16</v>
      </c>
      <c r="F3326" s="13" t="str">
        <f>IF(E3326="BUY", "SELL", IF(E3326="SELL", "BUY", ""))</f>
        <v>SELL</v>
      </c>
      <c r="G3326" s="7">
        <v>74.197104999999993</v>
      </c>
      <c r="H3326" s="7">
        <v>1000</v>
      </c>
      <c r="I3326" s="11">
        <v>43892</v>
      </c>
      <c r="J3326" s="9">
        <v>64.848327999999995</v>
      </c>
      <c r="K3326" s="9">
        <f t="shared" si="153"/>
        <v>874.00078480150944</v>
      </c>
      <c r="L3326" s="10">
        <f t="shared" si="154"/>
        <v>0.12599921519849056</v>
      </c>
      <c r="M3326" s="10">
        <f t="shared" si="155"/>
        <v>-0.12599921519849056</v>
      </c>
      <c r="N3326" s="6">
        <f>DATEDIF(A3326, I3326, "d")</f>
        <v>262</v>
      </c>
    </row>
    <row r="3327" spans="1:14" ht="14.25">
      <c r="A3327" s="11">
        <v>43630</v>
      </c>
      <c r="B3327" s="6" t="s">
        <v>115</v>
      </c>
      <c r="C3327" s="6" t="s">
        <v>116</v>
      </c>
      <c r="D3327" s="17">
        <v>155875975680</v>
      </c>
      <c r="E3327" s="12" t="s">
        <v>16</v>
      </c>
      <c r="F3327" s="13" t="str">
        <f>IF(E3327="BUY", "SELL", IF(E3327="SELL", "BUY", ""))</f>
        <v>SELL</v>
      </c>
      <c r="G3327" s="7">
        <v>40.482303999999999</v>
      </c>
      <c r="H3327" s="7">
        <v>1000</v>
      </c>
      <c r="I3327" s="11">
        <v>43663</v>
      </c>
      <c r="J3327" s="9">
        <v>40.144882000000003</v>
      </c>
      <c r="K3327" s="9">
        <f t="shared" si="153"/>
        <v>991.66495069055361</v>
      </c>
      <c r="L3327" s="10">
        <f t="shared" si="154"/>
        <v>8.3350493094463893E-3</v>
      </c>
      <c r="M3327" s="10">
        <f t="shared" si="155"/>
        <v>-8.3350493094463893E-3</v>
      </c>
      <c r="N3327" s="6">
        <f>DATEDIF(A3327, I3327, "d")</f>
        <v>33</v>
      </c>
    </row>
    <row r="3328" spans="1:14" ht="14.25">
      <c r="A3328" s="5">
        <v>43633</v>
      </c>
      <c r="B3328" s="6" t="s">
        <v>2532</v>
      </c>
      <c r="C3328" s="6" t="s">
        <v>2533</v>
      </c>
      <c r="D3328" s="17">
        <v>777143070</v>
      </c>
      <c r="E3328" s="6" t="s">
        <v>16</v>
      </c>
      <c r="F3328" s="6" t="str">
        <f>IF(E3328="BUY", "SELL", IF(E3328="SELL", "BUY", ""))</f>
        <v>SELL</v>
      </c>
      <c r="G3328" s="7">
        <v>169.96000699999999</v>
      </c>
      <c r="H3328" s="7">
        <v>1000</v>
      </c>
      <c r="I3328" s="11">
        <v>43656</v>
      </c>
      <c r="J3328" s="9">
        <v>163.509995</v>
      </c>
      <c r="K3328" s="9">
        <f t="shared" si="153"/>
        <v>962.04982505090163</v>
      </c>
      <c r="L3328" s="10">
        <f t="shared" si="154"/>
        <v>3.7950174949098366E-2</v>
      </c>
      <c r="M3328" s="10">
        <f t="shared" si="155"/>
        <v>-3.7950174949098366E-2</v>
      </c>
      <c r="N3328" s="6">
        <f>DATEDIF(A3328, I3328, "d")</f>
        <v>23</v>
      </c>
    </row>
    <row r="3329" spans="1:14" ht="14.25">
      <c r="A3329" s="5">
        <v>43633</v>
      </c>
      <c r="B3329" s="6" t="s">
        <v>2559</v>
      </c>
      <c r="C3329" s="6" t="s">
        <v>2560</v>
      </c>
      <c r="D3329" s="17">
        <v>11749994978</v>
      </c>
      <c r="E3329" s="6" t="s">
        <v>16</v>
      </c>
      <c r="F3329" s="6" t="str">
        <f>IF(E3329="BUY", "SELL", IF(E3329="SELL", "BUY", ""))</f>
        <v>SELL</v>
      </c>
      <c r="G3329" s="7">
        <v>33.700001</v>
      </c>
      <c r="H3329" s="7">
        <v>1000</v>
      </c>
      <c r="I3329" s="11">
        <v>43763</v>
      </c>
      <c r="J3329" s="9">
        <v>27.790001</v>
      </c>
      <c r="K3329" s="9">
        <f t="shared" si="153"/>
        <v>824.62908532257904</v>
      </c>
      <c r="L3329" s="10">
        <f t="shared" si="154"/>
        <v>0.17537091467742097</v>
      </c>
      <c r="M3329" s="10">
        <f t="shared" si="155"/>
        <v>-0.17537091467742097</v>
      </c>
      <c r="N3329" s="6">
        <f>DATEDIF(A3329, I3329, "d")</f>
        <v>130</v>
      </c>
    </row>
    <row r="3330" spans="1:14" ht="14.25">
      <c r="A3330" s="5">
        <v>43634</v>
      </c>
      <c r="B3330" s="6" t="s">
        <v>55</v>
      </c>
      <c r="C3330" s="6" t="s">
        <v>56</v>
      </c>
      <c r="D3330" s="17">
        <v>2744500935588</v>
      </c>
      <c r="E3330" s="6" t="s">
        <v>19</v>
      </c>
      <c r="F3330" s="6" t="str">
        <f>IF(E3330="BUY", "SELL", IF(E3330="SELL", "BUY", ""))</f>
        <v>BUY</v>
      </c>
      <c r="G3330" s="7">
        <v>48.07</v>
      </c>
      <c r="H3330" s="7">
        <v>1000</v>
      </c>
      <c r="I3330" s="11">
        <v>43636</v>
      </c>
      <c r="J3330" s="9">
        <v>48.31</v>
      </c>
      <c r="K3330" s="9">
        <f t="shared" si="153"/>
        <v>1004.992718951529</v>
      </c>
      <c r="L3330" s="10">
        <f t="shared" si="154"/>
        <v>4.9927189515290137E-3</v>
      </c>
      <c r="M3330" s="10">
        <f t="shared" si="155"/>
        <v>-4.9927189515290137E-3</v>
      </c>
      <c r="N3330" s="6">
        <f>DATEDIF(A3330, I3330, "d")</f>
        <v>2</v>
      </c>
    </row>
    <row r="3331" spans="1:14" ht="14.25">
      <c r="A3331" s="5">
        <v>43634</v>
      </c>
      <c r="B3331" s="6" t="s">
        <v>1518</v>
      </c>
      <c r="C3331" s="6" t="s">
        <v>1519</v>
      </c>
      <c r="D3331" s="17">
        <v>55316554744</v>
      </c>
      <c r="E3331" s="6" t="s">
        <v>16</v>
      </c>
      <c r="F3331" s="6" t="str">
        <f>IF(E3331="BUY", "SELL", IF(E3331="SELL", "BUY", ""))</f>
        <v>SELL</v>
      </c>
      <c r="G3331" s="7">
        <v>60.514999000000003</v>
      </c>
      <c r="H3331" s="7">
        <v>1000</v>
      </c>
      <c r="I3331" s="11">
        <v>43781</v>
      </c>
      <c r="J3331" s="9">
        <v>48.4925</v>
      </c>
      <c r="K3331" s="9">
        <f t="shared" ref="K3331:K3394" si="156">(H3331/G3331)*J3331</f>
        <v>801.33026194051502</v>
      </c>
      <c r="L3331" s="10">
        <f t="shared" ref="L3331:L3394" si="157">IF(F3331="BUY",(K3331-H3331)/H3331, IF(F3331="SELL", (H3331-K3331)/H3331, "Invalid"))</f>
        <v>0.19866973805948498</v>
      </c>
      <c r="M3331" s="10">
        <f t="shared" ref="M3331:M3394" si="158">IF(E3331="BUY",(K3331-H3331)/H3331,IF(E3331="SELL",(H3331-K3331)/H3331,""))</f>
        <v>-0.19866973805948498</v>
      </c>
      <c r="N3331" s="6">
        <f>DATEDIF(A3331, I3331, "d")</f>
        <v>147</v>
      </c>
    </row>
    <row r="3332" spans="1:14" ht="14.25">
      <c r="A3332" s="5">
        <v>43634</v>
      </c>
      <c r="B3332" s="6" t="s">
        <v>147</v>
      </c>
      <c r="C3332" s="6" t="s">
        <v>148</v>
      </c>
      <c r="D3332" s="17">
        <v>136351276474</v>
      </c>
      <c r="E3332" s="6" t="s">
        <v>16</v>
      </c>
      <c r="F3332" s="6" t="str">
        <f>IF(E3332="BUY", "SELL", IF(E3332="SELL", "BUY", ""))</f>
        <v>SELL</v>
      </c>
      <c r="G3332" s="7">
        <v>367.29937699999999</v>
      </c>
      <c r="H3332" s="7">
        <v>1000</v>
      </c>
      <c r="I3332" s="5">
        <v>43671</v>
      </c>
      <c r="J3332" s="9">
        <v>341.89016700000002</v>
      </c>
      <c r="K3332" s="9">
        <f t="shared" si="156"/>
        <v>930.82152709450429</v>
      </c>
      <c r="L3332" s="10">
        <f t="shared" si="157"/>
        <v>6.9178472905495711E-2</v>
      </c>
      <c r="M3332" s="10">
        <f t="shared" si="158"/>
        <v>-6.9178472905495711E-2</v>
      </c>
      <c r="N3332" s="6">
        <f>DATEDIF(A3332, I3332, "d")</f>
        <v>37</v>
      </c>
    </row>
    <row r="3333" spans="1:14" ht="14.25">
      <c r="A3333" s="5">
        <v>43634</v>
      </c>
      <c r="B3333" s="6" t="s">
        <v>1446</v>
      </c>
      <c r="C3333" s="6" t="s">
        <v>1447</v>
      </c>
      <c r="D3333" s="17">
        <v>54743988065</v>
      </c>
      <c r="E3333" s="6" t="s">
        <v>19</v>
      </c>
      <c r="F3333" s="6" t="str">
        <f>IF(E3333="BUY", "SELL", IF(E3333="SELL", "BUY", ""))</f>
        <v>BUY</v>
      </c>
      <c r="G3333" s="7">
        <v>57.42</v>
      </c>
      <c r="H3333" s="7">
        <v>1000</v>
      </c>
      <c r="I3333" s="11">
        <v>43746</v>
      </c>
      <c r="J3333" s="9">
        <v>57.19</v>
      </c>
      <c r="K3333" s="9">
        <f t="shared" si="156"/>
        <v>995.99442702890963</v>
      </c>
      <c r="L3333" s="10">
        <f t="shared" si="157"/>
        <v>-4.0055729710903737E-3</v>
      </c>
      <c r="M3333" s="10">
        <f t="shared" si="158"/>
        <v>4.0055729710903737E-3</v>
      </c>
      <c r="N3333" s="6">
        <f>DATEDIF(A3333, I3333, "d")</f>
        <v>112</v>
      </c>
    </row>
    <row r="3334" spans="1:14" ht="14.25">
      <c r="A3334" s="5">
        <v>43634</v>
      </c>
      <c r="B3334" s="6" t="s">
        <v>2561</v>
      </c>
      <c r="C3334" s="6" t="s">
        <v>2562</v>
      </c>
      <c r="D3334" s="17">
        <v>20474776815</v>
      </c>
      <c r="E3334" s="6" t="s">
        <v>19</v>
      </c>
      <c r="F3334" s="6" t="str">
        <f>IF(E3334="BUY", "SELL", IF(E3334="SELL", "BUY", ""))</f>
        <v>BUY</v>
      </c>
      <c r="G3334" s="7">
        <v>24.99</v>
      </c>
      <c r="H3334" s="7">
        <v>1000</v>
      </c>
      <c r="I3334" s="11">
        <v>44727</v>
      </c>
      <c r="J3334" s="9">
        <v>33.03</v>
      </c>
      <c r="K3334" s="9">
        <f t="shared" si="156"/>
        <v>1321.7286914765907</v>
      </c>
      <c r="L3334" s="10">
        <f t="shared" si="157"/>
        <v>0.32172869147659072</v>
      </c>
      <c r="M3334" s="10">
        <f t="shared" si="158"/>
        <v>-0.32172869147659072</v>
      </c>
      <c r="N3334" s="6">
        <f>DATEDIF(A3334, I3334, "d")</f>
        <v>1093</v>
      </c>
    </row>
    <row r="3335" spans="1:14" ht="14.25">
      <c r="A3335" s="5">
        <v>43634</v>
      </c>
      <c r="B3335" s="6" t="s">
        <v>131</v>
      </c>
      <c r="C3335" s="6" t="s">
        <v>132</v>
      </c>
      <c r="D3335" s="17">
        <v>40775601700</v>
      </c>
      <c r="E3335" s="6" t="s">
        <v>19</v>
      </c>
      <c r="F3335" s="6" t="str">
        <f>IF(E3335="BUY", "SELL", IF(E3335="SELL", "BUY", ""))</f>
        <v>BUY</v>
      </c>
      <c r="G3335" s="7">
        <v>56.73</v>
      </c>
      <c r="H3335" s="7">
        <v>1000</v>
      </c>
      <c r="I3335" s="5">
        <v>43817</v>
      </c>
      <c r="J3335" s="9">
        <v>67.39</v>
      </c>
      <c r="K3335" s="9">
        <f t="shared" si="156"/>
        <v>1187.9076326458664</v>
      </c>
      <c r="L3335" s="10">
        <f t="shared" si="157"/>
        <v>0.18790763264586643</v>
      </c>
      <c r="M3335" s="10">
        <f t="shared" si="158"/>
        <v>-0.18790763264586643</v>
      </c>
      <c r="N3335" s="6">
        <f>DATEDIF(A3335, I3335, "d")</f>
        <v>183</v>
      </c>
    </row>
    <row r="3336" spans="1:14" ht="14.25">
      <c r="A3336" s="5">
        <v>43634</v>
      </c>
      <c r="B3336" s="6" t="s">
        <v>35</v>
      </c>
      <c r="C3336" s="6" t="s">
        <v>36</v>
      </c>
      <c r="D3336" s="17">
        <v>55172716720</v>
      </c>
      <c r="E3336" s="6" t="s">
        <v>19</v>
      </c>
      <c r="F3336" s="6" t="str">
        <f>IF(E3336="BUY", "SELL", IF(E3336="SELL", "BUY", ""))</f>
        <v>BUY</v>
      </c>
      <c r="G3336" s="7">
        <v>147.138992</v>
      </c>
      <c r="H3336" s="7">
        <v>1000</v>
      </c>
      <c r="I3336" s="5">
        <v>44039</v>
      </c>
      <c r="J3336" s="9">
        <v>144.97081</v>
      </c>
      <c r="K3336" s="9">
        <f t="shared" si="156"/>
        <v>985.26439544998379</v>
      </c>
      <c r="L3336" s="10">
        <f t="shared" si="157"/>
        <v>-1.4735604550016206E-2</v>
      </c>
      <c r="M3336" s="10">
        <f t="shared" si="158"/>
        <v>1.4735604550016206E-2</v>
      </c>
      <c r="N3336" s="6">
        <f>DATEDIF(A3336, I3336, "d")</f>
        <v>405</v>
      </c>
    </row>
    <row r="3337" spans="1:14" ht="14.25">
      <c r="A3337" s="5">
        <v>43634</v>
      </c>
      <c r="B3337" s="6" t="s">
        <v>1390</v>
      </c>
      <c r="C3337" s="6" t="s">
        <v>1391</v>
      </c>
      <c r="D3337" s="17">
        <v>112173413076</v>
      </c>
      <c r="E3337" s="6" t="s">
        <v>16</v>
      </c>
      <c r="F3337" s="6" t="str">
        <f>IF(E3337="BUY", "SELL", IF(E3337="SELL", "BUY", ""))</f>
        <v>SELL</v>
      </c>
      <c r="G3337" s="7">
        <v>72.976371999999998</v>
      </c>
      <c r="H3337" s="7">
        <v>1000</v>
      </c>
      <c r="I3337" s="11">
        <v>44727</v>
      </c>
      <c r="J3337" s="9">
        <v>111.97525</v>
      </c>
      <c r="K3337" s="9">
        <f t="shared" si="156"/>
        <v>1534.4041767381916</v>
      </c>
      <c r="L3337" s="10">
        <f t="shared" si="157"/>
        <v>-0.53440417673819163</v>
      </c>
      <c r="M3337" s="10">
        <f t="shared" si="158"/>
        <v>0.53440417673819163</v>
      </c>
      <c r="N3337" s="6">
        <f>DATEDIF(A3337, I3337, "d")</f>
        <v>1093</v>
      </c>
    </row>
    <row r="3338" spans="1:14" ht="14.25">
      <c r="A3338" s="5">
        <v>43634</v>
      </c>
      <c r="B3338" s="6" t="s">
        <v>137</v>
      </c>
      <c r="C3338" s="6" t="s">
        <v>138</v>
      </c>
      <c r="D3338" s="17">
        <v>111464472000</v>
      </c>
      <c r="E3338" s="6" t="s">
        <v>19</v>
      </c>
      <c r="F3338" s="6" t="str">
        <f>IF(E3338="BUY", "SELL", IF(E3338="SELL", "BUY", ""))</f>
        <v>BUY</v>
      </c>
      <c r="G3338" s="7">
        <v>76.209999999999994</v>
      </c>
      <c r="H3338" s="7">
        <v>1000</v>
      </c>
      <c r="I3338" s="5">
        <v>43661</v>
      </c>
      <c r="J3338" s="9">
        <v>82.87</v>
      </c>
      <c r="K3338" s="9">
        <f t="shared" si="156"/>
        <v>1087.3901062852644</v>
      </c>
      <c r="L3338" s="10">
        <f t="shared" si="157"/>
        <v>8.7390106285264432E-2</v>
      </c>
      <c r="M3338" s="10">
        <f t="shared" si="158"/>
        <v>-8.7390106285264432E-2</v>
      </c>
      <c r="N3338" s="6">
        <f>DATEDIF(A3338, I3338, "d")</f>
        <v>27</v>
      </c>
    </row>
    <row r="3339" spans="1:14" ht="14.25">
      <c r="A3339" s="5">
        <v>43634</v>
      </c>
      <c r="B3339" s="6" t="s">
        <v>2044</v>
      </c>
      <c r="C3339" s="6" t="s">
        <v>2045</v>
      </c>
      <c r="D3339" s="17">
        <v>25506031660</v>
      </c>
      <c r="E3339" s="6" t="s">
        <v>16</v>
      </c>
      <c r="F3339" s="6" t="str">
        <f>IF(E3339="BUY", "SELL", IF(E3339="SELL", "BUY", ""))</f>
        <v>SELL</v>
      </c>
      <c r="G3339" s="7">
        <v>147.009995</v>
      </c>
      <c r="H3339" s="7">
        <v>1000</v>
      </c>
      <c r="I3339" s="5">
        <v>43745</v>
      </c>
      <c r="J3339" s="9">
        <v>115.860001</v>
      </c>
      <c r="K3339" s="9">
        <f t="shared" si="156"/>
        <v>788.10968601148511</v>
      </c>
      <c r="L3339" s="10">
        <f t="shared" si="157"/>
        <v>0.21189031398851488</v>
      </c>
      <c r="M3339" s="10">
        <f t="shared" si="158"/>
        <v>-0.21189031398851488</v>
      </c>
      <c r="N3339" s="6">
        <f>DATEDIF(A3339, I3339, "d")</f>
        <v>111</v>
      </c>
    </row>
    <row r="3340" spans="1:14" ht="14.25">
      <c r="A3340" s="5">
        <v>43635</v>
      </c>
      <c r="B3340" s="6" t="s">
        <v>2563</v>
      </c>
      <c r="C3340" s="6" t="s">
        <v>2564</v>
      </c>
      <c r="D3340" s="17">
        <v>34807454547</v>
      </c>
      <c r="E3340" s="6" t="s">
        <v>19</v>
      </c>
      <c r="F3340" s="6" t="str">
        <f>IF(E3340="BUY", "SELL", IF(E3340="SELL", "BUY", ""))</f>
        <v>BUY</v>
      </c>
      <c r="G3340" s="7">
        <v>77.220000999999996</v>
      </c>
      <c r="H3340" s="7">
        <v>1000</v>
      </c>
      <c r="I3340" s="11">
        <v>43733</v>
      </c>
      <c r="J3340" s="9">
        <v>62.02</v>
      </c>
      <c r="K3340" s="9">
        <f t="shared" si="156"/>
        <v>803.15979275887355</v>
      </c>
      <c r="L3340" s="10">
        <f t="shared" si="157"/>
        <v>-0.19684020724112644</v>
      </c>
      <c r="M3340" s="10">
        <f t="shared" si="158"/>
        <v>0.19684020724112644</v>
      </c>
      <c r="N3340" s="6">
        <f>DATEDIF(A3340, I3340, "d")</f>
        <v>98</v>
      </c>
    </row>
    <row r="3341" spans="1:14" ht="14.25">
      <c r="A3341" s="5">
        <v>43635</v>
      </c>
      <c r="B3341" s="6" t="s">
        <v>26</v>
      </c>
      <c r="C3341" s="6" t="s">
        <v>27</v>
      </c>
      <c r="D3341" s="17">
        <v>3813070437</v>
      </c>
      <c r="E3341" s="6" t="s">
        <v>19</v>
      </c>
      <c r="F3341" s="6" t="str">
        <f>IF(E3341="BUY", "SELL", IF(E3341="SELL", "BUY", ""))</f>
        <v>BUY</v>
      </c>
      <c r="G3341" s="7">
        <v>15.429667999999999</v>
      </c>
      <c r="H3341" s="7">
        <v>1000</v>
      </c>
      <c r="I3341" s="11">
        <v>44116</v>
      </c>
      <c r="J3341" s="9">
        <v>17.196676</v>
      </c>
      <c r="K3341" s="9">
        <f t="shared" si="156"/>
        <v>1114.5201568821831</v>
      </c>
      <c r="L3341" s="10">
        <f t="shared" si="157"/>
        <v>0.11452015688218307</v>
      </c>
      <c r="M3341" s="10">
        <f t="shared" si="158"/>
        <v>-0.11452015688218307</v>
      </c>
      <c r="N3341" s="6">
        <f>DATEDIF(A3341, I3341, "d")</f>
        <v>481</v>
      </c>
    </row>
    <row r="3342" spans="1:14" ht="14.25">
      <c r="A3342" s="5">
        <v>43635</v>
      </c>
      <c r="B3342" s="6" t="s">
        <v>323</v>
      </c>
      <c r="C3342" s="6" t="s">
        <v>324</v>
      </c>
      <c r="D3342" s="17">
        <v>13325726700</v>
      </c>
      <c r="E3342" s="6" t="s">
        <v>16</v>
      </c>
      <c r="F3342" s="6" t="str">
        <f>IF(E3342="BUY", "SELL", IF(E3342="SELL", "BUY", ""))</f>
        <v>SELL</v>
      </c>
      <c r="G3342" s="7">
        <v>38.277026999999997</v>
      </c>
      <c r="H3342" s="7">
        <v>1000</v>
      </c>
      <c r="I3342" s="11">
        <v>44727</v>
      </c>
      <c r="J3342" s="9">
        <v>71.995079000000004</v>
      </c>
      <c r="K3342" s="9">
        <f t="shared" si="156"/>
        <v>1880.8952691127242</v>
      </c>
      <c r="L3342" s="10">
        <f t="shared" si="157"/>
        <v>-0.8808952691127242</v>
      </c>
      <c r="M3342" s="10">
        <f t="shared" si="158"/>
        <v>0.8808952691127242</v>
      </c>
      <c r="N3342" s="6">
        <f>DATEDIF(A3342, I3342, "d")</f>
        <v>1092</v>
      </c>
    </row>
    <row r="3343" spans="1:14" ht="14.25">
      <c r="A3343" s="5">
        <v>43636</v>
      </c>
      <c r="B3343" s="6" t="s">
        <v>55</v>
      </c>
      <c r="C3343" s="6" t="s">
        <v>56</v>
      </c>
      <c r="D3343" s="17">
        <v>2744500935588</v>
      </c>
      <c r="E3343" s="6" t="s">
        <v>16</v>
      </c>
      <c r="F3343" s="6" t="str">
        <f>IF(E3343="BUY", "SELL", IF(E3343="SELL", "BUY", ""))</f>
        <v>SELL</v>
      </c>
      <c r="G3343" s="7">
        <v>48.31</v>
      </c>
      <c r="H3343" s="7">
        <v>1000</v>
      </c>
      <c r="I3343" s="11">
        <v>43668</v>
      </c>
      <c r="J3343" s="9">
        <v>50.19</v>
      </c>
      <c r="K3343" s="9">
        <f t="shared" si="156"/>
        <v>1038.9153384392466</v>
      </c>
      <c r="L3343" s="10">
        <f t="shared" si="157"/>
        <v>-3.8915338439246626E-2</v>
      </c>
      <c r="M3343" s="10">
        <f t="shared" si="158"/>
        <v>3.8915338439246626E-2</v>
      </c>
      <c r="N3343" s="6">
        <f>DATEDIF(A3343, I3343, "d")</f>
        <v>32</v>
      </c>
    </row>
    <row r="3344" spans="1:14" ht="14.25">
      <c r="A3344" s="5">
        <v>43636</v>
      </c>
      <c r="B3344" s="6" t="s">
        <v>2020</v>
      </c>
      <c r="C3344" s="6" t="s">
        <v>2021</v>
      </c>
      <c r="D3344" s="17">
        <v>428169000</v>
      </c>
      <c r="E3344" s="6" t="s">
        <v>16</v>
      </c>
      <c r="F3344" s="6" t="str">
        <f>IF(E3344="BUY", "SELL", IF(E3344="SELL", "BUY", ""))</f>
        <v>SELL</v>
      </c>
      <c r="G3344" s="7">
        <v>19.399999999999999</v>
      </c>
      <c r="H3344" s="7">
        <v>1000</v>
      </c>
      <c r="I3344" s="5">
        <v>43691</v>
      </c>
      <c r="J3344" s="9">
        <v>14.82</v>
      </c>
      <c r="K3344" s="9">
        <f t="shared" si="156"/>
        <v>763.91752577319596</v>
      </c>
      <c r="L3344" s="10">
        <f t="shared" si="157"/>
        <v>0.23608247422680403</v>
      </c>
      <c r="M3344" s="10">
        <f t="shared" si="158"/>
        <v>-0.23608247422680403</v>
      </c>
      <c r="N3344" s="6">
        <f>DATEDIF(A3344, I3344, "d")</f>
        <v>55</v>
      </c>
    </row>
    <row r="3345" spans="1:14" ht="14.25">
      <c r="A3345" s="5">
        <v>43636</v>
      </c>
      <c r="B3345" s="6" t="s">
        <v>88</v>
      </c>
      <c r="C3345" s="6" t="s">
        <v>89</v>
      </c>
      <c r="D3345" s="17">
        <v>118002826852</v>
      </c>
      <c r="E3345" s="6" t="s">
        <v>16</v>
      </c>
      <c r="F3345" s="6" t="str">
        <f>IF(E3345="BUY", "SELL", IF(E3345="SELL", "BUY", ""))</f>
        <v>SELL</v>
      </c>
      <c r="G3345" s="7">
        <v>117.68139600000001</v>
      </c>
      <c r="H3345" s="7">
        <v>1000</v>
      </c>
      <c r="I3345" s="5">
        <v>43899</v>
      </c>
      <c r="J3345" s="9">
        <v>93.562484999999995</v>
      </c>
      <c r="K3345" s="9">
        <f t="shared" si="156"/>
        <v>795.04907470676153</v>
      </c>
      <c r="L3345" s="10">
        <f t="shared" si="157"/>
        <v>0.20495092529323847</v>
      </c>
      <c r="M3345" s="10">
        <f t="shared" si="158"/>
        <v>-0.20495092529323847</v>
      </c>
      <c r="N3345" s="6">
        <f>DATEDIF(A3345, I3345, "d")</f>
        <v>263</v>
      </c>
    </row>
    <row r="3346" spans="1:14" ht="14.25">
      <c r="A3346" s="5">
        <v>43636</v>
      </c>
      <c r="B3346" s="6" t="s">
        <v>688</v>
      </c>
      <c r="C3346" s="6" t="s">
        <v>577</v>
      </c>
      <c r="D3346" s="17">
        <v>30623792366</v>
      </c>
      <c r="E3346" s="6" t="s">
        <v>16</v>
      </c>
      <c r="F3346" s="6" t="str">
        <f>IF(E3346="BUY", "SELL", IF(E3346="SELL", "BUY", ""))</f>
        <v>SELL</v>
      </c>
      <c r="G3346" s="7">
        <v>18.336856999999998</v>
      </c>
      <c r="H3346" s="7">
        <v>1000</v>
      </c>
      <c r="I3346" s="5">
        <v>43728</v>
      </c>
      <c r="J3346" s="9">
        <v>16.373749</v>
      </c>
      <c r="K3346" s="9">
        <f t="shared" si="156"/>
        <v>892.94195837378243</v>
      </c>
      <c r="L3346" s="10">
        <f t="shared" si="157"/>
        <v>0.10705804162621757</v>
      </c>
      <c r="M3346" s="10">
        <f t="shared" si="158"/>
        <v>-0.10705804162621757</v>
      </c>
      <c r="N3346" s="6">
        <f>DATEDIF(A3346, I3346, "d")</f>
        <v>92</v>
      </c>
    </row>
    <row r="3347" spans="1:14" ht="14.25">
      <c r="A3347" s="5">
        <v>43636</v>
      </c>
      <c r="B3347" s="6" t="s">
        <v>209</v>
      </c>
      <c r="C3347" s="6" t="s">
        <v>210</v>
      </c>
      <c r="D3347" s="17">
        <v>113339063460</v>
      </c>
      <c r="E3347" s="6" t="s">
        <v>16</v>
      </c>
      <c r="F3347" s="6" t="str">
        <f>IF(E3347="BUY", "SELL", IF(E3347="SELL", "BUY", ""))</f>
        <v>SELL</v>
      </c>
      <c r="G3347" s="7">
        <v>326.331818</v>
      </c>
      <c r="H3347" s="7">
        <v>1000</v>
      </c>
      <c r="I3347" s="5">
        <v>43761</v>
      </c>
      <c r="J3347" s="9">
        <v>337.51904300000001</v>
      </c>
      <c r="K3347" s="9">
        <f t="shared" si="156"/>
        <v>1034.2817475432323</v>
      </c>
      <c r="L3347" s="10">
        <f t="shared" si="157"/>
        <v>-3.4281747543232315E-2</v>
      </c>
      <c r="M3347" s="10">
        <f t="shared" si="158"/>
        <v>3.4281747543232315E-2</v>
      </c>
      <c r="N3347" s="6">
        <f>DATEDIF(A3347, I3347, "d")</f>
        <v>125</v>
      </c>
    </row>
    <row r="3348" spans="1:14" ht="14.25">
      <c r="A3348" s="5">
        <v>43636</v>
      </c>
      <c r="B3348" s="6" t="s">
        <v>135</v>
      </c>
      <c r="C3348" s="6" t="s">
        <v>136</v>
      </c>
      <c r="D3348" s="17">
        <v>2353183809372</v>
      </c>
      <c r="E3348" s="6" t="s">
        <v>19</v>
      </c>
      <c r="F3348" s="6" t="str">
        <f>IF(E3348="BUY", "SELL", IF(E3348="SELL", "BUY", ""))</f>
        <v>BUY</v>
      </c>
      <c r="G3348" s="7">
        <v>131.35</v>
      </c>
      <c r="H3348" s="7">
        <v>1000</v>
      </c>
      <c r="I3348" s="5">
        <v>43696</v>
      </c>
      <c r="J3348" s="9">
        <v>133.19</v>
      </c>
      <c r="K3348" s="9">
        <f t="shared" si="156"/>
        <v>1014.0083745717549</v>
      </c>
      <c r="L3348" s="10">
        <f t="shared" si="157"/>
        <v>1.4008374571754871E-2</v>
      </c>
      <c r="M3348" s="10">
        <f t="shared" si="158"/>
        <v>-1.4008374571754871E-2</v>
      </c>
      <c r="N3348" s="6">
        <f>DATEDIF(A3348, I3348, "d")</f>
        <v>60</v>
      </c>
    </row>
    <row r="3349" spans="1:14" ht="14.25">
      <c r="A3349" s="5">
        <v>43636</v>
      </c>
      <c r="B3349" s="6" t="s">
        <v>965</v>
      </c>
      <c r="C3349" s="6" t="s">
        <v>966</v>
      </c>
      <c r="D3349" s="17">
        <v>42290881167</v>
      </c>
      <c r="E3349" s="6" t="s">
        <v>19</v>
      </c>
      <c r="F3349" s="6" t="str">
        <f>IF(E3349="BUY", "SELL", IF(E3349="SELL", "BUY", ""))</f>
        <v>BUY</v>
      </c>
      <c r="G3349" s="7">
        <v>48.609341000000001</v>
      </c>
      <c r="H3349" s="7">
        <v>1000</v>
      </c>
      <c r="I3349" s="5">
        <v>43664</v>
      </c>
      <c r="J3349" s="9">
        <v>49.765433999999999</v>
      </c>
      <c r="K3349" s="9">
        <f t="shared" si="156"/>
        <v>1023.7833506115625</v>
      </c>
      <c r="L3349" s="10">
        <f t="shared" si="157"/>
        <v>2.3783350611562469E-2</v>
      </c>
      <c r="M3349" s="10">
        <f t="shared" si="158"/>
        <v>-2.3783350611562469E-2</v>
      </c>
      <c r="N3349" s="6">
        <f>DATEDIF(A3349, I3349, "d")</f>
        <v>28</v>
      </c>
    </row>
    <row r="3350" spans="1:14" ht="14.25">
      <c r="A3350" s="5">
        <v>43636</v>
      </c>
      <c r="B3350" s="6" t="s">
        <v>869</v>
      </c>
      <c r="C3350" s="6" t="s">
        <v>870</v>
      </c>
      <c r="D3350" s="17">
        <v>18647821210</v>
      </c>
      <c r="E3350" s="6" t="s">
        <v>19</v>
      </c>
      <c r="F3350" s="6" t="str">
        <f>IF(E3350="BUY", "SELL", IF(E3350="SELL", "BUY", ""))</f>
        <v>BUY</v>
      </c>
      <c r="G3350" s="7">
        <v>26.105302999999999</v>
      </c>
      <c r="H3350" s="7">
        <v>1000</v>
      </c>
      <c r="I3350" s="11">
        <v>44727</v>
      </c>
      <c r="J3350" s="9">
        <v>25.187895000000001</v>
      </c>
      <c r="K3350" s="9">
        <f t="shared" si="156"/>
        <v>964.8574084736731</v>
      </c>
      <c r="L3350" s="10">
        <f t="shared" si="157"/>
        <v>-3.51425915263269E-2</v>
      </c>
      <c r="M3350" s="10">
        <f t="shared" si="158"/>
        <v>3.51425915263269E-2</v>
      </c>
      <c r="N3350" s="6">
        <f>DATEDIF(A3350, I3350, "d")</f>
        <v>1091</v>
      </c>
    </row>
    <row r="3351" spans="1:14" ht="14.25">
      <c r="A3351" s="5">
        <v>43636</v>
      </c>
      <c r="B3351" s="6" t="s">
        <v>2565</v>
      </c>
      <c r="C3351" s="6" t="s">
        <v>2566</v>
      </c>
      <c r="D3351" s="17">
        <v>47080693779</v>
      </c>
      <c r="E3351" s="6" t="s">
        <v>16</v>
      </c>
      <c r="F3351" s="6" t="str">
        <f>IF(E3351="BUY", "SELL", IF(E3351="SELL", "BUY", ""))</f>
        <v>SELL</v>
      </c>
      <c r="G3351" s="7">
        <v>431.29513500000002</v>
      </c>
      <c r="H3351" s="7">
        <v>1000</v>
      </c>
      <c r="I3351" s="11">
        <v>44727</v>
      </c>
      <c r="J3351" s="9">
        <v>532.63793899999996</v>
      </c>
      <c r="K3351" s="9">
        <f t="shared" si="156"/>
        <v>1234.9732138759225</v>
      </c>
      <c r="L3351" s="10">
        <f t="shared" si="157"/>
        <v>-0.23497321387592252</v>
      </c>
      <c r="M3351" s="10">
        <f t="shared" si="158"/>
        <v>0.23497321387592252</v>
      </c>
      <c r="N3351" s="6">
        <f>DATEDIF(A3351, I3351, "d")</f>
        <v>1091</v>
      </c>
    </row>
    <row r="3352" spans="1:14" ht="14.25">
      <c r="A3352" s="11">
        <v>43636</v>
      </c>
      <c r="B3352" s="6" t="s">
        <v>141</v>
      </c>
      <c r="C3352" s="6" t="s">
        <v>142</v>
      </c>
      <c r="D3352" s="17">
        <v>498823227279</v>
      </c>
      <c r="E3352" s="13" t="s">
        <v>19</v>
      </c>
      <c r="F3352" s="12" t="str">
        <f>IF(E3352="BUY", "SELL", IF(E3352="SELL", "BUY", ""))</f>
        <v>BUY</v>
      </c>
      <c r="G3352" s="7">
        <v>168.83</v>
      </c>
      <c r="H3352" s="7">
        <v>1000</v>
      </c>
      <c r="I3352" s="11">
        <v>43657</v>
      </c>
      <c r="J3352" s="9">
        <v>175.63</v>
      </c>
      <c r="K3352" s="9">
        <f t="shared" si="156"/>
        <v>1040.2772019190902</v>
      </c>
      <c r="L3352" s="10">
        <f t="shared" si="157"/>
        <v>4.0277201919090205E-2</v>
      </c>
      <c r="M3352" s="10">
        <f t="shared" si="158"/>
        <v>-4.0277201919090205E-2</v>
      </c>
      <c r="N3352" s="6">
        <f>DATEDIF(A3352, I3352, "d")</f>
        <v>21</v>
      </c>
    </row>
    <row r="3353" spans="1:14" ht="14.25">
      <c r="A3353" s="5">
        <v>43637</v>
      </c>
      <c r="B3353" s="6" t="s">
        <v>275</v>
      </c>
      <c r="C3353" s="6" t="s">
        <v>276</v>
      </c>
      <c r="D3353" s="17">
        <v>71123802559</v>
      </c>
      <c r="E3353" s="6" t="s">
        <v>19</v>
      </c>
      <c r="F3353" s="6" t="str">
        <f>IF(E3353="BUY", "SELL", IF(E3353="SELL", "BUY", ""))</f>
        <v>BUY</v>
      </c>
      <c r="G3353" s="7">
        <v>44.640469000000003</v>
      </c>
      <c r="H3353" s="7">
        <v>1000</v>
      </c>
      <c r="I3353" s="5">
        <v>43809</v>
      </c>
      <c r="J3353" s="9">
        <v>54.393115999999999</v>
      </c>
      <c r="K3353" s="9">
        <f t="shared" si="156"/>
        <v>1218.4709797739804</v>
      </c>
      <c r="L3353" s="10">
        <f t="shared" si="157"/>
        <v>0.21847097977398039</v>
      </c>
      <c r="M3353" s="10">
        <f t="shared" si="158"/>
        <v>-0.21847097977398039</v>
      </c>
      <c r="N3353" s="6">
        <f>DATEDIF(A3353, I3353, "d")</f>
        <v>172</v>
      </c>
    </row>
    <row r="3354" spans="1:14" ht="14.25">
      <c r="A3354" s="5">
        <v>43637</v>
      </c>
      <c r="B3354" s="6" t="s">
        <v>178</v>
      </c>
      <c r="C3354" s="6" t="s">
        <v>179</v>
      </c>
      <c r="D3354" s="17">
        <v>85652421093</v>
      </c>
      <c r="E3354" s="6" t="s">
        <v>16</v>
      </c>
      <c r="F3354" s="6" t="str">
        <f>IF(E3354="BUY", "SELL", IF(E3354="SELL", "BUY", ""))</f>
        <v>SELL</v>
      </c>
      <c r="G3354" s="7">
        <v>47.662059999999997</v>
      </c>
      <c r="H3354" s="7">
        <v>1000</v>
      </c>
      <c r="I3354" s="11">
        <v>44040</v>
      </c>
      <c r="J3354" s="9">
        <v>58.461613</v>
      </c>
      <c r="K3354" s="9">
        <f t="shared" si="156"/>
        <v>1226.585946977533</v>
      </c>
      <c r="L3354" s="10">
        <f t="shared" si="157"/>
        <v>-0.22658594697753301</v>
      </c>
      <c r="M3354" s="10">
        <f t="shared" si="158"/>
        <v>0.22658594697753301</v>
      </c>
      <c r="N3354" s="6">
        <f>DATEDIF(A3354, I3354, "d")</f>
        <v>403</v>
      </c>
    </row>
    <row r="3355" spans="1:14" ht="14.25">
      <c r="A3355" s="5">
        <v>43637</v>
      </c>
      <c r="B3355" s="6" t="s">
        <v>663</v>
      </c>
      <c r="C3355" s="6" t="s">
        <v>664</v>
      </c>
      <c r="D3355" s="17">
        <v>41085696745</v>
      </c>
      <c r="E3355" s="6" t="s">
        <v>19</v>
      </c>
      <c r="F3355" s="6" t="str">
        <f>IF(E3355="BUY", "SELL", IF(E3355="SELL", "BUY", ""))</f>
        <v>BUY</v>
      </c>
      <c r="G3355" s="7">
        <v>46.967091000000003</v>
      </c>
      <c r="H3355" s="7">
        <v>1000</v>
      </c>
      <c r="I3355" s="11">
        <v>43699</v>
      </c>
      <c r="J3355" s="9">
        <v>48.198920999999999</v>
      </c>
      <c r="K3355" s="9">
        <f t="shared" si="156"/>
        <v>1026.2275132177122</v>
      </c>
      <c r="L3355" s="10">
        <f t="shared" si="157"/>
        <v>2.6227513217712158E-2</v>
      </c>
      <c r="M3355" s="10">
        <f t="shared" si="158"/>
        <v>-2.6227513217712158E-2</v>
      </c>
      <c r="N3355" s="6">
        <f>DATEDIF(A3355, I3355, "d")</f>
        <v>62</v>
      </c>
    </row>
    <row r="3356" spans="1:14" ht="14.25">
      <c r="A3356" s="5">
        <v>43637</v>
      </c>
      <c r="B3356" s="6" t="s">
        <v>619</v>
      </c>
      <c r="C3356" s="6" t="s">
        <v>620</v>
      </c>
      <c r="D3356" s="17">
        <v>69650124965</v>
      </c>
      <c r="E3356" s="6" t="s">
        <v>19</v>
      </c>
      <c r="F3356" s="6" t="str">
        <f>IF(E3356="BUY", "SELL", IF(E3356="SELL", "BUY", ""))</f>
        <v>BUY</v>
      </c>
      <c r="G3356" s="7">
        <v>32.785656000000003</v>
      </c>
      <c r="H3356" s="7">
        <v>1000</v>
      </c>
      <c r="I3356" s="5">
        <v>43668</v>
      </c>
      <c r="J3356" s="9">
        <v>46.530982999999999</v>
      </c>
      <c r="K3356" s="9">
        <f t="shared" si="156"/>
        <v>1419.2481919532124</v>
      </c>
      <c r="L3356" s="10">
        <f t="shared" si="157"/>
        <v>0.41924819195321245</v>
      </c>
      <c r="M3356" s="10">
        <f t="shared" si="158"/>
        <v>-0.41924819195321245</v>
      </c>
      <c r="N3356" s="6">
        <f>DATEDIF(A3356, I3356, "d")</f>
        <v>31</v>
      </c>
    </row>
    <row r="3357" spans="1:14" ht="14.25">
      <c r="A3357" s="5">
        <v>43637</v>
      </c>
      <c r="B3357" s="6" t="s">
        <v>485</v>
      </c>
      <c r="C3357" s="6" t="s">
        <v>486</v>
      </c>
      <c r="D3357" s="17">
        <v>161091919804</v>
      </c>
      <c r="E3357" s="6" t="s">
        <v>19</v>
      </c>
      <c r="F3357" s="6" t="str">
        <f>IF(E3357="BUY", "SELL", IF(E3357="SELL", "BUY", ""))</f>
        <v>BUY</v>
      </c>
      <c r="G3357" s="7">
        <v>82.471581</v>
      </c>
      <c r="H3357" s="7">
        <v>1000</v>
      </c>
      <c r="I3357" s="5">
        <v>43733</v>
      </c>
      <c r="J3357" s="9">
        <v>87.563744</v>
      </c>
      <c r="K3357" s="9">
        <f t="shared" si="156"/>
        <v>1061.7444571603398</v>
      </c>
      <c r="L3357" s="10">
        <f t="shared" si="157"/>
        <v>6.1744457160339834E-2</v>
      </c>
      <c r="M3357" s="10">
        <f t="shared" si="158"/>
        <v>-6.1744457160339834E-2</v>
      </c>
      <c r="N3357" s="6">
        <f>DATEDIF(A3357, I3357, "d")</f>
        <v>96</v>
      </c>
    </row>
    <row r="3358" spans="1:14" ht="14.25">
      <c r="A3358" s="5">
        <v>43655</v>
      </c>
      <c r="B3358" s="6" t="s">
        <v>58</v>
      </c>
      <c r="C3358" s="6" t="s">
        <v>59</v>
      </c>
      <c r="D3358" s="17">
        <v>231528133463</v>
      </c>
      <c r="E3358" s="6" t="s">
        <v>16</v>
      </c>
      <c r="F3358" s="6" t="str">
        <f>IF(E3358="BUY", "SELL", IF(E3358="SELL", "BUY", ""))</f>
        <v>SELL</v>
      </c>
      <c r="G3358" s="7">
        <v>26.690684999999998</v>
      </c>
      <c r="H3358" s="7">
        <v>1000</v>
      </c>
      <c r="I3358" s="5">
        <v>43756</v>
      </c>
      <c r="J3358" s="9">
        <v>27.78199</v>
      </c>
      <c r="K3358" s="9">
        <f t="shared" si="156"/>
        <v>1040.88711099022</v>
      </c>
      <c r="L3358" s="10">
        <f t="shared" si="157"/>
        <v>-4.088711099021998E-2</v>
      </c>
      <c r="M3358" s="10">
        <f t="shared" si="158"/>
        <v>4.088711099021998E-2</v>
      </c>
      <c r="N3358" s="6">
        <f>DATEDIF(A3358, I3358, "d")</f>
        <v>101</v>
      </c>
    </row>
    <row r="3359" spans="1:14" ht="14.25">
      <c r="A3359" s="5">
        <v>43655</v>
      </c>
      <c r="B3359" s="6" t="s">
        <v>2334</v>
      </c>
      <c r="C3359" s="6" t="s">
        <v>2335</v>
      </c>
      <c r="D3359" s="17">
        <v>17342961405</v>
      </c>
      <c r="E3359" s="6" t="s">
        <v>16</v>
      </c>
      <c r="F3359" s="6" t="str">
        <f>IF(E3359="BUY", "SELL", IF(E3359="SELL", "BUY", ""))</f>
        <v>SELL</v>
      </c>
      <c r="G3359" s="7">
        <v>16.310801000000001</v>
      </c>
      <c r="H3359" s="7">
        <v>1000</v>
      </c>
      <c r="I3359" s="11">
        <v>43788</v>
      </c>
      <c r="J3359" s="9">
        <v>20.869962999999998</v>
      </c>
      <c r="K3359" s="9">
        <f t="shared" si="156"/>
        <v>1279.5179709445292</v>
      </c>
      <c r="L3359" s="10">
        <f t="shared" si="157"/>
        <v>-0.27951797094452924</v>
      </c>
      <c r="M3359" s="10">
        <f t="shared" si="158"/>
        <v>0.27951797094452924</v>
      </c>
      <c r="N3359" s="6">
        <f>DATEDIF(A3359, I3359, "d")</f>
        <v>133</v>
      </c>
    </row>
    <row r="3360" spans="1:14" ht="14.25">
      <c r="A3360" s="5">
        <v>43655</v>
      </c>
      <c r="B3360" s="6" t="s">
        <v>97</v>
      </c>
      <c r="C3360" s="6" t="s">
        <v>98</v>
      </c>
      <c r="D3360" s="17">
        <v>47001843200</v>
      </c>
      <c r="E3360" s="6" t="s">
        <v>19</v>
      </c>
      <c r="F3360" s="6" t="str">
        <f>IF(E3360="BUY", "SELL", IF(E3360="SELL", "BUY", ""))</f>
        <v>BUY</v>
      </c>
      <c r="G3360" s="7">
        <v>8.5595960000000009</v>
      </c>
      <c r="H3360" s="7">
        <v>1000</v>
      </c>
      <c r="I3360" s="11">
        <v>44109</v>
      </c>
      <c r="J3360" s="9">
        <v>6.2169860000000003</v>
      </c>
      <c r="K3360" s="9">
        <f t="shared" si="156"/>
        <v>726.31769069474763</v>
      </c>
      <c r="L3360" s="10">
        <f t="shared" si="157"/>
        <v>-0.27368230930525239</v>
      </c>
      <c r="M3360" s="10">
        <f t="shared" si="158"/>
        <v>0.27368230930525239</v>
      </c>
      <c r="N3360" s="6">
        <f>DATEDIF(A3360, I3360, "d")</f>
        <v>454</v>
      </c>
    </row>
    <row r="3361" spans="1:14" ht="14.25">
      <c r="A3361" s="5">
        <v>43655</v>
      </c>
      <c r="B3361" s="6" t="s">
        <v>415</v>
      </c>
      <c r="C3361" s="6" t="s">
        <v>416</v>
      </c>
      <c r="D3361" s="17">
        <v>44881805189</v>
      </c>
      <c r="E3361" s="6" t="s">
        <v>16</v>
      </c>
      <c r="F3361" s="6" t="str">
        <f>IF(E3361="BUY", "SELL", IF(E3361="SELL", "BUY", ""))</f>
        <v>SELL</v>
      </c>
      <c r="G3361" s="7">
        <v>16.110001</v>
      </c>
      <c r="H3361" s="7">
        <v>1000</v>
      </c>
      <c r="I3361" s="11">
        <v>43699</v>
      </c>
      <c r="J3361" s="9">
        <v>16.350000000000001</v>
      </c>
      <c r="K3361" s="9">
        <f t="shared" si="156"/>
        <v>1014.8975161454057</v>
      </c>
      <c r="L3361" s="10">
        <f t="shared" si="157"/>
        <v>-1.4897516145405689E-2</v>
      </c>
      <c r="M3361" s="10">
        <f t="shared" si="158"/>
        <v>1.4897516145405689E-2</v>
      </c>
      <c r="N3361" s="6">
        <f>DATEDIF(A3361, I3361, "d")</f>
        <v>44</v>
      </c>
    </row>
    <row r="3362" spans="1:14" ht="14.25">
      <c r="A3362" s="5">
        <v>43655</v>
      </c>
      <c r="B3362" s="6" t="s">
        <v>167</v>
      </c>
      <c r="C3362" s="6" t="s">
        <v>168</v>
      </c>
      <c r="D3362" s="17">
        <v>359532201359</v>
      </c>
      <c r="E3362" s="6" t="s">
        <v>19</v>
      </c>
      <c r="F3362" s="6" t="str">
        <f>IF(E3362="BUY", "SELL", IF(E3362="SELL", "BUY", ""))</f>
        <v>BUY</v>
      </c>
      <c r="G3362" s="7">
        <v>101.618881</v>
      </c>
      <c r="H3362" s="7">
        <v>1000</v>
      </c>
      <c r="I3362" s="5">
        <v>43661</v>
      </c>
      <c r="J3362" s="9">
        <v>103.931877</v>
      </c>
      <c r="K3362" s="9">
        <f t="shared" si="156"/>
        <v>1022.7614787452736</v>
      </c>
      <c r="L3362" s="10">
        <f t="shared" si="157"/>
        <v>2.2761478745273622E-2</v>
      </c>
      <c r="M3362" s="10">
        <f t="shared" si="158"/>
        <v>-2.2761478745273622E-2</v>
      </c>
      <c r="N3362" s="6">
        <f>DATEDIF(A3362, I3362, "d")</f>
        <v>6</v>
      </c>
    </row>
    <row r="3363" spans="1:14" ht="14.25">
      <c r="A3363" s="5">
        <v>43655</v>
      </c>
      <c r="B3363" s="6" t="s">
        <v>265</v>
      </c>
      <c r="C3363" s="6" t="s">
        <v>266</v>
      </c>
      <c r="D3363" s="17">
        <v>66295485348</v>
      </c>
      <c r="E3363" s="6" t="s">
        <v>16</v>
      </c>
      <c r="F3363" s="6" t="str">
        <f>IF(E3363="BUY", "SELL", IF(E3363="SELL", "BUY", ""))</f>
        <v>SELL</v>
      </c>
      <c r="G3363" s="7">
        <v>118.370003</v>
      </c>
      <c r="H3363" s="7">
        <v>1000</v>
      </c>
      <c r="I3363" s="5">
        <v>43671</v>
      </c>
      <c r="J3363" s="9">
        <v>115.120003</v>
      </c>
      <c r="K3363" s="9">
        <f t="shared" si="156"/>
        <v>972.54371954354008</v>
      </c>
      <c r="L3363" s="10">
        <f t="shared" si="157"/>
        <v>2.7456280456459922E-2</v>
      </c>
      <c r="M3363" s="10">
        <f t="shared" si="158"/>
        <v>-2.7456280456459922E-2</v>
      </c>
      <c r="N3363" s="6">
        <f>DATEDIF(A3363, I3363, "d")</f>
        <v>16</v>
      </c>
    </row>
    <row r="3364" spans="1:14" ht="14.25">
      <c r="A3364" s="11">
        <v>43655</v>
      </c>
      <c r="B3364" s="6" t="s">
        <v>2567</v>
      </c>
      <c r="C3364" s="6" t="s">
        <v>2568</v>
      </c>
      <c r="D3364" s="17">
        <v>7859126415</v>
      </c>
      <c r="E3364" s="12" t="s">
        <v>16</v>
      </c>
      <c r="F3364" s="13" t="str">
        <f>IF(E3364="BUY", "SELL", IF(E3364="SELL", "BUY", ""))</f>
        <v>SELL</v>
      </c>
      <c r="G3364" s="7">
        <v>213.96000699999999</v>
      </c>
      <c r="H3364" s="7">
        <v>1000</v>
      </c>
      <c r="I3364" s="11">
        <v>44727</v>
      </c>
      <c r="J3364" s="9">
        <v>161.08000200000001</v>
      </c>
      <c r="K3364" s="9">
        <f t="shared" si="156"/>
        <v>752.85098490392181</v>
      </c>
      <c r="L3364" s="10">
        <f t="shared" si="157"/>
        <v>0.2471490150960782</v>
      </c>
      <c r="M3364" s="10">
        <f t="shared" si="158"/>
        <v>-0.2471490150960782</v>
      </c>
      <c r="N3364" s="6">
        <f>DATEDIF(A3364, I3364, "d")</f>
        <v>1072</v>
      </c>
    </row>
    <row r="3365" spans="1:14" ht="14.25">
      <c r="A3365" s="5">
        <v>43656</v>
      </c>
      <c r="B3365" s="6" t="s">
        <v>2532</v>
      </c>
      <c r="C3365" s="6" t="s">
        <v>2533</v>
      </c>
      <c r="D3365" s="17">
        <v>777143070</v>
      </c>
      <c r="E3365" s="6" t="s">
        <v>19</v>
      </c>
      <c r="F3365" s="6" t="str">
        <f>IF(E3365="BUY", "SELL", IF(E3365="SELL", "BUY", ""))</f>
        <v>BUY</v>
      </c>
      <c r="G3365" s="7">
        <v>163.509995</v>
      </c>
      <c r="H3365" s="7">
        <v>1000</v>
      </c>
      <c r="I3365" s="11">
        <v>43777</v>
      </c>
      <c r="J3365" s="9">
        <v>79.949996999999996</v>
      </c>
      <c r="K3365" s="9">
        <f t="shared" si="156"/>
        <v>488.96091642593467</v>
      </c>
      <c r="L3365" s="10">
        <f t="shared" si="157"/>
        <v>-0.51103908357406536</v>
      </c>
      <c r="M3365" s="10">
        <f t="shared" si="158"/>
        <v>0.51103908357406536</v>
      </c>
      <c r="N3365" s="6">
        <f>DATEDIF(A3365, I3365, "d")</f>
        <v>121</v>
      </c>
    </row>
    <row r="3366" spans="1:14" ht="14.25">
      <c r="A3366" s="5">
        <v>43656</v>
      </c>
      <c r="B3366" s="6" t="s">
        <v>2569</v>
      </c>
      <c r="C3366" s="6" t="s">
        <v>2570</v>
      </c>
      <c r="D3366" s="17">
        <v>452399971</v>
      </c>
      <c r="E3366" s="6" t="s">
        <v>16</v>
      </c>
      <c r="F3366" s="6" t="str">
        <f>IF(E3366="BUY", "SELL", IF(E3366="SELL", "BUY", ""))</f>
        <v>SELL</v>
      </c>
      <c r="G3366" s="7">
        <v>39.529998999999997</v>
      </c>
      <c r="H3366" s="7">
        <v>1000</v>
      </c>
      <c r="I3366" s="11">
        <v>43791</v>
      </c>
      <c r="J3366" s="9">
        <v>20.700001</v>
      </c>
      <c r="K3366" s="9">
        <f t="shared" si="156"/>
        <v>523.65296037573899</v>
      </c>
      <c r="L3366" s="10">
        <f t="shared" si="157"/>
        <v>0.476347039624261</v>
      </c>
      <c r="M3366" s="10">
        <f t="shared" si="158"/>
        <v>-0.476347039624261</v>
      </c>
      <c r="N3366" s="6">
        <f>DATEDIF(A3366, I3366, "d")</f>
        <v>135</v>
      </c>
    </row>
    <row r="3367" spans="1:14" ht="14.25">
      <c r="A3367" s="5">
        <v>43656</v>
      </c>
      <c r="B3367" s="6" t="s">
        <v>2571</v>
      </c>
      <c r="C3367" s="6" t="s">
        <v>2572</v>
      </c>
      <c r="D3367" s="17">
        <v>5845401578</v>
      </c>
      <c r="E3367" s="6" t="s">
        <v>19</v>
      </c>
      <c r="F3367" s="6" t="str">
        <f>IF(E3367="BUY", "SELL", IF(E3367="SELL", "BUY", ""))</f>
        <v>BUY</v>
      </c>
      <c r="G3367" s="7">
        <v>84.169998000000007</v>
      </c>
      <c r="H3367" s="7">
        <v>1000</v>
      </c>
      <c r="I3367" s="11">
        <v>44727</v>
      </c>
      <c r="J3367" s="9">
        <v>65.839995999999999</v>
      </c>
      <c r="K3367" s="9">
        <f t="shared" si="156"/>
        <v>782.22641754131905</v>
      </c>
      <c r="L3367" s="10">
        <f t="shared" si="157"/>
        <v>-0.21777358245868095</v>
      </c>
      <c r="M3367" s="10">
        <f t="shared" si="158"/>
        <v>0.21777358245868095</v>
      </c>
      <c r="N3367" s="6">
        <f>DATEDIF(A3367, I3367, "d")</f>
        <v>1071</v>
      </c>
    </row>
    <row r="3368" spans="1:14" ht="14.25">
      <c r="A3368" s="5">
        <v>43656</v>
      </c>
      <c r="B3368" s="6" t="s">
        <v>2458</v>
      </c>
      <c r="C3368" s="6" t="s">
        <v>2459</v>
      </c>
      <c r="D3368" s="17">
        <v>5636638439</v>
      </c>
      <c r="E3368" s="6" t="s">
        <v>19</v>
      </c>
      <c r="F3368" s="6" t="str">
        <f>IF(E3368="BUY", "SELL", IF(E3368="SELL", "BUY", ""))</f>
        <v>BUY</v>
      </c>
      <c r="G3368" s="7">
        <v>19.302927</v>
      </c>
      <c r="H3368" s="7">
        <v>1000</v>
      </c>
      <c r="I3368" s="5">
        <v>43676</v>
      </c>
      <c r="J3368" s="9">
        <v>17.44866</v>
      </c>
      <c r="K3368" s="9">
        <f t="shared" si="156"/>
        <v>903.93855812644381</v>
      </c>
      <c r="L3368" s="10">
        <f t="shared" si="157"/>
        <v>-9.6061441873556197E-2</v>
      </c>
      <c r="M3368" s="10">
        <f t="shared" si="158"/>
        <v>9.6061441873556197E-2</v>
      </c>
      <c r="N3368" s="6">
        <f>DATEDIF(A3368, I3368, "d")</f>
        <v>20</v>
      </c>
    </row>
    <row r="3369" spans="1:14" ht="14.25">
      <c r="A3369" s="5">
        <v>43656</v>
      </c>
      <c r="B3369" s="6" t="s">
        <v>2573</v>
      </c>
      <c r="C3369" s="6" t="s">
        <v>2574</v>
      </c>
      <c r="D3369" s="17">
        <v>5208050931</v>
      </c>
      <c r="E3369" s="6" t="s">
        <v>19</v>
      </c>
      <c r="F3369" s="6" t="str">
        <f>IF(E3369="BUY", "SELL", IF(E3369="SELL", "BUY", ""))</f>
        <v>BUY</v>
      </c>
      <c r="G3369" s="7">
        <v>15.049825999999999</v>
      </c>
      <c r="H3369" s="7">
        <v>1000</v>
      </c>
      <c r="I3369" s="11">
        <v>44727</v>
      </c>
      <c r="J3369" s="9">
        <v>22.71594</v>
      </c>
      <c r="K3369" s="9">
        <f t="shared" si="156"/>
        <v>1509.3822347181954</v>
      </c>
      <c r="L3369" s="10">
        <f t="shared" si="157"/>
        <v>0.50938223471819533</v>
      </c>
      <c r="M3369" s="10">
        <f t="shared" si="158"/>
        <v>-0.50938223471819533</v>
      </c>
      <c r="N3369" s="6">
        <f>DATEDIF(A3369, I3369, "d")</f>
        <v>1071</v>
      </c>
    </row>
    <row r="3370" spans="1:14" ht="14.25">
      <c r="A3370" s="5">
        <v>43657</v>
      </c>
      <c r="B3370" s="6" t="s">
        <v>2012</v>
      </c>
      <c r="C3370" s="6" t="s">
        <v>2013</v>
      </c>
      <c r="D3370" s="17">
        <v>708317760</v>
      </c>
      <c r="E3370" s="6" t="s">
        <v>16</v>
      </c>
      <c r="F3370" s="6" t="str">
        <f>IF(E3370="BUY", "SELL", IF(E3370="SELL", "BUY", ""))</f>
        <v>SELL</v>
      </c>
      <c r="G3370" s="7">
        <v>15.15</v>
      </c>
      <c r="H3370" s="7">
        <v>1000</v>
      </c>
      <c r="I3370" s="11">
        <v>43784</v>
      </c>
      <c r="J3370" s="9">
        <v>6.28</v>
      </c>
      <c r="K3370" s="9">
        <f t="shared" si="156"/>
        <v>414.52145214521448</v>
      </c>
      <c r="L3370" s="10">
        <f t="shared" si="157"/>
        <v>0.58547854785478559</v>
      </c>
      <c r="M3370" s="10">
        <f t="shared" si="158"/>
        <v>-0.58547854785478559</v>
      </c>
      <c r="N3370" s="6">
        <f>DATEDIF(A3370, I3370, "d")</f>
        <v>127</v>
      </c>
    </row>
    <row r="3371" spans="1:14" ht="14.25">
      <c r="A3371" s="5">
        <v>43657</v>
      </c>
      <c r="B3371" s="6" t="s">
        <v>1481</v>
      </c>
      <c r="C3371" s="6" t="s">
        <v>1482</v>
      </c>
      <c r="D3371" s="17">
        <v>714767460</v>
      </c>
      <c r="E3371" s="6" t="s">
        <v>16</v>
      </c>
      <c r="F3371" s="6" t="str">
        <f>IF(E3371="BUY", "SELL", IF(E3371="SELL", "BUY", ""))</f>
        <v>SELL</v>
      </c>
      <c r="G3371" s="7">
        <v>8.1199999999999992</v>
      </c>
      <c r="H3371" s="7">
        <v>1000</v>
      </c>
      <c r="I3371" s="11">
        <v>44727</v>
      </c>
      <c r="J3371" s="9">
        <v>3.81</v>
      </c>
      <c r="K3371" s="9">
        <f t="shared" si="156"/>
        <v>469.21182266009856</v>
      </c>
      <c r="L3371" s="10">
        <f t="shared" si="157"/>
        <v>0.53078817733990147</v>
      </c>
      <c r="M3371" s="10">
        <f t="shared" si="158"/>
        <v>-0.53078817733990147</v>
      </c>
      <c r="N3371" s="6">
        <f>DATEDIF(A3371, I3371, "d")</f>
        <v>1070</v>
      </c>
    </row>
    <row r="3372" spans="1:14" ht="14.25">
      <c r="A3372" s="11">
        <v>43657</v>
      </c>
      <c r="B3372" s="6" t="s">
        <v>141</v>
      </c>
      <c r="C3372" s="6" t="s">
        <v>142</v>
      </c>
      <c r="D3372" s="17">
        <v>498823227279</v>
      </c>
      <c r="E3372" s="12" t="s">
        <v>16</v>
      </c>
      <c r="F3372" s="13" t="str">
        <f>IF(E3372="BUY", "SELL", IF(E3372="SELL", "BUY", ""))</f>
        <v>SELL</v>
      </c>
      <c r="G3372" s="7">
        <v>175.63</v>
      </c>
      <c r="H3372" s="7">
        <v>1000</v>
      </c>
      <c r="I3372" s="11">
        <v>43901</v>
      </c>
      <c r="J3372" s="9">
        <v>168.83</v>
      </c>
      <c r="K3372" s="9">
        <f t="shared" si="156"/>
        <v>961.28224107498738</v>
      </c>
      <c r="L3372" s="10">
        <f t="shared" si="157"/>
        <v>3.871775892501262E-2</v>
      </c>
      <c r="M3372" s="10">
        <f t="shared" si="158"/>
        <v>-3.871775892501262E-2</v>
      </c>
      <c r="N3372" s="6">
        <f>DATEDIF(A3372, I3372, "d")</f>
        <v>244</v>
      </c>
    </row>
    <row r="3373" spans="1:14" ht="14.25">
      <c r="A3373" s="11">
        <v>43657</v>
      </c>
      <c r="B3373" s="6" t="s">
        <v>983</v>
      </c>
      <c r="C3373" s="6" t="s">
        <v>984</v>
      </c>
      <c r="D3373" s="17">
        <v>13674371280</v>
      </c>
      <c r="E3373" s="12" t="s">
        <v>16</v>
      </c>
      <c r="F3373" s="13" t="str">
        <f>IF(E3373="BUY", "SELL", IF(E3373="SELL", "BUY", ""))</f>
        <v>SELL</v>
      </c>
      <c r="G3373" s="7">
        <v>66.940582000000006</v>
      </c>
      <c r="H3373" s="7">
        <v>1000</v>
      </c>
      <c r="I3373" s="11">
        <v>44727</v>
      </c>
      <c r="J3373" s="9">
        <v>76.948723000000001</v>
      </c>
      <c r="K3373" s="9">
        <f t="shared" si="156"/>
        <v>1149.5078277030814</v>
      </c>
      <c r="L3373" s="10">
        <f t="shared" si="157"/>
        <v>-0.14950782770308138</v>
      </c>
      <c r="M3373" s="10">
        <f t="shared" si="158"/>
        <v>0.14950782770308138</v>
      </c>
      <c r="N3373" s="6">
        <f>DATEDIF(A3373, I3373, "d")</f>
        <v>1070</v>
      </c>
    </row>
    <row r="3374" spans="1:14" ht="14.25">
      <c r="A3374" s="5">
        <v>43661</v>
      </c>
      <c r="B3374" s="6" t="s">
        <v>153</v>
      </c>
      <c r="C3374" s="6" t="s">
        <v>154</v>
      </c>
      <c r="D3374" s="17">
        <v>34609881197</v>
      </c>
      <c r="E3374" s="6" t="s">
        <v>19</v>
      </c>
      <c r="F3374" s="6" t="str">
        <f>IF(E3374="BUY", "SELL", IF(E3374="SELL", "BUY", ""))</f>
        <v>BUY</v>
      </c>
      <c r="G3374" s="7">
        <v>66.607613000000001</v>
      </c>
      <c r="H3374" s="7">
        <v>1000</v>
      </c>
      <c r="I3374" s="11">
        <v>43690</v>
      </c>
      <c r="J3374" s="9">
        <v>63.665390000000002</v>
      </c>
      <c r="K3374" s="9">
        <f t="shared" si="156"/>
        <v>955.82752680237923</v>
      </c>
      <c r="L3374" s="10">
        <f t="shared" si="157"/>
        <v>-4.4172473197620778E-2</v>
      </c>
      <c r="M3374" s="10">
        <f t="shared" si="158"/>
        <v>4.4172473197620778E-2</v>
      </c>
      <c r="N3374" s="6">
        <f>DATEDIF(A3374, I3374, "d")</f>
        <v>29</v>
      </c>
    </row>
    <row r="3375" spans="1:14" ht="14.25">
      <c r="A3375" s="5">
        <v>43661</v>
      </c>
      <c r="B3375" s="6" t="s">
        <v>167</v>
      </c>
      <c r="C3375" s="6" t="s">
        <v>168</v>
      </c>
      <c r="D3375" s="17">
        <v>359532201359</v>
      </c>
      <c r="E3375" s="6" t="s">
        <v>16</v>
      </c>
      <c r="F3375" s="6" t="str">
        <f>IF(E3375="BUY", "SELL", IF(E3375="SELL", "BUY", ""))</f>
        <v>SELL</v>
      </c>
      <c r="G3375" s="7">
        <v>103.931877</v>
      </c>
      <c r="H3375" s="7">
        <v>1000</v>
      </c>
      <c r="I3375" s="5">
        <v>43678</v>
      </c>
      <c r="J3375" s="9">
        <v>105.73722100000001</v>
      </c>
      <c r="K3375" s="9">
        <f t="shared" si="156"/>
        <v>1017.3704550722201</v>
      </c>
      <c r="L3375" s="10">
        <f t="shared" si="157"/>
        <v>-1.7370455072220126E-2</v>
      </c>
      <c r="M3375" s="10">
        <f t="shared" si="158"/>
        <v>1.7370455072220126E-2</v>
      </c>
      <c r="N3375" s="6">
        <f>DATEDIF(A3375, I3375, "d")</f>
        <v>17</v>
      </c>
    </row>
    <row r="3376" spans="1:14" ht="14.25">
      <c r="A3376" s="5">
        <v>43661</v>
      </c>
      <c r="B3376" s="6" t="s">
        <v>137</v>
      </c>
      <c r="C3376" s="6" t="s">
        <v>138</v>
      </c>
      <c r="D3376" s="17">
        <v>111464472000</v>
      </c>
      <c r="E3376" s="6" t="s">
        <v>16</v>
      </c>
      <c r="F3376" s="6" t="str">
        <f>IF(E3376="BUY", "SELL", IF(E3376="SELL", "BUY", ""))</f>
        <v>SELL</v>
      </c>
      <c r="G3376" s="7">
        <v>82.87</v>
      </c>
      <c r="H3376" s="7">
        <v>1000</v>
      </c>
      <c r="I3376" s="5">
        <v>43857</v>
      </c>
      <c r="J3376" s="9">
        <v>82.27</v>
      </c>
      <c r="K3376" s="9">
        <f t="shared" si="156"/>
        <v>992.75974417762745</v>
      </c>
      <c r="L3376" s="10">
        <f t="shared" si="157"/>
        <v>7.2402558223725461E-3</v>
      </c>
      <c r="M3376" s="10">
        <f t="shared" si="158"/>
        <v>-7.2402558223725461E-3</v>
      </c>
      <c r="N3376" s="6">
        <f>DATEDIF(A3376, I3376, "d")</f>
        <v>196</v>
      </c>
    </row>
    <row r="3377" spans="1:14" ht="14.25">
      <c r="A3377" s="5">
        <v>43661</v>
      </c>
      <c r="B3377" s="6" t="s">
        <v>2075</v>
      </c>
      <c r="C3377" s="6" t="s">
        <v>2076</v>
      </c>
      <c r="D3377" s="17">
        <v>2258966050</v>
      </c>
      <c r="E3377" s="6" t="s">
        <v>19</v>
      </c>
      <c r="F3377" s="6" t="str">
        <f>IF(E3377="BUY", "SELL", IF(E3377="SELL", "BUY", ""))</f>
        <v>BUY</v>
      </c>
      <c r="G3377" s="7">
        <v>73.803618999999998</v>
      </c>
      <c r="H3377" s="7">
        <v>1000</v>
      </c>
      <c r="I3377" s="11">
        <v>44727</v>
      </c>
      <c r="J3377" s="9">
        <v>29.180074999999999</v>
      </c>
      <c r="K3377" s="9">
        <f t="shared" si="156"/>
        <v>395.37458183453037</v>
      </c>
      <c r="L3377" s="10">
        <f t="shared" si="157"/>
        <v>-0.60462541816546966</v>
      </c>
      <c r="M3377" s="10">
        <f t="shared" si="158"/>
        <v>0.60462541816546966</v>
      </c>
      <c r="N3377" s="6">
        <f>DATEDIF(A3377, I3377, "d")</f>
        <v>1066</v>
      </c>
    </row>
    <row r="3378" spans="1:14" ht="14.25">
      <c r="A3378" s="5">
        <v>43662</v>
      </c>
      <c r="B3378" s="6" t="s">
        <v>717</v>
      </c>
      <c r="C3378" s="6" t="s">
        <v>718</v>
      </c>
      <c r="D3378" s="17">
        <v>7274576152</v>
      </c>
      <c r="E3378" s="6" t="s">
        <v>19</v>
      </c>
      <c r="F3378" s="6" t="str">
        <f>IF(E3378="BUY", "SELL", IF(E3378="SELL", "BUY", ""))</f>
        <v>BUY</v>
      </c>
      <c r="G3378" s="7">
        <v>67.650002000000001</v>
      </c>
      <c r="H3378" s="7">
        <v>1000</v>
      </c>
      <c r="I3378" s="11">
        <v>44727</v>
      </c>
      <c r="J3378" s="9">
        <v>116.410004</v>
      </c>
      <c r="K3378" s="9">
        <f t="shared" si="156"/>
        <v>1720.7686704872528</v>
      </c>
      <c r="L3378" s="10">
        <f t="shared" si="157"/>
        <v>0.72076867048725279</v>
      </c>
      <c r="M3378" s="10">
        <f t="shared" si="158"/>
        <v>-0.72076867048725279</v>
      </c>
      <c r="N3378" s="6">
        <f>DATEDIF(A3378, I3378, "d")</f>
        <v>1065</v>
      </c>
    </row>
    <row r="3379" spans="1:14" ht="14.25">
      <c r="A3379" s="5">
        <v>43662</v>
      </c>
      <c r="B3379" s="6" t="s">
        <v>177</v>
      </c>
      <c r="C3379" s="6" t="s">
        <v>177</v>
      </c>
      <c r="D3379" s="17">
        <v>61935406606</v>
      </c>
      <c r="E3379" s="6" t="s">
        <v>19</v>
      </c>
      <c r="F3379" s="6" t="str">
        <f>IF(E3379="BUY", "SELL", IF(E3379="SELL", "BUY", ""))</f>
        <v>BUY</v>
      </c>
      <c r="G3379" s="7">
        <v>25.198558999999999</v>
      </c>
      <c r="H3379" s="7">
        <v>1000</v>
      </c>
      <c r="I3379" s="11">
        <v>43754</v>
      </c>
      <c r="J3379" s="9">
        <v>21.937214000000001</v>
      </c>
      <c r="K3379" s="9">
        <f t="shared" si="156"/>
        <v>870.57414672005655</v>
      </c>
      <c r="L3379" s="10">
        <f t="shared" si="157"/>
        <v>-0.12942585327994346</v>
      </c>
      <c r="M3379" s="10">
        <f t="shared" si="158"/>
        <v>0.12942585327994346</v>
      </c>
      <c r="N3379" s="6">
        <f>DATEDIF(A3379, I3379, "d")</f>
        <v>92</v>
      </c>
    </row>
    <row r="3380" spans="1:14" ht="14.25">
      <c r="A3380" s="5">
        <v>43662</v>
      </c>
      <c r="B3380" s="6" t="s">
        <v>317</v>
      </c>
      <c r="C3380" s="6" t="s">
        <v>318</v>
      </c>
      <c r="D3380" s="17">
        <v>851948643</v>
      </c>
      <c r="E3380" s="6" t="s">
        <v>16</v>
      </c>
      <c r="F3380" s="6" t="str">
        <f>IF(E3380="BUY", "SELL", IF(E3380="SELL", "BUY", ""))</f>
        <v>SELL</v>
      </c>
      <c r="G3380" s="7">
        <v>84.503203999999997</v>
      </c>
      <c r="H3380" s="7">
        <v>1000</v>
      </c>
      <c r="I3380" s="11">
        <v>43914</v>
      </c>
      <c r="J3380" s="9">
        <v>23.910907999999999</v>
      </c>
      <c r="K3380" s="9">
        <f t="shared" si="156"/>
        <v>282.95859645747868</v>
      </c>
      <c r="L3380" s="10">
        <f t="shared" si="157"/>
        <v>0.71704140354252122</v>
      </c>
      <c r="M3380" s="10">
        <f t="shared" si="158"/>
        <v>-0.71704140354252122</v>
      </c>
      <c r="N3380" s="6">
        <f>DATEDIF(A3380, I3380, "d")</f>
        <v>252</v>
      </c>
    </row>
    <row r="3381" spans="1:14" ht="14.25">
      <c r="A3381" s="5">
        <v>43662</v>
      </c>
      <c r="B3381" s="6" t="s">
        <v>101</v>
      </c>
      <c r="C3381" s="6" t="s">
        <v>102</v>
      </c>
      <c r="D3381" s="17">
        <v>26437482000</v>
      </c>
      <c r="E3381" s="6" t="s">
        <v>19</v>
      </c>
      <c r="F3381" s="6" t="str">
        <f>IF(E3381="BUY", "SELL", IF(E3381="SELL", "BUY", ""))</f>
        <v>BUY</v>
      </c>
      <c r="G3381" s="7">
        <v>302.29998799999998</v>
      </c>
      <c r="H3381" s="7">
        <v>1000</v>
      </c>
      <c r="I3381" s="5">
        <v>43777</v>
      </c>
      <c r="J3381" s="9">
        <v>293.39001500000001</v>
      </c>
      <c r="K3381" s="9">
        <f t="shared" si="156"/>
        <v>970.52605572713423</v>
      </c>
      <c r="L3381" s="10">
        <f t="shared" si="157"/>
        <v>-2.9473944272865767E-2</v>
      </c>
      <c r="M3381" s="10">
        <f t="shared" si="158"/>
        <v>2.9473944272865767E-2</v>
      </c>
      <c r="N3381" s="6">
        <f>DATEDIF(A3381, I3381, "d")</f>
        <v>115</v>
      </c>
    </row>
    <row r="3382" spans="1:14" ht="14.25">
      <c r="A3382" s="5">
        <v>43662</v>
      </c>
      <c r="B3382" s="6" t="s">
        <v>2071</v>
      </c>
      <c r="C3382" s="6" t="s">
        <v>2072</v>
      </c>
      <c r="D3382" s="17">
        <v>5341773924</v>
      </c>
      <c r="E3382" s="6" t="s">
        <v>19</v>
      </c>
      <c r="F3382" s="6" t="str">
        <f>IF(E3382="BUY", "SELL", IF(E3382="SELL", "BUY", ""))</f>
        <v>BUY</v>
      </c>
      <c r="G3382" s="7">
        <v>89.629997000000003</v>
      </c>
      <c r="H3382" s="7">
        <v>1000</v>
      </c>
      <c r="I3382" s="11">
        <v>44727</v>
      </c>
      <c r="J3382" s="9">
        <v>121.30999799999999</v>
      </c>
      <c r="K3382" s="9">
        <f t="shared" si="156"/>
        <v>1353.4531078919929</v>
      </c>
      <c r="L3382" s="10">
        <f t="shared" si="157"/>
        <v>0.35345310789199291</v>
      </c>
      <c r="M3382" s="10">
        <f t="shared" si="158"/>
        <v>-0.35345310789199291</v>
      </c>
      <c r="N3382" s="6">
        <f>DATEDIF(A3382, I3382, "d")</f>
        <v>1065</v>
      </c>
    </row>
    <row r="3383" spans="1:14" ht="14.25">
      <c r="A3383" s="5">
        <v>43663</v>
      </c>
      <c r="B3383" s="6" t="s">
        <v>2575</v>
      </c>
      <c r="C3383" s="6" t="s">
        <v>2576</v>
      </c>
      <c r="D3383" s="17">
        <v>160124495</v>
      </c>
      <c r="E3383" s="6" t="s">
        <v>19</v>
      </c>
      <c r="F3383" s="6" t="str">
        <f>IF(E3383="BUY", "SELL", IF(E3383="SELL", "BUY", ""))</f>
        <v>BUY</v>
      </c>
      <c r="G3383" s="7">
        <v>11.591901</v>
      </c>
      <c r="H3383" s="7">
        <v>1000</v>
      </c>
      <c r="I3383" s="11">
        <v>44727</v>
      </c>
      <c r="J3383" s="9">
        <v>10.968353</v>
      </c>
      <c r="K3383" s="9">
        <f t="shared" si="156"/>
        <v>946.20830526416682</v>
      </c>
      <c r="L3383" s="10">
        <f t="shared" si="157"/>
        <v>-5.3791694735833173E-2</v>
      </c>
      <c r="M3383" s="10">
        <f t="shared" si="158"/>
        <v>5.3791694735833173E-2</v>
      </c>
      <c r="N3383" s="6">
        <f>DATEDIF(A3383, I3383, "d")</f>
        <v>1064</v>
      </c>
    </row>
    <row r="3384" spans="1:14" ht="14.25">
      <c r="A3384" s="5">
        <v>43663</v>
      </c>
      <c r="B3384" s="6" t="s">
        <v>165</v>
      </c>
      <c r="C3384" s="6" t="s">
        <v>166</v>
      </c>
      <c r="D3384" s="17">
        <v>48284720400</v>
      </c>
      <c r="E3384" s="6" t="s">
        <v>19</v>
      </c>
      <c r="F3384" s="6" t="str">
        <f>IF(E3384="BUY", "SELL", IF(E3384="SELL", "BUY", ""))</f>
        <v>BUY</v>
      </c>
      <c r="G3384" s="7">
        <v>175.894836</v>
      </c>
      <c r="H3384" s="7">
        <v>1000</v>
      </c>
      <c r="I3384" s="5">
        <v>44112</v>
      </c>
      <c r="J3384" s="9">
        <v>204.31098900000001</v>
      </c>
      <c r="K3384" s="9">
        <f t="shared" si="156"/>
        <v>1161.5519457319374</v>
      </c>
      <c r="L3384" s="10">
        <f t="shared" si="157"/>
        <v>0.1615519457319374</v>
      </c>
      <c r="M3384" s="10">
        <f t="shared" si="158"/>
        <v>-0.1615519457319374</v>
      </c>
      <c r="N3384" s="6">
        <f>DATEDIF(A3384, I3384, "d")</f>
        <v>449</v>
      </c>
    </row>
    <row r="3385" spans="1:14" ht="14.25">
      <c r="A3385" s="5">
        <v>43663</v>
      </c>
      <c r="B3385" s="6" t="s">
        <v>219</v>
      </c>
      <c r="C3385" s="6" t="s">
        <v>220</v>
      </c>
      <c r="D3385" s="17">
        <v>4450710978</v>
      </c>
      <c r="E3385" s="6" t="s">
        <v>16</v>
      </c>
      <c r="F3385" s="6" t="str">
        <f>IF(E3385="BUY", "SELL", IF(E3385="SELL", "BUY", ""))</f>
        <v>SELL</v>
      </c>
      <c r="G3385" s="7">
        <v>390.47000100000002</v>
      </c>
      <c r="H3385" s="7">
        <v>1000</v>
      </c>
      <c r="I3385" s="11">
        <v>44727</v>
      </c>
      <c r="J3385" s="9">
        <v>301.709991</v>
      </c>
      <c r="K3385" s="9">
        <f t="shared" si="156"/>
        <v>772.68417606299022</v>
      </c>
      <c r="L3385" s="10">
        <f t="shared" si="157"/>
        <v>0.22731582393700978</v>
      </c>
      <c r="M3385" s="10">
        <f t="shared" si="158"/>
        <v>-0.22731582393700978</v>
      </c>
      <c r="N3385" s="6">
        <f>DATEDIF(A3385, I3385, "d")</f>
        <v>1064</v>
      </c>
    </row>
    <row r="3386" spans="1:14" ht="14.25">
      <c r="A3386" s="5">
        <v>43663</v>
      </c>
      <c r="B3386" s="6" t="s">
        <v>2577</v>
      </c>
      <c r="C3386" s="6" t="s">
        <v>2578</v>
      </c>
      <c r="D3386" s="17">
        <v>389371400</v>
      </c>
      <c r="E3386" s="6" t="s">
        <v>19</v>
      </c>
      <c r="F3386" s="6" t="str">
        <f>IF(E3386="BUY", "SELL", IF(E3386="SELL", "BUY", ""))</f>
        <v>BUY</v>
      </c>
      <c r="G3386" s="7">
        <v>9.2780430000000003</v>
      </c>
      <c r="H3386" s="7">
        <v>1000</v>
      </c>
      <c r="I3386" s="11">
        <v>44727</v>
      </c>
      <c r="J3386" s="9">
        <v>11.017905000000001</v>
      </c>
      <c r="K3386" s="9">
        <f t="shared" si="156"/>
        <v>1187.5246751928182</v>
      </c>
      <c r="L3386" s="10">
        <f t="shared" si="157"/>
        <v>0.18752467519281824</v>
      </c>
      <c r="M3386" s="10">
        <f t="shared" si="158"/>
        <v>-0.18752467519281824</v>
      </c>
      <c r="N3386" s="6">
        <f>DATEDIF(A3386, I3386, "d")</f>
        <v>1064</v>
      </c>
    </row>
    <row r="3387" spans="1:14" ht="14.25">
      <c r="A3387" s="11">
        <v>43663</v>
      </c>
      <c r="B3387" s="6" t="s">
        <v>191</v>
      </c>
      <c r="C3387" s="6" t="s">
        <v>192</v>
      </c>
      <c r="D3387" s="17">
        <v>137339890294</v>
      </c>
      <c r="E3387" s="13" t="s">
        <v>19</v>
      </c>
      <c r="F3387" s="12" t="str">
        <f>IF(E3387="BUY", "SELL", IF(E3387="SELL", "BUY", ""))</f>
        <v>BUY</v>
      </c>
      <c r="G3387" s="7">
        <v>150.72290000000001</v>
      </c>
      <c r="H3387" s="7">
        <v>1000</v>
      </c>
      <c r="I3387" s="11">
        <v>43664</v>
      </c>
      <c r="J3387" s="9">
        <v>159.60780299999999</v>
      </c>
      <c r="K3387" s="9">
        <f t="shared" si="156"/>
        <v>1058.9485937438835</v>
      </c>
      <c r="L3387" s="10">
        <f t="shared" si="157"/>
        <v>5.8948593743883518E-2</v>
      </c>
      <c r="M3387" s="10">
        <f t="shared" si="158"/>
        <v>-5.8948593743883518E-2</v>
      </c>
      <c r="N3387" s="6">
        <f>DATEDIF(A3387, I3387, "d")</f>
        <v>1</v>
      </c>
    </row>
    <row r="3388" spans="1:14" ht="14.25">
      <c r="A3388" s="11">
        <v>43663</v>
      </c>
      <c r="B3388" s="6" t="s">
        <v>115</v>
      </c>
      <c r="C3388" s="6" t="s">
        <v>116</v>
      </c>
      <c r="D3388" s="17">
        <v>155875975680</v>
      </c>
      <c r="E3388" s="13" t="s">
        <v>19</v>
      </c>
      <c r="F3388" s="12" t="str">
        <f>IF(E3388="BUY", "SELL", IF(E3388="SELL", "BUY", ""))</f>
        <v>BUY</v>
      </c>
      <c r="G3388" s="7">
        <v>40.144882000000003</v>
      </c>
      <c r="H3388" s="7">
        <v>1000</v>
      </c>
      <c r="I3388" s="11">
        <v>43721</v>
      </c>
      <c r="J3388" s="9">
        <v>43.928280000000001</v>
      </c>
      <c r="K3388" s="9">
        <f t="shared" si="156"/>
        <v>1094.2435949867781</v>
      </c>
      <c r="L3388" s="10">
        <f t="shared" si="157"/>
        <v>9.4243594986778131E-2</v>
      </c>
      <c r="M3388" s="10">
        <f t="shared" si="158"/>
        <v>-9.4243594986778131E-2</v>
      </c>
      <c r="N3388" s="6">
        <f>DATEDIF(A3388, I3388, "d")</f>
        <v>58</v>
      </c>
    </row>
    <row r="3389" spans="1:14" ht="14.25">
      <c r="A3389" s="5">
        <v>43664</v>
      </c>
      <c r="B3389" s="6" t="s">
        <v>207</v>
      </c>
      <c r="C3389" s="6" t="s">
        <v>208</v>
      </c>
      <c r="D3389" s="17">
        <v>448254934940</v>
      </c>
      <c r="E3389" s="6" t="s">
        <v>19</v>
      </c>
      <c r="F3389" s="6" t="str">
        <f>IF(E3389="BUY", "SELL", IF(E3389="SELL", "BUY", ""))</f>
        <v>BUY</v>
      </c>
      <c r="G3389" s="7">
        <v>118.703896</v>
      </c>
      <c r="H3389" s="7">
        <v>1000</v>
      </c>
      <c r="I3389" s="5">
        <v>43885</v>
      </c>
      <c r="J3389" s="9">
        <v>133.889679</v>
      </c>
      <c r="K3389" s="9">
        <f t="shared" si="156"/>
        <v>1127.9299459556071</v>
      </c>
      <c r="L3389" s="10">
        <f t="shared" si="157"/>
        <v>0.12792994595560708</v>
      </c>
      <c r="M3389" s="10">
        <f t="shared" si="158"/>
        <v>-0.12792994595560708</v>
      </c>
      <c r="N3389" s="6">
        <f>DATEDIF(A3389, I3389, "d")</f>
        <v>221</v>
      </c>
    </row>
    <row r="3390" spans="1:14" ht="14.25">
      <c r="A3390" s="5">
        <v>43664</v>
      </c>
      <c r="B3390" s="6" t="s">
        <v>76</v>
      </c>
      <c r="C3390" s="6" t="s">
        <v>77</v>
      </c>
      <c r="D3390" s="17">
        <v>179830167494</v>
      </c>
      <c r="E3390" s="6" t="s">
        <v>19</v>
      </c>
      <c r="F3390" s="6" t="str">
        <f>IF(E3390="BUY", "SELL", IF(E3390="SELL", "BUY", ""))</f>
        <v>BUY</v>
      </c>
      <c r="G3390" s="7">
        <v>325.209991</v>
      </c>
      <c r="H3390" s="7">
        <v>1000</v>
      </c>
      <c r="I3390" s="5">
        <v>43678</v>
      </c>
      <c r="J3390" s="9">
        <v>319.5</v>
      </c>
      <c r="K3390" s="9">
        <f t="shared" si="156"/>
        <v>982.44214151464973</v>
      </c>
      <c r="L3390" s="10">
        <f t="shared" si="157"/>
        <v>-1.7557858485350266E-2</v>
      </c>
      <c r="M3390" s="10">
        <f t="shared" si="158"/>
        <v>1.7557858485350266E-2</v>
      </c>
      <c r="N3390" s="6">
        <f>DATEDIF(A3390, I3390, "d")</f>
        <v>14</v>
      </c>
    </row>
    <row r="3391" spans="1:14" ht="14.25">
      <c r="A3391" s="5">
        <v>43664</v>
      </c>
      <c r="B3391" s="6" t="s">
        <v>965</v>
      </c>
      <c r="C3391" s="6" t="s">
        <v>966</v>
      </c>
      <c r="D3391" s="17">
        <v>42290881167</v>
      </c>
      <c r="E3391" s="6" t="s">
        <v>16</v>
      </c>
      <c r="F3391" s="6" t="str">
        <f>IF(E3391="BUY", "SELL", IF(E3391="SELL", "BUY", ""))</f>
        <v>SELL</v>
      </c>
      <c r="G3391" s="7">
        <v>49.765433999999999</v>
      </c>
      <c r="H3391" s="7">
        <v>1000</v>
      </c>
      <c r="I3391" s="5">
        <v>43867</v>
      </c>
      <c r="J3391" s="9">
        <v>45.303550999999999</v>
      </c>
      <c r="K3391" s="9">
        <f t="shared" si="156"/>
        <v>910.34172433822232</v>
      </c>
      <c r="L3391" s="10">
        <f t="shared" si="157"/>
        <v>8.9658275661777684E-2</v>
      </c>
      <c r="M3391" s="10">
        <f t="shared" si="158"/>
        <v>-8.9658275661777684E-2</v>
      </c>
      <c r="N3391" s="6">
        <f>DATEDIF(A3391, I3391, "d")</f>
        <v>203</v>
      </c>
    </row>
    <row r="3392" spans="1:14" ht="14.25">
      <c r="A3392" s="11">
        <v>43664</v>
      </c>
      <c r="B3392" s="6" t="s">
        <v>191</v>
      </c>
      <c r="C3392" s="6" t="s">
        <v>192</v>
      </c>
      <c r="D3392" s="17">
        <v>137339890294</v>
      </c>
      <c r="E3392" s="12" t="s">
        <v>16</v>
      </c>
      <c r="F3392" s="13" t="str">
        <f>IF(E3392="BUY", "SELL", IF(E3392="SELL", "BUY", ""))</f>
        <v>SELL</v>
      </c>
      <c r="G3392" s="7">
        <v>159.60780299999999</v>
      </c>
      <c r="H3392" s="7">
        <v>1000</v>
      </c>
      <c r="I3392" s="11">
        <v>43749</v>
      </c>
      <c r="J3392" s="9">
        <v>148.739273</v>
      </c>
      <c r="K3392" s="9">
        <f t="shared" si="156"/>
        <v>931.90477034509399</v>
      </c>
      <c r="L3392" s="10">
        <f t="shared" si="157"/>
        <v>6.8095229654906012E-2</v>
      </c>
      <c r="M3392" s="10">
        <f t="shared" si="158"/>
        <v>-6.8095229654906012E-2</v>
      </c>
      <c r="N3392" s="6">
        <f>DATEDIF(A3392, I3392, "d")</f>
        <v>85</v>
      </c>
    </row>
    <row r="3393" spans="1:14" ht="14.25">
      <c r="A3393" s="5">
        <v>43668</v>
      </c>
      <c r="B3393" s="6" t="s">
        <v>55</v>
      </c>
      <c r="C3393" s="6" t="s">
        <v>56</v>
      </c>
      <c r="D3393" s="17">
        <v>2744500935588</v>
      </c>
      <c r="E3393" s="6" t="s">
        <v>19</v>
      </c>
      <c r="F3393" s="6" t="str">
        <f>IF(E3393="BUY", "SELL", IF(E3393="SELL", "BUY", ""))</f>
        <v>BUY</v>
      </c>
      <c r="G3393" s="7">
        <v>50.19</v>
      </c>
      <c r="H3393" s="7">
        <v>1000</v>
      </c>
      <c r="I3393" s="11">
        <v>43676</v>
      </c>
      <c r="J3393" s="9">
        <v>50.57</v>
      </c>
      <c r="K3393" s="9">
        <f t="shared" si="156"/>
        <v>1007.5712293285517</v>
      </c>
      <c r="L3393" s="10">
        <f t="shared" si="157"/>
        <v>7.5712293285516812E-3</v>
      </c>
      <c r="M3393" s="10">
        <f t="shared" si="158"/>
        <v>-7.5712293285516812E-3</v>
      </c>
      <c r="N3393" s="6">
        <f>DATEDIF(A3393, I3393, "d")</f>
        <v>8</v>
      </c>
    </row>
    <row r="3394" spans="1:14" ht="14.25">
      <c r="A3394" s="5">
        <v>43668</v>
      </c>
      <c r="B3394" s="6" t="s">
        <v>2579</v>
      </c>
      <c r="C3394" s="6" t="s">
        <v>2580</v>
      </c>
      <c r="D3394" s="17">
        <v>3312251680</v>
      </c>
      <c r="E3394" s="6" t="s">
        <v>19</v>
      </c>
      <c r="F3394" s="6" t="str">
        <f>IF(E3394="BUY", "SELL", IF(E3394="SELL", "BUY", ""))</f>
        <v>BUY</v>
      </c>
      <c r="G3394" s="7">
        <v>39.25</v>
      </c>
      <c r="H3394" s="7">
        <v>1000</v>
      </c>
      <c r="I3394" s="11">
        <v>43780</v>
      </c>
      <c r="J3394" s="9">
        <v>31</v>
      </c>
      <c r="K3394" s="9">
        <f t="shared" si="156"/>
        <v>789.80891719745227</v>
      </c>
      <c r="L3394" s="10">
        <f t="shared" si="157"/>
        <v>-0.21019108280254772</v>
      </c>
      <c r="M3394" s="10">
        <f t="shared" si="158"/>
        <v>0.21019108280254772</v>
      </c>
      <c r="N3394" s="6">
        <f>DATEDIF(A3394, I3394, "d")</f>
        <v>112</v>
      </c>
    </row>
    <row r="3395" spans="1:14" ht="14.25">
      <c r="A3395" s="5">
        <v>43668</v>
      </c>
      <c r="B3395" s="6" t="s">
        <v>619</v>
      </c>
      <c r="C3395" s="6" t="s">
        <v>620</v>
      </c>
      <c r="D3395" s="17">
        <v>69650124965</v>
      </c>
      <c r="E3395" s="6" t="s">
        <v>16</v>
      </c>
      <c r="F3395" s="6" t="str">
        <f>IF(E3395="BUY", "SELL", IF(E3395="SELL", "BUY", ""))</f>
        <v>SELL</v>
      </c>
      <c r="G3395" s="7">
        <v>46.530982999999999</v>
      </c>
      <c r="H3395" s="7">
        <v>1000</v>
      </c>
      <c r="I3395" s="5">
        <v>43677</v>
      </c>
      <c r="J3395" s="9">
        <v>44.263100000000001</v>
      </c>
      <c r="K3395" s="9">
        <f t="shared" ref="K3395:K3458" si="159">(H3395/G3395)*J3395</f>
        <v>951.26079756363629</v>
      </c>
      <c r="L3395" s="10">
        <f t="shared" ref="L3395:L3458" si="160">IF(F3395="BUY",(K3395-H3395)/H3395, IF(F3395="SELL", (H3395-K3395)/H3395, "Invalid"))</f>
        <v>4.8739202436363711E-2</v>
      </c>
      <c r="M3395" s="10">
        <f t="shared" ref="M3395:M3458" si="161">IF(E3395="BUY",(K3395-H3395)/H3395,IF(E3395="SELL",(H3395-K3395)/H3395,""))</f>
        <v>-4.8739202436363711E-2</v>
      </c>
      <c r="N3395" s="6">
        <f>DATEDIF(A3395, I3395, "d")</f>
        <v>9</v>
      </c>
    </row>
    <row r="3396" spans="1:14" ht="14.25">
      <c r="A3396" s="5">
        <v>43669</v>
      </c>
      <c r="B3396" s="6" t="s">
        <v>1676</v>
      </c>
      <c r="C3396" s="6" t="s">
        <v>1677</v>
      </c>
      <c r="D3396" s="17">
        <v>4736510000</v>
      </c>
      <c r="E3396" s="6" t="s">
        <v>19</v>
      </c>
      <c r="F3396" s="6" t="str">
        <f>IF(E3396="BUY", "SELL", IF(E3396="SELL", "BUY", ""))</f>
        <v>BUY</v>
      </c>
      <c r="G3396" s="7">
        <v>5.81</v>
      </c>
      <c r="H3396" s="7">
        <v>1000</v>
      </c>
      <c r="I3396" s="11">
        <v>43838</v>
      </c>
      <c r="J3396" s="9">
        <v>11.98</v>
      </c>
      <c r="K3396" s="9">
        <f t="shared" si="159"/>
        <v>2061.962134251291</v>
      </c>
      <c r="L3396" s="10">
        <f t="shared" si="160"/>
        <v>1.061962134251291</v>
      </c>
      <c r="M3396" s="10">
        <f t="shared" si="161"/>
        <v>-1.061962134251291</v>
      </c>
      <c r="N3396" s="6">
        <f>DATEDIF(A3396, I3396, "d")</f>
        <v>169</v>
      </c>
    </row>
    <row r="3397" spans="1:14" ht="14.25">
      <c r="A3397" s="5">
        <v>43669</v>
      </c>
      <c r="B3397" s="6" t="s">
        <v>2000</v>
      </c>
      <c r="C3397" s="6" t="s">
        <v>2001</v>
      </c>
      <c r="D3397" s="17">
        <v>3799935907</v>
      </c>
      <c r="E3397" s="6" t="s">
        <v>16</v>
      </c>
      <c r="F3397" s="6" t="str">
        <f>IF(E3397="BUY", "SELL", IF(E3397="SELL", "BUY", ""))</f>
        <v>SELL</v>
      </c>
      <c r="G3397" s="7">
        <v>49.110000999999997</v>
      </c>
      <c r="H3397" s="7">
        <v>1000</v>
      </c>
      <c r="I3397" s="5">
        <v>43780</v>
      </c>
      <c r="J3397" s="9">
        <v>50.91</v>
      </c>
      <c r="K3397" s="9">
        <f t="shared" si="159"/>
        <v>1036.6523918417349</v>
      </c>
      <c r="L3397" s="10">
        <f t="shared" si="160"/>
        <v>-3.6652391841734924E-2</v>
      </c>
      <c r="M3397" s="10">
        <f t="shared" si="161"/>
        <v>3.6652391841734924E-2</v>
      </c>
      <c r="N3397" s="6">
        <f>DATEDIF(A3397, I3397, "d")</f>
        <v>111</v>
      </c>
    </row>
    <row r="3398" spans="1:14" ht="14.25">
      <c r="A3398" s="5">
        <v>43669</v>
      </c>
      <c r="B3398" s="6" t="s">
        <v>849</v>
      </c>
      <c r="C3398" s="6" t="s">
        <v>850</v>
      </c>
      <c r="D3398" s="17">
        <v>44718414314</v>
      </c>
      <c r="E3398" s="6" t="s">
        <v>19</v>
      </c>
      <c r="F3398" s="6" t="str">
        <f>IF(E3398="BUY", "SELL", IF(E3398="SELL", "BUY", ""))</f>
        <v>BUY</v>
      </c>
      <c r="G3398" s="7">
        <v>135.51</v>
      </c>
      <c r="H3398" s="7">
        <v>1000</v>
      </c>
      <c r="I3398" s="5">
        <v>44662</v>
      </c>
      <c r="J3398" s="9">
        <v>217.92</v>
      </c>
      <c r="K3398" s="9">
        <f t="shared" si="159"/>
        <v>1608.147000221386</v>
      </c>
      <c r="L3398" s="10">
        <f t="shared" si="160"/>
        <v>0.6081470002213859</v>
      </c>
      <c r="M3398" s="10">
        <f t="shared" si="161"/>
        <v>-0.6081470002213859</v>
      </c>
      <c r="N3398" s="6">
        <f>DATEDIF(A3398, I3398, "d")</f>
        <v>993</v>
      </c>
    </row>
    <row r="3399" spans="1:14" ht="14.25">
      <c r="A3399" s="5">
        <v>43670</v>
      </c>
      <c r="B3399" s="6" t="s">
        <v>14</v>
      </c>
      <c r="C3399" s="6" t="s">
        <v>15</v>
      </c>
      <c r="D3399" s="17">
        <v>141375537264</v>
      </c>
      <c r="E3399" s="6" t="s">
        <v>19</v>
      </c>
      <c r="F3399" s="6" t="str">
        <f>IF(E3399="BUY", "SELL", IF(E3399="SELL", "BUY", ""))</f>
        <v>BUY</v>
      </c>
      <c r="G3399" s="7">
        <v>119.77198799999999</v>
      </c>
      <c r="H3399" s="7">
        <v>1000</v>
      </c>
      <c r="I3399" s="5">
        <v>43675</v>
      </c>
      <c r="J3399" s="9">
        <v>122.087357</v>
      </c>
      <c r="K3399" s="9">
        <f t="shared" si="159"/>
        <v>1019.3314733992727</v>
      </c>
      <c r="L3399" s="10">
        <f t="shared" si="160"/>
        <v>1.9331473399272683E-2</v>
      </c>
      <c r="M3399" s="10">
        <f t="shared" si="161"/>
        <v>-1.9331473399272683E-2</v>
      </c>
      <c r="N3399" s="6">
        <f>DATEDIF(A3399, I3399, "d")</f>
        <v>5</v>
      </c>
    </row>
    <row r="3400" spans="1:14" ht="14.25">
      <c r="A3400" s="5">
        <v>43670</v>
      </c>
      <c r="B3400" s="6" t="s">
        <v>163</v>
      </c>
      <c r="C3400" s="6" t="s">
        <v>164</v>
      </c>
      <c r="D3400" s="17">
        <v>725893281281</v>
      </c>
      <c r="E3400" s="6" t="s">
        <v>19</v>
      </c>
      <c r="F3400" s="6" t="str">
        <f>IF(E3400="BUY", "SELL", IF(E3400="SELL", "BUY", ""))</f>
        <v>BUY</v>
      </c>
      <c r="G3400" s="7">
        <v>204.66000399999999</v>
      </c>
      <c r="H3400" s="7">
        <v>1000</v>
      </c>
      <c r="I3400" s="5">
        <v>43719</v>
      </c>
      <c r="J3400" s="9">
        <v>188.490005</v>
      </c>
      <c r="K3400" s="9">
        <f t="shared" si="159"/>
        <v>920.99091818643763</v>
      </c>
      <c r="L3400" s="10">
        <f t="shared" si="160"/>
        <v>-7.9009081813562379E-2</v>
      </c>
      <c r="M3400" s="10">
        <f t="shared" si="161"/>
        <v>7.9009081813562379E-2</v>
      </c>
      <c r="N3400" s="6">
        <f>DATEDIF(A3400, I3400, "d")</f>
        <v>49</v>
      </c>
    </row>
    <row r="3401" spans="1:14" ht="14.25">
      <c r="A3401" s="5">
        <v>43670</v>
      </c>
      <c r="B3401" s="6" t="s">
        <v>337</v>
      </c>
      <c r="C3401" s="6" t="s">
        <v>338</v>
      </c>
      <c r="D3401" s="17">
        <v>110325210000</v>
      </c>
      <c r="E3401" s="6" t="s">
        <v>16</v>
      </c>
      <c r="F3401" s="6" t="str">
        <f>IF(E3401="BUY", "SELL", IF(E3401="SELL", "BUY", ""))</f>
        <v>SELL</v>
      </c>
      <c r="G3401" s="7">
        <v>297.209991</v>
      </c>
      <c r="H3401" s="7">
        <v>1000</v>
      </c>
      <c r="I3401" s="11">
        <v>44727</v>
      </c>
      <c r="J3401" s="9">
        <v>465.95001200000002</v>
      </c>
      <c r="K3401" s="9">
        <f t="shared" si="159"/>
        <v>1567.7467989291113</v>
      </c>
      <c r="L3401" s="10">
        <f t="shared" si="160"/>
        <v>-0.56774679892911128</v>
      </c>
      <c r="M3401" s="10">
        <f t="shared" si="161"/>
        <v>0.56774679892911128</v>
      </c>
      <c r="N3401" s="6">
        <f>DATEDIF(A3401, I3401, "d")</f>
        <v>1057</v>
      </c>
    </row>
    <row r="3402" spans="1:14" ht="14.25">
      <c r="A3402" s="5">
        <v>43670</v>
      </c>
      <c r="B3402" s="6" t="s">
        <v>2581</v>
      </c>
      <c r="C3402" s="6" t="s">
        <v>2582</v>
      </c>
      <c r="D3402" s="17">
        <v>141341655</v>
      </c>
      <c r="E3402" s="6" t="s">
        <v>19</v>
      </c>
      <c r="F3402" s="6" t="str">
        <f>IF(E3402="BUY", "SELL", IF(E3402="SELL", "BUY", ""))</f>
        <v>BUY</v>
      </c>
      <c r="G3402" s="7">
        <v>98.544517999999997</v>
      </c>
      <c r="H3402" s="7">
        <v>1000</v>
      </c>
      <c r="I3402" s="11">
        <v>44727</v>
      </c>
      <c r="J3402" s="9">
        <v>16.98</v>
      </c>
      <c r="K3402" s="9">
        <f t="shared" si="159"/>
        <v>172.30791062370412</v>
      </c>
      <c r="L3402" s="10">
        <f t="shared" si="160"/>
        <v>-0.82769208937629579</v>
      </c>
      <c r="M3402" s="10">
        <f t="shared" si="161"/>
        <v>0.82769208937629579</v>
      </c>
      <c r="N3402" s="6">
        <f>DATEDIF(A3402, I3402, "d")</f>
        <v>1057</v>
      </c>
    </row>
    <row r="3403" spans="1:14" ht="14.25">
      <c r="A3403" s="5">
        <v>43671</v>
      </c>
      <c r="B3403" s="6" t="s">
        <v>147</v>
      </c>
      <c r="C3403" s="6" t="s">
        <v>148</v>
      </c>
      <c r="D3403" s="17">
        <v>136351276474</v>
      </c>
      <c r="E3403" s="6" t="s">
        <v>19</v>
      </c>
      <c r="F3403" s="6" t="str">
        <f>IF(E3403="BUY", "SELL", IF(E3403="SELL", "BUY", ""))</f>
        <v>BUY</v>
      </c>
      <c r="G3403" s="7">
        <v>341.89016700000002</v>
      </c>
      <c r="H3403" s="7">
        <v>1000</v>
      </c>
      <c r="I3403" s="5">
        <v>43717</v>
      </c>
      <c r="J3403" s="9">
        <v>354.58865400000002</v>
      </c>
      <c r="K3403" s="9">
        <f t="shared" si="159"/>
        <v>1037.1420070703584</v>
      </c>
      <c r="L3403" s="10">
        <f t="shared" si="160"/>
        <v>3.7142007070358432E-2</v>
      </c>
      <c r="M3403" s="10">
        <f t="shared" si="161"/>
        <v>-3.7142007070358432E-2</v>
      </c>
      <c r="N3403" s="6">
        <f>DATEDIF(A3403, I3403, "d")</f>
        <v>46</v>
      </c>
    </row>
    <row r="3404" spans="1:14" ht="14.25">
      <c r="A3404" s="5">
        <v>43671</v>
      </c>
      <c r="B3404" s="6" t="s">
        <v>2583</v>
      </c>
      <c r="C3404" s="6" t="s">
        <v>2584</v>
      </c>
      <c r="D3404" s="17">
        <v>38209156732</v>
      </c>
      <c r="E3404" s="6" t="s">
        <v>19</v>
      </c>
      <c r="F3404" s="6" t="str">
        <f>IF(E3404="BUY", "SELL", IF(E3404="SELL", "BUY", ""))</f>
        <v>BUY</v>
      </c>
      <c r="G3404" s="7">
        <v>41.107246000000004</v>
      </c>
      <c r="H3404" s="7">
        <v>1000</v>
      </c>
      <c r="I3404" s="5">
        <v>43762</v>
      </c>
      <c r="J3404" s="9">
        <v>40.725132000000002</v>
      </c>
      <c r="K3404" s="9">
        <f t="shared" si="159"/>
        <v>990.70446120374982</v>
      </c>
      <c r="L3404" s="10">
        <f t="shared" si="160"/>
        <v>-9.2955387962501846E-3</v>
      </c>
      <c r="M3404" s="10">
        <f t="shared" si="161"/>
        <v>9.2955387962501846E-3</v>
      </c>
      <c r="N3404" s="6">
        <f>DATEDIF(A3404, I3404, "d")</f>
        <v>91</v>
      </c>
    </row>
    <row r="3405" spans="1:14" ht="14.25">
      <c r="A3405" s="5">
        <v>43671</v>
      </c>
      <c r="B3405" s="6" t="s">
        <v>2585</v>
      </c>
      <c r="C3405" s="6" t="s">
        <v>2586</v>
      </c>
      <c r="D3405" s="17">
        <v>8315322546</v>
      </c>
      <c r="E3405" s="6" t="s">
        <v>16</v>
      </c>
      <c r="F3405" s="6" t="str">
        <f>IF(E3405="BUY", "SELL", IF(E3405="SELL", "BUY", ""))</f>
        <v>SELL</v>
      </c>
      <c r="G3405" s="7">
        <v>132.69</v>
      </c>
      <c r="H3405" s="7">
        <v>1000</v>
      </c>
      <c r="I3405" s="11">
        <v>44727</v>
      </c>
      <c r="J3405" s="9">
        <v>281.89</v>
      </c>
      <c r="K3405" s="9">
        <f t="shared" si="159"/>
        <v>2124.4253523249681</v>
      </c>
      <c r="L3405" s="10">
        <f t="shared" si="160"/>
        <v>-1.1244253523249681</v>
      </c>
      <c r="M3405" s="10">
        <f t="shared" si="161"/>
        <v>1.1244253523249681</v>
      </c>
      <c r="N3405" s="6">
        <f>DATEDIF(A3405, I3405, "d")</f>
        <v>1056</v>
      </c>
    </row>
    <row r="3406" spans="1:14" ht="14.25">
      <c r="A3406" s="5">
        <v>43671</v>
      </c>
      <c r="B3406" s="6" t="s">
        <v>265</v>
      </c>
      <c r="C3406" s="6" t="s">
        <v>266</v>
      </c>
      <c r="D3406" s="17">
        <v>66295485348</v>
      </c>
      <c r="E3406" s="6" t="s">
        <v>19</v>
      </c>
      <c r="F3406" s="6" t="str">
        <f>IF(E3406="BUY", "SELL", IF(E3406="SELL", "BUY", ""))</f>
        <v>BUY</v>
      </c>
      <c r="G3406" s="7">
        <v>115.120003</v>
      </c>
      <c r="H3406" s="7">
        <v>1000</v>
      </c>
      <c r="I3406" s="5">
        <v>43683</v>
      </c>
      <c r="J3406" s="9">
        <v>105.029999</v>
      </c>
      <c r="K3406" s="9">
        <f t="shared" si="159"/>
        <v>912.35229554328623</v>
      </c>
      <c r="L3406" s="10">
        <f t="shared" si="160"/>
        <v>-8.7647704456713771E-2</v>
      </c>
      <c r="M3406" s="10">
        <f t="shared" si="161"/>
        <v>8.7647704456713771E-2</v>
      </c>
      <c r="N3406" s="6">
        <f>DATEDIF(A3406, I3406, "d")</f>
        <v>12</v>
      </c>
    </row>
    <row r="3407" spans="1:14" ht="14.25">
      <c r="A3407" s="11">
        <v>43671</v>
      </c>
      <c r="B3407" s="6" t="s">
        <v>2145</v>
      </c>
      <c r="C3407" s="6" t="s">
        <v>2146</v>
      </c>
      <c r="D3407" s="17">
        <v>1372499930</v>
      </c>
      <c r="E3407" s="13" t="s">
        <v>19</v>
      </c>
      <c r="F3407" s="12" t="str">
        <f>IF(E3407="BUY", "SELL", IF(E3407="SELL", "BUY", ""))</f>
        <v>BUY</v>
      </c>
      <c r="G3407" s="7">
        <v>15.3</v>
      </c>
      <c r="H3407" s="7">
        <v>1000</v>
      </c>
      <c r="I3407" s="11">
        <v>44727</v>
      </c>
      <c r="J3407" s="9">
        <v>8.91</v>
      </c>
      <c r="K3407" s="9">
        <f t="shared" si="159"/>
        <v>582.35294117647061</v>
      </c>
      <c r="L3407" s="10">
        <f t="shared" si="160"/>
        <v>-0.41764705882352937</v>
      </c>
      <c r="M3407" s="10">
        <f t="shared" si="161"/>
        <v>0.41764705882352937</v>
      </c>
      <c r="N3407" s="6">
        <f>DATEDIF(A3407, I3407, "d")</f>
        <v>1056</v>
      </c>
    </row>
    <row r="3408" spans="1:14" ht="14.25">
      <c r="A3408" s="5">
        <v>43675</v>
      </c>
      <c r="B3408" s="6" t="s">
        <v>14</v>
      </c>
      <c r="C3408" s="6" t="s">
        <v>15</v>
      </c>
      <c r="D3408" s="17">
        <v>141375537264</v>
      </c>
      <c r="E3408" s="6" t="s">
        <v>16</v>
      </c>
      <c r="F3408" s="6" t="str">
        <f>IF(E3408="BUY", "SELL", IF(E3408="SELL", "BUY", ""))</f>
        <v>SELL</v>
      </c>
      <c r="G3408" s="7">
        <v>122.087357</v>
      </c>
      <c r="H3408" s="7">
        <v>1000</v>
      </c>
      <c r="I3408" s="5">
        <v>43721</v>
      </c>
      <c r="J3408" s="9">
        <v>121.469925</v>
      </c>
      <c r="K3408" s="9">
        <f t="shared" si="159"/>
        <v>994.94270319898897</v>
      </c>
      <c r="L3408" s="10">
        <f t="shared" si="160"/>
        <v>5.0572968010110346E-3</v>
      </c>
      <c r="M3408" s="10">
        <f t="shared" si="161"/>
        <v>-5.0572968010110346E-3</v>
      </c>
      <c r="N3408" s="6">
        <f>DATEDIF(A3408, I3408, "d")</f>
        <v>46</v>
      </c>
    </row>
    <row r="3409" spans="1:14" ht="14.25">
      <c r="A3409" s="5">
        <v>43675</v>
      </c>
      <c r="B3409" s="6" t="s">
        <v>797</v>
      </c>
      <c r="C3409" s="6" t="s">
        <v>798</v>
      </c>
      <c r="D3409" s="17">
        <v>1778952733</v>
      </c>
      <c r="E3409" s="6" t="s">
        <v>16</v>
      </c>
      <c r="F3409" s="6" t="str">
        <f>IF(E3409="BUY", "SELL", IF(E3409="SELL", "BUY", ""))</f>
        <v>SELL</v>
      </c>
      <c r="G3409" s="7">
        <v>50.455406000000004</v>
      </c>
      <c r="H3409" s="7">
        <v>1000</v>
      </c>
      <c r="I3409" s="5">
        <v>43696</v>
      </c>
      <c r="J3409" s="9">
        <v>54.804512000000003</v>
      </c>
      <c r="K3409" s="9">
        <f t="shared" si="159"/>
        <v>1086.1970271332273</v>
      </c>
      <c r="L3409" s="10">
        <f t="shared" si="160"/>
        <v>-8.6197027133227272E-2</v>
      </c>
      <c r="M3409" s="10">
        <f t="shared" si="161"/>
        <v>8.6197027133227272E-2</v>
      </c>
      <c r="N3409" s="6">
        <f>DATEDIF(A3409, I3409, "d")</f>
        <v>21</v>
      </c>
    </row>
    <row r="3410" spans="1:14" ht="14.25">
      <c r="A3410" s="5">
        <v>43676</v>
      </c>
      <c r="B3410" s="6" t="s">
        <v>55</v>
      </c>
      <c r="C3410" s="6" t="s">
        <v>56</v>
      </c>
      <c r="D3410" s="17">
        <v>2744500935588</v>
      </c>
      <c r="E3410" s="6" t="s">
        <v>16</v>
      </c>
      <c r="F3410" s="6" t="str">
        <f>IF(E3410="BUY", "SELL", IF(E3410="SELL", "BUY", ""))</f>
        <v>SELL</v>
      </c>
      <c r="G3410" s="7">
        <v>50.57</v>
      </c>
      <c r="H3410" s="7">
        <v>1000</v>
      </c>
      <c r="I3410" s="11">
        <v>43735</v>
      </c>
      <c r="J3410" s="9">
        <v>53.21</v>
      </c>
      <c r="K3410" s="9">
        <f t="shared" si="159"/>
        <v>1052.2048645441962</v>
      </c>
      <c r="L3410" s="10">
        <f t="shared" si="160"/>
        <v>-5.2204864544196199E-2</v>
      </c>
      <c r="M3410" s="10">
        <f t="shared" si="161"/>
        <v>5.2204864544196199E-2</v>
      </c>
      <c r="N3410" s="6">
        <f>DATEDIF(A3410, I3410, "d")</f>
        <v>59</v>
      </c>
    </row>
    <row r="3411" spans="1:14" ht="14.25">
      <c r="A3411" s="5">
        <v>43676</v>
      </c>
      <c r="B3411" s="6" t="s">
        <v>1860</v>
      </c>
      <c r="C3411" s="6" t="s">
        <v>1861</v>
      </c>
      <c r="D3411" s="17">
        <v>8213085588</v>
      </c>
      <c r="E3411" s="6" t="s">
        <v>16</v>
      </c>
      <c r="F3411" s="6" t="str">
        <f>IF(E3411="BUY", "SELL", IF(E3411="SELL", "BUY", ""))</f>
        <v>SELL</v>
      </c>
      <c r="G3411" s="7">
        <v>29.750795</v>
      </c>
      <c r="H3411" s="7">
        <v>1000</v>
      </c>
      <c r="I3411" s="5">
        <v>44677</v>
      </c>
      <c r="J3411" s="9">
        <v>38.29</v>
      </c>
      <c r="K3411" s="9">
        <f t="shared" si="159"/>
        <v>1287.0244307757152</v>
      </c>
      <c r="L3411" s="10">
        <f t="shared" si="160"/>
        <v>-0.28702443077571527</v>
      </c>
      <c r="M3411" s="10">
        <f t="shared" si="161"/>
        <v>0.28702443077571527</v>
      </c>
      <c r="N3411" s="6">
        <f>DATEDIF(A3411, I3411, "d")</f>
        <v>1001</v>
      </c>
    </row>
    <row r="3412" spans="1:14" ht="14.25">
      <c r="A3412" s="5">
        <v>43676</v>
      </c>
      <c r="B3412" s="6" t="s">
        <v>281</v>
      </c>
      <c r="C3412" s="6" t="s">
        <v>282</v>
      </c>
      <c r="D3412" s="17">
        <v>33066574800</v>
      </c>
      <c r="E3412" s="6" t="s">
        <v>19</v>
      </c>
      <c r="F3412" s="6" t="str">
        <f>IF(E3412="BUY", "SELL", IF(E3412="SELL", "BUY", ""))</f>
        <v>BUY</v>
      </c>
      <c r="G3412" s="7">
        <v>148.306915</v>
      </c>
      <c r="H3412" s="7">
        <v>1000</v>
      </c>
      <c r="I3412" s="11">
        <v>44165</v>
      </c>
      <c r="J3412" s="9">
        <v>216.90216100000001</v>
      </c>
      <c r="K3412" s="9">
        <f t="shared" si="159"/>
        <v>1462.5222364041488</v>
      </c>
      <c r="L3412" s="10">
        <f t="shared" si="160"/>
        <v>0.46252223640414875</v>
      </c>
      <c r="M3412" s="10">
        <f t="shared" si="161"/>
        <v>-0.46252223640414875</v>
      </c>
      <c r="N3412" s="6">
        <f>DATEDIF(A3412, I3412, "d")</f>
        <v>489</v>
      </c>
    </row>
    <row r="3413" spans="1:14" ht="14.25">
      <c r="A3413" s="5">
        <v>43676</v>
      </c>
      <c r="B3413" s="6" t="s">
        <v>2587</v>
      </c>
      <c r="C3413" s="6" t="s">
        <v>2588</v>
      </c>
      <c r="D3413" s="17">
        <v>36083914698</v>
      </c>
      <c r="E3413" s="6" t="s">
        <v>19</v>
      </c>
      <c r="F3413" s="6" t="str">
        <f>IF(E3413="BUY", "SELL", IF(E3413="SELL", "BUY", ""))</f>
        <v>BUY</v>
      </c>
      <c r="G3413" s="7">
        <v>27.684813999999999</v>
      </c>
      <c r="H3413" s="7">
        <v>1000</v>
      </c>
      <c r="I3413" s="11">
        <v>43977</v>
      </c>
      <c r="J3413" s="9">
        <v>24.746850999999999</v>
      </c>
      <c r="K3413" s="9">
        <f t="shared" si="159"/>
        <v>893.87817451112369</v>
      </c>
      <c r="L3413" s="10">
        <f t="shared" si="160"/>
        <v>-0.10612182548887632</v>
      </c>
      <c r="M3413" s="10">
        <f t="shared" si="161"/>
        <v>0.10612182548887632</v>
      </c>
      <c r="N3413" s="6">
        <f>DATEDIF(A3413, I3413, "d")</f>
        <v>301</v>
      </c>
    </row>
    <row r="3414" spans="1:14" ht="14.25">
      <c r="A3414" s="5">
        <v>43676</v>
      </c>
      <c r="B3414" s="6" t="s">
        <v>2458</v>
      </c>
      <c r="C3414" s="6" t="s">
        <v>2459</v>
      </c>
      <c r="D3414" s="17">
        <v>5636638439</v>
      </c>
      <c r="E3414" s="6" t="s">
        <v>16</v>
      </c>
      <c r="F3414" s="6" t="str">
        <f>IF(E3414="BUY", "SELL", IF(E3414="SELL", "BUY", ""))</f>
        <v>SELL</v>
      </c>
      <c r="G3414" s="7">
        <v>17.44866</v>
      </c>
      <c r="H3414" s="7">
        <v>1000</v>
      </c>
      <c r="I3414" s="5">
        <v>43742</v>
      </c>
      <c r="J3414" s="9">
        <v>18.024571999999999</v>
      </c>
      <c r="K3414" s="9">
        <f t="shared" si="159"/>
        <v>1033.0060875734869</v>
      </c>
      <c r="L3414" s="10">
        <f t="shared" si="160"/>
        <v>-3.3006087573486866E-2</v>
      </c>
      <c r="M3414" s="10">
        <f t="shared" si="161"/>
        <v>3.3006087573486866E-2</v>
      </c>
      <c r="N3414" s="6">
        <f>DATEDIF(A3414, I3414, "d")</f>
        <v>66</v>
      </c>
    </row>
    <row r="3415" spans="1:14" ht="14.25">
      <c r="A3415" s="5">
        <v>43677</v>
      </c>
      <c r="B3415" s="6" t="s">
        <v>301</v>
      </c>
      <c r="C3415" s="6" t="s">
        <v>302</v>
      </c>
      <c r="D3415" s="17">
        <v>23335000000</v>
      </c>
      <c r="E3415" s="6" t="s">
        <v>16</v>
      </c>
      <c r="F3415" s="6" t="str">
        <f>IF(E3415="BUY", "SELL", IF(E3415="SELL", "BUY", ""))</f>
        <v>SELL</v>
      </c>
      <c r="G3415" s="7">
        <v>81.840896999999998</v>
      </c>
      <c r="H3415" s="7">
        <v>1000</v>
      </c>
      <c r="I3415" s="11">
        <v>43858</v>
      </c>
      <c r="J3415" s="9">
        <v>69.352408999999994</v>
      </c>
      <c r="K3415" s="9">
        <f t="shared" si="159"/>
        <v>847.40528931397216</v>
      </c>
      <c r="L3415" s="10">
        <f t="shared" si="160"/>
        <v>0.15259471068602784</v>
      </c>
      <c r="M3415" s="10">
        <f t="shared" si="161"/>
        <v>-0.15259471068602784</v>
      </c>
      <c r="N3415" s="6">
        <f>DATEDIF(A3415, I3415, "d")</f>
        <v>181</v>
      </c>
    </row>
    <row r="3416" spans="1:14" ht="14.25">
      <c r="A3416" s="5">
        <v>43677</v>
      </c>
      <c r="B3416" s="6" t="s">
        <v>103</v>
      </c>
      <c r="C3416" s="6" t="s">
        <v>104</v>
      </c>
      <c r="D3416" s="17">
        <v>136600252096</v>
      </c>
      <c r="E3416" s="6" t="s">
        <v>16</v>
      </c>
      <c r="F3416" s="6" t="str">
        <f>IF(E3416="BUY", "SELL", IF(E3416="SELL", "BUY", ""))</f>
        <v>SELL</v>
      </c>
      <c r="G3416" s="7">
        <v>44.784996</v>
      </c>
      <c r="H3416" s="7">
        <v>1000</v>
      </c>
      <c r="I3416" s="5">
        <v>43853</v>
      </c>
      <c r="J3416" s="9">
        <v>56.788215999999998</v>
      </c>
      <c r="K3416" s="9">
        <f t="shared" si="159"/>
        <v>1268.0187802182677</v>
      </c>
      <c r="L3416" s="10">
        <f t="shared" si="160"/>
        <v>-0.26801878021826769</v>
      </c>
      <c r="M3416" s="10">
        <f t="shared" si="161"/>
        <v>0.26801878021826769</v>
      </c>
      <c r="N3416" s="6">
        <f>DATEDIF(A3416, I3416, "d")</f>
        <v>176</v>
      </c>
    </row>
    <row r="3417" spans="1:14" ht="14.25">
      <c r="A3417" s="5">
        <v>43677</v>
      </c>
      <c r="B3417" s="6" t="s">
        <v>2534</v>
      </c>
      <c r="C3417" s="6" t="s">
        <v>2535</v>
      </c>
      <c r="D3417" s="17">
        <v>2776446535</v>
      </c>
      <c r="E3417" s="6" t="s">
        <v>16</v>
      </c>
      <c r="F3417" s="6" t="str">
        <f>IF(E3417="BUY", "SELL", IF(E3417="SELL", "BUY", ""))</f>
        <v>SELL</v>
      </c>
      <c r="G3417" s="7">
        <v>25.158459000000001</v>
      </c>
      <c r="H3417" s="7">
        <v>1000</v>
      </c>
      <c r="I3417" s="11">
        <v>44727</v>
      </c>
      <c r="J3417" s="9">
        <v>32.158481999999999</v>
      </c>
      <c r="K3417" s="9">
        <f t="shared" si="159"/>
        <v>1278.2373515007416</v>
      </c>
      <c r="L3417" s="10">
        <f t="shared" si="160"/>
        <v>-0.27823735150074164</v>
      </c>
      <c r="M3417" s="10">
        <f t="shared" si="161"/>
        <v>0.27823735150074164</v>
      </c>
      <c r="N3417" s="6">
        <f>DATEDIF(A3417, I3417, "d")</f>
        <v>1050</v>
      </c>
    </row>
    <row r="3418" spans="1:14" ht="14.25">
      <c r="A3418" s="5">
        <v>43677</v>
      </c>
      <c r="B3418" s="6" t="s">
        <v>619</v>
      </c>
      <c r="C3418" s="6" t="s">
        <v>620</v>
      </c>
      <c r="D3418" s="17">
        <v>69650124965</v>
      </c>
      <c r="E3418" s="6" t="s">
        <v>19</v>
      </c>
      <c r="F3418" s="6" t="str">
        <f>IF(E3418="BUY", "SELL", IF(E3418="SELL", "BUY", ""))</f>
        <v>BUY</v>
      </c>
      <c r="G3418" s="7">
        <v>44.263100000000001</v>
      </c>
      <c r="H3418" s="7">
        <v>1000</v>
      </c>
      <c r="I3418" s="5">
        <v>43683</v>
      </c>
      <c r="J3418" s="9">
        <v>42.024799000000002</v>
      </c>
      <c r="K3418" s="9">
        <f t="shared" si="159"/>
        <v>949.43189699772495</v>
      </c>
      <c r="L3418" s="10">
        <f t="shared" si="160"/>
        <v>-5.0568103002275051E-2</v>
      </c>
      <c r="M3418" s="10">
        <f t="shared" si="161"/>
        <v>5.0568103002275051E-2</v>
      </c>
      <c r="N3418" s="6">
        <f>DATEDIF(A3418, I3418, "d")</f>
        <v>6</v>
      </c>
    </row>
    <row r="3419" spans="1:14" ht="14.25">
      <c r="A3419" s="5">
        <v>43677</v>
      </c>
      <c r="B3419" s="6" t="s">
        <v>1806</v>
      </c>
      <c r="C3419" s="6" t="s">
        <v>1807</v>
      </c>
      <c r="D3419" s="17">
        <v>11164249786</v>
      </c>
      <c r="E3419" s="6" t="s">
        <v>16</v>
      </c>
      <c r="F3419" s="6" t="str">
        <f>IF(E3419="BUY", "SELL", IF(E3419="SELL", "BUY", ""))</f>
        <v>SELL</v>
      </c>
      <c r="G3419" s="7">
        <v>103.33000199999999</v>
      </c>
      <c r="H3419" s="7">
        <v>1000</v>
      </c>
      <c r="I3419" s="5">
        <v>43746</v>
      </c>
      <c r="J3419" s="9">
        <v>108</v>
      </c>
      <c r="K3419" s="9">
        <f t="shared" si="159"/>
        <v>1045.1949860602926</v>
      </c>
      <c r="L3419" s="10">
        <f t="shared" si="160"/>
        <v>-4.5194986060292652E-2</v>
      </c>
      <c r="M3419" s="10">
        <f t="shared" si="161"/>
        <v>4.5194986060292652E-2</v>
      </c>
      <c r="N3419" s="6">
        <f>DATEDIF(A3419, I3419, "d")</f>
        <v>69</v>
      </c>
    </row>
    <row r="3420" spans="1:14" ht="14.25">
      <c r="A3420" s="5">
        <v>43677</v>
      </c>
      <c r="B3420" s="6" t="s">
        <v>2589</v>
      </c>
      <c r="C3420" s="6" t="s">
        <v>2590</v>
      </c>
      <c r="D3420" s="17">
        <v>922411572</v>
      </c>
      <c r="E3420" s="6" t="s">
        <v>19</v>
      </c>
      <c r="F3420" s="6" t="str">
        <f>IF(E3420="BUY", "SELL", IF(E3420="SELL", "BUY", ""))</f>
        <v>BUY</v>
      </c>
      <c r="G3420" s="7">
        <v>38.026145999999997</v>
      </c>
      <c r="H3420" s="7">
        <v>1000</v>
      </c>
      <c r="I3420" s="11">
        <v>44727</v>
      </c>
      <c r="J3420" s="9">
        <v>44.834437999999999</v>
      </c>
      <c r="K3420" s="9">
        <f t="shared" si="159"/>
        <v>1179.0423883608926</v>
      </c>
      <c r="L3420" s="10">
        <f t="shared" si="160"/>
        <v>0.17904238836089256</v>
      </c>
      <c r="M3420" s="10">
        <f t="shared" si="161"/>
        <v>-0.17904238836089256</v>
      </c>
      <c r="N3420" s="6">
        <f>DATEDIF(A3420, I3420, "d")</f>
        <v>1050</v>
      </c>
    </row>
    <row r="3421" spans="1:14" ht="14.25">
      <c r="A3421" s="11">
        <v>43677</v>
      </c>
      <c r="B3421" s="6" t="s">
        <v>2591</v>
      </c>
      <c r="C3421" s="6" t="s">
        <v>2592</v>
      </c>
      <c r="D3421" s="17">
        <v>9022404566</v>
      </c>
      <c r="E3421" s="12" t="s">
        <v>16</v>
      </c>
      <c r="F3421" s="13" t="str">
        <f>IF(E3421="BUY", "SELL", IF(E3421="SELL", "BUY", ""))</f>
        <v>SELL</v>
      </c>
      <c r="G3421" s="7">
        <v>147.94908100000001</v>
      </c>
      <c r="H3421" s="7">
        <v>1000</v>
      </c>
      <c r="I3421" s="11">
        <v>44727</v>
      </c>
      <c r="J3421" s="9">
        <v>104.76387800000001</v>
      </c>
      <c r="K3421" s="9">
        <f t="shared" si="159"/>
        <v>708.10766306821461</v>
      </c>
      <c r="L3421" s="10">
        <f t="shared" si="160"/>
        <v>0.2918923369317854</v>
      </c>
      <c r="M3421" s="10">
        <f t="shared" si="161"/>
        <v>-0.2918923369317854</v>
      </c>
      <c r="N3421" s="6">
        <f>DATEDIF(A3421, I3421, "d")</f>
        <v>1050</v>
      </c>
    </row>
    <row r="3422" spans="1:14" ht="14.25">
      <c r="A3422" s="5">
        <v>43678</v>
      </c>
      <c r="B3422" s="6" t="s">
        <v>76</v>
      </c>
      <c r="C3422" s="6" t="s">
        <v>77</v>
      </c>
      <c r="D3422" s="17">
        <v>179830167494</v>
      </c>
      <c r="E3422" s="6" t="s">
        <v>16</v>
      </c>
      <c r="F3422" s="6" t="str">
        <f>IF(E3422="BUY", "SELL", IF(E3422="SELL", "BUY", ""))</f>
        <v>SELL</v>
      </c>
      <c r="G3422" s="7">
        <v>319.5</v>
      </c>
      <c r="H3422" s="7">
        <v>1000</v>
      </c>
      <c r="I3422" s="5">
        <v>43713</v>
      </c>
      <c r="J3422" s="9">
        <v>293.25</v>
      </c>
      <c r="K3422" s="9">
        <f t="shared" si="159"/>
        <v>917.84037558685441</v>
      </c>
      <c r="L3422" s="10">
        <f t="shared" si="160"/>
        <v>8.2159624413145588E-2</v>
      </c>
      <c r="M3422" s="10">
        <f t="shared" si="161"/>
        <v>-8.2159624413145588E-2</v>
      </c>
      <c r="N3422" s="6">
        <f>DATEDIF(A3422, I3422, "d")</f>
        <v>35</v>
      </c>
    </row>
    <row r="3423" spans="1:14" ht="14.25">
      <c r="A3423" s="5">
        <v>43678</v>
      </c>
      <c r="B3423" s="6" t="s">
        <v>1143</v>
      </c>
      <c r="C3423" s="6" t="s">
        <v>1144</v>
      </c>
      <c r="D3423" s="17">
        <v>7122279632</v>
      </c>
      <c r="E3423" s="6" t="s">
        <v>19</v>
      </c>
      <c r="F3423" s="6" t="str">
        <f>IF(E3423="BUY", "SELL", IF(E3423="SELL", "BUY", ""))</f>
        <v>BUY</v>
      </c>
      <c r="G3423" s="7">
        <v>22.16</v>
      </c>
      <c r="H3423" s="7">
        <v>1000</v>
      </c>
      <c r="I3423" s="5">
        <v>43731</v>
      </c>
      <c r="J3423" s="9">
        <v>26.49</v>
      </c>
      <c r="K3423" s="9">
        <f t="shared" si="159"/>
        <v>1195.3971119133573</v>
      </c>
      <c r="L3423" s="10">
        <f t="shared" si="160"/>
        <v>0.19539711191335732</v>
      </c>
      <c r="M3423" s="10">
        <f t="shared" si="161"/>
        <v>-0.19539711191335732</v>
      </c>
      <c r="N3423" s="6">
        <f>DATEDIF(A3423, I3423, "d")</f>
        <v>53</v>
      </c>
    </row>
    <row r="3424" spans="1:14" ht="14.25">
      <c r="A3424" s="5">
        <v>43678</v>
      </c>
      <c r="B3424" s="6" t="s">
        <v>167</v>
      </c>
      <c r="C3424" s="6" t="s">
        <v>168</v>
      </c>
      <c r="D3424" s="17">
        <v>359532201359</v>
      </c>
      <c r="E3424" s="6" t="s">
        <v>19</v>
      </c>
      <c r="F3424" s="6" t="str">
        <f>IF(E3424="BUY", "SELL", IF(E3424="SELL", "BUY", ""))</f>
        <v>BUY</v>
      </c>
      <c r="G3424" s="7">
        <v>105.73722100000001</v>
      </c>
      <c r="H3424" s="7">
        <v>1000</v>
      </c>
      <c r="I3424" s="5">
        <v>43728</v>
      </c>
      <c r="J3424" s="9">
        <v>110.72834</v>
      </c>
      <c r="K3424" s="9">
        <f t="shared" si="159"/>
        <v>1047.2030468816654</v>
      </c>
      <c r="L3424" s="10">
        <f t="shared" si="160"/>
        <v>4.7203046881665385E-2</v>
      </c>
      <c r="M3424" s="10">
        <f t="shared" si="161"/>
        <v>-4.7203046881665385E-2</v>
      </c>
      <c r="N3424" s="6">
        <f>DATEDIF(A3424, I3424, "d")</f>
        <v>50</v>
      </c>
    </row>
    <row r="3425" spans="1:14" ht="14.25">
      <c r="A3425" s="5">
        <v>43678</v>
      </c>
      <c r="B3425" s="6" t="s">
        <v>2593</v>
      </c>
      <c r="C3425" s="6" t="s">
        <v>2594</v>
      </c>
      <c r="D3425" s="17">
        <v>1834381084</v>
      </c>
      <c r="E3425" s="6" t="s">
        <v>16</v>
      </c>
      <c r="F3425" s="6" t="str">
        <f>IF(E3425="BUY", "SELL", IF(E3425="SELL", "BUY", ""))</f>
        <v>SELL</v>
      </c>
      <c r="G3425" s="7">
        <v>25.410250000000001</v>
      </c>
      <c r="H3425" s="7">
        <v>1000</v>
      </c>
      <c r="I3425" s="11">
        <v>44412</v>
      </c>
      <c r="J3425" s="9">
        <v>49.021377999999999</v>
      </c>
      <c r="K3425" s="9">
        <f t="shared" si="159"/>
        <v>1929.1969972747215</v>
      </c>
      <c r="L3425" s="10">
        <f t="shared" si="160"/>
        <v>-0.92919699727472149</v>
      </c>
      <c r="M3425" s="10">
        <f t="shared" si="161"/>
        <v>0.92919699727472149</v>
      </c>
      <c r="N3425" s="6">
        <f>DATEDIF(A3425, I3425, "d")</f>
        <v>734</v>
      </c>
    </row>
    <row r="3426" spans="1:14" ht="14.25">
      <c r="A3426" s="5">
        <v>43682</v>
      </c>
      <c r="B3426" s="6" t="s">
        <v>2595</v>
      </c>
      <c r="C3426" s="6" t="s">
        <v>2596</v>
      </c>
      <c r="D3426" s="17">
        <v>47251955300</v>
      </c>
      <c r="E3426" s="6" t="s">
        <v>16</v>
      </c>
      <c r="F3426" s="6" t="str">
        <f>IF(E3426="BUY", "SELL", IF(E3426="SELL", "BUY", ""))</f>
        <v>SELL</v>
      </c>
      <c r="G3426" s="7">
        <v>81.632591000000005</v>
      </c>
      <c r="H3426" s="7">
        <v>1000</v>
      </c>
      <c r="I3426" s="11">
        <v>44727</v>
      </c>
      <c r="J3426" s="9">
        <v>151.06990099999999</v>
      </c>
      <c r="K3426" s="9">
        <f t="shared" si="159"/>
        <v>1850.6076941744993</v>
      </c>
      <c r="L3426" s="10">
        <f t="shared" si="160"/>
        <v>-0.85060769417449933</v>
      </c>
      <c r="M3426" s="10">
        <f t="shared" si="161"/>
        <v>0.85060769417449933</v>
      </c>
      <c r="N3426" s="6">
        <f>DATEDIF(A3426, I3426, "d")</f>
        <v>1045</v>
      </c>
    </row>
    <row r="3427" spans="1:14" ht="14.25">
      <c r="A3427" s="5">
        <v>43682</v>
      </c>
      <c r="B3427" s="6" t="s">
        <v>277</v>
      </c>
      <c r="C3427" s="6" t="s">
        <v>278</v>
      </c>
      <c r="D3427" s="17">
        <v>120489733018</v>
      </c>
      <c r="E3427" s="6" t="s">
        <v>16</v>
      </c>
      <c r="F3427" s="6" t="str">
        <f>IF(E3427="BUY", "SELL", IF(E3427="SELL", "BUY", ""))</f>
        <v>SELL</v>
      </c>
      <c r="G3427" s="7">
        <v>38.297508000000001</v>
      </c>
      <c r="H3427" s="7">
        <v>1000</v>
      </c>
      <c r="I3427" s="11">
        <v>43952</v>
      </c>
      <c r="J3427" s="9">
        <v>44.518681000000001</v>
      </c>
      <c r="K3427" s="9">
        <f t="shared" si="159"/>
        <v>1162.4432848215606</v>
      </c>
      <c r="L3427" s="10">
        <f t="shared" si="160"/>
        <v>-0.16244328482156062</v>
      </c>
      <c r="M3427" s="10">
        <f t="shared" si="161"/>
        <v>0.16244328482156062</v>
      </c>
      <c r="N3427" s="6">
        <f>DATEDIF(A3427, I3427, "d")</f>
        <v>270</v>
      </c>
    </row>
    <row r="3428" spans="1:14" ht="14.25">
      <c r="A3428" s="5">
        <v>43682</v>
      </c>
      <c r="B3428" s="6" t="s">
        <v>1469</v>
      </c>
      <c r="C3428" s="6" t="s">
        <v>1470</v>
      </c>
      <c r="D3428" s="17">
        <v>70283465318</v>
      </c>
      <c r="E3428" s="6" t="s">
        <v>16</v>
      </c>
      <c r="F3428" s="6" t="str">
        <f>IF(E3428="BUY", "SELL", IF(E3428="SELL", "BUY", ""))</f>
        <v>SELL</v>
      </c>
      <c r="G3428" s="7">
        <v>73.14</v>
      </c>
      <c r="H3428" s="7">
        <v>1000</v>
      </c>
      <c r="I3428" s="11">
        <v>44727</v>
      </c>
      <c r="J3428" s="9">
        <v>95.19</v>
      </c>
      <c r="K3428" s="9">
        <f t="shared" si="159"/>
        <v>1301.4766201804757</v>
      </c>
      <c r="L3428" s="10">
        <f t="shared" si="160"/>
        <v>-0.30147662018047572</v>
      </c>
      <c r="M3428" s="10">
        <f t="shared" si="161"/>
        <v>0.30147662018047572</v>
      </c>
      <c r="N3428" s="6">
        <f>DATEDIF(A3428, I3428, "d")</f>
        <v>1045</v>
      </c>
    </row>
    <row r="3429" spans="1:14" ht="14.25">
      <c r="A3429" s="5">
        <v>43683</v>
      </c>
      <c r="B3429" s="6" t="s">
        <v>495</v>
      </c>
      <c r="C3429" s="6" t="s">
        <v>496</v>
      </c>
      <c r="D3429" s="17">
        <v>76400132215</v>
      </c>
      <c r="E3429" s="6" t="s">
        <v>19</v>
      </c>
      <c r="F3429" s="6" t="str">
        <f>IF(E3429="BUY", "SELL", IF(E3429="SELL", "BUY", ""))</f>
        <v>BUY</v>
      </c>
      <c r="G3429" s="7">
        <v>64.481148000000005</v>
      </c>
      <c r="H3429" s="7">
        <v>1000</v>
      </c>
      <c r="I3429" s="11">
        <v>43930</v>
      </c>
      <c r="J3429" s="9">
        <v>37.197009999999999</v>
      </c>
      <c r="K3429" s="9">
        <f t="shared" si="159"/>
        <v>576.86643544249546</v>
      </c>
      <c r="L3429" s="10">
        <f t="shared" si="160"/>
        <v>-0.42313356455750456</v>
      </c>
      <c r="M3429" s="10">
        <f t="shared" si="161"/>
        <v>0.42313356455750456</v>
      </c>
      <c r="N3429" s="6">
        <f>DATEDIF(A3429, I3429, "d")</f>
        <v>247</v>
      </c>
    </row>
    <row r="3430" spans="1:14" ht="14.25">
      <c r="A3430" s="5">
        <v>43683</v>
      </c>
      <c r="B3430" s="6" t="s">
        <v>2292</v>
      </c>
      <c r="C3430" s="6" t="s">
        <v>2293</v>
      </c>
      <c r="D3430" s="17">
        <v>300083024</v>
      </c>
      <c r="E3430" s="6" t="s">
        <v>19</v>
      </c>
      <c r="F3430" s="6" t="str">
        <f>IF(E3430="BUY", "SELL", IF(E3430="SELL", "BUY", ""))</f>
        <v>BUY</v>
      </c>
      <c r="G3430" s="7">
        <v>22.120000999999998</v>
      </c>
      <c r="H3430" s="7">
        <v>1000</v>
      </c>
      <c r="I3430" s="11">
        <v>43728</v>
      </c>
      <c r="J3430" s="9">
        <v>21.92</v>
      </c>
      <c r="K3430" s="9">
        <f t="shared" si="159"/>
        <v>990.95836388072507</v>
      </c>
      <c r="L3430" s="10">
        <f t="shared" si="160"/>
        <v>-9.0416361192749272E-3</v>
      </c>
      <c r="M3430" s="10">
        <f t="shared" si="161"/>
        <v>9.0416361192749272E-3</v>
      </c>
      <c r="N3430" s="6">
        <f>DATEDIF(A3430, I3430, "d")</f>
        <v>45</v>
      </c>
    </row>
    <row r="3431" spans="1:14" ht="14.25">
      <c r="A3431" s="5">
        <v>43683</v>
      </c>
      <c r="B3431" s="6" t="s">
        <v>157</v>
      </c>
      <c r="C3431" s="6" t="s">
        <v>158</v>
      </c>
      <c r="D3431" s="17">
        <v>121670003777</v>
      </c>
      <c r="E3431" s="6" t="s">
        <v>19</v>
      </c>
      <c r="F3431" s="6" t="str">
        <f>IF(E3431="BUY", "SELL", IF(E3431="SELL", "BUY", ""))</f>
        <v>BUY</v>
      </c>
      <c r="G3431" s="7">
        <v>58.807651999999997</v>
      </c>
      <c r="H3431" s="7">
        <v>1000</v>
      </c>
      <c r="I3431" s="5">
        <v>43683</v>
      </c>
      <c r="J3431" s="9">
        <v>58.807651999999997</v>
      </c>
      <c r="K3431" s="9">
        <f t="shared" si="159"/>
        <v>1000</v>
      </c>
      <c r="L3431" s="10">
        <f t="shared" si="160"/>
        <v>0</v>
      </c>
      <c r="M3431" s="10">
        <f t="shared" si="161"/>
        <v>0</v>
      </c>
      <c r="N3431" s="6">
        <f>DATEDIF(A3431, I3431, "d")</f>
        <v>0</v>
      </c>
    </row>
    <row r="3432" spans="1:14" ht="14.25">
      <c r="A3432" s="5">
        <v>43683</v>
      </c>
      <c r="B3432" s="6" t="s">
        <v>619</v>
      </c>
      <c r="C3432" s="6" t="s">
        <v>620</v>
      </c>
      <c r="D3432" s="17">
        <v>69650124965</v>
      </c>
      <c r="E3432" s="6" t="s">
        <v>16</v>
      </c>
      <c r="F3432" s="6" t="str">
        <f>IF(E3432="BUY", "SELL", IF(E3432="SELL", "BUY", ""))</f>
        <v>SELL</v>
      </c>
      <c r="G3432" s="7">
        <v>42.024799000000002</v>
      </c>
      <c r="H3432" s="7">
        <v>1000</v>
      </c>
      <c r="I3432" s="5">
        <v>43728</v>
      </c>
      <c r="J3432" s="9">
        <v>48.473472999999998</v>
      </c>
      <c r="K3432" s="9">
        <f t="shared" si="159"/>
        <v>1153.449252666265</v>
      </c>
      <c r="L3432" s="10">
        <f t="shared" si="160"/>
        <v>-0.15344925266626502</v>
      </c>
      <c r="M3432" s="10">
        <f t="shared" si="161"/>
        <v>0.15344925266626502</v>
      </c>
      <c r="N3432" s="6">
        <f>DATEDIF(A3432, I3432, "d")</f>
        <v>45</v>
      </c>
    </row>
    <row r="3433" spans="1:14" ht="14.25">
      <c r="A3433" s="5">
        <v>43683</v>
      </c>
      <c r="B3433" s="6" t="s">
        <v>265</v>
      </c>
      <c r="C3433" s="6" t="s">
        <v>266</v>
      </c>
      <c r="D3433" s="17">
        <v>66295485348</v>
      </c>
      <c r="E3433" s="6" t="s">
        <v>16</v>
      </c>
      <c r="F3433" s="6" t="str">
        <f>IF(E3433="BUY", "SELL", IF(E3433="SELL", "BUY", ""))</f>
        <v>SELL</v>
      </c>
      <c r="G3433" s="7">
        <v>105.029999</v>
      </c>
      <c r="H3433" s="7">
        <v>1000</v>
      </c>
      <c r="I3433" s="5">
        <v>44505</v>
      </c>
      <c r="J3433" s="9">
        <v>225.779999</v>
      </c>
      <c r="K3433" s="9">
        <f t="shared" si="159"/>
        <v>2149.6715333682901</v>
      </c>
      <c r="L3433" s="10">
        <f t="shared" si="160"/>
        <v>-1.1496715333682901</v>
      </c>
      <c r="M3433" s="10">
        <f t="shared" si="161"/>
        <v>1.1496715333682901</v>
      </c>
      <c r="N3433" s="6">
        <f>DATEDIF(A3433, I3433, "d")</f>
        <v>822</v>
      </c>
    </row>
    <row r="3434" spans="1:14" ht="14.25">
      <c r="A3434" s="11">
        <v>43683</v>
      </c>
      <c r="B3434" s="6" t="s">
        <v>705</v>
      </c>
      <c r="C3434" s="6" t="s">
        <v>706</v>
      </c>
      <c r="D3434" s="17">
        <v>12714296062</v>
      </c>
      <c r="E3434" s="13" t="s">
        <v>19</v>
      </c>
      <c r="F3434" s="12" t="str">
        <f>IF(E3434="BUY", "SELL", IF(E3434="SELL", "BUY", ""))</f>
        <v>BUY</v>
      </c>
      <c r="G3434" s="7">
        <v>52.008857999999996</v>
      </c>
      <c r="H3434" s="7">
        <v>1000</v>
      </c>
      <c r="I3434" s="11">
        <v>43809</v>
      </c>
      <c r="J3434" s="9">
        <v>48.220450999999997</v>
      </c>
      <c r="K3434" s="9">
        <f t="shared" si="159"/>
        <v>927.1584275124826</v>
      </c>
      <c r="L3434" s="10">
        <f t="shared" si="160"/>
        <v>-7.2841572487517395E-2</v>
      </c>
      <c r="M3434" s="10">
        <f t="shared" si="161"/>
        <v>7.2841572487517395E-2</v>
      </c>
      <c r="N3434" s="6">
        <f>DATEDIF(A3434, I3434, "d")</f>
        <v>126</v>
      </c>
    </row>
    <row r="3435" spans="1:14" ht="14.25">
      <c r="A3435" s="5">
        <v>43684</v>
      </c>
      <c r="B3435" s="6" t="s">
        <v>1899</v>
      </c>
      <c r="C3435" s="6" t="s">
        <v>1900</v>
      </c>
      <c r="D3435" s="17">
        <v>1933321100</v>
      </c>
      <c r="E3435" s="6" t="s">
        <v>19</v>
      </c>
      <c r="F3435" s="6" t="str">
        <f>IF(E3435="BUY", "SELL", IF(E3435="SELL", "BUY", ""))</f>
        <v>BUY</v>
      </c>
      <c r="G3435" s="7">
        <v>42.731239000000002</v>
      </c>
      <c r="H3435" s="7">
        <v>1000</v>
      </c>
      <c r="I3435" s="11">
        <v>44727</v>
      </c>
      <c r="J3435" s="9">
        <v>32.788116000000002</v>
      </c>
      <c r="K3435" s="9">
        <f t="shared" si="159"/>
        <v>767.31021068684674</v>
      </c>
      <c r="L3435" s="10">
        <f t="shared" si="160"/>
        <v>-0.23268978931315326</v>
      </c>
      <c r="M3435" s="10">
        <f t="shared" si="161"/>
        <v>0.23268978931315326</v>
      </c>
      <c r="N3435" s="6">
        <f>DATEDIF(A3435, I3435, "d")</f>
        <v>1043</v>
      </c>
    </row>
    <row r="3436" spans="1:14" ht="14.25">
      <c r="A3436" s="5">
        <v>43685</v>
      </c>
      <c r="B3436" s="6" t="s">
        <v>2597</v>
      </c>
      <c r="C3436" s="6" t="s">
        <v>2598</v>
      </c>
      <c r="D3436" s="17">
        <v>670621584</v>
      </c>
      <c r="E3436" s="6" t="s">
        <v>16</v>
      </c>
      <c r="F3436" s="6" t="str">
        <f>IF(E3436="BUY", "SELL", IF(E3436="SELL", "BUY", ""))</f>
        <v>SELL</v>
      </c>
      <c r="G3436" s="7">
        <v>42.849997999999999</v>
      </c>
      <c r="H3436" s="7">
        <v>1000</v>
      </c>
      <c r="I3436" s="11">
        <v>43949</v>
      </c>
      <c r="J3436" s="9">
        <v>25.4</v>
      </c>
      <c r="K3436" s="9">
        <f t="shared" si="159"/>
        <v>592.76548857715227</v>
      </c>
      <c r="L3436" s="10">
        <f t="shared" si="160"/>
        <v>0.40723451142284772</v>
      </c>
      <c r="M3436" s="10">
        <f t="shared" si="161"/>
        <v>-0.40723451142284772</v>
      </c>
      <c r="N3436" s="6">
        <f>DATEDIF(A3436, I3436, "d")</f>
        <v>264</v>
      </c>
    </row>
    <row r="3437" spans="1:14" ht="14.25">
      <c r="A3437" s="5">
        <v>43685</v>
      </c>
      <c r="B3437" s="6" t="s">
        <v>2362</v>
      </c>
      <c r="C3437" s="6" t="s">
        <v>2363</v>
      </c>
      <c r="D3437" s="17">
        <v>2138229450</v>
      </c>
      <c r="E3437" s="6" t="s">
        <v>16</v>
      </c>
      <c r="F3437" s="6" t="str">
        <f>IF(E3437="BUY", "SELL", IF(E3437="SELL", "BUY", ""))</f>
        <v>SELL</v>
      </c>
      <c r="G3437" s="7">
        <v>85.277573000000004</v>
      </c>
      <c r="H3437" s="7">
        <v>1000</v>
      </c>
      <c r="I3437" s="5">
        <v>43769</v>
      </c>
      <c r="J3437" s="9">
        <v>62.833579999999998</v>
      </c>
      <c r="K3437" s="9">
        <f t="shared" si="159"/>
        <v>736.81247940768662</v>
      </c>
      <c r="L3437" s="10">
        <f t="shared" si="160"/>
        <v>0.26318752059231337</v>
      </c>
      <c r="M3437" s="10">
        <f t="shared" si="161"/>
        <v>-0.26318752059231337</v>
      </c>
      <c r="N3437" s="6">
        <f>DATEDIF(A3437, I3437, "d")</f>
        <v>84</v>
      </c>
    </row>
    <row r="3438" spans="1:14" ht="14.25">
      <c r="A3438" s="5">
        <v>43689</v>
      </c>
      <c r="B3438" s="6" t="s">
        <v>349</v>
      </c>
      <c r="C3438" s="6" t="s">
        <v>350</v>
      </c>
      <c r="D3438" s="17">
        <v>26695412156</v>
      </c>
      <c r="E3438" s="6" t="s">
        <v>19</v>
      </c>
      <c r="F3438" s="6" t="str">
        <f>IF(E3438="BUY", "SELL", IF(E3438="SELL", "BUY", ""))</f>
        <v>BUY</v>
      </c>
      <c r="G3438" s="7">
        <v>57.706600000000002</v>
      </c>
      <c r="H3438" s="7">
        <v>1000</v>
      </c>
      <c r="I3438" s="5">
        <v>43774</v>
      </c>
      <c r="J3438" s="9">
        <v>56.99559</v>
      </c>
      <c r="K3438" s="9">
        <f t="shared" si="159"/>
        <v>987.67887901903771</v>
      </c>
      <c r="L3438" s="10">
        <f t="shared" si="160"/>
        <v>-1.2321120980962292E-2</v>
      </c>
      <c r="M3438" s="10">
        <f t="shared" si="161"/>
        <v>1.2321120980962292E-2</v>
      </c>
      <c r="N3438" s="6">
        <f>DATEDIF(A3438, I3438, "d")</f>
        <v>85</v>
      </c>
    </row>
    <row r="3439" spans="1:14" ht="14.25">
      <c r="A3439" s="5">
        <v>43689</v>
      </c>
      <c r="B3439" s="6" t="s">
        <v>1943</v>
      </c>
      <c r="C3439" s="6" t="s">
        <v>1944</v>
      </c>
      <c r="D3439" s="17">
        <v>12488167291</v>
      </c>
      <c r="E3439" s="6" t="s">
        <v>16</v>
      </c>
      <c r="F3439" s="6" t="str">
        <f>IF(E3439="BUY", "SELL", IF(E3439="SELL", "BUY", ""))</f>
        <v>SELL</v>
      </c>
      <c r="G3439" s="7">
        <v>17.842642000000001</v>
      </c>
      <c r="H3439" s="7">
        <v>1000</v>
      </c>
      <c r="I3439" s="11">
        <v>44727</v>
      </c>
      <c r="J3439" s="9">
        <v>27.071455</v>
      </c>
      <c r="K3439" s="9">
        <f t="shared" si="159"/>
        <v>1517.2335464669413</v>
      </c>
      <c r="L3439" s="10">
        <f t="shared" si="160"/>
        <v>-0.51723354646694131</v>
      </c>
      <c r="M3439" s="10">
        <f t="shared" si="161"/>
        <v>0.51723354646694131</v>
      </c>
      <c r="N3439" s="6">
        <f>DATEDIF(A3439, I3439, "d")</f>
        <v>1038</v>
      </c>
    </row>
    <row r="3440" spans="1:14" ht="14.25">
      <c r="A3440" s="5">
        <v>43689</v>
      </c>
      <c r="B3440" s="6" t="s">
        <v>2599</v>
      </c>
      <c r="C3440" s="6" t="s">
        <v>2600</v>
      </c>
      <c r="D3440" s="17">
        <v>47377573920</v>
      </c>
      <c r="E3440" s="6" t="s">
        <v>16</v>
      </c>
      <c r="F3440" s="6" t="str">
        <f>IF(E3440="BUY", "SELL", IF(E3440="SELL", "BUY", ""))</f>
        <v>SELL</v>
      </c>
      <c r="G3440" s="7">
        <v>26.254732000000001</v>
      </c>
      <c r="H3440" s="7">
        <v>1000</v>
      </c>
      <c r="I3440" s="11">
        <v>44727</v>
      </c>
      <c r="J3440" s="9">
        <v>33.869441999999999</v>
      </c>
      <c r="K3440" s="9">
        <f t="shared" si="159"/>
        <v>1290.0319073910182</v>
      </c>
      <c r="L3440" s="10">
        <f t="shared" si="160"/>
        <v>-0.2900319073910182</v>
      </c>
      <c r="M3440" s="10">
        <f t="shared" si="161"/>
        <v>0.2900319073910182</v>
      </c>
      <c r="N3440" s="6">
        <f>DATEDIF(A3440, I3440, "d")</f>
        <v>1038</v>
      </c>
    </row>
    <row r="3441" spans="1:14" ht="14.25">
      <c r="A3441" s="5">
        <v>43689</v>
      </c>
      <c r="B3441" s="6" t="s">
        <v>2601</v>
      </c>
      <c r="C3441" s="6" t="s">
        <v>2602</v>
      </c>
      <c r="D3441" s="17">
        <v>4146219222</v>
      </c>
      <c r="E3441" s="6" t="s">
        <v>19</v>
      </c>
      <c r="F3441" s="6" t="str">
        <f>IF(E3441="BUY", "SELL", IF(E3441="SELL", "BUY", ""))</f>
        <v>BUY</v>
      </c>
      <c r="G3441" s="7">
        <v>13.524677000000001</v>
      </c>
      <c r="H3441" s="7">
        <v>1000</v>
      </c>
      <c r="I3441" s="11">
        <v>44727</v>
      </c>
      <c r="J3441" s="9">
        <v>13.425481</v>
      </c>
      <c r="K3441" s="9">
        <f t="shared" si="159"/>
        <v>992.66555497037007</v>
      </c>
      <c r="L3441" s="10">
        <f t="shared" si="160"/>
        <v>-7.3344450296299333E-3</v>
      </c>
      <c r="M3441" s="10">
        <f t="shared" si="161"/>
        <v>7.3344450296299333E-3</v>
      </c>
      <c r="N3441" s="6">
        <f>DATEDIF(A3441, I3441, "d")</f>
        <v>1038</v>
      </c>
    </row>
    <row r="3442" spans="1:14" ht="14.25">
      <c r="A3442" s="5">
        <v>43690</v>
      </c>
      <c r="B3442" s="6" t="s">
        <v>538</v>
      </c>
      <c r="C3442" s="6" t="s">
        <v>539</v>
      </c>
      <c r="D3442" s="17">
        <v>17149203119</v>
      </c>
      <c r="E3442" s="6" t="s">
        <v>16</v>
      </c>
      <c r="F3442" s="6" t="str">
        <f>IF(E3442="BUY", "SELL", IF(E3442="SELL", "BUY", ""))</f>
        <v>SELL</v>
      </c>
      <c r="G3442" s="7">
        <v>62.397762</v>
      </c>
      <c r="H3442" s="7">
        <v>1000</v>
      </c>
      <c r="I3442" s="11">
        <v>43728</v>
      </c>
      <c r="J3442" s="9">
        <v>58.871772999999997</v>
      </c>
      <c r="K3442" s="9">
        <f t="shared" si="159"/>
        <v>943.49173933513839</v>
      </c>
      <c r="L3442" s="10">
        <f t="shared" si="160"/>
        <v>5.6508260664861608E-2</v>
      </c>
      <c r="M3442" s="10">
        <f t="shared" si="161"/>
        <v>-5.6508260664861608E-2</v>
      </c>
      <c r="N3442" s="6">
        <f>DATEDIF(A3442, I3442, "d")</f>
        <v>38</v>
      </c>
    </row>
    <row r="3443" spans="1:14" ht="14.25">
      <c r="A3443" s="5">
        <v>43690</v>
      </c>
      <c r="B3443" s="6" t="s">
        <v>153</v>
      </c>
      <c r="C3443" s="6" t="s">
        <v>154</v>
      </c>
      <c r="D3443" s="17">
        <v>34609881197</v>
      </c>
      <c r="E3443" s="6" t="s">
        <v>16</v>
      </c>
      <c r="F3443" s="6" t="str">
        <f>IF(E3443="BUY", "SELL", IF(E3443="SELL", "BUY", ""))</f>
        <v>SELL</v>
      </c>
      <c r="G3443" s="7">
        <v>63.665390000000002</v>
      </c>
      <c r="H3443" s="7">
        <v>1000</v>
      </c>
      <c r="I3443" s="11">
        <v>44498</v>
      </c>
      <c r="J3443" s="9">
        <v>67.285522</v>
      </c>
      <c r="K3443" s="9">
        <f t="shared" si="159"/>
        <v>1056.8618522559902</v>
      </c>
      <c r="L3443" s="10">
        <f t="shared" si="160"/>
        <v>-5.686185225599024E-2</v>
      </c>
      <c r="M3443" s="10">
        <f t="shared" si="161"/>
        <v>5.686185225599024E-2</v>
      </c>
      <c r="N3443" s="6">
        <f>DATEDIF(A3443, I3443, "d")</f>
        <v>808</v>
      </c>
    </row>
    <row r="3444" spans="1:14" ht="14.25">
      <c r="A3444" s="5">
        <v>43690</v>
      </c>
      <c r="B3444" s="6" t="s">
        <v>607</v>
      </c>
      <c r="C3444" s="6" t="s">
        <v>608</v>
      </c>
      <c r="D3444" s="17">
        <v>122651400000</v>
      </c>
      <c r="E3444" s="6" t="s">
        <v>16</v>
      </c>
      <c r="F3444" s="6" t="str">
        <f>IF(E3444="BUY", "SELL", IF(E3444="SELL", "BUY", ""))</f>
        <v>SELL</v>
      </c>
      <c r="G3444" s="7">
        <v>65.733620000000002</v>
      </c>
      <c r="H3444" s="7">
        <v>1000</v>
      </c>
      <c r="I3444" s="5">
        <v>44054</v>
      </c>
      <c r="J3444" s="9">
        <v>102.258118</v>
      </c>
      <c r="K3444" s="9">
        <f t="shared" si="159"/>
        <v>1555.6440981038315</v>
      </c>
      <c r="L3444" s="10">
        <f t="shared" si="160"/>
        <v>-0.55564409810383153</v>
      </c>
      <c r="M3444" s="10">
        <f t="shared" si="161"/>
        <v>0.55564409810383153</v>
      </c>
      <c r="N3444" s="6">
        <f>DATEDIF(A3444, I3444, "d")</f>
        <v>364</v>
      </c>
    </row>
    <row r="3445" spans="1:14" ht="14.25">
      <c r="A3445" s="5">
        <v>43691</v>
      </c>
      <c r="B3445" s="6" t="s">
        <v>2020</v>
      </c>
      <c r="C3445" s="6" t="s">
        <v>2021</v>
      </c>
      <c r="D3445" s="17">
        <v>428169000</v>
      </c>
      <c r="E3445" s="6" t="s">
        <v>19</v>
      </c>
      <c r="F3445" s="6" t="str">
        <f>IF(E3445="BUY", "SELL", IF(E3445="SELL", "BUY", ""))</f>
        <v>BUY</v>
      </c>
      <c r="G3445" s="7">
        <v>14.82</v>
      </c>
      <c r="H3445" s="7">
        <v>1000</v>
      </c>
      <c r="I3445" s="5">
        <v>43761</v>
      </c>
      <c r="J3445" s="9">
        <v>16.739999999999998</v>
      </c>
      <c r="K3445" s="9">
        <f t="shared" si="159"/>
        <v>1129.5546558704452</v>
      </c>
      <c r="L3445" s="10">
        <f t="shared" si="160"/>
        <v>0.12955465587044523</v>
      </c>
      <c r="M3445" s="10">
        <f t="shared" si="161"/>
        <v>-0.12955465587044523</v>
      </c>
      <c r="N3445" s="6">
        <f>DATEDIF(A3445, I3445, "d")</f>
        <v>70</v>
      </c>
    </row>
    <row r="3446" spans="1:14" ht="14.25">
      <c r="A3446" s="5">
        <v>43691</v>
      </c>
      <c r="B3446" s="6" t="s">
        <v>479</v>
      </c>
      <c r="C3446" s="6" t="s">
        <v>480</v>
      </c>
      <c r="D3446" s="17">
        <v>224291300639</v>
      </c>
      <c r="E3446" s="6" t="s">
        <v>19</v>
      </c>
      <c r="F3446" s="6" t="str">
        <f>IF(E3446="BUY", "SELL", IF(E3446="SELL", "BUY", ""))</f>
        <v>BUY</v>
      </c>
      <c r="G3446" s="7">
        <v>44.701675000000002</v>
      </c>
      <c r="H3446" s="7">
        <v>1000</v>
      </c>
      <c r="I3446" s="11">
        <v>43810</v>
      </c>
      <c r="J3446" s="9">
        <v>39.406879000000004</v>
      </c>
      <c r="K3446" s="9">
        <f t="shared" si="159"/>
        <v>881.55262638368708</v>
      </c>
      <c r="L3446" s="10">
        <f t="shared" si="160"/>
        <v>-0.11844737361631291</v>
      </c>
      <c r="M3446" s="10">
        <f t="shared" si="161"/>
        <v>0.11844737361631291</v>
      </c>
      <c r="N3446" s="6">
        <f>DATEDIF(A3446, I3446, "d")</f>
        <v>119</v>
      </c>
    </row>
    <row r="3447" spans="1:14" ht="14.25">
      <c r="A3447" s="5">
        <v>43691</v>
      </c>
      <c r="B3447" s="6" t="s">
        <v>2603</v>
      </c>
      <c r="C3447" s="6" t="s">
        <v>2604</v>
      </c>
      <c r="D3447" s="17">
        <v>8698952020</v>
      </c>
      <c r="E3447" s="6" t="s">
        <v>19</v>
      </c>
      <c r="F3447" s="6" t="str">
        <f>IF(E3447="BUY", "SELL", IF(E3447="SELL", "BUY", ""))</f>
        <v>BUY</v>
      </c>
      <c r="G3447" s="7">
        <v>18.183046000000001</v>
      </c>
      <c r="H3447" s="7">
        <v>1000</v>
      </c>
      <c r="I3447" s="11">
        <v>44727</v>
      </c>
      <c r="J3447" s="9">
        <v>31.778559000000001</v>
      </c>
      <c r="K3447" s="9">
        <f t="shared" si="159"/>
        <v>1747.7027226351404</v>
      </c>
      <c r="L3447" s="10">
        <f t="shared" si="160"/>
        <v>0.74770272263514037</v>
      </c>
      <c r="M3447" s="10">
        <f t="shared" si="161"/>
        <v>-0.74770272263514037</v>
      </c>
      <c r="N3447" s="6">
        <f>DATEDIF(A3447, I3447, "d")</f>
        <v>1036</v>
      </c>
    </row>
    <row r="3448" spans="1:14" ht="14.25">
      <c r="A3448" s="5">
        <v>43691</v>
      </c>
      <c r="B3448" s="6" t="s">
        <v>1189</v>
      </c>
      <c r="C3448" s="6" t="s">
        <v>1190</v>
      </c>
      <c r="D3448" s="17">
        <v>2982813540</v>
      </c>
      <c r="E3448" s="6" t="s">
        <v>19</v>
      </c>
      <c r="F3448" s="6" t="str">
        <f>IF(E3448="BUY", "SELL", IF(E3448="SELL", "BUY", ""))</f>
        <v>BUY</v>
      </c>
      <c r="G3448" s="7">
        <v>10.704193999999999</v>
      </c>
      <c r="H3448" s="7">
        <v>1000</v>
      </c>
      <c r="I3448" s="11">
        <v>44727</v>
      </c>
      <c r="J3448" s="9">
        <v>16.079999999999998</v>
      </c>
      <c r="K3448" s="9">
        <f t="shared" si="159"/>
        <v>1502.2149262242444</v>
      </c>
      <c r="L3448" s="10">
        <f t="shared" si="160"/>
        <v>0.50221492622424446</v>
      </c>
      <c r="M3448" s="10">
        <f t="shared" si="161"/>
        <v>-0.50221492622424446</v>
      </c>
      <c r="N3448" s="6">
        <f>DATEDIF(A3448, I3448, "d")</f>
        <v>1036</v>
      </c>
    </row>
    <row r="3449" spans="1:14" ht="14.25">
      <c r="A3449" s="5">
        <v>43691</v>
      </c>
      <c r="B3449" s="6" t="s">
        <v>2605</v>
      </c>
      <c r="C3449" s="6" t="s">
        <v>2606</v>
      </c>
      <c r="D3449" s="17">
        <v>248431520</v>
      </c>
      <c r="E3449" s="6" t="s">
        <v>16</v>
      </c>
      <c r="F3449" s="6" t="str">
        <f>IF(E3449="BUY", "SELL", IF(E3449="SELL", "BUY", ""))</f>
        <v>SELL</v>
      </c>
      <c r="G3449" s="7">
        <v>14.28</v>
      </c>
      <c r="H3449" s="7">
        <v>1000</v>
      </c>
      <c r="I3449" s="11">
        <v>44392</v>
      </c>
      <c r="J3449" s="9">
        <v>16.91</v>
      </c>
      <c r="K3449" s="9">
        <f t="shared" si="159"/>
        <v>1184.1736694677872</v>
      </c>
      <c r="L3449" s="10">
        <f t="shared" si="160"/>
        <v>-0.18417366946778724</v>
      </c>
      <c r="M3449" s="10">
        <f t="shared" si="161"/>
        <v>0.18417366946778724</v>
      </c>
      <c r="N3449" s="6">
        <f>DATEDIF(A3449, I3449, "d")</f>
        <v>701</v>
      </c>
    </row>
    <row r="3450" spans="1:14" ht="14.25">
      <c r="A3450" s="5">
        <v>43691</v>
      </c>
      <c r="B3450" s="6" t="s">
        <v>2048</v>
      </c>
      <c r="C3450" s="6" t="s">
        <v>2049</v>
      </c>
      <c r="D3450" s="17">
        <v>9146998598</v>
      </c>
      <c r="E3450" s="6" t="s">
        <v>19</v>
      </c>
      <c r="F3450" s="6" t="str">
        <f>IF(E3450="BUY", "SELL", IF(E3450="SELL", "BUY", ""))</f>
        <v>BUY</v>
      </c>
      <c r="G3450" s="7">
        <v>84.690002000000007</v>
      </c>
      <c r="H3450" s="7">
        <v>1000</v>
      </c>
      <c r="I3450" s="5">
        <v>43875</v>
      </c>
      <c r="J3450" s="9">
        <v>111.209999</v>
      </c>
      <c r="K3450" s="9">
        <f t="shared" si="159"/>
        <v>1313.1420046489077</v>
      </c>
      <c r="L3450" s="10">
        <f t="shared" si="160"/>
        <v>0.31314200464890768</v>
      </c>
      <c r="M3450" s="10">
        <f t="shared" si="161"/>
        <v>-0.31314200464890768</v>
      </c>
      <c r="N3450" s="6">
        <f>DATEDIF(A3450, I3450, "d")</f>
        <v>184</v>
      </c>
    </row>
    <row r="3451" spans="1:14" ht="14.25">
      <c r="A3451" s="5">
        <v>43691</v>
      </c>
      <c r="B3451" s="6" t="s">
        <v>1137</v>
      </c>
      <c r="C3451" s="6" t="s">
        <v>1138</v>
      </c>
      <c r="D3451" s="17">
        <v>43386699181</v>
      </c>
      <c r="E3451" s="6" t="s">
        <v>16</v>
      </c>
      <c r="F3451" s="6" t="str">
        <f>IF(E3451="BUY", "SELL", IF(E3451="SELL", "BUY", ""))</f>
        <v>SELL</v>
      </c>
      <c r="G3451" s="7">
        <v>16.710820999999999</v>
      </c>
      <c r="H3451" s="7">
        <v>1000</v>
      </c>
      <c r="I3451" s="11">
        <v>44727</v>
      </c>
      <c r="J3451" s="9">
        <v>34.893611999999997</v>
      </c>
      <c r="K3451" s="9">
        <f t="shared" si="159"/>
        <v>2088.0848403558389</v>
      </c>
      <c r="L3451" s="10">
        <f t="shared" si="160"/>
        <v>-1.088084840355839</v>
      </c>
      <c r="M3451" s="10">
        <f t="shared" si="161"/>
        <v>1.088084840355839</v>
      </c>
      <c r="N3451" s="6">
        <f>DATEDIF(A3451, I3451, "d")</f>
        <v>1036</v>
      </c>
    </row>
    <row r="3452" spans="1:14" ht="14.25">
      <c r="A3452" s="5">
        <v>43692</v>
      </c>
      <c r="B3452" s="6" t="s">
        <v>2607</v>
      </c>
      <c r="C3452" s="6" t="s">
        <v>2608</v>
      </c>
      <c r="D3452" s="17">
        <v>40652188000</v>
      </c>
      <c r="E3452" s="6" t="s">
        <v>16</v>
      </c>
      <c r="F3452" s="6" t="str">
        <f>IF(E3452="BUY", "SELL", IF(E3452="SELL", "BUY", ""))</f>
        <v>SELL</v>
      </c>
      <c r="G3452" s="7">
        <v>59.133178999999998</v>
      </c>
      <c r="H3452" s="7">
        <v>1000</v>
      </c>
      <c r="I3452" s="11">
        <v>44727</v>
      </c>
      <c r="J3452" s="9">
        <v>66.278830999999997</v>
      </c>
      <c r="K3452" s="9">
        <f t="shared" si="159"/>
        <v>1120.8399771640893</v>
      </c>
      <c r="L3452" s="10">
        <f t="shared" si="160"/>
        <v>-0.1208399771640893</v>
      </c>
      <c r="M3452" s="10">
        <f t="shared" si="161"/>
        <v>0.1208399771640893</v>
      </c>
      <c r="N3452" s="6">
        <f>DATEDIF(A3452, I3452, "d")</f>
        <v>1035</v>
      </c>
    </row>
    <row r="3453" spans="1:14" ht="14.25">
      <c r="A3453" s="5">
        <v>43692</v>
      </c>
      <c r="B3453" s="6" t="s">
        <v>2215</v>
      </c>
      <c r="C3453" s="6" t="s">
        <v>2216</v>
      </c>
      <c r="D3453" s="17">
        <v>813900908</v>
      </c>
      <c r="E3453" s="6" t="s">
        <v>19</v>
      </c>
      <c r="F3453" s="6" t="str">
        <f>IF(E3453="BUY", "SELL", IF(E3453="SELL", "BUY", ""))</f>
        <v>BUY</v>
      </c>
      <c r="G3453" s="7">
        <v>29.530000999999999</v>
      </c>
      <c r="H3453" s="7">
        <v>1000</v>
      </c>
      <c r="I3453" s="11">
        <v>44014</v>
      </c>
      <c r="J3453" s="9">
        <v>49.529998999999997</v>
      </c>
      <c r="K3453" s="9">
        <f t="shared" si="159"/>
        <v>1677.2772544098457</v>
      </c>
      <c r="L3453" s="10">
        <f t="shared" si="160"/>
        <v>0.67727725440984565</v>
      </c>
      <c r="M3453" s="10">
        <f t="shared" si="161"/>
        <v>-0.67727725440984565</v>
      </c>
      <c r="N3453" s="6">
        <f>DATEDIF(A3453, I3453, "d")</f>
        <v>322</v>
      </c>
    </row>
    <row r="3454" spans="1:14" ht="14.25">
      <c r="A3454" s="5">
        <v>43696</v>
      </c>
      <c r="B3454" s="6" t="s">
        <v>2538</v>
      </c>
      <c r="C3454" s="6" t="s">
        <v>2538</v>
      </c>
      <c r="D3454" s="17">
        <v>31237444</v>
      </c>
      <c r="E3454" s="6" t="s">
        <v>16</v>
      </c>
      <c r="F3454" s="6" t="str">
        <f>IF(E3454="BUY", "SELL", IF(E3454="SELL", "BUY", ""))</f>
        <v>SELL</v>
      </c>
      <c r="G3454" s="7">
        <v>241.91999799999999</v>
      </c>
      <c r="H3454" s="7">
        <v>1000</v>
      </c>
      <c r="I3454" s="11">
        <v>43746</v>
      </c>
      <c r="J3454" s="9">
        <v>207.199997</v>
      </c>
      <c r="K3454" s="9">
        <f t="shared" si="159"/>
        <v>856.48147616138795</v>
      </c>
      <c r="L3454" s="10">
        <f t="shared" si="160"/>
        <v>0.14351852383861205</v>
      </c>
      <c r="M3454" s="10">
        <f t="shared" si="161"/>
        <v>-0.14351852383861205</v>
      </c>
      <c r="N3454" s="6">
        <f>DATEDIF(A3454, I3454, "d")</f>
        <v>50</v>
      </c>
    </row>
    <row r="3455" spans="1:14" ht="14.25">
      <c r="A3455" s="5">
        <v>43696</v>
      </c>
      <c r="B3455" s="6" t="s">
        <v>2609</v>
      </c>
      <c r="C3455" s="6" t="s">
        <v>2610</v>
      </c>
      <c r="D3455" s="17">
        <v>3111835764</v>
      </c>
      <c r="E3455" s="6" t="s">
        <v>19</v>
      </c>
      <c r="F3455" s="6" t="str">
        <f>IF(E3455="BUY", "SELL", IF(E3455="SELL", "BUY", ""))</f>
        <v>BUY</v>
      </c>
      <c r="G3455" s="7">
        <v>10.25</v>
      </c>
      <c r="H3455" s="7">
        <v>1000</v>
      </c>
      <c r="I3455" s="5">
        <v>43749</v>
      </c>
      <c r="J3455" s="9">
        <v>12.18</v>
      </c>
      <c r="K3455" s="9">
        <f t="shared" si="159"/>
        <v>1188.2926829268292</v>
      </c>
      <c r="L3455" s="10">
        <f t="shared" si="160"/>
        <v>0.18829268292682924</v>
      </c>
      <c r="M3455" s="10">
        <f t="shared" si="161"/>
        <v>-0.18829268292682924</v>
      </c>
      <c r="N3455" s="6">
        <f>DATEDIF(A3455, I3455, "d")</f>
        <v>53</v>
      </c>
    </row>
    <row r="3456" spans="1:14" ht="14.25">
      <c r="A3456" s="5">
        <v>43696</v>
      </c>
      <c r="B3456" s="6" t="s">
        <v>2470</v>
      </c>
      <c r="C3456" s="6" t="s">
        <v>2471</v>
      </c>
      <c r="D3456" s="17">
        <v>4112757600</v>
      </c>
      <c r="E3456" s="6" t="s">
        <v>16</v>
      </c>
      <c r="F3456" s="6" t="str">
        <f>IF(E3456="BUY", "SELL", IF(E3456="SELL", "BUY", ""))</f>
        <v>SELL</v>
      </c>
      <c r="G3456" s="7">
        <v>51.68</v>
      </c>
      <c r="H3456" s="7">
        <v>1000</v>
      </c>
      <c r="I3456" s="5">
        <v>43734</v>
      </c>
      <c r="J3456" s="9">
        <v>41.900002000000001</v>
      </c>
      <c r="K3456" s="9">
        <f t="shared" si="159"/>
        <v>810.75855263157905</v>
      </c>
      <c r="L3456" s="10">
        <f t="shared" si="160"/>
        <v>0.18924144736842094</v>
      </c>
      <c r="M3456" s="10">
        <f t="shared" si="161"/>
        <v>-0.18924144736842094</v>
      </c>
      <c r="N3456" s="6">
        <f>DATEDIF(A3456, I3456, "d")</f>
        <v>38</v>
      </c>
    </row>
    <row r="3457" spans="1:14" ht="14.25">
      <c r="A3457" s="5">
        <v>43696</v>
      </c>
      <c r="B3457" s="6" t="s">
        <v>135</v>
      </c>
      <c r="C3457" s="6" t="s">
        <v>136</v>
      </c>
      <c r="D3457" s="17">
        <v>2353183809372</v>
      </c>
      <c r="E3457" s="6" t="s">
        <v>16</v>
      </c>
      <c r="F3457" s="6" t="str">
        <f>IF(E3457="BUY", "SELL", IF(E3457="SELL", "BUY", ""))</f>
        <v>SELL</v>
      </c>
      <c r="G3457" s="7">
        <v>133.19</v>
      </c>
      <c r="H3457" s="7">
        <v>1000</v>
      </c>
      <c r="I3457" s="5">
        <v>43735</v>
      </c>
      <c r="J3457" s="9">
        <v>132.54</v>
      </c>
      <c r="K3457" s="9">
        <f t="shared" si="159"/>
        <v>995.11975373526536</v>
      </c>
      <c r="L3457" s="10">
        <f t="shared" si="160"/>
        <v>4.8802462647346374E-3</v>
      </c>
      <c r="M3457" s="10">
        <f t="shared" si="161"/>
        <v>-4.8802462647346374E-3</v>
      </c>
      <c r="N3457" s="6">
        <f>DATEDIF(A3457, I3457, "d")</f>
        <v>39</v>
      </c>
    </row>
    <row r="3458" spans="1:14" ht="14.25">
      <c r="A3458" s="5">
        <v>43696</v>
      </c>
      <c r="B3458" s="6" t="s">
        <v>797</v>
      </c>
      <c r="C3458" s="6" t="s">
        <v>798</v>
      </c>
      <c r="D3458" s="17">
        <v>1778952733</v>
      </c>
      <c r="E3458" s="6" t="s">
        <v>19</v>
      </c>
      <c r="F3458" s="6" t="str">
        <f>IF(E3458="BUY", "SELL", IF(E3458="SELL", "BUY", ""))</f>
        <v>BUY</v>
      </c>
      <c r="G3458" s="7">
        <v>54.804512000000003</v>
      </c>
      <c r="H3458" s="7">
        <v>1000</v>
      </c>
      <c r="I3458" s="5">
        <v>43733</v>
      </c>
      <c r="J3458" s="9">
        <v>50.131653</v>
      </c>
      <c r="K3458" s="9">
        <f t="shared" si="159"/>
        <v>914.73587065240179</v>
      </c>
      <c r="L3458" s="10">
        <f t="shared" si="160"/>
        <v>-8.5264129347598208E-2</v>
      </c>
      <c r="M3458" s="10">
        <f t="shared" si="161"/>
        <v>8.5264129347598208E-2</v>
      </c>
      <c r="N3458" s="6">
        <f>DATEDIF(A3458, I3458, "d")</f>
        <v>37</v>
      </c>
    </row>
    <row r="3459" spans="1:14" ht="14.25">
      <c r="A3459" s="11">
        <v>43696</v>
      </c>
      <c r="B3459" s="6" t="s">
        <v>2514</v>
      </c>
      <c r="C3459" s="6" t="s">
        <v>2515</v>
      </c>
      <c r="D3459" s="17">
        <v>90444963415</v>
      </c>
      <c r="E3459" s="12" t="s">
        <v>16</v>
      </c>
      <c r="F3459" s="13" t="str">
        <f>IF(E3459="BUY", "SELL", IF(E3459="SELL", "BUY", ""))</f>
        <v>SELL</v>
      </c>
      <c r="G3459" s="7">
        <v>34.610000999999997</v>
      </c>
      <c r="H3459" s="7">
        <v>1000</v>
      </c>
      <c r="I3459" s="11">
        <v>43731</v>
      </c>
      <c r="J3459" s="9">
        <v>33</v>
      </c>
      <c r="K3459" s="9">
        <f t="shared" ref="K3459:K3522" si="162">(H3459/G3459)*J3459</f>
        <v>953.48162515222134</v>
      </c>
      <c r="L3459" s="10">
        <f t="shared" ref="L3459:L3522" si="163">IF(F3459="BUY",(K3459-H3459)/H3459, IF(F3459="SELL", (H3459-K3459)/H3459, "Invalid"))</f>
        <v>4.6518374847778661E-2</v>
      </c>
      <c r="M3459" s="10">
        <f t="shared" ref="M3459:M3522" si="164">IF(E3459="BUY",(K3459-H3459)/H3459,IF(E3459="SELL",(H3459-K3459)/H3459,""))</f>
        <v>-4.6518374847778661E-2</v>
      </c>
      <c r="N3459" s="6">
        <f>DATEDIF(A3459, I3459, "d")</f>
        <v>35</v>
      </c>
    </row>
    <row r="3460" spans="1:14" ht="14.25">
      <c r="A3460" s="5">
        <v>43697</v>
      </c>
      <c r="B3460" s="6" t="s">
        <v>2306</v>
      </c>
      <c r="C3460" s="6" t="s">
        <v>2307</v>
      </c>
      <c r="D3460" s="17">
        <v>1195498111</v>
      </c>
      <c r="E3460" s="6" t="s">
        <v>19</v>
      </c>
      <c r="F3460" s="6" t="str">
        <f>IF(E3460="BUY", "SELL", IF(E3460="SELL", "BUY", ""))</f>
        <v>BUY</v>
      </c>
      <c r="G3460" s="7">
        <v>8.3000000000000007</v>
      </c>
      <c r="H3460" s="7">
        <v>1000</v>
      </c>
      <c r="I3460" s="11">
        <v>44014</v>
      </c>
      <c r="J3460" s="9">
        <v>13.43</v>
      </c>
      <c r="K3460" s="9">
        <f t="shared" si="162"/>
        <v>1618.0722891566263</v>
      </c>
      <c r="L3460" s="10">
        <f t="shared" si="163"/>
        <v>0.61807228915662626</v>
      </c>
      <c r="M3460" s="10">
        <f t="shared" si="164"/>
        <v>-0.61807228915662626</v>
      </c>
      <c r="N3460" s="6">
        <f>DATEDIF(A3460, I3460, "d")</f>
        <v>317</v>
      </c>
    </row>
    <row r="3461" spans="1:14" ht="14.25">
      <c r="A3461" s="5">
        <v>43697</v>
      </c>
      <c r="B3461" s="6" t="s">
        <v>2181</v>
      </c>
      <c r="C3461" s="6" t="s">
        <v>2182</v>
      </c>
      <c r="D3461" s="17">
        <v>330985969</v>
      </c>
      <c r="E3461" s="6" t="s">
        <v>19</v>
      </c>
      <c r="F3461" s="6" t="str">
        <f>IF(E3461="BUY", "SELL", IF(E3461="SELL", "BUY", ""))</f>
        <v>BUY</v>
      </c>
      <c r="G3461" s="7">
        <v>27.219999000000001</v>
      </c>
      <c r="H3461" s="7">
        <v>1000</v>
      </c>
      <c r="I3461" s="5">
        <v>43731</v>
      </c>
      <c r="J3461" s="9">
        <v>25.6</v>
      </c>
      <c r="K3461" s="9">
        <f t="shared" si="162"/>
        <v>940.48497209717016</v>
      </c>
      <c r="L3461" s="10">
        <f t="shared" si="163"/>
        <v>-5.9515027902829844E-2</v>
      </c>
      <c r="M3461" s="10">
        <f t="shared" si="164"/>
        <v>5.9515027902829844E-2</v>
      </c>
      <c r="N3461" s="6">
        <f>DATEDIF(A3461, I3461, "d")</f>
        <v>34</v>
      </c>
    </row>
    <row r="3462" spans="1:14" ht="14.25">
      <c r="A3462" s="5">
        <v>43697</v>
      </c>
      <c r="B3462" s="6" t="s">
        <v>1885</v>
      </c>
      <c r="C3462" s="6" t="s">
        <v>1886</v>
      </c>
      <c r="D3462" s="17">
        <v>3595151560</v>
      </c>
      <c r="E3462" s="6" t="s">
        <v>16</v>
      </c>
      <c r="F3462" s="6" t="str">
        <f>IF(E3462="BUY", "SELL", IF(E3462="SELL", "BUY", ""))</f>
        <v>SELL</v>
      </c>
      <c r="G3462" s="7">
        <v>15.22</v>
      </c>
      <c r="H3462" s="7">
        <v>1000</v>
      </c>
      <c r="I3462" s="11">
        <v>44727</v>
      </c>
      <c r="J3462" s="9">
        <v>22.54</v>
      </c>
      <c r="K3462" s="9">
        <f t="shared" si="162"/>
        <v>1480.946123521682</v>
      </c>
      <c r="L3462" s="10">
        <f t="shared" si="163"/>
        <v>-0.48094612352168203</v>
      </c>
      <c r="M3462" s="10">
        <f t="shared" si="164"/>
        <v>0.48094612352168203</v>
      </c>
      <c r="N3462" s="6">
        <f>DATEDIF(A3462, I3462, "d")</f>
        <v>1030</v>
      </c>
    </row>
    <row r="3463" spans="1:14" ht="14.25">
      <c r="A3463" s="5">
        <v>43698</v>
      </c>
      <c r="B3463" s="6" t="s">
        <v>433</v>
      </c>
      <c r="C3463" s="6" t="s">
        <v>434</v>
      </c>
      <c r="D3463" s="17">
        <v>264890507807</v>
      </c>
      <c r="E3463" s="6" t="s">
        <v>16</v>
      </c>
      <c r="F3463" s="6" t="str">
        <f>IF(E3463="BUY", "SELL", IF(E3463="SELL", "BUY", ""))</f>
        <v>SELL</v>
      </c>
      <c r="G3463" s="7">
        <v>56.241081000000001</v>
      </c>
      <c r="H3463" s="7">
        <v>1000</v>
      </c>
      <c r="I3463" s="11">
        <v>43924</v>
      </c>
      <c r="J3463" s="9">
        <v>62.824092999999998</v>
      </c>
      <c r="K3463" s="9">
        <f t="shared" si="162"/>
        <v>1117.0498838740314</v>
      </c>
      <c r="L3463" s="10">
        <f t="shared" si="163"/>
        <v>-0.11704988387403137</v>
      </c>
      <c r="M3463" s="10">
        <f t="shared" si="164"/>
        <v>0.11704988387403137</v>
      </c>
      <c r="N3463" s="6">
        <f>DATEDIF(A3463, I3463, "d")</f>
        <v>226</v>
      </c>
    </row>
    <row r="3464" spans="1:14" ht="14.25">
      <c r="A3464" s="5">
        <v>43698</v>
      </c>
      <c r="B3464" s="6" t="s">
        <v>2611</v>
      </c>
      <c r="C3464" s="6" t="s">
        <v>2612</v>
      </c>
      <c r="D3464" s="17">
        <v>2879579467</v>
      </c>
      <c r="E3464" s="6" t="s">
        <v>19</v>
      </c>
      <c r="F3464" s="6" t="str">
        <f>IF(E3464="BUY", "SELL", IF(E3464="SELL", "BUY", ""))</f>
        <v>BUY</v>
      </c>
      <c r="G3464" s="7">
        <v>51.310001</v>
      </c>
      <c r="H3464" s="7">
        <v>1000</v>
      </c>
      <c r="I3464" s="11">
        <v>44727</v>
      </c>
      <c r="J3464" s="9">
        <v>11.82</v>
      </c>
      <c r="K3464" s="9">
        <f t="shared" si="162"/>
        <v>230.36444688434131</v>
      </c>
      <c r="L3464" s="10">
        <f t="shared" si="163"/>
        <v>-0.76963555311565868</v>
      </c>
      <c r="M3464" s="10">
        <f t="shared" si="164"/>
        <v>0.76963555311565868</v>
      </c>
      <c r="N3464" s="6">
        <f>DATEDIF(A3464, I3464, "d")</f>
        <v>1029</v>
      </c>
    </row>
    <row r="3465" spans="1:14" ht="14.25">
      <c r="A3465" s="5">
        <v>43698</v>
      </c>
      <c r="B3465" s="6" t="s">
        <v>321</v>
      </c>
      <c r="C3465" s="6" t="s">
        <v>322</v>
      </c>
      <c r="D3465" s="17">
        <v>206957062840</v>
      </c>
      <c r="E3465" s="6" t="s">
        <v>19</v>
      </c>
      <c r="F3465" s="6" t="str">
        <f>IF(E3465="BUY", "SELL", IF(E3465="SELL", "BUY", ""))</f>
        <v>BUY</v>
      </c>
      <c r="G3465" s="7">
        <v>28.447395</v>
      </c>
      <c r="H3465" s="7">
        <v>1000</v>
      </c>
      <c r="I3465" s="5">
        <v>43768</v>
      </c>
      <c r="J3465" s="9">
        <v>31.392486999999999</v>
      </c>
      <c r="K3465" s="9">
        <f t="shared" si="162"/>
        <v>1103.5276516531655</v>
      </c>
      <c r="L3465" s="10">
        <f t="shared" si="163"/>
        <v>0.10352765165316555</v>
      </c>
      <c r="M3465" s="10">
        <f t="shared" si="164"/>
        <v>-0.10352765165316555</v>
      </c>
      <c r="N3465" s="6">
        <f>DATEDIF(A3465, I3465, "d")</f>
        <v>70</v>
      </c>
    </row>
    <row r="3466" spans="1:14" ht="14.25">
      <c r="A3466" s="5">
        <v>43698</v>
      </c>
      <c r="B3466" s="6" t="s">
        <v>2613</v>
      </c>
      <c r="C3466" s="6" t="s">
        <v>2614</v>
      </c>
      <c r="D3466" s="17">
        <v>244145000</v>
      </c>
      <c r="E3466" s="6" t="s">
        <v>16</v>
      </c>
      <c r="F3466" s="6" t="str">
        <f>IF(E3466="BUY", "SELL", IF(E3466="SELL", "BUY", ""))</f>
        <v>SELL</v>
      </c>
      <c r="G3466" s="7">
        <v>21.623524</v>
      </c>
      <c r="H3466" s="7">
        <v>1000</v>
      </c>
      <c r="I3466" s="11">
        <v>44727</v>
      </c>
      <c r="J3466" s="9">
        <v>23.345597999999999</v>
      </c>
      <c r="K3466" s="9">
        <f t="shared" si="162"/>
        <v>1079.6389154700223</v>
      </c>
      <c r="L3466" s="10">
        <f t="shared" si="163"/>
        <v>-7.9638915470022317E-2</v>
      </c>
      <c r="M3466" s="10">
        <f t="shared" si="164"/>
        <v>7.9638915470022317E-2</v>
      </c>
      <c r="N3466" s="6">
        <f>DATEDIF(A3466, I3466, "d")</f>
        <v>1029</v>
      </c>
    </row>
    <row r="3467" spans="1:14" ht="14.25">
      <c r="A3467" s="5">
        <v>43699</v>
      </c>
      <c r="B3467" s="6" t="s">
        <v>2436</v>
      </c>
      <c r="C3467" s="6" t="s">
        <v>2437</v>
      </c>
      <c r="D3467" s="17">
        <v>17862314960</v>
      </c>
      <c r="E3467" s="6" t="s">
        <v>16</v>
      </c>
      <c r="F3467" s="6" t="str">
        <f>IF(E3467="BUY", "SELL", IF(E3467="SELL", "BUY", ""))</f>
        <v>SELL</v>
      </c>
      <c r="G3467" s="7">
        <v>33.75</v>
      </c>
      <c r="H3467" s="7">
        <v>1000</v>
      </c>
      <c r="I3467" s="5">
        <v>43704</v>
      </c>
      <c r="J3467" s="9">
        <v>33.049999</v>
      </c>
      <c r="K3467" s="9">
        <f t="shared" si="162"/>
        <v>979.25922962962966</v>
      </c>
      <c r="L3467" s="10">
        <f t="shared" si="163"/>
        <v>2.0740770370370341E-2</v>
      </c>
      <c r="M3467" s="10">
        <f t="shared" si="164"/>
        <v>-2.0740770370370341E-2</v>
      </c>
      <c r="N3467" s="6">
        <f>DATEDIF(A3467, I3467, "d")</f>
        <v>5</v>
      </c>
    </row>
    <row r="3468" spans="1:14" ht="14.25">
      <c r="A3468" s="5">
        <v>43699</v>
      </c>
      <c r="B3468" s="6" t="s">
        <v>2615</v>
      </c>
      <c r="C3468" s="6" t="s">
        <v>2616</v>
      </c>
      <c r="D3468" s="17">
        <v>2061300580</v>
      </c>
      <c r="E3468" s="6" t="s">
        <v>19</v>
      </c>
      <c r="F3468" s="6" t="str">
        <f>IF(E3468="BUY", "SELL", IF(E3468="SELL", "BUY", ""))</f>
        <v>BUY</v>
      </c>
      <c r="G3468" s="7">
        <v>21.615881000000002</v>
      </c>
      <c r="H3468" s="7">
        <v>1000</v>
      </c>
      <c r="I3468" s="11">
        <v>44727</v>
      </c>
      <c r="J3468" s="9">
        <v>22.074673000000001</v>
      </c>
      <c r="K3468" s="9">
        <f t="shared" si="162"/>
        <v>1021.2247652547679</v>
      </c>
      <c r="L3468" s="10">
        <f t="shared" si="163"/>
        <v>2.1224765254767932E-2</v>
      </c>
      <c r="M3468" s="10">
        <f t="shared" si="164"/>
        <v>-2.1224765254767932E-2</v>
      </c>
      <c r="N3468" s="6">
        <f>DATEDIF(A3468, I3468, "d")</f>
        <v>1028</v>
      </c>
    </row>
    <row r="3469" spans="1:14" ht="14.25">
      <c r="A3469" s="5">
        <v>43699</v>
      </c>
      <c r="B3469" s="6" t="s">
        <v>663</v>
      </c>
      <c r="C3469" s="6" t="s">
        <v>664</v>
      </c>
      <c r="D3469" s="17">
        <v>41085696745</v>
      </c>
      <c r="E3469" s="6" t="s">
        <v>16</v>
      </c>
      <c r="F3469" s="6" t="str">
        <f>IF(E3469="BUY", "SELL", IF(E3469="SELL", "BUY", ""))</f>
        <v>SELL</v>
      </c>
      <c r="G3469" s="7">
        <v>48.198920999999999</v>
      </c>
      <c r="H3469" s="7">
        <v>1000</v>
      </c>
      <c r="I3469" s="11">
        <v>43812</v>
      </c>
      <c r="J3469" s="9">
        <v>45.899315000000001</v>
      </c>
      <c r="K3469" s="9">
        <f t="shared" si="162"/>
        <v>952.28926390281651</v>
      </c>
      <c r="L3469" s="10">
        <f t="shared" si="163"/>
        <v>4.7710736097183487E-2</v>
      </c>
      <c r="M3469" s="10">
        <f t="shared" si="164"/>
        <v>-4.7710736097183487E-2</v>
      </c>
      <c r="N3469" s="6">
        <f>DATEDIF(A3469, I3469, "d")</f>
        <v>113</v>
      </c>
    </row>
    <row r="3470" spans="1:14" ht="14.25">
      <c r="A3470" s="5">
        <v>43699</v>
      </c>
      <c r="B3470" s="6" t="s">
        <v>2173</v>
      </c>
      <c r="C3470" s="6" t="s">
        <v>2174</v>
      </c>
      <c r="D3470" s="17">
        <v>5314926240</v>
      </c>
      <c r="E3470" s="6" t="s">
        <v>16</v>
      </c>
      <c r="F3470" s="6" t="str">
        <f>IF(E3470="BUY", "SELL", IF(E3470="SELL", "BUY", ""))</f>
        <v>SELL</v>
      </c>
      <c r="G3470" s="7">
        <v>51.759998000000003</v>
      </c>
      <c r="H3470" s="7">
        <v>1000</v>
      </c>
      <c r="I3470" s="5">
        <v>43781</v>
      </c>
      <c r="J3470" s="9">
        <v>39.040000999999997</v>
      </c>
      <c r="K3470" s="9">
        <f t="shared" si="162"/>
        <v>754.25043486284505</v>
      </c>
      <c r="L3470" s="10">
        <f t="shared" si="163"/>
        <v>0.24574956513715496</v>
      </c>
      <c r="M3470" s="10">
        <f t="shared" si="164"/>
        <v>-0.24574956513715496</v>
      </c>
      <c r="N3470" s="6">
        <f>DATEDIF(A3470, I3470, "d")</f>
        <v>82</v>
      </c>
    </row>
    <row r="3471" spans="1:14" ht="14.25">
      <c r="A3471" s="11">
        <v>43699</v>
      </c>
      <c r="B3471" s="6" t="s">
        <v>431</v>
      </c>
      <c r="C3471" s="6" t="s">
        <v>432</v>
      </c>
      <c r="D3471" s="17">
        <v>58573620898</v>
      </c>
      <c r="E3471" s="12" t="s">
        <v>16</v>
      </c>
      <c r="F3471" s="13" t="str">
        <f>IF(E3471="BUY", "SELL", IF(E3471="SELL", "BUY", ""))</f>
        <v>SELL</v>
      </c>
      <c r="G3471" s="7">
        <v>193.36999499999999</v>
      </c>
      <c r="H3471" s="7">
        <v>1000</v>
      </c>
      <c r="I3471" s="11">
        <v>43754</v>
      </c>
      <c r="J3471" s="9">
        <v>160.46000699999999</v>
      </c>
      <c r="K3471" s="9">
        <f t="shared" si="162"/>
        <v>829.80819749206694</v>
      </c>
      <c r="L3471" s="10">
        <f t="shared" si="163"/>
        <v>0.17019180250793306</v>
      </c>
      <c r="M3471" s="10">
        <f t="shared" si="164"/>
        <v>-0.17019180250793306</v>
      </c>
      <c r="N3471" s="6">
        <f>DATEDIF(A3471, I3471, "d")</f>
        <v>55</v>
      </c>
    </row>
    <row r="3472" spans="1:14" ht="14.25">
      <c r="A3472" s="11">
        <v>43699</v>
      </c>
      <c r="B3472" s="6" t="s">
        <v>51</v>
      </c>
      <c r="C3472" s="6" t="s">
        <v>52</v>
      </c>
      <c r="D3472" s="17">
        <v>444889529764</v>
      </c>
      <c r="E3472" s="13" t="s">
        <v>19</v>
      </c>
      <c r="F3472" s="12" t="str">
        <f>IF(E3472="BUY", "SELL", IF(E3472="SELL", "BUY", ""))</f>
        <v>BUY</v>
      </c>
      <c r="G3472" s="7">
        <v>56.29</v>
      </c>
      <c r="H3472" s="7">
        <v>1000</v>
      </c>
      <c r="I3472" s="11">
        <v>44362</v>
      </c>
      <c r="J3472" s="9">
        <v>58.69</v>
      </c>
      <c r="K3472" s="9">
        <f t="shared" si="162"/>
        <v>1042.6363474862319</v>
      </c>
      <c r="L3472" s="10">
        <f t="shared" si="163"/>
        <v>4.26363474862319E-2</v>
      </c>
      <c r="M3472" s="10">
        <f t="shared" si="164"/>
        <v>-4.26363474862319E-2</v>
      </c>
      <c r="N3472" s="6">
        <f>DATEDIF(A3472, I3472, "d")</f>
        <v>663</v>
      </c>
    </row>
    <row r="3473" spans="1:14" ht="14.25">
      <c r="A3473" s="5">
        <v>43703</v>
      </c>
      <c r="B3473" s="6" t="s">
        <v>2260</v>
      </c>
      <c r="C3473" s="6" t="s">
        <v>2261</v>
      </c>
      <c r="D3473" s="17">
        <v>5723431186</v>
      </c>
      <c r="E3473" s="6" t="s">
        <v>16</v>
      </c>
      <c r="F3473" s="6" t="str">
        <f>IF(E3473="BUY", "SELL", IF(E3473="SELL", "BUY", ""))</f>
        <v>SELL</v>
      </c>
      <c r="G3473" s="7">
        <v>25.879999000000002</v>
      </c>
      <c r="H3473" s="7">
        <v>1000</v>
      </c>
      <c r="I3473" s="11">
        <v>44727</v>
      </c>
      <c r="J3473" s="9">
        <v>20.92</v>
      </c>
      <c r="K3473" s="9">
        <f t="shared" si="162"/>
        <v>808.34624452651633</v>
      </c>
      <c r="L3473" s="10">
        <f t="shared" si="163"/>
        <v>0.19165375547348368</v>
      </c>
      <c r="M3473" s="10">
        <f t="shared" si="164"/>
        <v>-0.19165375547348368</v>
      </c>
      <c r="N3473" s="6">
        <f>DATEDIF(A3473, I3473, "d")</f>
        <v>1024</v>
      </c>
    </row>
    <row r="3474" spans="1:14" ht="14.25">
      <c r="A3474" s="5">
        <v>43703</v>
      </c>
      <c r="B3474" s="6" t="s">
        <v>74</v>
      </c>
      <c r="C3474" s="6" t="s">
        <v>75</v>
      </c>
      <c r="D3474" s="17">
        <v>140832515433</v>
      </c>
      <c r="E3474" s="6" t="s">
        <v>19</v>
      </c>
      <c r="F3474" s="6" t="str">
        <f>IF(E3474="BUY", "SELL", IF(E3474="SELL", "BUY", ""))</f>
        <v>BUY</v>
      </c>
      <c r="G3474" s="7">
        <v>35.577629000000002</v>
      </c>
      <c r="H3474" s="7">
        <v>1000</v>
      </c>
      <c r="I3474" s="5">
        <v>43749</v>
      </c>
      <c r="J3474" s="9">
        <v>37.145668000000001</v>
      </c>
      <c r="K3474" s="9">
        <f t="shared" si="162"/>
        <v>1044.0737352115286</v>
      </c>
      <c r="L3474" s="10">
        <f t="shared" si="163"/>
        <v>4.4073735211528631E-2</v>
      </c>
      <c r="M3474" s="10">
        <f t="shared" si="164"/>
        <v>-4.4073735211528631E-2</v>
      </c>
      <c r="N3474" s="6">
        <f>DATEDIF(A3474, I3474, "d")</f>
        <v>46</v>
      </c>
    </row>
    <row r="3475" spans="1:14" ht="14.25">
      <c r="A3475" s="5">
        <v>43703</v>
      </c>
      <c r="B3475" s="6" t="s">
        <v>757</v>
      </c>
      <c r="C3475" s="6" t="s">
        <v>758</v>
      </c>
      <c r="D3475" s="17">
        <v>100443452698</v>
      </c>
      <c r="E3475" s="6" t="s">
        <v>19</v>
      </c>
      <c r="F3475" s="6" t="str">
        <f>IF(E3475="BUY", "SELL", IF(E3475="SELL", "BUY", ""))</f>
        <v>BUY</v>
      </c>
      <c r="G3475" s="7">
        <v>19.168558000000001</v>
      </c>
      <c r="H3475" s="7">
        <v>1000</v>
      </c>
      <c r="I3475" s="5">
        <v>43717</v>
      </c>
      <c r="J3475" s="9">
        <v>20.189264000000001</v>
      </c>
      <c r="K3475" s="9">
        <f t="shared" si="162"/>
        <v>1053.2489715710487</v>
      </c>
      <c r="L3475" s="10">
        <f t="shared" si="163"/>
        <v>5.3248971571048742E-2</v>
      </c>
      <c r="M3475" s="10">
        <f t="shared" si="164"/>
        <v>-5.3248971571048742E-2</v>
      </c>
      <c r="N3475" s="6">
        <f>DATEDIF(A3475, I3475, "d")</f>
        <v>14</v>
      </c>
    </row>
    <row r="3476" spans="1:14" ht="14.25">
      <c r="A3476" s="11">
        <v>43703</v>
      </c>
      <c r="B3476" s="6" t="s">
        <v>2617</v>
      </c>
      <c r="C3476" s="6" t="s">
        <v>2618</v>
      </c>
      <c r="D3476" s="17">
        <v>2352448000</v>
      </c>
      <c r="E3476" s="13" t="s">
        <v>19</v>
      </c>
      <c r="F3476" s="12" t="str">
        <f>IF(E3476="BUY", "SELL", IF(E3476="SELL", "BUY", ""))</f>
        <v>BUY</v>
      </c>
      <c r="G3476" s="7">
        <v>12.255629000000001</v>
      </c>
      <c r="H3476" s="7">
        <v>1000</v>
      </c>
      <c r="I3476" s="11">
        <v>44727</v>
      </c>
      <c r="J3476" s="9">
        <v>21.609466999999999</v>
      </c>
      <c r="K3476" s="9">
        <f t="shared" si="162"/>
        <v>1763.2279012362399</v>
      </c>
      <c r="L3476" s="10">
        <f t="shared" si="163"/>
        <v>0.76322790123623985</v>
      </c>
      <c r="M3476" s="10">
        <f t="shared" si="164"/>
        <v>-0.76322790123623985</v>
      </c>
      <c r="N3476" s="6">
        <f>DATEDIF(A3476, I3476, "d")</f>
        <v>1024</v>
      </c>
    </row>
    <row r="3477" spans="1:14" ht="14.25">
      <c r="A3477" s="11">
        <v>43703</v>
      </c>
      <c r="B3477" s="6" t="s">
        <v>995</v>
      </c>
      <c r="C3477" s="6" t="s">
        <v>996</v>
      </c>
      <c r="D3477" s="17">
        <v>48414620000</v>
      </c>
      <c r="E3477" s="12" t="s">
        <v>16</v>
      </c>
      <c r="F3477" s="13" t="str">
        <f>IF(E3477="BUY", "SELL", IF(E3477="SELL", "BUY", ""))</f>
        <v>SELL</v>
      </c>
      <c r="G3477" s="7">
        <v>101.79</v>
      </c>
      <c r="H3477" s="7">
        <v>1000</v>
      </c>
      <c r="I3477" s="11">
        <v>43769</v>
      </c>
      <c r="J3477" s="9">
        <v>90.74</v>
      </c>
      <c r="K3477" s="9">
        <f t="shared" si="162"/>
        <v>891.4431673052361</v>
      </c>
      <c r="L3477" s="10">
        <f t="shared" si="163"/>
        <v>0.10855683269476389</v>
      </c>
      <c r="M3477" s="10">
        <f t="shared" si="164"/>
        <v>-0.10855683269476389</v>
      </c>
      <c r="N3477" s="6">
        <f>DATEDIF(A3477, I3477, "d")</f>
        <v>66</v>
      </c>
    </row>
    <row r="3478" spans="1:14" ht="14.25">
      <c r="A3478" s="5">
        <v>43704</v>
      </c>
      <c r="B3478" s="6" t="s">
        <v>2436</v>
      </c>
      <c r="C3478" s="6" t="s">
        <v>2437</v>
      </c>
      <c r="D3478" s="17">
        <v>17862314960</v>
      </c>
      <c r="E3478" s="6" t="s">
        <v>19</v>
      </c>
      <c r="F3478" s="6" t="str">
        <f>IF(E3478="BUY", "SELL", IF(E3478="SELL", "BUY", ""))</f>
        <v>BUY</v>
      </c>
      <c r="G3478" s="7">
        <v>33.049999</v>
      </c>
      <c r="H3478" s="7">
        <v>1000</v>
      </c>
      <c r="I3478" s="5">
        <v>43742</v>
      </c>
      <c r="J3478" s="9">
        <v>23.450001</v>
      </c>
      <c r="K3478" s="9">
        <f t="shared" si="162"/>
        <v>709.53106534133337</v>
      </c>
      <c r="L3478" s="10">
        <f t="shared" si="163"/>
        <v>-0.29046893465866663</v>
      </c>
      <c r="M3478" s="10">
        <f t="shared" si="164"/>
        <v>0.29046893465866663</v>
      </c>
      <c r="N3478" s="6">
        <f>DATEDIF(A3478, I3478, "d")</f>
        <v>38</v>
      </c>
    </row>
    <row r="3479" spans="1:14" ht="14.25">
      <c r="A3479" s="11">
        <v>43704</v>
      </c>
      <c r="B3479" s="6" t="s">
        <v>2619</v>
      </c>
      <c r="C3479" s="6" t="s">
        <v>2620</v>
      </c>
      <c r="D3479" s="17">
        <v>81426910</v>
      </c>
      <c r="E3479" s="13" t="s">
        <v>19</v>
      </c>
      <c r="F3479" s="12" t="str">
        <f>IF(E3479="BUY", "SELL", IF(E3479="SELL", "BUY", ""))</f>
        <v>BUY</v>
      </c>
      <c r="G3479" s="7">
        <v>39.470001000000003</v>
      </c>
      <c r="H3479" s="7">
        <v>1000</v>
      </c>
      <c r="I3479" s="11">
        <v>44727</v>
      </c>
      <c r="J3479" s="9">
        <v>13.68</v>
      </c>
      <c r="K3479" s="9">
        <f t="shared" si="162"/>
        <v>346.59233983804558</v>
      </c>
      <c r="L3479" s="10">
        <f t="shared" si="163"/>
        <v>-0.65340766016195451</v>
      </c>
      <c r="M3479" s="10">
        <f t="shared" si="164"/>
        <v>0.65340766016195451</v>
      </c>
      <c r="N3479" s="6">
        <f>DATEDIF(A3479, I3479, "d")</f>
        <v>1023</v>
      </c>
    </row>
    <row r="3480" spans="1:14" ht="14.25">
      <c r="A3480" s="5">
        <v>43713</v>
      </c>
      <c r="B3480" s="6" t="s">
        <v>76</v>
      </c>
      <c r="C3480" s="6" t="s">
        <v>77</v>
      </c>
      <c r="D3480" s="17">
        <v>179830167494</v>
      </c>
      <c r="E3480" s="6" t="s">
        <v>19</v>
      </c>
      <c r="F3480" s="6" t="str">
        <f>IF(E3480="BUY", "SELL", IF(E3480="SELL", "BUY", ""))</f>
        <v>BUY</v>
      </c>
      <c r="G3480" s="7">
        <v>293.25</v>
      </c>
      <c r="H3480" s="7">
        <v>1000</v>
      </c>
      <c r="I3480" s="5">
        <v>43816</v>
      </c>
      <c r="J3480" s="9">
        <v>315.48001099999999</v>
      </c>
      <c r="K3480" s="9">
        <f t="shared" si="162"/>
        <v>1075.8056641091218</v>
      </c>
      <c r="L3480" s="10">
        <f t="shared" si="163"/>
        <v>7.5805664109121831E-2</v>
      </c>
      <c r="M3480" s="10">
        <f t="shared" si="164"/>
        <v>-7.5805664109121831E-2</v>
      </c>
      <c r="N3480" s="6">
        <f>DATEDIF(A3480, I3480, "d")</f>
        <v>103</v>
      </c>
    </row>
    <row r="3481" spans="1:14" ht="14.25">
      <c r="A3481" s="5">
        <v>43714</v>
      </c>
      <c r="B3481" s="6" t="s">
        <v>461</v>
      </c>
      <c r="C3481" s="6" t="s">
        <v>462</v>
      </c>
      <c r="D3481" s="17">
        <v>340811773793</v>
      </c>
      <c r="E3481" s="6" t="s">
        <v>16</v>
      </c>
      <c r="F3481" s="6" t="str">
        <f>IF(E3481="BUY", "SELL", IF(E3481="SELL", "BUY", ""))</f>
        <v>SELL</v>
      </c>
      <c r="G3481" s="7">
        <v>254.459137</v>
      </c>
      <c r="H3481" s="7">
        <v>1000</v>
      </c>
      <c r="I3481" s="11">
        <v>44727</v>
      </c>
      <c r="J3481" s="9">
        <v>507.37451199999998</v>
      </c>
      <c r="K3481" s="9">
        <f t="shared" si="162"/>
        <v>1993.9331634218345</v>
      </c>
      <c r="L3481" s="10">
        <f t="shared" si="163"/>
        <v>-0.99393316342183446</v>
      </c>
      <c r="M3481" s="10">
        <f t="shared" si="164"/>
        <v>0.99393316342183446</v>
      </c>
      <c r="N3481" s="6">
        <f>DATEDIF(A3481, I3481, "d")</f>
        <v>1013</v>
      </c>
    </row>
    <row r="3482" spans="1:14" ht="14.25">
      <c r="A3482" s="5">
        <v>43714</v>
      </c>
      <c r="B3482" s="6" t="s">
        <v>413</v>
      </c>
      <c r="C3482" s="6" t="s">
        <v>414</v>
      </c>
      <c r="D3482" s="17">
        <v>12767280360</v>
      </c>
      <c r="E3482" s="6" t="s">
        <v>16</v>
      </c>
      <c r="F3482" s="6" t="str">
        <f>IF(E3482="BUY", "SELL", IF(E3482="SELL", "BUY", ""))</f>
        <v>SELL</v>
      </c>
      <c r="G3482" s="7">
        <v>39.811008000000001</v>
      </c>
      <c r="H3482" s="7">
        <v>1000</v>
      </c>
      <c r="I3482" s="11">
        <v>44260</v>
      </c>
      <c r="J3482" s="9">
        <v>43.103870000000001</v>
      </c>
      <c r="K3482" s="9">
        <f t="shared" si="162"/>
        <v>1082.7123493080105</v>
      </c>
      <c r="L3482" s="10">
        <f t="shared" si="163"/>
        <v>-8.271234930801051E-2</v>
      </c>
      <c r="M3482" s="10">
        <f t="shared" si="164"/>
        <v>8.271234930801051E-2</v>
      </c>
      <c r="N3482" s="6">
        <f>DATEDIF(A3482, I3482, "d")</f>
        <v>546</v>
      </c>
    </row>
    <row r="3483" spans="1:14" ht="14.25">
      <c r="A3483" s="5">
        <v>43714</v>
      </c>
      <c r="B3483" s="6" t="s">
        <v>987</v>
      </c>
      <c r="C3483" s="6" t="s">
        <v>988</v>
      </c>
      <c r="D3483" s="17">
        <v>2425545000</v>
      </c>
      <c r="E3483" s="6" t="s">
        <v>16</v>
      </c>
      <c r="F3483" s="6" t="str">
        <f>IF(E3483="BUY", "SELL", IF(E3483="SELL", "BUY", ""))</f>
        <v>SELL</v>
      </c>
      <c r="G3483" s="7">
        <v>7.24</v>
      </c>
      <c r="H3483" s="7">
        <v>1000</v>
      </c>
      <c r="I3483" s="11">
        <v>43754</v>
      </c>
      <c r="J3483" s="9">
        <v>9.91</v>
      </c>
      <c r="K3483" s="9">
        <f t="shared" si="162"/>
        <v>1368.7845303867405</v>
      </c>
      <c r="L3483" s="10">
        <f t="shared" si="163"/>
        <v>-0.36878453038674047</v>
      </c>
      <c r="M3483" s="10">
        <f t="shared" si="164"/>
        <v>0.36878453038674047</v>
      </c>
      <c r="N3483" s="6">
        <f>DATEDIF(A3483, I3483, "d")</f>
        <v>40</v>
      </c>
    </row>
    <row r="3484" spans="1:14" ht="14.25">
      <c r="A3484" s="11">
        <v>43714</v>
      </c>
      <c r="B3484" s="6" t="s">
        <v>2330</v>
      </c>
      <c r="C3484" s="6" t="s">
        <v>2331</v>
      </c>
      <c r="D3484" s="17">
        <v>3938201777</v>
      </c>
      <c r="E3484" s="13" t="s">
        <v>19</v>
      </c>
      <c r="F3484" s="12" t="str">
        <f>IF(E3484="BUY", "SELL", IF(E3484="SELL", "BUY", ""))</f>
        <v>BUY</v>
      </c>
      <c r="G3484" s="7">
        <v>30.35</v>
      </c>
      <c r="H3484" s="7">
        <v>1000</v>
      </c>
      <c r="I3484" s="11">
        <v>43809</v>
      </c>
      <c r="J3484" s="9">
        <v>30.709999</v>
      </c>
      <c r="K3484" s="9">
        <f t="shared" si="162"/>
        <v>1011.8615815485996</v>
      </c>
      <c r="L3484" s="10">
        <f t="shared" si="163"/>
        <v>1.1861581548599589E-2</v>
      </c>
      <c r="M3484" s="10">
        <f t="shared" si="164"/>
        <v>-1.1861581548599589E-2</v>
      </c>
      <c r="N3484" s="6">
        <f>DATEDIF(A3484, I3484, "d")</f>
        <v>95</v>
      </c>
    </row>
    <row r="3485" spans="1:14" ht="14.25">
      <c r="A3485" s="5">
        <v>43717</v>
      </c>
      <c r="B3485" s="6" t="s">
        <v>147</v>
      </c>
      <c r="C3485" s="6" t="s">
        <v>148</v>
      </c>
      <c r="D3485" s="17">
        <v>136351276474</v>
      </c>
      <c r="E3485" s="6" t="s">
        <v>16</v>
      </c>
      <c r="F3485" s="6" t="str">
        <f>IF(E3485="BUY", "SELL", IF(E3485="SELL", "BUY", ""))</f>
        <v>SELL</v>
      </c>
      <c r="G3485" s="7">
        <v>354.58865400000002</v>
      </c>
      <c r="H3485" s="7">
        <v>1000</v>
      </c>
      <c r="I3485" s="5">
        <v>43746</v>
      </c>
      <c r="J3485" s="9">
        <v>369.72970600000002</v>
      </c>
      <c r="K3485" s="9">
        <f t="shared" si="162"/>
        <v>1042.7003284769512</v>
      </c>
      <c r="L3485" s="10">
        <f t="shared" si="163"/>
        <v>-4.2700328476951196E-2</v>
      </c>
      <c r="M3485" s="10">
        <f t="shared" si="164"/>
        <v>4.2700328476951196E-2</v>
      </c>
      <c r="N3485" s="6">
        <f>DATEDIF(A3485, I3485, "d")</f>
        <v>29</v>
      </c>
    </row>
    <row r="3486" spans="1:14" ht="14.25">
      <c r="A3486" s="5">
        <v>43717</v>
      </c>
      <c r="B3486" s="6" t="s">
        <v>1197</v>
      </c>
      <c r="C3486" s="6" t="s">
        <v>1198</v>
      </c>
      <c r="D3486" s="17">
        <v>67963933922</v>
      </c>
      <c r="E3486" s="6" t="s">
        <v>19</v>
      </c>
      <c r="F3486" s="6" t="str">
        <f>IF(E3486="BUY", "SELL", IF(E3486="SELL", "BUY", ""))</f>
        <v>BUY</v>
      </c>
      <c r="G3486" s="7">
        <v>35.867001000000002</v>
      </c>
      <c r="H3486" s="7">
        <v>1000</v>
      </c>
      <c r="I3486" s="5">
        <v>43719</v>
      </c>
      <c r="J3486" s="9">
        <v>34.750999</v>
      </c>
      <c r="K3486" s="9">
        <f t="shared" si="162"/>
        <v>968.88499264268012</v>
      </c>
      <c r="L3486" s="10">
        <f t="shared" si="163"/>
        <v>-3.1115007357319882E-2</v>
      </c>
      <c r="M3486" s="10">
        <f t="shared" si="164"/>
        <v>3.1115007357319882E-2</v>
      </c>
      <c r="N3486" s="6">
        <f>DATEDIF(A3486, I3486, "d")</f>
        <v>2</v>
      </c>
    </row>
    <row r="3487" spans="1:14" ht="14.25">
      <c r="A3487" s="5">
        <v>43717</v>
      </c>
      <c r="B3487" s="6" t="s">
        <v>757</v>
      </c>
      <c r="C3487" s="6" t="s">
        <v>758</v>
      </c>
      <c r="D3487" s="17">
        <v>100443452698</v>
      </c>
      <c r="E3487" s="6" t="s">
        <v>16</v>
      </c>
      <c r="F3487" s="6" t="str">
        <f>IF(E3487="BUY", "SELL", IF(E3487="SELL", "BUY", ""))</f>
        <v>SELL</v>
      </c>
      <c r="G3487" s="7">
        <v>20.189264000000001</v>
      </c>
      <c r="H3487" s="7">
        <v>1000</v>
      </c>
      <c r="I3487" s="5">
        <v>43902</v>
      </c>
      <c r="J3487" s="9">
        <v>17.820039999999999</v>
      </c>
      <c r="K3487" s="9">
        <f t="shared" si="162"/>
        <v>882.64931302101945</v>
      </c>
      <c r="L3487" s="10">
        <f t="shared" si="163"/>
        <v>0.11735068697898055</v>
      </c>
      <c r="M3487" s="10">
        <f t="shared" si="164"/>
        <v>-0.11735068697898055</v>
      </c>
      <c r="N3487" s="6">
        <f>DATEDIF(A3487, I3487, "d")</f>
        <v>185</v>
      </c>
    </row>
    <row r="3488" spans="1:14" ht="14.25">
      <c r="A3488" s="5">
        <v>43718</v>
      </c>
      <c r="B3488" s="6" t="s">
        <v>93</v>
      </c>
      <c r="C3488" s="6" t="s">
        <v>94</v>
      </c>
      <c r="D3488" s="17">
        <v>81360823648</v>
      </c>
      <c r="E3488" s="6" t="s">
        <v>19</v>
      </c>
      <c r="F3488" s="6" t="str">
        <f>IF(E3488="BUY", "SELL", IF(E3488="SELL", "BUY", ""))</f>
        <v>BUY</v>
      </c>
      <c r="G3488" s="7">
        <v>59.465060999999999</v>
      </c>
      <c r="H3488" s="7">
        <v>1000</v>
      </c>
      <c r="I3488" s="5">
        <v>43749</v>
      </c>
      <c r="J3488" s="9">
        <v>60.430573000000003</v>
      </c>
      <c r="K3488" s="9">
        <f t="shared" si="162"/>
        <v>1016.2366267479318</v>
      </c>
      <c r="L3488" s="10">
        <f t="shared" si="163"/>
        <v>1.6236626747931835E-2</v>
      </c>
      <c r="M3488" s="10">
        <f t="shared" si="164"/>
        <v>-1.6236626747931835E-2</v>
      </c>
      <c r="N3488" s="6">
        <f>DATEDIF(A3488, I3488, "d")</f>
        <v>31</v>
      </c>
    </row>
    <row r="3489" spans="1:14" ht="14.25">
      <c r="A3489" s="5">
        <v>43718</v>
      </c>
      <c r="B3489" s="6" t="s">
        <v>2621</v>
      </c>
      <c r="C3489" s="6" t="s">
        <v>2622</v>
      </c>
      <c r="D3489" s="17">
        <v>2153591074</v>
      </c>
      <c r="E3489" s="6" t="s">
        <v>16</v>
      </c>
      <c r="F3489" s="6" t="str">
        <f>IF(E3489="BUY", "SELL", IF(E3489="SELL", "BUY", ""))</f>
        <v>SELL</v>
      </c>
      <c r="G3489" s="7">
        <v>17.940484999999999</v>
      </c>
      <c r="H3489" s="7">
        <v>1000</v>
      </c>
      <c r="I3489" s="11">
        <v>44727</v>
      </c>
      <c r="J3489" s="9">
        <v>17.922364999999999</v>
      </c>
      <c r="K3489" s="9">
        <f t="shared" si="162"/>
        <v>998.98999386025514</v>
      </c>
      <c r="L3489" s="10">
        <f t="shared" si="163"/>
        <v>1.0100061397448599E-3</v>
      </c>
      <c r="M3489" s="10">
        <f t="shared" si="164"/>
        <v>-1.0100061397448599E-3</v>
      </c>
      <c r="N3489" s="6">
        <f>DATEDIF(A3489, I3489, "d")</f>
        <v>1009</v>
      </c>
    </row>
    <row r="3490" spans="1:14" ht="14.25">
      <c r="A3490" s="5">
        <v>43718</v>
      </c>
      <c r="B3490" s="6" t="s">
        <v>2623</v>
      </c>
      <c r="C3490" s="6" t="s">
        <v>2624</v>
      </c>
      <c r="D3490" s="17">
        <v>46571654339</v>
      </c>
      <c r="E3490" s="6" t="s">
        <v>16</v>
      </c>
      <c r="F3490" s="6" t="str">
        <f>IF(E3490="BUY", "SELL", IF(E3490="SELL", "BUY", ""))</f>
        <v>SELL</v>
      </c>
      <c r="G3490" s="7">
        <v>155.11819499999999</v>
      </c>
      <c r="H3490" s="7">
        <v>1000</v>
      </c>
      <c r="I3490" s="11">
        <v>44727</v>
      </c>
      <c r="J3490" s="9">
        <v>200.47898900000001</v>
      </c>
      <c r="K3490" s="9">
        <f t="shared" si="162"/>
        <v>1292.4272939096541</v>
      </c>
      <c r="L3490" s="10">
        <f t="shared" si="163"/>
        <v>-0.29242729390965405</v>
      </c>
      <c r="M3490" s="10">
        <f t="shared" si="164"/>
        <v>0.29242729390965405</v>
      </c>
      <c r="N3490" s="6">
        <f>DATEDIF(A3490, I3490, "d")</f>
        <v>1009</v>
      </c>
    </row>
    <row r="3491" spans="1:14" ht="14.25">
      <c r="A3491" s="5">
        <v>43718</v>
      </c>
      <c r="B3491" s="6" t="s">
        <v>2549</v>
      </c>
      <c r="C3491" s="6" t="s">
        <v>2550</v>
      </c>
      <c r="D3491" s="17">
        <v>105076569</v>
      </c>
      <c r="E3491" s="6" t="s">
        <v>16</v>
      </c>
      <c r="F3491" s="6" t="str">
        <f>IF(E3491="BUY", "SELL", IF(E3491="SELL", "BUY", ""))</f>
        <v>SELL</v>
      </c>
      <c r="G3491" s="7">
        <v>10</v>
      </c>
      <c r="H3491" s="7">
        <v>1000</v>
      </c>
      <c r="I3491" s="11">
        <v>44727</v>
      </c>
      <c r="J3491" s="9">
        <v>1.54</v>
      </c>
      <c r="K3491" s="9">
        <f t="shared" si="162"/>
        <v>154</v>
      </c>
      <c r="L3491" s="10">
        <f t="shared" si="163"/>
        <v>0.84599999999999997</v>
      </c>
      <c r="M3491" s="10">
        <f t="shared" si="164"/>
        <v>-0.84599999999999997</v>
      </c>
      <c r="N3491" s="6">
        <f>DATEDIF(A3491, I3491, "d")</f>
        <v>1009</v>
      </c>
    </row>
    <row r="3492" spans="1:14" ht="14.25">
      <c r="A3492" s="5">
        <v>43719</v>
      </c>
      <c r="B3492" s="6" t="s">
        <v>163</v>
      </c>
      <c r="C3492" s="6" t="s">
        <v>164</v>
      </c>
      <c r="D3492" s="17">
        <v>725893281281</v>
      </c>
      <c r="E3492" s="6" t="s">
        <v>16</v>
      </c>
      <c r="F3492" s="6" t="str">
        <f>IF(E3492="BUY", "SELL", IF(E3492="SELL", "BUY", ""))</f>
        <v>SELL</v>
      </c>
      <c r="G3492" s="7">
        <v>188.490005</v>
      </c>
      <c r="H3492" s="7">
        <v>1000</v>
      </c>
      <c r="I3492" s="5">
        <v>43860</v>
      </c>
      <c r="J3492" s="9">
        <v>209.529999</v>
      </c>
      <c r="K3492" s="9">
        <f t="shared" si="162"/>
        <v>1111.6239240377761</v>
      </c>
      <c r="L3492" s="10">
        <f t="shared" si="163"/>
        <v>-0.11162392403777607</v>
      </c>
      <c r="M3492" s="10">
        <f t="shared" si="164"/>
        <v>0.11162392403777607</v>
      </c>
      <c r="N3492" s="6">
        <f>DATEDIF(A3492, I3492, "d")</f>
        <v>141</v>
      </c>
    </row>
    <row r="3493" spans="1:14" ht="14.25">
      <c r="A3493" s="5">
        <v>43719</v>
      </c>
      <c r="B3493" s="6" t="s">
        <v>1897</v>
      </c>
      <c r="C3493" s="6" t="s">
        <v>1898</v>
      </c>
      <c r="D3493" s="17">
        <v>2617405416</v>
      </c>
      <c r="E3493" s="6" t="s">
        <v>19</v>
      </c>
      <c r="F3493" s="6" t="str">
        <f>IF(E3493="BUY", "SELL", IF(E3493="SELL", "BUY", ""))</f>
        <v>BUY</v>
      </c>
      <c r="G3493" s="7">
        <v>53.61</v>
      </c>
      <c r="H3493" s="7">
        <v>1000</v>
      </c>
      <c r="I3493" s="5">
        <v>44125</v>
      </c>
      <c r="J3493" s="9">
        <v>40.46</v>
      </c>
      <c r="K3493" s="9">
        <f t="shared" si="162"/>
        <v>754.70994217496741</v>
      </c>
      <c r="L3493" s="10">
        <f t="shared" si="163"/>
        <v>-0.2452900578250326</v>
      </c>
      <c r="M3493" s="10">
        <f t="shared" si="164"/>
        <v>0.2452900578250326</v>
      </c>
      <c r="N3493" s="6">
        <f>DATEDIF(A3493, I3493, "d")</f>
        <v>406</v>
      </c>
    </row>
    <row r="3494" spans="1:14" ht="14.25">
      <c r="A3494" s="5">
        <v>43719</v>
      </c>
      <c r="B3494" s="6" t="s">
        <v>1344</v>
      </c>
      <c r="C3494" s="6" t="s">
        <v>1345</v>
      </c>
      <c r="D3494" s="17">
        <v>96243937501</v>
      </c>
      <c r="E3494" s="6" t="s">
        <v>16</v>
      </c>
      <c r="F3494" s="6" t="str">
        <f>IF(E3494="BUY", "SELL", IF(E3494="SELL", "BUY", ""))</f>
        <v>SELL</v>
      </c>
      <c r="G3494" s="7">
        <v>37.409999999999997</v>
      </c>
      <c r="H3494" s="7">
        <v>1000</v>
      </c>
      <c r="I3494" s="5">
        <v>44517</v>
      </c>
      <c r="J3494" s="9">
        <v>51.29</v>
      </c>
      <c r="K3494" s="9">
        <f t="shared" si="162"/>
        <v>1371.0237904303663</v>
      </c>
      <c r="L3494" s="10">
        <f t="shared" si="163"/>
        <v>-0.37102379043036626</v>
      </c>
      <c r="M3494" s="10">
        <f t="shared" si="164"/>
        <v>0.37102379043036626</v>
      </c>
      <c r="N3494" s="6">
        <f>DATEDIF(A3494, I3494, "d")</f>
        <v>798</v>
      </c>
    </row>
    <row r="3495" spans="1:14" ht="14.25">
      <c r="A3495" s="5">
        <v>43719</v>
      </c>
      <c r="B3495" s="6" t="s">
        <v>1197</v>
      </c>
      <c r="C3495" s="6" t="s">
        <v>1198</v>
      </c>
      <c r="D3495" s="17">
        <v>67963933922</v>
      </c>
      <c r="E3495" s="6" t="s">
        <v>16</v>
      </c>
      <c r="F3495" s="6" t="str">
        <f>IF(E3495="BUY", "SELL", IF(E3495="SELL", "BUY", ""))</f>
        <v>SELL</v>
      </c>
      <c r="G3495" s="7">
        <v>34.750999</v>
      </c>
      <c r="H3495" s="7">
        <v>1000</v>
      </c>
      <c r="I3495" s="11">
        <v>44727</v>
      </c>
      <c r="J3495" s="9">
        <v>32.603000999999999</v>
      </c>
      <c r="K3495" s="9">
        <f t="shared" si="162"/>
        <v>938.18888487205788</v>
      </c>
      <c r="L3495" s="10">
        <f t="shared" si="163"/>
        <v>6.1811115127942115E-2</v>
      </c>
      <c r="M3495" s="10">
        <f t="shared" si="164"/>
        <v>-6.1811115127942115E-2</v>
      </c>
      <c r="N3495" s="6">
        <f>DATEDIF(A3495, I3495, "d")</f>
        <v>1008</v>
      </c>
    </row>
    <row r="3496" spans="1:14" ht="14.25">
      <c r="A3496" s="5">
        <v>43721</v>
      </c>
      <c r="B3496" s="6" t="s">
        <v>2625</v>
      </c>
      <c r="C3496" s="6" t="s">
        <v>2626</v>
      </c>
      <c r="D3496" s="17">
        <v>99719704</v>
      </c>
      <c r="E3496" s="6" t="s">
        <v>19</v>
      </c>
      <c r="F3496" s="6" t="str">
        <f>IF(E3496="BUY", "SELL", IF(E3496="SELL", "BUY", ""))</f>
        <v>BUY</v>
      </c>
      <c r="G3496" s="7">
        <v>204.800003</v>
      </c>
      <c r="H3496" s="7">
        <v>1000</v>
      </c>
      <c r="I3496" s="11">
        <v>44727</v>
      </c>
      <c r="J3496" s="9">
        <v>9.3000000000000007</v>
      </c>
      <c r="K3496" s="9">
        <f t="shared" si="162"/>
        <v>45.410155584812173</v>
      </c>
      <c r="L3496" s="10">
        <f t="shared" si="163"/>
        <v>-0.95458984441518779</v>
      </c>
      <c r="M3496" s="10">
        <f t="shared" si="164"/>
        <v>0.95458984441518779</v>
      </c>
      <c r="N3496" s="6">
        <f>DATEDIF(A3496, I3496, "d")</f>
        <v>1006</v>
      </c>
    </row>
    <row r="3497" spans="1:14" ht="14.25">
      <c r="A3497" s="5">
        <v>43721</v>
      </c>
      <c r="B3497" s="6" t="s">
        <v>14</v>
      </c>
      <c r="C3497" s="6" t="s">
        <v>15</v>
      </c>
      <c r="D3497" s="17">
        <v>141375537264</v>
      </c>
      <c r="E3497" s="6" t="s">
        <v>19</v>
      </c>
      <c r="F3497" s="6" t="str">
        <f>IF(E3497="BUY", "SELL", IF(E3497="SELL", "BUY", ""))</f>
        <v>BUY</v>
      </c>
      <c r="G3497" s="7">
        <v>121.469925</v>
      </c>
      <c r="H3497" s="7">
        <v>1000</v>
      </c>
      <c r="I3497" s="5">
        <v>43756</v>
      </c>
      <c r="J3497" s="9">
        <v>119.615295</v>
      </c>
      <c r="K3497" s="9">
        <f t="shared" si="162"/>
        <v>984.73177619892328</v>
      </c>
      <c r="L3497" s="10">
        <f t="shared" si="163"/>
        <v>-1.5268223801076715E-2</v>
      </c>
      <c r="M3497" s="10">
        <f t="shared" si="164"/>
        <v>1.5268223801076715E-2</v>
      </c>
      <c r="N3497" s="6">
        <f>DATEDIF(A3497, I3497, "d")</f>
        <v>35</v>
      </c>
    </row>
    <row r="3498" spans="1:14" ht="14.25">
      <c r="A3498" s="5">
        <v>43721</v>
      </c>
      <c r="B3498" s="6" t="s">
        <v>2627</v>
      </c>
      <c r="C3498" s="6" t="s">
        <v>2628</v>
      </c>
      <c r="D3498" s="17">
        <v>1158456816</v>
      </c>
      <c r="E3498" s="6" t="s">
        <v>19</v>
      </c>
      <c r="F3498" s="6" t="str">
        <f>IF(E3498="BUY", "SELL", IF(E3498="SELL", "BUY", ""))</f>
        <v>BUY</v>
      </c>
      <c r="G3498" s="7">
        <v>5.75</v>
      </c>
      <c r="H3498" s="7">
        <v>1000</v>
      </c>
      <c r="I3498" s="11">
        <v>44727</v>
      </c>
      <c r="J3498" s="9">
        <v>1.93</v>
      </c>
      <c r="K3498" s="9">
        <f t="shared" si="162"/>
        <v>335.6521739130435</v>
      </c>
      <c r="L3498" s="10">
        <f t="shared" si="163"/>
        <v>-0.66434782608695653</v>
      </c>
      <c r="M3498" s="10">
        <f t="shared" si="164"/>
        <v>0.66434782608695653</v>
      </c>
      <c r="N3498" s="6">
        <f>DATEDIF(A3498, I3498, "d")</f>
        <v>1006</v>
      </c>
    </row>
    <row r="3499" spans="1:14" ht="14.25">
      <c r="A3499" s="5">
        <v>43721</v>
      </c>
      <c r="B3499" s="6" t="s">
        <v>62</v>
      </c>
      <c r="C3499" s="6" t="s">
        <v>63</v>
      </c>
      <c r="D3499" s="17">
        <v>116403087840</v>
      </c>
      <c r="E3499" s="6" t="s">
        <v>19</v>
      </c>
      <c r="F3499" s="6" t="str">
        <f>IF(E3499="BUY", "SELL", IF(E3499="SELL", "BUY", ""))</f>
        <v>BUY</v>
      </c>
      <c r="G3499" s="7">
        <v>156.49146999999999</v>
      </c>
      <c r="H3499" s="7">
        <v>1000</v>
      </c>
      <c r="I3499" s="5">
        <v>43766</v>
      </c>
      <c r="J3499" s="9">
        <v>164.74581900000001</v>
      </c>
      <c r="K3499" s="9">
        <f t="shared" si="162"/>
        <v>1052.7463190166213</v>
      </c>
      <c r="L3499" s="10">
        <f t="shared" si="163"/>
        <v>5.2746319016621329E-2</v>
      </c>
      <c r="M3499" s="10">
        <f t="shared" si="164"/>
        <v>-5.2746319016621329E-2</v>
      </c>
      <c r="N3499" s="6">
        <f>DATEDIF(A3499, I3499, "d")</f>
        <v>45</v>
      </c>
    </row>
    <row r="3500" spans="1:14" ht="14.25">
      <c r="A3500" s="5">
        <v>43721</v>
      </c>
      <c r="B3500" s="6" t="s">
        <v>2629</v>
      </c>
      <c r="C3500" s="6" t="s">
        <v>2630</v>
      </c>
      <c r="D3500" s="17">
        <v>3080484180</v>
      </c>
      <c r="E3500" s="6" t="s">
        <v>19</v>
      </c>
      <c r="F3500" s="6" t="str">
        <f>IF(E3500="BUY", "SELL", IF(E3500="SELL", "BUY", ""))</f>
        <v>BUY</v>
      </c>
      <c r="G3500" s="7">
        <v>45.02</v>
      </c>
      <c r="H3500" s="7">
        <v>1000</v>
      </c>
      <c r="I3500" s="11">
        <v>44727</v>
      </c>
      <c r="J3500" s="9">
        <v>53.34</v>
      </c>
      <c r="K3500" s="9">
        <f t="shared" si="162"/>
        <v>1184.8067525544204</v>
      </c>
      <c r="L3500" s="10">
        <f t="shared" si="163"/>
        <v>0.18480675255442042</v>
      </c>
      <c r="M3500" s="10">
        <f t="shared" si="164"/>
        <v>-0.18480675255442042</v>
      </c>
      <c r="N3500" s="6">
        <f>DATEDIF(A3500, I3500, "d")</f>
        <v>1006</v>
      </c>
    </row>
    <row r="3501" spans="1:14" ht="14.25">
      <c r="A3501" s="5">
        <v>43721</v>
      </c>
      <c r="B3501" s="6" t="s">
        <v>2631</v>
      </c>
      <c r="C3501" s="6" t="s">
        <v>2632</v>
      </c>
      <c r="D3501" s="17">
        <v>7615015288</v>
      </c>
      <c r="E3501" s="6" t="s">
        <v>16</v>
      </c>
      <c r="F3501" s="6" t="str">
        <f>IF(E3501="BUY", "SELL", IF(E3501="SELL", "BUY", ""))</f>
        <v>SELL</v>
      </c>
      <c r="G3501" s="7">
        <v>85.650002000000001</v>
      </c>
      <c r="H3501" s="7">
        <v>1000</v>
      </c>
      <c r="I3501" s="11">
        <v>44727</v>
      </c>
      <c r="J3501" s="9">
        <v>138.020004</v>
      </c>
      <c r="K3501" s="9">
        <f t="shared" si="162"/>
        <v>1611.4419238425703</v>
      </c>
      <c r="L3501" s="10">
        <f t="shared" si="163"/>
        <v>-0.61144192384257035</v>
      </c>
      <c r="M3501" s="10">
        <f t="shared" si="164"/>
        <v>0.61144192384257035</v>
      </c>
      <c r="N3501" s="6">
        <f>DATEDIF(A3501, I3501, "d")</f>
        <v>1006</v>
      </c>
    </row>
    <row r="3502" spans="1:14" ht="14.25">
      <c r="A3502" s="5">
        <v>43721</v>
      </c>
      <c r="B3502" s="6" t="s">
        <v>605</v>
      </c>
      <c r="C3502" s="6" t="s">
        <v>606</v>
      </c>
      <c r="D3502" s="17">
        <v>1069485355423</v>
      </c>
      <c r="E3502" s="6" t="s">
        <v>19</v>
      </c>
      <c r="F3502" s="6" t="str">
        <f>IF(E3502="BUY", "SELL", IF(E3502="SELL", "BUY", ""))</f>
        <v>BUY</v>
      </c>
      <c r="G3502" s="7">
        <v>45.282260999999998</v>
      </c>
      <c r="H3502" s="7">
        <v>1000</v>
      </c>
      <c r="I3502" s="5">
        <v>43725</v>
      </c>
      <c r="J3502" s="9">
        <v>45.065734999999997</v>
      </c>
      <c r="K3502" s="9">
        <f t="shared" si="162"/>
        <v>995.21830413900932</v>
      </c>
      <c r="L3502" s="10">
        <f t="shared" si="163"/>
        <v>-4.7816958609906805E-3</v>
      </c>
      <c r="M3502" s="10">
        <f t="shared" si="164"/>
        <v>4.7816958609906805E-3</v>
      </c>
      <c r="N3502" s="6">
        <f>DATEDIF(A3502, I3502, "d")</f>
        <v>4</v>
      </c>
    </row>
    <row r="3503" spans="1:14" ht="14.25">
      <c r="A3503" s="5">
        <v>43721</v>
      </c>
      <c r="B3503" s="6" t="s">
        <v>553</v>
      </c>
      <c r="C3503" s="6" t="s">
        <v>554</v>
      </c>
      <c r="D3503" s="17">
        <v>5159719363</v>
      </c>
      <c r="E3503" s="6" t="s">
        <v>19</v>
      </c>
      <c r="F3503" s="6" t="str">
        <f>IF(E3503="BUY", "SELL", IF(E3503="SELL", "BUY", ""))</f>
        <v>BUY</v>
      </c>
      <c r="G3503" s="7">
        <v>90.144447</v>
      </c>
      <c r="H3503" s="7">
        <v>1000</v>
      </c>
      <c r="I3503" s="5">
        <v>43784</v>
      </c>
      <c r="J3503" s="9">
        <v>99.406609000000003</v>
      </c>
      <c r="K3503" s="9">
        <f t="shared" si="162"/>
        <v>1102.7480039896413</v>
      </c>
      <c r="L3503" s="10">
        <f t="shared" si="163"/>
        <v>0.10274800398964135</v>
      </c>
      <c r="M3503" s="10">
        <f t="shared" si="164"/>
        <v>-0.10274800398964135</v>
      </c>
      <c r="N3503" s="6">
        <f>DATEDIF(A3503, I3503, "d")</f>
        <v>63</v>
      </c>
    </row>
    <row r="3504" spans="1:14" ht="14.25">
      <c r="A3504" s="5">
        <v>43721</v>
      </c>
      <c r="B3504" s="6" t="s">
        <v>2633</v>
      </c>
      <c r="C3504" s="6" t="s">
        <v>2634</v>
      </c>
      <c r="D3504" s="17">
        <v>767178430</v>
      </c>
      <c r="E3504" s="6" t="s">
        <v>16</v>
      </c>
      <c r="F3504" s="6" t="str">
        <f>IF(E3504="BUY", "SELL", IF(E3504="SELL", "BUY", ""))</f>
        <v>SELL</v>
      </c>
      <c r="G3504" s="7">
        <v>37.919998</v>
      </c>
      <c r="H3504" s="7">
        <v>1000</v>
      </c>
      <c r="I3504" s="11">
        <v>43840</v>
      </c>
      <c r="J3504" s="9">
        <v>44.880001</v>
      </c>
      <c r="K3504" s="9">
        <f t="shared" si="162"/>
        <v>1183.5443925920038</v>
      </c>
      <c r="L3504" s="10">
        <f t="shared" si="163"/>
        <v>-0.18354439259200375</v>
      </c>
      <c r="M3504" s="10">
        <f t="shared" si="164"/>
        <v>0.18354439259200375</v>
      </c>
      <c r="N3504" s="6">
        <f>DATEDIF(A3504, I3504, "d")</f>
        <v>119</v>
      </c>
    </row>
    <row r="3505" spans="1:14" ht="14.25">
      <c r="A3505" s="5">
        <v>43721</v>
      </c>
      <c r="B3505" s="6" t="s">
        <v>2635</v>
      </c>
      <c r="C3505" s="6" t="s">
        <v>2636</v>
      </c>
      <c r="D3505" s="17">
        <v>231197137</v>
      </c>
      <c r="E3505" s="6" t="s">
        <v>16</v>
      </c>
      <c r="F3505" s="6" t="str">
        <f>IF(E3505="BUY", "SELL", IF(E3505="SELL", "BUY", ""))</f>
        <v>SELL</v>
      </c>
      <c r="G3505" s="7">
        <v>18.68</v>
      </c>
      <c r="H3505" s="7">
        <v>1000</v>
      </c>
      <c r="I3505" s="5">
        <v>43735</v>
      </c>
      <c r="J3505" s="9">
        <v>13</v>
      </c>
      <c r="K3505" s="9">
        <f t="shared" si="162"/>
        <v>695.93147751606</v>
      </c>
      <c r="L3505" s="10">
        <f t="shared" si="163"/>
        <v>0.30406852248394001</v>
      </c>
      <c r="M3505" s="10">
        <f t="shared" si="164"/>
        <v>-0.30406852248394001</v>
      </c>
      <c r="N3505" s="6">
        <f>DATEDIF(A3505, I3505, "d")</f>
        <v>14</v>
      </c>
    </row>
    <row r="3506" spans="1:14" ht="14.25">
      <c r="A3506" s="11">
        <v>43721</v>
      </c>
      <c r="B3506" s="6" t="s">
        <v>1989</v>
      </c>
      <c r="C3506" s="6" t="s">
        <v>1990</v>
      </c>
      <c r="D3506" s="17">
        <v>7333389600</v>
      </c>
      <c r="E3506" s="13" t="s">
        <v>19</v>
      </c>
      <c r="F3506" s="12" t="str">
        <f>IF(E3506="BUY", "SELL", IF(E3506="SELL", "BUY", ""))</f>
        <v>BUY</v>
      </c>
      <c r="G3506" s="7">
        <v>44.435001</v>
      </c>
      <c r="H3506" s="7">
        <v>1000</v>
      </c>
      <c r="I3506" s="11">
        <v>43768</v>
      </c>
      <c r="J3506" s="9">
        <v>42.099997999999999</v>
      </c>
      <c r="K3506" s="9">
        <f t="shared" si="162"/>
        <v>947.45126707660017</v>
      </c>
      <c r="L3506" s="10">
        <f t="shared" si="163"/>
        <v>-5.2548732923399823E-2</v>
      </c>
      <c r="M3506" s="10">
        <f t="shared" si="164"/>
        <v>5.2548732923399823E-2</v>
      </c>
      <c r="N3506" s="6">
        <f>DATEDIF(A3506, I3506, "d")</f>
        <v>47</v>
      </c>
    </row>
    <row r="3507" spans="1:14" ht="14.25">
      <c r="A3507" s="11">
        <v>43721</v>
      </c>
      <c r="B3507" s="6" t="s">
        <v>2637</v>
      </c>
      <c r="C3507" s="6" t="s">
        <v>2638</v>
      </c>
      <c r="D3507" s="17">
        <v>1494678020</v>
      </c>
      <c r="E3507" s="13" t="s">
        <v>19</v>
      </c>
      <c r="F3507" s="12" t="str">
        <f>IF(E3507="BUY", "SELL", IF(E3507="SELL", "BUY", ""))</f>
        <v>BUY</v>
      </c>
      <c r="G3507" s="7">
        <v>12.23</v>
      </c>
      <c r="H3507" s="7">
        <v>1000</v>
      </c>
      <c r="I3507" s="11">
        <v>44727</v>
      </c>
      <c r="J3507" s="9">
        <v>13.63</v>
      </c>
      <c r="K3507" s="9">
        <f t="shared" si="162"/>
        <v>1114.4726083401472</v>
      </c>
      <c r="L3507" s="10">
        <f t="shared" si="163"/>
        <v>0.11447260834014719</v>
      </c>
      <c r="M3507" s="10">
        <f t="shared" si="164"/>
        <v>-0.11447260834014719</v>
      </c>
      <c r="N3507" s="6">
        <f>DATEDIF(A3507, I3507, "d")</f>
        <v>1006</v>
      </c>
    </row>
    <row r="3508" spans="1:14" ht="14.25">
      <c r="A3508" s="11">
        <v>43721</v>
      </c>
      <c r="B3508" s="6" t="s">
        <v>115</v>
      </c>
      <c r="C3508" s="6" t="s">
        <v>116</v>
      </c>
      <c r="D3508" s="17">
        <v>155875975680</v>
      </c>
      <c r="E3508" s="12" t="s">
        <v>16</v>
      </c>
      <c r="F3508" s="13" t="str">
        <f>IF(E3508="BUY", "SELL", IF(E3508="SELL", "BUY", ""))</f>
        <v>SELL</v>
      </c>
      <c r="G3508" s="7">
        <v>43.928280000000001</v>
      </c>
      <c r="H3508" s="7">
        <v>1000</v>
      </c>
      <c r="I3508" s="11">
        <v>43756</v>
      </c>
      <c r="J3508" s="9">
        <v>44.871139999999997</v>
      </c>
      <c r="K3508" s="9">
        <f t="shared" si="162"/>
        <v>1021.4636220676065</v>
      </c>
      <c r="L3508" s="10">
        <f t="shared" si="163"/>
        <v>-2.1463622067606481E-2</v>
      </c>
      <c r="M3508" s="10">
        <f t="shared" si="164"/>
        <v>2.1463622067606481E-2</v>
      </c>
      <c r="N3508" s="6">
        <f>DATEDIF(A3508, I3508, "d")</f>
        <v>35</v>
      </c>
    </row>
    <row r="3509" spans="1:14" ht="14.25">
      <c r="A3509" s="5">
        <v>43724</v>
      </c>
      <c r="B3509" s="6" t="s">
        <v>2639</v>
      </c>
      <c r="C3509" s="6" t="s">
        <v>2640</v>
      </c>
      <c r="D3509" s="17">
        <v>13608487200</v>
      </c>
      <c r="E3509" s="6" t="s">
        <v>16</v>
      </c>
      <c r="F3509" s="6" t="str">
        <f>IF(E3509="BUY", "SELL", IF(E3509="SELL", "BUY", ""))</f>
        <v>SELL</v>
      </c>
      <c r="G3509" s="7">
        <v>20.040001</v>
      </c>
      <c r="H3509" s="7">
        <v>1000</v>
      </c>
      <c r="I3509" s="11">
        <v>44727</v>
      </c>
      <c r="J3509" s="9">
        <v>40.189999</v>
      </c>
      <c r="K3509" s="9">
        <f t="shared" si="162"/>
        <v>2005.4888719815933</v>
      </c>
      <c r="L3509" s="10">
        <f t="shared" si="163"/>
        <v>-1.0054888719815933</v>
      </c>
      <c r="M3509" s="10">
        <f t="shared" si="164"/>
        <v>1.0054888719815933</v>
      </c>
      <c r="N3509" s="6">
        <f>DATEDIF(A3509, I3509, "d")</f>
        <v>1003</v>
      </c>
    </row>
    <row r="3510" spans="1:14" ht="14.25">
      <c r="A3510" s="5">
        <v>43724</v>
      </c>
      <c r="B3510" s="6" t="s">
        <v>1733</v>
      </c>
      <c r="C3510" s="6" t="s">
        <v>1734</v>
      </c>
      <c r="D3510" s="17">
        <v>9211492000</v>
      </c>
      <c r="E3510" s="6" t="s">
        <v>16</v>
      </c>
      <c r="F3510" s="6" t="str">
        <f>IF(E3510="BUY", "SELL", IF(E3510="SELL", "BUY", ""))</f>
        <v>SELL</v>
      </c>
      <c r="G3510" s="7">
        <v>63.279998999999997</v>
      </c>
      <c r="H3510" s="7">
        <v>1000</v>
      </c>
      <c r="I3510" s="11">
        <v>44727</v>
      </c>
      <c r="J3510" s="9">
        <v>90.150002000000001</v>
      </c>
      <c r="K3510" s="9">
        <f t="shared" si="162"/>
        <v>1424.6207873675853</v>
      </c>
      <c r="L3510" s="10">
        <f t="shared" si="163"/>
        <v>-0.4246207873675853</v>
      </c>
      <c r="M3510" s="10">
        <f t="shared" si="164"/>
        <v>0.4246207873675853</v>
      </c>
      <c r="N3510" s="6">
        <f>DATEDIF(A3510, I3510, "d")</f>
        <v>1003</v>
      </c>
    </row>
    <row r="3511" spans="1:14" ht="14.25">
      <c r="A3511" s="5">
        <v>43724</v>
      </c>
      <c r="B3511" s="6" t="s">
        <v>2641</v>
      </c>
      <c r="C3511" s="6" t="s">
        <v>2642</v>
      </c>
      <c r="D3511" s="17">
        <v>19576169878</v>
      </c>
      <c r="E3511" s="6" t="s">
        <v>19</v>
      </c>
      <c r="F3511" s="6" t="str">
        <f>IF(E3511="BUY", "SELL", IF(E3511="SELL", "BUY", ""))</f>
        <v>BUY</v>
      </c>
      <c r="G3511" s="7">
        <v>18.629999000000002</v>
      </c>
      <c r="H3511" s="7">
        <v>1000</v>
      </c>
      <c r="I3511" s="5">
        <v>43879</v>
      </c>
      <c r="J3511" s="9">
        <v>17.5</v>
      </c>
      <c r="K3511" s="9">
        <f t="shared" si="162"/>
        <v>939.34519266479833</v>
      </c>
      <c r="L3511" s="10">
        <f t="shared" si="163"/>
        <v>-6.065480733520167E-2</v>
      </c>
      <c r="M3511" s="10">
        <f t="shared" si="164"/>
        <v>6.065480733520167E-2</v>
      </c>
      <c r="N3511" s="6">
        <f>DATEDIF(A3511, I3511, "d")</f>
        <v>155</v>
      </c>
    </row>
    <row r="3512" spans="1:14" ht="14.25">
      <c r="A3512" s="5">
        <v>43725</v>
      </c>
      <c r="B3512" s="6" t="s">
        <v>721</v>
      </c>
      <c r="C3512" s="6" t="s">
        <v>722</v>
      </c>
      <c r="D3512" s="17">
        <v>1884947716</v>
      </c>
      <c r="E3512" s="6" t="s">
        <v>16</v>
      </c>
      <c r="F3512" s="6" t="str">
        <f>IF(E3512="BUY", "SELL", IF(E3512="SELL", "BUY", ""))</f>
        <v>SELL</v>
      </c>
      <c r="G3512" s="7">
        <v>145.28462200000001</v>
      </c>
      <c r="H3512" s="7">
        <v>1000</v>
      </c>
      <c r="I3512" s="11">
        <v>44061</v>
      </c>
      <c r="J3512" s="9">
        <v>106.09380299999999</v>
      </c>
      <c r="K3512" s="9">
        <f t="shared" si="162"/>
        <v>730.24798866875244</v>
      </c>
      <c r="L3512" s="10">
        <f t="shared" si="163"/>
        <v>0.26975201133124754</v>
      </c>
      <c r="M3512" s="10">
        <f t="shared" si="164"/>
        <v>-0.26975201133124754</v>
      </c>
      <c r="N3512" s="6">
        <f>DATEDIF(A3512, I3512, "d")</f>
        <v>336</v>
      </c>
    </row>
    <row r="3513" spans="1:14" ht="14.25">
      <c r="A3513" s="5">
        <v>43725</v>
      </c>
      <c r="B3513" s="6" t="s">
        <v>2643</v>
      </c>
      <c r="C3513" s="6" t="s">
        <v>2644</v>
      </c>
      <c r="D3513" s="17">
        <v>2448560000</v>
      </c>
      <c r="E3513" s="6" t="s">
        <v>19</v>
      </c>
      <c r="F3513" s="6" t="str">
        <f>IF(E3513="BUY", "SELL", IF(E3513="SELL", "BUY", ""))</f>
        <v>BUY</v>
      </c>
      <c r="G3513" s="7">
        <v>28.200001</v>
      </c>
      <c r="H3513" s="7">
        <v>1000</v>
      </c>
      <c r="I3513" s="5">
        <v>43980</v>
      </c>
      <c r="J3513" s="9">
        <v>43.139999000000003</v>
      </c>
      <c r="K3513" s="9">
        <f t="shared" si="162"/>
        <v>1529.7871443337892</v>
      </c>
      <c r="L3513" s="10">
        <f t="shared" si="163"/>
        <v>0.52978714433378926</v>
      </c>
      <c r="M3513" s="10">
        <f t="shared" si="164"/>
        <v>-0.52978714433378926</v>
      </c>
      <c r="N3513" s="6">
        <f>DATEDIF(A3513, I3513, "d")</f>
        <v>255</v>
      </c>
    </row>
    <row r="3514" spans="1:14" ht="14.25">
      <c r="A3514" s="5">
        <v>43725</v>
      </c>
      <c r="B3514" s="6" t="s">
        <v>2645</v>
      </c>
      <c r="C3514" s="6" t="s">
        <v>2646</v>
      </c>
      <c r="D3514" s="17">
        <v>2692017790</v>
      </c>
      <c r="E3514" s="6" t="s">
        <v>16</v>
      </c>
      <c r="F3514" s="6" t="str">
        <f>IF(E3514="BUY", "SELL", IF(E3514="SELL", "BUY", ""))</f>
        <v>SELL</v>
      </c>
      <c r="G3514" s="7">
        <v>36.892456000000003</v>
      </c>
      <c r="H3514" s="7">
        <v>1000</v>
      </c>
      <c r="I3514" s="11">
        <v>43728</v>
      </c>
      <c r="J3514" s="9">
        <v>36.394047</v>
      </c>
      <c r="K3514" s="9">
        <f t="shared" si="162"/>
        <v>986.49021903014534</v>
      </c>
      <c r="L3514" s="10">
        <f t="shared" si="163"/>
        <v>1.3509780969854659E-2</v>
      </c>
      <c r="M3514" s="10">
        <f t="shared" si="164"/>
        <v>-1.3509780969854659E-2</v>
      </c>
      <c r="N3514" s="6">
        <f>DATEDIF(A3514, I3514, "d")</f>
        <v>3</v>
      </c>
    </row>
    <row r="3515" spans="1:14" ht="14.25">
      <c r="A3515" s="5">
        <v>43725</v>
      </c>
      <c r="B3515" s="6" t="s">
        <v>2647</v>
      </c>
      <c r="C3515" s="6" t="s">
        <v>2648</v>
      </c>
      <c r="D3515" s="17">
        <v>7380504</v>
      </c>
      <c r="E3515" s="6" t="s">
        <v>19</v>
      </c>
      <c r="F3515" s="6" t="str">
        <f>IF(E3515="BUY", "SELL", IF(E3515="SELL", "BUY", ""))</f>
        <v>BUY</v>
      </c>
      <c r="G3515" s="7">
        <v>55.080002</v>
      </c>
      <c r="H3515" s="7">
        <v>1000</v>
      </c>
      <c r="I3515" s="11">
        <v>44727</v>
      </c>
      <c r="J3515" s="9">
        <v>2.2799999999999998</v>
      </c>
      <c r="K3515" s="9">
        <f t="shared" si="162"/>
        <v>41.394334008920332</v>
      </c>
      <c r="L3515" s="10">
        <f t="shared" si="163"/>
        <v>-0.95860566599107977</v>
      </c>
      <c r="M3515" s="10">
        <f t="shared" si="164"/>
        <v>0.95860566599107977</v>
      </c>
      <c r="N3515" s="6">
        <f>DATEDIF(A3515, I3515, "d")</f>
        <v>1002</v>
      </c>
    </row>
    <row r="3516" spans="1:14" ht="14.25">
      <c r="A3516" s="5">
        <v>43725</v>
      </c>
      <c r="B3516" s="6" t="s">
        <v>605</v>
      </c>
      <c r="C3516" s="6" t="s">
        <v>606</v>
      </c>
      <c r="D3516" s="17">
        <v>1069485355423</v>
      </c>
      <c r="E3516" s="6" t="s">
        <v>16</v>
      </c>
      <c r="F3516" s="6" t="str">
        <f>IF(E3516="BUY", "SELL", IF(E3516="SELL", "BUY", ""))</f>
        <v>SELL</v>
      </c>
      <c r="G3516" s="7">
        <v>45.065734999999997</v>
      </c>
      <c r="H3516" s="7">
        <v>1000</v>
      </c>
      <c r="I3516" s="5">
        <v>43746</v>
      </c>
      <c r="J3516" s="9">
        <v>44.110008000000001</v>
      </c>
      <c r="K3516" s="9">
        <f t="shared" si="162"/>
        <v>978.79260151864833</v>
      </c>
      <c r="L3516" s="10">
        <f t="shared" si="163"/>
        <v>2.1207398481351676E-2</v>
      </c>
      <c r="M3516" s="10">
        <f t="shared" si="164"/>
        <v>-2.1207398481351676E-2</v>
      </c>
      <c r="N3516" s="6">
        <f>DATEDIF(A3516, I3516, "d")</f>
        <v>21</v>
      </c>
    </row>
    <row r="3517" spans="1:14" ht="14.25">
      <c r="A3517" s="5">
        <v>43726</v>
      </c>
      <c r="B3517" s="6" t="s">
        <v>365</v>
      </c>
      <c r="C3517" s="6" t="s">
        <v>366</v>
      </c>
      <c r="D3517" s="17">
        <v>65974267651</v>
      </c>
      <c r="E3517" s="6" t="s">
        <v>19</v>
      </c>
      <c r="F3517" s="6" t="str">
        <f>IF(E3517="BUY", "SELL", IF(E3517="SELL", "BUY", ""))</f>
        <v>BUY</v>
      </c>
      <c r="G3517" s="7">
        <v>141.854568</v>
      </c>
      <c r="H3517" s="7">
        <v>1000</v>
      </c>
      <c r="I3517" s="11">
        <v>43795</v>
      </c>
      <c r="J3517" s="9">
        <v>151.80909700000001</v>
      </c>
      <c r="K3517" s="9">
        <f t="shared" si="162"/>
        <v>1070.174187129455</v>
      </c>
      <c r="L3517" s="10">
        <f t="shared" si="163"/>
        <v>7.0174187129455043E-2</v>
      </c>
      <c r="M3517" s="10">
        <f t="shared" si="164"/>
        <v>-7.0174187129455043E-2</v>
      </c>
      <c r="N3517" s="6">
        <f>DATEDIF(A3517, I3517, "d")</f>
        <v>69</v>
      </c>
    </row>
    <row r="3518" spans="1:14" ht="14.25">
      <c r="A3518" s="5">
        <v>43726</v>
      </c>
      <c r="B3518" s="6" t="s">
        <v>1512</v>
      </c>
      <c r="C3518" s="6" t="s">
        <v>1513</v>
      </c>
      <c r="D3518" s="17">
        <v>14704248820</v>
      </c>
      <c r="E3518" s="6" t="s">
        <v>16</v>
      </c>
      <c r="F3518" s="6" t="str">
        <f>IF(E3518="BUY", "SELL", IF(E3518="SELL", "BUY", ""))</f>
        <v>SELL</v>
      </c>
      <c r="G3518" s="7">
        <v>16.899999999999999</v>
      </c>
      <c r="H3518" s="7">
        <v>1000</v>
      </c>
      <c r="I3518" s="5">
        <v>43957</v>
      </c>
      <c r="J3518" s="9">
        <v>17.329999999999998</v>
      </c>
      <c r="K3518" s="9">
        <f t="shared" si="162"/>
        <v>1025.4437869822486</v>
      </c>
      <c r="L3518" s="10">
        <f t="shared" si="163"/>
        <v>-2.544378698224864E-2</v>
      </c>
      <c r="M3518" s="10">
        <f t="shared" si="164"/>
        <v>2.544378698224864E-2</v>
      </c>
      <c r="N3518" s="6">
        <f>DATEDIF(A3518, I3518, "d")</f>
        <v>231</v>
      </c>
    </row>
    <row r="3519" spans="1:14" ht="14.25">
      <c r="A3519" s="5">
        <v>43727</v>
      </c>
      <c r="B3519" s="6" t="s">
        <v>2380</v>
      </c>
      <c r="C3519" s="6" t="s">
        <v>2381</v>
      </c>
      <c r="D3519" s="17">
        <v>4822984919</v>
      </c>
      <c r="E3519" s="6" t="s">
        <v>16</v>
      </c>
      <c r="F3519" s="6" t="str">
        <f>IF(E3519="BUY", "SELL", IF(E3519="SELL", "BUY", ""))</f>
        <v>SELL</v>
      </c>
      <c r="G3519" s="7">
        <v>15.405313</v>
      </c>
      <c r="H3519" s="7">
        <v>1000</v>
      </c>
      <c r="I3519" s="11">
        <v>44727</v>
      </c>
      <c r="J3519" s="9">
        <v>31.733415999999998</v>
      </c>
      <c r="K3519" s="9">
        <f t="shared" si="162"/>
        <v>2059.9007628082595</v>
      </c>
      <c r="L3519" s="10">
        <f t="shared" si="163"/>
        <v>-1.0599007628082595</v>
      </c>
      <c r="M3519" s="10">
        <f t="shared" si="164"/>
        <v>1.0599007628082595</v>
      </c>
      <c r="N3519" s="6">
        <f>DATEDIF(A3519, I3519, "d")</f>
        <v>1000</v>
      </c>
    </row>
    <row r="3520" spans="1:14" ht="14.25">
      <c r="A3520" s="5">
        <v>43728</v>
      </c>
      <c r="B3520" s="6" t="s">
        <v>2649</v>
      </c>
      <c r="C3520" s="6" t="s">
        <v>2650</v>
      </c>
      <c r="D3520" s="17">
        <v>908618340</v>
      </c>
      <c r="E3520" s="6" t="s">
        <v>19</v>
      </c>
      <c r="F3520" s="6" t="str">
        <f>IF(E3520="BUY", "SELL", IF(E3520="SELL", "BUY", ""))</f>
        <v>BUY</v>
      </c>
      <c r="G3520" s="7">
        <v>6.95</v>
      </c>
      <c r="H3520" s="7">
        <v>1000</v>
      </c>
      <c r="I3520" s="11">
        <v>44727</v>
      </c>
      <c r="J3520" s="9">
        <v>16.149999999999999</v>
      </c>
      <c r="K3520" s="9">
        <f t="shared" si="162"/>
        <v>2323.741007194244</v>
      </c>
      <c r="L3520" s="10">
        <f t="shared" si="163"/>
        <v>1.3237410071942441</v>
      </c>
      <c r="M3520" s="10">
        <f t="shared" si="164"/>
        <v>-1.3237410071942441</v>
      </c>
      <c r="N3520" s="6">
        <f>DATEDIF(A3520, I3520, "d")</f>
        <v>999</v>
      </c>
    </row>
    <row r="3521" spans="1:14" ht="14.25">
      <c r="A3521" s="5">
        <v>43728</v>
      </c>
      <c r="B3521" s="6" t="s">
        <v>538</v>
      </c>
      <c r="C3521" s="6" t="s">
        <v>539</v>
      </c>
      <c r="D3521" s="17">
        <v>17149203119</v>
      </c>
      <c r="E3521" s="6" t="s">
        <v>19</v>
      </c>
      <c r="F3521" s="6" t="str">
        <f>IF(E3521="BUY", "SELL", IF(E3521="SELL", "BUY", ""))</f>
        <v>BUY</v>
      </c>
      <c r="G3521" s="7">
        <v>58.871772999999997</v>
      </c>
      <c r="H3521" s="7">
        <v>1000</v>
      </c>
      <c r="I3521" s="11">
        <v>43791</v>
      </c>
      <c r="J3521" s="9">
        <v>64.047400999999994</v>
      </c>
      <c r="K3521" s="9">
        <f t="shared" si="162"/>
        <v>1087.9135744731179</v>
      </c>
      <c r="L3521" s="10">
        <f t="shared" si="163"/>
        <v>8.7913574473117928E-2</v>
      </c>
      <c r="M3521" s="10">
        <f t="shared" si="164"/>
        <v>-8.7913574473117928E-2</v>
      </c>
      <c r="N3521" s="6">
        <f>DATEDIF(A3521, I3521, "d")</f>
        <v>63</v>
      </c>
    </row>
    <row r="3522" spans="1:14" ht="14.25">
      <c r="A3522" s="5">
        <v>43728</v>
      </c>
      <c r="B3522" s="6" t="s">
        <v>251</v>
      </c>
      <c r="C3522" s="6" t="s">
        <v>252</v>
      </c>
      <c r="D3522" s="17">
        <v>130378753979</v>
      </c>
      <c r="E3522" s="6" t="s">
        <v>19</v>
      </c>
      <c r="F3522" s="6" t="str">
        <f>IF(E3522="BUY", "SELL", IF(E3522="SELL", "BUY", ""))</f>
        <v>BUY</v>
      </c>
      <c r="G3522" s="7">
        <v>44.608414000000003</v>
      </c>
      <c r="H3522" s="7">
        <v>1000</v>
      </c>
      <c r="I3522" s="11">
        <v>43760</v>
      </c>
      <c r="J3522" s="9">
        <v>48.407867000000003</v>
      </c>
      <c r="K3522" s="9">
        <f t="shared" si="162"/>
        <v>1085.1734607735661</v>
      </c>
      <c r="L3522" s="10">
        <f t="shared" si="163"/>
        <v>8.5173460773566148E-2</v>
      </c>
      <c r="M3522" s="10">
        <f t="shared" si="164"/>
        <v>-8.5173460773566148E-2</v>
      </c>
      <c r="N3522" s="6">
        <f>DATEDIF(A3522, I3522, "d")</f>
        <v>32</v>
      </c>
    </row>
    <row r="3523" spans="1:14" ht="14.25">
      <c r="A3523" s="5">
        <v>43728</v>
      </c>
      <c r="B3523" s="6" t="s">
        <v>2292</v>
      </c>
      <c r="C3523" s="6" t="s">
        <v>2293</v>
      </c>
      <c r="D3523" s="17">
        <v>300083024</v>
      </c>
      <c r="E3523" s="6" t="s">
        <v>16</v>
      </c>
      <c r="F3523" s="6" t="str">
        <f>IF(E3523="BUY", "SELL", IF(E3523="SELL", "BUY", ""))</f>
        <v>SELL</v>
      </c>
      <c r="G3523" s="7">
        <v>21.92</v>
      </c>
      <c r="H3523" s="7">
        <v>1000</v>
      </c>
      <c r="I3523" s="11">
        <v>43815</v>
      </c>
      <c r="J3523" s="9">
        <v>15.18</v>
      </c>
      <c r="K3523" s="9">
        <f t="shared" ref="K3523:K3586" si="165">(H3523/G3523)*J3523</f>
        <v>692.51824817518241</v>
      </c>
      <c r="L3523" s="10">
        <f t="shared" ref="L3523:L3586" si="166">IF(F3523="BUY",(K3523-H3523)/H3523, IF(F3523="SELL", (H3523-K3523)/H3523, "Invalid"))</f>
        <v>0.30748175182481757</v>
      </c>
      <c r="M3523" s="10">
        <f t="shared" ref="M3523:M3586" si="167">IF(E3523="BUY",(K3523-H3523)/H3523,IF(E3523="SELL",(H3523-K3523)/H3523,""))</f>
        <v>-0.30748175182481757</v>
      </c>
      <c r="N3523" s="6">
        <f>DATEDIF(A3523, I3523, "d")</f>
        <v>87</v>
      </c>
    </row>
    <row r="3524" spans="1:14" ht="14.25">
      <c r="A3524" s="5">
        <v>43728</v>
      </c>
      <c r="B3524" s="6" t="s">
        <v>688</v>
      </c>
      <c r="C3524" s="6" t="s">
        <v>577</v>
      </c>
      <c r="D3524" s="17">
        <v>30623792366</v>
      </c>
      <c r="E3524" s="6" t="s">
        <v>19</v>
      </c>
      <c r="F3524" s="6" t="str">
        <f>IF(E3524="BUY", "SELL", IF(E3524="SELL", "BUY", ""))</f>
        <v>BUY</v>
      </c>
      <c r="G3524" s="7">
        <v>16.373749</v>
      </c>
      <c r="H3524" s="7">
        <v>1000</v>
      </c>
      <c r="I3524" s="5">
        <v>43780</v>
      </c>
      <c r="J3524" s="9">
        <v>17.410961</v>
      </c>
      <c r="K3524" s="9">
        <f t="shared" si="165"/>
        <v>1063.3460302829853</v>
      </c>
      <c r="L3524" s="10">
        <f t="shared" si="166"/>
        <v>6.3346030282985341E-2</v>
      </c>
      <c r="M3524" s="10">
        <f t="shared" si="167"/>
        <v>-6.3346030282985341E-2</v>
      </c>
      <c r="N3524" s="6">
        <f>DATEDIF(A3524, I3524, "d")</f>
        <v>52</v>
      </c>
    </row>
    <row r="3525" spans="1:14" ht="14.25">
      <c r="A3525" s="5">
        <v>43728</v>
      </c>
      <c r="B3525" s="6" t="s">
        <v>2645</v>
      </c>
      <c r="C3525" s="6" t="s">
        <v>2646</v>
      </c>
      <c r="D3525" s="17">
        <v>2692017790</v>
      </c>
      <c r="E3525" s="6" t="s">
        <v>19</v>
      </c>
      <c r="F3525" s="6" t="str">
        <f>IF(E3525="BUY", "SELL", IF(E3525="SELL", "BUY", ""))</f>
        <v>BUY</v>
      </c>
      <c r="G3525" s="7">
        <v>36.394047</v>
      </c>
      <c r="H3525" s="7">
        <v>1000</v>
      </c>
      <c r="I3525" s="11">
        <v>44727</v>
      </c>
      <c r="J3525" s="9">
        <v>53.799461000000001</v>
      </c>
      <c r="K3525" s="9">
        <f t="shared" si="165"/>
        <v>1478.248929007538</v>
      </c>
      <c r="L3525" s="10">
        <f t="shared" si="166"/>
        <v>0.47824892900753796</v>
      </c>
      <c r="M3525" s="10">
        <f t="shared" si="167"/>
        <v>-0.47824892900753796</v>
      </c>
      <c r="N3525" s="6">
        <f>DATEDIF(A3525, I3525, "d")</f>
        <v>999</v>
      </c>
    </row>
    <row r="3526" spans="1:14" ht="14.25">
      <c r="A3526" s="5">
        <v>43728</v>
      </c>
      <c r="B3526" s="6" t="s">
        <v>167</v>
      </c>
      <c r="C3526" s="6" t="s">
        <v>168</v>
      </c>
      <c r="D3526" s="17">
        <v>359532201359</v>
      </c>
      <c r="E3526" s="6" t="s">
        <v>16</v>
      </c>
      <c r="F3526" s="6" t="str">
        <f>IF(E3526="BUY", "SELL", IF(E3526="SELL", "BUY", ""))</f>
        <v>SELL</v>
      </c>
      <c r="G3526" s="7">
        <v>110.72834</v>
      </c>
      <c r="H3526" s="7">
        <v>1000</v>
      </c>
      <c r="I3526" s="5">
        <v>43735</v>
      </c>
      <c r="J3526" s="9">
        <v>112.83891300000001</v>
      </c>
      <c r="K3526" s="9">
        <f t="shared" si="165"/>
        <v>1019.0608203825689</v>
      </c>
      <c r="L3526" s="10">
        <f t="shared" si="166"/>
        <v>-1.9060820382568865E-2</v>
      </c>
      <c r="M3526" s="10">
        <f t="shared" si="167"/>
        <v>1.9060820382568865E-2</v>
      </c>
      <c r="N3526" s="6">
        <f>DATEDIF(A3526, I3526, "d")</f>
        <v>7</v>
      </c>
    </row>
    <row r="3527" spans="1:14" ht="14.25">
      <c r="A3527" s="11">
        <v>43728</v>
      </c>
      <c r="B3527" s="6" t="s">
        <v>676</v>
      </c>
      <c r="C3527" s="6" t="s">
        <v>677</v>
      </c>
      <c r="D3527" s="17">
        <v>7778227010</v>
      </c>
      <c r="E3527" s="12" t="s">
        <v>16</v>
      </c>
      <c r="F3527" s="13" t="str">
        <f>IF(E3527="BUY", "SELL", IF(E3527="SELL", "BUY", ""))</f>
        <v>SELL</v>
      </c>
      <c r="G3527" s="7">
        <v>74.860291000000004</v>
      </c>
      <c r="H3527" s="7">
        <v>1000</v>
      </c>
      <c r="I3527" s="11">
        <v>44113</v>
      </c>
      <c r="J3527" s="9">
        <v>69.625359000000003</v>
      </c>
      <c r="K3527" s="9">
        <f t="shared" si="165"/>
        <v>930.07064319319841</v>
      </c>
      <c r="L3527" s="10">
        <f t="shared" si="166"/>
        <v>6.9929356806801596E-2</v>
      </c>
      <c r="M3527" s="10">
        <f t="shared" si="167"/>
        <v>-6.9929356806801596E-2</v>
      </c>
      <c r="N3527" s="6">
        <f>DATEDIF(A3527, I3527, "d")</f>
        <v>385</v>
      </c>
    </row>
    <row r="3528" spans="1:14" ht="14.25">
      <c r="A3528" s="11">
        <v>43728</v>
      </c>
      <c r="B3528" s="6" t="s">
        <v>1707</v>
      </c>
      <c r="C3528" s="6" t="s">
        <v>1708</v>
      </c>
      <c r="D3528" s="17">
        <v>22004877422</v>
      </c>
      <c r="E3528" s="12" t="s">
        <v>16</v>
      </c>
      <c r="F3528" s="13" t="str">
        <f>IF(E3528="BUY", "SELL", IF(E3528="SELL", "BUY", ""))</f>
        <v>SELL</v>
      </c>
      <c r="G3528" s="7">
        <v>43.337074000000001</v>
      </c>
      <c r="H3528" s="7">
        <v>1000</v>
      </c>
      <c r="I3528" s="11">
        <v>43857</v>
      </c>
      <c r="J3528" s="9">
        <v>40.794018000000001</v>
      </c>
      <c r="K3528" s="9">
        <f t="shared" si="165"/>
        <v>941.31915781854593</v>
      </c>
      <c r="L3528" s="10">
        <f t="shared" si="166"/>
        <v>5.8680842181454071E-2</v>
      </c>
      <c r="M3528" s="10">
        <f t="shared" si="167"/>
        <v>-5.8680842181454071E-2</v>
      </c>
      <c r="N3528" s="6">
        <f>DATEDIF(A3528, I3528, "d")</f>
        <v>129</v>
      </c>
    </row>
    <row r="3529" spans="1:14" ht="14.25">
      <c r="A3529" s="5">
        <v>43731</v>
      </c>
      <c r="B3529" s="6" t="s">
        <v>2181</v>
      </c>
      <c r="C3529" s="6" t="s">
        <v>2182</v>
      </c>
      <c r="D3529" s="17">
        <v>330985969</v>
      </c>
      <c r="E3529" s="6" t="s">
        <v>16</v>
      </c>
      <c r="F3529" s="6" t="str">
        <f>IF(E3529="BUY", "SELL", IF(E3529="SELL", "BUY", ""))</f>
        <v>SELL</v>
      </c>
      <c r="G3529" s="7">
        <v>25.6</v>
      </c>
      <c r="H3529" s="7">
        <v>1000</v>
      </c>
      <c r="I3529" s="5">
        <v>43754</v>
      </c>
      <c r="J3529" s="9">
        <v>19.73</v>
      </c>
      <c r="K3529" s="9">
        <f t="shared" si="165"/>
        <v>770.703125</v>
      </c>
      <c r="L3529" s="10">
        <f t="shared" si="166"/>
        <v>0.22929687500000001</v>
      </c>
      <c r="M3529" s="10">
        <f t="shared" si="167"/>
        <v>-0.22929687500000001</v>
      </c>
      <c r="N3529" s="6">
        <f>DATEDIF(A3529, I3529, "d")</f>
        <v>23</v>
      </c>
    </row>
    <row r="3530" spans="1:14" ht="14.25">
      <c r="A3530" s="5">
        <v>43731</v>
      </c>
      <c r="B3530" s="6" t="s">
        <v>2651</v>
      </c>
      <c r="C3530" s="6" t="s">
        <v>2652</v>
      </c>
      <c r="D3530" s="17">
        <v>62221000</v>
      </c>
      <c r="E3530" s="6" t="s">
        <v>16</v>
      </c>
      <c r="F3530" s="6" t="str">
        <f>IF(E3530="BUY", "SELL", IF(E3530="SELL", "BUY", ""))</f>
        <v>SELL</v>
      </c>
      <c r="G3530" s="7">
        <v>8.5500000000000007</v>
      </c>
      <c r="H3530" s="7">
        <v>1000</v>
      </c>
      <c r="I3530" s="11">
        <v>44727</v>
      </c>
      <c r="J3530" s="9">
        <v>3.86</v>
      </c>
      <c r="K3530" s="9">
        <f t="shared" si="165"/>
        <v>451.4619883040935</v>
      </c>
      <c r="L3530" s="10">
        <f t="shared" si="166"/>
        <v>0.54853801169590655</v>
      </c>
      <c r="M3530" s="10">
        <f t="shared" si="167"/>
        <v>-0.54853801169590655</v>
      </c>
      <c r="N3530" s="6">
        <f>DATEDIF(A3530, I3530, "d")</f>
        <v>996</v>
      </c>
    </row>
    <row r="3531" spans="1:14" ht="14.25">
      <c r="A3531" s="5">
        <v>43731</v>
      </c>
      <c r="B3531" s="6" t="s">
        <v>1143</v>
      </c>
      <c r="C3531" s="6" t="s">
        <v>1144</v>
      </c>
      <c r="D3531" s="17">
        <v>7122279632</v>
      </c>
      <c r="E3531" s="6" t="s">
        <v>16</v>
      </c>
      <c r="F3531" s="6" t="str">
        <f>IF(E3531="BUY", "SELL", IF(E3531="SELL", "BUY", ""))</f>
        <v>SELL</v>
      </c>
      <c r="G3531" s="7">
        <v>26.49</v>
      </c>
      <c r="H3531" s="7">
        <v>1000</v>
      </c>
      <c r="I3531" s="5">
        <v>43895</v>
      </c>
      <c r="J3531" s="9">
        <v>21.639999</v>
      </c>
      <c r="K3531" s="9">
        <f t="shared" si="165"/>
        <v>816.91200453001136</v>
      </c>
      <c r="L3531" s="10">
        <f t="shared" si="166"/>
        <v>0.18308799546998863</v>
      </c>
      <c r="M3531" s="10">
        <f t="shared" si="167"/>
        <v>-0.18308799546998863</v>
      </c>
      <c r="N3531" s="6">
        <f>DATEDIF(A3531, I3531, "d")</f>
        <v>164</v>
      </c>
    </row>
    <row r="3532" spans="1:14" ht="14.25">
      <c r="A3532" s="11">
        <v>43731</v>
      </c>
      <c r="B3532" s="6" t="s">
        <v>2514</v>
      </c>
      <c r="C3532" s="6" t="s">
        <v>2515</v>
      </c>
      <c r="D3532" s="17">
        <v>90444963415</v>
      </c>
      <c r="E3532" s="13" t="s">
        <v>19</v>
      </c>
      <c r="F3532" s="12" t="str">
        <f>IF(E3532="BUY", "SELL", IF(E3532="SELL", "BUY", ""))</f>
        <v>BUY</v>
      </c>
      <c r="G3532" s="7">
        <v>33</v>
      </c>
      <c r="H3532" s="7">
        <v>1000</v>
      </c>
      <c r="I3532" s="11">
        <v>43794</v>
      </c>
      <c r="J3532" s="9">
        <v>29.110001</v>
      </c>
      <c r="K3532" s="9">
        <f t="shared" si="165"/>
        <v>882.1212424242425</v>
      </c>
      <c r="L3532" s="10">
        <f t="shared" si="166"/>
        <v>-0.1178787575757575</v>
      </c>
      <c r="M3532" s="10">
        <f t="shared" si="167"/>
        <v>0.1178787575757575</v>
      </c>
      <c r="N3532" s="6">
        <f>DATEDIF(A3532, I3532, "d")</f>
        <v>63</v>
      </c>
    </row>
    <row r="3533" spans="1:14" ht="14.25">
      <c r="A3533" s="5">
        <v>43733</v>
      </c>
      <c r="B3533" s="6" t="s">
        <v>2563</v>
      </c>
      <c r="C3533" s="6" t="s">
        <v>2564</v>
      </c>
      <c r="D3533" s="17">
        <v>34807454547</v>
      </c>
      <c r="E3533" s="6" t="s">
        <v>16</v>
      </c>
      <c r="F3533" s="6" t="str">
        <f>IF(E3533="BUY", "SELL", IF(E3533="SELL", "BUY", ""))</f>
        <v>SELL</v>
      </c>
      <c r="G3533" s="7">
        <v>62.02</v>
      </c>
      <c r="H3533" s="7">
        <v>1000</v>
      </c>
      <c r="I3533" s="11">
        <v>43770</v>
      </c>
      <c r="J3533" s="9">
        <v>48.5</v>
      </c>
      <c r="K3533" s="9">
        <f t="shared" si="165"/>
        <v>782.00580457916794</v>
      </c>
      <c r="L3533" s="10">
        <f t="shared" si="166"/>
        <v>0.21799419542083207</v>
      </c>
      <c r="M3533" s="10">
        <f t="shared" si="167"/>
        <v>-0.21799419542083207</v>
      </c>
      <c r="N3533" s="6">
        <f>DATEDIF(A3533, I3533, "d")</f>
        <v>37</v>
      </c>
    </row>
    <row r="3534" spans="1:14" ht="14.25">
      <c r="A3534" s="5">
        <v>43733</v>
      </c>
      <c r="B3534" s="6" t="s">
        <v>485</v>
      </c>
      <c r="C3534" s="6" t="s">
        <v>486</v>
      </c>
      <c r="D3534" s="17">
        <v>161091919804</v>
      </c>
      <c r="E3534" s="6" t="s">
        <v>16</v>
      </c>
      <c r="F3534" s="6" t="str">
        <f>IF(E3534="BUY", "SELL", IF(E3534="SELL", "BUY", ""))</f>
        <v>SELL</v>
      </c>
      <c r="G3534" s="7">
        <v>87.563744</v>
      </c>
      <c r="H3534" s="7">
        <v>1000</v>
      </c>
      <c r="I3534" s="5">
        <v>43900</v>
      </c>
      <c r="J3534" s="9">
        <v>85.602485999999999</v>
      </c>
      <c r="K3534" s="9">
        <f t="shared" si="165"/>
        <v>977.60193990791436</v>
      </c>
      <c r="L3534" s="10">
        <f t="shared" si="166"/>
        <v>2.2398060092085642E-2</v>
      </c>
      <c r="M3534" s="10">
        <f t="shared" si="167"/>
        <v>-2.2398060092085642E-2</v>
      </c>
      <c r="N3534" s="6">
        <f>DATEDIF(A3534, I3534, "d")</f>
        <v>167</v>
      </c>
    </row>
    <row r="3535" spans="1:14" ht="14.25">
      <c r="A3535" s="5">
        <v>43733</v>
      </c>
      <c r="B3535" s="6" t="s">
        <v>555</v>
      </c>
      <c r="C3535" s="6" t="s">
        <v>556</v>
      </c>
      <c r="D3535" s="17">
        <v>2930425320</v>
      </c>
      <c r="E3535" s="6" t="s">
        <v>19</v>
      </c>
      <c r="F3535" s="6" t="str">
        <f>IF(E3535="BUY", "SELL", IF(E3535="SELL", "BUY", ""))</f>
        <v>BUY</v>
      </c>
      <c r="G3535" s="7">
        <v>99.360000999999997</v>
      </c>
      <c r="H3535" s="7">
        <v>1000</v>
      </c>
      <c r="I3535" s="5">
        <v>43833</v>
      </c>
      <c r="J3535" s="9">
        <v>60.490001999999997</v>
      </c>
      <c r="K3535" s="9">
        <f t="shared" si="165"/>
        <v>608.79631029794371</v>
      </c>
      <c r="L3535" s="10">
        <f t="shared" si="166"/>
        <v>-0.39120368970205627</v>
      </c>
      <c r="M3535" s="10">
        <f t="shared" si="167"/>
        <v>0.39120368970205627</v>
      </c>
      <c r="N3535" s="6">
        <f>DATEDIF(A3535, I3535, "d")</f>
        <v>100</v>
      </c>
    </row>
    <row r="3536" spans="1:14" ht="14.25">
      <c r="A3536" s="5">
        <v>43733</v>
      </c>
      <c r="B3536" s="6" t="s">
        <v>797</v>
      </c>
      <c r="C3536" s="6" t="s">
        <v>798</v>
      </c>
      <c r="D3536" s="17">
        <v>1778952733</v>
      </c>
      <c r="E3536" s="6" t="s">
        <v>16</v>
      </c>
      <c r="F3536" s="6" t="str">
        <f>IF(E3536="BUY", "SELL", IF(E3536="SELL", "BUY", ""))</f>
        <v>SELL</v>
      </c>
      <c r="G3536" s="7">
        <v>50.131653</v>
      </c>
      <c r="H3536" s="7">
        <v>1000</v>
      </c>
      <c r="I3536" s="5">
        <v>43745</v>
      </c>
      <c r="J3536" s="9">
        <v>47.537632000000002</v>
      </c>
      <c r="K3536" s="9">
        <f t="shared" si="165"/>
        <v>948.25582551606681</v>
      </c>
      <c r="L3536" s="10">
        <f t="shared" si="166"/>
        <v>5.1744174483933196E-2</v>
      </c>
      <c r="M3536" s="10">
        <f t="shared" si="167"/>
        <v>-5.1744174483933196E-2</v>
      </c>
      <c r="N3536" s="6">
        <f>DATEDIF(A3536, I3536, "d")</f>
        <v>12</v>
      </c>
    </row>
    <row r="3537" spans="1:14" ht="14.25">
      <c r="A3537" s="11">
        <v>43733</v>
      </c>
      <c r="B3537" s="6" t="s">
        <v>745</v>
      </c>
      <c r="C3537" s="6" t="s">
        <v>746</v>
      </c>
      <c r="D3537" s="17">
        <v>7433250000</v>
      </c>
      <c r="E3537" s="12" t="s">
        <v>16</v>
      </c>
      <c r="F3537" s="13" t="str">
        <f>IF(E3537="BUY", "SELL", IF(E3537="SELL", "BUY", ""))</f>
        <v>SELL</v>
      </c>
      <c r="G3537" s="7">
        <v>131.48661799999999</v>
      </c>
      <c r="H3537" s="7">
        <v>1000</v>
      </c>
      <c r="I3537" s="11">
        <v>44727</v>
      </c>
      <c r="J3537" s="9">
        <v>148.120529</v>
      </c>
      <c r="K3537" s="9">
        <f t="shared" si="165"/>
        <v>1126.5064936113879</v>
      </c>
      <c r="L3537" s="10">
        <f t="shared" si="166"/>
        <v>-0.12650649361138788</v>
      </c>
      <c r="M3537" s="10">
        <f t="shared" si="167"/>
        <v>0.12650649361138788</v>
      </c>
      <c r="N3537" s="6">
        <f>DATEDIF(A3537, I3537, "d")</f>
        <v>994</v>
      </c>
    </row>
    <row r="3538" spans="1:14" ht="14.25">
      <c r="A3538" s="5">
        <v>43734</v>
      </c>
      <c r="B3538" s="6" t="s">
        <v>1007</v>
      </c>
      <c r="C3538" s="6" t="s">
        <v>1008</v>
      </c>
      <c r="D3538" s="17">
        <v>81663630720</v>
      </c>
      <c r="E3538" s="6" t="s">
        <v>19</v>
      </c>
      <c r="F3538" s="6" t="str">
        <f>IF(E3538="BUY", "SELL", IF(E3538="SELL", "BUY", ""))</f>
        <v>BUY</v>
      </c>
      <c r="G3538" s="7">
        <v>143.42652899999999</v>
      </c>
      <c r="H3538" s="7">
        <v>1000</v>
      </c>
      <c r="I3538" s="11">
        <v>43867</v>
      </c>
      <c r="J3538" s="9">
        <v>202.85966500000001</v>
      </c>
      <c r="K3538" s="9">
        <f t="shared" si="165"/>
        <v>1414.380354976031</v>
      </c>
      <c r="L3538" s="10">
        <f t="shared" si="166"/>
        <v>0.41438035497603098</v>
      </c>
      <c r="M3538" s="10">
        <f t="shared" si="167"/>
        <v>-0.41438035497603098</v>
      </c>
      <c r="N3538" s="6">
        <f>DATEDIF(A3538, I3538, "d")</f>
        <v>133</v>
      </c>
    </row>
    <row r="3539" spans="1:14" ht="14.25">
      <c r="A3539" s="5">
        <v>43734</v>
      </c>
      <c r="B3539" s="6" t="s">
        <v>2653</v>
      </c>
      <c r="C3539" s="6" t="s">
        <v>2654</v>
      </c>
      <c r="D3539" s="17">
        <v>1195980640</v>
      </c>
      <c r="E3539" s="6" t="s">
        <v>19</v>
      </c>
      <c r="F3539" s="6" t="str">
        <f>IF(E3539="BUY", "SELL", IF(E3539="SELL", "BUY", ""))</f>
        <v>BUY</v>
      </c>
      <c r="G3539" s="7">
        <v>15.694941</v>
      </c>
      <c r="H3539" s="7">
        <v>1000</v>
      </c>
      <c r="I3539" s="11">
        <v>44727</v>
      </c>
      <c r="J3539" s="9">
        <v>9.4481310000000001</v>
      </c>
      <c r="K3539" s="9">
        <f t="shared" si="165"/>
        <v>601.98576088944844</v>
      </c>
      <c r="L3539" s="10">
        <f t="shared" si="166"/>
        <v>-0.39801423911055156</v>
      </c>
      <c r="M3539" s="10">
        <f t="shared" si="167"/>
        <v>0.39801423911055156</v>
      </c>
      <c r="N3539" s="6">
        <f>DATEDIF(A3539, I3539, "d")</f>
        <v>993</v>
      </c>
    </row>
    <row r="3540" spans="1:14" ht="14.25">
      <c r="A3540" s="5">
        <v>43734</v>
      </c>
      <c r="B3540" s="6" t="s">
        <v>1085</v>
      </c>
      <c r="C3540" s="6" t="s">
        <v>1086</v>
      </c>
      <c r="D3540" s="17">
        <v>13588168440</v>
      </c>
      <c r="E3540" s="6" t="s">
        <v>16</v>
      </c>
      <c r="F3540" s="6" t="str">
        <f>IF(E3540="BUY", "SELL", IF(E3540="SELL", "BUY", ""))</f>
        <v>SELL</v>
      </c>
      <c r="G3540" s="7">
        <v>34.47</v>
      </c>
      <c r="H3540" s="7">
        <v>1000</v>
      </c>
      <c r="I3540" s="11">
        <v>44727</v>
      </c>
      <c r="J3540" s="9">
        <v>58.5</v>
      </c>
      <c r="K3540" s="9">
        <f t="shared" si="165"/>
        <v>1697.1279373368147</v>
      </c>
      <c r="L3540" s="10">
        <f t="shared" si="166"/>
        <v>-0.69712793733681477</v>
      </c>
      <c r="M3540" s="10">
        <f t="shared" si="167"/>
        <v>0.69712793733681477</v>
      </c>
      <c r="N3540" s="6">
        <f>DATEDIF(A3540, I3540, "d")</f>
        <v>993</v>
      </c>
    </row>
    <row r="3541" spans="1:14" ht="14.25">
      <c r="A3541" s="5">
        <v>43734</v>
      </c>
      <c r="B3541" s="6" t="s">
        <v>2470</v>
      </c>
      <c r="C3541" s="6" t="s">
        <v>2471</v>
      </c>
      <c r="D3541" s="17">
        <v>4112757600</v>
      </c>
      <c r="E3541" s="6" t="s">
        <v>19</v>
      </c>
      <c r="F3541" s="6" t="str">
        <f>IF(E3541="BUY", "SELL", IF(E3541="SELL", "BUY", ""))</f>
        <v>BUY</v>
      </c>
      <c r="G3541" s="7">
        <v>41.900002000000001</v>
      </c>
      <c r="H3541" s="7">
        <v>1000</v>
      </c>
      <c r="I3541" s="5">
        <v>43818</v>
      </c>
      <c r="J3541" s="9">
        <v>46.279998999999997</v>
      </c>
      <c r="K3541" s="9">
        <f t="shared" si="165"/>
        <v>1104.5345296164901</v>
      </c>
      <c r="L3541" s="10">
        <f t="shared" si="166"/>
        <v>0.1045345296164901</v>
      </c>
      <c r="M3541" s="10">
        <f t="shared" si="167"/>
        <v>-0.1045345296164901</v>
      </c>
      <c r="N3541" s="6">
        <f>DATEDIF(A3541, I3541, "d")</f>
        <v>84</v>
      </c>
    </row>
    <row r="3542" spans="1:14" ht="14.25">
      <c r="A3542" s="5">
        <v>43734</v>
      </c>
      <c r="B3542" s="6" t="s">
        <v>2655</v>
      </c>
      <c r="C3542" s="6" t="s">
        <v>2656</v>
      </c>
      <c r="D3542" s="17">
        <v>982705834</v>
      </c>
      <c r="E3542" s="6" t="s">
        <v>16</v>
      </c>
      <c r="F3542" s="6" t="str">
        <f>IF(E3542="BUY", "SELL", IF(E3542="SELL", "BUY", ""))</f>
        <v>SELL</v>
      </c>
      <c r="G3542" s="7">
        <v>15.531036</v>
      </c>
      <c r="H3542" s="7">
        <v>1000</v>
      </c>
      <c r="I3542" s="11">
        <v>44727</v>
      </c>
      <c r="J3542" s="9">
        <v>10.338077</v>
      </c>
      <c r="K3542" s="9">
        <f t="shared" si="165"/>
        <v>665.63988390729378</v>
      </c>
      <c r="L3542" s="10">
        <f t="shared" si="166"/>
        <v>0.33436011609270622</v>
      </c>
      <c r="M3542" s="10">
        <f t="shared" si="167"/>
        <v>-0.33436011609270622</v>
      </c>
      <c r="N3542" s="6">
        <f>DATEDIF(A3542, I3542, "d")</f>
        <v>993</v>
      </c>
    </row>
    <row r="3543" spans="1:14" ht="14.25">
      <c r="A3543" s="5">
        <v>43735</v>
      </c>
      <c r="B3543" s="6" t="s">
        <v>55</v>
      </c>
      <c r="C3543" s="6" t="s">
        <v>56</v>
      </c>
      <c r="D3543" s="17">
        <v>2744500935588</v>
      </c>
      <c r="E3543" s="6" t="s">
        <v>19</v>
      </c>
      <c r="F3543" s="6" t="str">
        <f>IF(E3543="BUY", "SELL", IF(E3543="SELL", "BUY", ""))</f>
        <v>BUY</v>
      </c>
      <c r="G3543" s="7">
        <v>53.21</v>
      </c>
      <c r="H3543" s="7">
        <v>1000</v>
      </c>
      <c r="I3543" s="11">
        <v>43742</v>
      </c>
      <c r="J3543" s="9">
        <v>55.2</v>
      </c>
      <c r="K3543" s="9">
        <f t="shared" si="165"/>
        <v>1037.3989851531667</v>
      </c>
      <c r="L3543" s="10">
        <f t="shared" si="166"/>
        <v>3.7398985153166676E-2</v>
      </c>
      <c r="M3543" s="10">
        <f t="shared" si="167"/>
        <v>-3.7398985153166676E-2</v>
      </c>
      <c r="N3543" s="6">
        <f>DATEDIF(A3543, I3543, "d")</f>
        <v>7</v>
      </c>
    </row>
    <row r="3544" spans="1:14" ht="14.25">
      <c r="A3544" s="5">
        <v>43735</v>
      </c>
      <c r="B3544" s="6" t="s">
        <v>2270</v>
      </c>
      <c r="C3544" s="6" t="s">
        <v>2271</v>
      </c>
      <c r="D3544" s="17">
        <v>3410586000</v>
      </c>
      <c r="E3544" s="6" t="s">
        <v>19</v>
      </c>
      <c r="F3544" s="6" t="str">
        <f>IF(E3544="BUY", "SELL", IF(E3544="SELL", "BUY", ""))</f>
        <v>BUY</v>
      </c>
      <c r="G3544" s="7">
        <v>99.360000999999997</v>
      </c>
      <c r="H3544" s="7">
        <v>1000</v>
      </c>
      <c r="I3544" s="11">
        <v>44727</v>
      </c>
      <c r="J3544" s="9">
        <v>86.889999000000003</v>
      </c>
      <c r="K3544" s="9">
        <f t="shared" si="165"/>
        <v>874.49676052237567</v>
      </c>
      <c r="L3544" s="10">
        <f t="shared" si="166"/>
        <v>-0.12550323947762435</v>
      </c>
      <c r="M3544" s="10">
        <f t="shared" si="167"/>
        <v>0.12550323947762435</v>
      </c>
      <c r="N3544" s="6">
        <f>DATEDIF(A3544, I3544, "d")</f>
        <v>992</v>
      </c>
    </row>
    <row r="3545" spans="1:14" ht="14.25">
      <c r="A3545" s="5">
        <v>43735</v>
      </c>
      <c r="B3545" s="6" t="s">
        <v>135</v>
      </c>
      <c r="C3545" s="6" t="s">
        <v>136</v>
      </c>
      <c r="D3545" s="17">
        <v>2353183809372</v>
      </c>
      <c r="E3545" s="6" t="s">
        <v>19</v>
      </c>
      <c r="F3545" s="6" t="str">
        <f>IF(E3545="BUY", "SELL", IF(E3545="SELL", "BUY", ""))</f>
        <v>BUY</v>
      </c>
      <c r="G3545" s="7">
        <v>132.54</v>
      </c>
      <c r="H3545" s="7">
        <v>1000</v>
      </c>
      <c r="I3545" s="5">
        <v>43756</v>
      </c>
      <c r="J3545" s="9">
        <v>132.22999999999999</v>
      </c>
      <c r="K3545" s="9">
        <f t="shared" si="165"/>
        <v>997.66108344650672</v>
      </c>
      <c r="L3545" s="10">
        <f t="shared" si="166"/>
        <v>-2.3389165534932772E-3</v>
      </c>
      <c r="M3545" s="10">
        <f t="shared" si="167"/>
        <v>2.3389165534932772E-3</v>
      </c>
      <c r="N3545" s="6">
        <f>DATEDIF(A3545, I3545, "d")</f>
        <v>21</v>
      </c>
    </row>
    <row r="3546" spans="1:14" ht="14.25">
      <c r="A3546" s="5">
        <v>43735</v>
      </c>
      <c r="B3546" s="6" t="s">
        <v>645</v>
      </c>
      <c r="C3546" s="6" t="s">
        <v>646</v>
      </c>
      <c r="D3546" s="17">
        <v>21156167025</v>
      </c>
      <c r="E3546" s="6" t="s">
        <v>19</v>
      </c>
      <c r="F3546" s="6" t="str">
        <f>IF(E3546="BUY", "SELL", IF(E3546="SELL", "BUY", ""))</f>
        <v>BUY</v>
      </c>
      <c r="G3546" s="7">
        <v>4.8136010000000002</v>
      </c>
      <c r="H3546" s="7">
        <v>1000</v>
      </c>
      <c r="I3546" s="5">
        <v>43836</v>
      </c>
      <c r="J3546" s="9">
        <v>3.7630129999999999</v>
      </c>
      <c r="K3546" s="9">
        <f t="shared" si="165"/>
        <v>781.74593199560991</v>
      </c>
      <c r="L3546" s="10">
        <f t="shared" si="166"/>
        <v>-0.21825406800439009</v>
      </c>
      <c r="M3546" s="10">
        <f t="shared" si="167"/>
        <v>0.21825406800439009</v>
      </c>
      <c r="N3546" s="6">
        <f>DATEDIF(A3546, I3546, "d")</f>
        <v>101</v>
      </c>
    </row>
    <row r="3547" spans="1:14" ht="14.25">
      <c r="A3547" s="5">
        <v>43735</v>
      </c>
      <c r="B3547" s="6" t="s">
        <v>167</v>
      </c>
      <c r="C3547" s="6" t="s">
        <v>168</v>
      </c>
      <c r="D3547" s="17">
        <v>359532201359</v>
      </c>
      <c r="E3547" s="6" t="s">
        <v>19</v>
      </c>
      <c r="F3547" s="6" t="str">
        <f>IF(E3547="BUY", "SELL", IF(E3547="SELL", "BUY", ""))</f>
        <v>BUY</v>
      </c>
      <c r="G3547" s="7">
        <v>112.83891300000001</v>
      </c>
      <c r="H3547" s="7">
        <v>1000</v>
      </c>
      <c r="I3547" s="5">
        <v>43754</v>
      </c>
      <c r="J3547" s="9">
        <v>106.461884</v>
      </c>
      <c r="K3547" s="9">
        <f t="shared" si="165"/>
        <v>943.4855509464187</v>
      </c>
      <c r="L3547" s="10">
        <f t="shared" si="166"/>
        <v>-5.65144490535813E-2</v>
      </c>
      <c r="M3547" s="10">
        <f t="shared" si="167"/>
        <v>5.65144490535813E-2</v>
      </c>
      <c r="N3547" s="6">
        <f>DATEDIF(A3547, I3547, "d")</f>
        <v>19</v>
      </c>
    </row>
    <row r="3548" spans="1:14" ht="14.25">
      <c r="A3548" s="5">
        <v>43735</v>
      </c>
      <c r="B3548" s="6" t="s">
        <v>1737</v>
      </c>
      <c r="C3548" s="6" t="s">
        <v>1738</v>
      </c>
      <c r="D3548" s="17">
        <v>5313185192</v>
      </c>
      <c r="E3548" s="6" t="s">
        <v>19</v>
      </c>
      <c r="F3548" s="6" t="str">
        <f>IF(E3548="BUY", "SELL", IF(E3548="SELL", "BUY", ""))</f>
        <v>BUY</v>
      </c>
      <c r="G3548" s="7">
        <v>57.439999</v>
      </c>
      <c r="H3548" s="7">
        <v>1000</v>
      </c>
      <c r="I3548" s="5">
        <v>43782</v>
      </c>
      <c r="J3548" s="9">
        <v>71.029999000000004</v>
      </c>
      <c r="K3548" s="9">
        <f t="shared" si="165"/>
        <v>1236.59471163988</v>
      </c>
      <c r="L3548" s="10">
        <f t="shared" si="166"/>
        <v>0.23659471163987997</v>
      </c>
      <c r="M3548" s="10">
        <f t="shared" si="167"/>
        <v>-0.23659471163987997</v>
      </c>
      <c r="N3548" s="6">
        <f>DATEDIF(A3548, I3548, "d")</f>
        <v>47</v>
      </c>
    </row>
    <row r="3549" spans="1:14" ht="14.25">
      <c r="A3549" s="5">
        <v>43735</v>
      </c>
      <c r="B3549" s="6" t="s">
        <v>2657</v>
      </c>
      <c r="C3549" s="6" t="s">
        <v>2658</v>
      </c>
      <c r="D3549" s="17">
        <v>2483909373</v>
      </c>
      <c r="E3549" s="6" t="s">
        <v>19</v>
      </c>
      <c r="F3549" s="6" t="str">
        <f>IF(E3549="BUY", "SELL", IF(E3549="SELL", "BUY", ""))</f>
        <v>BUY</v>
      </c>
      <c r="G3549" s="7">
        <v>25.24</v>
      </c>
      <c r="H3549" s="7">
        <v>1000</v>
      </c>
      <c r="I3549" s="5">
        <v>43861</v>
      </c>
      <c r="J3549" s="9">
        <v>32.360000999999997</v>
      </c>
      <c r="K3549" s="9">
        <f t="shared" si="165"/>
        <v>1282.0919572107766</v>
      </c>
      <c r="L3549" s="10">
        <f t="shared" si="166"/>
        <v>0.28209195721077662</v>
      </c>
      <c r="M3549" s="10">
        <f t="shared" si="167"/>
        <v>-0.28209195721077662</v>
      </c>
      <c r="N3549" s="6">
        <f>DATEDIF(A3549, I3549, "d")</f>
        <v>126</v>
      </c>
    </row>
    <row r="3550" spans="1:14" ht="14.25">
      <c r="A3550" s="5">
        <v>43735</v>
      </c>
      <c r="B3550" s="6" t="s">
        <v>2635</v>
      </c>
      <c r="C3550" s="6" t="s">
        <v>2636</v>
      </c>
      <c r="D3550" s="17">
        <v>231197137</v>
      </c>
      <c r="E3550" s="6" t="s">
        <v>19</v>
      </c>
      <c r="F3550" s="6" t="str">
        <f>IF(E3550="BUY", "SELL", IF(E3550="SELL", "BUY", ""))</f>
        <v>BUY</v>
      </c>
      <c r="G3550" s="7">
        <v>13</v>
      </c>
      <c r="H3550" s="7">
        <v>1000</v>
      </c>
      <c r="I3550" s="5">
        <v>44116</v>
      </c>
      <c r="J3550" s="9">
        <v>12.51</v>
      </c>
      <c r="K3550" s="9">
        <f t="shared" si="165"/>
        <v>962.30769230769226</v>
      </c>
      <c r="L3550" s="10">
        <f t="shared" si="166"/>
        <v>-3.7692307692307733E-2</v>
      </c>
      <c r="M3550" s="10">
        <f t="shared" si="167"/>
        <v>3.7692307692307733E-2</v>
      </c>
      <c r="N3550" s="6">
        <f>DATEDIF(A3550, I3550, "d")</f>
        <v>381</v>
      </c>
    </row>
    <row r="3551" spans="1:14" ht="14.25">
      <c r="A3551" s="5">
        <v>43735</v>
      </c>
      <c r="B3551" s="6" t="s">
        <v>1895</v>
      </c>
      <c r="C3551" s="6" t="s">
        <v>1896</v>
      </c>
      <c r="D3551" s="17">
        <v>427763924</v>
      </c>
      <c r="E3551" s="6" t="s">
        <v>16</v>
      </c>
      <c r="F3551" s="6" t="str">
        <f>IF(E3551="BUY", "SELL", IF(E3551="SELL", "BUY", ""))</f>
        <v>SELL</v>
      </c>
      <c r="G3551" s="7">
        <v>18.34</v>
      </c>
      <c r="H3551" s="7">
        <v>1000</v>
      </c>
      <c r="I3551" s="5">
        <v>43805</v>
      </c>
      <c r="J3551" s="9">
        <v>24.09</v>
      </c>
      <c r="K3551" s="9">
        <f t="shared" si="165"/>
        <v>1313.5223555070884</v>
      </c>
      <c r="L3551" s="10">
        <f t="shared" si="166"/>
        <v>-0.3135223555070884</v>
      </c>
      <c r="M3551" s="10">
        <f t="shared" si="167"/>
        <v>0.3135223555070884</v>
      </c>
      <c r="N3551" s="6">
        <f>DATEDIF(A3551, I3551, "d")</f>
        <v>70</v>
      </c>
    </row>
    <row r="3552" spans="1:14" ht="14.25">
      <c r="A3552" s="11">
        <v>43735</v>
      </c>
      <c r="B3552" s="6" t="s">
        <v>49</v>
      </c>
      <c r="C3552" s="6" t="s">
        <v>50</v>
      </c>
      <c r="D3552" s="17">
        <v>425280211092</v>
      </c>
      <c r="E3552" s="13" t="s">
        <v>19</v>
      </c>
      <c r="F3552" s="12" t="str">
        <f>IF(E3552="BUY", "SELL", IF(E3552="SELL", "BUY", ""))</f>
        <v>BUY</v>
      </c>
      <c r="G3552" s="7">
        <v>111.12</v>
      </c>
      <c r="H3552" s="7">
        <v>1000</v>
      </c>
      <c r="I3552" s="11">
        <v>43735</v>
      </c>
      <c r="J3552" s="9">
        <v>111.12</v>
      </c>
      <c r="K3552" s="9">
        <f t="shared" si="165"/>
        <v>1000</v>
      </c>
      <c r="L3552" s="10">
        <f t="shared" si="166"/>
        <v>0</v>
      </c>
      <c r="M3552" s="10">
        <f t="shared" si="167"/>
        <v>0</v>
      </c>
      <c r="N3552" s="6">
        <f>DATEDIF(A3552, I3552, "d")</f>
        <v>0</v>
      </c>
    </row>
    <row r="3553" spans="1:14" ht="14.25">
      <c r="A3553" s="5">
        <v>43742</v>
      </c>
      <c r="B3553" s="6" t="s">
        <v>55</v>
      </c>
      <c r="C3553" s="6" t="s">
        <v>56</v>
      </c>
      <c r="D3553" s="17">
        <v>2744500935588</v>
      </c>
      <c r="E3553" s="6" t="s">
        <v>16</v>
      </c>
      <c r="F3553" s="6" t="str">
        <f>IF(E3553="BUY", "SELL", IF(E3553="SELL", "BUY", ""))</f>
        <v>SELL</v>
      </c>
      <c r="G3553" s="7">
        <v>55.2</v>
      </c>
      <c r="H3553" s="7">
        <v>1000</v>
      </c>
      <c r="I3553" s="11">
        <v>44727</v>
      </c>
      <c r="J3553" s="9">
        <v>134.44</v>
      </c>
      <c r="K3553" s="9">
        <f t="shared" si="165"/>
        <v>2435.5072463768115</v>
      </c>
      <c r="L3553" s="10">
        <f t="shared" si="166"/>
        <v>-1.4355072463768115</v>
      </c>
      <c r="M3553" s="10">
        <f t="shared" si="167"/>
        <v>1.4355072463768115</v>
      </c>
      <c r="N3553" s="6">
        <f>DATEDIF(A3553, I3553, "d")</f>
        <v>985</v>
      </c>
    </row>
    <row r="3554" spans="1:14" ht="14.25">
      <c r="A3554" s="5">
        <v>43742</v>
      </c>
      <c r="B3554" s="6" t="s">
        <v>155</v>
      </c>
      <c r="C3554" s="6" t="s">
        <v>156</v>
      </c>
      <c r="D3554" s="17">
        <v>13294773669</v>
      </c>
      <c r="E3554" s="6" t="s">
        <v>19</v>
      </c>
      <c r="F3554" s="6" t="str">
        <f>IF(E3554="BUY", "SELL", IF(E3554="SELL", "BUY", ""))</f>
        <v>BUY</v>
      </c>
      <c r="G3554" s="7">
        <v>232.898788</v>
      </c>
      <c r="H3554" s="7">
        <v>1000</v>
      </c>
      <c r="I3554" s="11">
        <v>43746</v>
      </c>
      <c r="J3554" s="9">
        <v>243.81611599999999</v>
      </c>
      <c r="K3554" s="9">
        <f t="shared" si="165"/>
        <v>1046.8758472027773</v>
      </c>
      <c r="L3554" s="10">
        <f t="shared" si="166"/>
        <v>4.6875847202777321E-2</v>
      </c>
      <c r="M3554" s="10">
        <f t="shared" si="167"/>
        <v>-4.6875847202777321E-2</v>
      </c>
      <c r="N3554" s="6">
        <f>DATEDIF(A3554, I3554, "d")</f>
        <v>4</v>
      </c>
    </row>
    <row r="3555" spans="1:14" ht="14.25">
      <c r="A3555" s="5">
        <v>43742</v>
      </c>
      <c r="B3555" s="6" t="s">
        <v>2436</v>
      </c>
      <c r="C3555" s="6" t="s">
        <v>2437</v>
      </c>
      <c r="D3555" s="17">
        <v>17862314960</v>
      </c>
      <c r="E3555" s="6" t="s">
        <v>16</v>
      </c>
      <c r="F3555" s="6" t="str">
        <f>IF(E3555="BUY", "SELL", IF(E3555="SELL", "BUY", ""))</f>
        <v>SELL</v>
      </c>
      <c r="G3555" s="7">
        <v>23.450001</v>
      </c>
      <c r="H3555" s="7">
        <v>1000</v>
      </c>
      <c r="I3555" s="5">
        <v>43809</v>
      </c>
      <c r="J3555" s="9">
        <v>24.02</v>
      </c>
      <c r="K3555" s="9">
        <f t="shared" si="165"/>
        <v>1024.306992566866</v>
      </c>
      <c r="L3555" s="10">
        <f t="shared" si="166"/>
        <v>-2.4306992566866029E-2</v>
      </c>
      <c r="M3555" s="10">
        <f t="shared" si="167"/>
        <v>2.4306992566866029E-2</v>
      </c>
      <c r="N3555" s="6">
        <f>DATEDIF(A3555, I3555, "d")</f>
        <v>67</v>
      </c>
    </row>
    <row r="3556" spans="1:14" ht="14.25">
      <c r="A3556" s="5">
        <v>43742</v>
      </c>
      <c r="B3556" s="6" t="s">
        <v>2659</v>
      </c>
      <c r="C3556" s="6" t="s">
        <v>2660</v>
      </c>
      <c r="D3556" s="17">
        <v>11458092897</v>
      </c>
      <c r="E3556" s="6" t="s">
        <v>19</v>
      </c>
      <c r="F3556" s="6" t="str">
        <f>IF(E3556="BUY", "SELL", IF(E3556="SELL", "BUY", ""))</f>
        <v>BUY</v>
      </c>
      <c r="G3556" s="7">
        <v>15.328078</v>
      </c>
      <c r="H3556" s="7">
        <v>1000</v>
      </c>
      <c r="I3556" s="11">
        <v>44727</v>
      </c>
      <c r="J3556" s="9">
        <v>16.781801000000002</v>
      </c>
      <c r="K3556" s="9">
        <f t="shared" si="165"/>
        <v>1094.8405272989869</v>
      </c>
      <c r="L3556" s="10">
        <f t="shared" si="166"/>
        <v>9.4840527298986899E-2</v>
      </c>
      <c r="M3556" s="10">
        <f t="shared" si="167"/>
        <v>-9.4840527298986899E-2</v>
      </c>
      <c r="N3556" s="6">
        <f>DATEDIF(A3556, I3556, "d")</f>
        <v>985</v>
      </c>
    </row>
    <row r="3557" spans="1:14" ht="14.25">
      <c r="A3557" s="5">
        <v>43742</v>
      </c>
      <c r="B3557" s="6" t="s">
        <v>403</v>
      </c>
      <c r="C3557" s="6" t="s">
        <v>404</v>
      </c>
      <c r="D3557" s="17">
        <v>11833737669</v>
      </c>
      <c r="E3557" s="6" t="s">
        <v>16</v>
      </c>
      <c r="F3557" s="6" t="str">
        <f>IF(E3557="BUY", "SELL", IF(E3557="SELL", "BUY", ""))</f>
        <v>SELL</v>
      </c>
      <c r="G3557" s="7">
        <v>17.561803999999999</v>
      </c>
      <c r="H3557" s="7">
        <v>1000</v>
      </c>
      <c r="I3557" s="11">
        <v>44727</v>
      </c>
      <c r="J3557" s="9">
        <v>18.467137999999998</v>
      </c>
      <c r="K3557" s="9">
        <f t="shared" si="165"/>
        <v>1051.5513098768213</v>
      </c>
      <c r="L3557" s="10">
        <f t="shared" si="166"/>
        <v>-5.1551309876821279E-2</v>
      </c>
      <c r="M3557" s="10">
        <f t="shared" si="167"/>
        <v>5.1551309876821279E-2</v>
      </c>
      <c r="N3557" s="6">
        <f>DATEDIF(A3557, I3557, "d")</f>
        <v>985</v>
      </c>
    </row>
    <row r="3558" spans="1:14" ht="14.25">
      <c r="A3558" s="5">
        <v>43742</v>
      </c>
      <c r="B3558" s="6" t="s">
        <v>2458</v>
      </c>
      <c r="C3558" s="6" t="s">
        <v>2459</v>
      </c>
      <c r="D3558" s="17">
        <v>5636638439</v>
      </c>
      <c r="E3558" s="6" t="s">
        <v>19</v>
      </c>
      <c r="F3558" s="6" t="str">
        <f>IF(E3558="BUY", "SELL", IF(E3558="SELL", "BUY", ""))</f>
        <v>BUY</v>
      </c>
      <c r="G3558" s="7">
        <v>18.024571999999999</v>
      </c>
      <c r="H3558" s="7">
        <v>1000</v>
      </c>
      <c r="I3558" s="5">
        <v>43787</v>
      </c>
      <c r="J3558" s="9">
        <v>15.940861</v>
      </c>
      <c r="K3558" s="9">
        <f t="shared" si="165"/>
        <v>884.39608995986157</v>
      </c>
      <c r="L3558" s="10">
        <f t="shared" si="166"/>
        <v>-0.11560391004013842</v>
      </c>
      <c r="M3558" s="10">
        <f t="shared" si="167"/>
        <v>0.11560391004013842</v>
      </c>
      <c r="N3558" s="6">
        <f>DATEDIF(A3558, I3558, "d")</f>
        <v>45</v>
      </c>
    </row>
    <row r="3559" spans="1:14" ht="14.25">
      <c r="A3559" s="5">
        <v>43742</v>
      </c>
      <c r="B3559" s="6" t="s">
        <v>379</v>
      </c>
      <c r="C3559" s="6" t="s">
        <v>380</v>
      </c>
      <c r="D3559" s="17">
        <v>4120653358</v>
      </c>
      <c r="E3559" s="6" t="s">
        <v>16</v>
      </c>
      <c r="F3559" s="6" t="str">
        <f>IF(E3559="BUY", "SELL", IF(E3559="SELL", "BUY", ""))</f>
        <v>SELL</v>
      </c>
      <c r="G3559" s="7">
        <v>13.162156</v>
      </c>
      <c r="H3559" s="7">
        <v>1000</v>
      </c>
      <c r="I3559" s="5">
        <v>43746</v>
      </c>
      <c r="J3559" s="9">
        <v>13.056578999999999</v>
      </c>
      <c r="K3559" s="9">
        <f t="shared" si="165"/>
        <v>991.97874573132253</v>
      </c>
      <c r="L3559" s="10">
        <f t="shared" si="166"/>
        <v>8.0212542686774677E-3</v>
      </c>
      <c r="M3559" s="10">
        <f t="shared" si="167"/>
        <v>-8.0212542686774677E-3</v>
      </c>
      <c r="N3559" s="6">
        <f>DATEDIF(A3559, I3559, "d")</f>
        <v>4</v>
      </c>
    </row>
    <row r="3560" spans="1:14" ht="14.25">
      <c r="A3560" s="5">
        <v>43742</v>
      </c>
      <c r="B3560" s="6" t="s">
        <v>619</v>
      </c>
      <c r="C3560" s="6" t="s">
        <v>620</v>
      </c>
      <c r="D3560" s="17">
        <v>69650124965</v>
      </c>
      <c r="E3560" s="6" t="s">
        <v>16</v>
      </c>
      <c r="F3560" s="6" t="str">
        <f>IF(E3560="BUY", "SELL", IF(E3560="SELL", "BUY", ""))</f>
        <v>SELL</v>
      </c>
      <c r="G3560" s="7">
        <v>43.927844999999998</v>
      </c>
      <c r="H3560" s="7">
        <v>1000</v>
      </c>
      <c r="I3560" s="5">
        <v>43910</v>
      </c>
      <c r="J3560" s="9">
        <v>35.605721000000003</v>
      </c>
      <c r="K3560" s="9">
        <f t="shared" si="165"/>
        <v>810.55014194299781</v>
      </c>
      <c r="L3560" s="10">
        <f t="shared" si="166"/>
        <v>0.18944985805700218</v>
      </c>
      <c r="M3560" s="10">
        <f t="shared" si="167"/>
        <v>-0.18944985805700218</v>
      </c>
      <c r="N3560" s="6">
        <f>DATEDIF(A3560, I3560, "d")</f>
        <v>168</v>
      </c>
    </row>
    <row r="3561" spans="1:14" ht="14.25">
      <c r="A3561" s="5">
        <v>43745</v>
      </c>
      <c r="B3561" s="6" t="s">
        <v>525</v>
      </c>
      <c r="C3561" s="6" t="s">
        <v>526</v>
      </c>
      <c r="D3561" s="17">
        <v>20361631721</v>
      </c>
      <c r="E3561" s="6" t="s">
        <v>16</v>
      </c>
      <c r="F3561" s="6" t="str">
        <f>IF(E3561="BUY", "SELL", IF(E3561="SELL", "BUY", ""))</f>
        <v>SELL</v>
      </c>
      <c r="G3561" s="7">
        <v>39.975037</v>
      </c>
      <c r="H3561" s="7">
        <v>1000</v>
      </c>
      <c r="I3561" s="5">
        <v>43872</v>
      </c>
      <c r="J3561" s="9">
        <v>42.454501999999998</v>
      </c>
      <c r="K3561" s="9">
        <f t="shared" si="165"/>
        <v>1062.025333459979</v>
      </c>
      <c r="L3561" s="10">
        <f t="shared" si="166"/>
        <v>-6.2025333459979036E-2</v>
      </c>
      <c r="M3561" s="10">
        <f t="shared" si="167"/>
        <v>6.2025333459979036E-2</v>
      </c>
      <c r="N3561" s="6">
        <f>DATEDIF(A3561, I3561, "d")</f>
        <v>127</v>
      </c>
    </row>
    <row r="3562" spans="1:14" ht="14.25">
      <c r="A3562" s="5">
        <v>43745</v>
      </c>
      <c r="B3562" s="6" t="s">
        <v>1642</v>
      </c>
      <c r="C3562" s="6" t="s">
        <v>1643</v>
      </c>
      <c r="D3562" s="17">
        <v>13184246531</v>
      </c>
      <c r="E3562" s="6" t="s">
        <v>16</v>
      </c>
      <c r="F3562" s="6" t="str">
        <f>IF(E3562="BUY", "SELL", IF(E3562="SELL", "BUY", ""))</f>
        <v>SELL</v>
      </c>
      <c r="G3562" s="7">
        <v>79.285659999999993</v>
      </c>
      <c r="H3562" s="7">
        <v>1000</v>
      </c>
      <c r="I3562" s="5">
        <v>43993</v>
      </c>
      <c r="J3562" s="9">
        <v>95.697631999999999</v>
      </c>
      <c r="K3562" s="9">
        <f t="shared" si="165"/>
        <v>1206.9979867733964</v>
      </c>
      <c r="L3562" s="10">
        <f t="shared" si="166"/>
        <v>-0.2069979867733964</v>
      </c>
      <c r="M3562" s="10">
        <f t="shared" si="167"/>
        <v>0.2069979867733964</v>
      </c>
      <c r="N3562" s="6">
        <f>DATEDIF(A3562, I3562, "d")</f>
        <v>248</v>
      </c>
    </row>
    <row r="3563" spans="1:14" ht="14.25">
      <c r="A3563" s="5">
        <v>43745</v>
      </c>
      <c r="B3563" s="6" t="s">
        <v>803</v>
      </c>
      <c r="C3563" s="6" t="s">
        <v>804</v>
      </c>
      <c r="D3563" s="17">
        <v>5919262110</v>
      </c>
      <c r="E3563" s="6" t="s">
        <v>19</v>
      </c>
      <c r="F3563" s="6" t="str">
        <f>IF(E3563="BUY", "SELL", IF(E3563="SELL", "BUY", ""))</f>
        <v>BUY</v>
      </c>
      <c r="G3563" s="7">
        <v>62.759998000000003</v>
      </c>
      <c r="H3563" s="7">
        <v>1000</v>
      </c>
      <c r="I3563" s="5">
        <v>43811</v>
      </c>
      <c r="J3563" s="9">
        <v>66.889999000000003</v>
      </c>
      <c r="K3563" s="9">
        <f t="shared" si="165"/>
        <v>1065.8062640473634</v>
      </c>
      <c r="L3563" s="10">
        <f t="shared" si="166"/>
        <v>6.5806264047363353E-2</v>
      </c>
      <c r="M3563" s="10">
        <f t="shared" si="167"/>
        <v>-6.5806264047363353E-2</v>
      </c>
      <c r="N3563" s="6">
        <f>DATEDIF(A3563, I3563, "d")</f>
        <v>66</v>
      </c>
    </row>
    <row r="3564" spans="1:14" ht="14.25">
      <c r="A3564" s="5">
        <v>43745</v>
      </c>
      <c r="B3564" s="6" t="s">
        <v>797</v>
      </c>
      <c r="C3564" s="6" t="s">
        <v>798</v>
      </c>
      <c r="D3564" s="17">
        <v>1778952733</v>
      </c>
      <c r="E3564" s="6" t="s">
        <v>19</v>
      </c>
      <c r="F3564" s="6" t="str">
        <f>IF(E3564="BUY", "SELL", IF(E3564="SELL", "BUY", ""))</f>
        <v>BUY</v>
      </c>
      <c r="G3564" s="7">
        <v>47.537632000000002</v>
      </c>
      <c r="H3564" s="7">
        <v>1000</v>
      </c>
      <c r="I3564" s="11">
        <v>44727</v>
      </c>
      <c r="J3564" s="9">
        <v>23.07</v>
      </c>
      <c r="K3564" s="9">
        <f t="shared" si="165"/>
        <v>485.29973053769277</v>
      </c>
      <c r="L3564" s="10">
        <f t="shared" si="166"/>
        <v>-0.51470026946230718</v>
      </c>
      <c r="M3564" s="10">
        <f t="shared" si="167"/>
        <v>0.51470026946230718</v>
      </c>
      <c r="N3564" s="6">
        <f>DATEDIF(A3564, I3564, "d")</f>
        <v>982</v>
      </c>
    </row>
    <row r="3565" spans="1:14" ht="14.25">
      <c r="A3565" s="5">
        <v>43745</v>
      </c>
      <c r="B3565" s="6" t="s">
        <v>2044</v>
      </c>
      <c r="C3565" s="6" t="s">
        <v>2045</v>
      </c>
      <c r="D3565" s="17">
        <v>25506031660</v>
      </c>
      <c r="E3565" s="6" t="s">
        <v>19</v>
      </c>
      <c r="F3565" s="6" t="str">
        <f>IF(E3565="BUY", "SELL", IF(E3565="SELL", "BUY", ""))</f>
        <v>BUY</v>
      </c>
      <c r="G3565" s="7">
        <v>115.860001</v>
      </c>
      <c r="H3565" s="7">
        <v>1000</v>
      </c>
      <c r="I3565" s="5">
        <v>43768</v>
      </c>
      <c r="J3565" s="9">
        <v>140.449997</v>
      </c>
      <c r="K3565" s="9">
        <f t="shared" si="165"/>
        <v>1212.238872671855</v>
      </c>
      <c r="L3565" s="10">
        <f t="shared" si="166"/>
        <v>0.21223887267185501</v>
      </c>
      <c r="M3565" s="10">
        <f t="shared" si="167"/>
        <v>-0.21223887267185501</v>
      </c>
      <c r="N3565" s="6">
        <f>DATEDIF(A3565, I3565, "d")</f>
        <v>23</v>
      </c>
    </row>
    <row r="3566" spans="1:14" ht="14.25">
      <c r="A3566" s="5">
        <v>43746</v>
      </c>
      <c r="B3566" s="6" t="s">
        <v>147</v>
      </c>
      <c r="C3566" s="6" t="s">
        <v>148</v>
      </c>
      <c r="D3566" s="17">
        <v>136351276474</v>
      </c>
      <c r="E3566" s="6" t="s">
        <v>19</v>
      </c>
      <c r="F3566" s="6" t="str">
        <f>IF(E3566="BUY", "SELL", IF(E3566="SELL", "BUY", ""))</f>
        <v>BUY</v>
      </c>
      <c r="G3566" s="7">
        <v>369.72970600000002</v>
      </c>
      <c r="H3566" s="7">
        <v>1000</v>
      </c>
      <c r="I3566" s="5">
        <v>43761</v>
      </c>
      <c r="J3566" s="9">
        <v>336.52221700000001</v>
      </c>
      <c r="K3566" s="9">
        <f t="shared" si="165"/>
        <v>910.18441726183607</v>
      </c>
      <c r="L3566" s="10">
        <f t="shared" si="166"/>
        <v>-8.9815582738163924E-2</v>
      </c>
      <c r="M3566" s="10">
        <f t="shared" si="167"/>
        <v>8.9815582738163924E-2</v>
      </c>
      <c r="N3566" s="6">
        <f>DATEDIF(A3566, I3566, "d")</f>
        <v>15</v>
      </c>
    </row>
    <row r="3567" spans="1:14" ht="14.25">
      <c r="A3567" s="5">
        <v>43746</v>
      </c>
      <c r="B3567" s="6" t="s">
        <v>92</v>
      </c>
      <c r="C3567" s="6" t="s">
        <v>92</v>
      </c>
      <c r="D3567" s="17">
        <v>104646990459</v>
      </c>
      <c r="E3567" s="6" t="s">
        <v>19</v>
      </c>
      <c r="F3567" s="6" t="str">
        <f>IF(E3567="BUY", "SELL", IF(E3567="SELL", "BUY", ""))</f>
        <v>BUY</v>
      </c>
      <c r="G3567" s="7">
        <v>29.64</v>
      </c>
      <c r="H3567" s="7">
        <v>1000</v>
      </c>
      <c r="I3567" s="5">
        <v>43833</v>
      </c>
      <c r="J3567" s="9">
        <v>31.73</v>
      </c>
      <c r="K3567" s="9">
        <f t="shared" si="165"/>
        <v>1070.5128205128206</v>
      </c>
      <c r="L3567" s="10">
        <f t="shared" si="166"/>
        <v>7.0512820512820554E-2</v>
      </c>
      <c r="M3567" s="10">
        <f t="shared" si="167"/>
        <v>-7.0512820512820554E-2</v>
      </c>
      <c r="N3567" s="6">
        <f>DATEDIF(A3567, I3567, "d")</f>
        <v>87</v>
      </c>
    </row>
    <row r="3568" spans="1:14" ht="14.25">
      <c r="A3568" s="5">
        <v>43746</v>
      </c>
      <c r="B3568" s="6" t="s">
        <v>155</v>
      </c>
      <c r="C3568" s="6" t="s">
        <v>156</v>
      </c>
      <c r="D3568" s="17">
        <v>13294773669</v>
      </c>
      <c r="E3568" s="6" t="s">
        <v>16</v>
      </c>
      <c r="F3568" s="6" t="str">
        <f>IF(E3568="BUY", "SELL", IF(E3568="SELL", "BUY", ""))</f>
        <v>SELL</v>
      </c>
      <c r="G3568" s="7">
        <v>243.81611599999999</v>
      </c>
      <c r="H3568" s="7">
        <v>1000</v>
      </c>
      <c r="I3568" s="11">
        <v>44727</v>
      </c>
      <c r="J3568" s="9">
        <v>379.98129299999999</v>
      </c>
      <c r="K3568" s="9">
        <f t="shared" si="165"/>
        <v>1558.4748835880891</v>
      </c>
      <c r="L3568" s="10">
        <f t="shared" si="166"/>
        <v>-0.55847488358808917</v>
      </c>
      <c r="M3568" s="10">
        <f t="shared" si="167"/>
        <v>0.55847488358808917</v>
      </c>
      <c r="N3568" s="6">
        <f>DATEDIF(A3568, I3568, "d")</f>
        <v>981</v>
      </c>
    </row>
    <row r="3569" spans="1:14" ht="14.25">
      <c r="A3569" s="5">
        <v>43746</v>
      </c>
      <c r="B3569" s="6" t="s">
        <v>1446</v>
      </c>
      <c r="C3569" s="6" t="s">
        <v>1447</v>
      </c>
      <c r="D3569" s="17">
        <v>54743988065</v>
      </c>
      <c r="E3569" s="6" t="s">
        <v>16</v>
      </c>
      <c r="F3569" s="6" t="str">
        <f>IF(E3569="BUY", "SELL", IF(E3569="SELL", "BUY", ""))</f>
        <v>SELL</v>
      </c>
      <c r="G3569" s="7">
        <v>57.19</v>
      </c>
      <c r="H3569" s="7">
        <v>1000</v>
      </c>
      <c r="I3569" s="11">
        <v>43879</v>
      </c>
      <c r="J3569" s="9">
        <v>65.569999999999993</v>
      </c>
      <c r="K3569" s="9">
        <f t="shared" si="165"/>
        <v>1146.5291134813779</v>
      </c>
      <c r="L3569" s="10">
        <f t="shared" si="166"/>
        <v>-0.14652911348137787</v>
      </c>
      <c r="M3569" s="10">
        <f t="shared" si="167"/>
        <v>0.14652911348137787</v>
      </c>
      <c r="N3569" s="6">
        <f>DATEDIF(A3569, I3569, "d")</f>
        <v>133</v>
      </c>
    </row>
    <row r="3570" spans="1:14" ht="14.25">
      <c r="A3570" s="5">
        <v>43746</v>
      </c>
      <c r="B3570" s="6" t="s">
        <v>2538</v>
      </c>
      <c r="C3570" s="6" t="s">
        <v>2538</v>
      </c>
      <c r="D3570" s="17">
        <v>31237444</v>
      </c>
      <c r="E3570" s="6" t="s">
        <v>19</v>
      </c>
      <c r="F3570" s="6" t="str">
        <f>IF(E3570="BUY", "SELL", IF(E3570="SELL", "BUY", ""))</f>
        <v>BUY</v>
      </c>
      <c r="G3570" s="7">
        <v>207.199997</v>
      </c>
      <c r="H3570" s="7">
        <v>1000</v>
      </c>
      <c r="I3570" s="11">
        <v>44727</v>
      </c>
      <c r="J3570" s="9">
        <v>2.9119999999999999</v>
      </c>
      <c r="K3570" s="9">
        <f t="shared" si="165"/>
        <v>14.054054257539395</v>
      </c>
      <c r="L3570" s="10">
        <f t="shared" si="166"/>
        <v>-0.98594594574246064</v>
      </c>
      <c r="M3570" s="10">
        <f t="shared" si="167"/>
        <v>0.98594594574246064</v>
      </c>
      <c r="N3570" s="6">
        <f>DATEDIF(A3570, I3570, "d")</f>
        <v>981</v>
      </c>
    </row>
    <row r="3571" spans="1:14" ht="14.25">
      <c r="A3571" s="5">
        <v>43746</v>
      </c>
      <c r="B3571" s="6" t="s">
        <v>379</v>
      </c>
      <c r="C3571" s="6" t="s">
        <v>380</v>
      </c>
      <c r="D3571" s="17">
        <v>4120653358</v>
      </c>
      <c r="E3571" s="6" t="s">
        <v>19</v>
      </c>
      <c r="F3571" s="6" t="str">
        <f>IF(E3571="BUY", "SELL", IF(E3571="SELL", "BUY", ""))</f>
        <v>BUY</v>
      </c>
      <c r="G3571" s="7">
        <v>13.056578999999999</v>
      </c>
      <c r="H3571" s="7">
        <v>1000</v>
      </c>
      <c r="I3571" s="5">
        <v>43784</v>
      </c>
      <c r="J3571" s="9">
        <v>14.825022000000001</v>
      </c>
      <c r="K3571" s="9">
        <f t="shared" si="165"/>
        <v>1135.444590807439</v>
      </c>
      <c r="L3571" s="10">
        <f t="shared" si="166"/>
        <v>0.13544459080743901</v>
      </c>
      <c r="M3571" s="10">
        <f t="shared" si="167"/>
        <v>-0.13544459080743901</v>
      </c>
      <c r="N3571" s="6">
        <f>DATEDIF(A3571, I3571, "d")</f>
        <v>38</v>
      </c>
    </row>
    <row r="3572" spans="1:14" ht="14.25">
      <c r="A3572" s="5">
        <v>43746</v>
      </c>
      <c r="B3572" s="6" t="s">
        <v>605</v>
      </c>
      <c r="C3572" s="6" t="s">
        <v>606</v>
      </c>
      <c r="D3572" s="17">
        <v>1069485355423</v>
      </c>
      <c r="E3572" s="6" t="s">
        <v>19</v>
      </c>
      <c r="F3572" s="6" t="str">
        <f>IF(E3572="BUY", "SELL", IF(E3572="SELL", "BUY", ""))</f>
        <v>BUY</v>
      </c>
      <c r="G3572" s="7">
        <v>44.110008000000001</v>
      </c>
      <c r="H3572" s="7">
        <v>1000</v>
      </c>
      <c r="I3572" s="5">
        <v>43759</v>
      </c>
      <c r="J3572" s="9">
        <v>48.784084</v>
      </c>
      <c r="K3572" s="9">
        <f t="shared" si="165"/>
        <v>1105.9640705574118</v>
      </c>
      <c r="L3572" s="10">
        <f t="shared" si="166"/>
        <v>0.10596407055741179</v>
      </c>
      <c r="M3572" s="10">
        <f t="shared" si="167"/>
        <v>-0.10596407055741179</v>
      </c>
      <c r="N3572" s="6">
        <f>DATEDIF(A3572, I3572, "d")</f>
        <v>13</v>
      </c>
    </row>
    <row r="3573" spans="1:14" ht="14.25">
      <c r="A3573" s="5">
        <v>43746</v>
      </c>
      <c r="B3573" s="6" t="s">
        <v>1779</v>
      </c>
      <c r="C3573" s="6" t="s">
        <v>1780</v>
      </c>
      <c r="D3573" s="17">
        <v>5633817200</v>
      </c>
      <c r="E3573" s="6" t="s">
        <v>19</v>
      </c>
      <c r="F3573" s="6" t="str">
        <f>IF(E3573="BUY", "SELL", IF(E3573="SELL", "BUY", ""))</f>
        <v>BUY</v>
      </c>
      <c r="G3573" s="7">
        <v>12.62</v>
      </c>
      <c r="H3573" s="7">
        <v>1000</v>
      </c>
      <c r="I3573" s="11">
        <v>44727</v>
      </c>
      <c r="J3573" s="9">
        <v>22.559999000000001</v>
      </c>
      <c r="K3573" s="9">
        <f t="shared" si="165"/>
        <v>1787.6385895404123</v>
      </c>
      <c r="L3573" s="10">
        <f t="shared" si="166"/>
        <v>0.78763858954041233</v>
      </c>
      <c r="M3573" s="10">
        <f t="shared" si="167"/>
        <v>-0.78763858954041233</v>
      </c>
      <c r="N3573" s="6">
        <f>DATEDIF(A3573, I3573, "d")</f>
        <v>981</v>
      </c>
    </row>
    <row r="3574" spans="1:14" ht="14.25">
      <c r="A3574" s="5">
        <v>43746</v>
      </c>
      <c r="B3574" s="6" t="s">
        <v>1806</v>
      </c>
      <c r="C3574" s="6" t="s">
        <v>1807</v>
      </c>
      <c r="D3574" s="17">
        <v>11164249786</v>
      </c>
      <c r="E3574" s="6" t="s">
        <v>19</v>
      </c>
      <c r="F3574" s="6" t="str">
        <f>IF(E3574="BUY", "SELL", IF(E3574="SELL", "BUY", ""))</f>
        <v>BUY</v>
      </c>
      <c r="G3574" s="7">
        <v>108</v>
      </c>
      <c r="H3574" s="7">
        <v>1000</v>
      </c>
      <c r="I3574" s="5">
        <v>43783</v>
      </c>
      <c r="J3574" s="9">
        <v>148.699997</v>
      </c>
      <c r="K3574" s="9">
        <f t="shared" si="165"/>
        <v>1376.8518240740741</v>
      </c>
      <c r="L3574" s="10">
        <f t="shared" si="166"/>
        <v>0.37685182407407408</v>
      </c>
      <c r="M3574" s="10">
        <f t="shared" si="167"/>
        <v>-0.37685182407407408</v>
      </c>
      <c r="N3574" s="6">
        <f>DATEDIF(A3574, I3574, "d")</f>
        <v>37</v>
      </c>
    </row>
    <row r="3575" spans="1:14" ht="14.25">
      <c r="A3575" s="11">
        <v>43746</v>
      </c>
      <c r="B3575" s="6" t="s">
        <v>49</v>
      </c>
      <c r="C3575" s="6" t="s">
        <v>50</v>
      </c>
      <c r="D3575" s="17">
        <v>425280211092</v>
      </c>
      <c r="E3575" s="12" t="s">
        <v>16</v>
      </c>
      <c r="F3575" s="13" t="str">
        <f>IF(E3575="BUY", "SELL", IF(E3575="SELL", "BUY", ""))</f>
        <v>SELL</v>
      </c>
      <c r="G3575" s="7">
        <v>110.31</v>
      </c>
      <c r="H3575" s="7">
        <v>1000</v>
      </c>
      <c r="I3575" s="11">
        <v>43746</v>
      </c>
      <c r="J3575" s="9">
        <v>110.31</v>
      </c>
      <c r="K3575" s="9">
        <f t="shared" si="165"/>
        <v>1000</v>
      </c>
      <c r="L3575" s="10">
        <f t="shared" si="166"/>
        <v>0</v>
      </c>
      <c r="M3575" s="10">
        <f t="shared" si="167"/>
        <v>0</v>
      </c>
      <c r="N3575" s="6">
        <f>DATEDIF(A3575, I3575, "d")</f>
        <v>0</v>
      </c>
    </row>
    <row r="3576" spans="1:14" ht="14.25">
      <c r="A3576" s="5">
        <v>43748</v>
      </c>
      <c r="B3576" s="6" t="s">
        <v>1031</v>
      </c>
      <c r="C3576" s="6" t="s">
        <v>1032</v>
      </c>
      <c r="D3576" s="17">
        <v>1174076810</v>
      </c>
      <c r="E3576" s="6" t="s">
        <v>19</v>
      </c>
      <c r="F3576" s="6" t="str">
        <f>IF(E3576="BUY", "SELL", IF(E3576="SELL", "BUY", ""))</f>
        <v>BUY</v>
      </c>
      <c r="G3576" s="7">
        <v>14.173923</v>
      </c>
      <c r="H3576" s="7">
        <v>1000</v>
      </c>
      <c r="I3576" s="11">
        <v>44727</v>
      </c>
      <c r="J3576" s="9">
        <v>11.54</v>
      </c>
      <c r="K3576" s="9">
        <f t="shared" si="165"/>
        <v>814.17120722329298</v>
      </c>
      <c r="L3576" s="10">
        <f t="shared" si="166"/>
        <v>-0.18582879277670702</v>
      </c>
      <c r="M3576" s="10">
        <f t="shared" si="167"/>
        <v>0.18582879277670702</v>
      </c>
      <c r="N3576" s="6">
        <f>DATEDIF(A3576, I3576, "d")</f>
        <v>979</v>
      </c>
    </row>
    <row r="3577" spans="1:14" ht="14.25">
      <c r="A3577" s="5">
        <v>43749</v>
      </c>
      <c r="B3577" s="6" t="s">
        <v>2661</v>
      </c>
      <c r="C3577" s="6" t="s">
        <v>2662</v>
      </c>
      <c r="D3577" s="17">
        <v>470093389</v>
      </c>
      <c r="E3577" s="6" t="s">
        <v>16</v>
      </c>
      <c r="F3577" s="6" t="str">
        <f>IF(E3577="BUY", "SELL", IF(E3577="SELL", "BUY", ""))</f>
        <v>SELL</v>
      </c>
      <c r="G3577" s="7">
        <v>15.21</v>
      </c>
      <c r="H3577" s="7">
        <v>1000</v>
      </c>
      <c r="I3577" s="11">
        <v>44727</v>
      </c>
      <c r="J3577" s="9">
        <v>14.1</v>
      </c>
      <c r="K3577" s="9">
        <f t="shared" si="165"/>
        <v>927.0216962524654</v>
      </c>
      <c r="L3577" s="10">
        <f t="shared" si="166"/>
        <v>7.2978303747534598E-2</v>
      </c>
      <c r="M3577" s="10">
        <f t="shared" si="167"/>
        <v>-7.2978303747534598E-2</v>
      </c>
      <c r="N3577" s="6">
        <f>DATEDIF(A3577, I3577, "d")</f>
        <v>978</v>
      </c>
    </row>
    <row r="3578" spans="1:14" ht="14.25">
      <c r="A3578" s="5">
        <v>43749</v>
      </c>
      <c r="B3578" s="6" t="s">
        <v>93</v>
      </c>
      <c r="C3578" s="6" t="s">
        <v>94</v>
      </c>
      <c r="D3578" s="17">
        <v>81360823648</v>
      </c>
      <c r="E3578" s="6" t="s">
        <v>16</v>
      </c>
      <c r="F3578" s="6" t="str">
        <f>IF(E3578="BUY", "SELL", IF(E3578="SELL", "BUY", ""))</f>
        <v>SELL</v>
      </c>
      <c r="G3578" s="7">
        <v>60.430573000000003</v>
      </c>
      <c r="H3578" s="7">
        <v>1000</v>
      </c>
      <c r="I3578" s="5">
        <v>44025</v>
      </c>
      <c r="J3578" s="9">
        <v>46.106026</v>
      </c>
      <c r="K3578" s="9">
        <f t="shared" si="165"/>
        <v>762.95861037094585</v>
      </c>
      <c r="L3578" s="10">
        <f t="shared" si="166"/>
        <v>0.23704138962905416</v>
      </c>
      <c r="M3578" s="10">
        <f t="shared" si="167"/>
        <v>-0.23704138962905416</v>
      </c>
      <c r="N3578" s="6">
        <f>DATEDIF(A3578, I3578, "d")</f>
        <v>276</v>
      </c>
    </row>
    <row r="3579" spans="1:14" ht="14.25">
      <c r="A3579" s="5">
        <v>43749</v>
      </c>
      <c r="B3579" s="6" t="s">
        <v>205</v>
      </c>
      <c r="C3579" s="6" t="s">
        <v>206</v>
      </c>
      <c r="D3579" s="17">
        <v>124202013167</v>
      </c>
      <c r="E3579" s="6" t="s">
        <v>19</v>
      </c>
      <c r="F3579" s="6" t="str">
        <f>IF(E3579="BUY", "SELL", IF(E3579="SELL", "BUY", ""))</f>
        <v>BUY</v>
      </c>
      <c r="G3579" s="7">
        <v>150.74</v>
      </c>
      <c r="H3579" s="7">
        <v>1000</v>
      </c>
      <c r="I3579" s="11">
        <v>43755</v>
      </c>
      <c r="J3579" s="9">
        <v>154.41999999999999</v>
      </c>
      <c r="K3579" s="9">
        <f t="shared" si="165"/>
        <v>1024.4128963778692</v>
      </c>
      <c r="L3579" s="10">
        <f t="shared" si="166"/>
        <v>2.4412896377869173E-2</v>
      </c>
      <c r="M3579" s="10">
        <f t="shared" si="167"/>
        <v>-2.4412896377869173E-2</v>
      </c>
      <c r="N3579" s="6">
        <f>DATEDIF(A3579, I3579, "d")</f>
        <v>6</v>
      </c>
    </row>
    <row r="3580" spans="1:14" ht="14.25">
      <c r="A3580" s="5">
        <v>43749</v>
      </c>
      <c r="B3580" s="6" t="s">
        <v>2609</v>
      </c>
      <c r="C3580" s="6" t="s">
        <v>2610</v>
      </c>
      <c r="D3580" s="17">
        <v>3111835764</v>
      </c>
      <c r="E3580" s="6" t="s">
        <v>16</v>
      </c>
      <c r="F3580" s="6" t="str">
        <f>IF(E3580="BUY", "SELL", IF(E3580="SELL", "BUY", ""))</f>
        <v>SELL</v>
      </c>
      <c r="G3580" s="7">
        <v>12.18</v>
      </c>
      <c r="H3580" s="7">
        <v>1000</v>
      </c>
      <c r="I3580" s="5">
        <v>43781</v>
      </c>
      <c r="J3580" s="9">
        <v>21.975000000000001</v>
      </c>
      <c r="K3580" s="9">
        <f t="shared" si="165"/>
        <v>1804.1871921182267</v>
      </c>
      <c r="L3580" s="10">
        <f t="shared" si="166"/>
        <v>-0.80418719211822665</v>
      </c>
      <c r="M3580" s="10">
        <f t="shared" si="167"/>
        <v>0.80418719211822665</v>
      </c>
      <c r="N3580" s="6">
        <f>DATEDIF(A3580, I3580, "d")</f>
        <v>32</v>
      </c>
    </row>
    <row r="3581" spans="1:14" ht="14.25">
      <c r="A3581" s="5">
        <v>43749</v>
      </c>
      <c r="B3581" s="6" t="s">
        <v>497</v>
      </c>
      <c r="C3581" s="6" t="s">
        <v>498</v>
      </c>
      <c r="D3581" s="17">
        <v>15476009800</v>
      </c>
      <c r="E3581" s="6" t="s">
        <v>16</v>
      </c>
      <c r="F3581" s="6" t="str">
        <f>IF(E3581="BUY", "SELL", IF(E3581="SELL", "BUY", ""))</f>
        <v>SELL</v>
      </c>
      <c r="G3581" s="7">
        <v>27.733592999999999</v>
      </c>
      <c r="H3581" s="7">
        <v>1000</v>
      </c>
      <c r="I3581" s="5">
        <v>43852</v>
      </c>
      <c r="J3581" s="9">
        <v>31.683889000000001</v>
      </c>
      <c r="K3581" s="9">
        <f t="shared" si="165"/>
        <v>1142.4372240553182</v>
      </c>
      <c r="L3581" s="10">
        <f t="shared" si="166"/>
        <v>-0.14243722405531822</v>
      </c>
      <c r="M3581" s="10">
        <f t="shared" si="167"/>
        <v>0.14243722405531822</v>
      </c>
      <c r="N3581" s="6">
        <f>DATEDIF(A3581, I3581, "d")</f>
        <v>103</v>
      </c>
    </row>
    <row r="3582" spans="1:14" ht="14.25">
      <c r="A3582" s="5">
        <v>43749</v>
      </c>
      <c r="B3582" s="6" t="s">
        <v>74</v>
      </c>
      <c r="C3582" s="6" t="s">
        <v>75</v>
      </c>
      <c r="D3582" s="17">
        <v>140832515433</v>
      </c>
      <c r="E3582" s="6" t="s">
        <v>16</v>
      </c>
      <c r="F3582" s="6" t="str">
        <f>IF(E3582="BUY", "SELL", IF(E3582="SELL", "BUY", ""))</f>
        <v>SELL</v>
      </c>
      <c r="G3582" s="7">
        <v>37.145668000000001</v>
      </c>
      <c r="H3582" s="7">
        <v>1000</v>
      </c>
      <c r="I3582" s="11">
        <v>44727</v>
      </c>
      <c r="J3582" s="9">
        <v>72.678428999999994</v>
      </c>
      <c r="K3582" s="9">
        <f t="shared" si="165"/>
        <v>1956.5788667469917</v>
      </c>
      <c r="L3582" s="10">
        <f t="shared" si="166"/>
        <v>-0.95657886674699166</v>
      </c>
      <c r="M3582" s="10">
        <f t="shared" si="167"/>
        <v>0.95657886674699166</v>
      </c>
      <c r="N3582" s="6">
        <f>DATEDIF(A3582, I3582, "d")</f>
        <v>978</v>
      </c>
    </row>
    <row r="3583" spans="1:14" ht="14.25">
      <c r="A3583" s="5">
        <v>43749</v>
      </c>
      <c r="B3583" s="6" t="s">
        <v>1953</v>
      </c>
      <c r="C3583" s="6" t="s">
        <v>1954</v>
      </c>
      <c r="D3583" s="17">
        <v>15668242148</v>
      </c>
      <c r="E3583" s="6" t="s">
        <v>16</v>
      </c>
      <c r="F3583" s="6" t="str">
        <f>IF(E3583="BUY", "SELL", IF(E3583="SELL", "BUY", ""))</f>
        <v>SELL</v>
      </c>
      <c r="G3583" s="7">
        <v>60.201515000000001</v>
      </c>
      <c r="H3583" s="7">
        <v>1000</v>
      </c>
      <c r="I3583" s="5">
        <v>44417</v>
      </c>
      <c r="J3583" s="9">
        <v>124.931282</v>
      </c>
      <c r="K3583" s="9">
        <f t="shared" si="165"/>
        <v>2075.2182399396424</v>
      </c>
      <c r="L3583" s="10">
        <f t="shared" si="166"/>
        <v>-1.0752182399396424</v>
      </c>
      <c r="M3583" s="10">
        <f t="shared" si="167"/>
        <v>1.0752182399396424</v>
      </c>
      <c r="N3583" s="6">
        <f>DATEDIF(A3583, I3583, "d")</f>
        <v>668</v>
      </c>
    </row>
    <row r="3584" spans="1:14" ht="14.25">
      <c r="A3584" s="11">
        <v>43749</v>
      </c>
      <c r="B3584" s="6" t="s">
        <v>191</v>
      </c>
      <c r="C3584" s="6" t="s">
        <v>192</v>
      </c>
      <c r="D3584" s="17">
        <v>137339890294</v>
      </c>
      <c r="E3584" s="13" t="s">
        <v>19</v>
      </c>
      <c r="F3584" s="12" t="str">
        <f>IF(E3584="BUY", "SELL", IF(E3584="SELL", "BUY", ""))</f>
        <v>BUY</v>
      </c>
      <c r="G3584" s="7">
        <v>148.739273</v>
      </c>
      <c r="H3584" s="7">
        <v>1000</v>
      </c>
      <c r="I3584" s="11">
        <v>43755</v>
      </c>
      <c r="J3584" s="9">
        <v>150.84974700000001</v>
      </c>
      <c r="K3584" s="9">
        <f t="shared" si="165"/>
        <v>1014.1890837398406</v>
      </c>
      <c r="L3584" s="10">
        <f t="shared" si="166"/>
        <v>1.4189083739840612E-2</v>
      </c>
      <c r="M3584" s="10">
        <f t="shared" si="167"/>
        <v>-1.4189083739840612E-2</v>
      </c>
      <c r="N3584" s="6">
        <f>DATEDIF(A3584, I3584, "d")</f>
        <v>6</v>
      </c>
    </row>
    <row r="3585" spans="1:14" ht="14.25">
      <c r="A3585" s="5">
        <v>43754</v>
      </c>
      <c r="B3585" s="6" t="s">
        <v>2181</v>
      </c>
      <c r="C3585" s="6" t="s">
        <v>2182</v>
      </c>
      <c r="D3585" s="17">
        <v>330985969</v>
      </c>
      <c r="E3585" s="6" t="s">
        <v>19</v>
      </c>
      <c r="F3585" s="6" t="str">
        <f>IF(E3585="BUY", "SELL", IF(E3585="SELL", "BUY", ""))</f>
        <v>BUY</v>
      </c>
      <c r="G3585" s="7">
        <v>19.73</v>
      </c>
      <c r="H3585" s="7">
        <v>1000</v>
      </c>
      <c r="I3585" s="5">
        <v>43839</v>
      </c>
      <c r="J3585" s="9">
        <v>20.799999</v>
      </c>
      <c r="K3585" s="9">
        <f t="shared" si="165"/>
        <v>1054.2320831221491</v>
      </c>
      <c r="L3585" s="10">
        <f t="shared" si="166"/>
        <v>5.4232083122149104E-2</v>
      </c>
      <c r="M3585" s="10">
        <f t="shared" si="167"/>
        <v>-5.4232083122149104E-2</v>
      </c>
      <c r="N3585" s="6">
        <f>DATEDIF(A3585, I3585, "d")</f>
        <v>85</v>
      </c>
    </row>
    <row r="3586" spans="1:14" ht="14.25">
      <c r="A3586" s="5">
        <v>43754</v>
      </c>
      <c r="B3586" s="6" t="s">
        <v>177</v>
      </c>
      <c r="C3586" s="6" t="s">
        <v>177</v>
      </c>
      <c r="D3586" s="17">
        <v>61935406606</v>
      </c>
      <c r="E3586" s="6" t="s">
        <v>16</v>
      </c>
      <c r="F3586" s="6" t="str">
        <f>IF(E3586="BUY", "SELL", IF(E3586="SELL", "BUY", ""))</f>
        <v>SELL</v>
      </c>
      <c r="G3586" s="7">
        <v>21.937214000000001</v>
      </c>
      <c r="H3586" s="7">
        <v>1000</v>
      </c>
      <c r="I3586" s="11">
        <v>43774</v>
      </c>
      <c r="J3586" s="9">
        <v>23.488720000000001</v>
      </c>
      <c r="K3586" s="9">
        <f t="shared" si="165"/>
        <v>1070.7248422703083</v>
      </c>
      <c r="L3586" s="10">
        <f t="shared" si="166"/>
        <v>-7.0724842270308272E-2</v>
      </c>
      <c r="M3586" s="10">
        <f t="shared" si="167"/>
        <v>7.0724842270308272E-2</v>
      </c>
      <c r="N3586" s="6">
        <f>DATEDIF(A3586, I3586, "d")</f>
        <v>20</v>
      </c>
    </row>
    <row r="3587" spans="1:14" ht="14.25">
      <c r="A3587" s="5">
        <v>43754</v>
      </c>
      <c r="B3587" s="6" t="s">
        <v>987</v>
      </c>
      <c r="C3587" s="6" t="s">
        <v>988</v>
      </c>
      <c r="D3587" s="17">
        <v>2425545000</v>
      </c>
      <c r="E3587" s="6" t="s">
        <v>19</v>
      </c>
      <c r="F3587" s="6" t="str">
        <f>IF(E3587="BUY", "SELL", IF(E3587="SELL", "BUY", ""))</f>
        <v>BUY</v>
      </c>
      <c r="G3587" s="7">
        <v>9.91</v>
      </c>
      <c r="H3587" s="7">
        <v>1000</v>
      </c>
      <c r="I3587" s="11">
        <v>44062</v>
      </c>
      <c r="J3587" s="9">
        <v>18.66</v>
      </c>
      <c r="K3587" s="9">
        <f t="shared" ref="K3587:K3650" si="168">(H3587/G3587)*J3587</f>
        <v>1882.946518668012</v>
      </c>
      <c r="L3587" s="10">
        <f t="shared" ref="L3587:L3650" si="169">IF(F3587="BUY",(K3587-H3587)/H3587, IF(F3587="SELL", (H3587-K3587)/H3587, "Invalid"))</f>
        <v>0.88294651866801199</v>
      </c>
      <c r="M3587" s="10">
        <f t="shared" ref="M3587:M3650" si="170">IF(E3587="BUY",(K3587-H3587)/H3587,IF(E3587="SELL",(H3587-K3587)/H3587,""))</f>
        <v>-0.88294651866801199</v>
      </c>
      <c r="N3587" s="6">
        <f>DATEDIF(A3587, I3587, "d")</f>
        <v>308</v>
      </c>
    </row>
    <row r="3588" spans="1:14" ht="14.25">
      <c r="A3588" s="5">
        <v>43754</v>
      </c>
      <c r="B3588" s="6" t="s">
        <v>377</v>
      </c>
      <c r="C3588" s="6" t="s">
        <v>378</v>
      </c>
      <c r="D3588" s="17">
        <v>3110924830</v>
      </c>
      <c r="E3588" s="6" t="s">
        <v>19</v>
      </c>
      <c r="F3588" s="6" t="str">
        <f>IF(E3588="BUY", "SELL", IF(E3588="SELL", "BUY", ""))</f>
        <v>BUY</v>
      </c>
      <c r="G3588" s="7">
        <v>43.025700000000001</v>
      </c>
      <c r="H3588" s="7">
        <v>1000</v>
      </c>
      <c r="I3588" s="5">
        <v>43815</v>
      </c>
      <c r="J3588" s="9">
        <v>42.574032000000003</v>
      </c>
      <c r="K3588" s="9">
        <f t="shared" si="168"/>
        <v>989.5023671898424</v>
      </c>
      <c r="L3588" s="10">
        <f t="shared" si="169"/>
        <v>-1.0497632810157597E-2</v>
      </c>
      <c r="M3588" s="10">
        <f t="shared" si="170"/>
        <v>1.0497632810157597E-2</v>
      </c>
      <c r="N3588" s="6">
        <f>DATEDIF(A3588, I3588, "d")</f>
        <v>61</v>
      </c>
    </row>
    <row r="3589" spans="1:14" ht="14.25">
      <c r="A3589" s="5">
        <v>43754</v>
      </c>
      <c r="B3589" s="6" t="s">
        <v>167</v>
      </c>
      <c r="C3589" s="6" t="s">
        <v>168</v>
      </c>
      <c r="D3589" s="17">
        <v>359532201359</v>
      </c>
      <c r="E3589" s="6" t="s">
        <v>16</v>
      </c>
      <c r="F3589" s="6" t="str">
        <f>IF(E3589="BUY", "SELL", IF(E3589="SELL", "BUY", ""))</f>
        <v>SELL</v>
      </c>
      <c r="G3589" s="7">
        <v>106.461884</v>
      </c>
      <c r="H3589" s="7">
        <v>1000</v>
      </c>
      <c r="I3589" s="5">
        <v>43881</v>
      </c>
      <c r="J3589" s="9">
        <v>116.077614</v>
      </c>
      <c r="K3589" s="9">
        <f t="shared" si="168"/>
        <v>1090.3208701435342</v>
      </c>
      <c r="L3589" s="10">
        <f t="shared" si="169"/>
        <v>-9.0320870143534196E-2</v>
      </c>
      <c r="M3589" s="10">
        <f t="shared" si="170"/>
        <v>9.0320870143534196E-2</v>
      </c>
      <c r="N3589" s="6">
        <f>DATEDIF(A3589, I3589, "d")</f>
        <v>127</v>
      </c>
    </row>
    <row r="3590" spans="1:14" ht="14.25">
      <c r="A3590" s="11">
        <v>43754</v>
      </c>
      <c r="B3590" s="6" t="s">
        <v>431</v>
      </c>
      <c r="C3590" s="6" t="s">
        <v>432</v>
      </c>
      <c r="D3590" s="17">
        <v>58573620898</v>
      </c>
      <c r="E3590" s="13" t="s">
        <v>19</v>
      </c>
      <c r="F3590" s="12" t="str">
        <f>IF(E3590="BUY", "SELL", IF(E3590="SELL", "BUY", ""))</f>
        <v>BUY</v>
      </c>
      <c r="G3590" s="7">
        <v>160.46000699999999</v>
      </c>
      <c r="H3590" s="7">
        <v>1000</v>
      </c>
      <c r="I3590" s="11">
        <v>43777</v>
      </c>
      <c r="J3590" s="9">
        <v>162.41999799999999</v>
      </c>
      <c r="K3590" s="9">
        <f t="shared" si="168"/>
        <v>1012.2148255920243</v>
      </c>
      <c r="L3590" s="10">
        <f t="shared" si="169"/>
        <v>1.221482559202434E-2</v>
      </c>
      <c r="M3590" s="10">
        <f t="shared" si="170"/>
        <v>-1.221482559202434E-2</v>
      </c>
      <c r="N3590" s="6">
        <f>DATEDIF(A3590, I3590, "d")</f>
        <v>23</v>
      </c>
    </row>
    <row r="3591" spans="1:14" ht="14.25">
      <c r="A3591" s="5">
        <v>43755</v>
      </c>
      <c r="B3591" s="6" t="s">
        <v>205</v>
      </c>
      <c r="C3591" s="6" t="s">
        <v>206</v>
      </c>
      <c r="D3591" s="17">
        <v>124202013167</v>
      </c>
      <c r="E3591" s="6" t="s">
        <v>16</v>
      </c>
      <c r="F3591" s="6" t="str">
        <f>IF(E3591="BUY", "SELL", IF(E3591="SELL", "BUY", ""))</f>
        <v>SELL</v>
      </c>
      <c r="G3591" s="7">
        <v>154.41999999999999</v>
      </c>
      <c r="H3591" s="7">
        <v>1000</v>
      </c>
      <c r="I3591" s="11">
        <v>43811</v>
      </c>
      <c r="J3591" s="9">
        <v>164.33</v>
      </c>
      <c r="K3591" s="9">
        <f t="shared" si="168"/>
        <v>1064.1756249190521</v>
      </c>
      <c r="L3591" s="10">
        <f t="shared" si="169"/>
        <v>-6.4175624919052099E-2</v>
      </c>
      <c r="M3591" s="10">
        <f t="shared" si="170"/>
        <v>6.4175624919052099E-2</v>
      </c>
      <c r="N3591" s="6">
        <f>DATEDIF(A3591, I3591, "d")</f>
        <v>56</v>
      </c>
    </row>
    <row r="3592" spans="1:14" ht="14.25">
      <c r="A3592" s="11">
        <v>43755</v>
      </c>
      <c r="B3592" s="6" t="s">
        <v>191</v>
      </c>
      <c r="C3592" s="6" t="s">
        <v>192</v>
      </c>
      <c r="D3592" s="17">
        <v>137339890294</v>
      </c>
      <c r="E3592" s="12" t="s">
        <v>16</v>
      </c>
      <c r="F3592" s="13" t="str">
        <f>IF(E3592="BUY", "SELL", IF(E3592="SELL", "BUY", ""))</f>
        <v>SELL</v>
      </c>
      <c r="G3592" s="7">
        <v>150.84974700000001</v>
      </c>
      <c r="H3592" s="7">
        <v>1000</v>
      </c>
      <c r="I3592" s="11">
        <v>43774</v>
      </c>
      <c r="J3592" s="9">
        <v>163.83531199999999</v>
      </c>
      <c r="K3592" s="9">
        <f t="shared" si="168"/>
        <v>1086.0827761282223</v>
      </c>
      <c r="L3592" s="10">
        <f t="shared" si="169"/>
        <v>-8.6082776128222349E-2</v>
      </c>
      <c r="M3592" s="10">
        <f t="shared" si="170"/>
        <v>8.6082776128222349E-2</v>
      </c>
      <c r="N3592" s="6">
        <f>DATEDIF(A3592, I3592, "d")</f>
        <v>19</v>
      </c>
    </row>
    <row r="3593" spans="1:14" ht="14.25">
      <c r="A3593" s="5">
        <v>43756</v>
      </c>
      <c r="B3593" s="6" t="s">
        <v>905</v>
      </c>
      <c r="C3593" s="6" t="s">
        <v>906</v>
      </c>
      <c r="D3593" s="17">
        <v>17180649405</v>
      </c>
      <c r="E3593" s="6" t="s">
        <v>19</v>
      </c>
      <c r="F3593" s="6" t="str">
        <f>IF(E3593="BUY", "SELL", IF(E3593="SELL", "BUY", ""))</f>
        <v>BUY</v>
      </c>
      <c r="G3593" s="7">
        <v>175.300003</v>
      </c>
      <c r="H3593" s="7">
        <v>1000</v>
      </c>
      <c r="I3593" s="11">
        <v>43801</v>
      </c>
      <c r="J3593" s="9">
        <v>192.220001</v>
      </c>
      <c r="K3593" s="9">
        <f t="shared" si="168"/>
        <v>1096.5202379374746</v>
      </c>
      <c r="L3593" s="10">
        <f t="shared" si="169"/>
        <v>9.6520237937474579E-2</v>
      </c>
      <c r="M3593" s="10">
        <f t="shared" si="170"/>
        <v>-9.6520237937474579E-2</v>
      </c>
      <c r="N3593" s="6">
        <f>DATEDIF(A3593, I3593, "d")</f>
        <v>45</v>
      </c>
    </row>
    <row r="3594" spans="1:14" ht="14.25">
      <c r="A3594" s="5">
        <v>43756</v>
      </c>
      <c r="B3594" s="6" t="s">
        <v>58</v>
      </c>
      <c r="C3594" s="6" t="s">
        <v>59</v>
      </c>
      <c r="D3594" s="17">
        <v>231528133463</v>
      </c>
      <c r="E3594" s="6" t="s">
        <v>19</v>
      </c>
      <c r="F3594" s="6" t="str">
        <f>IF(E3594="BUY", "SELL", IF(E3594="SELL", "BUY", ""))</f>
        <v>BUY</v>
      </c>
      <c r="G3594" s="7">
        <v>27.78199</v>
      </c>
      <c r="H3594" s="7">
        <v>1000</v>
      </c>
      <c r="I3594" s="5">
        <v>43766</v>
      </c>
      <c r="J3594" s="9">
        <v>29.145916</v>
      </c>
      <c r="K3594" s="9">
        <f t="shared" si="168"/>
        <v>1049.0938914023077</v>
      </c>
      <c r="L3594" s="10">
        <f t="shared" si="169"/>
        <v>4.9093891402307688E-2</v>
      </c>
      <c r="M3594" s="10">
        <f t="shared" si="170"/>
        <v>-4.9093891402307688E-2</v>
      </c>
      <c r="N3594" s="6">
        <f>DATEDIF(A3594, I3594, "d")</f>
        <v>10</v>
      </c>
    </row>
    <row r="3595" spans="1:14" ht="14.25">
      <c r="A3595" s="5">
        <v>43756</v>
      </c>
      <c r="B3595" s="6" t="s">
        <v>14</v>
      </c>
      <c r="C3595" s="6" t="s">
        <v>15</v>
      </c>
      <c r="D3595" s="17">
        <v>141375537264</v>
      </c>
      <c r="E3595" s="6" t="s">
        <v>16</v>
      </c>
      <c r="F3595" s="6" t="str">
        <f>IF(E3595="BUY", "SELL", IF(E3595="SELL", "BUY", ""))</f>
        <v>SELL</v>
      </c>
      <c r="G3595" s="7">
        <v>119.615295</v>
      </c>
      <c r="H3595" s="7">
        <v>1000</v>
      </c>
      <c r="I3595" s="5">
        <v>43774</v>
      </c>
      <c r="J3595" s="9">
        <v>133.94605999999999</v>
      </c>
      <c r="K3595" s="9">
        <f t="shared" si="168"/>
        <v>1119.8071283442473</v>
      </c>
      <c r="L3595" s="10">
        <f t="shared" si="169"/>
        <v>-0.11980712834424731</v>
      </c>
      <c r="M3595" s="10">
        <f t="shared" si="170"/>
        <v>0.11980712834424731</v>
      </c>
      <c r="N3595" s="6">
        <f>DATEDIF(A3595, I3595, "d")</f>
        <v>18</v>
      </c>
    </row>
    <row r="3596" spans="1:14" ht="14.25">
      <c r="A3596" s="5">
        <v>43756</v>
      </c>
      <c r="B3596" s="6" t="s">
        <v>135</v>
      </c>
      <c r="C3596" s="6" t="s">
        <v>136</v>
      </c>
      <c r="D3596" s="17">
        <v>2353183809372</v>
      </c>
      <c r="E3596" s="6" t="s">
        <v>16</v>
      </c>
      <c r="F3596" s="6" t="str">
        <f>IF(E3596="BUY", "SELL", IF(E3596="SELL", "BUY", ""))</f>
        <v>SELL</v>
      </c>
      <c r="G3596" s="7">
        <v>132.22999999999999</v>
      </c>
      <c r="H3596" s="7">
        <v>1000</v>
      </c>
      <c r="I3596" s="5">
        <v>44376</v>
      </c>
      <c r="J3596" s="9">
        <v>266.06</v>
      </c>
      <c r="K3596" s="9">
        <f t="shared" si="168"/>
        <v>2012.1001285638663</v>
      </c>
      <c r="L3596" s="10">
        <f t="shared" si="169"/>
        <v>-1.0121001285638662</v>
      </c>
      <c r="M3596" s="10">
        <f t="shared" si="170"/>
        <v>1.0121001285638662</v>
      </c>
      <c r="N3596" s="6">
        <f>DATEDIF(A3596, I3596, "d")</f>
        <v>620</v>
      </c>
    </row>
    <row r="3597" spans="1:14" ht="14.25">
      <c r="A3597" s="11">
        <v>43756</v>
      </c>
      <c r="B3597" s="6" t="s">
        <v>115</v>
      </c>
      <c r="C3597" s="6" t="s">
        <v>116</v>
      </c>
      <c r="D3597" s="17">
        <v>155875975680</v>
      </c>
      <c r="E3597" s="13" t="s">
        <v>19</v>
      </c>
      <c r="F3597" s="12" t="str">
        <f>IF(E3597="BUY", "SELL", IF(E3597="SELL", "BUY", ""))</f>
        <v>BUY</v>
      </c>
      <c r="G3597" s="7">
        <v>44.871139999999997</v>
      </c>
      <c r="H3597" s="7">
        <v>1000</v>
      </c>
      <c r="I3597" s="11">
        <v>43784</v>
      </c>
      <c r="J3597" s="9">
        <v>48.772671000000003</v>
      </c>
      <c r="K3597" s="9">
        <f t="shared" si="168"/>
        <v>1086.9496741112441</v>
      </c>
      <c r="L3597" s="10">
        <f t="shared" si="169"/>
        <v>8.6949674111244116E-2</v>
      </c>
      <c r="M3597" s="10">
        <f t="shared" si="170"/>
        <v>-8.6949674111244116E-2</v>
      </c>
      <c r="N3597" s="6">
        <f>DATEDIF(A3597, I3597, "d")</f>
        <v>28</v>
      </c>
    </row>
    <row r="3598" spans="1:14" ht="14.25">
      <c r="A3598" s="5">
        <v>43759</v>
      </c>
      <c r="B3598" s="6" t="s">
        <v>865</v>
      </c>
      <c r="C3598" s="6" t="s">
        <v>866</v>
      </c>
      <c r="D3598" s="17">
        <v>39792706650</v>
      </c>
      <c r="E3598" s="6" t="s">
        <v>16</v>
      </c>
      <c r="F3598" s="6" t="str">
        <f>IF(E3598="BUY", "SELL", IF(E3598="SELL", "BUY", ""))</f>
        <v>SELL</v>
      </c>
      <c r="G3598" s="7">
        <v>27.81</v>
      </c>
      <c r="H3598" s="7">
        <v>1000</v>
      </c>
      <c r="I3598" s="11">
        <v>44727</v>
      </c>
      <c r="J3598" s="9">
        <v>40.51</v>
      </c>
      <c r="K3598" s="9">
        <f t="shared" si="168"/>
        <v>1456.6702624955053</v>
      </c>
      <c r="L3598" s="10">
        <f t="shared" si="169"/>
        <v>-0.4566702624955053</v>
      </c>
      <c r="M3598" s="10">
        <f t="shared" si="170"/>
        <v>0.4566702624955053</v>
      </c>
      <c r="N3598" s="6">
        <f>DATEDIF(A3598, I3598, "d")</f>
        <v>968</v>
      </c>
    </row>
    <row r="3599" spans="1:14" ht="14.25">
      <c r="A3599" s="5">
        <v>43759</v>
      </c>
      <c r="B3599" s="6" t="s">
        <v>605</v>
      </c>
      <c r="C3599" s="6" t="s">
        <v>606</v>
      </c>
      <c r="D3599" s="17">
        <v>1069485355423</v>
      </c>
      <c r="E3599" s="6" t="s">
        <v>16</v>
      </c>
      <c r="F3599" s="6" t="str">
        <f>IF(E3599="BUY", "SELL", IF(E3599="SELL", "BUY", ""))</f>
        <v>SELL</v>
      </c>
      <c r="G3599" s="7">
        <v>48.784084</v>
      </c>
      <c r="H3599" s="7">
        <v>1000</v>
      </c>
      <c r="I3599" s="5">
        <v>44509</v>
      </c>
      <c r="J3599" s="9">
        <v>306.16241500000001</v>
      </c>
      <c r="K3599" s="9">
        <f t="shared" si="168"/>
        <v>6275.8668380449662</v>
      </c>
      <c r="L3599" s="10">
        <f t="shared" si="169"/>
        <v>-5.2758668380449665</v>
      </c>
      <c r="M3599" s="10">
        <f t="shared" si="170"/>
        <v>5.2758668380449665</v>
      </c>
      <c r="N3599" s="6">
        <f>DATEDIF(A3599, I3599, "d")</f>
        <v>750</v>
      </c>
    </row>
    <row r="3600" spans="1:14" ht="14.25">
      <c r="A3600" s="5">
        <v>43760</v>
      </c>
      <c r="B3600" s="6" t="s">
        <v>251</v>
      </c>
      <c r="C3600" s="6" t="s">
        <v>252</v>
      </c>
      <c r="D3600" s="17">
        <v>130378753979</v>
      </c>
      <c r="E3600" s="6" t="s">
        <v>16</v>
      </c>
      <c r="F3600" s="6" t="str">
        <f>IF(E3600="BUY", "SELL", IF(E3600="SELL", "BUY", ""))</f>
        <v>SELL</v>
      </c>
      <c r="G3600" s="7">
        <v>48.407867000000003</v>
      </c>
      <c r="H3600" s="7">
        <v>1000</v>
      </c>
      <c r="I3600" s="11">
        <v>44400</v>
      </c>
      <c r="J3600" s="9">
        <v>64.127350000000007</v>
      </c>
      <c r="K3600" s="9">
        <f t="shared" si="168"/>
        <v>1324.7299245802342</v>
      </c>
      <c r="L3600" s="10">
        <f t="shared" si="169"/>
        <v>-0.3247299245802342</v>
      </c>
      <c r="M3600" s="10">
        <f t="shared" si="170"/>
        <v>0.3247299245802342</v>
      </c>
      <c r="N3600" s="6">
        <f>DATEDIF(A3600, I3600, "d")</f>
        <v>640</v>
      </c>
    </row>
    <row r="3601" spans="1:14" ht="14.25">
      <c r="A3601" s="5">
        <v>43760</v>
      </c>
      <c r="B3601" s="6" t="s">
        <v>1981</v>
      </c>
      <c r="C3601" s="6" t="s">
        <v>1982</v>
      </c>
      <c r="D3601" s="17">
        <v>40240186522</v>
      </c>
      <c r="E3601" s="6" t="s">
        <v>16</v>
      </c>
      <c r="F3601" s="6" t="str">
        <f>IF(E3601="BUY", "SELL", IF(E3601="SELL", "BUY", ""))</f>
        <v>SELL</v>
      </c>
      <c r="G3601" s="7">
        <v>87.61</v>
      </c>
      <c r="H3601" s="7">
        <v>1000</v>
      </c>
      <c r="I3601" s="11">
        <v>44727</v>
      </c>
      <c r="J3601" s="9">
        <v>117.95</v>
      </c>
      <c r="K3601" s="9">
        <f t="shared" si="168"/>
        <v>1346.3074991439335</v>
      </c>
      <c r="L3601" s="10">
        <f t="shared" si="169"/>
        <v>-0.34630749914393344</v>
      </c>
      <c r="M3601" s="10">
        <f t="shared" si="170"/>
        <v>0.34630749914393344</v>
      </c>
      <c r="N3601" s="6">
        <f>DATEDIF(A3601, I3601, "d")</f>
        <v>967</v>
      </c>
    </row>
    <row r="3602" spans="1:14" ht="14.25">
      <c r="A3602" s="5">
        <v>43761</v>
      </c>
      <c r="B3602" s="6" t="s">
        <v>2020</v>
      </c>
      <c r="C3602" s="6" t="s">
        <v>2021</v>
      </c>
      <c r="D3602" s="17">
        <v>428169000</v>
      </c>
      <c r="E3602" s="6" t="s">
        <v>16</v>
      </c>
      <c r="F3602" s="6" t="str">
        <f>IF(E3602="BUY", "SELL", IF(E3602="SELL", "BUY", ""))</f>
        <v>SELL</v>
      </c>
      <c r="G3602" s="7">
        <v>16.739999999999998</v>
      </c>
      <c r="H3602" s="7">
        <v>1000</v>
      </c>
      <c r="I3602" s="5">
        <v>43936</v>
      </c>
      <c r="J3602" s="9">
        <v>6.32</v>
      </c>
      <c r="K3602" s="9">
        <f t="shared" si="168"/>
        <v>377.53882915173244</v>
      </c>
      <c r="L3602" s="10">
        <f t="shared" si="169"/>
        <v>0.62246117084826758</v>
      </c>
      <c r="M3602" s="10">
        <f t="shared" si="170"/>
        <v>-0.62246117084826758</v>
      </c>
      <c r="N3602" s="6">
        <f>DATEDIF(A3602, I3602, "d")</f>
        <v>175</v>
      </c>
    </row>
    <row r="3603" spans="1:14" ht="14.25">
      <c r="A3603" s="5">
        <v>43761</v>
      </c>
      <c r="B3603" s="6" t="s">
        <v>147</v>
      </c>
      <c r="C3603" s="6" t="s">
        <v>148</v>
      </c>
      <c r="D3603" s="17">
        <v>136351276474</v>
      </c>
      <c r="E3603" s="6" t="s">
        <v>16</v>
      </c>
      <c r="F3603" s="6" t="str">
        <f>IF(E3603="BUY", "SELL", IF(E3603="SELL", "BUY", ""))</f>
        <v>SELL</v>
      </c>
      <c r="G3603" s="7">
        <v>336.52221700000001</v>
      </c>
      <c r="H3603" s="7">
        <v>1000</v>
      </c>
      <c r="I3603" s="5">
        <v>43801</v>
      </c>
      <c r="J3603" s="9">
        <v>353.07928500000003</v>
      </c>
      <c r="K3603" s="9">
        <f t="shared" si="168"/>
        <v>1049.2005197980734</v>
      </c>
      <c r="L3603" s="10">
        <f t="shared" si="169"/>
        <v>-4.9200519798073404E-2</v>
      </c>
      <c r="M3603" s="10">
        <f t="shared" si="170"/>
        <v>4.9200519798073404E-2</v>
      </c>
      <c r="N3603" s="6">
        <f>DATEDIF(A3603, I3603, "d")</f>
        <v>40</v>
      </c>
    </row>
    <row r="3604" spans="1:14" ht="14.25">
      <c r="A3604" s="5">
        <v>43761</v>
      </c>
      <c r="B3604" s="6" t="s">
        <v>209</v>
      </c>
      <c r="C3604" s="6" t="s">
        <v>210</v>
      </c>
      <c r="D3604" s="17">
        <v>113339063460</v>
      </c>
      <c r="E3604" s="6" t="s">
        <v>19</v>
      </c>
      <c r="F3604" s="6" t="str">
        <f>IF(E3604="BUY", "SELL", IF(E3604="SELL", "BUY", ""))</f>
        <v>BUY</v>
      </c>
      <c r="G3604" s="7">
        <v>337.51904300000001</v>
      </c>
      <c r="H3604" s="7">
        <v>1000</v>
      </c>
      <c r="I3604" s="5">
        <v>43801</v>
      </c>
      <c r="J3604" s="9">
        <v>349.17071499999997</v>
      </c>
      <c r="K3604" s="9">
        <f t="shared" si="168"/>
        <v>1034.521524760308</v>
      </c>
      <c r="L3604" s="10">
        <f t="shared" si="169"/>
        <v>3.4521524760308009E-2</v>
      </c>
      <c r="M3604" s="10">
        <f t="shared" si="170"/>
        <v>-3.4521524760308009E-2</v>
      </c>
      <c r="N3604" s="6">
        <f>DATEDIF(A3604, I3604, "d")</f>
        <v>40</v>
      </c>
    </row>
    <row r="3605" spans="1:14" ht="14.25">
      <c r="A3605" s="11">
        <v>43761</v>
      </c>
      <c r="B3605" s="6" t="s">
        <v>357</v>
      </c>
      <c r="C3605" s="6" t="s">
        <v>358</v>
      </c>
      <c r="D3605" s="17">
        <v>682995534313</v>
      </c>
      <c r="E3605" s="12" t="s">
        <v>16</v>
      </c>
      <c r="F3605" s="13" t="str">
        <f>IF(E3605="BUY", "SELL", IF(E3605="SELL", "BUY", ""))</f>
        <v>SELL</v>
      </c>
      <c r="G3605" s="7">
        <v>16.978666</v>
      </c>
      <c r="H3605" s="7">
        <v>1000</v>
      </c>
      <c r="I3605" s="11">
        <v>43791</v>
      </c>
      <c r="J3605" s="9">
        <v>22.202667000000002</v>
      </c>
      <c r="K3605" s="9">
        <f t="shared" si="168"/>
        <v>1307.6802971446639</v>
      </c>
      <c r="L3605" s="10">
        <f t="shared" si="169"/>
        <v>-0.30768029714466388</v>
      </c>
      <c r="M3605" s="10">
        <f t="shared" si="170"/>
        <v>0.30768029714466388</v>
      </c>
      <c r="N3605" s="6">
        <f>DATEDIF(A3605, I3605, "d")</f>
        <v>30</v>
      </c>
    </row>
    <row r="3606" spans="1:14" ht="14.25">
      <c r="A3606" s="5">
        <v>43762</v>
      </c>
      <c r="B3606" s="6" t="s">
        <v>719</v>
      </c>
      <c r="C3606" s="6" t="s">
        <v>720</v>
      </c>
      <c r="D3606" s="17">
        <v>14402441400</v>
      </c>
      <c r="E3606" s="6" t="s">
        <v>19</v>
      </c>
      <c r="F3606" s="6" t="str">
        <f>IF(E3606="BUY", "SELL", IF(E3606="SELL", "BUY", ""))</f>
        <v>BUY</v>
      </c>
      <c r="G3606" s="7">
        <v>23.723659999999999</v>
      </c>
      <c r="H3606" s="7">
        <v>1000</v>
      </c>
      <c r="I3606" s="11">
        <v>43812</v>
      </c>
      <c r="J3606" s="9">
        <v>25.045317000000001</v>
      </c>
      <c r="K3606" s="9">
        <f t="shared" si="168"/>
        <v>1055.7105016679552</v>
      </c>
      <c r="L3606" s="10">
        <f t="shared" si="169"/>
        <v>5.5710501667955215E-2</v>
      </c>
      <c r="M3606" s="10">
        <f t="shared" si="170"/>
        <v>-5.5710501667955215E-2</v>
      </c>
      <c r="N3606" s="6">
        <f>DATEDIF(A3606, I3606, "d")</f>
        <v>50</v>
      </c>
    </row>
    <row r="3607" spans="1:14" ht="14.25">
      <c r="A3607" s="5">
        <v>43762</v>
      </c>
      <c r="B3607" s="6" t="s">
        <v>2583</v>
      </c>
      <c r="C3607" s="6" t="s">
        <v>2584</v>
      </c>
      <c r="D3607" s="17">
        <v>38209156732</v>
      </c>
      <c r="E3607" s="6" t="s">
        <v>16</v>
      </c>
      <c r="F3607" s="6" t="str">
        <f>IF(E3607="BUY", "SELL", IF(E3607="SELL", "BUY", ""))</f>
        <v>SELL</v>
      </c>
      <c r="G3607" s="7">
        <v>40.725132000000002</v>
      </c>
      <c r="H3607" s="7">
        <v>1000</v>
      </c>
      <c r="I3607" s="5">
        <v>43892</v>
      </c>
      <c r="J3607" s="9">
        <v>35.105553</v>
      </c>
      <c r="K3607" s="9">
        <f t="shared" si="168"/>
        <v>862.01201263141388</v>
      </c>
      <c r="L3607" s="10">
        <f t="shared" si="169"/>
        <v>0.13798798736858611</v>
      </c>
      <c r="M3607" s="10">
        <f t="shared" si="170"/>
        <v>-0.13798798736858611</v>
      </c>
      <c r="N3607" s="6">
        <f>DATEDIF(A3607, I3607, "d")</f>
        <v>130</v>
      </c>
    </row>
    <row r="3608" spans="1:14" ht="14.25">
      <c r="A3608" s="11">
        <v>43762</v>
      </c>
      <c r="B3608" s="6" t="s">
        <v>2543</v>
      </c>
      <c r="C3608" s="6" t="s">
        <v>2544</v>
      </c>
      <c r="D3608" s="17">
        <v>19724256923</v>
      </c>
      <c r="E3608" s="13" t="s">
        <v>19</v>
      </c>
      <c r="F3608" s="12" t="str">
        <f>IF(E3608="BUY", "SELL", IF(E3608="SELL", "BUY", ""))</f>
        <v>BUY</v>
      </c>
      <c r="G3608" s="7">
        <v>64.519997000000004</v>
      </c>
      <c r="H3608" s="7">
        <v>1000</v>
      </c>
      <c r="I3608" s="11">
        <v>43864</v>
      </c>
      <c r="J3608" s="9">
        <v>87.660004000000001</v>
      </c>
      <c r="K3608" s="9">
        <f t="shared" si="168"/>
        <v>1358.6486062607844</v>
      </c>
      <c r="L3608" s="10">
        <f t="shared" si="169"/>
        <v>0.35864860626078437</v>
      </c>
      <c r="M3608" s="10">
        <f t="shared" si="170"/>
        <v>-0.35864860626078437</v>
      </c>
      <c r="N3608" s="6">
        <f>DATEDIF(A3608, I3608, "d")</f>
        <v>102</v>
      </c>
    </row>
    <row r="3609" spans="1:14" ht="14.25">
      <c r="A3609" s="11">
        <v>43762</v>
      </c>
      <c r="B3609" s="6" t="s">
        <v>2056</v>
      </c>
      <c r="C3609" s="6" t="s">
        <v>2057</v>
      </c>
      <c r="D3609" s="17">
        <v>19871814200</v>
      </c>
      <c r="E3609" s="13" t="s">
        <v>19</v>
      </c>
      <c r="F3609" s="12" t="str">
        <f>IF(E3609="BUY", "SELL", IF(E3609="SELL", "BUY", ""))</f>
        <v>BUY</v>
      </c>
      <c r="G3609" s="7">
        <v>43.330002</v>
      </c>
      <c r="H3609" s="7">
        <v>1000</v>
      </c>
      <c r="I3609" s="11">
        <v>43875</v>
      </c>
      <c r="J3609" s="9">
        <v>62.110000999999997</v>
      </c>
      <c r="K3609" s="9">
        <f t="shared" si="168"/>
        <v>1433.4179121431844</v>
      </c>
      <c r="L3609" s="10">
        <f t="shared" si="169"/>
        <v>0.43341791214318437</v>
      </c>
      <c r="M3609" s="10">
        <f t="shared" si="170"/>
        <v>-0.43341791214318437</v>
      </c>
      <c r="N3609" s="6">
        <f>DATEDIF(A3609, I3609, "d")</f>
        <v>113</v>
      </c>
    </row>
    <row r="3610" spans="1:14" ht="14.25">
      <c r="A3610" s="5">
        <v>43763</v>
      </c>
      <c r="B3610" s="6" t="s">
        <v>678</v>
      </c>
      <c r="C3610" s="6" t="s">
        <v>679</v>
      </c>
      <c r="D3610" s="17">
        <v>9819059159</v>
      </c>
      <c r="E3610" s="6" t="s">
        <v>16</v>
      </c>
      <c r="F3610" s="6" t="str">
        <f>IF(E3610="BUY", "SELL", IF(E3610="SELL", "BUY", ""))</f>
        <v>SELL</v>
      </c>
      <c r="G3610" s="7">
        <v>30.647037999999998</v>
      </c>
      <c r="H3610" s="7">
        <v>1000</v>
      </c>
      <c r="I3610" s="11">
        <v>43942</v>
      </c>
      <c r="J3610" s="9">
        <v>11</v>
      </c>
      <c r="K3610" s="9">
        <f t="shared" si="168"/>
        <v>358.92538783030187</v>
      </c>
      <c r="L3610" s="10">
        <f t="shared" si="169"/>
        <v>0.64107461216969819</v>
      </c>
      <c r="M3610" s="10">
        <f t="shared" si="170"/>
        <v>-0.64107461216969819</v>
      </c>
      <c r="N3610" s="6">
        <f>DATEDIF(A3610, I3610, "d")</f>
        <v>179</v>
      </c>
    </row>
    <row r="3611" spans="1:14" ht="14.25">
      <c r="A3611" s="5">
        <v>43763</v>
      </c>
      <c r="B3611" s="6" t="s">
        <v>2559</v>
      </c>
      <c r="C3611" s="6" t="s">
        <v>2560</v>
      </c>
      <c r="D3611" s="17">
        <v>11749994978</v>
      </c>
      <c r="E3611" s="6" t="s">
        <v>19</v>
      </c>
      <c r="F3611" s="6" t="str">
        <f>IF(E3611="BUY", "SELL", IF(E3611="SELL", "BUY", ""))</f>
        <v>BUY</v>
      </c>
      <c r="G3611" s="7">
        <v>27.790001</v>
      </c>
      <c r="H3611" s="7">
        <v>1000</v>
      </c>
      <c r="I3611" s="11">
        <v>43837</v>
      </c>
      <c r="J3611" s="9">
        <v>29.200001</v>
      </c>
      <c r="K3611" s="9">
        <f t="shared" si="168"/>
        <v>1050.7376735970611</v>
      </c>
      <c r="L3611" s="10">
        <f t="shared" si="169"/>
        <v>5.0737673597061078E-2</v>
      </c>
      <c r="M3611" s="10">
        <f t="shared" si="170"/>
        <v>-5.0737673597061078E-2</v>
      </c>
      <c r="N3611" s="6">
        <f>DATEDIF(A3611, I3611, "d")</f>
        <v>74</v>
      </c>
    </row>
    <row r="3612" spans="1:14" ht="14.25">
      <c r="A3612" s="5">
        <v>43763</v>
      </c>
      <c r="B3612" s="6" t="s">
        <v>1149</v>
      </c>
      <c r="C3612" s="6" t="s">
        <v>1150</v>
      </c>
      <c r="D3612" s="17">
        <v>7144072000</v>
      </c>
      <c r="E3612" s="6" t="s">
        <v>19</v>
      </c>
      <c r="F3612" s="6" t="str">
        <f>IF(E3612="BUY", "SELL", IF(E3612="SELL", "BUY", ""))</f>
        <v>BUY</v>
      </c>
      <c r="G3612" s="7">
        <v>59.02</v>
      </c>
      <c r="H3612" s="7">
        <v>1000</v>
      </c>
      <c r="I3612" s="11">
        <v>43853</v>
      </c>
      <c r="J3612" s="9">
        <v>57.74</v>
      </c>
      <c r="K3612" s="9">
        <f t="shared" si="168"/>
        <v>978.31243646221606</v>
      </c>
      <c r="L3612" s="10">
        <f t="shared" si="169"/>
        <v>-2.1687563537783946E-2</v>
      </c>
      <c r="M3612" s="10">
        <f t="shared" si="170"/>
        <v>2.1687563537783946E-2</v>
      </c>
      <c r="N3612" s="6">
        <f>DATEDIF(A3612, I3612, "d")</f>
        <v>90</v>
      </c>
    </row>
    <row r="3613" spans="1:14" ht="14.25">
      <c r="A3613" s="5">
        <v>43763</v>
      </c>
      <c r="B3613" s="6" t="s">
        <v>2663</v>
      </c>
      <c r="C3613" s="6" t="s">
        <v>2664</v>
      </c>
      <c r="D3613" s="17">
        <v>2127247740</v>
      </c>
      <c r="E3613" s="6" t="s">
        <v>19</v>
      </c>
      <c r="F3613" s="6" t="str">
        <f>IF(E3613="BUY", "SELL", IF(E3613="SELL", "BUY", ""))</f>
        <v>BUY</v>
      </c>
      <c r="G3613" s="7">
        <v>9.9600000000000009</v>
      </c>
      <c r="H3613" s="7">
        <v>1000</v>
      </c>
      <c r="I3613" s="11">
        <v>44727</v>
      </c>
      <c r="J3613" s="9">
        <v>8.1300000000000008</v>
      </c>
      <c r="K3613" s="9">
        <f t="shared" si="168"/>
        <v>816.26506024096386</v>
      </c>
      <c r="L3613" s="10">
        <f t="shared" si="169"/>
        <v>-0.18373493975903613</v>
      </c>
      <c r="M3613" s="10">
        <f t="shared" si="170"/>
        <v>0.18373493975903613</v>
      </c>
      <c r="N3613" s="6">
        <f>DATEDIF(A3613, I3613, "d")</f>
        <v>964</v>
      </c>
    </row>
    <row r="3614" spans="1:14" ht="14.25">
      <c r="A3614" s="5">
        <v>43763</v>
      </c>
      <c r="B3614" s="6" t="s">
        <v>2665</v>
      </c>
      <c r="C3614" s="6" t="s">
        <v>2666</v>
      </c>
      <c r="D3614" s="17">
        <v>78389224714</v>
      </c>
      <c r="E3614" s="6" t="s">
        <v>19</v>
      </c>
      <c r="F3614" s="6" t="str">
        <f>IF(E3614="BUY", "SELL", IF(E3614="SELL", "BUY", ""))</f>
        <v>BUY</v>
      </c>
      <c r="G3614" s="7">
        <v>62.305233000000001</v>
      </c>
      <c r="H3614" s="7">
        <v>1000</v>
      </c>
      <c r="I3614" s="11">
        <v>44727</v>
      </c>
      <c r="J3614" s="9">
        <v>112.13311</v>
      </c>
      <c r="K3614" s="9">
        <f t="shared" si="168"/>
        <v>1799.7382338655245</v>
      </c>
      <c r="L3614" s="10">
        <f t="shared" si="169"/>
        <v>0.79973823386552456</v>
      </c>
      <c r="M3614" s="10">
        <f t="shared" si="170"/>
        <v>-0.79973823386552456</v>
      </c>
      <c r="N3614" s="6">
        <f>DATEDIF(A3614, I3614, "d")</f>
        <v>964</v>
      </c>
    </row>
    <row r="3615" spans="1:14" ht="14.25">
      <c r="A3615" s="5">
        <v>43763</v>
      </c>
      <c r="B3615" s="6" t="s">
        <v>2667</v>
      </c>
      <c r="C3615" s="6" t="s">
        <v>2668</v>
      </c>
      <c r="D3615" s="17">
        <v>2362650840</v>
      </c>
      <c r="E3615" s="6" t="s">
        <v>19</v>
      </c>
      <c r="F3615" s="6" t="str">
        <f>IF(E3615="BUY", "SELL", IF(E3615="SELL", "BUY", ""))</f>
        <v>BUY</v>
      </c>
      <c r="G3615" s="7">
        <v>9.36</v>
      </c>
      <c r="H3615" s="7">
        <v>1000</v>
      </c>
      <c r="I3615" s="11">
        <v>44727</v>
      </c>
      <c r="J3615" s="9">
        <v>21.190000999999999</v>
      </c>
      <c r="K3615" s="9">
        <f t="shared" si="168"/>
        <v>2263.8889957264955</v>
      </c>
      <c r="L3615" s="10">
        <f t="shared" si="169"/>
        <v>1.2638889957264956</v>
      </c>
      <c r="M3615" s="10">
        <f t="shared" si="170"/>
        <v>-1.2638889957264956</v>
      </c>
      <c r="N3615" s="6">
        <f>DATEDIF(A3615, I3615, "d")</f>
        <v>964</v>
      </c>
    </row>
    <row r="3616" spans="1:14" ht="14.25">
      <c r="A3616" s="5">
        <v>43766</v>
      </c>
      <c r="B3616" s="6" t="s">
        <v>58</v>
      </c>
      <c r="C3616" s="6" t="s">
        <v>59</v>
      </c>
      <c r="D3616" s="17">
        <v>231528133463</v>
      </c>
      <c r="E3616" s="6" t="s">
        <v>16</v>
      </c>
      <c r="F3616" s="6" t="str">
        <f>IF(E3616="BUY", "SELL", IF(E3616="SELL", "BUY", ""))</f>
        <v>SELL</v>
      </c>
      <c r="G3616" s="7">
        <v>29.145916</v>
      </c>
      <c r="H3616" s="7">
        <v>1000</v>
      </c>
      <c r="I3616" s="5">
        <v>44032</v>
      </c>
      <c r="J3616" s="9">
        <v>21.993463999999999</v>
      </c>
      <c r="K3616" s="9">
        <f t="shared" si="168"/>
        <v>754.59848302588944</v>
      </c>
      <c r="L3616" s="10">
        <f t="shared" si="169"/>
        <v>0.24540151697411056</v>
      </c>
      <c r="M3616" s="10">
        <f t="shared" si="170"/>
        <v>-0.24540151697411056</v>
      </c>
      <c r="N3616" s="6">
        <f>DATEDIF(A3616, I3616, "d")</f>
        <v>266</v>
      </c>
    </row>
    <row r="3617" spans="1:14" ht="14.25">
      <c r="A3617" s="5">
        <v>43766</v>
      </c>
      <c r="B3617" s="6" t="s">
        <v>62</v>
      </c>
      <c r="C3617" s="6" t="s">
        <v>63</v>
      </c>
      <c r="D3617" s="17">
        <v>116403087840</v>
      </c>
      <c r="E3617" s="6" t="s">
        <v>16</v>
      </c>
      <c r="F3617" s="6" t="str">
        <f>IF(E3617="BUY", "SELL", IF(E3617="SELL", "BUY", ""))</f>
        <v>SELL</v>
      </c>
      <c r="G3617" s="7">
        <v>164.74581900000001</v>
      </c>
      <c r="H3617" s="7">
        <v>1000</v>
      </c>
      <c r="I3617" s="5">
        <v>43773</v>
      </c>
      <c r="J3617" s="9">
        <v>170.21044900000001</v>
      </c>
      <c r="K3617" s="9">
        <f t="shared" si="168"/>
        <v>1033.1700678850004</v>
      </c>
      <c r="L3617" s="10">
        <f t="shared" si="169"/>
        <v>-3.3170067885000439E-2</v>
      </c>
      <c r="M3617" s="10">
        <f t="shared" si="170"/>
        <v>3.3170067885000439E-2</v>
      </c>
      <c r="N3617" s="6">
        <f>DATEDIF(A3617, I3617, "d")</f>
        <v>7</v>
      </c>
    </row>
    <row r="3618" spans="1:14" ht="14.25">
      <c r="A3618" s="5">
        <v>43766</v>
      </c>
      <c r="B3618" s="6" t="s">
        <v>28</v>
      </c>
      <c r="C3618" s="6" t="s">
        <v>28</v>
      </c>
      <c r="D3618" s="17">
        <v>128825360723</v>
      </c>
      <c r="E3618" s="6" t="s">
        <v>16</v>
      </c>
      <c r="F3618" s="6" t="str">
        <f>IF(E3618="BUY", "SELL", IF(E3618="SELL", "BUY", ""))</f>
        <v>SELL</v>
      </c>
      <c r="G3618" s="7">
        <v>106.69</v>
      </c>
      <c r="H3618" s="7">
        <v>1000</v>
      </c>
      <c r="I3618" s="5">
        <v>43843</v>
      </c>
      <c r="J3618" s="9">
        <v>108.45</v>
      </c>
      <c r="K3618" s="9">
        <f t="shared" si="168"/>
        <v>1016.4963914143781</v>
      </c>
      <c r="L3618" s="10">
        <f t="shared" si="169"/>
        <v>-1.649639141437808E-2</v>
      </c>
      <c r="M3618" s="10">
        <f t="shared" si="170"/>
        <v>1.649639141437808E-2</v>
      </c>
      <c r="N3618" s="6">
        <f>DATEDIF(A3618, I3618, "d")</f>
        <v>77</v>
      </c>
    </row>
    <row r="3619" spans="1:14" ht="14.25">
      <c r="A3619" s="5">
        <v>43766</v>
      </c>
      <c r="B3619" s="6" t="s">
        <v>913</v>
      </c>
      <c r="C3619" s="6" t="s">
        <v>914</v>
      </c>
      <c r="D3619" s="17">
        <v>71654251226</v>
      </c>
      <c r="E3619" s="6" t="s">
        <v>16</v>
      </c>
      <c r="F3619" s="6" t="str">
        <f>IF(E3619="BUY", "SELL", IF(E3619="SELL", "BUY", ""))</f>
        <v>SELL</v>
      </c>
      <c r="G3619" s="7">
        <v>155.59875500000001</v>
      </c>
      <c r="H3619" s="7">
        <v>1000</v>
      </c>
      <c r="I3619" s="11">
        <v>44727</v>
      </c>
      <c r="J3619" s="9">
        <v>180.827347</v>
      </c>
      <c r="K3619" s="9">
        <f t="shared" si="168"/>
        <v>1162.1387780384232</v>
      </c>
      <c r="L3619" s="10">
        <f t="shared" si="169"/>
        <v>-0.16213877803842319</v>
      </c>
      <c r="M3619" s="10">
        <f t="shared" si="170"/>
        <v>0.16213877803842319</v>
      </c>
      <c r="N3619" s="6">
        <f>DATEDIF(A3619, I3619, "d")</f>
        <v>961</v>
      </c>
    </row>
    <row r="3620" spans="1:14" ht="14.25">
      <c r="A3620" s="11">
        <v>43766</v>
      </c>
      <c r="B3620" s="6" t="s">
        <v>839</v>
      </c>
      <c r="C3620" s="6" t="s">
        <v>840</v>
      </c>
      <c r="D3620" s="17">
        <v>4029102194</v>
      </c>
      <c r="E3620" s="12" t="s">
        <v>16</v>
      </c>
      <c r="F3620" s="13" t="str">
        <f>IF(E3620="BUY", "SELL", IF(E3620="SELL", "BUY", ""))</f>
        <v>SELL</v>
      </c>
      <c r="G3620" s="7">
        <v>105.196625</v>
      </c>
      <c r="H3620" s="7">
        <v>1000</v>
      </c>
      <c r="I3620" s="11">
        <v>44727</v>
      </c>
      <c r="J3620" s="9">
        <v>125.683212</v>
      </c>
      <c r="K3620" s="9">
        <f t="shared" si="168"/>
        <v>1194.7456679337386</v>
      </c>
      <c r="L3620" s="10">
        <f t="shared" si="169"/>
        <v>-0.19474566793373857</v>
      </c>
      <c r="M3620" s="10">
        <f t="shared" si="170"/>
        <v>0.19474566793373857</v>
      </c>
      <c r="N3620" s="6">
        <f>DATEDIF(A3620, I3620, "d")</f>
        <v>961</v>
      </c>
    </row>
    <row r="3621" spans="1:14" ht="14.25">
      <c r="A3621" s="11">
        <v>43766</v>
      </c>
      <c r="B3621" s="6" t="s">
        <v>1850</v>
      </c>
      <c r="C3621" s="6" t="s">
        <v>1851</v>
      </c>
      <c r="D3621" s="17">
        <v>1964293212</v>
      </c>
      <c r="E3621" s="12" t="s">
        <v>16</v>
      </c>
      <c r="F3621" s="13" t="str">
        <f>IF(E3621="BUY", "SELL", IF(E3621="SELL", "BUY", ""))</f>
        <v>SELL</v>
      </c>
      <c r="G3621" s="7">
        <v>49.415829000000002</v>
      </c>
      <c r="H3621" s="7">
        <v>1000</v>
      </c>
      <c r="I3621" s="11">
        <v>44365</v>
      </c>
      <c r="J3621" s="9">
        <v>60.962840999999997</v>
      </c>
      <c r="K3621" s="9">
        <f t="shared" si="168"/>
        <v>1233.6703083540294</v>
      </c>
      <c r="L3621" s="10">
        <f t="shared" si="169"/>
        <v>-0.23367030835402944</v>
      </c>
      <c r="M3621" s="10">
        <f t="shared" si="170"/>
        <v>0.23367030835402944</v>
      </c>
      <c r="N3621" s="6">
        <f>DATEDIF(A3621, I3621, "d")</f>
        <v>599</v>
      </c>
    </row>
    <row r="3622" spans="1:14" ht="14.25">
      <c r="A3622" s="5">
        <v>43767</v>
      </c>
      <c r="B3622" s="6" t="s">
        <v>2016</v>
      </c>
      <c r="C3622" s="6" t="s">
        <v>2017</v>
      </c>
      <c r="D3622" s="17">
        <v>2536112068</v>
      </c>
      <c r="E3622" s="6" t="s">
        <v>19</v>
      </c>
      <c r="F3622" s="6" t="str">
        <f>IF(E3622="BUY", "SELL", IF(E3622="SELL", "BUY", ""))</f>
        <v>BUY</v>
      </c>
      <c r="G3622" s="7">
        <v>5.27</v>
      </c>
      <c r="H3622" s="7">
        <v>1000</v>
      </c>
      <c r="I3622" s="11">
        <v>44727</v>
      </c>
      <c r="J3622" s="9">
        <v>5.43</v>
      </c>
      <c r="K3622" s="9">
        <f t="shared" si="168"/>
        <v>1030.360531309298</v>
      </c>
      <c r="L3622" s="10">
        <f t="shared" si="169"/>
        <v>3.0360531309298038E-2</v>
      </c>
      <c r="M3622" s="10">
        <f t="shared" si="170"/>
        <v>-3.0360531309298038E-2</v>
      </c>
      <c r="N3622" s="6">
        <f>DATEDIF(A3622, I3622, "d")</f>
        <v>960</v>
      </c>
    </row>
    <row r="3623" spans="1:14" ht="14.25">
      <c r="A3623" s="5">
        <v>43768</v>
      </c>
      <c r="B3623" s="6" t="s">
        <v>925</v>
      </c>
      <c r="C3623" s="6" t="s">
        <v>926</v>
      </c>
      <c r="D3623" s="17">
        <v>139897497235</v>
      </c>
      <c r="E3623" s="6" t="s">
        <v>16</v>
      </c>
      <c r="F3623" s="6" t="str">
        <f>IF(E3623="BUY", "SELL", IF(E3623="SELL", "BUY", ""))</f>
        <v>SELL</v>
      </c>
      <c r="G3623" s="7">
        <v>186.72</v>
      </c>
      <c r="H3623" s="7">
        <v>1000</v>
      </c>
      <c r="I3623" s="11">
        <v>44566</v>
      </c>
      <c r="J3623" s="9">
        <v>212.59</v>
      </c>
      <c r="K3623" s="9">
        <f t="shared" si="168"/>
        <v>1138.5497000856899</v>
      </c>
      <c r="L3623" s="10">
        <f t="shared" si="169"/>
        <v>-0.1385497000856899</v>
      </c>
      <c r="M3623" s="10">
        <f t="shared" si="170"/>
        <v>0.1385497000856899</v>
      </c>
      <c r="N3623" s="6">
        <f>DATEDIF(A3623, I3623, "d")</f>
        <v>798</v>
      </c>
    </row>
    <row r="3624" spans="1:14" ht="14.25">
      <c r="A3624" s="5">
        <v>43768</v>
      </c>
      <c r="B3624" s="6" t="s">
        <v>321</v>
      </c>
      <c r="C3624" s="6" t="s">
        <v>322</v>
      </c>
      <c r="D3624" s="17">
        <v>206957062840</v>
      </c>
      <c r="E3624" s="6" t="s">
        <v>16</v>
      </c>
      <c r="F3624" s="6" t="str">
        <f>IF(E3624="BUY", "SELL", IF(E3624="SELL", "BUY", ""))</f>
        <v>SELL</v>
      </c>
      <c r="G3624" s="7">
        <v>31.392486999999999</v>
      </c>
      <c r="H3624" s="7">
        <v>1000</v>
      </c>
      <c r="I3624" s="5">
        <v>43845</v>
      </c>
      <c r="J3624" s="9">
        <v>33.499771000000003</v>
      </c>
      <c r="K3624" s="9">
        <f t="shared" si="168"/>
        <v>1067.1270167285568</v>
      </c>
      <c r="L3624" s="10">
        <f t="shared" si="169"/>
        <v>-6.7127016728556782E-2</v>
      </c>
      <c r="M3624" s="10">
        <f t="shared" si="170"/>
        <v>6.7127016728556782E-2</v>
      </c>
      <c r="N3624" s="6">
        <f>DATEDIF(A3624, I3624, "d")</f>
        <v>77</v>
      </c>
    </row>
    <row r="3625" spans="1:14" ht="14.25">
      <c r="A3625" s="5">
        <v>43768</v>
      </c>
      <c r="B3625" s="6" t="s">
        <v>2044</v>
      </c>
      <c r="C3625" s="6" t="s">
        <v>2045</v>
      </c>
      <c r="D3625" s="17">
        <v>25506031660</v>
      </c>
      <c r="E3625" s="6" t="s">
        <v>16</v>
      </c>
      <c r="F3625" s="6" t="str">
        <f>IF(E3625="BUY", "SELL", IF(E3625="SELL", "BUY", ""))</f>
        <v>SELL</v>
      </c>
      <c r="G3625" s="7">
        <v>140.449997</v>
      </c>
      <c r="H3625" s="7">
        <v>1000</v>
      </c>
      <c r="I3625" s="11">
        <v>44727</v>
      </c>
      <c r="J3625" s="9">
        <v>105.349998</v>
      </c>
      <c r="K3625" s="9">
        <f t="shared" si="168"/>
        <v>750.08900142589539</v>
      </c>
      <c r="L3625" s="10">
        <f t="shared" si="169"/>
        <v>0.24991099857410462</v>
      </c>
      <c r="M3625" s="10">
        <f t="shared" si="170"/>
        <v>-0.24991099857410462</v>
      </c>
      <c r="N3625" s="6">
        <f>DATEDIF(A3625, I3625, "d")</f>
        <v>959</v>
      </c>
    </row>
    <row r="3626" spans="1:14" ht="14.25">
      <c r="A3626" s="11">
        <v>43768</v>
      </c>
      <c r="B3626" s="6" t="s">
        <v>1989</v>
      </c>
      <c r="C3626" s="6" t="s">
        <v>1990</v>
      </c>
      <c r="D3626" s="17">
        <v>7333389600</v>
      </c>
      <c r="E3626" s="12" t="s">
        <v>16</v>
      </c>
      <c r="F3626" s="13" t="str">
        <f>IF(E3626="BUY", "SELL", IF(E3626="SELL", "BUY", ""))</f>
        <v>SELL</v>
      </c>
      <c r="G3626" s="7">
        <v>42.099997999999999</v>
      </c>
      <c r="H3626" s="7">
        <v>1000</v>
      </c>
      <c r="I3626" s="11">
        <v>44624</v>
      </c>
      <c r="J3626" s="9">
        <v>74.680000000000007</v>
      </c>
      <c r="K3626" s="9">
        <f t="shared" si="168"/>
        <v>1773.8718182361911</v>
      </c>
      <c r="L3626" s="10">
        <f t="shared" si="169"/>
        <v>-0.77387181823619111</v>
      </c>
      <c r="M3626" s="10">
        <f t="shared" si="170"/>
        <v>0.77387181823619111</v>
      </c>
      <c r="N3626" s="6">
        <f>DATEDIF(A3626, I3626, "d")</f>
        <v>856</v>
      </c>
    </row>
    <row r="3627" spans="1:14" ht="14.25">
      <c r="A3627" s="5">
        <v>43769</v>
      </c>
      <c r="B3627" s="6" t="s">
        <v>2362</v>
      </c>
      <c r="C3627" s="6" t="s">
        <v>2363</v>
      </c>
      <c r="D3627" s="17">
        <v>2138229450</v>
      </c>
      <c r="E3627" s="6" t="s">
        <v>19</v>
      </c>
      <c r="F3627" s="6" t="str">
        <f>IF(E3627="BUY", "SELL", IF(E3627="SELL", "BUY", ""))</f>
        <v>BUY</v>
      </c>
      <c r="G3627" s="7">
        <v>62.833579999999998</v>
      </c>
      <c r="H3627" s="7">
        <v>1000</v>
      </c>
      <c r="I3627" s="5">
        <v>44029</v>
      </c>
      <c r="J3627" s="9">
        <v>80.663466999999997</v>
      </c>
      <c r="K3627" s="9">
        <f t="shared" si="168"/>
        <v>1283.7636658614708</v>
      </c>
      <c r="L3627" s="10">
        <f t="shared" si="169"/>
        <v>0.28376366586147084</v>
      </c>
      <c r="M3627" s="10">
        <f t="shared" si="170"/>
        <v>-0.28376366586147084</v>
      </c>
      <c r="N3627" s="6">
        <f>DATEDIF(A3627, I3627, "d")</f>
        <v>260</v>
      </c>
    </row>
    <row r="3628" spans="1:14" ht="14.25">
      <c r="A3628" s="5">
        <v>43769</v>
      </c>
      <c r="B3628" s="6" t="s">
        <v>2669</v>
      </c>
      <c r="C3628" s="6" t="s">
        <v>2670</v>
      </c>
      <c r="D3628" s="17">
        <v>449032380</v>
      </c>
      <c r="E3628" s="6" t="s">
        <v>19</v>
      </c>
      <c r="F3628" s="6" t="str">
        <f>IF(E3628="BUY", "SELL", IF(E3628="SELL", "BUY", ""))</f>
        <v>BUY</v>
      </c>
      <c r="G3628" s="7">
        <v>18.709999</v>
      </c>
      <c r="H3628" s="7">
        <v>1000</v>
      </c>
      <c r="I3628" s="11">
        <v>44727</v>
      </c>
      <c r="J3628" s="9">
        <v>11.86</v>
      </c>
      <c r="K3628" s="9">
        <f t="shared" si="168"/>
        <v>633.88565654118952</v>
      </c>
      <c r="L3628" s="10">
        <f t="shared" si="169"/>
        <v>-0.3661143434588105</v>
      </c>
      <c r="M3628" s="10">
        <f t="shared" si="170"/>
        <v>0.3661143434588105</v>
      </c>
      <c r="N3628" s="6">
        <f>DATEDIF(A3628, I3628, "d")</f>
        <v>958</v>
      </c>
    </row>
    <row r="3629" spans="1:14" ht="14.25">
      <c r="A3629" s="11">
        <v>43769</v>
      </c>
      <c r="B3629" s="6" t="s">
        <v>995</v>
      </c>
      <c r="C3629" s="6" t="s">
        <v>996</v>
      </c>
      <c r="D3629" s="17">
        <v>48414620000</v>
      </c>
      <c r="E3629" s="13" t="s">
        <v>19</v>
      </c>
      <c r="F3629" s="12" t="str">
        <f>IF(E3629="BUY", "SELL", IF(E3629="SELL", "BUY", ""))</f>
        <v>BUY</v>
      </c>
      <c r="G3629" s="7">
        <v>90.74</v>
      </c>
      <c r="H3629" s="7">
        <v>1000</v>
      </c>
      <c r="I3629" s="11">
        <v>44048</v>
      </c>
      <c r="J3629" s="9">
        <v>107.57</v>
      </c>
      <c r="K3629" s="9">
        <f t="shared" si="168"/>
        <v>1185.4749834692527</v>
      </c>
      <c r="L3629" s="10">
        <f t="shared" si="169"/>
        <v>0.18547498346925273</v>
      </c>
      <c r="M3629" s="10">
        <f t="shared" si="170"/>
        <v>-0.18547498346925273</v>
      </c>
      <c r="N3629" s="6">
        <f>DATEDIF(A3629, I3629, "d")</f>
        <v>279</v>
      </c>
    </row>
    <row r="3630" spans="1:14" ht="14.25">
      <c r="A3630" s="5">
        <v>43770</v>
      </c>
      <c r="B3630" s="6" t="s">
        <v>2671</v>
      </c>
      <c r="C3630" s="6" t="s">
        <v>2672</v>
      </c>
      <c r="D3630" s="17">
        <v>2726472930</v>
      </c>
      <c r="E3630" s="6" t="s">
        <v>19</v>
      </c>
      <c r="F3630" s="6" t="str">
        <f>IF(E3630="BUY", "SELL", IF(E3630="SELL", "BUY", ""))</f>
        <v>BUY</v>
      </c>
      <c r="G3630" s="7">
        <v>9.56</v>
      </c>
      <c r="H3630" s="7">
        <v>1000</v>
      </c>
      <c r="I3630" s="11">
        <v>44727</v>
      </c>
      <c r="J3630" s="9">
        <v>11.45</v>
      </c>
      <c r="K3630" s="9">
        <f t="shared" si="168"/>
        <v>1197.6987447698743</v>
      </c>
      <c r="L3630" s="10">
        <f t="shared" si="169"/>
        <v>0.19769874476987434</v>
      </c>
      <c r="M3630" s="10">
        <f t="shared" si="170"/>
        <v>-0.19769874476987434</v>
      </c>
      <c r="N3630" s="6">
        <f>DATEDIF(A3630, I3630, "d")</f>
        <v>957</v>
      </c>
    </row>
    <row r="3631" spans="1:14" ht="14.25">
      <c r="A3631" s="5">
        <v>43770</v>
      </c>
      <c r="B3631" s="6" t="s">
        <v>2563</v>
      </c>
      <c r="C3631" s="6" t="s">
        <v>2564</v>
      </c>
      <c r="D3631" s="17">
        <v>34807454547</v>
      </c>
      <c r="E3631" s="6" t="s">
        <v>19</v>
      </c>
      <c r="F3631" s="6" t="str">
        <f>IF(E3631="BUY", "SELL", IF(E3631="SELL", "BUY", ""))</f>
        <v>BUY</v>
      </c>
      <c r="G3631" s="7">
        <v>48.5</v>
      </c>
      <c r="H3631" s="7">
        <v>1000</v>
      </c>
      <c r="I3631" s="11">
        <v>43833</v>
      </c>
      <c r="J3631" s="9">
        <v>50.75</v>
      </c>
      <c r="K3631" s="9">
        <f t="shared" si="168"/>
        <v>1046.3917525773197</v>
      </c>
      <c r="L3631" s="10">
        <f t="shared" si="169"/>
        <v>4.6391752577319721E-2</v>
      </c>
      <c r="M3631" s="10">
        <f t="shared" si="170"/>
        <v>-4.6391752577319721E-2</v>
      </c>
      <c r="N3631" s="6">
        <f>DATEDIF(A3631, I3631, "d")</f>
        <v>63</v>
      </c>
    </row>
    <row r="3632" spans="1:14" ht="14.25">
      <c r="A3632" s="5">
        <v>43770</v>
      </c>
      <c r="B3632" s="6" t="s">
        <v>2673</v>
      </c>
      <c r="C3632" s="6" t="s">
        <v>2674</v>
      </c>
      <c r="D3632" s="17">
        <v>7996865920</v>
      </c>
      <c r="E3632" s="6" t="s">
        <v>19</v>
      </c>
      <c r="F3632" s="6" t="str">
        <f>IF(E3632="BUY", "SELL", IF(E3632="SELL", "BUY", ""))</f>
        <v>BUY</v>
      </c>
      <c r="G3632" s="7">
        <v>49.630001</v>
      </c>
      <c r="H3632" s="7">
        <v>1000</v>
      </c>
      <c r="I3632" s="11">
        <v>44727</v>
      </c>
      <c r="J3632" s="9">
        <v>104.959999</v>
      </c>
      <c r="K3632" s="9">
        <f t="shared" si="168"/>
        <v>2114.8498264185005</v>
      </c>
      <c r="L3632" s="10">
        <f t="shared" si="169"/>
        <v>1.1148498264185005</v>
      </c>
      <c r="M3632" s="10">
        <f t="shared" si="170"/>
        <v>-1.1148498264185005</v>
      </c>
      <c r="N3632" s="6">
        <f>DATEDIF(A3632, I3632, "d")</f>
        <v>957</v>
      </c>
    </row>
    <row r="3633" spans="1:14" ht="14.25">
      <c r="A3633" s="5">
        <v>43770</v>
      </c>
      <c r="B3633" s="6" t="s">
        <v>1025</v>
      </c>
      <c r="C3633" s="6" t="s">
        <v>1026</v>
      </c>
      <c r="D3633" s="17">
        <v>15918381440</v>
      </c>
      <c r="E3633" s="6" t="s">
        <v>19</v>
      </c>
      <c r="F3633" s="6" t="str">
        <f>IF(E3633="BUY", "SELL", IF(E3633="SELL", "BUY", ""))</f>
        <v>BUY</v>
      </c>
      <c r="G3633" s="7">
        <v>48.91</v>
      </c>
      <c r="H3633" s="7">
        <v>1000</v>
      </c>
      <c r="I3633" s="5">
        <v>44097</v>
      </c>
      <c r="J3633" s="9">
        <v>40.799999999999997</v>
      </c>
      <c r="K3633" s="9">
        <f t="shared" si="168"/>
        <v>834.18523819259872</v>
      </c>
      <c r="L3633" s="10">
        <f t="shared" si="169"/>
        <v>-0.16581476180740129</v>
      </c>
      <c r="M3633" s="10">
        <f t="shared" si="170"/>
        <v>0.16581476180740129</v>
      </c>
      <c r="N3633" s="6">
        <f>DATEDIF(A3633, I3633, "d")</f>
        <v>327</v>
      </c>
    </row>
    <row r="3634" spans="1:14" ht="14.25">
      <c r="A3634" s="5">
        <v>43770</v>
      </c>
      <c r="B3634" s="6" t="s">
        <v>339</v>
      </c>
      <c r="C3634" s="6" t="s">
        <v>340</v>
      </c>
      <c r="D3634" s="17">
        <v>34406482717</v>
      </c>
      <c r="E3634" s="6" t="s">
        <v>19</v>
      </c>
      <c r="F3634" s="6" t="str">
        <f>IF(E3634="BUY", "SELL", IF(E3634="SELL", "BUY", ""))</f>
        <v>BUY</v>
      </c>
      <c r="G3634" s="7">
        <v>62.599997999999999</v>
      </c>
      <c r="H3634" s="7">
        <v>1000</v>
      </c>
      <c r="I3634" s="5">
        <v>43788</v>
      </c>
      <c r="J3634" s="9">
        <v>66.370002999999997</v>
      </c>
      <c r="K3634" s="9">
        <f t="shared" si="168"/>
        <v>1060.2237239688091</v>
      </c>
      <c r="L3634" s="10">
        <f t="shared" si="169"/>
        <v>6.0223723968809054E-2</v>
      </c>
      <c r="M3634" s="10">
        <f t="shared" si="170"/>
        <v>-6.0223723968809054E-2</v>
      </c>
      <c r="N3634" s="6">
        <f>DATEDIF(A3634, I3634, "d")</f>
        <v>18</v>
      </c>
    </row>
    <row r="3635" spans="1:14" ht="14.25">
      <c r="A3635" s="11">
        <v>43770</v>
      </c>
      <c r="B3635" s="6" t="s">
        <v>611</v>
      </c>
      <c r="C3635" s="6" t="s">
        <v>612</v>
      </c>
      <c r="D3635" s="17">
        <v>3317700214</v>
      </c>
      <c r="E3635" s="13" t="s">
        <v>19</v>
      </c>
      <c r="F3635" s="12" t="str">
        <f>IF(E3635="BUY", "SELL", IF(E3635="SELL", "BUY", ""))</f>
        <v>BUY</v>
      </c>
      <c r="G3635" s="7">
        <v>18.91</v>
      </c>
      <c r="H3635" s="7">
        <v>1000</v>
      </c>
      <c r="I3635" s="11">
        <v>44596</v>
      </c>
      <c r="J3635" s="9">
        <v>16.43</v>
      </c>
      <c r="K3635" s="9">
        <f t="shared" si="168"/>
        <v>868.85245901639337</v>
      </c>
      <c r="L3635" s="10">
        <f t="shared" si="169"/>
        <v>-0.13114754098360662</v>
      </c>
      <c r="M3635" s="10">
        <f t="shared" si="170"/>
        <v>0.13114754098360662</v>
      </c>
      <c r="N3635" s="6">
        <f>DATEDIF(A3635, I3635, "d")</f>
        <v>826</v>
      </c>
    </row>
    <row r="3636" spans="1:14" ht="14.25">
      <c r="A3636" s="5">
        <v>43773</v>
      </c>
      <c r="B3636" s="6" t="s">
        <v>62</v>
      </c>
      <c r="C3636" s="6" t="s">
        <v>63</v>
      </c>
      <c r="D3636" s="17">
        <v>116403087840</v>
      </c>
      <c r="E3636" s="6" t="s">
        <v>19</v>
      </c>
      <c r="F3636" s="6" t="str">
        <f>IF(E3636="BUY", "SELL", IF(E3636="SELL", "BUY", ""))</f>
        <v>BUY</v>
      </c>
      <c r="G3636" s="7">
        <v>170.21044900000001</v>
      </c>
      <c r="H3636" s="7">
        <v>1000</v>
      </c>
      <c r="I3636" s="5">
        <v>43791</v>
      </c>
      <c r="J3636" s="9">
        <v>166.67507900000001</v>
      </c>
      <c r="K3636" s="9">
        <f t="shared" si="168"/>
        <v>979.22941851824862</v>
      </c>
      <c r="L3636" s="10">
        <f t="shared" si="169"/>
        <v>-2.0770581481751378E-2</v>
      </c>
      <c r="M3636" s="10">
        <f t="shared" si="170"/>
        <v>2.0770581481751378E-2</v>
      </c>
      <c r="N3636" s="6">
        <f>DATEDIF(A3636, I3636, "d")</f>
        <v>18</v>
      </c>
    </row>
    <row r="3637" spans="1:14" ht="14.25">
      <c r="A3637" s="5">
        <v>43773</v>
      </c>
      <c r="B3637" s="6" t="s">
        <v>1151</v>
      </c>
      <c r="C3637" s="6" t="s">
        <v>1152</v>
      </c>
      <c r="D3637" s="17">
        <v>1263232918</v>
      </c>
      <c r="E3637" s="6" t="s">
        <v>16</v>
      </c>
      <c r="F3637" s="6" t="str">
        <f>IF(E3637="BUY", "SELL", IF(E3637="SELL", "BUY", ""))</f>
        <v>SELL</v>
      </c>
      <c r="G3637" s="7">
        <v>5.4354940000000003</v>
      </c>
      <c r="H3637" s="7">
        <v>1000</v>
      </c>
      <c r="I3637" s="5">
        <v>43935</v>
      </c>
      <c r="J3637" s="9">
        <v>4.368042</v>
      </c>
      <c r="K3637" s="9">
        <f t="shared" si="168"/>
        <v>803.61453807142459</v>
      </c>
      <c r="L3637" s="10">
        <f t="shared" si="169"/>
        <v>0.19638546192857542</v>
      </c>
      <c r="M3637" s="10">
        <f t="shared" si="170"/>
        <v>-0.19638546192857542</v>
      </c>
      <c r="N3637" s="6">
        <f>DATEDIF(A3637, I3637, "d")</f>
        <v>162</v>
      </c>
    </row>
    <row r="3638" spans="1:14" ht="14.25">
      <c r="A3638" s="11">
        <v>43773</v>
      </c>
      <c r="B3638" s="6" t="s">
        <v>809</v>
      </c>
      <c r="C3638" s="6" t="s">
        <v>810</v>
      </c>
      <c r="D3638" s="17">
        <v>10735109466</v>
      </c>
      <c r="E3638" s="13" t="s">
        <v>19</v>
      </c>
      <c r="F3638" s="12" t="str">
        <f>IF(E3638="BUY", "SELL", IF(E3638="SELL", "BUY", ""))</f>
        <v>BUY</v>
      </c>
      <c r="G3638" s="7">
        <v>92.010002</v>
      </c>
      <c r="H3638" s="7">
        <v>1000</v>
      </c>
      <c r="I3638" s="11">
        <v>43774</v>
      </c>
      <c r="J3638" s="9">
        <v>91.330001999999993</v>
      </c>
      <c r="K3638" s="9">
        <f t="shared" si="168"/>
        <v>992.60949912814908</v>
      </c>
      <c r="L3638" s="10">
        <f t="shared" si="169"/>
        <v>-7.3905008718509182E-3</v>
      </c>
      <c r="M3638" s="10">
        <f t="shared" si="170"/>
        <v>7.3905008718509182E-3</v>
      </c>
      <c r="N3638" s="6">
        <f>DATEDIF(A3638, I3638, "d")</f>
        <v>1</v>
      </c>
    </row>
    <row r="3639" spans="1:14" ht="14.25">
      <c r="A3639" s="11">
        <v>43773</v>
      </c>
      <c r="B3639" s="6" t="s">
        <v>1706</v>
      </c>
      <c r="C3639" s="6" t="s">
        <v>612</v>
      </c>
      <c r="D3639" s="17">
        <v>3385079259</v>
      </c>
      <c r="E3639" s="13" t="s">
        <v>19</v>
      </c>
      <c r="F3639" s="12" t="str">
        <f>IF(E3639="BUY", "SELL", IF(E3639="SELL", "BUY", ""))</f>
        <v>BUY</v>
      </c>
      <c r="G3639" s="7">
        <v>17.139999</v>
      </c>
      <c r="H3639" s="7">
        <v>1000</v>
      </c>
      <c r="I3639" s="11">
        <v>43784</v>
      </c>
      <c r="J3639" s="9">
        <v>17.790001</v>
      </c>
      <c r="K3639" s="9">
        <f t="shared" si="168"/>
        <v>1037.9231060631919</v>
      </c>
      <c r="L3639" s="10">
        <f t="shared" si="169"/>
        <v>3.792310606319188E-2</v>
      </c>
      <c r="M3639" s="10">
        <f t="shared" si="170"/>
        <v>-3.792310606319188E-2</v>
      </c>
      <c r="N3639" s="6">
        <f>DATEDIF(A3639, I3639, "d")</f>
        <v>11</v>
      </c>
    </row>
    <row r="3640" spans="1:14" ht="14.25">
      <c r="A3640" s="11">
        <v>43773</v>
      </c>
      <c r="B3640" s="6" t="s">
        <v>395</v>
      </c>
      <c r="C3640" s="6" t="s">
        <v>396</v>
      </c>
      <c r="D3640" s="17">
        <v>7909777829</v>
      </c>
      <c r="E3640" s="13" t="s">
        <v>19</v>
      </c>
      <c r="F3640" s="12" t="str">
        <f>IF(E3640="BUY", "SELL", IF(E3640="SELL", "BUY", ""))</f>
        <v>BUY</v>
      </c>
      <c r="G3640" s="7">
        <v>87.43</v>
      </c>
      <c r="H3640" s="7">
        <v>1000</v>
      </c>
      <c r="I3640" s="11">
        <v>44040</v>
      </c>
      <c r="J3640" s="9">
        <v>227</v>
      </c>
      <c r="K3640" s="9">
        <f t="shared" si="168"/>
        <v>2596.3628045293372</v>
      </c>
      <c r="L3640" s="10">
        <f t="shared" si="169"/>
        <v>1.5963628045293372</v>
      </c>
      <c r="M3640" s="10">
        <f t="shared" si="170"/>
        <v>-1.5963628045293372</v>
      </c>
      <c r="N3640" s="6">
        <f>DATEDIF(A3640, I3640, "d")</f>
        <v>267</v>
      </c>
    </row>
    <row r="3641" spans="1:14" ht="14.25">
      <c r="A3641" s="5">
        <v>43774</v>
      </c>
      <c r="B3641" s="6" t="s">
        <v>14</v>
      </c>
      <c r="C3641" s="6" t="s">
        <v>15</v>
      </c>
      <c r="D3641" s="17">
        <v>141375537264</v>
      </c>
      <c r="E3641" s="6" t="s">
        <v>19</v>
      </c>
      <c r="F3641" s="6" t="str">
        <f>IF(E3641="BUY", "SELL", IF(E3641="SELL", "BUY", ""))</f>
        <v>BUY</v>
      </c>
      <c r="G3641" s="7">
        <v>133.94605999999999</v>
      </c>
      <c r="H3641" s="7">
        <v>1000</v>
      </c>
      <c r="I3641" s="5">
        <v>43816</v>
      </c>
      <c r="J3641" s="9">
        <v>133.94605999999999</v>
      </c>
      <c r="K3641" s="9">
        <f t="shared" si="168"/>
        <v>1000</v>
      </c>
      <c r="L3641" s="10">
        <f t="shared" si="169"/>
        <v>0</v>
      </c>
      <c r="M3641" s="10">
        <f t="shared" si="170"/>
        <v>0</v>
      </c>
      <c r="N3641" s="6">
        <f>DATEDIF(A3641, I3641, "d")</f>
        <v>42</v>
      </c>
    </row>
    <row r="3642" spans="1:14" ht="14.25">
      <c r="A3642" s="5">
        <v>43774</v>
      </c>
      <c r="B3642" s="6" t="s">
        <v>177</v>
      </c>
      <c r="C3642" s="6" t="s">
        <v>177</v>
      </c>
      <c r="D3642" s="17">
        <v>61935406606</v>
      </c>
      <c r="E3642" s="6" t="s">
        <v>19</v>
      </c>
      <c r="F3642" s="6" t="str">
        <f>IF(E3642="BUY", "SELL", IF(E3642="SELL", "BUY", ""))</f>
        <v>BUY</v>
      </c>
      <c r="G3642" s="7">
        <v>23.488720000000001</v>
      </c>
      <c r="H3642" s="7">
        <v>1000</v>
      </c>
      <c r="I3642" s="11">
        <v>43840</v>
      </c>
      <c r="J3642" s="9">
        <v>23.401453</v>
      </c>
      <c r="K3642" s="9">
        <f t="shared" si="168"/>
        <v>996.28472730740543</v>
      </c>
      <c r="L3642" s="10">
        <f t="shared" si="169"/>
        <v>-3.7152726925945671E-3</v>
      </c>
      <c r="M3642" s="10">
        <f t="shared" si="170"/>
        <v>3.7152726925945671E-3</v>
      </c>
      <c r="N3642" s="6">
        <f>DATEDIF(A3642, I3642, "d")</f>
        <v>66</v>
      </c>
    </row>
    <row r="3643" spans="1:14" ht="14.25">
      <c r="A3643" s="5">
        <v>43774</v>
      </c>
      <c r="B3643" s="6" t="s">
        <v>349</v>
      </c>
      <c r="C3643" s="6" t="s">
        <v>350</v>
      </c>
      <c r="D3643" s="17">
        <v>26695412156</v>
      </c>
      <c r="E3643" s="6" t="s">
        <v>16</v>
      </c>
      <c r="F3643" s="6" t="str">
        <f>IF(E3643="BUY", "SELL", IF(E3643="SELL", "BUY", ""))</f>
        <v>SELL</v>
      </c>
      <c r="G3643" s="7">
        <v>56.99559</v>
      </c>
      <c r="H3643" s="7">
        <v>1000</v>
      </c>
      <c r="I3643" s="5">
        <v>43914</v>
      </c>
      <c r="J3643" s="9">
        <v>26.833637</v>
      </c>
      <c r="K3643" s="9">
        <f t="shared" si="168"/>
        <v>470.80198660984121</v>
      </c>
      <c r="L3643" s="10">
        <f t="shared" si="169"/>
        <v>0.52919801339015882</v>
      </c>
      <c r="M3643" s="10">
        <f t="shared" si="170"/>
        <v>-0.52919801339015882</v>
      </c>
      <c r="N3643" s="6">
        <f>DATEDIF(A3643, I3643, "d")</f>
        <v>140</v>
      </c>
    </row>
    <row r="3644" spans="1:14" ht="14.25">
      <c r="A3644" s="5">
        <v>43774</v>
      </c>
      <c r="B3644" s="6" t="s">
        <v>1193</v>
      </c>
      <c r="C3644" s="6" t="s">
        <v>1194</v>
      </c>
      <c r="D3644" s="17">
        <v>4130846000</v>
      </c>
      <c r="E3644" s="6" t="s">
        <v>16</v>
      </c>
      <c r="F3644" s="6" t="str">
        <f>IF(E3644="BUY", "SELL", IF(E3644="SELL", "BUY", ""))</f>
        <v>SELL</v>
      </c>
      <c r="G3644" s="7">
        <v>16.559999999999999</v>
      </c>
      <c r="H3644" s="7">
        <v>1000</v>
      </c>
      <c r="I3644" s="5">
        <v>43966</v>
      </c>
      <c r="J3644" s="9">
        <v>11.33</v>
      </c>
      <c r="K3644" s="9">
        <f t="shared" si="168"/>
        <v>684.17874396135267</v>
      </c>
      <c r="L3644" s="10">
        <f t="shared" si="169"/>
        <v>0.31582125603864736</v>
      </c>
      <c r="M3644" s="10">
        <f t="shared" si="170"/>
        <v>-0.31582125603864736</v>
      </c>
      <c r="N3644" s="6">
        <f>DATEDIF(A3644, I3644, "d")</f>
        <v>192</v>
      </c>
    </row>
    <row r="3645" spans="1:14" ht="14.25">
      <c r="A3645" s="5">
        <v>43774</v>
      </c>
      <c r="B3645" s="6" t="s">
        <v>109</v>
      </c>
      <c r="C3645" s="6" t="s">
        <v>110</v>
      </c>
      <c r="D3645" s="17">
        <v>34143176459</v>
      </c>
      <c r="E3645" s="6" t="s">
        <v>16</v>
      </c>
      <c r="F3645" s="6" t="str">
        <f>IF(E3645="BUY", "SELL", IF(E3645="SELL", "BUY", ""))</f>
        <v>SELL</v>
      </c>
      <c r="G3645" s="7">
        <v>25.59</v>
      </c>
      <c r="H3645" s="7">
        <v>1000</v>
      </c>
      <c r="I3645" s="5">
        <v>43994</v>
      </c>
      <c r="J3645" s="9">
        <v>30.15</v>
      </c>
      <c r="K3645" s="9">
        <f t="shared" si="168"/>
        <v>1178.1946072684641</v>
      </c>
      <c r="L3645" s="10">
        <f t="shared" si="169"/>
        <v>-0.17819460726846409</v>
      </c>
      <c r="M3645" s="10">
        <f t="shared" si="170"/>
        <v>0.17819460726846409</v>
      </c>
      <c r="N3645" s="6">
        <f>DATEDIF(A3645, I3645, "d")</f>
        <v>220</v>
      </c>
    </row>
    <row r="3646" spans="1:14" ht="14.25">
      <c r="A3646" s="11">
        <v>43774</v>
      </c>
      <c r="B3646" s="6" t="s">
        <v>809</v>
      </c>
      <c r="C3646" s="6" t="s">
        <v>810</v>
      </c>
      <c r="D3646" s="17">
        <v>10735109466</v>
      </c>
      <c r="E3646" s="12" t="s">
        <v>16</v>
      </c>
      <c r="F3646" s="13" t="str">
        <f>IF(E3646="BUY", "SELL", IF(E3646="SELL", "BUY", ""))</f>
        <v>SELL</v>
      </c>
      <c r="G3646" s="7">
        <v>91.330001999999993</v>
      </c>
      <c r="H3646" s="7">
        <v>1000</v>
      </c>
      <c r="I3646" s="11">
        <v>43902</v>
      </c>
      <c r="J3646" s="9">
        <v>78.339995999999999</v>
      </c>
      <c r="K3646" s="9">
        <f t="shared" si="168"/>
        <v>857.76846911708162</v>
      </c>
      <c r="L3646" s="10">
        <f t="shared" si="169"/>
        <v>0.14223153088291837</v>
      </c>
      <c r="M3646" s="10">
        <f t="shared" si="170"/>
        <v>-0.14223153088291837</v>
      </c>
      <c r="N3646" s="6">
        <f>DATEDIF(A3646, I3646, "d")</f>
        <v>128</v>
      </c>
    </row>
    <row r="3647" spans="1:14" ht="14.25">
      <c r="A3647" s="11">
        <v>43774</v>
      </c>
      <c r="B3647" s="6" t="s">
        <v>191</v>
      </c>
      <c r="C3647" s="6" t="s">
        <v>192</v>
      </c>
      <c r="D3647" s="17">
        <v>137339890294</v>
      </c>
      <c r="E3647" s="13" t="s">
        <v>19</v>
      </c>
      <c r="F3647" s="12" t="str">
        <f>IF(E3647="BUY", "SELL", IF(E3647="SELL", "BUY", ""))</f>
        <v>BUY</v>
      </c>
      <c r="G3647" s="7">
        <v>163.83531199999999</v>
      </c>
      <c r="H3647" s="7">
        <v>1000</v>
      </c>
      <c r="I3647" s="11">
        <v>43811</v>
      </c>
      <c r="J3647" s="9">
        <v>162.36956799999999</v>
      </c>
      <c r="K3647" s="9">
        <f t="shared" si="168"/>
        <v>991.05355260653459</v>
      </c>
      <c r="L3647" s="10">
        <f t="shared" si="169"/>
        <v>-8.9464473934654058E-3</v>
      </c>
      <c r="M3647" s="10">
        <f t="shared" si="170"/>
        <v>8.9464473934654058E-3</v>
      </c>
      <c r="N3647" s="6">
        <f>DATEDIF(A3647, I3647, "d")</f>
        <v>37</v>
      </c>
    </row>
    <row r="3648" spans="1:14" ht="14.25">
      <c r="A3648" s="5">
        <v>43775</v>
      </c>
      <c r="B3648" s="6" t="s">
        <v>2675</v>
      </c>
      <c r="C3648" s="6" t="s">
        <v>2676</v>
      </c>
      <c r="D3648" s="17">
        <v>1032166252</v>
      </c>
      <c r="E3648" s="6" t="s">
        <v>19</v>
      </c>
      <c r="F3648" s="6" t="str">
        <f>IF(E3648="BUY", "SELL", IF(E3648="SELL", "BUY", ""))</f>
        <v>BUY</v>
      </c>
      <c r="G3648" s="7">
        <v>8.9</v>
      </c>
      <c r="H3648" s="7">
        <v>1000</v>
      </c>
      <c r="I3648" s="11">
        <v>44727</v>
      </c>
      <c r="J3648" s="9">
        <v>8.44</v>
      </c>
      <c r="K3648" s="9">
        <f t="shared" si="168"/>
        <v>948.3146067415729</v>
      </c>
      <c r="L3648" s="10">
        <f t="shared" si="169"/>
        <v>-5.1685393258427095E-2</v>
      </c>
      <c r="M3648" s="10">
        <f t="shared" si="170"/>
        <v>5.1685393258427095E-2</v>
      </c>
      <c r="N3648" s="6">
        <f>DATEDIF(A3648, I3648, "d")</f>
        <v>952</v>
      </c>
    </row>
    <row r="3649" spans="1:14" ht="14.25">
      <c r="A3649" s="5">
        <v>43775</v>
      </c>
      <c r="B3649" s="6" t="s">
        <v>335</v>
      </c>
      <c r="C3649" s="6" t="s">
        <v>336</v>
      </c>
      <c r="D3649" s="17">
        <v>38837002821</v>
      </c>
      <c r="E3649" s="6" t="s">
        <v>19</v>
      </c>
      <c r="F3649" s="6" t="str">
        <f>IF(E3649="BUY", "SELL", IF(E3649="SELL", "BUY", ""))</f>
        <v>BUY</v>
      </c>
      <c r="G3649" s="7">
        <v>15.844296</v>
      </c>
      <c r="H3649" s="7">
        <v>1000</v>
      </c>
      <c r="I3649" s="5">
        <v>43840</v>
      </c>
      <c r="J3649" s="9">
        <v>16.863474</v>
      </c>
      <c r="K3649" s="9">
        <f t="shared" si="168"/>
        <v>1064.3245998433758</v>
      </c>
      <c r="L3649" s="10">
        <f t="shared" si="169"/>
        <v>6.4324599843375838E-2</v>
      </c>
      <c r="M3649" s="10">
        <f t="shared" si="170"/>
        <v>-6.4324599843375838E-2</v>
      </c>
      <c r="N3649" s="6">
        <f>DATEDIF(A3649, I3649, "d")</f>
        <v>65</v>
      </c>
    </row>
    <row r="3650" spans="1:14" ht="14.25">
      <c r="A3650" s="11">
        <v>43775</v>
      </c>
      <c r="B3650" s="6" t="s">
        <v>311</v>
      </c>
      <c r="C3650" s="6" t="s">
        <v>312</v>
      </c>
      <c r="D3650" s="17">
        <v>2383282729</v>
      </c>
      <c r="E3650" s="12" t="s">
        <v>16</v>
      </c>
      <c r="F3650" s="13" t="str">
        <f>IF(E3650="BUY", "SELL", IF(E3650="SELL", "BUY", ""))</f>
        <v>SELL</v>
      </c>
      <c r="G3650" s="7">
        <v>31.170300000000001</v>
      </c>
      <c r="H3650" s="7">
        <v>1000</v>
      </c>
      <c r="I3650" s="11">
        <v>43920</v>
      </c>
      <c r="J3650" s="9">
        <v>14.957015</v>
      </c>
      <c r="K3650" s="9">
        <f t="shared" si="168"/>
        <v>479.8482850662329</v>
      </c>
      <c r="L3650" s="10">
        <f t="shared" si="169"/>
        <v>0.52015171493376711</v>
      </c>
      <c r="M3650" s="10">
        <f t="shared" si="170"/>
        <v>-0.52015171493376711</v>
      </c>
      <c r="N3650" s="6">
        <f>DATEDIF(A3650, I3650, "d")</f>
        <v>145</v>
      </c>
    </row>
    <row r="3651" spans="1:14" ht="14.25">
      <c r="A3651" s="5">
        <v>43776</v>
      </c>
      <c r="B3651" s="6" t="s">
        <v>1864</v>
      </c>
      <c r="C3651" s="6" t="s">
        <v>1865</v>
      </c>
      <c r="D3651" s="17">
        <v>24762072562</v>
      </c>
      <c r="E3651" s="6" t="s">
        <v>19</v>
      </c>
      <c r="F3651" s="6" t="str">
        <f>IF(E3651="BUY", "SELL", IF(E3651="SELL", "BUY", ""))</f>
        <v>BUY</v>
      </c>
      <c r="G3651" s="7">
        <v>123.760002</v>
      </c>
      <c r="H3651" s="7">
        <v>1000</v>
      </c>
      <c r="I3651" s="5">
        <v>44389</v>
      </c>
      <c r="J3651" s="9">
        <v>350.69000199999999</v>
      </c>
      <c r="K3651" s="9">
        <f t="shared" ref="K3651:K3714" si="171">(H3651/G3651)*J3651</f>
        <v>2833.6295760564062</v>
      </c>
      <c r="L3651" s="10">
        <f t="shared" ref="L3651:L3714" si="172">IF(F3651="BUY",(K3651-H3651)/H3651, IF(F3651="SELL", (H3651-K3651)/H3651, "Invalid"))</f>
        <v>1.8336295760564063</v>
      </c>
      <c r="M3651" s="10">
        <f t="shared" ref="M3651:M3714" si="173">IF(E3651="BUY",(K3651-H3651)/H3651,IF(E3651="SELL",(H3651-K3651)/H3651,""))</f>
        <v>-1.8336295760564063</v>
      </c>
      <c r="N3651" s="6">
        <f>DATEDIF(A3651, I3651, "d")</f>
        <v>613</v>
      </c>
    </row>
    <row r="3652" spans="1:14" ht="14.25">
      <c r="A3652" s="5">
        <v>43776</v>
      </c>
      <c r="B3652" s="6" t="s">
        <v>1644</v>
      </c>
      <c r="C3652" s="6" t="s">
        <v>1645</v>
      </c>
      <c r="D3652" s="17">
        <v>45193606404</v>
      </c>
      <c r="E3652" s="6" t="s">
        <v>16</v>
      </c>
      <c r="F3652" s="6" t="str">
        <f>IF(E3652="BUY", "SELL", IF(E3652="SELL", "BUY", ""))</f>
        <v>SELL</v>
      </c>
      <c r="G3652" s="7">
        <v>46.452033999999998</v>
      </c>
      <c r="H3652" s="7">
        <v>1000</v>
      </c>
      <c r="I3652" s="11">
        <v>44727</v>
      </c>
      <c r="J3652" s="9">
        <v>61.563904000000001</v>
      </c>
      <c r="K3652" s="9">
        <f t="shared" si="171"/>
        <v>1325.3220300320972</v>
      </c>
      <c r="L3652" s="10">
        <f t="shared" si="172"/>
        <v>-0.32532203003209725</v>
      </c>
      <c r="M3652" s="10">
        <f t="shared" si="173"/>
        <v>0.32532203003209725</v>
      </c>
      <c r="N3652" s="6">
        <f>DATEDIF(A3652, I3652, "d")</f>
        <v>951</v>
      </c>
    </row>
    <row r="3653" spans="1:14" ht="14.25">
      <c r="A3653" s="5">
        <v>43776</v>
      </c>
      <c r="B3653" s="6" t="s">
        <v>385</v>
      </c>
      <c r="C3653" s="6" t="s">
        <v>386</v>
      </c>
      <c r="D3653" s="17">
        <v>7533816097</v>
      </c>
      <c r="E3653" s="6" t="s">
        <v>16</v>
      </c>
      <c r="F3653" s="6" t="str">
        <f>IF(E3653="BUY", "SELL", IF(E3653="SELL", "BUY", ""))</f>
        <v>SELL</v>
      </c>
      <c r="G3653" s="7">
        <v>107.197571</v>
      </c>
      <c r="H3653" s="7">
        <v>1000</v>
      </c>
      <c r="I3653" s="11">
        <v>44727</v>
      </c>
      <c r="J3653" s="9">
        <v>92.419235</v>
      </c>
      <c r="K3653" s="9">
        <f t="shared" si="171"/>
        <v>862.13926433090546</v>
      </c>
      <c r="L3653" s="10">
        <f t="shared" si="172"/>
        <v>0.13786073566909454</v>
      </c>
      <c r="M3653" s="10">
        <f t="shared" si="173"/>
        <v>-0.13786073566909454</v>
      </c>
      <c r="N3653" s="6">
        <f>DATEDIF(A3653, I3653, "d")</f>
        <v>951</v>
      </c>
    </row>
    <row r="3654" spans="1:14" ht="14.25">
      <c r="A3654" s="5">
        <v>43776</v>
      </c>
      <c r="B3654" s="6" t="s">
        <v>2677</v>
      </c>
      <c r="C3654" s="6" t="s">
        <v>2678</v>
      </c>
      <c r="D3654" s="17">
        <v>805370054</v>
      </c>
      <c r="E3654" s="6" t="s">
        <v>19</v>
      </c>
      <c r="F3654" s="6" t="str">
        <f>IF(E3654="BUY", "SELL", IF(E3654="SELL", "BUY", ""))</f>
        <v>BUY</v>
      </c>
      <c r="G3654" s="7">
        <v>9.8000000000000007</v>
      </c>
      <c r="H3654" s="7">
        <v>1000</v>
      </c>
      <c r="I3654" s="5">
        <v>43922</v>
      </c>
      <c r="J3654" s="9">
        <v>13.3</v>
      </c>
      <c r="K3654" s="9">
        <f t="shared" si="171"/>
        <v>1357.1428571428571</v>
      </c>
      <c r="L3654" s="10">
        <f t="shared" si="172"/>
        <v>0.3571428571428571</v>
      </c>
      <c r="M3654" s="10">
        <f t="shared" si="173"/>
        <v>-0.3571428571428571</v>
      </c>
      <c r="N3654" s="6">
        <f>DATEDIF(A3654, I3654, "d")</f>
        <v>146</v>
      </c>
    </row>
    <row r="3655" spans="1:14" ht="14.25">
      <c r="A3655" s="5">
        <v>43777</v>
      </c>
      <c r="B3655" s="6" t="s">
        <v>2532</v>
      </c>
      <c r="C3655" s="6" t="s">
        <v>2533</v>
      </c>
      <c r="D3655" s="17">
        <v>777143070</v>
      </c>
      <c r="E3655" s="6" t="s">
        <v>16</v>
      </c>
      <c r="F3655" s="6" t="str">
        <f>IF(E3655="BUY", "SELL", IF(E3655="SELL", "BUY", ""))</f>
        <v>SELL</v>
      </c>
      <c r="G3655" s="7">
        <v>79.949996999999996</v>
      </c>
      <c r="H3655" s="7">
        <v>1000</v>
      </c>
      <c r="I3655" s="11">
        <v>43845</v>
      </c>
      <c r="J3655" s="9">
        <v>107.08000199999999</v>
      </c>
      <c r="K3655" s="9">
        <f t="shared" si="171"/>
        <v>1339.3371609507378</v>
      </c>
      <c r="L3655" s="10">
        <f t="shared" si="172"/>
        <v>-0.33933716095073785</v>
      </c>
      <c r="M3655" s="10">
        <f t="shared" si="173"/>
        <v>0.33933716095073785</v>
      </c>
      <c r="N3655" s="6">
        <f>DATEDIF(A3655, I3655, "d")</f>
        <v>68</v>
      </c>
    </row>
    <row r="3656" spans="1:14" ht="14.25">
      <c r="A3656" s="5">
        <v>43777</v>
      </c>
      <c r="B3656" s="6" t="s">
        <v>101</v>
      </c>
      <c r="C3656" s="6" t="s">
        <v>102</v>
      </c>
      <c r="D3656" s="17">
        <v>26437482000</v>
      </c>
      <c r="E3656" s="6" t="s">
        <v>16</v>
      </c>
      <c r="F3656" s="6" t="str">
        <f>IF(E3656="BUY", "SELL", IF(E3656="SELL", "BUY", ""))</f>
        <v>SELL</v>
      </c>
      <c r="G3656" s="7">
        <v>293.39001500000001</v>
      </c>
      <c r="H3656" s="7">
        <v>1000</v>
      </c>
      <c r="I3656" s="5">
        <v>44099</v>
      </c>
      <c r="J3656" s="9">
        <v>299.89001500000001</v>
      </c>
      <c r="K3656" s="9">
        <f t="shared" si="171"/>
        <v>1022.1548098697224</v>
      </c>
      <c r="L3656" s="10">
        <f t="shared" si="172"/>
        <v>-2.2154809869722385E-2</v>
      </c>
      <c r="M3656" s="10">
        <f t="shared" si="173"/>
        <v>2.2154809869722385E-2</v>
      </c>
      <c r="N3656" s="6">
        <f>DATEDIF(A3656, I3656, "d")</f>
        <v>322</v>
      </c>
    </row>
    <row r="3657" spans="1:14" ht="14.25">
      <c r="A3657" s="5">
        <v>43777</v>
      </c>
      <c r="B3657" s="6" t="s">
        <v>2679</v>
      </c>
      <c r="C3657" s="6" t="s">
        <v>2680</v>
      </c>
      <c r="D3657" s="17">
        <v>12037597920</v>
      </c>
      <c r="E3657" s="6" t="s">
        <v>16</v>
      </c>
      <c r="F3657" s="6" t="str">
        <f>IF(E3657="BUY", "SELL", IF(E3657="SELL", "BUY", ""))</f>
        <v>SELL</v>
      </c>
      <c r="G3657" s="7">
        <v>19.73</v>
      </c>
      <c r="H3657" s="7">
        <v>1000</v>
      </c>
      <c r="I3657" s="11">
        <v>44727</v>
      </c>
      <c r="J3657" s="9">
        <v>48.630001</v>
      </c>
      <c r="K3657" s="9">
        <f t="shared" si="171"/>
        <v>2464.7745058286873</v>
      </c>
      <c r="L3657" s="10">
        <f t="shared" si="172"/>
        <v>-1.4647745058286874</v>
      </c>
      <c r="M3657" s="10">
        <f t="shared" si="173"/>
        <v>1.4647745058286874</v>
      </c>
      <c r="N3657" s="6">
        <f>DATEDIF(A3657, I3657, "d")</f>
        <v>950</v>
      </c>
    </row>
    <row r="3658" spans="1:14" ht="14.25">
      <c r="A3658" s="5">
        <v>43777</v>
      </c>
      <c r="B3658" s="6" t="s">
        <v>161</v>
      </c>
      <c r="C3658" s="6" t="s">
        <v>162</v>
      </c>
      <c r="D3658" s="17">
        <v>19131597722</v>
      </c>
      <c r="E3658" s="6" t="s">
        <v>16</v>
      </c>
      <c r="F3658" s="6" t="str">
        <f>IF(E3658="BUY", "SELL", IF(E3658="SELL", "BUY", ""))</f>
        <v>SELL</v>
      </c>
      <c r="G3658" s="7">
        <v>56.865597000000001</v>
      </c>
      <c r="H3658" s="7">
        <v>1000</v>
      </c>
      <c r="I3658" s="5">
        <v>43888</v>
      </c>
      <c r="J3658" s="9">
        <v>45.724907000000002</v>
      </c>
      <c r="K3658" s="9">
        <f t="shared" si="171"/>
        <v>804.08734651990028</v>
      </c>
      <c r="L3658" s="10">
        <f t="shared" si="172"/>
        <v>0.19591265348009973</v>
      </c>
      <c r="M3658" s="10">
        <f t="shared" si="173"/>
        <v>-0.19591265348009973</v>
      </c>
      <c r="N3658" s="6">
        <f>DATEDIF(A3658, I3658, "d")</f>
        <v>111</v>
      </c>
    </row>
    <row r="3659" spans="1:14" ht="14.25">
      <c r="A3659" s="5">
        <v>43777</v>
      </c>
      <c r="B3659" s="6" t="s">
        <v>1558</v>
      </c>
      <c r="C3659" s="6" t="s">
        <v>1559</v>
      </c>
      <c r="D3659" s="17">
        <v>17789138160</v>
      </c>
      <c r="E3659" s="6" t="s">
        <v>19</v>
      </c>
      <c r="F3659" s="6" t="str">
        <f>IF(E3659="BUY", "SELL", IF(E3659="SELL", "BUY", ""))</f>
        <v>BUY</v>
      </c>
      <c r="G3659" s="7">
        <v>28.966464999999999</v>
      </c>
      <c r="H3659" s="7">
        <v>1000</v>
      </c>
      <c r="I3659" s="11">
        <v>44727</v>
      </c>
      <c r="J3659" s="9">
        <v>70.552909999999997</v>
      </c>
      <c r="K3659" s="9">
        <f t="shared" si="171"/>
        <v>2435.6755303072018</v>
      </c>
      <c r="L3659" s="10">
        <f t="shared" si="172"/>
        <v>1.4356755303072017</v>
      </c>
      <c r="M3659" s="10">
        <f t="shared" si="173"/>
        <v>-1.4356755303072017</v>
      </c>
      <c r="N3659" s="6">
        <f>DATEDIF(A3659, I3659, "d")</f>
        <v>950</v>
      </c>
    </row>
    <row r="3660" spans="1:14" ht="14.25">
      <c r="A3660" s="11">
        <v>43777</v>
      </c>
      <c r="B3660" s="6" t="s">
        <v>2681</v>
      </c>
      <c r="C3660" s="6" t="s">
        <v>2682</v>
      </c>
      <c r="D3660" s="17">
        <v>1708797321</v>
      </c>
      <c r="E3660" s="13" t="s">
        <v>19</v>
      </c>
      <c r="F3660" s="12" t="str">
        <f>IF(E3660="BUY", "SELL", IF(E3660="SELL", "BUY", ""))</f>
        <v>BUY</v>
      </c>
      <c r="G3660" s="7">
        <v>9.67</v>
      </c>
      <c r="H3660" s="7">
        <v>1000</v>
      </c>
      <c r="I3660" s="11">
        <v>44145</v>
      </c>
      <c r="J3660" s="9">
        <v>20.459999</v>
      </c>
      <c r="K3660" s="9">
        <f t="shared" si="171"/>
        <v>2115.8220268872801</v>
      </c>
      <c r="L3660" s="10">
        <f t="shared" si="172"/>
        <v>1.11582202688728</v>
      </c>
      <c r="M3660" s="10">
        <f t="shared" si="173"/>
        <v>-1.11582202688728</v>
      </c>
      <c r="N3660" s="6">
        <f>DATEDIF(A3660, I3660, "d")</f>
        <v>368</v>
      </c>
    </row>
    <row r="3661" spans="1:14" ht="14.25">
      <c r="A3661" s="11">
        <v>43777</v>
      </c>
      <c r="B3661" s="6" t="s">
        <v>431</v>
      </c>
      <c r="C3661" s="6" t="s">
        <v>432</v>
      </c>
      <c r="D3661" s="17">
        <v>58573620898</v>
      </c>
      <c r="E3661" s="12" t="s">
        <v>16</v>
      </c>
      <c r="F3661" s="13" t="str">
        <f>IF(E3661="BUY", "SELL", IF(E3661="SELL", "BUY", ""))</f>
        <v>SELL</v>
      </c>
      <c r="G3661" s="7">
        <v>162.41999799999999</v>
      </c>
      <c r="H3661" s="7">
        <v>1000</v>
      </c>
      <c r="I3661" s="11">
        <v>43783</v>
      </c>
      <c r="J3661" s="9">
        <v>164.800003</v>
      </c>
      <c r="K3661" s="9">
        <f t="shared" si="171"/>
        <v>1014.6533987766704</v>
      </c>
      <c r="L3661" s="10">
        <f t="shared" si="172"/>
        <v>-1.4653398776670429E-2</v>
      </c>
      <c r="M3661" s="10">
        <f t="shared" si="173"/>
        <v>1.4653398776670429E-2</v>
      </c>
      <c r="N3661" s="6">
        <f>DATEDIF(A3661, I3661, "d")</f>
        <v>6</v>
      </c>
    </row>
    <row r="3662" spans="1:14" ht="14.25">
      <c r="A3662" s="5">
        <v>43780</v>
      </c>
      <c r="B3662" s="6" t="s">
        <v>1540</v>
      </c>
      <c r="C3662" s="6" t="s">
        <v>1541</v>
      </c>
      <c r="D3662" s="17">
        <v>14680842074</v>
      </c>
      <c r="E3662" s="6" t="s">
        <v>19</v>
      </c>
      <c r="F3662" s="6" t="str">
        <f>IF(E3662="BUY", "SELL", IF(E3662="SELL", "BUY", ""))</f>
        <v>BUY</v>
      </c>
      <c r="G3662" s="7">
        <v>26.295985999999999</v>
      </c>
      <c r="H3662" s="7">
        <v>1000</v>
      </c>
      <c r="I3662" s="11">
        <v>44727</v>
      </c>
      <c r="J3662" s="9">
        <v>38.172275999999997</v>
      </c>
      <c r="K3662" s="9">
        <f t="shared" si="171"/>
        <v>1451.6388927192156</v>
      </c>
      <c r="L3662" s="10">
        <f t="shared" si="172"/>
        <v>0.45163889271921565</v>
      </c>
      <c r="M3662" s="10">
        <f t="shared" si="173"/>
        <v>-0.45163889271921565</v>
      </c>
      <c r="N3662" s="6">
        <f>DATEDIF(A3662, I3662, "d")</f>
        <v>947</v>
      </c>
    </row>
    <row r="3663" spans="1:14" ht="14.25">
      <c r="A3663" s="5">
        <v>43780</v>
      </c>
      <c r="B3663" s="6" t="s">
        <v>2000</v>
      </c>
      <c r="C3663" s="6" t="s">
        <v>2001</v>
      </c>
      <c r="D3663" s="17">
        <v>3799935907</v>
      </c>
      <c r="E3663" s="6" t="s">
        <v>19</v>
      </c>
      <c r="F3663" s="6" t="str">
        <f>IF(E3663="BUY", "SELL", IF(E3663="SELL", "BUY", ""))</f>
        <v>BUY</v>
      </c>
      <c r="G3663" s="7">
        <v>50.91</v>
      </c>
      <c r="H3663" s="7">
        <v>1000</v>
      </c>
      <c r="I3663" s="5">
        <v>43873</v>
      </c>
      <c r="J3663" s="9">
        <v>57.75</v>
      </c>
      <c r="K3663" s="9">
        <f t="shared" si="171"/>
        <v>1134.3547436652918</v>
      </c>
      <c r="L3663" s="10">
        <f t="shared" si="172"/>
        <v>0.13435474366529185</v>
      </c>
      <c r="M3663" s="10">
        <f t="shared" si="173"/>
        <v>-0.13435474366529185</v>
      </c>
      <c r="N3663" s="6">
        <f>DATEDIF(A3663, I3663, "d")</f>
        <v>93</v>
      </c>
    </row>
    <row r="3664" spans="1:14" ht="14.25">
      <c r="A3664" s="5">
        <v>43780</v>
      </c>
      <c r="B3664" s="6" t="s">
        <v>157</v>
      </c>
      <c r="C3664" s="6" t="s">
        <v>158</v>
      </c>
      <c r="D3664" s="17">
        <v>121670003777</v>
      </c>
      <c r="E3664" s="6" t="s">
        <v>16</v>
      </c>
      <c r="F3664" s="6" t="str">
        <f>IF(E3664="BUY", "SELL", IF(E3664="SELL", "BUY", ""))</f>
        <v>SELL</v>
      </c>
      <c r="G3664" s="7">
        <v>69.821158999999994</v>
      </c>
      <c r="H3664" s="7">
        <v>1000</v>
      </c>
      <c r="I3664" s="5">
        <v>43780</v>
      </c>
      <c r="J3664" s="9">
        <v>69.821158999999994</v>
      </c>
      <c r="K3664" s="9">
        <f t="shared" si="171"/>
        <v>1000</v>
      </c>
      <c r="L3664" s="10">
        <f t="shared" si="172"/>
        <v>0</v>
      </c>
      <c r="M3664" s="10">
        <f t="shared" si="173"/>
        <v>0</v>
      </c>
      <c r="N3664" s="6">
        <f>DATEDIF(A3664, I3664, "d")</f>
        <v>0</v>
      </c>
    </row>
    <row r="3665" spans="1:14" ht="14.25">
      <c r="A3665" s="5">
        <v>43780</v>
      </c>
      <c r="B3665" s="6" t="s">
        <v>2579</v>
      </c>
      <c r="C3665" s="6" t="s">
        <v>2580</v>
      </c>
      <c r="D3665" s="17">
        <v>3312251680</v>
      </c>
      <c r="E3665" s="6" t="s">
        <v>16</v>
      </c>
      <c r="F3665" s="6" t="str">
        <f>IF(E3665="BUY", "SELL", IF(E3665="SELL", "BUY", ""))</f>
        <v>SELL</v>
      </c>
      <c r="G3665" s="7">
        <v>31</v>
      </c>
      <c r="H3665" s="7">
        <v>1000</v>
      </c>
      <c r="I3665" s="11">
        <v>44727</v>
      </c>
      <c r="J3665" s="9">
        <v>38.860000999999997</v>
      </c>
      <c r="K3665" s="9">
        <f t="shared" si="171"/>
        <v>1253.5484193548386</v>
      </c>
      <c r="L3665" s="10">
        <f t="shared" si="172"/>
        <v>-0.25354841935483863</v>
      </c>
      <c r="M3665" s="10">
        <f t="shared" si="173"/>
        <v>0.25354841935483863</v>
      </c>
      <c r="N3665" s="6">
        <f>DATEDIF(A3665, I3665, "d")</f>
        <v>947</v>
      </c>
    </row>
    <row r="3666" spans="1:14" ht="14.25">
      <c r="A3666" s="5">
        <v>43780</v>
      </c>
      <c r="B3666" s="6" t="s">
        <v>688</v>
      </c>
      <c r="C3666" s="6" t="s">
        <v>577</v>
      </c>
      <c r="D3666" s="17">
        <v>30623792366</v>
      </c>
      <c r="E3666" s="6" t="s">
        <v>16</v>
      </c>
      <c r="F3666" s="6" t="str">
        <f>IF(E3666="BUY", "SELL", IF(E3666="SELL", "BUY", ""))</f>
        <v>SELL</v>
      </c>
      <c r="G3666" s="7">
        <v>17.410961</v>
      </c>
      <c r="H3666" s="7">
        <v>1000</v>
      </c>
      <c r="I3666" s="5">
        <v>43791</v>
      </c>
      <c r="J3666" s="9">
        <v>17.676914</v>
      </c>
      <c r="K3666" s="9">
        <f t="shared" si="171"/>
        <v>1015.2750327796381</v>
      </c>
      <c r="L3666" s="10">
        <f t="shared" si="172"/>
        <v>-1.5275032779638082E-2</v>
      </c>
      <c r="M3666" s="10">
        <f t="shared" si="173"/>
        <v>1.5275032779638082E-2</v>
      </c>
      <c r="N3666" s="6">
        <f>DATEDIF(A3666, I3666, "d")</f>
        <v>11</v>
      </c>
    </row>
    <row r="3667" spans="1:14" ht="14.25">
      <c r="A3667" s="5">
        <v>43780</v>
      </c>
      <c r="B3667" s="6" t="s">
        <v>2683</v>
      </c>
      <c r="C3667" s="6" t="s">
        <v>2684</v>
      </c>
      <c r="D3667" s="17">
        <v>126382965</v>
      </c>
      <c r="E3667" s="6" t="s">
        <v>19</v>
      </c>
      <c r="F3667" s="6" t="str">
        <f>IF(E3667="BUY", "SELL", IF(E3667="SELL", "BUY", ""))</f>
        <v>BUY</v>
      </c>
      <c r="G3667" s="7">
        <v>13.56</v>
      </c>
      <c r="H3667" s="7">
        <v>1000</v>
      </c>
      <c r="I3667" s="11">
        <v>44727</v>
      </c>
      <c r="J3667" s="9">
        <v>3.9079999999999999</v>
      </c>
      <c r="K3667" s="9">
        <f t="shared" si="171"/>
        <v>288.20058997050143</v>
      </c>
      <c r="L3667" s="10">
        <f t="shared" si="172"/>
        <v>-0.71179941002949865</v>
      </c>
      <c r="M3667" s="10">
        <f t="shared" si="173"/>
        <v>0.71179941002949865</v>
      </c>
      <c r="N3667" s="6">
        <f>DATEDIF(A3667, I3667, "d")</f>
        <v>947</v>
      </c>
    </row>
    <row r="3668" spans="1:14" ht="14.25">
      <c r="A3668" s="5">
        <v>43780</v>
      </c>
      <c r="B3668" s="6" t="s">
        <v>2685</v>
      </c>
      <c r="C3668" s="6" t="s">
        <v>2686</v>
      </c>
      <c r="D3668" s="17">
        <v>21886762406</v>
      </c>
      <c r="E3668" s="6" t="s">
        <v>19</v>
      </c>
      <c r="F3668" s="6" t="str">
        <f>IF(E3668="BUY", "SELL", IF(E3668="SELL", "BUY", ""))</f>
        <v>BUY</v>
      </c>
      <c r="G3668" s="7">
        <v>64.948455999999993</v>
      </c>
      <c r="H3668" s="7">
        <v>1000</v>
      </c>
      <c r="I3668" s="11">
        <v>44546</v>
      </c>
      <c r="J3668" s="9">
        <v>87.581115999999994</v>
      </c>
      <c r="K3668" s="9">
        <f t="shared" si="171"/>
        <v>1348.4711014531276</v>
      </c>
      <c r="L3668" s="10">
        <f t="shared" si="172"/>
        <v>0.34847110145312765</v>
      </c>
      <c r="M3668" s="10">
        <f t="shared" si="173"/>
        <v>-0.34847110145312765</v>
      </c>
      <c r="N3668" s="6">
        <f>DATEDIF(A3668, I3668, "d")</f>
        <v>766</v>
      </c>
    </row>
    <row r="3669" spans="1:14" ht="14.25">
      <c r="A3669" s="11">
        <v>43780</v>
      </c>
      <c r="B3669" s="6" t="s">
        <v>193</v>
      </c>
      <c r="C3669" s="6" t="s">
        <v>194</v>
      </c>
      <c r="D3669" s="17">
        <v>22910946728</v>
      </c>
      <c r="E3669" s="12" t="s">
        <v>16</v>
      </c>
      <c r="F3669" s="13" t="str">
        <f>IF(E3669="BUY", "SELL", IF(E3669="SELL", "BUY", ""))</f>
        <v>SELL</v>
      </c>
      <c r="G3669" s="7">
        <v>52.961651000000003</v>
      </c>
      <c r="H3669" s="7">
        <v>1000</v>
      </c>
      <c r="I3669" s="11">
        <v>43780</v>
      </c>
      <c r="J3669" s="9">
        <v>52.961651000000003</v>
      </c>
      <c r="K3669" s="9">
        <f t="shared" si="171"/>
        <v>1000.0000000000001</v>
      </c>
      <c r="L3669" s="10">
        <f t="shared" si="172"/>
        <v>-1.1368683772161603E-16</v>
      </c>
      <c r="M3669" s="10">
        <f t="shared" si="173"/>
        <v>1.1368683772161603E-16</v>
      </c>
      <c r="N3669" s="6">
        <f>DATEDIF(A3669, I3669, "d")</f>
        <v>0</v>
      </c>
    </row>
    <row r="3670" spans="1:14" ht="14.25">
      <c r="A3670" s="5">
        <v>43781</v>
      </c>
      <c r="B3670" s="6" t="s">
        <v>2687</v>
      </c>
      <c r="C3670" s="6" t="s">
        <v>2688</v>
      </c>
      <c r="D3670" s="17">
        <v>6177870949</v>
      </c>
      <c r="E3670" s="6" t="s">
        <v>19</v>
      </c>
      <c r="F3670" s="6" t="str">
        <f>IF(E3670="BUY", "SELL", IF(E3670="SELL", "BUY", ""))</f>
        <v>BUY</v>
      </c>
      <c r="G3670" s="7">
        <v>12.585041</v>
      </c>
      <c r="H3670" s="7">
        <v>1000</v>
      </c>
      <c r="I3670" s="11">
        <v>43872</v>
      </c>
      <c r="J3670" s="9">
        <v>12.906734</v>
      </c>
      <c r="K3670" s="9">
        <f t="shared" si="171"/>
        <v>1025.5615377017841</v>
      </c>
      <c r="L3670" s="10">
        <f t="shared" si="172"/>
        <v>2.5561537701784119E-2</v>
      </c>
      <c r="M3670" s="10">
        <f t="shared" si="173"/>
        <v>-2.5561537701784119E-2</v>
      </c>
      <c r="N3670" s="6">
        <f>DATEDIF(A3670, I3670, "d")</f>
        <v>91</v>
      </c>
    </row>
    <row r="3671" spans="1:14" ht="14.25">
      <c r="A3671" s="5">
        <v>43781</v>
      </c>
      <c r="B3671" s="6" t="s">
        <v>1518</v>
      </c>
      <c r="C3671" s="6" t="s">
        <v>1519</v>
      </c>
      <c r="D3671" s="17">
        <v>55316554744</v>
      </c>
      <c r="E3671" s="6" t="s">
        <v>19</v>
      </c>
      <c r="F3671" s="6" t="str">
        <f>IF(E3671="BUY", "SELL", IF(E3671="SELL", "BUY", ""))</f>
        <v>BUY</v>
      </c>
      <c r="G3671" s="7">
        <v>48.4925</v>
      </c>
      <c r="H3671" s="7">
        <v>1000</v>
      </c>
      <c r="I3671" s="11">
        <v>44253</v>
      </c>
      <c r="J3671" s="9">
        <v>69.959998999999996</v>
      </c>
      <c r="K3671" s="9">
        <f t="shared" si="171"/>
        <v>1442.6973037067587</v>
      </c>
      <c r="L3671" s="10">
        <f t="shared" si="172"/>
        <v>0.44269730370675869</v>
      </c>
      <c r="M3671" s="10">
        <f t="shared" si="173"/>
        <v>-0.44269730370675869</v>
      </c>
      <c r="N3671" s="6">
        <f>DATEDIF(A3671, I3671, "d")</f>
        <v>472</v>
      </c>
    </row>
    <row r="3672" spans="1:14" ht="14.25">
      <c r="A3672" s="5">
        <v>43781</v>
      </c>
      <c r="B3672" s="6" t="s">
        <v>2609</v>
      </c>
      <c r="C3672" s="6" t="s">
        <v>2610</v>
      </c>
      <c r="D3672" s="17">
        <v>3111835764</v>
      </c>
      <c r="E3672" s="6" t="s">
        <v>19</v>
      </c>
      <c r="F3672" s="6" t="str">
        <f>IF(E3672="BUY", "SELL", IF(E3672="SELL", "BUY", ""))</f>
        <v>BUY</v>
      </c>
      <c r="G3672" s="7">
        <v>21.975000000000001</v>
      </c>
      <c r="H3672" s="7">
        <v>1000</v>
      </c>
      <c r="I3672" s="5">
        <v>43819</v>
      </c>
      <c r="J3672" s="9">
        <v>20.75</v>
      </c>
      <c r="K3672" s="9">
        <f t="shared" si="171"/>
        <v>944.25483503981786</v>
      </c>
      <c r="L3672" s="10">
        <f t="shared" si="172"/>
        <v>-5.5745164960182135E-2</v>
      </c>
      <c r="M3672" s="10">
        <f t="shared" si="173"/>
        <v>5.5745164960182135E-2</v>
      </c>
      <c r="N3672" s="6">
        <f>DATEDIF(A3672, I3672, "d")</f>
        <v>38</v>
      </c>
    </row>
    <row r="3673" spans="1:14" ht="14.25">
      <c r="A3673" s="5">
        <v>43781</v>
      </c>
      <c r="B3673" s="6" t="s">
        <v>2173</v>
      </c>
      <c r="C3673" s="6" t="s">
        <v>2174</v>
      </c>
      <c r="D3673" s="17">
        <v>5314926240</v>
      </c>
      <c r="E3673" s="6" t="s">
        <v>19</v>
      </c>
      <c r="F3673" s="6" t="str">
        <f>IF(E3673="BUY", "SELL", IF(E3673="SELL", "BUY", ""))</f>
        <v>BUY</v>
      </c>
      <c r="G3673" s="7">
        <v>39.040000999999997</v>
      </c>
      <c r="H3673" s="7">
        <v>1000</v>
      </c>
      <c r="I3673" s="11">
        <v>44727</v>
      </c>
      <c r="J3673" s="9">
        <v>30.120000999999998</v>
      </c>
      <c r="K3673" s="9">
        <f t="shared" si="171"/>
        <v>771.51639929517421</v>
      </c>
      <c r="L3673" s="10">
        <f t="shared" si="172"/>
        <v>-0.22848360070482579</v>
      </c>
      <c r="M3673" s="10">
        <f t="shared" si="173"/>
        <v>0.22848360070482579</v>
      </c>
      <c r="N3673" s="6">
        <f>DATEDIF(A3673, I3673, "d")</f>
        <v>946</v>
      </c>
    </row>
    <row r="3674" spans="1:14" ht="14.25">
      <c r="A3674" s="5">
        <v>43782</v>
      </c>
      <c r="B3674" s="6" t="s">
        <v>2689</v>
      </c>
      <c r="C3674" s="6" t="s">
        <v>2690</v>
      </c>
      <c r="D3674" s="17">
        <v>269772120</v>
      </c>
      <c r="E3674" s="6" t="s">
        <v>16</v>
      </c>
      <c r="F3674" s="6" t="str">
        <f>IF(E3674="BUY", "SELL", IF(E3674="SELL", "BUY", ""))</f>
        <v>SELL</v>
      </c>
      <c r="G3674" s="7">
        <v>12.431151</v>
      </c>
      <c r="H3674" s="7">
        <v>1000</v>
      </c>
      <c r="I3674" s="11">
        <v>44727</v>
      </c>
      <c r="J3674" s="9">
        <v>9.7352589999999992</v>
      </c>
      <c r="K3674" s="9">
        <f t="shared" si="171"/>
        <v>783.13416030422275</v>
      </c>
      <c r="L3674" s="10">
        <f t="shared" si="172"/>
        <v>0.21686583969577725</v>
      </c>
      <c r="M3674" s="10">
        <f t="shared" si="173"/>
        <v>-0.21686583969577725</v>
      </c>
      <c r="N3674" s="6">
        <f>DATEDIF(A3674, I3674, "d")</f>
        <v>945</v>
      </c>
    </row>
    <row r="3675" spans="1:14" ht="14.25">
      <c r="A3675" s="5">
        <v>43782</v>
      </c>
      <c r="B3675" s="6" t="s">
        <v>1382</v>
      </c>
      <c r="C3675" s="6" t="s">
        <v>1383</v>
      </c>
      <c r="D3675" s="17">
        <v>26086890536</v>
      </c>
      <c r="E3675" s="6" t="s">
        <v>19</v>
      </c>
      <c r="F3675" s="6" t="str">
        <f>IF(E3675="BUY", "SELL", IF(E3675="SELL", "BUY", ""))</f>
        <v>BUY</v>
      </c>
      <c r="G3675" s="7">
        <v>722.73999000000003</v>
      </c>
      <c r="H3675" s="7">
        <v>1000</v>
      </c>
      <c r="I3675" s="11">
        <v>44727</v>
      </c>
      <c r="J3675" s="9">
        <v>1167.25</v>
      </c>
      <c r="K3675" s="9">
        <f t="shared" si="171"/>
        <v>1615.0344745694783</v>
      </c>
      <c r="L3675" s="10">
        <f t="shared" si="172"/>
        <v>0.61503447456947835</v>
      </c>
      <c r="M3675" s="10">
        <f t="shared" si="173"/>
        <v>-0.61503447456947835</v>
      </c>
      <c r="N3675" s="6">
        <f>DATEDIF(A3675, I3675, "d")</f>
        <v>945</v>
      </c>
    </row>
    <row r="3676" spans="1:14" ht="14.25">
      <c r="A3676" s="5">
        <v>43782</v>
      </c>
      <c r="B3676" s="6" t="s">
        <v>1737</v>
      </c>
      <c r="C3676" s="6" t="s">
        <v>1738</v>
      </c>
      <c r="D3676" s="17">
        <v>5313185192</v>
      </c>
      <c r="E3676" s="6" t="s">
        <v>16</v>
      </c>
      <c r="F3676" s="6" t="str">
        <f>IF(E3676="BUY", "SELL", IF(E3676="SELL", "BUY", ""))</f>
        <v>SELL</v>
      </c>
      <c r="G3676" s="7">
        <v>71.029999000000004</v>
      </c>
      <c r="H3676" s="7">
        <v>1000</v>
      </c>
      <c r="I3676" s="5">
        <v>43921</v>
      </c>
      <c r="J3676" s="9">
        <v>48.700001</v>
      </c>
      <c r="K3676" s="9">
        <f t="shared" si="171"/>
        <v>685.62581565008884</v>
      </c>
      <c r="L3676" s="10">
        <f t="shared" si="172"/>
        <v>0.31437418434991116</v>
      </c>
      <c r="M3676" s="10">
        <f t="shared" si="173"/>
        <v>-0.31437418434991116</v>
      </c>
      <c r="N3676" s="6">
        <f>DATEDIF(A3676, I3676, "d")</f>
        <v>139</v>
      </c>
    </row>
    <row r="3677" spans="1:14" ht="14.25">
      <c r="A3677" s="5">
        <v>43783</v>
      </c>
      <c r="B3677" s="6" t="s">
        <v>515</v>
      </c>
      <c r="C3677" s="6" t="s">
        <v>516</v>
      </c>
      <c r="D3677" s="17">
        <v>40102861682</v>
      </c>
      <c r="E3677" s="6" t="s">
        <v>19</v>
      </c>
      <c r="F3677" s="6" t="str">
        <f>IF(E3677="BUY", "SELL", IF(E3677="SELL", "BUY", ""))</f>
        <v>BUY</v>
      </c>
      <c r="G3677" s="7">
        <v>257.35998499999999</v>
      </c>
      <c r="H3677" s="7">
        <v>1000</v>
      </c>
      <c r="I3677" s="5">
        <v>43922</v>
      </c>
      <c r="J3677" s="9">
        <v>230.66000399999999</v>
      </c>
      <c r="K3677" s="9">
        <f t="shared" si="171"/>
        <v>896.25434194830245</v>
      </c>
      <c r="L3677" s="10">
        <f t="shared" si="172"/>
        <v>-0.10374565805169754</v>
      </c>
      <c r="M3677" s="10">
        <f t="shared" si="173"/>
        <v>0.10374565805169754</v>
      </c>
      <c r="N3677" s="6">
        <f>DATEDIF(A3677, I3677, "d")</f>
        <v>139</v>
      </c>
    </row>
    <row r="3678" spans="1:14" ht="14.25">
      <c r="A3678" s="5">
        <v>43783</v>
      </c>
      <c r="B3678" s="6" t="s">
        <v>2691</v>
      </c>
      <c r="C3678" s="6" t="s">
        <v>2692</v>
      </c>
      <c r="D3678" s="17">
        <v>3529888797</v>
      </c>
      <c r="E3678" s="6" t="s">
        <v>16</v>
      </c>
      <c r="F3678" s="6" t="str">
        <f>IF(E3678="BUY", "SELL", IF(E3678="SELL", "BUY", ""))</f>
        <v>SELL</v>
      </c>
      <c r="G3678" s="7">
        <v>20.559999000000001</v>
      </c>
      <c r="H3678" s="7">
        <v>1000</v>
      </c>
      <c r="I3678" s="11">
        <v>44727</v>
      </c>
      <c r="J3678" s="9">
        <v>27.290001</v>
      </c>
      <c r="K3678" s="9">
        <f t="shared" si="171"/>
        <v>1327.3347435474095</v>
      </c>
      <c r="L3678" s="10">
        <f t="shared" si="172"/>
        <v>-0.32733474354740949</v>
      </c>
      <c r="M3678" s="10">
        <f t="shared" si="173"/>
        <v>0.32733474354740949</v>
      </c>
      <c r="N3678" s="6">
        <f>DATEDIF(A3678, I3678, "d")</f>
        <v>944</v>
      </c>
    </row>
    <row r="3679" spans="1:14" ht="14.25">
      <c r="A3679" s="5">
        <v>43783</v>
      </c>
      <c r="B3679" s="6" t="s">
        <v>1806</v>
      </c>
      <c r="C3679" s="6" t="s">
        <v>1807</v>
      </c>
      <c r="D3679" s="17">
        <v>11164249786</v>
      </c>
      <c r="E3679" s="6" t="s">
        <v>16</v>
      </c>
      <c r="F3679" s="6" t="str">
        <f>IF(E3679="BUY", "SELL", IF(E3679="SELL", "BUY", ""))</f>
        <v>SELL</v>
      </c>
      <c r="G3679" s="7">
        <v>148.699997</v>
      </c>
      <c r="H3679" s="7">
        <v>1000</v>
      </c>
      <c r="I3679" s="5">
        <v>43801</v>
      </c>
      <c r="J3679" s="9">
        <v>136.070007</v>
      </c>
      <c r="K3679" s="9">
        <f t="shared" si="171"/>
        <v>915.06395255677114</v>
      </c>
      <c r="L3679" s="10">
        <f t="shared" si="172"/>
        <v>8.4936047443228857E-2</v>
      </c>
      <c r="M3679" s="10">
        <f t="shared" si="173"/>
        <v>-8.4936047443228857E-2</v>
      </c>
      <c r="N3679" s="6">
        <f>DATEDIF(A3679, I3679, "d")</f>
        <v>18</v>
      </c>
    </row>
    <row r="3680" spans="1:14" ht="14.25">
      <c r="A3680" s="11">
        <v>43783</v>
      </c>
      <c r="B3680" s="6" t="s">
        <v>431</v>
      </c>
      <c r="C3680" s="6" t="s">
        <v>432</v>
      </c>
      <c r="D3680" s="17">
        <v>58573620898</v>
      </c>
      <c r="E3680" s="13" t="s">
        <v>19</v>
      </c>
      <c r="F3680" s="12" t="str">
        <f>IF(E3680="BUY", "SELL", IF(E3680="SELL", "BUY", ""))</f>
        <v>BUY</v>
      </c>
      <c r="G3680" s="7">
        <v>164.800003</v>
      </c>
      <c r="H3680" s="7">
        <v>1000</v>
      </c>
      <c r="I3680" s="11">
        <v>43871</v>
      </c>
      <c r="J3680" s="9">
        <v>194.86000100000001</v>
      </c>
      <c r="K3680" s="9">
        <f t="shared" si="171"/>
        <v>1182.4028971649959</v>
      </c>
      <c r="L3680" s="10">
        <f t="shared" si="172"/>
        <v>0.18240289716499591</v>
      </c>
      <c r="M3680" s="10">
        <f t="shared" si="173"/>
        <v>-0.18240289716499591</v>
      </c>
      <c r="N3680" s="6">
        <f>DATEDIF(A3680, I3680, "d")</f>
        <v>88</v>
      </c>
    </row>
    <row r="3681" spans="1:14" ht="14.25">
      <c r="A3681" s="5">
        <v>43784</v>
      </c>
      <c r="B3681" s="6" t="s">
        <v>2012</v>
      </c>
      <c r="C3681" s="6" t="s">
        <v>2013</v>
      </c>
      <c r="D3681" s="17">
        <v>708317760</v>
      </c>
      <c r="E3681" s="6" t="s">
        <v>19</v>
      </c>
      <c r="F3681" s="6" t="str">
        <f>IF(E3681="BUY", "SELL", IF(E3681="SELL", "BUY", ""))</f>
        <v>BUY</v>
      </c>
      <c r="G3681" s="7">
        <v>6.28</v>
      </c>
      <c r="H3681" s="7">
        <v>1000</v>
      </c>
      <c r="I3681" s="11">
        <v>44727</v>
      </c>
      <c r="J3681" s="9">
        <v>2.72</v>
      </c>
      <c r="K3681" s="9">
        <f t="shared" si="171"/>
        <v>433.12101910828022</v>
      </c>
      <c r="L3681" s="10">
        <f t="shared" si="172"/>
        <v>-0.56687898089171973</v>
      </c>
      <c r="M3681" s="10">
        <f t="shared" si="173"/>
        <v>0.56687898089171973</v>
      </c>
      <c r="N3681" s="6">
        <f>DATEDIF(A3681, I3681, "d")</f>
        <v>943</v>
      </c>
    </row>
    <row r="3682" spans="1:14" ht="14.25">
      <c r="A3682" s="5">
        <v>43784</v>
      </c>
      <c r="B3682" s="6" t="s">
        <v>2693</v>
      </c>
      <c r="C3682" s="6" t="s">
        <v>2694</v>
      </c>
      <c r="D3682" s="17">
        <v>30137157935</v>
      </c>
      <c r="E3682" s="6" t="s">
        <v>16</v>
      </c>
      <c r="F3682" s="6" t="str">
        <f>IF(E3682="BUY", "SELL", IF(E3682="SELL", "BUY", ""))</f>
        <v>SELL</v>
      </c>
      <c r="G3682" s="7">
        <v>40.630001</v>
      </c>
      <c r="H3682" s="7">
        <v>1000</v>
      </c>
      <c r="I3682" s="11">
        <v>44279</v>
      </c>
      <c r="J3682" s="9">
        <v>81.260002</v>
      </c>
      <c r="K3682" s="9">
        <f t="shared" si="171"/>
        <v>2000</v>
      </c>
      <c r="L3682" s="10">
        <f t="shared" si="172"/>
        <v>-1</v>
      </c>
      <c r="M3682" s="10">
        <f t="shared" si="173"/>
        <v>1</v>
      </c>
      <c r="N3682" s="6">
        <f>DATEDIF(A3682, I3682, "d")</f>
        <v>495</v>
      </c>
    </row>
    <row r="3683" spans="1:14" ht="14.25">
      <c r="A3683" s="5">
        <v>43784</v>
      </c>
      <c r="B3683" s="6" t="s">
        <v>603</v>
      </c>
      <c r="C3683" s="6" t="s">
        <v>604</v>
      </c>
      <c r="D3683" s="17">
        <v>2373457054</v>
      </c>
      <c r="E3683" s="6" t="s">
        <v>19</v>
      </c>
      <c r="F3683" s="6" t="str">
        <f>IF(E3683="BUY", "SELL", IF(E3683="SELL", "BUY", ""))</f>
        <v>BUY</v>
      </c>
      <c r="G3683" s="7">
        <v>40.009265999999997</v>
      </c>
      <c r="H3683" s="7">
        <v>1000</v>
      </c>
      <c r="I3683" s="5">
        <v>43794</v>
      </c>
      <c r="J3683" s="9">
        <v>35.167881000000001</v>
      </c>
      <c r="K3683" s="9">
        <f t="shared" si="171"/>
        <v>878.99340617745906</v>
      </c>
      <c r="L3683" s="10">
        <f t="shared" si="172"/>
        <v>-0.12100659382254093</v>
      </c>
      <c r="M3683" s="10">
        <f t="shared" si="173"/>
        <v>0.12100659382254093</v>
      </c>
      <c r="N3683" s="6">
        <f>DATEDIF(A3683, I3683, "d")</f>
        <v>10</v>
      </c>
    </row>
    <row r="3684" spans="1:14" ht="14.25">
      <c r="A3684" s="5">
        <v>43784</v>
      </c>
      <c r="B3684" s="6" t="s">
        <v>379</v>
      </c>
      <c r="C3684" s="6" t="s">
        <v>380</v>
      </c>
      <c r="D3684" s="17">
        <v>4120653358</v>
      </c>
      <c r="E3684" s="6" t="s">
        <v>16</v>
      </c>
      <c r="F3684" s="6" t="str">
        <f>IF(E3684="BUY", "SELL", IF(E3684="SELL", "BUY", ""))</f>
        <v>SELL</v>
      </c>
      <c r="G3684" s="7">
        <v>14.825022000000001</v>
      </c>
      <c r="H3684" s="7">
        <v>1000</v>
      </c>
      <c r="I3684" s="5">
        <v>43804</v>
      </c>
      <c r="J3684" s="9">
        <v>13.294129999999999</v>
      </c>
      <c r="K3684" s="9">
        <f t="shared" si="171"/>
        <v>896.73593739017713</v>
      </c>
      <c r="L3684" s="10">
        <f t="shared" si="172"/>
        <v>0.10326406260982288</v>
      </c>
      <c r="M3684" s="10">
        <f t="shared" si="173"/>
        <v>-0.10326406260982288</v>
      </c>
      <c r="N3684" s="6">
        <f>DATEDIF(A3684, I3684, "d")</f>
        <v>20</v>
      </c>
    </row>
    <row r="3685" spans="1:14" ht="14.25">
      <c r="A3685" s="5">
        <v>43784</v>
      </c>
      <c r="B3685" s="6" t="s">
        <v>553</v>
      </c>
      <c r="C3685" s="6" t="s">
        <v>554</v>
      </c>
      <c r="D3685" s="17">
        <v>5159719363</v>
      </c>
      <c r="E3685" s="6" t="s">
        <v>16</v>
      </c>
      <c r="F3685" s="6" t="str">
        <f>IF(E3685="BUY", "SELL", IF(E3685="SELL", "BUY", ""))</f>
        <v>SELL</v>
      </c>
      <c r="G3685" s="7">
        <v>99.406609000000003</v>
      </c>
      <c r="H3685" s="7">
        <v>1000</v>
      </c>
      <c r="I3685" s="5">
        <v>43948</v>
      </c>
      <c r="J3685" s="9">
        <v>47.467381000000003</v>
      </c>
      <c r="K3685" s="9">
        <f t="shared" si="171"/>
        <v>477.5072953147411</v>
      </c>
      <c r="L3685" s="10">
        <f t="shared" si="172"/>
        <v>0.52249270468525888</v>
      </c>
      <c r="M3685" s="10">
        <f t="shared" si="173"/>
        <v>-0.52249270468525888</v>
      </c>
      <c r="N3685" s="6">
        <f>DATEDIF(A3685, I3685, "d")</f>
        <v>164</v>
      </c>
    </row>
    <row r="3686" spans="1:14" ht="14.25">
      <c r="A3686" s="11">
        <v>43784</v>
      </c>
      <c r="B3686" s="6" t="s">
        <v>1706</v>
      </c>
      <c r="C3686" s="6" t="s">
        <v>612</v>
      </c>
      <c r="D3686" s="17">
        <v>3385079259</v>
      </c>
      <c r="E3686" s="12" t="s">
        <v>16</v>
      </c>
      <c r="F3686" s="13" t="str">
        <f>IF(E3686="BUY", "SELL", IF(E3686="SELL", "BUY", ""))</f>
        <v>SELL</v>
      </c>
      <c r="G3686" s="7">
        <v>17.790001</v>
      </c>
      <c r="H3686" s="7">
        <v>1000</v>
      </c>
      <c r="I3686" s="11">
        <v>43837</v>
      </c>
      <c r="J3686" s="9">
        <v>20.700001</v>
      </c>
      <c r="K3686" s="9">
        <f t="shared" si="171"/>
        <v>1163.5750329637417</v>
      </c>
      <c r="L3686" s="10">
        <f t="shared" si="172"/>
        <v>-0.16357503296374171</v>
      </c>
      <c r="M3686" s="10">
        <f t="shared" si="173"/>
        <v>0.16357503296374171</v>
      </c>
      <c r="N3686" s="6">
        <f>DATEDIF(A3686, I3686, "d")</f>
        <v>53</v>
      </c>
    </row>
    <row r="3687" spans="1:14" ht="14.25">
      <c r="A3687" s="11">
        <v>43784</v>
      </c>
      <c r="B3687" s="6" t="s">
        <v>115</v>
      </c>
      <c r="C3687" s="6" t="s">
        <v>116</v>
      </c>
      <c r="D3687" s="17">
        <v>155875975680</v>
      </c>
      <c r="E3687" s="12" t="s">
        <v>16</v>
      </c>
      <c r="F3687" s="13" t="str">
        <f>IF(E3687="BUY", "SELL", IF(E3687="SELL", "BUY", ""))</f>
        <v>SELL</v>
      </c>
      <c r="G3687" s="7">
        <v>48.772671000000003</v>
      </c>
      <c r="H3687" s="7">
        <v>1000</v>
      </c>
      <c r="I3687" s="11">
        <v>43845</v>
      </c>
      <c r="J3687" s="9">
        <v>43.804749000000001</v>
      </c>
      <c r="K3687" s="9">
        <f t="shared" si="171"/>
        <v>898.14127669981406</v>
      </c>
      <c r="L3687" s="10">
        <f t="shared" si="172"/>
        <v>0.10185872330018594</v>
      </c>
      <c r="M3687" s="10">
        <f t="shared" si="173"/>
        <v>-0.10185872330018594</v>
      </c>
      <c r="N3687" s="6">
        <f>DATEDIF(A3687, I3687, "d")</f>
        <v>61</v>
      </c>
    </row>
    <row r="3688" spans="1:14" ht="14.25">
      <c r="A3688" s="5">
        <v>43787</v>
      </c>
      <c r="B3688" s="6" t="s">
        <v>2458</v>
      </c>
      <c r="C3688" s="6" t="s">
        <v>2459</v>
      </c>
      <c r="D3688" s="17">
        <v>5636638439</v>
      </c>
      <c r="E3688" s="6" t="s">
        <v>16</v>
      </c>
      <c r="F3688" s="6" t="str">
        <f>IF(E3688="BUY", "SELL", IF(E3688="SELL", "BUY", ""))</f>
        <v>SELL</v>
      </c>
      <c r="G3688" s="7">
        <v>15.940861</v>
      </c>
      <c r="H3688" s="7">
        <v>1000</v>
      </c>
      <c r="I3688" s="5">
        <v>43924</v>
      </c>
      <c r="J3688" s="9">
        <v>8.9219019999999993</v>
      </c>
      <c r="K3688" s="9">
        <f t="shared" si="171"/>
        <v>559.68758525653038</v>
      </c>
      <c r="L3688" s="10">
        <f t="shared" si="172"/>
        <v>0.4403124147434696</v>
      </c>
      <c r="M3688" s="10">
        <f t="shared" si="173"/>
        <v>-0.4403124147434696</v>
      </c>
      <c r="N3688" s="6">
        <f>DATEDIF(A3688, I3688, "d")</f>
        <v>137</v>
      </c>
    </row>
    <row r="3689" spans="1:14" ht="14.25">
      <c r="A3689" s="5">
        <v>43788</v>
      </c>
      <c r="B3689" s="6" t="s">
        <v>2334</v>
      </c>
      <c r="C3689" s="6" t="s">
        <v>2335</v>
      </c>
      <c r="D3689" s="17">
        <v>17342961405</v>
      </c>
      <c r="E3689" s="6" t="s">
        <v>19</v>
      </c>
      <c r="F3689" s="6" t="str">
        <f>IF(E3689="BUY", "SELL", IF(E3689="SELL", "BUY", ""))</f>
        <v>BUY</v>
      </c>
      <c r="G3689" s="7">
        <v>20.869962999999998</v>
      </c>
      <c r="H3689" s="7">
        <v>1000</v>
      </c>
      <c r="I3689" s="11">
        <v>44329</v>
      </c>
      <c r="J3689" s="9">
        <v>31.939250999999999</v>
      </c>
      <c r="K3689" s="9">
        <f t="shared" si="171"/>
        <v>1530.3932738165372</v>
      </c>
      <c r="L3689" s="10">
        <f t="shared" si="172"/>
        <v>0.53039327381653723</v>
      </c>
      <c r="M3689" s="10">
        <f t="shared" si="173"/>
        <v>-0.53039327381653723</v>
      </c>
      <c r="N3689" s="6">
        <f>DATEDIF(A3689, I3689, "d")</f>
        <v>541</v>
      </c>
    </row>
    <row r="3690" spans="1:14" ht="14.25">
      <c r="A3690" s="5">
        <v>43788</v>
      </c>
      <c r="B3690" s="6" t="s">
        <v>339</v>
      </c>
      <c r="C3690" s="6" t="s">
        <v>340</v>
      </c>
      <c r="D3690" s="17">
        <v>34406482717</v>
      </c>
      <c r="E3690" s="6" t="s">
        <v>16</v>
      </c>
      <c r="F3690" s="6" t="str">
        <f>IF(E3690="BUY", "SELL", IF(E3690="SELL", "BUY", ""))</f>
        <v>SELL</v>
      </c>
      <c r="G3690" s="7">
        <v>66.370002999999997</v>
      </c>
      <c r="H3690" s="7">
        <v>1000</v>
      </c>
      <c r="I3690" s="5">
        <v>43917</v>
      </c>
      <c r="J3690" s="9">
        <v>53.34</v>
      </c>
      <c r="K3690" s="9">
        <f t="shared" si="171"/>
        <v>803.67632347402491</v>
      </c>
      <c r="L3690" s="10">
        <f t="shared" si="172"/>
        <v>0.1963236765259751</v>
      </c>
      <c r="M3690" s="10">
        <f t="shared" si="173"/>
        <v>-0.1963236765259751</v>
      </c>
      <c r="N3690" s="6">
        <f>DATEDIF(A3690, I3690, "d")</f>
        <v>129</v>
      </c>
    </row>
    <row r="3691" spans="1:14" ht="14.25">
      <c r="A3691" s="5">
        <v>43789</v>
      </c>
      <c r="B3691" s="6" t="s">
        <v>421</v>
      </c>
      <c r="C3691" s="6" t="s">
        <v>422</v>
      </c>
      <c r="D3691" s="17">
        <v>329131240124</v>
      </c>
      <c r="E3691" s="6" t="s">
        <v>19</v>
      </c>
      <c r="F3691" s="6" t="str">
        <f>IF(E3691="BUY", "SELL", IF(E3691="SELL", "BUY", ""))</f>
        <v>BUY</v>
      </c>
      <c r="G3691" s="7">
        <v>201.966904</v>
      </c>
      <c r="H3691" s="7">
        <v>1000</v>
      </c>
      <c r="I3691" s="5">
        <v>43809</v>
      </c>
      <c r="J3691" s="9">
        <v>198.65795900000001</v>
      </c>
      <c r="K3691" s="9">
        <f t="shared" si="171"/>
        <v>983.61639984341207</v>
      </c>
      <c r="L3691" s="10">
        <f t="shared" si="172"/>
        <v>-1.6383600156587932E-2</v>
      </c>
      <c r="M3691" s="10">
        <f t="shared" si="173"/>
        <v>1.6383600156587932E-2</v>
      </c>
      <c r="N3691" s="6">
        <f>DATEDIF(A3691, I3691, "d")</f>
        <v>20</v>
      </c>
    </row>
    <row r="3692" spans="1:14" ht="14.25">
      <c r="A3692" s="5">
        <v>43789</v>
      </c>
      <c r="B3692" s="6" t="s">
        <v>133</v>
      </c>
      <c r="C3692" s="6" t="s">
        <v>134</v>
      </c>
      <c r="D3692" s="17">
        <v>47680014962</v>
      </c>
      <c r="E3692" s="6" t="s">
        <v>19</v>
      </c>
      <c r="F3692" s="6" t="str">
        <f>IF(E3692="BUY", "SELL", IF(E3692="SELL", "BUY", ""))</f>
        <v>BUY</v>
      </c>
      <c r="G3692" s="7">
        <v>42.82</v>
      </c>
      <c r="H3692" s="7">
        <v>1000</v>
      </c>
      <c r="I3692" s="5">
        <v>44719</v>
      </c>
      <c r="J3692" s="9">
        <v>65.06</v>
      </c>
      <c r="K3692" s="9">
        <f t="shared" si="171"/>
        <v>1519.3834656702477</v>
      </c>
      <c r="L3692" s="10">
        <f t="shared" si="172"/>
        <v>0.51938346567024773</v>
      </c>
      <c r="M3692" s="10">
        <f t="shared" si="173"/>
        <v>-0.51938346567024773</v>
      </c>
      <c r="N3692" s="6">
        <f>DATEDIF(A3692, I3692, "d")</f>
        <v>930</v>
      </c>
    </row>
    <row r="3693" spans="1:14" ht="14.25">
      <c r="A3693" s="5">
        <v>43789</v>
      </c>
      <c r="B3693" s="6" t="s">
        <v>2695</v>
      </c>
      <c r="C3693" s="6" t="s">
        <v>2696</v>
      </c>
      <c r="D3693" s="17">
        <v>2183421409</v>
      </c>
      <c r="E3693" s="6" t="s">
        <v>16</v>
      </c>
      <c r="F3693" s="6" t="str">
        <f>IF(E3693="BUY", "SELL", IF(E3693="SELL", "BUY", ""))</f>
        <v>SELL</v>
      </c>
      <c r="G3693" s="7">
        <v>26.02</v>
      </c>
      <c r="H3693" s="7">
        <v>1000</v>
      </c>
      <c r="I3693" s="11">
        <v>44727</v>
      </c>
      <c r="J3693" s="9">
        <v>24.040001</v>
      </c>
      <c r="K3693" s="9">
        <f t="shared" si="171"/>
        <v>923.9047271329747</v>
      </c>
      <c r="L3693" s="10">
        <f t="shared" si="172"/>
        <v>7.6095272867025304E-2</v>
      </c>
      <c r="M3693" s="10">
        <f t="shared" si="173"/>
        <v>-7.6095272867025304E-2</v>
      </c>
      <c r="N3693" s="6">
        <f>DATEDIF(A3693, I3693, "d")</f>
        <v>938</v>
      </c>
    </row>
    <row r="3694" spans="1:14" ht="14.25">
      <c r="A3694" s="5">
        <v>43789</v>
      </c>
      <c r="B3694" s="6" t="s">
        <v>1945</v>
      </c>
      <c r="C3694" s="6" t="s">
        <v>1946</v>
      </c>
      <c r="D3694" s="17">
        <v>73940024000</v>
      </c>
      <c r="E3694" s="6" t="s">
        <v>19</v>
      </c>
      <c r="F3694" s="6" t="str">
        <f>IF(E3694="BUY", "SELL", IF(E3694="SELL", "BUY", ""))</f>
        <v>BUY</v>
      </c>
      <c r="G3694" s="7">
        <v>54.452579</v>
      </c>
      <c r="H3694" s="7">
        <v>1000</v>
      </c>
      <c r="I3694" s="5">
        <v>43921</v>
      </c>
      <c r="J3694" s="9">
        <v>47.381062</v>
      </c>
      <c r="K3694" s="9">
        <f t="shared" si="171"/>
        <v>870.13439712377999</v>
      </c>
      <c r="L3694" s="10">
        <f t="shared" si="172"/>
        <v>-0.12986560287622001</v>
      </c>
      <c r="M3694" s="10">
        <f t="shared" si="173"/>
        <v>0.12986560287622001</v>
      </c>
      <c r="N3694" s="6">
        <f>DATEDIF(A3694, I3694, "d")</f>
        <v>132</v>
      </c>
    </row>
    <row r="3695" spans="1:14" ht="14.25">
      <c r="A3695" s="11">
        <v>43789</v>
      </c>
      <c r="B3695" s="6" t="s">
        <v>2526</v>
      </c>
      <c r="C3695" s="6" t="s">
        <v>2527</v>
      </c>
      <c r="D3695" s="17">
        <v>1112082566</v>
      </c>
      <c r="E3695" s="13" t="s">
        <v>19</v>
      </c>
      <c r="F3695" s="12" t="str">
        <f>IF(E3695="BUY", "SELL", IF(E3695="SELL", "BUY", ""))</f>
        <v>BUY</v>
      </c>
      <c r="G3695" s="7">
        <v>22.85</v>
      </c>
      <c r="H3695" s="7">
        <v>1000</v>
      </c>
      <c r="I3695" s="11">
        <v>44727</v>
      </c>
      <c r="J3695" s="9">
        <v>29.93</v>
      </c>
      <c r="K3695" s="9">
        <f t="shared" si="171"/>
        <v>1309.8468271334791</v>
      </c>
      <c r="L3695" s="10">
        <f t="shared" si="172"/>
        <v>0.30984682713347911</v>
      </c>
      <c r="M3695" s="10">
        <f t="shared" si="173"/>
        <v>-0.30984682713347911</v>
      </c>
      <c r="N3695" s="6">
        <f>DATEDIF(A3695, I3695, "d")</f>
        <v>938</v>
      </c>
    </row>
    <row r="3696" spans="1:14" ht="14.25">
      <c r="A3696" s="5">
        <v>43790</v>
      </c>
      <c r="B3696" s="6" t="s">
        <v>1495</v>
      </c>
      <c r="C3696" s="6" t="s">
        <v>1496</v>
      </c>
      <c r="D3696" s="17">
        <v>137333421</v>
      </c>
      <c r="E3696" s="6" t="s">
        <v>16</v>
      </c>
      <c r="F3696" s="6" t="str">
        <f>IF(E3696="BUY", "SELL", IF(E3696="SELL", "BUY", ""))</f>
        <v>SELL</v>
      </c>
      <c r="G3696" s="7">
        <v>47.080002</v>
      </c>
      <c r="H3696" s="7">
        <v>1000</v>
      </c>
      <c r="I3696" s="11">
        <v>43886</v>
      </c>
      <c r="J3696" s="9">
        <v>59.91</v>
      </c>
      <c r="K3696" s="9">
        <f t="shared" si="171"/>
        <v>1272.5148142517071</v>
      </c>
      <c r="L3696" s="10">
        <f t="shared" si="172"/>
        <v>-0.27251481425170709</v>
      </c>
      <c r="M3696" s="10">
        <f t="shared" si="173"/>
        <v>0.27251481425170709</v>
      </c>
      <c r="N3696" s="6">
        <f>DATEDIF(A3696, I3696, "d")</f>
        <v>96</v>
      </c>
    </row>
    <row r="3697" spans="1:14" ht="14.25">
      <c r="A3697" s="5">
        <v>43791</v>
      </c>
      <c r="B3697" s="6" t="s">
        <v>538</v>
      </c>
      <c r="C3697" s="6" t="s">
        <v>539</v>
      </c>
      <c r="D3697" s="17">
        <v>17149203119</v>
      </c>
      <c r="E3697" s="6" t="s">
        <v>16</v>
      </c>
      <c r="F3697" s="6" t="str">
        <f>IF(E3697="BUY", "SELL", IF(E3697="SELL", "BUY", ""))</f>
        <v>SELL</v>
      </c>
      <c r="G3697" s="7">
        <v>64.047400999999994</v>
      </c>
      <c r="H3697" s="7">
        <v>1000</v>
      </c>
      <c r="I3697" s="11">
        <v>44337</v>
      </c>
      <c r="J3697" s="9">
        <v>105.32873499999999</v>
      </c>
      <c r="K3697" s="9">
        <f t="shared" si="171"/>
        <v>1644.5434686725227</v>
      </c>
      <c r="L3697" s="10">
        <f t="shared" si="172"/>
        <v>-0.64454346867252277</v>
      </c>
      <c r="M3697" s="10">
        <f t="shared" si="173"/>
        <v>0.64454346867252277</v>
      </c>
      <c r="N3697" s="6">
        <f>DATEDIF(A3697, I3697, "d")</f>
        <v>546</v>
      </c>
    </row>
    <row r="3698" spans="1:14" ht="14.25">
      <c r="A3698" s="5">
        <v>43791</v>
      </c>
      <c r="B3698" s="6" t="s">
        <v>2569</v>
      </c>
      <c r="C3698" s="6" t="s">
        <v>2570</v>
      </c>
      <c r="D3698" s="17">
        <v>452399971</v>
      </c>
      <c r="E3698" s="6" t="s">
        <v>19</v>
      </c>
      <c r="F3698" s="6" t="str">
        <f>IF(E3698="BUY", "SELL", IF(E3698="SELL", "BUY", ""))</f>
        <v>BUY</v>
      </c>
      <c r="G3698" s="7">
        <v>20.700001</v>
      </c>
      <c r="H3698" s="7">
        <v>1000</v>
      </c>
      <c r="I3698" s="11">
        <v>44727</v>
      </c>
      <c r="J3698" s="9">
        <v>21.09</v>
      </c>
      <c r="K3698" s="9">
        <f t="shared" si="171"/>
        <v>1018.8405304907956</v>
      </c>
      <c r="L3698" s="10">
        <f t="shared" si="172"/>
        <v>1.8840530490795572E-2</v>
      </c>
      <c r="M3698" s="10">
        <f t="shared" si="173"/>
        <v>-1.8840530490795572E-2</v>
      </c>
      <c r="N3698" s="6">
        <f>DATEDIF(A3698, I3698, "d")</f>
        <v>936</v>
      </c>
    </row>
    <row r="3699" spans="1:14" ht="14.25">
      <c r="A3699" s="5">
        <v>43791</v>
      </c>
      <c r="B3699" s="6" t="s">
        <v>62</v>
      </c>
      <c r="C3699" s="6" t="s">
        <v>63</v>
      </c>
      <c r="D3699" s="17">
        <v>116403087840</v>
      </c>
      <c r="E3699" s="6" t="s">
        <v>16</v>
      </c>
      <c r="F3699" s="6" t="str">
        <f>IF(E3699="BUY", "SELL", IF(E3699="SELL", "BUY", ""))</f>
        <v>SELL</v>
      </c>
      <c r="G3699" s="7">
        <v>166.67507900000001</v>
      </c>
      <c r="H3699" s="7">
        <v>1000</v>
      </c>
      <c r="I3699" s="5">
        <v>43966</v>
      </c>
      <c r="J3699" s="9">
        <v>120.955856</v>
      </c>
      <c r="K3699" s="9">
        <f t="shared" si="171"/>
        <v>725.69850709355285</v>
      </c>
      <c r="L3699" s="10">
        <f t="shared" si="172"/>
        <v>0.27430149290644718</v>
      </c>
      <c r="M3699" s="10">
        <f t="shared" si="173"/>
        <v>-0.27430149290644718</v>
      </c>
      <c r="N3699" s="6">
        <f>DATEDIF(A3699, I3699, "d")</f>
        <v>175</v>
      </c>
    </row>
    <row r="3700" spans="1:14" ht="14.25">
      <c r="A3700" s="5">
        <v>43791</v>
      </c>
      <c r="B3700" s="6" t="s">
        <v>2388</v>
      </c>
      <c r="C3700" s="6" t="s">
        <v>2389</v>
      </c>
      <c r="D3700" s="17">
        <v>39947458429</v>
      </c>
      <c r="E3700" s="6" t="s">
        <v>19</v>
      </c>
      <c r="F3700" s="6" t="str">
        <f>IF(E3700="BUY", "SELL", IF(E3700="SELL", "BUY", ""))</f>
        <v>BUY</v>
      </c>
      <c r="G3700" s="7">
        <v>25.899737999999999</v>
      </c>
      <c r="H3700" s="7">
        <v>1000</v>
      </c>
      <c r="I3700" s="5">
        <v>43882</v>
      </c>
      <c r="J3700" s="9">
        <v>24.986651999999999</v>
      </c>
      <c r="K3700" s="9">
        <f t="shared" si="171"/>
        <v>964.74535765574149</v>
      </c>
      <c r="L3700" s="10">
        <f t="shared" si="172"/>
        <v>-3.5254642344258513E-2</v>
      </c>
      <c r="M3700" s="10">
        <f t="shared" si="173"/>
        <v>3.5254642344258513E-2</v>
      </c>
      <c r="N3700" s="6">
        <f>DATEDIF(A3700, I3700, "d")</f>
        <v>91</v>
      </c>
    </row>
    <row r="3701" spans="1:14" ht="14.25">
      <c r="A3701" s="5">
        <v>43791</v>
      </c>
      <c r="B3701" s="6" t="s">
        <v>481</v>
      </c>
      <c r="C3701" s="6" t="s">
        <v>482</v>
      </c>
      <c r="D3701" s="17">
        <v>12643291121</v>
      </c>
      <c r="E3701" s="6" t="s">
        <v>16</v>
      </c>
      <c r="F3701" s="6" t="str">
        <f>IF(E3701="BUY", "SELL", IF(E3701="SELL", "BUY", ""))</f>
        <v>SELL</v>
      </c>
      <c r="G3701" s="7">
        <v>34.460006999999997</v>
      </c>
      <c r="H3701" s="7">
        <v>1000</v>
      </c>
      <c r="I3701" s="5">
        <v>44155</v>
      </c>
      <c r="J3701" s="9">
        <v>53.125526000000001</v>
      </c>
      <c r="K3701" s="9">
        <f t="shared" si="171"/>
        <v>1541.6574349506081</v>
      </c>
      <c r="L3701" s="10">
        <f t="shared" si="172"/>
        <v>-0.54165743495060814</v>
      </c>
      <c r="M3701" s="10">
        <f t="shared" si="173"/>
        <v>0.54165743495060814</v>
      </c>
      <c r="N3701" s="6">
        <f>DATEDIF(A3701, I3701, "d")</f>
        <v>364</v>
      </c>
    </row>
    <row r="3702" spans="1:14" ht="14.25">
      <c r="A3702" s="5">
        <v>43791</v>
      </c>
      <c r="B3702" s="6" t="s">
        <v>688</v>
      </c>
      <c r="C3702" s="6" t="s">
        <v>577</v>
      </c>
      <c r="D3702" s="17">
        <v>30623792366</v>
      </c>
      <c r="E3702" s="6" t="s">
        <v>19</v>
      </c>
      <c r="F3702" s="6" t="str">
        <f>IF(E3702="BUY", "SELL", IF(E3702="SELL", "BUY", ""))</f>
        <v>BUY</v>
      </c>
      <c r="G3702" s="7">
        <v>17.676914</v>
      </c>
      <c r="H3702" s="7">
        <v>1000</v>
      </c>
      <c r="I3702" s="5">
        <v>43857</v>
      </c>
      <c r="J3702" s="9">
        <v>19.296693999999999</v>
      </c>
      <c r="K3702" s="9">
        <f t="shared" si="171"/>
        <v>1091.6325100636909</v>
      </c>
      <c r="L3702" s="10">
        <f t="shared" si="172"/>
        <v>9.1632510063690914E-2</v>
      </c>
      <c r="M3702" s="10">
        <f t="shared" si="173"/>
        <v>-9.1632510063690914E-2</v>
      </c>
      <c r="N3702" s="6">
        <f>DATEDIF(A3702, I3702, "d")</f>
        <v>66</v>
      </c>
    </row>
    <row r="3703" spans="1:14" ht="14.25">
      <c r="A3703" s="5">
        <v>43791</v>
      </c>
      <c r="B3703" s="6" t="s">
        <v>2697</v>
      </c>
      <c r="C3703" s="6" t="s">
        <v>2698</v>
      </c>
      <c r="D3703" s="17">
        <v>779525688</v>
      </c>
      <c r="E3703" s="6" t="s">
        <v>16</v>
      </c>
      <c r="F3703" s="6" t="str">
        <f>IF(E3703="BUY", "SELL", IF(E3703="SELL", "BUY", ""))</f>
        <v>SELL</v>
      </c>
      <c r="G3703" s="7">
        <v>15.12</v>
      </c>
      <c r="H3703" s="7">
        <v>1000</v>
      </c>
      <c r="I3703" s="11">
        <v>44727</v>
      </c>
      <c r="J3703" s="9">
        <v>14.03</v>
      </c>
      <c r="K3703" s="9">
        <f t="shared" si="171"/>
        <v>927.91005291005285</v>
      </c>
      <c r="L3703" s="10">
        <f t="shared" si="172"/>
        <v>7.2089947089947148E-2</v>
      </c>
      <c r="M3703" s="10">
        <f t="shared" si="173"/>
        <v>-7.2089947089947148E-2</v>
      </c>
      <c r="N3703" s="6">
        <f>DATEDIF(A3703, I3703, "d")</f>
        <v>936</v>
      </c>
    </row>
    <row r="3704" spans="1:14" ht="14.25">
      <c r="A3704" s="5">
        <v>43791</v>
      </c>
      <c r="B3704" s="6" t="s">
        <v>129</v>
      </c>
      <c r="C3704" s="6" t="s">
        <v>130</v>
      </c>
      <c r="D3704" s="17">
        <v>87715959600</v>
      </c>
      <c r="E3704" s="6" t="s">
        <v>19</v>
      </c>
      <c r="F3704" s="6" t="str">
        <f>IF(E3704="BUY", "SELL", IF(E3704="SELL", "BUY", ""))</f>
        <v>BUY</v>
      </c>
      <c r="G3704" s="7">
        <v>249.137451</v>
      </c>
      <c r="H3704" s="7">
        <v>1000</v>
      </c>
      <c r="I3704" s="5">
        <v>43817</v>
      </c>
      <c r="J3704" s="9">
        <v>275.08123799999998</v>
      </c>
      <c r="K3704" s="9">
        <f t="shared" si="171"/>
        <v>1104.1344322014438</v>
      </c>
      <c r="L3704" s="10">
        <f t="shared" si="172"/>
        <v>0.10413443220144382</v>
      </c>
      <c r="M3704" s="10">
        <f t="shared" si="173"/>
        <v>-0.10413443220144382</v>
      </c>
      <c r="N3704" s="6">
        <f>DATEDIF(A3704, I3704, "d")</f>
        <v>26</v>
      </c>
    </row>
    <row r="3705" spans="1:14" ht="14.25">
      <c r="A3705" s="11">
        <v>43791</v>
      </c>
      <c r="B3705" s="6" t="s">
        <v>357</v>
      </c>
      <c r="C3705" s="6" t="s">
        <v>358</v>
      </c>
      <c r="D3705" s="17">
        <v>682995534313</v>
      </c>
      <c r="E3705" s="13" t="s">
        <v>19</v>
      </c>
      <c r="F3705" s="12" t="str">
        <f>IF(E3705="BUY", "SELL", IF(E3705="SELL", "BUY", ""))</f>
        <v>BUY</v>
      </c>
      <c r="G3705" s="7">
        <v>22.202667000000002</v>
      </c>
      <c r="H3705" s="7">
        <v>1000</v>
      </c>
      <c r="I3705" s="11">
        <v>43805</v>
      </c>
      <c r="J3705" s="9">
        <v>22.392668</v>
      </c>
      <c r="K3705" s="9">
        <f t="shared" si="171"/>
        <v>1008.5575755381097</v>
      </c>
      <c r="L3705" s="10">
        <f t="shared" si="172"/>
        <v>8.5575755381097456E-3</v>
      </c>
      <c r="M3705" s="10">
        <f t="shared" si="173"/>
        <v>-8.5575755381097456E-3</v>
      </c>
      <c r="N3705" s="6">
        <f>DATEDIF(A3705, I3705, "d")</f>
        <v>14</v>
      </c>
    </row>
    <row r="3706" spans="1:14" ht="14.25">
      <c r="A3706" s="5">
        <v>43794</v>
      </c>
      <c r="B3706" s="6" t="s">
        <v>2442</v>
      </c>
      <c r="C3706" s="6" t="s">
        <v>2443</v>
      </c>
      <c r="D3706" s="17">
        <v>2048789440</v>
      </c>
      <c r="E3706" s="6" t="s">
        <v>16</v>
      </c>
      <c r="F3706" s="6" t="str">
        <f>IF(E3706="BUY", "SELL", IF(E3706="SELL", "BUY", ""))</f>
        <v>SELL</v>
      </c>
      <c r="G3706" s="7">
        <v>39.639999000000003</v>
      </c>
      <c r="H3706" s="7">
        <v>1000</v>
      </c>
      <c r="I3706" s="11">
        <v>44145</v>
      </c>
      <c r="J3706" s="9">
        <v>22.559999000000001</v>
      </c>
      <c r="K3706" s="9">
        <f t="shared" si="171"/>
        <v>569.12208802023429</v>
      </c>
      <c r="L3706" s="10">
        <f t="shared" si="172"/>
        <v>0.43087791197976572</v>
      </c>
      <c r="M3706" s="10">
        <f t="shared" si="173"/>
        <v>-0.43087791197976572</v>
      </c>
      <c r="N3706" s="6">
        <f>DATEDIF(A3706, I3706, "d")</f>
        <v>351</v>
      </c>
    </row>
    <row r="3707" spans="1:14" ht="14.25">
      <c r="A3707" s="5">
        <v>43794</v>
      </c>
      <c r="B3707" s="6" t="s">
        <v>603</v>
      </c>
      <c r="C3707" s="6" t="s">
        <v>604</v>
      </c>
      <c r="D3707" s="17">
        <v>2373457054</v>
      </c>
      <c r="E3707" s="6" t="s">
        <v>16</v>
      </c>
      <c r="F3707" s="6" t="str">
        <f>IF(E3707="BUY", "SELL", IF(E3707="SELL", "BUY", ""))</f>
        <v>SELL</v>
      </c>
      <c r="G3707" s="7">
        <v>35.167881000000001</v>
      </c>
      <c r="H3707" s="7">
        <v>1000</v>
      </c>
      <c r="I3707" s="5">
        <v>43882</v>
      </c>
      <c r="J3707" s="9">
        <v>34.337291999999998</v>
      </c>
      <c r="K3707" s="9">
        <f t="shared" si="171"/>
        <v>976.38217099290102</v>
      </c>
      <c r="L3707" s="10">
        <f t="shared" si="172"/>
        <v>2.3617829007098978E-2</v>
      </c>
      <c r="M3707" s="10">
        <f t="shared" si="173"/>
        <v>-2.3617829007098978E-2</v>
      </c>
      <c r="N3707" s="6">
        <f>DATEDIF(A3707, I3707, "d")</f>
        <v>88</v>
      </c>
    </row>
    <row r="3708" spans="1:14" ht="14.25">
      <c r="A3708" s="5">
        <v>43794</v>
      </c>
      <c r="B3708" s="6" t="s">
        <v>375</v>
      </c>
      <c r="C3708" s="6" t="s">
        <v>376</v>
      </c>
      <c r="D3708" s="17">
        <v>3086150340</v>
      </c>
      <c r="E3708" s="6" t="s">
        <v>16</v>
      </c>
      <c r="F3708" s="6" t="str">
        <f>IF(E3708="BUY", "SELL", IF(E3708="SELL", "BUY", ""))</f>
        <v>SELL</v>
      </c>
      <c r="G3708" s="7">
        <v>35.431849999999997</v>
      </c>
      <c r="H3708" s="7">
        <v>1000</v>
      </c>
      <c r="I3708" s="5">
        <v>43808</v>
      </c>
      <c r="J3708" s="9">
        <v>36.291569000000003</v>
      </c>
      <c r="K3708" s="9">
        <f t="shared" si="171"/>
        <v>1024.2640166968422</v>
      </c>
      <c r="L3708" s="10">
        <f t="shared" si="172"/>
        <v>-2.4264016696842191E-2</v>
      </c>
      <c r="M3708" s="10">
        <f t="shared" si="173"/>
        <v>2.4264016696842191E-2</v>
      </c>
      <c r="N3708" s="6">
        <f>DATEDIF(A3708, I3708, "d")</f>
        <v>14</v>
      </c>
    </row>
    <row r="3709" spans="1:14" ht="14.25">
      <c r="A3709" s="11">
        <v>43794</v>
      </c>
      <c r="B3709" s="6" t="s">
        <v>2514</v>
      </c>
      <c r="C3709" s="6" t="s">
        <v>2515</v>
      </c>
      <c r="D3709" s="17">
        <v>90444963415</v>
      </c>
      <c r="E3709" s="12" t="s">
        <v>16</v>
      </c>
      <c r="F3709" s="13" t="str">
        <f>IF(E3709="BUY", "SELL", IF(E3709="SELL", "BUY", ""))</f>
        <v>SELL</v>
      </c>
      <c r="G3709" s="7">
        <v>29.110001</v>
      </c>
      <c r="H3709" s="7">
        <v>1000</v>
      </c>
      <c r="I3709" s="11">
        <v>43838</v>
      </c>
      <c r="J3709" s="9">
        <v>33.93</v>
      </c>
      <c r="K3709" s="9">
        <f t="shared" si="171"/>
        <v>1165.5787988464858</v>
      </c>
      <c r="L3709" s="10">
        <f t="shared" si="172"/>
        <v>-0.16557879884648583</v>
      </c>
      <c r="M3709" s="10">
        <f t="shared" si="173"/>
        <v>0.16557879884648583</v>
      </c>
      <c r="N3709" s="6">
        <f>DATEDIF(A3709, I3709, "d")</f>
        <v>44</v>
      </c>
    </row>
    <row r="3710" spans="1:14" ht="14.25">
      <c r="A3710" s="5">
        <v>43795</v>
      </c>
      <c r="B3710" s="6" t="s">
        <v>2288</v>
      </c>
      <c r="C3710" s="6" t="s">
        <v>2289</v>
      </c>
      <c r="D3710" s="17">
        <v>3020994000</v>
      </c>
      <c r="E3710" s="6" t="s">
        <v>19</v>
      </c>
      <c r="F3710" s="6" t="str">
        <f>IF(E3710="BUY", "SELL", IF(E3710="SELL", "BUY", ""))</f>
        <v>BUY</v>
      </c>
      <c r="G3710" s="7">
        <v>67.699996999999996</v>
      </c>
      <c r="H3710" s="7">
        <v>1000</v>
      </c>
      <c r="I3710" s="11">
        <v>43819</v>
      </c>
      <c r="J3710" s="9">
        <v>63.490001999999997</v>
      </c>
      <c r="K3710" s="9">
        <f t="shared" si="171"/>
        <v>937.8139558854042</v>
      </c>
      <c r="L3710" s="10">
        <f t="shared" si="172"/>
        <v>-6.2186044114595801E-2</v>
      </c>
      <c r="M3710" s="10">
        <f t="shared" si="173"/>
        <v>6.2186044114595801E-2</v>
      </c>
      <c r="N3710" s="6">
        <f>DATEDIF(A3710, I3710, "d")</f>
        <v>24</v>
      </c>
    </row>
    <row r="3711" spans="1:14" ht="14.25">
      <c r="A3711" s="5">
        <v>43795</v>
      </c>
      <c r="B3711" s="6" t="s">
        <v>365</v>
      </c>
      <c r="C3711" s="6" t="s">
        <v>366</v>
      </c>
      <c r="D3711" s="17">
        <v>65974267651</v>
      </c>
      <c r="E3711" s="6" t="s">
        <v>16</v>
      </c>
      <c r="F3711" s="6" t="str">
        <f>IF(E3711="BUY", "SELL", IF(E3711="SELL", "BUY", ""))</f>
        <v>SELL</v>
      </c>
      <c r="G3711" s="7">
        <v>151.80909700000001</v>
      </c>
      <c r="H3711" s="7">
        <v>1000</v>
      </c>
      <c r="I3711" s="11">
        <v>43811</v>
      </c>
      <c r="J3711" s="9">
        <v>155.652908</v>
      </c>
      <c r="K3711" s="9">
        <f t="shared" si="171"/>
        <v>1025.3200307225329</v>
      </c>
      <c r="L3711" s="10">
        <f t="shared" si="172"/>
        <v>-2.5320030722532919E-2</v>
      </c>
      <c r="M3711" s="10">
        <f t="shared" si="173"/>
        <v>2.5320030722532919E-2</v>
      </c>
      <c r="N3711" s="6">
        <f>DATEDIF(A3711, I3711, "d")</f>
        <v>16</v>
      </c>
    </row>
    <row r="3712" spans="1:14" ht="14.25">
      <c r="A3712" s="5">
        <v>43801</v>
      </c>
      <c r="B3712" s="6" t="s">
        <v>905</v>
      </c>
      <c r="C3712" s="6" t="s">
        <v>906</v>
      </c>
      <c r="D3712" s="17">
        <v>17180649405</v>
      </c>
      <c r="E3712" s="6" t="s">
        <v>16</v>
      </c>
      <c r="F3712" s="6" t="str">
        <f>IF(E3712="BUY", "SELL", IF(E3712="SELL", "BUY", ""))</f>
        <v>SELL</v>
      </c>
      <c r="G3712" s="7">
        <v>192.220001</v>
      </c>
      <c r="H3712" s="7">
        <v>1000</v>
      </c>
      <c r="I3712" s="11">
        <v>43868</v>
      </c>
      <c r="J3712" s="9">
        <v>186.91000399999999</v>
      </c>
      <c r="K3712" s="9">
        <f t="shared" si="171"/>
        <v>972.37541893468187</v>
      </c>
      <c r="L3712" s="10">
        <f t="shared" si="172"/>
        <v>2.7624581065318125E-2</v>
      </c>
      <c r="M3712" s="10">
        <f t="shared" si="173"/>
        <v>-2.7624581065318125E-2</v>
      </c>
      <c r="N3712" s="6">
        <f>DATEDIF(A3712, I3712, "d")</f>
        <v>67</v>
      </c>
    </row>
    <row r="3713" spans="1:14" ht="14.25">
      <c r="A3713" s="5">
        <v>43801</v>
      </c>
      <c r="B3713" s="6" t="s">
        <v>147</v>
      </c>
      <c r="C3713" s="6" t="s">
        <v>148</v>
      </c>
      <c r="D3713" s="17">
        <v>136351276474</v>
      </c>
      <c r="E3713" s="6" t="s">
        <v>19</v>
      </c>
      <c r="F3713" s="6" t="str">
        <f>IF(E3713="BUY", "SELL", IF(E3713="SELL", "BUY", ""))</f>
        <v>BUY</v>
      </c>
      <c r="G3713" s="7">
        <v>353.07928500000003</v>
      </c>
      <c r="H3713" s="7">
        <v>1000</v>
      </c>
      <c r="I3713" s="5">
        <v>43816</v>
      </c>
      <c r="J3713" s="9">
        <v>325.06594799999999</v>
      </c>
      <c r="K3713" s="9">
        <f t="shared" si="171"/>
        <v>920.6599248664503</v>
      </c>
      <c r="L3713" s="10">
        <f t="shared" si="172"/>
        <v>-7.9340075133549709E-2</v>
      </c>
      <c r="M3713" s="10">
        <f t="shared" si="173"/>
        <v>7.9340075133549709E-2</v>
      </c>
      <c r="N3713" s="6">
        <f>DATEDIF(A3713, I3713, "d")</f>
        <v>15</v>
      </c>
    </row>
    <row r="3714" spans="1:14" ht="14.25">
      <c r="A3714" s="5">
        <v>43801</v>
      </c>
      <c r="B3714" s="6" t="s">
        <v>1862</v>
      </c>
      <c r="C3714" s="6" t="s">
        <v>1863</v>
      </c>
      <c r="D3714" s="17">
        <v>37799373300</v>
      </c>
      <c r="E3714" s="6" t="s">
        <v>19</v>
      </c>
      <c r="F3714" s="6" t="str">
        <f>IF(E3714="BUY", "SELL", IF(E3714="SELL", "BUY", ""))</f>
        <v>BUY</v>
      </c>
      <c r="G3714" s="7">
        <v>292.39001500000001</v>
      </c>
      <c r="H3714" s="7">
        <v>1000</v>
      </c>
      <c r="I3714" s="11">
        <v>44354</v>
      </c>
      <c r="J3714" s="9">
        <v>395.85000600000001</v>
      </c>
      <c r="K3714" s="9">
        <f t="shared" si="171"/>
        <v>1353.8424217393333</v>
      </c>
      <c r="L3714" s="10">
        <f t="shared" si="172"/>
        <v>0.35384242173933328</v>
      </c>
      <c r="M3714" s="10">
        <f t="shared" si="173"/>
        <v>-0.35384242173933328</v>
      </c>
      <c r="N3714" s="6">
        <f>DATEDIF(A3714, I3714, "d")</f>
        <v>553</v>
      </c>
    </row>
    <row r="3715" spans="1:14" ht="14.25">
      <c r="A3715" s="5">
        <v>43801</v>
      </c>
      <c r="B3715" s="6" t="s">
        <v>2699</v>
      </c>
      <c r="C3715" s="6" t="s">
        <v>2700</v>
      </c>
      <c r="D3715" s="17">
        <v>214194435</v>
      </c>
      <c r="E3715" s="6" t="s">
        <v>16</v>
      </c>
      <c r="F3715" s="6" t="str">
        <f>IF(E3715="BUY", "SELL", IF(E3715="SELL", "BUY", ""))</f>
        <v>SELL</v>
      </c>
      <c r="G3715" s="7">
        <v>90.790001000000004</v>
      </c>
      <c r="H3715" s="7">
        <v>1000</v>
      </c>
      <c r="I3715" s="11">
        <v>44082</v>
      </c>
      <c r="J3715" s="9">
        <v>66.319999999999993</v>
      </c>
      <c r="K3715" s="9">
        <f t="shared" ref="K3715:K3778" si="174">(H3715/G3715)*J3715</f>
        <v>730.47691672566441</v>
      </c>
      <c r="L3715" s="10">
        <f t="shared" ref="L3715:L3778" si="175">IF(F3715="BUY",(K3715-H3715)/H3715, IF(F3715="SELL", (H3715-K3715)/H3715, "Invalid"))</f>
        <v>0.26952308327433561</v>
      </c>
      <c r="M3715" s="10">
        <f t="shared" ref="M3715:M3778" si="176">IF(E3715="BUY",(K3715-H3715)/H3715,IF(E3715="SELL",(H3715-K3715)/H3715,""))</f>
        <v>-0.26952308327433561</v>
      </c>
      <c r="N3715" s="6">
        <f>DATEDIF(A3715, I3715, "d")</f>
        <v>281</v>
      </c>
    </row>
    <row r="3716" spans="1:14" ht="14.25">
      <c r="A3716" s="5">
        <v>43801</v>
      </c>
      <c r="B3716" s="6" t="s">
        <v>209</v>
      </c>
      <c r="C3716" s="6" t="s">
        <v>210</v>
      </c>
      <c r="D3716" s="17">
        <v>113339063460</v>
      </c>
      <c r="E3716" s="6" t="s">
        <v>16</v>
      </c>
      <c r="F3716" s="6" t="str">
        <f>IF(E3716="BUY", "SELL", IF(E3716="SELL", "BUY", ""))</f>
        <v>SELL</v>
      </c>
      <c r="G3716" s="7">
        <v>349.17071499999997</v>
      </c>
      <c r="H3716" s="7">
        <v>1000</v>
      </c>
      <c r="I3716" s="11">
        <v>44727</v>
      </c>
      <c r="J3716" s="9">
        <v>403.54461700000002</v>
      </c>
      <c r="K3716" s="9">
        <f t="shared" si="174"/>
        <v>1155.7229735030901</v>
      </c>
      <c r="L3716" s="10">
        <f t="shared" si="175"/>
        <v>-0.15572297350309008</v>
      </c>
      <c r="M3716" s="10">
        <f t="shared" si="176"/>
        <v>0.15572297350309008</v>
      </c>
      <c r="N3716" s="6">
        <f>DATEDIF(A3716, I3716, "d")</f>
        <v>926</v>
      </c>
    </row>
    <row r="3717" spans="1:14" ht="14.25">
      <c r="A3717" s="5">
        <v>43801</v>
      </c>
      <c r="B3717" s="6" t="s">
        <v>1806</v>
      </c>
      <c r="C3717" s="6" t="s">
        <v>1807</v>
      </c>
      <c r="D3717" s="17">
        <v>11164249786</v>
      </c>
      <c r="E3717" s="6" t="s">
        <v>19</v>
      </c>
      <c r="F3717" s="6" t="str">
        <f>IF(E3717="BUY", "SELL", IF(E3717="SELL", "BUY", ""))</f>
        <v>BUY</v>
      </c>
      <c r="G3717" s="7">
        <v>136.070007</v>
      </c>
      <c r="H3717" s="7">
        <v>1000</v>
      </c>
      <c r="I3717" s="5">
        <v>43836</v>
      </c>
      <c r="J3717" s="9">
        <v>143.36999499999999</v>
      </c>
      <c r="K3717" s="9">
        <f t="shared" si="174"/>
        <v>1053.6487662560346</v>
      </c>
      <c r="L3717" s="10">
        <f t="shared" si="175"/>
        <v>5.3648766256034604E-2</v>
      </c>
      <c r="M3717" s="10">
        <f t="shared" si="176"/>
        <v>-5.3648766256034604E-2</v>
      </c>
      <c r="N3717" s="6">
        <f>DATEDIF(A3717, I3717, "d")</f>
        <v>35</v>
      </c>
    </row>
    <row r="3718" spans="1:14" ht="14.25">
      <c r="A3718" s="5">
        <v>43801</v>
      </c>
      <c r="B3718" s="6" t="s">
        <v>733</v>
      </c>
      <c r="C3718" s="6" t="s">
        <v>734</v>
      </c>
      <c r="D3718" s="17">
        <v>3313095800</v>
      </c>
      <c r="E3718" s="6" t="s">
        <v>19</v>
      </c>
      <c r="F3718" s="6" t="str">
        <f>IF(E3718="BUY", "SELL", IF(E3718="SELL", "BUY", ""))</f>
        <v>BUY</v>
      </c>
      <c r="G3718" s="7">
        <v>14.028661</v>
      </c>
      <c r="H3718" s="7">
        <v>1000</v>
      </c>
      <c r="I3718" s="11">
        <v>44727</v>
      </c>
      <c r="J3718" s="9">
        <v>20.080297000000002</v>
      </c>
      <c r="K3718" s="9">
        <f t="shared" si="174"/>
        <v>1431.3765939600366</v>
      </c>
      <c r="L3718" s="10">
        <f t="shared" si="175"/>
        <v>0.43137659396003664</v>
      </c>
      <c r="M3718" s="10">
        <f t="shared" si="176"/>
        <v>-0.43137659396003664</v>
      </c>
      <c r="N3718" s="6">
        <f>DATEDIF(A3718, I3718, "d")</f>
        <v>926</v>
      </c>
    </row>
    <row r="3719" spans="1:14" ht="14.25">
      <c r="A3719" s="5">
        <v>43802</v>
      </c>
      <c r="B3719" s="6" t="s">
        <v>749</v>
      </c>
      <c r="C3719" s="6" t="s">
        <v>750</v>
      </c>
      <c r="D3719" s="17">
        <v>76596066400</v>
      </c>
      <c r="E3719" s="6" t="s">
        <v>19</v>
      </c>
      <c r="F3719" s="6" t="str">
        <f>IF(E3719="BUY", "SELL", IF(E3719="SELL", "BUY", ""))</f>
        <v>BUY</v>
      </c>
      <c r="G3719" s="7">
        <v>37.196250999999997</v>
      </c>
      <c r="H3719" s="7">
        <v>1000</v>
      </c>
      <c r="I3719" s="5">
        <v>44662</v>
      </c>
      <c r="J3719" s="9">
        <v>49.089832000000001</v>
      </c>
      <c r="K3719" s="9">
        <f t="shared" si="174"/>
        <v>1319.7521438383671</v>
      </c>
      <c r="L3719" s="10">
        <f t="shared" si="175"/>
        <v>0.31975214383836714</v>
      </c>
      <c r="M3719" s="10">
        <f t="shared" si="176"/>
        <v>-0.31975214383836714</v>
      </c>
      <c r="N3719" s="6">
        <f>DATEDIF(A3719, I3719, "d")</f>
        <v>860</v>
      </c>
    </row>
    <row r="3720" spans="1:14" ht="14.25">
      <c r="A3720" s="11">
        <v>43802</v>
      </c>
      <c r="B3720" s="6" t="s">
        <v>523</v>
      </c>
      <c r="C3720" s="6" t="s">
        <v>524</v>
      </c>
      <c r="D3720" s="17">
        <v>11845231754</v>
      </c>
      <c r="E3720" s="12" t="s">
        <v>16</v>
      </c>
      <c r="F3720" s="13" t="str">
        <f>IF(E3720="BUY", "SELL", IF(E3720="SELL", "BUY", ""))</f>
        <v>SELL</v>
      </c>
      <c r="G3720" s="7">
        <v>40.18</v>
      </c>
      <c r="H3720" s="7">
        <v>1000</v>
      </c>
      <c r="I3720" s="11">
        <v>44498</v>
      </c>
      <c r="J3720" s="9">
        <v>103.629997</v>
      </c>
      <c r="K3720" s="9">
        <f t="shared" si="174"/>
        <v>2579.1437779990047</v>
      </c>
      <c r="L3720" s="10">
        <f t="shared" si="175"/>
        <v>-1.5791437779990047</v>
      </c>
      <c r="M3720" s="10">
        <f t="shared" si="176"/>
        <v>1.5791437779990047</v>
      </c>
      <c r="N3720" s="6">
        <f>DATEDIF(A3720, I3720, "d")</f>
        <v>696</v>
      </c>
    </row>
    <row r="3721" spans="1:14" ht="14.25">
      <c r="A3721" s="5">
        <v>43803</v>
      </c>
      <c r="B3721" s="6" t="s">
        <v>2701</v>
      </c>
      <c r="C3721" s="6" t="s">
        <v>2702</v>
      </c>
      <c r="D3721" s="17">
        <v>18266434784</v>
      </c>
      <c r="E3721" s="6" t="s">
        <v>16</v>
      </c>
      <c r="F3721" s="6" t="str">
        <f>IF(E3721="BUY", "SELL", IF(E3721="SELL", "BUY", ""))</f>
        <v>SELL</v>
      </c>
      <c r="G3721" s="7">
        <v>311.87979100000001</v>
      </c>
      <c r="H3721" s="7">
        <v>1000</v>
      </c>
      <c r="I3721" s="11">
        <v>44727</v>
      </c>
      <c r="J3721" s="9">
        <v>315.257721</v>
      </c>
      <c r="K3721" s="9">
        <f t="shared" si="174"/>
        <v>1010.8308716931261</v>
      </c>
      <c r="L3721" s="10">
        <f t="shared" si="175"/>
        <v>-1.0830871693126142E-2</v>
      </c>
      <c r="M3721" s="10">
        <f t="shared" si="176"/>
        <v>1.0830871693126142E-2</v>
      </c>
      <c r="N3721" s="6">
        <f>DATEDIF(A3721, I3721, "d")</f>
        <v>924</v>
      </c>
    </row>
    <row r="3722" spans="1:14" ht="14.25">
      <c r="A3722" s="5">
        <v>43803</v>
      </c>
      <c r="B3722" s="6" t="s">
        <v>1173</v>
      </c>
      <c r="C3722" s="6" t="s">
        <v>1174</v>
      </c>
      <c r="D3722" s="17">
        <v>2780388505</v>
      </c>
      <c r="E3722" s="6" t="s">
        <v>16</v>
      </c>
      <c r="F3722" s="6" t="str">
        <f>IF(E3722="BUY", "SELL", IF(E3722="SELL", "BUY", ""))</f>
        <v>SELL</v>
      </c>
      <c r="G3722" s="7">
        <v>72.5</v>
      </c>
      <c r="H3722" s="7">
        <v>1000</v>
      </c>
      <c r="I3722" s="11">
        <v>44727</v>
      </c>
      <c r="J3722" s="9">
        <v>83.129997000000003</v>
      </c>
      <c r="K3722" s="9">
        <f t="shared" si="174"/>
        <v>1146.6206482758621</v>
      </c>
      <c r="L3722" s="10">
        <f t="shared" si="175"/>
        <v>-0.1466206482758621</v>
      </c>
      <c r="M3722" s="10">
        <f t="shared" si="176"/>
        <v>0.1466206482758621</v>
      </c>
      <c r="N3722" s="6">
        <f>DATEDIF(A3722, I3722, "d")</f>
        <v>924</v>
      </c>
    </row>
    <row r="3723" spans="1:14" ht="14.25">
      <c r="A3723" s="5">
        <v>43803</v>
      </c>
      <c r="B3723" s="6" t="s">
        <v>1342</v>
      </c>
      <c r="C3723" s="6" t="s">
        <v>1343</v>
      </c>
      <c r="D3723" s="17">
        <v>7348147154</v>
      </c>
      <c r="E3723" s="6" t="s">
        <v>16</v>
      </c>
      <c r="F3723" s="6" t="str">
        <f>IF(E3723="BUY", "SELL", IF(E3723="SELL", "BUY", ""))</f>
        <v>SELL</v>
      </c>
      <c r="G3723" s="7">
        <v>11.62</v>
      </c>
      <c r="H3723" s="7">
        <v>1000</v>
      </c>
      <c r="I3723" s="5">
        <v>43957</v>
      </c>
      <c r="J3723" s="9">
        <v>8.49</v>
      </c>
      <c r="K3723" s="9">
        <f t="shared" si="174"/>
        <v>730.63683304647157</v>
      </c>
      <c r="L3723" s="10">
        <f t="shared" si="175"/>
        <v>0.26936316695352841</v>
      </c>
      <c r="M3723" s="10">
        <f t="shared" si="176"/>
        <v>-0.26936316695352841</v>
      </c>
      <c r="N3723" s="6">
        <f>DATEDIF(A3723, I3723, "d")</f>
        <v>154</v>
      </c>
    </row>
    <row r="3724" spans="1:14" ht="14.25">
      <c r="A3724" s="5">
        <v>43803</v>
      </c>
      <c r="B3724" s="6" t="s">
        <v>2456</v>
      </c>
      <c r="C3724" s="6" t="s">
        <v>2457</v>
      </c>
      <c r="D3724" s="17">
        <v>5188639887</v>
      </c>
      <c r="E3724" s="6" t="s">
        <v>19</v>
      </c>
      <c r="F3724" s="6" t="str">
        <f>IF(E3724="BUY", "SELL", IF(E3724="SELL", "BUY", ""))</f>
        <v>BUY</v>
      </c>
      <c r="G3724" s="7">
        <v>3.3</v>
      </c>
      <c r="H3724" s="7">
        <v>1000</v>
      </c>
      <c r="I3724" s="5">
        <v>44067</v>
      </c>
      <c r="J3724" s="9">
        <v>12.34</v>
      </c>
      <c r="K3724" s="9">
        <f t="shared" si="174"/>
        <v>3739.3939393939395</v>
      </c>
      <c r="L3724" s="10">
        <f t="shared" si="175"/>
        <v>2.7393939393939393</v>
      </c>
      <c r="M3724" s="10">
        <f t="shared" si="176"/>
        <v>-2.7393939393939393</v>
      </c>
      <c r="N3724" s="6">
        <f>DATEDIF(A3724, I3724, "d")</f>
        <v>264</v>
      </c>
    </row>
    <row r="3725" spans="1:14" ht="14.25">
      <c r="A3725" s="11">
        <v>43803</v>
      </c>
      <c r="B3725" s="6" t="s">
        <v>429</v>
      </c>
      <c r="C3725" s="6" t="s">
        <v>430</v>
      </c>
      <c r="D3725" s="17">
        <v>16786181920</v>
      </c>
      <c r="E3725" s="13" t="s">
        <v>19</v>
      </c>
      <c r="F3725" s="12" t="str">
        <f>IF(E3725="BUY", "SELL", IF(E3725="SELL", "BUY", ""))</f>
        <v>BUY</v>
      </c>
      <c r="G3725" s="7">
        <v>49.264687000000002</v>
      </c>
      <c r="H3725" s="7">
        <v>1000</v>
      </c>
      <c r="I3725" s="11">
        <v>43803</v>
      </c>
      <c r="J3725" s="9">
        <v>49.264687000000002</v>
      </c>
      <c r="K3725" s="9">
        <f t="shared" si="174"/>
        <v>1000.0000000000001</v>
      </c>
      <c r="L3725" s="10">
        <f t="shared" si="175"/>
        <v>1.1368683772161603E-16</v>
      </c>
      <c r="M3725" s="10">
        <f t="shared" si="176"/>
        <v>-1.1368683772161603E-16</v>
      </c>
      <c r="N3725" s="6">
        <f>DATEDIF(A3725, I3725, "d")</f>
        <v>0</v>
      </c>
    </row>
    <row r="3726" spans="1:14" ht="14.25">
      <c r="A3726" s="5">
        <v>43804</v>
      </c>
      <c r="B3726" s="6" t="s">
        <v>544</v>
      </c>
      <c r="C3726" s="6" t="s">
        <v>545</v>
      </c>
      <c r="D3726" s="17">
        <v>31473180708</v>
      </c>
      <c r="E3726" s="6" t="s">
        <v>19</v>
      </c>
      <c r="F3726" s="6" t="str">
        <f>IF(E3726="BUY", "SELL", IF(E3726="SELL", "BUY", ""))</f>
        <v>BUY</v>
      </c>
      <c r="G3726" s="7">
        <v>90.800003000000004</v>
      </c>
      <c r="H3726" s="7">
        <v>1000</v>
      </c>
      <c r="I3726" s="11">
        <v>44200</v>
      </c>
      <c r="J3726" s="9">
        <v>106.94000200000001</v>
      </c>
      <c r="K3726" s="9">
        <f t="shared" si="174"/>
        <v>1177.753287078636</v>
      </c>
      <c r="L3726" s="10">
        <f t="shared" si="175"/>
        <v>0.17775328707863605</v>
      </c>
      <c r="M3726" s="10">
        <f t="shared" si="176"/>
        <v>-0.17775328707863605</v>
      </c>
      <c r="N3726" s="6">
        <f>DATEDIF(A3726, I3726, "d")</f>
        <v>396</v>
      </c>
    </row>
    <row r="3727" spans="1:14" ht="14.25">
      <c r="A3727" s="5">
        <v>43804</v>
      </c>
      <c r="B3727" s="6" t="s">
        <v>379</v>
      </c>
      <c r="C3727" s="6" t="s">
        <v>380</v>
      </c>
      <c r="D3727" s="17">
        <v>4120653358</v>
      </c>
      <c r="E3727" s="6" t="s">
        <v>19</v>
      </c>
      <c r="F3727" s="6" t="str">
        <f>IF(E3727="BUY", "SELL", IF(E3727="SELL", "BUY", ""))</f>
        <v>BUY</v>
      </c>
      <c r="G3727" s="7">
        <v>13.294129999999999</v>
      </c>
      <c r="H3727" s="7">
        <v>1000</v>
      </c>
      <c r="I3727" s="5">
        <v>43815</v>
      </c>
      <c r="J3727" s="9">
        <v>14.090899</v>
      </c>
      <c r="K3727" s="9">
        <f t="shared" si="174"/>
        <v>1059.9338956366457</v>
      </c>
      <c r="L3727" s="10">
        <f t="shared" si="175"/>
        <v>5.993389563664573E-2</v>
      </c>
      <c r="M3727" s="10">
        <f t="shared" si="176"/>
        <v>-5.993389563664573E-2</v>
      </c>
      <c r="N3727" s="6">
        <f>DATEDIF(A3727, I3727, "d")</f>
        <v>11</v>
      </c>
    </row>
    <row r="3728" spans="1:14" ht="14.25">
      <c r="A3728" s="5">
        <v>43805</v>
      </c>
      <c r="B3728" s="6" t="s">
        <v>2703</v>
      </c>
      <c r="C3728" s="6" t="s">
        <v>2704</v>
      </c>
      <c r="D3728" s="17">
        <v>3199198128</v>
      </c>
      <c r="E3728" s="6" t="s">
        <v>16</v>
      </c>
      <c r="F3728" s="6" t="str">
        <f>IF(E3728="BUY", "SELL", IF(E3728="SELL", "BUY", ""))</f>
        <v>SELL</v>
      </c>
      <c r="G3728" s="7">
        <v>81.23</v>
      </c>
      <c r="H3728" s="7">
        <v>1000</v>
      </c>
      <c r="I3728" s="11">
        <v>44727</v>
      </c>
      <c r="J3728" s="9">
        <v>71.52</v>
      </c>
      <c r="K3728" s="9">
        <f t="shared" si="174"/>
        <v>880.46288317124208</v>
      </c>
      <c r="L3728" s="10">
        <f t="shared" si="175"/>
        <v>0.11953711682875792</v>
      </c>
      <c r="M3728" s="10">
        <f t="shared" si="176"/>
        <v>-0.11953711682875792</v>
      </c>
      <c r="N3728" s="6">
        <f>DATEDIF(A3728, I3728, "d")</f>
        <v>922</v>
      </c>
    </row>
    <row r="3729" spans="1:14" ht="14.25">
      <c r="A3729" s="5">
        <v>43805</v>
      </c>
      <c r="B3729" s="6" t="s">
        <v>1017</v>
      </c>
      <c r="C3729" s="6" t="s">
        <v>1018</v>
      </c>
      <c r="D3729" s="17">
        <v>14286555520</v>
      </c>
      <c r="E3729" s="6" t="s">
        <v>16</v>
      </c>
      <c r="F3729" s="6" t="str">
        <f>IF(E3729="BUY", "SELL", IF(E3729="SELL", "BUY", ""))</f>
        <v>SELL</v>
      </c>
      <c r="G3729" s="7">
        <v>94.480002999999996</v>
      </c>
      <c r="H3729" s="7">
        <v>1000</v>
      </c>
      <c r="I3729" s="5">
        <v>44257</v>
      </c>
      <c r="J3729" s="9">
        <v>78.559997999999993</v>
      </c>
      <c r="K3729" s="9">
        <f t="shared" si="174"/>
        <v>831.49868231905111</v>
      </c>
      <c r="L3729" s="10">
        <f t="shared" si="175"/>
        <v>0.16850131768094889</v>
      </c>
      <c r="M3729" s="10">
        <f t="shared" si="176"/>
        <v>-0.16850131768094889</v>
      </c>
      <c r="N3729" s="6">
        <f>DATEDIF(A3729, I3729, "d")</f>
        <v>452</v>
      </c>
    </row>
    <row r="3730" spans="1:14" ht="14.25">
      <c r="A3730" s="5">
        <v>43805</v>
      </c>
      <c r="B3730" s="6" t="s">
        <v>2705</v>
      </c>
      <c r="C3730" s="6" t="s">
        <v>2706</v>
      </c>
      <c r="D3730" s="17">
        <v>6012285200</v>
      </c>
      <c r="E3730" s="6" t="s">
        <v>16</v>
      </c>
      <c r="F3730" s="6" t="str">
        <f>IF(E3730="BUY", "SELL", IF(E3730="SELL", "BUY", ""))</f>
        <v>SELL</v>
      </c>
      <c r="G3730" s="7">
        <v>36.720001000000003</v>
      </c>
      <c r="H3730" s="7">
        <v>1000</v>
      </c>
      <c r="I3730" s="11">
        <v>44727</v>
      </c>
      <c r="J3730" s="9">
        <v>33.93</v>
      </c>
      <c r="K3730" s="9">
        <f t="shared" si="174"/>
        <v>924.01958267920509</v>
      </c>
      <c r="L3730" s="10">
        <f t="shared" si="175"/>
        <v>7.5980417320794913E-2</v>
      </c>
      <c r="M3730" s="10">
        <f t="shared" si="176"/>
        <v>-7.5980417320794913E-2</v>
      </c>
      <c r="N3730" s="6">
        <f>DATEDIF(A3730, I3730, "d")</f>
        <v>922</v>
      </c>
    </row>
    <row r="3731" spans="1:14" ht="14.25">
      <c r="A3731" s="5">
        <v>43805</v>
      </c>
      <c r="B3731" s="6" t="s">
        <v>1895</v>
      </c>
      <c r="C3731" s="6" t="s">
        <v>1896</v>
      </c>
      <c r="D3731" s="17">
        <v>427763924</v>
      </c>
      <c r="E3731" s="6" t="s">
        <v>19</v>
      </c>
      <c r="F3731" s="6" t="str">
        <f>IF(E3731="BUY", "SELL", IF(E3731="SELL", "BUY", ""))</f>
        <v>BUY</v>
      </c>
      <c r="G3731" s="7">
        <v>24.09</v>
      </c>
      <c r="H3731" s="7">
        <v>1000</v>
      </c>
      <c r="I3731" s="5">
        <v>43808</v>
      </c>
      <c r="J3731" s="9">
        <v>25.02</v>
      </c>
      <c r="K3731" s="9">
        <f t="shared" si="174"/>
        <v>1038.6052303860522</v>
      </c>
      <c r="L3731" s="10">
        <f t="shared" si="175"/>
        <v>3.8605230386052201E-2</v>
      </c>
      <c r="M3731" s="10">
        <f t="shared" si="176"/>
        <v>-3.8605230386052201E-2</v>
      </c>
      <c r="N3731" s="6">
        <f>DATEDIF(A3731, I3731, "d")</f>
        <v>3</v>
      </c>
    </row>
    <row r="3732" spans="1:14" ht="14.25">
      <c r="A3732" s="11">
        <v>43805</v>
      </c>
      <c r="B3732" s="6" t="s">
        <v>357</v>
      </c>
      <c r="C3732" s="6" t="s">
        <v>358</v>
      </c>
      <c r="D3732" s="17">
        <v>682995534313</v>
      </c>
      <c r="E3732" s="12" t="s">
        <v>16</v>
      </c>
      <c r="F3732" s="13" t="str">
        <f>IF(E3732="BUY", "SELL", IF(E3732="SELL", "BUY", ""))</f>
        <v>SELL</v>
      </c>
      <c r="G3732" s="7">
        <v>22.392668</v>
      </c>
      <c r="H3732" s="7">
        <v>1000</v>
      </c>
      <c r="I3732" s="11">
        <v>43845</v>
      </c>
      <c r="J3732" s="9">
        <v>34.566665999999998</v>
      </c>
      <c r="K3732" s="9">
        <f t="shared" si="174"/>
        <v>1543.6600051409682</v>
      </c>
      <c r="L3732" s="10">
        <f t="shared" si="175"/>
        <v>-0.54366000514096824</v>
      </c>
      <c r="M3732" s="10">
        <f t="shared" si="176"/>
        <v>0.54366000514096824</v>
      </c>
      <c r="N3732" s="6">
        <f>DATEDIF(A3732, I3732, "d")</f>
        <v>40</v>
      </c>
    </row>
    <row r="3733" spans="1:14" ht="14.25">
      <c r="A3733" s="5">
        <v>43808</v>
      </c>
      <c r="B3733" s="6" t="s">
        <v>375</v>
      </c>
      <c r="C3733" s="6" t="s">
        <v>376</v>
      </c>
      <c r="D3733" s="17">
        <v>3086150340</v>
      </c>
      <c r="E3733" s="6" t="s">
        <v>19</v>
      </c>
      <c r="F3733" s="6" t="str">
        <f>IF(E3733="BUY", "SELL", IF(E3733="SELL", "BUY", ""))</f>
        <v>BUY</v>
      </c>
      <c r="G3733" s="7">
        <v>36.291569000000003</v>
      </c>
      <c r="H3733" s="7">
        <v>1000</v>
      </c>
      <c r="I3733" s="5">
        <v>43836</v>
      </c>
      <c r="J3733" s="9">
        <v>38.222262999999998</v>
      </c>
      <c r="K3733" s="9">
        <f t="shared" si="174"/>
        <v>1053.199518598934</v>
      </c>
      <c r="L3733" s="10">
        <f t="shared" si="175"/>
        <v>5.3199518598933994E-2</v>
      </c>
      <c r="M3733" s="10">
        <f t="shared" si="176"/>
        <v>-5.3199518598933994E-2</v>
      </c>
      <c r="N3733" s="6">
        <f>DATEDIF(A3733, I3733, "d")</f>
        <v>28</v>
      </c>
    </row>
    <row r="3734" spans="1:14" ht="14.25">
      <c r="A3734" s="5">
        <v>43808</v>
      </c>
      <c r="B3734" s="6" t="s">
        <v>72</v>
      </c>
      <c r="C3734" s="6" t="s">
        <v>73</v>
      </c>
      <c r="D3734" s="17">
        <v>21199583290</v>
      </c>
      <c r="E3734" s="6" t="s">
        <v>19</v>
      </c>
      <c r="F3734" s="6" t="str">
        <f>IF(E3734="BUY", "SELL", IF(E3734="SELL", "BUY", ""))</f>
        <v>BUY</v>
      </c>
      <c r="G3734" s="7">
        <v>58.797255999999997</v>
      </c>
      <c r="H3734" s="7">
        <v>1000</v>
      </c>
      <c r="I3734" s="5">
        <v>44047</v>
      </c>
      <c r="J3734" s="9">
        <v>62.731140000000003</v>
      </c>
      <c r="K3734" s="9">
        <f t="shared" si="174"/>
        <v>1066.9059113915114</v>
      </c>
      <c r="L3734" s="10">
        <f t="shared" si="175"/>
        <v>6.6905911391511377E-2</v>
      </c>
      <c r="M3734" s="10">
        <f t="shared" si="176"/>
        <v>-6.6905911391511377E-2</v>
      </c>
      <c r="N3734" s="6">
        <f>DATEDIF(A3734, I3734, "d")</f>
        <v>239</v>
      </c>
    </row>
    <row r="3735" spans="1:14" ht="14.25">
      <c r="A3735" s="5">
        <v>43808</v>
      </c>
      <c r="B3735" s="6" t="s">
        <v>1895</v>
      </c>
      <c r="C3735" s="6" t="s">
        <v>1896</v>
      </c>
      <c r="D3735" s="17">
        <v>427763924</v>
      </c>
      <c r="E3735" s="6" t="s">
        <v>16</v>
      </c>
      <c r="F3735" s="6" t="str">
        <f>IF(E3735="BUY", "SELL", IF(E3735="SELL", "BUY", ""))</f>
        <v>SELL</v>
      </c>
      <c r="G3735" s="7">
        <v>25.02</v>
      </c>
      <c r="H3735" s="7">
        <v>1000</v>
      </c>
      <c r="I3735" s="5">
        <v>44624</v>
      </c>
      <c r="J3735" s="9">
        <v>11.17</v>
      </c>
      <c r="K3735" s="9">
        <f t="shared" si="174"/>
        <v>446.44284572342127</v>
      </c>
      <c r="L3735" s="10">
        <f t="shared" si="175"/>
        <v>0.55355715427657881</v>
      </c>
      <c r="M3735" s="10">
        <f t="shared" si="176"/>
        <v>-0.55355715427657881</v>
      </c>
      <c r="N3735" s="6">
        <f>DATEDIF(A3735, I3735, "d")</f>
        <v>816</v>
      </c>
    </row>
    <row r="3736" spans="1:14" ht="14.25">
      <c r="A3736" s="5">
        <v>43809</v>
      </c>
      <c r="B3736" s="6" t="s">
        <v>275</v>
      </c>
      <c r="C3736" s="6" t="s">
        <v>276</v>
      </c>
      <c r="D3736" s="17">
        <v>71123802559</v>
      </c>
      <c r="E3736" s="6" t="s">
        <v>16</v>
      </c>
      <c r="F3736" s="6" t="str">
        <f>IF(E3736="BUY", "SELL", IF(E3736="SELL", "BUY", ""))</f>
        <v>SELL</v>
      </c>
      <c r="G3736" s="7">
        <v>54.393115999999999</v>
      </c>
      <c r="H3736" s="7">
        <v>1000</v>
      </c>
      <c r="I3736" s="5">
        <v>43886</v>
      </c>
      <c r="J3736" s="9">
        <v>57.864395000000002</v>
      </c>
      <c r="K3736" s="9">
        <f t="shared" si="174"/>
        <v>1063.8183515722835</v>
      </c>
      <c r="L3736" s="10">
        <f t="shared" si="175"/>
        <v>-6.3818351572283522E-2</v>
      </c>
      <c r="M3736" s="10">
        <f t="shared" si="176"/>
        <v>6.3818351572283522E-2</v>
      </c>
      <c r="N3736" s="6">
        <f>DATEDIF(A3736, I3736, "d")</f>
        <v>77</v>
      </c>
    </row>
    <row r="3737" spans="1:14" ht="14.25">
      <c r="A3737" s="5">
        <v>43809</v>
      </c>
      <c r="B3737" s="6" t="s">
        <v>2436</v>
      </c>
      <c r="C3737" s="6" t="s">
        <v>2437</v>
      </c>
      <c r="D3737" s="17">
        <v>17862314960</v>
      </c>
      <c r="E3737" s="6" t="s">
        <v>19</v>
      </c>
      <c r="F3737" s="6" t="str">
        <f>IF(E3737="BUY", "SELL", IF(E3737="SELL", "BUY", ""))</f>
        <v>BUY</v>
      </c>
      <c r="G3737" s="7">
        <v>24.02</v>
      </c>
      <c r="H3737" s="7">
        <v>1000</v>
      </c>
      <c r="I3737" s="5">
        <v>43864</v>
      </c>
      <c r="J3737" s="9">
        <v>32.919998</v>
      </c>
      <c r="K3737" s="9">
        <f t="shared" si="174"/>
        <v>1370.5244796003331</v>
      </c>
      <c r="L3737" s="10">
        <f t="shared" si="175"/>
        <v>0.37052447960033308</v>
      </c>
      <c r="M3737" s="10">
        <f t="shared" si="176"/>
        <v>-0.37052447960033308</v>
      </c>
      <c r="N3737" s="6">
        <f>DATEDIF(A3737, I3737, "d")</f>
        <v>55</v>
      </c>
    </row>
    <row r="3738" spans="1:14" ht="14.25">
      <c r="A3738" s="5">
        <v>43809</v>
      </c>
      <c r="B3738" s="6" t="s">
        <v>1834</v>
      </c>
      <c r="C3738" s="6" t="s">
        <v>1835</v>
      </c>
      <c r="D3738" s="17">
        <v>3633845490</v>
      </c>
      <c r="E3738" s="6" t="s">
        <v>16</v>
      </c>
      <c r="F3738" s="6" t="str">
        <f>IF(E3738="BUY", "SELL", IF(E3738="SELL", "BUY", ""))</f>
        <v>SELL</v>
      </c>
      <c r="G3738" s="7">
        <v>6.88</v>
      </c>
      <c r="H3738" s="7">
        <v>1000</v>
      </c>
      <c r="I3738" s="11">
        <v>44727</v>
      </c>
      <c r="J3738" s="9">
        <v>9.34</v>
      </c>
      <c r="K3738" s="9">
        <f t="shared" si="174"/>
        <v>1357.5581395348838</v>
      </c>
      <c r="L3738" s="10">
        <f t="shared" si="175"/>
        <v>-0.3575581395348838</v>
      </c>
      <c r="M3738" s="10">
        <f t="shared" si="176"/>
        <v>0.3575581395348838</v>
      </c>
      <c r="N3738" s="6">
        <f>DATEDIF(A3738, I3738, "d")</f>
        <v>918</v>
      </c>
    </row>
    <row r="3739" spans="1:14" ht="14.25">
      <c r="A3739" s="5">
        <v>43809</v>
      </c>
      <c r="B3739" s="6" t="s">
        <v>421</v>
      </c>
      <c r="C3739" s="6" t="s">
        <v>422</v>
      </c>
      <c r="D3739" s="17">
        <v>329131240124</v>
      </c>
      <c r="E3739" s="6" t="s">
        <v>16</v>
      </c>
      <c r="F3739" s="6" t="str">
        <f>IF(E3739="BUY", "SELL", IF(E3739="SELL", "BUY", ""))</f>
        <v>SELL</v>
      </c>
      <c r="G3739" s="7">
        <v>198.65795900000001</v>
      </c>
      <c r="H3739" s="7">
        <v>1000</v>
      </c>
      <c r="I3739" s="5">
        <v>44053</v>
      </c>
      <c r="J3739" s="9">
        <v>256.000519</v>
      </c>
      <c r="K3739" s="9">
        <f t="shared" si="174"/>
        <v>1288.6496986511374</v>
      </c>
      <c r="L3739" s="10">
        <f t="shared" si="175"/>
        <v>-0.28864969865113743</v>
      </c>
      <c r="M3739" s="10">
        <f t="shared" si="176"/>
        <v>0.28864969865113743</v>
      </c>
      <c r="N3739" s="6">
        <f>DATEDIF(A3739, I3739, "d")</f>
        <v>244</v>
      </c>
    </row>
    <row r="3740" spans="1:14" ht="14.25">
      <c r="A3740" s="5">
        <v>43809</v>
      </c>
      <c r="B3740" s="6" t="s">
        <v>2707</v>
      </c>
      <c r="C3740" s="6" t="s">
        <v>2708</v>
      </c>
      <c r="D3740" s="17">
        <v>1826406179</v>
      </c>
      <c r="E3740" s="6" t="s">
        <v>19</v>
      </c>
      <c r="F3740" s="6" t="str">
        <f>IF(E3740="BUY", "SELL", IF(E3740="SELL", "BUY", ""))</f>
        <v>BUY</v>
      </c>
      <c r="G3740" s="7">
        <v>22.373718</v>
      </c>
      <c r="H3740" s="7">
        <v>1000</v>
      </c>
      <c r="I3740" s="11">
        <v>44727</v>
      </c>
      <c r="J3740" s="9">
        <v>15.94632</v>
      </c>
      <c r="K3740" s="9">
        <f t="shared" si="174"/>
        <v>712.725529123054</v>
      </c>
      <c r="L3740" s="10">
        <f t="shared" si="175"/>
        <v>-0.28727447087694602</v>
      </c>
      <c r="M3740" s="10">
        <f t="shared" si="176"/>
        <v>0.28727447087694602</v>
      </c>
      <c r="N3740" s="6">
        <f>DATEDIF(A3740, I3740, "d")</f>
        <v>918</v>
      </c>
    </row>
    <row r="3741" spans="1:14" ht="14.25">
      <c r="A3741" s="11">
        <v>43809</v>
      </c>
      <c r="B3741" s="6" t="s">
        <v>705</v>
      </c>
      <c r="C3741" s="6" t="s">
        <v>706</v>
      </c>
      <c r="D3741" s="17">
        <v>12714296062</v>
      </c>
      <c r="E3741" s="12" t="s">
        <v>16</v>
      </c>
      <c r="F3741" s="13" t="str">
        <f>IF(E3741="BUY", "SELL", IF(E3741="SELL", "BUY", ""))</f>
        <v>SELL</v>
      </c>
      <c r="G3741" s="7">
        <v>48.220450999999997</v>
      </c>
      <c r="H3741" s="7">
        <v>1000</v>
      </c>
      <c r="I3741" s="11">
        <v>44727</v>
      </c>
      <c r="J3741" s="9">
        <v>49.950001</v>
      </c>
      <c r="K3741" s="9">
        <f t="shared" si="174"/>
        <v>1035.8675616700475</v>
      </c>
      <c r="L3741" s="10">
        <f t="shared" si="175"/>
        <v>-3.586756167004751E-2</v>
      </c>
      <c r="M3741" s="10">
        <f t="shared" si="176"/>
        <v>3.586756167004751E-2</v>
      </c>
      <c r="N3741" s="6">
        <f>DATEDIF(A3741, I3741, "d")</f>
        <v>918</v>
      </c>
    </row>
    <row r="3742" spans="1:14" ht="14.25">
      <c r="A3742" s="11">
        <v>43809</v>
      </c>
      <c r="B3742" s="6" t="s">
        <v>2330</v>
      </c>
      <c r="C3742" s="6" t="s">
        <v>2331</v>
      </c>
      <c r="D3742" s="17">
        <v>3938201777</v>
      </c>
      <c r="E3742" s="12" t="s">
        <v>16</v>
      </c>
      <c r="F3742" s="13" t="str">
        <f>IF(E3742="BUY", "SELL", IF(E3742="SELL", "BUY", ""))</f>
        <v>SELL</v>
      </c>
      <c r="G3742" s="7">
        <v>30.709999</v>
      </c>
      <c r="H3742" s="7">
        <v>1000</v>
      </c>
      <c r="I3742" s="11">
        <v>44145</v>
      </c>
      <c r="J3742" s="9">
        <v>55.639999000000003</v>
      </c>
      <c r="K3742" s="9">
        <f t="shared" si="174"/>
        <v>1811.78771773975</v>
      </c>
      <c r="L3742" s="10">
        <f t="shared" si="175"/>
        <v>-0.81178771773975</v>
      </c>
      <c r="M3742" s="10">
        <f t="shared" si="176"/>
        <v>0.81178771773975</v>
      </c>
      <c r="N3742" s="6">
        <f>DATEDIF(A3742, I3742, "d")</f>
        <v>336</v>
      </c>
    </row>
    <row r="3743" spans="1:14" ht="14.25">
      <c r="A3743" s="5">
        <v>43810</v>
      </c>
      <c r="B3743" s="6" t="s">
        <v>1436</v>
      </c>
      <c r="C3743" s="6" t="s">
        <v>1437</v>
      </c>
      <c r="D3743" s="17">
        <v>160869936</v>
      </c>
      <c r="E3743" s="6" t="s">
        <v>19</v>
      </c>
      <c r="F3743" s="6" t="str">
        <f>IF(E3743="BUY", "SELL", IF(E3743="SELL", "BUY", ""))</f>
        <v>BUY</v>
      </c>
      <c r="G3743" s="7">
        <v>16.350000000000001</v>
      </c>
      <c r="H3743" s="7">
        <v>1000</v>
      </c>
      <c r="I3743" s="11">
        <v>44727</v>
      </c>
      <c r="J3743" s="9">
        <v>7.94</v>
      </c>
      <c r="K3743" s="9">
        <f t="shared" si="174"/>
        <v>485.62691131498468</v>
      </c>
      <c r="L3743" s="10">
        <f t="shared" si="175"/>
        <v>-0.5143730886850153</v>
      </c>
      <c r="M3743" s="10">
        <f t="shared" si="176"/>
        <v>0.5143730886850153</v>
      </c>
      <c r="N3743" s="6">
        <f>DATEDIF(A3743, I3743, "d")</f>
        <v>917</v>
      </c>
    </row>
    <row r="3744" spans="1:14" ht="14.25">
      <c r="A3744" s="5">
        <v>43810</v>
      </c>
      <c r="B3744" s="6" t="s">
        <v>479</v>
      </c>
      <c r="C3744" s="6" t="s">
        <v>480</v>
      </c>
      <c r="D3744" s="17">
        <v>224291300639</v>
      </c>
      <c r="E3744" s="6" t="s">
        <v>16</v>
      </c>
      <c r="F3744" s="6" t="str">
        <f>IF(E3744="BUY", "SELL", IF(E3744="SELL", "BUY", ""))</f>
        <v>SELL</v>
      </c>
      <c r="G3744" s="7">
        <v>39.406879000000004</v>
      </c>
      <c r="H3744" s="7">
        <v>1000</v>
      </c>
      <c r="I3744" s="11">
        <v>43868</v>
      </c>
      <c r="J3744" s="9">
        <v>43.004626999999999</v>
      </c>
      <c r="K3744" s="9">
        <f t="shared" si="174"/>
        <v>1091.2974610346582</v>
      </c>
      <c r="L3744" s="10">
        <f t="shared" si="175"/>
        <v>-9.1297461034658231E-2</v>
      </c>
      <c r="M3744" s="10">
        <f t="shared" si="176"/>
        <v>9.1297461034658231E-2</v>
      </c>
      <c r="N3744" s="6">
        <f>DATEDIF(A3744, I3744, "d")</f>
        <v>58</v>
      </c>
    </row>
    <row r="3745" spans="1:14" ht="14.25">
      <c r="A3745" s="5">
        <v>43810</v>
      </c>
      <c r="B3745" s="6" t="s">
        <v>1759</v>
      </c>
      <c r="C3745" s="6" t="s">
        <v>1760</v>
      </c>
      <c r="D3745" s="17">
        <v>34914417050</v>
      </c>
      <c r="E3745" s="6" t="s">
        <v>19</v>
      </c>
      <c r="F3745" s="6" t="str">
        <f>IF(E3745="BUY", "SELL", IF(E3745="SELL", "BUY", ""))</f>
        <v>BUY</v>
      </c>
      <c r="G3745" s="7">
        <v>57.695404000000003</v>
      </c>
      <c r="H3745" s="7">
        <v>1000</v>
      </c>
      <c r="I3745" s="11">
        <v>44656</v>
      </c>
      <c r="J3745" s="9">
        <v>84.971214000000003</v>
      </c>
      <c r="K3745" s="9">
        <f t="shared" si="174"/>
        <v>1472.7553342030503</v>
      </c>
      <c r="L3745" s="10">
        <f t="shared" si="175"/>
        <v>0.47275533420305033</v>
      </c>
      <c r="M3745" s="10">
        <f t="shared" si="176"/>
        <v>-0.47275533420305033</v>
      </c>
      <c r="N3745" s="6">
        <f>DATEDIF(A3745, I3745, "d")</f>
        <v>846</v>
      </c>
    </row>
    <row r="3746" spans="1:14" ht="14.25">
      <c r="A3746" s="5">
        <v>43811</v>
      </c>
      <c r="B3746" s="6" t="s">
        <v>1887</v>
      </c>
      <c r="C3746" s="6" t="s">
        <v>1888</v>
      </c>
      <c r="D3746" s="17">
        <v>2011262723</v>
      </c>
      <c r="E3746" s="6" t="s">
        <v>19</v>
      </c>
      <c r="F3746" s="6" t="str">
        <f>IF(E3746="BUY", "SELL", IF(E3746="SELL", "BUY", ""))</f>
        <v>BUY</v>
      </c>
      <c r="G3746" s="7">
        <v>94.629997000000003</v>
      </c>
      <c r="H3746" s="7">
        <v>1000</v>
      </c>
      <c r="I3746" s="5">
        <v>43819</v>
      </c>
      <c r="J3746" s="9">
        <v>100.790001</v>
      </c>
      <c r="K3746" s="9">
        <f t="shared" si="174"/>
        <v>1065.0956799671039</v>
      </c>
      <c r="L3746" s="10">
        <f t="shared" si="175"/>
        <v>6.5095679967103928E-2</v>
      </c>
      <c r="M3746" s="10">
        <f t="shared" si="176"/>
        <v>-6.5095679967103928E-2</v>
      </c>
      <c r="N3746" s="6">
        <f>DATEDIF(A3746, I3746, "d")</f>
        <v>8</v>
      </c>
    </row>
    <row r="3747" spans="1:14" ht="14.25">
      <c r="A3747" s="5">
        <v>43811</v>
      </c>
      <c r="B3747" s="6" t="s">
        <v>22</v>
      </c>
      <c r="C3747" s="6" t="s">
        <v>23</v>
      </c>
      <c r="D3747" s="17">
        <v>300794502426</v>
      </c>
      <c r="E3747" s="6" t="s">
        <v>16</v>
      </c>
      <c r="F3747" s="6" t="str">
        <f>IF(E3747="BUY", "SELL", IF(E3747="SELL", "BUY", ""))</f>
        <v>SELL</v>
      </c>
      <c r="G3747" s="7">
        <v>100.27</v>
      </c>
      <c r="H3747" s="7">
        <v>1000</v>
      </c>
      <c r="I3747" s="5">
        <v>43854</v>
      </c>
      <c r="J3747" s="9">
        <v>94.39</v>
      </c>
      <c r="K3747" s="9">
        <f t="shared" si="174"/>
        <v>941.35833250224402</v>
      </c>
      <c r="L3747" s="10">
        <f t="shared" si="175"/>
        <v>5.8641667497755977E-2</v>
      </c>
      <c r="M3747" s="10">
        <f t="shared" si="176"/>
        <v>-5.8641667497755977E-2</v>
      </c>
      <c r="N3747" s="6">
        <f>DATEDIF(A3747, I3747, "d")</f>
        <v>43</v>
      </c>
    </row>
    <row r="3748" spans="1:14" ht="14.25">
      <c r="A3748" s="5">
        <v>43811</v>
      </c>
      <c r="B3748" s="6" t="s">
        <v>365</v>
      </c>
      <c r="C3748" s="6" t="s">
        <v>366</v>
      </c>
      <c r="D3748" s="17">
        <v>65974267651</v>
      </c>
      <c r="E3748" s="6" t="s">
        <v>19</v>
      </c>
      <c r="F3748" s="6" t="str">
        <f>IF(E3748="BUY", "SELL", IF(E3748="SELL", "BUY", ""))</f>
        <v>BUY</v>
      </c>
      <c r="G3748" s="7">
        <v>155.652908</v>
      </c>
      <c r="H3748" s="7">
        <v>1000</v>
      </c>
      <c r="I3748" s="11">
        <v>43845</v>
      </c>
      <c r="J3748" s="9">
        <v>150.234467</v>
      </c>
      <c r="K3748" s="9">
        <f t="shared" si="174"/>
        <v>965.18895104741637</v>
      </c>
      <c r="L3748" s="10">
        <f t="shared" si="175"/>
        <v>-3.4811048952583634E-2</v>
      </c>
      <c r="M3748" s="10">
        <f t="shared" si="176"/>
        <v>3.4811048952583634E-2</v>
      </c>
      <c r="N3748" s="6">
        <f>DATEDIF(A3748, I3748, "d")</f>
        <v>34</v>
      </c>
    </row>
    <row r="3749" spans="1:14" ht="14.25">
      <c r="A3749" s="5">
        <v>43811</v>
      </c>
      <c r="B3749" s="6" t="s">
        <v>205</v>
      </c>
      <c r="C3749" s="6" t="s">
        <v>206</v>
      </c>
      <c r="D3749" s="17">
        <v>124202013167</v>
      </c>
      <c r="E3749" s="6" t="s">
        <v>19</v>
      </c>
      <c r="F3749" s="6" t="str">
        <f>IF(E3749="BUY", "SELL", IF(E3749="SELL", "BUY", ""))</f>
        <v>BUY</v>
      </c>
      <c r="G3749" s="7">
        <v>164.33</v>
      </c>
      <c r="H3749" s="7">
        <v>1000</v>
      </c>
      <c r="I3749" s="11">
        <v>43812</v>
      </c>
      <c r="J3749" s="9">
        <v>163.95</v>
      </c>
      <c r="K3749" s="9">
        <f t="shared" si="174"/>
        <v>997.68757986977414</v>
      </c>
      <c r="L3749" s="10">
        <f t="shared" si="175"/>
        <v>-2.31242013022586E-3</v>
      </c>
      <c r="M3749" s="10">
        <f t="shared" si="176"/>
        <v>2.31242013022586E-3</v>
      </c>
      <c r="N3749" s="6">
        <f>DATEDIF(A3749, I3749, "d")</f>
        <v>1</v>
      </c>
    </row>
    <row r="3750" spans="1:14" ht="14.25">
      <c r="A3750" s="5">
        <v>43811</v>
      </c>
      <c r="B3750" s="6" t="s">
        <v>803</v>
      </c>
      <c r="C3750" s="6" t="s">
        <v>804</v>
      </c>
      <c r="D3750" s="17">
        <v>5919262110</v>
      </c>
      <c r="E3750" s="6" t="s">
        <v>16</v>
      </c>
      <c r="F3750" s="6" t="str">
        <f>IF(E3750="BUY", "SELL", IF(E3750="SELL", "BUY", ""))</f>
        <v>SELL</v>
      </c>
      <c r="G3750" s="7">
        <v>66.889999000000003</v>
      </c>
      <c r="H3750" s="7">
        <v>1000</v>
      </c>
      <c r="I3750" s="5">
        <v>43871</v>
      </c>
      <c r="J3750" s="9">
        <v>61.07</v>
      </c>
      <c r="K3750" s="9">
        <f t="shared" si="174"/>
        <v>912.99149219601566</v>
      </c>
      <c r="L3750" s="10">
        <f t="shared" si="175"/>
        <v>8.700850780398435E-2</v>
      </c>
      <c r="M3750" s="10">
        <f t="shared" si="176"/>
        <v>-8.700850780398435E-2</v>
      </c>
      <c r="N3750" s="6">
        <f>DATEDIF(A3750, I3750, "d")</f>
        <v>60</v>
      </c>
    </row>
    <row r="3751" spans="1:14" ht="14.25">
      <c r="A3751" s="5">
        <v>43811</v>
      </c>
      <c r="B3751" s="6" t="s">
        <v>171</v>
      </c>
      <c r="C3751" s="6" t="s">
        <v>172</v>
      </c>
      <c r="D3751" s="17">
        <v>82460626286</v>
      </c>
      <c r="E3751" s="6" t="s">
        <v>16</v>
      </c>
      <c r="F3751" s="6" t="str">
        <f>IF(E3751="BUY", "SELL", IF(E3751="SELL", "BUY", ""))</f>
        <v>SELL</v>
      </c>
      <c r="G3751" s="7">
        <v>36.198486000000003</v>
      </c>
      <c r="H3751" s="7">
        <v>1000</v>
      </c>
      <c r="I3751" s="5">
        <v>43840</v>
      </c>
      <c r="J3751" s="9">
        <v>36.902633999999999</v>
      </c>
      <c r="K3751" s="9">
        <f t="shared" si="174"/>
        <v>1019.4524157723059</v>
      </c>
      <c r="L3751" s="10">
        <f t="shared" si="175"/>
        <v>-1.9452415772305925E-2</v>
      </c>
      <c r="M3751" s="10">
        <f t="shared" si="176"/>
        <v>1.9452415772305925E-2</v>
      </c>
      <c r="N3751" s="6">
        <f>DATEDIF(A3751, I3751, "d")</f>
        <v>29</v>
      </c>
    </row>
    <row r="3752" spans="1:14" ht="14.25">
      <c r="A3752" s="11">
        <v>43811</v>
      </c>
      <c r="B3752" s="6" t="s">
        <v>191</v>
      </c>
      <c r="C3752" s="6" t="s">
        <v>192</v>
      </c>
      <c r="D3752" s="17">
        <v>137339890294</v>
      </c>
      <c r="E3752" s="12" t="s">
        <v>16</v>
      </c>
      <c r="F3752" s="13" t="str">
        <f>IF(E3752="BUY", "SELL", IF(E3752="SELL", "BUY", ""))</f>
        <v>SELL</v>
      </c>
      <c r="G3752" s="7">
        <v>162.36956799999999</v>
      </c>
      <c r="H3752" s="7">
        <v>1000</v>
      </c>
      <c r="I3752" s="11">
        <v>44211</v>
      </c>
      <c r="J3752" s="9">
        <v>205.00668300000001</v>
      </c>
      <c r="K3752" s="9">
        <f t="shared" si="174"/>
        <v>1262.5930186622165</v>
      </c>
      <c r="L3752" s="10">
        <f t="shared" si="175"/>
        <v>-0.26259301866221652</v>
      </c>
      <c r="M3752" s="10">
        <f t="shared" si="176"/>
        <v>0.26259301866221652</v>
      </c>
      <c r="N3752" s="6">
        <f>DATEDIF(A3752, I3752, "d")</f>
        <v>400</v>
      </c>
    </row>
    <row r="3753" spans="1:14" ht="14.25">
      <c r="A3753" s="5">
        <v>43812</v>
      </c>
      <c r="B3753" s="6" t="s">
        <v>2709</v>
      </c>
      <c r="C3753" s="6" t="s">
        <v>2710</v>
      </c>
      <c r="D3753" s="17">
        <v>1314695750</v>
      </c>
      <c r="E3753" s="6" t="s">
        <v>16</v>
      </c>
      <c r="F3753" s="6" t="str">
        <f>IF(E3753="BUY", "SELL", IF(E3753="SELL", "BUY", ""))</f>
        <v>SELL</v>
      </c>
      <c r="G3753" s="7">
        <v>52.45</v>
      </c>
      <c r="H3753" s="7">
        <v>1000</v>
      </c>
      <c r="I3753" s="11">
        <v>44727</v>
      </c>
      <c r="J3753" s="9">
        <v>144.97999999999999</v>
      </c>
      <c r="K3753" s="9">
        <f t="shared" si="174"/>
        <v>2764.1563393708293</v>
      </c>
      <c r="L3753" s="10">
        <f t="shared" si="175"/>
        <v>-1.7641563393708293</v>
      </c>
      <c r="M3753" s="10">
        <f t="shared" si="176"/>
        <v>1.7641563393708293</v>
      </c>
      <c r="N3753" s="6">
        <f>DATEDIF(A3753, I3753, "d")</f>
        <v>915</v>
      </c>
    </row>
    <row r="3754" spans="1:14" ht="14.25">
      <c r="A3754" s="5">
        <v>43812</v>
      </c>
      <c r="B3754" s="6" t="s">
        <v>719</v>
      </c>
      <c r="C3754" s="6" t="s">
        <v>720</v>
      </c>
      <c r="D3754" s="17">
        <v>14402441400</v>
      </c>
      <c r="E3754" s="6" t="s">
        <v>16</v>
      </c>
      <c r="F3754" s="6" t="str">
        <f>IF(E3754="BUY", "SELL", IF(E3754="SELL", "BUY", ""))</f>
        <v>SELL</v>
      </c>
      <c r="G3754" s="7">
        <v>25.045317000000001</v>
      </c>
      <c r="H3754" s="7">
        <v>1000</v>
      </c>
      <c r="I3754" s="11">
        <v>44099</v>
      </c>
      <c r="J3754" s="9">
        <v>31.566191</v>
      </c>
      <c r="K3754" s="9">
        <f t="shared" si="174"/>
        <v>1260.3630051877562</v>
      </c>
      <c r="L3754" s="10">
        <f t="shared" si="175"/>
        <v>-0.26036300518775624</v>
      </c>
      <c r="M3754" s="10">
        <f t="shared" si="176"/>
        <v>0.26036300518775624</v>
      </c>
      <c r="N3754" s="6">
        <f>DATEDIF(A3754, I3754, "d")</f>
        <v>287</v>
      </c>
    </row>
    <row r="3755" spans="1:14" ht="14.25">
      <c r="A3755" s="5">
        <v>43812</v>
      </c>
      <c r="B3755" s="6" t="s">
        <v>2711</v>
      </c>
      <c r="C3755" s="6" t="s">
        <v>2712</v>
      </c>
      <c r="D3755" s="17">
        <v>435100463</v>
      </c>
      <c r="E3755" s="6" t="s">
        <v>19</v>
      </c>
      <c r="F3755" s="6" t="str">
        <f>IF(E3755="BUY", "SELL", IF(E3755="SELL", "BUY", ""))</f>
        <v>BUY</v>
      </c>
      <c r="G3755" s="7">
        <v>6</v>
      </c>
      <c r="H3755" s="7">
        <v>1000</v>
      </c>
      <c r="I3755" s="11">
        <v>44727</v>
      </c>
      <c r="J3755" s="9">
        <v>3.15</v>
      </c>
      <c r="K3755" s="9">
        <f t="shared" si="174"/>
        <v>525</v>
      </c>
      <c r="L3755" s="10">
        <f t="shared" si="175"/>
        <v>-0.47499999999999998</v>
      </c>
      <c r="M3755" s="10">
        <f t="shared" si="176"/>
        <v>0.47499999999999998</v>
      </c>
      <c r="N3755" s="6">
        <f>DATEDIF(A3755, I3755, "d")</f>
        <v>915</v>
      </c>
    </row>
    <row r="3756" spans="1:14" ht="14.25">
      <c r="A3756" s="5">
        <v>43812</v>
      </c>
      <c r="B3756" s="6" t="s">
        <v>663</v>
      </c>
      <c r="C3756" s="6" t="s">
        <v>664</v>
      </c>
      <c r="D3756" s="17">
        <v>41085696745</v>
      </c>
      <c r="E3756" s="6" t="s">
        <v>19</v>
      </c>
      <c r="F3756" s="6" t="str">
        <f>IF(E3756="BUY", "SELL", IF(E3756="SELL", "BUY", ""))</f>
        <v>BUY</v>
      </c>
      <c r="G3756" s="7">
        <v>45.899315000000001</v>
      </c>
      <c r="H3756" s="7">
        <v>1000</v>
      </c>
      <c r="I3756" s="11">
        <v>43927</v>
      </c>
      <c r="J3756" s="9">
        <v>51.804530999999997</v>
      </c>
      <c r="K3756" s="9">
        <f t="shared" si="174"/>
        <v>1128.6558633827105</v>
      </c>
      <c r="L3756" s="10">
        <f t="shared" si="175"/>
        <v>0.12865586338271054</v>
      </c>
      <c r="M3756" s="10">
        <f t="shared" si="176"/>
        <v>-0.12865586338271054</v>
      </c>
      <c r="N3756" s="6">
        <f>DATEDIF(A3756, I3756, "d")</f>
        <v>115</v>
      </c>
    </row>
    <row r="3757" spans="1:14" ht="14.25">
      <c r="A3757" s="5">
        <v>43812</v>
      </c>
      <c r="B3757" s="6" t="s">
        <v>793</v>
      </c>
      <c r="C3757" s="6" t="s">
        <v>794</v>
      </c>
      <c r="D3757" s="17">
        <v>13050742900</v>
      </c>
      <c r="E3757" s="6" t="s">
        <v>16</v>
      </c>
      <c r="F3757" s="6" t="str">
        <f>IF(E3757="BUY", "SELL", IF(E3757="SELL", "BUY", ""))</f>
        <v>SELL</v>
      </c>
      <c r="G3757" s="7">
        <v>97.879997000000003</v>
      </c>
      <c r="H3757" s="7">
        <v>1000</v>
      </c>
      <c r="I3757" s="5">
        <v>43917</v>
      </c>
      <c r="J3757" s="9">
        <v>58.93</v>
      </c>
      <c r="K3757" s="9">
        <f t="shared" si="174"/>
        <v>602.06376998560791</v>
      </c>
      <c r="L3757" s="10">
        <f t="shared" si="175"/>
        <v>0.3979362300143921</v>
      </c>
      <c r="M3757" s="10">
        <f t="shared" si="176"/>
        <v>-0.3979362300143921</v>
      </c>
      <c r="N3757" s="6">
        <f>DATEDIF(A3757, I3757, "d")</f>
        <v>105</v>
      </c>
    </row>
    <row r="3758" spans="1:14" ht="14.25">
      <c r="A3758" s="5">
        <v>43815</v>
      </c>
      <c r="B3758" s="6" t="s">
        <v>2713</v>
      </c>
      <c r="C3758" s="6" t="s">
        <v>2714</v>
      </c>
      <c r="D3758" s="17">
        <v>11805654420</v>
      </c>
      <c r="E3758" s="6" t="s">
        <v>16</v>
      </c>
      <c r="F3758" s="6" t="str">
        <f>IF(E3758="BUY", "SELL", IF(E3758="SELL", "BUY", ""))</f>
        <v>SELL</v>
      </c>
      <c r="G3758" s="7">
        <v>36.380001</v>
      </c>
      <c r="H3758" s="7">
        <v>1000</v>
      </c>
      <c r="I3758" s="11">
        <v>44727</v>
      </c>
      <c r="J3758" s="9">
        <v>113.30999799999999</v>
      </c>
      <c r="K3758" s="9">
        <f t="shared" si="174"/>
        <v>3114.6232788723669</v>
      </c>
      <c r="L3758" s="10">
        <f t="shared" si="175"/>
        <v>-2.1146232788723669</v>
      </c>
      <c r="M3758" s="10">
        <f t="shared" si="176"/>
        <v>2.1146232788723669</v>
      </c>
      <c r="N3758" s="6">
        <f>DATEDIF(A3758, I3758, "d")</f>
        <v>912</v>
      </c>
    </row>
    <row r="3759" spans="1:14" ht="14.25">
      <c r="A3759" s="5">
        <v>43815</v>
      </c>
      <c r="B3759" s="6" t="s">
        <v>377</v>
      </c>
      <c r="C3759" s="6" t="s">
        <v>378</v>
      </c>
      <c r="D3759" s="17">
        <v>3110924830</v>
      </c>
      <c r="E3759" s="6" t="s">
        <v>16</v>
      </c>
      <c r="F3759" s="6" t="str">
        <f>IF(E3759="BUY", "SELL", IF(E3759="SELL", "BUY", ""))</f>
        <v>SELL</v>
      </c>
      <c r="G3759" s="7">
        <v>42.574032000000003</v>
      </c>
      <c r="H3759" s="7">
        <v>1000</v>
      </c>
      <c r="I3759" s="5">
        <v>43817</v>
      </c>
      <c r="J3759" s="9">
        <v>43.488959999999999</v>
      </c>
      <c r="K3759" s="9">
        <f t="shared" si="174"/>
        <v>1021.4902830908756</v>
      </c>
      <c r="L3759" s="10">
        <f t="shared" si="175"/>
        <v>-2.1490283090875549E-2</v>
      </c>
      <c r="M3759" s="10">
        <f t="shared" si="176"/>
        <v>2.1490283090875549E-2</v>
      </c>
      <c r="N3759" s="6">
        <f>DATEDIF(A3759, I3759, "d")</f>
        <v>2</v>
      </c>
    </row>
    <row r="3760" spans="1:14" ht="14.25">
      <c r="A3760" s="5">
        <v>43815</v>
      </c>
      <c r="B3760" s="6" t="s">
        <v>379</v>
      </c>
      <c r="C3760" s="6" t="s">
        <v>380</v>
      </c>
      <c r="D3760" s="17">
        <v>4120653358</v>
      </c>
      <c r="E3760" s="6" t="s">
        <v>16</v>
      </c>
      <c r="F3760" s="6" t="str">
        <f>IF(E3760="BUY", "SELL", IF(E3760="SELL", "BUY", ""))</f>
        <v>SELL</v>
      </c>
      <c r="G3760" s="7">
        <v>14.090899</v>
      </c>
      <c r="H3760" s="7">
        <v>1000</v>
      </c>
      <c r="I3760" s="5">
        <v>43817</v>
      </c>
      <c r="J3760" s="9">
        <v>14.902272999999999</v>
      </c>
      <c r="K3760" s="9">
        <f t="shared" si="174"/>
        <v>1057.5814218808891</v>
      </c>
      <c r="L3760" s="10">
        <f t="shared" si="175"/>
        <v>-5.758142188088914E-2</v>
      </c>
      <c r="M3760" s="10">
        <f t="shared" si="176"/>
        <v>5.758142188088914E-2</v>
      </c>
      <c r="N3760" s="6">
        <f>DATEDIF(A3760, I3760, "d")</f>
        <v>2</v>
      </c>
    </row>
    <row r="3761" spans="1:14" ht="14.25">
      <c r="A3761" s="11">
        <v>43815</v>
      </c>
      <c r="B3761" s="6" t="s">
        <v>789</v>
      </c>
      <c r="C3761" s="6" t="s">
        <v>790</v>
      </c>
      <c r="D3761" s="17">
        <v>151115317124</v>
      </c>
      <c r="E3761" s="12" t="s">
        <v>16</v>
      </c>
      <c r="F3761" s="13" t="str">
        <f>IF(E3761="BUY", "SELL", IF(E3761="SELL", "BUY", ""))</f>
        <v>SELL</v>
      </c>
      <c r="G3761" s="7">
        <v>114.758522</v>
      </c>
      <c r="H3761" s="7">
        <v>1000</v>
      </c>
      <c r="I3761" s="11">
        <v>44029</v>
      </c>
      <c r="J3761" s="9">
        <v>122.742966</v>
      </c>
      <c r="K3761" s="9">
        <f t="shared" si="174"/>
        <v>1069.5760442087255</v>
      </c>
      <c r="L3761" s="10">
        <f t="shared" si="175"/>
        <v>-6.957604420872554E-2</v>
      </c>
      <c r="M3761" s="10">
        <f t="shared" si="176"/>
        <v>6.957604420872554E-2</v>
      </c>
      <c r="N3761" s="6">
        <f>DATEDIF(A3761, I3761, "d")</f>
        <v>214</v>
      </c>
    </row>
    <row r="3762" spans="1:14" ht="14.25">
      <c r="A3762" s="5">
        <v>43816</v>
      </c>
      <c r="B3762" s="6" t="s">
        <v>147</v>
      </c>
      <c r="C3762" s="6" t="s">
        <v>148</v>
      </c>
      <c r="D3762" s="17">
        <v>136351276474</v>
      </c>
      <c r="E3762" s="6" t="s">
        <v>16</v>
      </c>
      <c r="F3762" s="6" t="str">
        <f>IF(E3762="BUY", "SELL", IF(E3762="SELL", "BUY", ""))</f>
        <v>SELL</v>
      </c>
      <c r="G3762" s="7">
        <v>325.06594799999999</v>
      </c>
      <c r="H3762" s="7">
        <v>1000</v>
      </c>
      <c r="I3762" s="5">
        <v>43819</v>
      </c>
      <c r="J3762" s="9">
        <v>326.06002799999999</v>
      </c>
      <c r="K3762" s="9">
        <f t="shared" si="174"/>
        <v>1003.0580871546717</v>
      </c>
      <c r="L3762" s="10">
        <f t="shared" si="175"/>
        <v>-3.0580871546717391E-3</v>
      </c>
      <c r="M3762" s="10">
        <f t="shared" si="176"/>
        <v>3.0580871546717391E-3</v>
      </c>
      <c r="N3762" s="6">
        <f>DATEDIF(A3762, I3762, "d")</f>
        <v>3</v>
      </c>
    </row>
    <row r="3763" spans="1:14" ht="14.25">
      <c r="A3763" s="5">
        <v>43816</v>
      </c>
      <c r="B3763" s="6" t="s">
        <v>14</v>
      </c>
      <c r="C3763" s="6" t="s">
        <v>15</v>
      </c>
      <c r="D3763" s="17">
        <v>141375537264</v>
      </c>
      <c r="E3763" s="6" t="s">
        <v>16</v>
      </c>
      <c r="F3763" s="6" t="str">
        <f>IF(E3763="BUY", "SELL", IF(E3763="SELL", "BUY", ""))</f>
        <v>SELL</v>
      </c>
      <c r="G3763" s="7">
        <v>133.94605999999999</v>
      </c>
      <c r="H3763" s="7">
        <v>1000</v>
      </c>
      <c r="I3763" s="5">
        <v>43857</v>
      </c>
      <c r="J3763" s="9">
        <v>125.080421</v>
      </c>
      <c r="K3763" s="9">
        <f t="shared" si="174"/>
        <v>933.81187173403998</v>
      </c>
      <c r="L3763" s="10">
        <f t="shared" si="175"/>
        <v>6.6188128265960017E-2</v>
      </c>
      <c r="M3763" s="10">
        <f t="shared" si="176"/>
        <v>-6.6188128265960017E-2</v>
      </c>
      <c r="N3763" s="6">
        <f>DATEDIF(A3763, I3763, "d")</f>
        <v>41</v>
      </c>
    </row>
    <row r="3764" spans="1:14" ht="14.25">
      <c r="A3764" s="5">
        <v>43816</v>
      </c>
      <c r="B3764" s="6" t="s">
        <v>76</v>
      </c>
      <c r="C3764" s="6" t="s">
        <v>77</v>
      </c>
      <c r="D3764" s="17">
        <v>179830167494</v>
      </c>
      <c r="E3764" s="6" t="s">
        <v>16</v>
      </c>
      <c r="F3764" s="6" t="str">
        <f>IF(E3764="BUY", "SELL", IF(E3764="SELL", "BUY", ""))</f>
        <v>SELL</v>
      </c>
      <c r="G3764" s="7">
        <v>315.48001099999999</v>
      </c>
      <c r="H3764" s="7">
        <v>1000</v>
      </c>
      <c r="I3764" s="5">
        <v>44145</v>
      </c>
      <c r="J3764" s="9">
        <v>480.23998999999998</v>
      </c>
      <c r="K3764" s="9">
        <f t="shared" si="174"/>
        <v>1522.2517219957876</v>
      </c>
      <c r="L3764" s="10">
        <f t="shared" si="175"/>
        <v>-0.52225172199578762</v>
      </c>
      <c r="M3764" s="10">
        <f t="shared" si="176"/>
        <v>0.52225172199578762</v>
      </c>
      <c r="N3764" s="6">
        <f>DATEDIF(A3764, I3764, "d")</f>
        <v>329</v>
      </c>
    </row>
    <row r="3765" spans="1:14" ht="14.25">
      <c r="A3765" s="11">
        <v>43816</v>
      </c>
      <c r="B3765" s="6" t="s">
        <v>2715</v>
      </c>
      <c r="C3765" s="6" t="s">
        <v>2716</v>
      </c>
      <c r="D3765" s="17">
        <v>421312072</v>
      </c>
      <c r="E3765" s="13" t="s">
        <v>19</v>
      </c>
      <c r="F3765" s="12" t="str">
        <f>IF(E3765="BUY", "SELL", IF(E3765="SELL", "BUY", ""))</f>
        <v>BUY</v>
      </c>
      <c r="G3765" s="7">
        <v>15.25</v>
      </c>
      <c r="H3765" s="7">
        <v>1000</v>
      </c>
      <c r="I3765" s="11">
        <v>44727</v>
      </c>
      <c r="J3765" s="9">
        <v>2.19</v>
      </c>
      <c r="K3765" s="9">
        <f t="shared" si="174"/>
        <v>143.60655737704917</v>
      </c>
      <c r="L3765" s="10">
        <f t="shared" si="175"/>
        <v>-0.85639344262295081</v>
      </c>
      <c r="M3765" s="10">
        <f t="shared" si="176"/>
        <v>0.85639344262295081</v>
      </c>
      <c r="N3765" s="6">
        <f>DATEDIF(A3765, I3765, "d")</f>
        <v>911</v>
      </c>
    </row>
    <row r="3766" spans="1:14" ht="14.25">
      <c r="A3766" s="5">
        <v>43817</v>
      </c>
      <c r="B3766" s="6" t="s">
        <v>2717</v>
      </c>
      <c r="C3766" s="6" t="s">
        <v>2718</v>
      </c>
      <c r="D3766" s="17">
        <v>63801160</v>
      </c>
      <c r="E3766" s="6" t="s">
        <v>19</v>
      </c>
      <c r="F3766" s="6" t="str">
        <f>IF(E3766="BUY", "SELL", IF(E3766="SELL", "BUY", ""))</f>
        <v>BUY</v>
      </c>
      <c r="G3766" s="7">
        <v>7.11</v>
      </c>
      <c r="H3766" s="7">
        <v>1000</v>
      </c>
      <c r="I3766" s="5">
        <v>43942</v>
      </c>
      <c r="J3766" s="9">
        <v>11.31</v>
      </c>
      <c r="K3766" s="9">
        <f t="shared" si="174"/>
        <v>1590.7172995780591</v>
      </c>
      <c r="L3766" s="10">
        <f t="shared" si="175"/>
        <v>0.59071729957805907</v>
      </c>
      <c r="M3766" s="10">
        <f t="shared" si="176"/>
        <v>-0.59071729957805907</v>
      </c>
      <c r="N3766" s="6">
        <f>DATEDIF(A3766, I3766, "d")</f>
        <v>125</v>
      </c>
    </row>
    <row r="3767" spans="1:14" ht="14.25">
      <c r="A3767" s="5">
        <v>43817</v>
      </c>
      <c r="B3767" s="6" t="s">
        <v>129</v>
      </c>
      <c r="C3767" s="6" t="s">
        <v>130</v>
      </c>
      <c r="D3767" s="17">
        <v>87715959600</v>
      </c>
      <c r="E3767" s="6" t="s">
        <v>16</v>
      </c>
      <c r="F3767" s="6" t="str">
        <f>IF(E3767="BUY", "SELL", IF(E3767="SELL", "BUY", ""))</f>
        <v>SELL</v>
      </c>
      <c r="G3767" s="7">
        <v>275.08123799999998</v>
      </c>
      <c r="H3767" s="7">
        <v>1000</v>
      </c>
      <c r="I3767" s="5">
        <v>43957</v>
      </c>
      <c r="J3767" s="9">
        <v>234.97479200000001</v>
      </c>
      <c r="K3767" s="9">
        <f t="shared" si="174"/>
        <v>854.20144866441251</v>
      </c>
      <c r="L3767" s="10">
        <f t="shared" si="175"/>
        <v>0.1457985513355875</v>
      </c>
      <c r="M3767" s="10">
        <f t="shared" si="176"/>
        <v>-0.1457985513355875</v>
      </c>
      <c r="N3767" s="6">
        <f>DATEDIF(A3767, I3767, "d")</f>
        <v>140</v>
      </c>
    </row>
    <row r="3768" spans="1:14" ht="14.25">
      <c r="A3768" s="5">
        <v>43817</v>
      </c>
      <c r="B3768" s="6" t="s">
        <v>131</v>
      </c>
      <c r="C3768" s="6" t="s">
        <v>132</v>
      </c>
      <c r="D3768" s="17">
        <v>40775601700</v>
      </c>
      <c r="E3768" s="6" t="s">
        <v>16</v>
      </c>
      <c r="F3768" s="6" t="str">
        <f>IF(E3768="BUY", "SELL", IF(E3768="SELL", "BUY", ""))</f>
        <v>SELL</v>
      </c>
      <c r="G3768" s="7">
        <v>67.39</v>
      </c>
      <c r="H3768" s="7">
        <v>1000</v>
      </c>
      <c r="I3768" s="5">
        <v>43852</v>
      </c>
      <c r="J3768" s="9">
        <v>67.86</v>
      </c>
      <c r="K3768" s="9">
        <f t="shared" si="174"/>
        <v>1006.974328535391</v>
      </c>
      <c r="L3768" s="10">
        <f t="shared" si="175"/>
        <v>-6.9743285353910094E-3</v>
      </c>
      <c r="M3768" s="10">
        <f t="shared" si="176"/>
        <v>6.9743285353910094E-3</v>
      </c>
      <c r="N3768" s="6">
        <f>DATEDIF(A3768, I3768, "d")</f>
        <v>35</v>
      </c>
    </row>
    <row r="3769" spans="1:14" ht="14.25">
      <c r="A3769" s="5">
        <v>43817</v>
      </c>
      <c r="B3769" s="6" t="s">
        <v>379</v>
      </c>
      <c r="C3769" s="6" t="s">
        <v>380</v>
      </c>
      <c r="D3769" s="17">
        <v>4120653358</v>
      </c>
      <c r="E3769" s="6" t="s">
        <v>19</v>
      </c>
      <c r="F3769" s="6" t="str">
        <f>IF(E3769="BUY", "SELL", IF(E3769="SELL", "BUY", ""))</f>
        <v>BUY</v>
      </c>
      <c r="G3769" s="7">
        <v>14.902272999999999</v>
      </c>
      <c r="H3769" s="7">
        <v>1000</v>
      </c>
      <c r="I3769" s="5">
        <v>43838</v>
      </c>
      <c r="J3769" s="9">
        <v>16.317672999999999</v>
      </c>
      <c r="K3769" s="9">
        <f t="shared" si="174"/>
        <v>1094.9787995428619</v>
      </c>
      <c r="L3769" s="10">
        <f t="shared" si="175"/>
        <v>9.4978799542861911E-2</v>
      </c>
      <c r="M3769" s="10">
        <f t="shared" si="176"/>
        <v>-9.4978799542861911E-2</v>
      </c>
      <c r="N3769" s="6">
        <f>DATEDIF(A3769, I3769, "d")</f>
        <v>21</v>
      </c>
    </row>
    <row r="3770" spans="1:14" ht="14.25">
      <c r="A3770" s="5">
        <v>43817</v>
      </c>
      <c r="B3770" s="6" t="s">
        <v>829</v>
      </c>
      <c r="C3770" s="6" t="s">
        <v>830</v>
      </c>
      <c r="D3770" s="17">
        <v>17369116575</v>
      </c>
      <c r="E3770" s="6" t="s">
        <v>16</v>
      </c>
      <c r="F3770" s="6" t="str">
        <f>IF(E3770="BUY", "SELL", IF(E3770="SELL", "BUY", ""))</f>
        <v>SELL</v>
      </c>
      <c r="G3770" s="7">
        <v>6.45</v>
      </c>
      <c r="H3770" s="7">
        <v>1000</v>
      </c>
      <c r="I3770" s="11">
        <v>44727</v>
      </c>
      <c r="J3770" s="9">
        <v>5.87</v>
      </c>
      <c r="K3770" s="9">
        <f t="shared" si="174"/>
        <v>910.07751937984494</v>
      </c>
      <c r="L3770" s="10">
        <f t="shared" si="175"/>
        <v>8.9922480620155051E-2</v>
      </c>
      <c r="M3770" s="10">
        <f t="shared" si="176"/>
        <v>-8.9922480620155051E-2</v>
      </c>
      <c r="N3770" s="6">
        <f>DATEDIF(A3770, I3770, "d")</f>
        <v>910</v>
      </c>
    </row>
    <row r="3771" spans="1:14" ht="14.25">
      <c r="A3771" s="11">
        <v>43817</v>
      </c>
      <c r="B3771" s="6" t="s">
        <v>2719</v>
      </c>
      <c r="C3771" s="6" t="s">
        <v>2720</v>
      </c>
      <c r="D3771" s="17">
        <v>20958688640</v>
      </c>
      <c r="E3771" s="12" t="s">
        <v>16</v>
      </c>
      <c r="F3771" s="13" t="str">
        <f>IF(E3771="BUY", "SELL", IF(E3771="SELL", "BUY", ""))</f>
        <v>SELL</v>
      </c>
      <c r="G3771" s="7">
        <v>190.14999399999999</v>
      </c>
      <c r="H3771" s="7">
        <v>1000</v>
      </c>
      <c r="I3771" s="11">
        <v>44727</v>
      </c>
      <c r="J3771" s="9">
        <v>163.88000500000001</v>
      </c>
      <c r="K3771" s="9">
        <f t="shared" si="174"/>
        <v>861.84596461254694</v>
      </c>
      <c r="L3771" s="10">
        <f t="shared" si="175"/>
        <v>0.13815403538745305</v>
      </c>
      <c r="M3771" s="10">
        <f t="shared" si="176"/>
        <v>-0.13815403538745305</v>
      </c>
      <c r="N3771" s="6">
        <f>DATEDIF(A3771, I3771, "d")</f>
        <v>910</v>
      </c>
    </row>
    <row r="3772" spans="1:14" ht="14.25">
      <c r="A3772" s="11">
        <v>43817</v>
      </c>
      <c r="B3772" s="6" t="s">
        <v>143</v>
      </c>
      <c r="C3772" s="6" t="s">
        <v>144</v>
      </c>
      <c r="D3772" s="17">
        <v>10683356240</v>
      </c>
      <c r="E3772" s="12" t="s">
        <v>16</v>
      </c>
      <c r="F3772" s="13" t="str">
        <f>IF(E3772="BUY", "SELL", IF(E3772="SELL", "BUY", ""))</f>
        <v>SELL</v>
      </c>
      <c r="G3772" s="7">
        <v>137.24389600000001</v>
      </c>
      <c r="H3772" s="7">
        <v>1000</v>
      </c>
      <c r="I3772" s="11">
        <v>43852</v>
      </c>
      <c r="J3772" s="9">
        <v>138.60929899999999</v>
      </c>
      <c r="K3772" s="9">
        <f t="shared" si="174"/>
        <v>1009.9487338948757</v>
      </c>
      <c r="L3772" s="10">
        <f t="shared" si="175"/>
        <v>-9.9487338948756592E-3</v>
      </c>
      <c r="M3772" s="10">
        <f t="shared" si="176"/>
        <v>9.9487338948756592E-3</v>
      </c>
      <c r="N3772" s="6">
        <f>DATEDIF(A3772, I3772, "d")</f>
        <v>35</v>
      </c>
    </row>
    <row r="3773" spans="1:14" ht="14.25">
      <c r="A3773" s="5">
        <v>43818</v>
      </c>
      <c r="B3773" s="6" t="s">
        <v>463</v>
      </c>
      <c r="C3773" s="6" t="s">
        <v>464</v>
      </c>
      <c r="D3773" s="17">
        <v>19186121370</v>
      </c>
      <c r="E3773" s="6" t="s">
        <v>19</v>
      </c>
      <c r="F3773" s="6" t="str">
        <f>IF(E3773="BUY", "SELL", IF(E3773="SELL", "BUY", ""))</f>
        <v>BUY</v>
      </c>
      <c r="G3773" s="7">
        <v>99.234504999999999</v>
      </c>
      <c r="H3773" s="7">
        <v>1000</v>
      </c>
      <c r="I3773" s="11">
        <v>43929</v>
      </c>
      <c r="J3773" s="9">
        <v>58.309424999999997</v>
      </c>
      <c r="K3773" s="9">
        <f t="shared" si="174"/>
        <v>587.59223921155251</v>
      </c>
      <c r="L3773" s="10">
        <f t="shared" si="175"/>
        <v>-0.41240776078844749</v>
      </c>
      <c r="M3773" s="10">
        <f t="shared" si="176"/>
        <v>0.41240776078844749</v>
      </c>
      <c r="N3773" s="6">
        <f>DATEDIF(A3773, I3773, "d")</f>
        <v>111</v>
      </c>
    </row>
    <row r="3774" spans="1:14" ht="14.25">
      <c r="A3774" s="5">
        <v>43818</v>
      </c>
      <c r="B3774" s="6" t="s">
        <v>2470</v>
      </c>
      <c r="C3774" s="6" t="s">
        <v>2471</v>
      </c>
      <c r="D3774" s="17">
        <v>4112757600</v>
      </c>
      <c r="E3774" s="6" t="s">
        <v>16</v>
      </c>
      <c r="F3774" s="6" t="str">
        <f>IF(E3774="BUY", "SELL", IF(E3774="SELL", "BUY", ""))</f>
        <v>SELL</v>
      </c>
      <c r="G3774" s="7">
        <v>46.279998999999997</v>
      </c>
      <c r="H3774" s="7">
        <v>1000</v>
      </c>
      <c r="I3774" s="5">
        <v>43984</v>
      </c>
      <c r="J3774" s="9">
        <v>31.68</v>
      </c>
      <c r="K3774" s="9">
        <f t="shared" si="174"/>
        <v>684.52896898290783</v>
      </c>
      <c r="L3774" s="10">
        <f t="shared" si="175"/>
        <v>0.31547103101709217</v>
      </c>
      <c r="M3774" s="10">
        <f t="shared" si="176"/>
        <v>-0.31547103101709217</v>
      </c>
      <c r="N3774" s="6">
        <f>DATEDIF(A3774, I3774, "d")</f>
        <v>166</v>
      </c>
    </row>
    <row r="3775" spans="1:14" ht="14.25">
      <c r="A3775" s="5">
        <v>43818</v>
      </c>
      <c r="B3775" s="6" t="s">
        <v>2484</v>
      </c>
      <c r="C3775" s="6" t="s">
        <v>2485</v>
      </c>
      <c r="D3775" s="17">
        <v>18085373047</v>
      </c>
      <c r="E3775" s="6" t="s">
        <v>19</v>
      </c>
      <c r="F3775" s="6" t="str">
        <f>IF(E3775="BUY", "SELL", IF(E3775="SELL", "BUY", ""))</f>
        <v>BUY</v>
      </c>
      <c r="G3775" s="7">
        <v>19.09</v>
      </c>
      <c r="H3775" s="7">
        <v>1000</v>
      </c>
      <c r="I3775" s="5">
        <v>43868</v>
      </c>
      <c r="J3775" s="9">
        <v>25.200001</v>
      </c>
      <c r="K3775" s="9">
        <f t="shared" si="174"/>
        <v>1320.0629125196438</v>
      </c>
      <c r="L3775" s="10">
        <f t="shared" si="175"/>
        <v>0.32006291251964375</v>
      </c>
      <c r="M3775" s="10">
        <f t="shared" si="176"/>
        <v>-0.32006291251964375</v>
      </c>
      <c r="N3775" s="6">
        <f>DATEDIF(A3775, I3775, "d")</f>
        <v>50</v>
      </c>
    </row>
    <row r="3776" spans="1:14" ht="14.25">
      <c r="A3776" s="5">
        <v>43818</v>
      </c>
      <c r="B3776" s="6" t="s">
        <v>587</v>
      </c>
      <c r="C3776" s="6" t="s">
        <v>588</v>
      </c>
      <c r="D3776" s="17">
        <v>94682821</v>
      </c>
      <c r="E3776" s="6" t="s">
        <v>16</v>
      </c>
      <c r="F3776" s="6" t="str">
        <f>IF(E3776="BUY", "SELL", IF(E3776="SELL", "BUY", ""))</f>
        <v>SELL</v>
      </c>
      <c r="G3776" s="7">
        <v>11.84</v>
      </c>
      <c r="H3776" s="7">
        <v>1000</v>
      </c>
      <c r="I3776" s="5">
        <v>43859</v>
      </c>
      <c r="J3776" s="9">
        <v>11.99</v>
      </c>
      <c r="K3776" s="9">
        <f t="shared" si="174"/>
        <v>1012.6689189189191</v>
      </c>
      <c r="L3776" s="10">
        <f t="shared" si="175"/>
        <v>-1.2668918918919076E-2</v>
      </c>
      <c r="M3776" s="10">
        <f t="shared" si="176"/>
        <v>1.2668918918919076E-2</v>
      </c>
      <c r="N3776" s="6">
        <f>DATEDIF(A3776, I3776, "d")</f>
        <v>41</v>
      </c>
    </row>
    <row r="3777" spans="1:14" ht="14.25">
      <c r="A3777" s="5">
        <v>43819</v>
      </c>
      <c r="B3777" s="6" t="s">
        <v>225</v>
      </c>
      <c r="C3777" s="6" t="s">
        <v>226</v>
      </c>
      <c r="D3777" s="17">
        <v>41941487741</v>
      </c>
      <c r="E3777" s="6" t="s">
        <v>16</v>
      </c>
      <c r="F3777" s="6" t="str">
        <f>IF(E3777="BUY", "SELL", IF(E3777="SELL", "BUY", ""))</f>
        <v>SELL</v>
      </c>
      <c r="G3777" s="7">
        <v>46.529026000000002</v>
      </c>
      <c r="H3777" s="7">
        <v>1000</v>
      </c>
      <c r="I3777" s="11">
        <v>44727</v>
      </c>
      <c r="J3777" s="9">
        <v>50.808990000000001</v>
      </c>
      <c r="K3777" s="9">
        <f t="shared" si="174"/>
        <v>1091.9848182508699</v>
      </c>
      <c r="L3777" s="10">
        <f t="shared" si="175"/>
        <v>-9.1984818250869918E-2</v>
      </c>
      <c r="M3777" s="10">
        <f t="shared" si="176"/>
        <v>9.1984818250869918E-2</v>
      </c>
      <c r="N3777" s="6">
        <f>DATEDIF(A3777, I3777, "d")</f>
        <v>908</v>
      </c>
    </row>
    <row r="3778" spans="1:14" ht="14.25">
      <c r="A3778" s="5">
        <v>43819</v>
      </c>
      <c r="B3778" s="6" t="s">
        <v>2721</v>
      </c>
      <c r="C3778" s="6" t="s">
        <v>2722</v>
      </c>
      <c r="D3778" s="17">
        <v>268336942</v>
      </c>
      <c r="E3778" s="6" t="s">
        <v>19</v>
      </c>
      <c r="F3778" s="6" t="str">
        <f>IF(E3778="BUY", "SELL", IF(E3778="SELL", "BUY", ""))</f>
        <v>BUY</v>
      </c>
      <c r="G3778" s="7">
        <v>108.760002</v>
      </c>
      <c r="H3778" s="7">
        <v>1000</v>
      </c>
      <c r="I3778" s="11">
        <v>44727</v>
      </c>
      <c r="J3778" s="9">
        <v>2.8</v>
      </c>
      <c r="K3778" s="9">
        <f t="shared" si="174"/>
        <v>25.74475862918796</v>
      </c>
      <c r="L3778" s="10">
        <f t="shared" si="175"/>
        <v>-0.9742552413708121</v>
      </c>
      <c r="M3778" s="10">
        <f t="shared" si="176"/>
        <v>0.9742552413708121</v>
      </c>
      <c r="N3778" s="6">
        <f>DATEDIF(A3778, I3778, "d")</f>
        <v>908</v>
      </c>
    </row>
    <row r="3779" spans="1:14" ht="14.25">
      <c r="A3779" s="5">
        <v>43819</v>
      </c>
      <c r="B3779" s="6" t="s">
        <v>2288</v>
      </c>
      <c r="C3779" s="6" t="s">
        <v>2289</v>
      </c>
      <c r="D3779" s="17">
        <v>3020994000</v>
      </c>
      <c r="E3779" s="6" t="s">
        <v>16</v>
      </c>
      <c r="F3779" s="6" t="str">
        <f>IF(E3779="BUY", "SELL", IF(E3779="SELL", "BUY", ""))</f>
        <v>SELL</v>
      </c>
      <c r="G3779" s="7">
        <v>63.490001999999997</v>
      </c>
      <c r="H3779" s="7">
        <v>1000</v>
      </c>
      <c r="I3779" s="11">
        <v>44727</v>
      </c>
      <c r="J3779" s="9">
        <v>29.190000999999999</v>
      </c>
      <c r="K3779" s="9">
        <f t="shared" ref="K3779:K3842" si="177">(H3779/G3779)*J3779</f>
        <v>459.75744338455053</v>
      </c>
      <c r="L3779" s="10">
        <f t="shared" ref="L3779:L3842" si="178">IF(F3779="BUY",(K3779-H3779)/H3779, IF(F3779="SELL", (H3779-K3779)/H3779, "Invalid"))</f>
        <v>0.54024255661544951</v>
      </c>
      <c r="M3779" s="10">
        <f t="shared" ref="M3779:M3842" si="179">IF(E3779="BUY",(K3779-H3779)/H3779,IF(E3779="SELL",(H3779-K3779)/H3779,""))</f>
        <v>-0.54024255661544951</v>
      </c>
      <c r="N3779" s="6">
        <f>DATEDIF(A3779, I3779, "d")</f>
        <v>908</v>
      </c>
    </row>
    <row r="3780" spans="1:14" ht="14.25">
      <c r="A3780" s="5">
        <v>43819</v>
      </c>
      <c r="B3780" s="6" t="s">
        <v>1887</v>
      </c>
      <c r="C3780" s="6" t="s">
        <v>1888</v>
      </c>
      <c r="D3780" s="17">
        <v>2011262723</v>
      </c>
      <c r="E3780" s="6" t="s">
        <v>16</v>
      </c>
      <c r="F3780" s="6" t="str">
        <f>IF(E3780="BUY", "SELL", IF(E3780="SELL", "BUY", ""))</f>
        <v>SELL</v>
      </c>
      <c r="G3780" s="7">
        <v>100.790001</v>
      </c>
      <c r="H3780" s="7">
        <v>1000</v>
      </c>
      <c r="I3780" s="5">
        <v>44053</v>
      </c>
      <c r="J3780" s="9">
        <v>109.230003</v>
      </c>
      <c r="K3780" s="9">
        <f t="shared" si="177"/>
        <v>1083.7384851300874</v>
      </c>
      <c r="L3780" s="10">
        <f t="shared" si="178"/>
        <v>-8.3738485130087387E-2</v>
      </c>
      <c r="M3780" s="10">
        <f t="shared" si="179"/>
        <v>8.3738485130087387E-2</v>
      </c>
      <c r="N3780" s="6">
        <f>DATEDIF(A3780, I3780, "d")</f>
        <v>234</v>
      </c>
    </row>
    <row r="3781" spans="1:14" ht="14.25">
      <c r="A3781" s="5">
        <v>43819</v>
      </c>
      <c r="B3781" s="6" t="s">
        <v>147</v>
      </c>
      <c r="C3781" s="6" t="s">
        <v>148</v>
      </c>
      <c r="D3781" s="17">
        <v>136351276474</v>
      </c>
      <c r="E3781" s="6" t="s">
        <v>19</v>
      </c>
      <c r="F3781" s="6" t="str">
        <f>IF(E3781="BUY", "SELL", IF(E3781="SELL", "BUY", ""))</f>
        <v>BUY</v>
      </c>
      <c r="G3781" s="7">
        <v>326.06002799999999</v>
      </c>
      <c r="H3781" s="7">
        <v>1000</v>
      </c>
      <c r="I3781" s="5">
        <v>43859</v>
      </c>
      <c r="J3781" s="9">
        <v>320.115387</v>
      </c>
      <c r="K3781" s="9">
        <f t="shared" si="177"/>
        <v>981.76826200849121</v>
      </c>
      <c r="L3781" s="10">
        <f t="shared" si="178"/>
        <v>-1.8231737991508793E-2</v>
      </c>
      <c r="M3781" s="10">
        <f t="shared" si="179"/>
        <v>1.8231737991508793E-2</v>
      </c>
      <c r="N3781" s="6">
        <f>DATEDIF(A3781, I3781, "d")</f>
        <v>40</v>
      </c>
    </row>
    <row r="3782" spans="1:14" ht="14.25">
      <c r="A3782" s="5">
        <v>43819</v>
      </c>
      <c r="B3782" s="6" t="s">
        <v>2036</v>
      </c>
      <c r="C3782" s="6" t="s">
        <v>2037</v>
      </c>
      <c r="D3782" s="17">
        <v>9350095580</v>
      </c>
      <c r="E3782" s="6" t="s">
        <v>19</v>
      </c>
      <c r="F3782" s="6" t="str">
        <f>IF(E3782="BUY", "SELL", IF(E3782="SELL", "BUY", ""))</f>
        <v>BUY</v>
      </c>
      <c r="G3782" s="7">
        <v>17.860001</v>
      </c>
      <c r="H3782" s="7">
        <v>1000</v>
      </c>
      <c r="I3782" s="5">
        <v>43970</v>
      </c>
      <c r="J3782" s="9">
        <v>21.75</v>
      </c>
      <c r="K3782" s="9">
        <f t="shared" si="177"/>
        <v>1217.805082989637</v>
      </c>
      <c r="L3782" s="10">
        <f t="shared" si="178"/>
        <v>0.21780508298963697</v>
      </c>
      <c r="M3782" s="10">
        <f t="shared" si="179"/>
        <v>-0.21780508298963697</v>
      </c>
      <c r="N3782" s="6">
        <f>DATEDIF(A3782, I3782, "d")</f>
        <v>151</v>
      </c>
    </row>
    <row r="3783" spans="1:14" ht="14.25">
      <c r="A3783" s="5">
        <v>43819</v>
      </c>
      <c r="B3783" s="6" t="s">
        <v>180</v>
      </c>
      <c r="C3783" s="6" t="s">
        <v>181</v>
      </c>
      <c r="D3783" s="17">
        <v>57646262221</v>
      </c>
      <c r="E3783" s="6" t="s">
        <v>16</v>
      </c>
      <c r="F3783" s="6" t="str">
        <f>IF(E3783="BUY", "SELL", IF(E3783="SELL", "BUY", ""))</f>
        <v>SELL</v>
      </c>
      <c r="G3783" s="7">
        <v>20.762808</v>
      </c>
      <c r="H3783" s="7">
        <v>1000</v>
      </c>
      <c r="I3783" s="5">
        <v>43873</v>
      </c>
      <c r="J3783" s="9">
        <v>19.884056000000001</v>
      </c>
      <c r="K3783" s="9">
        <f t="shared" si="177"/>
        <v>957.67663025155366</v>
      </c>
      <c r="L3783" s="10">
        <f t="shared" si="178"/>
        <v>4.2323369748446339E-2</v>
      </c>
      <c r="M3783" s="10">
        <f t="shared" si="179"/>
        <v>-4.2323369748446339E-2</v>
      </c>
      <c r="N3783" s="6">
        <f>DATEDIF(A3783, I3783, "d")</f>
        <v>54</v>
      </c>
    </row>
    <row r="3784" spans="1:14" ht="14.25">
      <c r="A3784" s="5">
        <v>43819</v>
      </c>
      <c r="B3784" s="6" t="s">
        <v>2609</v>
      </c>
      <c r="C3784" s="6" t="s">
        <v>2610</v>
      </c>
      <c r="D3784" s="17">
        <v>3111835764</v>
      </c>
      <c r="E3784" s="6" t="s">
        <v>16</v>
      </c>
      <c r="F3784" s="6" t="str">
        <f>IF(E3784="BUY", "SELL", IF(E3784="SELL", "BUY", ""))</f>
        <v>SELL</v>
      </c>
      <c r="G3784" s="7">
        <v>20.75</v>
      </c>
      <c r="H3784" s="7">
        <v>1000</v>
      </c>
      <c r="I3784" s="5">
        <v>43948</v>
      </c>
      <c r="J3784" s="9">
        <v>12.03</v>
      </c>
      <c r="K3784" s="9">
        <f t="shared" si="177"/>
        <v>579.75903614457832</v>
      </c>
      <c r="L3784" s="10">
        <f t="shared" si="178"/>
        <v>0.4202409638554217</v>
      </c>
      <c r="M3784" s="10">
        <f t="shared" si="179"/>
        <v>-0.4202409638554217</v>
      </c>
      <c r="N3784" s="6">
        <f>DATEDIF(A3784, I3784, "d")</f>
        <v>129</v>
      </c>
    </row>
    <row r="3785" spans="1:14" ht="14.25">
      <c r="A3785" s="5">
        <v>43833</v>
      </c>
      <c r="B3785" s="6" t="s">
        <v>92</v>
      </c>
      <c r="C3785" s="6" t="s">
        <v>92</v>
      </c>
      <c r="D3785" s="17">
        <v>104646990459</v>
      </c>
      <c r="E3785" s="6" t="s">
        <v>16</v>
      </c>
      <c r="F3785" s="6" t="str">
        <f>IF(E3785="BUY", "SELL", IF(E3785="SELL", "BUY", ""))</f>
        <v>SELL</v>
      </c>
      <c r="G3785" s="7">
        <v>31.73</v>
      </c>
      <c r="H3785" s="7">
        <v>1000</v>
      </c>
      <c r="I3785" s="5">
        <v>43845</v>
      </c>
      <c r="J3785" s="9">
        <v>31.63</v>
      </c>
      <c r="K3785" s="9">
        <f t="shared" si="177"/>
        <v>996.84840844626535</v>
      </c>
      <c r="L3785" s="10">
        <f t="shared" si="178"/>
        <v>3.1515915537346471E-3</v>
      </c>
      <c r="M3785" s="10">
        <f t="shared" si="179"/>
        <v>-3.1515915537346471E-3</v>
      </c>
      <c r="N3785" s="6">
        <f>DATEDIF(A3785, I3785, "d")</f>
        <v>12</v>
      </c>
    </row>
    <row r="3786" spans="1:14" ht="14.25">
      <c r="A3786" s="5">
        <v>43833</v>
      </c>
      <c r="B3786" s="6" t="s">
        <v>2563</v>
      </c>
      <c r="C3786" s="6" t="s">
        <v>2564</v>
      </c>
      <c r="D3786" s="17">
        <v>34807454547</v>
      </c>
      <c r="E3786" s="6" t="s">
        <v>16</v>
      </c>
      <c r="F3786" s="6" t="str">
        <f>IF(E3786="BUY", "SELL", IF(E3786="SELL", "BUY", ""))</f>
        <v>SELL</v>
      </c>
      <c r="G3786" s="7">
        <v>50.75</v>
      </c>
      <c r="H3786" s="7">
        <v>1000</v>
      </c>
      <c r="I3786" s="11">
        <v>44727</v>
      </c>
      <c r="J3786" s="9">
        <v>164.35000600000001</v>
      </c>
      <c r="K3786" s="9">
        <f t="shared" si="177"/>
        <v>3238.4237635467985</v>
      </c>
      <c r="L3786" s="10">
        <f t="shared" si="178"/>
        <v>-2.2384237635467983</v>
      </c>
      <c r="M3786" s="10">
        <f t="shared" si="179"/>
        <v>2.2384237635467983</v>
      </c>
      <c r="N3786" s="6">
        <f>DATEDIF(A3786, I3786, "d")</f>
        <v>894</v>
      </c>
    </row>
    <row r="3787" spans="1:14" ht="14.25">
      <c r="A3787" s="5">
        <v>43833</v>
      </c>
      <c r="B3787" s="6" t="s">
        <v>555</v>
      </c>
      <c r="C3787" s="6" t="s">
        <v>556</v>
      </c>
      <c r="D3787" s="17">
        <v>2930425320</v>
      </c>
      <c r="E3787" s="6" t="s">
        <v>16</v>
      </c>
      <c r="F3787" s="6" t="str">
        <f>IF(E3787="BUY", "SELL", IF(E3787="SELL", "BUY", ""))</f>
        <v>SELL</v>
      </c>
      <c r="G3787" s="7">
        <v>60.490001999999997</v>
      </c>
      <c r="H3787" s="7">
        <v>1000</v>
      </c>
      <c r="I3787" s="5">
        <v>43952</v>
      </c>
      <c r="J3787" s="9">
        <v>51.700001</v>
      </c>
      <c r="K3787" s="9">
        <f t="shared" si="177"/>
        <v>854.68671335140652</v>
      </c>
      <c r="L3787" s="10">
        <f t="shared" si="178"/>
        <v>0.14531328664859347</v>
      </c>
      <c r="M3787" s="10">
        <f t="shared" si="179"/>
        <v>-0.14531328664859347</v>
      </c>
      <c r="N3787" s="6">
        <f>DATEDIF(A3787, I3787, "d")</f>
        <v>119</v>
      </c>
    </row>
    <row r="3788" spans="1:14" ht="14.25">
      <c r="A3788" s="5">
        <v>43833</v>
      </c>
      <c r="B3788" s="6" t="s">
        <v>221</v>
      </c>
      <c r="C3788" s="6" t="s">
        <v>222</v>
      </c>
      <c r="D3788" s="17">
        <v>47103450240</v>
      </c>
      <c r="E3788" s="6" t="s">
        <v>19</v>
      </c>
      <c r="F3788" s="6" t="str">
        <f>IF(E3788="BUY", "SELL", IF(E3788="SELL", "BUY", ""))</f>
        <v>BUY</v>
      </c>
      <c r="G3788" s="7">
        <v>179.53</v>
      </c>
      <c r="H3788" s="7">
        <v>1000</v>
      </c>
      <c r="I3788" s="5">
        <v>43838</v>
      </c>
      <c r="J3788" s="9">
        <v>180.25</v>
      </c>
      <c r="K3788" s="9">
        <f t="shared" si="177"/>
        <v>1004.010471787445</v>
      </c>
      <c r="L3788" s="10">
        <f t="shared" si="178"/>
        <v>4.0104717874449988E-3</v>
      </c>
      <c r="M3788" s="10">
        <f t="shared" si="179"/>
        <v>-4.0104717874449988E-3</v>
      </c>
      <c r="N3788" s="6">
        <f>DATEDIF(A3788, I3788, "d")</f>
        <v>5</v>
      </c>
    </row>
    <row r="3789" spans="1:14" ht="14.25">
      <c r="A3789" s="11">
        <v>43833</v>
      </c>
      <c r="B3789" s="6" t="s">
        <v>193</v>
      </c>
      <c r="C3789" s="6" t="s">
        <v>194</v>
      </c>
      <c r="D3789" s="17">
        <v>22910946728</v>
      </c>
      <c r="E3789" s="13" t="s">
        <v>19</v>
      </c>
      <c r="F3789" s="12" t="str">
        <f>IF(E3789="BUY", "SELL", IF(E3789="SELL", "BUY", ""))</f>
        <v>BUY</v>
      </c>
      <c r="G3789" s="7">
        <v>50.639091000000001</v>
      </c>
      <c r="H3789" s="7">
        <v>1000</v>
      </c>
      <c r="I3789" s="11">
        <v>43833</v>
      </c>
      <c r="J3789" s="9">
        <v>50.639091000000001</v>
      </c>
      <c r="K3789" s="9">
        <f t="shared" si="177"/>
        <v>1000</v>
      </c>
      <c r="L3789" s="10">
        <f t="shared" si="178"/>
        <v>0</v>
      </c>
      <c r="M3789" s="10">
        <f t="shared" si="179"/>
        <v>0</v>
      </c>
      <c r="N3789" s="6">
        <f>DATEDIF(A3789, I3789, "d")</f>
        <v>0</v>
      </c>
    </row>
    <row r="3790" spans="1:14" ht="14.25">
      <c r="A3790" s="5">
        <v>43836</v>
      </c>
      <c r="B3790" s="6" t="s">
        <v>375</v>
      </c>
      <c r="C3790" s="6" t="s">
        <v>376</v>
      </c>
      <c r="D3790" s="17">
        <v>3086150340</v>
      </c>
      <c r="E3790" s="6" t="s">
        <v>16</v>
      </c>
      <c r="F3790" s="6" t="str">
        <f>IF(E3790="BUY", "SELL", IF(E3790="SELL", "BUY", ""))</f>
        <v>SELL</v>
      </c>
      <c r="G3790" s="7">
        <v>38.222262999999998</v>
      </c>
      <c r="H3790" s="7">
        <v>1000</v>
      </c>
      <c r="I3790" s="5">
        <v>43860</v>
      </c>
      <c r="J3790" s="9">
        <v>36.067715</v>
      </c>
      <c r="K3790" s="9">
        <f t="shared" si="177"/>
        <v>943.63107176568803</v>
      </c>
      <c r="L3790" s="10">
        <f t="shared" si="178"/>
        <v>5.6368928234311964E-2</v>
      </c>
      <c r="M3790" s="10">
        <f t="shared" si="179"/>
        <v>-5.6368928234311964E-2</v>
      </c>
      <c r="N3790" s="6">
        <f>DATEDIF(A3790, I3790, "d")</f>
        <v>24</v>
      </c>
    </row>
    <row r="3791" spans="1:14" ht="14.25">
      <c r="A3791" s="5">
        <v>43836</v>
      </c>
      <c r="B3791" s="6" t="s">
        <v>377</v>
      </c>
      <c r="C3791" s="6" t="s">
        <v>378</v>
      </c>
      <c r="D3791" s="17">
        <v>3110924830</v>
      </c>
      <c r="E3791" s="6" t="s">
        <v>16</v>
      </c>
      <c r="F3791" s="6" t="str">
        <f>IF(E3791="BUY", "SELL", IF(E3791="SELL", "BUY", ""))</f>
        <v>SELL</v>
      </c>
      <c r="G3791" s="7">
        <v>42.804909000000002</v>
      </c>
      <c r="H3791" s="7">
        <v>1000</v>
      </c>
      <c r="I3791" s="5">
        <v>43889</v>
      </c>
      <c r="J3791" s="9">
        <v>33.476073999999997</v>
      </c>
      <c r="K3791" s="9">
        <f t="shared" si="177"/>
        <v>782.06156214465955</v>
      </c>
      <c r="L3791" s="10">
        <f t="shared" si="178"/>
        <v>0.21793843785534045</v>
      </c>
      <c r="M3791" s="10">
        <f t="shared" si="179"/>
        <v>-0.21793843785534045</v>
      </c>
      <c r="N3791" s="6">
        <f>DATEDIF(A3791, I3791, "d")</f>
        <v>53</v>
      </c>
    </row>
    <row r="3792" spans="1:14" ht="14.25">
      <c r="A3792" s="5">
        <v>43836</v>
      </c>
      <c r="B3792" s="6" t="s">
        <v>645</v>
      </c>
      <c r="C3792" s="6" t="s">
        <v>646</v>
      </c>
      <c r="D3792" s="17">
        <v>21156167025</v>
      </c>
      <c r="E3792" s="6" t="s">
        <v>16</v>
      </c>
      <c r="F3792" s="6" t="str">
        <f>IF(E3792="BUY", "SELL", IF(E3792="SELL", "BUY", ""))</f>
        <v>SELL</v>
      </c>
      <c r="G3792" s="7">
        <v>3.7630129999999999</v>
      </c>
      <c r="H3792" s="7">
        <v>1000</v>
      </c>
      <c r="I3792" s="5">
        <v>43924</v>
      </c>
      <c r="J3792" s="9">
        <v>2.8365860000000001</v>
      </c>
      <c r="K3792" s="9">
        <f t="shared" si="177"/>
        <v>753.80712211198841</v>
      </c>
      <c r="L3792" s="10">
        <f t="shared" si="178"/>
        <v>0.24619287788801159</v>
      </c>
      <c r="M3792" s="10">
        <f t="shared" si="179"/>
        <v>-0.24619287788801159</v>
      </c>
      <c r="N3792" s="6">
        <f>DATEDIF(A3792, I3792, "d")</f>
        <v>88</v>
      </c>
    </row>
    <row r="3793" spans="1:14" ht="14.25">
      <c r="A3793" s="5">
        <v>43837</v>
      </c>
      <c r="B3793" s="6" t="s">
        <v>2559</v>
      </c>
      <c r="C3793" s="6" t="s">
        <v>2560</v>
      </c>
      <c r="D3793" s="17">
        <v>11749994978</v>
      </c>
      <c r="E3793" s="6" t="s">
        <v>16</v>
      </c>
      <c r="F3793" s="6" t="str">
        <f>IF(E3793="BUY", "SELL", IF(E3793="SELL", "BUY", ""))</f>
        <v>SELL</v>
      </c>
      <c r="G3793" s="7">
        <v>29.200001</v>
      </c>
      <c r="H3793" s="7">
        <v>1000</v>
      </c>
      <c r="I3793" s="11">
        <v>44533</v>
      </c>
      <c r="J3793" s="9">
        <v>62.69</v>
      </c>
      <c r="K3793" s="9">
        <f t="shared" si="177"/>
        <v>2146.917734694598</v>
      </c>
      <c r="L3793" s="10">
        <f t="shared" si="178"/>
        <v>-1.146917734694598</v>
      </c>
      <c r="M3793" s="10">
        <f t="shared" si="179"/>
        <v>1.146917734694598</v>
      </c>
      <c r="N3793" s="6">
        <f>DATEDIF(A3793, I3793, "d")</f>
        <v>696</v>
      </c>
    </row>
    <row r="3794" spans="1:14" ht="14.25">
      <c r="A3794" s="5">
        <v>43837</v>
      </c>
      <c r="B3794" s="6" t="s">
        <v>2723</v>
      </c>
      <c r="C3794" s="6" t="s">
        <v>2724</v>
      </c>
      <c r="D3794" s="17">
        <v>5512180830</v>
      </c>
      <c r="E3794" s="6" t="s">
        <v>16</v>
      </c>
      <c r="F3794" s="6" t="str">
        <f>IF(E3794="BUY", "SELL", IF(E3794="SELL", "BUY", ""))</f>
        <v>SELL</v>
      </c>
      <c r="G3794" s="7">
        <v>8.4350000000000005</v>
      </c>
      <c r="H3794" s="7">
        <v>1000</v>
      </c>
      <c r="I3794" s="11">
        <v>43854</v>
      </c>
      <c r="J3794" s="9">
        <v>7</v>
      </c>
      <c r="K3794" s="9">
        <f t="shared" si="177"/>
        <v>829.87551867219906</v>
      </c>
      <c r="L3794" s="10">
        <f t="shared" si="178"/>
        <v>0.17012448132780095</v>
      </c>
      <c r="M3794" s="10">
        <f t="shared" si="179"/>
        <v>-0.17012448132780095</v>
      </c>
      <c r="N3794" s="6">
        <f>DATEDIF(A3794, I3794, "d")</f>
        <v>17</v>
      </c>
    </row>
    <row r="3795" spans="1:14" ht="14.25">
      <c r="A3795" s="5">
        <v>43837</v>
      </c>
      <c r="B3795" s="6" t="s">
        <v>1055</v>
      </c>
      <c r="C3795" s="6" t="s">
        <v>1056</v>
      </c>
      <c r="D3795" s="17">
        <v>43225564211</v>
      </c>
      <c r="E3795" s="6" t="s">
        <v>16</v>
      </c>
      <c r="F3795" s="6" t="str">
        <f>IF(E3795="BUY", "SELL", IF(E3795="SELL", "BUY", ""))</f>
        <v>SELL</v>
      </c>
      <c r="G3795" s="7">
        <v>52.615082000000001</v>
      </c>
      <c r="H3795" s="7">
        <v>1000</v>
      </c>
      <c r="I3795" s="11">
        <v>44727</v>
      </c>
      <c r="J3795" s="9">
        <v>60.465214000000003</v>
      </c>
      <c r="K3795" s="9">
        <f t="shared" si="177"/>
        <v>1149.1992733186275</v>
      </c>
      <c r="L3795" s="10">
        <f t="shared" si="178"/>
        <v>-0.14919927331862753</v>
      </c>
      <c r="M3795" s="10">
        <f t="shared" si="179"/>
        <v>0.14919927331862753</v>
      </c>
      <c r="N3795" s="6">
        <f>DATEDIF(A3795, I3795, "d")</f>
        <v>890</v>
      </c>
    </row>
    <row r="3796" spans="1:14" ht="14.25">
      <c r="A3796" s="11">
        <v>43837</v>
      </c>
      <c r="B3796" s="6" t="s">
        <v>1706</v>
      </c>
      <c r="C3796" s="6" t="s">
        <v>612</v>
      </c>
      <c r="D3796" s="17">
        <v>3385079259</v>
      </c>
      <c r="E3796" s="13" t="s">
        <v>19</v>
      </c>
      <c r="F3796" s="12" t="str">
        <f>IF(E3796="BUY", "SELL", IF(E3796="SELL", "BUY", ""))</f>
        <v>BUY</v>
      </c>
      <c r="G3796" s="7">
        <v>20.700001</v>
      </c>
      <c r="H3796" s="7">
        <v>1000</v>
      </c>
      <c r="I3796" s="11">
        <v>44727</v>
      </c>
      <c r="J3796" s="9">
        <v>9.56</v>
      </c>
      <c r="K3796" s="9">
        <f t="shared" si="177"/>
        <v>461.8357264813659</v>
      </c>
      <c r="L3796" s="10">
        <f t="shared" si="178"/>
        <v>-0.53816427351863405</v>
      </c>
      <c r="M3796" s="10">
        <f t="shared" si="179"/>
        <v>0.53816427351863405</v>
      </c>
      <c r="N3796" s="6">
        <f>DATEDIF(A3796, I3796, "d")</f>
        <v>890</v>
      </c>
    </row>
    <row r="3797" spans="1:14" ht="14.25">
      <c r="A3797" s="5">
        <v>43838</v>
      </c>
      <c r="B3797" s="6" t="s">
        <v>2725</v>
      </c>
      <c r="C3797" s="6" t="s">
        <v>2726</v>
      </c>
      <c r="D3797" s="17">
        <v>3569407050</v>
      </c>
      <c r="E3797" s="6" t="s">
        <v>19</v>
      </c>
      <c r="F3797" s="6" t="str">
        <f>IF(E3797="BUY", "SELL", IF(E3797="SELL", "BUY", ""))</f>
        <v>BUY</v>
      </c>
      <c r="G3797" s="7">
        <v>39.139999000000003</v>
      </c>
      <c r="H3797" s="7">
        <v>1000</v>
      </c>
      <c r="I3797" s="11">
        <v>44727</v>
      </c>
      <c r="J3797" s="9">
        <v>41.169998</v>
      </c>
      <c r="K3797" s="9">
        <f t="shared" si="177"/>
        <v>1051.8650754181162</v>
      </c>
      <c r="L3797" s="10">
        <f t="shared" si="178"/>
        <v>5.1865075418116247E-2</v>
      </c>
      <c r="M3797" s="10">
        <f t="shared" si="179"/>
        <v>-5.1865075418116247E-2</v>
      </c>
      <c r="N3797" s="6">
        <f>DATEDIF(A3797, I3797, "d")</f>
        <v>889</v>
      </c>
    </row>
    <row r="3798" spans="1:14" ht="14.25">
      <c r="A3798" s="5">
        <v>43838</v>
      </c>
      <c r="B3798" s="6" t="s">
        <v>775</v>
      </c>
      <c r="C3798" s="6" t="s">
        <v>776</v>
      </c>
      <c r="D3798" s="17">
        <v>1151677392</v>
      </c>
      <c r="E3798" s="6" t="s">
        <v>19</v>
      </c>
      <c r="F3798" s="6" t="str">
        <f>IF(E3798="BUY", "SELL", IF(E3798="SELL", "BUY", ""))</f>
        <v>BUY</v>
      </c>
      <c r="G3798" s="7">
        <v>39.697929000000002</v>
      </c>
      <c r="H3798" s="7">
        <v>1000</v>
      </c>
      <c r="I3798" s="11">
        <v>44727</v>
      </c>
      <c r="J3798" s="9">
        <v>22.437076999999999</v>
      </c>
      <c r="K3798" s="9">
        <f t="shared" si="177"/>
        <v>565.19515161609559</v>
      </c>
      <c r="L3798" s="10">
        <f t="shared" si="178"/>
        <v>-0.43480484838390443</v>
      </c>
      <c r="M3798" s="10">
        <f t="shared" si="179"/>
        <v>0.43480484838390443</v>
      </c>
      <c r="N3798" s="6">
        <f>DATEDIF(A3798, I3798, "d")</f>
        <v>889</v>
      </c>
    </row>
    <row r="3799" spans="1:14" ht="14.25">
      <c r="A3799" s="5">
        <v>43838</v>
      </c>
      <c r="B3799" s="6" t="s">
        <v>1676</v>
      </c>
      <c r="C3799" s="6" t="s">
        <v>1677</v>
      </c>
      <c r="D3799" s="17">
        <v>4736510000</v>
      </c>
      <c r="E3799" s="6" t="s">
        <v>16</v>
      </c>
      <c r="F3799" s="6" t="str">
        <f>IF(E3799="BUY", "SELL", IF(E3799="SELL", "BUY", ""))</f>
        <v>SELL</v>
      </c>
      <c r="G3799" s="7">
        <v>11.98</v>
      </c>
      <c r="H3799" s="7">
        <v>1000</v>
      </c>
      <c r="I3799" s="11">
        <v>44123</v>
      </c>
      <c r="J3799" s="9">
        <v>10.4</v>
      </c>
      <c r="K3799" s="9">
        <f t="shared" si="177"/>
        <v>868.11352253756263</v>
      </c>
      <c r="L3799" s="10">
        <f t="shared" si="178"/>
        <v>0.13188647746243737</v>
      </c>
      <c r="M3799" s="10">
        <f t="shared" si="179"/>
        <v>-0.13188647746243737</v>
      </c>
      <c r="N3799" s="6">
        <f>DATEDIF(A3799, I3799, "d")</f>
        <v>285</v>
      </c>
    </row>
    <row r="3800" spans="1:14" ht="14.25">
      <c r="A3800" s="5">
        <v>43838</v>
      </c>
      <c r="B3800" s="6" t="s">
        <v>2727</v>
      </c>
      <c r="C3800" s="6" t="s">
        <v>2728</v>
      </c>
      <c r="D3800" s="17">
        <v>6484551920</v>
      </c>
      <c r="E3800" s="6" t="s">
        <v>19</v>
      </c>
      <c r="F3800" s="6" t="str">
        <f>IF(E3800="BUY", "SELL", IF(E3800="SELL", "BUY", ""))</f>
        <v>BUY</v>
      </c>
      <c r="G3800" s="7">
        <v>71.370002999999997</v>
      </c>
      <c r="H3800" s="7">
        <v>1000</v>
      </c>
      <c r="I3800" s="11">
        <v>44299</v>
      </c>
      <c r="J3800" s="9">
        <v>111.050003</v>
      </c>
      <c r="K3800" s="9">
        <f t="shared" si="177"/>
        <v>1555.9758768680451</v>
      </c>
      <c r="L3800" s="10">
        <f t="shared" si="178"/>
        <v>0.55597587686804517</v>
      </c>
      <c r="M3800" s="10">
        <f t="shared" si="179"/>
        <v>-0.55597587686804517</v>
      </c>
      <c r="N3800" s="6">
        <f>DATEDIF(A3800, I3800, "d")</f>
        <v>461</v>
      </c>
    </row>
    <row r="3801" spans="1:14" ht="14.25">
      <c r="A3801" s="5">
        <v>43838</v>
      </c>
      <c r="B3801" s="6" t="s">
        <v>379</v>
      </c>
      <c r="C3801" s="6" t="s">
        <v>380</v>
      </c>
      <c r="D3801" s="17">
        <v>4120653358</v>
      </c>
      <c r="E3801" s="6" t="s">
        <v>16</v>
      </c>
      <c r="F3801" s="6" t="str">
        <f>IF(E3801="BUY", "SELL", IF(E3801="SELL", "BUY", ""))</f>
        <v>SELL</v>
      </c>
      <c r="G3801" s="7">
        <v>16.317672999999999</v>
      </c>
      <c r="H3801" s="7">
        <v>1000</v>
      </c>
      <c r="I3801" s="5">
        <v>43882</v>
      </c>
      <c r="J3801" s="9">
        <v>14.631814</v>
      </c>
      <c r="K3801" s="9">
        <f t="shared" si="177"/>
        <v>896.68508493827528</v>
      </c>
      <c r="L3801" s="10">
        <f t="shared" si="178"/>
        <v>0.10331491506172472</v>
      </c>
      <c r="M3801" s="10">
        <f t="shared" si="179"/>
        <v>-0.10331491506172472</v>
      </c>
      <c r="N3801" s="6">
        <f>DATEDIF(A3801, I3801, "d")</f>
        <v>44</v>
      </c>
    </row>
    <row r="3802" spans="1:14" ht="14.25">
      <c r="A3802" s="5">
        <v>43838</v>
      </c>
      <c r="B3802" s="6" t="s">
        <v>2221</v>
      </c>
      <c r="C3802" s="6" t="s">
        <v>2222</v>
      </c>
      <c r="D3802" s="17">
        <v>579550842</v>
      </c>
      <c r="E3802" s="6" t="s">
        <v>19</v>
      </c>
      <c r="F3802" s="6" t="str">
        <f>IF(E3802="BUY", "SELL", IF(E3802="SELL", "BUY", ""))</f>
        <v>BUY</v>
      </c>
      <c r="G3802" s="7">
        <v>24.35</v>
      </c>
      <c r="H3802" s="7">
        <v>1000</v>
      </c>
      <c r="I3802" s="11">
        <v>44727</v>
      </c>
      <c r="J3802" s="9">
        <v>15.41</v>
      </c>
      <c r="K3802" s="9">
        <f t="shared" si="177"/>
        <v>632.85420944558518</v>
      </c>
      <c r="L3802" s="10">
        <f t="shared" si="178"/>
        <v>-0.36714579055441482</v>
      </c>
      <c r="M3802" s="10">
        <f t="shared" si="179"/>
        <v>0.36714579055441482</v>
      </c>
      <c r="N3802" s="6">
        <f>DATEDIF(A3802, I3802, "d")</f>
        <v>889</v>
      </c>
    </row>
    <row r="3803" spans="1:14" ht="14.25">
      <c r="A3803" s="5">
        <v>43838</v>
      </c>
      <c r="B3803" s="6" t="s">
        <v>2729</v>
      </c>
      <c r="C3803" s="6" t="s">
        <v>2730</v>
      </c>
      <c r="D3803" s="17">
        <v>21999597192</v>
      </c>
      <c r="E3803" s="6" t="s">
        <v>19</v>
      </c>
      <c r="F3803" s="6" t="str">
        <f>IF(E3803="BUY", "SELL", IF(E3803="SELL", "BUY", ""))</f>
        <v>BUY</v>
      </c>
      <c r="G3803" s="7">
        <v>40.159999999999997</v>
      </c>
      <c r="H3803" s="7">
        <v>1000</v>
      </c>
      <c r="I3803" s="5">
        <v>44427</v>
      </c>
      <c r="J3803" s="9">
        <v>321.11999500000002</v>
      </c>
      <c r="K3803" s="9">
        <f t="shared" si="177"/>
        <v>7996.0158117529891</v>
      </c>
      <c r="L3803" s="10">
        <f t="shared" si="178"/>
        <v>6.9960158117529891</v>
      </c>
      <c r="M3803" s="10">
        <f t="shared" si="179"/>
        <v>-6.9960158117529891</v>
      </c>
      <c r="N3803" s="6">
        <f>DATEDIF(A3803, I3803, "d")</f>
        <v>589</v>
      </c>
    </row>
    <row r="3804" spans="1:14" ht="14.25">
      <c r="A3804" s="5">
        <v>43838</v>
      </c>
      <c r="B3804" s="6" t="s">
        <v>221</v>
      </c>
      <c r="C3804" s="6" t="s">
        <v>222</v>
      </c>
      <c r="D3804" s="17">
        <v>47103450240</v>
      </c>
      <c r="E3804" s="6" t="s">
        <v>16</v>
      </c>
      <c r="F3804" s="6" t="str">
        <f>IF(E3804="BUY", "SELL", IF(E3804="SELL", "BUY", ""))</f>
        <v>SELL</v>
      </c>
      <c r="G3804" s="7">
        <v>180.25</v>
      </c>
      <c r="H3804" s="7">
        <v>1000</v>
      </c>
      <c r="I3804" s="5">
        <v>43910</v>
      </c>
      <c r="J3804" s="9">
        <v>113.81</v>
      </c>
      <c r="K3804" s="9">
        <f t="shared" si="177"/>
        <v>631.40083217753124</v>
      </c>
      <c r="L3804" s="10">
        <f t="shared" si="178"/>
        <v>0.36859916782246877</v>
      </c>
      <c r="M3804" s="10">
        <f t="shared" si="179"/>
        <v>-0.36859916782246877</v>
      </c>
      <c r="N3804" s="6">
        <f>DATEDIF(A3804, I3804, "d")</f>
        <v>72</v>
      </c>
    </row>
    <row r="3805" spans="1:14" ht="14.25">
      <c r="A3805" s="11">
        <v>43838</v>
      </c>
      <c r="B3805" s="6" t="s">
        <v>2514</v>
      </c>
      <c r="C3805" s="6" t="s">
        <v>2515</v>
      </c>
      <c r="D3805" s="17">
        <v>90444963415</v>
      </c>
      <c r="E3805" s="13" t="s">
        <v>19</v>
      </c>
      <c r="F3805" s="12" t="str">
        <f>IF(E3805="BUY", "SELL", IF(E3805="SELL", "BUY", ""))</f>
        <v>BUY</v>
      </c>
      <c r="G3805" s="7">
        <v>33.93</v>
      </c>
      <c r="H3805" s="7">
        <v>1000</v>
      </c>
      <c r="I3805" s="11">
        <v>43851</v>
      </c>
      <c r="J3805" s="9">
        <v>37.599997999999999</v>
      </c>
      <c r="K3805" s="9">
        <f t="shared" si="177"/>
        <v>1108.16380783967</v>
      </c>
      <c r="L3805" s="10">
        <f t="shared" si="178"/>
        <v>0.10816380783966997</v>
      </c>
      <c r="M3805" s="10">
        <f t="shared" si="179"/>
        <v>-0.10816380783966997</v>
      </c>
      <c r="N3805" s="6">
        <f>DATEDIF(A3805, I3805, "d")</f>
        <v>13</v>
      </c>
    </row>
    <row r="3806" spans="1:14" ht="14.25">
      <c r="A3806" s="5">
        <v>43839</v>
      </c>
      <c r="B3806" s="6" t="s">
        <v>2181</v>
      </c>
      <c r="C3806" s="6" t="s">
        <v>2182</v>
      </c>
      <c r="D3806" s="17">
        <v>330985969</v>
      </c>
      <c r="E3806" s="6" t="s">
        <v>16</v>
      </c>
      <c r="F3806" s="6" t="str">
        <f>IF(E3806="BUY", "SELL", IF(E3806="SELL", "BUY", ""))</f>
        <v>SELL</v>
      </c>
      <c r="G3806" s="7">
        <v>20.799999</v>
      </c>
      <c r="H3806" s="7">
        <v>1000</v>
      </c>
      <c r="I3806" s="5">
        <v>43899</v>
      </c>
      <c r="J3806" s="9">
        <v>13.22</v>
      </c>
      <c r="K3806" s="9">
        <f t="shared" si="177"/>
        <v>635.5769536335074</v>
      </c>
      <c r="L3806" s="10">
        <f t="shared" si="178"/>
        <v>0.36442304636649259</v>
      </c>
      <c r="M3806" s="10">
        <f t="shared" si="179"/>
        <v>-0.36442304636649259</v>
      </c>
      <c r="N3806" s="6">
        <f>DATEDIF(A3806, I3806, "d")</f>
        <v>60</v>
      </c>
    </row>
    <row r="3807" spans="1:14" ht="14.25">
      <c r="A3807" s="5">
        <v>43839</v>
      </c>
      <c r="B3807" s="6" t="s">
        <v>2382</v>
      </c>
      <c r="C3807" s="6" t="s">
        <v>2383</v>
      </c>
      <c r="D3807" s="17">
        <v>4003368217</v>
      </c>
      <c r="E3807" s="6" t="s">
        <v>16</v>
      </c>
      <c r="F3807" s="6" t="str">
        <f>IF(E3807="BUY", "SELL", IF(E3807="SELL", "BUY", ""))</f>
        <v>SELL</v>
      </c>
      <c r="G3807" s="7">
        <v>18.761628999999999</v>
      </c>
      <c r="H3807" s="7">
        <v>1000</v>
      </c>
      <c r="I3807" s="11">
        <v>44727</v>
      </c>
      <c r="J3807" s="9">
        <v>26.292390999999999</v>
      </c>
      <c r="K3807" s="9">
        <f t="shared" si="177"/>
        <v>1401.3916915210295</v>
      </c>
      <c r="L3807" s="10">
        <f t="shared" si="178"/>
        <v>-0.40139169152102955</v>
      </c>
      <c r="M3807" s="10">
        <f t="shared" si="179"/>
        <v>0.40139169152102955</v>
      </c>
      <c r="N3807" s="6">
        <f>DATEDIF(A3807, I3807, "d")</f>
        <v>888</v>
      </c>
    </row>
    <row r="3808" spans="1:14" ht="14.25">
      <c r="A3808" s="5">
        <v>43840</v>
      </c>
      <c r="B3808" s="6" t="s">
        <v>177</v>
      </c>
      <c r="C3808" s="6" t="s">
        <v>177</v>
      </c>
      <c r="D3808" s="17">
        <v>61935406606</v>
      </c>
      <c r="E3808" s="6" t="s">
        <v>16</v>
      </c>
      <c r="F3808" s="6" t="str">
        <f>IF(E3808="BUY", "SELL", IF(E3808="SELL", "BUY", ""))</f>
        <v>SELL</v>
      </c>
      <c r="G3808" s="7">
        <v>23.401453</v>
      </c>
      <c r="H3808" s="7">
        <v>1000</v>
      </c>
      <c r="I3808" s="11">
        <v>44484</v>
      </c>
      <c r="J3808" s="9">
        <v>33.411644000000003</v>
      </c>
      <c r="K3808" s="9">
        <f t="shared" si="177"/>
        <v>1427.7593788727563</v>
      </c>
      <c r="L3808" s="10">
        <f t="shared" si="178"/>
        <v>-0.42775937887275634</v>
      </c>
      <c r="M3808" s="10">
        <f t="shared" si="179"/>
        <v>0.42775937887275634</v>
      </c>
      <c r="N3808" s="6">
        <f>DATEDIF(A3808, I3808, "d")</f>
        <v>644</v>
      </c>
    </row>
    <row r="3809" spans="1:14" ht="14.25">
      <c r="A3809" s="5">
        <v>43840</v>
      </c>
      <c r="B3809" s="6" t="s">
        <v>2731</v>
      </c>
      <c r="C3809" s="6" t="s">
        <v>2732</v>
      </c>
      <c r="D3809" s="17">
        <v>6135256386</v>
      </c>
      <c r="E3809" s="6" t="s">
        <v>16</v>
      </c>
      <c r="F3809" s="6" t="str">
        <f>IF(E3809="BUY", "SELL", IF(E3809="SELL", "BUY", ""))</f>
        <v>SELL</v>
      </c>
      <c r="G3809" s="7">
        <v>105.029976</v>
      </c>
      <c r="H3809" s="7">
        <v>1000</v>
      </c>
      <c r="I3809" s="11">
        <v>44727</v>
      </c>
      <c r="J3809" s="9">
        <v>107.316338</v>
      </c>
      <c r="K3809" s="9">
        <f t="shared" si="177"/>
        <v>1021.768661548585</v>
      </c>
      <c r="L3809" s="10">
        <f t="shared" si="178"/>
        <v>-2.1768661548584988E-2</v>
      </c>
      <c r="M3809" s="10">
        <f t="shared" si="179"/>
        <v>2.1768661548584988E-2</v>
      </c>
      <c r="N3809" s="6">
        <f>DATEDIF(A3809, I3809, "d")</f>
        <v>887</v>
      </c>
    </row>
    <row r="3810" spans="1:14" ht="14.25">
      <c r="A3810" s="5">
        <v>43840</v>
      </c>
      <c r="B3810" s="6" t="s">
        <v>2633</v>
      </c>
      <c r="C3810" s="6" t="s">
        <v>2634</v>
      </c>
      <c r="D3810" s="17">
        <v>767178430</v>
      </c>
      <c r="E3810" s="6" t="s">
        <v>19</v>
      </c>
      <c r="F3810" s="6" t="str">
        <f>IF(E3810="BUY", "SELL", IF(E3810="SELL", "BUY", ""))</f>
        <v>BUY</v>
      </c>
      <c r="G3810" s="7">
        <v>44.880001</v>
      </c>
      <c r="H3810" s="7">
        <v>1000</v>
      </c>
      <c r="I3810" s="11">
        <v>44727</v>
      </c>
      <c r="J3810" s="9">
        <v>20.959999</v>
      </c>
      <c r="K3810" s="9">
        <f t="shared" si="177"/>
        <v>467.02314021784451</v>
      </c>
      <c r="L3810" s="10">
        <f t="shared" si="178"/>
        <v>-0.53297685978215559</v>
      </c>
      <c r="M3810" s="10">
        <f t="shared" si="179"/>
        <v>0.53297685978215559</v>
      </c>
      <c r="N3810" s="6">
        <f>DATEDIF(A3810, I3810, "d")</f>
        <v>887</v>
      </c>
    </row>
    <row r="3811" spans="1:14" ht="14.25">
      <c r="A3811" s="5">
        <v>43840</v>
      </c>
      <c r="B3811" s="6" t="s">
        <v>171</v>
      </c>
      <c r="C3811" s="6" t="s">
        <v>172</v>
      </c>
      <c r="D3811" s="17">
        <v>82460626286</v>
      </c>
      <c r="E3811" s="6" t="s">
        <v>19</v>
      </c>
      <c r="F3811" s="6" t="str">
        <f>IF(E3811="BUY", "SELL", IF(E3811="SELL", "BUY", ""))</f>
        <v>BUY</v>
      </c>
      <c r="G3811" s="7">
        <v>36.902633999999999</v>
      </c>
      <c r="H3811" s="7">
        <v>1000</v>
      </c>
      <c r="I3811" s="5">
        <v>44484</v>
      </c>
      <c r="J3811" s="9">
        <v>33.023766000000002</v>
      </c>
      <c r="K3811" s="9">
        <f t="shared" si="177"/>
        <v>894.88912905241398</v>
      </c>
      <c r="L3811" s="10">
        <f t="shared" si="178"/>
        <v>-0.10511087094758602</v>
      </c>
      <c r="M3811" s="10">
        <f t="shared" si="179"/>
        <v>0.10511087094758602</v>
      </c>
      <c r="N3811" s="6">
        <f>DATEDIF(A3811, I3811, "d")</f>
        <v>644</v>
      </c>
    </row>
    <row r="3812" spans="1:14" ht="14.25">
      <c r="A3812" s="5">
        <v>43843</v>
      </c>
      <c r="B3812" s="6" t="s">
        <v>28</v>
      </c>
      <c r="C3812" s="6" t="s">
        <v>28</v>
      </c>
      <c r="D3812" s="17">
        <v>128825360723</v>
      </c>
      <c r="E3812" s="6" t="s">
        <v>19</v>
      </c>
      <c r="F3812" s="6" t="str">
        <f>IF(E3812="BUY", "SELL", IF(E3812="SELL", "BUY", ""))</f>
        <v>BUY</v>
      </c>
      <c r="G3812" s="7">
        <v>108.45</v>
      </c>
      <c r="H3812" s="7">
        <v>1000</v>
      </c>
      <c r="I3812" s="5">
        <v>43852</v>
      </c>
      <c r="J3812" s="9">
        <v>114.24</v>
      </c>
      <c r="K3812" s="9">
        <f t="shared" si="177"/>
        <v>1053.3886583679114</v>
      </c>
      <c r="L3812" s="10">
        <f t="shared" si="178"/>
        <v>5.3388658367911374E-2</v>
      </c>
      <c r="M3812" s="10">
        <f t="shared" si="179"/>
        <v>-5.3388658367911374E-2</v>
      </c>
      <c r="N3812" s="6">
        <f>DATEDIF(A3812, I3812, "d")</f>
        <v>9</v>
      </c>
    </row>
    <row r="3813" spans="1:14" ht="14.25">
      <c r="A3813" s="5">
        <v>43844</v>
      </c>
      <c r="B3813" s="6" t="s">
        <v>2733</v>
      </c>
      <c r="C3813" s="6" t="s">
        <v>2734</v>
      </c>
      <c r="D3813" s="17">
        <v>5474320609</v>
      </c>
      <c r="E3813" s="6" t="s">
        <v>16</v>
      </c>
      <c r="F3813" s="6" t="str">
        <f>IF(E3813="BUY", "SELL", IF(E3813="SELL", "BUY", ""))</f>
        <v>SELL</v>
      </c>
      <c r="G3813" s="7">
        <v>41.369999</v>
      </c>
      <c r="H3813" s="7">
        <v>1000</v>
      </c>
      <c r="I3813" s="11">
        <v>44727</v>
      </c>
      <c r="J3813" s="9">
        <v>98.169998000000007</v>
      </c>
      <c r="K3813" s="9">
        <f t="shared" si="177"/>
        <v>2372.9755951891611</v>
      </c>
      <c r="L3813" s="10">
        <f t="shared" si="178"/>
        <v>-1.3729755951891611</v>
      </c>
      <c r="M3813" s="10">
        <f t="shared" si="179"/>
        <v>1.3729755951891611</v>
      </c>
      <c r="N3813" s="6">
        <f>DATEDIF(A3813, I3813, "d")</f>
        <v>883</v>
      </c>
    </row>
    <row r="3814" spans="1:14" ht="14.25">
      <c r="A3814" s="5">
        <v>43844</v>
      </c>
      <c r="B3814" s="6" t="s">
        <v>1775</v>
      </c>
      <c r="C3814" s="6" t="s">
        <v>1776</v>
      </c>
      <c r="D3814" s="17">
        <v>2853685440</v>
      </c>
      <c r="E3814" s="6" t="s">
        <v>19</v>
      </c>
      <c r="F3814" s="6" t="str">
        <f>IF(E3814="BUY", "SELL", IF(E3814="SELL", "BUY", ""))</f>
        <v>BUY</v>
      </c>
      <c r="G3814" s="7">
        <v>21.83</v>
      </c>
      <c r="H3814" s="7">
        <v>1000</v>
      </c>
      <c r="I3814" s="11">
        <v>44727</v>
      </c>
      <c r="J3814" s="9">
        <v>14.88</v>
      </c>
      <c r="K3814" s="9">
        <f t="shared" si="177"/>
        <v>681.63078332569876</v>
      </c>
      <c r="L3814" s="10">
        <f t="shared" si="178"/>
        <v>-0.31836921667430124</v>
      </c>
      <c r="M3814" s="10">
        <f t="shared" si="179"/>
        <v>0.31836921667430124</v>
      </c>
      <c r="N3814" s="6">
        <f>DATEDIF(A3814, I3814, "d")</f>
        <v>883</v>
      </c>
    </row>
    <row r="3815" spans="1:14" ht="14.25">
      <c r="A3815" s="5">
        <v>43845</v>
      </c>
      <c r="B3815" s="6" t="s">
        <v>92</v>
      </c>
      <c r="C3815" s="6" t="s">
        <v>92</v>
      </c>
      <c r="D3815" s="17">
        <v>104646990459</v>
      </c>
      <c r="E3815" s="6" t="s">
        <v>19</v>
      </c>
      <c r="F3815" s="6" t="str">
        <f>IF(E3815="BUY", "SELL", IF(E3815="SELL", "BUY", ""))</f>
        <v>BUY</v>
      </c>
      <c r="G3815" s="7">
        <v>31.63</v>
      </c>
      <c r="H3815" s="7">
        <v>1000</v>
      </c>
      <c r="I3815" s="5">
        <v>44498</v>
      </c>
      <c r="J3815" s="9">
        <v>26.38</v>
      </c>
      <c r="K3815" s="9">
        <f t="shared" si="177"/>
        <v>834.01833702181477</v>
      </c>
      <c r="L3815" s="10">
        <f t="shared" si="178"/>
        <v>-0.16598166297818523</v>
      </c>
      <c r="M3815" s="10">
        <f t="shared" si="179"/>
        <v>0.16598166297818523</v>
      </c>
      <c r="N3815" s="6">
        <f>DATEDIF(A3815, I3815, "d")</f>
        <v>653</v>
      </c>
    </row>
    <row r="3816" spans="1:14" ht="14.25">
      <c r="A3816" s="5">
        <v>43845</v>
      </c>
      <c r="B3816" s="6" t="s">
        <v>2532</v>
      </c>
      <c r="C3816" s="6" t="s">
        <v>2533</v>
      </c>
      <c r="D3816" s="17">
        <v>777143070</v>
      </c>
      <c r="E3816" s="6" t="s">
        <v>19</v>
      </c>
      <c r="F3816" s="6" t="str">
        <f>IF(E3816="BUY", "SELL", IF(E3816="SELL", "BUY", ""))</f>
        <v>BUY</v>
      </c>
      <c r="G3816" s="7">
        <v>107.08000199999999</v>
      </c>
      <c r="H3816" s="7">
        <v>1000</v>
      </c>
      <c r="I3816" s="11">
        <v>43851</v>
      </c>
      <c r="J3816" s="9">
        <v>129.179993</v>
      </c>
      <c r="K3816" s="9">
        <f t="shared" si="177"/>
        <v>1206.3876595743807</v>
      </c>
      <c r="L3816" s="10">
        <f t="shared" si="178"/>
        <v>0.20638765957438068</v>
      </c>
      <c r="M3816" s="10">
        <f t="shared" si="179"/>
        <v>-0.20638765957438068</v>
      </c>
      <c r="N3816" s="6">
        <f>DATEDIF(A3816, I3816, "d")</f>
        <v>6</v>
      </c>
    </row>
    <row r="3817" spans="1:14" ht="14.25">
      <c r="A3817" s="5">
        <v>43845</v>
      </c>
      <c r="B3817" s="6" t="s">
        <v>365</v>
      </c>
      <c r="C3817" s="6" t="s">
        <v>366</v>
      </c>
      <c r="D3817" s="17">
        <v>65974267651</v>
      </c>
      <c r="E3817" s="6" t="s">
        <v>16</v>
      </c>
      <c r="F3817" s="6" t="str">
        <f>IF(E3817="BUY", "SELL", IF(E3817="SELL", "BUY", ""))</f>
        <v>SELL</v>
      </c>
      <c r="G3817" s="7">
        <v>150.234467</v>
      </c>
      <c r="H3817" s="7">
        <v>1000</v>
      </c>
      <c r="I3817" s="11">
        <v>44482</v>
      </c>
      <c r="J3817" s="9">
        <v>216.065674</v>
      </c>
      <c r="K3817" s="9">
        <f t="shared" si="177"/>
        <v>1438.1897730565386</v>
      </c>
      <c r="L3817" s="10">
        <f t="shared" si="178"/>
        <v>-0.43818977305653856</v>
      </c>
      <c r="M3817" s="10">
        <f t="shared" si="179"/>
        <v>0.43818977305653856</v>
      </c>
      <c r="N3817" s="6">
        <f>DATEDIF(A3817, I3817, "d")</f>
        <v>637</v>
      </c>
    </row>
    <row r="3818" spans="1:14" ht="14.25">
      <c r="A3818" s="5">
        <v>43845</v>
      </c>
      <c r="B3818" s="6" t="s">
        <v>321</v>
      </c>
      <c r="C3818" s="6" t="s">
        <v>322</v>
      </c>
      <c r="D3818" s="17">
        <v>206957062840</v>
      </c>
      <c r="E3818" s="6" t="s">
        <v>19</v>
      </c>
      <c r="F3818" s="6" t="str">
        <f>IF(E3818="BUY", "SELL", IF(E3818="SELL", "BUY", ""))</f>
        <v>BUY</v>
      </c>
      <c r="G3818" s="7">
        <v>33.499771000000003</v>
      </c>
      <c r="H3818" s="7">
        <v>1000</v>
      </c>
      <c r="I3818" s="5">
        <v>43892</v>
      </c>
      <c r="J3818" s="9">
        <v>29.024042000000001</v>
      </c>
      <c r="K3818" s="9">
        <f t="shared" si="177"/>
        <v>866.39523595549349</v>
      </c>
      <c r="L3818" s="10">
        <f t="shared" si="178"/>
        <v>-0.1336047640445065</v>
      </c>
      <c r="M3818" s="10">
        <f t="shared" si="179"/>
        <v>0.1336047640445065</v>
      </c>
      <c r="N3818" s="6">
        <f>DATEDIF(A3818, I3818, "d")</f>
        <v>47</v>
      </c>
    </row>
    <row r="3819" spans="1:14" ht="14.25">
      <c r="A3819" s="11">
        <v>43845</v>
      </c>
      <c r="B3819" s="6" t="s">
        <v>357</v>
      </c>
      <c r="C3819" s="6" t="s">
        <v>358</v>
      </c>
      <c r="D3819" s="17">
        <v>682995534313</v>
      </c>
      <c r="E3819" s="13" t="s">
        <v>19</v>
      </c>
      <c r="F3819" s="12" t="str">
        <f>IF(E3819="BUY", "SELL", IF(E3819="SELL", "BUY", ""))</f>
        <v>BUY</v>
      </c>
      <c r="G3819" s="7">
        <v>34.566665999999998</v>
      </c>
      <c r="H3819" s="7">
        <v>1000</v>
      </c>
      <c r="I3819" s="11">
        <v>43846</v>
      </c>
      <c r="J3819" s="9">
        <v>34.232666000000002</v>
      </c>
      <c r="K3819" s="9">
        <f t="shared" si="177"/>
        <v>990.33751186764732</v>
      </c>
      <c r="L3819" s="10">
        <f t="shared" si="178"/>
        <v>-9.6624881323526778E-3</v>
      </c>
      <c r="M3819" s="10">
        <f t="shared" si="179"/>
        <v>9.6624881323526778E-3</v>
      </c>
      <c r="N3819" s="6">
        <f>DATEDIF(A3819, I3819, "d")</f>
        <v>1</v>
      </c>
    </row>
    <row r="3820" spans="1:14" ht="14.25">
      <c r="A3820" s="11">
        <v>43845</v>
      </c>
      <c r="B3820" s="6" t="s">
        <v>2735</v>
      </c>
      <c r="C3820" s="6" t="s">
        <v>2736</v>
      </c>
      <c r="D3820" s="17">
        <v>1395754812</v>
      </c>
      <c r="E3820" s="13" t="s">
        <v>19</v>
      </c>
      <c r="F3820" s="12" t="str">
        <f>IF(E3820="BUY", "SELL", IF(E3820="SELL", "BUY", ""))</f>
        <v>BUY</v>
      </c>
      <c r="G3820" s="7">
        <v>7.37</v>
      </c>
      <c r="H3820" s="7">
        <v>1000</v>
      </c>
      <c r="I3820" s="11">
        <v>44727</v>
      </c>
      <c r="J3820" s="9">
        <v>2.17</v>
      </c>
      <c r="K3820" s="9">
        <f t="shared" si="177"/>
        <v>294.43690637720488</v>
      </c>
      <c r="L3820" s="10">
        <f t="shared" si="178"/>
        <v>-0.70556309362279512</v>
      </c>
      <c r="M3820" s="10">
        <f t="shared" si="179"/>
        <v>0.70556309362279512</v>
      </c>
      <c r="N3820" s="6">
        <f>DATEDIF(A3820, I3820, "d")</f>
        <v>882</v>
      </c>
    </row>
    <row r="3821" spans="1:14" ht="14.25">
      <c r="A3821" s="11">
        <v>43845</v>
      </c>
      <c r="B3821" s="6" t="s">
        <v>115</v>
      </c>
      <c r="C3821" s="6" t="s">
        <v>116</v>
      </c>
      <c r="D3821" s="17">
        <v>155875975680</v>
      </c>
      <c r="E3821" s="13" t="s">
        <v>19</v>
      </c>
      <c r="F3821" s="12" t="str">
        <f>IF(E3821="BUY", "SELL", IF(E3821="SELL", "BUY", ""))</f>
        <v>BUY</v>
      </c>
      <c r="G3821" s="7">
        <v>43.804749000000001</v>
      </c>
      <c r="H3821" s="7">
        <v>1000</v>
      </c>
      <c r="I3821" s="11">
        <v>43902</v>
      </c>
      <c r="J3821" s="9">
        <v>24.921396000000001</v>
      </c>
      <c r="K3821" s="9">
        <f t="shared" si="177"/>
        <v>568.91995888391</v>
      </c>
      <c r="L3821" s="10">
        <f t="shared" si="178"/>
        <v>-0.43108004111609</v>
      </c>
      <c r="M3821" s="10">
        <f t="shared" si="179"/>
        <v>0.43108004111609</v>
      </c>
      <c r="N3821" s="6">
        <f>DATEDIF(A3821, I3821, "d")</f>
        <v>57</v>
      </c>
    </row>
    <row r="3822" spans="1:14" ht="14.25">
      <c r="A3822" s="5">
        <v>43846</v>
      </c>
      <c r="B3822" s="6" t="s">
        <v>2737</v>
      </c>
      <c r="C3822" s="6" t="s">
        <v>2738</v>
      </c>
      <c r="D3822" s="17">
        <v>160920000</v>
      </c>
      <c r="E3822" s="6" t="s">
        <v>16</v>
      </c>
      <c r="F3822" s="6" t="str">
        <f>IF(E3822="BUY", "SELL", IF(E3822="SELL", "BUY", ""))</f>
        <v>SELL</v>
      </c>
      <c r="G3822" s="7">
        <v>11.7</v>
      </c>
      <c r="H3822" s="7">
        <v>1000</v>
      </c>
      <c r="I3822" s="11">
        <v>44727</v>
      </c>
      <c r="J3822" s="9">
        <v>0.97099999999999997</v>
      </c>
      <c r="K3822" s="9">
        <f t="shared" si="177"/>
        <v>82.991452991453002</v>
      </c>
      <c r="L3822" s="10">
        <f t="shared" si="178"/>
        <v>0.91700854700854695</v>
      </c>
      <c r="M3822" s="10">
        <f t="shared" si="179"/>
        <v>-0.91700854700854695</v>
      </c>
      <c r="N3822" s="6">
        <f>DATEDIF(A3822, I3822, "d")</f>
        <v>881</v>
      </c>
    </row>
    <row r="3823" spans="1:14" ht="14.25">
      <c r="A3823" s="5">
        <v>43846</v>
      </c>
      <c r="B3823" s="6" t="s">
        <v>1739</v>
      </c>
      <c r="C3823" s="6" t="s">
        <v>1740</v>
      </c>
      <c r="D3823" s="17">
        <v>145433606</v>
      </c>
      <c r="E3823" s="6" t="s">
        <v>19</v>
      </c>
      <c r="F3823" s="6" t="str">
        <f>IF(E3823="BUY", "SELL", IF(E3823="SELL", "BUY", ""))</f>
        <v>BUY</v>
      </c>
      <c r="G3823" s="7">
        <v>51.790000999999997</v>
      </c>
      <c r="H3823" s="7">
        <v>1000</v>
      </c>
      <c r="I3823" s="11">
        <v>44727</v>
      </c>
      <c r="J3823" s="9">
        <v>24.32</v>
      </c>
      <c r="K3823" s="9">
        <f t="shared" si="177"/>
        <v>469.58871462466277</v>
      </c>
      <c r="L3823" s="10">
        <f t="shared" si="178"/>
        <v>-0.53041128537533722</v>
      </c>
      <c r="M3823" s="10">
        <f t="shared" si="179"/>
        <v>0.53041128537533722</v>
      </c>
      <c r="N3823" s="6">
        <f>DATEDIF(A3823, I3823, "d")</f>
        <v>881</v>
      </c>
    </row>
    <row r="3824" spans="1:14" ht="14.25">
      <c r="A3824" s="11">
        <v>43846</v>
      </c>
      <c r="B3824" s="6" t="s">
        <v>357</v>
      </c>
      <c r="C3824" s="6" t="s">
        <v>358</v>
      </c>
      <c r="D3824" s="17">
        <v>682995534313</v>
      </c>
      <c r="E3824" s="12" t="s">
        <v>16</v>
      </c>
      <c r="F3824" s="13" t="str">
        <f>IF(E3824="BUY", "SELL", IF(E3824="SELL", "BUY", ""))</f>
        <v>SELL</v>
      </c>
      <c r="G3824" s="7">
        <v>34.232666000000002</v>
      </c>
      <c r="H3824" s="7">
        <v>1000</v>
      </c>
      <c r="I3824" s="11">
        <v>44328</v>
      </c>
      <c r="J3824" s="9">
        <v>196.63000500000001</v>
      </c>
      <c r="K3824" s="9">
        <f t="shared" si="177"/>
        <v>5743.9290588702615</v>
      </c>
      <c r="L3824" s="10">
        <f t="shared" si="178"/>
        <v>-4.7439290588702612</v>
      </c>
      <c r="M3824" s="10">
        <f t="shared" si="179"/>
        <v>4.7439290588702612</v>
      </c>
      <c r="N3824" s="6">
        <f>DATEDIF(A3824, I3824, "d")</f>
        <v>482</v>
      </c>
    </row>
    <row r="3825" spans="1:14" ht="14.25">
      <c r="A3825" s="5">
        <v>43851</v>
      </c>
      <c r="B3825" s="6" t="s">
        <v>2532</v>
      </c>
      <c r="C3825" s="6" t="s">
        <v>2533</v>
      </c>
      <c r="D3825" s="17">
        <v>777143070</v>
      </c>
      <c r="E3825" s="6" t="s">
        <v>16</v>
      </c>
      <c r="F3825" s="6" t="str">
        <f>IF(E3825="BUY", "SELL", IF(E3825="SELL", "BUY", ""))</f>
        <v>SELL</v>
      </c>
      <c r="G3825" s="7">
        <v>129.179993</v>
      </c>
      <c r="H3825" s="7">
        <v>1000</v>
      </c>
      <c r="I3825" s="11">
        <v>44727</v>
      </c>
      <c r="J3825" s="9">
        <v>25.559999000000001</v>
      </c>
      <c r="K3825" s="9">
        <f t="shared" si="177"/>
        <v>197.86344933460401</v>
      </c>
      <c r="L3825" s="10">
        <f t="shared" si="178"/>
        <v>0.80213655066539602</v>
      </c>
      <c r="M3825" s="10">
        <f t="shared" si="179"/>
        <v>-0.80213655066539602</v>
      </c>
      <c r="N3825" s="6">
        <f>DATEDIF(A3825, I3825, "d")</f>
        <v>876</v>
      </c>
    </row>
    <row r="3826" spans="1:14" ht="14.25">
      <c r="A3826" s="5">
        <v>43851</v>
      </c>
      <c r="B3826" s="6" t="s">
        <v>1175</v>
      </c>
      <c r="C3826" s="6" t="s">
        <v>1176</v>
      </c>
      <c r="D3826" s="17">
        <v>61304806627</v>
      </c>
      <c r="E3826" s="6" t="s">
        <v>19</v>
      </c>
      <c r="F3826" s="6" t="str">
        <f>IF(E3826="BUY", "SELL", IF(E3826="SELL", "BUY", ""))</f>
        <v>BUY</v>
      </c>
      <c r="G3826" s="7">
        <v>141.78</v>
      </c>
      <c r="H3826" s="7">
        <v>1000</v>
      </c>
      <c r="I3826" s="5">
        <v>43872</v>
      </c>
      <c r="J3826" s="9">
        <v>144.55000000000001</v>
      </c>
      <c r="K3826" s="9">
        <f t="shared" si="177"/>
        <v>1019.5373113274087</v>
      </c>
      <c r="L3826" s="10">
        <f t="shared" si="178"/>
        <v>1.9537311327408702E-2</v>
      </c>
      <c r="M3826" s="10">
        <f t="shared" si="179"/>
        <v>-1.9537311327408702E-2</v>
      </c>
      <c r="N3826" s="6">
        <f>DATEDIF(A3826, I3826, "d")</f>
        <v>21</v>
      </c>
    </row>
    <row r="3827" spans="1:14" ht="14.25">
      <c r="A3827" s="5">
        <v>43851</v>
      </c>
      <c r="B3827" s="6" t="s">
        <v>2739</v>
      </c>
      <c r="C3827" s="6" t="s">
        <v>2740</v>
      </c>
      <c r="D3827" s="17">
        <v>349113030</v>
      </c>
      <c r="E3827" s="6" t="s">
        <v>19</v>
      </c>
      <c r="F3827" s="6" t="str">
        <f>IF(E3827="BUY", "SELL", IF(E3827="SELL", "BUY", ""))</f>
        <v>BUY</v>
      </c>
      <c r="G3827" s="7">
        <v>15.33</v>
      </c>
      <c r="H3827" s="7">
        <v>1000</v>
      </c>
      <c r="I3827" s="11">
        <v>44727</v>
      </c>
      <c r="J3827" s="9">
        <v>17.66</v>
      </c>
      <c r="K3827" s="9">
        <f t="shared" si="177"/>
        <v>1151.989562948467</v>
      </c>
      <c r="L3827" s="10">
        <f t="shared" si="178"/>
        <v>0.15198956294846699</v>
      </c>
      <c r="M3827" s="10">
        <f t="shared" si="179"/>
        <v>-0.15198956294846699</v>
      </c>
      <c r="N3827" s="6">
        <f>DATEDIF(A3827, I3827, "d")</f>
        <v>876</v>
      </c>
    </row>
    <row r="3828" spans="1:14" ht="14.25">
      <c r="A3828" s="11">
        <v>43851</v>
      </c>
      <c r="B3828" s="6" t="s">
        <v>2514</v>
      </c>
      <c r="C3828" s="6" t="s">
        <v>2515</v>
      </c>
      <c r="D3828" s="17">
        <v>90444963415</v>
      </c>
      <c r="E3828" s="12" t="s">
        <v>16</v>
      </c>
      <c r="F3828" s="13" t="str">
        <f>IF(E3828="BUY", "SELL", IF(E3828="SELL", "BUY", ""))</f>
        <v>SELL</v>
      </c>
      <c r="G3828" s="7">
        <v>37.599997999999999</v>
      </c>
      <c r="H3828" s="7">
        <v>1000</v>
      </c>
      <c r="I3828" s="11">
        <v>43900</v>
      </c>
      <c r="J3828" s="9">
        <v>28.969999000000001</v>
      </c>
      <c r="K3828" s="9">
        <f t="shared" si="177"/>
        <v>770.4787377914223</v>
      </c>
      <c r="L3828" s="10">
        <f t="shared" si="178"/>
        <v>0.22952126220857769</v>
      </c>
      <c r="M3828" s="10">
        <f t="shared" si="179"/>
        <v>-0.22952126220857769</v>
      </c>
      <c r="N3828" s="6">
        <f>DATEDIF(A3828, I3828, "d")</f>
        <v>49</v>
      </c>
    </row>
    <row r="3829" spans="1:14" ht="14.25">
      <c r="A3829" s="5">
        <v>43852</v>
      </c>
      <c r="B3829" s="6" t="s">
        <v>2741</v>
      </c>
      <c r="C3829" s="6" t="s">
        <v>2742</v>
      </c>
      <c r="D3829" s="17">
        <v>13849332240</v>
      </c>
      <c r="E3829" s="6" t="s">
        <v>16</v>
      </c>
      <c r="F3829" s="6" t="str">
        <f>IF(E3829="BUY", "SELL", IF(E3829="SELL", "BUY", ""))</f>
        <v>SELL</v>
      </c>
      <c r="G3829" s="7">
        <v>61.86</v>
      </c>
      <c r="H3829" s="7">
        <v>1000</v>
      </c>
      <c r="I3829" s="11">
        <v>44727</v>
      </c>
      <c r="J3829" s="9">
        <v>45.72</v>
      </c>
      <c r="K3829" s="9">
        <f t="shared" si="177"/>
        <v>739.08826382153245</v>
      </c>
      <c r="L3829" s="10">
        <f t="shared" si="178"/>
        <v>0.26091173617846752</v>
      </c>
      <c r="M3829" s="10">
        <f t="shared" si="179"/>
        <v>-0.26091173617846752</v>
      </c>
      <c r="N3829" s="6">
        <f>DATEDIF(A3829, I3829, "d")</f>
        <v>875</v>
      </c>
    </row>
    <row r="3830" spans="1:14" ht="14.25">
      <c r="A3830" s="5">
        <v>43852</v>
      </c>
      <c r="B3830" s="6" t="s">
        <v>2743</v>
      </c>
      <c r="C3830" s="6" t="s">
        <v>2744</v>
      </c>
      <c r="D3830" s="17">
        <v>9130821708</v>
      </c>
      <c r="E3830" s="6" t="s">
        <v>16</v>
      </c>
      <c r="F3830" s="6" t="str">
        <f>IF(E3830="BUY", "SELL", IF(E3830="SELL", "BUY", ""))</f>
        <v>SELL</v>
      </c>
      <c r="G3830" s="7">
        <v>52.646973000000003</v>
      </c>
      <c r="H3830" s="7">
        <v>1000</v>
      </c>
      <c r="I3830" s="11">
        <v>44123</v>
      </c>
      <c r="J3830" s="9">
        <v>41.576694000000003</v>
      </c>
      <c r="K3830" s="9">
        <f t="shared" si="177"/>
        <v>789.72620135254499</v>
      </c>
      <c r="L3830" s="10">
        <f t="shared" si="178"/>
        <v>0.21027379864745502</v>
      </c>
      <c r="M3830" s="10">
        <f t="shared" si="179"/>
        <v>-0.21027379864745502</v>
      </c>
      <c r="N3830" s="6">
        <f>DATEDIF(A3830, I3830, "d")</f>
        <v>271</v>
      </c>
    </row>
    <row r="3831" spans="1:14" ht="14.25">
      <c r="A3831" s="5">
        <v>43852</v>
      </c>
      <c r="B3831" s="6" t="s">
        <v>28</v>
      </c>
      <c r="C3831" s="6" t="s">
        <v>28</v>
      </c>
      <c r="D3831" s="17">
        <v>128825360723</v>
      </c>
      <c r="E3831" s="6" t="s">
        <v>16</v>
      </c>
      <c r="F3831" s="6" t="str">
        <f>IF(E3831="BUY", "SELL", IF(E3831="SELL", "BUY", ""))</f>
        <v>SELL</v>
      </c>
      <c r="G3831" s="7">
        <v>114.24</v>
      </c>
      <c r="H3831" s="7">
        <v>1000</v>
      </c>
      <c r="I3831" s="5">
        <v>43892</v>
      </c>
      <c r="J3831" s="9">
        <v>107.74</v>
      </c>
      <c r="K3831" s="9">
        <f t="shared" si="177"/>
        <v>943.10224089635858</v>
      </c>
      <c r="L3831" s="10">
        <f t="shared" si="178"/>
        <v>5.6897759103641421E-2</v>
      </c>
      <c r="M3831" s="10">
        <f t="shared" si="179"/>
        <v>-5.6897759103641421E-2</v>
      </c>
      <c r="N3831" s="6">
        <f>DATEDIF(A3831, I3831, "d")</f>
        <v>40</v>
      </c>
    </row>
    <row r="3832" spans="1:14" ht="14.25">
      <c r="A3832" s="5">
        <v>43852</v>
      </c>
      <c r="B3832" s="6" t="s">
        <v>131</v>
      </c>
      <c r="C3832" s="6" t="s">
        <v>132</v>
      </c>
      <c r="D3832" s="17">
        <v>40775601700</v>
      </c>
      <c r="E3832" s="6" t="s">
        <v>19</v>
      </c>
      <c r="F3832" s="6" t="str">
        <f>IF(E3832="BUY", "SELL", IF(E3832="SELL", "BUY", ""))</f>
        <v>BUY</v>
      </c>
      <c r="G3832" s="7">
        <v>67.86</v>
      </c>
      <c r="H3832" s="7">
        <v>1000</v>
      </c>
      <c r="I3832" s="5">
        <v>44148</v>
      </c>
      <c r="J3832" s="9">
        <v>58.08</v>
      </c>
      <c r="K3832" s="9">
        <f t="shared" si="177"/>
        <v>855.87975243147662</v>
      </c>
      <c r="L3832" s="10">
        <f t="shared" si="178"/>
        <v>-0.14412024756852337</v>
      </c>
      <c r="M3832" s="10">
        <f t="shared" si="179"/>
        <v>0.14412024756852337</v>
      </c>
      <c r="N3832" s="6">
        <f>DATEDIF(A3832, I3832, "d")</f>
        <v>296</v>
      </c>
    </row>
    <row r="3833" spans="1:14" ht="14.25">
      <c r="A3833" s="5">
        <v>43852</v>
      </c>
      <c r="B3833" s="6" t="s">
        <v>497</v>
      </c>
      <c r="C3833" s="6" t="s">
        <v>498</v>
      </c>
      <c r="D3833" s="17">
        <v>15476009800</v>
      </c>
      <c r="E3833" s="6" t="s">
        <v>19</v>
      </c>
      <c r="F3833" s="6" t="str">
        <f>IF(E3833="BUY", "SELL", IF(E3833="SELL", "BUY", ""))</f>
        <v>BUY</v>
      </c>
      <c r="G3833" s="7">
        <v>31.683889000000001</v>
      </c>
      <c r="H3833" s="7">
        <v>1000</v>
      </c>
      <c r="I3833" s="5">
        <v>44139</v>
      </c>
      <c r="J3833" s="9">
        <v>21.424475000000001</v>
      </c>
      <c r="K3833" s="9">
        <f t="shared" si="177"/>
        <v>676.19461108451685</v>
      </c>
      <c r="L3833" s="10">
        <f t="shared" si="178"/>
        <v>-0.32380538891548316</v>
      </c>
      <c r="M3833" s="10">
        <f t="shared" si="179"/>
        <v>0.32380538891548316</v>
      </c>
      <c r="N3833" s="6">
        <f>DATEDIF(A3833, I3833, "d")</f>
        <v>287</v>
      </c>
    </row>
    <row r="3834" spans="1:14" ht="14.25">
      <c r="A3834" s="11">
        <v>43852</v>
      </c>
      <c r="B3834" s="6" t="s">
        <v>143</v>
      </c>
      <c r="C3834" s="6" t="s">
        <v>144</v>
      </c>
      <c r="D3834" s="17">
        <v>10683356240</v>
      </c>
      <c r="E3834" s="13" t="s">
        <v>19</v>
      </c>
      <c r="F3834" s="12" t="str">
        <f>IF(E3834="BUY", "SELL", IF(E3834="SELL", "BUY", ""))</f>
        <v>BUY</v>
      </c>
      <c r="G3834" s="7">
        <v>138.60929899999999</v>
      </c>
      <c r="H3834" s="7">
        <v>1000</v>
      </c>
      <c r="I3834" s="11">
        <v>43865</v>
      </c>
      <c r="J3834" s="9">
        <v>131.29740899999999</v>
      </c>
      <c r="K3834" s="9">
        <f t="shared" si="177"/>
        <v>947.2482001369907</v>
      </c>
      <c r="L3834" s="10">
        <f t="shared" si="178"/>
        <v>-5.2751799863009298E-2</v>
      </c>
      <c r="M3834" s="10">
        <f t="shared" si="179"/>
        <v>5.2751799863009298E-2</v>
      </c>
      <c r="N3834" s="6">
        <f>DATEDIF(A3834, I3834, "d")</f>
        <v>13</v>
      </c>
    </row>
    <row r="3835" spans="1:14" ht="14.25">
      <c r="A3835" s="5">
        <v>43853</v>
      </c>
      <c r="B3835" s="6" t="s">
        <v>103</v>
      </c>
      <c r="C3835" s="6" t="s">
        <v>104</v>
      </c>
      <c r="D3835" s="17">
        <v>136600252096</v>
      </c>
      <c r="E3835" s="6" t="s">
        <v>19</v>
      </c>
      <c r="F3835" s="6" t="str">
        <f>IF(E3835="BUY", "SELL", IF(E3835="SELL", "BUY", ""))</f>
        <v>BUY</v>
      </c>
      <c r="G3835" s="7">
        <v>56.788215999999998</v>
      </c>
      <c r="H3835" s="7">
        <v>1000</v>
      </c>
      <c r="I3835" s="5">
        <v>43990</v>
      </c>
      <c r="J3835" s="9">
        <v>57.707465999999997</v>
      </c>
      <c r="K3835" s="9">
        <f t="shared" si="177"/>
        <v>1016.1873371757267</v>
      </c>
      <c r="L3835" s="10">
        <f t="shared" si="178"/>
        <v>1.6187337175726724E-2</v>
      </c>
      <c r="M3835" s="10">
        <f t="shared" si="179"/>
        <v>-1.6187337175726724E-2</v>
      </c>
      <c r="N3835" s="6">
        <f>DATEDIF(A3835, I3835, "d")</f>
        <v>137</v>
      </c>
    </row>
    <row r="3836" spans="1:14" ht="14.25">
      <c r="A3836" s="5">
        <v>43853</v>
      </c>
      <c r="B3836" s="6" t="s">
        <v>2745</v>
      </c>
      <c r="C3836" s="6" t="s">
        <v>2746</v>
      </c>
      <c r="D3836" s="17">
        <v>46265728620</v>
      </c>
      <c r="E3836" s="6" t="s">
        <v>16</v>
      </c>
      <c r="F3836" s="6" t="str">
        <f>IF(E3836="BUY", "SELL", IF(E3836="SELL", "BUY", ""))</f>
        <v>SELL</v>
      </c>
      <c r="G3836" s="7">
        <v>89.284987999999998</v>
      </c>
      <c r="H3836" s="7">
        <v>1000</v>
      </c>
      <c r="I3836" s="5">
        <v>43945</v>
      </c>
      <c r="J3836" s="9">
        <v>72.351257000000004</v>
      </c>
      <c r="K3836" s="9">
        <f t="shared" si="177"/>
        <v>810.34067003514633</v>
      </c>
      <c r="L3836" s="10">
        <f t="shared" si="178"/>
        <v>0.18965932996485366</v>
      </c>
      <c r="M3836" s="10">
        <f t="shared" si="179"/>
        <v>-0.18965932996485366</v>
      </c>
      <c r="N3836" s="6">
        <f>DATEDIF(A3836, I3836, "d")</f>
        <v>92</v>
      </c>
    </row>
    <row r="3837" spans="1:14" ht="14.25">
      <c r="A3837" s="5">
        <v>43854</v>
      </c>
      <c r="B3837" s="6" t="s">
        <v>22</v>
      </c>
      <c r="C3837" s="6" t="s">
        <v>23</v>
      </c>
      <c r="D3837" s="17">
        <v>300794502426</v>
      </c>
      <c r="E3837" s="6" t="s">
        <v>19</v>
      </c>
      <c r="F3837" s="6" t="str">
        <f>IF(E3837="BUY", "SELL", IF(E3837="SELL", "BUY", ""))</f>
        <v>BUY</v>
      </c>
      <c r="G3837" s="7">
        <v>94.39</v>
      </c>
      <c r="H3837" s="7">
        <v>1000</v>
      </c>
      <c r="I3837" s="5">
        <v>43893</v>
      </c>
      <c r="J3837" s="9">
        <v>80.59</v>
      </c>
      <c r="K3837" s="9">
        <f t="shared" si="177"/>
        <v>853.79807182964305</v>
      </c>
      <c r="L3837" s="10">
        <f t="shared" si="178"/>
        <v>-0.14620192817035696</v>
      </c>
      <c r="M3837" s="10">
        <f t="shared" si="179"/>
        <v>0.14620192817035696</v>
      </c>
      <c r="N3837" s="6">
        <f>DATEDIF(A3837, I3837, "d")</f>
        <v>39</v>
      </c>
    </row>
    <row r="3838" spans="1:14" ht="14.25">
      <c r="A3838" s="5">
        <v>43854</v>
      </c>
      <c r="B3838" s="6" t="s">
        <v>2468</v>
      </c>
      <c r="C3838" s="6" t="s">
        <v>2469</v>
      </c>
      <c r="D3838" s="17">
        <v>935472351</v>
      </c>
      <c r="E3838" s="6" t="s">
        <v>16</v>
      </c>
      <c r="F3838" s="6" t="str">
        <f>IF(E3838="BUY", "SELL", IF(E3838="SELL", "BUY", ""))</f>
        <v>SELL</v>
      </c>
      <c r="G3838" s="7">
        <v>89.800003000000004</v>
      </c>
      <c r="H3838" s="7">
        <v>1000</v>
      </c>
      <c r="I3838" s="11">
        <v>44545</v>
      </c>
      <c r="J3838" s="9">
        <v>67.190002000000007</v>
      </c>
      <c r="K3838" s="9">
        <f t="shared" si="177"/>
        <v>748.21826008179539</v>
      </c>
      <c r="L3838" s="10">
        <f t="shared" si="178"/>
        <v>0.25178173991820463</v>
      </c>
      <c r="M3838" s="10">
        <f t="shared" si="179"/>
        <v>-0.25178173991820463</v>
      </c>
      <c r="N3838" s="6">
        <f>DATEDIF(A3838, I3838, "d")</f>
        <v>691</v>
      </c>
    </row>
    <row r="3839" spans="1:14" ht="14.25">
      <c r="A3839" s="5">
        <v>43854</v>
      </c>
      <c r="B3839" s="6" t="s">
        <v>2723</v>
      </c>
      <c r="C3839" s="6" t="s">
        <v>2724</v>
      </c>
      <c r="D3839" s="17">
        <v>5512180830</v>
      </c>
      <c r="E3839" s="6" t="s">
        <v>19</v>
      </c>
      <c r="F3839" s="6" t="str">
        <f>IF(E3839="BUY", "SELL", IF(E3839="SELL", "BUY", ""))</f>
        <v>BUY</v>
      </c>
      <c r="G3839" s="7">
        <v>7</v>
      </c>
      <c r="H3839" s="7">
        <v>1000</v>
      </c>
      <c r="I3839" s="11">
        <v>44727</v>
      </c>
      <c r="J3839" s="9">
        <v>10.26</v>
      </c>
      <c r="K3839" s="9">
        <f t="shared" si="177"/>
        <v>1465.7142857142858</v>
      </c>
      <c r="L3839" s="10">
        <f t="shared" si="178"/>
        <v>0.4657142857142858</v>
      </c>
      <c r="M3839" s="10">
        <f t="shared" si="179"/>
        <v>-0.4657142857142858</v>
      </c>
      <c r="N3839" s="6">
        <f>DATEDIF(A3839, I3839, "d")</f>
        <v>873</v>
      </c>
    </row>
    <row r="3840" spans="1:14" ht="14.25">
      <c r="A3840" s="5">
        <v>43857</v>
      </c>
      <c r="B3840" s="6" t="s">
        <v>14</v>
      </c>
      <c r="C3840" s="6" t="s">
        <v>15</v>
      </c>
      <c r="D3840" s="17">
        <v>141375537264</v>
      </c>
      <c r="E3840" s="6" t="s">
        <v>19</v>
      </c>
      <c r="F3840" s="6" t="str">
        <f>IF(E3840="BUY", "SELL", IF(E3840="SELL", "BUY", ""))</f>
        <v>BUY</v>
      </c>
      <c r="G3840" s="7">
        <v>125.080421</v>
      </c>
      <c r="H3840" s="7">
        <v>1000</v>
      </c>
      <c r="I3840" s="5">
        <v>43872</v>
      </c>
      <c r="J3840" s="9">
        <v>125.50432600000001</v>
      </c>
      <c r="K3840" s="9">
        <f t="shared" si="177"/>
        <v>1003.3890595875113</v>
      </c>
      <c r="L3840" s="10">
        <f t="shared" si="178"/>
        <v>3.3890595875112695E-3</v>
      </c>
      <c r="M3840" s="10">
        <f t="shared" si="179"/>
        <v>-3.3890595875112695E-3</v>
      </c>
      <c r="N3840" s="6">
        <f>DATEDIF(A3840, I3840, "d")</f>
        <v>15</v>
      </c>
    </row>
    <row r="3841" spans="1:14" ht="14.25">
      <c r="A3841" s="5">
        <v>43857</v>
      </c>
      <c r="B3841" s="6" t="s">
        <v>688</v>
      </c>
      <c r="C3841" s="6" t="s">
        <v>577</v>
      </c>
      <c r="D3841" s="17">
        <v>30623792366</v>
      </c>
      <c r="E3841" s="6" t="s">
        <v>16</v>
      </c>
      <c r="F3841" s="6" t="str">
        <f>IF(E3841="BUY", "SELL", IF(E3841="SELL", "BUY", ""))</f>
        <v>SELL</v>
      </c>
      <c r="G3841" s="7">
        <v>19.296693999999999</v>
      </c>
      <c r="H3841" s="7">
        <v>1000</v>
      </c>
      <c r="I3841" s="5">
        <v>44327</v>
      </c>
      <c r="J3841" s="9">
        <v>31.353586</v>
      </c>
      <c r="K3841" s="9">
        <f t="shared" si="177"/>
        <v>1624.8164581974509</v>
      </c>
      <c r="L3841" s="10">
        <f t="shared" si="178"/>
        <v>-0.62481645819745091</v>
      </c>
      <c r="M3841" s="10">
        <f t="shared" si="179"/>
        <v>0.62481645819745091</v>
      </c>
      <c r="N3841" s="6">
        <f>DATEDIF(A3841, I3841, "d")</f>
        <v>470</v>
      </c>
    </row>
    <row r="3842" spans="1:14" ht="14.25">
      <c r="A3842" s="5">
        <v>43857</v>
      </c>
      <c r="B3842" s="6" t="s">
        <v>2747</v>
      </c>
      <c r="C3842" s="6" t="s">
        <v>2748</v>
      </c>
      <c r="D3842" s="17">
        <v>2221990050</v>
      </c>
      <c r="E3842" s="6" t="s">
        <v>19</v>
      </c>
      <c r="F3842" s="6" t="str">
        <f>IF(E3842="BUY", "SELL", IF(E3842="SELL", "BUY", ""))</f>
        <v>BUY</v>
      </c>
      <c r="G3842" s="7">
        <v>12.535501</v>
      </c>
      <c r="H3842" s="7">
        <v>1000</v>
      </c>
      <c r="I3842" s="11">
        <v>44727</v>
      </c>
      <c r="J3842" s="9">
        <v>13.118912</v>
      </c>
      <c r="K3842" s="9">
        <f t="shared" si="177"/>
        <v>1046.5407006867933</v>
      </c>
      <c r="L3842" s="10">
        <f t="shared" si="178"/>
        <v>4.6540700686793342E-2</v>
      </c>
      <c r="M3842" s="10">
        <f t="shared" si="179"/>
        <v>-4.6540700686793342E-2</v>
      </c>
      <c r="N3842" s="6">
        <f>DATEDIF(A3842, I3842, "d")</f>
        <v>870</v>
      </c>
    </row>
    <row r="3843" spans="1:14" ht="14.25">
      <c r="A3843" s="5">
        <v>43857</v>
      </c>
      <c r="B3843" s="6" t="s">
        <v>2749</v>
      </c>
      <c r="C3843" s="6" t="s">
        <v>2750</v>
      </c>
      <c r="D3843" s="17">
        <v>4471135552</v>
      </c>
      <c r="E3843" s="6" t="s">
        <v>16</v>
      </c>
      <c r="F3843" s="6" t="str">
        <f>IF(E3843="BUY", "SELL", IF(E3843="SELL", "BUY", ""))</f>
        <v>SELL</v>
      </c>
      <c r="G3843" s="7">
        <v>22.159842000000001</v>
      </c>
      <c r="H3843" s="7">
        <v>1000</v>
      </c>
      <c r="I3843" s="11">
        <v>44727</v>
      </c>
      <c r="J3843" s="9">
        <v>6.07</v>
      </c>
      <c r="K3843" s="9">
        <f t="shared" ref="K3843:K3906" si="180">(H3843/G3843)*J3843</f>
        <v>273.91892054103994</v>
      </c>
      <c r="L3843" s="10">
        <f t="shared" ref="L3843:L3906" si="181">IF(F3843="BUY",(K3843-H3843)/H3843, IF(F3843="SELL", (H3843-K3843)/H3843, "Invalid"))</f>
        <v>0.72608107945896005</v>
      </c>
      <c r="M3843" s="10">
        <f t="shared" ref="M3843:M3906" si="182">IF(E3843="BUY",(K3843-H3843)/H3843,IF(E3843="SELL",(H3843-K3843)/H3843,""))</f>
        <v>-0.72608107945896005</v>
      </c>
      <c r="N3843" s="6">
        <f>DATEDIF(A3843, I3843, "d")</f>
        <v>870</v>
      </c>
    </row>
    <row r="3844" spans="1:14" ht="14.25">
      <c r="A3844" s="5">
        <v>43857</v>
      </c>
      <c r="B3844" s="6" t="s">
        <v>2751</v>
      </c>
      <c r="C3844" s="6" t="s">
        <v>2752</v>
      </c>
      <c r="D3844" s="17">
        <v>1246723616</v>
      </c>
      <c r="E3844" s="6" t="s">
        <v>16</v>
      </c>
      <c r="F3844" s="6" t="str">
        <f>IF(E3844="BUY", "SELL", IF(E3844="SELL", "BUY", ""))</f>
        <v>SELL</v>
      </c>
      <c r="G3844" s="7">
        <v>6.5685370000000001</v>
      </c>
      <c r="H3844" s="7">
        <v>1000</v>
      </c>
      <c r="I3844" s="11">
        <v>44727</v>
      </c>
      <c r="J3844" s="9">
        <v>30.879999000000002</v>
      </c>
      <c r="K3844" s="9">
        <f t="shared" si="180"/>
        <v>4701.1989123300973</v>
      </c>
      <c r="L3844" s="10">
        <f t="shared" si="181"/>
        <v>-3.7011989123300975</v>
      </c>
      <c r="M3844" s="10">
        <f t="shared" si="182"/>
        <v>3.7011989123300975</v>
      </c>
      <c r="N3844" s="6">
        <f>DATEDIF(A3844, I3844, "d")</f>
        <v>870</v>
      </c>
    </row>
    <row r="3845" spans="1:14" ht="14.25">
      <c r="A3845" s="5">
        <v>43857</v>
      </c>
      <c r="B3845" s="6" t="s">
        <v>137</v>
      </c>
      <c r="C3845" s="6" t="s">
        <v>138</v>
      </c>
      <c r="D3845" s="17">
        <v>111464472000</v>
      </c>
      <c r="E3845" s="6" t="s">
        <v>19</v>
      </c>
      <c r="F3845" s="6" t="str">
        <f>IF(E3845="BUY", "SELL", IF(E3845="SELL", "BUY", ""))</f>
        <v>BUY</v>
      </c>
      <c r="G3845" s="7">
        <v>82.27</v>
      </c>
      <c r="H3845" s="7">
        <v>1000</v>
      </c>
      <c r="I3845" s="5">
        <v>43858</v>
      </c>
      <c r="J3845" s="9">
        <v>82.15</v>
      </c>
      <c r="K3845" s="9">
        <f t="shared" si="180"/>
        <v>998.54138811231326</v>
      </c>
      <c r="L3845" s="10">
        <f t="shared" si="181"/>
        <v>-1.4586118876867432E-3</v>
      </c>
      <c r="M3845" s="10">
        <f t="shared" si="182"/>
        <v>1.4586118876867432E-3</v>
      </c>
      <c r="N3845" s="6">
        <f>DATEDIF(A3845, I3845, "d")</f>
        <v>1</v>
      </c>
    </row>
    <row r="3846" spans="1:14" ht="14.25">
      <c r="A3846" s="11">
        <v>43857</v>
      </c>
      <c r="B3846" s="6" t="s">
        <v>1707</v>
      </c>
      <c r="C3846" s="6" t="s">
        <v>1708</v>
      </c>
      <c r="D3846" s="17">
        <v>22004877422</v>
      </c>
      <c r="E3846" s="13" t="s">
        <v>19</v>
      </c>
      <c r="F3846" s="12" t="str">
        <f>IF(E3846="BUY", "SELL", IF(E3846="SELL", "BUY", ""))</f>
        <v>BUY</v>
      </c>
      <c r="G3846" s="7">
        <v>40.794018000000001</v>
      </c>
      <c r="H3846" s="7">
        <v>1000</v>
      </c>
      <c r="I3846" s="11">
        <v>44727</v>
      </c>
      <c r="J3846" s="9">
        <v>40.999802000000003</v>
      </c>
      <c r="K3846" s="9">
        <f t="shared" si="180"/>
        <v>1005.0444650977994</v>
      </c>
      <c r="L3846" s="10">
        <f t="shared" si="181"/>
        <v>5.044465097799389E-3</v>
      </c>
      <c r="M3846" s="10">
        <f t="shared" si="182"/>
        <v>-5.044465097799389E-3</v>
      </c>
      <c r="N3846" s="6">
        <f>DATEDIF(A3846, I3846, "d")</f>
        <v>870</v>
      </c>
    </row>
    <row r="3847" spans="1:14" ht="14.25">
      <c r="A3847" s="5">
        <v>43858</v>
      </c>
      <c r="B3847" s="6" t="s">
        <v>2753</v>
      </c>
      <c r="C3847" s="6" t="s">
        <v>2754</v>
      </c>
      <c r="D3847" s="17">
        <v>897614470</v>
      </c>
      <c r="E3847" s="6" t="s">
        <v>19</v>
      </c>
      <c r="F3847" s="6" t="str">
        <f>IF(E3847="BUY", "SELL", IF(E3847="SELL", "BUY", ""))</f>
        <v>BUY</v>
      </c>
      <c r="G3847" s="7">
        <v>31.09</v>
      </c>
      <c r="H3847" s="7">
        <v>1000</v>
      </c>
      <c r="I3847" s="11">
        <v>44727</v>
      </c>
      <c r="J3847" s="9">
        <v>7.15</v>
      </c>
      <c r="K3847" s="9">
        <f t="shared" si="180"/>
        <v>229.97748472177551</v>
      </c>
      <c r="L3847" s="10">
        <f t="shared" si="181"/>
        <v>-0.77002251527822452</v>
      </c>
      <c r="M3847" s="10">
        <f t="shared" si="182"/>
        <v>0.77002251527822452</v>
      </c>
      <c r="N3847" s="6">
        <f>DATEDIF(A3847, I3847, "d")</f>
        <v>869</v>
      </c>
    </row>
    <row r="3848" spans="1:14" ht="14.25">
      <c r="A3848" s="5">
        <v>43858</v>
      </c>
      <c r="B3848" s="6" t="s">
        <v>301</v>
      </c>
      <c r="C3848" s="6" t="s">
        <v>302</v>
      </c>
      <c r="D3848" s="17">
        <v>23335000000</v>
      </c>
      <c r="E3848" s="6" t="s">
        <v>19</v>
      </c>
      <c r="F3848" s="6" t="str">
        <f>IF(E3848="BUY", "SELL", IF(E3848="SELL", "BUY", ""))</f>
        <v>BUY</v>
      </c>
      <c r="G3848" s="7">
        <v>69.352408999999994</v>
      </c>
      <c r="H3848" s="7">
        <v>1000</v>
      </c>
      <c r="I3848" s="11">
        <v>44727</v>
      </c>
      <c r="J3848" s="9">
        <v>92.460601999999994</v>
      </c>
      <c r="K3848" s="9">
        <f t="shared" si="180"/>
        <v>1333.1995720581242</v>
      </c>
      <c r="L3848" s="10">
        <f t="shared" si="181"/>
        <v>0.33319957205812423</v>
      </c>
      <c r="M3848" s="10">
        <f t="shared" si="182"/>
        <v>-0.33319957205812423</v>
      </c>
      <c r="N3848" s="6">
        <f>DATEDIF(A3848, I3848, "d")</f>
        <v>869</v>
      </c>
    </row>
    <row r="3849" spans="1:14" ht="14.25">
      <c r="A3849" s="5">
        <v>43858</v>
      </c>
      <c r="B3849" s="6" t="s">
        <v>137</v>
      </c>
      <c r="C3849" s="6" t="s">
        <v>138</v>
      </c>
      <c r="D3849" s="17">
        <v>111464472000</v>
      </c>
      <c r="E3849" s="6" t="s">
        <v>16</v>
      </c>
      <c r="F3849" s="6" t="str">
        <f>IF(E3849="BUY", "SELL", IF(E3849="SELL", "BUY", ""))</f>
        <v>SELL</v>
      </c>
      <c r="G3849" s="7">
        <v>82.15</v>
      </c>
      <c r="H3849" s="7">
        <v>1000</v>
      </c>
      <c r="I3849" s="5">
        <v>44309</v>
      </c>
      <c r="J3849" s="9">
        <v>111.72</v>
      </c>
      <c r="K3849" s="9">
        <f t="shared" si="180"/>
        <v>1359.9513085818623</v>
      </c>
      <c r="L3849" s="10">
        <f t="shared" si="181"/>
        <v>-0.35995130858186236</v>
      </c>
      <c r="M3849" s="10">
        <f t="shared" si="182"/>
        <v>0.35995130858186236</v>
      </c>
      <c r="N3849" s="6">
        <f>DATEDIF(A3849, I3849, "d")</f>
        <v>451</v>
      </c>
    </row>
    <row r="3850" spans="1:14" ht="14.25">
      <c r="A3850" s="5">
        <v>43859</v>
      </c>
      <c r="B3850" s="6" t="s">
        <v>147</v>
      </c>
      <c r="C3850" s="6" t="s">
        <v>148</v>
      </c>
      <c r="D3850" s="17">
        <v>136351276474</v>
      </c>
      <c r="E3850" s="6" t="s">
        <v>16</v>
      </c>
      <c r="F3850" s="6" t="str">
        <f>IF(E3850="BUY", "SELL", IF(E3850="SELL", "BUY", ""))</f>
        <v>SELL</v>
      </c>
      <c r="G3850" s="7">
        <v>320.115387</v>
      </c>
      <c r="H3850" s="7">
        <v>1000</v>
      </c>
      <c r="I3850" s="5">
        <v>43899</v>
      </c>
      <c r="J3850" s="9">
        <v>227.16999799999999</v>
      </c>
      <c r="K3850" s="9">
        <f t="shared" si="180"/>
        <v>709.65035492030256</v>
      </c>
      <c r="L3850" s="10">
        <f t="shared" si="181"/>
        <v>0.29034964507969746</v>
      </c>
      <c r="M3850" s="10">
        <f t="shared" si="182"/>
        <v>-0.29034964507969746</v>
      </c>
      <c r="N3850" s="6">
        <f>DATEDIF(A3850, I3850, "d")</f>
        <v>40</v>
      </c>
    </row>
    <row r="3851" spans="1:14" ht="14.25">
      <c r="A3851" s="5">
        <v>43859</v>
      </c>
      <c r="B3851" s="6" t="s">
        <v>587</v>
      </c>
      <c r="C3851" s="6" t="s">
        <v>588</v>
      </c>
      <c r="D3851" s="17">
        <v>94682821</v>
      </c>
      <c r="E3851" s="6" t="s">
        <v>19</v>
      </c>
      <c r="F3851" s="6" t="str">
        <f>IF(E3851="BUY", "SELL", IF(E3851="SELL", "BUY", ""))</f>
        <v>BUY</v>
      </c>
      <c r="G3851" s="7">
        <v>11.99</v>
      </c>
      <c r="H3851" s="7">
        <v>1000</v>
      </c>
      <c r="I3851" s="5">
        <v>44176</v>
      </c>
      <c r="J3851" s="9">
        <v>18.459999</v>
      </c>
      <c r="K3851" s="9">
        <f t="shared" si="180"/>
        <v>1539.6162635529606</v>
      </c>
      <c r="L3851" s="10">
        <f t="shared" si="181"/>
        <v>0.53961626355296066</v>
      </c>
      <c r="M3851" s="10">
        <f t="shared" si="182"/>
        <v>-0.53961626355296066</v>
      </c>
      <c r="N3851" s="6">
        <f>DATEDIF(A3851, I3851, "d")</f>
        <v>317</v>
      </c>
    </row>
    <row r="3852" spans="1:14" ht="14.25">
      <c r="A3852" s="5">
        <v>43859</v>
      </c>
      <c r="B3852" s="6" t="s">
        <v>2008</v>
      </c>
      <c r="C3852" s="6" t="s">
        <v>2009</v>
      </c>
      <c r="D3852" s="17">
        <v>4353575968</v>
      </c>
      <c r="E3852" s="6" t="s">
        <v>19</v>
      </c>
      <c r="F3852" s="6" t="str">
        <f>IF(E3852="BUY", "SELL", IF(E3852="SELL", "BUY", ""))</f>
        <v>BUY</v>
      </c>
      <c r="G3852" s="7">
        <v>102.760002</v>
      </c>
      <c r="H3852" s="7">
        <v>1000</v>
      </c>
      <c r="I3852" s="11">
        <v>44727</v>
      </c>
      <c r="J3852" s="9">
        <v>141.11999499999999</v>
      </c>
      <c r="K3852" s="9">
        <f t="shared" si="180"/>
        <v>1373.2969273394915</v>
      </c>
      <c r="L3852" s="10">
        <f t="shared" si="181"/>
        <v>0.37329692733949149</v>
      </c>
      <c r="M3852" s="10">
        <f t="shared" si="182"/>
        <v>-0.37329692733949149</v>
      </c>
      <c r="N3852" s="6">
        <f>DATEDIF(A3852, I3852, "d")</f>
        <v>868</v>
      </c>
    </row>
    <row r="3853" spans="1:14" ht="14.25">
      <c r="A3853" s="5">
        <v>43859</v>
      </c>
      <c r="B3853" s="6" t="s">
        <v>593</v>
      </c>
      <c r="C3853" s="6" t="s">
        <v>594</v>
      </c>
      <c r="D3853" s="17">
        <v>105496859280</v>
      </c>
      <c r="E3853" s="6" t="s">
        <v>16</v>
      </c>
      <c r="F3853" s="6" t="str">
        <f>IF(E3853="BUY", "SELL", IF(E3853="SELL", "BUY", ""))</f>
        <v>SELL</v>
      </c>
      <c r="G3853" s="7">
        <v>202.41239899999999</v>
      </c>
      <c r="H3853" s="7">
        <v>1000</v>
      </c>
      <c r="I3853" s="5">
        <v>43930</v>
      </c>
      <c r="J3853" s="9">
        <v>176.18588299999999</v>
      </c>
      <c r="K3853" s="9">
        <f t="shared" si="180"/>
        <v>870.43028920377549</v>
      </c>
      <c r="L3853" s="10">
        <f t="shared" si="181"/>
        <v>0.12956971079622451</v>
      </c>
      <c r="M3853" s="10">
        <f t="shared" si="182"/>
        <v>-0.12956971079622451</v>
      </c>
      <c r="N3853" s="6">
        <f>DATEDIF(A3853, I3853, "d")</f>
        <v>71</v>
      </c>
    </row>
    <row r="3854" spans="1:14" ht="14.25">
      <c r="A3854" s="5">
        <v>43860</v>
      </c>
      <c r="B3854" s="6" t="s">
        <v>747</v>
      </c>
      <c r="C3854" s="6" t="s">
        <v>748</v>
      </c>
      <c r="D3854" s="17">
        <v>40484622243</v>
      </c>
      <c r="E3854" s="6" t="s">
        <v>19</v>
      </c>
      <c r="F3854" s="6" t="str">
        <f>IF(E3854="BUY", "SELL", IF(E3854="SELL", "BUY", ""))</f>
        <v>BUY</v>
      </c>
      <c r="G3854" s="7">
        <v>75.398894999999996</v>
      </c>
      <c r="H3854" s="7">
        <v>1000</v>
      </c>
      <c r="I3854" s="11">
        <v>43875</v>
      </c>
      <c r="J3854" s="9">
        <v>76.253304</v>
      </c>
      <c r="K3854" s="9">
        <f t="shared" si="180"/>
        <v>1011.3318504203544</v>
      </c>
      <c r="L3854" s="10">
        <f t="shared" si="181"/>
        <v>1.1331850420354386E-2</v>
      </c>
      <c r="M3854" s="10">
        <f t="shared" si="182"/>
        <v>-1.1331850420354386E-2</v>
      </c>
      <c r="N3854" s="6">
        <f>DATEDIF(A3854, I3854, "d")</f>
        <v>15</v>
      </c>
    </row>
    <row r="3855" spans="1:14" ht="14.25">
      <c r="A3855" s="5">
        <v>43860</v>
      </c>
      <c r="B3855" s="6" t="s">
        <v>2755</v>
      </c>
      <c r="C3855" s="6" t="s">
        <v>2756</v>
      </c>
      <c r="D3855" s="17">
        <v>1750113540</v>
      </c>
      <c r="E3855" s="6" t="s">
        <v>16</v>
      </c>
      <c r="F3855" s="6" t="str">
        <f>IF(E3855="BUY", "SELL", IF(E3855="SELL", "BUY", ""))</f>
        <v>SELL</v>
      </c>
      <c r="G3855" s="7">
        <v>49.512298999999999</v>
      </c>
      <c r="H3855" s="7">
        <v>1000</v>
      </c>
      <c r="I3855" s="11">
        <v>44727</v>
      </c>
      <c r="J3855" s="9">
        <v>65.236176</v>
      </c>
      <c r="K3855" s="9">
        <f t="shared" si="180"/>
        <v>1317.5751746045967</v>
      </c>
      <c r="L3855" s="10">
        <f t="shared" si="181"/>
        <v>-0.31757517460459667</v>
      </c>
      <c r="M3855" s="10">
        <f t="shared" si="182"/>
        <v>0.31757517460459667</v>
      </c>
      <c r="N3855" s="6">
        <f>DATEDIF(A3855, I3855, "d")</f>
        <v>867</v>
      </c>
    </row>
    <row r="3856" spans="1:14" ht="14.25">
      <c r="A3856" s="5">
        <v>43860</v>
      </c>
      <c r="B3856" s="6" t="s">
        <v>375</v>
      </c>
      <c r="C3856" s="6" t="s">
        <v>376</v>
      </c>
      <c r="D3856" s="17">
        <v>3086150340</v>
      </c>
      <c r="E3856" s="6" t="s">
        <v>19</v>
      </c>
      <c r="F3856" s="6" t="str">
        <f>IF(E3856="BUY", "SELL", IF(E3856="SELL", "BUY", ""))</f>
        <v>BUY</v>
      </c>
      <c r="G3856" s="7">
        <v>36.067715</v>
      </c>
      <c r="H3856" s="7">
        <v>1000</v>
      </c>
      <c r="I3856" s="5">
        <v>44130</v>
      </c>
      <c r="J3856" s="9">
        <v>12.508391</v>
      </c>
      <c r="K3856" s="9">
        <f t="shared" si="180"/>
        <v>346.80297878587538</v>
      </c>
      <c r="L3856" s="10">
        <f t="shared" si="181"/>
        <v>-0.6531970212141246</v>
      </c>
      <c r="M3856" s="10">
        <f t="shared" si="182"/>
        <v>0.6531970212141246</v>
      </c>
      <c r="N3856" s="6">
        <f>DATEDIF(A3856, I3856, "d")</f>
        <v>270</v>
      </c>
    </row>
    <row r="3857" spans="1:14" ht="14.25">
      <c r="A3857" s="5">
        <v>43860</v>
      </c>
      <c r="B3857" s="6" t="s">
        <v>163</v>
      </c>
      <c r="C3857" s="6" t="s">
        <v>164</v>
      </c>
      <c r="D3857" s="17">
        <v>725893281281</v>
      </c>
      <c r="E3857" s="6" t="s">
        <v>19</v>
      </c>
      <c r="F3857" s="6" t="str">
        <f>IF(E3857="BUY", "SELL", IF(E3857="SELL", "BUY", ""))</f>
        <v>BUY</v>
      </c>
      <c r="G3857" s="7">
        <v>209.529999</v>
      </c>
      <c r="H3857" s="7">
        <v>1000</v>
      </c>
      <c r="I3857" s="5">
        <v>43872</v>
      </c>
      <c r="J3857" s="9">
        <v>207.19000199999999</v>
      </c>
      <c r="K3857" s="9">
        <f t="shared" si="180"/>
        <v>988.83216240553691</v>
      </c>
      <c r="L3857" s="10">
        <f t="shared" si="181"/>
        <v>-1.1167837594463095E-2</v>
      </c>
      <c r="M3857" s="10">
        <f t="shared" si="182"/>
        <v>1.1167837594463095E-2</v>
      </c>
      <c r="N3857" s="6">
        <f>DATEDIF(A3857, I3857, "d")</f>
        <v>12</v>
      </c>
    </row>
    <row r="3858" spans="1:14" ht="14.25">
      <c r="A3858" s="5">
        <v>43860</v>
      </c>
      <c r="B3858" s="6" t="s">
        <v>2757</v>
      </c>
      <c r="C3858" s="6" t="s">
        <v>2758</v>
      </c>
      <c r="D3858" s="17">
        <v>3106199012</v>
      </c>
      <c r="E3858" s="6" t="s">
        <v>16</v>
      </c>
      <c r="F3858" s="6" t="str">
        <f>IF(E3858="BUY", "SELL", IF(E3858="SELL", "BUY", ""))</f>
        <v>SELL</v>
      </c>
      <c r="G3858" s="7">
        <v>26</v>
      </c>
      <c r="H3858" s="7">
        <v>1000</v>
      </c>
      <c r="I3858" s="5">
        <v>44174</v>
      </c>
      <c r="J3858" s="9">
        <v>58.389999000000003</v>
      </c>
      <c r="K3858" s="9">
        <f t="shared" si="180"/>
        <v>2245.7691923076923</v>
      </c>
      <c r="L3858" s="10">
        <f t="shared" si="181"/>
        <v>-1.2457691923076923</v>
      </c>
      <c r="M3858" s="10">
        <f t="shared" si="182"/>
        <v>1.2457691923076923</v>
      </c>
      <c r="N3858" s="6">
        <f>DATEDIF(A3858, I3858, "d")</f>
        <v>314</v>
      </c>
    </row>
    <row r="3859" spans="1:14" ht="14.25">
      <c r="A3859" s="5">
        <v>43860</v>
      </c>
      <c r="B3859" s="6" t="s">
        <v>2464</v>
      </c>
      <c r="C3859" s="6" t="s">
        <v>2465</v>
      </c>
      <c r="D3859" s="17">
        <v>2863247720</v>
      </c>
      <c r="E3859" s="6" t="s">
        <v>16</v>
      </c>
      <c r="F3859" s="6" t="str">
        <f>IF(E3859="BUY", "SELL", IF(E3859="SELL", "BUY", ""))</f>
        <v>SELL</v>
      </c>
      <c r="G3859" s="7">
        <v>55.419998</v>
      </c>
      <c r="H3859" s="7">
        <v>1000</v>
      </c>
      <c r="I3859" s="11">
        <v>44727</v>
      </c>
      <c r="J3859" s="9">
        <v>50.700001</v>
      </c>
      <c r="K3859" s="9">
        <f t="shared" si="180"/>
        <v>914.83224160347322</v>
      </c>
      <c r="L3859" s="10">
        <f t="shared" si="181"/>
        <v>8.516775839652678E-2</v>
      </c>
      <c r="M3859" s="10">
        <f t="shared" si="182"/>
        <v>-8.516775839652678E-2</v>
      </c>
      <c r="N3859" s="6">
        <f>DATEDIF(A3859, I3859, "d")</f>
        <v>867</v>
      </c>
    </row>
    <row r="3860" spans="1:14" ht="14.25">
      <c r="A3860" s="5">
        <v>43861</v>
      </c>
      <c r="B3860" s="6" t="s">
        <v>64</v>
      </c>
      <c r="C3860" s="6" t="s">
        <v>65</v>
      </c>
      <c r="D3860" s="17">
        <v>157074705249</v>
      </c>
      <c r="E3860" s="6" t="s">
        <v>19</v>
      </c>
      <c r="F3860" s="6" t="str">
        <f>IF(E3860="BUY", "SELL", IF(E3860="SELL", "BUY", ""))</f>
        <v>BUY</v>
      </c>
      <c r="G3860" s="7">
        <v>138.30999800000001</v>
      </c>
      <c r="H3860" s="7">
        <v>1000</v>
      </c>
      <c r="I3860" s="5">
        <v>43921</v>
      </c>
      <c r="J3860" s="9">
        <v>96.599997999999999</v>
      </c>
      <c r="K3860" s="9">
        <f t="shared" si="180"/>
        <v>698.43105630006585</v>
      </c>
      <c r="L3860" s="10">
        <f t="shared" si="181"/>
        <v>-0.30156894369993414</v>
      </c>
      <c r="M3860" s="10">
        <f t="shared" si="182"/>
        <v>0.30156894369993414</v>
      </c>
      <c r="N3860" s="6">
        <f>DATEDIF(A3860, I3860, "d")</f>
        <v>60</v>
      </c>
    </row>
    <row r="3861" spans="1:14" ht="14.25">
      <c r="A3861" s="5">
        <v>43861</v>
      </c>
      <c r="B3861" s="6" t="s">
        <v>1640</v>
      </c>
      <c r="C3861" s="6" t="s">
        <v>1641</v>
      </c>
      <c r="D3861" s="17">
        <v>22988343286</v>
      </c>
      <c r="E3861" s="6" t="s">
        <v>19</v>
      </c>
      <c r="F3861" s="6" t="str">
        <f>IF(E3861="BUY", "SELL", IF(E3861="SELL", "BUY", ""))</f>
        <v>BUY</v>
      </c>
      <c r="G3861" s="7">
        <v>31.750986000000001</v>
      </c>
      <c r="H3861" s="7">
        <v>1000</v>
      </c>
      <c r="I3861" s="5">
        <v>44096</v>
      </c>
      <c r="J3861" s="9">
        <v>48.715538000000002</v>
      </c>
      <c r="K3861" s="9">
        <f t="shared" si="180"/>
        <v>1534.3000056754142</v>
      </c>
      <c r="L3861" s="10">
        <f t="shared" si="181"/>
        <v>0.53430000567541425</v>
      </c>
      <c r="M3861" s="10">
        <f t="shared" si="182"/>
        <v>-0.53430000567541425</v>
      </c>
      <c r="N3861" s="6">
        <f>DATEDIF(A3861, I3861, "d")</f>
        <v>235</v>
      </c>
    </row>
    <row r="3862" spans="1:14" ht="14.25">
      <c r="A3862" s="5">
        <v>43861</v>
      </c>
      <c r="B3862" s="6" t="s">
        <v>569</v>
      </c>
      <c r="C3862" s="6" t="s">
        <v>570</v>
      </c>
      <c r="D3862" s="17">
        <v>56003039209</v>
      </c>
      <c r="E3862" s="6" t="s">
        <v>19</v>
      </c>
      <c r="F3862" s="6" t="str">
        <f>IF(E3862="BUY", "SELL", IF(E3862="SELL", "BUY", ""))</f>
        <v>BUY</v>
      </c>
      <c r="G3862" s="7">
        <v>189.42575099999999</v>
      </c>
      <c r="H3862" s="7">
        <v>1000</v>
      </c>
      <c r="I3862" s="11">
        <v>44294</v>
      </c>
      <c r="J3862" s="9">
        <v>292.34258999999997</v>
      </c>
      <c r="K3862" s="9">
        <f t="shared" si="180"/>
        <v>1543.3096527620471</v>
      </c>
      <c r="L3862" s="10">
        <f t="shared" si="181"/>
        <v>0.54330965276204712</v>
      </c>
      <c r="M3862" s="10">
        <f t="shared" si="182"/>
        <v>-0.54330965276204712</v>
      </c>
      <c r="N3862" s="6">
        <f>DATEDIF(A3862, I3862, "d")</f>
        <v>433</v>
      </c>
    </row>
    <row r="3863" spans="1:14" ht="14.25">
      <c r="A3863" s="5">
        <v>43861</v>
      </c>
      <c r="B3863" s="6" t="s">
        <v>2759</v>
      </c>
      <c r="C3863" s="6" t="s">
        <v>2760</v>
      </c>
      <c r="D3863" s="17">
        <v>575166024</v>
      </c>
      <c r="E3863" s="6" t="s">
        <v>16</v>
      </c>
      <c r="F3863" s="6" t="str">
        <f>IF(E3863="BUY", "SELL", IF(E3863="SELL", "BUY", ""))</f>
        <v>SELL</v>
      </c>
      <c r="G3863" s="7">
        <v>10.47</v>
      </c>
      <c r="H3863" s="7">
        <v>1000</v>
      </c>
      <c r="I3863" s="11">
        <v>44727</v>
      </c>
      <c r="J3863" s="9">
        <v>14.59</v>
      </c>
      <c r="K3863" s="9">
        <f t="shared" si="180"/>
        <v>1393.5052531041069</v>
      </c>
      <c r="L3863" s="10">
        <f t="shared" si="181"/>
        <v>-0.39350525310410694</v>
      </c>
      <c r="M3863" s="10">
        <f t="shared" si="182"/>
        <v>0.39350525310410694</v>
      </c>
      <c r="N3863" s="6">
        <f>DATEDIF(A3863, I3863, "d")</f>
        <v>866</v>
      </c>
    </row>
    <row r="3864" spans="1:14" ht="14.25">
      <c r="A3864" s="5">
        <v>43861</v>
      </c>
      <c r="B3864" s="6" t="s">
        <v>2657</v>
      </c>
      <c r="C3864" s="6" t="s">
        <v>2658</v>
      </c>
      <c r="D3864" s="17">
        <v>2483909373</v>
      </c>
      <c r="E3864" s="6" t="s">
        <v>16</v>
      </c>
      <c r="F3864" s="6" t="str">
        <f>IF(E3864="BUY", "SELL", IF(E3864="SELL", "BUY", ""))</f>
        <v>SELL</v>
      </c>
      <c r="G3864" s="7">
        <v>32.360000999999997</v>
      </c>
      <c r="H3864" s="7">
        <v>1000</v>
      </c>
      <c r="I3864" s="5">
        <v>44068</v>
      </c>
      <c r="J3864" s="9">
        <v>66.449996999999996</v>
      </c>
      <c r="K3864" s="9">
        <f t="shared" si="180"/>
        <v>2053.460906876981</v>
      </c>
      <c r="L3864" s="10">
        <f t="shared" si="181"/>
        <v>-1.0534609068769809</v>
      </c>
      <c r="M3864" s="10">
        <f t="shared" si="182"/>
        <v>1.0534609068769809</v>
      </c>
      <c r="N3864" s="6">
        <f>DATEDIF(A3864, I3864, "d")</f>
        <v>207</v>
      </c>
    </row>
    <row r="3865" spans="1:14" ht="14.25">
      <c r="A3865" s="5">
        <v>43861</v>
      </c>
      <c r="B3865" s="6" t="s">
        <v>84</v>
      </c>
      <c r="C3865" s="6" t="s">
        <v>85</v>
      </c>
      <c r="D3865" s="17">
        <v>14504441400</v>
      </c>
      <c r="E3865" s="6" t="s">
        <v>16</v>
      </c>
      <c r="F3865" s="6" t="str">
        <f>IF(E3865="BUY", "SELL", IF(E3865="SELL", "BUY", ""))</f>
        <v>SELL</v>
      </c>
      <c r="G3865" s="7">
        <v>92.81</v>
      </c>
      <c r="H3865" s="7">
        <v>1000</v>
      </c>
      <c r="I3865" s="5">
        <v>44155</v>
      </c>
      <c r="J3865" s="9">
        <v>107.38</v>
      </c>
      <c r="K3865" s="9">
        <f t="shared" si="180"/>
        <v>1156.9873935998276</v>
      </c>
      <c r="L3865" s="10">
        <f t="shared" si="181"/>
        <v>-0.15698739359982755</v>
      </c>
      <c r="M3865" s="10">
        <f t="shared" si="182"/>
        <v>0.15698739359982755</v>
      </c>
      <c r="N3865" s="6">
        <f>DATEDIF(A3865, I3865, "d")</f>
        <v>294</v>
      </c>
    </row>
    <row r="3866" spans="1:14" ht="14.25">
      <c r="A3866" s="5">
        <v>43864</v>
      </c>
      <c r="B3866" s="6" t="s">
        <v>2436</v>
      </c>
      <c r="C3866" s="6" t="s">
        <v>2437</v>
      </c>
      <c r="D3866" s="17">
        <v>17862314960</v>
      </c>
      <c r="E3866" s="6" t="s">
        <v>16</v>
      </c>
      <c r="F3866" s="6" t="str">
        <f>IF(E3866="BUY", "SELL", IF(E3866="SELL", "BUY", ""))</f>
        <v>SELL</v>
      </c>
      <c r="G3866" s="7">
        <v>32.919998</v>
      </c>
      <c r="H3866" s="7">
        <v>1000</v>
      </c>
      <c r="I3866" s="5">
        <v>43880</v>
      </c>
      <c r="J3866" s="9">
        <v>57.220001000000003</v>
      </c>
      <c r="K3866" s="9">
        <f t="shared" si="180"/>
        <v>1738.1532343957008</v>
      </c>
      <c r="L3866" s="10">
        <f t="shared" si="181"/>
        <v>-0.7381532343957008</v>
      </c>
      <c r="M3866" s="10">
        <f t="shared" si="182"/>
        <v>0.7381532343957008</v>
      </c>
      <c r="N3866" s="6">
        <f>DATEDIF(A3866, I3866, "d")</f>
        <v>16</v>
      </c>
    </row>
    <row r="3867" spans="1:14" ht="14.25">
      <c r="A3867" s="11">
        <v>43864</v>
      </c>
      <c r="B3867" s="6" t="s">
        <v>2543</v>
      </c>
      <c r="C3867" s="6" t="s">
        <v>2544</v>
      </c>
      <c r="D3867" s="17">
        <v>19724256923</v>
      </c>
      <c r="E3867" s="12" t="s">
        <v>16</v>
      </c>
      <c r="F3867" s="13" t="str">
        <f>IF(E3867="BUY", "SELL", IF(E3867="SELL", "BUY", ""))</f>
        <v>SELL</v>
      </c>
      <c r="G3867" s="7">
        <v>87.660004000000001</v>
      </c>
      <c r="H3867" s="7">
        <v>1000</v>
      </c>
      <c r="I3867" s="11">
        <v>44054</v>
      </c>
      <c r="J3867" s="9">
        <v>231.03999300000001</v>
      </c>
      <c r="K3867" s="9">
        <f t="shared" si="180"/>
        <v>2635.6374909588189</v>
      </c>
      <c r="L3867" s="10">
        <f t="shared" si="181"/>
        <v>-1.6356374909588189</v>
      </c>
      <c r="M3867" s="10">
        <f t="shared" si="182"/>
        <v>1.6356374909588189</v>
      </c>
      <c r="N3867" s="6">
        <f>DATEDIF(A3867, I3867, "d")</f>
        <v>190</v>
      </c>
    </row>
    <row r="3868" spans="1:14" ht="14.25">
      <c r="A3868" s="11">
        <v>43865</v>
      </c>
      <c r="B3868" s="6" t="s">
        <v>143</v>
      </c>
      <c r="C3868" s="6" t="s">
        <v>144</v>
      </c>
      <c r="D3868" s="17">
        <v>10683356240</v>
      </c>
      <c r="E3868" s="12" t="s">
        <v>16</v>
      </c>
      <c r="F3868" s="13" t="str">
        <f>IF(E3868="BUY", "SELL", IF(E3868="SELL", "BUY", ""))</f>
        <v>SELL</v>
      </c>
      <c r="G3868" s="7">
        <v>131.29740899999999</v>
      </c>
      <c r="H3868" s="7">
        <v>1000</v>
      </c>
      <c r="I3868" s="11">
        <v>44453</v>
      </c>
      <c r="J3868" s="9">
        <v>92.040870999999996</v>
      </c>
      <c r="K3868" s="9">
        <f t="shared" si="180"/>
        <v>701.01056601962352</v>
      </c>
      <c r="L3868" s="10">
        <f t="shared" si="181"/>
        <v>0.29898943398037647</v>
      </c>
      <c r="M3868" s="10">
        <f t="shared" si="182"/>
        <v>-0.29898943398037647</v>
      </c>
      <c r="N3868" s="6">
        <f>DATEDIF(A3868, I3868, "d")</f>
        <v>588</v>
      </c>
    </row>
    <row r="3869" spans="1:14" ht="14.25">
      <c r="A3869" s="5">
        <v>43866</v>
      </c>
      <c r="B3869" s="6" t="s">
        <v>2761</v>
      </c>
      <c r="C3869" s="6" t="s">
        <v>2762</v>
      </c>
      <c r="D3869" s="17">
        <v>17169920000</v>
      </c>
      <c r="E3869" s="6" t="s">
        <v>16</v>
      </c>
      <c r="F3869" s="6" t="str">
        <f>IF(E3869="BUY", "SELL", IF(E3869="SELL", "BUY", ""))</f>
        <v>SELL</v>
      </c>
      <c r="G3869" s="7">
        <v>26.1</v>
      </c>
      <c r="H3869" s="7">
        <v>1000</v>
      </c>
      <c r="I3869" s="5">
        <v>43944</v>
      </c>
      <c r="J3869" s="9">
        <v>13.96</v>
      </c>
      <c r="K3869" s="9">
        <f t="shared" si="180"/>
        <v>534.86590038314171</v>
      </c>
      <c r="L3869" s="10">
        <f t="shared" si="181"/>
        <v>0.46513409961685831</v>
      </c>
      <c r="M3869" s="10">
        <f t="shared" si="182"/>
        <v>-0.46513409961685831</v>
      </c>
      <c r="N3869" s="6">
        <f>DATEDIF(A3869, I3869, "d")</f>
        <v>78</v>
      </c>
    </row>
    <row r="3870" spans="1:14" ht="14.25">
      <c r="A3870" s="5">
        <v>43866</v>
      </c>
      <c r="B3870" s="6" t="s">
        <v>405</v>
      </c>
      <c r="C3870" s="6" t="s">
        <v>406</v>
      </c>
      <c r="D3870" s="17">
        <v>316102715873</v>
      </c>
      <c r="E3870" s="6" t="s">
        <v>19</v>
      </c>
      <c r="F3870" s="6" t="str">
        <f>IF(E3870="BUY", "SELL", IF(E3870="SELL", "BUY", ""))</f>
        <v>BUY</v>
      </c>
      <c r="G3870" s="7">
        <v>51.711357</v>
      </c>
      <c r="H3870" s="7">
        <v>1000</v>
      </c>
      <c r="I3870" s="5">
        <v>44095</v>
      </c>
      <c r="J3870" s="9">
        <v>57.971953999999997</v>
      </c>
      <c r="K3870" s="9">
        <f t="shared" si="180"/>
        <v>1121.0681243580593</v>
      </c>
      <c r="L3870" s="10">
        <f t="shared" si="181"/>
        <v>0.12106812435805932</v>
      </c>
      <c r="M3870" s="10">
        <f t="shared" si="182"/>
        <v>-0.12106812435805932</v>
      </c>
      <c r="N3870" s="6">
        <f>DATEDIF(A3870, I3870, "d")</f>
        <v>229</v>
      </c>
    </row>
    <row r="3871" spans="1:14" ht="14.25">
      <c r="A3871" s="5">
        <v>43867</v>
      </c>
      <c r="B3871" s="6" t="s">
        <v>1007</v>
      </c>
      <c r="C3871" s="6" t="s">
        <v>1008</v>
      </c>
      <c r="D3871" s="17">
        <v>81663630720</v>
      </c>
      <c r="E3871" s="6" t="s">
        <v>16</v>
      </c>
      <c r="F3871" s="6" t="str">
        <f>IF(E3871="BUY", "SELL", IF(E3871="SELL", "BUY", ""))</f>
        <v>SELL</v>
      </c>
      <c r="G3871" s="7">
        <v>202.85966500000001</v>
      </c>
      <c r="H3871" s="7">
        <v>1000</v>
      </c>
      <c r="I3871" s="11">
        <v>44727</v>
      </c>
      <c r="J3871" s="9">
        <v>243.10618600000001</v>
      </c>
      <c r="K3871" s="9">
        <f t="shared" si="180"/>
        <v>1198.3958762822565</v>
      </c>
      <c r="L3871" s="10">
        <f t="shared" si="181"/>
        <v>-0.19839587628225649</v>
      </c>
      <c r="M3871" s="10">
        <f t="shared" si="182"/>
        <v>0.19839587628225649</v>
      </c>
      <c r="N3871" s="6">
        <f>DATEDIF(A3871, I3871, "d")</f>
        <v>860</v>
      </c>
    </row>
    <row r="3872" spans="1:14" ht="14.25">
      <c r="A3872" s="5">
        <v>43867</v>
      </c>
      <c r="B3872" s="6" t="s">
        <v>2763</v>
      </c>
      <c r="C3872" s="6" t="s">
        <v>2764</v>
      </c>
      <c r="D3872" s="17">
        <v>12954007949</v>
      </c>
      <c r="E3872" s="6" t="s">
        <v>16</v>
      </c>
      <c r="F3872" s="6" t="str">
        <f>IF(E3872="BUY", "SELL", IF(E3872="SELL", "BUY", ""))</f>
        <v>SELL</v>
      </c>
      <c r="G3872" s="7">
        <v>63.454318999999998</v>
      </c>
      <c r="H3872" s="7">
        <v>1000</v>
      </c>
      <c r="I3872" s="11">
        <v>44727</v>
      </c>
      <c r="J3872" s="9">
        <v>59.557026</v>
      </c>
      <c r="K3872" s="9">
        <f t="shared" si="180"/>
        <v>938.58112321716044</v>
      </c>
      <c r="L3872" s="10">
        <f t="shared" si="181"/>
        <v>6.1418876782839561E-2</v>
      </c>
      <c r="M3872" s="10">
        <f t="shared" si="182"/>
        <v>-6.1418876782839561E-2</v>
      </c>
      <c r="N3872" s="6">
        <f>DATEDIF(A3872, I3872, "d")</f>
        <v>860</v>
      </c>
    </row>
    <row r="3873" spans="1:14" ht="14.25">
      <c r="A3873" s="5">
        <v>43867</v>
      </c>
      <c r="B3873" s="6" t="s">
        <v>965</v>
      </c>
      <c r="C3873" s="6" t="s">
        <v>966</v>
      </c>
      <c r="D3873" s="17">
        <v>42290881167</v>
      </c>
      <c r="E3873" s="6" t="s">
        <v>19</v>
      </c>
      <c r="F3873" s="6" t="str">
        <f>IF(E3873="BUY", "SELL", IF(E3873="SELL", "BUY", ""))</f>
        <v>BUY</v>
      </c>
      <c r="G3873" s="7">
        <v>45.303550999999999</v>
      </c>
      <c r="H3873" s="7">
        <v>1000</v>
      </c>
      <c r="I3873" s="5">
        <v>43907</v>
      </c>
      <c r="J3873" s="9">
        <v>28.622979999999998</v>
      </c>
      <c r="K3873" s="9">
        <f t="shared" si="180"/>
        <v>631.8043369271428</v>
      </c>
      <c r="L3873" s="10">
        <f t="shared" si="181"/>
        <v>-0.36819566307285723</v>
      </c>
      <c r="M3873" s="10">
        <f t="shared" si="182"/>
        <v>0.36819566307285723</v>
      </c>
      <c r="N3873" s="6">
        <f>DATEDIF(A3873, I3873, "d")</f>
        <v>40</v>
      </c>
    </row>
    <row r="3874" spans="1:14" ht="14.25">
      <c r="A3874" s="5">
        <v>43868</v>
      </c>
      <c r="B3874" s="6" t="s">
        <v>905</v>
      </c>
      <c r="C3874" s="6" t="s">
        <v>906</v>
      </c>
      <c r="D3874" s="17">
        <v>17180649405</v>
      </c>
      <c r="E3874" s="6" t="s">
        <v>19</v>
      </c>
      <c r="F3874" s="6" t="str">
        <f>IF(E3874="BUY", "SELL", IF(E3874="SELL", "BUY", ""))</f>
        <v>BUY</v>
      </c>
      <c r="G3874" s="7">
        <v>186.91000399999999</v>
      </c>
      <c r="H3874" s="7">
        <v>1000</v>
      </c>
      <c r="I3874" s="11">
        <v>44727</v>
      </c>
      <c r="J3874" s="9">
        <v>232.35000600000001</v>
      </c>
      <c r="K3874" s="9">
        <f t="shared" si="180"/>
        <v>1243.1116635148112</v>
      </c>
      <c r="L3874" s="10">
        <f t="shared" si="181"/>
        <v>0.2431116635148112</v>
      </c>
      <c r="M3874" s="10">
        <f t="shared" si="182"/>
        <v>-0.2431116635148112</v>
      </c>
      <c r="N3874" s="6">
        <f>DATEDIF(A3874, I3874, "d")</f>
        <v>859</v>
      </c>
    </row>
    <row r="3875" spans="1:14" ht="14.25">
      <c r="A3875" s="5">
        <v>43868</v>
      </c>
      <c r="B3875" s="6" t="s">
        <v>597</v>
      </c>
      <c r="C3875" s="6" t="s">
        <v>598</v>
      </c>
      <c r="D3875" s="17">
        <v>119798308161</v>
      </c>
      <c r="E3875" s="6" t="s">
        <v>16</v>
      </c>
      <c r="F3875" s="6" t="str">
        <f>IF(E3875="BUY", "SELL", IF(E3875="SELL", "BUY", ""))</f>
        <v>SELL</v>
      </c>
      <c r="G3875" s="7">
        <v>59.609779000000003</v>
      </c>
      <c r="H3875" s="7">
        <v>1000</v>
      </c>
      <c r="I3875" s="11">
        <v>44727</v>
      </c>
      <c r="J3875" s="9">
        <v>96.460396000000003</v>
      </c>
      <c r="K3875" s="9">
        <f t="shared" si="180"/>
        <v>1618.1975108480101</v>
      </c>
      <c r="L3875" s="10">
        <f t="shared" si="181"/>
        <v>-0.61819751084801011</v>
      </c>
      <c r="M3875" s="10">
        <f t="shared" si="182"/>
        <v>0.61819751084801011</v>
      </c>
      <c r="N3875" s="6">
        <f>DATEDIF(A3875, I3875, "d")</f>
        <v>859</v>
      </c>
    </row>
    <row r="3876" spans="1:14" ht="14.25">
      <c r="A3876" s="5">
        <v>43868</v>
      </c>
      <c r="B3876" s="6" t="s">
        <v>479</v>
      </c>
      <c r="C3876" s="6" t="s">
        <v>480</v>
      </c>
      <c r="D3876" s="17">
        <v>224291300639</v>
      </c>
      <c r="E3876" s="6" t="s">
        <v>19</v>
      </c>
      <c r="F3876" s="6" t="str">
        <f>IF(E3876="BUY", "SELL", IF(E3876="SELL", "BUY", ""))</f>
        <v>BUY</v>
      </c>
      <c r="G3876" s="7">
        <v>43.004626999999999</v>
      </c>
      <c r="H3876" s="7">
        <v>1000</v>
      </c>
      <c r="I3876" s="11">
        <v>43922</v>
      </c>
      <c r="J3876" s="9">
        <v>34.362465</v>
      </c>
      <c r="K3876" s="9">
        <f t="shared" si="180"/>
        <v>799.04111248308232</v>
      </c>
      <c r="L3876" s="10">
        <f t="shared" si="181"/>
        <v>-0.20095888751691768</v>
      </c>
      <c r="M3876" s="10">
        <f t="shared" si="182"/>
        <v>0.20095888751691768</v>
      </c>
      <c r="N3876" s="6">
        <f>DATEDIF(A3876, I3876, "d")</f>
        <v>54</v>
      </c>
    </row>
    <row r="3877" spans="1:14" ht="14.25">
      <c r="A3877" s="5">
        <v>43868</v>
      </c>
      <c r="B3877" s="6" t="s">
        <v>255</v>
      </c>
      <c r="C3877" s="6" t="s">
        <v>256</v>
      </c>
      <c r="D3877" s="17">
        <v>15880479963</v>
      </c>
      <c r="E3877" s="6" t="s">
        <v>19</v>
      </c>
      <c r="F3877" s="6" t="str">
        <f>IF(E3877="BUY", "SELL", IF(E3877="SELL", "BUY", ""))</f>
        <v>BUY</v>
      </c>
      <c r="G3877" s="7">
        <v>109.68248</v>
      </c>
      <c r="H3877" s="7">
        <v>1000</v>
      </c>
      <c r="I3877" s="11">
        <v>44662</v>
      </c>
      <c r="J3877" s="9">
        <v>177.300003</v>
      </c>
      <c r="K3877" s="9">
        <f t="shared" si="180"/>
        <v>1616.4842643966474</v>
      </c>
      <c r="L3877" s="10">
        <f t="shared" si="181"/>
        <v>0.61648426439664739</v>
      </c>
      <c r="M3877" s="10">
        <f t="shared" si="182"/>
        <v>-0.61648426439664739</v>
      </c>
      <c r="N3877" s="6">
        <f>DATEDIF(A3877, I3877, "d")</f>
        <v>794</v>
      </c>
    </row>
    <row r="3878" spans="1:14" ht="14.25">
      <c r="A3878" s="5">
        <v>43868</v>
      </c>
      <c r="B3878" s="6" t="s">
        <v>725</v>
      </c>
      <c r="C3878" s="6" t="s">
        <v>726</v>
      </c>
      <c r="D3878" s="17">
        <v>773456826</v>
      </c>
      <c r="E3878" s="6" t="s">
        <v>16</v>
      </c>
      <c r="F3878" s="6" t="str">
        <f>IF(E3878="BUY", "SELL", IF(E3878="SELL", "BUY", ""))</f>
        <v>SELL</v>
      </c>
      <c r="G3878" s="7">
        <v>20.330998999999998</v>
      </c>
      <c r="H3878" s="7">
        <v>1000</v>
      </c>
      <c r="I3878" s="11">
        <v>44727</v>
      </c>
      <c r="J3878" s="9">
        <v>18.280798000000001</v>
      </c>
      <c r="K3878" s="9">
        <f t="shared" si="180"/>
        <v>899.15886573011005</v>
      </c>
      <c r="L3878" s="10">
        <f t="shared" si="181"/>
        <v>0.10084113426988994</v>
      </c>
      <c r="M3878" s="10">
        <f t="shared" si="182"/>
        <v>-0.10084113426988994</v>
      </c>
      <c r="N3878" s="6">
        <f>DATEDIF(A3878, I3878, "d")</f>
        <v>859</v>
      </c>
    </row>
    <row r="3879" spans="1:14" ht="14.25">
      <c r="A3879" s="5">
        <v>43868</v>
      </c>
      <c r="B3879" s="6" t="s">
        <v>419</v>
      </c>
      <c r="C3879" s="6" t="s">
        <v>420</v>
      </c>
      <c r="D3879" s="17">
        <v>8837709330</v>
      </c>
      <c r="E3879" s="6" t="s">
        <v>19</v>
      </c>
      <c r="F3879" s="6" t="str">
        <f>IF(E3879="BUY", "SELL", IF(E3879="SELL", "BUY", ""))</f>
        <v>BUY</v>
      </c>
      <c r="G3879" s="7">
        <v>88.032570000000007</v>
      </c>
      <c r="H3879" s="7">
        <v>1000</v>
      </c>
      <c r="I3879" s="11">
        <v>43957</v>
      </c>
      <c r="J3879" s="9">
        <v>58.703358000000001</v>
      </c>
      <c r="K3879" s="9">
        <f t="shared" si="180"/>
        <v>666.83680824040471</v>
      </c>
      <c r="L3879" s="10">
        <f t="shared" si="181"/>
        <v>-0.3331631917595953</v>
      </c>
      <c r="M3879" s="10">
        <f t="shared" si="182"/>
        <v>0.3331631917595953</v>
      </c>
      <c r="N3879" s="6">
        <f>DATEDIF(A3879, I3879, "d")</f>
        <v>89</v>
      </c>
    </row>
    <row r="3880" spans="1:14" ht="14.25">
      <c r="A3880" s="5">
        <v>43868</v>
      </c>
      <c r="B3880" s="6" t="s">
        <v>2484</v>
      </c>
      <c r="C3880" s="6" t="s">
        <v>2485</v>
      </c>
      <c r="D3880" s="17">
        <v>18085373047</v>
      </c>
      <c r="E3880" s="6" t="s">
        <v>16</v>
      </c>
      <c r="F3880" s="6" t="str">
        <f>IF(E3880="BUY", "SELL", IF(E3880="SELL", "BUY", ""))</f>
        <v>SELL</v>
      </c>
      <c r="G3880" s="7">
        <v>25.200001</v>
      </c>
      <c r="H3880" s="7">
        <v>1000</v>
      </c>
      <c r="I3880" s="5">
        <v>43957</v>
      </c>
      <c r="J3880" s="9">
        <v>17.719999000000001</v>
      </c>
      <c r="K3880" s="9">
        <f t="shared" si="180"/>
        <v>703.1745355883121</v>
      </c>
      <c r="L3880" s="10">
        <f t="shared" si="181"/>
        <v>0.29682546441168789</v>
      </c>
      <c r="M3880" s="10">
        <f t="shared" si="182"/>
        <v>-0.29682546441168789</v>
      </c>
      <c r="N3880" s="6">
        <f>DATEDIF(A3880, I3880, "d")</f>
        <v>89</v>
      </c>
    </row>
    <row r="3881" spans="1:14" ht="14.25">
      <c r="A3881" s="5">
        <v>43868</v>
      </c>
      <c r="B3881" s="6" t="s">
        <v>2420</v>
      </c>
      <c r="C3881" s="6" t="s">
        <v>2421</v>
      </c>
      <c r="D3881" s="17">
        <v>31076249039</v>
      </c>
      <c r="E3881" s="6" t="s">
        <v>19</v>
      </c>
      <c r="F3881" s="6" t="str">
        <f>IF(E3881="BUY", "SELL", IF(E3881="SELL", "BUY", ""))</f>
        <v>BUY</v>
      </c>
      <c r="G3881" s="7">
        <v>56.219543000000002</v>
      </c>
      <c r="H3881" s="7">
        <v>1000</v>
      </c>
      <c r="I3881" s="11">
        <v>44011</v>
      </c>
      <c r="J3881" s="9">
        <v>49.698554999999999</v>
      </c>
      <c r="K3881" s="9">
        <f t="shared" si="180"/>
        <v>884.00851995541825</v>
      </c>
      <c r="L3881" s="10">
        <f t="shared" si="181"/>
        <v>-0.11599148004458175</v>
      </c>
      <c r="M3881" s="10">
        <f t="shared" si="182"/>
        <v>0.11599148004458175</v>
      </c>
      <c r="N3881" s="6">
        <f>DATEDIF(A3881, I3881, "d")</f>
        <v>143</v>
      </c>
    </row>
    <row r="3882" spans="1:14" ht="14.25">
      <c r="A3882" s="11">
        <v>43868</v>
      </c>
      <c r="B3882" s="6" t="s">
        <v>2765</v>
      </c>
      <c r="C3882" s="6" t="s">
        <v>2766</v>
      </c>
      <c r="D3882" s="17">
        <v>2576328000</v>
      </c>
      <c r="E3882" s="13" t="s">
        <v>19</v>
      </c>
      <c r="F3882" s="12" t="str">
        <f>IF(E3882="BUY", "SELL", IF(E3882="SELL", "BUY", ""))</f>
        <v>BUY</v>
      </c>
      <c r="G3882" s="7">
        <v>14.16</v>
      </c>
      <c r="H3882" s="7">
        <v>1000</v>
      </c>
      <c r="I3882" s="11">
        <v>44727</v>
      </c>
      <c r="J3882" s="9">
        <v>4.1100000000000003</v>
      </c>
      <c r="K3882" s="9">
        <f t="shared" si="180"/>
        <v>290.25423728813564</v>
      </c>
      <c r="L3882" s="10">
        <f t="shared" si="181"/>
        <v>-0.7097457627118644</v>
      </c>
      <c r="M3882" s="10">
        <f t="shared" si="182"/>
        <v>0.7097457627118644</v>
      </c>
      <c r="N3882" s="6">
        <f>DATEDIF(A3882, I3882, "d")</f>
        <v>859</v>
      </c>
    </row>
    <row r="3883" spans="1:14" ht="14.25">
      <c r="A3883" s="11">
        <v>43868</v>
      </c>
      <c r="B3883" s="6" t="s">
        <v>693</v>
      </c>
      <c r="C3883" s="6" t="s">
        <v>694</v>
      </c>
      <c r="D3883" s="17">
        <v>64631015519</v>
      </c>
      <c r="E3883" s="13" t="s">
        <v>19</v>
      </c>
      <c r="F3883" s="12" t="str">
        <f>IF(E3883="BUY", "SELL", IF(E3883="SELL", "BUY", ""))</f>
        <v>BUY</v>
      </c>
      <c r="G3883" s="7">
        <v>116.69368</v>
      </c>
      <c r="H3883" s="7">
        <v>1000</v>
      </c>
      <c r="I3883" s="11">
        <v>43892</v>
      </c>
      <c r="J3883" s="9">
        <v>110.21434000000001</v>
      </c>
      <c r="K3883" s="9">
        <f t="shared" si="180"/>
        <v>944.4756562651894</v>
      </c>
      <c r="L3883" s="10">
        <f t="shared" si="181"/>
        <v>-5.5524343734810598E-2</v>
      </c>
      <c r="M3883" s="10">
        <f t="shared" si="182"/>
        <v>5.5524343734810598E-2</v>
      </c>
      <c r="N3883" s="6">
        <f>DATEDIF(A3883, I3883, "d")</f>
        <v>24</v>
      </c>
    </row>
    <row r="3884" spans="1:14" ht="14.25">
      <c r="A3884" s="5">
        <v>43871</v>
      </c>
      <c r="B3884" s="6" t="s">
        <v>2767</v>
      </c>
      <c r="C3884" s="6" t="s">
        <v>2768</v>
      </c>
      <c r="D3884" s="17">
        <v>7049610555</v>
      </c>
      <c r="E3884" s="6" t="s">
        <v>16</v>
      </c>
      <c r="F3884" s="6" t="str">
        <f>IF(E3884="BUY", "SELL", IF(E3884="SELL", "BUY", ""))</f>
        <v>SELL</v>
      </c>
      <c r="G3884" s="7">
        <v>109.3</v>
      </c>
      <c r="H3884" s="7">
        <v>1000</v>
      </c>
      <c r="I3884" s="11">
        <v>44727</v>
      </c>
      <c r="J3884" s="9">
        <v>248.54</v>
      </c>
      <c r="K3884" s="9">
        <f t="shared" si="180"/>
        <v>2273.924977127173</v>
      </c>
      <c r="L3884" s="10">
        <f t="shared" si="181"/>
        <v>-1.273924977127173</v>
      </c>
      <c r="M3884" s="10">
        <f t="shared" si="182"/>
        <v>1.273924977127173</v>
      </c>
      <c r="N3884" s="6">
        <f>DATEDIF(A3884, I3884, "d")</f>
        <v>856</v>
      </c>
    </row>
    <row r="3885" spans="1:14" ht="14.25">
      <c r="A3885" s="5">
        <v>43871</v>
      </c>
      <c r="B3885" s="6" t="s">
        <v>2769</v>
      </c>
      <c r="C3885" s="6" t="s">
        <v>2770</v>
      </c>
      <c r="D3885" s="17">
        <v>6856821002</v>
      </c>
      <c r="E3885" s="6" t="s">
        <v>16</v>
      </c>
      <c r="F3885" s="6" t="str">
        <f>IF(E3885="BUY", "SELL", IF(E3885="SELL", "BUY", ""))</f>
        <v>SELL</v>
      </c>
      <c r="G3885" s="7">
        <v>133.76</v>
      </c>
      <c r="H3885" s="7">
        <v>1000</v>
      </c>
      <c r="I3885" s="11">
        <v>44727</v>
      </c>
      <c r="J3885" s="9">
        <v>116.61</v>
      </c>
      <c r="K3885" s="9">
        <f t="shared" si="180"/>
        <v>871.78528708133979</v>
      </c>
      <c r="L3885" s="10">
        <f t="shared" si="181"/>
        <v>0.12821471291866021</v>
      </c>
      <c r="M3885" s="10">
        <f t="shared" si="182"/>
        <v>-0.12821471291866021</v>
      </c>
      <c r="N3885" s="6">
        <f>DATEDIF(A3885, I3885, "d")</f>
        <v>856</v>
      </c>
    </row>
    <row r="3886" spans="1:14" ht="14.25">
      <c r="A3886" s="5">
        <v>43871</v>
      </c>
      <c r="B3886" s="6" t="s">
        <v>803</v>
      </c>
      <c r="C3886" s="6" t="s">
        <v>804</v>
      </c>
      <c r="D3886" s="17">
        <v>5919262110</v>
      </c>
      <c r="E3886" s="6" t="s">
        <v>19</v>
      </c>
      <c r="F3886" s="6" t="str">
        <f>IF(E3886="BUY", "SELL", IF(E3886="SELL", "BUY", ""))</f>
        <v>BUY</v>
      </c>
      <c r="G3886" s="7">
        <v>61.07</v>
      </c>
      <c r="H3886" s="7">
        <v>1000</v>
      </c>
      <c r="I3886" s="5">
        <v>44515</v>
      </c>
      <c r="J3886" s="9">
        <v>121.16999800000001</v>
      </c>
      <c r="K3886" s="9">
        <f t="shared" si="180"/>
        <v>1984.1165547732112</v>
      </c>
      <c r="L3886" s="10">
        <f t="shared" si="181"/>
        <v>0.98411655477321114</v>
      </c>
      <c r="M3886" s="10">
        <f t="shared" si="182"/>
        <v>-0.98411655477321114</v>
      </c>
      <c r="N3886" s="6">
        <f>DATEDIF(A3886, I3886, "d")</f>
        <v>644</v>
      </c>
    </row>
    <row r="3887" spans="1:14" ht="14.25">
      <c r="A3887" s="5">
        <v>43871</v>
      </c>
      <c r="B3887" s="6" t="s">
        <v>753</v>
      </c>
      <c r="C3887" s="6" t="s">
        <v>754</v>
      </c>
      <c r="D3887" s="17">
        <v>4536009900</v>
      </c>
      <c r="E3887" s="6" t="s">
        <v>19</v>
      </c>
      <c r="F3887" s="6" t="str">
        <f>IF(E3887="BUY", "SELL", IF(E3887="SELL", "BUY", ""))</f>
        <v>BUY</v>
      </c>
      <c r="G3887" s="7">
        <v>48.939999</v>
      </c>
      <c r="H3887" s="7">
        <v>1000</v>
      </c>
      <c r="I3887" s="5">
        <v>43874</v>
      </c>
      <c r="J3887" s="9">
        <v>54.349997999999999</v>
      </c>
      <c r="K3887" s="9">
        <f t="shared" si="180"/>
        <v>1110.543504506406</v>
      </c>
      <c r="L3887" s="10">
        <f t="shared" si="181"/>
        <v>0.11054350450640595</v>
      </c>
      <c r="M3887" s="10">
        <f t="shared" si="182"/>
        <v>-0.11054350450640595</v>
      </c>
      <c r="N3887" s="6">
        <f>DATEDIF(A3887, I3887, "d")</f>
        <v>3</v>
      </c>
    </row>
    <row r="3888" spans="1:14" ht="14.25">
      <c r="A3888" s="11">
        <v>43871</v>
      </c>
      <c r="B3888" s="6" t="s">
        <v>431</v>
      </c>
      <c r="C3888" s="6" t="s">
        <v>432</v>
      </c>
      <c r="D3888" s="17">
        <v>58573620898</v>
      </c>
      <c r="E3888" s="12" t="s">
        <v>16</v>
      </c>
      <c r="F3888" s="13" t="str">
        <f>IF(E3888="BUY", "SELL", IF(E3888="SELL", "BUY", ""))</f>
        <v>SELL</v>
      </c>
      <c r="G3888" s="7">
        <v>194.86000100000001</v>
      </c>
      <c r="H3888" s="7">
        <v>1000</v>
      </c>
      <c r="I3888" s="11">
        <v>44145</v>
      </c>
      <c r="J3888" s="9">
        <v>213.89999399999999</v>
      </c>
      <c r="K3888" s="9">
        <f t="shared" si="180"/>
        <v>1097.7111408307958</v>
      </c>
      <c r="L3888" s="10">
        <f t="shared" si="181"/>
        <v>-9.7711140830795781E-2</v>
      </c>
      <c r="M3888" s="10">
        <f t="shared" si="182"/>
        <v>9.7711140830795781E-2</v>
      </c>
      <c r="N3888" s="6">
        <f>DATEDIF(A3888, I3888, "d")</f>
        <v>274</v>
      </c>
    </row>
    <row r="3889" spans="1:14" ht="14.25">
      <c r="A3889" s="11">
        <v>43871</v>
      </c>
      <c r="B3889" s="6" t="s">
        <v>119</v>
      </c>
      <c r="C3889" s="6" t="s">
        <v>120</v>
      </c>
      <c r="D3889" s="17">
        <v>36164834473</v>
      </c>
      <c r="E3889" s="13" t="s">
        <v>19</v>
      </c>
      <c r="F3889" s="12" t="str">
        <f>IF(E3889="BUY", "SELL", IF(E3889="SELL", "BUY", ""))</f>
        <v>BUY</v>
      </c>
      <c r="G3889" s="7">
        <v>96.495491000000001</v>
      </c>
      <c r="H3889" s="7">
        <v>1000</v>
      </c>
      <c r="I3889" s="11">
        <v>43950</v>
      </c>
      <c r="J3889" s="9">
        <v>82.408103999999994</v>
      </c>
      <c r="K3889" s="9">
        <f t="shared" si="180"/>
        <v>854.00989358145239</v>
      </c>
      <c r="L3889" s="10">
        <f t="shared" si="181"/>
        <v>-0.14599010641854762</v>
      </c>
      <c r="M3889" s="10">
        <f t="shared" si="182"/>
        <v>0.14599010641854762</v>
      </c>
      <c r="N3889" s="6">
        <f>DATEDIF(A3889, I3889, "d")</f>
        <v>79</v>
      </c>
    </row>
    <row r="3890" spans="1:14" ht="14.25">
      <c r="A3890" s="5">
        <v>43872</v>
      </c>
      <c r="B3890" s="6" t="s">
        <v>2687</v>
      </c>
      <c r="C3890" s="6" t="s">
        <v>2688</v>
      </c>
      <c r="D3890" s="17">
        <v>6177870949</v>
      </c>
      <c r="E3890" s="6" t="s">
        <v>16</v>
      </c>
      <c r="F3890" s="6" t="str">
        <f>IF(E3890="BUY", "SELL", IF(E3890="SELL", "BUY", ""))</f>
        <v>SELL</v>
      </c>
      <c r="G3890" s="7">
        <v>12.906734</v>
      </c>
      <c r="H3890" s="7">
        <v>1000</v>
      </c>
      <c r="I3890" s="11">
        <v>44727</v>
      </c>
      <c r="J3890" s="9">
        <v>18.137233999999999</v>
      </c>
      <c r="K3890" s="9">
        <f t="shared" si="180"/>
        <v>1405.2535676337639</v>
      </c>
      <c r="L3890" s="10">
        <f t="shared" si="181"/>
        <v>-0.40525356763376386</v>
      </c>
      <c r="M3890" s="10">
        <f t="shared" si="182"/>
        <v>0.40525356763376386</v>
      </c>
      <c r="N3890" s="6">
        <f>DATEDIF(A3890, I3890, "d")</f>
        <v>855</v>
      </c>
    </row>
    <row r="3891" spans="1:14" ht="14.25">
      <c r="A3891" s="5">
        <v>43872</v>
      </c>
      <c r="B3891" s="6" t="s">
        <v>14</v>
      </c>
      <c r="C3891" s="6" t="s">
        <v>15</v>
      </c>
      <c r="D3891" s="17">
        <v>141375537264</v>
      </c>
      <c r="E3891" s="6" t="s">
        <v>16</v>
      </c>
      <c r="F3891" s="6" t="str">
        <f>IF(E3891="BUY", "SELL", IF(E3891="SELL", "BUY", ""))</f>
        <v>SELL</v>
      </c>
      <c r="G3891" s="7">
        <v>125.50432600000001</v>
      </c>
      <c r="H3891" s="7">
        <v>1000</v>
      </c>
      <c r="I3891" s="5">
        <v>43874</v>
      </c>
      <c r="J3891" s="9">
        <v>128.757385</v>
      </c>
      <c r="K3891" s="9">
        <f t="shared" si="180"/>
        <v>1025.9198953827297</v>
      </c>
      <c r="L3891" s="10">
        <f t="shared" si="181"/>
        <v>-2.5919895382729694E-2</v>
      </c>
      <c r="M3891" s="10">
        <f t="shared" si="182"/>
        <v>2.5919895382729694E-2</v>
      </c>
      <c r="N3891" s="6">
        <f>DATEDIF(A3891, I3891, "d")</f>
        <v>2</v>
      </c>
    </row>
    <row r="3892" spans="1:14" ht="14.25">
      <c r="A3892" s="5">
        <v>43872</v>
      </c>
      <c r="B3892" s="6" t="s">
        <v>525</v>
      </c>
      <c r="C3892" s="6" t="s">
        <v>526</v>
      </c>
      <c r="D3892" s="17">
        <v>20361631721</v>
      </c>
      <c r="E3892" s="6" t="s">
        <v>19</v>
      </c>
      <c r="F3892" s="6" t="str">
        <f>IF(E3892="BUY", "SELL", IF(E3892="SELL", "BUY", ""))</f>
        <v>BUY</v>
      </c>
      <c r="G3892" s="7">
        <v>42.454501999999998</v>
      </c>
      <c r="H3892" s="7">
        <v>1000</v>
      </c>
      <c r="I3892" s="5">
        <v>44117</v>
      </c>
      <c r="J3892" s="9">
        <v>14.03</v>
      </c>
      <c r="K3892" s="9">
        <f t="shared" si="180"/>
        <v>330.47143033264177</v>
      </c>
      <c r="L3892" s="10">
        <f t="shared" si="181"/>
        <v>-0.66952856966735819</v>
      </c>
      <c r="M3892" s="10">
        <f t="shared" si="182"/>
        <v>0.66952856966735819</v>
      </c>
      <c r="N3892" s="6">
        <f>DATEDIF(A3892, I3892, "d")</f>
        <v>245</v>
      </c>
    </row>
    <row r="3893" spans="1:14" ht="14.25">
      <c r="A3893" s="5">
        <v>43872</v>
      </c>
      <c r="B3893" s="6" t="s">
        <v>279</v>
      </c>
      <c r="C3893" s="6" t="s">
        <v>280</v>
      </c>
      <c r="D3893" s="17">
        <v>19004321250</v>
      </c>
      <c r="E3893" s="6" t="s">
        <v>19</v>
      </c>
      <c r="F3893" s="6" t="str">
        <f>IF(E3893="BUY", "SELL", IF(E3893="SELL", "BUY", ""))</f>
        <v>BUY</v>
      </c>
      <c r="G3893" s="7">
        <v>150.02000000000001</v>
      </c>
      <c r="H3893" s="7">
        <v>1000</v>
      </c>
      <c r="I3893" s="5">
        <v>43879</v>
      </c>
      <c r="J3893" s="9">
        <v>150.07</v>
      </c>
      <c r="K3893" s="9">
        <f t="shared" si="180"/>
        <v>1000.3332888948139</v>
      </c>
      <c r="L3893" s="10">
        <f t="shared" si="181"/>
        <v>3.3328889481390434E-4</v>
      </c>
      <c r="M3893" s="10">
        <f t="shared" si="182"/>
        <v>-3.3328889481390434E-4</v>
      </c>
      <c r="N3893" s="6">
        <f>DATEDIF(A3893, I3893, "d")</f>
        <v>7</v>
      </c>
    </row>
    <row r="3894" spans="1:14" ht="14.25">
      <c r="A3894" s="5">
        <v>43872</v>
      </c>
      <c r="B3894" s="6" t="s">
        <v>1175</v>
      </c>
      <c r="C3894" s="6" t="s">
        <v>1176</v>
      </c>
      <c r="D3894" s="17">
        <v>61304806627</v>
      </c>
      <c r="E3894" s="6" t="s">
        <v>16</v>
      </c>
      <c r="F3894" s="6" t="str">
        <f>IF(E3894="BUY", "SELL", IF(E3894="SELL", "BUY", ""))</f>
        <v>SELL</v>
      </c>
      <c r="G3894" s="7">
        <v>144.55000000000001</v>
      </c>
      <c r="H3894" s="7">
        <v>1000</v>
      </c>
      <c r="I3894" s="5">
        <v>43882</v>
      </c>
      <c r="J3894" s="9">
        <v>140.66999999999999</v>
      </c>
      <c r="K3894" s="9">
        <f t="shared" si="180"/>
        <v>973.15807679003797</v>
      </c>
      <c r="L3894" s="10">
        <f t="shared" si="181"/>
        <v>2.6841923209962034E-2</v>
      </c>
      <c r="M3894" s="10">
        <f t="shared" si="182"/>
        <v>-2.6841923209962034E-2</v>
      </c>
      <c r="N3894" s="6">
        <f>DATEDIF(A3894, I3894, "d")</f>
        <v>10</v>
      </c>
    </row>
    <row r="3895" spans="1:14" ht="14.25">
      <c r="A3895" s="5">
        <v>43872</v>
      </c>
      <c r="B3895" s="6" t="s">
        <v>163</v>
      </c>
      <c r="C3895" s="6" t="s">
        <v>164</v>
      </c>
      <c r="D3895" s="17">
        <v>725893281281</v>
      </c>
      <c r="E3895" s="6" t="s">
        <v>16</v>
      </c>
      <c r="F3895" s="6" t="str">
        <f>IF(E3895="BUY", "SELL", IF(E3895="SELL", "BUY", ""))</f>
        <v>SELL</v>
      </c>
      <c r="G3895" s="7">
        <v>207.19000199999999</v>
      </c>
      <c r="H3895" s="7">
        <v>1000</v>
      </c>
      <c r="I3895" s="5">
        <v>43945</v>
      </c>
      <c r="J3895" s="9">
        <v>190.070007</v>
      </c>
      <c r="K3895" s="9">
        <f t="shared" si="180"/>
        <v>917.3705543957667</v>
      </c>
      <c r="L3895" s="10">
        <f t="shared" si="181"/>
        <v>8.2629445604233298E-2</v>
      </c>
      <c r="M3895" s="10">
        <f t="shared" si="182"/>
        <v>-8.2629445604233298E-2</v>
      </c>
      <c r="N3895" s="6">
        <f>DATEDIF(A3895, I3895, "d")</f>
        <v>73</v>
      </c>
    </row>
    <row r="3896" spans="1:14" ht="14.25">
      <c r="A3896" s="5">
        <v>43872</v>
      </c>
      <c r="B3896" s="6" t="s">
        <v>899</v>
      </c>
      <c r="C3896" s="6" t="s">
        <v>900</v>
      </c>
      <c r="D3896" s="17">
        <v>25369109606</v>
      </c>
      <c r="E3896" s="6" t="s">
        <v>16</v>
      </c>
      <c r="F3896" s="6" t="str">
        <f>IF(E3896="BUY", "SELL", IF(E3896="SELL", "BUY", ""))</f>
        <v>SELL</v>
      </c>
      <c r="G3896" s="7">
        <v>111.948776</v>
      </c>
      <c r="H3896" s="7">
        <v>1000</v>
      </c>
      <c r="I3896" s="5">
        <v>43922</v>
      </c>
      <c r="J3896" s="9">
        <v>25.77</v>
      </c>
      <c r="K3896" s="9">
        <f t="shared" si="180"/>
        <v>230.19456684367861</v>
      </c>
      <c r="L3896" s="10">
        <f t="shared" si="181"/>
        <v>0.76980543315632144</v>
      </c>
      <c r="M3896" s="10">
        <f t="shared" si="182"/>
        <v>-0.76980543315632144</v>
      </c>
      <c r="N3896" s="6">
        <f>DATEDIF(A3896, I3896, "d")</f>
        <v>50</v>
      </c>
    </row>
    <row r="3897" spans="1:14" ht="14.25">
      <c r="A3897" s="5">
        <v>43873</v>
      </c>
      <c r="B3897" s="6" t="s">
        <v>2000</v>
      </c>
      <c r="C3897" s="6" t="s">
        <v>2001</v>
      </c>
      <c r="D3897" s="17">
        <v>3799935907</v>
      </c>
      <c r="E3897" s="6" t="s">
        <v>16</v>
      </c>
      <c r="F3897" s="6" t="str">
        <f>IF(E3897="BUY", "SELL", IF(E3897="SELL", "BUY", ""))</f>
        <v>SELL</v>
      </c>
      <c r="G3897" s="7">
        <v>57.75</v>
      </c>
      <c r="H3897" s="7">
        <v>1000</v>
      </c>
      <c r="I3897" s="5">
        <v>44201</v>
      </c>
      <c r="J3897" s="9">
        <v>160.61999499999999</v>
      </c>
      <c r="K3897" s="9">
        <f t="shared" si="180"/>
        <v>2781.2986147186143</v>
      </c>
      <c r="L3897" s="10">
        <f t="shared" si="181"/>
        <v>-1.7812986147186143</v>
      </c>
      <c r="M3897" s="10">
        <f t="shared" si="182"/>
        <v>1.7812986147186143</v>
      </c>
      <c r="N3897" s="6">
        <f>DATEDIF(A3897, I3897, "d")</f>
        <v>328</v>
      </c>
    </row>
    <row r="3898" spans="1:14" ht="14.25">
      <c r="A3898" s="5">
        <v>43873</v>
      </c>
      <c r="B3898" s="6" t="s">
        <v>1119</v>
      </c>
      <c r="C3898" s="6" t="s">
        <v>1120</v>
      </c>
      <c r="D3898" s="17">
        <v>20000000</v>
      </c>
      <c r="E3898" s="6" t="s">
        <v>19</v>
      </c>
      <c r="F3898" s="6" t="str">
        <f>IF(E3898="BUY", "SELL", IF(E3898="SELL", "BUY", ""))</f>
        <v>BUY</v>
      </c>
      <c r="G3898" s="7">
        <v>8.89</v>
      </c>
      <c r="H3898" s="7">
        <v>1000</v>
      </c>
      <c r="I3898" s="11">
        <v>44727</v>
      </c>
      <c r="J3898" s="9">
        <v>2.4</v>
      </c>
      <c r="K3898" s="9">
        <f t="shared" si="180"/>
        <v>269.96625421822267</v>
      </c>
      <c r="L3898" s="10">
        <f t="shared" si="181"/>
        <v>-0.73003374578177727</v>
      </c>
      <c r="M3898" s="10">
        <f t="shared" si="182"/>
        <v>0.73003374578177727</v>
      </c>
      <c r="N3898" s="6">
        <f>DATEDIF(A3898, I3898, "d")</f>
        <v>854</v>
      </c>
    </row>
    <row r="3899" spans="1:14" ht="14.25">
      <c r="A3899" s="5">
        <v>43873</v>
      </c>
      <c r="B3899" s="6" t="s">
        <v>180</v>
      </c>
      <c r="C3899" s="6" t="s">
        <v>181</v>
      </c>
      <c r="D3899" s="17">
        <v>57646262221</v>
      </c>
      <c r="E3899" s="6" t="s">
        <v>19</v>
      </c>
      <c r="F3899" s="6" t="str">
        <f>IF(E3899="BUY", "SELL", IF(E3899="SELL", "BUY", ""))</f>
        <v>BUY</v>
      </c>
      <c r="G3899" s="7">
        <v>19.884056000000001</v>
      </c>
      <c r="H3899" s="7">
        <v>1000</v>
      </c>
      <c r="I3899" s="5">
        <v>44260</v>
      </c>
      <c r="J3899" s="9">
        <v>19.187849</v>
      </c>
      <c r="K3899" s="9">
        <f t="shared" si="180"/>
        <v>964.98667072754165</v>
      </c>
      <c r="L3899" s="10">
        <f t="shared" si="181"/>
        <v>-3.501332927245835E-2</v>
      </c>
      <c r="M3899" s="10">
        <f t="shared" si="182"/>
        <v>3.501332927245835E-2</v>
      </c>
      <c r="N3899" s="6">
        <f>DATEDIF(A3899, I3899, "d")</f>
        <v>387</v>
      </c>
    </row>
    <row r="3900" spans="1:14" ht="14.25">
      <c r="A3900" s="5">
        <v>43873</v>
      </c>
      <c r="B3900" s="6" t="s">
        <v>787</v>
      </c>
      <c r="C3900" s="6" t="s">
        <v>788</v>
      </c>
      <c r="D3900" s="17">
        <v>3423823520</v>
      </c>
      <c r="E3900" s="6" t="s">
        <v>16</v>
      </c>
      <c r="F3900" s="6" t="str">
        <f>IF(E3900="BUY", "SELL", IF(E3900="SELL", "BUY", ""))</f>
        <v>SELL</v>
      </c>
      <c r="G3900" s="7">
        <v>26.2621</v>
      </c>
      <c r="H3900" s="7">
        <v>1000</v>
      </c>
      <c r="I3900" s="11">
        <v>44727</v>
      </c>
      <c r="J3900" s="9">
        <v>60.669364999999999</v>
      </c>
      <c r="K3900" s="9">
        <f t="shared" si="180"/>
        <v>2310.1490360633761</v>
      </c>
      <c r="L3900" s="10">
        <f t="shared" si="181"/>
        <v>-1.3101490360633761</v>
      </c>
      <c r="M3900" s="10">
        <f t="shared" si="182"/>
        <v>1.3101490360633761</v>
      </c>
      <c r="N3900" s="6">
        <f>DATEDIF(A3900, I3900, "d")</f>
        <v>854</v>
      </c>
    </row>
    <row r="3901" spans="1:14" ht="14.25">
      <c r="A3901" s="5">
        <v>43874</v>
      </c>
      <c r="B3901" s="6" t="s">
        <v>1087</v>
      </c>
      <c r="C3901" s="6" t="s">
        <v>1088</v>
      </c>
      <c r="D3901" s="17">
        <v>26808496120</v>
      </c>
      <c r="E3901" s="6" t="s">
        <v>19</v>
      </c>
      <c r="F3901" s="6" t="str">
        <f>IF(E3901="BUY", "SELL", IF(E3901="SELL", "BUY", ""))</f>
        <v>BUY</v>
      </c>
      <c r="G3901" s="7">
        <v>272.97000100000002</v>
      </c>
      <c r="H3901" s="7">
        <v>1000</v>
      </c>
      <c r="I3901" s="5">
        <v>43951</v>
      </c>
      <c r="J3901" s="9">
        <v>214.85</v>
      </c>
      <c r="K3901" s="9">
        <f t="shared" si="180"/>
        <v>787.0828267315718</v>
      </c>
      <c r="L3901" s="10">
        <f t="shared" si="181"/>
        <v>-0.21291717326842821</v>
      </c>
      <c r="M3901" s="10">
        <f t="shared" si="182"/>
        <v>0.21291717326842821</v>
      </c>
      <c r="N3901" s="6">
        <f>DATEDIF(A3901, I3901, "d")</f>
        <v>77</v>
      </c>
    </row>
    <row r="3902" spans="1:14" ht="14.25">
      <c r="A3902" s="5">
        <v>43874</v>
      </c>
      <c r="B3902" s="6" t="s">
        <v>14</v>
      </c>
      <c r="C3902" s="6" t="s">
        <v>15</v>
      </c>
      <c r="D3902" s="17">
        <v>141375537264</v>
      </c>
      <c r="E3902" s="6" t="s">
        <v>19</v>
      </c>
      <c r="F3902" s="6" t="str">
        <f>IF(E3902="BUY", "SELL", IF(E3902="SELL", "BUY", ""))</f>
        <v>BUY</v>
      </c>
      <c r="G3902" s="7">
        <v>128.757385</v>
      </c>
      <c r="H3902" s="7">
        <v>1000</v>
      </c>
      <c r="I3902" s="5">
        <v>43928</v>
      </c>
      <c r="J3902" s="9">
        <v>112.353996</v>
      </c>
      <c r="K3902" s="9">
        <f t="shared" si="180"/>
        <v>872.60234432378388</v>
      </c>
      <c r="L3902" s="10">
        <f t="shared" si="181"/>
        <v>-0.12739765567621611</v>
      </c>
      <c r="M3902" s="10">
        <f t="shared" si="182"/>
        <v>0.12739765567621611</v>
      </c>
      <c r="N3902" s="6">
        <f>DATEDIF(A3902, I3902, "d")</f>
        <v>54</v>
      </c>
    </row>
    <row r="3903" spans="1:14" ht="14.25">
      <c r="A3903" s="5">
        <v>43874</v>
      </c>
      <c r="B3903" s="6" t="s">
        <v>2771</v>
      </c>
      <c r="C3903" s="6" t="s">
        <v>2772</v>
      </c>
      <c r="D3903" s="17">
        <v>432329550</v>
      </c>
      <c r="E3903" s="6" t="s">
        <v>19</v>
      </c>
      <c r="F3903" s="6" t="str">
        <f>IF(E3903="BUY", "SELL", IF(E3903="SELL", "BUY", ""))</f>
        <v>BUY</v>
      </c>
      <c r="G3903" s="7">
        <v>93.07</v>
      </c>
      <c r="H3903" s="7">
        <v>1000</v>
      </c>
      <c r="I3903" s="11">
        <v>43965</v>
      </c>
      <c r="J3903" s="9">
        <v>51.494999</v>
      </c>
      <c r="K3903" s="9">
        <f t="shared" si="180"/>
        <v>553.29320941227036</v>
      </c>
      <c r="L3903" s="10">
        <f t="shared" si="181"/>
        <v>-0.44670679058772966</v>
      </c>
      <c r="M3903" s="10">
        <f t="shared" si="182"/>
        <v>0.44670679058772966</v>
      </c>
      <c r="N3903" s="6">
        <f>DATEDIF(A3903, I3903, "d")</f>
        <v>91</v>
      </c>
    </row>
    <row r="3904" spans="1:14" ht="14.25">
      <c r="A3904" s="5">
        <v>43874</v>
      </c>
      <c r="B3904" s="6" t="s">
        <v>753</v>
      </c>
      <c r="C3904" s="6" t="s">
        <v>754</v>
      </c>
      <c r="D3904" s="17">
        <v>4536009900</v>
      </c>
      <c r="E3904" s="6" t="s">
        <v>16</v>
      </c>
      <c r="F3904" s="6" t="str">
        <f>IF(E3904="BUY", "SELL", IF(E3904="SELL", "BUY", ""))</f>
        <v>SELL</v>
      </c>
      <c r="G3904" s="7">
        <v>54.349997999999999</v>
      </c>
      <c r="H3904" s="7">
        <v>1000</v>
      </c>
      <c r="I3904" s="5">
        <v>44537</v>
      </c>
      <c r="J3904" s="9">
        <v>51.529998999999997</v>
      </c>
      <c r="K3904" s="9">
        <f t="shared" si="180"/>
        <v>948.11409192692145</v>
      </c>
      <c r="L3904" s="10">
        <f t="shared" si="181"/>
        <v>5.1885908073078552E-2</v>
      </c>
      <c r="M3904" s="10">
        <f t="shared" si="182"/>
        <v>-5.1885908073078552E-2</v>
      </c>
      <c r="N3904" s="6">
        <f>DATEDIF(A3904, I3904, "d")</f>
        <v>663</v>
      </c>
    </row>
    <row r="3905" spans="1:14" ht="14.25">
      <c r="A3905" s="5">
        <v>43874</v>
      </c>
      <c r="B3905" s="6" t="s">
        <v>2773</v>
      </c>
      <c r="C3905" s="6" t="s">
        <v>2774</v>
      </c>
      <c r="D3905" s="17">
        <v>4782480420</v>
      </c>
      <c r="E3905" s="6" t="s">
        <v>19</v>
      </c>
      <c r="F3905" s="6" t="str">
        <f>IF(E3905="BUY", "SELL", IF(E3905="SELL", "BUY", ""))</f>
        <v>BUY</v>
      </c>
      <c r="G3905" s="7">
        <v>28.548165999999998</v>
      </c>
      <c r="H3905" s="7">
        <v>1000</v>
      </c>
      <c r="I3905" s="11">
        <v>44727</v>
      </c>
      <c r="J3905" s="9">
        <v>33.331614999999999</v>
      </c>
      <c r="K3905" s="9">
        <f t="shared" si="180"/>
        <v>1167.5571383464703</v>
      </c>
      <c r="L3905" s="10">
        <f t="shared" si="181"/>
        <v>0.16755713834647032</v>
      </c>
      <c r="M3905" s="10">
        <f t="shared" si="182"/>
        <v>-0.16755713834647032</v>
      </c>
      <c r="N3905" s="6">
        <f>DATEDIF(A3905, I3905, "d")</f>
        <v>853</v>
      </c>
    </row>
    <row r="3906" spans="1:14" ht="14.25">
      <c r="A3906" s="5">
        <v>43875</v>
      </c>
      <c r="B3906" s="6" t="s">
        <v>747</v>
      </c>
      <c r="C3906" s="6" t="s">
        <v>748</v>
      </c>
      <c r="D3906" s="17">
        <v>40484622243</v>
      </c>
      <c r="E3906" s="6" t="s">
        <v>16</v>
      </c>
      <c r="F3906" s="6" t="str">
        <f>IF(E3906="BUY", "SELL", IF(E3906="SELL", "BUY", ""))</f>
        <v>SELL</v>
      </c>
      <c r="G3906" s="7">
        <v>76.253304</v>
      </c>
      <c r="H3906" s="7">
        <v>1000</v>
      </c>
      <c r="I3906" s="11">
        <v>44727</v>
      </c>
      <c r="J3906" s="9">
        <v>71.596260000000001</v>
      </c>
      <c r="K3906" s="9">
        <f t="shared" si="180"/>
        <v>938.92665949268246</v>
      </c>
      <c r="L3906" s="10">
        <f t="shared" si="181"/>
        <v>6.1073340507317539E-2</v>
      </c>
      <c r="M3906" s="10">
        <f t="shared" si="182"/>
        <v>-6.1073340507317539E-2</v>
      </c>
      <c r="N3906" s="6">
        <f>DATEDIF(A3906, I3906, "d")</f>
        <v>852</v>
      </c>
    </row>
    <row r="3907" spans="1:14" ht="14.25">
      <c r="A3907" s="5">
        <v>43875</v>
      </c>
      <c r="B3907" s="6" t="s">
        <v>241</v>
      </c>
      <c r="C3907" s="6" t="s">
        <v>242</v>
      </c>
      <c r="D3907" s="17">
        <v>7075072067</v>
      </c>
      <c r="E3907" s="6" t="s">
        <v>19</v>
      </c>
      <c r="F3907" s="6" t="str">
        <f>IF(E3907="BUY", "SELL", IF(E3907="SELL", "BUY", ""))</f>
        <v>BUY</v>
      </c>
      <c r="G3907" s="7">
        <v>52.459999000000003</v>
      </c>
      <c r="H3907" s="7">
        <v>1000</v>
      </c>
      <c r="I3907" s="5">
        <v>44068</v>
      </c>
      <c r="J3907" s="9">
        <v>16.75</v>
      </c>
      <c r="K3907" s="9">
        <f t="shared" ref="K3907:K3970" si="183">(H3907/G3907)*J3907</f>
        <v>319.29089438221297</v>
      </c>
      <c r="L3907" s="10">
        <f t="shared" ref="L3907:L3970" si="184">IF(F3907="BUY",(K3907-H3907)/H3907, IF(F3907="SELL", (H3907-K3907)/H3907, "Invalid"))</f>
        <v>-0.68070910561778708</v>
      </c>
      <c r="M3907" s="10">
        <f t="shared" ref="M3907:M3970" si="185">IF(E3907="BUY",(K3907-H3907)/H3907,IF(E3907="SELL",(H3907-K3907)/H3907,""))</f>
        <v>0.68070910561778708</v>
      </c>
      <c r="N3907" s="6">
        <f>DATEDIF(A3907, I3907, "d")</f>
        <v>193</v>
      </c>
    </row>
    <row r="3908" spans="1:14" ht="14.25">
      <c r="A3908" s="5">
        <v>43875</v>
      </c>
      <c r="B3908" s="6" t="s">
        <v>217</v>
      </c>
      <c r="C3908" s="6" t="s">
        <v>218</v>
      </c>
      <c r="D3908" s="17">
        <v>55596444960</v>
      </c>
      <c r="E3908" s="6" t="s">
        <v>19</v>
      </c>
      <c r="F3908" s="6" t="str">
        <f>IF(E3908="BUY", "SELL", IF(E3908="SELL", "BUY", ""))</f>
        <v>BUY</v>
      </c>
      <c r="G3908" s="7">
        <v>112.696602</v>
      </c>
      <c r="H3908" s="7">
        <v>1000</v>
      </c>
      <c r="I3908" s="5">
        <v>43984</v>
      </c>
      <c r="J3908" s="9">
        <v>78.463172999999998</v>
      </c>
      <c r="K3908" s="9">
        <f t="shared" si="183"/>
        <v>696.23370720618527</v>
      </c>
      <c r="L3908" s="10">
        <f t="shared" si="184"/>
        <v>-0.30376629279381473</v>
      </c>
      <c r="M3908" s="10">
        <f t="shared" si="185"/>
        <v>0.30376629279381473</v>
      </c>
      <c r="N3908" s="6">
        <f>DATEDIF(A3908, I3908, "d")</f>
        <v>109</v>
      </c>
    </row>
    <row r="3909" spans="1:14" ht="14.25">
      <c r="A3909" s="5">
        <v>43875</v>
      </c>
      <c r="B3909" s="6" t="s">
        <v>2048</v>
      </c>
      <c r="C3909" s="6" t="s">
        <v>2049</v>
      </c>
      <c r="D3909" s="17">
        <v>9146998598</v>
      </c>
      <c r="E3909" s="6" t="s">
        <v>16</v>
      </c>
      <c r="F3909" s="6" t="str">
        <f>IF(E3909="BUY", "SELL", IF(E3909="SELL", "BUY", ""))</f>
        <v>SELL</v>
      </c>
      <c r="G3909" s="7">
        <v>111.209999</v>
      </c>
      <c r="H3909" s="7">
        <v>1000</v>
      </c>
      <c r="I3909" s="5">
        <v>44141</v>
      </c>
      <c r="J3909" s="9">
        <v>237.509995</v>
      </c>
      <c r="K3909" s="9">
        <f t="shared" si="183"/>
        <v>2135.6892108235702</v>
      </c>
      <c r="L3909" s="10">
        <f t="shared" si="184"/>
        <v>-1.1356892108235701</v>
      </c>
      <c r="M3909" s="10">
        <f t="shared" si="185"/>
        <v>1.1356892108235701</v>
      </c>
      <c r="N3909" s="6">
        <f>DATEDIF(A3909, I3909, "d")</f>
        <v>266</v>
      </c>
    </row>
    <row r="3910" spans="1:14" ht="14.25">
      <c r="A3910" s="11">
        <v>43875</v>
      </c>
      <c r="B3910" s="6" t="s">
        <v>429</v>
      </c>
      <c r="C3910" s="6" t="s">
        <v>430</v>
      </c>
      <c r="D3910" s="17">
        <v>16786181920</v>
      </c>
      <c r="E3910" s="12" t="s">
        <v>16</v>
      </c>
      <c r="F3910" s="13" t="str">
        <f>IF(E3910="BUY", "SELL", IF(E3910="SELL", "BUY", ""))</f>
        <v>SELL</v>
      </c>
      <c r="G3910" s="7">
        <v>51.428268000000003</v>
      </c>
      <c r="H3910" s="7">
        <v>1000</v>
      </c>
      <c r="I3910" s="11">
        <v>43875</v>
      </c>
      <c r="J3910" s="9">
        <v>51.428268000000003</v>
      </c>
      <c r="K3910" s="9">
        <f t="shared" si="183"/>
        <v>1000</v>
      </c>
      <c r="L3910" s="10">
        <f t="shared" si="184"/>
        <v>0</v>
      </c>
      <c r="M3910" s="10">
        <f t="shared" si="185"/>
        <v>0</v>
      </c>
      <c r="N3910" s="6">
        <f>DATEDIF(A3910, I3910, "d")</f>
        <v>0</v>
      </c>
    </row>
    <row r="3911" spans="1:14" ht="14.25">
      <c r="A3911" s="11">
        <v>43875</v>
      </c>
      <c r="B3911" s="6" t="s">
        <v>2056</v>
      </c>
      <c r="C3911" s="6" t="s">
        <v>2057</v>
      </c>
      <c r="D3911" s="17">
        <v>19871814200</v>
      </c>
      <c r="E3911" s="12" t="s">
        <v>16</v>
      </c>
      <c r="F3911" s="13" t="str">
        <f>IF(E3911="BUY", "SELL", IF(E3911="SELL", "BUY", ""))</f>
        <v>SELL</v>
      </c>
      <c r="G3911" s="7">
        <v>62.110000999999997</v>
      </c>
      <c r="H3911" s="7">
        <v>1000</v>
      </c>
      <c r="I3911" s="11">
        <v>44286</v>
      </c>
      <c r="J3911" s="9">
        <v>171.66999799999999</v>
      </c>
      <c r="K3911" s="9">
        <f t="shared" si="183"/>
        <v>2763.9670783454017</v>
      </c>
      <c r="L3911" s="10">
        <f t="shared" si="184"/>
        <v>-1.7639670783454016</v>
      </c>
      <c r="M3911" s="10">
        <f t="shared" si="185"/>
        <v>1.7639670783454016</v>
      </c>
      <c r="N3911" s="6">
        <f>DATEDIF(A3911, I3911, "d")</f>
        <v>411</v>
      </c>
    </row>
    <row r="3912" spans="1:14" ht="14.25">
      <c r="A3912" s="5">
        <v>43879</v>
      </c>
      <c r="B3912" s="6" t="s">
        <v>279</v>
      </c>
      <c r="C3912" s="6" t="s">
        <v>280</v>
      </c>
      <c r="D3912" s="17">
        <v>19004321250</v>
      </c>
      <c r="E3912" s="6" t="s">
        <v>16</v>
      </c>
      <c r="F3912" s="6" t="str">
        <f>IF(E3912="BUY", "SELL", IF(E3912="SELL", "BUY", ""))</f>
        <v>SELL</v>
      </c>
      <c r="G3912" s="7">
        <v>150.07</v>
      </c>
      <c r="H3912" s="7">
        <v>1000</v>
      </c>
      <c r="I3912" s="5">
        <v>44124</v>
      </c>
      <c r="J3912" s="9">
        <v>193.77</v>
      </c>
      <c r="K3912" s="9">
        <f t="shared" si="183"/>
        <v>1291.1974411941096</v>
      </c>
      <c r="L3912" s="10">
        <f t="shared" si="184"/>
        <v>-0.29119744119410962</v>
      </c>
      <c r="M3912" s="10">
        <f t="shared" si="185"/>
        <v>0.29119744119410962</v>
      </c>
      <c r="N3912" s="6">
        <f>DATEDIF(A3912, I3912, "d")</f>
        <v>245</v>
      </c>
    </row>
    <row r="3913" spans="1:14" ht="14.25">
      <c r="A3913" s="5">
        <v>43879</v>
      </c>
      <c r="B3913" s="6" t="s">
        <v>1446</v>
      </c>
      <c r="C3913" s="6" t="s">
        <v>1447</v>
      </c>
      <c r="D3913" s="17">
        <v>54743988065</v>
      </c>
      <c r="E3913" s="6" t="s">
        <v>19</v>
      </c>
      <c r="F3913" s="6" t="str">
        <f>IF(E3913="BUY", "SELL", IF(E3913="SELL", "BUY", ""))</f>
        <v>BUY</v>
      </c>
      <c r="G3913" s="7">
        <v>65.569999999999993</v>
      </c>
      <c r="H3913" s="7">
        <v>1000</v>
      </c>
      <c r="I3913" s="11">
        <v>43937</v>
      </c>
      <c r="J3913" s="9">
        <v>43.48</v>
      </c>
      <c r="K3913" s="9">
        <f t="shared" si="183"/>
        <v>663.10812871740131</v>
      </c>
      <c r="L3913" s="10">
        <f t="shared" si="184"/>
        <v>-0.33689187128259868</v>
      </c>
      <c r="M3913" s="10">
        <f t="shared" si="185"/>
        <v>0.33689187128259868</v>
      </c>
      <c r="N3913" s="6">
        <f>DATEDIF(A3913, I3913, "d")</f>
        <v>58</v>
      </c>
    </row>
    <row r="3914" spans="1:14" ht="14.25">
      <c r="A3914" s="5">
        <v>43879</v>
      </c>
      <c r="B3914" s="6" t="s">
        <v>2175</v>
      </c>
      <c r="C3914" s="6" t="s">
        <v>2176</v>
      </c>
      <c r="D3914" s="17">
        <v>16350299372</v>
      </c>
      <c r="E3914" s="6" t="s">
        <v>19</v>
      </c>
      <c r="F3914" s="6" t="str">
        <f>IF(E3914="BUY", "SELL", IF(E3914="SELL", "BUY", ""))</f>
        <v>BUY</v>
      </c>
      <c r="G3914" s="7">
        <v>8.4929509999999997</v>
      </c>
      <c r="H3914" s="7">
        <v>1000</v>
      </c>
      <c r="I3914" s="11">
        <v>44337</v>
      </c>
      <c r="J3914" s="9">
        <v>13.127518</v>
      </c>
      <c r="K3914" s="9">
        <f t="shared" si="183"/>
        <v>1545.6957187201481</v>
      </c>
      <c r="L3914" s="10">
        <f t="shared" si="184"/>
        <v>0.5456957187201481</v>
      </c>
      <c r="M3914" s="10">
        <f t="shared" si="185"/>
        <v>-0.5456957187201481</v>
      </c>
      <c r="N3914" s="6">
        <f>DATEDIF(A3914, I3914, "d")</f>
        <v>458</v>
      </c>
    </row>
    <row r="3915" spans="1:14" ht="14.25">
      <c r="A3915" s="5">
        <v>43879</v>
      </c>
      <c r="B3915" s="6" t="s">
        <v>513</v>
      </c>
      <c r="C3915" s="6" t="s">
        <v>514</v>
      </c>
      <c r="D3915" s="17">
        <v>94648919214</v>
      </c>
      <c r="E3915" s="6" t="s">
        <v>16</v>
      </c>
      <c r="F3915" s="6" t="str">
        <f>IF(E3915="BUY", "SELL", IF(E3915="SELL", "BUY", ""))</f>
        <v>SELL</v>
      </c>
      <c r="G3915" s="7">
        <v>57.945171000000002</v>
      </c>
      <c r="H3915" s="7">
        <v>1000</v>
      </c>
      <c r="I3915" s="5">
        <v>43945</v>
      </c>
      <c r="J3915" s="9">
        <v>69.507964999999999</v>
      </c>
      <c r="K3915" s="9">
        <f t="shared" si="183"/>
        <v>1199.5471546714391</v>
      </c>
      <c r="L3915" s="10">
        <f t="shared" si="184"/>
        <v>-0.1995471546714391</v>
      </c>
      <c r="M3915" s="10">
        <f t="shared" si="185"/>
        <v>0.1995471546714391</v>
      </c>
      <c r="N3915" s="6">
        <f>DATEDIF(A3915, I3915, "d")</f>
        <v>66</v>
      </c>
    </row>
    <row r="3916" spans="1:14" ht="14.25">
      <c r="A3916" s="5">
        <v>43879</v>
      </c>
      <c r="B3916" s="6" t="s">
        <v>2641</v>
      </c>
      <c r="C3916" s="6" t="s">
        <v>2642</v>
      </c>
      <c r="D3916" s="17">
        <v>19576169878</v>
      </c>
      <c r="E3916" s="6" t="s">
        <v>16</v>
      </c>
      <c r="F3916" s="6" t="str">
        <f>IF(E3916="BUY", "SELL", IF(E3916="SELL", "BUY", ""))</f>
        <v>SELL</v>
      </c>
      <c r="G3916" s="7">
        <v>17.5</v>
      </c>
      <c r="H3916" s="7">
        <v>1000</v>
      </c>
      <c r="I3916" s="5">
        <v>43945</v>
      </c>
      <c r="J3916" s="9">
        <v>23.280000999999999</v>
      </c>
      <c r="K3916" s="9">
        <f t="shared" si="183"/>
        <v>1330.2857714285715</v>
      </c>
      <c r="L3916" s="10">
        <f t="shared" si="184"/>
        <v>-0.33028577142857146</v>
      </c>
      <c r="M3916" s="10">
        <f t="shared" si="185"/>
        <v>0.33028577142857146</v>
      </c>
      <c r="N3916" s="6">
        <f>DATEDIF(A3916, I3916, "d")</f>
        <v>66</v>
      </c>
    </row>
    <row r="3917" spans="1:14" ht="14.25">
      <c r="A3917" s="5">
        <v>43880</v>
      </c>
      <c r="B3917" s="6" t="s">
        <v>2775</v>
      </c>
      <c r="C3917" s="6" t="s">
        <v>2776</v>
      </c>
      <c r="D3917" s="17">
        <v>20249345160</v>
      </c>
      <c r="E3917" s="6" t="s">
        <v>16</v>
      </c>
      <c r="F3917" s="6" t="str">
        <f>IF(E3917="BUY", "SELL", IF(E3917="SELL", "BUY", ""))</f>
        <v>SELL</v>
      </c>
      <c r="G3917" s="7">
        <v>47.23</v>
      </c>
      <c r="H3917" s="7">
        <v>1000</v>
      </c>
      <c r="I3917" s="11">
        <v>43943</v>
      </c>
      <c r="J3917" s="9">
        <v>34.799999999999997</v>
      </c>
      <c r="K3917" s="9">
        <f t="shared" si="183"/>
        <v>736.81981791234386</v>
      </c>
      <c r="L3917" s="10">
        <f t="shared" si="184"/>
        <v>0.26318018208765614</v>
      </c>
      <c r="M3917" s="10">
        <f t="shared" si="185"/>
        <v>-0.26318018208765614</v>
      </c>
      <c r="N3917" s="6">
        <f>DATEDIF(A3917, I3917, "d")</f>
        <v>63</v>
      </c>
    </row>
    <row r="3918" spans="1:14" ht="14.25">
      <c r="A3918" s="5">
        <v>43880</v>
      </c>
      <c r="B3918" s="6" t="s">
        <v>2436</v>
      </c>
      <c r="C3918" s="6" t="s">
        <v>2437</v>
      </c>
      <c r="D3918" s="17">
        <v>17862314960</v>
      </c>
      <c r="E3918" s="6" t="s">
        <v>19</v>
      </c>
      <c r="F3918" s="6" t="str">
        <f>IF(E3918="BUY", "SELL", IF(E3918="SELL", "BUY", ""))</f>
        <v>BUY</v>
      </c>
      <c r="G3918" s="7">
        <v>57.220001000000003</v>
      </c>
      <c r="H3918" s="7">
        <v>1000</v>
      </c>
      <c r="I3918" s="5">
        <v>43928</v>
      </c>
      <c r="J3918" s="9">
        <v>35.040000999999997</v>
      </c>
      <c r="K3918" s="9">
        <f t="shared" si="183"/>
        <v>612.37330282465382</v>
      </c>
      <c r="L3918" s="10">
        <f t="shared" si="184"/>
        <v>-0.3876266971753462</v>
      </c>
      <c r="M3918" s="10">
        <f t="shared" si="185"/>
        <v>0.3876266971753462</v>
      </c>
      <c r="N3918" s="6">
        <f>DATEDIF(A3918, I3918, "d")</f>
        <v>48</v>
      </c>
    </row>
    <row r="3919" spans="1:14" ht="14.25">
      <c r="A3919" s="5">
        <v>43881</v>
      </c>
      <c r="B3919" s="6" t="s">
        <v>2777</v>
      </c>
      <c r="C3919" s="6" t="s">
        <v>2778</v>
      </c>
      <c r="D3919" s="17">
        <v>26023882715</v>
      </c>
      <c r="E3919" s="6" t="s">
        <v>19</v>
      </c>
      <c r="F3919" s="6" t="str">
        <f>IF(E3919="BUY", "SELL", IF(E3919="SELL", "BUY", ""))</f>
        <v>BUY</v>
      </c>
      <c r="G3919" s="7">
        <v>112.63024900000001</v>
      </c>
      <c r="H3919" s="7">
        <v>1000</v>
      </c>
      <c r="I3919" s="11">
        <v>43895</v>
      </c>
      <c r="J3919" s="9">
        <v>116.945015</v>
      </c>
      <c r="K3919" s="9">
        <f t="shared" si="183"/>
        <v>1038.3091224454274</v>
      </c>
      <c r="L3919" s="10">
        <f t="shared" si="184"/>
        <v>3.8309122445427418E-2</v>
      </c>
      <c r="M3919" s="10">
        <f t="shared" si="185"/>
        <v>-3.8309122445427418E-2</v>
      </c>
      <c r="N3919" s="6">
        <f>DATEDIF(A3919, I3919, "d")</f>
        <v>14</v>
      </c>
    </row>
    <row r="3920" spans="1:14" ht="14.25">
      <c r="A3920" s="5">
        <v>43881</v>
      </c>
      <c r="B3920" s="6" t="s">
        <v>167</v>
      </c>
      <c r="C3920" s="6" t="s">
        <v>168</v>
      </c>
      <c r="D3920" s="17">
        <v>359532201359</v>
      </c>
      <c r="E3920" s="6" t="s">
        <v>19</v>
      </c>
      <c r="F3920" s="6" t="str">
        <f>IF(E3920="BUY", "SELL", IF(E3920="SELL", "BUY", ""))</f>
        <v>BUY</v>
      </c>
      <c r="G3920" s="7">
        <v>116.077614</v>
      </c>
      <c r="H3920" s="7">
        <v>1000</v>
      </c>
      <c r="I3920" s="5">
        <v>43922</v>
      </c>
      <c r="J3920" s="9">
        <v>100.258858</v>
      </c>
      <c r="K3920" s="9">
        <f t="shared" si="183"/>
        <v>863.72259512501694</v>
      </c>
      <c r="L3920" s="10">
        <f t="shared" si="184"/>
        <v>-0.13627740487498305</v>
      </c>
      <c r="M3920" s="10">
        <f t="shared" si="185"/>
        <v>0.13627740487498305</v>
      </c>
      <c r="N3920" s="6">
        <f>DATEDIF(A3920, I3920, "d")</f>
        <v>41</v>
      </c>
    </row>
    <row r="3921" spans="1:14" ht="14.25">
      <c r="A3921" s="5">
        <v>43882</v>
      </c>
      <c r="B3921" s="6" t="s">
        <v>1434</v>
      </c>
      <c r="C3921" s="6" t="s">
        <v>1435</v>
      </c>
      <c r="D3921" s="17">
        <v>12077623805</v>
      </c>
      <c r="E3921" s="6" t="s">
        <v>19</v>
      </c>
      <c r="F3921" s="6" t="str">
        <f>IF(E3921="BUY", "SELL", IF(E3921="SELL", "BUY", ""))</f>
        <v>BUY</v>
      </c>
      <c r="G3921" s="7">
        <v>51.162193000000002</v>
      </c>
      <c r="H3921" s="7">
        <v>1000</v>
      </c>
      <c r="I3921" s="11">
        <v>44727</v>
      </c>
      <c r="J3921" s="9">
        <v>63.768622999999998</v>
      </c>
      <c r="K3921" s="9">
        <f t="shared" si="183"/>
        <v>1246.4012830724437</v>
      </c>
      <c r="L3921" s="10">
        <f t="shared" si="184"/>
        <v>0.24640128307244369</v>
      </c>
      <c r="M3921" s="10">
        <f t="shared" si="185"/>
        <v>-0.24640128307244369</v>
      </c>
      <c r="N3921" s="6">
        <f>DATEDIF(A3921, I3921, "d")</f>
        <v>845</v>
      </c>
    </row>
    <row r="3922" spans="1:14" ht="14.25">
      <c r="A3922" s="5">
        <v>43882</v>
      </c>
      <c r="B3922" s="6" t="s">
        <v>2388</v>
      </c>
      <c r="C3922" s="6" t="s">
        <v>2389</v>
      </c>
      <c r="D3922" s="17">
        <v>39947458429</v>
      </c>
      <c r="E3922" s="6" t="s">
        <v>16</v>
      </c>
      <c r="F3922" s="6" t="str">
        <f>IF(E3922="BUY", "SELL", IF(E3922="SELL", "BUY", ""))</f>
        <v>SELL</v>
      </c>
      <c r="G3922" s="7">
        <v>24.986651999999999</v>
      </c>
      <c r="H3922" s="7">
        <v>1000</v>
      </c>
      <c r="I3922" s="5">
        <v>44617</v>
      </c>
      <c r="J3922" s="9">
        <v>49.050837999999999</v>
      </c>
      <c r="K3922" s="9">
        <f t="shared" si="183"/>
        <v>1963.081648553796</v>
      </c>
      <c r="L3922" s="10">
        <f t="shared" si="184"/>
        <v>-0.96308164855379597</v>
      </c>
      <c r="M3922" s="10">
        <f t="shared" si="185"/>
        <v>0.96308164855379597</v>
      </c>
      <c r="N3922" s="6">
        <f>DATEDIF(A3922, I3922, "d")</f>
        <v>735</v>
      </c>
    </row>
    <row r="3923" spans="1:14" ht="14.25">
      <c r="A3923" s="5">
        <v>43882</v>
      </c>
      <c r="B3923" s="6" t="s">
        <v>603</v>
      </c>
      <c r="C3923" s="6" t="s">
        <v>604</v>
      </c>
      <c r="D3923" s="17">
        <v>2373457054</v>
      </c>
      <c r="E3923" s="6" t="s">
        <v>19</v>
      </c>
      <c r="F3923" s="6" t="str">
        <f>IF(E3923="BUY", "SELL", IF(E3923="SELL", "BUY", ""))</f>
        <v>BUY</v>
      </c>
      <c r="G3923" s="7">
        <v>34.337291999999998</v>
      </c>
      <c r="H3923" s="7">
        <v>1000</v>
      </c>
      <c r="I3923" s="5">
        <v>44053</v>
      </c>
      <c r="J3923" s="9">
        <v>26.672146000000001</v>
      </c>
      <c r="K3923" s="9">
        <f t="shared" si="183"/>
        <v>776.76905913256064</v>
      </c>
      <c r="L3923" s="10">
        <f t="shared" si="184"/>
        <v>-0.22323094086743936</v>
      </c>
      <c r="M3923" s="10">
        <f t="shared" si="185"/>
        <v>0.22323094086743936</v>
      </c>
      <c r="N3923" s="6">
        <f>DATEDIF(A3923, I3923, "d")</f>
        <v>171</v>
      </c>
    </row>
    <row r="3924" spans="1:14" ht="14.25">
      <c r="A3924" s="5">
        <v>43882</v>
      </c>
      <c r="B3924" s="6" t="s">
        <v>379</v>
      </c>
      <c r="C3924" s="6" t="s">
        <v>380</v>
      </c>
      <c r="D3924" s="17">
        <v>4120653358</v>
      </c>
      <c r="E3924" s="6" t="s">
        <v>19</v>
      </c>
      <c r="F3924" s="6" t="str">
        <f>IF(E3924="BUY", "SELL", IF(E3924="SELL", "BUY", ""))</f>
        <v>BUY</v>
      </c>
      <c r="G3924" s="7">
        <v>14.631814</v>
      </c>
      <c r="H3924" s="7">
        <v>1000</v>
      </c>
      <c r="I3924" s="5">
        <v>43986</v>
      </c>
      <c r="J3924" s="9">
        <v>7.7085970000000001</v>
      </c>
      <c r="K3924" s="9">
        <f t="shared" si="183"/>
        <v>526.83809403263319</v>
      </c>
      <c r="L3924" s="10">
        <f t="shared" si="184"/>
        <v>-0.47316190596736679</v>
      </c>
      <c r="M3924" s="10">
        <f t="shared" si="185"/>
        <v>0.47316190596736679</v>
      </c>
      <c r="N3924" s="6">
        <f>DATEDIF(A3924, I3924, "d")</f>
        <v>104</v>
      </c>
    </row>
    <row r="3925" spans="1:14" ht="14.25">
      <c r="A3925" s="5">
        <v>43882</v>
      </c>
      <c r="B3925" s="6" t="s">
        <v>1175</v>
      </c>
      <c r="C3925" s="6" t="s">
        <v>1176</v>
      </c>
      <c r="D3925" s="17">
        <v>61304806627</v>
      </c>
      <c r="E3925" s="6" t="s">
        <v>19</v>
      </c>
      <c r="F3925" s="6" t="str">
        <f>IF(E3925="BUY", "SELL", IF(E3925="SELL", "BUY", ""))</f>
        <v>BUY</v>
      </c>
      <c r="G3925" s="7">
        <v>140.66999999999999</v>
      </c>
      <c r="H3925" s="7">
        <v>1000</v>
      </c>
      <c r="I3925" s="5">
        <v>44053</v>
      </c>
      <c r="J3925" s="9">
        <v>95.77</v>
      </c>
      <c r="K3925" s="9">
        <f t="shared" si="183"/>
        <v>680.81325087083246</v>
      </c>
      <c r="L3925" s="10">
        <f t="shared" si="184"/>
        <v>-0.31918674912916756</v>
      </c>
      <c r="M3925" s="10">
        <f t="shared" si="185"/>
        <v>0.31918674912916756</v>
      </c>
      <c r="N3925" s="6">
        <f>DATEDIF(A3925, I3925, "d")</f>
        <v>171</v>
      </c>
    </row>
    <row r="3926" spans="1:14" ht="14.25">
      <c r="A3926" s="5">
        <v>43885</v>
      </c>
      <c r="B3926" s="6" t="s">
        <v>207</v>
      </c>
      <c r="C3926" s="6" t="s">
        <v>208</v>
      </c>
      <c r="D3926" s="17">
        <v>448254934940</v>
      </c>
      <c r="E3926" s="6" t="s">
        <v>16</v>
      </c>
      <c r="F3926" s="6" t="str">
        <f>IF(E3926="BUY", "SELL", IF(E3926="SELL", "BUY", ""))</f>
        <v>SELL</v>
      </c>
      <c r="G3926" s="7">
        <v>133.889679</v>
      </c>
      <c r="H3926" s="7">
        <v>1000</v>
      </c>
      <c r="I3926" s="5">
        <v>43924</v>
      </c>
      <c r="J3926" s="9">
        <v>123.116867</v>
      </c>
      <c r="K3926" s="9">
        <f t="shared" si="183"/>
        <v>919.53963830176929</v>
      </c>
      <c r="L3926" s="10">
        <f t="shared" si="184"/>
        <v>8.0460361698230717E-2</v>
      </c>
      <c r="M3926" s="10">
        <f t="shared" si="185"/>
        <v>-8.0460361698230717E-2</v>
      </c>
      <c r="N3926" s="6">
        <f>DATEDIF(A3926, I3926, "d")</f>
        <v>39</v>
      </c>
    </row>
    <row r="3927" spans="1:14" ht="14.25">
      <c r="A3927" s="11">
        <v>43885</v>
      </c>
      <c r="B3927" s="6" t="s">
        <v>689</v>
      </c>
      <c r="C3927" s="6" t="s">
        <v>690</v>
      </c>
      <c r="D3927" s="17">
        <v>7014261407</v>
      </c>
      <c r="E3927" s="12" t="s">
        <v>16</v>
      </c>
      <c r="F3927" s="13" t="str">
        <f>IF(E3927="BUY", "SELL", IF(E3927="SELL", "BUY", ""))</f>
        <v>SELL</v>
      </c>
      <c r="G3927" s="7">
        <v>65.134429999999995</v>
      </c>
      <c r="H3927" s="7">
        <v>1000</v>
      </c>
      <c r="I3927" s="11">
        <v>44727</v>
      </c>
      <c r="J3927" s="9">
        <v>71.888137999999998</v>
      </c>
      <c r="K3927" s="9">
        <f t="shared" si="183"/>
        <v>1103.6887557010939</v>
      </c>
      <c r="L3927" s="10">
        <f t="shared" si="184"/>
        <v>-0.1036887557010939</v>
      </c>
      <c r="M3927" s="10">
        <f t="shared" si="185"/>
        <v>0.1036887557010939</v>
      </c>
      <c r="N3927" s="6">
        <f>DATEDIF(A3927, I3927, "d")</f>
        <v>842</v>
      </c>
    </row>
    <row r="3928" spans="1:14" ht="14.25">
      <c r="A3928" s="5">
        <v>43886</v>
      </c>
      <c r="B3928" s="6" t="s">
        <v>2779</v>
      </c>
      <c r="C3928" s="6" t="s">
        <v>2780</v>
      </c>
      <c r="D3928" s="17">
        <v>14081680800</v>
      </c>
      <c r="E3928" s="6" t="s">
        <v>16</v>
      </c>
      <c r="F3928" s="6" t="str">
        <f>IF(E3928="BUY", "SELL", IF(E3928="SELL", "BUY", ""))</f>
        <v>SELL</v>
      </c>
      <c r="G3928" s="7">
        <v>8.3547019999999996</v>
      </c>
      <c r="H3928" s="7">
        <v>1000</v>
      </c>
      <c r="I3928" s="11">
        <v>44727</v>
      </c>
      <c r="J3928" s="9">
        <v>11.585464</v>
      </c>
      <c r="K3928" s="9">
        <f t="shared" si="183"/>
        <v>1386.699848779765</v>
      </c>
      <c r="L3928" s="10">
        <f t="shared" si="184"/>
        <v>-0.38669984877976504</v>
      </c>
      <c r="M3928" s="10">
        <f t="shared" si="185"/>
        <v>0.38669984877976504</v>
      </c>
      <c r="N3928" s="6">
        <f>DATEDIF(A3928, I3928, "d")</f>
        <v>841</v>
      </c>
    </row>
    <row r="3929" spans="1:14" ht="14.25">
      <c r="A3929" s="5">
        <v>43886</v>
      </c>
      <c r="B3929" s="6" t="s">
        <v>275</v>
      </c>
      <c r="C3929" s="6" t="s">
        <v>276</v>
      </c>
      <c r="D3929" s="17">
        <v>71123802559</v>
      </c>
      <c r="E3929" s="6" t="s">
        <v>19</v>
      </c>
      <c r="F3929" s="6" t="str">
        <f>IF(E3929="BUY", "SELL", IF(E3929="SELL", "BUY", ""))</f>
        <v>BUY</v>
      </c>
      <c r="G3929" s="7">
        <v>57.864395000000002</v>
      </c>
      <c r="H3929" s="7">
        <v>1000</v>
      </c>
      <c r="I3929" s="5">
        <v>43936</v>
      </c>
      <c r="J3929" s="9">
        <v>64.313164</v>
      </c>
      <c r="K3929" s="9">
        <f t="shared" si="183"/>
        <v>1111.4462356341926</v>
      </c>
      <c r="L3929" s="10">
        <f t="shared" si="184"/>
        <v>0.11144623563419259</v>
      </c>
      <c r="M3929" s="10">
        <f t="shared" si="185"/>
        <v>-0.11144623563419259</v>
      </c>
      <c r="N3929" s="6">
        <f>DATEDIF(A3929, I3929, "d")</f>
        <v>50</v>
      </c>
    </row>
    <row r="3930" spans="1:14" ht="14.25">
      <c r="A3930" s="5">
        <v>43886</v>
      </c>
      <c r="B3930" s="6" t="s">
        <v>1495</v>
      </c>
      <c r="C3930" s="6" t="s">
        <v>1496</v>
      </c>
      <c r="D3930" s="17">
        <v>137333421</v>
      </c>
      <c r="E3930" s="6" t="s">
        <v>19</v>
      </c>
      <c r="F3930" s="6" t="str">
        <f>IF(E3930="BUY", "SELL", IF(E3930="SELL", "BUY", ""))</f>
        <v>BUY</v>
      </c>
      <c r="G3930" s="7">
        <v>59.91</v>
      </c>
      <c r="H3930" s="7">
        <v>1000</v>
      </c>
      <c r="I3930" s="11">
        <v>44727</v>
      </c>
      <c r="J3930" s="9">
        <v>5.33</v>
      </c>
      <c r="K3930" s="9">
        <f t="shared" si="183"/>
        <v>88.966783508596237</v>
      </c>
      <c r="L3930" s="10">
        <f t="shared" si="184"/>
        <v>-0.91103321649140379</v>
      </c>
      <c r="M3930" s="10">
        <f t="shared" si="185"/>
        <v>0.91103321649140379</v>
      </c>
      <c r="N3930" s="6">
        <f>DATEDIF(A3930, I3930, "d")</f>
        <v>841</v>
      </c>
    </row>
    <row r="3931" spans="1:14" ht="14.25">
      <c r="A3931" s="5">
        <v>43886</v>
      </c>
      <c r="B3931" s="6" t="s">
        <v>467</v>
      </c>
      <c r="C3931" s="6" t="s">
        <v>468</v>
      </c>
      <c r="D3931" s="17">
        <v>12363668045</v>
      </c>
      <c r="E3931" s="6" t="s">
        <v>19</v>
      </c>
      <c r="F3931" s="6" t="str">
        <f>IF(E3931="BUY", "SELL", IF(E3931="SELL", "BUY", ""))</f>
        <v>BUY</v>
      </c>
      <c r="G3931" s="7">
        <v>67.75</v>
      </c>
      <c r="H3931" s="7">
        <v>1000</v>
      </c>
      <c r="I3931" s="11">
        <v>44174</v>
      </c>
      <c r="J3931" s="9">
        <v>143.520004</v>
      </c>
      <c r="K3931" s="9">
        <f t="shared" si="183"/>
        <v>2118.3764428044283</v>
      </c>
      <c r="L3931" s="10">
        <f t="shared" si="184"/>
        <v>1.1183764428044283</v>
      </c>
      <c r="M3931" s="10">
        <f t="shared" si="185"/>
        <v>-1.1183764428044283</v>
      </c>
      <c r="N3931" s="6">
        <f>DATEDIF(A3931, I3931, "d")</f>
        <v>288</v>
      </c>
    </row>
    <row r="3932" spans="1:14" ht="14.25">
      <c r="A3932" s="5">
        <v>43888</v>
      </c>
      <c r="B3932" s="6" t="s">
        <v>161</v>
      </c>
      <c r="C3932" s="6" t="s">
        <v>162</v>
      </c>
      <c r="D3932" s="17">
        <v>19131597722</v>
      </c>
      <c r="E3932" s="6" t="s">
        <v>19</v>
      </c>
      <c r="F3932" s="6" t="str">
        <f>IF(E3932="BUY", "SELL", IF(E3932="SELL", "BUY", ""))</f>
        <v>BUY</v>
      </c>
      <c r="G3932" s="7">
        <v>45.724907000000002</v>
      </c>
      <c r="H3932" s="7">
        <v>1000</v>
      </c>
      <c r="I3932" s="5">
        <v>43908</v>
      </c>
      <c r="J3932" s="9">
        <v>34.600388000000002</v>
      </c>
      <c r="K3932" s="9">
        <f t="shared" si="183"/>
        <v>756.70767356618137</v>
      </c>
      <c r="L3932" s="10">
        <f t="shared" si="184"/>
        <v>-0.24329232643381862</v>
      </c>
      <c r="M3932" s="10">
        <f t="shared" si="185"/>
        <v>0.24329232643381862</v>
      </c>
      <c r="N3932" s="6">
        <f>DATEDIF(A3932, I3932, "d")</f>
        <v>20</v>
      </c>
    </row>
    <row r="3933" spans="1:14" ht="14.25">
      <c r="A3933" s="5">
        <v>43889</v>
      </c>
      <c r="B3933" s="6" t="s">
        <v>227</v>
      </c>
      <c r="C3933" s="6" t="s">
        <v>228</v>
      </c>
      <c r="D3933" s="17">
        <v>21139470831</v>
      </c>
      <c r="E3933" s="6" t="s">
        <v>16</v>
      </c>
      <c r="F3933" s="6" t="str">
        <f>IF(E3933="BUY", "SELL", IF(E3933="SELL", "BUY", ""))</f>
        <v>SELL</v>
      </c>
      <c r="G3933" s="7">
        <v>79.058205000000001</v>
      </c>
      <c r="H3933" s="7">
        <v>1000</v>
      </c>
      <c r="I3933" s="11">
        <v>44727</v>
      </c>
      <c r="J3933" s="9">
        <v>66.191879</v>
      </c>
      <c r="K3933" s="9">
        <f t="shared" si="183"/>
        <v>837.2550198932546</v>
      </c>
      <c r="L3933" s="10">
        <f t="shared" si="184"/>
        <v>0.1627449801067454</v>
      </c>
      <c r="M3933" s="10">
        <f t="shared" si="185"/>
        <v>-0.1627449801067454</v>
      </c>
      <c r="N3933" s="6">
        <f>DATEDIF(A3933, I3933, "d")</f>
        <v>838</v>
      </c>
    </row>
    <row r="3934" spans="1:14" ht="14.25">
      <c r="A3934" s="5">
        <v>43889</v>
      </c>
      <c r="B3934" s="6" t="s">
        <v>377</v>
      </c>
      <c r="C3934" s="6" t="s">
        <v>378</v>
      </c>
      <c r="D3934" s="17">
        <v>3110924830</v>
      </c>
      <c r="E3934" s="6" t="s">
        <v>19</v>
      </c>
      <c r="F3934" s="6" t="str">
        <f>IF(E3934="BUY", "SELL", IF(E3934="SELL", "BUY", ""))</f>
        <v>BUY</v>
      </c>
      <c r="G3934" s="7">
        <v>33.476073999999997</v>
      </c>
      <c r="H3934" s="7">
        <v>1000</v>
      </c>
      <c r="I3934" s="5">
        <v>44208</v>
      </c>
      <c r="J3934" s="9">
        <v>40.089725000000001</v>
      </c>
      <c r="K3934" s="9">
        <f t="shared" si="183"/>
        <v>1197.5635195453328</v>
      </c>
      <c r="L3934" s="10">
        <f t="shared" si="184"/>
        <v>0.19756351954533283</v>
      </c>
      <c r="M3934" s="10">
        <f t="shared" si="185"/>
        <v>-0.19756351954533283</v>
      </c>
      <c r="N3934" s="6">
        <f>DATEDIF(A3934, I3934, "d")</f>
        <v>319</v>
      </c>
    </row>
    <row r="3935" spans="1:14" ht="14.25">
      <c r="A3935" s="5">
        <v>43889</v>
      </c>
      <c r="B3935" s="6" t="s">
        <v>2781</v>
      </c>
      <c r="C3935" s="6" t="s">
        <v>2782</v>
      </c>
      <c r="D3935" s="17">
        <v>2439732846</v>
      </c>
      <c r="E3935" s="6" t="s">
        <v>16</v>
      </c>
      <c r="F3935" s="6" t="str">
        <f>IF(E3935="BUY", "SELL", IF(E3935="SELL", "BUY", ""))</f>
        <v>SELL</v>
      </c>
      <c r="G3935" s="7">
        <v>46.380001</v>
      </c>
      <c r="H3935" s="7">
        <v>1000</v>
      </c>
      <c r="I3935" s="11">
        <v>44586</v>
      </c>
      <c r="J3935" s="9">
        <v>27.59</v>
      </c>
      <c r="K3935" s="9">
        <f t="shared" si="183"/>
        <v>594.86846496618227</v>
      </c>
      <c r="L3935" s="10">
        <f t="shared" si="184"/>
        <v>0.40513153503381771</v>
      </c>
      <c r="M3935" s="10">
        <f t="shared" si="185"/>
        <v>-0.40513153503381771</v>
      </c>
      <c r="N3935" s="6">
        <f>DATEDIF(A3935, I3935, "d")</f>
        <v>697</v>
      </c>
    </row>
    <row r="3936" spans="1:14" ht="14.25">
      <c r="A3936" s="5">
        <v>43892</v>
      </c>
      <c r="B3936" s="6" t="s">
        <v>28</v>
      </c>
      <c r="C3936" s="6" t="s">
        <v>28</v>
      </c>
      <c r="D3936" s="17">
        <v>128825360723</v>
      </c>
      <c r="E3936" s="6" t="s">
        <v>19</v>
      </c>
      <c r="F3936" s="6" t="str">
        <f>IF(E3936="BUY", "SELL", IF(E3936="SELL", "BUY", ""))</f>
        <v>BUY</v>
      </c>
      <c r="G3936" s="7">
        <v>107.74</v>
      </c>
      <c r="H3936" s="7">
        <v>1000</v>
      </c>
      <c r="I3936" s="5">
        <v>43900</v>
      </c>
      <c r="J3936" s="9">
        <v>100.09</v>
      </c>
      <c r="K3936" s="9">
        <f t="shared" si="183"/>
        <v>928.99573046222406</v>
      </c>
      <c r="L3936" s="10">
        <f t="shared" si="184"/>
        <v>-7.1004269537775944E-2</v>
      </c>
      <c r="M3936" s="10">
        <f t="shared" si="185"/>
        <v>7.1004269537775944E-2</v>
      </c>
      <c r="N3936" s="6">
        <f>DATEDIF(A3936, I3936, "d")</f>
        <v>8</v>
      </c>
    </row>
    <row r="3937" spans="1:14" ht="14.25">
      <c r="A3937" s="5">
        <v>43892</v>
      </c>
      <c r="B3937" s="6" t="s">
        <v>1501</v>
      </c>
      <c r="C3937" s="6" t="s">
        <v>1502</v>
      </c>
      <c r="D3937" s="17">
        <v>3525622984</v>
      </c>
      <c r="E3937" s="6" t="s">
        <v>19</v>
      </c>
      <c r="F3937" s="6" t="str">
        <f>IF(E3937="BUY", "SELL", IF(E3937="SELL", "BUY", ""))</f>
        <v>BUY</v>
      </c>
      <c r="G3937" s="7">
        <v>28.219999000000001</v>
      </c>
      <c r="H3937" s="7">
        <v>1000</v>
      </c>
      <c r="I3937" s="5">
        <v>43916</v>
      </c>
      <c r="J3937" s="9">
        <v>13.26</v>
      </c>
      <c r="K3937" s="9">
        <f t="shared" si="183"/>
        <v>469.87953472287506</v>
      </c>
      <c r="L3937" s="10">
        <f t="shared" si="184"/>
        <v>-0.53012046527712497</v>
      </c>
      <c r="M3937" s="10">
        <f t="shared" si="185"/>
        <v>0.53012046527712497</v>
      </c>
      <c r="N3937" s="6">
        <f>DATEDIF(A3937, I3937, "d")</f>
        <v>24</v>
      </c>
    </row>
    <row r="3938" spans="1:14" ht="14.25">
      <c r="A3938" s="5">
        <v>43892</v>
      </c>
      <c r="B3938" s="6" t="s">
        <v>321</v>
      </c>
      <c r="C3938" s="6" t="s">
        <v>322</v>
      </c>
      <c r="D3938" s="17">
        <v>206957062840</v>
      </c>
      <c r="E3938" s="6" t="s">
        <v>16</v>
      </c>
      <c r="F3938" s="6" t="str">
        <f>IF(E3938="BUY", "SELL", IF(E3938="SELL", "BUY", ""))</f>
        <v>SELL</v>
      </c>
      <c r="G3938" s="7">
        <v>29.024042000000001</v>
      </c>
      <c r="H3938" s="7">
        <v>1000</v>
      </c>
      <c r="I3938" s="5">
        <v>44068</v>
      </c>
      <c r="J3938" s="9">
        <v>32.595416999999998</v>
      </c>
      <c r="K3938" s="9">
        <f t="shared" si="183"/>
        <v>1123.0488503289787</v>
      </c>
      <c r="L3938" s="10">
        <f t="shared" si="184"/>
        <v>-0.12304885032897869</v>
      </c>
      <c r="M3938" s="10">
        <f t="shared" si="185"/>
        <v>0.12304885032897869</v>
      </c>
      <c r="N3938" s="6">
        <f>DATEDIF(A3938, I3938, "d")</f>
        <v>176</v>
      </c>
    </row>
    <row r="3939" spans="1:14" ht="14.25">
      <c r="A3939" s="11">
        <v>43892</v>
      </c>
      <c r="B3939" s="6" t="s">
        <v>693</v>
      </c>
      <c r="C3939" s="6" t="s">
        <v>694</v>
      </c>
      <c r="D3939" s="17">
        <v>64631015519</v>
      </c>
      <c r="E3939" s="12" t="s">
        <v>16</v>
      </c>
      <c r="F3939" s="13" t="str">
        <f>IF(E3939="BUY", "SELL", IF(E3939="SELL", "BUY", ""))</f>
        <v>SELL</v>
      </c>
      <c r="G3939" s="7">
        <v>110.21434000000001</v>
      </c>
      <c r="H3939" s="7">
        <v>1000</v>
      </c>
      <c r="I3939" s="11">
        <v>43952</v>
      </c>
      <c r="J3939" s="9">
        <v>92.911338999999998</v>
      </c>
      <c r="K3939" s="9">
        <f t="shared" si="183"/>
        <v>843.0059010469962</v>
      </c>
      <c r="L3939" s="10">
        <f t="shared" si="184"/>
        <v>0.15699409895300381</v>
      </c>
      <c r="M3939" s="10">
        <f t="shared" si="185"/>
        <v>-0.15699409895300381</v>
      </c>
      <c r="N3939" s="6">
        <f>DATEDIF(A3939, I3939, "d")</f>
        <v>60</v>
      </c>
    </row>
    <row r="3940" spans="1:14" ht="14.25">
      <c r="A3940" s="5">
        <v>43893</v>
      </c>
      <c r="B3940" s="6" t="s">
        <v>22</v>
      </c>
      <c r="C3940" s="6" t="s">
        <v>23</v>
      </c>
      <c r="D3940" s="17">
        <v>300794502426</v>
      </c>
      <c r="E3940" s="6" t="s">
        <v>16</v>
      </c>
      <c r="F3940" s="6" t="str">
        <f>IF(E3940="BUY", "SELL", IF(E3940="SELL", "BUY", ""))</f>
        <v>SELL</v>
      </c>
      <c r="G3940" s="7">
        <v>80.59</v>
      </c>
      <c r="H3940" s="7">
        <v>1000</v>
      </c>
      <c r="I3940" s="5">
        <v>43899</v>
      </c>
      <c r="J3940" s="9">
        <v>68.87</v>
      </c>
      <c r="K3940" s="9">
        <f t="shared" si="183"/>
        <v>854.57252760888457</v>
      </c>
      <c r="L3940" s="10">
        <f t="shared" si="184"/>
        <v>0.14542747239111542</v>
      </c>
      <c r="M3940" s="10">
        <f t="shared" si="185"/>
        <v>-0.14542747239111542</v>
      </c>
      <c r="N3940" s="6">
        <f>DATEDIF(A3940, I3940, "d")</f>
        <v>6</v>
      </c>
    </row>
    <row r="3941" spans="1:14" ht="14.25">
      <c r="A3941" s="5">
        <v>43893</v>
      </c>
      <c r="B3941" s="6" t="s">
        <v>95</v>
      </c>
      <c r="C3941" s="6" t="s">
        <v>96</v>
      </c>
      <c r="D3941" s="17">
        <v>15046201417</v>
      </c>
      <c r="E3941" s="6" t="s">
        <v>19</v>
      </c>
      <c r="F3941" s="6" t="str">
        <f>IF(E3941="BUY", "SELL", IF(E3941="SELL", "BUY", ""))</f>
        <v>BUY</v>
      </c>
      <c r="G3941" s="7">
        <v>71.610000999999997</v>
      </c>
      <c r="H3941" s="7">
        <v>1000</v>
      </c>
      <c r="I3941" s="11">
        <v>44111</v>
      </c>
      <c r="J3941" s="9">
        <v>108.43</v>
      </c>
      <c r="K3941" s="9">
        <f t="shared" si="183"/>
        <v>1514.1739769002379</v>
      </c>
      <c r="L3941" s="10">
        <f t="shared" si="184"/>
        <v>0.51417397690023792</v>
      </c>
      <c r="M3941" s="10">
        <f t="shared" si="185"/>
        <v>-0.51417397690023792</v>
      </c>
      <c r="N3941" s="6">
        <f>DATEDIF(A3941, I3941, "d")</f>
        <v>218</v>
      </c>
    </row>
    <row r="3942" spans="1:14" ht="14.25">
      <c r="A3942" s="5">
        <v>43895</v>
      </c>
      <c r="B3942" s="6" t="s">
        <v>2783</v>
      </c>
      <c r="C3942" s="6" t="s">
        <v>2784</v>
      </c>
      <c r="D3942" s="17">
        <v>2715130613</v>
      </c>
      <c r="E3942" s="6" t="s">
        <v>19</v>
      </c>
      <c r="F3942" s="6" t="str">
        <f>IF(E3942="BUY", "SELL", IF(E3942="SELL", "BUY", ""))</f>
        <v>BUY</v>
      </c>
      <c r="G3942" s="7">
        <v>12.334</v>
      </c>
      <c r="H3942" s="7">
        <v>1000</v>
      </c>
      <c r="I3942" s="11">
        <v>44727</v>
      </c>
      <c r="J3942" s="9">
        <v>57.080002</v>
      </c>
      <c r="K3942" s="9">
        <f t="shared" si="183"/>
        <v>4627.8581157775261</v>
      </c>
      <c r="L3942" s="10">
        <f t="shared" si="184"/>
        <v>3.627858115777526</v>
      </c>
      <c r="M3942" s="10">
        <f t="shared" si="185"/>
        <v>-3.627858115777526</v>
      </c>
      <c r="N3942" s="6">
        <f>DATEDIF(A3942, I3942, "d")</f>
        <v>832</v>
      </c>
    </row>
    <row r="3943" spans="1:14" ht="14.25">
      <c r="A3943" s="5">
        <v>43895</v>
      </c>
      <c r="B3943" s="6" t="s">
        <v>2777</v>
      </c>
      <c r="C3943" s="6" t="s">
        <v>2778</v>
      </c>
      <c r="D3943" s="17">
        <v>26023882715</v>
      </c>
      <c r="E3943" s="6" t="s">
        <v>16</v>
      </c>
      <c r="F3943" s="6" t="str">
        <f>IF(E3943="BUY", "SELL", IF(E3943="SELL", "BUY", ""))</f>
        <v>SELL</v>
      </c>
      <c r="G3943" s="7">
        <v>116.945015</v>
      </c>
      <c r="H3943" s="7">
        <v>1000</v>
      </c>
      <c r="I3943" s="11">
        <v>44727</v>
      </c>
      <c r="J3943" s="9">
        <v>137.41806</v>
      </c>
      <c r="K3943" s="9">
        <f t="shared" si="183"/>
        <v>1175.0655639319041</v>
      </c>
      <c r="L3943" s="10">
        <f t="shared" si="184"/>
        <v>-0.17506556393190409</v>
      </c>
      <c r="M3943" s="10">
        <f t="shared" si="185"/>
        <v>0.17506556393190409</v>
      </c>
      <c r="N3943" s="6">
        <f>DATEDIF(A3943, I3943, "d")</f>
        <v>832</v>
      </c>
    </row>
    <row r="3944" spans="1:14" ht="14.25">
      <c r="A3944" s="5">
        <v>43895</v>
      </c>
      <c r="B3944" s="6" t="s">
        <v>1143</v>
      </c>
      <c r="C3944" s="6" t="s">
        <v>1144</v>
      </c>
      <c r="D3944" s="17">
        <v>7122279632</v>
      </c>
      <c r="E3944" s="6" t="s">
        <v>19</v>
      </c>
      <c r="F3944" s="6" t="str">
        <f>IF(E3944="BUY", "SELL", IF(E3944="SELL", "BUY", ""))</f>
        <v>BUY</v>
      </c>
      <c r="G3944" s="7">
        <v>21.639999</v>
      </c>
      <c r="H3944" s="7">
        <v>1000</v>
      </c>
      <c r="I3944" s="5">
        <v>44029</v>
      </c>
      <c r="J3944" s="9">
        <v>22.059999000000001</v>
      </c>
      <c r="K3944" s="9">
        <f t="shared" si="183"/>
        <v>1019.4085036695243</v>
      </c>
      <c r="L3944" s="10">
        <f t="shared" si="184"/>
        <v>1.9408503669524294E-2</v>
      </c>
      <c r="M3944" s="10">
        <f t="shared" si="185"/>
        <v>-1.9408503669524294E-2</v>
      </c>
      <c r="N3944" s="6">
        <f>DATEDIF(A3944, I3944, "d")</f>
        <v>134</v>
      </c>
    </row>
    <row r="3945" spans="1:14" ht="14.25">
      <c r="A3945" s="5">
        <v>43899</v>
      </c>
      <c r="B3945" s="6" t="s">
        <v>88</v>
      </c>
      <c r="C3945" s="6" t="s">
        <v>89</v>
      </c>
      <c r="D3945" s="17">
        <v>118002826852</v>
      </c>
      <c r="E3945" s="6" t="s">
        <v>19</v>
      </c>
      <c r="F3945" s="6" t="str">
        <f>IF(E3945="BUY", "SELL", IF(E3945="SELL", "BUY", ""))</f>
        <v>BUY</v>
      </c>
      <c r="G3945" s="7">
        <v>93.562484999999995</v>
      </c>
      <c r="H3945" s="7">
        <v>1000</v>
      </c>
      <c r="I3945" s="5">
        <v>44039</v>
      </c>
      <c r="J3945" s="9">
        <v>92.105255</v>
      </c>
      <c r="K3945" s="9">
        <f t="shared" si="183"/>
        <v>984.42506096326974</v>
      </c>
      <c r="L3945" s="10">
        <f t="shared" si="184"/>
        <v>-1.5574939036730257E-2</v>
      </c>
      <c r="M3945" s="10">
        <f t="shared" si="185"/>
        <v>1.5574939036730257E-2</v>
      </c>
      <c r="N3945" s="6">
        <f>DATEDIF(A3945, I3945, "d")</f>
        <v>140</v>
      </c>
    </row>
    <row r="3946" spans="1:14" ht="14.25">
      <c r="A3946" s="5">
        <v>43899</v>
      </c>
      <c r="B3946" s="6" t="s">
        <v>147</v>
      </c>
      <c r="C3946" s="6" t="s">
        <v>148</v>
      </c>
      <c r="D3946" s="17">
        <v>136351276474</v>
      </c>
      <c r="E3946" s="6" t="s">
        <v>19</v>
      </c>
      <c r="F3946" s="6" t="str">
        <f>IF(E3946="BUY", "SELL", IF(E3946="SELL", "BUY", ""))</f>
        <v>BUY</v>
      </c>
      <c r="G3946" s="7">
        <v>227.16999799999999</v>
      </c>
      <c r="H3946" s="7">
        <v>1000</v>
      </c>
      <c r="I3946" s="5">
        <v>43921</v>
      </c>
      <c r="J3946" s="9">
        <v>149.13999899999999</v>
      </c>
      <c r="K3946" s="9">
        <f t="shared" si="183"/>
        <v>656.51274513811461</v>
      </c>
      <c r="L3946" s="10">
        <f t="shared" si="184"/>
        <v>-0.34348725486188542</v>
      </c>
      <c r="M3946" s="10">
        <f t="shared" si="185"/>
        <v>0.34348725486188542</v>
      </c>
      <c r="N3946" s="6">
        <f>DATEDIF(A3946, I3946, "d")</f>
        <v>22</v>
      </c>
    </row>
    <row r="3947" spans="1:14" ht="14.25">
      <c r="A3947" s="5">
        <v>43899</v>
      </c>
      <c r="B3947" s="6" t="s">
        <v>345</v>
      </c>
      <c r="C3947" s="6" t="s">
        <v>346</v>
      </c>
      <c r="D3947" s="17">
        <v>110593506784</v>
      </c>
      <c r="E3947" s="6" t="s">
        <v>19</v>
      </c>
      <c r="F3947" s="6" t="str">
        <f>IF(E3947="BUY", "SELL", IF(E3947="SELL", "BUY", ""))</f>
        <v>BUY</v>
      </c>
      <c r="G3947" s="7">
        <v>46.377865</v>
      </c>
      <c r="H3947" s="7">
        <v>1000</v>
      </c>
      <c r="I3947" s="11">
        <v>44721</v>
      </c>
      <c r="J3947" s="9">
        <v>52.481887999999998</v>
      </c>
      <c r="K3947" s="9">
        <f t="shared" si="183"/>
        <v>1131.615006426018</v>
      </c>
      <c r="L3947" s="10">
        <f t="shared" si="184"/>
        <v>0.13161500642601801</v>
      </c>
      <c r="M3947" s="10">
        <f t="shared" si="185"/>
        <v>-0.13161500642601801</v>
      </c>
      <c r="N3947" s="6">
        <f>DATEDIF(A3947, I3947, "d")</f>
        <v>822</v>
      </c>
    </row>
    <row r="3948" spans="1:14" ht="14.25">
      <c r="A3948" s="5">
        <v>43899</v>
      </c>
      <c r="B3948" s="6" t="s">
        <v>2181</v>
      </c>
      <c r="C3948" s="6" t="s">
        <v>2182</v>
      </c>
      <c r="D3948" s="17">
        <v>330985969</v>
      </c>
      <c r="E3948" s="6" t="s">
        <v>19</v>
      </c>
      <c r="F3948" s="6" t="str">
        <f>IF(E3948="BUY", "SELL", IF(E3948="SELL", "BUY", ""))</f>
        <v>BUY</v>
      </c>
      <c r="G3948" s="7">
        <v>13.22</v>
      </c>
      <c r="H3948" s="7">
        <v>1000</v>
      </c>
      <c r="I3948" s="5">
        <v>43977</v>
      </c>
      <c r="J3948" s="9">
        <v>20.010000000000002</v>
      </c>
      <c r="K3948" s="9">
        <f t="shared" si="183"/>
        <v>1513.6157337367626</v>
      </c>
      <c r="L3948" s="10">
        <f t="shared" si="184"/>
        <v>0.51361573373676261</v>
      </c>
      <c r="M3948" s="10">
        <f t="shared" si="185"/>
        <v>-0.51361573373676261</v>
      </c>
      <c r="N3948" s="6">
        <f>DATEDIF(A3948, I3948, "d")</f>
        <v>78</v>
      </c>
    </row>
    <row r="3949" spans="1:14" ht="14.25">
      <c r="A3949" s="5">
        <v>43899</v>
      </c>
      <c r="B3949" s="6" t="s">
        <v>22</v>
      </c>
      <c r="C3949" s="6" t="s">
        <v>23</v>
      </c>
      <c r="D3949" s="17">
        <v>300794502426</v>
      </c>
      <c r="E3949" s="6" t="s">
        <v>19</v>
      </c>
      <c r="F3949" s="6" t="str">
        <f>IF(E3949="BUY", "SELL", IF(E3949="SELL", "BUY", ""))</f>
        <v>BUY</v>
      </c>
      <c r="G3949" s="7">
        <v>68.87</v>
      </c>
      <c r="H3949" s="7">
        <v>1000</v>
      </c>
      <c r="I3949" s="5">
        <v>43922</v>
      </c>
      <c r="J3949" s="9">
        <v>58.54</v>
      </c>
      <c r="K3949" s="9">
        <f t="shared" si="183"/>
        <v>850.00726005517629</v>
      </c>
      <c r="L3949" s="10">
        <f t="shared" si="184"/>
        <v>-0.14999273994482371</v>
      </c>
      <c r="M3949" s="10">
        <f t="shared" si="185"/>
        <v>0.14999273994482371</v>
      </c>
      <c r="N3949" s="6">
        <f>DATEDIF(A3949, I3949, "d")</f>
        <v>23</v>
      </c>
    </row>
    <row r="3950" spans="1:14" ht="14.25">
      <c r="A3950" s="5">
        <v>43900</v>
      </c>
      <c r="B3950" s="6" t="s">
        <v>28</v>
      </c>
      <c r="C3950" s="6" t="s">
        <v>28</v>
      </c>
      <c r="D3950" s="17">
        <v>128825360723</v>
      </c>
      <c r="E3950" s="6" t="s">
        <v>16</v>
      </c>
      <c r="F3950" s="6" t="str">
        <f>IF(E3950="BUY", "SELL", IF(E3950="SELL", "BUY", ""))</f>
        <v>SELL</v>
      </c>
      <c r="G3950" s="7">
        <v>100.09</v>
      </c>
      <c r="H3950" s="7">
        <v>1000</v>
      </c>
      <c r="I3950" s="5">
        <v>44302</v>
      </c>
      <c r="J3950" s="9">
        <v>113.11</v>
      </c>
      <c r="K3950" s="9">
        <f t="shared" si="183"/>
        <v>1130.0829253671695</v>
      </c>
      <c r="L3950" s="10">
        <f t="shared" si="184"/>
        <v>-0.13008292536716953</v>
      </c>
      <c r="M3950" s="10">
        <f t="shared" si="185"/>
        <v>0.13008292536716953</v>
      </c>
      <c r="N3950" s="6">
        <f>DATEDIF(A3950, I3950, "d")</f>
        <v>402</v>
      </c>
    </row>
    <row r="3951" spans="1:14" ht="14.25">
      <c r="A3951" s="5">
        <v>43900</v>
      </c>
      <c r="B3951" s="6" t="s">
        <v>33</v>
      </c>
      <c r="C3951" s="6" t="s">
        <v>34</v>
      </c>
      <c r="D3951" s="17">
        <v>205696688068</v>
      </c>
      <c r="E3951" s="6" t="s">
        <v>19</v>
      </c>
      <c r="F3951" s="6" t="str">
        <f>IF(E3951="BUY", "SELL", IF(E3951="SELL", "BUY", ""))</f>
        <v>BUY</v>
      </c>
      <c r="G3951" s="7">
        <v>185.55921900000001</v>
      </c>
      <c r="H3951" s="7">
        <v>1000</v>
      </c>
      <c r="I3951" s="5">
        <v>43965</v>
      </c>
      <c r="J3951" s="9">
        <v>162.85870399999999</v>
      </c>
      <c r="K3951" s="9">
        <f t="shared" si="183"/>
        <v>877.66431049701703</v>
      </c>
      <c r="L3951" s="10">
        <f t="shared" si="184"/>
        <v>-0.12233568950298297</v>
      </c>
      <c r="M3951" s="10">
        <f t="shared" si="185"/>
        <v>0.12233568950298297</v>
      </c>
      <c r="N3951" s="6">
        <f>DATEDIF(A3951, I3951, "d")</f>
        <v>65</v>
      </c>
    </row>
    <row r="3952" spans="1:14" ht="14.25">
      <c r="A3952" s="5">
        <v>43900</v>
      </c>
      <c r="B3952" s="6" t="s">
        <v>499</v>
      </c>
      <c r="C3952" s="6" t="s">
        <v>500</v>
      </c>
      <c r="D3952" s="17">
        <v>277088448000</v>
      </c>
      <c r="E3952" s="6" t="s">
        <v>19</v>
      </c>
      <c r="F3952" s="6" t="str">
        <f>IF(E3952="BUY", "SELL", IF(E3952="SELL", "BUY", ""))</f>
        <v>BUY</v>
      </c>
      <c r="G3952" s="7">
        <v>69.960021999999995</v>
      </c>
      <c r="H3952" s="7">
        <v>1000</v>
      </c>
      <c r="I3952" s="5">
        <v>43916</v>
      </c>
      <c r="J3952" s="9">
        <v>63.236480999999998</v>
      </c>
      <c r="K3952" s="9">
        <f t="shared" si="183"/>
        <v>903.89452707719272</v>
      </c>
      <c r="L3952" s="10">
        <f t="shared" si="184"/>
        <v>-9.6105472922807286E-2</v>
      </c>
      <c r="M3952" s="10">
        <f t="shared" si="185"/>
        <v>9.6105472922807286E-2</v>
      </c>
      <c r="N3952" s="6">
        <f>DATEDIF(A3952, I3952, "d")</f>
        <v>16</v>
      </c>
    </row>
    <row r="3953" spans="1:14" ht="14.25">
      <c r="A3953" s="5">
        <v>43900</v>
      </c>
      <c r="B3953" s="6" t="s">
        <v>485</v>
      </c>
      <c r="C3953" s="6" t="s">
        <v>486</v>
      </c>
      <c r="D3953" s="17">
        <v>161091919804</v>
      </c>
      <c r="E3953" s="6" t="s">
        <v>19</v>
      </c>
      <c r="F3953" s="6" t="str">
        <f>IF(E3953="BUY", "SELL", IF(E3953="SELL", "BUY", ""))</f>
        <v>BUY</v>
      </c>
      <c r="G3953" s="7">
        <v>85.602485999999999</v>
      </c>
      <c r="H3953" s="7">
        <v>1000</v>
      </c>
      <c r="I3953" s="5">
        <v>43915</v>
      </c>
      <c r="J3953" s="9">
        <v>76.596298000000004</v>
      </c>
      <c r="K3953" s="9">
        <f t="shared" si="183"/>
        <v>894.79057886239434</v>
      </c>
      <c r="L3953" s="10">
        <f t="shared" si="184"/>
        <v>-0.10520942113760566</v>
      </c>
      <c r="M3953" s="10">
        <f t="shared" si="185"/>
        <v>0.10520942113760566</v>
      </c>
      <c r="N3953" s="6">
        <f>DATEDIF(A3953, I3953, "d")</f>
        <v>15</v>
      </c>
    </row>
    <row r="3954" spans="1:14" ht="14.25">
      <c r="A3954" s="11">
        <v>43900</v>
      </c>
      <c r="B3954" s="6" t="s">
        <v>2514</v>
      </c>
      <c r="C3954" s="6" t="s">
        <v>2515</v>
      </c>
      <c r="D3954" s="17">
        <v>90444963415</v>
      </c>
      <c r="E3954" s="13" t="s">
        <v>19</v>
      </c>
      <c r="F3954" s="12" t="str">
        <f>IF(E3954="BUY", "SELL", IF(E3954="SELL", "BUY", ""))</f>
        <v>BUY</v>
      </c>
      <c r="G3954" s="7">
        <v>28.969999000000001</v>
      </c>
      <c r="H3954" s="7">
        <v>1000</v>
      </c>
      <c r="I3954" s="11">
        <v>43929</v>
      </c>
      <c r="J3954" s="9">
        <v>26.940000999999999</v>
      </c>
      <c r="K3954" s="9">
        <f t="shared" si="183"/>
        <v>929.92757783664388</v>
      </c>
      <c r="L3954" s="10">
        <f t="shared" si="184"/>
        <v>-7.0072422163356129E-2</v>
      </c>
      <c r="M3954" s="10">
        <f t="shared" si="185"/>
        <v>7.0072422163356129E-2</v>
      </c>
      <c r="N3954" s="6">
        <f>DATEDIF(A3954, I3954, "d")</f>
        <v>29</v>
      </c>
    </row>
    <row r="3955" spans="1:14" ht="14.25">
      <c r="A3955" s="11">
        <v>43900</v>
      </c>
      <c r="B3955" s="6" t="s">
        <v>2785</v>
      </c>
      <c r="C3955" s="6" t="s">
        <v>2785</v>
      </c>
      <c r="D3955" s="17">
        <v>11636882512</v>
      </c>
      <c r="E3955" s="13" t="s">
        <v>19</v>
      </c>
      <c r="F3955" s="12" t="str">
        <f>IF(E3955="BUY", "SELL", IF(E3955="SELL", "BUY", ""))</f>
        <v>BUY</v>
      </c>
      <c r="G3955" s="7">
        <v>6.08</v>
      </c>
      <c r="H3955" s="7">
        <v>1000</v>
      </c>
      <c r="I3955" s="11">
        <v>44727</v>
      </c>
      <c r="J3955" s="9">
        <v>3.75</v>
      </c>
      <c r="K3955" s="9">
        <f t="shared" si="183"/>
        <v>616.77631578947364</v>
      </c>
      <c r="L3955" s="10">
        <f t="shared" si="184"/>
        <v>-0.38322368421052638</v>
      </c>
      <c r="M3955" s="10">
        <f t="shared" si="185"/>
        <v>0.38322368421052638</v>
      </c>
      <c r="N3955" s="6">
        <f>DATEDIF(A3955, I3955, "d")</f>
        <v>827</v>
      </c>
    </row>
    <row r="3956" spans="1:14" ht="14.25">
      <c r="A3956" s="5">
        <v>43901</v>
      </c>
      <c r="B3956" s="6" t="s">
        <v>867</v>
      </c>
      <c r="C3956" s="6" t="s">
        <v>868</v>
      </c>
      <c r="D3956" s="17">
        <v>29367413350</v>
      </c>
      <c r="E3956" s="6" t="s">
        <v>19</v>
      </c>
      <c r="F3956" s="6" t="str">
        <f>IF(E3956="BUY", "SELL", IF(E3956="SELL", "BUY", ""))</f>
        <v>BUY</v>
      </c>
      <c r="G3956" s="7">
        <v>27.343988</v>
      </c>
      <c r="H3956" s="7">
        <v>1000</v>
      </c>
      <c r="I3956" s="5">
        <v>44334</v>
      </c>
      <c r="J3956" s="9">
        <v>47.120724000000003</v>
      </c>
      <c r="K3956" s="9">
        <f t="shared" si="183"/>
        <v>1723.2571927693944</v>
      </c>
      <c r="L3956" s="10">
        <f t="shared" si="184"/>
        <v>0.72325719276939437</v>
      </c>
      <c r="M3956" s="10">
        <f t="shared" si="185"/>
        <v>-0.72325719276939437</v>
      </c>
      <c r="N3956" s="6">
        <f>DATEDIF(A3956, I3956, "d")</f>
        <v>433</v>
      </c>
    </row>
    <row r="3957" spans="1:14" ht="14.25">
      <c r="A3957" s="11">
        <v>43901</v>
      </c>
      <c r="B3957" s="6" t="s">
        <v>141</v>
      </c>
      <c r="C3957" s="6" t="s">
        <v>142</v>
      </c>
      <c r="D3957" s="17">
        <v>498823227279</v>
      </c>
      <c r="E3957" s="13" t="s">
        <v>19</v>
      </c>
      <c r="F3957" s="12" t="str">
        <f>IF(E3957="BUY", "SELL", IF(E3957="SELL", "BUY", ""))</f>
        <v>BUY</v>
      </c>
      <c r="G3957" s="7">
        <v>168.83</v>
      </c>
      <c r="H3957" s="7">
        <v>1000</v>
      </c>
      <c r="I3957" s="11">
        <v>43955</v>
      </c>
      <c r="J3957" s="9">
        <v>171.95</v>
      </c>
      <c r="K3957" s="9">
        <f t="shared" si="183"/>
        <v>1018.4801279393471</v>
      </c>
      <c r="L3957" s="10">
        <f t="shared" si="184"/>
        <v>1.8480127939347085E-2</v>
      </c>
      <c r="M3957" s="10">
        <f t="shared" si="185"/>
        <v>-1.8480127939347085E-2</v>
      </c>
      <c r="N3957" s="6">
        <f>DATEDIF(A3957, I3957, "d")</f>
        <v>54</v>
      </c>
    </row>
    <row r="3958" spans="1:14" ht="14.25">
      <c r="A3958" s="11">
        <v>43901</v>
      </c>
      <c r="B3958" s="6" t="s">
        <v>49</v>
      </c>
      <c r="C3958" s="6" t="s">
        <v>50</v>
      </c>
      <c r="D3958" s="17">
        <v>425280211092</v>
      </c>
      <c r="E3958" s="13" t="s">
        <v>19</v>
      </c>
      <c r="F3958" s="12" t="str">
        <f>IF(E3958="BUY", "SELL", IF(E3958="SELL", "BUY", ""))</f>
        <v>BUY</v>
      </c>
      <c r="G3958" s="7">
        <v>107.84</v>
      </c>
      <c r="H3958" s="7">
        <v>1000</v>
      </c>
      <c r="I3958" s="11">
        <v>43901</v>
      </c>
      <c r="J3958" s="9">
        <v>107.84</v>
      </c>
      <c r="K3958" s="9">
        <f t="shared" si="183"/>
        <v>1000</v>
      </c>
      <c r="L3958" s="10">
        <f t="shared" si="184"/>
        <v>0</v>
      </c>
      <c r="M3958" s="10">
        <f t="shared" si="185"/>
        <v>0</v>
      </c>
      <c r="N3958" s="6">
        <f>DATEDIF(A3958, I3958, "d")</f>
        <v>0</v>
      </c>
    </row>
    <row r="3959" spans="1:14" ht="14.25">
      <c r="A3959" s="5">
        <v>43902</v>
      </c>
      <c r="B3959" s="6" t="s">
        <v>757</v>
      </c>
      <c r="C3959" s="6" t="s">
        <v>758</v>
      </c>
      <c r="D3959" s="17">
        <v>100443452698</v>
      </c>
      <c r="E3959" s="6" t="s">
        <v>19</v>
      </c>
      <c r="F3959" s="6" t="str">
        <f>IF(E3959="BUY", "SELL", IF(E3959="SELL", "BUY", ""))</f>
        <v>BUY</v>
      </c>
      <c r="G3959" s="7">
        <v>17.820039999999999</v>
      </c>
      <c r="H3959" s="7">
        <v>1000</v>
      </c>
      <c r="I3959" s="5">
        <v>44139</v>
      </c>
      <c r="J3959" s="9">
        <v>16.498626999999999</v>
      </c>
      <c r="K3959" s="9">
        <f t="shared" si="183"/>
        <v>925.84679944601692</v>
      </c>
      <c r="L3959" s="10">
        <f t="shared" si="184"/>
        <v>-7.4153200553983084E-2</v>
      </c>
      <c r="M3959" s="10">
        <f t="shared" si="185"/>
        <v>7.4153200553983084E-2</v>
      </c>
      <c r="N3959" s="6">
        <f>DATEDIF(A3959, I3959, "d")</f>
        <v>237</v>
      </c>
    </row>
    <row r="3960" spans="1:14" ht="14.25">
      <c r="A3960" s="11">
        <v>43902</v>
      </c>
      <c r="B3960" s="6" t="s">
        <v>809</v>
      </c>
      <c r="C3960" s="6" t="s">
        <v>810</v>
      </c>
      <c r="D3960" s="17">
        <v>10735109466</v>
      </c>
      <c r="E3960" s="13" t="s">
        <v>19</v>
      </c>
      <c r="F3960" s="12" t="str">
        <f>IF(E3960="BUY", "SELL", IF(E3960="SELL", "BUY", ""))</f>
        <v>BUY</v>
      </c>
      <c r="G3960" s="7">
        <v>78.339995999999999</v>
      </c>
      <c r="H3960" s="7">
        <v>1000</v>
      </c>
      <c r="I3960" s="11">
        <v>44012</v>
      </c>
      <c r="J3960" s="9">
        <v>219.41999799999999</v>
      </c>
      <c r="K3960" s="9">
        <f t="shared" si="183"/>
        <v>2800.8681287142267</v>
      </c>
      <c r="L3960" s="10">
        <f t="shared" si="184"/>
        <v>1.8008681287142267</v>
      </c>
      <c r="M3960" s="10">
        <f t="shared" si="185"/>
        <v>-1.8008681287142267</v>
      </c>
      <c r="N3960" s="6">
        <f>DATEDIF(A3960, I3960, "d")</f>
        <v>110</v>
      </c>
    </row>
    <row r="3961" spans="1:14" ht="14.25">
      <c r="A3961" s="11">
        <v>43902</v>
      </c>
      <c r="B3961" s="6" t="s">
        <v>115</v>
      </c>
      <c r="C3961" s="6" t="s">
        <v>116</v>
      </c>
      <c r="D3961" s="17">
        <v>155875975680</v>
      </c>
      <c r="E3961" s="12" t="s">
        <v>16</v>
      </c>
      <c r="F3961" s="13" t="str">
        <f>IF(E3961="BUY", "SELL", IF(E3961="SELL", "BUY", ""))</f>
        <v>SELL</v>
      </c>
      <c r="G3961" s="7">
        <v>24.921396000000001</v>
      </c>
      <c r="H3961" s="7">
        <v>1000</v>
      </c>
      <c r="I3961" s="11">
        <v>43937</v>
      </c>
      <c r="J3961" s="9">
        <v>24.637367000000001</v>
      </c>
      <c r="K3961" s="9">
        <f t="shared" si="183"/>
        <v>988.60300602743121</v>
      </c>
      <c r="L3961" s="10">
        <f t="shared" si="184"/>
        <v>1.1396993972568794E-2</v>
      </c>
      <c r="M3961" s="10">
        <f t="shared" si="185"/>
        <v>-1.1396993972568794E-2</v>
      </c>
      <c r="N3961" s="6">
        <f>DATEDIF(A3961, I3961, "d")</f>
        <v>35</v>
      </c>
    </row>
    <row r="3962" spans="1:14" ht="14.25">
      <c r="A3962" s="5">
        <v>43906</v>
      </c>
      <c r="B3962" s="6" t="s">
        <v>2786</v>
      </c>
      <c r="C3962" s="6" t="s">
        <v>2787</v>
      </c>
      <c r="D3962" s="17">
        <v>1966620750</v>
      </c>
      <c r="E3962" s="6" t="s">
        <v>19</v>
      </c>
      <c r="F3962" s="6" t="str">
        <f>IF(E3962="BUY", "SELL", IF(E3962="SELL", "BUY", ""))</f>
        <v>BUY</v>
      </c>
      <c r="G3962" s="7">
        <v>8.2779500000000006</v>
      </c>
      <c r="H3962" s="7">
        <v>1000</v>
      </c>
      <c r="I3962" s="11">
        <v>44727</v>
      </c>
      <c r="J3962" s="9">
        <v>16.233053000000002</v>
      </c>
      <c r="K3962" s="9">
        <f t="shared" si="183"/>
        <v>1960.9991604201525</v>
      </c>
      <c r="L3962" s="10">
        <f t="shared" si="184"/>
        <v>0.96099916042015254</v>
      </c>
      <c r="M3962" s="10">
        <f t="shared" si="185"/>
        <v>-0.96099916042015254</v>
      </c>
      <c r="N3962" s="6">
        <f>DATEDIF(A3962, I3962, "d")</f>
        <v>821</v>
      </c>
    </row>
    <row r="3963" spans="1:14" ht="14.25">
      <c r="A3963" s="5">
        <v>43906</v>
      </c>
      <c r="B3963" s="6" t="s">
        <v>333</v>
      </c>
      <c r="C3963" s="6" t="s">
        <v>334</v>
      </c>
      <c r="D3963" s="17">
        <v>116025984</v>
      </c>
      <c r="E3963" s="6" t="s">
        <v>16</v>
      </c>
      <c r="F3963" s="6" t="str">
        <f>IF(E3963="BUY", "SELL", IF(E3963="SELL", "BUY", ""))</f>
        <v>SELL</v>
      </c>
      <c r="G3963" s="7">
        <v>6.13</v>
      </c>
      <c r="H3963" s="7">
        <v>1000</v>
      </c>
      <c r="I3963" s="5">
        <v>44014</v>
      </c>
      <c r="J3963" s="9">
        <v>21.450001</v>
      </c>
      <c r="K3963" s="9">
        <f t="shared" si="183"/>
        <v>3499.1845024469817</v>
      </c>
      <c r="L3963" s="10">
        <f t="shared" si="184"/>
        <v>-2.4991845024469819</v>
      </c>
      <c r="M3963" s="10">
        <f t="shared" si="185"/>
        <v>2.4991845024469819</v>
      </c>
      <c r="N3963" s="6">
        <f>DATEDIF(A3963, I3963, "d")</f>
        <v>108</v>
      </c>
    </row>
    <row r="3964" spans="1:14" ht="14.25">
      <c r="A3964" s="5">
        <v>43907</v>
      </c>
      <c r="B3964" s="6" t="s">
        <v>965</v>
      </c>
      <c r="C3964" s="6" t="s">
        <v>966</v>
      </c>
      <c r="D3964" s="17">
        <v>42290881167</v>
      </c>
      <c r="E3964" s="6" t="s">
        <v>16</v>
      </c>
      <c r="F3964" s="6" t="str">
        <f>IF(E3964="BUY", "SELL", IF(E3964="SELL", "BUY", ""))</f>
        <v>SELL</v>
      </c>
      <c r="G3964" s="7">
        <v>28.622979999999998</v>
      </c>
      <c r="H3964" s="7">
        <v>1000</v>
      </c>
      <c r="I3964" s="5">
        <v>43921</v>
      </c>
      <c r="J3964" s="9">
        <v>33.675598000000001</v>
      </c>
      <c r="K3964" s="9">
        <f t="shared" si="183"/>
        <v>1176.5231293177721</v>
      </c>
      <c r="L3964" s="10">
        <f t="shared" si="184"/>
        <v>-0.17652312931777214</v>
      </c>
      <c r="M3964" s="10">
        <f t="shared" si="185"/>
        <v>0.17652312931777214</v>
      </c>
      <c r="N3964" s="6">
        <f>DATEDIF(A3964, I3964, "d")</f>
        <v>14</v>
      </c>
    </row>
    <row r="3965" spans="1:14" ht="14.25">
      <c r="A3965" s="5">
        <v>43908</v>
      </c>
      <c r="B3965" s="6" t="s">
        <v>2788</v>
      </c>
      <c r="C3965" s="6" t="s">
        <v>2789</v>
      </c>
      <c r="D3965" s="17">
        <v>4778875668</v>
      </c>
      <c r="E3965" s="6" t="s">
        <v>19</v>
      </c>
      <c r="F3965" s="6" t="str">
        <f>IF(E3965="BUY", "SELL", IF(E3965="SELL", "BUY", ""))</f>
        <v>BUY</v>
      </c>
      <c r="G3965" s="7">
        <v>82.985068999999996</v>
      </c>
      <c r="H3965" s="7">
        <v>1000</v>
      </c>
      <c r="I3965" s="11">
        <v>44727</v>
      </c>
      <c r="J3965" s="9">
        <v>95.809021000000001</v>
      </c>
      <c r="K3965" s="9">
        <f t="shared" si="183"/>
        <v>1154.5332450106175</v>
      </c>
      <c r="L3965" s="10">
        <f t="shared" si="184"/>
        <v>0.15453324501061752</v>
      </c>
      <c r="M3965" s="10">
        <f t="shared" si="185"/>
        <v>-0.15453324501061752</v>
      </c>
      <c r="N3965" s="6">
        <f>DATEDIF(A3965, I3965, "d")</f>
        <v>819</v>
      </c>
    </row>
    <row r="3966" spans="1:14" ht="14.25">
      <c r="A3966" s="5">
        <v>43908</v>
      </c>
      <c r="B3966" s="6" t="s">
        <v>2790</v>
      </c>
      <c r="C3966" s="6" t="s">
        <v>2791</v>
      </c>
      <c r="D3966" s="17">
        <v>1751654740</v>
      </c>
      <c r="E3966" s="6" t="s">
        <v>19</v>
      </c>
      <c r="F3966" s="6" t="str">
        <f>IF(E3966="BUY", "SELL", IF(E3966="SELL", "BUY", ""))</f>
        <v>BUY</v>
      </c>
      <c r="G3966" s="7">
        <v>16.549999</v>
      </c>
      <c r="H3966" s="7">
        <v>1000</v>
      </c>
      <c r="I3966" s="11">
        <v>44111</v>
      </c>
      <c r="J3966" s="9">
        <v>29.83</v>
      </c>
      <c r="K3966" s="9">
        <f t="shared" si="183"/>
        <v>1802.4170273363763</v>
      </c>
      <c r="L3966" s="10">
        <f t="shared" si="184"/>
        <v>0.80241702733637632</v>
      </c>
      <c r="M3966" s="10">
        <f t="shared" si="185"/>
        <v>-0.80241702733637632</v>
      </c>
      <c r="N3966" s="6">
        <f>DATEDIF(A3966, I3966, "d")</f>
        <v>203</v>
      </c>
    </row>
    <row r="3967" spans="1:14" ht="14.25">
      <c r="A3967" s="5">
        <v>43908</v>
      </c>
      <c r="B3967" s="6" t="s">
        <v>161</v>
      </c>
      <c r="C3967" s="6" t="s">
        <v>162</v>
      </c>
      <c r="D3967" s="17">
        <v>19131597722</v>
      </c>
      <c r="E3967" s="6" t="s">
        <v>16</v>
      </c>
      <c r="F3967" s="6" t="str">
        <f>IF(E3967="BUY", "SELL", IF(E3967="SELL", "BUY", ""))</f>
        <v>SELL</v>
      </c>
      <c r="G3967" s="7">
        <v>34.600388000000002</v>
      </c>
      <c r="H3967" s="7">
        <v>1000</v>
      </c>
      <c r="I3967" s="5">
        <v>44580</v>
      </c>
      <c r="J3967" s="9">
        <v>43.735287</v>
      </c>
      <c r="K3967" s="9">
        <f t="shared" si="183"/>
        <v>1264.0114613743638</v>
      </c>
      <c r="L3967" s="10">
        <f t="shared" si="184"/>
        <v>-0.26401146137436377</v>
      </c>
      <c r="M3967" s="10">
        <f t="shared" si="185"/>
        <v>0.26401146137436377</v>
      </c>
      <c r="N3967" s="6">
        <f>DATEDIF(A3967, I3967, "d")</f>
        <v>672</v>
      </c>
    </row>
    <row r="3968" spans="1:14" ht="14.25">
      <c r="A3968" s="11">
        <v>43909</v>
      </c>
      <c r="B3968" s="6" t="s">
        <v>49</v>
      </c>
      <c r="C3968" s="6" t="s">
        <v>50</v>
      </c>
      <c r="D3968" s="17">
        <v>425280211092</v>
      </c>
      <c r="E3968" s="12" t="s">
        <v>16</v>
      </c>
      <c r="F3968" s="13" t="str">
        <f>IF(E3968="BUY", "SELL", IF(E3968="SELL", "BUY", ""))</f>
        <v>SELL</v>
      </c>
      <c r="G3968" s="7">
        <v>113.06</v>
      </c>
      <c r="H3968" s="7">
        <v>1000</v>
      </c>
      <c r="I3968" s="11">
        <v>43909</v>
      </c>
      <c r="J3968" s="9">
        <v>113.06</v>
      </c>
      <c r="K3968" s="9">
        <f t="shared" si="183"/>
        <v>1000</v>
      </c>
      <c r="L3968" s="10">
        <f t="shared" si="184"/>
        <v>0</v>
      </c>
      <c r="M3968" s="10">
        <f t="shared" si="185"/>
        <v>0</v>
      </c>
      <c r="N3968" s="6">
        <f>DATEDIF(A3968, I3968, "d")</f>
        <v>0</v>
      </c>
    </row>
    <row r="3969" spans="1:14" ht="14.25">
      <c r="A3969" s="5">
        <v>43910</v>
      </c>
      <c r="B3969" s="6" t="s">
        <v>2792</v>
      </c>
      <c r="C3969" s="6" t="s">
        <v>2793</v>
      </c>
      <c r="D3969" s="17">
        <v>37254569</v>
      </c>
      <c r="E3969" s="6" t="s">
        <v>19</v>
      </c>
      <c r="F3969" s="6" t="str">
        <f>IF(E3969="BUY", "SELL", IF(E3969="SELL", "BUY", ""))</f>
        <v>BUY</v>
      </c>
      <c r="G3969" s="7">
        <v>10.45</v>
      </c>
      <c r="H3969" s="7">
        <v>1000</v>
      </c>
      <c r="I3969" s="11">
        <v>44727</v>
      </c>
      <c r="J3969" s="9">
        <v>5.36</v>
      </c>
      <c r="K3969" s="9">
        <f t="shared" si="183"/>
        <v>512.91866028708137</v>
      </c>
      <c r="L3969" s="10">
        <f t="shared" si="184"/>
        <v>-0.48708133971291862</v>
      </c>
      <c r="M3969" s="10">
        <f t="shared" si="185"/>
        <v>0.48708133971291862</v>
      </c>
      <c r="N3969" s="6">
        <f>DATEDIF(A3969, I3969, "d")</f>
        <v>817</v>
      </c>
    </row>
    <row r="3970" spans="1:14" ht="14.25">
      <c r="A3970" s="5">
        <v>43910</v>
      </c>
      <c r="B3970" s="6" t="s">
        <v>665</v>
      </c>
      <c r="C3970" s="6" t="s">
        <v>666</v>
      </c>
      <c r="D3970" s="17">
        <v>48448614231</v>
      </c>
      <c r="E3970" s="6" t="s">
        <v>19</v>
      </c>
      <c r="F3970" s="6" t="str">
        <f>IF(E3970="BUY", "SELL", IF(E3970="SELL", "BUY", ""))</f>
        <v>BUY</v>
      </c>
      <c r="G3970" s="7">
        <v>165.009995</v>
      </c>
      <c r="H3970" s="7">
        <v>1000</v>
      </c>
      <c r="I3970" s="5">
        <v>43944</v>
      </c>
      <c r="J3970" s="9">
        <v>211.63999899999999</v>
      </c>
      <c r="K3970" s="9">
        <f t="shared" si="183"/>
        <v>1282.5889668077377</v>
      </c>
      <c r="L3970" s="10">
        <f t="shared" si="184"/>
        <v>0.28258896680773771</v>
      </c>
      <c r="M3970" s="10">
        <f t="shared" si="185"/>
        <v>-0.28258896680773771</v>
      </c>
      <c r="N3970" s="6">
        <f>DATEDIF(A3970, I3970, "d")</f>
        <v>34</v>
      </c>
    </row>
    <row r="3971" spans="1:14" ht="14.25">
      <c r="A3971" s="5">
        <v>43910</v>
      </c>
      <c r="B3971" s="6" t="s">
        <v>619</v>
      </c>
      <c r="C3971" s="6" t="s">
        <v>620</v>
      </c>
      <c r="D3971" s="17">
        <v>69650124965</v>
      </c>
      <c r="E3971" s="6" t="s">
        <v>19</v>
      </c>
      <c r="F3971" s="6" t="str">
        <f>IF(E3971="BUY", "SELL", IF(E3971="SELL", "BUY", ""))</f>
        <v>BUY</v>
      </c>
      <c r="G3971" s="7">
        <v>35.605721000000003</v>
      </c>
      <c r="H3971" s="7">
        <v>1000</v>
      </c>
      <c r="I3971" s="5">
        <v>43916</v>
      </c>
      <c r="J3971" s="9">
        <v>44.164493999999998</v>
      </c>
      <c r="K3971" s="9">
        <f t="shared" ref="K3971:K4034" si="186">(H3971/G3971)*J3971</f>
        <v>1240.3763428916379</v>
      </c>
      <c r="L3971" s="10">
        <f t="shared" ref="L3971:L4034" si="187">IF(F3971="BUY",(K3971-H3971)/H3971, IF(F3971="SELL", (H3971-K3971)/H3971, "Invalid"))</f>
        <v>0.24037634289163792</v>
      </c>
      <c r="M3971" s="10">
        <f t="shared" ref="M3971:M4034" si="188">IF(E3971="BUY",(K3971-H3971)/H3971,IF(E3971="SELL",(H3971-K3971)/H3971,""))</f>
        <v>-0.24037634289163792</v>
      </c>
      <c r="N3971" s="6">
        <f>DATEDIF(A3971, I3971, "d")</f>
        <v>6</v>
      </c>
    </row>
    <row r="3972" spans="1:14" ht="14.25">
      <c r="A3972" s="5">
        <v>43910</v>
      </c>
      <c r="B3972" s="6" t="s">
        <v>853</v>
      </c>
      <c r="C3972" s="6" t="s">
        <v>854</v>
      </c>
      <c r="D3972" s="17">
        <v>43438580152</v>
      </c>
      <c r="E3972" s="6" t="s">
        <v>19</v>
      </c>
      <c r="F3972" s="6" t="str">
        <f>IF(E3972="BUY", "SELL", IF(E3972="SELL", "BUY", ""))</f>
        <v>BUY</v>
      </c>
      <c r="G3972" s="7">
        <v>47.09</v>
      </c>
      <c r="H3972" s="7">
        <v>1000</v>
      </c>
      <c r="I3972" s="5">
        <v>43915</v>
      </c>
      <c r="J3972" s="9">
        <v>54.43</v>
      </c>
      <c r="K3972" s="9">
        <f t="shared" si="186"/>
        <v>1155.8717349755786</v>
      </c>
      <c r="L3972" s="10">
        <f t="shared" si="187"/>
        <v>0.15587173497557866</v>
      </c>
      <c r="M3972" s="10">
        <f t="shared" si="188"/>
        <v>-0.15587173497557866</v>
      </c>
      <c r="N3972" s="6">
        <f>DATEDIF(A3972, I3972, "d")</f>
        <v>5</v>
      </c>
    </row>
    <row r="3973" spans="1:14" ht="14.25">
      <c r="A3973" s="5">
        <v>43910</v>
      </c>
      <c r="B3973" s="6" t="s">
        <v>221</v>
      </c>
      <c r="C3973" s="6" t="s">
        <v>222</v>
      </c>
      <c r="D3973" s="17">
        <v>47103450240</v>
      </c>
      <c r="E3973" s="6" t="s">
        <v>19</v>
      </c>
      <c r="F3973" s="6" t="str">
        <f>IF(E3973="BUY", "SELL", IF(E3973="SELL", "BUY", ""))</f>
        <v>BUY</v>
      </c>
      <c r="G3973" s="7">
        <v>113.81</v>
      </c>
      <c r="H3973" s="7">
        <v>1000</v>
      </c>
      <c r="I3973" s="5">
        <v>43924</v>
      </c>
      <c r="J3973" s="9">
        <v>125.67</v>
      </c>
      <c r="K3973" s="9">
        <f t="shared" si="186"/>
        <v>1104.2087690009664</v>
      </c>
      <c r="L3973" s="10">
        <f t="shared" si="187"/>
        <v>0.10420876900096641</v>
      </c>
      <c r="M3973" s="10">
        <f t="shared" si="188"/>
        <v>-0.10420876900096641</v>
      </c>
      <c r="N3973" s="6">
        <f>DATEDIF(A3973, I3973, "d")</f>
        <v>14</v>
      </c>
    </row>
    <row r="3974" spans="1:14" ht="14.25">
      <c r="A3974" s="5">
        <v>43914</v>
      </c>
      <c r="B3974" s="6" t="s">
        <v>349</v>
      </c>
      <c r="C3974" s="6" t="s">
        <v>350</v>
      </c>
      <c r="D3974" s="17">
        <v>26695412156</v>
      </c>
      <c r="E3974" s="6" t="s">
        <v>19</v>
      </c>
      <c r="F3974" s="6" t="str">
        <f>IF(E3974="BUY", "SELL", IF(E3974="SELL", "BUY", ""))</f>
        <v>BUY</v>
      </c>
      <c r="G3974" s="7">
        <v>26.833637</v>
      </c>
      <c r="H3974" s="7">
        <v>1000</v>
      </c>
      <c r="I3974" s="5">
        <v>44210</v>
      </c>
      <c r="J3974" s="9">
        <v>41.38308</v>
      </c>
      <c r="K3974" s="9">
        <f t="shared" si="186"/>
        <v>1542.2091310246165</v>
      </c>
      <c r="L3974" s="10">
        <f t="shared" si="187"/>
        <v>0.54220913102461643</v>
      </c>
      <c r="M3974" s="10">
        <f t="shared" si="188"/>
        <v>-0.54220913102461643</v>
      </c>
      <c r="N3974" s="6">
        <f>DATEDIF(A3974, I3974, "d")</f>
        <v>296</v>
      </c>
    </row>
    <row r="3975" spans="1:14" ht="14.25">
      <c r="A3975" s="5">
        <v>43914</v>
      </c>
      <c r="B3975" s="6" t="s">
        <v>317</v>
      </c>
      <c r="C3975" s="6" t="s">
        <v>318</v>
      </c>
      <c r="D3975" s="17">
        <v>851948643</v>
      </c>
      <c r="E3975" s="6" t="s">
        <v>19</v>
      </c>
      <c r="F3975" s="6" t="str">
        <f>IF(E3975="BUY", "SELL", IF(E3975="SELL", "BUY", ""))</f>
        <v>BUY</v>
      </c>
      <c r="G3975" s="7">
        <v>23.910907999999999</v>
      </c>
      <c r="H3975" s="7">
        <v>1000</v>
      </c>
      <c r="I3975" s="11">
        <v>44727</v>
      </c>
      <c r="J3975" s="9">
        <v>66.449364000000003</v>
      </c>
      <c r="K3975" s="9">
        <f t="shared" si="186"/>
        <v>2779.0397587578027</v>
      </c>
      <c r="L3975" s="10">
        <f t="shared" si="187"/>
        <v>1.7790397587578026</v>
      </c>
      <c r="M3975" s="10">
        <f t="shared" si="188"/>
        <v>-1.7790397587578026</v>
      </c>
      <c r="N3975" s="6">
        <f>DATEDIF(A3975, I3975, "d")</f>
        <v>813</v>
      </c>
    </row>
    <row r="3976" spans="1:14" ht="14.25">
      <c r="A3976" s="5">
        <v>43915</v>
      </c>
      <c r="B3976" s="6" t="s">
        <v>485</v>
      </c>
      <c r="C3976" s="6" t="s">
        <v>486</v>
      </c>
      <c r="D3976" s="17">
        <v>161091919804</v>
      </c>
      <c r="E3976" s="6" t="s">
        <v>16</v>
      </c>
      <c r="F3976" s="6" t="str">
        <f>IF(E3976="BUY", "SELL", IF(E3976="SELL", "BUY", ""))</f>
        <v>SELL</v>
      </c>
      <c r="G3976" s="7">
        <v>76.596298000000004</v>
      </c>
      <c r="H3976" s="7">
        <v>1000</v>
      </c>
      <c r="I3976" s="5">
        <v>44258</v>
      </c>
      <c r="J3976" s="9">
        <v>131.301682</v>
      </c>
      <c r="K3976" s="9">
        <f t="shared" si="186"/>
        <v>1714.2040206695106</v>
      </c>
      <c r="L3976" s="10">
        <f t="shared" si="187"/>
        <v>-0.71420402066951061</v>
      </c>
      <c r="M3976" s="10">
        <f t="shared" si="188"/>
        <v>0.71420402066951061</v>
      </c>
      <c r="N3976" s="6">
        <f>DATEDIF(A3976, I3976, "d")</f>
        <v>343</v>
      </c>
    </row>
    <row r="3977" spans="1:14" ht="14.25">
      <c r="A3977" s="5">
        <v>43915</v>
      </c>
      <c r="B3977" s="6" t="s">
        <v>853</v>
      </c>
      <c r="C3977" s="6" t="s">
        <v>854</v>
      </c>
      <c r="D3977" s="17">
        <v>43438580152</v>
      </c>
      <c r="E3977" s="6" t="s">
        <v>16</v>
      </c>
      <c r="F3977" s="6" t="str">
        <f>IF(E3977="BUY", "SELL", IF(E3977="SELL", "BUY", ""))</f>
        <v>SELL</v>
      </c>
      <c r="G3977" s="7">
        <v>54.43</v>
      </c>
      <c r="H3977" s="7">
        <v>1000</v>
      </c>
      <c r="I3977" s="11">
        <v>44727</v>
      </c>
      <c r="J3977" s="9">
        <v>113.87</v>
      </c>
      <c r="K3977" s="9">
        <f t="shared" si="186"/>
        <v>2092.0448282197317</v>
      </c>
      <c r="L3977" s="10">
        <f t="shared" si="187"/>
        <v>-1.0920448282197317</v>
      </c>
      <c r="M3977" s="10">
        <f t="shared" si="188"/>
        <v>1.0920448282197317</v>
      </c>
      <c r="N3977" s="6">
        <f>DATEDIF(A3977, I3977, "d")</f>
        <v>812</v>
      </c>
    </row>
    <row r="3978" spans="1:14" ht="14.25">
      <c r="A3978" s="5">
        <v>43916</v>
      </c>
      <c r="B3978" s="6" t="s">
        <v>1191</v>
      </c>
      <c r="C3978" s="6" t="s">
        <v>1192</v>
      </c>
      <c r="D3978" s="17">
        <v>1666326970</v>
      </c>
      <c r="E3978" s="6" t="s">
        <v>19</v>
      </c>
      <c r="F3978" s="6" t="str">
        <f>IF(E3978="BUY", "SELL", IF(E3978="SELL", "BUY", ""))</f>
        <v>BUY</v>
      </c>
      <c r="G3978" s="7">
        <v>18.75</v>
      </c>
      <c r="H3978" s="7">
        <v>1000</v>
      </c>
      <c r="I3978" s="11">
        <v>44175</v>
      </c>
      <c r="J3978" s="9">
        <v>36.340000000000003</v>
      </c>
      <c r="K3978" s="9">
        <f t="shared" si="186"/>
        <v>1938.1333333333337</v>
      </c>
      <c r="L3978" s="10">
        <f t="shared" si="187"/>
        <v>0.93813333333333371</v>
      </c>
      <c r="M3978" s="10">
        <f t="shared" si="188"/>
        <v>-0.93813333333333371</v>
      </c>
      <c r="N3978" s="6">
        <f>DATEDIF(A3978, I3978, "d")</f>
        <v>259</v>
      </c>
    </row>
    <row r="3979" spans="1:14" ht="14.25">
      <c r="A3979" s="5">
        <v>43916</v>
      </c>
      <c r="B3979" s="6" t="s">
        <v>499</v>
      </c>
      <c r="C3979" s="6" t="s">
        <v>500</v>
      </c>
      <c r="D3979" s="17">
        <v>277088448000</v>
      </c>
      <c r="E3979" s="6" t="s">
        <v>16</v>
      </c>
      <c r="F3979" s="6" t="str">
        <f>IF(E3979="BUY", "SELL", IF(E3979="SELL", "BUY", ""))</f>
        <v>SELL</v>
      </c>
      <c r="G3979" s="7">
        <v>63.236480999999998</v>
      </c>
      <c r="H3979" s="7">
        <v>1000</v>
      </c>
      <c r="I3979" s="5">
        <v>44316</v>
      </c>
      <c r="J3979" s="9">
        <v>66.139435000000006</v>
      </c>
      <c r="K3979" s="9">
        <f t="shared" si="186"/>
        <v>1045.9063179053244</v>
      </c>
      <c r="L3979" s="10">
        <f t="shared" si="187"/>
        <v>-4.5906317905324387E-2</v>
      </c>
      <c r="M3979" s="10">
        <f t="shared" si="188"/>
        <v>4.5906317905324387E-2</v>
      </c>
      <c r="N3979" s="6">
        <f>DATEDIF(A3979, I3979, "d")</f>
        <v>400</v>
      </c>
    </row>
    <row r="3980" spans="1:14" ht="14.25">
      <c r="A3980" s="5">
        <v>43916</v>
      </c>
      <c r="B3980" s="6" t="s">
        <v>619</v>
      </c>
      <c r="C3980" s="6" t="s">
        <v>620</v>
      </c>
      <c r="D3980" s="17">
        <v>69650124965</v>
      </c>
      <c r="E3980" s="6" t="s">
        <v>16</v>
      </c>
      <c r="F3980" s="6" t="str">
        <f>IF(E3980="BUY", "SELL", IF(E3980="SELL", "BUY", ""))</f>
        <v>SELL</v>
      </c>
      <c r="G3980" s="7">
        <v>44.164493999999998</v>
      </c>
      <c r="H3980" s="7">
        <v>1000</v>
      </c>
      <c r="I3980" s="5">
        <v>44099</v>
      </c>
      <c r="J3980" s="9">
        <v>48.453743000000003</v>
      </c>
      <c r="K3980" s="9">
        <f t="shared" si="186"/>
        <v>1097.119849261717</v>
      </c>
      <c r="L3980" s="10">
        <f t="shared" si="187"/>
        <v>-9.7119849261717031E-2</v>
      </c>
      <c r="M3980" s="10">
        <f t="shared" si="188"/>
        <v>9.7119849261717031E-2</v>
      </c>
      <c r="N3980" s="6">
        <f>DATEDIF(A3980, I3980, "d")</f>
        <v>183</v>
      </c>
    </row>
    <row r="3981" spans="1:14" ht="14.25">
      <c r="A3981" s="5">
        <v>43916</v>
      </c>
      <c r="B3981" s="6" t="s">
        <v>1501</v>
      </c>
      <c r="C3981" s="6" t="s">
        <v>1502</v>
      </c>
      <c r="D3981" s="17">
        <v>3525622984</v>
      </c>
      <c r="E3981" s="6" t="s">
        <v>16</v>
      </c>
      <c r="F3981" s="6" t="str">
        <f>IF(E3981="BUY", "SELL", IF(E3981="SELL", "BUY", ""))</f>
        <v>SELL</v>
      </c>
      <c r="G3981" s="7">
        <v>13.26</v>
      </c>
      <c r="H3981" s="7">
        <v>1000</v>
      </c>
      <c r="I3981" s="5">
        <v>44134</v>
      </c>
      <c r="J3981" s="9">
        <v>53.98</v>
      </c>
      <c r="K3981" s="9">
        <f t="shared" si="186"/>
        <v>4070.8898944193061</v>
      </c>
      <c r="L3981" s="10">
        <f t="shared" si="187"/>
        <v>-3.0708898944193059</v>
      </c>
      <c r="M3981" s="10">
        <f t="shared" si="188"/>
        <v>3.0708898944193059</v>
      </c>
      <c r="N3981" s="6">
        <f>DATEDIF(A3981, I3981, "d")</f>
        <v>218</v>
      </c>
    </row>
    <row r="3982" spans="1:14" ht="14.25">
      <c r="A3982" s="5">
        <v>43917</v>
      </c>
      <c r="B3982" s="6" t="s">
        <v>793</v>
      </c>
      <c r="C3982" s="6" t="s">
        <v>794</v>
      </c>
      <c r="D3982" s="17">
        <v>13050742900</v>
      </c>
      <c r="E3982" s="6" t="s">
        <v>19</v>
      </c>
      <c r="F3982" s="6" t="str">
        <f>IF(E3982="BUY", "SELL", IF(E3982="SELL", "BUY", ""))</f>
        <v>BUY</v>
      </c>
      <c r="G3982" s="7">
        <v>58.93</v>
      </c>
      <c r="H3982" s="7">
        <v>1000</v>
      </c>
      <c r="I3982" s="5">
        <v>43994</v>
      </c>
      <c r="J3982" s="9">
        <v>89.980002999999996</v>
      </c>
      <c r="K3982" s="9">
        <f t="shared" si="186"/>
        <v>1526.8963685728829</v>
      </c>
      <c r="L3982" s="10">
        <f t="shared" si="187"/>
        <v>0.52689636857288291</v>
      </c>
      <c r="M3982" s="10">
        <f t="shared" si="188"/>
        <v>-0.52689636857288291</v>
      </c>
      <c r="N3982" s="6">
        <f>DATEDIF(A3982, I3982, "d")</f>
        <v>77</v>
      </c>
    </row>
    <row r="3983" spans="1:14" ht="14.25">
      <c r="A3983" s="5">
        <v>43917</v>
      </c>
      <c r="B3983" s="6" t="s">
        <v>1491</v>
      </c>
      <c r="C3983" s="6" t="s">
        <v>1492</v>
      </c>
      <c r="D3983" s="17">
        <v>20087773903</v>
      </c>
      <c r="E3983" s="6" t="s">
        <v>19</v>
      </c>
      <c r="F3983" s="6" t="str">
        <f>IF(E3983="BUY", "SELL", IF(E3983="SELL", "BUY", ""))</f>
        <v>BUY</v>
      </c>
      <c r="G3983" s="7">
        <v>47.150002000000001</v>
      </c>
      <c r="H3983" s="7">
        <v>1000</v>
      </c>
      <c r="I3983" s="5">
        <v>44274</v>
      </c>
      <c r="J3983" s="9">
        <v>84.68</v>
      </c>
      <c r="K3983" s="9">
        <f t="shared" si="186"/>
        <v>1795.9702313480284</v>
      </c>
      <c r="L3983" s="10">
        <f t="shared" si="187"/>
        <v>0.79597023134802836</v>
      </c>
      <c r="M3983" s="10">
        <f t="shared" si="188"/>
        <v>-0.79597023134802836</v>
      </c>
      <c r="N3983" s="6">
        <f>DATEDIF(A3983, I3983, "d")</f>
        <v>357</v>
      </c>
    </row>
    <row r="3984" spans="1:14" ht="14.25">
      <c r="A3984" s="5">
        <v>43917</v>
      </c>
      <c r="B3984" s="6" t="s">
        <v>673</v>
      </c>
      <c r="C3984" s="6" t="s">
        <v>673</v>
      </c>
      <c r="D3984" s="17">
        <v>6502349700</v>
      </c>
      <c r="E3984" s="6" t="s">
        <v>19</v>
      </c>
      <c r="F3984" s="6" t="str">
        <f>IF(E3984="BUY", "SELL", IF(E3984="SELL", "BUY", ""))</f>
        <v>BUY</v>
      </c>
      <c r="G3984" s="7">
        <v>110.93</v>
      </c>
      <c r="H3984" s="7">
        <v>1000</v>
      </c>
      <c r="I3984" s="5">
        <v>43950</v>
      </c>
      <c r="J3984" s="9">
        <v>154.820007</v>
      </c>
      <c r="K3984" s="9">
        <f t="shared" si="186"/>
        <v>1395.654980618408</v>
      </c>
      <c r="L3984" s="10">
        <f t="shared" si="187"/>
        <v>0.39565498061840798</v>
      </c>
      <c r="M3984" s="10">
        <f t="shared" si="188"/>
        <v>-0.39565498061840798</v>
      </c>
      <c r="N3984" s="6">
        <f>DATEDIF(A3984, I3984, "d")</f>
        <v>33</v>
      </c>
    </row>
    <row r="3985" spans="1:14" ht="14.25">
      <c r="A3985" s="5">
        <v>43917</v>
      </c>
      <c r="B3985" s="6" t="s">
        <v>339</v>
      </c>
      <c r="C3985" s="6" t="s">
        <v>340</v>
      </c>
      <c r="D3985" s="17">
        <v>34406482717</v>
      </c>
      <c r="E3985" s="6" t="s">
        <v>19</v>
      </c>
      <c r="F3985" s="6" t="str">
        <f>IF(E3985="BUY", "SELL", IF(E3985="SELL", "BUY", ""))</f>
        <v>BUY</v>
      </c>
      <c r="G3985" s="7">
        <v>53.34</v>
      </c>
      <c r="H3985" s="7">
        <v>1000</v>
      </c>
      <c r="I3985" s="5">
        <v>43948</v>
      </c>
      <c r="J3985" s="9">
        <v>63.549999</v>
      </c>
      <c r="K3985" s="9">
        <f t="shared" si="186"/>
        <v>1191.4135545556805</v>
      </c>
      <c r="L3985" s="10">
        <f t="shared" si="187"/>
        <v>0.19141355455568054</v>
      </c>
      <c r="M3985" s="10">
        <f t="shared" si="188"/>
        <v>-0.19141355455568054</v>
      </c>
      <c r="N3985" s="6">
        <f>DATEDIF(A3985, I3985, "d")</f>
        <v>31</v>
      </c>
    </row>
    <row r="3986" spans="1:14" ht="14.25">
      <c r="A3986" s="11">
        <v>43917</v>
      </c>
      <c r="B3986" s="6" t="s">
        <v>674</v>
      </c>
      <c r="C3986" s="6" t="s">
        <v>675</v>
      </c>
      <c r="D3986" s="17">
        <v>1226514744</v>
      </c>
      <c r="E3986" s="12" t="s">
        <v>16</v>
      </c>
      <c r="F3986" s="13" t="str">
        <f>IF(E3986="BUY", "SELL", IF(E3986="SELL", "BUY", ""))</f>
        <v>SELL</v>
      </c>
      <c r="G3986" s="7">
        <v>8.41</v>
      </c>
      <c r="H3986" s="7">
        <v>1000</v>
      </c>
      <c r="I3986" s="11">
        <v>43957</v>
      </c>
      <c r="J3986" s="9">
        <v>10.78</v>
      </c>
      <c r="K3986" s="9">
        <f t="shared" si="186"/>
        <v>1281.8073721759808</v>
      </c>
      <c r="L3986" s="10">
        <f t="shared" si="187"/>
        <v>-0.28180737217598084</v>
      </c>
      <c r="M3986" s="10">
        <f t="shared" si="188"/>
        <v>0.28180737217598084</v>
      </c>
      <c r="N3986" s="6">
        <f>DATEDIF(A3986, I3986, "d")</f>
        <v>40</v>
      </c>
    </row>
    <row r="3987" spans="1:14" ht="14.25">
      <c r="A3987" s="5">
        <v>43920</v>
      </c>
      <c r="B3987" s="6" t="s">
        <v>759</v>
      </c>
      <c r="C3987" s="6" t="s">
        <v>760</v>
      </c>
      <c r="D3987" s="17">
        <v>10024349560</v>
      </c>
      <c r="E3987" s="6" t="s">
        <v>19</v>
      </c>
      <c r="F3987" s="6" t="str">
        <f>IF(E3987="BUY", "SELL", IF(E3987="SELL", "BUY", ""))</f>
        <v>BUY</v>
      </c>
      <c r="G3987" s="7">
        <v>52.09</v>
      </c>
      <c r="H3987" s="7">
        <v>1000</v>
      </c>
      <c r="I3987" s="11">
        <v>44727</v>
      </c>
      <c r="J3987" s="9">
        <v>74.970000999999996</v>
      </c>
      <c r="K3987" s="9">
        <f t="shared" si="186"/>
        <v>1439.239796506047</v>
      </c>
      <c r="L3987" s="10">
        <f t="shared" si="187"/>
        <v>0.439239796506047</v>
      </c>
      <c r="M3987" s="10">
        <f t="shared" si="188"/>
        <v>-0.439239796506047</v>
      </c>
      <c r="N3987" s="6">
        <f>DATEDIF(A3987, I3987, "d")</f>
        <v>807</v>
      </c>
    </row>
    <row r="3988" spans="1:14" ht="14.25">
      <c r="A3988" s="5">
        <v>43920</v>
      </c>
      <c r="B3988" s="6" t="s">
        <v>875</v>
      </c>
      <c r="C3988" s="6" t="s">
        <v>876</v>
      </c>
      <c r="D3988" s="17">
        <v>8671112667</v>
      </c>
      <c r="E3988" s="6" t="s">
        <v>19</v>
      </c>
      <c r="F3988" s="6" t="str">
        <f>IF(E3988="BUY", "SELL", IF(E3988="SELL", "BUY", ""))</f>
        <v>BUY</v>
      </c>
      <c r="G3988" s="7">
        <v>140.85990899999999</v>
      </c>
      <c r="H3988" s="7">
        <v>1000</v>
      </c>
      <c r="I3988" s="11">
        <v>44727</v>
      </c>
      <c r="J3988" s="9">
        <v>222.064133</v>
      </c>
      <c r="K3988" s="9">
        <f t="shared" si="186"/>
        <v>1576.4892550086768</v>
      </c>
      <c r="L3988" s="10">
        <f t="shared" si="187"/>
        <v>0.57648925500867676</v>
      </c>
      <c r="M3988" s="10">
        <f t="shared" si="188"/>
        <v>-0.57648925500867676</v>
      </c>
      <c r="N3988" s="6">
        <f>DATEDIF(A3988, I3988, "d")</f>
        <v>807</v>
      </c>
    </row>
    <row r="3989" spans="1:14" ht="14.25">
      <c r="A3989" s="5">
        <v>43920</v>
      </c>
      <c r="B3989" s="6" t="s">
        <v>2794</v>
      </c>
      <c r="C3989" s="6" t="s">
        <v>2795</v>
      </c>
      <c r="D3989" s="17">
        <v>15787899249</v>
      </c>
      <c r="E3989" s="6" t="s">
        <v>16</v>
      </c>
      <c r="F3989" s="6" t="str">
        <f>IF(E3989="BUY", "SELL", IF(E3989="SELL", "BUY", ""))</f>
        <v>SELL</v>
      </c>
      <c r="G3989" s="7">
        <v>48.494545000000002</v>
      </c>
      <c r="H3989" s="7">
        <v>1000</v>
      </c>
      <c r="I3989" s="11">
        <v>44727</v>
      </c>
      <c r="J3989" s="9">
        <v>63.201202000000002</v>
      </c>
      <c r="K3989" s="9">
        <f t="shared" si="186"/>
        <v>1303.2641506379737</v>
      </c>
      <c r="L3989" s="10">
        <f t="shared" si="187"/>
        <v>-0.30326415063797368</v>
      </c>
      <c r="M3989" s="10">
        <f t="shared" si="188"/>
        <v>0.30326415063797368</v>
      </c>
      <c r="N3989" s="6">
        <f>DATEDIF(A3989, I3989, "d")</f>
        <v>807</v>
      </c>
    </row>
    <row r="3990" spans="1:14" ht="14.25">
      <c r="A3990" s="5">
        <v>43920</v>
      </c>
      <c r="B3990" s="6" t="s">
        <v>1384</v>
      </c>
      <c r="C3990" s="6" t="s">
        <v>1385</v>
      </c>
      <c r="D3990" s="17">
        <v>167032882881</v>
      </c>
      <c r="E3990" s="6" t="s">
        <v>16</v>
      </c>
      <c r="F3990" s="6" t="str">
        <f>IF(E3990="BUY", "SELL", IF(E3990="SELL", "BUY", ""))</f>
        <v>SELL</v>
      </c>
      <c r="G3990" s="7">
        <v>104.632317</v>
      </c>
      <c r="H3990" s="7">
        <v>1000</v>
      </c>
      <c r="I3990" s="5">
        <v>44130</v>
      </c>
      <c r="J3990" s="9">
        <v>108.13595599999999</v>
      </c>
      <c r="K3990" s="9">
        <f t="shared" si="186"/>
        <v>1033.4852472013977</v>
      </c>
      <c r="L3990" s="10">
        <f t="shared" si="187"/>
        <v>-3.3485247201397672E-2</v>
      </c>
      <c r="M3990" s="10">
        <f t="shared" si="188"/>
        <v>3.3485247201397672E-2</v>
      </c>
      <c r="N3990" s="6">
        <f>DATEDIF(A3990, I3990, "d")</f>
        <v>210</v>
      </c>
    </row>
    <row r="3991" spans="1:14" ht="14.25">
      <c r="A3991" s="11">
        <v>43920</v>
      </c>
      <c r="B3991" s="6" t="s">
        <v>311</v>
      </c>
      <c r="C3991" s="6" t="s">
        <v>312</v>
      </c>
      <c r="D3991" s="17">
        <v>2383282729</v>
      </c>
      <c r="E3991" s="13" t="s">
        <v>19</v>
      </c>
      <c r="F3991" s="12" t="str">
        <f>IF(E3991="BUY", "SELL", IF(E3991="SELL", "BUY", ""))</f>
        <v>BUY</v>
      </c>
      <c r="G3991" s="7">
        <v>14.957015</v>
      </c>
      <c r="H3991" s="7">
        <v>1000</v>
      </c>
      <c r="I3991" s="11">
        <v>44727</v>
      </c>
      <c r="J3991" s="9">
        <v>15.221655999999999</v>
      </c>
      <c r="K3991" s="9">
        <f t="shared" si="186"/>
        <v>1017.6934368254629</v>
      </c>
      <c r="L3991" s="10">
        <f t="shared" si="187"/>
        <v>1.7693436825462868E-2</v>
      </c>
      <c r="M3991" s="10">
        <f t="shared" si="188"/>
        <v>-1.7693436825462868E-2</v>
      </c>
      <c r="N3991" s="6">
        <f>DATEDIF(A3991, I3991, "d")</f>
        <v>807</v>
      </c>
    </row>
    <row r="3992" spans="1:14" ht="14.25">
      <c r="A3992" s="5">
        <v>43921</v>
      </c>
      <c r="B3992" s="6" t="s">
        <v>147</v>
      </c>
      <c r="C3992" s="6" t="s">
        <v>148</v>
      </c>
      <c r="D3992" s="17">
        <v>136351276474</v>
      </c>
      <c r="E3992" s="6" t="s">
        <v>16</v>
      </c>
      <c r="F3992" s="6" t="str">
        <f>IF(E3992="BUY", "SELL", IF(E3992="SELL", "BUY", ""))</f>
        <v>SELL</v>
      </c>
      <c r="G3992" s="7">
        <v>149.13999899999999</v>
      </c>
      <c r="H3992" s="7">
        <v>1000</v>
      </c>
      <c r="I3992" s="5">
        <v>44039</v>
      </c>
      <c r="J3992" s="9">
        <v>170.21000699999999</v>
      </c>
      <c r="K3992" s="9">
        <f t="shared" si="186"/>
        <v>1141.2767073975911</v>
      </c>
      <c r="L3992" s="10">
        <f t="shared" si="187"/>
        <v>-0.14127670739759104</v>
      </c>
      <c r="M3992" s="10">
        <f t="shared" si="188"/>
        <v>0.14127670739759104</v>
      </c>
      <c r="N3992" s="6">
        <f>DATEDIF(A3992, I3992, "d")</f>
        <v>118</v>
      </c>
    </row>
    <row r="3993" spans="1:14" ht="14.25">
      <c r="A3993" s="5">
        <v>43921</v>
      </c>
      <c r="B3993" s="6" t="s">
        <v>64</v>
      </c>
      <c r="C3993" s="6" t="s">
        <v>65</v>
      </c>
      <c r="D3993" s="17">
        <v>157074705249</v>
      </c>
      <c r="E3993" s="6" t="s">
        <v>16</v>
      </c>
      <c r="F3993" s="6" t="str">
        <f>IF(E3993="BUY", "SELL", IF(E3993="SELL", "BUY", ""))</f>
        <v>SELL</v>
      </c>
      <c r="G3993" s="7">
        <v>96.599997999999999</v>
      </c>
      <c r="H3993" s="7">
        <v>1000</v>
      </c>
      <c r="I3993" s="5">
        <v>43952</v>
      </c>
      <c r="J3993" s="9">
        <v>105.5</v>
      </c>
      <c r="K3993" s="9">
        <f t="shared" si="186"/>
        <v>1092.132527787423</v>
      </c>
      <c r="L3993" s="10">
        <f t="shared" si="187"/>
        <v>-9.2132527787422994E-2</v>
      </c>
      <c r="M3993" s="10">
        <f t="shared" si="188"/>
        <v>9.2132527787422994E-2</v>
      </c>
      <c r="N3993" s="6">
        <f>DATEDIF(A3993, I3993, "d")</f>
        <v>31</v>
      </c>
    </row>
    <row r="3994" spans="1:14" ht="14.25">
      <c r="A3994" s="5">
        <v>43921</v>
      </c>
      <c r="B3994" s="6" t="s">
        <v>965</v>
      </c>
      <c r="C3994" s="6" t="s">
        <v>966</v>
      </c>
      <c r="D3994" s="17">
        <v>42290881167</v>
      </c>
      <c r="E3994" s="6" t="s">
        <v>19</v>
      </c>
      <c r="F3994" s="6" t="str">
        <f>IF(E3994="BUY", "SELL", IF(E3994="SELL", "BUY", ""))</f>
        <v>BUY</v>
      </c>
      <c r="G3994" s="7">
        <v>33.675598000000001</v>
      </c>
      <c r="H3994" s="7">
        <v>1000</v>
      </c>
      <c r="I3994" s="5">
        <v>43949</v>
      </c>
      <c r="J3994" s="9">
        <v>37.854660000000003</v>
      </c>
      <c r="K3994" s="9">
        <f t="shared" si="186"/>
        <v>1124.09763295072</v>
      </c>
      <c r="L3994" s="10">
        <f t="shared" si="187"/>
        <v>0.12409763295072003</v>
      </c>
      <c r="M3994" s="10">
        <f t="shared" si="188"/>
        <v>-0.12409763295072003</v>
      </c>
      <c r="N3994" s="6">
        <f>DATEDIF(A3994, I3994, "d")</f>
        <v>28</v>
      </c>
    </row>
    <row r="3995" spans="1:14" ht="14.25">
      <c r="A3995" s="5">
        <v>43921</v>
      </c>
      <c r="B3995" s="6" t="s">
        <v>1737</v>
      </c>
      <c r="C3995" s="6" t="s">
        <v>1738</v>
      </c>
      <c r="D3995" s="17">
        <v>5313185192</v>
      </c>
      <c r="E3995" s="6" t="s">
        <v>19</v>
      </c>
      <c r="F3995" s="6" t="str">
        <f>IF(E3995="BUY", "SELL", IF(E3995="SELL", "BUY", ""))</f>
        <v>BUY</v>
      </c>
      <c r="G3995" s="7">
        <v>48.700001</v>
      </c>
      <c r="H3995" s="7">
        <v>1000</v>
      </c>
      <c r="I3995" s="5">
        <v>43965</v>
      </c>
      <c r="J3995" s="9">
        <v>51.009998000000003</v>
      </c>
      <c r="K3995" s="9">
        <f t="shared" si="186"/>
        <v>1047.4332023114332</v>
      </c>
      <c r="L3995" s="10">
        <f t="shared" si="187"/>
        <v>4.7433202311433206E-2</v>
      </c>
      <c r="M3995" s="10">
        <f t="shared" si="188"/>
        <v>-4.7433202311433206E-2</v>
      </c>
      <c r="N3995" s="6">
        <f>DATEDIF(A3995, I3995, "d")</f>
        <v>44</v>
      </c>
    </row>
    <row r="3996" spans="1:14" ht="14.25">
      <c r="A3996" s="5">
        <v>43921</v>
      </c>
      <c r="B3996" s="6" t="s">
        <v>1945</v>
      </c>
      <c r="C3996" s="6" t="s">
        <v>1946</v>
      </c>
      <c r="D3996" s="17">
        <v>73940024000</v>
      </c>
      <c r="E3996" s="6" t="s">
        <v>16</v>
      </c>
      <c r="F3996" s="6" t="str">
        <f>IF(E3996="BUY", "SELL", IF(E3996="SELL", "BUY", ""))</f>
        <v>SELL</v>
      </c>
      <c r="G3996" s="7">
        <v>47.381062</v>
      </c>
      <c r="H3996" s="7">
        <v>1000</v>
      </c>
      <c r="I3996" s="5">
        <v>44048</v>
      </c>
      <c r="J3996" s="9">
        <v>47.286205000000002</v>
      </c>
      <c r="K3996" s="9">
        <f t="shared" si="186"/>
        <v>997.99799759659254</v>
      </c>
      <c r="L3996" s="10">
        <f t="shared" si="187"/>
        <v>2.0020024034074595E-3</v>
      </c>
      <c r="M3996" s="10">
        <f t="shared" si="188"/>
        <v>-2.0020024034074595E-3</v>
      </c>
      <c r="N3996" s="6">
        <f>DATEDIF(A3996, I3996, "d")</f>
        <v>127</v>
      </c>
    </row>
    <row r="3997" spans="1:14" ht="14.25">
      <c r="A3997" s="5">
        <v>43922</v>
      </c>
      <c r="B3997" s="6" t="s">
        <v>479</v>
      </c>
      <c r="C3997" s="6" t="s">
        <v>480</v>
      </c>
      <c r="D3997" s="17">
        <v>224291300639</v>
      </c>
      <c r="E3997" s="6" t="s">
        <v>16</v>
      </c>
      <c r="F3997" s="6" t="str">
        <f>IF(E3997="BUY", "SELL", IF(E3997="SELL", "BUY", ""))</f>
        <v>SELL</v>
      </c>
      <c r="G3997" s="7">
        <v>34.362465</v>
      </c>
      <c r="H3997" s="7">
        <v>1000</v>
      </c>
      <c r="I3997" s="11">
        <v>44134</v>
      </c>
      <c r="J3997" s="9">
        <v>33.0471</v>
      </c>
      <c r="K3997" s="9">
        <f t="shared" si="186"/>
        <v>961.72087770769645</v>
      </c>
      <c r="L3997" s="10">
        <f t="shared" si="187"/>
        <v>3.8279122292303555E-2</v>
      </c>
      <c r="M3997" s="10">
        <f t="shared" si="188"/>
        <v>-3.8279122292303555E-2</v>
      </c>
      <c r="N3997" s="6">
        <f>DATEDIF(A3997, I3997, "d")</f>
        <v>212</v>
      </c>
    </row>
    <row r="3998" spans="1:14" ht="14.25">
      <c r="A3998" s="5">
        <v>43922</v>
      </c>
      <c r="B3998" s="6" t="s">
        <v>1542</v>
      </c>
      <c r="C3998" s="6" t="s">
        <v>1543</v>
      </c>
      <c r="D3998" s="17">
        <v>13183352000</v>
      </c>
      <c r="E3998" s="6" t="s">
        <v>16</v>
      </c>
      <c r="F3998" s="6" t="str">
        <f>IF(E3998="BUY", "SELL", IF(E3998="SELL", "BUY", ""))</f>
        <v>SELL</v>
      </c>
      <c r="G3998" s="7">
        <v>139.13999999999999</v>
      </c>
      <c r="H3998" s="7">
        <v>1000</v>
      </c>
      <c r="I3998" s="11">
        <v>44564</v>
      </c>
      <c r="J3998" s="9">
        <v>98.26</v>
      </c>
      <c r="K3998" s="9">
        <f t="shared" si="186"/>
        <v>706.19519908006328</v>
      </c>
      <c r="L3998" s="10">
        <f t="shared" si="187"/>
        <v>0.29380480091993671</v>
      </c>
      <c r="M3998" s="10">
        <f t="shared" si="188"/>
        <v>-0.29380480091993671</v>
      </c>
      <c r="N3998" s="6">
        <f>DATEDIF(A3998, I3998, "d")</f>
        <v>642</v>
      </c>
    </row>
    <row r="3999" spans="1:14" ht="14.25">
      <c r="A3999" s="5">
        <v>43922</v>
      </c>
      <c r="B3999" s="6" t="s">
        <v>22</v>
      </c>
      <c r="C3999" s="6" t="s">
        <v>23</v>
      </c>
      <c r="D3999" s="17">
        <v>300794502426</v>
      </c>
      <c r="E3999" s="6" t="s">
        <v>16</v>
      </c>
      <c r="F3999" s="6" t="str">
        <f>IF(E3999="BUY", "SELL", IF(E3999="SELL", "BUY", ""))</f>
        <v>SELL</v>
      </c>
      <c r="G3999" s="7">
        <v>58.54</v>
      </c>
      <c r="H3999" s="7">
        <v>1000</v>
      </c>
      <c r="I3999" s="5">
        <v>44179</v>
      </c>
      <c r="J3999" s="9">
        <v>79.760000000000005</v>
      </c>
      <c r="K3999" s="9">
        <f t="shared" si="186"/>
        <v>1362.4871882473522</v>
      </c>
      <c r="L3999" s="10">
        <f t="shared" si="187"/>
        <v>-0.36248718824735215</v>
      </c>
      <c r="M3999" s="10">
        <f t="shared" si="188"/>
        <v>0.36248718824735215</v>
      </c>
      <c r="N3999" s="6">
        <f>DATEDIF(A3999, I3999, "d")</f>
        <v>257</v>
      </c>
    </row>
    <row r="4000" spans="1:14" ht="14.25">
      <c r="A4000" s="5">
        <v>43922</v>
      </c>
      <c r="B4000" s="6" t="s">
        <v>515</v>
      </c>
      <c r="C4000" s="6" t="s">
        <v>516</v>
      </c>
      <c r="D4000" s="17">
        <v>40102861682</v>
      </c>
      <c r="E4000" s="6" t="s">
        <v>16</v>
      </c>
      <c r="F4000" s="6" t="str">
        <f>IF(E4000="BUY", "SELL", IF(E4000="SELL", "BUY", ""))</f>
        <v>SELL</v>
      </c>
      <c r="G4000" s="7">
        <v>230.66000399999999</v>
      </c>
      <c r="H4000" s="7">
        <v>1000</v>
      </c>
      <c r="I4000" s="11">
        <v>44713</v>
      </c>
      <c r="J4000" s="9">
        <v>369.63000499999998</v>
      </c>
      <c r="K4000" s="9">
        <f t="shared" si="186"/>
        <v>1602.488505115954</v>
      </c>
      <c r="L4000" s="10">
        <f t="shared" si="187"/>
        <v>-0.60248850511595398</v>
      </c>
      <c r="M4000" s="10">
        <f t="shared" si="188"/>
        <v>0.60248850511595398</v>
      </c>
      <c r="N4000" s="6">
        <f>DATEDIF(A4000, I4000, "d")</f>
        <v>791</v>
      </c>
    </row>
    <row r="4001" spans="1:14" ht="14.25">
      <c r="A4001" s="5">
        <v>43922</v>
      </c>
      <c r="B4001" s="6" t="s">
        <v>167</v>
      </c>
      <c r="C4001" s="6" t="s">
        <v>168</v>
      </c>
      <c r="D4001" s="17">
        <v>359532201359</v>
      </c>
      <c r="E4001" s="6" t="s">
        <v>16</v>
      </c>
      <c r="F4001" s="6" t="str">
        <f>IF(E4001="BUY", "SELL", IF(E4001="SELL", "BUY", ""))</f>
        <v>SELL</v>
      </c>
      <c r="G4001" s="7">
        <v>100.258858</v>
      </c>
      <c r="H4001" s="7">
        <v>1000</v>
      </c>
      <c r="I4001" s="5">
        <v>44302</v>
      </c>
      <c r="J4001" s="9">
        <v>128.98249799999999</v>
      </c>
      <c r="K4001" s="9">
        <f t="shared" si="186"/>
        <v>1286.4947853285939</v>
      </c>
      <c r="L4001" s="10">
        <f t="shared" si="187"/>
        <v>-0.28649478532859396</v>
      </c>
      <c r="M4001" s="10">
        <f t="shared" si="188"/>
        <v>0.28649478532859396</v>
      </c>
      <c r="N4001" s="6">
        <f>DATEDIF(A4001, I4001, "d")</f>
        <v>380</v>
      </c>
    </row>
    <row r="4002" spans="1:14" ht="14.25">
      <c r="A4002" s="5">
        <v>43922</v>
      </c>
      <c r="B4002" s="6" t="s">
        <v>899</v>
      </c>
      <c r="C4002" s="6" t="s">
        <v>900</v>
      </c>
      <c r="D4002" s="17">
        <v>25369109606</v>
      </c>
      <c r="E4002" s="6" t="s">
        <v>19</v>
      </c>
      <c r="F4002" s="6" t="str">
        <f>IF(E4002="BUY", "SELL", IF(E4002="SELL", "BUY", ""))</f>
        <v>BUY</v>
      </c>
      <c r="G4002" s="7">
        <v>25.77</v>
      </c>
      <c r="H4002" s="7">
        <v>1000</v>
      </c>
      <c r="I4002" s="5">
        <v>44053</v>
      </c>
      <c r="J4002" s="9">
        <v>57.310001</v>
      </c>
      <c r="K4002" s="9">
        <f t="shared" si="186"/>
        <v>2223.9038028715563</v>
      </c>
      <c r="L4002" s="10">
        <f t="shared" si="187"/>
        <v>1.2239038028715563</v>
      </c>
      <c r="M4002" s="10">
        <f t="shared" si="188"/>
        <v>-1.2239038028715563</v>
      </c>
      <c r="N4002" s="6">
        <f>DATEDIF(A4002, I4002, "d")</f>
        <v>131</v>
      </c>
    </row>
    <row r="4003" spans="1:14" ht="14.25">
      <c r="A4003" s="5">
        <v>43922</v>
      </c>
      <c r="B4003" s="6" t="s">
        <v>2677</v>
      </c>
      <c r="C4003" s="6" t="s">
        <v>2678</v>
      </c>
      <c r="D4003" s="17">
        <v>805370054</v>
      </c>
      <c r="E4003" s="6" t="s">
        <v>16</v>
      </c>
      <c r="F4003" s="6" t="str">
        <f>IF(E4003="BUY", "SELL", IF(E4003="SELL", "BUY", ""))</f>
        <v>SELL</v>
      </c>
      <c r="G4003" s="7">
        <v>13.3</v>
      </c>
      <c r="H4003" s="7">
        <v>1000</v>
      </c>
      <c r="I4003" s="5">
        <v>43985</v>
      </c>
      <c r="J4003" s="9">
        <v>16.389999</v>
      </c>
      <c r="K4003" s="9">
        <f t="shared" si="186"/>
        <v>1232.3307518796992</v>
      </c>
      <c r="L4003" s="10">
        <f t="shared" si="187"/>
        <v>-0.23233075187969918</v>
      </c>
      <c r="M4003" s="10">
        <f t="shared" si="188"/>
        <v>0.23233075187969918</v>
      </c>
      <c r="N4003" s="6">
        <f>DATEDIF(A4003, I4003, "d")</f>
        <v>63</v>
      </c>
    </row>
    <row r="4004" spans="1:14" ht="14.25">
      <c r="A4004" s="5">
        <v>43923</v>
      </c>
      <c r="B4004" s="6" t="s">
        <v>335</v>
      </c>
      <c r="C4004" s="6" t="s">
        <v>336</v>
      </c>
      <c r="D4004" s="17">
        <v>38837002821</v>
      </c>
      <c r="E4004" s="6" t="s">
        <v>19</v>
      </c>
      <c r="F4004" s="6" t="str">
        <f>IF(E4004="BUY", "SELL", IF(E4004="SELL", "BUY", ""))</f>
        <v>BUY</v>
      </c>
      <c r="G4004" s="7">
        <v>10.669093999999999</v>
      </c>
      <c r="H4004" s="7">
        <v>1000</v>
      </c>
      <c r="I4004" s="5">
        <v>44201</v>
      </c>
      <c r="J4004" s="9">
        <v>11.684531</v>
      </c>
      <c r="K4004" s="9">
        <f t="shared" si="186"/>
        <v>1095.1755603615452</v>
      </c>
      <c r="L4004" s="10">
        <f t="shared" si="187"/>
        <v>9.5175560361545189E-2</v>
      </c>
      <c r="M4004" s="10">
        <f t="shared" si="188"/>
        <v>-9.5175560361545189E-2</v>
      </c>
      <c r="N4004" s="6">
        <f>DATEDIF(A4004, I4004, "d")</f>
        <v>278</v>
      </c>
    </row>
    <row r="4005" spans="1:14" ht="14.25">
      <c r="A4005" s="5">
        <v>43924</v>
      </c>
      <c r="B4005" s="6" t="s">
        <v>433</v>
      </c>
      <c r="C4005" s="6" t="s">
        <v>434</v>
      </c>
      <c r="D4005" s="17">
        <v>264890507807</v>
      </c>
      <c r="E4005" s="6" t="s">
        <v>19</v>
      </c>
      <c r="F4005" s="6" t="str">
        <f>IF(E4005="BUY", "SELL", IF(E4005="SELL", "BUY", ""))</f>
        <v>BUY</v>
      </c>
      <c r="G4005" s="7">
        <v>62.824092999999998</v>
      </c>
      <c r="H4005" s="7">
        <v>1000</v>
      </c>
      <c r="I4005" s="11">
        <v>43956</v>
      </c>
      <c r="J4005" s="9">
        <v>74.189468000000005</v>
      </c>
      <c r="K4005" s="9">
        <f t="shared" si="186"/>
        <v>1180.9079042334922</v>
      </c>
      <c r="L4005" s="10">
        <f t="shared" si="187"/>
        <v>0.18090790423349221</v>
      </c>
      <c r="M4005" s="10">
        <f t="shared" si="188"/>
        <v>-0.18090790423349221</v>
      </c>
      <c r="N4005" s="6">
        <f>DATEDIF(A4005, I4005, "d")</f>
        <v>32</v>
      </c>
    </row>
    <row r="4006" spans="1:14" ht="14.25">
      <c r="A4006" s="5">
        <v>43924</v>
      </c>
      <c r="B4006" s="6" t="s">
        <v>207</v>
      </c>
      <c r="C4006" s="6" t="s">
        <v>208</v>
      </c>
      <c r="D4006" s="17">
        <v>448254934940</v>
      </c>
      <c r="E4006" s="6" t="s">
        <v>19</v>
      </c>
      <c r="F4006" s="6" t="str">
        <f>IF(E4006="BUY", "SELL", IF(E4006="SELL", "BUY", ""))</f>
        <v>BUY</v>
      </c>
      <c r="G4006" s="7">
        <v>123.116867</v>
      </c>
      <c r="H4006" s="7">
        <v>1000</v>
      </c>
      <c r="I4006" s="5">
        <v>43936</v>
      </c>
      <c r="J4006" s="9">
        <v>135.495529</v>
      </c>
      <c r="K4006" s="9">
        <f t="shared" si="186"/>
        <v>1100.5439977610868</v>
      </c>
      <c r="L4006" s="10">
        <f t="shared" si="187"/>
        <v>0.10054399776108676</v>
      </c>
      <c r="M4006" s="10">
        <f t="shared" si="188"/>
        <v>-0.10054399776108676</v>
      </c>
      <c r="N4006" s="6">
        <f>DATEDIF(A4006, I4006, "d")</f>
        <v>12</v>
      </c>
    </row>
    <row r="4007" spans="1:14" ht="14.25">
      <c r="A4007" s="5">
        <v>43924</v>
      </c>
      <c r="B4007" s="6" t="s">
        <v>31</v>
      </c>
      <c r="C4007" s="6" t="s">
        <v>32</v>
      </c>
      <c r="D4007" s="17">
        <v>263583141248</v>
      </c>
      <c r="E4007" s="6" t="s">
        <v>19</v>
      </c>
      <c r="F4007" s="6" t="str">
        <f>IF(E4007="BUY", "SELL", IF(E4007="SELL", "BUY", ""))</f>
        <v>BUY</v>
      </c>
      <c r="G4007" s="7">
        <v>39.645535000000002</v>
      </c>
      <c r="H4007" s="7">
        <v>1000</v>
      </c>
      <c r="I4007" s="5">
        <v>44028</v>
      </c>
      <c r="J4007" s="9">
        <v>42.123283000000001</v>
      </c>
      <c r="K4007" s="9">
        <f t="shared" si="186"/>
        <v>1062.497529671374</v>
      </c>
      <c r="L4007" s="10">
        <f t="shared" si="187"/>
        <v>6.2497529671373966E-2</v>
      </c>
      <c r="M4007" s="10">
        <f t="shared" si="188"/>
        <v>-6.2497529671373966E-2</v>
      </c>
      <c r="N4007" s="6">
        <f>DATEDIF(A4007, I4007, "d")</f>
        <v>104</v>
      </c>
    </row>
    <row r="4008" spans="1:14" ht="14.25">
      <c r="A4008" s="5">
        <v>43924</v>
      </c>
      <c r="B4008" s="6" t="s">
        <v>2458</v>
      </c>
      <c r="C4008" s="6" t="s">
        <v>2459</v>
      </c>
      <c r="D4008" s="17">
        <v>5636638439</v>
      </c>
      <c r="E4008" s="6" t="s">
        <v>19</v>
      </c>
      <c r="F4008" s="6" t="str">
        <f>IF(E4008="BUY", "SELL", IF(E4008="SELL", "BUY", ""))</f>
        <v>BUY</v>
      </c>
      <c r="G4008" s="7">
        <v>8.9219019999999993</v>
      </c>
      <c r="H4008" s="7">
        <v>1000</v>
      </c>
      <c r="I4008" s="5">
        <v>43934</v>
      </c>
      <c r="J4008" s="9">
        <v>12.974753</v>
      </c>
      <c r="K4008" s="9">
        <f t="shared" si="186"/>
        <v>1454.2586322961181</v>
      </c>
      <c r="L4008" s="10">
        <f t="shared" si="187"/>
        <v>0.45425863229611807</v>
      </c>
      <c r="M4008" s="10">
        <f t="shared" si="188"/>
        <v>-0.45425863229611807</v>
      </c>
      <c r="N4008" s="6">
        <f>DATEDIF(A4008, I4008, "d")</f>
        <v>10</v>
      </c>
    </row>
    <row r="4009" spans="1:14" ht="14.25">
      <c r="A4009" s="5">
        <v>43924</v>
      </c>
      <c r="B4009" s="6" t="s">
        <v>645</v>
      </c>
      <c r="C4009" s="6" t="s">
        <v>646</v>
      </c>
      <c r="D4009" s="17">
        <v>21156167025</v>
      </c>
      <c r="E4009" s="6" t="s">
        <v>19</v>
      </c>
      <c r="F4009" s="6" t="str">
        <f>IF(E4009="BUY", "SELL", IF(E4009="SELL", "BUY", ""))</f>
        <v>BUY</v>
      </c>
      <c r="G4009" s="7">
        <v>2.8365860000000001</v>
      </c>
      <c r="H4009" s="7">
        <v>1000</v>
      </c>
      <c r="I4009" s="5">
        <v>43998</v>
      </c>
      <c r="J4009" s="9">
        <v>4.1450459999999998</v>
      </c>
      <c r="K4009" s="9">
        <f t="shared" si="186"/>
        <v>1461.2798624825759</v>
      </c>
      <c r="L4009" s="10">
        <f t="shared" si="187"/>
        <v>0.46127986248257591</v>
      </c>
      <c r="M4009" s="10">
        <f t="shared" si="188"/>
        <v>-0.46127986248257591</v>
      </c>
      <c r="N4009" s="6">
        <f>DATEDIF(A4009, I4009, "d")</f>
        <v>74</v>
      </c>
    </row>
    <row r="4010" spans="1:14" ht="14.25">
      <c r="A4010" s="5">
        <v>43924</v>
      </c>
      <c r="B4010" s="6" t="s">
        <v>2246</v>
      </c>
      <c r="C4010" s="6" t="s">
        <v>2247</v>
      </c>
      <c r="D4010" s="17">
        <v>278922259</v>
      </c>
      <c r="E4010" s="6" t="s">
        <v>19</v>
      </c>
      <c r="F4010" s="6" t="str">
        <f>IF(E4010="BUY", "SELL", IF(E4010="SELL", "BUY", ""))</f>
        <v>BUY</v>
      </c>
      <c r="G4010" s="7">
        <v>12.62</v>
      </c>
      <c r="H4010" s="7">
        <v>1000</v>
      </c>
      <c r="I4010" s="11">
        <v>44727</v>
      </c>
      <c r="J4010" s="9">
        <v>2.34</v>
      </c>
      <c r="K4010" s="9">
        <f t="shared" si="186"/>
        <v>185.41996830427894</v>
      </c>
      <c r="L4010" s="10">
        <f t="shared" si="187"/>
        <v>-0.81458003169572113</v>
      </c>
      <c r="M4010" s="10">
        <f t="shared" si="188"/>
        <v>0.81458003169572113</v>
      </c>
      <c r="N4010" s="6">
        <f>DATEDIF(A4010, I4010, "d")</f>
        <v>803</v>
      </c>
    </row>
    <row r="4011" spans="1:14" ht="14.25">
      <c r="A4011" s="5">
        <v>43924</v>
      </c>
      <c r="B4011" s="6" t="s">
        <v>1370</v>
      </c>
      <c r="C4011" s="6" t="s">
        <v>1371</v>
      </c>
      <c r="D4011" s="17">
        <v>38306332710</v>
      </c>
      <c r="E4011" s="6" t="s">
        <v>19</v>
      </c>
      <c r="F4011" s="6" t="str">
        <f>IF(E4011="BUY", "SELL", IF(E4011="SELL", "BUY", ""))</f>
        <v>BUY</v>
      </c>
      <c r="G4011" s="7">
        <v>36.492863</v>
      </c>
      <c r="H4011" s="7">
        <v>1000</v>
      </c>
      <c r="I4011" s="5">
        <v>44496</v>
      </c>
      <c r="J4011" s="9">
        <v>65.640915000000007</v>
      </c>
      <c r="K4011" s="9">
        <f t="shared" si="186"/>
        <v>1798.7329467682491</v>
      </c>
      <c r="L4011" s="10">
        <f t="shared" si="187"/>
        <v>0.79873294676824913</v>
      </c>
      <c r="M4011" s="10">
        <f t="shared" si="188"/>
        <v>-0.79873294676824913</v>
      </c>
      <c r="N4011" s="6">
        <f>DATEDIF(A4011, I4011, "d")</f>
        <v>572</v>
      </c>
    </row>
    <row r="4012" spans="1:14" ht="14.25">
      <c r="A4012" s="5">
        <v>43924</v>
      </c>
      <c r="B4012" s="6" t="s">
        <v>221</v>
      </c>
      <c r="C4012" s="6" t="s">
        <v>222</v>
      </c>
      <c r="D4012" s="17">
        <v>47103450240</v>
      </c>
      <c r="E4012" s="6" t="s">
        <v>16</v>
      </c>
      <c r="F4012" s="6" t="str">
        <f>IF(E4012="BUY", "SELL", IF(E4012="SELL", "BUY", ""))</f>
        <v>SELL</v>
      </c>
      <c r="G4012" s="7">
        <v>125.67</v>
      </c>
      <c r="H4012" s="7">
        <v>1000</v>
      </c>
      <c r="I4012" s="11">
        <v>44727</v>
      </c>
      <c r="J4012" s="9">
        <v>226.6</v>
      </c>
      <c r="K4012" s="9">
        <f t="shared" si="186"/>
        <v>1803.1351953529083</v>
      </c>
      <c r="L4012" s="10">
        <f t="shared" si="187"/>
        <v>-0.80313519535290834</v>
      </c>
      <c r="M4012" s="10">
        <f t="shared" si="188"/>
        <v>0.80313519535290834</v>
      </c>
      <c r="N4012" s="6">
        <f>DATEDIF(A4012, I4012, "d")</f>
        <v>803</v>
      </c>
    </row>
    <row r="4013" spans="1:14" ht="14.25">
      <c r="A4013" s="11">
        <v>43924</v>
      </c>
      <c r="B4013" s="6" t="s">
        <v>2404</v>
      </c>
      <c r="C4013" s="6" t="s">
        <v>2405</v>
      </c>
      <c r="D4013" s="17">
        <v>2910712508</v>
      </c>
      <c r="E4013" s="13" t="s">
        <v>19</v>
      </c>
      <c r="F4013" s="12" t="str">
        <f>IF(E4013="BUY", "SELL", IF(E4013="SELL", "BUY", ""))</f>
        <v>BUY</v>
      </c>
      <c r="G4013" s="7">
        <v>161.887573</v>
      </c>
      <c r="H4013" s="7">
        <v>1000</v>
      </c>
      <c r="I4013" s="11">
        <v>44125</v>
      </c>
      <c r="J4013" s="9">
        <v>225.18498199999999</v>
      </c>
      <c r="K4013" s="9">
        <f t="shared" si="186"/>
        <v>1390.9960957905027</v>
      </c>
      <c r="L4013" s="10">
        <f t="shared" si="187"/>
        <v>0.39099609579050276</v>
      </c>
      <c r="M4013" s="10">
        <f t="shared" si="188"/>
        <v>-0.39099609579050276</v>
      </c>
      <c r="N4013" s="6">
        <f>DATEDIF(A4013, I4013, "d")</f>
        <v>201</v>
      </c>
    </row>
    <row r="4014" spans="1:14" ht="14.25">
      <c r="A4014" s="5">
        <v>43927</v>
      </c>
      <c r="B4014" s="6" t="s">
        <v>663</v>
      </c>
      <c r="C4014" s="6" t="s">
        <v>664</v>
      </c>
      <c r="D4014" s="17">
        <v>41085696745</v>
      </c>
      <c r="E4014" s="6" t="s">
        <v>16</v>
      </c>
      <c r="F4014" s="6" t="str">
        <f>IF(E4014="BUY", "SELL", IF(E4014="SELL", "BUY", ""))</f>
        <v>SELL</v>
      </c>
      <c r="G4014" s="7">
        <v>51.804530999999997</v>
      </c>
      <c r="H4014" s="7">
        <v>1000</v>
      </c>
      <c r="I4014" s="11">
        <v>44727</v>
      </c>
      <c r="J4014" s="9">
        <v>64.099395999999999</v>
      </c>
      <c r="K4014" s="9">
        <f t="shared" si="186"/>
        <v>1237.3318465135801</v>
      </c>
      <c r="L4014" s="10">
        <f t="shared" si="187"/>
        <v>-0.23733184651358011</v>
      </c>
      <c r="M4014" s="10">
        <f t="shared" si="188"/>
        <v>0.23733184651358011</v>
      </c>
      <c r="N4014" s="6">
        <f>DATEDIF(A4014, I4014, "d")</f>
        <v>800</v>
      </c>
    </row>
    <row r="4015" spans="1:14" ht="14.25">
      <c r="A4015" s="5">
        <v>43927</v>
      </c>
      <c r="B4015" s="6" t="s">
        <v>1310</v>
      </c>
      <c r="C4015" s="6" t="s">
        <v>1311</v>
      </c>
      <c r="D4015" s="17">
        <v>33872000000</v>
      </c>
      <c r="E4015" s="6" t="s">
        <v>19</v>
      </c>
      <c r="F4015" s="6" t="str">
        <f>IF(E4015="BUY", "SELL", IF(E4015="SELL", "BUY", ""))</f>
        <v>BUY</v>
      </c>
      <c r="G4015" s="7">
        <v>41.452961000000002</v>
      </c>
      <c r="H4015" s="7">
        <v>1000</v>
      </c>
      <c r="I4015" s="11">
        <v>44727</v>
      </c>
      <c r="J4015" s="9">
        <v>90.181938000000002</v>
      </c>
      <c r="K4015" s="9">
        <f t="shared" si="186"/>
        <v>2175.5246386379972</v>
      </c>
      <c r="L4015" s="10">
        <f t="shared" si="187"/>
        <v>1.1755246386379972</v>
      </c>
      <c r="M4015" s="10">
        <f t="shared" si="188"/>
        <v>-1.1755246386379972</v>
      </c>
      <c r="N4015" s="6">
        <f>DATEDIF(A4015, I4015, "d")</f>
        <v>800</v>
      </c>
    </row>
    <row r="4016" spans="1:14" ht="14.25">
      <c r="A4016" s="5">
        <v>43927</v>
      </c>
      <c r="B4016" s="6" t="s">
        <v>755</v>
      </c>
      <c r="C4016" s="6" t="s">
        <v>756</v>
      </c>
      <c r="D4016" s="17">
        <v>6238227890</v>
      </c>
      <c r="E4016" s="6" t="s">
        <v>19</v>
      </c>
      <c r="F4016" s="6" t="str">
        <f>IF(E4016="BUY", "SELL", IF(E4016="SELL", "BUY", ""))</f>
        <v>BUY</v>
      </c>
      <c r="G4016" s="7">
        <v>7.8411330000000001</v>
      </c>
      <c r="H4016" s="7">
        <v>1000</v>
      </c>
      <c r="I4016" s="5">
        <v>44447</v>
      </c>
      <c r="J4016" s="9">
        <v>20.909222</v>
      </c>
      <c r="K4016" s="9">
        <f t="shared" si="186"/>
        <v>2666.6072364797283</v>
      </c>
      <c r="L4016" s="10">
        <f t="shared" si="187"/>
        <v>1.6666072364797282</v>
      </c>
      <c r="M4016" s="10">
        <f t="shared" si="188"/>
        <v>-1.6666072364797282</v>
      </c>
      <c r="N4016" s="6">
        <f>DATEDIF(A4016, I4016, "d")</f>
        <v>520</v>
      </c>
    </row>
    <row r="4017" spans="1:14" ht="14.25">
      <c r="A4017" s="5">
        <v>43928</v>
      </c>
      <c r="B4017" s="6" t="s">
        <v>1794</v>
      </c>
      <c r="C4017" s="6" t="s">
        <v>1795</v>
      </c>
      <c r="D4017" s="17">
        <v>6546614400</v>
      </c>
      <c r="E4017" s="6" t="s">
        <v>19</v>
      </c>
      <c r="F4017" s="6" t="str">
        <f>IF(E4017="BUY", "SELL", IF(E4017="SELL", "BUY", ""))</f>
        <v>BUY</v>
      </c>
      <c r="G4017" s="7">
        <v>12.478885999999999</v>
      </c>
      <c r="H4017" s="7">
        <v>1000</v>
      </c>
      <c r="I4017" s="11">
        <v>44727</v>
      </c>
      <c r="J4017" s="9">
        <v>52.478774999999999</v>
      </c>
      <c r="K4017" s="9">
        <f t="shared" si="186"/>
        <v>4205.4054344274</v>
      </c>
      <c r="L4017" s="10">
        <f t="shared" si="187"/>
        <v>3.2054054344274001</v>
      </c>
      <c r="M4017" s="10">
        <f t="shared" si="188"/>
        <v>-3.2054054344274001</v>
      </c>
      <c r="N4017" s="6">
        <f>DATEDIF(A4017, I4017, "d")</f>
        <v>799</v>
      </c>
    </row>
    <row r="4018" spans="1:14" ht="14.25">
      <c r="A4018" s="5">
        <v>43928</v>
      </c>
      <c r="B4018" s="6" t="s">
        <v>14</v>
      </c>
      <c r="C4018" s="6" t="s">
        <v>15</v>
      </c>
      <c r="D4018" s="17">
        <v>141375537264</v>
      </c>
      <c r="E4018" s="6" t="s">
        <v>16</v>
      </c>
      <c r="F4018" s="6" t="str">
        <f>IF(E4018="BUY", "SELL", IF(E4018="SELL", "BUY", ""))</f>
        <v>SELL</v>
      </c>
      <c r="G4018" s="7">
        <v>112.353996</v>
      </c>
      <c r="H4018" s="7">
        <v>1000</v>
      </c>
      <c r="I4018" s="5">
        <v>43945</v>
      </c>
      <c r="J4018" s="9">
        <v>106.057106</v>
      </c>
      <c r="K4018" s="9">
        <f t="shared" si="186"/>
        <v>943.95490837726879</v>
      </c>
      <c r="L4018" s="10">
        <f t="shared" si="187"/>
        <v>5.6045091622731205E-2</v>
      </c>
      <c r="M4018" s="10">
        <f t="shared" si="188"/>
        <v>-5.6045091622731205E-2</v>
      </c>
      <c r="N4018" s="6">
        <f>DATEDIF(A4018, I4018, "d")</f>
        <v>17</v>
      </c>
    </row>
    <row r="4019" spans="1:14" ht="14.25">
      <c r="A4019" s="5">
        <v>43928</v>
      </c>
      <c r="B4019" s="6" t="s">
        <v>2436</v>
      </c>
      <c r="C4019" s="6" t="s">
        <v>2437</v>
      </c>
      <c r="D4019" s="17">
        <v>17862314960</v>
      </c>
      <c r="E4019" s="6" t="s">
        <v>16</v>
      </c>
      <c r="F4019" s="6" t="str">
        <f>IF(E4019="BUY", "SELL", IF(E4019="SELL", "BUY", ""))</f>
        <v>SELL</v>
      </c>
      <c r="G4019" s="7">
        <v>35.040000999999997</v>
      </c>
      <c r="H4019" s="7">
        <v>1000</v>
      </c>
      <c r="I4019" s="5">
        <v>44720</v>
      </c>
      <c r="J4019" s="9">
        <v>204.770004</v>
      </c>
      <c r="K4019" s="9">
        <f t="shared" si="186"/>
        <v>5843.89264144142</v>
      </c>
      <c r="L4019" s="10">
        <f t="shared" si="187"/>
        <v>-4.8438926414414203</v>
      </c>
      <c r="M4019" s="10">
        <f t="shared" si="188"/>
        <v>4.8438926414414203</v>
      </c>
      <c r="N4019" s="6">
        <f>DATEDIF(A4019, I4019, "d")</f>
        <v>792</v>
      </c>
    </row>
    <row r="4020" spans="1:14" ht="14.25">
      <c r="A4020" s="5">
        <v>43928</v>
      </c>
      <c r="B4020" s="6" t="s">
        <v>2366</v>
      </c>
      <c r="C4020" s="6" t="s">
        <v>2367</v>
      </c>
      <c r="D4020" s="17">
        <v>4784115533</v>
      </c>
      <c r="E4020" s="6" t="s">
        <v>19</v>
      </c>
      <c r="F4020" s="6" t="str">
        <f>IF(E4020="BUY", "SELL", IF(E4020="SELL", "BUY", ""))</f>
        <v>BUY</v>
      </c>
      <c r="G4020" s="7">
        <v>6.75</v>
      </c>
      <c r="H4020" s="7">
        <v>1000</v>
      </c>
      <c r="I4020" s="11">
        <v>44727</v>
      </c>
      <c r="J4020" s="9">
        <v>26.83</v>
      </c>
      <c r="K4020" s="9">
        <f t="shared" si="186"/>
        <v>3974.8148148148148</v>
      </c>
      <c r="L4020" s="10">
        <f t="shared" si="187"/>
        <v>2.9748148148148146</v>
      </c>
      <c r="M4020" s="10">
        <f t="shared" si="188"/>
        <v>-2.9748148148148146</v>
      </c>
      <c r="N4020" s="6">
        <f>DATEDIF(A4020, I4020, "d")</f>
        <v>799</v>
      </c>
    </row>
    <row r="4021" spans="1:14" ht="14.25">
      <c r="A4021" s="5">
        <v>43928</v>
      </c>
      <c r="B4021" s="6" t="s">
        <v>2796</v>
      </c>
      <c r="C4021" s="6" t="s">
        <v>2797</v>
      </c>
      <c r="D4021" s="17">
        <v>5985239219</v>
      </c>
      <c r="E4021" s="6" t="s">
        <v>19</v>
      </c>
      <c r="F4021" s="6" t="str">
        <f>IF(E4021="BUY", "SELL", IF(E4021="SELL", "BUY", ""))</f>
        <v>BUY</v>
      </c>
      <c r="G4021" s="7">
        <v>33.594012999999997</v>
      </c>
      <c r="H4021" s="7">
        <v>1000</v>
      </c>
      <c r="I4021" s="11">
        <v>44727</v>
      </c>
      <c r="J4021" s="9">
        <v>51.645060999999998</v>
      </c>
      <c r="K4021" s="9">
        <f t="shared" si="186"/>
        <v>1537.3293151967287</v>
      </c>
      <c r="L4021" s="10">
        <f t="shared" si="187"/>
        <v>0.53732931519672866</v>
      </c>
      <c r="M4021" s="10">
        <f t="shared" si="188"/>
        <v>-0.53732931519672866</v>
      </c>
      <c r="N4021" s="6">
        <f>DATEDIF(A4021, I4021, "d")</f>
        <v>799</v>
      </c>
    </row>
    <row r="4022" spans="1:14" ht="14.25">
      <c r="A4022" s="5">
        <v>43928</v>
      </c>
      <c r="B4022" s="6" t="s">
        <v>671</v>
      </c>
      <c r="C4022" s="6" t="s">
        <v>672</v>
      </c>
      <c r="D4022" s="17">
        <v>1721132100</v>
      </c>
      <c r="E4022" s="6" t="s">
        <v>19</v>
      </c>
      <c r="F4022" s="6" t="str">
        <f>IF(E4022="BUY", "SELL", IF(E4022="SELL", "BUY", ""))</f>
        <v>BUY</v>
      </c>
      <c r="G4022" s="7">
        <v>11.99</v>
      </c>
      <c r="H4022" s="7">
        <v>1000</v>
      </c>
      <c r="I4022" s="5">
        <v>44645</v>
      </c>
      <c r="J4022" s="9">
        <v>43.34</v>
      </c>
      <c r="K4022" s="9">
        <f t="shared" si="186"/>
        <v>3614.6788990825689</v>
      </c>
      <c r="L4022" s="10">
        <f t="shared" si="187"/>
        <v>2.6146788990825689</v>
      </c>
      <c r="M4022" s="10">
        <f t="shared" si="188"/>
        <v>-2.6146788990825689</v>
      </c>
      <c r="N4022" s="6">
        <f>DATEDIF(A4022, I4022, "d")</f>
        <v>717</v>
      </c>
    </row>
    <row r="4023" spans="1:14" ht="14.25">
      <c r="A4023" s="5">
        <v>43929</v>
      </c>
      <c r="B4023" s="6" t="s">
        <v>463</v>
      </c>
      <c r="C4023" s="6" t="s">
        <v>464</v>
      </c>
      <c r="D4023" s="17">
        <v>19186121370</v>
      </c>
      <c r="E4023" s="6" t="s">
        <v>16</v>
      </c>
      <c r="F4023" s="6" t="str">
        <f>IF(E4023="BUY", "SELL", IF(E4023="SELL", "BUY", ""))</f>
        <v>SELL</v>
      </c>
      <c r="G4023" s="7">
        <v>58.309424999999997</v>
      </c>
      <c r="H4023" s="7">
        <v>1000</v>
      </c>
      <c r="I4023" s="11">
        <v>44727</v>
      </c>
      <c r="J4023" s="9">
        <v>111.558426</v>
      </c>
      <c r="K4023" s="9">
        <f t="shared" si="186"/>
        <v>1913.2143045485359</v>
      </c>
      <c r="L4023" s="10">
        <f t="shared" si="187"/>
        <v>-0.91321430454853592</v>
      </c>
      <c r="M4023" s="10">
        <f t="shared" si="188"/>
        <v>0.91321430454853592</v>
      </c>
      <c r="N4023" s="6">
        <f>DATEDIF(A4023, I4023, "d")</f>
        <v>798</v>
      </c>
    </row>
    <row r="4024" spans="1:14" ht="14.25">
      <c r="A4024" s="5">
        <v>43929</v>
      </c>
      <c r="B4024" s="6" t="s">
        <v>569</v>
      </c>
      <c r="C4024" s="6" t="s">
        <v>570</v>
      </c>
      <c r="D4024" s="17">
        <v>56003039209</v>
      </c>
      <c r="E4024" s="6" t="s">
        <v>16</v>
      </c>
      <c r="F4024" s="6" t="str">
        <f>IF(E4024="BUY", "SELL", IF(E4024="SELL", "BUY", ""))</f>
        <v>SELL</v>
      </c>
      <c r="G4024" s="7">
        <v>161.269409</v>
      </c>
      <c r="H4024" s="7">
        <v>1000</v>
      </c>
      <c r="I4024" s="11">
        <v>44727</v>
      </c>
      <c r="J4024" s="9">
        <v>240.34574900000001</v>
      </c>
      <c r="K4024" s="9">
        <f t="shared" si="186"/>
        <v>1490.3368871402017</v>
      </c>
      <c r="L4024" s="10">
        <f t="shared" si="187"/>
        <v>-0.49033688714020174</v>
      </c>
      <c r="M4024" s="10">
        <f t="shared" si="188"/>
        <v>0.49033688714020174</v>
      </c>
      <c r="N4024" s="6">
        <f>DATEDIF(A4024, I4024, "d")</f>
        <v>798</v>
      </c>
    </row>
    <row r="4025" spans="1:14" ht="14.25">
      <c r="A4025" s="5">
        <v>43929</v>
      </c>
      <c r="B4025" s="6" t="s">
        <v>2798</v>
      </c>
      <c r="C4025" s="6" t="s">
        <v>2799</v>
      </c>
      <c r="D4025" s="17">
        <v>17634442070</v>
      </c>
      <c r="E4025" s="6" t="s">
        <v>16</v>
      </c>
      <c r="F4025" s="6" t="str">
        <f>IF(E4025="BUY", "SELL", IF(E4025="SELL", "BUY", ""))</f>
        <v>SELL</v>
      </c>
      <c r="G4025" s="7">
        <v>53.1</v>
      </c>
      <c r="H4025" s="7">
        <v>1000</v>
      </c>
      <c r="I4025" s="11">
        <v>43956</v>
      </c>
      <c r="J4025" s="9">
        <v>60.63</v>
      </c>
      <c r="K4025" s="9">
        <f t="shared" si="186"/>
        <v>1141.8079096045199</v>
      </c>
      <c r="L4025" s="10">
        <f t="shared" si="187"/>
        <v>-0.14180790960451986</v>
      </c>
      <c r="M4025" s="10">
        <f t="shared" si="188"/>
        <v>0.14180790960451986</v>
      </c>
      <c r="N4025" s="6">
        <f>DATEDIF(A4025, I4025, "d")</f>
        <v>27</v>
      </c>
    </row>
    <row r="4026" spans="1:14" ht="14.25">
      <c r="A4026" s="5">
        <v>43929</v>
      </c>
      <c r="B4026" s="6" t="s">
        <v>383</v>
      </c>
      <c r="C4026" s="6" t="s">
        <v>384</v>
      </c>
      <c r="D4026" s="17">
        <v>5162686900</v>
      </c>
      <c r="E4026" s="6" t="s">
        <v>16</v>
      </c>
      <c r="F4026" s="6" t="str">
        <f>IF(E4026="BUY", "SELL", IF(E4026="SELL", "BUY", ""))</f>
        <v>SELL</v>
      </c>
      <c r="G4026" s="7">
        <v>45.024768999999999</v>
      </c>
      <c r="H4026" s="7">
        <v>1000</v>
      </c>
      <c r="I4026" s="11">
        <v>44727</v>
      </c>
      <c r="J4026" s="9">
        <v>36.440964000000001</v>
      </c>
      <c r="K4026" s="9">
        <f t="shared" si="186"/>
        <v>809.35371373032478</v>
      </c>
      <c r="L4026" s="10">
        <f t="shared" si="187"/>
        <v>0.19064628626967522</v>
      </c>
      <c r="M4026" s="10">
        <f t="shared" si="188"/>
        <v>-0.19064628626967522</v>
      </c>
      <c r="N4026" s="6">
        <f>DATEDIF(A4026, I4026, "d")</f>
        <v>798</v>
      </c>
    </row>
    <row r="4027" spans="1:14" ht="14.25">
      <c r="A4027" s="11">
        <v>43929</v>
      </c>
      <c r="B4027" s="6" t="s">
        <v>2514</v>
      </c>
      <c r="C4027" s="6" t="s">
        <v>2515</v>
      </c>
      <c r="D4027" s="17">
        <v>90444963415</v>
      </c>
      <c r="E4027" s="12" t="s">
        <v>16</v>
      </c>
      <c r="F4027" s="13" t="str">
        <f>IF(E4027="BUY", "SELL", IF(E4027="SELL", "BUY", ""))</f>
        <v>SELL</v>
      </c>
      <c r="G4027" s="7">
        <v>26.940000999999999</v>
      </c>
      <c r="H4027" s="7">
        <v>1000</v>
      </c>
      <c r="I4027" s="11">
        <v>44180</v>
      </c>
      <c r="J4027" s="9">
        <v>51</v>
      </c>
      <c r="K4027" s="9">
        <f t="shared" si="186"/>
        <v>1893.0956981033521</v>
      </c>
      <c r="L4027" s="10">
        <f t="shared" si="187"/>
        <v>-0.8930956981033521</v>
      </c>
      <c r="M4027" s="10">
        <f t="shared" si="188"/>
        <v>0.8930956981033521</v>
      </c>
      <c r="N4027" s="6">
        <f>DATEDIF(A4027, I4027, "d")</f>
        <v>251</v>
      </c>
    </row>
    <row r="4028" spans="1:14" ht="14.25">
      <c r="A4028" s="5">
        <v>43930</v>
      </c>
      <c r="B4028" s="6" t="s">
        <v>629</v>
      </c>
      <c r="C4028" s="6" t="s">
        <v>630</v>
      </c>
      <c r="D4028" s="17">
        <v>4371724141</v>
      </c>
      <c r="E4028" s="6" t="s">
        <v>16</v>
      </c>
      <c r="F4028" s="6" t="str">
        <f>IF(E4028="BUY", "SELL", IF(E4028="SELL", "BUY", ""))</f>
        <v>SELL</v>
      </c>
      <c r="G4028" s="7">
        <v>15.43</v>
      </c>
      <c r="H4028" s="7">
        <v>1000</v>
      </c>
      <c r="I4028" s="5">
        <v>43971</v>
      </c>
      <c r="J4028" s="9">
        <v>17.84</v>
      </c>
      <c r="K4028" s="9">
        <f t="shared" si="186"/>
        <v>1156.1892417368763</v>
      </c>
      <c r="L4028" s="10">
        <f t="shared" si="187"/>
        <v>-0.15618924173687629</v>
      </c>
      <c r="M4028" s="10">
        <f t="shared" si="188"/>
        <v>0.15618924173687629</v>
      </c>
      <c r="N4028" s="6">
        <f>DATEDIF(A4028, I4028, "d")</f>
        <v>41</v>
      </c>
    </row>
    <row r="4029" spans="1:14" ht="14.25">
      <c r="A4029" s="5">
        <v>43930</v>
      </c>
      <c r="B4029" s="6" t="s">
        <v>2800</v>
      </c>
      <c r="C4029" s="6" t="s">
        <v>2801</v>
      </c>
      <c r="D4029" s="17">
        <v>243625</v>
      </c>
      <c r="E4029" s="6" t="s">
        <v>16</v>
      </c>
      <c r="F4029" s="6" t="str">
        <f>IF(E4029="BUY", "SELL", IF(E4029="SELL", "BUY", ""))</f>
        <v>SELL</v>
      </c>
      <c r="G4029" s="7">
        <v>6.26</v>
      </c>
      <c r="H4029" s="7">
        <v>1000</v>
      </c>
      <c r="I4029" s="11">
        <v>44727</v>
      </c>
      <c r="J4029" s="9">
        <v>2.75</v>
      </c>
      <c r="K4029" s="9">
        <f t="shared" si="186"/>
        <v>439.29712460063899</v>
      </c>
      <c r="L4029" s="10">
        <f t="shared" si="187"/>
        <v>0.56070287539936103</v>
      </c>
      <c r="M4029" s="10">
        <f t="shared" si="188"/>
        <v>-0.56070287539936103</v>
      </c>
      <c r="N4029" s="6">
        <f>DATEDIF(A4029, I4029, "d")</f>
        <v>797</v>
      </c>
    </row>
    <row r="4030" spans="1:14" ht="14.25">
      <c r="A4030" s="5">
        <v>43930</v>
      </c>
      <c r="B4030" s="6" t="s">
        <v>495</v>
      </c>
      <c r="C4030" s="6" t="s">
        <v>496</v>
      </c>
      <c r="D4030" s="17">
        <v>76400132215</v>
      </c>
      <c r="E4030" s="6" t="s">
        <v>16</v>
      </c>
      <c r="F4030" s="6" t="str">
        <f>IF(E4030="BUY", "SELL", IF(E4030="SELL", "BUY", ""))</f>
        <v>SELL</v>
      </c>
      <c r="G4030" s="7">
        <v>37.197009999999999</v>
      </c>
      <c r="H4030" s="7">
        <v>1000</v>
      </c>
      <c r="I4030" s="11">
        <v>44727</v>
      </c>
      <c r="J4030" s="9">
        <v>119.239929</v>
      </c>
      <c r="K4030" s="9">
        <f t="shared" si="186"/>
        <v>3205.6320924719489</v>
      </c>
      <c r="L4030" s="10">
        <f t="shared" si="187"/>
        <v>-2.2056320924719488</v>
      </c>
      <c r="M4030" s="10">
        <f t="shared" si="188"/>
        <v>2.2056320924719488</v>
      </c>
      <c r="N4030" s="6">
        <f>DATEDIF(A4030, I4030, "d")</f>
        <v>797</v>
      </c>
    </row>
    <row r="4031" spans="1:14" ht="14.25">
      <c r="A4031" s="5">
        <v>43930</v>
      </c>
      <c r="B4031" s="6" t="s">
        <v>887</v>
      </c>
      <c r="C4031" s="6" t="s">
        <v>888</v>
      </c>
      <c r="D4031" s="17">
        <v>26809155760</v>
      </c>
      <c r="E4031" s="6" t="s">
        <v>16</v>
      </c>
      <c r="F4031" s="6" t="str">
        <f>IF(E4031="BUY", "SELL", IF(E4031="SELL", "BUY", ""))</f>
        <v>SELL</v>
      </c>
      <c r="G4031" s="7">
        <v>30.08</v>
      </c>
      <c r="H4031" s="7">
        <v>1000</v>
      </c>
      <c r="I4031" s="5">
        <v>43937</v>
      </c>
      <c r="J4031" s="9">
        <v>24.18</v>
      </c>
      <c r="K4031" s="9">
        <f t="shared" si="186"/>
        <v>803.85638297872345</v>
      </c>
      <c r="L4031" s="10">
        <f t="shared" si="187"/>
        <v>0.19614361702127656</v>
      </c>
      <c r="M4031" s="10">
        <f t="shared" si="188"/>
        <v>-0.19614361702127656</v>
      </c>
      <c r="N4031" s="6">
        <f>DATEDIF(A4031, I4031, "d")</f>
        <v>7</v>
      </c>
    </row>
    <row r="4032" spans="1:14" ht="14.25">
      <c r="A4032" s="5">
        <v>43930</v>
      </c>
      <c r="B4032" s="6" t="s">
        <v>2802</v>
      </c>
      <c r="C4032" s="6" t="s">
        <v>2803</v>
      </c>
      <c r="D4032" s="17">
        <v>257630000</v>
      </c>
      <c r="E4032" s="6" t="s">
        <v>19</v>
      </c>
      <c r="F4032" s="6" t="str">
        <f>IF(E4032="BUY", "SELL", IF(E4032="SELL", "BUY", ""))</f>
        <v>BUY</v>
      </c>
      <c r="G4032" s="7">
        <v>3.9653160000000001</v>
      </c>
      <c r="H4032" s="7">
        <v>1000</v>
      </c>
      <c r="I4032" s="11">
        <v>44727</v>
      </c>
      <c r="J4032" s="9">
        <v>7.9102259999999998</v>
      </c>
      <c r="K4032" s="9">
        <f t="shared" si="186"/>
        <v>1994.8538779759292</v>
      </c>
      <c r="L4032" s="10">
        <f t="shared" si="187"/>
        <v>0.99485387797592917</v>
      </c>
      <c r="M4032" s="10">
        <f t="shared" si="188"/>
        <v>-0.99485387797592917</v>
      </c>
      <c r="N4032" s="6">
        <f>DATEDIF(A4032, I4032, "d")</f>
        <v>797</v>
      </c>
    </row>
    <row r="4033" spans="1:14" ht="14.25">
      <c r="A4033" s="5">
        <v>43930</v>
      </c>
      <c r="B4033" s="6" t="s">
        <v>1053</v>
      </c>
      <c r="C4033" s="6" t="s">
        <v>1054</v>
      </c>
      <c r="D4033" s="17">
        <v>100469964538</v>
      </c>
      <c r="E4033" s="6" t="s">
        <v>19</v>
      </c>
      <c r="F4033" s="6" t="str">
        <f>IF(E4033="BUY", "SELL", IF(E4033="SELL", "BUY", ""))</f>
        <v>BUY</v>
      </c>
      <c r="G4033" s="7">
        <v>167.929993</v>
      </c>
      <c r="H4033" s="7">
        <v>1000</v>
      </c>
      <c r="I4033" s="5">
        <v>44251</v>
      </c>
      <c r="J4033" s="9">
        <v>252.903336</v>
      </c>
      <c r="K4033" s="9">
        <f t="shared" si="186"/>
        <v>1506.0045646521287</v>
      </c>
      <c r="L4033" s="10">
        <f t="shared" si="187"/>
        <v>0.50600456465212873</v>
      </c>
      <c r="M4033" s="10">
        <f t="shared" si="188"/>
        <v>-0.50600456465212873</v>
      </c>
      <c r="N4033" s="6">
        <f>DATEDIF(A4033, I4033, "d")</f>
        <v>321</v>
      </c>
    </row>
    <row r="4034" spans="1:14" ht="14.25">
      <c r="A4034" s="5">
        <v>43930</v>
      </c>
      <c r="B4034" s="6" t="s">
        <v>593</v>
      </c>
      <c r="C4034" s="6" t="s">
        <v>594</v>
      </c>
      <c r="D4034" s="17">
        <v>105496859280</v>
      </c>
      <c r="E4034" s="6" t="s">
        <v>19</v>
      </c>
      <c r="F4034" s="6" t="str">
        <f>IF(E4034="BUY", "SELL", IF(E4034="SELL", "BUY", ""))</f>
        <v>BUY</v>
      </c>
      <c r="G4034" s="7">
        <v>176.18588299999999</v>
      </c>
      <c r="H4034" s="7">
        <v>1000</v>
      </c>
      <c r="I4034" s="11">
        <v>44727</v>
      </c>
      <c r="J4034" s="9">
        <v>199.45452900000001</v>
      </c>
      <c r="K4034" s="9">
        <f t="shared" si="186"/>
        <v>1132.0687310685387</v>
      </c>
      <c r="L4034" s="10">
        <f t="shared" si="187"/>
        <v>0.13206873106853867</v>
      </c>
      <c r="M4034" s="10">
        <f t="shared" si="188"/>
        <v>-0.13206873106853867</v>
      </c>
      <c r="N4034" s="6">
        <f>DATEDIF(A4034, I4034, "d")</f>
        <v>797</v>
      </c>
    </row>
    <row r="4035" spans="1:14" ht="14.25">
      <c r="A4035" s="5">
        <v>43934</v>
      </c>
      <c r="B4035" s="6" t="s">
        <v>2804</v>
      </c>
      <c r="C4035" s="6" t="s">
        <v>2805</v>
      </c>
      <c r="D4035" s="17">
        <v>5218617024</v>
      </c>
      <c r="E4035" s="6" t="s">
        <v>19</v>
      </c>
      <c r="F4035" s="6" t="str">
        <f>IF(E4035="BUY", "SELL", IF(E4035="SELL", "BUY", ""))</f>
        <v>BUY</v>
      </c>
      <c r="G4035" s="7">
        <v>116.589996</v>
      </c>
      <c r="H4035" s="7">
        <v>1000</v>
      </c>
      <c r="I4035" s="11">
        <v>44727</v>
      </c>
      <c r="J4035" s="9">
        <v>77.599997999999999</v>
      </c>
      <c r="K4035" s="9">
        <f t="shared" ref="K4035:K4098" si="189">(H4035/G4035)*J4035</f>
        <v>665.58024412317502</v>
      </c>
      <c r="L4035" s="10">
        <f t="shared" ref="L4035:L4098" si="190">IF(F4035="BUY",(K4035-H4035)/H4035, IF(F4035="SELL", (H4035-K4035)/H4035, "Invalid"))</f>
        <v>-0.33441975587682499</v>
      </c>
      <c r="M4035" s="10">
        <f t="shared" ref="M4035:M4098" si="191">IF(E4035="BUY",(K4035-H4035)/H4035,IF(E4035="SELL",(H4035-K4035)/H4035,""))</f>
        <v>0.33441975587682499</v>
      </c>
      <c r="N4035" s="6">
        <f>DATEDIF(A4035, I4035, "d")</f>
        <v>793</v>
      </c>
    </row>
    <row r="4036" spans="1:14" ht="14.25">
      <c r="A4036" s="5">
        <v>43934</v>
      </c>
      <c r="B4036" s="6" t="s">
        <v>2806</v>
      </c>
      <c r="C4036" s="6" t="s">
        <v>2807</v>
      </c>
      <c r="D4036" s="17">
        <v>2980433217</v>
      </c>
      <c r="E4036" s="6" t="s">
        <v>16</v>
      </c>
      <c r="F4036" s="6" t="str">
        <f>IF(E4036="BUY", "SELL", IF(E4036="SELL", "BUY", ""))</f>
        <v>SELL</v>
      </c>
      <c r="G4036" s="7">
        <v>63.91</v>
      </c>
      <c r="H4036" s="7">
        <v>1000</v>
      </c>
      <c r="I4036" s="11">
        <v>44727</v>
      </c>
      <c r="J4036" s="9">
        <v>47.970001000000003</v>
      </c>
      <c r="K4036" s="9">
        <f t="shared" si="189"/>
        <v>750.58677828195903</v>
      </c>
      <c r="L4036" s="10">
        <f t="shared" si="190"/>
        <v>0.24941322171804098</v>
      </c>
      <c r="M4036" s="10">
        <f t="shared" si="191"/>
        <v>-0.24941322171804098</v>
      </c>
      <c r="N4036" s="6">
        <f>DATEDIF(A4036, I4036, "d")</f>
        <v>793</v>
      </c>
    </row>
    <row r="4037" spans="1:14" ht="14.25">
      <c r="A4037" s="5">
        <v>43934</v>
      </c>
      <c r="B4037" s="6" t="s">
        <v>2458</v>
      </c>
      <c r="C4037" s="6" t="s">
        <v>2459</v>
      </c>
      <c r="D4037" s="17">
        <v>5636638439</v>
      </c>
      <c r="E4037" s="6" t="s">
        <v>16</v>
      </c>
      <c r="F4037" s="6" t="str">
        <f>IF(E4037="BUY", "SELL", IF(E4037="SELL", "BUY", ""))</f>
        <v>SELL</v>
      </c>
      <c r="G4037" s="7">
        <v>12.974753</v>
      </c>
      <c r="H4037" s="7">
        <v>1000</v>
      </c>
      <c r="I4037" s="11">
        <v>44727</v>
      </c>
      <c r="J4037" s="9">
        <v>16.602198000000001</v>
      </c>
      <c r="K4037" s="9">
        <f t="shared" si="189"/>
        <v>1279.5771911804411</v>
      </c>
      <c r="L4037" s="10">
        <f t="shared" si="190"/>
        <v>-0.27957719118044111</v>
      </c>
      <c r="M4037" s="10">
        <f t="shared" si="191"/>
        <v>0.27957719118044111</v>
      </c>
      <c r="N4037" s="6">
        <f>DATEDIF(A4037, I4037, "d")</f>
        <v>793</v>
      </c>
    </row>
    <row r="4038" spans="1:14" ht="14.25">
      <c r="A4038" s="5">
        <v>43934</v>
      </c>
      <c r="B4038" s="6" t="s">
        <v>2808</v>
      </c>
      <c r="C4038" s="6" t="s">
        <v>2809</v>
      </c>
      <c r="D4038" s="17">
        <v>125365809254</v>
      </c>
      <c r="E4038" s="6" t="s">
        <v>16</v>
      </c>
      <c r="F4038" s="6" t="str">
        <f>IF(E4038="BUY", "SELL", IF(E4038="SELL", "BUY", ""))</f>
        <v>SELL</v>
      </c>
      <c r="G4038" s="7">
        <v>56.56</v>
      </c>
      <c r="H4038" s="7">
        <v>1000</v>
      </c>
      <c r="I4038" s="5">
        <v>44068</v>
      </c>
      <c r="J4038" s="9">
        <v>56.66</v>
      </c>
      <c r="K4038" s="9">
        <f t="shared" si="189"/>
        <v>1001.7680339462516</v>
      </c>
      <c r="L4038" s="10">
        <f t="shared" si="190"/>
        <v>-1.7680339462516485E-3</v>
      </c>
      <c r="M4038" s="10">
        <f t="shared" si="191"/>
        <v>1.7680339462516485E-3</v>
      </c>
      <c r="N4038" s="6">
        <f>DATEDIF(A4038, I4038, "d")</f>
        <v>134</v>
      </c>
    </row>
    <row r="4039" spans="1:14" ht="14.25">
      <c r="A4039" s="5">
        <v>43935</v>
      </c>
      <c r="B4039" s="6" t="s">
        <v>879</v>
      </c>
      <c r="C4039" s="6" t="s">
        <v>880</v>
      </c>
      <c r="D4039" s="17">
        <v>65325189471</v>
      </c>
      <c r="E4039" s="6" t="s">
        <v>19</v>
      </c>
      <c r="F4039" s="6" t="str">
        <f>IF(E4039="BUY", "SELL", IF(E4039="SELL", "BUY", ""))</f>
        <v>BUY</v>
      </c>
      <c r="G4039" s="7">
        <v>330.70840500000003</v>
      </c>
      <c r="H4039" s="7">
        <v>1000</v>
      </c>
      <c r="I4039" s="5">
        <v>44700</v>
      </c>
      <c r="J4039" s="9">
        <v>440.28241000000003</v>
      </c>
      <c r="K4039" s="9">
        <f t="shared" si="189"/>
        <v>1331.3311767809469</v>
      </c>
      <c r="L4039" s="10">
        <f t="shared" si="190"/>
        <v>0.33133117678094687</v>
      </c>
      <c r="M4039" s="10">
        <f t="shared" si="191"/>
        <v>-0.33133117678094687</v>
      </c>
      <c r="N4039" s="6">
        <f>DATEDIF(A4039, I4039, "d")</f>
        <v>765</v>
      </c>
    </row>
    <row r="4040" spans="1:14" ht="14.25">
      <c r="A4040" s="5">
        <v>43935</v>
      </c>
      <c r="B4040" s="6" t="s">
        <v>1151</v>
      </c>
      <c r="C4040" s="6" t="s">
        <v>1152</v>
      </c>
      <c r="D4040" s="17">
        <v>1263232918</v>
      </c>
      <c r="E4040" s="6" t="s">
        <v>19</v>
      </c>
      <c r="F4040" s="6" t="str">
        <f>IF(E4040="BUY", "SELL", IF(E4040="SELL", "BUY", ""))</f>
        <v>BUY</v>
      </c>
      <c r="G4040" s="7">
        <v>4.368042</v>
      </c>
      <c r="H4040" s="7">
        <v>1000</v>
      </c>
      <c r="I4040" s="5">
        <v>44207</v>
      </c>
      <c r="J4040" s="9">
        <v>29.65</v>
      </c>
      <c r="K4040" s="9">
        <f t="shared" si="189"/>
        <v>6787.9383943652556</v>
      </c>
      <c r="L4040" s="10">
        <f t="shared" si="190"/>
        <v>5.7879383943652556</v>
      </c>
      <c r="M4040" s="10">
        <f t="shared" si="191"/>
        <v>-5.7879383943652556</v>
      </c>
      <c r="N4040" s="6">
        <f>DATEDIF(A4040, I4040, "d")</f>
        <v>272</v>
      </c>
    </row>
    <row r="4041" spans="1:14" ht="14.25">
      <c r="A4041" s="5">
        <v>43936</v>
      </c>
      <c r="B4041" s="6" t="s">
        <v>2020</v>
      </c>
      <c r="C4041" s="6" t="s">
        <v>2021</v>
      </c>
      <c r="D4041" s="17">
        <v>428169000</v>
      </c>
      <c r="E4041" s="6" t="s">
        <v>19</v>
      </c>
      <c r="F4041" s="6" t="str">
        <f>IF(E4041="BUY", "SELL", IF(E4041="SELL", "BUY", ""))</f>
        <v>BUY</v>
      </c>
      <c r="G4041" s="7">
        <v>6.32</v>
      </c>
      <c r="H4041" s="7">
        <v>1000</v>
      </c>
      <c r="I4041" s="5">
        <v>44179</v>
      </c>
      <c r="J4041" s="9">
        <v>5.09</v>
      </c>
      <c r="K4041" s="9">
        <f t="shared" si="189"/>
        <v>805.37974683544292</v>
      </c>
      <c r="L4041" s="10">
        <f t="shared" si="190"/>
        <v>-0.19462025316455708</v>
      </c>
      <c r="M4041" s="10">
        <f t="shared" si="191"/>
        <v>0.19462025316455708</v>
      </c>
      <c r="N4041" s="6">
        <f>DATEDIF(A4041, I4041, "d")</f>
        <v>243</v>
      </c>
    </row>
    <row r="4042" spans="1:14" ht="14.25">
      <c r="A4042" s="5">
        <v>43936</v>
      </c>
      <c r="B4042" s="6" t="s">
        <v>275</v>
      </c>
      <c r="C4042" s="6" t="s">
        <v>276</v>
      </c>
      <c r="D4042" s="17">
        <v>71123802559</v>
      </c>
      <c r="E4042" s="6" t="s">
        <v>16</v>
      </c>
      <c r="F4042" s="6" t="str">
        <f>IF(E4042="BUY", "SELL", IF(E4042="SELL", "BUY", ""))</f>
        <v>SELL</v>
      </c>
      <c r="G4042" s="7">
        <v>64.313164</v>
      </c>
      <c r="H4042" s="7">
        <v>1000</v>
      </c>
      <c r="I4042" s="5">
        <v>44564</v>
      </c>
      <c r="J4042" s="9">
        <v>66.306319999999999</v>
      </c>
      <c r="K4042" s="9">
        <f t="shared" si="189"/>
        <v>1030.9914156921279</v>
      </c>
      <c r="L4042" s="10">
        <f t="shared" si="190"/>
        <v>-3.0991415692127929E-2</v>
      </c>
      <c r="M4042" s="10">
        <f t="shared" si="191"/>
        <v>3.0991415692127929E-2</v>
      </c>
      <c r="N4042" s="6">
        <f>DATEDIF(A4042, I4042, "d")</f>
        <v>628</v>
      </c>
    </row>
    <row r="4043" spans="1:14" ht="14.25">
      <c r="A4043" s="5">
        <v>43936</v>
      </c>
      <c r="B4043" s="6" t="s">
        <v>207</v>
      </c>
      <c r="C4043" s="6" t="s">
        <v>208</v>
      </c>
      <c r="D4043" s="17">
        <v>448254934940</v>
      </c>
      <c r="E4043" s="6" t="s">
        <v>16</v>
      </c>
      <c r="F4043" s="6" t="str">
        <f>IF(E4043="BUY", "SELL", IF(E4043="SELL", "BUY", ""))</f>
        <v>SELL</v>
      </c>
      <c r="G4043" s="7">
        <v>135.495529</v>
      </c>
      <c r="H4043" s="7">
        <v>1000</v>
      </c>
      <c r="I4043" s="5">
        <v>44082</v>
      </c>
      <c r="J4043" s="9">
        <v>136.97082499999999</v>
      </c>
      <c r="K4043" s="9">
        <f t="shared" si="189"/>
        <v>1010.8881526267925</v>
      </c>
      <c r="L4043" s="10">
        <f t="shared" si="190"/>
        <v>-1.0888152626792475E-2</v>
      </c>
      <c r="M4043" s="10">
        <f t="shared" si="191"/>
        <v>1.0888152626792475E-2</v>
      </c>
      <c r="N4043" s="6">
        <f>DATEDIF(A4043, I4043, "d")</f>
        <v>146</v>
      </c>
    </row>
    <row r="4044" spans="1:14" ht="14.25">
      <c r="A4044" s="5">
        <v>43937</v>
      </c>
      <c r="B4044" s="6" t="s">
        <v>1261</v>
      </c>
      <c r="C4044" s="6" t="s">
        <v>1262</v>
      </c>
      <c r="D4044" s="17">
        <v>2760674328</v>
      </c>
      <c r="E4044" s="6" t="s">
        <v>16</v>
      </c>
      <c r="F4044" s="6" t="str">
        <f>IF(E4044="BUY", "SELL", IF(E4044="SELL", "BUY", ""))</f>
        <v>SELL</v>
      </c>
      <c r="G4044" s="7">
        <v>25.879999000000002</v>
      </c>
      <c r="H4044" s="7">
        <v>1000</v>
      </c>
      <c r="I4044" s="11">
        <v>44727</v>
      </c>
      <c r="J4044" s="9">
        <v>91.32</v>
      </c>
      <c r="K4044" s="9">
        <f t="shared" si="189"/>
        <v>3528.5936448451944</v>
      </c>
      <c r="L4044" s="10">
        <f t="shared" si="190"/>
        <v>-2.5285936448451944</v>
      </c>
      <c r="M4044" s="10">
        <f t="shared" si="191"/>
        <v>2.5285936448451944</v>
      </c>
      <c r="N4044" s="6">
        <f>DATEDIF(A4044, I4044, "d")</f>
        <v>790</v>
      </c>
    </row>
    <row r="4045" spans="1:14" ht="14.25">
      <c r="A4045" s="5">
        <v>43937</v>
      </c>
      <c r="B4045" s="6" t="s">
        <v>1446</v>
      </c>
      <c r="C4045" s="6" t="s">
        <v>1447</v>
      </c>
      <c r="D4045" s="17">
        <v>54743988065</v>
      </c>
      <c r="E4045" s="6" t="s">
        <v>16</v>
      </c>
      <c r="F4045" s="6" t="str">
        <f>IF(E4045="BUY", "SELL", IF(E4045="SELL", "BUY", ""))</f>
        <v>SELL</v>
      </c>
      <c r="G4045" s="7">
        <v>43.48</v>
      </c>
      <c r="H4045" s="7">
        <v>1000</v>
      </c>
      <c r="I4045" s="11">
        <v>44727</v>
      </c>
      <c r="J4045" s="9">
        <v>82.99</v>
      </c>
      <c r="K4045" s="9">
        <f t="shared" si="189"/>
        <v>1908.6936522539097</v>
      </c>
      <c r="L4045" s="10">
        <f t="shared" si="190"/>
        <v>-0.90869365225390974</v>
      </c>
      <c r="M4045" s="10">
        <f t="shared" si="191"/>
        <v>0.90869365225390974</v>
      </c>
      <c r="N4045" s="6">
        <f>DATEDIF(A4045, I4045, "d")</f>
        <v>790</v>
      </c>
    </row>
    <row r="4046" spans="1:14" ht="14.25">
      <c r="A4046" s="5">
        <v>43937</v>
      </c>
      <c r="B4046" s="6" t="s">
        <v>887</v>
      </c>
      <c r="C4046" s="6" t="s">
        <v>888</v>
      </c>
      <c r="D4046" s="17">
        <v>26809155760</v>
      </c>
      <c r="E4046" s="6" t="s">
        <v>19</v>
      </c>
      <c r="F4046" s="6" t="str">
        <f>IF(E4046="BUY", "SELL", IF(E4046="SELL", "BUY", ""))</f>
        <v>BUY</v>
      </c>
      <c r="G4046" s="7">
        <v>24.18</v>
      </c>
      <c r="H4046" s="7">
        <v>1000</v>
      </c>
      <c r="I4046" s="5">
        <v>43984</v>
      </c>
      <c r="J4046" s="9">
        <v>39.72</v>
      </c>
      <c r="K4046" s="9">
        <f t="shared" si="189"/>
        <v>1642.6799007444167</v>
      </c>
      <c r="L4046" s="10">
        <f t="shared" si="190"/>
        <v>0.64267990074441672</v>
      </c>
      <c r="M4046" s="10">
        <f t="shared" si="191"/>
        <v>-0.64267990074441672</v>
      </c>
      <c r="N4046" s="6">
        <f>DATEDIF(A4046, I4046, "d")</f>
        <v>47</v>
      </c>
    </row>
    <row r="4047" spans="1:14" ht="14.25">
      <c r="A4047" s="11">
        <v>43937</v>
      </c>
      <c r="B4047" s="6" t="s">
        <v>115</v>
      </c>
      <c r="C4047" s="6" t="s">
        <v>116</v>
      </c>
      <c r="D4047" s="17">
        <v>155875975680</v>
      </c>
      <c r="E4047" s="13" t="s">
        <v>19</v>
      </c>
      <c r="F4047" s="12" t="str">
        <f>IF(E4047="BUY", "SELL", IF(E4047="SELL", "BUY", ""))</f>
        <v>BUY</v>
      </c>
      <c r="G4047" s="7">
        <v>24.637367000000001</v>
      </c>
      <c r="H4047" s="7">
        <v>1000</v>
      </c>
      <c r="I4047" s="11">
        <v>43984</v>
      </c>
      <c r="J4047" s="9">
        <v>25.614737999999999</v>
      </c>
      <c r="K4047" s="9">
        <f t="shared" si="189"/>
        <v>1039.6702699602597</v>
      </c>
      <c r="L4047" s="10">
        <f t="shared" si="190"/>
        <v>3.9670269960259699E-2</v>
      </c>
      <c r="M4047" s="10">
        <f t="shared" si="191"/>
        <v>-3.9670269960259699E-2</v>
      </c>
      <c r="N4047" s="6">
        <f>DATEDIF(A4047, I4047, "d")</f>
        <v>47</v>
      </c>
    </row>
    <row r="4048" spans="1:14" ht="14.25">
      <c r="A4048" s="5">
        <v>43941</v>
      </c>
      <c r="B4048" s="6" t="s">
        <v>2551</v>
      </c>
      <c r="C4048" s="6" t="s">
        <v>2552</v>
      </c>
      <c r="D4048" s="17">
        <v>1109071023</v>
      </c>
      <c r="E4048" s="6" t="s">
        <v>19</v>
      </c>
      <c r="F4048" s="6" t="str">
        <f>IF(E4048="BUY", "SELL", IF(E4048="SELL", "BUY", ""))</f>
        <v>BUY</v>
      </c>
      <c r="G4048" s="7">
        <v>11.94</v>
      </c>
      <c r="H4048" s="7">
        <v>1000</v>
      </c>
      <c r="I4048" s="5">
        <v>43964</v>
      </c>
      <c r="J4048" s="9">
        <v>14.64</v>
      </c>
      <c r="K4048" s="9">
        <f t="shared" si="189"/>
        <v>1226.1306532663316</v>
      </c>
      <c r="L4048" s="10">
        <f t="shared" si="190"/>
        <v>0.22613065326633158</v>
      </c>
      <c r="M4048" s="10">
        <f t="shared" si="191"/>
        <v>-0.22613065326633158</v>
      </c>
      <c r="N4048" s="6">
        <f>DATEDIF(A4048, I4048, "d")</f>
        <v>23</v>
      </c>
    </row>
    <row r="4049" spans="1:14" ht="14.25">
      <c r="A4049" s="5">
        <v>43942</v>
      </c>
      <c r="B4049" s="6" t="s">
        <v>678</v>
      </c>
      <c r="C4049" s="6" t="s">
        <v>679</v>
      </c>
      <c r="D4049" s="17">
        <v>9819059159</v>
      </c>
      <c r="E4049" s="6" t="s">
        <v>19</v>
      </c>
      <c r="F4049" s="6" t="str">
        <f>IF(E4049="BUY", "SELL", IF(E4049="SELL", "BUY", ""))</f>
        <v>BUY</v>
      </c>
      <c r="G4049" s="7">
        <v>11</v>
      </c>
      <c r="H4049" s="7">
        <v>1000</v>
      </c>
      <c r="I4049" s="11">
        <v>44025</v>
      </c>
      <c r="J4049" s="9">
        <v>11.63</v>
      </c>
      <c r="K4049" s="9">
        <f t="shared" si="189"/>
        <v>1057.2727272727273</v>
      </c>
      <c r="L4049" s="10">
        <f t="shared" si="190"/>
        <v>5.7272727272727253E-2</v>
      </c>
      <c r="M4049" s="10">
        <f t="shared" si="191"/>
        <v>-5.7272727272727253E-2</v>
      </c>
      <c r="N4049" s="6">
        <f>DATEDIF(A4049, I4049, "d")</f>
        <v>83</v>
      </c>
    </row>
    <row r="4050" spans="1:14" ht="14.25">
      <c r="A4050" s="5">
        <v>43942</v>
      </c>
      <c r="B4050" s="6" t="s">
        <v>2583</v>
      </c>
      <c r="C4050" s="6" t="s">
        <v>2584</v>
      </c>
      <c r="D4050" s="17">
        <v>38209156732</v>
      </c>
      <c r="E4050" s="6" t="s">
        <v>19</v>
      </c>
      <c r="F4050" s="6" t="str">
        <f>IF(E4050="BUY", "SELL", IF(E4050="SELL", "BUY", ""))</f>
        <v>BUY</v>
      </c>
      <c r="G4050" s="7">
        <v>26.172367000000001</v>
      </c>
      <c r="H4050" s="7">
        <v>1000</v>
      </c>
      <c r="I4050" s="5">
        <v>44201</v>
      </c>
      <c r="J4050" s="9">
        <v>49.494816</v>
      </c>
      <c r="K4050" s="9">
        <f t="shared" si="189"/>
        <v>1891.1096577546846</v>
      </c>
      <c r="L4050" s="10">
        <f t="shared" si="190"/>
        <v>0.89110965775468454</v>
      </c>
      <c r="M4050" s="10">
        <f t="shared" si="191"/>
        <v>-0.89110965775468454</v>
      </c>
      <c r="N4050" s="6">
        <f>DATEDIF(A4050, I4050, "d")</f>
        <v>259</v>
      </c>
    </row>
    <row r="4051" spans="1:14" ht="14.25">
      <c r="A4051" s="5">
        <v>43942</v>
      </c>
      <c r="B4051" s="6" t="s">
        <v>2717</v>
      </c>
      <c r="C4051" s="6" t="s">
        <v>2718</v>
      </c>
      <c r="D4051" s="17">
        <v>63801160</v>
      </c>
      <c r="E4051" s="6" t="s">
        <v>16</v>
      </c>
      <c r="F4051" s="6" t="str">
        <f>IF(E4051="BUY", "SELL", IF(E4051="SELL", "BUY", ""))</f>
        <v>SELL</v>
      </c>
      <c r="G4051" s="7">
        <v>11.31</v>
      </c>
      <c r="H4051" s="7">
        <v>1000</v>
      </c>
      <c r="I4051" s="5">
        <v>44308</v>
      </c>
      <c r="J4051" s="9">
        <v>8.91</v>
      </c>
      <c r="K4051" s="9">
        <f t="shared" si="189"/>
        <v>787.79840848806361</v>
      </c>
      <c r="L4051" s="10">
        <f t="shared" si="190"/>
        <v>0.21220159151193638</v>
      </c>
      <c r="M4051" s="10">
        <f t="shared" si="191"/>
        <v>-0.21220159151193638</v>
      </c>
      <c r="N4051" s="6">
        <f>DATEDIF(A4051, I4051, "d")</f>
        <v>366</v>
      </c>
    </row>
    <row r="4052" spans="1:14" ht="14.25">
      <c r="A4052" s="5">
        <v>43942</v>
      </c>
      <c r="B4052" s="6" t="s">
        <v>2810</v>
      </c>
      <c r="C4052" s="6" t="s">
        <v>2811</v>
      </c>
      <c r="D4052" s="17">
        <v>18998498000</v>
      </c>
      <c r="E4052" s="6" t="s">
        <v>16</v>
      </c>
      <c r="F4052" s="6" t="str">
        <f>IF(E4052="BUY", "SELL", IF(E4052="SELL", "BUY", ""))</f>
        <v>SELL</v>
      </c>
      <c r="G4052" s="7">
        <v>124.7</v>
      </c>
      <c r="H4052" s="7">
        <v>1000</v>
      </c>
      <c r="I4052" s="11">
        <v>44727</v>
      </c>
      <c r="J4052" s="9">
        <v>184.89</v>
      </c>
      <c r="K4052" s="9">
        <f t="shared" si="189"/>
        <v>1482.6784282277465</v>
      </c>
      <c r="L4052" s="10">
        <f t="shared" si="190"/>
        <v>-0.48267842822774648</v>
      </c>
      <c r="M4052" s="10">
        <f t="shared" si="191"/>
        <v>0.48267842822774648</v>
      </c>
      <c r="N4052" s="6">
        <f>DATEDIF(A4052, I4052, "d")</f>
        <v>785</v>
      </c>
    </row>
    <row r="4053" spans="1:14" ht="14.25">
      <c r="A4053" s="5">
        <v>43942</v>
      </c>
      <c r="B4053" s="6" t="s">
        <v>2812</v>
      </c>
      <c r="C4053" s="6" t="s">
        <v>2813</v>
      </c>
      <c r="D4053" s="17">
        <v>1277862420</v>
      </c>
      <c r="E4053" s="6" t="s">
        <v>19</v>
      </c>
      <c r="F4053" s="6" t="str">
        <f>IF(E4053="BUY", "SELL", IF(E4053="SELL", "BUY", ""))</f>
        <v>BUY</v>
      </c>
      <c r="G4053" s="7">
        <v>5.1314719999999996</v>
      </c>
      <c r="H4053" s="7">
        <v>1000</v>
      </c>
      <c r="I4053" s="11">
        <v>44727</v>
      </c>
      <c r="J4053" s="9">
        <v>10.705193</v>
      </c>
      <c r="K4053" s="9">
        <f t="shared" si="189"/>
        <v>2086.1836525659696</v>
      </c>
      <c r="L4053" s="10">
        <f t="shared" si="190"/>
        <v>1.0861836525659696</v>
      </c>
      <c r="M4053" s="10">
        <f t="shared" si="191"/>
        <v>-1.0861836525659696</v>
      </c>
      <c r="N4053" s="6">
        <f>DATEDIF(A4053, I4053, "d")</f>
        <v>785</v>
      </c>
    </row>
    <row r="4054" spans="1:14" ht="14.25">
      <c r="A4054" s="5">
        <v>43943</v>
      </c>
      <c r="B4054" s="6" t="s">
        <v>2775</v>
      </c>
      <c r="C4054" s="6" t="s">
        <v>2776</v>
      </c>
      <c r="D4054" s="17">
        <v>20249345160</v>
      </c>
      <c r="E4054" s="6" t="s">
        <v>19</v>
      </c>
      <c r="F4054" s="6" t="str">
        <f>IF(E4054="BUY", "SELL", IF(E4054="SELL", "BUY", ""))</f>
        <v>BUY</v>
      </c>
      <c r="G4054" s="7">
        <v>34.799999999999997</v>
      </c>
      <c r="H4054" s="7">
        <v>1000</v>
      </c>
      <c r="I4054" s="11">
        <v>44727</v>
      </c>
      <c r="J4054" s="9">
        <v>54.45</v>
      </c>
      <c r="K4054" s="9">
        <f t="shared" si="189"/>
        <v>1564.6551724137933</v>
      </c>
      <c r="L4054" s="10">
        <f t="shared" si="190"/>
        <v>0.56465517241379326</v>
      </c>
      <c r="M4054" s="10">
        <f t="shared" si="191"/>
        <v>-0.56465517241379326</v>
      </c>
      <c r="N4054" s="6">
        <f>DATEDIF(A4054, I4054, "d")</f>
        <v>784</v>
      </c>
    </row>
    <row r="4055" spans="1:14" ht="14.25">
      <c r="A4055" s="5">
        <v>43944</v>
      </c>
      <c r="B4055" s="6" t="s">
        <v>2761</v>
      </c>
      <c r="C4055" s="6" t="s">
        <v>2762</v>
      </c>
      <c r="D4055" s="17">
        <v>17169920000</v>
      </c>
      <c r="E4055" s="6" t="s">
        <v>19</v>
      </c>
      <c r="F4055" s="6" t="str">
        <f>IF(E4055="BUY", "SELL", IF(E4055="SELL", "BUY", ""))</f>
        <v>BUY</v>
      </c>
      <c r="G4055" s="7">
        <v>13.96</v>
      </c>
      <c r="H4055" s="7">
        <v>1000</v>
      </c>
      <c r="I4055" s="5">
        <v>44060</v>
      </c>
      <c r="J4055" s="9">
        <v>30.02</v>
      </c>
      <c r="K4055" s="9">
        <f t="shared" si="189"/>
        <v>2150.4297994269341</v>
      </c>
      <c r="L4055" s="10">
        <f t="shared" si="190"/>
        <v>1.1504297994269341</v>
      </c>
      <c r="M4055" s="10">
        <f t="shared" si="191"/>
        <v>-1.1504297994269341</v>
      </c>
      <c r="N4055" s="6">
        <f>DATEDIF(A4055, I4055, "d")</f>
        <v>116</v>
      </c>
    </row>
    <row r="4056" spans="1:14" ht="14.25">
      <c r="A4056" s="5">
        <v>43944</v>
      </c>
      <c r="B4056" s="6" t="s">
        <v>665</v>
      </c>
      <c r="C4056" s="6" t="s">
        <v>666</v>
      </c>
      <c r="D4056" s="17">
        <v>48448614231</v>
      </c>
      <c r="E4056" s="6" t="s">
        <v>16</v>
      </c>
      <c r="F4056" s="6" t="str">
        <f>IF(E4056="BUY", "SELL", IF(E4056="SELL", "BUY", ""))</f>
        <v>SELL</v>
      </c>
      <c r="G4056" s="7">
        <v>211.63999899999999</v>
      </c>
      <c r="H4056" s="7">
        <v>1000</v>
      </c>
      <c r="I4056" s="11">
        <v>44727</v>
      </c>
      <c r="J4056" s="9">
        <v>285.72000100000002</v>
      </c>
      <c r="K4056" s="9">
        <f t="shared" si="189"/>
        <v>1350.0283611322454</v>
      </c>
      <c r="L4056" s="10">
        <f t="shared" si="190"/>
        <v>-0.35002836113224545</v>
      </c>
      <c r="M4056" s="10">
        <f t="shared" si="191"/>
        <v>0.35002836113224545</v>
      </c>
      <c r="N4056" s="6">
        <f>DATEDIF(A4056, I4056, "d")</f>
        <v>783</v>
      </c>
    </row>
    <row r="4057" spans="1:14" ht="14.25">
      <c r="A4057" s="5">
        <v>43945</v>
      </c>
      <c r="B4057" s="6" t="s">
        <v>2814</v>
      </c>
      <c r="C4057" s="6" t="s">
        <v>2815</v>
      </c>
      <c r="D4057" s="17">
        <v>44572001674</v>
      </c>
      <c r="E4057" s="6" t="s">
        <v>19</v>
      </c>
      <c r="F4057" s="6" t="str">
        <f>IF(E4057="BUY", "SELL", IF(E4057="SELL", "BUY", ""))</f>
        <v>BUY</v>
      </c>
      <c r="G4057" s="7">
        <v>15.601354000000001</v>
      </c>
      <c r="H4057" s="7">
        <v>1000</v>
      </c>
      <c r="I4057" s="11">
        <v>44582</v>
      </c>
      <c r="J4057" s="9">
        <v>46.803497</v>
      </c>
      <c r="K4057" s="9">
        <f t="shared" si="189"/>
        <v>2999.9637851945413</v>
      </c>
      <c r="L4057" s="10">
        <f t="shared" si="190"/>
        <v>1.9999637851945413</v>
      </c>
      <c r="M4057" s="10">
        <f t="shared" si="191"/>
        <v>-1.9999637851945413</v>
      </c>
      <c r="N4057" s="6">
        <f>DATEDIF(A4057, I4057, "d")</f>
        <v>637</v>
      </c>
    </row>
    <row r="4058" spans="1:14" ht="14.25">
      <c r="A4058" s="5">
        <v>43945</v>
      </c>
      <c r="B4058" s="6" t="s">
        <v>14</v>
      </c>
      <c r="C4058" s="6" t="s">
        <v>15</v>
      </c>
      <c r="D4058" s="17">
        <v>141375537264</v>
      </c>
      <c r="E4058" s="6" t="s">
        <v>19</v>
      </c>
      <c r="F4058" s="6" t="str">
        <f>IF(E4058="BUY", "SELL", IF(E4058="SELL", "BUY", ""))</f>
        <v>BUY</v>
      </c>
      <c r="G4058" s="7">
        <v>106.057106</v>
      </c>
      <c r="H4058" s="7">
        <v>1000</v>
      </c>
      <c r="I4058" s="5">
        <v>43984</v>
      </c>
      <c r="J4058" s="9">
        <v>114.68749200000001</v>
      </c>
      <c r="K4058" s="9">
        <f t="shared" si="189"/>
        <v>1081.3748962752197</v>
      </c>
      <c r="L4058" s="10">
        <f t="shared" si="190"/>
        <v>8.1374896275219724E-2</v>
      </c>
      <c r="M4058" s="10">
        <f t="shared" si="191"/>
        <v>-8.1374896275219724E-2</v>
      </c>
      <c r="N4058" s="6">
        <f>DATEDIF(A4058, I4058, "d")</f>
        <v>39</v>
      </c>
    </row>
    <row r="4059" spans="1:14" ht="14.25">
      <c r="A4059" s="5">
        <v>43945</v>
      </c>
      <c r="B4059" s="6" t="s">
        <v>157</v>
      </c>
      <c r="C4059" s="6" t="s">
        <v>158</v>
      </c>
      <c r="D4059" s="17">
        <v>121670003777</v>
      </c>
      <c r="E4059" s="6" t="s">
        <v>19</v>
      </c>
      <c r="F4059" s="6" t="str">
        <f>IF(E4059="BUY", "SELL", IF(E4059="SELL", "BUY", ""))</f>
        <v>BUY</v>
      </c>
      <c r="G4059" s="7">
        <v>38.582478000000002</v>
      </c>
      <c r="H4059" s="7">
        <v>1000</v>
      </c>
      <c r="I4059" s="5">
        <v>43945</v>
      </c>
      <c r="J4059" s="9">
        <v>38.582478000000002</v>
      </c>
      <c r="K4059" s="9">
        <f t="shared" si="189"/>
        <v>1000</v>
      </c>
      <c r="L4059" s="10">
        <f t="shared" si="190"/>
        <v>0</v>
      </c>
      <c r="M4059" s="10">
        <f t="shared" si="191"/>
        <v>0</v>
      </c>
      <c r="N4059" s="6">
        <f>DATEDIF(A4059, I4059, "d")</f>
        <v>0</v>
      </c>
    </row>
    <row r="4060" spans="1:14" ht="14.25">
      <c r="A4060" s="5">
        <v>43945</v>
      </c>
      <c r="B4060" s="6" t="s">
        <v>513</v>
      </c>
      <c r="C4060" s="6" t="s">
        <v>514</v>
      </c>
      <c r="D4060" s="17">
        <v>94648919214</v>
      </c>
      <c r="E4060" s="6" t="s">
        <v>19</v>
      </c>
      <c r="F4060" s="6" t="str">
        <f>IF(E4060="BUY", "SELL", IF(E4060="SELL", "BUY", ""))</f>
        <v>BUY</v>
      </c>
      <c r="G4060" s="7">
        <v>69.507964999999999</v>
      </c>
      <c r="H4060" s="7">
        <v>1000</v>
      </c>
      <c r="I4060" s="5">
        <v>43950</v>
      </c>
      <c r="J4060" s="9">
        <v>72.562674999999999</v>
      </c>
      <c r="K4060" s="9">
        <f t="shared" si="189"/>
        <v>1043.947625282944</v>
      </c>
      <c r="L4060" s="10">
        <f t="shared" si="190"/>
        <v>4.3947625282944047E-2</v>
      </c>
      <c r="M4060" s="10">
        <f t="shared" si="191"/>
        <v>-4.3947625282944047E-2</v>
      </c>
      <c r="N4060" s="6">
        <f>DATEDIF(A4060, I4060, "d")</f>
        <v>5</v>
      </c>
    </row>
    <row r="4061" spans="1:14" ht="14.25">
      <c r="A4061" s="5">
        <v>43945</v>
      </c>
      <c r="B4061" s="6" t="s">
        <v>205</v>
      </c>
      <c r="C4061" s="6" t="s">
        <v>206</v>
      </c>
      <c r="D4061" s="17">
        <v>124202013167</v>
      </c>
      <c r="E4061" s="6" t="s">
        <v>19</v>
      </c>
      <c r="F4061" s="6" t="str">
        <f>IF(E4061="BUY", "SELL", IF(E4061="SELL", "BUY", ""))</f>
        <v>BUY</v>
      </c>
      <c r="G4061" s="7">
        <v>126.23</v>
      </c>
      <c r="H4061" s="7">
        <v>1000</v>
      </c>
      <c r="I4061" s="11">
        <v>44011</v>
      </c>
      <c r="J4061" s="9">
        <v>134.4</v>
      </c>
      <c r="K4061" s="9">
        <f t="shared" si="189"/>
        <v>1064.7231244553593</v>
      </c>
      <c r="L4061" s="10">
        <f t="shared" si="190"/>
        <v>6.4723124455359313E-2</v>
      </c>
      <c r="M4061" s="10">
        <f t="shared" si="191"/>
        <v>-6.4723124455359313E-2</v>
      </c>
      <c r="N4061" s="6">
        <f>DATEDIF(A4061, I4061, "d")</f>
        <v>66</v>
      </c>
    </row>
    <row r="4062" spans="1:14" ht="14.25">
      <c r="A4062" s="5">
        <v>43945</v>
      </c>
      <c r="B4062" s="6" t="s">
        <v>351</v>
      </c>
      <c r="C4062" s="6" t="s">
        <v>352</v>
      </c>
      <c r="D4062" s="17">
        <v>41308896246</v>
      </c>
      <c r="E4062" s="6" t="s">
        <v>16</v>
      </c>
      <c r="F4062" s="6" t="str">
        <f>IF(E4062="BUY", "SELL", IF(E4062="SELL", "BUY", ""))</f>
        <v>SELL</v>
      </c>
      <c r="G4062" s="7">
        <v>25.408836000000001</v>
      </c>
      <c r="H4062" s="7">
        <v>1000</v>
      </c>
      <c r="I4062" s="5">
        <v>44085</v>
      </c>
      <c r="J4062" s="9">
        <v>28.244554999999998</v>
      </c>
      <c r="K4062" s="9">
        <f t="shared" si="189"/>
        <v>1111.6036563028704</v>
      </c>
      <c r="L4062" s="10">
        <f t="shared" si="190"/>
        <v>-0.11160365630287038</v>
      </c>
      <c r="M4062" s="10">
        <f t="shared" si="191"/>
        <v>0.11160365630287038</v>
      </c>
      <c r="N4062" s="6">
        <f>DATEDIF(A4062, I4062, "d")</f>
        <v>140</v>
      </c>
    </row>
    <row r="4063" spans="1:14" ht="14.25">
      <c r="A4063" s="5">
        <v>43945</v>
      </c>
      <c r="B4063" s="6" t="s">
        <v>163</v>
      </c>
      <c r="C4063" s="6" t="s">
        <v>164</v>
      </c>
      <c r="D4063" s="17">
        <v>725893281281</v>
      </c>
      <c r="E4063" s="6" t="s">
        <v>19</v>
      </c>
      <c r="F4063" s="6" t="str">
        <f>IF(E4063="BUY", "SELL", IF(E4063="SELL", "BUY", ""))</f>
        <v>BUY</v>
      </c>
      <c r="G4063" s="7">
        <v>190.070007</v>
      </c>
      <c r="H4063" s="7">
        <v>1000</v>
      </c>
      <c r="I4063" s="5">
        <v>43957</v>
      </c>
      <c r="J4063" s="9">
        <v>208.470001</v>
      </c>
      <c r="K4063" s="9">
        <f t="shared" si="189"/>
        <v>1096.8064046001743</v>
      </c>
      <c r="L4063" s="10">
        <f t="shared" si="190"/>
        <v>9.6806404600174339E-2</v>
      </c>
      <c r="M4063" s="10">
        <f t="shared" si="191"/>
        <v>-9.6806404600174339E-2</v>
      </c>
      <c r="N4063" s="6">
        <f>DATEDIF(A4063, I4063, "d")</f>
        <v>12</v>
      </c>
    </row>
    <row r="4064" spans="1:14" ht="14.25">
      <c r="A4064" s="5">
        <v>43945</v>
      </c>
      <c r="B4064" s="6" t="s">
        <v>583</v>
      </c>
      <c r="C4064" s="6" t="s">
        <v>584</v>
      </c>
      <c r="D4064" s="17">
        <v>872767280</v>
      </c>
      <c r="E4064" s="6" t="s">
        <v>16</v>
      </c>
      <c r="F4064" s="6" t="str">
        <f>IF(E4064="BUY", "SELL", IF(E4064="SELL", "BUY", ""))</f>
        <v>SELL</v>
      </c>
      <c r="G4064" s="7">
        <v>4.6406790000000004</v>
      </c>
      <c r="H4064" s="7">
        <v>1000</v>
      </c>
      <c r="I4064" s="5">
        <v>44090</v>
      </c>
      <c r="J4064" s="9">
        <v>3.3510559999999998</v>
      </c>
      <c r="K4064" s="9">
        <f t="shared" si="189"/>
        <v>722.10467476849817</v>
      </c>
      <c r="L4064" s="10">
        <f t="shared" si="190"/>
        <v>0.27789532523150184</v>
      </c>
      <c r="M4064" s="10">
        <f t="shared" si="191"/>
        <v>-0.27789532523150184</v>
      </c>
      <c r="N4064" s="6">
        <f>DATEDIF(A4064, I4064, "d")</f>
        <v>145</v>
      </c>
    </row>
    <row r="4065" spans="1:14" ht="14.25">
      <c r="A4065" s="5">
        <v>43945</v>
      </c>
      <c r="B4065" s="6" t="s">
        <v>2641</v>
      </c>
      <c r="C4065" s="6" t="s">
        <v>2642</v>
      </c>
      <c r="D4065" s="17">
        <v>19576169878</v>
      </c>
      <c r="E4065" s="6" t="s">
        <v>19</v>
      </c>
      <c r="F4065" s="6" t="str">
        <f>IF(E4065="BUY", "SELL", IF(E4065="SELL", "BUY", ""))</f>
        <v>BUY</v>
      </c>
      <c r="G4065" s="7">
        <v>23.280000999999999</v>
      </c>
      <c r="H4065" s="7">
        <v>1000</v>
      </c>
      <c r="I4065" s="5">
        <v>43962</v>
      </c>
      <c r="J4065" s="9">
        <v>28.120000999999998</v>
      </c>
      <c r="K4065" s="9">
        <f t="shared" si="189"/>
        <v>1207.9037711381541</v>
      </c>
      <c r="L4065" s="10">
        <f t="shared" si="190"/>
        <v>0.20790377113815406</v>
      </c>
      <c r="M4065" s="10">
        <f t="shared" si="191"/>
        <v>-0.20790377113815406</v>
      </c>
      <c r="N4065" s="6">
        <f>DATEDIF(A4065, I4065, "d")</f>
        <v>17</v>
      </c>
    </row>
    <row r="4066" spans="1:14" ht="14.25">
      <c r="A4066" s="5">
        <v>43945</v>
      </c>
      <c r="B4066" s="6" t="s">
        <v>2745</v>
      </c>
      <c r="C4066" s="6" t="s">
        <v>2746</v>
      </c>
      <c r="D4066" s="17">
        <v>46265728620</v>
      </c>
      <c r="E4066" s="6" t="s">
        <v>19</v>
      </c>
      <c r="F4066" s="6" t="str">
        <f>IF(E4066="BUY", "SELL", IF(E4066="SELL", "BUY", ""))</f>
        <v>BUY</v>
      </c>
      <c r="G4066" s="7">
        <v>72.351257000000004</v>
      </c>
      <c r="H4066" s="7">
        <v>1000</v>
      </c>
      <c r="I4066" s="5">
        <v>44095</v>
      </c>
      <c r="J4066" s="9">
        <v>89.856292999999994</v>
      </c>
      <c r="K4066" s="9">
        <f t="shared" si="189"/>
        <v>1241.9451537656075</v>
      </c>
      <c r="L4066" s="10">
        <f t="shared" si="190"/>
        <v>0.24194515376560752</v>
      </c>
      <c r="M4066" s="10">
        <f t="shared" si="191"/>
        <v>-0.24194515376560752</v>
      </c>
      <c r="N4066" s="6">
        <f>DATEDIF(A4066, I4066, "d")</f>
        <v>150</v>
      </c>
    </row>
    <row r="4067" spans="1:14" ht="14.25">
      <c r="A4067" s="5">
        <v>43945</v>
      </c>
      <c r="B4067" s="6" t="s">
        <v>1003</v>
      </c>
      <c r="C4067" s="6" t="s">
        <v>1004</v>
      </c>
      <c r="D4067" s="17">
        <v>13739990678</v>
      </c>
      <c r="E4067" s="6" t="s">
        <v>19</v>
      </c>
      <c r="F4067" s="6" t="str">
        <f>IF(E4067="BUY", "SELL", IF(E4067="SELL", "BUY", ""))</f>
        <v>BUY</v>
      </c>
      <c r="G4067" s="7">
        <v>99.485100000000003</v>
      </c>
      <c r="H4067" s="7">
        <v>1000</v>
      </c>
      <c r="I4067" s="5">
        <v>43985</v>
      </c>
      <c r="J4067" s="9">
        <v>128.08496099999999</v>
      </c>
      <c r="K4067" s="9">
        <f t="shared" si="189"/>
        <v>1287.4788385396405</v>
      </c>
      <c r="L4067" s="10">
        <f t="shared" si="190"/>
        <v>0.28747883853964051</v>
      </c>
      <c r="M4067" s="10">
        <f t="shared" si="191"/>
        <v>-0.28747883853964051</v>
      </c>
      <c r="N4067" s="6">
        <f>DATEDIF(A4067, I4067, "d")</f>
        <v>40</v>
      </c>
    </row>
    <row r="4068" spans="1:14" ht="14.25">
      <c r="A4068" s="5">
        <v>43948</v>
      </c>
      <c r="B4068" s="6" t="s">
        <v>2816</v>
      </c>
      <c r="C4068" s="6" t="s">
        <v>2817</v>
      </c>
      <c r="D4068" s="17">
        <v>1345217257</v>
      </c>
      <c r="E4068" s="6" t="s">
        <v>19</v>
      </c>
      <c r="F4068" s="6" t="str">
        <f>IF(E4068="BUY", "SELL", IF(E4068="SELL", "BUY", ""))</f>
        <v>BUY</v>
      </c>
      <c r="G4068" s="7">
        <v>3.55</v>
      </c>
      <c r="H4068" s="7">
        <v>1000</v>
      </c>
      <c r="I4068" s="11">
        <v>44727</v>
      </c>
      <c r="J4068" s="9">
        <v>9.3000000000000007</v>
      </c>
      <c r="K4068" s="9">
        <f t="shared" si="189"/>
        <v>2619.7183098591554</v>
      </c>
      <c r="L4068" s="10">
        <f t="shared" si="190"/>
        <v>1.6197183098591554</v>
      </c>
      <c r="M4068" s="10">
        <f t="shared" si="191"/>
        <v>-1.6197183098591554</v>
      </c>
      <c r="N4068" s="6">
        <f>DATEDIF(A4068, I4068, "d")</f>
        <v>779</v>
      </c>
    </row>
    <row r="4069" spans="1:14" ht="14.25">
      <c r="A4069" s="5">
        <v>43948</v>
      </c>
      <c r="B4069" s="6" t="s">
        <v>2609</v>
      </c>
      <c r="C4069" s="6" t="s">
        <v>2610</v>
      </c>
      <c r="D4069" s="17">
        <v>3111835764</v>
      </c>
      <c r="E4069" s="6" t="s">
        <v>19</v>
      </c>
      <c r="F4069" s="6" t="str">
        <f>IF(E4069="BUY", "SELL", IF(E4069="SELL", "BUY", ""))</f>
        <v>BUY</v>
      </c>
      <c r="G4069" s="7">
        <v>12.03</v>
      </c>
      <c r="H4069" s="7">
        <v>1000</v>
      </c>
      <c r="I4069" s="5">
        <v>44294</v>
      </c>
      <c r="J4069" s="9">
        <v>40.349997999999999</v>
      </c>
      <c r="K4069" s="9">
        <f t="shared" si="189"/>
        <v>3354.1145469659191</v>
      </c>
      <c r="L4069" s="10">
        <f t="shared" si="190"/>
        <v>2.3541145469659193</v>
      </c>
      <c r="M4069" s="10">
        <f t="shared" si="191"/>
        <v>-2.3541145469659193</v>
      </c>
      <c r="N4069" s="6">
        <f>DATEDIF(A4069, I4069, "d")</f>
        <v>346</v>
      </c>
    </row>
    <row r="4070" spans="1:14" ht="14.25">
      <c r="A4070" s="5">
        <v>43948</v>
      </c>
      <c r="B4070" s="6" t="s">
        <v>553</v>
      </c>
      <c r="C4070" s="6" t="s">
        <v>554</v>
      </c>
      <c r="D4070" s="17">
        <v>5159719363</v>
      </c>
      <c r="E4070" s="6" t="s">
        <v>19</v>
      </c>
      <c r="F4070" s="6" t="str">
        <f>IF(E4070="BUY", "SELL", IF(E4070="SELL", "BUY", ""))</f>
        <v>BUY</v>
      </c>
      <c r="G4070" s="7">
        <v>47.467381000000003</v>
      </c>
      <c r="H4070" s="7">
        <v>1000</v>
      </c>
      <c r="I4070" s="5">
        <v>43979</v>
      </c>
      <c r="J4070" s="9">
        <v>49.380436000000003</v>
      </c>
      <c r="K4070" s="9">
        <f t="shared" si="189"/>
        <v>1040.3025184810597</v>
      </c>
      <c r="L4070" s="10">
        <f t="shared" si="190"/>
        <v>4.0302518481059681E-2</v>
      </c>
      <c r="M4070" s="10">
        <f t="shared" si="191"/>
        <v>-4.0302518481059681E-2</v>
      </c>
      <c r="N4070" s="6">
        <f>DATEDIF(A4070, I4070, "d")</f>
        <v>31</v>
      </c>
    </row>
    <row r="4071" spans="1:14" ht="14.25">
      <c r="A4071" s="5">
        <v>43948</v>
      </c>
      <c r="B4071" s="6" t="s">
        <v>407</v>
      </c>
      <c r="C4071" s="6" t="s">
        <v>408</v>
      </c>
      <c r="D4071" s="17">
        <v>43266420622</v>
      </c>
      <c r="E4071" s="6" t="s">
        <v>16</v>
      </c>
      <c r="F4071" s="6" t="str">
        <f>IF(E4071="BUY", "SELL", IF(E4071="SELL", "BUY", ""))</f>
        <v>SELL</v>
      </c>
      <c r="G4071" s="7">
        <v>47.322704000000002</v>
      </c>
      <c r="H4071" s="7">
        <v>1000</v>
      </c>
      <c r="I4071" s="5">
        <v>43966</v>
      </c>
      <c r="J4071" s="9">
        <v>42.465485000000001</v>
      </c>
      <c r="K4071" s="9">
        <f t="shared" si="189"/>
        <v>897.35964791868196</v>
      </c>
      <c r="L4071" s="10">
        <f t="shared" si="190"/>
        <v>0.10264035208131804</v>
      </c>
      <c r="M4071" s="10">
        <f t="shared" si="191"/>
        <v>-0.10264035208131804</v>
      </c>
      <c r="N4071" s="6">
        <f>DATEDIF(A4071, I4071, "d")</f>
        <v>18</v>
      </c>
    </row>
    <row r="4072" spans="1:14" ht="14.25">
      <c r="A4072" s="5">
        <v>43948</v>
      </c>
      <c r="B4072" s="6" t="s">
        <v>339</v>
      </c>
      <c r="C4072" s="6" t="s">
        <v>340</v>
      </c>
      <c r="D4072" s="17">
        <v>34406482717</v>
      </c>
      <c r="E4072" s="6" t="s">
        <v>16</v>
      </c>
      <c r="F4072" s="6" t="str">
        <f>IF(E4072="BUY", "SELL", IF(E4072="SELL", "BUY", ""))</f>
        <v>SELL</v>
      </c>
      <c r="G4072" s="7">
        <v>63.549999</v>
      </c>
      <c r="H4072" s="7">
        <v>1000</v>
      </c>
      <c r="I4072" s="5">
        <v>44201</v>
      </c>
      <c r="J4072" s="9">
        <v>229.75</v>
      </c>
      <c r="K4072" s="9">
        <f t="shared" si="189"/>
        <v>3615.26362887905</v>
      </c>
      <c r="L4072" s="10">
        <f t="shared" si="190"/>
        <v>-2.6152636288790498</v>
      </c>
      <c r="M4072" s="10">
        <f t="shared" si="191"/>
        <v>2.6152636288790498</v>
      </c>
      <c r="N4072" s="6">
        <f>DATEDIF(A4072, I4072, "d")</f>
        <v>253</v>
      </c>
    </row>
    <row r="4073" spans="1:14" ht="14.25">
      <c r="A4073" s="5">
        <v>43948</v>
      </c>
      <c r="B4073" s="6" t="s">
        <v>1169</v>
      </c>
      <c r="C4073" s="6" t="s">
        <v>1170</v>
      </c>
      <c r="D4073" s="17">
        <v>2896614495</v>
      </c>
      <c r="E4073" s="6" t="s">
        <v>16</v>
      </c>
      <c r="F4073" s="6" t="str">
        <f>IF(E4073="BUY", "SELL", IF(E4073="SELL", "BUY", ""))</f>
        <v>SELL</v>
      </c>
      <c r="G4073" s="7">
        <v>24.817575000000001</v>
      </c>
      <c r="H4073" s="7">
        <v>1000</v>
      </c>
      <c r="I4073" s="5">
        <v>43956</v>
      </c>
      <c r="J4073" s="9">
        <v>19.796301</v>
      </c>
      <c r="K4073" s="9">
        <f t="shared" si="189"/>
        <v>797.67265738090839</v>
      </c>
      <c r="L4073" s="10">
        <f t="shared" si="190"/>
        <v>0.2023273426190916</v>
      </c>
      <c r="M4073" s="10">
        <f t="shared" si="191"/>
        <v>-0.2023273426190916</v>
      </c>
      <c r="N4073" s="6">
        <f>DATEDIF(A4073, I4073, "d")</f>
        <v>8</v>
      </c>
    </row>
    <row r="4074" spans="1:14" ht="14.25">
      <c r="A4074" s="5">
        <v>43949</v>
      </c>
      <c r="B4074" s="6" t="s">
        <v>2597</v>
      </c>
      <c r="C4074" s="6" t="s">
        <v>2598</v>
      </c>
      <c r="D4074" s="17">
        <v>670621584</v>
      </c>
      <c r="E4074" s="6" t="s">
        <v>19</v>
      </c>
      <c r="F4074" s="6" t="str">
        <f>IF(E4074="BUY", "SELL", IF(E4074="SELL", "BUY", ""))</f>
        <v>BUY</v>
      </c>
      <c r="G4074" s="7">
        <v>25.4</v>
      </c>
      <c r="H4074" s="7">
        <v>1000</v>
      </c>
      <c r="I4074" s="11">
        <v>44727</v>
      </c>
      <c r="J4074" s="9">
        <v>12.49</v>
      </c>
      <c r="K4074" s="9">
        <f t="shared" si="189"/>
        <v>491.73228346456693</v>
      </c>
      <c r="L4074" s="10">
        <f t="shared" si="190"/>
        <v>-0.50826771653543301</v>
      </c>
      <c r="M4074" s="10">
        <f t="shared" si="191"/>
        <v>0.50826771653543301</v>
      </c>
      <c r="N4074" s="6">
        <f>DATEDIF(A4074, I4074, "d")</f>
        <v>778</v>
      </c>
    </row>
    <row r="4075" spans="1:14" ht="14.25">
      <c r="A4075" s="5">
        <v>43949</v>
      </c>
      <c r="B4075" s="6" t="s">
        <v>965</v>
      </c>
      <c r="C4075" s="6" t="s">
        <v>966</v>
      </c>
      <c r="D4075" s="17">
        <v>42290881167</v>
      </c>
      <c r="E4075" s="6" t="s">
        <v>16</v>
      </c>
      <c r="F4075" s="6" t="str">
        <f>IF(E4075="BUY", "SELL", IF(E4075="SELL", "BUY", ""))</f>
        <v>SELL</v>
      </c>
      <c r="G4075" s="7">
        <v>37.854660000000003</v>
      </c>
      <c r="H4075" s="7">
        <v>1000</v>
      </c>
      <c r="I4075" s="5">
        <v>44634</v>
      </c>
      <c r="J4075" s="9">
        <v>129.04200700000001</v>
      </c>
      <c r="K4075" s="9">
        <f t="shared" si="189"/>
        <v>3408.8803597760489</v>
      </c>
      <c r="L4075" s="10">
        <f t="shared" si="190"/>
        <v>-2.4088803597760489</v>
      </c>
      <c r="M4075" s="10">
        <f t="shared" si="191"/>
        <v>2.4088803597760489</v>
      </c>
      <c r="N4075" s="6">
        <f>DATEDIF(A4075, I4075, "d")</f>
        <v>685</v>
      </c>
    </row>
    <row r="4076" spans="1:14" ht="14.25">
      <c r="A4076" s="5">
        <v>43950</v>
      </c>
      <c r="B4076" s="6" t="s">
        <v>2818</v>
      </c>
      <c r="C4076" s="6" t="s">
        <v>2819</v>
      </c>
      <c r="D4076" s="17">
        <v>308743920</v>
      </c>
      <c r="E4076" s="6" t="s">
        <v>16</v>
      </c>
      <c r="F4076" s="6" t="str">
        <f>IF(E4076="BUY", "SELL", IF(E4076="SELL", "BUY", ""))</f>
        <v>SELL</v>
      </c>
      <c r="G4076" s="7">
        <v>6.14</v>
      </c>
      <c r="H4076" s="7">
        <v>1000</v>
      </c>
      <c r="I4076" s="11">
        <v>44386</v>
      </c>
      <c r="J4076" s="9">
        <v>5.27</v>
      </c>
      <c r="K4076" s="9">
        <f t="shared" si="189"/>
        <v>858.30618892508153</v>
      </c>
      <c r="L4076" s="10">
        <f t="shared" si="190"/>
        <v>0.14169381107491846</v>
      </c>
      <c r="M4076" s="10">
        <f t="shared" si="191"/>
        <v>-0.14169381107491846</v>
      </c>
      <c r="N4076" s="6">
        <f>DATEDIF(A4076, I4076, "d")</f>
        <v>436</v>
      </c>
    </row>
    <row r="4077" spans="1:14" ht="14.25">
      <c r="A4077" s="5">
        <v>43950</v>
      </c>
      <c r="B4077" s="6" t="s">
        <v>513</v>
      </c>
      <c r="C4077" s="6" t="s">
        <v>514</v>
      </c>
      <c r="D4077" s="17">
        <v>94648919214</v>
      </c>
      <c r="E4077" s="6" t="s">
        <v>16</v>
      </c>
      <c r="F4077" s="6" t="str">
        <f>IF(E4077="BUY", "SELL", IF(E4077="SELL", "BUY", ""))</f>
        <v>SELL</v>
      </c>
      <c r="G4077" s="7">
        <v>72.562674999999999</v>
      </c>
      <c r="H4077" s="7">
        <v>1000</v>
      </c>
      <c r="I4077" s="5">
        <v>44067</v>
      </c>
      <c r="J4077" s="9">
        <v>58.186492999999999</v>
      </c>
      <c r="K4077" s="9">
        <f t="shared" si="189"/>
        <v>801.8791065792434</v>
      </c>
      <c r="L4077" s="10">
        <f t="shared" si="190"/>
        <v>0.19812089342075659</v>
      </c>
      <c r="M4077" s="10">
        <f t="shared" si="191"/>
        <v>-0.19812089342075659</v>
      </c>
      <c r="N4077" s="6">
        <f>DATEDIF(A4077, I4077, "d")</f>
        <v>117</v>
      </c>
    </row>
    <row r="4078" spans="1:14" ht="14.25">
      <c r="A4078" s="5">
        <v>43950</v>
      </c>
      <c r="B4078" s="6" t="s">
        <v>673</v>
      </c>
      <c r="C4078" s="6" t="s">
        <v>673</v>
      </c>
      <c r="D4078" s="17">
        <v>6502349700</v>
      </c>
      <c r="E4078" s="6" t="s">
        <v>16</v>
      </c>
      <c r="F4078" s="6" t="str">
        <f>IF(E4078="BUY", "SELL", IF(E4078="SELL", "BUY", ""))</f>
        <v>SELL</v>
      </c>
      <c r="G4078" s="7">
        <v>154.820007</v>
      </c>
      <c r="H4078" s="7">
        <v>1000</v>
      </c>
      <c r="I4078" s="11">
        <v>44727</v>
      </c>
      <c r="J4078" s="9">
        <v>250.33999600000001</v>
      </c>
      <c r="K4078" s="9">
        <f t="shared" si="189"/>
        <v>1616.9744521455809</v>
      </c>
      <c r="L4078" s="10">
        <f t="shared" si="190"/>
        <v>-0.61697445214558089</v>
      </c>
      <c r="M4078" s="10">
        <f t="shared" si="191"/>
        <v>0.61697445214558089</v>
      </c>
      <c r="N4078" s="6">
        <f>DATEDIF(A4078, I4078, "d")</f>
        <v>777</v>
      </c>
    </row>
    <row r="4079" spans="1:14" ht="14.25">
      <c r="A4079" s="11">
        <v>43950</v>
      </c>
      <c r="B4079" s="6" t="s">
        <v>245</v>
      </c>
      <c r="C4079" s="6" t="s">
        <v>246</v>
      </c>
      <c r="D4079" s="17">
        <v>8224334300</v>
      </c>
      <c r="E4079" s="12" t="s">
        <v>16</v>
      </c>
      <c r="F4079" s="13" t="str">
        <f>IF(E4079="BUY", "SELL", IF(E4079="SELL", "BUY", ""))</f>
        <v>SELL</v>
      </c>
      <c r="G4079" s="7">
        <v>31.26</v>
      </c>
      <c r="H4079" s="7">
        <v>1000</v>
      </c>
      <c r="I4079" s="11">
        <v>43962</v>
      </c>
      <c r="J4079" s="9">
        <v>23.78</v>
      </c>
      <c r="K4079" s="9">
        <f t="shared" si="189"/>
        <v>760.71657069737682</v>
      </c>
      <c r="L4079" s="10">
        <f t="shared" si="190"/>
        <v>0.23928342930262317</v>
      </c>
      <c r="M4079" s="10">
        <f t="shared" si="191"/>
        <v>-0.23928342930262317</v>
      </c>
      <c r="N4079" s="6">
        <f>DATEDIF(A4079, I4079, "d")</f>
        <v>12</v>
      </c>
    </row>
    <row r="4080" spans="1:14" ht="14.25">
      <c r="A4080" s="11">
        <v>43950</v>
      </c>
      <c r="B4080" s="6" t="s">
        <v>119</v>
      </c>
      <c r="C4080" s="6" t="s">
        <v>120</v>
      </c>
      <c r="D4080" s="17">
        <v>36164834473</v>
      </c>
      <c r="E4080" s="12" t="s">
        <v>16</v>
      </c>
      <c r="F4080" s="13" t="str">
        <f>IF(E4080="BUY", "SELL", IF(E4080="SELL", "BUY", ""))</f>
        <v>SELL</v>
      </c>
      <c r="G4080" s="7">
        <v>82.408103999999994</v>
      </c>
      <c r="H4080" s="7">
        <v>1000</v>
      </c>
      <c r="I4080" s="11">
        <v>44179</v>
      </c>
      <c r="J4080" s="9">
        <v>100.866776</v>
      </c>
      <c r="K4080" s="9">
        <f t="shared" si="189"/>
        <v>1223.9909803045584</v>
      </c>
      <c r="L4080" s="10">
        <f t="shared" si="190"/>
        <v>-0.22399098030455844</v>
      </c>
      <c r="M4080" s="10">
        <f t="shared" si="191"/>
        <v>0.22399098030455844</v>
      </c>
      <c r="N4080" s="6">
        <f>DATEDIF(A4080, I4080, "d")</f>
        <v>229</v>
      </c>
    </row>
    <row r="4081" spans="1:14" ht="14.25">
      <c r="A4081" s="5">
        <v>43951</v>
      </c>
      <c r="B4081" s="6" t="s">
        <v>1087</v>
      </c>
      <c r="C4081" s="6" t="s">
        <v>1088</v>
      </c>
      <c r="D4081" s="17">
        <v>26808496120</v>
      </c>
      <c r="E4081" s="6" t="s">
        <v>16</v>
      </c>
      <c r="F4081" s="6" t="str">
        <f>IF(E4081="BUY", "SELL", IF(E4081="SELL", "BUY", ""))</f>
        <v>SELL</v>
      </c>
      <c r="G4081" s="7">
        <v>214.85000600000001</v>
      </c>
      <c r="H4081" s="7">
        <v>1000</v>
      </c>
      <c r="I4081" s="11">
        <v>44727</v>
      </c>
      <c r="J4081" s="9">
        <v>243.779999</v>
      </c>
      <c r="K4081" s="9">
        <f t="shared" si="189"/>
        <v>1134.6520465072736</v>
      </c>
      <c r="L4081" s="10">
        <f t="shared" si="190"/>
        <v>-0.13465204650727355</v>
      </c>
      <c r="M4081" s="10">
        <f t="shared" si="191"/>
        <v>0.13465204650727355</v>
      </c>
      <c r="N4081" s="6">
        <f>DATEDIF(A4081, I4081, "d")</f>
        <v>776</v>
      </c>
    </row>
    <row r="4082" spans="1:14" ht="14.25">
      <c r="A4082" s="5">
        <v>43951</v>
      </c>
      <c r="B4082" s="6" t="s">
        <v>1203</v>
      </c>
      <c r="C4082" s="6" t="s">
        <v>1204</v>
      </c>
      <c r="D4082" s="17">
        <v>9068894400</v>
      </c>
      <c r="E4082" s="6" t="s">
        <v>16</v>
      </c>
      <c r="F4082" s="6" t="str">
        <f>IF(E4082="BUY", "SELL", IF(E4082="SELL", "BUY", ""))</f>
        <v>SELL</v>
      </c>
      <c r="G4082" s="7">
        <v>19.619827000000001</v>
      </c>
      <c r="H4082" s="7">
        <v>1000</v>
      </c>
      <c r="I4082" s="5">
        <v>44293</v>
      </c>
      <c r="J4082" s="9">
        <v>23.896692000000002</v>
      </c>
      <c r="K4082" s="9">
        <f t="shared" si="189"/>
        <v>1217.9868864287132</v>
      </c>
      <c r="L4082" s="10">
        <f t="shared" si="190"/>
        <v>-0.21798688642871319</v>
      </c>
      <c r="M4082" s="10">
        <f t="shared" si="191"/>
        <v>0.21798688642871319</v>
      </c>
      <c r="N4082" s="6">
        <f>DATEDIF(A4082, I4082, "d")</f>
        <v>342</v>
      </c>
    </row>
    <row r="4083" spans="1:14" ht="14.25">
      <c r="A4083" s="5">
        <v>43951</v>
      </c>
      <c r="B4083" s="6" t="s">
        <v>1267</v>
      </c>
      <c r="C4083" s="6" t="s">
        <v>1268</v>
      </c>
      <c r="D4083" s="17">
        <v>344609216</v>
      </c>
      <c r="E4083" s="6" t="s">
        <v>19</v>
      </c>
      <c r="F4083" s="6" t="str">
        <f>IF(E4083="BUY", "SELL", IF(E4083="SELL", "BUY", ""))</f>
        <v>BUY</v>
      </c>
      <c r="G4083" s="7">
        <v>29.559999000000001</v>
      </c>
      <c r="H4083" s="7">
        <v>1000</v>
      </c>
      <c r="I4083" s="11">
        <v>44727</v>
      </c>
      <c r="J4083" s="9">
        <v>45.009998000000003</v>
      </c>
      <c r="K4083" s="9">
        <f t="shared" si="189"/>
        <v>1522.6657483987058</v>
      </c>
      <c r="L4083" s="10">
        <f t="shared" si="190"/>
        <v>0.52266574839870572</v>
      </c>
      <c r="M4083" s="10">
        <f t="shared" si="191"/>
        <v>-0.52266574839870572</v>
      </c>
      <c r="N4083" s="6">
        <f>DATEDIF(A4083, I4083, "d")</f>
        <v>776</v>
      </c>
    </row>
    <row r="4084" spans="1:14" ht="14.25">
      <c r="A4084" s="5">
        <v>43951</v>
      </c>
      <c r="B4084" s="6" t="s">
        <v>2820</v>
      </c>
      <c r="C4084" s="6" t="s">
        <v>2821</v>
      </c>
      <c r="D4084" s="17">
        <v>5787847820</v>
      </c>
      <c r="E4084" s="6" t="s">
        <v>16</v>
      </c>
      <c r="F4084" s="6" t="str">
        <f>IF(E4084="BUY", "SELL", IF(E4084="SELL", "BUY", ""))</f>
        <v>SELL</v>
      </c>
      <c r="G4084" s="7">
        <v>29.31</v>
      </c>
      <c r="H4084" s="7">
        <v>1000</v>
      </c>
      <c r="I4084" s="11">
        <v>44727</v>
      </c>
      <c r="J4084" s="9">
        <v>24.07</v>
      </c>
      <c r="K4084" s="9">
        <f t="shared" si="189"/>
        <v>821.22142613442509</v>
      </c>
      <c r="L4084" s="10">
        <f t="shared" si="190"/>
        <v>0.17877857386557491</v>
      </c>
      <c r="M4084" s="10">
        <f t="shared" si="191"/>
        <v>-0.17877857386557491</v>
      </c>
      <c r="N4084" s="6">
        <f>DATEDIF(A4084, I4084, "d")</f>
        <v>776</v>
      </c>
    </row>
    <row r="4085" spans="1:14" ht="14.25">
      <c r="A4085" s="5">
        <v>43952</v>
      </c>
      <c r="B4085" s="6" t="s">
        <v>277</v>
      </c>
      <c r="C4085" s="6" t="s">
        <v>278</v>
      </c>
      <c r="D4085" s="17">
        <v>120489733018</v>
      </c>
      <c r="E4085" s="6" t="s">
        <v>19</v>
      </c>
      <c r="F4085" s="6" t="str">
        <f>IF(E4085="BUY", "SELL", IF(E4085="SELL", "BUY", ""))</f>
        <v>BUY</v>
      </c>
      <c r="G4085" s="7">
        <v>44.518681000000001</v>
      </c>
      <c r="H4085" s="7">
        <v>1000</v>
      </c>
      <c r="I4085" s="11">
        <v>44085</v>
      </c>
      <c r="J4085" s="9">
        <v>45.755454999999998</v>
      </c>
      <c r="K4085" s="9">
        <f t="shared" si="189"/>
        <v>1027.7810117509996</v>
      </c>
      <c r="L4085" s="10">
        <f t="shared" si="190"/>
        <v>2.7781011750999597E-2</v>
      </c>
      <c r="M4085" s="10">
        <f t="shared" si="191"/>
        <v>-2.7781011750999597E-2</v>
      </c>
      <c r="N4085" s="6">
        <f>DATEDIF(A4085, I4085, "d")</f>
        <v>133</v>
      </c>
    </row>
    <row r="4086" spans="1:14" ht="14.25">
      <c r="A4086" s="5">
        <v>43952</v>
      </c>
      <c r="B4086" s="6" t="s">
        <v>64</v>
      </c>
      <c r="C4086" s="6" t="s">
        <v>65</v>
      </c>
      <c r="D4086" s="17">
        <v>157074705249</v>
      </c>
      <c r="E4086" s="6" t="s">
        <v>19</v>
      </c>
      <c r="F4086" s="6" t="str">
        <f>IF(E4086="BUY", "SELL", IF(E4086="SELL", "BUY", ""))</f>
        <v>BUY</v>
      </c>
      <c r="G4086" s="7">
        <v>105.5</v>
      </c>
      <c r="H4086" s="7">
        <v>1000</v>
      </c>
      <c r="I4086" s="5">
        <v>43970</v>
      </c>
      <c r="J4086" s="9">
        <v>114.370003</v>
      </c>
      <c r="K4086" s="9">
        <f t="shared" si="189"/>
        <v>1084.0758578199052</v>
      </c>
      <c r="L4086" s="10">
        <f t="shared" si="190"/>
        <v>8.4075857819905189E-2</v>
      </c>
      <c r="M4086" s="10">
        <f t="shared" si="191"/>
        <v>-8.4075857819905189E-2</v>
      </c>
      <c r="N4086" s="6">
        <f>DATEDIF(A4086, I4086, "d")</f>
        <v>18</v>
      </c>
    </row>
    <row r="4087" spans="1:14" ht="14.25">
      <c r="A4087" s="5">
        <v>43952</v>
      </c>
      <c r="B4087" s="6" t="s">
        <v>1893</v>
      </c>
      <c r="C4087" s="6" t="s">
        <v>1894</v>
      </c>
      <c r="D4087" s="17">
        <v>10490010410</v>
      </c>
      <c r="E4087" s="6" t="s">
        <v>19</v>
      </c>
      <c r="F4087" s="6" t="str">
        <f>IF(E4087="BUY", "SELL", IF(E4087="SELL", "BUY", ""))</f>
        <v>BUY</v>
      </c>
      <c r="G4087" s="7">
        <v>41.93</v>
      </c>
      <c r="H4087" s="7">
        <v>1000</v>
      </c>
      <c r="I4087" s="11">
        <v>44727</v>
      </c>
      <c r="J4087" s="9">
        <v>67.059997999999993</v>
      </c>
      <c r="K4087" s="9">
        <f t="shared" si="189"/>
        <v>1599.3321726687334</v>
      </c>
      <c r="L4087" s="10">
        <f t="shared" si="190"/>
        <v>0.5993321726687334</v>
      </c>
      <c r="M4087" s="10">
        <f t="shared" si="191"/>
        <v>-0.5993321726687334</v>
      </c>
      <c r="N4087" s="6">
        <f>DATEDIF(A4087, I4087, "d")</f>
        <v>775</v>
      </c>
    </row>
    <row r="4088" spans="1:14" ht="14.25">
      <c r="A4088" s="5">
        <v>43952</v>
      </c>
      <c r="B4088" s="6" t="s">
        <v>555</v>
      </c>
      <c r="C4088" s="6" t="s">
        <v>556</v>
      </c>
      <c r="D4088" s="17">
        <v>2930425320</v>
      </c>
      <c r="E4088" s="6" t="s">
        <v>19</v>
      </c>
      <c r="F4088" s="6" t="str">
        <f>IF(E4088="BUY", "SELL", IF(E4088="SELL", "BUY", ""))</f>
        <v>BUY</v>
      </c>
      <c r="G4088" s="7">
        <v>51.700001</v>
      </c>
      <c r="H4088" s="7">
        <v>1000</v>
      </c>
      <c r="I4088" s="11">
        <v>44727</v>
      </c>
      <c r="J4088" s="9">
        <v>40.470001000000003</v>
      </c>
      <c r="K4088" s="9">
        <f t="shared" si="189"/>
        <v>782.78530400802128</v>
      </c>
      <c r="L4088" s="10">
        <f t="shared" si="190"/>
        <v>-0.21721469599197871</v>
      </c>
      <c r="M4088" s="10">
        <f t="shared" si="191"/>
        <v>0.21721469599197871</v>
      </c>
      <c r="N4088" s="6">
        <f>DATEDIF(A4088, I4088, "d")</f>
        <v>775</v>
      </c>
    </row>
    <row r="4089" spans="1:14" ht="14.25">
      <c r="A4089" s="11">
        <v>43952</v>
      </c>
      <c r="B4089" s="6" t="s">
        <v>429</v>
      </c>
      <c r="C4089" s="6" t="s">
        <v>430</v>
      </c>
      <c r="D4089" s="17">
        <v>16786181920</v>
      </c>
      <c r="E4089" s="13" t="s">
        <v>19</v>
      </c>
      <c r="F4089" s="12" t="str">
        <f>IF(E4089="BUY", "SELL", IF(E4089="SELL", "BUY", ""))</f>
        <v>BUY</v>
      </c>
      <c r="G4089" s="7">
        <v>26.845196000000001</v>
      </c>
      <c r="H4089" s="7">
        <v>1000</v>
      </c>
      <c r="I4089" s="11">
        <v>43952</v>
      </c>
      <c r="J4089" s="9">
        <v>26.845196000000001</v>
      </c>
      <c r="K4089" s="9">
        <f t="shared" si="189"/>
        <v>999.99999999999989</v>
      </c>
      <c r="L4089" s="10">
        <f t="shared" si="190"/>
        <v>-1.1368683772161603E-16</v>
      </c>
      <c r="M4089" s="10">
        <f t="shared" si="191"/>
        <v>1.1368683772161603E-16</v>
      </c>
      <c r="N4089" s="6">
        <f>DATEDIF(A4089, I4089, "d")</f>
        <v>0</v>
      </c>
    </row>
    <row r="4090" spans="1:14" ht="14.25">
      <c r="A4090" s="11">
        <v>43952</v>
      </c>
      <c r="B4090" s="6" t="s">
        <v>693</v>
      </c>
      <c r="C4090" s="6" t="s">
        <v>694</v>
      </c>
      <c r="D4090" s="17">
        <v>64631015519</v>
      </c>
      <c r="E4090" s="13" t="s">
        <v>19</v>
      </c>
      <c r="F4090" s="12" t="str">
        <f>IF(E4090="BUY", "SELL", IF(E4090="SELL", "BUY", ""))</f>
        <v>BUY</v>
      </c>
      <c r="G4090" s="7">
        <v>92.911338999999998</v>
      </c>
      <c r="H4090" s="7">
        <v>1000</v>
      </c>
      <c r="I4090" s="11">
        <v>43957</v>
      </c>
      <c r="J4090" s="9">
        <v>91.577422999999996</v>
      </c>
      <c r="K4090" s="9">
        <f t="shared" si="189"/>
        <v>985.64313016735241</v>
      </c>
      <c r="L4090" s="10">
        <f t="shared" si="190"/>
        <v>-1.4356869832647589E-2</v>
      </c>
      <c r="M4090" s="10">
        <f t="shared" si="191"/>
        <v>1.4356869832647589E-2</v>
      </c>
      <c r="N4090" s="6">
        <f>DATEDIF(A4090, I4090, "d")</f>
        <v>5</v>
      </c>
    </row>
    <row r="4091" spans="1:14" ht="14.25">
      <c r="A4091" s="5">
        <v>43955</v>
      </c>
      <c r="B4091" s="6" t="s">
        <v>329</v>
      </c>
      <c r="C4091" s="6" t="s">
        <v>330</v>
      </c>
      <c r="D4091" s="17">
        <v>43755559519</v>
      </c>
      <c r="E4091" s="6" t="s">
        <v>19</v>
      </c>
      <c r="F4091" s="6" t="str">
        <f>IF(E4091="BUY", "SELL", IF(E4091="SELL", "BUY", ""))</f>
        <v>BUY</v>
      </c>
      <c r="G4091" s="7">
        <v>94.760002</v>
      </c>
      <c r="H4091" s="7">
        <v>1000</v>
      </c>
      <c r="I4091" s="5">
        <v>44313</v>
      </c>
      <c r="J4091" s="9">
        <v>216.39999399999999</v>
      </c>
      <c r="K4091" s="9">
        <f t="shared" si="189"/>
        <v>2283.6638817293397</v>
      </c>
      <c r="L4091" s="10">
        <f t="shared" si="190"/>
        <v>1.2836638817293398</v>
      </c>
      <c r="M4091" s="10">
        <f t="shared" si="191"/>
        <v>-1.2836638817293398</v>
      </c>
      <c r="N4091" s="6">
        <f>DATEDIF(A4091, I4091, "d")</f>
        <v>358</v>
      </c>
    </row>
    <row r="4092" spans="1:14" ht="14.25">
      <c r="A4092" s="11">
        <v>43955</v>
      </c>
      <c r="B4092" s="6" t="s">
        <v>141</v>
      </c>
      <c r="C4092" s="6" t="s">
        <v>142</v>
      </c>
      <c r="D4092" s="17">
        <v>498823227279</v>
      </c>
      <c r="E4092" s="12" t="s">
        <v>16</v>
      </c>
      <c r="F4092" s="13" t="str">
        <f>IF(E4092="BUY", "SELL", IF(E4092="SELL", "BUY", ""))</f>
        <v>SELL</v>
      </c>
      <c r="G4092" s="7">
        <v>171.95</v>
      </c>
      <c r="H4092" s="7">
        <v>1000</v>
      </c>
      <c r="I4092" s="11">
        <v>44727</v>
      </c>
      <c r="J4092" s="9">
        <v>194.25</v>
      </c>
      <c r="K4092" s="9">
        <f t="shared" si="189"/>
        <v>1129.688863041582</v>
      </c>
      <c r="L4092" s="10">
        <f t="shared" si="190"/>
        <v>-0.12968886304158195</v>
      </c>
      <c r="M4092" s="10">
        <f t="shared" si="191"/>
        <v>0.12968886304158195</v>
      </c>
      <c r="N4092" s="6">
        <f>DATEDIF(A4092, I4092, "d")</f>
        <v>772</v>
      </c>
    </row>
    <row r="4093" spans="1:14" ht="14.25">
      <c r="A4093" s="11">
        <v>43955</v>
      </c>
      <c r="B4093" s="6" t="s">
        <v>175</v>
      </c>
      <c r="C4093" s="6" t="s">
        <v>176</v>
      </c>
      <c r="D4093" s="17">
        <v>23653160800</v>
      </c>
      <c r="E4093" s="13" t="s">
        <v>19</v>
      </c>
      <c r="F4093" s="12" t="str">
        <f>IF(E4093="BUY", "SELL", IF(E4093="SELL", "BUY", ""))</f>
        <v>BUY</v>
      </c>
      <c r="G4093" s="7">
        <v>15.559365</v>
      </c>
      <c r="H4093" s="7">
        <v>1000</v>
      </c>
      <c r="I4093" s="11">
        <v>44299</v>
      </c>
      <c r="J4093" s="9">
        <v>33.108116000000003</v>
      </c>
      <c r="K4093" s="9">
        <f t="shared" si="189"/>
        <v>2127.8577885408567</v>
      </c>
      <c r="L4093" s="10">
        <f t="shared" si="190"/>
        <v>1.1278577885408567</v>
      </c>
      <c r="M4093" s="10">
        <f t="shared" si="191"/>
        <v>-1.1278577885408567</v>
      </c>
      <c r="N4093" s="6">
        <f>DATEDIF(A4093, I4093, "d")</f>
        <v>344</v>
      </c>
    </row>
    <row r="4094" spans="1:14" ht="14.25">
      <c r="A4094" s="5">
        <v>43956</v>
      </c>
      <c r="B4094" s="6" t="s">
        <v>433</v>
      </c>
      <c r="C4094" s="6" t="s">
        <v>434</v>
      </c>
      <c r="D4094" s="17">
        <v>264890507807</v>
      </c>
      <c r="E4094" s="6" t="s">
        <v>16</v>
      </c>
      <c r="F4094" s="6" t="str">
        <f>IF(E4094="BUY", "SELL", IF(E4094="SELL", "BUY", ""))</f>
        <v>SELL</v>
      </c>
      <c r="G4094" s="7">
        <v>74.189468000000005</v>
      </c>
      <c r="H4094" s="7">
        <v>1000</v>
      </c>
      <c r="I4094" s="11">
        <v>44727</v>
      </c>
      <c r="J4094" s="9">
        <v>131.47644</v>
      </c>
      <c r="K4094" s="9">
        <f t="shared" si="189"/>
        <v>1772.1712197747529</v>
      </c>
      <c r="L4094" s="10">
        <f t="shared" si="190"/>
        <v>-0.77217121977475289</v>
      </c>
      <c r="M4094" s="10">
        <f t="shared" si="191"/>
        <v>0.77217121977475289</v>
      </c>
      <c r="N4094" s="6">
        <f>DATEDIF(A4094, I4094, "d")</f>
        <v>771</v>
      </c>
    </row>
    <row r="4095" spans="1:14" ht="14.25">
      <c r="A4095" s="5">
        <v>43956</v>
      </c>
      <c r="B4095" s="6" t="s">
        <v>2822</v>
      </c>
      <c r="C4095" s="6" t="s">
        <v>2823</v>
      </c>
      <c r="D4095" s="17">
        <v>31984518936</v>
      </c>
      <c r="E4095" s="6" t="s">
        <v>19</v>
      </c>
      <c r="F4095" s="6" t="str">
        <f>IF(E4095="BUY", "SELL", IF(E4095="SELL", "BUY", ""))</f>
        <v>BUY</v>
      </c>
      <c r="G4095" s="7">
        <v>64.116996999999998</v>
      </c>
      <c r="H4095" s="7">
        <v>1000</v>
      </c>
      <c r="I4095" s="11">
        <v>44727</v>
      </c>
      <c r="J4095" s="9">
        <v>56.349997999999999</v>
      </c>
      <c r="K4095" s="9">
        <f t="shared" si="189"/>
        <v>878.86209018803549</v>
      </c>
      <c r="L4095" s="10">
        <f t="shared" si="190"/>
        <v>-0.12113790981196451</v>
      </c>
      <c r="M4095" s="10">
        <f t="shared" si="191"/>
        <v>0.12113790981196451</v>
      </c>
      <c r="N4095" s="6">
        <f>DATEDIF(A4095, I4095, "d")</f>
        <v>771</v>
      </c>
    </row>
    <row r="4096" spans="1:14" ht="14.25">
      <c r="A4096" s="5">
        <v>43956</v>
      </c>
      <c r="B4096" s="6" t="s">
        <v>2798</v>
      </c>
      <c r="C4096" s="6" t="s">
        <v>2799</v>
      </c>
      <c r="D4096" s="17">
        <v>17634442070</v>
      </c>
      <c r="E4096" s="6" t="s">
        <v>19</v>
      </c>
      <c r="F4096" s="6" t="str">
        <f>IF(E4096="BUY", "SELL", IF(E4096="SELL", "BUY", ""))</f>
        <v>BUY</v>
      </c>
      <c r="G4096" s="7">
        <v>60.63</v>
      </c>
      <c r="H4096" s="7">
        <v>1000</v>
      </c>
      <c r="I4096" s="11">
        <v>44727</v>
      </c>
      <c r="J4096" s="9">
        <v>187.52</v>
      </c>
      <c r="K4096" s="9">
        <f t="shared" si="189"/>
        <v>3092.8583209632197</v>
      </c>
      <c r="L4096" s="10">
        <f t="shared" si="190"/>
        <v>2.0928583209632197</v>
      </c>
      <c r="M4096" s="10">
        <f t="shared" si="191"/>
        <v>-2.0928583209632197</v>
      </c>
      <c r="N4096" s="6">
        <f>DATEDIF(A4096, I4096, "d")</f>
        <v>771</v>
      </c>
    </row>
    <row r="4097" spans="1:14" ht="14.25">
      <c r="A4097" s="5">
        <v>43956</v>
      </c>
      <c r="B4097" s="6" t="s">
        <v>1169</v>
      </c>
      <c r="C4097" s="6" t="s">
        <v>1170</v>
      </c>
      <c r="D4097" s="17">
        <v>2896614495</v>
      </c>
      <c r="E4097" s="6" t="s">
        <v>19</v>
      </c>
      <c r="F4097" s="6" t="str">
        <f>IF(E4097="BUY", "SELL", IF(E4097="SELL", "BUY", ""))</f>
        <v>BUY</v>
      </c>
      <c r="G4097" s="7">
        <v>19.796301</v>
      </c>
      <c r="H4097" s="7">
        <v>1000</v>
      </c>
      <c r="I4097" s="11">
        <v>44727</v>
      </c>
      <c r="J4097" s="9">
        <v>36.085380999999998</v>
      </c>
      <c r="K4097" s="9">
        <f t="shared" si="189"/>
        <v>1822.8345285313653</v>
      </c>
      <c r="L4097" s="10">
        <f t="shared" si="190"/>
        <v>0.82283452853136529</v>
      </c>
      <c r="M4097" s="10">
        <f t="shared" si="191"/>
        <v>-0.82283452853136529</v>
      </c>
      <c r="N4097" s="6">
        <f>DATEDIF(A4097, I4097, "d")</f>
        <v>771</v>
      </c>
    </row>
    <row r="4098" spans="1:14" ht="14.25">
      <c r="A4098" s="5">
        <v>43957</v>
      </c>
      <c r="B4098" s="6" t="s">
        <v>289</v>
      </c>
      <c r="C4098" s="6" t="s">
        <v>290</v>
      </c>
      <c r="D4098" s="17">
        <v>61276311855</v>
      </c>
      <c r="E4098" s="6" t="s">
        <v>16</v>
      </c>
      <c r="F4098" s="6" t="str">
        <f>IF(E4098="BUY", "SELL", IF(E4098="SELL", "BUY", ""))</f>
        <v>SELL</v>
      </c>
      <c r="G4098" s="7">
        <v>112.314339</v>
      </c>
      <c r="H4098" s="7">
        <v>1000</v>
      </c>
      <c r="I4098" s="11">
        <v>44727</v>
      </c>
      <c r="J4098" s="9">
        <v>211.776825</v>
      </c>
      <c r="K4098" s="9">
        <f t="shared" si="189"/>
        <v>1885.5724646164724</v>
      </c>
      <c r="L4098" s="10">
        <f t="shared" si="190"/>
        <v>-0.88557246461647243</v>
      </c>
      <c r="M4098" s="10">
        <f t="shared" si="191"/>
        <v>0.88557246461647243</v>
      </c>
      <c r="N4098" s="6">
        <f>DATEDIF(A4098, I4098, "d")</f>
        <v>770</v>
      </c>
    </row>
    <row r="4099" spans="1:14" ht="14.25">
      <c r="A4099" s="5">
        <v>43957</v>
      </c>
      <c r="B4099" s="6" t="s">
        <v>419</v>
      </c>
      <c r="C4099" s="6" t="s">
        <v>420</v>
      </c>
      <c r="D4099" s="17">
        <v>8837709330</v>
      </c>
      <c r="E4099" s="6" t="s">
        <v>16</v>
      </c>
      <c r="F4099" s="6" t="str">
        <f>IF(E4099="BUY", "SELL", IF(E4099="SELL", "BUY", ""))</f>
        <v>SELL</v>
      </c>
      <c r="G4099" s="7">
        <v>58.703358000000001</v>
      </c>
      <c r="H4099" s="7">
        <v>1000</v>
      </c>
      <c r="I4099" s="11">
        <v>44727</v>
      </c>
      <c r="J4099" s="9">
        <v>77.411079000000001</v>
      </c>
      <c r="K4099" s="9">
        <f t="shared" ref="K4099:K4162" si="192">(H4099/G4099)*J4099</f>
        <v>1318.6822975271702</v>
      </c>
      <c r="L4099" s="10">
        <f t="shared" ref="L4099:L4162" si="193">IF(F4099="BUY",(K4099-H4099)/H4099, IF(F4099="SELL", (H4099-K4099)/H4099, "Invalid"))</f>
        <v>-0.31868229752717026</v>
      </c>
      <c r="M4099" s="10">
        <f t="shared" ref="M4099:M4162" si="194">IF(E4099="BUY",(K4099-H4099)/H4099,IF(E4099="SELL",(H4099-K4099)/H4099,""))</f>
        <v>0.31868229752717026</v>
      </c>
      <c r="N4099" s="6">
        <f>DATEDIF(A4099, I4099, "d")</f>
        <v>770</v>
      </c>
    </row>
    <row r="4100" spans="1:14" ht="14.25">
      <c r="A4100" s="5">
        <v>43957</v>
      </c>
      <c r="B4100" s="6" t="s">
        <v>129</v>
      </c>
      <c r="C4100" s="6" t="s">
        <v>130</v>
      </c>
      <c r="D4100" s="17">
        <v>87715959600</v>
      </c>
      <c r="E4100" s="6" t="s">
        <v>19</v>
      </c>
      <c r="F4100" s="6" t="str">
        <f>IF(E4100="BUY", "SELL", IF(E4100="SELL", "BUY", ""))</f>
        <v>BUY</v>
      </c>
      <c r="G4100" s="7">
        <v>234.97479200000001</v>
      </c>
      <c r="H4100" s="7">
        <v>1000</v>
      </c>
      <c r="I4100" s="5">
        <v>44085</v>
      </c>
      <c r="J4100" s="9">
        <v>283.58758499999999</v>
      </c>
      <c r="K4100" s="9">
        <f t="shared" si="192"/>
        <v>1206.8851411090939</v>
      </c>
      <c r="L4100" s="10">
        <f t="shared" si="193"/>
        <v>0.20688514110909387</v>
      </c>
      <c r="M4100" s="10">
        <f t="shared" si="194"/>
        <v>-0.20688514110909387</v>
      </c>
      <c r="N4100" s="6">
        <f>DATEDIF(A4100, I4100, "d")</f>
        <v>128</v>
      </c>
    </row>
    <row r="4101" spans="1:14" ht="14.25">
      <c r="A4101" s="5">
        <v>43957</v>
      </c>
      <c r="B4101" s="6" t="s">
        <v>1342</v>
      </c>
      <c r="C4101" s="6" t="s">
        <v>1343</v>
      </c>
      <c r="D4101" s="17">
        <v>7348147154</v>
      </c>
      <c r="E4101" s="6" t="s">
        <v>19</v>
      </c>
      <c r="F4101" s="6" t="str">
        <f>IF(E4101="BUY", "SELL", IF(E4101="SELL", "BUY", ""))</f>
        <v>BUY</v>
      </c>
      <c r="G4101" s="7">
        <v>8.49</v>
      </c>
      <c r="H4101" s="7">
        <v>1000</v>
      </c>
      <c r="I4101" s="5">
        <v>44039</v>
      </c>
      <c r="J4101" s="9">
        <v>10.86</v>
      </c>
      <c r="K4101" s="9">
        <f t="shared" si="192"/>
        <v>1279.1519434628974</v>
      </c>
      <c r="L4101" s="10">
        <f t="shared" si="193"/>
        <v>0.2791519434628974</v>
      </c>
      <c r="M4101" s="10">
        <f t="shared" si="194"/>
        <v>-0.2791519434628974</v>
      </c>
      <c r="N4101" s="6">
        <f>DATEDIF(A4101, I4101, "d")</f>
        <v>82</v>
      </c>
    </row>
    <row r="4102" spans="1:14" ht="14.25">
      <c r="A4102" s="5">
        <v>43957</v>
      </c>
      <c r="B4102" s="6" t="s">
        <v>163</v>
      </c>
      <c r="C4102" s="6" t="s">
        <v>164</v>
      </c>
      <c r="D4102" s="17">
        <v>725893281281</v>
      </c>
      <c r="E4102" s="6" t="s">
        <v>16</v>
      </c>
      <c r="F4102" s="6" t="str">
        <f>IF(E4102="BUY", "SELL", IF(E4102="SELL", "BUY", ""))</f>
        <v>SELL</v>
      </c>
      <c r="G4102" s="7">
        <v>208.470001</v>
      </c>
      <c r="H4102" s="7">
        <v>1000</v>
      </c>
      <c r="I4102" s="5">
        <v>44026</v>
      </c>
      <c r="J4102" s="9">
        <v>239.729996</v>
      </c>
      <c r="K4102" s="9">
        <f t="shared" si="192"/>
        <v>1149.9496083371728</v>
      </c>
      <c r="L4102" s="10">
        <f t="shared" si="193"/>
        <v>-0.14994960833717277</v>
      </c>
      <c r="M4102" s="10">
        <f t="shared" si="194"/>
        <v>0.14994960833717277</v>
      </c>
      <c r="N4102" s="6">
        <f>DATEDIF(A4102, I4102, "d")</f>
        <v>69</v>
      </c>
    </row>
    <row r="4103" spans="1:14" ht="14.25">
      <c r="A4103" s="5">
        <v>43957</v>
      </c>
      <c r="B4103" s="6" t="s">
        <v>1512</v>
      </c>
      <c r="C4103" s="6" t="s">
        <v>1513</v>
      </c>
      <c r="D4103" s="17">
        <v>14704248820</v>
      </c>
      <c r="E4103" s="6" t="s">
        <v>19</v>
      </c>
      <c r="F4103" s="6" t="str">
        <f>IF(E4103="BUY", "SELL", IF(E4103="SELL", "BUY", ""))</f>
        <v>BUY</v>
      </c>
      <c r="G4103" s="7">
        <v>17.329999999999998</v>
      </c>
      <c r="H4103" s="7">
        <v>1000</v>
      </c>
      <c r="I4103" s="5">
        <v>44005</v>
      </c>
      <c r="J4103" s="9">
        <v>23.67</v>
      </c>
      <c r="K4103" s="9">
        <f t="shared" si="192"/>
        <v>1365.8395845354878</v>
      </c>
      <c r="L4103" s="10">
        <f t="shared" si="193"/>
        <v>0.36583958453548782</v>
      </c>
      <c r="M4103" s="10">
        <f t="shared" si="194"/>
        <v>-0.36583958453548782</v>
      </c>
      <c r="N4103" s="6">
        <f>DATEDIF(A4103, I4103, "d")</f>
        <v>48</v>
      </c>
    </row>
    <row r="4104" spans="1:14" ht="14.25">
      <c r="A4104" s="11">
        <v>43957</v>
      </c>
      <c r="B4104" s="6" t="s">
        <v>674</v>
      </c>
      <c r="C4104" s="6" t="s">
        <v>675</v>
      </c>
      <c r="D4104" s="17">
        <v>1226514744</v>
      </c>
      <c r="E4104" s="13" t="s">
        <v>19</v>
      </c>
      <c r="F4104" s="12" t="str">
        <f>IF(E4104="BUY", "SELL", IF(E4104="SELL", "BUY", ""))</f>
        <v>BUY</v>
      </c>
      <c r="G4104" s="7">
        <v>10.78</v>
      </c>
      <c r="H4104" s="7">
        <v>1000</v>
      </c>
      <c r="I4104" s="11">
        <v>44727</v>
      </c>
      <c r="J4104" s="9">
        <v>40.939999</v>
      </c>
      <c r="K4104" s="9">
        <f t="shared" si="192"/>
        <v>3797.7735621521338</v>
      </c>
      <c r="L4104" s="10">
        <f t="shared" si="193"/>
        <v>2.7977735621521336</v>
      </c>
      <c r="M4104" s="10">
        <f t="shared" si="194"/>
        <v>-2.7977735621521336</v>
      </c>
      <c r="N4104" s="6">
        <f>DATEDIF(A4104, I4104, "d")</f>
        <v>770</v>
      </c>
    </row>
    <row r="4105" spans="1:14" ht="14.25">
      <c r="A4105" s="11">
        <v>43957</v>
      </c>
      <c r="B4105" s="6" t="s">
        <v>693</v>
      </c>
      <c r="C4105" s="6" t="s">
        <v>694</v>
      </c>
      <c r="D4105" s="17">
        <v>64631015519</v>
      </c>
      <c r="E4105" s="12" t="s">
        <v>16</v>
      </c>
      <c r="F4105" s="13" t="str">
        <f>IF(E4105="BUY", "SELL", IF(E4105="SELL", "BUY", ""))</f>
        <v>SELL</v>
      </c>
      <c r="G4105" s="7">
        <v>91.577422999999996</v>
      </c>
      <c r="H4105" s="7">
        <v>1000</v>
      </c>
      <c r="I4105" s="11">
        <v>44727</v>
      </c>
      <c r="J4105" s="9">
        <v>143.00975</v>
      </c>
      <c r="K4105" s="9">
        <f t="shared" si="192"/>
        <v>1561.6267122956715</v>
      </c>
      <c r="L4105" s="10">
        <f t="shared" si="193"/>
        <v>-0.56162671229567152</v>
      </c>
      <c r="M4105" s="10">
        <f t="shared" si="194"/>
        <v>0.56162671229567152</v>
      </c>
      <c r="N4105" s="6">
        <f>DATEDIF(A4105, I4105, "d")</f>
        <v>770</v>
      </c>
    </row>
    <row r="4106" spans="1:14" ht="14.25">
      <c r="A4106" s="5">
        <v>43958</v>
      </c>
      <c r="B4106" s="6" t="s">
        <v>997</v>
      </c>
      <c r="C4106" s="6" t="s">
        <v>998</v>
      </c>
      <c r="D4106" s="17">
        <v>3279914744</v>
      </c>
      <c r="E4106" s="6" t="s">
        <v>19</v>
      </c>
      <c r="F4106" s="6" t="str">
        <f>IF(E4106="BUY", "SELL", IF(E4106="SELL", "BUY", ""))</f>
        <v>BUY</v>
      </c>
      <c r="G4106" s="7">
        <v>22.347543999999999</v>
      </c>
      <c r="H4106" s="7">
        <v>1000</v>
      </c>
      <c r="I4106" s="11">
        <v>44727</v>
      </c>
      <c r="J4106" s="9">
        <v>42.140720000000002</v>
      </c>
      <c r="K4106" s="9">
        <f t="shared" si="192"/>
        <v>1885.6980435970952</v>
      </c>
      <c r="L4106" s="10">
        <f t="shared" si="193"/>
        <v>0.88569804359709514</v>
      </c>
      <c r="M4106" s="10">
        <f t="shared" si="194"/>
        <v>-0.88569804359709514</v>
      </c>
      <c r="N4106" s="6">
        <f>DATEDIF(A4106, I4106, "d")</f>
        <v>769</v>
      </c>
    </row>
    <row r="4107" spans="1:14" ht="14.25">
      <c r="A4107" s="11">
        <v>43962</v>
      </c>
      <c r="B4107" s="6" t="s">
        <v>2824</v>
      </c>
      <c r="C4107" s="6" t="s">
        <v>2825</v>
      </c>
      <c r="D4107" s="17">
        <v>1855191300</v>
      </c>
      <c r="E4107" s="12" t="s">
        <v>16</v>
      </c>
      <c r="F4107" s="13" t="str">
        <f>IF(E4107="BUY", "SELL", IF(E4107="SELL", "BUY", ""))</f>
        <v>SELL</v>
      </c>
      <c r="G4107" s="7">
        <v>10.51</v>
      </c>
      <c r="H4107" s="7">
        <v>1000</v>
      </c>
      <c r="I4107" s="11">
        <v>44727</v>
      </c>
      <c r="J4107" s="9">
        <v>18.469999000000001</v>
      </c>
      <c r="K4107" s="9">
        <f t="shared" si="192"/>
        <v>1757.3738344433873</v>
      </c>
      <c r="L4107" s="10">
        <f t="shared" si="193"/>
        <v>-0.75737383444338735</v>
      </c>
      <c r="M4107" s="10">
        <f t="shared" si="194"/>
        <v>0.75737383444338735</v>
      </c>
      <c r="N4107" s="6">
        <f>DATEDIF(A4107, I4107, "d")</f>
        <v>765</v>
      </c>
    </row>
    <row r="4108" spans="1:14" ht="14.25">
      <c r="A4108" s="5">
        <v>43963</v>
      </c>
      <c r="B4108" s="6" t="s">
        <v>2826</v>
      </c>
      <c r="C4108" s="6" t="s">
        <v>2827</v>
      </c>
      <c r="D4108" s="17">
        <v>1060985750</v>
      </c>
      <c r="E4108" s="6" t="s">
        <v>19</v>
      </c>
      <c r="F4108" s="6" t="str">
        <f>IF(E4108="BUY", "SELL", IF(E4108="SELL", "BUY", ""))</f>
        <v>BUY</v>
      </c>
      <c r="G4108" s="7">
        <v>54.560001</v>
      </c>
      <c r="H4108" s="7">
        <v>1000</v>
      </c>
      <c r="I4108" s="5">
        <v>44270</v>
      </c>
      <c r="J4108" s="9">
        <v>241.30999800000001</v>
      </c>
      <c r="K4108" s="9">
        <f t="shared" si="192"/>
        <v>4422.8371256811379</v>
      </c>
      <c r="L4108" s="10">
        <f t="shared" si="193"/>
        <v>3.4228371256811378</v>
      </c>
      <c r="M4108" s="10">
        <f t="shared" si="194"/>
        <v>-3.4228371256811378</v>
      </c>
      <c r="N4108" s="6">
        <f>DATEDIF(A4108, I4108, "d")</f>
        <v>307</v>
      </c>
    </row>
    <row r="4109" spans="1:14" ht="14.25">
      <c r="A4109" s="5">
        <v>43963</v>
      </c>
      <c r="B4109" s="6" t="s">
        <v>2828</v>
      </c>
      <c r="C4109" s="6" t="s">
        <v>2829</v>
      </c>
      <c r="D4109" s="17">
        <v>2572115211</v>
      </c>
      <c r="E4109" s="6" t="s">
        <v>16</v>
      </c>
      <c r="F4109" s="6" t="str">
        <f>IF(E4109="BUY", "SELL", IF(E4109="SELL", "BUY", ""))</f>
        <v>SELL</v>
      </c>
      <c r="G4109" s="7">
        <v>22.610001</v>
      </c>
      <c r="H4109" s="7">
        <v>1000</v>
      </c>
      <c r="I4109" s="11">
        <v>44727</v>
      </c>
      <c r="J4109" s="9">
        <v>50.810001</v>
      </c>
      <c r="K4109" s="9">
        <f t="shared" si="192"/>
        <v>2247.2356812368121</v>
      </c>
      <c r="L4109" s="10">
        <f t="shared" si="193"/>
        <v>-1.2472356812368122</v>
      </c>
      <c r="M4109" s="10">
        <f t="shared" si="194"/>
        <v>1.2472356812368122</v>
      </c>
      <c r="N4109" s="6">
        <f>DATEDIF(A4109, I4109, "d")</f>
        <v>764</v>
      </c>
    </row>
    <row r="4110" spans="1:14" ht="14.25">
      <c r="A4110" s="5">
        <v>43964</v>
      </c>
      <c r="B4110" s="6" t="s">
        <v>1009</v>
      </c>
      <c r="C4110" s="6" t="s">
        <v>1010</v>
      </c>
      <c r="D4110" s="17">
        <v>85540813733</v>
      </c>
      <c r="E4110" s="6" t="s">
        <v>19</v>
      </c>
      <c r="F4110" s="6" t="str">
        <f>IF(E4110="BUY", "SELL", IF(E4110="SELL", "BUY", ""))</f>
        <v>BUY</v>
      </c>
      <c r="G4110" s="7">
        <v>68.910354999999996</v>
      </c>
      <c r="H4110" s="7">
        <v>1000</v>
      </c>
      <c r="I4110" s="11">
        <v>44134</v>
      </c>
      <c r="J4110" s="9">
        <v>97.515677999999994</v>
      </c>
      <c r="K4110" s="9">
        <f t="shared" si="192"/>
        <v>1415.1092096391028</v>
      </c>
      <c r="L4110" s="10">
        <f t="shared" si="193"/>
        <v>0.41510920963910281</v>
      </c>
      <c r="M4110" s="10">
        <f t="shared" si="194"/>
        <v>-0.41510920963910281</v>
      </c>
      <c r="N4110" s="6">
        <f>DATEDIF(A4110, I4110, "d")</f>
        <v>170</v>
      </c>
    </row>
    <row r="4111" spans="1:14" ht="14.25">
      <c r="A4111" s="5">
        <v>43964</v>
      </c>
      <c r="B4111" s="6" t="s">
        <v>669</v>
      </c>
      <c r="C4111" s="6" t="s">
        <v>670</v>
      </c>
      <c r="D4111" s="17">
        <v>616218443</v>
      </c>
      <c r="E4111" s="6" t="s">
        <v>19</v>
      </c>
      <c r="F4111" s="6" t="str">
        <f>IF(E4111="BUY", "SELL", IF(E4111="SELL", "BUY", ""))</f>
        <v>BUY</v>
      </c>
      <c r="G4111" s="7">
        <v>40.669998</v>
      </c>
      <c r="H4111" s="7">
        <v>1000</v>
      </c>
      <c r="I4111" s="5">
        <v>44035</v>
      </c>
      <c r="J4111" s="9">
        <v>139.58999600000001</v>
      </c>
      <c r="K4111" s="9">
        <f t="shared" si="192"/>
        <v>3432.2597212815213</v>
      </c>
      <c r="L4111" s="10">
        <f t="shared" si="193"/>
        <v>2.4322597212815213</v>
      </c>
      <c r="M4111" s="10">
        <f t="shared" si="194"/>
        <v>-2.4322597212815213</v>
      </c>
      <c r="N4111" s="6">
        <f>DATEDIF(A4111, I4111, "d")</f>
        <v>71</v>
      </c>
    </row>
    <row r="4112" spans="1:14" ht="14.25">
      <c r="A4112" s="5">
        <v>43964</v>
      </c>
      <c r="B4112" s="6" t="s">
        <v>2551</v>
      </c>
      <c r="C4112" s="6" t="s">
        <v>2552</v>
      </c>
      <c r="D4112" s="17">
        <v>1109071023</v>
      </c>
      <c r="E4112" s="6" t="s">
        <v>16</v>
      </c>
      <c r="F4112" s="6" t="str">
        <f>IF(E4112="BUY", "SELL", IF(E4112="SELL", "BUY", ""))</f>
        <v>SELL</v>
      </c>
      <c r="G4112" s="7">
        <v>14.64</v>
      </c>
      <c r="H4112" s="7">
        <v>1000</v>
      </c>
      <c r="I4112" s="11">
        <v>44727</v>
      </c>
      <c r="J4112" s="9">
        <v>30.09</v>
      </c>
      <c r="K4112" s="9">
        <f t="shared" si="192"/>
        <v>2055.3278688524588</v>
      </c>
      <c r="L4112" s="10">
        <f t="shared" si="193"/>
        <v>-1.0553278688524588</v>
      </c>
      <c r="M4112" s="10">
        <f t="shared" si="194"/>
        <v>1.0553278688524588</v>
      </c>
      <c r="N4112" s="6">
        <f>DATEDIF(A4112, I4112, "d")</f>
        <v>763</v>
      </c>
    </row>
    <row r="4113" spans="1:14" ht="14.25">
      <c r="A4113" s="5">
        <v>43965</v>
      </c>
      <c r="B4113" s="6" t="s">
        <v>2771</v>
      </c>
      <c r="C4113" s="6" t="s">
        <v>2772</v>
      </c>
      <c r="D4113" s="17">
        <v>432329550</v>
      </c>
      <c r="E4113" s="6" t="s">
        <v>16</v>
      </c>
      <c r="F4113" s="6" t="str">
        <f>IF(E4113="BUY", "SELL", IF(E4113="SELL", "BUY", ""))</f>
        <v>SELL</v>
      </c>
      <c r="G4113" s="7">
        <v>51.494999</v>
      </c>
      <c r="H4113" s="7">
        <v>1000</v>
      </c>
      <c r="I4113" s="11">
        <v>44727</v>
      </c>
      <c r="J4113" s="9">
        <v>23.66</v>
      </c>
      <c r="K4113" s="9">
        <f t="shared" si="192"/>
        <v>459.46209261990663</v>
      </c>
      <c r="L4113" s="10">
        <f t="shared" si="193"/>
        <v>0.54053790738009344</v>
      </c>
      <c r="M4113" s="10">
        <f t="shared" si="194"/>
        <v>-0.54053790738009344</v>
      </c>
      <c r="N4113" s="6">
        <f>DATEDIF(A4113, I4113, "d")</f>
        <v>762</v>
      </c>
    </row>
    <row r="4114" spans="1:14" ht="14.25">
      <c r="A4114" s="5">
        <v>43965</v>
      </c>
      <c r="B4114" s="6" t="s">
        <v>33</v>
      </c>
      <c r="C4114" s="6" t="s">
        <v>34</v>
      </c>
      <c r="D4114" s="17">
        <v>205696688068</v>
      </c>
      <c r="E4114" s="6" t="s">
        <v>16</v>
      </c>
      <c r="F4114" s="6" t="str">
        <f>IF(E4114="BUY", "SELL", IF(E4114="SELL", "BUY", ""))</f>
        <v>SELL</v>
      </c>
      <c r="G4114" s="7">
        <v>162.85870399999999</v>
      </c>
      <c r="H4114" s="7">
        <v>1000</v>
      </c>
      <c r="I4114" s="11">
        <v>44727</v>
      </c>
      <c r="J4114" s="9">
        <v>233.67205799999999</v>
      </c>
      <c r="K4114" s="9">
        <f t="shared" si="192"/>
        <v>1434.8146722326858</v>
      </c>
      <c r="L4114" s="10">
        <f t="shared" si="193"/>
        <v>-0.43481467223268577</v>
      </c>
      <c r="M4114" s="10">
        <f t="shared" si="194"/>
        <v>0.43481467223268577</v>
      </c>
      <c r="N4114" s="6">
        <f>DATEDIF(A4114, I4114, "d")</f>
        <v>762</v>
      </c>
    </row>
    <row r="4115" spans="1:14" ht="14.25">
      <c r="A4115" s="5">
        <v>43965</v>
      </c>
      <c r="B4115" s="6" t="s">
        <v>381</v>
      </c>
      <c r="C4115" s="6" t="s">
        <v>382</v>
      </c>
      <c r="D4115" s="17">
        <v>26719087496</v>
      </c>
      <c r="E4115" s="6" t="s">
        <v>19</v>
      </c>
      <c r="F4115" s="6" t="str">
        <f>IF(E4115="BUY", "SELL", IF(E4115="SELL", "BUY", ""))</f>
        <v>BUY</v>
      </c>
      <c r="G4115" s="7">
        <v>164.91880800000001</v>
      </c>
      <c r="H4115" s="7">
        <v>1000</v>
      </c>
      <c r="I4115" s="5">
        <v>43998</v>
      </c>
      <c r="J4115" s="9">
        <v>209.53022799999999</v>
      </c>
      <c r="K4115" s="9">
        <f t="shared" si="192"/>
        <v>1270.5053507299178</v>
      </c>
      <c r="L4115" s="10">
        <f t="shared" si="193"/>
        <v>0.27050535072991783</v>
      </c>
      <c r="M4115" s="10">
        <f t="shared" si="194"/>
        <v>-0.27050535072991783</v>
      </c>
      <c r="N4115" s="6">
        <f>DATEDIF(A4115, I4115, "d")</f>
        <v>33</v>
      </c>
    </row>
    <row r="4116" spans="1:14" ht="14.25">
      <c r="A4116" s="5">
        <v>43965</v>
      </c>
      <c r="B4116" s="6" t="s">
        <v>1737</v>
      </c>
      <c r="C4116" s="6" t="s">
        <v>1738</v>
      </c>
      <c r="D4116" s="17">
        <v>5313185192</v>
      </c>
      <c r="E4116" s="6" t="s">
        <v>16</v>
      </c>
      <c r="F4116" s="6" t="str">
        <f>IF(E4116="BUY", "SELL", IF(E4116="SELL", "BUY", ""))</f>
        <v>SELL</v>
      </c>
      <c r="G4116" s="7">
        <v>51.009998000000003</v>
      </c>
      <c r="H4116" s="7">
        <v>1000</v>
      </c>
      <c r="I4116" s="11">
        <v>44727</v>
      </c>
      <c r="J4116" s="9">
        <v>64.419998000000007</v>
      </c>
      <c r="K4116" s="9">
        <f t="shared" si="192"/>
        <v>1262.8896397917915</v>
      </c>
      <c r="L4116" s="10">
        <f t="shared" si="193"/>
        <v>-0.26288963979179153</v>
      </c>
      <c r="M4116" s="10">
        <f t="shared" si="194"/>
        <v>0.26288963979179153</v>
      </c>
      <c r="N4116" s="6">
        <f>DATEDIF(A4116, I4116, "d")</f>
        <v>762</v>
      </c>
    </row>
    <row r="4117" spans="1:14" ht="14.25">
      <c r="A4117" s="11">
        <v>43965</v>
      </c>
      <c r="B4117" s="6" t="s">
        <v>2830</v>
      </c>
      <c r="C4117" s="6" t="s">
        <v>2831</v>
      </c>
      <c r="D4117" s="17">
        <v>9589075705</v>
      </c>
      <c r="E4117" s="13" t="s">
        <v>19</v>
      </c>
      <c r="F4117" s="12" t="str">
        <f>IF(E4117="BUY", "SELL", IF(E4117="SELL", "BUY", ""))</f>
        <v>BUY</v>
      </c>
      <c r="G4117" s="7">
        <v>168.9991</v>
      </c>
      <c r="H4117" s="7">
        <v>1000</v>
      </c>
      <c r="I4117" s="11">
        <v>44727</v>
      </c>
      <c r="J4117" s="9">
        <v>257.208099</v>
      </c>
      <c r="K4117" s="9">
        <f t="shared" si="192"/>
        <v>1521.9495192577949</v>
      </c>
      <c r="L4117" s="10">
        <f t="shared" si="193"/>
        <v>0.52194951925779487</v>
      </c>
      <c r="M4117" s="10">
        <f t="shared" si="194"/>
        <v>-0.52194951925779487</v>
      </c>
      <c r="N4117" s="6">
        <f>DATEDIF(A4117, I4117, "d")</f>
        <v>762</v>
      </c>
    </row>
    <row r="4118" spans="1:14" ht="14.25">
      <c r="A4118" s="5">
        <v>43966</v>
      </c>
      <c r="B4118" s="6" t="s">
        <v>62</v>
      </c>
      <c r="C4118" s="6" t="s">
        <v>63</v>
      </c>
      <c r="D4118" s="17">
        <v>116403087840</v>
      </c>
      <c r="E4118" s="6" t="s">
        <v>19</v>
      </c>
      <c r="F4118" s="6" t="str">
        <f>IF(E4118="BUY", "SELL", IF(E4118="SELL", "BUY", ""))</f>
        <v>BUY</v>
      </c>
      <c r="G4118" s="7">
        <v>120.955856</v>
      </c>
      <c r="H4118" s="7">
        <v>1000</v>
      </c>
      <c r="I4118" s="5">
        <v>44029</v>
      </c>
      <c r="J4118" s="9">
        <v>170.29875200000001</v>
      </c>
      <c r="K4118" s="9">
        <f t="shared" si="192"/>
        <v>1407.9413567210834</v>
      </c>
      <c r="L4118" s="10">
        <f t="shared" si="193"/>
        <v>0.40794135672108339</v>
      </c>
      <c r="M4118" s="10">
        <f t="shared" si="194"/>
        <v>-0.40794135672108339</v>
      </c>
      <c r="N4118" s="6">
        <f>DATEDIF(A4118, I4118, "d")</f>
        <v>63</v>
      </c>
    </row>
    <row r="4119" spans="1:14" ht="14.25">
      <c r="A4119" s="5">
        <v>43966</v>
      </c>
      <c r="B4119" s="6" t="s">
        <v>2832</v>
      </c>
      <c r="C4119" s="6" t="s">
        <v>2833</v>
      </c>
      <c r="D4119" s="17">
        <v>12271779195</v>
      </c>
      <c r="E4119" s="6" t="s">
        <v>16</v>
      </c>
      <c r="F4119" s="6" t="str">
        <f>IF(E4119="BUY", "SELL", IF(E4119="SELL", "BUY", ""))</f>
        <v>SELL</v>
      </c>
      <c r="G4119" s="7">
        <v>29.23</v>
      </c>
      <c r="H4119" s="7">
        <v>1000</v>
      </c>
      <c r="I4119" s="5">
        <v>43985</v>
      </c>
      <c r="J4119" s="9">
        <v>40.159999999999997</v>
      </c>
      <c r="K4119" s="9">
        <f t="shared" si="192"/>
        <v>1373.9308929182346</v>
      </c>
      <c r="L4119" s="10">
        <f t="shared" si="193"/>
        <v>-0.37393089291823456</v>
      </c>
      <c r="M4119" s="10">
        <f t="shared" si="194"/>
        <v>0.37393089291823456</v>
      </c>
      <c r="N4119" s="6">
        <f>DATEDIF(A4119, I4119, "d")</f>
        <v>19</v>
      </c>
    </row>
    <row r="4120" spans="1:14" ht="14.25">
      <c r="A4120" s="5">
        <v>43966</v>
      </c>
      <c r="B4120" s="6" t="s">
        <v>2834</v>
      </c>
      <c r="C4120" s="6" t="s">
        <v>2835</v>
      </c>
      <c r="D4120" s="17">
        <v>3720896960</v>
      </c>
      <c r="E4120" s="6" t="s">
        <v>19</v>
      </c>
      <c r="F4120" s="6" t="str">
        <f>IF(E4120="BUY", "SELL", IF(E4120="SELL", "BUY", ""))</f>
        <v>BUY</v>
      </c>
      <c r="G4120" s="7">
        <v>7.506939</v>
      </c>
      <c r="H4120" s="7">
        <v>1000</v>
      </c>
      <c r="I4120" s="11">
        <v>44727</v>
      </c>
      <c r="J4120" s="9">
        <v>10.986898999999999</v>
      </c>
      <c r="K4120" s="9">
        <f t="shared" si="192"/>
        <v>1463.5657756110713</v>
      </c>
      <c r="L4120" s="10">
        <f t="shared" si="193"/>
        <v>0.46356577561107132</v>
      </c>
      <c r="M4120" s="10">
        <f t="shared" si="194"/>
        <v>-0.46356577561107132</v>
      </c>
      <c r="N4120" s="6">
        <f>DATEDIF(A4120, I4120, "d")</f>
        <v>761</v>
      </c>
    </row>
    <row r="4121" spans="1:14" ht="14.25">
      <c r="A4121" s="5">
        <v>43966</v>
      </c>
      <c r="B4121" s="6" t="s">
        <v>1193</v>
      </c>
      <c r="C4121" s="6" t="s">
        <v>1194</v>
      </c>
      <c r="D4121" s="17">
        <v>4130846000</v>
      </c>
      <c r="E4121" s="6" t="s">
        <v>19</v>
      </c>
      <c r="F4121" s="6" t="str">
        <f>IF(E4121="BUY", "SELL", IF(E4121="SELL", "BUY", ""))</f>
        <v>BUY</v>
      </c>
      <c r="G4121" s="7">
        <v>11.33</v>
      </c>
      <c r="H4121" s="7">
        <v>1000</v>
      </c>
      <c r="I4121" s="5">
        <v>44259</v>
      </c>
      <c r="J4121" s="9">
        <v>18.8</v>
      </c>
      <c r="K4121" s="9">
        <f t="shared" si="192"/>
        <v>1659.3115622241837</v>
      </c>
      <c r="L4121" s="10">
        <f t="shared" si="193"/>
        <v>0.65931156222418374</v>
      </c>
      <c r="M4121" s="10">
        <f t="shared" si="194"/>
        <v>-0.65931156222418374</v>
      </c>
      <c r="N4121" s="6">
        <f>DATEDIF(A4121, I4121, "d")</f>
        <v>293</v>
      </c>
    </row>
    <row r="4122" spans="1:14" ht="14.25">
      <c r="A4122" s="5">
        <v>43966</v>
      </c>
      <c r="B4122" s="6" t="s">
        <v>415</v>
      </c>
      <c r="C4122" s="6" t="s">
        <v>416</v>
      </c>
      <c r="D4122" s="17">
        <v>44881805189</v>
      </c>
      <c r="E4122" s="6" t="s">
        <v>16</v>
      </c>
      <c r="F4122" s="6" t="str">
        <f>IF(E4122="BUY", "SELL", IF(E4122="SELL", "BUY", ""))</f>
        <v>SELL</v>
      </c>
      <c r="G4122" s="7">
        <v>28.686001000000001</v>
      </c>
      <c r="H4122" s="7">
        <v>1000</v>
      </c>
      <c r="I4122" s="11">
        <v>44564</v>
      </c>
      <c r="J4122" s="9">
        <v>66.624001000000007</v>
      </c>
      <c r="K4122" s="9">
        <f t="shared" si="192"/>
        <v>2322.5266219575187</v>
      </c>
      <c r="L4122" s="10">
        <f t="shared" si="193"/>
        <v>-1.3225266219575187</v>
      </c>
      <c r="M4122" s="10">
        <f t="shared" si="194"/>
        <v>1.3225266219575187</v>
      </c>
      <c r="N4122" s="6">
        <f>DATEDIF(A4122, I4122, "d")</f>
        <v>598</v>
      </c>
    </row>
    <row r="4123" spans="1:14" ht="14.25">
      <c r="A4123" s="5">
        <v>43966</v>
      </c>
      <c r="B4123" s="6" t="s">
        <v>2836</v>
      </c>
      <c r="C4123" s="6" t="s">
        <v>2837</v>
      </c>
      <c r="D4123" s="17">
        <v>16940817500</v>
      </c>
      <c r="E4123" s="6" t="s">
        <v>19</v>
      </c>
      <c r="F4123" s="6" t="str">
        <f>IF(E4123="BUY", "SELL", IF(E4123="SELL", "BUY", ""))</f>
        <v>BUY</v>
      </c>
      <c r="G4123" s="7">
        <v>70.326430999999999</v>
      </c>
      <c r="H4123" s="7">
        <v>1000</v>
      </c>
      <c r="I4123" s="11">
        <v>44727</v>
      </c>
      <c r="J4123" s="9">
        <v>123.654015</v>
      </c>
      <c r="K4123" s="9">
        <f t="shared" si="192"/>
        <v>1758.2865110842893</v>
      </c>
      <c r="L4123" s="10">
        <f t="shared" si="193"/>
        <v>0.75828651108428924</v>
      </c>
      <c r="M4123" s="10">
        <f t="shared" si="194"/>
        <v>-0.75828651108428924</v>
      </c>
      <c r="N4123" s="6">
        <f>DATEDIF(A4123, I4123, "d")</f>
        <v>761</v>
      </c>
    </row>
    <row r="4124" spans="1:14" ht="14.25">
      <c r="A4124" s="5">
        <v>43966</v>
      </c>
      <c r="B4124" s="6" t="s">
        <v>407</v>
      </c>
      <c r="C4124" s="6" t="s">
        <v>408</v>
      </c>
      <c r="D4124" s="17">
        <v>43266420622</v>
      </c>
      <c r="E4124" s="6" t="s">
        <v>19</v>
      </c>
      <c r="F4124" s="6" t="str">
        <f>IF(E4124="BUY", "SELL", IF(E4124="SELL", "BUY", ""))</f>
        <v>BUY</v>
      </c>
      <c r="G4124" s="7">
        <v>42.465485000000001</v>
      </c>
      <c r="H4124" s="7">
        <v>1000</v>
      </c>
      <c r="I4124" s="5">
        <v>44133</v>
      </c>
      <c r="J4124" s="9">
        <v>54.526488999999998</v>
      </c>
      <c r="K4124" s="9">
        <f t="shared" si="192"/>
        <v>1284.0189862425921</v>
      </c>
      <c r="L4124" s="10">
        <f t="shared" si="193"/>
        <v>0.28401898624259209</v>
      </c>
      <c r="M4124" s="10">
        <f t="shared" si="194"/>
        <v>-0.28401898624259209</v>
      </c>
      <c r="N4124" s="6">
        <f>DATEDIF(A4124, I4124, "d")</f>
        <v>167</v>
      </c>
    </row>
    <row r="4125" spans="1:14" ht="14.25">
      <c r="A4125" s="5">
        <v>43969</v>
      </c>
      <c r="B4125" s="6" t="s">
        <v>259</v>
      </c>
      <c r="C4125" s="6" t="s">
        <v>260</v>
      </c>
      <c r="D4125" s="17">
        <v>368710378051</v>
      </c>
      <c r="E4125" s="6" t="s">
        <v>19</v>
      </c>
      <c r="F4125" s="6" t="str">
        <f>IF(E4125="BUY", "SELL", IF(E4125="SELL", "BUY", ""))</f>
        <v>BUY</v>
      </c>
      <c r="G4125" s="7">
        <v>284.76608299999998</v>
      </c>
      <c r="H4125" s="7">
        <v>1000</v>
      </c>
      <c r="I4125" s="5">
        <v>44026</v>
      </c>
      <c r="J4125" s="9">
        <v>294.04800399999999</v>
      </c>
      <c r="K4125" s="9">
        <f t="shared" si="192"/>
        <v>1032.5948964926417</v>
      </c>
      <c r="L4125" s="10">
        <f t="shared" si="193"/>
        <v>3.2594896492641738E-2</v>
      </c>
      <c r="M4125" s="10">
        <f t="shared" si="194"/>
        <v>-3.2594896492641738E-2</v>
      </c>
      <c r="N4125" s="6">
        <f>DATEDIF(A4125, I4125, "d")</f>
        <v>57</v>
      </c>
    </row>
    <row r="4126" spans="1:14" ht="14.25">
      <c r="A4126" s="5">
        <v>43969</v>
      </c>
      <c r="B4126" s="6" t="s">
        <v>1059</v>
      </c>
      <c r="C4126" s="6" t="s">
        <v>1060</v>
      </c>
      <c r="D4126" s="17">
        <v>11725203986</v>
      </c>
      <c r="E4126" s="6" t="s">
        <v>16</v>
      </c>
      <c r="F4126" s="6" t="str">
        <f>IF(E4126="BUY", "SELL", IF(E4126="SELL", "BUY", ""))</f>
        <v>SELL</v>
      </c>
      <c r="G4126" s="7">
        <v>31.66</v>
      </c>
      <c r="H4126" s="7">
        <v>1000</v>
      </c>
      <c r="I4126" s="11">
        <v>44727</v>
      </c>
      <c r="J4126" s="9">
        <v>111.44</v>
      </c>
      <c r="K4126" s="9">
        <f t="shared" si="192"/>
        <v>3519.8989260897033</v>
      </c>
      <c r="L4126" s="10">
        <f t="shared" si="193"/>
        <v>-2.5198989260897031</v>
      </c>
      <c r="M4126" s="10">
        <f t="shared" si="194"/>
        <v>2.5198989260897031</v>
      </c>
      <c r="N4126" s="6">
        <f>DATEDIF(A4126, I4126, "d")</f>
        <v>758</v>
      </c>
    </row>
    <row r="4127" spans="1:14" ht="14.25">
      <c r="A4127" s="11">
        <v>43969</v>
      </c>
      <c r="B4127" s="6" t="s">
        <v>2838</v>
      </c>
      <c r="C4127" s="6" t="s">
        <v>2839</v>
      </c>
      <c r="D4127" s="17">
        <v>3114849419</v>
      </c>
      <c r="E4127" s="12" t="s">
        <v>16</v>
      </c>
      <c r="F4127" s="13" t="str">
        <f>IF(E4127="BUY", "SELL", IF(E4127="SELL", "BUY", ""))</f>
        <v>SELL</v>
      </c>
      <c r="G4127" s="7">
        <v>19.872826</v>
      </c>
      <c r="H4127" s="7">
        <v>1000</v>
      </c>
      <c r="I4127" s="11">
        <v>44727</v>
      </c>
      <c r="J4127" s="9">
        <v>21.984985000000002</v>
      </c>
      <c r="K4127" s="9">
        <f t="shared" si="192"/>
        <v>1106.2837766505882</v>
      </c>
      <c r="L4127" s="10">
        <f t="shared" si="193"/>
        <v>-0.10628377665058815</v>
      </c>
      <c r="M4127" s="10">
        <f t="shared" si="194"/>
        <v>0.10628377665058815</v>
      </c>
      <c r="N4127" s="6">
        <f>DATEDIF(A4127, I4127, "d")</f>
        <v>758</v>
      </c>
    </row>
    <row r="4128" spans="1:14" ht="14.25">
      <c r="A4128" s="5">
        <v>43970</v>
      </c>
      <c r="B4128" s="6" t="s">
        <v>2840</v>
      </c>
      <c r="C4128" s="6" t="s">
        <v>2841</v>
      </c>
      <c r="D4128" s="17">
        <v>25936113746</v>
      </c>
      <c r="E4128" s="6" t="s">
        <v>19</v>
      </c>
      <c r="F4128" s="6" t="str">
        <f>IF(E4128="BUY", "SELL", IF(E4128="SELL", "BUY", ""))</f>
        <v>BUY</v>
      </c>
      <c r="G4128" s="7">
        <v>70</v>
      </c>
      <c r="H4128" s="7">
        <v>1000</v>
      </c>
      <c r="I4128" s="11">
        <v>44727</v>
      </c>
      <c r="J4128" s="9">
        <v>95.459998999999996</v>
      </c>
      <c r="K4128" s="9">
        <f t="shared" si="192"/>
        <v>1363.7142714285715</v>
      </c>
      <c r="L4128" s="10">
        <f t="shared" si="193"/>
        <v>0.36371427142857149</v>
      </c>
      <c r="M4128" s="10">
        <f t="shared" si="194"/>
        <v>-0.36371427142857149</v>
      </c>
      <c r="N4128" s="6">
        <f>DATEDIF(A4128, I4128, "d")</f>
        <v>757</v>
      </c>
    </row>
    <row r="4129" spans="1:14" ht="14.25">
      <c r="A4129" s="5">
        <v>43970</v>
      </c>
      <c r="B4129" s="6" t="s">
        <v>2842</v>
      </c>
      <c r="C4129" s="6" t="s">
        <v>2843</v>
      </c>
      <c r="D4129" s="17">
        <v>6469979</v>
      </c>
      <c r="E4129" s="6" t="s">
        <v>16</v>
      </c>
      <c r="F4129" s="6" t="str">
        <f>IF(E4129="BUY", "SELL", IF(E4129="SELL", "BUY", ""))</f>
        <v>SELL</v>
      </c>
      <c r="G4129" s="7">
        <v>74.5</v>
      </c>
      <c r="H4129" s="7">
        <v>1000</v>
      </c>
      <c r="I4129" s="11">
        <v>44727</v>
      </c>
      <c r="J4129" s="9">
        <v>9.25</v>
      </c>
      <c r="K4129" s="9">
        <f t="shared" si="192"/>
        <v>124.16107382550335</v>
      </c>
      <c r="L4129" s="10">
        <f t="shared" si="193"/>
        <v>0.87583892617449666</v>
      </c>
      <c r="M4129" s="10">
        <f t="shared" si="194"/>
        <v>-0.87583892617449666</v>
      </c>
      <c r="N4129" s="6">
        <f>DATEDIF(A4129, I4129, "d")</f>
        <v>757</v>
      </c>
    </row>
    <row r="4130" spans="1:14" ht="14.25">
      <c r="A4130" s="5">
        <v>43970</v>
      </c>
      <c r="B4130" s="6" t="s">
        <v>1955</v>
      </c>
      <c r="C4130" s="6" t="s">
        <v>1956</v>
      </c>
      <c r="D4130" s="17">
        <v>6176634750</v>
      </c>
      <c r="E4130" s="6" t="s">
        <v>19</v>
      </c>
      <c r="F4130" s="6" t="str">
        <f>IF(E4130="BUY", "SELL", IF(E4130="SELL", "BUY", ""))</f>
        <v>BUY</v>
      </c>
      <c r="G4130" s="7">
        <v>343.35998499999999</v>
      </c>
      <c r="H4130" s="7">
        <v>1000</v>
      </c>
      <c r="I4130" s="11">
        <v>44727</v>
      </c>
      <c r="J4130" s="9">
        <v>512.46002199999998</v>
      </c>
      <c r="K4130" s="9">
        <f t="shared" si="192"/>
        <v>1492.4861497765967</v>
      </c>
      <c r="L4130" s="10">
        <f t="shared" si="193"/>
        <v>0.49248614977659666</v>
      </c>
      <c r="M4130" s="10">
        <f t="shared" si="194"/>
        <v>-0.49248614977659666</v>
      </c>
      <c r="N4130" s="6">
        <f>DATEDIF(A4130, I4130, "d")</f>
        <v>757</v>
      </c>
    </row>
    <row r="4131" spans="1:14" ht="14.25">
      <c r="A4131" s="5">
        <v>43970</v>
      </c>
      <c r="B4131" s="6" t="s">
        <v>2036</v>
      </c>
      <c r="C4131" s="6" t="s">
        <v>2037</v>
      </c>
      <c r="D4131" s="17">
        <v>9350095580</v>
      </c>
      <c r="E4131" s="6" t="s">
        <v>16</v>
      </c>
      <c r="F4131" s="6" t="str">
        <f>IF(E4131="BUY", "SELL", IF(E4131="SELL", "BUY", ""))</f>
        <v>SELL</v>
      </c>
      <c r="G4131" s="7">
        <v>21.75</v>
      </c>
      <c r="H4131" s="7">
        <v>1000</v>
      </c>
      <c r="I4131" s="5">
        <v>44047</v>
      </c>
      <c r="J4131" s="9">
        <v>23.23</v>
      </c>
      <c r="K4131" s="9">
        <f t="shared" si="192"/>
        <v>1068.0459770114942</v>
      </c>
      <c r="L4131" s="10">
        <f t="shared" si="193"/>
        <v>-6.8045977011494188E-2</v>
      </c>
      <c r="M4131" s="10">
        <f t="shared" si="194"/>
        <v>6.8045977011494188E-2</v>
      </c>
      <c r="N4131" s="6">
        <f>DATEDIF(A4131, I4131, "d")</f>
        <v>77</v>
      </c>
    </row>
    <row r="4132" spans="1:14" ht="14.25">
      <c r="A4132" s="5">
        <v>43970</v>
      </c>
      <c r="B4132" s="6" t="s">
        <v>64</v>
      </c>
      <c r="C4132" s="6" t="s">
        <v>65</v>
      </c>
      <c r="D4132" s="17">
        <v>157074705249</v>
      </c>
      <c r="E4132" s="6" t="s">
        <v>16</v>
      </c>
      <c r="F4132" s="6" t="str">
        <f>IF(E4132="BUY", "SELL", IF(E4132="SELL", "BUY", ""))</f>
        <v>SELL</v>
      </c>
      <c r="G4132" s="7">
        <v>114.370003</v>
      </c>
      <c r="H4132" s="7">
        <v>1000</v>
      </c>
      <c r="I4132" s="5">
        <v>44141</v>
      </c>
      <c r="J4132" s="9">
        <v>127.459999</v>
      </c>
      <c r="K4132" s="9">
        <f t="shared" si="192"/>
        <v>1114.4530528691164</v>
      </c>
      <c r="L4132" s="10">
        <f t="shared" si="193"/>
        <v>-0.11445305286911639</v>
      </c>
      <c r="M4132" s="10">
        <f t="shared" si="194"/>
        <v>0.11445305286911639</v>
      </c>
      <c r="N4132" s="6">
        <f>DATEDIF(A4132, I4132, "d")</f>
        <v>171</v>
      </c>
    </row>
    <row r="4133" spans="1:14" ht="14.25">
      <c r="A4133" s="5">
        <v>43971</v>
      </c>
      <c r="B4133" s="6" t="s">
        <v>629</v>
      </c>
      <c r="C4133" s="6" t="s">
        <v>630</v>
      </c>
      <c r="D4133" s="17">
        <v>4371724141</v>
      </c>
      <c r="E4133" s="6" t="s">
        <v>19</v>
      </c>
      <c r="F4133" s="6" t="str">
        <f>IF(E4133="BUY", "SELL", IF(E4133="SELL", "BUY", ""))</f>
        <v>BUY</v>
      </c>
      <c r="G4133" s="7">
        <v>17.84</v>
      </c>
      <c r="H4133" s="7">
        <v>1000</v>
      </c>
      <c r="I4133" s="5">
        <v>44090</v>
      </c>
      <c r="J4133" s="9">
        <v>18.049999</v>
      </c>
      <c r="K4133" s="9">
        <f t="shared" si="192"/>
        <v>1011.7712443946187</v>
      </c>
      <c r="L4133" s="10">
        <f t="shared" si="193"/>
        <v>1.1771244394618748E-2</v>
      </c>
      <c r="M4133" s="10">
        <f t="shared" si="194"/>
        <v>-1.1771244394618748E-2</v>
      </c>
      <c r="N4133" s="6">
        <f>DATEDIF(A4133, I4133, "d")</f>
        <v>119</v>
      </c>
    </row>
    <row r="4134" spans="1:14" ht="14.25">
      <c r="A4134" s="5">
        <v>43972</v>
      </c>
      <c r="B4134" s="6" t="s">
        <v>2844</v>
      </c>
      <c r="C4134" s="6" t="s">
        <v>2845</v>
      </c>
      <c r="D4134" s="17">
        <v>913674400</v>
      </c>
      <c r="E4134" s="6" t="s">
        <v>16</v>
      </c>
      <c r="F4134" s="6" t="str">
        <f>IF(E4134="BUY", "SELL", IF(E4134="SELL", "BUY", ""))</f>
        <v>SELL</v>
      </c>
      <c r="G4134" s="7">
        <v>81.577042000000006</v>
      </c>
      <c r="H4134" s="7">
        <v>1000</v>
      </c>
      <c r="I4134" s="11">
        <v>44727</v>
      </c>
      <c r="J4134" s="9">
        <v>168.07681299999999</v>
      </c>
      <c r="K4134" s="9">
        <f t="shared" si="192"/>
        <v>2060.3445390922602</v>
      </c>
      <c r="L4134" s="10">
        <f t="shared" si="193"/>
        <v>-1.0603445390922601</v>
      </c>
      <c r="M4134" s="10">
        <f t="shared" si="194"/>
        <v>1.0603445390922601</v>
      </c>
      <c r="N4134" s="6">
        <f>DATEDIF(A4134, I4134, "d")</f>
        <v>755</v>
      </c>
    </row>
    <row r="4135" spans="1:14" ht="14.25">
      <c r="A4135" s="5">
        <v>43977</v>
      </c>
      <c r="B4135" s="6" t="s">
        <v>1636</v>
      </c>
      <c r="C4135" s="6" t="s">
        <v>1637</v>
      </c>
      <c r="D4135" s="17">
        <v>77732067540</v>
      </c>
      <c r="E4135" s="6" t="s">
        <v>19</v>
      </c>
      <c r="F4135" s="6" t="str">
        <f>IF(E4135="BUY", "SELL", IF(E4135="SELL", "BUY", ""))</f>
        <v>BUY</v>
      </c>
      <c r="G4135" s="7">
        <v>217.45799299999999</v>
      </c>
      <c r="H4135" s="7">
        <v>1000</v>
      </c>
      <c r="I4135" s="11">
        <v>44046</v>
      </c>
      <c r="J4135" s="9">
        <v>265.464966</v>
      </c>
      <c r="K4135" s="9">
        <f t="shared" si="192"/>
        <v>1220.7643524052944</v>
      </c>
      <c r="L4135" s="10">
        <f t="shared" si="193"/>
        <v>0.22076435240529441</v>
      </c>
      <c r="M4135" s="10">
        <f t="shared" si="194"/>
        <v>-0.22076435240529441</v>
      </c>
      <c r="N4135" s="6">
        <f>DATEDIF(A4135, I4135, "d")</f>
        <v>69</v>
      </c>
    </row>
    <row r="4136" spans="1:14" ht="14.25">
      <c r="A4136" s="5">
        <v>43977</v>
      </c>
      <c r="B4136" s="6" t="s">
        <v>2181</v>
      </c>
      <c r="C4136" s="6" t="s">
        <v>2182</v>
      </c>
      <c r="D4136" s="17">
        <v>330985969</v>
      </c>
      <c r="E4136" s="6" t="s">
        <v>16</v>
      </c>
      <c r="F4136" s="6" t="str">
        <f>IF(E4136="BUY", "SELL", IF(E4136="SELL", "BUY", ""))</f>
        <v>SELL</v>
      </c>
      <c r="G4136" s="7">
        <v>20.010000000000002</v>
      </c>
      <c r="H4136" s="7">
        <v>1000</v>
      </c>
      <c r="I4136" s="5">
        <v>44426</v>
      </c>
      <c r="J4136" s="9">
        <v>17.27</v>
      </c>
      <c r="K4136" s="9">
        <f t="shared" si="192"/>
        <v>863.06846576711632</v>
      </c>
      <c r="L4136" s="10">
        <f t="shared" si="193"/>
        <v>0.13693153423288368</v>
      </c>
      <c r="M4136" s="10">
        <f t="shared" si="194"/>
        <v>-0.13693153423288368</v>
      </c>
      <c r="N4136" s="6">
        <f>DATEDIF(A4136, I4136, "d")</f>
        <v>449</v>
      </c>
    </row>
    <row r="4137" spans="1:14" ht="14.25">
      <c r="A4137" s="5">
        <v>43977</v>
      </c>
      <c r="B4137" s="6" t="s">
        <v>2587</v>
      </c>
      <c r="C4137" s="6" t="s">
        <v>2588</v>
      </c>
      <c r="D4137" s="17">
        <v>36083914698</v>
      </c>
      <c r="E4137" s="6" t="s">
        <v>16</v>
      </c>
      <c r="F4137" s="6" t="str">
        <f>IF(E4137="BUY", "SELL", IF(E4137="SELL", "BUY", ""))</f>
        <v>SELL</v>
      </c>
      <c r="G4137" s="7">
        <v>24.746850999999999</v>
      </c>
      <c r="H4137" s="7">
        <v>1000</v>
      </c>
      <c r="I4137" s="11">
        <v>44727</v>
      </c>
      <c r="J4137" s="9">
        <v>54.983539999999998</v>
      </c>
      <c r="K4137" s="9">
        <f t="shared" si="192"/>
        <v>2221.8398615646088</v>
      </c>
      <c r="L4137" s="10">
        <f t="shared" si="193"/>
        <v>-1.2218398615646089</v>
      </c>
      <c r="M4137" s="10">
        <f t="shared" si="194"/>
        <v>1.2218398615646089</v>
      </c>
      <c r="N4137" s="6">
        <f>DATEDIF(A4137, I4137, "d")</f>
        <v>750</v>
      </c>
    </row>
    <row r="4138" spans="1:14" ht="14.25">
      <c r="A4138" s="5">
        <v>43977</v>
      </c>
      <c r="B4138" s="6" t="s">
        <v>579</v>
      </c>
      <c r="C4138" s="6" t="s">
        <v>580</v>
      </c>
      <c r="D4138" s="17">
        <v>43368843374</v>
      </c>
      <c r="E4138" s="6" t="s">
        <v>19</v>
      </c>
      <c r="F4138" s="6" t="str">
        <f>IF(E4138="BUY", "SELL", IF(E4138="SELL", "BUY", ""))</f>
        <v>BUY</v>
      </c>
      <c r="G4138" s="7">
        <v>121.821945</v>
      </c>
      <c r="H4138" s="7">
        <v>1000</v>
      </c>
      <c r="I4138" s="5">
        <v>44218</v>
      </c>
      <c r="J4138" s="9">
        <v>121.086365</v>
      </c>
      <c r="K4138" s="9">
        <f t="shared" si="192"/>
        <v>993.96184324589478</v>
      </c>
      <c r="L4138" s="10">
        <f t="shared" si="193"/>
        <v>-6.038156754105216E-3</v>
      </c>
      <c r="M4138" s="10">
        <f t="shared" si="194"/>
        <v>6.038156754105216E-3</v>
      </c>
      <c r="N4138" s="6">
        <f>DATEDIF(A4138, I4138, "d")</f>
        <v>241</v>
      </c>
    </row>
    <row r="4139" spans="1:14" ht="14.25">
      <c r="A4139" s="5">
        <v>43977</v>
      </c>
      <c r="B4139" s="6" t="s">
        <v>293</v>
      </c>
      <c r="C4139" s="6" t="s">
        <v>294</v>
      </c>
      <c r="D4139" s="17">
        <v>11323364765</v>
      </c>
      <c r="E4139" s="6" t="s">
        <v>16</v>
      </c>
      <c r="F4139" s="6" t="str">
        <f>IF(E4139="BUY", "SELL", IF(E4139="SELL", "BUY", ""))</f>
        <v>SELL</v>
      </c>
      <c r="G4139" s="7">
        <v>16.850000000000001</v>
      </c>
      <c r="H4139" s="7">
        <v>1000</v>
      </c>
      <c r="I4139" s="5">
        <v>44117</v>
      </c>
      <c r="J4139" s="9">
        <v>18.299999</v>
      </c>
      <c r="K4139" s="9">
        <f t="shared" si="192"/>
        <v>1086.0533531157268</v>
      </c>
      <c r="L4139" s="10">
        <f t="shared" si="193"/>
        <v>-8.6053353115726844E-2</v>
      </c>
      <c r="M4139" s="10">
        <f t="shared" si="194"/>
        <v>8.6053353115726844E-2</v>
      </c>
      <c r="N4139" s="6">
        <f>DATEDIF(A4139, I4139, "d")</f>
        <v>140</v>
      </c>
    </row>
    <row r="4140" spans="1:14" ht="14.25">
      <c r="A4140" s="5">
        <v>43977</v>
      </c>
      <c r="B4140" s="6" t="s">
        <v>1806</v>
      </c>
      <c r="C4140" s="6" t="s">
        <v>1807</v>
      </c>
      <c r="D4140" s="17">
        <v>11164249786</v>
      </c>
      <c r="E4140" s="6" t="s">
        <v>19</v>
      </c>
      <c r="F4140" s="6" t="str">
        <f>IF(E4140="BUY", "SELL", IF(E4140="SELL", "BUY", ""))</f>
        <v>BUY</v>
      </c>
      <c r="G4140" s="7">
        <v>107.589996</v>
      </c>
      <c r="H4140" s="7">
        <v>1000</v>
      </c>
      <c r="I4140" s="5">
        <v>44000</v>
      </c>
      <c r="J4140" s="9">
        <v>127.790001</v>
      </c>
      <c r="K4140" s="9">
        <f t="shared" si="192"/>
        <v>1187.7498443256752</v>
      </c>
      <c r="L4140" s="10">
        <f t="shared" si="193"/>
        <v>0.18774984432567521</v>
      </c>
      <c r="M4140" s="10">
        <f t="shared" si="194"/>
        <v>-0.18774984432567521</v>
      </c>
      <c r="N4140" s="6">
        <f>DATEDIF(A4140, I4140, "d")</f>
        <v>23</v>
      </c>
    </row>
    <row r="4141" spans="1:14" ht="14.25">
      <c r="A4141" s="5">
        <v>43978</v>
      </c>
      <c r="B4141" s="6" t="s">
        <v>953</v>
      </c>
      <c r="C4141" s="6" t="s">
        <v>954</v>
      </c>
      <c r="D4141" s="17">
        <v>4477234950</v>
      </c>
      <c r="E4141" s="6" t="s">
        <v>16</v>
      </c>
      <c r="F4141" s="6" t="str">
        <f>IF(E4141="BUY", "SELL", IF(E4141="SELL", "BUY", ""))</f>
        <v>SELL</v>
      </c>
      <c r="G4141" s="7">
        <v>28.694196999999999</v>
      </c>
      <c r="H4141" s="7">
        <v>1000</v>
      </c>
      <c r="I4141" s="11">
        <v>44727</v>
      </c>
      <c r="J4141" s="9">
        <v>31.907368000000002</v>
      </c>
      <c r="K4141" s="9">
        <f t="shared" si="192"/>
        <v>1111.9798194736029</v>
      </c>
      <c r="L4141" s="10">
        <f t="shared" si="193"/>
        <v>-0.1119798194736029</v>
      </c>
      <c r="M4141" s="10">
        <f t="shared" si="194"/>
        <v>0.1119798194736029</v>
      </c>
      <c r="N4141" s="6">
        <f>DATEDIF(A4141, I4141, "d")</f>
        <v>749</v>
      </c>
    </row>
    <row r="4142" spans="1:14" ht="14.25">
      <c r="A4142" s="5">
        <v>43978</v>
      </c>
      <c r="B4142" s="6" t="s">
        <v>1061</v>
      </c>
      <c r="C4142" s="6" t="s">
        <v>1062</v>
      </c>
      <c r="D4142" s="17">
        <v>225576883451</v>
      </c>
      <c r="E4142" s="6" t="s">
        <v>16</v>
      </c>
      <c r="F4142" s="6" t="str">
        <f>IF(E4142="BUY", "SELL", IF(E4142="SELL", "BUY", ""))</f>
        <v>SELL</v>
      </c>
      <c r="G4142" s="7">
        <v>201.179993</v>
      </c>
      <c r="H4142" s="7">
        <v>1000</v>
      </c>
      <c r="I4142" s="5">
        <v>44403</v>
      </c>
      <c r="J4142" s="9">
        <v>191.759995</v>
      </c>
      <c r="K4142" s="9">
        <f t="shared" si="192"/>
        <v>953.17626837774083</v>
      </c>
      <c r="L4142" s="10">
        <f t="shared" si="193"/>
        <v>4.6823731622259175E-2</v>
      </c>
      <c r="M4142" s="10">
        <f t="shared" si="194"/>
        <v>-4.6823731622259175E-2</v>
      </c>
      <c r="N4142" s="6">
        <f>DATEDIF(A4142, I4142, "d")</f>
        <v>425</v>
      </c>
    </row>
    <row r="4143" spans="1:14" ht="14.25">
      <c r="A4143" s="5">
        <v>43978</v>
      </c>
      <c r="B4143" s="6" t="s">
        <v>2846</v>
      </c>
      <c r="C4143" s="6" t="s">
        <v>2847</v>
      </c>
      <c r="D4143" s="17">
        <v>521584352</v>
      </c>
      <c r="E4143" s="6" t="s">
        <v>19</v>
      </c>
      <c r="F4143" s="6" t="str">
        <f>IF(E4143="BUY", "SELL", IF(E4143="SELL", "BUY", ""))</f>
        <v>BUY</v>
      </c>
      <c r="G4143" s="7">
        <v>14.442702000000001</v>
      </c>
      <c r="H4143" s="7">
        <v>1000</v>
      </c>
      <c r="I4143" s="11">
        <v>44727</v>
      </c>
      <c r="J4143" s="9">
        <v>17.054167</v>
      </c>
      <c r="K4143" s="9">
        <f t="shared" si="192"/>
        <v>1180.815542687234</v>
      </c>
      <c r="L4143" s="10">
        <f t="shared" si="193"/>
        <v>0.18081554268723402</v>
      </c>
      <c r="M4143" s="10">
        <f t="shared" si="194"/>
        <v>-0.18081554268723402</v>
      </c>
      <c r="N4143" s="6">
        <f>DATEDIF(A4143, I4143, "d")</f>
        <v>749</v>
      </c>
    </row>
    <row r="4144" spans="1:14" ht="14.25">
      <c r="A4144" s="5">
        <v>43979</v>
      </c>
      <c r="B4144" s="6" t="s">
        <v>157</v>
      </c>
      <c r="C4144" s="6" t="s">
        <v>158</v>
      </c>
      <c r="D4144" s="17">
        <v>121670003777</v>
      </c>
      <c r="E4144" s="6" t="s">
        <v>16</v>
      </c>
      <c r="F4144" s="6" t="str">
        <f>IF(E4144="BUY", "SELL", IF(E4144="SELL", "BUY", ""))</f>
        <v>SELL</v>
      </c>
      <c r="G4144" s="7">
        <v>41.787407000000002</v>
      </c>
      <c r="H4144" s="7">
        <v>1000</v>
      </c>
      <c r="I4144" s="5">
        <v>43979</v>
      </c>
      <c r="J4144" s="9">
        <v>41.787407000000002</v>
      </c>
      <c r="K4144" s="9">
        <f t="shared" si="192"/>
        <v>1000.0000000000001</v>
      </c>
      <c r="L4144" s="10">
        <f t="shared" si="193"/>
        <v>-1.1368683772161603E-16</v>
      </c>
      <c r="M4144" s="10">
        <f t="shared" si="194"/>
        <v>1.1368683772161603E-16</v>
      </c>
      <c r="N4144" s="6">
        <f>DATEDIF(A4144, I4144, "d")</f>
        <v>0</v>
      </c>
    </row>
    <row r="4145" spans="1:14" ht="14.25">
      <c r="A4145" s="5">
        <v>43979</v>
      </c>
      <c r="B4145" s="6" t="s">
        <v>1771</v>
      </c>
      <c r="C4145" s="6" t="s">
        <v>1772</v>
      </c>
      <c r="D4145" s="17">
        <v>1876506480</v>
      </c>
      <c r="E4145" s="6" t="s">
        <v>19</v>
      </c>
      <c r="F4145" s="6" t="str">
        <f>IF(E4145="BUY", "SELL", IF(E4145="SELL", "BUY", ""))</f>
        <v>BUY</v>
      </c>
      <c r="G4145" s="7">
        <v>53.540000999999997</v>
      </c>
      <c r="H4145" s="7">
        <v>1000</v>
      </c>
      <c r="I4145" s="5">
        <v>44028</v>
      </c>
      <c r="J4145" s="9">
        <v>57.950001</v>
      </c>
      <c r="K4145" s="9">
        <f t="shared" si="192"/>
        <v>1082.3683212109017</v>
      </c>
      <c r="L4145" s="10">
        <f t="shared" si="193"/>
        <v>8.2368321210901735E-2</v>
      </c>
      <c r="M4145" s="10">
        <f t="shared" si="194"/>
        <v>-8.2368321210901735E-2</v>
      </c>
      <c r="N4145" s="6">
        <f>DATEDIF(A4145, I4145, "d")</f>
        <v>49</v>
      </c>
    </row>
    <row r="4146" spans="1:14" ht="14.25">
      <c r="A4146" s="5">
        <v>43979</v>
      </c>
      <c r="B4146" s="6" t="s">
        <v>2848</v>
      </c>
      <c r="C4146" s="6" t="s">
        <v>2849</v>
      </c>
      <c r="D4146" s="17">
        <v>1603186788</v>
      </c>
      <c r="E4146" s="6" t="s">
        <v>19</v>
      </c>
      <c r="F4146" s="6" t="str">
        <f>IF(E4146="BUY", "SELL", IF(E4146="SELL", "BUY", ""))</f>
        <v>BUY</v>
      </c>
      <c r="G4146" s="7">
        <v>41.542805000000001</v>
      </c>
      <c r="H4146" s="7">
        <v>1000</v>
      </c>
      <c r="I4146" s="11">
        <v>44727</v>
      </c>
      <c r="J4146" s="9">
        <v>88.468636000000004</v>
      </c>
      <c r="K4146" s="9">
        <f t="shared" si="192"/>
        <v>2129.5778173861877</v>
      </c>
      <c r="L4146" s="10">
        <f t="shared" si="193"/>
        <v>1.1295778173861877</v>
      </c>
      <c r="M4146" s="10">
        <f t="shared" si="194"/>
        <v>-1.1295778173861877</v>
      </c>
      <c r="N4146" s="6">
        <f>DATEDIF(A4146, I4146, "d")</f>
        <v>748</v>
      </c>
    </row>
    <row r="4147" spans="1:14" ht="14.25">
      <c r="A4147" s="5">
        <v>43979</v>
      </c>
      <c r="B4147" s="6" t="s">
        <v>553</v>
      </c>
      <c r="C4147" s="6" t="s">
        <v>554</v>
      </c>
      <c r="D4147" s="17">
        <v>5159719363</v>
      </c>
      <c r="E4147" s="6" t="s">
        <v>16</v>
      </c>
      <c r="F4147" s="6" t="str">
        <f>IF(E4147="BUY", "SELL", IF(E4147="SELL", "BUY", ""))</f>
        <v>SELL</v>
      </c>
      <c r="G4147" s="7">
        <v>49.380436000000003</v>
      </c>
      <c r="H4147" s="7">
        <v>1000</v>
      </c>
      <c r="I4147" s="11">
        <v>44727</v>
      </c>
      <c r="J4147" s="9">
        <v>63.256118999999998</v>
      </c>
      <c r="K4147" s="9">
        <f t="shared" si="192"/>
        <v>1280.9955545957512</v>
      </c>
      <c r="L4147" s="10">
        <f t="shared" si="193"/>
        <v>-0.28099555459575115</v>
      </c>
      <c r="M4147" s="10">
        <f t="shared" si="194"/>
        <v>0.28099555459575115</v>
      </c>
      <c r="N4147" s="6">
        <f>DATEDIF(A4147, I4147, "d")</f>
        <v>748</v>
      </c>
    </row>
    <row r="4148" spans="1:14" ht="14.25">
      <c r="A4148" s="5">
        <v>43979</v>
      </c>
      <c r="B4148" s="6" t="s">
        <v>2850</v>
      </c>
      <c r="C4148" s="6" t="s">
        <v>2851</v>
      </c>
      <c r="D4148" s="17">
        <v>815749204</v>
      </c>
      <c r="E4148" s="6" t="s">
        <v>16</v>
      </c>
      <c r="F4148" s="6" t="str">
        <f>IF(E4148="BUY", "SELL", IF(E4148="SELL", "BUY", ""))</f>
        <v>SELL</v>
      </c>
      <c r="G4148" s="7">
        <v>18.468111</v>
      </c>
      <c r="H4148" s="7">
        <v>1000</v>
      </c>
      <c r="I4148" s="11">
        <v>44727</v>
      </c>
      <c r="J4148" s="9">
        <v>31.260242000000002</v>
      </c>
      <c r="K4148" s="9">
        <f t="shared" si="192"/>
        <v>1692.6605000370639</v>
      </c>
      <c r="L4148" s="10">
        <f t="shared" si="193"/>
        <v>-0.69266050003706392</v>
      </c>
      <c r="M4148" s="10">
        <f t="shared" si="194"/>
        <v>0.69266050003706392</v>
      </c>
      <c r="N4148" s="6">
        <f>DATEDIF(A4148, I4148, "d")</f>
        <v>748</v>
      </c>
    </row>
    <row r="4149" spans="1:14" ht="14.25">
      <c r="A4149" s="5">
        <v>43980</v>
      </c>
      <c r="B4149" s="6" t="s">
        <v>2085</v>
      </c>
      <c r="C4149" s="6" t="s">
        <v>2086</v>
      </c>
      <c r="D4149" s="17">
        <v>7943097652</v>
      </c>
      <c r="E4149" s="6" t="s">
        <v>16</v>
      </c>
      <c r="F4149" s="6" t="str">
        <f>IF(E4149="BUY", "SELL", IF(E4149="SELL", "BUY", ""))</f>
        <v>SELL</v>
      </c>
      <c r="G4149" s="7">
        <v>54.48</v>
      </c>
      <c r="H4149" s="7">
        <v>1000</v>
      </c>
      <c r="I4149" s="11">
        <v>44727</v>
      </c>
      <c r="J4149" s="9">
        <v>43.41</v>
      </c>
      <c r="K4149" s="9">
        <f t="shared" si="192"/>
        <v>796.80616740088101</v>
      </c>
      <c r="L4149" s="10">
        <f t="shared" si="193"/>
        <v>0.203193832599119</v>
      </c>
      <c r="M4149" s="10">
        <f t="shared" si="194"/>
        <v>-0.203193832599119</v>
      </c>
      <c r="N4149" s="6">
        <f>DATEDIF(A4149, I4149, "d")</f>
        <v>747</v>
      </c>
    </row>
    <row r="4150" spans="1:14" ht="14.25">
      <c r="A4150" s="5">
        <v>43980</v>
      </c>
      <c r="B4150" s="6" t="s">
        <v>1093</v>
      </c>
      <c r="C4150" s="6" t="s">
        <v>1094</v>
      </c>
      <c r="D4150" s="17">
        <v>6423453504</v>
      </c>
      <c r="E4150" s="6" t="s">
        <v>16</v>
      </c>
      <c r="F4150" s="6" t="str">
        <f>IF(E4150="BUY", "SELL", IF(E4150="SELL", "BUY", ""))</f>
        <v>SELL</v>
      </c>
      <c r="G4150" s="7">
        <v>17.139999</v>
      </c>
      <c r="H4150" s="7">
        <v>1000</v>
      </c>
      <c r="I4150" s="11">
        <v>44727</v>
      </c>
      <c r="J4150" s="9">
        <v>26.33</v>
      </c>
      <c r="K4150" s="9">
        <f t="shared" si="192"/>
        <v>1536.1727850742582</v>
      </c>
      <c r="L4150" s="10">
        <f t="shared" si="193"/>
        <v>-0.53617278507425814</v>
      </c>
      <c r="M4150" s="10">
        <f t="shared" si="194"/>
        <v>0.53617278507425814</v>
      </c>
      <c r="N4150" s="6">
        <f>DATEDIF(A4150, I4150, "d")</f>
        <v>747</v>
      </c>
    </row>
    <row r="4151" spans="1:14" ht="14.25">
      <c r="A4151" s="5">
        <v>43980</v>
      </c>
      <c r="B4151" s="6" t="s">
        <v>2643</v>
      </c>
      <c r="C4151" s="6" t="s">
        <v>2644</v>
      </c>
      <c r="D4151" s="17">
        <v>2448560000</v>
      </c>
      <c r="E4151" s="6" t="s">
        <v>16</v>
      </c>
      <c r="F4151" s="6" t="str">
        <f>IF(E4151="BUY", "SELL", IF(E4151="SELL", "BUY", ""))</f>
        <v>SELL</v>
      </c>
      <c r="G4151" s="7">
        <v>43.139999000000003</v>
      </c>
      <c r="H4151" s="7">
        <v>1000</v>
      </c>
      <c r="I4151" s="5">
        <v>44176</v>
      </c>
      <c r="J4151" s="9">
        <v>95.690002000000007</v>
      </c>
      <c r="K4151" s="9">
        <f t="shared" si="192"/>
        <v>2218.1271260576527</v>
      </c>
      <c r="L4151" s="10">
        <f t="shared" si="193"/>
        <v>-1.2181271260576527</v>
      </c>
      <c r="M4151" s="10">
        <f t="shared" si="194"/>
        <v>1.2181271260576527</v>
      </c>
      <c r="N4151" s="6">
        <f>DATEDIF(A4151, I4151, "d")</f>
        <v>196</v>
      </c>
    </row>
    <row r="4152" spans="1:14" ht="14.25">
      <c r="A4152" s="5">
        <v>43980</v>
      </c>
      <c r="B4152" s="6" t="s">
        <v>2852</v>
      </c>
      <c r="C4152" s="6" t="s">
        <v>2853</v>
      </c>
      <c r="D4152" s="17">
        <v>2337227201</v>
      </c>
      <c r="E4152" s="6" t="s">
        <v>19</v>
      </c>
      <c r="F4152" s="6" t="str">
        <f>IF(E4152="BUY", "SELL", IF(E4152="SELL", "BUY", ""))</f>
        <v>BUY</v>
      </c>
      <c r="G4152" s="7">
        <v>7.71</v>
      </c>
      <c r="H4152" s="7">
        <v>1000</v>
      </c>
      <c r="I4152" s="11">
        <v>44727</v>
      </c>
      <c r="J4152" s="9">
        <v>11.13</v>
      </c>
      <c r="K4152" s="9">
        <f t="shared" si="192"/>
        <v>1443.5797665369651</v>
      </c>
      <c r="L4152" s="10">
        <f t="shared" si="193"/>
        <v>0.44357976653696507</v>
      </c>
      <c r="M4152" s="10">
        <f t="shared" si="194"/>
        <v>-0.44357976653696507</v>
      </c>
      <c r="N4152" s="6">
        <f>DATEDIF(A4152, I4152, "d")</f>
        <v>747</v>
      </c>
    </row>
    <row r="4153" spans="1:14" ht="14.25">
      <c r="A4153" s="5">
        <v>43983</v>
      </c>
      <c r="B4153" s="6" t="s">
        <v>615</v>
      </c>
      <c r="C4153" s="6" t="s">
        <v>616</v>
      </c>
      <c r="D4153" s="17">
        <v>93259816</v>
      </c>
      <c r="E4153" s="6" t="s">
        <v>16</v>
      </c>
      <c r="F4153" s="6" t="str">
        <f>IF(E4153="BUY", "SELL", IF(E4153="SELL", "BUY", ""))</f>
        <v>SELL</v>
      </c>
      <c r="G4153" s="7">
        <v>15.32</v>
      </c>
      <c r="H4153" s="7">
        <v>1000</v>
      </c>
      <c r="I4153" s="11">
        <v>44727</v>
      </c>
      <c r="J4153" s="9">
        <v>1.67</v>
      </c>
      <c r="K4153" s="9">
        <f t="shared" si="192"/>
        <v>109.00783289817232</v>
      </c>
      <c r="L4153" s="10">
        <f t="shared" si="193"/>
        <v>0.89099216710182771</v>
      </c>
      <c r="M4153" s="10">
        <f t="shared" si="194"/>
        <v>-0.89099216710182771</v>
      </c>
      <c r="N4153" s="6">
        <f>DATEDIF(A4153, I4153, "d")</f>
        <v>744</v>
      </c>
    </row>
    <row r="4154" spans="1:14" ht="14.25">
      <c r="A4154" s="5">
        <v>43983</v>
      </c>
      <c r="B4154" s="6" t="s">
        <v>127</v>
      </c>
      <c r="C4154" s="6" t="s">
        <v>128</v>
      </c>
      <c r="D4154" s="17">
        <v>11976936794</v>
      </c>
      <c r="E4154" s="6" t="s">
        <v>19</v>
      </c>
      <c r="F4154" s="6" t="str">
        <f>IF(E4154="BUY", "SELL", IF(E4154="SELL", "BUY", ""))</f>
        <v>BUY</v>
      </c>
      <c r="G4154" s="7">
        <v>28.47</v>
      </c>
      <c r="H4154" s="7">
        <v>1000</v>
      </c>
      <c r="I4154" s="5">
        <v>44622</v>
      </c>
      <c r="J4154" s="9">
        <v>39.06</v>
      </c>
      <c r="K4154" s="9">
        <f t="shared" si="192"/>
        <v>1371.9704952581667</v>
      </c>
      <c r="L4154" s="10">
        <f t="shared" si="193"/>
        <v>0.37197049525816667</v>
      </c>
      <c r="M4154" s="10">
        <f t="shared" si="194"/>
        <v>-0.37197049525816667</v>
      </c>
      <c r="N4154" s="6">
        <f>DATEDIF(A4154, I4154, "d")</f>
        <v>639</v>
      </c>
    </row>
    <row r="4155" spans="1:14" ht="14.25">
      <c r="A4155" s="5">
        <v>43983</v>
      </c>
      <c r="B4155" s="6" t="s">
        <v>1067</v>
      </c>
      <c r="C4155" s="6" t="s">
        <v>1068</v>
      </c>
      <c r="D4155" s="17">
        <v>39183836564</v>
      </c>
      <c r="E4155" s="6" t="s">
        <v>19</v>
      </c>
      <c r="F4155" s="6" t="str">
        <f>IF(E4155="BUY", "SELL", IF(E4155="SELL", "BUY", ""))</f>
        <v>BUY</v>
      </c>
      <c r="G4155" s="7">
        <v>16.780000999999999</v>
      </c>
      <c r="H4155" s="7">
        <v>1000</v>
      </c>
      <c r="I4155" s="5">
        <v>44186</v>
      </c>
      <c r="J4155" s="9">
        <v>31.58</v>
      </c>
      <c r="K4155" s="9">
        <f t="shared" si="192"/>
        <v>1882.002271632761</v>
      </c>
      <c r="L4155" s="10">
        <f t="shared" si="193"/>
        <v>0.88200227163276101</v>
      </c>
      <c r="M4155" s="10">
        <f t="shared" si="194"/>
        <v>-0.88200227163276101</v>
      </c>
      <c r="N4155" s="6">
        <f>DATEDIF(A4155, I4155, "d")</f>
        <v>203</v>
      </c>
    </row>
    <row r="4156" spans="1:14" ht="14.25">
      <c r="A4156" s="5">
        <v>43984</v>
      </c>
      <c r="B4156" s="6" t="s">
        <v>2854</v>
      </c>
      <c r="C4156" s="6" t="s">
        <v>2855</v>
      </c>
      <c r="D4156" s="17">
        <v>10499521526</v>
      </c>
      <c r="E4156" s="6" t="s">
        <v>19</v>
      </c>
      <c r="F4156" s="6" t="str">
        <f>IF(E4156="BUY", "SELL", IF(E4156="SELL", "BUY", ""))</f>
        <v>BUY</v>
      </c>
      <c r="G4156" s="7">
        <v>11.301358</v>
      </c>
      <c r="H4156" s="7">
        <v>1000</v>
      </c>
      <c r="I4156" s="11">
        <v>44727</v>
      </c>
      <c r="J4156" s="9">
        <v>16.186592000000001</v>
      </c>
      <c r="K4156" s="9">
        <f t="shared" si="192"/>
        <v>1432.2696440551658</v>
      </c>
      <c r="L4156" s="10">
        <f t="shared" si="193"/>
        <v>0.43226964405516582</v>
      </c>
      <c r="M4156" s="10">
        <f t="shared" si="194"/>
        <v>-0.43226964405516582</v>
      </c>
      <c r="N4156" s="6">
        <f>DATEDIF(A4156, I4156, "d")</f>
        <v>743</v>
      </c>
    </row>
    <row r="4157" spans="1:14" ht="14.25">
      <c r="A4157" s="5">
        <v>43984</v>
      </c>
      <c r="B4157" s="6" t="s">
        <v>2856</v>
      </c>
      <c r="C4157" s="6" t="s">
        <v>2857</v>
      </c>
      <c r="D4157" s="17">
        <v>785467910</v>
      </c>
      <c r="E4157" s="6" t="s">
        <v>16</v>
      </c>
      <c r="F4157" s="6" t="str">
        <f>IF(E4157="BUY", "SELL", IF(E4157="SELL", "BUY", ""))</f>
        <v>SELL</v>
      </c>
      <c r="G4157" s="7">
        <v>40.18</v>
      </c>
      <c r="H4157" s="7">
        <v>1000</v>
      </c>
      <c r="I4157" s="11">
        <v>44727</v>
      </c>
      <c r="J4157" s="9">
        <v>13.31</v>
      </c>
      <c r="K4157" s="9">
        <f t="shared" si="192"/>
        <v>331.2593330014933</v>
      </c>
      <c r="L4157" s="10">
        <f t="shared" si="193"/>
        <v>0.66874066699850665</v>
      </c>
      <c r="M4157" s="10">
        <f t="shared" si="194"/>
        <v>-0.66874066699850665</v>
      </c>
      <c r="N4157" s="6">
        <f>DATEDIF(A4157, I4157, "d")</f>
        <v>743</v>
      </c>
    </row>
    <row r="4158" spans="1:14" ht="14.25">
      <c r="A4158" s="5">
        <v>43984</v>
      </c>
      <c r="B4158" s="6" t="s">
        <v>14</v>
      </c>
      <c r="C4158" s="6" t="s">
        <v>15</v>
      </c>
      <c r="D4158" s="17">
        <v>141375537264</v>
      </c>
      <c r="E4158" s="6" t="s">
        <v>16</v>
      </c>
      <c r="F4158" s="6" t="str">
        <f>IF(E4158="BUY", "SELL", IF(E4158="SELL", "BUY", ""))</f>
        <v>SELL</v>
      </c>
      <c r="G4158" s="7">
        <v>114.68749200000001</v>
      </c>
      <c r="H4158" s="7">
        <v>1000</v>
      </c>
      <c r="I4158" s="5">
        <v>43998</v>
      </c>
      <c r="J4158" s="9">
        <v>121.00219</v>
      </c>
      <c r="K4158" s="9">
        <f t="shared" si="192"/>
        <v>1055.060040897921</v>
      </c>
      <c r="L4158" s="10">
        <f t="shared" si="193"/>
        <v>-5.5060040897920999E-2</v>
      </c>
      <c r="M4158" s="10">
        <f t="shared" si="194"/>
        <v>5.5060040897920999E-2</v>
      </c>
      <c r="N4158" s="6">
        <f>DATEDIF(A4158, I4158, "d")</f>
        <v>14</v>
      </c>
    </row>
    <row r="4159" spans="1:14" ht="14.25">
      <c r="A4159" s="5">
        <v>43984</v>
      </c>
      <c r="B4159" s="6" t="s">
        <v>887</v>
      </c>
      <c r="C4159" s="6" t="s">
        <v>888</v>
      </c>
      <c r="D4159" s="17">
        <v>26809155760</v>
      </c>
      <c r="E4159" s="6" t="s">
        <v>16</v>
      </c>
      <c r="F4159" s="6" t="str">
        <f>IF(E4159="BUY", "SELL", IF(E4159="SELL", "BUY", ""))</f>
        <v>SELL</v>
      </c>
      <c r="G4159" s="7">
        <v>39.72</v>
      </c>
      <c r="H4159" s="7">
        <v>1000</v>
      </c>
      <c r="I4159" s="11">
        <v>44727</v>
      </c>
      <c r="J4159" s="9">
        <v>136.93</v>
      </c>
      <c r="K4159" s="9">
        <f t="shared" si="192"/>
        <v>3447.3816717019135</v>
      </c>
      <c r="L4159" s="10">
        <f t="shared" si="193"/>
        <v>-2.4473816717019137</v>
      </c>
      <c r="M4159" s="10">
        <f t="shared" si="194"/>
        <v>2.4473816717019137</v>
      </c>
      <c r="N4159" s="6">
        <f>DATEDIF(A4159, I4159, "d")</f>
        <v>743</v>
      </c>
    </row>
    <row r="4160" spans="1:14" ht="14.25">
      <c r="A4160" s="5">
        <v>43984</v>
      </c>
      <c r="B4160" s="6" t="s">
        <v>217</v>
      </c>
      <c r="C4160" s="6" t="s">
        <v>218</v>
      </c>
      <c r="D4160" s="17">
        <v>55596444960</v>
      </c>
      <c r="E4160" s="6" t="s">
        <v>16</v>
      </c>
      <c r="F4160" s="6" t="str">
        <f>IF(E4160="BUY", "SELL", IF(E4160="SELL", "BUY", ""))</f>
        <v>SELL</v>
      </c>
      <c r="G4160" s="7">
        <v>78.463172999999998</v>
      </c>
      <c r="H4160" s="7">
        <v>1000</v>
      </c>
      <c r="I4160" s="11">
        <v>44727</v>
      </c>
      <c r="J4160" s="9">
        <v>233.162521</v>
      </c>
      <c r="K4160" s="9">
        <f t="shared" si="192"/>
        <v>2971.6172834356316</v>
      </c>
      <c r="L4160" s="10">
        <f t="shared" si="193"/>
        <v>-1.9716172834356316</v>
      </c>
      <c r="M4160" s="10">
        <f t="shared" si="194"/>
        <v>1.9716172834356316</v>
      </c>
      <c r="N4160" s="6">
        <f>DATEDIF(A4160, I4160, "d")</f>
        <v>743</v>
      </c>
    </row>
    <row r="4161" spans="1:14" ht="14.25">
      <c r="A4161" s="5">
        <v>43984</v>
      </c>
      <c r="B4161" s="6" t="s">
        <v>799</v>
      </c>
      <c r="C4161" s="6" t="s">
        <v>800</v>
      </c>
      <c r="D4161" s="17">
        <v>5672525562</v>
      </c>
      <c r="E4161" s="6" t="s">
        <v>16</v>
      </c>
      <c r="F4161" s="6" t="str">
        <f>IF(E4161="BUY", "SELL", IF(E4161="SELL", "BUY", ""))</f>
        <v>SELL</v>
      </c>
      <c r="G4161" s="7">
        <v>84.168541000000005</v>
      </c>
      <c r="H4161" s="7">
        <v>1000</v>
      </c>
      <c r="I4161" s="11">
        <v>44727</v>
      </c>
      <c r="J4161" s="9">
        <v>72.115784000000005</v>
      </c>
      <c r="K4161" s="9">
        <f t="shared" si="192"/>
        <v>856.80211565031163</v>
      </c>
      <c r="L4161" s="10">
        <f t="shared" si="193"/>
        <v>0.14319788434968836</v>
      </c>
      <c r="M4161" s="10">
        <f t="shared" si="194"/>
        <v>-0.14319788434968836</v>
      </c>
      <c r="N4161" s="6">
        <f>DATEDIF(A4161, I4161, "d")</f>
        <v>743</v>
      </c>
    </row>
    <row r="4162" spans="1:14" ht="14.25">
      <c r="A4162" s="11">
        <v>43984</v>
      </c>
      <c r="B4162" s="6" t="s">
        <v>533</v>
      </c>
      <c r="C4162" s="6" t="s">
        <v>533</v>
      </c>
      <c r="D4162" s="17">
        <v>75686160676</v>
      </c>
      <c r="E4162" s="13" t="s">
        <v>19</v>
      </c>
      <c r="F4162" s="12" t="str">
        <f>IF(E4162="BUY", "SELL", IF(E4162="SELL", "BUY", ""))</f>
        <v>BUY</v>
      </c>
      <c r="G4162" s="7">
        <v>10.040979</v>
      </c>
      <c r="H4162" s="7">
        <v>1000</v>
      </c>
      <c r="I4162" s="11">
        <v>44727</v>
      </c>
      <c r="J4162" s="9">
        <v>15.824557</v>
      </c>
      <c r="K4162" s="9">
        <f t="shared" si="192"/>
        <v>1575.9974201718778</v>
      </c>
      <c r="L4162" s="10">
        <f t="shared" si="193"/>
        <v>0.57599742017187783</v>
      </c>
      <c r="M4162" s="10">
        <f t="shared" si="194"/>
        <v>-0.57599742017187783</v>
      </c>
      <c r="N4162" s="6">
        <f>DATEDIF(A4162, I4162, "d")</f>
        <v>743</v>
      </c>
    </row>
    <row r="4163" spans="1:14" ht="14.25">
      <c r="A4163" s="11">
        <v>43984</v>
      </c>
      <c r="B4163" s="6" t="s">
        <v>115</v>
      </c>
      <c r="C4163" s="6" t="s">
        <v>116</v>
      </c>
      <c r="D4163" s="17">
        <v>155875975680</v>
      </c>
      <c r="E4163" s="12" t="s">
        <v>16</v>
      </c>
      <c r="F4163" s="13" t="str">
        <f>IF(E4163="BUY", "SELL", IF(E4163="SELL", "BUY", ""))</f>
        <v>SELL</v>
      </c>
      <c r="G4163" s="7">
        <v>25.614737999999999</v>
      </c>
      <c r="H4163" s="7">
        <v>1000</v>
      </c>
      <c r="I4163" s="11">
        <v>44011</v>
      </c>
      <c r="J4163" s="9">
        <v>24.025504999999999</v>
      </c>
      <c r="K4163" s="9">
        <f t="shared" ref="K4163:K4226" si="195">(H4163/G4163)*J4163</f>
        <v>937.95630468677837</v>
      </c>
      <c r="L4163" s="10">
        <f t="shared" ref="L4163:L4226" si="196">IF(F4163="BUY",(K4163-H4163)/H4163, IF(F4163="SELL", (H4163-K4163)/H4163, "Invalid"))</f>
        <v>6.2043695313221632E-2</v>
      </c>
      <c r="M4163" s="10">
        <f t="shared" ref="M4163:M4226" si="197">IF(E4163="BUY",(K4163-H4163)/H4163,IF(E4163="SELL",(H4163-K4163)/H4163,""))</f>
        <v>-6.2043695313221632E-2</v>
      </c>
      <c r="N4163" s="6">
        <f>DATEDIF(A4163, I4163, "d")</f>
        <v>27</v>
      </c>
    </row>
    <row r="4164" spans="1:14" ht="14.25">
      <c r="A4164" s="5">
        <v>43985</v>
      </c>
      <c r="B4164" s="6" t="s">
        <v>1185</v>
      </c>
      <c r="C4164" s="6" t="s">
        <v>1186</v>
      </c>
      <c r="D4164" s="17">
        <v>15357181800</v>
      </c>
      <c r="E4164" s="6" t="s">
        <v>19</v>
      </c>
      <c r="F4164" s="6" t="str">
        <f>IF(E4164="BUY", "SELL", IF(E4164="SELL", "BUY", ""))</f>
        <v>BUY</v>
      </c>
      <c r="G4164" s="7">
        <v>103.010002</v>
      </c>
      <c r="H4164" s="7">
        <v>1000</v>
      </c>
      <c r="I4164" s="5">
        <v>44063</v>
      </c>
      <c r="J4164" s="9">
        <v>110.35</v>
      </c>
      <c r="K4164" s="9">
        <f t="shared" si="195"/>
        <v>1071.2551971409532</v>
      </c>
      <c r="L4164" s="10">
        <f t="shared" si="196"/>
        <v>7.1255197140953214E-2</v>
      </c>
      <c r="M4164" s="10">
        <f t="shared" si="197"/>
        <v>-7.1255197140953214E-2</v>
      </c>
      <c r="N4164" s="6">
        <f>DATEDIF(A4164, I4164, "d")</f>
        <v>78</v>
      </c>
    </row>
    <row r="4165" spans="1:14" ht="14.25">
      <c r="A4165" s="5">
        <v>43985</v>
      </c>
      <c r="B4165" s="6" t="s">
        <v>149</v>
      </c>
      <c r="C4165" s="6" t="s">
        <v>150</v>
      </c>
      <c r="D4165" s="17">
        <v>906246745</v>
      </c>
      <c r="E4165" s="6" t="s">
        <v>16</v>
      </c>
      <c r="F4165" s="6" t="str">
        <f>IF(E4165="BUY", "SELL", IF(E4165="SELL", "BUY", ""))</f>
        <v>SELL</v>
      </c>
      <c r="G4165" s="7">
        <v>19.327870999999998</v>
      </c>
      <c r="H4165" s="7">
        <v>1000</v>
      </c>
      <c r="I4165" s="5">
        <v>44475</v>
      </c>
      <c r="J4165" s="9">
        <v>26.1555</v>
      </c>
      <c r="K4165" s="9">
        <f t="shared" si="195"/>
        <v>1353.2530303001299</v>
      </c>
      <c r="L4165" s="10">
        <f t="shared" si="196"/>
        <v>-0.35325303030012994</v>
      </c>
      <c r="M4165" s="10">
        <f t="shared" si="197"/>
        <v>0.35325303030012994</v>
      </c>
      <c r="N4165" s="6">
        <f>DATEDIF(A4165, I4165, "d")</f>
        <v>490</v>
      </c>
    </row>
    <row r="4166" spans="1:14" ht="14.25">
      <c r="A4166" s="5">
        <v>43985</v>
      </c>
      <c r="B4166" s="6" t="s">
        <v>2832</v>
      </c>
      <c r="C4166" s="6" t="s">
        <v>2833</v>
      </c>
      <c r="D4166" s="17">
        <v>12271779195</v>
      </c>
      <c r="E4166" s="6" t="s">
        <v>19</v>
      </c>
      <c r="F4166" s="6" t="str">
        <f>IF(E4166="BUY", "SELL", IF(E4166="SELL", "BUY", ""))</f>
        <v>BUY</v>
      </c>
      <c r="G4166" s="7">
        <v>40.159999999999997</v>
      </c>
      <c r="H4166" s="7">
        <v>1000</v>
      </c>
      <c r="I4166" s="5">
        <v>44029</v>
      </c>
      <c r="J4166" s="9">
        <v>35.360000999999997</v>
      </c>
      <c r="K4166" s="9">
        <f t="shared" si="195"/>
        <v>880.4781125498007</v>
      </c>
      <c r="L4166" s="10">
        <f t="shared" si="196"/>
        <v>-0.1195218874501993</v>
      </c>
      <c r="M4166" s="10">
        <f t="shared" si="197"/>
        <v>0.1195218874501993</v>
      </c>
      <c r="N4166" s="6">
        <f>DATEDIF(A4166, I4166, "d")</f>
        <v>44</v>
      </c>
    </row>
    <row r="4167" spans="1:14" ht="14.25">
      <c r="A4167" s="5">
        <v>43985</v>
      </c>
      <c r="B4167" s="6" t="s">
        <v>2677</v>
      </c>
      <c r="C4167" s="6" t="s">
        <v>2678</v>
      </c>
      <c r="D4167" s="17">
        <v>805370054</v>
      </c>
      <c r="E4167" s="6" t="s">
        <v>19</v>
      </c>
      <c r="F4167" s="6" t="str">
        <f>IF(E4167="BUY", "SELL", IF(E4167="SELL", "BUY", ""))</f>
        <v>BUY</v>
      </c>
      <c r="G4167" s="7">
        <v>16.389999</v>
      </c>
      <c r="H4167" s="7">
        <v>1000</v>
      </c>
      <c r="I4167" s="5">
        <v>44032</v>
      </c>
      <c r="J4167" s="9">
        <v>22.98</v>
      </c>
      <c r="K4167" s="9">
        <f t="shared" si="195"/>
        <v>1402.0745211759927</v>
      </c>
      <c r="L4167" s="10">
        <f t="shared" si="196"/>
        <v>0.40207452117599268</v>
      </c>
      <c r="M4167" s="10">
        <f t="shared" si="197"/>
        <v>-0.40207452117599268</v>
      </c>
      <c r="N4167" s="6">
        <f>DATEDIF(A4167, I4167, "d")</f>
        <v>47</v>
      </c>
    </row>
    <row r="4168" spans="1:14" ht="14.25">
      <c r="A4168" s="5">
        <v>43985</v>
      </c>
      <c r="B4168" s="6" t="s">
        <v>1003</v>
      </c>
      <c r="C4168" s="6" t="s">
        <v>1004</v>
      </c>
      <c r="D4168" s="17">
        <v>13739990678</v>
      </c>
      <c r="E4168" s="6" t="s">
        <v>16</v>
      </c>
      <c r="F4168" s="6" t="str">
        <f>IF(E4168="BUY", "SELL", IF(E4168="SELL", "BUY", ""))</f>
        <v>SELL</v>
      </c>
      <c r="G4168" s="7">
        <v>128.08496099999999</v>
      </c>
      <c r="H4168" s="7">
        <v>1000</v>
      </c>
      <c r="I4168" s="11">
        <v>44727</v>
      </c>
      <c r="J4168" s="9">
        <v>102.49181400000001</v>
      </c>
      <c r="K4168" s="9">
        <f t="shared" si="195"/>
        <v>800.18616705516274</v>
      </c>
      <c r="L4168" s="10">
        <f t="shared" si="196"/>
        <v>0.19981383294483726</v>
      </c>
      <c r="M4168" s="10">
        <f t="shared" si="197"/>
        <v>-0.19981383294483726</v>
      </c>
      <c r="N4168" s="6">
        <f>DATEDIF(A4168, I4168, "d")</f>
        <v>742</v>
      </c>
    </row>
    <row r="4169" spans="1:14" ht="14.25">
      <c r="A4169" s="5">
        <v>43986</v>
      </c>
      <c r="B4169" s="6" t="s">
        <v>379</v>
      </c>
      <c r="C4169" s="6" t="s">
        <v>380</v>
      </c>
      <c r="D4169" s="17">
        <v>4120653358</v>
      </c>
      <c r="E4169" s="6" t="s">
        <v>16</v>
      </c>
      <c r="F4169" s="6" t="str">
        <f>IF(E4169="BUY", "SELL", IF(E4169="SELL", "BUY", ""))</f>
        <v>SELL</v>
      </c>
      <c r="G4169" s="7">
        <v>7.7085970000000001</v>
      </c>
      <c r="H4169" s="7">
        <v>1000</v>
      </c>
      <c r="I4169" s="5">
        <v>44148</v>
      </c>
      <c r="J4169" s="9">
        <v>6.9105090000000002</v>
      </c>
      <c r="K4169" s="9">
        <f t="shared" si="195"/>
        <v>896.46780082030489</v>
      </c>
      <c r="L4169" s="10">
        <f t="shared" si="196"/>
        <v>0.10353219917969511</v>
      </c>
      <c r="M4169" s="10">
        <f t="shared" si="197"/>
        <v>-0.10353219917969511</v>
      </c>
      <c r="N4169" s="6">
        <f>DATEDIF(A4169, I4169, "d")</f>
        <v>162</v>
      </c>
    </row>
    <row r="4170" spans="1:14" ht="14.25">
      <c r="A4170" s="5">
        <v>43990</v>
      </c>
      <c r="B4170" s="6" t="s">
        <v>1554</v>
      </c>
      <c r="C4170" s="6" t="s">
        <v>1555</v>
      </c>
      <c r="D4170" s="17">
        <v>148906507187</v>
      </c>
      <c r="E4170" s="6" t="s">
        <v>16</v>
      </c>
      <c r="F4170" s="6" t="str">
        <f>IF(E4170="BUY", "SELL", IF(E4170="SELL", "BUY", ""))</f>
        <v>SELL</v>
      </c>
      <c r="G4170" s="7">
        <v>23.3</v>
      </c>
      <c r="H4170" s="7">
        <v>1000</v>
      </c>
      <c r="I4170" s="11">
        <v>44727</v>
      </c>
      <c r="J4170" s="9">
        <v>29.99</v>
      </c>
      <c r="K4170" s="9">
        <f t="shared" si="195"/>
        <v>1287.1244635193132</v>
      </c>
      <c r="L4170" s="10">
        <f t="shared" si="196"/>
        <v>-0.28712446351931314</v>
      </c>
      <c r="M4170" s="10">
        <f t="shared" si="197"/>
        <v>0.28712446351931314</v>
      </c>
      <c r="N4170" s="6">
        <f>DATEDIF(A4170, I4170, "d")</f>
        <v>737</v>
      </c>
    </row>
    <row r="4171" spans="1:14" ht="14.25">
      <c r="A4171" s="5">
        <v>43990</v>
      </c>
      <c r="B4171" s="6" t="s">
        <v>103</v>
      </c>
      <c r="C4171" s="6" t="s">
        <v>104</v>
      </c>
      <c r="D4171" s="17">
        <v>136600252096</v>
      </c>
      <c r="E4171" s="6" t="s">
        <v>16</v>
      </c>
      <c r="F4171" s="6" t="str">
        <f>IF(E4171="BUY", "SELL", IF(E4171="SELL", "BUY", ""))</f>
        <v>SELL</v>
      </c>
      <c r="G4171" s="7">
        <v>57.707465999999997</v>
      </c>
      <c r="H4171" s="7">
        <v>1000</v>
      </c>
      <c r="I4171" s="5">
        <v>44029</v>
      </c>
      <c r="J4171" s="9">
        <v>54.381157000000002</v>
      </c>
      <c r="K4171" s="9">
        <f t="shared" si="195"/>
        <v>942.3591221281489</v>
      </c>
      <c r="L4171" s="10">
        <f t="shared" si="196"/>
        <v>5.7640877871851105E-2</v>
      </c>
      <c r="M4171" s="10">
        <f t="shared" si="197"/>
        <v>-5.7640877871851105E-2</v>
      </c>
      <c r="N4171" s="6">
        <f>DATEDIF(A4171, I4171, "d")</f>
        <v>39</v>
      </c>
    </row>
    <row r="4172" spans="1:14" ht="14.25">
      <c r="A4172" s="5">
        <v>43990</v>
      </c>
      <c r="B4172" s="6" t="s">
        <v>1099</v>
      </c>
      <c r="C4172" s="6" t="s">
        <v>1100</v>
      </c>
      <c r="D4172" s="17">
        <v>3296226000</v>
      </c>
      <c r="E4172" s="6" t="s">
        <v>16</v>
      </c>
      <c r="F4172" s="6" t="str">
        <f>IF(E4172="BUY", "SELL", IF(E4172="SELL", "BUY", ""))</f>
        <v>SELL</v>
      </c>
      <c r="G4172" s="7">
        <v>78.150002000000001</v>
      </c>
      <c r="H4172" s="7">
        <v>1000</v>
      </c>
      <c r="I4172" s="5">
        <v>44048</v>
      </c>
      <c r="J4172" s="9">
        <v>94.139999000000003</v>
      </c>
      <c r="K4172" s="9">
        <f t="shared" si="195"/>
        <v>1204.606482287742</v>
      </c>
      <c r="L4172" s="10">
        <f t="shared" si="196"/>
        <v>-0.20460648228774198</v>
      </c>
      <c r="M4172" s="10">
        <f t="shared" si="197"/>
        <v>0.20460648228774198</v>
      </c>
      <c r="N4172" s="6">
        <f>DATEDIF(A4172, I4172, "d")</f>
        <v>58</v>
      </c>
    </row>
    <row r="4173" spans="1:14" ht="14.25">
      <c r="A4173" s="5">
        <v>43990</v>
      </c>
      <c r="B4173" s="6" t="s">
        <v>1392</v>
      </c>
      <c r="C4173" s="6" t="s">
        <v>1393</v>
      </c>
      <c r="D4173" s="17">
        <v>61823261389</v>
      </c>
      <c r="E4173" s="6" t="s">
        <v>16</v>
      </c>
      <c r="F4173" s="6" t="str">
        <f>IF(E4173="BUY", "SELL", IF(E4173="SELL", "BUY", ""))</f>
        <v>SELL</v>
      </c>
      <c r="G4173" s="7">
        <v>2.695862</v>
      </c>
      <c r="H4173" s="7">
        <v>1000</v>
      </c>
      <c r="I4173" s="5">
        <v>44690</v>
      </c>
      <c r="J4173" s="9">
        <v>2.6448879999999999</v>
      </c>
      <c r="K4173" s="9">
        <f t="shared" si="195"/>
        <v>981.0917621154199</v>
      </c>
      <c r="L4173" s="10">
        <f t="shared" si="196"/>
        <v>1.8908237884580101E-2</v>
      </c>
      <c r="M4173" s="10">
        <f t="shared" si="197"/>
        <v>-1.8908237884580101E-2</v>
      </c>
      <c r="N4173" s="6">
        <f>DATEDIF(A4173, I4173, "d")</f>
        <v>700</v>
      </c>
    </row>
    <row r="4174" spans="1:14" ht="14.25">
      <c r="A4174" s="5">
        <v>43991</v>
      </c>
      <c r="B4174" s="6" t="s">
        <v>1856</v>
      </c>
      <c r="C4174" s="6" t="s">
        <v>1857</v>
      </c>
      <c r="D4174" s="17">
        <v>512847720</v>
      </c>
      <c r="E4174" s="6" t="s">
        <v>19</v>
      </c>
      <c r="F4174" s="6" t="str">
        <f>IF(E4174="BUY", "SELL", IF(E4174="SELL", "BUY", ""))</f>
        <v>BUY</v>
      </c>
      <c r="G4174" s="7">
        <v>3.7</v>
      </c>
      <c r="H4174" s="7">
        <v>1000</v>
      </c>
      <c r="I4174" s="11">
        <v>44727</v>
      </c>
      <c r="J4174" s="9">
        <v>1.36</v>
      </c>
      <c r="K4174" s="9">
        <f t="shared" si="195"/>
        <v>367.56756756756761</v>
      </c>
      <c r="L4174" s="10">
        <f t="shared" si="196"/>
        <v>-0.63243243243243241</v>
      </c>
      <c r="M4174" s="10">
        <f t="shared" si="197"/>
        <v>0.63243243243243241</v>
      </c>
      <c r="N4174" s="6">
        <f>DATEDIF(A4174, I4174, "d")</f>
        <v>736</v>
      </c>
    </row>
    <row r="4175" spans="1:14" ht="14.25">
      <c r="A4175" s="5">
        <v>43991</v>
      </c>
      <c r="B4175" s="6" t="s">
        <v>631</v>
      </c>
      <c r="C4175" s="6" t="s">
        <v>632</v>
      </c>
      <c r="D4175" s="17">
        <v>947432930</v>
      </c>
      <c r="E4175" s="6" t="s">
        <v>16</v>
      </c>
      <c r="F4175" s="6" t="str">
        <f>IF(E4175="BUY", "SELL", IF(E4175="SELL", "BUY", ""))</f>
        <v>SELL</v>
      </c>
      <c r="G4175" s="7">
        <v>17.280000999999999</v>
      </c>
      <c r="H4175" s="7">
        <v>1000</v>
      </c>
      <c r="I4175" s="11">
        <v>44727</v>
      </c>
      <c r="J4175" s="9">
        <v>22.200001</v>
      </c>
      <c r="K4175" s="9">
        <f t="shared" si="195"/>
        <v>1284.7222057452429</v>
      </c>
      <c r="L4175" s="10">
        <f t="shared" si="196"/>
        <v>-0.28472220574524293</v>
      </c>
      <c r="M4175" s="10">
        <f t="shared" si="197"/>
        <v>0.28472220574524293</v>
      </c>
      <c r="N4175" s="6">
        <f>DATEDIF(A4175, I4175, "d")</f>
        <v>736</v>
      </c>
    </row>
    <row r="4176" spans="1:14" ht="14.25">
      <c r="A4176" s="11">
        <v>43991</v>
      </c>
      <c r="B4176" s="6" t="s">
        <v>2145</v>
      </c>
      <c r="C4176" s="6" t="s">
        <v>2146</v>
      </c>
      <c r="D4176" s="17">
        <v>1372499930</v>
      </c>
      <c r="E4176" s="12" t="s">
        <v>16</v>
      </c>
      <c r="F4176" s="13" t="str">
        <f>IF(E4176="BUY", "SELL", IF(E4176="SELL", "BUY", ""))</f>
        <v>SELL</v>
      </c>
      <c r="G4176" s="7">
        <v>12.42</v>
      </c>
      <c r="H4176" s="7">
        <v>1000</v>
      </c>
      <c r="I4176" s="11">
        <v>44123</v>
      </c>
      <c r="J4176" s="9">
        <v>10.9</v>
      </c>
      <c r="K4176" s="9">
        <f t="shared" si="195"/>
        <v>877.61674718196468</v>
      </c>
      <c r="L4176" s="10">
        <f t="shared" si="196"/>
        <v>0.12238325281803532</v>
      </c>
      <c r="M4176" s="10">
        <f t="shared" si="197"/>
        <v>-0.12238325281803532</v>
      </c>
      <c r="N4176" s="6">
        <f>DATEDIF(A4176, I4176, "d")</f>
        <v>132</v>
      </c>
    </row>
    <row r="4177" spans="1:14" ht="14.25">
      <c r="A4177" s="5">
        <v>43992</v>
      </c>
      <c r="B4177" s="6" t="s">
        <v>253</v>
      </c>
      <c r="C4177" s="6" t="s">
        <v>254</v>
      </c>
      <c r="D4177" s="17">
        <v>6264765000</v>
      </c>
      <c r="E4177" s="6" t="s">
        <v>19</v>
      </c>
      <c r="F4177" s="6" t="str">
        <f>IF(E4177="BUY", "SELL", IF(E4177="SELL", "BUY", ""))</f>
        <v>BUY</v>
      </c>
      <c r="G4177" s="7">
        <v>103.610001</v>
      </c>
      <c r="H4177" s="7">
        <v>1000</v>
      </c>
      <c r="I4177" s="11">
        <v>44026</v>
      </c>
      <c r="J4177" s="9">
        <v>107.540001</v>
      </c>
      <c r="K4177" s="9">
        <f t="shared" si="195"/>
        <v>1037.9307013036318</v>
      </c>
      <c r="L4177" s="10">
        <f t="shared" si="196"/>
        <v>3.7930701303631846E-2</v>
      </c>
      <c r="M4177" s="10">
        <f t="shared" si="197"/>
        <v>-3.7930701303631846E-2</v>
      </c>
      <c r="N4177" s="6">
        <f>DATEDIF(A4177, I4177, "d")</f>
        <v>34</v>
      </c>
    </row>
    <row r="4178" spans="1:14" ht="14.25">
      <c r="A4178" s="11">
        <v>43992</v>
      </c>
      <c r="B4178" s="6" t="s">
        <v>1626</v>
      </c>
      <c r="C4178" s="6" t="s">
        <v>1627</v>
      </c>
      <c r="D4178" s="17">
        <v>2255632779</v>
      </c>
      <c r="E4178" s="12" t="s">
        <v>16</v>
      </c>
      <c r="F4178" s="13" t="str">
        <f>IF(E4178="BUY", "SELL", IF(E4178="SELL", "BUY", ""))</f>
        <v>SELL</v>
      </c>
      <c r="G4178" s="7">
        <v>13.18</v>
      </c>
      <c r="H4178" s="7">
        <v>1000</v>
      </c>
      <c r="I4178" s="11">
        <v>44727</v>
      </c>
      <c r="J4178" s="9">
        <v>13.75</v>
      </c>
      <c r="K4178" s="9">
        <f t="shared" si="195"/>
        <v>1043.2473444613049</v>
      </c>
      <c r="L4178" s="10">
        <f t="shared" si="196"/>
        <v>-4.3247344461304918E-2</v>
      </c>
      <c r="M4178" s="10">
        <f t="shared" si="197"/>
        <v>4.3247344461304918E-2</v>
      </c>
      <c r="N4178" s="6">
        <f>DATEDIF(A4178, I4178, "d")</f>
        <v>735</v>
      </c>
    </row>
    <row r="4179" spans="1:14" ht="14.25">
      <c r="A4179" s="5">
        <v>43993</v>
      </c>
      <c r="B4179" s="6" t="s">
        <v>1642</v>
      </c>
      <c r="C4179" s="6" t="s">
        <v>1643</v>
      </c>
      <c r="D4179" s="17">
        <v>13184246531</v>
      </c>
      <c r="E4179" s="6" t="s">
        <v>19</v>
      </c>
      <c r="F4179" s="6" t="str">
        <f>IF(E4179="BUY", "SELL", IF(E4179="SELL", "BUY", ""))</f>
        <v>BUY</v>
      </c>
      <c r="G4179" s="7">
        <v>95.697631999999999</v>
      </c>
      <c r="H4179" s="7">
        <v>1000</v>
      </c>
      <c r="I4179" s="11">
        <v>44727</v>
      </c>
      <c r="J4179" s="9">
        <v>97.271248</v>
      </c>
      <c r="K4179" s="9">
        <f t="shared" si="195"/>
        <v>1016.4436252717309</v>
      </c>
      <c r="L4179" s="10">
        <f t="shared" si="196"/>
        <v>1.6443625271730867E-2</v>
      </c>
      <c r="M4179" s="10">
        <f t="shared" si="197"/>
        <v>-1.6443625271730867E-2</v>
      </c>
      <c r="N4179" s="6">
        <f>DATEDIF(A4179, I4179, "d")</f>
        <v>734</v>
      </c>
    </row>
    <row r="4180" spans="1:14" ht="14.25">
      <c r="A4180" s="5">
        <v>43993</v>
      </c>
      <c r="B4180" s="6" t="s">
        <v>2858</v>
      </c>
      <c r="C4180" s="6" t="s">
        <v>2859</v>
      </c>
      <c r="D4180" s="17">
        <v>594466830</v>
      </c>
      <c r="E4180" s="6" t="s">
        <v>19</v>
      </c>
      <c r="F4180" s="6" t="str">
        <f>IF(E4180="BUY", "SELL", IF(E4180="SELL", "BUY", ""))</f>
        <v>BUY</v>
      </c>
      <c r="G4180" s="7">
        <v>12.364127</v>
      </c>
      <c r="H4180" s="7">
        <v>1000</v>
      </c>
      <c r="I4180" s="5">
        <v>44095</v>
      </c>
      <c r="J4180" s="9">
        <v>14.21942</v>
      </c>
      <c r="K4180" s="9">
        <f t="shared" si="195"/>
        <v>1150.0545084986591</v>
      </c>
      <c r="L4180" s="10">
        <f t="shared" si="196"/>
        <v>0.15005450849865906</v>
      </c>
      <c r="M4180" s="10">
        <f t="shared" si="197"/>
        <v>-0.15005450849865906</v>
      </c>
      <c r="N4180" s="6">
        <f>DATEDIF(A4180, I4180, "d")</f>
        <v>102</v>
      </c>
    </row>
    <row r="4181" spans="1:14" ht="14.25">
      <c r="A4181" s="5">
        <v>43994</v>
      </c>
      <c r="B4181" s="6" t="s">
        <v>1201</v>
      </c>
      <c r="C4181" s="6" t="s">
        <v>1202</v>
      </c>
      <c r="D4181" s="17">
        <v>21857410000</v>
      </c>
      <c r="E4181" s="6" t="s">
        <v>19</v>
      </c>
      <c r="F4181" s="6" t="str">
        <f>IF(E4181="BUY", "SELL", IF(E4181="SELL", "BUY", ""))</f>
        <v>BUY</v>
      </c>
      <c r="G4181" s="7">
        <v>47.479228999999997</v>
      </c>
      <c r="H4181" s="7">
        <v>1000</v>
      </c>
      <c r="I4181" s="11">
        <v>44727</v>
      </c>
      <c r="J4181" s="9">
        <v>49.285483999999997</v>
      </c>
      <c r="K4181" s="9">
        <f t="shared" si="195"/>
        <v>1038.0430566806383</v>
      </c>
      <c r="L4181" s="10">
        <f t="shared" si="196"/>
        <v>3.8043056680638301E-2</v>
      </c>
      <c r="M4181" s="10">
        <f t="shared" si="197"/>
        <v>-3.8043056680638301E-2</v>
      </c>
      <c r="N4181" s="6">
        <f>DATEDIF(A4181, I4181, "d")</f>
        <v>733</v>
      </c>
    </row>
    <row r="4182" spans="1:14" ht="14.25">
      <c r="A4182" s="5">
        <v>43994</v>
      </c>
      <c r="B4182" s="6" t="s">
        <v>793</v>
      </c>
      <c r="C4182" s="6" t="s">
        <v>794</v>
      </c>
      <c r="D4182" s="17">
        <v>13050742900</v>
      </c>
      <c r="E4182" s="6" t="s">
        <v>16</v>
      </c>
      <c r="F4182" s="6" t="str">
        <f>IF(E4182="BUY", "SELL", IF(E4182="SELL", "BUY", ""))</f>
        <v>SELL</v>
      </c>
      <c r="G4182" s="7">
        <v>89.980002999999996</v>
      </c>
      <c r="H4182" s="7">
        <v>1000</v>
      </c>
      <c r="I4182" s="5">
        <v>44287</v>
      </c>
      <c r="J4182" s="9">
        <v>123.30999799999999</v>
      </c>
      <c r="K4182" s="9">
        <f t="shared" si="195"/>
        <v>1370.4155800039262</v>
      </c>
      <c r="L4182" s="10">
        <f t="shared" si="196"/>
        <v>-0.37041558000392616</v>
      </c>
      <c r="M4182" s="10">
        <f t="shared" si="197"/>
        <v>0.37041558000392616</v>
      </c>
      <c r="N4182" s="6">
        <f>DATEDIF(A4182, I4182, "d")</f>
        <v>293</v>
      </c>
    </row>
    <row r="4183" spans="1:14" ht="14.25">
      <c r="A4183" s="5">
        <v>43994</v>
      </c>
      <c r="B4183" s="6" t="s">
        <v>109</v>
      </c>
      <c r="C4183" s="6" t="s">
        <v>110</v>
      </c>
      <c r="D4183" s="17">
        <v>34143176459</v>
      </c>
      <c r="E4183" s="6" t="s">
        <v>19</v>
      </c>
      <c r="F4183" s="6" t="str">
        <f>IF(E4183="BUY", "SELL", IF(E4183="SELL", "BUY", ""))</f>
        <v>BUY</v>
      </c>
      <c r="G4183" s="7">
        <v>30.15</v>
      </c>
      <c r="H4183" s="7">
        <v>1000</v>
      </c>
      <c r="I4183" s="5">
        <v>44000</v>
      </c>
      <c r="J4183" s="9">
        <v>29.73</v>
      </c>
      <c r="K4183" s="9">
        <f t="shared" si="195"/>
        <v>986.06965174129357</v>
      </c>
      <c r="L4183" s="10">
        <f t="shared" si="196"/>
        <v>-1.3930348258706432E-2</v>
      </c>
      <c r="M4183" s="10">
        <f t="shared" si="197"/>
        <v>1.3930348258706432E-2</v>
      </c>
      <c r="N4183" s="6">
        <f>DATEDIF(A4183, I4183, "d")</f>
        <v>6</v>
      </c>
    </row>
    <row r="4184" spans="1:14" ht="14.25">
      <c r="A4184" s="5">
        <v>43997</v>
      </c>
      <c r="B4184" s="6" t="s">
        <v>273</v>
      </c>
      <c r="C4184" s="6" t="s">
        <v>274</v>
      </c>
      <c r="D4184" s="17">
        <v>82233288762</v>
      </c>
      <c r="E4184" s="6" t="s">
        <v>19</v>
      </c>
      <c r="F4184" s="6" t="str">
        <f>IF(E4184="BUY", "SELL", IF(E4184="SELL", "BUY", ""))</f>
        <v>BUY</v>
      </c>
      <c r="G4184" s="7">
        <v>245.36386100000001</v>
      </c>
      <c r="H4184" s="7">
        <v>1000</v>
      </c>
      <c r="I4184" s="5">
        <v>44424</v>
      </c>
      <c r="J4184" s="9">
        <v>271.30029300000001</v>
      </c>
      <c r="K4184" s="9">
        <f t="shared" si="195"/>
        <v>1105.7059988145525</v>
      </c>
      <c r="L4184" s="10">
        <f t="shared" si="196"/>
        <v>0.10570599881455246</v>
      </c>
      <c r="M4184" s="10">
        <f t="shared" si="197"/>
        <v>-0.10570599881455246</v>
      </c>
      <c r="N4184" s="6">
        <f>DATEDIF(A4184, I4184, "d")</f>
        <v>427</v>
      </c>
    </row>
    <row r="4185" spans="1:14" ht="14.25">
      <c r="A4185" s="5">
        <v>43997</v>
      </c>
      <c r="B4185" s="6" t="s">
        <v>2860</v>
      </c>
      <c r="C4185" s="6" t="s">
        <v>2861</v>
      </c>
      <c r="D4185" s="17">
        <v>654885197</v>
      </c>
      <c r="E4185" s="6" t="s">
        <v>19</v>
      </c>
      <c r="F4185" s="6" t="str">
        <f>IF(E4185="BUY", "SELL", IF(E4185="SELL", "BUY", ""))</f>
        <v>BUY</v>
      </c>
      <c r="G4185" s="7">
        <v>2.54</v>
      </c>
      <c r="H4185" s="7">
        <v>1000</v>
      </c>
      <c r="I4185" s="11">
        <v>44727</v>
      </c>
      <c r="J4185" s="9">
        <v>3.43</v>
      </c>
      <c r="K4185" s="9">
        <f t="shared" si="195"/>
        <v>1350.3937007874017</v>
      </c>
      <c r="L4185" s="10">
        <f t="shared" si="196"/>
        <v>0.35039370078740173</v>
      </c>
      <c r="M4185" s="10">
        <f t="shared" si="197"/>
        <v>-0.35039370078740173</v>
      </c>
      <c r="N4185" s="6">
        <f>DATEDIF(A4185, I4185, "d")</f>
        <v>730</v>
      </c>
    </row>
    <row r="4186" spans="1:14" ht="14.25">
      <c r="A4186" s="5">
        <v>43997</v>
      </c>
      <c r="B4186" s="6" t="s">
        <v>877</v>
      </c>
      <c r="C4186" s="6" t="s">
        <v>878</v>
      </c>
      <c r="D4186" s="17">
        <v>30358724506</v>
      </c>
      <c r="E4186" s="6" t="s">
        <v>16</v>
      </c>
      <c r="F4186" s="6" t="str">
        <f>IF(E4186="BUY", "SELL", IF(E4186="SELL", "BUY", ""))</f>
        <v>SELL</v>
      </c>
      <c r="G4186" s="7">
        <v>51.098998999999999</v>
      </c>
      <c r="H4186" s="7">
        <v>1000</v>
      </c>
      <c r="I4186" s="11">
        <v>44727</v>
      </c>
      <c r="J4186" s="9">
        <v>59.956589000000001</v>
      </c>
      <c r="K4186" s="9">
        <f t="shared" si="195"/>
        <v>1173.3417517630826</v>
      </c>
      <c r="L4186" s="10">
        <f t="shared" si="196"/>
        <v>-0.17334175176308259</v>
      </c>
      <c r="M4186" s="10">
        <f t="shared" si="197"/>
        <v>0.17334175176308259</v>
      </c>
      <c r="N4186" s="6">
        <f>DATEDIF(A4186, I4186, "d")</f>
        <v>730</v>
      </c>
    </row>
    <row r="4187" spans="1:14" ht="14.25">
      <c r="A4187" s="5">
        <v>43998</v>
      </c>
      <c r="B4187" s="6" t="s">
        <v>2862</v>
      </c>
      <c r="C4187" s="6" t="s">
        <v>2863</v>
      </c>
      <c r="D4187" s="17">
        <v>4358912072</v>
      </c>
      <c r="E4187" s="6" t="s">
        <v>19</v>
      </c>
      <c r="F4187" s="6" t="str">
        <f>IF(E4187="BUY", "SELL", IF(E4187="SELL", "BUY", ""))</f>
        <v>BUY</v>
      </c>
      <c r="G4187" s="7">
        <v>7.4004180000000002</v>
      </c>
      <c r="H4187" s="7">
        <v>1000</v>
      </c>
      <c r="I4187" s="11">
        <v>44727</v>
      </c>
      <c r="J4187" s="9">
        <v>7.1861759999999997</v>
      </c>
      <c r="K4187" s="9">
        <f t="shared" si="195"/>
        <v>971.05001366139038</v>
      </c>
      <c r="L4187" s="10">
        <f t="shared" si="196"/>
        <v>-2.894998633860962E-2</v>
      </c>
      <c r="M4187" s="10">
        <f t="shared" si="197"/>
        <v>2.894998633860962E-2</v>
      </c>
      <c r="N4187" s="6">
        <f>DATEDIF(A4187, I4187, "d")</f>
        <v>729</v>
      </c>
    </row>
    <row r="4188" spans="1:14" ht="14.25">
      <c r="A4188" s="5">
        <v>43998</v>
      </c>
      <c r="B4188" s="6" t="s">
        <v>14</v>
      </c>
      <c r="C4188" s="6" t="s">
        <v>15</v>
      </c>
      <c r="D4188" s="17">
        <v>141375537264</v>
      </c>
      <c r="E4188" s="6" t="s">
        <v>19</v>
      </c>
      <c r="F4188" s="6" t="str">
        <f>IF(E4188="BUY", "SELL", IF(E4188="SELL", "BUY", ""))</f>
        <v>BUY</v>
      </c>
      <c r="G4188" s="7">
        <v>121.00219</v>
      </c>
      <c r="H4188" s="7">
        <v>1000</v>
      </c>
      <c r="I4188" s="5">
        <v>44039</v>
      </c>
      <c r="J4188" s="9">
        <v>131.07193000000001</v>
      </c>
      <c r="K4188" s="9">
        <f t="shared" si="195"/>
        <v>1083.2194855316257</v>
      </c>
      <c r="L4188" s="10">
        <f t="shared" si="196"/>
        <v>8.3219485531625656E-2</v>
      </c>
      <c r="M4188" s="10">
        <f t="shared" si="197"/>
        <v>-8.3219485531625656E-2</v>
      </c>
      <c r="N4188" s="6">
        <f>DATEDIF(A4188, I4188, "d")</f>
        <v>41</v>
      </c>
    </row>
    <row r="4189" spans="1:14" ht="14.25">
      <c r="A4189" s="5">
        <v>43998</v>
      </c>
      <c r="B4189" s="6" t="s">
        <v>381</v>
      </c>
      <c r="C4189" s="6" t="s">
        <v>382</v>
      </c>
      <c r="D4189" s="17">
        <v>26719087496</v>
      </c>
      <c r="E4189" s="6" t="s">
        <v>16</v>
      </c>
      <c r="F4189" s="6" t="str">
        <f>IF(E4189="BUY", "SELL", IF(E4189="SELL", "BUY", ""))</f>
        <v>SELL</v>
      </c>
      <c r="G4189" s="7">
        <v>209.53022799999999</v>
      </c>
      <c r="H4189" s="7">
        <v>1000</v>
      </c>
      <c r="I4189" s="5">
        <v>44124</v>
      </c>
      <c r="J4189" s="9">
        <v>252.26095599999999</v>
      </c>
      <c r="K4189" s="9">
        <f t="shared" si="195"/>
        <v>1203.9358636120035</v>
      </c>
      <c r="L4189" s="10">
        <f t="shared" si="196"/>
        <v>-0.20393586361200347</v>
      </c>
      <c r="M4189" s="10">
        <f t="shared" si="197"/>
        <v>0.20393586361200347</v>
      </c>
      <c r="N4189" s="6">
        <f>DATEDIF(A4189, I4189, "d")</f>
        <v>126</v>
      </c>
    </row>
    <row r="4190" spans="1:14" ht="14.25">
      <c r="A4190" s="5">
        <v>43998</v>
      </c>
      <c r="B4190" s="6" t="s">
        <v>645</v>
      </c>
      <c r="C4190" s="6" t="s">
        <v>646</v>
      </c>
      <c r="D4190" s="17">
        <v>21156167025</v>
      </c>
      <c r="E4190" s="6" t="s">
        <v>16</v>
      </c>
      <c r="F4190" s="6" t="str">
        <f>IF(E4190="BUY", "SELL", IF(E4190="SELL", "BUY", ""))</f>
        <v>SELL</v>
      </c>
      <c r="G4190" s="7">
        <v>4.1450459999999998</v>
      </c>
      <c r="H4190" s="7">
        <v>1000</v>
      </c>
      <c r="I4190" s="5">
        <v>44092</v>
      </c>
      <c r="J4190" s="9">
        <v>3.9062760000000001</v>
      </c>
      <c r="K4190" s="9">
        <f t="shared" si="195"/>
        <v>942.39629668766042</v>
      </c>
      <c r="L4190" s="10">
        <f t="shared" si="196"/>
        <v>5.7603703312339577E-2</v>
      </c>
      <c r="M4190" s="10">
        <f t="shared" si="197"/>
        <v>-5.7603703312339577E-2</v>
      </c>
      <c r="N4190" s="6">
        <f>DATEDIF(A4190, I4190, "d")</f>
        <v>94</v>
      </c>
    </row>
    <row r="4191" spans="1:14" ht="14.25">
      <c r="A4191" s="11">
        <v>43998</v>
      </c>
      <c r="B4191" s="6" t="s">
        <v>1239</v>
      </c>
      <c r="C4191" s="6" t="s">
        <v>1240</v>
      </c>
      <c r="D4191" s="17">
        <v>28181896200</v>
      </c>
      <c r="E4191" s="13" t="s">
        <v>19</v>
      </c>
      <c r="F4191" s="12" t="str">
        <f>IF(E4191="BUY", "SELL", IF(E4191="SELL", "BUY", ""))</f>
        <v>BUY</v>
      </c>
      <c r="G4191" s="7">
        <v>119.66</v>
      </c>
      <c r="H4191" s="7">
        <v>1000</v>
      </c>
      <c r="I4191" s="11">
        <v>44029</v>
      </c>
      <c r="J4191" s="9">
        <v>121.41</v>
      </c>
      <c r="K4191" s="9">
        <f t="shared" si="195"/>
        <v>1014.6247701821829</v>
      </c>
      <c r="L4191" s="10">
        <f t="shared" si="196"/>
        <v>1.4624770182182943E-2</v>
      </c>
      <c r="M4191" s="10">
        <f t="shared" si="197"/>
        <v>-1.4624770182182943E-2</v>
      </c>
      <c r="N4191" s="6">
        <f>DATEDIF(A4191, I4191, "d")</f>
        <v>31</v>
      </c>
    </row>
    <row r="4192" spans="1:14" ht="14.25">
      <c r="A4192" s="5">
        <v>43999</v>
      </c>
      <c r="B4192" s="6" t="s">
        <v>2864</v>
      </c>
      <c r="C4192" s="6" t="s">
        <v>2865</v>
      </c>
      <c r="D4192" s="17">
        <v>4950202715</v>
      </c>
      <c r="E4192" s="6" t="s">
        <v>19</v>
      </c>
      <c r="F4192" s="6" t="str">
        <f>IF(E4192="BUY", "SELL", IF(E4192="SELL", "BUY", ""))</f>
        <v>BUY</v>
      </c>
      <c r="G4192" s="7">
        <v>207.16999799999999</v>
      </c>
      <c r="H4192" s="7">
        <v>1000</v>
      </c>
      <c r="I4192" s="5">
        <v>44117</v>
      </c>
      <c r="J4192" s="9">
        <v>274.70001200000002</v>
      </c>
      <c r="K4192" s="9">
        <f t="shared" si="195"/>
        <v>1325.9642547276562</v>
      </c>
      <c r="L4192" s="10">
        <f t="shared" si="196"/>
        <v>0.32596425472765622</v>
      </c>
      <c r="M4192" s="10">
        <f t="shared" si="197"/>
        <v>-0.32596425472765622</v>
      </c>
      <c r="N4192" s="6">
        <f>DATEDIF(A4192, I4192, "d")</f>
        <v>118</v>
      </c>
    </row>
    <row r="4193" spans="1:14" ht="14.25">
      <c r="A4193" s="5">
        <v>43999</v>
      </c>
      <c r="B4193" s="6" t="s">
        <v>2866</v>
      </c>
      <c r="C4193" s="6" t="s">
        <v>2867</v>
      </c>
      <c r="D4193" s="17">
        <v>13150158895</v>
      </c>
      <c r="E4193" s="6" t="s">
        <v>16</v>
      </c>
      <c r="F4193" s="6" t="str">
        <f>IF(E4193="BUY", "SELL", IF(E4193="SELL", "BUY", ""))</f>
        <v>SELL</v>
      </c>
      <c r="G4193" s="7">
        <v>45.78</v>
      </c>
      <c r="H4193" s="7">
        <v>1000</v>
      </c>
      <c r="I4193" s="5">
        <v>44126</v>
      </c>
      <c r="J4193" s="9">
        <v>37.07</v>
      </c>
      <c r="K4193" s="9">
        <f t="shared" si="195"/>
        <v>809.74224552206203</v>
      </c>
      <c r="L4193" s="10">
        <f t="shared" si="196"/>
        <v>0.19025775447793797</v>
      </c>
      <c r="M4193" s="10">
        <f t="shared" si="197"/>
        <v>-0.19025775447793797</v>
      </c>
      <c r="N4193" s="6">
        <f>DATEDIF(A4193, I4193, "d")</f>
        <v>127</v>
      </c>
    </row>
    <row r="4194" spans="1:14" ht="14.25">
      <c r="A4194" s="5">
        <v>44000</v>
      </c>
      <c r="B4194" s="6" t="s">
        <v>943</v>
      </c>
      <c r="C4194" s="6" t="s">
        <v>944</v>
      </c>
      <c r="D4194" s="17">
        <v>3530929880</v>
      </c>
      <c r="E4194" s="6" t="s">
        <v>16</v>
      </c>
      <c r="F4194" s="6" t="str">
        <f>IF(E4194="BUY", "SELL", IF(E4194="SELL", "BUY", ""))</f>
        <v>SELL</v>
      </c>
      <c r="G4194" s="7">
        <v>5.63</v>
      </c>
      <c r="H4194" s="7">
        <v>1000</v>
      </c>
      <c r="I4194" s="11">
        <v>44000</v>
      </c>
      <c r="J4194" s="9">
        <v>5.63</v>
      </c>
      <c r="K4194" s="9">
        <f t="shared" si="195"/>
        <v>1000.0000000000001</v>
      </c>
      <c r="L4194" s="10">
        <f t="shared" si="196"/>
        <v>-1.1368683772161603E-16</v>
      </c>
      <c r="M4194" s="10">
        <f t="shared" si="197"/>
        <v>1.1368683772161603E-16</v>
      </c>
      <c r="N4194" s="6">
        <f>DATEDIF(A4194, I4194, "d")</f>
        <v>0</v>
      </c>
    </row>
    <row r="4195" spans="1:14" ht="14.25">
      <c r="A4195" s="5">
        <v>44000</v>
      </c>
      <c r="B4195" s="6" t="s">
        <v>157</v>
      </c>
      <c r="C4195" s="6" t="s">
        <v>158</v>
      </c>
      <c r="D4195" s="17">
        <v>121670003777</v>
      </c>
      <c r="E4195" s="6" t="s">
        <v>19</v>
      </c>
      <c r="F4195" s="6" t="str">
        <f>IF(E4195="BUY", "SELL", IF(E4195="SELL", "BUY", ""))</f>
        <v>BUY</v>
      </c>
      <c r="G4195" s="7">
        <v>44.869083000000003</v>
      </c>
      <c r="H4195" s="7">
        <v>1000</v>
      </c>
      <c r="I4195" s="5">
        <v>44000</v>
      </c>
      <c r="J4195" s="9">
        <v>44.869083000000003</v>
      </c>
      <c r="K4195" s="9">
        <f t="shared" si="195"/>
        <v>1000.0000000000001</v>
      </c>
      <c r="L4195" s="10">
        <f t="shared" si="196"/>
        <v>1.1368683772161603E-16</v>
      </c>
      <c r="M4195" s="10">
        <f t="shared" si="197"/>
        <v>-1.1368683772161603E-16</v>
      </c>
      <c r="N4195" s="6">
        <f>DATEDIF(A4195, I4195, "d")</f>
        <v>0</v>
      </c>
    </row>
    <row r="4196" spans="1:14" ht="14.25">
      <c r="A4196" s="5">
        <v>44000</v>
      </c>
      <c r="B4196" s="6" t="s">
        <v>109</v>
      </c>
      <c r="C4196" s="6" t="s">
        <v>110</v>
      </c>
      <c r="D4196" s="17">
        <v>34143176459</v>
      </c>
      <c r="E4196" s="6" t="s">
        <v>16</v>
      </c>
      <c r="F4196" s="6" t="str">
        <f>IF(E4196="BUY", "SELL", IF(E4196="SELL", "BUY", ""))</f>
        <v>SELL</v>
      </c>
      <c r="G4196" s="7">
        <v>29.73</v>
      </c>
      <c r="H4196" s="7">
        <v>1000</v>
      </c>
      <c r="I4196" s="5">
        <v>44253</v>
      </c>
      <c r="J4196" s="9">
        <v>30.6</v>
      </c>
      <c r="K4196" s="9">
        <f t="shared" si="195"/>
        <v>1029.2633703329968</v>
      </c>
      <c r="L4196" s="10">
        <f t="shared" si="196"/>
        <v>-2.9263370332996828E-2</v>
      </c>
      <c r="M4196" s="10">
        <f t="shared" si="197"/>
        <v>2.9263370332996828E-2</v>
      </c>
      <c r="N4196" s="6">
        <f>DATEDIF(A4196, I4196, "d")</f>
        <v>253</v>
      </c>
    </row>
    <row r="4197" spans="1:14" ht="14.25">
      <c r="A4197" s="5">
        <v>44000</v>
      </c>
      <c r="B4197" s="6" t="s">
        <v>2868</v>
      </c>
      <c r="C4197" s="6" t="s">
        <v>2869</v>
      </c>
      <c r="D4197" s="17">
        <v>234897768</v>
      </c>
      <c r="E4197" s="6" t="s">
        <v>19</v>
      </c>
      <c r="F4197" s="6" t="str">
        <f>IF(E4197="BUY", "SELL", IF(E4197="SELL", "BUY", ""))</f>
        <v>BUY</v>
      </c>
      <c r="G4197" s="7">
        <v>8.7799999999999994</v>
      </c>
      <c r="H4197" s="7">
        <v>1000</v>
      </c>
      <c r="I4197" s="11">
        <v>44727</v>
      </c>
      <c r="J4197" s="9">
        <v>7.3</v>
      </c>
      <c r="K4197" s="9">
        <f t="shared" si="195"/>
        <v>831.43507972665145</v>
      </c>
      <c r="L4197" s="10">
        <f t="shared" si="196"/>
        <v>-0.16856492027334855</v>
      </c>
      <c r="M4197" s="10">
        <f t="shared" si="197"/>
        <v>0.16856492027334855</v>
      </c>
      <c r="N4197" s="6">
        <f>DATEDIF(A4197, I4197, "d")</f>
        <v>727</v>
      </c>
    </row>
    <row r="4198" spans="1:14" ht="14.25">
      <c r="A4198" s="5">
        <v>44000</v>
      </c>
      <c r="B4198" s="6" t="s">
        <v>1806</v>
      </c>
      <c r="C4198" s="6" t="s">
        <v>1807</v>
      </c>
      <c r="D4198" s="17">
        <v>11164249786</v>
      </c>
      <c r="E4198" s="6" t="s">
        <v>16</v>
      </c>
      <c r="F4198" s="6" t="str">
        <f>IF(E4198="BUY", "SELL", IF(E4198="SELL", "BUY", ""))</f>
        <v>SELL</v>
      </c>
      <c r="G4198" s="7">
        <v>127.790001</v>
      </c>
      <c r="H4198" s="7">
        <v>1000</v>
      </c>
      <c r="I4198" s="5">
        <v>44328</v>
      </c>
      <c r="J4198" s="9">
        <v>308.02999899999998</v>
      </c>
      <c r="K4198" s="9">
        <f t="shared" si="195"/>
        <v>2410.4389747989749</v>
      </c>
      <c r="L4198" s="10">
        <f t="shared" si="196"/>
        <v>-1.410438974798975</v>
      </c>
      <c r="M4198" s="10">
        <f t="shared" si="197"/>
        <v>1.410438974798975</v>
      </c>
      <c r="N4198" s="6">
        <f>DATEDIF(A4198, I4198, "d")</f>
        <v>328</v>
      </c>
    </row>
    <row r="4199" spans="1:14" ht="14.25">
      <c r="A4199" s="11">
        <v>44000</v>
      </c>
      <c r="B4199" s="6" t="s">
        <v>684</v>
      </c>
      <c r="C4199" s="6" t="s">
        <v>685</v>
      </c>
      <c r="D4199" s="17">
        <v>16639280760</v>
      </c>
      <c r="E4199" s="12" t="s">
        <v>16</v>
      </c>
      <c r="F4199" s="13" t="str">
        <f>IF(E4199="BUY", "SELL", IF(E4199="SELL", "BUY", ""))</f>
        <v>SELL</v>
      </c>
      <c r="G4199" s="7">
        <v>51.776629999999997</v>
      </c>
      <c r="H4199" s="7">
        <v>1000</v>
      </c>
      <c r="I4199" s="11">
        <v>44727</v>
      </c>
      <c r="J4199" s="9">
        <v>105.937393</v>
      </c>
      <c r="K4199" s="9">
        <f t="shared" si="195"/>
        <v>2046.0465078549919</v>
      </c>
      <c r="L4199" s="10">
        <f t="shared" si="196"/>
        <v>-1.0460465078549919</v>
      </c>
      <c r="M4199" s="10">
        <f t="shared" si="197"/>
        <v>1.0460465078549919</v>
      </c>
      <c r="N4199" s="6">
        <f>DATEDIF(A4199, I4199, "d")</f>
        <v>727</v>
      </c>
    </row>
    <row r="4200" spans="1:14" ht="14.25">
      <c r="A4200" s="11">
        <v>44004</v>
      </c>
      <c r="B4200" s="6" t="s">
        <v>2870</v>
      </c>
      <c r="C4200" s="6" t="s">
        <v>2871</v>
      </c>
      <c r="D4200" s="17">
        <v>9614996120</v>
      </c>
      <c r="E4200" s="13" t="s">
        <v>19</v>
      </c>
      <c r="F4200" s="12" t="str">
        <f>IF(E4200="BUY", "SELL", IF(E4200="SELL", "BUY", ""))</f>
        <v>BUY</v>
      </c>
      <c r="G4200" s="7">
        <v>14.280836000000001</v>
      </c>
      <c r="H4200" s="7">
        <v>1000</v>
      </c>
      <c r="I4200" s="11">
        <v>44727</v>
      </c>
      <c r="J4200" s="9">
        <v>32.167149000000002</v>
      </c>
      <c r="K4200" s="9">
        <f t="shared" si="195"/>
        <v>2252.4696033201417</v>
      </c>
      <c r="L4200" s="10">
        <f t="shared" si="196"/>
        <v>1.2524696033201417</v>
      </c>
      <c r="M4200" s="10">
        <f t="shared" si="197"/>
        <v>-1.2524696033201417</v>
      </c>
      <c r="N4200" s="6">
        <f>DATEDIF(A4200, I4200, "d")</f>
        <v>723</v>
      </c>
    </row>
    <row r="4201" spans="1:14" ht="14.25">
      <c r="A4201" s="11">
        <v>44004</v>
      </c>
      <c r="B4201" s="6" t="s">
        <v>2872</v>
      </c>
      <c r="C4201" s="6" t="s">
        <v>2873</v>
      </c>
      <c r="D4201" s="17">
        <v>6797281786</v>
      </c>
      <c r="E4201" s="12" t="s">
        <v>16</v>
      </c>
      <c r="F4201" s="13" t="str">
        <f>IF(E4201="BUY", "SELL", IF(E4201="SELL", "BUY", ""))</f>
        <v>SELL</v>
      </c>
      <c r="G4201" s="7">
        <v>46.94</v>
      </c>
      <c r="H4201" s="7">
        <v>1000</v>
      </c>
      <c r="I4201" s="11">
        <v>44644</v>
      </c>
      <c r="J4201" s="9">
        <v>18.940000000000001</v>
      </c>
      <c r="K4201" s="9">
        <f t="shared" si="195"/>
        <v>403.49382190029831</v>
      </c>
      <c r="L4201" s="10">
        <f t="shared" si="196"/>
        <v>0.59650617809970163</v>
      </c>
      <c r="M4201" s="10">
        <f t="shared" si="197"/>
        <v>-0.59650617809970163</v>
      </c>
      <c r="N4201" s="6">
        <f>DATEDIF(A4201, I4201, "d")</f>
        <v>640</v>
      </c>
    </row>
    <row r="4202" spans="1:14" ht="14.25">
      <c r="A4202" s="5">
        <v>44005</v>
      </c>
      <c r="B4202" s="6" t="s">
        <v>633</v>
      </c>
      <c r="C4202" s="6" t="s">
        <v>634</v>
      </c>
      <c r="D4202" s="17">
        <v>308031360</v>
      </c>
      <c r="E4202" s="6" t="s">
        <v>16</v>
      </c>
      <c r="F4202" s="6" t="str">
        <f>IF(E4202="BUY", "SELL", IF(E4202="SELL", "BUY", ""))</f>
        <v>SELL</v>
      </c>
      <c r="G4202" s="7">
        <v>9.4</v>
      </c>
      <c r="H4202" s="7">
        <v>1000</v>
      </c>
      <c r="I4202" s="11">
        <v>44727</v>
      </c>
      <c r="J4202" s="9">
        <v>11.11</v>
      </c>
      <c r="K4202" s="9">
        <f t="shared" si="195"/>
        <v>1181.9148936170211</v>
      </c>
      <c r="L4202" s="10">
        <f t="shared" si="196"/>
        <v>-0.1819148936170211</v>
      </c>
      <c r="M4202" s="10">
        <f t="shared" si="197"/>
        <v>0.1819148936170211</v>
      </c>
      <c r="N4202" s="6">
        <f>DATEDIF(A4202, I4202, "d")</f>
        <v>722</v>
      </c>
    </row>
    <row r="4203" spans="1:14" ht="14.25">
      <c r="A4203" s="5">
        <v>44005</v>
      </c>
      <c r="B4203" s="6" t="s">
        <v>1512</v>
      </c>
      <c r="C4203" s="6" t="s">
        <v>1513</v>
      </c>
      <c r="D4203" s="17">
        <v>14704248820</v>
      </c>
      <c r="E4203" s="6" t="s">
        <v>16</v>
      </c>
      <c r="F4203" s="6" t="str">
        <f>IF(E4203="BUY", "SELL", IF(E4203="SELL", "BUY", ""))</f>
        <v>SELL</v>
      </c>
      <c r="G4203" s="7">
        <v>23.67</v>
      </c>
      <c r="H4203" s="7">
        <v>1000</v>
      </c>
      <c r="I4203" s="5">
        <v>44006</v>
      </c>
      <c r="J4203" s="9">
        <v>23.629999000000002</v>
      </c>
      <c r="K4203" s="9">
        <f t="shared" si="195"/>
        <v>998.31005492184204</v>
      </c>
      <c r="L4203" s="10">
        <f t="shared" si="196"/>
        <v>1.6899450781579616E-3</v>
      </c>
      <c r="M4203" s="10">
        <f t="shared" si="197"/>
        <v>-1.6899450781579616E-3</v>
      </c>
      <c r="N4203" s="6">
        <f>DATEDIF(A4203, I4203, "d")</f>
        <v>1</v>
      </c>
    </row>
    <row r="4204" spans="1:14" ht="14.25">
      <c r="A4204" s="5">
        <v>44006</v>
      </c>
      <c r="B4204" s="6" t="s">
        <v>643</v>
      </c>
      <c r="C4204" s="6" t="s">
        <v>644</v>
      </c>
      <c r="D4204" s="17">
        <v>583698716</v>
      </c>
      <c r="E4204" s="6" t="s">
        <v>19</v>
      </c>
      <c r="F4204" s="6" t="str">
        <f>IF(E4204="BUY", "SELL", IF(E4204="SELL", "BUY", ""))</f>
        <v>BUY</v>
      </c>
      <c r="G4204" s="7">
        <v>4.6399999000000003</v>
      </c>
      <c r="H4204" s="7">
        <v>1000</v>
      </c>
      <c r="I4204" s="11">
        <v>44727</v>
      </c>
      <c r="J4204" s="9">
        <v>5.98</v>
      </c>
      <c r="K4204" s="9">
        <f t="shared" si="195"/>
        <v>1288.7931312239898</v>
      </c>
      <c r="L4204" s="10">
        <f t="shared" si="196"/>
        <v>0.28879313122398981</v>
      </c>
      <c r="M4204" s="10">
        <f t="shared" si="197"/>
        <v>-0.28879313122398981</v>
      </c>
      <c r="N4204" s="6">
        <f>DATEDIF(A4204, I4204, "d")</f>
        <v>721</v>
      </c>
    </row>
    <row r="4205" spans="1:14" ht="14.25">
      <c r="A4205" s="5">
        <v>44006</v>
      </c>
      <c r="B4205" s="6" t="s">
        <v>2356</v>
      </c>
      <c r="C4205" s="6" t="s">
        <v>2357</v>
      </c>
      <c r="D4205" s="17">
        <v>38738457767</v>
      </c>
      <c r="E4205" s="6" t="s">
        <v>19</v>
      </c>
      <c r="F4205" s="6" t="str">
        <f>IF(E4205="BUY", "SELL", IF(E4205="SELL", "BUY", ""))</f>
        <v>BUY</v>
      </c>
      <c r="G4205" s="7">
        <v>64.839995999999999</v>
      </c>
      <c r="H4205" s="7">
        <v>1000</v>
      </c>
      <c r="I4205" s="5">
        <v>44026</v>
      </c>
      <c r="J4205" s="9">
        <v>75.040001000000004</v>
      </c>
      <c r="K4205" s="9">
        <f t="shared" si="195"/>
        <v>1157.3103890999623</v>
      </c>
      <c r="L4205" s="10">
        <f t="shared" si="196"/>
        <v>0.15731038909996231</v>
      </c>
      <c r="M4205" s="10">
        <f t="shared" si="197"/>
        <v>-0.15731038909996231</v>
      </c>
      <c r="N4205" s="6">
        <f>DATEDIF(A4205, I4205, "d")</f>
        <v>20</v>
      </c>
    </row>
    <row r="4206" spans="1:14" ht="14.25">
      <c r="A4206" s="5">
        <v>44006</v>
      </c>
      <c r="B4206" s="6" t="s">
        <v>2874</v>
      </c>
      <c r="C4206" s="6" t="s">
        <v>2875</v>
      </c>
      <c r="D4206" s="17">
        <v>1404902536</v>
      </c>
      <c r="E4206" s="6" t="s">
        <v>19</v>
      </c>
      <c r="F4206" s="6" t="str">
        <f>IF(E4206="BUY", "SELL", IF(E4206="SELL", "BUY", ""))</f>
        <v>BUY</v>
      </c>
      <c r="G4206" s="7">
        <v>74.190002000000007</v>
      </c>
      <c r="H4206" s="7">
        <v>1000</v>
      </c>
      <c r="I4206" s="11">
        <v>44727</v>
      </c>
      <c r="J4206" s="9">
        <v>5.66</v>
      </c>
      <c r="K4206" s="9">
        <f t="shared" si="195"/>
        <v>76.290603146229856</v>
      </c>
      <c r="L4206" s="10">
        <f t="shared" si="196"/>
        <v>-0.92370939685377018</v>
      </c>
      <c r="M4206" s="10">
        <f t="shared" si="197"/>
        <v>0.92370939685377018</v>
      </c>
      <c r="N4206" s="6">
        <f>DATEDIF(A4206, I4206, "d")</f>
        <v>721</v>
      </c>
    </row>
    <row r="4207" spans="1:14" ht="14.25">
      <c r="A4207" s="5">
        <v>44006</v>
      </c>
      <c r="B4207" s="6" t="s">
        <v>1800</v>
      </c>
      <c r="C4207" s="6" t="s">
        <v>1801</v>
      </c>
      <c r="D4207" s="17">
        <v>1819713870</v>
      </c>
      <c r="E4207" s="6" t="s">
        <v>19</v>
      </c>
      <c r="F4207" s="6" t="str">
        <f>IF(E4207="BUY", "SELL", IF(E4207="SELL", "BUY", ""))</f>
        <v>BUY</v>
      </c>
      <c r="G4207" s="7">
        <v>16.345455000000001</v>
      </c>
      <c r="H4207" s="7">
        <v>1000</v>
      </c>
      <c r="I4207" s="5">
        <v>44182</v>
      </c>
      <c r="J4207" s="9">
        <v>25.667774000000001</v>
      </c>
      <c r="K4207" s="9">
        <f t="shared" si="195"/>
        <v>1570.3309574435218</v>
      </c>
      <c r="L4207" s="10">
        <f t="shared" si="196"/>
        <v>0.5703309574435218</v>
      </c>
      <c r="M4207" s="10">
        <f t="shared" si="197"/>
        <v>-0.5703309574435218</v>
      </c>
      <c r="N4207" s="6">
        <f>DATEDIF(A4207, I4207, "d")</f>
        <v>176</v>
      </c>
    </row>
    <row r="4208" spans="1:14" ht="14.25">
      <c r="A4208" s="5">
        <v>44006</v>
      </c>
      <c r="B4208" s="6" t="s">
        <v>1512</v>
      </c>
      <c r="C4208" s="6" t="s">
        <v>1513</v>
      </c>
      <c r="D4208" s="17">
        <v>14704248820</v>
      </c>
      <c r="E4208" s="6" t="s">
        <v>19</v>
      </c>
      <c r="F4208" s="6" t="str">
        <f>IF(E4208="BUY", "SELL", IF(E4208="SELL", "BUY", ""))</f>
        <v>BUY</v>
      </c>
      <c r="G4208" s="7">
        <v>23.629999000000002</v>
      </c>
      <c r="H4208" s="7">
        <v>1000</v>
      </c>
      <c r="I4208" s="5">
        <v>44026</v>
      </c>
      <c r="J4208" s="9">
        <v>23.74</v>
      </c>
      <c r="K4208" s="9">
        <f t="shared" si="195"/>
        <v>1004.655141965939</v>
      </c>
      <c r="L4208" s="10">
        <f t="shared" si="196"/>
        <v>4.6551419659390378E-3</v>
      </c>
      <c r="M4208" s="10">
        <f t="shared" si="197"/>
        <v>-4.6551419659390378E-3</v>
      </c>
      <c r="N4208" s="6">
        <f>DATEDIF(A4208, I4208, "d")</f>
        <v>20</v>
      </c>
    </row>
    <row r="4209" spans="1:14" ht="14.25">
      <c r="A4209" s="11">
        <v>44006</v>
      </c>
      <c r="B4209" s="6" t="s">
        <v>2876</v>
      </c>
      <c r="C4209" s="6" t="s">
        <v>2877</v>
      </c>
      <c r="D4209" s="17">
        <v>7817320123</v>
      </c>
      <c r="E4209" s="12" t="s">
        <v>16</v>
      </c>
      <c r="F4209" s="13" t="str">
        <f>IF(E4209="BUY", "SELL", IF(E4209="SELL", "BUY", ""))</f>
        <v>SELL</v>
      </c>
      <c r="G4209" s="7">
        <v>50.98</v>
      </c>
      <c r="H4209" s="7">
        <v>1000</v>
      </c>
      <c r="I4209" s="11">
        <v>44487</v>
      </c>
      <c r="J4209" s="9">
        <v>68.169998000000007</v>
      </c>
      <c r="K4209" s="9">
        <f t="shared" si="195"/>
        <v>1337.1910160847394</v>
      </c>
      <c r="L4209" s="10">
        <f t="shared" si="196"/>
        <v>-0.33719101608473945</v>
      </c>
      <c r="M4209" s="10">
        <f t="shared" si="197"/>
        <v>0.33719101608473945</v>
      </c>
      <c r="N4209" s="6">
        <f>DATEDIF(A4209, I4209, "d")</f>
        <v>481</v>
      </c>
    </row>
    <row r="4210" spans="1:14" ht="14.25">
      <c r="A4210" s="5">
        <v>44007</v>
      </c>
      <c r="B4210" s="6" t="s">
        <v>157</v>
      </c>
      <c r="C4210" s="6" t="s">
        <v>158</v>
      </c>
      <c r="D4210" s="17">
        <v>121670003777</v>
      </c>
      <c r="E4210" s="6" t="s">
        <v>16</v>
      </c>
      <c r="F4210" s="6" t="str">
        <f>IF(E4210="BUY", "SELL", IF(E4210="SELL", "BUY", ""))</f>
        <v>SELL</v>
      </c>
      <c r="G4210" s="7">
        <v>41.171081999999998</v>
      </c>
      <c r="H4210" s="7">
        <v>1000</v>
      </c>
      <c r="I4210" s="5">
        <v>44007</v>
      </c>
      <c r="J4210" s="9">
        <v>41.171081999999998</v>
      </c>
      <c r="K4210" s="9">
        <f t="shared" si="195"/>
        <v>999.99999999999989</v>
      </c>
      <c r="L4210" s="10">
        <f t="shared" si="196"/>
        <v>1.1368683772161603E-16</v>
      </c>
      <c r="M4210" s="10">
        <f t="shared" si="197"/>
        <v>-1.1368683772161603E-16</v>
      </c>
      <c r="N4210" s="6">
        <f>DATEDIF(A4210, I4210, "d")</f>
        <v>0</v>
      </c>
    </row>
    <row r="4211" spans="1:14" ht="14.25">
      <c r="A4211" s="5">
        <v>44011</v>
      </c>
      <c r="B4211" s="6" t="s">
        <v>1348</v>
      </c>
      <c r="C4211" s="6" t="s">
        <v>1349</v>
      </c>
      <c r="D4211" s="17">
        <v>70577326103</v>
      </c>
      <c r="E4211" s="6" t="s">
        <v>19</v>
      </c>
      <c r="F4211" s="6" t="str">
        <f>IF(E4211="BUY", "SELL", IF(E4211="SELL", "BUY", ""))</f>
        <v>BUY</v>
      </c>
      <c r="G4211" s="7">
        <v>34.94</v>
      </c>
      <c r="H4211" s="7">
        <v>1000</v>
      </c>
      <c r="I4211" s="5">
        <v>44011</v>
      </c>
      <c r="J4211" s="9">
        <v>34.94</v>
      </c>
      <c r="K4211" s="9">
        <f t="shared" si="195"/>
        <v>1000</v>
      </c>
      <c r="L4211" s="10">
        <f t="shared" si="196"/>
        <v>0</v>
      </c>
      <c r="M4211" s="10">
        <f t="shared" si="197"/>
        <v>0</v>
      </c>
      <c r="N4211" s="6">
        <f>DATEDIF(A4211, I4211, "d")</f>
        <v>0</v>
      </c>
    </row>
    <row r="4212" spans="1:14" ht="14.25">
      <c r="A4212" s="5">
        <v>44011</v>
      </c>
      <c r="B4212" s="6" t="s">
        <v>205</v>
      </c>
      <c r="C4212" s="6" t="s">
        <v>206</v>
      </c>
      <c r="D4212" s="17">
        <v>124202013167</v>
      </c>
      <c r="E4212" s="6" t="s">
        <v>16</v>
      </c>
      <c r="F4212" s="6" t="str">
        <f>IF(E4212="BUY", "SELL", IF(E4212="SELL", "BUY", ""))</f>
        <v>SELL</v>
      </c>
      <c r="G4212" s="7">
        <v>134.4</v>
      </c>
      <c r="H4212" s="7">
        <v>1000</v>
      </c>
      <c r="I4212" s="11">
        <v>44727</v>
      </c>
      <c r="J4212" s="9">
        <v>180.25</v>
      </c>
      <c r="K4212" s="9">
        <f t="shared" si="195"/>
        <v>1341.1458333333333</v>
      </c>
      <c r="L4212" s="10">
        <f t="shared" si="196"/>
        <v>-0.34114583333333326</v>
      </c>
      <c r="M4212" s="10">
        <f t="shared" si="197"/>
        <v>0.34114583333333326</v>
      </c>
      <c r="N4212" s="6">
        <f>DATEDIF(A4212, I4212, "d")</f>
        <v>716</v>
      </c>
    </row>
    <row r="4213" spans="1:14" ht="14.25">
      <c r="A4213" s="5">
        <v>44011</v>
      </c>
      <c r="B4213" s="6" t="s">
        <v>2420</v>
      </c>
      <c r="C4213" s="6" t="s">
        <v>2421</v>
      </c>
      <c r="D4213" s="17">
        <v>31076249039</v>
      </c>
      <c r="E4213" s="6" t="s">
        <v>16</v>
      </c>
      <c r="F4213" s="6" t="str">
        <f>IF(E4213="BUY", "SELL", IF(E4213="SELL", "BUY", ""))</f>
        <v>SELL</v>
      </c>
      <c r="G4213" s="7">
        <v>49.698554999999999</v>
      </c>
      <c r="H4213" s="7">
        <v>1000</v>
      </c>
      <c r="I4213" s="11">
        <v>44727</v>
      </c>
      <c r="J4213" s="9">
        <v>46.521785999999999</v>
      </c>
      <c r="K4213" s="9">
        <f t="shared" si="195"/>
        <v>936.0792481793485</v>
      </c>
      <c r="L4213" s="10">
        <f t="shared" si="196"/>
        <v>6.3920751820651503E-2</v>
      </c>
      <c r="M4213" s="10">
        <f t="shared" si="197"/>
        <v>-6.3920751820651503E-2</v>
      </c>
      <c r="N4213" s="6">
        <f>DATEDIF(A4213, I4213, "d")</f>
        <v>716</v>
      </c>
    </row>
    <row r="4214" spans="1:14" ht="14.25">
      <c r="A4214" s="11">
        <v>44011</v>
      </c>
      <c r="B4214" s="6" t="s">
        <v>115</v>
      </c>
      <c r="C4214" s="6" t="s">
        <v>116</v>
      </c>
      <c r="D4214" s="17">
        <v>155875975680</v>
      </c>
      <c r="E4214" s="13" t="s">
        <v>19</v>
      </c>
      <c r="F4214" s="12" t="str">
        <f>IF(E4214="BUY", "SELL", IF(E4214="SELL", "BUY", ""))</f>
        <v>BUY</v>
      </c>
      <c r="G4214" s="7">
        <v>24.025504999999999</v>
      </c>
      <c r="H4214" s="7">
        <v>1000</v>
      </c>
      <c r="I4214" s="11">
        <v>44166</v>
      </c>
      <c r="J4214" s="9">
        <v>26.460619000000001</v>
      </c>
      <c r="K4214" s="9">
        <f t="shared" si="195"/>
        <v>1101.3553721347378</v>
      </c>
      <c r="L4214" s="10">
        <f t="shared" si="196"/>
        <v>0.10135537213473776</v>
      </c>
      <c r="M4214" s="10">
        <f t="shared" si="197"/>
        <v>-0.10135537213473776</v>
      </c>
      <c r="N4214" s="6">
        <f>DATEDIF(A4214, I4214, "d")</f>
        <v>155</v>
      </c>
    </row>
    <row r="4215" spans="1:14" ht="14.25">
      <c r="A4215" s="11">
        <v>44011</v>
      </c>
      <c r="B4215" s="6" t="s">
        <v>2878</v>
      </c>
      <c r="C4215" s="6" t="s">
        <v>2879</v>
      </c>
      <c r="D4215" s="17">
        <v>1891764472</v>
      </c>
      <c r="E4215" s="12" t="s">
        <v>16</v>
      </c>
      <c r="F4215" s="13" t="str">
        <f>IF(E4215="BUY", "SELL", IF(E4215="SELL", "BUY", ""))</f>
        <v>SELL</v>
      </c>
      <c r="G4215" s="7">
        <v>46.803832999999997</v>
      </c>
      <c r="H4215" s="7">
        <v>1000</v>
      </c>
      <c r="I4215" s="11">
        <v>44727</v>
      </c>
      <c r="J4215" s="9">
        <v>75.171218999999994</v>
      </c>
      <c r="K4215" s="9">
        <f t="shared" si="195"/>
        <v>1606.0910865996809</v>
      </c>
      <c r="L4215" s="10">
        <f t="shared" si="196"/>
        <v>-0.60609108659968092</v>
      </c>
      <c r="M4215" s="10">
        <f t="shared" si="197"/>
        <v>0.60609108659968092</v>
      </c>
      <c r="N4215" s="6">
        <f>DATEDIF(A4215, I4215, "d")</f>
        <v>716</v>
      </c>
    </row>
    <row r="4216" spans="1:14" ht="14.25">
      <c r="A4216" s="11">
        <v>44012</v>
      </c>
      <c r="B4216" s="6" t="s">
        <v>809</v>
      </c>
      <c r="C4216" s="6" t="s">
        <v>810</v>
      </c>
      <c r="D4216" s="17">
        <v>10735109466</v>
      </c>
      <c r="E4216" s="12" t="s">
        <v>16</v>
      </c>
      <c r="F4216" s="13" t="str">
        <f>IF(E4216="BUY", "SELL", IF(E4216="SELL", "BUY", ""))</f>
        <v>SELL</v>
      </c>
      <c r="G4216" s="7">
        <v>219.41999799999999</v>
      </c>
      <c r="H4216" s="7">
        <v>1000</v>
      </c>
      <c r="I4216" s="11">
        <v>44361</v>
      </c>
      <c r="J4216" s="9">
        <v>343.07000699999998</v>
      </c>
      <c r="K4216" s="9">
        <f t="shared" si="195"/>
        <v>1563.5311736717817</v>
      </c>
      <c r="L4216" s="10">
        <f t="shared" si="196"/>
        <v>-0.56353117367178174</v>
      </c>
      <c r="M4216" s="10">
        <f t="shared" si="197"/>
        <v>0.56353117367178174</v>
      </c>
      <c r="N4216" s="6">
        <f>DATEDIF(A4216, I4216, "d")</f>
        <v>349</v>
      </c>
    </row>
    <row r="4217" spans="1:14" ht="14.25">
      <c r="A4217" s="11">
        <v>44012</v>
      </c>
      <c r="B4217" s="6" t="s">
        <v>2880</v>
      </c>
      <c r="C4217" s="6" t="s">
        <v>2881</v>
      </c>
      <c r="D4217" s="17">
        <v>107633864</v>
      </c>
      <c r="E4217" s="13" t="s">
        <v>19</v>
      </c>
      <c r="F4217" s="12" t="str">
        <f>IF(E4217="BUY", "SELL", IF(E4217="SELL", "BUY", ""))</f>
        <v>BUY</v>
      </c>
      <c r="G4217" s="7">
        <v>8.85</v>
      </c>
      <c r="H4217" s="7">
        <v>1000</v>
      </c>
      <c r="I4217" s="11">
        <v>44727</v>
      </c>
      <c r="J4217" s="9">
        <v>2.92</v>
      </c>
      <c r="K4217" s="9">
        <f t="shared" si="195"/>
        <v>329.9435028248588</v>
      </c>
      <c r="L4217" s="10">
        <f t="shared" si="196"/>
        <v>-0.67005649717514115</v>
      </c>
      <c r="M4217" s="10">
        <f t="shared" si="197"/>
        <v>0.67005649717514115</v>
      </c>
      <c r="N4217" s="6">
        <f>DATEDIF(A4217, I4217, "d")</f>
        <v>715</v>
      </c>
    </row>
    <row r="4218" spans="1:14" ht="14.25">
      <c r="A4218" s="5">
        <v>44013</v>
      </c>
      <c r="B4218" s="6" t="s">
        <v>2882</v>
      </c>
      <c r="C4218" s="6" t="s">
        <v>2883</v>
      </c>
      <c r="D4218" s="17">
        <v>214755135</v>
      </c>
      <c r="E4218" s="6" t="s">
        <v>16</v>
      </c>
      <c r="F4218" s="6" t="str">
        <f>IF(E4218="BUY", "SELL", IF(E4218="SELL", "BUY", ""))</f>
        <v>SELL</v>
      </c>
      <c r="G4218" s="7">
        <v>59.509998000000003</v>
      </c>
      <c r="H4218" s="7">
        <v>1000</v>
      </c>
      <c r="I4218" s="11">
        <v>44727</v>
      </c>
      <c r="J4218" s="9">
        <v>7.88</v>
      </c>
      <c r="K4218" s="9">
        <f t="shared" si="195"/>
        <v>132.4147246652571</v>
      </c>
      <c r="L4218" s="10">
        <f t="shared" si="196"/>
        <v>0.86758527533474283</v>
      </c>
      <c r="M4218" s="10">
        <f t="shared" si="197"/>
        <v>-0.86758527533474283</v>
      </c>
      <c r="N4218" s="6">
        <f>DATEDIF(A4218, I4218, "d")</f>
        <v>714</v>
      </c>
    </row>
    <row r="4219" spans="1:14" ht="14.25">
      <c r="A4219" s="11">
        <v>44013</v>
      </c>
      <c r="B4219" s="6" t="s">
        <v>2884</v>
      </c>
      <c r="C4219" s="6" t="s">
        <v>2885</v>
      </c>
      <c r="D4219" s="17">
        <v>166378909</v>
      </c>
      <c r="E4219" s="13" t="s">
        <v>19</v>
      </c>
      <c r="F4219" s="12" t="str">
        <f>IF(E4219="BUY", "SELL", IF(E4219="SELL", "BUY", ""))</f>
        <v>BUY</v>
      </c>
      <c r="G4219" s="7">
        <v>19.18</v>
      </c>
      <c r="H4219" s="7">
        <v>1000</v>
      </c>
      <c r="I4219" s="11">
        <v>44025</v>
      </c>
      <c r="J4219" s="9">
        <v>15.44</v>
      </c>
      <c r="K4219" s="9">
        <f t="shared" si="195"/>
        <v>805.0052137643379</v>
      </c>
      <c r="L4219" s="10">
        <f t="shared" si="196"/>
        <v>-0.1949947862356621</v>
      </c>
      <c r="M4219" s="10">
        <f t="shared" si="197"/>
        <v>0.1949947862356621</v>
      </c>
      <c r="N4219" s="6">
        <f>DATEDIF(A4219, I4219, "d")</f>
        <v>12</v>
      </c>
    </row>
    <row r="4220" spans="1:14" ht="14.25">
      <c r="A4220" s="5">
        <v>44014</v>
      </c>
      <c r="B4220" s="6" t="s">
        <v>2306</v>
      </c>
      <c r="C4220" s="6" t="s">
        <v>2307</v>
      </c>
      <c r="D4220" s="17">
        <v>1195498111</v>
      </c>
      <c r="E4220" s="6" t="s">
        <v>16</v>
      </c>
      <c r="F4220" s="6" t="str">
        <f>IF(E4220="BUY", "SELL", IF(E4220="SELL", "BUY", ""))</f>
        <v>SELL</v>
      </c>
      <c r="G4220" s="7">
        <v>13.43</v>
      </c>
      <c r="H4220" s="7">
        <v>1000</v>
      </c>
      <c r="I4220" s="11">
        <v>44727</v>
      </c>
      <c r="J4220" s="9">
        <v>4.47</v>
      </c>
      <c r="K4220" s="9">
        <f t="shared" si="195"/>
        <v>332.83693224125091</v>
      </c>
      <c r="L4220" s="10">
        <f t="shared" si="196"/>
        <v>0.66716306775874912</v>
      </c>
      <c r="M4220" s="10">
        <f t="shared" si="197"/>
        <v>-0.66716306775874912</v>
      </c>
      <c r="N4220" s="6">
        <f>DATEDIF(A4220, I4220, "d")</f>
        <v>713</v>
      </c>
    </row>
    <row r="4221" spans="1:14" ht="14.25">
      <c r="A4221" s="5">
        <v>44014</v>
      </c>
      <c r="B4221" s="6" t="s">
        <v>2215</v>
      </c>
      <c r="C4221" s="6" t="s">
        <v>2216</v>
      </c>
      <c r="D4221" s="17">
        <v>813900908</v>
      </c>
      <c r="E4221" s="6" t="s">
        <v>16</v>
      </c>
      <c r="F4221" s="6" t="str">
        <f>IF(E4221="BUY", "SELL", IF(E4221="SELL", "BUY", ""))</f>
        <v>SELL</v>
      </c>
      <c r="G4221" s="7">
        <v>49.529998999999997</v>
      </c>
      <c r="H4221" s="7">
        <v>1000</v>
      </c>
      <c r="I4221" s="11">
        <v>44727</v>
      </c>
      <c r="J4221" s="9">
        <v>24.469999000000001</v>
      </c>
      <c r="K4221" s="9">
        <f t="shared" si="195"/>
        <v>494.04400351391087</v>
      </c>
      <c r="L4221" s="10">
        <f t="shared" si="196"/>
        <v>0.50595599648608913</v>
      </c>
      <c r="M4221" s="10">
        <f t="shared" si="197"/>
        <v>-0.50595599648608913</v>
      </c>
      <c r="N4221" s="6">
        <f>DATEDIF(A4221, I4221, "d")</f>
        <v>713</v>
      </c>
    </row>
    <row r="4222" spans="1:14" ht="14.25">
      <c r="A4222" s="5">
        <v>44014</v>
      </c>
      <c r="B4222" s="6" t="s">
        <v>333</v>
      </c>
      <c r="C4222" s="6" t="s">
        <v>334</v>
      </c>
      <c r="D4222" s="17">
        <v>116025984</v>
      </c>
      <c r="E4222" s="6" t="s">
        <v>19</v>
      </c>
      <c r="F4222" s="6" t="str">
        <f>IF(E4222="BUY", "SELL", IF(E4222="SELL", "BUY", ""))</f>
        <v>BUY</v>
      </c>
      <c r="G4222" s="7">
        <v>21.450001</v>
      </c>
      <c r="H4222" s="7">
        <v>1000</v>
      </c>
      <c r="I4222" s="11">
        <v>44727</v>
      </c>
      <c r="J4222" s="9">
        <v>1.52</v>
      </c>
      <c r="K4222" s="9">
        <f t="shared" si="195"/>
        <v>70.862467558859322</v>
      </c>
      <c r="L4222" s="10">
        <f t="shared" si="196"/>
        <v>-0.92913753244114072</v>
      </c>
      <c r="M4222" s="10">
        <f t="shared" si="197"/>
        <v>0.92913753244114072</v>
      </c>
      <c r="N4222" s="6">
        <f>DATEDIF(A4222, I4222, "d")</f>
        <v>713</v>
      </c>
    </row>
    <row r="4223" spans="1:14" ht="14.25">
      <c r="A4223" s="11">
        <v>44014</v>
      </c>
      <c r="B4223" s="6" t="s">
        <v>2886</v>
      </c>
      <c r="C4223" s="6" t="s">
        <v>2887</v>
      </c>
      <c r="D4223" s="17">
        <v>169372600</v>
      </c>
      <c r="E4223" s="12" t="s">
        <v>16</v>
      </c>
      <c r="F4223" s="13" t="str">
        <f>IF(E4223="BUY", "SELL", IF(E4223="SELL", "BUY", ""))</f>
        <v>SELL</v>
      </c>
      <c r="G4223" s="7">
        <v>54.299999</v>
      </c>
      <c r="H4223" s="7">
        <v>1000</v>
      </c>
      <c r="I4223" s="11">
        <v>44153</v>
      </c>
      <c r="J4223" s="9">
        <v>35.770000000000003</v>
      </c>
      <c r="K4223" s="9">
        <f t="shared" si="195"/>
        <v>658.74771010585118</v>
      </c>
      <c r="L4223" s="10">
        <f t="shared" si="196"/>
        <v>0.3412522898941488</v>
      </c>
      <c r="M4223" s="10">
        <f t="shared" si="197"/>
        <v>-0.3412522898941488</v>
      </c>
      <c r="N4223" s="6">
        <f>DATEDIF(A4223, I4223, "d")</f>
        <v>139</v>
      </c>
    </row>
    <row r="4224" spans="1:14" ht="14.25">
      <c r="A4224" s="5">
        <v>44025</v>
      </c>
      <c r="B4224" s="6" t="s">
        <v>678</v>
      </c>
      <c r="C4224" s="6" t="s">
        <v>679</v>
      </c>
      <c r="D4224" s="17">
        <v>9819059159</v>
      </c>
      <c r="E4224" s="6" t="s">
        <v>16</v>
      </c>
      <c r="F4224" s="6" t="str">
        <f>IF(E4224="BUY", "SELL", IF(E4224="SELL", "BUY", ""))</f>
        <v>SELL</v>
      </c>
      <c r="G4224" s="7">
        <v>11.63</v>
      </c>
      <c r="H4224" s="7">
        <v>1000</v>
      </c>
      <c r="I4224" s="11">
        <v>44026</v>
      </c>
      <c r="J4224" s="9">
        <v>11.57</v>
      </c>
      <c r="K4224" s="9">
        <f t="shared" si="195"/>
        <v>994.84092863284604</v>
      </c>
      <c r="L4224" s="10">
        <f t="shared" si="196"/>
        <v>5.159071367153956E-3</v>
      </c>
      <c r="M4224" s="10">
        <f t="shared" si="197"/>
        <v>-5.159071367153956E-3</v>
      </c>
      <c r="N4224" s="6">
        <f>DATEDIF(A4224, I4224, "d")</f>
        <v>1</v>
      </c>
    </row>
    <row r="4225" spans="1:14" ht="14.25">
      <c r="A4225" s="5">
        <v>44025</v>
      </c>
      <c r="B4225" s="6" t="s">
        <v>2888</v>
      </c>
      <c r="C4225" s="6" t="s">
        <v>2889</v>
      </c>
      <c r="D4225" s="17">
        <v>2471596883</v>
      </c>
      <c r="E4225" s="6" t="s">
        <v>16</v>
      </c>
      <c r="F4225" s="6" t="str">
        <f>IF(E4225="BUY", "SELL", IF(E4225="SELL", "BUY", ""))</f>
        <v>SELL</v>
      </c>
      <c r="G4225" s="7">
        <v>28.290001</v>
      </c>
      <c r="H4225" s="7">
        <v>1000</v>
      </c>
      <c r="I4225" s="11">
        <v>44727</v>
      </c>
      <c r="J4225" s="9">
        <v>47.880001</v>
      </c>
      <c r="K4225" s="9">
        <f t="shared" si="195"/>
        <v>1692.470813274273</v>
      </c>
      <c r="L4225" s="10">
        <f t="shared" si="196"/>
        <v>-0.69247081327427307</v>
      </c>
      <c r="M4225" s="10">
        <f t="shared" si="197"/>
        <v>0.69247081327427307</v>
      </c>
      <c r="N4225" s="6">
        <f>DATEDIF(A4225, I4225, "d")</f>
        <v>702</v>
      </c>
    </row>
    <row r="4226" spans="1:14" ht="14.25">
      <c r="A4226" s="5">
        <v>44025</v>
      </c>
      <c r="B4226" s="6" t="s">
        <v>93</v>
      </c>
      <c r="C4226" s="6" t="s">
        <v>94</v>
      </c>
      <c r="D4226" s="17">
        <v>81360823648</v>
      </c>
      <c r="E4226" s="6" t="s">
        <v>19</v>
      </c>
      <c r="F4226" s="6" t="str">
        <f>IF(E4226="BUY", "SELL", IF(E4226="SELL", "BUY", ""))</f>
        <v>BUY</v>
      </c>
      <c r="G4226" s="7">
        <v>46.106026</v>
      </c>
      <c r="H4226" s="7">
        <v>1000</v>
      </c>
      <c r="I4226" s="5">
        <v>44113</v>
      </c>
      <c r="J4226" s="9">
        <v>40.086638999999998</v>
      </c>
      <c r="K4226" s="9">
        <f t="shared" si="195"/>
        <v>869.44467953061053</v>
      </c>
      <c r="L4226" s="10">
        <f t="shared" si="196"/>
        <v>-0.13055532046938947</v>
      </c>
      <c r="M4226" s="10">
        <f t="shared" si="197"/>
        <v>0.13055532046938947</v>
      </c>
      <c r="N4226" s="6">
        <f>DATEDIF(A4226, I4226, "d")</f>
        <v>88</v>
      </c>
    </row>
    <row r="4227" spans="1:14" ht="14.25">
      <c r="A4227" s="11">
        <v>44025</v>
      </c>
      <c r="B4227" s="6" t="s">
        <v>2884</v>
      </c>
      <c r="C4227" s="6" t="s">
        <v>2885</v>
      </c>
      <c r="D4227" s="17">
        <v>166378909</v>
      </c>
      <c r="E4227" s="12" t="s">
        <v>16</v>
      </c>
      <c r="F4227" s="13" t="str">
        <f>IF(E4227="BUY", "SELL", IF(E4227="SELL", "BUY", ""))</f>
        <v>SELL</v>
      </c>
      <c r="G4227" s="7">
        <v>15.44</v>
      </c>
      <c r="H4227" s="7">
        <v>1000</v>
      </c>
      <c r="I4227" s="11">
        <v>44089</v>
      </c>
      <c r="J4227" s="9">
        <v>25.35</v>
      </c>
      <c r="K4227" s="9">
        <f t="shared" ref="K4227:K4290" si="198">(H4227/G4227)*J4227</f>
        <v>1641.8393782383421</v>
      </c>
      <c r="L4227" s="10">
        <f t="shared" ref="L4227:L4290" si="199">IF(F4227="BUY",(K4227-H4227)/H4227, IF(F4227="SELL", (H4227-K4227)/H4227, "Invalid"))</f>
        <v>-0.64183937823834203</v>
      </c>
      <c r="M4227" s="10">
        <f t="shared" ref="M4227:M4290" si="200">IF(E4227="BUY",(K4227-H4227)/H4227,IF(E4227="SELL",(H4227-K4227)/H4227,""))</f>
        <v>0.64183937823834203</v>
      </c>
      <c r="N4227" s="6">
        <f>DATEDIF(A4227, I4227, "d")</f>
        <v>64</v>
      </c>
    </row>
    <row r="4228" spans="1:14" ht="14.25">
      <c r="A4228" s="5">
        <v>44026</v>
      </c>
      <c r="B4228" s="6" t="s">
        <v>678</v>
      </c>
      <c r="C4228" s="6" t="s">
        <v>679</v>
      </c>
      <c r="D4228" s="17">
        <v>9819059159</v>
      </c>
      <c r="E4228" s="6" t="s">
        <v>19</v>
      </c>
      <c r="F4228" s="6" t="str">
        <f>IF(E4228="BUY", "SELL", IF(E4228="SELL", "BUY", ""))</f>
        <v>BUY</v>
      </c>
      <c r="G4228" s="7">
        <v>11.57</v>
      </c>
      <c r="H4228" s="7">
        <v>1000</v>
      </c>
      <c r="I4228" s="11">
        <v>44048</v>
      </c>
      <c r="J4228" s="9">
        <v>12.56</v>
      </c>
      <c r="K4228" s="9">
        <f t="shared" si="198"/>
        <v>1085.5661192739844</v>
      </c>
      <c r="L4228" s="10">
        <f t="shared" si="199"/>
        <v>8.5566119273984442E-2</v>
      </c>
      <c r="M4228" s="10">
        <f t="shared" si="200"/>
        <v>-8.5566119273984442E-2</v>
      </c>
      <c r="N4228" s="6">
        <f>DATEDIF(A4228, I4228, "d")</f>
        <v>22</v>
      </c>
    </row>
    <row r="4229" spans="1:14" ht="14.25">
      <c r="A4229" s="5">
        <v>44026</v>
      </c>
      <c r="B4229" s="6" t="s">
        <v>253</v>
      </c>
      <c r="C4229" s="6" t="s">
        <v>254</v>
      </c>
      <c r="D4229" s="17">
        <v>6264765000</v>
      </c>
      <c r="E4229" s="6" t="s">
        <v>16</v>
      </c>
      <c r="F4229" s="6" t="str">
        <f>IF(E4229="BUY", "SELL", IF(E4229="SELL", "BUY", ""))</f>
        <v>SELL</v>
      </c>
      <c r="G4229" s="7">
        <v>107.540001</v>
      </c>
      <c r="H4229" s="7">
        <v>1000</v>
      </c>
      <c r="I4229" s="11">
        <v>44727</v>
      </c>
      <c r="J4229" s="9">
        <v>127.970001</v>
      </c>
      <c r="K4229" s="9">
        <f t="shared" si="198"/>
        <v>1189.9758211830404</v>
      </c>
      <c r="L4229" s="10">
        <f t="shared" si="199"/>
        <v>-0.18997582118304035</v>
      </c>
      <c r="M4229" s="10">
        <f t="shared" si="200"/>
        <v>0.18997582118304035</v>
      </c>
      <c r="N4229" s="6">
        <f>DATEDIF(A4229, I4229, "d")</f>
        <v>701</v>
      </c>
    </row>
    <row r="4230" spans="1:14" ht="14.25">
      <c r="A4230" s="5">
        <v>44026</v>
      </c>
      <c r="B4230" s="6" t="s">
        <v>2058</v>
      </c>
      <c r="C4230" s="6" t="s">
        <v>2059</v>
      </c>
      <c r="D4230" s="17">
        <v>1181589994</v>
      </c>
      <c r="E4230" s="6" t="s">
        <v>16</v>
      </c>
      <c r="F4230" s="6" t="str">
        <f>IF(E4230="BUY", "SELL", IF(E4230="SELL", "BUY", ""))</f>
        <v>SELL</v>
      </c>
      <c r="G4230" s="7">
        <v>5.47</v>
      </c>
      <c r="H4230" s="7">
        <v>1000</v>
      </c>
      <c r="I4230" s="11">
        <v>44370</v>
      </c>
      <c r="J4230" s="9">
        <v>24.82</v>
      </c>
      <c r="K4230" s="9">
        <f t="shared" si="198"/>
        <v>4537.4771480804393</v>
      </c>
      <c r="L4230" s="10">
        <f t="shared" si="199"/>
        <v>-3.5374771480804394</v>
      </c>
      <c r="M4230" s="10">
        <f t="shared" si="200"/>
        <v>3.5374771480804394</v>
      </c>
      <c r="N4230" s="6">
        <f>DATEDIF(A4230, I4230, "d")</f>
        <v>344</v>
      </c>
    </row>
    <row r="4231" spans="1:14" ht="14.25">
      <c r="A4231" s="5">
        <v>44026</v>
      </c>
      <c r="B4231" s="6" t="s">
        <v>157</v>
      </c>
      <c r="C4231" s="6" t="s">
        <v>158</v>
      </c>
      <c r="D4231" s="17">
        <v>121670003777</v>
      </c>
      <c r="E4231" s="6" t="s">
        <v>19</v>
      </c>
      <c r="F4231" s="6" t="str">
        <f>IF(E4231="BUY", "SELL", IF(E4231="SELL", "BUY", ""))</f>
        <v>BUY</v>
      </c>
      <c r="G4231" s="7">
        <v>42.467319000000003</v>
      </c>
      <c r="H4231" s="7">
        <v>1000</v>
      </c>
      <c r="I4231" s="5">
        <v>44026</v>
      </c>
      <c r="J4231" s="9">
        <v>42.467319000000003</v>
      </c>
      <c r="K4231" s="9">
        <f t="shared" si="198"/>
        <v>1000</v>
      </c>
      <c r="L4231" s="10">
        <f t="shared" si="199"/>
        <v>0</v>
      </c>
      <c r="M4231" s="10">
        <f t="shared" si="200"/>
        <v>0</v>
      </c>
      <c r="N4231" s="6">
        <f>DATEDIF(A4231, I4231, "d")</f>
        <v>0</v>
      </c>
    </row>
    <row r="4232" spans="1:14" ht="14.25">
      <c r="A4232" s="5">
        <v>44026</v>
      </c>
      <c r="B4232" s="6" t="s">
        <v>259</v>
      </c>
      <c r="C4232" s="6" t="s">
        <v>260</v>
      </c>
      <c r="D4232" s="17">
        <v>368710378051</v>
      </c>
      <c r="E4232" s="6" t="s">
        <v>16</v>
      </c>
      <c r="F4232" s="6" t="str">
        <f>IF(E4232="BUY", "SELL", IF(E4232="SELL", "BUY", ""))</f>
        <v>SELL</v>
      </c>
      <c r="G4232" s="7">
        <v>294.04800399999999</v>
      </c>
      <c r="H4232" s="7">
        <v>1000</v>
      </c>
      <c r="I4232" s="5">
        <v>44215</v>
      </c>
      <c r="J4232" s="9">
        <v>321.37560999999999</v>
      </c>
      <c r="K4232" s="9">
        <f t="shared" si="198"/>
        <v>1092.9358663492237</v>
      </c>
      <c r="L4232" s="10">
        <f t="shared" si="199"/>
        <v>-9.2935866349223711E-2</v>
      </c>
      <c r="M4232" s="10">
        <f t="shared" si="200"/>
        <v>9.2935866349223711E-2</v>
      </c>
      <c r="N4232" s="6">
        <f>DATEDIF(A4232, I4232, "d")</f>
        <v>189</v>
      </c>
    </row>
    <row r="4233" spans="1:14" ht="14.25">
      <c r="A4233" s="5">
        <v>44026</v>
      </c>
      <c r="B4233" s="6" t="s">
        <v>163</v>
      </c>
      <c r="C4233" s="6" t="s">
        <v>164</v>
      </c>
      <c r="D4233" s="17">
        <v>725893281281</v>
      </c>
      <c r="E4233" s="6" t="s">
        <v>19</v>
      </c>
      <c r="F4233" s="6" t="str">
        <f>IF(E4233="BUY", "SELL", IF(E4233="SELL", "BUY", ""))</f>
        <v>BUY</v>
      </c>
      <c r="G4233" s="7">
        <v>239.729996</v>
      </c>
      <c r="H4233" s="7">
        <v>1000</v>
      </c>
      <c r="I4233" s="5">
        <v>44028</v>
      </c>
      <c r="J4233" s="9">
        <v>240.929993</v>
      </c>
      <c r="K4233" s="9">
        <f t="shared" si="198"/>
        <v>1005.0056189046949</v>
      </c>
      <c r="L4233" s="10">
        <f t="shared" si="199"/>
        <v>5.0056189046948701E-3</v>
      </c>
      <c r="M4233" s="10">
        <f t="shared" si="200"/>
        <v>-5.0056189046948701E-3</v>
      </c>
      <c r="N4233" s="6">
        <f>DATEDIF(A4233, I4233, "d")</f>
        <v>2</v>
      </c>
    </row>
    <row r="4234" spans="1:14" ht="14.25">
      <c r="A4234" s="5">
        <v>44026</v>
      </c>
      <c r="B4234" s="6" t="s">
        <v>2356</v>
      </c>
      <c r="C4234" s="6" t="s">
        <v>2357</v>
      </c>
      <c r="D4234" s="17">
        <v>38738457767</v>
      </c>
      <c r="E4234" s="6" t="s">
        <v>16</v>
      </c>
      <c r="F4234" s="6" t="str">
        <f>IF(E4234="BUY", "SELL", IF(E4234="SELL", "BUY", ""))</f>
        <v>SELL</v>
      </c>
      <c r="G4234" s="7">
        <v>75.040001000000004</v>
      </c>
      <c r="H4234" s="7">
        <v>1000</v>
      </c>
      <c r="I4234" s="5">
        <v>44035</v>
      </c>
      <c r="J4234" s="9">
        <v>75.330001999999993</v>
      </c>
      <c r="K4234" s="9">
        <f t="shared" si="198"/>
        <v>1003.8646188184351</v>
      </c>
      <c r="L4234" s="10">
        <f t="shared" si="199"/>
        <v>-3.8646188184351333E-3</v>
      </c>
      <c r="M4234" s="10">
        <f t="shared" si="200"/>
        <v>3.8646188184351333E-3</v>
      </c>
      <c r="N4234" s="6">
        <f>DATEDIF(A4234, I4234, "d")</f>
        <v>9</v>
      </c>
    </row>
    <row r="4235" spans="1:14" ht="14.25">
      <c r="A4235" s="5">
        <v>44026</v>
      </c>
      <c r="B4235" s="6" t="s">
        <v>2890</v>
      </c>
      <c r="C4235" s="6" t="s">
        <v>2891</v>
      </c>
      <c r="D4235" s="17">
        <v>3311493000</v>
      </c>
      <c r="E4235" s="6" t="s">
        <v>16</v>
      </c>
      <c r="F4235" s="6" t="str">
        <f>IF(E4235="BUY", "SELL", IF(E4235="SELL", "BUY", ""))</f>
        <v>SELL</v>
      </c>
      <c r="G4235" s="7">
        <v>91.589995999999999</v>
      </c>
      <c r="H4235" s="7">
        <v>1000</v>
      </c>
      <c r="I4235" s="5">
        <v>44123</v>
      </c>
      <c r="J4235" s="9">
        <v>79.889999000000003</v>
      </c>
      <c r="K4235" s="9">
        <f t="shared" si="198"/>
        <v>872.25682376926841</v>
      </c>
      <c r="L4235" s="10">
        <f t="shared" si="199"/>
        <v>0.12774317623073159</v>
      </c>
      <c r="M4235" s="10">
        <f t="shared" si="200"/>
        <v>-0.12774317623073159</v>
      </c>
      <c r="N4235" s="6">
        <f>DATEDIF(A4235, I4235, "d")</f>
        <v>97</v>
      </c>
    </row>
    <row r="4236" spans="1:14" ht="14.25">
      <c r="A4236" s="5">
        <v>44026</v>
      </c>
      <c r="B4236" s="6" t="s">
        <v>1512</v>
      </c>
      <c r="C4236" s="6" t="s">
        <v>1513</v>
      </c>
      <c r="D4236" s="17">
        <v>14704248820</v>
      </c>
      <c r="E4236" s="6" t="s">
        <v>16</v>
      </c>
      <c r="F4236" s="6" t="str">
        <f>IF(E4236="BUY", "SELL", IF(E4236="SELL", "BUY", ""))</f>
        <v>SELL</v>
      </c>
      <c r="G4236" s="7">
        <v>23.74</v>
      </c>
      <c r="H4236" s="7">
        <v>1000</v>
      </c>
      <c r="I4236" s="5">
        <v>44029</v>
      </c>
      <c r="J4236" s="9">
        <v>24.540001</v>
      </c>
      <c r="K4236" s="9">
        <f t="shared" si="198"/>
        <v>1033.6984414490314</v>
      </c>
      <c r="L4236" s="10">
        <f t="shared" si="199"/>
        <v>-3.3698441449031405E-2</v>
      </c>
      <c r="M4236" s="10">
        <f t="shared" si="200"/>
        <v>3.3698441449031405E-2</v>
      </c>
      <c r="N4236" s="6">
        <f>DATEDIF(A4236, I4236, "d")</f>
        <v>3</v>
      </c>
    </row>
    <row r="4237" spans="1:14" ht="14.25">
      <c r="A4237" s="5">
        <v>44027</v>
      </c>
      <c r="B4237" s="6" t="s">
        <v>2892</v>
      </c>
      <c r="C4237" s="6" t="s">
        <v>2893</v>
      </c>
      <c r="D4237" s="17">
        <v>972174949</v>
      </c>
      <c r="E4237" s="6" t="s">
        <v>19</v>
      </c>
      <c r="F4237" s="6" t="str">
        <f>IF(E4237="BUY", "SELL", IF(E4237="SELL", "BUY", ""))</f>
        <v>BUY</v>
      </c>
      <c r="G4237" s="7">
        <v>74.169998000000007</v>
      </c>
      <c r="H4237" s="7">
        <v>1000</v>
      </c>
      <c r="I4237" s="5">
        <v>44035</v>
      </c>
      <c r="J4237" s="9">
        <v>82.160004000000001</v>
      </c>
      <c r="K4237" s="9">
        <f t="shared" si="198"/>
        <v>1107.7255792834185</v>
      </c>
      <c r="L4237" s="10">
        <f t="shared" si="199"/>
        <v>0.10772557928341848</v>
      </c>
      <c r="M4237" s="10">
        <f t="shared" si="200"/>
        <v>-0.10772557928341848</v>
      </c>
      <c r="N4237" s="6">
        <f>DATEDIF(A4237, I4237, "d")</f>
        <v>8</v>
      </c>
    </row>
    <row r="4238" spans="1:14" ht="14.25">
      <c r="A4238" s="5">
        <v>44028</v>
      </c>
      <c r="B4238" s="6" t="s">
        <v>31</v>
      </c>
      <c r="C4238" s="6" t="s">
        <v>32</v>
      </c>
      <c r="D4238" s="17">
        <v>263583141248</v>
      </c>
      <c r="E4238" s="6" t="s">
        <v>16</v>
      </c>
      <c r="F4238" s="6" t="str">
        <f>IF(E4238="BUY", "SELL", IF(E4238="SELL", "BUY", ""))</f>
        <v>SELL</v>
      </c>
      <c r="G4238" s="7">
        <v>42.123283000000001</v>
      </c>
      <c r="H4238" s="7">
        <v>1000</v>
      </c>
      <c r="I4238" s="5">
        <v>44029</v>
      </c>
      <c r="J4238" s="9">
        <v>42.734820999999997</v>
      </c>
      <c r="K4238" s="9">
        <f t="shared" si="198"/>
        <v>1014.5178142928697</v>
      </c>
      <c r="L4238" s="10">
        <f t="shared" si="199"/>
        <v>-1.4517814292869731E-2</v>
      </c>
      <c r="M4238" s="10">
        <f t="shared" si="200"/>
        <v>1.4517814292869731E-2</v>
      </c>
      <c r="N4238" s="6">
        <f>DATEDIF(A4238, I4238, "d")</f>
        <v>1</v>
      </c>
    </row>
    <row r="4239" spans="1:14" ht="14.25">
      <c r="A4239" s="5">
        <v>44028</v>
      </c>
      <c r="B4239" s="6" t="s">
        <v>163</v>
      </c>
      <c r="C4239" s="6" t="s">
        <v>164</v>
      </c>
      <c r="D4239" s="17">
        <v>725893281281</v>
      </c>
      <c r="E4239" s="6" t="s">
        <v>16</v>
      </c>
      <c r="F4239" s="6" t="str">
        <f>IF(E4239="BUY", "SELL", IF(E4239="SELL", "BUY", ""))</f>
        <v>SELL</v>
      </c>
      <c r="G4239" s="7">
        <v>240.929993</v>
      </c>
      <c r="H4239" s="7">
        <v>1000</v>
      </c>
      <c r="I4239" s="5">
        <v>44466</v>
      </c>
      <c r="J4239" s="9">
        <v>353.57998700000002</v>
      </c>
      <c r="K4239" s="9">
        <f t="shared" si="198"/>
        <v>1467.5631813096845</v>
      </c>
      <c r="L4239" s="10">
        <f t="shared" si="199"/>
        <v>-0.46756318130968455</v>
      </c>
      <c r="M4239" s="10">
        <f t="shared" si="200"/>
        <v>0.46756318130968455</v>
      </c>
      <c r="N4239" s="6">
        <f>DATEDIF(A4239, I4239, "d")</f>
        <v>438</v>
      </c>
    </row>
    <row r="4240" spans="1:14" ht="14.25">
      <c r="A4240" s="5">
        <v>44028</v>
      </c>
      <c r="B4240" s="6" t="s">
        <v>1771</v>
      </c>
      <c r="C4240" s="6" t="s">
        <v>1772</v>
      </c>
      <c r="D4240" s="17">
        <v>1876506480</v>
      </c>
      <c r="E4240" s="6" t="s">
        <v>16</v>
      </c>
      <c r="F4240" s="6" t="str">
        <f>IF(E4240="BUY", "SELL", IF(E4240="SELL", "BUY", ""))</f>
        <v>SELL</v>
      </c>
      <c r="G4240" s="7">
        <v>57.950001</v>
      </c>
      <c r="H4240" s="7">
        <v>1000</v>
      </c>
      <c r="I4240" s="11">
        <v>44727</v>
      </c>
      <c r="J4240" s="9">
        <v>67.769997000000004</v>
      </c>
      <c r="K4240" s="9">
        <f t="shared" si="198"/>
        <v>1169.45635600593</v>
      </c>
      <c r="L4240" s="10">
        <f t="shared" si="199"/>
        <v>-0.16945635600593004</v>
      </c>
      <c r="M4240" s="10">
        <f t="shared" si="200"/>
        <v>0.16945635600593004</v>
      </c>
      <c r="N4240" s="6">
        <f>DATEDIF(A4240, I4240, "d")</f>
        <v>699</v>
      </c>
    </row>
    <row r="4241" spans="1:14" ht="14.25">
      <c r="A4241" s="5">
        <v>44028</v>
      </c>
      <c r="B4241" s="6" t="s">
        <v>871</v>
      </c>
      <c r="C4241" s="6" t="s">
        <v>872</v>
      </c>
      <c r="D4241" s="17">
        <v>3782436995</v>
      </c>
      <c r="E4241" s="6" t="s">
        <v>19</v>
      </c>
      <c r="F4241" s="6" t="str">
        <f>IF(E4241="BUY", "SELL", IF(E4241="SELL", "BUY", ""))</f>
        <v>BUY</v>
      </c>
      <c r="G4241" s="7">
        <v>218.55999800000001</v>
      </c>
      <c r="H4241" s="7">
        <v>1000</v>
      </c>
      <c r="I4241" s="5">
        <v>44048</v>
      </c>
      <c r="J4241" s="9">
        <v>202.009995</v>
      </c>
      <c r="K4241" s="9">
        <f t="shared" si="198"/>
        <v>924.27707196446806</v>
      </c>
      <c r="L4241" s="10">
        <f t="shared" si="199"/>
        <v>-7.5722928035531933E-2</v>
      </c>
      <c r="M4241" s="10">
        <f t="shared" si="200"/>
        <v>7.5722928035531933E-2</v>
      </c>
      <c r="N4241" s="6">
        <f>DATEDIF(A4241, I4241, "d")</f>
        <v>20</v>
      </c>
    </row>
    <row r="4242" spans="1:14" ht="14.25">
      <c r="A4242" s="5">
        <v>44029</v>
      </c>
      <c r="B4242" s="6" t="s">
        <v>62</v>
      </c>
      <c r="C4242" s="6" t="s">
        <v>63</v>
      </c>
      <c r="D4242" s="17">
        <v>116403087840</v>
      </c>
      <c r="E4242" s="6" t="s">
        <v>16</v>
      </c>
      <c r="F4242" s="6" t="str">
        <f>IF(E4242="BUY", "SELL", IF(E4242="SELL", "BUY", ""))</f>
        <v>SELL</v>
      </c>
      <c r="G4242" s="7">
        <v>170.29875200000001</v>
      </c>
      <c r="H4242" s="7">
        <v>1000</v>
      </c>
      <c r="I4242" s="5">
        <v>44330</v>
      </c>
      <c r="J4242" s="9">
        <v>373.74258400000002</v>
      </c>
      <c r="K4242" s="9">
        <f t="shared" si="198"/>
        <v>2194.629024644878</v>
      </c>
      <c r="L4242" s="10">
        <f t="shared" si="199"/>
        <v>-1.1946290246448781</v>
      </c>
      <c r="M4242" s="10">
        <f t="shared" si="200"/>
        <v>1.1946290246448781</v>
      </c>
      <c r="N4242" s="6">
        <f>DATEDIF(A4242, I4242, "d")</f>
        <v>301</v>
      </c>
    </row>
    <row r="4243" spans="1:14" ht="14.25">
      <c r="A4243" s="5">
        <v>44029</v>
      </c>
      <c r="B4243" s="6" t="s">
        <v>2832</v>
      </c>
      <c r="C4243" s="6" t="s">
        <v>2833</v>
      </c>
      <c r="D4243" s="17">
        <v>12271779195</v>
      </c>
      <c r="E4243" s="6" t="s">
        <v>16</v>
      </c>
      <c r="F4243" s="6" t="str">
        <f>IF(E4243="BUY", "SELL", IF(E4243="SELL", "BUY", ""))</f>
        <v>SELL</v>
      </c>
      <c r="G4243" s="7">
        <v>35.360000999999997</v>
      </c>
      <c r="H4243" s="7">
        <v>1000</v>
      </c>
      <c r="I4243" s="5">
        <v>44201</v>
      </c>
      <c r="J4243" s="9">
        <v>47.580002</v>
      </c>
      <c r="K4243" s="9">
        <f t="shared" si="198"/>
        <v>1345.5882538012374</v>
      </c>
      <c r="L4243" s="10">
        <f t="shared" si="199"/>
        <v>-0.34558825380123742</v>
      </c>
      <c r="M4243" s="10">
        <f t="shared" si="200"/>
        <v>0.34558825380123742</v>
      </c>
      <c r="N4243" s="6">
        <f>DATEDIF(A4243, I4243, "d")</f>
        <v>172</v>
      </c>
    </row>
    <row r="4244" spans="1:14" ht="14.25">
      <c r="A4244" s="5">
        <v>44029</v>
      </c>
      <c r="B4244" s="6" t="s">
        <v>2362</v>
      </c>
      <c r="C4244" s="6" t="s">
        <v>2363</v>
      </c>
      <c r="D4244" s="17">
        <v>2138229450</v>
      </c>
      <c r="E4244" s="6" t="s">
        <v>16</v>
      </c>
      <c r="F4244" s="6" t="str">
        <f>IF(E4244="BUY", "SELL", IF(E4244="SELL", "BUY", ""))</f>
        <v>SELL</v>
      </c>
      <c r="G4244" s="7">
        <v>80.663466999999997</v>
      </c>
      <c r="H4244" s="7">
        <v>1000</v>
      </c>
      <c r="I4244" s="11">
        <v>44697</v>
      </c>
      <c r="J4244" s="9">
        <v>120.352524</v>
      </c>
      <c r="K4244" s="9">
        <f t="shared" si="198"/>
        <v>1492.032619921978</v>
      </c>
      <c r="L4244" s="10">
        <f t="shared" si="199"/>
        <v>-0.49203261992197805</v>
      </c>
      <c r="M4244" s="10">
        <f t="shared" si="200"/>
        <v>0.49203261992197805</v>
      </c>
      <c r="N4244" s="6">
        <f>DATEDIF(A4244, I4244, "d")</f>
        <v>668</v>
      </c>
    </row>
    <row r="4245" spans="1:14" ht="14.25">
      <c r="A4245" s="5">
        <v>44029</v>
      </c>
      <c r="B4245" s="6" t="s">
        <v>103</v>
      </c>
      <c r="C4245" s="6" t="s">
        <v>104</v>
      </c>
      <c r="D4245" s="17">
        <v>136600252096</v>
      </c>
      <c r="E4245" s="6" t="s">
        <v>19</v>
      </c>
      <c r="F4245" s="6" t="str">
        <f>IF(E4245="BUY", "SELL", IF(E4245="SELL", "BUY", ""))</f>
        <v>BUY</v>
      </c>
      <c r="G4245" s="7">
        <v>54.381157000000002</v>
      </c>
      <c r="H4245" s="7">
        <v>1000</v>
      </c>
      <c r="I4245" s="5">
        <v>44211</v>
      </c>
      <c r="J4245" s="9">
        <v>52.924385000000001</v>
      </c>
      <c r="K4245" s="9">
        <f t="shared" si="198"/>
        <v>973.21182408825916</v>
      </c>
      <c r="L4245" s="10">
        <f t="shared" si="199"/>
        <v>-2.6788175911740836E-2</v>
      </c>
      <c r="M4245" s="10">
        <f t="shared" si="200"/>
        <v>2.6788175911740836E-2</v>
      </c>
      <c r="N4245" s="6">
        <f>DATEDIF(A4245, I4245, "d")</f>
        <v>182</v>
      </c>
    </row>
    <row r="4246" spans="1:14" ht="14.25">
      <c r="A4246" s="5">
        <v>44029</v>
      </c>
      <c r="B4246" s="6" t="s">
        <v>2894</v>
      </c>
      <c r="C4246" s="6" t="s">
        <v>2895</v>
      </c>
      <c r="D4246" s="17">
        <v>301848000</v>
      </c>
      <c r="E4246" s="6" t="s">
        <v>19</v>
      </c>
      <c r="F4246" s="6" t="str">
        <f>IF(E4246="BUY", "SELL", IF(E4246="SELL", "BUY", ""))</f>
        <v>BUY</v>
      </c>
      <c r="G4246" s="7">
        <v>7.63</v>
      </c>
      <c r="H4246" s="7">
        <v>1000</v>
      </c>
      <c r="I4246" s="5">
        <v>44137</v>
      </c>
      <c r="J4246" s="9">
        <v>16.049999</v>
      </c>
      <c r="K4246" s="9">
        <f t="shared" si="198"/>
        <v>2103.5385321100921</v>
      </c>
      <c r="L4246" s="10">
        <f t="shared" si="199"/>
        <v>1.1035385321100921</v>
      </c>
      <c r="M4246" s="10">
        <f t="shared" si="200"/>
        <v>-1.1035385321100921</v>
      </c>
      <c r="N4246" s="6">
        <f>DATEDIF(A4246, I4246, "d")</f>
        <v>108</v>
      </c>
    </row>
    <row r="4247" spans="1:14" ht="14.25">
      <c r="A4247" s="5">
        <v>44029</v>
      </c>
      <c r="B4247" s="6" t="s">
        <v>31</v>
      </c>
      <c r="C4247" s="6" t="s">
        <v>32</v>
      </c>
      <c r="D4247" s="17">
        <v>263583141248</v>
      </c>
      <c r="E4247" s="6" t="s">
        <v>19</v>
      </c>
      <c r="F4247" s="6" t="str">
        <f>IF(E4247="BUY", "SELL", IF(E4247="SELL", "BUY", ""))</f>
        <v>BUY</v>
      </c>
      <c r="G4247" s="7">
        <v>42.734820999999997</v>
      </c>
      <c r="H4247" s="7">
        <v>1000</v>
      </c>
      <c r="I4247" s="5">
        <v>44095</v>
      </c>
      <c r="J4247" s="9">
        <v>45.169460000000001</v>
      </c>
      <c r="K4247" s="9">
        <f t="shared" si="198"/>
        <v>1056.9708481989433</v>
      </c>
      <c r="L4247" s="10">
        <f t="shared" si="199"/>
        <v>5.6970848198943255E-2</v>
      </c>
      <c r="M4247" s="10">
        <f t="shared" si="200"/>
        <v>-5.6970848198943255E-2</v>
      </c>
      <c r="N4247" s="6">
        <f>DATEDIF(A4247, I4247, "d")</f>
        <v>66</v>
      </c>
    </row>
    <row r="4248" spans="1:14" ht="14.25">
      <c r="A4248" s="5">
        <v>44029</v>
      </c>
      <c r="B4248" s="6" t="s">
        <v>1143</v>
      </c>
      <c r="C4248" s="6" t="s">
        <v>1144</v>
      </c>
      <c r="D4248" s="17">
        <v>7122280000</v>
      </c>
      <c r="E4248" s="6" t="s">
        <v>16</v>
      </c>
      <c r="F4248" s="6" t="str">
        <f>IF(E4248="BUY", "SELL", IF(E4248="SELL", "BUY", ""))</f>
        <v>SELL</v>
      </c>
      <c r="G4248" s="7">
        <v>22.059999000000001</v>
      </c>
      <c r="H4248" s="7">
        <v>1000</v>
      </c>
      <c r="I4248" s="5">
        <v>44166</v>
      </c>
      <c r="J4248" s="9">
        <v>27.799999</v>
      </c>
      <c r="K4248" s="9">
        <f t="shared" si="198"/>
        <v>1260.1994678240919</v>
      </c>
      <c r="L4248" s="10">
        <f t="shared" si="199"/>
        <v>-0.26019946782409192</v>
      </c>
      <c r="M4248" s="10">
        <f t="shared" si="200"/>
        <v>0.26019946782409192</v>
      </c>
      <c r="N4248" s="6">
        <f>DATEDIF(A4248, I4248, "d")</f>
        <v>137</v>
      </c>
    </row>
    <row r="4249" spans="1:14" ht="14.25">
      <c r="A4249" s="5">
        <v>44029</v>
      </c>
      <c r="B4249" s="6" t="s">
        <v>1183</v>
      </c>
      <c r="C4249" s="6" t="s">
        <v>1184</v>
      </c>
      <c r="D4249" s="17">
        <v>2803044279</v>
      </c>
      <c r="E4249" s="6" t="s">
        <v>16</v>
      </c>
      <c r="F4249" s="6" t="str">
        <f>IF(E4249="BUY", "SELL", IF(E4249="SELL", "BUY", ""))</f>
        <v>SELL</v>
      </c>
      <c r="G4249" s="7">
        <v>130.35569799999999</v>
      </c>
      <c r="H4249" s="7">
        <v>1000</v>
      </c>
      <c r="I4249" s="5">
        <v>44643</v>
      </c>
      <c r="J4249" s="9">
        <v>118.975571</v>
      </c>
      <c r="K4249" s="9">
        <f t="shared" si="198"/>
        <v>912.69942799124908</v>
      </c>
      <c r="L4249" s="10">
        <f t="shared" si="199"/>
        <v>8.7300572008750923E-2</v>
      </c>
      <c r="M4249" s="10">
        <f t="shared" si="200"/>
        <v>-8.7300572008750923E-2</v>
      </c>
      <c r="N4249" s="6">
        <f>DATEDIF(A4249, I4249, "d")</f>
        <v>614</v>
      </c>
    </row>
    <row r="4250" spans="1:14" ht="14.25">
      <c r="A4250" s="5">
        <v>44029</v>
      </c>
      <c r="B4250" s="6" t="s">
        <v>1512</v>
      </c>
      <c r="C4250" s="6" t="s">
        <v>1513</v>
      </c>
      <c r="D4250" s="17">
        <v>14704248820</v>
      </c>
      <c r="E4250" s="6" t="s">
        <v>19</v>
      </c>
      <c r="F4250" s="6" t="str">
        <f>IF(E4250="BUY", "SELL", IF(E4250="SELL", "BUY", ""))</f>
        <v>BUY</v>
      </c>
      <c r="G4250" s="7">
        <v>24.540001</v>
      </c>
      <c r="H4250" s="7">
        <v>1000</v>
      </c>
      <c r="I4250" s="5">
        <v>44125</v>
      </c>
      <c r="J4250" s="9">
        <v>36.5</v>
      </c>
      <c r="K4250" s="9">
        <f t="shared" si="198"/>
        <v>1487.3675025522614</v>
      </c>
      <c r="L4250" s="10">
        <f t="shared" si="199"/>
        <v>0.48736750255226141</v>
      </c>
      <c r="M4250" s="10">
        <f t="shared" si="200"/>
        <v>-0.48736750255226141</v>
      </c>
      <c r="N4250" s="6">
        <f>DATEDIF(A4250, I4250, "d")</f>
        <v>96</v>
      </c>
    </row>
    <row r="4251" spans="1:14" ht="14.25">
      <c r="A4251" s="11">
        <v>44029</v>
      </c>
      <c r="B4251" s="6" t="s">
        <v>789</v>
      </c>
      <c r="C4251" s="6" t="s">
        <v>790</v>
      </c>
      <c r="D4251" s="17">
        <v>151115317124</v>
      </c>
      <c r="E4251" s="13" t="s">
        <v>19</v>
      </c>
      <c r="F4251" s="12" t="str">
        <f>IF(E4251="BUY", "SELL", IF(E4251="SELL", "BUY", ""))</f>
        <v>BUY</v>
      </c>
      <c r="G4251" s="7">
        <v>122.742966</v>
      </c>
      <c r="H4251" s="7">
        <v>1000</v>
      </c>
      <c r="I4251" s="11">
        <v>44153</v>
      </c>
      <c r="J4251" s="9">
        <v>142.753433</v>
      </c>
      <c r="K4251" s="9">
        <f t="shared" si="198"/>
        <v>1163.0274031344493</v>
      </c>
      <c r="L4251" s="10">
        <f t="shared" si="199"/>
        <v>0.1630274031344493</v>
      </c>
      <c r="M4251" s="10">
        <f t="shared" si="200"/>
        <v>-0.1630274031344493</v>
      </c>
      <c r="N4251" s="6">
        <f>DATEDIF(A4251, I4251, "d")</f>
        <v>124</v>
      </c>
    </row>
    <row r="4252" spans="1:14" ht="14.25">
      <c r="A4252" s="11">
        <v>44029</v>
      </c>
      <c r="B4252" s="6" t="s">
        <v>1239</v>
      </c>
      <c r="C4252" s="6" t="s">
        <v>1240</v>
      </c>
      <c r="D4252" s="17">
        <v>28181896200</v>
      </c>
      <c r="E4252" s="12" t="s">
        <v>16</v>
      </c>
      <c r="F4252" s="13" t="str">
        <f>IF(E4252="BUY", "SELL", IF(E4252="SELL", "BUY", ""))</f>
        <v>SELL</v>
      </c>
      <c r="G4252" s="7">
        <v>121.41</v>
      </c>
      <c r="H4252" s="7">
        <v>1000</v>
      </c>
      <c r="I4252" s="11">
        <v>44124</v>
      </c>
      <c r="J4252" s="9">
        <v>141.69</v>
      </c>
      <c r="K4252" s="9">
        <f t="shared" si="198"/>
        <v>1167.0373115888312</v>
      </c>
      <c r="L4252" s="10">
        <f t="shared" si="199"/>
        <v>-0.16703731158883126</v>
      </c>
      <c r="M4252" s="10">
        <f t="shared" si="200"/>
        <v>0.16703731158883126</v>
      </c>
      <c r="N4252" s="6">
        <f>DATEDIF(A4252, I4252, "d")</f>
        <v>95</v>
      </c>
    </row>
    <row r="4253" spans="1:14" ht="14.25">
      <c r="A4253" s="5">
        <v>44032</v>
      </c>
      <c r="B4253" s="6" t="s">
        <v>58</v>
      </c>
      <c r="C4253" s="6" t="s">
        <v>59</v>
      </c>
      <c r="D4253" s="17">
        <v>231528133463</v>
      </c>
      <c r="E4253" s="6" t="s">
        <v>19</v>
      </c>
      <c r="F4253" s="6" t="str">
        <f>IF(E4253="BUY", "SELL", IF(E4253="SELL", "BUY", ""))</f>
        <v>BUY</v>
      </c>
      <c r="G4253" s="7">
        <v>21.993463999999999</v>
      </c>
      <c r="H4253" s="7">
        <v>1000</v>
      </c>
      <c r="I4253" s="5">
        <v>44113</v>
      </c>
      <c r="J4253" s="9">
        <v>23.818473999999998</v>
      </c>
      <c r="K4253" s="9">
        <f t="shared" si="198"/>
        <v>1082.9796525003974</v>
      </c>
      <c r="L4253" s="10">
        <f t="shared" si="199"/>
        <v>8.2979652500397377E-2</v>
      </c>
      <c r="M4253" s="10">
        <f t="shared" si="200"/>
        <v>-8.2979652500397377E-2</v>
      </c>
      <c r="N4253" s="6">
        <f>DATEDIF(A4253, I4253, "d")</f>
        <v>81</v>
      </c>
    </row>
    <row r="4254" spans="1:14" ht="14.25">
      <c r="A4254" s="5">
        <v>44032</v>
      </c>
      <c r="B4254" s="6" t="s">
        <v>105</v>
      </c>
      <c r="C4254" s="6" t="s">
        <v>106</v>
      </c>
      <c r="D4254" s="17">
        <v>432921712233</v>
      </c>
      <c r="E4254" s="6" t="s">
        <v>19</v>
      </c>
      <c r="F4254" s="6" t="str">
        <f>IF(E4254="BUY", "SELL", IF(E4254="SELL", "BUY", ""))</f>
        <v>BUY</v>
      </c>
      <c r="G4254" s="7">
        <v>89.180640999999994</v>
      </c>
      <c r="H4254" s="7">
        <v>1000</v>
      </c>
      <c r="I4254" s="5">
        <v>44113</v>
      </c>
      <c r="J4254" s="9">
        <v>93.615913000000006</v>
      </c>
      <c r="K4254" s="9">
        <f t="shared" si="198"/>
        <v>1049.7335739042289</v>
      </c>
      <c r="L4254" s="10">
        <f t="shared" si="199"/>
        <v>4.9733573904228931E-2</v>
      </c>
      <c r="M4254" s="10">
        <f t="shared" si="200"/>
        <v>-4.9733573904228931E-2</v>
      </c>
      <c r="N4254" s="6">
        <f>DATEDIF(A4254, I4254, "d")</f>
        <v>81</v>
      </c>
    </row>
    <row r="4255" spans="1:14" ht="14.25">
      <c r="A4255" s="5">
        <v>44032</v>
      </c>
      <c r="B4255" s="6" t="s">
        <v>2896</v>
      </c>
      <c r="C4255" s="6" t="s">
        <v>2897</v>
      </c>
      <c r="D4255" s="17">
        <v>1195198340</v>
      </c>
      <c r="E4255" s="6" t="s">
        <v>19</v>
      </c>
      <c r="F4255" s="6" t="str">
        <f>IF(E4255="BUY", "SELL", IF(E4255="SELL", "BUY", ""))</f>
        <v>BUY</v>
      </c>
      <c r="G4255" s="7">
        <v>35.540000999999997</v>
      </c>
      <c r="H4255" s="7">
        <v>1000</v>
      </c>
      <c r="I4255" s="11">
        <v>44727</v>
      </c>
      <c r="J4255" s="9">
        <v>4.7</v>
      </c>
      <c r="K4255" s="9">
        <f t="shared" si="198"/>
        <v>132.24535362280943</v>
      </c>
      <c r="L4255" s="10">
        <f t="shared" si="199"/>
        <v>-0.86775464637719046</v>
      </c>
      <c r="M4255" s="10">
        <f t="shared" si="200"/>
        <v>0.86775464637719046</v>
      </c>
      <c r="N4255" s="6">
        <f>DATEDIF(A4255, I4255, "d")</f>
        <v>695</v>
      </c>
    </row>
    <row r="4256" spans="1:14" ht="14.25">
      <c r="A4256" s="5">
        <v>44032</v>
      </c>
      <c r="B4256" s="6" t="s">
        <v>307</v>
      </c>
      <c r="C4256" s="6" t="s">
        <v>308</v>
      </c>
      <c r="D4256" s="17">
        <v>4364614000</v>
      </c>
      <c r="E4256" s="6" t="s">
        <v>16</v>
      </c>
      <c r="F4256" s="6" t="str">
        <f>IF(E4256="BUY", "SELL", IF(E4256="SELL", "BUY", ""))</f>
        <v>SELL</v>
      </c>
      <c r="G4256" s="7">
        <v>14.019881</v>
      </c>
      <c r="H4256" s="7">
        <v>1000</v>
      </c>
      <c r="I4256" s="11">
        <v>44727</v>
      </c>
      <c r="J4256" s="9">
        <v>17.739961999999998</v>
      </c>
      <c r="K4256" s="9">
        <f t="shared" si="198"/>
        <v>1265.3432650391253</v>
      </c>
      <c r="L4256" s="10">
        <f t="shared" si="199"/>
        <v>-0.26534326503912531</v>
      </c>
      <c r="M4256" s="10">
        <f t="shared" si="200"/>
        <v>0.26534326503912531</v>
      </c>
      <c r="N4256" s="6">
        <f>DATEDIF(A4256, I4256, "d")</f>
        <v>695</v>
      </c>
    </row>
    <row r="4257" spans="1:14" ht="14.25">
      <c r="A4257" s="5">
        <v>44032</v>
      </c>
      <c r="B4257" s="6" t="s">
        <v>783</v>
      </c>
      <c r="C4257" s="6" t="s">
        <v>784</v>
      </c>
      <c r="D4257" s="17">
        <v>1352139264</v>
      </c>
      <c r="E4257" s="6" t="s">
        <v>16</v>
      </c>
      <c r="F4257" s="6" t="str">
        <f>IF(E4257="BUY", "SELL", IF(E4257="SELL", "BUY", ""))</f>
        <v>SELL</v>
      </c>
      <c r="G4257" s="7">
        <v>4.9400000000000004</v>
      </c>
      <c r="H4257" s="7">
        <v>1000</v>
      </c>
      <c r="I4257" s="5">
        <v>44211</v>
      </c>
      <c r="J4257" s="9">
        <v>4.55</v>
      </c>
      <c r="K4257" s="9">
        <f t="shared" si="198"/>
        <v>921.05263157894728</v>
      </c>
      <c r="L4257" s="10">
        <f t="shared" si="199"/>
        <v>7.894736842105271E-2</v>
      </c>
      <c r="M4257" s="10">
        <f t="shared" si="200"/>
        <v>-7.894736842105271E-2</v>
      </c>
      <c r="N4257" s="6">
        <f>DATEDIF(A4257, I4257, "d")</f>
        <v>179</v>
      </c>
    </row>
    <row r="4258" spans="1:14" ht="14.25">
      <c r="A4258" s="5">
        <v>44032</v>
      </c>
      <c r="B4258" s="6" t="s">
        <v>2677</v>
      </c>
      <c r="C4258" s="6" t="s">
        <v>2678</v>
      </c>
      <c r="D4258" s="17">
        <v>805370054</v>
      </c>
      <c r="E4258" s="6" t="s">
        <v>16</v>
      </c>
      <c r="F4258" s="6" t="str">
        <f>IF(E4258="BUY", "SELL", IF(E4258="SELL", "BUY", ""))</f>
        <v>SELL</v>
      </c>
      <c r="G4258" s="7">
        <v>22.98</v>
      </c>
      <c r="H4258" s="7">
        <v>1000</v>
      </c>
      <c r="I4258" s="5">
        <v>44112</v>
      </c>
      <c r="J4258" s="9">
        <v>22.09</v>
      </c>
      <c r="K4258" s="9">
        <f t="shared" si="198"/>
        <v>961.27067014795466</v>
      </c>
      <c r="L4258" s="10">
        <f t="shared" si="199"/>
        <v>3.8729329852045337E-2</v>
      </c>
      <c r="M4258" s="10">
        <f t="shared" si="200"/>
        <v>-3.8729329852045337E-2</v>
      </c>
      <c r="N4258" s="6">
        <f>DATEDIF(A4258, I4258, "d")</f>
        <v>80</v>
      </c>
    </row>
    <row r="4259" spans="1:14" ht="14.25">
      <c r="A4259" s="5">
        <v>44033</v>
      </c>
      <c r="B4259" s="6" t="s">
        <v>1459</v>
      </c>
      <c r="C4259" s="6" t="s">
        <v>1460</v>
      </c>
      <c r="D4259" s="17">
        <v>1904938413</v>
      </c>
      <c r="E4259" s="6" t="s">
        <v>16</v>
      </c>
      <c r="F4259" s="6" t="str">
        <f>IF(E4259="BUY", "SELL", IF(E4259="SELL", "BUY", ""))</f>
        <v>SELL</v>
      </c>
      <c r="G4259" s="7">
        <v>12.389491</v>
      </c>
      <c r="H4259" s="7">
        <v>1000</v>
      </c>
      <c r="I4259" s="11">
        <v>44144</v>
      </c>
      <c r="J4259" s="9">
        <v>11.685993</v>
      </c>
      <c r="K4259" s="9">
        <f t="shared" si="198"/>
        <v>943.21816771972306</v>
      </c>
      <c r="L4259" s="10">
        <f t="shared" si="199"/>
        <v>5.6781832280276945E-2</v>
      </c>
      <c r="M4259" s="10">
        <f t="shared" si="200"/>
        <v>-5.6781832280276945E-2</v>
      </c>
      <c r="N4259" s="6">
        <f>DATEDIF(A4259, I4259, "d")</f>
        <v>111</v>
      </c>
    </row>
    <row r="4260" spans="1:14" ht="14.25">
      <c r="A4260" s="11">
        <v>44033</v>
      </c>
      <c r="B4260" s="6" t="s">
        <v>193</v>
      </c>
      <c r="C4260" s="6" t="s">
        <v>194</v>
      </c>
      <c r="D4260" s="17">
        <v>22910946728</v>
      </c>
      <c r="E4260" s="12" t="s">
        <v>16</v>
      </c>
      <c r="F4260" s="13" t="str">
        <f>IF(E4260="BUY", "SELL", IF(E4260="SELL", "BUY", ""))</f>
        <v>SELL</v>
      </c>
      <c r="G4260" s="7">
        <v>35.335383999999998</v>
      </c>
      <c r="H4260" s="7">
        <v>1000</v>
      </c>
      <c r="I4260" s="11">
        <v>44033</v>
      </c>
      <c r="J4260" s="9">
        <v>35.335383999999998</v>
      </c>
      <c r="K4260" s="9">
        <f t="shared" si="198"/>
        <v>999.99999999999989</v>
      </c>
      <c r="L4260" s="10">
        <f t="shared" si="199"/>
        <v>1.1368683772161603E-16</v>
      </c>
      <c r="M4260" s="10">
        <f t="shared" si="200"/>
        <v>-1.1368683772161603E-16</v>
      </c>
      <c r="N4260" s="6">
        <f>DATEDIF(A4260, I4260, "d")</f>
        <v>0</v>
      </c>
    </row>
    <row r="4261" spans="1:14" ht="14.25">
      <c r="A4261" s="5">
        <v>44034</v>
      </c>
      <c r="B4261" s="6" t="s">
        <v>1868</v>
      </c>
      <c r="C4261" s="6" t="s">
        <v>1868</v>
      </c>
      <c r="D4261" s="17">
        <v>16561135290</v>
      </c>
      <c r="E4261" s="6" t="s">
        <v>19</v>
      </c>
      <c r="F4261" s="6" t="str">
        <f>IF(E4261="BUY", "SELL", IF(E4261="SELL", "BUY", ""))</f>
        <v>BUY</v>
      </c>
      <c r="G4261" s="7">
        <v>83.830001999999993</v>
      </c>
      <c r="H4261" s="7">
        <v>1000</v>
      </c>
      <c r="I4261" s="11">
        <v>44727</v>
      </c>
      <c r="J4261" s="9">
        <v>103.41999800000001</v>
      </c>
      <c r="K4261" s="9">
        <f t="shared" si="198"/>
        <v>1233.6871708532228</v>
      </c>
      <c r="L4261" s="10">
        <f t="shared" si="199"/>
        <v>0.23368717085322283</v>
      </c>
      <c r="M4261" s="10">
        <f t="shared" si="200"/>
        <v>-0.23368717085322283</v>
      </c>
      <c r="N4261" s="6">
        <f>DATEDIF(A4261, I4261, "d")</f>
        <v>693</v>
      </c>
    </row>
    <row r="4262" spans="1:14" ht="14.25">
      <c r="A4262" s="5">
        <v>44035</v>
      </c>
      <c r="B4262" s="6" t="s">
        <v>2898</v>
      </c>
      <c r="C4262" s="6" t="s">
        <v>2899</v>
      </c>
      <c r="D4262" s="17">
        <v>551715397</v>
      </c>
      <c r="E4262" s="6" t="s">
        <v>19</v>
      </c>
      <c r="F4262" s="6" t="str">
        <f>IF(E4262="BUY", "SELL", IF(E4262="SELL", "BUY", ""))</f>
        <v>BUY</v>
      </c>
      <c r="G4262" s="7">
        <v>9.32</v>
      </c>
      <c r="H4262" s="7">
        <v>1000</v>
      </c>
      <c r="I4262" s="11">
        <v>44727</v>
      </c>
      <c r="J4262" s="9">
        <v>11.34</v>
      </c>
      <c r="K4262" s="9">
        <f t="shared" si="198"/>
        <v>1216.7381974248926</v>
      </c>
      <c r="L4262" s="10">
        <f t="shared" si="199"/>
        <v>0.21673819742489264</v>
      </c>
      <c r="M4262" s="10">
        <f t="shared" si="200"/>
        <v>-0.21673819742489264</v>
      </c>
      <c r="N4262" s="6">
        <f>DATEDIF(A4262, I4262, "d")</f>
        <v>692</v>
      </c>
    </row>
    <row r="4263" spans="1:14" ht="14.25">
      <c r="A4263" s="5">
        <v>44035</v>
      </c>
      <c r="B4263" s="6" t="s">
        <v>1348</v>
      </c>
      <c r="C4263" s="6" t="s">
        <v>1349</v>
      </c>
      <c r="D4263" s="17">
        <v>70577326103</v>
      </c>
      <c r="E4263" s="6" t="s">
        <v>16</v>
      </c>
      <c r="F4263" s="6" t="str">
        <f>IF(E4263="BUY", "SELL", IF(E4263="SELL", "BUY", ""))</f>
        <v>SELL</v>
      </c>
      <c r="G4263" s="7">
        <v>34.549999999999997</v>
      </c>
      <c r="H4263" s="7">
        <v>1000</v>
      </c>
      <c r="I4263" s="5">
        <v>44035</v>
      </c>
      <c r="J4263" s="9">
        <v>34.549999999999997</v>
      </c>
      <c r="K4263" s="9">
        <f t="shared" si="198"/>
        <v>1000</v>
      </c>
      <c r="L4263" s="10">
        <f t="shared" si="199"/>
        <v>0</v>
      </c>
      <c r="M4263" s="10">
        <f t="shared" si="200"/>
        <v>0</v>
      </c>
      <c r="N4263" s="6">
        <f>DATEDIF(A4263, I4263, "d")</f>
        <v>0</v>
      </c>
    </row>
    <row r="4264" spans="1:14" ht="14.25">
      <c r="A4264" s="5">
        <v>44035</v>
      </c>
      <c r="B4264" s="6" t="s">
        <v>2892</v>
      </c>
      <c r="C4264" s="6" t="s">
        <v>2893</v>
      </c>
      <c r="D4264" s="17">
        <v>972174949</v>
      </c>
      <c r="E4264" s="6" t="s">
        <v>16</v>
      </c>
      <c r="F4264" s="6" t="str">
        <f>IF(E4264="BUY", "SELL", IF(E4264="SELL", "BUY", ""))</f>
        <v>SELL</v>
      </c>
      <c r="G4264" s="7">
        <v>82.160004000000001</v>
      </c>
      <c r="H4264" s="7">
        <v>1000</v>
      </c>
      <c r="I4264" s="5">
        <v>44123</v>
      </c>
      <c r="J4264" s="9">
        <v>58.950001</v>
      </c>
      <c r="K4264" s="9">
        <f t="shared" si="198"/>
        <v>717.50241151400144</v>
      </c>
      <c r="L4264" s="10">
        <f t="shared" si="199"/>
        <v>0.28249758848599854</v>
      </c>
      <c r="M4264" s="10">
        <f t="shared" si="200"/>
        <v>-0.28249758848599854</v>
      </c>
      <c r="N4264" s="6">
        <f>DATEDIF(A4264, I4264, "d")</f>
        <v>88</v>
      </c>
    </row>
    <row r="4265" spans="1:14" ht="14.25">
      <c r="A4265" s="5">
        <v>44035</v>
      </c>
      <c r="B4265" s="6" t="s">
        <v>2356</v>
      </c>
      <c r="C4265" s="6" t="s">
        <v>2357</v>
      </c>
      <c r="D4265" s="17">
        <v>38738457767</v>
      </c>
      <c r="E4265" s="6" t="s">
        <v>19</v>
      </c>
      <c r="F4265" s="6" t="str">
        <f>IF(E4265="BUY", "SELL", IF(E4265="SELL", "BUY", ""))</f>
        <v>BUY</v>
      </c>
      <c r="G4265" s="7">
        <v>75.330001999999993</v>
      </c>
      <c r="H4265" s="7">
        <v>1000</v>
      </c>
      <c r="I4265" s="5">
        <v>44085</v>
      </c>
      <c r="J4265" s="9">
        <v>59.34</v>
      </c>
      <c r="K4265" s="9">
        <f t="shared" si="198"/>
        <v>787.73394961545353</v>
      </c>
      <c r="L4265" s="10">
        <f t="shared" si="199"/>
        <v>-0.21226605038454646</v>
      </c>
      <c r="M4265" s="10">
        <f t="shared" si="200"/>
        <v>0.21226605038454646</v>
      </c>
      <c r="N4265" s="6">
        <f>DATEDIF(A4265, I4265, "d")</f>
        <v>50</v>
      </c>
    </row>
    <row r="4266" spans="1:14" ht="14.25">
      <c r="A4266" s="5">
        <v>44035</v>
      </c>
      <c r="B4266" s="6" t="s">
        <v>669</v>
      </c>
      <c r="C4266" s="6" t="s">
        <v>670</v>
      </c>
      <c r="D4266" s="17">
        <v>616218443</v>
      </c>
      <c r="E4266" s="6" t="s">
        <v>16</v>
      </c>
      <c r="F4266" s="6" t="str">
        <f>IF(E4266="BUY", "SELL", IF(E4266="SELL", "BUY", ""))</f>
        <v>SELL</v>
      </c>
      <c r="G4266" s="7">
        <v>139.58999600000001</v>
      </c>
      <c r="H4266" s="7">
        <v>1000</v>
      </c>
      <c r="I4266" s="5">
        <v>44053</v>
      </c>
      <c r="J4266" s="9">
        <v>178.509995</v>
      </c>
      <c r="K4266" s="9">
        <f t="shared" si="198"/>
        <v>1278.8165349614308</v>
      </c>
      <c r="L4266" s="10">
        <f t="shared" si="199"/>
        <v>-0.27881653496143077</v>
      </c>
      <c r="M4266" s="10">
        <f t="shared" si="200"/>
        <v>0.27881653496143077</v>
      </c>
      <c r="N4266" s="6">
        <f>DATEDIF(A4266, I4266, "d")</f>
        <v>18</v>
      </c>
    </row>
    <row r="4267" spans="1:14" ht="14.25">
      <c r="A4267" s="5">
        <v>44035</v>
      </c>
      <c r="B4267" s="6" t="s">
        <v>2900</v>
      </c>
      <c r="C4267" s="6" t="s">
        <v>2901</v>
      </c>
      <c r="D4267" s="17">
        <v>46791354445</v>
      </c>
      <c r="E4267" s="6" t="s">
        <v>16</v>
      </c>
      <c r="F4267" s="6" t="str">
        <f>IF(E4267="BUY", "SELL", IF(E4267="SELL", "BUY", ""))</f>
        <v>SELL</v>
      </c>
      <c r="G4267" s="7">
        <v>17.350000000000001</v>
      </c>
      <c r="H4267" s="7">
        <v>1000</v>
      </c>
      <c r="I4267" s="11">
        <v>44727</v>
      </c>
      <c r="J4267" s="9">
        <v>13.29</v>
      </c>
      <c r="K4267" s="9">
        <f t="shared" si="198"/>
        <v>765.99423631123909</v>
      </c>
      <c r="L4267" s="10">
        <f t="shared" si="199"/>
        <v>0.23400576368876091</v>
      </c>
      <c r="M4267" s="10">
        <f t="shared" si="200"/>
        <v>-0.23400576368876091</v>
      </c>
      <c r="N4267" s="6">
        <f>DATEDIF(A4267, I4267, "d")</f>
        <v>692</v>
      </c>
    </row>
    <row r="4268" spans="1:14" ht="14.25">
      <c r="A4268" s="5">
        <v>44039</v>
      </c>
      <c r="B4268" s="6" t="s">
        <v>88</v>
      </c>
      <c r="C4268" s="6" t="s">
        <v>89</v>
      </c>
      <c r="D4268" s="17">
        <v>118002826852</v>
      </c>
      <c r="E4268" s="6" t="s">
        <v>16</v>
      </c>
      <c r="F4268" s="6" t="str">
        <f>IF(E4268="BUY", "SELL", IF(E4268="SELL", "BUY", ""))</f>
        <v>SELL</v>
      </c>
      <c r="G4268" s="7">
        <v>92.105255</v>
      </c>
      <c r="H4268" s="7">
        <v>1000</v>
      </c>
      <c r="I4268" s="11">
        <v>44727</v>
      </c>
      <c r="J4268" s="9">
        <v>143.59339900000001</v>
      </c>
      <c r="K4268" s="9">
        <f t="shared" si="198"/>
        <v>1559.0141843698279</v>
      </c>
      <c r="L4268" s="10">
        <f t="shared" si="199"/>
        <v>-0.55901418436982797</v>
      </c>
      <c r="M4268" s="10">
        <f t="shared" si="200"/>
        <v>0.55901418436982797</v>
      </c>
      <c r="N4268" s="6">
        <f>DATEDIF(A4268, I4268, "d")</f>
        <v>688</v>
      </c>
    </row>
    <row r="4269" spans="1:14" ht="14.25">
      <c r="A4269" s="5">
        <v>44039</v>
      </c>
      <c r="B4269" s="6" t="s">
        <v>147</v>
      </c>
      <c r="C4269" s="6" t="s">
        <v>148</v>
      </c>
      <c r="D4269" s="17">
        <v>136351276474</v>
      </c>
      <c r="E4269" s="6" t="s">
        <v>19</v>
      </c>
      <c r="F4269" s="6" t="str">
        <f>IF(E4269="BUY", "SELL", IF(E4269="SELL", "BUY", ""))</f>
        <v>BUY</v>
      </c>
      <c r="G4269" s="7">
        <v>170.21000699999999</v>
      </c>
      <c r="H4269" s="7">
        <v>1000</v>
      </c>
      <c r="I4269" s="5">
        <v>44063</v>
      </c>
      <c r="J4269" s="9">
        <v>169.58000200000001</v>
      </c>
      <c r="K4269" s="9">
        <f t="shared" si="198"/>
        <v>996.29866063045301</v>
      </c>
      <c r="L4269" s="10">
        <f t="shared" si="199"/>
        <v>-3.701339369546986E-3</v>
      </c>
      <c r="M4269" s="10">
        <f t="shared" si="200"/>
        <v>3.701339369546986E-3</v>
      </c>
      <c r="N4269" s="6">
        <f>DATEDIF(A4269, I4269, "d")</f>
        <v>24</v>
      </c>
    </row>
    <row r="4270" spans="1:14" ht="14.25">
      <c r="A4270" s="5">
        <v>44039</v>
      </c>
      <c r="B4270" s="6" t="s">
        <v>2902</v>
      </c>
      <c r="C4270" s="6" t="s">
        <v>2903</v>
      </c>
      <c r="D4270" s="17">
        <v>2431132330</v>
      </c>
      <c r="E4270" s="6" t="s">
        <v>16</v>
      </c>
      <c r="F4270" s="6" t="str">
        <f>IF(E4270="BUY", "SELL", IF(E4270="SELL", "BUY", ""))</f>
        <v>SELL</v>
      </c>
      <c r="G4270" s="7">
        <v>10.96</v>
      </c>
      <c r="H4270" s="7">
        <v>1000</v>
      </c>
      <c r="I4270" s="11">
        <v>44727</v>
      </c>
      <c r="J4270" s="9">
        <v>17.32</v>
      </c>
      <c r="K4270" s="9">
        <f t="shared" si="198"/>
        <v>1580.2919708029196</v>
      </c>
      <c r="L4270" s="10">
        <f t="shared" si="199"/>
        <v>-0.58029197080291961</v>
      </c>
      <c r="M4270" s="10">
        <f t="shared" si="200"/>
        <v>0.58029197080291961</v>
      </c>
      <c r="N4270" s="6">
        <f>DATEDIF(A4270, I4270, "d")</f>
        <v>688</v>
      </c>
    </row>
    <row r="4271" spans="1:14" ht="14.25">
      <c r="A4271" s="5">
        <v>44039</v>
      </c>
      <c r="B4271" s="6" t="s">
        <v>14</v>
      </c>
      <c r="C4271" s="6" t="s">
        <v>15</v>
      </c>
      <c r="D4271" s="17">
        <v>141375537264</v>
      </c>
      <c r="E4271" s="6" t="s">
        <v>16</v>
      </c>
      <c r="F4271" s="6" t="str">
        <f>IF(E4271="BUY", "SELL", IF(E4271="SELL", "BUY", ""))</f>
        <v>SELL</v>
      </c>
      <c r="G4271" s="7">
        <v>131.07193000000001</v>
      </c>
      <c r="H4271" s="7">
        <v>1000</v>
      </c>
      <c r="I4271" s="5">
        <v>44139</v>
      </c>
      <c r="J4271" s="9">
        <v>146.33332799999999</v>
      </c>
      <c r="K4271" s="9">
        <f t="shared" si="198"/>
        <v>1116.4352886235822</v>
      </c>
      <c r="L4271" s="10">
        <f t="shared" si="199"/>
        <v>-0.11643528862358221</v>
      </c>
      <c r="M4271" s="10">
        <f t="shared" si="200"/>
        <v>0.11643528862358221</v>
      </c>
      <c r="N4271" s="6">
        <f>DATEDIF(A4271, I4271, "d")</f>
        <v>100</v>
      </c>
    </row>
    <row r="4272" spans="1:14" ht="14.25">
      <c r="A4272" s="5">
        <v>44039</v>
      </c>
      <c r="B4272" s="6" t="s">
        <v>1342</v>
      </c>
      <c r="C4272" s="6" t="s">
        <v>1343</v>
      </c>
      <c r="D4272" s="17">
        <v>7348147154</v>
      </c>
      <c r="E4272" s="6" t="s">
        <v>16</v>
      </c>
      <c r="F4272" s="6" t="str">
        <f>IF(E4272="BUY", "SELL", IF(E4272="SELL", "BUY", ""))</f>
        <v>SELL</v>
      </c>
      <c r="G4272" s="7">
        <v>10.86</v>
      </c>
      <c r="H4272" s="7">
        <v>1000</v>
      </c>
      <c r="I4272" s="11">
        <v>44727</v>
      </c>
      <c r="J4272" s="9">
        <v>22.190000999999999</v>
      </c>
      <c r="K4272" s="9">
        <f t="shared" si="198"/>
        <v>2043.2781767955801</v>
      </c>
      <c r="L4272" s="10">
        <f t="shared" si="199"/>
        <v>-1.0432781767955801</v>
      </c>
      <c r="M4272" s="10">
        <f t="shared" si="200"/>
        <v>1.0432781767955801</v>
      </c>
      <c r="N4272" s="6">
        <f>DATEDIF(A4272, I4272, "d")</f>
        <v>688</v>
      </c>
    </row>
    <row r="4273" spans="1:14" ht="14.25">
      <c r="A4273" s="5">
        <v>44039</v>
      </c>
      <c r="B4273" s="6" t="s">
        <v>35</v>
      </c>
      <c r="C4273" s="6" t="s">
        <v>36</v>
      </c>
      <c r="D4273" s="17">
        <v>55172716720</v>
      </c>
      <c r="E4273" s="6" t="s">
        <v>16</v>
      </c>
      <c r="F4273" s="6" t="str">
        <f>IF(E4273="BUY", "SELL", IF(E4273="SELL", "BUY", ""))</f>
        <v>SELL</v>
      </c>
      <c r="G4273" s="7">
        <v>144.97081</v>
      </c>
      <c r="H4273" s="7">
        <v>1000</v>
      </c>
      <c r="I4273" s="5">
        <v>44215</v>
      </c>
      <c r="J4273" s="9">
        <v>152.87089499999999</v>
      </c>
      <c r="K4273" s="9">
        <f t="shared" si="198"/>
        <v>1054.4943150969493</v>
      </c>
      <c r="L4273" s="10">
        <f t="shared" si="199"/>
        <v>-5.4494315096949325E-2</v>
      </c>
      <c r="M4273" s="10">
        <f t="shared" si="200"/>
        <v>5.4494315096949325E-2</v>
      </c>
      <c r="N4273" s="6">
        <f>DATEDIF(A4273, I4273, "d")</f>
        <v>176</v>
      </c>
    </row>
    <row r="4274" spans="1:14" ht="14.25">
      <c r="A4274" s="5">
        <v>44039</v>
      </c>
      <c r="B4274" s="6" t="s">
        <v>2904</v>
      </c>
      <c r="C4274" s="6" t="s">
        <v>2905</v>
      </c>
      <c r="D4274" s="17">
        <v>2129656512</v>
      </c>
      <c r="E4274" s="6" t="s">
        <v>16</v>
      </c>
      <c r="F4274" s="6" t="str">
        <f>IF(E4274="BUY", "SELL", IF(E4274="SELL", "BUY", ""))</f>
        <v>SELL</v>
      </c>
      <c r="G4274" s="7">
        <v>17.43</v>
      </c>
      <c r="H4274" s="7">
        <v>1000</v>
      </c>
      <c r="I4274" s="11">
        <v>44300</v>
      </c>
      <c r="J4274" s="9">
        <v>29.129999000000002</v>
      </c>
      <c r="K4274" s="9">
        <f t="shared" si="198"/>
        <v>1671.2563970166379</v>
      </c>
      <c r="L4274" s="10">
        <f t="shared" si="199"/>
        <v>-0.67125639701663797</v>
      </c>
      <c r="M4274" s="10">
        <f t="shared" si="200"/>
        <v>0.67125639701663797</v>
      </c>
      <c r="N4274" s="6">
        <f>DATEDIF(A4274, I4274, "d")</f>
        <v>261</v>
      </c>
    </row>
    <row r="4275" spans="1:14" ht="14.25">
      <c r="A4275" s="5">
        <v>44040</v>
      </c>
      <c r="B4275" s="6" t="s">
        <v>178</v>
      </c>
      <c r="C4275" s="6" t="s">
        <v>179</v>
      </c>
      <c r="D4275" s="17">
        <v>85652421093</v>
      </c>
      <c r="E4275" s="6" t="s">
        <v>19</v>
      </c>
      <c r="F4275" s="6" t="str">
        <f>IF(E4275="BUY", "SELL", IF(E4275="SELL", "BUY", ""))</f>
        <v>BUY</v>
      </c>
      <c r="G4275" s="7">
        <v>58.461613</v>
      </c>
      <c r="H4275" s="7">
        <v>1000</v>
      </c>
      <c r="I4275" s="11">
        <v>44088</v>
      </c>
      <c r="J4275" s="9">
        <v>53.564404000000003</v>
      </c>
      <c r="K4275" s="9">
        <f t="shared" si="198"/>
        <v>916.23205811991545</v>
      </c>
      <c r="L4275" s="10">
        <f t="shared" si="199"/>
        <v>-8.3767941880084545E-2</v>
      </c>
      <c r="M4275" s="10">
        <f t="shared" si="200"/>
        <v>8.3767941880084545E-2</v>
      </c>
      <c r="N4275" s="6">
        <f>DATEDIF(A4275, I4275, "d")</f>
        <v>48</v>
      </c>
    </row>
    <row r="4276" spans="1:14" ht="14.25">
      <c r="A4276" s="5">
        <v>44040</v>
      </c>
      <c r="B4276" s="6" t="s">
        <v>2906</v>
      </c>
      <c r="C4276" s="6" t="s">
        <v>2907</v>
      </c>
      <c r="D4276" s="17">
        <v>34604856100</v>
      </c>
      <c r="E4276" s="6" t="s">
        <v>16</v>
      </c>
      <c r="F4276" s="6" t="str">
        <f>IF(E4276="BUY", "SELL", IF(E4276="SELL", "BUY", ""))</f>
        <v>SELL</v>
      </c>
      <c r="G4276" s="7">
        <v>57.7</v>
      </c>
      <c r="H4276" s="7">
        <v>1000</v>
      </c>
      <c r="I4276" s="11">
        <v>44727</v>
      </c>
      <c r="J4276" s="9">
        <v>68.459999999999994</v>
      </c>
      <c r="K4276" s="9">
        <f t="shared" si="198"/>
        <v>1186.4818024263429</v>
      </c>
      <c r="L4276" s="10">
        <f t="shared" si="199"/>
        <v>-0.18648180242634294</v>
      </c>
      <c r="M4276" s="10">
        <f t="shared" si="200"/>
        <v>0.18648180242634294</v>
      </c>
      <c r="N4276" s="6">
        <f>DATEDIF(A4276, I4276, "d")</f>
        <v>687</v>
      </c>
    </row>
    <row r="4277" spans="1:14" ht="14.25">
      <c r="A4277" s="11">
        <v>44040</v>
      </c>
      <c r="B4277" s="6" t="s">
        <v>395</v>
      </c>
      <c r="C4277" s="6" t="s">
        <v>396</v>
      </c>
      <c r="D4277" s="17">
        <v>7909777829</v>
      </c>
      <c r="E4277" s="12" t="s">
        <v>16</v>
      </c>
      <c r="F4277" s="13" t="str">
        <f>IF(E4277="BUY", "SELL", IF(E4277="SELL", "BUY", ""))</f>
        <v>SELL</v>
      </c>
      <c r="G4277" s="7">
        <v>227</v>
      </c>
      <c r="H4277" s="7">
        <v>1000</v>
      </c>
      <c r="I4277" s="11">
        <v>44546</v>
      </c>
      <c r="J4277" s="9">
        <v>189.509995</v>
      </c>
      <c r="K4277" s="9">
        <f t="shared" si="198"/>
        <v>834.84579295154174</v>
      </c>
      <c r="L4277" s="10">
        <f t="shared" si="199"/>
        <v>0.16515420704845826</v>
      </c>
      <c r="M4277" s="10">
        <f t="shared" si="200"/>
        <v>-0.16515420704845826</v>
      </c>
      <c r="N4277" s="6">
        <f>DATEDIF(A4277, I4277, "d")</f>
        <v>506</v>
      </c>
    </row>
    <row r="4278" spans="1:14" ht="14.25">
      <c r="A4278" s="5">
        <v>44041</v>
      </c>
      <c r="B4278" s="6" t="s">
        <v>703</v>
      </c>
      <c r="C4278" s="6" t="s">
        <v>704</v>
      </c>
      <c r="D4278" s="17">
        <v>125948480</v>
      </c>
      <c r="E4278" s="6" t="s">
        <v>16</v>
      </c>
      <c r="F4278" s="6" t="str">
        <f>IF(E4278="BUY", "SELL", IF(E4278="SELL", "BUY", ""))</f>
        <v>SELL</v>
      </c>
      <c r="G4278" s="7">
        <v>22.73</v>
      </c>
      <c r="H4278" s="7">
        <v>1000</v>
      </c>
      <c r="I4278" s="11">
        <v>44727</v>
      </c>
      <c r="J4278" s="9">
        <v>10.48</v>
      </c>
      <c r="K4278" s="9">
        <f t="shared" si="198"/>
        <v>461.06467223933129</v>
      </c>
      <c r="L4278" s="10">
        <f t="shared" si="199"/>
        <v>0.53893532776066877</v>
      </c>
      <c r="M4278" s="10">
        <f t="shared" si="200"/>
        <v>-0.53893532776066877</v>
      </c>
      <c r="N4278" s="6">
        <f>DATEDIF(A4278, I4278, "d")</f>
        <v>686</v>
      </c>
    </row>
    <row r="4279" spans="1:14" ht="14.25">
      <c r="A4279" s="5">
        <v>44041</v>
      </c>
      <c r="B4279" s="6" t="s">
        <v>991</v>
      </c>
      <c r="C4279" s="6" t="s">
        <v>992</v>
      </c>
      <c r="D4279" s="17">
        <v>49527400000</v>
      </c>
      <c r="E4279" s="6" t="s">
        <v>16</v>
      </c>
      <c r="F4279" s="6" t="str">
        <f>IF(E4279="BUY", "SELL", IF(E4279="SELL", "BUY", ""))</f>
        <v>SELL</v>
      </c>
      <c r="G4279" s="7">
        <v>34.614021000000001</v>
      </c>
      <c r="H4279" s="7">
        <v>1000</v>
      </c>
      <c r="I4279" s="11">
        <v>44727</v>
      </c>
      <c r="J4279" s="9">
        <v>48.869563999999997</v>
      </c>
      <c r="K4279" s="9">
        <f t="shared" si="198"/>
        <v>1411.8430216472104</v>
      </c>
      <c r="L4279" s="10">
        <f t="shared" si="199"/>
        <v>-0.41184302164721043</v>
      </c>
      <c r="M4279" s="10">
        <f t="shared" si="200"/>
        <v>0.41184302164721043</v>
      </c>
      <c r="N4279" s="6">
        <f>DATEDIF(A4279, I4279, "d")</f>
        <v>686</v>
      </c>
    </row>
    <row r="4280" spans="1:14" ht="14.25">
      <c r="A4280" s="5">
        <v>44042</v>
      </c>
      <c r="B4280" s="6" t="s">
        <v>2908</v>
      </c>
      <c r="C4280" s="6" t="s">
        <v>2909</v>
      </c>
      <c r="D4280" s="17">
        <v>301016056</v>
      </c>
      <c r="E4280" s="6" t="s">
        <v>19</v>
      </c>
      <c r="F4280" s="6" t="str">
        <f>IF(E4280="BUY", "SELL", IF(E4280="SELL", "BUY", ""))</f>
        <v>BUY</v>
      </c>
      <c r="G4280" s="7">
        <v>12.49</v>
      </c>
      <c r="H4280" s="7">
        <v>1000</v>
      </c>
      <c r="I4280" s="5">
        <v>44158</v>
      </c>
      <c r="J4280" s="9">
        <v>33.619999</v>
      </c>
      <c r="K4280" s="9">
        <f t="shared" si="198"/>
        <v>2691.7533226581268</v>
      </c>
      <c r="L4280" s="10">
        <f t="shared" si="199"/>
        <v>1.6917533226581267</v>
      </c>
      <c r="M4280" s="10">
        <f t="shared" si="200"/>
        <v>-1.6917533226581267</v>
      </c>
      <c r="N4280" s="6">
        <f>DATEDIF(A4280, I4280, "d")</f>
        <v>116</v>
      </c>
    </row>
    <row r="4281" spans="1:14" ht="14.25">
      <c r="A4281" s="5">
        <v>44046</v>
      </c>
      <c r="B4281" s="6" t="s">
        <v>1636</v>
      </c>
      <c r="C4281" s="6" t="s">
        <v>1637</v>
      </c>
      <c r="D4281" s="17">
        <v>77732067540</v>
      </c>
      <c r="E4281" s="6" t="s">
        <v>16</v>
      </c>
      <c r="F4281" s="6" t="str">
        <f>IF(E4281="BUY", "SELL", IF(E4281="SELL", "BUY", ""))</f>
        <v>SELL</v>
      </c>
      <c r="G4281" s="7">
        <v>265.464966</v>
      </c>
      <c r="H4281" s="7">
        <v>1000</v>
      </c>
      <c r="I4281" s="11">
        <v>44727</v>
      </c>
      <c r="J4281" s="9">
        <v>233.36863700000001</v>
      </c>
      <c r="K4281" s="9">
        <f t="shared" si="198"/>
        <v>879.09391780156784</v>
      </c>
      <c r="L4281" s="10">
        <f t="shared" si="199"/>
        <v>0.12090608219843216</v>
      </c>
      <c r="M4281" s="10">
        <f t="shared" si="200"/>
        <v>-0.12090608219843216</v>
      </c>
      <c r="N4281" s="6">
        <f>DATEDIF(A4281, I4281, "d")</f>
        <v>681</v>
      </c>
    </row>
    <row r="4282" spans="1:14" ht="14.25">
      <c r="A4282" s="11">
        <v>44046</v>
      </c>
      <c r="B4282" s="6" t="s">
        <v>1283</v>
      </c>
      <c r="C4282" s="6" t="s">
        <v>1284</v>
      </c>
      <c r="D4282" s="17">
        <v>53403116733</v>
      </c>
      <c r="E4282" s="13" t="s">
        <v>19</v>
      </c>
      <c r="F4282" s="12" t="str">
        <f>IF(E4282="BUY", "SELL", IF(E4282="SELL", "BUY", ""))</f>
        <v>BUY</v>
      </c>
      <c r="G4282" s="7">
        <v>8.35</v>
      </c>
      <c r="H4282" s="7">
        <v>1000</v>
      </c>
      <c r="I4282" s="11">
        <v>44340</v>
      </c>
      <c r="J4282" s="9">
        <v>16.440000000000001</v>
      </c>
      <c r="K4282" s="9">
        <f t="shared" si="198"/>
        <v>1968.8622754491021</v>
      </c>
      <c r="L4282" s="10">
        <f t="shared" si="199"/>
        <v>0.96886227544910208</v>
      </c>
      <c r="M4282" s="10">
        <f t="shared" si="200"/>
        <v>-0.96886227544910208</v>
      </c>
      <c r="N4282" s="6">
        <f>DATEDIF(A4282, I4282, "d")</f>
        <v>294</v>
      </c>
    </row>
    <row r="4283" spans="1:14" ht="14.25">
      <c r="A4283" s="5">
        <v>44047</v>
      </c>
      <c r="B4283" s="6" t="s">
        <v>2036</v>
      </c>
      <c r="C4283" s="6" t="s">
        <v>2037</v>
      </c>
      <c r="D4283" s="17">
        <v>9350095580</v>
      </c>
      <c r="E4283" s="6" t="s">
        <v>19</v>
      </c>
      <c r="F4283" s="6" t="str">
        <f>IF(E4283="BUY", "SELL", IF(E4283="SELL", "BUY", ""))</f>
        <v>BUY</v>
      </c>
      <c r="G4283" s="7">
        <v>23.23</v>
      </c>
      <c r="H4283" s="7">
        <v>1000</v>
      </c>
      <c r="I4283" s="11">
        <v>44727</v>
      </c>
      <c r="J4283" s="9">
        <v>21</v>
      </c>
      <c r="K4283" s="9">
        <f t="shared" si="198"/>
        <v>904.00344382264313</v>
      </c>
      <c r="L4283" s="10">
        <f t="shared" si="199"/>
        <v>-9.5996556177356862E-2</v>
      </c>
      <c r="M4283" s="10">
        <f t="shared" si="200"/>
        <v>9.5996556177356862E-2</v>
      </c>
      <c r="N4283" s="6">
        <f>DATEDIF(A4283, I4283, "d")</f>
        <v>680</v>
      </c>
    </row>
    <row r="4284" spans="1:14" ht="14.25">
      <c r="A4284" s="5">
        <v>44047</v>
      </c>
      <c r="B4284" s="6" t="s">
        <v>72</v>
      </c>
      <c r="C4284" s="6" t="s">
        <v>73</v>
      </c>
      <c r="D4284" s="17">
        <v>21199583290</v>
      </c>
      <c r="E4284" s="6" t="s">
        <v>16</v>
      </c>
      <c r="F4284" s="6" t="str">
        <f>IF(E4284="BUY", "SELL", IF(E4284="SELL", "BUY", ""))</f>
        <v>SELL</v>
      </c>
      <c r="G4284" s="7">
        <v>62.731140000000003</v>
      </c>
      <c r="H4284" s="7">
        <v>1000</v>
      </c>
      <c r="I4284" s="5">
        <v>44314</v>
      </c>
      <c r="J4284" s="9">
        <v>57.378799000000001</v>
      </c>
      <c r="K4284" s="9">
        <f t="shared" si="198"/>
        <v>914.67808491922824</v>
      </c>
      <c r="L4284" s="10">
        <f t="shared" si="199"/>
        <v>8.5321915080771762E-2</v>
      </c>
      <c r="M4284" s="10">
        <f t="shared" si="200"/>
        <v>-8.5321915080771762E-2</v>
      </c>
      <c r="N4284" s="6">
        <f>DATEDIF(A4284, I4284, "d")</f>
        <v>267</v>
      </c>
    </row>
    <row r="4285" spans="1:14" ht="14.25">
      <c r="A4285" s="5">
        <v>44048</v>
      </c>
      <c r="B4285" s="6" t="s">
        <v>678</v>
      </c>
      <c r="C4285" s="6" t="s">
        <v>679</v>
      </c>
      <c r="D4285" s="17">
        <v>9819059159</v>
      </c>
      <c r="E4285" s="6" t="s">
        <v>16</v>
      </c>
      <c r="F4285" s="6" t="str">
        <f>IF(E4285="BUY", "SELL", IF(E4285="SELL", "BUY", ""))</f>
        <v>SELL</v>
      </c>
      <c r="G4285" s="7">
        <v>12.56</v>
      </c>
      <c r="H4285" s="7">
        <v>1000</v>
      </c>
      <c r="I4285" s="11">
        <v>44063</v>
      </c>
      <c r="J4285" s="9">
        <v>12.5</v>
      </c>
      <c r="K4285" s="9">
        <f t="shared" si="198"/>
        <v>995.2229299363056</v>
      </c>
      <c r="L4285" s="10">
        <f t="shared" si="199"/>
        <v>4.7770700636943957E-3</v>
      </c>
      <c r="M4285" s="10">
        <f t="shared" si="200"/>
        <v>-4.7770700636943957E-3</v>
      </c>
      <c r="N4285" s="6">
        <f>DATEDIF(A4285, I4285, "d")</f>
        <v>15</v>
      </c>
    </row>
    <row r="4286" spans="1:14" ht="14.25">
      <c r="A4286" s="5">
        <v>44048</v>
      </c>
      <c r="B4286" s="6" t="s">
        <v>1099</v>
      </c>
      <c r="C4286" s="6" t="s">
        <v>1100</v>
      </c>
      <c r="D4286" s="17">
        <v>3296226000</v>
      </c>
      <c r="E4286" s="6" t="s">
        <v>19</v>
      </c>
      <c r="F4286" s="6" t="str">
        <f>IF(E4286="BUY", "SELL", IF(E4286="SELL", "BUY", ""))</f>
        <v>BUY</v>
      </c>
      <c r="G4286" s="7">
        <v>94.139999000000003</v>
      </c>
      <c r="H4286" s="7">
        <v>1000</v>
      </c>
      <c r="I4286" s="11">
        <v>44727</v>
      </c>
      <c r="J4286" s="9">
        <v>80.319999999999993</v>
      </c>
      <c r="K4286" s="9">
        <f t="shared" si="198"/>
        <v>853.19737468873348</v>
      </c>
      <c r="L4286" s="10">
        <f t="shared" si="199"/>
        <v>-0.14680262531126653</v>
      </c>
      <c r="M4286" s="10">
        <f t="shared" si="200"/>
        <v>0.14680262531126653</v>
      </c>
      <c r="N4286" s="6">
        <f>DATEDIF(A4286, I4286, "d")</f>
        <v>679</v>
      </c>
    </row>
    <row r="4287" spans="1:14" ht="14.25">
      <c r="A4287" s="5">
        <v>44048</v>
      </c>
      <c r="B4287" s="6" t="s">
        <v>1945</v>
      </c>
      <c r="C4287" s="6" t="s">
        <v>1946</v>
      </c>
      <c r="D4287" s="17">
        <v>73940024000</v>
      </c>
      <c r="E4287" s="6" t="s">
        <v>19</v>
      </c>
      <c r="F4287" s="6" t="str">
        <f>IF(E4287="BUY", "SELL", IF(E4287="SELL", "BUY", ""))</f>
        <v>BUY</v>
      </c>
      <c r="G4287" s="7">
        <v>47.286205000000002</v>
      </c>
      <c r="H4287" s="7">
        <v>1000</v>
      </c>
      <c r="I4287" s="11">
        <v>44727</v>
      </c>
      <c r="J4287" s="9">
        <v>64.017525000000006</v>
      </c>
      <c r="K4287" s="9">
        <f t="shared" si="198"/>
        <v>1353.8308900026975</v>
      </c>
      <c r="L4287" s="10">
        <f t="shared" si="199"/>
        <v>0.35383089000269752</v>
      </c>
      <c r="M4287" s="10">
        <f t="shared" si="200"/>
        <v>-0.35383089000269752</v>
      </c>
      <c r="N4287" s="6">
        <f>DATEDIF(A4287, I4287, "d")</f>
        <v>679</v>
      </c>
    </row>
    <row r="4288" spans="1:14" ht="14.25">
      <c r="A4288" s="5">
        <v>44048</v>
      </c>
      <c r="B4288" s="6" t="s">
        <v>609</v>
      </c>
      <c r="C4288" s="6" t="s">
        <v>610</v>
      </c>
      <c r="D4288" s="17">
        <v>10422408491</v>
      </c>
      <c r="E4288" s="6" t="s">
        <v>16</v>
      </c>
      <c r="F4288" s="6" t="str">
        <f>IF(E4288="BUY", "SELL", IF(E4288="SELL", "BUY", ""))</f>
        <v>SELL</v>
      </c>
      <c r="G4288" s="7">
        <v>158.88999899999999</v>
      </c>
      <c r="H4288" s="7">
        <v>1000</v>
      </c>
      <c r="I4288" s="11">
        <v>44727</v>
      </c>
      <c r="J4288" s="9">
        <v>64.5</v>
      </c>
      <c r="K4288" s="9">
        <f t="shared" si="198"/>
        <v>405.94121974914236</v>
      </c>
      <c r="L4288" s="10">
        <f t="shared" si="199"/>
        <v>0.59405878025085757</v>
      </c>
      <c r="M4288" s="10">
        <f t="shared" si="200"/>
        <v>-0.59405878025085757</v>
      </c>
      <c r="N4288" s="6">
        <f>DATEDIF(A4288, I4288, "d")</f>
        <v>679</v>
      </c>
    </row>
    <row r="4289" spans="1:14" ht="14.25">
      <c r="A4289" s="5">
        <v>44049</v>
      </c>
      <c r="B4289" s="6" t="s">
        <v>2910</v>
      </c>
      <c r="C4289" s="6" t="s">
        <v>2911</v>
      </c>
      <c r="D4289" s="17">
        <v>1743627756</v>
      </c>
      <c r="E4289" s="6" t="s">
        <v>19</v>
      </c>
      <c r="F4289" s="6" t="str">
        <f>IF(E4289="BUY", "SELL", IF(E4289="SELL", "BUY", ""))</f>
        <v>BUY</v>
      </c>
      <c r="G4289" s="7">
        <v>15.897278999999999</v>
      </c>
      <c r="H4289" s="7">
        <v>1000</v>
      </c>
      <c r="I4289" s="11">
        <v>44727</v>
      </c>
      <c r="J4289" s="9">
        <v>35.708294000000002</v>
      </c>
      <c r="K4289" s="9">
        <f t="shared" si="198"/>
        <v>2246.1890490819214</v>
      </c>
      <c r="L4289" s="10">
        <f t="shared" si="199"/>
        <v>1.2461890490819214</v>
      </c>
      <c r="M4289" s="10">
        <f t="shared" si="200"/>
        <v>-1.2461890490819214</v>
      </c>
      <c r="N4289" s="6">
        <f>DATEDIF(A4289, I4289, "d")</f>
        <v>678</v>
      </c>
    </row>
    <row r="4290" spans="1:14" ht="14.25">
      <c r="A4290" s="5">
        <v>44053</v>
      </c>
      <c r="B4290" s="6" t="s">
        <v>1887</v>
      </c>
      <c r="C4290" s="6" t="s">
        <v>1888</v>
      </c>
      <c r="D4290" s="17">
        <v>2011262723</v>
      </c>
      <c r="E4290" s="6" t="s">
        <v>19</v>
      </c>
      <c r="F4290" s="6" t="str">
        <f>IF(E4290="BUY", "SELL", IF(E4290="SELL", "BUY", ""))</f>
        <v>BUY</v>
      </c>
      <c r="G4290" s="7">
        <v>109.230003</v>
      </c>
      <c r="H4290" s="7">
        <v>1000</v>
      </c>
      <c r="I4290" s="5">
        <v>44090</v>
      </c>
      <c r="J4290" s="9">
        <v>108.489998</v>
      </c>
      <c r="K4290" s="9">
        <f t="shared" si="198"/>
        <v>993.22525881465003</v>
      </c>
      <c r="L4290" s="10">
        <f t="shared" si="199"/>
        <v>-6.7747411853499671E-3</v>
      </c>
      <c r="M4290" s="10">
        <f t="shared" si="200"/>
        <v>6.7747411853499671E-3</v>
      </c>
      <c r="N4290" s="6">
        <f>DATEDIF(A4290, I4290, "d")</f>
        <v>37</v>
      </c>
    </row>
    <row r="4291" spans="1:14" ht="14.25">
      <c r="A4291" s="5">
        <v>44053</v>
      </c>
      <c r="B4291" s="6" t="s">
        <v>2912</v>
      </c>
      <c r="C4291" s="6" t="s">
        <v>2913</v>
      </c>
      <c r="D4291" s="17">
        <v>1099789530</v>
      </c>
      <c r="E4291" s="6" t="s">
        <v>16</v>
      </c>
      <c r="F4291" s="6" t="str">
        <f>IF(E4291="BUY", "SELL", IF(E4291="SELL", "BUY", ""))</f>
        <v>SELL</v>
      </c>
      <c r="G4291" s="7">
        <v>13.82</v>
      </c>
      <c r="H4291" s="7">
        <v>1000</v>
      </c>
      <c r="I4291" s="11">
        <v>44727</v>
      </c>
      <c r="J4291" s="9">
        <v>23.639999</v>
      </c>
      <c r="K4291" s="9">
        <f t="shared" ref="K4291:K4354" si="201">(H4291/G4291)*J4291</f>
        <v>1710.5643270622284</v>
      </c>
      <c r="L4291" s="10">
        <f t="shared" ref="L4291:L4354" si="202">IF(F4291="BUY",(K4291-H4291)/H4291, IF(F4291="SELL", (H4291-K4291)/H4291, "Invalid"))</f>
        <v>-0.71056432706222838</v>
      </c>
      <c r="M4291" s="10">
        <f t="shared" ref="M4291:M4354" si="203">IF(E4291="BUY",(K4291-H4291)/H4291,IF(E4291="SELL",(H4291-K4291)/H4291,""))</f>
        <v>0.71056432706222838</v>
      </c>
      <c r="N4291" s="6">
        <f>DATEDIF(A4291, I4291, "d")</f>
        <v>674</v>
      </c>
    </row>
    <row r="4292" spans="1:14" ht="14.25">
      <c r="A4292" s="5">
        <v>44053</v>
      </c>
      <c r="B4292" s="6" t="s">
        <v>603</v>
      </c>
      <c r="C4292" s="6" t="s">
        <v>604</v>
      </c>
      <c r="D4292" s="17">
        <v>2373457054</v>
      </c>
      <c r="E4292" s="6" t="s">
        <v>16</v>
      </c>
      <c r="F4292" s="6" t="str">
        <f>IF(E4292="BUY", "SELL", IF(E4292="SELL", "BUY", ""))</f>
        <v>SELL</v>
      </c>
      <c r="G4292" s="7">
        <v>26.672146000000001</v>
      </c>
      <c r="H4292" s="7">
        <v>1000</v>
      </c>
      <c r="I4292" s="5">
        <v>44148</v>
      </c>
      <c r="J4292" s="9">
        <v>33.654831000000001</v>
      </c>
      <c r="K4292" s="9">
        <f t="shared" si="201"/>
        <v>1261.7968947830445</v>
      </c>
      <c r="L4292" s="10">
        <f t="shared" si="202"/>
        <v>-0.26179689478304452</v>
      </c>
      <c r="M4292" s="10">
        <f t="shared" si="203"/>
        <v>0.26179689478304452</v>
      </c>
      <c r="N4292" s="6">
        <f>DATEDIF(A4292, I4292, "d")</f>
        <v>95</v>
      </c>
    </row>
    <row r="4293" spans="1:14" ht="14.25">
      <c r="A4293" s="5">
        <v>44053</v>
      </c>
      <c r="B4293" s="6" t="s">
        <v>421</v>
      </c>
      <c r="C4293" s="6" t="s">
        <v>422</v>
      </c>
      <c r="D4293" s="17">
        <v>329131240124</v>
      </c>
      <c r="E4293" s="6" t="s">
        <v>19</v>
      </c>
      <c r="F4293" s="6" t="str">
        <f>IF(E4293="BUY", "SELL", IF(E4293="SELL", "BUY", ""))</f>
        <v>BUY</v>
      </c>
      <c r="G4293" s="7">
        <v>256.000519</v>
      </c>
      <c r="H4293" s="7">
        <v>1000</v>
      </c>
      <c r="I4293" s="5">
        <v>44060</v>
      </c>
      <c r="J4293" s="9">
        <v>268.58950800000002</v>
      </c>
      <c r="K4293" s="9">
        <f t="shared" si="201"/>
        <v>1049.1756385853266</v>
      </c>
      <c r="L4293" s="10">
        <f t="shared" si="202"/>
        <v>4.9175638585326621E-2</v>
      </c>
      <c r="M4293" s="10">
        <f t="shared" si="203"/>
        <v>-4.9175638585326621E-2</v>
      </c>
      <c r="N4293" s="6">
        <f>DATEDIF(A4293, I4293, "d")</f>
        <v>7</v>
      </c>
    </row>
    <row r="4294" spans="1:14" ht="14.25">
      <c r="A4294" s="5">
        <v>44053</v>
      </c>
      <c r="B4294" s="6" t="s">
        <v>1175</v>
      </c>
      <c r="C4294" s="6" t="s">
        <v>1176</v>
      </c>
      <c r="D4294" s="17">
        <v>61304806627</v>
      </c>
      <c r="E4294" s="6" t="s">
        <v>16</v>
      </c>
      <c r="F4294" s="6" t="str">
        <f>IF(E4294="BUY", "SELL", IF(E4294="SELL", "BUY", ""))</f>
        <v>SELL</v>
      </c>
      <c r="G4294" s="7">
        <v>95.77</v>
      </c>
      <c r="H4294" s="7">
        <v>1000</v>
      </c>
      <c r="I4294" s="5">
        <v>44375</v>
      </c>
      <c r="J4294" s="9">
        <v>133.97</v>
      </c>
      <c r="K4294" s="9">
        <f t="shared" si="201"/>
        <v>1398.8722982144723</v>
      </c>
      <c r="L4294" s="10">
        <f t="shared" si="202"/>
        <v>-0.39887229821447229</v>
      </c>
      <c r="M4294" s="10">
        <f t="shared" si="203"/>
        <v>0.39887229821447229</v>
      </c>
      <c r="N4294" s="6">
        <f>DATEDIF(A4294, I4294, "d")</f>
        <v>322</v>
      </c>
    </row>
    <row r="4295" spans="1:14" ht="14.25">
      <c r="A4295" s="5">
        <v>44053</v>
      </c>
      <c r="B4295" s="6" t="s">
        <v>669</v>
      </c>
      <c r="C4295" s="6" t="s">
        <v>670</v>
      </c>
      <c r="D4295" s="17">
        <v>616218443</v>
      </c>
      <c r="E4295" s="6" t="s">
        <v>19</v>
      </c>
      <c r="F4295" s="6" t="str">
        <f>IF(E4295="BUY", "SELL", IF(E4295="SELL", "BUY", ""))</f>
        <v>BUY</v>
      </c>
      <c r="G4295" s="7">
        <v>178.509995</v>
      </c>
      <c r="H4295" s="7">
        <v>1000</v>
      </c>
      <c r="I4295" s="11">
        <v>44727</v>
      </c>
      <c r="J4295" s="9">
        <v>41.23</v>
      </c>
      <c r="K4295" s="9">
        <f t="shared" si="201"/>
        <v>230.96745927307876</v>
      </c>
      <c r="L4295" s="10">
        <f t="shared" si="202"/>
        <v>-0.76903254072692129</v>
      </c>
      <c r="M4295" s="10">
        <f t="shared" si="203"/>
        <v>0.76903254072692129</v>
      </c>
      <c r="N4295" s="6">
        <f>DATEDIF(A4295, I4295, "d")</f>
        <v>674</v>
      </c>
    </row>
    <row r="4296" spans="1:14" ht="14.25">
      <c r="A4296" s="5">
        <v>44053</v>
      </c>
      <c r="B4296" s="6" t="s">
        <v>899</v>
      </c>
      <c r="C4296" s="6" t="s">
        <v>900</v>
      </c>
      <c r="D4296" s="17">
        <v>25369109606</v>
      </c>
      <c r="E4296" s="6" t="s">
        <v>16</v>
      </c>
      <c r="F4296" s="6" t="str">
        <f>IF(E4296="BUY", "SELL", IF(E4296="SELL", "BUY", ""))</f>
        <v>SELL</v>
      </c>
      <c r="G4296" s="7">
        <v>57.310001</v>
      </c>
      <c r="H4296" s="7">
        <v>1000</v>
      </c>
      <c r="I4296" s="5">
        <v>44256</v>
      </c>
      <c r="J4296" s="9">
        <v>91.349997999999999</v>
      </c>
      <c r="K4296" s="9">
        <f t="shared" si="201"/>
        <v>1593.9625965108603</v>
      </c>
      <c r="L4296" s="10">
        <f t="shared" si="202"/>
        <v>-0.59396259651086025</v>
      </c>
      <c r="M4296" s="10">
        <f t="shared" si="203"/>
        <v>0.59396259651086025</v>
      </c>
      <c r="N4296" s="6">
        <f>DATEDIF(A4296, I4296, "d")</f>
        <v>203</v>
      </c>
    </row>
    <row r="4297" spans="1:14" ht="14.25">
      <c r="A4297" s="5">
        <v>44054</v>
      </c>
      <c r="B4297" s="6" t="s">
        <v>2914</v>
      </c>
      <c r="C4297" s="6" t="s">
        <v>2915</v>
      </c>
      <c r="D4297" s="17">
        <v>169075260</v>
      </c>
      <c r="E4297" s="6" t="s">
        <v>19</v>
      </c>
      <c r="F4297" s="6" t="str">
        <f>IF(E4297="BUY", "SELL", IF(E4297="SELL", "BUY", ""))</f>
        <v>BUY</v>
      </c>
      <c r="G4297" s="7">
        <v>8.61</v>
      </c>
      <c r="H4297" s="7">
        <v>1000</v>
      </c>
      <c r="I4297" s="5">
        <v>44060</v>
      </c>
      <c r="J4297" s="9">
        <v>16.16</v>
      </c>
      <c r="K4297" s="9">
        <f t="shared" si="201"/>
        <v>1876.8873403019745</v>
      </c>
      <c r="L4297" s="10">
        <f t="shared" si="202"/>
        <v>0.87688734030197457</v>
      </c>
      <c r="M4297" s="10">
        <f t="shared" si="203"/>
        <v>-0.87688734030197457</v>
      </c>
      <c r="N4297" s="6">
        <f>DATEDIF(A4297, I4297, "d")</f>
        <v>6</v>
      </c>
    </row>
    <row r="4298" spans="1:14" ht="14.25">
      <c r="A4298" s="5">
        <v>44054</v>
      </c>
      <c r="B4298" s="6" t="s">
        <v>607</v>
      </c>
      <c r="C4298" s="6" t="s">
        <v>608</v>
      </c>
      <c r="D4298" s="17">
        <v>122651400000</v>
      </c>
      <c r="E4298" s="6" t="s">
        <v>19</v>
      </c>
      <c r="F4298" s="6" t="str">
        <f>IF(E4298="BUY", "SELL", IF(E4298="SELL", "BUY", ""))</f>
        <v>BUY</v>
      </c>
      <c r="G4298" s="7">
        <v>102.258118</v>
      </c>
      <c r="H4298" s="7">
        <v>1000</v>
      </c>
      <c r="I4298" s="5">
        <v>44132</v>
      </c>
      <c r="J4298" s="9">
        <v>114.85002900000001</v>
      </c>
      <c r="K4298" s="9">
        <f t="shared" si="201"/>
        <v>1123.1384974247228</v>
      </c>
      <c r="L4298" s="10">
        <f t="shared" si="202"/>
        <v>0.1231384974247228</v>
      </c>
      <c r="M4298" s="10">
        <f t="shared" si="203"/>
        <v>-0.1231384974247228</v>
      </c>
      <c r="N4298" s="6">
        <f>DATEDIF(A4298, I4298, "d")</f>
        <v>78</v>
      </c>
    </row>
    <row r="4299" spans="1:14" ht="14.25">
      <c r="A4299" s="5">
        <v>44054</v>
      </c>
      <c r="B4299" s="6" t="s">
        <v>1001</v>
      </c>
      <c r="C4299" s="6" t="s">
        <v>1002</v>
      </c>
      <c r="D4299" s="17">
        <v>2747227592</v>
      </c>
      <c r="E4299" s="6" t="s">
        <v>16</v>
      </c>
      <c r="F4299" s="6" t="str">
        <f>IF(E4299="BUY", "SELL", IF(E4299="SELL", "BUY", ""))</f>
        <v>SELL</v>
      </c>
      <c r="G4299" s="7">
        <v>57.009998000000003</v>
      </c>
      <c r="H4299" s="7">
        <v>1000</v>
      </c>
      <c r="I4299" s="11">
        <v>44727</v>
      </c>
      <c r="J4299" s="9">
        <v>64.260002</v>
      </c>
      <c r="K4299" s="9">
        <f t="shared" si="201"/>
        <v>1127.1707464364408</v>
      </c>
      <c r="L4299" s="10">
        <f t="shared" si="202"/>
        <v>-0.12717074643644083</v>
      </c>
      <c r="M4299" s="10">
        <f t="shared" si="203"/>
        <v>0.12717074643644083</v>
      </c>
      <c r="N4299" s="6">
        <f>DATEDIF(A4299, I4299, "d")</f>
        <v>673</v>
      </c>
    </row>
    <row r="4300" spans="1:14" ht="14.25">
      <c r="A4300" s="11">
        <v>44054</v>
      </c>
      <c r="B4300" s="6" t="s">
        <v>2543</v>
      </c>
      <c r="C4300" s="6" t="s">
        <v>2544</v>
      </c>
      <c r="D4300" s="17">
        <v>19724256923</v>
      </c>
      <c r="E4300" s="13" t="s">
        <v>19</v>
      </c>
      <c r="F4300" s="12" t="str">
        <f>IF(E4300="BUY", "SELL", IF(E4300="SELL", "BUY", ""))</f>
        <v>BUY</v>
      </c>
      <c r="G4300" s="7">
        <v>231.03999300000001</v>
      </c>
      <c r="H4300" s="7">
        <v>1000</v>
      </c>
      <c r="I4300" s="11">
        <v>44063</v>
      </c>
      <c r="J4300" s="9">
        <v>290.69000199999999</v>
      </c>
      <c r="K4300" s="9">
        <f t="shared" si="201"/>
        <v>1258.1804484386389</v>
      </c>
      <c r="L4300" s="10">
        <f t="shared" si="202"/>
        <v>0.25818044843863891</v>
      </c>
      <c r="M4300" s="10">
        <f t="shared" si="203"/>
        <v>-0.25818044843863891</v>
      </c>
      <c r="N4300" s="6">
        <f>DATEDIF(A4300, I4300, "d")</f>
        <v>9</v>
      </c>
    </row>
    <row r="4301" spans="1:14" ht="14.25">
      <c r="A4301" s="5">
        <v>44055</v>
      </c>
      <c r="B4301" s="6" t="s">
        <v>2916</v>
      </c>
      <c r="C4301" s="6" t="s">
        <v>2917</v>
      </c>
      <c r="D4301" s="17">
        <v>2979843640</v>
      </c>
      <c r="E4301" s="6" t="s">
        <v>16</v>
      </c>
      <c r="F4301" s="6" t="str">
        <f>IF(E4301="BUY", "SELL", IF(E4301="SELL", "BUY", ""))</f>
        <v>SELL</v>
      </c>
      <c r="G4301" s="7">
        <v>15.11</v>
      </c>
      <c r="H4301" s="7">
        <v>1000</v>
      </c>
      <c r="I4301" s="5">
        <v>44232</v>
      </c>
      <c r="J4301" s="9">
        <v>65.97</v>
      </c>
      <c r="K4301" s="9">
        <f t="shared" si="201"/>
        <v>4365.9827928524155</v>
      </c>
      <c r="L4301" s="10">
        <f t="shared" si="202"/>
        <v>-3.3659827928524155</v>
      </c>
      <c r="M4301" s="10">
        <f t="shared" si="203"/>
        <v>3.3659827928524155</v>
      </c>
      <c r="N4301" s="6">
        <f>DATEDIF(A4301, I4301, "d")</f>
        <v>177</v>
      </c>
    </row>
    <row r="4302" spans="1:14" ht="14.25">
      <c r="A4302" s="5">
        <v>44055</v>
      </c>
      <c r="B4302" s="6" t="s">
        <v>2918</v>
      </c>
      <c r="C4302" s="6" t="s">
        <v>2919</v>
      </c>
      <c r="D4302" s="17">
        <v>244456709</v>
      </c>
      <c r="E4302" s="6" t="s">
        <v>19</v>
      </c>
      <c r="F4302" s="6" t="str">
        <f>IF(E4302="BUY", "SELL", IF(E4302="SELL", "BUY", ""))</f>
        <v>BUY</v>
      </c>
      <c r="G4302" s="7">
        <v>8.68</v>
      </c>
      <c r="H4302" s="7">
        <v>1000</v>
      </c>
      <c r="I4302" s="11">
        <v>44727</v>
      </c>
      <c r="J4302" s="9">
        <v>2.4900000000000002</v>
      </c>
      <c r="K4302" s="9">
        <f t="shared" si="201"/>
        <v>286.86635944700464</v>
      </c>
      <c r="L4302" s="10">
        <f t="shared" si="202"/>
        <v>-0.71313364055299533</v>
      </c>
      <c r="M4302" s="10">
        <f t="shared" si="203"/>
        <v>0.71313364055299533</v>
      </c>
      <c r="N4302" s="6">
        <f>DATEDIF(A4302, I4302, "d")</f>
        <v>672</v>
      </c>
    </row>
    <row r="4303" spans="1:14" ht="14.25">
      <c r="A4303" s="11">
        <v>44055</v>
      </c>
      <c r="B4303" s="6" t="s">
        <v>625</v>
      </c>
      <c r="C4303" s="6" t="s">
        <v>626</v>
      </c>
      <c r="D4303" s="17">
        <v>418240970</v>
      </c>
      <c r="E4303" s="13" t="s">
        <v>19</v>
      </c>
      <c r="F4303" s="12" t="str">
        <f>IF(E4303="BUY", "SELL", IF(E4303="SELL", "BUY", ""))</f>
        <v>BUY</v>
      </c>
      <c r="G4303" s="7">
        <v>24.827414999999998</v>
      </c>
      <c r="H4303" s="7">
        <v>1000</v>
      </c>
      <c r="I4303" s="11">
        <v>44413</v>
      </c>
      <c r="J4303" s="9">
        <v>47.150246000000003</v>
      </c>
      <c r="K4303" s="9">
        <f t="shared" si="201"/>
        <v>1899.1202265721181</v>
      </c>
      <c r="L4303" s="10">
        <f t="shared" si="202"/>
        <v>0.8991202265721181</v>
      </c>
      <c r="M4303" s="10">
        <f t="shared" si="203"/>
        <v>-0.8991202265721181</v>
      </c>
      <c r="N4303" s="6">
        <f>DATEDIF(A4303, I4303, "d")</f>
        <v>358</v>
      </c>
    </row>
    <row r="4304" spans="1:14" ht="14.25">
      <c r="A4304" s="5">
        <v>44056</v>
      </c>
      <c r="B4304" s="6" t="s">
        <v>2920</v>
      </c>
      <c r="C4304" s="6" t="s">
        <v>2921</v>
      </c>
      <c r="D4304" s="17">
        <v>5379340395</v>
      </c>
      <c r="E4304" s="6" t="s">
        <v>16</v>
      </c>
      <c r="F4304" s="6" t="str">
        <f>IF(E4304="BUY", "SELL", IF(E4304="SELL", "BUY", ""))</f>
        <v>SELL</v>
      </c>
      <c r="G4304" s="7">
        <v>26.309999000000001</v>
      </c>
      <c r="H4304" s="7">
        <v>1000</v>
      </c>
      <c r="I4304" s="11">
        <v>44727</v>
      </c>
      <c r="J4304" s="9">
        <v>56.009998000000003</v>
      </c>
      <c r="K4304" s="9">
        <f t="shared" si="201"/>
        <v>2128.8483515335747</v>
      </c>
      <c r="L4304" s="10">
        <f t="shared" si="202"/>
        <v>-1.1288483515335748</v>
      </c>
      <c r="M4304" s="10">
        <f t="shared" si="203"/>
        <v>1.1288483515335748</v>
      </c>
      <c r="N4304" s="6">
        <f>DATEDIF(A4304, I4304, "d")</f>
        <v>671</v>
      </c>
    </row>
    <row r="4305" spans="1:14" ht="14.25">
      <c r="A4305" s="5">
        <v>44056</v>
      </c>
      <c r="B4305" s="6" t="s">
        <v>2922</v>
      </c>
      <c r="C4305" s="6" t="s">
        <v>2923</v>
      </c>
      <c r="D4305" s="17">
        <v>4682425401</v>
      </c>
      <c r="E4305" s="6" t="s">
        <v>16</v>
      </c>
      <c r="F4305" s="6" t="str">
        <f>IF(E4305="BUY", "SELL", IF(E4305="SELL", "BUY", ""))</f>
        <v>SELL</v>
      </c>
      <c r="G4305" s="7">
        <v>35.560001</v>
      </c>
      <c r="H4305" s="7">
        <v>1000</v>
      </c>
      <c r="I4305" s="11">
        <v>44727</v>
      </c>
      <c r="J4305" s="9">
        <v>18.34</v>
      </c>
      <c r="K4305" s="9">
        <f t="shared" si="201"/>
        <v>515.74801699246302</v>
      </c>
      <c r="L4305" s="10">
        <f t="shared" si="202"/>
        <v>0.48425198300753697</v>
      </c>
      <c r="M4305" s="10">
        <f t="shared" si="203"/>
        <v>-0.48425198300753697</v>
      </c>
      <c r="N4305" s="6">
        <f>DATEDIF(A4305, I4305, "d")</f>
        <v>671</v>
      </c>
    </row>
    <row r="4306" spans="1:14" ht="14.25">
      <c r="A4306" s="5">
        <v>44056</v>
      </c>
      <c r="B4306" s="6" t="s">
        <v>2924</v>
      </c>
      <c r="C4306" s="6" t="s">
        <v>2925</v>
      </c>
      <c r="D4306" s="17">
        <v>1028930944</v>
      </c>
      <c r="E4306" s="6" t="s">
        <v>19</v>
      </c>
      <c r="F4306" s="6" t="str">
        <f>IF(E4306="BUY", "SELL", IF(E4306="SELL", "BUY", ""))</f>
        <v>BUY</v>
      </c>
      <c r="G4306" s="7">
        <v>9.91</v>
      </c>
      <c r="H4306" s="7">
        <v>1000</v>
      </c>
      <c r="I4306" s="11">
        <v>44501</v>
      </c>
      <c r="J4306" s="9">
        <v>21.190000999999999</v>
      </c>
      <c r="K4306" s="9">
        <f t="shared" si="201"/>
        <v>2138.2442986881933</v>
      </c>
      <c r="L4306" s="10">
        <f t="shared" si="202"/>
        <v>1.1382442986881933</v>
      </c>
      <c r="M4306" s="10">
        <f t="shared" si="203"/>
        <v>-1.1382442986881933</v>
      </c>
      <c r="N4306" s="6">
        <f>DATEDIF(A4306, I4306, "d")</f>
        <v>445</v>
      </c>
    </row>
    <row r="4307" spans="1:14" ht="14.25">
      <c r="A4307" s="5">
        <v>44056</v>
      </c>
      <c r="B4307" s="6" t="s">
        <v>2539</v>
      </c>
      <c r="C4307" s="6" t="s">
        <v>2540</v>
      </c>
      <c r="D4307" s="17">
        <v>19361542266</v>
      </c>
      <c r="E4307" s="6" t="s">
        <v>19</v>
      </c>
      <c r="F4307" s="6" t="str">
        <f>IF(E4307="BUY", "SELL", IF(E4307="SELL", "BUY", ""))</f>
        <v>BUY</v>
      </c>
      <c r="G4307" s="7">
        <v>234.63000500000001</v>
      </c>
      <c r="H4307" s="7">
        <v>1000</v>
      </c>
      <c r="I4307" s="11">
        <v>44727</v>
      </c>
      <c r="J4307" s="9">
        <v>229.520004</v>
      </c>
      <c r="K4307" s="9">
        <f t="shared" si="201"/>
        <v>978.22102505602368</v>
      </c>
      <c r="L4307" s="10">
        <f t="shared" si="202"/>
        <v>-2.1778974943976324E-2</v>
      </c>
      <c r="M4307" s="10">
        <f t="shared" si="203"/>
        <v>2.1778974943976324E-2</v>
      </c>
      <c r="N4307" s="6">
        <f>DATEDIF(A4307, I4307, "d")</f>
        <v>671</v>
      </c>
    </row>
    <row r="4308" spans="1:14" ht="14.25">
      <c r="A4308" s="5">
        <v>44060</v>
      </c>
      <c r="B4308" s="6" t="s">
        <v>2926</v>
      </c>
      <c r="C4308" s="6" t="s">
        <v>2927</v>
      </c>
      <c r="D4308" s="17">
        <v>18237898092</v>
      </c>
      <c r="E4308" s="6" t="s">
        <v>19</v>
      </c>
      <c r="F4308" s="6" t="str">
        <f>IF(E4308="BUY", "SELL", IF(E4308="SELL", "BUY", ""))</f>
        <v>BUY</v>
      </c>
      <c r="G4308" s="7">
        <v>38.720001000000003</v>
      </c>
      <c r="H4308" s="7">
        <v>1000</v>
      </c>
      <c r="I4308" s="11">
        <v>44727</v>
      </c>
      <c r="J4308" s="9">
        <v>15.61</v>
      </c>
      <c r="K4308" s="9">
        <f t="shared" si="201"/>
        <v>403.15081603432805</v>
      </c>
      <c r="L4308" s="10">
        <f t="shared" si="202"/>
        <v>-0.59684918396567199</v>
      </c>
      <c r="M4308" s="10">
        <f t="shared" si="203"/>
        <v>0.59684918396567199</v>
      </c>
      <c r="N4308" s="6">
        <f>DATEDIF(A4308, I4308, "d")</f>
        <v>667</v>
      </c>
    </row>
    <row r="4309" spans="1:14" ht="14.25">
      <c r="A4309" s="5">
        <v>44060</v>
      </c>
      <c r="B4309" s="6" t="s">
        <v>2761</v>
      </c>
      <c r="C4309" s="6" t="s">
        <v>2762</v>
      </c>
      <c r="D4309" s="17">
        <v>17169920000</v>
      </c>
      <c r="E4309" s="6" t="s">
        <v>16</v>
      </c>
      <c r="F4309" s="6" t="str">
        <f>IF(E4309="BUY", "SELL", IF(E4309="SELL", "BUY", ""))</f>
        <v>SELL</v>
      </c>
      <c r="G4309" s="7">
        <v>30.02</v>
      </c>
      <c r="H4309" s="7">
        <v>1000</v>
      </c>
      <c r="I4309" s="11">
        <v>44727</v>
      </c>
      <c r="J4309" s="9">
        <v>55.459999000000003</v>
      </c>
      <c r="K4309" s="9">
        <f t="shared" si="201"/>
        <v>1847.4350099933379</v>
      </c>
      <c r="L4309" s="10">
        <f t="shared" si="202"/>
        <v>-0.84743500999333787</v>
      </c>
      <c r="M4309" s="10">
        <f t="shared" si="203"/>
        <v>0.84743500999333787</v>
      </c>
      <c r="N4309" s="6">
        <f>DATEDIF(A4309, I4309, "d")</f>
        <v>667</v>
      </c>
    </row>
    <row r="4310" spans="1:14" ht="14.25">
      <c r="A4310" s="5">
        <v>44060</v>
      </c>
      <c r="B4310" s="6" t="s">
        <v>2914</v>
      </c>
      <c r="C4310" s="6" t="s">
        <v>2915</v>
      </c>
      <c r="D4310" s="17">
        <v>169075260</v>
      </c>
      <c r="E4310" s="6" t="s">
        <v>16</v>
      </c>
      <c r="F4310" s="6" t="str">
        <f>IF(E4310="BUY", "SELL", IF(E4310="SELL", "BUY", ""))</f>
        <v>SELL</v>
      </c>
      <c r="G4310" s="7">
        <v>16.16</v>
      </c>
      <c r="H4310" s="7">
        <v>1000</v>
      </c>
      <c r="I4310" s="5">
        <v>44167</v>
      </c>
      <c r="J4310" s="9">
        <v>35.43</v>
      </c>
      <c r="K4310" s="9">
        <f t="shared" si="201"/>
        <v>2192.4504950495048</v>
      </c>
      <c r="L4310" s="10">
        <f t="shared" si="202"/>
        <v>-1.1924504950495047</v>
      </c>
      <c r="M4310" s="10">
        <f t="shared" si="203"/>
        <v>1.1924504950495047</v>
      </c>
      <c r="N4310" s="6">
        <f>DATEDIF(A4310, I4310, "d")</f>
        <v>107</v>
      </c>
    </row>
    <row r="4311" spans="1:14" ht="14.25">
      <c r="A4311" s="5">
        <v>44060</v>
      </c>
      <c r="B4311" s="6" t="s">
        <v>421</v>
      </c>
      <c r="C4311" s="6" t="s">
        <v>422</v>
      </c>
      <c r="D4311" s="17">
        <v>329131240124</v>
      </c>
      <c r="E4311" s="6" t="s">
        <v>16</v>
      </c>
      <c r="F4311" s="6" t="str">
        <f>IF(E4311="BUY", "SELL", IF(E4311="SELL", "BUY", ""))</f>
        <v>SELL</v>
      </c>
      <c r="G4311" s="7">
        <v>268.58950800000002</v>
      </c>
      <c r="H4311" s="7">
        <v>1000</v>
      </c>
      <c r="I4311" s="5">
        <v>44511</v>
      </c>
      <c r="J4311" s="9">
        <v>352.02899200000002</v>
      </c>
      <c r="K4311" s="9">
        <f t="shared" si="201"/>
        <v>1310.6580172148795</v>
      </c>
      <c r="L4311" s="10">
        <f t="shared" si="202"/>
        <v>-0.31065801721487946</v>
      </c>
      <c r="M4311" s="10">
        <f t="shared" si="203"/>
        <v>0.31065801721487946</v>
      </c>
      <c r="N4311" s="6">
        <f>DATEDIF(A4311, I4311, "d")</f>
        <v>451</v>
      </c>
    </row>
    <row r="4312" spans="1:14" ht="14.25">
      <c r="A4312" s="5">
        <v>44061</v>
      </c>
      <c r="B4312" s="6" t="s">
        <v>721</v>
      </c>
      <c r="C4312" s="6" t="s">
        <v>722</v>
      </c>
      <c r="D4312" s="17">
        <v>1884947716</v>
      </c>
      <c r="E4312" s="6" t="s">
        <v>19</v>
      </c>
      <c r="F4312" s="6" t="str">
        <f>IF(E4312="BUY", "SELL", IF(E4312="SELL", "BUY", ""))</f>
        <v>BUY</v>
      </c>
      <c r="G4312" s="7">
        <v>106.09380299999999</v>
      </c>
      <c r="H4312" s="7">
        <v>1000</v>
      </c>
      <c r="I4312" s="11">
        <v>44116</v>
      </c>
      <c r="J4312" s="9">
        <v>106.28331799999999</v>
      </c>
      <c r="K4312" s="9">
        <f t="shared" si="201"/>
        <v>1001.7862966039592</v>
      </c>
      <c r="L4312" s="10">
        <f t="shared" si="202"/>
        <v>1.7862966039591584E-3</v>
      </c>
      <c r="M4312" s="10">
        <f t="shared" si="203"/>
        <v>-1.7862966039591584E-3</v>
      </c>
      <c r="N4312" s="6">
        <f>DATEDIF(A4312, I4312, "d")</f>
        <v>55</v>
      </c>
    </row>
    <row r="4313" spans="1:14" ht="14.25">
      <c r="A4313" s="5">
        <v>44061</v>
      </c>
      <c r="B4313" s="6" t="s">
        <v>1903</v>
      </c>
      <c r="C4313" s="6" t="s">
        <v>1904</v>
      </c>
      <c r="D4313" s="17">
        <v>59943288029</v>
      </c>
      <c r="E4313" s="6" t="s">
        <v>16</v>
      </c>
      <c r="F4313" s="6" t="str">
        <f>IF(E4313="BUY", "SELL", IF(E4313="SELL", "BUY", ""))</f>
        <v>SELL</v>
      </c>
      <c r="G4313" s="7">
        <v>109.150002</v>
      </c>
      <c r="H4313" s="7">
        <v>1000</v>
      </c>
      <c r="I4313" s="11">
        <v>44727</v>
      </c>
      <c r="J4313" s="9">
        <v>147.720001</v>
      </c>
      <c r="K4313" s="9">
        <f t="shared" si="201"/>
        <v>1353.3669106116918</v>
      </c>
      <c r="L4313" s="10">
        <f t="shared" si="202"/>
        <v>-0.35336691061169179</v>
      </c>
      <c r="M4313" s="10">
        <f t="shared" si="203"/>
        <v>0.35336691061169179</v>
      </c>
      <c r="N4313" s="6">
        <f>DATEDIF(A4313, I4313, "d")</f>
        <v>666</v>
      </c>
    </row>
    <row r="4314" spans="1:14" ht="14.25">
      <c r="A4314" s="5">
        <v>44061</v>
      </c>
      <c r="B4314" s="6" t="s">
        <v>2928</v>
      </c>
      <c r="C4314" s="6" t="s">
        <v>2929</v>
      </c>
      <c r="D4314" s="17">
        <v>13421984268</v>
      </c>
      <c r="E4314" s="6" t="s">
        <v>16</v>
      </c>
      <c r="F4314" s="6" t="str">
        <f>IF(E4314="BUY", "SELL", IF(E4314="SELL", "BUY", ""))</f>
        <v>SELL</v>
      </c>
      <c r="G4314" s="7">
        <v>23.07</v>
      </c>
      <c r="H4314" s="7">
        <v>1000</v>
      </c>
      <c r="I4314" s="11">
        <v>44727</v>
      </c>
      <c r="J4314" s="9">
        <v>56.599997999999999</v>
      </c>
      <c r="K4314" s="9">
        <f t="shared" si="201"/>
        <v>2453.402600780234</v>
      </c>
      <c r="L4314" s="10">
        <f t="shared" si="202"/>
        <v>-1.4534026007802341</v>
      </c>
      <c r="M4314" s="10">
        <f t="shared" si="203"/>
        <v>1.4534026007802341</v>
      </c>
      <c r="N4314" s="6">
        <f>DATEDIF(A4314, I4314, "d")</f>
        <v>666</v>
      </c>
    </row>
    <row r="4315" spans="1:14" ht="14.25">
      <c r="A4315" s="5">
        <v>44061</v>
      </c>
      <c r="B4315" s="6" t="s">
        <v>661</v>
      </c>
      <c r="C4315" s="6" t="s">
        <v>662</v>
      </c>
      <c r="D4315" s="17">
        <v>1511406816</v>
      </c>
      <c r="E4315" s="6" t="s">
        <v>16</v>
      </c>
      <c r="F4315" s="6" t="str">
        <f>IF(E4315="BUY", "SELL", IF(E4315="SELL", "BUY", ""))</f>
        <v>SELL</v>
      </c>
      <c r="G4315" s="7">
        <v>37.720001000000003</v>
      </c>
      <c r="H4315" s="7">
        <v>1000</v>
      </c>
      <c r="I4315" s="11">
        <v>44727</v>
      </c>
      <c r="J4315" s="9">
        <v>26.459999</v>
      </c>
      <c r="K4315" s="9">
        <f t="shared" si="201"/>
        <v>701.48457843360075</v>
      </c>
      <c r="L4315" s="10">
        <f t="shared" si="202"/>
        <v>0.29851542156639926</v>
      </c>
      <c r="M4315" s="10">
        <f t="shared" si="203"/>
        <v>-0.29851542156639926</v>
      </c>
      <c r="N4315" s="6">
        <f>DATEDIF(A4315, I4315, "d")</f>
        <v>666</v>
      </c>
    </row>
    <row r="4316" spans="1:14" ht="14.25">
      <c r="A4316" s="5">
        <v>44062</v>
      </c>
      <c r="B4316" s="6" t="s">
        <v>517</v>
      </c>
      <c r="C4316" s="6" t="s">
        <v>518</v>
      </c>
      <c r="D4316" s="17">
        <v>252174003</v>
      </c>
      <c r="E4316" s="6" t="s">
        <v>16</v>
      </c>
      <c r="F4316" s="6" t="str">
        <f>IF(E4316="BUY", "SELL", IF(E4316="SELL", "BUY", ""))</f>
        <v>SELL</v>
      </c>
      <c r="G4316" s="7">
        <v>29.171119999999998</v>
      </c>
      <c r="H4316" s="7">
        <v>1000</v>
      </c>
      <c r="I4316" s="11">
        <v>44727</v>
      </c>
      <c r="J4316" s="9">
        <v>20.235541999999999</v>
      </c>
      <c r="K4316" s="9">
        <f t="shared" si="201"/>
        <v>693.68409577691909</v>
      </c>
      <c r="L4316" s="10">
        <f t="shared" si="202"/>
        <v>0.30631590422308091</v>
      </c>
      <c r="M4316" s="10">
        <f t="shared" si="203"/>
        <v>-0.30631590422308091</v>
      </c>
      <c r="N4316" s="6">
        <f>DATEDIF(A4316, I4316, "d")</f>
        <v>665</v>
      </c>
    </row>
    <row r="4317" spans="1:14" ht="14.25">
      <c r="A4317" s="11">
        <v>44062</v>
      </c>
      <c r="B4317" s="6" t="s">
        <v>1380</v>
      </c>
      <c r="C4317" s="6" t="s">
        <v>1381</v>
      </c>
      <c r="D4317" s="17">
        <v>229999484</v>
      </c>
      <c r="E4317" s="13" t="s">
        <v>19</v>
      </c>
      <c r="F4317" s="12" t="str">
        <f>IF(E4317="BUY", "SELL", IF(E4317="SELL", "BUY", ""))</f>
        <v>BUY</v>
      </c>
      <c r="G4317" s="7">
        <v>39.32</v>
      </c>
      <c r="H4317" s="7">
        <v>1000</v>
      </c>
      <c r="I4317" s="11">
        <v>44727</v>
      </c>
      <c r="J4317" s="9">
        <v>8.4600000000000009</v>
      </c>
      <c r="K4317" s="9">
        <f t="shared" si="201"/>
        <v>215.15768056968466</v>
      </c>
      <c r="L4317" s="10">
        <f t="shared" si="202"/>
        <v>-0.78484231943031535</v>
      </c>
      <c r="M4317" s="10">
        <f t="shared" si="203"/>
        <v>0.78484231943031535</v>
      </c>
      <c r="N4317" s="6">
        <f>DATEDIF(A4317, I4317, "d")</f>
        <v>665</v>
      </c>
    </row>
    <row r="4318" spans="1:14" ht="14.25">
      <c r="A4318" s="5">
        <v>44063</v>
      </c>
      <c r="B4318" s="6" t="s">
        <v>678</v>
      </c>
      <c r="C4318" s="6" t="s">
        <v>679</v>
      </c>
      <c r="D4318" s="17">
        <v>9819059159</v>
      </c>
      <c r="E4318" s="6" t="s">
        <v>19</v>
      </c>
      <c r="F4318" s="6" t="str">
        <f>IF(E4318="BUY", "SELL", IF(E4318="SELL", "BUY", ""))</f>
        <v>BUY</v>
      </c>
      <c r="G4318" s="7">
        <v>12.5</v>
      </c>
      <c r="H4318" s="7">
        <v>1000</v>
      </c>
      <c r="I4318" s="11">
        <v>44727</v>
      </c>
      <c r="J4318" s="9">
        <v>13.31</v>
      </c>
      <c r="K4318" s="9">
        <f t="shared" si="201"/>
        <v>1064.8</v>
      </c>
      <c r="L4318" s="10">
        <f t="shared" si="202"/>
        <v>6.4799999999999955E-2</v>
      </c>
      <c r="M4318" s="10">
        <f t="shared" si="203"/>
        <v>-6.4799999999999955E-2</v>
      </c>
      <c r="N4318" s="6">
        <f>DATEDIF(A4318, I4318, "d")</f>
        <v>664</v>
      </c>
    </row>
    <row r="4319" spans="1:14" ht="14.25">
      <c r="A4319" s="5">
        <v>44063</v>
      </c>
      <c r="B4319" s="6" t="s">
        <v>1185</v>
      </c>
      <c r="C4319" s="6" t="s">
        <v>1186</v>
      </c>
      <c r="D4319" s="17">
        <v>15357181800</v>
      </c>
      <c r="E4319" s="6" t="s">
        <v>16</v>
      </c>
      <c r="F4319" s="6" t="str">
        <f>IF(E4319="BUY", "SELL", IF(E4319="SELL", "BUY", ""))</f>
        <v>SELL</v>
      </c>
      <c r="G4319" s="7">
        <v>110.349998</v>
      </c>
      <c r="H4319" s="7">
        <v>1000</v>
      </c>
      <c r="I4319" s="5">
        <v>44412</v>
      </c>
      <c r="J4319" s="9">
        <v>112.41</v>
      </c>
      <c r="K4319" s="9">
        <f t="shared" si="201"/>
        <v>1018.6678934058521</v>
      </c>
      <c r="L4319" s="10">
        <f t="shared" si="202"/>
        <v>-1.8667893405852055E-2</v>
      </c>
      <c r="M4319" s="10">
        <f t="shared" si="203"/>
        <v>1.8667893405852055E-2</v>
      </c>
      <c r="N4319" s="6">
        <f>DATEDIF(A4319, I4319, "d")</f>
        <v>349</v>
      </c>
    </row>
    <row r="4320" spans="1:14" ht="14.25">
      <c r="A4320" s="5">
        <v>44063</v>
      </c>
      <c r="B4320" s="6" t="s">
        <v>147</v>
      </c>
      <c r="C4320" s="6" t="s">
        <v>148</v>
      </c>
      <c r="D4320" s="17">
        <v>136351276474</v>
      </c>
      <c r="E4320" s="6" t="s">
        <v>16</v>
      </c>
      <c r="F4320" s="6" t="str">
        <f>IF(E4320="BUY", "SELL", IF(E4320="SELL", "BUY", ""))</f>
        <v>SELL</v>
      </c>
      <c r="G4320" s="7">
        <v>169.58000200000001</v>
      </c>
      <c r="H4320" s="7">
        <v>1000</v>
      </c>
      <c r="I4320" s="5">
        <v>44375</v>
      </c>
      <c r="J4320" s="9">
        <v>239.96000699999999</v>
      </c>
      <c r="K4320" s="9">
        <f t="shared" si="201"/>
        <v>1415.0253813536337</v>
      </c>
      <c r="L4320" s="10">
        <f t="shared" si="202"/>
        <v>-0.41502538135363376</v>
      </c>
      <c r="M4320" s="10">
        <f t="shared" si="203"/>
        <v>0.41502538135363376</v>
      </c>
      <c r="N4320" s="6">
        <f>DATEDIF(A4320, I4320, "d")</f>
        <v>312</v>
      </c>
    </row>
    <row r="4321" spans="1:14" ht="14.25">
      <c r="A4321" s="5">
        <v>44063</v>
      </c>
      <c r="B4321" s="6" t="s">
        <v>2224</v>
      </c>
      <c r="C4321" s="6" t="s">
        <v>2225</v>
      </c>
      <c r="D4321" s="17">
        <v>9313114836</v>
      </c>
      <c r="E4321" s="6" t="s">
        <v>16</v>
      </c>
      <c r="F4321" s="6" t="str">
        <f>IF(E4321="BUY", "SELL", IF(E4321="SELL", "BUY", ""))</f>
        <v>SELL</v>
      </c>
      <c r="G4321" s="7">
        <v>44.459999000000003</v>
      </c>
      <c r="H4321" s="7">
        <v>1000</v>
      </c>
      <c r="I4321" s="11">
        <v>44727</v>
      </c>
      <c r="J4321" s="9">
        <v>59.299999</v>
      </c>
      <c r="K4321" s="9">
        <f t="shared" si="201"/>
        <v>1333.7831833959328</v>
      </c>
      <c r="L4321" s="10">
        <f t="shared" si="202"/>
        <v>-0.33378318339593283</v>
      </c>
      <c r="M4321" s="10">
        <f t="shared" si="203"/>
        <v>0.33378318339593283</v>
      </c>
      <c r="N4321" s="6">
        <f>DATEDIF(A4321, I4321, "d")</f>
        <v>664</v>
      </c>
    </row>
    <row r="4322" spans="1:14" ht="14.25">
      <c r="A4322" s="5">
        <v>44063</v>
      </c>
      <c r="B4322" s="6" t="s">
        <v>2930</v>
      </c>
      <c r="C4322" s="6" t="s">
        <v>2931</v>
      </c>
      <c r="D4322" s="17">
        <v>10436600608</v>
      </c>
      <c r="E4322" s="6" t="s">
        <v>19</v>
      </c>
      <c r="F4322" s="6" t="str">
        <f>IF(E4322="BUY", "SELL", IF(E4322="SELL", "BUY", ""))</f>
        <v>BUY</v>
      </c>
      <c r="G4322" s="7">
        <v>113.489998</v>
      </c>
      <c r="H4322" s="7">
        <v>1000</v>
      </c>
      <c r="I4322" s="11">
        <v>44727</v>
      </c>
      <c r="J4322" s="9">
        <v>93.150002000000001</v>
      </c>
      <c r="K4322" s="9">
        <f t="shared" si="201"/>
        <v>820.77719307035318</v>
      </c>
      <c r="L4322" s="10">
        <f t="shared" si="202"/>
        <v>-0.17922280692964682</v>
      </c>
      <c r="M4322" s="10">
        <f t="shared" si="203"/>
        <v>0.17922280692964682</v>
      </c>
      <c r="N4322" s="6">
        <f>DATEDIF(A4322, I4322, "d")</f>
        <v>664</v>
      </c>
    </row>
    <row r="4323" spans="1:14" ht="14.25">
      <c r="A4323" s="5">
        <v>44063</v>
      </c>
      <c r="B4323" s="6" t="s">
        <v>2932</v>
      </c>
      <c r="C4323" s="6" t="s">
        <v>2933</v>
      </c>
      <c r="D4323" s="17">
        <v>365585000</v>
      </c>
      <c r="E4323" s="6" t="s">
        <v>19</v>
      </c>
      <c r="F4323" s="6" t="str">
        <f>IF(E4323="BUY", "SELL", IF(E4323="SELL", "BUY", ""))</f>
        <v>BUY</v>
      </c>
      <c r="G4323" s="7">
        <v>17.18</v>
      </c>
      <c r="H4323" s="7">
        <v>1000</v>
      </c>
      <c r="I4323" s="11">
        <v>44727</v>
      </c>
      <c r="J4323" s="9">
        <v>11.78</v>
      </c>
      <c r="K4323" s="9">
        <f t="shared" si="201"/>
        <v>685.6810244470314</v>
      </c>
      <c r="L4323" s="10">
        <f t="shared" si="202"/>
        <v>-0.31431897555296862</v>
      </c>
      <c r="M4323" s="10">
        <f t="shared" si="203"/>
        <v>0.31431897555296862</v>
      </c>
      <c r="N4323" s="6">
        <f>DATEDIF(A4323, I4323, "d")</f>
        <v>664</v>
      </c>
    </row>
    <row r="4324" spans="1:14" ht="14.25">
      <c r="A4324" s="11">
        <v>44063</v>
      </c>
      <c r="B4324" s="6" t="s">
        <v>2543</v>
      </c>
      <c r="C4324" s="6" t="s">
        <v>2544</v>
      </c>
      <c r="D4324" s="17">
        <v>19724256923</v>
      </c>
      <c r="E4324" s="12" t="s">
        <v>16</v>
      </c>
      <c r="F4324" s="13" t="str">
        <f>IF(E4324="BUY", "SELL", IF(E4324="SELL", "BUY", ""))</f>
        <v>SELL</v>
      </c>
      <c r="G4324" s="7">
        <v>290.69000199999999</v>
      </c>
      <c r="H4324" s="7">
        <v>1000</v>
      </c>
      <c r="I4324" s="11">
        <v>44327</v>
      </c>
      <c r="J4324" s="9">
        <v>300.25</v>
      </c>
      <c r="K4324" s="9">
        <f t="shared" si="201"/>
        <v>1032.8872611174293</v>
      </c>
      <c r="L4324" s="10">
        <f t="shared" si="202"/>
        <v>-3.2887261117429262E-2</v>
      </c>
      <c r="M4324" s="10">
        <f t="shared" si="203"/>
        <v>3.2887261117429262E-2</v>
      </c>
      <c r="N4324" s="6">
        <f>DATEDIF(A4324, I4324, "d")</f>
        <v>264</v>
      </c>
    </row>
    <row r="4325" spans="1:14" ht="14.25">
      <c r="A4325" s="5">
        <v>44067</v>
      </c>
      <c r="B4325" s="6" t="s">
        <v>513</v>
      </c>
      <c r="C4325" s="6" t="s">
        <v>514</v>
      </c>
      <c r="D4325" s="17">
        <v>94648919214</v>
      </c>
      <c r="E4325" s="6" t="s">
        <v>19</v>
      </c>
      <c r="F4325" s="6" t="str">
        <f>IF(E4325="BUY", "SELL", IF(E4325="SELL", "BUY", ""))</f>
        <v>BUY</v>
      </c>
      <c r="G4325" s="7">
        <v>58.186492999999999</v>
      </c>
      <c r="H4325" s="7">
        <v>1000</v>
      </c>
      <c r="I4325" s="5">
        <v>44088</v>
      </c>
      <c r="J4325" s="9">
        <v>59.027484999999999</v>
      </c>
      <c r="K4325" s="9">
        <f t="shared" si="201"/>
        <v>1014.4533886928019</v>
      </c>
      <c r="L4325" s="10">
        <f t="shared" si="202"/>
        <v>1.4453388692801923E-2</v>
      </c>
      <c r="M4325" s="10">
        <f t="shared" si="203"/>
        <v>-1.4453388692801923E-2</v>
      </c>
      <c r="N4325" s="6">
        <f>DATEDIF(A4325, I4325, "d")</f>
        <v>21</v>
      </c>
    </row>
    <row r="4326" spans="1:14" ht="14.25">
      <c r="A4326" s="5">
        <v>44067</v>
      </c>
      <c r="B4326" s="6" t="s">
        <v>1704</v>
      </c>
      <c r="C4326" s="6" t="s">
        <v>1705</v>
      </c>
      <c r="D4326" s="17">
        <v>189256600</v>
      </c>
      <c r="E4326" s="6" t="s">
        <v>16</v>
      </c>
      <c r="F4326" s="6" t="str">
        <f>IF(E4326="BUY", "SELL", IF(E4326="SELL", "BUY", ""))</f>
        <v>SELL</v>
      </c>
      <c r="G4326" s="7">
        <v>14.19</v>
      </c>
      <c r="H4326" s="7">
        <v>1000</v>
      </c>
      <c r="I4326" s="5">
        <v>44420</v>
      </c>
      <c r="J4326" s="9">
        <v>4.82</v>
      </c>
      <c r="K4326" s="9">
        <f t="shared" si="201"/>
        <v>339.67582804792107</v>
      </c>
      <c r="L4326" s="10">
        <f t="shared" si="202"/>
        <v>0.66032417195207893</v>
      </c>
      <c r="M4326" s="10">
        <f t="shared" si="203"/>
        <v>-0.66032417195207893</v>
      </c>
      <c r="N4326" s="6">
        <f>DATEDIF(A4326, I4326, "d")</f>
        <v>353</v>
      </c>
    </row>
    <row r="4327" spans="1:14" ht="14.25">
      <c r="A4327" s="5">
        <v>44067</v>
      </c>
      <c r="B4327" s="6" t="s">
        <v>2456</v>
      </c>
      <c r="C4327" s="6" t="s">
        <v>2457</v>
      </c>
      <c r="D4327" s="17">
        <v>5188639887</v>
      </c>
      <c r="E4327" s="6" t="s">
        <v>16</v>
      </c>
      <c r="F4327" s="6" t="str">
        <f>IF(E4327="BUY", "SELL", IF(E4327="SELL", "BUY", ""))</f>
        <v>SELL</v>
      </c>
      <c r="G4327" s="7">
        <v>12.34</v>
      </c>
      <c r="H4327" s="7">
        <v>1000</v>
      </c>
      <c r="I4327" s="5">
        <v>44291</v>
      </c>
      <c r="J4327" s="9">
        <v>33.439999</v>
      </c>
      <c r="K4327" s="9">
        <f t="shared" si="201"/>
        <v>2709.8864667747162</v>
      </c>
      <c r="L4327" s="10">
        <f t="shared" si="202"/>
        <v>-1.7098864667747162</v>
      </c>
      <c r="M4327" s="10">
        <f t="shared" si="203"/>
        <v>1.7098864667747162</v>
      </c>
      <c r="N4327" s="6">
        <f>DATEDIF(A4327, I4327, "d")</f>
        <v>224</v>
      </c>
    </row>
    <row r="4328" spans="1:14" ht="14.25">
      <c r="A4328" s="5">
        <v>44068</v>
      </c>
      <c r="B4328" s="6" t="s">
        <v>157</v>
      </c>
      <c r="C4328" s="6" t="s">
        <v>158</v>
      </c>
      <c r="D4328" s="17">
        <v>121670003777</v>
      </c>
      <c r="E4328" s="6" t="s">
        <v>16</v>
      </c>
      <c r="F4328" s="6" t="str">
        <f>IF(E4328="BUY", "SELL", IF(E4328="SELL", "BUY", ""))</f>
        <v>SELL</v>
      </c>
      <c r="G4328" s="7">
        <v>40.677280000000003</v>
      </c>
      <c r="H4328" s="7">
        <v>1000</v>
      </c>
      <c r="I4328" s="5">
        <v>44068</v>
      </c>
      <c r="J4328" s="9">
        <v>40.677280000000003</v>
      </c>
      <c r="K4328" s="9">
        <f t="shared" si="201"/>
        <v>1000</v>
      </c>
      <c r="L4328" s="10">
        <f t="shared" si="202"/>
        <v>0</v>
      </c>
      <c r="M4328" s="10">
        <f t="shared" si="203"/>
        <v>0</v>
      </c>
      <c r="N4328" s="6">
        <f>DATEDIF(A4328, I4328, "d")</f>
        <v>0</v>
      </c>
    </row>
    <row r="4329" spans="1:14" ht="14.25">
      <c r="A4329" s="5">
        <v>44068</v>
      </c>
      <c r="B4329" s="6" t="s">
        <v>2934</v>
      </c>
      <c r="C4329" s="6" t="s">
        <v>2935</v>
      </c>
      <c r="D4329" s="17">
        <v>39905752806</v>
      </c>
      <c r="E4329" s="6" t="s">
        <v>16</v>
      </c>
      <c r="F4329" s="6" t="str">
        <f>IF(E4329="BUY", "SELL", IF(E4329="SELL", "BUY", ""))</f>
        <v>SELL</v>
      </c>
      <c r="G4329" s="7">
        <v>87.96</v>
      </c>
      <c r="H4329" s="7">
        <v>1000</v>
      </c>
      <c r="I4329" s="11">
        <v>44727</v>
      </c>
      <c r="J4329" s="9">
        <v>121.36</v>
      </c>
      <c r="K4329" s="9">
        <f t="shared" si="201"/>
        <v>1379.718053660755</v>
      </c>
      <c r="L4329" s="10">
        <f t="shared" si="202"/>
        <v>-0.37971805366075501</v>
      </c>
      <c r="M4329" s="10">
        <f t="shared" si="203"/>
        <v>0.37971805366075501</v>
      </c>
      <c r="N4329" s="6">
        <f>DATEDIF(A4329, I4329, "d")</f>
        <v>659</v>
      </c>
    </row>
    <row r="4330" spans="1:14" ht="14.25">
      <c r="A4330" s="5">
        <v>44068</v>
      </c>
      <c r="B4330" s="6" t="s">
        <v>1289</v>
      </c>
      <c r="C4330" s="6" t="s">
        <v>1290</v>
      </c>
      <c r="D4330" s="17">
        <v>62186600000</v>
      </c>
      <c r="E4330" s="6" t="s">
        <v>16</v>
      </c>
      <c r="F4330" s="6" t="str">
        <f>IF(E4330="BUY", "SELL", IF(E4330="SELL", "BUY", ""))</f>
        <v>SELL</v>
      </c>
      <c r="G4330" s="7">
        <v>33.06</v>
      </c>
      <c r="H4330" s="7">
        <v>1000</v>
      </c>
      <c r="I4330" s="11">
        <v>44727</v>
      </c>
      <c r="J4330" s="9">
        <v>95.97</v>
      </c>
      <c r="K4330" s="9">
        <f t="shared" si="201"/>
        <v>2902.9038112522685</v>
      </c>
      <c r="L4330" s="10">
        <f t="shared" si="202"/>
        <v>-1.9029038112522685</v>
      </c>
      <c r="M4330" s="10">
        <f t="shared" si="203"/>
        <v>1.9029038112522685</v>
      </c>
      <c r="N4330" s="6">
        <f>DATEDIF(A4330, I4330, "d")</f>
        <v>659</v>
      </c>
    </row>
    <row r="4331" spans="1:14" ht="14.25">
      <c r="A4331" s="5">
        <v>44068</v>
      </c>
      <c r="B4331" s="6" t="s">
        <v>241</v>
      </c>
      <c r="C4331" s="6" t="s">
        <v>242</v>
      </c>
      <c r="D4331" s="17">
        <v>7075072067</v>
      </c>
      <c r="E4331" s="6" t="s">
        <v>16</v>
      </c>
      <c r="F4331" s="6" t="str">
        <f>IF(E4331="BUY", "SELL", IF(E4331="SELL", "BUY", ""))</f>
        <v>SELL</v>
      </c>
      <c r="G4331" s="7">
        <v>16.75</v>
      </c>
      <c r="H4331" s="7">
        <v>1000</v>
      </c>
      <c r="I4331" s="5">
        <v>44117</v>
      </c>
      <c r="J4331" s="9">
        <v>16.59</v>
      </c>
      <c r="K4331" s="9">
        <f t="shared" si="201"/>
        <v>990.44776119402991</v>
      </c>
      <c r="L4331" s="10">
        <f t="shared" si="202"/>
        <v>9.5522388059700921E-3</v>
      </c>
      <c r="M4331" s="10">
        <f t="shared" si="203"/>
        <v>-9.5522388059700921E-3</v>
      </c>
      <c r="N4331" s="6">
        <f>DATEDIF(A4331, I4331, "d")</f>
        <v>49</v>
      </c>
    </row>
    <row r="4332" spans="1:14" ht="14.25">
      <c r="A4332" s="5">
        <v>44068</v>
      </c>
      <c r="B4332" s="6" t="s">
        <v>321</v>
      </c>
      <c r="C4332" s="6" t="s">
        <v>322</v>
      </c>
      <c r="D4332" s="17">
        <v>206957062840</v>
      </c>
      <c r="E4332" s="6" t="s">
        <v>19</v>
      </c>
      <c r="F4332" s="6" t="str">
        <f>IF(E4332="BUY", "SELL", IF(E4332="SELL", "BUY", ""))</f>
        <v>BUY</v>
      </c>
      <c r="G4332" s="7">
        <v>32.595416999999998</v>
      </c>
      <c r="H4332" s="7">
        <v>1000</v>
      </c>
      <c r="I4332" s="5">
        <v>44085</v>
      </c>
      <c r="J4332" s="9">
        <v>30.609653000000002</v>
      </c>
      <c r="K4332" s="9">
        <f t="shared" si="201"/>
        <v>939.07842933870131</v>
      </c>
      <c r="L4332" s="10">
        <f t="shared" si="202"/>
        <v>-6.0921570661298691E-2</v>
      </c>
      <c r="M4332" s="10">
        <f t="shared" si="203"/>
        <v>6.0921570661298691E-2</v>
      </c>
      <c r="N4332" s="6">
        <f>DATEDIF(A4332, I4332, "d")</f>
        <v>17</v>
      </c>
    </row>
    <row r="4333" spans="1:14" ht="14.25">
      <c r="A4333" s="5">
        <v>44068</v>
      </c>
      <c r="B4333" s="6" t="s">
        <v>2657</v>
      </c>
      <c r="C4333" s="6" t="s">
        <v>2658</v>
      </c>
      <c r="D4333" s="17">
        <v>2483909373</v>
      </c>
      <c r="E4333" s="6" t="s">
        <v>19</v>
      </c>
      <c r="F4333" s="6" t="str">
        <f>IF(E4333="BUY", "SELL", IF(E4333="SELL", "BUY", ""))</f>
        <v>BUY</v>
      </c>
      <c r="G4333" s="7">
        <v>66.449996999999996</v>
      </c>
      <c r="H4333" s="7">
        <v>1000</v>
      </c>
      <c r="I4333" s="5">
        <v>44082</v>
      </c>
      <c r="J4333" s="9">
        <v>85.599997999999999</v>
      </c>
      <c r="K4333" s="9">
        <f t="shared" si="201"/>
        <v>1288.1866345306232</v>
      </c>
      <c r="L4333" s="10">
        <f t="shared" si="202"/>
        <v>0.28818663453062321</v>
      </c>
      <c r="M4333" s="10">
        <f t="shared" si="203"/>
        <v>-0.28818663453062321</v>
      </c>
      <c r="N4333" s="6">
        <f>DATEDIF(A4333, I4333, "d")</f>
        <v>14</v>
      </c>
    </row>
    <row r="4334" spans="1:14" ht="14.25">
      <c r="A4334" s="5">
        <v>44068</v>
      </c>
      <c r="B4334" s="6" t="s">
        <v>2808</v>
      </c>
      <c r="C4334" s="6" t="s">
        <v>2809</v>
      </c>
      <c r="D4334" s="17">
        <v>125365809254</v>
      </c>
      <c r="E4334" s="6" t="s">
        <v>19</v>
      </c>
      <c r="F4334" s="6" t="str">
        <f>IF(E4334="BUY", "SELL", IF(E4334="SELL", "BUY", ""))</f>
        <v>BUY</v>
      </c>
      <c r="G4334" s="7">
        <v>56.66</v>
      </c>
      <c r="H4334" s="7">
        <v>1000</v>
      </c>
      <c r="I4334" s="5">
        <v>44130</v>
      </c>
      <c r="J4334" s="9">
        <v>56.53</v>
      </c>
      <c r="K4334" s="9">
        <f t="shared" si="201"/>
        <v>997.70561242499127</v>
      </c>
      <c r="L4334" s="10">
        <f t="shared" si="202"/>
        <v>-2.2943875750087274E-3</v>
      </c>
      <c r="M4334" s="10">
        <f t="shared" si="203"/>
        <v>2.2943875750087274E-3</v>
      </c>
      <c r="N4334" s="6">
        <f>DATEDIF(A4334, I4334, "d")</f>
        <v>62</v>
      </c>
    </row>
    <row r="4335" spans="1:14" ht="14.25">
      <c r="A4335" s="5">
        <v>44069</v>
      </c>
      <c r="B4335" s="6" t="s">
        <v>2936</v>
      </c>
      <c r="C4335" s="6" t="s">
        <v>2937</v>
      </c>
      <c r="D4335" s="17">
        <v>741750000</v>
      </c>
      <c r="E4335" s="6" t="s">
        <v>19</v>
      </c>
      <c r="F4335" s="6" t="str">
        <f>IF(E4335="BUY", "SELL", IF(E4335="SELL", "BUY", ""))</f>
        <v>BUY</v>
      </c>
      <c r="G4335" s="7">
        <v>10.52</v>
      </c>
      <c r="H4335" s="7">
        <v>1000</v>
      </c>
      <c r="I4335" s="11">
        <v>44215</v>
      </c>
      <c r="J4335" s="9">
        <v>10.65</v>
      </c>
      <c r="K4335" s="9">
        <f t="shared" si="201"/>
        <v>1012.3574144486694</v>
      </c>
      <c r="L4335" s="10">
        <f t="shared" si="202"/>
        <v>1.2357414448669375E-2</v>
      </c>
      <c r="M4335" s="10">
        <f t="shared" si="203"/>
        <v>-1.2357414448669375E-2</v>
      </c>
      <c r="N4335" s="6">
        <f>DATEDIF(A4335, I4335, "d")</f>
        <v>146</v>
      </c>
    </row>
    <row r="4336" spans="1:14" ht="14.25">
      <c r="A4336" s="5">
        <v>44069</v>
      </c>
      <c r="B4336" s="6" t="s">
        <v>2938</v>
      </c>
      <c r="C4336" s="6" t="s">
        <v>2939</v>
      </c>
      <c r="D4336" s="17">
        <v>142039375</v>
      </c>
      <c r="E4336" s="6" t="s">
        <v>16</v>
      </c>
      <c r="F4336" s="6" t="str">
        <f>IF(E4336="BUY", "SELL", IF(E4336="SELL", "BUY", ""))</f>
        <v>SELL</v>
      </c>
      <c r="G4336" s="7">
        <v>16.12</v>
      </c>
      <c r="H4336" s="7">
        <v>1000</v>
      </c>
      <c r="I4336" s="11">
        <v>44727</v>
      </c>
      <c r="J4336" s="9">
        <v>9.7799999999999994</v>
      </c>
      <c r="K4336" s="9">
        <f t="shared" si="201"/>
        <v>606.69975186104205</v>
      </c>
      <c r="L4336" s="10">
        <f t="shared" si="202"/>
        <v>0.39330024813895798</v>
      </c>
      <c r="M4336" s="10">
        <f t="shared" si="203"/>
        <v>-0.39330024813895798</v>
      </c>
      <c r="N4336" s="6">
        <f>DATEDIF(A4336, I4336, "d")</f>
        <v>658</v>
      </c>
    </row>
    <row r="4337" spans="1:14" ht="14.25">
      <c r="A4337" s="5">
        <v>44069</v>
      </c>
      <c r="B4337" s="6" t="s">
        <v>519</v>
      </c>
      <c r="C4337" s="6" t="s">
        <v>520</v>
      </c>
      <c r="D4337" s="17">
        <v>102879970529</v>
      </c>
      <c r="E4337" s="6" t="s">
        <v>19</v>
      </c>
      <c r="F4337" s="6" t="str">
        <f>IF(E4337="BUY", "SELL", IF(E4337="SELL", "BUY", ""))</f>
        <v>BUY</v>
      </c>
      <c r="G4337" s="7">
        <v>50.95</v>
      </c>
      <c r="H4337" s="7">
        <v>1000</v>
      </c>
      <c r="I4337" s="5">
        <v>44088</v>
      </c>
      <c r="J4337" s="9">
        <v>53.06</v>
      </c>
      <c r="K4337" s="9">
        <f t="shared" si="201"/>
        <v>1041.4131501472032</v>
      </c>
      <c r="L4337" s="10">
        <f t="shared" si="202"/>
        <v>4.1413150147203169E-2</v>
      </c>
      <c r="M4337" s="10">
        <f t="shared" si="203"/>
        <v>-4.1413150147203169E-2</v>
      </c>
      <c r="N4337" s="6">
        <f>DATEDIF(A4337, I4337, "d")</f>
        <v>19</v>
      </c>
    </row>
    <row r="4338" spans="1:14" ht="14.25">
      <c r="A4338" s="11">
        <v>44069</v>
      </c>
      <c r="B4338" s="6" t="s">
        <v>993</v>
      </c>
      <c r="C4338" s="6" t="s">
        <v>994</v>
      </c>
      <c r="D4338" s="17">
        <v>3313019372</v>
      </c>
      <c r="E4338" s="12" t="s">
        <v>16</v>
      </c>
      <c r="F4338" s="13" t="str">
        <f>IF(E4338="BUY", "SELL", IF(E4338="SELL", "BUY", ""))</f>
        <v>SELL</v>
      </c>
      <c r="G4338" s="7">
        <v>25.25</v>
      </c>
      <c r="H4338" s="7">
        <v>1000</v>
      </c>
      <c r="I4338" s="11">
        <v>44727</v>
      </c>
      <c r="J4338" s="9">
        <v>21.42</v>
      </c>
      <c r="K4338" s="9">
        <f t="shared" si="201"/>
        <v>848.3168316831684</v>
      </c>
      <c r="L4338" s="10">
        <f t="shared" si="202"/>
        <v>0.1516831683168316</v>
      </c>
      <c r="M4338" s="10">
        <f t="shared" si="203"/>
        <v>-0.1516831683168316</v>
      </c>
      <c r="N4338" s="6">
        <f>DATEDIF(A4338, I4338, "d")</f>
        <v>658</v>
      </c>
    </row>
    <row r="4339" spans="1:14" ht="14.25">
      <c r="A4339" s="5">
        <v>44082</v>
      </c>
      <c r="B4339" s="6" t="s">
        <v>945</v>
      </c>
      <c r="C4339" s="6" t="s">
        <v>946</v>
      </c>
      <c r="D4339" s="17">
        <v>34956586829</v>
      </c>
      <c r="E4339" s="6" t="s">
        <v>19</v>
      </c>
      <c r="F4339" s="6" t="str">
        <f>IF(E4339="BUY", "SELL", IF(E4339="SELL", "BUY", ""))</f>
        <v>BUY</v>
      </c>
      <c r="G4339" s="7">
        <v>57.16</v>
      </c>
      <c r="H4339" s="7">
        <v>1000</v>
      </c>
      <c r="I4339" s="11">
        <v>44131</v>
      </c>
      <c r="J4339" s="9">
        <v>64.139999000000003</v>
      </c>
      <c r="K4339" s="9">
        <f t="shared" si="201"/>
        <v>1122.1133484954516</v>
      </c>
      <c r="L4339" s="10">
        <f t="shared" si="202"/>
        <v>0.12211334849545165</v>
      </c>
      <c r="M4339" s="10">
        <f t="shared" si="203"/>
        <v>-0.12211334849545165</v>
      </c>
      <c r="N4339" s="6">
        <f>DATEDIF(A4339, I4339, "d")</f>
        <v>49</v>
      </c>
    </row>
    <row r="4340" spans="1:14" ht="14.25">
      <c r="A4340" s="5">
        <v>44082</v>
      </c>
      <c r="B4340" s="6" t="s">
        <v>2699</v>
      </c>
      <c r="C4340" s="6" t="s">
        <v>2700</v>
      </c>
      <c r="D4340" s="17">
        <v>214194435</v>
      </c>
      <c r="E4340" s="6" t="s">
        <v>19</v>
      </c>
      <c r="F4340" s="6" t="str">
        <f>IF(E4340="BUY", "SELL", IF(E4340="SELL", "BUY", ""))</f>
        <v>BUY</v>
      </c>
      <c r="G4340" s="7">
        <v>66.319999999999993</v>
      </c>
      <c r="H4340" s="7">
        <v>1000</v>
      </c>
      <c r="I4340" s="11">
        <v>44727</v>
      </c>
      <c r="J4340" s="9">
        <v>9.61</v>
      </c>
      <c r="K4340" s="9">
        <f t="shared" si="201"/>
        <v>144.90349819059108</v>
      </c>
      <c r="L4340" s="10">
        <f t="shared" si="202"/>
        <v>-0.85509650180940888</v>
      </c>
      <c r="M4340" s="10">
        <f t="shared" si="203"/>
        <v>0.85509650180940888</v>
      </c>
      <c r="N4340" s="6">
        <f>DATEDIF(A4340, I4340, "d")</f>
        <v>645</v>
      </c>
    </row>
    <row r="4341" spans="1:14" ht="14.25">
      <c r="A4341" s="5">
        <v>44082</v>
      </c>
      <c r="B4341" s="6" t="s">
        <v>2940</v>
      </c>
      <c r="C4341" s="6" t="s">
        <v>2941</v>
      </c>
      <c r="D4341" s="17">
        <v>807223800</v>
      </c>
      <c r="E4341" s="6" t="s">
        <v>16</v>
      </c>
      <c r="F4341" s="6" t="str">
        <f>IF(E4341="BUY", "SELL", IF(E4341="SELL", "BUY", ""))</f>
        <v>SELL</v>
      </c>
      <c r="G4341" s="7">
        <v>33.391285000000003</v>
      </c>
      <c r="H4341" s="7">
        <v>1000</v>
      </c>
      <c r="I4341" s="11">
        <v>44727</v>
      </c>
      <c r="J4341" s="9">
        <v>61.018089000000003</v>
      </c>
      <c r="K4341" s="9">
        <f t="shared" si="201"/>
        <v>1827.3657033564298</v>
      </c>
      <c r="L4341" s="10">
        <f t="shared" si="202"/>
        <v>-0.82736570335642978</v>
      </c>
      <c r="M4341" s="10">
        <f t="shared" si="203"/>
        <v>0.82736570335642978</v>
      </c>
      <c r="N4341" s="6">
        <f>DATEDIF(A4341, I4341, "d")</f>
        <v>645</v>
      </c>
    </row>
    <row r="4342" spans="1:14" ht="14.25">
      <c r="A4342" s="5">
        <v>44082</v>
      </c>
      <c r="B4342" s="6" t="s">
        <v>2412</v>
      </c>
      <c r="C4342" s="6" t="s">
        <v>2413</v>
      </c>
      <c r="D4342" s="17">
        <v>498128201</v>
      </c>
      <c r="E4342" s="6" t="s">
        <v>19</v>
      </c>
      <c r="F4342" s="6" t="str">
        <f>IF(E4342="BUY", "SELL", IF(E4342="SELL", "BUY", ""))</f>
        <v>BUY</v>
      </c>
      <c r="G4342" s="7">
        <v>24.16</v>
      </c>
      <c r="H4342" s="7">
        <v>1000</v>
      </c>
      <c r="I4342" s="11">
        <v>44665</v>
      </c>
      <c r="J4342" s="9">
        <v>13.4</v>
      </c>
      <c r="K4342" s="9">
        <f t="shared" si="201"/>
        <v>554.63576158940407</v>
      </c>
      <c r="L4342" s="10">
        <f t="shared" si="202"/>
        <v>-0.44536423841059591</v>
      </c>
      <c r="M4342" s="10">
        <f t="shared" si="203"/>
        <v>0.44536423841059591</v>
      </c>
      <c r="N4342" s="6">
        <f>DATEDIF(A4342, I4342, "d")</f>
        <v>583</v>
      </c>
    </row>
    <row r="4343" spans="1:14" ht="14.25">
      <c r="A4343" s="5">
        <v>44082</v>
      </c>
      <c r="B4343" s="6" t="s">
        <v>207</v>
      </c>
      <c r="C4343" s="6" t="s">
        <v>208</v>
      </c>
      <c r="D4343" s="17">
        <v>448254934940</v>
      </c>
      <c r="E4343" s="6" t="s">
        <v>19</v>
      </c>
      <c r="F4343" s="6" t="str">
        <f>IF(E4343="BUY", "SELL", IF(E4343="SELL", "BUY", ""))</f>
        <v>BUY</v>
      </c>
      <c r="G4343" s="7">
        <v>136.97082499999999</v>
      </c>
      <c r="H4343" s="7">
        <v>1000</v>
      </c>
      <c r="I4343" s="5">
        <v>44097</v>
      </c>
      <c r="J4343" s="9">
        <v>134.34783899999999</v>
      </c>
      <c r="K4343" s="9">
        <f t="shared" si="201"/>
        <v>980.85003868524552</v>
      </c>
      <c r="L4343" s="10">
        <f t="shared" si="202"/>
        <v>-1.9149961314754479E-2</v>
      </c>
      <c r="M4343" s="10">
        <f t="shared" si="203"/>
        <v>1.9149961314754479E-2</v>
      </c>
      <c r="N4343" s="6">
        <f>DATEDIF(A4343, I4343, "d")</f>
        <v>15</v>
      </c>
    </row>
    <row r="4344" spans="1:14" ht="14.25">
      <c r="A4344" s="5">
        <v>44082</v>
      </c>
      <c r="B4344" s="6" t="s">
        <v>741</v>
      </c>
      <c r="C4344" s="6" t="s">
        <v>742</v>
      </c>
      <c r="D4344" s="17">
        <v>518711258504</v>
      </c>
      <c r="E4344" s="6" t="s">
        <v>19</v>
      </c>
      <c r="F4344" s="6" t="str">
        <f>IF(E4344="BUY", "SELL", IF(E4344="SELL", "BUY", ""))</f>
        <v>BUY</v>
      </c>
      <c r="G4344" s="7">
        <v>143.21</v>
      </c>
      <c r="H4344" s="7">
        <v>1000</v>
      </c>
      <c r="I4344" s="5">
        <v>44095</v>
      </c>
      <c r="J4344" s="9">
        <v>145</v>
      </c>
      <c r="K4344" s="9">
        <f t="shared" si="201"/>
        <v>1012.4991271559248</v>
      </c>
      <c r="L4344" s="10">
        <f t="shared" si="202"/>
        <v>1.249912715592484E-2</v>
      </c>
      <c r="M4344" s="10">
        <f t="shared" si="203"/>
        <v>-1.249912715592484E-2</v>
      </c>
      <c r="N4344" s="6">
        <f>DATEDIF(A4344, I4344, "d")</f>
        <v>13</v>
      </c>
    </row>
    <row r="4345" spans="1:14" ht="14.25">
      <c r="A4345" s="5">
        <v>44082</v>
      </c>
      <c r="B4345" s="6" t="s">
        <v>2657</v>
      </c>
      <c r="C4345" s="6" t="s">
        <v>2658</v>
      </c>
      <c r="D4345" s="17">
        <v>2483909373</v>
      </c>
      <c r="E4345" s="6" t="s">
        <v>16</v>
      </c>
      <c r="F4345" s="6" t="str">
        <f>IF(E4345="BUY", "SELL", IF(E4345="SELL", "BUY", ""))</f>
        <v>SELL</v>
      </c>
      <c r="G4345" s="7">
        <v>85.599997999999999</v>
      </c>
      <c r="H4345" s="7">
        <v>1000</v>
      </c>
      <c r="I4345" s="5">
        <v>44091</v>
      </c>
      <c r="J4345" s="9">
        <v>85.199996999999996</v>
      </c>
      <c r="K4345" s="9">
        <f t="shared" si="201"/>
        <v>995.32709101231512</v>
      </c>
      <c r="L4345" s="10">
        <f t="shared" si="202"/>
        <v>4.6729089876848774E-3</v>
      </c>
      <c r="M4345" s="10">
        <f t="shared" si="203"/>
        <v>-4.6729089876848774E-3</v>
      </c>
      <c r="N4345" s="6">
        <f>DATEDIF(A4345, I4345, "d")</f>
        <v>9</v>
      </c>
    </row>
    <row r="4346" spans="1:14" ht="14.25">
      <c r="A4346" s="5">
        <v>44083</v>
      </c>
      <c r="B4346" s="6" t="s">
        <v>2942</v>
      </c>
      <c r="C4346" s="6" t="s">
        <v>2943</v>
      </c>
      <c r="D4346" s="17">
        <v>12567072046</v>
      </c>
      <c r="E4346" s="6" t="s">
        <v>16</v>
      </c>
      <c r="F4346" s="6" t="str">
        <f>IF(E4346="BUY", "SELL", IF(E4346="SELL", "BUY", ""))</f>
        <v>SELL</v>
      </c>
      <c r="G4346" s="7">
        <v>9.7957000000000001</v>
      </c>
      <c r="H4346" s="7">
        <v>1000</v>
      </c>
      <c r="I4346" s="11">
        <v>44127</v>
      </c>
      <c r="J4346" s="9">
        <v>10.537841</v>
      </c>
      <c r="K4346" s="9">
        <f t="shared" si="201"/>
        <v>1075.7619159427095</v>
      </c>
      <c r="L4346" s="10">
        <f t="shared" si="202"/>
        <v>-7.5761915942709493E-2</v>
      </c>
      <c r="M4346" s="10">
        <f t="shared" si="203"/>
        <v>7.5761915942709493E-2</v>
      </c>
      <c r="N4346" s="6">
        <f>DATEDIF(A4346, I4346, "d")</f>
        <v>44</v>
      </c>
    </row>
    <row r="4347" spans="1:14" ht="14.25">
      <c r="A4347" s="5">
        <v>44083</v>
      </c>
      <c r="B4347" s="6" t="s">
        <v>2944</v>
      </c>
      <c r="C4347" s="6" t="s">
        <v>2945</v>
      </c>
      <c r="D4347" s="17">
        <v>20866649706</v>
      </c>
      <c r="E4347" s="6" t="s">
        <v>16</v>
      </c>
      <c r="F4347" s="6" t="str">
        <f>IF(E4347="BUY", "SELL", IF(E4347="SELL", "BUY", ""))</f>
        <v>SELL</v>
      </c>
      <c r="G4347" s="7">
        <v>20.767775</v>
      </c>
      <c r="H4347" s="7">
        <v>1000</v>
      </c>
      <c r="I4347" s="5">
        <v>44099</v>
      </c>
      <c r="J4347" s="9">
        <v>18.219525999999998</v>
      </c>
      <c r="K4347" s="9">
        <f t="shared" si="201"/>
        <v>877.29792912336529</v>
      </c>
      <c r="L4347" s="10">
        <f t="shared" si="202"/>
        <v>0.12270207087663471</v>
      </c>
      <c r="M4347" s="10">
        <f t="shared" si="203"/>
        <v>-0.12270207087663471</v>
      </c>
      <c r="N4347" s="6">
        <f>DATEDIF(A4347, I4347, "d")</f>
        <v>16</v>
      </c>
    </row>
    <row r="4348" spans="1:14" ht="14.25">
      <c r="A4348" s="5">
        <v>44085</v>
      </c>
      <c r="B4348" s="6" t="s">
        <v>277</v>
      </c>
      <c r="C4348" s="6" t="s">
        <v>278</v>
      </c>
      <c r="D4348" s="17">
        <v>120489733018</v>
      </c>
      <c r="E4348" s="6" t="s">
        <v>16</v>
      </c>
      <c r="F4348" s="6" t="str">
        <f>IF(E4348="BUY", "SELL", IF(E4348="SELL", "BUY", ""))</f>
        <v>SELL</v>
      </c>
      <c r="G4348" s="7">
        <v>45.755454999999998</v>
      </c>
      <c r="H4348" s="7">
        <v>1000</v>
      </c>
      <c r="I4348" s="11">
        <v>44727</v>
      </c>
      <c r="J4348" s="9">
        <v>92.224639999999994</v>
      </c>
      <c r="K4348" s="9">
        <f t="shared" si="201"/>
        <v>2015.598795815712</v>
      </c>
      <c r="L4348" s="10">
        <f t="shared" si="202"/>
        <v>-1.015598795815712</v>
      </c>
      <c r="M4348" s="10">
        <f t="shared" si="203"/>
        <v>1.015598795815712</v>
      </c>
      <c r="N4348" s="6">
        <f>DATEDIF(A4348, I4348, "d")</f>
        <v>642</v>
      </c>
    </row>
    <row r="4349" spans="1:14" ht="14.25">
      <c r="A4349" s="5">
        <v>44085</v>
      </c>
      <c r="B4349" s="6" t="s">
        <v>351</v>
      </c>
      <c r="C4349" s="6" t="s">
        <v>352</v>
      </c>
      <c r="D4349" s="17">
        <v>41308896246</v>
      </c>
      <c r="E4349" s="6" t="s">
        <v>19</v>
      </c>
      <c r="F4349" s="6" t="str">
        <f>IF(E4349="BUY", "SELL", IF(E4349="SELL", "BUY", ""))</f>
        <v>BUY</v>
      </c>
      <c r="G4349" s="7">
        <v>28.244554999999998</v>
      </c>
      <c r="H4349" s="7">
        <v>1000</v>
      </c>
      <c r="I4349" s="11">
        <v>44727</v>
      </c>
      <c r="J4349" s="9">
        <v>34.706206999999999</v>
      </c>
      <c r="K4349" s="9">
        <f t="shared" si="201"/>
        <v>1228.7751391374372</v>
      </c>
      <c r="L4349" s="10">
        <f t="shared" si="202"/>
        <v>0.22877513913743724</v>
      </c>
      <c r="M4349" s="10">
        <f t="shared" si="203"/>
        <v>-0.22877513913743724</v>
      </c>
      <c r="N4349" s="6">
        <f>DATEDIF(A4349, I4349, "d")</f>
        <v>642</v>
      </c>
    </row>
    <row r="4350" spans="1:14" ht="14.25">
      <c r="A4350" s="5">
        <v>44085</v>
      </c>
      <c r="B4350" s="6" t="s">
        <v>129</v>
      </c>
      <c r="C4350" s="6" t="s">
        <v>130</v>
      </c>
      <c r="D4350" s="17">
        <v>87715959600</v>
      </c>
      <c r="E4350" s="6" t="s">
        <v>16</v>
      </c>
      <c r="F4350" s="6" t="str">
        <f>IF(E4350="BUY", "SELL", IF(E4350="SELL", "BUY", ""))</f>
        <v>SELL</v>
      </c>
      <c r="G4350" s="7">
        <v>283.58758499999999</v>
      </c>
      <c r="H4350" s="7">
        <v>1000</v>
      </c>
      <c r="I4350" s="11">
        <v>44727</v>
      </c>
      <c r="J4350" s="9">
        <v>447.35046399999999</v>
      </c>
      <c r="K4350" s="9">
        <f t="shared" si="201"/>
        <v>1577.4684353689179</v>
      </c>
      <c r="L4350" s="10">
        <f t="shared" si="202"/>
        <v>-0.5774684353689179</v>
      </c>
      <c r="M4350" s="10">
        <f t="shared" si="203"/>
        <v>0.5774684353689179</v>
      </c>
      <c r="N4350" s="6">
        <f>DATEDIF(A4350, I4350, "d")</f>
        <v>642</v>
      </c>
    </row>
    <row r="4351" spans="1:14" ht="14.25">
      <c r="A4351" s="5">
        <v>44085</v>
      </c>
      <c r="B4351" s="6" t="s">
        <v>2946</v>
      </c>
      <c r="C4351" s="6" t="s">
        <v>2947</v>
      </c>
      <c r="D4351" s="17">
        <v>3641795000</v>
      </c>
      <c r="E4351" s="6" t="s">
        <v>16</v>
      </c>
      <c r="F4351" s="6" t="str">
        <f>IF(E4351="BUY", "SELL", IF(E4351="SELL", "BUY", ""))</f>
        <v>SELL</v>
      </c>
      <c r="G4351" s="7">
        <v>59.8</v>
      </c>
      <c r="H4351" s="7">
        <v>1000</v>
      </c>
      <c r="I4351" s="11">
        <v>44727</v>
      </c>
      <c r="J4351" s="9">
        <v>77.88</v>
      </c>
      <c r="K4351" s="9">
        <f t="shared" si="201"/>
        <v>1302.3411371237457</v>
      </c>
      <c r="L4351" s="10">
        <f t="shared" si="202"/>
        <v>-0.30234113712374572</v>
      </c>
      <c r="M4351" s="10">
        <f t="shared" si="203"/>
        <v>0.30234113712374572</v>
      </c>
      <c r="N4351" s="6">
        <f>DATEDIF(A4351, I4351, "d")</f>
        <v>642</v>
      </c>
    </row>
    <row r="4352" spans="1:14" ht="14.25">
      <c r="A4352" s="5">
        <v>44085</v>
      </c>
      <c r="B4352" s="6" t="s">
        <v>1477</v>
      </c>
      <c r="C4352" s="6" t="s">
        <v>1478</v>
      </c>
      <c r="D4352" s="17">
        <v>13121626274</v>
      </c>
      <c r="E4352" s="6" t="s">
        <v>19</v>
      </c>
      <c r="F4352" s="6" t="str">
        <f>IF(E4352="BUY", "SELL", IF(E4352="SELL", "BUY", ""))</f>
        <v>BUY</v>
      </c>
      <c r="G4352" s="7">
        <v>17.668951</v>
      </c>
      <c r="H4352" s="7">
        <v>1000</v>
      </c>
      <c r="I4352" s="5">
        <v>44116</v>
      </c>
      <c r="J4352" s="9">
        <v>18.662883999999998</v>
      </c>
      <c r="K4352" s="9">
        <f t="shared" si="201"/>
        <v>1056.2530848605556</v>
      </c>
      <c r="L4352" s="10">
        <f t="shared" si="202"/>
        <v>5.6253084860555642E-2</v>
      </c>
      <c r="M4352" s="10">
        <f t="shared" si="203"/>
        <v>-5.6253084860555642E-2</v>
      </c>
      <c r="N4352" s="6">
        <f>DATEDIF(A4352, I4352, "d")</f>
        <v>31</v>
      </c>
    </row>
    <row r="4353" spans="1:14" ht="14.25">
      <c r="A4353" s="5">
        <v>44085</v>
      </c>
      <c r="B4353" s="6" t="s">
        <v>2356</v>
      </c>
      <c r="C4353" s="6" t="s">
        <v>2357</v>
      </c>
      <c r="D4353" s="17">
        <v>38738457767</v>
      </c>
      <c r="E4353" s="6" t="s">
        <v>16</v>
      </c>
      <c r="F4353" s="6" t="str">
        <f>IF(E4353="BUY", "SELL", IF(E4353="SELL", "BUY", ""))</f>
        <v>SELL</v>
      </c>
      <c r="G4353" s="7">
        <v>59.34</v>
      </c>
      <c r="H4353" s="7">
        <v>1000</v>
      </c>
      <c r="I4353" s="5">
        <v>44201</v>
      </c>
      <c r="J4353" s="9">
        <v>109.18</v>
      </c>
      <c r="K4353" s="9">
        <f t="shared" si="201"/>
        <v>1839.9056285810582</v>
      </c>
      <c r="L4353" s="10">
        <f t="shared" si="202"/>
        <v>-0.83990562858105822</v>
      </c>
      <c r="M4353" s="10">
        <f t="shared" si="203"/>
        <v>0.83990562858105822</v>
      </c>
      <c r="N4353" s="6">
        <f>DATEDIF(A4353, I4353, "d")</f>
        <v>116</v>
      </c>
    </row>
    <row r="4354" spans="1:14" ht="14.25">
      <c r="A4354" s="5">
        <v>44085</v>
      </c>
      <c r="B4354" s="6" t="s">
        <v>2948</v>
      </c>
      <c r="C4354" s="6" t="s">
        <v>2949</v>
      </c>
      <c r="D4354" s="17">
        <v>148325882</v>
      </c>
      <c r="E4354" s="6" t="s">
        <v>19</v>
      </c>
      <c r="F4354" s="6" t="str">
        <f>IF(E4354="BUY", "SELL", IF(E4354="SELL", "BUY", ""))</f>
        <v>BUY</v>
      </c>
      <c r="G4354" s="7">
        <v>18.120000999999998</v>
      </c>
      <c r="H4354" s="7">
        <v>1000</v>
      </c>
      <c r="I4354" s="11">
        <v>44727</v>
      </c>
      <c r="J4354" s="9">
        <v>26.6</v>
      </c>
      <c r="K4354" s="9">
        <f t="shared" si="201"/>
        <v>1467.9910889629643</v>
      </c>
      <c r="L4354" s="10">
        <f t="shared" si="202"/>
        <v>0.46799108896296432</v>
      </c>
      <c r="M4354" s="10">
        <f t="shared" si="203"/>
        <v>-0.46799108896296432</v>
      </c>
      <c r="N4354" s="6">
        <f>DATEDIF(A4354, I4354, "d")</f>
        <v>642</v>
      </c>
    </row>
    <row r="4355" spans="1:14" ht="14.25">
      <c r="A4355" s="5">
        <v>44085</v>
      </c>
      <c r="B4355" s="6" t="s">
        <v>321</v>
      </c>
      <c r="C4355" s="6" t="s">
        <v>322</v>
      </c>
      <c r="D4355" s="17">
        <v>206957062840</v>
      </c>
      <c r="E4355" s="6" t="s">
        <v>16</v>
      </c>
      <c r="F4355" s="6" t="str">
        <f>IF(E4355="BUY", "SELL", IF(E4355="SELL", "BUY", ""))</f>
        <v>SELL</v>
      </c>
      <c r="G4355" s="7">
        <v>30.609653000000002</v>
      </c>
      <c r="H4355" s="7">
        <v>1000</v>
      </c>
      <c r="I4355" s="5">
        <v>44126</v>
      </c>
      <c r="J4355" s="9">
        <v>31.763773</v>
      </c>
      <c r="K4355" s="9">
        <f t="shared" ref="K4355:K4418" si="204">(H4355/G4355)*J4355</f>
        <v>1037.7044457184795</v>
      </c>
      <c r="L4355" s="10">
        <f t="shared" ref="L4355:L4418" si="205">IF(F4355="BUY",(K4355-H4355)/H4355, IF(F4355="SELL", (H4355-K4355)/H4355, "Invalid"))</f>
        <v>-3.7704445718479522E-2</v>
      </c>
      <c r="M4355" s="10">
        <f t="shared" ref="M4355:M4418" si="206">IF(E4355="BUY",(K4355-H4355)/H4355,IF(E4355="SELL",(H4355-K4355)/H4355,""))</f>
        <v>3.7704445718479522E-2</v>
      </c>
      <c r="N4355" s="6">
        <f>DATEDIF(A4355, I4355, "d")</f>
        <v>41</v>
      </c>
    </row>
    <row r="4356" spans="1:14" ht="14.25">
      <c r="A4356" s="5">
        <v>44085</v>
      </c>
      <c r="B4356" s="6" t="s">
        <v>2950</v>
      </c>
      <c r="C4356" s="6" t="s">
        <v>2951</v>
      </c>
      <c r="D4356" s="17">
        <v>245852100</v>
      </c>
      <c r="E4356" s="6" t="s">
        <v>19</v>
      </c>
      <c r="F4356" s="6" t="str">
        <f>IF(E4356="BUY", "SELL", IF(E4356="SELL", "BUY", ""))</f>
        <v>BUY</v>
      </c>
      <c r="G4356" s="7">
        <v>23.561700999999999</v>
      </c>
      <c r="H4356" s="7">
        <v>1000</v>
      </c>
      <c r="I4356" s="11">
        <v>44727</v>
      </c>
      <c r="J4356" s="9">
        <v>4.0185849999999999</v>
      </c>
      <c r="K4356" s="9">
        <f t="shared" si="204"/>
        <v>170.55581004104926</v>
      </c>
      <c r="L4356" s="10">
        <f t="shared" si="205"/>
        <v>-0.82944418995895075</v>
      </c>
      <c r="M4356" s="10">
        <f t="shared" si="206"/>
        <v>0.82944418995895075</v>
      </c>
      <c r="N4356" s="6">
        <f>DATEDIF(A4356, I4356, "d")</f>
        <v>642</v>
      </c>
    </row>
    <row r="4357" spans="1:14" ht="14.25">
      <c r="A4357" s="5">
        <v>44088</v>
      </c>
      <c r="B4357" s="6" t="s">
        <v>178</v>
      </c>
      <c r="C4357" s="6" t="s">
        <v>179</v>
      </c>
      <c r="D4357" s="17">
        <v>85652421093</v>
      </c>
      <c r="E4357" s="6" t="s">
        <v>16</v>
      </c>
      <c r="F4357" s="6" t="str">
        <f>IF(E4357="BUY", "SELL", IF(E4357="SELL", "BUY", ""))</f>
        <v>SELL</v>
      </c>
      <c r="G4357" s="7">
        <v>53.564404000000003</v>
      </c>
      <c r="H4357" s="7">
        <v>1000</v>
      </c>
      <c r="I4357" s="11">
        <v>44727</v>
      </c>
      <c r="J4357" s="9">
        <v>88.300040999999993</v>
      </c>
      <c r="K4357" s="9">
        <f t="shared" si="204"/>
        <v>1648.4835899602278</v>
      </c>
      <c r="L4357" s="10">
        <f t="shared" si="205"/>
        <v>-0.64848358996022781</v>
      </c>
      <c r="M4357" s="10">
        <f t="shared" si="206"/>
        <v>0.64848358996022781</v>
      </c>
      <c r="N4357" s="6">
        <f>DATEDIF(A4357, I4357, "d")</f>
        <v>639</v>
      </c>
    </row>
    <row r="4358" spans="1:14" ht="14.25">
      <c r="A4358" s="5">
        <v>44088</v>
      </c>
      <c r="B4358" s="6" t="s">
        <v>1396</v>
      </c>
      <c r="C4358" s="6" t="s">
        <v>1397</v>
      </c>
      <c r="D4358" s="17">
        <v>7121660000</v>
      </c>
      <c r="E4358" s="6" t="s">
        <v>19</v>
      </c>
      <c r="F4358" s="6" t="str">
        <f>IF(E4358="BUY", "SELL", IF(E4358="SELL", "BUY", ""))</f>
        <v>BUY</v>
      </c>
      <c r="G4358" s="7">
        <v>8.8978830000000002</v>
      </c>
      <c r="H4358" s="7">
        <v>1000</v>
      </c>
      <c r="I4358" s="5">
        <v>44218</v>
      </c>
      <c r="J4358" s="9">
        <v>13.385910000000001</v>
      </c>
      <c r="K4358" s="9">
        <f t="shared" si="204"/>
        <v>1504.3926740776428</v>
      </c>
      <c r="L4358" s="10">
        <f t="shared" si="205"/>
        <v>0.50439267407764288</v>
      </c>
      <c r="M4358" s="10">
        <f t="shared" si="206"/>
        <v>-0.50439267407764288</v>
      </c>
      <c r="N4358" s="6">
        <f>DATEDIF(A4358, I4358, "d")</f>
        <v>130</v>
      </c>
    </row>
    <row r="4359" spans="1:14" ht="14.25">
      <c r="A4359" s="5">
        <v>44088</v>
      </c>
      <c r="B4359" s="6" t="s">
        <v>513</v>
      </c>
      <c r="C4359" s="6" t="s">
        <v>514</v>
      </c>
      <c r="D4359" s="17">
        <v>94648919214</v>
      </c>
      <c r="E4359" s="6" t="s">
        <v>16</v>
      </c>
      <c r="F4359" s="6" t="str">
        <f>IF(E4359="BUY", "SELL", IF(E4359="SELL", "BUY", ""))</f>
        <v>SELL</v>
      </c>
      <c r="G4359" s="7">
        <v>59.027484999999999</v>
      </c>
      <c r="H4359" s="7">
        <v>1000</v>
      </c>
      <c r="I4359" s="5">
        <v>44131</v>
      </c>
      <c r="J4359" s="9">
        <v>53.395232999999998</v>
      </c>
      <c r="K4359" s="9">
        <f t="shared" si="204"/>
        <v>904.58255167063271</v>
      </c>
      <c r="L4359" s="10">
        <f t="shared" si="205"/>
        <v>9.5417448329367285E-2</v>
      </c>
      <c r="M4359" s="10">
        <f t="shared" si="206"/>
        <v>-9.5417448329367285E-2</v>
      </c>
      <c r="N4359" s="6">
        <f>DATEDIF(A4359, I4359, "d")</f>
        <v>43</v>
      </c>
    </row>
    <row r="4360" spans="1:14" ht="14.25">
      <c r="A4360" s="5">
        <v>44088</v>
      </c>
      <c r="B4360" s="6" t="s">
        <v>2952</v>
      </c>
      <c r="C4360" s="6" t="s">
        <v>2953</v>
      </c>
      <c r="D4360" s="17">
        <v>3880316800</v>
      </c>
      <c r="E4360" s="6" t="s">
        <v>19</v>
      </c>
      <c r="F4360" s="6" t="str">
        <f>IF(E4360="BUY", "SELL", IF(E4360="SELL", "BUY", ""))</f>
        <v>BUY</v>
      </c>
      <c r="G4360" s="7">
        <v>192.60000600000001</v>
      </c>
      <c r="H4360" s="7">
        <v>1000</v>
      </c>
      <c r="I4360" s="11">
        <v>44727</v>
      </c>
      <c r="J4360" s="9">
        <v>9.3000000000000007</v>
      </c>
      <c r="K4360" s="9">
        <f t="shared" si="204"/>
        <v>48.286602857115177</v>
      </c>
      <c r="L4360" s="10">
        <f t="shared" si="205"/>
        <v>-0.95171339714288483</v>
      </c>
      <c r="M4360" s="10">
        <f t="shared" si="206"/>
        <v>0.95171339714288483</v>
      </c>
      <c r="N4360" s="6">
        <f>DATEDIF(A4360, I4360, "d")</f>
        <v>639</v>
      </c>
    </row>
    <row r="4361" spans="1:14" ht="14.25">
      <c r="A4361" s="5">
        <v>44088</v>
      </c>
      <c r="B4361" s="6" t="s">
        <v>519</v>
      </c>
      <c r="C4361" s="6" t="s">
        <v>520</v>
      </c>
      <c r="D4361" s="17">
        <v>102879970529</v>
      </c>
      <c r="E4361" s="6" t="s">
        <v>16</v>
      </c>
      <c r="F4361" s="6" t="str">
        <f>IF(E4361="BUY", "SELL", IF(E4361="SELL", "BUY", ""))</f>
        <v>SELL</v>
      </c>
      <c r="G4361" s="7">
        <v>53.06</v>
      </c>
      <c r="H4361" s="7">
        <v>1000</v>
      </c>
      <c r="I4361" s="5">
        <v>44118</v>
      </c>
      <c r="J4361" s="9">
        <v>54.92</v>
      </c>
      <c r="K4361" s="9">
        <f t="shared" si="204"/>
        <v>1035.0546551074256</v>
      </c>
      <c r="L4361" s="10">
        <f t="shared" si="205"/>
        <v>-3.5054655107425559E-2</v>
      </c>
      <c r="M4361" s="10">
        <f t="shared" si="206"/>
        <v>3.5054655107425559E-2</v>
      </c>
      <c r="N4361" s="6">
        <f>DATEDIF(A4361, I4361, "d")</f>
        <v>30</v>
      </c>
    </row>
    <row r="4362" spans="1:14" ht="14.25">
      <c r="A4362" s="5">
        <v>44088</v>
      </c>
      <c r="B4362" s="6" t="s">
        <v>2416</v>
      </c>
      <c r="C4362" s="6" t="s">
        <v>2417</v>
      </c>
      <c r="D4362" s="17">
        <v>8017892820</v>
      </c>
      <c r="E4362" s="6" t="s">
        <v>16</v>
      </c>
      <c r="F4362" s="6" t="str">
        <f>IF(E4362="BUY", "SELL", IF(E4362="SELL", "BUY", ""))</f>
        <v>SELL</v>
      </c>
      <c r="G4362" s="7">
        <v>16.550837000000001</v>
      </c>
      <c r="H4362" s="7">
        <v>1000</v>
      </c>
      <c r="I4362" s="11">
        <v>44727</v>
      </c>
      <c r="J4362" s="9">
        <v>31.706033999999999</v>
      </c>
      <c r="K4362" s="9">
        <f t="shared" si="204"/>
        <v>1915.6755637192243</v>
      </c>
      <c r="L4362" s="10">
        <f t="shared" si="205"/>
        <v>-0.91567556371922432</v>
      </c>
      <c r="M4362" s="10">
        <f t="shared" si="206"/>
        <v>0.91567556371922432</v>
      </c>
      <c r="N4362" s="6">
        <f>DATEDIF(A4362, I4362, "d")</f>
        <v>639</v>
      </c>
    </row>
    <row r="4363" spans="1:14" ht="14.25">
      <c r="A4363" s="5">
        <v>44089</v>
      </c>
      <c r="B4363" s="6" t="s">
        <v>1935</v>
      </c>
      <c r="C4363" s="6" t="s">
        <v>1936</v>
      </c>
      <c r="D4363" s="17">
        <v>1885043632</v>
      </c>
      <c r="E4363" s="6" t="s">
        <v>19</v>
      </c>
      <c r="F4363" s="6" t="str">
        <f>IF(E4363="BUY", "SELL", IF(E4363="SELL", "BUY", ""))</f>
        <v>BUY</v>
      </c>
      <c r="G4363" s="7">
        <v>14.819290000000001</v>
      </c>
      <c r="H4363" s="7">
        <v>1000</v>
      </c>
      <c r="I4363" s="11">
        <v>44727</v>
      </c>
      <c r="J4363" s="9">
        <v>27.262363000000001</v>
      </c>
      <c r="K4363" s="9">
        <f t="shared" si="204"/>
        <v>1839.653789081663</v>
      </c>
      <c r="L4363" s="10">
        <f t="shared" si="205"/>
        <v>0.83965378908166299</v>
      </c>
      <c r="M4363" s="10">
        <f t="shared" si="206"/>
        <v>-0.83965378908166299</v>
      </c>
      <c r="N4363" s="6">
        <f>DATEDIF(A4363, I4363, "d")</f>
        <v>638</v>
      </c>
    </row>
    <row r="4364" spans="1:14" ht="14.25">
      <c r="A4364" s="5">
        <v>44089</v>
      </c>
      <c r="B4364" s="6" t="s">
        <v>2954</v>
      </c>
      <c r="C4364" s="6" t="s">
        <v>2955</v>
      </c>
      <c r="D4364" s="17">
        <v>378468018</v>
      </c>
      <c r="E4364" s="6" t="s">
        <v>19</v>
      </c>
      <c r="F4364" s="6" t="str">
        <f>IF(E4364="BUY", "SELL", IF(E4364="SELL", "BUY", ""))</f>
        <v>BUY</v>
      </c>
      <c r="G4364" s="7">
        <v>6.23</v>
      </c>
      <c r="H4364" s="7">
        <v>1000</v>
      </c>
      <c r="I4364" s="11">
        <v>44727</v>
      </c>
      <c r="J4364" s="9">
        <v>5.28</v>
      </c>
      <c r="K4364" s="9">
        <f t="shared" si="204"/>
        <v>847.51203852327444</v>
      </c>
      <c r="L4364" s="10">
        <f t="shared" si="205"/>
        <v>-0.15248796147672555</v>
      </c>
      <c r="M4364" s="10">
        <f t="shared" si="206"/>
        <v>0.15248796147672555</v>
      </c>
      <c r="N4364" s="6">
        <f>DATEDIF(A4364, I4364, "d")</f>
        <v>638</v>
      </c>
    </row>
    <row r="4365" spans="1:14" ht="14.25">
      <c r="A4365" s="5">
        <v>44089</v>
      </c>
      <c r="B4365" s="6" t="s">
        <v>2956</v>
      </c>
      <c r="C4365" s="6" t="s">
        <v>2957</v>
      </c>
      <c r="D4365" s="17">
        <v>485005400</v>
      </c>
      <c r="E4365" s="6" t="s">
        <v>19</v>
      </c>
      <c r="F4365" s="6" t="str">
        <f>IF(E4365="BUY", "SELL", IF(E4365="SELL", "BUY", ""))</f>
        <v>BUY</v>
      </c>
      <c r="G4365" s="7">
        <v>18.399999999999999</v>
      </c>
      <c r="H4365" s="7">
        <v>1000</v>
      </c>
      <c r="I4365" s="11">
        <v>44727</v>
      </c>
      <c r="J4365" s="9">
        <v>6.72</v>
      </c>
      <c r="K4365" s="9">
        <f t="shared" si="204"/>
        <v>365.21739130434781</v>
      </c>
      <c r="L4365" s="10">
        <f t="shared" si="205"/>
        <v>-0.63478260869565228</v>
      </c>
      <c r="M4365" s="10">
        <f t="shared" si="206"/>
        <v>0.63478260869565228</v>
      </c>
      <c r="N4365" s="6">
        <f>DATEDIF(A4365, I4365, "d")</f>
        <v>638</v>
      </c>
    </row>
    <row r="4366" spans="1:14" ht="14.25">
      <c r="A4366" s="11">
        <v>44089</v>
      </c>
      <c r="B4366" s="6" t="s">
        <v>2884</v>
      </c>
      <c r="C4366" s="6" t="s">
        <v>2885</v>
      </c>
      <c r="D4366" s="17">
        <v>166378909</v>
      </c>
      <c r="E4366" s="13" t="s">
        <v>19</v>
      </c>
      <c r="F4366" s="12" t="str">
        <f>IF(E4366="BUY", "SELL", IF(E4366="SELL", "BUY", ""))</f>
        <v>BUY</v>
      </c>
      <c r="G4366" s="7">
        <v>25.35</v>
      </c>
      <c r="H4366" s="7">
        <v>1000</v>
      </c>
      <c r="I4366" s="11">
        <v>44154</v>
      </c>
      <c r="J4366" s="9">
        <v>22.780000999999999</v>
      </c>
      <c r="K4366" s="9">
        <f t="shared" si="204"/>
        <v>898.61936883629176</v>
      </c>
      <c r="L4366" s="10">
        <f t="shared" si="205"/>
        <v>-0.10138063116370824</v>
      </c>
      <c r="M4366" s="10">
        <f t="shared" si="206"/>
        <v>0.10138063116370824</v>
      </c>
      <c r="N4366" s="6">
        <f>DATEDIF(A4366, I4366, "d")</f>
        <v>65</v>
      </c>
    </row>
    <row r="4367" spans="1:14" ht="14.25">
      <c r="A4367" s="5">
        <v>44090</v>
      </c>
      <c r="B4367" s="6" t="s">
        <v>1887</v>
      </c>
      <c r="C4367" s="6" t="s">
        <v>1888</v>
      </c>
      <c r="D4367" s="17">
        <v>2011262723</v>
      </c>
      <c r="E4367" s="6" t="s">
        <v>16</v>
      </c>
      <c r="F4367" s="6" t="str">
        <f>IF(E4367="BUY", "SELL", IF(E4367="SELL", "BUY", ""))</f>
        <v>SELL</v>
      </c>
      <c r="G4367" s="7">
        <v>108.489998</v>
      </c>
      <c r="H4367" s="7">
        <v>1000</v>
      </c>
      <c r="I4367" s="5">
        <v>44567</v>
      </c>
      <c r="J4367" s="9">
        <v>57.889999000000003</v>
      </c>
      <c r="K4367" s="9">
        <f t="shared" si="204"/>
        <v>533.59756721536667</v>
      </c>
      <c r="L4367" s="10">
        <f t="shared" si="205"/>
        <v>0.46640243278463334</v>
      </c>
      <c r="M4367" s="10">
        <f t="shared" si="206"/>
        <v>-0.46640243278463334</v>
      </c>
      <c r="N4367" s="6">
        <f>DATEDIF(A4367, I4367, "d")</f>
        <v>477</v>
      </c>
    </row>
    <row r="4368" spans="1:14" ht="14.25">
      <c r="A4368" s="5">
        <v>44090</v>
      </c>
      <c r="B4368" s="6" t="s">
        <v>629</v>
      </c>
      <c r="C4368" s="6" t="s">
        <v>630</v>
      </c>
      <c r="D4368" s="17">
        <v>4371724141</v>
      </c>
      <c r="E4368" s="6" t="s">
        <v>16</v>
      </c>
      <c r="F4368" s="6" t="str">
        <f>IF(E4368="BUY", "SELL", IF(E4368="SELL", "BUY", ""))</f>
        <v>SELL</v>
      </c>
      <c r="G4368" s="7">
        <v>18.049999</v>
      </c>
      <c r="H4368" s="7">
        <v>1000</v>
      </c>
      <c r="I4368" s="11">
        <v>44727</v>
      </c>
      <c r="J4368" s="9">
        <v>23.9</v>
      </c>
      <c r="K4368" s="9">
        <f t="shared" si="204"/>
        <v>1324.099796349019</v>
      </c>
      <c r="L4368" s="10">
        <f t="shared" si="205"/>
        <v>-0.32409979634901903</v>
      </c>
      <c r="M4368" s="10">
        <f t="shared" si="206"/>
        <v>0.32409979634901903</v>
      </c>
      <c r="N4368" s="6">
        <f>DATEDIF(A4368, I4368, "d")</f>
        <v>637</v>
      </c>
    </row>
    <row r="4369" spans="1:14" ht="14.25">
      <c r="A4369" s="5">
        <v>44090</v>
      </c>
      <c r="B4369" s="6" t="s">
        <v>2958</v>
      </c>
      <c r="C4369" s="6" t="s">
        <v>2959</v>
      </c>
      <c r="D4369" s="17">
        <v>2740679600</v>
      </c>
      <c r="E4369" s="6" t="s">
        <v>19</v>
      </c>
      <c r="F4369" s="6" t="str">
        <f>IF(E4369="BUY", "SELL", IF(E4369="SELL", "BUY", ""))</f>
        <v>BUY</v>
      </c>
      <c r="G4369" s="7">
        <v>64.790001000000004</v>
      </c>
      <c r="H4369" s="7">
        <v>1000</v>
      </c>
      <c r="I4369" s="5">
        <v>44300</v>
      </c>
      <c r="J4369" s="9">
        <v>51.959999000000003</v>
      </c>
      <c r="K4369" s="9">
        <f t="shared" si="204"/>
        <v>801.97558570804767</v>
      </c>
      <c r="L4369" s="10">
        <f t="shared" si="205"/>
        <v>-0.19802441429195233</v>
      </c>
      <c r="M4369" s="10">
        <f t="shared" si="206"/>
        <v>0.19802441429195233</v>
      </c>
      <c r="N4369" s="6">
        <f>DATEDIF(A4369, I4369, "d")</f>
        <v>210</v>
      </c>
    </row>
    <row r="4370" spans="1:14" ht="14.25">
      <c r="A4370" s="5">
        <v>44090</v>
      </c>
      <c r="B4370" s="6" t="s">
        <v>583</v>
      </c>
      <c r="C4370" s="6" t="s">
        <v>584</v>
      </c>
      <c r="D4370" s="17">
        <v>872767280</v>
      </c>
      <c r="E4370" s="6" t="s">
        <v>19</v>
      </c>
      <c r="F4370" s="6" t="str">
        <f>IF(E4370="BUY", "SELL", IF(E4370="SELL", "BUY", ""))</f>
        <v>BUY</v>
      </c>
      <c r="G4370" s="7">
        <v>3.3510559999999998</v>
      </c>
      <c r="H4370" s="7">
        <v>1000</v>
      </c>
      <c r="I4370" s="11">
        <v>44727</v>
      </c>
      <c r="J4370" s="9">
        <v>1.862703</v>
      </c>
      <c r="K4370" s="9">
        <f t="shared" si="204"/>
        <v>555.85552733227973</v>
      </c>
      <c r="L4370" s="10">
        <f t="shared" si="205"/>
        <v>-0.44414447266772028</v>
      </c>
      <c r="M4370" s="10">
        <f t="shared" si="206"/>
        <v>0.44414447266772028</v>
      </c>
      <c r="N4370" s="6">
        <f>DATEDIF(A4370, I4370, "d")</f>
        <v>637</v>
      </c>
    </row>
    <row r="4371" spans="1:14" ht="14.25">
      <c r="A4371" s="5">
        <v>44090</v>
      </c>
      <c r="B4371" s="6" t="s">
        <v>2960</v>
      </c>
      <c r="C4371" s="6" t="s">
        <v>2961</v>
      </c>
      <c r="D4371" s="17">
        <v>48112617000</v>
      </c>
      <c r="E4371" s="6" t="s">
        <v>19</v>
      </c>
      <c r="F4371" s="6" t="str">
        <f>IF(E4371="BUY", "SELL", IF(E4371="SELL", "BUY", ""))</f>
        <v>BUY</v>
      </c>
      <c r="G4371" s="7">
        <v>253.929993</v>
      </c>
      <c r="H4371" s="7">
        <v>1000</v>
      </c>
      <c r="I4371" s="5">
        <v>44118</v>
      </c>
      <c r="J4371" s="9">
        <v>243.179993</v>
      </c>
      <c r="K4371" s="9">
        <f t="shared" si="204"/>
        <v>957.66549719867078</v>
      </c>
      <c r="L4371" s="10">
        <f t="shared" si="205"/>
        <v>-4.2334502801329221E-2</v>
      </c>
      <c r="M4371" s="10">
        <f t="shared" si="206"/>
        <v>4.2334502801329221E-2</v>
      </c>
      <c r="N4371" s="6">
        <f>DATEDIF(A4371, I4371, "d")</f>
        <v>28</v>
      </c>
    </row>
    <row r="4372" spans="1:14" ht="14.25">
      <c r="A4372" s="5">
        <v>44091</v>
      </c>
      <c r="B4372" s="6" t="s">
        <v>2962</v>
      </c>
      <c r="C4372" s="6" t="s">
        <v>2963</v>
      </c>
      <c r="D4372" s="17">
        <v>370747068</v>
      </c>
      <c r="E4372" s="6" t="s">
        <v>16</v>
      </c>
      <c r="F4372" s="6" t="str">
        <f>IF(E4372="BUY", "SELL", IF(E4372="SELL", "BUY", ""))</f>
        <v>SELL</v>
      </c>
      <c r="G4372" s="7">
        <v>23.07</v>
      </c>
      <c r="H4372" s="7">
        <v>1000</v>
      </c>
      <c r="I4372" s="11">
        <v>44123</v>
      </c>
      <c r="J4372" s="9">
        <v>34.880001</v>
      </c>
      <c r="K4372" s="9">
        <f t="shared" si="204"/>
        <v>1511.9202860858259</v>
      </c>
      <c r="L4372" s="10">
        <f t="shared" si="205"/>
        <v>-0.51192028608582585</v>
      </c>
      <c r="M4372" s="10">
        <f t="shared" si="206"/>
        <v>0.51192028608582585</v>
      </c>
      <c r="N4372" s="6">
        <f>DATEDIF(A4372, I4372, "d")</f>
        <v>32</v>
      </c>
    </row>
    <row r="4373" spans="1:14" ht="14.25">
      <c r="A4373" s="5">
        <v>44091</v>
      </c>
      <c r="B4373" s="6" t="s">
        <v>2964</v>
      </c>
      <c r="C4373" s="6" t="s">
        <v>2965</v>
      </c>
      <c r="D4373" s="17">
        <v>999148368</v>
      </c>
      <c r="E4373" s="6" t="s">
        <v>16</v>
      </c>
      <c r="F4373" s="6" t="str">
        <f>IF(E4373="BUY", "SELL", IF(E4373="SELL", "BUY", ""))</f>
        <v>SELL</v>
      </c>
      <c r="G4373" s="7">
        <v>31.719999000000001</v>
      </c>
      <c r="H4373" s="7">
        <v>1000</v>
      </c>
      <c r="I4373" s="11">
        <v>44727</v>
      </c>
      <c r="J4373" s="9">
        <v>49.810001</v>
      </c>
      <c r="K4373" s="9">
        <f t="shared" si="204"/>
        <v>1570.3027292024819</v>
      </c>
      <c r="L4373" s="10">
        <f t="shared" si="205"/>
        <v>-0.57030272920248193</v>
      </c>
      <c r="M4373" s="10">
        <f t="shared" si="206"/>
        <v>0.57030272920248193</v>
      </c>
      <c r="N4373" s="6">
        <f>DATEDIF(A4373, I4373, "d")</f>
        <v>636</v>
      </c>
    </row>
    <row r="4374" spans="1:14" ht="14.25">
      <c r="A4374" s="5">
        <v>44091</v>
      </c>
      <c r="B4374" s="6" t="s">
        <v>575</v>
      </c>
      <c r="C4374" s="6" t="s">
        <v>576</v>
      </c>
      <c r="D4374" s="17">
        <v>2248359360</v>
      </c>
      <c r="E4374" s="6" t="s">
        <v>19</v>
      </c>
      <c r="F4374" s="6" t="str">
        <f>IF(E4374="BUY", "SELL", IF(E4374="SELL", "BUY", ""))</f>
        <v>BUY</v>
      </c>
      <c r="G4374" s="7">
        <v>35.220585</v>
      </c>
      <c r="H4374" s="7">
        <v>1000</v>
      </c>
      <c r="I4374" s="11">
        <v>44727</v>
      </c>
      <c r="J4374" s="9">
        <v>33.66724</v>
      </c>
      <c r="K4374" s="9">
        <f t="shared" si="204"/>
        <v>955.8966723579407</v>
      </c>
      <c r="L4374" s="10">
        <f t="shared" si="205"/>
        <v>-4.4103327642059299E-2</v>
      </c>
      <c r="M4374" s="10">
        <f t="shared" si="206"/>
        <v>4.4103327642059299E-2</v>
      </c>
      <c r="N4374" s="6">
        <f>DATEDIF(A4374, I4374, "d")</f>
        <v>636</v>
      </c>
    </row>
    <row r="4375" spans="1:14" ht="14.25">
      <c r="A4375" s="5">
        <v>44091</v>
      </c>
      <c r="B4375" s="6" t="s">
        <v>2657</v>
      </c>
      <c r="C4375" s="6" t="s">
        <v>2658</v>
      </c>
      <c r="D4375" s="17">
        <v>2483909373</v>
      </c>
      <c r="E4375" s="6" t="s">
        <v>19</v>
      </c>
      <c r="F4375" s="6" t="str">
        <f>IF(E4375="BUY", "SELL", IF(E4375="SELL", "BUY", ""))</f>
        <v>BUY</v>
      </c>
      <c r="G4375" s="7">
        <v>85.199996999999996</v>
      </c>
      <c r="H4375" s="7">
        <v>1000</v>
      </c>
      <c r="I4375" s="5">
        <v>44095</v>
      </c>
      <c r="J4375" s="9">
        <v>94.800003000000004</v>
      </c>
      <c r="K4375" s="9">
        <f t="shared" si="204"/>
        <v>1112.6761307280328</v>
      </c>
      <c r="L4375" s="10">
        <f t="shared" si="205"/>
        <v>0.11267613072803283</v>
      </c>
      <c r="M4375" s="10">
        <f t="shared" si="206"/>
        <v>-0.11267613072803283</v>
      </c>
      <c r="N4375" s="6">
        <f>DATEDIF(A4375, I4375, "d")</f>
        <v>4</v>
      </c>
    </row>
    <row r="4376" spans="1:14" ht="14.25">
      <c r="A4376" s="11">
        <v>44091</v>
      </c>
      <c r="B4376" s="6" t="s">
        <v>1139</v>
      </c>
      <c r="C4376" s="6" t="s">
        <v>1140</v>
      </c>
      <c r="D4376" s="17">
        <v>35285191268</v>
      </c>
      <c r="E4376" s="13" t="s">
        <v>19</v>
      </c>
      <c r="F4376" s="12" t="str">
        <f>IF(E4376="BUY", "SELL", IF(E4376="SELL", "BUY", ""))</f>
        <v>BUY</v>
      </c>
      <c r="G4376" s="7">
        <v>42.876998999999998</v>
      </c>
      <c r="H4376" s="7">
        <v>1000</v>
      </c>
      <c r="I4376" s="11">
        <v>44127</v>
      </c>
      <c r="J4376" s="9">
        <v>61.991000999999997</v>
      </c>
      <c r="K4376" s="9">
        <f t="shared" si="204"/>
        <v>1445.7868424980024</v>
      </c>
      <c r="L4376" s="10">
        <f t="shared" si="205"/>
        <v>0.44578684249800243</v>
      </c>
      <c r="M4376" s="10">
        <f t="shared" si="206"/>
        <v>-0.44578684249800243</v>
      </c>
      <c r="N4376" s="6">
        <f>DATEDIF(A4376, I4376, "d")</f>
        <v>36</v>
      </c>
    </row>
    <row r="4377" spans="1:14" ht="14.25">
      <c r="A4377" s="5">
        <v>44092</v>
      </c>
      <c r="B4377" s="6" t="s">
        <v>645</v>
      </c>
      <c r="C4377" s="6" t="s">
        <v>646</v>
      </c>
      <c r="D4377" s="17">
        <v>21156167025</v>
      </c>
      <c r="E4377" s="6" t="s">
        <v>19</v>
      </c>
      <c r="F4377" s="6" t="str">
        <f>IF(E4377="BUY", "SELL", IF(E4377="SELL", "BUY", ""))</f>
        <v>BUY</v>
      </c>
      <c r="G4377" s="7">
        <v>3.9062760000000001</v>
      </c>
      <c r="H4377" s="7">
        <v>1000</v>
      </c>
      <c r="I4377" s="5">
        <v>44322</v>
      </c>
      <c r="J4377" s="9">
        <v>4.6512370000000001</v>
      </c>
      <c r="K4377" s="9">
        <f t="shared" si="204"/>
        <v>1190.7087466425824</v>
      </c>
      <c r="L4377" s="10">
        <f t="shared" si="205"/>
        <v>0.19070874664258236</v>
      </c>
      <c r="M4377" s="10">
        <f t="shared" si="206"/>
        <v>-0.19070874664258236</v>
      </c>
      <c r="N4377" s="6">
        <f>DATEDIF(A4377, I4377, "d")</f>
        <v>230</v>
      </c>
    </row>
    <row r="4378" spans="1:14" ht="14.25">
      <c r="A4378" s="11">
        <v>44092</v>
      </c>
      <c r="B4378" s="6" t="s">
        <v>2966</v>
      </c>
      <c r="C4378" s="6" t="s">
        <v>2967</v>
      </c>
      <c r="D4378" s="17">
        <v>13029621229</v>
      </c>
      <c r="E4378" s="13" t="s">
        <v>19</v>
      </c>
      <c r="F4378" s="12" t="str">
        <f>IF(E4378="BUY", "SELL", IF(E4378="SELL", "BUY", ""))</f>
        <v>BUY</v>
      </c>
      <c r="G4378" s="7">
        <v>68.349997999999999</v>
      </c>
      <c r="H4378" s="7">
        <v>1000</v>
      </c>
      <c r="I4378" s="11">
        <v>44461</v>
      </c>
      <c r="J4378" s="9">
        <v>133.509995</v>
      </c>
      <c r="K4378" s="9">
        <f t="shared" si="204"/>
        <v>1953.3284404777892</v>
      </c>
      <c r="L4378" s="10">
        <f t="shared" si="205"/>
        <v>0.9533284404777892</v>
      </c>
      <c r="M4378" s="10">
        <f t="shared" si="206"/>
        <v>-0.9533284404777892</v>
      </c>
      <c r="N4378" s="6">
        <f>DATEDIF(A4378, I4378, "d")</f>
        <v>369</v>
      </c>
    </row>
    <row r="4379" spans="1:14" ht="14.25">
      <c r="A4379" s="5">
        <v>44095</v>
      </c>
      <c r="B4379" s="6" t="s">
        <v>17</v>
      </c>
      <c r="C4379" s="6" t="s">
        <v>18</v>
      </c>
      <c r="D4379" s="17">
        <v>6166834080</v>
      </c>
      <c r="E4379" s="6" t="s">
        <v>19</v>
      </c>
      <c r="F4379" s="6" t="str">
        <f>IF(E4379="BUY", "SELL", IF(E4379="SELL", "BUY", ""))</f>
        <v>BUY</v>
      </c>
      <c r="G4379" s="7">
        <v>40.590000000000003</v>
      </c>
      <c r="H4379" s="7">
        <v>1000</v>
      </c>
      <c r="I4379" s="11">
        <v>44727</v>
      </c>
      <c r="J4379" s="9">
        <v>44.490001999999997</v>
      </c>
      <c r="K4379" s="9">
        <f t="shared" si="204"/>
        <v>1096.0828282828281</v>
      </c>
      <c r="L4379" s="10">
        <f t="shared" si="205"/>
        <v>9.6082828282828131E-2</v>
      </c>
      <c r="M4379" s="10">
        <f t="shared" si="206"/>
        <v>-9.6082828282828131E-2</v>
      </c>
      <c r="N4379" s="6">
        <f>DATEDIF(A4379, I4379, "d")</f>
        <v>632</v>
      </c>
    </row>
    <row r="4380" spans="1:14" ht="14.25">
      <c r="A4380" s="5">
        <v>44095</v>
      </c>
      <c r="B4380" s="6" t="s">
        <v>31</v>
      </c>
      <c r="C4380" s="6" t="s">
        <v>32</v>
      </c>
      <c r="D4380" s="17">
        <v>263583141248</v>
      </c>
      <c r="E4380" s="6" t="s">
        <v>16</v>
      </c>
      <c r="F4380" s="6" t="str">
        <f>IF(E4380="BUY", "SELL", IF(E4380="SELL", "BUY", ""))</f>
        <v>SELL</v>
      </c>
      <c r="G4380" s="7">
        <v>45.169460000000001</v>
      </c>
      <c r="H4380" s="7">
        <v>1000</v>
      </c>
      <c r="I4380" s="5">
        <v>44201</v>
      </c>
      <c r="J4380" s="9">
        <v>48.389136999999998</v>
      </c>
      <c r="K4380" s="9">
        <f t="shared" si="204"/>
        <v>1071.2799533135883</v>
      </c>
      <c r="L4380" s="10">
        <f t="shared" si="205"/>
        <v>-7.1279953313588287E-2</v>
      </c>
      <c r="M4380" s="10">
        <f t="shared" si="206"/>
        <v>7.1279953313588287E-2</v>
      </c>
      <c r="N4380" s="6">
        <f>DATEDIF(A4380, I4380, "d")</f>
        <v>106</v>
      </c>
    </row>
    <row r="4381" spans="1:14" ht="14.25">
      <c r="A4381" s="5">
        <v>44095</v>
      </c>
      <c r="B4381" s="6" t="s">
        <v>741</v>
      </c>
      <c r="C4381" s="6" t="s">
        <v>742</v>
      </c>
      <c r="D4381" s="17">
        <v>518711258504</v>
      </c>
      <c r="E4381" s="6" t="s">
        <v>16</v>
      </c>
      <c r="F4381" s="6" t="str">
        <f>IF(E4381="BUY", "SELL", IF(E4381="SELL", "BUY", ""))</f>
        <v>SELL</v>
      </c>
      <c r="G4381" s="7">
        <v>145</v>
      </c>
      <c r="H4381" s="7">
        <v>1000</v>
      </c>
      <c r="I4381" s="5">
        <v>44362</v>
      </c>
      <c r="J4381" s="9">
        <v>217.35</v>
      </c>
      <c r="K4381" s="9">
        <f t="shared" si="204"/>
        <v>1498.9655172413791</v>
      </c>
      <c r="L4381" s="10">
        <f t="shared" si="205"/>
        <v>-0.49896551724137905</v>
      </c>
      <c r="M4381" s="10">
        <f t="shared" si="206"/>
        <v>0.49896551724137905</v>
      </c>
      <c r="N4381" s="6">
        <f>DATEDIF(A4381, I4381, "d")</f>
        <v>267</v>
      </c>
    </row>
    <row r="4382" spans="1:14" ht="14.25">
      <c r="A4382" s="5">
        <v>44095</v>
      </c>
      <c r="B4382" s="6" t="s">
        <v>2968</v>
      </c>
      <c r="C4382" s="6" t="s">
        <v>2969</v>
      </c>
      <c r="D4382" s="17">
        <v>513734389</v>
      </c>
      <c r="E4382" s="6" t="s">
        <v>19</v>
      </c>
      <c r="F4382" s="6" t="str">
        <f>IF(E4382="BUY", "SELL", IF(E4382="SELL", "BUY", ""))</f>
        <v>BUY</v>
      </c>
      <c r="G4382" s="7">
        <v>9.2321340000000003</v>
      </c>
      <c r="H4382" s="7">
        <v>1000</v>
      </c>
      <c r="I4382" s="11">
        <v>44727</v>
      </c>
      <c r="J4382" s="9">
        <v>14.554187000000001</v>
      </c>
      <c r="K4382" s="9">
        <f t="shared" si="204"/>
        <v>1576.4705105016892</v>
      </c>
      <c r="L4382" s="10">
        <f t="shared" si="205"/>
        <v>0.57647051050168918</v>
      </c>
      <c r="M4382" s="10">
        <f t="shared" si="206"/>
        <v>-0.57647051050168918</v>
      </c>
      <c r="N4382" s="6">
        <f>DATEDIF(A4382, I4382, "d")</f>
        <v>632</v>
      </c>
    </row>
    <row r="4383" spans="1:14" ht="14.25">
      <c r="A4383" s="5">
        <v>44095</v>
      </c>
      <c r="B4383" s="6" t="s">
        <v>405</v>
      </c>
      <c r="C4383" s="6" t="s">
        <v>406</v>
      </c>
      <c r="D4383" s="17">
        <v>316102715873</v>
      </c>
      <c r="E4383" s="6" t="s">
        <v>16</v>
      </c>
      <c r="F4383" s="6" t="str">
        <f>IF(E4383="BUY", "SELL", IF(E4383="SELL", "BUY", ""))</f>
        <v>SELL</v>
      </c>
      <c r="G4383" s="7">
        <v>57.971953999999997</v>
      </c>
      <c r="H4383" s="7">
        <v>1000</v>
      </c>
      <c r="I4383" s="5">
        <v>44139</v>
      </c>
      <c r="J4383" s="9">
        <v>54.062756</v>
      </c>
      <c r="K4383" s="9">
        <f t="shared" si="204"/>
        <v>932.56742734598868</v>
      </c>
      <c r="L4383" s="10">
        <f t="shared" si="205"/>
        <v>6.7432572654011327E-2</v>
      </c>
      <c r="M4383" s="10">
        <f t="shared" si="206"/>
        <v>-6.7432572654011327E-2</v>
      </c>
      <c r="N4383" s="6">
        <f>DATEDIF(A4383, I4383, "d")</f>
        <v>44</v>
      </c>
    </row>
    <row r="4384" spans="1:14" ht="14.25">
      <c r="A4384" s="5">
        <v>44095</v>
      </c>
      <c r="B4384" s="6" t="s">
        <v>2657</v>
      </c>
      <c r="C4384" s="6" t="s">
        <v>2658</v>
      </c>
      <c r="D4384" s="17">
        <v>2483909373</v>
      </c>
      <c r="E4384" s="6" t="s">
        <v>16</v>
      </c>
      <c r="F4384" s="6" t="str">
        <f>IF(E4384="BUY", "SELL", IF(E4384="SELL", "BUY", ""))</f>
        <v>SELL</v>
      </c>
      <c r="G4384" s="7">
        <v>94.800003000000004</v>
      </c>
      <c r="H4384" s="7">
        <v>1000</v>
      </c>
      <c r="I4384" s="5">
        <v>44165</v>
      </c>
      <c r="J4384" s="9">
        <v>116.349998</v>
      </c>
      <c r="K4384" s="9">
        <f t="shared" si="204"/>
        <v>1227.3206151691788</v>
      </c>
      <c r="L4384" s="10">
        <f t="shared" si="205"/>
        <v>-0.22732061516917884</v>
      </c>
      <c r="M4384" s="10">
        <f t="shared" si="206"/>
        <v>0.22732061516917884</v>
      </c>
      <c r="N4384" s="6">
        <f>DATEDIF(A4384, I4384, "d")</f>
        <v>70</v>
      </c>
    </row>
    <row r="4385" spans="1:14" ht="14.25">
      <c r="A4385" s="5">
        <v>44095</v>
      </c>
      <c r="B4385" s="6" t="s">
        <v>2745</v>
      </c>
      <c r="C4385" s="6" t="s">
        <v>2746</v>
      </c>
      <c r="D4385" s="17">
        <v>46265728620</v>
      </c>
      <c r="E4385" s="6" t="s">
        <v>16</v>
      </c>
      <c r="F4385" s="6" t="str">
        <f>IF(E4385="BUY", "SELL", IF(E4385="SELL", "BUY", ""))</f>
        <v>SELL</v>
      </c>
      <c r="G4385" s="7">
        <v>89.856292999999994</v>
      </c>
      <c r="H4385" s="7">
        <v>1000</v>
      </c>
      <c r="I4385" s="11">
        <v>44727</v>
      </c>
      <c r="J4385" s="9">
        <v>121.17255400000001</v>
      </c>
      <c r="K4385" s="9">
        <f t="shared" si="204"/>
        <v>1348.5149448575628</v>
      </c>
      <c r="L4385" s="10">
        <f t="shared" si="205"/>
        <v>-0.34851494485756279</v>
      </c>
      <c r="M4385" s="10">
        <f t="shared" si="206"/>
        <v>0.34851494485756279</v>
      </c>
      <c r="N4385" s="6">
        <f>DATEDIF(A4385, I4385, "d")</f>
        <v>632</v>
      </c>
    </row>
    <row r="4386" spans="1:14" ht="14.25">
      <c r="A4386" s="5">
        <v>44095</v>
      </c>
      <c r="B4386" s="6" t="s">
        <v>2858</v>
      </c>
      <c r="C4386" s="6" t="s">
        <v>2859</v>
      </c>
      <c r="D4386" s="17">
        <v>594466830</v>
      </c>
      <c r="E4386" s="6" t="s">
        <v>16</v>
      </c>
      <c r="F4386" s="6" t="str">
        <f>IF(E4386="BUY", "SELL", IF(E4386="SELL", "BUY", ""))</f>
        <v>SELL</v>
      </c>
      <c r="G4386" s="7">
        <v>14.21942</v>
      </c>
      <c r="H4386" s="7">
        <v>1000</v>
      </c>
      <c r="I4386" s="5">
        <v>44309</v>
      </c>
      <c r="J4386" s="9">
        <v>16.704374000000001</v>
      </c>
      <c r="K4386" s="9">
        <f t="shared" si="204"/>
        <v>1174.7577608650706</v>
      </c>
      <c r="L4386" s="10">
        <f t="shared" si="205"/>
        <v>-0.17475776086507061</v>
      </c>
      <c r="M4386" s="10">
        <f t="shared" si="206"/>
        <v>0.17475776086507061</v>
      </c>
      <c r="N4386" s="6">
        <f>DATEDIF(A4386, I4386, "d")</f>
        <v>214</v>
      </c>
    </row>
    <row r="4387" spans="1:14" ht="14.25">
      <c r="A4387" s="5">
        <v>44096</v>
      </c>
      <c r="B4387" s="6" t="s">
        <v>1640</v>
      </c>
      <c r="C4387" s="6" t="s">
        <v>1641</v>
      </c>
      <c r="D4387" s="17">
        <v>22988343286</v>
      </c>
      <c r="E4387" s="6" t="s">
        <v>16</v>
      </c>
      <c r="F4387" s="6" t="str">
        <f>IF(E4387="BUY", "SELL", IF(E4387="SELL", "BUY", ""))</f>
        <v>SELL</v>
      </c>
      <c r="G4387" s="7">
        <v>48.715538000000002</v>
      </c>
      <c r="H4387" s="7">
        <v>1000</v>
      </c>
      <c r="I4387" s="5">
        <v>44624</v>
      </c>
      <c r="J4387" s="9">
        <v>54.011505</v>
      </c>
      <c r="K4387" s="9">
        <f t="shared" si="204"/>
        <v>1108.7120704691795</v>
      </c>
      <c r="L4387" s="10">
        <f t="shared" si="205"/>
        <v>-0.10871207046917948</v>
      </c>
      <c r="M4387" s="10">
        <f t="shared" si="206"/>
        <v>0.10871207046917948</v>
      </c>
      <c r="N4387" s="6">
        <f>DATEDIF(A4387, I4387, "d")</f>
        <v>528</v>
      </c>
    </row>
    <row r="4388" spans="1:14" ht="14.25">
      <c r="A4388" s="5">
        <v>44096</v>
      </c>
      <c r="B4388" s="6" t="s">
        <v>123</v>
      </c>
      <c r="C4388" s="6" t="s">
        <v>124</v>
      </c>
      <c r="D4388" s="17">
        <v>19432717660</v>
      </c>
      <c r="E4388" s="6" t="s">
        <v>19</v>
      </c>
      <c r="F4388" s="6" t="str">
        <f>IF(E4388="BUY", "SELL", IF(E4388="SELL", "BUY", ""))</f>
        <v>BUY</v>
      </c>
      <c r="G4388" s="7">
        <v>61.549999</v>
      </c>
      <c r="H4388" s="7">
        <v>1000</v>
      </c>
      <c r="I4388" s="5">
        <v>44124</v>
      </c>
      <c r="J4388" s="9">
        <v>84.300003000000004</v>
      </c>
      <c r="K4388" s="9">
        <f t="shared" si="204"/>
        <v>1369.6182675811256</v>
      </c>
      <c r="L4388" s="10">
        <f t="shared" si="205"/>
        <v>0.36961826758112559</v>
      </c>
      <c r="M4388" s="10">
        <f t="shared" si="206"/>
        <v>-0.36961826758112559</v>
      </c>
      <c r="N4388" s="6">
        <f>DATEDIF(A4388, I4388, "d")</f>
        <v>28</v>
      </c>
    </row>
    <row r="4389" spans="1:14" ht="14.25">
      <c r="A4389" s="5">
        <v>44096</v>
      </c>
      <c r="B4389" s="6" t="s">
        <v>1449</v>
      </c>
      <c r="C4389" s="6" t="s">
        <v>1450</v>
      </c>
      <c r="D4389" s="17">
        <v>1935737510</v>
      </c>
      <c r="E4389" s="6" t="s">
        <v>16</v>
      </c>
      <c r="F4389" s="6" t="str">
        <f>IF(E4389="BUY", "SELL", IF(E4389="SELL", "BUY", ""))</f>
        <v>SELL</v>
      </c>
      <c r="G4389" s="7">
        <v>18.870000999999998</v>
      </c>
      <c r="H4389" s="7">
        <v>1000</v>
      </c>
      <c r="I4389" s="11">
        <v>44727</v>
      </c>
      <c r="J4389" s="9">
        <v>14.2</v>
      </c>
      <c r="K4389" s="9">
        <f t="shared" si="204"/>
        <v>752.51718322643444</v>
      </c>
      <c r="L4389" s="10">
        <f t="shared" si="205"/>
        <v>0.24748281677356557</v>
      </c>
      <c r="M4389" s="10">
        <f t="shared" si="206"/>
        <v>-0.24748281677356557</v>
      </c>
      <c r="N4389" s="6">
        <f>DATEDIF(A4389, I4389, "d")</f>
        <v>631</v>
      </c>
    </row>
    <row r="4390" spans="1:14" ht="14.25">
      <c r="A4390" s="5">
        <v>44097</v>
      </c>
      <c r="B4390" s="6" t="s">
        <v>2970</v>
      </c>
      <c r="C4390" s="6" t="s">
        <v>2971</v>
      </c>
      <c r="D4390" s="17">
        <v>2666952900</v>
      </c>
      <c r="E4390" s="6" t="s">
        <v>16</v>
      </c>
      <c r="F4390" s="6" t="str">
        <f>IF(E4390="BUY", "SELL", IF(E4390="SELL", "BUY", ""))</f>
        <v>SELL</v>
      </c>
      <c r="G4390" s="7">
        <v>50.5</v>
      </c>
      <c r="H4390" s="7">
        <v>1000</v>
      </c>
      <c r="I4390" s="5">
        <v>44110</v>
      </c>
      <c r="J4390" s="9">
        <v>57.16</v>
      </c>
      <c r="K4390" s="9">
        <f t="shared" si="204"/>
        <v>1131.8811881188119</v>
      </c>
      <c r="L4390" s="10">
        <f t="shared" si="205"/>
        <v>-0.13188118811881192</v>
      </c>
      <c r="M4390" s="10">
        <f t="shared" si="206"/>
        <v>0.13188118811881192</v>
      </c>
      <c r="N4390" s="6">
        <f>DATEDIF(A4390, I4390, "d")</f>
        <v>13</v>
      </c>
    </row>
    <row r="4391" spans="1:14" ht="14.25">
      <c r="A4391" s="5">
        <v>44097</v>
      </c>
      <c r="B4391" s="6" t="s">
        <v>1025</v>
      </c>
      <c r="C4391" s="6" t="s">
        <v>1026</v>
      </c>
      <c r="D4391" s="17">
        <v>15918381440</v>
      </c>
      <c r="E4391" s="6" t="s">
        <v>16</v>
      </c>
      <c r="F4391" s="6" t="str">
        <f>IF(E4391="BUY", "SELL", IF(E4391="SELL", "BUY", ""))</f>
        <v>SELL</v>
      </c>
      <c r="G4391" s="7">
        <v>40.799999999999997</v>
      </c>
      <c r="H4391" s="7">
        <v>1000</v>
      </c>
      <c r="I4391" s="11">
        <v>44727</v>
      </c>
      <c r="J4391" s="9">
        <v>57.28</v>
      </c>
      <c r="K4391" s="9">
        <f t="shared" si="204"/>
        <v>1403.9215686274511</v>
      </c>
      <c r="L4391" s="10">
        <f t="shared" si="205"/>
        <v>-0.40392156862745104</v>
      </c>
      <c r="M4391" s="10">
        <f t="shared" si="206"/>
        <v>0.40392156862745104</v>
      </c>
      <c r="N4391" s="6">
        <f>DATEDIF(A4391, I4391, "d")</f>
        <v>630</v>
      </c>
    </row>
    <row r="4392" spans="1:14" ht="14.25">
      <c r="A4392" s="5">
        <v>44099</v>
      </c>
      <c r="B4392" s="6" t="s">
        <v>719</v>
      </c>
      <c r="C4392" s="6" t="s">
        <v>720</v>
      </c>
      <c r="D4392" s="17">
        <v>14402441400</v>
      </c>
      <c r="E4392" s="6" t="s">
        <v>19</v>
      </c>
      <c r="F4392" s="6" t="str">
        <f>IF(E4392="BUY", "SELL", IF(E4392="SELL", "BUY", ""))</f>
        <v>BUY</v>
      </c>
      <c r="G4392" s="7">
        <v>31.566191</v>
      </c>
      <c r="H4392" s="7">
        <v>1000</v>
      </c>
      <c r="I4392" s="11">
        <v>44110</v>
      </c>
      <c r="J4392" s="9">
        <v>33.121124000000002</v>
      </c>
      <c r="K4392" s="9">
        <f t="shared" si="204"/>
        <v>1049.2594434342743</v>
      </c>
      <c r="L4392" s="10">
        <f t="shared" si="205"/>
        <v>4.9259443434274318E-2</v>
      </c>
      <c r="M4392" s="10">
        <f t="shared" si="206"/>
        <v>-4.9259443434274318E-2</v>
      </c>
      <c r="N4392" s="6">
        <f>DATEDIF(A4392, I4392, "d")</f>
        <v>11</v>
      </c>
    </row>
    <row r="4393" spans="1:14" ht="14.25">
      <c r="A4393" s="5">
        <v>44099</v>
      </c>
      <c r="B4393" s="6" t="s">
        <v>157</v>
      </c>
      <c r="C4393" s="6" t="s">
        <v>158</v>
      </c>
      <c r="D4393" s="17">
        <v>121670003777</v>
      </c>
      <c r="E4393" s="6" t="s">
        <v>19</v>
      </c>
      <c r="F4393" s="6" t="str">
        <f>IF(E4393="BUY", "SELL", IF(E4393="SELL", "BUY", ""))</f>
        <v>BUY</v>
      </c>
      <c r="G4393" s="7">
        <v>37.776775000000001</v>
      </c>
      <c r="H4393" s="7">
        <v>1000</v>
      </c>
      <c r="I4393" s="5">
        <v>44099</v>
      </c>
      <c r="J4393" s="9">
        <v>37.776775000000001</v>
      </c>
      <c r="K4393" s="9">
        <f t="shared" si="204"/>
        <v>1000.0000000000001</v>
      </c>
      <c r="L4393" s="10">
        <f t="shared" si="205"/>
        <v>1.1368683772161603E-16</v>
      </c>
      <c r="M4393" s="10">
        <f t="shared" si="206"/>
        <v>-1.1368683772161603E-16</v>
      </c>
      <c r="N4393" s="6">
        <f>DATEDIF(A4393, I4393, "d")</f>
        <v>0</v>
      </c>
    </row>
    <row r="4394" spans="1:14" ht="14.25">
      <c r="A4394" s="5">
        <v>44099</v>
      </c>
      <c r="B4394" s="6" t="s">
        <v>101</v>
      </c>
      <c r="C4394" s="6" t="s">
        <v>102</v>
      </c>
      <c r="D4394" s="17">
        <v>26437482000</v>
      </c>
      <c r="E4394" s="6" t="s">
        <v>19</v>
      </c>
      <c r="F4394" s="6" t="str">
        <f>IF(E4394="BUY", "SELL", IF(E4394="SELL", "BUY", ""))</f>
        <v>BUY</v>
      </c>
      <c r="G4394" s="7">
        <v>299.89001500000001</v>
      </c>
      <c r="H4394" s="7">
        <v>1000</v>
      </c>
      <c r="I4394" s="5">
        <v>44113</v>
      </c>
      <c r="J4394" s="9">
        <v>339.040009</v>
      </c>
      <c r="K4394" s="9">
        <f t="shared" si="204"/>
        <v>1130.5478410143132</v>
      </c>
      <c r="L4394" s="10">
        <f t="shared" si="205"/>
        <v>0.13054784101431324</v>
      </c>
      <c r="M4394" s="10">
        <f t="shared" si="206"/>
        <v>-0.13054784101431324</v>
      </c>
      <c r="N4394" s="6">
        <f>DATEDIF(A4394, I4394, "d")</f>
        <v>14</v>
      </c>
    </row>
    <row r="4395" spans="1:14" ht="14.25">
      <c r="A4395" s="5">
        <v>44099</v>
      </c>
      <c r="B4395" s="6" t="s">
        <v>619</v>
      </c>
      <c r="C4395" s="6" t="s">
        <v>620</v>
      </c>
      <c r="D4395" s="17">
        <v>69650124965</v>
      </c>
      <c r="E4395" s="6" t="s">
        <v>19</v>
      </c>
      <c r="F4395" s="6" t="str">
        <f>IF(E4395="BUY", "SELL", IF(E4395="SELL", "BUY", ""))</f>
        <v>BUY</v>
      </c>
      <c r="G4395" s="7">
        <v>48.453743000000003</v>
      </c>
      <c r="H4395" s="7">
        <v>1000</v>
      </c>
      <c r="I4395" s="5">
        <v>44166</v>
      </c>
      <c r="J4395" s="9">
        <v>66.143210999999994</v>
      </c>
      <c r="K4395" s="9">
        <f t="shared" si="204"/>
        <v>1365.0794944778568</v>
      </c>
      <c r="L4395" s="10">
        <f t="shared" si="205"/>
        <v>0.36507949447785676</v>
      </c>
      <c r="M4395" s="10">
        <f t="shared" si="206"/>
        <v>-0.36507949447785676</v>
      </c>
      <c r="N4395" s="6">
        <f>DATEDIF(A4395, I4395, "d")</f>
        <v>67</v>
      </c>
    </row>
    <row r="4396" spans="1:14" ht="14.25">
      <c r="A4396" s="5">
        <v>44099</v>
      </c>
      <c r="B4396" s="6" t="s">
        <v>2972</v>
      </c>
      <c r="C4396" s="6" t="s">
        <v>2973</v>
      </c>
      <c r="D4396" s="17">
        <v>3631571</v>
      </c>
      <c r="E4396" s="6" t="s">
        <v>19</v>
      </c>
      <c r="F4396" s="6" t="str">
        <f>IF(E4396="BUY", "SELL", IF(E4396="SELL", "BUY", ""))</f>
        <v>BUY</v>
      </c>
      <c r="G4396" s="7">
        <v>403.60000600000001</v>
      </c>
      <c r="H4396" s="7">
        <v>1000</v>
      </c>
      <c r="I4396" s="11">
        <v>44727</v>
      </c>
      <c r="J4396" s="9">
        <v>25.68</v>
      </c>
      <c r="K4396" s="9">
        <f t="shared" si="204"/>
        <v>63.62735286976185</v>
      </c>
      <c r="L4396" s="10">
        <f t="shared" si="205"/>
        <v>-0.93637264713023816</v>
      </c>
      <c r="M4396" s="10">
        <f t="shared" si="206"/>
        <v>0.93637264713023816</v>
      </c>
      <c r="N4396" s="6">
        <f>DATEDIF(A4396, I4396, "d")</f>
        <v>628</v>
      </c>
    </row>
    <row r="4397" spans="1:14" ht="14.25">
      <c r="A4397" s="5">
        <v>44099</v>
      </c>
      <c r="B4397" s="6" t="s">
        <v>2944</v>
      </c>
      <c r="C4397" s="6" t="s">
        <v>2945</v>
      </c>
      <c r="D4397" s="17">
        <v>20866649706</v>
      </c>
      <c r="E4397" s="6" t="s">
        <v>19</v>
      </c>
      <c r="F4397" s="6" t="str">
        <f>IF(E4397="BUY", "SELL", IF(E4397="SELL", "BUY", ""))</f>
        <v>BUY</v>
      </c>
      <c r="G4397" s="7">
        <v>18.219525999999998</v>
      </c>
      <c r="H4397" s="7">
        <v>1000</v>
      </c>
      <c r="I4397" s="5">
        <v>44141</v>
      </c>
      <c r="J4397" s="9">
        <v>18.920960999999998</v>
      </c>
      <c r="K4397" s="9">
        <f t="shared" si="204"/>
        <v>1038.4990806017674</v>
      </c>
      <c r="L4397" s="10">
        <f t="shared" si="205"/>
        <v>3.8499080601767446E-2</v>
      </c>
      <c r="M4397" s="10">
        <f t="shared" si="206"/>
        <v>-3.8499080601767446E-2</v>
      </c>
      <c r="N4397" s="6">
        <f>DATEDIF(A4397, I4397, "d")</f>
        <v>42</v>
      </c>
    </row>
    <row r="4398" spans="1:14" ht="14.25">
      <c r="A4398" s="5">
        <v>44099</v>
      </c>
      <c r="B4398" s="6" t="s">
        <v>2974</v>
      </c>
      <c r="C4398" s="6" t="s">
        <v>2975</v>
      </c>
      <c r="D4398" s="17">
        <v>6756542100</v>
      </c>
      <c r="E4398" s="6" t="s">
        <v>19</v>
      </c>
      <c r="F4398" s="6" t="str">
        <f>IF(E4398="BUY", "SELL", IF(E4398="SELL", "BUY", ""))</f>
        <v>BUY</v>
      </c>
      <c r="G4398" s="7">
        <v>13.75</v>
      </c>
      <c r="H4398" s="7">
        <v>1000</v>
      </c>
      <c r="I4398" s="11">
        <v>44125</v>
      </c>
      <c r="J4398" s="9">
        <v>12.27</v>
      </c>
      <c r="K4398" s="9">
        <f t="shared" si="204"/>
        <v>892.36363636363637</v>
      </c>
      <c r="L4398" s="10">
        <f t="shared" si="205"/>
        <v>-0.10763636363636363</v>
      </c>
      <c r="M4398" s="10">
        <f t="shared" si="206"/>
        <v>0.10763636363636363</v>
      </c>
      <c r="N4398" s="6">
        <f>DATEDIF(A4398, I4398, "d")</f>
        <v>26</v>
      </c>
    </row>
    <row r="4399" spans="1:14" ht="14.25">
      <c r="A4399" s="11">
        <v>44099</v>
      </c>
      <c r="B4399" s="6" t="s">
        <v>193</v>
      </c>
      <c r="C4399" s="6" t="s">
        <v>194</v>
      </c>
      <c r="D4399" s="17">
        <v>22910946728</v>
      </c>
      <c r="E4399" s="13" t="s">
        <v>19</v>
      </c>
      <c r="F4399" s="12" t="str">
        <f>IF(E4399="BUY", "SELL", IF(E4399="SELL", "BUY", ""))</f>
        <v>BUY</v>
      </c>
      <c r="G4399" s="7">
        <v>31.336894999999998</v>
      </c>
      <c r="H4399" s="7">
        <v>1000</v>
      </c>
      <c r="I4399" s="11">
        <v>44099</v>
      </c>
      <c r="J4399" s="9">
        <v>31.336894999999998</v>
      </c>
      <c r="K4399" s="9">
        <f t="shared" si="204"/>
        <v>1000</v>
      </c>
      <c r="L4399" s="10">
        <f t="shared" si="205"/>
        <v>0</v>
      </c>
      <c r="M4399" s="10">
        <f t="shared" si="206"/>
        <v>0</v>
      </c>
      <c r="N4399" s="6">
        <f>DATEDIF(A4399, I4399, "d")</f>
        <v>0</v>
      </c>
    </row>
    <row r="4400" spans="1:14" ht="14.25">
      <c r="A4400" s="5">
        <v>44109</v>
      </c>
      <c r="B4400" s="6" t="s">
        <v>1420</v>
      </c>
      <c r="C4400" s="6" t="s">
        <v>1421</v>
      </c>
      <c r="D4400" s="17">
        <v>6958639848</v>
      </c>
      <c r="E4400" s="6" t="s">
        <v>16</v>
      </c>
      <c r="F4400" s="6" t="str">
        <f>IF(E4400="BUY", "SELL", IF(E4400="SELL", "BUY", ""))</f>
        <v>SELL</v>
      </c>
      <c r="G4400" s="7">
        <v>59.470001000000003</v>
      </c>
      <c r="H4400" s="7">
        <v>1000</v>
      </c>
      <c r="I4400" s="11">
        <v>44727</v>
      </c>
      <c r="J4400" s="9">
        <v>113.400002</v>
      </c>
      <c r="K4400" s="9">
        <f t="shared" si="204"/>
        <v>1906.8437883496924</v>
      </c>
      <c r="L4400" s="10">
        <f t="shared" si="205"/>
        <v>-0.90684378834969248</v>
      </c>
      <c r="M4400" s="10">
        <f t="shared" si="206"/>
        <v>0.90684378834969248</v>
      </c>
      <c r="N4400" s="6">
        <f>DATEDIF(A4400, I4400, "d")</f>
        <v>618</v>
      </c>
    </row>
    <row r="4401" spans="1:14" ht="14.25">
      <c r="A4401" s="5">
        <v>44109</v>
      </c>
      <c r="B4401" s="6" t="s">
        <v>97</v>
      </c>
      <c r="C4401" s="6" t="s">
        <v>98</v>
      </c>
      <c r="D4401" s="17">
        <v>47001843200</v>
      </c>
      <c r="E4401" s="6" t="s">
        <v>16</v>
      </c>
      <c r="F4401" s="6" t="str">
        <f>IF(E4401="BUY", "SELL", IF(E4401="SELL", "BUY", ""))</f>
        <v>SELL</v>
      </c>
      <c r="G4401" s="7">
        <v>6.2169860000000003</v>
      </c>
      <c r="H4401" s="7">
        <v>1000</v>
      </c>
      <c r="I4401" s="11">
        <v>44727</v>
      </c>
      <c r="J4401" s="9">
        <v>11.050344000000001</v>
      </c>
      <c r="K4401" s="9">
        <f t="shared" si="204"/>
        <v>1777.4439254005076</v>
      </c>
      <c r="L4401" s="10">
        <f t="shared" si="205"/>
        <v>-0.77744392540050766</v>
      </c>
      <c r="M4401" s="10">
        <f t="shared" si="206"/>
        <v>0.77744392540050766</v>
      </c>
      <c r="N4401" s="6">
        <f>DATEDIF(A4401, I4401, "d")</f>
        <v>618</v>
      </c>
    </row>
    <row r="4402" spans="1:14" ht="14.25">
      <c r="A4402" s="5">
        <v>44110</v>
      </c>
      <c r="B4402" s="6" t="s">
        <v>719</v>
      </c>
      <c r="C4402" s="6" t="s">
        <v>720</v>
      </c>
      <c r="D4402" s="17">
        <v>14402441400</v>
      </c>
      <c r="E4402" s="6" t="s">
        <v>16</v>
      </c>
      <c r="F4402" s="6" t="str">
        <f>IF(E4402="BUY", "SELL", IF(E4402="SELL", "BUY", ""))</f>
        <v>SELL</v>
      </c>
      <c r="G4402" s="7">
        <v>33.121124000000002</v>
      </c>
      <c r="H4402" s="7">
        <v>1000</v>
      </c>
      <c r="I4402" s="11">
        <v>44727</v>
      </c>
      <c r="J4402" s="9">
        <v>30.510767000000001</v>
      </c>
      <c r="K4402" s="9">
        <f t="shared" si="204"/>
        <v>921.18754786220416</v>
      </c>
      <c r="L4402" s="10">
        <f t="shared" si="205"/>
        <v>7.8812452137795849E-2</v>
      </c>
      <c r="M4402" s="10">
        <f t="shared" si="206"/>
        <v>-7.8812452137795849E-2</v>
      </c>
      <c r="N4402" s="6">
        <f>DATEDIF(A4402, I4402, "d")</f>
        <v>617</v>
      </c>
    </row>
    <row r="4403" spans="1:14" ht="14.25">
      <c r="A4403" s="5">
        <v>44110</v>
      </c>
      <c r="B4403" s="6" t="s">
        <v>2970</v>
      </c>
      <c r="C4403" s="6" t="s">
        <v>2971</v>
      </c>
      <c r="D4403" s="17">
        <v>2666952900</v>
      </c>
      <c r="E4403" s="6" t="s">
        <v>19</v>
      </c>
      <c r="F4403" s="6" t="str">
        <f>IF(E4403="BUY", "SELL", IF(E4403="SELL", "BUY", ""))</f>
        <v>BUY</v>
      </c>
      <c r="G4403" s="7">
        <v>57.16</v>
      </c>
      <c r="H4403" s="7">
        <v>1000</v>
      </c>
      <c r="I4403" s="5">
        <v>44141</v>
      </c>
      <c r="J4403" s="9">
        <v>50.240001999999997</v>
      </c>
      <c r="K4403" s="9">
        <f t="shared" si="204"/>
        <v>878.93635409377191</v>
      </c>
      <c r="L4403" s="10">
        <f t="shared" si="205"/>
        <v>-0.12106364590622809</v>
      </c>
      <c r="M4403" s="10">
        <f t="shared" si="206"/>
        <v>0.12106364590622809</v>
      </c>
      <c r="N4403" s="6">
        <f>DATEDIF(A4403, I4403, "d")</f>
        <v>31</v>
      </c>
    </row>
    <row r="4404" spans="1:14" ht="14.25">
      <c r="A4404" s="5">
        <v>44110</v>
      </c>
      <c r="B4404" s="6" t="s">
        <v>2976</v>
      </c>
      <c r="C4404" s="6" t="s">
        <v>2977</v>
      </c>
      <c r="D4404" s="17">
        <v>1993607583</v>
      </c>
      <c r="E4404" s="6" t="s">
        <v>19</v>
      </c>
      <c r="F4404" s="6" t="str">
        <f>IF(E4404="BUY", "SELL", IF(E4404="SELL", "BUY", ""))</f>
        <v>BUY</v>
      </c>
      <c r="G4404" s="7">
        <v>15.69</v>
      </c>
      <c r="H4404" s="7">
        <v>1000</v>
      </c>
      <c r="I4404" s="11">
        <v>44383</v>
      </c>
      <c r="J4404" s="9">
        <v>34.470001000000003</v>
      </c>
      <c r="K4404" s="9">
        <f t="shared" si="204"/>
        <v>2196.940790312301</v>
      </c>
      <c r="L4404" s="10">
        <f t="shared" si="205"/>
        <v>1.1969407903123011</v>
      </c>
      <c r="M4404" s="10">
        <f t="shared" si="206"/>
        <v>-1.1969407903123011</v>
      </c>
      <c r="N4404" s="6">
        <f>DATEDIF(A4404, I4404, "d")</f>
        <v>273</v>
      </c>
    </row>
    <row r="4405" spans="1:14" ht="14.25">
      <c r="A4405" s="5">
        <v>44111</v>
      </c>
      <c r="B4405" s="6" t="s">
        <v>95</v>
      </c>
      <c r="C4405" s="6" t="s">
        <v>96</v>
      </c>
      <c r="D4405" s="17">
        <v>15046201417</v>
      </c>
      <c r="E4405" s="6" t="s">
        <v>16</v>
      </c>
      <c r="F4405" s="6" t="str">
        <f>IF(E4405="BUY", "SELL", IF(E4405="SELL", "BUY", ""))</f>
        <v>SELL</v>
      </c>
      <c r="G4405" s="7">
        <v>108.43</v>
      </c>
      <c r="H4405" s="7">
        <v>1000</v>
      </c>
      <c r="I4405" s="11">
        <v>44727</v>
      </c>
      <c r="J4405" s="9">
        <v>38.689999</v>
      </c>
      <c r="K4405" s="9">
        <f t="shared" si="204"/>
        <v>356.82005902425527</v>
      </c>
      <c r="L4405" s="10">
        <f t="shared" si="205"/>
        <v>0.64317994097574482</v>
      </c>
      <c r="M4405" s="10">
        <f t="shared" si="206"/>
        <v>-0.64317994097574482</v>
      </c>
      <c r="N4405" s="6">
        <f>DATEDIF(A4405, I4405, "d")</f>
        <v>616</v>
      </c>
    </row>
    <row r="4406" spans="1:14" ht="14.25">
      <c r="A4406" s="5">
        <v>44111</v>
      </c>
      <c r="B4406" s="6" t="s">
        <v>2978</v>
      </c>
      <c r="C4406" s="6" t="s">
        <v>2979</v>
      </c>
      <c r="D4406" s="17">
        <v>5671512000</v>
      </c>
      <c r="E4406" s="6" t="s">
        <v>19</v>
      </c>
      <c r="F4406" s="6" t="str">
        <f>IF(E4406="BUY", "SELL", IF(E4406="SELL", "BUY", ""))</f>
        <v>BUY</v>
      </c>
      <c r="G4406" s="7">
        <v>7.8948710000000002</v>
      </c>
      <c r="H4406" s="7">
        <v>1000</v>
      </c>
      <c r="I4406" s="11">
        <v>44727</v>
      </c>
      <c r="J4406" s="9">
        <v>4.0052640000000004</v>
      </c>
      <c r="K4406" s="9">
        <f t="shared" si="204"/>
        <v>507.32481886024487</v>
      </c>
      <c r="L4406" s="10">
        <f t="shared" si="205"/>
        <v>-0.49267518113975511</v>
      </c>
      <c r="M4406" s="10">
        <f t="shared" si="206"/>
        <v>0.49267518113975511</v>
      </c>
      <c r="N4406" s="6">
        <f>DATEDIF(A4406, I4406, "d")</f>
        <v>616</v>
      </c>
    </row>
    <row r="4407" spans="1:14" ht="14.25">
      <c r="A4407" s="5">
        <v>44111</v>
      </c>
      <c r="B4407" s="6" t="s">
        <v>2028</v>
      </c>
      <c r="C4407" s="6" t="s">
        <v>2029</v>
      </c>
      <c r="D4407" s="17">
        <v>3063846520</v>
      </c>
      <c r="E4407" s="6" t="s">
        <v>16</v>
      </c>
      <c r="F4407" s="6" t="str">
        <f>IF(E4407="BUY", "SELL", IF(E4407="SELL", "BUY", ""))</f>
        <v>SELL</v>
      </c>
      <c r="G4407" s="7">
        <v>78.050003000000004</v>
      </c>
      <c r="H4407" s="7">
        <v>1000</v>
      </c>
      <c r="I4407" s="5">
        <v>44138</v>
      </c>
      <c r="J4407" s="9">
        <v>54</v>
      </c>
      <c r="K4407" s="9">
        <f t="shared" si="204"/>
        <v>691.86416302892383</v>
      </c>
      <c r="L4407" s="10">
        <f t="shared" si="205"/>
        <v>0.30813583697107616</v>
      </c>
      <c r="M4407" s="10">
        <f t="shared" si="206"/>
        <v>-0.30813583697107616</v>
      </c>
      <c r="N4407" s="6">
        <f>DATEDIF(A4407, I4407, "d")</f>
        <v>27</v>
      </c>
    </row>
    <row r="4408" spans="1:14" ht="14.25">
      <c r="A4408" s="5">
        <v>44111</v>
      </c>
      <c r="B4408" s="6" t="s">
        <v>955</v>
      </c>
      <c r="C4408" s="6" t="s">
        <v>956</v>
      </c>
      <c r="D4408" s="17">
        <v>2479116170</v>
      </c>
      <c r="E4408" s="6" t="s">
        <v>19</v>
      </c>
      <c r="F4408" s="6" t="str">
        <f>IF(E4408="BUY", "SELL", IF(E4408="SELL", "BUY", ""))</f>
        <v>BUY</v>
      </c>
      <c r="G4408" s="7">
        <v>5.6214069999999996</v>
      </c>
      <c r="H4408" s="7">
        <v>1000</v>
      </c>
      <c r="I4408" s="5">
        <v>44270</v>
      </c>
      <c r="J4408" s="9">
        <v>15.750425</v>
      </c>
      <c r="K4408" s="9">
        <f t="shared" si="204"/>
        <v>2801.8652625579325</v>
      </c>
      <c r="L4408" s="10">
        <f t="shared" si="205"/>
        <v>1.8018652625579326</v>
      </c>
      <c r="M4408" s="10">
        <f t="shared" si="206"/>
        <v>-1.8018652625579326</v>
      </c>
      <c r="N4408" s="6">
        <f>DATEDIF(A4408, I4408, "d")</f>
        <v>159</v>
      </c>
    </row>
    <row r="4409" spans="1:14" ht="14.25">
      <c r="A4409" s="11">
        <v>44111</v>
      </c>
      <c r="B4409" s="6" t="s">
        <v>2980</v>
      </c>
      <c r="C4409" s="6" t="s">
        <v>2981</v>
      </c>
      <c r="D4409" s="17">
        <v>807849538</v>
      </c>
      <c r="E4409" s="13" t="s">
        <v>19</v>
      </c>
      <c r="F4409" s="12" t="str">
        <f>IF(E4409="BUY", "SELL", IF(E4409="SELL", "BUY", ""))</f>
        <v>BUY</v>
      </c>
      <c r="G4409" s="7">
        <v>22.690000999999999</v>
      </c>
      <c r="H4409" s="7">
        <v>1000</v>
      </c>
      <c r="I4409" s="11">
        <v>44727</v>
      </c>
      <c r="J4409" s="9">
        <v>7.16</v>
      </c>
      <c r="K4409" s="9">
        <f t="shared" si="204"/>
        <v>315.55750041615249</v>
      </c>
      <c r="L4409" s="10">
        <f t="shared" si="205"/>
        <v>-0.68444249958384751</v>
      </c>
      <c r="M4409" s="10">
        <f t="shared" si="206"/>
        <v>0.68444249958384751</v>
      </c>
      <c r="N4409" s="6">
        <f>DATEDIF(A4409, I4409, "d")</f>
        <v>616</v>
      </c>
    </row>
    <row r="4410" spans="1:14" ht="14.25">
      <c r="A4410" s="5">
        <v>44112</v>
      </c>
      <c r="B4410" s="6" t="s">
        <v>165</v>
      </c>
      <c r="C4410" s="6" t="s">
        <v>166</v>
      </c>
      <c r="D4410" s="17">
        <v>48284720400</v>
      </c>
      <c r="E4410" s="6" t="s">
        <v>16</v>
      </c>
      <c r="F4410" s="6" t="str">
        <f>IF(E4410="BUY", "SELL", IF(E4410="SELL", "BUY", ""))</f>
        <v>SELL</v>
      </c>
      <c r="G4410" s="7">
        <v>204.31098900000001</v>
      </c>
      <c r="H4410" s="7">
        <v>1000</v>
      </c>
      <c r="I4410" s="11">
        <v>44727</v>
      </c>
      <c r="J4410" s="9">
        <v>218.199524</v>
      </c>
      <c r="K4410" s="9">
        <f t="shared" si="204"/>
        <v>1067.9774253356484</v>
      </c>
      <c r="L4410" s="10">
        <f t="shared" si="205"/>
        <v>-6.7977425335648378E-2</v>
      </c>
      <c r="M4410" s="10">
        <f t="shared" si="206"/>
        <v>6.7977425335648378E-2</v>
      </c>
      <c r="N4410" s="6">
        <f>DATEDIF(A4410, I4410, "d")</f>
        <v>615</v>
      </c>
    </row>
    <row r="4411" spans="1:14" ht="14.25">
      <c r="A4411" s="5">
        <v>44112</v>
      </c>
      <c r="B4411" s="6" t="s">
        <v>2677</v>
      </c>
      <c r="C4411" s="6" t="s">
        <v>2678</v>
      </c>
      <c r="D4411" s="17">
        <v>805370054</v>
      </c>
      <c r="E4411" s="6" t="s">
        <v>19</v>
      </c>
      <c r="F4411" s="6" t="str">
        <f>IF(E4411="BUY", "SELL", IF(E4411="SELL", "BUY", ""))</f>
        <v>BUY</v>
      </c>
      <c r="G4411" s="7">
        <v>22.09</v>
      </c>
      <c r="H4411" s="7">
        <v>1000</v>
      </c>
      <c r="I4411" s="11">
        <v>44727</v>
      </c>
      <c r="J4411" s="9">
        <v>6.05</v>
      </c>
      <c r="K4411" s="9">
        <f t="shared" si="204"/>
        <v>273.87958352195562</v>
      </c>
      <c r="L4411" s="10">
        <f t="shared" si="205"/>
        <v>-0.72612041647804437</v>
      </c>
      <c r="M4411" s="10">
        <f t="shared" si="206"/>
        <v>0.72612041647804437</v>
      </c>
      <c r="N4411" s="6">
        <f>DATEDIF(A4411, I4411, "d")</f>
        <v>615</v>
      </c>
    </row>
    <row r="4412" spans="1:14" ht="14.25">
      <c r="A4412" s="5">
        <v>44113</v>
      </c>
      <c r="B4412" s="6" t="s">
        <v>58</v>
      </c>
      <c r="C4412" s="6" t="s">
        <v>59</v>
      </c>
      <c r="D4412" s="17">
        <v>231528133463</v>
      </c>
      <c r="E4412" s="6" t="s">
        <v>16</v>
      </c>
      <c r="F4412" s="6" t="str">
        <f>IF(E4412="BUY", "SELL", IF(E4412="SELL", "BUY", ""))</f>
        <v>SELL</v>
      </c>
      <c r="G4412" s="7">
        <v>23.818473999999998</v>
      </c>
      <c r="H4412" s="7">
        <v>1000</v>
      </c>
      <c r="I4412" s="5">
        <v>44211</v>
      </c>
      <c r="J4412" s="9">
        <v>31.196686</v>
      </c>
      <c r="K4412" s="9">
        <f t="shared" si="204"/>
        <v>1309.7684595579044</v>
      </c>
      <c r="L4412" s="10">
        <f t="shared" si="205"/>
        <v>-0.30976845955790439</v>
      </c>
      <c r="M4412" s="10">
        <f t="shared" si="206"/>
        <v>0.30976845955790439</v>
      </c>
      <c r="N4412" s="6">
        <f>DATEDIF(A4412, I4412, "d")</f>
        <v>98</v>
      </c>
    </row>
    <row r="4413" spans="1:14" ht="14.25">
      <c r="A4413" s="5">
        <v>44113</v>
      </c>
      <c r="B4413" s="6" t="s">
        <v>93</v>
      </c>
      <c r="C4413" s="6" t="s">
        <v>94</v>
      </c>
      <c r="D4413" s="17">
        <v>81360823648</v>
      </c>
      <c r="E4413" s="6" t="s">
        <v>16</v>
      </c>
      <c r="F4413" s="6" t="str">
        <f>IF(E4413="BUY", "SELL", IF(E4413="SELL", "BUY", ""))</f>
        <v>SELL</v>
      </c>
      <c r="G4413" s="7">
        <v>40.086638999999998</v>
      </c>
      <c r="H4413" s="7">
        <v>1000</v>
      </c>
      <c r="I4413" s="5">
        <v>44117</v>
      </c>
      <c r="J4413" s="9">
        <v>38.971393999999997</v>
      </c>
      <c r="K4413" s="9">
        <f t="shared" si="204"/>
        <v>972.17913429958548</v>
      </c>
      <c r="L4413" s="10">
        <f t="shared" si="205"/>
        <v>2.7820865700414515E-2</v>
      </c>
      <c r="M4413" s="10">
        <f t="shared" si="206"/>
        <v>-2.7820865700414515E-2</v>
      </c>
      <c r="N4413" s="6">
        <f>DATEDIF(A4413, I4413, "d")</f>
        <v>4</v>
      </c>
    </row>
    <row r="4414" spans="1:14" ht="14.25">
      <c r="A4414" s="5">
        <v>44113</v>
      </c>
      <c r="B4414" s="6" t="s">
        <v>101</v>
      </c>
      <c r="C4414" s="6" t="s">
        <v>102</v>
      </c>
      <c r="D4414" s="17">
        <v>26437482000</v>
      </c>
      <c r="E4414" s="6" t="s">
        <v>16</v>
      </c>
      <c r="F4414" s="6" t="str">
        <f>IF(E4414="BUY", "SELL", IF(E4414="SELL", "BUY", ""))</f>
        <v>SELL</v>
      </c>
      <c r="G4414" s="7">
        <v>339.040009</v>
      </c>
      <c r="H4414" s="7">
        <v>1000</v>
      </c>
      <c r="I4414" s="11">
        <v>44727</v>
      </c>
      <c r="J4414" s="9">
        <v>193.63000500000001</v>
      </c>
      <c r="K4414" s="9">
        <f t="shared" si="204"/>
        <v>571.11255267811191</v>
      </c>
      <c r="L4414" s="10">
        <f t="shared" si="205"/>
        <v>0.4288874473218881</v>
      </c>
      <c r="M4414" s="10">
        <f t="shared" si="206"/>
        <v>-0.4288874473218881</v>
      </c>
      <c r="N4414" s="6">
        <f>DATEDIF(A4414, I4414, "d")</f>
        <v>614</v>
      </c>
    </row>
    <row r="4415" spans="1:14" ht="14.25">
      <c r="A4415" s="5">
        <v>44113</v>
      </c>
      <c r="B4415" s="6" t="s">
        <v>105</v>
      </c>
      <c r="C4415" s="6" t="s">
        <v>106</v>
      </c>
      <c r="D4415" s="17">
        <v>432921712233</v>
      </c>
      <c r="E4415" s="6" t="s">
        <v>16</v>
      </c>
      <c r="F4415" s="6" t="str">
        <f>IF(E4415="BUY", "SELL", IF(E4415="SELL", "BUY", ""))</f>
        <v>SELL</v>
      </c>
      <c r="G4415" s="7">
        <v>93.615913000000006</v>
      </c>
      <c r="H4415" s="7">
        <v>1000</v>
      </c>
      <c r="I4415" s="5">
        <v>44117</v>
      </c>
      <c r="J4415" s="9">
        <v>93.227394000000004</v>
      </c>
      <c r="K4415" s="9">
        <f t="shared" si="204"/>
        <v>995.8498615507815</v>
      </c>
      <c r="L4415" s="10">
        <f t="shared" si="205"/>
        <v>4.1501384492185021E-3</v>
      </c>
      <c r="M4415" s="10">
        <f t="shared" si="206"/>
        <v>-4.1501384492185021E-3</v>
      </c>
      <c r="N4415" s="6">
        <f>DATEDIF(A4415, I4415, "d")</f>
        <v>4</v>
      </c>
    </row>
    <row r="4416" spans="1:14" ht="14.25">
      <c r="A4416" s="11">
        <v>44113</v>
      </c>
      <c r="B4416" s="6" t="s">
        <v>2982</v>
      </c>
      <c r="C4416" s="6" t="s">
        <v>2983</v>
      </c>
      <c r="D4416" s="17">
        <v>44914841400</v>
      </c>
      <c r="E4416" s="12" t="s">
        <v>16</v>
      </c>
      <c r="F4416" s="13" t="str">
        <f>IF(E4416="BUY", "SELL", IF(E4416="SELL", "BUY", ""))</f>
        <v>SELL</v>
      </c>
      <c r="G4416" s="7">
        <v>123.707481</v>
      </c>
      <c r="H4416" s="7">
        <v>1000</v>
      </c>
      <c r="I4416" s="11">
        <v>44727</v>
      </c>
      <c r="J4416" s="9">
        <v>125.693871</v>
      </c>
      <c r="K4416" s="9">
        <f t="shared" si="204"/>
        <v>1016.0571534069148</v>
      </c>
      <c r="L4416" s="10">
        <f t="shared" si="205"/>
        <v>-1.6057153406914836E-2</v>
      </c>
      <c r="M4416" s="10">
        <f t="shared" si="206"/>
        <v>1.6057153406914836E-2</v>
      </c>
      <c r="N4416" s="6">
        <f>DATEDIF(A4416, I4416, "d")</f>
        <v>614</v>
      </c>
    </row>
    <row r="4417" spans="1:14" ht="14.25">
      <c r="A4417" s="11">
        <v>44113</v>
      </c>
      <c r="B4417" s="6" t="s">
        <v>676</v>
      </c>
      <c r="C4417" s="6" t="s">
        <v>677</v>
      </c>
      <c r="D4417" s="17">
        <v>7778227010</v>
      </c>
      <c r="E4417" s="13" t="s">
        <v>19</v>
      </c>
      <c r="F4417" s="12" t="str">
        <f>IF(E4417="BUY", "SELL", IF(E4417="SELL", "BUY", ""))</f>
        <v>BUY</v>
      </c>
      <c r="G4417" s="7">
        <v>69.625359000000003</v>
      </c>
      <c r="H4417" s="7">
        <v>1000</v>
      </c>
      <c r="I4417" s="11">
        <v>44319</v>
      </c>
      <c r="J4417" s="9">
        <v>81.523132000000004</v>
      </c>
      <c r="K4417" s="9">
        <f t="shared" si="204"/>
        <v>1170.882752647638</v>
      </c>
      <c r="L4417" s="10">
        <f t="shared" si="205"/>
        <v>0.17088275264763797</v>
      </c>
      <c r="M4417" s="10">
        <f t="shared" si="206"/>
        <v>-0.17088275264763797</v>
      </c>
      <c r="N4417" s="6">
        <f>DATEDIF(A4417, I4417, "d")</f>
        <v>206</v>
      </c>
    </row>
    <row r="4418" spans="1:14" ht="14.25">
      <c r="A4418" s="11">
        <v>44113</v>
      </c>
      <c r="B4418" s="6" t="s">
        <v>193</v>
      </c>
      <c r="C4418" s="6" t="s">
        <v>194</v>
      </c>
      <c r="D4418" s="17">
        <v>22910946728</v>
      </c>
      <c r="E4418" s="12" t="s">
        <v>16</v>
      </c>
      <c r="F4418" s="13" t="str">
        <f>IF(E4418="BUY", "SELL", IF(E4418="SELL", "BUY", ""))</f>
        <v>SELL</v>
      </c>
      <c r="G4418" s="7">
        <v>32.141762</v>
      </c>
      <c r="H4418" s="7">
        <v>1000</v>
      </c>
      <c r="I4418" s="11">
        <v>44113</v>
      </c>
      <c r="J4418" s="9">
        <v>32.141762</v>
      </c>
      <c r="K4418" s="9">
        <f t="shared" si="204"/>
        <v>1000</v>
      </c>
      <c r="L4418" s="10">
        <f t="shared" si="205"/>
        <v>0</v>
      </c>
      <c r="M4418" s="10">
        <f t="shared" si="206"/>
        <v>0</v>
      </c>
      <c r="N4418" s="6">
        <f>DATEDIF(A4418, I4418, "d")</f>
        <v>0</v>
      </c>
    </row>
    <row r="4419" spans="1:14" ht="14.25">
      <c r="A4419" s="5">
        <v>44116</v>
      </c>
      <c r="B4419" s="6" t="s">
        <v>1305</v>
      </c>
      <c r="C4419" s="6" t="s">
        <v>1305</v>
      </c>
      <c r="D4419" s="17">
        <v>3135522007</v>
      </c>
      <c r="E4419" s="6" t="s">
        <v>16</v>
      </c>
      <c r="F4419" s="6" t="str">
        <f>IF(E4419="BUY", "SELL", IF(E4419="SELL", "BUY", ""))</f>
        <v>SELL</v>
      </c>
      <c r="G4419" s="7">
        <v>13.964257999999999</v>
      </c>
      <c r="H4419" s="7">
        <v>1000</v>
      </c>
      <c r="I4419" s="11">
        <v>44727</v>
      </c>
      <c r="J4419" s="9">
        <v>11.698013</v>
      </c>
      <c r="K4419" s="9">
        <f t="shared" ref="K4419:K4482" si="207">(H4419/G4419)*J4419</f>
        <v>837.71103341115577</v>
      </c>
      <c r="L4419" s="10">
        <f t="shared" ref="L4419:L4482" si="208">IF(F4419="BUY",(K4419-H4419)/H4419, IF(F4419="SELL", (H4419-K4419)/H4419, "Invalid"))</f>
        <v>0.16228896658884423</v>
      </c>
      <c r="M4419" s="10">
        <f t="shared" ref="M4419:M4482" si="209">IF(E4419="BUY",(K4419-H4419)/H4419,IF(E4419="SELL",(H4419-K4419)/H4419,""))</f>
        <v>-0.16228896658884423</v>
      </c>
      <c r="N4419" s="6">
        <f>DATEDIF(A4419, I4419, "d")</f>
        <v>611</v>
      </c>
    </row>
    <row r="4420" spans="1:14" ht="14.25">
      <c r="A4420" s="5">
        <v>44116</v>
      </c>
      <c r="B4420" s="6" t="s">
        <v>721</v>
      </c>
      <c r="C4420" s="6" t="s">
        <v>722</v>
      </c>
      <c r="D4420" s="17">
        <v>1884947716</v>
      </c>
      <c r="E4420" s="6" t="s">
        <v>16</v>
      </c>
      <c r="F4420" s="6" t="str">
        <f>IF(E4420="BUY", "SELL", IF(E4420="SELL", "BUY", ""))</f>
        <v>SELL</v>
      </c>
      <c r="G4420" s="7">
        <v>106.28331799999999</v>
      </c>
      <c r="H4420" s="7">
        <v>1000</v>
      </c>
      <c r="I4420" s="11">
        <v>44727</v>
      </c>
      <c r="J4420" s="9">
        <v>83.611632999999998</v>
      </c>
      <c r="K4420" s="9">
        <f t="shared" si="207"/>
        <v>786.68632644682771</v>
      </c>
      <c r="L4420" s="10">
        <f t="shared" si="208"/>
        <v>0.21331367355317229</v>
      </c>
      <c r="M4420" s="10">
        <f t="shared" si="209"/>
        <v>-0.21331367355317229</v>
      </c>
      <c r="N4420" s="6">
        <f>DATEDIF(A4420, I4420, "d")</f>
        <v>611</v>
      </c>
    </row>
    <row r="4421" spans="1:14" ht="14.25">
      <c r="A4421" s="5">
        <v>44116</v>
      </c>
      <c r="B4421" s="6" t="s">
        <v>157</v>
      </c>
      <c r="C4421" s="6" t="s">
        <v>158</v>
      </c>
      <c r="D4421" s="17">
        <v>121670003777</v>
      </c>
      <c r="E4421" s="6" t="s">
        <v>16</v>
      </c>
      <c r="F4421" s="6" t="str">
        <f>IF(E4421="BUY", "SELL", IF(E4421="SELL", "BUY", ""))</f>
        <v>SELL</v>
      </c>
      <c r="G4421" s="7">
        <v>42.228374000000002</v>
      </c>
      <c r="H4421" s="7">
        <v>1000</v>
      </c>
      <c r="I4421" s="5">
        <v>44116</v>
      </c>
      <c r="J4421" s="9">
        <v>42.228374000000002</v>
      </c>
      <c r="K4421" s="9">
        <f t="shared" si="207"/>
        <v>1000</v>
      </c>
      <c r="L4421" s="10">
        <f t="shared" si="208"/>
        <v>0</v>
      </c>
      <c r="M4421" s="10">
        <f t="shared" si="209"/>
        <v>0</v>
      </c>
      <c r="N4421" s="6">
        <f>DATEDIF(A4421, I4421, "d")</f>
        <v>0</v>
      </c>
    </row>
    <row r="4422" spans="1:14" ht="14.25">
      <c r="A4422" s="5">
        <v>44116</v>
      </c>
      <c r="B4422" s="6" t="s">
        <v>26</v>
      </c>
      <c r="C4422" s="6" t="s">
        <v>27</v>
      </c>
      <c r="D4422" s="17">
        <v>3813070437</v>
      </c>
      <c r="E4422" s="6" t="s">
        <v>16</v>
      </c>
      <c r="F4422" s="6" t="str">
        <f>IF(E4422="BUY", "SELL", IF(E4422="SELL", "BUY", ""))</f>
        <v>SELL</v>
      </c>
      <c r="G4422" s="7">
        <v>17.196676</v>
      </c>
      <c r="H4422" s="7">
        <v>1000</v>
      </c>
      <c r="I4422" s="11">
        <v>44727</v>
      </c>
      <c r="J4422" s="9">
        <v>8.4607519999999994</v>
      </c>
      <c r="K4422" s="9">
        <f t="shared" si="207"/>
        <v>491.99926776546812</v>
      </c>
      <c r="L4422" s="10">
        <f t="shared" si="208"/>
        <v>0.5080007322345319</v>
      </c>
      <c r="M4422" s="10">
        <f t="shared" si="209"/>
        <v>-0.5080007322345319</v>
      </c>
      <c r="N4422" s="6">
        <f>DATEDIF(A4422, I4422, "d")</f>
        <v>611</v>
      </c>
    </row>
    <row r="4423" spans="1:14" ht="14.25">
      <c r="A4423" s="5">
        <v>44116</v>
      </c>
      <c r="B4423" s="6" t="s">
        <v>2984</v>
      </c>
      <c r="C4423" s="6" t="s">
        <v>2985</v>
      </c>
      <c r="D4423" s="17">
        <v>1705211022</v>
      </c>
      <c r="E4423" s="6" t="s">
        <v>19</v>
      </c>
      <c r="F4423" s="6" t="str">
        <f>IF(E4423="BUY", "SELL", IF(E4423="SELL", "BUY", ""))</f>
        <v>BUY</v>
      </c>
      <c r="G4423" s="7">
        <v>59.400002000000001</v>
      </c>
      <c r="H4423" s="7">
        <v>1000</v>
      </c>
      <c r="I4423" s="11">
        <v>44727</v>
      </c>
      <c r="J4423" s="9">
        <v>57.119999</v>
      </c>
      <c r="K4423" s="9">
        <f t="shared" si="207"/>
        <v>961.61611240349794</v>
      </c>
      <c r="L4423" s="10">
        <f t="shared" si="208"/>
        <v>-3.8383887596502062E-2</v>
      </c>
      <c r="M4423" s="10">
        <f t="shared" si="209"/>
        <v>3.8383887596502062E-2</v>
      </c>
      <c r="N4423" s="6">
        <f>DATEDIF(A4423, I4423, "d")</f>
        <v>611</v>
      </c>
    </row>
    <row r="4424" spans="1:14" ht="14.25">
      <c r="A4424" s="5">
        <v>44116</v>
      </c>
      <c r="B4424" s="6" t="s">
        <v>1477</v>
      </c>
      <c r="C4424" s="6" t="s">
        <v>1478</v>
      </c>
      <c r="D4424" s="17">
        <v>13121626274</v>
      </c>
      <c r="E4424" s="6" t="s">
        <v>16</v>
      </c>
      <c r="F4424" s="6" t="str">
        <f>IF(E4424="BUY", "SELL", IF(E4424="SELL", "BUY", ""))</f>
        <v>SELL</v>
      </c>
      <c r="G4424" s="7">
        <v>18.662883999999998</v>
      </c>
      <c r="H4424" s="7">
        <v>1000</v>
      </c>
      <c r="I4424" s="5">
        <v>44642</v>
      </c>
      <c r="J4424" s="9">
        <v>64.184792000000002</v>
      </c>
      <c r="K4424" s="9">
        <f t="shared" si="207"/>
        <v>3439.1679228140733</v>
      </c>
      <c r="L4424" s="10">
        <f t="shared" si="208"/>
        <v>-2.4391679228140735</v>
      </c>
      <c r="M4424" s="10">
        <f t="shared" si="209"/>
        <v>2.4391679228140735</v>
      </c>
      <c r="N4424" s="6">
        <f>DATEDIF(A4424, I4424, "d")</f>
        <v>526</v>
      </c>
    </row>
    <row r="4425" spans="1:14" ht="14.25">
      <c r="A4425" s="5">
        <v>44116</v>
      </c>
      <c r="B4425" s="6" t="s">
        <v>2635</v>
      </c>
      <c r="C4425" s="6" t="s">
        <v>2636</v>
      </c>
      <c r="D4425" s="17">
        <v>231197137</v>
      </c>
      <c r="E4425" s="6" t="s">
        <v>16</v>
      </c>
      <c r="F4425" s="6" t="str">
        <f>IF(E4425="BUY", "SELL", IF(E4425="SELL", "BUY", ""))</f>
        <v>SELL</v>
      </c>
      <c r="G4425" s="7">
        <v>12.51</v>
      </c>
      <c r="H4425" s="7">
        <v>1000</v>
      </c>
      <c r="I4425" s="11">
        <v>44727</v>
      </c>
      <c r="J4425" s="9">
        <v>1.1000000000000001</v>
      </c>
      <c r="K4425" s="9">
        <f t="shared" si="207"/>
        <v>87.929656274980033</v>
      </c>
      <c r="L4425" s="10">
        <f t="shared" si="208"/>
        <v>0.91207034372501994</v>
      </c>
      <c r="M4425" s="10">
        <f t="shared" si="209"/>
        <v>-0.91207034372501994</v>
      </c>
      <c r="N4425" s="6">
        <f>DATEDIF(A4425, I4425, "d")</f>
        <v>611</v>
      </c>
    </row>
    <row r="4426" spans="1:14" ht="14.25">
      <c r="A4426" s="5">
        <v>44117</v>
      </c>
      <c r="B4426" s="6" t="s">
        <v>93</v>
      </c>
      <c r="C4426" s="6" t="s">
        <v>94</v>
      </c>
      <c r="D4426" s="17">
        <v>81360823648</v>
      </c>
      <c r="E4426" s="6" t="s">
        <v>19</v>
      </c>
      <c r="F4426" s="6" t="str">
        <f>IF(E4426="BUY", "SELL", IF(E4426="SELL", "BUY", ""))</f>
        <v>BUY</v>
      </c>
      <c r="G4426" s="7">
        <v>38.971393999999997</v>
      </c>
      <c r="H4426" s="7">
        <v>1000</v>
      </c>
      <c r="I4426" s="5">
        <v>44186</v>
      </c>
      <c r="J4426" s="9">
        <v>55.306590999999997</v>
      </c>
      <c r="K4426" s="9">
        <f t="shared" si="207"/>
        <v>1419.1586526260776</v>
      </c>
      <c r="L4426" s="10">
        <f t="shared" si="208"/>
        <v>0.4191586526260776</v>
      </c>
      <c r="M4426" s="10">
        <f t="shared" si="209"/>
        <v>-0.4191586526260776</v>
      </c>
      <c r="N4426" s="6">
        <f>DATEDIF(A4426, I4426, "d")</f>
        <v>69</v>
      </c>
    </row>
    <row r="4427" spans="1:14" ht="14.25">
      <c r="A4427" s="5">
        <v>44117</v>
      </c>
      <c r="B4427" s="6" t="s">
        <v>525</v>
      </c>
      <c r="C4427" s="6" t="s">
        <v>526</v>
      </c>
      <c r="D4427" s="17">
        <v>20361631721</v>
      </c>
      <c r="E4427" s="6" t="s">
        <v>16</v>
      </c>
      <c r="F4427" s="6" t="str">
        <f>IF(E4427="BUY", "SELL", IF(E4427="SELL", "BUY", ""))</f>
        <v>SELL</v>
      </c>
      <c r="G4427" s="7">
        <v>14.03</v>
      </c>
      <c r="H4427" s="7">
        <v>1000</v>
      </c>
      <c r="I4427" s="5">
        <v>44148</v>
      </c>
      <c r="J4427" s="9">
        <v>16.010000000000002</v>
      </c>
      <c r="K4427" s="9">
        <f t="shared" si="207"/>
        <v>1141.1261582323596</v>
      </c>
      <c r="L4427" s="10">
        <f t="shared" si="208"/>
        <v>-0.14112615823235955</v>
      </c>
      <c r="M4427" s="10">
        <f t="shared" si="209"/>
        <v>0.14112615823235955</v>
      </c>
      <c r="N4427" s="6">
        <f>DATEDIF(A4427, I4427, "d")</f>
        <v>31</v>
      </c>
    </row>
    <row r="4428" spans="1:14" ht="14.25">
      <c r="A4428" s="5">
        <v>44117</v>
      </c>
      <c r="B4428" s="6" t="s">
        <v>105</v>
      </c>
      <c r="C4428" s="6" t="s">
        <v>106</v>
      </c>
      <c r="D4428" s="17">
        <v>432921712233</v>
      </c>
      <c r="E4428" s="6" t="s">
        <v>19</v>
      </c>
      <c r="F4428" s="6" t="str">
        <f>IF(E4428="BUY", "SELL", IF(E4428="SELL", "BUY", ""))</f>
        <v>BUY</v>
      </c>
      <c r="G4428" s="7">
        <v>93.227394000000004</v>
      </c>
      <c r="H4428" s="7">
        <v>1000</v>
      </c>
      <c r="I4428" s="5">
        <v>44119</v>
      </c>
      <c r="J4428" s="9">
        <v>94.096930999999998</v>
      </c>
      <c r="K4428" s="9">
        <f t="shared" si="207"/>
        <v>1009.3270546637825</v>
      </c>
      <c r="L4428" s="10">
        <f t="shared" si="208"/>
        <v>9.3270546637825198E-3</v>
      </c>
      <c r="M4428" s="10">
        <f t="shared" si="209"/>
        <v>-9.3270546637825198E-3</v>
      </c>
      <c r="N4428" s="6">
        <f>DATEDIF(A4428, I4428, "d")</f>
        <v>2</v>
      </c>
    </row>
    <row r="4429" spans="1:14" ht="14.25">
      <c r="A4429" s="5">
        <v>44117</v>
      </c>
      <c r="B4429" s="6" t="s">
        <v>241</v>
      </c>
      <c r="C4429" s="6" t="s">
        <v>242</v>
      </c>
      <c r="D4429" s="17">
        <v>7075072067</v>
      </c>
      <c r="E4429" s="6" t="s">
        <v>19</v>
      </c>
      <c r="F4429" s="6" t="str">
        <f>IF(E4429="BUY", "SELL", IF(E4429="SELL", "BUY", ""))</f>
        <v>BUY</v>
      </c>
      <c r="G4429" s="7">
        <v>16.59</v>
      </c>
      <c r="H4429" s="7">
        <v>1000</v>
      </c>
      <c r="I4429" s="5">
        <v>44144</v>
      </c>
      <c r="J4429" s="9">
        <v>21.51</v>
      </c>
      <c r="K4429" s="9">
        <f t="shared" si="207"/>
        <v>1296.5641952983726</v>
      </c>
      <c r="L4429" s="10">
        <f t="shared" si="208"/>
        <v>0.29656419529837263</v>
      </c>
      <c r="M4429" s="10">
        <f t="shared" si="209"/>
        <v>-0.29656419529837263</v>
      </c>
      <c r="N4429" s="6">
        <f>DATEDIF(A4429, I4429, "d")</f>
        <v>27</v>
      </c>
    </row>
    <row r="4430" spans="1:14" ht="14.25">
      <c r="A4430" s="5">
        <v>44117</v>
      </c>
      <c r="B4430" s="6" t="s">
        <v>293</v>
      </c>
      <c r="C4430" s="6" t="s">
        <v>294</v>
      </c>
      <c r="D4430" s="17">
        <v>11323364765</v>
      </c>
      <c r="E4430" s="6" t="s">
        <v>19</v>
      </c>
      <c r="F4430" s="6" t="str">
        <f>IF(E4430="BUY", "SELL", IF(E4430="SELL", "BUY", ""))</f>
        <v>BUY</v>
      </c>
      <c r="G4430" s="7">
        <v>18.299999</v>
      </c>
      <c r="H4430" s="7">
        <v>1000</v>
      </c>
      <c r="I4430" s="11">
        <v>44727</v>
      </c>
      <c r="J4430" s="9">
        <v>25.68</v>
      </c>
      <c r="K4430" s="9">
        <f t="shared" si="207"/>
        <v>1403.2787652064899</v>
      </c>
      <c r="L4430" s="10">
        <f t="shared" si="208"/>
        <v>0.40327876520648986</v>
      </c>
      <c r="M4430" s="10">
        <f t="shared" si="209"/>
        <v>-0.40327876520648986</v>
      </c>
      <c r="N4430" s="6">
        <f>DATEDIF(A4430, I4430, "d")</f>
        <v>610</v>
      </c>
    </row>
    <row r="4431" spans="1:14" ht="14.25">
      <c r="A4431" s="5">
        <v>44117</v>
      </c>
      <c r="B4431" s="6" t="s">
        <v>2864</v>
      </c>
      <c r="C4431" s="6" t="s">
        <v>2865</v>
      </c>
      <c r="D4431" s="17">
        <v>4950202715</v>
      </c>
      <c r="E4431" s="6" t="s">
        <v>16</v>
      </c>
      <c r="F4431" s="6" t="str">
        <f>IF(E4431="BUY", "SELL", IF(E4431="SELL", "BUY", ""))</f>
        <v>SELL</v>
      </c>
      <c r="G4431" s="7">
        <v>274.70001200000002</v>
      </c>
      <c r="H4431" s="7">
        <v>1000</v>
      </c>
      <c r="I4431" s="5">
        <v>44249</v>
      </c>
      <c r="J4431" s="9">
        <v>163.550003</v>
      </c>
      <c r="K4431" s="9">
        <f t="shared" si="207"/>
        <v>595.37675957582405</v>
      </c>
      <c r="L4431" s="10">
        <f t="shared" si="208"/>
        <v>0.40462324042417597</v>
      </c>
      <c r="M4431" s="10">
        <f t="shared" si="209"/>
        <v>-0.40462324042417597</v>
      </c>
      <c r="N4431" s="6">
        <f>DATEDIF(A4431, I4431, "d")</f>
        <v>132</v>
      </c>
    </row>
    <row r="4432" spans="1:14" ht="14.25">
      <c r="A4432" s="11">
        <v>44117</v>
      </c>
      <c r="B4432" s="6" t="s">
        <v>2986</v>
      </c>
      <c r="C4432" s="6" t="s">
        <v>2987</v>
      </c>
      <c r="D4432" s="17">
        <v>12899631920</v>
      </c>
      <c r="E4432" s="12" t="s">
        <v>16</v>
      </c>
      <c r="F4432" s="13" t="str">
        <f>IF(E4432="BUY", "SELL", IF(E4432="SELL", "BUY", ""))</f>
        <v>SELL</v>
      </c>
      <c r="G4432" s="7">
        <v>17.899847000000001</v>
      </c>
      <c r="H4432" s="7">
        <v>1000</v>
      </c>
      <c r="I4432" s="11">
        <v>44615</v>
      </c>
      <c r="J4432" s="9">
        <v>12.37055</v>
      </c>
      <c r="K4432" s="9">
        <f t="shared" si="207"/>
        <v>691.09808592218678</v>
      </c>
      <c r="L4432" s="10">
        <f t="shared" si="208"/>
        <v>0.3089019140778132</v>
      </c>
      <c r="M4432" s="10">
        <f t="shared" si="209"/>
        <v>-0.3089019140778132</v>
      </c>
      <c r="N4432" s="6">
        <f>DATEDIF(A4432, I4432, "d")</f>
        <v>498</v>
      </c>
    </row>
    <row r="4433" spans="1:14" ht="14.25">
      <c r="A4433" s="5">
        <v>44118</v>
      </c>
      <c r="B4433" s="6" t="s">
        <v>2960</v>
      </c>
      <c r="C4433" s="6" t="s">
        <v>2961</v>
      </c>
      <c r="D4433" s="17">
        <v>48112617000</v>
      </c>
      <c r="E4433" s="6" t="s">
        <v>16</v>
      </c>
      <c r="F4433" s="6" t="str">
        <f>IF(E4433="BUY", "SELL", IF(E4433="SELL", "BUY", ""))</f>
        <v>SELL</v>
      </c>
      <c r="G4433" s="7">
        <v>243.179993</v>
      </c>
      <c r="H4433" s="7">
        <v>1000</v>
      </c>
      <c r="I4433" s="5">
        <v>44204</v>
      </c>
      <c r="J4433" s="9">
        <v>300.10000600000001</v>
      </c>
      <c r="K4433" s="9">
        <f t="shared" si="207"/>
        <v>1234.0653616187908</v>
      </c>
      <c r="L4433" s="10">
        <f t="shared" si="208"/>
        <v>-0.2340653616187908</v>
      </c>
      <c r="M4433" s="10">
        <f t="shared" si="209"/>
        <v>0.2340653616187908</v>
      </c>
      <c r="N4433" s="6">
        <f>DATEDIF(A4433, I4433, "d")</f>
        <v>86</v>
      </c>
    </row>
    <row r="4434" spans="1:14" ht="14.25">
      <c r="A4434" s="5">
        <v>44118</v>
      </c>
      <c r="B4434" s="6" t="s">
        <v>519</v>
      </c>
      <c r="C4434" s="6" t="s">
        <v>520</v>
      </c>
      <c r="D4434" s="17">
        <v>102879970529</v>
      </c>
      <c r="E4434" s="6" t="s">
        <v>19</v>
      </c>
      <c r="F4434" s="6" t="str">
        <f>IF(E4434="BUY", "SELL", IF(E4434="SELL", "BUY", ""))</f>
        <v>BUY</v>
      </c>
      <c r="G4434" s="7">
        <v>54.92</v>
      </c>
      <c r="H4434" s="7">
        <v>1000</v>
      </c>
      <c r="I4434" s="5">
        <v>44148</v>
      </c>
      <c r="J4434" s="9">
        <v>57.04</v>
      </c>
      <c r="K4434" s="9">
        <f t="shared" si="207"/>
        <v>1038.6016023306629</v>
      </c>
      <c r="L4434" s="10">
        <f t="shared" si="208"/>
        <v>3.8601602330662899E-2</v>
      </c>
      <c r="M4434" s="10">
        <f t="shared" si="209"/>
        <v>-3.8601602330662899E-2</v>
      </c>
      <c r="N4434" s="6">
        <f>DATEDIF(A4434, I4434, "d")</f>
        <v>30</v>
      </c>
    </row>
    <row r="4435" spans="1:14" ht="14.25">
      <c r="A4435" s="5">
        <v>44119</v>
      </c>
      <c r="B4435" s="6" t="s">
        <v>2988</v>
      </c>
      <c r="C4435" s="6" t="s">
        <v>2989</v>
      </c>
      <c r="D4435" s="17">
        <v>222419660</v>
      </c>
      <c r="E4435" s="6" t="s">
        <v>16</v>
      </c>
      <c r="F4435" s="6" t="str">
        <f>IF(E4435="BUY", "SELL", IF(E4435="SELL", "BUY", ""))</f>
        <v>SELL</v>
      </c>
      <c r="G4435" s="7">
        <v>28.27</v>
      </c>
      <c r="H4435" s="7">
        <v>1000</v>
      </c>
      <c r="I4435" s="11">
        <v>44286</v>
      </c>
      <c r="J4435" s="9">
        <v>10.67</v>
      </c>
      <c r="K4435" s="9">
        <f t="shared" si="207"/>
        <v>377.43190661478593</v>
      </c>
      <c r="L4435" s="10">
        <f t="shared" si="208"/>
        <v>0.62256809338521402</v>
      </c>
      <c r="M4435" s="10">
        <f t="shared" si="209"/>
        <v>-0.62256809338521402</v>
      </c>
      <c r="N4435" s="6">
        <f>DATEDIF(A4435, I4435, "d")</f>
        <v>167</v>
      </c>
    </row>
    <row r="4436" spans="1:14" ht="14.25">
      <c r="A4436" s="5">
        <v>44119</v>
      </c>
      <c r="B4436" s="6" t="s">
        <v>105</v>
      </c>
      <c r="C4436" s="6" t="s">
        <v>106</v>
      </c>
      <c r="D4436" s="17">
        <v>432921712233</v>
      </c>
      <c r="E4436" s="6" t="s">
        <v>16</v>
      </c>
      <c r="F4436" s="6" t="str">
        <f>IF(E4436="BUY", "SELL", IF(E4436="SELL", "BUY", ""))</f>
        <v>SELL</v>
      </c>
      <c r="G4436" s="7">
        <v>94.096930999999998</v>
      </c>
      <c r="H4436" s="7">
        <v>1000</v>
      </c>
      <c r="I4436" s="5">
        <v>44585</v>
      </c>
      <c r="J4436" s="9">
        <v>138.278381</v>
      </c>
      <c r="K4436" s="9">
        <f t="shared" si="207"/>
        <v>1469.5312538939233</v>
      </c>
      <c r="L4436" s="10">
        <f t="shared" si="208"/>
        <v>-0.46953125389392336</v>
      </c>
      <c r="M4436" s="10">
        <f t="shared" si="209"/>
        <v>0.46953125389392336</v>
      </c>
      <c r="N4436" s="6">
        <f>DATEDIF(A4436, I4436, "d")</f>
        <v>466</v>
      </c>
    </row>
    <row r="4437" spans="1:14" ht="14.25">
      <c r="A4437" s="11">
        <v>44119</v>
      </c>
      <c r="B4437" s="6" t="s">
        <v>245</v>
      </c>
      <c r="C4437" s="6" t="s">
        <v>246</v>
      </c>
      <c r="D4437" s="17">
        <v>8224334300</v>
      </c>
      <c r="E4437" s="12" t="s">
        <v>16</v>
      </c>
      <c r="F4437" s="13" t="str">
        <f>IF(E4437="BUY", "SELL", IF(E4437="SELL", "BUY", ""))</f>
        <v>SELL</v>
      </c>
      <c r="G4437" s="7">
        <v>36.840000000000003</v>
      </c>
      <c r="H4437" s="7">
        <v>1000</v>
      </c>
      <c r="I4437" s="11">
        <v>44727</v>
      </c>
      <c r="J4437" s="9">
        <v>41.69</v>
      </c>
      <c r="K4437" s="9">
        <f t="shared" si="207"/>
        <v>1131.6503800217154</v>
      </c>
      <c r="L4437" s="10">
        <f t="shared" si="208"/>
        <v>-0.13165038002171536</v>
      </c>
      <c r="M4437" s="10">
        <f t="shared" si="209"/>
        <v>0.13165038002171536</v>
      </c>
      <c r="N4437" s="6">
        <f>DATEDIF(A4437, I4437, "d")</f>
        <v>608</v>
      </c>
    </row>
    <row r="4438" spans="1:14" ht="14.25">
      <c r="A4438" s="5">
        <v>44123</v>
      </c>
      <c r="B4438" s="6" t="s">
        <v>2990</v>
      </c>
      <c r="C4438" s="6" t="s">
        <v>2991</v>
      </c>
      <c r="D4438" s="17">
        <v>915887335</v>
      </c>
      <c r="E4438" s="6" t="s">
        <v>16</v>
      </c>
      <c r="F4438" s="6" t="str">
        <f>IF(E4438="BUY", "SELL", IF(E4438="SELL", "BUY", ""))</f>
        <v>SELL</v>
      </c>
      <c r="G4438" s="7">
        <v>34.31</v>
      </c>
      <c r="H4438" s="7">
        <v>1000</v>
      </c>
      <c r="I4438" s="11">
        <v>44727</v>
      </c>
      <c r="J4438" s="9">
        <v>18.649999999999999</v>
      </c>
      <c r="K4438" s="9">
        <f t="shared" si="207"/>
        <v>543.57330224424356</v>
      </c>
      <c r="L4438" s="10">
        <f t="shared" si="208"/>
        <v>0.45642669775575645</v>
      </c>
      <c r="M4438" s="10">
        <f t="shared" si="209"/>
        <v>-0.45642669775575645</v>
      </c>
      <c r="N4438" s="6">
        <f>DATEDIF(A4438, I4438, "d")</f>
        <v>604</v>
      </c>
    </row>
    <row r="4439" spans="1:14" ht="14.25">
      <c r="A4439" s="5">
        <v>44123</v>
      </c>
      <c r="B4439" s="6" t="s">
        <v>2962</v>
      </c>
      <c r="C4439" s="6" t="s">
        <v>2963</v>
      </c>
      <c r="D4439" s="17">
        <v>370747068</v>
      </c>
      <c r="E4439" s="6" t="s">
        <v>19</v>
      </c>
      <c r="F4439" s="6" t="str">
        <f>IF(E4439="BUY", "SELL", IF(E4439="SELL", "BUY", ""))</f>
        <v>BUY</v>
      </c>
      <c r="G4439" s="7">
        <v>34.880001</v>
      </c>
      <c r="H4439" s="7">
        <v>1000</v>
      </c>
      <c r="I4439" s="11">
        <v>44727</v>
      </c>
      <c r="J4439" s="9">
        <v>4.25</v>
      </c>
      <c r="K4439" s="9">
        <f t="shared" si="207"/>
        <v>121.84632678192871</v>
      </c>
      <c r="L4439" s="10">
        <f t="shared" si="208"/>
        <v>-0.87815367321807125</v>
      </c>
      <c r="M4439" s="10">
        <f t="shared" si="209"/>
        <v>0.87815367321807125</v>
      </c>
      <c r="N4439" s="6">
        <f>DATEDIF(A4439, I4439, "d")</f>
        <v>604</v>
      </c>
    </row>
    <row r="4440" spans="1:14" ht="14.25">
      <c r="A4440" s="5">
        <v>44123</v>
      </c>
      <c r="B4440" s="6" t="s">
        <v>2743</v>
      </c>
      <c r="C4440" s="6" t="s">
        <v>2744</v>
      </c>
      <c r="D4440" s="17">
        <v>9130821708</v>
      </c>
      <c r="E4440" s="6" t="s">
        <v>19</v>
      </c>
      <c r="F4440" s="6" t="str">
        <f>IF(E4440="BUY", "SELL", IF(E4440="SELL", "BUY", ""))</f>
        <v>BUY</v>
      </c>
      <c r="G4440" s="7">
        <v>41.576694000000003</v>
      </c>
      <c r="H4440" s="7">
        <v>1000</v>
      </c>
      <c r="I4440" s="11">
        <v>44727</v>
      </c>
      <c r="J4440" s="9">
        <v>61.011662000000001</v>
      </c>
      <c r="K4440" s="9">
        <f t="shared" si="207"/>
        <v>1467.448614360728</v>
      </c>
      <c r="L4440" s="10">
        <f t="shared" si="208"/>
        <v>0.46744861436072804</v>
      </c>
      <c r="M4440" s="10">
        <f t="shared" si="209"/>
        <v>-0.46744861436072804</v>
      </c>
      <c r="N4440" s="6">
        <f>DATEDIF(A4440, I4440, "d")</f>
        <v>604</v>
      </c>
    </row>
    <row r="4441" spans="1:14" ht="14.25">
      <c r="A4441" s="5">
        <v>44123</v>
      </c>
      <c r="B4441" s="6" t="s">
        <v>2992</v>
      </c>
      <c r="C4441" s="6" t="s">
        <v>2993</v>
      </c>
      <c r="D4441" s="17">
        <v>4562970750</v>
      </c>
      <c r="E4441" s="6" t="s">
        <v>19</v>
      </c>
      <c r="F4441" s="6" t="str">
        <f>IF(E4441="BUY", "SELL", IF(E4441="SELL", "BUY", ""))</f>
        <v>BUY</v>
      </c>
      <c r="G4441" s="7">
        <v>57.759998000000003</v>
      </c>
      <c r="H4441" s="7">
        <v>1000</v>
      </c>
      <c r="I4441" s="11">
        <v>44727</v>
      </c>
      <c r="J4441" s="9">
        <v>33.130001</v>
      </c>
      <c r="K4441" s="9">
        <f t="shared" si="207"/>
        <v>573.58036958380785</v>
      </c>
      <c r="L4441" s="10">
        <f t="shared" si="208"/>
        <v>-0.42641963041619213</v>
      </c>
      <c r="M4441" s="10">
        <f t="shared" si="209"/>
        <v>0.42641963041619213</v>
      </c>
      <c r="N4441" s="6">
        <f>DATEDIF(A4441, I4441, "d")</f>
        <v>604</v>
      </c>
    </row>
    <row r="4442" spans="1:14" ht="14.25">
      <c r="A4442" s="5">
        <v>44123</v>
      </c>
      <c r="B4442" s="6" t="s">
        <v>2892</v>
      </c>
      <c r="C4442" s="6" t="s">
        <v>2893</v>
      </c>
      <c r="D4442" s="17">
        <v>972174949</v>
      </c>
      <c r="E4442" s="6" t="s">
        <v>19</v>
      </c>
      <c r="F4442" s="6" t="str">
        <f>IF(E4442="BUY", "SELL", IF(E4442="SELL", "BUY", ""))</f>
        <v>BUY</v>
      </c>
      <c r="G4442" s="7">
        <v>58.950001</v>
      </c>
      <c r="H4442" s="7">
        <v>1000</v>
      </c>
      <c r="I4442" s="5">
        <v>44141</v>
      </c>
      <c r="J4442" s="9">
        <v>61.369999</v>
      </c>
      <c r="K4442" s="9">
        <f t="shared" si="207"/>
        <v>1041.0517041382238</v>
      </c>
      <c r="L4442" s="10">
        <f t="shared" si="208"/>
        <v>4.1051704138223843E-2</v>
      </c>
      <c r="M4442" s="10">
        <f t="shared" si="209"/>
        <v>-4.1051704138223843E-2</v>
      </c>
      <c r="N4442" s="6">
        <f>DATEDIF(A4442, I4442, "d")</f>
        <v>18</v>
      </c>
    </row>
    <row r="4443" spans="1:14" ht="14.25">
      <c r="A4443" s="5">
        <v>44123</v>
      </c>
      <c r="B4443" s="6" t="s">
        <v>2890</v>
      </c>
      <c r="C4443" s="6" t="s">
        <v>2891</v>
      </c>
      <c r="D4443" s="17">
        <v>3311493000</v>
      </c>
      <c r="E4443" s="6" t="s">
        <v>19</v>
      </c>
      <c r="F4443" s="6" t="str">
        <f>IF(E4443="BUY", "SELL", IF(E4443="SELL", "BUY", ""))</f>
        <v>BUY</v>
      </c>
      <c r="G4443" s="7">
        <v>79.889999000000003</v>
      </c>
      <c r="H4443" s="7">
        <v>1000</v>
      </c>
      <c r="I4443" s="5">
        <v>44155</v>
      </c>
      <c r="J4443" s="9">
        <v>77.589995999999999</v>
      </c>
      <c r="K4443" s="9">
        <f t="shared" si="207"/>
        <v>971.21037640769032</v>
      </c>
      <c r="L4443" s="10">
        <f t="shared" si="208"/>
        <v>-2.8789623592309681E-2</v>
      </c>
      <c r="M4443" s="10">
        <f t="shared" si="209"/>
        <v>2.8789623592309681E-2</v>
      </c>
      <c r="N4443" s="6">
        <f>DATEDIF(A4443, I4443, "d")</f>
        <v>32</v>
      </c>
    </row>
    <row r="4444" spans="1:14" ht="14.25">
      <c r="A4444" s="11">
        <v>44123</v>
      </c>
      <c r="B4444" s="6" t="s">
        <v>2145</v>
      </c>
      <c r="C4444" s="6" t="s">
        <v>2146</v>
      </c>
      <c r="D4444" s="17">
        <v>1372499930</v>
      </c>
      <c r="E4444" s="13" t="s">
        <v>19</v>
      </c>
      <c r="F4444" s="12" t="str">
        <f>IF(E4444="BUY", "SELL", IF(E4444="SELL", "BUY", ""))</f>
        <v>BUY</v>
      </c>
      <c r="G4444" s="7">
        <v>10.9</v>
      </c>
      <c r="H4444" s="7">
        <v>1000</v>
      </c>
      <c r="I4444" s="11">
        <v>44727</v>
      </c>
      <c r="J4444" s="9">
        <v>8.91</v>
      </c>
      <c r="K4444" s="9">
        <f t="shared" si="207"/>
        <v>817.43119266055044</v>
      </c>
      <c r="L4444" s="10">
        <f t="shared" si="208"/>
        <v>-0.18256880733944955</v>
      </c>
      <c r="M4444" s="10">
        <f t="shared" si="209"/>
        <v>0.18256880733944955</v>
      </c>
      <c r="N4444" s="6">
        <f>DATEDIF(A4444, I4444, "d")</f>
        <v>604</v>
      </c>
    </row>
    <row r="4445" spans="1:14" ht="14.25">
      <c r="A4445" s="5">
        <v>44124</v>
      </c>
      <c r="B4445" s="6" t="s">
        <v>279</v>
      </c>
      <c r="C4445" s="6" t="s">
        <v>280</v>
      </c>
      <c r="D4445" s="17">
        <v>19004321250</v>
      </c>
      <c r="E4445" s="6" t="s">
        <v>19</v>
      </c>
      <c r="F4445" s="6" t="str">
        <f>IF(E4445="BUY", "SELL", IF(E4445="SELL", "BUY", ""))</f>
        <v>BUY</v>
      </c>
      <c r="G4445" s="7">
        <v>193.77</v>
      </c>
      <c r="H4445" s="7">
        <v>1000</v>
      </c>
      <c r="I4445" s="5">
        <v>44132</v>
      </c>
      <c r="J4445" s="9">
        <v>193.1</v>
      </c>
      <c r="K4445" s="9">
        <f t="shared" si="207"/>
        <v>996.54229240852544</v>
      </c>
      <c r="L4445" s="10">
        <f t="shared" si="208"/>
        <v>-3.4577075914745594E-3</v>
      </c>
      <c r="M4445" s="10">
        <f t="shared" si="209"/>
        <v>3.4577075914745594E-3</v>
      </c>
      <c r="N4445" s="6">
        <f>DATEDIF(A4445, I4445, "d")</f>
        <v>8</v>
      </c>
    </row>
    <row r="4446" spans="1:14" ht="14.25">
      <c r="A4446" s="5">
        <v>44124</v>
      </c>
      <c r="B4446" s="6" t="s">
        <v>123</v>
      </c>
      <c r="C4446" s="6" t="s">
        <v>124</v>
      </c>
      <c r="D4446" s="17">
        <v>19432717660</v>
      </c>
      <c r="E4446" s="6" t="s">
        <v>16</v>
      </c>
      <c r="F4446" s="6" t="str">
        <f>IF(E4446="BUY", "SELL", IF(E4446="SELL", "BUY", ""))</f>
        <v>SELL</v>
      </c>
      <c r="G4446" s="7">
        <v>84.300003000000004</v>
      </c>
      <c r="H4446" s="7">
        <v>1000</v>
      </c>
      <c r="I4446" s="5">
        <v>44253</v>
      </c>
      <c r="J4446" s="9">
        <v>81.019997000000004</v>
      </c>
      <c r="K4446" s="9">
        <f t="shared" si="207"/>
        <v>961.09127066104611</v>
      </c>
      <c r="L4446" s="10">
        <f t="shared" si="208"/>
        <v>3.8908729338953889E-2</v>
      </c>
      <c r="M4446" s="10">
        <f t="shared" si="209"/>
        <v>-3.8908729338953889E-2</v>
      </c>
      <c r="N4446" s="6">
        <f>DATEDIF(A4446, I4446, "d")</f>
        <v>129</v>
      </c>
    </row>
    <row r="4447" spans="1:14" ht="14.25">
      <c r="A4447" s="5">
        <v>44124</v>
      </c>
      <c r="B4447" s="6" t="s">
        <v>2994</v>
      </c>
      <c r="C4447" s="6" t="s">
        <v>2995</v>
      </c>
      <c r="D4447" s="17">
        <v>2644408782</v>
      </c>
      <c r="E4447" s="6" t="s">
        <v>19</v>
      </c>
      <c r="F4447" s="6" t="str">
        <f>IF(E4447="BUY", "SELL", IF(E4447="SELL", "BUY", ""))</f>
        <v>BUY</v>
      </c>
      <c r="G4447" s="7">
        <v>12.52</v>
      </c>
      <c r="H4447" s="7">
        <v>1000</v>
      </c>
      <c r="I4447" s="11">
        <v>44727</v>
      </c>
      <c r="J4447" s="9">
        <v>20.99</v>
      </c>
      <c r="K4447" s="9">
        <f t="shared" si="207"/>
        <v>1676.5175718849839</v>
      </c>
      <c r="L4447" s="10">
        <f t="shared" si="208"/>
        <v>0.67651757188498396</v>
      </c>
      <c r="M4447" s="10">
        <f t="shared" si="209"/>
        <v>-0.67651757188498396</v>
      </c>
      <c r="N4447" s="6">
        <f>DATEDIF(A4447, I4447, "d")</f>
        <v>603</v>
      </c>
    </row>
    <row r="4448" spans="1:14" ht="14.25">
      <c r="A4448" s="5">
        <v>44124</v>
      </c>
      <c r="B4448" s="6" t="s">
        <v>2996</v>
      </c>
      <c r="C4448" s="6" t="s">
        <v>2997</v>
      </c>
      <c r="D4448" s="17">
        <v>3809385600</v>
      </c>
      <c r="E4448" s="6" t="s">
        <v>19</v>
      </c>
      <c r="F4448" s="6" t="str">
        <f>IF(E4448="BUY", "SELL", IF(E4448="SELL", "BUY", ""))</f>
        <v>BUY</v>
      </c>
      <c r="G4448" s="7">
        <v>10.39</v>
      </c>
      <c r="H4448" s="7">
        <v>1000</v>
      </c>
      <c r="I4448" s="11">
        <v>44699</v>
      </c>
      <c r="J4448" s="9">
        <v>27.17</v>
      </c>
      <c r="K4448" s="9">
        <f t="shared" si="207"/>
        <v>2615.0144369586142</v>
      </c>
      <c r="L4448" s="10">
        <f t="shared" si="208"/>
        <v>1.6150144369586141</v>
      </c>
      <c r="M4448" s="10">
        <f t="shared" si="209"/>
        <v>-1.6150144369586141</v>
      </c>
      <c r="N4448" s="6">
        <f>DATEDIF(A4448, I4448, "d")</f>
        <v>575</v>
      </c>
    </row>
    <row r="4449" spans="1:14" ht="14.25">
      <c r="A4449" s="5">
        <v>44124</v>
      </c>
      <c r="B4449" s="6" t="s">
        <v>381</v>
      </c>
      <c r="C4449" s="6" t="s">
        <v>382</v>
      </c>
      <c r="D4449" s="17">
        <v>26719087496</v>
      </c>
      <c r="E4449" s="6" t="s">
        <v>19</v>
      </c>
      <c r="F4449" s="6" t="str">
        <f>IF(E4449="BUY", "SELL", IF(E4449="SELL", "BUY", ""))</f>
        <v>BUY</v>
      </c>
      <c r="G4449" s="7">
        <v>252.26095599999999</v>
      </c>
      <c r="H4449" s="7">
        <v>1000</v>
      </c>
      <c r="I4449" s="5">
        <v>44235</v>
      </c>
      <c r="J4449" s="9">
        <v>295.88018799999998</v>
      </c>
      <c r="K4449" s="9">
        <f t="shared" si="207"/>
        <v>1172.9131320663037</v>
      </c>
      <c r="L4449" s="10">
        <f t="shared" si="208"/>
        <v>0.17291313206630365</v>
      </c>
      <c r="M4449" s="10">
        <f t="shared" si="209"/>
        <v>-0.17291313206630365</v>
      </c>
      <c r="N4449" s="6">
        <f>DATEDIF(A4449, I4449, "d")</f>
        <v>111</v>
      </c>
    </row>
    <row r="4450" spans="1:14" ht="14.25">
      <c r="A4450" s="5">
        <v>44124</v>
      </c>
      <c r="B4450" s="6" t="s">
        <v>2998</v>
      </c>
      <c r="C4450" s="6" t="s">
        <v>2999</v>
      </c>
      <c r="D4450" s="17">
        <v>857960831</v>
      </c>
      <c r="E4450" s="6" t="s">
        <v>19</v>
      </c>
      <c r="F4450" s="6" t="str">
        <f>IF(E4450="BUY", "SELL", IF(E4450="SELL", "BUY", ""))</f>
        <v>BUY</v>
      </c>
      <c r="G4450" s="7">
        <v>17.018332000000001</v>
      </c>
      <c r="H4450" s="7">
        <v>1000</v>
      </c>
      <c r="I4450" s="11">
        <v>44727</v>
      </c>
      <c r="J4450" s="9">
        <v>19.786192</v>
      </c>
      <c r="K4450" s="9">
        <f t="shared" si="207"/>
        <v>1162.6399108913847</v>
      </c>
      <c r="L4450" s="10">
        <f t="shared" si="208"/>
        <v>0.16263991089138471</v>
      </c>
      <c r="M4450" s="10">
        <f t="shared" si="209"/>
        <v>-0.16263991089138471</v>
      </c>
      <c r="N4450" s="6">
        <f>DATEDIF(A4450, I4450, "d")</f>
        <v>603</v>
      </c>
    </row>
    <row r="4451" spans="1:14" ht="14.25">
      <c r="A4451" s="11">
        <v>44124</v>
      </c>
      <c r="B4451" s="6" t="s">
        <v>1239</v>
      </c>
      <c r="C4451" s="6" t="s">
        <v>1240</v>
      </c>
      <c r="D4451" s="17">
        <v>28181896200</v>
      </c>
      <c r="E4451" s="13" t="s">
        <v>19</v>
      </c>
      <c r="F4451" s="12" t="str">
        <f>IF(E4451="BUY", "SELL", IF(E4451="SELL", "BUY", ""))</f>
        <v>BUY</v>
      </c>
      <c r="G4451" s="7">
        <v>141.69</v>
      </c>
      <c r="H4451" s="7">
        <v>1000</v>
      </c>
      <c r="I4451" s="11">
        <v>44235</v>
      </c>
      <c r="J4451" s="9">
        <v>150.57</v>
      </c>
      <c r="K4451" s="9">
        <f t="shared" si="207"/>
        <v>1062.6720304890957</v>
      </c>
      <c r="L4451" s="10">
        <f t="shared" si="208"/>
        <v>6.2672030489095726E-2</v>
      </c>
      <c r="M4451" s="10">
        <f t="shared" si="209"/>
        <v>-6.2672030489095726E-2</v>
      </c>
      <c r="N4451" s="6">
        <f>DATEDIF(A4451, I4451, "d")</f>
        <v>111</v>
      </c>
    </row>
    <row r="4452" spans="1:14" ht="14.25">
      <c r="A4452" s="5">
        <v>44125</v>
      </c>
      <c r="B4452" s="6" t="s">
        <v>3000</v>
      </c>
      <c r="C4452" s="6" t="s">
        <v>3001</v>
      </c>
      <c r="D4452" s="17">
        <v>3889365093</v>
      </c>
      <c r="E4452" s="6" t="s">
        <v>16</v>
      </c>
      <c r="F4452" s="6" t="str">
        <f>IF(E4452="BUY", "SELL", IF(E4452="SELL", "BUY", ""))</f>
        <v>SELL</v>
      </c>
      <c r="G4452" s="7">
        <v>65.187163999999996</v>
      </c>
      <c r="H4452" s="7">
        <v>1000</v>
      </c>
      <c r="I4452" s="11">
        <v>44727</v>
      </c>
      <c r="J4452" s="9">
        <v>76.675285000000002</v>
      </c>
      <c r="K4452" s="9">
        <f t="shared" si="207"/>
        <v>1176.2328700171711</v>
      </c>
      <c r="L4452" s="10">
        <f t="shared" si="208"/>
        <v>-0.17623287001717108</v>
      </c>
      <c r="M4452" s="10">
        <f t="shared" si="209"/>
        <v>0.17623287001717108</v>
      </c>
      <c r="N4452" s="6">
        <f>DATEDIF(A4452, I4452, "d")</f>
        <v>602</v>
      </c>
    </row>
    <row r="4453" spans="1:14" ht="14.25">
      <c r="A4453" s="5">
        <v>44125</v>
      </c>
      <c r="B4453" s="6" t="s">
        <v>1897</v>
      </c>
      <c r="C4453" s="6" t="s">
        <v>1898</v>
      </c>
      <c r="D4453" s="17">
        <v>2617405416</v>
      </c>
      <c r="E4453" s="6" t="s">
        <v>16</v>
      </c>
      <c r="F4453" s="6" t="str">
        <f>IF(E4453="BUY", "SELL", IF(E4453="SELL", "BUY", ""))</f>
        <v>SELL</v>
      </c>
      <c r="G4453" s="7">
        <v>40.46</v>
      </c>
      <c r="H4453" s="7">
        <v>1000</v>
      </c>
      <c r="I4453" s="11">
        <v>44727</v>
      </c>
      <c r="J4453" s="9">
        <v>94.7</v>
      </c>
      <c r="K4453" s="9">
        <f t="shared" si="207"/>
        <v>2340.5832921403858</v>
      </c>
      <c r="L4453" s="10">
        <f t="shared" si="208"/>
        <v>-1.3405832921403857</v>
      </c>
      <c r="M4453" s="10">
        <f t="shared" si="209"/>
        <v>1.3405832921403857</v>
      </c>
      <c r="N4453" s="6">
        <f>DATEDIF(A4453, I4453, "d")</f>
        <v>602</v>
      </c>
    </row>
    <row r="4454" spans="1:14" ht="14.25">
      <c r="A4454" s="5">
        <v>44125</v>
      </c>
      <c r="B4454" s="6" t="s">
        <v>1512</v>
      </c>
      <c r="C4454" s="6" t="s">
        <v>1513</v>
      </c>
      <c r="D4454" s="17">
        <v>14704248820</v>
      </c>
      <c r="E4454" s="6" t="s">
        <v>16</v>
      </c>
      <c r="F4454" s="6" t="str">
        <f>IF(E4454="BUY", "SELL", IF(E4454="SELL", "BUY", ""))</f>
        <v>SELL</v>
      </c>
      <c r="G4454" s="7">
        <v>36.5</v>
      </c>
      <c r="H4454" s="7">
        <v>1000</v>
      </c>
      <c r="I4454" s="5">
        <v>44490</v>
      </c>
      <c r="J4454" s="9">
        <v>75.110000999999997</v>
      </c>
      <c r="K4454" s="9">
        <f t="shared" si="207"/>
        <v>2057.8082465753423</v>
      </c>
      <c r="L4454" s="10">
        <f t="shared" si="208"/>
        <v>-1.0578082465753422</v>
      </c>
      <c r="M4454" s="10">
        <f t="shared" si="209"/>
        <v>1.0578082465753422</v>
      </c>
      <c r="N4454" s="6">
        <f>DATEDIF(A4454, I4454, "d")</f>
        <v>365</v>
      </c>
    </row>
    <row r="4455" spans="1:14" ht="14.25">
      <c r="A4455" s="11">
        <v>44125</v>
      </c>
      <c r="B4455" s="6" t="s">
        <v>2404</v>
      </c>
      <c r="C4455" s="6" t="s">
        <v>2405</v>
      </c>
      <c r="D4455" s="17">
        <v>2910712508</v>
      </c>
      <c r="E4455" s="12" t="s">
        <v>16</v>
      </c>
      <c r="F4455" s="13" t="str">
        <f>IF(E4455="BUY", "SELL", IF(E4455="SELL", "BUY", ""))</f>
        <v>SELL</v>
      </c>
      <c r="G4455" s="7">
        <v>225.18498199999999</v>
      </c>
      <c r="H4455" s="7">
        <v>1000</v>
      </c>
      <c r="I4455" s="11">
        <v>44337</v>
      </c>
      <c r="J4455" s="9">
        <v>233.667145</v>
      </c>
      <c r="K4455" s="9">
        <f t="shared" si="207"/>
        <v>1037.667534151989</v>
      </c>
      <c r="L4455" s="10">
        <f t="shared" si="208"/>
        <v>-3.7667534151989E-2</v>
      </c>
      <c r="M4455" s="10">
        <f t="shared" si="209"/>
        <v>3.7667534151989E-2</v>
      </c>
      <c r="N4455" s="6">
        <f>DATEDIF(A4455, I4455, "d")</f>
        <v>212</v>
      </c>
    </row>
    <row r="4456" spans="1:14" ht="14.25">
      <c r="A4456" s="5">
        <v>44126</v>
      </c>
      <c r="B4456" s="6" t="s">
        <v>3002</v>
      </c>
      <c r="C4456" s="6" t="s">
        <v>3003</v>
      </c>
      <c r="D4456" s="17">
        <v>1530900000</v>
      </c>
      <c r="E4456" s="6" t="s">
        <v>16</v>
      </c>
      <c r="F4456" s="6" t="str">
        <f>IF(E4456="BUY", "SELL", IF(E4456="SELL", "BUY", ""))</f>
        <v>SELL</v>
      </c>
      <c r="G4456" s="7">
        <v>24.02</v>
      </c>
      <c r="H4456" s="7">
        <v>1000</v>
      </c>
      <c r="I4456" s="5">
        <v>44208</v>
      </c>
      <c r="J4456" s="9">
        <v>41.990001999999997</v>
      </c>
      <c r="K4456" s="9">
        <f t="shared" si="207"/>
        <v>1748.1266444629475</v>
      </c>
      <c r="L4456" s="10">
        <f t="shared" si="208"/>
        <v>-0.74812664446294752</v>
      </c>
      <c r="M4456" s="10">
        <f t="shared" si="209"/>
        <v>0.74812664446294752</v>
      </c>
      <c r="N4456" s="6">
        <f>DATEDIF(A4456, I4456, "d")</f>
        <v>82</v>
      </c>
    </row>
    <row r="4457" spans="1:14" ht="14.25">
      <c r="A4457" s="5">
        <v>44126</v>
      </c>
      <c r="B4457" s="6" t="s">
        <v>3004</v>
      </c>
      <c r="C4457" s="6" t="s">
        <v>3005</v>
      </c>
      <c r="D4457" s="17">
        <v>1988095125</v>
      </c>
      <c r="E4457" s="6" t="s">
        <v>16</v>
      </c>
      <c r="F4457" s="6" t="str">
        <f>IF(E4457="BUY", "SELL", IF(E4457="SELL", "BUY", ""))</f>
        <v>SELL</v>
      </c>
      <c r="G4457" s="7">
        <v>39.900002000000001</v>
      </c>
      <c r="H4457" s="7">
        <v>1000</v>
      </c>
      <c r="I4457" s="11">
        <v>44277</v>
      </c>
      <c r="J4457" s="9">
        <v>48.799999</v>
      </c>
      <c r="K4457" s="9">
        <f t="shared" si="207"/>
        <v>1223.0575577414759</v>
      </c>
      <c r="L4457" s="10">
        <f t="shared" si="208"/>
        <v>-0.22305755774147587</v>
      </c>
      <c r="M4457" s="10">
        <f t="shared" si="209"/>
        <v>0.22305755774147587</v>
      </c>
      <c r="N4457" s="6">
        <f>DATEDIF(A4457, I4457, "d")</f>
        <v>151</v>
      </c>
    </row>
    <row r="4458" spans="1:14" ht="14.25">
      <c r="A4458" s="5">
        <v>44126</v>
      </c>
      <c r="B4458" s="6" t="s">
        <v>321</v>
      </c>
      <c r="C4458" s="6" t="s">
        <v>322</v>
      </c>
      <c r="D4458" s="17">
        <v>206957062840</v>
      </c>
      <c r="E4458" s="6" t="s">
        <v>19</v>
      </c>
      <c r="F4458" s="6" t="str">
        <f>IF(E4458="BUY", "SELL", IF(E4458="SELL", "BUY", ""))</f>
        <v>BUY</v>
      </c>
      <c r="G4458" s="7">
        <v>31.763773</v>
      </c>
      <c r="H4458" s="7">
        <v>1000</v>
      </c>
      <c r="I4458" s="5">
        <v>44127</v>
      </c>
      <c r="J4458" s="9">
        <v>32.400230000000001</v>
      </c>
      <c r="K4458" s="9">
        <f t="shared" si="207"/>
        <v>1020.0371977220716</v>
      </c>
      <c r="L4458" s="10">
        <f t="shared" si="208"/>
        <v>2.0037197722071597E-2</v>
      </c>
      <c r="M4458" s="10">
        <f t="shared" si="209"/>
        <v>-2.0037197722071597E-2</v>
      </c>
      <c r="N4458" s="6">
        <f>DATEDIF(A4458, I4458, "d")</f>
        <v>1</v>
      </c>
    </row>
    <row r="4459" spans="1:14" ht="14.25">
      <c r="A4459" s="5">
        <v>44126</v>
      </c>
      <c r="B4459" s="6" t="s">
        <v>3006</v>
      </c>
      <c r="C4459" s="6" t="s">
        <v>3007</v>
      </c>
      <c r="D4459" s="17">
        <v>211585000</v>
      </c>
      <c r="E4459" s="6" t="s">
        <v>19</v>
      </c>
      <c r="F4459" s="6" t="str">
        <f>IF(E4459="BUY", "SELL", IF(E4459="SELL", "BUY", ""))</f>
        <v>BUY</v>
      </c>
      <c r="G4459" s="7">
        <v>5.35</v>
      </c>
      <c r="H4459" s="7">
        <v>1000</v>
      </c>
      <c r="I4459" s="11">
        <v>44727</v>
      </c>
      <c r="J4459" s="9">
        <v>2.25</v>
      </c>
      <c r="K4459" s="9">
        <f t="shared" si="207"/>
        <v>420.56074766355141</v>
      </c>
      <c r="L4459" s="10">
        <f t="shared" si="208"/>
        <v>-0.57943925233644855</v>
      </c>
      <c r="M4459" s="10">
        <f t="shared" si="209"/>
        <v>0.57943925233644855</v>
      </c>
      <c r="N4459" s="6">
        <f>DATEDIF(A4459, I4459, "d")</f>
        <v>601</v>
      </c>
    </row>
    <row r="4460" spans="1:14" ht="14.25">
      <c r="A4460" s="5">
        <v>44127</v>
      </c>
      <c r="B4460" s="6" t="s">
        <v>2942</v>
      </c>
      <c r="C4460" s="6" t="s">
        <v>2943</v>
      </c>
      <c r="D4460" s="17">
        <v>12567072046</v>
      </c>
      <c r="E4460" s="6" t="s">
        <v>19</v>
      </c>
      <c r="F4460" s="6" t="str">
        <f>IF(E4460="BUY", "SELL", IF(E4460="SELL", "BUY", ""))</f>
        <v>BUY</v>
      </c>
      <c r="G4460" s="7">
        <v>10.537841</v>
      </c>
      <c r="H4460" s="7">
        <v>1000</v>
      </c>
      <c r="I4460" s="11">
        <v>44727</v>
      </c>
      <c r="J4460" s="9">
        <v>20.962004</v>
      </c>
      <c r="K4460" s="9">
        <f t="shared" si="207"/>
        <v>1989.2124012878919</v>
      </c>
      <c r="L4460" s="10">
        <f t="shared" si="208"/>
        <v>0.9892124012878919</v>
      </c>
      <c r="M4460" s="10">
        <f t="shared" si="209"/>
        <v>-0.9892124012878919</v>
      </c>
      <c r="N4460" s="6">
        <f>DATEDIF(A4460, I4460, "d")</f>
        <v>600</v>
      </c>
    </row>
    <row r="4461" spans="1:14" ht="14.25">
      <c r="A4461" s="5">
        <v>44127</v>
      </c>
      <c r="B4461" s="6" t="s">
        <v>3008</v>
      </c>
      <c r="C4461" s="6" t="s">
        <v>3009</v>
      </c>
      <c r="D4461" s="17">
        <v>31736509</v>
      </c>
      <c r="E4461" s="6" t="s">
        <v>16</v>
      </c>
      <c r="F4461" s="6" t="str">
        <f>IF(E4461="BUY", "SELL", IF(E4461="SELL", "BUY", ""))</f>
        <v>SELL</v>
      </c>
      <c r="G4461" s="7">
        <v>26.389999</v>
      </c>
      <c r="H4461" s="7">
        <v>1000</v>
      </c>
      <c r="I4461" s="11">
        <v>44727</v>
      </c>
      <c r="J4461" s="9">
        <v>2.1800000000000002</v>
      </c>
      <c r="K4461" s="9">
        <f t="shared" si="207"/>
        <v>82.607051254530177</v>
      </c>
      <c r="L4461" s="10">
        <f t="shared" si="208"/>
        <v>0.91739294874546973</v>
      </c>
      <c r="M4461" s="10">
        <f t="shared" si="209"/>
        <v>-0.91739294874546973</v>
      </c>
      <c r="N4461" s="6">
        <f>DATEDIF(A4461, I4461, "d")</f>
        <v>600</v>
      </c>
    </row>
    <row r="4462" spans="1:14" ht="14.25">
      <c r="A4462" s="5">
        <v>44127</v>
      </c>
      <c r="B4462" s="6" t="s">
        <v>321</v>
      </c>
      <c r="C4462" s="6" t="s">
        <v>322</v>
      </c>
      <c r="D4462" s="17">
        <v>206957062840</v>
      </c>
      <c r="E4462" s="6" t="s">
        <v>16</v>
      </c>
      <c r="F4462" s="6" t="str">
        <f>IF(E4462="BUY", "SELL", IF(E4462="SELL", "BUY", ""))</f>
        <v>SELL</v>
      </c>
      <c r="G4462" s="7">
        <v>32.400230000000001</v>
      </c>
      <c r="H4462" s="7">
        <v>1000</v>
      </c>
      <c r="I4462" s="5">
        <v>44201</v>
      </c>
      <c r="J4462" s="9">
        <v>33.606445000000001</v>
      </c>
      <c r="K4462" s="9">
        <f t="shared" si="207"/>
        <v>1037.228593747637</v>
      </c>
      <c r="L4462" s="10">
        <f t="shared" si="208"/>
        <v>-3.7228593747636977E-2</v>
      </c>
      <c r="M4462" s="10">
        <f t="shared" si="209"/>
        <v>3.7228593747636977E-2</v>
      </c>
      <c r="N4462" s="6">
        <f>DATEDIF(A4462, I4462, "d")</f>
        <v>74</v>
      </c>
    </row>
    <row r="4463" spans="1:14" ht="14.25">
      <c r="A4463" s="5">
        <v>44127</v>
      </c>
      <c r="B4463" s="6" t="s">
        <v>3010</v>
      </c>
      <c r="C4463" s="6" t="s">
        <v>3011</v>
      </c>
      <c r="D4463" s="17">
        <v>3857934031</v>
      </c>
      <c r="E4463" s="6" t="s">
        <v>16</v>
      </c>
      <c r="F4463" s="6" t="str">
        <f>IF(E4463="BUY", "SELL", IF(E4463="SELL", "BUY", ""))</f>
        <v>SELL</v>
      </c>
      <c r="G4463" s="7">
        <v>59</v>
      </c>
      <c r="H4463" s="7">
        <v>1000</v>
      </c>
      <c r="I4463" s="11">
        <v>44727</v>
      </c>
      <c r="J4463" s="9">
        <v>8.51</v>
      </c>
      <c r="K4463" s="9">
        <f t="shared" si="207"/>
        <v>144.23728813559322</v>
      </c>
      <c r="L4463" s="10">
        <f t="shared" si="208"/>
        <v>0.85576271186440678</v>
      </c>
      <c r="M4463" s="10">
        <f t="shared" si="209"/>
        <v>-0.85576271186440678</v>
      </c>
      <c r="N4463" s="6">
        <f>DATEDIF(A4463, I4463, "d")</f>
        <v>600</v>
      </c>
    </row>
    <row r="4464" spans="1:14" ht="14.25">
      <c r="A4464" s="11">
        <v>44127</v>
      </c>
      <c r="B4464" s="6" t="s">
        <v>1139</v>
      </c>
      <c r="C4464" s="6" t="s">
        <v>1140</v>
      </c>
      <c r="D4464" s="17">
        <v>35285191268</v>
      </c>
      <c r="E4464" s="12" t="s">
        <v>16</v>
      </c>
      <c r="F4464" s="13" t="str">
        <f>IF(E4464="BUY", "SELL", IF(E4464="SELL", "BUY", ""))</f>
        <v>SELL</v>
      </c>
      <c r="G4464" s="7">
        <v>61.991000999999997</v>
      </c>
      <c r="H4464" s="7">
        <v>1000</v>
      </c>
      <c r="I4464" s="11">
        <v>44567</v>
      </c>
      <c r="J4464" s="9">
        <v>76.930000000000007</v>
      </c>
      <c r="K4464" s="9">
        <f t="shared" si="207"/>
        <v>1240.9865748094633</v>
      </c>
      <c r="L4464" s="10">
        <f t="shared" si="208"/>
        <v>-0.24098657480946326</v>
      </c>
      <c r="M4464" s="10">
        <f t="shared" si="209"/>
        <v>0.24098657480946326</v>
      </c>
      <c r="N4464" s="6">
        <f>DATEDIF(A4464, I4464, "d")</f>
        <v>440</v>
      </c>
    </row>
    <row r="4465" spans="1:14" ht="14.25">
      <c r="A4465" s="5">
        <v>44130</v>
      </c>
      <c r="B4465" s="6" t="s">
        <v>3012</v>
      </c>
      <c r="C4465" s="6" t="s">
        <v>3013</v>
      </c>
      <c r="D4465" s="17">
        <v>3448654944</v>
      </c>
      <c r="E4465" s="6" t="s">
        <v>19</v>
      </c>
      <c r="F4465" s="6" t="str">
        <f>IF(E4465="BUY", "SELL", IF(E4465="SELL", "BUY", ""))</f>
        <v>BUY</v>
      </c>
      <c r="G4465" s="7">
        <v>38.240001999999997</v>
      </c>
      <c r="H4465" s="7">
        <v>1000</v>
      </c>
      <c r="I4465" s="11">
        <v>44727</v>
      </c>
      <c r="J4465" s="9">
        <v>33.970001000000003</v>
      </c>
      <c r="K4465" s="9">
        <f t="shared" si="207"/>
        <v>888.33679977318013</v>
      </c>
      <c r="L4465" s="10">
        <f t="shared" si="208"/>
        <v>-0.11166320022681987</v>
      </c>
      <c r="M4465" s="10">
        <f t="shared" si="209"/>
        <v>0.11166320022681987</v>
      </c>
      <c r="N4465" s="6">
        <f>DATEDIF(A4465, I4465, "d")</f>
        <v>597</v>
      </c>
    </row>
    <row r="4466" spans="1:14" ht="14.25">
      <c r="A4466" s="5">
        <v>44130</v>
      </c>
      <c r="B4466" s="6" t="s">
        <v>895</v>
      </c>
      <c r="C4466" s="6" t="s">
        <v>896</v>
      </c>
      <c r="D4466" s="17">
        <v>51866813940</v>
      </c>
      <c r="E4466" s="6" t="s">
        <v>16</v>
      </c>
      <c r="F4466" s="6" t="str">
        <f>IF(E4466="BUY", "SELL", IF(E4466="SELL", "BUY", ""))</f>
        <v>SELL</v>
      </c>
      <c r="G4466" s="7">
        <v>78.229881000000006</v>
      </c>
      <c r="H4466" s="7">
        <v>1000</v>
      </c>
      <c r="I4466" s="5">
        <v>44565</v>
      </c>
      <c r="J4466" s="9">
        <v>61.692146000000001</v>
      </c>
      <c r="K4466" s="9">
        <f t="shared" si="207"/>
        <v>788.60079053424602</v>
      </c>
      <c r="L4466" s="10">
        <f t="shared" si="208"/>
        <v>0.211399209465754</v>
      </c>
      <c r="M4466" s="10">
        <f t="shared" si="209"/>
        <v>-0.211399209465754</v>
      </c>
      <c r="N4466" s="6">
        <f>DATEDIF(A4466, I4466, "d")</f>
        <v>435</v>
      </c>
    </row>
    <row r="4467" spans="1:14" ht="14.25">
      <c r="A4467" s="5">
        <v>44130</v>
      </c>
      <c r="B4467" s="6" t="s">
        <v>375</v>
      </c>
      <c r="C4467" s="6" t="s">
        <v>376</v>
      </c>
      <c r="D4467" s="17">
        <v>3086150340</v>
      </c>
      <c r="E4467" s="6" t="s">
        <v>16</v>
      </c>
      <c r="F4467" s="6" t="str">
        <f>IF(E4467="BUY", "SELL", IF(E4467="SELL", "BUY", ""))</f>
        <v>SELL</v>
      </c>
      <c r="G4467" s="7">
        <v>12.508391</v>
      </c>
      <c r="H4467" s="7">
        <v>1000</v>
      </c>
      <c r="I4467" s="11">
        <v>44727</v>
      </c>
      <c r="J4467" s="9">
        <v>25.580179000000001</v>
      </c>
      <c r="K4467" s="9">
        <f t="shared" si="207"/>
        <v>2045.0415245254167</v>
      </c>
      <c r="L4467" s="10">
        <f t="shared" si="208"/>
        <v>-1.0450415245254168</v>
      </c>
      <c r="M4467" s="10">
        <f t="shared" si="209"/>
        <v>1.0450415245254168</v>
      </c>
      <c r="N4467" s="6">
        <f>DATEDIF(A4467, I4467, "d")</f>
        <v>597</v>
      </c>
    </row>
    <row r="4468" spans="1:14" ht="14.25">
      <c r="A4468" s="5">
        <v>44130</v>
      </c>
      <c r="B4468" s="6" t="s">
        <v>2808</v>
      </c>
      <c r="C4468" s="6" t="s">
        <v>2809</v>
      </c>
      <c r="D4468" s="17">
        <v>125365809254</v>
      </c>
      <c r="E4468" s="6" t="s">
        <v>16</v>
      </c>
      <c r="F4468" s="6" t="str">
        <f>IF(E4468="BUY", "SELL", IF(E4468="SELL", "BUY", ""))</f>
        <v>SELL</v>
      </c>
      <c r="G4468" s="7">
        <v>56.53</v>
      </c>
      <c r="H4468" s="7">
        <v>1000</v>
      </c>
      <c r="I4468" s="11">
        <v>44727</v>
      </c>
      <c r="J4468" s="9">
        <v>89.53</v>
      </c>
      <c r="K4468" s="9">
        <f t="shared" si="207"/>
        <v>1583.7608349548912</v>
      </c>
      <c r="L4468" s="10">
        <f t="shared" si="208"/>
        <v>-0.58376083495489117</v>
      </c>
      <c r="M4468" s="10">
        <f t="shared" si="209"/>
        <v>0.58376083495489117</v>
      </c>
      <c r="N4468" s="6">
        <f>DATEDIF(A4468, I4468, "d")</f>
        <v>597</v>
      </c>
    </row>
    <row r="4469" spans="1:14" ht="14.25">
      <c r="A4469" s="5">
        <v>44130</v>
      </c>
      <c r="B4469" s="6" t="s">
        <v>1384</v>
      </c>
      <c r="C4469" s="6" t="s">
        <v>1385</v>
      </c>
      <c r="D4469" s="17">
        <v>167032882881</v>
      </c>
      <c r="E4469" s="6" t="s">
        <v>19</v>
      </c>
      <c r="F4469" s="6" t="str">
        <f>IF(E4469="BUY", "SELL", IF(E4469="SELL", "BUY", ""))</f>
        <v>BUY</v>
      </c>
      <c r="G4469" s="7">
        <v>108.13595599999999</v>
      </c>
      <c r="H4469" s="7">
        <v>1000</v>
      </c>
      <c r="I4469" s="11">
        <v>44727</v>
      </c>
      <c r="J4469" s="9">
        <v>91.774428999999998</v>
      </c>
      <c r="K4469" s="9">
        <f t="shared" si="207"/>
        <v>848.69485039740164</v>
      </c>
      <c r="L4469" s="10">
        <f t="shared" si="208"/>
        <v>-0.15130514960259836</v>
      </c>
      <c r="M4469" s="10">
        <f t="shared" si="209"/>
        <v>0.15130514960259836</v>
      </c>
      <c r="N4469" s="6">
        <f>DATEDIF(A4469, I4469, "d")</f>
        <v>597</v>
      </c>
    </row>
    <row r="4470" spans="1:14" ht="14.25">
      <c r="A4470" s="5">
        <v>44131</v>
      </c>
      <c r="B4470" s="6" t="s">
        <v>1978</v>
      </c>
      <c r="C4470" s="6" t="s">
        <v>1978</v>
      </c>
      <c r="D4470" s="17">
        <v>5852058362</v>
      </c>
      <c r="E4470" s="6" t="s">
        <v>19</v>
      </c>
      <c r="F4470" s="6" t="str">
        <f>IF(E4470="BUY", "SELL", IF(E4470="SELL", "BUY", ""))</f>
        <v>BUY</v>
      </c>
      <c r="G4470" s="7">
        <v>6.8201710000000002</v>
      </c>
      <c r="H4470" s="7">
        <v>1000</v>
      </c>
      <c r="I4470" s="11">
        <v>44727</v>
      </c>
      <c r="J4470" s="9">
        <v>6.3529289999999996</v>
      </c>
      <c r="K4470" s="9">
        <f t="shared" si="207"/>
        <v>931.49116055887737</v>
      </c>
      <c r="L4470" s="10">
        <f t="shared" si="208"/>
        <v>-6.8508839441122626E-2</v>
      </c>
      <c r="M4470" s="10">
        <f t="shared" si="209"/>
        <v>6.8508839441122626E-2</v>
      </c>
      <c r="N4470" s="6">
        <f>DATEDIF(A4470, I4470, "d")</f>
        <v>596</v>
      </c>
    </row>
    <row r="4471" spans="1:14" ht="14.25">
      <c r="A4471" s="5">
        <v>44131</v>
      </c>
      <c r="B4471" s="6" t="s">
        <v>945</v>
      </c>
      <c r="C4471" s="6" t="s">
        <v>946</v>
      </c>
      <c r="D4471" s="17">
        <v>34956586829</v>
      </c>
      <c r="E4471" s="6" t="s">
        <v>16</v>
      </c>
      <c r="F4471" s="6" t="str">
        <f>IF(E4471="BUY", "SELL", IF(E4471="SELL", "BUY", ""))</f>
        <v>SELL</v>
      </c>
      <c r="G4471" s="7">
        <v>64.139999000000003</v>
      </c>
      <c r="H4471" s="7">
        <v>1000</v>
      </c>
      <c r="I4471" s="11">
        <v>44727</v>
      </c>
      <c r="J4471" s="9">
        <v>77.459998999999996</v>
      </c>
      <c r="K4471" s="9">
        <f t="shared" si="207"/>
        <v>1207.6707235371175</v>
      </c>
      <c r="L4471" s="10">
        <f t="shared" si="208"/>
        <v>-0.20767072353711752</v>
      </c>
      <c r="M4471" s="10">
        <f t="shared" si="209"/>
        <v>0.20767072353711752</v>
      </c>
      <c r="N4471" s="6">
        <f>DATEDIF(A4471, I4471, "d")</f>
        <v>596</v>
      </c>
    </row>
    <row r="4472" spans="1:14" ht="14.25">
      <c r="A4472" s="5">
        <v>44131</v>
      </c>
      <c r="B4472" s="6" t="s">
        <v>513</v>
      </c>
      <c r="C4472" s="6" t="s">
        <v>514</v>
      </c>
      <c r="D4472" s="17">
        <v>94648919214</v>
      </c>
      <c r="E4472" s="6" t="s">
        <v>19</v>
      </c>
      <c r="F4472" s="6" t="str">
        <f>IF(E4472="BUY", "SELL", IF(E4472="SELL", "BUY", ""))</f>
        <v>BUY</v>
      </c>
      <c r="G4472" s="7">
        <v>53.395232999999998</v>
      </c>
      <c r="H4472" s="7">
        <v>1000</v>
      </c>
      <c r="I4472" s="11">
        <v>44727</v>
      </c>
      <c r="J4472" s="9">
        <v>56.177962999999998</v>
      </c>
      <c r="K4472" s="9">
        <f t="shared" si="207"/>
        <v>1052.1157010402035</v>
      </c>
      <c r="L4472" s="10">
        <f t="shared" si="208"/>
        <v>5.2115701040203473E-2</v>
      </c>
      <c r="M4472" s="10">
        <f t="shared" si="209"/>
        <v>-5.2115701040203473E-2</v>
      </c>
      <c r="N4472" s="6">
        <f>DATEDIF(A4472, I4472, "d")</f>
        <v>596</v>
      </c>
    </row>
    <row r="4473" spans="1:14" ht="14.25">
      <c r="A4473" s="5">
        <v>44131</v>
      </c>
      <c r="B4473" s="6" t="s">
        <v>1402</v>
      </c>
      <c r="C4473" s="6" t="s">
        <v>1403</v>
      </c>
      <c r="D4473" s="17">
        <v>4833211200</v>
      </c>
      <c r="E4473" s="6" t="s">
        <v>16</v>
      </c>
      <c r="F4473" s="6" t="str">
        <f>IF(E4473="BUY", "SELL", IF(E4473="SELL", "BUY", ""))</f>
        <v>SELL</v>
      </c>
      <c r="G4473" s="7">
        <v>33.995857000000001</v>
      </c>
      <c r="H4473" s="7">
        <v>1000</v>
      </c>
      <c r="I4473" s="11">
        <v>44538</v>
      </c>
      <c r="J4473" s="9">
        <v>36.999125999999997</v>
      </c>
      <c r="K4473" s="9">
        <f t="shared" si="207"/>
        <v>1088.3422059340935</v>
      </c>
      <c r="L4473" s="10">
        <f t="shared" si="208"/>
        <v>-8.8342205934093504E-2</v>
      </c>
      <c r="M4473" s="10">
        <f t="shared" si="209"/>
        <v>8.8342205934093504E-2</v>
      </c>
      <c r="N4473" s="6">
        <f>DATEDIF(A4473, I4473, "d")</f>
        <v>407</v>
      </c>
    </row>
    <row r="4474" spans="1:14" ht="14.25">
      <c r="A4474" s="5">
        <v>44131</v>
      </c>
      <c r="B4474" s="6" t="s">
        <v>3014</v>
      </c>
      <c r="C4474" s="6" t="s">
        <v>3015</v>
      </c>
      <c r="D4474" s="17">
        <v>30505534704</v>
      </c>
      <c r="E4474" s="6" t="s">
        <v>16</v>
      </c>
      <c r="F4474" s="6" t="str">
        <f>IF(E4474="BUY", "SELL", IF(E4474="SELL", "BUY", ""))</f>
        <v>SELL</v>
      </c>
      <c r="G4474" s="7">
        <v>10.95</v>
      </c>
      <c r="H4474" s="7">
        <v>1000</v>
      </c>
      <c r="I4474" s="5">
        <v>44260</v>
      </c>
      <c r="J4474" s="9">
        <v>23.950001</v>
      </c>
      <c r="K4474" s="9">
        <f t="shared" si="207"/>
        <v>2187.2147031963473</v>
      </c>
      <c r="L4474" s="10">
        <f t="shared" si="208"/>
        <v>-1.1872147031963474</v>
      </c>
      <c r="M4474" s="10">
        <f t="shared" si="209"/>
        <v>1.1872147031963474</v>
      </c>
      <c r="N4474" s="6">
        <f>DATEDIF(A4474, I4474, "d")</f>
        <v>129</v>
      </c>
    </row>
    <row r="4475" spans="1:14" ht="14.25">
      <c r="A4475" s="11">
        <v>44131</v>
      </c>
      <c r="B4475" s="6" t="s">
        <v>3016</v>
      </c>
      <c r="C4475" s="6" t="s">
        <v>3017</v>
      </c>
      <c r="D4475" s="17">
        <v>16929265208</v>
      </c>
      <c r="E4475" s="12" t="s">
        <v>16</v>
      </c>
      <c r="F4475" s="13" t="str">
        <f>IF(E4475="BUY", "SELL", IF(E4475="SELL", "BUY", ""))</f>
        <v>SELL</v>
      </c>
      <c r="G4475" s="7">
        <v>4.8439949999999996</v>
      </c>
      <c r="H4475" s="7">
        <v>1000</v>
      </c>
      <c r="I4475" s="11">
        <v>44727</v>
      </c>
      <c r="J4475" s="9">
        <v>7.3116409999999998</v>
      </c>
      <c r="K4475" s="9">
        <f t="shared" si="207"/>
        <v>1509.4237297932802</v>
      </c>
      <c r="L4475" s="10">
        <f t="shared" si="208"/>
        <v>-0.50942372979328021</v>
      </c>
      <c r="M4475" s="10">
        <f t="shared" si="209"/>
        <v>0.50942372979328021</v>
      </c>
      <c r="N4475" s="6">
        <f>DATEDIF(A4475, I4475, "d")</f>
        <v>596</v>
      </c>
    </row>
    <row r="4476" spans="1:14" ht="14.25">
      <c r="A4476" s="5">
        <v>44132</v>
      </c>
      <c r="B4476" s="6" t="s">
        <v>279</v>
      </c>
      <c r="C4476" s="6" t="s">
        <v>280</v>
      </c>
      <c r="D4476" s="17">
        <v>19004321250</v>
      </c>
      <c r="E4476" s="6" t="s">
        <v>16</v>
      </c>
      <c r="F4476" s="6" t="str">
        <f>IF(E4476="BUY", "SELL", IF(E4476="SELL", "BUY", ""))</f>
        <v>SELL</v>
      </c>
      <c r="G4476" s="7">
        <v>193.1</v>
      </c>
      <c r="H4476" s="7">
        <v>1000</v>
      </c>
      <c r="I4476" s="5">
        <v>44309</v>
      </c>
      <c r="J4476" s="9">
        <v>176.31</v>
      </c>
      <c r="K4476" s="9">
        <f t="shared" si="207"/>
        <v>913.05023303987571</v>
      </c>
      <c r="L4476" s="10">
        <f t="shared" si="208"/>
        <v>8.6949766960124297E-2</v>
      </c>
      <c r="M4476" s="10">
        <f t="shared" si="209"/>
        <v>-8.6949766960124297E-2</v>
      </c>
      <c r="N4476" s="6">
        <f>DATEDIF(A4476, I4476, "d")</f>
        <v>177</v>
      </c>
    </row>
    <row r="4477" spans="1:14" ht="14.25">
      <c r="A4477" s="5">
        <v>44132</v>
      </c>
      <c r="B4477" s="6" t="s">
        <v>3018</v>
      </c>
      <c r="C4477" s="6" t="s">
        <v>3019</v>
      </c>
      <c r="D4477" s="17">
        <v>232188077</v>
      </c>
      <c r="E4477" s="6" t="s">
        <v>19</v>
      </c>
      <c r="F4477" s="6" t="str">
        <f>IF(E4477="BUY", "SELL", IF(E4477="SELL", "BUY", ""))</f>
        <v>BUY</v>
      </c>
      <c r="G4477" s="7">
        <v>27.34</v>
      </c>
      <c r="H4477" s="7">
        <v>1000</v>
      </c>
      <c r="I4477" s="11">
        <v>44159</v>
      </c>
      <c r="J4477" s="9">
        <v>33.099997999999999</v>
      </c>
      <c r="K4477" s="9">
        <f t="shared" si="207"/>
        <v>1210.6802487198245</v>
      </c>
      <c r="L4477" s="10">
        <f t="shared" si="208"/>
        <v>0.21068024871982446</v>
      </c>
      <c r="M4477" s="10">
        <f t="shared" si="209"/>
        <v>-0.21068024871982446</v>
      </c>
      <c r="N4477" s="6">
        <f>DATEDIF(A4477, I4477, "d")</f>
        <v>27</v>
      </c>
    </row>
    <row r="4478" spans="1:14" ht="14.25">
      <c r="A4478" s="5">
        <v>44132</v>
      </c>
      <c r="B4478" s="6" t="s">
        <v>607</v>
      </c>
      <c r="C4478" s="6" t="s">
        <v>608</v>
      </c>
      <c r="D4478" s="17">
        <v>122651400000</v>
      </c>
      <c r="E4478" s="6" t="s">
        <v>16</v>
      </c>
      <c r="F4478" s="6" t="str">
        <f>IF(E4478="BUY", "SELL", IF(E4478="SELL", "BUY", ""))</f>
        <v>SELL</v>
      </c>
      <c r="G4478" s="7">
        <v>114.85002900000001</v>
      </c>
      <c r="H4478" s="7">
        <v>1000</v>
      </c>
      <c r="I4478" s="11">
        <v>44727</v>
      </c>
      <c r="J4478" s="9">
        <v>127.79975899999999</v>
      </c>
      <c r="K4478" s="9">
        <f t="shared" si="207"/>
        <v>1112.7533890304892</v>
      </c>
      <c r="L4478" s="10">
        <f t="shared" si="208"/>
        <v>-0.11275338903048919</v>
      </c>
      <c r="M4478" s="10">
        <f t="shared" si="209"/>
        <v>0.11275338903048919</v>
      </c>
      <c r="N4478" s="6">
        <f>DATEDIF(A4478, I4478, "d")</f>
        <v>595</v>
      </c>
    </row>
    <row r="4479" spans="1:14" ht="14.25">
      <c r="A4479" s="5">
        <v>44133</v>
      </c>
      <c r="B4479" s="6" t="s">
        <v>407</v>
      </c>
      <c r="C4479" s="6" t="s">
        <v>408</v>
      </c>
      <c r="D4479" s="17">
        <v>43266420622</v>
      </c>
      <c r="E4479" s="6" t="s">
        <v>16</v>
      </c>
      <c r="F4479" s="6" t="str">
        <f>IF(E4479="BUY", "SELL", IF(E4479="SELL", "BUY", ""))</f>
        <v>SELL</v>
      </c>
      <c r="G4479" s="7">
        <v>54.526488999999998</v>
      </c>
      <c r="H4479" s="7">
        <v>1000</v>
      </c>
      <c r="I4479" s="5">
        <v>44145</v>
      </c>
      <c r="J4479" s="9">
        <v>67.794807000000006</v>
      </c>
      <c r="K4479" s="9">
        <f t="shared" si="207"/>
        <v>1243.3371053837707</v>
      </c>
      <c r="L4479" s="10">
        <f t="shared" si="208"/>
        <v>-0.24333710538377068</v>
      </c>
      <c r="M4479" s="10">
        <f t="shared" si="209"/>
        <v>0.24333710538377068</v>
      </c>
      <c r="N4479" s="6">
        <f>DATEDIF(A4479, I4479, "d")</f>
        <v>12</v>
      </c>
    </row>
    <row r="4480" spans="1:14" ht="14.25">
      <c r="A4480" s="5">
        <v>44134</v>
      </c>
      <c r="B4480" s="6" t="s">
        <v>3020</v>
      </c>
      <c r="C4480" s="6" t="s">
        <v>3021</v>
      </c>
      <c r="D4480" s="17">
        <v>7462460940</v>
      </c>
      <c r="E4480" s="6" t="s">
        <v>16</v>
      </c>
      <c r="F4480" s="6" t="str">
        <f>IF(E4480="BUY", "SELL", IF(E4480="SELL", "BUY", ""))</f>
        <v>SELL</v>
      </c>
      <c r="G4480" s="7">
        <v>208.529999</v>
      </c>
      <c r="H4480" s="7">
        <v>1000</v>
      </c>
      <c r="I4480" s="11">
        <v>44727</v>
      </c>
      <c r="J4480" s="9">
        <v>269.17001299999998</v>
      </c>
      <c r="K4480" s="9">
        <f t="shared" si="207"/>
        <v>1290.7975557032444</v>
      </c>
      <c r="L4480" s="10">
        <f t="shared" si="208"/>
        <v>-0.29079755570324439</v>
      </c>
      <c r="M4480" s="10">
        <f t="shared" si="209"/>
        <v>0.29079755570324439</v>
      </c>
      <c r="N4480" s="6">
        <f>DATEDIF(A4480, I4480, "d")</f>
        <v>593</v>
      </c>
    </row>
    <row r="4481" spans="1:14" ht="14.25">
      <c r="A4481" s="5">
        <v>44134</v>
      </c>
      <c r="B4481" s="6" t="s">
        <v>479</v>
      </c>
      <c r="C4481" s="6" t="s">
        <v>480</v>
      </c>
      <c r="D4481" s="17">
        <v>224291300639</v>
      </c>
      <c r="E4481" s="6" t="s">
        <v>19</v>
      </c>
      <c r="F4481" s="6" t="str">
        <f>IF(E4481="BUY", "SELL", IF(E4481="SELL", "BUY", ""))</f>
        <v>BUY</v>
      </c>
      <c r="G4481" s="7">
        <v>33.0471</v>
      </c>
      <c r="H4481" s="7">
        <v>1000</v>
      </c>
      <c r="I4481" s="11">
        <v>44141</v>
      </c>
      <c r="J4481" s="9">
        <v>34.547573</v>
      </c>
      <c r="K4481" s="9">
        <f t="shared" si="207"/>
        <v>1045.4040747902236</v>
      </c>
      <c r="L4481" s="10">
        <f t="shared" si="208"/>
        <v>4.5404074790223604E-2</v>
      </c>
      <c r="M4481" s="10">
        <f t="shared" si="209"/>
        <v>-4.5404074790223604E-2</v>
      </c>
      <c r="N4481" s="6">
        <f>DATEDIF(A4481, I4481, "d")</f>
        <v>7</v>
      </c>
    </row>
    <row r="4482" spans="1:14" ht="14.25">
      <c r="A4482" s="5">
        <v>44134</v>
      </c>
      <c r="B4482" s="6" t="s">
        <v>1009</v>
      </c>
      <c r="C4482" s="6" t="s">
        <v>1010</v>
      </c>
      <c r="D4482" s="17">
        <v>85540813733</v>
      </c>
      <c r="E4482" s="6" t="s">
        <v>16</v>
      </c>
      <c r="F4482" s="6" t="str">
        <f>IF(E4482="BUY", "SELL", IF(E4482="SELL", "BUY", ""))</f>
        <v>SELL</v>
      </c>
      <c r="G4482" s="7">
        <v>97.515677999999994</v>
      </c>
      <c r="H4482" s="7">
        <v>1000</v>
      </c>
      <c r="I4482" s="11">
        <v>44727</v>
      </c>
      <c r="J4482" s="9">
        <v>127.828728</v>
      </c>
      <c r="K4482" s="9">
        <f t="shared" si="207"/>
        <v>1310.8530917459243</v>
      </c>
      <c r="L4482" s="10">
        <f t="shared" si="208"/>
        <v>-0.31085309174592429</v>
      </c>
      <c r="M4482" s="10">
        <f t="shared" si="209"/>
        <v>0.31085309174592429</v>
      </c>
      <c r="N4482" s="6">
        <f>DATEDIF(A4482, I4482, "d")</f>
        <v>593</v>
      </c>
    </row>
    <row r="4483" spans="1:14" ht="14.25">
      <c r="A4483" s="5">
        <v>44134</v>
      </c>
      <c r="B4483" s="6" t="s">
        <v>1501</v>
      </c>
      <c r="C4483" s="6" t="s">
        <v>1502</v>
      </c>
      <c r="D4483" s="17">
        <v>3525622984</v>
      </c>
      <c r="E4483" s="6" t="s">
        <v>19</v>
      </c>
      <c r="F4483" s="6" t="str">
        <f>IF(E4483="BUY", "SELL", IF(E4483="SELL", "BUY", ""))</f>
        <v>BUY</v>
      </c>
      <c r="G4483" s="7">
        <v>53.98</v>
      </c>
      <c r="H4483" s="7">
        <v>1000</v>
      </c>
      <c r="I4483" s="5">
        <v>44139</v>
      </c>
      <c r="J4483" s="9">
        <v>59.73</v>
      </c>
      <c r="K4483" s="9">
        <f t="shared" ref="K4483:K4546" si="210">(H4483/G4483)*J4483</f>
        <v>1106.5209336791404</v>
      </c>
      <c r="L4483" s="10">
        <f t="shared" ref="L4483:L4546" si="211">IF(F4483="BUY",(K4483-H4483)/H4483, IF(F4483="SELL", (H4483-K4483)/H4483, "Invalid"))</f>
        <v>0.10652093367914039</v>
      </c>
      <c r="M4483" s="10">
        <f t="shared" ref="M4483:M4546" si="212">IF(E4483="BUY",(K4483-H4483)/H4483,IF(E4483="SELL",(H4483-K4483)/H4483,""))</f>
        <v>-0.10652093367914039</v>
      </c>
      <c r="N4483" s="6">
        <f>DATEDIF(A4483, I4483, "d")</f>
        <v>5</v>
      </c>
    </row>
    <row r="4484" spans="1:14" ht="14.25">
      <c r="A4484" s="5">
        <v>44137</v>
      </c>
      <c r="B4484" s="6" t="s">
        <v>1822</v>
      </c>
      <c r="C4484" s="6" t="s">
        <v>1823</v>
      </c>
      <c r="D4484" s="17">
        <v>131736240</v>
      </c>
      <c r="E4484" s="6" t="s">
        <v>16</v>
      </c>
      <c r="F4484" s="6" t="str">
        <f>IF(E4484="BUY", "SELL", IF(E4484="SELL", "BUY", ""))</f>
        <v>SELL</v>
      </c>
      <c r="G4484" s="7">
        <v>39.200001</v>
      </c>
      <c r="H4484" s="7">
        <v>1000</v>
      </c>
      <c r="I4484" s="11">
        <v>44727</v>
      </c>
      <c r="J4484" s="9">
        <v>9.41</v>
      </c>
      <c r="K4484" s="9">
        <f t="shared" si="210"/>
        <v>240.0510142844129</v>
      </c>
      <c r="L4484" s="10">
        <f t="shared" si="211"/>
        <v>0.75994898571558711</v>
      </c>
      <c r="M4484" s="10">
        <f t="shared" si="212"/>
        <v>-0.75994898571558711</v>
      </c>
      <c r="N4484" s="6">
        <f>DATEDIF(A4484, I4484, "d")</f>
        <v>590</v>
      </c>
    </row>
    <row r="4485" spans="1:14" ht="14.25">
      <c r="A4485" s="5">
        <v>44137</v>
      </c>
      <c r="B4485" s="6" t="s">
        <v>2894</v>
      </c>
      <c r="C4485" s="6" t="s">
        <v>2895</v>
      </c>
      <c r="D4485" s="17">
        <v>301848000</v>
      </c>
      <c r="E4485" s="6" t="s">
        <v>16</v>
      </c>
      <c r="F4485" s="6" t="str">
        <f>IF(E4485="BUY", "SELL", IF(E4485="SELL", "BUY", ""))</f>
        <v>SELL</v>
      </c>
      <c r="G4485" s="7">
        <v>16.049999</v>
      </c>
      <c r="H4485" s="7">
        <v>1000</v>
      </c>
      <c r="I4485" s="5">
        <v>44167</v>
      </c>
      <c r="J4485" s="9">
        <v>32.700001</v>
      </c>
      <c r="K4485" s="9">
        <f t="shared" si="210"/>
        <v>2037.3833668151631</v>
      </c>
      <c r="L4485" s="10">
        <f t="shared" si="211"/>
        <v>-1.0373833668151631</v>
      </c>
      <c r="M4485" s="10">
        <f t="shared" si="212"/>
        <v>1.0373833668151631</v>
      </c>
      <c r="N4485" s="6">
        <f>DATEDIF(A4485, I4485, "d")</f>
        <v>30</v>
      </c>
    </row>
    <row r="4486" spans="1:14" ht="14.25">
      <c r="A4486" s="5">
        <v>44137</v>
      </c>
      <c r="B4486" s="6" t="s">
        <v>2302</v>
      </c>
      <c r="C4486" s="6" t="s">
        <v>2303</v>
      </c>
      <c r="D4486" s="17">
        <v>18977769212</v>
      </c>
      <c r="E4486" s="6" t="s">
        <v>16</v>
      </c>
      <c r="F4486" s="6" t="str">
        <f>IF(E4486="BUY", "SELL", IF(E4486="SELL", "BUY", ""))</f>
        <v>SELL</v>
      </c>
      <c r="G4486" s="7">
        <v>33.32</v>
      </c>
      <c r="H4486" s="7">
        <v>1000</v>
      </c>
      <c r="I4486" s="5">
        <v>44148</v>
      </c>
      <c r="J4486" s="9">
        <v>44.560001</v>
      </c>
      <c r="K4486" s="9">
        <f t="shared" si="210"/>
        <v>1337.3349639855942</v>
      </c>
      <c r="L4486" s="10">
        <f t="shared" si="211"/>
        <v>-0.33733496398559421</v>
      </c>
      <c r="M4486" s="10">
        <f t="shared" si="212"/>
        <v>0.33733496398559421</v>
      </c>
      <c r="N4486" s="6">
        <f>DATEDIF(A4486, I4486, "d")</f>
        <v>11</v>
      </c>
    </row>
    <row r="4487" spans="1:14" ht="14.25">
      <c r="A4487" s="5">
        <v>44137</v>
      </c>
      <c r="B4487" s="6" t="s">
        <v>3022</v>
      </c>
      <c r="C4487" s="6" t="s">
        <v>3023</v>
      </c>
      <c r="D4487" s="17">
        <v>1686839441</v>
      </c>
      <c r="E4487" s="6" t="s">
        <v>19</v>
      </c>
      <c r="F4487" s="6" t="str">
        <f>IF(E4487="BUY", "SELL", IF(E4487="SELL", "BUY", ""))</f>
        <v>BUY</v>
      </c>
      <c r="G4487" s="7">
        <v>6.68</v>
      </c>
      <c r="H4487" s="7">
        <v>1000</v>
      </c>
      <c r="I4487" s="11">
        <v>44727</v>
      </c>
      <c r="J4487" s="9">
        <v>6.31</v>
      </c>
      <c r="K4487" s="9">
        <f t="shared" si="210"/>
        <v>944.61077844311365</v>
      </c>
      <c r="L4487" s="10">
        <f t="shared" si="211"/>
        <v>-5.5389221556886352E-2</v>
      </c>
      <c r="M4487" s="10">
        <f t="shared" si="212"/>
        <v>5.5389221556886352E-2</v>
      </c>
      <c r="N4487" s="6">
        <f>DATEDIF(A4487, I4487, "d")</f>
        <v>590</v>
      </c>
    </row>
    <row r="4488" spans="1:14" ht="14.25">
      <c r="A4488" s="5">
        <v>44138</v>
      </c>
      <c r="B4488" s="6" t="s">
        <v>3024</v>
      </c>
      <c r="C4488" s="6" t="s">
        <v>3025</v>
      </c>
      <c r="D4488" s="17">
        <v>1894207446</v>
      </c>
      <c r="E4488" s="6" t="s">
        <v>16</v>
      </c>
      <c r="F4488" s="6" t="str">
        <f>IF(E4488="BUY", "SELL", IF(E4488="SELL", "BUY", ""))</f>
        <v>SELL</v>
      </c>
      <c r="G4488" s="7">
        <v>11.65</v>
      </c>
      <c r="H4488" s="7">
        <v>1000</v>
      </c>
      <c r="I4488" s="11">
        <v>44698</v>
      </c>
      <c r="J4488" s="9">
        <v>10.61</v>
      </c>
      <c r="K4488" s="9">
        <f t="shared" si="210"/>
        <v>910.72961373390547</v>
      </c>
      <c r="L4488" s="10">
        <f t="shared" si="211"/>
        <v>8.9270386266094529E-2</v>
      </c>
      <c r="M4488" s="10">
        <f t="shared" si="212"/>
        <v>-8.9270386266094529E-2</v>
      </c>
      <c r="N4488" s="6">
        <f>DATEDIF(A4488, I4488, "d")</f>
        <v>560</v>
      </c>
    </row>
    <row r="4489" spans="1:14" ht="14.25">
      <c r="A4489" s="5">
        <v>44138</v>
      </c>
      <c r="B4489" s="6" t="s">
        <v>2028</v>
      </c>
      <c r="C4489" s="6" t="s">
        <v>2029</v>
      </c>
      <c r="D4489" s="17">
        <v>3063846520</v>
      </c>
      <c r="E4489" s="6" t="s">
        <v>19</v>
      </c>
      <c r="F4489" s="6" t="str">
        <f>IF(E4489="BUY", "SELL", IF(E4489="SELL", "BUY", ""))</f>
        <v>BUY</v>
      </c>
      <c r="G4489" s="7">
        <v>54</v>
      </c>
      <c r="H4489" s="7">
        <v>1000</v>
      </c>
      <c r="I4489" s="11">
        <v>44727</v>
      </c>
      <c r="J4489" s="9">
        <v>23.33</v>
      </c>
      <c r="K4489" s="9">
        <f t="shared" si="210"/>
        <v>432.03703703703701</v>
      </c>
      <c r="L4489" s="10">
        <f t="shared" si="211"/>
        <v>-0.567962962962963</v>
      </c>
      <c r="M4489" s="10">
        <f t="shared" si="212"/>
        <v>0.567962962962963</v>
      </c>
      <c r="N4489" s="6">
        <f>DATEDIF(A4489, I4489, "d")</f>
        <v>589</v>
      </c>
    </row>
    <row r="4490" spans="1:14" ht="14.25">
      <c r="A4490" s="5">
        <v>44139</v>
      </c>
      <c r="B4490" s="6" t="s">
        <v>2470</v>
      </c>
      <c r="C4490" s="6" t="s">
        <v>2471</v>
      </c>
      <c r="D4490" s="17">
        <v>4112757600</v>
      </c>
      <c r="E4490" s="6" t="s">
        <v>16</v>
      </c>
      <c r="F4490" s="6" t="str">
        <f>IF(E4490="BUY", "SELL", IF(E4490="SELL", "BUY", ""))</f>
        <v>SELL</v>
      </c>
      <c r="G4490" s="7">
        <v>29.190000999999999</v>
      </c>
      <c r="H4490" s="7">
        <v>1000</v>
      </c>
      <c r="I4490" s="11">
        <v>44727</v>
      </c>
      <c r="J4490" s="9">
        <v>15.16</v>
      </c>
      <c r="K4490" s="9">
        <f t="shared" si="210"/>
        <v>519.35592602412044</v>
      </c>
      <c r="L4490" s="10">
        <f t="shared" si="211"/>
        <v>0.48064407397587955</v>
      </c>
      <c r="M4490" s="10">
        <f t="shared" si="212"/>
        <v>-0.48064407397587955</v>
      </c>
      <c r="N4490" s="6">
        <f>DATEDIF(A4490, I4490, "d")</f>
        <v>588</v>
      </c>
    </row>
    <row r="4491" spans="1:14" ht="14.25">
      <c r="A4491" s="5">
        <v>44139</v>
      </c>
      <c r="B4491" s="6" t="s">
        <v>497</v>
      </c>
      <c r="C4491" s="6" t="s">
        <v>498</v>
      </c>
      <c r="D4491" s="17">
        <v>15476009800</v>
      </c>
      <c r="E4491" s="6" t="s">
        <v>16</v>
      </c>
      <c r="F4491" s="6" t="str">
        <f>IF(E4491="BUY", "SELL", IF(E4491="SELL", "BUY", ""))</f>
        <v>SELL</v>
      </c>
      <c r="G4491" s="7">
        <v>21.424475000000001</v>
      </c>
      <c r="H4491" s="7">
        <v>1000</v>
      </c>
      <c r="I4491" s="5">
        <v>44153</v>
      </c>
      <c r="J4491" s="9">
        <v>26.890509000000002</v>
      </c>
      <c r="K4491" s="9">
        <f t="shared" si="210"/>
        <v>1255.1303590869788</v>
      </c>
      <c r="L4491" s="10">
        <f t="shared" si="211"/>
        <v>-0.25513035908697884</v>
      </c>
      <c r="M4491" s="10">
        <f t="shared" si="212"/>
        <v>0.25513035908697884</v>
      </c>
      <c r="N4491" s="6">
        <f>DATEDIF(A4491, I4491, "d")</f>
        <v>14</v>
      </c>
    </row>
    <row r="4492" spans="1:14" ht="14.25">
      <c r="A4492" s="5">
        <v>44139</v>
      </c>
      <c r="B4492" s="6" t="s">
        <v>3026</v>
      </c>
      <c r="C4492" s="6" t="s">
        <v>3027</v>
      </c>
      <c r="D4492" s="17">
        <v>1084600064</v>
      </c>
      <c r="E4492" s="6" t="s">
        <v>19</v>
      </c>
      <c r="F4492" s="6" t="str">
        <f>IF(E4492="BUY", "SELL", IF(E4492="SELL", "BUY", ""))</f>
        <v>BUY</v>
      </c>
      <c r="G4492" s="7">
        <v>10.08</v>
      </c>
      <c r="H4492" s="7">
        <v>1000</v>
      </c>
      <c r="I4492" s="5">
        <v>44237</v>
      </c>
      <c r="J4492" s="9">
        <v>57.639999000000003</v>
      </c>
      <c r="K4492" s="9">
        <f t="shared" si="210"/>
        <v>5718.2538690476194</v>
      </c>
      <c r="L4492" s="10">
        <f t="shared" si="211"/>
        <v>4.7182538690476195</v>
      </c>
      <c r="M4492" s="10">
        <f t="shared" si="212"/>
        <v>-4.7182538690476195</v>
      </c>
      <c r="N4492" s="6">
        <f>DATEDIF(A4492, I4492, "d")</f>
        <v>98</v>
      </c>
    </row>
    <row r="4493" spans="1:14" ht="14.25">
      <c r="A4493" s="5">
        <v>44139</v>
      </c>
      <c r="B4493" s="6" t="s">
        <v>405</v>
      </c>
      <c r="C4493" s="6" t="s">
        <v>406</v>
      </c>
      <c r="D4493" s="17">
        <v>316102715873</v>
      </c>
      <c r="E4493" s="6" t="s">
        <v>19</v>
      </c>
      <c r="F4493" s="6" t="str">
        <f>IF(E4493="BUY", "SELL", IF(E4493="SELL", "BUY", ""))</f>
        <v>BUY</v>
      </c>
      <c r="G4493" s="7">
        <v>54.062756</v>
      </c>
      <c r="H4493" s="7">
        <v>1000</v>
      </c>
      <c r="I4493" s="5">
        <v>44257</v>
      </c>
      <c r="J4493" s="9">
        <v>64.039901999999998</v>
      </c>
      <c r="K4493" s="9">
        <f t="shared" si="210"/>
        <v>1184.5474914375434</v>
      </c>
      <c r="L4493" s="10">
        <f t="shared" si="211"/>
        <v>0.1845474914375434</v>
      </c>
      <c r="M4493" s="10">
        <f t="shared" si="212"/>
        <v>-0.1845474914375434</v>
      </c>
      <c r="N4493" s="6">
        <f>DATEDIF(A4493, I4493, "d")</f>
        <v>118</v>
      </c>
    </row>
    <row r="4494" spans="1:14" ht="14.25">
      <c r="A4494" s="5">
        <v>44139</v>
      </c>
      <c r="B4494" s="6" t="s">
        <v>1501</v>
      </c>
      <c r="C4494" s="6" t="s">
        <v>1502</v>
      </c>
      <c r="D4494" s="17">
        <v>3525622984</v>
      </c>
      <c r="E4494" s="6" t="s">
        <v>16</v>
      </c>
      <c r="F4494" s="6" t="str">
        <f>IF(E4494="BUY", "SELL", IF(E4494="SELL", "BUY", ""))</f>
        <v>SELL</v>
      </c>
      <c r="G4494" s="7">
        <v>59.73</v>
      </c>
      <c r="H4494" s="7">
        <v>1000</v>
      </c>
      <c r="I4494" s="5">
        <v>44201</v>
      </c>
      <c r="J4494" s="9">
        <v>86.980002999999996</v>
      </c>
      <c r="K4494" s="9">
        <f t="shared" si="210"/>
        <v>1456.2197053406999</v>
      </c>
      <c r="L4494" s="10">
        <f t="shared" si="211"/>
        <v>-0.45621970534069989</v>
      </c>
      <c r="M4494" s="10">
        <f t="shared" si="212"/>
        <v>0.45621970534069989</v>
      </c>
      <c r="N4494" s="6">
        <f>DATEDIF(A4494, I4494, "d")</f>
        <v>62</v>
      </c>
    </row>
    <row r="4495" spans="1:14" ht="14.25">
      <c r="A4495" s="5">
        <v>44139</v>
      </c>
      <c r="B4495" s="6" t="s">
        <v>757</v>
      </c>
      <c r="C4495" s="6" t="s">
        <v>758</v>
      </c>
      <c r="D4495" s="17">
        <v>100443452698</v>
      </c>
      <c r="E4495" s="6" t="s">
        <v>16</v>
      </c>
      <c r="F4495" s="6" t="str">
        <f>IF(E4495="BUY", "SELL", IF(E4495="SELL", "BUY", ""))</f>
        <v>SELL</v>
      </c>
      <c r="G4495" s="7">
        <v>16.498626999999999</v>
      </c>
      <c r="H4495" s="7">
        <v>1000</v>
      </c>
      <c r="I4495" s="5">
        <v>44200</v>
      </c>
      <c r="J4495" s="9">
        <v>17.962999</v>
      </c>
      <c r="K4495" s="9">
        <f t="shared" si="210"/>
        <v>1088.757203857024</v>
      </c>
      <c r="L4495" s="10">
        <f t="shared" si="211"/>
        <v>-8.8757203857024028E-2</v>
      </c>
      <c r="M4495" s="10">
        <f t="shared" si="212"/>
        <v>8.8757203857024028E-2</v>
      </c>
      <c r="N4495" s="6">
        <f>DATEDIF(A4495, I4495, "d")</f>
        <v>61</v>
      </c>
    </row>
    <row r="4496" spans="1:14" ht="14.25">
      <c r="A4496" s="5">
        <v>44141</v>
      </c>
      <c r="B4496" s="6" t="s">
        <v>479</v>
      </c>
      <c r="C4496" s="6" t="s">
        <v>480</v>
      </c>
      <c r="D4496" s="17">
        <v>224291300639</v>
      </c>
      <c r="E4496" s="6" t="s">
        <v>16</v>
      </c>
      <c r="F4496" s="6" t="str">
        <f>IF(E4496="BUY", "SELL", IF(E4496="SELL", "BUY", ""))</f>
        <v>SELL</v>
      </c>
      <c r="G4496" s="7">
        <v>34.547573</v>
      </c>
      <c r="H4496" s="7">
        <v>1000</v>
      </c>
      <c r="I4496" s="11">
        <v>44727</v>
      </c>
      <c r="J4496" s="9">
        <v>42.032017000000003</v>
      </c>
      <c r="K4496" s="9">
        <f t="shared" si="210"/>
        <v>1216.6416726292177</v>
      </c>
      <c r="L4496" s="10">
        <f t="shared" si="211"/>
        <v>-0.21664167262921774</v>
      </c>
      <c r="M4496" s="10">
        <f t="shared" si="212"/>
        <v>0.21664167262921774</v>
      </c>
      <c r="N4496" s="6">
        <f>DATEDIF(A4496, I4496, "d")</f>
        <v>586</v>
      </c>
    </row>
    <row r="4497" spans="1:14" ht="14.25">
      <c r="A4497" s="5">
        <v>44141</v>
      </c>
      <c r="B4497" s="6" t="s">
        <v>2970</v>
      </c>
      <c r="C4497" s="6" t="s">
        <v>2971</v>
      </c>
      <c r="D4497" s="17">
        <v>2666952900</v>
      </c>
      <c r="E4497" s="6" t="s">
        <v>16</v>
      </c>
      <c r="F4497" s="6" t="str">
        <f>IF(E4497="BUY", "SELL", IF(E4497="SELL", "BUY", ""))</f>
        <v>SELL</v>
      </c>
      <c r="G4497" s="7">
        <v>50.240001999999997</v>
      </c>
      <c r="H4497" s="7">
        <v>1000</v>
      </c>
      <c r="I4497" s="5">
        <v>44365</v>
      </c>
      <c r="J4497" s="9">
        <v>37.630001</v>
      </c>
      <c r="K4497" s="9">
        <f t="shared" si="210"/>
        <v>749.00476715745356</v>
      </c>
      <c r="L4497" s="10">
        <f t="shared" si="211"/>
        <v>0.25099523284254643</v>
      </c>
      <c r="M4497" s="10">
        <f t="shared" si="212"/>
        <v>-0.25099523284254643</v>
      </c>
      <c r="N4497" s="6">
        <f>DATEDIF(A4497, I4497, "d")</f>
        <v>224</v>
      </c>
    </row>
    <row r="4498" spans="1:14" ht="14.25">
      <c r="A4498" s="5">
        <v>44141</v>
      </c>
      <c r="B4498" s="6" t="s">
        <v>3028</v>
      </c>
      <c r="C4498" s="6" t="s">
        <v>3029</v>
      </c>
      <c r="D4498" s="17">
        <v>248613834</v>
      </c>
      <c r="E4498" s="6" t="s">
        <v>16</v>
      </c>
      <c r="F4498" s="6" t="str">
        <f>IF(E4498="BUY", "SELL", IF(E4498="SELL", "BUY", ""))</f>
        <v>SELL</v>
      </c>
      <c r="G4498" s="7">
        <v>0.105</v>
      </c>
      <c r="H4498" s="7">
        <v>1000</v>
      </c>
      <c r="I4498" s="11">
        <v>44727</v>
      </c>
      <c r="J4498" s="9">
        <v>1.21</v>
      </c>
      <c r="K4498" s="9">
        <f t="shared" si="210"/>
        <v>11523.809523809525</v>
      </c>
      <c r="L4498" s="10">
        <f t="shared" si="211"/>
        <v>-10.523809523809526</v>
      </c>
      <c r="M4498" s="10">
        <f t="shared" si="212"/>
        <v>10.523809523809526</v>
      </c>
      <c r="N4498" s="6">
        <f>DATEDIF(A4498, I4498, "d")</f>
        <v>586</v>
      </c>
    </row>
    <row r="4499" spans="1:14" ht="14.25">
      <c r="A4499" s="5">
        <v>44141</v>
      </c>
      <c r="B4499" s="6" t="s">
        <v>2892</v>
      </c>
      <c r="C4499" s="6" t="s">
        <v>2893</v>
      </c>
      <c r="D4499" s="17">
        <v>972174949</v>
      </c>
      <c r="E4499" s="6" t="s">
        <v>16</v>
      </c>
      <c r="F4499" s="6" t="str">
        <f>IF(E4499="BUY", "SELL", IF(E4499="SELL", "BUY", ""))</f>
        <v>SELL</v>
      </c>
      <c r="G4499" s="7">
        <v>61.369999</v>
      </c>
      <c r="H4499" s="7">
        <v>1000</v>
      </c>
      <c r="I4499" s="5">
        <v>44204</v>
      </c>
      <c r="J4499" s="9">
        <v>160.740005</v>
      </c>
      <c r="K4499" s="9">
        <f t="shared" si="210"/>
        <v>2619.1951705914153</v>
      </c>
      <c r="L4499" s="10">
        <f t="shared" si="211"/>
        <v>-1.6191951705914152</v>
      </c>
      <c r="M4499" s="10">
        <f t="shared" si="212"/>
        <v>1.6191951705914152</v>
      </c>
      <c r="N4499" s="6">
        <f>DATEDIF(A4499, I4499, "d")</f>
        <v>63</v>
      </c>
    </row>
    <row r="4500" spans="1:14" ht="14.25">
      <c r="A4500" s="5">
        <v>44141</v>
      </c>
      <c r="B4500" s="6" t="s">
        <v>2944</v>
      </c>
      <c r="C4500" s="6" t="s">
        <v>2945</v>
      </c>
      <c r="D4500" s="17">
        <v>20866649706</v>
      </c>
      <c r="E4500" s="6" t="s">
        <v>16</v>
      </c>
      <c r="F4500" s="6" t="str">
        <f>IF(E4500="BUY", "SELL", IF(E4500="SELL", "BUY", ""))</f>
        <v>SELL</v>
      </c>
      <c r="G4500" s="7">
        <v>18.920960999999998</v>
      </c>
      <c r="H4500" s="7">
        <v>1000</v>
      </c>
      <c r="I4500" s="5">
        <v>44165</v>
      </c>
      <c r="J4500" s="9">
        <v>18.397103999999999</v>
      </c>
      <c r="K4500" s="9">
        <f t="shared" si="210"/>
        <v>972.31340416588773</v>
      </c>
      <c r="L4500" s="10">
        <f t="shared" si="211"/>
        <v>2.7686595834112267E-2</v>
      </c>
      <c r="M4500" s="10">
        <f t="shared" si="212"/>
        <v>-2.7686595834112267E-2</v>
      </c>
      <c r="N4500" s="6">
        <f>DATEDIF(A4500, I4500, "d")</f>
        <v>24</v>
      </c>
    </row>
    <row r="4501" spans="1:14" ht="14.25">
      <c r="A4501" s="5">
        <v>44141</v>
      </c>
      <c r="B4501" s="6" t="s">
        <v>2048</v>
      </c>
      <c r="C4501" s="6" t="s">
        <v>2049</v>
      </c>
      <c r="D4501" s="17">
        <v>9146998598</v>
      </c>
      <c r="E4501" s="6" t="s">
        <v>19</v>
      </c>
      <c r="F4501" s="6" t="str">
        <f>IF(E4501="BUY", "SELL", IF(E4501="SELL", "BUY", ""))</f>
        <v>BUY</v>
      </c>
      <c r="G4501" s="7">
        <v>237.509995</v>
      </c>
      <c r="H4501" s="7">
        <v>1000</v>
      </c>
      <c r="I4501" s="5">
        <v>44643</v>
      </c>
      <c r="J4501" s="9">
        <v>327.26998900000001</v>
      </c>
      <c r="K4501" s="9">
        <f t="shared" si="210"/>
        <v>1377.9209123388682</v>
      </c>
      <c r="L4501" s="10">
        <f t="shared" si="211"/>
        <v>0.37792091233886821</v>
      </c>
      <c r="M4501" s="10">
        <f t="shared" si="212"/>
        <v>-0.37792091233886821</v>
      </c>
      <c r="N4501" s="6">
        <f>DATEDIF(A4501, I4501, "d")</f>
        <v>502</v>
      </c>
    </row>
    <row r="4502" spans="1:14" ht="14.25">
      <c r="A4502" s="11">
        <v>44141</v>
      </c>
      <c r="B4502" s="6" t="s">
        <v>3030</v>
      </c>
      <c r="C4502" s="6" t="s">
        <v>3031</v>
      </c>
      <c r="D4502" s="17">
        <v>1184817996</v>
      </c>
      <c r="E4502" s="12" t="s">
        <v>16</v>
      </c>
      <c r="F4502" s="13" t="str">
        <f>IF(E4502="BUY", "SELL", IF(E4502="SELL", "BUY", ""))</f>
        <v>SELL</v>
      </c>
      <c r="G4502" s="7">
        <v>91.75</v>
      </c>
      <c r="H4502" s="7">
        <v>1000</v>
      </c>
      <c r="I4502" s="11">
        <v>44727</v>
      </c>
      <c r="J4502" s="9">
        <v>53.07</v>
      </c>
      <c r="K4502" s="9">
        <f t="shared" si="210"/>
        <v>578.41961852861027</v>
      </c>
      <c r="L4502" s="10">
        <f t="shared" si="211"/>
        <v>0.42158038147138971</v>
      </c>
      <c r="M4502" s="10">
        <f t="shared" si="212"/>
        <v>-0.42158038147138971</v>
      </c>
      <c r="N4502" s="6">
        <f>DATEDIF(A4502, I4502, "d")</f>
        <v>586</v>
      </c>
    </row>
    <row r="4503" spans="1:14" ht="14.25">
      <c r="A4503" s="11">
        <v>44141</v>
      </c>
      <c r="B4503" s="6" t="s">
        <v>1564</v>
      </c>
      <c r="C4503" s="6" t="s">
        <v>1565</v>
      </c>
      <c r="D4503" s="17">
        <v>3007724000</v>
      </c>
      <c r="E4503" s="12" t="s">
        <v>16</v>
      </c>
      <c r="F4503" s="13" t="str">
        <f>IF(E4503="BUY", "SELL", IF(E4503="SELL", "BUY", ""))</f>
        <v>SELL</v>
      </c>
      <c r="G4503" s="7">
        <v>13.53</v>
      </c>
      <c r="H4503" s="7">
        <v>1000</v>
      </c>
      <c r="I4503" s="11">
        <v>44727</v>
      </c>
      <c r="J4503" s="9">
        <v>19.82</v>
      </c>
      <c r="K4503" s="9">
        <f t="shared" si="210"/>
        <v>1464.8928307464892</v>
      </c>
      <c r="L4503" s="10">
        <f t="shared" si="211"/>
        <v>-0.46489283074648913</v>
      </c>
      <c r="M4503" s="10">
        <f t="shared" si="212"/>
        <v>0.46489283074648913</v>
      </c>
      <c r="N4503" s="6">
        <f>DATEDIF(A4503, I4503, "d")</f>
        <v>586</v>
      </c>
    </row>
    <row r="4504" spans="1:14" ht="14.25">
      <c r="A4504" s="5">
        <v>44144</v>
      </c>
      <c r="B4504" s="6" t="s">
        <v>1459</v>
      </c>
      <c r="C4504" s="6" t="s">
        <v>1460</v>
      </c>
      <c r="D4504" s="17">
        <v>1904938413</v>
      </c>
      <c r="E4504" s="6" t="s">
        <v>19</v>
      </c>
      <c r="F4504" s="6" t="str">
        <f>IF(E4504="BUY", "SELL", IF(E4504="SELL", "BUY", ""))</f>
        <v>BUY</v>
      </c>
      <c r="G4504" s="7">
        <v>11.685993</v>
      </c>
      <c r="H4504" s="7">
        <v>1000</v>
      </c>
      <c r="I4504" s="11">
        <v>44727</v>
      </c>
      <c r="J4504" s="9">
        <v>9.8491560000000007</v>
      </c>
      <c r="K4504" s="9">
        <f t="shared" si="210"/>
        <v>842.81720860178507</v>
      </c>
      <c r="L4504" s="10">
        <f t="shared" si="211"/>
        <v>-0.15718279139821492</v>
      </c>
      <c r="M4504" s="10">
        <f t="shared" si="212"/>
        <v>0.15718279139821492</v>
      </c>
      <c r="N4504" s="6">
        <f>DATEDIF(A4504, I4504, "d")</f>
        <v>583</v>
      </c>
    </row>
    <row r="4505" spans="1:14" ht="14.25">
      <c r="A4505" s="5">
        <v>44144</v>
      </c>
      <c r="B4505" s="6" t="s">
        <v>241</v>
      </c>
      <c r="C4505" s="6" t="s">
        <v>242</v>
      </c>
      <c r="D4505" s="17">
        <v>7075072067</v>
      </c>
      <c r="E4505" s="6" t="s">
        <v>16</v>
      </c>
      <c r="F4505" s="6" t="str">
        <f>IF(E4505="BUY", "SELL", IF(E4505="SELL", "BUY", ""))</f>
        <v>SELL</v>
      </c>
      <c r="G4505" s="7">
        <v>21.51</v>
      </c>
      <c r="H4505" s="7">
        <v>1000</v>
      </c>
      <c r="I4505" s="5">
        <v>44179</v>
      </c>
      <c r="J4505" s="9">
        <v>25.41</v>
      </c>
      <c r="K4505" s="9">
        <f t="shared" si="210"/>
        <v>1181.3110181311017</v>
      </c>
      <c r="L4505" s="10">
        <f t="shared" si="211"/>
        <v>-0.18131101813110173</v>
      </c>
      <c r="M4505" s="10">
        <f t="shared" si="212"/>
        <v>0.18131101813110173</v>
      </c>
      <c r="N4505" s="6">
        <f>DATEDIF(A4505, I4505, "d")</f>
        <v>35</v>
      </c>
    </row>
    <row r="4506" spans="1:14" ht="14.25">
      <c r="A4506" s="5">
        <v>44144</v>
      </c>
      <c r="B4506" s="6" t="s">
        <v>2641</v>
      </c>
      <c r="C4506" s="6" t="s">
        <v>2642</v>
      </c>
      <c r="D4506" s="17">
        <v>19576169878</v>
      </c>
      <c r="E4506" s="6" t="s">
        <v>19</v>
      </c>
      <c r="F4506" s="6" t="str">
        <f>IF(E4506="BUY", "SELL", IF(E4506="SELL", "BUY", ""))</f>
        <v>BUY</v>
      </c>
      <c r="G4506" s="7">
        <v>64.569999999999993</v>
      </c>
      <c r="H4506" s="7">
        <v>1000</v>
      </c>
      <c r="I4506" s="5">
        <v>44183</v>
      </c>
      <c r="J4506" s="9">
        <v>83.809997999999993</v>
      </c>
      <c r="K4506" s="9">
        <f t="shared" si="210"/>
        <v>1297.9711630788292</v>
      </c>
      <c r="L4506" s="10">
        <f t="shared" si="211"/>
        <v>0.29797116307882926</v>
      </c>
      <c r="M4506" s="10">
        <f t="shared" si="212"/>
        <v>-0.29797116307882926</v>
      </c>
      <c r="N4506" s="6">
        <f>DATEDIF(A4506, I4506, "d")</f>
        <v>39</v>
      </c>
    </row>
    <row r="4507" spans="1:14" ht="14.25">
      <c r="A4507" s="5">
        <v>44145</v>
      </c>
      <c r="B4507" s="6" t="s">
        <v>943</v>
      </c>
      <c r="C4507" s="6" t="s">
        <v>944</v>
      </c>
      <c r="D4507" s="17">
        <v>3530929880</v>
      </c>
      <c r="E4507" s="6" t="s">
        <v>19</v>
      </c>
      <c r="F4507" s="6" t="str">
        <f>IF(E4507="BUY", "SELL", IF(E4507="SELL", "BUY", ""))</f>
        <v>BUY</v>
      </c>
      <c r="G4507" s="7">
        <v>3.51</v>
      </c>
      <c r="H4507" s="7">
        <v>1000</v>
      </c>
      <c r="I4507" s="11">
        <v>44145</v>
      </c>
      <c r="J4507" s="9">
        <v>3.51</v>
      </c>
      <c r="K4507" s="9">
        <f t="shared" si="210"/>
        <v>1000</v>
      </c>
      <c r="L4507" s="10">
        <f t="shared" si="211"/>
        <v>0</v>
      </c>
      <c r="M4507" s="10">
        <f t="shared" si="212"/>
        <v>0</v>
      </c>
      <c r="N4507" s="6">
        <f>DATEDIF(A4507, I4507, "d")</f>
        <v>0</v>
      </c>
    </row>
    <row r="4508" spans="1:14" ht="14.25">
      <c r="A4508" s="5">
        <v>44145</v>
      </c>
      <c r="B4508" s="6" t="s">
        <v>2442</v>
      </c>
      <c r="C4508" s="6" t="s">
        <v>2443</v>
      </c>
      <c r="D4508" s="17">
        <v>2048789440</v>
      </c>
      <c r="E4508" s="6" t="s">
        <v>19</v>
      </c>
      <c r="F4508" s="6" t="str">
        <f>IF(E4508="BUY", "SELL", IF(E4508="SELL", "BUY", ""))</f>
        <v>BUY</v>
      </c>
      <c r="G4508" s="7">
        <v>22.559999000000001</v>
      </c>
      <c r="H4508" s="7">
        <v>1000</v>
      </c>
      <c r="I4508" s="11">
        <v>44727</v>
      </c>
      <c r="J4508" s="9">
        <v>22.42</v>
      </c>
      <c r="K4508" s="9">
        <f t="shared" si="210"/>
        <v>993.79437029230371</v>
      </c>
      <c r="L4508" s="10">
        <f t="shared" si="211"/>
        <v>-6.2056297076962894E-3</v>
      </c>
      <c r="M4508" s="10">
        <f t="shared" si="212"/>
        <v>6.2056297076962894E-3</v>
      </c>
      <c r="N4508" s="6">
        <f>DATEDIF(A4508, I4508, "d")</f>
        <v>582</v>
      </c>
    </row>
    <row r="4509" spans="1:14" ht="14.25">
      <c r="A4509" s="5">
        <v>44145</v>
      </c>
      <c r="B4509" s="6" t="s">
        <v>76</v>
      </c>
      <c r="C4509" s="6" t="s">
        <v>77</v>
      </c>
      <c r="D4509" s="17">
        <v>179830167494</v>
      </c>
      <c r="E4509" s="6" t="s">
        <v>19</v>
      </c>
      <c r="F4509" s="6" t="str">
        <f>IF(E4509="BUY", "SELL", IF(E4509="SELL", "BUY", ""))</f>
        <v>BUY</v>
      </c>
      <c r="G4509" s="7">
        <v>480.23998999999998</v>
      </c>
      <c r="H4509" s="7">
        <v>1000</v>
      </c>
      <c r="I4509" s="5">
        <v>44165</v>
      </c>
      <c r="J4509" s="9">
        <v>490.70001200000002</v>
      </c>
      <c r="K4509" s="9">
        <f t="shared" si="210"/>
        <v>1021.7808225424959</v>
      </c>
      <c r="L4509" s="10">
        <f t="shared" si="211"/>
        <v>2.1780822542495911E-2</v>
      </c>
      <c r="M4509" s="10">
        <f t="shared" si="212"/>
        <v>-2.1780822542495911E-2</v>
      </c>
      <c r="N4509" s="6">
        <f>DATEDIF(A4509, I4509, "d")</f>
        <v>20</v>
      </c>
    </row>
    <row r="4510" spans="1:14" ht="14.25">
      <c r="A4510" s="5">
        <v>44145</v>
      </c>
      <c r="B4510" s="6" t="s">
        <v>407</v>
      </c>
      <c r="C4510" s="6" t="s">
        <v>408</v>
      </c>
      <c r="D4510" s="17">
        <v>43266420622</v>
      </c>
      <c r="E4510" s="6" t="s">
        <v>19</v>
      </c>
      <c r="F4510" s="6" t="str">
        <f>IF(E4510="BUY", "SELL", IF(E4510="SELL", "BUY", ""))</f>
        <v>BUY</v>
      </c>
      <c r="G4510" s="7">
        <v>67.794807000000006</v>
      </c>
      <c r="H4510" s="7">
        <v>1000</v>
      </c>
      <c r="I4510" s="5">
        <v>44148</v>
      </c>
      <c r="J4510" s="9">
        <v>64.234809999999996</v>
      </c>
      <c r="K4510" s="9">
        <f t="shared" si="210"/>
        <v>947.48864761868833</v>
      </c>
      <c r="L4510" s="10">
        <f t="shared" si="211"/>
        <v>-5.2511352381311667E-2</v>
      </c>
      <c r="M4510" s="10">
        <f t="shared" si="212"/>
        <v>5.2511352381311667E-2</v>
      </c>
      <c r="N4510" s="6">
        <f>DATEDIF(A4510, I4510, "d")</f>
        <v>3</v>
      </c>
    </row>
    <row r="4511" spans="1:14" ht="14.25">
      <c r="A4511" s="11">
        <v>44145</v>
      </c>
      <c r="B4511" s="6" t="s">
        <v>2681</v>
      </c>
      <c r="C4511" s="6" t="s">
        <v>2682</v>
      </c>
      <c r="D4511" s="17">
        <v>1708797321</v>
      </c>
      <c r="E4511" s="12" t="s">
        <v>16</v>
      </c>
      <c r="F4511" s="13" t="str">
        <f>IF(E4511="BUY", "SELL", IF(E4511="SELL", "BUY", ""))</f>
        <v>SELL</v>
      </c>
      <c r="G4511" s="7">
        <v>20.459999</v>
      </c>
      <c r="H4511" s="7">
        <v>1000</v>
      </c>
      <c r="I4511" s="11">
        <v>44727</v>
      </c>
      <c r="J4511" s="9">
        <v>33.880001</v>
      </c>
      <c r="K4511" s="9">
        <f t="shared" si="210"/>
        <v>1655.9141083046975</v>
      </c>
      <c r="L4511" s="10">
        <f t="shared" si="211"/>
        <v>-0.65591410830469754</v>
      </c>
      <c r="M4511" s="10">
        <f t="shared" si="212"/>
        <v>0.65591410830469754</v>
      </c>
      <c r="N4511" s="6">
        <f>DATEDIF(A4511, I4511, "d")</f>
        <v>582</v>
      </c>
    </row>
    <row r="4512" spans="1:14" ht="14.25">
      <c r="A4512" s="11">
        <v>44145</v>
      </c>
      <c r="B4512" s="6" t="s">
        <v>431</v>
      </c>
      <c r="C4512" s="6" t="s">
        <v>432</v>
      </c>
      <c r="D4512" s="17">
        <v>58573620898</v>
      </c>
      <c r="E4512" s="13" t="s">
        <v>19</v>
      </c>
      <c r="F4512" s="12" t="str">
        <f>IF(E4512="BUY", "SELL", IF(E4512="SELL", "BUY", ""))</f>
        <v>BUY</v>
      </c>
      <c r="G4512" s="7">
        <v>213.89999399999999</v>
      </c>
      <c r="H4512" s="7">
        <v>1000</v>
      </c>
      <c r="I4512" s="11">
        <v>44148</v>
      </c>
      <c r="J4512" s="9">
        <v>222</v>
      </c>
      <c r="K4512" s="9">
        <f t="shared" si="210"/>
        <v>1037.8681918055595</v>
      </c>
      <c r="L4512" s="10">
        <f t="shared" si="211"/>
        <v>3.786819180555949E-2</v>
      </c>
      <c r="M4512" s="10">
        <f t="shared" si="212"/>
        <v>-3.786819180555949E-2</v>
      </c>
      <c r="N4512" s="6">
        <f>DATEDIF(A4512, I4512, "d")</f>
        <v>3</v>
      </c>
    </row>
    <row r="4513" spans="1:14" ht="14.25">
      <c r="A4513" s="11">
        <v>44145</v>
      </c>
      <c r="B4513" s="6" t="s">
        <v>2330</v>
      </c>
      <c r="C4513" s="6" t="s">
        <v>2331</v>
      </c>
      <c r="D4513" s="17">
        <v>3938201777</v>
      </c>
      <c r="E4513" s="13" t="s">
        <v>19</v>
      </c>
      <c r="F4513" s="12" t="str">
        <f>IF(E4513="BUY", "SELL", IF(E4513="SELL", "BUY", ""))</f>
        <v>BUY</v>
      </c>
      <c r="G4513" s="7">
        <v>55.639999000000003</v>
      </c>
      <c r="H4513" s="7">
        <v>1000</v>
      </c>
      <c r="I4513" s="11">
        <v>44337</v>
      </c>
      <c r="J4513" s="9">
        <v>86.580001999999993</v>
      </c>
      <c r="K4513" s="9">
        <f t="shared" si="210"/>
        <v>1556.0748302673405</v>
      </c>
      <c r="L4513" s="10">
        <f t="shared" si="211"/>
        <v>0.5560748302673405</v>
      </c>
      <c r="M4513" s="10">
        <f t="shared" si="212"/>
        <v>-0.5560748302673405</v>
      </c>
      <c r="N4513" s="6">
        <f>DATEDIF(A4513, I4513, "d")</f>
        <v>192</v>
      </c>
    </row>
    <row r="4514" spans="1:14" ht="14.25">
      <c r="A4514" s="11">
        <v>44146</v>
      </c>
      <c r="B4514" s="6" t="s">
        <v>3032</v>
      </c>
      <c r="C4514" s="6" t="s">
        <v>3033</v>
      </c>
      <c r="D4514" s="17">
        <v>14047570634</v>
      </c>
      <c r="E4514" s="13" t="s">
        <v>19</v>
      </c>
      <c r="F4514" s="12" t="str">
        <f>IF(E4514="BUY", "SELL", IF(E4514="SELL", "BUY", ""))</f>
        <v>BUY</v>
      </c>
      <c r="G4514" s="7">
        <v>33.529998999999997</v>
      </c>
      <c r="H4514" s="7">
        <v>1000</v>
      </c>
      <c r="I4514" s="11">
        <v>44727</v>
      </c>
      <c r="J4514" s="9">
        <v>27</v>
      </c>
      <c r="K4514" s="9">
        <f t="shared" si="210"/>
        <v>805.24905473453794</v>
      </c>
      <c r="L4514" s="10">
        <f t="shared" si="211"/>
        <v>-0.19475094526546208</v>
      </c>
      <c r="M4514" s="10">
        <f t="shared" si="212"/>
        <v>0.19475094526546208</v>
      </c>
      <c r="N4514" s="6">
        <f>DATEDIF(A4514, I4514, "d")</f>
        <v>581</v>
      </c>
    </row>
    <row r="4515" spans="1:14" ht="14.25">
      <c r="A4515" s="5">
        <v>44148</v>
      </c>
      <c r="B4515" s="6" t="s">
        <v>525</v>
      </c>
      <c r="C4515" s="6" t="s">
        <v>526</v>
      </c>
      <c r="D4515" s="17">
        <v>20361631721</v>
      </c>
      <c r="E4515" s="6" t="s">
        <v>19</v>
      </c>
      <c r="F4515" s="6" t="str">
        <f>IF(E4515="BUY", "SELL", IF(E4515="SELL", "BUY", ""))</f>
        <v>BUY</v>
      </c>
      <c r="G4515" s="7">
        <v>16.010000000000002</v>
      </c>
      <c r="H4515" s="7">
        <v>1000</v>
      </c>
      <c r="I4515" s="5">
        <v>44397</v>
      </c>
      <c r="J4515" s="9">
        <v>21.190000999999999</v>
      </c>
      <c r="K4515" s="9">
        <f t="shared" si="210"/>
        <v>1323.5478450968144</v>
      </c>
      <c r="L4515" s="10">
        <f t="shared" si="211"/>
        <v>0.32354784509681439</v>
      </c>
      <c r="M4515" s="10">
        <f t="shared" si="212"/>
        <v>-0.32354784509681439</v>
      </c>
      <c r="N4515" s="6">
        <f>DATEDIF(A4515, I4515, "d")</f>
        <v>249</v>
      </c>
    </row>
    <row r="4516" spans="1:14" ht="14.25">
      <c r="A4516" s="5">
        <v>44148</v>
      </c>
      <c r="B4516" s="6" t="s">
        <v>603</v>
      </c>
      <c r="C4516" s="6" t="s">
        <v>604</v>
      </c>
      <c r="D4516" s="17">
        <v>2373457054</v>
      </c>
      <c r="E4516" s="6" t="s">
        <v>19</v>
      </c>
      <c r="F4516" s="6" t="str">
        <f>IF(E4516="BUY", "SELL", IF(E4516="SELL", "BUY", ""))</f>
        <v>BUY</v>
      </c>
      <c r="G4516" s="7">
        <v>33.654831000000001</v>
      </c>
      <c r="H4516" s="7">
        <v>1000</v>
      </c>
      <c r="I4516" s="5">
        <v>44258</v>
      </c>
      <c r="J4516" s="9">
        <v>46.548267000000003</v>
      </c>
      <c r="K4516" s="9">
        <f t="shared" si="210"/>
        <v>1383.108029869471</v>
      </c>
      <c r="L4516" s="10">
        <f t="shared" si="211"/>
        <v>0.38310802986947101</v>
      </c>
      <c r="M4516" s="10">
        <f t="shared" si="212"/>
        <v>-0.38310802986947101</v>
      </c>
      <c r="N4516" s="6">
        <f>DATEDIF(A4516, I4516, "d")</f>
        <v>110</v>
      </c>
    </row>
    <row r="4517" spans="1:14" ht="14.25">
      <c r="A4517" s="5">
        <v>44148</v>
      </c>
      <c r="B4517" s="6" t="s">
        <v>131</v>
      </c>
      <c r="C4517" s="6" t="s">
        <v>132</v>
      </c>
      <c r="D4517" s="17">
        <v>40775601700</v>
      </c>
      <c r="E4517" s="6" t="s">
        <v>16</v>
      </c>
      <c r="F4517" s="6" t="str">
        <f>IF(E4517="BUY", "SELL", IF(E4517="SELL", "BUY", ""))</f>
        <v>SELL</v>
      </c>
      <c r="G4517" s="7">
        <v>58.08</v>
      </c>
      <c r="H4517" s="7">
        <v>1000</v>
      </c>
      <c r="I4517" s="5">
        <v>44456</v>
      </c>
      <c r="J4517" s="9">
        <v>38.04</v>
      </c>
      <c r="K4517" s="9">
        <f t="shared" si="210"/>
        <v>654.95867768595031</v>
      </c>
      <c r="L4517" s="10">
        <f t="shared" si="211"/>
        <v>0.34504132231404971</v>
      </c>
      <c r="M4517" s="10">
        <f t="shared" si="212"/>
        <v>-0.34504132231404971</v>
      </c>
      <c r="N4517" s="6">
        <f>DATEDIF(A4517, I4517, "d")</f>
        <v>308</v>
      </c>
    </row>
    <row r="4518" spans="1:14" ht="14.25">
      <c r="A4518" s="5">
        <v>44148</v>
      </c>
      <c r="B4518" s="6" t="s">
        <v>379</v>
      </c>
      <c r="C4518" s="6" t="s">
        <v>380</v>
      </c>
      <c r="D4518" s="17">
        <v>4120653358</v>
      </c>
      <c r="E4518" s="6" t="s">
        <v>19</v>
      </c>
      <c r="F4518" s="6" t="str">
        <f>IF(E4518="BUY", "SELL", IF(E4518="SELL", "BUY", ""))</f>
        <v>BUY</v>
      </c>
      <c r="G4518" s="7">
        <v>6.9105090000000002</v>
      </c>
      <c r="H4518" s="7">
        <v>1000</v>
      </c>
      <c r="I4518" s="5">
        <v>44158</v>
      </c>
      <c r="J4518" s="9">
        <v>9.7742369999999994</v>
      </c>
      <c r="K4518" s="9">
        <f t="shared" si="210"/>
        <v>1414.4018913802149</v>
      </c>
      <c r="L4518" s="10">
        <f t="shared" si="211"/>
        <v>0.41440189138021494</v>
      </c>
      <c r="M4518" s="10">
        <f t="shared" si="212"/>
        <v>-0.41440189138021494</v>
      </c>
      <c r="N4518" s="6">
        <f>DATEDIF(A4518, I4518, "d")</f>
        <v>10</v>
      </c>
    </row>
    <row r="4519" spans="1:14" ht="14.25">
      <c r="A4519" s="5">
        <v>44148</v>
      </c>
      <c r="B4519" s="6" t="s">
        <v>3034</v>
      </c>
      <c r="C4519" s="6" t="s">
        <v>3035</v>
      </c>
      <c r="D4519" s="17">
        <v>2602107795</v>
      </c>
      <c r="E4519" s="6" t="s">
        <v>19</v>
      </c>
      <c r="F4519" s="6" t="str">
        <f>IF(E4519="BUY", "SELL", IF(E4519="SELL", "BUY", ""))</f>
        <v>BUY</v>
      </c>
      <c r="G4519" s="7">
        <v>7.71</v>
      </c>
      <c r="H4519" s="7">
        <v>1000</v>
      </c>
      <c r="I4519" s="11">
        <v>44727</v>
      </c>
      <c r="J4519" s="9">
        <v>8.58</v>
      </c>
      <c r="K4519" s="9">
        <f t="shared" si="210"/>
        <v>1112.8404669260699</v>
      </c>
      <c r="L4519" s="10">
        <f t="shared" si="211"/>
        <v>0.11284046692606989</v>
      </c>
      <c r="M4519" s="10">
        <f t="shared" si="212"/>
        <v>-0.11284046692606989</v>
      </c>
      <c r="N4519" s="6">
        <f>DATEDIF(A4519, I4519, "d")</f>
        <v>579</v>
      </c>
    </row>
    <row r="4520" spans="1:14" ht="14.25">
      <c r="A4520" s="5">
        <v>44148</v>
      </c>
      <c r="B4520" s="6" t="s">
        <v>2302</v>
      </c>
      <c r="C4520" s="6" t="s">
        <v>2303</v>
      </c>
      <c r="D4520" s="17">
        <v>18977769212</v>
      </c>
      <c r="E4520" s="6" t="s">
        <v>19</v>
      </c>
      <c r="F4520" s="6" t="str">
        <f>IF(E4520="BUY", "SELL", IF(E4520="SELL", "BUY", ""))</f>
        <v>BUY</v>
      </c>
      <c r="G4520" s="7">
        <v>44.560001</v>
      </c>
      <c r="H4520" s="7">
        <v>1000</v>
      </c>
      <c r="I4520" s="11">
        <v>44727</v>
      </c>
      <c r="J4520" s="9">
        <v>20.110001</v>
      </c>
      <c r="K4520" s="9">
        <f t="shared" si="210"/>
        <v>451.30162811262056</v>
      </c>
      <c r="L4520" s="10">
        <f t="shared" si="211"/>
        <v>-0.54869837188737935</v>
      </c>
      <c r="M4520" s="10">
        <f t="shared" si="212"/>
        <v>0.54869837188737935</v>
      </c>
      <c r="N4520" s="6">
        <f>DATEDIF(A4520, I4520, "d")</f>
        <v>579</v>
      </c>
    </row>
    <row r="4521" spans="1:14" ht="14.25">
      <c r="A4521" s="5">
        <v>44148</v>
      </c>
      <c r="B4521" s="6" t="s">
        <v>407</v>
      </c>
      <c r="C4521" s="6" t="s">
        <v>408</v>
      </c>
      <c r="D4521" s="17">
        <v>43266420622</v>
      </c>
      <c r="E4521" s="6" t="s">
        <v>16</v>
      </c>
      <c r="F4521" s="6" t="str">
        <f>IF(E4521="BUY", "SELL", IF(E4521="SELL", "BUY", ""))</f>
        <v>SELL</v>
      </c>
      <c r="G4521" s="7">
        <v>64.234809999999996</v>
      </c>
      <c r="H4521" s="7">
        <v>1000</v>
      </c>
      <c r="I4521" s="11">
        <v>44727</v>
      </c>
      <c r="J4521" s="9">
        <v>91.484024000000005</v>
      </c>
      <c r="K4521" s="9">
        <f t="shared" si="210"/>
        <v>1424.2125725910921</v>
      </c>
      <c r="L4521" s="10">
        <f t="shared" si="211"/>
        <v>-0.42421257259109213</v>
      </c>
      <c r="M4521" s="10">
        <f t="shared" si="212"/>
        <v>0.42421257259109213</v>
      </c>
      <c r="N4521" s="6">
        <f>DATEDIF(A4521, I4521, "d")</f>
        <v>579</v>
      </c>
    </row>
    <row r="4522" spans="1:14" ht="14.25">
      <c r="A4522" s="5">
        <v>44148</v>
      </c>
      <c r="B4522" s="6" t="s">
        <v>519</v>
      </c>
      <c r="C4522" s="6" t="s">
        <v>520</v>
      </c>
      <c r="D4522" s="17">
        <v>102879970529</v>
      </c>
      <c r="E4522" s="6" t="s">
        <v>16</v>
      </c>
      <c r="F4522" s="6" t="str">
        <f>IF(E4522="BUY", "SELL", IF(E4522="SELL", "BUY", ""))</f>
        <v>SELL</v>
      </c>
      <c r="G4522" s="7">
        <v>57.04</v>
      </c>
      <c r="H4522" s="7">
        <v>1000</v>
      </c>
      <c r="I4522" s="11">
        <v>44727</v>
      </c>
      <c r="J4522" s="9">
        <v>56.45</v>
      </c>
      <c r="K4522" s="9">
        <f t="shared" si="210"/>
        <v>989.65638148667608</v>
      </c>
      <c r="L4522" s="10">
        <f t="shared" si="211"/>
        <v>1.0343618513323917E-2</v>
      </c>
      <c r="M4522" s="10">
        <f t="shared" si="212"/>
        <v>-1.0343618513323917E-2</v>
      </c>
      <c r="N4522" s="6">
        <f>DATEDIF(A4522, I4522, "d")</f>
        <v>579</v>
      </c>
    </row>
    <row r="4523" spans="1:14" ht="14.25">
      <c r="A4523" s="11">
        <v>44148</v>
      </c>
      <c r="B4523" s="6" t="s">
        <v>431</v>
      </c>
      <c r="C4523" s="6" t="s">
        <v>432</v>
      </c>
      <c r="D4523" s="17">
        <v>58573620898</v>
      </c>
      <c r="E4523" s="12" t="s">
        <v>16</v>
      </c>
      <c r="F4523" s="13" t="str">
        <f>IF(E4523="BUY", "SELL", IF(E4523="SELL", "BUY", ""))</f>
        <v>SELL</v>
      </c>
      <c r="G4523" s="7">
        <v>222</v>
      </c>
      <c r="H4523" s="7">
        <v>1000</v>
      </c>
      <c r="I4523" s="11">
        <v>44617</v>
      </c>
      <c r="J4523" s="9">
        <v>225.229996</v>
      </c>
      <c r="K4523" s="9">
        <f t="shared" si="210"/>
        <v>1014.5495315315316</v>
      </c>
      <c r="L4523" s="10">
        <f t="shared" si="211"/>
        <v>-1.4549531531531556E-2</v>
      </c>
      <c r="M4523" s="10">
        <f t="shared" si="212"/>
        <v>1.4549531531531556E-2</v>
      </c>
      <c r="N4523" s="6">
        <f>DATEDIF(A4523, I4523, "d")</f>
        <v>469</v>
      </c>
    </row>
    <row r="4524" spans="1:14" ht="14.25">
      <c r="A4524" s="5">
        <v>44151</v>
      </c>
      <c r="B4524" s="6" t="s">
        <v>64</v>
      </c>
      <c r="C4524" s="6" t="s">
        <v>65</v>
      </c>
      <c r="D4524" s="17">
        <v>157074705249</v>
      </c>
      <c r="E4524" s="6" t="s">
        <v>16</v>
      </c>
      <c r="F4524" s="6" t="str">
        <f>IF(E4524="BUY", "SELL", IF(E4524="SELL", "BUY", ""))</f>
        <v>SELL</v>
      </c>
      <c r="G4524" s="7">
        <v>144.66999799999999</v>
      </c>
      <c r="H4524" s="7">
        <v>1000</v>
      </c>
      <c r="I4524" s="5">
        <v>44179</v>
      </c>
      <c r="J4524" s="9">
        <v>169.300003</v>
      </c>
      <c r="K4524" s="9">
        <f t="shared" si="210"/>
        <v>1170.2495703359311</v>
      </c>
      <c r="L4524" s="10">
        <f t="shared" si="211"/>
        <v>-0.17024957033593113</v>
      </c>
      <c r="M4524" s="10">
        <f t="shared" si="212"/>
        <v>0.17024957033593113</v>
      </c>
      <c r="N4524" s="6">
        <f>DATEDIF(A4524, I4524, "d")</f>
        <v>28</v>
      </c>
    </row>
    <row r="4525" spans="1:14" ht="14.25">
      <c r="A4525" s="5">
        <v>44151</v>
      </c>
      <c r="B4525" s="6" t="s">
        <v>521</v>
      </c>
      <c r="C4525" s="6" t="s">
        <v>522</v>
      </c>
      <c r="D4525" s="17">
        <v>26363000000</v>
      </c>
      <c r="E4525" s="6" t="s">
        <v>16</v>
      </c>
      <c r="F4525" s="6" t="str">
        <f>IF(E4525="BUY", "SELL", IF(E4525="SELL", "BUY", ""))</f>
        <v>SELL</v>
      </c>
      <c r="G4525" s="7">
        <v>34.431068000000003</v>
      </c>
      <c r="H4525" s="7">
        <v>1000</v>
      </c>
      <c r="I4525" s="5">
        <v>44551</v>
      </c>
      <c r="J4525" s="9">
        <v>34.578479999999999</v>
      </c>
      <c r="K4525" s="9">
        <f t="shared" si="210"/>
        <v>1004.2813658873433</v>
      </c>
      <c r="L4525" s="10">
        <f t="shared" si="211"/>
        <v>-4.2813658873433269E-3</v>
      </c>
      <c r="M4525" s="10">
        <f t="shared" si="212"/>
        <v>4.2813658873433269E-3</v>
      </c>
      <c r="N4525" s="6">
        <f>DATEDIF(A4525, I4525, "d")</f>
        <v>400</v>
      </c>
    </row>
    <row r="4526" spans="1:14" ht="14.25">
      <c r="A4526" s="5">
        <v>44151</v>
      </c>
      <c r="B4526" s="6" t="s">
        <v>1205</v>
      </c>
      <c r="C4526" s="6" t="s">
        <v>1206</v>
      </c>
      <c r="D4526" s="17">
        <v>56973727227</v>
      </c>
      <c r="E4526" s="6" t="s">
        <v>16</v>
      </c>
      <c r="F4526" s="6" t="str">
        <f>IF(E4526="BUY", "SELL", IF(E4526="SELL", "BUY", ""))</f>
        <v>SELL</v>
      </c>
      <c r="G4526" s="7">
        <v>179.957382</v>
      </c>
      <c r="H4526" s="7">
        <v>1000</v>
      </c>
      <c r="I4526" s="11">
        <v>44727</v>
      </c>
      <c r="J4526" s="9">
        <v>305.89236499999998</v>
      </c>
      <c r="K4526" s="9">
        <f t="shared" si="210"/>
        <v>1699.8044848196334</v>
      </c>
      <c r="L4526" s="10">
        <f t="shared" si="211"/>
        <v>-0.69980448481963342</v>
      </c>
      <c r="M4526" s="10">
        <f t="shared" si="212"/>
        <v>0.69980448481963342</v>
      </c>
      <c r="N4526" s="6">
        <f>DATEDIF(A4526, I4526, "d")</f>
        <v>576</v>
      </c>
    </row>
    <row r="4527" spans="1:14" ht="14.25">
      <c r="A4527" s="5">
        <v>44152</v>
      </c>
      <c r="B4527" s="6" t="s">
        <v>3036</v>
      </c>
      <c r="C4527" s="6" t="s">
        <v>3037</v>
      </c>
      <c r="D4527" s="17">
        <v>38047537602</v>
      </c>
      <c r="E4527" s="6" t="s">
        <v>16</v>
      </c>
      <c r="F4527" s="6" t="str">
        <f>IF(E4527="BUY", "SELL", IF(E4527="SELL", "BUY", ""))</f>
        <v>SELL</v>
      </c>
      <c r="G4527" s="7">
        <v>35.049999</v>
      </c>
      <c r="H4527" s="7">
        <v>1000</v>
      </c>
      <c r="I4527" s="11">
        <v>44727</v>
      </c>
      <c r="J4527" s="9">
        <v>32.490001999999997</v>
      </c>
      <c r="K4527" s="9">
        <f t="shared" si="210"/>
        <v>926.96156710304035</v>
      </c>
      <c r="L4527" s="10">
        <f t="shared" si="211"/>
        <v>7.3038432896959646E-2</v>
      </c>
      <c r="M4527" s="10">
        <f t="shared" si="212"/>
        <v>-7.3038432896959646E-2</v>
      </c>
      <c r="N4527" s="6">
        <f>DATEDIF(A4527, I4527, "d")</f>
        <v>575</v>
      </c>
    </row>
    <row r="4528" spans="1:14" ht="14.25">
      <c r="A4528" s="5">
        <v>44152</v>
      </c>
      <c r="B4528" s="6" t="s">
        <v>3038</v>
      </c>
      <c r="C4528" s="6" t="s">
        <v>3039</v>
      </c>
      <c r="D4528" s="17">
        <v>36951640</v>
      </c>
      <c r="E4528" s="6" t="s">
        <v>16</v>
      </c>
      <c r="F4528" s="6" t="str">
        <f>IF(E4528="BUY", "SELL", IF(E4528="SELL", "BUY", ""))</f>
        <v>SELL</v>
      </c>
      <c r="G4528" s="7">
        <v>370.5</v>
      </c>
      <c r="H4528" s="7">
        <v>1000</v>
      </c>
      <c r="I4528" s="11">
        <v>44270</v>
      </c>
      <c r="J4528" s="9">
        <v>243.300003</v>
      </c>
      <c r="K4528" s="9">
        <f t="shared" si="210"/>
        <v>656.6801700404859</v>
      </c>
      <c r="L4528" s="10">
        <f t="shared" si="211"/>
        <v>0.3433198299595141</v>
      </c>
      <c r="M4528" s="10">
        <f t="shared" si="212"/>
        <v>-0.3433198299595141</v>
      </c>
      <c r="N4528" s="6">
        <f>DATEDIF(A4528, I4528, "d")</f>
        <v>118</v>
      </c>
    </row>
    <row r="4529" spans="1:14" ht="14.25">
      <c r="A4529" s="5">
        <v>44153</v>
      </c>
      <c r="B4529" s="6" t="s">
        <v>497</v>
      </c>
      <c r="C4529" s="6" t="s">
        <v>498</v>
      </c>
      <c r="D4529" s="17">
        <v>15476009800</v>
      </c>
      <c r="E4529" s="6" t="s">
        <v>19</v>
      </c>
      <c r="F4529" s="6" t="str">
        <f>IF(E4529="BUY", "SELL", IF(E4529="SELL", "BUY", ""))</f>
        <v>BUY</v>
      </c>
      <c r="G4529" s="7">
        <v>26.890509000000002</v>
      </c>
      <c r="H4529" s="7">
        <v>1000</v>
      </c>
      <c r="I4529" s="5">
        <v>44179</v>
      </c>
      <c r="J4529" s="9">
        <v>29.491589000000001</v>
      </c>
      <c r="K4529" s="9">
        <f t="shared" si="210"/>
        <v>1096.7285520701746</v>
      </c>
      <c r="L4529" s="10">
        <f t="shared" si="211"/>
        <v>9.6728552070174598E-2</v>
      </c>
      <c r="M4529" s="10">
        <f t="shared" si="212"/>
        <v>-9.6728552070174598E-2</v>
      </c>
      <c r="N4529" s="6">
        <f>DATEDIF(A4529, I4529, "d")</f>
        <v>26</v>
      </c>
    </row>
    <row r="4530" spans="1:14" ht="14.25">
      <c r="A4530" s="11">
        <v>44153</v>
      </c>
      <c r="B4530" s="6" t="s">
        <v>3040</v>
      </c>
      <c r="C4530" s="6" t="s">
        <v>3041</v>
      </c>
      <c r="D4530" s="17">
        <v>13218027</v>
      </c>
      <c r="E4530" s="13" t="s">
        <v>19</v>
      </c>
      <c r="F4530" s="12" t="str">
        <f>IF(E4530="BUY", "SELL", IF(E4530="SELL", "BUY", ""))</f>
        <v>BUY</v>
      </c>
      <c r="G4530" s="7">
        <v>16.829999999999998</v>
      </c>
      <c r="H4530" s="7">
        <v>1000</v>
      </c>
      <c r="I4530" s="11">
        <v>44201</v>
      </c>
      <c r="J4530" s="9">
        <v>23.6</v>
      </c>
      <c r="K4530" s="9">
        <f t="shared" si="210"/>
        <v>1402.2578728461085</v>
      </c>
      <c r="L4530" s="10">
        <f t="shared" si="211"/>
        <v>0.40225787284610853</v>
      </c>
      <c r="M4530" s="10">
        <f t="shared" si="212"/>
        <v>-0.40225787284610853</v>
      </c>
      <c r="N4530" s="6">
        <f>DATEDIF(A4530, I4530, "d")</f>
        <v>48</v>
      </c>
    </row>
    <row r="4531" spans="1:14" ht="14.25">
      <c r="A4531" s="11">
        <v>44153</v>
      </c>
      <c r="B4531" s="6" t="s">
        <v>789</v>
      </c>
      <c r="C4531" s="6" t="s">
        <v>790</v>
      </c>
      <c r="D4531" s="17">
        <v>151115317124</v>
      </c>
      <c r="E4531" s="12" t="s">
        <v>16</v>
      </c>
      <c r="F4531" s="13" t="str">
        <f>IF(E4531="BUY", "SELL", IF(E4531="SELL", "BUY", ""))</f>
        <v>SELL</v>
      </c>
      <c r="G4531" s="7">
        <v>142.753433</v>
      </c>
      <c r="H4531" s="7">
        <v>1000</v>
      </c>
      <c r="I4531" s="11">
        <v>44727</v>
      </c>
      <c r="J4531" s="9">
        <v>150.36476099999999</v>
      </c>
      <c r="K4531" s="9">
        <f t="shared" si="210"/>
        <v>1053.3180032174778</v>
      </c>
      <c r="L4531" s="10">
        <f t="shared" si="211"/>
        <v>-5.3318003217477782E-2</v>
      </c>
      <c r="M4531" s="10">
        <f t="shared" si="212"/>
        <v>5.3318003217477782E-2</v>
      </c>
      <c r="N4531" s="6">
        <f>DATEDIF(A4531, I4531, "d")</f>
        <v>574</v>
      </c>
    </row>
    <row r="4532" spans="1:14" ht="14.25">
      <c r="A4532" s="11">
        <v>44153</v>
      </c>
      <c r="B4532" s="6" t="s">
        <v>2886</v>
      </c>
      <c r="C4532" s="6" t="s">
        <v>2887</v>
      </c>
      <c r="D4532" s="17">
        <v>169372600</v>
      </c>
      <c r="E4532" s="13" t="s">
        <v>19</v>
      </c>
      <c r="F4532" s="12" t="str">
        <f>IF(E4532="BUY", "SELL", IF(E4532="SELL", "BUY", ""))</f>
        <v>BUY</v>
      </c>
      <c r="G4532" s="7">
        <v>35.770000000000003</v>
      </c>
      <c r="H4532" s="7">
        <v>1000</v>
      </c>
      <c r="I4532" s="11">
        <v>44727</v>
      </c>
      <c r="J4532" s="9">
        <v>1.21</v>
      </c>
      <c r="K4532" s="9">
        <f t="shared" si="210"/>
        <v>33.82722952194576</v>
      </c>
      <c r="L4532" s="10">
        <f t="shared" si="211"/>
        <v>-0.96617277047805417</v>
      </c>
      <c r="M4532" s="10">
        <f t="shared" si="212"/>
        <v>0.96617277047805417</v>
      </c>
      <c r="N4532" s="6">
        <f>DATEDIF(A4532, I4532, "d")</f>
        <v>574</v>
      </c>
    </row>
    <row r="4533" spans="1:14" ht="14.25">
      <c r="A4533" s="5">
        <v>44154</v>
      </c>
      <c r="B4533" s="6" t="s">
        <v>3042</v>
      </c>
      <c r="C4533" s="6" t="s">
        <v>3043</v>
      </c>
      <c r="D4533" s="17">
        <v>21236315</v>
      </c>
      <c r="E4533" s="6" t="s">
        <v>16</v>
      </c>
      <c r="F4533" s="6" t="str">
        <f>IF(E4533="BUY", "SELL", IF(E4533="SELL", "BUY", ""))</f>
        <v>SELL</v>
      </c>
      <c r="G4533" s="7">
        <v>24.15</v>
      </c>
      <c r="H4533" s="7">
        <v>1000</v>
      </c>
      <c r="I4533" s="11">
        <v>44727</v>
      </c>
      <c r="J4533" s="9">
        <v>1.0900000000000001</v>
      </c>
      <c r="K4533" s="9">
        <f t="shared" si="210"/>
        <v>45.134575569358184</v>
      </c>
      <c r="L4533" s="10">
        <f t="shared" si="211"/>
        <v>0.95486542443064182</v>
      </c>
      <c r="M4533" s="10">
        <f t="shared" si="212"/>
        <v>-0.95486542443064182</v>
      </c>
      <c r="N4533" s="6">
        <f>DATEDIF(A4533, I4533, "d")</f>
        <v>573</v>
      </c>
    </row>
    <row r="4534" spans="1:14" ht="14.25">
      <c r="A4534" s="5">
        <v>44154</v>
      </c>
      <c r="B4534" s="6" t="s">
        <v>3044</v>
      </c>
      <c r="C4534" s="6" t="s">
        <v>3045</v>
      </c>
      <c r="D4534" s="17">
        <v>128596898</v>
      </c>
      <c r="E4534" s="6" t="s">
        <v>16</v>
      </c>
      <c r="F4534" s="6" t="str">
        <f>IF(E4534="BUY", "SELL", IF(E4534="SELL", "BUY", ""))</f>
        <v>SELL</v>
      </c>
      <c r="G4534" s="7">
        <v>10.38</v>
      </c>
      <c r="H4534" s="7">
        <v>1000</v>
      </c>
      <c r="I4534" s="5">
        <v>44504</v>
      </c>
      <c r="J4534" s="9">
        <v>13.62</v>
      </c>
      <c r="K4534" s="9">
        <f t="shared" si="210"/>
        <v>1312.1387283236993</v>
      </c>
      <c r="L4534" s="10">
        <f t="shared" si="211"/>
        <v>-0.31213872832369932</v>
      </c>
      <c r="M4534" s="10">
        <f t="shared" si="212"/>
        <v>0.31213872832369932</v>
      </c>
      <c r="N4534" s="6">
        <f>DATEDIF(A4534, I4534, "d")</f>
        <v>350</v>
      </c>
    </row>
    <row r="4535" spans="1:14" ht="14.25">
      <c r="A4535" s="11">
        <v>44154</v>
      </c>
      <c r="B4535" s="6" t="s">
        <v>2884</v>
      </c>
      <c r="C4535" s="6" t="s">
        <v>2885</v>
      </c>
      <c r="D4535" s="17">
        <v>166378909</v>
      </c>
      <c r="E4535" s="12" t="s">
        <v>16</v>
      </c>
      <c r="F4535" s="13" t="str">
        <f>IF(E4535="BUY", "SELL", IF(E4535="SELL", "BUY", ""))</f>
        <v>SELL</v>
      </c>
      <c r="G4535" s="7">
        <v>22.780000999999999</v>
      </c>
      <c r="H4535" s="7">
        <v>1000</v>
      </c>
      <c r="I4535" s="11">
        <v>44216</v>
      </c>
      <c r="J4535" s="9">
        <v>23.33</v>
      </c>
      <c r="K4535" s="9">
        <f t="shared" si="210"/>
        <v>1024.1439409945592</v>
      </c>
      <c r="L4535" s="10">
        <f t="shared" si="211"/>
        <v>-2.4143940994559215E-2</v>
      </c>
      <c r="M4535" s="10">
        <f t="shared" si="212"/>
        <v>2.4143940994559215E-2</v>
      </c>
      <c r="N4535" s="6">
        <f>DATEDIF(A4535, I4535, "d")</f>
        <v>62</v>
      </c>
    </row>
    <row r="4536" spans="1:14" ht="14.25">
      <c r="A4536" s="5">
        <v>44155</v>
      </c>
      <c r="B4536" s="6" t="s">
        <v>540</v>
      </c>
      <c r="C4536" s="6" t="s">
        <v>541</v>
      </c>
      <c r="D4536" s="17">
        <v>11175022989</v>
      </c>
      <c r="E4536" s="6" t="s">
        <v>19</v>
      </c>
      <c r="F4536" s="6" t="str">
        <f>IF(E4536="BUY", "SELL", IF(E4536="SELL", "BUY", ""))</f>
        <v>BUY</v>
      </c>
      <c r="G4536" s="7">
        <v>232.529999</v>
      </c>
      <c r="H4536" s="7">
        <v>1000</v>
      </c>
      <c r="I4536" s="11">
        <v>44727</v>
      </c>
      <c r="J4536" s="9">
        <v>161.220001</v>
      </c>
      <c r="K4536" s="9">
        <f t="shared" si="210"/>
        <v>693.32990019924273</v>
      </c>
      <c r="L4536" s="10">
        <f t="shared" si="211"/>
        <v>-0.30667009980075727</v>
      </c>
      <c r="M4536" s="10">
        <f t="shared" si="212"/>
        <v>0.30667009980075727</v>
      </c>
      <c r="N4536" s="6">
        <f>DATEDIF(A4536, I4536, "d")</f>
        <v>572</v>
      </c>
    </row>
    <row r="4537" spans="1:14" ht="14.25">
      <c r="A4537" s="5">
        <v>44155</v>
      </c>
      <c r="B4537" s="6" t="s">
        <v>481</v>
      </c>
      <c r="C4537" s="6" t="s">
        <v>482</v>
      </c>
      <c r="D4537" s="17">
        <v>12643291121</v>
      </c>
      <c r="E4537" s="6" t="s">
        <v>19</v>
      </c>
      <c r="F4537" s="6" t="str">
        <f>IF(E4537="BUY", "SELL", IF(E4537="SELL", "BUY", ""))</f>
        <v>BUY</v>
      </c>
      <c r="G4537" s="7">
        <v>53.125526000000001</v>
      </c>
      <c r="H4537" s="7">
        <v>1000</v>
      </c>
      <c r="I4537" s="5">
        <v>44179</v>
      </c>
      <c r="J4537" s="9">
        <v>48.272976</v>
      </c>
      <c r="K4537" s="9">
        <f t="shared" si="210"/>
        <v>908.65878673841269</v>
      </c>
      <c r="L4537" s="10">
        <f t="shared" si="211"/>
        <v>-9.1341213261587312E-2</v>
      </c>
      <c r="M4537" s="10">
        <f t="shared" si="212"/>
        <v>9.1341213261587312E-2</v>
      </c>
      <c r="N4537" s="6">
        <f>DATEDIF(A4537, I4537, "d")</f>
        <v>24</v>
      </c>
    </row>
    <row r="4538" spans="1:14" ht="14.25">
      <c r="A4538" s="5">
        <v>44155</v>
      </c>
      <c r="B4538" s="6" t="s">
        <v>2890</v>
      </c>
      <c r="C4538" s="6" t="s">
        <v>2891</v>
      </c>
      <c r="D4538" s="17">
        <v>3311493000</v>
      </c>
      <c r="E4538" s="6" t="s">
        <v>16</v>
      </c>
      <c r="F4538" s="6" t="str">
        <f>IF(E4538="BUY", "SELL", IF(E4538="SELL", "BUY", ""))</f>
        <v>SELL</v>
      </c>
      <c r="G4538" s="7">
        <v>77.589995999999999</v>
      </c>
      <c r="H4538" s="7">
        <v>1000</v>
      </c>
      <c r="I4538" s="11">
        <v>44727</v>
      </c>
      <c r="J4538" s="9">
        <v>31.99</v>
      </c>
      <c r="K4538" s="9">
        <f t="shared" si="210"/>
        <v>412.29542014668999</v>
      </c>
      <c r="L4538" s="10">
        <f t="shared" si="211"/>
        <v>0.58770457985330993</v>
      </c>
      <c r="M4538" s="10">
        <f t="shared" si="212"/>
        <v>-0.58770457985330993</v>
      </c>
      <c r="N4538" s="6">
        <f>DATEDIF(A4538, I4538, "d")</f>
        <v>572</v>
      </c>
    </row>
    <row r="4539" spans="1:14" ht="14.25">
      <c r="A4539" s="5">
        <v>44155</v>
      </c>
      <c r="B4539" s="6" t="s">
        <v>84</v>
      </c>
      <c r="C4539" s="6" t="s">
        <v>85</v>
      </c>
      <c r="D4539" s="17">
        <v>14504441400</v>
      </c>
      <c r="E4539" s="6" t="s">
        <v>19</v>
      </c>
      <c r="F4539" s="6" t="str">
        <f>IF(E4539="BUY", "SELL", IF(E4539="SELL", "BUY", ""))</f>
        <v>BUY</v>
      </c>
      <c r="G4539" s="7">
        <v>107.38</v>
      </c>
      <c r="H4539" s="7">
        <v>1000</v>
      </c>
      <c r="I4539" s="5">
        <v>44719</v>
      </c>
      <c r="J4539" s="9">
        <v>125.8</v>
      </c>
      <c r="K4539" s="9">
        <f t="shared" si="210"/>
        <v>1171.540324082697</v>
      </c>
      <c r="L4539" s="10">
        <f t="shared" si="211"/>
        <v>0.17154032408269701</v>
      </c>
      <c r="M4539" s="10">
        <f t="shared" si="212"/>
        <v>-0.17154032408269701</v>
      </c>
      <c r="N4539" s="6">
        <f>DATEDIF(A4539, I4539, "d")</f>
        <v>564</v>
      </c>
    </row>
    <row r="4540" spans="1:14" ht="14.25">
      <c r="A4540" s="5">
        <v>44158</v>
      </c>
      <c r="B4540" s="6" t="s">
        <v>2908</v>
      </c>
      <c r="C4540" s="6" t="s">
        <v>2909</v>
      </c>
      <c r="D4540" s="17">
        <v>301016056</v>
      </c>
      <c r="E4540" s="6" t="s">
        <v>16</v>
      </c>
      <c r="F4540" s="6" t="str">
        <f>IF(E4540="BUY", "SELL", IF(E4540="SELL", "BUY", ""))</f>
        <v>SELL</v>
      </c>
      <c r="G4540" s="7">
        <v>33.619999</v>
      </c>
      <c r="H4540" s="7">
        <v>1000</v>
      </c>
      <c r="I4540" s="5">
        <v>44335</v>
      </c>
      <c r="J4540" s="9">
        <v>31.969999000000001</v>
      </c>
      <c r="K4540" s="9">
        <f t="shared" si="210"/>
        <v>950.92206873652799</v>
      </c>
      <c r="L4540" s="10">
        <f t="shared" si="211"/>
        <v>4.9077931263472013E-2</v>
      </c>
      <c r="M4540" s="10">
        <f t="shared" si="212"/>
        <v>-4.9077931263472013E-2</v>
      </c>
      <c r="N4540" s="6">
        <f>DATEDIF(A4540, I4540, "d")</f>
        <v>177</v>
      </c>
    </row>
    <row r="4541" spans="1:14" ht="14.25">
      <c r="A4541" s="5">
        <v>44158</v>
      </c>
      <c r="B4541" s="6" t="s">
        <v>379</v>
      </c>
      <c r="C4541" s="6" t="s">
        <v>380</v>
      </c>
      <c r="D4541" s="17">
        <v>4120653358</v>
      </c>
      <c r="E4541" s="6" t="s">
        <v>16</v>
      </c>
      <c r="F4541" s="6" t="str">
        <f>IF(E4541="BUY", "SELL", IF(E4541="SELL", "BUY", ""))</f>
        <v>SELL</v>
      </c>
      <c r="G4541" s="7">
        <v>9.7742369999999994</v>
      </c>
      <c r="H4541" s="7">
        <v>1000</v>
      </c>
      <c r="I4541" s="5">
        <v>44330</v>
      </c>
      <c r="J4541" s="9">
        <v>16.975815000000001</v>
      </c>
      <c r="K4541" s="9">
        <f t="shared" si="210"/>
        <v>1736.7918334699682</v>
      </c>
      <c r="L4541" s="10">
        <f t="shared" si="211"/>
        <v>-0.73679183346996824</v>
      </c>
      <c r="M4541" s="10">
        <f t="shared" si="212"/>
        <v>0.73679183346996824</v>
      </c>
      <c r="N4541" s="6">
        <f>DATEDIF(A4541, I4541, "d")</f>
        <v>172</v>
      </c>
    </row>
    <row r="4542" spans="1:14" ht="14.25">
      <c r="A4542" s="5">
        <v>44158</v>
      </c>
      <c r="B4542" s="6" t="s">
        <v>1842</v>
      </c>
      <c r="C4542" s="6" t="s">
        <v>1843</v>
      </c>
      <c r="D4542" s="17">
        <v>157495712</v>
      </c>
      <c r="E4542" s="6" t="s">
        <v>19</v>
      </c>
      <c r="F4542" s="6" t="str">
        <f>IF(E4542="BUY", "SELL", IF(E4542="SELL", "BUY", ""))</f>
        <v>BUY</v>
      </c>
      <c r="G4542" s="7">
        <v>9.99</v>
      </c>
      <c r="H4542" s="7">
        <v>1000</v>
      </c>
      <c r="I4542" s="11">
        <v>44727</v>
      </c>
      <c r="J4542" s="9">
        <v>3.45</v>
      </c>
      <c r="K4542" s="9">
        <f t="shared" si="210"/>
        <v>345.34534534534532</v>
      </c>
      <c r="L4542" s="10">
        <f t="shared" si="211"/>
        <v>-0.65465465465465467</v>
      </c>
      <c r="M4542" s="10">
        <f t="shared" si="212"/>
        <v>0.65465465465465467</v>
      </c>
      <c r="N4542" s="6">
        <f>DATEDIF(A4542, I4542, "d")</f>
        <v>569</v>
      </c>
    </row>
    <row r="4543" spans="1:14" ht="14.25">
      <c r="A4543" s="5">
        <v>44159</v>
      </c>
      <c r="B4543" s="6" t="s">
        <v>3046</v>
      </c>
      <c r="C4543" s="6" t="s">
        <v>3047</v>
      </c>
      <c r="D4543" s="17">
        <v>80996829</v>
      </c>
      <c r="E4543" s="6" t="s">
        <v>19</v>
      </c>
      <c r="F4543" s="6" t="str">
        <f>IF(E4543="BUY", "SELL", IF(E4543="SELL", "BUY", ""))</f>
        <v>BUY</v>
      </c>
      <c r="G4543" s="7">
        <v>7.12</v>
      </c>
      <c r="H4543" s="7">
        <v>1000</v>
      </c>
      <c r="I4543" s="11">
        <v>44727</v>
      </c>
      <c r="J4543" s="9">
        <v>1.1299999999999999</v>
      </c>
      <c r="K4543" s="9">
        <f t="shared" si="210"/>
        <v>158.70786516853931</v>
      </c>
      <c r="L4543" s="10">
        <f t="shared" si="211"/>
        <v>-0.8412921348314607</v>
      </c>
      <c r="M4543" s="10">
        <f t="shared" si="212"/>
        <v>0.8412921348314607</v>
      </c>
      <c r="N4543" s="6">
        <f>DATEDIF(A4543, I4543, "d")</f>
        <v>568</v>
      </c>
    </row>
    <row r="4544" spans="1:14" ht="14.25">
      <c r="A4544" s="5">
        <v>44159</v>
      </c>
      <c r="B4544" s="6" t="s">
        <v>3018</v>
      </c>
      <c r="C4544" s="6" t="s">
        <v>3019</v>
      </c>
      <c r="D4544" s="17">
        <v>232188077</v>
      </c>
      <c r="E4544" s="6" t="s">
        <v>16</v>
      </c>
      <c r="F4544" s="6" t="str">
        <f>IF(E4544="BUY", "SELL", IF(E4544="SELL", "BUY", ""))</f>
        <v>SELL</v>
      </c>
      <c r="G4544" s="7">
        <v>33.099997999999999</v>
      </c>
      <c r="H4544" s="7">
        <v>1000</v>
      </c>
      <c r="I4544" s="11">
        <v>44727</v>
      </c>
      <c r="J4544" s="9">
        <v>7.77</v>
      </c>
      <c r="K4544" s="9">
        <f t="shared" si="210"/>
        <v>234.7432166007986</v>
      </c>
      <c r="L4544" s="10">
        <f t="shared" si="211"/>
        <v>0.76525678339920133</v>
      </c>
      <c r="M4544" s="10">
        <f t="shared" si="212"/>
        <v>-0.76525678339920133</v>
      </c>
      <c r="N4544" s="6">
        <f>DATEDIF(A4544, I4544, "d")</f>
        <v>568</v>
      </c>
    </row>
    <row r="4545" spans="1:14" ht="14.25">
      <c r="A4545" s="5">
        <v>44159</v>
      </c>
      <c r="B4545" s="6" t="s">
        <v>2111</v>
      </c>
      <c r="C4545" s="6" t="s">
        <v>2112</v>
      </c>
      <c r="D4545" s="17">
        <v>1731081759</v>
      </c>
      <c r="E4545" s="6" t="s">
        <v>16</v>
      </c>
      <c r="F4545" s="6" t="str">
        <f>IF(E4545="BUY", "SELL", IF(E4545="SELL", "BUY", ""))</f>
        <v>SELL</v>
      </c>
      <c r="G4545" s="7">
        <v>18.061502000000001</v>
      </c>
      <c r="H4545" s="7">
        <v>1000</v>
      </c>
      <c r="I4545" s="11">
        <v>44727</v>
      </c>
      <c r="J4545" s="9">
        <v>28.868677000000002</v>
      </c>
      <c r="K4545" s="9">
        <f t="shared" si="210"/>
        <v>1598.354167887034</v>
      </c>
      <c r="L4545" s="10">
        <f t="shared" si="211"/>
        <v>-0.59835416788703399</v>
      </c>
      <c r="M4545" s="10">
        <f t="shared" si="212"/>
        <v>0.59835416788703399</v>
      </c>
      <c r="N4545" s="6">
        <f>DATEDIF(A4545, I4545, "d")</f>
        <v>568</v>
      </c>
    </row>
    <row r="4546" spans="1:14" ht="14.25">
      <c r="A4546" s="5">
        <v>44165</v>
      </c>
      <c r="B4546" s="6" t="s">
        <v>281</v>
      </c>
      <c r="C4546" s="6" t="s">
        <v>282</v>
      </c>
      <c r="D4546" s="17">
        <v>33066574800</v>
      </c>
      <c r="E4546" s="6" t="s">
        <v>16</v>
      </c>
      <c r="F4546" s="6" t="str">
        <f>IF(E4546="BUY", "SELL", IF(E4546="SELL", "BUY", ""))</f>
        <v>SELL</v>
      </c>
      <c r="G4546" s="7">
        <v>216.90216100000001</v>
      </c>
      <c r="H4546" s="7">
        <v>1000</v>
      </c>
      <c r="I4546" s="11">
        <v>44727</v>
      </c>
      <c r="J4546" s="9">
        <v>193.903931</v>
      </c>
      <c r="K4546" s="9">
        <f t="shared" si="210"/>
        <v>893.96956722805544</v>
      </c>
      <c r="L4546" s="10">
        <f t="shared" si="211"/>
        <v>0.10603043277194456</v>
      </c>
      <c r="M4546" s="10">
        <f t="shared" si="212"/>
        <v>-0.10603043277194456</v>
      </c>
      <c r="N4546" s="6">
        <f>DATEDIF(A4546, I4546, "d")</f>
        <v>562</v>
      </c>
    </row>
    <row r="4547" spans="1:14" ht="14.25">
      <c r="A4547" s="5">
        <v>44165</v>
      </c>
      <c r="B4547" s="6" t="s">
        <v>3048</v>
      </c>
      <c r="C4547" s="6" t="s">
        <v>3049</v>
      </c>
      <c r="D4547" s="17">
        <v>2183558840</v>
      </c>
      <c r="E4547" s="6" t="s">
        <v>19</v>
      </c>
      <c r="F4547" s="6" t="str">
        <f>IF(E4547="BUY", "SELL", IF(E4547="SELL", "BUY", ""))</f>
        <v>BUY</v>
      </c>
      <c r="G4547" s="7">
        <v>15.45</v>
      </c>
      <c r="H4547" s="7">
        <v>1000</v>
      </c>
      <c r="I4547" s="11">
        <v>44727</v>
      </c>
      <c r="J4547" s="9">
        <v>14.87</v>
      </c>
      <c r="K4547" s="9">
        <f t="shared" ref="K4547:K4610" si="213">(H4547/G4547)*J4547</f>
        <v>962.45954692556643</v>
      </c>
      <c r="L4547" s="10">
        <f t="shared" ref="L4547:L4610" si="214">IF(F4547="BUY",(K4547-H4547)/H4547, IF(F4547="SELL", (H4547-K4547)/H4547, "Invalid"))</f>
        <v>-3.7540453074433572E-2</v>
      </c>
      <c r="M4547" s="10">
        <f t="shared" ref="M4547:M4610" si="215">IF(E4547="BUY",(K4547-H4547)/H4547,IF(E4547="SELL",(H4547-K4547)/H4547,""))</f>
        <v>3.7540453074433572E-2</v>
      </c>
      <c r="N4547" s="6">
        <f>DATEDIF(A4547, I4547, "d")</f>
        <v>562</v>
      </c>
    </row>
    <row r="4548" spans="1:14" ht="14.25">
      <c r="A4548" s="5">
        <v>44165</v>
      </c>
      <c r="B4548" s="6" t="s">
        <v>76</v>
      </c>
      <c r="C4548" s="6" t="s">
        <v>77</v>
      </c>
      <c r="D4548" s="17">
        <v>179830167494</v>
      </c>
      <c r="E4548" s="6" t="s">
        <v>16</v>
      </c>
      <c r="F4548" s="6" t="str">
        <f>IF(E4548="BUY", "SELL", IF(E4548="SELL", "BUY", ""))</f>
        <v>SELL</v>
      </c>
      <c r="G4548" s="7">
        <v>490.70001200000002</v>
      </c>
      <c r="H4548" s="7">
        <v>1000</v>
      </c>
      <c r="I4548" s="5">
        <v>44211</v>
      </c>
      <c r="J4548" s="9">
        <v>497.98001099999999</v>
      </c>
      <c r="K4548" s="9">
        <f t="shared" si="213"/>
        <v>1014.835946244077</v>
      </c>
      <c r="L4548" s="10">
        <f t="shared" si="214"/>
        <v>-1.4835946244077036E-2</v>
      </c>
      <c r="M4548" s="10">
        <f t="shared" si="215"/>
        <v>1.4835946244077036E-2</v>
      </c>
      <c r="N4548" s="6">
        <f>DATEDIF(A4548, I4548, "d")</f>
        <v>46</v>
      </c>
    </row>
    <row r="4549" spans="1:14" ht="14.25">
      <c r="A4549" s="5">
        <v>44165</v>
      </c>
      <c r="B4549" s="6" t="s">
        <v>1291</v>
      </c>
      <c r="C4549" s="6" t="s">
        <v>1292</v>
      </c>
      <c r="D4549" s="17">
        <v>7301452000</v>
      </c>
      <c r="E4549" s="6" t="s">
        <v>16</v>
      </c>
      <c r="F4549" s="6" t="str">
        <f>IF(E4549="BUY", "SELL", IF(E4549="SELL", "BUY", ""))</f>
        <v>SELL</v>
      </c>
      <c r="G4549" s="7">
        <v>20.96</v>
      </c>
      <c r="H4549" s="7">
        <v>1000</v>
      </c>
      <c r="I4549" s="5">
        <v>44650</v>
      </c>
      <c r="J4549" s="9">
        <v>51.8</v>
      </c>
      <c r="K4549" s="9">
        <f t="shared" si="213"/>
        <v>2471.3740458015263</v>
      </c>
      <c r="L4549" s="10">
        <f t="shared" si="214"/>
        <v>-1.4713740458015263</v>
      </c>
      <c r="M4549" s="10">
        <f t="shared" si="215"/>
        <v>1.4713740458015263</v>
      </c>
      <c r="N4549" s="6">
        <f>DATEDIF(A4549, I4549, "d")</f>
        <v>485</v>
      </c>
    </row>
    <row r="4550" spans="1:14" ht="14.25">
      <c r="A4550" s="5">
        <v>44165</v>
      </c>
      <c r="B4550" s="6" t="s">
        <v>2657</v>
      </c>
      <c r="C4550" s="6" t="s">
        <v>2658</v>
      </c>
      <c r="D4550" s="17">
        <v>2483909373</v>
      </c>
      <c r="E4550" s="6" t="s">
        <v>19</v>
      </c>
      <c r="F4550" s="6" t="str">
        <f>IF(E4550="BUY", "SELL", IF(E4550="SELL", "BUY", ""))</f>
        <v>BUY</v>
      </c>
      <c r="G4550" s="7">
        <v>116.349998</v>
      </c>
      <c r="H4550" s="7">
        <v>1000</v>
      </c>
      <c r="I4550" s="5">
        <v>44186</v>
      </c>
      <c r="J4550" s="9">
        <v>144.38999899999999</v>
      </c>
      <c r="K4550" s="9">
        <f t="shared" si="213"/>
        <v>1240.9970045723592</v>
      </c>
      <c r="L4550" s="10">
        <f t="shared" si="214"/>
        <v>0.24099700457235917</v>
      </c>
      <c r="M4550" s="10">
        <f t="shared" si="215"/>
        <v>-0.24099700457235917</v>
      </c>
      <c r="N4550" s="6">
        <f>DATEDIF(A4550, I4550, "d")</f>
        <v>21</v>
      </c>
    </row>
    <row r="4551" spans="1:14" ht="14.25">
      <c r="A4551" s="5">
        <v>44165</v>
      </c>
      <c r="B4551" s="6" t="s">
        <v>2944</v>
      </c>
      <c r="C4551" s="6" t="s">
        <v>2945</v>
      </c>
      <c r="D4551" s="17">
        <v>20866649706</v>
      </c>
      <c r="E4551" s="6" t="s">
        <v>19</v>
      </c>
      <c r="F4551" s="6" t="str">
        <f>IF(E4551="BUY", "SELL", IF(E4551="SELL", "BUY", ""))</f>
        <v>BUY</v>
      </c>
      <c r="G4551" s="7">
        <v>18.397103999999999</v>
      </c>
      <c r="H4551" s="7">
        <v>1000</v>
      </c>
      <c r="I4551" s="5">
        <v>44231</v>
      </c>
      <c r="J4551" s="9">
        <v>19.151812</v>
      </c>
      <c r="K4551" s="9">
        <f t="shared" si="213"/>
        <v>1041.0231958247343</v>
      </c>
      <c r="L4551" s="10">
        <f t="shared" si="214"/>
        <v>4.1023195824734328E-2</v>
      </c>
      <c r="M4551" s="10">
        <f t="shared" si="215"/>
        <v>-4.1023195824734328E-2</v>
      </c>
      <c r="N4551" s="6">
        <f>DATEDIF(A4551, I4551, "d")</f>
        <v>66</v>
      </c>
    </row>
    <row r="4552" spans="1:14" ht="14.25">
      <c r="A4552" s="5">
        <v>44166</v>
      </c>
      <c r="B4552" s="6" t="s">
        <v>619</v>
      </c>
      <c r="C4552" s="6" t="s">
        <v>620</v>
      </c>
      <c r="D4552" s="17">
        <v>69650124965</v>
      </c>
      <c r="E4552" s="6" t="s">
        <v>16</v>
      </c>
      <c r="F4552" s="6" t="str">
        <f>IF(E4552="BUY", "SELL", IF(E4552="SELL", "BUY", ""))</f>
        <v>SELL</v>
      </c>
      <c r="G4552" s="7">
        <v>66.143210999999994</v>
      </c>
      <c r="H4552" s="7">
        <v>1000</v>
      </c>
      <c r="I4552" s="5">
        <v>44372</v>
      </c>
      <c r="J4552" s="9">
        <v>80.884438000000003</v>
      </c>
      <c r="K4552" s="9">
        <f t="shared" si="213"/>
        <v>1222.8683303566863</v>
      </c>
      <c r="L4552" s="10">
        <f t="shared" si="214"/>
        <v>-0.22286833035668632</v>
      </c>
      <c r="M4552" s="10">
        <f t="shared" si="215"/>
        <v>0.22286833035668632</v>
      </c>
      <c r="N4552" s="6">
        <f>DATEDIF(A4552, I4552, "d")</f>
        <v>206</v>
      </c>
    </row>
    <row r="4553" spans="1:14" ht="14.25">
      <c r="A4553" s="5">
        <v>44166</v>
      </c>
      <c r="B4553" s="6" t="s">
        <v>1143</v>
      </c>
      <c r="C4553" s="6" t="s">
        <v>1144</v>
      </c>
      <c r="D4553" s="17">
        <v>7122279632</v>
      </c>
      <c r="E4553" s="6" t="s">
        <v>19</v>
      </c>
      <c r="F4553" s="6" t="str">
        <f>IF(E4553="BUY", "SELL", IF(E4553="SELL", "BUY", ""))</f>
        <v>BUY</v>
      </c>
      <c r="G4553" s="7">
        <v>27.799999</v>
      </c>
      <c r="H4553" s="7">
        <v>1000</v>
      </c>
      <c r="I4553" s="5">
        <v>44260</v>
      </c>
      <c r="J4553" s="9">
        <v>27.27</v>
      </c>
      <c r="K4553" s="9">
        <f t="shared" si="213"/>
        <v>980.93528708400322</v>
      </c>
      <c r="L4553" s="10">
        <f t="shared" si="214"/>
        <v>-1.9064712915996779E-2</v>
      </c>
      <c r="M4553" s="10">
        <f t="shared" si="215"/>
        <v>1.9064712915996779E-2</v>
      </c>
      <c r="N4553" s="6">
        <f>DATEDIF(A4553, I4553, "d")</f>
        <v>94</v>
      </c>
    </row>
    <row r="4554" spans="1:14" ht="14.25">
      <c r="A4554" s="11">
        <v>44166</v>
      </c>
      <c r="B4554" s="6" t="s">
        <v>115</v>
      </c>
      <c r="C4554" s="6" t="s">
        <v>116</v>
      </c>
      <c r="D4554" s="17">
        <v>155875975680</v>
      </c>
      <c r="E4554" s="12" t="s">
        <v>16</v>
      </c>
      <c r="F4554" s="13" t="str">
        <f>IF(E4554="BUY", "SELL", IF(E4554="SELL", "BUY", ""))</f>
        <v>SELL</v>
      </c>
      <c r="G4554" s="7">
        <v>26.460619000000001</v>
      </c>
      <c r="H4554" s="7">
        <v>1000</v>
      </c>
      <c r="I4554" s="11">
        <v>44204</v>
      </c>
      <c r="J4554" s="9">
        <v>31.298211999999999</v>
      </c>
      <c r="K4554" s="9">
        <f t="shared" si="213"/>
        <v>1182.8223670806792</v>
      </c>
      <c r="L4554" s="10">
        <f t="shared" si="214"/>
        <v>-0.18282236708067923</v>
      </c>
      <c r="M4554" s="10">
        <f t="shared" si="215"/>
        <v>0.18282236708067923</v>
      </c>
      <c r="N4554" s="6">
        <f>DATEDIF(A4554, I4554, "d")</f>
        <v>38</v>
      </c>
    </row>
    <row r="4555" spans="1:14" ht="14.25">
      <c r="A4555" s="5">
        <v>44167</v>
      </c>
      <c r="B4555" s="6" t="s">
        <v>2914</v>
      </c>
      <c r="C4555" s="6" t="s">
        <v>2915</v>
      </c>
      <c r="D4555" s="17">
        <v>169075260</v>
      </c>
      <c r="E4555" s="6" t="s">
        <v>19</v>
      </c>
      <c r="F4555" s="6" t="str">
        <f>IF(E4555="BUY", "SELL", IF(E4555="SELL", "BUY", ""))</f>
        <v>BUY</v>
      </c>
      <c r="G4555" s="7">
        <v>35.43</v>
      </c>
      <c r="H4555" s="7">
        <v>1000</v>
      </c>
      <c r="I4555" s="5">
        <v>44274</v>
      </c>
      <c r="J4555" s="9">
        <v>54.779998999999997</v>
      </c>
      <c r="K4555" s="9">
        <f t="shared" si="213"/>
        <v>1546.1473045441714</v>
      </c>
      <c r="L4555" s="10">
        <f t="shared" si="214"/>
        <v>0.54614730454417149</v>
      </c>
      <c r="M4555" s="10">
        <f t="shared" si="215"/>
        <v>-0.54614730454417149</v>
      </c>
      <c r="N4555" s="6">
        <f>DATEDIF(A4555, I4555, "d")</f>
        <v>107</v>
      </c>
    </row>
    <row r="4556" spans="1:14" ht="14.25">
      <c r="A4556" s="5">
        <v>44167</v>
      </c>
      <c r="B4556" s="6" t="s">
        <v>2894</v>
      </c>
      <c r="C4556" s="6" t="s">
        <v>2895</v>
      </c>
      <c r="D4556" s="17">
        <v>301848000</v>
      </c>
      <c r="E4556" s="6" t="s">
        <v>19</v>
      </c>
      <c r="F4556" s="6" t="str">
        <f>IF(E4556="BUY", "SELL", IF(E4556="SELL", "BUY", ""))</f>
        <v>BUY</v>
      </c>
      <c r="G4556" s="7">
        <v>32.700001</v>
      </c>
      <c r="H4556" s="7">
        <v>1000</v>
      </c>
      <c r="I4556" s="11">
        <v>44727</v>
      </c>
      <c r="J4556" s="9">
        <v>6.44</v>
      </c>
      <c r="K4556" s="9">
        <f t="shared" si="213"/>
        <v>196.94189000177707</v>
      </c>
      <c r="L4556" s="10">
        <f t="shared" si="214"/>
        <v>-0.80305810999822291</v>
      </c>
      <c r="M4556" s="10">
        <f t="shared" si="215"/>
        <v>0.80305810999822291</v>
      </c>
      <c r="N4556" s="6">
        <f>DATEDIF(A4556, I4556, "d")</f>
        <v>560</v>
      </c>
    </row>
    <row r="4557" spans="1:14" ht="14.25">
      <c r="A4557" s="5">
        <v>44172</v>
      </c>
      <c r="B4557" s="6" t="s">
        <v>3050</v>
      </c>
      <c r="C4557" s="6" t="s">
        <v>3051</v>
      </c>
      <c r="D4557" s="17">
        <v>6569498867</v>
      </c>
      <c r="E4557" s="6" t="s">
        <v>16</v>
      </c>
      <c r="F4557" s="6" t="str">
        <f>IF(E4557="BUY", "SELL", IF(E4557="SELL", "BUY", ""))</f>
        <v>SELL</v>
      </c>
      <c r="G4557" s="7">
        <v>16.719999000000001</v>
      </c>
      <c r="H4557" s="7">
        <v>1000</v>
      </c>
      <c r="I4557" s="11">
        <v>44727</v>
      </c>
      <c r="J4557" s="9">
        <v>15.96</v>
      </c>
      <c r="K4557" s="9">
        <f t="shared" si="213"/>
        <v>954.54551163549706</v>
      </c>
      <c r="L4557" s="10">
        <f t="shared" si="214"/>
        <v>4.5454488364502936E-2</v>
      </c>
      <c r="M4557" s="10">
        <f t="shared" si="215"/>
        <v>-4.5454488364502936E-2</v>
      </c>
      <c r="N4557" s="6">
        <f>DATEDIF(A4557, I4557, "d")</f>
        <v>555</v>
      </c>
    </row>
    <row r="4558" spans="1:14" ht="14.25">
      <c r="A4558" s="5">
        <v>44172</v>
      </c>
      <c r="B4558" s="6" t="s">
        <v>3052</v>
      </c>
      <c r="C4558" s="6" t="s">
        <v>3053</v>
      </c>
      <c r="D4558" s="17">
        <v>617138815</v>
      </c>
      <c r="E4558" s="6" t="s">
        <v>19</v>
      </c>
      <c r="F4558" s="6" t="str">
        <f>IF(E4558="BUY", "SELL", IF(E4558="SELL", "BUY", ""))</f>
        <v>BUY</v>
      </c>
      <c r="G4558" s="7">
        <v>50.48</v>
      </c>
      <c r="H4558" s="7">
        <v>1000</v>
      </c>
      <c r="I4558" s="11">
        <v>44727</v>
      </c>
      <c r="J4558" s="9">
        <v>26.48</v>
      </c>
      <c r="K4558" s="9">
        <f t="shared" si="213"/>
        <v>524.56418383518235</v>
      </c>
      <c r="L4558" s="10">
        <f t="shared" si="214"/>
        <v>-0.47543581616481767</v>
      </c>
      <c r="M4558" s="10">
        <f t="shared" si="215"/>
        <v>0.47543581616481767</v>
      </c>
      <c r="N4558" s="6">
        <f>DATEDIF(A4558, I4558, "d")</f>
        <v>555</v>
      </c>
    </row>
    <row r="4559" spans="1:14" ht="14.25">
      <c r="A4559" s="5">
        <v>44173</v>
      </c>
      <c r="B4559" s="6" t="s">
        <v>1131</v>
      </c>
      <c r="C4559" s="6" t="s">
        <v>1132</v>
      </c>
      <c r="D4559" s="17">
        <v>14953201500</v>
      </c>
      <c r="E4559" s="6" t="s">
        <v>16</v>
      </c>
      <c r="F4559" s="6" t="str">
        <f>IF(E4559="BUY", "SELL", IF(E4559="SELL", "BUY", ""))</f>
        <v>SELL</v>
      </c>
      <c r="G4559" s="7">
        <v>117.75947600000001</v>
      </c>
      <c r="H4559" s="7">
        <v>1000</v>
      </c>
      <c r="I4559" s="11">
        <v>44727</v>
      </c>
      <c r="J4559" s="9">
        <v>125.626366</v>
      </c>
      <c r="K4559" s="9">
        <f t="shared" si="213"/>
        <v>1066.8047300074604</v>
      </c>
      <c r="L4559" s="10">
        <f t="shared" si="214"/>
        <v>-6.6804730007460428E-2</v>
      </c>
      <c r="M4559" s="10">
        <f t="shared" si="215"/>
        <v>6.6804730007460428E-2</v>
      </c>
      <c r="N4559" s="6">
        <f>DATEDIF(A4559, I4559, "d")</f>
        <v>554</v>
      </c>
    </row>
    <row r="4560" spans="1:14" ht="14.25">
      <c r="A4560" s="5">
        <v>44173</v>
      </c>
      <c r="B4560" s="6" t="s">
        <v>291</v>
      </c>
      <c r="C4560" s="6" t="s">
        <v>292</v>
      </c>
      <c r="D4560" s="17">
        <v>1102844520</v>
      </c>
      <c r="E4560" s="6" t="s">
        <v>16</v>
      </c>
      <c r="F4560" s="6" t="str">
        <f>IF(E4560="BUY", "SELL", IF(E4560="SELL", "BUY", ""))</f>
        <v>SELL</v>
      </c>
      <c r="G4560" s="7">
        <v>38.18</v>
      </c>
      <c r="H4560" s="7">
        <v>1000</v>
      </c>
      <c r="I4560" s="11">
        <v>44727</v>
      </c>
      <c r="J4560" s="9">
        <v>23.58</v>
      </c>
      <c r="K4560" s="9">
        <f t="shared" si="213"/>
        <v>617.60083813514927</v>
      </c>
      <c r="L4560" s="10">
        <f t="shared" si="214"/>
        <v>0.38239916186485073</v>
      </c>
      <c r="M4560" s="10">
        <f t="shared" si="215"/>
        <v>-0.38239916186485073</v>
      </c>
      <c r="N4560" s="6">
        <f>DATEDIF(A4560, I4560, "d")</f>
        <v>554</v>
      </c>
    </row>
    <row r="4561" spans="1:14" ht="14.25">
      <c r="A4561" s="5">
        <v>44173</v>
      </c>
      <c r="B4561" s="6" t="s">
        <v>3054</v>
      </c>
      <c r="C4561" s="6" t="s">
        <v>3055</v>
      </c>
      <c r="D4561" s="17">
        <v>2588870843</v>
      </c>
      <c r="E4561" s="6" t="s">
        <v>19</v>
      </c>
      <c r="F4561" s="6" t="str">
        <f>IF(E4561="BUY", "SELL", IF(E4561="SELL", "BUY", ""))</f>
        <v>BUY</v>
      </c>
      <c r="G4561" s="7">
        <v>22.52</v>
      </c>
      <c r="H4561" s="7">
        <v>1000</v>
      </c>
      <c r="I4561" s="11">
        <v>44208</v>
      </c>
      <c r="J4561" s="9">
        <v>33.240001999999997</v>
      </c>
      <c r="K4561" s="9">
        <f t="shared" si="213"/>
        <v>1476.0214031971582</v>
      </c>
      <c r="L4561" s="10">
        <f t="shared" si="214"/>
        <v>0.47602140319715819</v>
      </c>
      <c r="M4561" s="10">
        <f t="shared" si="215"/>
        <v>-0.47602140319715819</v>
      </c>
      <c r="N4561" s="6">
        <f>DATEDIF(A4561, I4561, "d")</f>
        <v>35</v>
      </c>
    </row>
    <row r="4562" spans="1:14" ht="14.25">
      <c r="A4562" s="5">
        <v>44174</v>
      </c>
      <c r="B4562" s="6" t="s">
        <v>467</v>
      </c>
      <c r="C4562" s="6" t="s">
        <v>468</v>
      </c>
      <c r="D4562" s="17">
        <v>12363668045</v>
      </c>
      <c r="E4562" s="6" t="s">
        <v>16</v>
      </c>
      <c r="F4562" s="6" t="str">
        <f>IF(E4562="BUY", "SELL", IF(E4562="SELL", "BUY", ""))</f>
        <v>SELL</v>
      </c>
      <c r="G4562" s="7">
        <v>143.520004</v>
      </c>
      <c r="H4562" s="7">
        <v>1000</v>
      </c>
      <c r="I4562" s="11">
        <v>44727</v>
      </c>
      <c r="J4562" s="9">
        <v>77.059997999999993</v>
      </c>
      <c r="K4562" s="9">
        <f t="shared" si="213"/>
        <v>536.92862215917989</v>
      </c>
      <c r="L4562" s="10">
        <f t="shared" si="214"/>
        <v>0.46307137784082009</v>
      </c>
      <c r="M4562" s="10">
        <f t="shared" si="215"/>
        <v>-0.46307137784082009</v>
      </c>
      <c r="N4562" s="6">
        <f>DATEDIF(A4562, I4562, "d")</f>
        <v>553</v>
      </c>
    </row>
    <row r="4563" spans="1:14" ht="14.25">
      <c r="A4563" s="5">
        <v>44174</v>
      </c>
      <c r="B4563" s="6" t="s">
        <v>2757</v>
      </c>
      <c r="C4563" s="6" t="s">
        <v>2758</v>
      </c>
      <c r="D4563" s="17">
        <v>3106199012</v>
      </c>
      <c r="E4563" s="6" t="s">
        <v>19</v>
      </c>
      <c r="F4563" s="6" t="str">
        <f>IF(E4563="BUY", "SELL", IF(E4563="SELL", "BUY", ""))</f>
        <v>BUY</v>
      </c>
      <c r="G4563" s="7">
        <v>58.389999000000003</v>
      </c>
      <c r="H4563" s="7">
        <v>1000</v>
      </c>
      <c r="I4563" s="5">
        <v>44216</v>
      </c>
      <c r="J4563" s="9">
        <v>91.260002</v>
      </c>
      <c r="K4563" s="9">
        <f t="shared" si="213"/>
        <v>1562.9389204134084</v>
      </c>
      <c r="L4563" s="10">
        <f t="shared" si="214"/>
        <v>0.56293892041340832</v>
      </c>
      <c r="M4563" s="10">
        <f t="shared" si="215"/>
        <v>-0.56293892041340832</v>
      </c>
      <c r="N4563" s="6">
        <f>DATEDIF(A4563, I4563, "d")</f>
        <v>42</v>
      </c>
    </row>
    <row r="4564" spans="1:14" ht="14.25">
      <c r="A4564" s="5">
        <v>44175</v>
      </c>
      <c r="B4564" s="6" t="s">
        <v>3056</v>
      </c>
      <c r="C4564" s="6" t="s">
        <v>3057</v>
      </c>
      <c r="D4564" s="17">
        <v>78819685673</v>
      </c>
      <c r="E4564" s="6" t="s">
        <v>16</v>
      </c>
      <c r="F4564" s="6" t="str">
        <f>IF(E4564="BUY", "SELL", IF(E4564="SELL", "BUY", ""))</f>
        <v>SELL</v>
      </c>
      <c r="G4564" s="7">
        <v>144.71000699999999</v>
      </c>
      <c r="H4564" s="7">
        <v>1000</v>
      </c>
      <c r="I4564" s="11">
        <v>44727</v>
      </c>
      <c r="J4564" s="9">
        <v>101.470001</v>
      </c>
      <c r="K4564" s="9">
        <f t="shared" si="213"/>
        <v>701.19546742886973</v>
      </c>
      <c r="L4564" s="10">
        <f t="shared" si="214"/>
        <v>0.29880453257113027</v>
      </c>
      <c r="M4564" s="10">
        <f t="shared" si="215"/>
        <v>-0.29880453257113027</v>
      </c>
      <c r="N4564" s="6">
        <f>DATEDIF(A4564, I4564, "d")</f>
        <v>552</v>
      </c>
    </row>
    <row r="4565" spans="1:14" ht="14.25">
      <c r="A4565" s="5">
        <v>44175</v>
      </c>
      <c r="B4565" s="6" t="s">
        <v>3058</v>
      </c>
      <c r="C4565" s="6" t="s">
        <v>3059</v>
      </c>
      <c r="D4565" s="17">
        <v>16323873</v>
      </c>
      <c r="E4565" s="6" t="s">
        <v>16</v>
      </c>
      <c r="F4565" s="6" t="str">
        <f>IF(E4565="BUY", "SELL", IF(E4565="SELL", "BUY", ""))</f>
        <v>SELL</v>
      </c>
      <c r="G4565" s="7">
        <v>7</v>
      </c>
      <c r="H4565" s="7">
        <v>1000</v>
      </c>
      <c r="I4565" s="11">
        <v>44727</v>
      </c>
      <c r="J4565" s="9">
        <v>1.55</v>
      </c>
      <c r="K4565" s="9">
        <f t="shared" si="213"/>
        <v>221.42857142857144</v>
      </c>
      <c r="L4565" s="10">
        <f t="shared" si="214"/>
        <v>0.77857142857142858</v>
      </c>
      <c r="M4565" s="10">
        <f t="shared" si="215"/>
        <v>-0.77857142857142858</v>
      </c>
      <c r="N4565" s="6">
        <f>DATEDIF(A4565, I4565, "d")</f>
        <v>552</v>
      </c>
    </row>
    <row r="4566" spans="1:14" ht="14.25">
      <c r="A4566" s="5">
        <v>44175</v>
      </c>
      <c r="B4566" s="6" t="s">
        <v>1191</v>
      </c>
      <c r="C4566" s="6" t="s">
        <v>1192</v>
      </c>
      <c r="D4566" s="17">
        <v>1666326970</v>
      </c>
      <c r="E4566" s="6" t="s">
        <v>16</v>
      </c>
      <c r="F4566" s="6" t="str">
        <f>IF(E4566="BUY", "SELL", IF(E4566="SELL", "BUY", ""))</f>
        <v>SELL</v>
      </c>
      <c r="G4566" s="7">
        <v>36.340000000000003</v>
      </c>
      <c r="H4566" s="7">
        <v>1000</v>
      </c>
      <c r="I4566" s="11">
        <v>44727</v>
      </c>
      <c r="J4566" s="9">
        <v>28.02</v>
      </c>
      <c r="K4566" s="9">
        <f t="shared" si="213"/>
        <v>771.05118326912486</v>
      </c>
      <c r="L4566" s="10">
        <f t="shared" si="214"/>
        <v>0.22894881673087514</v>
      </c>
      <c r="M4566" s="10">
        <f t="shared" si="215"/>
        <v>-0.22894881673087514</v>
      </c>
      <c r="N4566" s="6">
        <f>DATEDIF(A4566, I4566, "d")</f>
        <v>552</v>
      </c>
    </row>
    <row r="4567" spans="1:14" ht="14.25">
      <c r="A4567" s="5">
        <v>44175</v>
      </c>
      <c r="B4567" s="6" t="s">
        <v>3060</v>
      </c>
      <c r="C4567" s="6" t="s">
        <v>3061</v>
      </c>
      <c r="D4567" s="17">
        <v>30238048846</v>
      </c>
      <c r="E4567" s="6" t="s">
        <v>16</v>
      </c>
      <c r="F4567" s="6" t="str">
        <f>IF(E4567="BUY", "SELL", IF(E4567="SELL", "BUY", ""))</f>
        <v>SELL</v>
      </c>
      <c r="G4567" s="7">
        <v>186</v>
      </c>
      <c r="H4567" s="7">
        <v>1000</v>
      </c>
      <c r="I4567" s="5">
        <v>44655</v>
      </c>
      <c r="J4567" s="9">
        <v>127.209999</v>
      </c>
      <c r="K4567" s="9">
        <f t="shared" si="213"/>
        <v>683.92472580645153</v>
      </c>
      <c r="L4567" s="10">
        <f t="shared" si="214"/>
        <v>0.31607527419354847</v>
      </c>
      <c r="M4567" s="10">
        <f t="shared" si="215"/>
        <v>-0.31607527419354847</v>
      </c>
      <c r="N4567" s="6">
        <f>DATEDIF(A4567, I4567, "d")</f>
        <v>480</v>
      </c>
    </row>
    <row r="4568" spans="1:14" ht="14.25">
      <c r="A4568" s="5">
        <v>44175</v>
      </c>
      <c r="B4568" s="6" t="s">
        <v>3062</v>
      </c>
      <c r="C4568" s="6" t="s">
        <v>3063</v>
      </c>
      <c r="D4568" s="17">
        <v>598292467</v>
      </c>
      <c r="E4568" s="6" t="s">
        <v>19</v>
      </c>
      <c r="F4568" s="6" t="str">
        <f>IF(E4568="BUY", "SELL", IF(E4568="SELL", "BUY", ""))</f>
        <v>BUY</v>
      </c>
      <c r="G4568" s="7">
        <v>28.9</v>
      </c>
      <c r="H4568" s="7">
        <v>1000</v>
      </c>
      <c r="I4568" s="5">
        <v>44237</v>
      </c>
      <c r="J4568" s="9">
        <v>45.849997999999999</v>
      </c>
      <c r="K4568" s="9">
        <f t="shared" si="213"/>
        <v>1586.5051211072664</v>
      </c>
      <c r="L4568" s="10">
        <f t="shared" si="214"/>
        <v>0.58650512110726638</v>
      </c>
      <c r="M4568" s="10">
        <f t="shared" si="215"/>
        <v>-0.58650512110726638</v>
      </c>
      <c r="N4568" s="6">
        <f>DATEDIF(A4568, I4568, "d")</f>
        <v>62</v>
      </c>
    </row>
    <row r="4569" spans="1:14" ht="14.25">
      <c r="A4569" s="5">
        <v>44175</v>
      </c>
      <c r="B4569" s="6" t="s">
        <v>3064</v>
      </c>
      <c r="C4569" s="6" t="s">
        <v>3065</v>
      </c>
      <c r="D4569" s="17">
        <v>3025775099</v>
      </c>
      <c r="E4569" s="6" t="s">
        <v>19</v>
      </c>
      <c r="F4569" s="6" t="str">
        <f>IF(E4569="BUY", "SELL", IF(E4569="SELL", "BUY", ""))</f>
        <v>BUY</v>
      </c>
      <c r="G4569" s="7">
        <v>76.610000999999997</v>
      </c>
      <c r="H4569" s="7">
        <v>1000</v>
      </c>
      <c r="I4569" s="5">
        <v>44179</v>
      </c>
      <c r="J4569" s="9">
        <v>56.099997999999999</v>
      </c>
      <c r="K4569" s="9">
        <f t="shared" si="213"/>
        <v>732.28034548648554</v>
      </c>
      <c r="L4569" s="10">
        <f t="shared" si="214"/>
        <v>-0.26771965451351448</v>
      </c>
      <c r="M4569" s="10">
        <f t="shared" si="215"/>
        <v>0.26771965451351448</v>
      </c>
      <c r="N4569" s="6">
        <f>DATEDIF(A4569, I4569, "d")</f>
        <v>4</v>
      </c>
    </row>
    <row r="4570" spans="1:14" ht="14.25">
      <c r="A4570" s="5">
        <v>44176</v>
      </c>
      <c r="B4570" s="6" t="s">
        <v>2643</v>
      </c>
      <c r="C4570" s="6" t="s">
        <v>2644</v>
      </c>
      <c r="D4570" s="17">
        <v>2448560000</v>
      </c>
      <c r="E4570" s="6" t="s">
        <v>19</v>
      </c>
      <c r="F4570" s="6" t="str">
        <f>IF(E4570="BUY", "SELL", IF(E4570="SELL", "BUY", ""))</f>
        <v>BUY</v>
      </c>
      <c r="G4570" s="7">
        <v>95.690002000000007</v>
      </c>
      <c r="H4570" s="7">
        <v>1000</v>
      </c>
      <c r="I4570" s="5">
        <v>44239</v>
      </c>
      <c r="J4570" s="9">
        <v>102.05999799999999</v>
      </c>
      <c r="K4570" s="9">
        <f t="shared" si="213"/>
        <v>1066.5690862876143</v>
      </c>
      <c r="L4570" s="10">
        <f t="shared" si="214"/>
        <v>6.6569086287614251E-2</v>
      </c>
      <c r="M4570" s="10">
        <f t="shared" si="215"/>
        <v>-6.6569086287614251E-2</v>
      </c>
      <c r="N4570" s="6">
        <f>DATEDIF(A4570, I4570, "d")</f>
        <v>63</v>
      </c>
    </row>
    <row r="4571" spans="1:14" ht="14.25">
      <c r="A4571" s="5">
        <v>44176</v>
      </c>
      <c r="B4571" s="6" t="s">
        <v>3066</v>
      </c>
      <c r="C4571" s="6" t="s">
        <v>3067</v>
      </c>
      <c r="D4571" s="17">
        <v>724166277</v>
      </c>
      <c r="E4571" s="6" t="s">
        <v>19</v>
      </c>
      <c r="F4571" s="6" t="str">
        <f>IF(E4571="BUY", "SELL", IF(E4571="SELL", "BUY", ""))</f>
        <v>BUY</v>
      </c>
      <c r="G4571" s="7">
        <v>6.14</v>
      </c>
      <c r="H4571" s="7">
        <v>1000</v>
      </c>
      <c r="I4571" s="5">
        <v>44320</v>
      </c>
      <c r="J4571" s="9">
        <v>6.98</v>
      </c>
      <c r="K4571" s="9">
        <f t="shared" si="213"/>
        <v>1136.8078175895769</v>
      </c>
      <c r="L4571" s="10">
        <f t="shared" si="214"/>
        <v>0.13680781758957686</v>
      </c>
      <c r="M4571" s="10">
        <f t="shared" si="215"/>
        <v>-0.13680781758957686</v>
      </c>
      <c r="N4571" s="6">
        <f>DATEDIF(A4571, I4571, "d")</f>
        <v>144</v>
      </c>
    </row>
    <row r="4572" spans="1:14" ht="14.25">
      <c r="A4572" s="5">
        <v>44176</v>
      </c>
      <c r="B4572" s="6" t="s">
        <v>587</v>
      </c>
      <c r="C4572" s="6" t="s">
        <v>588</v>
      </c>
      <c r="D4572" s="17">
        <v>94682821</v>
      </c>
      <c r="E4572" s="6" t="s">
        <v>16</v>
      </c>
      <c r="F4572" s="6" t="str">
        <f>IF(E4572="BUY", "SELL", IF(E4572="SELL", "BUY", ""))</f>
        <v>SELL</v>
      </c>
      <c r="G4572" s="7">
        <v>18.459999</v>
      </c>
      <c r="H4572" s="7">
        <v>1000</v>
      </c>
      <c r="I4572" s="11">
        <v>44727</v>
      </c>
      <c r="J4572" s="9">
        <v>6.37</v>
      </c>
      <c r="K4572" s="9">
        <f t="shared" si="213"/>
        <v>345.07044122808458</v>
      </c>
      <c r="L4572" s="10">
        <f t="shared" si="214"/>
        <v>0.6549295587719155</v>
      </c>
      <c r="M4572" s="10">
        <f t="shared" si="215"/>
        <v>-0.6549295587719155</v>
      </c>
      <c r="N4572" s="6">
        <f>DATEDIF(A4572, I4572, "d")</f>
        <v>551</v>
      </c>
    </row>
    <row r="4573" spans="1:14" ht="14.25">
      <c r="A4573" s="11">
        <v>44176</v>
      </c>
      <c r="B4573" s="6" t="s">
        <v>3068</v>
      </c>
      <c r="C4573" s="6" t="s">
        <v>3069</v>
      </c>
      <c r="D4573" s="17">
        <v>345610750</v>
      </c>
      <c r="E4573" s="12" t="s">
        <v>16</v>
      </c>
      <c r="F4573" s="13" t="str">
        <f>IF(E4573="BUY", "SELL", IF(E4573="SELL", "BUY", ""))</f>
        <v>SELL</v>
      </c>
      <c r="G4573" s="7">
        <v>18.127745000000001</v>
      </c>
      <c r="H4573" s="7">
        <v>1000</v>
      </c>
      <c r="I4573" s="11">
        <v>44727</v>
      </c>
      <c r="J4573" s="9">
        <v>27.539556999999999</v>
      </c>
      <c r="K4573" s="9">
        <f t="shared" si="213"/>
        <v>1519.1937552078318</v>
      </c>
      <c r="L4573" s="10">
        <f t="shared" si="214"/>
        <v>-0.51919375520783184</v>
      </c>
      <c r="M4573" s="10">
        <f t="shared" si="215"/>
        <v>0.51919375520783184</v>
      </c>
      <c r="N4573" s="6">
        <f>DATEDIF(A4573, I4573, "d")</f>
        <v>551</v>
      </c>
    </row>
    <row r="4574" spans="1:14" ht="14.25">
      <c r="A4574" s="11">
        <v>44176</v>
      </c>
      <c r="B4574" s="6" t="s">
        <v>3070</v>
      </c>
      <c r="C4574" s="6" t="s">
        <v>3071</v>
      </c>
      <c r="D4574" s="17">
        <v>13501077980</v>
      </c>
      <c r="E4574" s="13" t="s">
        <v>19</v>
      </c>
      <c r="F4574" s="12" t="str">
        <f>IF(E4574="BUY", "SELL", IF(E4574="SELL", "BUY", ""))</f>
        <v>BUY</v>
      </c>
      <c r="G4574" s="7">
        <v>15.877922999999999</v>
      </c>
      <c r="H4574" s="7">
        <v>1000</v>
      </c>
      <c r="I4574" s="11">
        <v>44727</v>
      </c>
      <c r="J4574" s="9">
        <v>10.213426</v>
      </c>
      <c r="K4574" s="9">
        <f t="shared" si="213"/>
        <v>643.24697883973874</v>
      </c>
      <c r="L4574" s="10">
        <f t="shared" si="214"/>
        <v>-0.35675302116026125</v>
      </c>
      <c r="M4574" s="10">
        <f t="shared" si="215"/>
        <v>0.35675302116026125</v>
      </c>
      <c r="N4574" s="6">
        <f>DATEDIF(A4574, I4574, "d")</f>
        <v>551</v>
      </c>
    </row>
    <row r="4575" spans="1:14" ht="14.25">
      <c r="A4575" s="5">
        <v>44179</v>
      </c>
      <c r="B4575" s="6" t="s">
        <v>2020</v>
      </c>
      <c r="C4575" s="6" t="s">
        <v>2021</v>
      </c>
      <c r="D4575" s="17">
        <v>428169000</v>
      </c>
      <c r="E4575" s="6" t="s">
        <v>16</v>
      </c>
      <c r="F4575" s="6" t="str">
        <f>IF(E4575="BUY", "SELL", IF(E4575="SELL", "BUY", ""))</f>
        <v>SELL</v>
      </c>
      <c r="G4575" s="7">
        <v>5.09</v>
      </c>
      <c r="H4575" s="7">
        <v>1000</v>
      </c>
      <c r="I4575" s="5">
        <v>44300</v>
      </c>
      <c r="J4575" s="9">
        <v>5.1100000000000003</v>
      </c>
      <c r="K4575" s="9">
        <f t="shared" si="213"/>
        <v>1003.9292730844795</v>
      </c>
      <c r="L4575" s="10">
        <f t="shared" si="214"/>
        <v>-3.9292730844795185E-3</v>
      </c>
      <c r="M4575" s="10">
        <f t="shared" si="215"/>
        <v>3.9292730844795185E-3</v>
      </c>
      <c r="N4575" s="6">
        <f>DATEDIF(A4575, I4575, "d")</f>
        <v>121</v>
      </c>
    </row>
    <row r="4576" spans="1:14" ht="14.25">
      <c r="A4576" s="5">
        <v>44179</v>
      </c>
      <c r="B4576" s="6" t="s">
        <v>2360</v>
      </c>
      <c r="C4576" s="6" t="s">
        <v>2361</v>
      </c>
      <c r="D4576" s="17">
        <v>3337259376</v>
      </c>
      <c r="E4576" s="6" t="s">
        <v>19</v>
      </c>
      <c r="F4576" s="6" t="str">
        <f>IF(E4576="BUY", "SELL", IF(E4576="SELL", "BUY", ""))</f>
        <v>BUY</v>
      </c>
      <c r="G4576" s="7">
        <v>144.179993</v>
      </c>
      <c r="H4576" s="7">
        <v>1000</v>
      </c>
      <c r="I4576" s="11">
        <v>44727</v>
      </c>
      <c r="J4576" s="9">
        <v>43.139999000000003</v>
      </c>
      <c r="K4576" s="9">
        <f t="shared" si="213"/>
        <v>299.20932927219661</v>
      </c>
      <c r="L4576" s="10">
        <f t="shared" si="214"/>
        <v>-0.70079067072780343</v>
      </c>
      <c r="M4576" s="10">
        <f t="shared" si="215"/>
        <v>0.70079067072780343</v>
      </c>
      <c r="N4576" s="6">
        <f>DATEDIF(A4576, I4576, "d")</f>
        <v>548</v>
      </c>
    </row>
    <row r="4577" spans="1:14" ht="14.25">
      <c r="A4577" s="5">
        <v>44179</v>
      </c>
      <c r="B4577" s="6" t="s">
        <v>64</v>
      </c>
      <c r="C4577" s="6" t="s">
        <v>65</v>
      </c>
      <c r="D4577" s="17">
        <v>157074705249</v>
      </c>
      <c r="E4577" s="6" t="s">
        <v>19</v>
      </c>
      <c r="F4577" s="6" t="str">
        <f>IF(E4577="BUY", "SELL", IF(E4577="SELL", "BUY", ""))</f>
        <v>BUY</v>
      </c>
      <c r="G4577" s="7">
        <v>169.300003</v>
      </c>
      <c r="H4577" s="7">
        <v>1000</v>
      </c>
      <c r="I4577" s="5">
        <v>44215</v>
      </c>
      <c r="J4577" s="9">
        <v>172.259995</v>
      </c>
      <c r="K4577" s="9">
        <f t="shared" si="213"/>
        <v>1017.4837090818007</v>
      </c>
      <c r="L4577" s="10">
        <f t="shared" si="214"/>
        <v>1.7483709081800726E-2</v>
      </c>
      <c r="M4577" s="10">
        <f t="shared" si="215"/>
        <v>-1.7483709081800726E-2</v>
      </c>
      <c r="N4577" s="6">
        <f>DATEDIF(A4577, I4577, "d")</f>
        <v>36</v>
      </c>
    </row>
    <row r="4578" spans="1:14" ht="14.25">
      <c r="A4578" s="5">
        <v>44179</v>
      </c>
      <c r="B4578" s="6" t="s">
        <v>481</v>
      </c>
      <c r="C4578" s="6" t="s">
        <v>482</v>
      </c>
      <c r="D4578" s="17">
        <v>12643291121</v>
      </c>
      <c r="E4578" s="6" t="s">
        <v>16</v>
      </c>
      <c r="F4578" s="6" t="str">
        <f>IF(E4578="BUY", "SELL", IF(E4578="SELL", "BUY", ""))</f>
        <v>SELL</v>
      </c>
      <c r="G4578" s="7">
        <v>48.272976</v>
      </c>
      <c r="H4578" s="7">
        <v>1000</v>
      </c>
      <c r="I4578" s="11">
        <v>44727</v>
      </c>
      <c r="J4578" s="9">
        <v>73.026398</v>
      </c>
      <c r="K4578" s="9">
        <f t="shared" si="213"/>
        <v>1512.7801111744177</v>
      </c>
      <c r="L4578" s="10">
        <f t="shared" si="214"/>
        <v>-0.51278011117441769</v>
      </c>
      <c r="M4578" s="10">
        <f t="shared" si="215"/>
        <v>0.51278011117441769</v>
      </c>
      <c r="N4578" s="6">
        <f>DATEDIF(A4578, I4578, "d")</f>
        <v>548</v>
      </c>
    </row>
    <row r="4579" spans="1:14" ht="14.25">
      <c r="A4579" s="5">
        <v>44179</v>
      </c>
      <c r="B4579" s="6" t="s">
        <v>497</v>
      </c>
      <c r="C4579" s="6" t="s">
        <v>498</v>
      </c>
      <c r="D4579" s="17">
        <v>15476009800</v>
      </c>
      <c r="E4579" s="6" t="s">
        <v>16</v>
      </c>
      <c r="F4579" s="6" t="str">
        <f>IF(E4579="BUY", "SELL", IF(E4579="SELL", "BUY", ""))</f>
        <v>SELL</v>
      </c>
      <c r="G4579" s="7">
        <v>29.491589000000001</v>
      </c>
      <c r="H4579" s="7">
        <v>1000</v>
      </c>
      <c r="I4579" s="11">
        <v>44727</v>
      </c>
      <c r="J4579" s="9">
        <v>30.054838</v>
      </c>
      <c r="K4579" s="9">
        <f t="shared" si="213"/>
        <v>1019.098631816685</v>
      </c>
      <c r="L4579" s="10">
        <f t="shared" si="214"/>
        <v>-1.9098631816685044E-2</v>
      </c>
      <c r="M4579" s="10">
        <f t="shared" si="215"/>
        <v>1.9098631816685044E-2</v>
      </c>
      <c r="N4579" s="6">
        <f>DATEDIF(A4579, I4579, "d")</f>
        <v>548</v>
      </c>
    </row>
    <row r="4580" spans="1:14" ht="14.25">
      <c r="A4580" s="5">
        <v>44179</v>
      </c>
      <c r="B4580" s="6" t="s">
        <v>241</v>
      </c>
      <c r="C4580" s="6" t="s">
        <v>242</v>
      </c>
      <c r="D4580" s="17">
        <v>7075072067</v>
      </c>
      <c r="E4580" s="6" t="s">
        <v>19</v>
      </c>
      <c r="F4580" s="6" t="str">
        <f>IF(E4580="BUY", "SELL", IF(E4580="SELL", "BUY", ""))</f>
        <v>BUY</v>
      </c>
      <c r="G4580" s="7">
        <v>25.41</v>
      </c>
      <c r="H4580" s="7">
        <v>1000</v>
      </c>
      <c r="I4580" s="5">
        <v>44238</v>
      </c>
      <c r="J4580" s="9">
        <v>23.77</v>
      </c>
      <c r="K4580" s="9">
        <f t="shared" si="213"/>
        <v>935.45848091302639</v>
      </c>
      <c r="L4580" s="10">
        <f t="shared" si="214"/>
        <v>-6.4541519086973614E-2</v>
      </c>
      <c r="M4580" s="10">
        <f t="shared" si="215"/>
        <v>6.4541519086973614E-2</v>
      </c>
      <c r="N4580" s="6">
        <f>DATEDIF(A4580, I4580, "d")</f>
        <v>59</v>
      </c>
    </row>
    <row r="4581" spans="1:14" ht="14.25">
      <c r="A4581" s="5">
        <v>44179</v>
      </c>
      <c r="B4581" s="6" t="s">
        <v>3064</v>
      </c>
      <c r="C4581" s="6" t="s">
        <v>3065</v>
      </c>
      <c r="D4581" s="17">
        <v>3025775099</v>
      </c>
      <c r="E4581" s="6" t="s">
        <v>16</v>
      </c>
      <c r="F4581" s="6" t="str">
        <f>IF(E4581="BUY", "SELL", IF(E4581="SELL", "BUY", ""))</f>
        <v>SELL</v>
      </c>
      <c r="G4581" s="7">
        <v>56.099997999999999</v>
      </c>
      <c r="H4581" s="7">
        <v>1000</v>
      </c>
      <c r="I4581" s="5">
        <v>44392</v>
      </c>
      <c r="J4581" s="9">
        <v>23.68</v>
      </c>
      <c r="K4581" s="9">
        <f t="shared" si="213"/>
        <v>422.1034018575188</v>
      </c>
      <c r="L4581" s="10">
        <f t="shared" si="214"/>
        <v>0.57789659814248129</v>
      </c>
      <c r="M4581" s="10">
        <f t="shared" si="215"/>
        <v>-0.57789659814248129</v>
      </c>
      <c r="N4581" s="6">
        <f>DATEDIF(A4581, I4581, "d")</f>
        <v>213</v>
      </c>
    </row>
    <row r="4582" spans="1:14" ht="14.25">
      <c r="A4582" s="5">
        <v>44179</v>
      </c>
      <c r="B4582" s="6" t="s">
        <v>3072</v>
      </c>
      <c r="C4582" s="6" t="s">
        <v>3073</v>
      </c>
      <c r="D4582" s="17">
        <v>235927506</v>
      </c>
      <c r="E4582" s="6" t="s">
        <v>19</v>
      </c>
      <c r="F4582" s="6" t="str">
        <f>IF(E4582="BUY", "SELL", IF(E4582="SELL", "BUY", ""))</f>
        <v>BUY</v>
      </c>
      <c r="G4582" s="7">
        <v>11.57</v>
      </c>
      <c r="H4582" s="7">
        <v>1000</v>
      </c>
      <c r="I4582" s="11">
        <v>44727</v>
      </c>
      <c r="J4582" s="9">
        <v>9.73</v>
      </c>
      <c r="K4582" s="9">
        <f t="shared" si="213"/>
        <v>840.96802074330174</v>
      </c>
      <c r="L4582" s="10">
        <f t="shared" si="214"/>
        <v>-0.15903197925669826</v>
      </c>
      <c r="M4582" s="10">
        <f t="shared" si="215"/>
        <v>0.15903197925669826</v>
      </c>
      <c r="N4582" s="6">
        <f>DATEDIF(A4582, I4582, "d")</f>
        <v>548</v>
      </c>
    </row>
    <row r="4583" spans="1:14" ht="14.25">
      <c r="A4583" s="11">
        <v>44179</v>
      </c>
      <c r="B4583" s="6" t="s">
        <v>119</v>
      </c>
      <c r="C4583" s="6" t="s">
        <v>120</v>
      </c>
      <c r="D4583" s="17">
        <v>36164834473</v>
      </c>
      <c r="E4583" s="13" t="s">
        <v>19</v>
      </c>
      <c r="F4583" s="12" t="str">
        <f>IF(E4583="BUY", "SELL", IF(E4583="SELL", "BUY", ""))</f>
        <v>BUY</v>
      </c>
      <c r="G4583" s="7">
        <v>100.866776</v>
      </c>
      <c r="H4583" s="7">
        <v>1000</v>
      </c>
      <c r="I4583" s="11">
        <v>44292</v>
      </c>
      <c r="J4583" s="9">
        <v>109.592735</v>
      </c>
      <c r="K4583" s="9">
        <f t="shared" si="213"/>
        <v>1086.5097442987569</v>
      </c>
      <c r="L4583" s="10">
        <f t="shared" si="214"/>
        <v>8.6509744298756908E-2</v>
      </c>
      <c r="M4583" s="10">
        <f t="shared" si="215"/>
        <v>-8.6509744298756908E-2</v>
      </c>
      <c r="N4583" s="6">
        <f>DATEDIF(A4583, I4583, "d")</f>
        <v>113</v>
      </c>
    </row>
    <row r="4584" spans="1:14" ht="14.25">
      <c r="A4584" s="5">
        <v>44180</v>
      </c>
      <c r="B4584" s="6" t="s">
        <v>3074</v>
      </c>
      <c r="C4584" s="6" t="s">
        <v>3075</v>
      </c>
      <c r="D4584" s="17">
        <v>122828792</v>
      </c>
      <c r="E4584" s="6" t="s">
        <v>19</v>
      </c>
      <c r="F4584" s="6" t="str">
        <f>IF(E4584="BUY", "SELL", IF(E4584="SELL", "BUY", ""))</f>
        <v>BUY</v>
      </c>
      <c r="G4584" s="7">
        <v>52.900002000000001</v>
      </c>
      <c r="H4584" s="7">
        <v>1000</v>
      </c>
      <c r="I4584" s="11">
        <v>44727</v>
      </c>
      <c r="J4584" s="9">
        <v>8.1199999999999992</v>
      </c>
      <c r="K4584" s="9">
        <f t="shared" si="213"/>
        <v>153.49715865795238</v>
      </c>
      <c r="L4584" s="10">
        <f t="shared" si="214"/>
        <v>-0.84650284134204767</v>
      </c>
      <c r="M4584" s="10">
        <f t="shared" si="215"/>
        <v>0.84650284134204767</v>
      </c>
      <c r="N4584" s="6">
        <f>DATEDIF(A4584, I4584, "d")</f>
        <v>547</v>
      </c>
    </row>
    <row r="4585" spans="1:14" ht="14.25">
      <c r="A4585" s="11">
        <v>44180</v>
      </c>
      <c r="B4585" s="6" t="s">
        <v>2514</v>
      </c>
      <c r="C4585" s="6" t="s">
        <v>2515</v>
      </c>
      <c r="D4585" s="17">
        <v>90444963415</v>
      </c>
      <c r="E4585" s="13" t="s">
        <v>19</v>
      </c>
      <c r="F4585" s="12" t="str">
        <f>IF(E4585="BUY", "SELL", IF(E4585="SELL", "BUY", ""))</f>
        <v>BUY</v>
      </c>
      <c r="G4585" s="7">
        <v>51</v>
      </c>
      <c r="H4585" s="7">
        <v>1000</v>
      </c>
      <c r="I4585" s="11">
        <v>44207</v>
      </c>
      <c r="J4585" s="9">
        <v>54.59</v>
      </c>
      <c r="K4585" s="9">
        <f t="shared" si="213"/>
        <v>1070.3921568627452</v>
      </c>
      <c r="L4585" s="10">
        <f t="shared" si="214"/>
        <v>7.0392156862745192E-2</v>
      </c>
      <c r="M4585" s="10">
        <f t="shared" si="215"/>
        <v>-7.0392156862745192E-2</v>
      </c>
      <c r="N4585" s="6">
        <f>DATEDIF(A4585, I4585, "d")</f>
        <v>27</v>
      </c>
    </row>
    <row r="4586" spans="1:14" ht="14.25">
      <c r="A4586" s="5">
        <v>44181</v>
      </c>
      <c r="B4586" s="6" t="s">
        <v>3076</v>
      </c>
      <c r="C4586" s="6" t="s">
        <v>3077</v>
      </c>
      <c r="D4586" s="17">
        <v>511272463</v>
      </c>
      <c r="E4586" s="6" t="s">
        <v>19</v>
      </c>
      <c r="F4586" s="6" t="str">
        <f>IF(E4586="BUY", "SELL", IF(E4586="SELL", "BUY", ""))</f>
        <v>BUY</v>
      </c>
      <c r="G4586" s="7">
        <v>17.129999000000002</v>
      </c>
      <c r="H4586" s="7">
        <v>1000</v>
      </c>
      <c r="I4586" s="11">
        <v>44519</v>
      </c>
      <c r="J4586" s="9">
        <v>6.91</v>
      </c>
      <c r="K4586" s="9">
        <f t="shared" si="213"/>
        <v>403.38589628639204</v>
      </c>
      <c r="L4586" s="10">
        <f t="shared" si="214"/>
        <v>-0.59661410371360801</v>
      </c>
      <c r="M4586" s="10">
        <f t="shared" si="215"/>
        <v>0.59661410371360801</v>
      </c>
      <c r="N4586" s="6">
        <f>DATEDIF(A4586, I4586, "d")</f>
        <v>338</v>
      </c>
    </row>
    <row r="4587" spans="1:14" ht="14.25">
      <c r="A4587" s="5">
        <v>44181</v>
      </c>
      <c r="B4587" s="6" t="s">
        <v>3078</v>
      </c>
      <c r="C4587" s="6" t="s">
        <v>3079</v>
      </c>
      <c r="D4587" s="17">
        <v>3653663805</v>
      </c>
      <c r="E4587" s="6" t="s">
        <v>16</v>
      </c>
      <c r="F4587" s="6" t="str">
        <f>IF(E4587="BUY", "SELL", IF(E4587="SELL", "BUY", ""))</f>
        <v>SELL</v>
      </c>
      <c r="G4587" s="7">
        <v>28.23</v>
      </c>
      <c r="H4587" s="7">
        <v>1000</v>
      </c>
      <c r="I4587" s="5">
        <v>44301</v>
      </c>
      <c r="J4587" s="9">
        <v>31.66</v>
      </c>
      <c r="K4587" s="9">
        <f t="shared" si="213"/>
        <v>1121.5019482819696</v>
      </c>
      <c r="L4587" s="10">
        <f t="shared" si="214"/>
        <v>-0.12150194828196959</v>
      </c>
      <c r="M4587" s="10">
        <f t="shared" si="215"/>
        <v>0.12150194828196959</v>
      </c>
      <c r="N4587" s="6">
        <f>DATEDIF(A4587, I4587, "d")</f>
        <v>120</v>
      </c>
    </row>
    <row r="4588" spans="1:14" ht="14.25">
      <c r="A4588" s="5">
        <v>44182</v>
      </c>
      <c r="B4588" s="6" t="s">
        <v>3080</v>
      </c>
      <c r="C4588" s="6" t="s">
        <v>3081</v>
      </c>
      <c r="D4588" s="17">
        <v>445887300</v>
      </c>
      <c r="E4588" s="6" t="s">
        <v>19</v>
      </c>
      <c r="F4588" s="6" t="str">
        <f>IF(E4588="BUY", "SELL", IF(E4588="SELL", "BUY", ""))</f>
        <v>BUY</v>
      </c>
      <c r="G4588" s="7">
        <v>11.111281</v>
      </c>
      <c r="H4588" s="7">
        <v>1000</v>
      </c>
      <c r="I4588" s="11">
        <v>44727</v>
      </c>
      <c r="J4588" s="9">
        <v>7.5035790000000002</v>
      </c>
      <c r="K4588" s="9">
        <f t="shared" si="213"/>
        <v>675.31178448281526</v>
      </c>
      <c r="L4588" s="10">
        <f t="shared" si="214"/>
        <v>-0.32468821551718474</v>
      </c>
      <c r="M4588" s="10">
        <f t="shared" si="215"/>
        <v>0.32468821551718474</v>
      </c>
      <c r="N4588" s="6">
        <f>DATEDIF(A4588, I4588, "d")</f>
        <v>545</v>
      </c>
    </row>
    <row r="4589" spans="1:14" ht="14.25">
      <c r="A4589" s="5">
        <v>44182</v>
      </c>
      <c r="B4589" s="6" t="s">
        <v>1800</v>
      </c>
      <c r="C4589" s="6" t="s">
        <v>1801</v>
      </c>
      <c r="D4589" s="17">
        <v>1819713870</v>
      </c>
      <c r="E4589" s="6" t="s">
        <v>16</v>
      </c>
      <c r="F4589" s="6" t="str">
        <f>IF(E4589="BUY", "SELL", IF(E4589="SELL", "BUY", ""))</f>
        <v>SELL</v>
      </c>
      <c r="G4589" s="7">
        <v>25.667774000000001</v>
      </c>
      <c r="H4589" s="7">
        <v>1000</v>
      </c>
      <c r="I4589" s="5">
        <v>44410</v>
      </c>
      <c r="J4589" s="9">
        <v>25.899626000000001</v>
      </c>
      <c r="K4589" s="9">
        <f t="shared" si="213"/>
        <v>1009.0328051041746</v>
      </c>
      <c r="L4589" s="10">
        <f t="shared" si="214"/>
        <v>-9.0328051041745992E-3</v>
      </c>
      <c r="M4589" s="10">
        <f t="shared" si="215"/>
        <v>9.0328051041745992E-3</v>
      </c>
      <c r="N4589" s="6">
        <f>DATEDIF(A4589, I4589, "d")</f>
        <v>228</v>
      </c>
    </row>
    <row r="4590" spans="1:14" ht="14.25">
      <c r="A4590" s="5">
        <v>44182</v>
      </c>
      <c r="B4590" s="6" t="s">
        <v>2066</v>
      </c>
      <c r="C4590" s="6" t="s">
        <v>2067</v>
      </c>
      <c r="D4590" s="17">
        <v>6975281064</v>
      </c>
      <c r="E4590" s="6" t="s">
        <v>16</v>
      </c>
      <c r="F4590" s="6" t="str">
        <f>IF(E4590="BUY", "SELL", IF(E4590="SELL", "BUY", ""))</f>
        <v>SELL</v>
      </c>
      <c r="G4590" s="7">
        <v>150.85000600000001</v>
      </c>
      <c r="H4590" s="7">
        <v>1000</v>
      </c>
      <c r="I4590" s="11">
        <v>44727</v>
      </c>
      <c r="J4590" s="9">
        <v>117.709999</v>
      </c>
      <c r="K4590" s="9">
        <f t="shared" si="213"/>
        <v>780.31153011687638</v>
      </c>
      <c r="L4590" s="10">
        <f t="shared" si="214"/>
        <v>0.21968846988312363</v>
      </c>
      <c r="M4590" s="10">
        <f t="shared" si="215"/>
        <v>-0.21968846988312363</v>
      </c>
      <c r="N4590" s="6">
        <f>DATEDIF(A4590, I4590, "d")</f>
        <v>545</v>
      </c>
    </row>
    <row r="4591" spans="1:14" ht="14.25">
      <c r="A4591" s="5">
        <v>44183</v>
      </c>
      <c r="B4591" s="6" t="s">
        <v>3082</v>
      </c>
      <c r="C4591" s="6" t="s">
        <v>3083</v>
      </c>
      <c r="D4591" s="17">
        <v>2207084206</v>
      </c>
      <c r="E4591" s="6" t="s">
        <v>16</v>
      </c>
      <c r="F4591" s="6" t="str">
        <f>IF(E4591="BUY", "SELL", IF(E4591="SELL", "BUY", ""))</f>
        <v>SELL</v>
      </c>
      <c r="G4591" s="7">
        <v>27.620000999999998</v>
      </c>
      <c r="H4591" s="7">
        <v>1000</v>
      </c>
      <c r="I4591" s="5">
        <v>44250</v>
      </c>
      <c r="J4591" s="9">
        <v>29.200001</v>
      </c>
      <c r="K4591" s="9">
        <f t="shared" si="213"/>
        <v>1057.2049218969978</v>
      </c>
      <c r="L4591" s="10">
        <f t="shared" si="214"/>
        <v>-5.7204921896997801E-2</v>
      </c>
      <c r="M4591" s="10">
        <f t="shared" si="215"/>
        <v>5.7204921896997801E-2</v>
      </c>
      <c r="N4591" s="6">
        <f>DATEDIF(A4591, I4591, "d")</f>
        <v>67</v>
      </c>
    </row>
    <row r="4592" spans="1:14" ht="14.25">
      <c r="A4592" s="5">
        <v>44183</v>
      </c>
      <c r="B4592" s="6" t="s">
        <v>2641</v>
      </c>
      <c r="C4592" s="6" t="s">
        <v>2642</v>
      </c>
      <c r="D4592" s="17">
        <v>19576169878</v>
      </c>
      <c r="E4592" s="6" t="s">
        <v>16</v>
      </c>
      <c r="F4592" s="6" t="str">
        <f>IF(E4592="BUY", "SELL", IF(E4592="SELL", "BUY", ""))</f>
        <v>SELL</v>
      </c>
      <c r="G4592" s="7">
        <v>83.809997999999993</v>
      </c>
      <c r="H4592" s="7">
        <v>1000</v>
      </c>
      <c r="I4592" s="5">
        <v>44596</v>
      </c>
      <c r="J4592" s="9">
        <v>103.19000200000001</v>
      </c>
      <c r="K4592" s="9">
        <f t="shared" si="213"/>
        <v>1231.237375760348</v>
      </c>
      <c r="L4592" s="10">
        <f t="shared" si="214"/>
        <v>-0.23123737576034795</v>
      </c>
      <c r="M4592" s="10">
        <f t="shared" si="215"/>
        <v>0.23123737576034795</v>
      </c>
      <c r="N4592" s="6">
        <f>DATEDIF(A4592, I4592, "d")</f>
        <v>413</v>
      </c>
    </row>
    <row r="4593" spans="1:14" ht="14.25">
      <c r="A4593" s="5">
        <v>44186</v>
      </c>
      <c r="B4593" s="6" t="s">
        <v>93</v>
      </c>
      <c r="C4593" s="6" t="s">
        <v>94</v>
      </c>
      <c r="D4593" s="17">
        <v>81360823648</v>
      </c>
      <c r="E4593" s="6" t="s">
        <v>16</v>
      </c>
      <c r="F4593" s="6" t="str">
        <f>IF(E4593="BUY", "SELL", IF(E4593="SELL", "BUY", ""))</f>
        <v>SELL</v>
      </c>
      <c r="G4593" s="7">
        <v>55.306590999999997</v>
      </c>
      <c r="H4593" s="7">
        <v>1000</v>
      </c>
      <c r="I4593" s="5">
        <v>44396</v>
      </c>
      <c r="J4593" s="9">
        <v>59.697544000000001</v>
      </c>
      <c r="K4593" s="9">
        <f t="shared" si="213"/>
        <v>1079.3929425156578</v>
      </c>
      <c r="L4593" s="10">
        <f t="shared" si="214"/>
        <v>-7.9392942515657747E-2</v>
      </c>
      <c r="M4593" s="10">
        <f t="shared" si="215"/>
        <v>7.9392942515657747E-2</v>
      </c>
      <c r="N4593" s="6">
        <f>DATEDIF(A4593, I4593, "d")</f>
        <v>210</v>
      </c>
    </row>
    <row r="4594" spans="1:14" ht="14.25">
      <c r="A4594" s="5">
        <v>44186</v>
      </c>
      <c r="B4594" s="6" t="s">
        <v>1067</v>
      </c>
      <c r="C4594" s="6" t="s">
        <v>1068</v>
      </c>
      <c r="D4594" s="17">
        <v>39183836564</v>
      </c>
      <c r="E4594" s="6" t="s">
        <v>16</v>
      </c>
      <c r="F4594" s="6" t="str">
        <f>IF(E4594="BUY", "SELL", IF(E4594="SELL", "BUY", ""))</f>
        <v>SELL</v>
      </c>
      <c r="G4594" s="7">
        <v>31.58</v>
      </c>
      <c r="H4594" s="7">
        <v>1000</v>
      </c>
      <c r="I4594" s="11">
        <v>44727</v>
      </c>
      <c r="J4594" s="9">
        <v>58.040000999999997</v>
      </c>
      <c r="K4594" s="9">
        <f t="shared" si="213"/>
        <v>1837.8721025965801</v>
      </c>
      <c r="L4594" s="10">
        <f t="shared" si="214"/>
        <v>-0.83787210259658018</v>
      </c>
      <c r="M4594" s="10">
        <f t="shared" si="215"/>
        <v>0.83787210259658018</v>
      </c>
      <c r="N4594" s="6">
        <f>DATEDIF(A4594, I4594, "d")</f>
        <v>541</v>
      </c>
    </row>
    <row r="4595" spans="1:14" ht="14.25">
      <c r="A4595" s="5">
        <v>44186</v>
      </c>
      <c r="B4595" s="6" t="s">
        <v>2657</v>
      </c>
      <c r="C4595" s="6" t="s">
        <v>2658</v>
      </c>
      <c r="D4595" s="17">
        <v>2483909373</v>
      </c>
      <c r="E4595" s="6" t="s">
        <v>16</v>
      </c>
      <c r="F4595" s="6" t="str">
        <f>IF(E4595="BUY", "SELL", IF(E4595="SELL", "BUY", ""))</f>
        <v>SELL</v>
      </c>
      <c r="G4595" s="7">
        <v>144.38999899999999</v>
      </c>
      <c r="H4595" s="7">
        <v>1000</v>
      </c>
      <c r="I4595" s="5">
        <v>44201</v>
      </c>
      <c r="J4595" s="9">
        <v>148.529999</v>
      </c>
      <c r="K4595" s="9">
        <f t="shared" si="213"/>
        <v>1028.6723459288896</v>
      </c>
      <c r="L4595" s="10">
        <f t="shared" si="214"/>
        <v>-2.8672345928889627E-2</v>
      </c>
      <c r="M4595" s="10">
        <f t="shared" si="215"/>
        <v>2.8672345928889627E-2</v>
      </c>
      <c r="N4595" s="6">
        <f>DATEDIF(A4595, I4595, "d")</f>
        <v>15</v>
      </c>
    </row>
    <row r="4596" spans="1:14" ht="14.25">
      <c r="A4596" s="5">
        <v>44187</v>
      </c>
      <c r="B4596" s="6" t="s">
        <v>367</v>
      </c>
      <c r="C4596" s="6" t="s">
        <v>368</v>
      </c>
      <c r="D4596" s="17">
        <v>46040772280</v>
      </c>
      <c r="E4596" s="6" t="s">
        <v>16</v>
      </c>
      <c r="F4596" s="6" t="str">
        <f>IF(E4596="BUY", "SELL", IF(E4596="SELL", "BUY", ""))</f>
        <v>SELL</v>
      </c>
      <c r="G4596" s="7">
        <v>40.508842000000001</v>
      </c>
      <c r="H4596" s="7">
        <v>1000</v>
      </c>
      <c r="I4596" s="11">
        <v>44727</v>
      </c>
      <c r="J4596" s="9">
        <v>33.853110999999998</v>
      </c>
      <c r="K4596" s="9">
        <f t="shared" si="213"/>
        <v>835.69683379248409</v>
      </c>
      <c r="L4596" s="10">
        <f t="shared" si="214"/>
        <v>0.16430316620751592</v>
      </c>
      <c r="M4596" s="10">
        <f t="shared" si="215"/>
        <v>-0.16430316620751592</v>
      </c>
      <c r="N4596" s="6">
        <f>DATEDIF(A4596, I4596, "d")</f>
        <v>540</v>
      </c>
    </row>
    <row r="4597" spans="1:14" ht="14.25">
      <c r="A4597" s="11">
        <v>44187</v>
      </c>
      <c r="B4597" s="6" t="s">
        <v>3084</v>
      </c>
      <c r="C4597" s="6" t="s">
        <v>3085</v>
      </c>
      <c r="D4597" s="17">
        <v>123711000</v>
      </c>
      <c r="E4597" s="13" t="s">
        <v>19</v>
      </c>
      <c r="F4597" s="12" t="str">
        <f>IF(E4597="BUY", "SELL", IF(E4597="SELL", "BUY", ""))</f>
        <v>BUY</v>
      </c>
      <c r="G4597" s="7">
        <v>665.70001200000002</v>
      </c>
      <c r="H4597" s="7">
        <v>1000</v>
      </c>
      <c r="I4597" s="11">
        <v>44312</v>
      </c>
      <c r="J4597" s="9">
        <v>424.79998799999998</v>
      </c>
      <c r="K4597" s="9">
        <f t="shared" si="213"/>
        <v>638.12525212933303</v>
      </c>
      <c r="L4597" s="10">
        <f t="shared" si="214"/>
        <v>-0.36187474787066698</v>
      </c>
      <c r="M4597" s="10">
        <f t="shared" si="215"/>
        <v>0.36187474787066698</v>
      </c>
      <c r="N4597" s="6">
        <f>DATEDIF(A4597, I4597, "d")</f>
        <v>125</v>
      </c>
    </row>
    <row r="4598" spans="1:14" ht="14.25">
      <c r="A4598" s="5">
        <v>44200</v>
      </c>
      <c r="B4598" s="6" t="s">
        <v>3086</v>
      </c>
      <c r="C4598" s="6" t="s">
        <v>3087</v>
      </c>
      <c r="D4598" s="17">
        <v>3896354748</v>
      </c>
      <c r="E4598" s="6" t="s">
        <v>16</v>
      </c>
      <c r="F4598" s="6" t="str">
        <f>IF(E4598="BUY", "SELL", IF(E4598="SELL", "BUY", ""))</f>
        <v>SELL</v>
      </c>
      <c r="G4598" s="7">
        <v>5.3254659999999996</v>
      </c>
      <c r="H4598" s="7">
        <v>1000</v>
      </c>
      <c r="I4598" s="11">
        <v>44727</v>
      </c>
      <c r="J4598" s="9">
        <v>3.5423550000000001</v>
      </c>
      <c r="K4598" s="9">
        <f t="shared" si="213"/>
        <v>665.17277549044536</v>
      </c>
      <c r="L4598" s="10">
        <f t="shared" si="214"/>
        <v>0.33482722450955466</v>
      </c>
      <c r="M4598" s="10">
        <f t="shared" si="215"/>
        <v>-0.33482722450955466</v>
      </c>
      <c r="N4598" s="6">
        <f>DATEDIF(A4598, I4598, "d")</f>
        <v>527</v>
      </c>
    </row>
    <row r="4599" spans="1:14" ht="14.25">
      <c r="A4599" s="5">
        <v>44200</v>
      </c>
      <c r="B4599" s="6" t="s">
        <v>14</v>
      </c>
      <c r="C4599" s="6" t="s">
        <v>15</v>
      </c>
      <c r="D4599" s="17">
        <v>141375537264</v>
      </c>
      <c r="E4599" s="6" t="s">
        <v>16</v>
      </c>
      <c r="F4599" s="6" t="str">
        <f>IF(E4599="BUY", "SELL", IF(E4599="SELL", "BUY", ""))</f>
        <v>SELL</v>
      </c>
      <c r="G4599" s="7">
        <v>171.71044900000001</v>
      </c>
      <c r="H4599" s="7">
        <v>1000</v>
      </c>
      <c r="I4599" s="5">
        <v>44480</v>
      </c>
      <c r="J4599" s="9">
        <v>184.61415099999999</v>
      </c>
      <c r="K4599" s="9">
        <f t="shared" si="213"/>
        <v>1075.1480301586071</v>
      </c>
      <c r="L4599" s="10">
        <f t="shared" si="214"/>
        <v>-7.5148030158607076E-2</v>
      </c>
      <c r="M4599" s="10">
        <f t="shared" si="215"/>
        <v>7.5148030158607076E-2</v>
      </c>
      <c r="N4599" s="6">
        <f>DATEDIF(A4599, I4599, "d")</f>
        <v>280</v>
      </c>
    </row>
    <row r="4600" spans="1:14" ht="14.25">
      <c r="A4600" s="5">
        <v>44200</v>
      </c>
      <c r="B4600" s="6" t="s">
        <v>544</v>
      </c>
      <c r="C4600" s="6" t="s">
        <v>545</v>
      </c>
      <c r="D4600" s="17">
        <v>31473180708</v>
      </c>
      <c r="E4600" s="6" t="s">
        <v>16</v>
      </c>
      <c r="F4600" s="6" t="str">
        <f>IF(E4600="BUY", "SELL", IF(E4600="SELL", "BUY", ""))</f>
        <v>SELL</v>
      </c>
      <c r="G4600" s="7">
        <v>106.94000200000001</v>
      </c>
      <c r="H4600" s="7">
        <v>1000</v>
      </c>
      <c r="I4600" s="11">
        <v>44337</v>
      </c>
      <c r="J4600" s="9">
        <v>108.58000199999999</v>
      </c>
      <c r="K4600" s="9">
        <f t="shared" si="213"/>
        <v>1015.3357019761416</v>
      </c>
      <c r="L4600" s="10">
        <f t="shared" si="214"/>
        <v>-1.533570197614165E-2</v>
      </c>
      <c r="M4600" s="10">
        <f t="shared" si="215"/>
        <v>1.533570197614165E-2</v>
      </c>
      <c r="N4600" s="6">
        <f>DATEDIF(A4600, I4600, "d")</f>
        <v>137</v>
      </c>
    </row>
    <row r="4601" spans="1:14" ht="14.25">
      <c r="A4601" s="5">
        <v>44200</v>
      </c>
      <c r="B4601" s="6" t="s">
        <v>757</v>
      </c>
      <c r="C4601" s="6" t="s">
        <v>758</v>
      </c>
      <c r="D4601" s="17">
        <v>100443452698</v>
      </c>
      <c r="E4601" s="6" t="s">
        <v>19</v>
      </c>
      <c r="F4601" s="6" t="str">
        <f>IF(E4601="BUY", "SELL", IF(E4601="SELL", "BUY", ""))</f>
        <v>BUY</v>
      </c>
      <c r="G4601" s="7">
        <v>17.962999</v>
      </c>
      <c r="H4601" s="7">
        <v>1000</v>
      </c>
      <c r="I4601" s="5">
        <v>44313</v>
      </c>
      <c r="J4601" s="9">
        <v>19.654340999999999</v>
      </c>
      <c r="K4601" s="9">
        <f t="shared" si="213"/>
        <v>1094.1569946087511</v>
      </c>
      <c r="L4601" s="10">
        <f t="shared" si="214"/>
        <v>9.4156994608751127E-2</v>
      </c>
      <c r="M4601" s="10">
        <f t="shared" si="215"/>
        <v>-9.4156994608751127E-2</v>
      </c>
      <c r="N4601" s="6">
        <f>DATEDIF(A4601, I4601, "d")</f>
        <v>113</v>
      </c>
    </row>
    <row r="4602" spans="1:14" ht="14.25">
      <c r="A4602" s="5">
        <v>44201</v>
      </c>
      <c r="B4602" s="6" t="s">
        <v>2000</v>
      </c>
      <c r="C4602" s="6" t="s">
        <v>2001</v>
      </c>
      <c r="D4602" s="17">
        <v>3799935907</v>
      </c>
      <c r="E4602" s="6" t="s">
        <v>19</v>
      </c>
      <c r="F4602" s="6" t="str">
        <f>IF(E4602="BUY", "SELL", IF(E4602="SELL", "BUY", ""))</f>
        <v>BUY</v>
      </c>
      <c r="G4602" s="7">
        <v>160.61999499999999</v>
      </c>
      <c r="H4602" s="7">
        <v>1000</v>
      </c>
      <c r="I4602" s="5">
        <v>44277</v>
      </c>
      <c r="J4602" s="9">
        <v>133</v>
      </c>
      <c r="K4602" s="9">
        <f t="shared" si="213"/>
        <v>828.04136558465223</v>
      </c>
      <c r="L4602" s="10">
        <f t="shared" si="214"/>
        <v>-0.17195863441534778</v>
      </c>
      <c r="M4602" s="10">
        <f t="shared" si="215"/>
        <v>0.17195863441534778</v>
      </c>
      <c r="N4602" s="6">
        <f>DATEDIF(A4602, I4602, "d")</f>
        <v>76</v>
      </c>
    </row>
    <row r="4603" spans="1:14" ht="14.25">
      <c r="A4603" s="5">
        <v>44201</v>
      </c>
      <c r="B4603" s="6" t="s">
        <v>22</v>
      </c>
      <c r="C4603" s="6" t="s">
        <v>23</v>
      </c>
      <c r="D4603" s="17">
        <v>300794502426</v>
      </c>
      <c r="E4603" s="6" t="s">
        <v>16</v>
      </c>
      <c r="F4603" s="6" t="str">
        <f>IF(E4603="BUY", "SELL", IF(E4603="SELL", "BUY", ""))</f>
        <v>SELL</v>
      </c>
      <c r="G4603" s="7">
        <v>77.58</v>
      </c>
      <c r="H4603" s="7">
        <v>1000</v>
      </c>
      <c r="I4603" s="5">
        <v>44592</v>
      </c>
      <c r="J4603" s="9">
        <v>123.25</v>
      </c>
      <c r="K4603" s="9">
        <f t="shared" si="213"/>
        <v>1588.6826501675691</v>
      </c>
      <c r="L4603" s="10">
        <f t="shared" si="214"/>
        <v>-0.58868265016756915</v>
      </c>
      <c r="M4603" s="10">
        <f t="shared" si="215"/>
        <v>0.58868265016756915</v>
      </c>
      <c r="N4603" s="6">
        <f>DATEDIF(A4603, I4603, "d")</f>
        <v>391</v>
      </c>
    </row>
    <row r="4604" spans="1:14" ht="14.25">
      <c r="A4604" s="5">
        <v>44201</v>
      </c>
      <c r="B4604" s="6" t="s">
        <v>2832</v>
      </c>
      <c r="C4604" s="6" t="s">
        <v>2833</v>
      </c>
      <c r="D4604" s="17">
        <v>12271779195</v>
      </c>
      <c r="E4604" s="6" t="s">
        <v>19</v>
      </c>
      <c r="F4604" s="6" t="str">
        <f>IF(E4604="BUY", "SELL", IF(E4604="SELL", "BUY", ""))</f>
        <v>BUY</v>
      </c>
      <c r="G4604" s="7">
        <v>47.580002</v>
      </c>
      <c r="H4604" s="7">
        <v>1000</v>
      </c>
      <c r="I4604" s="5">
        <v>44203</v>
      </c>
      <c r="J4604" s="9">
        <v>49.77</v>
      </c>
      <c r="K4604" s="9">
        <f t="shared" si="213"/>
        <v>1046.0276987798361</v>
      </c>
      <c r="L4604" s="10">
        <f t="shared" si="214"/>
        <v>4.6027698779836097E-2</v>
      </c>
      <c r="M4604" s="10">
        <f t="shared" si="215"/>
        <v>-4.6027698779836097E-2</v>
      </c>
      <c r="N4604" s="6">
        <f>DATEDIF(A4604, I4604, "d")</f>
        <v>2</v>
      </c>
    </row>
    <row r="4605" spans="1:14" ht="14.25">
      <c r="A4605" s="5">
        <v>44201</v>
      </c>
      <c r="B4605" s="6" t="s">
        <v>2583</v>
      </c>
      <c r="C4605" s="6" t="s">
        <v>2584</v>
      </c>
      <c r="D4605" s="17">
        <v>38209156732</v>
      </c>
      <c r="E4605" s="6" t="s">
        <v>16</v>
      </c>
      <c r="F4605" s="6" t="str">
        <f>IF(E4605="BUY", "SELL", IF(E4605="SELL", "BUY", ""))</f>
        <v>SELL</v>
      </c>
      <c r="G4605" s="7">
        <v>49.494816</v>
      </c>
      <c r="H4605" s="7">
        <v>1000</v>
      </c>
      <c r="I4605" s="11">
        <v>44727</v>
      </c>
      <c r="J4605" s="9">
        <v>54.425522000000001</v>
      </c>
      <c r="K4605" s="9">
        <f t="shared" si="213"/>
        <v>1099.6206552217509</v>
      </c>
      <c r="L4605" s="10">
        <f t="shared" si="214"/>
        <v>-9.9620655221750898E-2</v>
      </c>
      <c r="M4605" s="10">
        <f t="shared" si="215"/>
        <v>9.9620655221750898E-2</v>
      </c>
      <c r="N4605" s="6">
        <f>DATEDIF(A4605, I4605, "d")</f>
        <v>526</v>
      </c>
    </row>
    <row r="4606" spans="1:14" ht="14.25">
      <c r="A4606" s="5">
        <v>44201</v>
      </c>
      <c r="B4606" s="6" t="s">
        <v>237</v>
      </c>
      <c r="C4606" s="6" t="s">
        <v>238</v>
      </c>
      <c r="D4606" s="17">
        <v>467021256</v>
      </c>
      <c r="E4606" s="6" t="s">
        <v>19</v>
      </c>
      <c r="F4606" s="6" t="str">
        <f>IF(E4606="BUY", "SELL", IF(E4606="SELL", "BUY", ""))</f>
        <v>BUY</v>
      </c>
      <c r="G4606" s="7">
        <v>18.02</v>
      </c>
      <c r="H4606" s="7">
        <v>1000</v>
      </c>
      <c r="I4606" s="11">
        <v>44326</v>
      </c>
      <c r="J4606" s="9">
        <v>24.030000999999999</v>
      </c>
      <c r="K4606" s="9">
        <f t="shared" si="213"/>
        <v>1333.5183684794672</v>
      </c>
      <c r="L4606" s="10">
        <f t="shared" si="214"/>
        <v>0.3335183684794672</v>
      </c>
      <c r="M4606" s="10">
        <f t="shared" si="215"/>
        <v>-0.3335183684794672</v>
      </c>
      <c r="N4606" s="6">
        <f>DATEDIF(A4606, I4606, "d")</f>
        <v>125</v>
      </c>
    </row>
    <row r="4607" spans="1:14" ht="14.25">
      <c r="A4607" s="5">
        <v>44201</v>
      </c>
      <c r="B4607" s="6" t="s">
        <v>335</v>
      </c>
      <c r="C4607" s="6" t="s">
        <v>336</v>
      </c>
      <c r="D4607" s="17">
        <v>38837002821</v>
      </c>
      <c r="E4607" s="6" t="s">
        <v>16</v>
      </c>
      <c r="F4607" s="6" t="str">
        <f>IF(E4607="BUY", "SELL", IF(E4607="SELL", "BUY", ""))</f>
        <v>SELL</v>
      </c>
      <c r="G4607" s="7">
        <v>11.684531</v>
      </c>
      <c r="H4607" s="7">
        <v>1000</v>
      </c>
      <c r="I4607" s="11">
        <v>44727</v>
      </c>
      <c r="J4607" s="9">
        <v>16.269362999999998</v>
      </c>
      <c r="K4607" s="9">
        <f t="shared" si="213"/>
        <v>1392.3847692303609</v>
      </c>
      <c r="L4607" s="10">
        <f t="shared" si="214"/>
        <v>-0.39238476923036092</v>
      </c>
      <c r="M4607" s="10">
        <f t="shared" si="215"/>
        <v>0.39238476923036092</v>
      </c>
      <c r="N4607" s="6">
        <f>DATEDIF(A4607, I4607, "d")</f>
        <v>526</v>
      </c>
    </row>
    <row r="4608" spans="1:14" ht="14.25">
      <c r="A4608" s="5">
        <v>44201</v>
      </c>
      <c r="B4608" s="6" t="s">
        <v>31</v>
      </c>
      <c r="C4608" s="6" t="s">
        <v>32</v>
      </c>
      <c r="D4608" s="17">
        <v>263583141248</v>
      </c>
      <c r="E4608" s="6" t="s">
        <v>19</v>
      </c>
      <c r="F4608" s="6" t="str">
        <f>IF(E4608="BUY", "SELL", IF(E4608="SELL", "BUY", ""))</f>
        <v>BUY</v>
      </c>
      <c r="G4608" s="7">
        <v>48.389136999999998</v>
      </c>
      <c r="H4608" s="7">
        <v>1000</v>
      </c>
      <c r="I4608" s="5">
        <v>44232</v>
      </c>
      <c r="J4608" s="9">
        <v>46.042941999999996</v>
      </c>
      <c r="K4608" s="9">
        <f t="shared" si="213"/>
        <v>951.5140143954211</v>
      </c>
      <c r="L4608" s="10">
        <f t="shared" si="214"/>
        <v>-4.8485985604578903E-2</v>
      </c>
      <c r="M4608" s="10">
        <f t="shared" si="215"/>
        <v>4.8485985604578903E-2</v>
      </c>
      <c r="N4608" s="6">
        <f>DATEDIF(A4608, I4608, "d")</f>
        <v>31</v>
      </c>
    </row>
    <row r="4609" spans="1:14" ht="14.25">
      <c r="A4609" s="5">
        <v>44201</v>
      </c>
      <c r="B4609" s="6" t="s">
        <v>2356</v>
      </c>
      <c r="C4609" s="6" t="s">
        <v>2357</v>
      </c>
      <c r="D4609" s="17">
        <v>38738457767</v>
      </c>
      <c r="E4609" s="6" t="s">
        <v>19</v>
      </c>
      <c r="F4609" s="6" t="str">
        <f>IF(E4609="BUY", "SELL", IF(E4609="SELL", "BUY", ""))</f>
        <v>BUY</v>
      </c>
      <c r="G4609" s="7">
        <v>109.18</v>
      </c>
      <c r="H4609" s="7">
        <v>1000</v>
      </c>
      <c r="I4609" s="5">
        <v>44204</v>
      </c>
      <c r="J4609" s="9">
        <v>112.75</v>
      </c>
      <c r="K4609" s="9">
        <f t="shared" si="213"/>
        <v>1032.6982963912806</v>
      </c>
      <c r="L4609" s="10">
        <f t="shared" si="214"/>
        <v>3.2698296391280565E-2</v>
      </c>
      <c r="M4609" s="10">
        <f t="shared" si="215"/>
        <v>-3.2698296391280565E-2</v>
      </c>
      <c r="N4609" s="6">
        <f>DATEDIF(A4609, I4609, "d")</f>
        <v>3</v>
      </c>
    </row>
    <row r="4610" spans="1:14" ht="14.25">
      <c r="A4610" s="5">
        <v>44201</v>
      </c>
      <c r="B4610" s="6" t="s">
        <v>3088</v>
      </c>
      <c r="C4610" s="6" t="s">
        <v>3089</v>
      </c>
      <c r="D4610" s="17">
        <v>2050135396</v>
      </c>
      <c r="E4610" s="6" t="s">
        <v>16</v>
      </c>
      <c r="F4610" s="6" t="str">
        <f>IF(E4610="BUY", "SELL", IF(E4610="SELL", "BUY", ""))</f>
        <v>SELL</v>
      </c>
      <c r="G4610" s="7">
        <v>25.6</v>
      </c>
      <c r="H4610" s="7">
        <v>1000</v>
      </c>
      <c r="I4610" s="11">
        <v>44727</v>
      </c>
      <c r="J4610" s="9">
        <v>5.13</v>
      </c>
      <c r="K4610" s="9">
        <f t="shared" si="213"/>
        <v>200.390625</v>
      </c>
      <c r="L4610" s="10">
        <f t="shared" si="214"/>
        <v>0.79960937499999996</v>
      </c>
      <c r="M4610" s="10">
        <f t="shared" si="215"/>
        <v>-0.79960937499999996</v>
      </c>
      <c r="N4610" s="6">
        <f>DATEDIF(A4610, I4610, "d")</f>
        <v>526</v>
      </c>
    </row>
    <row r="4611" spans="1:14" ht="14.25">
      <c r="A4611" s="5">
        <v>44201</v>
      </c>
      <c r="B4611" s="6" t="s">
        <v>1501</v>
      </c>
      <c r="C4611" s="6" t="s">
        <v>1502</v>
      </c>
      <c r="D4611" s="17">
        <v>3525622984</v>
      </c>
      <c r="E4611" s="6" t="s">
        <v>19</v>
      </c>
      <c r="F4611" s="6" t="str">
        <f>IF(E4611="BUY", "SELL", IF(E4611="SELL", "BUY", ""))</f>
        <v>BUY</v>
      </c>
      <c r="G4611" s="7">
        <v>86.980002999999996</v>
      </c>
      <c r="H4611" s="7">
        <v>1000</v>
      </c>
      <c r="I4611" s="5">
        <v>44215</v>
      </c>
      <c r="J4611" s="9">
        <v>100.41999800000001</v>
      </c>
      <c r="K4611" s="9">
        <f t="shared" ref="K4611:K4674" si="216">(H4611/G4611)*J4611</f>
        <v>1154.518217250464</v>
      </c>
      <c r="L4611" s="10">
        <f t="shared" ref="L4611:L4674" si="217">IF(F4611="BUY",(K4611-H4611)/H4611, IF(F4611="SELL", (H4611-K4611)/H4611, "Invalid"))</f>
        <v>0.15451821725046397</v>
      </c>
      <c r="M4611" s="10">
        <f t="shared" ref="M4611:M4674" si="218">IF(E4611="BUY",(K4611-H4611)/H4611,IF(E4611="SELL",(H4611-K4611)/H4611,""))</f>
        <v>-0.15451821725046397</v>
      </c>
      <c r="N4611" s="6">
        <f>DATEDIF(A4611, I4611, "d")</f>
        <v>14</v>
      </c>
    </row>
    <row r="4612" spans="1:14" ht="14.25">
      <c r="A4612" s="5">
        <v>44201</v>
      </c>
      <c r="B4612" s="6" t="s">
        <v>321</v>
      </c>
      <c r="C4612" s="6" t="s">
        <v>322</v>
      </c>
      <c r="D4612" s="17">
        <v>206957062840</v>
      </c>
      <c r="E4612" s="6" t="s">
        <v>19</v>
      </c>
      <c r="F4612" s="6" t="str">
        <f>IF(E4612="BUY", "SELL", IF(E4612="SELL", "BUY", ""))</f>
        <v>BUY</v>
      </c>
      <c r="G4612" s="7">
        <v>33.606445000000001</v>
      </c>
      <c r="H4612" s="7">
        <v>1000</v>
      </c>
      <c r="I4612" s="5">
        <v>44204</v>
      </c>
      <c r="J4612" s="9">
        <v>33.552222999999998</v>
      </c>
      <c r="K4612" s="9">
        <f t="shared" si="216"/>
        <v>998.386559482861</v>
      </c>
      <c r="L4612" s="10">
        <f t="shared" si="217"/>
        <v>-1.6134405171389973E-3</v>
      </c>
      <c r="M4612" s="10">
        <f t="shared" si="218"/>
        <v>1.6134405171389973E-3</v>
      </c>
      <c r="N4612" s="6">
        <f>DATEDIF(A4612, I4612, "d")</f>
        <v>3</v>
      </c>
    </row>
    <row r="4613" spans="1:14" ht="14.25">
      <c r="A4613" s="5">
        <v>44201</v>
      </c>
      <c r="B4613" s="6" t="s">
        <v>2657</v>
      </c>
      <c r="C4613" s="6" t="s">
        <v>2658</v>
      </c>
      <c r="D4613" s="17">
        <v>2483909373</v>
      </c>
      <c r="E4613" s="6" t="s">
        <v>19</v>
      </c>
      <c r="F4613" s="6" t="str">
        <f>IF(E4613="BUY", "SELL", IF(E4613="SELL", "BUY", ""))</f>
        <v>BUY</v>
      </c>
      <c r="G4613" s="7">
        <v>148.529999</v>
      </c>
      <c r="H4613" s="7">
        <v>1000</v>
      </c>
      <c r="I4613" s="5">
        <v>44286</v>
      </c>
      <c r="J4613" s="9">
        <v>112.44000200000001</v>
      </c>
      <c r="K4613" s="9">
        <f t="shared" si="216"/>
        <v>757.01880264605677</v>
      </c>
      <c r="L4613" s="10">
        <f t="shared" si="217"/>
        <v>-0.24298119735394322</v>
      </c>
      <c r="M4613" s="10">
        <f t="shared" si="218"/>
        <v>0.24298119735394322</v>
      </c>
      <c r="N4613" s="6">
        <f>DATEDIF(A4613, I4613, "d")</f>
        <v>85</v>
      </c>
    </row>
    <row r="4614" spans="1:14" ht="14.25">
      <c r="A4614" s="5">
        <v>44201</v>
      </c>
      <c r="B4614" s="6" t="s">
        <v>339</v>
      </c>
      <c r="C4614" s="6" t="s">
        <v>340</v>
      </c>
      <c r="D4614" s="17">
        <v>34406482717</v>
      </c>
      <c r="E4614" s="6" t="s">
        <v>19</v>
      </c>
      <c r="F4614" s="6" t="str">
        <f>IF(E4614="BUY", "SELL", IF(E4614="SELL", "BUY", ""))</f>
        <v>BUY</v>
      </c>
      <c r="G4614" s="7">
        <v>229.75</v>
      </c>
      <c r="H4614" s="7">
        <v>1000</v>
      </c>
      <c r="I4614" s="5">
        <v>44256</v>
      </c>
      <c r="J4614" s="9">
        <v>241</v>
      </c>
      <c r="K4614" s="9">
        <f t="shared" si="216"/>
        <v>1048.9662676822634</v>
      </c>
      <c r="L4614" s="10">
        <f t="shared" si="217"/>
        <v>4.8966267682263379E-2</v>
      </c>
      <c r="M4614" s="10">
        <f t="shared" si="218"/>
        <v>-4.8966267682263379E-2</v>
      </c>
      <c r="N4614" s="6">
        <f>DATEDIF(A4614, I4614, "d")</f>
        <v>55</v>
      </c>
    </row>
    <row r="4615" spans="1:14" ht="14.25">
      <c r="A4615" s="11">
        <v>44201</v>
      </c>
      <c r="B4615" s="6" t="s">
        <v>3040</v>
      </c>
      <c r="C4615" s="6" t="s">
        <v>3041</v>
      </c>
      <c r="D4615" s="17">
        <v>13218027</v>
      </c>
      <c r="E4615" s="12" t="s">
        <v>16</v>
      </c>
      <c r="F4615" s="13" t="str">
        <f>IF(E4615="BUY", "SELL", IF(E4615="SELL", "BUY", ""))</f>
        <v>SELL</v>
      </c>
      <c r="G4615" s="7">
        <v>23.6</v>
      </c>
      <c r="H4615" s="7">
        <v>1000</v>
      </c>
      <c r="I4615" s="11">
        <v>44256</v>
      </c>
      <c r="J4615" s="9">
        <v>21.18</v>
      </c>
      <c r="K4615" s="9">
        <f t="shared" si="216"/>
        <v>897.45762711864404</v>
      </c>
      <c r="L4615" s="10">
        <f t="shared" si="217"/>
        <v>0.10254237288135595</v>
      </c>
      <c r="M4615" s="10">
        <f t="shared" si="218"/>
        <v>-0.10254237288135595</v>
      </c>
      <c r="N4615" s="6">
        <f>DATEDIF(A4615, I4615, "d")</f>
        <v>55</v>
      </c>
    </row>
    <row r="4616" spans="1:14" ht="14.25">
      <c r="A4616" s="5">
        <v>44203</v>
      </c>
      <c r="B4616" s="6" t="s">
        <v>3090</v>
      </c>
      <c r="C4616" s="6" t="s">
        <v>3091</v>
      </c>
      <c r="D4616" s="17">
        <v>799173856</v>
      </c>
      <c r="E4616" s="6" t="s">
        <v>19</v>
      </c>
      <c r="F4616" s="6" t="str">
        <f>IF(E4616="BUY", "SELL", IF(E4616="SELL", "BUY", ""))</f>
        <v>BUY</v>
      </c>
      <c r="G4616" s="7">
        <v>65.629997000000003</v>
      </c>
      <c r="H4616" s="7">
        <v>1000</v>
      </c>
      <c r="I4616" s="11">
        <v>44727</v>
      </c>
      <c r="J4616" s="9">
        <v>15.43</v>
      </c>
      <c r="K4616" s="9">
        <f t="shared" si="216"/>
        <v>235.10590744046505</v>
      </c>
      <c r="L4616" s="10">
        <f t="shared" si="217"/>
        <v>-0.764894092559535</v>
      </c>
      <c r="M4616" s="10">
        <f t="shared" si="218"/>
        <v>0.764894092559535</v>
      </c>
      <c r="N4616" s="6">
        <f>DATEDIF(A4616, I4616, "d")</f>
        <v>524</v>
      </c>
    </row>
    <row r="4617" spans="1:14" ht="14.25">
      <c r="A4617" s="5">
        <v>44203</v>
      </c>
      <c r="B4617" s="6" t="s">
        <v>2832</v>
      </c>
      <c r="C4617" s="6" t="s">
        <v>2833</v>
      </c>
      <c r="D4617" s="17">
        <v>12271779195</v>
      </c>
      <c r="E4617" s="6" t="s">
        <v>16</v>
      </c>
      <c r="F4617" s="6" t="str">
        <f>IF(E4617="BUY", "SELL", IF(E4617="SELL", "BUY", ""))</f>
        <v>SELL</v>
      </c>
      <c r="G4617" s="7">
        <v>49.77</v>
      </c>
      <c r="H4617" s="7">
        <v>1000</v>
      </c>
      <c r="I4617" s="5">
        <v>44571</v>
      </c>
      <c r="J4617" s="9">
        <v>26.129999000000002</v>
      </c>
      <c r="K4617" s="9">
        <f t="shared" si="216"/>
        <v>525.01504922644165</v>
      </c>
      <c r="L4617" s="10">
        <f t="shared" si="217"/>
        <v>0.47498495077355835</v>
      </c>
      <c r="M4617" s="10">
        <f t="shared" si="218"/>
        <v>-0.47498495077355835</v>
      </c>
      <c r="N4617" s="6">
        <f>DATEDIF(A4617, I4617, "d")</f>
        <v>368</v>
      </c>
    </row>
    <row r="4618" spans="1:14" ht="14.25">
      <c r="A4618" s="5">
        <v>44204</v>
      </c>
      <c r="B4618" s="6" t="s">
        <v>3092</v>
      </c>
      <c r="C4618" s="6" t="s">
        <v>3093</v>
      </c>
      <c r="D4618" s="17">
        <v>1175552560</v>
      </c>
      <c r="E4618" s="6" t="s">
        <v>19</v>
      </c>
      <c r="F4618" s="6" t="str">
        <f>IF(E4618="BUY", "SELL", IF(E4618="SELL", "BUY", ""))</f>
        <v>BUY</v>
      </c>
      <c r="G4618" s="7">
        <v>4.8594359999999996</v>
      </c>
      <c r="H4618" s="7">
        <v>1000</v>
      </c>
      <c r="I4618" s="11">
        <v>44727</v>
      </c>
      <c r="J4618" s="9">
        <v>5.8672449999999996</v>
      </c>
      <c r="K4618" s="9">
        <f t="shared" si="216"/>
        <v>1207.3921747297422</v>
      </c>
      <c r="L4618" s="10">
        <f t="shared" si="217"/>
        <v>0.20739217472974222</v>
      </c>
      <c r="M4618" s="10">
        <f t="shared" si="218"/>
        <v>-0.20739217472974222</v>
      </c>
      <c r="N4618" s="6">
        <f>DATEDIF(A4618, I4618, "d")</f>
        <v>523</v>
      </c>
    </row>
    <row r="4619" spans="1:14" ht="14.25">
      <c r="A4619" s="5">
        <v>44204</v>
      </c>
      <c r="B4619" s="6" t="s">
        <v>2892</v>
      </c>
      <c r="C4619" s="6" t="s">
        <v>2893</v>
      </c>
      <c r="D4619" s="17">
        <v>972174949</v>
      </c>
      <c r="E4619" s="6" t="s">
        <v>19</v>
      </c>
      <c r="F4619" s="6" t="str">
        <f>IF(E4619="BUY", "SELL", IF(E4619="SELL", "BUY", ""))</f>
        <v>BUY</v>
      </c>
      <c r="G4619" s="7">
        <v>160.740005</v>
      </c>
      <c r="H4619" s="7">
        <v>1000</v>
      </c>
      <c r="I4619" s="5">
        <v>44218</v>
      </c>
      <c r="J4619" s="9">
        <v>153.490005</v>
      </c>
      <c r="K4619" s="9">
        <f t="shared" si="216"/>
        <v>954.89610691501468</v>
      </c>
      <c r="L4619" s="10">
        <f t="shared" si="217"/>
        <v>-4.5103893084985316E-2</v>
      </c>
      <c r="M4619" s="10">
        <f t="shared" si="218"/>
        <v>4.5103893084985316E-2</v>
      </c>
      <c r="N4619" s="6">
        <f>DATEDIF(A4619, I4619, "d")</f>
        <v>14</v>
      </c>
    </row>
    <row r="4620" spans="1:14" ht="14.25">
      <c r="A4620" s="5">
        <v>44204</v>
      </c>
      <c r="B4620" s="6" t="s">
        <v>2356</v>
      </c>
      <c r="C4620" s="6" t="s">
        <v>2357</v>
      </c>
      <c r="D4620" s="17">
        <v>38738457767</v>
      </c>
      <c r="E4620" s="6" t="s">
        <v>16</v>
      </c>
      <c r="F4620" s="6" t="str">
        <f>IF(E4620="BUY", "SELL", IF(E4620="SELL", "BUY", ""))</f>
        <v>SELL</v>
      </c>
      <c r="G4620" s="7">
        <v>112.75</v>
      </c>
      <c r="H4620" s="7">
        <v>1000</v>
      </c>
      <c r="I4620" s="5">
        <v>44477</v>
      </c>
      <c r="J4620" s="9">
        <v>304.91000400000001</v>
      </c>
      <c r="K4620" s="9">
        <f t="shared" si="216"/>
        <v>2704.3015875831488</v>
      </c>
      <c r="L4620" s="10">
        <f t="shared" si="217"/>
        <v>-1.7043015875831489</v>
      </c>
      <c r="M4620" s="10">
        <f t="shared" si="218"/>
        <v>1.7043015875831489</v>
      </c>
      <c r="N4620" s="6">
        <f>DATEDIF(A4620, I4620, "d")</f>
        <v>273</v>
      </c>
    </row>
    <row r="4621" spans="1:14" ht="14.25">
      <c r="A4621" s="5">
        <v>44204</v>
      </c>
      <c r="B4621" s="6" t="s">
        <v>321</v>
      </c>
      <c r="C4621" s="6" t="s">
        <v>322</v>
      </c>
      <c r="D4621" s="17">
        <v>206957062840</v>
      </c>
      <c r="E4621" s="6" t="s">
        <v>16</v>
      </c>
      <c r="F4621" s="6" t="str">
        <f>IF(E4621="BUY", "SELL", IF(E4621="SELL", "BUY", ""))</f>
        <v>SELL</v>
      </c>
      <c r="G4621" s="7">
        <v>33.552222999999998</v>
      </c>
      <c r="H4621" s="7">
        <v>1000</v>
      </c>
      <c r="I4621" s="5">
        <v>44498</v>
      </c>
      <c r="J4621" s="9">
        <v>40.714427999999998</v>
      </c>
      <c r="K4621" s="9">
        <f t="shared" si="216"/>
        <v>1213.4643954887879</v>
      </c>
      <c r="L4621" s="10">
        <f t="shared" si="217"/>
        <v>-0.21346439548878787</v>
      </c>
      <c r="M4621" s="10">
        <f t="shared" si="218"/>
        <v>0.21346439548878787</v>
      </c>
      <c r="N4621" s="6">
        <f>DATEDIF(A4621, I4621, "d")</f>
        <v>294</v>
      </c>
    </row>
    <row r="4622" spans="1:14" ht="14.25">
      <c r="A4622" s="5">
        <v>44204</v>
      </c>
      <c r="B4622" s="6" t="s">
        <v>2960</v>
      </c>
      <c r="C4622" s="6" t="s">
        <v>2961</v>
      </c>
      <c r="D4622" s="17">
        <v>48112617000</v>
      </c>
      <c r="E4622" s="6" t="s">
        <v>19</v>
      </c>
      <c r="F4622" s="6" t="str">
        <f>IF(E4622="BUY", "SELL", IF(E4622="SELL", "BUY", ""))</f>
        <v>BUY</v>
      </c>
      <c r="G4622" s="7">
        <v>300.10000600000001</v>
      </c>
      <c r="H4622" s="7">
        <v>1000</v>
      </c>
      <c r="I4622" s="5">
        <v>44253</v>
      </c>
      <c r="J4622" s="9">
        <v>259.540009</v>
      </c>
      <c r="K4622" s="9">
        <f t="shared" si="216"/>
        <v>864.84506434831587</v>
      </c>
      <c r="L4622" s="10">
        <f t="shared" si="217"/>
        <v>-0.13515493565168413</v>
      </c>
      <c r="M4622" s="10">
        <f t="shared" si="218"/>
        <v>0.13515493565168413</v>
      </c>
      <c r="N4622" s="6">
        <f>DATEDIF(A4622, I4622, "d")</f>
        <v>49</v>
      </c>
    </row>
    <row r="4623" spans="1:14" ht="14.25">
      <c r="A4623" s="11">
        <v>44204</v>
      </c>
      <c r="B4623" s="6" t="s">
        <v>115</v>
      </c>
      <c r="C4623" s="6" t="s">
        <v>116</v>
      </c>
      <c r="D4623" s="17">
        <v>155875975680</v>
      </c>
      <c r="E4623" s="13" t="s">
        <v>19</v>
      </c>
      <c r="F4623" s="12" t="str">
        <f>IF(E4623="BUY", "SELL", IF(E4623="SELL", "BUY", ""))</f>
        <v>BUY</v>
      </c>
      <c r="G4623" s="7">
        <v>31.298211999999999</v>
      </c>
      <c r="H4623" s="7">
        <v>1000</v>
      </c>
      <c r="I4623" s="11">
        <v>44301</v>
      </c>
      <c r="J4623" s="9">
        <v>39.958427</v>
      </c>
      <c r="K4623" s="9">
        <f t="shared" si="216"/>
        <v>1276.699991680036</v>
      </c>
      <c r="L4623" s="10">
        <f t="shared" si="217"/>
        <v>0.27669999168003595</v>
      </c>
      <c r="M4623" s="10">
        <f t="shared" si="218"/>
        <v>-0.27669999168003595</v>
      </c>
      <c r="N4623" s="6">
        <f>DATEDIF(A4623, I4623, "d")</f>
        <v>97</v>
      </c>
    </row>
    <row r="4624" spans="1:14" ht="14.25">
      <c r="A4624" s="5">
        <v>44207</v>
      </c>
      <c r="B4624" s="6" t="s">
        <v>239</v>
      </c>
      <c r="C4624" s="6" t="s">
        <v>240</v>
      </c>
      <c r="D4624" s="17">
        <v>108455021896</v>
      </c>
      <c r="E4624" s="6" t="s">
        <v>16</v>
      </c>
      <c r="F4624" s="6" t="str">
        <f>IF(E4624="BUY", "SELL", IF(E4624="SELL", "BUY", ""))</f>
        <v>SELL</v>
      </c>
      <c r="G4624" s="7">
        <v>110.698517</v>
      </c>
      <c r="H4624" s="7">
        <v>1000</v>
      </c>
      <c r="I4624" s="5">
        <v>44547</v>
      </c>
      <c r="J4624" s="9">
        <v>95.420578000000006</v>
      </c>
      <c r="K4624" s="9">
        <f t="shared" si="216"/>
        <v>861.98605533261139</v>
      </c>
      <c r="L4624" s="10">
        <f t="shared" si="217"/>
        <v>0.13801394466738862</v>
      </c>
      <c r="M4624" s="10">
        <f t="shared" si="218"/>
        <v>-0.13801394466738862</v>
      </c>
      <c r="N4624" s="6">
        <f>DATEDIF(A4624, I4624, "d")</f>
        <v>340</v>
      </c>
    </row>
    <row r="4625" spans="1:14" ht="14.25">
      <c r="A4625" s="5">
        <v>44207</v>
      </c>
      <c r="B4625" s="6" t="s">
        <v>1151</v>
      </c>
      <c r="C4625" s="6" t="s">
        <v>1152</v>
      </c>
      <c r="D4625" s="17">
        <v>1263232918</v>
      </c>
      <c r="E4625" s="6" t="s">
        <v>16</v>
      </c>
      <c r="F4625" s="6" t="str">
        <f>IF(E4625="BUY", "SELL", IF(E4625="SELL", "BUY", ""))</f>
        <v>SELL</v>
      </c>
      <c r="G4625" s="7">
        <v>29.65</v>
      </c>
      <c r="H4625" s="7">
        <v>1000</v>
      </c>
      <c r="I4625" s="5">
        <v>44251</v>
      </c>
      <c r="J4625" s="9">
        <v>37.75</v>
      </c>
      <c r="K4625" s="9">
        <f t="shared" si="216"/>
        <v>1273.1871838111297</v>
      </c>
      <c r="L4625" s="10">
        <f t="shared" si="217"/>
        <v>-0.27318718381112966</v>
      </c>
      <c r="M4625" s="10">
        <f t="shared" si="218"/>
        <v>0.27318718381112966</v>
      </c>
      <c r="N4625" s="6">
        <f>DATEDIF(A4625, I4625, "d")</f>
        <v>44</v>
      </c>
    </row>
    <row r="4626" spans="1:14" ht="14.25">
      <c r="A4626" s="11">
        <v>44207</v>
      </c>
      <c r="B4626" s="6" t="s">
        <v>2514</v>
      </c>
      <c r="C4626" s="6" t="s">
        <v>2515</v>
      </c>
      <c r="D4626" s="17">
        <v>90444963415</v>
      </c>
      <c r="E4626" s="12" t="s">
        <v>16</v>
      </c>
      <c r="F4626" s="13" t="str">
        <f>IF(E4626="BUY", "SELL", IF(E4626="SELL", "BUY", ""))</f>
        <v>SELL</v>
      </c>
      <c r="G4626" s="7">
        <v>54.59</v>
      </c>
      <c r="H4626" s="7">
        <v>1000</v>
      </c>
      <c r="I4626" s="11">
        <v>44238</v>
      </c>
      <c r="J4626" s="9">
        <v>60.709999000000003</v>
      </c>
      <c r="K4626" s="9">
        <f t="shared" si="216"/>
        <v>1112.1084264517312</v>
      </c>
      <c r="L4626" s="10">
        <f t="shared" si="217"/>
        <v>-0.11210842645173125</v>
      </c>
      <c r="M4626" s="10">
        <f t="shared" si="218"/>
        <v>0.11210842645173125</v>
      </c>
      <c r="N4626" s="6">
        <f>DATEDIF(A4626, I4626, "d")</f>
        <v>31</v>
      </c>
    </row>
    <row r="4627" spans="1:14" ht="14.25">
      <c r="A4627" s="5">
        <v>44208</v>
      </c>
      <c r="B4627" s="6" t="s">
        <v>3002</v>
      </c>
      <c r="C4627" s="6" t="s">
        <v>3003</v>
      </c>
      <c r="D4627" s="17">
        <v>1530900000</v>
      </c>
      <c r="E4627" s="6" t="s">
        <v>19</v>
      </c>
      <c r="F4627" s="6" t="str">
        <f>IF(E4627="BUY", "SELL", IF(E4627="SELL", "BUY", ""))</f>
        <v>BUY</v>
      </c>
      <c r="G4627" s="7">
        <v>41.990001999999997</v>
      </c>
      <c r="H4627" s="7">
        <v>1000</v>
      </c>
      <c r="I4627" s="5">
        <v>44392</v>
      </c>
      <c r="J4627" s="9">
        <v>30.27</v>
      </c>
      <c r="K4627" s="9">
        <f t="shared" si="216"/>
        <v>720.88589088421577</v>
      </c>
      <c r="L4627" s="10">
        <f t="shared" si="217"/>
        <v>-0.27911410911578421</v>
      </c>
      <c r="M4627" s="10">
        <f t="shared" si="218"/>
        <v>0.27911410911578421</v>
      </c>
      <c r="N4627" s="6">
        <f>DATEDIF(A4627, I4627, "d")</f>
        <v>184</v>
      </c>
    </row>
    <row r="4628" spans="1:14" ht="14.25">
      <c r="A4628" s="5">
        <v>44208</v>
      </c>
      <c r="B4628" s="6" t="s">
        <v>3094</v>
      </c>
      <c r="C4628" s="6" t="s">
        <v>3095</v>
      </c>
      <c r="D4628" s="17">
        <v>4613101836</v>
      </c>
      <c r="E4628" s="6" t="s">
        <v>16</v>
      </c>
      <c r="F4628" s="6" t="str">
        <f>IF(E4628="BUY", "SELL", IF(E4628="SELL", "BUY", ""))</f>
        <v>SELL</v>
      </c>
      <c r="G4628" s="7">
        <v>514.23999000000003</v>
      </c>
      <c r="H4628" s="7">
        <v>1000</v>
      </c>
      <c r="I4628" s="11">
        <v>44727</v>
      </c>
      <c r="J4628" s="9">
        <v>171.33999600000001</v>
      </c>
      <c r="K4628" s="9">
        <f t="shared" si="216"/>
        <v>333.19072676553219</v>
      </c>
      <c r="L4628" s="10">
        <f t="shared" si="217"/>
        <v>0.66680927323446781</v>
      </c>
      <c r="M4628" s="10">
        <f t="shared" si="218"/>
        <v>-0.66680927323446781</v>
      </c>
      <c r="N4628" s="6">
        <f>DATEDIF(A4628, I4628, "d")</f>
        <v>519</v>
      </c>
    </row>
    <row r="4629" spans="1:14" ht="14.25">
      <c r="A4629" s="5">
        <v>44208</v>
      </c>
      <c r="B4629" s="6" t="s">
        <v>3054</v>
      </c>
      <c r="C4629" s="6" t="s">
        <v>3055</v>
      </c>
      <c r="D4629" s="17">
        <v>2588870843</v>
      </c>
      <c r="E4629" s="6" t="s">
        <v>16</v>
      </c>
      <c r="F4629" s="6" t="str">
        <f>IF(E4629="BUY", "SELL", IF(E4629="SELL", "BUY", ""))</f>
        <v>SELL</v>
      </c>
      <c r="G4629" s="7">
        <v>33.240001999999997</v>
      </c>
      <c r="H4629" s="7">
        <v>1000</v>
      </c>
      <c r="I4629" s="11">
        <v>44727</v>
      </c>
      <c r="J4629" s="9">
        <v>4.28</v>
      </c>
      <c r="K4629" s="9">
        <f t="shared" si="216"/>
        <v>128.76052173522734</v>
      </c>
      <c r="L4629" s="10">
        <f t="shared" si="217"/>
        <v>0.87123947826477266</v>
      </c>
      <c r="M4629" s="10">
        <f t="shared" si="218"/>
        <v>-0.87123947826477266</v>
      </c>
      <c r="N4629" s="6">
        <f>DATEDIF(A4629, I4629, "d")</f>
        <v>519</v>
      </c>
    </row>
    <row r="4630" spans="1:14" ht="14.25">
      <c r="A4630" s="5">
        <v>44209</v>
      </c>
      <c r="B4630" s="6" t="s">
        <v>159</v>
      </c>
      <c r="C4630" s="6" t="s">
        <v>160</v>
      </c>
      <c r="D4630" s="17">
        <v>35546483315</v>
      </c>
      <c r="E4630" s="6" t="s">
        <v>16</v>
      </c>
      <c r="F4630" s="6" t="str">
        <f>IF(E4630="BUY", "SELL", IF(E4630="SELL", "BUY", ""))</f>
        <v>SELL</v>
      </c>
      <c r="G4630" s="7">
        <v>20.903176999999999</v>
      </c>
      <c r="H4630" s="7">
        <v>1000</v>
      </c>
      <c r="I4630" s="11">
        <v>44727</v>
      </c>
      <c r="J4630" s="9">
        <v>35.017181000000001</v>
      </c>
      <c r="K4630" s="9">
        <f t="shared" si="216"/>
        <v>1675.2085580101057</v>
      </c>
      <c r="L4630" s="10">
        <f t="shared" si="217"/>
        <v>-0.67520855801010571</v>
      </c>
      <c r="M4630" s="10">
        <f t="shared" si="218"/>
        <v>0.67520855801010571</v>
      </c>
      <c r="N4630" s="6">
        <f>DATEDIF(A4630, I4630, "d")</f>
        <v>518</v>
      </c>
    </row>
    <row r="4631" spans="1:14" ht="14.25">
      <c r="A4631" s="5">
        <v>44210</v>
      </c>
      <c r="B4631" s="6" t="s">
        <v>3096</v>
      </c>
      <c r="C4631" s="6" t="s">
        <v>3097</v>
      </c>
      <c r="D4631" s="17">
        <v>4287447174</v>
      </c>
      <c r="E4631" s="6" t="s">
        <v>16</v>
      </c>
      <c r="F4631" s="6" t="str">
        <f>IF(E4631="BUY", "SELL", IF(E4631="SELL", "BUY", ""))</f>
        <v>SELL</v>
      </c>
      <c r="G4631" s="7">
        <v>114.94000200000001</v>
      </c>
      <c r="H4631" s="7">
        <v>1000</v>
      </c>
      <c r="I4631" s="11">
        <v>44691</v>
      </c>
      <c r="J4631" s="9">
        <v>18.190000999999999</v>
      </c>
      <c r="K4631" s="9">
        <f t="shared" si="216"/>
        <v>158.25648758906408</v>
      </c>
      <c r="L4631" s="10">
        <f t="shared" si="217"/>
        <v>0.84174351241093581</v>
      </c>
      <c r="M4631" s="10">
        <f t="shared" si="218"/>
        <v>-0.84174351241093581</v>
      </c>
      <c r="N4631" s="6">
        <f>DATEDIF(A4631, I4631, "d")</f>
        <v>481</v>
      </c>
    </row>
    <row r="4632" spans="1:14" ht="14.25">
      <c r="A4632" s="5">
        <v>44210</v>
      </c>
      <c r="B4632" s="6" t="s">
        <v>1781</v>
      </c>
      <c r="C4632" s="6" t="s">
        <v>1782</v>
      </c>
      <c r="D4632" s="17">
        <v>1251490116</v>
      </c>
      <c r="E4632" s="6" t="s">
        <v>16</v>
      </c>
      <c r="F4632" s="6" t="str">
        <f>IF(E4632="BUY", "SELL", IF(E4632="SELL", "BUY", ""))</f>
        <v>SELL</v>
      </c>
      <c r="G4632" s="7">
        <v>34.549999</v>
      </c>
      <c r="H4632" s="7">
        <v>1000</v>
      </c>
      <c r="I4632" s="11">
        <v>44727</v>
      </c>
      <c r="J4632" s="9">
        <v>6.25</v>
      </c>
      <c r="K4632" s="9">
        <f t="shared" si="216"/>
        <v>180.89725559760507</v>
      </c>
      <c r="L4632" s="10">
        <f t="shared" si="217"/>
        <v>0.81910274440239494</v>
      </c>
      <c r="M4632" s="10">
        <f t="shared" si="218"/>
        <v>-0.81910274440239494</v>
      </c>
      <c r="N4632" s="6">
        <f>DATEDIF(A4632, I4632, "d")</f>
        <v>517</v>
      </c>
    </row>
    <row r="4633" spans="1:14" ht="14.25">
      <c r="A4633" s="5">
        <v>44210</v>
      </c>
      <c r="B4633" s="6" t="s">
        <v>349</v>
      </c>
      <c r="C4633" s="6" t="s">
        <v>350</v>
      </c>
      <c r="D4633" s="17">
        <v>26695412156</v>
      </c>
      <c r="E4633" s="6" t="s">
        <v>16</v>
      </c>
      <c r="F4633" s="6" t="str">
        <f>IF(E4633="BUY", "SELL", IF(E4633="SELL", "BUY", ""))</f>
        <v>SELL</v>
      </c>
      <c r="G4633" s="7">
        <v>41.38308</v>
      </c>
      <c r="H4633" s="7">
        <v>1000</v>
      </c>
      <c r="I4633" s="5">
        <v>44386</v>
      </c>
      <c r="J4633" s="9">
        <v>42.830036</v>
      </c>
      <c r="K4633" s="9">
        <f t="shared" si="216"/>
        <v>1034.9649180293009</v>
      </c>
      <c r="L4633" s="10">
        <f t="shared" si="217"/>
        <v>-3.4964918029300858E-2</v>
      </c>
      <c r="M4633" s="10">
        <f t="shared" si="218"/>
        <v>3.4964918029300858E-2</v>
      </c>
      <c r="N4633" s="6">
        <f>DATEDIF(A4633, I4633, "d")</f>
        <v>176</v>
      </c>
    </row>
    <row r="4634" spans="1:14" ht="14.25">
      <c r="A4634" s="5">
        <v>44210</v>
      </c>
      <c r="B4634" s="6" t="s">
        <v>985</v>
      </c>
      <c r="C4634" s="6" t="s">
        <v>986</v>
      </c>
      <c r="D4634" s="17">
        <v>5595228507</v>
      </c>
      <c r="E4634" s="6" t="s">
        <v>16</v>
      </c>
      <c r="F4634" s="6" t="str">
        <f>IF(E4634="BUY", "SELL", IF(E4634="SELL", "BUY", ""))</f>
        <v>SELL</v>
      </c>
      <c r="G4634" s="7">
        <v>9.9774999999999991</v>
      </c>
      <c r="H4634" s="7">
        <v>1000</v>
      </c>
      <c r="I4634" s="5">
        <v>44221</v>
      </c>
      <c r="J4634" s="9">
        <v>19.197500000000002</v>
      </c>
      <c r="K4634" s="9">
        <f t="shared" si="216"/>
        <v>1924.0791781508399</v>
      </c>
      <c r="L4634" s="10">
        <f t="shared" si="217"/>
        <v>-0.92407917815083984</v>
      </c>
      <c r="M4634" s="10">
        <f t="shared" si="218"/>
        <v>0.92407917815083984</v>
      </c>
      <c r="N4634" s="6">
        <f>DATEDIF(A4634, I4634, "d")</f>
        <v>11</v>
      </c>
    </row>
    <row r="4635" spans="1:14" ht="14.25">
      <c r="A4635" s="5">
        <v>44210</v>
      </c>
      <c r="B4635" s="6" t="s">
        <v>39</v>
      </c>
      <c r="C4635" s="6" t="s">
        <v>40</v>
      </c>
      <c r="D4635" s="17">
        <v>57134103688</v>
      </c>
      <c r="E4635" s="6" t="s">
        <v>16</v>
      </c>
      <c r="F4635" s="6" t="str">
        <f>IF(E4635="BUY", "SELL", IF(E4635="SELL", "BUY", ""))</f>
        <v>SELL</v>
      </c>
      <c r="G4635" s="7">
        <v>23.863989</v>
      </c>
      <c r="H4635" s="7">
        <v>1000</v>
      </c>
      <c r="I4635" s="5">
        <v>44585</v>
      </c>
      <c r="J4635" s="9">
        <v>33.529518000000003</v>
      </c>
      <c r="K4635" s="9">
        <f t="shared" si="216"/>
        <v>1405.0257063058486</v>
      </c>
      <c r="L4635" s="10">
        <f t="shared" si="217"/>
        <v>-0.40502570630584867</v>
      </c>
      <c r="M4635" s="10">
        <f t="shared" si="218"/>
        <v>0.40502570630584867</v>
      </c>
      <c r="N4635" s="6">
        <f>DATEDIF(A4635, I4635, "d")</f>
        <v>375</v>
      </c>
    </row>
    <row r="4636" spans="1:14" ht="14.25">
      <c r="A4636" s="5">
        <v>44211</v>
      </c>
      <c r="B4636" s="6" t="s">
        <v>58</v>
      </c>
      <c r="C4636" s="6" t="s">
        <v>59</v>
      </c>
      <c r="D4636" s="17">
        <v>231528133463</v>
      </c>
      <c r="E4636" s="6" t="s">
        <v>19</v>
      </c>
      <c r="F4636" s="6" t="str">
        <f>IF(E4636="BUY", "SELL", IF(E4636="SELL", "BUY", ""))</f>
        <v>BUY</v>
      </c>
      <c r="G4636" s="7">
        <v>31.196686</v>
      </c>
      <c r="H4636" s="7">
        <v>1000</v>
      </c>
      <c r="I4636" s="5">
        <v>44215</v>
      </c>
      <c r="J4636" s="9">
        <v>30.969878999999999</v>
      </c>
      <c r="K4636" s="9">
        <f t="shared" si="216"/>
        <v>992.72977264315841</v>
      </c>
      <c r="L4636" s="10">
        <f t="shared" si="217"/>
        <v>-7.2702273568415873E-3</v>
      </c>
      <c r="M4636" s="10">
        <f t="shared" si="218"/>
        <v>7.2702273568415873E-3</v>
      </c>
      <c r="N4636" s="6">
        <f>DATEDIF(A4636, I4636, "d")</f>
        <v>4</v>
      </c>
    </row>
    <row r="4637" spans="1:14" ht="14.25">
      <c r="A4637" s="5">
        <v>44211</v>
      </c>
      <c r="B4637" s="6" t="s">
        <v>103</v>
      </c>
      <c r="C4637" s="6" t="s">
        <v>104</v>
      </c>
      <c r="D4637" s="17">
        <v>136600252096</v>
      </c>
      <c r="E4637" s="6" t="s">
        <v>16</v>
      </c>
      <c r="F4637" s="6" t="str">
        <f>IF(E4637="BUY", "SELL", IF(E4637="SELL", "BUY", ""))</f>
        <v>SELL</v>
      </c>
      <c r="G4637" s="7">
        <v>52.924385000000001</v>
      </c>
      <c r="H4637" s="7">
        <v>1000</v>
      </c>
      <c r="I4637" s="5">
        <v>44302</v>
      </c>
      <c r="J4637" s="9">
        <v>59.875900000000001</v>
      </c>
      <c r="K4637" s="9">
        <f t="shared" si="216"/>
        <v>1131.3480543987428</v>
      </c>
      <c r="L4637" s="10">
        <f t="shared" si="217"/>
        <v>-0.13134805439874275</v>
      </c>
      <c r="M4637" s="10">
        <f t="shared" si="218"/>
        <v>0.13134805439874275</v>
      </c>
      <c r="N4637" s="6">
        <f>DATEDIF(A4637, I4637, "d")</f>
        <v>91</v>
      </c>
    </row>
    <row r="4638" spans="1:14" ht="14.25">
      <c r="A4638" s="5">
        <v>44211</v>
      </c>
      <c r="B4638" s="6" t="s">
        <v>76</v>
      </c>
      <c r="C4638" s="6" t="s">
        <v>77</v>
      </c>
      <c r="D4638" s="17">
        <v>179830167494</v>
      </c>
      <c r="E4638" s="6" t="s">
        <v>19</v>
      </c>
      <c r="F4638" s="6" t="str">
        <f>IF(E4638="BUY", "SELL", IF(E4638="SELL", "BUY", ""))</f>
        <v>BUY</v>
      </c>
      <c r="G4638" s="7">
        <v>497.98001099999999</v>
      </c>
      <c r="H4638" s="7">
        <v>1000</v>
      </c>
      <c r="I4638" s="5">
        <v>44215</v>
      </c>
      <c r="J4638" s="9">
        <v>501.76998900000001</v>
      </c>
      <c r="K4638" s="9">
        <f t="shared" si="216"/>
        <v>1007.6107030729794</v>
      </c>
      <c r="L4638" s="10">
        <f t="shared" si="217"/>
        <v>7.6107030729793907E-3</v>
      </c>
      <c r="M4638" s="10">
        <f t="shared" si="218"/>
        <v>-7.6107030729793907E-3</v>
      </c>
      <c r="N4638" s="6">
        <f>DATEDIF(A4638, I4638, "d")</f>
        <v>4</v>
      </c>
    </row>
    <row r="4639" spans="1:14" ht="14.25">
      <c r="A4639" s="5">
        <v>44211</v>
      </c>
      <c r="B4639" s="6" t="s">
        <v>783</v>
      </c>
      <c r="C4639" s="6" t="s">
        <v>784</v>
      </c>
      <c r="D4639" s="17">
        <v>1352139264</v>
      </c>
      <c r="E4639" s="6" t="s">
        <v>19</v>
      </c>
      <c r="F4639" s="6" t="str">
        <f>IF(E4639="BUY", "SELL", IF(E4639="SELL", "BUY", ""))</f>
        <v>BUY</v>
      </c>
      <c r="G4639" s="7">
        <v>4.55</v>
      </c>
      <c r="H4639" s="7">
        <v>1000</v>
      </c>
      <c r="I4639" s="11">
        <v>44727</v>
      </c>
      <c r="J4639" s="9">
        <v>2.52</v>
      </c>
      <c r="K4639" s="9">
        <f t="shared" si="216"/>
        <v>553.84615384615392</v>
      </c>
      <c r="L4639" s="10">
        <f t="shared" si="217"/>
        <v>-0.44615384615384607</v>
      </c>
      <c r="M4639" s="10">
        <f t="shared" si="218"/>
        <v>0.44615384615384607</v>
      </c>
      <c r="N4639" s="6">
        <f>DATEDIF(A4639, I4639, "d")</f>
        <v>516</v>
      </c>
    </row>
    <row r="4640" spans="1:14" ht="14.25">
      <c r="A4640" s="5">
        <v>44211</v>
      </c>
      <c r="B4640" s="6" t="s">
        <v>3098</v>
      </c>
      <c r="C4640" s="6" t="s">
        <v>3099</v>
      </c>
      <c r="D4640" s="17">
        <v>54651282</v>
      </c>
      <c r="E4640" s="6" t="s">
        <v>16</v>
      </c>
      <c r="F4640" s="6" t="str">
        <f>IF(E4640="BUY", "SELL", IF(E4640="SELL", "BUY", ""))</f>
        <v>SELL</v>
      </c>
      <c r="G4640" s="7">
        <v>12.3</v>
      </c>
      <c r="H4640" s="7">
        <v>1000</v>
      </c>
      <c r="I4640" s="11">
        <v>44727</v>
      </c>
      <c r="J4640" s="9">
        <v>1.53</v>
      </c>
      <c r="K4640" s="9">
        <f t="shared" si="216"/>
        <v>124.39024390243902</v>
      </c>
      <c r="L4640" s="10">
        <f t="shared" si="217"/>
        <v>0.87560975609756098</v>
      </c>
      <c r="M4640" s="10">
        <f t="shared" si="218"/>
        <v>-0.87560975609756098</v>
      </c>
      <c r="N4640" s="6">
        <f>DATEDIF(A4640, I4640, "d")</f>
        <v>516</v>
      </c>
    </row>
    <row r="4641" spans="1:14" ht="14.25">
      <c r="A4641" s="11">
        <v>44211</v>
      </c>
      <c r="B4641" s="6" t="s">
        <v>831</v>
      </c>
      <c r="C4641" s="6" t="s">
        <v>832</v>
      </c>
      <c r="D4641" s="17">
        <v>16103818000</v>
      </c>
      <c r="E4641" s="13" t="s">
        <v>19</v>
      </c>
      <c r="F4641" s="12" t="str">
        <f>IF(E4641="BUY", "SELL", IF(E4641="SELL", "BUY", ""))</f>
        <v>BUY</v>
      </c>
      <c r="G4641" s="7">
        <v>43.889999000000003</v>
      </c>
      <c r="H4641" s="7">
        <v>1000</v>
      </c>
      <c r="I4641" s="11">
        <v>44258</v>
      </c>
      <c r="J4641" s="9">
        <v>54.57</v>
      </c>
      <c r="K4641" s="9">
        <f t="shared" si="216"/>
        <v>1243.3356400851137</v>
      </c>
      <c r="L4641" s="10">
        <f t="shared" si="217"/>
        <v>0.24333564008511371</v>
      </c>
      <c r="M4641" s="10">
        <f t="shared" si="218"/>
        <v>-0.24333564008511371</v>
      </c>
      <c r="N4641" s="6">
        <f>DATEDIF(A4641, I4641, "d")</f>
        <v>47</v>
      </c>
    </row>
    <row r="4642" spans="1:14" ht="14.25">
      <c r="A4642" s="11">
        <v>44211</v>
      </c>
      <c r="B4642" s="6" t="s">
        <v>191</v>
      </c>
      <c r="C4642" s="6" t="s">
        <v>192</v>
      </c>
      <c r="D4642" s="17">
        <v>137339890294</v>
      </c>
      <c r="E4642" s="13" t="s">
        <v>19</v>
      </c>
      <c r="F4642" s="12" t="str">
        <f>IF(E4642="BUY", "SELL", IF(E4642="SELL", "BUY", ""))</f>
        <v>BUY</v>
      </c>
      <c r="G4642" s="7">
        <v>205.00668300000001</v>
      </c>
      <c r="H4642" s="7">
        <v>1000</v>
      </c>
      <c r="I4642" s="11">
        <v>44215</v>
      </c>
      <c r="J4642" s="9">
        <v>203.757339</v>
      </c>
      <c r="K4642" s="9">
        <f t="shared" si="216"/>
        <v>993.90583769408136</v>
      </c>
      <c r="L4642" s="10">
        <f t="shared" si="217"/>
        <v>-6.0941623059186439E-3</v>
      </c>
      <c r="M4642" s="10">
        <f t="shared" si="218"/>
        <v>6.0941623059186439E-3</v>
      </c>
      <c r="N4642" s="6">
        <f>DATEDIF(A4642, I4642, "d")</f>
        <v>4</v>
      </c>
    </row>
    <row r="4643" spans="1:14" ht="14.25">
      <c r="A4643" s="11">
        <v>44211</v>
      </c>
      <c r="B4643" s="6" t="s">
        <v>3100</v>
      </c>
      <c r="C4643" s="6" t="s">
        <v>3101</v>
      </c>
      <c r="D4643" s="17">
        <v>2652912390</v>
      </c>
      <c r="E4643" s="12" t="s">
        <v>16</v>
      </c>
      <c r="F4643" s="13" t="str">
        <f>IF(E4643="BUY", "SELL", IF(E4643="SELL", "BUY", ""))</f>
        <v>SELL</v>
      </c>
      <c r="G4643" s="7">
        <v>56</v>
      </c>
      <c r="H4643" s="7">
        <v>1000</v>
      </c>
      <c r="I4643" s="11">
        <v>44684</v>
      </c>
      <c r="J4643" s="9">
        <v>85.459998999999996</v>
      </c>
      <c r="K4643" s="9">
        <f t="shared" si="216"/>
        <v>1526.0714107142858</v>
      </c>
      <c r="L4643" s="10">
        <f t="shared" si="217"/>
        <v>-0.52607141071428576</v>
      </c>
      <c r="M4643" s="10">
        <f t="shared" si="218"/>
        <v>0.52607141071428576</v>
      </c>
      <c r="N4643" s="6">
        <f>DATEDIF(A4643, I4643, "d")</f>
        <v>473</v>
      </c>
    </row>
    <row r="4644" spans="1:14" ht="14.25">
      <c r="A4644" s="5">
        <v>44215</v>
      </c>
      <c r="B4644" s="6" t="s">
        <v>58</v>
      </c>
      <c r="C4644" s="6" t="s">
        <v>59</v>
      </c>
      <c r="D4644" s="17">
        <v>231528133463</v>
      </c>
      <c r="E4644" s="6" t="s">
        <v>16</v>
      </c>
      <c r="F4644" s="6" t="str">
        <f>IF(E4644="BUY", "SELL", IF(E4644="SELL", "BUY", ""))</f>
        <v>SELL</v>
      </c>
      <c r="G4644" s="7">
        <v>30.969878999999999</v>
      </c>
      <c r="H4644" s="7">
        <v>1000</v>
      </c>
      <c r="I4644" s="5">
        <v>44396</v>
      </c>
      <c r="J4644" s="9">
        <v>35.222363000000001</v>
      </c>
      <c r="K4644" s="9">
        <f t="shared" si="216"/>
        <v>1137.31032013396</v>
      </c>
      <c r="L4644" s="10">
        <f t="shared" si="217"/>
        <v>-0.13731032013395997</v>
      </c>
      <c r="M4644" s="10">
        <f t="shared" si="218"/>
        <v>0.13731032013395997</v>
      </c>
      <c r="N4644" s="6">
        <f>DATEDIF(A4644, I4644, "d")</f>
        <v>181</v>
      </c>
    </row>
    <row r="4645" spans="1:14" ht="14.25">
      <c r="A4645" s="5">
        <v>44215</v>
      </c>
      <c r="B4645" s="6" t="s">
        <v>64</v>
      </c>
      <c r="C4645" s="6" t="s">
        <v>65</v>
      </c>
      <c r="D4645" s="17">
        <v>157074705249</v>
      </c>
      <c r="E4645" s="6" t="s">
        <v>16</v>
      </c>
      <c r="F4645" s="6" t="str">
        <f>IF(E4645="BUY", "SELL", IF(E4645="SELL", "BUY", ""))</f>
        <v>SELL</v>
      </c>
      <c r="G4645" s="7">
        <v>172.259995</v>
      </c>
      <c r="H4645" s="7">
        <v>1000</v>
      </c>
      <c r="I4645" s="5">
        <v>44462</v>
      </c>
      <c r="J4645" s="9">
        <v>176.25</v>
      </c>
      <c r="K4645" s="9">
        <f t="shared" si="216"/>
        <v>1023.1626907919044</v>
      </c>
      <c r="L4645" s="10">
        <f t="shared" si="217"/>
        <v>-2.3162690791904424E-2</v>
      </c>
      <c r="M4645" s="10">
        <f t="shared" si="218"/>
        <v>2.3162690791904424E-2</v>
      </c>
      <c r="N4645" s="6">
        <f>DATEDIF(A4645, I4645, "d")</f>
        <v>247</v>
      </c>
    </row>
    <row r="4646" spans="1:14" ht="14.25">
      <c r="A4646" s="5">
        <v>44215</v>
      </c>
      <c r="B4646" s="6" t="s">
        <v>259</v>
      </c>
      <c r="C4646" s="6" t="s">
        <v>260</v>
      </c>
      <c r="D4646" s="17">
        <v>368710378051</v>
      </c>
      <c r="E4646" s="6" t="s">
        <v>19</v>
      </c>
      <c r="F4646" s="6" t="str">
        <f>IF(E4646="BUY", "SELL", IF(E4646="SELL", "BUY", ""))</f>
        <v>BUY</v>
      </c>
      <c r="G4646" s="7">
        <v>321.37560999999999</v>
      </c>
      <c r="H4646" s="7">
        <v>1000</v>
      </c>
      <c r="I4646" s="5">
        <v>44218</v>
      </c>
      <c r="J4646" s="9">
        <v>324.382904</v>
      </c>
      <c r="K4646" s="9">
        <f t="shared" si="216"/>
        <v>1009.3575676137962</v>
      </c>
      <c r="L4646" s="10">
        <f t="shared" si="217"/>
        <v>9.3575676137961639E-3</v>
      </c>
      <c r="M4646" s="10">
        <f t="shared" si="218"/>
        <v>-9.3575676137961639E-3</v>
      </c>
      <c r="N4646" s="6">
        <f>DATEDIF(A4646, I4646, "d")</f>
        <v>3</v>
      </c>
    </row>
    <row r="4647" spans="1:14" ht="14.25">
      <c r="A4647" s="5">
        <v>44215</v>
      </c>
      <c r="B4647" s="6" t="s">
        <v>35</v>
      </c>
      <c r="C4647" s="6" t="s">
        <v>36</v>
      </c>
      <c r="D4647" s="17">
        <v>55172716720</v>
      </c>
      <c r="E4647" s="6" t="s">
        <v>19</v>
      </c>
      <c r="F4647" s="6" t="str">
        <f>IF(E4647="BUY", "SELL", IF(E4647="SELL", "BUY", ""))</f>
        <v>BUY</v>
      </c>
      <c r="G4647" s="7">
        <v>152.87089499999999</v>
      </c>
      <c r="H4647" s="7">
        <v>1000</v>
      </c>
      <c r="I4647" s="5">
        <v>44218</v>
      </c>
      <c r="J4647" s="9">
        <v>152.79858400000001</v>
      </c>
      <c r="K4647" s="9">
        <f t="shared" si="216"/>
        <v>999.52697993951051</v>
      </c>
      <c r="L4647" s="10">
        <f t="shared" si="217"/>
        <v>-4.7302006048948895E-4</v>
      </c>
      <c r="M4647" s="10">
        <f t="shared" si="218"/>
        <v>4.7302006048948895E-4</v>
      </c>
      <c r="N4647" s="6">
        <f>DATEDIF(A4647, I4647, "d")</f>
        <v>3</v>
      </c>
    </row>
    <row r="4648" spans="1:14" ht="14.25">
      <c r="A4648" s="5">
        <v>44215</v>
      </c>
      <c r="B4648" s="6" t="s">
        <v>76</v>
      </c>
      <c r="C4648" s="6" t="s">
        <v>77</v>
      </c>
      <c r="D4648" s="17">
        <v>179830167494</v>
      </c>
      <c r="E4648" s="6" t="s">
        <v>16</v>
      </c>
      <c r="F4648" s="6" t="str">
        <f>IF(E4648="BUY", "SELL", IF(E4648="SELL", "BUY", ""))</f>
        <v>SELL</v>
      </c>
      <c r="G4648" s="7">
        <v>501.76998900000001</v>
      </c>
      <c r="H4648" s="7">
        <v>1000</v>
      </c>
      <c r="I4648" s="5">
        <v>44572</v>
      </c>
      <c r="J4648" s="9">
        <v>540.84002699999996</v>
      </c>
      <c r="K4648" s="9">
        <f t="shared" si="216"/>
        <v>1077.8644376038997</v>
      </c>
      <c r="L4648" s="10">
        <f t="shared" si="217"/>
        <v>-7.7864437603899661E-2</v>
      </c>
      <c r="M4648" s="10">
        <f t="shared" si="218"/>
        <v>7.7864437603899661E-2</v>
      </c>
      <c r="N4648" s="6">
        <f>DATEDIF(A4648, I4648, "d")</f>
        <v>357</v>
      </c>
    </row>
    <row r="4649" spans="1:14" ht="14.25">
      <c r="A4649" s="5">
        <v>44215</v>
      </c>
      <c r="B4649" s="6" t="s">
        <v>1501</v>
      </c>
      <c r="C4649" s="6" t="s">
        <v>1502</v>
      </c>
      <c r="D4649" s="17">
        <v>3525622984</v>
      </c>
      <c r="E4649" s="6" t="s">
        <v>16</v>
      </c>
      <c r="F4649" s="6" t="str">
        <f>IF(E4649="BUY", "SELL", IF(E4649="SELL", "BUY", ""))</f>
        <v>SELL</v>
      </c>
      <c r="G4649" s="7">
        <v>100.41999800000001</v>
      </c>
      <c r="H4649" s="7">
        <v>1000</v>
      </c>
      <c r="I4649" s="5">
        <v>44564</v>
      </c>
      <c r="J4649" s="9">
        <v>50.639999000000003</v>
      </c>
      <c r="K4649" s="9">
        <f t="shared" si="216"/>
        <v>504.28201562003613</v>
      </c>
      <c r="L4649" s="10">
        <f t="shared" si="217"/>
        <v>0.49571798437996384</v>
      </c>
      <c r="M4649" s="10">
        <f t="shared" si="218"/>
        <v>-0.49571798437996384</v>
      </c>
      <c r="N4649" s="6">
        <f>DATEDIF(A4649, I4649, "d")</f>
        <v>349</v>
      </c>
    </row>
    <row r="4650" spans="1:14" ht="14.25">
      <c r="A4650" s="5">
        <v>44215</v>
      </c>
      <c r="B4650" s="6" t="s">
        <v>1352</v>
      </c>
      <c r="C4650" s="6" t="s">
        <v>1353</v>
      </c>
      <c r="D4650" s="17">
        <v>29480890320</v>
      </c>
      <c r="E4650" s="6" t="s">
        <v>19</v>
      </c>
      <c r="F4650" s="6" t="str">
        <f>IF(E4650="BUY", "SELL", IF(E4650="SELL", "BUY", ""))</f>
        <v>BUY</v>
      </c>
      <c r="G4650" s="7">
        <v>77.813316</v>
      </c>
      <c r="H4650" s="7">
        <v>1000</v>
      </c>
      <c r="I4650" s="11">
        <v>44727</v>
      </c>
      <c r="J4650" s="9">
        <v>123.79722599999999</v>
      </c>
      <c r="K4650" s="9">
        <f t="shared" si="216"/>
        <v>1590.9516823572972</v>
      </c>
      <c r="L4650" s="10">
        <f t="shared" si="217"/>
        <v>0.59095168235729711</v>
      </c>
      <c r="M4650" s="10">
        <f t="shared" si="218"/>
        <v>-0.59095168235729711</v>
      </c>
      <c r="N4650" s="6">
        <f>DATEDIF(A4650, I4650, "d")</f>
        <v>512</v>
      </c>
    </row>
    <row r="4651" spans="1:14" ht="14.25">
      <c r="A4651" s="11">
        <v>44215</v>
      </c>
      <c r="B4651" s="6" t="s">
        <v>191</v>
      </c>
      <c r="C4651" s="6" t="s">
        <v>192</v>
      </c>
      <c r="D4651" s="17">
        <v>137339890294</v>
      </c>
      <c r="E4651" s="12" t="s">
        <v>16</v>
      </c>
      <c r="F4651" s="13" t="str">
        <f>IF(E4651="BUY", "SELL", IF(E4651="SELL", "BUY", ""))</f>
        <v>SELL</v>
      </c>
      <c r="G4651" s="7">
        <v>203.757339</v>
      </c>
      <c r="H4651" s="7">
        <v>1000</v>
      </c>
      <c r="I4651" s="11">
        <v>44484</v>
      </c>
      <c r="J4651" s="9">
        <v>216.16485599999999</v>
      </c>
      <c r="K4651" s="9">
        <f t="shared" si="216"/>
        <v>1060.8935955921568</v>
      </c>
      <c r="L4651" s="10">
        <f t="shared" si="217"/>
        <v>-6.089359559215677E-2</v>
      </c>
      <c r="M4651" s="10">
        <f t="shared" si="218"/>
        <v>6.089359559215677E-2</v>
      </c>
      <c r="N4651" s="6">
        <f>DATEDIF(A4651, I4651, "d")</f>
        <v>269</v>
      </c>
    </row>
    <row r="4652" spans="1:14" ht="14.25">
      <c r="A4652" s="5">
        <v>44216</v>
      </c>
      <c r="B4652" s="6" t="s">
        <v>3102</v>
      </c>
      <c r="C4652" s="6" t="s">
        <v>3103</v>
      </c>
      <c r="D4652" s="17">
        <v>250652579</v>
      </c>
      <c r="E4652" s="6" t="s">
        <v>16</v>
      </c>
      <c r="F4652" s="6" t="str">
        <f>IF(E4652="BUY", "SELL", IF(E4652="SELL", "BUY", ""))</f>
        <v>SELL</v>
      </c>
      <c r="G4652" s="7">
        <v>17.360001</v>
      </c>
      <c r="H4652" s="7">
        <v>1000</v>
      </c>
      <c r="I4652" s="11">
        <v>44291</v>
      </c>
      <c r="J4652" s="9">
        <v>8.4700000000000006</v>
      </c>
      <c r="K4652" s="9">
        <f t="shared" si="216"/>
        <v>487.90319770142878</v>
      </c>
      <c r="L4652" s="10">
        <f t="shared" si="217"/>
        <v>0.51209680229857124</v>
      </c>
      <c r="M4652" s="10">
        <f t="shared" si="218"/>
        <v>-0.51209680229857124</v>
      </c>
      <c r="N4652" s="6">
        <f>DATEDIF(A4652, I4652, "d")</f>
        <v>75</v>
      </c>
    </row>
    <row r="4653" spans="1:14" ht="14.25">
      <c r="A4653" s="5">
        <v>44216</v>
      </c>
      <c r="B4653" s="6" t="s">
        <v>3104</v>
      </c>
      <c r="C4653" s="6" t="s">
        <v>3105</v>
      </c>
      <c r="D4653" s="17">
        <v>145818304</v>
      </c>
      <c r="E4653" s="6" t="s">
        <v>16</v>
      </c>
      <c r="F4653" s="6" t="str">
        <f>IF(E4653="BUY", "SELL", IF(E4653="SELL", "BUY", ""))</f>
        <v>SELL</v>
      </c>
      <c r="G4653" s="7">
        <v>25.49</v>
      </c>
      <c r="H4653" s="7">
        <v>1000</v>
      </c>
      <c r="I4653" s="11">
        <v>44411</v>
      </c>
      <c r="J4653" s="9">
        <v>6.7</v>
      </c>
      <c r="K4653" s="9">
        <f t="shared" si="216"/>
        <v>262.84817575519816</v>
      </c>
      <c r="L4653" s="10">
        <f t="shared" si="217"/>
        <v>0.73715182424480186</v>
      </c>
      <c r="M4653" s="10">
        <f t="shared" si="218"/>
        <v>-0.73715182424480186</v>
      </c>
      <c r="N4653" s="6">
        <f>DATEDIF(A4653, I4653, "d")</f>
        <v>195</v>
      </c>
    </row>
    <row r="4654" spans="1:14" ht="14.25">
      <c r="A4654" s="5">
        <v>44216</v>
      </c>
      <c r="B4654" s="6" t="s">
        <v>3106</v>
      </c>
      <c r="C4654" s="6" t="s">
        <v>3107</v>
      </c>
      <c r="D4654" s="17">
        <v>638313104</v>
      </c>
      <c r="E4654" s="6" t="s">
        <v>19</v>
      </c>
      <c r="F4654" s="6" t="str">
        <f>IF(E4654="BUY", "SELL", IF(E4654="SELL", "BUY", ""))</f>
        <v>BUY</v>
      </c>
      <c r="G4654" s="7">
        <v>34.5</v>
      </c>
      <c r="H4654" s="7">
        <v>1000</v>
      </c>
      <c r="I4654" s="11">
        <v>44672</v>
      </c>
      <c r="J4654" s="9">
        <v>23.530000999999999</v>
      </c>
      <c r="K4654" s="9">
        <f t="shared" si="216"/>
        <v>682.02901449275362</v>
      </c>
      <c r="L4654" s="10">
        <f t="shared" si="217"/>
        <v>-0.3179709855072464</v>
      </c>
      <c r="M4654" s="10">
        <f t="shared" si="218"/>
        <v>0.3179709855072464</v>
      </c>
      <c r="N4654" s="6">
        <f>DATEDIF(A4654, I4654, "d")</f>
        <v>456</v>
      </c>
    </row>
    <row r="4655" spans="1:14" ht="14.25">
      <c r="A4655" s="5">
        <v>44216</v>
      </c>
      <c r="B4655" s="6" t="s">
        <v>2757</v>
      </c>
      <c r="C4655" s="6" t="s">
        <v>2758</v>
      </c>
      <c r="D4655" s="17">
        <v>3106199012</v>
      </c>
      <c r="E4655" s="6" t="s">
        <v>16</v>
      </c>
      <c r="F4655" s="6" t="str">
        <f>IF(E4655="BUY", "SELL", IF(E4655="SELL", "BUY", ""))</f>
        <v>SELL</v>
      </c>
      <c r="G4655" s="7">
        <v>91.260002</v>
      </c>
      <c r="H4655" s="7">
        <v>1000</v>
      </c>
      <c r="I4655" s="11">
        <v>44727</v>
      </c>
      <c r="J4655" s="9">
        <v>61.5</v>
      </c>
      <c r="K4655" s="9">
        <f t="shared" si="216"/>
        <v>673.89873605306298</v>
      </c>
      <c r="L4655" s="10">
        <f t="shared" si="217"/>
        <v>0.326101263946937</v>
      </c>
      <c r="M4655" s="10">
        <f t="shared" si="218"/>
        <v>-0.326101263946937</v>
      </c>
      <c r="N4655" s="6">
        <f>DATEDIF(A4655, I4655, "d")</f>
        <v>511</v>
      </c>
    </row>
    <row r="4656" spans="1:14" ht="14.25">
      <c r="A4656" s="11">
        <v>44216</v>
      </c>
      <c r="B4656" s="6" t="s">
        <v>2884</v>
      </c>
      <c r="C4656" s="6" t="s">
        <v>2885</v>
      </c>
      <c r="D4656" s="17">
        <v>166378909</v>
      </c>
      <c r="E4656" s="13" t="s">
        <v>19</v>
      </c>
      <c r="F4656" s="12" t="str">
        <f>IF(E4656="BUY", "SELL", IF(E4656="SELL", "BUY", ""))</f>
        <v>BUY</v>
      </c>
      <c r="G4656" s="7">
        <v>23.33</v>
      </c>
      <c r="H4656" s="7">
        <v>1000</v>
      </c>
      <c r="I4656" s="11">
        <v>44727</v>
      </c>
      <c r="J4656" s="9">
        <v>2.94</v>
      </c>
      <c r="K4656" s="9">
        <f t="shared" si="216"/>
        <v>126.01800257179599</v>
      </c>
      <c r="L4656" s="10">
        <f t="shared" si="217"/>
        <v>-0.87398199742820404</v>
      </c>
      <c r="M4656" s="10">
        <f t="shared" si="218"/>
        <v>0.87398199742820404</v>
      </c>
      <c r="N4656" s="6">
        <f>DATEDIF(A4656, I4656, "d")</f>
        <v>511</v>
      </c>
    </row>
    <row r="4657" spans="1:14" ht="14.25">
      <c r="A4657" s="5">
        <v>44217</v>
      </c>
      <c r="B4657" s="6" t="s">
        <v>3108</v>
      </c>
      <c r="C4657" s="6" t="s">
        <v>3109</v>
      </c>
      <c r="D4657" s="17">
        <v>651582950</v>
      </c>
      <c r="E4657" s="6" t="s">
        <v>19</v>
      </c>
      <c r="F4657" s="6" t="str">
        <f>IF(E4657="BUY", "SELL", IF(E4657="SELL", "BUY", ""))</f>
        <v>BUY</v>
      </c>
      <c r="G4657" s="7">
        <v>13.59</v>
      </c>
      <c r="H4657" s="7">
        <v>1000</v>
      </c>
      <c r="I4657" s="11">
        <v>44727</v>
      </c>
      <c r="J4657" s="9">
        <v>2.23</v>
      </c>
      <c r="K4657" s="9">
        <f t="shared" si="216"/>
        <v>164.09124356144221</v>
      </c>
      <c r="L4657" s="10">
        <f t="shared" si="217"/>
        <v>-0.83590875643855778</v>
      </c>
      <c r="M4657" s="10">
        <f t="shared" si="218"/>
        <v>0.83590875643855778</v>
      </c>
      <c r="N4657" s="6">
        <f>DATEDIF(A4657, I4657, "d")</f>
        <v>510</v>
      </c>
    </row>
    <row r="4658" spans="1:14" ht="14.25">
      <c r="A4658" s="5">
        <v>44218</v>
      </c>
      <c r="B4658" s="6" t="s">
        <v>3110</v>
      </c>
      <c r="C4658" s="6" t="s">
        <v>3111</v>
      </c>
      <c r="D4658" s="17">
        <v>159899255</v>
      </c>
      <c r="E4658" s="6" t="s">
        <v>19</v>
      </c>
      <c r="F4658" s="6" t="str">
        <f>IF(E4658="BUY", "SELL", IF(E4658="SELL", "BUY", ""))</f>
        <v>BUY</v>
      </c>
      <c r="G4658" s="7">
        <v>32.93</v>
      </c>
      <c r="H4658" s="7">
        <v>1000</v>
      </c>
      <c r="I4658" s="11">
        <v>44727</v>
      </c>
      <c r="J4658" s="9">
        <v>9.65</v>
      </c>
      <c r="K4658" s="9">
        <f t="shared" si="216"/>
        <v>293.04585484360769</v>
      </c>
      <c r="L4658" s="10">
        <f t="shared" si="217"/>
        <v>-0.70695414515639232</v>
      </c>
      <c r="M4658" s="10">
        <f t="shared" si="218"/>
        <v>0.70695414515639232</v>
      </c>
      <c r="N4658" s="6">
        <f>DATEDIF(A4658, I4658, "d")</f>
        <v>509</v>
      </c>
    </row>
    <row r="4659" spans="1:14" ht="14.25">
      <c r="A4659" s="5">
        <v>44218</v>
      </c>
      <c r="B4659" s="6" t="s">
        <v>3112</v>
      </c>
      <c r="C4659" s="6" t="s">
        <v>3113</v>
      </c>
      <c r="D4659" s="17">
        <v>82206048</v>
      </c>
      <c r="E4659" s="6" t="s">
        <v>19</v>
      </c>
      <c r="F4659" s="6" t="str">
        <f>IF(E4659="BUY", "SELL", IF(E4659="SELL", "BUY", ""))</f>
        <v>BUY</v>
      </c>
      <c r="G4659" s="7">
        <v>10.9</v>
      </c>
      <c r="H4659" s="7">
        <v>1000</v>
      </c>
      <c r="I4659" s="11">
        <v>44727</v>
      </c>
      <c r="J4659" s="9">
        <v>1.68</v>
      </c>
      <c r="K4659" s="9">
        <f t="shared" si="216"/>
        <v>154.12844036697248</v>
      </c>
      <c r="L4659" s="10">
        <f t="shared" si="217"/>
        <v>-0.84587155963302763</v>
      </c>
      <c r="M4659" s="10">
        <f t="shared" si="218"/>
        <v>0.84587155963302763</v>
      </c>
      <c r="N4659" s="6">
        <f>DATEDIF(A4659, I4659, "d")</f>
        <v>509</v>
      </c>
    </row>
    <row r="4660" spans="1:14" ht="14.25">
      <c r="A4660" s="5">
        <v>44218</v>
      </c>
      <c r="B4660" s="6" t="s">
        <v>1396</v>
      </c>
      <c r="C4660" s="6" t="s">
        <v>1397</v>
      </c>
      <c r="D4660" s="17">
        <v>7121660000</v>
      </c>
      <c r="E4660" s="6" t="s">
        <v>16</v>
      </c>
      <c r="F4660" s="6" t="str">
        <f>IF(E4660="BUY", "SELL", IF(E4660="SELL", "BUY", ""))</f>
        <v>SELL</v>
      </c>
      <c r="G4660" s="7">
        <v>13.385910000000001</v>
      </c>
      <c r="H4660" s="7">
        <v>1000</v>
      </c>
      <c r="I4660" s="5">
        <v>44635</v>
      </c>
      <c r="J4660" s="9">
        <v>22.205164</v>
      </c>
      <c r="K4660" s="9">
        <f t="shared" si="216"/>
        <v>1658.8460552924678</v>
      </c>
      <c r="L4660" s="10">
        <f t="shared" si="217"/>
        <v>-0.65884605529246776</v>
      </c>
      <c r="M4660" s="10">
        <f t="shared" si="218"/>
        <v>0.65884605529246776</v>
      </c>
      <c r="N4660" s="6">
        <f>DATEDIF(A4660, I4660, "d")</f>
        <v>417</v>
      </c>
    </row>
    <row r="4661" spans="1:14" ht="14.25">
      <c r="A4661" s="5">
        <v>44218</v>
      </c>
      <c r="B4661" s="6" t="s">
        <v>579</v>
      </c>
      <c r="C4661" s="6" t="s">
        <v>580</v>
      </c>
      <c r="D4661" s="17">
        <v>43368843374</v>
      </c>
      <c r="E4661" s="6" t="s">
        <v>16</v>
      </c>
      <c r="F4661" s="6" t="str">
        <f>IF(E4661="BUY", "SELL", IF(E4661="SELL", "BUY", ""))</f>
        <v>SELL</v>
      </c>
      <c r="G4661" s="7">
        <v>121.086365</v>
      </c>
      <c r="H4661" s="7">
        <v>1000</v>
      </c>
      <c r="I4661" s="5">
        <v>44355</v>
      </c>
      <c r="J4661" s="9">
        <v>120.90685999999999</v>
      </c>
      <c r="K4661" s="9">
        <f t="shared" si="216"/>
        <v>998.51754572036248</v>
      </c>
      <c r="L4661" s="10">
        <f t="shared" si="217"/>
        <v>1.4824542796375226E-3</v>
      </c>
      <c r="M4661" s="10">
        <f t="shared" si="218"/>
        <v>-1.4824542796375226E-3</v>
      </c>
      <c r="N4661" s="6">
        <f>DATEDIF(A4661, I4661, "d")</f>
        <v>137</v>
      </c>
    </row>
    <row r="4662" spans="1:14" ht="14.25">
      <c r="A4662" s="5">
        <v>44218</v>
      </c>
      <c r="B4662" s="6" t="s">
        <v>2892</v>
      </c>
      <c r="C4662" s="6" t="s">
        <v>2893</v>
      </c>
      <c r="D4662" s="17">
        <v>972174949</v>
      </c>
      <c r="E4662" s="6" t="s">
        <v>16</v>
      </c>
      <c r="F4662" s="6" t="str">
        <f>IF(E4662="BUY", "SELL", IF(E4662="SELL", "BUY", ""))</f>
        <v>SELL</v>
      </c>
      <c r="G4662" s="7">
        <v>153.490005</v>
      </c>
      <c r="H4662" s="7">
        <v>1000</v>
      </c>
      <c r="I4662" s="5">
        <v>44529</v>
      </c>
      <c r="J4662" s="9">
        <v>51.32</v>
      </c>
      <c r="K4662" s="9">
        <f t="shared" si="216"/>
        <v>334.35401868675422</v>
      </c>
      <c r="L4662" s="10">
        <f t="shared" si="217"/>
        <v>0.66564598131324582</v>
      </c>
      <c r="M4662" s="10">
        <f t="shared" si="218"/>
        <v>-0.66564598131324582</v>
      </c>
      <c r="N4662" s="6">
        <f>DATEDIF(A4662, I4662, "d")</f>
        <v>311</v>
      </c>
    </row>
    <row r="4663" spans="1:14" ht="14.25">
      <c r="A4663" s="5">
        <v>44218</v>
      </c>
      <c r="B4663" s="6" t="s">
        <v>259</v>
      </c>
      <c r="C4663" s="6" t="s">
        <v>260</v>
      </c>
      <c r="D4663" s="17">
        <v>368710378051</v>
      </c>
      <c r="E4663" s="6" t="s">
        <v>16</v>
      </c>
      <c r="F4663" s="6" t="str">
        <f>IF(E4663="BUY", "SELL", IF(E4663="SELL", "BUY", ""))</f>
        <v>SELL</v>
      </c>
      <c r="G4663" s="7">
        <v>324.382904</v>
      </c>
      <c r="H4663" s="7">
        <v>1000</v>
      </c>
      <c r="I4663" s="11">
        <v>44727</v>
      </c>
      <c r="J4663" s="9">
        <v>322.86892699999999</v>
      </c>
      <c r="K4663" s="9">
        <f t="shared" si="216"/>
        <v>995.33274725230274</v>
      </c>
      <c r="L4663" s="10">
        <f t="shared" si="217"/>
        <v>4.6672527476972619E-3</v>
      </c>
      <c r="M4663" s="10">
        <f t="shared" si="218"/>
        <v>-4.6672527476972619E-3</v>
      </c>
      <c r="N4663" s="6">
        <f>DATEDIF(A4663, I4663, "d")</f>
        <v>509</v>
      </c>
    </row>
    <row r="4664" spans="1:14" ht="14.25">
      <c r="A4664" s="5">
        <v>44218</v>
      </c>
      <c r="B4664" s="6" t="s">
        <v>35</v>
      </c>
      <c r="C4664" s="6" t="s">
        <v>36</v>
      </c>
      <c r="D4664" s="17">
        <v>55172716720</v>
      </c>
      <c r="E4664" s="6" t="s">
        <v>16</v>
      </c>
      <c r="F4664" s="6" t="str">
        <f>IF(E4664="BUY", "SELL", IF(E4664="SELL", "BUY", ""))</f>
        <v>SELL</v>
      </c>
      <c r="G4664" s="7">
        <v>152.79858400000001</v>
      </c>
      <c r="H4664" s="7">
        <v>1000</v>
      </c>
      <c r="I4664" s="5">
        <v>44495</v>
      </c>
      <c r="J4664" s="9">
        <v>168.51316800000001</v>
      </c>
      <c r="K4664" s="9">
        <f t="shared" si="216"/>
        <v>1102.8450891927114</v>
      </c>
      <c r="L4664" s="10">
        <f t="shared" si="217"/>
        <v>-0.10284508919271139</v>
      </c>
      <c r="M4664" s="10">
        <f t="shared" si="218"/>
        <v>0.10284508919271139</v>
      </c>
      <c r="N4664" s="6">
        <f>DATEDIF(A4664, I4664, "d")</f>
        <v>277</v>
      </c>
    </row>
    <row r="4665" spans="1:14" ht="14.25">
      <c r="A4665" s="5">
        <v>44218</v>
      </c>
      <c r="B4665" s="6" t="s">
        <v>3114</v>
      </c>
      <c r="C4665" s="6" t="s">
        <v>3115</v>
      </c>
      <c r="D4665" s="17">
        <v>135134981</v>
      </c>
      <c r="E4665" s="6" t="s">
        <v>19</v>
      </c>
      <c r="F4665" s="6" t="str">
        <f>IF(E4665="BUY", "SELL", IF(E4665="SELL", "BUY", ""))</f>
        <v>BUY</v>
      </c>
      <c r="G4665" s="7">
        <v>352.61999500000002</v>
      </c>
      <c r="H4665" s="7">
        <v>1000</v>
      </c>
      <c r="I4665" s="11">
        <v>44727</v>
      </c>
      <c r="J4665" s="9">
        <v>22.68</v>
      </c>
      <c r="K4665" s="9">
        <f t="shared" si="216"/>
        <v>64.318530774183699</v>
      </c>
      <c r="L4665" s="10">
        <f t="shared" si="217"/>
        <v>-0.9356814692258163</v>
      </c>
      <c r="M4665" s="10">
        <f t="shared" si="218"/>
        <v>0.9356814692258163</v>
      </c>
      <c r="N4665" s="6">
        <f>DATEDIF(A4665, I4665, "d")</f>
        <v>509</v>
      </c>
    </row>
    <row r="4666" spans="1:14" ht="14.25">
      <c r="A4666" s="5">
        <v>44228</v>
      </c>
      <c r="B4666" s="6" t="s">
        <v>2422</v>
      </c>
      <c r="C4666" s="6" t="s">
        <v>2423</v>
      </c>
      <c r="D4666" s="17">
        <v>261825985</v>
      </c>
      <c r="E4666" s="6" t="s">
        <v>16</v>
      </c>
      <c r="F4666" s="6" t="str">
        <f>IF(E4666="BUY", "SELL", IF(E4666="SELL", "BUY", ""))</f>
        <v>SELL</v>
      </c>
      <c r="G4666" s="7">
        <v>25.530000999999999</v>
      </c>
      <c r="H4666" s="7">
        <v>1000</v>
      </c>
      <c r="I4666" s="11">
        <v>44727</v>
      </c>
      <c r="J4666" s="9">
        <v>5.3</v>
      </c>
      <c r="K4666" s="9">
        <f t="shared" si="216"/>
        <v>207.59889511951059</v>
      </c>
      <c r="L4666" s="10">
        <f t="shared" si="217"/>
        <v>0.79240110488048932</v>
      </c>
      <c r="M4666" s="10">
        <f t="shared" si="218"/>
        <v>-0.79240110488048932</v>
      </c>
      <c r="N4666" s="6">
        <f>DATEDIF(A4666, I4666, "d")</f>
        <v>499</v>
      </c>
    </row>
    <row r="4667" spans="1:14" ht="14.25">
      <c r="A4667" s="5">
        <v>44229</v>
      </c>
      <c r="B4667" s="6" t="s">
        <v>3116</v>
      </c>
      <c r="C4667" s="6" t="s">
        <v>3117</v>
      </c>
      <c r="D4667" s="17">
        <v>1000400106</v>
      </c>
      <c r="E4667" s="6" t="s">
        <v>19</v>
      </c>
      <c r="F4667" s="6" t="str">
        <f>IF(E4667="BUY", "SELL", IF(E4667="SELL", "BUY", ""))</f>
        <v>BUY</v>
      </c>
      <c r="G4667" s="7">
        <v>81.449996999999996</v>
      </c>
      <c r="H4667" s="7">
        <v>1000</v>
      </c>
      <c r="I4667" s="11">
        <v>44727</v>
      </c>
      <c r="J4667" s="9">
        <v>9.6</v>
      </c>
      <c r="K4667" s="9">
        <f t="shared" si="216"/>
        <v>117.86372441487015</v>
      </c>
      <c r="L4667" s="10">
        <f t="shared" si="217"/>
        <v>-0.88213627558512986</v>
      </c>
      <c r="M4667" s="10">
        <f t="shared" si="218"/>
        <v>0.88213627558512986</v>
      </c>
      <c r="N4667" s="6">
        <f>DATEDIF(A4667, I4667, "d")</f>
        <v>498</v>
      </c>
    </row>
    <row r="4668" spans="1:14" ht="14.25">
      <c r="A4668" s="11">
        <v>44229</v>
      </c>
      <c r="B4668" s="6" t="s">
        <v>3118</v>
      </c>
      <c r="C4668" s="6" t="s">
        <v>3119</v>
      </c>
      <c r="D4668" s="17">
        <v>71534100</v>
      </c>
      <c r="E4668" s="13" t="s">
        <v>19</v>
      </c>
      <c r="F4668" s="12" t="str">
        <f>IF(E4668="BUY", "SELL", IF(E4668="SELL", "BUY", ""))</f>
        <v>BUY</v>
      </c>
      <c r="G4668" s="7">
        <v>9.11</v>
      </c>
      <c r="H4668" s="7">
        <v>1000</v>
      </c>
      <c r="I4668" s="11">
        <v>44727</v>
      </c>
      <c r="J4668" s="9">
        <v>2.08</v>
      </c>
      <c r="K4668" s="9">
        <f t="shared" si="216"/>
        <v>228.32052689352363</v>
      </c>
      <c r="L4668" s="10">
        <f t="shared" si="217"/>
        <v>-0.77167947310647644</v>
      </c>
      <c r="M4668" s="10">
        <f t="shared" si="218"/>
        <v>0.77167947310647644</v>
      </c>
      <c r="N4668" s="6">
        <f>DATEDIF(A4668, I4668, "d")</f>
        <v>498</v>
      </c>
    </row>
    <row r="4669" spans="1:14" ht="14.25">
      <c r="A4669" s="5">
        <v>44230</v>
      </c>
      <c r="B4669" s="6" t="s">
        <v>3120</v>
      </c>
      <c r="C4669" s="6" t="s">
        <v>3121</v>
      </c>
      <c r="D4669" s="17">
        <v>6721836725</v>
      </c>
      <c r="E4669" s="6" t="s">
        <v>16</v>
      </c>
      <c r="F4669" s="6" t="str">
        <f>IF(E4669="BUY", "SELL", IF(E4669="SELL", "BUY", ""))</f>
        <v>SELL</v>
      </c>
      <c r="G4669" s="7">
        <v>118.629997</v>
      </c>
      <c r="H4669" s="7">
        <v>1000</v>
      </c>
      <c r="I4669" s="11">
        <v>44313</v>
      </c>
      <c r="J4669" s="9">
        <v>146.60000600000001</v>
      </c>
      <c r="K4669" s="9">
        <f t="shared" si="216"/>
        <v>1235.7751808760479</v>
      </c>
      <c r="L4669" s="10">
        <f t="shared" si="217"/>
        <v>-0.2357751808760479</v>
      </c>
      <c r="M4669" s="10">
        <f t="shared" si="218"/>
        <v>0.2357751808760479</v>
      </c>
      <c r="N4669" s="6">
        <f>DATEDIF(A4669, I4669, "d")</f>
        <v>83</v>
      </c>
    </row>
    <row r="4670" spans="1:14" ht="14.25">
      <c r="A4670" s="5">
        <v>44231</v>
      </c>
      <c r="B4670" s="6" t="s">
        <v>299</v>
      </c>
      <c r="C4670" s="6" t="s">
        <v>300</v>
      </c>
      <c r="D4670" s="17">
        <v>848572850</v>
      </c>
      <c r="E4670" s="6" t="s">
        <v>16</v>
      </c>
      <c r="F4670" s="6" t="str">
        <f>IF(E4670="BUY", "SELL", IF(E4670="SELL", "BUY", ""))</f>
        <v>SELL</v>
      </c>
      <c r="G4670" s="7">
        <v>44.400002000000001</v>
      </c>
      <c r="H4670" s="7">
        <v>1000</v>
      </c>
      <c r="I4670" s="11">
        <v>44389</v>
      </c>
      <c r="J4670" s="9">
        <v>31.1</v>
      </c>
      <c r="K4670" s="9">
        <f t="shared" si="216"/>
        <v>700.45041889862978</v>
      </c>
      <c r="L4670" s="10">
        <f t="shared" si="217"/>
        <v>0.2995495811013702</v>
      </c>
      <c r="M4670" s="10">
        <f t="shared" si="218"/>
        <v>-0.2995495811013702</v>
      </c>
      <c r="N4670" s="6">
        <f>DATEDIF(A4670, I4670, "d")</f>
        <v>158</v>
      </c>
    </row>
    <row r="4671" spans="1:14" ht="14.25">
      <c r="A4671" s="5">
        <v>44231</v>
      </c>
      <c r="B4671" s="6" t="s">
        <v>3122</v>
      </c>
      <c r="C4671" s="6" t="s">
        <v>3123</v>
      </c>
      <c r="D4671" s="17">
        <v>209992280</v>
      </c>
      <c r="E4671" s="6" t="s">
        <v>19</v>
      </c>
      <c r="F4671" s="6" t="str">
        <f>IF(E4671="BUY", "SELL", IF(E4671="SELL", "BUY", ""))</f>
        <v>BUY</v>
      </c>
      <c r="G4671" s="7">
        <v>48.759998000000003</v>
      </c>
      <c r="H4671" s="7">
        <v>1000</v>
      </c>
      <c r="I4671" s="11">
        <v>44727</v>
      </c>
      <c r="J4671" s="9">
        <v>4.07</v>
      </c>
      <c r="K4671" s="9">
        <f t="shared" si="216"/>
        <v>83.470060847828577</v>
      </c>
      <c r="L4671" s="10">
        <f t="shared" si="217"/>
        <v>-0.9165299391521714</v>
      </c>
      <c r="M4671" s="10">
        <f t="shared" si="218"/>
        <v>0.9165299391521714</v>
      </c>
      <c r="N4671" s="6">
        <f>DATEDIF(A4671, I4671, "d")</f>
        <v>496</v>
      </c>
    </row>
    <row r="4672" spans="1:14" ht="14.25">
      <c r="A4672" s="5">
        <v>44231</v>
      </c>
      <c r="B4672" s="6" t="s">
        <v>2944</v>
      </c>
      <c r="C4672" s="6" t="s">
        <v>2945</v>
      </c>
      <c r="D4672" s="17">
        <v>20866649706</v>
      </c>
      <c r="E4672" s="6" t="s">
        <v>16</v>
      </c>
      <c r="F4672" s="6" t="str">
        <f>IF(E4672="BUY", "SELL", IF(E4672="SELL", "BUY", ""))</f>
        <v>SELL</v>
      </c>
      <c r="G4672" s="7">
        <v>19.151812</v>
      </c>
      <c r="H4672" s="7">
        <v>1000</v>
      </c>
      <c r="I4672" s="5">
        <v>44483</v>
      </c>
      <c r="J4672" s="9">
        <v>14.872862</v>
      </c>
      <c r="K4672" s="9">
        <f t="shared" si="216"/>
        <v>776.57727634335583</v>
      </c>
      <c r="L4672" s="10">
        <f t="shared" si="217"/>
        <v>0.22342272365664417</v>
      </c>
      <c r="M4672" s="10">
        <f t="shared" si="218"/>
        <v>-0.22342272365664417</v>
      </c>
      <c r="N4672" s="6">
        <f>DATEDIF(A4672, I4672, "d")</f>
        <v>252</v>
      </c>
    </row>
    <row r="4673" spans="1:14" ht="14.25">
      <c r="A4673" s="5">
        <v>44232</v>
      </c>
      <c r="B4673" s="6" t="s">
        <v>2916</v>
      </c>
      <c r="C4673" s="6" t="s">
        <v>2917</v>
      </c>
      <c r="D4673" s="17">
        <v>2979843640</v>
      </c>
      <c r="E4673" s="6" t="s">
        <v>19</v>
      </c>
      <c r="F4673" s="6" t="str">
        <f>IF(E4673="BUY", "SELL", IF(E4673="SELL", "BUY", ""))</f>
        <v>BUY</v>
      </c>
      <c r="G4673" s="7">
        <v>65.97</v>
      </c>
      <c r="H4673" s="7">
        <v>1000</v>
      </c>
      <c r="I4673" s="5">
        <v>44250</v>
      </c>
      <c r="J4673" s="9">
        <v>62.03</v>
      </c>
      <c r="K4673" s="9">
        <f t="shared" si="216"/>
        <v>940.27588297711077</v>
      </c>
      <c r="L4673" s="10">
        <f t="shared" si="217"/>
        <v>-5.9724117022889232E-2</v>
      </c>
      <c r="M4673" s="10">
        <f t="shared" si="218"/>
        <v>5.9724117022889232E-2</v>
      </c>
      <c r="N4673" s="6">
        <f>DATEDIF(A4673, I4673, "d")</f>
        <v>18</v>
      </c>
    </row>
    <row r="4674" spans="1:14" ht="14.25">
      <c r="A4674" s="5">
        <v>44232</v>
      </c>
      <c r="B4674" s="6" t="s">
        <v>31</v>
      </c>
      <c r="C4674" s="6" t="s">
        <v>32</v>
      </c>
      <c r="D4674" s="17">
        <v>263583141248</v>
      </c>
      <c r="E4674" s="6" t="s">
        <v>16</v>
      </c>
      <c r="F4674" s="6" t="str">
        <f>IF(E4674="BUY", "SELL", IF(E4674="SELL", "BUY", ""))</f>
        <v>SELL</v>
      </c>
      <c r="G4674" s="7">
        <v>46.042941999999996</v>
      </c>
      <c r="H4674" s="7">
        <v>1000</v>
      </c>
      <c r="I4674" s="11">
        <v>44727</v>
      </c>
      <c r="J4674" s="9">
        <v>57.931980000000003</v>
      </c>
      <c r="K4674" s="9">
        <f t="shared" si="216"/>
        <v>1258.2162972991605</v>
      </c>
      <c r="L4674" s="10">
        <f t="shared" si="217"/>
        <v>-0.25821629729916051</v>
      </c>
      <c r="M4674" s="10">
        <f t="shared" si="218"/>
        <v>0.25821629729916051</v>
      </c>
      <c r="N4674" s="6">
        <f>DATEDIF(A4674, I4674, "d")</f>
        <v>495</v>
      </c>
    </row>
    <row r="4675" spans="1:14" ht="14.25">
      <c r="A4675" s="11">
        <v>44232</v>
      </c>
      <c r="B4675" s="6" t="s">
        <v>3124</v>
      </c>
      <c r="C4675" s="6" t="s">
        <v>3125</v>
      </c>
      <c r="D4675" s="17">
        <v>17994963290</v>
      </c>
      <c r="E4675" s="13" t="s">
        <v>19</v>
      </c>
      <c r="F4675" s="12" t="str">
        <f>IF(E4675="BUY", "SELL", IF(E4675="SELL", "BUY", ""))</f>
        <v>BUY</v>
      </c>
      <c r="G4675" s="7">
        <v>8.2320469999999997</v>
      </c>
      <c r="H4675" s="7">
        <v>1000</v>
      </c>
      <c r="I4675" s="11">
        <v>44279</v>
      </c>
      <c r="J4675" s="9">
        <v>6.7824730000000004</v>
      </c>
      <c r="K4675" s="9">
        <f t="shared" ref="K4675:K4738" si="219">(H4675/G4675)*J4675</f>
        <v>823.91086931354982</v>
      </c>
      <c r="L4675" s="10">
        <f t="shared" ref="L4675:L4738" si="220">IF(F4675="BUY",(K4675-H4675)/H4675, IF(F4675="SELL", (H4675-K4675)/H4675, "Invalid"))</f>
        <v>-0.17608913068645018</v>
      </c>
      <c r="M4675" s="10">
        <f t="shared" ref="M4675:M4738" si="221">IF(E4675="BUY",(K4675-H4675)/H4675,IF(E4675="SELL",(H4675-K4675)/H4675,""))</f>
        <v>0.17608913068645018</v>
      </c>
      <c r="N4675" s="6">
        <f>DATEDIF(A4675, I4675, "d")</f>
        <v>47</v>
      </c>
    </row>
    <row r="4676" spans="1:14" ht="14.25">
      <c r="A4676" s="5">
        <v>44235</v>
      </c>
      <c r="B4676" s="6" t="s">
        <v>3126</v>
      </c>
      <c r="C4676" s="6" t="s">
        <v>3127</v>
      </c>
      <c r="D4676" s="17">
        <v>2228091264</v>
      </c>
      <c r="E4676" s="6" t="s">
        <v>19</v>
      </c>
      <c r="F4676" s="6" t="str">
        <f>IF(E4676="BUY", "SELL", IF(E4676="SELL", "BUY", ""))</f>
        <v>BUY</v>
      </c>
      <c r="G4676" s="7">
        <v>21.49</v>
      </c>
      <c r="H4676" s="7">
        <v>1000</v>
      </c>
      <c r="I4676" s="11">
        <v>44727</v>
      </c>
      <c r="J4676" s="9">
        <v>20.040001</v>
      </c>
      <c r="K4676" s="9">
        <f t="shared" si="219"/>
        <v>932.52680316426256</v>
      </c>
      <c r="L4676" s="10">
        <f t="shared" si="220"/>
        <v>-6.7473196835737437E-2</v>
      </c>
      <c r="M4676" s="10">
        <f t="shared" si="221"/>
        <v>6.7473196835737437E-2</v>
      </c>
      <c r="N4676" s="6">
        <f>DATEDIF(A4676, I4676, "d")</f>
        <v>492</v>
      </c>
    </row>
    <row r="4677" spans="1:14" ht="14.25">
      <c r="A4677" s="11">
        <v>44235</v>
      </c>
      <c r="B4677" s="6" t="s">
        <v>3128</v>
      </c>
      <c r="C4677" s="6" t="s">
        <v>3129</v>
      </c>
      <c r="D4677" s="17">
        <v>96375640</v>
      </c>
      <c r="E4677" s="12" t="s">
        <v>16</v>
      </c>
      <c r="F4677" s="13" t="str">
        <f>IF(E4677="BUY", "SELL", IF(E4677="SELL", "BUY", ""))</f>
        <v>SELL</v>
      </c>
      <c r="G4677" s="7">
        <v>13.92</v>
      </c>
      <c r="H4677" s="7">
        <v>1000</v>
      </c>
      <c r="I4677" s="11">
        <v>44392</v>
      </c>
      <c r="J4677" s="9">
        <v>6.96</v>
      </c>
      <c r="K4677" s="9">
        <f t="shared" si="219"/>
        <v>500</v>
      </c>
      <c r="L4677" s="10">
        <f t="shared" si="220"/>
        <v>0.5</v>
      </c>
      <c r="M4677" s="10">
        <f t="shared" si="221"/>
        <v>-0.5</v>
      </c>
      <c r="N4677" s="6">
        <f>DATEDIF(A4677, I4677, "d")</f>
        <v>157</v>
      </c>
    </row>
    <row r="4678" spans="1:14" ht="14.25">
      <c r="A4678" s="11">
        <v>44235</v>
      </c>
      <c r="B4678" s="6" t="s">
        <v>1239</v>
      </c>
      <c r="C4678" s="6" t="s">
        <v>1240</v>
      </c>
      <c r="D4678" s="17">
        <v>28181896200</v>
      </c>
      <c r="E4678" s="12" t="s">
        <v>16</v>
      </c>
      <c r="F4678" s="13" t="str">
        <f>IF(E4678="BUY", "SELL", IF(E4678="SELL", "BUY", ""))</f>
        <v>SELL</v>
      </c>
      <c r="G4678" s="7">
        <v>150.57</v>
      </c>
      <c r="H4678" s="7">
        <v>1000</v>
      </c>
      <c r="I4678" s="11">
        <v>44727</v>
      </c>
      <c r="J4678" s="9">
        <v>149.79</v>
      </c>
      <c r="K4678" s="9">
        <f t="shared" si="219"/>
        <v>994.81968519625423</v>
      </c>
      <c r="L4678" s="10">
        <f t="shared" si="220"/>
        <v>5.1803148037457732E-3</v>
      </c>
      <c r="M4678" s="10">
        <f t="shared" si="221"/>
        <v>-5.1803148037457732E-3</v>
      </c>
      <c r="N4678" s="6">
        <f>DATEDIF(A4678, I4678, "d")</f>
        <v>492</v>
      </c>
    </row>
    <row r="4679" spans="1:14" ht="14.25">
      <c r="A4679" s="5">
        <v>44236</v>
      </c>
      <c r="B4679" s="6" t="s">
        <v>3130</v>
      </c>
      <c r="C4679" s="6" t="s">
        <v>3131</v>
      </c>
      <c r="D4679" s="17">
        <v>402435992</v>
      </c>
      <c r="E4679" s="6" t="s">
        <v>16</v>
      </c>
      <c r="F4679" s="6" t="str">
        <f>IF(E4679="BUY", "SELL", IF(E4679="SELL", "BUY", ""))</f>
        <v>SELL</v>
      </c>
      <c r="G4679" s="7">
        <v>25.280000999999999</v>
      </c>
      <c r="H4679" s="7">
        <v>1000</v>
      </c>
      <c r="I4679" s="11">
        <v>44727</v>
      </c>
      <c r="J4679" s="9">
        <v>15.13</v>
      </c>
      <c r="K4679" s="9">
        <f t="shared" si="219"/>
        <v>598.49681176832235</v>
      </c>
      <c r="L4679" s="10">
        <f t="shared" si="220"/>
        <v>0.40150318823167763</v>
      </c>
      <c r="M4679" s="10">
        <f t="shared" si="221"/>
        <v>-0.40150318823167763</v>
      </c>
      <c r="N4679" s="6">
        <f>DATEDIF(A4679, I4679, "d")</f>
        <v>491</v>
      </c>
    </row>
    <row r="4680" spans="1:14" ht="14.25">
      <c r="A4680" s="5">
        <v>44236</v>
      </c>
      <c r="B4680" s="6" t="s">
        <v>3132</v>
      </c>
      <c r="C4680" s="6" t="s">
        <v>3133</v>
      </c>
      <c r="D4680" s="17">
        <v>113316417</v>
      </c>
      <c r="E4680" s="6" t="s">
        <v>19</v>
      </c>
      <c r="F4680" s="6" t="str">
        <f>IF(E4680="BUY", "SELL", IF(E4680="SELL", "BUY", ""))</f>
        <v>BUY</v>
      </c>
      <c r="G4680" s="7">
        <v>12.61</v>
      </c>
      <c r="H4680" s="7">
        <v>1000</v>
      </c>
      <c r="I4680" s="5">
        <v>44292</v>
      </c>
      <c r="J4680" s="9">
        <v>6.35</v>
      </c>
      <c r="K4680" s="9">
        <f t="shared" si="219"/>
        <v>503.56859635210151</v>
      </c>
      <c r="L4680" s="10">
        <f t="shared" si="220"/>
        <v>-0.49643140364789851</v>
      </c>
      <c r="M4680" s="10">
        <f t="shared" si="221"/>
        <v>0.49643140364789851</v>
      </c>
      <c r="N4680" s="6">
        <f>DATEDIF(A4680, I4680, "d")</f>
        <v>56</v>
      </c>
    </row>
    <row r="4681" spans="1:14" ht="14.25">
      <c r="A4681" s="5">
        <v>44237</v>
      </c>
      <c r="B4681" s="6" t="s">
        <v>3062</v>
      </c>
      <c r="C4681" s="6" t="s">
        <v>3063</v>
      </c>
      <c r="D4681" s="17">
        <v>598292467</v>
      </c>
      <c r="E4681" s="6" t="s">
        <v>16</v>
      </c>
      <c r="F4681" s="6" t="str">
        <f>IF(E4681="BUY", "SELL", IF(E4681="SELL", "BUY", ""))</f>
        <v>SELL</v>
      </c>
      <c r="G4681" s="7">
        <v>45.849997999999999</v>
      </c>
      <c r="H4681" s="7">
        <v>1000</v>
      </c>
      <c r="I4681" s="5">
        <v>44328</v>
      </c>
      <c r="J4681" s="9">
        <v>19.379999000000002</v>
      </c>
      <c r="K4681" s="9">
        <f t="shared" si="219"/>
        <v>422.68265747797852</v>
      </c>
      <c r="L4681" s="10">
        <f t="shared" si="220"/>
        <v>0.57731734252202149</v>
      </c>
      <c r="M4681" s="10">
        <f t="shared" si="221"/>
        <v>-0.57731734252202149</v>
      </c>
      <c r="N4681" s="6">
        <f>DATEDIF(A4681, I4681, "d")</f>
        <v>91</v>
      </c>
    </row>
    <row r="4682" spans="1:14" ht="14.25">
      <c r="A4682" s="5">
        <v>44237</v>
      </c>
      <c r="B4682" s="6" t="s">
        <v>3026</v>
      </c>
      <c r="C4682" s="6" t="s">
        <v>3027</v>
      </c>
      <c r="D4682" s="17">
        <v>1084600064</v>
      </c>
      <c r="E4682" s="6" t="s">
        <v>16</v>
      </c>
      <c r="F4682" s="6" t="str">
        <f>IF(E4682="BUY", "SELL", IF(E4682="SELL", "BUY", ""))</f>
        <v>SELL</v>
      </c>
      <c r="G4682" s="7">
        <v>57.639999000000003</v>
      </c>
      <c r="H4682" s="7">
        <v>1000</v>
      </c>
      <c r="I4682" s="5">
        <v>44384</v>
      </c>
      <c r="J4682" s="9">
        <v>33.270000000000003</v>
      </c>
      <c r="K4682" s="9">
        <f t="shared" si="219"/>
        <v>577.20334103406219</v>
      </c>
      <c r="L4682" s="10">
        <f t="shared" si="220"/>
        <v>0.42279665896593782</v>
      </c>
      <c r="M4682" s="10">
        <f t="shared" si="221"/>
        <v>-0.42279665896593782</v>
      </c>
      <c r="N4682" s="6">
        <f>DATEDIF(A4682, I4682, "d")</f>
        <v>147</v>
      </c>
    </row>
    <row r="4683" spans="1:14" ht="14.25">
      <c r="A4683" s="11">
        <v>44237</v>
      </c>
      <c r="B4683" s="6" t="s">
        <v>3134</v>
      </c>
      <c r="C4683" s="6" t="s">
        <v>3135</v>
      </c>
      <c r="D4683" s="17">
        <v>129843000</v>
      </c>
      <c r="E4683" s="13" t="s">
        <v>19</v>
      </c>
      <c r="F4683" s="12" t="str">
        <f>IF(E4683="BUY", "SELL", IF(E4683="SELL", "BUY", ""))</f>
        <v>BUY</v>
      </c>
      <c r="G4683" s="7">
        <v>11.44</v>
      </c>
      <c r="H4683" s="7">
        <v>1000</v>
      </c>
      <c r="I4683" s="11">
        <v>44727</v>
      </c>
      <c r="J4683" s="9">
        <v>1.1399999999999999</v>
      </c>
      <c r="K4683" s="9">
        <f t="shared" si="219"/>
        <v>99.650349650349639</v>
      </c>
      <c r="L4683" s="10">
        <f t="shared" si="220"/>
        <v>-0.90034965034965031</v>
      </c>
      <c r="M4683" s="10">
        <f t="shared" si="221"/>
        <v>0.90034965034965031</v>
      </c>
      <c r="N4683" s="6">
        <f>DATEDIF(A4683, I4683, "d")</f>
        <v>490</v>
      </c>
    </row>
    <row r="4684" spans="1:14" ht="14.25">
      <c r="A4684" s="5">
        <v>44238</v>
      </c>
      <c r="B4684" s="6" t="s">
        <v>3136</v>
      </c>
      <c r="C4684" s="6" t="s">
        <v>3137</v>
      </c>
      <c r="D4684" s="17">
        <v>5380320467</v>
      </c>
      <c r="E4684" s="6" t="s">
        <v>16</v>
      </c>
      <c r="F4684" s="6" t="str">
        <f>IF(E4684="BUY", "SELL", IF(E4684="SELL", "BUY", ""))</f>
        <v>SELL</v>
      </c>
      <c r="G4684" s="7">
        <v>70.309997999999993</v>
      </c>
      <c r="H4684" s="7">
        <v>1000</v>
      </c>
      <c r="I4684" s="11">
        <v>44624</v>
      </c>
      <c r="J4684" s="9">
        <v>18.079999999999998</v>
      </c>
      <c r="K4684" s="9">
        <f t="shared" si="219"/>
        <v>257.14692809406711</v>
      </c>
      <c r="L4684" s="10">
        <f t="shared" si="220"/>
        <v>0.74285307190593286</v>
      </c>
      <c r="M4684" s="10">
        <f t="shared" si="221"/>
        <v>-0.74285307190593286</v>
      </c>
      <c r="N4684" s="6">
        <f>DATEDIF(A4684, I4684, "d")</f>
        <v>386</v>
      </c>
    </row>
    <row r="4685" spans="1:14" ht="14.25">
      <c r="A4685" s="5">
        <v>44238</v>
      </c>
      <c r="B4685" s="6" t="s">
        <v>3138</v>
      </c>
      <c r="C4685" s="6" t="s">
        <v>3139</v>
      </c>
      <c r="D4685" s="17">
        <v>2177576631</v>
      </c>
      <c r="E4685" s="6" t="s">
        <v>16</v>
      </c>
      <c r="F4685" s="6" t="str">
        <f>IF(E4685="BUY", "SELL", IF(E4685="SELL", "BUY", ""))</f>
        <v>SELL</v>
      </c>
      <c r="G4685" s="7">
        <v>64.646484000000001</v>
      </c>
      <c r="H4685" s="7">
        <v>1000</v>
      </c>
      <c r="I4685" s="11">
        <v>44727</v>
      </c>
      <c r="J4685" s="9">
        <v>61.734797999999998</v>
      </c>
      <c r="K4685" s="9">
        <f t="shared" si="219"/>
        <v>954.95987067138867</v>
      </c>
      <c r="L4685" s="10">
        <f t="shared" si="220"/>
        <v>4.5040129328611331E-2</v>
      </c>
      <c r="M4685" s="10">
        <f t="shared" si="221"/>
        <v>-4.5040129328611331E-2</v>
      </c>
      <c r="N4685" s="6">
        <f>DATEDIF(A4685, I4685, "d")</f>
        <v>489</v>
      </c>
    </row>
    <row r="4686" spans="1:14" ht="14.25">
      <c r="A4686" s="5">
        <v>44238</v>
      </c>
      <c r="B4686" s="6" t="s">
        <v>241</v>
      </c>
      <c r="C4686" s="6" t="s">
        <v>242</v>
      </c>
      <c r="D4686" s="17">
        <v>7075072067</v>
      </c>
      <c r="E4686" s="6" t="s">
        <v>16</v>
      </c>
      <c r="F4686" s="6" t="str">
        <f>IF(E4686="BUY", "SELL", IF(E4686="SELL", "BUY", ""))</f>
        <v>SELL</v>
      </c>
      <c r="G4686" s="7">
        <v>23.77</v>
      </c>
      <c r="H4686" s="7">
        <v>1000</v>
      </c>
      <c r="I4686" s="5">
        <v>44592</v>
      </c>
      <c r="J4686" s="9">
        <v>20.83</v>
      </c>
      <c r="K4686" s="9">
        <f t="shared" si="219"/>
        <v>876.31468237273873</v>
      </c>
      <c r="L4686" s="10">
        <f t="shared" si="220"/>
        <v>0.12368531762726127</v>
      </c>
      <c r="M4686" s="10">
        <f t="shared" si="221"/>
        <v>-0.12368531762726127</v>
      </c>
      <c r="N4686" s="6">
        <f>DATEDIF(A4686, I4686, "d")</f>
        <v>354</v>
      </c>
    </row>
    <row r="4687" spans="1:14" ht="14.25">
      <c r="A4687" s="5">
        <v>44238</v>
      </c>
      <c r="B4687" s="6" t="s">
        <v>3140</v>
      </c>
      <c r="C4687" s="6" t="s">
        <v>3141</v>
      </c>
      <c r="D4687" s="17">
        <v>5765632740</v>
      </c>
      <c r="E4687" s="6" t="s">
        <v>16</v>
      </c>
      <c r="F4687" s="6" t="str">
        <f>IF(E4687="BUY", "SELL", IF(E4687="SELL", "BUY", ""))</f>
        <v>SELL</v>
      </c>
      <c r="G4687" s="7">
        <v>55.4</v>
      </c>
      <c r="H4687" s="7">
        <v>1000</v>
      </c>
      <c r="I4687" s="11">
        <v>44727</v>
      </c>
      <c r="J4687" s="9">
        <v>43.66</v>
      </c>
      <c r="K4687" s="9">
        <f t="shared" si="219"/>
        <v>788.08664259927798</v>
      </c>
      <c r="L4687" s="10">
        <f t="shared" si="220"/>
        <v>0.21191335740072201</v>
      </c>
      <c r="M4687" s="10">
        <f t="shared" si="221"/>
        <v>-0.21191335740072201</v>
      </c>
      <c r="N4687" s="6">
        <f>DATEDIF(A4687, I4687, "d")</f>
        <v>489</v>
      </c>
    </row>
    <row r="4688" spans="1:14" ht="14.25">
      <c r="A4688" s="11">
        <v>44238</v>
      </c>
      <c r="B4688" s="6" t="s">
        <v>2514</v>
      </c>
      <c r="C4688" s="6" t="s">
        <v>2515</v>
      </c>
      <c r="D4688" s="17">
        <v>90444963415</v>
      </c>
      <c r="E4688" s="13" t="s">
        <v>19</v>
      </c>
      <c r="F4688" s="12" t="str">
        <f>IF(E4688="BUY", "SELL", IF(E4688="SELL", "BUY", ""))</f>
        <v>BUY</v>
      </c>
      <c r="G4688" s="7">
        <v>60.709999000000003</v>
      </c>
      <c r="H4688" s="7">
        <v>1000</v>
      </c>
      <c r="I4688" s="11">
        <v>44413</v>
      </c>
      <c r="J4688" s="9">
        <v>43.07</v>
      </c>
      <c r="K4688" s="9">
        <f t="shared" si="219"/>
        <v>709.43832497839435</v>
      </c>
      <c r="L4688" s="10">
        <f t="shared" si="220"/>
        <v>-0.29056167502160563</v>
      </c>
      <c r="M4688" s="10">
        <f t="shared" si="221"/>
        <v>0.29056167502160563</v>
      </c>
      <c r="N4688" s="6">
        <f>DATEDIF(A4688, I4688, "d")</f>
        <v>175</v>
      </c>
    </row>
    <row r="4689" spans="1:14" ht="14.25">
      <c r="A4689" s="11">
        <v>44238</v>
      </c>
      <c r="B4689" s="6" t="s">
        <v>2280</v>
      </c>
      <c r="C4689" s="6" t="s">
        <v>2281</v>
      </c>
      <c r="D4689" s="17">
        <v>11725438046</v>
      </c>
      <c r="E4689" s="12" t="s">
        <v>16</v>
      </c>
      <c r="F4689" s="13" t="str">
        <f>IF(E4689="BUY", "SELL", IF(E4689="SELL", "BUY", ""))</f>
        <v>SELL</v>
      </c>
      <c r="G4689" s="7">
        <v>200.60000600000001</v>
      </c>
      <c r="H4689" s="7">
        <v>1000</v>
      </c>
      <c r="I4689" s="11">
        <v>44470</v>
      </c>
      <c r="J4689" s="9">
        <v>91.400002000000001</v>
      </c>
      <c r="K4689" s="9">
        <f t="shared" si="219"/>
        <v>455.63309703988745</v>
      </c>
      <c r="L4689" s="10">
        <f t="shared" si="220"/>
        <v>0.54436690296011259</v>
      </c>
      <c r="M4689" s="10">
        <f t="shared" si="221"/>
        <v>-0.54436690296011259</v>
      </c>
      <c r="N4689" s="6">
        <f>DATEDIF(A4689, I4689, "d")</f>
        <v>232</v>
      </c>
    </row>
    <row r="4690" spans="1:14" ht="14.25">
      <c r="A4690" s="5">
        <v>44239</v>
      </c>
      <c r="B4690" s="6" t="s">
        <v>2643</v>
      </c>
      <c r="C4690" s="6" t="s">
        <v>2644</v>
      </c>
      <c r="D4690" s="17">
        <v>2448560000</v>
      </c>
      <c r="E4690" s="6" t="s">
        <v>16</v>
      </c>
      <c r="F4690" s="6" t="str">
        <f>IF(E4690="BUY", "SELL", IF(E4690="SELL", "BUY", ""))</f>
        <v>SELL</v>
      </c>
      <c r="G4690" s="7">
        <v>102.05999799999999</v>
      </c>
      <c r="H4690" s="7">
        <v>1000</v>
      </c>
      <c r="I4690" s="5">
        <v>44321</v>
      </c>
      <c r="J4690" s="9">
        <v>58.060001</v>
      </c>
      <c r="K4690" s="9">
        <f t="shared" si="219"/>
        <v>568.88107130866308</v>
      </c>
      <c r="L4690" s="10">
        <f t="shared" si="220"/>
        <v>0.43111892869133694</v>
      </c>
      <c r="M4690" s="10">
        <f t="shared" si="221"/>
        <v>-0.43111892869133694</v>
      </c>
      <c r="N4690" s="6">
        <f>DATEDIF(A4690, I4690, "d")</f>
        <v>82</v>
      </c>
    </row>
    <row r="4691" spans="1:14" ht="14.25">
      <c r="A4691" s="11">
        <v>44239</v>
      </c>
      <c r="B4691" s="6" t="s">
        <v>3142</v>
      </c>
      <c r="C4691" s="6" t="s">
        <v>3143</v>
      </c>
      <c r="D4691" s="17">
        <v>17737542</v>
      </c>
      <c r="E4691" s="12" t="s">
        <v>16</v>
      </c>
      <c r="F4691" s="13" t="str">
        <f>IF(E4691="BUY", "SELL", IF(E4691="SELL", "BUY", ""))</f>
        <v>SELL</v>
      </c>
      <c r="G4691" s="7">
        <v>14.7</v>
      </c>
      <c r="H4691" s="7">
        <v>1000</v>
      </c>
      <c r="I4691" s="11">
        <v>44727</v>
      </c>
      <c r="J4691" s="9">
        <v>0.64</v>
      </c>
      <c r="K4691" s="9">
        <f t="shared" si="219"/>
        <v>43.5374149659864</v>
      </c>
      <c r="L4691" s="10">
        <f t="shared" si="220"/>
        <v>0.9564625850340136</v>
      </c>
      <c r="M4691" s="10">
        <f t="shared" si="221"/>
        <v>-0.9564625850340136</v>
      </c>
      <c r="N4691" s="6">
        <f>DATEDIF(A4691, I4691, "d")</f>
        <v>488</v>
      </c>
    </row>
    <row r="4692" spans="1:14" ht="14.25">
      <c r="A4692" s="5">
        <v>44249</v>
      </c>
      <c r="B4692" s="6" t="s">
        <v>2284</v>
      </c>
      <c r="C4692" s="6" t="s">
        <v>2285</v>
      </c>
      <c r="D4692" s="17">
        <v>4152970020</v>
      </c>
      <c r="E4692" s="6" t="s">
        <v>16</v>
      </c>
      <c r="F4692" s="6" t="str">
        <f>IF(E4692="BUY", "SELL", IF(E4692="SELL", "BUY", ""))</f>
        <v>SELL</v>
      </c>
      <c r="G4692" s="7">
        <v>43.575974000000002</v>
      </c>
      <c r="H4692" s="7">
        <v>1000</v>
      </c>
      <c r="I4692" s="11">
        <v>44727</v>
      </c>
      <c r="J4692" s="9">
        <v>65.232262000000006</v>
      </c>
      <c r="K4692" s="9">
        <f t="shared" si="219"/>
        <v>1496.9777152887048</v>
      </c>
      <c r="L4692" s="10">
        <f t="shared" si="220"/>
        <v>-0.49697771528870477</v>
      </c>
      <c r="M4692" s="10">
        <f t="shared" si="221"/>
        <v>0.49697771528870477</v>
      </c>
      <c r="N4692" s="6">
        <f>DATEDIF(A4692, I4692, "d")</f>
        <v>478</v>
      </c>
    </row>
    <row r="4693" spans="1:14" ht="14.25">
      <c r="A4693" s="5">
        <v>44249</v>
      </c>
      <c r="B4693" s="6" t="s">
        <v>2864</v>
      </c>
      <c r="C4693" s="6" t="s">
        <v>2865</v>
      </c>
      <c r="D4693" s="17">
        <v>4950202715</v>
      </c>
      <c r="E4693" s="6" t="s">
        <v>19</v>
      </c>
      <c r="F4693" s="6" t="str">
        <f>IF(E4693="BUY", "SELL", IF(E4693="SELL", "BUY", ""))</f>
        <v>BUY</v>
      </c>
      <c r="G4693" s="7">
        <v>163.550003</v>
      </c>
      <c r="H4693" s="7">
        <v>1000</v>
      </c>
      <c r="I4693" s="11">
        <v>44727</v>
      </c>
      <c r="J4693" s="9">
        <v>100.32</v>
      </c>
      <c r="K4693" s="9">
        <f t="shared" si="219"/>
        <v>613.39038923771818</v>
      </c>
      <c r="L4693" s="10">
        <f t="shared" si="220"/>
        <v>-0.38660961076228184</v>
      </c>
      <c r="M4693" s="10">
        <f t="shared" si="221"/>
        <v>0.38660961076228184</v>
      </c>
      <c r="N4693" s="6">
        <f>DATEDIF(A4693, I4693, "d")</f>
        <v>478</v>
      </c>
    </row>
    <row r="4694" spans="1:14" ht="14.25">
      <c r="A4694" s="5">
        <v>44250</v>
      </c>
      <c r="B4694" s="6" t="s">
        <v>1783</v>
      </c>
      <c r="C4694" s="6" t="s">
        <v>1784</v>
      </c>
      <c r="D4694" s="17">
        <v>3567128170</v>
      </c>
      <c r="E4694" s="6" t="s">
        <v>19</v>
      </c>
      <c r="F4694" s="6" t="str">
        <f>IF(E4694="BUY", "SELL", IF(E4694="SELL", "BUY", ""))</f>
        <v>BUY</v>
      </c>
      <c r="G4694" s="7">
        <v>30.950001</v>
      </c>
      <c r="H4694" s="7">
        <v>1000</v>
      </c>
      <c r="I4694" s="11">
        <v>44727</v>
      </c>
      <c r="J4694" s="9">
        <v>18.18</v>
      </c>
      <c r="K4694" s="9">
        <f t="shared" si="219"/>
        <v>587.39901171570239</v>
      </c>
      <c r="L4694" s="10">
        <f t="shared" si="220"/>
        <v>-0.41260098828429759</v>
      </c>
      <c r="M4694" s="10">
        <f t="shared" si="221"/>
        <v>0.41260098828429759</v>
      </c>
      <c r="N4694" s="6">
        <f>DATEDIF(A4694, I4694, "d")</f>
        <v>477</v>
      </c>
    </row>
    <row r="4695" spans="1:14" ht="14.25">
      <c r="A4695" s="5">
        <v>44250</v>
      </c>
      <c r="B4695" s="6" t="s">
        <v>2916</v>
      </c>
      <c r="C4695" s="6" t="s">
        <v>2917</v>
      </c>
      <c r="D4695" s="17">
        <v>2979843640</v>
      </c>
      <c r="E4695" s="6" t="s">
        <v>16</v>
      </c>
      <c r="F4695" s="6" t="str">
        <f>IF(E4695="BUY", "SELL", IF(E4695="SELL", "BUY", ""))</f>
        <v>SELL</v>
      </c>
      <c r="G4695" s="7">
        <v>62.03</v>
      </c>
      <c r="H4695" s="7">
        <v>1000</v>
      </c>
      <c r="I4695" s="11">
        <v>44727</v>
      </c>
      <c r="J4695" s="9">
        <v>12.1</v>
      </c>
      <c r="K4695" s="9">
        <f t="shared" si="219"/>
        <v>195.06690311139772</v>
      </c>
      <c r="L4695" s="10">
        <f t="shared" si="220"/>
        <v>0.80493309688860226</v>
      </c>
      <c r="M4695" s="10">
        <f t="shared" si="221"/>
        <v>-0.80493309688860226</v>
      </c>
      <c r="N4695" s="6">
        <f>DATEDIF(A4695, I4695, "d")</f>
        <v>477</v>
      </c>
    </row>
    <row r="4696" spans="1:14" ht="14.25">
      <c r="A4696" s="5">
        <v>44250</v>
      </c>
      <c r="B4696" s="6" t="s">
        <v>3082</v>
      </c>
      <c r="C4696" s="6" t="s">
        <v>3083</v>
      </c>
      <c r="D4696" s="17">
        <v>2207084206</v>
      </c>
      <c r="E4696" s="6" t="s">
        <v>19</v>
      </c>
      <c r="F4696" s="6" t="str">
        <f>IF(E4696="BUY", "SELL", IF(E4696="SELL", "BUY", ""))</f>
        <v>BUY</v>
      </c>
      <c r="G4696" s="7">
        <v>29.200001</v>
      </c>
      <c r="H4696" s="7">
        <v>1000</v>
      </c>
      <c r="I4696" s="5">
        <v>44308</v>
      </c>
      <c r="J4696" s="9">
        <v>18.790001</v>
      </c>
      <c r="K4696" s="9">
        <f t="shared" si="219"/>
        <v>643.49316289406966</v>
      </c>
      <c r="L4696" s="10">
        <f t="shared" si="220"/>
        <v>-0.35650683710593034</v>
      </c>
      <c r="M4696" s="10">
        <f t="shared" si="221"/>
        <v>0.35650683710593034</v>
      </c>
      <c r="N4696" s="6">
        <f>DATEDIF(A4696, I4696, "d")</f>
        <v>58</v>
      </c>
    </row>
    <row r="4697" spans="1:14" ht="14.25">
      <c r="A4697" s="5">
        <v>44251</v>
      </c>
      <c r="B4697" s="6" t="s">
        <v>3144</v>
      </c>
      <c r="C4697" s="6" t="s">
        <v>3145</v>
      </c>
      <c r="D4697" s="17">
        <v>10330259</v>
      </c>
      <c r="E4697" s="6" t="s">
        <v>16</v>
      </c>
      <c r="F4697" s="6" t="str">
        <f>IF(E4697="BUY", "SELL", IF(E4697="SELL", "BUY", ""))</f>
        <v>SELL</v>
      </c>
      <c r="G4697" s="7">
        <v>33.479999999999997</v>
      </c>
      <c r="H4697" s="7">
        <v>1000</v>
      </c>
      <c r="I4697" s="11">
        <v>44447</v>
      </c>
      <c r="J4697" s="9">
        <v>7.75</v>
      </c>
      <c r="K4697" s="9">
        <f t="shared" si="219"/>
        <v>231.4814814814815</v>
      </c>
      <c r="L4697" s="10">
        <f t="shared" si="220"/>
        <v>0.76851851851851849</v>
      </c>
      <c r="M4697" s="10">
        <f t="shared" si="221"/>
        <v>-0.76851851851851849</v>
      </c>
      <c r="N4697" s="6">
        <f>DATEDIF(A4697, I4697, "d")</f>
        <v>196</v>
      </c>
    </row>
    <row r="4698" spans="1:14" ht="14.25">
      <c r="A4698" s="5">
        <v>44251</v>
      </c>
      <c r="B4698" s="6" t="s">
        <v>3146</v>
      </c>
      <c r="C4698" s="6" t="s">
        <v>3147</v>
      </c>
      <c r="D4698" s="17">
        <v>2027594000</v>
      </c>
      <c r="E4698" s="6" t="s">
        <v>16</v>
      </c>
      <c r="F4698" s="6" t="str">
        <f>IF(E4698="BUY", "SELL", IF(E4698="SELL", "BUY", ""))</f>
        <v>SELL</v>
      </c>
      <c r="G4698" s="7">
        <v>19.41</v>
      </c>
      <c r="H4698" s="7">
        <v>1000</v>
      </c>
      <c r="I4698" s="5">
        <v>44319</v>
      </c>
      <c r="J4698" s="9">
        <v>16.37</v>
      </c>
      <c r="K4698" s="9">
        <f t="shared" si="219"/>
        <v>843.37970118495628</v>
      </c>
      <c r="L4698" s="10">
        <f t="shared" si="220"/>
        <v>0.15662029881504372</v>
      </c>
      <c r="M4698" s="10">
        <f t="shared" si="221"/>
        <v>-0.15662029881504372</v>
      </c>
      <c r="N4698" s="6">
        <f>DATEDIF(A4698, I4698, "d")</f>
        <v>68</v>
      </c>
    </row>
    <row r="4699" spans="1:14" ht="14.25">
      <c r="A4699" s="5">
        <v>44251</v>
      </c>
      <c r="B4699" s="6" t="s">
        <v>1053</v>
      </c>
      <c r="C4699" s="6" t="s">
        <v>1054</v>
      </c>
      <c r="D4699" s="17">
        <v>100469964538</v>
      </c>
      <c r="E4699" s="6" t="s">
        <v>16</v>
      </c>
      <c r="F4699" s="6" t="str">
        <f>IF(E4699="BUY", "SELL", IF(E4699="SELL", "BUY", ""))</f>
        <v>SELL</v>
      </c>
      <c r="G4699" s="7">
        <v>252.903336</v>
      </c>
      <c r="H4699" s="7">
        <v>1000</v>
      </c>
      <c r="I4699" s="11">
        <v>44727</v>
      </c>
      <c r="J4699" s="9">
        <v>196.13000500000001</v>
      </c>
      <c r="K4699" s="9">
        <f t="shared" si="219"/>
        <v>775.51371248024975</v>
      </c>
      <c r="L4699" s="10">
        <f t="shared" si="220"/>
        <v>0.22448628751975025</v>
      </c>
      <c r="M4699" s="10">
        <f t="shared" si="221"/>
        <v>-0.22448628751975025</v>
      </c>
      <c r="N4699" s="6">
        <f>DATEDIF(A4699, I4699, "d")</f>
        <v>476</v>
      </c>
    </row>
    <row r="4700" spans="1:14" ht="14.25">
      <c r="A4700" s="5">
        <v>44251</v>
      </c>
      <c r="B4700" s="6" t="s">
        <v>3148</v>
      </c>
      <c r="C4700" s="6" t="s">
        <v>3149</v>
      </c>
      <c r="D4700" s="17">
        <v>1026765540</v>
      </c>
      <c r="E4700" s="6" t="s">
        <v>16</v>
      </c>
      <c r="F4700" s="6" t="str">
        <f>IF(E4700="BUY", "SELL", IF(E4700="SELL", "BUY", ""))</f>
        <v>SELL</v>
      </c>
      <c r="G4700" s="7">
        <v>39.060001</v>
      </c>
      <c r="H4700" s="7">
        <v>1000</v>
      </c>
      <c r="I4700" s="11">
        <v>44727</v>
      </c>
      <c r="J4700" s="9">
        <v>10.84</v>
      </c>
      <c r="K4700" s="9">
        <f t="shared" si="219"/>
        <v>277.5217542877175</v>
      </c>
      <c r="L4700" s="10">
        <f t="shared" si="220"/>
        <v>0.72247824571228247</v>
      </c>
      <c r="M4700" s="10">
        <f t="shared" si="221"/>
        <v>-0.72247824571228247</v>
      </c>
      <c r="N4700" s="6">
        <f>DATEDIF(A4700, I4700, "d")</f>
        <v>476</v>
      </c>
    </row>
    <row r="4701" spans="1:14" ht="14.25">
      <c r="A4701" s="5">
        <v>44251</v>
      </c>
      <c r="B4701" s="6" t="s">
        <v>3150</v>
      </c>
      <c r="C4701" s="6" t="s">
        <v>3151</v>
      </c>
      <c r="D4701" s="17">
        <v>86068650</v>
      </c>
      <c r="E4701" s="6" t="s">
        <v>16</v>
      </c>
      <c r="F4701" s="6" t="str">
        <f>IF(E4701="BUY", "SELL", IF(E4701="SELL", "BUY", ""))</f>
        <v>SELL</v>
      </c>
      <c r="G4701" s="7">
        <v>19.43</v>
      </c>
      <c r="H4701" s="7">
        <v>1000</v>
      </c>
      <c r="I4701" s="11">
        <v>44727</v>
      </c>
      <c r="J4701" s="9">
        <v>2.69</v>
      </c>
      <c r="K4701" s="9">
        <f t="shared" si="219"/>
        <v>138.44570252187339</v>
      </c>
      <c r="L4701" s="10">
        <f t="shared" si="220"/>
        <v>0.86155429747812662</v>
      </c>
      <c r="M4701" s="10">
        <f t="shared" si="221"/>
        <v>-0.86155429747812662</v>
      </c>
      <c r="N4701" s="6">
        <f>DATEDIF(A4701, I4701, "d")</f>
        <v>476</v>
      </c>
    </row>
    <row r="4702" spans="1:14" ht="14.25">
      <c r="A4702" s="5">
        <v>44251</v>
      </c>
      <c r="B4702" s="6" t="s">
        <v>3152</v>
      </c>
      <c r="C4702" s="6" t="s">
        <v>3153</v>
      </c>
      <c r="D4702" s="17">
        <v>154925589</v>
      </c>
      <c r="E4702" s="6" t="s">
        <v>16</v>
      </c>
      <c r="F4702" s="6" t="str">
        <f>IF(E4702="BUY", "SELL", IF(E4702="SELL", "BUY", ""))</f>
        <v>SELL</v>
      </c>
      <c r="G4702" s="7">
        <v>659</v>
      </c>
      <c r="H4702" s="7">
        <v>1000</v>
      </c>
      <c r="I4702" s="11">
        <v>44727</v>
      </c>
      <c r="J4702" s="9">
        <v>28.6</v>
      </c>
      <c r="K4702" s="9">
        <f t="shared" si="219"/>
        <v>43.399089529590292</v>
      </c>
      <c r="L4702" s="10">
        <f t="shared" si="220"/>
        <v>0.95660091047040974</v>
      </c>
      <c r="M4702" s="10">
        <f t="shared" si="221"/>
        <v>-0.95660091047040974</v>
      </c>
      <c r="N4702" s="6">
        <f>DATEDIF(A4702, I4702, "d")</f>
        <v>476</v>
      </c>
    </row>
    <row r="4703" spans="1:14" ht="14.25">
      <c r="A4703" s="5">
        <v>44251</v>
      </c>
      <c r="B4703" s="6" t="s">
        <v>1151</v>
      </c>
      <c r="C4703" s="6" t="s">
        <v>1152</v>
      </c>
      <c r="D4703" s="17">
        <v>1263232918</v>
      </c>
      <c r="E4703" s="6" t="s">
        <v>19</v>
      </c>
      <c r="F4703" s="6" t="str">
        <f>IF(E4703="BUY", "SELL", IF(E4703="SELL", "BUY", ""))</f>
        <v>BUY</v>
      </c>
      <c r="G4703" s="7">
        <v>37.75</v>
      </c>
      <c r="H4703" s="7">
        <v>1000</v>
      </c>
      <c r="I4703" s="11">
        <v>44727</v>
      </c>
      <c r="J4703" s="9">
        <v>17.389999</v>
      </c>
      <c r="K4703" s="9">
        <f t="shared" si="219"/>
        <v>460.66222516556292</v>
      </c>
      <c r="L4703" s="10">
        <f t="shared" si="220"/>
        <v>-0.53933777483443712</v>
      </c>
      <c r="M4703" s="10">
        <f t="shared" si="221"/>
        <v>0.53933777483443712</v>
      </c>
      <c r="N4703" s="6">
        <f>DATEDIF(A4703, I4703, "d")</f>
        <v>476</v>
      </c>
    </row>
    <row r="4704" spans="1:14" ht="14.25">
      <c r="A4704" s="5">
        <v>44252</v>
      </c>
      <c r="B4704" s="6" t="s">
        <v>3154</v>
      </c>
      <c r="C4704" s="6" t="s">
        <v>3155</v>
      </c>
      <c r="D4704" s="17">
        <v>3673872720</v>
      </c>
      <c r="E4704" s="6" t="s">
        <v>16</v>
      </c>
      <c r="F4704" s="6" t="str">
        <f>IF(E4704="BUY", "SELL", IF(E4704="SELL", "BUY", ""))</f>
        <v>SELL</v>
      </c>
      <c r="G4704" s="7">
        <v>104.849998</v>
      </c>
      <c r="H4704" s="7">
        <v>1000</v>
      </c>
      <c r="I4704" s="11">
        <v>44727</v>
      </c>
      <c r="J4704" s="9">
        <v>60.630001</v>
      </c>
      <c r="K4704" s="9">
        <f t="shared" si="219"/>
        <v>578.25467006685119</v>
      </c>
      <c r="L4704" s="10">
        <f t="shared" si="220"/>
        <v>0.42174532993314878</v>
      </c>
      <c r="M4704" s="10">
        <f t="shared" si="221"/>
        <v>-0.42174532993314878</v>
      </c>
      <c r="N4704" s="6">
        <f>DATEDIF(A4704, I4704, "d")</f>
        <v>475</v>
      </c>
    </row>
    <row r="4705" spans="1:14" ht="14.25">
      <c r="A4705" s="5">
        <v>44252</v>
      </c>
      <c r="B4705" s="6" t="s">
        <v>3156</v>
      </c>
      <c r="C4705" s="6" t="s">
        <v>3157</v>
      </c>
      <c r="D4705" s="17">
        <v>128747936</v>
      </c>
      <c r="E4705" s="6" t="s">
        <v>16</v>
      </c>
      <c r="F4705" s="6" t="str">
        <f>IF(E4705="BUY", "SELL", IF(E4705="SELL", "BUY", ""))</f>
        <v>SELL</v>
      </c>
      <c r="G4705" s="7">
        <v>70.639999000000003</v>
      </c>
      <c r="H4705" s="7">
        <v>1000</v>
      </c>
      <c r="I4705" s="11">
        <v>44727</v>
      </c>
      <c r="J4705" s="9">
        <v>12.9</v>
      </c>
      <c r="K4705" s="9">
        <f t="shared" si="219"/>
        <v>182.61608412536924</v>
      </c>
      <c r="L4705" s="10">
        <f t="shared" si="220"/>
        <v>0.81738391587463066</v>
      </c>
      <c r="M4705" s="10">
        <f t="shared" si="221"/>
        <v>-0.81738391587463066</v>
      </c>
      <c r="N4705" s="6">
        <f>DATEDIF(A4705, I4705, "d")</f>
        <v>475</v>
      </c>
    </row>
    <row r="4706" spans="1:14" ht="14.25">
      <c r="A4706" s="5">
        <v>44253</v>
      </c>
      <c r="B4706" s="6" t="s">
        <v>1518</v>
      </c>
      <c r="C4706" s="6" t="s">
        <v>1519</v>
      </c>
      <c r="D4706" s="17">
        <v>55316554744</v>
      </c>
      <c r="E4706" s="6" t="s">
        <v>16</v>
      </c>
      <c r="F4706" s="6" t="str">
        <f>IF(E4706="BUY", "SELL", IF(E4706="SELL", "BUY", ""))</f>
        <v>SELL</v>
      </c>
      <c r="G4706" s="7">
        <v>69.959998999999996</v>
      </c>
      <c r="H4706" s="7">
        <v>1000</v>
      </c>
      <c r="I4706" s="11">
        <v>44727</v>
      </c>
      <c r="J4706" s="9">
        <v>92.870002999999997</v>
      </c>
      <c r="K4706" s="9">
        <f t="shared" si="219"/>
        <v>1327.472903480173</v>
      </c>
      <c r="L4706" s="10">
        <f t="shared" si="220"/>
        <v>-0.32747290348017305</v>
      </c>
      <c r="M4706" s="10">
        <f t="shared" si="221"/>
        <v>0.32747290348017305</v>
      </c>
      <c r="N4706" s="6">
        <f>DATEDIF(A4706, I4706, "d")</f>
        <v>474</v>
      </c>
    </row>
    <row r="4707" spans="1:14" ht="14.25">
      <c r="A4707" s="5">
        <v>44253</v>
      </c>
      <c r="B4707" s="6" t="s">
        <v>3158</v>
      </c>
      <c r="C4707" s="6" t="s">
        <v>3159</v>
      </c>
      <c r="D4707" s="17">
        <v>21147411703</v>
      </c>
      <c r="E4707" s="6" t="s">
        <v>16</v>
      </c>
      <c r="F4707" s="6" t="str">
        <f>IF(E4707="BUY", "SELL", IF(E4707="SELL", "BUY", ""))</f>
        <v>SELL</v>
      </c>
      <c r="G4707" s="7">
        <v>457.54998799999998</v>
      </c>
      <c r="H4707" s="7">
        <v>1000</v>
      </c>
      <c r="I4707" s="11">
        <v>44424</v>
      </c>
      <c r="J4707" s="9">
        <v>448.11999500000002</v>
      </c>
      <c r="K4707" s="9">
        <f t="shared" si="219"/>
        <v>979.39024533424322</v>
      </c>
      <c r="L4707" s="10">
        <f t="shared" si="220"/>
        <v>2.0609754665756781E-2</v>
      </c>
      <c r="M4707" s="10">
        <f t="shared" si="221"/>
        <v>-2.0609754665756781E-2</v>
      </c>
      <c r="N4707" s="6">
        <f>DATEDIF(A4707, I4707, "d")</f>
        <v>171</v>
      </c>
    </row>
    <row r="4708" spans="1:14" ht="14.25">
      <c r="A4708" s="5">
        <v>44253</v>
      </c>
      <c r="B4708" s="6" t="s">
        <v>123</v>
      </c>
      <c r="C4708" s="6" t="s">
        <v>124</v>
      </c>
      <c r="D4708" s="17">
        <v>19432717660</v>
      </c>
      <c r="E4708" s="6" t="s">
        <v>19</v>
      </c>
      <c r="F4708" s="6" t="str">
        <f>IF(E4708="BUY", "SELL", IF(E4708="SELL", "BUY", ""))</f>
        <v>BUY</v>
      </c>
      <c r="G4708" s="7">
        <v>81.019997000000004</v>
      </c>
      <c r="H4708" s="7">
        <v>1000</v>
      </c>
      <c r="I4708" s="5">
        <v>44370</v>
      </c>
      <c r="J4708" s="9">
        <v>80.190002000000007</v>
      </c>
      <c r="K4708" s="9">
        <f t="shared" si="219"/>
        <v>989.75567723114091</v>
      </c>
      <c r="L4708" s="10">
        <f t="shared" si="220"/>
        <v>-1.0244322768859093E-2</v>
      </c>
      <c r="M4708" s="10">
        <f t="shared" si="221"/>
        <v>1.0244322768859093E-2</v>
      </c>
      <c r="N4708" s="6">
        <f>DATEDIF(A4708, I4708, "d")</f>
        <v>117</v>
      </c>
    </row>
    <row r="4709" spans="1:14" ht="14.25">
      <c r="A4709" s="5">
        <v>44253</v>
      </c>
      <c r="B4709" s="6" t="s">
        <v>109</v>
      </c>
      <c r="C4709" s="6" t="s">
        <v>110</v>
      </c>
      <c r="D4709" s="17">
        <v>34143176459</v>
      </c>
      <c r="E4709" s="6" t="s">
        <v>19</v>
      </c>
      <c r="F4709" s="6" t="str">
        <f>IF(E4709="BUY", "SELL", IF(E4709="SELL", "BUY", ""))</f>
        <v>BUY</v>
      </c>
      <c r="G4709" s="7">
        <v>30.6</v>
      </c>
      <c r="H4709" s="7">
        <v>1000</v>
      </c>
      <c r="I4709" s="5">
        <v>44293</v>
      </c>
      <c r="J4709" s="9">
        <v>35.29</v>
      </c>
      <c r="K4709" s="9">
        <f t="shared" si="219"/>
        <v>1153.267973856209</v>
      </c>
      <c r="L4709" s="10">
        <f t="shared" si="220"/>
        <v>0.15326797385620899</v>
      </c>
      <c r="M4709" s="10">
        <f t="shared" si="221"/>
        <v>-0.15326797385620899</v>
      </c>
      <c r="N4709" s="6">
        <f>DATEDIF(A4709, I4709, "d")</f>
        <v>40</v>
      </c>
    </row>
    <row r="4710" spans="1:14" ht="14.25">
      <c r="A4710" s="5">
        <v>44253</v>
      </c>
      <c r="B4710" s="6" t="s">
        <v>3160</v>
      </c>
      <c r="C4710" s="6" t="s">
        <v>3161</v>
      </c>
      <c r="D4710" s="17">
        <v>4254458626</v>
      </c>
      <c r="E4710" s="6" t="s">
        <v>16</v>
      </c>
      <c r="F4710" s="6" t="str">
        <f>IF(E4710="BUY", "SELL", IF(E4710="SELL", "BUY", ""))</f>
        <v>SELL</v>
      </c>
      <c r="G4710" s="7">
        <v>183.73603800000001</v>
      </c>
      <c r="H4710" s="7">
        <v>1000</v>
      </c>
      <c r="I4710" s="11">
        <v>44727</v>
      </c>
      <c r="J4710" s="9">
        <v>146.23419200000001</v>
      </c>
      <c r="K4710" s="9">
        <f t="shared" si="219"/>
        <v>795.89281227453046</v>
      </c>
      <c r="L4710" s="10">
        <f t="shared" si="220"/>
        <v>0.20410718772546954</v>
      </c>
      <c r="M4710" s="10">
        <f t="shared" si="221"/>
        <v>-0.20410718772546954</v>
      </c>
      <c r="N4710" s="6">
        <f>DATEDIF(A4710, I4710, "d")</f>
        <v>474</v>
      </c>
    </row>
    <row r="4711" spans="1:14" ht="14.25">
      <c r="A4711" s="5">
        <v>44253</v>
      </c>
      <c r="B4711" s="6" t="s">
        <v>2960</v>
      </c>
      <c r="C4711" s="6" t="s">
        <v>2961</v>
      </c>
      <c r="D4711" s="17">
        <v>48112617000</v>
      </c>
      <c r="E4711" s="6" t="s">
        <v>16</v>
      </c>
      <c r="F4711" s="6" t="str">
        <f>IF(E4711="BUY", "SELL", IF(E4711="SELL", "BUY", ""))</f>
        <v>SELL</v>
      </c>
      <c r="G4711" s="7">
        <v>259.540009</v>
      </c>
      <c r="H4711" s="7">
        <v>1000</v>
      </c>
      <c r="I4711" s="5">
        <v>44286</v>
      </c>
      <c r="J4711" s="9">
        <v>229.279999</v>
      </c>
      <c r="K4711" s="9">
        <f t="shared" si="219"/>
        <v>883.4090739358802</v>
      </c>
      <c r="L4711" s="10">
        <f t="shared" si="220"/>
        <v>0.1165909260641198</v>
      </c>
      <c r="M4711" s="10">
        <f t="shared" si="221"/>
        <v>-0.1165909260641198</v>
      </c>
      <c r="N4711" s="6">
        <f>DATEDIF(A4711, I4711, "d")</f>
        <v>33</v>
      </c>
    </row>
    <row r="4712" spans="1:14" ht="14.25">
      <c r="A4712" s="5">
        <v>44256</v>
      </c>
      <c r="B4712" s="6" t="s">
        <v>899</v>
      </c>
      <c r="C4712" s="6" t="s">
        <v>900</v>
      </c>
      <c r="D4712" s="17">
        <v>25369109606</v>
      </c>
      <c r="E4712" s="6" t="s">
        <v>19</v>
      </c>
      <c r="F4712" s="6" t="str">
        <f>IF(E4712="BUY", "SELL", IF(E4712="SELL", "BUY", ""))</f>
        <v>BUY</v>
      </c>
      <c r="G4712" s="7">
        <v>91.349997999999999</v>
      </c>
      <c r="H4712" s="7">
        <v>1000</v>
      </c>
      <c r="I4712" s="5">
        <v>44258</v>
      </c>
      <c r="J4712" s="9">
        <v>94.480002999999996</v>
      </c>
      <c r="K4712" s="9">
        <f t="shared" si="219"/>
        <v>1034.2638759554216</v>
      </c>
      <c r="L4712" s="10">
        <f t="shared" si="220"/>
        <v>3.4263875955421554E-2</v>
      </c>
      <c r="M4712" s="10">
        <f t="shared" si="221"/>
        <v>-3.4263875955421554E-2</v>
      </c>
      <c r="N4712" s="6">
        <f>DATEDIF(A4712, I4712, "d")</f>
        <v>2</v>
      </c>
    </row>
    <row r="4713" spans="1:14" ht="14.25">
      <c r="A4713" s="5">
        <v>44256</v>
      </c>
      <c r="B4713" s="6" t="s">
        <v>339</v>
      </c>
      <c r="C4713" s="6" t="s">
        <v>340</v>
      </c>
      <c r="D4713" s="17">
        <v>34406482717</v>
      </c>
      <c r="E4713" s="6" t="s">
        <v>16</v>
      </c>
      <c r="F4713" s="6" t="str">
        <f>IF(E4713="BUY", "SELL", IF(E4713="SELL", "BUY", ""))</f>
        <v>SELL</v>
      </c>
      <c r="G4713" s="7">
        <v>241</v>
      </c>
      <c r="H4713" s="7">
        <v>1000</v>
      </c>
      <c r="I4713" s="5">
        <v>44328</v>
      </c>
      <c r="J4713" s="9">
        <v>206.66999799999999</v>
      </c>
      <c r="K4713" s="9">
        <f t="shared" si="219"/>
        <v>857.55185892116185</v>
      </c>
      <c r="L4713" s="10">
        <f t="shared" si="220"/>
        <v>0.14244814107883816</v>
      </c>
      <c r="M4713" s="10">
        <f t="shared" si="221"/>
        <v>-0.14244814107883816</v>
      </c>
      <c r="N4713" s="6">
        <f>DATEDIF(A4713, I4713, "d")</f>
        <v>72</v>
      </c>
    </row>
    <row r="4714" spans="1:14" ht="14.25">
      <c r="A4714" s="11">
        <v>44256</v>
      </c>
      <c r="B4714" s="6" t="s">
        <v>3040</v>
      </c>
      <c r="C4714" s="6" t="s">
        <v>3041</v>
      </c>
      <c r="D4714" s="17">
        <v>13218027</v>
      </c>
      <c r="E4714" s="13" t="s">
        <v>19</v>
      </c>
      <c r="F4714" s="12" t="str">
        <f>IF(E4714="BUY", "SELL", IF(E4714="SELL", "BUY", ""))</f>
        <v>BUY</v>
      </c>
      <c r="G4714" s="7">
        <v>21.18</v>
      </c>
      <c r="H4714" s="7">
        <v>1000</v>
      </c>
      <c r="I4714" s="11">
        <v>44308</v>
      </c>
      <c r="J4714" s="9">
        <v>16.68</v>
      </c>
      <c r="K4714" s="9">
        <f t="shared" si="219"/>
        <v>787.53541076487261</v>
      </c>
      <c r="L4714" s="10">
        <f t="shared" si="220"/>
        <v>-0.2124645892351274</v>
      </c>
      <c r="M4714" s="10">
        <f t="shared" si="221"/>
        <v>0.2124645892351274</v>
      </c>
      <c r="N4714" s="6">
        <f>DATEDIF(A4714, I4714, "d")</f>
        <v>52</v>
      </c>
    </row>
    <row r="4715" spans="1:14" ht="14.25">
      <c r="A4715" s="5">
        <v>44257</v>
      </c>
      <c r="B4715" s="6" t="s">
        <v>3162</v>
      </c>
      <c r="C4715" s="6" t="s">
        <v>3163</v>
      </c>
      <c r="D4715" s="17">
        <v>9290545403</v>
      </c>
      <c r="E4715" s="6" t="s">
        <v>16</v>
      </c>
      <c r="F4715" s="6" t="str">
        <f>IF(E4715="BUY", "SELL", IF(E4715="SELL", "BUY", ""))</f>
        <v>SELL</v>
      </c>
      <c r="G4715" s="7">
        <v>39.101844999999997</v>
      </c>
      <c r="H4715" s="7">
        <v>1000</v>
      </c>
      <c r="I4715" s="11">
        <v>44452</v>
      </c>
      <c r="J4715" s="9">
        <v>37.336596999999998</v>
      </c>
      <c r="K4715" s="9">
        <f t="shared" si="219"/>
        <v>954.85512256518837</v>
      </c>
      <c r="L4715" s="10">
        <f t="shared" si="220"/>
        <v>4.5144877434811631E-2</v>
      </c>
      <c r="M4715" s="10">
        <f t="shared" si="221"/>
        <v>-4.5144877434811631E-2</v>
      </c>
      <c r="N4715" s="6">
        <f>DATEDIF(A4715, I4715, "d")</f>
        <v>195</v>
      </c>
    </row>
    <row r="4716" spans="1:14" ht="14.25">
      <c r="A4716" s="5">
        <v>44257</v>
      </c>
      <c r="B4716" s="6" t="s">
        <v>3164</v>
      </c>
      <c r="C4716" s="6" t="s">
        <v>3165</v>
      </c>
      <c r="D4716" s="17">
        <v>351957610</v>
      </c>
      <c r="E4716" s="6" t="s">
        <v>19</v>
      </c>
      <c r="F4716" s="6" t="str">
        <f>IF(E4716="BUY", "SELL", IF(E4716="SELL", "BUY", ""))</f>
        <v>BUY</v>
      </c>
      <c r="G4716" s="7">
        <v>30.1</v>
      </c>
      <c r="H4716" s="7">
        <v>1000</v>
      </c>
      <c r="I4716" s="11">
        <v>44727</v>
      </c>
      <c r="J4716" s="9">
        <v>6.09</v>
      </c>
      <c r="K4716" s="9">
        <f t="shared" si="219"/>
        <v>202.32558139534882</v>
      </c>
      <c r="L4716" s="10">
        <f t="shared" si="220"/>
        <v>-0.79767441860465127</v>
      </c>
      <c r="M4716" s="10">
        <f t="shared" si="221"/>
        <v>0.79767441860465127</v>
      </c>
      <c r="N4716" s="6">
        <f>DATEDIF(A4716, I4716, "d")</f>
        <v>470</v>
      </c>
    </row>
    <row r="4717" spans="1:14" ht="14.25">
      <c r="A4717" s="5">
        <v>44257</v>
      </c>
      <c r="B4717" s="6" t="s">
        <v>3166</v>
      </c>
      <c r="C4717" s="6" t="s">
        <v>3167</v>
      </c>
      <c r="D4717" s="17">
        <v>51719178</v>
      </c>
      <c r="E4717" s="6" t="s">
        <v>19</v>
      </c>
      <c r="F4717" s="6" t="str">
        <f>IF(E4717="BUY", "SELL", IF(E4717="SELL", "BUY", ""))</f>
        <v>BUY</v>
      </c>
      <c r="G4717" s="7">
        <v>68.069999999999993</v>
      </c>
      <c r="H4717" s="7">
        <v>1000</v>
      </c>
      <c r="I4717" s="11">
        <v>44333</v>
      </c>
      <c r="J4717" s="9">
        <v>57.369999</v>
      </c>
      <c r="K4717" s="9">
        <f t="shared" si="219"/>
        <v>842.80885852798599</v>
      </c>
      <c r="L4717" s="10">
        <f t="shared" si="220"/>
        <v>-0.15719114147201402</v>
      </c>
      <c r="M4717" s="10">
        <f t="shared" si="221"/>
        <v>0.15719114147201402</v>
      </c>
      <c r="N4717" s="6">
        <f>DATEDIF(A4717, I4717, "d")</f>
        <v>76</v>
      </c>
    </row>
    <row r="4718" spans="1:14" ht="14.25">
      <c r="A4718" s="5">
        <v>44257</v>
      </c>
      <c r="B4718" s="6" t="s">
        <v>1017</v>
      </c>
      <c r="C4718" s="6" t="s">
        <v>1018</v>
      </c>
      <c r="D4718" s="17">
        <v>14286555520</v>
      </c>
      <c r="E4718" s="6" t="s">
        <v>19</v>
      </c>
      <c r="F4718" s="6" t="str">
        <f>IF(E4718="BUY", "SELL", IF(E4718="SELL", "BUY", ""))</f>
        <v>BUY</v>
      </c>
      <c r="G4718" s="7">
        <v>78.559997999999993</v>
      </c>
      <c r="H4718" s="7">
        <v>1000</v>
      </c>
      <c r="I4718" s="11">
        <v>44551</v>
      </c>
      <c r="J4718" s="9">
        <v>73.680000000000007</v>
      </c>
      <c r="K4718" s="9">
        <f t="shared" si="219"/>
        <v>937.88189760391811</v>
      </c>
      <c r="L4718" s="10">
        <f t="shared" si="220"/>
        <v>-6.2118102396081898E-2</v>
      </c>
      <c r="M4718" s="10">
        <f t="shared" si="221"/>
        <v>6.2118102396081898E-2</v>
      </c>
      <c r="N4718" s="6">
        <f>DATEDIF(A4718, I4718, "d")</f>
        <v>294</v>
      </c>
    </row>
    <row r="4719" spans="1:14" ht="14.25">
      <c r="A4719" s="5">
        <v>44257</v>
      </c>
      <c r="B4719" s="6" t="s">
        <v>405</v>
      </c>
      <c r="C4719" s="6" t="s">
        <v>406</v>
      </c>
      <c r="D4719" s="17">
        <v>316102715873</v>
      </c>
      <c r="E4719" s="6" t="s">
        <v>16</v>
      </c>
      <c r="F4719" s="6" t="str">
        <f>IF(E4719="BUY", "SELL", IF(E4719="SELL", "BUY", ""))</f>
        <v>SELL</v>
      </c>
      <c r="G4719" s="7">
        <v>64.039901999999998</v>
      </c>
      <c r="H4719" s="7">
        <v>1000</v>
      </c>
      <c r="I4719" s="11">
        <v>44727</v>
      </c>
      <c r="J4719" s="9">
        <v>68.250557000000001</v>
      </c>
      <c r="K4719" s="9">
        <f t="shared" si="219"/>
        <v>1065.7504909985653</v>
      </c>
      <c r="L4719" s="10">
        <f t="shared" si="220"/>
        <v>-6.5750490998565281E-2</v>
      </c>
      <c r="M4719" s="10">
        <f t="shared" si="221"/>
        <v>6.5750490998565281E-2</v>
      </c>
      <c r="N4719" s="6">
        <f>DATEDIF(A4719, I4719, "d")</f>
        <v>470</v>
      </c>
    </row>
    <row r="4720" spans="1:14" ht="14.25">
      <c r="A4720" s="5">
        <v>44258</v>
      </c>
      <c r="B4720" s="6" t="s">
        <v>603</v>
      </c>
      <c r="C4720" s="6" t="s">
        <v>604</v>
      </c>
      <c r="D4720" s="17">
        <v>2373457054</v>
      </c>
      <c r="E4720" s="6" t="s">
        <v>16</v>
      </c>
      <c r="F4720" s="6" t="str">
        <f>IF(E4720="BUY", "SELL", IF(E4720="SELL", "BUY", ""))</f>
        <v>SELL</v>
      </c>
      <c r="G4720" s="7">
        <v>46.548267000000003</v>
      </c>
      <c r="H4720" s="7">
        <v>1000</v>
      </c>
      <c r="I4720" s="5">
        <v>44330</v>
      </c>
      <c r="J4720" s="9">
        <v>58.771178999999997</v>
      </c>
      <c r="K4720" s="9">
        <f t="shared" si="219"/>
        <v>1262.5857585632564</v>
      </c>
      <c r="L4720" s="10">
        <f t="shared" si="220"/>
        <v>-0.26258575856325639</v>
      </c>
      <c r="M4720" s="10">
        <f t="shared" si="221"/>
        <v>0.26258575856325639</v>
      </c>
      <c r="N4720" s="6">
        <f>DATEDIF(A4720, I4720, "d")</f>
        <v>72</v>
      </c>
    </row>
    <row r="4721" spans="1:14" ht="14.25">
      <c r="A4721" s="5">
        <v>44258</v>
      </c>
      <c r="B4721" s="6" t="s">
        <v>971</v>
      </c>
      <c r="C4721" s="6" t="s">
        <v>972</v>
      </c>
      <c r="D4721" s="17">
        <v>347637164</v>
      </c>
      <c r="E4721" s="6" t="s">
        <v>16</v>
      </c>
      <c r="F4721" s="6" t="str">
        <f>IF(E4721="BUY", "SELL", IF(E4721="SELL", "BUY", ""))</f>
        <v>SELL</v>
      </c>
      <c r="G4721" s="7">
        <v>61.18</v>
      </c>
      <c r="H4721" s="7">
        <v>1000</v>
      </c>
      <c r="I4721" s="11">
        <v>44727</v>
      </c>
      <c r="J4721" s="9">
        <v>15.07</v>
      </c>
      <c r="K4721" s="9">
        <f t="shared" si="219"/>
        <v>246.32232755802551</v>
      </c>
      <c r="L4721" s="10">
        <f t="shared" si="220"/>
        <v>0.75367767244197448</v>
      </c>
      <c r="M4721" s="10">
        <f t="shared" si="221"/>
        <v>-0.75367767244197448</v>
      </c>
      <c r="N4721" s="6">
        <f>DATEDIF(A4721, I4721, "d")</f>
        <v>469</v>
      </c>
    </row>
    <row r="4722" spans="1:14" ht="14.25">
      <c r="A4722" s="5">
        <v>44258</v>
      </c>
      <c r="B4722" s="6" t="s">
        <v>485</v>
      </c>
      <c r="C4722" s="6" t="s">
        <v>486</v>
      </c>
      <c r="D4722" s="17">
        <v>161091919804</v>
      </c>
      <c r="E4722" s="6" t="s">
        <v>19</v>
      </c>
      <c r="F4722" s="6" t="str">
        <f>IF(E4722="BUY", "SELL", IF(E4722="SELL", "BUY", ""))</f>
        <v>BUY</v>
      </c>
      <c r="G4722" s="7">
        <v>131.301682</v>
      </c>
      <c r="H4722" s="7">
        <v>1000</v>
      </c>
      <c r="I4722" s="5">
        <v>44365</v>
      </c>
      <c r="J4722" s="9">
        <v>125.83399199999999</v>
      </c>
      <c r="K4722" s="9">
        <f t="shared" si="219"/>
        <v>958.35780687104977</v>
      </c>
      <c r="L4722" s="10">
        <f t="shared" si="220"/>
        <v>-4.1642193128950226E-2</v>
      </c>
      <c r="M4722" s="10">
        <f t="shared" si="221"/>
        <v>4.1642193128950226E-2</v>
      </c>
      <c r="N4722" s="6">
        <f>DATEDIF(A4722, I4722, "d")</f>
        <v>107</v>
      </c>
    </row>
    <row r="4723" spans="1:14" ht="14.25">
      <c r="A4723" s="5">
        <v>44258</v>
      </c>
      <c r="B4723" s="6" t="s">
        <v>899</v>
      </c>
      <c r="C4723" s="6" t="s">
        <v>900</v>
      </c>
      <c r="D4723" s="17">
        <v>25369109606</v>
      </c>
      <c r="E4723" s="6" t="s">
        <v>16</v>
      </c>
      <c r="F4723" s="6" t="str">
        <f>IF(E4723="BUY", "SELL", IF(E4723="SELL", "BUY", ""))</f>
        <v>SELL</v>
      </c>
      <c r="G4723" s="7">
        <v>94.480002999999996</v>
      </c>
      <c r="H4723" s="7">
        <v>1000</v>
      </c>
      <c r="I4723" s="11">
        <v>44727</v>
      </c>
      <c r="J4723" s="9">
        <v>39.689999</v>
      </c>
      <c r="K4723" s="9">
        <f t="shared" si="219"/>
        <v>420.08888378210577</v>
      </c>
      <c r="L4723" s="10">
        <f t="shared" si="220"/>
        <v>0.57991111621789426</v>
      </c>
      <c r="M4723" s="10">
        <f t="shared" si="221"/>
        <v>-0.57991111621789426</v>
      </c>
      <c r="N4723" s="6">
        <f>DATEDIF(A4723, I4723, "d")</f>
        <v>469</v>
      </c>
    </row>
    <row r="4724" spans="1:14" ht="14.25">
      <c r="A4724" s="11">
        <v>44258</v>
      </c>
      <c r="B4724" s="6" t="s">
        <v>831</v>
      </c>
      <c r="C4724" s="6" t="s">
        <v>832</v>
      </c>
      <c r="D4724" s="17">
        <v>16103818000</v>
      </c>
      <c r="E4724" s="12" t="s">
        <v>16</v>
      </c>
      <c r="F4724" s="13" t="str">
        <f>IF(E4724="BUY", "SELL", IF(E4724="SELL", "BUY", ""))</f>
        <v>SELL</v>
      </c>
      <c r="G4724" s="7">
        <v>54.57</v>
      </c>
      <c r="H4724" s="7">
        <v>1000</v>
      </c>
      <c r="I4724" s="11">
        <v>44596</v>
      </c>
      <c r="J4724" s="9">
        <v>42.82</v>
      </c>
      <c r="K4724" s="9">
        <f t="shared" si="219"/>
        <v>784.68022723107936</v>
      </c>
      <c r="L4724" s="10">
        <f t="shared" si="220"/>
        <v>0.21531977276892064</v>
      </c>
      <c r="M4724" s="10">
        <f t="shared" si="221"/>
        <v>-0.21531977276892064</v>
      </c>
      <c r="N4724" s="6">
        <f>DATEDIF(A4724, I4724, "d")</f>
        <v>338</v>
      </c>
    </row>
    <row r="4725" spans="1:14" ht="14.25">
      <c r="A4725" s="5">
        <v>44259</v>
      </c>
      <c r="B4725" s="6" t="s">
        <v>287</v>
      </c>
      <c r="C4725" s="6" t="s">
        <v>288</v>
      </c>
      <c r="D4725" s="17">
        <v>70120961642</v>
      </c>
      <c r="E4725" s="6" t="s">
        <v>19</v>
      </c>
      <c r="F4725" s="6" t="str">
        <f>IF(E4725="BUY", "SELL", IF(E4725="SELL", "BUY", ""))</f>
        <v>BUY</v>
      </c>
      <c r="G4725" s="7">
        <v>580.48657200000002</v>
      </c>
      <c r="H4725" s="7">
        <v>1000</v>
      </c>
      <c r="I4725" s="11">
        <v>44727</v>
      </c>
      <c r="J4725" s="9">
        <v>629.33282499999996</v>
      </c>
      <c r="K4725" s="9">
        <f t="shared" si="219"/>
        <v>1084.1470851456663</v>
      </c>
      <c r="L4725" s="10">
        <f t="shared" si="220"/>
        <v>8.4147085145666323E-2</v>
      </c>
      <c r="M4725" s="10">
        <f t="shared" si="221"/>
        <v>-8.4147085145666323E-2</v>
      </c>
      <c r="N4725" s="6">
        <f>DATEDIF(A4725, I4725, "d")</f>
        <v>468</v>
      </c>
    </row>
    <row r="4726" spans="1:14" ht="14.25">
      <c r="A4726" s="5">
        <v>44259</v>
      </c>
      <c r="B4726" s="6" t="s">
        <v>1193</v>
      </c>
      <c r="C4726" s="6" t="s">
        <v>1194</v>
      </c>
      <c r="D4726" s="17">
        <v>4130846000</v>
      </c>
      <c r="E4726" s="6" t="s">
        <v>16</v>
      </c>
      <c r="F4726" s="6" t="str">
        <f>IF(E4726="BUY", "SELL", IF(E4726="SELL", "BUY", ""))</f>
        <v>SELL</v>
      </c>
      <c r="G4726" s="7">
        <v>18.8</v>
      </c>
      <c r="H4726" s="7">
        <v>1000</v>
      </c>
      <c r="I4726" s="5">
        <v>44389</v>
      </c>
      <c r="J4726" s="9">
        <v>21.24</v>
      </c>
      <c r="K4726" s="9">
        <f t="shared" si="219"/>
        <v>1129.7872340425531</v>
      </c>
      <c r="L4726" s="10">
        <f t="shared" si="220"/>
        <v>-0.1297872340425531</v>
      </c>
      <c r="M4726" s="10">
        <f t="shared" si="221"/>
        <v>0.1297872340425531</v>
      </c>
      <c r="N4726" s="6">
        <f>DATEDIF(A4726, I4726, "d")</f>
        <v>130</v>
      </c>
    </row>
    <row r="4727" spans="1:14" ht="14.25">
      <c r="A4727" s="11">
        <v>44259</v>
      </c>
      <c r="B4727" s="6" t="s">
        <v>193</v>
      </c>
      <c r="C4727" s="6" t="s">
        <v>194</v>
      </c>
      <c r="D4727" s="17">
        <v>22910946728</v>
      </c>
      <c r="E4727" s="13" t="s">
        <v>19</v>
      </c>
      <c r="F4727" s="12" t="str">
        <f>IF(E4727="BUY", "SELL", IF(E4727="SELL", "BUY", ""))</f>
        <v>BUY</v>
      </c>
      <c r="G4727" s="7">
        <v>42.338768000000002</v>
      </c>
      <c r="H4727" s="7">
        <v>1000</v>
      </c>
      <c r="I4727" s="11">
        <v>44727</v>
      </c>
      <c r="J4727" s="9">
        <v>38.675533000000001</v>
      </c>
      <c r="K4727" s="9">
        <f t="shared" si="219"/>
        <v>913.47799728135692</v>
      </c>
      <c r="L4727" s="10">
        <f t="shared" si="220"/>
        <v>-8.6522002718643076E-2</v>
      </c>
      <c r="M4727" s="10">
        <f t="shared" si="221"/>
        <v>8.6522002718643076E-2</v>
      </c>
      <c r="N4727" s="6">
        <f>DATEDIF(A4727, I4727, "d")</f>
        <v>468</v>
      </c>
    </row>
    <row r="4728" spans="1:14" ht="14.25">
      <c r="A4728" s="5">
        <v>44260</v>
      </c>
      <c r="B4728" s="6" t="s">
        <v>413</v>
      </c>
      <c r="C4728" s="6" t="s">
        <v>414</v>
      </c>
      <c r="D4728" s="17">
        <v>12767280360</v>
      </c>
      <c r="E4728" s="6" t="s">
        <v>19</v>
      </c>
      <c r="F4728" s="6" t="str">
        <f>IF(E4728="BUY", "SELL", IF(E4728="SELL", "BUY", ""))</f>
        <v>BUY</v>
      </c>
      <c r="G4728" s="7">
        <v>43.103870000000001</v>
      </c>
      <c r="H4728" s="7">
        <v>1000</v>
      </c>
      <c r="I4728" s="11">
        <v>44368</v>
      </c>
      <c r="J4728" s="9">
        <v>42.455295999999997</v>
      </c>
      <c r="K4728" s="9">
        <f t="shared" si="219"/>
        <v>984.95323041759343</v>
      </c>
      <c r="L4728" s="10">
        <f t="shared" si="220"/>
        <v>-1.5046769582406569E-2</v>
      </c>
      <c r="M4728" s="10">
        <f t="shared" si="221"/>
        <v>1.5046769582406569E-2</v>
      </c>
      <c r="N4728" s="6">
        <f>DATEDIF(A4728, I4728, "d")</f>
        <v>108</v>
      </c>
    </row>
    <row r="4729" spans="1:14" ht="14.25">
      <c r="A4729" s="5">
        <v>44260</v>
      </c>
      <c r="B4729" s="6" t="s">
        <v>180</v>
      </c>
      <c r="C4729" s="6" t="s">
        <v>181</v>
      </c>
      <c r="D4729" s="17">
        <v>57646262221</v>
      </c>
      <c r="E4729" s="6" t="s">
        <v>16</v>
      </c>
      <c r="F4729" s="6" t="str">
        <f>IF(E4729="BUY", "SELL", IF(E4729="SELL", "BUY", ""))</f>
        <v>SELL</v>
      </c>
      <c r="G4729" s="7">
        <v>19.187849</v>
      </c>
      <c r="H4729" s="7">
        <v>1000</v>
      </c>
      <c r="I4729" s="5">
        <v>44470</v>
      </c>
      <c r="J4729" s="9">
        <v>18.775117999999999</v>
      </c>
      <c r="K4729" s="9">
        <f t="shared" si="219"/>
        <v>978.48998082067453</v>
      </c>
      <c r="L4729" s="10">
        <f t="shared" si="220"/>
        <v>2.1510019179325469E-2</v>
      </c>
      <c r="M4729" s="10">
        <f t="shared" si="221"/>
        <v>-2.1510019179325469E-2</v>
      </c>
      <c r="N4729" s="6">
        <f>DATEDIF(A4729, I4729, "d")</f>
        <v>210</v>
      </c>
    </row>
    <row r="4730" spans="1:14" ht="14.25">
      <c r="A4730" s="5">
        <v>44260</v>
      </c>
      <c r="B4730" s="6" t="s">
        <v>1348</v>
      </c>
      <c r="C4730" s="6" t="s">
        <v>1349</v>
      </c>
      <c r="D4730" s="17">
        <v>70577326103</v>
      </c>
      <c r="E4730" s="6" t="s">
        <v>19</v>
      </c>
      <c r="F4730" s="6" t="str">
        <f>IF(E4730="BUY", "SELL", IF(E4730="SELL", "BUY", ""))</f>
        <v>BUY</v>
      </c>
      <c r="G4730" s="7">
        <v>31.22</v>
      </c>
      <c r="H4730" s="7">
        <v>1000</v>
      </c>
      <c r="I4730" s="5">
        <v>44260</v>
      </c>
      <c r="J4730" s="9">
        <v>31.22</v>
      </c>
      <c r="K4730" s="9">
        <f t="shared" si="219"/>
        <v>1000</v>
      </c>
      <c r="L4730" s="10">
        <f t="shared" si="220"/>
        <v>0</v>
      </c>
      <c r="M4730" s="10">
        <f t="shared" si="221"/>
        <v>0</v>
      </c>
      <c r="N4730" s="6">
        <f>DATEDIF(A4730, I4730, "d")</f>
        <v>0</v>
      </c>
    </row>
    <row r="4731" spans="1:14" ht="14.25">
      <c r="A4731" s="5">
        <v>44260</v>
      </c>
      <c r="B4731" s="6" t="s">
        <v>1143</v>
      </c>
      <c r="C4731" s="6" t="s">
        <v>1144</v>
      </c>
      <c r="D4731" s="17">
        <v>7122279632</v>
      </c>
      <c r="E4731" s="6" t="s">
        <v>16</v>
      </c>
      <c r="F4731" s="6" t="str">
        <f>IF(E4731="BUY", "SELL", IF(E4731="SELL", "BUY", ""))</f>
        <v>SELL</v>
      </c>
      <c r="G4731" s="7">
        <v>27.27</v>
      </c>
      <c r="H4731" s="7">
        <v>1000</v>
      </c>
      <c r="I4731" s="11">
        <v>44727</v>
      </c>
      <c r="J4731" s="9">
        <v>14.32</v>
      </c>
      <c r="K4731" s="9">
        <f t="shared" si="219"/>
        <v>525.11917858452512</v>
      </c>
      <c r="L4731" s="10">
        <f t="shared" si="220"/>
        <v>0.47488082141547489</v>
      </c>
      <c r="M4731" s="10">
        <f t="shared" si="221"/>
        <v>-0.47488082141547489</v>
      </c>
      <c r="N4731" s="6">
        <f>DATEDIF(A4731, I4731, "d")</f>
        <v>467</v>
      </c>
    </row>
    <row r="4732" spans="1:14" ht="14.25">
      <c r="A4732" s="5">
        <v>44270</v>
      </c>
      <c r="B4732" s="6" t="s">
        <v>2826</v>
      </c>
      <c r="C4732" s="6" t="s">
        <v>2827</v>
      </c>
      <c r="D4732" s="17">
        <v>1060985750</v>
      </c>
      <c r="E4732" s="6" t="s">
        <v>16</v>
      </c>
      <c r="F4732" s="6" t="str">
        <f>IF(E4732="BUY", "SELL", IF(E4732="SELL", "BUY", ""))</f>
        <v>SELL</v>
      </c>
      <c r="G4732" s="7">
        <v>241.30999800000001</v>
      </c>
      <c r="H4732" s="7">
        <v>1000</v>
      </c>
      <c r="I4732" s="5">
        <v>44546</v>
      </c>
      <c r="J4732" s="9">
        <v>113.08000199999999</v>
      </c>
      <c r="K4732" s="9">
        <f t="shared" si="219"/>
        <v>468.60885556842936</v>
      </c>
      <c r="L4732" s="10">
        <f t="shared" si="220"/>
        <v>0.53139114443157065</v>
      </c>
      <c r="M4732" s="10">
        <f t="shared" si="221"/>
        <v>-0.53139114443157065</v>
      </c>
      <c r="N4732" s="6">
        <f>DATEDIF(A4732, I4732, "d")</f>
        <v>276</v>
      </c>
    </row>
    <row r="4733" spans="1:14" ht="14.25">
      <c r="A4733" s="5">
        <v>44270</v>
      </c>
      <c r="B4733" s="6" t="s">
        <v>3038</v>
      </c>
      <c r="C4733" s="6" t="s">
        <v>3039</v>
      </c>
      <c r="D4733" s="17">
        <v>36951640</v>
      </c>
      <c r="E4733" s="6" t="s">
        <v>19</v>
      </c>
      <c r="F4733" s="6" t="str">
        <f>IF(E4733="BUY", "SELL", IF(E4733="SELL", "BUY", ""))</f>
        <v>BUY</v>
      </c>
      <c r="G4733" s="7">
        <v>243.300003</v>
      </c>
      <c r="H4733" s="7">
        <v>1000</v>
      </c>
      <c r="I4733" s="11">
        <v>44727</v>
      </c>
      <c r="J4733" s="9">
        <v>24.75</v>
      </c>
      <c r="K4733" s="9">
        <f t="shared" si="219"/>
        <v>101.72626261743204</v>
      </c>
      <c r="L4733" s="10">
        <f t="shared" si="220"/>
        <v>-0.89827373738256799</v>
      </c>
      <c r="M4733" s="10">
        <f t="shared" si="221"/>
        <v>0.89827373738256799</v>
      </c>
      <c r="N4733" s="6">
        <f>DATEDIF(A4733, I4733, "d")</f>
        <v>457</v>
      </c>
    </row>
    <row r="4734" spans="1:14" ht="14.25">
      <c r="A4734" s="5">
        <v>44270</v>
      </c>
      <c r="B4734" s="6" t="s">
        <v>955</v>
      </c>
      <c r="C4734" s="6" t="s">
        <v>956</v>
      </c>
      <c r="D4734" s="17">
        <v>2479116170</v>
      </c>
      <c r="E4734" s="6" t="s">
        <v>16</v>
      </c>
      <c r="F4734" s="6" t="str">
        <f>IF(E4734="BUY", "SELL", IF(E4734="SELL", "BUY", ""))</f>
        <v>SELL</v>
      </c>
      <c r="G4734" s="7">
        <v>15.750425</v>
      </c>
      <c r="H4734" s="7">
        <v>1000</v>
      </c>
      <c r="I4734" s="11">
        <v>44727</v>
      </c>
      <c r="J4734" s="9">
        <v>13.89561</v>
      </c>
      <c r="K4734" s="9">
        <f t="shared" si="219"/>
        <v>882.23714598177503</v>
      </c>
      <c r="L4734" s="10">
        <f t="shared" si="220"/>
        <v>0.11776285401822498</v>
      </c>
      <c r="M4734" s="10">
        <f t="shared" si="221"/>
        <v>-0.11776285401822498</v>
      </c>
      <c r="N4734" s="6">
        <f>DATEDIF(A4734, I4734, "d")</f>
        <v>457</v>
      </c>
    </row>
    <row r="4735" spans="1:14" ht="14.25">
      <c r="A4735" s="5">
        <v>44271</v>
      </c>
      <c r="B4735" s="6" t="s">
        <v>3168</v>
      </c>
      <c r="C4735" s="6" t="s">
        <v>3169</v>
      </c>
      <c r="D4735" s="17">
        <v>421537493402</v>
      </c>
      <c r="E4735" s="6" t="s">
        <v>16</v>
      </c>
      <c r="F4735" s="6" t="str">
        <f>IF(E4735="BUY", "SELL", IF(E4735="SELL", "BUY", ""))</f>
        <v>SELL</v>
      </c>
      <c r="G4735" s="7">
        <v>129.21</v>
      </c>
      <c r="H4735" s="7">
        <v>1000</v>
      </c>
      <c r="I4735" s="11">
        <v>44727</v>
      </c>
      <c r="J4735" s="9">
        <v>114.3</v>
      </c>
      <c r="K4735" s="9">
        <f t="shared" si="219"/>
        <v>884.60645460877629</v>
      </c>
      <c r="L4735" s="10">
        <f t="shared" si="220"/>
        <v>0.11539354539122371</v>
      </c>
      <c r="M4735" s="10">
        <f t="shared" si="221"/>
        <v>-0.11539354539122371</v>
      </c>
      <c r="N4735" s="6">
        <f>DATEDIF(A4735, I4735, "d")</f>
        <v>456</v>
      </c>
    </row>
    <row r="4736" spans="1:14" ht="14.25">
      <c r="A4736" s="5">
        <v>44272</v>
      </c>
      <c r="B4736" s="6" t="s">
        <v>3170</v>
      </c>
      <c r="C4736" s="6" t="s">
        <v>3171</v>
      </c>
      <c r="D4736" s="17">
        <v>3826710009</v>
      </c>
      <c r="E4736" s="6" t="s">
        <v>16</v>
      </c>
      <c r="F4736" s="6" t="str">
        <f>IF(E4736="BUY", "SELL", IF(E4736="SELL", "BUY", ""))</f>
        <v>SELL</v>
      </c>
      <c r="G4736" s="7">
        <v>38.400002000000001</v>
      </c>
      <c r="H4736" s="7">
        <v>1000</v>
      </c>
      <c r="I4736" s="11">
        <v>44727</v>
      </c>
      <c r="J4736" s="9">
        <v>26.280000999999999</v>
      </c>
      <c r="K4736" s="9">
        <f t="shared" si="219"/>
        <v>684.37499039713589</v>
      </c>
      <c r="L4736" s="10">
        <f t="shared" si="220"/>
        <v>0.3156250096028641</v>
      </c>
      <c r="M4736" s="10">
        <f t="shared" si="221"/>
        <v>-0.3156250096028641</v>
      </c>
      <c r="N4736" s="6">
        <f>DATEDIF(A4736, I4736, "d")</f>
        <v>455</v>
      </c>
    </row>
    <row r="4737" spans="1:14" ht="14.25">
      <c r="A4737" s="5">
        <v>44272</v>
      </c>
      <c r="B4737" s="6" t="s">
        <v>3172</v>
      </c>
      <c r="C4737" s="6" t="s">
        <v>3173</v>
      </c>
      <c r="D4737" s="17">
        <v>92209624</v>
      </c>
      <c r="E4737" s="6" t="s">
        <v>19</v>
      </c>
      <c r="F4737" s="6" t="str">
        <f>IF(E4737="BUY", "SELL", IF(E4737="SELL", "BUY", ""))</f>
        <v>BUY</v>
      </c>
      <c r="G4737" s="7">
        <v>5.71</v>
      </c>
      <c r="H4737" s="7">
        <v>1000</v>
      </c>
      <c r="I4737" s="11">
        <v>44727</v>
      </c>
      <c r="J4737" s="9">
        <v>1.36</v>
      </c>
      <c r="K4737" s="9">
        <f t="shared" si="219"/>
        <v>238.17863397548163</v>
      </c>
      <c r="L4737" s="10">
        <f t="shared" si="220"/>
        <v>-0.76182136602451844</v>
      </c>
      <c r="M4737" s="10">
        <f t="shared" si="221"/>
        <v>0.76182136602451844</v>
      </c>
      <c r="N4737" s="6">
        <f>DATEDIF(A4737, I4737, "d")</f>
        <v>455</v>
      </c>
    </row>
    <row r="4738" spans="1:14" ht="14.25">
      <c r="A4738" s="5">
        <v>44272</v>
      </c>
      <c r="B4738" s="6" t="s">
        <v>3174</v>
      </c>
      <c r="C4738" s="6" t="s">
        <v>3175</v>
      </c>
      <c r="D4738" s="17">
        <v>521698400</v>
      </c>
      <c r="E4738" s="6" t="s">
        <v>16</v>
      </c>
      <c r="F4738" s="6" t="str">
        <f>IF(E4738="BUY", "SELL", IF(E4738="SELL", "BUY", ""))</f>
        <v>SELL</v>
      </c>
      <c r="G4738" s="7">
        <v>15.2</v>
      </c>
      <c r="H4738" s="7">
        <v>1000</v>
      </c>
      <c r="I4738" s="11">
        <v>44727</v>
      </c>
      <c r="J4738" s="9">
        <v>7.16</v>
      </c>
      <c r="K4738" s="9">
        <f t="shared" si="219"/>
        <v>471.05263157894746</v>
      </c>
      <c r="L4738" s="10">
        <f t="shared" si="220"/>
        <v>0.5289473684210525</v>
      </c>
      <c r="M4738" s="10">
        <f t="shared" si="221"/>
        <v>-0.5289473684210525</v>
      </c>
      <c r="N4738" s="6">
        <f>DATEDIF(A4738, I4738, "d")</f>
        <v>455</v>
      </c>
    </row>
    <row r="4739" spans="1:14" ht="14.25">
      <c r="A4739" s="5">
        <v>44274</v>
      </c>
      <c r="B4739" s="6" t="s">
        <v>3176</v>
      </c>
      <c r="C4739" s="6" t="s">
        <v>3177</v>
      </c>
      <c r="D4739" s="17">
        <v>31966293433</v>
      </c>
      <c r="E4739" s="6" t="s">
        <v>16</v>
      </c>
      <c r="F4739" s="6" t="str">
        <f>IF(E4739="BUY", "SELL", IF(E4739="SELL", "BUY", ""))</f>
        <v>SELL</v>
      </c>
      <c r="G4739" s="7">
        <v>44.889999000000003</v>
      </c>
      <c r="H4739" s="7">
        <v>1000</v>
      </c>
      <c r="I4739" s="11">
        <v>44727</v>
      </c>
      <c r="J4739" s="9">
        <v>11.69</v>
      </c>
      <c r="K4739" s="9">
        <f t="shared" ref="K4739:K4802" si="222">(H4739/G4739)*J4739</f>
        <v>260.41435198071622</v>
      </c>
      <c r="L4739" s="10">
        <f t="shared" ref="L4739:L4802" si="223">IF(F4739="BUY",(K4739-H4739)/H4739, IF(F4739="SELL", (H4739-K4739)/H4739, "Invalid"))</f>
        <v>0.73958564801928373</v>
      </c>
      <c r="M4739" s="10">
        <f t="shared" ref="M4739:M4802" si="224">IF(E4739="BUY",(K4739-H4739)/H4739,IF(E4739="SELL",(H4739-K4739)/H4739,""))</f>
        <v>-0.73958564801928373</v>
      </c>
      <c r="N4739" s="6">
        <f>DATEDIF(A4739, I4739, "d")</f>
        <v>453</v>
      </c>
    </row>
    <row r="4740" spans="1:14" ht="14.25">
      <c r="A4740" s="5">
        <v>44274</v>
      </c>
      <c r="B4740" s="6" t="s">
        <v>2914</v>
      </c>
      <c r="C4740" s="6" t="s">
        <v>2915</v>
      </c>
      <c r="D4740" s="17">
        <v>169075260</v>
      </c>
      <c r="E4740" s="6" t="s">
        <v>16</v>
      </c>
      <c r="F4740" s="6" t="str">
        <f>IF(E4740="BUY", "SELL", IF(E4740="SELL", "BUY", ""))</f>
        <v>SELL</v>
      </c>
      <c r="G4740" s="7">
        <v>54.779998999999997</v>
      </c>
      <c r="H4740" s="7">
        <v>1000</v>
      </c>
      <c r="I4740" s="5">
        <v>44473</v>
      </c>
      <c r="J4740" s="9">
        <v>23.18</v>
      </c>
      <c r="K4740" s="9">
        <f t="shared" si="222"/>
        <v>423.14714171498986</v>
      </c>
      <c r="L4740" s="10">
        <f t="shared" si="223"/>
        <v>0.57685285828501009</v>
      </c>
      <c r="M4740" s="10">
        <f t="shared" si="224"/>
        <v>-0.57685285828501009</v>
      </c>
      <c r="N4740" s="6">
        <f>DATEDIF(A4740, I4740, "d")</f>
        <v>199</v>
      </c>
    </row>
    <row r="4741" spans="1:14" ht="14.25">
      <c r="A4741" s="5">
        <v>44274</v>
      </c>
      <c r="B4741" s="6" t="s">
        <v>1491</v>
      </c>
      <c r="C4741" s="6" t="s">
        <v>1492</v>
      </c>
      <c r="D4741" s="17">
        <v>20087773903</v>
      </c>
      <c r="E4741" s="6" t="s">
        <v>16</v>
      </c>
      <c r="F4741" s="6" t="str">
        <f>IF(E4741="BUY", "SELL", IF(E4741="SELL", "BUY", ""))</f>
        <v>SELL</v>
      </c>
      <c r="G4741" s="7">
        <v>84.68</v>
      </c>
      <c r="H4741" s="7">
        <v>1000</v>
      </c>
      <c r="I4741" s="11">
        <v>44727</v>
      </c>
      <c r="J4741" s="9">
        <v>86.68</v>
      </c>
      <c r="K4741" s="9">
        <f t="shared" si="222"/>
        <v>1023.6183278223903</v>
      </c>
      <c r="L4741" s="10">
        <f t="shared" si="223"/>
        <v>-2.3618327822390255E-2</v>
      </c>
      <c r="M4741" s="10">
        <f t="shared" si="224"/>
        <v>2.3618327822390255E-2</v>
      </c>
      <c r="N4741" s="6">
        <f>DATEDIF(A4741, I4741, "d")</f>
        <v>453</v>
      </c>
    </row>
    <row r="4742" spans="1:14" ht="14.25">
      <c r="A4742" s="5">
        <v>44274</v>
      </c>
      <c r="B4742" s="6" t="s">
        <v>3178</v>
      </c>
      <c r="C4742" s="6" t="s">
        <v>3179</v>
      </c>
      <c r="D4742" s="17">
        <v>1917250230</v>
      </c>
      <c r="E4742" s="6" t="s">
        <v>19</v>
      </c>
      <c r="F4742" s="6" t="str">
        <f>IF(E4742="BUY", "SELL", IF(E4742="SELL", "BUY", ""))</f>
        <v>BUY</v>
      </c>
      <c r="G4742" s="7">
        <v>43.049999</v>
      </c>
      <c r="H4742" s="7">
        <v>1000</v>
      </c>
      <c r="I4742" s="11">
        <v>44727</v>
      </c>
      <c r="J4742" s="9">
        <v>6.87</v>
      </c>
      <c r="K4742" s="9">
        <f t="shared" si="222"/>
        <v>159.58188523999732</v>
      </c>
      <c r="L4742" s="10">
        <f t="shared" si="223"/>
        <v>-0.84041811476000272</v>
      </c>
      <c r="M4742" s="10">
        <f t="shared" si="224"/>
        <v>0.84041811476000272</v>
      </c>
      <c r="N4742" s="6">
        <f>DATEDIF(A4742, I4742, "d")</f>
        <v>453</v>
      </c>
    </row>
    <row r="4743" spans="1:14" ht="14.25">
      <c r="A4743" s="5">
        <v>44277</v>
      </c>
      <c r="B4743" s="6" t="s">
        <v>3180</v>
      </c>
      <c r="C4743" s="6" t="s">
        <v>3181</v>
      </c>
      <c r="D4743" s="17">
        <v>914234248</v>
      </c>
      <c r="E4743" s="6" t="s">
        <v>16</v>
      </c>
      <c r="F4743" s="6" t="str">
        <f>IF(E4743="BUY", "SELL", IF(E4743="SELL", "BUY", ""))</f>
        <v>SELL</v>
      </c>
      <c r="G4743" s="7">
        <v>90.5</v>
      </c>
      <c r="H4743" s="7">
        <v>1000</v>
      </c>
      <c r="I4743" s="11">
        <v>44487</v>
      </c>
      <c r="J4743" s="9">
        <v>52</v>
      </c>
      <c r="K4743" s="9">
        <f t="shared" si="222"/>
        <v>574.58563535911605</v>
      </c>
      <c r="L4743" s="10">
        <f t="shared" si="223"/>
        <v>0.42541436464088395</v>
      </c>
      <c r="M4743" s="10">
        <f t="shared" si="224"/>
        <v>-0.42541436464088395</v>
      </c>
      <c r="N4743" s="6">
        <f>DATEDIF(A4743, I4743, "d")</f>
        <v>210</v>
      </c>
    </row>
    <row r="4744" spans="1:14" ht="14.25">
      <c r="A4744" s="5">
        <v>44277</v>
      </c>
      <c r="B4744" s="6" t="s">
        <v>2000</v>
      </c>
      <c r="C4744" s="6" t="s">
        <v>2001</v>
      </c>
      <c r="D4744" s="17">
        <v>3799935907</v>
      </c>
      <c r="E4744" s="6" t="s">
        <v>16</v>
      </c>
      <c r="F4744" s="6" t="str">
        <f>IF(E4744="BUY", "SELL", IF(E4744="SELL", "BUY", ""))</f>
        <v>SELL</v>
      </c>
      <c r="G4744" s="7">
        <v>133</v>
      </c>
      <c r="H4744" s="7">
        <v>1000</v>
      </c>
      <c r="I4744" s="5">
        <v>44363</v>
      </c>
      <c r="J4744" s="9">
        <v>123.910004</v>
      </c>
      <c r="K4744" s="9">
        <f t="shared" si="222"/>
        <v>931.65416541353386</v>
      </c>
      <c r="L4744" s="10">
        <f t="shared" si="223"/>
        <v>6.8345834586466134E-2</v>
      </c>
      <c r="M4744" s="10">
        <f t="shared" si="224"/>
        <v>-6.8345834586466134E-2</v>
      </c>
      <c r="N4744" s="6">
        <f>DATEDIF(A4744, I4744, "d")</f>
        <v>86</v>
      </c>
    </row>
    <row r="4745" spans="1:14" ht="14.25">
      <c r="A4745" s="5">
        <v>44277</v>
      </c>
      <c r="B4745" s="6" t="s">
        <v>3004</v>
      </c>
      <c r="C4745" s="6" t="s">
        <v>3005</v>
      </c>
      <c r="D4745" s="17">
        <v>1988095125</v>
      </c>
      <c r="E4745" s="6" t="s">
        <v>19</v>
      </c>
      <c r="F4745" s="6" t="str">
        <f>IF(E4745="BUY", "SELL", IF(E4745="SELL", "BUY", ""))</f>
        <v>BUY</v>
      </c>
      <c r="G4745" s="7">
        <v>48.799999</v>
      </c>
      <c r="H4745" s="7">
        <v>1000</v>
      </c>
      <c r="I4745" s="11">
        <v>44727</v>
      </c>
      <c r="J4745" s="9">
        <v>29.780000999999999</v>
      </c>
      <c r="K4745" s="9">
        <f t="shared" si="222"/>
        <v>610.24593463618714</v>
      </c>
      <c r="L4745" s="10">
        <f t="shared" si="223"/>
        <v>-0.38975406536381285</v>
      </c>
      <c r="M4745" s="10">
        <f t="shared" si="224"/>
        <v>0.38975406536381285</v>
      </c>
      <c r="N4745" s="6">
        <f>DATEDIF(A4745, I4745, "d")</f>
        <v>450</v>
      </c>
    </row>
    <row r="4746" spans="1:14" ht="14.25">
      <c r="A4746" s="5">
        <v>44277</v>
      </c>
      <c r="B4746" s="6" t="s">
        <v>3182</v>
      </c>
      <c r="C4746" s="6" t="s">
        <v>3183</v>
      </c>
      <c r="D4746" s="17">
        <v>16799834943</v>
      </c>
      <c r="E4746" s="6" t="s">
        <v>16</v>
      </c>
      <c r="F4746" s="6" t="str">
        <f>IF(E4746="BUY", "SELL", IF(E4746="SELL", "BUY", ""))</f>
        <v>SELL</v>
      </c>
      <c r="G4746" s="7">
        <v>70</v>
      </c>
      <c r="H4746" s="7">
        <v>1000</v>
      </c>
      <c r="I4746" s="5">
        <v>44323</v>
      </c>
      <c r="J4746" s="9">
        <v>67.900002000000001</v>
      </c>
      <c r="K4746" s="9">
        <f t="shared" si="222"/>
        <v>970.00002857142863</v>
      </c>
      <c r="L4746" s="10">
        <f t="shared" si="223"/>
        <v>2.999997142857137E-2</v>
      </c>
      <c r="M4746" s="10">
        <f t="shared" si="224"/>
        <v>-2.999997142857137E-2</v>
      </c>
      <c r="N4746" s="6">
        <f>DATEDIF(A4746, I4746, "d")</f>
        <v>46</v>
      </c>
    </row>
    <row r="4747" spans="1:14" ht="14.25">
      <c r="A4747" s="5">
        <v>44278</v>
      </c>
      <c r="B4747" s="6" t="s">
        <v>3184</v>
      </c>
      <c r="C4747" s="6" t="s">
        <v>3185</v>
      </c>
      <c r="D4747" s="17">
        <v>94022110</v>
      </c>
      <c r="E4747" s="6" t="s">
        <v>16</v>
      </c>
      <c r="F4747" s="6" t="str">
        <f>IF(E4747="BUY", "SELL", IF(E4747="SELL", "BUY", ""))</f>
        <v>SELL</v>
      </c>
      <c r="G4747" s="7">
        <v>21.59</v>
      </c>
      <c r="H4747" s="7">
        <v>1000</v>
      </c>
      <c r="I4747" s="11">
        <v>44727</v>
      </c>
      <c r="J4747" s="9">
        <v>4.2699999999999996</v>
      </c>
      <c r="K4747" s="9">
        <f t="shared" si="222"/>
        <v>197.77674849467343</v>
      </c>
      <c r="L4747" s="10">
        <f t="shared" si="223"/>
        <v>0.80222325150532647</v>
      </c>
      <c r="M4747" s="10">
        <f t="shared" si="224"/>
        <v>-0.80222325150532647</v>
      </c>
      <c r="N4747" s="6">
        <f>DATEDIF(A4747, I4747, "d")</f>
        <v>449</v>
      </c>
    </row>
    <row r="4748" spans="1:14" ht="14.25">
      <c r="A4748" s="5">
        <v>44278</v>
      </c>
      <c r="B4748" s="6" t="s">
        <v>3014</v>
      </c>
      <c r="C4748" s="6" t="s">
        <v>3015</v>
      </c>
      <c r="D4748" s="17">
        <v>30505534704</v>
      </c>
      <c r="E4748" s="6" t="s">
        <v>16</v>
      </c>
      <c r="F4748" s="6" t="str">
        <f>IF(E4748="BUY", "SELL", IF(E4748="SELL", "BUY", ""))</f>
        <v>SELL</v>
      </c>
      <c r="G4748" s="7">
        <v>23.26</v>
      </c>
      <c r="H4748" s="7">
        <v>1000</v>
      </c>
      <c r="I4748" s="5">
        <v>44300</v>
      </c>
      <c r="J4748" s="9">
        <v>23.700001</v>
      </c>
      <c r="K4748" s="9">
        <f t="shared" si="222"/>
        <v>1018.916638005159</v>
      </c>
      <c r="L4748" s="10">
        <f t="shared" si="223"/>
        <v>-1.8916638005159029E-2</v>
      </c>
      <c r="M4748" s="10">
        <f t="shared" si="224"/>
        <v>1.8916638005159029E-2</v>
      </c>
      <c r="N4748" s="6">
        <f>DATEDIF(A4748, I4748, "d")</f>
        <v>22</v>
      </c>
    </row>
    <row r="4749" spans="1:14" ht="14.25">
      <c r="A4749" s="5">
        <v>44279</v>
      </c>
      <c r="B4749" s="6" t="s">
        <v>1235</v>
      </c>
      <c r="C4749" s="6" t="s">
        <v>1236</v>
      </c>
      <c r="D4749" s="17">
        <v>11316473626</v>
      </c>
      <c r="E4749" s="6" t="s">
        <v>16</v>
      </c>
      <c r="F4749" s="6" t="str">
        <f>IF(E4749="BUY", "SELL", IF(E4749="SELL", "BUY", ""))</f>
        <v>SELL</v>
      </c>
      <c r="G4749" s="7">
        <v>6.36</v>
      </c>
      <c r="H4749" s="7">
        <v>1000</v>
      </c>
      <c r="I4749" s="11">
        <v>44727</v>
      </c>
      <c r="J4749" s="9">
        <v>3.55</v>
      </c>
      <c r="K4749" s="9">
        <f t="shared" si="222"/>
        <v>558.17610062893073</v>
      </c>
      <c r="L4749" s="10">
        <f t="shared" si="223"/>
        <v>0.44182389937106925</v>
      </c>
      <c r="M4749" s="10">
        <f t="shared" si="224"/>
        <v>-0.44182389937106925</v>
      </c>
      <c r="N4749" s="6">
        <f>DATEDIF(A4749, I4749, "d")</f>
        <v>448</v>
      </c>
    </row>
    <row r="4750" spans="1:14" ht="14.25">
      <c r="A4750" s="5">
        <v>44279</v>
      </c>
      <c r="B4750" s="6" t="s">
        <v>2693</v>
      </c>
      <c r="C4750" s="6" t="s">
        <v>2694</v>
      </c>
      <c r="D4750" s="17">
        <v>30137157935</v>
      </c>
      <c r="E4750" s="6" t="s">
        <v>19</v>
      </c>
      <c r="F4750" s="6" t="str">
        <f>IF(E4750="BUY", "SELL", IF(E4750="SELL", "BUY", ""))</f>
        <v>BUY</v>
      </c>
      <c r="G4750" s="7">
        <v>81.260002</v>
      </c>
      <c r="H4750" s="7">
        <v>1000</v>
      </c>
      <c r="I4750" s="11">
        <v>44480</v>
      </c>
      <c r="J4750" s="9">
        <v>141.96000699999999</v>
      </c>
      <c r="K4750" s="9">
        <f t="shared" si="222"/>
        <v>1746.9850296090319</v>
      </c>
      <c r="L4750" s="10">
        <f t="shared" si="223"/>
        <v>0.7469850296090319</v>
      </c>
      <c r="M4750" s="10">
        <f t="shared" si="224"/>
        <v>-0.7469850296090319</v>
      </c>
      <c r="N4750" s="6">
        <f>DATEDIF(A4750, I4750, "d")</f>
        <v>201</v>
      </c>
    </row>
    <row r="4751" spans="1:14" ht="14.25">
      <c r="A4751" s="5">
        <v>44279</v>
      </c>
      <c r="B4751" s="6" t="s">
        <v>493</v>
      </c>
      <c r="C4751" s="6" t="s">
        <v>494</v>
      </c>
      <c r="D4751" s="17">
        <v>32078581400</v>
      </c>
      <c r="E4751" s="6" t="s">
        <v>16</v>
      </c>
      <c r="F4751" s="6" t="str">
        <f>IF(E4751="BUY", "SELL", IF(E4751="SELL", "BUY", ""))</f>
        <v>SELL</v>
      </c>
      <c r="G4751" s="7">
        <v>19.082937000000001</v>
      </c>
      <c r="H4751" s="7">
        <v>1000</v>
      </c>
      <c r="I4751" s="11">
        <v>44727</v>
      </c>
      <c r="J4751" s="9">
        <v>63.411887999999998</v>
      </c>
      <c r="K4751" s="9">
        <f t="shared" si="222"/>
        <v>3322.9627074700293</v>
      </c>
      <c r="L4751" s="10">
        <f t="shared" si="223"/>
        <v>-2.3229627074700292</v>
      </c>
      <c r="M4751" s="10">
        <f t="shared" si="224"/>
        <v>2.3229627074700292</v>
      </c>
      <c r="N4751" s="6">
        <f>DATEDIF(A4751, I4751, "d")</f>
        <v>448</v>
      </c>
    </row>
    <row r="4752" spans="1:14" ht="14.25">
      <c r="A4752" s="11">
        <v>44279</v>
      </c>
      <c r="B4752" s="6" t="s">
        <v>3124</v>
      </c>
      <c r="C4752" s="6" t="s">
        <v>3125</v>
      </c>
      <c r="D4752" s="17">
        <v>17994963290</v>
      </c>
      <c r="E4752" s="12" t="s">
        <v>16</v>
      </c>
      <c r="F4752" s="13" t="str">
        <f>IF(E4752="BUY", "SELL", IF(E4752="SELL", "BUY", ""))</f>
        <v>SELL</v>
      </c>
      <c r="G4752" s="7">
        <v>6.7824730000000004</v>
      </c>
      <c r="H4752" s="7">
        <v>1000</v>
      </c>
      <c r="I4752" s="11">
        <v>44727</v>
      </c>
      <c r="J4752" s="9">
        <v>3.0085600000000001</v>
      </c>
      <c r="K4752" s="9">
        <f t="shared" si="222"/>
        <v>443.57861800555634</v>
      </c>
      <c r="L4752" s="10">
        <f t="shared" si="223"/>
        <v>0.55642138199444369</v>
      </c>
      <c r="M4752" s="10">
        <f t="shared" si="224"/>
        <v>-0.55642138199444369</v>
      </c>
      <c r="N4752" s="6">
        <f>DATEDIF(A4752, I4752, "d")</f>
        <v>448</v>
      </c>
    </row>
    <row r="4753" spans="1:14" ht="14.25">
      <c r="A4753" s="5">
        <v>44284</v>
      </c>
      <c r="B4753" s="6" t="s">
        <v>2141</v>
      </c>
      <c r="C4753" s="6" t="s">
        <v>2142</v>
      </c>
      <c r="D4753" s="17">
        <v>9770472266</v>
      </c>
      <c r="E4753" s="6" t="s">
        <v>19</v>
      </c>
      <c r="F4753" s="6" t="str">
        <f>IF(E4753="BUY", "SELL", IF(E4753="SELL", "BUY", ""))</f>
        <v>BUY</v>
      </c>
      <c r="G4753" s="7">
        <v>197.39999399999999</v>
      </c>
      <c r="H4753" s="7">
        <v>1000</v>
      </c>
      <c r="I4753" s="11">
        <v>44383</v>
      </c>
      <c r="J4753" s="9">
        <v>288.17999300000002</v>
      </c>
      <c r="K4753" s="9">
        <f t="shared" si="222"/>
        <v>1459.8784283650994</v>
      </c>
      <c r="L4753" s="10">
        <f t="shared" si="223"/>
        <v>0.45987842836509935</v>
      </c>
      <c r="M4753" s="10">
        <f t="shared" si="224"/>
        <v>-0.45987842836509935</v>
      </c>
      <c r="N4753" s="6">
        <f>DATEDIF(A4753, I4753, "d")</f>
        <v>99</v>
      </c>
    </row>
    <row r="4754" spans="1:14" ht="14.25">
      <c r="A4754" s="5">
        <v>44284</v>
      </c>
      <c r="B4754" s="6" t="s">
        <v>3186</v>
      </c>
      <c r="C4754" s="6" t="s">
        <v>3187</v>
      </c>
      <c r="D4754" s="17">
        <v>1563378790</v>
      </c>
      <c r="E4754" s="6" t="s">
        <v>19</v>
      </c>
      <c r="F4754" s="6" t="str">
        <f>IF(E4754="BUY", "SELL", IF(E4754="SELL", "BUY", ""))</f>
        <v>BUY</v>
      </c>
      <c r="G4754" s="7">
        <v>25.23</v>
      </c>
      <c r="H4754" s="7">
        <v>1000</v>
      </c>
      <c r="I4754" s="11">
        <v>44727</v>
      </c>
      <c r="J4754" s="9">
        <v>4.26</v>
      </c>
      <c r="K4754" s="9">
        <f t="shared" si="222"/>
        <v>168.84661117717002</v>
      </c>
      <c r="L4754" s="10">
        <f t="shared" si="223"/>
        <v>-0.83115338882283007</v>
      </c>
      <c r="M4754" s="10">
        <f t="shared" si="224"/>
        <v>0.83115338882283007</v>
      </c>
      <c r="N4754" s="6">
        <f>DATEDIF(A4754, I4754, "d")</f>
        <v>443</v>
      </c>
    </row>
    <row r="4755" spans="1:14" ht="14.25">
      <c r="A4755" s="5">
        <v>44285</v>
      </c>
      <c r="B4755" s="6" t="s">
        <v>3188</v>
      </c>
      <c r="C4755" s="6" t="s">
        <v>3189</v>
      </c>
      <c r="D4755" s="17">
        <v>2764052900</v>
      </c>
      <c r="E4755" s="6" t="s">
        <v>19</v>
      </c>
      <c r="F4755" s="6" t="str">
        <f>IF(E4755="BUY", "SELL", IF(E4755="SELL", "BUY", ""))</f>
        <v>BUY</v>
      </c>
      <c r="G4755" s="7">
        <v>9.9600000000000009</v>
      </c>
      <c r="H4755" s="7">
        <v>1000</v>
      </c>
      <c r="I4755" s="11">
        <v>44727</v>
      </c>
      <c r="J4755" s="9">
        <v>9.17</v>
      </c>
      <c r="K4755" s="9">
        <f t="shared" si="222"/>
        <v>920.68273092369475</v>
      </c>
      <c r="L4755" s="10">
        <f t="shared" si="223"/>
        <v>-7.931726907630525E-2</v>
      </c>
      <c r="M4755" s="10">
        <f t="shared" si="224"/>
        <v>7.931726907630525E-2</v>
      </c>
      <c r="N4755" s="6">
        <f>DATEDIF(A4755, I4755, "d")</f>
        <v>442</v>
      </c>
    </row>
    <row r="4756" spans="1:14" ht="14.25">
      <c r="A4756" s="5">
        <v>44285</v>
      </c>
      <c r="B4756" s="6" t="s">
        <v>187</v>
      </c>
      <c r="C4756" s="6" t="s">
        <v>188</v>
      </c>
      <c r="D4756" s="17">
        <v>552797817</v>
      </c>
      <c r="E4756" s="6" t="s">
        <v>16</v>
      </c>
      <c r="F4756" s="6" t="str">
        <f>IF(E4756="BUY", "SELL", IF(E4756="SELL", "BUY", ""))</f>
        <v>SELL</v>
      </c>
      <c r="G4756" s="7">
        <v>21.120000999999998</v>
      </c>
      <c r="H4756" s="7">
        <v>1000</v>
      </c>
      <c r="I4756" s="11">
        <v>44727</v>
      </c>
      <c r="J4756" s="9">
        <v>11.91</v>
      </c>
      <c r="K4756" s="9">
        <f t="shared" si="222"/>
        <v>563.92042784467674</v>
      </c>
      <c r="L4756" s="10">
        <f t="shared" si="223"/>
        <v>0.43607957215532328</v>
      </c>
      <c r="M4756" s="10">
        <f t="shared" si="224"/>
        <v>-0.43607957215532328</v>
      </c>
      <c r="N4756" s="6">
        <f>DATEDIF(A4756, I4756, "d")</f>
        <v>442</v>
      </c>
    </row>
    <row r="4757" spans="1:14" ht="14.25">
      <c r="A4757" s="5">
        <v>44285</v>
      </c>
      <c r="B4757" s="6" t="s">
        <v>1616</v>
      </c>
      <c r="C4757" s="6" t="s">
        <v>1617</v>
      </c>
      <c r="D4757" s="17">
        <v>4189536000</v>
      </c>
      <c r="E4757" s="6" t="s">
        <v>16</v>
      </c>
      <c r="F4757" s="6" t="str">
        <f>IF(E4757="BUY", "SELL", IF(E4757="SELL", "BUY", ""))</f>
        <v>SELL</v>
      </c>
      <c r="G4757" s="7">
        <v>37.919998</v>
      </c>
      <c r="H4757" s="7">
        <v>1000</v>
      </c>
      <c r="I4757" s="11">
        <v>44727</v>
      </c>
      <c r="J4757" s="9">
        <v>32.380001</v>
      </c>
      <c r="K4757" s="9">
        <f t="shared" si="222"/>
        <v>853.9030249948853</v>
      </c>
      <c r="L4757" s="10">
        <f t="shared" si="223"/>
        <v>0.1460969750051147</v>
      </c>
      <c r="M4757" s="10">
        <f t="shared" si="224"/>
        <v>-0.1460969750051147</v>
      </c>
      <c r="N4757" s="6">
        <f>DATEDIF(A4757, I4757, "d")</f>
        <v>442</v>
      </c>
    </row>
    <row r="4758" spans="1:14" ht="14.25">
      <c r="A4758" s="5">
        <v>44286</v>
      </c>
      <c r="B4758" s="6" t="s">
        <v>843</v>
      </c>
      <c r="C4758" s="6" t="s">
        <v>844</v>
      </c>
      <c r="D4758" s="17">
        <v>7705581960</v>
      </c>
      <c r="E4758" s="6" t="s">
        <v>16</v>
      </c>
      <c r="F4758" s="6" t="str">
        <f>IF(E4758="BUY", "SELL", IF(E4758="SELL", "BUY", ""))</f>
        <v>SELL</v>
      </c>
      <c r="G4758" s="7">
        <v>20.110001</v>
      </c>
      <c r="H4758" s="7">
        <v>1000</v>
      </c>
      <c r="I4758" s="11">
        <v>44727</v>
      </c>
      <c r="J4758" s="9">
        <v>18.049999</v>
      </c>
      <c r="K4758" s="9">
        <f t="shared" si="222"/>
        <v>897.56330693369932</v>
      </c>
      <c r="L4758" s="10">
        <f t="shared" si="223"/>
        <v>0.10243669306630068</v>
      </c>
      <c r="M4758" s="10">
        <f t="shared" si="224"/>
        <v>-0.10243669306630068</v>
      </c>
      <c r="N4758" s="6">
        <f>DATEDIF(A4758, I4758, "d")</f>
        <v>441</v>
      </c>
    </row>
    <row r="4759" spans="1:14" ht="14.25">
      <c r="A4759" s="5">
        <v>44286</v>
      </c>
      <c r="B4759" s="6" t="s">
        <v>2988</v>
      </c>
      <c r="C4759" s="6" t="s">
        <v>2989</v>
      </c>
      <c r="D4759" s="17">
        <v>222419660</v>
      </c>
      <c r="E4759" s="6" t="s">
        <v>19</v>
      </c>
      <c r="F4759" s="6" t="str">
        <f>IF(E4759="BUY", "SELL", IF(E4759="SELL", "BUY", ""))</f>
        <v>BUY</v>
      </c>
      <c r="G4759" s="7">
        <v>10.67</v>
      </c>
      <c r="H4759" s="7">
        <v>1000</v>
      </c>
      <c r="I4759" s="11">
        <v>44336</v>
      </c>
      <c r="J4759" s="9">
        <v>9.75</v>
      </c>
      <c r="K4759" s="9">
        <f t="shared" si="222"/>
        <v>913.77694470477979</v>
      </c>
      <c r="L4759" s="10">
        <f t="shared" si="223"/>
        <v>-8.6223055295220202E-2</v>
      </c>
      <c r="M4759" s="10">
        <f t="shared" si="224"/>
        <v>8.6223055295220202E-2</v>
      </c>
      <c r="N4759" s="6">
        <f>DATEDIF(A4759, I4759, "d")</f>
        <v>50</v>
      </c>
    </row>
    <row r="4760" spans="1:14" ht="14.25">
      <c r="A4760" s="5">
        <v>44286</v>
      </c>
      <c r="B4760" s="6" t="s">
        <v>3190</v>
      </c>
      <c r="C4760" s="6" t="s">
        <v>3191</v>
      </c>
      <c r="D4760" s="17">
        <v>2622086068</v>
      </c>
      <c r="E4760" s="6" t="s">
        <v>16</v>
      </c>
      <c r="F4760" s="6" t="str">
        <f>IF(E4760="BUY", "SELL", IF(E4760="SELL", "BUY", ""))</f>
        <v>SELL</v>
      </c>
      <c r="G4760" s="7">
        <v>59.07</v>
      </c>
      <c r="H4760" s="7">
        <v>1000</v>
      </c>
      <c r="I4760" s="11">
        <v>44727</v>
      </c>
      <c r="J4760" s="9">
        <v>39.220001000000003</v>
      </c>
      <c r="K4760" s="9">
        <f t="shared" si="222"/>
        <v>663.95803284239037</v>
      </c>
      <c r="L4760" s="10">
        <f t="shared" si="223"/>
        <v>0.33604196715760964</v>
      </c>
      <c r="M4760" s="10">
        <f t="shared" si="224"/>
        <v>-0.33604196715760964</v>
      </c>
      <c r="N4760" s="6">
        <f>DATEDIF(A4760, I4760, "d")</f>
        <v>441</v>
      </c>
    </row>
    <row r="4761" spans="1:14" ht="14.25">
      <c r="A4761" s="5">
        <v>44286</v>
      </c>
      <c r="B4761" s="6" t="s">
        <v>2657</v>
      </c>
      <c r="C4761" s="6" t="s">
        <v>2658</v>
      </c>
      <c r="D4761" s="17">
        <v>2483909373</v>
      </c>
      <c r="E4761" s="6" t="s">
        <v>16</v>
      </c>
      <c r="F4761" s="6" t="str">
        <f>IF(E4761="BUY", "SELL", IF(E4761="SELL", "BUY", ""))</f>
        <v>SELL</v>
      </c>
      <c r="G4761" s="7">
        <v>112.44000200000001</v>
      </c>
      <c r="H4761" s="7">
        <v>1000</v>
      </c>
      <c r="I4761" s="5">
        <v>44399</v>
      </c>
      <c r="J4761" s="9">
        <v>119.66999800000001</v>
      </c>
      <c r="K4761" s="9">
        <f t="shared" si="222"/>
        <v>1064.3009237940071</v>
      </c>
      <c r="L4761" s="10">
        <f t="shared" si="223"/>
        <v>-6.4300923794007078E-2</v>
      </c>
      <c r="M4761" s="10">
        <f t="shared" si="224"/>
        <v>6.4300923794007078E-2</v>
      </c>
      <c r="N4761" s="6">
        <f>DATEDIF(A4761, I4761, "d")</f>
        <v>113</v>
      </c>
    </row>
    <row r="4762" spans="1:14" ht="14.25">
      <c r="A4762" s="5">
        <v>44286</v>
      </c>
      <c r="B4762" s="6" t="s">
        <v>2304</v>
      </c>
      <c r="C4762" s="6" t="s">
        <v>2305</v>
      </c>
      <c r="D4762" s="17">
        <v>2805984795</v>
      </c>
      <c r="E4762" s="6" t="s">
        <v>19</v>
      </c>
      <c r="F4762" s="6" t="str">
        <f>IF(E4762="BUY", "SELL", IF(E4762="SELL", "BUY", ""))</f>
        <v>BUY</v>
      </c>
      <c r="G4762" s="7">
        <v>297.88000499999998</v>
      </c>
      <c r="H4762" s="7">
        <v>1000</v>
      </c>
      <c r="I4762" s="5">
        <v>44326</v>
      </c>
      <c r="J4762" s="9">
        <v>260.39001500000001</v>
      </c>
      <c r="K4762" s="9">
        <f t="shared" si="222"/>
        <v>874.14398626722209</v>
      </c>
      <c r="L4762" s="10">
        <f t="shared" si="223"/>
        <v>-0.12585601373277791</v>
      </c>
      <c r="M4762" s="10">
        <f t="shared" si="224"/>
        <v>0.12585601373277791</v>
      </c>
      <c r="N4762" s="6">
        <f>DATEDIF(A4762, I4762, "d")</f>
        <v>40</v>
      </c>
    </row>
    <row r="4763" spans="1:14" ht="14.25">
      <c r="A4763" s="5">
        <v>44286</v>
      </c>
      <c r="B4763" s="6" t="s">
        <v>2960</v>
      </c>
      <c r="C4763" s="6" t="s">
        <v>2961</v>
      </c>
      <c r="D4763" s="17">
        <v>48112617000</v>
      </c>
      <c r="E4763" s="6" t="s">
        <v>19</v>
      </c>
      <c r="F4763" s="6" t="str">
        <f>IF(E4763="BUY", "SELL", IF(E4763="SELL", "BUY", ""))</f>
        <v>BUY</v>
      </c>
      <c r="G4763" s="7">
        <v>229.279999</v>
      </c>
      <c r="H4763" s="7">
        <v>1000</v>
      </c>
      <c r="I4763" s="5">
        <v>44300</v>
      </c>
      <c r="J4763" s="9">
        <v>229.13999899999999</v>
      </c>
      <c r="K4763" s="9">
        <f t="shared" si="222"/>
        <v>999.38939287940229</v>
      </c>
      <c r="L4763" s="10">
        <f t="shared" si="223"/>
        <v>-6.1060712059770597E-4</v>
      </c>
      <c r="M4763" s="10">
        <f t="shared" si="224"/>
        <v>6.1060712059770597E-4</v>
      </c>
      <c r="N4763" s="6">
        <f>DATEDIF(A4763, I4763, "d")</f>
        <v>14</v>
      </c>
    </row>
    <row r="4764" spans="1:14" ht="14.25">
      <c r="A4764" s="11">
        <v>44286</v>
      </c>
      <c r="B4764" s="6" t="s">
        <v>2056</v>
      </c>
      <c r="C4764" s="6" t="s">
        <v>2057</v>
      </c>
      <c r="D4764" s="17">
        <v>19871814200</v>
      </c>
      <c r="E4764" s="13" t="s">
        <v>19</v>
      </c>
      <c r="F4764" s="12" t="str">
        <f>IF(E4764="BUY", "SELL", IF(E4764="SELL", "BUY", ""))</f>
        <v>BUY</v>
      </c>
      <c r="G4764" s="7">
        <v>171.66999799999999</v>
      </c>
      <c r="H4764" s="7">
        <v>1000</v>
      </c>
      <c r="I4764" s="11">
        <v>44389</v>
      </c>
      <c r="J4764" s="9">
        <v>227.970001</v>
      </c>
      <c r="K4764" s="9">
        <f t="shared" si="222"/>
        <v>1327.9548182903807</v>
      </c>
      <c r="L4764" s="10">
        <f t="shared" si="223"/>
        <v>0.32795481829038065</v>
      </c>
      <c r="M4764" s="10">
        <f t="shared" si="224"/>
        <v>-0.32795481829038065</v>
      </c>
      <c r="N4764" s="6">
        <f>DATEDIF(A4764, I4764, "d")</f>
        <v>103</v>
      </c>
    </row>
    <row r="4765" spans="1:14" ht="14.25">
      <c r="A4765" s="5">
        <v>44287</v>
      </c>
      <c r="B4765" s="6" t="s">
        <v>943</v>
      </c>
      <c r="C4765" s="6" t="s">
        <v>944</v>
      </c>
      <c r="D4765" s="17">
        <v>3530929880</v>
      </c>
      <c r="E4765" s="6" t="s">
        <v>16</v>
      </c>
      <c r="F4765" s="6" t="str">
        <f>IF(E4765="BUY", "SELL", IF(E4765="SELL", "BUY", ""))</f>
        <v>SELL</v>
      </c>
      <c r="G4765" s="7">
        <v>9.36</v>
      </c>
      <c r="H4765" s="7">
        <v>1000</v>
      </c>
      <c r="I4765" s="11">
        <v>44287</v>
      </c>
      <c r="J4765" s="9">
        <v>9.36</v>
      </c>
      <c r="K4765" s="9">
        <f t="shared" si="222"/>
        <v>1000</v>
      </c>
      <c r="L4765" s="10">
        <f t="shared" si="223"/>
        <v>0</v>
      </c>
      <c r="M4765" s="10">
        <f t="shared" si="224"/>
        <v>0</v>
      </c>
      <c r="N4765" s="6">
        <f>DATEDIF(A4765, I4765, "d")</f>
        <v>0</v>
      </c>
    </row>
    <row r="4766" spans="1:14" ht="14.25">
      <c r="A4766" s="5">
        <v>44287</v>
      </c>
      <c r="B4766" s="6" t="s">
        <v>3192</v>
      </c>
      <c r="C4766" s="6" t="s">
        <v>3193</v>
      </c>
      <c r="D4766" s="17">
        <v>388258516</v>
      </c>
      <c r="E4766" s="6" t="s">
        <v>19</v>
      </c>
      <c r="F4766" s="6" t="str">
        <f>IF(E4766="BUY", "SELL", IF(E4766="SELL", "BUY", ""))</f>
        <v>BUY</v>
      </c>
      <c r="G4766" s="7">
        <v>22</v>
      </c>
      <c r="H4766" s="7">
        <v>1000</v>
      </c>
      <c r="I4766" s="11">
        <v>44727</v>
      </c>
      <c r="J4766" s="9">
        <v>3.26</v>
      </c>
      <c r="K4766" s="9">
        <f t="shared" si="222"/>
        <v>148.18181818181816</v>
      </c>
      <c r="L4766" s="10">
        <f t="shared" si="223"/>
        <v>-0.85181818181818192</v>
      </c>
      <c r="M4766" s="10">
        <f t="shared" si="224"/>
        <v>0.85181818181818192</v>
      </c>
      <c r="N4766" s="6">
        <f>DATEDIF(A4766, I4766, "d")</f>
        <v>440</v>
      </c>
    </row>
    <row r="4767" spans="1:14" ht="14.25">
      <c r="A4767" s="5">
        <v>44287</v>
      </c>
      <c r="B4767" s="6" t="s">
        <v>793</v>
      </c>
      <c r="C4767" s="6" t="s">
        <v>794</v>
      </c>
      <c r="D4767" s="17">
        <v>13050742900</v>
      </c>
      <c r="E4767" s="6" t="s">
        <v>19</v>
      </c>
      <c r="F4767" s="6" t="str">
        <f>IF(E4767="BUY", "SELL", IF(E4767="SELL", "BUY", ""))</f>
        <v>BUY</v>
      </c>
      <c r="G4767" s="7">
        <v>123.30999799999999</v>
      </c>
      <c r="H4767" s="7">
        <v>1000</v>
      </c>
      <c r="I4767" s="5">
        <v>44365</v>
      </c>
      <c r="J4767" s="9">
        <v>113.160004</v>
      </c>
      <c r="K4767" s="9">
        <f t="shared" si="222"/>
        <v>917.68717732036623</v>
      </c>
      <c r="L4767" s="10">
        <f t="shared" si="223"/>
        <v>-8.2312822679633774E-2</v>
      </c>
      <c r="M4767" s="10">
        <f t="shared" si="224"/>
        <v>8.2312822679633774E-2</v>
      </c>
      <c r="N4767" s="6">
        <f>DATEDIF(A4767, I4767, "d")</f>
        <v>78</v>
      </c>
    </row>
    <row r="4768" spans="1:14" ht="14.25">
      <c r="A4768" s="5">
        <v>44291</v>
      </c>
      <c r="B4768" s="6" t="s">
        <v>3102</v>
      </c>
      <c r="C4768" s="6" t="s">
        <v>3103</v>
      </c>
      <c r="D4768" s="17">
        <v>250652579</v>
      </c>
      <c r="E4768" s="6" t="s">
        <v>19</v>
      </c>
      <c r="F4768" s="6" t="str">
        <f>IF(E4768="BUY", "SELL", IF(E4768="SELL", "BUY", ""))</f>
        <v>BUY</v>
      </c>
      <c r="G4768" s="7">
        <v>8.4700000000000006</v>
      </c>
      <c r="H4768" s="7">
        <v>1000</v>
      </c>
      <c r="I4768" s="11">
        <v>44727</v>
      </c>
      <c r="J4768" s="9">
        <v>2.76</v>
      </c>
      <c r="K4768" s="9">
        <f t="shared" si="222"/>
        <v>325.8559622195985</v>
      </c>
      <c r="L4768" s="10">
        <f t="shared" si="223"/>
        <v>-0.67414403778040155</v>
      </c>
      <c r="M4768" s="10">
        <f t="shared" si="224"/>
        <v>0.67414403778040155</v>
      </c>
      <c r="N4768" s="6">
        <f>DATEDIF(A4768, I4768, "d")</f>
        <v>436</v>
      </c>
    </row>
    <row r="4769" spans="1:14" ht="14.25">
      <c r="A4769" s="5">
        <v>44291</v>
      </c>
      <c r="B4769" s="6" t="s">
        <v>2456</v>
      </c>
      <c r="C4769" s="6" t="s">
        <v>2457</v>
      </c>
      <c r="D4769" s="17">
        <v>5188639887</v>
      </c>
      <c r="E4769" s="6" t="s">
        <v>19</v>
      </c>
      <c r="F4769" s="6" t="str">
        <f>IF(E4769="BUY", "SELL", IF(E4769="SELL", "BUY", ""))</f>
        <v>BUY</v>
      </c>
      <c r="G4769" s="7">
        <v>33.439999</v>
      </c>
      <c r="H4769" s="7">
        <v>1000</v>
      </c>
      <c r="I4769" s="5">
        <v>44334</v>
      </c>
      <c r="J4769" s="9">
        <v>27.02</v>
      </c>
      <c r="K4769" s="9">
        <f t="shared" si="222"/>
        <v>808.01437823009508</v>
      </c>
      <c r="L4769" s="10">
        <f t="shared" si="223"/>
        <v>-0.19198562176990491</v>
      </c>
      <c r="M4769" s="10">
        <f t="shared" si="224"/>
        <v>0.19198562176990491</v>
      </c>
      <c r="N4769" s="6">
        <f>DATEDIF(A4769, I4769, "d")</f>
        <v>43</v>
      </c>
    </row>
    <row r="4770" spans="1:14" ht="14.25">
      <c r="A4770" s="5">
        <v>44291</v>
      </c>
      <c r="B4770" s="6" t="s">
        <v>3194</v>
      </c>
      <c r="C4770" s="6" t="s">
        <v>3195</v>
      </c>
      <c r="D4770" s="17">
        <v>32631548</v>
      </c>
      <c r="E4770" s="6" t="s">
        <v>19</v>
      </c>
      <c r="F4770" s="6" t="str">
        <f>IF(E4770="BUY", "SELL", IF(E4770="SELL", "BUY", ""))</f>
        <v>BUY</v>
      </c>
      <c r="G4770" s="7">
        <v>11.98</v>
      </c>
      <c r="H4770" s="7">
        <v>1000</v>
      </c>
      <c r="I4770" s="11">
        <v>44727</v>
      </c>
      <c r="J4770" s="9">
        <v>4.1500000000000004</v>
      </c>
      <c r="K4770" s="9">
        <f t="shared" si="222"/>
        <v>346.41068447412357</v>
      </c>
      <c r="L4770" s="10">
        <f t="shared" si="223"/>
        <v>-0.6535893155258764</v>
      </c>
      <c r="M4770" s="10">
        <f t="shared" si="224"/>
        <v>0.6535893155258764</v>
      </c>
      <c r="N4770" s="6">
        <f>DATEDIF(A4770, I4770, "d")</f>
        <v>436</v>
      </c>
    </row>
    <row r="4771" spans="1:14" ht="14.25">
      <c r="A4771" s="5">
        <v>44292</v>
      </c>
      <c r="B4771" s="6" t="s">
        <v>3132</v>
      </c>
      <c r="C4771" s="6" t="s">
        <v>3133</v>
      </c>
      <c r="D4771" s="17">
        <v>113316417</v>
      </c>
      <c r="E4771" s="6" t="s">
        <v>16</v>
      </c>
      <c r="F4771" s="6" t="str">
        <f>IF(E4771="BUY", "SELL", IF(E4771="SELL", "BUY", ""))</f>
        <v>SELL</v>
      </c>
      <c r="G4771" s="7">
        <v>6.35</v>
      </c>
      <c r="H4771" s="7">
        <v>1000</v>
      </c>
      <c r="I4771" s="5">
        <v>44314</v>
      </c>
      <c r="J4771" s="9">
        <v>11.21</v>
      </c>
      <c r="K4771" s="9">
        <f t="shared" si="222"/>
        <v>1765.3543307086616</v>
      </c>
      <c r="L4771" s="10">
        <f t="shared" si="223"/>
        <v>-0.76535433070866155</v>
      </c>
      <c r="M4771" s="10">
        <f t="shared" si="224"/>
        <v>0.76535433070866155</v>
      </c>
      <c r="N4771" s="6">
        <f>DATEDIF(A4771, I4771, "d")</f>
        <v>22</v>
      </c>
    </row>
    <row r="4772" spans="1:14" ht="14.25">
      <c r="A4772" s="11">
        <v>44292</v>
      </c>
      <c r="B4772" s="6" t="s">
        <v>119</v>
      </c>
      <c r="C4772" s="6" t="s">
        <v>120</v>
      </c>
      <c r="D4772" s="17">
        <v>36164834473</v>
      </c>
      <c r="E4772" s="12" t="s">
        <v>16</v>
      </c>
      <c r="F4772" s="13" t="str">
        <f>IF(E4772="BUY", "SELL", IF(E4772="SELL", "BUY", ""))</f>
        <v>SELL</v>
      </c>
      <c r="G4772" s="7">
        <v>109.592735</v>
      </c>
      <c r="H4772" s="7">
        <v>1000</v>
      </c>
      <c r="I4772" s="11">
        <v>44727</v>
      </c>
      <c r="J4772" s="9">
        <v>109.82563</v>
      </c>
      <c r="K4772" s="9">
        <f t="shared" si="222"/>
        <v>1002.1250952446801</v>
      </c>
      <c r="L4772" s="10">
        <f t="shared" si="223"/>
        <v>-2.1250952446800965E-3</v>
      </c>
      <c r="M4772" s="10">
        <f t="shared" si="224"/>
        <v>2.1250952446800965E-3</v>
      </c>
      <c r="N4772" s="6">
        <f>DATEDIF(A4772, I4772, "d")</f>
        <v>435</v>
      </c>
    </row>
    <row r="4773" spans="1:14" ht="14.25">
      <c r="A4773" s="5">
        <v>44293</v>
      </c>
      <c r="B4773" s="6" t="s">
        <v>1203</v>
      </c>
      <c r="C4773" s="6" t="s">
        <v>1204</v>
      </c>
      <c r="D4773" s="17">
        <v>9068894400</v>
      </c>
      <c r="E4773" s="6" t="s">
        <v>19</v>
      </c>
      <c r="F4773" s="6" t="str">
        <f>IF(E4773="BUY", "SELL", IF(E4773="SELL", "BUY", ""))</f>
        <v>BUY</v>
      </c>
      <c r="G4773" s="7">
        <v>23.896692000000002</v>
      </c>
      <c r="H4773" s="7">
        <v>1000</v>
      </c>
      <c r="I4773" s="11">
        <v>44727</v>
      </c>
      <c r="J4773" s="9">
        <v>27.784234999999999</v>
      </c>
      <c r="K4773" s="9">
        <f t="shared" si="222"/>
        <v>1162.6812196432877</v>
      </c>
      <c r="L4773" s="10">
        <f t="shared" si="223"/>
        <v>0.16268121964328772</v>
      </c>
      <c r="M4773" s="10">
        <f t="shared" si="224"/>
        <v>-0.16268121964328772</v>
      </c>
      <c r="N4773" s="6">
        <f>DATEDIF(A4773, I4773, "d")</f>
        <v>434</v>
      </c>
    </row>
    <row r="4774" spans="1:14" ht="14.25">
      <c r="A4774" s="5">
        <v>44293</v>
      </c>
      <c r="B4774" s="6" t="s">
        <v>109</v>
      </c>
      <c r="C4774" s="6" t="s">
        <v>110</v>
      </c>
      <c r="D4774" s="17">
        <v>34143176459</v>
      </c>
      <c r="E4774" s="6" t="s">
        <v>16</v>
      </c>
      <c r="F4774" s="6" t="str">
        <f>IF(E4774="BUY", "SELL", IF(E4774="SELL", "BUY", ""))</f>
        <v>SELL</v>
      </c>
      <c r="G4774" s="7">
        <v>35.29</v>
      </c>
      <c r="H4774" s="7">
        <v>1000</v>
      </c>
      <c r="I4774" s="5">
        <v>44358</v>
      </c>
      <c r="J4774" s="9">
        <v>36.950000000000003</v>
      </c>
      <c r="K4774" s="9">
        <f t="shared" si="222"/>
        <v>1047.0388211958063</v>
      </c>
      <c r="L4774" s="10">
        <f t="shared" si="223"/>
        <v>-4.7038821195806352E-2</v>
      </c>
      <c r="M4774" s="10">
        <f t="shared" si="224"/>
        <v>4.7038821195806352E-2</v>
      </c>
      <c r="N4774" s="6">
        <f>DATEDIF(A4774, I4774, "d")</f>
        <v>65</v>
      </c>
    </row>
    <row r="4775" spans="1:14" ht="14.25">
      <c r="A4775" s="11">
        <v>44293</v>
      </c>
      <c r="B4775" s="6" t="s">
        <v>3196</v>
      </c>
      <c r="C4775" s="6" t="s">
        <v>3197</v>
      </c>
      <c r="D4775" s="17">
        <v>1829032145</v>
      </c>
      <c r="E4775" s="13" t="s">
        <v>19</v>
      </c>
      <c r="F4775" s="12" t="str">
        <f>IF(E4775="BUY", "SELL", IF(E4775="SELL", "BUY", ""))</f>
        <v>BUY</v>
      </c>
      <c r="G4775" s="7">
        <v>21.16</v>
      </c>
      <c r="H4775" s="7">
        <v>1000</v>
      </c>
      <c r="I4775" s="11">
        <v>44315</v>
      </c>
      <c r="J4775" s="9">
        <v>24.76</v>
      </c>
      <c r="K4775" s="9">
        <f t="shared" si="222"/>
        <v>1170.1323251417771</v>
      </c>
      <c r="L4775" s="10">
        <f t="shared" si="223"/>
        <v>0.17013232514177706</v>
      </c>
      <c r="M4775" s="10">
        <f t="shared" si="224"/>
        <v>-0.17013232514177706</v>
      </c>
      <c r="N4775" s="6">
        <f>DATEDIF(A4775, I4775, "d")</f>
        <v>22</v>
      </c>
    </row>
    <row r="4776" spans="1:14" ht="14.25">
      <c r="A4776" s="5">
        <v>44294</v>
      </c>
      <c r="B4776" s="6" t="s">
        <v>2866</v>
      </c>
      <c r="C4776" s="6" t="s">
        <v>2867</v>
      </c>
      <c r="D4776" s="17">
        <v>13150158895</v>
      </c>
      <c r="E4776" s="6" t="s">
        <v>16</v>
      </c>
      <c r="F4776" s="6" t="str">
        <f>IF(E4776="BUY", "SELL", IF(E4776="SELL", "BUY", ""))</f>
        <v>SELL</v>
      </c>
      <c r="G4776" s="7">
        <v>39.94</v>
      </c>
      <c r="H4776" s="7">
        <v>1000</v>
      </c>
      <c r="I4776" s="11">
        <v>44727</v>
      </c>
      <c r="J4776" s="9">
        <v>37.51</v>
      </c>
      <c r="K4776" s="9">
        <f t="shared" si="222"/>
        <v>939.15873810716073</v>
      </c>
      <c r="L4776" s="10">
        <f t="shared" si="223"/>
        <v>6.0841261892839268E-2</v>
      </c>
      <c r="M4776" s="10">
        <f t="shared" si="224"/>
        <v>-6.0841261892839268E-2</v>
      </c>
      <c r="N4776" s="6">
        <f>DATEDIF(A4776, I4776, "d")</f>
        <v>433</v>
      </c>
    </row>
    <row r="4777" spans="1:14" ht="14.25">
      <c r="A4777" s="5">
        <v>44298</v>
      </c>
      <c r="B4777" s="6" t="s">
        <v>3198</v>
      </c>
      <c r="C4777" s="6" t="s">
        <v>3199</v>
      </c>
      <c r="D4777" s="17">
        <v>6707937600</v>
      </c>
      <c r="E4777" s="6" t="s">
        <v>19</v>
      </c>
      <c r="F4777" s="6" t="str">
        <f>IF(E4777="BUY", "SELL", IF(E4777="SELL", "BUY", ""))</f>
        <v>BUY</v>
      </c>
      <c r="G4777" s="7">
        <v>17.695098999999999</v>
      </c>
      <c r="H4777" s="7">
        <v>1000</v>
      </c>
      <c r="I4777" s="11">
        <v>44594</v>
      </c>
      <c r="J4777" s="9">
        <v>18.411821</v>
      </c>
      <c r="K4777" s="9">
        <f t="shared" si="222"/>
        <v>1040.5039836171586</v>
      </c>
      <c r="L4777" s="10">
        <f t="shared" si="223"/>
        <v>4.0503983617158609E-2</v>
      </c>
      <c r="M4777" s="10">
        <f t="shared" si="224"/>
        <v>-4.0503983617158609E-2</v>
      </c>
      <c r="N4777" s="6">
        <f>DATEDIF(A4777, I4777, "d")</f>
        <v>296</v>
      </c>
    </row>
    <row r="4778" spans="1:14" ht="14.25">
      <c r="A4778" s="5">
        <v>44298</v>
      </c>
      <c r="B4778" s="6" t="s">
        <v>3200</v>
      </c>
      <c r="C4778" s="6" t="s">
        <v>3201</v>
      </c>
      <c r="D4778" s="17">
        <v>690536021</v>
      </c>
      <c r="E4778" s="6" t="s">
        <v>16</v>
      </c>
      <c r="F4778" s="6" t="str">
        <f>IF(E4778="BUY", "SELL", IF(E4778="SELL", "BUY", ""))</f>
        <v>SELL</v>
      </c>
      <c r="G4778" s="7">
        <v>23.860149</v>
      </c>
      <c r="H4778" s="7">
        <v>1000</v>
      </c>
      <c r="I4778" s="11">
        <v>44727</v>
      </c>
      <c r="J4778" s="9">
        <v>17.522663000000001</v>
      </c>
      <c r="K4778" s="9">
        <f t="shared" si="222"/>
        <v>734.390342658799</v>
      </c>
      <c r="L4778" s="10">
        <f t="shared" si="223"/>
        <v>0.26560965734120101</v>
      </c>
      <c r="M4778" s="10">
        <f t="shared" si="224"/>
        <v>-0.26560965734120101</v>
      </c>
      <c r="N4778" s="6">
        <f>DATEDIF(A4778, I4778, "d")</f>
        <v>429</v>
      </c>
    </row>
    <row r="4779" spans="1:14" ht="14.25">
      <c r="A4779" s="5">
        <v>44299</v>
      </c>
      <c r="B4779" s="6" t="s">
        <v>2727</v>
      </c>
      <c r="C4779" s="6" t="s">
        <v>2728</v>
      </c>
      <c r="D4779" s="17">
        <v>6484551920</v>
      </c>
      <c r="E4779" s="6" t="s">
        <v>16</v>
      </c>
      <c r="F4779" s="6" t="str">
        <f>IF(E4779="BUY", "SELL", IF(E4779="SELL", "BUY", ""))</f>
        <v>SELL</v>
      </c>
      <c r="G4779" s="7">
        <v>111.050003</v>
      </c>
      <c r="H4779" s="7">
        <v>1000</v>
      </c>
      <c r="I4779" s="11">
        <v>44727</v>
      </c>
      <c r="J4779" s="9">
        <v>102.959999</v>
      </c>
      <c r="K4779" s="9">
        <f t="shared" si="222"/>
        <v>927.14989841107877</v>
      </c>
      <c r="L4779" s="10">
        <f t="shared" si="223"/>
        <v>7.2850101588921232E-2</v>
      </c>
      <c r="M4779" s="10">
        <f t="shared" si="224"/>
        <v>-7.2850101588921232E-2</v>
      </c>
      <c r="N4779" s="6">
        <f>DATEDIF(A4779, I4779, "d")</f>
        <v>428</v>
      </c>
    </row>
    <row r="4780" spans="1:14" ht="14.25">
      <c r="A4780" s="11">
        <v>44299</v>
      </c>
      <c r="B4780" s="6" t="s">
        <v>175</v>
      </c>
      <c r="C4780" s="6" t="s">
        <v>176</v>
      </c>
      <c r="D4780" s="17">
        <v>23653160800</v>
      </c>
      <c r="E4780" s="12" t="s">
        <v>16</v>
      </c>
      <c r="F4780" s="13" t="str">
        <f>IF(E4780="BUY", "SELL", IF(E4780="SELL", "BUY", ""))</f>
        <v>SELL</v>
      </c>
      <c r="G4780" s="7">
        <v>33.108116000000003</v>
      </c>
      <c r="H4780" s="7">
        <v>1000</v>
      </c>
      <c r="I4780" s="11">
        <v>44727</v>
      </c>
      <c r="J4780" s="9">
        <v>32.822437000000001</v>
      </c>
      <c r="K4780" s="9">
        <f t="shared" si="222"/>
        <v>991.37133022005833</v>
      </c>
      <c r="L4780" s="10">
        <f t="shared" si="223"/>
        <v>8.628669779941674E-3</v>
      </c>
      <c r="M4780" s="10">
        <f t="shared" si="224"/>
        <v>-8.628669779941674E-3</v>
      </c>
      <c r="N4780" s="6">
        <f>DATEDIF(A4780, I4780, "d")</f>
        <v>428</v>
      </c>
    </row>
    <row r="4781" spans="1:14" ht="14.25">
      <c r="A4781" s="5">
        <v>44300</v>
      </c>
      <c r="B4781" s="6" t="s">
        <v>2020</v>
      </c>
      <c r="C4781" s="6" t="s">
        <v>2021</v>
      </c>
      <c r="D4781" s="17">
        <v>428169000</v>
      </c>
      <c r="E4781" s="6" t="s">
        <v>19</v>
      </c>
      <c r="F4781" s="6" t="str">
        <f>IF(E4781="BUY", "SELL", IF(E4781="SELL", "BUY", ""))</f>
        <v>BUY</v>
      </c>
      <c r="G4781" s="7">
        <v>5.1100000000000003</v>
      </c>
      <c r="H4781" s="7">
        <v>1000</v>
      </c>
      <c r="I4781" s="5">
        <v>44462</v>
      </c>
      <c r="J4781" s="9">
        <v>5.44</v>
      </c>
      <c r="K4781" s="9">
        <f t="shared" si="222"/>
        <v>1064.5792563600783</v>
      </c>
      <c r="L4781" s="10">
        <f t="shared" si="223"/>
        <v>6.457925636007826E-2</v>
      </c>
      <c r="M4781" s="10">
        <f t="shared" si="224"/>
        <v>-6.457925636007826E-2</v>
      </c>
      <c r="N4781" s="6">
        <f>DATEDIF(A4781, I4781, "d")</f>
        <v>162</v>
      </c>
    </row>
    <row r="4782" spans="1:14" ht="14.25">
      <c r="A4782" s="5">
        <v>44300</v>
      </c>
      <c r="B4782" s="6" t="s">
        <v>3202</v>
      </c>
      <c r="C4782" s="6" t="s">
        <v>3203</v>
      </c>
      <c r="D4782" s="17">
        <v>4393178481</v>
      </c>
      <c r="E4782" s="6" t="s">
        <v>19</v>
      </c>
      <c r="F4782" s="6" t="str">
        <f>IF(E4782="BUY", "SELL", IF(E4782="SELL", "BUY", ""))</f>
        <v>BUY</v>
      </c>
      <c r="G4782" s="7">
        <v>33.419998</v>
      </c>
      <c r="H4782" s="7">
        <v>1000</v>
      </c>
      <c r="I4782" s="11">
        <v>44467</v>
      </c>
      <c r="J4782" s="9">
        <v>102.25</v>
      </c>
      <c r="K4782" s="9">
        <f t="shared" si="222"/>
        <v>3059.5453656221043</v>
      </c>
      <c r="L4782" s="10">
        <f t="shared" si="223"/>
        <v>2.0595453656221041</v>
      </c>
      <c r="M4782" s="10">
        <f t="shared" si="224"/>
        <v>-2.0595453656221041</v>
      </c>
      <c r="N4782" s="6">
        <f>DATEDIF(A4782, I4782, "d")</f>
        <v>167</v>
      </c>
    </row>
    <row r="4783" spans="1:14" ht="14.25">
      <c r="A4783" s="5">
        <v>44300</v>
      </c>
      <c r="B4783" s="6" t="s">
        <v>3204</v>
      </c>
      <c r="C4783" s="6" t="s">
        <v>3205</v>
      </c>
      <c r="D4783" s="17">
        <v>17167592634</v>
      </c>
      <c r="E4783" s="6" t="s">
        <v>16</v>
      </c>
      <c r="F4783" s="6" t="str">
        <f>IF(E4783="BUY", "SELL", IF(E4783="SELL", "BUY", ""))</f>
        <v>SELL</v>
      </c>
      <c r="G4783" s="7">
        <v>328.27999899999998</v>
      </c>
      <c r="H4783" s="7">
        <v>1000</v>
      </c>
      <c r="I4783" s="11">
        <v>44323</v>
      </c>
      <c r="J4783" s="9">
        <v>263.70001200000002</v>
      </c>
      <c r="K4783" s="9">
        <f t="shared" si="222"/>
        <v>803.27772877810935</v>
      </c>
      <c r="L4783" s="10">
        <f t="shared" si="223"/>
        <v>0.19672227122189065</v>
      </c>
      <c r="M4783" s="10">
        <f t="shared" si="224"/>
        <v>-0.19672227122189065</v>
      </c>
      <c r="N4783" s="6">
        <f>DATEDIF(A4783, I4783, "d")</f>
        <v>23</v>
      </c>
    </row>
    <row r="4784" spans="1:14" ht="14.25">
      <c r="A4784" s="5">
        <v>44300</v>
      </c>
      <c r="B4784" s="6" t="s">
        <v>2958</v>
      </c>
      <c r="C4784" s="6" t="s">
        <v>2959</v>
      </c>
      <c r="D4784" s="17">
        <v>2740679600</v>
      </c>
      <c r="E4784" s="6" t="s">
        <v>16</v>
      </c>
      <c r="F4784" s="6" t="str">
        <f>IF(E4784="BUY", "SELL", IF(E4784="SELL", "BUY", ""))</f>
        <v>SELL</v>
      </c>
      <c r="G4784" s="7">
        <v>51.959999000000003</v>
      </c>
      <c r="H4784" s="7">
        <v>1000</v>
      </c>
      <c r="I4784" s="5">
        <v>44480</v>
      </c>
      <c r="J4784" s="9">
        <v>32.75</v>
      </c>
      <c r="K4784" s="9">
        <f t="shared" si="222"/>
        <v>630.29254484781643</v>
      </c>
      <c r="L4784" s="10">
        <f t="shared" si="223"/>
        <v>0.36970745515218356</v>
      </c>
      <c r="M4784" s="10">
        <f t="shared" si="224"/>
        <v>-0.36970745515218356</v>
      </c>
      <c r="N4784" s="6">
        <f>DATEDIF(A4784, I4784, "d")</f>
        <v>180</v>
      </c>
    </row>
    <row r="4785" spans="1:14" ht="14.25">
      <c r="A4785" s="5">
        <v>44300</v>
      </c>
      <c r="B4785" s="6" t="s">
        <v>3206</v>
      </c>
      <c r="C4785" s="6" t="s">
        <v>3207</v>
      </c>
      <c r="D4785" s="17">
        <v>2155348</v>
      </c>
      <c r="E4785" s="6" t="s">
        <v>19</v>
      </c>
      <c r="F4785" s="6" t="str">
        <f>IF(E4785="BUY", "SELL", IF(E4785="SELL", "BUY", ""))</f>
        <v>BUY</v>
      </c>
      <c r="G4785" s="7">
        <v>15.38</v>
      </c>
      <c r="H4785" s="7">
        <v>1000</v>
      </c>
      <c r="I4785" s="11">
        <v>44727</v>
      </c>
      <c r="J4785" s="9">
        <v>2.27</v>
      </c>
      <c r="K4785" s="9">
        <f t="shared" si="222"/>
        <v>147.59427828348504</v>
      </c>
      <c r="L4785" s="10">
        <f t="shared" si="223"/>
        <v>-0.85240572171651496</v>
      </c>
      <c r="M4785" s="10">
        <f t="shared" si="224"/>
        <v>0.85240572171651496</v>
      </c>
      <c r="N4785" s="6">
        <f>DATEDIF(A4785, I4785, "d")</f>
        <v>427</v>
      </c>
    </row>
    <row r="4786" spans="1:14" ht="14.25">
      <c r="A4786" s="5">
        <v>44300</v>
      </c>
      <c r="B4786" s="6" t="s">
        <v>3208</v>
      </c>
      <c r="C4786" s="6" t="s">
        <v>3209</v>
      </c>
      <c r="D4786" s="17">
        <v>1027725000</v>
      </c>
      <c r="E4786" s="6" t="s">
        <v>16</v>
      </c>
      <c r="F4786" s="6" t="str">
        <f>IF(E4786="BUY", "SELL", IF(E4786="SELL", "BUY", ""))</f>
        <v>SELL</v>
      </c>
      <c r="G4786" s="7">
        <v>77.75</v>
      </c>
      <c r="H4786" s="7">
        <v>1000</v>
      </c>
      <c r="I4786" s="11">
        <v>44727</v>
      </c>
      <c r="J4786" s="9">
        <v>34.43</v>
      </c>
      <c r="K4786" s="9">
        <f t="shared" si="222"/>
        <v>442.82958199356909</v>
      </c>
      <c r="L4786" s="10">
        <f t="shared" si="223"/>
        <v>0.55717041800643097</v>
      </c>
      <c r="M4786" s="10">
        <f t="shared" si="224"/>
        <v>-0.55717041800643097</v>
      </c>
      <c r="N4786" s="6">
        <f>DATEDIF(A4786, I4786, "d")</f>
        <v>427</v>
      </c>
    </row>
    <row r="4787" spans="1:14" ht="14.25">
      <c r="A4787" s="5">
        <v>44300</v>
      </c>
      <c r="B4787" s="6" t="s">
        <v>3014</v>
      </c>
      <c r="C4787" s="6" t="s">
        <v>3015</v>
      </c>
      <c r="D4787" s="17">
        <v>30505534704</v>
      </c>
      <c r="E4787" s="6" t="s">
        <v>19</v>
      </c>
      <c r="F4787" s="6" t="str">
        <f>IF(E4787="BUY", "SELL", IF(E4787="SELL", "BUY", ""))</f>
        <v>BUY</v>
      </c>
      <c r="G4787" s="7">
        <v>23.700001</v>
      </c>
      <c r="H4787" s="7">
        <v>1000</v>
      </c>
      <c r="I4787" s="5">
        <v>44309</v>
      </c>
      <c r="J4787" s="9">
        <v>23.41</v>
      </c>
      <c r="K4787" s="9">
        <f t="shared" si="222"/>
        <v>987.76367140237676</v>
      </c>
      <c r="L4787" s="10">
        <f t="shared" si="223"/>
        <v>-1.2236328597623242E-2</v>
      </c>
      <c r="M4787" s="10">
        <f t="shared" si="224"/>
        <v>1.2236328597623242E-2</v>
      </c>
      <c r="N4787" s="6">
        <f>DATEDIF(A4787, I4787, "d")</f>
        <v>9</v>
      </c>
    </row>
    <row r="4788" spans="1:14" ht="14.25">
      <c r="A4788" s="5">
        <v>44300</v>
      </c>
      <c r="B4788" s="6" t="s">
        <v>3210</v>
      </c>
      <c r="C4788" s="6" t="s">
        <v>3211</v>
      </c>
      <c r="D4788" s="17">
        <v>757872790</v>
      </c>
      <c r="E4788" s="6" t="s">
        <v>16</v>
      </c>
      <c r="F4788" s="6" t="str">
        <f>IF(E4788="BUY", "SELL", IF(E4788="SELL", "BUY", ""))</f>
        <v>SELL</v>
      </c>
      <c r="G4788" s="7">
        <v>164.759995</v>
      </c>
      <c r="H4788" s="7">
        <v>1000</v>
      </c>
      <c r="I4788" s="5">
        <v>44547</v>
      </c>
      <c r="J4788" s="9">
        <v>46.68</v>
      </c>
      <c r="K4788" s="9">
        <f t="shared" si="222"/>
        <v>283.32120306267302</v>
      </c>
      <c r="L4788" s="10">
        <f t="shared" si="223"/>
        <v>0.71667879693732695</v>
      </c>
      <c r="M4788" s="10">
        <f t="shared" si="224"/>
        <v>-0.71667879693732695</v>
      </c>
      <c r="N4788" s="6">
        <f>DATEDIF(A4788, I4788, "d")</f>
        <v>247</v>
      </c>
    </row>
    <row r="4789" spans="1:14" ht="14.25">
      <c r="A4789" s="5">
        <v>44300</v>
      </c>
      <c r="B4789" s="6" t="s">
        <v>2960</v>
      </c>
      <c r="C4789" s="6" t="s">
        <v>2961</v>
      </c>
      <c r="D4789" s="17">
        <v>48112617000</v>
      </c>
      <c r="E4789" s="6" t="s">
        <v>16</v>
      </c>
      <c r="F4789" s="6" t="str">
        <f>IF(E4789="BUY", "SELL", IF(E4789="SELL", "BUY", ""))</f>
        <v>SELL</v>
      </c>
      <c r="G4789" s="7">
        <v>229.13999899999999</v>
      </c>
      <c r="H4789" s="7">
        <v>1000</v>
      </c>
      <c r="I4789" s="5">
        <v>44536</v>
      </c>
      <c r="J4789" s="9">
        <v>341.66000400000001</v>
      </c>
      <c r="K4789" s="9">
        <f t="shared" si="222"/>
        <v>1491.0535283715351</v>
      </c>
      <c r="L4789" s="10">
        <f t="shared" si="223"/>
        <v>-0.4910535283715351</v>
      </c>
      <c r="M4789" s="10">
        <f t="shared" si="224"/>
        <v>0.4910535283715351</v>
      </c>
      <c r="N4789" s="6">
        <f>DATEDIF(A4789, I4789, "d")</f>
        <v>236</v>
      </c>
    </row>
    <row r="4790" spans="1:14" ht="14.25">
      <c r="A4790" s="5">
        <v>44300</v>
      </c>
      <c r="B4790" s="6" t="s">
        <v>2904</v>
      </c>
      <c r="C4790" s="6" t="s">
        <v>2905</v>
      </c>
      <c r="D4790" s="17">
        <v>2129656512</v>
      </c>
      <c r="E4790" s="6" t="s">
        <v>19</v>
      </c>
      <c r="F4790" s="6" t="str">
        <f>IF(E4790="BUY", "SELL", IF(E4790="SELL", "BUY", ""))</f>
        <v>BUY</v>
      </c>
      <c r="G4790" s="7">
        <v>29.129999000000002</v>
      </c>
      <c r="H4790" s="7">
        <v>1000</v>
      </c>
      <c r="I4790" s="11">
        <v>44727</v>
      </c>
      <c r="J4790" s="9">
        <v>28.200001</v>
      </c>
      <c r="K4790" s="9">
        <f t="shared" si="222"/>
        <v>968.07421792221817</v>
      </c>
      <c r="L4790" s="10">
        <f t="shared" si="223"/>
        <v>-3.1925782077781829E-2</v>
      </c>
      <c r="M4790" s="10">
        <f t="shared" si="224"/>
        <v>3.1925782077781829E-2</v>
      </c>
      <c r="N4790" s="6">
        <f>DATEDIF(A4790, I4790, "d")</f>
        <v>427</v>
      </c>
    </row>
    <row r="4791" spans="1:14" ht="14.25">
      <c r="A4791" s="5">
        <v>44301</v>
      </c>
      <c r="B4791" s="6" t="s">
        <v>1348</v>
      </c>
      <c r="C4791" s="6" t="s">
        <v>1349</v>
      </c>
      <c r="D4791" s="17">
        <v>70577326103</v>
      </c>
      <c r="E4791" s="6" t="s">
        <v>16</v>
      </c>
      <c r="F4791" s="6" t="str">
        <f>IF(E4791="BUY", "SELL", IF(E4791="SELL", "BUY", ""))</f>
        <v>SELL</v>
      </c>
      <c r="G4791" s="7">
        <v>33.71</v>
      </c>
      <c r="H4791" s="7">
        <v>1000</v>
      </c>
      <c r="I4791" s="5">
        <v>44301</v>
      </c>
      <c r="J4791" s="9">
        <v>33.71</v>
      </c>
      <c r="K4791" s="9">
        <f t="shared" si="222"/>
        <v>1000</v>
      </c>
      <c r="L4791" s="10">
        <f t="shared" si="223"/>
        <v>0</v>
      </c>
      <c r="M4791" s="10">
        <f t="shared" si="224"/>
        <v>0</v>
      </c>
      <c r="N4791" s="6">
        <f>DATEDIF(A4791, I4791, "d")</f>
        <v>0</v>
      </c>
    </row>
    <row r="4792" spans="1:14" ht="14.25">
      <c r="A4792" s="5">
        <v>44301</v>
      </c>
      <c r="B4792" s="6" t="s">
        <v>989</v>
      </c>
      <c r="C4792" s="6" t="s">
        <v>990</v>
      </c>
      <c r="D4792" s="17">
        <v>2082171299</v>
      </c>
      <c r="E4792" s="6" t="s">
        <v>16</v>
      </c>
      <c r="F4792" s="6" t="str">
        <f>IF(E4792="BUY", "SELL", IF(E4792="SELL", "BUY", ""))</f>
        <v>SELL</v>
      </c>
      <c r="G4792" s="7">
        <v>20.690000999999999</v>
      </c>
      <c r="H4792" s="7">
        <v>1000</v>
      </c>
      <c r="I4792" s="5">
        <v>44315</v>
      </c>
      <c r="J4792" s="9">
        <v>19.91</v>
      </c>
      <c r="K4792" s="9">
        <f t="shared" si="222"/>
        <v>962.30058181244181</v>
      </c>
      <c r="L4792" s="10">
        <f t="shared" si="223"/>
        <v>3.7699418187558197E-2</v>
      </c>
      <c r="M4792" s="10">
        <f t="shared" si="224"/>
        <v>-3.7699418187558197E-2</v>
      </c>
      <c r="N4792" s="6">
        <f>DATEDIF(A4792, I4792, "d")</f>
        <v>14</v>
      </c>
    </row>
    <row r="4793" spans="1:14" ht="14.25">
      <c r="A4793" s="5">
        <v>44301</v>
      </c>
      <c r="B4793" s="6" t="s">
        <v>3078</v>
      </c>
      <c r="C4793" s="6" t="s">
        <v>3079</v>
      </c>
      <c r="D4793" s="17">
        <v>3653663805</v>
      </c>
      <c r="E4793" s="6" t="s">
        <v>19</v>
      </c>
      <c r="F4793" s="6" t="str">
        <f>IF(E4793="BUY", "SELL", IF(E4793="SELL", "BUY", ""))</f>
        <v>BUY</v>
      </c>
      <c r="G4793" s="7">
        <v>31.66</v>
      </c>
      <c r="H4793" s="7">
        <v>1000</v>
      </c>
      <c r="I4793" s="5">
        <v>44337</v>
      </c>
      <c r="J4793" s="9">
        <v>26.49</v>
      </c>
      <c r="K4793" s="9">
        <f t="shared" si="222"/>
        <v>836.70246367656341</v>
      </c>
      <c r="L4793" s="10">
        <f t="shared" si="223"/>
        <v>-0.16329753632343658</v>
      </c>
      <c r="M4793" s="10">
        <f t="shared" si="224"/>
        <v>0.16329753632343658</v>
      </c>
      <c r="N4793" s="6">
        <f>DATEDIF(A4793, I4793, "d")</f>
        <v>36</v>
      </c>
    </row>
    <row r="4794" spans="1:14" ht="14.25">
      <c r="A4794" s="11">
        <v>44301</v>
      </c>
      <c r="B4794" s="6" t="s">
        <v>1869</v>
      </c>
      <c r="C4794" s="6" t="s">
        <v>1870</v>
      </c>
      <c r="D4794" s="17">
        <v>11138586459</v>
      </c>
      <c r="E4794" s="13" t="s">
        <v>19</v>
      </c>
      <c r="F4794" s="12" t="str">
        <f>IF(E4794="BUY", "SELL", IF(E4794="SELL", "BUY", ""))</f>
        <v>BUY</v>
      </c>
      <c r="G4794" s="7">
        <v>16.696819000000001</v>
      </c>
      <c r="H4794" s="7">
        <v>1000</v>
      </c>
      <c r="I4794" s="11">
        <v>44645</v>
      </c>
      <c r="J4794" s="9">
        <v>21.864134</v>
      </c>
      <c r="K4794" s="9">
        <f t="shared" si="222"/>
        <v>1309.4790091453947</v>
      </c>
      <c r="L4794" s="10">
        <f t="shared" si="223"/>
        <v>0.30947900914539467</v>
      </c>
      <c r="M4794" s="10">
        <f t="shared" si="224"/>
        <v>-0.30947900914539467</v>
      </c>
      <c r="N4794" s="6">
        <f>DATEDIF(A4794, I4794, "d")</f>
        <v>344</v>
      </c>
    </row>
    <row r="4795" spans="1:14" ht="14.25">
      <c r="A4795" s="11">
        <v>44301</v>
      </c>
      <c r="B4795" s="6" t="s">
        <v>115</v>
      </c>
      <c r="C4795" s="6" t="s">
        <v>116</v>
      </c>
      <c r="D4795" s="17">
        <v>155875975680</v>
      </c>
      <c r="E4795" s="12" t="s">
        <v>16</v>
      </c>
      <c r="F4795" s="13" t="str">
        <f>IF(E4795="BUY", "SELL", IF(E4795="SELL", "BUY", ""))</f>
        <v>SELL</v>
      </c>
      <c r="G4795" s="7">
        <v>39.958427</v>
      </c>
      <c r="H4795" s="7">
        <v>1000</v>
      </c>
      <c r="I4795" s="11">
        <v>44727</v>
      </c>
      <c r="J4795" s="9">
        <v>36.849037000000003</v>
      </c>
      <c r="K4795" s="9">
        <f t="shared" si="222"/>
        <v>922.18437427479319</v>
      </c>
      <c r="L4795" s="10">
        <f t="shared" si="223"/>
        <v>7.7815625725206811E-2</v>
      </c>
      <c r="M4795" s="10">
        <f t="shared" si="224"/>
        <v>-7.7815625725206811E-2</v>
      </c>
      <c r="N4795" s="6">
        <f>DATEDIF(A4795, I4795, "d")</f>
        <v>426</v>
      </c>
    </row>
    <row r="4796" spans="1:14" ht="14.25">
      <c r="A4796" s="5">
        <v>44302</v>
      </c>
      <c r="B4796" s="6" t="s">
        <v>28</v>
      </c>
      <c r="C4796" s="6" t="s">
        <v>28</v>
      </c>
      <c r="D4796" s="17">
        <v>128825360723</v>
      </c>
      <c r="E4796" s="6" t="s">
        <v>19</v>
      </c>
      <c r="F4796" s="6" t="str">
        <f>IF(E4796="BUY", "SELL", IF(E4796="SELL", "BUY", ""))</f>
        <v>BUY</v>
      </c>
      <c r="G4796" s="7">
        <v>113.11</v>
      </c>
      <c r="H4796" s="7">
        <v>1000</v>
      </c>
      <c r="I4796" s="5">
        <v>44313</v>
      </c>
      <c r="J4796" s="9">
        <v>120.24</v>
      </c>
      <c r="K4796" s="9">
        <f t="shared" si="222"/>
        <v>1063.0359826717356</v>
      </c>
      <c r="L4796" s="10">
        <f t="shared" si="223"/>
        <v>6.3035982671735616E-2</v>
      </c>
      <c r="M4796" s="10">
        <f t="shared" si="224"/>
        <v>-6.3035982671735616E-2</v>
      </c>
      <c r="N4796" s="6">
        <f>DATEDIF(A4796, I4796, "d")</f>
        <v>11</v>
      </c>
    </row>
    <row r="4797" spans="1:14" ht="14.25">
      <c r="A4797" s="5">
        <v>44302</v>
      </c>
      <c r="B4797" s="6" t="s">
        <v>103</v>
      </c>
      <c r="C4797" s="6" t="s">
        <v>104</v>
      </c>
      <c r="D4797" s="17">
        <v>136600252096</v>
      </c>
      <c r="E4797" s="6" t="s">
        <v>19</v>
      </c>
      <c r="F4797" s="6" t="str">
        <f>IF(E4797="BUY", "SELL", IF(E4797="SELL", "BUY", ""))</f>
        <v>BUY</v>
      </c>
      <c r="G4797" s="7">
        <v>59.875900000000001</v>
      </c>
      <c r="H4797" s="7">
        <v>1000</v>
      </c>
      <c r="I4797" s="5">
        <v>44308</v>
      </c>
      <c r="J4797" s="9">
        <v>57.859997</v>
      </c>
      <c r="K4797" s="9">
        <f t="shared" si="222"/>
        <v>966.33197997858895</v>
      </c>
      <c r="L4797" s="10">
        <f t="shared" si="223"/>
        <v>-3.3668020021411053E-2</v>
      </c>
      <c r="M4797" s="10">
        <f t="shared" si="224"/>
        <v>3.3668020021411053E-2</v>
      </c>
      <c r="N4797" s="6">
        <f>DATEDIF(A4797, I4797, "d")</f>
        <v>6</v>
      </c>
    </row>
    <row r="4798" spans="1:14" ht="14.25">
      <c r="A4798" s="5">
        <v>44302</v>
      </c>
      <c r="B4798" s="6" t="s">
        <v>167</v>
      </c>
      <c r="C4798" s="6" t="s">
        <v>168</v>
      </c>
      <c r="D4798" s="17">
        <v>359532201359</v>
      </c>
      <c r="E4798" s="6" t="s">
        <v>19</v>
      </c>
      <c r="F4798" s="6" t="str">
        <f>IF(E4798="BUY", "SELL", IF(E4798="SELL", "BUY", ""))</f>
        <v>BUY</v>
      </c>
      <c r="G4798" s="7">
        <v>128.98249799999999</v>
      </c>
      <c r="H4798" s="7">
        <v>1000</v>
      </c>
      <c r="I4798" s="5">
        <v>44484</v>
      </c>
      <c r="J4798" s="9">
        <v>137.448013</v>
      </c>
      <c r="K4798" s="9">
        <f t="shared" si="222"/>
        <v>1065.6330520129948</v>
      </c>
      <c r="L4798" s="10">
        <f t="shared" si="223"/>
        <v>6.5633052012994769E-2</v>
      </c>
      <c r="M4798" s="10">
        <f t="shared" si="224"/>
        <v>-6.5633052012994769E-2</v>
      </c>
      <c r="N4798" s="6">
        <f>DATEDIF(A4798, I4798, "d")</f>
        <v>182</v>
      </c>
    </row>
    <row r="4799" spans="1:14" ht="14.25">
      <c r="A4799" s="11">
        <v>44302</v>
      </c>
      <c r="B4799" s="6" t="s">
        <v>47</v>
      </c>
      <c r="C4799" s="6" t="s">
        <v>48</v>
      </c>
      <c r="D4799" s="17">
        <v>139488720000</v>
      </c>
      <c r="E4799" s="13" t="s">
        <v>19</v>
      </c>
      <c r="F4799" s="12" t="str">
        <f>IF(E4799="BUY", "SELL", IF(E4799="SELL", "BUY", ""))</f>
        <v>BUY</v>
      </c>
      <c r="G4799" s="7">
        <v>51.379086000000001</v>
      </c>
      <c r="H4799" s="7">
        <v>1000</v>
      </c>
      <c r="I4799" s="11">
        <v>44371</v>
      </c>
      <c r="J4799" s="9">
        <v>49.695247999999999</v>
      </c>
      <c r="K4799" s="9">
        <f t="shared" si="222"/>
        <v>967.22717099327133</v>
      </c>
      <c r="L4799" s="10">
        <f t="shared" si="223"/>
        <v>-3.277282900672867E-2</v>
      </c>
      <c r="M4799" s="10">
        <f t="shared" si="224"/>
        <v>3.277282900672867E-2</v>
      </c>
      <c r="N4799" s="6">
        <f>DATEDIF(A4799, I4799, "d")</f>
        <v>69</v>
      </c>
    </row>
    <row r="4800" spans="1:14" ht="14.25">
      <c r="A4800" s="11">
        <v>44302</v>
      </c>
      <c r="B4800" s="6" t="s">
        <v>1231</v>
      </c>
      <c r="C4800" s="6" t="s">
        <v>1232</v>
      </c>
      <c r="D4800" s="17">
        <v>8368741813</v>
      </c>
      <c r="E4800" s="12" t="s">
        <v>16</v>
      </c>
      <c r="F4800" s="13" t="str">
        <f>IF(E4800="BUY", "SELL", IF(E4800="SELL", "BUY", ""))</f>
        <v>SELL</v>
      </c>
      <c r="G4800" s="7">
        <v>55.425685999999999</v>
      </c>
      <c r="H4800" s="7">
        <v>1000</v>
      </c>
      <c r="I4800" s="11">
        <v>44727</v>
      </c>
      <c r="J4800" s="9">
        <v>66.773437999999999</v>
      </c>
      <c r="K4800" s="9">
        <f t="shared" si="222"/>
        <v>1204.7381425283577</v>
      </c>
      <c r="L4800" s="10">
        <f t="shared" si="223"/>
        <v>-0.20473814252835768</v>
      </c>
      <c r="M4800" s="10">
        <f t="shared" si="224"/>
        <v>0.20473814252835768</v>
      </c>
      <c r="N4800" s="6">
        <f>DATEDIF(A4800, I4800, "d")</f>
        <v>425</v>
      </c>
    </row>
    <row r="4801" spans="1:14" ht="14.25">
      <c r="A4801" s="5">
        <v>44305</v>
      </c>
      <c r="B4801" s="6" t="s">
        <v>3212</v>
      </c>
      <c r="C4801" s="6" t="s">
        <v>3213</v>
      </c>
      <c r="D4801" s="17">
        <v>469545839</v>
      </c>
      <c r="E4801" s="6" t="s">
        <v>19</v>
      </c>
      <c r="F4801" s="6" t="str">
        <f>IF(E4801="BUY", "SELL", IF(E4801="SELL", "BUY", ""))</f>
        <v>BUY</v>
      </c>
      <c r="G4801" s="7">
        <v>10.5</v>
      </c>
      <c r="H4801" s="7">
        <v>1000</v>
      </c>
      <c r="I4801" s="5">
        <v>44312</v>
      </c>
      <c r="J4801" s="9">
        <v>26.440000999999999</v>
      </c>
      <c r="K4801" s="9">
        <f t="shared" si="222"/>
        <v>2518.0953333333332</v>
      </c>
      <c r="L4801" s="10">
        <f t="shared" si="223"/>
        <v>1.5180953333333331</v>
      </c>
      <c r="M4801" s="10">
        <f t="shared" si="224"/>
        <v>-1.5180953333333331</v>
      </c>
      <c r="N4801" s="6">
        <f>DATEDIF(A4801, I4801, "d")</f>
        <v>7</v>
      </c>
    </row>
    <row r="4802" spans="1:14" ht="14.25">
      <c r="A4802" s="5">
        <v>44305</v>
      </c>
      <c r="B4802" s="6" t="s">
        <v>3214</v>
      </c>
      <c r="C4802" s="6" t="s">
        <v>3215</v>
      </c>
      <c r="D4802" s="17">
        <v>3460773272</v>
      </c>
      <c r="E4802" s="6" t="s">
        <v>16</v>
      </c>
      <c r="F4802" s="6" t="str">
        <f>IF(E4802="BUY", "SELL", IF(E4802="SELL", "BUY", ""))</f>
        <v>SELL</v>
      </c>
      <c r="G4802" s="7">
        <v>57.17</v>
      </c>
      <c r="H4802" s="7">
        <v>1000</v>
      </c>
      <c r="I4802" s="11">
        <v>44727</v>
      </c>
      <c r="J4802" s="9">
        <v>41.18</v>
      </c>
      <c r="K4802" s="9">
        <f t="shared" si="222"/>
        <v>720.30785376945948</v>
      </c>
      <c r="L4802" s="10">
        <f t="shared" si="223"/>
        <v>0.27969214623054051</v>
      </c>
      <c r="M4802" s="10">
        <f t="shared" si="224"/>
        <v>-0.27969214623054051</v>
      </c>
      <c r="N4802" s="6">
        <f>DATEDIF(A4802, I4802, "d")</f>
        <v>422</v>
      </c>
    </row>
    <row r="4803" spans="1:14" ht="14.25">
      <c r="A4803" s="5">
        <v>44307</v>
      </c>
      <c r="B4803" s="6" t="s">
        <v>3216</v>
      </c>
      <c r="C4803" s="6" t="s">
        <v>3217</v>
      </c>
      <c r="D4803" s="17">
        <v>6359131068</v>
      </c>
      <c r="E4803" s="6" t="s">
        <v>16</v>
      </c>
      <c r="F4803" s="6" t="str">
        <f>IF(E4803="BUY", "SELL", IF(E4803="SELL", "BUY", ""))</f>
        <v>SELL</v>
      </c>
      <c r="G4803" s="7">
        <v>197.12794500000001</v>
      </c>
      <c r="H4803" s="7">
        <v>1000</v>
      </c>
      <c r="I4803" s="11">
        <v>44727</v>
      </c>
      <c r="J4803" s="9">
        <v>182.39201399999999</v>
      </c>
      <c r="K4803" s="9">
        <f t="shared" ref="K4803:K4866" si="225">(H4803/G4803)*J4803</f>
        <v>925.24686948874739</v>
      </c>
      <c r="L4803" s="10">
        <f t="shared" ref="L4803:L4866" si="226">IF(F4803="BUY",(K4803-H4803)/H4803, IF(F4803="SELL", (H4803-K4803)/H4803, "Invalid"))</f>
        <v>7.4753130511252611E-2</v>
      </c>
      <c r="M4803" s="10">
        <f t="shared" ref="M4803:M4866" si="227">IF(E4803="BUY",(K4803-H4803)/H4803,IF(E4803="SELL",(H4803-K4803)/H4803,""))</f>
        <v>-7.4753130511252611E-2</v>
      </c>
      <c r="N4803" s="6">
        <f>DATEDIF(A4803, I4803, "d")</f>
        <v>420</v>
      </c>
    </row>
    <row r="4804" spans="1:14" ht="14.25">
      <c r="A4804" s="11">
        <v>44307</v>
      </c>
      <c r="B4804" s="6" t="s">
        <v>3218</v>
      </c>
      <c r="C4804" s="6" t="s">
        <v>3219</v>
      </c>
      <c r="D4804" s="17">
        <v>11006014256</v>
      </c>
      <c r="E4804" s="12" t="s">
        <v>16</v>
      </c>
      <c r="F4804" s="13" t="str">
        <f>IF(E4804="BUY", "SELL", IF(E4804="SELL", "BUY", ""))</f>
        <v>SELL</v>
      </c>
      <c r="G4804" s="7">
        <v>33.82</v>
      </c>
      <c r="H4804" s="7">
        <v>1000</v>
      </c>
      <c r="I4804" s="11">
        <v>44565</v>
      </c>
      <c r="J4804" s="9">
        <v>31.950001</v>
      </c>
      <c r="K4804" s="9">
        <f t="shared" si="225"/>
        <v>944.70730337078646</v>
      </c>
      <c r="L4804" s="10">
        <f t="shared" si="226"/>
        <v>5.5292696629213538E-2</v>
      </c>
      <c r="M4804" s="10">
        <f t="shared" si="227"/>
        <v>-5.5292696629213538E-2</v>
      </c>
      <c r="N4804" s="6">
        <f>DATEDIF(A4804, I4804, "d")</f>
        <v>258</v>
      </c>
    </row>
    <row r="4805" spans="1:14" ht="14.25">
      <c r="A4805" s="5">
        <v>44308</v>
      </c>
      <c r="B4805" s="6" t="s">
        <v>2717</v>
      </c>
      <c r="C4805" s="6" t="s">
        <v>2718</v>
      </c>
      <c r="D4805" s="17">
        <v>63801160</v>
      </c>
      <c r="E4805" s="6" t="s">
        <v>19</v>
      </c>
      <c r="F4805" s="6" t="str">
        <f>IF(E4805="BUY", "SELL", IF(E4805="SELL", "BUY", ""))</f>
        <v>BUY</v>
      </c>
      <c r="G4805" s="7">
        <v>8.91</v>
      </c>
      <c r="H4805" s="7">
        <v>1000</v>
      </c>
      <c r="I4805" s="11">
        <v>44727</v>
      </c>
      <c r="J4805" s="9">
        <v>1.94</v>
      </c>
      <c r="K4805" s="9">
        <f t="shared" si="225"/>
        <v>217.73288439955107</v>
      </c>
      <c r="L4805" s="10">
        <f t="shared" si="226"/>
        <v>-0.78226711560044893</v>
      </c>
      <c r="M4805" s="10">
        <f t="shared" si="227"/>
        <v>0.78226711560044893</v>
      </c>
      <c r="N4805" s="6">
        <f>DATEDIF(A4805, I4805, "d")</f>
        <v>419</v>
      </c>
    </row>
    <row r="4806" spans="1:14" ht="14.25">
      <c r="A4806" s="5">
        <v>44308</v>
      </c>
      <c r="B4806" s="6" t="s">
        <v>103</v>
      </c>
      <c r="C4806" s="6" t="s">
        <v>104</v>
      </c>
      <c r="D4806" s="17">
        <v>136600252096</v>
      </c>
      <c r="E4806" s="6" t="s">
        <v>16</v>
      </c>
      <c r="F4806" s="6" t="str">
        <f>IF(E4806="BUY", "SELL", IF(E4806="SELL", "BUY", ""))</f>
        <v>SELL</v>
      </c>
      <c r="G4806" s="7">
        <v>57.859997</v>
      </c>
      <c r="H4806" s="7">
        <v>1000</v>
      </c>
      <c r="I4806" s="5">
        <v>44405</v>
      </c>
      <c r="J4806" s="9">
        <v>49.377380000000002</v>
      </c>
      <c r="K4806" s="9">
        <f t="shared" si="225"/>
        <v>853.39409886246619</v>
      </c>
      <c r="L4806" s="10">
        <f t="shared" si="226"/>
        <v>0.1466059011375338</v>
      </c>
      <c r="M4806" s="10">
        <f t="shared" si="227"/>
        <v>-0.1466059011375338</v>
      </c>
      <c r="N4806" s="6">
        <f>DATEDIF(A4806, I4806, "d")</f>
        <v>97</v>
      </c>
    </row>
    <row r="4807" spans="1:14" ht="14.25">
      <c r="A4807" s="5">
        <v>44308</v>
      </c>
      <c r="B4807" s="6" t="s">
        <v>3220</v>
      </c>
      <c r="C4807" s="6" t="s">
        <v>3221</v>
      </c>
      <c r="D4807" s="17">
        <v>313848614292</v>
      </c>
      <c r="E4807" s="6" t="s">
        <v>16</v>
      </c>
      <c r="F4807" s="6" t="str">
        <f>IF(E4807="BUY", "SELL", IF(E4807="SELL", "BUY", ""))</f>
        <v>SELL</v>
      </c>
      <c r="G4807" s="7">
        <v>114.073792</v>
      </c>
      <c r="H4807" s="7">
        <v>1000</v>
      </c>
      <c r="I4807" s="11">
        <v>44727</v>
      </c>
      <c r="J4807" s="9">
        <v>105.478477</v>
      </c>
      <c r="K4807" s="9">
        <f t="shared" si="225"/>
        <v>924.65127309873253</v>
      </c>
      <c r="L4807" s="10">
        <f t="shared" si="226"/>
        <v>7.5348726901267468E-2</v>
      </c>
      <c r="M4807" s="10">
        <f t="shared" si="227"/>
        <v>-7.5348726901267468E-2</v>
      </c>
      <c r="N4807" s="6">
        <f>DATEDIF(A4807, I4807, "d")</f>
        <v>419</v>
      </c>
    </row>
    <row r="4808" spans="1:14" ht="14.25">
      <c r="A4808" s="11">
        <v>44308</v>
      </c>
      <c r="B4808" s="6" t="s">
        <v>3040</v>
      </c>
      <c r="C4808" s="6" t="s">
        <v>3041</v>
      </c>
      <c r="D4808" s="17">
        <v>13218027</v>
      </c>
      <c r="E4808" s="12" t="s">
        <v>16</v>
      </c>
      <c r="F4808" s="13" t="str">
        <f>IF(E4808="BUY", "SELL", IF(E4808="SELL", "BUY", ""))</f>
        <v>SELL</v>
      </c>
      <c r="G4808" s="7">
        <v>16.68</v>
      </c>
      <c r="H4808" s="7">
        <v>1000</v>
      </c>
      <c r="I4808" s="11">
        <v>44397</v>
      </c>
      <c r="J4808" s="9">
        <v>20.040001</v>
      </c>
      <c r="K4808" s="9">
        <f t="shared" si="225"/>
        <v>1201.4389088729017</v>
      </c>
      <c r="L4808" s="10">
        <f t="shared" si="226"/>
        <v>-0.20143890887290172</v>
      </c>
      <c r="M4808" s="10">
        <f t="shared" si="227"/>
        <v>0.20143890887290172</v>
      </c>
      <c r="N4808" s="6">
        <f>DATEDIF(A4808, I4808, "d")</f>
        <v>89</v>
      </c>
    </row>
    <row r="4809" spans="1:14" ht="14.25">
      <c r="A4809" s="5">
        <v>44309</v>
      </c>
      <c r="B4809" s="6" t="s">
        <v>3222</v>
      </c>
      <c r="C4809" s="6" t="s">
        <v>3223</v>
      </c>
      <c r="D4809" s="17">
        <v>2494389724</v>
      </c>
      <c r="E4809" s="6" t="s">
        <v>19</v>
      </c>
      <c r="F4809" s="6" t="str">
        <f>IF(E4809="BUY", "SELL", IF(E4809="SELL", "BUY", ""))</f>
        <v>BUY</v>
      </c>
      <c r="G4809" s="7">
        <v>24.379999000000002</v>
      </c>
      <c r="H4809" s="7">
        <v>1000</v>
      </c>
      <c r="I4809" s="11">
        <v>44404</v>
      </c>
      <c r="J4809" s="9">
        <v>22.75</v>
      </c>
      <c r="K4809" s="9">
        <f t="shared" si="225"/>
        <v>933.14195788113034</v>
      </c>
      <c r="L4809" s="10">
        <f t="shared" si="226"/>
        <v>-6.6858042118869657E-2</v>
      </c>
      <c r="M4809" s="10">
        <f t="shared" si="227"/>
        <v>6.6858042118869657E-2</v>
      </c>
      <c r="N4809" s="6">
        <f>DATEDIF(A4809, I4809, "d")</f>
        <v>95</v>
      </c>
    </row>
    <row r="4810" spans="1:14" ht="14.25">
      <c r="A4810" s="5">
        <v>44309</v>
      </c>
      <c r="B4810" s="6" t="s">
        <v>1828</v>
      </c>
      <c r="C4810" s="6" t="s">
        <v>1829</v>
      </c>
      <c r="D4810" s="17">
        <v>61844294400</v>
      </c>
      <c r="E4810" s="6" t="s">
        <v>19</v>
      </c>
      <c r="F4810" s="6" t="str">
        <f>IF(E4810="BUY", "SELL", IF(E4810="SELL", "BUY", ""))</f>
        <v>BUY</v>
      </c>
      <c r="G4810" s="7">
        <v>75.575362999999996</v>
      </c>
      <c r="H4810" s="7">
        <v>1000</v>
      </c>
      <c r="I4810" s="11">
        <v>44727</v>
      </c>
      <c r="J4810" s="9">
        <v>71.853652999999994</v>
      </c>
      <c r="K4810" s="9">
        <f t="shared" si="225"/>
        <v>950.75498347259008</v>
      </c>
      <c r="L4810" s="10">
        <f t="shared" si="226"/>
        <v>-4.9245016527409917E-2</v>
      </c>
      <c r="M4810" s="10">
        <f t="shared" si="227"/>
        <v>4.9245016527409917E-2</v>
      </c>
      <c r="N4810" s="6">
        <f>DATEDIF(A4810, I4810, "d")</f>
        <v>418</v>
      </c>
    </row>
    <row r="4811" spans="1:14" ht="14.25">
      <c r="A4811" s="5">
        <v>44309</v>
      </c>
      <c r="B4811" s="6" t="s">
        <v>3224</v>
      </c>
      <c r="C4811" s="6" t="s">
        <v>3225</v>
      </c>
      <c r="D4811" s="17">
        <v>918380960</v>
      </c>
      <c r="E4811" s="6" t="s">
        <v>19</v>
      </c>
      <c r="F4811" s="6" t="str">
        <f>IF(E4811="BUY", "SELL", IF(E4811="SELL", "BUY", ""))</f>
        <v>BUY</v>
      </c>
      <c r="G4811" s="7">
        <v>10.39</v>
      </c>
      <c r="H4811" s="7">
        <v>1000</v>
      </c>
      <c r="I4811" s="11">
        <v>44357</v>
      </c>
      <c r="J4811" s="9">
        <v>10.99</v>
      </c>
      <c r="K4811" s="9">
        <f t="shared" si="225"/>
        <v>1057.747834456208</v>
      </c>
      <c r="L4811" s="10">
        <f t="shared" si="226"/>
        <v>5.7747834456208014E-2</v>
      </c>
      <c r="M4811" s="10">
        <f t="shared" si="227"/>
        <v>-5.7747834456208014E-2</v>
      </c>
      <c r="N4811" s="6">
        <f>DATEDIF(A4811, I4811, "d")</f>
        <v>48</v>
      </c>
    </row>
    <row r="4812" spans="1:14" ht="14.25">
      <c r="A4812" s="5">
        <v>44309</v>
      </c>
      <c r="B4812" s="6" t="s">
        <v>279</v>
      </c>
      <c r="C4812" s="6" t="s">
        <v>280</v>
      </c>
      <c r="D4812" s="17">
        <v>19004321250</v>
      </c>
      <c r="E4812" s="6" t="s">
        <v>19</v>
      </c>
      <c r="F4812" s="6" t="str">
        <f>IF(E4812="BUY", "SELL", IF(E4812="SELL", "BUY", ""))</f>
        <v>BUY</v>
      </c>
      <c r="G4812" s="7">
        <v>176.31</v>
      </c>
      <c r="H4812" s="7">
        <v>1000</v>
      </c>
      <c r="I4812" s="5">
        <v>44316</v>
      </c>
      <c r="J4812" s="9">
        <v>170.66</v>
      </c>
      <c r="K4812" s="9">
        <f t="shared" si="225"/>
        <v>967.95417162951617</v>
      </c>
      <c r="L4812" s="10">
        <f t="shared" si="226"/>
        <v>-3.204582837048383E-2</v>
      </c>
      <c r="M4812" s="10">
        <f t="shared" si="227"/>
        <v>3.204582837048383E-2</v>
      </c>
      <c r="N4812" s="6">
        <f>DATEDIF(A4812, I4812, "d")</f>
        <v>7</v>
      </c>
    </row>
    <row r="4813" spans="1:14" ht="14.25">
      <c r="A4813" s="5">
        <v>44309</v>
      </c>
      <c r="B4813" s="6" t="s">
        <v>3014</v>
      </c>
      <c r="C4813" s="6" t="s">
        <v>3015</v>
      </c>
      <c r="D4813" s="17">
        <v>30505534704</v>
      </c>
      <c r="E4813" s="6" t="s">
        <v>16</v>
      </c>
      <c r="F4813" s="6" t="str">
        <f>IF(E4813="BUY", "SELL", IF(E4813="SELL", "BUY", ""))</f>
        <v>SELL</v>
      </c>
      <c r="G4813" s="7">
        <v>23.41</v>
      </c>
      <c r="H4813" s="7">
        <v>1000</v>
      </c>
      <c r="I4813" s="5">
        <v>44319</v>
      </c>
      <c r="J4813" s="9">
        <v>22.299999</v>
      </c>
      <c r="K4813" s="9">
        <f t="shared" si="225"/>
        <v>952.58432293891508</v>
      </c>
      <c r="L4813" s="10">
        <f t="shared" si="226"/>
        <v>4.7415677061084918E-2</v>
      </c>
      <c r="M4813" s="10">
        <f t="shared" si="227"/>
        <v>-4.7415677061084918E-2</v>
      </c>
      <c r="N4813" s="6">
        <f>DATEDIF(A4813, I4813, "d")</f>
        <v>10</v>
      </c>
    </row>
    <row r="4814" spans="1:14" ht="14.25">
      <c r="A4814" s="5">
        <v>44309</v>
      </c>
      <c r="B4814" s="6" t="s">
        <v>137</v>
      </c>
      <c r="C4814" s="6" t="s">
        <v>138</v>
      </c>
      <c r="D4814" s="17">
        <v>111464472000</v>
      </c>
      <c r="E4814" s="6" t="s">
        <v>19</v>
      </c>
      <c r="F4814" s="6" t="str">
        <f>IF(E4814="BUY", "SELL", IF(E4814="SELL", "BUY", ""))</f>
        <v>BUY</v>
      </c>
      <c r="G4814" s="7">
        <v>111.72</v>
      </c>
      <c r="H4814" s="7">
        <v>1000</v>
      </c>
      <c r="I4814" s="5">
        <v>44314</v>
      </c>
      <c r="J4814" s="9">
        <v>106.82</v>
      </c>
      <c r="K4814" s="9">
        <f t="shared" si="225"/>
        <v>956.14035087719299</v>
      </c>
      <c r="L4814" s="10">
        <f t="shared" si="226"/>
        <v>-4.3859649122807015E-2</v>
      </c>
      <c r="M4814" s="10">
        <f t="shared" si="227"/>
        <v>4.3859649122807015E-2</v>
      </c>
      <c r="N4814" s="6">
        <f>DATEDIF(A4814, I4814, "d")</f>
        <v>5</v>
      </c>
    </row>
    <row r="4815" spans="1:14" ht="14.25">
      <c r="A4815" s="5">
        <v>44309</v>
      </c>
      <c r="B4815" s="6" t="s">
        <v>2858</v>
      </c>
      <c r="C4815" s="6" t="s">
        <v>2859</v>
      </c>
      <c r="D4815" s="17">
        <v>594466830</v>
      </c>
      <c r="E4815" s="6" t="s">
        <v>19</v>
      </c>
      <c r="F4815" s="6" t="str">
        <f>IF(E4815="BUY", "SELL", IF(E4815="SELL", "BUY", ""))</f>
        <v>BUY</v>
      </c>
      <c r="G4815" s="7">
        <v>16.704374000000001</v>
      </c>
      <c r="H4815" s="7">
        <v>1000</v>
      </c>
      <c r="I4815" s="11">
        <v>44727</v>
      </c>
      <c r="J4815" s="9">
        <v>13.869552000000001</v>
      </c>
      <c r="K4815" s="9">
        <f t="shared" si="225"/>
        <v>830.294628221327</v>
      </c>
      <c r="L4815" s="10">
        <f t="shared" si="226"/>
        <v>-0.16970537177867301</v>
      </c>
      <c r="M4815" s="10">
        <f t="shared" si="227"/>
        <v>0.16970537177867301</v>
      </c>
      <c r="N4815" s="6">
        <f>DATEDIF(A4815, I4815, "d")</f>
        <v>418</v>
      </c>
    </row>
    <row r="4816" spans="1:14" ht="14.25">
      <c r="A4816" s="5">
        <v>44312</v>
      </c>
      <c r="B4816" s="6" t="s">
        <v>1562</v>
      </c>
      <c r="C4816" s="6" t="s">
        <v>1563</v>
      </c>
      <c r="D4816" s="17">
        <v>5139383960</v>
      </c>
      <c r="E4816" s="6" t="s">
        <v>19</v>
      </c>
      <c r="F4816" s="6" t="str">
        <f>IF(E4816="BUY", "SELL", IF(E4816="SELL", "BUY", ""))</f>
        <v>BUY</v>
      </c>
      <c r="G4816" s="7">
        <v>22.135221000000001</v>
      </c>
      <c r="H4816" s="7">
        <v>1000</v>
      </c>
      <c r="I4816" s="11">
        <v>44727</v>
      </c>
      <c r="J4816" s="9">
        <v>23.982766999999999</v>
      </c>
      <c r="K4816" s="9">
        <f t="shared" si="225"/>
        <v>1083.4663453326261</v>
      </c>
      <c r="L4816" s="10">
        <f t="shared" si="226"/>
        <v>8.3466345332626132E-2</v>
      </c>
      <c r="M4816" s="10">
        <f t="shared" si="227"/>
        <v>-8.3466345332626132E-2</v>
      </c>
      <c r="N4816" s="6">
        <f>DATEDIF(A4816, I4816, "d")</f>
        <v>415</v>
      </c>
    </row>
    <row r="4817" spans="1:14" ht="14.25">
      <c r="A4817" s="5">
        <v>44312</v>
      </c>
      <c r="B4817" s="6" t="s">
        <v>3212</v>
      </c>
      <c r="C4817" s="6" t="s">
        <v>3213</v>
      </c>
      <c r="D4817" s="17">
        <v>469545839</v>
      </c>
      <c r="E4817" s="6" t="s">
        <v>16</v>
      </c>
      <c r="F4817" s="6" t="str">
        <f>IF(E4817="BUY", "SELL", IF(E4817="SELL", "BUY", ""))</f>
        <v>SELL</v>
      </c>
      <c r="G4817" s="7">
        <v>26.440000999999999</v>
      </c>
      <c r="H4817" s="7">
        <v>1000</v>
      </c>
      <c r="I4817" s="5">
        <v>44335</v>
      </c>
      <c r="J4817" s="9">
        <v>13.98</v>
      </c>
      <c r="K4817" s="9">
        <f t="shared" si="225"/>
        <v>528.74430677971611</v>
      </c>
      <c r="L4817" s="10">
        <f t="shared" si="226"/>
        <v>0.47125569322028388</v>
      </c>
      <c r="M4817" s="10">
        <f t="shared" si="227"/>
        <v>-0.47125569322028388</v>
      </c>
      <c r="N4817" s="6">
        <f>DATEDIF(A4817, I4817, "d")</f>
        <v>23</v>
      </c>
    </row>
    <row r="4818" spans="1:14" ht="14.25">
      <c r="A4818" s="11">
        <v>44312</v>
      </c>
      <c r="B4818" s="6" t="s">
        <v>3084</v>
      </c>
      <c r="C4818" s="6" t="s">
        <v>3085</v>
      </c>
      <c r="D4818" s="17">
        <v>123711000</v>
      </c>
      <c r="E4818" s="12" t="s">
        <v>16</v>
      </c>
      <c r="F4818" s="13" t="str">
        <f>IF(E4818="BUY", "SELL", IF(E4818="SELL", "BUY", ""))</f>
        <v>SELL</v>
      </c>
      <c r="G4818" s="7">
        <v>424.79998799999998</v>
      </c>
      <c r="H4818" s="7">
        <v>1000</v>
      </c>
      <c r="I4818" s="11">
        <v>44427</v>
      </c>
      <c r="J4818" s="9">
        <v>186.89999399999999</v>
      </c>
      <c r="K4818" s="9">
        <f t="shared" si="225"/>
        <v>439.97174971671609</v>
      </c>
      <c r="L4818" s="10">
        <f t="shared" si="226"/>
        <v>0.56002825028328396</v>
      </c>
      <c r="M4818" s="10">
        <f t="shared" si="227"/>
        <v>-0.56002825028328396</v>
      </c>
      <c r="N4818" s="6">
        <f>DATEDIF(A4818, I4818, "d")</f>
        <v>115</v>
      </c>
    </row>
    <row r="4819" spans="1:14" ht="14.25">
      <c r="A4819" s="5">
        <v>44313</v>
      </c>
      <c r="B4819" s="6" t="s">
        <v>329</v>
      </c>
      <c r="C4819" s="6" t="s">
        <v>330</v>
      </c>
      <c r="D4819" s="17">
        <v>43755559519</v>
      </c>
      <c r="E4819" s="6" t="s">
        <v>16</v>
      </c>
      <c r="F4819" s="6" t="str">
        <f>IF(E4819="BUY", "SELL", IF(E4819="SELL", "BUY", ""))</f>
        <v>SELL</v>
      </c>
      <c r="G4819" s="7">
        <v>216.39999399999999</v>
      </c>
      <c r="H4819" s="7">
        <v>1000</v>
      </c>
      <c r="I4819" s="5">
        <v>44410</v>
      </c>
      <c r="J4819" s="9">
        <v>166.61000100000001</v>
      </c>
      <c r="K4819" s="9">
        <f t="shared" si="225"/>
        <v>769.91684667052266</v>
      </c>
      <c r="L4819" s="10">
        <f t="shared" si="226"/>
        <v>0.23008315332947735</v>
      </c>
      <c r="M4819" s="10">
        <f t="shared" si="227"/>
        <v>-0.23008315332947735</v>
      </c>
      <c r="N4819" s="6">
        <f>DATEDIF(A4819, I4819, "d")</f>
        <v>97</v>
      </c>
    </row>
    <row r="4820" spans="1:14" ht="14.25">
      <c r="A4820" s="5">
        <v>44313</v>
      </c>
      <c r="B4820" s="6" t="s">
        <v>1773</v>
      </c>
      <c r="C4820" s="6" t="s">
        <v>1774</v>
      </c>
      <c r="D4820" s="17">
        <v>9619550070</v>
      </c>
      <c r="E4820" s="6" t="s">
        <v>16</v>
      </c>
      <c r="F4820" s="6" t="str">
        <f>IF(E4820="BUY", "SELL", IF(E4820="SELL", "BUY", ""))</f>
        <v>SELL</v>
      </c>
      <c r="G4820" s="7">
        <v>10.220000000000001</v>
      </c>
      <c r="H4820" s="7">
        <v>1000</v>
      </c>
      <c r="I4820" s="11">
        <v>44727</v>
      </c>
      <c r="J4820" s="9">
        <v>7.29</v>
      </c>
      <c r="K4820" s="9">
        <f t="shared" si="225"/>
        <v>713.30724070450094</v>
      </c>
      <c r="L4820" s="10">
        <f t="shared" si="226"/>
        <v>0.28669275929549903</v>
      </c>
      <c r="M4820" s="10">
        <f t="shared" si="227"/>
        <v>-0.28669275929549903</v>
      </c>
      <c r="N4820" s="6">
        <f>DATEDIF(A4820, I4820, "d")</f>
        <v>414</v>
      </c>
    </row>
    <row r="4821" spans="1:14" ht="14.25">
      <c r="A4821" s="5">
        <v>44313</v>
      </c>
      <c r="B4821" s="6" t="s">
        <v>3120</v>
      </c>
      <c r="C4821" s="6" t="s">
        <v>3121</v>
      </c>
      <c r="D4821" s="17">
        <v>6721836725</v>
      </c>
      <c r="E4821" s="6" t="s">
        <v>19</v>
      </c>
      <c r="F4821" s="6" t="str">
        <f>IF(E4821="BUY", "SELL", IF(E4821="SELL", "BUY", ""))</f>
        <v>BUY</v>
      </c>
      <c r="G4821" s="7">
        <v>146.60000600000001</v>
      </c>
      <c r="H4821" s="7">
        <v>1000</v>
      </c>
      <c r="I4821" s="11">
        <v>44727</v>
      </c>
      <c r="J4821" s="9">
        <v>44.68</v>
      </c>
      <c r="K4821" s="9">
        <f t="shared" si="225"/>
        <v>304.77488520703059</v>
      </c>
      <c r="L4821" s="10">
        <f t="shared" si="226"/>
        <v>-0.69522511479296945</v>
      </c>
      <c r="M4821" s="10">
        <f t="shared" si="227"/>
        <v>0.69522511479296945</v>
      </c>
      <c r="N4821" s="6">
        <f>DATEDIF(A4821, I4821, "d")</f>
        <v>414</v>
      </c>
    </row>
    <row r="4822" spans="1:14" ht="14.25">
      <c r="A4822" s="5">
        <v>44313</v>
      </c>
      <c r="B4822" s="6" t="s">
        <v>28</v>
      </c>
      <c r="C4822" s="6" t="s">
        <v>28</v>
      </c>
      <c r="D4822" s="17">
        <v>128825360723</v>
      </c>
      <c r="E4822" s="6" t="s">
        <v>16</v>
      </c>
      <c r="F4822" s="6" t="str">
        <f>IF(E4822="BUY", "SELL", IF(E4822="SELL", "BUY", ""))</f>
        <v>SELL</v>
      </c>
      <c r="G4822" s="7">
        <v>120.24</v>
      </c>
      <c r="H4822" s="7">
        <v>1000</v>
      </c>
      <c r="I4822" s="5">
        <v>44582</v>
      </c>
      <c r="J4822" s="9">
        <v>118.74</v>
      </c>
      <c r="K4822" s="9">
        <f t="shared" si="225"/>
        <v>987.52495009980044</v>
      </c>
      <c r="L4822" s="10">
        <f t="shared" si="226"/>
        <v>1.2475049900199564E-2</v>
      </c>
      <c r="M4822" s="10">
        <f t="shared" si="227"/>
        <v>-1.2475049900199564E-2</v>
      </c>
      <c r="N4822" s="6">
        <f>DATEDIF(A4822, I4822, "d")</f>
        <v>269</v>
      </c>
    </row>
    <row r="4823" spans="1:14" ht="14.25">
      <c r="A4823" s="5">
        <v>44313</v>
      </c>
      <c r="B4823" s="6" t="s">
        <v>757</v>
      </c>
      <c r="C4823" s="6" t="s">
        <v>758</v>
      </c>
      <c r="D4823" s="17">
        <v>100443452698</v>
      </c>
      <c r="E4823" s="6" t="s">
        <v>16</v>
      </c>
      <c r="F4823" s="6" t="str">
        <f>IF(E4823="BUY", "SELL", IF(E4823="SELL", "BUY", ""))</f>
        <v>SELL</v>
      </c>
      <c r="G4823" s="7">
        <v>19.654340999999999</v>
      </c>
      <c r="H4823" s="7">
        <v>1000</v>
      </c>
      <c r="I4823" s="5">
        <v>44333</v>
      </c>
      <c r="J4823" s="9">
        <v>20.037596000000001</v>
      </c>
      <c r="K4823" s="9">
        <f t="shared" si="225"/>
        <v>1019.4997634364847</v>
      </c>
      <c r="L4823" s="10">
        <f t="shared" si="226"/>
        <v>-1.9499763436484727E-2</v>
      </c>
      <c r="M4823" s="10">
        <f t="shared" si="227"/>
        <v>1.9499763436484727E-2</v>
      </c>
      <c r="N4823" s="6">
        <f>DATEDIF(A4823, I4823, "d")</f>
        <v>20</v>
      </c>
    </row>
    <row r="4824" spans="1:14" ht="14.25">
      <c r="A4824" s="5">
        <v>44314</v>
      </c>
      <c r="B4824" s="6" t="s">
        <v>72</v>
      </c>
      <c r="C4824" s="6" t="s">
        <v>73</v>
      </c>
      <c r="D4824" s="17">
        <v>21199583290</v>
      </c>
      <c r="E4824" s="6" t="s">
        <v>19</v>
      </c>
      <c r="F4824" s="6" t="str">
        <f>IF(E4824="BUY", "SELL", IF(E4824="SELL", "BUY", ""))</f>
        <v>BUY</v>
      </c>
      <c r="G4824" s="7">
        <v>57.378799000000001</v>
      </c>
      <c r="H4824" s="7">
        <v>1000</v>
      </c>
      <c r="I4824" s="11">
        <v>44727</v>
      </c>
      <c r="J4824" s="9">
        <v>65.535049000000001</v>
      </c>
      <c r="K4824" s="9">
        <f t="shared" si="225"/>
        <v>1142.1474506637896</v>
      </c>
      <c r="L4824" s="10">
        <f t="shared" si="226"/>
        <v>0.14214745066378964</v>
      </c>
      <c r="M4824" s="10">
        <f t="shared" si="227"/>
        <v>-0.14214745066378964</v>
      </c>
      <c r="N4824" s="6">
        <f>DATEDIF(A4824, I4824, "d")</f>
        <v>413</v>
      </c>
    </row>
    <row r="4825" spans="1:14" ht="14.25">
      <c r="A4825" s="5">
        <v>44314</v>
      </c>
      <c r="B4825" s="6" t="s">
        <v>3226</v>
      </c>
      <c r="C4825" s="6" t="s">
        <v>3227</v>
      </c>
      <c r="D4825" s="17">
        <v>1211525423</v>
      </c>
      <c r="E4825" s="6" t="s">
        <v>19</v>
      </c>
      <c r="F4825" s="6" t="str">
        <f>IF(E4825="BUY", "SELL", IF(E4825="SELL", "BUY", ""))</f>
        <v>BUY</v>
      </c>
      <c r="G4825" s="7">
        <v>29.18</v>
      </c>
      <c r="H4825" s="7">
        <v>1000</v>
      </c>
      <c r="I4825" s="11">
        <v>44727</v>
      </c>
      <c r="J4825" s="9">
        <v>15.72</v>
      </c>
      <c r="K4825" s="9">
        <f t="shared" si="225"/>
        <v>538.72515421521587</v>
      </c>
      <c r="L4825" s="10">
        <f t="shared" si="226"/>
        <v>-0.46127484578478412</v>
      </c>
      <c r="M4825" s="10">
        <f t="shared" si="227"/>
        <v>0.46127484578478412</v>
      </c>
      <c r="N4825" s="6">
        <f>DATEDIF(A4825, I4825, "d")</f>
        <v>413</v>
      </c>
    </row>
    <row r="4826" spans="1:14" ht="14.25">
      <c r="A4826" s="5">
        <v>44314</v>
      </c>
      <c r="B4826" s="6" t="s">
        <v>3132</v>
      </c>
      <c r="C4826" s="6" t="s">
        <v>3133</v>
      </c>
      <c r="D4826" s="17">
        <v>113316417</v>
      </c>
      <c r="E4826" s="6" t="s">
        <v>19</v>
      </c>
      <c r="F4826" s="6" t="str">
        <f>IF(E4826="BUY", "SELL", IF(E4826="SELL", "BUY", ""))</f>
        <v>BUY</v>
      </c>
      <c r="G4826" s="7">
        <v>11.21</v>
      </c>
      <c r="H4826" s="7">
        <v>1000</v>
      </c>
      <c r="I4826" s="11">
        <v>44727</v>
      </c>
      <c r="J4826" s="9">
        <v>2.08</v>
      </c>
      <c r="K4826" s="9">
        <f t="shared" si="225"/>
        <v>185.54861730597682</v>
      </c>
      <c r="L4826" s="10">
        <f t="shared" si="226"/>
        <v>-0.81445138269402317</v>
      </c>
      <c r="M4826" s="10">
        <f t="shared" si="227"/>
        <v>0.81445138269402317</v>
      </c>
      <c r="N4826" s="6">
        <f>DATEDIF(A4826, I4826, "d")</f>
        <v>413</v>
      </c>
    </row>
    <row r="4827" spans="1:14" ht="14.25">
      <c r="A4827" s="5">
        <v>44314</v>
      </c>
      <c r="B4827" s="6" t="s">
        <v>137</v>
      </c>
      <c r="C4827" s="6" t="s">
        <v>138</v>
      </c>
      <c r="D4827" s="17">
        <v>111464472000</v>
      </c>
      <c r="E4827" s="6" t="s">
        <v>16</v>
      </c>
      <c r="F4827" s="6" t="str">
        <f>IF(E4827="BUY", "SELL", IF(E4827="SELL", "BUY", ""))</f>
        <v>SELL</v>
      </c>
      <c r="G4827" s="7">
        <v>106.82</v>
      </c>
      <c r="H4827" s="7">
        <v>1000</v>
      </c>
      <c r="I4827" s="5">
        <v>44459</v>
      </c>
      <c r="J4827" s="9">
        <v>107.11</v>
      </c>
      <c r="K4827" s="9">
        <f t="shared" si="225"/>
        <v>1002.7148474068526</v>
      </c>
      <c r="L4827" s="10">
        <f t="shared" si="226"/>
        <v>-2.7148474068526413E-3</v>
      </c>
      <c r="M4827" s="10">
        <f t="shared" si="227"/>
        <v>2.7148474068526413E-3</v>
      </c>
      <c r="N4827" s="6">
        <f>DATEDIF(A4827, I4827, "d")</f>
        <v>145</v>
      </c>
    </row>
    <row r="4828" spans="1:14" ht="14.25">
      <c r="A4828" s="5">
        <v>44315</v>
      </c>
      <c r="B4828" s="6" t="s">
        <v>3228</v>
      </c>
      <c r="C4828" s="6" t="s">
        <v>3229</v>
      </c>
      <c r="D4828" s="17">
        <v>3356021478</v>
      </c>
      <c r="E4828" s="6" t="s">
        <v>19</v>
      </c>
      <c r="F4828" s="6" t="str">
        <f>IF(E4828="BUY", "SELL", IF(E4828="SELL", "BUY", ""))</f>
        <v>BUY</v>
      </c>
      <c r="G4828" s="7">
        <v>47.800732000000004</v>
      </c>
      <c r="H4828" s="7">
        <v>1000</v>
      </c>
      <c r="I4828" s="11">
        <v>44727</v>
      </c>
      <c r="J4828" s="9">
        <v>43.153056999999997</v>
      </c>
      <c r="K4828" s="9">
        <f t="shared" si="225"/>
        <v>902.7697944039852</v>
      </c>
      <c r="L4828" s="10">
        <f t="shared" si="226"/>
        <v>-9.7230205596014793E-2</v>
      </c>
      <c r="M4828" s="10">
        <f t="shared" si="227"/>
        <v>9.7230205596014793E-2</v>
      </c>
      <c r="N4828" s="6">
        <f>DATEDIF(A4828, I4828, "d")</f>
        <v>412</v>
      </c>
    </row>
    <row r="4829" spans="1:14" ht="14.25">
      <c r="A4829" s="5">
        <v>44315</v>
      </c>
      <c r="B4829" s="6" t="s">
        <v>989</v>
      </c>
      <c r="C4829" s="6" t="s">
        <v>990</v>
      </c>
      <c r="D4829" s="17">
        <v>2082171299</v>
      </c>
      <c r="E4829" s="6" t="s">
        <v>19</v>
      </c>
      <c r="F4829" s="6" t="str">
        <f>IF(E4829="BUY", "SELL", IF(E4829="SELL", "BUY", ""))</f>
        <v>BUY</v>
      </c>
      <c r="G4829" s="7">
        <v>19.91</v>
      </c>
      <c r="H4829" s="7">
        <v>1000</v>
      </c>
      <c r="I4829" s="5">
        <v>44644</v>
      </c>
      <c r="J4829" s="9">
        <v>14.44</v>
      </c>
      <c r="K4829" s="9">
        <f t="shared" si="225"/>
        <v>725.26368658965339</v>
      </c>
      <c r="L4829" s="10">
        <f t="shared" si="226"/>
        <v>-0.2747363134103466</v>
      </c>
      <c r="M4829" s="10">
        <f t="shared" si="227"/>
        <v>0.2747363134103466</v>
      </c>
      <c r="N4829" s="6">
        <f>DATEDIF(A4829, I4829, "d")</f>
        <v>329</v>
      </c>
    </row>
    <row r="4830" spans="1:14" ht="14.25">
      <c r="A4830" s="11">
        <v>44315</v>
      </c>
      <c r="B4830" s="6" t="s">
        <v>3196</v>
      </c>
      <c r="C4830" s="6" t="s">
        <v>3197</v>
      </c>
      <c r="D4830" s="17">
        <v>1829032145</v>
      </c>
      <c r="E4830" s="12" t="s">
        <v>16</v>
      </c>
      <c r="F4830" s="13" t="str">
        <f>IF(E4830="BUY", "SELL", IF(E4830="SELL", "BUY", ""))</f>
        <v>SELL</v>
      </c>
      <c r="G4830" s="7">
        <v>24.76</v>
      </c>
      <c r="H4830" s="7">
        <v>1000</v>
      </c>
      <c r="I4830" s="11">
        <v>44368</v>
      </c>
      <c r="J4830" s="9">
        <v>21.799999</v>
      </c>
      <c r="K4830" s="9">
        <f t="shared" si="225"/>
        <v>880.45230210016143</v>
      </c>
      <c r="L4830" s="10">
        <f t="shared" si="226"/>
        <v>0.11954769789983857</v>
      </c>
      <c r="M4830" s="10">
        <f t="shared" si="227"/>
        <v>-0.11954769789983857</v>
      </c>
      <c r="N4830" s="6">
        <f>DATEDIF(A4830, I4830, "d")</f>
        <v>53</v>
      </c>
    </row>
    <row r="4831" spans="1:14" ht="14.25">
      <c r="A4831" s="5">
        <v>44316</v>
      </c>
      <c r="B4831" s="6" t="s">
        <v>279</v>
      </c>
      <c r="C4831" s="6" t="s">
        <v>280</v>
      </c>
      <c r="D4831" s="17">
        <v>19004321250</v>
      </c>
      <c r="E4831" s="6" t="s">
        <v>16</v>
      </c>
      <c r="F4831" s="6" t="str">
        <f>IF(E4831="BUY", "SELL", IF(E4831="SELL", "BUY", ""))</f>
        <v>SELL</v>
      </c>
      <c r="G4831" s="7">
        <v>170.66</v>
      </c>
      <c r="H4831" s="7">
        <v>1000</v>
      </c>
      <c r="I4831" s="5">
        <v>44448</v>
      </c>
      <c r="J4831" s="9">
        <v>158.96</v>
      </c>
      <c r="K4831" s="9">
        <f t="shared" si="225"/>
        <v>931.44263447790934</v>
      </c>
      <c r="L4831" s="10">
        <f t="shared" si="226"/>
        <v>6.8557365522090657E-2</v>
      </c>
      <c r="M4831" s="10">
        <f t="shared" si="227"/>
        <v>-6.8557365522090657E-2</v>
      </c>
      <c r="N4831" s="6">
        <f>DATEDIF(A4831, I4831, "d")</f>
        <v>132</v>
      </c>
    </row>
    <row r="4832" spans="1:14" ht="14.25">
      <c r="A4832" s="5">
        <v>44316</v>
      </c>
      <c r="B4832" s="6" t="s">
        <v>499</v>
      </c>
      <c r="C4832" s="6" t="s">
        <v>500</v>
      </c>
      <c r="D4832" s="17">
        <v>277088448000</v>
      </c>
      <c r="E4832" s="6" t="s">
        <v>19</v>
      </c>
      <c r="F4832" s="6" t="str">
        <f>IF(E4832="BUY", "SELL", IF(E4832="SELL", "BUY", ""))</f>
        <v>BUY</v>
      </c>
      <c r="G4832" s="7">
        <v>66.139435000000006</v>
      </c>
      <c r="H4832" s="7">
        <v>1000</v>
      </c>
      <c r="I4832" s="5">
        <v>44320</v>
      </c>
      <c r="J4832" s="9">
        <v>67.462233999999995</v>
      </c>
      <c r="K4832" s="9">
        <f t="shared" si="225"/>
        <v>1020.0001557315993</v>
      </c>
      <c r="L4832" s="10">
        <f t="shared" si="226"/>
        <v>2.0000155731599308E-2</v>
      </c>
      <c r="M4832" s="10">
        <f t="shared" si="227"/>
        <v>-2.0000155731599308E-2</v>
      </c>
      <c r="N4832" s="6">
        <f>DATEDIF(A4832, I4832, "d")</f>
        <v>4</v>
      </c>
    </row>
    <row r="4833" spans="1:14" ht="14.25">
      <c r="A4833" s="5">
        <v>44316</v>
      </c>
      <c r="B4833" s="6" t="s">
        <v>2484</v>
      </c>
      <c r="C4833" s="6" t="s">
        <v>2485</v>
      </c>
      <c r="D4833" s="17">
        <v>18085373047</v>
      </c>
      <c r="E4833" s="6" t="s">
        <v>19</v>
      </c>
      <c r="F4833" s="6" t="str">
        <f>IF(E4833="BUY", "SELL", IF(E4833="SELL", "BUY", ""))</f>
        <v>BUY</v>
      </c>
      <c r="G4833" s="7">
        <v>66.370002999999997</v>
      </c>
      <c r="H4833" s="7">
        <v>1000</v>
      </c>
      <c r="I4833" s="5">
        <v>44587</v>
      </c>
      <c r="J4833" s="9">
        <v>26.74</v>
      </c>
      <c r="K4833" s="9">
        <f t="shared" si="225"/>
        <v>402.89285507490484</v>
      </c>
      <c r="L4833" s="10">
        <f t="shared" si="226"/>
        <v>-0.59710714492509509</v>
      </c>
      <c r="M4833" s="10">
        <f t="shared" si="227"/>
        <v>0.59710714492509509</v>
      </c>
      <c r="N4833" s="6">
        <f>DATEDIF(A4833, I4833, "d")</f>
        <v>271</v>
      </c>
    </row>
    <row r="4834" spans="1:14" ht="14.25">
      <c r="A4834" s="5">
        <v>44319</v>
      </c>
      <c r="B4834" s="6" t="s">
        <v>53</v>
      </c>
      <c r="C4834" s="6" t="s">
        <v>54</v>
      </c>
      <c r="D4834" s="17">
        <v>5168276738</v>
      </c>
      <c r="E4834" s="6" t="s">
        <v>16</v>
      </c>
      <c r="F4834" s="6" t="str">
        <f>IF(E4834="BUY", "SELL", IF(E4834="SELL", "BUY", ""))</f>
        <v>SELL</v>
      </c>
      <c r="G4834" s="7">
        <v>36.97</v>
      </c>
      <c r="H4834" s="7">
        <v>1000</v>
      </c>
      <c r="I4834" s="11">
        <v>44645</v>
      </c>
      <c r="J4834" s="9">
        <v>90.69</v>
      </c>
      <c r="K4834" s="9">
        <f t="shared" si="225"/>
        <v>2453.0700568028133</v>
      </c>
      <c r="L4834" s="10">
        <f t="shared" si="226"/>
        <v>-1.4530700568028132</v>
      </c>
      <c r="M4834" s="10">
        <f t="shared" si="227"/>
        <v>1.4530700568028132</v>
      </c>
      <c r="N4834" s="6">
        <f>DATEDIF(A4834, I4834, "d")</f>
        <v>326</v>
      </c>
    </row>
    <row r="4835" spans="1:14" ht="14.25">
      <c r="A4835" s="5">
        <v>44319</v>
      </c>
      <c r="B4835" s="6" t="s">
        <v>3230</v>
      </c>
      <c r="C4835" s="6" t="s">
        <v>3231</v>
      </c>
      <c r="D4835" s="17">
        <v>192254028</v>
      </c>
      <c r="E4835" s="6" t="s">
        <v>16</v>
      </c>
      <c r="F4835" s="6" t="str">
        <f>IF(E4835="BUY", "SELL", IF(E4835="SELL", "BUY", ""))</f>
        <v>SELL</v>
      </c>
      <c r="G4835" s="7">
        <v>18.010000000000002</v>
      </c>
      <c r="H4835" s="7">
        <v>1000</v>
      </c>
      <c r="I4835" s="11">
        <v>44727</v>
      </c>
      <c r="J4835" s="9">
        <v>5.87</v>
      </c>
      <c r="K4835" s="9">
        <f t="shared" si="225"/>
        <v>325.93003886729593</v>
      </c>
      <c r="L4835" s="10">
        <f t="shared" si="226"/>
        <v>0.67406996113270412</v>
      </c>
      <c r="M4835" s="10">
        <f t="shared" si="227"/>
        <v>-0.67406996113270412</v>
      </c>
      <c r="N4835" s="6">
        <f>DATEDIF(A4835, I4835, "d")</f>
        <v>408</v>
      </c>
    </row>
    <row r="4836" spans="1:14" ht="14.25">
      <c r="A4836" s="5">
        <v>44319</v>
      </c>
      <c r="B4836" s="6" t="s">
        <v>3146</v>
      </c>
      <c r="C4836" s="6" t="s">
        <v>3147</v>
      </c>
      <c r="D4836" s="17">
        <v>2027594000</v>
      </c>
      <c r="E4836" s="6" t="s">
        <v>19</v>
      </c>
      <c r="F4836" s="6" t="str">
        <f>IF(E4836="BUY", "SELL", IF(E4836="SELL", "BUY", ""))</f>
        <v>BUY</v>
      </c>
      <c r="G4836" s="7">
        <v>16.37</v>
      </c>
      <c r="H4836" s="7">
        <v>1000</v>
      </c>
      <c r="I4836" s="5">
        <v>44340</v>
      </c>
      <c r="J4836" s="9">
        <v>19.78</v>
      </c>
      <c r="K4836" s="9">
        <f t="shared" si="225"/>
        <v>1208.3078802687844</v>
      </c>
      <c r="L4836" s="10">
        <f t="shared" si="226"/>
        <v>0.20830788026878441</v>
      </c>
      <c r="M4836" s="10">
        <f t="shared" si="227"/>
        <v>-0.20830788026878441</v>
      </c>
      <c r="N4836" s="6">
        <f>DATEDIF(A4836, I4836, "d")</f>
        <v>21</v>
      </c>
    </row>
    <row r="4837" spans="1:14" ht="14.25">
      <c r="A4837" s="5">
        <v>44319</v>
      </c>
      <c r="B4837" s="6" t="s">
        <v>2480</v>
      </c>
      <c r="C4837" s="6" t="s">
        <v>2481</v>
      </c>
      <c r="D4837" s="17">
        <v>3151421688</v>
      </c>
      <c r="E4837" s="6" t="s">
        <v>16</v>
      </c>
      <c r="F4837" s="6" t="str">
        <f>IF(E4837="BUY", "SELL", IF(E4837="SELL", "BUY", ""))</f>
        <v>SELL</v>
      </c>
      <c r="G4837" s="7">
        <v>138.02726699999999</v>
      </c>
      <c r="H4837" s="7">
        <v>1000</v>
      </c>
      <c r="I4837" s="11">
        <v>44727</v>
      </c>
      <c r="J4837" s="9">
        <v>107.66255200000001</v>
      </c>
      <c r="K4837" s="9">
        <f t="shared" si="225"/>
        <v>780.00930062608586</v>
      </c>
      <c r="L4837" s="10">
        <f t="shared" si="226"/>
        <v>0.21999069937391413</v>
      </c>
      <c r="M4837" s="10">
        <f t="shared" si="227"/>
        <v>-0.21999069937391413</v>
      </c>
      <c r="N4837" s="6">
        <f>DATEDIF(A4837, I4837, "d")</f>
        <v>408</v>
      </c>
    </row>
    <row r="4838" spans="1:14" ht="14.25">
      <c r="A4838" s="5">
        <v>44319</v>
      </c>
      <c r="B4838" s="6" t="s">
        <v>3014</v>
      </c>
      <c r="C4838" s="6" t="s">
        <v>3015</v>
      </c>
      <c r="D4838" s="17">
        <v>30505534704</v>
      </c>
      <c r="E4838" s="6" t="s">
        <v>19</v>
      </c>
      <c r="F4838" s="6" t="str">
        <f>IF(E4838="BUY", "SELL", IF(E4838="SELL", "BUY", ""))</f>
        <v>BUY</v>
      </c>
      <c r="G4838" s="7">
        <v>22.299999</v>
      </c>
      <c r="H4838" s="7">
        <v>1000</v>
      </c>
      <c r="I4838" s="5">
        <v>44323</v>
      </c>
      <c r="J4838" s="9">
        <v>19.75</v>
      </c>
      <c r="K4838" s="9">
        <f t="shared" si="225"/>
        <v>885.65026393050516</v>
      </c>
      <c r="L4838" s="10">
        <f t="shared" si="226"/>
        <v>-0.11434973606949483</v>
      </c>
      <c r="M4838" s="10">
        <f t="shared" si="227"/>
        <v>0.11434973606949483</v>
      </c>
      <c r="N4838" s="6">
        <f>DATEDIF(A4838, I4838, "d")</f>
        <v>4</v>
      </c>
    </row>
    <row r="4839" spans="1:14" ht="14.25">
      <c r="A4839" s="11">
        <v>44319</v>
      </c>
      <c r="B4839" s="6" t="s">
        <v>676</v>
      </c>
      <c r="C4839" s="6" t="s">
        <v>677</v>
      </c>
      <c r="D4839" s="17">
        <v>7778227010</v>
      </c>
      <c r="E4839" s="12" t="s">
        <v>16</v>
      </c>
      <c r="F4839" s="13" t="str">
        <f>IF(E4839="BUY", "SELL", IF(E4839="SELL", "BUY", ""))</f>
        <v>SELL</v>
      </c>
      <c r="G4839" s="7">
        <v>81.523132000000004</v>
      </c>
      <c r="H4839" s="7">
        <v>1000</v>
      </c>
      <c r="I4839" s="11">
        <v>44330</v>
      </c>
      <c r="J4839" s="9">
        <v>77.539085</v>
      </c>
      <c r="K4839" s="9">
        <f t="shared" si="225"/>
        <v>951.12985845538901</v>
      </c>
      <c r="L4839" s="10">
        <f t="shared" si="226"/>
        <v>4.8870141544610987E-2</v>
      </c>
      <c r="M4839" s="10">
        <f t="shared" si="227"/>
        <v>-4.8870141544610987E-2</v>
      </c>
      <c r="N4839" s="6">
        <f>DATEDIF(A4839, I4839, "d")</f>
        <v>11</v>
      </c>
    </row>
    <row r="4840" spans="1:14" ht="14.25">
      <c r="A4840" s="5">
        <v>44320</v>
      </c>
      <c r="B4840" s="6" t="s">
        <v>1678</v>
      </c>
      <c r="C4840" s="6" t="s">
        <v>1679</v>
      </c>
      <c r="D4840" s="17">
        <v>3588198480</v>
      </c>
      <c r="E4840" s="6" t="s">
        <v>16</v>
      </c>
      <c r="F4840" s="6" t="str">
        <f>IF(E4840="BUY", "SELL", IF(E4840="SELL", "BUY", ""))</f>
        <v>SELL</v>
      </c>
      <c r="G4840" s="7">
        <v>18.280000999999999</v>
      </c>
      <c r="H4840" s="7">
        <v>1000</v>
      </c>
      <c r="I4840" s="11">
        <v>44693</v>
      </c>
      <c r="J4840" s="9">
        <v>11.19</v>
      </c>
      <c r="K4840" s="9">
        <f t="shared" si="225"/>
        <v>612.14438664418014</v>
      </c>
      <c r="L4840" s="10">
        <f t="shared" si="226"/>
        <v>0.38785561335581986</v>
      </c>
      <c r="M4840" s="10">
        <f t="shared" si="227"/>
        <v>-0.38785561335581986</v>
      </c>
      <c r="N4840" s="6">
        <f>DATEDIF(A4840, I4840, "d")</f>
        <v>373</v>
      </c>
    </row>
    <row r="4841" spans="1:14" ht="14.25">
      <c r="A4841" s="5">
        <v>44320</v>
      </c>
      <c r="B4841" s="6" t="s">
        <v>499</v>
      </c>
      <c r="C4841" s="6" t="s">
        <v>500</v>
      </c>
      <c r="D4841" s="17">
        <v>277088448000</v>
      </c>
      <c r="E4841" s="6" t="s">
        <v>16</v>
      </c>
      <c r="F4841" s="6" t="str">
        <f>IF(E4841="BUY", "SELL", IF(E4841="SELL", "BUY", ""))</f>
        <v>SELL</v>
      </c>
      <c r="G4841" s="7">
        <v>67.462233999999995</v>
      </c>
      <c r="H4841" s="7">
        <v>1000</v>
      </c>
      <c r="I4841" s="11">
        <v>44727</v>
      </c>
      <c r="J4841" s="9">
        <v>82.275085000000004</v>
      </c>
      <c r="K4841" s="9">
        <f t="shared" si="225"/>
        <v>1219.5724944418532</v>
      </c>
      <c r="L4841" s="10">
        <f t="shared" si="226"/>
        <v>-0.21957249444185323</v>
      </c>
      <c r="M4841" s="10">
        <f t="shared" si="227"/>
        <v>0.21957249444185323</v>
      </c>
      <c r="N4841" s="6">
        <f>DATEDIF(A4841, I4841, "d")</f>
        <v>407</v>
      </c>
    </row>
    <row r="4842" spans="1:14" ht="14.25">
      <c r="A4842" s="5">
        <v>44320</v>
      </c>
      <c r="B4842" s="6" t="s">
        <v>3066</v>
      </c>
      <c r="C4842" s="6" t="s">
        <v>3067</v>
      </c>
      <c r="D4842" s="17">
        <v>724166277</v>
      </c>
      <c r="E4842" s="6" t="s">
        <v>16</v>
      </c>
      <c r="F4842" s="6" t="str">
        <f>IF(E4842="BUY", "SELL", IF(E4842="SELL", "BUY", ""))</f>
        <v>SELL</v>
      </c>
      <c r="G4842" s="7">
        <v>6.98</v>
      </c>
      <c r="H4842" s="7">
        <v>1000</v>
      </c>
      <c r="I4842" s="5">
        <v>44383</v>
      </c>
      <c r="J4842" s="9">
        <v>7.6</v>
      </c>
      <c r="K4842" s="9">
        <f t="shared" si="225"/>
        <v>1088.8252148997135</v>
      </c>
      <c r="L4842" s="10">
        <f t="shared" si="226"/>
        <v>-8.8825214899713498E-2</v>
      </c>
      <c r="M4842" s="10">
        <f t="shared" si="227"/>
        <v>8.8825214899713498E-2</v>
      </c>
      <c r="N4842" s="6">
        <f>DATEDIF(A4842, I4842, "d")</f>
        <v>63</v>
      </c>
    </row>
    <row r="4843" spans="1:14" ht="14.25">
      <c r="A4843" s="5">
        <v>44320</v>
      </c>
      <c r="B4843" s="6" t="s">
        <v>3232</v>
      </c>
      <c r="C4843" s="6" t="s">
        <v>3233</v>
      </c>
      <c r="D4843" s="17">
        <v>770823242</v>
      </c>
      <c r="E4843" s="6" t="s">
        <v>16</v>
      </c>
      <c r="F4843" s="6" t="str">
        <f>IF(E4843="BUY", "SELL", IF(E4843="SELL", "BUY", ""))</f>
        <v>SELL</v>
      </c>
      <c r="G4843" s="7">
        <v>41.37</v>
      </c>
      <c r="H4843" s="7">
        <v>1000</v>
      </c>
      <c r="I4843" s="11">
        <v>44727</v>
      </c>
      <c r="J4843" s="9">
        <v>39.81</v>
      </c>
      <c r="K4843" s="9">
        <f t="shared" si="225"/>
        <v>962.29151559100808</v>
      </c>
      <c r="L4843" s="10">
        <f t="shared" si="226"/>
        <v>3.7708484408991924E-2</v>
      </c>
      <c r="M4843" s="10">
        <f t="shared" si="227"/>
        <v>-3.7708484408991924E-2</v>
      </c>
      <c r="N4843" s="6">
        <f>DATEDIF(A4843, I4843, "d")</f>
        <v>407</v>
      </c>
    </row>
    <row r="4844" spans="1:14" ht="14.25">
      <c r="A4844" s="11">
        <v>44320</v>
      </c>
      <c r="B4844" s="6" t="s">
        <v>3234</v>
      </c>
      <c r="C4844" s="6" t="s">
        <v>3235</v>
      </c>
      <c r="D4844" s="17">
        <v>6148085356</v>
      </c>
      <c r="E4844" s="12" t="s">
        <v>16</v>
      </c>
      <c r="F4844" s="13" t="str">
        <f>IF(E4844="BUY", "SELL", IF(E4844="SELL", "BUY", ""))</f>
        <v>SELL</v>
      </c>
      <c r="G4844" s="7">
        <v>85.693123</v>
      </c>
      <c r="H4844" s="7">
        <v>1000</v>
      </c>
      <c r="I4844" s="11">
        <v>44727</v>
      </c>
      <c r="J4844" s="9">
        <v>69.014503000000005</v>
      </c>
      <c r="K4844" s="9">
        <f t="shared" si="225"/>
        <v>805.36804569486878</v>
      </c>
      <c r="L4844" s="10">
        <f t="shared" si="226"/>
        <v>0.19463195430513122</v>
      </c>
      <c r="M4844" s="10">
        <f t="shared" si="227"/>
        <v>-0.19463195430513122</v>
      </c>
      <c r="N4844" s="6">
        <f>DATEDIF(A4844, I4844, "d")</f>
        <v>407</v>
      </c>
    </row>
    <row r="4845" spans="1:14" ht="14.25">
      <c r="A4845" s="5">
        <v>44321</v>
      </c>
      <c r="B4845" s="6" t="s">
        <v>3236</v>
      </c>
      <c r="C4845" s="6" t="s">
        <v>3237</v>
      </c>
      <c r="D4845" s="17">
        <v>1008533682</v>
      </c>
      <c r="E4845" s="6" t="s">
        <v>19</v>
      </c>
      <c r="F4845" s="6" t="str">
        <f>IF(E4845="BUY", "SELL", IF(E4845="SELL", "BUY", ""))</f>
        <v>BUY</v>
      </c>
      <c r="G4845" s="7">
        <v>93.25</v>
      </c>
      <c r="H4845" s="7">
        <v>1000</v>
      </c>
      <c r="I4845" s="11">
        <v>44368</v>
      </c>
      <c r="J4845" s="9">
        <v>111.120003</v>
      </c>
      <c r="K4845" s="9">
        <f t="shared" si="225"/>
        <v>1191.6354209115282</v>
      </c>
      <c r="L4845" s="10">
        <f t="shared" si="226"/>
        <v>0.19163542091152816</v>
      </c>
      <c r="M4845" s="10">
        <f t="shared" si="227"/>
        <v>-0.19163542091152816</v>
      </c>
      <c r="N4845" s="6">
        <f>DATEDIF(A4845, I4845, "d")</f>
        <v>47</v>
      </c>
    </row>
    <row r="4846" spans="1:14" ht="14.25">
      <c r="A4846" s="5">
        <v>44321</v>
      </c>
      <c r="B4846" s="6" t="s">
        <v>2643</v>
      </c>
      <c r="C4846" s="6" t="s">
        <v>2644</v>
      </c>
      <c r="D4846" s="17">
        <v>2448560000</v>
      </c>
      <c r="E4846" s="6" t="s">
        <v>19</v>
      </c>
      <c r="F4846" s="6" t="str">
        <f>IF(E4846="BUY", "SELL", IF(E4846="SELL", "BUY", ""))</f>
        <v>BUY</v>
      </c>
      <c r="G4846" s="7">
        <v>58.060001</v>
      </c>
      <c r="H4846" s="7">
        <v>1000</v>
      </c>
      <c r="I4846" s="11">
        <v>44727</v>
      </c>
      <c r="J4846" s="9">
        <v>10.96</v>
      </c>
      <c r="K4846" s="9">
        <f t="shared" si="225"/>
        <v>188.77023443385747</v>
      </c>
      <c r="L4846" s="10">
        <f t="shared" si="226"/>
        <v>-0.81122976556614257</v>
      </c>
      <c r="M4846" s="10">
        <f t="shared" si="227"/>
        <v>0.81122976556614257</v>
      </c>
      <c r="N4846" s="6">
        <f>DATEDIF(A4846, I4846, "d")</f>
        <v>406</v>
      </c>
    </row>
    <row r="4847" spans="1:14" ht="14.25">
      <c r="A4847" s="5">
        <v>44322</v>
      </c>
      <c r="B4847" s="6" t="s">
        <v>1021</v>
      </c>
      <c r="C4847" s="6" t="s">
        <v>1022</v>
      </c>
      <c r="D4847" s="17">
        <v>30952952800</v>
      </c>
      <c r="E4847" s="6" t="s">
        <v>19</v>
      </c>
      <c r="F4847" s="6" t="str">
        <f>IF(E4847="BUY", "SELL", IF(E4847="SELL", "BUY", ""))</f>
        <v>BUY</v>
      </c>
      <c r="G4847" s="7">
        <v>71.12</v>
      </c>
      <c r="H4847" s="7">
        <v>1000</v>
      </c>
      <c r="I4847" s="11">
        <v>44564</v>
      </c>
      <c r="J4847" s="9">
        <v>80.11</v>
      </c>
      <c r="K4847" s="9">
        <f t="shared" si="225"/>
        <v>1126.4060742407198</v>
      </c>
      <c r="L4847" s="10">
        <f t="shared" si="226"/>
        <v>0.12640607424071981</v>
      </c>
      <c r="M4847" s="10">
        <f t="shared" si="227"/>
        <v>-0.12640607424071981</v>
      </c>
      <c r="N4847" s="6">
        <f>DATEDIF(A4847, I4847, "d")</f>
        <v>242</v>
      </c>
    </row>
    <row r="4848" spans="1:14" ht="14.25">
      <c r="A4848" s="5">
        <v>44322</v>
      </c>
      <c r="B4848" s="6" t="s">
        <v>645</v>
      </c>
      <c r="C4848" s="6" t="s">
        <v>646</v>
      </c>
      <c r="D4848" s="17">
        <v>21156167025</v>
      </c>
      <c r="E4848" s="6" t="s">
        <v>16</v>
      </c>
      <c r="F4848" s="6" t="str">
        <f>IF(E4848="BUY", "SELL", IF(E4848="SELL", "BUY", ""))</f>
        <v>SELL</v>
      </c>
      <c r="G4848" s="7">
        <v>4.6512370000000001</v>
      </c>
      <c r="H4848" s="7">
        <v>1000</v>
      </c>
      <c r="I4848" s="11">
        <v>44727</v>
      </c>
      <c r="J4848" s="9">
        <v>4.5652010000000001</v>
      </c>
      <c r="K4848" s="9">
        <f t="shared" si="225"/>
        <v>981.502555126733</v>
      </c>
      <c r="L4848" s="10">
        <f t="shared" si="226"/>
        <v>1.8497444873266999E-2</v>
      </c>
      <c r="M4848" s="10">
        <f t="shared" si="227"/>
        <v>-1.8497444873266999E-2</v>
      </c>
      <c r="N4848" s="6">
        <f>DATEDIF(A4848, I4848, "d")</f>
        <v>405</v>
      </c>
    </row>
    <row r="4849" spans="1:14" ht="14.25">
      <c r="A4849" s="5">
        <v>44323</v>
      </c>
      <c r="B4849" s="6" t="s">
        <v>678</v>
      </c>
      <c r="C4849" s="6" t="s">
        <v>679</v>
      </c>
      <c r="D4849" s="17">
        <v>9819059159</v>
      </c>
      <c r="E4849" s="6" t="s">
        <v>16</v>
      </c>
      <c r="F4849" s="6" t="str">
        <f>IF(E4849="BUY", "SELL", IF(E4849="SELL", "BUY", ""))</f>
        <v>SELL</v>
      </c>
      <c r="G4849" s="7">
        <v>22</v>
      </c>
      <c r="H4849" s="7">
        <v>1000</v>
      </c>
      <c r="I4849" s="11">
        <v>44614</v>
      </c>
      <c r="J4849" s="9">
        <v>17.43</v>
      </c>
      <c r="K4849" s="9">
        <f t="shared" si="225"/>
        <v>792.27272727272725</v>
      </c>
      <c r="L4849" s="10">
        <f t="shared" si="226"/>
        <v>0.20772727272727276</v>
      </c>
      <c r="M4849" s="10">
        <f t="shared" si="227"/>
        <v>-0.20772727272727276</v>
      </c>
      <c r="N4849" s="6">
        <f>DATEDIF(A4849, I4849, "d")</f>
        <v>291</v>
      </c>
    </row>
    <row r="4850" spans="1:14" ht="14.25">
      <c r="A4850" s="5">
        <v>44323</v>
      </c>
      <c r="B4850" s="6" t="s">
        <v>3238</v>
      </c>
      <c r="C4850" s="6" t="s">
        <v>3239</v>
      </c>
      <c r="D4850" s="17">
        <v>2697897600</v>
      </c>
      <c r="E4850" s="6" t="s">
        <v>16</v>
      </c>
      <c r="F4850" s="6" t="str">
        <f>IF(E4850="BUY", "SELL", IF(E4850="SELL", "BUY", ""))</f>
        <v>SELL</v>
      </c>
      <c r="G4850" s="7">
        <v>48</v>
      </c>
      <c r="H4850" s="7">
        <v>1000</v>
      </c>
      <c r="I4850" s="11">
        <v>44727</v>
      </c>
      <c r="J4850" s="9">
        <v>34.75</v>
      </c>
      <c r="K4850" s="9">
        <f t="shared" si="225"/>
        <v>723.95833333333326</v>
      </c>
      <c r="L4850" s="10">
        <f t="shared" si="226"/>
        <v>0.27604166666666674</v>
      </c>
      <c r="M4850" s="10">
        <f t="shared" si="227"/>
        <v>-0.27604166666666674</v>
      </c>
      <c r="N4850" s="6">
        <f>DATEDIF(A4850, I4850, "d")</f>
        <v>404</v>
      </c>
    </row>
    <row r="4851" spans="1:14" ht="14.25">
      <c r="A4851" s="5">
        <v>44323</v>
      </c>
      <c r="B4851" s="6" t="s">
        <v>3204</v>
      </c>
      <c r="C4851" s="6" t="s">
        <v>3205</v>
      </c>
      <c r="D4851" s="17">
        <v>17167592634</v>
      </c>
      <c r="E4851" s="6" t="s">
        <v>19</v>
      </c>
      <c r="F4851" s="6" t="str">
        <f>IF(E4851="BUY", "SELL", IF(E4851="SELL", "BUY", ""))</f>
        <v>BUY</v>
      </c>
      <c r="G4851" s="7">
        <v>263.70001200000002</v>
      </c>
      <c r="H4851" s="7">
        <v>1000</v>
      </c>
      <c r="I4851" s="11">
        <v>44329</v>
      </c>
      <c r="J4851" s="9">
        <v>265.10000600000001</v>
      </c>
      <c r="K4851" s="9">
        <f t="shared" si="225"/>
        <v>1005.309040334818</v>
      </c>
      <c r="L4851" s="10">
        <f t="shared" si="226"/>
        <v>5.3090403348179504E-3</v>
      </c>
      <c r="M4851" s="10">
        <f t="shared" si="227"/>
        <v>-5.3090403348179504E-3</v>
      </c>
      <c r="N4851" s="6">
        <f>DATEDIF(A4851, I4851, "d")</f>
        <v>6</v>
      </c>
    </row>
    <row r="4852" spans="1:14" ht="14.25">
      <c r="A4852" s="5">
        <v>44323</v>
      </c>
      <c r="B4852" s="6" t="s">
        <v>3240</v>
      </c>
      <c r="C4852" s="6" t="s">
        <v>3241</v>
      </c>
      <c r="D4852" s="17">
        <v>813494</v>
      </c>
      <c r="E4852" s="6" t="s">
        <v>16</v>
      </c>
      <c r="F4852" s="6" t="str">
        <f>IF(E4852="BUY", "SELL", IF(E4852="SELL", "BUY", ""))</f>
        <v>SELL</v>
      </c>
      <c r="G4852" s="7">
        <v>1140</v>
      </c>
      <c r="H4852" s="7">
        <v>1000</v>
      </c>
      <c r="I4852" s="11">
        <v>44727</v>
      </c>
      <c r="J4852" s="9">
        <v>36</v>
      </c>
      <c r="K4852" s="9">
        <f t="shared" si="225"/>
        <v>31.578947368421051</v>
      </c>
      <c r="L4852" s="10">
        <f t="shared" si="226"/>
        <v>0.96842105263157896</v>
      </c>
      <c r="M4852" s="10">
        <f t="shared" si="227"/>
        <v>-0.96842105263157896</v>
      </c>
      <c r="N4852" s="6">
        <f>DATEDIF(A4852, I4852, "d")</f>
        <v>404</v>
      </c>
    </row>
    <row r="4853" spans="1:14" ht="14.25">
      <c r="A4853" s="5">
        <v>44323</v>
      </c>
      <c r="B4853" s="6" t="s">
        <v>3242</v>
      </c>
      <c r="C4853" s="6" t="s">
        <v>3243</v>
      </c>
      <c r="D4853" s="17">
        <v>129869791</v>
      </c>
      <c r="E4853" s="6" t="s">
        <v>16</v>
      </c>
      <c r="F4853" s="6" t="str">
        <f>IF(E4853="BUY", "SELL", IF(E4853="SELL", "BUY", ""))</f>
        <v>SELL</v>
      </c>
      <c r="G4853" s="7">
        <v>19.079999900000001</v>
      </c>
      <c r="H4853" s="7">
        <v>1000</v>
      </c>
      <c r="I4853" s="11">
        <v>44483</v>
      </c>
      <c r="J4853" s="9">
        <v>9.3900003000000005</v>
      </c>
      <c r="K4853" s="9">
        <f t="shared" si="225"/>
        <v>492.13838308248626</v>
      </c>
      <c r="L4853" s="10">
        <f t="shared" si="226"/>
        <v>0.50786161691751375</v>
      </c>
      <c r="M4853" s="10">
        <f t="shared" si="227"/>
        <v>-0.50786161691751375</v>
      </c>
      <c r="N4853" s="6">
        <f>DATEDIF(A4853, I4853, "d")</f>
        <v>160</v>
      </c>
    </row>
    <row r="4854" spans="1:14" ht="14.25">
      <c r="A4854" s="5">
        <v>44323</v>
      </c>
      <c r="B4854" s="6" t="s">
        <v>3082</v>
      </c>
      <c r="C4854" s="6" t="s">
        <v>3083</v>
      </c>
      <c r="D4854" s="17">
        <v>2207084206</v>
      </c>
      <c r="E4854" s="6" t="s">
        <v>19</v>
      </c>
      <c r="F4854" s="6" t="str">
        <f>IF(E4854="BUY", "SELL", IF(E4854="SELL", "BUY", ""))</f>
        <v>BUY</v>
      </c>
      <c r="G4854" s="7">
        <v>20.84</v>
      </c>
      <c r="H4854" s="7">
        <v>1000</v>
      </c>
      <c r="I4854" s="5">
        <v>44552</v>
      </c>
      <c r="J4854" s="9">
        <v>16.700001</v>
      </c>
      <c r="K4854" s="9">
        <f t="shared" si="225"/>
        <v>801.34361804222658</v>
      </c>
      <c r="L4854" s="10">
        <f t="shared" si="226"/>
        <v>-0.19865638195777341</v>
      </c>
      <c r="M4854" s="10">
        <f t="shared" si="227"/>
        <v>0.19865638195777341</v>
      </c>
      <c r="N4854" s="6">
        <f>DATEDIF(A4854, I4854, "d")</f>
        <v>229</v>
      </c>
    </row>
    <row r="4855" spans="1:14" ht="14.25">
      <c r="A4855" s="5">
        <v>44323</v>
      </c>
      <c r="B4855" s="6" t="s">
        <v>3014</v>
      </c>
      <c r="C4855" s="6" t="s">
        <v>3015</v>
      </c>
      <c r="D4855" s="17">
        <v>30505534704</v>
      </c>
      <c r="E4855" s="6" t="s">
        <v>16</v>
      </c>
      <c r="F4855" s="6" t="str">
        <f>IF(E4855="BUY", "SELL", IF(E4855="SELL", "BUY", ""))</f>
        <v>SELL</v>
      </c>
      <c r="G4855" s="7">
        <v>19.75</v>
      </c>
      <c r="H4855" s="7">
        <v>1000</v>
      </c>
      <c r="I4855" s="5">
        <v>44397</v>
      </c>
      <c r="J4855" s="9">
        <v>22.18</v>
      </c>
      <c r="K4855" s="9">
        <f t="shared" si="225"/>
        <v>1123.0379746835442</v>
      </c>
      <c r="L4855" s="10">
        <f t="shared" si="226"/>
        <v>-0.12303797468354423</v>
      </c>
      <c r="M4855" s="10">
        <f t="shared" si="227"/>
        <v>0.12303797468354423</v>
      </c>
      <c r="N4855" s="6">
        <f>DATEDIF(A4855, I4855, "d")</f>
        <v>74</v>
      </c>
    </row>
    <row r="4856" spans="1:14" ht="14.25">
      <c r="A4856" s="5">
        <v>44323</v>
      </c>
      <c r="B4856" s="6" t="s">
        <v>3182</v>
      </c>
      <c r="C4856" s="6" t="s">
        <v>3183</v>
      </c>
      <c r="D4856" s="17">
        <v>16799834943</v>
      </c>
      <c r="E4856" s="6" t="s">
        <v>19</v>
      </c>
      <c r="F4856" s="6" t="str">
        <f>IF(E4856="BUY", "SELL", IF(E4856="SELL", "BUY", ""))</f>
        <v>BUY</v>
      </c>
      <c r="G4856" s="7">
        <v>67.900002000000001</v>
      </c>
      <c r="H4856" s="7">
        <v>1000</v>
      </c>
      <c r="I4856" s="5">
        <v>44327</v>
      </c>
      <c r="J4856" s="9">
        <v>77.650002000000001</v>
      </c>
      <c r="K4856" s="9">
        <f t="shared" si="225"/>
        <v>1143.5935156526211</v>
      </c>
      <c r="L4856" s="10">
        <f t="shared" si="226"/>
        <v>0.14359351565262113</v>
      </c>
      <c r="M4856" s="10">
        <f t="shared" si="227"/>
        <v>-0.14359351565262113</v>
      </c>
      <c r="N4856" s="6">
        <f>DATEDIF(A4856, I4856, "d")</f>
        <v>4</v>
      </c>
    </row>
    <row r="4857" spans="1:14" ht="14.25">
      <c r="A4857" s="11">
        <v>44323</v>
      </c>
      <c r="B4857" s="6" t="s">
        <v>881</v>
      </c>
      <c r="C4857" s="6" t="s">
        <v>882</v>
      </c>
      <c r="D4857" s="17">
        <v>19427029476</v>
      </c>
      <c r="E4857" s="12" t="s">
        <v>16</v>
      </c>
      <c r="F4857" s="13" t="str">
        <f>IF(E4857="BUY", "SELL", IF(E4857="SELL", "BUY", ""))</f>
        <v>SELL</v>
      </c>
      <c r="G4857" s="7">
        <v>74.422813000000005</v>
      </c>
      <c r="H4857" s="7">
        <v>1000</v>
      </c>
      <c r="I4857" s="11">
        <v>44596</v>
      </c>
      <c r="J4857" s="9">
        <v>84.789947999999995</v>
      </c>
      <c r="K4857" s="9">
        <f t="shared" si="225"/>
        <v>1139.3004991628036</v>
      </c>
      <c r="L4857" s="10">
        <f t="shared" si="226"/>
        <v>-0.1393004991628036</v>
      </c>
      <c r="M4857" s="10">
        <f t="shared" si="227"/>
        <v>0.1393004991628036</v>
      </c>
      <c r="N4857" s="6">
        <f>DATEDIF(A4857, I4857, "d")</f>
        <v>273</v>
      </c>
    </row>
    <row r="4858" spans="1:14" ht="14.25">
      <c r="A4858" s="11">
        <v>44323</v>
      </c>
      <c r="B4858" s="6" t="s">
        <v>3244</v>
      </c>
      <c r="C4858" s="6" t="s">
        <v>3245</v>
      </c>
      <c r="D4858" s="17">
        <v>1209977771</v>
      </c>
      <c r="E4858" s="12" t="s">
        <v>16</v>
      </c>
      <c r="F4858" s="13" t="str">
        <f>IF(E4858="BUY", "SELL", IF(E4858="SELL", "BUY", ""))</f>
        <v>SELL</v>
      </c>
      <c r="G4858" s="7">
        <v>26.459999</v>
      </c>
      <c r="H4858" s="7">
        <v>1000</v>
      </c>
      <c r="I4858" s="11">
        <v>44727</v>
      </c>
      <c r="J4858" s="9">
        <v>9</v>
      </c>
      <c r="K4858" s="9">
        <f t="shared" si="225"/>
        <v>340.13606727649534</v>
      </c>
      <c r="L4858" s="10">
        <f t="shared" si="226"/>
        <v>0.65986393272350463</v>
      </c>
      <c r="M4858" s="10">
        <f t="shared" si="227"/>
        <v>-0.65986393272350463</v>
      </c>
      <c r="N4858" s="6">
        <f>DATEDIF(A4858, I4858, "d")</f>
        <v>404</v>
      </c>
    </row>
    <row r="4859" spans="1:14" ht="14.25">
      <c r="A4859" s="5">
        <v>44326</v>
      </c>
      <c r="B4859" s="6" t="s">
        <v>237</v>
      </c>
      <c r="C4859" s="6" t="s">
        <v>238</v>
      </c>
      <c r="D4859" s="17">
        <v>467021256</v>
      </c>
      <c r="E4859" s="6" t="s">
        <v>16</v>
      </c>
      <c r="F4859" s="6" t="str">
        <f>IF(E4859="BUY", "SELL", IF(E4859="SELL", "BUY", ""))</f>
        <v>SELL</v>
      </c>
      <c r="G4859" s="7">
        <v>24.030000999999999</v>
      </c>
      <c r="H4859" s="7">
        <v>1000</v>
      </c>
      <c r="I4859" s="11">
        <v>44727</v>
      </c>
      <c r="J4859" s="9">
        <v>13.73</v>
      </c>
      <c r="K4859" s="9">
        <f t="shared" si="225"/>
        <v>571.36909815359559</v>
      </c>
      <c r="L4859" s="10">
        <f t="shared" si="226"/>
        <v>0.4286309018464044</v>
      </c>
      <c r="M4859" s="10">
        <f t="shared" si="227"/>
        <v>-0.4286309018464044</v>
      </c>
      <c r="N4859" s="6">
        <f>DATEDIF(A4859, I4859, "d")</f>
        <v>401</v>
      </c>
    </row>
    <row r="4860" spans="1:14" ht="14.25">
      <c r="A4860" s="5">
        <v>44326</v>
      </c>
      <c r="B4860" s="6" t="s">
        <v>3246</v>
      </c>
      <c r="C4860" s="6" t="s">
        <v>3247</v>
      </c>
      <c r="D4860" s="17">
        <v>4572072429</v>
      </c>
      <c r="E4860" s="6" t="s">
        <v>16</v>
      </c>
      <c r="F4860" s="6" t="str">
        <f>IF(E4860="BUY", "SELL", IF(E4860="SELL", "BUY", ""))</f>
        <v>SELL</v>
      </c>
      <c r="G4860" s="7">
        <v>26.07</v>
      </c>
      <c r="H4860" s="7">
        <v>1000</v>
      </c>
      <c r="I4860" s="11">
        <v>44727</v>
      </c>
      <c r="J4860" s="9">
        <v>20.12</v>
      </c>
      <c r="K4860" s="9">
        <f t="shared" si="225"/>
        <v>771.76831607211363</v>
      </c>
      <c r="L4860" s="10">
        <f t="shared" si="226"/>
        <v>0.22823168392788637</v>
      </c>
      <c r="M4860" s="10">
        <f t="shared" si="227"/>
        <v>-0.22823168392788637</v>
      </c>
      <c r="N4860" s="6">
        <f>DATEDIF(A4860, I4860, "d")</f>
        <v>401</v>
      </c>
    </row>
    <row r="4861" spans="1:14" ht="14.25">
      <c r="A4861" s="5">
        <v>44326</v>
      </c>
      <c r="B4861" s="6" t="s">
        <v>2304</v>
      </c>
      <c r="C4861" s="6" t="s">
        <v>2305</v>
      </c>
      <c r="D4861" s="17">
        <v>2805984795</v>
      </c>
      <c r="E4861" s="6" t="s">
        <v>16</v>
      </c>
      <c r="F4861" s="6" t="str">
        <f>IF(E4861="BUY", "SELL", IF(E4861="SELL", "BUY", ""))</f>
        <v>SELL</v>
      </c>
      <c r="G4861" s="7">
        <v>260.39001500000001</v>
      </c>
      <c r="H4861" s="7">
        <v>1000</v>
      </c>
      <c r="I4861" s="11">
        <v>44727</v>
      </c>
      <c r="J4861" s="9">
        <v>54.099997999999999</v>
      </c>
      <c r="K4861" s="9">
        <f t="shared" si="225"/>
        <v>207.76525551488601</v>
      </c>
      <c r="L4861" s="10">
        <f t="shared" si="226"/>
        <v>0.792234744485114</v>
      </c>
      <c r="M4861" s="10">
        <f t="shared" si="227"/>
        <v>-0.792234744485114</v>
      </c>
      <c r="N4861" s="6">
        <f>DATEDIF(A4861, I4861, "d")</f>
        <v>401</v>
      </c>
    </row>
    <row r="4862" spans="1:14" ht="14.25">
      <c r="A4862" s="5">
        <v>44326</v>
      </c>
      <c r="B4862" s="6" t="s">
        <v>871</v>
      </c>
      <c r="C4862" s="6" t="s">
        <v>872</v>
      </c>
      <c r="D4862" s="17">
        <v>3782436995</v>
      </c>
      <c r="E4862" s="6" t="s">
        <v>19</v>
      </c>
      <c r="F4862" s="6" t="str">
        <f>IF(E4862="BUY", "SELL", IF(E4862="SELL", "BUY", ""))</f>
        <v>BUY</v>
      </c>
      <c r="G4862" s="7">
        <v>141.050003</v>
      </c>
      <c r="H4862" s="7">
        <v>1000</v>
      </c>
      <c r="I4862" s="5">
        <v>44593</v>
      </c>
      <c r="J4862" s="9">
        <v>80.339995999999999</v>
      </c>
      <c r="K4862" s="9">
        <f t="shared" si="225"/>
        <v>569.58521298294477</v>
      </c>
      <c r="L4862" s="10">
        <f t="shared" si="226"/>
        <v>-0.43041478701705521</v>
      </c>
      <c r="M4862" s="10">
        <f t="shared" si="227"/>
        <v>0.43041478701705521</v>
      </c>
      <c r="N4862" s="6">
        <f>DATEDIF(A4862, I4862, "d")</f>
        <v>267</v>
      </c>
    </row>
    <row r="4863" spans="1:14" ht="14.25">
      <c r="A4863" s="5">
        <v>44327</v>
      </c>
      <c r="B4863" s="6" t="s">
        <v>2376</v>
      </c>
      <c r="C4863" s="6" t="s">
        <v>2377</v>
      </c>
      <c r="D4863" s="17">
        <v>40836250624</v>
      </c>
      <c r="E4863" s="6" t="s">
        <v>16</v>
      </c>
      <c r="F4863" s="6" t="str">
        <f>IF(E4863="BUY", "SELL", IF(E4863="SELL", "BUY", ""))</f>
        <v>SELL</v>
      </c>
      <c r="G4863" s="7">
        <v>7.95</v>
      </c>
      <c r="H4863" s="7">
        <v>1000</v>
      </c>
      <c r="I4863" s="11">
        <v>44410</v>
      </c>
      <c r="J4863" s="9">
        <v>8.09</v>
      </c>
      <c r="K4863" s="9">
        <f t="shared" si="225"/>
        <v>1017.6100628930817</v>
      </c>
      <c r="L4863" s="10">
        <f t="shared" si="226"/>
        <v>-1.7610062893081705E-2</v>
      </c>
      <c r="M4863" s="10">
        <f t="shared" si="227"/>
        <v>1.7610062893081705E-2</v>
      </c>
      <c r="N4863" s="6">
        <f>DATEDIF(A4863, I4863, "d")</f>
        <v>83</v>
      </c>
    </row>
    <row r="4864" spans="1:14" ht="14.25">
      <c r="A4864" s="5">
        <v>44327</v>
      </c>
      <c r="B4864" s="6" t="s">
        <v>688</v>
      </c>
      <c r="C4864" s="6" t="s">
        <v>577</v>
      </c>
      <c r="D4864" s="17">
        <v>30623792366</v>
      </c>
      <c r="E4864" s="6" t="s">
        <v>19</v>
      </c>
      <c r="F4864" s="6" t="str">
        <f>IF(E4864="BUY", "SELL", IF(E4864="SELL", "BUY", ""))</f>
        <v>BUY</v>
      </c>
      <c r="G4864" s="7">
        <v>31.353586</v>
      </c>
      <c r="H4864" s="7">
        <v>1000</v>
      </c>
      <c r="I4864" s="5">
        <v>44343</v>
      </c>
      <c r="J4864" s="9">
        <v>29.962789999999998</v>
      </c>
      <c r="K4864" s="9">
        <f t="shared" si="225"/>
        <v>955.64156521043549</v>
      </c>
      <c r="L4864" s="10">
        <f t="shared" si="226"/>
        <v>-4.4358434789564513E-2</v>
      </c>
      <c r="M4864" s="10">
        <f t="shared" si="227"/>
        <v>4.4358434789564513E-2</v>
      </c>
      <c r="N4864" s="6">
        <f>DATEDIF(A4864, I4864, "d")</f>
        <v>16</v>
      </c>
    </row>
    <row r="4865" spans="1:14" ht="14.25">
      <c r="A4865" s="5">
        <v>44327</v>
      </c>
      <c r="B4865" s="6" t="s">
        <v>3182</v>
      </c>
      <c r="C4865" s="6" t="s">
        <v>3183</v>
      </c>
      <c r="D4865" s="17">
        <v>16799834943</v>
      </c>
      <c r="E4865" s="6" t="s">
        <v>16</v>
      </c>
      <c r="F4865" s="6" t="str">
        <f>IF(E4865="BUY", "SELL", IF(E4865="SELL", "BUY", ""))</f>
        <v>SELL</v>
      </c>
      <c r="G4865" s="7">
        <v>77.650002000000001</v>
      </c>
      <c r="H4865" s="7">
        <v>1000</v>
      </c>
      <c r="I4865" s="5">
        <v>44637</v>
      </c>
      <c r="J4865" s="9">
        <v>46.349997999999999</v>
      </c>
      <c r="K4865" s="9">
        <f t="shared" si="225"/>
        <v>596.90916685359514</v>
      </c>
      <c r="L4865" s="10">
        <f t="shared" si="226"/>
        <v>0.40309083314640487</v>
      </c>
      <c r="M4865" s="10">
        <f t="shared" si="227"/>
        <v>-0.40309083314640487</v>
      </c>
      <c r="N4865" s="6">
        <f>DATEDIF(A4865, I4865, "d")</f>
        <v>310</v>
      </c>
    </row>
    <row r="4866" spans="1:14" ht="14.25">
      <c r="A4866" s="11">
        <v>44327</v>
      </c>
      <c r="B4866" s="6" t="s">
        <v>3248</v>
      </c>
      <c r="C4866" s="6" t="s">
        <v>3249</v>
      </c>
      <c r="D4866" s="17">
        <v>1454741781</v>
      </c>
      <c r="E4866" s="13" t="s">
        <v>19</v>
      </c>
      <c r="F4866" s="12" t="str">
        <f>IF(E4866="BUY", "SELL", IF(E4866="SELL", "BUY", ""))</f>
        <v>BUY</v>
      </c>
      <c r="G4866" s="7">
        <v>3.04</v>
      </c>
      <c r="H4866" s="7">
        <v>1000</v>
      </c>
      <c r="I4866" s="11">
        <v>44727</v>
      </c>
      <c r="J4866" s="9">
        <v>3.39</v>
      </c>
      <c r="K4866" s="9">
        <f t="shared" si="225"/>
        <v>1115.1315789473683</v>
      </c>
      <c r="L4866" s="10">
        <f t="shared" si="226"/>
        <v>0.11513157894736832</v>
      </c>
      <c r="M4866" s="10">
        <f t="shared" si="227"/>
        <v>-0.11513157894736832</v>
      </c>
      <c r="N4866" s="6">
        <f>DATEDIF(A4866, I4866, "d")</f>
        <v>400</v>
      </c>
    </row>
    <row r="4867" spans="1:14" ht="14.25">
      <c r="A4867" s="11">
        <v>44327</v>
      </c>
      <c r="B4867" s="6" t="s">
        <v>2543</v>
      </c>
      <c r="C4867" s="6" t="s">
        <v>2544</v>
      </c>
      <c r="D4867" s="17">
        <v>19724256923</v>
      </c>
      <c r="E4867" s="13" t="s">
        <v>19</v>
      </c>
      <c r="F4867" s="12" t="str">
        <f>IF(E4867="BUY", "SELL", IF(E4867="SELL", "BUY", ""))</f>
        <v>BUY</v>
      </c>
      <c r="G4867" s="7">
        <v>300.25</v>
      </c>
      <c r="H4867" s="7">
        <v>1000</v>
      </c>
      <c r="I4867" s="11">
        <v>44448</v>
      </c>
      <c r="J4867" s="9">
        <v>295.85998499999999</v>
      </c>
      <c r="K4867" s="9">
        <f t="shared" ref="K4867:K4930" si="228">(H4867/G4867)*J4867</f>
        <v>985.37880099916731</v>
      </c>
      <c r="L4867" s="10">
        <f t="shared" ref="L4867:L4930" si="229">IF(F4867="BUY",(K4867-H4867)/H4867, IF(F4867="SELL", (H4867-K4867)/H4867, "Invalid"))</f>
        <v>-1.4621199000832689E-2</v>
      </c>
      <c r="M4867" s="10">
        <f t="shared" ref="M4867:M4930" si="230">IF(E4867="BUY",(K4867-H4867)/H4867,IF(E4867="SELL",(H4867-K4867)/H4867,""))</f>
        <v>1.4621199000832689E-2</v>
      </c>
      <c r="N4867" s="6">
        <f>DATEDIF(A4867, I4867, "d")</f>
        <v>121</v>
      </c>
    </row>
    <row r="4868" spans="1:14" ht="14.25">
      <c r="A4868" s="5">
        <v>44328</v>
      </c>
      <c r="B4868" s="6" t="s">
        <v>3062</v>
      </c>
      <c r="C4868" s="6" t="s">
        <v>3063</v>
      </c>
      <c r="D4868" s="17">
        <v>598292467</v>
      </c>
      <c r="E4868" s="6" t="s">
        <v>19</v>
      </c>
      <c r="F4868" s="6" t="str">
        <f>IF(E4868="BUY", "SELL", IF(E4868="SELL", "BUY", ""))</f>
        <v>BUY</v>
      </c>
      <c r="G4868" s="7">
        <v>19.379999000000002</v>
      </c>
      <c r="H4868" s="7">
        <v>1000</v>
      </c>
      <c r="I4868" s="5">
        <v>44418</v>
      </c>
      <c r="J4868" s="9">
        <v>28.639999</v>
      </c>
      <c r="K4868" s="9">
        <f t="shared" si="228"/>
        <v>1477.8122021574923</v>
      </c>
      <c r="L4868" s="10">
        <f t="shared" si="229"/>
        <v>0.47781220215749226</v>
      </c>
      <c r="M4868" s="10">
        <f t="shared" si="230"/>
        <v>-0.47781220215749226</v>
      </c>
      <c r="N4868" s="6">
        <f>DATEDIF(A4868, I4868, "d")</f>
        <v>90</v>
      </c>
    </row>
    <row r="4869" spans="1:14" ht="14.25">
      <c r="A4869" s="5">
        <v>44328</v>
      </c>
      <c r="B4869" s="6" t="s">
        <v>1806</v>
      </c>
      <c r="C4869" s="6" t="s">
        <v>1807</v>
      </c>
      <c r="D4869" s="17">
        <v>11164249786</v>
      </c>
      <c r="E4869" s="6" t="s">
        <v>19</v>
      </c>
      <c r="F4869" s="6" t="str">
        <f>IF(E4869="BUY", "SELL", IF(E4869="SELL", "BUY", ""))</f>
        <v>BUY</v>
      </c>
      <c r="G4869" s="7">
        <v>308.02999899999998</v>
      </c>
      <c r="H4869" s="7">
        <v>1000</v>
      </c>
      <c r="I4869" s="5">
        <v>44333</v>
      </c>
      <c r="J4869" s="9">
        <v>312.42999300000002</v>
      </c>
      <c r="K4869" s="9">
        <f t="shared" si="228"/>
        <v>1014.2843035233074</v>
      </c>
      <c r="L4869" s="10">
        <f t="shared" si="229"/>
        <v>1.4284303523307357E-2</v>
      </c>
      <c r="M4869" s="10">
        <f t="shared" si="230"/>
        <v>-1.4284303523307357E-2</v>
      </c>
      <c r="N4869" s="6">
        <f>DATEDIF(A4869, I4869, "d")</f>
        <v>5</v>
      </c>
    </row>
    <row r="4870" spans="1:14" ht="14.25">
      <c r="A4870" s="5">
        <v>44328</v>
      </c>
      <c r="B4870" s="6" t="s">
        <v>3250</v>
      </c>
      <c r="C4870" s="6" t="s">
        <v>3251</v>
      </c>
      <c r="D4870" s="17">
        <v>39573250</v>
      </c>
      <c r="E4870" s="6" t="s">
        <v>16</v>
      </c>
      <c r="F4870" s="6" t="str">
        <f>IF(E4870="BUY", "SELL", IF(E4870="SELL", "BUY", ""))</f>
        <v>SELL</v>
      </c>
      <c r="G4870" s="7">
        <v>80.819999999999993</v>
      </c>
      <c r="H4870" s="7">
        <v>1000</v>
      </c>
      <c r="I4870" s="11">
        <v>44727</v>
      </c>
      <c r="J4870" s="9">
        <v>64.400002000000001</v>
      </c>
      <c r="K4870" s="9">
        <f t="shared" si="228"/>
        <v>796.83249195743633</v>
      </c>
      <c r="L4870" s="10">
        <f t="shared" si="229"/>
        <v>0.20316750804256367</v>
      </c>
      <c r="M4870" s="10">
        <f t="shared" si="230"/>
        <v>-0.20316750804256367</v>
      </c>
      <c r="N4870" s="6">
        <f>DATEDIF(A4870, I4870, "d")</f>
        <v>399</v>
      </c>
    </row>
    <row r="4871" spans="1:14" ht="14.25">
      <c r="A4871" s="5">
        <v>44328</v>
      </c>
      <c r="B4871" s="6" t="s">
        <v>339</v>
      </c>
      <c r="C4871" s="6" t="s">
        <v>340</v>
      </c>
      <c r="D4871" s="17">
        <v>34406482717</v>
      </c>
      <c r="E4871" s="6" t="s">
        <v>19</v>
      </c>
      <c r="F4871" s="6" t="str">
        <f>IF(E4871="BUY", "SELL", IF(E4871="SELL", "BUY", ""))</f>
        <v>BUY</v>
      </c>
      <c r="G4871" s="7">
        <v>206.66999799999999</v>
      </c>
      <c r="H4871" s="7">
        <v>1000</v>
      </c>
      <c r="I4871" s="5">
        <v>44361</v>
      </c>
      <c r="J4871" s="9">
        <v>230.949997</v>
      </c>
      <c r="K4871" s="9">
        <f t="shared" si="228"/>
        <v>1117.4819723954322</v>
      </c>
      <c r="L4871" s="10">
        <f t="shared" si="229"/>
        <v>0.11748197239543219</v>
      </c>
      <c r="M4871" s="10">
        <f t="shared" si="230"/>
        <v>-0.11748197239543219</v>
      </c>
      <c r="N4871" s="6">
        <f>DATEDIF(A4871, I4871, "d")</f>
        <v>33</v>
      </c>
    </row>
    <row r="4872" spans="1:14" ht="14.25">
      <c r="A4872" s="11">
        <v>44328</v>
      </c>
      <c r="B4872" s="6" t="s">
        <v>357</v>
      </c>
      <c r="C4872" s="6" t="s">
        <v>358</v>
      </c>
      <c r="D4872" s="17">
        <v>682995534313</v>
      </c>
      <c r="E4872" s="13" t="s">
        <v>19</v>
      </c>
      <c r="F4872" s="12" t="str">
        <f>IF(E4872="BUY", "SELL", IF(E4872="SELL", "BUY", ""))</f>
        <v>BUY</v>
      </c>
      <c r="G4872" s="7">
        <v>196.63000500000001</v>
      </c>
      <c r="H4872" s="7">
        <v>1000</v>
      </c>
      <c r="I4872" s="11">
        <v>44340</v>
      </c>
      <c r="J4872" s="9">
        <v>202.14666700000001</v>
      </c>
      <c r="K4872" s="9">
        <f t="shared" si="228"/>
        <v>1028.0560538052166</v>
      </c>
      <c r="L4872" s="10">
        <f t="shared" si="229"/>
        <v>2.8056053805216606E-2</v>
      </c>
      <c r="M4872" s="10">
        <f t="shared" si="230"/>
        <v>-2.8056053805216606E-2</v>
      </c>
      <c r="N4872" s="6">
        <f>DATEDIF(A4872, I4872, "d")</f>
        <v>12</v>
      </c>
    </row>
    <row r="4873" spans="1:14" ht="14.25">
      <c r="A4873" s="5">
        <v>44329</v>
      </c>
      <c r="B4873" s="6" t="s">
        <v>3252</v>
      </c>
      <c r="C4873" s="6" t="s">
        <v>3253</v>
      </c>
      <c r="D4873" s="17">
        <v>224768212</v>
      </c>
      <c r="E4873" s="6" t="s">
        <v>19</v>
      </c>
      <c r="F4873" s="6" t="str">
        <f>IF(E4873="BUY", "SELL", IF(E4873="SELL", "BUY", ""))</f>
        <v>BUY</v>
      </c>
      <c r="G4873" s="7">
        <v>7.06</v>
      </c>
      <c r="H4873" s="7">
        <v>1000</v>
      </c>
      <c r="I4873" s="11">
        <v>44727</v>
      </c>
      <c r="J4873" s="9">
        <v>2.93</v>
      </c>
      <c r="K4873" s="9">
        <f t="shared" si="228"/>
        <v>415.01416430594907</v>
      </c>
      <c r="L4873" s="10">
        <f t="shared" si="229"/>
        <v>-0.58498583569405094</v>
      </c>
      <c r="M4873" s="10">
        <f t="shared" si="230"/>
        <v>0.58498583569405094</v>
      </c>
      <c r="N4873" s="6">
        <f>DATEDIF(A4873, I4873, "d")</f>
        <v>398</v>
      </c>
    </row>
    <row r="4874" spans="1:14" ht="14.25">
      <c r="A4874" s="5">
        <v>44329</v>
      </c>
      <c r="B4874" s="6" t="s">
        <v>2334</v>
      </c>
      <c r="C4874" s="6" t="s">
        <v>2335</v>
      </c>
      <c r="D4874" s="17">
        <v>17342961405</v>
      </c>
      <c r="E4874" s="6" t="s">
        <v>16</v>
      </c>
      <c r="F4874" s="6" t="str">
        <f>IF(E4874="BUY", "SELL", IF(E4874="SELL", "BUY", ""))</f>
        <v>SELL</v>
      </c>
      <c r="G4874" s="7">
        <v>31.939250999999999</v>
      </c>
      <c r="H4874" s="7">
        <v>1000</v>
      </c>
      <c r="I4874" s="11">
        <v>44727</v>
      </c>
      <c r="J4874" s="9">
        <v>33.345149999999997</v>
      </c>
      <c r="K4874" s="9">
        <f t="shared" si="228"/>
        <v>1044.0179076209395</v>
      </c>
      <c r="L4874" s="10">
        <f t="shared" si="229"/>
        <v>-4.4017907620939468E-2</v>
      </c>
      <c r="M4874" s="10">
        <f t="shared" si="230"/>
        <v>4.4017907620939468E-2</v>
      </c>
      <c r="N4874" s="6">
        <f>DATEDIF(A4874, I4874, "d")</f>
        <v>398</v>
      </c>
    </row>
    <row r="4875" spans="1:14" ht="14.25">
      <c r="A4875" s="5">
        <v>44329</v>
      </c>
      <c r="B4875" s="6" t="s">
        <v>3204</v>
      </c>
      <c r="C4875" s="6" t="s">
        <v>3205</v>
      </c>
      <c r="D4875" s="17">
        <v>17167592634</v>
      </c>
      <c r="E4875" s="6" t="s">
        <v>16</v>
      </c>
      <c r="F4875" s="6" t="str">
        <f>IF(E4875="BUY", "SELL", IF(E4875="SELL", "BUY", ""))</f>
        <v>SELL</v>
      </c>
      <c r="G4875" s="7">
        <v>265.10000600000001</v>
      </c>
      <c r="H4875" s="7">
        <v>1000</v>
      </c>
      <c r="I4875" s="11">
        <v>44333</v>
      </c>
      <c r="J4875" s="9">
        <v>248.240005</v>
      </c>
      <c r="K4875" s="9">
        <f t="shared" si="228"/>
        <v>936.40135564538605</v>
      </c>
      <c r="L4875" s="10">
        <f t="shared" si="229"/>
        <v>6.3598644354613959E-2</v>
      </c>
      <c r="M4875" s="10">
        <f t="shared" si="230"/>
        <v>-6.3598644354613959E-2</v>
      </c>
      <c r="N4875" s="6">
        <f>DATEDIF(A4875, I4875, "d")</f>
        <v>4</v>
      </c>
    </row>
    <row r="4876" spans="1:14" ht="14.25">
      <c r="A4876" s="5">
        <v>44329</v>
      </c>
      <c r="B4876" s="6" t="s">
        <v>1408</v>
      </c>
      <c r="C4876" s="6" t="s">
        <v>1409</v>
      </c>
      <c r="D4876" s="17">
        <v>8881396565</v>
      </c>
      <c r="E4876" s="6" t="s">
        <v>16</v>
      </c>
      <c r="F4876" s="6" t="str">
        <f>IF(E4876="BUY", "SELL", IF(E4876="SELL", "BUY", ""))</f>
        <v>SELL</v>
      </c>
      <c r="G4876" s="7">
        <v>178.16000399999999</v>
      </c>
      <c r="H4876" s="7">
        <v>1000</v>
      </c>
      <c r="I4876" s="5">
        <v>44587</v>
      </c>
      <c r="J4876" s="9">
        <v>133.020004</v>
      </c>
      <c r="K4876" s="9">
        <f t="shared" si="228"/>
        <v>746.63224637107669</v>
      </c>
      <c r="L4876" s="10">
        <f t="shared" si="229"/>
        <v>0.25336775362892333</v>
      </c>
      <c r="M4876" s="10">
        <f t="shared" si="230"/>
        <v>-0.25336775362892333</v>
      </c>
      <c r="N4876" s="6">
        <f>DATEDIF(A4876, I4876, "d")</f>
        <v>258</v>
      </c>
    </row>
    <row r="4877" spans="1:14" ht="14.25">
      <c r="A4877" s="5">
        <v>44330</v>
      </c>
      <c r="B4877" s="6" t="s">
        <v>603</v>
      </c>
      <c r="C4877" s="6" t="s">
        <v>604</v>
      </c>
      <c r="D4877" s="17">
        <v>2373457054</v>
      </c>
      <c r="E4877" s="6" t="s">
        <v>19</v>
      </c>
      <c r="F4877" s="6" t="str">
        <f>IF(E4877="BUY", "SELL", IF(E4877="SELL", "BUY", ""))</f>
        <v>BUY</v>
      </c>
      <c r="G4877" s="7">
        <v>58.771178999999997</v>
      </c>
      <c r="H4877" s="7">
        <v>1000</v>
      </c>
      <c r="I4877" s="5">
        <v>44512</v>
      </c>
      <c r="J4877" s="9">
        <v>50.468165999999997</v>
      </c>
      <c r="K4877" s="9">
        <f t="shared" si="228"/>
        <v>858.72304858815232</v>
      </c>
      <c r="L4877" s="10">
        <f t="shared" si="229"/>
        <v>-0.14127695141184768</v>
      </c>
      <c r="M4877" s="10">
        <f t="shared" si="230"/>
        <v>0.14127695141184768</v>
      </c>
      <c r="N4877" s="6">
        <f>DATEDIF(A4877, I4877, "d")</f>
        <v>182</v>
      </c>
    </row>
    <row r="4878" spans="1:14" ht="14.25">
      <c r="A4878" s="5">
        <v>44330</v>
      </c>
      <c r="B4878" s="6" t="s">
        <v>835</v>
      </c>
      <c r="C4878" s="6" t="s">
        <v>836</v>
      </c>
      <c r="D4878" s="17">
        <v>11912206739</v>
      </c>
      <c r="E4878" s="6" t="s">
        <v>19</v>
      </c>
      <c r="F4878" s="6" t="str">
        <f>IF(E4878="BUY", "SELL", IF(E4878="SELL", "BUY", ""))</f>
        <v>BUY</v>
      </c>
      <c r="G4878" s="7">
        <v>79.121596999999994</v>
      </c>
      <c r="H4878" s="7">
        <v>1000</v>
      </c>
      <c r="I4878" s="11">
        <v>44727</v>
      </c>
      <c r="J4878" s="9">
        <v>81.827888000000002</v>
      </c>
      <c r="K4878" s="9">
        <f t="shared" si="228"/>
        <v>1034.2042009086344</v>
      </c>
      <c r="L4878" s="10">
        <f t="shared" si="229"/>
        <v>3.420420090863445E-2</v>
      </c>
      <c r="M4878" s="10">
        <f t="shared" si="230"/>
        <v>-3.420420090863445E-2</v>
      </c>
      <c r="N4878" s="6">
        <f>DATEDIF(A4878, I4878, "d")</f>
        <v>397</v>
      </c>
    </row>
    <row r="4879" spans="1:14" ht="14.25">
      <c r="A4879" s="5">
        <v>44330</v>
      </c>
      <c r="B4879" s="6" t="s">
        <v>546</v>
      </c>
      <c r="C4879" s="6" t="s">
        <v>547</v>
      </c>
      <c r="D4879" s="17">
        <v>21462870977</v>
      </c>
      <c r="E4879" s="6" t="s">
        <v>19</v>
      </c>
      <c r="F4879" s="6" t="str">
        <f>IF(E4879="BUY", "SELL", IF(E4879="SELL", "BUY", ""))</f>
        <v>BUY</v>
      </c>
      <c r="G4879" s="7">
        <v>44.225479</v>
      </c>
      <c r="H4879" s="7">
        <v>1000</v>
      </c>
      <c r="I4879" s="5">
        <v>44411</v>
      </c>
      <c r="J4879" s="9">
        <v>44.186343999999998</v>
      </c>
      <c r="K4879" s="9">
        <f t="shared" si="228"/>
        <v>999.11510285733709</v>
      </c>
      <c r="L4879" s="10">
        <f t="shared" si="229"/>
        <v>-8.8489714266290779E-4</v>
      </c>
      <c r="M4879" s="10">
        <f t="shared" si="230"/>
        <v>8.8489714266290779E-4</v>
      </c>
      <c r="N4879" s="6">
        <f>DATEDIF(A4879, I4879, "d")</f>
        <v>81</v>
      </c>
    </row>
    <row r="4880" spans="1:14" ht="14.25">
      <c r="A4880" s="5">
        <v>44330</v>
      </c>
      <c r="B4880" s="6" t="s">
        <v>377</v>
      </c>
      <c r="C4880" s="6" t="s">
        <v>378</v>
      </c>
      <c r="D4880" s="17">
        <v>3110924830</v>
      </c>
      <c r="E4880" s="6" t="s">
        <v>19</v>
      </c>
      <c r="F4880" s="6" t="str">
        <f>IF(E4880="BUY", "SELL", IF(E4880="SELL", "BUY", ""))</f>
        <v>BUY</v>
      </c>
      <c r="G4880" s="7">
        <v>54.591853999999998</v>
      </c>
      <c r="H4880" s="7">
        <v>1000</v>
      </c>
      <c r="I4880" s="5">
        <v>44511</v>
      </c>
      <c r="J4880" s="9">
        <v>52.288139000000001</v>
      </c>
      <c r="K4880" s="9">
        <f t="shared" si="228"/>
        <v>957.80112175710326</v>
      </c>
      <c r="L4880" s="10">
        <f t="shared" si="229"/>
        <v>-4.219887824289674E-2</v>
      </c>
      <c r="M4880" s="10">
        <f t="shared" si="230"/>
        <v>4.219887824289674E-2</v>
      </c>
      <c r="N4880" s="6">
        <f>DATEDIF(A4880, I4880, "d")</f>
        <v>181</v>
      </c>
    </row>
    <row r="4881" spans="1:14" ht="14.25">
      <c r="A4881" s="5">
        <v>44330</v>
      </c>
      <c r="B4881" s="6" t="s">
        <v>379</v>
      </c>
      <c r="C4881" s="6" t="s">
        <v>380</v>
      </c>
      <c r="D4881" s="17">
        <v>4120653358</v>
      </c>
      <c r="E4881" s="6" t="s">
        <v>19</v>
      </c>
      <c r="F4881" s="6" t="str">
        <f>IF(E4881="BUY", "SELL", IF(E4881="SELL", "BUY", ""))</f>
        <v>BUY</v>
      </c>
      <c r="G4881" s="7">
        <v>16.975815000000001</v>
      </c>
      <c r="H4881" s="7">
        <v>1000</v>
      </c>
      <c r="I4881" s="5">
        <v>44334</v>
      </c>
      <c r="J4881" s="9">
        <v>17.924129000000001</v>
      </c>
      <c r="K4881" s="9">
        <f t="shared" si="228"/>
        <v>1055.8626493043191</v>
      </c>
      <c r="L4881" s="10">
        <f t="shared" si="229"/>
        <v>5.5862649304319119E-2</v>
      </c>
      <c r="M4881" s="10">
        <f t="shared" si="230"/>
        <v>-5.5862649304319119E-2</v>
      </c>
      <c r="N4881" s="6">
        <f>DATEDIF(A4881, I4881, "d")</f>
        <v>4</v>
      </c>
    </row>
    <row r="4882" spans="1:14" ht="14.25">
      <c r="A4882" s="5">
        <v>44330</v>
      </c>
      <c r="B4882" s="6" t="s">
        <v>3254</v>
      </c>
      <c r="C4882" s="6" t="s">
        <v>3255</v>
      </c>
      <c r="D4882" s="17">
        <v>5175825</v>
      </c>
      <c r="E4882" s="6" t="s">
        <v>19</v>
      </c>
      <c r="F4882" s="6" t="str">
        <f>IF(E4882="BUY", "SELL", IF(E4882="SELL", "BUY", ""))</f>
        <v>BUY</v>
      </c>
      <c r="G4882" s="7">
        <v>0.25</v>
      </c>
      <c r="H4882" s="7">
        <v>1000</v>
      </c>
      <c r="I4882" s="11">
        <v>44727</v>
      </c>
      <c r="J4882" s="9">
        <v>0.3</v>
      </c>
      <c r="K4882" s="9">
        <f t="shared" si="228"/>
        <v>1200</v>
      </c>
      <c r="L4882" s="10">
        <f t="shared" si="229"/>
        <v>0.2</v>
      </c>
      <c r="M4882" s="10">
        <f t="shared" si="230"/>
        <v>-0.2</v>
      </c>
      <c r="N4882" s="6">
        <f>DATEDIF(A4882, I4882, "d")</f>
        <v>397</v>
      </c>
    </row>
    <row r="4883" spans="1:14" ht="14.25">
      <c r="A4883" s="11">
        <v>44330</v>
      </c>
      <c r="B4883" s="6" t="s">
        <v>676</v>
      </c>
      <c r="C4883" s="6" t="s">
        <v>677</v>
      </c>
      <c r="D4883" s="17">
        <v>7778227010</v>
      </c>
      <c r="E4883" s="13" t="s">
        <v>19</v>
      </c>
      <c r="F4883" s="12" t="str">
        <f>IF(E4883="BUY", "SELL", IF(E4883="SELL", "BUY", ""))</f>
        <v>BUY</v>
      </c>
      <c r="G4883" s="7">
        <v>77.539085</v>
      </c>
      <c r="H4883" s="7">
        <v>1000</v>
      </c>
      <c r="I4883" s="11">
        <v>44727</v>
      </c>
      <c r="J4883" s="9">
        <v>44.081623</v>
      </c>
      <c r="K4883" s="9">
        <f t="shared" si="228"/>
        <v>568.50842384843725</v>
      </c>
      <c r="L4883" s="10">
        <f t="shared" si="229"/>
        <v>-0.43149157615156275</v>
      </c>
      <c r="M4883" s="10">
        <f t="shared" si="230"/>
        <v>0.43149157615156275</v>
      </c>
      <c r="N4883" s="6">
        <f>DATEDIF(A4883, I4883, "d")</f>
        <v>397</v>
      </c>
    </row>
    <row r="4884" spans="1:14" ht="14.25">
      <c r="A4884" s="5">
        <v>44333</v>
      </c>
      <c r="B4884" s="6" t="s">
        <v>2010</v>
      </c>
      <c r="C4884" s="6" t="s">
        <v>2011</v>
      </c>
      <c r="D4884" s="17">
        <v>45226391549</v>
      </c>
      <c r="E4884" s="6" t="s">
        <v>19</v>
      </c>
      <c r="F4884" s="6" t="str">
        <f>IF(E4884="BUY", "SELL", IF(E4884="SELL", "BUY", ""))</f>
        <v>BUY</v>
      </c>
      <c r="G4884" s="7">
        <v>53.381602999999998</v>
      </c>
      <c r="H4884" s="7">
        <v>1000</v>
      </c>
      <c r="I4884" s="11">
        <v>44727</v>
      </c>
      <c r="J4884" s="9">
        <v>52.912391999999997</v>
      </c>
      <c r="K4884" s="9">
        <f t="shared" si="228"/>
        <v>991.21024896910637</v>
      </c>
      <c r="L4884" s="10">
        <f t="shared" si="229"/>
        <v>-8.7897510308936264E-3</v>
      </c>
      <c r="M4884" s="10">
        <f t="shared" si="230"/>
        <v>8.7897510308936264E-3</v>
      </c>
      <c r="N4884" s="6">
        <f>DATEDIF(A4884, I4884, "d")</f>
        <v>394</v>
      </c>
    </row>
    <row r="4885" spans="1:14" ht="14.25">
      <c r="A4885" s="5">
        <v>44333</v>
      </c>
      <c r="B4885" s="6" t="s">
        <v>2536</v>
      </c>
      <c r="C4885" s="6" t="s">
        <v>2537</v>
      </c>
      <c r="D4885" s="17">
        <v>250726063</v>
      </c>
      <c r="E4885" s="6" t="s">
        <v>19</v>
      </c>
      <c r="F4885" s="6" t="str">
        <f>IF(E4885="BUY", "SELL", IF(E4885="SELL", "BUY", ""))</f>
        <v>BUY</v>
      </c>
      <c r="G4885" s="7">
        <v>60.290000999999997</v>
      </c>
      <c r="H4885" s="7">
        <v>1000</v>
      </c>
      <c r="I4885" s="11">
        <v>44727</v>
      </c>
      <c r="J4885" s="9">
        <v>28.4</v>
      </c>
      <c r="K4885" s="9">
        <f t="shared" si="228"/>
        <v>471.05655214701358</v>
      </c>
      <c r="L4885" s="10">
        <f t="shared" si="229"/>
        <v>-0.52894344785298641</v>
      </c>
      <c r="M4885" s="10">
        <f t="shared" si="230"/>
        <v>0.52894344785298641</v>
      </c>
      <c r="N4885" s="6">
        <f>DATEDIF(A4885, I4885, "d")</f>
        <v>394</v>
      </c>
    </row>
    <row r="4886" spans="1:14" ht="14.25">
      <c r="A4886" s="5">
        <v>44333</v>
      </c>
      <c r="B4886" s="6" t="s">
        <v>969</v>
      </c>
      <c r="C4886" s="6" t="s">
        <v>970</v>
      </c>
      <c r="D4886" s="17">
        <v>9100910560</v>
      </c>
      <c r="E4886" s="6" t="s">
        <v>19</v>
      </c>
      <c r="F4886" s="6" t="str">
        <f>IF(E4886="BUY", "SELL", IF(E4886="SELL", "BUY", ""))</f>
        <v>BUY</v>
      </c>
      <c r="G4886" s="7">
        <v>165.179993</v>
      </c>
      <c r="H4886" s="7">
        <v>1000</v>
      </c>
      <c r="I4886" s="11">
        <v>44375</v>
      </c>
      <c r="J4886" s="9">
        <v>198.41000399999999</v>
      </c>
      <c r="K4886" s="9">
        <f t="shared" si="228"/>
        <v>1201.1745514482495</v>
      </c>
      <c r="L4886" s="10">
        <f t="shared" si="229"/>
        <v>0.20117455144824953</v>
      </c>
      <c r="M4886" s="10">
        <f t="shared" si="230"/>
        <v>-0.20117455144824953</v>
      </c>
      <c r="N4886" s="6">
        <f>DATEDIF(A4886, I4886, "d")</f>
        <v>42</v>
      </c>
    </row>
    <row r="4887" spans="1:14" ht="14.25">
      <c r="A4887" s="5">
        <v>44333</v>
      </c>
      <c r="B4887" s="6" t="s">
        <v>3166</v>
      </c>
      <c r="C4887" s="6" t="s">
        <v>3167</v>
      </c>
      <c r="D4887" s="17">
        <v>51719178</v>
      </c>
      <c r="E4887" s="6" t="s">
        <v>16</v>
      </c>
      <c r="F4887" s="6" t="str">
        <f>IF(E4887="BUY", "SELL", IF(E4887="SELL", "BUY", ""))</f>
        <v>SELL</v>
      </c>
      <c r="G4887" s="7">
        <v>57.369999</v>
      </c>
      <c r="H4887" s="7">
        <v>1000</v>
      </c>
      <c r="I4887" s="11">
        <v>44727</v>
      </c>
      <c r="J4887" s="9">
        <v>4.29</v>
      </c>
      <c r="K4887" s="9">
        <f t="shared" si="228"/>
        <v>74.777759713748637</v>
      </c>
      <c r="L4887" s="10">
        <f t="shared" si="229"/>
        <v>0.92522224028625133</v>
      </c>
      <c r="M4887" s="10">
        <f t="shared" si="230"/>
        <v>-0.92522224028625133</v>
      </c>
      <c r="N4887" s="6">
        <f>DATEDIF(A4887, I4887, "d")</f>
        <v>394</v>
      </c>
    </row>
    <row r="4888" spans="1:14" ht="14.25">
      <c r="A4888" s="5">
        <v>44333</v>
      </c>
      <c r="B4888" s="6" t="s">
        <v>1806</v>
      </c>
      <c r="C4888" s="6" t="s">
        <v>1807</v>
      </c>
      <c r="D4888" s="17">
        <v>11164249786</v>
      </c>
      <c r="E4888" s="6" t="s">
        <v>16</v>
      </c>
      <c r="F4888" s="6" t="str">
        <f>IF(E4888="BUY", "SELL", IF(E4888="SELL", "BUY", ""))</f>
        <v>SELL</v>
      </c>
      <c r="G4888" s="7">
        <v>312.42999300000002</v>
      </c>
      <c r="H4888" s="7">
        <v>1000</v>
      </c>
      <c r="I4888" s="5">
        <v>44361</v>
      </c>
      <c r="J4888" s="9">
        <v>364.85998499999999</v>
      </c>
      <c r="K4888" s="9">
        <f t="shared" si="228"/>
        <v>1167.8135683983451</v>
      </c>
      <c r="L4888" s="10">
        <f t="shared" si="229"/>
        <v>-0.16781356839834508</v>
      </c>
      <c r="M4888" s="10">
        <f t="shared" si="230"/>
        <v>0.16781356839834508</v>
      </c>
      <c r="N4888" s="6">
        <f>DATEDIF(A4888, I4888, "d")</f>
        <v>28</v>
      </c>
    </row>
    <row r="4889" spans="1:14" ht="14.25">
      <c r="A4889" s="5">
        <v>44333</v>
      </c>
      <c r="B4889" s="6" t="s">
        <v>757</v>
      </c>
      <c r="C4889" s="6" t="s">
        <v>758</v>
      </c>
      <c r="D4889" s="17">
        <v>100443452698</v>
      </c>
      <c r="E4889" s="6" t="s">
        <v>19</v>
      </c>
      <c r="F4889" s="6" t="str">
        <f>IF(E4889="BUY", "SELL", IF(E4889="SELL", "BUY", ""))</f>
        <v>BUY</v>
      </c>
      <c r="G4889" s="7">
        <v>20.037596000000001</v>
      </c>
      <c r="H4889" s="7">
        <v>1000</v>
      </c>
      <c r="I4889" s="5">
        <v>44546</v>
      </c>
      <c r="J4889" s="9">
        <v>15.915188000000001</v>
      </c>
      <c r="K4889" s="9">
        <f t="shared" si="228"/>
        <v>794.26633813756905</v>
      </c>
      <c r="L4889" s="10">
        <f t="shared" si="229"/>
        <v>-0.20573366186243094</v>
      </c>
      <c r="M4889" s="10">
        <f t="shared" si="230"/>
        <v>0.20573366186243094</v>
      </c>
      <c r="N4889" s="6">
        <f>DATEDIF(A4889, I4889, "d")</f>
        <v>213</v>
      </c>
    </row>
    <row r="4890" spans="1:14" ht="14.25">
      <c r="A4890" s="5">
        <v>44334</v>
      </c>
      <c r="B4890" s="6" t="s">
        <v>3256</v>
      </c>
      <c r="C4890" s="6" t="s">
        <v>3257</v>
      </c>
      <c r="D4890" s="17">
        <v>179307500</v>
      </c>
      <c r="E4890" s="6" t="s">
        <v>16</v>
      </c>
      <c r="F4890" s="6" t="str">
        <f>IF(E4890="BUY", "SELL", IF(E4890="SELL", "BUY", ""))</f>
        <v>SELL</v>
      </c>
      <c r="G4890" s="7">
        <v>7.32</v>
      </c>
      <c r="H4890" s="7">
        <v>1000</v>
      </c>
      <c r="I4890" s="11">
        <v>44727</v>
      </c>
      <c r="J4890" s="9">
        <v>3.67</v>
      </c>
      <c r="K4890" s="9">
        <f t="shared" si="228"/>
        <v>501.36612021857917</v>
      </c>
      <c r="L4890" s="10">
        <f t="shared" si="229"/>
        <v>0.49863387978142082</v>
      </c>
      <c r="M4890" s="10">
        <f t="shared" si="230"/>
        <v>-0.49863387978142082</v>
      </c>
      <c r="N4890" s="6">
        <f>DATEDIF(A4890, I4890, "d")</f>
        <v>393</v>
      </c>
    </row>
    <row r="4891" spans="1:14" ht="14.25">
      <c r="A4891" s="5">
        <v>44334</v>
      </c>
      <c r="B4891" s="6" t="s">
        <v>2199</v>
      </c>
      <c r="C4891" s="6" t="s">
        <v>2200</v>
      </c>
      <c r="D4891" s="17">
        <v>189004565</v>
      </c>
      <c r="E4891" s="6" t="s">
        <v>19</v>
      </c>
      <c r="F4891" s="6" t="str">
        <f>IF(E4891="BUY", "SELL", IF(E4891="SELL", "BUY", ""))</f>
        <v>BUY</v>
      </c>
      <c r="G4891" s="7">
        <v>28.83</v>
      </c>
      <c r="H4891" s="7">
        <v>1000</v>
      </c>
      <c r="I4891" s="11">
        <v>44727</v>
      </c>
      <c r="J4891" s="9">
        <v>14.6</v>
      </c>
      <c r="K4891" s="9">
        <f t="shared" si="228"/>
        <v>506.41692681234827</v>
      </c>
      <c r="L4891" s="10">
        <f t="shared" si="229"/>
        <v>-0.49358307318765171</v>
      </c>
      <c r="M4891" s="10">
        <f t="shared" si="230"/>
        <v>0.49358307318765171</v>
      </c>
      <c r="N4891" s="6">
        <f>DATEDIF(A4891, I4891, "d")</f>
        <v>393</v>
      </c>
    </row>
    <row r="4892" spans="1:14" ht="14.25">
      <c r="A4892" s="5">
        <v>44334</v>
      </c>
      <c r="B4892" s="6" t="s">
        <v>379</v>
      </c>
      <c r="C4892" s="6" t="s">
        <v>380</v>
      </c>
      <c r="D4892" s="17">
        <v>4120653358</v>
      </c>
      <c r="E4892" s="6" t="s">
        <v>16</v>
      </c>
      <c r="F4892" s="6" t="str">
        <f>IF(E4892="BUY", "SELL", IF(E4892="SELL", "BUY", ""))</f>
        <v>SELL</v>
      </c>
      <c r="G4892" s="7">
        <v>17.924129000000001</v>
      </c>
      <c r="H4892" s="7">
        <v>1000</v>
      </c>
      <c r="I4892" s="11">
        <v>44727</v>
      </c>
      <c r="J4892" s="9">
        <v>21.151913</v>
      </c>
      <c r="K4892" s="9">
        <f t="shared" si="228"/>
        <v>1180.0803821485551</v>
      </c>
      <c r="L4892" s="10">
        <f t="shared" si="229"/>
        <v>-0.18008038214855515</v>
      </c>
      <c r="M4892" s="10">
        <f t="shared" si="230"/>
        <v>0.18008038214855515</v>
      </c>
      <c r="N4892" s="6">
        <f>DATEDIF(A4892, I4892, "d")</f>
        <v>393</v>
      </c>
    </row>
    <row r="4893" spans="1:14" ht="14.25">
      <c r="A4893" s="5">
        <v>44334</v>
      </c>
      <c r="B4893" s="6" t="s">
        <v>3258</v>
      </c>
      <c r="C4893" s="6" t="s">
        <v>3259</v>
      </c>
      <c r="D4893" s="17">
        <v>1188088900</v>
      </c>
      <c r="E4893" s="6" t="s">
        <v>16</v>
      </c>
      <c r="F4893" s="6" t="str">
        <f>IF(E4893="BUY", "SELL", IF(E4893="SELL", "BUY", ""))</f>
        <v>SELL</v>
      </c>
      <c r="G4893" s="7">
        <v>50.380001</v>
      </c>
      <c r="H4893" s="7">
        <v>1000</v>
      </c>
      <c r="I4893" s="11">
        <v>44727</v>
      </c>
      <c r="J4893" s="9">
        <v>30.610001</v>
      </c>
      <c r="K4893" s="9">
        <f t="shared" si="228"/>
        <v>607.58238174707458</v>
      </c>
      <c r="L4893" s="10">
        <f t="shared" si="229"/>
        <v>0.39241761825292543</v>
      </c>
      <c r="M4893" s="10">
        <f t="shared" si="230"/>
        <v>-0.39241761825292543</v>
      </c>
      <c r="N4893" s="6">
        <f>DATEDIF(A4893, I4893, "d")</f>
        <v>393</v>
      </c>
    </row>
    <row r="4894" spans="1:14" ht="14.25">
      <c r="A4894" s="5">
        <v>44334</v>
      </c>
      <c r="B4894" s="6" t="s">
        <v>867</v>
      </c>
      <c r="C4894" s="6" t="s">
        <v>868</v>
      </c>
      <c r="D4894" s="17">
        <v>29367413350</v>
      </c>
      <c r="E4894" s="6" t="s">
        <v>16</v>
      </c>
      <c r="F4894" s="6" t="str">
        <f>IF(E4894="BUY", "SELL", IF(E4894="SELL", "BUY", ""))</f>
        <v>SELL</v>
      </c>
      <c r="G4894" s="7">
        <v>47.120724000000003</v>
      </c>
      <c r="H4894" s="7">
        <v>1000</v>
      </c>
      <c r="I4894" s="11">
        <v>44727</v>
      </c>
      <c r="J4894" s="9">
        <v>55.418041000000002</v>
      </c>
      <c r="K4894" s="9">
        <f t="shared" si="228"/>
        <v>1176.0863648869231</v>
      </c>
      <c r="L4894" s="10">
        <f t="shared" si="229"/>
        <v>-0.17608636488692309</v>
      </c>
      <c r="M4894" s="10">
        <f t="shared" si="230"/>
        <v>0.17608636488692309</v>
      </c>
      <c r="N4894" s="6">
        <f>DATEDIF(A4894, I4894, "d")</f>
        <v>393</v>
      </c>
    </row>
    <row r="4895" spans="1:14" ht="14.25">
      <c r="A4895" s="5">
        <v>44334</v>
      </c>
      <c r="B4895" s="6" t="s">
        <v>2456</v>
      </c>
      <c r="C4895" s="6" t="s">
        <v>2457</v>
      </c>
      <c r="D4895" s="17">
        <v>5188639887</v>
      </c>
      <c r="E4895" s="6" t="s">
        <v>16</v>
      </c>
      <c r="F4895" s="6" t="str">
        <f>IF(E4895="BUY", "SELL", IF(E4895="SELL", "BUY", ""))</f>
        <v>SELL</v>
      </c>
      <c r="G4895" s="7">
        <v>27.02</v>
      </c>
      <c r="H4895" s="7">
        <v>1000</v>
      </c>
      <c r="I4895" s="5">
        <v>44398</v>
      </c>
      <c r="J4895" s="9">
        <v>28.049999</v>
      </c>
      <c r="K4895" s="9">
        <f t="shared" si="228"/>
        <v>1038.1198741672833</v>
      </c>
      <c r="L4895" s="10">
        <f t="shared" si="229"/>
        <v>-3.8119874167283345E-2</v>
      </c>
      <c r="M4895" s="10">
        <f t="shared" si="230"/>
        <v>3.8119874167283345E-2</v>
      </c>
      <c r="N4895" s="6">
        <f>DATEDIF(A4895, I4895, "d")</f>
        <v>64</v>
      </c>
    </row>
    <row r="4896" spans="1:14" ht="14.25">
      <c r="A4896" s="5">
        <v>44334</v>
      </c>
      <c r="B4896" s="6" t="s">
        <v>3260</v>
      </c>
      <c r="C4896" s="6" t="s">
        <v>3261</v>
      </c>
      <c r="D4896" s="17">
        <v>1972286461</v>
      </c>
      <c r="E4896" s="6" t="s">
        <v>16</v>
      </c>
      <c r="F4896" s="6" t="str">
        <f>IF(E4896="BUY", "SELL", IF(E4896="SELL", "BUY", ""))</f>
        <v>SELL</v>
      </c>
      <c r="G4896" s="7">
        <v>25.559999000000001</v>
      </c>
      <c r="H4896" s="7">
        <v>1000</v>
      </c>
      <c r="I4896" s="11">
        <v>44727</v>
      </c>
      <c r="J4896" s="9">
        <v>4.8600000000000003</v>
      </c>
      <c r="K4896" s="9">
        <f t="shared" si="228"/>
        <v>190.14085250942301</v>
      </c>
      <c r="L4896" s="10">
        <f t="shared" si="229"/>
        <v>0.80985914749057697</v>
      </c>
      <c r="M4896" s="10">
        <f t="shared" si="230"/>
        <v>-0.80985914749057697</v>
      </c>
      <c r="N4896" s="6">
        <f>DATEDIF(A4896, I4896, "d")</f>
        <v>393</v>
      </c>
    </row>
    <row r="4897" spans="1:14" ht="14.25">
      <c r="A4897" s="5">
        <v>44335</v>
      </c>
      <c r="B4897" s="6" t="s">
        <v>943</v>
      </c>
      <c r="C4897" s="6" t="s">
        <v>944</v>
      </c>
      <c r="D4897" s="17">
        <v>3530929880</v>
      </c>
      <c r="E4897" s="6" t="s">
        <v>19</v>
      </c>
      <c r="F4897" s="6" t="str">
        <f>IF(E4897="BUY", "SELL", IF(E4897="SELL", "BUY", ""))</f>
        <v>BUY</v>
      </c>
      <c r="G4897" s="7">
        <v>12.64</v>
      </c>
      <c r="H4897" s="7">
        <v>1000</v>
      </c>
      <c r="I4897" s="11">
        <v>44335</v>
      </c>
      <c r="J4897" s="9">
        <v>12.64</v>
      </c>
      <c r="K4897" s="9">
        <f t="shared" si="228"/>
        <v>999.99999999999989</v>
      </c>
      <c r="L4897" s="10">
        <f t="shared" si="229"/>
        <v>-1.1368683772161603E-16</v>
      </c>
      <c r="M4897" s="10">
        <f t="shared" si="230"/>
        <v>1.1368683772161603E-16</v>
      </c>
      <c r="N4897" s="6">
        <f>DATEDIF(A4897, I4897, "d")</f>
        <v>0</v>
      </c>
    </row>
    <row r="4898" spans="1:14" ht="14.25">
      <c r="A4898" s="5">
        <v>44335</v>
      </c>
      <c r="B4898" s="6" t="s">
        <v>2908</v>
      </c>
      <c r="C4898" s="6" t="s">
        <v>2909</v>
      </c>
      <c r="D4898" s="17">
        <v>301016056</v>
      </c>
      <c r="E4898" s="6" t="s">
        <v>19</v>
      </c>
      <c r="F4898" s="6" t="str">
        <f>IF(E4898="BUY", "SELL", IF(E4898="SELL", "BUY", ""))</f>
        <v>BUY</v>
      </c>
      <c r="G4898" s="7">
        <v>31.969999000000001</v>
      </c>
      <c r="H4898" s="7">
        <v>1000</v>
      </c>
      <c r="I4898" s="11">
        <v>44727</v>
      </c>
      <c r="J4898" s="9">
        <v>15.27</v>
      </c>
      <c r="K4898" s="9">
        <f t="shared" si="228"/>
        <v>477.6352980179949</v>
      </c>
      <c r="L4898" s="10">
        <f t="shared" si="229"/>
        <v>-0.52236470198200502</v>
      </c>
      <c r="M4898" s="10">
        <f t="shared" si="230"/>
        <v>0.52236470198200502</v>
      </c>
      <c r="N4898" s="6">
        <f>DATEDIF(A4898, I4898, "d")</f>
        <v>392</v>
      </c>
    </row>
    <row r="4899" spans="1:14" ht="14.25">
      <c r="A4899" s="5">
        <v>44335</v>
      </c>
      <c r="B4899" s="6" t="s">
        <v>3262</v>
      </c>
      <c r="C4899" s="6" t="s">
        <v>3263</v>
      </c>
      <c r="D4899" s="17">
        <v>12573419470</v>
      </c>
      <c r="E4899" s="6" t="s">
        <v>16</v>
      </c>
      <c r="F4899" s="6" t="str">
        <f>IF(E4899="BUY", "SELL", IF(E4899="SELL", "BUY", ""))</f>
        <v>SELL</v>
      </c>
      <c r="G4899" s="7">
        <v>31.738662999999999</v>
      </c>
      <c r="H4899" s="7">
        <v>1000</v>
      </c>
      <c r="I4899" s="11">
        <v>44727</v>
      </c>
      <c r="J4899" s="9">
        <v>26.624345999999999</v>
      </c>
      <c r="K4899" s="9">
        <f t="shared" si="228"/>
        <v>838.8616117824497</v>
      </c>
      <c r="L4899" s="10">
        <f t="shared" si="229"/>
        <v>0.1611383882175503</v>
      </c>
      <c r="M4899" s="10">
        <f t="shared" si="230"/>
        <v>-0.1611383882175503</v>
      </c>
      <c r="N4899" s="6">
        <f>DATEDIF(A4899, I4899, "d")</f>
        <v>392</v>
      </c>
    </row>
    <row r="4900" spans="1:14" ht="14.25">
      <c r="A4900" s="5">
        <v>44335</v>
      </c>
      <c r="B4900" s="6" t="s">
        <v>1348</v>
      </c>
      <c r="C4900" s="6" t="s">
        <v>1349</v>
      </c>
      <c r="D4900" s="17">
        <v>70577326103</v>
      </c>
      <c r="E4900" s="6" t="s">
        <v>19</v>
      </c>
      <c r="F4900" s="6" t="str">
        <f>IF(E4900="BUY", "SELL", IF(E4900="SELL", "BUY", ""))</f>
        <v>BUY</v>
      </c>
      <c r="G4900" s="7">
        <v>35.1</v>
      </c>
      <c r="H4900" s="7">
        <v>1000</v>
      </c>
      <c r="I4900" s="5">
        <v>44335</v>
      </c>
      <c r="J4900" s="9">
        <v>35.1</v>
      </c>
      <c r="K4900" s="9">
        <f t="shared" si="228"/>
        <v>1000</v>
      </c>
      <c r="L4900" s="10">
        <f t="shared" si="229"/>
        <v>0</v>
      </c>
      <c r="M4900" s="10">
        <f t="shared" si="230"/>
        <v>0</v>
      </c>
      <c r="N4900" s="6">
        <f>DATEDIF(A4900, I4900, "d")</f>
        <v>0</v>
      </c>
    </row>
    <row r="4901" spans="1:14" ht="14.25">
      <c r="A4901" s="5">
        <v>44335</v>
      </c>
      <c r="B4901" s="6" t="s">
        <v>3212</v>
      </c>
      <c r="C4901" s="6" t="s">
        <v>3213</v>
      </c>
      <c r="D4901" s="17">
        <v>469545839</v>
      </c>
      <c r="E4901" s="6" t="s">
        <v>19</v>
      </c>
      <c r="F4901" s="6" t="str">
        <f>IF(E4901="BUY", "SELL", IF(E4901="SELL", "BUY", ""))</f>
        <v>BUY</v>
      </c>
      <c r="G4901" s="7">
        <v>13.98</v>
      </c>
      <c r="H4901" s="7">
        <v>1000</v>
      </c>
      <c r="I4901" s="11">
        <v>44727</v>
      </c>
      <c r="J4901" s="9">
        <v>3.54</v>
      </c>
      <c r="K4901" s="9">
        <f t="shared" si="228"/>
        <v>253.21888412017168</v>
      </c>
      <c r="L4901" s="10">
        <f t="shared" si="229"/>
        <v>-0.74678111587982832</v>
      </c>
      <c r="M4901" s="10">
        <f t="shared" si="230"/>
        <v>0.74678111587982832</v>
      </c>
      <c r="N4901" s="6">
        <f>DATEDIF(A4901, I4901, "d")</f>
        <v>392</v>
      </c>
    </row>
    <row r="4902" spans="1:14" ht="14.25">
      <c r="A4902" s="5">
        <v>44336</v>
      </c>
      <c r="B4902" s="6" t="s">
        <v>3264</v>
      </c>
      <c r="C4902" s="6" t="s">
        <v>3265</v>
      </c>
      <c r="D4902" s="17">
        <v>20687418</v>
      </c>
      <c r="E4902" s="6" t="s">
        <v>19</v>
      </c>
      <c r="F4902" s="6" t="str">
        <f>IF(E4902="BUY", "SELL", IF(E4902="SELL", "BUY", ""))</f>
        <v>BUY</v>
      </c>
      <c r="G4902" s="7">
        <v>75.400002000000001</v>
      </c>
      <c r="H4902" s="7">
        <v>1000</v>
      </c>
      <c r="I4902" s="11">
        <v>44727</v>
      </c>
      <c r="J4902" s="9">
        <v>7.28</v>
      </c>
      <c r="K4902" s="9">
        <f t="shared" si="228"/>
        <v>96.551721576877412</v>
      </c>
      <c r="L4902" s="10">
        <f t="shared" si="229"/>
        <v>-0.90344827842312259</v>
      </c>
      <c r="M4902" s="10">
        <f t="shared" si="230"/>
        <v>0.90344827842312259</v>
      </c>
      <c r="N4902" s="6">
        <f>DATEDIF(A4902, I4902, "d")</f>
        <v>391</v>
      </c>
    </row>
    <row r="4903" spans="1:14" ht="14.25">
      <c r="A4903" s="11">
        <v>44336</v>
      </c>
      <c r="B4903" s="6" t="s">
        <v>3266</v>
      </c>
      <c r="C4903" s="6" t="s">
        <v>3267</v>
      </c>
      <c r="D4903" s="17">
        <v>1216323000</v>
      </c>
      <c r="E4903" s="13" t="s">
        <v>19</v>
      </c>
      <c r="F4903" s="12" t="str">
        <f>IF(E4903="BUY", "SELL", IF(E4903="SELL", "BUY", ""))</f>
        <v>BUY</v>
      </c>
      <c r="G4903" s="7">
        <v>22.641992999999999</v>
      </c>
      <c r="H4903" s="7">
        <v>1000</v>
      </c>
      <c r="I4903" s="11">
        <v>44340</v>
      </c>
      <c r="J4903" s="9">
        <v>22.866071999999999</v>
      </c>
      <c r="K4903" s="9">
        <f t="shared" si="228"/>
        <v>1009.8966111331277</v>
      </c>
      <c r="L4903" s="10">
        <f t="shared" si="229"/>
        <v>9.896611133127748E-3</v>
      </c>
      <c r="M4903" s="10">
        <f t="shared" si="230"/>
        <v>-9.896611133127748E-3</v>
      </c>
      <c r="N4903" s="6">
        <f>DATEDIF(A4903, I4903, "d")</f>
        <v>4</v>
      </c>
    </row>
    <row r="4904" spans="1:14" ht="14.25">
      <c r="A4904" s="5">
        <v>44337</v>
      </c>
      <c r="B4904" s="6" t="s">
        <v>538</v>
      </c>
      <c r="C4904" s="6" t="s">
        <v>539</v>
      </c>
      <c r="D4904" s="17">
        <v>17149203119</v>
      </c>
      <c r="E4904" s="6" t="s">
        <v>19</v>
      </c>
      <c r="F4904" s="6" t="str">
        <f>IF(E4904="BUY", "SELL", IF(E4904="SELL", "BUY", ""))</f>
        <v>BUY</v>
      </c>
      <c r="G4904" s="7">
        <v>105.32873499999999</v>
      </c>
      <c r="H4904" s="7">
        <v>1000</v>
      </c>
      <c r="I4904" s="11">
        <v>44391</v>
      </c>
      <c r="J4904" s="9">
        <v>101.354507</v>
      </c>
      <c r="K4904" s="9">
        <f t="shared" si="228"/>
        <v>962.26834016377404</v>
      </c>
      <c r="L4904" s="10">
        <f t="shared" si="229"/>
        <v>-3.7731659836225957E-2</v>
      </c>
      <c r="M4904" s="10">
        <f t="shared" si="230"/>
        <v>3.7731659836225957E-2</v>
      </c>
      <c r="N4904" s="6">
        <f>DATEDIF(A4904, I4904, "d")</f>
        <v>54</v>
      </c>
    </row>
    <row r="4905" spans="1:14" ht="14.25">
      <c r="A4905" s="5">
        <v>44337</v>
      </c>
      <c r="B4905" s="6" t="s">
        <v>542</v>
      </c>
      <c r="C4905" s="6" t="s">
        <v>543</v>
      </c>
      <c r="D4905" s="17">
        <v>35750388286</v>
      </c>
      <c r="E4905" s="6" t="s">
        <v>19</v>
      </c>
      <c r="F4905" s="6" t="str">
        <f>IF(E4905="BUY", "SELL", IF(E4905="SELL", "BUY", ""))</f>
        <v>BUY</v>
      </c>
      <c r="G4905" s="7">
        <v>200.741669</v>
      </c>
      <c r="H4905" s="7">
        <v>1000</v>
      </c>
      <c r="I4905" s="11">
        <v>44637</v>
      </c>
      <c r="J4905" s="9">
        <v>218.534302</v>
      </c>
      <c r="K4905" s="9">
        <f t="shared" si="228"/>
        <v>1088.6344777775062</v>
      </c>
      <c r="L4905" s="10">
        <f t="shared" si="229"/>
        <v>8.863447777750616E-2</v>
      </c>
      <c r="M4905" s="10">
        <f t="shared" si="230"/>
        <v>-8.863447777750616E-2</v>
      </c>
      <c r="N4905" s="6">
        <f>DATEDIF(A4905, I4905, "d")</f>
        <v>300</v>
      </c>
    </row>
    <row r="4906" spans="1:14" ht="14.25">
      <c r="A4906" s="5">
        <v>44337</v>
      </c>
      <c r="B4906" s="6" t="s">
        <v>544</v>
      </c>
      <c r="C4906" s="6" t="s">
        <v>545</v>
      </c>
      <c r="D4906" s="17">
        <v>31473180708</v>
      </c>
      <c r="E4906" s="6" t="s">
        <v>19</v>
      </c>
      <c r="F4906" s="6" t="str">
        <f>IF(E4906="BUY", "SELL", IF(E4906="SELL", "BUY", ""))</f>
        <v>BUY</v>
      </c>
      <c r="G4906" s="7">
        <v>108.58000199999999</v>
      </c>
      <c r="H4906" s="7">
        <v>1000</v>
      </c>
      <c r="I4906" s="11">
        <v>44519</v>
      </c>
      <c r="J4906" s="9">
        <v>134.96000699999999</v>
      </c>
      <c r="K4906" s="9">
        <f t="shared" si="228"/>
        <v>1242.9545451656927</v>
      </c>
      <c r="L4906" s="10">
        <f t="shared" si="229"/>
        <v>0.2429545451656927</v>
      </c>
      <c r="M4906" s="10">
        <f t="shared" si="230"/>
        <v>-0.2429545451656927</v>
      </c>
      <c r="N4906" s="6">
        <f>DATEDIF(A4906, I4906, "d")</f>
        <v>182</v>
      </c>
    </row>
    <row r="4907" spans="1:14" ht="14.25">
      <c r="A4907" s="5">
        <v>44337</v>
      </c>
      <c r="B4907" s="6" t="s">
        <v>2175</v>
      </c>
      <c r="C4907" s="6" t="s">
        <v>2176</v>
      </c>
      <c r="D4907" s="17">
        <v>16350299372</v>
      </c>
      <c r="E4907" s="6" t="s">
        <v>16</v>
      </c>
      <c r="F4907" s="6" t="str">
        <f>IF(E4907="BUY", "SELL", IF(E4907="SELL", "BUY", ""))</f>
        <v>SELL</v>
      </c>
      <c r="G4907" s="7">
        <v>13.127518</v>
      </c>
      <c r="H4907" s="7">
        <v>1000</v>
      </c>
      <c r="I4907" s="11">
        <v>44727</v>
      </c>
      <c r="J4907" s="9">
        <v>7.4025590000000001</v>
      </c>
      <c r="K4907" s="9">
        <f t="shared" si="228"/>
        <v>563.89631307304239</v>
      </c>
      <c r="L4907" s="10">
        <f t="shared" si="229"/>
        <v>0.43610368692695761</v>
      </c>
      <c r="M4907" s="10">
        <f t="shared" si="230"/>
        <v>-0.43610368692695761</v>
      </c>
      <c r="N4907" s="6">
        <f>DATEDIF(A4907, I4907, "d")</f>
        <v>390</v>
      </c>
    </row>
    <row r="4908" spans="1:14" ht="14.25">
      <c r="A4908" s="5">
        <v>44337</v>
      </c>
      <c r="B4908" s="6" t="s">
        <v>3078</v>
      </c>
      <c r="C4908" s="6" t="s">
        <v>3079</v>
      </c>
      <c r="D4908" s="17">
        <v>3653663805</v>
      </c>
      <c r="E4908" s="6" t="s">
        <v>16</v>
      </c>
      <c r="F4908" s="6" t="str">
        <f>IF(E4908="BUY", "SELL", IF(E4908="SELL", "BUY", ""))</f>
        <v>SELL</v>
      </c>
      <c r="G4908" s="7">
        <v>26.49</v>
      </c>
      <c r="H4908" s="7">
        <v>1000</v>
      </c>
      <c r="I4908" s="5">
        <v>44489</v>
      </c>
      <c r="J4908" s="9">
        <v>36.220001000000003</v>
      </c>
      <c r="K4908" s="9">
        <f t="shared" si="228"/>
        <v>1367.3084560211403</v>
      </c>
      <c r="L4908" s="10">
        <f t="shared" si="229"/>
        <v>-0.36730845602114026</v>
      </c>
      <c r="M4908" s="10">
        <f t="shared" si="230"/>
        <v>0.36730845602114026</v>
      </c>
      <c r="N4908" s="6">
        <f>DATEDIF(A4908, I4908, "d")</f>
        <v>152</v>
      </c>
    </row>
    <row r="4909" spans="1:14" ht="14.25">
      <c r="A4909" s="5">
        <v>44337</v>
      </c>
      <c r="B4909" s="6" t="s">
        <v>3268</v>
      </c>
      <c r="C4909" s="6" t="s">
        <v>3269</v>
      </c>
      <c r="D4909" s="17">
        <v>517656607</v>
      </c>
      <c r="E4909" s="6" t="s">
        <v>19</v>
      </c>
      <c r="F4909" s="6" t="str">
        <f>IF(E4909="BUY", "SELL", IF(E4909="SELL", "BUY", ""))</f>
        <v>BUY</v>
      </c>
      <c r="G4909" s="7">
        <v>17.389999</v>
      </c>
      <c r="H4909" s="7">
        <v>1000</v>
      </c>
      <c r="I4909" s="11">
        <v>44727</v>
      </c>
      <c r="J4909" s="9">
        <v>4.1399999999999997</v>
      </c>
      <c r="K4909" s="9">
        <f t="shared" si="228"/>
        <v>238.06786877906089</v>
      </c>
      <c r="L4909" s="10">
        <f t="shared" si="229"/>
        <v>-0.76193213122093917</v>
      </c>
      <c r="M4909" s="10">
        <f t="shared" si="230"/>
        <v>0.76193213122093917</v>
      </c>
      <c r="N4909" s="6">
        <f>DATEDIF(A4909, I4909, "d")</f>
        <v>390</v>
      </c>
    </row>
    <row r="4910" spans="1:14" ht="14.25">
      <c r="A4910" s="11">
        <v>44337</v>
      </c>
      <c r="B4910" s="6" t="s">
        <v>2404</v>
      </c>
      <c r="C4910" s="6" t="s">
        <v>2405</v>
      </c>
      <c r="D4910" s="17">
        <v>2910712508</v>
      </c>
      <c r="E4910" s="13" t="s">
        <v>19</v>
      </c>
      <c r="F4910" s="12" t="str">
        <f>IF(E4910="BUY", "SELL", IF(E4910="SELL", "BUY", ""))</f>
        <v>BUY</v>
      </c>
      <c r="G4910" s="7">
        <v>233.667145</v>
      </c>
      <c r="H4910" s="7">
        <v>1000</v>
      </c>
      <c r="I4910" s="11">
        <v>44727</v>
      </c>
      <c r="J4910" s="9">
        <v>178.17675800000001</v>
      </c>
      <c r="K4910" s="9">
        <f t="shared" si="228"/>
        <v>762.52379426298887</v>
      </c>
      <c r="L4910" s="10">
        <f t="shared" si="229"/>
        <v>-0.23747620573701111</v>
      </c>
      <c r="M4910" s="10">
        <f t="shared" si="230"/>
        <v>0.23747620573701111</v>
      </c>
      <c r="N4910" s="6">
        <f>DATEDIF(A4910, I4910, "d")</f>
        <v>390</v>
      </c>
    </row>
    <row r="4911" spans="1:14" ht="14.25">
      <c r="A4911" s="11">
        <v>44337</v>
      </c>
      <c r="B4911" s="6" t="s">
        <v>2330</v>
      </c>
      <c r="C4911" s="6" t="s">
        <v>2331</v>
      </c>
      <c r="D4911" s="17">
        <v>3938201777</v>
      </c>
      <c r="E4911" s="12" t="s">
        <v>16</v>
      </c>
      <c r="F4911" s="13" t="str">
        <f>IF(E4911="BUY", "SELL", IF(E4911="SELL", "BUY", ""))</f>
        <v>SELL</v>
      </c>
      <c r="G4911" s="7">
        <v>86.580001999999993</v>
      </c>
      <c r="H4911" s="7">
        <v>1000</v>
      </c>
      <c r="I4911" s="11">
        <v>44727</v>
      </c>
      <c r="J4911" s="9">
        <v>42.560001</v>
      </c>
      <c r="K4911" s="9">
        <f t="shared" si="228"/>
        <v>491.56849176325966</v>
      </c>
      <c r="L4911" s="10">
        <f t="shared" si="229"/>
        <v>0.50843150823674033</v>
      </c>
      <c r="M4911" s="10">
        <f t="shared" si="230"/>
        <v>-0.50843150823674033</v>
      </c>
      <c r="N4911" s="6">
        <f>DATEDIF(A4911, I4911, "d")</f>
        <v>390</v>
      </c>
    </row>
    <row r="4912" spans="1:14" ht="14.25">
      <c r="A4912" s="11">
        <v>44340</v>
      </c>
      <c r="B4912" s="6" t="s">
        <v>357</v>
      </c>
      <c r="C4912" s="6" t="s">
        <v>358</v>
      </c>
      <c r="D4912" s="17">
        <v>682995534313</v>
      </c>
      <c r="E4912" s="12" t="s">
        <v>16</v>
      </c>
      <c r="F4912" s="13" t="str">
        <f>IF(E4912="BUY", "SELL", IF(E4912="SELL", "BUY", ""))</f>
        <v>SELL</v>
      </c>
      <c r="G4912" s="7">
        <v>202.14666700000001</v>
      </c>
      <c r="H4912" s="7">
        <v>1000</v>
      </c>
      <c r="I4912" s="11">
        <v>44404</v>
      </c>
      <c r="J4912" s="9">
        <v>214.92666600000001</v>
      </c>
      <c r="K4912" s="9">
        <f t="shared" si="228"/>
        <v>1063.2214183378051</v>
      </c>
      <c r="L4912" s="10">
        <f t="shared" si="229"/>
        <v>-6.3221418337805063E-2</v>
      </c>
      <c r="M4912" s="10">
        <f t="shared" si="230"/>
        <v>6.3221418337805063E-2</v>
      </c>
      <c r="N4912" s="6">
        <f>DATEDIF(A4912, I4912, "d")</f>
        <v>64</v>
      </c>
    </row>
    <row r="4913" spans="1:14" ht="14.25">
      <c r="A4913" s="11">
        <v>44340</v>
      </c>
      <c r="B4913" s="6" t="s">
        <v>3266</v>
      </c>
      <c r="C4913" s="6" t="s">
        <v>3267</v>
      </c>
      <c r="D4913" s="17">
        <v>1216323000</v>
      </c>
      <c r="E4913" s="12" t="s">
        <v>16</v>
      </c>
      <c r="F4913" s="13" t="str">
        <f>IF(E4913="BUY", "SELL", IF(E4913="SELL", "BUY", ""))</f>
        <v>SELL</v>
      </c>
      <c r="G4913" s="7">
        <v>22.866071999999999</v>
      </c>
      <c r="H4913" s="7">
        <v>1000</v>
      </c>
      <c r="I4913" s="11">
        <v>44727</v>
      </c>
      <c r="J4913" s="9">
        <v>12.599197</v>
      </c>
      <c r="K4913" s="9">
        <f t="shared" si="228"/>
        <v>550.99962074815483</v>
      </c>
      <c r="L4913" s="10">
        <f t="shared" si="229"/>
        <v>0.44900037925184516</v>
      </c>
      <c r="M4913" s="10">
        <f t="shared" si="230"/>
        <v>-0.44900037925184516</v>
      </c>
      <c r="N4913" s="6">
        <f>DATEDIF(A4913, I4913, "d")</f>
        <v>387</v>
      </c>
    </row>
    <row r="4914" spans="1:14" ht="14.25">
      <c r="A4914" s="11">
        <v>44340</v>
      </c>
      <c r="B4914" s="6" t="s">
        <v>1283</v>
      </c>
      <c r="C4914" s="6" t="s">
        <v>1284</v>
      </c>
      <c r="D4914" s="17">
        <v>53403116733</v>
      </c>
      <c r="E4914" s="12" t="s">
        <v>16</v>
      </c>
      <c r="F4914" s="13" t="str">
        <f>IF(E4914="BUY", "SELL", IF(E4914="SELL", "BUY", ""))</f>
        <v>SELL</v>
      </c>
      <c r="G4914" s="7">
        <v>16.440000000000001</v>
      </c>
      <c r="H4914" s="7">
        <v>1000</v>
      </c>
      <c r="I4914" s="11">
        <v>44473</v>
      </c>
      <c r="J4914" s="9">
        <v>12.48</v>
      </c>
      <c r="K4914" s="9">
        <f t="shared" si="228"/>
        <v>759.12408759124082</v>
      </c>
      <c r="L4914" s="10">
        <f t="shared" si="229"/>
        <v>0.24087591240875919</v>
      </c>
      <c r="M4914" s="10">
        <f t="shared" si="230"/>
        <v>-0.24087591240875919</v>
      </c>
      <c r="N4914" s="6">
        <f>DATEDIF(A4914, I4914, "d")</f>
        <v>133</v>
      </c>
    </row>
    <row r="4915" spans="1:14" ht="14.25">
      <c r="A4915" s="5">
        <v>44341</v>
      </c>
      <c r="B4915" s="6" t="s">
        <v>62</v>
      </c>
      <c r="C4915" s="6" t="s">
        <v>63</v>
      </c>
      <c r="D4915" s="17">
        <v>116403087840</v>
      </c>
      <c r="E4915" s="6" t="s">
        <v>16</v>
      </c>
      <c r="F4915" s="6" t="str">
        <f>IF(E4915="BUY", "SELL", IF(E4915="SELL", "BUY", ""))</f>
        <v>SELL</v>
      </c>
      <c r="G4915" s="7">
        <v>351.05523699999998</v>
      </c>
      <c r="H4915" s="7">
        <v>1000</v>
      </c>
      <c r="I4915" s="5">
        <v>44482</v>
      </c>
      <c r="J4915" s="9">
        <v>321.99276700000001</v>
      </c>
      <c r="K4915" s="9">
        <f t="shared" si="228"/>
        <v>917.21396823941996</v>
      </c>
      <c r="L4915" s="10">
        <f t="shared" si="229"/>
        <v>8.2786031760580039E-2</v>
      </c>
      <c r="M4915" s="10">
        <f t="shared" si="230"/>
        <v>-8.2786031760580039E-2</v>
      </c>
      <c r="N4915" s="6">
        <f>DATEDIF(A4915, I4915, "d")</f>
        <v>141</v>
      </c>
    </row>
    <row r="4916" spans="1:14" ht="14.25">
      <c r="A4916" s="5">
        <v>44341</v>
      </c>
      <c r="B4916" s="6" t="s">
        <v>3270</v>
      </c>
      <c r="C4916" s="6" t="s">
        <v>3271</v>
      </c>
      <c r="D4916" s="17">
        <v>1552471500</v>
      </c>
      <c r="E4916" s="6" t="s">
        <v>19</v>
      </c>
      <c r="F4916" s="6" t="str">
        <f>IF(E4916="BUY", "SELL", IF(E4916="SELL", "BUY", ""))</f>
        <v>BUY</v>
      </c>
      <c r="G4916" s="7">
        <v>27.870000999999998</v>
      </c>
      <c r="H4916" s="7">
        <v>1000</v>
      </c>
      <c r="I4916" s="11">
        <v>44727</v>
      </c>
      <c r="J4916" s="9">
        <v>19.559999000000001</v>
      </c>
      <c r="K4916" s="9">
        <f t="shared" si="228"/>
        <v>701.82986358701612</v>
      </c>
      <c r="L4916" s="10">
        <f t="shared" si="229"/>
        <v>-0.2981701364129839</v>
      </c>
      <c r="M4916" s="10">
        <f t="shared" si="230"/>
        <v>0.2981701364129839</v>
      </c>
      <c r="N4916" s="6">
        <f>DATEDIF(A4916, I4916, "d")</f>
        <v>386</v>
      </c>
    </row>
    <row r="4917" spans="1:14" ht="14.25">
      <c r="A4917" s="5">
        <v>44342</v>
      </c>
      <c r="B4917" s="6" t="s">
        <v>943</v>
      </c>
      <c r="C4917" s="6" t="s">
        <v>944</v>
      </c>
      <c r="D4917" s="17">
        <v>3530929880</v>
      </c>
      <c r="E4917" s="6" t="s">
        <v>16</v>
      </c>
      <c r="F4917" s="6" t="str">
        <f>IF(E4917="BUY", "SELL", IF(E4917="SELL", "BUY", ""))</f>
        <v>SELL</v>
      </c>
      <c r="G4917" s="7">
        <v>19.559999000000001</v>
      </c>
      <c r="H4917" s="7">
        <v>1000</v>
      </c>
      <c r="I4917" s="11">
        <v>44342</v>
      </c>
      <c r="J4917" s="9">
        <v>19.559999000000001</v>
      </c>
      <c r="K4917" s="9">
        <f t="shared" si="228"/>
        <v>999.99999999999989</v>
      </c>
      <c r="L4917" s="10">
        <f t="shared" si="229"/>
        <v>1.1368683772161603E-16</v>
      </c>
      <c r="M4917" s="10">
        <f t="shared" si="230"/>
        <v>-1.1368683772161603E-16</v>
      </c>
      <c r="N4917" s="6">
        <f>DATEDIF(A4917, I4917, "d")</f>
        <v>0</v>
      </c>
    </row>
    <row r="4918" spans="1:14" ht="14.25">
      <c r="A4918" s="5">
        <v>44342</v>
      </c>
      <c r="B4918" s="6" t="s">
        <v>985</v>
      </c>
      <c r="C4918" s="6" t="s">
        <v>986</v>
      </c>
      <c r="D4918" s="17">
        <v>5595228507</v>
      </c>
      <c r="E4918" s="6" t="s">
        <v>16</v>
      </c>
      <c r="F4918" s="6" t="str">
        <f>IF(E4918="BUY", "SELL", IF(E4918="SELL", "BUY", ""))</f>
        <v>SELL</v>
      </c>
      <c r="G4918" s="7">
        <v>60.639999000000003</v>
      </c>
      <c r="H4918" s="7">
        <v>1000</v>
      </c>
      <c r="I4918" s="5">
        <v>44354</v>
      </c>
      <c r="J4918" s="9">
        <v>70.002502000000007</v>
      </c>
      <c r="K4918" s="9">
        <f t="shared" si="228"/>
        <v>1154.3948409365905</v>
      </c>
      <c r="L4918" s="10">
        <f t="shared" si="229"/>
        <v>-0.15439484093659053</v>
      </c>
      <c r="M4918" s="10">
        <f t="shared" si="230"/>
        <v>0.15439484093659053</v>
      </c>
      <c r="N4918" s="6">
        <f>DATEDIF(A4918, I4918, "d")</f>
        <v>12</v>
      </c>
    </row>
    <row r="4919" spans="1:14" ht="14.25">
      <c r="A4919" s="5">
        <v>44343</v>
      </c>
      <c r="B4919" s="6" t="s">
        <v>688</v>
      </c>
      <c r="C4919" s="6" t="s">
        <v>577</v>
      </c>
      <c r="D4919" s="17">
        <v>30623792366</v>
      </c>
      <c r="E4919" s="6" t="s">
        <v>16</v>
      </c>
      <c r="F4919" s="6" t="str">
        <f>IF(E4919="BUY", "SELL", IF(E4919="SELL", "BUY", ""))</f>
        <v>SELL</v>
      </c>
      <c r="G4919" s="7">
        <v>29.962789999999998</v>
      </c>
      <c r="H4919" s="7">
        <v>1000</v>
      </c>
      <c r="I4919" s="5">
        <v>44617</v>
      </c>
      <c r="J4919" s="9">
        <v>32.795479</v>
      </c>
      <c r="K4919" s="9">
        <f t="shared" si="228"/>
        <v>1094.5402280628741</v>
      </c>
      <c r="L4919" s="10">
        <f t="shared" si="229"/>
        <v>-9.4540228062874127E-2</v>
      </c>
      <c r="M4919" s="10">
        <f t="shared" si="230"/>
        <v>9.4540228062874127E-2</v>
      </c>
      <c r="N4919" s="6">
        <f>DATEDIF(A4919, I4919, "d")</f>
        <v>274</v>
      </c>
    </row>
    <row r="4920" spans="1:14" ht="14.25">
      <c r="A4920" s="5">
        <v>44343</v>
      </c>
      <c r="B4920" s="6" t="s">
        <v>1598</v>
      </c>
      <c r="C4920" s="6" t="s">
        <v>1599</v>
      </c>
      <c r="D4920" s="17">
        <v>14003323100</v>
      </c>
      <c r="E4920" s="6" t="s">
        <v>16</v>
      </c>
      <c r="F4920" s="6" t="str">
        <f>IF(E4920="BUY", "SELL", IF(E4920="SELL", "BUY", ""))</f>
        <v>SELL</v>
      </c>
      <c r="G4920" s="7">
        <v>49.11</v>
      </c>
      <c r="H4920" s="7">
        <v>1000</v>
      </c>
      <c r="I4920" s="11">
        <v>44727</v>
      </c>
      <c r="J4920" s="9">
        <v>47.55</v>
      </c>
      <c r="K4920" s="9">
        <f t="shared" si="228"/>
        <v>968.23457544288328</v>
      </c>
      <c r="L4920" s="10">
        <f t="shared" si="229"/>
        <v>3.1765424557116714E-2</v>
      </c>
      <c r="M4920" s="10">
        <f t="shared" si="230"/>
        <v>-3.1765424557116714E-2</v>
      </c>
      <c r="N4920" s="6">
        <f>DATEDIF(A4920, I4920, "d")</f>
        <v>384</v>
      </c>
    </row>
    <row r="4921" spans="1:14" ht="14.25">
      <c r="A4921" s="5">
        <v>44343</v>
      </c>
      <c r="B4921" s="6" t="s">
        <v>3272</v>
      </c>
      <c r="C4921" s="6" t="s">
        <v>3273</v>
      </c>
      <c r="D4921" s="17">
        <v>861625120</v>
      </c>
      <c r="E4921" s="6" t="s">
        <v>16</v>
      </c>
      <c r="F4921" s="6" t="str">
        <f>IF(E4921="BUY", "SELL", IF(E4921="SELL", "BUY", ""))</f>
        <v>SELL</v>
      </c>
      <c r="G4921" s="7">
        <v>26</v>
      </c>
      <c r="H4921" s="7">
        <v>1000</v>
      </c>
      <c r="I4921" s="11">
        <v>44621</v>
      </c>
      <c r="J4921" s="9">
        <v>9.33</v>
      </c>
      <c r="K4921" s="9">
        <f t="shared" si="228"/>
        <v>358.84615384615381</v>
      </c>
      <c r="L4921" s="10">
        <f t="shared" si="229"/>
        <v>0.64115384615384619</v>
      </c>
      <c r="M4921" s="10">
        <f t="shared" si="230"/>
        <v>-0.64115384615384619</v>
      </c>
      <c r="N4921" s="6">
        <f>DATEDIF(A4921, I4921, "d")</f>
        <v>278</v>
      </c>
    </row>
    <row r="4922" spans="1:14" ht="14.25">
      <c r="A4922" s="5">
        <v>44354</v>
      </c>
      <c r="B4922" s="6" t="s">
        <v>3274</v>
      </c>
      <c r="C4922" s="6" t="s">
        <v>3275</v>
      </c>
      <c r="D4922" s="17">
        <v>232410000</v>
      </c>
      <c r="E4922" s="6" t="s">
        <v>16</v>
      </c>
      <c r="F4922" s="6" t="str">
        <f>IF(E4922="BUY", "SELL", IF(E4922="SELL", "BUY", ""))</f>
        <v>SELL</v>
      </c>
      <c r="G4922" s="7">
        <v>3.44</v>
      </c>
      <c r="H4922" s="7">
        <v>1000</v>
      </c>
      <c r="I4922" s="11">
        <v>44727</v>
      </c>
      <c r="J4922" s="9">
        <v>0.35299999999999998</v>
      </c>
      <c r="K4922" s="9">
        <f t="shared" si="228"/>
        <v>102.61627906976744</v>
      </c>
      <c r="L4922" s="10">
        <f t="shared" si="229"/>
        <v>0.89738372093023255</v>
      </c>
      <c r="M4922" s="10">
        <f t="shared" si="230"/>
        <v>-0.89738372093023255</v>
      </c>
      <c r="N4922" s="6">
        <f>DATEDIF(A4922, I4922, "d")</f>
        <v>373</v>
      </c>
    </row>
    <row r="4923" spans="1:14" ht="14.25">
      <c r="A4923" s="5">
        <v>44354</v>
      </c>
      <c r="B4923" s="6" t="s">
        <v>1862</v>
      </c>
      <c r="C4923" s="6" t="s">
        <v>1863</v>
      </c>
      <c r="D4923" s="17">
        <v>37799373300</v>
      </c>
      <c r="E4923" s="6" t="s">
        <v>16</v>
      </c>
      <c r="F4923" s="6" t="str">
        <f>IF(E4923="BUY", "SELL", IF(E4923="SELL", "BUY", ""))</f>
        <v>SELL</v>
      </c>
      <c r="G4923" s="7">
        <v>395.85000600000001</v>
      </c>
      <c r="H4923" s="7">
        <v>1000</v>
      </c>
      <c r="I4923" s="11">
        <v>44362</v>
      </c>
      <c r="J4923" s="9">
        <v>396.07998700000002</v>
      </c>
      <c r="K4923" s="9">
        <f t="shared" si="228"/>
        <v>1000.5809801604499</v>
      </c>
      <c r="L4923" s="10">
        <f t="shared" si="229"/>
        <v>-5.8098016044993983E-4</v>
      </c>
      <c r="M4923" s="10">
        <f t="shared" si="230"/>
        <v>5.8098016044993983E-4</v>
      </c>
      <c r="N4923" s="6">
        <f>DATEDIF(A4923, I4923, "d")</f>
        <v>8</v>
      </c>
    </row>
    <row r="4924" spans="1:14" ht="14.25">
      <c r="A4924" s="5">
        <v>44354</v>
      </c>
      <c r="B4924" s="6" t="s">
        <v>3276</v>
      </c>
      <c r="C4924" s="6" t="s">
        <v>3277</v>
      </c>
      <c r="D4924" s="17">
        <v>248772234</v>
      </c>
      <c r="E4924" s="6" t="s">
        <v>19</v>
      </c>
      <c r="F4924" s="6" t="str">
        <f>IF(E4924="BUY", "SELL", IF(E4924="SELL", "BUY", ""))</f>
        <v>BUY</v>
      </c>
      <c r="G4924" s="7">
        <v>10.61</v>
      </c>
      <c r="H4924" s="7">
        <v>1000</v>
      </c>
      <c r="I4924" s="11">
        <v>44452</v>
      </c>
      <c r="J4924" s="9">
        <v>9.2899999999999991</v>
      </c>
      <c r="K4924" s="9">
        <f t="shared" si="228"/>
        <v>875.58906691800189</v>
      </c>
      <c r="L4924" s="10">
        <f t="shared" si="229"/>
        <v>-0.1244109330819981</v>
      </c>
      <c r="M4924" s="10">
        <f t="shared" si="230"/>
        <v>0.1244109330819981</v>
      </c>
      <c r="N4924" s="6">
        <f>DATEDIF(A4924, I4924, "d")</f>
        <v>98</v>
      </c>
    </row>
    <row r="4925" spans="1:14" ht="14.25">
      <c r="A4925" s="5">
        <v>44354</v>
      </c>
      <c r="B4925" s="6" t="s">
        <v>985</v>
      </c>
      <c r="C4925" s="6" t="s">
        <v>986</v>
      </c>
      <c r="D4925" s="17">
        <v>5595228507</v>
      </c>
      <c r="E4925" s="6" t="s">
        <v>19</v>
      </c>
      <c r="F4925" s="6" t="str">
        <f>IF(E4925="BUY", "SELL", IF(E4925="SELL", "BUY", ""))</f>
        <v>BUY</v>
      </c>
      <c r="G4925" s="7">
        <v>70.002502000000007</v>
      </c>
      <c r="H4925" s="7">
        <v>1000</v>
      </c>
      <c r="I4925" s="11">
        <v>44727</v>
      </c>
      <c r="J4925" s="9">
        <v>32.322498000000003</v>
      </c>
      <c r="K4925" s="9">
        <f t="shared" si="228"/>
        <v>461.73346775519536</v>
      </c>
      <c r="L4925" s="10">
        <f t="shared" si="229"/>
        <v>-0.5382665322448047</v>
      </c>
      <c r="M4925" s="10">
        <f t="shared" si="230"/>
        <v>0.5382665322448047</v>
      </c>
      <c r="N4925" s="6">
        <f>DATEDIF(A4925, I4925, "d")</f>
        <v>373</v>
      </c>
    </row>
    <row r="4926" spans="1:14" ht="14.25">
      <c r="A4926" s="5">
        <v>44354</v>
      </c>
      <c r="B4926" s="6" t="s">
        <v>1664</v>
      </c>
      <c r="C4926" s="6" t="s">
        <v>1665</v>
      </c>
      <c r="D4926" s="17">
        <v>6200627580</v>
      </c>
      <c r="E4926" s="6" t="s">
        <v>16</v>
      </c>
      <c r="F4926" s="6" t="str">
        <f>IF(E4926="BUY", "SELL", IF(E4926="SELL", "BUY", ""))</f>
        <v>SELL</v>
      </c>
      <c r="G4926" s="7">
        <v>24.4</v>
      </c>
      <c r="H4926" s="7">
        <v>1000</v>
      </c>
      <c r="I4926" s="11">
        <v>44727</v>
      </c>
      <c r="J4926" s="9">
        <v>18.510000000000002</v>
      </c>
      <c r="K4926" s="9">
        <f t="shared" si="228"/>
        <v>758.60655737704928</v>
      </c>
      <c r="L4926" s="10">
        <f t="shared" si="229"/>
        <v>0.2413934426229507</v>
      </c>
      <c r="M4926" s="10">
        <f t="shared" si="230"/>
        <v>-0.2413934426229507</v>
      </c>
      <c r="N4926" s="6">
        <f>DATEDIF(A4926, I4926, "d")</f>
        <v>373</v>
      </c>
    </row>
    <row r="4927" spans="1:14" ht="14.25">
      <c r="A4927" s="5">
        <v>44354</v>
      </c>
      <c r="B4927" s="6" t="s">
        <v>2004</v>
      </c>
      <c r="C4927" s="6" t="s">
        <v>2005</v>
      </c>
      <c r="D4927" s="17">
        <v>47880405032</v>
      </c>
      <c r="E4927" s="6" t="s">
        <v>19</v>
      </c>
      <c r="F4927" s="6" t="str">
        <f>IF(E4927="BUY", "SELL", IF(E4927="SELL", "BUY", ""))</f>
        <v>BUY</v>
      </c>
      <c r="G4927" s="7">
        <v>228.13000500000001</v>
      </c>
      <c r="H4927" s="7">
        <v>1000</v>
      </c>
      <c r="I4927" s="11">
        <v>44727</v>
      </c>
      <c r="J4927" s="9">
        <v>179.66000399999999</v>
      </c>
      <c r="K4927" s="9">
        <f t="shared" si="228"/>
        <v>787.53342419818898</v>
      </c>
      <c r="L4927" s="10">
        <f t="shared" si="229"/>
        <v>-0.21246657580181103</v>
      </c>
      <c r="M4927" s="10">
        <f t="shared" si="230"/>
        <v>0.21246657580181103</v>
      </c>
      <c r="N4927" s="6">
        <f>DATEDIF(A4927, I4927, "d")</f>
        <v>373</v>
      </c>
    </row>
    <row r="4928" spans="1:14" ht="14.25">
      <c r="A4928" s="5">
        <v>44355</v>
      </c>
      <c r="B4928" s="6" t="s">
        <v>655</v>
      </c>
      <c r="C4928" s="6" t="s">
        <v>656</v>
      </c>
      <c r="D4928" s="17">
        <v>1734168900</v>
      </c>
      <c r="E4928" s="6" t="s">
        <v>16</v>
      </c>
      <c r="F4928" s="6" t="str">
        <f>IF(E4928="BUY", "SELL", IF(E4928="SELL", "BUY", ""))</f>
        <v>SELL</v>
      </c>
      <c r="G4928" s="7">
        <v>216.93</v>
      </c>
      <c r="H4928" s="7">
        <v>1000</v>
      </c>
      <c r="I4928" s="11">
        <v>44714</v>
      </c>
      <c r="J4928" s="9">
        <v>147.15</v>
      </c>
      <c r="K4928" s="9">
        <f t="shared" si="228"/>
        <v>678.32941501866958</v>
      </c>
      <c r="L4928" s="10">
        <f t="shared" si="229"/>
        <v>0.32167058498133044</v>
      </c>
      <c r="M4928" s="10">
        <f t="shared" si="230"/>
        <v>-0.32167058498133044</v>
      </c>
      <c r="N4928" s="6">
        <f>DATEDIF(A4928, I4928, "d")</f>
        <v>359</v>
      </c>
    </row>
    <row r="4929" spans="1:14" ht="14.25">
      <c r="A4929" s="5">
        <v>44355</v>
      </c>
      <c r="B4929" s="6" t="s">
        <v>579</v>
      </c>
      <c r="C4929" s="6" t="s">
        <v>580</v>
      </c>
      <c r="D4929" s="17">
        <v>43368843374</v>
      </c>
      <c r="E4929" s="6" t="s">
        <v>19</v>
      </c>
      <c r="F4929" s="6" t="str">
        <f>IF(E4929="BUY", "SELL", IF(E4929="SELL", "BUY", ""))</f>
        <v>BUY</v>
      </c>
      <c r="G4929" s="7">
        <v>120.90685999999999</v>
      </c>
      <c r="H4929" s="7">
        <v>1000</v>
      </c>
      <c r="I4929" s="11">
        <v>44727</v>
      </c>
      <c r="J4929" s="9">
        <v>118.078979</v>
      </c>
      <c r="K4929" s="9">
        <f t="shared" si="228"/>
        <v>976.61107897434454</v>
      </c>
      <c r="L4929" s="10">
        <f t="shared" si="229"/>
        <v>-2.3388921025655464E-2</v>
      </c>
      <c r="M4929" s="10">
        <f t="shared" si="230"/>
        <v>2.3388921025655464E-2</v>
      </c>
      <c r="N4929" s="6">
        <f>DATEDIF(A4929, I4929, "d")</f>
        <v>372</v>
      </c>
    </row>
    <row r="4930" spans="1:14" ht="14.25">
      <c r="A4930" s="5">
        <v>44357</v>
      </c>
      <c r="B4930" s="6" t="s">
        <v>3224</v>
      </c>
      <c r="C4930" s="6" t="s">
        <v>3225</v>
      </c>
      <c r="D4930" s="17">
        <v>918380960</v>
      </c>
      <c r="E4930" s="6" t="s">
        <v>16</v>
      </c>
      <c r="F4930" s="6" t="str">
        <f>IF(E4930="BUY", "SELL", IF(E4930="SELL", "BUY", ""))</f>
        <v>SELL</v>
      </c>
      <c r="G4930" s="7">
        <v>10.99</v>
      </c>
      <c r="H4930" s="7">
        <v>1000</v>
      </c>
      <c r="I4930" s="11">
        <v>44552</v>
      </c>
      <c r="J4930" s="9">
        <v>6.51</v>
      </c>
      <c r="K4930" s="9">
        <f t="shared" si="228"/>
        <v>592.35668789808915</v>
      </c>
      <c r="L4930" s="10">
        <f t="shared" si="229"/>
        <v>0.40764331210191085</v>
      </c>
      <c r="M4930" s="10">
        <f t="shared" si="230"/>
        <v>-0.40764331210191085</v>
      </c>
      <c r="N4930" s="6">
        <f>DATEDIF(A4930, I4930, "d")</f>
        <v>195</v>
      </c>
    </row>
    <row r="4931" spans="1:14" ht="14.25">
      <c r="A4931" s="11">
        <v>44357</v>
      </c>
      <c r="B4931" s="6" t="s">
        <v>3278</v>
      </c>
      <c r="C4931" s="6" t="s">
        <v>3279</v>
      </c>
      <c r="D4931" s="17">
        <v>1490281600</v>
      </c>
      <c r="E4931" s="13" t="s">
        <v>19</v>
      </c>
      <c r="F4931" s="12" t="str">
        <f>IF(E4931="BUY", "SELL", IF(E4931="SELL", "BUY", ""))</f>
        <v>BUY</v>
      </c>
      <c r="G4931" s="7">
        <v>18.314781</v>
      </c>
      <c r="H4931" s="7">
        <v>1000</v>
      </c>
      <c r="I4931" s="11">
        <v>44635</v>
      </c>
      <c r="J4931" s="9">
        <v>38.278854000000003</v>
      </c>
      <c r="K4931" s="9">
        <f t="shared" ref="K4931:K4994" si="231">(H4931/G4931)*J4931</f>
        <v>2090.0525100463938</v>
      </c>
      <c r="L4931" s="10">
        <f t="shared" ref="L4931:L4994" si="232">IF(F4931="BUY",(K4931-H4931)/H4931, IF(F4931="SELL", (H4931-K4931)/H4931, "Invalid"))</f>
        <v>1.0900525100463938</v>
      </c>
      <c r="M4931" s="10">
        <f t="shared" ref="M4931:M4994" si="233">IF(E4931="BUY",(K4931-H4931)/H4931,IF(E4931="SELL",(H4931-K4931)/H4931,""))</f>
        <v>-1.0900525100463938</v>
      </c>
      <c r="N4931" s="6">
        <f>DATEDIF(A4931, I4931, "d")</f>
        <v>278</v>
      </c>
    </row>
    <row r="4932" spans="1:14" ht="14.25">
      <c r="A4932" s="5">
        <v>44358</v>
      </c>
      <c r="B4932" s="6" t="s">
        <v>109</v>
      </c>
      <c r="C4932" s="6" t="s">
        <v>110</v>
      </c>
      <c r="D4932" s="17">
        <v>34143176459</v>
      </c>
      <c r="E4932" s="6" t="s">
        <v>19</v>
      </c>
      <c r="F4932" s="6" t="str">
        <f>IF(E4932="BUY", "SELL", IF(E4932="SELL", "BUY", ""))</f>
        <v>BUY</v>
      </c>
      <c r="G4932" s="7">
        <v>36.950000000000003</v>
      </c>
      <c r="H4932" s="7">
        <v>1000</v>
      </c>
      <c r="I4932" s="5">
        <v>44425</v>
      </c>
      <c r="J4932" s="9">
        <v>43.59</v>
      </c>
      <c r="K4932" s="9">
        <f t="shared" si="231"/>
        <v>1179.702300405954</v>
      </c>
      <c r="L4932" s="10">
        <f t="shared" si="232"/>
        <v>0.17970230040595403</v>
      </c>
      <c r="M4932" s="10">
        <f t="shared" si="233"/>
        <v>-0.17970230040595403</v>
      </c>
      <c r="N4932" s="6">
        <f>DATEDIF(A4932, I4932, "d")</f>
        <v>67</v>
      </c>
    </row>
    <row r="4933" spans="1:14" ht="14.25">
      <c r="A4933" s="5">
        <v>44361</v>
      </c>
      <c r="B4933" s="6" t="s">
        <v>3280</v>
      </c>
      <c r="C4933" s="6" t="s">
        <v>3281</v>
      </c>
      <c r="D4933" s="17">
        <v>487927584</v>
      </c>
      <c r="E4933" s="6" t="s">
        <v>19</v>
      </c>
      <c r="F4933" s="6" t="str">
        <f>IF(E4933="BUY", "SELL", IF(E4933="SELL", "BUY", ""))</f>
        <v>BUY</v>
      </c>
      <c r="G4933" s="7">
        <v>9.51</v>
      </c>
      <c r="H4933" s="7">
        <v>1000</v>
      </c>
      <c r="I4933" s="11">
        <v>44727</v>
      </c>
      <c r="J4933" s="9">
        <v>2.93</v>
      </c>
      <c r="K4933" s="9">
        <f t="shared" si="231"/>
        <v>308.09674027339645</v>
      </c>
      <c r="L4933" s="10">
        <f t="shared" si="232"/>
        <v>-0.6919032597266036</v>
      </c>
      <c r="M4933" s="10">
        <f t="shared" si="233"/>
        <v>0.6919032597266036</v>
      </c>
      <c r="N4933" s="6">
        <f>DATEDIF(A4933, I4933, "d")</f>
        <v>366</v>
      </c>
    </row>
    <row r="4934" spans="1:14" ht="14.25">
      <c r="A4934" s="5">
        <v>44361</v>
      </c>
      <c r="B4934" s="6" t="s">
        <v>1806</v>
      </c>
      <c r="C4934" s="6" t="s">
        <v>1807</v>
      </c>
      <c r="D4934" s="17">
        <v>11164249786</v>
      </c>
      <c r="E4934" s="6" t="s">
        <v>19</v>
      </c>
      <c r="F4934" s="6" t="str">
        <f>IF(E4934="BUY", "SELL", IF(E4934="SELL", "BUY", ""))</f>
        <v>BUY</v>
      </c>
      <c r="G4934" s="7">
        <v>364.85998499999999</v>
      </c>
      <c r="H4934" s="7">
        <v>1000</v>
      </c>
      <c r="I4934" s="5">
        <v>44410</v>
      </c>
      <c r="J4934" s="9">
        <v>421.36999500000002</v>
      </c>
      <c r="K4934" s="9">
        <f t="shared" si="231"/>
        <v>1154.8813581187865</v>
      </c>
      <c r="L4934" s="10">
        <f t="shared" si="232"/>
        <v>0.15488135811878648</v>
      </c>
      <c r="M4934" s="10">
        <f t="shared" si="233"/>
        <v>-0.15488135811878648</v>
      </c>
      <c r="N4934" s="6">
        <f>DATEDIF(A4934, I4934, "d")</f>
        <v>49</v>
      </c>
    </row>
    <row r="4935" spans="1:14" ht="14.25">
      <c r="A4935" s="5">
        <v>44361</v>
      </c>
      <c r="B4935" s="6" t="s">
        <v>339</v>
      </c>
      <c r="C4935" s="6" t="s">
        <v>340</v>
      </c>
      <c r="D4935" s="17">
        <v>34406482717</v>
      </c>
      <c r="E4935" s="6" t="s">
        <v>16</v>
      </c>
      <c r="F4935" s="6" t="str">
        <f>IF(E4935="BUY", "SELL", IF(E4935="SELL", "BUY", ""))</f>
        <v>SELL</v>
      </c>
      <c r="G4935" s="7">
        <v>230.949997</v>
      </c>
      <c r="H4935" s="7">
        <v>1000</v>
      </c>
      <c r="I4935" s="11">
        <v>44727</v>
      </c>
      <c r="J4935" s="9">
        <v>62.91</v>
      </c>
      <c r="K4935" s="9">
        <f t="shared" si="231"/>
        <v>272.39662618397864</v>
      </c>
      <c r="L4935" s="10">
        <f t="shared" si="232"/>
        <v>0.72760337381602125</v>
      </c>
      <c r="M4935" s="10">
        <f t="shared" si="233"/>
        <v>-0.72760337381602125</v>
      </c>
      <c r="N4935" s="6">
        <f>DATEDIF(A4935, I4935, "d")</f>
        <v>366</v>
      </c>
    </row>
    <row r="4936" spans="1:14" ht="14.25">
      <c r="A4936" s="11">
        <v>44361</v>
      </c>
      <c r="B4936" s="6" t="s">
        <v>809</v>
      </c>
      <c r="C4936" s="6" t="s">
        <v>810</v>
      </c>
      <c r="D4936" s="17">
        <v>10735109466</v>
      </c>
      <c r="E4936" s="13" t="s">
        <v>19</v>
      </c>
      <c r="F4936" s="12" t="str">
        <f>IF(E4936="BUY", "SELL", IF(E4936="SELL", "BUY", ""))</f>
        <v>BUY</v>
      </c>
      <c r="G4936" s="7">
        <v>343.07000699999998</v>
      </c>
      <c r="H4936" s="7">
        <v>1000</v>
      </c>
      <c r="I4936" s="11">
        <v>44362</v>
      </c>
      <c r="J4936" s="9">
        <v>335.5</v>
      </c>
      <c r="K4936" s="9">
        <f t="shared" si="231"/>
        <v>977.9345123574152</v>
      </c>
      <c r="L4936" s="10">
        <f t="shared" si="232"/>
        <v>-2.20654876425848E-2</v>
      </c>
      <c r="M4936" s="10">
        <f t="shared" si="233"/>
        <v>2.20654876425848E-2</v>
      </c>
      <c r="N4936" s="6">
        <f>DATEDIF(A4936, I4936, "d")</f>
        <v>1</v>
      </c>
    </row>
    <row r="4937" spans="1:14" ht="14.25">
      <c r="A4937" s="5">
        <v>44362</v>
      </c>
      <c r="B4937" s="6" t="s">
        <v>1862</v>
      </c>
      <c r="C4937" s="6" t="s">
        <v>1863</v>
      </c>
      <c r="D4937" s="17">
        <v>37799373300</v>
      </c>
      <c r="E4937" s="6" t="s">
        <v>19</v>
      </c>
      <c r="F4937" s="6" t="str">
        <f>IF(E4937="BUY", "SELL", IF(E4937="SELL", "BUY", ""))</f>
        <v>BUY</v>
      </c>
      <c r="G4937" s="7">
        <v>396.07998700000002</v>
      </c>
      <c r="H4937" s="7">
        <v>1000</v>
      </c>
      <c r="I4937" s="11">
        <v>44727</v>
      </c>
      <c r="J4937" s="9">
        <v>197.259995</v>
      </c>
      <c r="K4937" s="9">
        <f t="shared" si="231"/>
        <v>498.03070459098956</v>
      </c>
      <c r="L4937" s="10">
        <f t="shared" si="232"/>
        <v>-0.50196929540901047</v>
      </c>
      <c r="M4937" s="10">
        <f t="shared" si="233"/>
        <v>0.50196929540901047</v>
      </c>
      <c r="N4937" s="6">
        <f>DATEDIF(A4937, I4937, "d")</f>
        <v>365</v>
      </c>
    </row>
    <row r="4938" spans="1:14" ht="14.25">
      <c r="A4938" s="5">
        <v>44362</v>
      </c>
      <c r="B4938" s="6" t="s">
        <v>70</v>
      </c>
      <c r="C4938" s="6" t="s">
        <v>71</v>
      </c>
      <c r="D4938" s="17">
        <v>108022328640</v>
      </c>
      <c r="E4938" s="6" t="s">
        <v>19</v>
      </c>
      <c r="F4938" s="6" t="str">
        <f>IF(E4938="BUY", "SELL", IF(E4938="SELL", "BUY", ""))</f>
        <v>BUY</v>
      </c>
      <c r="G4938" s="7">
        <v>352.88372800000002</v>
      </c>
      <c r="H4938" s="7">
        <v>1000</v>
      </c>
      <c r="I4938" s="11">
        <v>44386</v>
      </c>
      <c r="J4938" s="9">
        <v>353.32089200000001</v>
      </c>
      <c r="K4938" s="9">
        <f t="shared" si="231"/>
        <v>1001.2388329790032</v>
      </c>
      <c r="L4938" s="10">
        <f t="shared" si="232"/>
        <v>1.2388329790031776E-3</v>
      </c>
      <c r="M4938" s="10">
        <f t="shared" si="233"/>
        <v>-1.2388329790031776E-3</v>
      </c>
      <c r="N4938" s="6">
        <f>DATEDIF(A4938, I4938, "d")</f>
        <v>24</v>
      </c>
    </row>
    <row r="4939" spans="1:14" ht="14.25">
      <c r="A4939" s="5">
        <v>44362</v>
      </c>
      <c r="B4939" s="6" t="s">
        <v>741</v>
      </c>
      <c r="C4939" s="6" t="s">
        <v>742</v>
      </c>
      <c r="D4939" s="17">
        <v>518711258504</v>
      </c>
      <c r="E4939" s="6" t="s">
        <v>19</v>
      </c>
      <c r="F4939" s="6" t="str">
        <f>IF(E4939="BUY", "SELL", IF(E4939="SELL", "BUY", ""))</f>
        <v>BUY</v>
      </c>
      <c r="G4939" s="7">
        <v>217.35</v>
      </c>
      <c r="H4939" s="7">
        <v>1000</v>
      </c>
      <c r="I4939" s="5">
        <v>44371</v>
      </c>
      <c r="J4939" s="9">
        <v>226.54</v>
      </c>
      <c r="K4939" s="9">
        <f t="shared" si="231"/>
        <v>1042.2820335863814</v>
      </c>
      <c r="L4939" s="10">
        <f t="shared" si="232"/>
        <v>4.2282033586381433E-2</v>
      </c>
      <c r="M4939" s="10">
        <f t="shared" si="233"/>
        <v>-4.2282033586381433E-2</v>
      </c>
      <c r="N4939" s="6">
        <f>DATEDIF(A4939, I4939, "d")</f>
        <v>9</v>
      </c>
    </row>
    <row r="4940" spans="1:14" ht="14.25">
      <c r="A4940" s="11">
        <v>44362</v>
      </c>
      <c r="B4940" s="6" t="s">
        <v>809</v>
      </c>
      <c r="C4940" s="6" t="s">
        <v>810</v>
      </c>
      <c r="D4940" s="17">
        <v>10735109466</v>
      </c>
      <c r="E4940" s="12" t="s">
        <v>16</v>
      </c>
      <c r="F4940" s="13" t="str">
        <f>IF(E4940="BUY", "SELL", IF(E4940="SELL", "BUY", ""))</f>
        <v>SELL</v>
      </c>
      <c r="G4940" s="7">
        <v>335.5</v>
      </c>
      <c r="H4940" s="7">
        <v>1000</v>
      </c>
      <c r="I4940" s="11">
        <v>44672</v>
      </c>
      <c r="J4940" s="9">
        <v>124.839996</v>
      </c>
      <c r="K4940" s="9">
        <f t="shared" si="231"/>
        <v>372.10132935916545</v>
      </c>
      <c r="L4940" s="10">
        <f t="shared" si="232"/>
        <v>0.6278986706408346</v>
      </c>
      <c r="M4940" s="10">
        <f t="shared" si="233"/>
        <v>-0.6278986706408346</v>
      </c>
      <c r="N4940" s="6">
        <f>DATEDIF(A4940, I4940, "d")</f>
        <v>310</v>
      </c>
    </row>
    <row r="4941" spans="1:14" ht="14.25">
      <c r="A4941" s="11">
        <v>44362</v>
      </c>
      <c r="B4941" s="6" t="s">
        <v>51</v>
      </c>
      <c r="C4941" s="6" t="s">
        <v>52</v>
      </c>
      <c r="D4941" s="17">
        <v>444889529764</v>
      </c>
      <c r="E4941" s="12" t="s">
        <v>16</v>
      </c>
      <c r="F4941" s="13" t="str">
        <f>IF(E4941="BUY", "SELL", IF(E4941="SELL", "BUY", ""))</f>
        <v>SELL</v>
      </c>
      <c r="G4941" s="7">
        <v>58.69</v>
      </c>
      <c r="H4941" s="7">
        <v>1000</v>
      </c>
      <c r="I4941" s="11">
        <v>44375</v>
      </c>
      <c r="J4941" s="9">
        <v>57.49</v>
      </c>
      <c r="K4941" s="9">
        <f t="shared" si="231"/>
        <v>979.5535866416767</v>
      </c>
      <c r="L4941" s="10">
        <f t="shared" si="232"/>
        <v>2.0446413358323298E-2</v>
      </c>
      <c r="M4941" s="10">
        <f t="shared" si="233"/>
        <v>-2.0446413358323298E-2</v>
      </c>
      <c r="N4941" s="6">
        <f>DATEDIF(A4941, I4941, "d")</f>
        <v>13</v>
      </c>
    </row>
    <row r="4942" spans="1:14" ht="14.25">
      <c r="A4942" s="5">
        <v>44363</v>
      </c>
      <c r="B4942" s="6" t="s">
        <v>2942</v>
      </c>
      <c r="C4942" s="6" t="s">
        <v>2943</v>
      </c>
      <c r="D4942" s="17">
        <v>12567072046</v>
      </c>
      <c r="E4942" s="6" t="s">
        <v>16</v>
      </c>
      <c r="F4942" s="6" t="str">
        <f>IF(E4942="BUY", "SELL", IF(E4942="SELL", "BUY", ""))</f>
        <v>SELL</v>
      </c>
      <c r="G4942" s="7">
        <v>14.058884000000001</v>
      </c>
      <c r="H4942" s="7">
        <v>1000</v>
      </c>
      <c r="I4942" s="11">
        <v>44727</v>
      </c>
      <c r="J4942" s="9">
        <v>20.962004</v>
      </c>
      <c r="K4942" s="9">
        <f t="shared" si="231"/>
        <v>1491.0147917857489</v>
      </c>
      <c r="L4942" s="10">
        <f t="shared" si="232"/>
        <v>-0.49101479178574892</v>
      </c>
      <c r="M4942" s="10">
        <f t="shared" si="233"/>
        <v>0.49101479178574892</v>
      </c>
      <c r="N4942" s="6">
        <f>DATEDIF(A4942, I4942, "d")</f>
        <v>364</v>
      </c>
    </row>
    <row r="4943" spans="1:14" ht="14.25">
      <c r="A4943" s="5">
        <v>44363</v>
      </c>
      <c r="B4943" s="6" t="s">
        <v>2000</v>
      </c>
      <c r="C4943" s="6" t="s">
        <v>2001</v>
      </c>
      <c r="D4943" s="17">
        <v>3799935907</v>
      </c>
      <c r="E4943" s="6" t="s">
        <v>19</v>
      </c>
      <c r="F4943" s="6" t="str">
        <f>IF(E4943="BUY", "SELL", IF(E4943="SELL", "BUY", ""))</f>
        <v>BUY</v>
      </c>
      <c r="G4943" s="7">
        <v>123.910004</v>
      </c>
      <c r="H4943" s="7">
        <v>1000</v>
      </c>
      <c r="I4943" s="5">
        <v>44390</v>
      </c>
      <c r="J4943" s="9">
        <v>135.550003</v>
      </c>
      <c r="K4943" s="9">
        <f t="shared" si="231"/>
        <v>1093.9391382797469</v>
      </c>
      <c r="L4943" s="10">
        <f t="shared" si="232"/>
        <v>9.3939138279746884E-2</v>
      </c>
      <c r="M4943" s="10">
        <f t="shared" si="233"/>
        <v>-9.3939138279746884E-2</v>
      </c>
      <c r="N4943" s="6">
        <f>DATEDIF(A4943, I4943, "d")</f>
        <v>27</v>
      </c>
    </row>
    <row r="4944" spans="1:14" ht="14.25">
      <c r="A4944" s="5">
        <v>44365</v>
      </c>
      <c r="B4944" s="6" t="s">
        <v>3282</v>
      </c>
      <c r="C4944" s="6" t="s">
        <v>3283</v>
      </c>
      <c r="D4944" s="17">
        <v>103689840</v>
      </c>
      <c r="E4944" s="6" t="s">
        <v>19</v>
      </c>
      <c r="F4944" s="6" t="str">
        <f>IF(E4944="BUY", "SELL", IF(E4944="SELL", "BUY", ""))</f>
        <v>BUY</v>
      </c>
      <c r="G4944" s="7">
        <v>50.900002000000001</v>
      </c>
      <c r="H4944" s="7">
        <v>1000</v>
      </c>
      <c r="I4944" s="11">
        <v>44727</v>
      </c>
      <c r="J4944" s="9">
        <v>6.01</v>
      </c>
      <c r="K4944" s="9">
        <f t="shared" si="231"/>
        <v>118.0746515491296</v>
      </c>
      <c r="L4944" s="10">
        <f t="shared" si="232"/>
        <v>-0.88192534845087034</v>
      </c>
      <c r="M4944" s="10">
        <f t="shared" si="233"/>
        <v>0.88192534845087034</v>
      </c>
      <c r="N4944" s="6">
        <f>DATEDIF(A4944, I4944, "d")</f>
        <v>362</v>
      </c>
    </row>
    <row r="4945" spans="1:14" ht="14.25">
      <c r="A4945" s="5">
        <v>44365</v>
      </c>
      <c r="B4945" s="6" t="s">
        <v>3284</v>
      </c>
      <c r="C4945" s="6" t="s">
        <v>3285</v>
      </c>
      <c r="D4945" s="17">
        <v>3531977242</v>
      </c>
      <c r="E4945" s="6" t="s">
        <v>19</v>
      </c>
      <c r="F4945" s="6" t="str">
        <f>IF(E4945="BUY", "SELL", IF(E4945="SELL", "BUY", ""))</f>
        <v>BUY</v>
      </c>
      <c r="G4945" s="7">
        <v>59.18</v>
      </c>
      <c r="H4945" s="7">
        <v>1000</v>
      </c>
      <c r="I4945" s="11">
        <v>44427</v>
      </c>
      <c r="J4945" s="9">
        <v>44.790000999999997</v>
      </c>
      <c r="K4945" s="9">
        <f t="shared" si="231"/>
        <v>756.84354511659342</v>
      </c>
      <c r="L4945" s="10">
        <f t="shared" si="232"/>
        <v>-0.24315645488340659</v>
      </c>
      <c r="M4945" s="10">
        <f t="shared" si="233"/>
        <v>0.24315645488340659</v>
      </c>
      <c r="N4945" s="6">
        <f>DATEDIF(A4945, I4945, "d")</f>
        <v>62</v>
      </c>
    </row>
    <row r="4946" spans="1:14" ht="14.25">
      <c r="A4946" s="5">
        <v>44365</v>
      </c>
      <c r="B4946" s="6" t="s">
        <v>2970</v>
      </c>
      <c r="C4946" s="6" t="s">
        <v>2971</v>
      </c>
      <c r="D4946" s="17">
        <v>2666952900</v>
      </c>
      <c r="E4946" s="6" t="s">
        <v>19</v>
      </c>
      <c r="F4946" s="6" t="str">
        <f>IF(E4946="BUY", "SELL", IF(E4946="SELL", "BUY", ""))</f>
        <v>BUY</v>
      </c>
      <c r="G4946" s="7">
        <v>37.630001</v>
      </c>
      <c r="H4946" s="7">
        <v>1000</v>
      </c>
      <c r="I4946" s="5">
        <v>44385</v>
      </c>
      <c r="J4946" s="9">
        <v>33.139999000000003</v>
      </c>
      <c r="K4946" s="9">
        <f t="shared" si="231"/>
        <v>880.68025828646682</v>
      </c>
      <c r="L4946" s="10">
        <f t="shared" si="232"/>
        <v>-0.11931974171353317</v>
      </c>
      <c r="M4946" s="10">
        <f t="shared" si="233"/>
        <v>0.11931974171353317</v>
      </c>
      <c r="N4946" s="6">
        <f>DATEDIF(A4946, I4946, "d")</f>
        <v>20</v>
      </c>
    </row>
    <row r="4947" spans="1:14" ht="14.25">
      <c r="A4947" s="5">
        <v>44365</v>
      </c>
      <c r="B4947" s="6" t="s">
        <v>793</v>
      </c>
      <c r="C4947" s="6" t="s">
        <v>794</v>
      </c>
      <c r="D4947" s="17">
        <v>13050742900</v>
      </c>
      <c r="E4947" s="6" t="s">
        <v>16</v>
      </c>
      <c r="F4947" s="6" t="str">
        <f>IF(E4947="BUY", "SELL", IF(E4947="SELL", "BUY", ""))</f>
        <v>SELL</v>
      </c>
      <c r="G4947" s="7">
        <v>113.160004</v>
      </c>
      <c r="H4947" s="7">
        <v>1000</v>
      </c>
      <c r="I4947" s="5">
        <v>44665</v>
      </c>
      <c r="J4947" s="9">
        <v>91.790001000000004</v>
      </c>
      <c r="K4947" s="9">
        <f t="shared" si="231"/>
        <v>811.15233081822794</v>
      </c>
      <c r="L4947" s="10">
        <f t="shared" si="232"/>
        <v>0.18884766918177207</v>
      </c>
      <c r="M4947" s="10">
        <f t="shared" si="233"/>
        <v>-0.18884766918177207</v>
      </c>
      <c r="N4947" s="6">
        <f>DATEDIF(A4947, I4947, "d")</f>
        <v>300</v>
      </c>
    </row>
    <row r="4948" spans="1:14" ht="14.25">
      <c r="A4948" s="5">
        <v>44365</v>
      </c>
      <c r="B4948" s="6" t="s">
        <v>485</v>
      </c>
      <c r="C4948" s="6" t="s">
        <v>486</v>
      </c>
      <c r="D4948" s="17">
        <v>161091919804</v>
      </c>
      <c r="E4948" s="6" t="s">
        <v>16</v>
      </c>
      <c r="F4948" s="6" t="str">
        <f>IF(E4948="BUY", "SELL", IF(E4948="SELL", "BUY", ""))</f>
        <v>SELL</v>
      </c>
      <c r="G4948" s="7">
        <v>125.83399199999999</v>
      </c>
      <c r="H4948" s="7">
        <v>1000</v>
      </c>
      <c r="I4948" s="5">
        <v>44456</v>
      </c>
      <c r="J4948" s="9">
        <v>153.53501900000001</v>
      </c>
      <c r="K4948" s="9">
        <f t="shared" si="231"/>
        <v>1220.1394596143784</v>
      </c>
      <c r="L4948" s="10">
        <f t="shared" si="232"/>
        <v>-0.22013945961437845</v>
      </c>
      <c r="M4948" s="10">
        <f t="shared" si="233"/>
        <v>0.22013945961437845</v>
      </c>
      <c r="N4948" s="6">
        <f>DATEDIF(A4948, I4948, "d")</f>
        <v>91</v>
      </c>
    </row>
    <row r="4949" spans="1:14" ht="14.25">
      <c r="A4949" s="5">
        <v>44365</v>
      </c>
      <c r="B4949" s="6" t="s">
        <v>3286</v>
      </c>
      <c r="C4949" s="6" t="s">
        <v>3287</v>
      </c>
      <c r="D4949" s="17">
        <v>7734165120</v>
      </c>
      <c r="E4949" s="6" t="s">
        <v>16</v>
      </c>
      <c r="F4949" s="6" t="str">
        <f>IF(E4949="BUY", "SELL", IF(E4949="SELL", "BUY", ""))</f>
        <v>SELL</v>
      </c>
      <c r="G4949" s="7">
        <v>23.040001</v>
      </c>
      <c r="H4949" s="7">
        <v>1000</v>
      </c>
      <c r="I4949" s="5">
        <v>44566</v>
      </c>
      <c r="J4949" s="9">
        <v>14.1</v>
      </c>
      <c r="K4949" s="9">
        <f t="shared" si="231"/>
        <v>611.97914010507202</v>
      </c>
      <c r="L4949" s="10">
        <f t="shared" si="232"/>
        <v>0.38802085989492796</v>
      </c>
      <c r="M4949" s="10">
        <f t="shared" si="233"/>
        <v>-0.38802085989492796</v>
      </c>
      <c r="N4949" s="6">
        <f>DATEDIF(A4949, I4949, "d")</f>
        <v>201</v>
      </c>
    </row>
    <row r="4950" spans="1:14" ht="14.25">
      <c r="A4950" s="11">
        <v>44365</v>
      </c>
      <c r="B4950" s="6" t="s">
        <v>1850</v>
      </c>
      <c r="C4950" s="6" t="s">
        <v>1851</v>
      </c>
      <c r="D4950" s="17">
        <v>1964293212</v>
      </c>
      <c r="E4950" s="13" t="s">
        <v>19</v>
      </c>
      <c r="F4950" s="12" t="str">
        <f>IF(E4950="BUY", "SELL", IF(E4950="SELL", "BUY", ""))</f>
        <v>BUY</v>
      </c>
      <c r="G4950" s="7">
        <v>60.962840999999997</v>
      </c>
      <c r="H4950" s="7">
        <v>1000</v>
      </c>
      <c r="I4950" s="11">
        <v>44727</v>
      </c>
      <c r="J4950" s="9">
        <v>46.717762</v>
      </c>
      <c r="K4950" s="9">
        <f t="shared" si="231"/>
        <v>766.33177249728237</v>
      </c>
      <c r="L4950" s="10">
        <f t="shared" si="232"/>
        <v>-0.23366822750271762</v>
      </c>
      <c r="M4950" s="10">
        <f t="shared" si="233"/>
        <v>0.23366822750271762</v>
      </c>
      <c r="N4950" s="6">
        <f>DATEDIF(A4950, I4950, "d")</f>
        <v>362</v>
      </c>
    </row>
    <row r="4951" spans="1:14" ht="14.25">
      <c r="A4951" s="5">
        <v>44368</v>
      </c>
      <c r="B4951" s="6" t="s">
        <v>413</v>
      </c>
      <c r="C4951" s="6" t="s">
        <v>414</v>
      </c>
      <c r="D4951" s="17">
        <v>12767280360</v>
      </c>
      <c r="E4951" s="6" t="s">
        <v>16</v>
      </c>
      <c r="F4951" s="6" t="str">
        <f>IF(E4951="BUY", "SELL", IF(E4951="SELL", "BUY", ""))</f>
        <v>SELL</v>
      </c>
      <c r="G4951" s="7">
        <v>42.455295999999997</v>
      </c>
      <c r="H4951" s="7">
        <v>1000</v>
      </c>
      <c r="I4951" s="11">
        <v>44540</v>
      </c>
      <c r="J4951" s="9">
        <v>40.903315999999997</v>
      </c>
      <c r="K4951" s="9">
        <f t="shared" si="231"/>
        <v>963.44437216972892</v>
      </c>
      <c r="L4951" s="10">
        <f t="shared" si="232"/>
        <v>3.6555627830271081E-2</v>
      </c>
      <c r="M4951" s="10">
        <f t="shared" si="233"/>
        <v>-3.6555627830271081E-2</v>
      </c>
      <c r="N4951" s="6">
        <f>DATEDIF(A4951, I4951, "d")</f>
        <v>172</v>
      </c>
    </row>
    <row r="4952" spans="1:14" ht="14.25">
      <c r="A4952" s="5">
        <v>44368</v>
      </c>
      <c r="B4952" s="6" t="s">
        <v>3236</v>
      </c>
      <c r="C4952" s="6" t="s">
        <v>3237</v>
      </c>
      <c r="D4952" s="17">
        <v>1008533682</v>
      </c>
      <c r="E4952" s="6" t="s">
        <v>16</v>
      </c>
      <c r="F4952" s="6" t="str">
        <f>IF(E4952="BUY", "SELL", IF(E4952="SELL", "BUY", ""))</f>
        <v>SELL</v>
      </c>
      <c r="G4952" s="7">
        <v>111.120003</v>
      </c>
      <c r="H4952" s="7">
        <v>1000</v>
      </c>
      <c r="I4952" s="11">
        <v>44727</v>
      </c>
      <c r="J4952" s="9">
        <v>26.58</v>
      </c>
      <c r="K4952" s="9">
        <f t="shared" si="231"/>
        <v>239.20085747297898</v>
      </c>
      <c r="L4952" s="10">
        <f t="shared" si="232"/>
        <v>0.76079914252702097</v>
      </c>
      <c r="M4952" s="10">
        <f t="shared" si="233"/>
        <v>-0.76079914252702097</v>
      </c>
      <c r="N4952" s="6">
        <f>DATEDIF(A4952, I4952, "d")</f>
        <v>359</v>
      </c>
    </row>
    <row r="4953" spans="1:14" ht="14.25">
      <c r="A4953" s="5">
        <v>44368</v>
      </c>
      <c r="B4953" s="6" t="s">
        <v>3288</v>
      </c>
      <c r="C4953" s="6" t="s">
        <v>3289</v>
      </c>
      <c r="D4953" s="17">
        <v>344006700</v>
      </c>
      <c r="E4953" s="6" t="s">
        <v>16</v>
      </c>
      <c r="F4953" s="6" t="str">
        <f>IF(E4953="BUY", "SELL", IF(E4953="SELL", "BUY", ""))</f>
        <v>SELL</v>
      </c>
      <c r="G4953" s="7">
        <v>7.91</v>
      </c>
      <c r="H4953" s="7">
        <v>1000</v>
      </c>
      <c r="I4953" s="11">
        <v>44651</v>
      </c>
      <c r="J4953" s="9">
        <v>4.68</v>
      </c>
      <c r="K4953" s="9">
        <f t="shared" si="231"/>
        <v>591.6561314791403</v>
      </c>
      <c r="L4953" s="10">
        <f t="shared" si="232"/>
        <v>0.40834386852085969</v>
      </c>
      <c r="M4953" s="10">
        <f t="shared" si="233"/>
        <v>-0.40834386852085969</v>
      </c>
      <c r="N4953" s="6">
        <f>DATEDIF(A4953, I4953, "d")</f>
        <v>283</v>
      </c>
    </row>
    <row r="4954" spans="1:14" ht="14.25">
      <c r="A4954" s="5">
        <v>44368</v>
      </c>
      <c r="B4954" s="6" t="s">
        <v>3290</v>
      </c>
      <c r="C4954" s="6" t="s">
        <v>3291</v>
      </c>
      <c r="D4954" s="17">
        <v>4273614488</v>
      </c>
      <c r="E4954" s="6" t="s">
        <v>16</v>
      </c>
      <c r="F4954" s="6" t="str">
        <f>IF(E4954="BUY", "SELL", IF(E4954="SELL", "BUY", ""))</f>
        <v>SELL</v>
      </c>
      <c r="G4954" s="7">
        <v>55.76</v>
      </c>
      <c r="H4954" s="7">
        <v>1000</v>
      </c>
      <c r="I4954" s="11">
        <v>44727</v>
      </c>
      <c r="J4954" s="9">
        <v>58.65</v>
      </c>
      <c r="K4954" s="9">
        <f t="shared" si="231"/>
        <v>1051.8292682926829</v>
      </c>
      <c r="L4954" s="10">
        <f t="shared" si="232"/>
        <v>-5.1829268292682855E-2</v>
      </c>
      <c r="M4954" s="10">
        <f t="shared" si="233"/>
        <v>5.1829268292682855E-2</v>
      </c>
      <c r="N4954" s="6">
        <f>DATEDIF(A4954, I4954, "d")</f>
        <v>359</v>
      </c>
    </row>
    <row r="4955" spans="1:14" ht="14.25">
      <c r="A4955" s="5">
        <v>44368</v>
      </c>
      <c r="B4955" s="6" t="s">
        <v>1043</v>
      </c>
      <c r="C4955" s="6" t="s">
        <v>1044</v>
      </c>
      <c r="D4955" s="17">
        <v>16298568716</v>
      </c>
      <c r="E4955" s="6" t="s">
        <v>16</v>
      </c>
      <c r="F4955" s="6" t="str">
        <f>IF(E4955="BUY", "SELL", IF(E4955="SELL", "BUY", ""))</f>
        <v>SELL</v>
      </c>
      <c r="G4955" s="7">
        <v>13.02</v>
      </c>
      <c r="H4955" s="7">
        <v>1000</v>
      </c>
      <c r="I4955" s="11">
        <v>44727</v>
      </c>
      <c r="J4955" s="9">
        <v>27.57</v>
      </c>
      <c r="K4955" s="9">
        <f t="shared" si="231"/>
        <v>2117.5115207373274</v>
      </c>
      <c r="L4955" s="10">
        <f t="shared" si="232"/>
        <v>-1.1175115207373274</v>
      </c>
      <c r="M4955" s="10">
        <f t="shared" si="233"/>
        <v>1.1175115207373274</v>
      </c>
      <c r="N4955" s="6">
        <f>DATEDIF(A4955, I4955, "d")</f>
        <v>359</v>
      </c>
    </row>
    <row r="4956" spans="1:14" ht="14.25">
      <c r="A4956" s="11">
        <v>44368</v>
      </c>
      <c r="B4956" s="6" t="s">
        <v>3196</v>
      </c>
      <c r="C4956" s="6" t="s">
        <v>3197</v>
      </c>
      <c r="D4956" s="17">
        <v>1829032145</v>
      </c>
      <c r="E4956" s="13" t="s">
        <v>19</v>
      </c>
      <c r="F4956" s="12" t="str">
        <f>IF(E4956="BUY", "SELL", IF(E4956="SELL", "BUY", ""))</f>
        <v>BUY</v>
      </c>
      <c r="G4956" s="7">
        <v>21.799999</v>
      </c>
      <c r="H4956" s="7">
        <v>1000</v>
      </c>
      <c r="I4956" s="11">
        <v>44650</v>
      </c>
      <c r="J4956" s="9">
        <v>19.73</v>
      </c>
      <c r="K4956" s="9">
        <f t="shared" si="231"/>
        <v>905.04591307550061</v>
      </c>
      <c r="L4956" s="10">
        <f t="shared" si="232"/>
        <v>-9.4954086924499387E-2</v>
      </c>
      <c r="M4956" s="10">
        <f t="shared" si="233"/>
        <v>9.4954086924499387E-2</v>
      </c>
      <c r="N4956" s="6">
        <f>DATEDIF(A4956, I4956, "d")</f>
        <v>282</v>
      </c>
    </row>
    <row r="4957" spans="1:14" ht="14.25">
      <c r="A4957" s="5">
        <v>44369</v>
      </c>
      <c r="B4957" s="6" t="s">
        <v>1348</v>
      </c>
      <c r="C4957" s="6" t="s">
        <v>1349</v>
      </c>
      <c r="D4957" s="17">
        <v>70577326103</v>
      </c>
      <c r="E4957" s="6" t="s">
        <v>16</v>
      </c>
      <c r="F4957" s="6" t="str">
        <f>IF(E4957="BUY", "SELL", IF(E4957="SELL", "BUY", ""))</f>
        <v>SELL</v>
      </c>
      <c r="G4957" s="7">
        <v>35.42</v>
      </c>
      <c r="H4957" s="7">
        <v>1000</v>
      </c>
      <c r="I4957" s="5">
        <v>44369</v>
      </c>
      <c r="J4957" s="9">
        <v>35.42</v>
      </c>
      <c r="K4957" s="9">
        <f t="shared" si="231"/>
        <v>1000</v>
      </c>
      <c r="L4957" s="10">
        <f t="shared" si="232"/>
        <v>0</v>
      </c>
      <c r="M4957" s="10">
        <f t="shared" si="233"/>
        <v>0</v>
      </c>
      <c r="N4957" s="6">
        <f>DATEDIF(A4957, I4957, "d")</f>
        <v>0</v>
      </c>
    </row>
    <row r="4958" spans="1:14" ht="14.25">
      <c r="A4958" s="5">
        <v>44369</v>
      </c>
      <c r="B4958" s="6" t="s">
        <v>3292</v>
      </c>
      <c r="C4958" s="6" t="s">
        <v>3293</v>
      </c>
      <c r="D4958" s="17">
        <v>604002368</v>
      </c>
      <c r="E4958" s="6" t="s">
        <v>19</v>
      </c>
      <c r="F4958" s="6" t="str">
        <f>IF(E4958="BUY", "SELL", IF(E4958="SELL", "BUY", ""))</f>
        <v>BUY</v>
      </c>
      <c r="G4958" s="7">
        <v>12.130231999999999</v>
      </c>
      <c r="H4958" s="7">
        <v>1000</v>
      </c>
      <c r="I4958" s="11">
        <v>44727</v>
      </c>
      <c r="J4958" s="9">
        <v>1.89</v>
      </c>
      <c r="K4958" s="9">
        <f t="shared" si="231"/>
        <v>155.80905624888297</v>
      </c>
      <c r="L4958" s="10">
        <f t="shared" si="232"/>
        <v>-0.84419094375111703</v>
      </c>
      <c r="M4958" s="10">
        <f t="shared" si="233"/>
        <v>0.84419094375111703</v>
      </c>
      <c r="N4958" s="6">
        <f>DATEDIF(A4958, I4958, "d")</f>
        <v>358</v>
      </c>
    </row>
    <row r="4959" spans="1:14" ht="14.25">
      <c r="A4959" s="5">
        <v>44370</v>
      </c>
      <c r="B4959" s="6" t="s">
        <v>3294</v>
      </c>
      <c r="C4959" s="6" t="s">
        <v>3295</v>
      </c>
      <c r="D4959" s="17">
        <v>13300560344</v>
      </c>
      <c r="E4959" s="6" t="s">
        <v>16</v>
      </c>
      <c r="F4959" s="6" t="str">
        <f>IF(E4959="BUY", "SELL", IF(E4959="SELL", "BUY", ""))</f>
        <v>SELL</v>
      </c>
      <c r="G4959" s="7">
        <v>81.489998</v>
      </c>
      <c r="H4959" s="7">
        <v>1000</v>
      </c>
      <c r="I4959" s="11">
        <v>44727</v>
      </c>
      <c r="J4959" s="9">
        <v>34.07</v>
      </c>
      <c r="K4959" s="9">
        <f t="shared" si="231"/>
        <v>418.08811923151603</v>
      </c>
      <c r="L4959" s="10">
        <f t="shared" si="232"/>
        <v>0.58191188076848399</v>
      </c>
      <c r="M4959" s="10">
        <f t="shared" si="233"/>
        <v>-0.58191188076848399</v>
      </c>
      <c r="N4959" s="6">
        <f>DATEDIF(A4959, I4959, "d")</f>
        <v>357</v>
      </c>
    </row>
    <row r="4960" spans="1:14" ht="14.25">
      <c r="A4960" s="5">
        <v>44370</v>
      </c>
      <c r="B4960" s="6" t="s">
        <v>2058</v>
      </c>
      <c r="C4960" s="6" t="s">
        <v>2059</v>
      </c>
      <c r="D4960" s="17">
        <v>1181589994</v>
      </c>
      <c r="E4960" s="6" t="s">
        <v>19</v>
      </c>
      <c r="F4960" s="6" t="str">
        <f>IF(E4960="BUY", "SELL", IF(E4960="SELL", "BUY", ""))</f>
        <v>BUY</v>
      </c>
      <c r="G4960" s="7">
        <v>24.82</v>
      </c>
      <c r="H4960" s="7">
        <v>1000</v>
      </c>
      <c r="I4960" s="11">
        <v>44727</v>
      </c>
      <c r="J4960" s="9">
        <v>16.75</v>
      </c>
      <c r="K4960" s="9">
        <f t="shared" si="231"/>
        <v>674.85898468976632</v>
      </c>
      <c r="L4960" s="10">
        <f t="shared" si="232"/>
        <v>-0.32514101531023371</v>
      </c>
      <c r="M4960" s="10">
        <f t="shared" si="233"/>
        <v>0.32514101531023371</v>
      </c>
      <c r="N4960" s="6">
        <f>DATEDIF(A4960, I4960, "d")</f>
        <v>357</v>
      </c>
    </row>
    <row r="4961" spans="1:14" ht="14.25">
      <c r="A4961" s="5">
        <v>44370</v>
      </c>
      <c r="B4961" s="6" t="s">
        <v>123</v>
      </c>
      <c r="C4961" s="6" t="s">
        <v>124</v>
      </c>
      <c r="D4961" s="17">
        <v>19432717660</v>
      </c>
      <c r="E4961" s="6" t="s">
        <v>16</v>
      </c>
      <c r="F4961" s="6" t="str">
        <f>IF(E4961="BUY", "SELL", IF(E4961="SELL", "BUY", ""))</f>
        <v>SELL</v>
      </c>
      <c r="G4961" s="7">
        <v>80.190002000000007</v>
      </c>
      <c r="H4961" s="7">
        <v>1000</v>
      </c>
      <c r="I4961" s="11">
        <v>44727</v>
      </c>
      <c r="J4961" s="9">
        <v>64.029999000000004</v>
      </c>
      <c r="K4961" s="9">
        <f t="shared" si="231"/>
        <v>798.47858090837804</v>
      </c>
      <c r="L4961" s="10">
        <f t="shared" si="232"/>
        <v>0.20152141909162197</v>
      </c>
      <c r="M4961" s="10">
        <f t="shared" si="233"/>
        <v>-0.20152141909162197</v>
      </c>
      <c r="N4961" s="6">
        <f>DATEDIF(A4961, I4961, "d")</f>
        <v>357</v>
      </c>
    </row>
    <row r="4962" spans="1:14" ht="14.25">
      <c r="A4962" s="5">
        <v>44370</v>
      </c>
      <c r="B4962" s="6" t="s">
        <v>3296</v>
      </c>
      <c r="C4962" s="6" t="s">
        <v>3297</v>
      </c>
      <c r="D4962" s="17">
        <v>69259270</v>
      </c>
      <c r="E4962" s="6" t="s">
        <v>19</v>
      </c>
      <c r="F4962" s="6" t="str">
        <f>IF(E4962="BUY", "SELL", IF(E4962="SELL", "BUY", ""))</f>
        <v>BUY</v>
      </c>
      <c r="G4962" s="7">
        <v>17.649999999999999</v>
      </c>
      <c r="H4962" s="7">
        <v>1000</v>
      </c>
      <c r="I4962" s="11">
        <v>44727</v>
      </c>
      <c r="J4962" s="9">
        <v>3.34</v>
      </c>
      <c r="K4962" s="9">
        <f t="shared" si="231"/>
        <v>189.23512747875353</v>
      </c>
      <c r="L4962" s="10">
        <f t="shared" si="232"/>
        <v>-0.81076487252124652</v>
      </c>
      <c r="M4962" s="10">
        <f t="shared" si="233"/>
        <v>0.81076487252124652</v>
      </c>
      <c r="N4962" s="6">
        <f>DATEDIF(A4962, I4962, "d")</f>
        <v>357</v>
      </c>
    </row>
    <row r="4963" spans="1:14" ht="14.25">
      <c r="A4963" s="5">
        <v>44371</v>
      </c>
      <c r="B4963" s="6" t="s">
        <v>1721</v>
      </c>
      <c r="C4963" s="6" t="s">
        <v>1722</v>
      </c>
      <c r="D4963" s="17">
        <v>6963696510</v>
      </c>
      <c r="E4963" s="6" t="s">
        <v>19</v>
      </c>
      <c r="F4963" s="6" t="str">
        <f>IF(E4963="BUY", "SELL", IF(E4963="SELL", "BUY", ""))</f>
        <v>BUY</v>
      </c>
      <c r="G4963" s="7">
        <v>304.51001000000002</v>
      </c>
      <c r="H4963" s="7">
        <v>1000</v>
      </c>
      <c r="I4963" s="11">
        <v>44384</v>
      </c>
      <c r="J4963" s="9">
        <v>316.88000499999998</v>
      </c>
      <c r="K4963" s="9">
        <f t="shared" si="231"/>
        <v>1040.6226218967317</v>
      </c>
      <c r="L4963" s="10">
        <f t="shared" si="232"/>
        <v>4.0622621896731742E-2</v>
      </c>
      <c r="M4963" s="10">
        <f t="shared" si="233"/>
        <v>-4.0622621896731742E-2</v>
      </c>
      <c r="N4963" s="6">
        <f>DATEDIF(A4963, I4963, "d")</f>
        <v>13</v>
      </c>
    </row>
    <row r="4964" spans="1:14" ht="14.25">
      <c r="A4964" s="5">
        <v>44371</v>
      </c>
      <c r="B4964" s="6" t="s">
        <v>741</v>
      </c>
      <c r="C4964" s="6" t="s">
        <v>742</v>
      </c>
      <c r="D4964" s="17">
        <v>518711258504</v>
      </c>
      <c r="E4964" s="6" t="s">
        <v>16</v>
      </c>
      <c r="F4964" s="6" t="str">
        <f>IF(E4964="BUY", "SELL", IF(E4964="SELL", "BUY", ""))</f>
        <v>SELL</v>
      </c>
      <c r="G4964" s="7">
        <v>226.54</v>
      </c>
      <c r="H4964" s="7">
        <v>1000</v>
      </c>
      <c r="I4964" s="11">
        <v>44727</v>
      </c>
      <c r="J4964" s="9">
        <v>288.91000000000003</v>
      </c>
      <c r="K4964" s="9">
        <f t="shared" si="231"/>
        <v>1275.3156175509844</v>
      </c>
      <c r="L4964" s="10">
        <f t="shared" si="232"/>
        <v>-0.27531561755098438</v>
      </c>
      <c r="M4964" s="10">
        <f t="shared" si="233"/>
        <v>0.27531561755098438</v>
      </c>
      <c r="N4964" s="6">
        <f>DATEDIF(A4964, I4964, "d")</f>
        <v>356</v>
      </c>
    </row>
    <row r="4965" spans="1:14" ht="14.25">
      <c r="A4965" s="11">
        <v>44371</v>
      </c>
      <c r="B4965" s="6" t="s">
        <v>47</v>
      </c>
      <c r="C4965" s="6" t="s">
        <v>48</v>
      </c>
      <c r="D4965" s="17">
        <v>139488720000</v>
      </c>
      <c r="E4965" s="12" t="s">
        <v>16</v>
      </c>
      <c r="F4965" s="13" t="str">
        <f>IF(E4965="BUY", "SELL", IF(E4965="SELL", "BUY", ""))</f>
        <v>SELL</v>
      </c>
      <c r="G4965" s="7">
        <v>49.695247999999999</v>
      </c>
      <c r="H4965" s="7">
        <v>1000</v>
      </c>
      <c r="I4965" s="11">
        <v>44484</v>
      </c>
      <c r="J4965" s="9">
        <v>47.151794000000002</v>
      </c>
      <c r="K4965" s="9">
        <f t="shared" si="231"/>
        <v>948.81896957230208</v>
      </c>
      <c r="L4965" s="10">
        <f t="shared" si="232"/>
        <v>5.1181030427697921E-2</v>
      </c>
      <c r="M4965" s="10">
        <f t="shared" si="233"/>
        <v>-5.1181030427697921E-2</v>
      </c>
      <c r="N4965" s="6">
        <f>DATEDIF(A4965, I4965, "d")</f>
        <v>113</v>
      </c>
    </row>
    <row r="4966" spans="1:14" ht="14.25">
      <c r="A4966" s="5">
        <v>44372</v>
      </c>
      <c r="B4966" s="6" t="s">
        <v>1875</v>
      </c>
      <c r="C4966" s="6" t="s">
        <v>1876</v>
      </c>
      <c r="D4966" s="17">
        <v>1316243880</v>
      </c>
      <c r="E4966" s="6" t="s">
        <v>16</v>
      </c>
      <c r="F4966" s="6" t="str">
        <f>IF(E4966="BUY", "SELL", IF(E4966="SELL", "BUY", ""))</f>
        <v>SELL</v>
      </c>
      <c r="G4966" s="7">
        <v>4.74</v>
      </c>
      <c r="H4966" s="7">
        <v>1000</v>
      </c>
      <c r="I4966" s="11">
        <v>44727</v>
      </c>
      <c r="J4966" s="9">
        <v>3.63</v>
      </c>
      <c r="K4966" s="9">
        <f t="shared" si="231"/>
        <v>765.82278481012645</v>
      </c>
      <c r="L4966" s="10">
        <f t="shared" si="232"/>
        <v>0.23417721518987356</v>
      </c>
      <c r="M4966" s="10">
        <f t="shared" si="233"/>
        <v>-0.23417721518987356</v>
      </c>
      <c r="N4966" s="6">
        <f>DATEDIF(A4966, I4966, "d")</f>
        <v>355</v>
      </c>
    </row>
    <row r="4967" spans="1:14" ht="14.25">
      <c r="A4967" s="5">
        <v>44372</v>
      </c>
      <c r="B4967" s="6" t="s">
        <v>619</v>
      </c>
      <c r="C4967" s="6" t="s">
        <v>620</v>
      </c>
      <c r="D4967" s="17">
        <v>69650124965</v>
      </c>
      <c r="E4967" s="6" t="s">
        <v>19</v>
      </c>
      <c r="F4967" s="6" t="str">
        <f>IF(E4967="BUY", "SELL", IF(E4967="SELL", "BUY", ""))</f>
        <v>BUY</v>
      </c>
      <c r="G4967" s="7">
        <v>80.884438000000003</v>
      </c>
      <c r="H4967" s="7">
        <v>1000</v>
      </c>
      <c r="I4967" s="5">
        <v>44405</v>
      </c>
      <c r="J4967" s="9">
        <v>74.494926000000007</v>
      </c>
      <c r="K4967" s="9">
        <f t="shared" si="231"/>
        <v>921.00443351043623</v>
      </c>
      <c r="L4967" s="10">
        <f t="shared" si="232"/>
        <v>-7.8995566489563768E-2</v>
      </c>
      <c r="M4967" s="10">
        <f t="shared" si="233"/>
        <v>7.8995566489563768E-2</v>
      </c>
      <c r="N4967" s="6">
        <f>DATEDIF(A4967, I4967, "d")</f>
        <v>33</v>
      </c>
    </row>
    <row r="4968" spans="1:14" ht="14.25">
      <c r="A4968" s="5">
        <v>44372</v>
      </c>
      <c r="B4968" s="6" t="s">
        <v>3298</v>
      </c>
      <c r="C4968" s="6" t="s">
        <v>3299</v>
      </c>
      <c r="D4968" s="17">
        <v>851625840</v>
      </c>
      <c r="E4968" s="6" t="s">
        <v>16</v>
      </c>
      <c r="F4968" s="6" t="str">
        <f>IF(E4968="BUY", "SELL", IF(E4968="SELL", "BUY", ""))</f>
        <v>SELL</v>
      </c>
      <c r="G4968" s="7">
        <v>17.649999999999999</v>
      </c>
      <c r="H4968" s="7">
        <v>1000</v>
      </c>
      <c r="I4968" s="11">
        <v>44727</v>
      </c>
      <c r="J4968" s="9">
        <v>11.36</v>
      </c>
      <c r="K4968" s="9">
        <f t="shared" si="231"/>
        <v>643.62606232294615</v>
      </c>
      <c r="L4968" s="10">
        <f t="shared" si="232"/>
        <v>0.35637393767705383</v>
      </c>
      <c r="M4968" s="10">
        <f t="shared" si="233"/>
        <v>-0.35637393767705383</v>
      </c>
      <c r="N4968" s="6">
        <f>DATEDIF(A4968, I4968, "d")</f>
        <v>355</v>
      </c>
    </row>
    <row r="4969" spans="1:14" ht="14.25">
      <c r="A4969" s="5">
        <v>44375</v>
      </c>
      <c r="B4969" s="6" t="s">
        <v>147</v>
      </c>
      <c r="C4969" s="6" t="s">
        <v>148</v>
      </c>
      <c r="D4969" s="17">
        <v>136351276474</v>
      </c>
      <c r="E4969" s="6" t="s">
        <v>19</v>
      </c>
      <c r="F4969" s="6" t="str">
        <f>IF(E4969="BUY", "SELL", IF(E4969="SELL", "BUY", ""))</f>
        <v>BUY</v>
      </c>
      <c r="G4969" s="7">
        <v>239.96000699999999</v>
      </c>
      <c r="H4969" s="7">
        <v>1000</v>
      </c>
      <c r="I4969" s="5">
        <v>44572</v>
      </c>
      <c r="J4969" s="9">
        <v>216.020004</v>
      </c>
      <c r="K4969" s="9">
        <f t="shared" si="231"/>
        <v>900.23336263696638</v>
      </c>
      <c r="L4969" s="10">
        <f t="shared" si="232"/>
        <v>-9.9766637363033622E-2</v>
      </c>
      <c r="M4969" s="10">
        <f t="shared" si="233"/>
        <v>9.9766637363033622E-2</v>
      </c>
      <c r="N4969" s="6">
        <f>DATEDIF(A4969, I4969, "d")</f>
        <v>197</v>
      </c>
    </row>
    <row r="4970" spans="1:14" ht="14.25">
      <c r="A4970" s="5">
        <v>44375</v>
      </c>
      <c r="B4970" s="6" t="s">
        <v>3300</v>
      </c>
      <c r="C4970" s="6" t="s">
        <v>3301</v>
      </c>
      <c r="D4970" s="17">
        <v>238984991</v>
      </c>
      <c r="E4970" s="6" t="s">
        <v>16</v>
      </c>
      <c r="F4970" s="6" t="str">
        <f>IF(E4970="BUY", "SELL", IF(E4970="SELL", "BUY", ""))</f>
        <v>SELL</v>
      </c>
      <c r="G4970" s="7">
        <v>9.68</v>
      </c>
      <c r="H4970" s="7">
        <v>1000</v>
      </c>
      <c r="I4970" s="11">
        <v>44453</v>
      </c>
      <c r="J4970" s="9">
        <v>8.19</v>
      </c>
      <c r="K4970" s="9">
        <f t="shared" si="231"/>
        <v>846.0743801652892</v>
      </c>
      <c r="L4970" s="10">
        <f t="shared" si="232"/>
        <v>0.15392561983471081</v>
      </c>
      <c r="M4970" s="10">
        <f t="shared" si="233"/>
        <v>-0.15392561983471081</v>
      </c>
      <c r="N4970" s="6">
        <f>DATEDIF(A4970, I4970, "d")</f>
        <v>78</v>
      </c>
    </row>
    <row r="4971" spans="1:14" ht="14.25">
      <c r="A4971" s="5">
        <v>44375</v>
      </c>
      <c r="B4971" s="6" t="s">
        <v>1089</v>
      </c>
      <c r="C4971" s="6" t="s">
        <v>1090</v>
      </c>
      <c r="D4971" s="17">
        <v>7480992000</v>
      </c>
      <c r="E4971" s="6" t="s">
        <v>16</v>
      </c>
      <c r="F4971" s="6" t="str">
        <f>IF(E4971="BUY", "SELL", IF(E4971="SELL", "BUY", ""))</f>
        <v>SELL</v>
      </c>
      <c r="G4971" s="7">
        <v>64.690764999999999</v>
      </c>
      <c r="H4971" s="7">
        <v>1000</v>
      </c>
      <c r="I4971" s="11">
        <v>44727</v>
      </c>
      <c r="J4971" s="9">
        <v>53.879356000000001</v>
      </c>
      <c r="K4971" s="9">
        <f t="shared" si="231"/>
        <v>832.87554259097101</v>
      </c>
      <c r="L4971" s="10">
        <f t="shared" si="232"/>
        <v>0.16712445740902898</v>
      </c>
      <c r="M4971" s="10">
        <f t="shared" si="233"/>
        <v>-0.16712445740902898</v>
      </c>
      <c r="N4971" s="6">
        <f>DATEDIF(A4971, I4971, "d")</f>
        <v>352</v>
      </c>
    </row>
    <row r="4972" spans="1:14" ht="14.25">
      <c r="A4972" s="5">
        <v>44375</v>
      </c>
      <c r="B4972" s="6" t="s">
        <v>969</v>
      </c>
      <c r="C4972" s="6" t="s">
        <v>970</v>
      </c>
      <c r="D4972" s="17">
        <v>9100910560</v>
      </c>
      <c r="E4972" s="6" t="s">
        <v>16</v>
      </c>
      <c r="F4972" s="6" t="str">
        <f>IF(E4972="BUY", "SELL", IF(E4972="SELL", "BUY", ""))</f>
        <v>SELL</v>
      </c>
      <c r="G4972" s="7">
        <v>198.41000399999999</v>
      </c>
      <c r="H4972" s="7">
        <v>1000</v>
      </c>
      <c r="I4972" s="11">
        <v>44727</v>
      </c>
      <c r="J4972" s="9">
        <v>76.050003000000004</v>
      </c>
      <c r="K4972" s="9">
        <f t="shared" si="231"/>
        <v>383.29722023492332</v>
      </c>
      <c r="L4972" s="10">
        <f t="shared" si="232"/>
        <v>0.6167027797650767</v>
      </c>
      <c r="M4972" s="10">
        <f t="shared" si="233"/>
        <v>-0.6167027797650767</v>
      </c>
      <c r="N4972" s="6">
        <f>DATEDIF(A4972, I4972, "d")</f>
        <v>352</v>
      </c>
    </row>
    <row r="4973" spans="1:14" ht="14.25">
      <c r="A4973" s="5">
        <v>44375</v>
      </c>
      <c r="B4973" s="6" t="s">
        <v>3302</v>
      </c>
      <c r="C4973" s="6" t="s">
        <v>3303</v>
      </c>
      <c r="D4973" s="17">
        <v>2362848240</v>
      </c>
      <c r="E4973" s="6" t="s">
        <v>16</v>
      </c>
      <c r="F4973" s="6" t="str">
        <f>IF(E4973="BUY", "SELL", IF(E4973="SELL", "BUY", ""))</f>
        <v>SELL</v>
      </c>
      <c r="G4973" s="7">
        <v>86.169998000000007</v>
      </c>
      <c r="H4973" s="7">
        <v>1000</v>
      </c>
      <c r="I4973" s="11">
        <v>44474</v>
      </c>
      <c r="J4973" s="9">
        <v>91.910004000000001</v>
      </c>
      <c r="K4973" s="9">
        <f t="shared" si="231"/>
        <v>1066.6125813302212</v>
      </c>
      <c r="L4973" s="10">
        <f t="shared" si="232"/>
        <v>-6.6612581330221243E-2</v>
      </c>
      <c r="M4973" s="10">
        <f t="shared" si="233"/>
        <v>6.6612581330221243E-2</v>
      </c>
      <c r="N4973" s="6">
        <f>DATEDIF(A4973, I4973, "d")</f>
        <v>99</v>
      </c>
    </row>
    <row r="4974" spans="1:14" ht="14.25">
      <c r="A4974" s="5">
        <v>44375</v>
      </c>
      <c r="B4974" s="6" t="s">
        <v>1175</v>
      </c>
      <c r="C4974" s="6" t="s">
        <v>1176</v>
      </c>
      <c r="D4974" s="17">
        <v>61304806627</v>
      </c>
      <c r="E4974" s="6" t="s">
        <v>19</v>
      </c>
      <c r="F4974" s="6" t="str">
        <f>IF(E4974="BUY", "SELL", IF(E4974="SELL", "BUY", ""))</f>
        <v>BUY</v>
      </c>
      <c r="G4974" s="7">
        <v>133.97</v>
      </c>
      <c r="H4974" s="7">
        <v>1000</v>
      </c>
      <c r="I4974" s="5">
        <v>44498</v>
      </c>
      <c r="J4974" s="9">
        <v>157.78</v>
      </c>
      <c r="K4974" s="9">
        <f t="shared" si="231"/>
        <v>1177.7263566470106</v>
      </c>
      <c r="L4974" s="10">
        <f t="shared" si="232"/>
        <v>0.17772635664701056</v>
      </c>
      <c r="M4974" s="10">
        <f t="shared" si="233"/>
        <v>-0.17772635664701056</v>
      </c>
      <c r="N4974" s="6">
        <f>DATEDIF(A4974, I4974, "d")</f>
        <v>123</v>
      </c>
    </row>
    <row r="4975" spans="1:14" ht="14.25">
      <c r="A4975" s="5">
        <v>44375</v>
      </c>
      <c r="B4975" s="6" t="s">
        <v>1299</v>
      </c>
      <c r="C4975" s="6" t="s">
        <v>1300</v>
      </c>
      <c r="D4975" s="17">
        <v>3313220190</v>
      </c>
      <c r="E4975" s="6" t="s">
        <v>16</v>
      </c>
      <c r="F4975" s="6" t="str">
        <f>IF(E4975="BUY", "SELL", IF(E4975="SELL", "BUY", ""))</f>
        <v>SELL</v>
      </c>
      <c r="G4975" s="7">
        <v>133.429993</v>
      </c>
      <c r="H4975" s="7">
        <v>1000</v>
      </c>
      <c r="I4975" s="11">
        <v>44727</v>
      </c>
      <c r="J4975" s="9">
        <v>40.93</v>
      </c>
      <c r="K4975" s="9">
        <f t="shared" si="231"/>
        <v>306.75262045468293</v>
      </c>
      <c r="L4975" s="10">
        <f t="shared" si="232"/>
        <v>0.69324737954531701</v>
      </c>
      <c r="M4975" s="10">
        <f t="shared" si="233"/>
        <v>-0.69324737954531701</v>
      </c>
      <c r="N4975" s="6">
        <f>DATEDIF(A4975, I4975, "d")</f>
        <v>352</v>
      </c>
    </row>
    <row r="4976" spans="1:14" ht="14.25">
      <c r="A4976" s="11">
        <v>44375</v>
      </c>
      <c r="B4976" s="6" t="s">
        <v>51</v>
      </c>
      <c r="C4976" s="6" t="s">
        <v>52</v>
      </c>
      <c r="D4976" s="17">
        <v>444889529764</v>
      </c>
      <c r="E4976" s="13" t="s">
        <v>19</v>
      </c>
      <c r="F4976" s="12" t="str">
        <f>IF(E4976="BUY", "SELL", IF(E4976="SELL", "BUY", ""))</f>
        <v>BUY</v>
      </c>
      <c r="G4976" s="7">
        <v>57.49</v>
      </c>
      <c r="H4976" s="7">
        <v>1000</v>
      </c>
      <c r="I4976" s="11">
        <v>44400</v>
      </c>
      <c r="J4976" s="9">
        <v>52.04</v>
      </c>
      <c r="K4976" s="9">
        <f t="shared" si="231"/>
        <v>905.20090450513123</v>
      </c>
      <c r="L4976" s="10">
        <f t="shared" si="232"/>
        <v>-9.4799095494868771E-2</v>
      </c>
      <c r="M4976" s="10">
        <f t="shared" si="233"/>
        <v>9.4799095494868771E-2</v>
      </c>
      <c r="N4976" s="6">
        <f>DATEDIF(A4976, I4976, "d")</f>
        <v>25</v>
      </c>
    </row>
    <row r="4977" spans="1:14" ht="14.25">
      <c r="A4977" s="5">
        <v>44376</v>
      </c>
      <c r="B4977" s="6" t="s">
        <v>3304</v>
      </c>
      <c r="C4977" s="6" t="s">
        <v>3305</v>
      </c>
      <c r="D4977" s="17">
        <v>2898992000</v>
      </c>
      <c r="E4977" s="6" t="s">
        <v>19</v>
      </c>
      <c r="F4977" s="6" t="str">
        <f>IF(E4977="BUY", "SELL", IF(E4977="SELL", "BUY", ""))</f>
        <v>BUY</v>
      </c>
      <c r="G4977" s="7">
        <v>54.82</v>
      </c>
      <c r="H4977" s="7">
        <v>1000</v>
      </c>
      <c r="I4977" s="11">
        <v>44530</v>
      </c>
      <c r="J4977" s="9">
        <v>100.80999799999999</v>
      </c>
      <c r="K4977" s="9">
        <f t="shared" si="231"/>
        <v>1838.9273622765415</v>
      </c>
      <c r="L4977" s="10">
        <f t="shared" si="232"/>
        <v>0.83892736227654152</v>
      </c>
      <c r="M4977" s="10">
        <f t="shared" si="233"/>
        <v>-0.83892736227654152</v>
      </c>
      <c r="N4977" s="6">
        <f>DATEDIF(A4977, I4977, "d")</f>
        <v>154</v>
      </c>
    </row>
    <row r="4978" spans="1:14" ht="14.25">
      <c r="A4978" s="5">
        <v>44376</v>
      </c>
      <c r="B4978" s="6" t="s">
        <v>3306</v>
      </c>
      <c r="C4978" s="6" t="s">
        <v>3307</v>
      </c>
      <c r="D4978" s="17">
        <v>525830693</v>
      </c>
      <c r="E4978" s="6" t="s">
        <v>16</v>
      </c>
      <c r="F4978" s="6" t="str">
        <f>IF(E4978="BUY", "SELL", IF(E4978="SELL", "BUY", ""))</f>
        <v>SELL</v>
      </c>
      <c r="G4978" s="7">
        <v>11.52</v>
      </c>
      <c r="H4978" s="7">
        <v>1000</v>
      </c>
      <c r="I4978" s="5">
        <v>44403</v>
      </c>
      <c r="J4978" s="9">
        <v>8.58</v>
      </c>
      <c r="K4978" s="9">
        <f t="shared" si="231"/>
        <v>744.79166666666674</v>
      </c>
      <c r="L4978" s="10">
        <f t="shared" si="232"/>
        <v>0.25520833333333326</v>
      </c>
      <c r="M4978" s="10">
        <f t="shared" si="233"/>
        <v>-0.25520833333333326</v>
      </c>
      <c r="N4978" s="6">
        <f>DATEDIF(A4978, I4978, "d")</f>
        <v>27</v>
      </c>
    </row>
    <row r="4979" spans="1:14" ht="14.25">
      <c r="A4979" s="5">
        <v>44376</v>
      </c>
      <c r="B4979" s="6" t="s">
        <v>135</v>
      </c>
      <c r="C4979" s="6" t="s">
        <v>136</v>
      </c>
      <c r="D4979" s="17">
        <v>2353183809372</v>
      </c>
      <c r="E4979" s="6" t="s">
        <v>19</v>
      </c>
      <c r="F4979" s="6" t="str">
        <f>IF(E4979="BUY", "SELL", IF(E4979="SELL", "BUY", ""))</f>
        <v>BUY</v>
      </c>
      <c r="G4979" s="7">
        <v>266.06</v>
      </c>
      <c r="H4979" s="7">
        <v>1000</v>
      </c>
      <c r="I4979" s="5">
        <v>44390</v>
      </c>
      <c r="J4979" s="9">
        <v>275.45</v>
      </c>
      <c r="K4979" s="9">
        <f t="shared" si="231"/>
        <v>1035.2927910997519</v>
      </c>
      <c r="L4979" s="10">
        <f t="shared" si="232"/>
        <v>3.5292791099751863E-2</v>
      </c>
      <c r="M4979" s="10">
        <f t="shared" si="233"/>
        <v>-3.5292791099751863E-2</v>
      </c>
      <c r="N4979" s="6">
        <f>DATEDIF(A4979, I4979, "d")</f>
        <v>14</v>
      </c>
    </row>
    <row r="4980" spans="1:14" ht="14.25">
      <c r="A4980" s="5">
        <v>44377</v>
      </c>
      <c r="B4980" s="6" t="s">
        <v>3308</v>
      </c>
      <c r="C4980" s="6" t="s">
        <v>3309</v>
      </c>
      <c r="D4980" s="17">
        <v>4297322112</v>
      </c>
      <c r="E4980" s="6" t="s">
        <v>16</v>
      </c>
      <c r="F4980" s="6" t="str">
        <f>IF(E4980="BUY", "SELL", IF(E4980="SELL", "BUY", ""))</f>
        <v>SELL</v>
      </c>
      <c r="G4980" s="7">
        <v>66.639999000000003</v>
      </c>
      <c r="H4980" s="7">
        <v>1000</v>
      </c>
      <c r="I4980" s="11">
        <v>44727</v>
      </c>
      <c r="J4980" s="9">
        <v>61.790000999999997</v>
      </c>
      <c r="K4980" s="9">
        <f t="shared" si="231"/>
        <v>927.22091727522377</v>
      </c>
      <c r="L4980" s="10">
        <f t="shared" si="232"/>
        <v>7.2779082724776234E-2</v>
      </c>
      <c r="M4980" s="10">
        <f t="shared" si="233"/>
        <v>-7.2779082724776234E-2</v>
      </c>
      <c r="N4980" s="6">
        <f>DATEDIF(A4980, I4980, "d")</f>
        <v>350</v>
      </c>
    </row>
    <row r="4981" spans="1:14" ht="14.25">
      <c r="A4981" s="11">
        <v>44377</v>
      </c>
      <c r="B4981" s="6" t="s">
        <v>3310</v>
      </c>
      <c r="C4981" s="6" t="s">
        <v>3311</v>
      </c>
      <c r="D4981" s="17">
        <v>279552000</v>
      </c>
      <c r="E4981" s="12" t="s">
        <v>16</v>
      </c>
      <c r="F4981" s="13" t="str">
        <f>IF(E4981="BUY", "SELL", IF(E4981="SELL", "BUY", ""))</f>
        <v>SELL</v>
      </c>
      <c r="G4981" s="7">
        <v>13.963347000000001</v>
      </c>
      <c r="H4981" s="7">
        <v>1000</v>
      </c>
      <c r="I4981" s="11">
        <v>44727</v>
      </c>
      <c r="J4981" s="9">
        <v>7.73</v>
      </c>
      <c r="K4981" s="9">
        <f t="shared" si="231"/>
        <v>553.59220106755208</v>
      </c>
      <c r="L4981" s="10">
        <f t="shared" si="232"/>
        <v>0.44640779893244792</v>
      </c>
      <c r="M4981" s="10">
        <f t="shared" si="233"/>
        <v>-0.44640779893244792</v>
      </c>
      <c r="N4981" s="6">
        <f>DATEDIF(A4981, I4981, "d")</f>
        <v>350</v>
      </c>
    </row>
    <row r="4982" spans="1:14" ht="14.25">
      <c r="A4982" s="5">
        <v>44383</v>
      </c>
      <c r="B4982" s="6" t="s">
        <v>2141</v>
      </c>
      <c r="C4982" s="6" t="s">
        <v>2142</v>
      </c>
      <c r="D4982" s="17">
        <v>9770472266</v>
      </c>
      <c r="E4982" s="6" t="s">
        <v>16</v>
      </c>
      <c r="F4982" s="6" t="str">
        <f>IF(E4982="BUY", "SELL", IF(E4982="SELL", "BUY", ""))</f>
        <v>SELL</v>
      </c>
      <c r="G4982" s="7">
        <v>288.17999300000002</v>
      </c>
      <c r="H4982" s="7">
        <v>1000</v>
      </c>
      <c r="I4982" s="11">
        <v>44505</v>
      </c>
      <c r="J4982" s="9">
        <v>267.48998999999998</v>
      </c>
      <c r="K4982" s="9">
        <f t="shared" si="231"/>
        <v>928.204582196655</v>
      </c>
      <c r="L4982" s="10">
        <f t="shared" si="232"/>
        <v>7.1795417803345002E-2</v>
      </c>
      <c r="M4982" s="10">
        <f t="shared" si="233"/>
        <v>-7.1795417803345002E-2</v>
      </c>
      <c r="N4982" s="6">
        <f>DATEDIF(A4982, I4982, "d")</f>
        <v>122</v>
      </c>
    </row>
    <row r="4983" spans="1:14" ht="14.25">
      <c r="A4983" s="5">
        <v>44383</v>
      </c>
      <c r="B4983" s="6" t="s">
        <v>3312</v>
      </c>
      <c r="C4983" s="6" t="s">
        <v>3313</v>
      </c>
      <c r="D4983" s="17">
        <v>2156114252</v>
      </c>
      <c r="E4983" s="6" t="s">
        <v>16</v>
      </c>
      <c r="F4983" s="6" t="str">
        <f>IF(E4983="BUY", "SELL", IF(E4983="SELL", "BUY", ""))</f>
        <v>SELL</v>
      </c>
      <c r="G4983" s="7">
        <v>16.360001</v>
      </c>
      <c r="H4983" s="7">
        <v>1000</v>
      </c>
      <c r="I4983" s="11">
        <v>44413</v>
      </c>
      <c r="J4983" s="9">
        <v>13.96</v>
      </c>
      <c r="K4983" s="9">
        <f t="shared" si="231"/>
        <v>853.30068133858913</v>
      </c>
      <c r="L4983" s="10">
        <f t="shared" si="232"/>
        <v>0.14669931866141087</v>
      </c>
      <c r="M4983" s="10">
        <f t="shared" si="233"/>
        <v>-0.14669931866141087</v>
      </c>
      <c r="N4983" s="6">
        <f>DATEDIF(A4983, I4983, "d")</f>
        <v>30</v>
      </c>
    </row>
    <row r="4984" spans="1:14" ht="14.25">
      <c r="A4984" s="5">
        <v>44383</v>
      </c>
      <c r="B4984" s="6" t="s">
        <v>3066</v>
      </c>
      <c r="C4984" s="6" t="s">
        <v>3067</v>
      </c>
      <c r="D4984" s="17">
        <v>724166277</v>
      </c>
      <c r="E4984" s="6" t="s">
        <v>19</v>
      </c>
      <c r="F4984" s="6" t="str">
        <f>IF(E4984="BUY", "SELL", IF(E4984="SELL", "BUY", ""))</f>
        <v>BUY</v>
      </c>
      <c r="G4984" s="7">
        <v>7.6</v>
      </c>
      <c r="H4984" s="7">
        <v>1000</v>
      </c>
      <c r="I4984" s="11">
        <v>44727</v>
      </c>
      <c r="J4984" s="9">
        <v>3.03</v>
      </c>
      <c r="K4984" s="9">
        <f t="shared" si="231"/>
        <v>398.68421052631584</v>
      </c>
      <c r="L4984" s="10">
        <f t="shared" si="232"/>
        <v>-0.60131578947368414</v>
      </c>
      <c r="M4984" s="10">
        <f t="shared" si="233"/>
        <v>0.60131578947368414</v>
      </c>
      <c r="N4984" s="6">
        <f>DATEDIF(A4984, I4984, "d")</f>
        <v>344</v>
      </c>
    </row>
    <row r="4985" spans="1:14" ht="14.25">
      <c r="A4985" s="5">
        <v>44383</v>
      </c>
      <c r="B4985" s="6" t="s">
        <v>2976</v>
      </c>
      <c r="C4985" s="6" t="s">
        <v>2977</v>
      </c>
      <c r="D4985" s="17">
        <v>1993607583</v>
      </c>
      <c r="E4985" s="6" t="s">
        <v>16</v>
      </c>
      <c r="F4985" s="6" t="str">
        <f>IF(E4985="BUY", "SELL", IF(E4985="SELL", "BUY", ""))</f>
        <v>SELL</v>
      </c>
      <c r="G4985" s="7">
        <v>34.470001000000003</v>
      </c>
      <c r="H4985" s="7">
        <v>1000</v>
      </c>
      <c r="I4985" s="11">
        <v>44727</v>
      </c>
      <c r="J4985" s="9">
        <v>17.579999999999998</v>
      </c>
      <c r="K4985" s="9">
        <f t="shared" si="231"/>
        <v>510.00868842446499</v>
      </c>
      <c r="L4985" s="10">
        <f t="shared" si="232"/>
        <v>0.48999131157553499</v>
      </c>
      <c r="M4985" s="10">
        <f t="shared" si="233"/>
        <v>-0.48999131157553499</v>
      </c>
      <c r="N4985" s="6">
        <f>DATEDIF(A4985, I4985, "d")</f>
        <v>344</v>
      </c>
    </row>
    <row r="4986" spans="1:14" ht="14.25">
      <c r="A4986" s="5">
        <v>44384</v>
      </c>
      <c r="B4986" s="6" t="s">
        <v>1721</v>
      </c>
      <c r="C4986" s="6" t="s">
        <v>1722</v>
      </c>
      <c r="D4986" s="17">
        <v>6963696510</v>
      </c>
      <c r="E4986" s="6" t="s">
        <v>16</v>
      </c>
      <c r="F4986" s="6" t="str">
        <f>IF(E4986="BUY", "SELL", IF(E4986="SELL", "BUY", ""))</f>
        <v>SELL</v>
      </c>
      <c r="G4986" s="7">
        <v>316.88000499999998</v>
      </c>
      <c r="H4986" s="7">
        <v>1000</v>
      </c>
      <c r="I4986" s="11">
        <v>44672</v>
      </c>
      <c r="J4986" s="9">
        <v>83.139999000000003</v>
      </c>
      <c r="K4986" s="9">
        <f t="shared" si="231"/>
        <v>262.37060618577055</v>
      </c>
      <c r="L4986" s="10">
        <f t="shared" si="232"/>
        <v>0.73762939381422943</v>
      </c>
      <c r="M4986" s="10">
        <f t="shared" si="233"/>
        <v>-0.73762939381422943</v>
      </c>
      <c r="N4986" s="6">
        <f>DATEDIF(A4986, I4986, "d")</f>
        <v>288</v>
      </c>
    </row>
    <row r="4987" spans="1:14" ht="14.25">
      <c r="A4987" s="5">
        <v>44384</v>
      </c>
      <c r="B4987" s="6" t="s">
        <v>3314</v>
      </c>
      <c r="C4987" s="6" t="s">
        <v>3315</v>
      </c>
      <c r="D4987" s="17">
        <v>789132836</v>
      </c>
      <c r="E4987" s="6" t="s">
        <v>16</v>
      </c>
      <c r="F4987" s="6" t="str">
        <f>IF(E4987="BUY", "SELL", IF(E4987="SELL", "BUY", ""))</f>
        <v>SELL</v>
      </c>
      <c r="G4987" s="7">
        <v>12.84</v>
      </c>
      <c r="H4987" s="7">
        <v>1000</v>
      </c>
      <c r="I4987" s="11">
        <v>44497</v>
      </c>
      <c r="J4987" s="9">
        <v>8.19</v>
      </c>
      <c r="K4987" s="9">
        <f t="shared" si="231"/>
        <v>637.85046728971963</v>
      </c>
      <c r="L4987" s="10">
        <f t="shared" si="232"/>
        <v>0.36214953271028039</v>
      </c>
      <c r="M4987" s="10">
        <f t="shared" si="233"/>
        <v>-0.36214953271028039</v>
      </c>
      <c r="N4987" s="6">
        <f>DATEDIF(A4987, I4987, "d")</f>
        <v>113</v>
      </c>
    </row>
    <row r="4988" spans="1:14" ht="14.25">
      <c r="A4988" s="5">
        <v>44384</v>
      </c>
      <c r="B4988" s="6" t="s">
        <v>3026</v>
      </c>
      <c r="C4988" s="6" t="s">
        <v>3027</v>
      </c>
      <c r="D4988" s="17">
        <v>1084600064</v>
      </c>
      <c r="E4988" s="6" t="s">
        <v>19</v>
      </c>
      <c r="F4988" s="6" t="str">
        <f>IF(E4988="BUY", "SELL", IF(E4988="SELL", "BUY", ""))</f>
        <v>BUY</v>
      </c>
      <c r="G4988" s="7">
        <v>33.270000000000003</v>
      </c>
      <c r="H4988" s="7">
        <v>1000</v>
      </c>
      <c r="I4988" s="11">
        <v>44727</v>
      </c>
      <c r="J4988" s="9">
        <v>10.36</v>
      </c>
      <c r="K4988" s="9">
        <f t="shared" si="231"/>
        <v>311.39164412383525</v>
      </c>
      <c r="L4988" s="10">
        <f t="shared" si="232"/>
        <v>-0.68860835587616476</v>
      </c>
      <c r="M4988" s="10">
        <f t="shared" si="233"/>
        <v>0.68860835587616476</v>
      </c>
      <c r="N4988" s="6">
        <f>DATEDIF(A4988, I4988, "d")</f>
        <v>343</v>
      </c>
    </row>
    <row r="4989" spans="1:14" ht="14.25">
      <c r="A4989" s="5">
        <v>44385</v>
      </c>
      <c r="B4989" s="6" t="s">
        <v>3316</v>
      </c>
      <c r="C4989" s="6" t="s">
        <v>3317</v>
      </c>
      <c r="D4989" s="17">
        <v>659635599</v>
      </c>
      <c r="E4989" s="6" t="s">
        <v>16</v>
      </c>
      <c r="F4989" s="6" t="str">
        <f>IF(E4989="BUY", "SELL", IF(E4989="SELL", "BUY", ""))</f>
        <v>SELL</v>
      </c>
      <c r="G4989" s="7">
        <v>25.75</v>
      </c>
      <c r="H4989" s="7">
        <v>1000</v>
      </c>
      <c r="I4989" s="11">
        <v>44727</v>
      </c>
      <c r="J4989" s="9">
        <v>8.1</v>
      </c>
      <c r="K4989" s="9">
        <f t="shared" si="231"/>
        <v>314.56310679611647</v>
      </c>
      <c r="L4989" s="10">
        <f t="shared" si="232"/>
        <v>0.68543689320388357</v>
      </c>
      <c r="M4989" s="10">
        <f t="shared" si="233"/>
        <v>-0.68543689320388357</v>
      </c>
      <c r="N4989" s="6">
        <f>DATEDIF(A4989, I4989, "d")</f>
        <v>342</v>
      </c>
    </row>
    <row r="4990" spans="1:14" ht="14.25">
      <c r="A4990" s="5">
        <v>44385</v>
      </c>
      <c r="B4990" s="6" t="s">
        <v>2970</v>
      </c>
      <c r="C4990" s="6" t="s">
        <v>2971</v>
      </c>
      <c r="D4990" s="17">
        <v>2666952900</v>
      </c>
      <c r="E4990" s="6" t="s">
        <v>16</v>
      </c>
      <c r="F4990" s="6" t="str">
        <f>IF(E4990="BUY", "SELL", IF(E4990="SELL", "BUY", ""))</f>
        <v>SELL</v>
      </c>
      <c r="G4990" s="7">
        <v>33.139999000000003</v>
      </c>
      <c r="H4990" s="7">
        <v>1000</v>
      </c>
      <c r="I4990" s="5">
        <v>44582</v>
      </c>
      <c r="J4990" s="9">
        <v>23.51</v>
      </c>
      <c r="K4990" s="9">
        <f t="shared" si="231"/>
        <v>709.41462611389943</v>
      </c>
      <c r="L4990" s="10">
        <f t="shared" si="232"/>
        <v>0.29058537388610056</v>
      </c>
      <c r="M4990" s="10">
        <f t="shared" si="233"/>
        <v>-0.29058537388610056</v>
      </c>
      <c r="N4990" s="6">
        <f>DATEDIF(A4990, I4990, "d")</f>
        <v>197</v>
      </c>
    </row>
    <row r="4991" spans="1:14" ht="14.25">
      <c r="A4991" s="5">
        <v>44386</v>
      </c>
      <c r="B4991" s="6" t="s">
        <v>3318</v>
      </c>
      <c r="C4991" s="6" t="s">
        <v>3319</v>
      </c>
      <c r="D4991" s="17">
        <v>130624330</v>
      </c>
      <c r="E4991" s="6" t="s">
        <v>19</v>
      </c>
      <c r="F4991" s="6" t="str">
        <f>IF(E4991="BUY", "SELL", IF(E4991="SELL", "BUY", ""))</f>
        <v>BUY</v>
      </c>
      <c r="G4991" s="7">
        <v>9.2100000000000009</v>
      </c>
      <c r="H4991" s="7">
        <v>1000</v>
      </c>
      <c r="I4991" s="11">
        <v>44727</v>
      </c>
      <c r="J4991" s="9">
        <v>8.32</v>
      </c>
      <c r="K4991" s="9">
        <f t="shared" si="231"/>
        <v>903.36590662323556</v>
      </c>
      <c r="L4991" s="10">
        <f t="shared" si="232"/>
        <v>-9.6634093376764443E-2</v>
      </c>
      <c r="M4991" s="10">
        <f t="shared" si="233"/>
        <v>9.6634093376764443E-2</v>
      </c>
      <c r="N4991" s="6">
        <f>DATEDIF(A4991, I4991, "d")</f>
        <v>341</v>
      </c>
    </row>
    <row r="4992" spans="1:14" ht="14.25">
      <c r="A4992" s="5">
        <v>44386</v>
      </c>
      <c r="B4992" s="6" t="s">
        <v>3320</v>
      </c>
      <c r="C4992" s="6" t="s">
        <v>3321</v>
      </c>
      <c r="D4992" s="17">
        <v>31269744</v>
      </c>
      <c r="E4992" s="6" t="s">
        <v>19</v>
      </c>
      <c r="F4992" s="6" t="str">
        <f>IF(E4992="BUY", "SELL", IF(E4992="SELL", "BUY", ""))</f>
        <v>BUY</v>
      </c>
      <c r="G4992" s="7">
        <v>777.5</v>
      </c>
      <c r="H4992" s="7">
        <v>1000</v>
      </c>
      <c r="I4992" s="11">
        <v>44727</v>
      </c>
      <c r="J4992" s="9">
        <v>72</v>
      </c>
      <c r="K4992" s="9">
        <f t="shared" si="231"/>
        <v>92.60450160771704</v>
      </c>
      <c r="L4992" s="10">
        <f t="shared" si="232"/>
        <v>-0.90739549839228295</v>
      </c>
      <c r="M4992" s="10">
        <f t="shared" si="233"/>
        <v>0.90739549839228295</v>
      </c>
      <c r="N4992" s="6">
        <f>DATEDIF(A4992, I4992, "d")</f>
        <v>341</v>
      </c>
    </row>
    <row r="4993" spans="1:14" ht="14.25">
      <c r="A4993" s="5">
        <v>44386</v>
      </c>
      <c r="B4993" s="6" t="s">
        <v>2818</v>
      </c>
      <c r="C4993" s="6" t="s">
        <v>2819</v>
      </c>
      <c r="D4993" s="17">
        <v>308743920</v>
      </c>
      <c r="E4993" s="6" t="s">
        <v>19</v>
      </c>
      <c r="F4993" s="6" t="str">
        <f>IF(E4993="BUY", "SELL", IF(E4993="SELL", "BUY", ""))</f>
        <v>BUY</v>
      </c>
      <c r="G4993" s="7">
        <v>5.27</v>
      </c>
      <c r="H4993" s="7">
        <v>1000</v>
      </c>
      <c r="I4993" s="11">
        <v>44727</v>
      </c>
      <c r="J4993" s="9">
        <v>4.72</v>
      </c>
      <c r="K4993" s="9">
        <f t="shared" si="231"/>
        <v>895.63567362428853</v>
      </c>
      <c r="L4993" s="10">
        <f t="shared" si="232"/>
        <v>-0.10436432637571147</v>
      </c>
      <c r="M4993" s="10">
        <f t="shared" si="233"/>
        <v>0.10436432637571147</v>
      </c>
      <c r="N4993" s="6">
        <f>DATEDIF(A4993, I4993, "d")</f>
        <v>341</v>
      </c>
    </row>
    <row r="4994" spans="1:14" ht="14.25">
      <c r="A4994" s="5">
        <v>44386</v>
      </c>
      <c r="B4994" s="6" t="s">
        <v>349</v>
      </c>
      <c r="C4994" s="6" t="s">
        <v>350</v>
      </c>
      <c r="D4994" s="17">
        <v>26695412156</v>
      </c>
      <c r="E4994" s="6" t="s">
        <v>19</v>
      </c>
      <c r="F4994" s="6" t="str">
        <f>IF(E4994="BUY", "SELL", IF(E4994="SELL", "BUY", ""))</f>
        <v>BUY</v>
      </c>
      <c r="G4994" s="7">
        <v>42.830036</v>
      </c>
      <c r="H4994" s="7">
        <v>1000</v>
      </c>
      <c r="I4994" s="5">
        <v>44391</v>
      </c>
      <c r="J4994" s="9">
        <v>40.594734000000003</v>
      </c>
      <c r="K4994" s="9">
        <f t="shared" si="231"/>
        <v>947.80994347051217</v>
      </c>
      <c r="L4994" s="10">
        <f t="shared" si="232"/>
        <v>-5.2190056529487834E-2</v>
      </c>
      <c r="M4994" s="10">
        <f t="shared" si="233"/>
        <v>5.2190056529487834E-2</v>
      </c>
      <c r="N4994" s="6">
        <f>DATEDIF(A4994, I4994, "d")</f>
        <v>5</v>
      </c>
    </row>
    <row r="4995" spans="1:14" ht="14.25">
      <c r="A4995" s="5">
        <v>44386</v>
      </c>
      <c r="B4995" s="6" t="s">
        <v>70</v>
      </c>
      <c r="C4995" s="6" t="s">
        <v>71</v>
      </c>
      <c r="D4995" s="17">
        <v>108022328640</v>
      </c>
      <c r="E4995" s="6" t="s">
        <v>16</v>
      </c>
      <c r="F4995" s="6" t="str">
        <f>IF(E4995="BUY", "SELL", IF(E4995="SELL", "BUY", ""))</f>
        <v>SELL</v>
      </c>
      <c r="G4995" s="7">
        <v>353.32089200000001</v>
      </c>
      <c r="H4995" s="7">
        <v>1000</v>
      </c>
      <c r="I4995" s="11">
        <v>44727</v>
      </c>
      <c r="J4995" s="9">
        <v>281.84124800000001</v>
      </c>
      <c r="K4995" s="9">
        <f t="shared" ref="K4995:K5058" si="234">(H4995/G4995)*J4995</f>
        <v>797.69199722273993</v>
      </c>
      <c r="L4995" s="10">
        <f t="shared" ref="L4995:L5058" si="235">IF(F4995="BUY",(K4995-H4995)/H4995, IF(F4995="SELL", (H4995-K4995)/H4995, "Invalid"))</f>
        <v>0.20230800277726008</v>
      </c>
      <c r="M4995" s="10">
        <f t="shared" ref="M4995:M5058" si="236">IF(E4995="BUY",(K4995-H4995)/H4995,IF(E4995="SELL",(H4995-K4995)/H4995,""))</f>
        <v>-0.20230800277726008</v>
      </c>
      <c r="N4995" s="6">
        <f>DATEDIF(A4995, I4995, "d")</f>
        <v>341</v>
      </c>
    </row>
    <row r="4996" spans="1:14" ht="14.25">
      <c r="A4996" s="5">
        <v>44389</v>
      </c>
      <c r="B4996" s="6" t="s">
        <v>299</v>
      </c>
      <c r="C4996" s="6" t="s">
        <v>300</v>
      </c>
      <c r="D4996" s="17">
        <v>848572850</v>
      </c>
      <c r="E4996" s="6" t="s">
        <v>19</v>
      </c>
      <c r="F4996" s="6" t="str">
        <f>IF(E4996="BUY", "SELL", IF(E4996="SELL", "BUY", ""))</f>
        <v>BUY</v>
      </c>
      <c r="G4996" s="7">
        <v>31.1</v>
      </c>
      <c r="H4996" s="7">
        <v>1000</v>
      </c>
      <c r="I4996" s="11">
        <v>44727</v>
      </c>
      <c r="J4996" s="9">
        <v>9.9600000000000009</v>
      </c>
      <c r="K4996" s="9">
        <f t="shared" si="234"/>
        <v>320.25723472668813</v>
      </c>
      <c r="L4996" s="10">
        <f t="shared" si="235"/>
        <v>-0.6797427652733119</v>
      </c>
      <c r="M4996" s="10">
        <f t="shared" si="236"/>
        <v>0.6797427652733119</v>
      </c>
      <c r="N4996" s="6">
        <f>DATEDIF(A4996, I4996, "d")</f>
        <v>338</v>
      </c>
    </row>
    <row r="4997" spans="1:14" ht="14.25">
      <c r="A4997" s="5">
        <v>44389</v>
      </c>
      <c r="B4997" s="6" t="s">
        <v>3322</v>
      </c>
      <c r="C4997" s="6" t="s">
        <v>3323</v>
      </c>
      <c r="D4997" s="17">
        <v>71506770</v>
      </c>
      <c r="E4997" s="6" t="s">
        <v>16</v>
      </c>
      <c r="F4997" s="6" t="str">
        <f>IF(E4997="BUY", "SELL", IF(E4997="SELL", "BUY", ""))</f>
        <v>SELL</v>
      </c>
      <c r="G4997" s="7">
        <v>36.669998</v>
      </c>
      <c r="H4997" s="7">
        <v>1000</v>
      </c>
      <c r="I4997" s="11">
        <v>44727</v>
      </c>
      <c r="J4997" s="9">
        <v>4.74</v>
      </c>
      <c r="K4997" s="9">
        <f t="shared" si="234"/>
        <v>129.2609833248423</v>
      </c>
      <c r="L4997" s="10">
        <f t="shared" si="235"/>
        <v>0.87073901667515774</v>
      </c>
      <c r="M4997" s="10">
        <f t="shared" si="236"/>
        <v>-0.87073901667515774</v>
      </c>
      <c r="N4997" s="6">
        <f>DATEDIF(A4997, I4997, "d")</f>
        <v>338</v>
      </c>
    </row>
    <row r="4998" spans="1:14" ht="14.25">
      <c r="A4998" s="5">
        <v>44389</v>
      </c>
      <c r="B4998" s="6" t="s">
        <v>1864</v>
      </c>
      <c r="C4998" s="6" t="s">
        <v>1865</v>
      </c>
      <c r="D4998" s="17">
        <v>24762072562</v>
      </c>
      <c r="E4998" s="6" t="s">
        <v>16</v>
      </c>
      <c r="F4998" s="6" t="str">
        <f>IF(E4998="BUY", "SELL", IF(E4998="SELL", "BUY", ""))</f>
        <v>SELL</v>
      </c>
      <c r="G4998" s="7">
        <v>350.69000199999999</v>
      </c>
      <c r="H4998" s="7">
        <v>1000</v>
      </c>
      <c r="I4998" s="5">
        <v>44533</v>
      </c>
      <c r="J4998" s="9">
        <v>450.16000400000001</v>
      </c>
      <c r="K4998" s="9">
        <f t="shared" si="234"/>
        <v>1283.6408264641659</v>
      </c>
      <c r="L4998" s="10">
        <f t="shared" si="235"/>
        <v>-0.28364082646416588</v>
      </c>
      <c r="M4998" s="10">
        <f t="shared" si="236"/>
        <v>0.28364082646416588</v>
      </c>
      <c r="N4998" s="6">
        <f>DATEDIF(A4998, I4998, "d")</f>
        <v>144</v>
      </c>
    </row>
    <row r="4999" spans="1:14" ht="14.25">
      <c r="A4999" s="5">
        <v>44389</v>
      </c>
      <c r="B4999" s="6" t="s">
        <v>3324</v>
      </c>
      <c r="C4999" s="6" t="s">
        <v>3325</v>
      </c>
      <c r="D4999" s="17">
        <v>30162243</v>
      </c>
      <c r="E4999" s="6" t="s">
        <v>16</v>
      </c>
      <c r="F4999" s="6" t="str">
        <f>IF(E4999="BUY", "SELL", IF(E4999="SELL", "BUY", ""))</f>
        <v>SELL</v>
      </c>
      <c r="G4999" s="7">
        <v>115.199997</v>
      </c>
      <c r="H4999" s="7">
        <v>1000</v>
      </c>
      <c r="I4999" s="11">
        <v>44727</v>
      </c>
      <c r="J4999" s="9">
        <v>20.399999999999999</v>
      </c>
      <c r="K4999" s="9">
        <f t="shared" si="234"/>
        <v>177.08333794487859</v>
      </c>
      <c r="L4999" s="10">
        <f t="shared" si="235"/>
        <v>0.82291666205512137</v>
      </c>
      <c r="M4999" s="10">
        <f t="shared" si="236"/>
        <v>-0.82291666205512137</v>
      </c>
      <c r="N4999" s="6">
        <f>DATEDIF(A4999, I4999, "d")</f>
        <v>338</v>
      </c>
    </row>
    <row r="5000" spans="1:14" ht="14.25">
      <c r="A5000" s="11">
        <v>44389</v>
      </c>
      <c r="B5000" s="6" t="s">
        <v>2056</v>
      </c>
      <c r="C5000" s="6" t="s">
        <v>2057</v>
      </c>
      <c r="D5000" s="17">
        <v>19871814200</v>
      </c>
      <c r="E5000" s="12" t="s">
        <v>16</v>
      </c>
      <c r="F5000" s="13" t="str">
        <f>IF(E5000="BUY", "SELL", IF(E5000="SELL", "BUY", ""))</f>
        <v>SELL</v>
      </c>
      <c r="G5000" s="7">
        <v>227.970001</v>
      </c>
      <c r="H5000" s="7">
        <v>1000</v>
      </c>
      <c r="I5000" s="11">
        <v>44565</v>
      </c>
      <c r="J5000" s="9">
        <v>281.57998700000002</v>
      </c>
      <c r="K5000" s="9">
        <f t="shared" si="234"/>
        <v>1235.1624589412536</v>
      </c>
      <c r="L5000" s="10">
        <f t="shared" si="235"/>
        <v>-0.23516245894125359</v>
      </c>
      <c r="M5000" s="10">
        <f t="shared" si="236"/>
        <v>0.23516245894125359</v>
      </c>
      <c r="N5000" s="6">
        <f>DATEDIF(A5000, I5000, "d")</f>
        <v>176</v>
      </c>
    </row>
    <row r="5001" spans="1:14" ht="14.25">
      <c r="A5001" s="5">
        <v>44390</v>
      </c>
      <c r="B5001" s="6" t="s">
        <v>2000</v>
      </c>
      <c r="C5001" s="6" t="s">
        <v>2001</v>
      </c>
      <c r="D5001" s="17">
        <v>3799935907</v>
      </c>
      <c r="E5001" s="6" t="s">
        <v>16</v>
      </c>
      <c r="F5001" s="6" t="str">
        <f>IF(E5001="BUY", "SELL", IF(E5001="SELL", "BUY", ""))</f>
        <v>SELL</v>
      </c>
      <c r="G5001" s="7">
        <v>135.550003</v>
      </c>
      <c r="H5001" s="7">
        <v>1000</v>
      </c>
      <c r="I5001" s="5">
        <v>44614</v>
      </c>
      <c r="J5001" s="9">
        <v>55.66</v>
      </c>
      <c r="K5001" s="9">
        <f t="shared" si="234"/>
        <v>410.62337711641356</v>
      </c>
      <c r="L5001" s="10">
        <f t="shared" si="235"/>
        <v>0.58937662288358639</v>
      </c>
      <c r="M5001" s="10">
        <f t="shared" si="236"/>
        <v>-0.58937662288358639</v>
      </c>
      <c r="N5001" s="6">
        <f>DATEDIF(A5001, I5001, "d")</f>
        <v>224</v>
      </c>
    </row>
    <row r="5002" spans="1:14" ht="14.25">
      <c r="A5002" s="5">
        <v>44390</v>
      </c>
      <c r="B5002" s="6" t="s">
        <v>3326</v>
      </c>
      <c r="C5002" s="6" t="s">
        <v>3327</v>
      </c>
      <c r="D5002" s="17">
        <v>1487359880</v>
      </c>
      <c r="E5002" s="6" t="s">
        <v>19</v>
      </c>
      <c r="F5002" s="6" t="str">
        <f>IF(E5002="BUY", "SELL", IF(E5002="SELL", "BUY", ""))</f>
        <v>BUY</v>
      </c>
      <c r="G5002" s="7">
        <v>6.7303129999999998</v>
      </c>
      <c r="H5002" s="7">
        <v>1000</v>
      </c>
      <c r="I5002" s="11">
        <v>44727</v>
      </c>
      <c r="J5002" s="9">
        <v>11.401838</v>
      </c>
      <c r="K5002" s="9">
        <f t="shared" si="234"/>
        <v>1694.1021910868039</v>
      </c>
      <c r="L5002" s="10">
        <f t="shared" si="235"/>
        <v>0.69410219108680393</v>
      </c>
      <c r="M5002" s="10">
        <f t="shared" si="236"/>
        <v>-0.69410219108680393</v>
      </c>
      <c r="N5002" s="6">
        <f>DATEDIF(A5002, I5002, "d")</f>
        <v>337</v>
      </c>
    </row>
    <row r="5003" spans="1:14" ht="14.25">
      <c r="A5003" s="5">
        <v>44390</v>
      </c>
      <c r="B5003" s="6" t="s">
        <v>135</v>
      </c>
      <c r="C5003" s="6" t="s">
        <v>136</v>
      </c>
      <c r="D5003" s="17">
        <v>2353183809372</v>
      </c>
      <c r="E5003" s="6" t="s">
        <v>16</v>
      </c>
      <c r="F5003" s="6" t="str">
        <f>IF(E5003="BUY", "SELL", IF(E5003="SELL", "BUY", ""))</f>
        <v>SELL</v>
      </c>
      <c r="G5003" s="7">
        <v>275.45</v>
      </c>
      <c r="H5003" s="7">
        <v>1000</v>
      </c>
      <c r="I5003" s="5">
        <v>44400</v>
      </c>
      <c r="J5003" s="9">
        <v>283.97000000000003</v>
      </c>
      <c r="K5003" s="9">
        <f t="shared" si="234"/>
        <v>1030.9312034852062</v>
      </c>
      <c r="L5003" s="10">
        <f t="shared" si="235"/>
        <v>-3.0931203485206196E-2</v>
      </c>
      <c r="M5003" s="10">
        <f t="shared" si="236"/>
        <v>3.0931203485206196E-2</v>
      </c>
      <c r="N5003" s="6">
        <f>DATEDIF(A5003, I5003, "d")</f>
        <v>10</v>
      </c>
    </row>
    <row r="5004" spans="1:14" ht="14.25">
      <c r="A5004" s="5">
        <v>44391</v>
      </c>
      <c r="B5004" s="6" t="s">
        <v>3328</v>
      </c>
      <c r="C5004" s="6" t="s">
        <v>3329</v>
      </c>
      <c r="D5004" s="17">
        <v>911990107</v>
      </c>
      <c r="E5004" s="6" t="s">
        <v>16</v>
      </c>
      <c r="F5004" s="6" t="str">
        <f>IF(E5004="BUY", "SELL", IF(E5004="SELL", "BUY", ""))</f>
        <v>SELL</v>
      </c>
      <c r="G5004" s="7">
        <v>5.97</v>
      </c>
      <c r="H5004" s="7">
        <v>1000</v>
      </c>
      <c r="I5004" s="11">
        <v>44727</v>
      </c>
      <c r="J5004" s="9">
        <v>6.29</v>
      </c>
      <c r="K5004" s="9">
        <f t="shared" si="234"/>
        <v>1053.6013400335009</v>
      </c>
      <c r="L5004" s="10">
        <f t="shared" si="235"/>
        <v>-5.3601340033500949E-2</v>
      </c>
      <c r="M5004" s="10">
        <f t="shared" si="236"/>
        <v>5.3601340033500949E-2</v>
      </c>
      <c r="N5004" s="6">
        <f>DATEDIF(A5004, I5004, "d")</f>
        <v>336</v>
      </c>
    </row>
    <row r="5005" spans="1:14" ht="14.25">
      <c r="A5005" s="5">
        <v>44391</v>
      </c>
      <c r="B5005" s="6" t="s">
        <v>538</v>
      </c>
      <c r="C5005" s="6" t="s">
        <v>539</v>
      </c>
      <c r="D5005" s="17">
        <v>17149203119</v>
      </c>
      <c r="E5005" s="6" t="s">
        <v>16</v>
      </c>
      <c r="F5005" s="6" t="str">
        <f>IF(E5005="BUY", "SELL", IF(E5005="SELL", "BUY", ""))</f>
        <v>SELL</v>
      </c>
      <c r="G5005" s="7">
        <v>101.354507</v>
      </c>
      <c r="H5005" s="7">
        <v>1000</v>
      </c>
      <c r="I5005" s="11">
        <v>44617</v>
      </c>
      <c r="J5005" s="9">
        <v>89.533241000000004</v>
      </c>
      <c r="K5005" s="9">
        <f t="shared" si="234"/>
        <v>883.36714024961907</v>
      </c>
      <c r="L5005" s="10">
        <f t="shared" si="235"/>
        <v>0.11663285975038093</v>
      </c>
      <c r="M5005" s="10">
        <f t="shared" si="236"/>
        <v>-0.11663285975038093</v>
      </c>
      <c r="N5005" s="6">
        <f>DATEDIF(A5005, I5005, "d")</f>
        <v>226</v>
      </c>
    </row>
    <row r="5006" spans="1:14" ht="14.25">
      <c r="A5006" s="5">
        <v>44391</v>
      </c>
      <c r="B5006" s="6" t="s">
        <v>349</v>
      </c>
      <c r="C5006" s="6" t="s">
        <v>350</v>
      </c>
      <c r="D5006" s="17">
        <v>26695412156</v>
      </c>
      <c r="E5006" s="6" t="s">
        <v>16</v>
      </c>
      <c r="F5006" s="6" t="str">
        <f>IF(E5006="BUY", "SELL", IF(E5006="SELL", "BUY", ""))</f>
        <v>SELL</v>
      </c>
      <c r="G5006" s="7">
        <v>40.594734000000003</v>
      </c>
      <c r="H5006" s="7">
        <v>1000</v>
      </c>
      <c r="I5006" s="5">
        <v>44568</v>
      </c>
      <c r="J5006" s="9">
        <v>41.422992999999998</v>
      </c>
      <c r="K5006" s="9">
        <f t="shared" si="234"/>
        <v>1020.4031143546844</v>
      </c>
      <c r="L5006" s="10">
        <f t="shared" si="235"/>
        <v>-2.0403114354684362E-2</v>
      </c>
      <c r="M5006" s="10">
        <f t="shared" si="236"/>
        <v>2.0403114354684362E-2</v>
      </c>
      <c r="N5006" s="6">
        <f>DATEDIF(A5006, I5006, "d")</f>
        <v>177</v>
      </c>
    </row>
    <row r="5007" spans="1:14" ht="14.25">
      <c r="A5007" s="5">
        <v>44392</v>
      </c>
      <c r="B5007" s="6" t="s">
        <v>3002</v>
      </c>
      <c r="C5007" s="6" t="s">
        <v>3003</v>
      </c>
      <c r="D5007" s="17">
        <v>1530900000</v>
      </c>
      <c r="E5007" s="6" t="s">
        <v>16</v>
      </c>
      <c r="F5007" s="6" t="str">
        <f>IF(E5007="BUY", "SELL", IF(E5007="SELL", "BUY", ""))</f>
        <v>SELL</v>
      </c>
      <c r="G5007" s="7">
        <v>30.27</v>
      </c>
      <c r="H5007" s="7">
        <v>1000</v>
      </c>
      <c r="I5007" s="5">
        <v>44684</v>
      </c>
      <c r="J5007" s="9">
        <v>16.260000000000002</v>
      </c>
      <c r="K5007" s="9">
        <f t="shared" si="234"/>
        <v>537.16551040634306</v>
      </c>
      <c r="L5007" s="10">
        <f t="shared" si="235"/>
        <v>0.46283448959365692</v>
      </c>
      <c r="M5007" s="10">
        <f t="shared" si="236"/>
        <v>-0.46283448959365692</v>
      </c>
      <c r="N5007" s="6">
        <f>DATEDIF(A5007, I5007, "d")</f>
        <v>292</v>
      </c>
    </row>
    <row r="5008" spans="1:14" ht="14.25">
      <c r="A5008" s="5">
        <v>44392</v>
      </c>
      <c r="B5008" s="6" t="s">
        <v>3064</v>
      </c>
      <c r="C5008" s="6" t="s">
        <v>3065</v>
      </c>
      <c r="D5008" s="17">
        <v>3025775099</v>
      </c>
      <c r="E5008" s="6" t="s">
        <v>19</v>
      </c>
      <c r="F5008" s="6" t="str">
        <f>IF(E5008="BUY", "SELL", IF(E5008="SELL", "BUY", ""))</f>
        <v>BUY</v>
      </c>
      <c r="G5008" s="7">
        <v>23.68</v>
      </c>
      <c r="H5008" s="7">
        <v>1000</v>
      </c>
      <c r="I5008" s="11">
        <v>44727</v>
      </c>
      <c r="J5008" s="9">
        <v>9.2100000000000009</v>
      </c>
      <c r="K5008" s="9">
        <f t="shared" si="234"/>
        <v>388.93581081081089</v>
      </c>
      <c r="L5008" s="10">
        <f t="shared" si="235"/>
        <v>-0.61106418918918914</v>
      </c>
      <c r="M5008" s="10">
        <f t="shared" si="236"/>
        <v>0.61106418918918914</v>
      </c>
      <c r="N5008" s="6">
        <f>DATEDIF(A5008, I5008, "d")</f>
        <v>335</v>
      </c>
    </row>
    <row r="5009" spans="1:14" ht="14.25">
      <c r="A5009" s="5">
        <v>44392</v>
      </c>
      <c r="B5009" s="6" t="s">
        <v>2605</v>
      </c>
      <c r="C5009" s="6" t="s">
        <v>2606</v>
      </c>
      <c r="D5009" s="17">
        <v>248431520</v>
      </c>
      <c r="E5009" s="6" t="s">
        <v>19</v>
      </c>
      <c r="F5009" s="6" t="str">
        <f>IF(E5009="BUY", "SELL", IF(E5009="SELL", "BUY", ""))</f>
        <v>BUY</v>
      </c>
      <c r="G5009" s="7">
        <v>16.91</v>
      </c>
      <c r="H5009" s="7">
        <v>1000</v>
      </c>
      <c r="I5009" s="11">
        <v>44727</v>
      </c>
      <c r="J5009" s="9">
        <v>2.5299999999999998</v>
      </c>
      <c r="K5009" s="9">
        <f t="shared" si="234"/>
        <v>149.6156120638675</v>
      </c>
      <c r="L5009" s="10">
        <f t="shared" si="235"/>
        <v>-0.85038438793613247</v>
      </c>
      <c r="M5009" s="10">
        <f t="shared" si="236"/>
        <v>0.85038438793613247</v>
      </c>
      <c r="N5009" s="6">
        <f>DATEDIF(A5009, I5009, "d")</f>
        <v>335</v>
      </c>
    </row>
    <row r="5010" spans="1:14" ht="14.25">
      <c r="A5010" s="5">
        <v>44392</v>
      </c>
      <c r="B5010" s="6" t="s">
        <v>3330</v>
      </c>
      <c r="C5010" s="6" t="s">
        <v>3331</v>
      </c>
      <c r="D5010" s="17">
        <v>390711100</v>
      </c>
      <c r="E5010" s="6" t="s">
        <v>19</v>
      </c>
      <c r="F5010" s="6" t="str">
        <f>IF(E5010="BUY", "SELL", IF(E5010="SELL", "BUY", ""))</f>
        <v>BUY</v>
      </c>
      <c r="G5010" s="7">
        <v>25.200001</v>
      </c>
      <c r="H5010" s="7">
        <v>1000</v>
      </c>
      <c r="I5010" s="11">
        <v>44727</v>
      </c>
      <c r="J5010" s="9">
        <v>3.57</v>
      </c>
      <c r="K5010" s="9">
        <f t="shared" si="234"/>
        <v>141.66666104497375</v>
      </c>
      <c r="L5010" s="10">
        <f t="shared" si="235"/>
        <v>-0.85833333895502617</v>
      </c>
      <c r="M5010" s="10">
        <f t="shared" si="236"/>
        <v>0.85833333895502617</v>
      </c>
      <c r="N5010" s="6">
        <f>DATEDIF(A5010, I5010, "d")</f>
        <v>335</v>
      </c>
    </row>
    <row r="5011" spans="1:14" ht="14.25">
      <c r="A5011" s="11">
        <v>44392</v>
      </c>
      <c r="B5011" s="6" t="s">
        <v>3128</v>
      </c>
      <c r="C5011" s="6" t="s">
        <v>3129</v>
      </c>
      <c r="D5011" s="17">
        <v>96375640</v>
      </c>
      <c r="E5011" s="13" t="s">
        <v>19</v>
      </c>
      <c r="F5011" s="12" t="str">
        <f>IF(E5011="BUY", "SELL", IF(E5011="SELL", "BUY", ""))</f>
        <v>BUY</v>
      </c>
      <c r="G5011" s="7">
        <v>6.96</v>
      </c>
      <c r="H5011" s="7">
        <v>1000</v>
      </c>
      <c r="I5011" s="11">
        <v>44510</v>
      </c>
      <c r="J5011" s="9">
        <v>8.3699999999999992</v>
      </c>
      <c r="K5011" s="9">
        <f t="shared" si="234"/>
        <v>1202.5862068965516</v>
      </c>
      <c r="L5011" s="10">
        <f t="shared" si="235"/>
        <v>0.20258620689655163</v>
      </c>
      <c r="M5011" s="10">
        <f t="shared" si="236"/>
        <v>-0.20258620689655163</v>
      </c>
      <c r="N5011" s="6">
        <f>DATEDIF(A5011, I5011, "d")</f>
        <v>118</v>
      </c>
    </row>
    <row r="5012" spans="1:14" ht="14.25">
      <c r="A5012" s="11">
        <v>44392</v>
      </c>
      <c r="B5012" s="6" t="s">
        <v>1475</v>
      </c>
      <c r="C5012" s="6" t="s">
        <v>1476</v>
      </c>
      <c r="D5012" s="17">
        <v>66649233720</v>
      </c>
      <c r="E5012" s="13" t="s">
        <v>19</v>
      </c>
      <c r="F5012" s="12" t="str">
        <f>IF(E5012="BUY", "SELL", IF(E5012="SELL", "BUY", ""))</f>
        <v>BUY</v>
      </c>
      <c r="G5012" s="7">
        <v>123.81959500000001</v>
      </c>
      <c r="H5012" s="7">
        <v>1000</v>
      </c>
      <c r="I5012" s="11">
        <v>44536</v>
      </c>
      <c r="J5012" s="9">
        <v>115.58000199999999</v>
      </c>
      <c r="K5012" s="9">
        <f t="shared" si="234"/>
        <v>933.4548542175412</v>
      </c>
      <c r="L5012" s="10">
        <f t="shared" si="235"/>
        <v>-6.6545145782458806E-2</v>
      </c>
      <c r="M5012" s="10">
        <f t="shared" si="236"/>
        <v>6.6545145782458806E-2</v>
      </c>
      <c r="N5012" s="6">
        <f>DATEDIF(A5012, I5012, "d")</f>
        <v>144</v>
      </c>
    </row>
    <row r="5013" spans="1:14" ht="14.25">
      <c r="A5013" s="5">
        <v>44396</v>
      </c>
      <c r="B5013" s="6" t="s">
        <v>3332</v>
      </c>
      <c r="C5013" s="6" t="s">
        <v>3333</v>
      </c>
      <c r="D5013" s="17">
        <v>4378594802</v>
      </c>
      <c r="E5013" s="6" t="s">
        <v>16</v>
      </c>
      <c r="F5013" s="6" t="str">
        <f>IF(E5013="BUY", "SELL", IF(E5013="SELL", "BUY", ""))</f>
        <v>SELL</v>
      </c>
      <c r="G5013" s="7">
        <v>34.944640999999997</v>
      </c>
      <c r="H5013" s="7">
        <v>1000</v>
      </c>
      <c r="I5013" s="11">
        <v>44727</v>
      </c>
      <c r="J5013" s="9">
        <v>34.826523000000002</v>
      </c>
      <c r="K5013" s="9">
        <f t="shared" si="234"/>
        <v>996.61985367083912</v>
      </c>
      <c r="L5013" s="10">
        <f t="shared" si="235"/>
        <v>3.3801463291608796E-3</v>
      </c>
      <c r="M5013" s="10">
        <f t="shared" si="236"/>
        <v>-3.3801463291608796E-3</v>
      </c>
      <c r="N5013" s="6">
        <f>DATEDIF(A5013, I5013, "d")</f>
        <v>331</v>
      </c>
    </row>
    <row r="5014" spans="1:14" ht="14.25">
      <c r="A5014" s="5">
        <v>44396</v>
      </c>
      <c r="B5014" s="6" t="s">
        <v>58</v>
      </c>
      <c r="C5014" s="6" t="s">
        <v>59</v>
      </c>
      <c r="D5014" s="17">
        <v>231528133463</v>
      </c>
      <c r="E5014" s="6" t="s">
        <v>19</v>
      </c>
      <c r="F5014" s="6" t="str">
        <f>IF(E5014="BUY", "SELL", IF(E5014="SELL", "BUY", ""))</f>
        <v>BUY</v>
      </c>
      <c r="G5014" s="7">
        <v>35.222363000000001</v>
      </c>
      <c r="H5014" s="7">
        <v>1000</v>
      </c>
      <c r="I5014" s="5">
        <v>44474</v>
      </c>
      <c r="J5014" s="9">
        <v>42.391396</v>
      </c>
      <c r="K5014" s="9">
        <f t="shared" si="234"/>
        <v>1203.5364010075075</v>
      </c>
      <c r="L5014" s="10">
        <f t="shared" si="235"/>
        <v>0.2035364010075075</v>
      </c>
      <c r="M5014" s="10">
        <f t="shared" si="236"/>
        <v>-0.2035364010075075</v>
      </c>
      <c r="N5014" s="6">
        <f>DATEDIF(A5014, I5014, "d")</f>
        <v>78</v>
      </c>
    </row>
    <row r="5015" spans="1:14" ht="14.25">
      <c r="A5015" s="5">
        <v>44396</v>
      </c>
      <c r="B5015" s="6" t="s">
        <v>93</v>
      </c>
      <c r="C5015" s="6" t="s">
        <v>94</v>
      </c>
      <c r="D5015" s="17">
        <v>81360823648</v>
      </c>
      <c r="E5015" s="6" t="s">
        <v>19</v>
      </c>
      <c r="F5015" s="6" t="str">
        <f>IF(E5015="BUY", "SELL", IF(E5015="SELL", "BUY", ""))</f>
        <v>BUY</v>
      </c>
      <c r="G5015" s="7">
        <v>59.697544000000001</v>
      </c>
      <c r="H5015" s="7">
        <v>1000</v>
      </c>
      <c r="I5015" s="5">
        <v>44477</v>
      </c>
      <c r="J5015" s="9">
        <v>66.861846999999997</v>
      </c>
      <c r="K5015" s="9">
        <f t="shared" si="234"/>
        <v>1120.0100124722048</v>
      </c>
      <c r="L5015" s="10">
        <f t="shared" si="235"/>
        <v>0.12001001247220483</v>
      </c>
      <c r="M5015" s="10">
        <f t="shared" si="236"/>
        <v>-0.12001001247220483</v>
      </c>
      <c r="N5015" s="6">
        <f>DATEDIF(A5015, I5015, "d")</f>
        <v>81</v>
      </c>
    </row>
    <row r="5016" spans="1:14" ht="14.25">
      <c r="A5016" s="5">
        <v>44396</v>
      </c>
      <c r="B5016" s="6" t="s">
        <v>157</v>
      </c>
      <c r="C5016" s="6" t="s">
        <v>158</v>
      </c>
      <c r="D5016" s="17">
        <v>121670003777</v>
      </c>
      <c r="E5016" s="6" t="s">
        <v>19</v>
      </c>
      <c r="F5016" s="6" t="str">
        <f>IF(E5016="BUY", "SELL", IF(E5016="SELL", "BUY", ""))</f>
        <v>BUY</v>
      </c>
      <c r="G5016" s="7">
        <v>74.372924999999995</v>
      </c>
      <c r="H5016" s="7">
        <v>1000</v>
      </c>
      <c r="I5016" s="5">
        <v>44396</v>
      </c>
      <c r="J5016" s="9">
        <v>74.372924999999995</v>
      </c>
      <c r="K5016" s="9">
        <f t="shared" si="234"/>
        <v>999.99999999999989</v>
      </c>
      <c r="L5016" s="10">
        <f t="shared" si="235"/>
        <v>-1.1368683772161603E-16</v>
      </c>
      <c r="M5016" s="10">
        <f t="shared" si="236"/>
        <v>1.1368683772161603E-16</v>
      </c>
      <c r="N5016" s="6">
        <f>DATEDIF(A5016, I5016, "d")</f>
        <v>0</v>
      </c>
    </row>
    <row r="5017" spans="1:14" ht="14.25">
      <c r="A5017" s="5">
        <v>44396</v>
      </c>
      <c r="B5017" s="6" t="s">
        <v>309</v>
      </c>
      <c r="C5017" s="6" t="s">
        <v>310</v>
      </c>
      <c r="D5017" s="17">
        <v>69668983500</v>
      </c>
      <c r="E5017" s="6" t="s">
        <v>19</v>
      </c>
      <c r="F5017" s="6" t="str">
        <f>IF(E5017="BUY", "SELL", IF(E5017="SELL", "BUY", ""))</f>
        <v>BUY</v>
      </c>
      <c r="G5017" s="7">
        <v>277.16000000000003</v>
      </c>
      <c r="H5017" s="7">
        <v>1000</v>
      </c>
      <c r="I5017" s="11">
        <v>44727</v>
      </c>
      <c r="J5017" s="9">
        <v>226.15</v>
      </c>
      <c r="K5017" s="9">
        <f t="shared" si="234"/>
        <v>815.95468321547116</v>
      </c>
      <c r="L5017" s="10">
        <f t="shared" si="235"/>
        <v>-0.18404531678452885</v>
      </c>
      <c r="M5017" s="10">
        <f t="shared" si="236"/>
        <v>0.18404531678452885</v>
      </c>
      <c r="N5017" s="6">
        <f>DATEDIF(A5017, I5017, "d")</f>
        <v>331</v>
      </c>
    </row>
    <row r="5018" spans="1:14" ht="14.25">
      <c r="A5018" s="5">
        <v>44397</v>
      </c>
      <c r="B5018" s="6" t="s">
        <v>3334</v>
      </c>
      <c r="C5018" s="6" t="s">
        <v>3335</v>
      </c>
      <c r="D5018" s="17">
        <v>198188670</v>
      </c>
      <c r="E5018" s="6" t="s">
        <v>16</v>
      </c>
      <c r="F5018" s="6" t="str">
        <f>IF(E5018="BUY", "SELL", IF(E5018="SELL", "BUY", ""))</f>
        <v>SELL</v>
      </c>
      <c r="G5018" s="7">
        <v>18.257193000000001</v>
      </c>
      <c r="H5018" s="7">
        <v>1000</v>
      </c>
      <c r="I5018" s="11">
        <v>44727</v>
      </c>
      <c r="J5018" s="9">
        <v>10.487556</v>
      </c>
      <c r="K5018" s="9">
        <f t="shared" si="234"/>
        <v>574.4341969765012</v>
      </c>
      <c r="L5018" s="10">
        <f t="shared" si="235"/>
        <v>0.42556580302349878</v>
      </c>
      <c r="M5018" s="10">
        <f t="shared" si="236"/>
        <v>-0.42556580302349878</v>
      </c>
      <c r="N5018" s="6">
        <f>DATEDIF(A5018, I5018, "d")</f>
        <v>330</v>
      </c>
    </row>
    <row r="5019" spans="1:14" ht="14.25">
      <c r="A5019" s="5">
        <v>44397</v>
      </c>
      <c r="B5019" s="6" t="s">
        <v>525</v>
      </c>
      <c r="C5019" s="6" t="s">
        <v>526</v>
      </c>
      <c r="D5019" s="17">
        <v>20361631721</v>
      </c>
      <c r="E5019" s="6" t="s">
        <v>16</v>
      </c>
      <c r="F5019" s="6" t="str">
        <f>IF(E5019="BUY", "SELL", IF(E5019="SELL", "BUY", ""))</f>
        <v>SELL</v>
      </c>
      <c r="G5019" s="7">
        <v>21.190000999999999</v>
      </c>
      <c r="H5019" s="7">
        <v>1000</v>
      </c>
      <c r="I5019" s="5">
        <v>44531</v>
      </c>
      <c r="J5019" s="9">
        <v>16.379999000000002</v>
      </c>
      <c r="K5019" s="9">
        <f t="shared" si="234"/>
        <v>773.00605129749658</v>
      </c>
      <c r="L5019" s="10">
        <f t="shared" si="235"/>
        <v>0.22699394870250342</v>
      </c>
      <c r="M5019" s="10">
        <f t="shared" si="236"/>
        <v>-0.22699394870250342</v>
      </c>
      <c r="N5019" s="6">
        <f>DATEDIF(A5019, I5019, "d")</f>
        <v>134</v>
      </c>
    </row>
    <row r="5020" spans="1:14" ht="14.25">
      <c r="A5020" s="5">
        <v>44397</v>
      </c>
      <c r="B5020" s="6" t="s">
        <v>3014</v>
      </c>
      <c r="C5020" s="6" t="s">
        <v>3015</v>
      </c>
      <c r="D5020" s="17">
        <v>30505534704</v>
      </c>
      <c r="E5020" s="6" t="s">
        <v>19</v>
      </c>
      <c r="F5020" s="6" t="str">
        <f>IF(E5020="BUY", "SELL", IF(E5020="SELL", "BUY", ""))</f>
        <v>BUY</v>
      </c>
      <c r="G5020" s="7">
        <v>22.18</v>
      </c>
      <c r="H5020" s="7">
        <v>1000</v>
      </c>
      <c r="I5020" s="5">
        <v>44456</v>
      </c>
      <c r="J5020" s="9">
        <v>28.709999</v>
      </c>
      <c r="K5020" s="9">
        <f t="shared" si="234"/>
        <v>1294.4093327321912</v>
      </c>
      <c r="L5020" s="10">
        <f t="shared" si="235"/>
        <v>0.29440933273219116</v>
      </c>
      <c r="M5020" s="10">
        <f t="shared" si="236"/>
        <v>-0.29440933273219116</v>
      </c>
      <c r="N5020" s="6">
        <f>DATEDIF(A5020, I5020, "d")</f>
        <v>59</v>
      </c>
    </row>
    <row r="5021" spans="1:14" ht="14.25">
      <c r="A5021" s="11">
        <v>44397</v>
      </c>
      <c r="B5021" s="6" t="s">
        <v>3040</v>
      </c>
      <c r="C5021" s="6" t="s">
        <v>3041</v>
      </c>
      <c r="D5021" s="17">
        <v>13218027</v>
      </c>
      <c r="E5021" s="13" t="s">
        <v>19</v>
      </c>
      <c r="F5021" s="12" t="str">
        <f>IF(E5021="BUY", "SELL", IF(E5021="SELL", "BUY", ""))</f>
        <v>BUY</v>
      </c>
      <c r="G5021" s="7">
        <v>20.040001</v>
      </c>
      <c r="H5021" s="7">
        <v>1000</v>
      </c>
      <c r="I5021" s="11">
        <v>44727</v>
      </c>
      <c r="J5021" s="9">
        <v>6.46</v>
      </c>
      <c r="K5021" s="9">
        <f t="shared" si="234"/>
        <v>322.35527333556519</v>
      </c>
      <c r="L5021" s="10">
        <f t="shared" si="235"/>
        <v>-0.67764472666443476</v>
      </c>
      <c r="M5021" s="10">
        <f t="shared" si="236"/>
        <v>0.67764472666443476</v>
      </c>
      <c r="N5021" s="6">
        <f>DATEDIF(A5021, I5021, "d")</f>
        <v>330</v>
      </c>
    </row>
    <row r="5022" spans="1:14" ht="14.25">
      <c r="A5022" s="5">
        <v>44398</v>
      </c>
      <c r="B5022" s="6" t="s">
        <v>943</v>
      </c>
      <c r="C5022" s="6" t="s">
        <v>944</v>
      </c>
      <c r="D5022" s="17">
        <v>3530929880</v>
      </c>
      <c r="E5022" s="6" t="s">
        <v>19</v>
      </c>
      <c r="F5022" s="6" t="str">
        <f>IF(E5022="BUY", "SELL", IF(E5022="SELL", "BUY", ""))</f>
        <v>BUY</v>
      </c>
      <c r="G5022" s="7">
        <v>40.779998999999997</v>
      </c>
      <c r="H5022" s="7">
        <v>1000</v>
      </c>
      <c r="I5022" s="11">
        <v>44398</v>
      </c>
      <c r="J5022" s="9">
        <v>40.779998999999997</v>
      </c>
      <c r="K5022" s="9">
        <f t="shared" si="234"/>
        <v>1000</v>
      </c>
      <c r="L5022" s="10">
        <f t="shared" si="235"/>
        <v>0</v>
      </c>
      <c r="M5022" s="10">
        <f t="shared" si="236"/>
        <v>0</v>
      </c>
      <c r="N5022" s="6">
        <f>DATEDIF(A5022, I5022, "d")</f>
        <v>0</v>
      </c>
    </row>
    <row r="5023" spans="1:14" ht="14.25">
      <c r="A5023" s="5">
        <v>44398</v>
      </c>
      <c r="B5023" s="6" t="s">
        <v>3336</v>
      </c>
      <c r="C5023" s="6" t="s">
        <v>3337</v>
      </c>
      <c r="D5023" s="17">
        <v>4337728664</v>
      </c>
      <c r="E5023" s="6" t="s">
        <v>16</v>
      </c>
      <c r="F5023" s="6" t="str">
        <f>IF(E5023="BUY", "SELL", IF(E5023="SELL", "BUY", ""))</f>
        <v>SELL</v>
      </c>
      <c r="G5023" s="7">
        <v>55.689999</v>
      </c>
      <c r="H5023" s="7">
        <v>1000</v>
      </c>
      <c r="I5023" s="11">
        <v>44620</v>
      </c>
      <c r="J5023" s="9">
        <v>61.349997999999999</v>
      </c>
      <c r="K5023" s="9">
        <f t="shared" si="234"/>
        <v>1101.6340294780755</v>
      </c>
      <c r="L5023" s="10">
        <f t="shared" si="235"/>
        <v>-0.1016340294780755</v>
      </c>
      <c r="M5023" s="10">
        <f t="shared" si="236"/>
        <v>0.1016340294780755</v>
      </c>
      <c r="N5023" s="6">
        <f>DATEDIF(A5023, I5023, "d")</f>
        <v>222</v>
      </c>
    </row>
    <row r="5024" spans="1:14" ht="14.25">
      <c r="A5024" s="5">
        <v>44398</v>
      </c>
      <c r="B5024" s="6" t="s">
        <v>2456</v>
      </c>
      <c r="C5024" s="6" t="s">
        <v>2457</v>
      </c>
      <c r="D5024" s="17">
        <v>5188639887</v>
      </c>
      <c r="E5024" s="6" t="s">
        <v>19</v>
      </c>
      <c r="F5024" s="6" t="str">
        <f>IF(E5024="BUY", "SELL", IF(E5024="SELL", "BUY", ""))</f>
        <v>BUY</v>
      </c>
      <c r="G5024" s="7">
        <v>28.049999</v>
      </c>
      <c r="H5024" s="7">
        <v>1000</v>
      </c>
      <c r="I5024" s="5">
        <v>44417</v>
      </c>
      <c r="J5024" s="9">
        <v>28.18</v>
      </c>
      <c r="K5024" s="9">
        <f t="shared" si="234"/>
        <v>1004.6346169210202</v>
      </c>
      <c r="L5024" s="10">
        <f t="shared" si="235"/>
        <v>4.6346169210202109E-3</v>
      </c>
      <c r="M5024" s="10">
        <f t="shared" si="236"/>
        <v>-4.6346169210202109E-3</v>
      </c>
      <c r="N5024" s="6">
        <f>DATEDIF(A5024, I5024, "d")</f>
        <v>19</v>
      </c>
    </row>
    <row r="5025" spans="1:14" ht="14.25">
      <c r="A5025" s="5">
        <v>44399</v>
      </c>
      <c r="B5025" s="6" t="s">
        <v>1418</v>
      </c>
      <c r="C5025" s="6" t="s">
        <v>1419</v>
      </c>
      <c r="D5025" s="17">
        <v>4767003717</v>
      </c>
      <c r="E5025" s="6" t="s">
        <v>16</v>
      </c>
      <c r="F5025" s="6" t="str">
        <f>IF(E5025="BUY", "SELL", IF(E5025="SELL", "BUY", ""))</f>
        <v>SELL</v>
      </c>
      <c r="G5025" s="7">
        <v>195.220001</v>
      </c>
      <c r="H5025" s="7">
        <v>1000</v>
      </c>
      <c r="I5025" s="11">
        <v>44727</v>
      </c>
      <c r="J5025" s="9">
        <v>172.96000699999999</v>
      </c>
      <c r="K5025" s="9">
        <f t="shared" si="234"/>
        <v>885.9748289828151</v>
      </c>
      <c r="L5025" s="10">
        <f t="shared" si="235"/>
        <v>0.1140251710171849</v>
      </c>
      <c r="M5025" s="10">
        <f t="shared" si="236"/>
        <v>-0.1140251710171849</v>
      </c>
      <c r="N5025" s="6">
        <f>DATEDIF(A5025, I5025, "d")</f>
        <v>328</v>
      </c>
    </row>
    <row r="5026" spans="1:14" ht="14.25">
      <c r="A5026" s="5">
        <v>44399</v>
      </c>
      <c r="B5026" s="6" t="s">
        <v>3338</v>
      </c>
      <c r="C5026" s="6" t="s">
        <v>3339</v>
      </c>
      <c r="D5026" s="17">
        <v>12076891</v>
      </c>
      <c r="E5026" s="6" t="s">
        <v>16</v>
      </c>
      <c r="F5026" s="6" t="str">
        <f>IF(E5026="BUY", "SELL", IF(E5026="SELL", "BUY", ""))</f>
        <v>SELL</v>
      </c>
      <c r="G5026" s="7">
        <v>15.7</v>
      </c>
      <c r="H5026" s="7">
        <v>1000</v>
      </c>
      <c r="I5026" s="11">
        <v>44476</v>
      </c>
      <c r="J5026" s="9">
        <v>14.05</v>
      </c>
      <c r="K5026" s="9">
        <f t="shared" si="234"/>
        <v>894.90445859872625</v>
      </c>
      <c r="L5026" s="10">
        <f t="shared" si="235"/>
        <v>0.10509554140127375</v>
      </c>
      <c r="M5026" s="10">
        <f t="shared" si="236"/>
        <v>-0.10509554140127375</v>
      </c>
      <c r="N5026" s="6">
        <f>DATEDIF(A5026, I5026, "d")</f>
        <v>77</v>
      </c>
    </row>
    <row r="5027" spans="1:14" ht="14.25">
      <c r="A5027" s="5">
        <v>44399</v>
      </c>
      <c r="B5027" s="6" t="s">
        <v>2609</v>
      </c>
      <c r="C5027" s="6" t="s">
        <v>2610</v>
      </c>
      <c r="D5027" s="17">
        <v>3111835764</v>
      </c>
      <c r="E5027" s="6" t="s">
        <v>19</v>
      </c>
      <c r="F5027" s="6" t="str">
        <f>IF(E5027="BUY", "SELL", IF(E5027="SELL", "BUY", ""))</f>
        <v>BUY</v>
      </c>
      <c r="G5027" s="7">
        <v>54.84</v>
      </c>
      <c r="H5027" s="7">
        <v>1000</v>
      </c>
      <c r="I5027" s="5">
        <v>44467</v>
      </c>
      <c r="J5027" s="9">
        <v>74.535004000000001</v>
      </c>
      <c r="K5027" s="9">
        <f t="shared" si="234"/>
        <v>1359.1357403355214</v>
      </c>
      <c r="L5027" s="10">
        <f t="shared" si="235"/>
        <v>0.35913574033552143</v>
      </c>
      <c r="M5027" s="10">
        <f t="shared" si="236"/>
        <v>-0.35913574033552143</v>
      </c>
      <c r="N5027" s="6">
        <f>DATEDIF(A5027, I5027, "d")</f>
        <v>68</v>
      </c>
    </row>
    <row r="5028" spans="1:14" ht="14.25">
      <c r="A5028" s="5">
        <v>44399</v>
      </c>
      <c r="B5028" s="6" t="s">
        <v>2657</v>
      </c>
      <c r="C5028" s="6" t="s">
        <v>2658</v>
      </c>
      <c r="D5028" s="17">
        <v>2483909373</v>
      </c>
      <c r="E5028" s="6" t="s">
        <v>19</v>
      </c>
      <c r="F5028" s="6" t="str">
        <f>IF(E5028="BUY", "SELL", IF(E5028="SELL", "BUY", ""))</f>
        <v>BUY</v>
      </c>
      <c r="G5028" s="7">
        <v>119.66999800000001</v>
      </c>
      <c r="H5028" s="7">
        <v>1000</v>
      </c>
      <c r="I5028" s="5">
        <v>44615</v>
      </c>
      <c r="J5028" s="9">
        <v>27</v>
      </c>
      <c r="K5028" s="9">
        <f t="shared" si="234"/>
        <v>225.62046002541086</v>
      </c>
      <c r="L5028" s="10">
        <f t="shared" si="235"/>
        <v>-0.77437953997458908</v>
      </c>
      <c r="M5028" s="10">
        <f t="shared" si="236"/>
        <v>0.77437953997458908</v>
      </c>
      <c r="N5028" s="6">
        <f>DATEDIF(A5028, I5028, "d")</f>
        <v>216</v>
      </c>
    </row>
    <row r="5029" spans="1:14" ht="14.25">
      <c r="A5029" s="5">
        <v>44400</v>
      </c>
      <c r="B5029" s="6" t="s">
        <v>251</v>
      </c>
      <c r="C5029" s="6" t="s">
        <v>252</v>
      </c>
      <c r="D5029" s="17">
        <v>130378753979</v>
      </c>
      <c r="E5029" s="6" t="s">
        <v>19</v>
      </c>
      <c r="F5029" s="6" t="str">
        <f>IF(E5029="BUY", "SELL", IF(E5029="SELL", "BUY", ""))</f>
        <v>BUY</v>
      </c>
      <c r="G5029" s="7">
        <v>64.127350000000007</v>
      </c>
      <c r="H5029" s="7">
        <v>1000</v>
      </c>
      <c r="I5029" s="11">
        <v>44529</v>
      </c>
      <c r="J5029" s="9">
        <v>51.689673999999997</v>
      </c>
      <c r="K5029" s="9">
        <f t="shared" si="234"/>
        <v>806.04724817102203</v>
      </c>
      <c r="L5029" s="10">
        <f t="shared" si="235"/>
        <v>-0.19395275182897798</v>
      </c>
      <c r="M5029" s="10">
        <f t="shared" si="236"/>
        <v>0.19395275182897798</v>
      </c>
      <c r="N5029" s="6">
        <f>DATEDIF(A5029, I5029, "d")</f>
        <v>129</v>
      </c>
    </row>
    <row r="5030" spans="1:14" ht="14.25">
      <c r="A5030" s="5">
        <v>44400</v>
      </c>
      <c r="B5030" s="6" t="s">
        <v>3340</v>
      </c>
      <c r="C5030" s="6" t="s">
        <v>3341</v>
      </c>
      <c r="D5030" s="17">
        <v>458611634</v>
      </c>
      <c r="E5030" s="6" t="s">
        <v>16</v>
      </c>
      <c r="F5030" s="6" t="str">
        <f>IF(E5030="BUY", "SELL", IF(E5030="SELL", "BUY", ""))</f>
        <v>SELL</v>
      </c>
      <c r="G5030" s="7">
        <v>14.39</v>
      </c>
      <c r="H5030" s="7">
        <v>1000</v>
      </c>
      <c r="I5030" s="5">
        <v>44495</v>
      </c>
      <c r="J5030" s="9">
        <v>13.45</v>
      </c>
      <c r="K5030" s="9">
        <f t="shared" si="234"/>
        <v>934.67685892981228</v>
      </c>
      <c r="L5030" s="10">
        <f t="shared" si="235"/>
        <v>6.5323141070187718E-2</v>
      </c>
      <c r="M5030" s="10">
        <f t="shared" si="236"/>
        <v>-6.5323141070187718E-2</v>
      </c>
      <c r="N5030" s="6">
        <f>DATEDIF(A5030, I5030, "d")</f>
        <v>95</v>
      </c>
    </row>
    <row r="5031" spans="1:14" ht="14.25">
      <c r="A5031" s="5">
        <v>44400</v>
      </c>
      <c r="B5031" s="6" t="s">
        <v>3342</v>
      </c>
      <c r="C5031" s="6" t="s">
        <v>3343</v>
      </c>
      <c r="D5031" s="17">
        <v>7776056925</v>
      </c>
      <c r="E5031" s="6" t="s">
        <v>16</v>
      </c>
      <c r="F5031" s="6" t="str">
        <f>IF(E5031="BUY", "SELL", IF(E5031="SELL", "BUY", ""))</f>
        <v>SELL</v>
      </c>
      <c r="G5031" s="7">
        <v>204.929993</v>
      </c>
      <c r="H5031" s="7">
        <v>1000</v>
      </c>
      <c r="I5031" s="11">
        <v>44663</v>
      </c>
      <c r="J5031" s="9">
        <v>141.13000500000001</v>
      </c>
      <c r="K5031" s="9">
        <f t="shared" si="234"/>
        <v>688.6742293501178</v>
      </c>
      <c r="L5031" s="10">
        <f t="shared" si="235"/>
        <v>0.31132577064988221</v>
      </c>
      <c r="M5031" s="10">
        <f t="shared" si="236"/>
        <v>-0.31132577064988221</v>
      </c>
      <c r="N5031" s="6">
        <f>DATEDIF(A5031, I5031, "d")</f>
        <v>263</v>
      </c>
    </row>
    <row r="5032" spans="1:14" ht="14.25">
      <c r="A5032" s="5">
        <v>44400</v>
      </c>
      <c r="B5032" s="6" t="s">
        <v>135</v>
      </c>
      <c r="C5032" s="6" t="s">
        <v>136</v>
      </c>
      <c r="D5032" s="17">
        <v>2353183809372</v>
      </c>
      <c r="E5032" s="6" t="s">
        <v>19</v>
      </c>
      <c r="F5032" s="6" t="str">
        <f>IF(E5032="BUY", "SELL", IF(E5032="SELL", "BUY", ""))</f>
        <v>BUY</v>
      </c>
      <c r="G5032" s="7">
        <v>283.97000000000003</v>
      </c>
      <c r="H5032" s="7">
        <v>1000</v>
      </c>
      <c r="I5032" s="5">
        <v>44405</v>
      </c>
      <c r="J5032" s="9">
        <v>280.58999999999997</v>
      </c>
      <c r="K5032" s="9">
        <f t="shared" si="234"/>
        <v>988.09733422544616</v>
      </c>
      <c r="L5032" s="10">
        <f t="shared" si="235"/>
        <v>-1.1902665774553839E-2</v>
      </c>
      <c r="M5032" s="10">
        <f t="shared" si="236"/>
        <v>1.1902665774553839E-2</v>
      </c>
      <c r="N5032" s="6">
        <f>DATEDIF(A5032, I5032, "d")</f>
        <v>5</v>
      </c>
    </row>
    <row r="5033" spans="1:14" ht="14.25">
      <c r="A5033" s="5">
        <v>44400</v>
      </c>
      <c r="B5033" s="6" t="s">
        <v>3344</v>
      </c>
      <c r="C5033" s="6" t="s">
        <v>3345</v>
      </c>
      <c r="D5033" s="17">
        <v>45182068</v>
      </c>
      <c r="E5033" s="6" t="s">
        <v>16</v>
      </c>
      <c r="F5033" s="6" t="str">
        <f>IF(E5033="BUY", "SELL", IF(E5033="SELL", "BUY", ""))</f>
        <v>SELL</v>
      </c>
      <c r="G5033" s="7">
        <v>10.210000000000001</v>
      </c>
      <c r="H5033" s="7">
        <v>1000</v>
      </c>
      <c r="I5033" s="11">
        <v>44475</v>
      </c>
      <c r="J5033" s="9">
        <v>3.99</v>
      </c>
      <c r="K5033" s="9">
        <f t="shared" si="234"/>
        <v>390.79333986287952</v>
      </c>
      <c r="L5033" s="10">
        <f t="shared" si="235"/>
        <v>0.60920666013712044</v>
      </c>
      <c r="M5033" s="10">
        <f t="shared" si="236"/>
        <v>-0.60920666013712044</v>
      </c>
      <c r="N5033" s="6">
        <f>DATEDIF(A5033, I5033, "d")</f>
        <v>75</v>
      </c>
    </row>
    <row r="5034" spans="1:14" ht="14.25">
      <c r="A5034" s="11">
        <v>44400</v>
      </c>
      <c r="B5034" s="6" t="s">
        <v>51</v>
      </c>
      <c r="C5034" s="6" t="s">
        <v>52</v>
      </c>
      <c r="D5034" s="17">
        <v>444889529764</v>
      </c>
      <c r="E5034" s="12" t="s">
        <v>16</v>
      </c>
      <c r="F5034" s="13" t="str">
        <f>IF(E5034="BUY", "SELL", IF(E5034="SELL", "BUY", ""))</f>
        <v>SELL</v>
      </c>
      <c r="G5034" s="7">
        <v>52.04</v>
      </c>
      <c r="H5034" s="7">
        <v>1000</v>
      </c>
      <c r="I5034" s="11">
        <v>44727</v>
      </c>
      <c r="J5034" s="9">
        <v>90.97</v>
      </c>
      <c r="K5034" s="9">
        <f t="shared" si="234"/>
        <v>1748.0784012298234</v>
      </c>
      <c r="L5034" s="10">
        <f t="shared" si="235"/>
        <v>-0.74807840122982339</v>
      </c>
      <c r="M5034" s="10">
        <f t="shared" si="236"/>
        <v>0.74807840122982339</v>
      </c>
      <c r="N5034" s="6">
        <f>DATEDIF(A5034, I5034, "d")</f>
        <v>327</v>
      </c>
    </row>
    <row r="5035" spans="1:14" ht="14.25">
      <c r="A5035" s="5">
        <v>44403</v>
      </c>
      <c r="B5035" s="6" t="s">
        <v>1061</v>
      </c>
      <c r="C5035" s="6" t="s">
        <v>1062</v>
      </c>
      <c r="D5035" s="17">
        <v>225576883451</v>
      </c>
      <c r="E5035" s="6" t="s">
        <v>19</v>
      </c>
      <c r="F5035" s="6" t="str">
        <f>IF(E5035="BUY", "SELL", IF(E5035="SELL", "BUY", ""))</f>
        <v>BUY</v>
      </c>
      <c r="G5035" s="7">
        <v>191.759995</v>
      </c>
      <c r="H5035" s="7">
        <v>1000</v>
      </c>
      <c r="I5035" s="11">
        <v>44727</v>
      </c>
      <c r="J5035" s="9">
        <v>108.029999</v>
      </c>
      <c r="K5035" s="9">
        <f t="shared" si="234"/>
        <v>563.36046003755894</v>
      </c>
      <c r="L5035" s="10">
        <f t="shared" si="235"/>
        <v>-0.43663953996244104</v>
      </c>
      <c r="M5035" s="10">
        <f t="shared" si="236"/>
        <v>0.43663953996244104</v>
      </c>
      <c r="N5035" s="6">
        <f>DATEDIF(A5035, I5035, "d")</f>
        <v>324</v>
      </c>
    </row>
    <row r="5036" spans="1:14" ht="14.25">
      <c r="A5036" s="5">
        <v>44403</v>
      </c>
      <c r="B5036" s="6" t="s">
        <v>3306</v>
      </c>
      <c r="C5036" s="6" t="s">
        <v>3307</v>
      </c>
      <c r="D5036" s="17">
        <v>525830693</v>
      </c>
      <c r="E5036" s="6" t="s">
        <v>19</v>
      </c>
      <c r="F5036" s="6" t="str">
        <f>IF(E5036="BUY", "SELL", IF(E5036="SELL", "BUY", ""))</f>
        <v>BUY</v>
      </c>
      <c r="G5036" s="7">
        <v>8.58</v>
      </c>
      <c r="H5036" s="7">
        <v>1000</v>
      </c>
      <c r="I5036" s="5">
        <v>44447</v>
      </c>
      <c r="J5036" s="9">
        <v>8.0299999999999994</v>
      </c>
      <c r="K5036" s="9">
        <f t="shared" si="234"/>
        <v>935.89743589743591</v>
      </c>
      <c r="L5036" s="10">
        <f t="shared" si="235"/>
        <v>-6.4102564102564083E-2</v>
      </c>
      <c r="M5036" s="10">
        <f t="shared" si="236"/>
        <v>6.4102564102564083E-2</v>
      </c>
      <c r="N5036" s="6">
        <f>DATEDIF(A5036, I5036, "d")</f>
        <v>44</v>
      </c>
    </row>
    <row r="5037" spans="1:14" ht="14.25">
      <c r="A5037" s="5">
        <v>44403</v>
      </c>
      <c r="B5037" s="6" t="s">
        <v>3346</v>
      </c>
      <c r="C5037" s="6" t="s">
        <v>3347</v>
      </c>
      <c r="D5037" s="17">
        <v>22857682</v>
      </c>
      <c r="E5037" s="6" t="s">
        <v>19</v>
      </c>
      <c r="F5037" s="6" t="str">
        <f>IF(E5037="BUY", "SELL", IF(E5037="SELL", "BUY", ""))</f>
        <v>BUY</v>
      </c>
      <c r="G5037" s="7">
        <v>18.690000999999999</v>
      </c>
      <c r="H5037" s="7">
        <v>1000</v>
      </c>
      <c r="I5037" s="11">
        <v>44727</v>
      </c>
      <c r="J5037" s="9">
        <v>0.51800000000000002</v>
      </c>
      <c r="K5037" s="9">
        <f t="shared" si="234"/>
        <v>27.715354322345945</v>
      </c>
      <c r="L5037" s="10">
        <f t="shared" si="235"/>
        <v>-0.97228464567765405</v>
      </c>
      <c r="M5037" s="10">
        <f t="shared" si="236"/>
        <v>0.97228464567765405</v>
      </c>
      <c r="N5037" s="6">
        <f>DATEDIF(A5037, I5037, "d")</f>
        <v>324</v>
      </c>
    </row>
    <row r="5038" spans="1:14" ht="14.25">
      <c r="A5038" s="5">
        <v>44404</v>
      </c>
      <c r="B5038" s="6" t="s">
        <v>3348</v>
      </c>
      <c r="C5038" s="6" t="s">
        <v>3349</v>
      </c>
      <c r="D5038" s="17">
        <v>65965085</v>
      </c>
      <c r="E5038" s="6" t="s">
        <v>16</v>
      </c>
      <c r="F5038" s="6" t="str">
        <f>IF(E5038="BUY", "SELL", IF(E5038="SELL", "BUY", ""))</f>
        <v>SELL</v>
      </c>
      <c r="G5038" s="7">
        <v>8.6300000000000008</v>
      </c>
      <c r="H5038" s="7">
        <v>1000</v>
      </c>
      <c r="I5038" s="11">
        <v>44727</v>
      </c>
      <c r="J5038" s="9">
        <v>1.65</v>
      </c>
      <c r="K5038" s="9">
        <f t="shared" si="234"/>
        <v>191.19351100811122</v>
      </c>
      <c r="L5038" s="10">
        <f t="shared" si="235"/>
        <v>0.80880648899188867</v>
      </c>
      <c r="M5038" s="10">
        <f t="shared" si="236"/>
        <v>-0.80880648899188867</v>
      </c>
      <c r="N5038" s="6">
        <f>DATEDIF(A5038, I5038, "d")</f>
        <v>323</v>
      </c>
    </row>
    <row r="5039" spans="1:14" ht="14.25">
      <c r="A5039" s="5">
        <v>44404</v>
      </c>
      <c r="B5039" s="6" t="s">
        <v>3222</v>
      </c>
      <c r="C5039" s="6" t="s">
        <v>3223</v>
      </c>
      <c r="D5039" s="17">
        <v>2494389724</v>
      </c>
      <c r="E5039" s="6" t="s">
        <v>16</v>
      </c>
      <c r="F5039" s="6" t="str">
        <f>IF(E5039="BUY", "SELL", IF(E5039="SELL", "BUY", ""))</f>
        <v>SELL</v>
      </c>
      <c r="G5039" s="7">
        <v>22.75</v>
      </c>
      <c r="H5039" s="7">
        <v>1000</v>
      </c>
      <c r="I5039" s="11">
        <v>44573</v>
      </c>
      <c r="J5039" s="9">
        <v>15.99</v>
      </c>
      <c r="K5039" s="9">
        <f t="shared" si="234"/>
        <v>702.85714285714289</v>
      </c>
      <c r="L5039" s="10">
        <f t="shared" si="235"/>
        <v>0.2971428571428571</v>
      </c>
      <c r="M5039" s="10">
        <f t="shared" si="236"/>
        <v>-0.2971428571428571</v>
      </c>
      <c r="N5039" s="6">
        <f>DATEDIF(A5039, I5039, "d")</f>
        <v>169</v>
      </c>
    </row>
    <row r="5040" spans="1:14" ht="14.25">
      <c r="A5040" s="5">
        <v>44404</v>
      </c>
      <c r="B5040" s="6" t="s">
        <v>157</v>
      </c>
      <c r="C5040" s="6" t="s">
        <v>158</v>
      </c>
      <c r="D5040" s="17">
        <v>121670003777</v>
      </c>
      <c r="E5040" s="6" t="s">
        <v>16</v>
      </c>
      <c r="F5040" s="6" t="str">
        <f>IF(E5040="BUY", "SELL", IF(E5040="SELL", "BUY", ""))</f>
        <v>SELL</v>
      </c>
      <c r="G5040" s="7">
        <v>81.066467000000003</v>
      </c>
      <c r="H5040" s="7">
        <v>1000</v>
      </c>
      <c r="I5040" s="5">
        <v>44404</v>
      </c>
      <c r="J5040" s="9">
        <v>81.066467000000003</v>
      </c>
      <c r="K5040" s="9">
        <f t="shared" si="234"/>
        <v>1000</v>
      </c>
      <c r="L5040" s="10">
        <f t="shared" si="235"/>
        <v>0</v>
      </c>
      <c r="M5040" s="10">
        <f t="shared" si="236"/>
        <v>0</v>
      </c>
      <c r="N5040" s="6">
        <f>DATEDIF(A5040, I5040, "d")</f>
        <v>0</v>
      </c>
    </row>
    <row r="5041" spans="1:14" ht="14.25">
      <c r="A5041" s="5">
        <v>44404</v>
      </c>
      <c r="B5041" s="6" t="s">
        <v>3350</v>
      </c>
      <c r="C5041" s="6" t="s">
        <v>3351</v>
      </c>
      <c r="D5041" s="17">
        <v>1564891620</v>
      </c>
      <c r="E5041" s="6" t="s">
        <v>19</v>
      </c>
      <c r="F5041" s="6" t="str">
        <f>IF(E5041="BUY", "SELL", IF(E5041="SELL", "BUY", ""))</f>
        <v>BUY</v>
      </c>
      <c r="G5041" s="7">
        <v>10.19</v>
      </c>
      <c r="H5041" s="7">
        <v>1000</v>
      </c>
      <c r="I5041" s="11">
        <v>44511</v>
      </c>
      <c r="J5041" s="9">
        <v>15.03</v>
      </c>
      <c r="K5041" s="9">
        <f t="shared" si="234"/>
        <v>1474.9754661432776</v>
      </c>
      <c r="L5041" s="10">
        <f t="shared" si="235"/>
        <v>0.47497546614327757</v>
      </c>
      <c r="M5041" s="10">
        <f t="shared" si="236"/>
        <v>-0.47497546614327757</v>
      </c>
      <c r="N5041" s="6">
        <f>DATEDIF(A5041, I5041, "d")</f>
        <v>107</v>
      </c>
    </row>
    <row r="5042" spans="1:14" ht="14.25">
      <c r="A5042" s="5">
        <v>44404</v>
      </c>
      <c r="B5042" s="6" t="s">
        <v>3352</v>
      </c>
      <c r="C5042" s="6" t="s">
        <v>3353</v>
      </c>
      <c r="D5042" s="17">
        <v>1024958292</v>
      </c>
      <c r="E5042" s="6" t="s">
        <v>19</v>
      </c>
      <c r="F5042" s="6" t="str">
        <f>IF(E5042="BUY", "SELL", IF(E5042="SELL", "BUY", ""))</f>
        <v>BUY</v>
      </c>
      <c r="G5042" s="7">
        <v>10.25</v>
      </c>
      <c r="H5042" s="7">
        <v>1000</v>
      </c>
      <c r="I5042" s="11">
        <v>44727</v>
      </c>
      <c r="J5042" s="9">
        <v>2.69</v>
      </c>
      <c r="K5042" s="9">
        <f t="shared" si="234"/>
        <v>262.4390243902439</v>
      </c>
      <c r="L5042" s="10">
        <f t="shared" si="235"/>
        <v>-0.73756097560975609</v>
      </c>
      <c r="M5042" s="10">
        <f t="shared" si="236"/>
        <v>0.73756097560975609</v>
      </c>
      <c r="N5042" s="6">
        <f>DATEDIF(A5042, I5042, "d")</f>
        <v>323</v>
      </c>
    </row>
    <row r="5043" spans="1:14" ht="14.25">
      <c r="A5043" s="11">
        <v>44404</v>
      </c>
      <c r="B5043" s="6" t="s">
        <v>357</v>
      </c>
      <c r="C5043" s="6" t="s">
        <v>358</v>
      </c>
      <c r="D5043" s="17">
        <v>682995534313</v>
      </c>
      <c r="E5043" s="13" t="s">
        <v>19</v>
      </c>
      <c r="F5043" s="12" t="str">
        <f>IF(E5043="BUY", "SELL", IF(E5043="SELL", "BUY", ""))</f>
        <v>BUY</v>
      </c>
      <c r="G5043" s="7">
        <v>214.92666600000001</v>
      </c>
      <c r="H5043" s="7">
        <v>1000</v>
      </c>
      <c r="I5043" s="11">
        <v>44406</v>
      </c>
      <c r="J5043" s="9">
        <v>225.78334000000001</v>
      </c>
      <c r="K5043" s="9">
        <f t="shared" si="234"/>
        <v>1050.5133876687037</v>
      </c>
      <c r="L5043" s="10">
        <f t="shared" si="235"/>
        <v>5.0513387668703669E-2</v>
      </c>
      <c r="M5043" s="10">
        <f t="shared" si="236"/>
        <v>-5.0513387668703669E-2</v>
      </c>
      <c r="N5043" s="6">
        <f>DATEDIF(A5043, I5043, "d")</f>
        <v>2</v>
      </c>
    </row>
    <row r="5044" spans="1:14" ht="14.25">
      <c r="A5044" s="5">
        <v>44405</v>
      </c>
      <c r="B5044" s="6" t="s">
        <v>3354</v>
      </c>
      <c r="C5044" s="6" t="s">
        <v>3355</v>
      </c>
      <c r="D5044" s="17">
        <v>7331339924</v>
      </c>
      <c r="E5044" s="6" t="s">
        <v>16</v>
      </c>
      <c r="F5044" s="6" t="str">
        <f>IF(E5044="BUY", "SELL", IF(E5044="SELL", "BUY", ""))</f>
        <v>SELL</v>
      </c>
      <c r="G5044" s="7">
        <v>25.610001</v>
      </c>
      <c r="H5044" s="7">
        <v>1000</v>
      </c>
      <c r="I5044" s="11">
        <v>44727</v>
      </c>
      <c r="J5044" s="9">
        <v>20.370000999999998</v>
      </c>
      <c r="K5044" s="9">
        <f t="shared" si="234"/>
        <v>795.39243282341135</v>
      </c>
      <c r="L5044" s="10">
        <f t="shared" si="235"/>
        <v>0.20460756717658865</v>
      </c>
      <c r="M5044" s="10">
        <f t="shared" si="236"/>
        <v>-0.20460756717658865</v>
      </c>
      <c r="N5044" s="6">
        <f>DATEDIF(A5044, I5044, "d")</f>
        <v>322</v>
      </c>
    </row>
    <row r="5045" spans="1:14" ht="14.25">
      <c r="A5045" s="5">
        <v>44405</v>
      </c>
      <c r="B5045" s="6" t="s">
        <v>103</v>
      </c>
      <c r="C5045" s="6" t="s">
        <v>104</v>
      </c>
      <c r="D5045" s="17">
        <v>136600252096</v>
      </c>
      <c r="E5045" s="6" t="s">
        <v>19</v>
      </c>
      <c r="F5045" s="6" t="str">
        <f>IF(E5045="BUY", "SELL", IF(E5045="SELL", "BUY", ""))</f>
        <v>BUY</v>
      </c>
      <c r="G5045" s="7">
        <v>49.377380000000002</v>
      </c>
      <c r="H5045" s="7">
        <v>1000</v>
      </c>
      <c r="I5045" s="5">
        <v>44516</v>
      </c>
      <c r="J5045" s="9">
        <v>47.724136000000001</v>
      </c>
      <c r="K5045" s="9">
        <f t="shared" si="234"/>
        <v>966.51819112314172</v>
      </c>
      <c r="L5045" s="10">
        <f t="shared" si="235"/>
        <v>-3.3481808876858282E-2</v>
      </c>
      <c r="M5045" s="10">
        <f t="shared" si="236"/>
        <v>3.3481808876858282E-2</v>
      </c>
      <c r="N5045" s="6">
        <f>DATEDIF(A5045, I5045, "d")</f>
        <v>111</v>
      </c>
    </row>
    <row r="5046" spans="1:14" ht="14.25">
      <c r="A5046" s="5">
        <v>44405</v>
      </c>
      <c r="B5046" s="6" t="s">
        <v>135</v>
      </c>
      <c r="C5046" s="6" t="s">
        <v>136</v>
      </c>
      <c r="D5046" s="17">
        <v>2353183809372</v>
      </c>
      <c r="E5046" s="6" t="s">
        <v>16</v>
      </c>
      <c r="F5046" s="6" t="str">
        <f>IF(E5046="BUY", "SELL", IF(E5046="SELL", "BUY", ""))</f>
        <v>SELL</v>
      </c>
      <c r="G5046" s="7">
        <v>280.58999999999997</v>
      </c>
      <c r="H5046" s="7">
        <v>1000</v>
      </c>
      <c r="I5046" s="11">
        <v>44727</v>
      </c>
      <c r="J5046" s="9">
        <v>248.82</v>
      </c>
      <c r="K5046" s="9">
        <f t="shared" si="234"/>
        <v>886.77429701699998</v>
      </c>
      <c r="L5046" s="10">
        <f t="shared" si="235"/>
        <v>0.11322570298300003</v>
      </c>
      <c r="M5046" s="10">
        <f t="shared" si="236"/>
        <v>-0.11322570298300003</v>
      </c>
      <c r="N5046" s="6">
        <f>DATEDIF(A5046, I5046, "d")</f>
        <v>322</v>
      </c>
    </row>
    <row r="5047" spans="1:14" ht="14.25">
      <c r="A5047" s="5">
        <v>44405</v>
      </c>
      <c r="B5047" s="6" t="s">
        <v>619</v>
      </c>
      <c r="C5047" s="6" t="s">
        <v>620</v>
      </c>
      <c r="D5047" s="17">
        <v>69650124965</v>
      </c>
      <c r="E5047" s="6" t="s">
        <v>16</v>
      </c>
      <c r="F5047" s="6" t="str">
        <f>IF(E5047="BUY", "SELL", IF(E5047="SELL", "BUY", ""))</f>
        <v>SELL</v>
      </c>
      <c r="G5047" s="7">
        <v>74.494926000000007</v>
      </c>
      <c r="H5047" s="7">
        <v>1000</v>
      </c>
      <c r="I5047" s="11">
        <v>44727</v>
      </c>
      <c r="J5047" s="9">
        <v>58.517960000000002</v>
      </c>
      <c r="K5047" s="9">
        <f t="shared" si="234"/>
        <v>785.5294735107193</v>
      </c>
      <c r="L5047" s="10">
        <f t="shared" si="235"/>
        <v>0.21447052648928069</v>
      </c>
      <c r="M5047" s="10">
        <f t="shared" si="236"/>
        <v>-0.21447052648928069</v>
      </c>
      <c r="N5047" s="6">
        <f>DATEDIF(A5047, I5047, "d")</f>
        <v>322</v>
      </c>
    </row>
    <row r="5048" spans="1:14" ht="14.25">
      <c r="A5048" s="5">
        <v>44405</v>
      </c>
      <c r="B5048" s="6" t="s">
        <v>3356</v>
      </c>
      <c r="C5048" s="6" t="s">
        <v>3357</v>
      </c>
      <c r="D5048" s="17">
        <v>713079752</v>
      </c>
      <c r="E5048" s="6" t="s">
        <v>19</v>
      </c>
      <c r="F5048" s="6" t="str">
        <f>IF(E5048="BUY", "SELL", IF(E5048="SELL", "BUY", ""))</f>
        <v>BUY</v>
      </c>
      <c r="G5048" s="7">
        <v>135.300003</v>
      </c>
      <c r="H5048" s="7">
        <v>1000</v>
      </c>
      <c r="I5048" s="5">
        <v>44490</v>
      </c>
      <c r="J5048" s="9">
        <v>46.560001</v>
      </c>
      <c r="K5048" s="9">
        <f t="shared" si="234"/>
        <v>344.12416827514778</v>
      </c>
      <c r="L5048" s="10">
        <f t="shared" si="235"/>
        <v>-0.6558758317248522</v>
      </c>
      <c r="M5048" s="10">
        <f t="shared" si="236"/>
        <v>0.6558758317248522</v>
      </c>
      <c r="N5048" s="6">
        <f>DATEDIF(A5048, I5048, "d")</f>
        <v>85</v>
      </c>
    </row>
    <row r="5049" spans="1:14" ht="14.25">
      <c r="A5049" s="5">
        <v>44406</v>
      </c>
      <c r="B5049" s="6" t="s">
        <v>3358</v>
      </c>
      <c r="C5049" s="6" t="s">
        <v>3359</v>
      </c>
      <c r="D5049" s="17">
        <v>9255299062</v>
      </c>
      <c r="E5049" s="6" t="s">
        <v>16</v>
      </c>
      <c r="F5049" s="6" t="str">
        <f>IF(E5049="BUY", "SELL", IF(E5049="SELL", "BUY", ""))</f>
        <v>SELL</v>
      </c>
      <c r="G5049" s="7">
        <v>34.82</v>
      </c>
      <c r="H5049" s="7">
        <v>1000</v>
      </c>
      <c r="I5049" s="11">
        <v>44482</v>
      </c>
      <c r="J5049" s="9">
        <v>40.520000000000003</v>
      </c>
      <c r="K5049" s="9">
        <f t="shared" si="234"/>
        <v>1163.6990235496842</v>
      </c>
      <c r="L5049" s="10">
        <f t="shared" si="235"/>
        <v>-0.16369902354968416</v>
      </c>
      <c r="M5049" s="10">
        <f t="shared" si="236"/>
        <v>0.16369902354968416</v>
      </c>
      <c r="N5049" s="6">
        <f>DATEDIF(A5049, I5049, "d")</f>
        <v>76</v>
      </c>
    </row>
    <row r="5050" spans="1:14" ht="14.25">
      <c r="A5050" s="5">
        <v>44406</v>
      </c>
      <c r="B5050" s="6" t="s">
        <v>3360</v>
      </c>
      <c r="C5050" s="6" t="s">
        <v>3361</v>
      </c>
      <c r="D5050" s="17">
        <v>14050167706</v>
      </c>
      <c r="E5050" s="6" t="s">
        <v>16</v>
      </c>
      <c r="F5050" s="6" t="str">
        <f>IF(E5050="BUY", "SELL", IF(E5050="SELL", "BUY", ""))</f>
        <v>SELL</v>
      </c>
      <c r="G5050" s="7">
        <v>23.35</v>
      </c>
      <c r="H5050" s="7">
        <v>1000</v>
      </c>
      <c r="I5050" s="5">
        <v>44477</v>
      </c>
      <c r="J5050" s="9">
        <v>23.23</v>
      </c>
      <c r="K5050" s="9">
        <f t="shared" si="234"/>
        <v>994.86081370449676</v>
      </c>
      <c r="L5050" s="10">
        <f t="shared" si="235"/>
        <v>5.1391862955032369E-3</v>
      </c>
      <c r="M5050" s="10">
        <f t="shared" si="236"/>
        <v>-5.1391862955032369E-3</v>
      </c>
      <c r="N5050" s="6">
        <f>DATEDIF(A5050, I5050, "d")</f>
        <v>71</v>
      </c>
    </row>
    <row r="5051" spans="1:14" ht="14.25">
      <c r="A5051" s="5">
        <v>44406</v>
      </c>
      <c r="B5051" s="6" t="s">
        <v>3362</v>
      </c>
      <c r="C5051" s="6" t="s">
        <v>3363</v>
      </c>
      <c r="D5051" s="17">
        <v>8379424325</v>
      </c>
      <c r="E5051" s="6" t="s">
        <v>16</v>
      </c>
      <c r="F5051" s="6" t="str">
        <f>IF(E5051="BUY", "SELL", IF(E5051="SELL", "BUY", ""))</f>
        <v>SELL</v>
      </c>
      <c r="G5051" s="7">
        <v>169.56466699999999</v>
      </c>
      <c r="H5051" s="7">
        <v>1000</v>
      </c>
      <c r="I5051" s="11">
        <v>44727</v>
      </c>
      <c r="J5051" s="9">
        <v>129.04804999999999</v>
      </c>
      <c r="K5051" s="9">
        <f t="shared" si="234"/>
        <v>761.05507287081218</v>
      </c>
      <c r="L5051" s="10">
        <f t="shared" si="235"/>
        <v>0.23894492712918783</v>
      </c>
      <c r="M5051" s="10">
        <f t="shared" si="236"/>
        <v>-0.23894492712918783</v>
      </c>
      <c r="N5051" s="6">
        <f>DATEDIF(A5051, I5051, "d")</f>
        <v>321</v>
      </c>
    </row>
    <row r="5052" spans="1:14" ht="14.25">
      <c r="A5052" s="11">
        <v>44406</v>
      </c>
      <c r="B5052" s="6" t="s">
        <v>357</v>
      </c>
      <c r="C5052" s="6" t="s">
        <v>358</v>
      </c>
      <c r="D5052" s="17">
        <v>682995534313</v>
      </c>
      <c r="E5052" s="12" t="s">
        <v>16</v>
      </c>
      <c r="F5052" s="13" t="str">
        <f>IF(E5052="BUY", "SELL", IF(E5052="SELL", "BUY", ""))</f>
        <v>SELL</v>
      </c>
      <c r="G5052" s="7">
        <v>225.78334000000001</v>
      </c>
      <c r="H5052" s="7">
        <v>1000</v>
      </c>
      <c r="I5052" s="11">
        <v>44543</v>
      </c>
      <c r="J5052" s="9">
        <v>322.13665800000001</v>
      </c>
      <c r="K5052" s="9">
        <f t="shared" si="234"/>
        <v>1426.7512297408657</v>
      </c>
      <c r="L5052" s="10">
        <f t="shared" si="235"/>
        <v>-0.42675122974086571</v>
      </c>
      <c r="M5052" s="10">
        <f t="shared" si="236"/>
        <v>0.42675122974086571</v>
      </c>
      <c r="N5052" s="6">
        <f>DATEDIF(A5052, I5052, "d")</f>
        <v>137</v>
      </c>
    </row>
    <row r="5053" spans="1:14" ht="14.25">
      <c r="A5053" s="5">
        <v>44410</v>
      </c>
      <c r="B5053" s="6" t="s">
        <v>329</v>
      </c>
      <c r="C5053" s="6" t="s">
        <v>330</v>
      </c>
      <c r="D5053" s="17">
        <v>43755559519</v>
      </c>
      <c r="E5053" s="6" t="s">
        <v>19</v>
      </c>
      <c r="F5053" s="6" t="str">
        <f>IF(E5053="BUY", "SELL", IF(E5053="SELL", "BUY", ""))</f>
        <v>BUY</v>
      </c>
      <c r="G5053" s="7">
        <v>166.61000100000001</v>
      </c>
      <c r="H5053" s="7">
        <v>1000</v>
      </c>
      <c r="I5053" s="11">
        <v>44727</v>
      </c>
      <c r="J5053" s="9">
        <v>144.820007</v>
      </c>
      <c r="K5053" s="9">
        <f t="shared" si="234"/>
        <v>869.21557007853323</v>
      </c>
      <c r="L5053" s="10">
        <f t="shared" si="235"/>
        <v>-0.13078442992146677</v>
      </c>
      <c r="M5053" s="10">
        <f t="shared" si="236"/>
        <v>0.13078442992146677</v>
      </c>
      <c r="N5053" s="6">
        <f>DATEDIF(A5053, I5053, "d")</f>
        <v>317</v>
      </c>
    </row>
    <row r="5054" spans="1:14" ht="14.25">
      <c r="A5054" s="5">
        <v>44410</v>
      </c>
      <c r="B5054" s="6" t="s">
        <v>2376</v>
      </c>
      <c r="C5054" s="6" t="s">
        <v>2377</v>
      </c>
      <c r="D5054" s="17">
        <v>40836250624</v>
      </c>
      <c r="E5054" s="6" t="s">
        <v>19</v>
      </c>
      <c r="F5054" s="6" t="str">
        <f>IF(E5054="BUY", "SELL", IF(E5054="SELL", "BUY", ""))</f>
        <v>BUY</v>
      </c>
      <c r="G5054" s="7">
        <v>8.09</v>
      </c>
      <c r="H5054" s="7">
        <v>1000</v>
      </c>
      <c r="I5054" s="11">
        <v>44615</v>
      </c>
      <c r="J5054" s="9">
        <v>8.57</v>
      </c>
      <c r="K5054" s="9">
        <f t="shared" si="234"/>
        <v>1059.3325092707046</v>
      </c>
      <c r="L5054" s="10">
        <f t="shared" si="235"/>
        <v>5.9332509270704575E-2</v>
      </c>
      <c r="M5054" s="10">
        <f t="shared" si="236"/>
        <v>-5.9332509270704575E-2</v>
      </c>
      <c r="N5054" s="6">
        <f>DATEDIF(A5054, I5054, "d")</f>
        <v>205</v>
      </c>
    </row>
    <row r="5055" spans="1:14" ht="14.25">
      <c r="A5055" s="5">
        <v>44410</v>
      </c>
      <c r="B5055" s="6" t="s">
        <v>1806</v>
      </c>
      <c r="C5055" s="6" t="s">
        <v>1807</v>
      </c>
      <c r="D5055" s="17">
        <v>11164249786</v>
      </c>
      <c r="E5055" s="6" t="s">
        <v>16</v>
      </c>
      <c r="F5055" s="6" t="str">
        <f>IF(E5055="BUY", "SELL", IF(E5055="SELL", "BUY", ""))</f>
        <v>SELL</v>
      </c>
      <c r="G5055" s="7">
        <v>421.36999500000002</v>
      </c>
      <c r="H5055" s="7">
        <v>1000</v>
      </c>
      <c r="I5055" s="5">
        <v>44655</v>
      </c>
      <c r="J5055" s="9">
        <v>134.58999600000001</v>
      </c>
      <c r="K5055" s="9">
        <f t="shared" si="234"/>
        <v>319.4104886371893</v>
      </c>
      <c r="L5055" s="10">
        <f t="shared" si="235"/>
        <v>0.68058951136281076</v>
      </c>
      <c r="M5055" s="10">
        <f t="shared" si="236"/>
        <v>-0.68058951136281076</v>
      </c>
      <c r="N5055" s="6">
        <f>DATEDIF(A5055, I5055, "d")</f>
        <v>245</v>
      </c>
    </row>
    <row r="5056" spans="1:14" ht="14.25">
      <c r="A5056" s="5">
        <v>44410</v>
      </c>
      <c r="B5056" s="6" t="s">
        <v>1800</v>
      </c>
      <c r="C5056" s="6" t="s">
        <v>1801</v>
      </c>
      <c r="D5056" s="17">
        <v>1819713870</v>
      </c>
      <c r="E5056" s="6" t="s">
        <v>19</v>
      </c>
      <c r="F5056" s="6" t="str">
        <f>IF(E5056="BUY", "SELL", IF(E5056="SELL", "BUY", ""))</f>
        <v>BUY</v>
      </c>
      <c r="G5056" s="7">
        <v>25.899626000000001</v>
      </c>
      <c r="H5056" s="7">
        <v>1000</v>
      </c>
      <c r="I5056" s="5">
        <v>44580</v>
      </c>
      <c r="J5056" s="9">
        <v>21.909867999999999</v>
      </c>
      <c r="K5056" s="9">
        <f t="shared" si="234"/>
        <v>845.95306511375873</v>
      </c>
      <c r="L5056" s="10">
        <f t="shared" si="235"/>
        <v>-0.15404693488624127</v>
      </c>
      <c r="M5056" s="10">
        <f t="shared" si="236"/>
        <v>0.15404693488624127</v>
      </c>
      <c r="N5056" s="6">
        <f>DATEDIF(A5056, I5056, "d")</f>
        <v>170</v>
      </c>
    </row>
    <row r="5057" spans="1:14" ht="14.25">
      <c r="A5057" s="5">
        <v>44411</v>
      </c>
      <c r="B5057" s="6" t="s">
        <v>3104</v>
      </c>
      <c r="C5057" s="6" t="s">
        <v>3105</v>
      </c>
      <c r="D5057" s="17">
        <v>145818304</v>
      </c>
      <c r="E5057" s="6" t="s">
        <v>19</v>
      </c>
      <c r="F5057" s="6" t="str">
        <f>IF(E5057="BUY", "SELL", IF(E5057="SELL", "BUY", ""))</f>
        <v>BUY</v>
      </c>
      <c r="G5057" s="7">
        <v>6.7</v>
      </c>
      <c r="H5057" s="7">
        <v>1000</v>
      </c>
      <c r="I5057" s="11">
        <v>44727</v>
      </c>
      <c r="J5057" s="9">
        <v>2.19</v>
      </c>
      <c r="K5057" s="9">
        <f t="shared" si="234"/>
        <v>326.86567164179104</v>
      </c>
      <c r="L5057" s="10">
        <f t="shared" si="235"/>
        <v>-0.67313432835820886</v>
      </c>
      <c r="M5057" s="10">
        <f t="shared" si="236"/>
        <v>0.67313432835820886</v>
      </c>
      <c r="N5057" s="6">
        <f>DATEDIF(A5057, I5057, "d")</f>
        <v>316</v>
      </c>
    </row>
    <row r="5058" spans="1:14" ht="14.25">
      <c r="A5058" s="5">
        <v>44411</v>
      </c>
      <c r="B5058" s="6" t="s">
        <v>546</v>
      </c>
      <c r="C5058" s="6" t="s">
        <v>547</v>
      </c>
      <c r="D5058" s="17">
        <v>21462870977</v>
      </c>
      <c r="E5058" s="6" t="s">
        <v>16</v>
      </c>
      <c r="F5058" s="6" t="str">
        <f>IF(E5058="BUY", "SELL", IF(E5058="SELL", "BUY", ""))</f>
        <v>SELL</v>
      </c>
      <c r="G5058" s="7">
        <v>44.186343999999998</v>
      </c>
      <c r="H5058" s="7">
        <v>1000</v>
      </c>
      <c r="I5058" s="11">
        <v>44727</v>
      </c>
      <c r="J5058" s="9">
        <v>43.528297000000002</v>
      </c>
      <c r="K5058" s="9">
        <f t="shared" si="234"/>
        <v>985.10745763442219</v>
      </c>
      <c r="L5058" s="10">
        <f t="shared" si="235"/>
        <v>1.4892542365577811E-2</v>
      </c>
      <c r="M5058" s="10">
        <f t="shared" si="236"/>
        <v>-1.4892542365577811E-2</v>
      </c>
      <c r="N5058" s="6">
        <f>DATEDIF(A5058, I5058, "d")</f>
        <v>316</v>
      </c>
    </row>
    <row r="5059" spans="1:14" ht="14.25">
      <c r="A5059" s="5">
        <v>44412</v>
      </c>
      <c r="B5059" s="6" t="s">
        <v>1213</v>
      </c>
      <c r="C5059" s="6" t="s">
        <v>1214</v>
      </c>
      <c r="D5059" s="17">
        <v>45112117713</v>
      </c>
      <c r="E5059" s="6" t="s">
        <v>16</v>
      </c>
      <c r="F5059" s="6" t="str">
        <f>IF(E5059="BUY", "SELL", IF(E5059="SELL", "BUY", ""))</f>
        <v>SELL</v>
      </c>
      <c r="G5059" s="7">
        <v>56.05</v>
      </c>
      <c r="H5059" s="7">
        <v>1000</v>
      </c>
      <c r="I5059" s="11">
        <v>44727</v>
      </c>
      <c r="J5059" s="9">
        <v>80.2</v>
      </c>
      <c r="K5059" s="9">
        <f t="shared" ref="K5059:K5122" si="237">(H5059/G5059)*J5059</f>
        <v>1430.8652988403212</v>
      </c>
      <c r="L5059" s="10">
        <f t="shared" ref="L5059:L5122" si="238">IF(F5059="BUY",(K5059-H5059)/H5059, IF(F5059="SELL", (H5059-K5059)/H5059, "Invalid"))</f>
        <v>-0.43086529884032121</v>
      </c>
      <c r="M5059" s="10">
        <f t="shared" ref="M5059:M5122" si="239">IF(E5059="BUY",(K5059-H5059)/H5059,IF(E5059="SELL",(H5059-K5059)/H5059,""))</f>
        <v>0.43086529884032121</v>
      </c>
      <c r="N5059" s="6">
        <f>DATEDIF(A5059, I5059, "d")</f>
        <v>315</v>
      </c>
    </row>
    <row r="5060" spans="1:14" ht="14.25">
      <c r="A5060" s="5">
        <v>44412</v>
      </c>
      <c r="B5060" s="6" t="s">
        <v>1185</v>
      </c>
      <c r="C5060" s="6" t="s">
        <v>1186</v>
      </c>
      <c r="D5060" s="17">
        <v>15357181800</v>
      </c>
      <c r="E5060" s="6" t="s">
        <v>19</v>
      </c>
      <c r="F5060" s="6" t="str">
        <f>IF(E5060="BUY", "SELL", IF(E5060="SELL", "BUY", ""))</f>
        <v>BUY</v>
      </c>
      <c r="G5060" s="7">
        <v>112.410004</v>
      </c>
      <c r="H5060" s="7">
        <v>1000</v>
      </c>
      <c r="I5060" s="11">
        <v>44727</v>
      </c>
      <c r="J5060" s="9">
        <v>91.040001000000004</v>
      </c>
      <c r="K5060" s="9">
        <f t="shared" si="237"/>
        <v>809.89233840788768</v>
      </c>
      <c r="L5060" s="10">
        <f t="shared" si="238"/>
        <v>-0.19010766159211231</v>
      </c>
      <c r="M5060" s="10">
        <f t="shared" si="239"/>
        <v>0.19010766159211231</v>
      </c>
      <c r="N5060" s="6">
        <f>DATEDIF(A5060, I5060, "d")</f>
        <v>315</v>
      </c>
    </row>
    <row r="5061" spans="1:14" ht="14.25">
      <c r="A5061" s="5">
        <v>44412</v>
      </c>
      <c r="B5061" s="6" t="s">
        <v>819</v>
      </c>
      <c r="C5061" s="6" t="s">
        <v>820</v>
      </c>
      <c r="D5061" s="17">
        <v>60039286518</v>
      </c>
      <c r="E5061" s="6" t="s">
        <v>16</v>
      </c>
      <c r="F5061" s="6" t="str">
        <f>IF(E5061="BUY", "SELL", IF(E5061="SELL", "BUY", ""))</f>
        <v>SELL</v>
      </c>
      <c r="G5061" s="7">
        <v>46.01</v>
      </c>
      <c r="H5061" s="7">
        <v>1000</v>
      </c>
      <c r="I5061" s="11">
        <v>44727</v>
      </c>
      <c r="J5061" s="9">
        <v>43.94</v>
      </c>
      <c r="K5061" s="9">
        <f t="shared" si="237"/>
        <v>955.00978048250386</v>
      </c>
      <c r="L5061" s="10">
        <f t="shared" si="238"/>
        <v>4.4990219517496141E-2</v>
      </c>
      <c r="M5061" s="10">
        <f t="shared" si="239"/>
        <v>-4.4990219517496141E-2</v>
      </c>
      <c r="N5061" s="6">
        <f>DATEDIF(A5061, I5061, "d")</f>
        <v>315</v>
      </c>
    </row>
    <row r="5062" spans="1:14" ht="14.25">
      <c r="A5062" s="5">
        <v>44412</v>
      </c>
      <c r="B5062" s="6" t="s">
        <v>3364</v>
      </c>
      <c r="C5062" s="6" t="s">
        <v>3365</v>
      </c>
      <c r="D5062" s="17">
        <v>8316420529</v>
      </c>
      <c r="E5062" s="6" t="s">
        <v>16</v>
      </c>
      <c r="F5062" s="6" t="str">
        <f>IF(E5062="BUY", "SELL", IF(E5062="SELL", "BUY", ""))</f>
        <v>SELL</v>
      </c>
      <c r="G5062" s="7">
        <v>62</v>
      </c>
      <c r="H5062" s="7">
        <v>1000</v>
      </c>
      <c r="I5062" s="11">
        <v>44658</v>
      </c>
      <c r="J5062" s="9">
        <v>21.08</v>
      </c>
      <c r="K5062" s="9">
        <f t="shared" si="237"/>
        <v>339.99999999999994</v>
      </c>
      <c r="L5062" s="10">
        <f t="shared" si="238"/>
        <v>0.66</v>
      </c>
      <c r="M5062" s="10">
        <f t="shared" si="239"/>
        <v>-0.66</v>
      </c>
      <c r="N5062" s="6">
        <f>DATEDIF(A5062, I5062, "d")</f>
        <v>246</v>
      </c>
    </row>
    <row r="5063" spans="1:14" ht="14.25">
      <c r="A5063" s="5">
        <v>44412</v>
      </c>
      <c r="B5063" s="6" t="s">
        <v>2593</v>
      </c>
      <c r="C5063" s="6" t="s">
        <v>2594</v>
      </c>
      <c r="D5063" s="17">
        <v>1834381084</v>
      </c>
      <c r="E5063" s="6" t="s">
        <v>19</v>
      </c>
      <c r="F5063" s="6" t="str">
        <f>IF(E5063="BUY", "SELL", IF(E5063="SELL", "BUY", ""))</f>
        <v>BUY</v>
      </c>
      <c r="G5063" s="7">
        <v>49.021377999999999</v>
      </c>
      <c r="H5063" s="7">
        <v>1000</v>
      </c>
      <c r="I5063" s="11">
        <v>44727</v>
      </c>
      <c r="J5063" s="9">
        <v>38.760902000000002</v>
      </c>
      <c r="K5063" s="9">
        <f t="shared" si="237"/>
        <v>790.69384789631988</v>
      </c>
      <c r="L5063" s="10">
        <f t="shared" si="238"/>
        <v>-0.20930615210368012</v>
      </c>
      <c r="M5063" s="10">
        <f t="shared" si="239"/>
        <v>0.20930615210368012</v>
      </c>
      <c r="N5063" s="6">
        <f>DATEDIF(A5063, I5063, "d")</f>
        <v>315</v>
      </c>
    </row>
    <row r="5064" spans="1:14" ht="14.25">
      <c r="A5064" s="5">
        <v>44413</v>
      </c>
      <c r="B5064" s="6" t="s">
        <v>573</v>
      </c>
      <c r="C5064" s="6" t="s">
        <v>574</v>
      </c>
      <c r="D5064" s="17">
        <v>11137638000</v>
      </c>
      <c r="E5064" s="6" t="s">
        <v>19</v>
      </c>
      <c r="F5064" s="6" t="str">
        <f>IF(E5064="BUY", "SELL", IF(E5064="SELL", "BUY", ""))</f>
        <v>BUY</v>
      </c>
      <c r="G5064" s="7">
        <v>89.669455999999997</v>
      </c>
      <c r="H5064" s="7">
        <v>1000</v>
      </c>
      <c r="I5064" s="11">
        <v>44649</v>
      </c>
      <c r="J5064" s="9">
        <v>126.969437</v>
      </c>
      <c r="K5064" s="9">
        <f t="shared" si="237"/>
        <v>1415.9719782397253</v>
      </c>
      <c r="L5064" s="10">
        <f t="shared" si="238"/>
        <v>0.41597197823972532</v>
      </c>
      <c r="M5064" s="10">
        <f t="shared" si="239"/>
        <v>-0.41597197823972532</v>
      </c>
      <c r="N5064" s="6">
        <f>DATEDIF(A5064, I5064, "d")</f>
        <v>236</v>
      </c>
    </row>
    <row r="5065" spans="1:14" ht="14.25">
      <c r="A5065" s="5">
        <v>44413</v>
      </c>
      <c r="B5065" s="6" t="s">
        <v>3312</v>
      </c>
      <c r="C5065" s="6" t="s">
        <v>3313</v>
      </c>
      <c r="D5065" s="17">
        <v>2156114252</v>
      </c>
      <c r="E5065" s="6" t="s">
        <v>19</v>
      </c>
      <c r="F5065" s="6" t="str">
        <f>IF(E5065="BUY", "SELL", IF(E5065="SELL", "BUY", ""))</f>
        <v>BUY</v>
      </c>
      <c r="G5065" s="7">
        <v>13.96</v>
      </c>
      <c r="H5065" s="7">
        <v>1000</v>
      </c>
      <c r="I5065" s="11">
        <v>44727</v>
      </c>
      <c r="J5065" s="9">
        <v>11.6</v>
      </c>
      <c r="K5065" s="9">
        <f t="shared" si="237"/>
        <v>830.94555873925503</v>
      </c>
      <c r="L5065" s="10">
        <f t="shared" si="238"/>
        <v>-0.16905444126074495</v>
      </c>
      <c r="M5065" s="10">
        <f t="shared" si="239"/>
        <v>0.16905444126074495</v>
      </c>
      <c r="N5065" s="6">
        <f>DATEDIF(A5065, I5065, "d")</f>
        <v>314</v>
      </c>
    </row>
    <row r="5066" spans="1:14" ht="14.25">
      <c r="A5066" s="5">
        <v>44413</v>
      </c>
      <c r="B5066" s="6" t="s">
        <v>3366</v>
      </c>
      <c r="C5066" s="6" t="s">
        <v>3367</v>
      </c>
      <c r="D5066" s="17">
        <v>129688776</v>
      </c>
      <c r="E5066" s="6" t="s">
        <v>16</v>
      </c>
      <c r="F5066" s="6" t="str">
        <f>IF(E5066="BUY", "SELL", IF(E5066="SELL", "BUY", ""))</f>
        <v>SELL</v>
      </c>
      <c r="G5066" s="7">
        <v>17.32</v>
      </c>
      <c r="H5066" s="7">
        <v>1000</v>
      </c>
      <c r="I5066" s="11">
        <v>44727</v>
      </c>
      <c r="J5066" s="9">
        <v>3.96</v>
      </c>
      <c r="K5066" s="9">
        <f t="shared" si="237"/>
        <v>228.63741339491915</v>
      </c>
      <c r="L5066" s="10">
        <f t="shared" si="238"/>
        <v>0.77136258660508084</v>
      </c>
      <c r="M5066" s="10">
        <f t="shared" si="239"/>
        <v>-0.77136258660508084</v>
      </c>
      <c r="N5066" s="6">
        <f>DATEDIF(A5066, I5066, "d")</f>
        <v>314</v>
      </c>
    </row>
    <row r="5067" spans="1:14" ht="14.25">
      <c r="A5067" s="11">
        <v>44413</v>
      </c>
      <c r="B5067" s="6" t="s">
        <v>625</v>
      </c>
      <c r="C5067" s="6" t="s">
        <v>626</v>
      </c>
      <c r="D5067" s="17">
        <v>418240970</v>
      </c>
      <c r="E5067" s="12" t="s">
        <v>16</v>
      </c>
      <c r="F5067" s="13" t="str">
        <f>IF(E5067="BUY", "SELL", IF(E5067="SELL", "BUY", ""))</f>
        <v>SELL</v>
      </c>
      <c r="G5067" s="7">
        <v>47.150246000000003</v>
      </c>
      <c r="H5067" s="7">
        <v>1000</v>
      </c>
      <c r="I5067" s="11">
        <v>44727</v>
      </c>
      <c r="J5067" s="9">
        <v>38.379288000000003</v>
      </c>
      <c r="K5067" s="9">
        <f t="shared" si="237"/>
        <v>813.97853152240179</v>
      </c>
      <c r="L5067" s="10">
        <f t="shared" si="238"/>
        <v>0.18602146847759821</v>
      </c>
      <c r="M5067" s="10">
        <f t="shared" si="239"/>
        <v>-0.18602146847759821</v>
      </c>
      <c r="N5067" s="6">
        <f>DATEDIF(A5067, I5067, "d")</f>
        <v>314</v>
      </c>
    </row>
    <row r="5068" spans="1:14" ht="14.25">
      <c r="A5068" s="11">
        <v>44413</v>
      </c>
      <c r="B5068" s="6" t="s">
        <v>2514</v>
      </c>
      <c r="C5068" s="6" t="s">
        <v>2515</v>
      </c>
      <c r="D5068" s="17">
        <v>90444963415</v>
      </c>
      <c r="E5068" s="12" t="s">
        <v>16</v>
      </c>
      <c r="F5068" s="13" t="str">
        <f>IF(E5068="BUY", "SELL", IF(E5068="SELL", "BUY", ""))</f>
        <v>SELL</v>
      </c>
      <c r="G5068" s="7">
        <v>43.07</v>
      </c>
      <c r="H5068" s="7">
        <v>1000</v>
      </c>
      <c r="I5068" s="11">
        <v>44417</v>
      </c>
      <c r="J5068" s="9">
        <v>43.25</v>
      </c>
      <c r="K5068" s="9">
        <f t="shared" si="237"/>
        <v>1004.1792430926399</v>
      </c>
      <c r="L5068" s="10">
        <f t="shared" si="238"/>
        <v>-4.1792430926399218E-3</v>
      </c>
      <c r="M5068" s="10">
        <f t="shared" si="239"/>
        <v>4.1792430926399218E-3</v>
      </c>
      <c r="N5068" s="6">
        <f>DATEDIF(A5068, I5068, "d")</f>
        <v>4</v>
      </c>
    </row>
    <row r="5069" spans="1:14" ht="14.25">
      <c r="A5069" s="11">
        <v>44413</v>
      </c>
      <c r="B5069" s="6" t="s">
        <v>429</v>
      </c>
      <c r="C5069" s="6" t="s">
        <v>430</v>
      </c>
      <c r="D5069" s="17">
        <v>16786181920</v>
      </c>
      <c r="E5069" s="12" t="s">
        <v>16</v>
      </c>
      <c r="F5069" s="13" t="str">
        <f>IF(E5069="BUY", "SELL", IF(E5069="SELL", "BUY", ""))</f>
        <v>SELL</v>
      </c>
      <c r="G5069" s="7">
        <v>55.714443000000003</v>
      </c>
      <c r="H5069" s="7">
        <v>1000</v>
      </c>
      <c r="I5069" s="11">
        <v>44413</v>
      </c>
      <c r="J5069" s="9">
        <v>55.714443000000003</v>
      </c>
      <c r="K5069" s="9">
        <f t="shared" si="237"/>
        <v>1000</v>
      </c>
      <c r="L5069" s="10">
        <f t="shared" si="238"/>
        <v>0</v>
      </c>
      <c r="M5069" s="10">
        <f t="shared" si="239"/>
        <v>0</v>
      </c>
      <c r="N5069" s="6">
        <f>DATEDIF(A5069, I5069, "d")</f>
        <v>0</v>
      </c>
    </row>
    <row r="5070" spans="1:14" ht="14.25">
      <c r="A5070" s="5">
        <v>44417</v>
      </c>
      <c r="B5070" s="6" t="s">
        <v>1011</v>
      </c>
      <c r="C5070" s="6" t="s">
        <v>1012</v>
      </c>
      <c r="D5070" s="17">
        <v>63265075139</v>
      </c>
      <c r="E5070" s="6" t="s">
        <v>19</v>
      </c>
      <c r="F5070" s="6" t="str">
        <f>IF(E5070="BUY", "SELL", IF(E5070="SELL", "BUY", ""))</f>
        <v>BUY</v>
      </c>
      <c r="G5070" s="7">
        <v>262.74902300000002</v>
      </c>
      <c r="H5070" s="7">
        <v>1000</v>
      </c>
      <c r="I5070" s="11">
        <v>44727</v>
      </c>
      <c r="J5070" s="9">
        <v>231.95181299999999</v>
      </c>
      <c r="K5070" s="9">
        <f t="shared" si="237"/>
        <v>882.78848899849186</v>
      </c>
      <c r="L5070" s="10">
        <f t="shared" si="238"/>
        <v>-0.11721151100150815</v>
      </c>
      <c r="M5070" s="10">
        <f t="shared" si="239"/>
        <v>0.11721151100150815</v>
      </c>
      <c r="N5070" s="6">
        <f>DATEDIF(A5070, I5070, "d")</f>
        <v>310</v>
      </c>
    </row>
    <row r="5071" spans="1:14" ht="14.25">
      <c r="A5071" s="5">
        <v>44417</v>
      </c>
      <c r="B5071" s="6" t="s">
        <v>1953</v>
      </c>
      <c r="C5071" s="6" t="s">
        <v>1954</v>
      </c>
      <c r="D5071" s="17">
        <v>15668242148</v>
      </c>
      <c r="E5071" s="6" t="s">
        <v>19</v>
      </c>
      <c r="F5071" s="6" t="str">
        <f>IF(E5071="BUY", "SELL", IF(E5071="SELL", "BUY", ""))</f>
        <v>BUY</v>
      </c>
      <c r="G5071" s="7">
        <v>124.931282</v>
      </c>
      <c r="H5071" s="7">
        <v>1000</v>
      </c>
      <c r="I5071" s="11">
        <v>44727</v>
      </c>
      <c r="J5071" s="9">
        <v>92.018837000000005</v>
      </c>
      <c r="K5071" s="9">
        <f t="shared" si="237"/>
        <v>736.55561302892897</v>
      </c>
      <c r="L5071" s="10">
        <f t="shared" si="238"/>
        <v>-0.26344438697107103</v>
      </c>
      <c r="M5071" s="10">
        <f t="shared" si="239"/>
        <v>0.26344438697107103</v>
      </c>
      <c r="N5071" s="6">
        <f>DATEDIF(A5071, I5071, "d")</f>
        <v>310</v>
      </c>
    </row>
    <row r="5072" spans="1:14" ht="14.25">
      <c r="A5072" s="11">
        <v>44417</v>
      </c>
      <c r="B5072" s="6" t="s">
        <v>2514</v>
      </c>
      <c r="C5072" s="6" t="s">
        <v>2515</v>
      </c>
      <c r="D5072" s="17">
        <v>90444963415</v>
      </c>
      <c r="E5072" s="13" t="s">
        <v>19</v>
      </c>
      <c r="F5072" s="12" t="str">
        <f>IF(E5072="BUY", "SELL", IF(E5072="SELL", "BUY", ""))</f>
        <v>BUY</v>
      </c>
      <c r="G5072" s="7">
        <v>43.25</v>
      </c>
      <c r="H5072" s="7">
        <v>1000</v>
      </c>
      <c r="I5072" s="11">
        <v>44460</v>
      </c>
      <c r="J5072" s="9">
        <v>44.360000999999997</v>
      </c>
      <c r="K5072" s="9">
        <f t="shared" si="237"/>
        <v>1025.6647630057803</v>
      </c>
      <c r="L5072" s="10">
        <f t="shared" si="238"/>
        <v>2.5664763005780286E-2</v>
      </c>
      <c r="M5072" s="10">
        <f t="shared" si="239"/>
        <v>-2.5664763005780286E-2</v>
      </c>
      <c r="N5072" s="6">
        <f>DATEDIF(A5072, I5072, "d")</f>
        <v>43</v>
      </c>
    </row>
    <row r="5073" spans="1:14" ht="14.25">
      <c r="A5073" s="5">
        <v>44418</v>
      </c>
      <c r="B5073" s="6" t="s">
        <v>943</v>
      </c>
      <c r="C5073" s="6" t="s">
        <v>944</v>
      </c>
      <c r="D5073" s="17">
        <v>3530929880</v>
      </c>
      <c r="E5073" s="6" t="s">
        <v>16</v>
      </c>
      <c r="F5073" s="6" t="str">
        <f>IF(E5073="BUY", "SELL", IF(E5073="SELL", "BUY", ""))</f>
        <v>SELL</v>
      </c>
      <c r="G5073" s="7">
        <v>31.75</v>
      </c>
      <c r="H5073" s="7">
        <v>1000</v>
      </c>
      <c r="I5073" s="11">
        <v>44418</v>
      </c>
      <c r="J5073" s="9">
        <v>31.75</v>
      </c>
      <c r="K5073" s="9">
        <f t="shared" si="237"/>
        <v>1000</v>
      </c>
      <c r="L5073" s="10">
        <f t="shared" si="238"/>
        <v>0</v>
      </c>
      <c r="M5073" s="10">
        <f t="shared" si="239"/>
        <v>0</v>
      </c>
      <c r="N5073" s="6">
        <f>DATEDIF(A5073, I5073, "d")</f>
        <v>0</v>
      </c>
    </row>
    <row r="5074" spans="1:14" ht="14.25">
      <c r="A5074" s="5">
        <v>44418</v>
      </c>
      <c r="B5074" s="6" t="s">
        <v>3368</v>
      </c>
      <c r="C5074" s="6" t="s">
        <v>3369</v>
      </c>
      <c r="D5074" s="17">
        <v>1245008766</v>
      </c>
      <c r="E5074" s="6" t="s">
        <v>16</v>
      </c>
      <c r="F5074" s="6" t="str">
        <f>IF(E5074="BUY", "SELL", IF(E5074="SELL", "BUY", ""))</f>
        <v>SELL</v>
      </c>
      <c r="G5074" s="7">
        <v>10.71</v>
      </c>
      <c r="H5074" s="7">
        <v>1000</v>
      </c>
      <c r="I5074" s="11">
        <v>44512</v>
      </c>
      <c r="J5074" s="9">
        <v>18.899999999999999</v>
      </c>
      <c r="K5074" s="9">
        <f t="shared" si="237"/>
        <v>1764.705882352941</v>
      </c>
      <c r="L5074" s="10">
        <f t="shared" si="238"/>
        <v>-0.76470588235294101</v>
      </c>
      <c r="M5074" s="10">
        <f t="shared" si="239"/>
        <v>0.76470588235294101</v>
      </c>
      <c r="N5074" s="6">
        <f>DATEDIF(A5074, I5074, "d")</f>
        <v>94</v>
      </c>
    </row>
    <row r="5075" spans="1:14" ht="14.25">
      <c r="A5075" s="5">
        <v>44418</v>
      </c>
      <c r="B5075" s="6" t="s">
        <v>3062</v>
      </c>
      <c r="C5075" s="6" t="s">
        <v>3063</v>
      </c>
      <c r="D5075" s="17">
        <v>598292467</v>
      </c>
      <c r="E5075" s="6" t="s">
        <v>16</v>
      </c>
      <c r="F5075" s="6" t="str">
        <f>IF(E5075="BUY", "SELL", IF(E5075="SELL", "BUY", ""))</f>
        <v>SELL</v>
      </c>
      <c r="G5075" s="7">
        <v>28.639999</v>
      </c>
      <c r="H5075" s="7">
        <v>1000</v>
      </c>
      <c r="I5075" s="11">
        <v>44727</v>
      </c>
      <c r="J5075" s="9">
        <v>2.79</v>
      </c>
      <c r="K5075" s="9">
        <f t="shared" si="237"/>
        <v>97.416204518722225</v>
      </c>
      <c r="L5075" s="10">
        <f t="shared" si="238"/>
        <v>0.90258379548127776</v>
      </c>
      <c r="M5075" s="10">
        <f t="shared" si="239"/>
        <v>-0.90258379548127776</v>
      </c>
      <c r="N5075" s="6">
        <f>DATEDIF(A5075, I5075, "d")</f>
        <v>309</v>
      </c>
    </row>
    <row r="5076" spans="1:14" ht="14.25">
      <c r="A5076" s="5">
        <v>44418</v>
      </c>
      <c r="B5076" s="6" t="s">
        <v>3370</v>
      </c>
      <c r="C5076" s="6" t="s">
        <v>3371</v>
      </c>
      <c r="D5076" s="17">
        <v>868811657</v>
      </c>
      <c r="E5076" s="6" t="s">
        <v>19</v>
      </c>
      <c r="F5076" s="6" t="str">
        <f>IF(E5076="BUY", "SELL", IF(E5076="SELL", "BUY", ""))</f>
        <v>BUY</v>
      </c>
      <c r="G5076" s="7">
        <v>64.160004000000001</v>
      </c>
      <c r="H5076" s="7">
        <v>1000</v>
      </c>
      <c r="I5076" s="11">
        <v>44727</v>
      </c>
      <c r="J5076" s="9">
        <v>50.740001999999997</v>
      </c>
      <c r="K5076" s="9">
        <f t="shared" si="237"/>
        <v>790.83539333943918</v>
      </c>
      <c r="L5076" s="10">
        <f t="shared" si="238"/>
        <v>-0.20916460666056083</v>
      </c>
      <c r="M5076" s="10">
        <f t="shared" si="239"/>
        <v>0.20916460666056083</v>
      </c>
      <c r="N5076" s="6">
        <f>DATEDIF(A5076, I5076, "d")</f>
        <v>309</v>
      </c>
    </row>
    <row r="5077" spans="1:14" ht="14.25">
      <c r="A5077" s="5">
        <v>44418</v>
      </c>
      <c r="B5077" s="6" t="s">
        <v>3372</v>
      </c>
      <c r="C5077" s="6" t="s">
        <v>3373</v>
      </c>
      <c r="D5077" s="17">
        <v>1018437543</v>
      </c>
      <c r="E5077" s="6" t="s">
        <v>19</v>
      </c>
      <c r="F5077" s="6" t="str">
        <f>IF(E5077="BUY", "SELL", IF(E5077="SELL", "BUY", ""))</f>
        <v>BUY</v>
      </c>
      <c r="G5077" s="7">
        <v>12.31</v>
      </c>
      <c r="H5077" s="7">
        <v>1000</v>
      </c>
      <c r="I5077" s="11">
        <v>44727</v>
      </c>
      <c r="J5077" s="9">
        <v>14.95</v>
      </c>
      <c r="K5077" s="9">
        <f t="shared" si="237"/>
        <v>1214.4597887896018</v>
      </c>
      <c r="L5077" s="10">
        <f t="shared" si="238"/>
        <v>0.21445978878960181</v>
      </c>
      <c r="M5077" s="10">
        <f t="shared" si="239"/>
        <v>-0.21445978878960181</v>
      </c>
      <c r="N5077" s="6">
        <f>DATEDIF(A5077, I5077, "d")</f>
        <v>309</v>
      </c>
    </row>
    <row r="5078" spans="1:14" ht="14.25">
      <c r="A5078" s="5">
        <v>44419</v>
      </c>
      <c r="B5078" s="6" t="s">
        <v>3374</v>
      </c>
      <c r="C5078" s="6" t="s">
        <v>3375</v>
      </c>
      <c r="D5078" s="17">
        <v>1494019520</v>
      </c>
      <c r="E5078" s="6" t="s">
        <v>19</v>
      </c>
      <c r="F5078" s="6" t="str">
        <f>IF(E5078="BUY", "SELL", IF(E5078="SELL", "BUY", ""))</f>
        <v>BUY</v>
      </c>
      <c r="G5078" s="7">
        <v>20.170000000000002</v>
      </c>
      <c r="H5078" s="7">
        <v>1000</v>
      </c>
      <c r="I5078" s="11">
        <v>44727</v>
      </c>
      <c r="J5078" s="9">
        <v>7.33</v>
      </c>
      <c r="K5078" s="9">
        <f t="shared" si="237"/>
        <v>363.41100644521566</v>
      </c>
      <c r="L5078" s="10">
        <f t="shared" si="238"/>
        <v>-0.63658899355478438</v>
      </c>
      <c r="M5078" s="10">
        <f t="shared" si="239"/>
        <v>0.63658899355478438</v>
      </c>
      <c r="N5078" s="6">
        <f>DATEDIF(A5078, I5078, "d")</f>
        <v>308</v>
      </c>
    </row>
    <row r="5079" spans="1:14" ht="14.25">
      <c r="A5079" s="11">
        <v>44419</v>
      </c>
      <c r="B5079" s="6" t="s">
        <v>3376</v>
      </c>
      <c r="C5079" s="6" t="s">
        <v>3377</v>
      </c>
      <c r="D5079" s="17">
        <v>13763552</v>
      </c>
      <c r="E5079" s="13" t="s">
        <v>19</v>
      </c>
      <c r="F5079" s="12" t="str">
        <f>IF(E5079="BUY", "SELL", IF(E5079="SELL", "BUY", ""))</f>
        <v>BUY</v>
      </c>
      <c r="G5079" s="7">
        <v>203.4</v>
      </c>
      <c r="H5079" s="7">
        <v>1000</v>
      </c>
      <c r="I5079" s="11">
        <v>44727</v>
      </c>
      <c r="J5079" s="9">
        <v>62</v>
      </c>
      <c r="K5079" s="9">
        <f t="shared" si="237"/>
        <v>304.81809242871191</v>
      </c>
      <c r="L5079" s="10">
        <f t="shared" si="238"/>
        <v>-0.69518190757128806</v>
      </c>
      <c r="M5079" s="10">
        <f t="shared" si="239"/>
        <v>0.69518190757128806</v>
      </c>
      <c r="N5079" s="6">
        <f>DATEDIF(A5079, I5079, "d")</f>
        <v>308</v>
      </c>
    </row>
    <row r="5080" spans="1:14" ht="14.25">
      <c r="A5080" s="5">
        <v>44420</v>
      </c>
      <c r="B5080" s="6" t="s">
        <v>1704</v>
      </c>
      <c r="C5080" s="6" t="s">
        <v>1705</v>
      </c>
      <c r="D5080" s="17">
        <v>189256600</v>
      </c>
      <c r="E5080" s="6" t="s">
        <v>19</v>
      </c>
      <c r="F5080" s="6" t="str">
        <f>IF(E5080="BUY", "SELL", IF(E5080="SELL", "BUY", ""))</f>
        <v>BUY</v>
      </c>
      <c r="G5080" s="7">
        <v>4.82</v>
      </c>
      <c r="H5080" s="7">
        <v>1000</v>
      </c>
      <c r="I5080" s="11">
        <v>44727</v>
      </c>
      <c r="J5080" s="9">
        <v>4.55</v>
      </c>
      <c r="K5080" s="9">
        <f t="shared" si="237"/>
        <v>943.98340248962654</v>
      </c>
      <c r="L5080" s="10">
        <f t="shared" si="238"/>
        <v>-5.601659751037346E-2</v>
      </c>
      <c r="M5080" s="10">
        <f t="shared" si="239"/>
        <v>5.601659751037346E-2</v>
      </c>
      <c r="N5080" s="6">
        <f>DATEDIF(A5080, I5080, "d")</f>
        <v>307</v>
      </c>
    </row>
    <row r="5081" spans="1:14" ht="14.25">
      <c r="A5081" s="5">
        <v>44424</v>
      </c>
      <c r="B5081" s="6" t="s">
        <v>273</v>
      </c>
      <c r="C5081" s="6" t="s">
        <v>274</v>
      </c>
      <c r="D5081" s="17">
        <v>82233288762</v>
      </c>
      <c r="E5081" s="6" t="s">
        <v>16</v>
      </c>
      <c r="F5081" s="6" t="str">
        <f>IF(E5081="BUY", "SELL", IF(E5081="SELL", "BUY", ""))</f>
        <v>SELL</v>
      </c>
      <c r="G5081" s="7">
        <v>271.30029300000001</v>
      </c>
      <c r="H5081" s="7">
        <v>1000</v>
      </c>
      <c r="I5081" s="11">
        <v>44727</v>
      </c>
      <c r="J5081" s="9">
        <v>234.737335</v>
      </c>
      <c r="K5081" s="9">
        <f t="shared" si="237"/>
        <v>865.23067264066685</v>
      </c>
      <c r="L5081" s="10">
        <f t="shared" si="238"/>
        <v>0.13476932735933314</v>
      </c>
      <c r="M5081" s="10">
        <f t="shared" si="239"/>
        <v>-0.13476932735933314</v>
      </c>
      <c r="N5081" s="6">
        <f>DATEDIF(A5081, I5081, "d")</f>
        <v>303</v>
      </c>
    </row>
    <row r="5082" spans="1:14" ht="14.25">
      <c r="A5082" s="5">
        <v>44424</v>
      </c>
      <c r="B5082" s="6" t="s">
        <v>3378</v>
      </c>
      <c r="C5082" s="6" t="s">
        <v>3379</v>
      </c>
      <c r="D5082" s="17">
        <v>369115135</v>
      </c>
      <c r="E5082" s="6" t="s">
        <v>19</v>
      </c>
      <c r="F5082" s="6" t="str">
        <f>IF(E5082="BUY", "SELL", IF(E5082="SELL", "BUY", ""))</f>
        <v>BUY</v>
      </c>
      <c r="G5082" s="7">
        <v>10.18</v>
      </c>
      <c r="H5082" s="7">
        <v>1000</v>
      </c>
      <c r="I5082" s="11">
        <v>44727</v>
      </c>
      <c r="J5082" s="9">
        <v>3.22</v>
      </c>
      <c r="K5082" s="9">
        <f t="shared" si="237"/>
        <v>316.30648330058943</v>
      </c>
      <c r="L5082" s="10">
        <f t="shared" si="238"/>
        <v>-0.68369351669941059</v>
      </c>
      <c r="M5082" s="10">
        <f t="shared" si="239"/>
        <v>0.68369351669941059</v>
      </c>
      <c r="N5082" s="6">
        <f>DATEDIF(A5082, I5082, "d")</f>
        <v>303</v>
      </c>
    </row>
    <row r="5083" spans="1:14" ht="14.25">
      <c r="A5083" s="5">
        <v>44424</v>
      </c>
      <c r="B5083" s="6" t="s">
        <v>3158</v>
      </c>
      <c r="C5083" s="6" t="s">
        <v>3159</v>
      </c>
      <c r="D5083" s="17">
        <v>21147411703</v>
      </c>
      <c r="E5083" s="6" t="s">
        <v>19</v>
      </c>
      <c r="F5083" s="6" t="str">
        <f>IF(E5083="BUY", "SELL", IF(E5083="SELL", "BUY", ""))</f>
        <v>BUY</v>
      </c>
      <c r="G5083" s="7">
        <v>448.11999500000002</v>
      </c>
      <c r="H5083" s="7">
        <v>1000</v>
      </c>
      <c r="I5083" s="11">
        <v>44727</v>
      </c>
      <c r="J5083" s="9">
        <v>395.79998799999998</v>
      </c>
      <c r="K5083" s="9">
        <f t="shared" si="237"/>
        <v>883.24554230167746</v>
      </c>
      <c r="L5083" s="10">
        <f t="shared" si="238"/>
        <v>-0.11675445769832254</v>
      </c>
      <c r="M5083" s="10">
        <f t="shared" si="239"/>
        <v>0.11675445769832254</v>
      </c>
      <c r="N5083" s="6">
        <f>DATEDIF(A5083, I5083, "d")</f>
        <v>303</v>
      </c>
    </row>
    <row r="5084" spans="1:14" ht="14.25">
      <c r="A5084" s="5">
        <v>44424</v>
      </c>
      <c r="B5084" s="6" t="s">
        <v>3380</v>
      </c>
      <c r="C5084" s="6" t="s">
        <v>3381</v>
      </c>
      <c r="D5084" s="17">
        <v>153995247</v>
      </c>
      <c r="E5084" s="6" t="s">
        <v>16</v>
      </c>
      <c r="F5084" s="6" t="str">
        <f>IF(E5084="BUY", "SELL", IF(E5084="SELL", "BUY", ""))</f>
        <v>SELL</v>
      </c>
      <c r="G5084" s="7">
        <v>44.400002000000001</v>
      </c>
      <c r="H5084" s="7">
        <v>1000</v>
      </c>
      <c r="I5084" s="11">
        <v>44727</v>
      </c>
      <c r="J5084" s="9">
        <v>11.43</v>
      </c>
      <c r="K5084" s="9">
        <f t="shared" si="237"/>
        <v>257.43242083637745</v>
      </c>
      <c r="L5084" s="10">
        <f t="shared" si="238"/>
        <v>0.74256757916362259</v>
      </c>
      <c r="M5084" s="10">
        <f t="shared" si="239"/>
        <v>-0.74256757916362259</v>
      </c>
      <c r="N5084" s="6">
        <f>DATEDIF(A5084, I5084, "d")</f>
        <v>303</v>
      </c>
    </row>
    <row r="5085" spans="1:14" ht="14.25">
      <c r="A5085" s="5">
        <v>44425</v>
      </c>
      <c r="B5085" s="6" t="s">
        <v>3382</v>
      </c>
      <c r="C5085" s="6" t="s">
        <v>3383</v>
      </c>
      <c r="D5085" s="17">
        <v>2188282000</v>
      </c>
      <c r="E5085" s="6" t="s">
        <v>16</v>
      </c>
      <c r="F5085" s="6" t="str">
        <f>IF(E5085="BUY", "SELL", IF(E5085="SELL", "BUY", ""))</f>
        <v>SELL</v>
      </c>
      <c r="G5085" s="7">
        <v>13.76459</v>
      </c>
      <c r="H5085" s="7">
        <v>1000</v>
      </c>
      <c r="I5085" s="11">
        <v>44727</v>
      </c>
      <c r="J5085" s="9">
        <v>12.900038</v>
      </c>
      <c r="K5085" s="9">
        <f t="shared" si="237"/>
        <v>937.19013788278482</v>
      </c>
      <c r="L5085" s="10">
        <f t="shared" si="238"/>
        <v>6.2809862117215176E-2</v>
      </c>
      <c r="M5085" s="10">
        <f t="shared" si="239"/>
        <v>-6.2809862117215176E-2</v>
      </c>
      <c r="N5085" s="6">
        <f>DATEDIF(A5085, I5085, "d")</f>
        <v>302</v>
      </c>
    </row>
    <row r="5086" spans="1:14" ht="14.25">
      <c r="A5086" s="5">
        <v>44425</v>
      </c>
      <c r="B5086" s="6" t="s">
        <v>109</v>
      </c>
      <c r="C5086" s="6" t="s">
        <v>110</v>
      </c>
      <c r="D5086" s="17">
        <v>34143176459</v>
      </c>
      <c r="E5086" s="6" t="s">
        <v>16</v>
      </c>
      <c r="F5086" s="6" t="str">
        <f>IF(E5086="BUY", "SELL", IF(E5086="SELL", "BUY", ""))</f>
        <v>SELL</v>
      </c>
      <c r="G5086" s="7">
        <v>43.59</v>
      </c>
      <c r="H5086" s="7">
        <v>1000</v>
      </c>
      <c r="I5086" s="11">
        <v>44727</v>
      </c>
      <c r="J5086" s="9">
        <v>49.47</v>
      </c>
      <c r="K5086" s="9">
        <f t="shared" si="237"/>
        <v>1134.8933241569166</v>
      </c>
      <c r="L5086" s="10">
        <f t="shared" si="238"/>
        <v>-0.1348933241569166</v>
      </c>
      <c r="M5086" s="10">
        <f t="shared" si="239"/>
        <v>0.1348933241569166</v>
      </c>
      <c r="N5086" s="6">
        <f>DATEDIF(A5086, I5086, "d")</f>
        <v>302</v>
      </c>
    </row>
    <row r="5087" spans="1:14" ht="14.25">
      <c r="A5087" s="5">
        <v>44425</v>
      </c>
      <c r="B5087" s="6" t="s">
        <v>3384</v>
      </c>
      <c r="C5087" s="6" t="s">
        <v>3385</v>
      </c>
      <c r="D5087" s="17">
        <v>188680082</v>
      </c>
      <c r="E5087" s="6" t="s">
        <v>19</v>
      </c>
      <c r="F5087" s="6" t="str">
        <f>IF(E5087="BUY", "SELL", IF(E5087="SELL", "BUY", ""))</f>
        <v>BUY</v>
      </c>
      <c r="G5087" s="7">
        <v>13.1</v>
      </c>
      <c r="H5087" s="7">
        <v>1000</v>
      </c>
      <c r="I5087" s="11">
        <v>44727</v>
      </c>
      <c r="J5087" s="9">
        <v>4.79</v>
      </c>
      <c r="K5087" s="9">
        <f t="shared" si="237"/>
        <v>365.64885496183206</v>
      </c>
      <c r="L5087" s="10">
        <f t="shared" si="238"/>
        <v>-0.63435114503816792</v>
      </c>
      <c r="M5087" s="10">
        <f t="shared" si="239"/>
        <v>0.63435114503816792</v>
      </c>
      <c r="N5087" s="6">
        <f>DATEDIF(A5087, I5087, "d")</f>
        <v>302</v>
      </c>
    </row>
    <row r="5088" spans="1:14" ht="14.25">
      <c r="A5088" s="5">
        <v>44425</v>
      </c>
      <c r="B5088" s="6" t="s">
        <v>3386</v>
      </c>
      <c r="C5088" s="6" t="s">
        <v>3387</v>
      </c>
      <c r="D5088" s="17">
        <v>2080744260</v>
      </c>
      <c r="E5088" s="6" t="s">
        <v>16</v>
      </c>
      <c r="F5088" s="6" t="str">
        <f>IF(E5088="BUY", "SELL", IF(E5088="SELL", "BUY", ""))</f>
        <v>SELL</v>
      </c>
      <c r="G5088" s="7">
        <v>144.11999499999999</v>
      </c>
      <c r="H5088" s="7">
        <v>1000</v>
      </c>
      <c r="I5088" s="11">
        <v>44727</v>
      </c>
      <c r="J5088" s="9">
        <v>64.480002999999996</v>
      </c>
      <c r="K5088" s="9">
        <f t="shared" si="237"/>
        <v>447.40497666545161</v>
      </c>
      <c r="L5088" s="10">
        <f t="shared" si="238"/>
        <v>0.55259502333454835</v>
      </c>
      <c r="M5088" s="10">
        <f t="shared" si="239"/>
        <v>-0.55259502333454835</v>
      </c>
      <c r="N5088" s="6">
        <f>DATEDIF(A5088, I5088, "d")</f>
        <v>302</v>
      </c>
    </row>
    <row r="5089" spans="1:14" ht="14.25">
      <c r="A5089" s="5">
        <v>44426</v>
      </c>
      <c r="B5089" s="6" t="s">
        <v>2181</v>
      </c>
      <c r="C5089" s="6" t="s">
        <v>2182</v>
      </c>
      <c r="D5089" s="17">
        <v>330985969</v>
      </c>
      <c r="E5089" s="6" t="s">
        <v>19</v>
      </c>
      <c r="F5089" s="6" t="str">
        <f>IF(E5089="BUY", "SELL", IF(E5089="SELL", "BUY", ""))</f>
        <v>BUY</v>
      </c>
      <c r="G5089" s="7">
        <v>17.27</v>
      </c>
      <c r="H5089" s="7">
        <v>1000</v>
      </c>
      <c r="I5089" s="11">
        <v>44727</v>
      </c>
      <c r="J5089" s="9">
        <v>3.52</v>
      </c>
      <c r="K5089" s="9">
        <f t="shared" si="237"/>
        <v>203.82165605095543</v>
      </c>
      <c r="L5089" s="10">
        <f t="shared" si="238"/>
        <v>-0.79617834394904452</v>
      </c>
      <c r="M5089" s="10">
        <f t="shared" si="239"/>
        <v>0.79617834394904452</v>
      </c>
      <c r="N5089" s="6">
        <f>DATEDIF(A5089, I5089, "d")</f>
        <v>301</v>
      </c>
    </row>
    <row r="5090" spans="1:14" ht="14.25">
      <c r="A5090" s="5">
        <v>44426</v>
      </c>
      <c r="B5090" s="6" t="s">
        <v>2988</v>
      </c>
      <c r="C5090" s="6" t="s">
        <v>2989</v>
      </c>
      <c r="D5090" s="17">
        <v>222419660</v>
      </c>
      <c r="E5090" s="6" t="s">
        <v>19</v>
      </c>
      <c r="F5090" s="6" t="str">
        <f>IF(E5090="BUY", "SELL", IF(E5090="SELL", "BUY", ""))</f>
        <v>BUY</v>
      </c>
      <c r="G5090" s="7">
        <v>8.32</v>
      </c>
      <c r="H5090" s="7">
        <v>1000</v>
      </c>
      <c r="I5090" s="11">
        <v>44727</v>
      </c>
      <c r="J5090" s="9">
        <v>3.63</v>
      </c>
      <c r="K5090" s="9">
        <f t="shared" si="237"/>
        <v>436.29807692307691</v>
      </c>
      <c r="L5090" s="10">
        <f t="shared" si="238"/>
        <v>-0.56370192307692313</v>
      </c>
      <c r="M5090" s="10">
        <f t="shared" si="239"/>
        <v>0.56370192307692313</v>
      </c>
      <c r="N5090" s="6">
        <f>DATEDIF(A5090, I5090, "d")</f>
        <v>301</v>
      </c>
    </row>
    <row r="5091" spans="1:14" ht="14.25">
      <c r="A5091" s="5">
        <v>44427</v>
      </c>
      <c r="B5091" s="6" t="s">
        <v>3284</v>
      </c>
      <c r="C5091" s="6" t="s">
        <v>3285</v>
      </c>
      <c r="D5091" s="17">
        <v>3531977242</v>
      </c>
      <c r="E5091" s="6" t="s">
        <v>16</v>
      </c>
      <c r="F5091" s="6" t="str">
        <f>IF(E5091="BUY", "SELL", IF(E5091="SELL", "BUY", ""))</f>
        <v>SELL</v>
      </c>
      <c r="G5091" s="7">
        <v>44.790000999999997</v>
      </c>
      <c r="H5091" s="7">
        <v>1000</v>
      </c>
      <c r="I5091" s="11">
        <v>44552</v>
      </c>
      <c r="J5091" s="9">
        <v>33.439999</v>
      </c>
      <c r="K5091" s="9">
        <f t="shared" si="237"/>
        <v>746.59518315259697</v>
      </c>
      <c r="L5091" s="10">
        <f t="shared" si="238"/>
        <v>0.25340481684740301</v>
      </c>
      <c r="M5091" s="10">
        <f t="shared" si="239"/>
        <v>-0.25340481684740301</v>
      </c>
      <c r="N5091" s="6">
        <f>DATEDIF(A5091, I5091, "d")</f>
        <v>125</v>
      </c>
    </row>
    <row r="5092" spans="1:14" ht="14.25">
      <c r="A5092" s="5">
        <v>44427</v>
      </c>
      <c r="B5092" s="6" t="s">
        <v>3388</v>
      </c>
      <c r="C5092" s="6" t="s">
        <v>3389</v>
      </c>
      <c r="D5092" s="17">
        <v>588577250</v>
      </c>
      <c r="E5092" s="6" t="s">
        <v>16</v>
      </c>
      <c r="F5092" s="6" t="str">
        <f>IF(E5092="BUY", "SELL", IF(E5092="SELL", "BUY", ""))</f>
        <v>SELL</v>
      </c>
      <c r="G5092" s="7">
        <v>25.780000999999999</v>
      </c>
      <c r="H5092" s="7">
        <v>1000</v>
      </c>
      <c r="I5092" s="11">
        <v>44727</v>
      </c>
      <c r="J5092" s="9">
        <v>4.28</v>
      </c>
      <c r="K5092" s="9">
        <f t="shared" si="237"/>
        <v>166.02016423505958</v>
      </c>
      <c r="L5092" s="10">
        <f t="shared" si="238"/>
        <v>0.83397983576494039</v>
      </c>
      <c r="M5092" s="10">
        <f t="shared" si="239"/>
        <v>-0.83397983576494039</v>
      </c>
      <c r="N5092" s="6">
        <f>DATEDIF(A5092, I5092, "d")</f>
        <v>300</v>
      </c>
    </row>
    <row r="5093" spans="1:14" ht="14.25">
      <c r="A5093" s="5">
        <v>44427</v>
      </c>
      <c r="B5093" s="6" t="s">
        <v>2729</v>
      </c>
      <c r="C5093" s="6" t="s">
        <v>2730</v>
      </c>
      <c r="D5093" s="17">
        <v>21999597192</v>
      </c>
      <c r="E5093" s="6" t="s">
        <v>16</v>
      </c>
      <c r="F5093" s="6" t="str">
        <f>IF(E5093="BUY", "SELL", IF(E5093="SELL", "BUY", ""))</f>
        <v>SELL</v>
      </c>
      <c r="G5093" s="7">
        <v>321.11999500000002</v>
      </c>
      <c r="H5093" s="7">
        <v>1000</v>
      </c>
      <c r="I5093" s="11">
        <v>44727</v>
      </c>
      <c r="J5093" s="9">
        <v>75.680000000000007</v>
      </c>
      <c r="K5093" s="9">
        <f t="shared" si="237"/>
        <v>235.67514069000904</v>
      </c>
      <c r="L5093" s="10">
        <f t="shared" si="238"/>
        <v>0.76432485930999094</v>
      </c>
      <c r="M5093" s="10">
        <f t="shared" si="239"/>
        <v>-0.76432485930999094</v>
      </c>
      <c r="N5093" s="6">
        <f>DATEDIF(A5093, I5093, "d")</f>
        <v>300</v>
      </c>
    </row>
    <row r="5094" spans="1:14" ht="14.25">
      <c r="A5094" s="11">
        <v>44427</v>
      </c>
      <c r="B5094" s="6" t="s">
        <v>3390</v>
      </c>
      <c r="C5094" s="6" t="s">
        <v>3391</v>
      </c>
      <c r="D5094" s="17">
        <v>2347127000</v>
      </c>
      <c r="E5094" s="12" t="s">
        <v>16</v>
      </c>
      <c r="F5094" s="13" t="str">
        <f>IF(E5094="BUY", "SELL", IF(E5094="SELL", "BUY", ""))</f>
        <v>SELL</v>
      </c>
      <c r="G5094" s="7">
        <v>15.69</v>
      </c>
      <c r="H5094" s="7">
        <v>1000</v>
      </c>
      <c r="I5094" s="11">
        <v>44727</v>
      </c>
      <c r="J5094" s="9">
        <v>7.55</v>
      </c>
      <c r="K5094" s="9">
        <f t="shared" si="237"/>
        <v>481.19821542383687</v>
      </c>
      <c r="L5094" s="10">
        <f t="shared" si="238"/>
        <v>0.51880178457616311</v>
      </c>
      <c r="M5094" s="10">
        <f t="shared" si="239"/>
        <v>-0.51880178457616311</v>
      </c>
      <c r="N5094" s="6">
        <f>DATEDIF(A5094, I5094, "d")</f>
        <v>300</v>
      </c>
    </row>
    <row r="5095" spans="1:14" ht="14.25">
      <c r="A5095" s="11">
        <v>44427</v>
      </c>
      <c r="B5095" s="6" t="s">
        <v>3084</v>
      </c>
      <c r="C5095" s="6" t="s">
        <v>3085</v>
      </c>
      <c r="D5095" s="17">
        <v>123711000</v>
      </c>
      <c r="E5095" s="13" t="s">
        <v>19</v>
      </c>
      <c r="F5095" s="12" t="str">
        <f>IF(E5095="BUY", "SELL", IF(E5095="SELL", "BUY", ""))</f>
        <v>BUY</v>
      </c>
      <c r="G5095" s="7">
        <v>186.89999399999999</v>
      </c>
      <c r="H5095" s="7">
        <v>1000</v>
      </c>
      <c r="I5095" s="11">
        <v>44533</v>
      </c>
      <c r="J5095" s="9">
        <v>98.400002000000001</v>
      </c>
      <c r="K5095" s="9">
        <f t="shared" si="237"/>
        <v>526.48477880635994</v>
      </c>
      <c r="L5095" s="10">
        <f t="shared" si="238"/>
        <v>-0.47351522119364003</v>
      </c>
      <c r="M5095" s="10">
        <f t="shared" si="239"/>
        <v>0.47351522119364003</v>
      </c>
      <c r="N5095" s="6">
        <f>DATEDIF(A5095, I5095, "d")</f>
        <v>106</v>
      </c>
    </row>
    <row r="5096" spans="1:14" ht="14.25">
      <c r="A5096" s="5">
        <v>44431</v>
      </c>
      <c r="B5096" s="6" t="s">
        <v>3392</v>
      </c>
      <c r="C5096" s="6" t="s">
        <v>3393</v>
      </c>
      <c r="D5096" s="17">
        <v>18469299</v>
      </c>
      <c r="E5096" s="6" t="s">
        <v>19</v>
      </c>
      <c r="F5096" s="6" t="str">
        <f>IF(E5096="BUY", "SELL", IF(E5096="SELL", "BUY", ""))</f>
        <v>BUY</v>
      </c>
      <c r="G5096" s="7">
        <v>14.45</v>
      </c>
      <c r="H5096" s="7">
        <v>1000</v>
      </c>
      <c r="I5096" s="5">
        <v>44517</v>
      </c>
      <c r="J5096" s="9">
        <v>7.24</v>
      </c>
      <c r="K5096" s="9">
        <f t="shared" si="237"/>
        <v>501.03806228373708</v>
      </c>
      <c r="L5096" s="10">
        <f t="shared" si="238"/>
        <v>-0.4989619377162629</v>
      </c>
      <c r="M5096" s="10">
        <f t="shared" si="239"/>
        <v>0.4989619377162629</v>
      </c>
      <c r="N5096" s="6">
        <f>DATEDIF(A5096, I5096, "d")</f>
        <v>86</v>
      </c>
    </row>
    <row r="5097" spans="1:14" ht="14.25">
      <c r="A5097" s="5">
        <v>44431</v>
      </c>
      <c r="B5097" s="6" t="s">
        <v>3394</v>
      </c>
      <c r="C5097" s="6" t="s">
        <v>3395</v>
      </c>
      <c r="D5097" s="17">
        <v>8359866240</v>
      </c>
      <c r="E5097" s="6" t="s">
        <v>16</v>
      </c>
      <c r="F5097" s="6" t="str">
        <f>IF(E5097="BUY", "SELL", IF(E5097="SELL", "BUY", ""))</f>
        <v>SELL</v>
      </c>
      <c r="G5097" s="7">
        <v>65.09</v>
      </c>
      <c r="H5097" s="7">
        <v>1000</v>
      </c>
      <c r="I5097" s="11">
        <v>44727</v>
      </c>
      <c r="J5097" s="9">
        <v>33.090000000000003</v>
      </c>
      <c r="K5097" s="9">
        <f t="shared" si="237"/>
        <v>508.37302196958058</v>
      </c>
      <c r="L5097" s="10">
        <f t="shared" si="238"/>
        <v>0.49162697803041944</v>
      </c>
      <c r="M5097" s="10">
        <f t="shared" si="239"/>
        <v>-0.49162697803041944</v>
      </c>
      <c r="N5097" s="6">
        <f>DATEDIF(A5097, I5097, "d")</f>
        <v>296</v>
      </c>
    </row>
    <row r="5098" spans="1:14" ht="14.25">
      <c r="A5098" s="5">
        <v>44431</v>
      </c>
      <c r="B5098" s="6" t="s">
        <v>3396</v>
      </c>
      <c r="C5098" s="6" t="s">
        <v>3397</v>
      </c>
      <c r="D5098" s="17">
        <v>114100102</v>
      </c>
      <c r="E5098" s="6" t="s">
        <v>19</v>
      </c>
      <c r="F5098" s="6" t="str">
        <f>IF(E5098="BUY", "SELL", IF(E5098="SELL", "BUY", ""))</f>
        <v>BUY</v>
      </c>
      <c r="G5098" s="7">
        <v>7.5</v>
      </c>
      <c r="H5098" s="7">
        <v>1000</v>
      </c>
      <c r="I5098" s="11">
        <v>44727</v>
      </c>
      <c r="J5098" s="9">
        <v>1.38</v>
      </c>
      <c r="K5098" s="9">
        <f t="shared" si="237"/>
        <v>184</v>
      </c>
      <c r="L5098" s="10">
        <f t="shared" si="238"/>
        <v>-0.81599999999999995</v>
      </c>
      <c r="M5098" s="10">
        <f t="shared" si="239"/>
        <v>0.81599999999999995</v>
      </c>
      <c r="N5098" s="6">
        <f>DATEDIF(A5098, I5098, "d")</f>
        <v>296</v>
      </c>
    </row>
    <row r="5099" spans="1:14" ht="14.25">
      <c r="A5099" s="5">
        <v>44431</v>
      </c>
      <c r="B5099" s="6" t="s">
        <v>3398</v>
      </c>
      <c r="C5099" s="6" t="s">
        <v>3399</v>
      </c>
      <c r="D5099" s="17">
        <v>7330721920</v>
      </c>
      <c r="E5099" s="6" t="s">
        <v>16</v>
      </c>
      <c r="F5099" s="6" t="str">
        <f>IF(E5099="BUY", "SELL", IF(E5099="SELL", "BUY", ""))</f>
        <v>SELL</v>
      </c>
      <c r="G5099" s="7">
        <v>79.059997999999993</v>
      </c>
      <c r="H5099" s="7">
        <v>1000</v>
      </c>
      <c r="I5099" s="11">
        <v>44727</v>
      </c>
      <c r="J5099" s="9">
        <v>48.16</v>
      </c>
      <c r="K5099" s="9">
        <f t="shared" si="237"/>
        <v>609.15761723140952</v>
      </c>
      <c r="L5099" s="10">
        <f t="shared" si="238"/>
        <v>0.39084238276859046</v>
      </c>
      <c r="M5099" s="10">
        <f t="shared" si="239"/>
        <v>-0.39084238276859046</v>
      </c>
      <c r="N5099" s="6">
        <f>DATEDIF(A5099, I5099, "d")</f>
        <v>296</v>
      </c>
    </row>
    <row r="5100" spans="1:14" ht="14.25">
      <c r="A5100" s="5">
        <v>44431</v>
      </c>
      <c r="B5100" s="6" t="s">
        <v>3400</v>
      </c>
      <c r="C5100" s="6" t="s">
        <v>3401</v>
      </c>
      <c r="D5100" s="17">
        <v>230458760</v>
      </c>
      <c r="E5100" s="6" t="s">
        <v>19</v>
      </c>
      <c r="F5100" s="6" t="str">
        <f>IF(E5100="BUY", "SELL", IF(E5100="SELL", "BUY", ""))</f>
        <v>BUY</v>
      </c>
      <c r="G5100" s="7">
        <v>7.55</v>
      </c>
      <c r="H5100" s="7">
        <v>1000</v>
      </c>
      <c r="I5100" s="11">
        <v>44727</v>
      </c>
      <c r="J5100" s="9">
        <v>4.0999999999999996</v>
      </c>
      <c r="K5100" s="9">
        <f t="shared" si="237"/>
        <v>543.04635761589407</v>
      </c>
      <c r="L5100" s="10">
        <f t="shared" si="238"/>
        <v>-0.45695364238410591</v>
      </c>
      <c r="M5100" s="10">
        <f t="shared" si="239"/>
        <v>0.45695364238410591</v>
      </c>
      <c r="N5100" s="6">
        <f>DATEDIF(A5100, I5100, "d")</f>
        <v>296</v>
      </c>
    </row>
    <row r="5101" spans="1:14" ht="14.25">
      <c r="A5101" s="11">
        <v>44431</v>
      </c>
      <c r="B5101" s="6" t="s">
        <v>3402</v>
      </c>
      <c r="C5101" s="6" t="s">
        <v>3403</v>
      </c>
      <c r="D5101" s="17">
        <v>1588504005</v>
      </c>
      <c r="E5101" s="12" t="s">
        <v>16</v>
      </c>
      <c r="F5101" s="13" t="str">
        <f>IF(E5101="BUY", "SELL", IF(E5101="SELL", "BUY", ""))</f>
        <v>SELL</v>
      </c>
      <c r="G5101" s="7">
        <v>66.089995999999999</v>
      </c>
      <c r="H5101" s="7">
        <v>1000</v>
      </c>
      <c r="I5101" s="11">
        <v>44727</v>
      </c>
      <c r="J5101" s="9">
        <v>33.43</v>
      </c>
      <c r="K5101" s="9">
        <f t="shared" si="237"/>
        <v>505.82542023455409</v>
      </c>
      <c r="L5101" s="10">
        <f t="shared" si="238"/>
        <v>0.49417457976544593</v>
      </c>
      <c r="M5101" s="10">
        <f t="shared" si="239"/>
        <v>-0.49417457976544593</v>
      </c>
      <c r="N5101" s="6">
        <f>DATEDIF(A5101, I5101, "d")</f>
        <v>296</v>
      </c>
    </row>
    <row r="5102" spans="1:14" ht="14.25">
      <c r="A5102" s="5">
        <v>44432</v>
      </c>
      <c r="B5102" s="6" t="s">
        <v>3404</v>
      </c>
      <c r="C5102" s="6" t="s">
        <v>3405</v>
      </c>
      <c r="D5102" s="17">
        <v>528047756</v>
      </c>
      <c r="E5102" s="6" t="s">
        <v>19</v>
      </c>
      <c r="F5102" s="6" t="str">
        <f>IF(E5102="BUY", "SELL", IF(E5102="SELL", "BUY", ""))</f>
        <v>BUY</v>
      </c>
      <c r="G5102" s="7">
        <v>12.175796</v>
      </c>
      <c r="H5102" s="7">
        <v>1000</v>
      </c>
      <c r="I5102" s="11">
        <v>44727</v>
      </c>
      <c r="J5102" s="9">
        <v>10.120627000000001</v>
      </c>
      <c r="K5102" s="9">
        <f t="shared" si="237"/>
        <v>831.20865362724544</v>
      </c>
      <c r="L5102" s="10">
        <f t="shared" si="238"/>
        <v>-0.16879134637275456</v>
      </c>
      <c r="M5102" s="10">
        <f t="shared" si="239"/>
        <v>0.16879134637275456</v>
      </c>
      <c r="N5102" s="6">
        <f>DATEDIF(A5102, I5102, "d")</f>
        <v>295</v>
      </c>
    </row>
    <row r="5103" spans="1:14" ht="14.25">
      <c r="A5103" s="5">
        <v>44432</v>
      </c>
      <c r="B5103" s="6" t="s">
        <v>437</v>
      </c>
      <c r="C5103" s="6" t="s">
        <v>438</v>
      </c>
      <c r="D5103" s="17">
        <v>21518249040</v>
      </c>
      <c r="E5103" s="6" t="s">
        <v>16</v>
      </c>
      <c r="F5103" s="6" t="str">
        <f>IF(E5103="BUY", "SELL", IF(E5103="SELL", "BUY", ""))</f>
        <v>SELL</v>
      </c>
      <c r="G5103" s="7">
        <v>226.14085399999999</v>
      </c>
      <c r="H5103" s="7">
        <v>1000</v>
      </c>
      <c r="I5103" s="11">
        <v>44727</v>
      </c>
      <c r="J5103" s="9">
        <v>213.68334999999999</v>
      </c>
      <c r="K5103" s="9">
        <f t="shared" si="237"/>
        <v>944.91263396396289</v>
      </c>
      <c r="L5103" s="10">
        <f t="shared" si="238"/>
        <v>5.508736603603711E-2</v>
      </c>
      <c r="M5103" s="10">
        <f t="shared" si="239"/>
        <v>-5.508736603603711E-2</v>
      </c>
      <c r="N5103" s="6">
        <f>DATEDIF(A5103, I5103, "d")</f>
        <v>295</v>
      </c>
    </row>
    <row r="5104" spans="1:14" ht="14.25">
      <c r="A5104" s="5">
        <v>44432</v>
      </c>
      <c r="B5104" s="6" t="s">
        <v>3406</v>
      </c>
      <c r="C5104" s="6" t="s">
        <v>3407</v>
      </c>
      <c r="D5104" s="17">
        <v>4562153128</v>
      </c>
      <c r="E5104" s="6" t="s">
        <v>16</v>
      </c>
      <c r="F5104" s="6" t="str">
        <f>IF(E5104="BUY", "SELL", IF(E5104="SELL", "BUY", ""))</f>
        <v>SELL</v>
      </c>
      <c r="G5104" s="7">
        <v>69.379997000000003</v>
      </c>
      <c r="H5104" s="7">
        <v>1000</v>
      </c>
      <c r="I5104" s="11">
        <v>44727</v>
      </c>
      <c r="J5104" s="9">
        <v>71.470000999999996</v>
      </c>
      <c r="K5104" s="9">
        <f t="shared" si="237"/>
        <v>1030.1240139863366</v>
      </c>
      <c r="L5104" s="10">
        <f t="shared" si="238"/>
        <v>-3.0124013986336649E-2</v>
      </c>
      <c r="M5104" s="10">
        <f t="shared" si="239"/>
        <v>3.0124013986336649E-2</v>
      </c>
      <c r="N5104" s="6">
        <f>DATEDIF(A5104, I5104, "d")</f>
        <v>295</v>
      </c>
    </row>
    <row r="5105" spans="1:14" ht="14.25">
      <c r="A5105" s="5">
        <v>44432</v>
      </c>
      <c r="B5105" s="6" t="s">
        <v>3408</v>
      </c>
      <c r="C5105" s="6" t="s">
        <v>3409</v>
      </c>
      <c r="D5105" s="17">
        <v>4823323131</v>
      </c>
      <c r="E5105" s="6" t="s">
        <v>19</v>
      </c>
      <c r="F5105" s="6" t="str">
        <f>IF(E5105="BUY", "SELL", IF(E5105="SELL", "BUY", ""))</f>
        <v>BUY</v>
      </c>
      <c r="G5105" s="7">
        <v>10.9</v>
      </c>
      <c r="H5105" s="7">
        <v>1000</v>
      </c>
      <c r="I5105" s="11">
        <v>44727</v>
      </c>
      <c r="J5105" s="9">
        <v>4.88</v>
      </c>
      <c r="K5105" s="9">
        <f t="shared" si="237"/>
        <v>447.70642201834863</v>
      </c>
      <c r="L5105" s="10">
        <f t="shared" si="238"/>
        <v>-0.55229357798165146</v>
      </c>
      <c r="M5105" s="10">
        <f t="shared" si="239"/>
        <v>0.55229357798165146</v>
      </c>
      <c r="N5105" s="6">
        <f>DATEDIF(A5105, I5105, "d")</f>
        <v>295</v>
      </c>
    </row>
    <row r="5106" spans="1:14" ht="14.25">
      <c r="A5106" s="5">
        <v>44432</v>
      </c>
      <c r="B5106" s="6" t="s">
        <v>3410</v>
      </c>
      <c r="C5106" s="6" t="s">
        <v>3411</v>
      </c>
      <c r="D5106" s="17">
        <v>103813177</v>
      </c>
      <c r="E5106" s="6" t="s">
        <v>19</v>
      </c>
      <c r="F5106" s="6" t="str">
        <f>IF(E5106="BUY", "SELL", IF(E5106="SELL", "BUY", ""))</f>
        <v>BUY</v>
      </c>
      <c r="G5106" s="7">
        <v>3.57</v>
      </c>
      <c r="H5106" s="7">
        <v>1000</v>
      </c>
      <c r="I5106" s="11">
        <v>44727</v>
      </c>
      <c r="J5106" s="9">
        <v>1.53</v>
      </c>
      <c r="K5106" s="9">
        <f t="shared" si="237"/>
        <v>428.57142857142861</v>
      </c>
      <c r="L5106" s="10">
        <f t="shared" si="238"/>
        <v>-0.57142857142857129</v>
      </c>
      <c r="M5106" s="10">
        <f t="shared" si="239"/>
        <v>0.57142857142857129</v>
      </c>
      <c r="N5106" s="6">
        <f>DATEDIF(A5106, I5106, "d")</f>
        <v>295</v>
      </c>
    </row>
    <row r="5107" spans="1:14" ht="14.25">
      <c r="A5107" s="5">
        <v>44432</v>
      </c>
      <c r="B5107" s="6" t="s">
        <v>3412</v>
      </c>
      <c r="C5107" s="6" t="s">
        <v>3413</v>
      </c>
      <c r="D5107" s="17">
        <v>2993664650</v>
      </c>
      <c r="E5107" s="6" t="s">
        <v>16</v>
      </c>
      <c r="F5107" s="6" t="str">
        <f>IF(E5107="BUY", "SELL", IF(E5107="SELL", "BUY", ""))</f>
        <v>SELL</v>
      </c>
      <c r="G5107" s="7">
        <v>63.98</v>
      </c>
      <c r="H5107" s="7">
        <v>1000</v>
      </c>
      <c r="I5107" s="11">
        <v>44727</v>
      </c>
      <c r="J5107" s="9">
        <v>23.68</v>
      </c>
      <c r="K5107" s="9">
        <f t="shared" si="237"/>
        <v>370.11566114410755</v>
      </c>
      <c r="L5107" s="10">
        <f t="shared" si="238"/>
        <v>0.62988433885589246</v>
      </c>
      <c r="M5107" s="10">
        <f t="shared" si="239"/>
        <v>-0.62988433885589246</v>
      </c>
      <c r="N5107" s="6">
        <f>DATEDIF(A5107, I5107, "d")</f>
        <v>295</v>
      </c>
    </row>
    <row r="5108" spans="1:14" ht="14.25">
      <c r="A5108" s="5">
        <v>44447</v>
      </c>
      <c r="B5108" s="6" t="s">
        <v>3144</v>
      </c>
      <c r="C5108" s="6" t="s">
        <v>3145</v>
      </c>
      <c r="D5108" s="17">
        <v>10330259</v>
      </c>
      <c r="E5108" s="6" t="s">
        <v>19</v>
      </c>
      <c r="F5108" s="6" t="str">
        <f>IF(E5108="BUY", "SELL", IF(E5108="SELL", "BUY", ""))</f>
        <v>BUY</v>
      </c>
      <c r="G5108" s="7">
        <v>7.75</v>
      </c>
      <c r="H5108" s="7">
        <v>1000</v>
      </c>
      <c r="I5108" s="11">
        <v>44727</v>
      </c>
      <c r="J5108" s="9">
        <v>2.97</v>
      </c>
      <c r="K5108" s="9">
        <f t="shared" si="237"/>
        <v>383.22580645161293</v>
      </c>
      <c r="L5108" s="10">
        <f t="shared" si="238"/>
        <v>-0.61677419354838703</v>
      </c>
      <c r="M5108" s="10">
        <f t="shared" si="239"/>
        <v>0.61677419354838703</v>
      </c>
      <c r="N5108" s="6">
        <f>DATEDIF(A5108, I5108, "d")</f>
        <v>280</v>
      </c>
    </row>
    <row r="5109" spans="1:14" ht="14.25">
      <c r="A5109" s="5">
        <v>44447</v>
      </c>
      <c r="B5109" s="6" t="s">
        <v>641</v>
      </c>
      <c r="C5109" s="6" t="s">
        <v>642</v>
      </c>
      <c r="D5109" s="17">
        <v>226082577</v>
      </c>
      <c r="E5109" s="6" t="s">
        <v>19</v>
      </c>
      <c r="F5109" s="6" t="str">
        <f>IF(E5109="BUY", "SELL", IF(E5109="SELL", "BUY", ""))</f>
        <v>BUY</v>
      </c>
      <c r="G5109" s="7">
        <v>42.786414999999998</v>
      </c>
      <c r="H5109" s="7">
        <v>1000</v>
      </c>
      <c r="I5109" s="11">
        <v>44727</v>
      </c>
      <c r="J5109" s="9">
        <v>21.483035999999998</v>
      </c>
      <c r="K5109" s="9">
        <f t="shared" si="237"/>
        <v>502.09946311229862</v>
      </c>
      <c r="L5109" s="10">
        <f t="shared" si="238"/>
        <v>-0.49790053688770136</v>
      </c>
      <c r="M5109" s="10">
        <f t="shared" si="239"/>
        <v>0.49790053688770136</v>
      </c>
      <c r="N5109" s="6">
        <f>DATEDIF(A5109, I5109, "d")</f>
        <v>280</v>
      </c>
    </row>
    <row r="5110" spans="1:14" ht="14.25">
      <c r="A5110" s="5">
        <v>44447</v>
      </c>
      <c r="B5110" s="6" t="s">
        <v>3306</v>
      </c>
      <c r="C5110" s="6" t="s">
        <v>3307</v>
      </c>
      <c r="D5110" s="17">
        <v>525830693</v>
      </c>
      <c r="E5110" s="6" t="s">
        <v>16</v>
      </c>
      <c r="F5110" s="6" t="str">
        <f>IF(E5110="BUY", "SELL", IF(E5110="SELL", "BUY", ""))</f>
        <v>SELL</v>
      </c>
      <c r="G5110" s="7">
        <v>8.0299999999999994</v>
      </c>
      <c r="H5110" s="7">
        <v>1000</v>
      </c>
      <c r="I5110" s="5">
        <v>44581</v>
      </c>
      <c r="J5110" s="9">
        <v>4.6500000000000004</v>
      </c>
      <c r="K5110" s="9">
        <f t="shared" si="237"/>
        <v>579.07845579078469</v>
      </c>
      <c r="L5110" s="10">
        <f t="shared" si="238"/>
        <v>0.42092154420921529</v>
      </c>
      <c r="M5110" s="10">
        <f t="shared" si="239"/>
        <v>-0.42092154420921529</v>
      </c>
      <c r="N5110" s="6">
        <f>DATEDIF(A5110, I5110, "d")</f>
        <v>134</v>
      </c>
    </row>
    <row r="5111" spans="1:14" ht="14.25">
      <c r="A5111" s="5">
        <v>44447</v>
      </c>
      <c r="B5111" s="6" t="s">
        <v>3414</v>
      </c>
      <c r="C5111" s="6" t="s">
        <v>3415</v>
      </c>
      <c r="D5111" s="17">
        <v>4228550989</v>
      </c>
      <c r="E5111" s="6" t="s">
        <v>16</v>
      </c>
      <c r="F5111" s="6" t="str">
        <f>IF(E5111="BUY", "SELL", IF(E5111="SELL", "BUY", ""))</f>
        <v>SELL</v>
      </c>
      <c r="G5111" s="7">
        <v>68.239998</v>
      </c>
      <c r="H5111" s="7">
        <v>1000</v>
      </c>
      <c r="I5111" s="5">
        <v>44533</v>
      </c>
      <c r="J5111" s="9">
        <v>46.23</v>
      </c>
      <c r="K5111" s="9">
        <f t="shared" si="237"/>
        <v>677.46191903464</v>
      </c>
      <c r="L5111" s="10">
        <f t="shared" si="238"/>
        <v>0.32253808096536002</v>
      </c>
      <c r="M5111" s="10">
        <f t="shared" si="239"/>
        <v>-0.32253808096536002</v>
      </c>
      <c r="N5111" s="6">
        <f>DATEDIF(A5111, I5111, "d")</f>
        <v>86</v>
      </c>
    </row>
    <row r="5112" spans="1:14" ht="14.25">
      <c r="A5112" s="5">
        <v>44447</v>
      </c>
      <c r="B5112" s="6" t="s">
        <v>755</v>
      </c>
      <c r="C5112" s="6" t="s">
        <v>756</v>
      </c>
      <c r="D5112" s="17">
        <v>6238227890</v>
      </c>
      <c r="E5112" s="6" t="s">
        <v>16</v>
      </c>
      <c r="F5112" s="6" t="str">
        <f>IF(E5112="BUY", "SELL", IF(E5112="SELL", "BUY", ""))</f>
        <v>SELL</v>
      </c>
      <c r="G5112" s="7">
        <v>20.909222</v>
      </c>
      <c r="H5112" s="7">
        <v>1000</v>
      </c>
      <c r="I5112" s="5">
        <v>44543</v>
      </c>
      <c r="J5112" s="9">
        <v>20.292857999999999</v>
      </c>
      <c r="K5112" s="9">
        <f t="shared" si="237"/>
        <v>970.52190655395975</v>
      </c>
      <c r="L5112" s="10">
        <f t="shared" si="238"/>
        <v>2.9478093446040247E-2</v>
      </c>
      <c r="M5112" s="10">
        <f t="shared" si="239"/>
        <v>-2.9478093446040247E-2</v>
      </c>
      <c r="N5112" s="6">
        <f>DATEDIF(A5112, I5112, "d")</f>
        <v>96</v>
      </c>
    </row>
    <row r="5113" spans="1:14" ht="14.25">
      <c r="A5113" s="5">
        <v>44448</v>
      </c>
      <c r="B5113" s="6" t="s">
        <v>279</v>
      </c>
      <c r="C5113" s="6" t="s">
        <v>280</v>
      </c>
      <c r="D5113" s="17">
        <v>19004321250</v>
      </c>
      <c r="E5113" s="6" t="s">
        <v>19</v>
      </c>
      <c r="F5113" s="6" t="str">
        <f>IF(E5113="BUY", "SELL", IF(E5113="SELL", "BUY", ""))</f>
        <v>BUY</v>
      </c>
      <c r="G5113" s="7">
        <v>158.96</v>
      </c>
      <c r="H5113" s="7">
        <v>1000</v>
      </c>
      <c r="I5113" s="5">
        <v>44546</v>
      </c>
      <c r="J5113" s="9">
        <v>168.87</v>
      </c>
      <c r="K5113" s="9">
        <f t="shared" si="237"/>
        <v>1062.3427277302467</v>
      </c>
      <c r="L5113" s="10">
        <f t="shared" si="238"/>
        <v>6.2342727730246676E-2</v>
      </c>
      <c r="M5113" s="10">
        <f t="shared" si="239"/>
        <v>-6.2342727730246676E-2</v>
      </c>
      <c r="N5113" s="6">
        <f>DATEDIF(A5113, I5113, "d")</f>
        <v>98</v>
      </c>
    </row>
    <row r="5114" spans="1:14" ht="14.25">
      <c r="A5114" s="5">
        <v>44448</v>
      </c>
      <c r="B5114" s="6" t="s">
        <v>1974</v>
      </c>
      <c r="C5114" s="6" t="s">
        <v>1975</v>
      </c>
      <c r="D5114" s="17">
        <v>9469093040</v>
      </c>
      <c r="E5114" s="6" t="s">
        <v>19</v>
      </c>
      <c r="F5114" s="6" t="str">
        <f>IF(E5114="BUY", "SELL", IF(E5114="SELL", "BUY", ""))</f>
        <v>BUY</v>
      </c>
      <c r="G5114" s="7">
        <v>60.535865999999999</v>
      </c>
      <c r="H5114" s="7">
        <v>1000</v>
      </c>
      <c r="I5114" s="5">
        <v>44505</v>
      </c>
      <c r="J5114" s="9">
        <v>64.827033999999998</v>
      </c>
      <c r="K5114" s="9">
        <f t="shared" si="237"/>
        <v>1070.8863733773958</v>
      </c>
      <c r="L5114" s="10">
        <f t="shared" si="238"/>
        <v>7.0886373377395784E-2</v>
      </c>
      <c r="M5114" s="10">
        <f t="shared" si="239"/>
        <v>-7.0886373377395784E-2</v>
      </c>
      <c r="N5114" s="6">
        <f>DATEDIF(A5114, I5114, "d")</f>
        <v>57</v>
      </c>
    </row>
    <row r="5115" spans="1:14" ht="14.25">
      <c r="A5115" s="11">
        <v>44448</v>
      </c>
      <c r="B5115" s="6" t="s">
        <v>2543</v>
      </c>
      <c r="C5115" s="6" t="s">
        <v>2544</v>
      </c>
      <c r="D5115" s="17">
        <v>19724256923</v>
      </c>
      <c r="E5115" s="12" t="s">
        <v>16</v>
      </c>
      <c r="F5115" s="13" t="str">
        <f>IF(E5115="BUY", "SELL", IF(E5115="SELL", "BUY", ""))</f>
        <v>SELL</v>
      </c>
      <c r="G5115" s="7">
        <v>295.85998499999999</v>
      </c>
      <c r="H5115" s="7">
        <v>1000</v>
      </c>
      <c r="I5115" s="11">
        <v>44489</v>
      </c>
      <c r="J5115" s="9">
        <v>275.709991</v>
      </c>
      <c r="K5115" s="9">
        <f t="shared" si="237"/>
        <v>931.89347995133573</v>
      </c>
      <c r="L5115" s="10">
        <f t="shared" si="238"/>
        <v>6.8106520048664271E-2</v>
      </c>
      <c r="M5115" s="10">
        <f t="shared" si="239"/>
        <v>-6.8106520048664271E-2</v>
      </c>
      <c r="N5115" s="6">
        <f>DATEDIF(A5115, I5115, "d")</f>
        <v>41</v>
      </c>
    </row>
    <row r="5116" spans="1:14" ht="14.25">
      <c r="A5116" s="5">
        <v>44449</v>
      </c>
      <c r="B5116" s="6" t="s">
        <v>3416</v>
      </c>
      <c r="C5116" s="6" t="s">
        <v>3417</v>
      </c>
      <c r="D5116" s="17">
        <v>3704040499</v>
      </c>
      <c r="E5116" s="6" t="s">
        <v>19</v>
      </c>
      <c r="F5116" s="6" t="str">
        <f>IF(E5116="BUY", "SELL", IF(E5116="SELL", "BUY", ""))</f>
        <v>BUY</v>
      </c>
      <c r="G5116" s="7">
        <v>18.66</v>
      </c>
      <c r="H5116" s="7">
        <v>1000</v>
      </c>
      <c r="I5116" s="11">
        <v>44727</v>
      </c>
      <c r="J5116" s="9">
        <v>10.34</v>
      </c>
      <c r="K5116" s="9">
        <f t="shared" si="237"/>
        <v>554.12647374062158</v>
      </c>
      <c r="L5116" s="10">
        <f t="shared" si="238"/>
        <v>-0.44587352625937843</v>
      </c>
      <c r="M5116" s="10">
        <f t="shared" si="239"/>
        <v>0.44587352625937843</v>
      </c>
      <c r="N5116" s="6">
        <f>DATEDIF(A5116, I5116, "d")</f>
        <v>278</v>
      </c>
    </row>
    <row r="5117" spans="1:14" ht="14.25">
      <c r="A5117" s="5">
        <v>44449</v>
      </c>
      <c r="B5117" s="6" t="s">
        <v>3418</v>
      </c>
      <c r="C5117" s="6" t="s">
        <v>3419</v>
      </c>
      <c r="D5117" s="17">
        <v>531052800</v>
      </c>
      <c r="E5117" s="6" t="s">
        <v>19</v>
      </c>
      <c r="F5117" s="6" t="str">
        <f>IF(E5117="BUY", "SELL", IF(E5117="SELL", "BUY", ""))</f>
        <v>BUY</v>
      </c>
      <c r="G5117" s="7">
        <v>9.77</v>
      </c>
      <c r="H5117" s="7">
        <v>1000</v>
      </c>
      <c r="I5117" s="11">
        <v>44727</v>
      </c>
      <c r="J5117" s="9">
        <v>1.68</v>
      </c>
      <c r="K5117" s="9">
        <f t="shared" si="237"/>
        <v>171.95496417604915</v>
      </c>
      <c r="L5117" s="10">
        <f t="shared" si="238"/>
        <v>-0.82804503582395095</v>
      </c>
      <c r="M5117" s="10">
        <f t="shared" si="239"/>
        <v>0.82804503582395095</v>
      </c>
      <c r="N5117" s="6">
        <f>DATEDIF(A5117, I5117, "d")</f>
        <v>278</v>
      </c>
    </row>
    <row r="5118" spans="1:14" ht="14.25">
      <c r="A5118" s="5">
        <v>44452</v>
      </c>
      <c r="B5118" s="6" t="s">
        <v>3276</v>
      </c>
      <c r="C5118" s="6" t="s">
        <v>3277</v>
      </c>
      <c r="D5118" s="17">
        <v>248772234</v>
      </c>
      <c r="E5118" s="6" t="s">
        <v>16</v>
      </c>
      <c r="F5118" s="6" t="str">
        <f>IF(E5118="BUY", "SELL", IF(E5118="SELL", "BUY", ""))</f>
        <v>SELL</v>
      </c>
      <c r="G5118" s="7">
        <v>9.2899999999999991</v>
      </c>
      <c r="H5118" s="7">
        <v>1000</v>
      </c>
      <c r="I5118" s="11">
        <v>44727</v>
      </c>
      <c r="J5118" s="9">
        <v>5.29</v>
      </c>
      <c r="K5118" s="9">
        <f t="shared" si="237"/>
        <v>569.42949407965557</v>
      </c>
      <c r="L5118" s="10">
        <f t="shared" si="238"/>
        <v>0.4305705059203444</v>
      </c>
      <c r="M5118" s="10">
        <f t="shared" si="239"/>
        <v>-0.4305705059203444</v>
      </c>
      <c r="N5118" s="6">
        <f>DATEDIF(A5118, I5118, "d")</f>
        <v>275</v>
      </c>
    </row>
    <row r="5119" spans="1:14" ht="14.25">
      <c r="A5119" s="5">
        <v>44452</v>
      </c>
      <c r="B5119" s="6" t="s">
        <v>3162</v>
      </c>
      <c r="C5119" s="6" t="s">
        <v>3163</v>
      </c>
      <c r="D5119" s="17">
        <v>9290545403</v>
      </c>
      <c r="E5119" s="6" t="s">
        <v>19</v>
      </c>
      <c r="F5119" s="6" t="str">
        <f>IF(E5119="BUY", "SELL", IF(E5119="SELL", "BUY", ""))</f>
        <v>BUY</v>
      </c>
      <c r="G5119" s="7">
        <v>37.336596999999998</v>
      </c>
      <c r="H5119" s="7">
        <v>1000</v>
      </c>
      <c r="I5119" s="11">
        <v>44727</v>
      </c>
      <c r="J5119" s="9">
        <v>30.944600999999999</v>
      </c>
      <c r="K5119" s="9">
        <f t="shared" si="237"/>
        <v>828.80078760257663</v>
      </c>
      <c r="L5119" s="10">
        <f t="shared" si="238"/>
        <v>-0.17119921239742336</v>
      </c>
      <c r="M5119" s="10">
        <f t="shared" si="239"/>
        <v>0.17119921239742336</v>
      </c>
      <c r="N5119" s="6">
        <f>DATEDIF(A5119, I5119, "d")</f>
        <v>275</v>
      </c>
    </row>
    <row r="5120" spans="1:14" ht="14.25">
      <c r="A5120" s="5">
        <v>44452</v>
      </c>
      <c r="B5120" s="6" t="s">
        <v>3420</v>
      </c>
      <c r="C5120" s="6" t="s">
        <v>3421</v>
      </c>
      <c r="D5120" s="17">
        <v>5700525</v>
      </c>
      <c r="E5120" s="6" t="s">
        <v>19</v>
      </c>
      <c r="F5120" s="6" t="str">
        <f>IF(E5120="BUY", "SELL", IF(E5120="SELL", "BUY", ""))</f>
        <v>BUY</v>
      </c>
      <c r="G5120" s="7">
        <v>19.389999</v>
      </c>
      <c r="H5120" s="7">
        <v>1000</v>
      </c>
      <c r="I5120" s="11">
        <v>44727</v>
      </c>
      <c r="J5120" s="9">
        <v>2.2400000000000002</v>
      </c>
      <c r="K5120" s="9">
        <f t="shared" si="237"/>
        <v>115.52347166186034</v>
      </c>
      <c r="L5120" s="10">
        <f t="shared" si="238"/>
        <v>-0.88447652833813972</v>
      </c>
      <c r="M5120" s="10">
        <f t="shared" si="239"/>
        <v>0.88447652833813972</v>
      </c>
      <c r="N5120" s="6">
        <f>DATEDIF(A5120, I5120, "d")</f>
        <v>275</v>
      </c>
    </row>
    <row r="5121" spans="1:14" ht="14.25">
      <c r="A5121" s="11">
        <v>44452</v>
      </c>
      <c r="B5121" s="6" t="s">
        <v>3422</v>
      </c>
      <c r="C5121" s="6" t="s">
        <v>3423</v>
      </c>
      <c r="D5121" s="17">
        <v>33464662</v>
      </c>
      <c r="E5121" s="12" t="s">
        <v>16</v>
      </c>
      <c r="F5121" s="13" t="str">
        <f>IF(E5121="BUY", "SELL", IF(E5121="SELL", "BUY", ""))</f>
        <v>SELL</v>
      </c>
      <c r="G5121" s="7">
        <v>74.800003000000004</v>
      </c>
      <c r="H5121" s="7">
        <v>1000</v>
      </c>
      <c r="I5121" s="11">
        <v>44579</v>
      </c>
      <c r="J5121" s="9">
        <v>40.5</v>
      </c>
      <c r="K5121" s="9">
        <f t="shared" si="237"/>
        <v>541.44382855171807</v>
      </c>
      <c r="L5121" s="10">
        <f t="shared" si="238"/>
        <v>0.45855617144828192</v>
      </c>
      <c r="M5121" s="10">
        <f t="shared" si="239"/>
        <v>-0.45855617144828192</v>
      </c>
      <c r="N5121" s="6">
        <f>DATEDIF(A5121, I5121, "d")</f>
        <v>127</v>
      </c>
    </row>
    <row r="5122" spans="1:14" ht="14.25">
      <c r="A5122" s="11">
        <v>44452</v>
      </c>
      <c r="B5122" s="6" t="s">
        <v>3424</v>
      </c>
      <c r="C5122" s="6" t="s">
        <v>3425</v>
      </c>
      <c r="D5122" s="17">
        <v>3496213854</v>
      </c>
      <c r="E5122" s="13" t="s">
        <v>19</v>
      </c>
      <c r="F5122" s="12" t="str">
        <f>IF(E5122="BUY", "SELL", IF(E5122="SELL", "BUY", ""))</f>
        <v>BUY</v>
      </c>
      <c r="G5122" s="7">
        <v>43.95</v>
      </c>
      <c r="H5122" s="7">
        <v>1000</v>
      </c>
      <c r="I5122" s="11">
        <v>44727</v>
      </c>
      <c r="J5122" s="9">
        <v>22.35</v>
      </c>
      <c r="K5122" s="9">
        <f t="shared" si="237"/>
        <v>508.53242320819112</v>
      </c>
      <c r="L5122" s="10">
        <f t="shared" si="238"/>
        <v>-0.49146757679180886</v>
      </c>
      <c r="M5122" s="10">
        <f t="shared" si="239"/>
        <v>0.49146757679180886</v>
      </c>
      <c r="N5122" s="6">
        <f>DATEDIF(A5122, I5122, "d")</f>
        <v>275</v>
      </c>
    </row>
    <row r="5123" spans="1:14" ht="14.25">
      <c r="A5123" s="5">
        <v>44453</v>
      </c>
      <c r="B5123" s="6" t="s">
        <v>3300</v>
      </c>
      <c r="C5123" s="6" t="s">
        <v>3301</v>
      </c>
      <c r="D5123" s="17">
        <v>238984991</v>
      </c>
      <c r="E5123" s="6" t="s">
        <v>19</v>
      </c>
      <c r="F5123" s="6" t="str">
        <f>IF(E5123="BUY", "SELL", IF(E5123="SELL", "BUY", ""))</f>
        <v>BUY</v>
      </c>
      <c r="G5123" s="7">
        <v>8.19</v>
      </c>
      <c r="H5123" s="7">
        <v>1000</v>
      </c>
      <c r="I5123" s="11">
        <v>44727</v>
      </c>
      <c r="J5123" s="9">
        <v>1.46</v>
      </c>
      <c r="K5123" s="9">
        <f t="shared" ref="K5123:K5186" si="240">(H5123/G5123)*J5123</f>
        <v>178.26617826617826</v>
      </c>
      <c r="L5123" s="10">
        <f t="shared" ref="L5123:L5186" si="241">IF(F5123="BUY",(K5123-H5123)/H5123, IF(F5123="SELL", (H5123-K5123)/H5123, "Invalid"))</f>
        <v>-0.8217338217338217</v>
      </c>
      <c r="M5123" s="10">
        <f t="shared" ref="M5123:M5186" si="242">IF(E5123="BUY",(K5123-H5123)/H5123,IF(E5123="SELL",(H5123-K5123)/H5123,""))</f>
        <v>0.8217338217338217</v>
      </c>
      <c r="N5123" s="6">
        <f>DATEDIF(A5123, I5123, "d")</f>
        <v>274</v>
      </c>
    </row>
    <row r="5124" spans="1:14" ht="14.25">
      <c r="A5124" s="5">
        <v>44453</v>
      </c>
      <c r="B5124" s="6" t="s">
        <v>3426</v>
      </c>
      <c r="C5124" s="6" t="s">
        <v>3427</v>
      </c>
      <c r="D5124" s="17">
        <v>241477690</v>
      </c>
      <c r="E5124" s="6" t="s">
        <v>19</v>
      </c>
      <c r="F5124" s="6" t="str">
        <f>IF(E5124="BUY", "SELL", IF(E5124="SELL", "BUY", ""))</f>
        <v>BUY</v>
      </c>
      <c r="G5124" s="7">
        <v>26.219999000000001</v>
      </c>
      <c r="H5124" s="7">
        <v>1000</v>
      </c>
      <c r="I5124" s="11">
        <v>44727</v>
      </c>
      <c r="J5124" s="9">
        <v>4.41</v>
      </c>
      <c r="K5124" s="9">
        <f t="shared" si="240"/>
        <v>168.1922260942878</v>
      </c>
      <c r="L5124" s="10">
        <f t="shared" si="241"/>
        <v>-0.83180777390571226</v>
      </c>
      <c r="M5124" s="10">
        <f t="shared" si="242"/>
        <v>0.83180777390571226</v>
      </c>
      <c r="N5124" s="6">
        <f>DATEDIF(A5124, I5124, "d")</f>
        <v>274</v>
      </c>
    </row>
    <row r="5125" spans="1:14" ht="14.25">
      <c r="A5125" s="5">
        <v>44453</v>
      </c>
      <c r="B5125" s="6" t="s">
        <v>767</v>
      </c>
      <c r="C5125" s="6" t="s">
        <v>768</v>
      </c>
      <c r="D5125" s="17">
        <v>33254913510</v>
      </c>
      <c r="E5125" s="6" t="s">
        <v>19</v>
      </c>
      <c r="F5125" s="6" t="str">
        <f>IF(E5125="BUY", "SELL", IF(E5125="SELL", "BUY", ""))</f>
        <v>BUY</v>
      </c>
      <c r="G5125" s="7">
        <v>95.850761000000006</v>
      </c>
      <c r="H5125" s="7">
        <v>1000</v>
      </c>
      <c r="I5125" s="5">
        <v>44456</v>
      </c>
      <c r="J5125" s="9">
        <v>98.466019000000003</v>
      </c>
      <c r="K5125" s="9">
        <f t="shared" si="240"/>
        <v>1027.284686868579</v>
      </c>
      <c r="L5125" s="10">
        <f t="shared" si="241"/>
        <v>2.7284686868579003E-2</v>
      </c>
      <c r="M5125" s="10">
        <f t="shared" si="242"/>
        <v>-2.7284686868579003E-2</v>
      </c>
      <c r="N5125" s="6">
        <f>DATEDIF(A5125, I5125, "d")</f>
        <v>3</v>
      </c>
    </row>
    <row r="5126" spans="1:14" ht="14.25">
      <c r="A5126" s="11">
        <v>44453</v>
      </c>
      <c r="B5126" s="6" t="s">
        <v>143</v>
      </c>
      <c r="C5126" s="6" t="s">
        <v>144</v>
      </c>
      <c r="D5126" s="17">
        <v>10683356240</v>
      </c>
      <c r="E5126" s="13" t="s">
        <v>19</v>
      </c>
      <c r="F5126" s="12" t="str">
        <f>IF(E5126="BUY", "SELL", IF(E5126="SELL", "BUY", ""))</f>
        <v>BUY</v>
      </c>
      <c r="G5126" s="7">
        <v>92.040870999999996</v>
      </c>
      <c r="H5126" s="7">
        <v>1000</v>
      </c>
      <c r="I5126" s="11">
        <v>44456</v>
      </c>
      <c r="J5126" s="9">
        <v>83.101189000000005</v>
      </c>
      <c r="K5126" s="9">
        <f t="shared" si="240"/>
        <v>902.87269228471348</v>
      </c>
      <c r="L5126" s="10">
        <f t="shared" si="241"/>
        <v>-9.7127307715286521E-2</v>
      </c>
      <c r="M5126" s="10">
        <f t="shared" si="242"/>
        <v>9.7127307715286521E-2</v>
      </c>
      <c r="N5126" s="6">
        <f>DATEDIF(A5126, I5126, "d")</f>
        <v>3</v>
      </c>
    </row>
    <row r="5127" spans="1:14" ht="14.25">
      <c r="A5127" s="5">
        <v>44456</v>
      </c>
      <c r="B5127" s="6" t="s">
        <v>767</v>
      </c>
      <c r="C5127" s="6" t="s">
        <v>768</v>
      </c>
      <c r="D5127" s="17">
        <v>33254913510</v>
      </c>
      <c r="E5127" s="6" t="s">
        <v>16</v>
      </c>
      <c r="F5127" s="6" t="str">
        <f>IF(E5127="BUY", "SELL", IF(E5127="SELL", "BUY", ""))</f>
        <v>SELL</v>
      </c>
      <c r="G5127" s="7">
        <v>98.466019000000003</v>
      </c>
      <c r="H5127" s="7">
        <v>1000</v>
      </c>
      <c r="I5127" s="11">
        <v>44727</v>
      </c>
      <c r="J5127" s="9">
        <v>67.82029</v>
      </c>
      <c r="K5127" s="9">
        <f t="shared" si="240"/>
        <v>688.76847758006738</v>
      </c>
      <c r="L5127" s="10">
        <f t="shared" si="241"/>
        <v>0.31123152241993263</v>
      </c>
      <c r="M5127" s="10">
        <f t="shared" si="242"/>
        <v>-0.31123152241993263</v>
      </c>
      <c r="N5127" s="6">
        <f>DATEDIF(A5127, I5127, "d")</f>
        <v>271</v>
      </c>
    </row>
    <row r="5128" spans="1:14" ht="14.25">
      <c r="A5128" s="5">
        <v>44456</v>
      </c>
      <c r="B5128" s="6" t="s">
        <v>131</v>
      </c>
      <c r="C5128" s="6" t="s">
        <v>132</v>
      </c>
      <c r="D5128" s="17">
        <v>40775601700</v>
      </c>
      <c r="E5128" s="6" t="s">
        <v>19</v>
      </c>
      <c r="F5128" s="6" t="str">
        <f>IF(E5128="BUY", "SELL", IF(E5128="SELL", "BUY", ""))</f>
        <v>BUY</v>
      </c>
      <c r="G5128" s="7">
        <v>38.04</v>
      </c>
      <c r="H5128" s="7">
        <v>1000</v>
      </c>
      <c r="I5128" s="11">
        <v>44727</v>
      </c>
      <c r="J5128" s="9">
        <v>32.53</v>
      </c>
      <c r="K5128" s="9">
        <f t="shared" si="240"/>
        <v>855.15247108307051</v>
      </c>
      <c r="L5128" s="10">
        <f t="shared" si="241"/>
        <v>-0.14484752891692948</v>
      </c>
      <c r="M5128" s="10">
        <f t="shared" si="242"/>
        <v>0.14484752891692948</v>
      </c>
      <c r="N5128" s="6">
        <f>DATEDIF(A5128, I5128, "d")</f>
        <v>271</v>
      </c>
    </row>
    <row r="5129" spans="1:14" ht="14.25">
      <c r="A5129" s="5">
        <v>44456</v>
      </c>
      <c r="B5129" s="6" t="s">
        <v>485</v>
      </c>
      <c r="C5129" s="6" t="s">
        <v>486</v>
      </c>
      <c r="D5129" s="17">
        <v>161091919804</v>
      </c>
      <c r="E5129" s="6" t="s">
        <v>19</v>
      </c>
      <c r="F5129" s="6" t="str">
        <f>IF(E5129="BUY", "SELL", IF(E5129="SELL", "BUY", ""))</f>
        <v>BUY</v>
      </c>
      <c r="G5129" s="7">
        <v>153.53501900000001</v>
      </c>
      <c r="H5129" s="7">
        <v>1000</v>
      </c>
      <c r="I5129" s="5">
        <v>44474</v>
      </c>
      <c r="J5129" s="9">
        <v>146.70336900000001</v>
      </c>
      <c r="K5129" s="9">
        <f t="shared" si="240"/>
        <v>955.5042879175337</v>
      </c>
      <c r="L5129" s="10">
        <f t="shared" si="241"/>
        <v>-4.4495712082466297E-2</v>
      </c>
      <c r="M5129" s="10">
        <f t="shared" si="242"/>
        <v>4.4495712082466297E-2</v>
      </c>
      <c r="N5129" s="6">
        <f>DATEDIF(A5129, I5129, "d")</f>
        <v>18</v>
      </c>
    </row>
    <row r="5130" spans="1:14" ht="14.25">
      <c r="A5130" s="5">
        <v>44456</v>
      </c>
      <c r="B5130" s="6" t="s">
        <v>3014</v>
      </c>
      <c r="C5130" s="6" t="s">
        <v>3015</v>
      </c>
      <c r="D5130" s="17">
        <v>30505534704</v>
      </c>
      <c r="E5130" s="6" t="s">
        <v>16</v>
      </c>
      <c r="F5130" s="6" t="str">
        <f>IF(E5130="BUY", "SELL", IF(E5130="SELL", "BUY", ""))</f>
        <v>SELL</v>
      </c>
      <c r="G5130" s="7">
        <v>28.709999</v>
      </c>
      <c r="H5130" s="7">
        <v>1000</v>
      </c>
      <c r="I5130" s="5">
        <v>44470</v>
      </c>
      <c r="J5130" s="9">
        <v>24.33</v>
      </c>
      <c r="K5130" s="9">
        <f t="shared" si="240"/>
        <v>847.43994592267302</v>
      </c>
      <c r="L5130" s="10">
        <f t="shared" si="241"/>
        <v>0.15256005407732698</v>
      </c>
      <c r="M5130" s="10">
        <f t="shared" si="242"/>
        <v>-0.15256005407732698</v>
      </c>
      <c r="N5130" s="6">
        <f>DATEDIF(A5130, I5130, "d")</f>
        <v>14</v>
      </c>
    </row>
    <row r="5131" spans="1:14" ht="14.25">
      <c r="A5131" s="11">
        <v>44456</v>
      </c>
      <c r="B5131" s="6" t="s">
        <v>143</v>
      </c>
      <c r="C5131" s="6" t="s">
        <v>144</v>
      </c>
      <c r="D5131" s="17">
        <v>10683356240</v>
      </c>
      <c r="E5131" s="12" t="s">
        <v>16</v>
      </c>
      <c r="F5131" s="13" t="str">
        <f>IF(E5131="BUY", "SELL", IF(E5131="SELL", "BUY", ""))</f>
        <v>SELL</v>
      </c>
      <c r="G5131" s="7">
        <v>83.101189000000005</v>
      </c>
      <c r="H5131" s="7">
        <v>1000</v>
      </c>
      <c r="I5131" s="11">
        <v>44529</v>
      </c>
      <c r="J5131" s="9">
        <v>82.811843999999994</v>
      </c>
      <c r="K5131" s="9">
        <f t="shared" si="240"/>
        <v>996.51816052836477</v>
      </c>
      <c r="L5131" s="10">
        <f t="shared" si="241"/>
        <v>3.4818394716352257E-3</v>
      </c>
      <c r="M5131" s="10">
        <f t="shared" si="242"/>
        <v>-3.4818394716352257E-3</v>
      </c>
      <c r="N5131" s="6">
        <f>DATEDIF(A5131, I5131, "d")</f>
        <v>73</v>
      </c>
    </row>
    <row r="5132" spans="1:14" ht="14.25">
      <c r="A5132" s="5">
        <v>44459</v>
      </c>
      <c r="B5132" s="6" t="s">
        <v>66</v>
      </c>
      <c r="C5132" s="6" t="s">
        <v>67</v>
      </c>
      <c r="D5132" s="17">
        <v>55668982979</v>
      </c>
      <c r="E5132" s="6" t="s">
        <v>19</v>
      </c>
      <c r="F5132" s="6" t="str">
        <f>IF(E5132="BUY", "SELL", IF(E5132="SELL", "BUY", ""))</f>
        <v>BUY</v>
      </c>
      <c r="G5132" s="7">
        <v>30.245215999999999</v>
      </c>
      <c r="H5132" s="7">
        <v>1000</v>
      </c>
      <c r="I5132" s="11">
        <v>44624</v>
      </c>
      <c r="J5132" s="9">
        <v>48.887729999999998</v>
      </c>
      <c r="K5132" s="9">
        <f t="shared" si="240"/>
        <v>1616.3789341097777</v>
      </c>
      <c r="L5132" s="10">
        <f t="shared" si="241"/>
        <v>0.61637893410977762</v>
      </c>
      <c r="M5132" s="10">
        <f t="shared" si="242"/>
        <v>-0.61637893410977762</v>
      </c>
      <c r="N5132" s="6">
        <f>DATEDIF(A5132, I5132, "d")</f>
        <v>165</v>
      </c>
    </row>
    <row r="5133" spans="1:14" ht="14.25">
      <c r="A5133" s="5">
        <v>44459</v>
      </c>
      <c r="B5133" s="6" t="s">
        <v>3428</v>
      </c>
      <c r="C5133" s="6" t="s">
        <v>3429</v>
      </c>
      <c r="D5133" s="17">
        <v>458026954</v>
      </c>
      <c r="E5133" s="6" t="s">
        <v>16</v>
      </c>
      <c r="F5133" s="6" t="str">
        <f>IF(E5133="BUY", "SELL", IF(E5133="SELL", "BUY", ""))</f>
        <v>SELL</v>
      </c>
      <c r="G5133" s="7">
        <v>24.540001</v>
      </c>
      <c r="H5133" s="7">
        <v>1000</v>
      </c>
      <c r="I5133" s="11">
        <v>44727</v>
      </c>
      <c r="J5133" s="9">
        <v>22.76</v>
      </c>
      <c r="K5133" s="9">
        <f t="shared" si="240"/>
        <v>927.46532487916363</v>
      </c>
      <c r="L5133" s="10">
        <f t="shared" si="241"/>
        <v>7.2534675120836362E-2</v>
      </c>
      <c r="M5133" s="10">
        <f t="shared" si="242"/>
        <v>-7.2534675120836362E-2</v>
      </c>
      <c r="N5133" s="6">
        <f>DATEDIF(A5133, I5133, "d")</f>
        <v>268</v>
      </c>
    </row>
    <row r="5134" spans="1:14" ht="14.25">
      <c r="A5134" s="5">
        <v>44459</v>
      </c>
      <c r="B5134" s="6" t="s">
        <v>137</v>
      </c>
      <c r="C5134" s="6" t="s">
        <v>138</v>
      </c>
      <c r="D5134" s="17">
        <v>111464472000</v>
      </c>
      <c r="E5134" s="6" t="s">
        <v>19</v>
      </c>
      <c r="F5134" s="6" t="str">
        <f>IF(E5134="BUY", "SELL", IF(E5134="SELL", "BUY", ""))</f>
        <v>BUY</v>
      </c>
      <c r="G5134" s="7">
        <v>107.11</v>
      </c>
      <c r="H5134" s="7">
        <v>1000</v>
      </c>
      <c r="I5134" s="5">
        <v>44474</v>
      </c>
      <c r="J5134" s="9">
        <v>106.18</v>
      </c>
      <c r="K5134" s="9">
        <f t="shared" si="240"/>
        <v>991.31733731677718</v>
      </c>
      <c r="L5134" s="10">
        <f t="shared" si="241"/>
        <v>-8.6826626832228158E-3</v>
      </c>
      <c r="M5134" s="10">
        <f t="shared" si="242"/>
        <v>8.6826626832228158E-3</v>
      </c>
      <c r="N5134" s="6">
        <f>DATEDIF(A5134, I5134, "d")</f>
        <v>15</v>
      </c>
    </row>
    <row r="5135" spans="1:14" ht="14.25">
      <c r="A5135" s="5">
        <v>44460</v>
      </c>
      <c r="B5135" s="6" t="s">
        <v>3430</v>
      </c>
      <c r="C5135" s="6" t="s">
        <v>3431</v>
      </c>
      <c r="D5135" s="17">
        <v>57589070</v>
      </c>
      <c r="E5135" s="6" t="s">
        <v>16</v>
      </c>
      <c r="F5135" s="6" t="str">
        <f>IF(E5135="BUY", "SELL", IF(E5135="SELL", "BUY", ""))</f>
        <v>SELL</v>
      </c>
      <c r="G5135" s="7">
        <v>6.39</v>
      </c>
      <c r="H5135" s="7">
        <v>1000</v>
      </c>
      <c r="I5135" s="11">
        <v>44727</v>
      </c>
      <c r="J5135" s="9">
        <v>4.1900000000000004</v>
      </c>
      <c r="K5135" s="9">
        <f t="shared" si="240"/>
        <v>655.71205007824744</v>
      </c>
      <c r="L5135" s="10">
        <f t="shared" si="241"/>
        <v>0.34428794992175255</v>
      </c>
      <c r="M5135" s="10">
        <f t="shared" si="242"/>
        <v>-0.34428794992175255</v>
      </c>
      <c r="N5135" s="6">
        <f>DATEDIF(A5135, I5135, "d")</f>
        <v>267</v>
      </c>
    </row>
    <row r="5136" spans="1:14" ht="14.25">
      <c r="A5136" s="11">
        <v>44460</v>
      </c>
      <c r="B5136" s="6" t="s">
        <v>2514</v>
      </c>
      <c r="C5136" s="6" t="s">
        <v>2515</v>
      </c>
      <c r="D5136" s="17">
        <v>90444963415</v>
      </c>
      <c r="E5136" s="12" t="s">
        <v>16</v>
      </c>
      <c r="F5136" s="13" t="str">
        <f>IF(E5136="BUY", "SELL", IF(E5136="SELL", "BUY", ""))</f>
        <v>SELL</v>
      </c>
      <c r="G5136" s="7">
        <v>44.360000999999997</v>
      </c>
      <c r="H5136" s="7">
        <v>1000</v>
      </c>
      <c r="I5136" s="11">
        <v>44498</v>
      </c>
      <c r="J5136" s="9">
        <v>43.82</v>
      </c>
      <c r="K5136" s="9">
        <f t="shared" si="240"/>
        <v>987.82684878659052</v>
      </c>
      <c r="L5136" s="10">
        <f t="shared" si="241"/>
        <v>1.2173151213409483E-2</v>
      </c>
      <c r="M5136" s="10">
        <f t="shared" si="242"/>
        <v>-1.2173151213409483E-2</v>
      </c>
      <c r="N5136" s="6">
        <f>DATEDIF(A5136, I5136, "d")</f>
        <v>38</v>
      </c>
    </row>
    <row r="5137" spans="1:14" ht="14.25">
      <c r="A5137" s="5">
        <v>44461</v>
      </c>
      <c r="B5137" s="6" t="s">
        <v>3432</v>
      </c>
      <c r="C5137" s="6" t="s">
        <v>3433</v>
      </c>
      <c r="D5137" s="17">
        <v>1585116720</v>
      </c>
      <c r="E5137" s="6" t="s">
        <v>16</v>
      </c>
      <c r="F5137" s="6" t="str">
        <f>IF(E5137="BUY", "SELL", IF(E5137="SELL", "BUY", ""))</f>
        <v>SELL</v>
      </c>
      <c r="G5137" s="7">
        <v>21.34</v>
      </c>
      <c r="H5137" s="7">
        <v>1000</v>
      </c>
      <c r="I5137" s="11">
        <v>44512</v>
      </c>
      <c r="J5137" s="9">
        <v>15.02</v>
      </c>
      <c r="K5137" s="9">
        <f t="shared" si="240"/>
        <v>703.84254920337401</v>
      </c>
      <c r="L5137" s="10">
        <f t="shared" si="241"/>
        <v>0.29615745079662598</v>
      </c>
      <c r="M5137" s="10">
        <f t="shared" si="242"/>
        <v>-0.29615745079662598</v>
      </c>
      <c r="N5137" s="6">
        <f>DATEDIF(A5137, I5137, "d")</f>
        <v>51</v>
      </c>
    </row>
    <row r="5138" spans="1:14" ht="14.25">
      <c r="A5138" s="5">
        <v>44461</v>
      </c>
      <c r="B5138" s="6" t="s">
        <v>3434</v>
      </c>
      <c r="C5138" s="6" t="s">
        <v>3435</v>
      </c>
      <c r="D5138" s="17">
        <v>379048807</v>
      </c>
      <c r="E5138" s="6" t="s">
        <v>16</v>
      </c>
      <c r="F5138" s="6" t="str">
        <f>IF(E5138="BUY", "SELL", IF(E5138="SELL", "BUY", ""))</f>
        <v>SELL</v>
      </c>
      <c r="G5138" s="7">
        <v>9.18</v>
      </c>
      <c r="H5138" s="7">
        <v>1000</v>
      </c>
      <c r="I5138" s="11">
        <v>44727</v>
      </c>
      <c r="J5138" s="9">
        <v>6.11</v>
      </c>
      <c r="K5138" s="9">
        <f t="shared" si="240"/>
        <v>665.5773420479303</v>
      </c>
      <c r="L5138" s="10">
        <f t="shared" si="241"/>
        <v>0.33442265795206971</v>
      </c>
      <c r="M5138" s="10">
        <f t="shared" si="242"/>
        <v>-0.33442265795206971</v>
      </c>
      <c r="N5138" s="6">
        <f>DATEDIF(A5138, I5138, "d")</f>
        <v>266</v>
      </c>
    </row>
    <row r="5139" spans="1:14" ht="14.25">
      <c r="A5139" s="5">
        <v>44461</v>
      </c>
      <c r="B5139" s="6" t="s">
        <v>3436</v>
      </c>
      <c r="C5139" s="6" t="s">
        <v>3437</v>
      </c>
      <c r="D5139" s="17">
        <v>612559600</v>
      </c>
      <c r="E5139" s="6" t="s">
        <v>16</v>
      </c>
      <c r="F5139" s="6" t="str">
        <f>IF(E5139="BUY", "SELL", IF(E5139="SELL", "BUY", ""))</f>
        <v>SELL</v>
      </c>
      <c r="G5139" s="7">
        <v>7.04</v>
      </c>
      <c r="H5139" s="7">
        <v>1000</v>
      </c>
      <c r="I5139" s="5">
        <v>44497</v>
      </c>
      <c r="J5139" s="9">
        <v>12.26</v>
      </c>
      <c r="K5139" s="9">
        <f t="shared" si="240"/>
        <v>1741.4772727272725</v>
      </c>
      <c r="L5139" s="10">
        <f t="shared" si="241"/>
        <v>-0.74147727272727249</v>
      </c>
      <c r="M5139" s="10">
        <f t="shared" si="242"/>
        <v>0.74147727272727249</v>
      </c>
      <c r="N5139" s="6">
        <f>DATEDIF(A5139, I5139, "d")</f>
        <v>36</v>
      </c>
    </row>
    <row r="5140" spans="1:14" ht="14.25">
      <c r="A5140" s="5">
        <v>44461</v>
      </c>
      <c r="B5140" s="6" t="s">
        <v>3438</v>
      </c>
      <c r="C5140" s="6" t="s">
        <v>3439</v>
      </c>
      <c r="D5140" s="17">
        <v>11564528986</v>
      </c>
      <c r="E5140" s="6" t="s">
        <v>19</v>
      </c>
      <c r="F5140" s="6" t="str">
        <f>IF(E5140="BUY", "SELL", IF(E5140="SELL", "BUY", ""))</f>
        <v>BUY</v>
      </c>
      <c r="G5140" s="7">
        <v>62.509998000000003</v>
      </c>
      <c r="H5140" s="7">
        <v>1000</v>
      </c>
      <c r="I5140" s="11">
        <v>44727</v>
      </c>
      <c r="J5140" s="9">
        <v>13.73</v>
      </c>
      <c r="K5140" s="9">
        <f t="shared" si="240"/>
        <v>219.64486385041957</v>
      </c>
      <c r="L5140" s="10">
        <f t="shared" si="241"/>
        <v>-0.78035513614958041</v>
      </c>
      <c r="M5140" s="10">
        <f t="shared" si="242"/>
        <v>0.78035513614958041</v>
      </c>
      <c r="N5140" s="6">
        <f>DATEDIF(A5140, I5140, "d")</f>
        <v>266</v>
      </c>
    </row>
    <row r="5141" spans="1:14" ht="14.25">
      <c r="A5141" s="11">
        <v>44461</v>
      </c>
      <c r="B5141" s="6" t="s">
        <v>2966</v>
      </c>
      <c r="C5141" s="6" t="s">
        <v>2967</v>
      </c>
      <c r="D5141" s="17">
        <v>13029621229</v>
      </c>
      <c r="E5141" s="12" t="s">
        <v>16</v>
      </c>
      <c r="F5141" s="13" t="str">
        <f>IF(E5141="BUY", "SELL", IF(E5141="SELL", "BUY", ""))</f>
        <v>SELL</v>
      </c>
      <c r="G5141" s="7">
        <v>133.509995</v>
      </c>
      <c r="H5141" s="7">
        <v>1000</v>
      </c>
      <c r="I5141" s="11">
        <v>44727</v>
      </c>
      <c r="J5141" s="9">
        <v>36.169998</v>
      </c>
      <c r="K5141" s="9">
        <f t="shared" si="240"/>
        <v>270.91603141772271</v>
      </c>
      <c r="L5141" s="10">
        <f t="shared" si="241"/>
        <v>0.72908396858227731</v>
      </c>
      <c r="M5141" s="10">
        <f t="shared" si="242"/>
        <v>-0.72908396858227731</v>
      </c>
      <c r="N5141" s="6">
        <f>DATEDIF(A5141, I5141, "d")</f>
        <v>266</v>
      </c>
    </row>
    <row r="5142" spans="1:14" ht="14.25">
      <c r="A5142" s="5">
        <v>44462</v>
      </c>
      <c r="B5142" s="6" t="s">
        <v>2020</v>
      </c>
      <c r="C5142" s="6" t="s">
        <v>2021</v>
      </c>
      <c r="D5142" s="17">
        <v>428169000</v>
      </c>
      <c r="E5142" s="6" t="s">
        <v>16</v>
      </c>
      <c r="F5142" s="6" t="str">
        <f>IF(E5142="BUY", "SELL", IF(E5142="SELL", "BUY", ""))</f>
        <v>SELL</v>
      </c>
      <c r="G5142" s="7">
        <v>5.44</v>
      </c>
      <c r="H5142" s="7">
        <v>1000</v>
      </c>
      <c r="I5142" s="11">
        <v>44727</v>
      </c>
      <c r="J5142" s="9">
        <v>1.81</v>
      </c>
      <c r="K5142" s="9">
        <f t="shared" si="240"/>
        <v>332.72058823529409</v>
      </c>
      <c r="L5142" s="10">
        <f t="shared" si="241"/>
        <v>0.66727941176470584</v>
      </c>
      <c r="M5142" s="10">
        <f t="shared" si="242"/>
        <v>-0.66727941176470584</v>
      </c>
      <c r="N5142" s="6">
        <f>DATEDIF(A5142, I5142, "d")</f>
        <v>265</v>
      </c>
    </row>
    <row r="5143" spans="1:14" ht="14.25">
      <c r="A5143" s="5">
        <v>44462</v>
      </c>
      <c r="B5143" s="6" t="s">
        <v>64</v>
      </c>
      <c r="C5143" s="6" t="s">
        <v>65</v>
      </c>
      <c r="D5143" s="17">
        <v>157074705249</v>
      </c>
      <c r="E5143" s="6" t="s">
        <v>19</v>
      </c>
      <c r="F5143" s="6" t="str">
        <f>IF(E5143="BUY", "SELL", IF(E5143="SELL", "BUY", ""))</f>
        <v>BUY</v>
      </c>
      <c r="G5143" s="7">
        <v>176.25</v>
      </c>
      <c r="H5143" s="7">
        <v>1000</v>
      </c>
      <c r="I5143" s="5">
        <v>44470</v>
      </c>
      <c r="J5143" s="9">
        <v>176.009995</v>
      </c>
      <c r="K5143" s="9">
        <f t="shared" si="240"/>
        <v>998.6382695035461</v>
      </c>
      <c r="L5143" s="10">
        <f t="shared" si="241"/>
        <v>-1.3617304964539017E-3</v>
      </c>
      <c r="M5143" s="10">
        <f t="shared" si="242"/>
        <v>1.3617304964539017E-3</v>
      </c>
      <c r="N5143" s="6">
        <f>DATEDIF(A5143, I5143, "d")</f>
        <v>8</v>
      </c>
    </row>
    <row r="5144" spans="1:14" ht="14.25">
      <c r="A5144" s="5">
        <v>44462</v>
      </c>
      <c r="B5144" s="6" t="s">
        <v>1047</v>
      </c>
      <c r="C5144" s="6" t="s">
        <v>1048</v>
      </c>
      <c r="D5144" s="17">
        <v>1860274560</v>
      </c>
      <c r="E5144" s="6" t="s">
        <v>16</v>
      </c>
      <c r="F5144" s="6" t="str">
        <f>IF(E5144="BUY", "SELL", IF(E5144="SELL", "BUY", ""))</f>
        <v>SELL</v>
      </c>
      <c r="G5144" s="7">
        <v>19.600000000000001</v>
      </c>
      <c r="H5144" s="7">
        <v>1000</v>
      </c>
      <c r="I5144" s="11">
        <v>44727</v>
      </c>
      <c r="J5144" s="9">
        <v>10.67</v>
      </c>
      <c r="K5144" s="9">
        <f t="shared" si="240"/>
        <v>544.38775510204073</v>
      </c>
      <c r="L5144" s="10">
        <f t="shared" si="241"/>
        <v>0.45561224489795926</v>
      </c>
      <c r="M5144" s="10">
        <f t="shared" si="242"/>
        <v>-0.45561224489795926</v>
      </c>
      <c r="N5144" s="6">
        <f>DATEDIF(A5144, I5144, "d")</f>
        <v>265</v>
      </c>
    </row>
    <row r="5145" spans="1:14" ht="14.25">
      <c r="A5145" s="5">
        <v>44462</v>
      </c>
      <c r="B5145" s="6" t="s">
        <v>3440</v>
      </c>
      <c r="C5145" s="6" t="s">
        <v>3441</v>
      </c>
      <c r="D5145" s="17">
        <v>2742938800</v>
      </c>
      <c r="E5145" s="6" t="s">
        <v>16</v>
      </c>
      <c r="F5145" s="6" t="str">
        <f>IF(E5145="BUY", "SELL", IF(E5145="SELL", "BUY", ""))</f>
        <v>SELL</v>
      </c>
      <c r="G5145" s="7">
        <v>34.119999</v>
      </c>
      <c r="H5145" s="7">
        <v>1000</v>
      </c>
      <c r="I5145" s="11">
        <v>44727</v>
      </c>
      <c r="J5145" s="9">
        <v>17.899999999999999</v>
      </c>
      <c r="K5145" s="9">
        <f t="shared" si="240"/>
        <v>524.61900716937294</v>
      </c>
      <c r="L5145" s="10">
        <f t="shared" si="241"/>
        <v>0.47538099283062707</v>
      </c>
      <c r="M5145" s="10">
        <f t="shared" si="242"/>
        <v>-0.47538099283062707</v>
      </c>
      <c r="N5145" s="6">
        <f>DATEDIF(A5145, I5145, "d")</f>
        <v>265</v>
      </c>
    </row>
    <row r="5146" spans="1:14" ht="14.25">
      <c r="A5146" s="5">
        <v>44466</v>
      </c>
      <c r="B5146" s="6" t="s">
        <v>163</v>
      </c>
      <c r="C5146" s="6" t="s">
        <v>164</v>
      </c>
      <c r="D5146" s="17">
        <v>725893281281</v>
      </c>
      <c r="E5146" s="6" t="s">
        <v>19</v>
      </c>
      <c r="F5146" s="6" t="str">
        <f>IF(E5146="BUY", "SELL", IF(E5146="SELL", "BUY", ""))</f>
        <v>BUY</v>
      </c>
      <c r="G5146" s="7">
        <v>353.57998700000002</v>
      </c>
      <c r="H5146" s="7">
        <v>1000</v>
      </c>
      <c r="I5146" s="5">
        <v>44496</v>
      </c>
      <c r="J5146" s="9">
        <v>312.22000100000002</v>
      </c>
      <c r="K5146" s="9">
        <f t="shared" si="240"/>
        <v>883.025093272601</v>
      </c>
      <c r="L5146" s="10">
        <f t="shared" si="241"/>
        <v>-0.11697490672739901</v>
      </c>
      <c r="M5146" s="10">
        <f t="shared" si="242"/>
        <v>0.11697490672739901</v>
      </c>
      <c r="N5146" s="6">
        <f>DATEDIF(A5146, I5146, "d")</f>
        <v>30</v>
      </c>
    </row>
    <row r="5147" spans="1:14" ht="14.25">
      <c r="A5147" s="5">
        <v>44467</v>
      </c>
      <c r="B5147" s="6" t="s">
        <v>3202</v>
      </c>
      <c r="C5147" s="6" t="s">
        <v>3203</v>
      </c>
      <c r="D5147" s="17">
        <v>4393178481</v>
      </c>
      <c r="E5147" s="6" t="s">
        <v>16</v>
      </c>
      <c r="F5147" s="6" t="str">
        <f>IF(E5147="BUY", "SELL", IF(E5147="SELL", "BUY", ""))</f>
        <v>SELL</v>
      </c>
      <c r="G5147" s="7">
        <v>102.25</v>
      </c>
      <c r="H5147" s="7">
        <v>1000</v>
      </c>
      <c r="I5147" s="11">
        <v>44536</v>
      </c>
      <c r="J5147" s="9">
        <v>65.860000999999997</v>
      </c>
      <c r="K5147" s="9">
        <f t="shared" si="240"/>
        <v>644.10758924205379</v>
      </c>
      <c r="L5147" s="10">
        <f t="shared" si="241"/>
        <v>0.3558924107579462</v>
      </c>
      <c r="M5147" s="10">
        <f t="shared" si="242"/>
        <v>-0.3558924107579462</v>
      </c>
      <c r="N5147" s="6">
        <f>DATEDIF(A5147, I5147, "d")</f>
        <v>69</v>
      </c>
    </row>
    <row r="5148" spans="1:14" ht="14.25">
      <c r="A5148" s="5">
        <v>44467</v>
      </c>
      <c r="B5148" s="6" t="s">
        <v>2609</v>
      </c>
      <c r="C5148" s="6" t="s">
        <v>2610</v>
      </c>
      <c r="D5148" s="17">
        <v>3111835764</v>
      </c>
      <c r="E5148" s="6" t="s">
        <v>16</v>
      </c>
      <c r="F5148" s="6" t="str">
        <f>IF(E5148="BUY", "SELL", IF(E5148="SELL", "BUY", ""))</f>
        <v>SELL</v>
      </c>
      <c r="G5148" s="7">
        <v>74.535004000000001</v>
      </c>
      <c r="H5148" s="7">
        <v>1000</v>
      </c>
      <c r="I5148" s="5">
        <v>44713</v>
      </c>
      <c r="J5148" s="9">
        <v>25.559999000000001</v>
      </c>
      <c r="K5148" s="9">
        <f t="shared" si="240"/>
        <v>342.92611026089168</v>
      </c>
      <c r="L5148" s="10">
        <f t="shared" si="241"/>
        <v>0.65707388973910841</v>
      </c>
      <c r="M5148" s="10">
        <f t="shared" si="242"/>
        <v>-0.65707388973910841</v>
      </c>
      <c r="N5148" s="6">
        <f>DATEDIF(A5148, I5148, "d")</f>
        <v>246</v>
      </c>
    </row>
    <row r="5149" spans="1:14" ht="14.25">
      <c r="A5149" s="5">
        <v>44467</v>
      </c>
      <c r="B5149" s="6" t="s">
        <v>3442</v>
      </c>
      <c r="C5149" s="6" t="s">
        <v>3443</v>
      </c>
      <c r="D5149" s="17">
        <v>2308705440</v>
      </c>
      <c r="E5149" s="6" t="s">
        <v>19</v>
      </c>
      <c r="F5149" s="6" t="str">
        <f>IF(E5149="BUY", "SELL", IF(E5149="SELL", "BUY", ""))</f>
        <v>BUY</v>
      </c>
      <c r="G5149" s="7">
        <v>26.209999</v>
      </c>
      <c r="H5149" s="7">
        <v>1000</v>
      </c>
      <c r="I5149" s="11">
        <v>44727</v>
      </c>
      <c r="J5149" s="9">
        <v>13.51</v>
      </c>
      <c r="K5149" s="9">
        <f t="shared" si="240"/>
        <v>515.4521371786393</v>
      </c>
      <c r="L5149" s="10">
        <f t="shared" si="241"/>
        <v>-0.4845478628213607</v>
      </c>
      <c r="M5149" s="10">
        <f t="shared" si="242"/>
        <v>0.4845478628213607</v>
      </c>
      <c r="N5149" s="6">
        <f>DATEDIF(A5149, I5149, "d")</f>
        <v>260</v>
      </c>
    </row>
    <row r="5150" spans="1:14" ht="14.25">
      <c r="A5150" s="5">
        <v>44467</v>
      </c>
      <c r="B5150" s="6" t="s">
        <v>3444</v>
      </c>
      <c r="C5150" s="6" t="s">
        <v>3445</v>
      </c>
      <c r="D5150" s="17">
        <v>733752640</v>
      </c>
      <c r="E5150" s="6" t="s">
        <v>19</v>
      </c>
      <c r="F5150" s="6" t="str">
        <f>IF(E5150="BUY", "SELL", IF(E5150="SELL", "BUY", ""))</f>
        <v>BUY</v>
      </c>
      <c r="G5150" s="7">
        <v>19.700001</v>
      </c>
      <c r="H5150" s="7">
        <v>1000</v>
      </c>
      <c r="I5150" s="5">
        <v>44552</v>
      </c>
      <c r="J5150" s="9">
        <v>24.15</v>
      </c>
      <c r="K5150" s="9">
        <f t="shared" si="240"/>
        <v>1225.8882626452657</v>
      </c>
      <c r="L5150" s="10">
        <f t="shared" si="241"/>
        <v>0.22588826264526574</v>
      </c>
      <c r="M5150" s="10">
        <f t="shared" si="242"/>
        <v>-0.22588826264526574</v>
      </c>
      <c r="N5150" s="6">
        <f>DATEDIF(A5150, I5150, "d")</f>
        <v>85</v>
      </c>
    </row>
    <row r="5151" spans="1:14" ht="14.25">
      <c r="A5151" s="5">
        <v>44468</v>
      </c>
      <c r="B5151" s="6" t="s">
        <v>3446</v>
      </c>
      <c r="C5151" s="6" t="s">
        <v>3447</v>
      </c>
      <c r="D5151" s="17">
        <v>1761787296</v>
      </c>
      <c r="E5151" s="6" t="s">
        <v>19</v>
      </c>
      <c r="F5151" s="6" t="str">
        <f>IF(E5151="BUY", "SELL", IF(E5151="SELL", "BUY", ""))</f>
        <v>BUY</v>
      </c>
      <c r="G5151" s="7">
        <v>44.950001</v>
      </c>
      <c r="H5151" s="7">
        <v>1000</v>
      </c>
      <c r="I5151" s="11">
        <v>44505</v>
      </c>
      <c r="J5151" s="9">
        <v>67.980002999999996</v>
      </c>
      <c r="K5151" s="9">
        <f t="shared" si="240"/>
        <v>1512.3470853760382</v>
      </c>
      <c r="L5151" s="10">
        <f t="shared" si="241"/>
        <v>0.51234708537603824</v>
      </c>
      <c r="M5151" s="10">
        <f t="shared" si="242"/>
        <v>-0.51234708537603824</v>
      </c>
      <c r="N5151" s="6">
        <f>DATEDIF(A5151, I5151, "d")</f>
        <v>37</v>
      </c>
    </row>
    <row r="5152" spans="1:14" ht="14.25">
      <c r="A5152" s="5">
        <v>44468</v>
      </c>
      <c r="B5152" s="6" t="s">
        <v>3448</v>
      </c>
      <c r="C5152" s="6" t="s">
        <v>3449</v>
      </c>
      <c r="D5152" s="17">
        <v>53066653</v>
      </c>
      <c r="E5152" s="6" t="s">
        <v>19</v>
      </c>
      <c r="F5152" s="6" t="str">
        <f>IF(E5152="BUY", "SELL", IF(E5152="SELL", "BUY", ""))</f>
        <v>BUY</v>
      </c>
      <c r="G5152" s="7">
        <v>13.14</v>
      </c>
      <c r="H5152" s="7">
        <v>1000</v>
      </c>
      <c r="I5152" s="11">
        <v>44727</v>
      </c>
      <c r="J5152" s="9">
        <v>4.4000000000000004</v>
      </c>
      <c r="K5152" s="9">
        <f t="shared" si="240"/>
        <v>334.85540334855403</v>
      </c>
      <c r="L5152" s="10">
        <f t="shared" si="241"/>
        <v>-0.66514459665144587</v>
      </c>
      <c r="M5152" s="10">
        <f t="shared" si="242"/>
        <v>0.66514459665144587</v>
      </c>
      <c r="N5152" s="6">
        <f>DATEDIF(A5152, I5152, "d")</f>
        <v>259</v>
      </c>
    </row>
    <row r="5153" spans="1:14" ht="14.25">
      <c r="A5153" s="5">
        <v>44468</v>
      </c>
      <c r="B5153" s="6" t="s">
        <v>1159</v>
      </c>
      <c r="C5153" s="6" t="s">
        <v>1160</v>
      </c>
      <c r="D5153" s="17">
        <v>25064068791</v>
      </c>
      <c r="E5153" s="6" t="s">
        <v>19</v>
      </c>
      <c r="F5153" s="6" t="str">
        <f>IF(E5153="BUY", "SELL", IF(E5153="SELL", "BUY", ""))</f>
        <v>BUY</v>
      </c>
      <c r="G5153" s="7">
        <v>681.23999000000003</v>
      </c>
      <c r="H5153" s="7">
        <v>1000</v>
      </c>
      <c r="I5153" s="5">
        <v>44536</v>
      </c>
      <c r="J5153" s="9">
        <v>712.40997300000004</v>
      </c>
      <c r="K5153" s="9">
        <f t="shared" si="240"/>
        <v>1045.7547757876048</v>
      </c>
      <c r="L5153" s="10">
        <f t="shared" si="241"/>
        <v>4.5754775787604784E-2</v>
      </c>
      <c r="M5153" s="10">
        <f t="shared" si="242"/>
        <v>-4.5754775787604784E-2</v>
      </c>
      <c r="N5153" s="6">
        <f>DATEDIF(A5153, I5153, "d")</f>
        <v>68</v>
      </c>
    </row>
    <row r="5154" spans="1:14" ht="14.25">
      <c r="A5154" s="11">
        <v>44468</v>
      </c>
      <c r="B5154" s="6" t="s">
        <v>3450</v>
      </c>
      <c r="C5154" s="6" t="s">
        <v>3451</v>
      </c>
      <c r="D5154" s="17">
        <v>3689001752</v>
      </c>
      <c r="E5154" s="12" t="s">
        <v>16</v>
      </c>
      <c r="F5154" s="13" t="str">
        <f>IF(E5154="BUY", "SELL", IF(E5154="SELL", "BUY", ""))</f>
        <v>SELL</v>
      </c>
      <c r="G5154" s="7">
        <v>19.608602999999999</v>
      </c>
      <c r="H5154" s="7">
        <v>1000</v>
      </c>
      <c r="I5154" s="11">
        <v>44727</v>
      </c>
      <c r="J5154" s="9">
        <v>18.422668000000002</v>
      </c>
      <c r="K5154" s="9">
        <f t="shared" si="240"/>
        <v>939.51965879466297</v>
      </c>
      <c r="L5154" s="10">
        <f t="shared" si="241"/>
        <v>6.0480341205337025E-2</v>
      </c>
      <c r="M5154" s="10">
        <f t="shared" si="242"/>
        <v>-6.0480341205337025E-2</v>
      </c>
      <c r="N5154" s="6">
        <f>DATEDIF(A5154, I5154, "d")</f>
        <v>259</v>
      </c>
    </row>
    <row r="5155" spans="1:14" ht="14.25">
      <c r="A5155" s="11">
        <v>44468</v>
      </c>
      <c r="B5155" s="6" t="s">
        <v>3452</v>
      </c>
      <c r="C5155" s="6" t="s">
        <v>3453</v>
      </c>
      <c r="D5155" s="17">
        <v>1427286909</v>
      </c>
      <c r="E5155" s="13" t="s">
        <v>19</v>
      </c>
      <c r="F5155" s="12" t="str">
        <f>IF(E5155="BUY", "SELL", IF(E5155="SELL", "BUY", ""))</f>
        <v>BUY</v>
      </c>
      <c r="G5155" s="7">
        <v>54.490001999999997</v>
      </c>
      <c r="H5155" s="7">
        <v>1000</v>
      </c>
      <c r="I5155" s="11">
        <v>44727</v>
      </c>
      <c r="J5155" s="9">
        <v>14.04</v>
      </c>
      <c r="K5155" s="9">
        <f t="shared" si="240"/>
        <v>257.66194686504139</v>
      </c>
      <c r="L5155" s="10">
        <f t="shared" si="241"/>
        <v>-0.7423380531349586</v>
      </c>
      <c r="M5155" s="10">
        <f t="shared" si="242"/>
        <v>0.7423380531349586</v>
      </c>
      <c r="N5155" s="6">
        <f>DATEDIF(A5155, I5155, "d")</f>
        <v>259</v>
      </c>
    </row>
    <row r="5156" spans="1:14" ht="14.25">
      <c r="A5156" s="5">
        <v>44470</v>
      </c>
      <c r="B5156" s="6" t="s">
        <v>3454</v>
      </c>
      <c r="C5156" s="6" t="s">
        <v>3455</v>
      </c>
      <c r="D5156" s="17">
        <v>575693000</v>
      </c>
      <c r="E5156" s="6" t="s">
        <v>16</v>
      </c>
      <c r="F5156" s="6" t="str">
        <f>IF(E5156="BUY", "SELL", IF(E5156="SELL", "BUY", ""))</f>
        <v>SELL</v>
      </c>
      <c r="G5156" s="7">
        <v>10.11</v>
      </c>
      <c r="H5156" s="7">
        <v>1000</v>
      </c>
      <c r="I5156" s="11">
        <v>44480</v>
      </c>
      <c r="J5156" s="9">
        <v>10.039999999999999</v>
      </c>
      <c r="K5156" s="9">
        <f t="shared" si="240"/>
        <v>993.07616221562807</v>
      </c>
      <c r="L5156" s="10">
        <f t="shared" si="241"/>
        <v>6.9238377843719263E-3</v>
      </c>
      <c r="M5156" s="10">
        <f t="shared" si="242"/>
        <v>-6.9238377843719263E-3</v>
      </c>
      <c r="N5156" s="6">
        <f>DATEDIF(A5156, I5156, "d")</f>
        <v>10</v>
      </c>
    </row>
    <row r="5157" spans="1:14" ht="14.25">
      <c r="A5157" s="5">
        <v>44470</v>
      </c>
      <c r="B5157" s="6" t="s">
        <v>64</v>
      </c>
      <c r="C5157" s="6" t="s">
        <v>65</v>
      </c>
      <c r="D5157" s="17">
        <v>157074705249</v>
      </c>
      <c r="E5157" s="6" t="s">
        <v>16</v>
      </c>
      <c r="F5157" s="6" t="str">
        <f>IF(E5157="BUY", "SELL", IF(E5157="SELL", "BUY", ""))</f>
        <v>SELL</v>
      </c>
      <c r="G5157" s="7">
        <v>176.009995</v>
      </c>
      <c r="H5157" s="7">
        <v>1000</v>
      </c>
      <c r="I5157" s="5">
        <v>44529</v>
      </c>
      <c r="J5157" s="9">
        <v>147.80999800000001</v>
      </c>
      <c r="K5157" s="9">
        <f t="shared" si="240"/>
        <v>839.78184307090066</v>
      </c>
      <c r="L5157" s="10">
        <f t="shared" si="241"/>
        <v>0.16021815692909933</v>
      </c>
      <c r="M5157" s="10">
        <f t="shared" si="242"/>
        <v>-0.16021815692909933</v>
      </c>
      <c r="N5157" s="6">
        <f>DATEDIF(A5157, I5157, "d")</f>
        <v>59</v>
      </c>
    </row>
    <row r="5158" spans="1:14" ht="14.25">
      <c r="A5158" s="5">
        <v>44470</v>
      </c>
      <c r="B5158" s="6" t="s">
        <v>180</v>
      </c>
      <c r="C5158" s="6" t="s">
        <v>181</v>
      </c>
      <c r="D5158" s="17">
        <v>57646262221</v>
      </c>
      <c r="E5158" s="6" t="s">
        <v>19</v>
      </c>
      <c r="F5158" s="6" t="str">
        <f>IF(E5158="BUY", "SELL", IF(E5158="SELL", "BUY", ""))</f>
        <v>BUY</v>
      </c>
      <c r="G5158" s="7">
        <v>18.775117999999999</v>
      </c>
      <c r="H5158" s="7">
        <v>1000</v>
      </c>
      <c r="I5158" s="5">
        <v>44488</v>
      </c>
      <c r="J5158" s="9">
        <v>21.074639999999999</v>
      </c>
      <c r="K5158" s="9">
        <f t="shared" si="240"/>
        <v>1122.4770997444598</v>
      </c>
      <c r="L5158" s="10">
        <f t="shared" si="241"/>
        <v>0.12247709974445979</v>
      </c>
      <c r="M5158" s="10">
        <f t="shared" si="242"/>
        <v>-0.12247709974445979</v>
      </c>
      <c r="N5158" s="6">
        <f>DATEDIF(A5158, I5158, "d")</f>
        <v>18</v>
      </c>
    </row>
    <row r="5159" spans="1:14" ht="14.25">
      <c r="A5159" s="5">
        <v>44470</v>
      </c>
      <c r="B5159" s="6" t="s">
        <v>3014</v>
      </c>
      <c r="C5159" s="6" t="s">
        <v>3015</v>
      </c>
      <c r="D5159" s="17">
        <v>30505534704</v>
      </c>
      <c r="E5159" s="6" t="s">
        <v>19</v>
      </c>
      <c r="F5159" s="6" t="str">
        <f>IF(E5159="BUY", "SELL", IF(E5159="SELL", "BUY", ""))</f>
        <v>BUY</v>
      </c>
      <c r="G5159" s="7">
        <v>24.33</v>
      </c>
      <c r="H5159" s="7">
        <v>1000</v>
      </c>
      <c r="I5159" s="11">
        <v>44727</v>
      </c>
      <c r="J5159" s="9">
        <v>8.1199999999999992</v>
      </c>
      <c r="K5159" s="9">
        <f t="shared" si="240"/>
        <v>333.74434854089606</v>
      </c>
      <c r="L5159" s="10">
        <f t="shared" si="241"/>
        <v>-0.66625565145910404</v>
      </c>
      <c r="M5159" s="10">
        <f t="shared" si="242"/>
        <v>0.66625565145910404</v>
      </c>
      <c r="N5159" s="6">
        <f>DATEDIF(A5159, I5159, "d")</f>
        <v>257</v>
      </c>
    </row>
    <row r="5160" spans="1:14" ht="14.25">
      <c r="A5160" s="11">
        <v>44470</v>
      </c>
      <c r="B5160" s="6" t="s">
        <v>2280</v>
      </c>
      <c r="C5160" s="6" t="s">
        <v>2281</v>
      </c>
      <c r="D5160" s="17">
        <v>11725438046</v>
      </c>
      <c r="E5160" s="13" t="s">
        <v>19</v>
      </c>
      <c r="F5160" s="12" t="str">
        <f>IF(E5160="BUY", "SELL", IF(E5160="SELL", "BUY", ""))</f>
        <v>BUY</v>
      </c>
      <c r="G5160" s="7">
        <v>91.400002000000001</v>
      </c>
      <c r="H5160" s="7">
        <v>1000</v>
      </c>
      <c r="I5160" s="11">
        <v>44727</v>
      </c>
      <c r="J5160" s="9">
        <v>31.51</v>
      </c>
      <c r="K5160" s="9">
        <f t="shared" si="240"/>
        <v>344.74835131841684</v>
      </c>
      <c r="L5160" s="10">
        <f t="shared" si="241"/>
        <v>-0.65525164868158325</v>
      </c>
      <c r="M5160" s="10">
        <f t="shared" si="242"/>
        <v>0.65525164868158325</v>
      </c>
      <c r="N5160" s="6">
        <f>DATEDIF(A5160, I5160, "d")</f>
        <v>257</v>
      </c>
    </row>
    <row r="5161" spans="1:14" ht="14.25">
      <c r="A5161" s="5">
        <v>44473</v>
      </c>
      <c r="B5161" s="6" t="s">
        <v>2914</v>
      </c>
      <c r="C5161" s="6" t="s">
        <v>2915</v>
      </c>
      <c r="D5161" s="17">
        <v>169075260</v>
      </c>
      <c r="E5161" s="6" t="s">
        <v>19</v>
      </c>
      <c r="F5161" s="6" t="str">
        <f>IF(E5161="BUY", "SELL", IF(E5161="SELL", "BUY", ""))</f>
        <v>BUY</v>
      </c>
      <c r="G5161" s="7">
        <v>23.18</v>
      </c>
      <c r="H5161" s="7">
        <v>1000</v>
      </c>
      <c r="I5161" s="11">
        <v>44727</v>
      </c>
      <c r="J5161" s="9">
        <v>3.96</v>
      </c>
      <c r="K5161" s="9">
        <f t="shared" si="240"/>
        <v>170.83692838654014</v>
      </c>
      <c r="L5161" s="10">
        <f t="shared" si="241"/>
        <v>-0.82916307161345981</v>
      </c>
      <c r="M5161" s="10">
        <f t="shared" si="242"/>
        <v>0.82916307161345981</v>
      </c>
      <c r="N5161" s="6">
        <f>DATEDIF(A5161, I5161, "d")</f>
        <v>254</v>
      </c>
    </row>
    <row r="5162" spans="1:14" ht="14.25">
      <c r="A5162" s="5">
        <v>44473</v>
      </c>
      <c r="B5162" s="6" t="s">
        <v>2456</v>
      </c>
      <c r="C5162" s="6" t="s">
        <v>2457</v>
      </c>
      <c r="D5162" s="17">
        <v>5188639887</v>
      </c>
      <c r="E5162" s="6" t="s">
        <v>19</v>
      </c>
      <c r="F5162" s="6" t="str">
        <f>IF(E5162="BUY", "SELL", IF(E5162="SELL", "BUY", ""))</f>
        <v>BUY</v>
      </c>
      <c r="G5162" s="7">
        <v>24.32</v>
      </c>
      <c r="H5162" s="7">
        <v>1000</v>
      </c>
      <c r="I5162" s="5">
        <v>44480</v>
      </c>
      <c r="J5162" s="9">
        <v>27.65</v>
      </c>
      <c r="K5162" s="9">
        <f t="shared" si="240"/>
        <v>1136.9243421052629</v>
      </c>
      <c r="L5162" s="10">
        <f t="shared" si="241"/>
        <v>0.13692434210526289</v>
      </c>
      <c r="M5162" s="10">
        <f t="shared" si="242"/>
        <v>-0.13692434210526289</v>
      </c>
      <c r="N5162" s="6">
        <f>DATEDIF(A5162, I5162, "d")</f>
        <v>7</v>
      </c>
    </row>
    <row r="5163" spans="1:14" ht="14.25">
      <c r="A5163" s="11">
        <v>44473</v>
      </c>
      <c r="B5163" s="6" t="s">
        <v>1283</v>
      </c>
      <c r="C5163" s="6" t="s">
        <v>1284</v>
      </c>
      <c r="D5163" s="17">
        <v>53403116733</v>
      </c>
      <c r="E5163" s="13" t="s">
        <v>19</v>
      </c>
      <c r="F5163" s="12" t="str">
        <f>IF(E5163="BUY", "SELL", IF(E5163="SELL", "BUY", ""))</f>
        <v>BUY</v>
      </c>
      <c r="G5163" s="7">
        <v>12.48</v>
      </c>
      <c r="H5163" s="7">
        <v>1000</v>
      </c>
      <c r="I5163" s="11">
        <v>44670</v>
      </c>
      <c r="J5163" s="9">
        <v>16.850000000000001</v>
      </c>
      <c r="K5163" s="9">
        <f t="shared" si="240"/>
        <v>1350.1602564102564</v>
      </c>
      <c r="L5163" s="10">
        <f t="shared" si="241"/>
        <v>0.35016025641025633</v>
      </c>
      <c r="M5163" s="10">
        <f t="shared" si="242"/>
        <v>-0.35016025641025633</v>
      </c>
      <c r="N5163" s="6">
        <f>DATEDIF(A5163, I5163, "d")</f>
        <v>197</v>
      </c>
    </row>
    <row r="5164" spans="1:14" ht="14.25">
      <c r="A5164" s="5">
        <v>44474</v>
      </c>
      <c r="B5164" s="6" t="s">
        <v>58</v>
      </c>
      <c r="C5164" s="6" t="s">
        <v>59</v>
      </c>
      <c r="D5164" s="17">
        <v>231528133463</v>
      </c>
      <c r="E5164" s="6" t="s">
        <v>16</v>
      </c>
      <c r="F5164" s="6" t="str">
        <f>IF(E5164="BUY", "SELL", IF(E5164="SELL", "BUY", ""))</f>
        <v>SELL</v>
      </c>
      <c r="G5164" s="7">
        <v>42.391396</v>
      </c>
      <c r="H5164" s="7">
        <v>1000</v>
      </c>
      <c r="I5164" s="11">
        <v>44727</v>
      </c>
      <c r="J5164" s="9">
        <v>31.202171</v>
      </c>
      <c r="K5164" s="9">
        <f t="shared" si="240"/>
        <v>736.04962195630446</v>
      </c>
      <c r="L5164" s="10">
        <f t="shared" si="241"/>
        <v>0.26395037804369553</v>
      </c>
      <c r="M5164" s="10">
        <f t="shared" si="242"/>
        <v>-0.26395037804369553</v>
      </c>
      <c r="N5164" s="6">
        <f>DATEDIF(A5164, I5164, "d")</f>
        <v>253</v>
      </c>
    </row>
    <row r="5165" spans="1:14" ht="14.25">
      <c r="A5165" s="5">
        <v>44474</v>
      </c>
      <c r="B5165" s="6" t="s">
        <v>3456</v>
      </c>
      <c r="C5165" s="6" t="s">
        <v>3457</v>
      </c>
      <c r="D5165" s="17">
        <v>7542106107</v>
      </c>
      <c r="E5165" s="6" t="s">
        <v>16</v>
      </c>
      <c r="F5165" s="6" t="str">
        <f>IF(E5165="BUY", "SELL", IF(E5165="SELL", "BUY", ""))</f>
        <v>SELL</v>
      </c>
      <c r="G5165" s="7">
        <v>34.22</v>
      </c>
      <c r="H5165" s="7">
        <v>1000</v>
      </c>
      <c r="I5165" s="11">
        <v>44727</v>
      </c>
      <c r="J5165" s="9">
        <v>25.45</v>
      </c>
      <c r="K5165" s="9">
        <f t="shared" si="240"/>
        <v>743.71712448860319</v>
      </c>
      <c r="L5165" s="10">
        <f t="shared" si="241"/>
        <v>0.25628287551139683</v>
      </c>
      <c r="M5165" s="10">
        <f t="shared" si="242"/>
        <v>-0.25628287551139683</v>
      </c>
      <c r="N5165" s="6">
        <f>DATEDIF(A5165, I5165, "d")</f>
        <v>253</v>
      </c>
    </row>
    <row r="5166" spans="1:14" ht="14.25">
      <c r="A5166" s="5">
        <v>44474</v>
      </c>
      <c r="B5166" s="6" t="s">
        <v>3302</v>
      </c>
      <c r="C5166" s="6" t="s">
        <v>3303</v>
      </c>
      <c r="D5166" s="17">
        <v>2362848240</v>
      </c>
      <c r="E5166" s="6" t="s">
        <v>19</v>
      </c>
      <c r="F5166" s="6" t="str">
        <f>IF(E5166="BUY", "SELL", IF(E5166="SELL", "BUY", ""))</f>
        <v>BUY</v>
      </c>
      <c r="G5166" s="7">
        <v>91.910004000000001</v>
      </c>
      <c r="H5166" s="7">
        <v>1000</v>
      </c>
      <c r="I5166" s="11">
        <v>44727</v>
      </c>
      <c r="J5166" s="9">
        <v>21.59</v>
      </c>
      <c r="K5166" s="9">
        <f t="shared" si="240"/>
        <v>234.9036999280296</v>
      </c>
      <c r="L5166" s="10">
        <f t="shared" si="241"/>
        <v>-0.76509630007197038</v>
      </c>
      <c r="M5166" s="10">
        <f t="shared" si="242"/>
        <v>0.76509630007197038</v>
      </c>
      <c r="N5166" s="6">
        <f>DATEDIF(A5166, I5166, "d")</f>
        <v>253</v>
      </c>
    </row>
    <row r="5167" spans="1:14" ht="14.25">
      <c r="A5167" s="5">
        <v>44474</v>
      </c>
      <c r="B5167" s="6" t="s">
        <v>3458</v>
      </c>
      <c r="C5167" s="6" t="s">
        <v>3459</v>
      </c>
      <c r="D5167" s="17">
        <v>406451000</v>
      </c>
      <c r="E5167" s="6" t="s">
        <v>16</v>
      </c>
      <c r="F5167" s="6" t="str">
        <f>IF(E5167="BUY", "SELL", IF(E5167="SELL", "BUY", ""))</f>
        <v>SELL</v>
      </c>
      <c r="G5167" s="7">
        <v>4.8499999999999996</v>
      </c>
      <c r="H5167" s="7">
        <v>1000</v>
      </c>
      <c r="I5167" s="11">
        <v>44727</v>
      </c>
      <c r="J5167" s="9">
        <v>1.4</v>
      </c>
      <c r="K5167" s="9">
        <f t="shared" si="240"/>
        <v>288.65979381443299</v>
      </c>
      <c r="L5167" s="10">
        <f t="shared" si="241"/>
        <v>0.71134020618556704</v>
      </c>
      <c r="M5167" s="10">
        <f t="shared" si="242"/>
        <v>-0.71134020618556704</v>
      </c>
      <c r="N5167" s="6">
        <f>DATEDIF(A5167, I5167, "d")</f>
        <v>253</v>
      </c>
    </row>
    <row r="5168" spans="1:14" ht="14.25">
      <c r="A5168" s="5">
        <v>44474</v>
      </c>
      <c r="B5168" s="6" t="s">
        <v>485</v>
      </c>
      <c r="C5168" s="6" t="s">
        <v>486</v>
      </c>
      <c r="D5168" s="17">
        <v>161091919804</v>
      </c>
      <c r="E5168" s="6" t="s">
        <v>16</v>
      </c>
      <c r="F5168" s="6" t="str">
        <f>IF(E5168="BUY", "SELL", IF(E5168="SELL", "BUY", ""))</f>
        <v>SELL</v>
      </c>
      <c r="G5168" s="7">
        <v>146.70336900000001</v>
      </c>
      <c r="H5168" s="7">
        <v>1000</v>
      </c>
      <c r="I5168" s="5">
        <v>44547</v>
      </c>
      <c r="J5168" s="9">
        <v>158.66859400000001</v>
      </c>
      <c r="K5168" s="9">
        <f t="shared" si="240"/>
        <v>1081.5606695439967</v>
      </c>
      <c r="L5168" s="10">
        <f t="shared" si="241"/>
        <v>-8.1560669543996711E-2</v>
      </c>
      <c r="M5168" s="10">
        <f t="shared" si="242"/>
        <v>8.1560669543996711E-2</v>
      </c>
      <c r="N5168" s="6">
        <f>DATEDIF(A5168, I5168, "d")</f>
        <v>73</v>
      </c>
    </row>
    <row r="5169" spans="1:14" ht="14.25">
      <c r="A5169" s="5">
        <v>44474</v>
      </c>
      <c r="B5169" s="6" t="s">
        <v>137</v>
      </c>
      <c r="C5169" s="6" t="s">
        <v>138</v>
      </c>
      <c r="D5169" s="17">
        <v>111464472000</v>
      </c>
      <c r="E5169" s="6" t="s">
        <v>16</v>
      </c>
      <c r="F5169" s="6" t="str">
        <f>IF(E5169="BUY", "SELL", IF(E5169="SELL", "BUY", ""))</f>
        <v>SELL</v>
      </c>
      <c r="G5169" s="7">
        <v>106.18</v>
      </c>
      <c r="H5169" s="7">
        <v>1000</v>
      </c>
      <c r="I5169" s="11">
        <v>44727</v>
      </c>
      <c r="J5169" s="9">
        <v>72.239999999999995</v>
      </c>
      <c r="K5169" s="9">
        <f t="shared" si="240"/>
        <v>680.3541156526652</v>
      </c>
      <c r="L5169" s="10">
        <f t="shared" si="241"/>
        <v>0.31964588434733482</v>
      </c>
      <c r="M5169" s="10">
        <f t="shared" si="242"/>
        <v>-0.31964588434733482</v>
      </c>
      <c r="N5169" s="6">
        <f>DATEDIF(A5169, I5169, "d")</f>
        <v>253</v>
      </c>
    </row>
    <row r="5170" spans="1:14" ht="14.25">
      <c r="A5170" s="5">
        <v>44475</v>
      </c>
      <c r="B5170" s="6" t="s">
        <v>149</v>
      </c>
      <c r="C5170" s="6" t="s">
        <v>150</v>
      </c>
      <c r="D5170" s="17">
        <v>906246745</v>
      </c>
      <c r="E5170" s="6" t="s">
        <v>19</v>
      </c>
      <c r="F5170" s="6" t="str">
        <f>IF(E5170="BUY", "SELL", IF(E5170="SELL", "BUY", ""))</f>
        <v>BUY</v>
      </c>
      <c r="G5170" s="7">
        <v>26.1555</v>
      </c>
      <c r="H5170" s="7">
        <v>1000</v>
      </c>
      <c r="I5170" s="11">
        <v>44727</v>
      </c>
      <c r="J5170" s="9">
        <v>20.37846</v>
      </c>
      <c r="K5170" s="9">
        <f t="shared" si="240"/>
        <v>779.12714343063601</v>
      </c>
      <c r="L5170" s="10">
        <f t="shared" si="241"/>
        <v>-0.22087285656936398</v>
      </c>
      <c r="M5170" s="10">
        <f t="shared" si="242"/>
        <v>0.22087285656936398</v>
      </c>
      <c r="N5170" s="6">
        <f>DATEDIF(A5170, I5170, "d")</f>
        <v>252</v>
      </c>
    </row>
    <row r="5171" spans="1:14" ht="14.25">
      <c r="A5171" s="5">
        <v>44475</v>
      </c>
      <c r="B5171" s="6" t="s">
        <v>3344</v>
      </c>
      <c r="C5171" s="6" t="s">
        <v>3345</v>
      </c>
      <c r="D5171" s="17">
        <v>45182068</v>
      </c>
      <c r="E5171" s="6" t="s">
        <v>19</v>
      </c>
      <c r="F5171" s="6" t="str">
        <f>IF(E5171="BUY", "SELL", IF(E5171="SELL", "BUY", ""))</f>
        <v>BUY</v>
      </c>
      <c r="G5171" s="7">
        <v>3.99</v>
      </c>
      <c r="H5171" s="7">
        <v>1000</v>
      </c>
      <c r="I5171" s="11">
        <v>44727</v>
      </c>
      <c r="J5171" s="9">
        <v>1.33</v>
      </c>
      <c r="K5171" s="9">
        <f t="shared" si="240"/>
        <v>333.33333333333331</v>
      </c>
      <c r="L5171" s="10">
        <f t="shared" si="241"/>
        <v>-0.66666666666666674</v>
      </c>
      <c r="M5171" s="10">
        <f t="shared" si="242"/>
        <v>0.66666666666666674</v>
      </c>
      <c r="N5171" s="6">
        <f>DATEDIF(A5171, I5171, "d")</f>
        <v>252</v>
      </c>
    </row>
    <row r="5172" spans="1:14" ht="14.25">
      <c r="A5172" s="5">
        <v>44476</v>
      </c>
      <c r="B5172" s="6" t="s">
        <v>3338</v>
      </c>
      <c r="C5172" s="6" t="s">
        <v>3339</v>
      </c>
      <c r="D5172" s="17">
        <v>12076891</v>
      </c>
      <c r="E5172" s="6" t="s">
        <v>19</v>
      </c>
      <c r="F5172" s="6" t="str">
        <f>IF(E5172="BUY", "SELL", IF(E5172="SELL", "BUY", ""))</f>
        <v>BUY</v>
      </c>
      <c r="G5172" s="7">
        <v>14.05</v>
      </c>
      <c r="H5172" s="7">
        <v>1000</v>
      </c>
      <c r="I5172" s="11">
        <v>44588</v>
      </c>
      <c r="J5172" s="9">
        <v>11.49</v>
      </c>
      <c r="K5172" s="9">
        <f t="shared" si="240"/>
        <v>817.79359430604984</v>
      </c>
      <c r="L5172" s="10">
        <f t="shared" si="241"/>
        <v>-0.18220640569395016</v>
      </c>
      <c r="M5172" s="10">
        <f t="shared" si="242"/>
        <v>0.18220640569395016</v>
      </c>
      <c r="N5172" s="6">
        <f>DATEDIF(A5172, I5172, "d")</f>
        <v>112</v>
      </c>
    </row>
    <row r="5173" spans="1:14" ht="14.25">
      <c r="A5173" s="5">
        <v>44476</v>
      </c>
      <c r="B5173" s="6" t="s">
        <v>3460</v>
      </c>
      <c r="C5173" s="6" t="s">
        <v>3461</v>
      </c>
      <c r="D5173" s="17">
        <v>3283519384</v>
      </c>
      <c r="E5173" s="6" t="s">
        <v>16</v>
      </c>
      <c r="F5173" s="6" t="str">
        <f>IF(E5173="BUY", "SELL", IF(E5173="SELL", "BUY", ""))</f>
        <v>SELL</v>
      </c>
      <c r="G5173" s="7">
        <v>17.75</v>
      </c>
      <c r="H5173" s="7">
        <v>1000</v>
      </c>
      <c r="I5173" s="11">
        <v>44727</v>
      </c>
      <c r="J5173" s="9">
        <v>13.6</v>
      </c>
      <c r="K5173" s="9">
        <f t="shared" si="240"/>
        <v>766.19718309859161</v>
      </c>
      <c r="L5173" s="10">
        <f t="shared" si="241"/>
        <v>0.23380281690140839</v>
      </c>
      <c r="M5173" s="10">
        <f t="shared" si="242"/>
        <v>-0.23380281690140839</v>
      </c>
      <c r="N5173" s="6">
        <f>DATEDIF(A5173, I5173, "d")</f>
        <v>251</v>
      </c>
    </row>
    <row r="5174" spans="1:14" ht="14.25">
      <c r="A5174" s="5">
        <v>44476</v>
      </c>
      <c r="B5174" s="6" t="s">
        <v>3462</v>
      </c>
      <c r="C5174" s="6" t="s">
        <v>3463</v>
      </c>
      <c r="D5174" s="17">
        <v>44357712</v>
      </c>
      <c r="E5174" s="6" t="s">
        <v>19</v>
      </c>
      <c r="F5174" s="6" t="str">
        <f>IF(E5174="BUY", "SELL", IF(E5174="SELL", "BUY", ""))</f>
        <v>BUY</v>
      </c>
      <c r="G5174" s="7">
        <v>7.18</v>
      </c>
      <c r="H5174" s="7">
        <v>1000</v>
      </c>
      <c r="I5174" s="11">
        <v>44727</v>
      </c>
      <c r="J5174" s="9">
        <v>2.21</v>
      </c>
      <c r="K5174" s="9">
        <f t="shared" si="240"/>
        <v>307.79944289693594</v>
      </c>
      <c r="L5174" s="10">
        <f t="shared" si="241"/>
        <v>-0.69220055710306405</v>
      </c>
      <c r="M5174" s="10">
        <f t="shared" si="242"/>
        <v>0.69220055710306405</v>
      </c>
      <c r="N5174" s="6">
        <f>DATEDIF(A5174, I5174, "d")</f>
        <v>251</v>
      </c>
    </row>
    <row r="5175" spans="1:14" ht="14.25">
      <c r="A5175" s="5">
        <v>44476</v>
      </c>
      <c r="B5175" s="6" t="s">
        <v>3464</v>
      </c>
      <c r="C5175" s="6" t="s">
        <v>3465</v>
      </c>
      <c r="D5175" s="17">
        <v>368143622</v>
      </c>
      <c r="E5175" s="6" t="s">
        <v>16</v>
      </c>
      <c r="F5175" s="6" t="str">
        <f>IF(E5175="BUY", "SELL", IF(E5175="SELL", "BUY", ""))</f>
        <v>SELL</v>
      </c>
      <c r="G5175" s="7">
        <v>8.32</v>
      </c>
      <c r="H5175" s="7">
        <v>1000</v>
      </c>
      <c r="I5175" s="11">
        <v>44727</v>
      </c>
      <c r="J5175" s="9">
        <v>2.08</v>
      </c>
      <c r="K5175" s="9">
        <f t="shared" si="240"/>
        <v>250</v>
      </c>
      <c r="L5175" s="10">
        <f t="shared" si="241"/>
        <v>0.75</v>
      </c>
      <c r="M5175" s="10">
        <f t="shared" si="242"/>
        <v>-0.75</v>
      </c>
      <c r="N5175" s="6">
        <f>DATEDIF(A5175, I5175, "d")</f>
        <v>251</v>
      </c>
    </row>
    <row r="5176" spans="1:14" ht="14.25">
      <c r="A5176" s="5">
        <v>44477</v>
      </c>
      <c r="B5176" s="6" t="s">
        <v>93</v>
      </c>
      <c r="C5176" s="6" t="s">
        <v>94</v>
      </c>
      <c r="D5176" s="17">
        <v>81360823648</v>
      </c>
      <c r="E5176" s="6" t="s">
        <v>16</v>
      </c>
      <c r="F5176" s="6" t="str">
        <f>IF(E5176="BUY", "SELL", IF(E5176="SELL", "BUY", ""))</f>
        <v>SELL</v>
      </c>
      <c r="G5176" s="7">
        <v>66.861846999999997</v>
      </c>
      <c r="H5176" s="7">
        <v>1000</v>
      </c>
      <c r="I5176" s="5">
        <v>44581</v>
      </c>
      <c r="J5176" s="9">
        <v>60.002071000000001</v>
      </c>
      <c r="K5176" s="9">
        <f t="shared" si="240"/>
        <v>897.40373160795275</v>
      </c>
      <c r="L5176" s="10">
        <f t="shared" si="241"/>
        <v>0.10259626839204725</v>
      </c>
      <c r="M5176" s="10">
        <f t="shared" si="242"/>
        <v>-0.10259626839204725</v>
      </c>
      <c r="N5176" s="6">
        <f>DATEDIF(A5176, I5176, "d")</f>
        <v>104</v>
      </c>
    </row>
    <row r="5177" spans="1:14" ht="14.25">
      <c r="A5177" s="5">
        <v>44477</v>
      </c>
      <c r="B5177" s="6" t="s">
        <v>3466</v>
      </c>
      <c r="C5177" s="6" t="s">
        <v>3467</v>
      </c>
      <c r="D5177" s="17">
        <v>4659406000</v>
      </c>
      <c r="E5177" s="6" t="s">
        <v>16</v>
      </c>
      <c r="F5177" s="6" t="str">
        <f>IF(E5177="BUY", "SELL", IF(E5177="SELL", "BUY", ""))</f>
        <v>SELL</v>
      </c>
      <c r="G5177" s="7">
        <v>22.306709000000001</v>
      </c>
      <c r="H5177" s="7">
        <v>1000</v>
      </c>
      <c r="I5177" s="11">
        <v>44727</v>
      </c>
      <c r="J5177" s="9">
        <v>19.117058</v>
      </c>
      <c r="K5177" s="9">
        <f t="shared" si="240"/>
        <v>857.00934189799125</v>
      </c>
      <c r="L5177" s="10">
        <f t="shared" si="241"/>
        <v>0.14299065810200876</v>
      </c>
      <c r="M5177" s="10">
        <f t="shared" si="242"/>
        <v>-0.14299065810200876</v>
      </c>
      <c r="N5177" s="6">
        <f>DATEDIF(A5177, I5177, "d")</f>
        <v>250</v>
      </c>
    </row>
    <row r="5178" spans="1:14" ht="14.25">
      <c r="A5178" s="5">
        <v>44477</v>
      </c>
      <c r="B5178" s="6" t="s">
        <v>3360</v>
      </c>
      <c r="C5178" s="6" t="s">
        <v>3361</v>
      </c>
      <c r="D5178" s="17">
        <v>14050167706</v>
      </c>
      <c r="E5178" s="6" t="s">
        <v>19</v>
      </c>
      <c r="F5178" s="6" t="str">
        <f>IF(E5178="BUY", "SELL", IF(E5178="SELL", "BUY", ""))</f>
        <v>BUY</v>
      </c>
      <c r="G5178" s="7">
        <v>23.23</v>
      </c>
      <c r="H5178" s="7">
        <v>1000</v>
      </c>
      <c r="I5178" s="5">
        <v>44516</v>
      </c>
      <c r="J5178" s="9">
        <v>55.52</v>
      </c>
      <c r="K5178" s="9">
        <f t="shared" si="240"/>
        <v>2390.0129143349118</v>
      </c>
      <c r="L5178" s="10">
        <f t="shared" si="241"/>
        <v>1.3900129143349118</v>
      </c>
      <c r="M5178" s="10">
        <f t="shared" si="242"/>
        <v>-1.3900129143349118</v>
      </c>
      <c r="N5178" s="6">
        <f>DATEDIF(A5178, I5178, "d")</f>
        <v>39</v>
      </c>
    </row>
    <row r="5179" spans="1:14" ht="14.25">
      <c r="A5179" s="5">
        <v>44477</v>
      </c>
      <c r="B5179" s="6" t="s">
        <v>1227</v>
      </c>
      <c r="C5179" s="6" t="s">
        <v>1228</v>
      </c>
      <c r="D5179" s="17">
        <v>10517979880</v>
      </c>
      <c r="E5179" s="6" t="s">
        <v>19</v>
      </c>
      <c r="F5179" s="6" t="str">
        <f>IF(E5179="BUY", "SELL", IF(E5179="SELL", "BUY", ""))</f>
        <v>BUY</v>
      </c>
      <c r="G5179" s="7">
        <v>85.982062999999997</v>
      </c>
      <c r="H5179" s="7">
        <v>1000</v>
      </c>
      <c r="I5179" s="11">
        <v>44495</v>
      </c>
      <c r="J5179" s="9">
        <v>82.527122000000006</v>
      </c>
      <c r="K5179" s="9">
        <f t="shared" si="240"/>
        <v>959.81788666782757</v>
      </c>
      <c r="L5179" s="10">
        <f t="shared" si="241"/>
        <v>-4.0182113332172434E-2</v>
      </c>
      <c r="M5179" s="10">
        <f t="shared" si="242"/>
        <v>4.0182113332172434E-2</v>
      </c>
      <c r="N5179" s="6">
        <f>DATEDIF(A5179, I5179, "d")</f>
        <v>18</v>
      </c>
    </row>
    <row r="5180" spans="1:14" ht="14.25">
      <c r="A5180" s="5">
        <v>44477</v>
      </c>
      <c r="B5180" s="6" t="s">
        <v>2428</v>
      </c>
      <c r="C5180" s="6" t="s">
        <v>2429</v>
      </c>
      <c r="D5180" s="17">
        <v>338758134</v>
      </c>
      <c r="E5180" s="6" t="s">
        <v>19</v>
      </c>
      <c r="F5180" s="6" t="str">
        <f>IF(E5180="BUY", "SELL", IF(E5180="SELL", "BUY", ""))</f>
        <v>BUY</v>
      </c>
      <c r="G5180" s="7">
        <v>59.34</v>
      </c>
      <c r="H5180" s="7">
        <v>1000</v>
      </c>
      <c r="I5180" s="11">
        <v>44727</v>
      </c>
      <c r="J5180" s="9">
        <v>12.57</v>
      </c>
      <c r="K5180" s="9">
        <f t="shared" si="240"/>
        <v>211.83013144590495</v>
      </c>
      <c r="L5180" s="10">
        <f t="shared" si="241"/>
        <v>-0.7881698685540951</v>
      </c>
      <c r="M5180" s="10">
        <f t="shared" si="242"/>
        <v>0.7881698685540951</v>
      </c>
      <c r="N5180" s="6">
        <f>DATEDIF(A5180, I5180, "d")</f>
        <v>250</v>
      </c>
    </row>
    <row r="5181" spans="1:14" ht="14.25">
      <c r="A5181" s="5">
        <v>44477</v>
      </c>
      <c r="B5181" s="6" t="s">
        <v>2356</v>
      </c>
      <c r="C5181" s="6" t="s">
        <v>2357</v>
      </c>
      <c r="D5181" s="17">
        <v>38738457767</v>
      </c>
      <c r="E5181" s="6" t="s">
        <v>19</v>
      </c>
      <c r="F5181" s="6" t="str">
        <f>IF(E5181="BUY", "SELL", IF(E5181="SELL", "BUY", ""))</f>
        <v>BUY</v>
      </c>
      <c r="G5181" s="7">
        <v>304.91000400000001</v>
      </c>
      <c r="H5181" s="7">
        <v>1000</v>
      </c>
      <c r="I5181" s="5">
        <v>44644</v>
      </c>
      <c r="J5181" s="9">
        <v>179.679993</v>
      </c>
      <c r="K5181" s="9">
        <f t="shared" si="240"/>
        <v>589.28861186201027</v>
      </c>
      <c r="L5181" s="10">
        <f t="shared" si="241"/>
        <v>-0.41071138813798974</v>
      </c>
      <c r="M5181" s="10">
        <f t="shared" si="242"/>
        <v>0.41071138813798974</v>
      </c>
      <c r="N5181" s="6">
        <f>DATEDIF(A5181, I5181, "d")</f>
        <v>167</v>
      </c>
    </row>
    <row r="5182" spans="1:14" ht="14.25">
      <c r="A5182" s="5">
        <v>44480</v>
      </c>
      <c r="B5182" s="6" t="s">
        <v>14</v>
      </c>
      <c r="C5182" s="6" t="s">
        <v>15</v>
      </c>
      <c r="D5182" s="17">
        <v>141375537264</v>
      </c>
      <c r="E5182" s="6" t="s">
        <v>19</v>
      </c>
      <c r="F5182" s="6" t="str">
        <f>IF(E5182="BUY", "SELL", IF(E5182="SELL", "BUY", ""))</f>
        <v>BUY</v>
      </c>
      <c r="G5182" s="7">
        <v>184.61415099999999</v>
      </c>
      <c r="H5182" s="7">
        <v>1000</v>
      </c>
      <c r="I5182" s="5">
        <v>44508</v>
      </c>
      <c r="J5182" s="9">
        <v>206.189941</v>
      </c>
      <c r="K5182" s="9">
        <f t="shared" si="240"/>
        <v>1116.8696434326966</v>
      </c>
      <c r="L5182" s="10">
        <f t="shared" si="241"/>
        <v>0.11686964343269665</v>
      </c>
      <c r="M5182" s="10">
        <f t="shared" si="242"/>
        <v>-0.11686964343269665</v>
      </c>
      <c r="N5182" s="6">
        <f>DATEDIF(A5182, I5182, "d")</f>
        <v>28</v>
      </c>
    </row>
    <row r="5183" spans="1:14" ht="14.25">
      <c r="A5183" s="5">
        <v>44480</v>
      </c>
      <c r="B5183" s="6" t="s">
        <v>2693</v>
      </c>
      <c r="C5183" s="6" t="s">
        <v>2694</v>
      </c>
      <c r="D5183" s="17">
        <v>30137157935</v>
      </c>
      <c r="E5183" s="6" t="s">
        <v>16</v>
      </c>
      <c r="F5183" s="6" t="str">
        <f>IF(E5183="BUY", "SELL", IF(E5183="SELL", "BUY", ""))</f>
        <v>SELL</v>
      </c>
      <c r="G5183" s="7">
        <v>141.96000699999999</v>
      </c>
      <c r="H5183" s="7">
        <v>1000</v>
      </c>
      <c r="I5183" s="11">
        <v>44565</v>
      </c>
      <c r="J5183" s="9">
        <v>157.759995</v>
      </c>
      <c r="K5183" s="9">
        <f t="shared" si="240"/>
        <v>1111.2988674338401</v>
      </c>
      <c r="L5183" s="10">
        <f t="shared" si="241"/>
        <v>-0.11129886743384008</v>
      </c>
      <c r="M5183" s="10">
        <f t="shared" si="242"/>
        <v>0.11129886743384008</v>
      </c>
      <c r="N5183" s="6">
        <f>DATEDIF(A5183, I5183, "d")</f>
        <v>85</v>
      </c>
    </row>
    <row r="5184" spans="1:14" ht="14.25">
      <c r="A5184" s="5">
        <v>44480</v>
      </c>
      <c r="B5184" s="6" t="s">
        <v>2958</v>
      </c>
      <c r="C5184" s="6" t="s">
        <v>2959</v>
      </c>
      <c r="D5184" s="17">
        <v>2740679600</v>
      </c>
      <c r="E5184" s="6" t="s">
        <v>19</v>
      </c>
      <c r="F5184" s="6" t="str">
        <f>IF(E5184="BUY", "SELL", IF(E5184="SELL", "BUY", ""))</f>
        <v>BUY</v>
      </c>
      <c r="G5184" s="7">
        <v>32.75</v>
      </c>
      <c r="H5184" s="7">
        <v>1000</v>
      </c>
      <c r="I5184" s="11">
        <v>44727</v>
      </c>
      <c r="J5184" s="9">
        <v>18.790001</v>
      </c>
      <c r="K5184" s="9">
        <f t="shared" si="240"/>
        <v>573.74048854961836</v>
      </c>
      <c r="L5184" s="10">
        <f t="shared" si="241"/>
        <v>-0.42625951145038166</v>
      </c>
      <c r="M5184" s="10">
        <f t="shared" si="242"/>
        <v>0.42625951145038166</v>
      </c>
      <c r="N5184" s="6">
        <f>DATEDIF(A5184, I5184, "d")</f>
        <v>247</v>
      </c>
    </row>
    <row r="5185" spans="1:14" ht="14.25">
      <c r="A5185" s="5">
        <v>44480</v>
      </c>
      <c r="B5185" s="6" t="s">
        <v>3468</v>
      </c>
      <c r="C5185" s="6" t="s">
        <v>3469</v>
      </c>
      <c r="D5185" s="17">
        <v>139073400</v>
      </c>
      <c r="E5185" s="6" t="s">
        <v>19</v>
      </c>
      <c r="F5185" s="6" t="str">
        <f>IF(E5185="BUY", "SELL", IF(E5185="SELL", "BUY", ""))</f>
        <v>BUY</v>
      </c>
      <c r="G5185" s="7">
        <v>12.99</v>
      </c>
      <c r="H5185" s="7">
        <v>1000</v>
      </c>
      <c r="I5185" s="11">
        <v>44727</v>
      </c>
      <c r="J5185" s="9">
        <v>5.85</v>
      </c>
      <c r="K5185" s="9">
        <f t="shared" si="240"/>
        <v>450.34642032332562</v>
      </c>
      <c r="L5185" s="10">
        <f t="shared" si="241"/>
        <v>-0.54965357967667428</v>
      </c>
      <c r="M5185" s="10">
        <f t="shared" si="242"/>
        <v>0.54965357967667428</v>
      </c>
      <c r="N5185" s="6">
        <f>DATEDIF(A5185, I5185, "d")</f>
        <v>247</v>
      </c>
    </row>
    <row r="5186" spans="1:14" ht="14.25">
      <c r="A5186" s="5">
        <v>44480</v>
      </c>
      <c r="B5186" s="6" t="s">
        <v>2456</v>
      </c>
      <c r="C5186" s="6" t="s">
        <v>2457</v>
      </c>
      <c r="D5186" s="17">
        <v>5188639887</v>
      </c>
      <c r="E5186" s="6" t="s">
        <v>16</v>
      </c>
      <c r="F5186" s="6" t="str">
        <f>IF(E5186="BUY", "SELL", IF(E5186="SELL", "BUY", ""))</f>
        <v>SELL</v>
      </c>
      <c r="G5186" s="7">
        <v>27.65</v>
      </c>
      <c r="H5186" s="7">
        <v>1000</v>
      </c>
      <c r="I5186" s="5">
        <v>44515</v>
      </c>
      <c r="J5186" s="9">
        <v>41.82</v>
      </c>
      <c r="K5186" s="9">
        <f t="shared" si="240"/>
        <v>1512.4773960216999</v>
      </c>
      <c r="L5186" s="10">
        <f t="shared" si="241"/>
        <v>-0.51247739602169984</v>
      </c>
      <c r="M5186" s="10">
        <f t="shared" si="242"/>
        <v>0.51247739602169984</v>
      </c>
      <c r="N5186" s="6">
        <f>DATEDIF(A5186, I5186, "d")</f>
        <v>35</v>
      </c>
    </row>
    <row r="5187" spans="1:14" ht="14.25">
      <c r="A5187" s="5">
        <v>44482</v>
      </c>
      <c r="B5187" s="6" t="s">
        <v>62</v>
      </c>
      <c r="C5187" s="6" t="s">
        <v>63</v>
      </c>
      <c r="D5187" s="17">
        <v>116403087840</v>
      </c>
      <c r="E5187" s="6" t="s">
        <v>19</v>
      </c>
      <c r="F5187" s="6" t="str">
        <f>IF(E5187="BUY", "SELL", IF(E5187="SELL", "BUY", ""))</f>
        <v>BUY</v>
      </c>
      <c r="G5187" s="7">
        <v>321.99276700000001</v>
      </c>
      <c r="H5187" s="7">
        <v>1000</v>
      </c>
      <c r="I5187" s="5">
        <v>44508</v>
      </c>
      <c r="J5187" s="9">
        <v>353.174194</v>
      </c>
      <c r="K5187" s="9">
        <f t="shared" ref="K5187:K5250" si="243">(H5187/G5187)*J5187</f>
        <v>1096.8389050801256</v>
      </c>
      <c r="L5187" s="10">
        <f t="shared" ref="L5187:L5250" si="244">IF(F5187="BUY",(K5187-H5187)/H5187, IF(F5187="SELL", (H5187-K5187)/H5187, "Invalid"))</f>
        <v>9.6838905080125645E-2</v>
      </c>
      <c r="M5187" s="10">
        <f t="shared" ref="M5187:M5250" si="245">IF(E5187="BUY",(K5187-H5187)/H5187,IF(E5187="SELL",(H5187-K5187)/H5187,""))</f>
        <v>-9.6838905080125645E-2</v>
      </c>
      <c r="N5187" s="6">
        <f>DATEDIF(A5187, I5187, "d")</f>
        <v>26</v>
      </c>
    </row>
    <row r="5188" spans="1:14" ht="14.25">
      <c r="A5188" s="5">
        <v>44482</v>
      </c>
      <c r="B5188" s="6" t="s">
        <v>365</v>
      </c>
      <c r="C5188" s="6" t="s">
        <v>366</v>
      </c>
      <c r="D5188" s="17">
        <v>65974267651</v>
      </c>
      <c r="E5188" s="6" t="s">
        <v>19</v>
      </c>
      <c r="F5188" s="6" t="str">
        <f>IF(E5188="BUY", "SELL", IF(E5188="SELL", "BUY", ""))</f>
        <v>BUY</v>
      </c>
      <c r="G5188" s="7">
        <v>216.065674</v>
      </c>
      <c r="H5188" s="7">
        <v>1000</v>
      </c>
      <c r="I5188" s="11">
        <v>44649</v>
      </c>
      <c r="J5188" s="9">
        <v>231.88990799999999</v>
      </c>
      <c r="K5188" s="9">
        <f t="shared" si="243"/>
        <v>1073.2380748271933</v>
      </c>
      <c r="L5188" s="10">
        <f t="shared" si="244"/>
        <v>7.3238074827193259E-2</v>
      </c>
      <c r="M5188" s="10">
        <f t="shared" si="245"/>
        <v>-7.3238074827193259E-2</v>
      </c>
      <c r="N5188" s="6">
        <f>DATEDIF(A5188, I5188, "d")</f>
        <v>167</v>
      </c>
    </row>
    <row r="5189" spans="1:14" ht="14.25">
      <c r="A5189" s="5">
        <v>44482</v>
      </c>
      <c r="B5189" s="6" t="s">
        <v>3358</v>
      </c>
      <c r="C5189" s="6" t="s">
        <v>3359</v>
      </c>
      <c r="D5189" s="17">
        <v>9255299062</v>
      </c>
      <c r="E5189" s="6" t="s">
        <v>19</v>
      </c>
      <c r="F5189" s="6" t="str">
        <f>IF(E5189="BUY", "SELL", IF(E5189="SELL", "BUY", ""))</f>
        <v>BUY</v>
      </c>
      <c r="G5189" s="7">
        <v>40.520000000000003</v>
      </c>
      <c r="H5189" s="7">
        <v>1000</v>
      </c>
      <c r="I5189" s="11">
        <v>44490</v>
      </c>
      <c r="J5189" s="9">
        <v>41.279998999999997</v>
      </c>
      <c r="K5189" s="9">
        <f t="shared" si="243"/>
        <v>1018.7561451135241</v>
      </c>
      <c r="L5189" s="10">
        <f t="shared" si="244"/>
        <v>1.8756145113524098E-2</v>
      </c>
      <c r="M5189" s="10">
        <f t="shared" si="245"/>
        <v>-1.8756145113524098E-2</v>
      </c>
      <c r="N5189" s="6">
        <f>DATEDIF(A5189, I5189, "d")</f>
        <v>8</v>
      </c>
    </row>
    <row r="5190" spans="1:14" ht="14.25">
      <c r="A5190" s="5">
        <v>44482</v>
      </c>
      <c r="B5190" s="6" t="s">
        <v>2062</v>
      </c>
      <c r="C5190" s="6" t="s">
        <v>2063</v>
      </c>
      <c r="D5190" s="17">
        <v>19739928450</v>
      </c>
      <c r="E5190" s="6" t="s">
        <v>19</v>
      </c>
      <c r="F5190" s="6" t="str">
        <f>IF(E5190="BUY", "SELL", IF(E5190="SELL", "BUY", ""))</f>
        <v>BUY</v>
      </c>
      <c r="G5190" s="7">
        <v>168.448959</v>
      </c>
      <c r="H5190" s="7">
        <v>1000</v>
      </c>
      <c r="I5190" s="11">
        <v>44727</v>
      </c>
      <c r="J5190" s="9">
        <v>159.722534</v>
      </c>
      <c r="K5190" s="9">
        <f t="shared" si="243"/>
        <v>948.19543527128587</v>
      </c>
      <c r="L5190" s="10">
        <f t="shared" si="244"/>
        <v>-5.1804564728714128E-2</v>
      </c>
      <c r="M5190" s="10">
        <f t="shared" si="245"/>
        <v>5.1804564728714128E-2</v>
      </c>
      <c r="N5190" s="6">
        <f>DATEDIF(A5190, I5190, "d")</f>
        <v>245</v>
      </c>
    </row>
    <row r="5191" spans="1:14" ht="14.25">
      <c r="A5191" s="11">
        <v>44482</v>
      </c>
      <c r="B5191" s="6" t="s">
        <v>3470</v>
      </c>
      <c r="C5191" s="6" t="s">
        <v>3471</v>
      </c>
      <c r="D5191" s="17">
        <v>150086560653</v>
      </c>
      <c r="E5191" s="12" t="s">
        <v>16</v>
      </c>
      <c r="F5191" s="13" t="str">
        <f>IF(E5191="BUY", "SELL", IF(E5191="SELL", "BUY", ""))</f>
        <v>SELL</v>
      </c>
      <c r="G5191" s="7">
        <v>45.057461000000004</v>
      </c>
      <c r="H5191" s="7">
        <v>1000</v>
      </c>
      <c r="I5191" s="11">
        <v>44727</v>
      </c>
      <c r="J5191" s="9">
        <v>51.563777999999999</v>
      </c>
      <c r="K5191" s="9">
        <f t="shared" si="243"/>
        <v>1144.4004357014257</v>
      </c>
      <c r="L5191" s="10">
        <f t="shared" si="244"/>
        <v>-0.14440043570142574</v>
      </c>
      <c r="M5191" s="10">
        <f t="shared" si="245"/>
        <v>0.14440043570142574</v>
      </c>
      <c r="N5191" s="6">
        <f>DATEDIF(A5191, I5191, "d")</f>
        <v>245</v>
      </c>
    </row>
    <row r="5192" spans="1:14" ht="14.25">
      <c r="A5192" s="5">
        <v>44483</v>
      </c>
      <c r="B5192" s="6" t="s">
        <v>2944</v>
      </c>
      <c r="C5192" s="6" t="s">
        <v>2945</v>
      </c>
      <c r="D5192" s="17">
        <v>20866649706</v>
      </c>
      <c r="E5192" s="6" t="s">
        <v>19</v>
      </c>
      <c r="F5192" s="6" t="str">
        <f>IF(E5192="BUY", "SELL", IF(E5192="SELL", "BUY", ""))</f>
        <v>BUY</v>
      </c>
      <c r="G5192" s="7">
        <v>14.872862</v>
      </c>
      <c r="H5192" s="7">
        <v>1000</v>
      </c>
      <c r="I5192" s="11">
        <v>44727</v>
      </c>
      <c r="J5192" s="9">
        <v>6.98</v>
      </c>
      <c r="K5192" s="9">
        <f t="shared" si="243"/>
        <v>469.31115208357352</v>
      </c>
      <c r="L5192" s="10">
        <f t="shared" si="244"/>
        <v>-0.53068884791642656</v>
      </c>
      <c r="M5192" s="10">
        <f t="shared" si="245"/>
        <v>0.53068884791642656</v>
      </c>
      <c r="N5192" s="6">
        <f>DATEDIF(A5192, I5192, "d")</f>
        <v>244</v>
      </c>
    </row>
    <row r="5193" spans="1:14" ht="14.25">
      <c r="A5193" s="5">
        <v>44484</v>
      </c>
      <c r="B5193" s="6" t="s">
        <v>177</v>
      </c>
      <c r="C5193" s="6" t="s">
        <v>177</v>
      </c>
      <c r="D5193" s="17">
        <v>61935406606</v>
      </c>
      <c r="E5193" s="6" t="s">
        <v>19</v>
      </c>
      <c r="F5193" s="6" t="str">
        <f>IF(E5193="BUY", "SELL", IF(E5193="SELL", "BUY", ""))</f>
        <v>BUY</v>
      </c>
      <c r="G5193" s="7">
        <v>33.411644000000003</v>
      </c>
      <c r="H5193" s="7">
        <v>1000</v>
      </c>
      <c r="I5193" s="11">
        <v>44727</v>
      </c>
      <c r="J5193" s="9">
        <v>29.028959</v>
      </c>
      <c r="K5193" s="9">
        <f t="shared" si="243"/>
        <v>868.8276159054011</v>
      </c>
      <c r="L5193" s="10">
        <f t="shared" si="244"/>
        <v>-0.13117238409459889</v>
      </c>
      <c r="M5193" s="10">
        <f t="shared" si="245"/>
        <v>0.13117238409459889</v>
      </c>
      <c r="N5193" s="6">
        <f>DATEDIF(A5193, I5193, "d")</f>
        <v>243</v>
      </c>
    </row>
    <row r="5194" spans="1:14" ht="14.25">
      <c r="A5194" s="5">
        <v>44484</v>
      </c>
      <c r="B5194" s="6" t="s">
        <v>167</v>
      </c>
      <c r="C5194" s="6" t="s">
        <v>168</v>
      </c>
      <c r="D5194" s="17">
        <v>359532201359</v>
      </c>
      <c r="E5194" s="6" t="s">
        <v>16</v>
      </c>
      <c r="F5194" s="6" t="str">
        <f>IF(E5194="BUY", "SELL", IF(E5194="SELL", "BUY", ""))</f>
        <v>SELL</v>
      </c>
      <c r="G5194" s="7">
        <v>137.448013</v>
      </c>
      <c r="H5194" s="7">
        <v>1000</v>
      </c>
      <c r="I5194" s="11">
        <v>44727</v>
      </c>
      <c r="J5194" s="9">
        <v>128.29567</v>
      </c>
      <c r="K5194" s="9">
        <f t="shared" si="243"/>
        <v>933.41232950381027</v>
      </c>
      <c r="L5194" s="10">
        <f t="shared" si="244"/>
        <v>6.658767049618973E-2</v>
      </c>
      <c r="M5194" s="10">
        <f t="shared" si="245"/>
        <v>-6.658767049618973E-2</v>
      </c>
      <c r="N5194" s="6">
        <f>DATEDIF(A5194, I5194, "d")</f>
        <v>243</v>
      </c>
    </row>
    <row r="5195" spans="1:14" ht="14.25">
      <c r="A5195" s="5">
        <v>44484</v>
      </c>
      <c r="B5195" s="6" t="s">
        <v>171</v>
      </c>
      <c r="C5195" s="6" t="s">
        <v>172</v>
      </c>
      <c r="D5195" s="17">
        <v>82460626286</v>
      </c>
      <c r="E5195" s="6" t="s">
        <v>16</v>
      </c>
      <c r="F5195" s="6" t="str">
        <f>IF(E5195="BUY", "SELL", IF(E5195="SELL", "BUY", ""))</f>
        <v>SELL</v>
      </c>
      <c r="G5195" s="7">
        <v>33.023766000000002</v>
      </c>
      <c r="H5195" s="7">
        <v>1000</v>
      </c>
      <c r="I5195" s="11">
        <v>44727</v>
      </c>
      <c r="J5195" s="9">
        <v>40.772686</v>
      </c>
      <c r="K5195" s="9">
        <f t="shared" si="243"/>
        <v>1234.6467692388567</v>
      </c>
      <c r="L5195" s="10">
        <f t="shared" si="244"/>
        <v>-0.23464676923885669</v>
      </c>
      <c r="M5195" s="10">
        <f t="shared" si="245"/>
        <v>0.23464676923885669</v>
      </c>
      <c r="N5195" s="6">
        <f>DATEDIF(A5195, I5195, "d")</f>
        <v>243</v>
      </c>
    </row>
    <row r="5196" spans="1:14" ht="14.25">
      <c r="A5196" s="11">
        <v>44484</v>
      </c>
      <c r="B5196" s="6" t="s">
        <v>191</v>
      </c>
      <c r="C5196" s="6" t="s">
        <v>192</v>
      </c>
      <c r="D5196" s="17">
        <v>137339890294</v>
      </c>
      <c r="E5196" s="13" t="s">
        <v>19</v>
      </c>
      <c r="F5196" s="12" t="str">
        <f>IF(E5196="BUY", "SELL", IF(E5196="SELL", "BUY", ""))</f>
        <v>BUY</v>
      </c>
      <c r="G5196" s="7">
        <v>216.16485599999999</v>
      </c>
      <c r="H5196" s="7">
        <v>1000</v>
      </c>
      <c r="I5196" s="11">
        <v>44517</v>
      </c>
      <c r="J5196" s="9">
        <v>230.17198200000001</v>
      </c>
      <c r="K5196" s="9">
        <f t="shared" si="243"/>
        <v>1064.7983500148612</v>
      </c>
      <c r="L5196" s="10">
        <f t="shared" si="244"/>
        <v>6.4798350014861172E-2</v>
      </c>
      <c r="M5196" s="10">
        <f t="shared" si="245"/>
        <v>-6.4798350014861172E-2</v>
      </c>
      <c r="N5196" s="6">
        <f>DATEDIF(A5196, I5196, "d")</f>
        <v>33</v>
      </c>
    </row>
    <row r="5197" spans="1:14" ht="14.25">
      <c r="A5197" s="11">
        <v>44484</v>
      </c>
      <c r="B5197" s="6" t="s">
        <v>47</v>
      </c>
      <c r="C5197" s="6" t="s">
        <v>48</v>
      </c>
      <c r="D5197" s="17">
        <v>139488720000</v>
      </c>
      <c r="E5197" s="13" t="s">
        <v>19</v>
      </c>
      <c r="F5197" s="12" t="str">
        <f>IF(E5197="BUY", "SELL", IF(E5197="SELL", "BUY", ""))</f>
        <v>BUY</v>
      </c>
      <c r="G5197" s="7">
        <v>47.151794000000002</v>
      </c>
      <c r="H5197" s="7">
        <v>1000</v>
      </c>
      <c r="I5197" s="11">
        <v>44586</v>
      </c>
      <c r="J5197" s="9">
        <v>48.295048000000001</v>
      </c>
      <c r="K5197" s="9">
        <f t="shared" si="243"/>
        <v>1024.246246070722</v>
      </c>
      <c r="L5197" s="10">
        <f t="shared" si="244"/>
        <v>2.4246246070722007E-2</v>
      </c>
      <c r="M5197" s="10">
        <f t="shared" si="245"/>
        <v>-2.4246246070722007E-2</v>
      </c>
      <c r="N5197" s="6">
        <f>DATEDIF(A5197, I5197, "d")</f>
        <v>102</v>
      </c>
    </row>
    <row r="5198" spans="1:14" ht="14.25">
      <c r="A5198" s="5">
        <v>44487</v>
      </c>
      <c r="B5198" s="6" t="s">
        <v>3472</v>
      </c>
      <c r="C5198" s="6" t="s">
        <v>3473</v>
      </c>
      <c r="D5198" s="17">
        <v>980934070</v>
      </c>
      <c r="E5198" s="6" t="s">
        <v>19</v>
      </c>
      <c r="F5198" s="6" t="str">
        <f>IF(E5198="BUY", "SELL", IF(E5198="SELL", "BUY", ""))</f>
        <v>BUY</v>
      </c>
      <c r="G5198" s="7">
        <v>38.849997999999999</v>
      </c>
      <c r="H5198" s="7">
        <v>1000</v>
      </c>
      <c r="I5198" s="11">
        <v>44727</v>
      </c>
      <c r="J5198" s="9">
        <v>5.97</v>
      </c>
      <c r="K5198" s="9">
        <f t="shared" si="243"/>
        <v>153.66796157878824</v>
      </c>
      <c r="L5198" s="10">
        <f t="shared" si="244"/>
        <v>-0.84633203842121174</v>
      </c>
      <c r="M5198" s="10">
        <f t="shared" si="245"/>
        <v>0.84633203842121174</v>
      </c>
      <c r="N5198" s="6">
        <f>DATEDIF(A5198, I5198, "d")</f>
        <v>240</v>
      </c>
    </row>
    <row r="5199" spans="1:14" ht="14.25">
      <c r="A5199" s="5">
        <v>44487</v>
      </c>
      <c r="B5199" s="6" t="s">
        <v>3180</v>
      </c>
      <c r="C5199" s="6" t="s">
        <v>3181</v>
      </c>
      <c r="D5199" s="17">
        <v>914234248</v>
      </c>
      <c r="E5199" s="6" t="s">
        <v>19</v>
      </c>
      <c r="F5199" s="6" t="str">
        <f>IF(E5199="BUY", "SELL", IF(E5199="SELL", "BUY", ""))</f>
        <v>BUY</v>
      </c>
      <c r="G5199" s="7">
        <v>52</v>
      </c>
      <c r="H5199" s="7">
        <v>1000</v>
      </c>
      <c r="I5199" s="11">
        <v>44727</v>
      </c>
      <c r="J5199" s="9">
        <v>14.3</v>
      </c>
      <c r="K5199" s="9">
        <f t="shared" si="243"/>
        <v>275</v>
      </c>
      <c r="L5199" s="10">
        <f t="shared" si="244"/>
        <v>-0.72499999999999998</v>
      </c>
      <c r="M5199" s="10">
        <f t="shared" si="245"/>
        <v>0.72499999999999998</v>
      </c>
      <c r="N5199" s="6">
        <f>DATEDIF(A5199, I5199, "d")</f>
        <v>240</v>
      </c>
    </row>
    <row r="5200" spans="1:14" ht="14.25">
      <c r="A5200" s="5">
        <v>44487</v>
      </c>
      <c r="B5200" s="6" t="s">
        <v>3474</v>
      </c>
      <c r="C5200" s="6" t="s">
        <v>3475</v>
      </c>
      <c r="D5200" s="17">
        <v>132698316</v>
      </c>
      <c r="E5200" s="6" t="s">
        <v>19</v>
      </c>
      <c r="F5200" s="6" t="str">
        <f>IF(E5200="BUY", "SELL", IF(E5200="SELL", "BUY", ""))</f>
        <v>BUY</v>
      </c>
      <c r="G5200" s="7">
        <v>15.99</v>
      </c>
      <c r="H5200" s="7">
        <v>1000</v>
      </c>
      <c r="I5200" s="11">
        <v>44727</v>
      </c>
      <c r="J5200" s="9">
        <v>3.36</v>
      </c>
      <c r="K5200" s="9">
        <f t="shared" si="243"/>
        <v>210.13133208255158</v>
      </c>
      <c r="L5200" s="10">
        <f t="shared" si="244"/>
        <v>-0.78986866791744847</v>
      </c>
      <c r="M5200" s="10">
        <f t="shared" si="245"/>
        <v>0.78986866791744847</v>
      </c>
      <c r="N5200" s="6">
        <f>DATEDIF(A5200, I5200, "d")</f>
        <v>240</v>
      </c>
    </row>
    <row r="5201" spans="1:14" ht="14.25">
      <c r="A5201" s="11">
        <v>44487</v>
      </c>
      <c r="B5201" s="6" t="s">
        <v>2876</v>
      </c>
      <c r="C5201" s="6" t="s">
        <v>2877</v>
      </c>
      <c r="D5201" s="17">
        <v>7817320123</v>
      </c>
      <c r="E5201" s="13" t="s">
        <v>19</v>
      </c>
      <c r="F5201" s="12" t="str">
        <f>IF(E5201="BUY", "SELL", IF(E5201="SELL", "BUY", ""))</f>
        <v>BUY</v>
      </c>
      <c r="G5201" s="7">
        <v>68.169998000000007</v>
      </c>
      <c r="H5201" s="7">
        <v>1000</v>
      </c>
      <c r="I5201" s="11">
        <v>44672</v>
      </c>
      <c r="J5201" s="9">
        <v>51.25</v>
      </c>
      <c r="K5201" s="9">
        <f t="shared" si="243"/>
        <v>751.79700019941311</v>
      </c>
      <c r="L5201" s="10">
        <f t="shared" si="244"/>
        <v>-0.24820299980058688</v>
      </c>
      <c r="M5201" s="10">
        <f t="shared" si="245"/>
        <v>0.24820299980058688</v>
      </c>
      <c r="N5201" s="6">
        <f>DATEDIF(A5201, I5201, "d")</f>
        <v>185</v>
      </c>
    </row>
    <row r="5202" spans="1:14" ht="14.25">
      <c r="A5202" s="5">
        <v>44488</v>
      </c>
      <c r="B5202" s="6" t="s">
        <v>180</v>
      </c>
      <c r="C5202" s="6" t="s">
        <v>181</v>
      </c>
      <c r="D5202" s="17">
        <v>57646262221</v>
      </c>
      <c r="E5202" s="6" t="s">
        <v>16</v>
      </c>
      <c r="F5202" s="6" t="str">
        <f>IF(E5202="BUY", "SELL", IF(E5202="SELL", "BUY", ""))</f>
        <v>SELL</v>
      </c>
      <c r="G5202" s="7">
        <v>21.074639999999999</v>
      </c>
      <c r="H5202" s="7">
        <v>1000</v>
      </c>
      <c r="I5202" s="11">
        <v>44727</v>
      </c>
      <c r="J5202" s="9">
        <v>23.196601999999999</v>
      </c>
      <c r="K5202" s="9">
        <f t="shared" si="243"/>
        <v>1100.6879358318813</v>
      </c>
      <c r="L5202" s="10">
        <f t="shared" si="244"/>
        <v>-0.10068793583188131</v>
      </c>
      <c r="M5202" s="10">
        <f t="shared" si="245"/>
        <v>0.10068793583188131</v>
      </c>
      <c r="N5202" s="6">
        <f>DATEDIF(A5202, I5202, "d")</f>
        <v>239</v>
      </c>
    </row>
    <row r="5203" spans="1:14" ht="14.25">
      <c r="A5203" s="5">
        <v>44488</v>
      </c>
      <c r="B5203" s="6" t="s">
        <v>3476</v>
      </c>
      <c r="C5203" s="6" t="s">
        <v>3477</v>
      </c>
      <c r="D5203" s="17">
        <v>9603192621</v>
      </c>
      <c r="E5203" s="6" t="s">
        <v>19</v>
      </c>
      <c r="F5203" s="6" t="str">
        <f>IF(E5203="BUY", "SELL", IF(E5203="SELL", "BUY", ""))</f>
        <v>BUY</v>
      </c>
      <c r="G5203" s="7">
        <v>29.77</v>
      </c>
      <c r="H5203" s="7">
        <v>1000</v>
      </c>
      <c r="I5203" s="11">
        <v>44727</v>
      </c>
      <c r="J5203" s="9">
        <v>18.989999999999998</v>
      </c>
      <c r="K5203" s="9">
        <f t="shared" si="243"/>
        <v>637.8904937856903</v>
      </c>
      <c r="L5203" s="10">
        <f t="shared" si="244"/>
        <v>-0.36210950621430971</v>
      </c>
      <c r="M5203" s="10">
        <f t="shared" si="245"/>
        <v>0.36210950621430971</v>
      </c>
      <c r="N5203" s="6">
        <f>DATEDIF(A5203, I5203, "d")</f>
        <v>239</v>
      </c>
    </row>
    <row r="5204" spans="1:14" ht="14.25">
      <c r="A5204" s="5">
        <v>44488</v>
      </c>
      <c r="B5204" s="6" t="s">
        <v>1145</v>
      </c>
      <c r="C5204" s="6" t="s">
        <v>1146</v>
      </c>
      <c r="D5204" s="17">
        <v>90591972111</v>
      </c>
      <c r="E5204" s="6" t="s">
        <v>16</v>
      </c>
      <c r="F5204" s="6" t="str">
        <f>IF(E5204="BUY", "SELL", IF(E5204="SELL", "BUY", ""))</f>
        <v>SELL</v>
      </c>
      <c r="G5204" s="7">
        <v>5.1266660000000002</v>
      </c>
      <c r="H5204" s="7">
        <v>1000</v>
      </c>
      <c r="I5204" s="11">
        <v>44727</v>
      </c>
      <c r="J5204" s="9">
        <v>8.4624100000000002</v>
      </c>
      <c r="K5204" s="9">
        <f t="shared" si="243"/>
        <v>1650.6653641957562</v>
      </c>
      <c r="L5204" s="10">
        <f t="shared" si="244"/>
        <v>-0.65066536419575616</v>
      </c>
      <c r="M5204" s="10">
        <f t="shared" si="245"/>
        <v>0.65066536419575616</v>
      </c>
      <c r="N5204" s="6">
        <f>DATEDIF(A5204, I5204, "d")</f>
        <v>239</v>
      </c>
    </row>
    <row r="5205" spans="1:14" ht="14.25">
      <c r="A5205" s="5">
        <v>44489</v>
      </c>
      <c r="B5205" s="6" t="s">
        <v>3478</v>
      </c>
      <c r="C5205" s="6" t="s">
        <v>3479</v>
      </c>
      <c r="D5205" s="17">
        <v>12804347600</v>
      </c>
      <c r="E5205" s="6" t="s">
        <v>16</v>
      </c>
      <c r="F5205" s="6" t="str">
        <f>IF(E5205="BUY", "SELL", IF(E5205="SELL", "BUY", ""))</f>
        <v>SELL</v>
      </c>
      <c r="G5205" s="7">
        <v>159.249786</v>
      </c>
      <c r="H5205" s="7">
        <v>1000</v>
      </c>
      <c r="I5205" s="11">
        <v>44727</v>
      </c>
      <c r="J5205" s="9">
        <v>130.224503</v>
      </c>
      <c r="K5205" s="9">
        <f t="shared" si="243"/>
        <v>817.73738144929121</v>
      </c>
      <c r="L5205" s="10">
        <f t="shared" si="244"/>
        <v>0.1822626185507088</v>
      </c>
      <c r="M5205" s="10">
        <f t="shared" si="245"/>
        <v>-0.1822626185507088</v>
      </c>
      <c r="N5205" s="6">
        <f>DATEDIF(A5205, I5205, "d")</f>
        <v>238</v>
      </c>
    </row>
    <row r="5206" spans="1:14" ht="14.25">
      <c r="A5206" s="5">
        <v>44489</v>
      </c>
      <c r="B5206" s="6" t="s">
        <v>3480</v>
      </c>
      <c r="C5206" s="6" t="s">
        <v>3480</v>
      </c>
      <c r="D5206" s="17">
        <v>1104504527</v>
      </c>
      <c r="E5206" s="6" t="s">
        <v>16</v>
      </c>
      <c r="F5206" s="6" t="str">
        <f>IF(E5206="BUY", "SELL", IF(E5206="SELL", "BUY", ""))</f>
        <v>SELL</v>
      </c>
      <c r="G5206" s="7">
        <v>35.979999999999997</v>
      </c>
      <c r="H5206" s="7">
        <v>1000</v>
      </c>
      <c r="I5206" s="11">
        <v>44727</v>
      </c>
      <c r="J5206" s="9">
        <v>7.78</v>
      </c>
      <c r="K5206" s="9">
        <f t="shared" si="243"/>
        <v>216.23123957754308</v>
      </c>
      <c r="L5206" s="10">
        <f t="shared" si="244"/>
        <v>0.78376876042245691</v>
      </c>
      <c r="M5206" s="10">
        <f t="shared" si="245"/>
        <v>-0.78376876042245691</v>
      </c>
      <c r="N5206" s="6">
        <f>DATEDIF(A5206, I5206, "d")</f>
        <v>238</v>
      </c>
    </row>
    <row r="5207" spans="1:14" ht="14.25">
      <c r="A5207" s="5">
        <v>44489</v>
      </c>
      <c r="B5207" s="6" t="s">
        <v>3481</v>
      </c>
      <c r="C5207" s="6" t="s">
        <v>3482</v>
      </c>
      <c r="D5207" s="17">
        <v>984418906</v>
      </c>
      <c r="E5207" s="6" t="s">
        <v>16</v>
      </c>
      <c r="F5207" s="6" t="str">
        <f>IF(E5207="BUY", "SELL", IF(E5207="SELL", "BUY", ""))</f>
        <v>SELL</v>
      </c>
      <c r="G5207" s="7">
        <v>11.35</v>
      </c>
      <c r="H5207" s="7">
        <v>1000</v>
      </c>
      <c r="I5207" s="11">
        <v>44683</v>
      </c>
      <c r="J5207" s="9">
        <v>7.33</v>
      </c>
      <c r="K5207" s="9">
        <f t="shared" si="243"/>
        <v>645.81497797356838</v>
      </c>
      <c r="L5207" s="10">
        <f t="shared" si="244"/>
        <v>0.35418502202643165</v>
      </c>
      <c r="M5207" s="10">
        <f t="shared" si="245"/>
        <v>-0.35418502202643165</v>
      </c>
      <c r="N5207" s="6">
        <f>DATEDIF(A5207, I5207, "d")</f>
        <v>194</v>
      </c>
    </row>
    <row r="5208" spans="1:14" ht="14.25">
      <c r="A5208" s="5">
        <v>44489</v>
      </c>
      <c r="B5208" s="6" t="s">
        <v>3078</v>
      </c>
      <c r="C5208" s="6" t="s">
        <v>3079</v>
      </c>
      <c r="D5208" s="17">
        <v>3653663805</v>
      </c>
      <c r="E5208" s="6" t="s">
        <v>19</v>
      </c>
      <c r="F5208" s="6" t="str">
        <f>IF(E5208="BUY", "SELL", IF(E5208="SELL", "BUY", ""))</f>
        <v>BUY</v>
      </c>
      <c r="G5208" s="7">
        <v>36.220001000000003</v>
      </c>
      <c r="H5208" s="7">
        <v>1000</v>
      </c>
      <c r="I5208" s="5">
        <v>44496</v>
      </c>
      <c r="J5208" s="9">
        <v>32.759998000000003</v>
      </c>
      <c r="K5208" s="9">
        <f t="shared" si="243"/>
        <v>904.47258684504186</v>
      </c>
      <c r="L5208" s="10">
        <f t="shared" si="244"/>
        <v>-9.5527413154958135E-2</v>
      </c>
      <c r="M5208" s="10">
        <f t="shared" si="245"/>
        <v>9.5527413154958135E-2</v>
      </c>
      <c r="N5208" s="6">
        <f>DATEDIF(A5208, I5208, "d")</f>
        <v>7</v>
      </c>
    </row>
    <row r="5209" spans="1:14" ht="14.25">
      <c r="A5209" s="11">
        <v>44489</v>
      </c>
      <c r="B5209" s="6" t="s">
        <v>3483</v>
      </c>
      <c r="C5209" s="6" t="s">
        <v>3484</v>
      </c>
      <c r="D5209" s="17">
        <v>2279215450</v>
      </c>
      <c r="E5209" s="12" t="s">
        <v>16</v>
      </c>
      <c r="F5209" s="13" t="str">
        <f>IF(E5209="BUY", "SELL", IF(E5209="SELL", "BUY", ""))</f>
        <v>SELL</v>
      </c>
      <c r="G5209" s="7">
        <v>101.22</v>
      </c>
      <c r="H5209" s="7">
        <v>1000</v>
      </c>
      <c r="I5209" s="11">
        <v>44727</v>
      </c>
      <c r="J5209" s="9">
        <v>126.46</v>
      </c>
      <c r="K5209" s="9">
        <f t="shared" si="243"/>
        <v>1249.3578344200751</v>
      </c>
      <c r="L5209" s="10">
        <f t="shared" si="244"/>
        <v>-0.24935783442007506</v>
      </c>
      <c r="M5209" s="10">
        <f t="shared" si="245"/>
        <v>0.24935783442007506</v>
      </c>
      <c r="N5209" s="6">
        <f>DATEDIF(A5209, I5209, "d")</f>
        <v>238</v>
      </c>
    </row>
    <row r="5210" spans="1:14" ht="14.25">
      <c r="A5210" s="11">
        <v>44489</v>
      </c>
      <c r="B5210" s="6" t="s">
        <v>2543</v>
      </c>
      <c r="C5210" s="6" t="s">
        <v>2544</v>
      </c>
      <c r="D5210" s="17">
        <v>19724256923</v>
      </c>
      <c r="E5210" s="13" t="s">
        <v>19</v>
      </c>
      <c r="F5210" s="12" t="str">
        <f>IF(E5210="BUY", "SELL", IF(E5210="SELL", "BUY", ""))</f>
        <v>BUY</v>
      </c>
      <c r="G5210" s="7">
        <v>275.709991</v>
      </c>
      <c r="H5210" s="7">
        <v>1000</v>
      </c>
      <c r="I5210" s="11">
        <v>44519</v>
      </c>
      <c r="J5210" s="9">
        <v>251.300003</v>
      </c>
      <c r="K5210" s="9">
        <f t="shared" si="243"/>
        <v>911.46498568490404</v>
      </c>
      <c r="L5210" s="10">
        <f t="shared" si="244"/>
        <v>-8.8535014315095958E-2</v>
      </c>
      <c r="M5210" s="10">
        <f t="shared" si="245"/>
        <v>8.8535014315095958E-2</v>
      </c>
      <c r="N5210" s="6">
        <f>DATEDIF(A5210, I5210, "d")</f>
        <v>30</v>
      </c>
    </row>
    <row r="5211" spans="1:14" ht="14.25">
      <c r="A5211" s="5">
        <v>44490</v>
      </c>
      <c r="B5211" s="6" t="s">
        <v>3358</v>
      </c>
      <c r="C5211" s="6" t="s">
        <v>3359</v>
      </c>
      <c r="D5211" s="17">
        <v>9255299062</v>
      </c>
      <c r="E5211" s="6" t="s">
        <v>16</v>
      </c>
      <c r="F5211" s="6" t="str">
        <f>IF(E5211="BUY", "SELL", IF(E5211="SELL", "BUY", ""))</f>
        <v>SELL</v>
      </c>
      <c r="G5211" s="7">
        <v>41.279998999999997</v>
      </c>
      <c r="H5211" s="7">
        <v>1000</v>
      </c>
      <c r="I5211" s="11">
        <v>44496</v>
      </c>
      <c r="J5211" s="9">
        <v>35.439999</v>
      </c>
      <c r="K5211" s="9">
        <f t="shared" si="243"/>
        <v>858.52712835579291</v>
      </c>
      <c r="L5211" s="10">
        <f t="shared" si="244"/>
        <v>0.14147287164420708</v>
      </c>
      <c r="M5211" s="10">
        <f t="shared" si="245"/>
        <v>-0.14147287164420708</v>
      </c>
      <c r="N5211" s="6">
        <f>DATEDIF(A5211, I5211, "d")</f>
        <v>6</v>
      </c>
    </row>
    <row r="5212" spans="1:14" ht="14.25">
      <c r="A5212" s="5">
        <v>44490</v>
      </c>
      <c r="B5212" s="6" t="s">
        <v>3485</v>
      </c>
      <c r="C5212" s="6" t="s">
        <v>3486</v>
      </c>
      <c r="D5212" s="17">
        <v>3092386509</v>
      </c>
      <c r="E5212" s="6" t="s">
        <v>19</v>
      </c>
      <c r="F5212" s="6" t="str">
        <f>IF(E5212="BUY", "SELL", IF(E5212="SELL", "BUY", ""))</f>
        <v>BUY</v>
      </c>
      <c r="G5212" s="7">
        <v>27.469999000000001</v>
      </c>
      <c r="H5212" s="7">
        <v>1000</v>
      </c>
      <c r="I5212" s="11">
        <v>44727</v>
      </c>
      <c r="J5212" s="9">
        <v>9.4499999999999993</v>
      </c>
      <c r="K5212" s="9">
        <f t="shared" si="243"/>
        <v>344.01166159489117</v>
      </c>
      <c r="L5212" s="10">
        <f t="shared" si="244"/>
        <v>-0.65598833840510884</v>
      </c>
      <c r="M5212" s="10">
        <f t="shared" si="245"/>
        <v>0.65598833840510884</v>
      </c>
      <c r="N5212" s="6">
        <f>DATEDIF(A5212, I5212, "d")</f>
        <v>237</v>
      </c>
    </row>
    <row r="5213" spans="1:14" ht="14.25">
      <c r="A5213" s="5">
        <v>44490</v>
      </c>
      <c r="B5213" s="6" t="s">
        <v>3356</v>
      </c>
      <c r="C5213" s="6" t="s">
        <v>3357</v>
      </c>
      <c r="D5213" s="17">
        <v>713079752</v>
      </c>
      <c r="E5213" s="6" t="s">
        <v>16</v>
      </c>
      <c r="F5213" s="6" t="str">
        <f>IF(E5213="BUY", "SELL", IF(E5213="SELL", "BUY", ""))</f>
        <v>SELL</v>
      </c>
      <c r="G5213" s="7">
        <v>46.560001</v>
      </c>
      <c r="H5213" s="7">
        <v>1000</v>
      </c>
      <c r="I5213" s="5">
        <v>44516</v>
      </c>
      <c r="J5213" s="9">
        <v>61.689999</v>
      </c>
      <c r="K5213" s="9">
        <f t="shared" si="243"/>
        <v>1324.9569947388961</v>
      </c>
      <c r="L5213" s="10">
        <f t="shared" si="244"/>
        <v>-0.32495699473889611</v>
      </c>
      <c r="M5213" s="10">
        <f t="shared" si="245"/>
        <v>0.32495699473889611</v>
      </c>
      <c r="N5213" s="6">
        <f>DATEDIF(A5213, I5213, "d")</f>
        <v>26</v>
      </c>
    </row>
    <row r="5214" spans="1:14" ht="14.25">
      <c r="A5214" s="5">
        <v>44490</v>
      </c>
      <c r="B5214" s="6" t="s">
        <v>1512</v>
      </c>
      <c r="C5214" s="6" t="s">
        <v>1513</v>
      </c>
      <c r="D5214" s="17">
        <v>14704248820</v>
      </c>
      <c r="E5214" s="6" t="s">
        <v>19</v>
      </c>
      <c r="F5214" s="6" t="str">
        <f>IF(E5214="BUY", "SELL", IF(E5214="SELL", "BUY", ""))</f>
        <v>BUY</v>
      </c>
      <c r="G5214" s="7">
        <v>75.110000999999997</v>
      </c>
      <c r="H5214" s="7">
        <v>1000</v>
      </c>
      <c r="I5214" s="11">
        <v>44727</v>
      </c>
      <c r="J5214" s="9">
        <v>13.2</v>
      </c>
      <c r="K5214" s="9">
        <f t="shared" si="243"/>
        <v>175.74224236796377</v>
      </c>
      <c r="L5214" s="10">
        <f t="shared" si="244"/>
        <v>-0.82425775763203624</v>
      </c>
      <c r="M5214" s="10">
        <f t="shared" si="245"/>
        <v>0.82425775763203624</v>
      </c>
      <c r="N5214" s="6">
        <f>DATEDIF(A5214, I5214, "d")</f>
        <v>237</v>
      </c>
    </row>
    <row r="5215" spans="1:14" ht="14.25">
      <c r="A5215" s="5">
        <v>44495</v>
      </c>
      <c r="B5215" s="6" t="s">
        <v>3340</v>
      </c>
      <c r="C5215" s="6" t="s">
        <v>3341</v>
      </c>
      <c r="D5215" s="17">
        <v>458611634</v>
      </c>
      <c r="E5215" s="6" t="s">
        <v>19</v>
      </c>
      <c r="F5215" s="6" t="str">
        <f>IF(E5215="BUY", "SELL", IF(E5215="SELL", "BUY", ""))</f>
        <v>BUY</v>
      </c>
      <c r="G5215" s="7">
        <v>13.45</v>
      </c>
      <c r="H5215" s="7">
        <v>1000</v>
      </c>
      <c r="I5215" s="5">
        <v>44564</v>
      </c>
      <c r="J5215" s="9">
        <v>9.99</v>
      </c>
      <c r="K5215" s="9">
        <f t="shared" si="243"/>
        <v>742.7509293680298</v>
      </c>
      <c r="L5215" s="10">
        <f t="shared" si="244"/>
        <v>-0.25724907063197022</v>
      </c>
      <c r="M5215" s="10">
        <f t="shared" si="245"/>
        <v>0.25724907063197022</v>
      </c>
      <c r="N5215" s="6">
        <f>DATEDIF(A5215, I5215, "d")</f>
        <v>69</v>
      </c>
    </row>
    <row r="5216" spans="1:14" ht="14.25">
      <c r="A5216" s="5">
        <v>44495</v>
      </c>
      <c r="B5216" s="6" t="s">
        <v>1227</v>
      </c>
      <c r="C5216" s="6" t="s">
        <v>1228</v>
      </c>
      <c r="D5216" s="17">
        <v>10517979880</v>
      </c>
      <c r="E5216" s="6" t="s">
        <v>16</v>
      </c>
      <c r="F5216" s="6" t="str">
        <f>IF(E5216="BUY", "SELL", IF(E5216="SELL", "BUY", ""))</f>
        <v>SELL</v>
      </c>
      <c r="G5216" s="7">
        <v>82.527122000000006</v>
      </c>
      <c r="H5216" s="7">
        <v>1000</v>
      </c>
      <c r="I5216" s="11">
        <v>44727</v>
      </c>
      <c r="J5216" s="9">
        <v>52.323292000000002</v>
      </c>
      <c r="K5216" s="9">
        <f t="shared" si="243"/>
        <v>634.01328838293909</v>
      </c>
      <c r="L5216" s="10">
        <f t="shared" si="244"/>
        <v>0.36598671161706092</v>
      </c>
      <c r="M5216" s="10">
        <f t="shared" si="245"/>
        <v>-0.36598671161706092</v>
      </c>
      <c r="N5216" s="6">
        <f>DATEDIF(A5216, I5216, "d")</f>
        <v>232</v>
      </c>
    </row>
    <row r="5217" spans="1:14" ht="14.25">
      <c r="A5217" s="5">
        <v>44495</v>
      </c>
      <c r="B5217" s="6" t="s">
        <v>35</v>
      </c>
      <c r="C5217" s="6" t="s">
        <v>36</v>
      </c>
      <c r="D5217" s="17">
        <v>55172716720</v>
      </c>
      <c r="E5217" s="6" t="s">
        <v>19</v>
      </c>
      <c r="F5217" s="6" t="str">
        <f>IF(E5217="BUY", "SELL", IF(E5217="SELL", "BUY", ""))</f>
        <v>BUY</v>
      </c>
      <c r="G5217" s="7">
        <v>168.51316800000001</v>
      </c>
      <c r="H5217" s="7">
        <v>1000</v>
      </c>
      <c r="I5217" s="5">
        <v>44587</v>
      </c>
      <c r="J5217" s="9">
        <v>157.89115899999999</v>
      </c>
      <c r="K5217" s="9">
        <f t="shared" si="243"/>
        <v>936.96629690090435</v>
      </c>
      <c r="L5217" s="10">
        <f t="shared" si="244"/>
        <v>-6.3033703099095645E-2</v>
      </c>
      <c r="M5217" s="10">
        <f t="shared" si="245"/>
        <v>6.3033703099095645E-2</v>
      </c>
      <c r="N5217" s="6">
        <f>DATEDIF(A5217, I5217, "d")</f>
        <v>92</v>
      </c>
    </row>
    <row r="5218" spans="1:14" ht="14.25">
      <c r="A5218" s="5">
        <v>44495</v>
      </c>
      <c r="B5218" s="6" t="s">
        <v>3487</v>
      </c>
      <c r="C5218" s="6" t="s">
        <v>3488</v>
      </c>
      <c r="D5218" s="17">
        <v>560062884</v>
      </c>
      <c r="E5218" s="6" t="s">
        <v>19</v>
      </c>
      <c r="F5218" s="6" t="str">
        <f>IF(E5218="BUY", "SELL", IF(E5218="SELL", "BUY", ""))</f>
        <v>BUY</v>
      </c>
      <c r="G5218" s="7">
        <v>7.93</v>
      </c>
      <c r="H5218" s="7">
        <v>1000</v>
      </c>
      <c r="I5218" s="11">
        <v>44727</v>
      </c>
      <c r="J5218" s="9">
        <v>2.66</v>
      </c>
      <c r="K5218" s="9">
        <f t="shared" si="243"/>
        <v>335.43505674653221</v>
      </c>
      <c r="L5218" s="10">
        <f t="shared" si="244"/>
        <v>-0.66456494325346782</v>
      </c>
      <c r="M5218" s="10">
        <f t="shared" si="245"/>
        <v>0.66456494325346782</v>
      </c>
      <c r="N5218" s="6">
        <f>DATEDIF(A5218, I5218, "d")</f>
        <v>232</v>
      </c>
    </row>
    <row r="5219" spans="1:14" ht="14.25">
      <c r="A5219" s="5">
        <v>44495</v>
      </c>
      <c r="B5219" s="6" t="s">
        <v>3489</v>
      </c>
      <c r="C5219" s="6" t="s">
        <v>3490</v>
      </c>
      <c r="D5219" s="17">
        <v>2058240856</v>
      </c>
      <c r="E5219" s="6" t="s">
        <v>19</v>
      </c>
      <c r="F5219" s="6" t="str">
        <f>IF(E5219="BUY", "SELL", IF(E5219="SELL", "BUY", ""))</f>
        <v>BUY</v>
      </c>
      <c r="G5219" s="7">
        <v>123.19000200000001</v>
      </c>
      <c r="H5219" s="7">
        <v>1000</v>
      </c>
      <c r="I5219" s="11">
        <v>44727</v>
      </c>
      <c r="J5219" s="9">
        <v>91.800003000000004</v>
      </c>
      <c r="K5219" s="9">
        <f t="shared" si="243"/>
        <v>745.19036861449194</v>
      </c>
      <c r="L5219" s="10">
        <f t="shared" si="244"/>
        <v>-0.25480963138550805</v>
      </c>
      <c r="M5219" s="10">
        <f t="shared" si="245"/>
        <v>0.25480963138550805</v>
      </c>
      <c r="N5219" s="6">
        <f>DATEDIF(A5219, I5219, "d")</f>
        <v>232</v>
      </c>
    </row>
    <row r="5220" spans="1:14" ht="14.25">
      <c r="A5220" s="5">
        <v>44495</v>
      </c>
      <c r="B5220" s="6" t="s">
        <v>3491</v>
      </c>
      <c r="C5220" s="6" t="s">
        <v>3492</v>
      </c>
      <c r="D5220" s="17">
        <v>336768000</v>
      </c>
      <c r="E5220" s="6" t="s">
        <v>19</v>
      </c>
      <c r="F5220" s="6" t="str">
        <f>IF(E5220="BUY", "SELL", IF(E5220="SELL", "BUY", ""))</f>
        <v>BUY</v>
      </c>
      <c r="G5220" s="7">
        <v>3.13</v>
      </c>
      <c r="H5220" s="7">
        <v>1000</v>
      </c>
      <c r="I5220" s="11">
        <v>44727</v>
      </c>
      <c r="J5220" s="9">
        <v>1.1599999999999999</v>
      </c>
      <c r="K5220" s="9">
        <f t="shared" si="243"/>
        <v>370.60702875399357</v>
      </c>
      <c r="L5220" s="10">
        <f t="shared" si="244"/>
        <v>-0.62939297124600646</v>
      </c>
      <c r="M5220" s="10">
        <f t="shared" si="245"/>
        <v>0.62939297124600646</v>
      </c>
      <c r="N5220" s="6">
        <f>DATEDIF(A5220, I5220, "d")</f>
        <v>232</v>
      </c>
    </row>
    <row r="5221" spans="1:14" ht="14.25">
      <c r="A5221" s="5">
        <v>44496</v>
      </c>
      <c r="B5221" s="6" t="s">
        <v>3493</v>
      </c>
      <c r="C5221" s="6" t="s">
        <v>3494</v>
      </c>
      <c r="D5221" s="17">
        <v>50739036324</v>
      </c>
      <c r="E5221" s="6" t="s">
        <v>16</v>
      </c>
      <c r="F5221" s="6" t="str">
        <f>IF(E5221="BUY", "SELL", IF(E5221="SELL", "BUY", ""))</f>
        <v>SELL</v>
      </c>
      <c r="G5221" s="7">
        <v>74.343192999999999</v>
      </c>
      <c r="H5221" s="7">
        <v>1000</v>
      </c>
      <c r="I5221" s="11">
        <v>44727</v>
      </c>
      <c r="J5221" s="9">
        <v>65.202545000000001</v>
      </c>
      <c r="K5221" s="9">
        <f t="shared" si="243"/>
        <v>877.04794976992719</v>
      </c>
      <c r="L5221" s="10">
        <f t="shared" si="244"/>
        <v>0.12295205023007282</v>
      </c>
      <c r="M5221" s="10">
        <f t="shared" si="245"/>
        <v>-0.12295205023007282</v>
      </c>
      <c r="N5221" s="6">
        <f>DATEDIF(A5221, I5221, "d")</f>
        <v>231</v>
      </c>
    </row>
    <row r="5222" spans="1:14" ht="14.25">
      <c r="A5222" s="5">
        <v>44496</v>
      </c>
      <c r="B5222" s="6" t="s">
        <v>3358</v>
      </c>
      <c r="C5222" s="6" t="s">
        <v>3359</v>
      </c>
      <c r="D5222" s="17">
        <v>9255299062</v>
      </c>
      <c r="E5222" s="6" t="s">
        <v>19</v>
      </c>
      <c r="F5222" s="6" t="str">
        <f>IF(E5222="BUY", "SELL", IF(E5222="SELL", "BUY", ""))</f>
        <v>BUY</v>
      </c>
      <c r="G5222" s="7">
        <v>35.439999</v>
      </c>
      <c r="H5222" s="7">
        <v>1000</v>
      </c>
      <c r="I5222" s="11">
        <v>44593</v>
      </c>
      <c r="J5222" s="9">
        <v>14.65</v>
      </c>
      <c r="K5222" s="9">
        <f t="shared" si="243"/>
        <v>413.37472949702965</v>
      </c>
      <c r="L5222" s="10">
        <f t="shared" si="244"/>
        <v>-0.58662527050297031</v>
      </c>
      <c r="M5222" s="10">
        <f t="shared" si="245"/>
        <v>0.58662527050297031</v>
      </c>
      <c r="N5222" s="6">
        <f>DATEDIF(A5222, I5222, "d")</f>
        <v>97</v>
      </c>
    </row>
    <row r="5223" spans="1:14" ht="14.25">
      <c r="A5223" s="5">
        <v>44496</v>
      </c>
      <c r="B5223" s="6" t="s">
        <v>163</v>
      </c>
      <c r="C5223" s="6" t="s">
        <v>164</v>
      </c>
      <c r="D5223" s="17">
        <v>725893281281</v>
      </c>
      <c r="E5223" s="6" t="s">
        <v>16</v>
      </c>
      <c r="F5223" s="6" t="str">
        <f>IF(E5223="BUY", "SELL", IF(E5223="SELL", "BUY", ""))</f>
        <v>SELL</v>
      </c>
      <c r="G5223" s="7">
        <v>312.22000100000002</v>
      </c>
      <c r="H5223" s="7">
        <v>1000</v>
      </c>
      <c r="I5223" s="5">
        <v>44595</v>
      </c>
      <c r="J5223" s="9">
        <v>237.759995</v>
      </c>
      <c r="K5223" s="9">
        <f t="shared" si="243"/>
        <v>761.51429837449768</v>
      </c>
      <c r="L5223" s="10">
        <f t="shared" si="244"/>
        <v>0.23848570162550231</v>
      </c>
      <c r="M5223" s="10">
        <f t="shared" si="245"/>
        <v>-0.23848570162550231</v>
      </c>
      <c r="N5223" s="6">
        <f>DATEDIF(A5223, I5223, "d")</f>
        <v>99</v>
      </c>
    </row>
    <row r="5224" spans="1:14" ht="14.25">
      <c r="A5224" s="5">
        <v>44496</v>
      </c>
      <c r="B5224" s="6" t="s">
        <v>3078</v>
      </c>
      <c r="C5224" s="6" t="s">
        <v>3079</v>
      </c>
      <c r="D5224" s="17">
        <v>3653663805</v>
      </c>
      <c r="E5224" s="6" t="s">
        <v>16</v>
      </c>
      <c r="F5224" s="6" t="str">
        <f>IF(E5224="BUY", "SELL", IF(E5224="SELL", "BUY", ""))</f>
        <v>SELL</v>
      </c>
      <c r="G5224" s="7">
        <v>32.759998000000003</v>
      </c>
      <c r="H5224" s="7">
        <v>1000</v>
      </c>
      <c r="I5224" s="11">
        <v>44727</v>
      </c>
      <c r="J5224" s="9">
        <v>35.57</v>
      </c>
      <c r="K5224" s="9">
        <f t="shared" si="243"/>
        <v>1085.7754020619902</v>
      </c>
      <c r="L5224" s="10">
        <f t="shared" si="244"/>
        <v>-8.5775402061990233E-2</v>
      </c>
      <c r="M5224" s="10">
        <f t="shared" si="245"/>
        <v>8.5775402061990233E-2</v>
      </c>
      <c r="N5224" s="6">
        <f>DATEDIF(A5224, I5224, "d")</f>
        <v>231</v>
      </c>
    </row>
    <row r="5225" spans="1:14" ht="14.25">
      <c r="A5225" s="5">
        <v>44496</v>
      </c>
      <c r="B5225" s="6" t="s">
        <v>1370</v>
      </c>
      <c r="C5225" s="6" t="s">
        <v>1371</v>
      </c>
      <c r="D5225" s="17">
        <v>38306332710</v>
      </c>
      <c r="E5225" s="6" t="s">
        <v>16</v>
      </c>
      <c r="F5225" s="6" t="str">
        <f>IF(E5225="BUY", "SELL", IF(E5225="SELL", "BUY", ""))</f>
        <v>SELL</v>
      </c>
      <c r="G5225" s="7">
        <v>65.640915000000007</v>
      </c>
      <c r="H5225" s="7">
        <v>1000</v>
      </c>
      <c r="I5225" s="11">
        <v>44727</v>
      </c>
      <c r="J5225" s="9">
        <v>61.569983999999998</v>
      </c>
      <c r="K5225" s="9">
        <f t="shared" si="243"/>
        <v>937.98180601230183</v>
      </c>
      <c r="L5225" s="10">
        <f t="shared" si="244"/>
        <v>6.2018193987698166E-2</v>
      </c>
      <c r="M5225" s="10">
        <f t="shared" si="245"/>
        <v>-6.2018193987698166E-2</v>
      </c>
      <c r="N5225" s="6">
        <f>DATEDIF(A5225, I5225, "d")</f>
        <v>231</v>
      </c>
    </row>
    <row r="5226" spans="1:14" ht="14.25">
      <c r="A5226" s="5">
        <v>44496</v>
      </c>
      <c r="B5226" s="6" t="s">
        <v>3495</v>
      </c>
      <c r="C5226" s="6" t="s">
        <v>3496</v>
      </c>
      <c r="D5226" s="17">
        <v>747129295</v>
      </c>
      <c r="E5226" s="6" t="s">
        <v>16</v>
      </c>
      <c r="F5226" s="6" t="str">
        <f>IF(E5226="BUY", "SELL", IF(E5226="SELL", "BUY", ""))</f>
        <v>SELL</v>
      </c>
      <c r="G5226" s="7">
        <v>34.880001</v>
      </c>
      <c r="H5226" s="7">
        <v>1000</v>
      </c>
      <c r="I5226" s="11">
        <v>44727</v>
      </c>
      <c r="J5226" s="9">
        <v>21.540001</v>
      </c>
      <c r="K5226" s="9">
        <f t="shared" si="243"/>
        <v>617.5458825244873</v>
      </c>
      <c r="L5226" s="10">
        <f t="shared" si="244"/>
        <v>0.38245411747551272</v>
      </c>
      <c r="M5226" s="10">
        <f t="shared" si="245"/>
        <v>-0.38245411747551272</v>
      </c>
      <c r="N5226" s="6">
        <f>DATEDIF(A5226, I5226, "d")</f>
        <v>231</v>
      </c>
    </row>
    <row r="5227" spans="1:14" ht="14.25">
      <c r="A5227" s="5">
        <v>44497</v>
      </c>
      <c r="B5227" s="6" t="s">
        <v>3497</v>
      </c>
      <c r="C5227" s="6" t="s">
        <v>3498</v>
      </c>
      <c r="D5227" s="17">
        <v>660264607</v>
      </c>
      <c r="E5227" s="6" t="s">
        <v>19</v>
      </c>
      <c r="F5227" s="6" t="str">
        <f>IF(E5227="BUY", "SELL", IF(E5227="SELL", "BUY", ""))</f>
        <v>BUY</v>
      </c>
      <c r="G5227" s="7">
        <v>52.490001999999997</v>
      </c>
      <c r="H5227" s="7">
        <v>1000</v>
      </c>
      <c r="I5227" s="11">
        <v>44727</v>
      </c>
      <c r="J5227" s="9">
        <v>28.360001</v>
      </c>
      <c r="K5227" s="9">
        <f t="shared" si="243"/>
        <v>540.2933876817151</v>
      </c>
      <c r="L5227" s="10">
        <f t="shared" si="244"/>
        <v>-0.45970661231828491</v>
      </c>
      <c r="M5227" s="10">
        <f t="shared" si="245"/>
        <v>0.45970661231828491</v>
      </c>
      <c r="N5227" s="6">
        <f>DATEDIF(A5227, I5227, "d")</f>
        <v>230</v>
      </c>
    </row>
    <row r="5228" spans="1:14" ht="14.25">
      <c r="A5228" s="5">
        <v>44497</v>
      </c>
      <c r="B5228" s="6" t="s">
        <v>3436</v>
      </c>
      <c r="C5228" s="6" t="s">
        <v>3437</v>
      </c>
      <c r="D5228" s="17">
        <v>612559600</v>
      </c>
      <c r="E5228" s="6" t="s">
        <v>19</v>
      </c>
      <c r="F5228" s="6" t="str">
        <f>IF(E5228="BUY", "SELL", IF(E5228="SELL", "BUY", ""))</f>
        <v>BUY</v>
      </c>
      <c r="G5228" s="7">
        <v>12.26</v>
      </c>
      <c r="H5228" s="7">
        <v>1000</v>
      </c>
      <c r="I5228" s="5">
        <v>44539</v>
      </c>
      <c r="J5228" s="9">
        <v>9.01</v>
      </c>
      <c r="K5228" s="9">
        <f t="shared" si="243"/>
        <v>734.91027732463294</v>
      </c>
      <c r="L5228" s="10">
        <f t="shared" si="244"/>
        <v>-0.26508972267536707</v>
      </c>
      <c r="M5228" s="10">
        <f t="shared" si="245"/>
        <v>0.26508972267536707</v>
      </c>
      <c r="N5228" s="6">
        <f>DATEDIF(A5228, I5228, "d")</f>
        <v>42</v>
      </c>
    </row>
    <row r="5229" spans="1:14" ht="14.25">
      <c r="A5229" s="11">
        <v>44497</v>
      </c>
      <c r="B5229" s="6" t="s">
        <v>3499</v>
      </c>
      <c r="C5229" s="6" t="s">
        <v>3500</v>
      </c>
      <c r="D5229" s="17">
        <v>111054468</v>
      </c>
      <c r="E5229" s="12" t="s">
        <v>16</v>
      </c>
      <c r="F5229" s="13" t="str">
        <f>IF(E5229="BUY", "SELL", IF(E5229="SELL", "BUY", ""))</f>
        <v>SELL</v>
      </c>
      <c r="G5229" s="7">
        <v>10.57</v>
      </c>
      <c r="H5229" s="7">
        <v>1000</v>
      </c>
      <c r="I5229" s="11">
        <v>44727</v>
      </c>
      <c r="J5229" s="9">
        <v>5.44</v>
      </c>
      <c r="K5229" s="9">
        <f t="shared" si="243"/>
        <v>514.66414380321669</v>
      </c>
      <c r="L5229" s="10">
        <f t="shared" si="244"/>
        <v>0.48533585619678332</v>
      </c>
      <c r="M5229" s="10">
        <f t="shared" si="245"/>
        <v>-0.48533585619678332</v>
      </c>
      <c r="N5229" s="6">
        <f>DATEDIF(A5229, I5229, "d")</f>
        <v>230</v>
      </c>
    </row>
    <row r="5230" spans="1:14" ht="14.25">
      <c r="A5230" s="5">
        <v>44498</v>
      </c>
      <c r="B5230" s="6" t="s">
        <v>92</v>
      </c>
      <c r="C5230" s="6" t="s">
        <v>92</v>
      </c>
      <c r="D5230" s="17">
        <v>104646990459</v>
      </c>
      <c r="E5230" s="6" t="s">
        <v>16</v>
      </c>
      <c r="F5230" s="6" t="str">
        <f>IF(E5230="BUY", "SELL", IF(E5230="SELL", "BUY", ""))</f>
        <v>SELL</v>
      </c>
      <c r="G5230" s="7">
        <v>26.38</v>
      </c>
      <c r="H5230" s="7">
        <v>1000</v>
      </c>
      <c r="I5230" s="11">
        <v>44727</v>
      </c>
      <c r="J5230" s="9">
        <v>29.37</v>
      </c>
      <c r="K5230" s="9">
        <f t="shared" si="243"/>
        <v>1113.3434420015162</v>
      </c>
      <c r="L5230" s="10">
        <f t="shared" si="244"/>
        <v>-0.11334344200151622</v>
      </c>
      <c r="M5230" s="10">
        <f t="shared" si="245"/>
        <v>0.11334344200151622</v>
      </c>
      <c r="N5230" s="6">
        <f>DATEDIF(A5230, I5230, "d")</f>
        <v>229</v>
      </c>
    </row>
    <row r="5231" spans="1:14" ht="14.25">
      <c r="A5231" s="5">
        <v>44498</v>
      </c>
      <c r="B5231" s="6" t="s">
        <v>153</v>
      </c>
      <c r="C5231" s="6" t="s">
        <v>154</v>
      </c>
      <c r="D5231" s="17">
        <v>34609881197</v>
      </c>
      <c r="E5231" s="6" t="s">
        <v>19</v>
      </c>
      <c r="F5231" s="6" t="str">
        <f>IF(E5231="BUY", "SELL", IF(E5231="SELL", "BUY", ""))</f>
        <v>BUY</v>
      </c>
      <c r="G5231" s="7">
        <v>67.285522</v>
      </c>
      <c r="H5231" s="7">
        <v>1000</v>
      </c>
      <c r="I5231" s="11">
        <v>44502</v>
      </c>
      <c r="J5231" s="9">
        <v>74.913146999999995</v>
      </c>
      <c r="K5231" s="9">
        <f t="shared" si="243"/>
        <v>1113.3620543212846</v>
      </c>
      <c r="L5231" s="10">
        <f t="shared" si="244"/>
        <v>0.11336205432128463</v>
      </c>
      <c r="M5231" s="10">
        <f t="shared" si="245"/>
        <v>-0.11336205432128463</v>
      </c>
      <c r="N5231" s="6">
        <f>DATEDIF(A5231, I5231, "d")</f>
        <v>4</v>
      </c>
    </row>
    <row r="5232" spans="1:14" ht="14.25">
      <c r="A5232" s="5">
        <v>44498</v>
      </c>
      <c r="B5232" s="6" t="s">
        <v>3501</v>
      </c>
      <c r="C5232" s="6" t="s">
        <v>3502</v>
      </c>
      <c r="D5232" s="17">
        <v>131340003</v>
      </c>
      <c r="E5232" s="6" t="s">
        <v>16</v>
      </c>
      <c r="F5232" s="6" t="str">
        <f>IF(E5232="BUY", "SELL", IF(E5232="SELL", "BUY", ""))</f>
        <v>SELL</v>
      </c>
      <c r="G5232" s="7">
        <v>177</v>
      </c>
      <c r="H5232" s="7">
        <v>1000</v>
      </c>
      <c r="I5232" s="11">
        <v>44727</v>
      </c>
      <c r="J5232" s="9">
        <v>36.400002000000001</v>
      </c>
      <c r="K5232" s="9">
        <f t="shared" si="243"/>
        <v>205.64972881355934</v>
      </c>
      <c r="L5232" s="10">
        <f t="shared" si="244"/>
        <v>0.79435027118644064</v>
      </c>
      <c r="M5232" s="10">
        <f t="shared" si="245"/>
        <v>-0.79435027118644064</v>
      </c>
      <c r="N5232" s="6">
        <f>DATEDIF(A5232, I5232, "d")</f>
        <v>229</v>
      </c>
    </row>
    <row r="5233" spans="1:14" ht="14.25">
      <c r="A5233" s="5">
        <v>44498</v>
      </c>
      <c r="B5233" s="6" t="s">
        <v>3503</v>
      </c>
      <c r="C5233" s="6" t="s">
        <v>3504</v>
      </c>
      <c r="D5233" s="17">
        <v>29764571835</v>
      </c>
      <c r="E5233" s="6" t="s">
        <v>16</v>
      </c>
      <c r="F5233" s="6" t="str">
        <f>IF(E5233="BUY", "SELL", IF(E5233="SELL", "BUY", ""))</f>
        <v>SELL</v>
      </c>
      <c r="G5233" s="7">
        <v>48.740001999999997</v>
      </c>
      <c r="H5233" s="7">
        <v>1000</v>
      </c>
      <c r="I5233" s="11">
        <v>44727</v>
      </c>
      <c r="J5233" s="9">
        <v>49.459999000000003</v>
      </c>
      <c r="K5233" s="9">
        <f t="shared" si="243"/>
        <v>1014.77219881936</v>
      </c>
      <c r="L5233" s="10">
        <f t="shared" si="244"/>
        <v>-1.4772198819360028E-2</v>
      </c>
      <c r="M5233" s="10">
        <f t="shared" si="245"/>
        <v>1.4772198819360028E-2</v>
      </c>
      <c r="N5233" s="6">
        <f>DATEDIF(A5233, I5233, "d")</f>
        <v>229</v>
      </c>
    </row>
    <row r="5234" spans="1:14" ht="14.25">
      <c r="A5234" s="5">
        <v>44498</v>
      </c>
      <c r="B5234" s="6" t="s">
        <v>1175</v>
      </c>
      <c r="C5234" s="6" t="s">
        <v>1176</v>
      </c>
      <c r="D5234" s="17">
        <v>61304806627</v>
      </c>
      <c r="E5234" s="6" t="s">
        <v>16</v>
      </c>
      <c r="F5234" s="6" t="str">
        <f>IF(E5234="BUY", "SELL", IF(E5234="SELL", "BUY", ""))</f>
        <v>SELL</v>
      </c>
      <c r="G5234" s="7">
        <v>157.78</v>
      </c>
      <c r="H5234" s="7">
        <v>1000</v>
      </c>
      <c r="I5234" s="11">
        <v>44727</v>
      </c>
      <c r="J5234" s="9">
        <v>152.91</v>
      </c>
      <c r="K5234" s="9">
        <f t="shared" si="243"/>
        <v>969.1342375459501</v>
      </c>
      <c r="L5234" s="10">
        <f t="shared" si="244"/>
        <v>3.08657624540499E-2</v>
      </c>
      <c r="M5234" s="10">
        <f t="shared" si="245"/>
        <v>-3.08657624540499E-2</v>
      </c>
      <c r="N5234" s="6">
        <f>DATEDIF(A5234, I5234, "d")</f>
        <v>229</v>
      </c>
    </row>
    <row r="5235" spans="1:14" ht="14.25">
      <c r="A5235" s="5">
        <v>44498</v>
      </c>
      <c r="B5235" s="6" t="s">
        <v>321</v>
      </c>
      <c r="C5235" s="6" t="s">
        <v>322</v>
      </c>
      <c r="D5235" s="17">
        <v>206957062840</v>
      </c>
      <c r="E5235" s="6" t="s">
        <v>19</v>
      </c>
      <c r="F5235" s="6" t="str">
        <f>IF(E5235="BUY", "SELL", IF(E5235="SELL", "BUY", ""))</f>
        <v>BUY</v>
      </c>
      <c r="G5235" s="7">
        <v>40.714427999999998</v>
      </c>
      <c r="H5235" s="7">
        <v>1000</v>
      </c>
      <c r="I5235" s="5">
        <v>44533</v>
      </c>
      <c r="J5235" s="9">
        <v>50.959473000000003</v>
      </c>
      <c r="K5235" s="9">
        <f t="shared" si="243"/>
        <v>1251.6318048235876</v>
      </c>
      <c r="L5235" s="10">
        <f t="shared" si="244"/>
        <v>0.25163180482358755</v>
      </c>
      <c r="M5235" s="10">
        <f t="shared" si="245"/>
        <v>-0.25163180482358755</v>
      </c>
      <c r="N5235" s="6">
        <f>DATEDIF(A5235, I5235, "d")</f>
        <v>35</v>
      </c>
    </row>
    <row r="5236" spans="1:14" ht="14.25">
      <c r="A5236" s="5">
        <v>44498</v>
      </c>
      <c r="B5236" s="6" t="s">
        <v>387</v>
      </c>
      <c r="C5236" s="6" t="s">
        <v>388</v>
      </c>
      <c r="D5236" s="17">
        <v>16663529338</v>
      </c>
      <c r="E5236" s="6" t="s">
        <v>19</v>
      </c>
      <c r="F5236" s="6" t="str">
        <f>IF(E5236="BUY", "SELL", IF(E5236="SELL", "BUY", ""))</f>
        <v>BUY</v>
      </c>
      <c r="G5236" s="7">
        <v>161</v>
      </c>
      <c r="H5236" s="7">
        <v>1000</v>
      </c>
      <c r="I5236" s="5">
        <v>44517</v>
      </c>
      <c r="J5236" s="9">
        <v>156.992569</v>
      </c>
      <c r="K5236" s="9">
        <f t="shared" si="243"/>
        <v>975.10912422360252</v>
      </c>
      <c r="L5236" s="10">
        <f t="shared" si="244"/>
        <v>-2.4890875776397477E-2</v>
      </c>
      <c r="M5236" s="10">
        <f t="shared" si="245"/>
        <v>2.4890875776397477E-2</v>
      </c>
      <c r="N5236" s="6">
        <f>DATEDIF(A5236, I5236, "d")</f>
        <v>19</v>
      </c>
    </row>
    <row r="5237" spans="1:14" ht="14.25">
      <c r="A5237" s="11">
        <v>44498</v>
      </c>
      <c r="B5237" s="6" t="s">
        <v>2514</v>
      </c>
      <c r="C5237" s="6" t="s">
        <v>2515</v>
      </c>
      <c r="D5237" s="17">
        <v>90444963415</v>
      </c>
      <c r="E5237" s="13" t="s">
        <v>19</v>
      </c>
      <c r="F5237" s="12" t="str">
        <f>IF(E5237="BUY", "SELL", IF(E5237="SELL", "BUY", ""))</f>
        <v>BUY</v>
      </c>
      <c r="G5237" s="7">
        <v>43.82</v>
      </c>
      <c r="H5237" s="7">
        <v>1000</v>
      </c>
      <c r="I5237" s="11">
        <v>44571</v>
      </c>
      <c r="J5237" s="9">
        <v>42.599997999999999</v>
      </c>
      <c r="K5237" s="9">
        <f t="shared" si="243"/>
        <v>972.15878594249193</v>
      </c>
      <c r="L5237" s="10">
        <f t="shared" si="244"/>
        <v>-2.7841214057508067E-2</v>
      </c>
      <c r="M5237" s="10">
        <f t="shared" si="245"/>
        <v>2.7841214057508067E-2</v>
      </c>
      <c r="N5237" s="6">
        <f>DATEDIF(A5237, I5237, "d")</f>
        <v>73</v>
      </c>
    </row>
    <row r="5238" spans="1:14" ht="14.25">
      <c r="A5238" s="11">
        <v>44498</v>
      </c>
      <c r="B5238" s="6" t="s">
        <v>523</v>
      </c>
      <c r="C5238" s="6" t="s">
        <v>524</v>
      </c>
      <c r="D5238" s="17">
        <v>11845231754</v>
      </c>
      <c r="E5238" s="13" t="s">
        <v>19</v>
      </c>
      <c r="F5238" s="12" t="str">
        <f>IF(E5238="BUY", "SELL", IF(E5238="SELL", "BUY", ""))</f>
        <v>BUY</v>
      </c>
      <c r="G5238" s="7">
        <v>103.629997</v>
      </c>
      <c r="H5238" s="7">
        <v>1000</v>
      </c>
      <c r="I5238" s="11">
        <v>44727</v>
      </c>
      <c r="J5238" s="9">
        <v>31.530000999999999</v>
      </c>
      <c r="K5238" s="9">
        <f t="shared" si="243"/>
        <v>304.25554291968183</v>
      </c>
      <c r="L5238" s="10">
        <f t="shared" si="244"/>
        <v>-0.69574445708031818</v>
      </c>
      <c r="M5238" s="10">
        <f t="shared" si="245"/>
        <v>0.69574445708031818</v>
      </c>
      <c r="N5238" s="6">
        <f>DATEDIF(A5238, I5238, "d")</f>
        <v>229</v>
      </c>
    </row>
    <row r="5239" spans="1:14" ht="14.25">
      <c r="A5239" s="5">
        <v>44501</v>
      </c>
      <c r="B5239" s="6" t="s">
        <v>2924</v>
      </c>
      <c r="C5239" s="6" t="s">
        <v>2925</v>
      </c>
      <c r="D5239" s="17">
        <v>1028930944</v>
      </c>
      <c r="E5239" s="6" t="s">
        <v>16</v>
      </c>
      <c r="F5239" s="6" t="str">
        <f>IF(E5239="BUY", "SELL", IF(E5239="SELL", "BUY", ""))</f>
        <v>SELL</v>
      </c>
      <c r="G5239" s="7">
        <v>21.190000999999999</v>
      </c>
      <c r="H5239" s="7">
        <v>1000</v>
      </c>
      <c r="I5239" s="11">
        <v>44727</v>
      </c>
      <c r="J5239" s="9">
        <v>10.47</v>
      </c>
      <c r="K5239" s="9">
        <f t="shared" si="243"/>
        <v>494.10096771585813</v>
      </c>
      <c r="L5239" s="10">
        <f t="shared" si="244"/>
        <v>0.5058990322841419</v>
      </c>
      <c r="M5239" s="10">
        <f t="shared" si="245"/>
        <v>-0.5058990322841419</v>
      </c>
      <c r="N5239" s="6">
        <f>DATEDIF(A5239, I5239, "d")</f>
        <v>226</v>
      </c>
    </row>
    <row r="5240" spans="1:14" ht="14.25">
      <c r="A5240" s="5">
        <v>44501</v>
      </c>
      <c r="B5240" s="6" t="s">
        <v>3505</v>
      </c>
      <c r="C5240" s="6" t="s">
        <v>3506</v>
      </c>
      <c r="D5240" s="17">
        <v>7644585745</v>
      </c>
      <c r="E5240" s="6" t="s">
        <v>19</v>
      </c>
      <c r="F5240" s="6" t="str">
        <f>IF(E5240="BUY", "SELL", IF(E5240="SELL", "BUY", ""))</f>
        <v>BUY</v>
      </c>
      <c r="G5240" s="7">
        <v>48.434925</v>
      </c>
      <c r="H5240" s="7">
        <v>1000</v>
      </c>
      <c r="I5240" s="11">
        <v>44727</v>
      </c>
      <c r="J5240" s="9">
        <v>22.629999000000002</v>
      </c>
      <c r="K5240" s="9">
        <f t="shared" si="243"/>
        <v>467.22481762901464</v>
      </c>
      <c r="L5240" s="10">
        <f t="shared" si="244"/>
        <v>-0.53277518237098531</v>
      </c>
      <c r="M5240" s="10">
        <f t="shared" si="245"/>
        <v>0.53277518237098531</v>
      </c>
      <c r="N5240" s="6">
        <f>DATEDIF(A5240, I5240, "d")</f>
        <v>226</v>
      </c>
    </row>
    <row r="5241" spans="1:14" ht="14.25">
      <c r="A5241" s="11">
        <v>44501</v>
      </c>
      <c r="B5241" s="6" t="s">
        <v>3507</v>
      </c>
      <c r="C5241" s="6" t="s">
        <v>3508</v>
      </c>
      <c r="D5241" s="17">
        <v>2818611484</v>
      </c>
      <c r="E5241" s="13" t="s">
        <v>19</v>
      </c>
      <c r="F5241" s="12" t="str">
        <f>IF(E5241="BUY", "SELL", IF(E5241="SELL", "BUY", ""))</f>
        <v>BUY</v>
      </c>
      <c r="G5241" s="7">
        <v>140.07373000000001</v>
      </c>
      <c r="H5241" s="7">
        <v>1000</v>
      </c>
      <c r="I5241" s="11">
        <v>44727</v>
      </c>
      <c r="J5241" s="9">
        <v>122.280914</v>
      </c>
      <c r="K5241" s="9">
        <f t="shared" si="243"/>
        <v>872.97535376547751</v>
      </c>
      <c r="L5241" s="10">
        <f t="shared" si="244"/>
        <v>-0.1270246462345225</v>
      </c>
      <c r="M5241" s="10">
        <f t="shared" si="245"/>
        <v>0.1270246462345225</v>
      </c>
      <c r="N5241" s="6">
        <f>DATEDIF(A5241, I5241, "d")</f>
        <v>226</v>
      </c>
    </row>
    <row r="5242" spans="1:14" ht="14.25">
      <c r="A5242" s="5">
        <v>44502</v>
      </c>
      <c r="B5242" s="6" t="s">
        <v>3509</v>
      </c>
      <c r="C5242" s="6" t="s">
        <v>3510</v>
      </c>
      <c r="D5242" s="17">
        <v>117108634</v>
      </c>
      <c r="E5242" s="6" t="s">
        <v>19</v>
      </c>
      <c r="F5242" s="6" t="str">
        <f>IF(E5242="BUY", "SELL", IF(E5242="SELL", "BUY", ""))</f>
        <v>BUY</v>
      </c>
      <c r="G5242" s="7">
        <v>36.599997999999999</v>
      </c>
      <c r="H5242" s="7">
        <v>1000</v>
      </c>
      <c r="I5242" s="11">
        <v>44727</v>
      </c>
      <c r="J5242" s="9">
        <v>2.29</v>
      </c>
      <c r="K5242" s="9">
        <f t="shared" si="243"/>
        <v>62.568309429962262</v>
      </c>
      <c r="L5242" s="10">
        <f t="shared" si="244"/>
        <v>-0.93743169057003772</v>
      </c>
      <c r="M5242" s="10">
        <f t="shared" si="245"/>
        <v>0.93743169057003772</v>
      </c>
      <c r="N5242" s="6">
        <f>DATEDIF(A5242, I5242, "d")</f>
        <v>225</v>
      </c>
    </row>
    <row r="5243" spans="1:14" ht="14.25">
      <c r="A5243" s="5">
        <v>44502</v>
      </c>
      <c r="B5243" s="6" t="s">
        <v>1366</v>
      </c>
      <c r="C5243" s="6" t="s">
        <v>1367</v>
      </c>
      <c r="D5243" s="17">
        <v>9043173608</v>
      </c>
      <c r="E5243" s="6" t="s">
        <v>16</v>
      </c>
      <c r="F5243" s="6" t="str">
        <f>IF(E5243="BUY", "SELL", IF(E5243="SELL", "BUY", ""))</f>
        <v>SELL</v>
      </c>
      <c r="G5243" s="7">
        <v>357.17001299999998</v>
      </c>
      <c r="H5243" s="7">
        <v>1000</v>
      </c>
      <c r="I5243" s="11">
        <v>44727</v>
      </c>
      <c r="J5243" s="9">
        <v>173.03999300000001</v>
      </c>
      <c r="K5243" s="9">
        <f t="shared" si="243"/>
        <v>484.47514265426315</v>
      </c>
      <c r="L5243" s="10">
        <f t="shared" si="244"/>
        <v>0.51552485734573683</v>
      </c>
      <c r="M5243" s="10">
        <f t="shared" si="245"/>
        <v>-0.51552485734573683</v>
      </c>
      <c r="N5243" s="6">
        <f>DATEDIF(A5243, I5243, "d")</f>
        <v>225</v>
      </c>
    </row>
    <row r="5244" spans="1:14" ht="14.25">
      <c r="A5244" s="5">
        <v>44502</v>
      </c>
      <c r="B5244" s="6" t="s">
        <v>857</v>
      </c>
      <c r="C5244" s="6" t="s">
        <v>858</v>
      </c>
      <c r="D5244" s="17">
        <v>1197160000</v>
      </c>
      <c r="E5244" s="6" t="s">
        <v>19</v>
      </c>
      <c r="F5244" s="6" t="str">
        <f>IF(E5244="BUY", "SELL", IF(E5244="SELL", "BUY", ""))</f>
        <v>BUY</v>
      </c>
      <c r="G5244" s="7">
        <v>32.119999</v>
      </c>
      <c r="H5244" s="7">
        <v>1000</v>
      </c>
      <c r="I5244" s="11">
        <v>44529</v>
      </c>
      <c r="J5244" s="9">
        <v>25.700001</v>
      </c>
      <c r="K5244" s="9">
        <f t="shared" si="243"/>
        <v>800.12458904497475</v>
      </c>
      <c r="L5244" s="10">
        <f t="shared" si="244"/>
        <v>-0.19987541095502526</v>
      </c>
      <c r="M5244" s="10">
        <f t="shared" si="245"/>
        <v>0.19987541095502526</v>
      </c>
      <c r="N5244" s="6">
        <f>DATEDIF(A5244, I5244, "d")</f>
        <v>27</v>
      </c>
    </row>
    <row r="5245" spans="1:14" ht="14.25">
      <c r="A5245" s="5">
        <v>44502</v>
      </c>
      <c r="B5245" s="6" t="s">
        <v>153</v>
      </c>
      <c r="C5245" s="6" t="s">
        <v>154</v>
      </c>
      <c r="D5245" s="17">
        <v>34609881197</v>
      </c>
      <c r="E5245" s="6" t="s">
        <v>16</v>
      </c>
      <c r="F5245" s="6" t="str">
        <f>IF(E5245="BUY", "SELL", IF(E5245="SELL", "BUY", ""))</f>
        <v>SELL</v>
      </c>
      <c r="G5245" s="7">
        <v>74.913146999999995</v>
      </c>
      <c r="H5245" s="7">
        <v>1000</v>
      </c>
      <c r="I5245" s="11">
        <v>44580</v>
      </c>
      <c r="J5245" s="9">
        <v>79.175788999999995</v>
      </c>
      <c r="K5245" s="9">
        <f t="shared" si="243"/>
        <v>1056.9011204401811</v>
      </c>
      <c r="L5245" s="10">
        <f t="shared" si="244"/>
        <v>-5.6901120440181099E-2</v>
      </c>
      <c r="M5245" s="10">
        <f t="shared" si="245"/>
        <v>5.6901120440181099E-2</v>
      </c>
      <c r="N5245" s="6">
        <f>DATEDIF(A5245, I5245, "d")</f>
        <v>78</v>
      </c>
    </row>
    <row r="5246" spans="1:14" ht="14.25">
      <c r="A5246" s="5">
        <v>44502</v>
      </c>
      <c r="B5246" s="6" t="s">
        <v>3511</v>
      </c>
      <c r="C5246" s="6" t="s">
        <v>3512</v>
      </c>
      <c r="D5246" s="17">
        <v>1223530316</v>
      </c>
      <c r="E5246" s="6" t="s">
        <v>19</v>
      </c>
      <c r="F5246" s="6" t="str">
        <f>IF(E5246="BUY", "SELL", IF(E5246="SELL", "BUY", ""))</f>
        <v>BUY</v>
      </c>
      <c r="G5246" s="7">
        <v>16.239457999999999</v>
      </c>
      <c r="H5246" s="7">
        <v>1000</v>
      </c>
      <c r="I5246" s="11">
        <v>44727</v>
      </c>
      <c r="J5246" s="9">
        <v>13.897141</v>
      </c>
      <c r="K5246" s="9">
        <f t="shared" si="243"/>
        <v>855.76384384257153</v>
      </c>
      <c r="L5246" s="10">
        <f t="shared" si="244"/>
        <v>-0.14423615615742846</v>
      </c>
      <c r="M5246" s="10">
        <f t="shared" si="245"/>
        <v>0.14423615615742846</v>
      </c>
      <c r="N5246" s="6">
        <f>DATEDIF(A5246, I5246, "d")</f>
        <v>225</v>
      </c>
    </row>
    <row r="5247" spans="1:14" ht="14.25">
      <c r="A5247" s="11">
        <v>44502</v>
      </c>
      <c r="B5247" s="6" t="s">
        <v>3513</v>
      </c>
      <c r="C5247" s="6" t="s">
        <v>3514</v>
      </c>
      <c r="D5247" s="17">
        <v>35291170</v>
      </c>
      <c r="E5247" s="12" t="s">
        <v>16</v>
      </c>
      <c r="F5247" s="13" t="str">
        <f>IF(E5247="BUY", "SELL", IF(E5247="SELL", "BUY", ""))</f>
        <v>SELL</v>
      </c>
      <c r="G5247" s="7">
        <v>10.08</v>
      </c>
      <c r="H5247" s="7">
        <v>1000</v>
      </c>
      <c r="I5247" s="11">
        <v>44727</v>
      </c>
      <c r="J5247" s="9">
        <v>2.8</v>
      </c>
      <c r="K5247" s="9">
        <f t="shared" si="243"/>
        <v>277.77777777777777</v>
      </c>
      <c r="L5247" s="10">
        <f t="shared" si="244"/>
        <v>0.72222222222222221</v>
      </c>
      <c r="M5247" s="10">
        <f t="shared" si="245"/>
        <v>-0.72222222222222221</v>
      </c>
      <c r="N5247" s="6">
        <f>DATEDIF(A5247, I5247, "d")</f>
        <v>225</v>
      </c>
    </row>
    <row r="5248" spans="1:14" ht="14.25">
      <c r="A5248" s="11">
        <v>44503</v>
      </c>
      <c r="B5248" s="6" t="s">
        <v>3515</v>
      </c>
      <c r="C5248" s="6" t="s">
        <v>3516</v>
      </c>
      <c r="D5248" s="17">
        <v>49627140</v>
      </c>
      <c r="E5248" s="13" t="s">
        <v>19</v>
      </c>
      <c r="F5248" s="12" t="str">
        <f>IF(E5248="BUY", "SELL", IF(E5248="SELL", "BUY", ""))</f>
        <v>BUY</v>
      </c>
      <c r="G5248" s="7">
        <v>5.0199999999999996</v>
      </c>
      <c r="H5248" s="7">
        <v>1000</v>
      </c>
      <c r="I5248" s="11">
        <v>44727</v>
      </c>
      <c r="J5248" s="9">
        <v>2.5499999999999998</v>
      </c>
      <c r="K5248" s="9">
        <f t="shared" si="243"/>
        <v>507.96812749003982</v>
      </c>
      <c r="L5248" s="10">
        <f t="shared" si="244"/>
        <v>-0.49203187250996017</v>
      </c>
      <c r="M5248" s="10">
        <f t="shared" si="245"/>
        <v>0.49203187250996017</v>
      </c>
      <c r="N5248" s="6">
        <f>DATEDIF(A5248, I5248, "d")</f>
        <v>224</v>
      </c>
    </row>
    <row r="5249" spans="1:14" ht="14.25">
      <c r="A5249" s="5">
        <v>44504</v>
      </c>
      <c r="B5249" s="6" t="s">
        <v>3044</v>
      </c>
      <c r="C5249" s="6" t="s">
        <v>3045</v>
      </c>
      <c r="D5249" s="17">
        <v>128596898</v>
      </c>
      <c r="E5249" s="6" t="s">
        <v>19</v>
      </c>
      <c r="F5249" s="6" t="str">
        <f>IF(E5249="BUY", "SELL", IF(E5249="SELL", "BUY", ""))</f>
        <v>BUY</v>
      </c>
      <c r="G5249" s="7">
        <v>13.62</v>
      </c>
      <c r="H5249" s="7">
        <v>1000</v>
      </c>
      <c r="I5249" s="5">
        <v>44508</v>
      </c>
      <c r="J5249" s="9">
        <v>13.66</v>
      </c>
      <c r="K5249" s="9">
        <f t="shared" si="243"/>
        <v>1002.9368575624084</v>
      </c>
      <c r="L5249" s="10">
        <f t="shared" si="244"/>
        <v>2.9368575624083631E-3</v>
      </c>
      <c r="M5249" s="10">
        <f t="shared" si="245"/>
        <v>-2.9368575624083631E-3</v>
      </c>
      <c r="N5249" s="6">
        <f>DATEDIF(A5249, I5249, "d")</f>
        <v>4</v>
      </c>
    </row>
    <row r="5250" spans="1:14" ht="14.25">
      <c r="A5250" s="5">
        <v>44505</v>
      </c>
      <c r="B5250" s="6" t="s">
        <v>943</v>
      </c>
      <c r="C5250" s="6" t="s">
        <v>944</v>
      </c>
      <c r="D5250" s="17">
        <v>3530929880</v>
      </c>
      <c r="E5250" s="6" t="s">
        <v>19</v>
      </c>
      <c r="F5250" s="6" t="str">
        <f>IF(E5250="BUY", "SELL", IF(E5250="SELL", "BUY", ""))</f>
        <v>BUY</v>
      </c>
      <c r="G5250" s="7">
        <v>41.700001</v>
      </c>
      <c r="H5250" s="7">
        <v>1000</v>
      </c>
      <c r="I5250" s="11">
        <v>44505</v>
      </c>
      <c r="J5250" s="9">
        <v>41.700001</v>
      </c>
      <c r="K5250" s="9">
        <f t="shared" si="243"/>
        <v>1000.0000000000001</v>
      </c>
      <c r="L5250" s="10">
        <f t="shared" si="244"/>
        <v>1.1368683772161603E-16</v>
      </c>
      <c r="M5250" s="10">
        <f t="shared" si="245"/>
        <v>-1.1368683772161603E-16</v>
      </c>
      <c r="N5250" s="6">
        <f>DATEDIF(A5250, I5250, "d")</f>
        <v>0</v>
      </c>
    </row>
    <row r="5251" spans="1:14" ht="14.25">
      <c r="A5251" s="5">
        <v>44505</v>
      </c>
      <c r="B5251" s="6" t="s">
        <v>3446</v>
      </c>
      <c r="C5251" s="6" t="s">
        <v>3447</v>
      </c>
      <c r="D5251" s="17">
        <v>1761787296</v>
      </c>
      <c r="E5251" s="6" t="s">
        <v>16</v>
      </c>
      <c r="F5251" s="6" t="str">
        <f>IF(E5251="BUY", "SELL", IF(E5251="SELL", "BUY", ""))</f>
        <v>SELL</v>
      </c>
      <c r="G5251" s="7">
        <v>67.980002999999996</v>
      </c>
      <c r="H5251" s="7">
        <v>1000</v>
      </c>
      <c r="I5251" s="11">
        <v>44544</v>
      </c>
      <c r="J5251" s="9">
        <v>49.689999</v>
      </c>
      <c r="K5251" s="9">
        <f t="shared" ref="K5251:K5314" si="246">(H5251/G5251)*J5251</f>
        <v>730.9502325264682</v>
      </c>
      <c r="L5251" s="10">
        <f t="shared" ref="L5251:L5314" si="247">IF(F5251="BUY",(K5251-H5251)/H5251, IF(F5251="SELL", (H5251-K5251)/H5251, "Invalid"))</f>
        <v>0.26904976747353182</v>
      </c>
      <c r="M5251" s="10">
        <f t="shared" ref="M5251:M5314" si="248">IF(E5251="BUY",(K5251-H5251)/H5251,IF(E5251="SELL",(H5251-K5251)/H5251,""))</f>
        <v>-0.26904976747353182</v>
      </c>
      <c r="N5251" s="6">
        <f>DATEDIF(A5251, I5251, "d")</f>
        <v>39</v>
      </c>
    </row>
    <row r="5252" spans="1:14" ht="14.25">
      <c r="A5252" s="5">
        <v>44505</v>
      </c>
      <c r="B5252" s="6" t="s">
        <v>3204</v>
      </c>
      <c r="C5252" s="6" t="s">
        <v>3205</v>
      </c>
      <c r="D5252" s="17">
        <v>17167592634</v>
      </c>
      <c r="E5252" s="6" t="s">
        <v>16</v>
      </c>
      <c r="F5252" s="6" t="str">
        <f>IF(E5252="BUY", "SELL", IF(E5252="SELL", "BUY", ""))</f>
        <v>SELL</v>
      </c>
      <c r="G5252" s="7">
        <v>337.04998799999998</v>
      </c>
      <c r="H5252" s="7">
        <v>1000</v>
      </c>
      <c r="I5252" s="11">
        <v>44593</v>
      </c>
      <c r="J5252" s="9">
        <v>197.729996</v>
      </c>
      <c r="K5252" s="9">
        <f t="shared" si="246"/>
        <v>586.64887417233786</v>
      </c>
      <c r="L5252" s="10">
        <f t="shared" si="247"/>
        <v>0.41335112582766215</v>
      </c>
      <c r="M5252" s="10">
        <f t="shared" si="248"/>
        <v>-0.41335112582766215</v>
      </c>
      <c r="N5252" s="6">
        <f>DATEDIF(A5252, I5252, "d")</f>
        <v>88</v>
      </c>
    </row>
    <row r="5253" spans="1:14" ht="14.25">
      <c r="A5253" s="5">
        <v>44505</v>
      </c>
      <c r="B5253" s="6" t="s">
        <v>2141</v>
      </c>
      <c r="C5253" s="6" t="s">
        <v>2142</v>
      </c>
      <c r="D5253" s="17">
        <v>9770472266</v>
      </c>
      <c r="E5253" s="6" t="s">
        <v>19</v>
      </c>
      <c r="F5253" s="6" t="str">
        <f>IF(E5253="BUY", "SELL", IF(E5253="SELL", "BUY", ""))</f>
        <v>BUY</v>
      </c>
      <c r="G5253" s="7">
        <v>267.48998999999998</v>
      </c>
      <c r="H5253" s="7">
        <v>1000</v>
      </c>
      <c r="I5253" s="11">
        <v>44644</v>
      </c>
      <c r="J5253" s="9">
        <v>104.550003</v>
      </c>
      <c r="K5253" s="9">
        <f t="shared" si="246"/>
        <v>390.85575875194439</v>
      </c>
      <c r="L5253" s="10">
        <f t="shared" si="247"/>
        <v>-0.60914424124805555</v>
      </c>
      <c r="M5253" s="10">
        <f t="shared" si="248"/>
        <v>0.60914424124805555</v>
      </c>
      <c r="N5253" s="6">
        <f>DATEDIF(A5253, I5253, "d")</f>
        <v>139</v>
      </c>
    </row>
    <row r="5254" spans="1:14" ht="14.25">
      <c r="A5254" s="5">
        <v>44505</v>
      </c>
      <c r="B5254" s="6" t="s">
        <v>3517</v>
      </c>
      <c r="C5254" s="6" t="s">
        <v>3518</v>
      </c>
      <c r="D5254" s="17">
        <v>561881525</v>
      </c>
      <c r="E5254" s="6" t="s">
        <v>19</v>
      </c>
      <c r="F5254" s="6" t="str">
        <f>IF(E5254="BUY", "SELL", IF(E5254="SELL", "BUY", ""))</f>
        <v>BUY</v>
      </c>
      <c r="G5254" s="7">
        <v>56.560001</v>
      </c>
      <c r="H5254" s="7">
        <v>1000</v>
      </c>
      <c r="I5254" s="11">
        <v>44727</v>
      </c>
      <c r="J5254" s="9">
        <v>30.129999000000002</v>
      </c>
      <c r="K5254" s="9">
        <f t="shared" si="246"/>
        <v>532.70860090684937</v>
      </c>
      <c r="L5254" s="10">
        <f t="shared" si="247"/>
        <v>-0.46729139909315065</v>
      </c>
      <c r="M5254" s="10">
        <f t="shared" si="248"/>
        <v>0.46729139909315065</v>
      </c>
      <c r="N5254" s="6">
        <f>DATEDIF(A5254, I5254, "d")</f>
        <v>222</v>
      </c>
    </row>
    <row r="5255" spans="1:14" ht="14.25">
      <c r="A5255" s="5">
        <v>44505</v>
      </c>
      <c r="B5255" s="6" t="s">
        <v>265</v>
      </c>
      <c r="C5255" s="6" t="s">
        <v>266</v>
      </c>
      <c r="D5255" s="17">
        <v>66295485348</v>
      </c>
      <c r="E5255" s="6" t="s">
        <v>19</v>
      </c>
      <c r="F5255" s="6" t="str">
        <f>IF(E5255="BUY", "SELL", IF(E5255="SELL", "BUY", ""))</f>
        <v>BUY</v>
      </c>
      <c r="G5255" s="7">
        <v>225.779999</v>
      </c>
      <c r="H5255" s="7">
        <v>1000</v>
      </c>
      <c r="I5255" s="5">
        <v>44530</v>
      </c>
      <c r="J5255" s="9">
        <v>184.88999899999999</v>
      </c>
      <c r="K5255" s="9">
        <f t="shared" si="246"/>
        <v>818.89449826775831</v>
      </c>
      <c r="L5255" s="10">
        <f t="shared" si="247"/>
        <v>-0.18110550173224169</v>
      </c>
      <c r="M5255" s="10">
        <f t="shared" si="248"/>
        <v>0.18110550173224169</v>
      </c>
      <c r="N5255" s="6">
        <f>DATEDIF(A5255, I5255, "d")</f>
        <v>25</v>
      </c>
    </row>
    <row r="5256" spans="1:14" ht="14.25">
      <c r="A5256" s="5">
        <v>44505</v>
      </c>
      <c r="B5256" s="6" t="s">
        <v>1974</v>
      </c>
      <c r="C5256" s="6" t="s">
        <v>1975</v>
      </c>
      <c r="D5256" s="17">
        <v>9469093040</v>
      </c>
      <c r="E5256" s="6" t="s">
        <v>16</v>
      </c>
      <c r="F5256" s="6" t="str">
        <f>IF(E5256="BUY", "SELL", IF(E5256="SELL", "BUY", ""))</f>
        <v>SELL</v>
      </c>
      <c r="G5256" s="7">
        <v>64.827033999999998</v>
      </c>
      <c r="H5256" s="7">
        <v>1000</v>
      </c>
      <c r="I5256" s="11">
        <v>44727</v>
      </c>
      <c r="J5256" s="9">
        <v>65.252960000000002</v>
      </c>
      <c r="K5256" s="9">
        <f t="shared" si="246"/>
        <v>1006.5701910718298</v>
      </c>
      <c r="L5256" s="10">
        <f t="shared" si="247"/>
        <v>-6.5701910718297543E-3</v>
      </c>
      <c r="M5256" s="10">
        <f t="shared" si="248"/>
        <v>6.5701910718297543E-3</v>
      </c>
      <c r="N5256" s="6">
        <f>DATEDIF(A5256, I5256, "d")</f>
        <v>222</v>
      </c>
    </row>
    <row r="5257" spans="1:14" ht="14.25">
      <c r="A5257" s="5">
        <v>44508</v>
      </c>
      <c r="B5257" s="6" t="s">
        <v>14</v>
      </c>
      <c r="C5257" s="6" t="s">
        <v>15</v>
      </c>
      <c r="D5257" s="17">
        <v>141375537264</v>
      </c>
      <c r="E5257" s="6" t="s">
        <v>16</v>
      </c>
      <c r="F5257" s="6" t="str">
        <f>IF(E5257="BUY", "SELL", IF(E5257="SELL", "BUY", ""))</f>
        <v>SELL</v>
      </c>
      <c r="G5257" s="7">
        <v>206.189941</v>
      </c>
      <c r="H5257" s="7">
        <v>1000</v>
      </c>
      <c r="I5257" s="5">
        <v>44582</v>
      </c>
      <c r="J5257" s="9">
        <v>207.035721</v>
      </c>
      <c r="K5257" s="9">
        <f t="shared" si="246"/>
        <v>1004.1019459819331</v>
      </c>
      <c r="L5257" s="10">
        <f t="shared" si="247"/>
        <v>-4.101945981933113E-3</v>
      </c>
      <c r="M5257" s="10">
        <f t="shared" si="248"/>
        <v>4.101945981933113E-3</v>
      </c>
      <c r="N5257" s="6">
        <f>DATEDIF(A5257, I5257, "d")</f>
        <v>74</v>
      </c>
    </row>
    <row r="5258" spans="1:14" ht="14.25">
      <c r="A5258" s="5">
        <v>44508</v>
      </c>
      <c r="B5258" s="6" t="s">
        <v>62</v>
      </c>
      <c r="C5258" s="6" t="s">
        <v>63</v>
      </c>
      <c r="D5258" s="17">
        <v>116403087840</v>
      </c>
      <c r="E5258" s="6" t="s">
        <v>16</v>
      </c>
      <c r="F5258" s="6" t="str">
        <f>IF(E5258="BUY", "SELL", IF(E5258="SELL", "BUY", ""))</f>
        <v>SELL</v>
      </c>
      <c r="G5258" s="7">
        <v>353.174194</v>
      </c>
      <c r="H5258" s="7">
        <v>1000</v>
      </c>
      <c r="I5258" s="11">
        <v>44727</v>
      </c>
      <c r="J5258" s="9">
        <v>325.352081</v>
      </c>
      <c r="K5258" s="9">
        <f t="shared" si="246"/>
        <v>921.22268990015721</v>
      </c>
      <c r="L5258" s="10">
        <f t="shared" si="247"/>
        <v>7.877731009984279E-2</v>
      </c>
      <c r="M5258" s="10">
        <f t="shared" si="248"/>
        <v>-7.877731009984279E-2</v>
      </c>
      <c r="N5258" s="6">
        <f>DATEDIF(A5258, I5258, "d")</f>
        <v>219</v>
      </c>
    </row>
    <row r="5259" spans="1:14" ht="14.25">
      <c r="A5259" s="5">
        <v>44508</v>
      </c>
      <c r="B5259" s="6" t="s">
        <v>3519</v>
      </c>
      <c r="C5259" s="6" t="s">
        <v>3520</v>
      </c>
      <c r="D5259" s="17">
        <v>773604786</v>
      </c>
      <c r="E5259" s="6" t="s">
        <v>19</v>
      </c>
      <c r="F5259" s="6" t="str">
        <f>IF(E5259="BUY", "SELL", IF(E5259="SELL", "BUY", ""))</f>
        <v>BUY</v>
      </c>
      <c r="G5259" s="7">
        <v>3.14</v>
      </c>
      <c r="H5259" s="7">
        <v>1000</v>
      </c>
      <c r="I5259" s="11">
        <v>44727</v>
      </c>
      <c r="J5259" s="9">
        <v>1.87</v>
      </c>
      <c r="K5259" s="9">
        <f t="shared" si="246"/>
        <v>595.5414012738853</v>
      </c>
      <c r="L5259" s="10">
        <f t="shared" si="247"/>
        <v>-0.40445859872611473</v>
      </c>
      <c r="M5259" s="10">
        <f t="shared" si="248"/>
        <v>0.40445859872611473</v>
      </c>
      <c r="N5259" s="6">
        <f>DATEDIF(A5259, I5259, "d")</f>
        <v>219</v>
      </c>
    </row>
    <row r="5260" spans="1:14" ht="14.25">
      <c r="A5260" s="5">
        <v>44508</v>
      </c>
      <c r="B5260" s="6" t="s">
        <v>3521</v>
      </c>
      <c r="C5260" s="6" t="s">
        <v>3522</v>
      </c>
      <c r="D5260" s="17">
        <v>805336297</v>
      </c>
      <c r="E5260" s="6" t="s">
        <v>16</v>
      </c>
      <c r="F5260" s="6" t="str">
        <f>IF(E5260="BUY", "SELL", IF(E5260="SELL", "BUY", ""))</f>
        <v>SELL</v>
      </c>
      <c r="G5260" s="7">
        <v>13.01</v>
      </c>
      <c r="H5260" s="7">
        <v>1000</v>
      </c>
      <c r="I5260" s="11">
        <v>44727</v>
      </c>
      <c r="J5260" s="9">
        <v>3.32</v>
      </c>
      <c r="K5260" s="9">
        <f t="shared" si="246"/>
        <v>255.18831667947734</v>
      </c>
      <c r="L5260" s="10">
        <f t="shared" si="247"/>
        <v>0.74481168332052261</v>
      </c>
      <c r="M5260" s="10">
        <f t="shared" si="248"/>
        <v>-0.74481168332052261</v>
      </c>
      <c r="N5260" s="6">
        <f>DATEDIF(A5260, I5260, "d")</f>
        <v>219</v>
      </c>
    </row>
    <row r="5261" spans="1:14" ht="14.25">
      <c r="A5261" s="5">
        <v>44508</v>
      </c>
      <c r="B5261" s="6" t="s">
        <v>3044</v>
      </c>
      <c r="C5261" s="6" t="s">
        <v>3045</v>
      </c>
      <c r="D5261" s="17">
        <v>128596898</v>
      </c>
      <c r="E5261" s="6" t="s">
        <v>16</v>
      </c>
      <c r="F5261" s="6" t="str">
        <f>IF(E5261="BUY", "SELL", IF(E5261="SELL", "BUY", ""))</f>
        <v>SELL</v>
      </c>
      <c r="G5261" s="7">
        <v>13.66</v>
      </c>
      <c r="H5261" s="7">
        <v>1000</v>
      </c>
      <c r="I5261" s="11">
        <v>44727</v>
      </c>
      <c r="J5261" s="9">
        <v>7.27</v>
      </c>
      <c r="K5261" s="9">
        <f t="shared" si="246"/>
        <v>532.21083455344069</v>
      </c>
      <c r="L5261" s="10">
        <f t="shared" si="247"/>
        <v>0.4677891654465593</v>
      </c>
      <c r="M5261" s="10">
        <f t="shared" si="248"/>
        <v>-0.4677891654465593</v>
      </c>
      <c r="N5261" s="6">
        <f>DATEDIF(A5261, I5261, "d")</f>
        <v>219</v>
      </c>
    </row>
    <row r="5262" spans="1:14" ht="14.25">
      <c r="A5262" s="5">
        <v>44509</v>
      </c>
      <c r="B5262" s="6" t="s">
        <v>507</v>
      </c>
      <c r="C5262" s="6" t="s">
        <v>508</v>
      </c>
      <c r="D5262" s="17">
        <v>169812468749</v>
      </c>
      <c r="E5262" s="6" t="s">
        <v>19</v>
      </c>
      <c r="F5262" s="6" t="str">
        <f>IF(E5262="BUY", "SELL", IF(E5262="SELL", "BUY", ""))</f>
        <v>BUY</v>
      </c>
      <c r="G5262" s="7">
        <v>148.91999799999999</v>
      </c>
      <c r="H5262" s="7">
        <v>1000</v>
      </c>
      <c r="I5262" s="11">
        <v>44540</v>
      </c>
      <c r="J5262" s="9">
        <v>138.550003</v>
      </c>
      <c r="K5262" s="9">
        <f t="shared" si="246"/>
        <v>930.36532944353121</v>
      </c>
      <c r="L5262" s="10">
        <f t="shared" si="247"/>
        <v>-6.9634670556468797E-2</v>
      </c>
      <c r="M5262" s="10">
        <f t="shared" si="248"/>
        <v>6.9634670556468797E-2</v>
      </c>
      <c r="N5262" s="6">
        <f>DATEDIF(A5262, I5262, "d")</f>
        <v>31</v>
      </c>
    </row>
    <row r="5263" spans="1:14" ht="14.25">
      <c r="A5263" s="5">
        <v>44509</v>
      </c>
      <c r="B5263" s="6" t="s">
        <v>605</v>
      </c>
      <c r="C5263" s="6" t="s">
        <v>606</v>
      </c>
      <c r="D5263" s="17">
        <v>1069485355423</v>
      </c>
      <c r="E5263" s="6" t="s">
        <v>19</v>
      </c>
      <c r="F5263" s="6" t="str">
        <f>IF(E5263="BUY", "SELL", IF(E5263="SELL", "BUY", ""))</f>
        <v>BUY</v>
      </c>
      <c r="G5263" s="7">
        <v>306.16241500000001</v>
      </c>
      <c r="H5263" s="7">
        <v>1000</v>
      </c>
      <c r="I5263" s="5">
        <v>44510</v>
      </c>
      <c r="J5263" s="9">
        <v>294.19830300000001</v>
      </c>
      <c r="K5263" s="9">
        <f t="shared" si="246"/>
        <v>960.92233594381594</v>
      </c>
      <c r="L5263" s="10">
        <f t="shared" si="247"/>
        <v>-3.9077664056184062E-2</v>
      </c>
      <c r="M5263" s="10">
        <f t="shared" si="248"/>
        <v>3.9077664056184062E-2</v>
      </c>
      <c r="N5263" s="6">
        <f>DATEDIF(A5263, I5263, "d")</f>
        <v>1</v>
      </c>
    </row>
    <row r="5264" spans="1:14" ht="14.25">
      <c r="A5264" s="5">
        <v>44510</v>
      </c>
      <c r="B5264" s="6" t="s">
        <v>605</v>
      </c>
      <c r="C5264" s="6" t="s">
        <v>606</v>
      </c>
      <c r="D5264" s="17">
        <v>1069485355423</v>
      </c>
      <c r="E5264" s="6" t="s">
        <v>16</v>
      </c>
      <c r="F5264" s="6" t="str">
        <f>IF(E5264="BUY", "SELL", IF(E5264="SELL", "BUY", ""))</f>
        <v>SELL</v>
      </c>
      <c r="G5264" s="7">
        <v>294.19830300000001</v>
      </c>
      <c r="H5264" s="7">
        <v>1000</v>
      </c>
      <c r="I5264" s="11">
        <v>44727</v>
      </c>
      <c r="J5264" s="9">
        <v>165.13351399999999</v>
      </c>
      <c r="K5264" s="9">
        <f t="shared" si="246"/>
        <v>561.30002218265679</v>
      </c>
      <c r="L5264" s="10">
        <f t="shared" si="247"/>
        <v>0.43869997781734321</v>
      </c>
      <c r="M5264" s="10">
        <f t="shared" si="248"/>
        <v>-0.43869997781734321</v>
      </c>
      <c r="N5264" s="6">
        <f>DATEDIF(A5264, I5264, "d")</f>
        <v>217</v>
      </c>
    </row>
    <row r="5265" spans="1:14" ht="14.25">
      <c r="A5265" s="5">
        <v>44510</v>
      </c>
      <c r="B5265" s="6" t="s">
        <v>3523</v>
      </c>
      <c r="C5265" s="6" t="s">
        <v>3524</v>
      </c>
      <c r="D5265" s="17">
        <v>19356778132</v>
      </c>
      <c r="E5265" s="6" t="s">
        <v>16</v>
      </c>
      <c r="F5265" s="6" t="str">
        <f>IF(E5265="BUY", "SELL", IF(E5265="SELL", "BUY", ""))</f>
        <v>SELL</v>
      </c>
      <c r="G5265" s="7">
        <v>100.730003</v>
      </c>
      <c r="H5265" s="7">
        <v>1000</v>
      </c>
      <c r="I5265" s="11">
        <v>44572</v>
      </c>
      <c r="J5265" s="9">
        <v>83.550003000000004</v>
      </c>
      <c r="K5265" s="9">
        <f t="shared" si="246"/>
        <v>829.44505620634197</v>
      </c>
      <c r="L5265" s="10">
        <f t="shared" si="247"/>
        <v>0.17055494379365801</v>
      </c>
      <c r="M5265" s="10">
        <f t="shared" si="248"/>
        <v>-0.17055494379365801</v>
      </c>
      <c r="N5265" s="6">
        <f>DATEDIF(A5265, I5265, "d")</f>
        <v>62</v>
      </c>
    </row>
    <row r="5266" spans="1:14" ht="14.25">
      <c r="A5266" s="11">
        <v>44510</v>
      </c>
      <c r="B5266" s="6" t="s">
        <v>3128</v>
      </c>
      <c r="C5266" s="6" t="s">
        <v>3129</v>
      </c>
      <c r="D5266" s="17">
        <v>96375640</v>
      </c>
      <c r="E5266" s="12" t="s">
        <v>16</v>
      </c>
      <c r="F5266" s="13" t="str">
        <f>IF(E5266="BUY", "SELL", IF(E5266="SELL", "BUY", ""))</f>
        <v>SELL</v>
      </c>
      <c r="G5266" s="7">
        <v>8.3699999999999992</v>
      </c>
      <c r="H5266" s="7">
        <v>1000</v>
      </c>
      <c r="I5266" s="11">
        <v>44670</v>
      </c>
      <c r="J5266" s="9">
        <v>12.64</v>
      </c>
      <c r="K5266" s="9">
        <f t="shared" si="246"/>
        <v>1510.1553166069298</v>
      </c>
      <c r="L5266" s="10">
        <f t="shared" si="247"/>
        <v>-0.51015531660692981</v>
      </c>
      <c r="M5266" s="10">
        <f t="shared" si="248"/>
        <v>0.51015531660692981</v>
      </c>
      <c r="N5266" s="6">
        <f>DATEDIF(A5266, I5266, "d")</f>
        <v>160</v>
      </c>
    </row>
    <row r="5267" spans="1:14" ht="14.25">
      <c r="A5267" s="5">
        <v>44511</v>
      </c>
      <c r="B5267" s="6" t="s">
        <v>833</v>
      </c>
      <c r="C5267" s="6" t="s">
        <v>834</v>
      </c>
      <c r="D5267" s="17">
        <v>5603110431</v>
      </c>
      <c r="E5267" s="6" t="s">
        <v>16</v>
      </c>
      <c r="F5267" s="6" t="str">
        <f>IF(E5267="BUY", "SELL", IF(E5267="SELL", "BUY", ""))</f>
        <v>SELL</v>
      </c>
      <c r="G5267" s="7">
        <v>296.84002700000002</v>
      </c>
      <c r="H5267" s="7">
        <v>1000</v>
      </c>
      <c r="I5267" s="11">
        <v>44727</v>
      </c>
      <c r="J5267" s="9">
        <v>278.85739100000001</v>
      </c>
      <c r="K5267" s="9">
        <f t="shared" si="246"/>
        <v>939.41977373556824</v>
      </c>
      <c r="L5267" s="10">
        <f t="shared" si="247"/>
        <v>6.0580226264431755E-2</v>
      </c>
      <c r="M5267" s="10">
        <f t="shared" si="248"/>
        <v>-6.0580226264431755E-2</v>
      </c>
      <c r="N5267" s="6">
        <f>DATEDIF(A5267, I5267, "d")</f>
        <v>216</v>
      </c>
    </row>
    <row r="5268" spans="1:14" ht="14.25">
      <c r="A5268" s="5">
        <v>44511</v>
      </c>
      <c r="B5268" s="6" t="s">
        <v>1455</v>
      </c>
      <c r="C5268" s="6" t="s">
        <v>1456</v>
      </c>
      <c r="D5268" s="17">
        <v>104807200</v>
      </c>
      <c r="E5268" s="6" t="s">
        <v>16</v>
      </c>
      <c r="F5268" s="6" t="str">
        <f>IF(E5268="BUY", "SELL", IF(E5268="SELL", "BUY", ""))</f>
        <v>SELL</v>
      </c>
      <c r="G5268" s="7">
        <v>16.98</v>
      </c>
      <c r="H5268" s="7">
        <v>1000</v>
      </c>
      <c r="I5268" s="11">
        <v>44727</v>
      </c>
      <c r="J5268" s="9">
        <v>6.26</v>
      </c>
      <c r="K5268" s="9">
        <f t="shared" si="246"/>
        <v>368.66902237926973</v>
      </c>
      <c r="L5268" s="10">
        <f t="shared" si="247"/>
        <v>0.6313309776207302</v>
      </c>
      <c r="M5268" s="10">
        <f t="shared" si="248"/>
        <v>-0.6313309776207302</v>
      </c>
      <c r="N5268" s="6">
        <f>DATEDIF(A5268, I5268, "d")</f>
        <v>216</v>
      </c>
    </row>
    <row r="5269" spans="1:14" ht="14.25">
      <c r="A5269" s="5">
        <v>44511</v>
      </c>
      <c r="B5269" s="6" t="s">
        <v>3350</v>
      </c>
      <c r="C5269" s="6" t="s">
        <v>3351</v>
      </c>
      <c r="D5269" s="17">
        <v>1564891620</v>
      </c>
      <c r="E5269" s="6" t="s">
        <v>16</v>
      </c>
      <c r="F5269" s="6" t="str">
        <f>IF(E5269="BUY", "SELL", IF(E5269="SELL", "BUY", ""))</f>
        <v>SELL</v>
      </c>
      <c r="G5269" s="7">
        <v>15.03</v>
      </c>
      <c r="H5269" s="7">
        <v>1000</v>
      </c>
      <c r="I5269" s="11">
        <v>44727</v>
      </c>
      <c r="J5269" s="9">
        <v>17.879999000000002</v>
      </c>
      <c r="K5269" s="9">
        <f t="shared" si="246"/>
        <v>1189.6206919494346</v>
      </c>
      <c r="L5269" s="10">
        <f t="shared" si="247"/>
        <v>-0.18962069194943457</v>
      </c>
      <c r="M5269" s="10">
        <f t="shared" si="248"/>
        <v>0.18962069194943457</v>
      </c>
      <c r="N5269" s="6">
        <f>DATEDIF(A5269, I5269, "d")</f>
        <v>216</v>
      </c>
    </row>
    <row r="5270" spans="1:14" ht="14.25">
      <c r="A5270" s="5">
        <v>44511</v>
      </c>
      <c r="B5270" s="6" t="s">
        <v>421</v>
      </c>
      <c r="C5270" s="6" t="s">
        <v>422</v>
      </c>
      <c r="D5270" s="17">
        <v>329131240124</v>
      </c>
      <c r="E5270" s="6" t="s">
        <v>19</v>
      </c>
      <c r="F5270" s="6" t="str">
        <f>IF(E5270="BUY", "SELL", IF(E5270="SELL", "BUY", ""))</f>
        <v>BUY</v>
      </c>
      <c r="G5270" s="7">
        <v>352.02899200000002</v>
      </c>
      <c r="H5270" s="7">
        <v>1000</v>
      </c>
      <c r="I5270" s="5">
        <v>44518</v>
      </c>
      <c r="J5270" s="9">
        <v>388.62707499999999</v>
      </c>
      <c r="K5270" s="9">
        <f t="shared" si="246"/>
        <v>1103.9632639120814</v>
      </c>
      <c r="L5270" s="10">
        <f t="shared" si="247"/>
        <v>0.1039632639120814</v>
      </c>
      <c r="M5270" s="10">
        <f t="shared" si="248"/>
        <v>-0.1039632639120814</v>
      </c>
      <c r="N5270" s="6">
        <f>DATEDIF(A5270, I5270, "d")</f>
        <v>7</v>
      </c>
    </row>
    <row r="5271" spans="1:14" ht="14.25">
      <c r="A5271" s="5">
        <v>44511</v>
      </c>
      <c r="B5271" s="6" t="s">
        <v>377</v>
      </c>
      <c r="C5271" s="6" t="s">
        <v>378</v>
      </c>
      <c r="D5271" s="17">
        <v>3110924830</v>
      </c>
      <c r="E5271" s="6" t="s">
        <v>16</v>
      </c>
      <c r="F5271" s="6" t="str">
        <f>IF(E5271="BUY", "SELL", IF(E5271="SELL", "BUY", ""))</f>
        <v>SELL</v>
      </c>
      <c r="G5271" s="7">
        <v>52.288139000000001</v>
      </c>
      <c r="H5271" s="7">
        <v>1000</v>
      </c>
      <c r="I5271" s="5">
        <v>44617</v>
      </c>
      <c r="J5271" s="9">
        <v>51.353614999999998</v>
      </c>
      <c r="K5271" s="9">
        <f t="shared" si="246"/>
        <v>982.12741899267053</v>
      </c>
      <c r="L5271" s="10">
        <f t="shared" si="247"/>
        <v>1.7872581007329472E-2</v>
      </c>
      <c r="M5271" s="10">
        <f t="shared" si="248"/>
        <v>-1.7872581007329472E-2</v>
      </c>
      <c r="N5271" s="6">
        <f>DATEDIF(A5271, I5271, "d")</f>
        <v>106</v>
      </c>
    </row>
    <row r="5272" spans="1:14" ht="14.25">
      <c r="A5272" s="5">
        <v>44511</v>
      </c>
      <c r="B5272" s="6" t="s">
        <v>483</v>
      </c>
      <c r="C5272" s="6" t="s">
        <v>484</v>
      </c>
      <c r="D5272" s="17">
        <v>128534930595</v>
      </c>
      <c r="E5272" s="6" t="s">
        <v>19</v>
      </c>
      <c r="F5272" s="6" t="str">
        <f>IF(E5272="BUY", "SELL", IF(E5272="SELL", "BUY", ""))</f>
        <v>BUY</v>
      </c>
      <c r="G5272" s="7">
        <v>224.72139000000001</v>
      </c>
      <c r="H5272" s="7">
        <v>1000</v>
      </c>
      <c r="I5272" s="5">
        <v>44512</v>
      </c>
      <c r="J5272" s="9">
        <v>228.590576</v>
      </c>
      <c r="K5272" s="9">
        <f t="shared" si="246"/>
        <v>1017.2177023290928</v>
      </c>
      <c r="L5272" s="10">
        <f t="shared" si="247"/>
        <v>1.7217702329092845E-2</v>
      </c>
      <c r="M5272" s="10">
        <f t="shared" si="248"/>
        <v>-1.7217702329092845E-2</v>
      </c>
      <c r="N5272" s="6">
        <f>DATEDIF(A5272, I5272, "d")</f>
        <v>1</v>
      </c>
    </row>
    <row r="5273" spans="1:14" ht="14.25">
      <c r="A5273" s="5">
        <v>44512</v>
      </c>
      <c r="B5273" s="6" t="s">
        <v>3432</v>
      </c>
      <c r="C5273" s="6" t="s">
        <v>3433</v>
      </c>
      <c r="D5273" s="17">
        <v>1585116720</v>
      </c>
      <c r="E5273" s="6" t="s">
        <v>19</v>
      </c>
      <c r="F5273" s="6" t="str">
        <f>IF(E5273="BUY", "SELL", IF(E5273="SELL", "BUY", ""))</f>
        <v>BUY</v>
      </c>
      <c r="G5273" s="7">
        <v>15.02</v>
      </c>
      <c r="H5273" s="7">
        <v>1000</v>
      </c>
      <c r="I5273" s="11">
        <v>44697</v>
      </c>
      <c r="J5273" s="9">
        <v>7.81</v>
      </c>
      <c r="K5273" s="9">
        <f t="shared" si="246"/>
        <v>519.9733688415447</v>
      </c>
      <c r="L5273" s="10">
        <f t="shared" si="247"/>
        <v>-0.48002663115845529</v>
      </c>
      <c r="M5273" s="10">
        <f t="shared" si="248"/>
        <v>0.48002663115845529</v>
      </c>
      <c r="N5273" s="6">
        <f>DATEDIF(A5273, I5273, "d")</f>
        <v>185</v>
      </c>
    </row>
    <row r="5274" spans="1:14" ht="14.25">
      <c r="A5274" s="5">
        <v>44512</v>
      </c>
      <c r="B5274" s="6" t="s">
        <v>3525</v>
      </c>
      <c r="C5274" s="6" t="s">
        <v>3526</v>
      </c>
      <c r="D5274" s="17">
        <v>5086429282</v>
      </c>
      <c r="E5274" s="6" t="s">
        <v>16</v>
      </c>
      <c r="F5274" s="6" t="str">
        <f>IF(E5274="BUY", "SELL", IF(E5274="SELL", "BUY", ""))</f>
        <v>SELL</v>
      </c>
      <c r="G5274" s="7">
        <v>155.020004</v>
      </c>
      <c r="H5274" s="7">
        <v>1000</v>
      </c>
      <c r="I5274" s="11">
        <v>44727</v>
      </c>
      <c r="J5274" s="9">
        <v>92.230002999999996</v>
      </c>
      <c r="K5274" s="9">
        <f t="shared" si="246"/>
        <v>594.95549361487565</v>
      </c>
      <c r="L5274" s="10">
        <f t="shared" si="247"/>
        <v>0.40504450638512435</v>
      </c>
      <c r="M5274" s="10">
        <f t="shared" si="248"/>
        <v>-0.40504450638512435</v>
      </c>
      <c r="N5274" s="6">
        <f>DATEDIF(A5274, I5274, "d")</f>
        <v>215</v>
      </c>
    </row>
    <row r="5275" spans="1:14" ht="14.25">
      <c r="A5275" s="5">
        <v>44512</v>
      </c>
      <c r="B5275" s="6" t="s">
        <v>3368</v>
      </c>
      <c r="C5275" s="6" t="s">
        <v>3369</v>
      </c>
      <c r="D5275" s="17">
        <v>1245008766</v>
      </c>
      <c r="E5275" s="6" t="s">
        <v>19</v>
      </c>
      <c r="F5275" s="6" t="str">
        <f>IF(E5275="BUY", "SELL", IF(E5275="SELL", "BUY", ""))</f>
        <v>BUY</v>
      </c>
      <c r="G5275" s="7">
        <v>18.899999999999999</v>
      </c>
      <c r="H5275" s="7">
        <v>1000</v>
      </c>
      <c r="I5275" s="11">
        <v>44727</v>
      </c>
      <c r="J5275" s="9">
        <v>8.5399999999999991</v>
      </c>
      <c r="K5275" s="9">
        <f t="shared" si="246"/>
        <v>451.85185185185185</v>
      </c>
      <c r="L5275" s="10">
        <f t="shared" si="247"/>
        <v>-0.54814814814814816</v>
      </c>
      <c r="M5275" s="10">
        <f t="shared" si="248"/>
        <v>0.54814814814814816</v>
      </c>
      <c r="N5275" s="6">
        <f>DATEDIF(A5275, I5275, "d")</f>
        <v>215</v>
      </c>
    </row>
    <row r="5276" spans="1:14" ht="14.25">
      <c r="A5276" s="5">
        <v>44512</v>
      </c>
      <c r="B5276" s="6" t="s">
        <v>603</v>
      </c>
      <c r="C5276" s="6" t="s">
        <v>604</v>
      </c>
      <c r="D5276" s="17">
        <v>2373457054</v>
      </c>
      <c r="E5276" s="6" t="s">
        <v>16</v>
      </c>
      <c r="F5276" s="6" t="str">
        <f>IF(E5276="BUY", "SELL", IF(E5276="SELL", "BUY", ""))</f>
        <v>SELL</v>
      </c>
      <c r="G5276" s="7">
        <v>50.468165999999997</v>
      </c>
      <c r="H5276" s="7">
        <v>1000</v>
      </c>
      <c r="I5276" s="5">
        <v>44622</v>
      </c>
      <c r="J5276" s="9">
        <v>28.657305000000001</v>
      </c>
      <c r="K5276" s="9">
        <f t="shared" si="246"/>
        <v>567.82933225669433</v>
      </c>
      <c r="L5276" s="10">
        <f t="shared" si="247"/>
        <v>0.43217066774330565</v>
      </c>
      <c r="M5276" s="10">
        <f t="shared" si="248"/>
        <v>-0.43217066774330565</v>
      </c>
      <c r="N5276" s="6">
        <f>DATEDIF(A5276, I5276, "d")</f>
        <v>110</v>
      </c>
    </row>
    <row r="5277" spans="1:14" ht="14.25">
      <c r="A5277" s="5">
        <v>44512</v>
      </c>
      <c r="B5277" s="6" t="s">
        <v>483</v>
      </c>
      <c r="C5277" s="6" t="s">
        <v>484</v>
      </c>
      <c r="D5277" s="17">
        <v>128534930595</v>
      </c>
      <c r="E5277" s="6" t="s">
        <v>16</v>
      </c>
      <c r="F5277" s="6" t="str">
        <f>IF(E5277="BUY", "SELL", IF(E5277="SELL", "BUY", ""))</f>
        <v>SELL</v>
      </c>
      <c r="G5277" s="7">
        <v>228.590576</v>
      </c>
      <c r="H5277" s="7">
        <v>1000</v>
      </c>
      <c r="I5277" s="11">
        <v>44727</v>
      </c>
      <c r="J5277" s="9">
        <v>174.428955</v>
      </c>
      <c r="K5277" s="9">
        <f t="shared" si="246"/>
        <v>763.06275635789996</v>
      </c>
      <c r="L5277" s="10">
        <f t="shared" si="247"/>
        <v>0.23693724364210003</v>
      </c>
      <c r="M5277" s="10">
        <f t="shared" si="248"/>
        <v>-0.23693724364210003</v>
      </c>
      <c r="N5277" s="6">
        <f>DATEDIF(A5277, I5277, "d")</f>
        <v>215</v>
      </c>
    </row>
    <row r="5278" spans="1:14" ht="14.25">
      <c r="A5278" s="11">
        <v>44512</v>
      </c>
      <c r="B5278" s="6" t="s">
        <v>49</v>
      </c>
      <c r="C5278" s="6" t="s">
        <v>50</v>
      </c>
      <c r="D5278" s="17">
        <v>425280211092</v>
      </c>
      <c r="E5278" s="13" t="s">
        <v>19</v>
      </c>
      <c r="F5278" s="12" t="str">
        <f>IF(E5278="BUY", "SELL", IF(E5278="SELL", "BUY", ""))</f>
        <v>BUY</v>
      </c>
      <c r="G5278" s="7">
        <v>143.24</v>
      </c>
      <c r="H5278" s="7">
        <v>1000</v>
      </c>
      <c r="I5278" s="11">
        <v>44512</v>
      </c>
      <c r="J5278" s="9">
        <v>143.24</v>
      </c>
      <c r="K5278" s="9">
        <f t="shared" si="246"/>
        <v>1000</v>
      </c>
      <c r="L5278" s="10">
        <f t="shared" si="247"/>
        <v>0</v>
      </c>
      <c r="M5278" s="10">
        <f t="shared" si="248"/>
        <v>0</v>
      </c>
      <c r="N5278" s="6">
        <f>DATEDIF(A5278, I5278, "d")</f>
        <v>0</v>
      </c>
    </row>
    <row r="5279" spans="1:14" ht="14.25">
      <c r="A5279" s="5">
        <v>44515</v>
      </c>
      <c r="B5279" s="6" t="s">
        <v>803</v>
      </c>
      <c r="C5279" s="6" t="s">
        <v>804</v>
      </c>
      <c r="D5279" s="17">
        <v>5919262110</v>
      </c>
      <c r="E5279" s="6" t="s">
        <v>16</v>
      </c>
      <c r="F5279" s="6" t="str">
        <f>IF(E5279="BUY", "SELL", IF(E5279="SELL", "BUY", ""))</f>
        <v>SELL</v>
      </c>
      <c r="G5279" s="7">
        <v>121.16999800000001</v>
      </c>
      <c r="H5279" s="7">
        <v>1000</v>
      </c>
      <c r="I5279" s="11">
        <v>44727</v>
      </c>
      <c r="J5279" s="9">
        <v>45.02</v>
      </c>
      <c r="K5279" s="9">
        <f t="shared" si="246"/>
        <v>371.54411771138268</v>
      </c>
      <c r="L5279" s="10">
        <f t="shared" si="247"/>
        <v>0.62845588228861726</v>
      </c>
      <c r="M5279" s="10">
        <f t="shared" si="248"/>
        <v>-0.62845588228861726</v>
      </c>
      <c r="N5279" s="6">
        <f>DATEDIF(A5279, I5279, "d")</f>
        <v>212</v>
      </c>
    </row>
    <row r="5280" spans="1:14" ht="14.25">
      <c r="A5280" s="5">
        <v>44515</v>
      </c>
      <c r="B5280" s="6" t="s">
        <v>2456</v>
      </c>
      <c r="C5280" s="6" t="s">
        <v>2457</v>
      </c>
      <c r="D5280" s="17">
        <v>5188639887</v>
      </c>
      <c r="E5280" s="6" t="s">
        <v>19</v>
      </c>
      <c r="F5280" s="6" t="str">
        <f>IF(E5280="BUY", "SELL", IF(E5280="SELL", "BUY", ""))</f>
        <v>BUY</v>
      </c>
      <c r="G5280" s="7">
        <v>41.82</v>
      </c>
      <c r="H5280" s="7">
        <v>1000</v>
      </c>
      <c r="I5280" s="5">
        <v>44536</v>
      </c>
      <c r="J5280" s="9">
        <v>34.049999</v>
      </c>
      <c r="K5280" s="9">
        <f t="shared" si="246"/>
        <v>814.20370636059295</v>
      </c>
      <c r="L5280" s="10">
        <f t="shared" si="247"/>
        <v>-0.18579629363940706</v>
      </c>
      <c r="M5280" s="10">
        <f t="shared" si="248"/>
        <v>0.18579629363940706</v>
      </c>
      <c r="N5280" s="6">
        <f>DATEDIF(A5280, I5280, "d")</f>
        <v>21</v>
      </c>
    </row>
    <row r="5281" spans="1:14" ht="14.25">
      <c r="A5281" s="5">
        <v>44516</v>
      </c>
      <c r="B5281" s="6" t="s">
        <v>103</v>
      </c>
      <c r="C5281" s="6" t="s">
        <v>104</v>
      </c>
      <c r="D5281" s="17">
        <v>136600252096</v>
      </c>
      <c r="E5281" s="6" t="s">
        <v>16</v>
      </c>
      <c r="F5281" s="6" t="str">
        <f>IF(E5281="BUY", "SELL", IF(E5281="SELL", "BUY", ""))</f>
        <v>SELL</v>
      </c>
      <c r="G5281" s="7">
        <v>47.724136000000001</v>
      </c>
      <c r="H5281" s="7">
        <v>1000</v>
      </c>
      <c r="I5281" s="5">
        <v>44588</v>
      </c>
      <c r="J5281" s="9">
        <v>45.310108</v>
      </c>
      <c r="K5281" s="9">
        <f t="shared" si="246"/>
        <v>949.41704130589187</v>
      </c>
      <c r="L5281" s="10">
        <f t="shared" si="247"/>
        <v>5.0582958694108129E-2</v>
      </c>
      <c r="M5281" s="10">
        <f t="shared" si="248"/>
        <v>-5.0582958694108129E-2</v>
      </c>
      <c r="N5281" s="6">
        <f>DATEDIF(A5281, I5281, "d")</f>
        <v>72</v>
      </c>
    </row>
    <row r="5282" spans="1:14" ht="14.25">
      <c r="A5282" s="5">
        <v>44516</v>
      </c>
      <c r="B5282" s="6" t="s">
        <v>3360</v>
      </c>
      <c r="C5282" s="6" t="s">
        <v>3361</v>
      </c>
      <c r="D5282" s="17">
        <v>14050167706</v>
      </c>
      <c r="E5282" s="6" t="s">
        <v>16</v>
      </c>
      <c r="F5282" s="6" t="str">
        <f>IF(E5282="BUY", "SELL", IF(E5282="SELL", "BUY", ""))</f>
        <v>SELL</v>
      </c>
      <c r="G5282" s="7">
        <v>55.52</v>
      </c>
      <c r="H5282" s="7">
        <v>1000</v>
      </c>
      <c r="I5282" s="5">
        <v>44565</v>
      </c>
      <c r="J5282" s="9">
        <v>39.409999999999997</v>
      </c>
      <c r="K5282" s="9">
        <f t="shared" si="246"/>
        <v>709.83429394812674</v>
      </c>
      <c r="L5282" s="10">
        <f t="shared" si="247"/>
        <v>0.29016570605187325</v>
      </c>
      <c r="M5282" s="10">
        <f t="shared" si="248"/>
        <v>-0.29016570605187325</v>
      </c>
      <c r="N5282" s="6">
        <f>DATEDIF(A5282, I5282, "d")</f>
        <v>49</v>
      </c>
    </row>
    <row r="5283" spans="1:14" ht="14.25">
      <c r="A5283" s="5">
        <v>44516</v>
      </c>
      <c r="B5283" s="6" t="s">
        <v>3356</v>
      </c>
      <c r="C5283" s="6" t="s">
        <v>3357</v>
      </c>
      <c r="D5283" s="17">
        <v>713079752</v>
      </c>
      <c r="E5283" s="6" t="s">
        <v>19</v>
      </c>
      <c r="F5283" s="6" t="str">
        <f>IF(E5283="BUY", "SELL", IF(E5283="SELL", "BUY", ""))</f>
        <v>BUY</v>
      </c>
      <c r="G5283" s="7">
        <v>61.689999</v>
      </c>
      <c r="H5283" s="7">
        <v>1000</v>
      </c>
      <c r="I5283" s="11">
        <v>44727</v>
      </c>
      <c r="J5283" s="9">
        <v>26.799999</v>
      </c>
      <c r="K5283" s="9">
        <f t="shared" si="246"/>
        <v>434.43020642616648</v>
      </c>
      <c r="L5283" s="10">
        <f t="shared" si="247"/>
        <v>-0.56556979357383352</v>
      </c>
      <c r="M5283" s="10">
        <f t="shared" si="248"/>
        <v>0.56556979357383352</v>
      </c>
      <c r="N5283" s="6">
        <f>DATEDIF(A5283, I5283, "d")</f>
        <v>211</v>
      </c>
    </row>
    <row r="5284" spans="1:14" ht="14.25">
      <c r="A5284" s="11">
        <v>44516</v>
      </c>
      <c r="B5284" s="6" t="s">
        <v>49</v>
      </c>
      <c r="C5284" s="6" t="s">
        <v>50</v>
      </c>
      <c r="D5284" s="17">
        <v>425280211092</v>
      </c>
      <c r="E5284" s="12" t="s">
        <v>16</v>
      </c>
      <c r="F5284" s="13" t="str">
        <f>IF(E5284="BUY", "SELL", IF(E5284="SELL", "BUY", ""))</f>
        <v>SELL</v>
      </c>
      <c r="G5284" s="7">
        <v>138.79</v>
      </c>
      <c r="H5284" s="7">
        <v>1000</v>
      </c>
      <c r="I5284" s="11">
        <v>44516</v>
      </c>
      <c r="J5284" s="9">
        <v>138.79</v>
      </c>
      <c r="K5284" s="9">
        <f t="shared" si="246"/>
        <v>1000</v>
      </c>
      <c r="L5284" s="10">
        <f t="shared" si="247"/>
        <v>0</v>
      </c>
      <c r="M5284" s="10">
        <f t="shared" si="248"/>
        <v>0</v>
      </c>
      <c r="N5284" s="6">
        <f>DATEDIF(A5284, I5284, "d")</f>
        <v>0</v>
      </c>
    </row>
    <row r="5285" spans="1:14" ht="14.25">
      <c r="A5285" s="11">
        <v>44516</v>
      </c>
      <c r="B5285" s="6" t="s">
        <v>3527</v>
      </c>
      <c r="C5285" s="6" t="s">
        <v>3528</v>
      </c>
      <c r="D5285" s="17">
        <v>1630571466</v>
      </c>
      <c r="E5285" s="13" t="s">
        <v>19</v>
      </c>
      <c r="F5285" s="12" t="str">
        <f>IF(E5285="BUY", "SELL", IF(E5285="SELL", "BUY", ""))</f>
        <v>BUY</v>
      </c>
      <c r="G5285" s="7">
        <v>9.14</v>
      </c>
      <c r="H5285" s="7">
        <v>1000</v>
      </c>
      <c r="I5285" s="11">
        <v>44727</v>
      </c>
      <c r="J5285" s="9">
        <v>5.7</v>
      </c>
      <c r="K5285" s="9">
        <f t="shared" si="246"/>
        <v>623.63238512035014</v>
      </c>
      <c r="L5285" s="10">
        <f t="shared" si="247"/>
        <v>-0.37636761487964987</v>
      </c>
      <c r="M5285" s="10">
        <f t="shared" si="248"/>
        <v>0.37636761487964987</v>
      </c>
      <c r="N5285" s="6">
        <f>DATEDIF(A5285, I5285, "d")</f>
        <v>211</v>
      </c>
    </row>
    <row r="5286" spans="1:14" ht="14.25">
      <c r="A5286" s="5">
        <v>44517</v>
      </c>
      <c r="B5286" s="6" t="s">
        <v>3392</v>
      </c>
      <c r="C5286" s="6" t="s">
        <v>3393</v>
      </c>
      <c r="D5286" s="17">
        <v>18469299</v>
      </c>
      <c r="E5286" s="6" t="s">
        <v>16</v>
      </c>
      <c r="F5286" s="6" t="str">
        <f>IF(E5286="BUY", "SELL", IF(E5286="SELL", "BUY", ""))</f>
        <v>SELL</v>
      </c>
      <c r="G5286" s="7">
        <v>7.24</v>
      </c>
      <c r="H5286" s="7">
        <v>1000</v>
      </c>
      <c r="I5286" s="11">
        <v>44727</v>
      </c>
      <c r="J5286" s="9">
        <v>1.97</v>
      </c>
      <c r="K5286" s="9">
        <f t="shared" si="246"/>
        <v>272.09944751381215</v>
      </c>
      <c r="L5286" s="10">
        <f t="shared" si="247"/>
        <v>0.7279005524861879</v>
      </c>
      <c r="M5286" s="10">
        <f t="shared" si="248"/>
        <v>-0.7279005524861879</v>
      </c>
      <c r="N5286" s="6">
        <f>DATEDIF(A5286, I5286, "d")</f>
        <v>210</v>
      </c>
    </row>
    <row r="5287" spans="1:14" ht="14.25">
      <c r="A5287" s="5">
        <v>44517</v>
      </c>
      <c r="B5287" s="6" t="s">
        <v>1344</v>
      </c>
      <c r="C5287" s="6" t="s">
        <v>1345</v>
      </c>
      <c r="D5287" s="17">
        <v>96243937501</v>
      </c>
      <c r="E5287" s="6" t="s">
        <v>19</v>
      </c>
      <c r="F5287" s="6" t="str">
        <f>IF(E5287="BUY", "SELL", IF(E5287="SELL", "BUY", ""))</f>
        <v>BUY</v>
      </c>
      <c r="G5287" s="7">
        <v>51.29</v>
      </c>
      <c r="H5287" s="7">
        <v>1000</v>
      </c>
      <c r="I5287" s="5">
        <v>44572</v>
      </c>
      <c r="J5287" s="9">
        <v>62.91</v>
      </c>
      <c r="K5287" s="9">
        <f t="shared" si="246"/>
        <v>1226.5548839929811</v>
      </c>
      <c r="L5287" s="10">
        <f t="shared" si="247"/>
        <v>0.2265548839929811</v>
      </c>
      <c r="M5287" s="10">
        <f t="shared" si="248"/>
        <v>-0.2265548839929811</v>
      </c>
      <c r="N5287" s="6">
        <f>DATEDIF(A5287, I5287, "d")</f>
        <v>55</v>
      </c>
    </row>
    <row r="5288" spans="1:14" ht="14.25">
      <c r="A5288" s="5">
        <v>44517</v>
      </c>
      <c r="B5288" s="6" t="s">
        <v>387</v>
      </c>
      <c r="C5288" s="6" t="s">
        <v>388</v>
      </c>
      <c r="D5288" s="17">
        <v>16663529338</v>
      </c>
      <c r="E5288" s="6" t="s">
        <v>16</v>
      </c>
      <c r="F5288" s="6" t="str">
        <f>IF(E5288="BUY", "SELL", IF(E5288="SELL", "BUY", ""))</f>
        <v>SELL</v>
      </c>
      <c r="G5288" s="7">
        <v>156.992569</v>
      </c>
      <c r="H5288" s="7">
        <v>1000</v>
      </c>
      <c r="I5288" s="11">
        <v>44727</v>
      </c>
      <c r="J5288" s="9">
        <v>92.347351000000003</v>
      </c>
      <c r="K5288" s="9">
        <f t="shared" si="246"/>
        <v>588.22752941892429</v>
      </c>
      <c r="L5288" s="10">
        <f t="shared" si="247"/>
        <v>0.41177247058107569</v>
      </c>
      <c r="M5288" s="10">
        <f t="shared" si="248"/>
        <v>-0.41177247058107569</v>
      </c>
      <c r="N5288" s="6">
        <f>DATEDIF(A5288, I5288, "d")</f>
        <v>210</v>
      </c>
    </row>
    <row r="5289" spans="1:14" ht="14.25">
      <c r="A5289" s="11">
        <v>44517</v>
      </c>
      <c r="B5289" s="6" t="s">
        <v>191</v>
      </c>
      <c r="C5289" s="6" t="s">
        <v>192</v>
      </c>
      <c r="D5289" s="17">
        <v>137339890294</v>
      </c>
      <c r="E5289" s="12" t="s">
        <v>16</v>
      </c>
      <c r="F5289" s="13" t="str">
        <f>IF(E5289="BUY", "SELL", IF(E5289="SELL", "BUY", ""))</f>
        <v>SELL</v>
      </c>
      <c r="G5289" s="7">
        <v>230.17198200000001</v>
      </c>
      <c r="H5289" s="7">
        <v>1000</v>
      </c>
      <c r="I5289" s="11">
        <v>44727</v>
      </c>
      <c r="J5289" s="9">
        <v>204.61213699999999</v>
      </c>
      <c r="K5289" s="9">
        <f t="shared" si="246"/>
        <v>888.95327407833668</v>
      </c>
      <c r="L5289" s="10">
        <f t="shared" si="247"/>
        <v>0.11104672592166333</v>
      </c>
      <c r="M5289" s="10">
        <f t="shared" si="248"/>
        <v>-0.11104672592166333</v>
      </c>
      <c r="N5289" s="6">
        <f>DATEDIF(A5289, I5289, "d")</f>
        <v>210</v>
      </c>
    </row>
    <row r="5290" spans="1:14" ht="14.25">
      <c r="A5290" s="5">
        <v>44518</v>
      </c>
      <c r="B5290" s="6" t="s">
        <v>421</v>
      </c>
      <c r="C5290" s="6" t="s">
        <v>422</v>
      </c>
      <c r="D5290" s="17">
        <v>329131240124</v>
      </c>
      <c r="E5290" s="6" t="s">
        <v>16</v>
      </c>
      <c r="F5290" s="6" t="str">
        <f>IF(E5290="BUY", "SELL", IF(E5290="SELL", "BUY", ""))</f>
        <v>SELL</v>
      </c>
      <c r="G5290" s="7">
        <v>388.62707499999999</v>
      </c>
      <c r="H5290" s="7">
        <v>1000</v>
      </c>
      <c r="I5290" s="5">
        <v>44615</v>
      </c>
      <c r="J5290" s="9">
        <v>296.58193999999997</v>
      </c>
      <c r="K5290" s="9">
        <f t="shared" si="246"/>
        <v>763.15305617859997</v>
      </c>
      <c r="L5290" s="10">
        <f t="shared" si="247"/>
        <v>0.23684694382140004</v>
      </c>
      <c r="M5290" s="10">
        <f t="shared" si="248"/>
        <v>-0.23684694382140004</v>
      </c>
      <c r="N5290" s="6">
        <f>DATEDIF(A5290, I5290, "d")</f>
        <v>97</v>
      </c>
    </row>
    <row r="5291" spans="1:14" ht="14.25">
      <c r="A5291" s="11">
        <v>44518</v>
      </c>
      <c r="B5291" s="6" t="s">
        <v>49</v>
      </c>
      <c r="C5291" s="6" t="s">
        <v>50</v>
      </c>
      <c r="D5291" s="17">
        <v>425280211092</v>
      </c>
      <c r="E5291" s="13" t="s">
        <v>19</v>
      </c>
      <c r="F5291" s="12" t="str">
        <f>IF(E5291="BUY", "SELL", IF(E5291="SELL", "BUY", ""))</f>
        <v>BUY</v>
      </c>
      <c r="G5291" s="7">
        <v>138.78</v>
      </c>
      <c r="H5291" s="7">
        <v>1000</v>
      </c>
      <c r="I5291" s="11">
        <v>44518</v>
      </c>
      <c r="J5291" s="9">
        <v>138.78</v>
      </c>
      <c r="K5291" s="9">
        <f t="shared" si="246"/>
        <v>1000</v>
      </c>
      <c r="L5291" s="10">
        <f t="shared" si="247"/>
        <v>0</v>
      </c>
      <c r="M5291" s="10">
        <f t="shared" si="248"/>
        <v>0</v>
      </c>
      <c r="N5291" s="6">
        <f>DATEDIF(A5291, I5291, "d")</f>
        <v>0</v>
      </c>
    </row>
    <row r="5292" spans="1:14" ht="14.25">
      <c r="A5292" s="11">
        <v>44518</v>
      </c>
      <c r="B5292" s="6" t="s">
        <v>3529</v>
      </c>
      <c r="C5292" s="6" t="s">
        <v>3530</v>
      </c>
      <c r="D5292" s="17">
        <v>1639689968</v>
      </c>
      <c r="E5292" s="12" t="s">
        <v>16</v>
      </c>
      <c r="F5292" s="13" t="str">
        <f>IF(E5292="BUY", "SELL", IF(E5292="SELL", "BUY", ""))</f>
        <v>SELL</v>
      </c>
      <c r="G5292" s="7">
        <v>31.35</v>
      </c>
      <c r="H5292" s="7">
        <v>1000</v>
      </c>
      <c r="I5292" s="11">
        <v>44727</v>
      </c>
      <c r="J5292" s="9">
        <v>15.96</v>
      </c>
      <c r="K5292" s="9">
        <f t="shared" si="246"/>
        <v>509.09090909090907</v>
      </c>
      <c r="L5292" s="10">
        <f t="shared" si="247"/>
        <v>0.49090909090909096</v>
      </c>
      <c r="M5292" s="10">
        <f t="shared" si="248"/>
        <v>-0.49090909090909096</v>
      </c>
      <c r="N5292" s="6">
        <f>DATEDIF(A5292, I5292, "d")</f>
        <v>209</v>
      </c>
    </row>
    <row r="5293" spans="1:14" ht="14.25">
      <c r="A5293" s="5">
        <v>44519</v>
      </c>
      <c r="B5293" s="6" t="s">
        <v>3531</v>
      </c>
      <c r="C5293" s="6" t="s">
        <v>3532</v>
      </c>
      <c r="D5293" s="17">
        <v>645901854</v>
      </c>
      <c r="E5293" s="6" t="s">
        <v>19</v>
      </c>
      <c r="F5293" s="6" t="str">
        <f>IF(E5293="BUY", "SELL", IF(E5293="SELL", "BUY", ""))</f>
        <v>BUY</v>
      </c>
      <c r="G5293" s="7">
        <v>17.670000000000002</v>
      </c>
      <c r="H5293" s="7">
        <v>1000</v>
      </c>
      <c r="I5293" s="11">
        <v>44727</v>
      </c>
      <c r="J5293" s="9">
        <v>13.93</v>
      </c>
      <c r="K5293" s="9">
        <f t="shared" si="246"/>
        <v>788.34182229767964</v>
      </c>
      <c r="L5293" s="10">
        <f t="shared" si="247"/>
        <v>-0.21165817770232037</v>
      </c>
      <c r="M5293" s="10">
        <f t="shared" si="248"/>
        <v>0.21165817770232037</v>
      </c>
      <c r="N5293" s="6">
        <f>DATEDIF(A5293, I5293, "d")</f>
        <v>208</v>
      </c>
    </row>
    <row r="5294" spans="1:14" ht="14.25">
      <c r="A5294" s="5">
        <v>44519</v>
      </c>
      <c r="B5294" s="6" t="s">
        <v>3533</v>
      </c>
      <c r="C5294" s="6" t="s">
        <v>3534</v>
      </c>
      <c r="D5294" s="17">
        <v>44569210</v>
      </c>
      <c r="E5294" s="6" t="s">
        <v>19</v>
      </c>
      <c r="F5294" s="6" t="str">
        <f>IF(E5294="BUY", "SELL", IF(E5294="SELL", "BUY", ""))</f>
        <v>BUY</v>
      </c>
      <c r="G5294" s="7">
        <v>8.0299999999999994</v>
      </c>
      <c r="H5294" s="7">
        <v>1000</v>
      </c>
      <c r="I5294" s="11">
        <v>44727</v>
      </c>
      <c r="J5294" s="9">
        <v>1.91</v>
      </c>
      <c r="K5294" s="9">
        <f t="shared" si="246"/>
        <v>237.85803237858033</v>
      </c>
      <c r="L5294" s="10">
        <f t="shared" si="247"/>
        <v>-0.76214196762141961</v>
      </c>
      <c r="M5294" s="10">
        <f t="shared" si="248"/>
        <v>0.76214196762141961</v>
      </c>
      <c r="N5294" s="6">
        <f>DATEDIF(A5294, I5294, "d")</f>
        <v>208</v>
      </c>
    </row>
    <row r="5295" spans="1:14" ht="14.25">
      <c r="A5295" s="5">
        <v>44519</v>
      </c>
      <c r="B5295" s="6" t="s">
        <v>544</v>
      </c>
      <c r="C5295" s="6" t="s">
        <v>545</v>
      </c>
      <c r="D5295" s="17">
        <v>31473180708</v>
      </c>
      <c r="E5295" s="6" t="s">
        <v>16</v>
      </c>
      <c r="F5295" s="6" t="str">
        <f>IF(E5295="BUY", "SELL", IF(E5295="SELL", "BUY", ""))</f>
        <v>SELL</v>
      </c>
      <c r="G5295" s="7">
        <v>134.96000699999999</v>
      </c>
      <c r="H5295" s="7">
        <v>1000</v>
      </c>
      <c r="I5295" s="11">
        <v>44727</v>
      </c>
      <c r="J5295" s="9">
        <v>154.53999300000001</v>
      </c>
      <c r="K5295" s="9">
        <f t="shared" si="246"/>
        <v>1145.0799124513978</v>
      </c>
      <c r="L5295" s="10">
        <f t="shared" si="247"/>
        <v>-0.14507991245139784</v>
      </c>
      <c r="M5295" s="10">
        <f t="shared" si="248"/>
        <v>0.14507991245139784</v>
      </c>
      <c r="N5295" s="6">
        <f>DATEDIF(A5295, I5295, "d")</f>
        <v>208</v>
      </c>
    </row>
    <row r="5296" spans="1:14" ht="14.25">
      <c r="A5296" s="5">
        <v>44519</v>
      </c>
      <c r="B5296" s="6" t="s">
        <v>3076</v>
      </c>
      <c r="C5296" s="6" t="s">
        <v>3077</v>
      </c>
      <c r="D5296" s="17">
        <v>511272463</v>
      </c>
      <c r="E5296" s="6" t="s">
        <v>16</v>
      </c>
      <c r="F5296" s="6" t="str">
        <f>IF(E5296="BUY", "SELL", IF(E5296="SELL", "BUY", ""))</f>
        <v>SELL</v>
      </c>
      <c r="G5296" s="7">
        <v>6.91</v>
      </c>
      <c r="H5296" s="7">
        <v>1000</v>
      </c>
      <c r="I5296" s="11">
        <v>44623</v>
      </c>
      <c r="J5296" s="9">
        <v>3.84</v>
      </c>
      <c r="K5296" s="9">
        <f t="shared" si="246"/>
        <v>555.71635311143268</v>
      </c>
      <c r="L5296" s="10">
        <f t="shared" si="247"/>
        <v>0.44428364688856731</v>
      </c>
      <c r="M5296" s="10">
        <f t="shared" si="248"/>
        <v>-0.44428364688856731</v>
      </c>
      <c r="N5296" s="6">
        <f>DATEDIF(A5296, I5296, "d")</f>
        <v>104</v>
      </c>
    </row>
    <row r="5297" spans="1:14" ht="14.25">
      <c r="A5297" s="11">
        <v>44519</v>
      </c>
      <c r="B5297" s="6" t="s">
        <v>3535</v>
      </c>
      <c r="C5297" s="6" t="s">
        <v>3536</v>
      </c>
      <c r="D5297" s="17">
        <v>265520220</v>
      </c>
      <c r="E5297" s="12" t="s">
        <v>16</v>
      </c>
      <c r="F5297" s="13" t="str">
        <f>IF(E5297="BUY", "SELL", IF(E5297="SELL", "BUY", ""))</f>
        <v>SELL</v>
      </c>
      <c r="G5297" s="7">
        <v>13.04</v>
      </c>
      <c r="H5297" s="7">
        <v>1000</v>
      </c>
      <c r="I5297" s="11">
        <v>44727</v>
      </c>
      <c r="J5297" s="9">
        <v>6.18</v>
      </c>
      <c r="K5297" s="9">
        <f t="shared" si="246"/>
        <v>473.92638036809814</v>
      </c>
      <c r="L5297" s="10">
        <f t="shared" si="247"/>
        <v>0.52607361963190191</v>
      </c>
      <c r="M5297" s="10">
        <f t="shared" si="248"/>
        <v>-0.52607361963190191</v>
      </c>
      <c r="N5297" s="6">
        <f>DATEDIF(A5297, I5297, "d")</f>
        <v>208</v>
      </c>
    </row>
    <row r="5298" spans="1:14" ht="14.25">
      <c r="A5298" s="11">
        <v>44519</v>
      </c>
      <c r="B5298" s="6" t="s">
        <v>2543</v>
      </c>
      <c r="C5298" s="6" t="s">
        <v>2544</v>
      </c>
      <c r="D5298" s="17">
        <v>19724256923</v>
      </c>
      <c r="E5298" s="12" t="s">
        <v>16</v>
      </c>
      <c r="F5298" s="13" t="str">
        <f>IF(E5298="BUY", "SELL", IF(E5298="SELL", "BUY", ""))</f>
        <v>SELL</v>
      </c>
      <c r="G5298" s="7">
        <v>251.300003</v>
      </c>
      <c r="H5298" s="7">
        <v>1000</v>
      </c>
      <c r="I5298" s="11">
        <v>44617</v>
      </c>
      <c r="J5298" s="9">
        <v>125.32</v>
      </c>
      <c r="K5298" s="9">
        <f t="shared" si="246"/>
        <v>498.68682253855758</v>
      </c>
      <c r="L5298" s="10">
        <f t="shared" si="247"/>
        <v>0.50131317746144244</v>
      </c>
      <c r="M5298" s="10">
        <f t="shared" si="248"/>
        <v>-0.50131317746144244</v>
      </c>
      <c r="N5298" s="6">
        <f>DATEDIF(A5298, I5298, "d")</f>
        <v>98</v>
      </c>
    </row>
    <row r="5299" spans="1:14" ht="14.25">
      <c r="A5299" s="5">
        <v>44522</v>
      </c>
      <c r="B5299" s="6" t="s">
        <v>3537</v>
      </c>
      <c r="C5299" s="6" t="s">
        <v>3538</v>
      </c>
      <c r="D5299" s="17">
        <v>198507088</v>
      </c>
      <c r="E5299" s="6" t="s">
        <v>16</v>
      </c>
      <c r="F5299" s="6" t="str">
        <f>IF(E5299="BUY", "SELL", IF(E5299="SELL", "BUY", ""))</f>
        <v>SELL</v>
      </c>
      <c r="G5299" s="7">
        <v>9.5500000000000007</v>
      </c>
      <c r="H5299" s="7">
        <v>1000</v>
      </c>
      <c r="I5299" s="11">
        <v>44642</v>
      </c>
      <c r="J5299" s="9">
        <v>7.15</v>
      </c>
      <c r="K5299" s="9">
        <f t="shared" si="246"/>
        <v>748.69109947643972</v>
      </c>
      <c r="L5299" s="10">
        <f t="shared" si="247"/>
        <v>0.25130890052356031</v>
      </c>
      <c r="M5299" s="10">
        <f t="shared" si="248"/>
        <v>-0.25130890052356031</v>
      </c>
      <c r="N5299" s="6">
        <f>DATEDIF(A5299, I5299, "d")</f>
        <v>120</v>
      </c>
    </row>
    <row r="5300" spans="1:14" ht="14.25">
      <c r="A5300" s="5">
        <v>44529</v>
      </c>
      <c r="B5300" s="6" t="s">
        <v>251</v>
      </c>
      <c r="C5300" s="6" t="s">
        <v>252</v>
      </c>
      <c r="D5300" s="17">
        <v>130378753979</v>
      </c>
      <c r="E5300" s="6" t="s">
        <v>16</v>
      </c>
      <c r="F5300" s="6" t="str">
        <f>IF(E5300="BUY", "SELL", IF(E5300="SELL", "BUY", ""))</f>
        <v>SELL</v>
      </c>
      <c r="G5300" s="7">
        <v>51.689673999999997</v>
      </c>
      <c r="H5300" s="7">
        <v>1000</v>
      </c>
      <c r="I5300" s="11">
        <v>44727</v>
      </c>
      <c r="J5300" s="9">
        <v>70.196770000000001</v>
      </c>
      <c r="K5300" s="9">
        <f t="shared" si="246"/>
        <v>1358.0424206196387</v>
      </c>
      <c r="L5300" s="10">
        <f t="shared" si="247"/>
        <v>-0.35804242061963876</v>
      </c>
      <c r="M5300" s="10">
        <f t="shared" si="248"/>
        <v>0.35804242061963876</v>
      </c>
      <c r="N5300" s="6">
        <f>DATEDIF(A5300, I5300, "d")</f>
        <v>198</v>
      </c>
    </row>
    <row r="5301" spans="1:14" ht="14.25">
      <c r="A5301" s="5">
        <v>44529</v>
      </c>
      <c r="B5301" s="6" t="s">
        <v>857</v>
      </c>
      <c r="C5301" s="6" t="s">
        <v>858</v>
      </c>
      <c r="D5301" s="17">
        <v>1197160000</v>
      </c>
      <c r="E5301" s="6" t="s">
        <v>16</v>
      </c>
      <c r="F5301" s="6" t="str">
        <f>IF(E5301="BUY", "SELL", IF(E5301="SELL", "BUY", ""))</f>
        <v>SELL</v>
      </c>
      <c r="G5301" s="7">
        <v>25.700001</v>
      </c>
      <c r="H5301" s="7">
        <v>1000</v>
      </c>
      <c r="I5301" s="11">
        <v>44727</v>
      </c>
      <c r="J5301" s="9">
        <v>18.59</v>
      </c>
      <c r="K5301" s="9">
        <f t="shared" si="246"/>
        <v>723.34627535617608</v>
      </c>
      <c r="L5301" s="10">
        <f t="shared" si="247"/>
        <v>0.27665372464382393</v>
      </c>
      <c r="M5301" s="10">
        <f t="shared" si="248"/>
        <v>-0.27665372464382393</v>
      </c>
      <c r="N5301" s="6">
        <f>DATEDIF(A5301, I5301, "d")</f>
        <v>198</v>
      </c>
    </row>
    <row r="5302" spans="1:14" ht="14.25">
      <c r="A5302" s="5">
        <v>44529</v>
      </c>
      <c r="B5302" s="6" t="s">
        <v>64</v>
      </c>
      <c r="C5302" s="6" t="s">
        <v>65</v>
      </c>
      <c r="D5302" s="17">
        <v>157074705249</v>
      </c>
      <c r="E5302" s="6" t="s">
        <v>19</v>
      </c>
      <c r="F5302" s="6" t="str">
        <f>IF(E5302="BUY", "SELL", IF(E5302="SELL", "BUY", ""))</f>
        <v>BUY</v>
      </c>
      <c r="G5302" s="7">
        <v>147.80999800000001</v>
      </c>
      <c r="H5302" s="7">
        <v>1000</v>
      </c>
      <c r="I5302" s="5">
        <v>44531</v>
      </c>
      <c r="J5302" s="9">
        <v>142.14999399999999</v>
      </c>
      <c r="K5302" s="9">
        <f t="shared" si="246"/>
        <v>961.70757001160359</v>
      </c>
      <c r="L5302" s="10">
        <f t="shared" si="247"/>
        <v>-3.8292429988396409E-2</v>
      </c>
      <c r="M5302" s="10">
        <f t="shared" si="248"/>
        <v>3.8292429988396409E-2</v>
      </c>
      <c r="N5302" s="6">
        <f>DATEDIF(A5302, I5302, "d")</f>
        <v>2</v>
      </c>
    </row>
    <row r="5303" spans="1:14" ht="14.25">
      <c r="A5303" s="5">
        <v>44529</v>
      </c>
      <c r="B5303" s="6" t="s">
        <v>2892</v>
      </c>
      <c r="C5303" s="6" t="s">
        <v>2893</v>
      </c>
      <c r="D5303" s="17">
        <v>972174949</v>
      </c>
      <c r="E5303" s="6" t="s">
        <v>19</v>
      </c>
      <c r="F5303" s="6" t="str">
        <f>IF(E5303="BUY", "SELL", IF(E5303="SELL", "BUY", ""))</f>
        <v>BUY</v>
      </c>
      <c r="G5303" s="7">
        <v>51.32</v>
      </c>
      <c r="H5303" s="7">
        <v>1000</v>
      </c>
      <c r="I5303" s="11">
        <v>44727</v>
      </c>
      <c r="J5303" s="9">
        <v>17.700001</v>
      </c>
      <c r="K5303" s="9">
        <f t="shared" si="246"/>
        <v>344.89479734996104</v>
      </c>
      <c r="L5303" s="10">
        <f t="shared" si="247"/>
        <v>-0.65510520265003902</v>
      </c>
      <c r="M5303" s="10">
        <f t="shared" si="248"/>
        <v>0.65510520265003902</v>
      </c>
      <c r="N5303" s="6">
        <f>DATEDIF(A5303, I5303, "d")</f>
        <v>198</v>
      </c>
    </row>
    <row r="5304" spans="1:14" ht="14.25">
      <c r="A5304" s="11">
        <v>44529</v>
      </c>
      <c r="B5304" s="6" t="s">
        <v>143</v>
      </c>
      <c r="C5304" s="6" t="s">
        <v>144</v>
      </c>
      <c r="D5304" s="17">
        <v>10683356240</v>
      </c>
      <c r="E5304" s="13" t="s">
        <v>19</v>
      </c>
      <c r="F5304" s="12" t="str">
        <f>IF(E5304="BUY", "SELL", IF(E5304="SELL", "BUY", ""))</f>
        <v>BUY</v>
      </c>
      <c r="G5304" s="7">
        <v>82.811843999999994</v>
      </c>
      <c r="H5304" s="7">
        <v>1000</v>
      </c>
      <c r="I5304" s="11">
        <v>44531</v>
      </c>
      <c r="J5304" s="9">
        <v>75.887573000000003</v>
      </c>
      <c r="K5304" s="9">
        <f t="shared" si="246"/>
        <v>916.38549915637691</v>
      </c>
      <c r="L5304" s="10">
        <f t="shared" si="247"/>
        <v>-8.3614500843623096E-2</v>
      </c>
      <c r="M5304" s="10">
        <f t="shared" si="248"/>
        <v>8.3614500843623096E-2</v>
      </c>
      <c r="N5304" s="6">
        <f>DATEDIF(A5304, I5304, "d")</f>
        <v>2</v>
      </c>
    </row>
    <row r="5305" spans="1:14" ht="14.25">
      <c r="A5305" s="5">
        <v>44530</v>
      </c>
      <c r="B5305" s="6" t="s">
        <v>3304</v>
      </c>
      <c r="C5305" s="6" t="s">
        <v>3305</v>
      </c>
      <c r="D5305" s="17">
        <v>2898992000</v>
      </c>
      <c r="E5305" s="6" t="s">
        <v>16</v>
      </c>
      <c r="F5305" s="6" t="str">
        <f>IF(E5305="BUY", "SELL", IF(E5305="SELL", "BUY", ""))</f>
        <v>SELL</v>
      </c>
      <c r="G5305" s="7">
        <v>100.80999799999999</v>
      </c>
      <c r="H5305" s="7">
        <v>1000</v>
      </c>
      <c r="I5305" s="11">
        <v>44585</v>
      </c>
      <c r="J5305" s="9">
        <v>55.66</v>
      </c>
      <c r="K5305" s="9">
        <f t="shared" si="246"/>
        <v>552.12777605649785</v>
      </c>
      <c r="L5305" s="10">
        <f t="shared" si="247"/>
        <v>0.44787222394350212</v>
      </c>
      <c r="M5305" s="10">
        <f t="shared" si="248"/>
        <v>-0.44787222394350212</v>
      </c>
      <c r="N5305" s="6">
        <f>DATEDIF(A5305, I5305, "d")</f>
        <v>55</v>
      </c>
    </row>
    <row r="5306" spans="1:14" ht="14.25">
      <c r="A5306" s="5">
        <v>44530</v>
      </c>
      <c r="B5306" s="6" t="s">
        <v>265</v>
      </c>
      <c r="C5306" s="6" t="s">
        <v>266</v>
      </c>
      <c r="D5306" s="17">
        <v>66295485348</v>
      </c>
      <c r="E5306" s="6" t="s">
        <v>16</v>
      </c>
      <c r="F5306" s="6" t="str">
        <f>IF(E5306="BUY", "SELL", IF(E5306="SELL", "BUY", ""))</f>
        <v>SELL</v>
      </c>
      <c r="G5306" s="7">
        <v>184.88999899999999</v>
      </c>
      <c r="H5306" s="7">
        <v>1000</v>
      </c>
      <c r="I5306" s="5">
        <v>44594</v>
      </c>
      <c r="J5306" s="9">
        <v>132.570007</v>
      </c>
      <c r="K5306" s="9">
        <f t="shared" si="246"/>
        <v>717.02097310303964</v>
      </c>
      <c r="L5306" s="10">
        <f t="shared" si="247"/>
        <v>0.28297902689696036</v>
      </c>
      <c r="M5306" s="10">
        <f t="shared" si="248"/>
        <v>-0.28297902689696036</v>
      </c>
      <c r="N5306" s="6">
        <f>DATEDIF(A5306, I5306, "d")</f>
        <v>64</v>
      </c>
    </row>
    <row r="5307" spans="1:14" ht="14.25">
      <c r="A5307" s="5">
        <v>44531</v>
      </c>
      <c r="B5307" s="6" t="s">
        <v>525</v>
      </c>
      <c r="C5307" s="6" t="s">
        <v>526</v>
      </c>
      <c r="D5307" s="17">
        <v>20361631721</v>
      </c>
      <c r="E5307" s="6" t="s">
        <v>19</v>
      </c>
      <c r="F5307" s="6" t="str">
        <f>IF(E5307="BUY", "SELL", IF(E5307="SELL", "BUY", ""))</f>
        <v>BUY</v>
      </c>
      <c r="G5307" s="7">
        <v>16.379999000000002</v>
      </c>
      <c r="H5307" s="7">
        <v>1000</v>
      </c>
      <c r="I5307" s="11">
        <v>44727</v>
      </c>
      <c r="J5307" s="9">
        <v>9.84</v>
      </c>
      <c r="K5307" s="9">
        <f t="shared" si="246"/>
        <v>600.7326374073649</v>
      </c>
      <c r="L5307" s="10">
        <f t="shared" si="247"/>
        <v>-0.39926736259263512</v>
      </c>
      <c r="M5307" s="10">
        <f t="shared" si="248"/>
        <v>0.39926736259263512</v>
      </c>
      <c r="N5307" s="6">
        <f>DATEDIF(A5307, I5307, "d")</f>
        <v>196</v>
      </c>
    </row>
    <row r="5308" spans="1:14" ht="14.25">
      <c r="A5308" s="5">
        <v>44531</v>
      </c>
      <c r="B5308" s="6" t="s">
        <v>3539</v>
      </c>
      <c r="C5308" s="6" t="s">
        <v>3540</v>
      </c>
      <c r="D5308" s="17">
        <v>73162616849</v>
      </c>
      <c r="E5308" s="6" t="s">
        <v>16</v>
      </c>
      <c r="F5308" s="6" t="str">
        <f>IF(E5308="BUY", "SELL", IF(E5308="SELL", "BUY", ""))</f>
        <v>SELL</v>
      </c>
      <c r="G5308" s="7">
        <v>67.822783999999999</v>
      </c>
      <c r="H5308" s="7">
        <v>1000</v>
      </c>
      <c r="I5308" s="11">
        <v>44727</v>
      </c>
      <c r="J5308" s="9">
        <v>68.336860999999999</v>
      </c>
      <c r="K5308" s="9">
        <f t="shared" si="246"/>
        <v>1007.5797094970327</v>
      </c>
      <c r="L5308" s="10">
        <f t="shared" si="247"/>
        <v>-7.579709497032695E-3</v>
      </c>
      <c r="M5308" s="10">
        <f t="shared" si="248"/>
        <v>7.579709497032695E-3</v>
      </c>
      <c r="N5308" s="6">
        <f>DATEDIF(A5308, I5308, "d")</f>
        <v>196</v>
      </c>
    </row>
    <row r="5309" spans="1:14" ht="14.25">
      <c r="A5309" s="5">
        <v>44531</v>
      </c>
      <c r="B5309" s="6" t="s">
        <v>3541</v>
      </c>
      <c r="C5309" s="6" t="s">
        <v>3542</v>
      </c>
      <c r="D5309" s="17">
        <v>2964688916</v>
      </c>
      <c r="E5309" s="6" t="s">
        <v>19</v>
      </c>
      <c r="F5309" s="6" t="str">
        <f>IF(E5309="BUY", "SELL", IF(E5309="SELL", "BUY", ""))</f>
        <v>BUY</v>
      </c>
      <c r="G5309" s="7">
        <v>26.690000999999999</v>
      </c>
      <c r="H5309" s="7">
        <v>1000</v>
      </c>
      <c r="I5309" s="11">
        <v>44727</v>
      </c>
      <c r="J5309" s="9">
        <v>17.799999</v>
      </c>
      <c r="K5309" s="9">
        <f t="shared" si="246"/>
        <v>666.91638565318908</v>
      </c>
      <c r="L5309" s="10">
        <f t="shared" si="247"/>
        <v>-0.33308361434681094</v>
      </c>
      <c r="M5309" s="10">
        <f t="shared" si="248"/>
        <v>0.33308361434681094</v>
      </c>
      <c r="N5309" s="6">
        <f>DATEDIF(A5309, I5309, "d")</f>
        <v>196</v>
      </c>
    </row>
    <row r="5310" spans="1:14" ht="14.25">
      <c r="A5310" s="11">
        <v>44531</v>
      </c>
      <c r="B5310" s="6" t="s">
        <v>143</v>
      </c>
      <c r="C5310" s="6" t="s">
        <v>144</v>
      </c>
      <c r="D5310" s="17">
        <v>10683356240</v>
      </c>
      <c r="E5310" s="12" t="s">
        <v>16</v>
      </c>
      <c r="F5310" s="13" t="str">
        <f>IF(E5310="BUY", "SELL", IF(E5310="SELL", "BUY", ""))</f>
        <v>SELL</v>
      </c>
      <c r="G5310" s="7">
        <v>75.887573000000003</v>
      </c>
      <c r="H5310" s="7">
        <v>1000</v>
      </c>
      <c r="I5310" s="11">
        <v>44564</v>
      </c>
      <c r="J5310" s="9">
        <v>87.571029999999993</v>
      </c>
      <c r="K5310" s="9">
        <f t="shared" si="246"/>
        <v>1153.9574470249561</v>
      </c>
      <c r="L5310" s="10">
        <f t="shared" si="247"/>
        <v>-0.15395744702495609</v>
      </c>
      <c r="M5310" s="10">
        <f t="shared" si="248"/>
        <v>0.15395744702495609</v>
      </c>
      <c r="N5310" s="6">
        <f>DATEDIF(A5310, I5310, "d")</f>
        <v>33</v>
      </c>
    </row>
    <row r="5311" spans="1:14" ht="14.25">
      <c r="A5311" s="5">
        <v>44532</v>
      </c>
      <c r="B5311" s="6" t="s">
        <v>3543</v>
      </c>
      <c r="C5311" s="6" t="s">
        <v>3544</v>
      </c>
      <c r="D5311" s="17">
        <v>200137067</v>
      </c>
      <c r="E5311" s="6" t="s">
        <v>19</v>
      </c>
      <c r="F5311" s="6" t="str">
        <f>IF(E5311="BUY", "SELL", IF(E5311="SELL", "BUY", ""))</f>
        <v>BUY</v>
      </c>
      <c r="G5311" s="7">
        <v>16.07</v>
      </c>
      <c r="H5311" s="7">
        <v>1000</v>
      </c>
      <c r="I5311" s="11">
        <v>44727</v>
      </c>
      <c r="J5311" s="9">
        <v>4.84</v>
      </c>
      <c r="K5311" s="9">
        <f t="shared" si="246"/>
        <v>301.18232731798378</v>
      </c>
      <c r="L5311" s="10">
        <f t="shared" si="247"/>
        <v>-0.69881767268201622</v>
      </c>
      <c r="M5311" s="10">
        <f t="shared" si="248"/>
        <v>0.69881767268201622</v>
      </c>
      <c r="N5311" s="6">
        <f>DATEDIF(A5311, I5311, "d")</f>
        <v>195</v>
      </c>
    </row>
    <row r="5312" spans="1:14" ht="14.25">
      <c r="A5312" s="11">
        <v>44532</v>
      </c>
      <c r="B5312" s="6" t="s">
        <v>3545</v>
      </c>
      <c r="C5312" s="6" t="s">
        <v>3546</v>
      </c>
      <c r="D5312" s="17">
        <v>1645237560</v>
      </c>
      <c r="E5312" s="12" t="s">
        <v>16</v>
      </c>
      <c r="F5312" s="13" t="str">
        <f>IF(E5312="BUY", "SELL", IF(E5312="SELL", "BUY", ""))</f>
        <v>SELL</v>
      </c>
      <c r="G5312" s="7">
        <v>45.939999</v>
      </c>
      <c r="H5312" s="7">
        <v>1000</v>
      </c>
      <c r="I5312" s="11">
        <v>44727</v>
      </c>
      <c r="J5312" s="9">
        <v>23.92</v>
      </c>
      <c r="K5312" s="9">
        <f t="shared" si="246"/>
        <v>520.67915804699953</v>
      </c>
      <c r="L5312" s="10">
        <f t="shared" si="247"/>
        <v>0.47932084195300045</v>
      </c>
      <c r="M5312" s="10">
        <f t="shared" si="248"/>
        <v>-0.47932084195300045</v>
      </c>
      <c r="N5312" s="6">
        <f>DATEDIF(A5312, I5312, "d")</f>
        <v>195</v>
      </c>
    </row>
    <row r="5313" spans="1:14" ht="14.25">
      <c r="A5313" s="5">
        <v>44533</v>
      </c>
      <c r="B5313" s="6" t="s">
        <v>2559</v>
      </c>
      <c r="C5313" s="6" t="s">
        <v>2560</v>
      </c>
      <c r="D5313" s="17">
        <v>11749994978</v>
      </c>
      <c r="E5313" s="6" t="s">
        <v>19</v>
      </c>
      <c r="F5313" s="6" t="str">
        <f>IF(E5313="BUY", "SELL", IF(E5313="SELL", "BUY", ""))</f>
        <v>BUY</v>
      </c>
      <c r="G5313" s="7">
        <v>62.69</v>
      </c>
      <c r="H5313" s="7">
        <v>1000</v>
      </c>
      <c r="I5313" s="11">
        <v>44727</v>
      </c>
      <c r="J5313" s="9">
        <v>29.24</v>
      </c>
      <c r="K5313" s="9">
        <f t="shared" si="246"/>
        <v>466.42207688626576</v>
      </c>
      <c r="L5313" s="10">
        <f t="shared" si="247"/>
        <v>-0.5335779231137342</v>
      </c>
      <c r="M5313" s="10">
        <f t="shared" si="248"/>
        <v>0.5335779231137342</v>
      </c>
      <c r="N5313" s="6">
        <f>DATEDIF(A5313, I5313, "d")</f>
        <v>194</v>
      </c>
    </row>
    <row r="5314" spans="1:14" ht="14.25">
      <c r="A5314" s="5">
        <v>44533</v>
      </c>
      <c r="B5314" s="6" t="s">
        <v>1580</v>
      </c>
      <c r="C5314" s="6" t="s">
        <v>1581</v>
      </c>
      <c r="D5314" s="17">
        <v>6116578737</v>
      </c>
      <c r="E5314" s="6" t="s">
        <v>19</v>
      </c>
      <c r="F5314" s="6" t="str">
        <f>IF(E5314="BUY", "SELL", IF(E5314="SELL", "BUY", ""))</f>
        <v>BUY</v>
      </c>
      <c r="G5314" s="7">
        <v>170.74</v>
      </c>
      <c r="H5314" s="7">
        <v>1000</v>
      </c>
      <c r="I5314" s="11">
        <v>44635</v>
      </c>
      <c r="J5314" s="9">
        <v>72.55</v>
      </c>
      <c r="K5314" s="9">
        <f t="shared" si="246"/>
        <v>424.91507555347312</v>
      </c>
      <c r="L5314" s="10">
        <f t="shared" si="247"/>
        <v>-0.57508492444652692</v>
      </c>
      <c r="M5314" s="10">
        <f t="shared" si="248"/>
        <v>0.57508492444652692</v>
      </c>
      <c r="N5314" s="6">
        <f>DATEDIF(A5314, I5314, "d")</f>
        <v>102</v>
      </c>
    </row>
    <row r="5315" spans="1:14" ht="14.25">
      <c r="A5315" s="5">
        <v>44533</v>
      </c>
      <c r="B5315" s="6" t="s">
        <v>1864</v>
      </c>
      <c r="C5315" s="6" t="s">
        <v>1865</v>
      </c>
      <c r="D5315" s="17">
        <v>24762072562</v>
      </c>
      <c r="E5315" s="6" t="s">
        <v>19</v>
      </c>
      <c r="F5315" s="6" t="str">
        <f>IF(E5315="BUY", "SELL", IF(E5315="SELL", "BUY", ""))</f>
        <v>BUY</v>
      </c>
      <c r="G5315" s="7">
        <v>450.16000400000001</v>
      </c>
      <c r="H5315" s="7">
        <v>1000</v>
      </c>
      <c r="I5315" s="5">
        <v>44543</v>
      </c>
      <c r="J5315" s="9">
        <v>494.92999300000002</v>
      </c>
      <c r="K5315" s="9">
        <f t="shared" ref="K5315:K5378" si="249">(H5315/G5315)*J5315</f>
        <v>1099.4535023151457</v>
      </c>
      <c r="L5315" s="10">
        <f t="shared" ref="L5315:L5378" si="250">IF(F5315="BUY",(K5315-H5315)/H5315, IF(F5315="SELL", (H5315-K5315)/H5315, "Invalid"))</f>
        <v>9.9453502315145673E-2</v>
      </c>
      <c r="M5315" s="10">
        <f t="shared" ref="M5315:M5378" si="251">IF(E5315="BUY",(K5315-H5315)/H5315,IF(E5315="SELL",(H5315-K5315)/H5315,""))</f>
        <v>-9.9453502315145673E-2</v>
      </c>
      <c r="N5315" s="6">
        <f>DATEDIF(A5315, I5315, "d")</f>
        <v>10</v>
      </c>
    </row>
    <row r="5316" spans="1:14" ht="14.25">
      <c r="A5316" s="5">
        <v>44533</v>
      </c>
      <c r="B5316" s="6" t="s">
        <v>321</v>
      </c>
      <c r="C5316" s="6" t="s">
        <v>322</v>
      </c>
      <c r="D5316" s="17">
        <v>206957062840</v>
      </c>
      <c r="E5316" s="6" t="s">
        <v>16</v>
      </c>
      <c r="F5316" s="6" t="str">
        <f>IF(E5316="BUY", "SELL", IF(E5316="SELL", "BUY", ""))</f>
        <v>SELL</v>
      </c>
      <c r="G5316" s="7">
        <v>50.959473000000003</v>
      </c>
      <c r="H5316" s="7">
        <v>1000</v>
      </c>
      <c r="I5316" s="11">
        <v>44727</v>
      </c>
      <c r="J5316" s="9">
        <v>46.271453999999999</v>
      </c>
      <c r="K5316" s="9">
        <f t="shared" si="249"/>
        <v>908.00495523177801</v>
      </c>
      <c r="L5316" s="10">
        <f t="shared" si="250"/>
        <v>9.1995044768221984E-2</v>
      </c>
      <c r="M5316" s="10">
        <f t="shared" si="251"/>
        <v>-9.1995044768221984E-2</v>
      </c>
      <c r="N5316" s="6">
        <f>DATEDIF(A5316, I5316, "d")</f>
        <v>194</v>
      </c>
    </row>
    <row r="5317" spans="1:14" ht="14.25">
      <c r="A5317" s="5">
        <v>44533</v>
      </c>
      <c r="B5317" s="6" t="s">
        <v>3547</v>
      </c>
      <c r="C5317" s="6" t="s">
        <v>3548</v>
      </c>
      <c r="D5317" s="17">
        <v>1590230880</v>
      </c>
      <c r="E5317" s="6" t="s">
        <v>19</v>
      </c>
      <c r="F5317" s="6" t="str">
        <f>IF(E5317="BUY", "SELL", IF(E5317="SELL", "BUY", ""))</f>
        <v>BUY</v>
      </c>
      <c r="G5317" s="7">
        <v>45.139999000000003</v>
      </c>
      <c r="H5317" s="7">
        <v>1000</v>
      </c>
      <c r="I5317" s="11">
        <v>44727</v>
      </c>
      <c r="J5317" s="9">
        <v>23.98</v>
      </c>
      <c r="K5317" s="9">
        <f t="shared" si="249"/>
        <v>531.23616595560839</v>
      </c>
      <c r="L5317" s="10">
        <f t="shared" si="250"/>
        <v>-0.46876383404439159</v>
      </c>
      <c r="M5317" s="10">
        <f t="shared" si="251"/>
        <v>0.46876383404439159</v>
      </c>
      <c r="N5317" s="6">
        <f>DATEDIF(A5317, I5317, "d")</f>
        <v>194</v>
      </c>
    </row>
    <row r="5318" spans="1:14" ht="14.25">
      <c r="A5318" s="5">
        <v>44533</v>
      </c>
      <c r="B5318" s="6" t="s">
        <v>3414</v>
      </c>
      <c r="C5318" s="6" t="s">
        <v>3415</v>
      </c>
      <c r="D5318" s="17">
        <v>4228550989</v>
      </c>
      <c r="E5318" s="6" t="s">
        <v>19</v>
      </c>
      <c r="F5318" s="6" t="str">
        <f>IF(E5318="BUY", "SELL", IF(E5318="SELL", "BUY", ""))</f>
        <v>BUY</v>
      </c>
      <c r="G5318" s="7">
        <v>46.23</v>
      </c>
      <c r="H5318" s="7">
        <v>1000</v>
      </c>
      <c r="I5318" s="5">
        <v>44537</v>
      </c>
      <c r="J5318" s="9">
        <v>51.040000999999997</v>
      </c>
      <c r="K5318" s="9">
        <f t="shared" si="249"/>
        <v>1104.0450140601342</v>
      </c>
      <c r="L5318" s="10">
        <f t="shared" si="250"/>
        <v>0.10404501406013424</v>
      </c>
      <c r="M5318" s="10">
        <f t="shared" si="251"/>
        <v>-0.10404501406013424</v>
      </c>
      <c r="N5318" s="6">
        <f>DATEDIF(A5318, I5318, "d")</f>
        <v>4</v>
      </c>
    </row>
    <row r="5319" spans="1:14" ht="14.25">
      <c r="A5319" s="11">
        <v>44533</v>
      </c>
      <c r="B5319" s="6" t="s">
        <v>3549</v>
      </c>
      <c r="C5319" s="6" t="s">
        <v>3550</v>
      </c>
      <c r="D5319" s="17">
        <v>986081240</v>
      </c>
      <c r="E5319" s="13" t="s">
        <v>19</v>
      </c>
      <c r="F5319" s="12" t="str">
        <f>IF(E5319="BUY", "SELL", IF(E5319="SELL", "BUY", ""))</f>
        <v>BUY</v>
      </c>
      <c r="G5319" s="7">
        <v>13.69</v>
      </c>
      <c r="H5319" s="7">
        <v>1000</v>
      </c>
      <c r="I5319" s="11">
        <v>44727</v>
      </c>
      <c r="J5319" s="9">
        <v>4.03</v>
      </c>
      <c r="K5319" s="9">
        <f t="shared" si="249"/>
        <v>294.37545653761873</v>
      </c>
      <c r="L5319" s="10">
        <f t="shared" si="250"/>
        <v>-0.70562454346238135</v>
      </c>
      <c r="M5319" s="10">
        <f t="shared" si="251"/>
        <v>0.70562454346238135</v>
      </c>
      <c r="N5319" s="6">
        <f>DATEDIF(A5319, I5319, "d")</f>
        <v>194</v>
      </c>
    </row>
    <row r="5320" spans="1:14" ht="14.25">
      <c r="A5320" s="11">
        <v>44533</v>
      </c>
      <c r="B5320" s="6" t="s">
        <v>3084</v>
      </c>
      <c r="C5320" s="6" t="s">
        <v>3085</v>
      </c>
      <c r="D5320" s="17">
        <v>123711000</v>
      </c>
      <c r="E5320" s="12" t="s">
        <v>16</v>
      </c>
      <c r="F5320" s="13" t="str">
        <f>IF(E5320="BUY", "SELL", IF(E5320="SELL", "BUY", ""))</f>
        <v>SELL</v>
      </c>
      <c r="G5320" s="7">
        <v>98.400002000000001</v>
      </c>
      <c r="H5320" s="7">
        <v>1000</v>
      </c>
      <c r="I5320" s="11">
        <v>44727</v>
      </c>
      <c r="J5320" s="9">
        <v>51.900002000000001</v>
      </c>
      <c r="K5320" s="9">
        <f t="shared" si="249"/>
        <v>527.43903399514159</v>
      </c>
      <c r="L5320" s="10">
        <f t="shared" si="250"/>
        <v>0.47256096600485842</v>
      </c>
      <c r="M5320" s="10">
        <f t="shared" si="251"/>
        <v>-0.47256096600485842</v>
      </c>
      <c r="N5320" s="6">
        <f>DATEDIF(A5320, I5320, "d")</f>
        <v>194</v>
      </c>
    </row>
    <row r="5321" spans="1:14" ht="14.25">
      <c r="A5321" s="5">
        <v>44536</v>
      </c>
      <c r="B5321" s="6" t="s">
        <v>3202</v>
      </c>
      <c r="C5321" s="6" t="s">
        <v>3203</v>
      </c>
      <c r="D5321" s="17">
        <v>4393178481</v>
      </c>
      <c r="E5321" s="6" t="s">
        <v>19</v>
      </c>
      <c r="F5321" s="6" t="str">
        <f>IF(E5321="BUY", "SELL", IF(E5321="SELL", "BUY", ""))</f>
        <v>BUY</v>
      </c>
      <c r="G5321" s="7">
        <v>65.860000999999997</v>
      </c>
      <c r="H5321" s="7">
        <v>1000</v>
      </c>
      <c r="I5321" s="11">
        <v>44727</v>
      </c>
      <c r="J5321" s="9">
        <v>18.760000000000002</v>
      </c>
      <c r="K5321" s="9">
        <f t="shared" si="249"/>
        <v>284.84664007217373</v>
      </c>
      <c r="L5321" s="10">
        <f t="shared" si="250"/>
        <v>-0.71515335992782625</v>
      </c>
      <c r="M5321" s="10">
        <f t="shared" si="251"/>
        <v>0.71515335992782625</v>
      </c>
      <c r="N5321" s="6">
        <f>DATEDIF(A5321, I5321, "d")</f>
        <v>191</v>
      </c>
    </row>
    <row r="5322" spans="1:14" ht="14.25">
      <c r="A5322" s="5">
        <v>44536</v>
      </c>
      <c r="B5322" s="6" t="s">
        <v>1159</v>
      </c>
      <c r="C5322" s="6" t="s">
        <v>1160</v>
      </c>
      <c r="D5322" s="17">
        <v>25064068791</v>
      </c>
      <c r="E5322" s="6" t="s">
        <v>16</v>
      </c>
      <c r="F5322" s="6" t="str">
        <f>IF(E5322="BUY", "SELL", IF(E5322="SELL", "BUY", ""))</f>
        <v>SELL</v>
      </c>
      <c r="G5322" s="7">
        <v>712.40997300000004</v>
      </c>
      <c r="H5322" s="7">
        <v>1000</v>
      </c>
      <c r="I5322" s="11">
        <v>44727</v>
      </c>
      <c r="J5322" s="9">
        <v>307.540009</v>
      </c>
      <c r="K5322" s="9">
        <f t="shared" si="249"/>
        <v>431.68964592807572</v>
      </c>
      <c r="L5322" s="10">
        <f t="shared" si="250"/>
        <v>0.56831035407192432</v>
      </c>
      <c r="M5322" s="10">
        <f t="shared" si="251"/>
        <v>-0.56831035407192432</v>
      </c>
      <c r="N5322" s="6">
        <f>DATEDIF(A5322, I5322, "d")</f>
        <v>191</v>
      </c>
    </row>
    <row r="5323" spans="1:14" ht="14.25">
      <c r="A5323" s="5">
        <v>44536</v>
      </c>
      <c r="B5323" s="6" t="s">
        <v>2456</v>
      </c>
      <c r="C5323" s="6" t="s">
        <v>2457</v>
      </c>
      <c r="D5323" s="17">
        <v>5188639887</v>
      </c>
      <c r="E5323" s="6" t="s">
        <v>16</v>
      </c>
      <c r="F5323" s="6" t="str">
        <f>IF(E5323="BUY", "SELL", IF(E5323="SELL", "BUY", ""))</f>
        <v>SELL</v>
      </c>
      <c r="G5323" s="7">
        <v>34.049999</v>
      </c>
      <c r="H5323" s="7">
        <v>1000</v>
      </c>
      <c r="I5323" s="5">
        <v>44552</v>
      </c>
      <c r="J5323" s="9">
        <v>28.879999000000002</v>
      </c>
      <c r="K5323" s="9">
        <f t="shared" si="249"/>
        <v>848.1644595643013</v>
      </c>
      <c r="L5323" s="10">
        <f t="shared" si="250"/>
        <v>0.15183554043569869</v>
      </c>
      <c r="M5323" s="10">
        <f t="shared" si="251"/>
        <v>-0.15183554043569869</v>
      </c>
      <c r="N5323" s="6">
        <f>DATEDIF(A5323, I5323, "d")</f>
        <v>16</v>
      </c>
    </row>
    <row r="5324" spans="1:14" ht="14.25">
      <c r="A5324" s="5">
        <v>44536</v>
      </c>
      <c r="B5324" s="6" t="s">
        <v>2960</v>
      </c>
      <c r="C5324" s="6" t="s">
        <v>2961</v>
      </c>
      <c r="D5324" s="17">
        <v>48112617000</v>
      </c>
      <c r="E5324" s="6" t="s">
        <v>19</v>
      </c>
      <c r="F5324" s="6" t="str">
        <f>IF(E5324="BUY", "SELL", IF(E5324="SELL", "BUY", ""))</f>
        <v>BUY</v>
      </c>
      <c r="G5324" s="7">
        <v>341.66000400000001</v>
      </c>
      <c r="H5324" s="7">
        <v>1000</v>
      </c>
      <c r="I5324" s="5">
        <v>44552</v>
      </c>
      <c r="J5324" s="9">
        <v>358.10000600000001</v>
      </c>
      <c r="K5324" s="9">
        <f t="shared" si="249"/>
        <v>1048.1180173492007</v>
      </c>
      <c r="L5324" s="10">
        <f t="shared" si="250"/>
        <v>4.811801734920073E-2</v>
      </c>
      <c r="M5324" s="10">
        <f t="shared" si="251"/>
        <v>-4.811801734920073E-2</v>
      </c>
      <c r="N5324" s="6">
        <f>DATEDIF(A5324, I5324, "d")</f>
        <v>16</v>
      </c>
    </row>
    <row r="5325" spans="1:14" ht="14.25">
      <c r="A5325" s="5">
        <v>44536</v>
      </c>
      <c r="B5325" s="6" t="s">
        <v>223</v>
      </c>
      <c r="C5325" s="6" t="s">
        <v>224</v>
      </c>
      <c r="D5325" s="17">
        <v>1546248600</v>
      </c>
      <c r="E5325" s="6" t="s">
        <v>19</v>
      </c>
      <c r="F5325" s="6" t="str">
        <f>IF(E5325="BUY", "SELL", IF(E5325="SELL", "BUY", ""))</f>
        <v>BUY</v>
      </c>
      <c r="G5325" s="7">
        <v>16.299999</v>
      </c>
      <c r="H5325" s="7">
        <v>1000</v>
      </c>
      <c r="I5325" s="11">
        <v>44727</v>
      </c>
      <c r="J5325" s="9">
        <v>3.87</v>
      </c>
      <c r="K5325" s="9">
        <f t="shared" si="249"/>
        <v>237.4233274492839</v>
      </c>
      <c r="L5325" s="10">
        <f t="shared" si="250"/>
        <v>-0.76257667255071615</v>
      </c>
      <c r="M5325" s="10">
        <f t="shared" si="251"/>
        <v>0.76257667255071615</v>
      </c>
      <c r="N5325" s="6">
        <f>DATEDIF(A5325, I5325, "d")</f>
        <v>191</v>
      </c>
    </row>
    <row r="5326" spans="1:14" ht="14.25">
      <c r="A5326" s="11">
        <v>44536</v>
      </c>
      <c r="B5326" s="6" t="s">
        <v>1475</v>
      </c>
      <c r="C5326" s="6" t="s">
        <v>1476</v>
      </c>
      <c r="D5326" s="17">
        <v>66649233720</v>
      </c>
      <c r="E5326" s="12" t="s">
        <v>16</v>
      </c>
      <c r="F5326" s="13" t="str">
        <f>IF(E5326="BUY", "SELL", IF(E5326="SELL", "BUY", ""))</f>
        <v>SELL</v>
      </c>
      <c r="G5326" s="7">
        <v>115.58000199999999</v>
      </c>
      <c r="H5326" s="7">
        <v>1000</v>
      </c>
      <c r="I5326" s="11">
        <v>44727</v>
      </c>
      <c r="J5326" s="9">
        <v>120.870003</v>
      </c>
      <c r="K5326" s="9">
        <f t="shared" si="249"/>
        <v>1045.7691720752869</v>
      </c>
      <c r="L5326" s="10">
        <f t="shared" si="250"/>
        <v>-4.5769172075286864E-2</v>
      </c>
      <c r="M5326" s="10">
        <f t="shared" si="251"/>
        <v>4.5769172075286864E-2</v>
      </c>
      <c r="N5326" s="6">
        <f>DATEDIF(A5326, I5326, "d")</f>
        <v>191</v>
      </c>
    </row>
    <row r="5327" spans="1:14" ht="14.25">
      <c r="A5327" s="5">
        <v>44537</v>
      </c>
      <c r="B5327" s="6" t="s">
        <v>3551</v>
      </c>
      <c r="C5327" s="6" t="s">
        <v>3552</v>
      </c>
      <c r="D5327" s="17">
        <v>121897425</v>
      </c>
      <c r="E5327" s="6" t="s">
        <v>16</v>
      </c>
      <c r="F5327" s="6" t="str">
        <f>IF(E5327="BUY", "SELL", IF(E5327="SELL", "BUY", ""))</f>
        <v>SELL</v>
      </c>
      <c r="G5327" s="7">
        <v>21.629999000000002</v>
      </c>
      <c r="H5327" s="7">
        <v>1000</v>
      </c>
      <c r="I5327" s="11">
        <v>44727</v>
      </c>
      <c r="J5327" s="9">
        <v>10.46</v>
      </c>
      <c r="K5327" s="9">
        <f t="shared" si="249"/>
        <v>483.58763215846659</v>
      </c>
      <c r="L5327" s="10">
        <f t="shared" si="250"/>
        <v>0.51641236784153344</v>
      </c>
      <c r="M5327" s="10">
        <f t="shared" si="251"/>
        <v>-0.51641236784153344</v>
      </c>
      <c r="N5327" s="6">
        <f>DATEDIF(A5327, I5327, "d")</f>
        <v>190</v>
      </c>
    </row>
    <row r="5328" spans="1:14" ht="14.25">
      <c r="A5328" s="5">
        <v>44537</v>
      </c>
      <c r="B5328" s="6" t="s">
        <v>753</v>
      </c>
      <c r="C5328" s="6" t="s">
        <v>754</v>
      </c>
      <c r="D5328" s="17">
        <v>4536009900</v>
      </c>
      <c r="E5328" s="6" t="s">
        <v>19</v>
      </c>
      <c r="F5328" s="6" t="str">
        <f>IF(E5328="BUY", "SELL", IF(E5328="SELL", "BUY", ""))</f>
        <v>BUY</v>
      </c>
      <c r="G5328" s="7">
        <v>51.529998999999997</v>
      </c>
      <c r="H5328" s="7">
        <v>1000</v>
      </c>
      <c r="I5328" s="5">
        <v>44587</v>
      </c>
      <c r="J5328" s="9">
        <v>44.330002</v>
      </c>
      <c r="K5328" s="9">
        <f t="shared" si="249"/>
        <v>860.27562313750491</v>
      </c>
      <c r="L5328" s="10">
        <f t="shared" si="250"/>
        <v>-0.13972437686249509</v>
      </c>
      <c r="M5328" s="10">
        <f t="shared" si="251"/>
        <v>0.13972437686249509</v>
      </c>
      <c r="N5328" s="6">
        <f>DATEDIF(A5328, I5328, "d")</f>
        <v>50</v>
      </c>
    </row>
    <row r="5329" spans="1:14" ht="14.25">
      <c r="A5329" s="5">
        <v>44537</v>
      </c>
      <c r="B5329" s="6" t="s">
        <v>3414</v>
      </c>
      <c r="C5329" s="6" t="s">
        <v>3415</v>
      </c>
      <c r="D5329" s="17">
        <v>4228550989</v>
      </c>
      <c r="E5329" s="6" t="s">
        <v>16</v>
      </c>
      <c r="F5329" s="6" t="str">
        <f>IF(E5329="BUY", "SELL", IF(E5329="SELL", "BUY", ""))</f>
        <v>SELL</v>
      </c>
      <c r="G5329" s="7">
        <v>51.040000999999997</v>
      </c>
      <c r="H5329" s="7">
        <v>1000</v>
      </c>
      <c r="I5329" s="5">
        <v>44615</v>
      </c>
      <c r="J5329" s="9">
        <v>34.090000000000003</v>
      </c>
      <c r="K5329" s="9">
        <f t="shared" si="249"/>
        <v>667.90751042500972</v>
      </c>
      <c r="L5329" s="10">
        <f t="shared" si="250"/>
        <v>0.33209248957499027</v>
      </c>
      <c r="M5329" s="10">
        <f t="shared" si="251"/>
        <v>-0.33209248957499027</v>
      </c>
      <c r="N5329" s="6">
        <f>DATEDIF(A5329, I5329, "d")</f>
        <v>78</v>
      </c>
    </row>
    <row r="5330" spans="1:14" ht="14.25">
      <c r="A5330" s="5">
        <v>44538</v>
      </c>
      <c r="B5330" s="6" t="s">
        <v>1402</v>
      </c>
      <c r="C5330" s="6" t="s">
        <v>1403</v>
      </c>
      <c r="D5330" s="17">
        <v>4833211200</v>
      </c>
      <c r="E5330" s="6" t="s">
        <v>19</v>
      </c>
      <c r="F5330" s="6" t="str">
        <f>IF(E5330="BUY", "SELL", IF(E5330="SELL", "BUY", ""))</f>
        <v>BUY</v>
      </c>
      <c r="G5330" s="7">
        <v>36.999125999999997</v>
      </c>
      <c r="H5330" s="7">
        <v>1000</v>
      </c>
      <c r="I5330" s="11">
        <v>44727</v>
      </c>
      <c r="J5330" s="9">
        <v>31.684525000000001</v>
      </c>
      <c r="K5330" s="9">
        <f t="shared" si="249"/>
        <v>856.35874209569181</v>
      </c>
      <c r="L5330" s="10">
        <f t="shared" si="250"/>
        <v>-0.14364125790430818</v>
      </c>
      <c r="M5330" s="10">
        <f t="shared" si="251"/>
        <v>0.14364125790430818</v>
      </c>
      <c r="N5330" s="6">
        <f>DATEDIF(A5330, I5330, "d")</f>
        <v>189</v>
      </c>
    </row>
    <row r="5331" spans="1:14" ht="14.25">
      <c r="A5331" s="5">
        <v>44538</v>
      </c>
      <c r="B5331" s="6" t="s">
        <v>3553</v>
      </c>
      <c r="C5331" s="6" t="s">
        <v>3554</v>
      </c>
      <c r="D5331" s="17">
        <v>1493456880</v>
      </c>
      <c r="E5331" s="6" t="s">
        <v>19</v>
      </c>
      <c r="F5331" s="6" t="str">
        <f>IF(E5331="BUY", "SELL", IF(E5331="SELL", "BUY", ""))</f>
        <v>BUY</v>
      </c>
      <c r="G5331" s="7">
        <v>33</v>
      </c>
      <c r="H5331" s="7">
        <v>1000</v>
      </c>
      <c r="I5331" s="11">
        <v>44727</v>
      </c>
      <c r="J5331" s="9">
        <v>13.74</v>
      </c>
      <c r="K5331" s="9">
        <f t="shared" si="249"/>
        <v>416.36363636363637</v>
      </c>
      <c r="L5331" s="10">
        <f t="shared" si="250"/>
        <v>-0.58363636363636362</v>
      </c>
      <c r="M5331" s="10">
        <f t="shared" si="251"/>
        <v>0.58363636363636362</v>
      </c>
      <c r="N5331" s="6">
        <f>DATEDIF(A5331, I5331, "d")</f>
        <v>189</v>
      </c>
    </row>
    <row r="5332" spans="1:14" ht="14.25">
      <c r="A5332" s="5">
        <v>44539</v>
      </c>
      <c r="B5332" s="6" t="s">
        <v>3555</v>
      </c>
      <c r="C5332" s="6" t="s">
        <v>3556</v>
      </c>
      <c r="D5332" s="17">
        <v>1385670054</v>
      </c>
      <c r="E5332" s="6" t="s">
        <v>19</v>
      </c>
      <c r="F5332" s="6" t="str">
        <f>IF(E5332="BUY", "SELL", IF(E5332="SELL", "BUY", ""))</f>
        <v>BUY</v>
      </c>
      <c r="G5332" s="7">
        <v>67.756027000000003</v>
      </c>
      <c r="H5332" s="7">
        <v>1000</v>
      </c>
      <c r="I5332" s="11">
        <v>44727</v>
      </c>
      <c r="J5332" s="9">
        <v>67.766143999999997</v>
      </c>
      <c r="K5332" s="9">
        <f t="shared" si="249"/>
        <v>1000.1493151302982</v>
      </c>
      <c r="L5332" s="10">
        <f t="shared" si="250"/>
        <v>1.4931513029819144E-4</v>
      </c>
      <c r="M5332" s="10">
        <f t="shared" si="251"/>
        <v>-1.4931513029819144E-4</v>
      </c>
      <c r="N5332" s="6">
        <f>DATEDIF(A5332, I5332, "d")</f>
        <v>188</v>
      </c>
    </row>
    <row r="5333" spans="1:14" ht="14.25">
      <c r="A5333" s="5">
        <v>44539</v>
      </c>
      <c r="B5333" s="6" t="s">
        <v>3436</v>
      </c>
      <c r="C5333" s="6" t="s">
        <v>3437</v>
      </c>
      <c r="D5333" s="17">
        <v>612559600</v>
      </c>
      <c r="E5333" s="6" t="s">
        <v>16</v>
      </c>
      <c r="F5333" s="6" t="str">
        <f>IF(E5333="BUY", "SELL", IF(E5333="SELL", "BUY", ""))</f>
        <v>SELL</v>
      </c>
      <c r="G5333" s="7">
        <v>9.01</v>
      </c>
      <c r="H5333" s="7">
        <v>1000</v>
      </c>
      <c r="I5333" s="11">
        <v>44727</v>
      </c>
      <c r="J5333" s="9">
        <v>4.33</v>
      </c>
      <c r="K5333" s="9">
        <f t="shared" si="249"/>
        <v>480.57713651498335</v>
      </c>
      <c r="L5333" s="10">
        <f t="shared" si="250"/>
        <v>0.51942286348501665</v>
      </c>
      <c r="M5333" s="10">
        <f t="shared" si="251"/>
        <v>-0.51942286348501665</v>
      </c>
      <c r="N5333" s="6">
        <f>DATEDIF(A5333, I5333, "d")</f>
        <v>188</v>
      </c>
    </row>
    <row r="5334" spans="1:14" ht="14.25">
      <c r="A5334" s="5">
        <v>44540</v>
      </c>
      <c r="B5334" s="6" t="s">
        <v>507</v>
      </c>
      <c r="C5334" s="6" t="s">
        <v>508</v>
      </c>
      <c r="D5334" s="17">
        <v>169812468749</v>
      </c>
      <c r="E5334" s="6" t="s">
        <v>16</v>
      </c>
      <c r="F5334" s="6" t="str">
        <f>IF(E5334="BUY", "SELL", IF(E5334="SELL", "BUY", ""))</f>
        <v>SELL</v>
      </c>
      <c r="G5334" s="7">
        <v>138.550003</v>
      </c>
      <c r="H5334" s="7">
        <v>1000</v>
      </c>
      <c r="I5334" s="11">
        <v>44727</v>
      </c>
      <c r="J5334" s="9">
        <v>89.300003000000004</v>
      </c>
      <c r="K5334" s="9">
        <f t="shared" si="249"/>
        <v>644.53266738651746</v>
      </c>
      <c r="L5334" s="10">
        <f t="shared" si="250"/>
        <v>0.35546733261348257</v>
      </c>
      <c r="M5334" s="10">
        <f t="shared" si="251"/>
        <v>-0.35546733261348257</v>
      </c>
      <c r="N5334" s="6">
        <f>DATEDIF(A5334, I5334, "d")</f>
        <v>187</v>
      </c>
    </row>
    <row r="5335" spans="1:14" ht="14.25">
      <c r="A5335" s="5">
        <v>44540</v>
      </c>
      <c r="B5335" s="6" t="s">
        <v>413</v>
      </c>
      <c r="C5335" s="6" t="s">
        <v>414</v>
      </c>
      <c r="D5335" s="17">
        <v>12767280360</v>
      </c>
      <c r="E5335" s="6" t="s">
        <v>19</v>
      </c>
      <c r="F5335" s="6" t="str">
        <f>IF(E5335="BUY", "SELL", IF(E5335="SELL", "BUY", ""))</f>
        <v>BUY</v>
      </c>
      <c r="G5335" s="7">
        <v>40.903315999999997</v>
      </c>
      <c r="H5335" s="7">
        <v>1000</v>
      </c>
      <c r="I5335" s="11">
        <v>44545</v>
      </c>
      <c r="J5335" s="9">
        <v>41.225613000000003</v>
      </c>
      <c r="K5335" s="9">
        <f t="shared" si="249"/>
        <v>1007.87948341401</v>
      </c>
      <c r="L5335" s="10">
        <f t="shared" si="250"/>
        <v>7.8794834140099961E-3</v>
      </c>
      <c r="M5335" s="10">
        <f t="shared" si="251"/>
        <v>-7.8794834140099961E-3</v>
      </c>
      <c r="N5335" s="6">
        <f>DATEDIF(A5335, I5335, "d")</f>
        <v>5</v>
      </c>
    </row>
    <row r="5336" spans="1:14" ht="14.25">
      <c r="A5336" s="5">
        <v>44543</v>
      </c>
      <c r="B5336" s="6" t="s">
        <v>55</v>
      </c>
      <c r="C5336" s="6" t="s">
        <v>56</v>
      </c>
      <c r="D5336" s="17">
        <v>2744500935588</v>
      </c>
      <c r="E5336" s="6" t="s">
        <v>19</v>
      </c>
      <c r="F5336" s="6" t="str">
        <f>IF(E5336="BUY", "SELL", IF(E5336="SELL", "BUY", ""))</f>
        <v>BUY</v>
      </c>
      <c r="G5336" s="7">
        <v>173.98</v>
      </c>
      <c r="H5336" s="7">
        <v>1000</v>
      </c>
      <c r="I5336" s="11">
        <v>44550</v>
      </c>
      <c r="J5336" s="9">
        <v>168.05</v>
      </c>
      <c r="K5336" s="9">
        <f t="shared" si="249"/>
        <v>965.91562248534319</v>
      </c>
      <c r="L5336" s="10">
        <f t="shared" si="250"/>
        <v>-3.4084377514656809E-2</v>
      </c>
      <c r="M5336" s="10">
        <f t="shared" si="251"/>
        <v>3.4084377514656809E-2</v>
      </c>
      <c r="N5336" s="6">
        <f>DATEDIF(A5336, I5336, "d")</f>
        <v>7</v>
      </c>
    </row>
    <row r="5337" spans="1:14" ht="14.25">
      <c r="A5337" s="5">
        <v>44543</v>
      </c>
      <c r="B5337" s="6" t="s">
        <v>1864</v>
      </c>
      <c r="C5337" s="6" t="s">
        <v>1865</v>
      </c>
      <c r="D5337" s="17">
        <v>24762072562</v>
      </c>
      <c r="E5337" s="6" t="s">
        <v>16</v>
      </c>
      <c r="F5337" s="6" t="str">
        <f>IF(E5337="BUY", "SELL", IF(E5337="SELL", "BUY", ""))</f>
        <v>SELL</v>
      </c>
      <c r="G5337" s="7">
        <v>494.92999300000002</v>
      </c>
      <c r="H5337" s="7">
        <v>1000</v>
      </c>
      <c r="I5337" s="5">
        <v>44624</v>
      </c>
      <c r="J5337" s="9">
        <v>306.10998499999999</v>
      </c>
      <c r="K5337" s="9">
        <f t="shared" si="249"/>
        <v>618.49148228929414</v>
      </c>
      <c r="L5337" s="10">
        <f t="shared" si="250"/>
        <v>0.38150851771070587</v>
      </c>
      <c r="M5337" s="10">
        <f t="shared" si="251"/>
        <v>-0.38150851771070587</v>
      </c>
      <c r="N5337" s="6">
        <f>DATEDIF(A5337, I5337, "d")</f>
        <v>81</v>
      </c>
    </row>
    <row r="5338" spans="1:14" ht="14.25">
      <c r="A5338" s="5">
        <v>44543</v>
      </c>
      <c r="B5338" s="6" t="s">
        <v>755</v>
      </c>
      <c r="C5338" s="6" t="s">
        <v>756</v>
      </c>
      <c r="D5338" s="17">
        <v>6238227890</v>
      </c>
      <c r="E5338" s="6" t="s">
        <v>19</v>
      </c>
      <c r="F5338" s="6" t="str">
        <f>IF(E5338="BUY", "SELL", IF(E5338="SELL", "BUY", ""))</f>
        <v>BUY</v>
      </c>
      <c r="G5338" s="7">
        <v>20.292857999999999</v>
      </c>
      <c r="H5338" s="7">
        <v>1000</v>
      </c>
      <c r="I5338" s="5">
        <v>44697</v>
      </c>
      <c r="J5338" s="9">
        <v>20.598580999999999</v>
      </c>
      <c r="K5338" s="9">
        <f t="shared" si="249"/>
        <v>1015.0655467061367</v>
      </c>
      <c r="L5338" s="10">
        <f t="shared" si="250"/>
        <v>1.506554670613673E-2</v>
      </c>
      <c r="M5338" s="10">
        <f t="shared" si="251"/>
        <v>-1.506554670613673E-2</v>
      </c>
      <c r="N5338" s="6">
        <f>DATEDIF(A5338, I5338, "d")</f>
        <v>154</v>
      </c>
    </row>
    <row r="5339" spans="1:14" ht="14.25">
      <c r="A5339" s="11">
        <v>44543</v>
      </c>
      <c r="B5339" s="6" t="s">
        <v>357</v>
      </c>
      <c r="C5339" s="6" t="s">
        <v>358</v>
      </c>
      <c r="D5339" s="17">
        <v>682995534313</v>
      </c>
      <c r="E5339" s="13" t="s">
        <v>19</v>
      </c>
      <c r="F5339" s="12" t="str">
        <f>IF(E5339="BUY", "SELL", IF(E5339="SELL", "BUY", ""))</f>
        <v>BUY</v>
      </c>
      <c r="G5339" s="7">
        <v>322.13665800000001</v>
      </c>
      <c r="H5339" s="7">
        <v>1000</v>
      </c>
      <c r="I5339" s="11">
        <v>44544</v>
      </c>
      <c r="J5339" s="9">
        <v>319.50332600000002</v>
      </c>
      <c r="K5339" s="9">
        <f t="shared" si="249"/>
        <v>991.82541963293113</v>
      </c>
      <c r="L5339" s="10">
        <f t="shared" si="250"/>
        <v>-8.1745803670688708E-3</v>
      </c>
      <c r="M5339" s="10">
        <f t="shared" si="251"/>
        <v>8.1745803670688708E-3</v>
      </c>
      <c r="N5339" s="6">
        <f>DATEDIF(A5339, I5339, "d")</f>
        <v>1</v>
      </c>
    </row>
    <row r="5340" spans="1:14" ht="14.25">
      <c r="A5340" s="5">
        <v>44544</v>
      </c>
      <c r="B5340" s="6" t="s">
        <v>3446</v>
      </c>
      <c r="C5340" s="6" t="s">
        <v>3447</v>
      </c>
      <c r="D5340" s="17">
        <v>1761787296</v>
      </c>
      <c r="E5340" s="6" t="s">
        <v>19</v>
      </c>
      <c r="F5340" s="6" t="str">
        <f>IF(E5340="BUY", "SELL", IF(E5340="SELL", "BUY", ""))</f>
        <v>BUY</v>
      </c>
      <c r="G5340" s="7">
        <v>49.689999</v>
      </c>
      <c r="H5340" s="7">
        <v>1000</v>
      </c>
      <c r="I5340" s="11">
        <v>44585</v>
      </c>
      <c r="J5340" s="9">
        <v>45.509998000000003</v>
      </c>
      <c r="K5340" s="9">
        <f t="shared" si="249"/>
        <v>915.87842454977704</v>
      </c>
      <c r="L5340" s="10">
        <f t="shared" si="250"/>
        <v>-8.412157545022296E-2</v>
      </c>
      <c r="M5340" s="10">
        <f t="shared" si="251"/>
        <v>8.412157545022296E-2</v>
      </c>
      <c r="N5340" s="6">
        <f>DATEDIF(A5340, I5340, "d")</f>
        <v>41</v>
      </c>
    </row>
    <row r="5341" spans="1:14" ht="14.25">
      <c r="A5341" s="5">
        <v>44544</v>
      </c>
      <c r="B5341" s="6" t="s">
        <v>3557</v>
      </c>
      <c r="C5341" s="6" t="s">
        <v>3558</v>
      </c>
      <c r="D5341" s="17">
        <v>2697795760</v>
      </c>
      <c r="E5341" s="6" t="s">
        <v>19</v>
      </c>
      <c r="F5341" s="6" t="str">
        <f>IF(E5341="BUY", "SELL", IF(E5341="SELL", "BUY", ""))</f>
        <v>BUY</v>
      </c>
      <c r="G5341" s="7">
        <v>16.100000000000001</v>
      </c>
      <c r="H5341" s="7">
        <v>1000</v>
      </c>
      <c r="I5341" s="11">
        <v>44727</v>
      </c>
      <c r="J5341" s="9">
        <v>5</v>
      </c>
      <c r="K5341" s="9">
        <f t="shared" si="249"/>
        <v>310.55900621118008</v>
      </c>
      <c r="L5341" s="10">
        <f t="shared" si="250"/>
        <v>-0.68944099378881996</v>
      </c>
      <c r="M5341" s="10">
        <f t="shared" si="251"/>
        <v>0.68944099378881996</v>
      </c>
      <c r="N5341" s="6">
        <f>DATEDIF(A5341, I5341, "d")</f>
        <v>183</v>
      </c>
    </row>
    <row r="5342" spans="1:14" ht="14.25">
      <c r="A5342" s="11">
        <v>44544</v>
      </c>
      <c r="B5342" s="6" t="s">
        <v>357</v>
      </c>
      <c r="C5342" s="6" t="s">
        <v>358</v>
      </c>
      <c r="D5342" s="17">
        <v>682995534313</v>
      </c>
      <c r="E5342" s="12" t="s">
        <v>16</v>
      </c>
      <c r="F5342" s="13" t="str">
        <f>IF(E5342="BUY", "SELL", IF(E5342="SELL", "BUY", ""))</f>
        <v>SELL</v>
      </c>
      <c r="G5342" s="7">
        <v>319.50332600000002</v>
      </c>
      <c r="H5342" s="7">
        <v>1000</v>
      </c>
      <c r="I5342" s="11">
        <v>44622</v>
      </c>
      <c r="J5342" s="9">
        <v>293.29666099999997</v>
      </c>
      <c r="K5342" s="9">
        <f t="shared" si="249"/>
        <v>917.97686325180837</v>
      </c>
      <c r="L5342" s="10">
        <f t="shared" si="250"/>
        <v>8.202313674819163E-2</v>
      </c>
      <c r="M5342" s="10">
        <f t="shared" si="251"/>
        <v>-8.202313674819163E-2</v>
      </c>
      <c r="N5342" s="6">
        <f>DATEDIF(A5342, I5342, "d")</f>
        <v>78</v>
      </c>
    </row>
    <row r="5343" spans="1:14" ht="14.25">
      <c r="A5343" s="11">
        <v>44544</v>
      </c>
      <c r="B5343" s="6" t="s">
        <v>1257</v>
      </c>
      <c r="C5343" s="6" t="s">
        <v>1258</v>
      </c>
      <c r="D5343" s="17">
        <v>4406947128</v>
      </c>
      <c r="E5343" s="12" t="s">
        <v>16</v>
      </c>
      <c r="F5343" s="13" t="str">
        <f>IF(E5343="BUY", "SELL", IF(E5343="SELL", "BUY", ""))</f>
        <v>SELL</v>
      </c>
      <c r="G5343" s="7">
        <v>16.198274999999999</v>
      </c>
      <c r="H5343" s="7">
        <v>1000</v>
      </c>
      <c r="I5343" s="11">
        <v>44727</v>
      </c>
      <c r="J5343" s="9">
        <v>14.925658</v>
      </c>
      <c r="K5343" s="9">
        <f t="shared" si="249"/>
        <v>921.43502934726087</v>
      </c>
      <c r="L5343" s="10">
        <f t="shared" si="250"/>
        <v>7.8564970652739138E-2</v>
      </c>
      <c r="M5343" s="10">
        <f t="shared" si="251"/>
        <v>-7.8564970652739138E-2</v>
      </c>
      <c r="N5343" s="6">
        <f>DATEDIF(A5343, I5343, "d")</f>
        <v>183</v>
      </c>
    </row>
    <row r="5344" spans="1:14" ht="14.25">
      <c r="A5344" s="5">
        <v>44545</v>
      </c>
      <c r="B5344" s="6" t="s">
        <v>413</v>
      </c>
      <c r="C5344" s="6" t="s">
        <v>414</v>
      </c>
      <c r="D5344" s="17">
        <v>12767280360</v>
      </c>
      <c r="E5344" s="6" t="s">
        <v>16</v>
      </c>
      <c r="F5344" s="6" t="str">
        <f>IF(E5344="BUY", "SELL", IF(E5344="SELL", "BUY", ""))</f>
        <v>SELL</v>
      </c>
      <c r="G5344" s="7">
        <v>41.225613000000003</v>
      </c>
      <c r="H5344" s="7">
        <v>1000</v>
      </c>
      <c r="I5344" s="11">
        <v>44727</v>
      </c>
      <c r="J5344" s="9">
        <v>43.674149</v>
      </c>
      <c r="K5344" s="9">
        <f t="shared" si="249"/>
        <v>1059.3935619586784</v>
      </c>
      <c r="L5344" s="10">
        <f t="shared" si="250"/>
        <v>-5.9393561958678447E-2</v>
      </c>
      <c r="M5344" s="10">
        <f t="shared" si="251"/>
        <v>5.9393561958678447E-2</v>
      </c>
      <c r="N5344" s="6">
        <f>DATEDIF(A5344, I5344, "d")</f>
        <v>182</v>
      </c>
    </row>
    <row r="5345" spans="1:14" ht="14.25">
      <c r="A5345" s="5">
        <v>44545</v>
      </c>
      <c r="B5345" s="6" t="s">
        <v>3559</v>
      </c>
      <c r="C5345" s="6" t="s">
        <v>3560</v>
      </c>
      <c r="D5345" s="17">
        <v>3090953439</v>
      </c>
      <c r="E5345" s="6" t="s">
        <v>19</v>
      </c>
      <c r="F5345" s="6" t="str">
        <f>IF(E5345="BUY", "SELL", IF(E5345="SELL", "BUY", ""))</f>
        <v>BUY</v>
      </c>
      <c r="G5345" s="7">
        <v>45.509998000000003</v>
      </c>
      <c r="H5345" s="7">
        <v>1000</v>
      </c>
      <c r="I5345" s="11">
        <v>44727</v>
      </c>
      <c r="J5345" s="9">
        <v>22.58</v>
      </c>
      <c r="K5345" s="9">
        <f t="shared" si="249"/>
        <v>496.15471308084864</v>
      </c>
      <c r="L5345" s="10">
        <f t="shared" si="250"/>
        <v>-0.50384528691915131</v>
      </c>
      <c r="M5345" s="10">
        <f t="shared" si="251"/>
        <v>0.50384528691915131</v>
      </c>
      <c r="N5345" s="6">
        <f>DATEDIF(A5345, I5345, "d")</f>
        <v>182</v>
      </c>
    </row>
    <row r="5346" spans="1:14" ht="14.25">
      <c r="A5346" s="5">
        <v>44545</v>
      </c>
      <c r="B5346" s="6" t="s">
        <v>2468</v>
      </c>
      <c r="C5346" s="6" t="s">
        <v>2469</v>
      </c>
      <c r="D5346" s="17">
        <v>935472351</v>
      </c>
      <c r="E5346" s="6" t="s">
        <v>19</v>
      </c>
      <c r="F5346" s="6" t="str">
        <f>IF(E5346="BUY", "SELL", IF(E5346="SELL", "BUY", ""))</f>
        <v>BUY</v>
      </c>
      <c r="G5346" s="7">
        <v>67.190002000000007</v>
      </c>
      <c r="H5346" s="7">
        <v>1000</v>
      </c>
      <c r="I5346" s="11">
        <v>44727</v>
      </c>
      <c r="J5346" s="9">
        <v>30.309999000000001</v>
      </c>
      <c r="K5346" s="9">
        <f t="shared" si="249"/>
        <v>451.10876764075704</v>
      </c>
      <c r="L5346" s="10">
        <f t="shared" si="250"/>
        <v>-0.54889123235924298</v>
      </c>
      <c r="M5346" s="10">
        <f t="shared" si="251"/>
        <v>0.54889123235924298</v>
      </c>
      <c r="N5346" s="6">
        <f>DATEDIF(A5346, I5346, "d")</f>
        <v>182</v>
      </c>
    </row>
    <row r="5347" spans="1:14" ht="14.25">
      <c r="A5347" s="5">
        <v>44545</v>
      </c>
      <c r="B5347" s="6" t="s">
        <v>3561</v>
      </c>
      <c r="C5347" s="6" t="s">
        <v>3562</v>
      </c>
      <c r="D5347" s="17">
        <v>4864972320</v>
      </c>
      <c r="E5347" s="6" t="s">
        <v>16</v>
      </c>
      <c r="F5347" s="6" t="str">
        <f>IF(E5347="BUY", "SELL", IF(E5347="SELL", "BUY", ""))</f>
        <v>SELL</v>
      </c>
      <c r="G5347" s="7">
        <v>42.830002</v>
      </c>
      <c r="H5347" s="7">
        <v>1000</v>
      </c>
      <c r="I5347" s="11">
        <v>44727</v>
      </c>
      <c r="J5347" s="9">
        <v>23.02</v>
      </c>
      <c r="K5347" s="9">
        <f t="shared" si="249"/>
        <v>537.47370826646238</v>
      </c>
      <c r="L5347" s="10">
        <f t="shared" si="250"/>
        <v>0.4625262917335376</v>
      </c>
      <c r="M5347" s="10">
        <f t="shared" si="251"/>
        <v>-0.4625262917335376</v>
      </c>
      <c r="N5347" s="6">
        <f>DATEDIF(A5347, I5347, "d")</f>
        <v>182</v>
      </c>
    </row>
    <row r="5348" spans="1:14" ht="14.25">
      <c r="A5348" s="5">
        <v>44545</v>
      </c>
      <c r="B5348" s="6" t="s">
        <v>113</v>
      </c>
      <c r="C5348" s="6" t="s">
        <v>114</v>
      </c>
      <c r="D5348" s="17">
        <v>16144344000</v>
      </c>
      <c r="E5348" s="6" t="s">
        <v>19</v>
      </c>
      <c r="F5348" s="6" t="str">
        <f>IF(E5348="BUY", "SELL", IF(E5348="SELL", "BUY", ""))</f>
        <v>BUY</v>
      </c>
      <c r="G5348" s="7">
        <v>112.82</v>
      </c>
      <c r="H5348" s="7">
        <v>1000</v>
      </c>
      <c r="I5348" s="5">
        <v>44624</v>
      </c>
      <c r="J5348" s="9">
        <v>129.05999800000001</v>
      </c>
      <c r="K5348" s="9">
        <f t="shared" si="249"/>
        <v>1143.9460911185961</v>
      </c>
      <c r="L5348" s="10">
        <f t="shared" si="250"/>
        <v>0.14394609111859608</v>
      </c>
      <c r="M5348" s="10">
        <f t="shared" si="251"/>
        <v>-0.14394609111859608</v>
      </c>
      <c r="N5348" s="6">
        <f>DATEDIF(A5348, I5348, "d")</f>
        <v>79</v>
      </c>
    </row>
    <row r="5349" spans="1:14" ht="14.25">
      <c r="A5349" s="5">
        <v>44546</v>
      </c>
      <c r="B5349" s="6" t="s">
        <v>3563</v>
      </c>
      <c r="C5349" s="6" t="s">
        <v>3564</v>
      </c>
      <c r="D5349" s="17">
        <v>2053027774</v>
      </c>
      <c r="E5349" s="6" t="s">
        <v>16</v>
      </c>
      <c r="F5349" s="6" t="str">
        <f>IF(E5349="BUY", "SELL", IF(E5349="SELL", "BUY", ""))</f>
        <v>SELL</v>
      </c>
      <c r="G5349" s="7">
        <v>40.779998999999997</v>
      </c>
      <c r="H5349" s="7">
        <v>1000</v>
      </c>
      <c r="I5349" s="11">
        <v>44727</v>
      </c>
      <c r="J5349" s="9">
        <v>25.75</v>
      </c>
      <c r="K5349" s="9">
        <f t="shared" si="249"/>
        <v>631.43699439521811</v>
      </c>
      <c r="L5349" s="10">
        <f t="shared" si="250"/>
        <v>0.36856300560478189</v>
      </c>
      <c r="M5349" s="10">
        <f t="shared" si="251"/>
        <v>-0.36856300560478189</v>
      </c>
      <c r="N5349" s="6">
        <f>DATEDIF(A5349, I5349, "d")</f>
        <v>181</v>
      </c>
    </row>
    <row r="5350" spans="1:14" ht="14.25">
      <c r="A5350" s="5">
        <v>44546</v>
      </c>
      <c r="B5350" s="6" t="s">
        <v>279</v>
      </c>
      <c r="C5350" s="6" t="s">
        <v>280</v>
      </c>
      <c r="D5350" s="17">
        <v>19004321250</v>
      </c>
      <c r="E5350" s="6" t="s">
        <v>16</v>
      </c>
      <c r="F5350" s="6" t="str">
        <f>IF(E5350="BUY", "SELL", IF(E5350="SELL", "BUY", ""))</f>
        <v>SELL</v>
      </c>
      <c r="G5350" s="7">
        <v>168.87</v>
      </c>
      <c r="H5350" s="7">
        <v>1000</v>
      </c>
      <c r="I5350" s="11">
        <v>44727</v>
      </c>
      <c r="J5350" s="9">
        <v>118.37</v>
      </c>
      <c r="K5350" s="9">
        <f t="shared" si="249"/>
        <v>700.95339610351164</v>
      </c>
      <c r="L5350" s="10">
        <f t="shared" si="250"/>
        <v>0.29904660389648835</v>
      </c>
      <c r="M5350" s="10">
        <f t="shared" si="251"/>
        <v>-0.29904660389648835</v>
      </c>
      <c r="N5350" s="6">
        <f>DATEDIF(A5350, I5350, "d")</f>
        <v>181</v>
      </c>
    </row>
    <row r="5351" spans="1:14" ht="14.25">
      <c r="A5351" s="5">
        <v>44546</v>
      </c>
      <c r="B5351" s="6" t="s">
        <v>2826</v>
      </c>
      <c r="C5351" s="6" t="s">
        <v>2827</v>
      </c>
      <c r="D5351" s="17">
        <v>1060985750</v>
      </c>
      <c r="E5351" s="6" t="s">
        <v>19</v>
      </c>
      <c r="F5351" s="6" t="str">
        <f>IF(E5351="BUY", "SELL", IF(E5351="SELL", "BUY", ""))</f>
        <v>BUY</v>
      </c>
      <c r="G5351" s="7">
        <v>113.08000199999999</v>
      </c>
      <c r="H5351" s="7">
        <v>1000</v>
      </c>
      <c r="I5351" s="11">
        <v>44727</v>
      </c>
      <c r="J5351" s="9">
        <v>35.909999999999997</v>
      </c>
      <c r="K5351" s="9">
        <f t="shared" si="249"/>
        <v>317.56278179054152</v>
      </c>
      <c r="L5351" s="10">
        <f t="shared" si="250"/>
        <v>-0.68243721820945846</v>
      </c>
      <c r="M5351" s="10">
        <f t="shared" si="251"/>
        <v>0.68243721820945846</v>
      </c>
      <c r="N5351" s="6">
        <f>DATEDIF(A5351, I5351, "d")</f>
        <v>181</v>
      </c>
    </row>
    <row r="5352" spans="1:14" ht="14.25">
      <c r="A5352" s="5">
        <v>44546</v>
      </c>
      <c r="B5352" s="6" t="s">
        <v>757</v>
      </c>
      <c r="C5352" s="6" t="s">
        <v>758</v>
      </c>
      <c r="D5352" s="17">
        <v>100443452698</v>
      </c>
      <c r="E5352" s="6" t="s">
        <v>16</v>
      </c>
      <c r="F5352" s="6" t="str">
        <f>IF(E5352="BUY", "SELL", IF(E5352="SELL", "BUY", ""))</f>
        <v>SELL</v>
      </c>
      <c r="G5352" s="7">
        <v>15.915188000000001</v>
      </c>
      <c r="H5352" s="7">
        <v>1000</v>
      </c>
      <c r="I5352" s="5">
        <v>44552</v>
      </c>
      <c r="J5352" s="9">
        <v>16.633413000000001</v>
      </c>
      <c r="K5352" s="9">
        <f t="shared" si="249"/>
        <v>1045.1282762101209</v>
      </c>
      <c r="L5352" s="10">
        <f t="shared" si="250"/>
        <v>-4.5128276210120929E-2</v>
      </c>
      <c r="M5352" s="10">
        <f t="shared" si="251"/>
        <v>4.5128276210120929E-2</v>
      </c>
      <c r="N5352" s="6">
        <f>DATEDIF(A5352, I5352, "d")</f>
        <v>6</v>
      </c>
    </row>
    <row r="5353" spans="1:14" ht="14.25">
      <c r="A5353" s="11">
        <v>44546</v>
      </c>
      <c r="B5353" s="6" t="s">
        <v>395</v>
      </c>
      <c r="C5353" s="6" t="s">
        <v>396</v>
      </c>
      <c r="D5353" s="17">
        <v>7909777829</v>
      </c>
      <c r="E5353" s="13" t="s">
        <v>19</v>
      </c>
      <c r="F5353" s="12" t="str">
        <f>IF(E5353="BUY", "SELL", IF(E5353="SELL", "BUY", ""))</f>
        <v>BUY</v>
      </c>
      <c r="G5353" s="7">
        <v>189.509995</v>
      </c>
      <c r="H5353" s="7">
        <v>1000</v>
      </c>
      <c r="I5353" s="11">
        <v>44727</v>
      </c>
      <c r="J5353" s="9">
        <v>48.610000999999997</v>
      </c>
      <c r="K5353" s="9">
        <f t="shared" si="249"/>
        <v>256.50362662929729</v>
      </c>
      <c r="L5353" s="10">
        <f t="shared" si="250"/>
        <v>-0.74349637337070273</v>
      </c>
      <c r="M5353" s="10">
        <f t="shared" si="251"/>
        <v>0.74349637337070273</v>
      </c>
      <c r="N5353" s="6">
        <f>DATEDIF(A5353, I5353, "d")</f>
        <v>181</v>
      </c>
    </row>
    <row r="5354" spans="1:14" ht="14.25">
      <c r="A5354" s="5">
        <v>44547</v>
      </c>
      <c r="B5354" s="6" t="s">
        <v>3565</v>
      </c>
      <c r="C5354" s="6" t="s">
        <v>3566</v>
      </c>
      <c r="D5354" s="17">
        <v>1338502009</v>
      </c>
      <c r="E5354" s="6" t="s">
        <v>16</v>
      </c>
      <c r="F5354" s="6" t="str">
        <f>IF(E5354="BUY", "SELL", IF(E5354="SELL", "BUY", ""))</f>
        <v>SELL</v>
      </c>
      <c r="G5354" s="7">
        <v>13.75</v>
      </c>
      <c r="H5354" s="7">
        <v>1000</v>
      </c>
      <c r="I5354" s="11">
        <v>44727</v>
      </c>
      <c r="J5354" s="9">
        <v>13.1</v>
      </c>
      <c r="K5354" s="9">
        <f t="shared" si="249"/>
        <v>952.72727272727275</v>
      </c>
      <c r="L5354" s="10">
        <f t="shared" si="250"/>
        <v>4.7272727272727251E-2</v>
      </c>
      <c r="M5354" s="10">
        <f t="shared" si="251"/>
        <v>-4.7272727272727251E-2</v>
      </c>
      <c r="N5354" s="6">
        <f>DATEDIF(A5354, I5354, "d")</f>
        <v>180</v>
      </c>
    </row>
    <row r="5355" spans="1:14" ht="14.25">
      <c r="A5355" s="5">
        <v>44547</v>
      </c>
      <c r="B5355" s="6" t="s">
        <v>239</v>
      </c>
      <c r="C5355" s="6" t="s">
        <v>240</v>
      </c>
      <c r="D5355" s="17">
        <v>108455021896</v>
      </c>
      <c r="E5355" s="6" t="s">
        <v>19</v>
      </c>
      <c r="F5355" s="6" t="str">
        <f>IF(E5355="BUY", "SELL", IF(E5355="SELL", "BUY", ""))</f>
        <v>BUY</v>
      </c>
      <c r="G5355" s="7">
        <v>95.420578000000006</v>
      </c>
      <c r="H5355" s="7">
        <v>1000</v>
      </c>
      <c r="I5355" s="11">
        <v>44727</v>
      </c>
      <c r="J5355" s="9">
        <v>85.773246999999998</v>
      </c>
      <c r="K5355" s="9">
        <f t="shared" si="249"/>
        <v>898.89674531210653</v>
      </c>
      <c r="L5355" s="10">
        <f t="shared" si="250"/>
        <v>-0.10110325468789347</v>
      </c>
      <c r="M5355" s="10">
        <f t="shared" si="251"/>
        <v>0.10110325468789347</v>
      </c>
      <c r="N5355" s="6">
        <f>DATEDIF(A5355, I5355, "d")</f>
        <v>180</v>
      </c>
    </row>
    <row r="5356" spans="1:14" ht="14.25">
      <c r="A5356" s="5">
        <v>44547</v>
      </c>
      <c r="B5356" s="6" t="s">
        <v>485</v>
      </c>
      <c r="C5356" s="6" t="s">
        <v>486</v>
      </c>
      <c r="D5356" s="17">
        <v>161091919804</v>
      </c>
      <c r="E5356" s="6" t="s">
        <v>19</v>
      </c>
      <c r="F5356" s="6" t="str">
        <f>IF(E5356="BUY", "SELL", IF(E5356="SELL", "BUY", ""))</f>
        <v>BUY</v>
      </c>
      <c r="G5356" s="7">
        <v>158.66859400000001</v>
      </c>
      <c r="H5356" s="7">
        <v>1000</v>
      </c>
      <c r="I5356" s="5">
        <v>44642</v>
      </c>
      <c r="J5356" s="9">
        <v>131.16873200000001</v>
      </c>
      <c r="K5356" s="9">
        <f t="shared" si="249"/>
        <v>826.68364730073802</v>
      </c>
      <c r="L5356" s="10">
        <f t="shared" si="250"/>
        <v>-0.17331635269926199</v>
      </c>
      <c r="M5356" s="10">
        <f t="shared" si="251"/>
        <v>0.17331635269926199</v>
      </c>
      <c r="N5356" s="6">
        <f>DATEDIF(A5356, I5356, "d")</f>
        <v>95</v>
      </c>
    </row>
    <row r="5357" spans="1:14" ht="14.25">
      <c r="A5357" s="5">
        <v>44547</v>
      </c>
      <c r="B5357" s="6" t="s">
        <v>3567</v>
      </c>
      <c r="C5357" s="6" t="s">
        <v>3568</v>
      </c>
      <c r="D5357" s="17">
        <v>200814611</v>
      </c>
      <c r="E5357" s="6" t="s">
        <v>16</v>
      </c>
      <c r="F5357" s="6" t="str">
        <f>IF(E5357="BUY", "SELL", IF(E5357="SELL", "BUY", ""))</f>
        <v>SELL</v>
      </c>
      <c r="G5357" s="7">
        <v>5.99</v>
      </c>
      <c r="H5357" s="7">
        <v>1000</v>
      </c>
      <c r="I5357" s="11">
        <v>44621</v>
      </c>
      <c r="J5357" s="9">
        <v>5.51</v>
      </c>
      <c r="K5357" s="9">
        <f t="shared" si="249"/>
        <v>919.86644407345568</v>
      </c>
      <c r="L5357" s="10">
        <f t="shared" si="250"/>
        <v>8.0133555926544323E-2</v>
      </c>
      <c r="M5357" s="10">
        <f t="shared" si="251"/>
        <v>-8.0133555926544323E-2</v>
      </c>
      <c r="N5357" s="6">
        <f>DATEDIF(A5357, I5357, "d")</f>
        <v>74</v>
      </c>
    </row>
    <row r="5358" spans="1:14" ht="14.25">
      <c r="A5358" s="5">
        <v>44547</v>
      </c>
      <c r="B5358" s="6" t="s">
        <v>3210</v>
      </c>
      <c r="C5358" s="6" t="s">
        <v>3211</v>
      </c>
      <c r="D5358" s="17">
        <v>757872790</v>
      </c>
      <c r="E5358" s="6" t="s">
        <v>19</v>
      </c>
      <c r="F5358" s="6" t="str">
        <f>IF(E5358="BUY", "SELL", IF(E5358="SELL", "BUY", ""))</f>
        <v>BUY</v>
      </c>
      <c r="G5358" s="7">
        <v>46.68</v>
      </c>
      <c r="H5358" s="7">
        <v>1000</v>
      </c>
      <c r="I5358" s="5">
        <v>44567</v>
      </c>
      <c r="J5358" s="9">
        <v>45.84</v>
      </c>
      <c r="K5358" s="9">
        <f t="shared" si="249"/>
        <v>982.00514138817493</v>
      </c>
      <c r="L5358" s="10">
        <f t="shared" si="250"/>
        <v>-1.7994858611825065E-2</v>
      </c>
      <c r="M5358" s="10">
        <f t="shared" si="251"/>
        <v>1.7994858611825065E-2</v>
      </c>
      <c r="N5358" s="6">
        <f>DATEDIF(A5358, I5358, "d")</f>
        <v>20</v>
      </c>
    </row>
    <row r="5359" spans="1:14" ht="14.25">
      <c r="A5359" s="5">
        <v>44547</v>
      </c>
      <c r="B5359" s="6" t="s">
        <v>3569</v>
      </c>
      <c r="C5359" s="6" t="s">
        <v>3570</v>
      </c>
      <c r="D5359" s="17">
        <v>1012020240</v>
      </c>
      <c r="E5359" s="6" t="s">
        <v>16</v>
      </c>
      <c r="F5359" s="6" t="str">
        <f>IF(E5359="BUY", "SELL", IF(E5359="SELL", "BUY", ""))</f>
        <v>SELL</v>
      </c>
      <c r="G5359" s="7">
        <v>31.73</v>
      </c>
      <c r="H5359" s="7">
        <v>1000</v>
      </c>
      <c r="I5359" s="11">
        <v>44721</v>
      </c>
      <c r="J5359" s="9">
        <v>17.639999</v>
      </c>
      <c r="K5359" s="9">
        <f t="shared" si="249"/>
        <v>555.94071856287417</v>
      </c>
      <c r="L5359" s="10">
        <f t="shared" si="250"/>
        <v>0.44405928143712581</v>
      </c>
      <c r="M5359" s="10">
        <f t="shared" si="251"/>
        <v>-0.44405928143712581</v>
      </c>
      <c r="N5359" s="6">
        <f>DATEDIF(A5359, I5359, "d")</f>
        <v>174</v>
      </c>
    </row>
    <row r="5360" spans="1:14" ht="14.25">
      <c r="A5360" s="5">
        <v>44550</v>
      </c>
      <c r="B5360" s="6" t="s">
        <v>55</v>
      </c>
      <c r="C5360" s="6" t="s">
        <v>56</v>
      </c>
      <c r="D5360" s="17">
        <v>2744500935588</v>
      </c>
      <c r="E5360" s="6" t="s">
        <v>16</v>
      </c>
      <c r="F5360" s="6" t="str">
        <f>IF(E5360="BUY", "SELL", IF(E5360="SELL", "BUY", ""))</f>
        <v>SELL</v>
      </c>
      <c r="G5360" s="7">
        <v>168.05</v>
      </c>
      <c r="H5360" s="7">
        <v>1000</v>
      </c>
      <c r="I5360" s="11">
        <v>44662</v>
      </c>
      <c r="J5360" s="9">
        <v>164.3</v>
      </c>
      <c r="K5360" s="9">
        <f t="shared" si="249"/>
        <v>977.68521273430531</v>
      </c>
      <c r="L5360" s="10">
        <f t="shared" si="250"/>
        <v>2.2314787265694691E-2</v>
      </c>
      <c r="M5360" s="10">
        <f t="shared" si="251"/>
        <v>-2.2314787265694691E-2</v>
      </c>
      <c r="N5360" s="6">
        <f>DATEDIF(A5360, I5360, "d")</f>
        <v>112</v>
      </c>
    </row>
    <row r="5361" spans="1:14" ht="14.25">
      <c r="A5361" s="5">
        <v>44550</v>
      </c>
      <c r="B5361" s="6" t="s">
        <v>3571</v>
      </c>
      <c r="C5361" s="6" t="s">
        <v>3572</v>
      </c>
      <c r="D5361" s="17">
        <v>375922808</v>
      </c>
      <c r="E5361" s="6" t="s">
        <v>19</v>
      </c>
      <c r="F5361" s="6" t="str">
        <f>IF(E5361="BUY", "SELL", IF(E5361="SELL", "BUY", ""))</f>
        <v>BUY</v>
      </c>
      <c r="G5361" s="7">
        <v>23.879999000000002</v>
      </c>
      <c r="H5361" s="7">
        <v>1000</v>
      </c>
      <c r="I5361" s="11">
        <v>44727</v>
      </c>
      <c r="J5361" s="9">
        <v>9.41</v>
      </c>
      <c r="K5361" s="9">
        <f t="shared" si="249"/>
        <v>394.05361784144128</v>
      </c>
      <c r="L5361" s="10">
        <f t="shared" si="250"/>
        <v>-0.60594638215855867</v>
      </c>
      <c r="M5361" s="10">
        <f t="shared" si="251"/>
        <v>0.60594638215855867</v>
      </c>
      <c r="N5361" s="6">
        <f>DATEDIF(A5361, I5361, "d")</f>
        <v>177</v>
      </c>
    </row>
    <row r="5362" spans="1:14" ht="14.25">
      <c r="A5362" s="5">
        <v>44550</v>
      </c>
      <c r="B5362" s="6" t="s">
        <v>3573</v>
      </c>
      <c r="C5362" s="6" t="s">
        <v>3574</v>
      </c>
      <c r="D5362" s="17">
        <v>70609250</v>
      </c>
      <c r="E5362" s="6" t="s">
        <v>19</v>
      </c>
      <c r="F5362" s="6" t="str">
        <f>IF(E5362="BUY", "SELL", IF(E5362="SELL", "BUY", ""))</f>
        <v>BUY</v>
      </c>
      <c r="G5362" s="7">
        <v>131</v>
      </c>
      <c r="H5362" s="7">
        <v>1000</v>
      </c>
      <c r="I5362" s="11">
        <v>44727</v>
      </c>
      <c r="J5362" s="9">
        <v>34.25</v>
      </c>
      <c r="K5362" s="9">
        <f t="shared" si="249"/>
        <v>261.4503816793893</v>
      </c>
      <c r="L5362" s="10">
        <f t="shared" si="250"/>
        <v>-0.73854961832061072</v>
      </c>
      <c r="M5362" s="10">
        <f t="shared" si="251"/>
        <v>0.73854961832061072</v>
      </c>
      <c r="N5362" s="6">
        <f>DATEDIF(A5362, I5362, "d")</f>
        <v>177</v>
      </c>
    </row>
    <row r="5363" spans="1:14" ht="14.25">
      <c r="A5363" s="5">
        <v>44551</v>
      </c>
      <c r="B5363" s="6" t="s">
        <v>521</v>
      </c>
      <c r="C5363" s="6" t="s">
        <v>522</v>
      </c>
      <c r="D5363" s="17">
        <v>26363000000</v>
      </c>
      <c r="E5363" s="6" t="s">
        <v>19</v>
      </c>
      <c r="F5363" s="6" t="str">
        <f>IF(E5363="BUY", "SELL", IF(E5363="SELL", "BUY", ""))</f>
        <v>BUY</v>
      </c>
      <c r="G5363" s="7">
        <v>34.578479999999999</v>
      </c>
      <c r="H5363" s="7">
        <v>1000</v>
      </c>
      <c r="I5363" s="5">
        <v>44593</v>
      </c>
      <c r="J5363" s="9">
        <v>40.214409000000003</v>
      </c>
      <c r="K5363" s="9">
        <f t="shared" si="249"/>
        <v>1162.9894952004831</v>
      </c>
      <c r="L5363" s="10">
        <f t="shared" si="250"/>
        <v>0.16298949520048314</v>
      </c>
      <c r="M5363" s="10">
        <f t="shared" si="251"/>
        <v>-0.16298949520048314</v>
      </c>
      <c r="N5363" s="6">
        <f>DATEDIF(A5363, I5363, "d")</f>
        <v>42</v>
      </c>
    </row>
    <row r="5364" spans="1:14" ht="14.25">
      <c r="A5364" s="5">
        <v>44551</v>
      </c>
      <c r="B5364" s="6" t="s">
        <v>1017</v>
      </c>
      <c r="C5364" s="6" t="s">
        <v>1018</v>
      </c>
      <c r="D5364" s="17">
        <v>14286555520</v>
      </c>
      <c r="E5364" s="6" t="s">
        <v>16</v>
      </c>
      <c r="F5364" s="6" t="str">
        <f>IF(E5364="BUY", "SELL", IF(E5364="SELL", "BUY", ""))</f>
        <v>SELL</v>
      </c>
      <c r="G5364" s="7">
        <v>73.680000000000007</v>
      </c>
      <c r="H5364" s="7">
        <v>1000</v>
      </c>
      <c r="I5364" s="11">
        <v>44727</v>
      </c>
      <c r="J5364" s="9">
        <v>68.550003000000004</v>
      </c>
      <c r="K5364" s="9">
        <f t="shared" si="249"/>
        <v>930.37463355048862</v>
      </c>
      <c r="L5364" s="10">
        <f t="shared" si="250"/>
        <v>6.9625366449511381E-2</v>
      </c>
      <c r="M5364" s="10">
        <f t="shared" si="251"/>
        <v>-6.9625366449511381E-2</v>
      </c>
      <c r="N5364" s="6">
        <f>DATEDIF(A5364, I5364, "d")</f>
        <v>176</v>
      </c>
    </row>
    <row r="5365" spans="1:14" ht="14.25">
      <c r="A5365" s="5">
        <v>44552</v>
      </c>
      <c r="B5365" s="6" t="s">
        <v>3284</v>
      </c>
      <c r="C5365" s="6" t="s">
        <v>3285</v>
      </c>
      <c r="D5365" s="17">
        <v>3531977242</v>
      </c>
      <c r="E5365" s="6" t="s">
        <v>19</v>
      </c>
      <c r="F5365" s="6" t="str">
        <f>IF(E5365="BUY", "SELL", IF(E5365="SELL", "BUY", ""))</f>
        <v>BUY</v>
      </c>
      <c r="G5365" s="7">
        <v>33.439999</v>
      </c>
      <c r="H5365" s="7">
        <v>1000</v>
      </c>
      <c r="I5365" s="11">
        <v>44727</v>
      </c>
      <c r="J5365" s="9">
        <v>17.200001</v>
      </c>
      <c r="K5365" s="9">
        <f t="shared" si="249"/>
        <v>514.35411227135512</v>
      </c>
      <c r="L5365" s="10">
        <f t="shared" si="250"/>
        <v>-0.48564588772864486</v>
      </c>
      <c r="M5365" s="10">
        <f t="shared" si="251"/>
        <v>0.48564588772864486</v>
      </c>
      <c r="N5365" s="6">
        <f>DATEDIF(A5365, I5365, "d")</f>
        <v>175</v>
      </c>
    </row>
    <row r="5366" spans="1:14" ht="14.25">
      <c r="A5366" s="5">
        <v>44552</v>
      </c>
      <c r="B5366" s="6" t="s">
        <v>3575</v>
      </c>
      <c r="C5366" s="6" t="s">
        <v>3576</v>
      </c>
      <c r="D5366" s="17">
        <v>14006235</v>
      </c>
      <c r="E5366" s="6" t="s">
        <v>16</v>
      </c>
      <c r="F5366" s="6" t="str">
        <f>IF(E5366="BUY", "SELL", IF(E5366="SELL", "BUY", ""))</f>
        <v>SELL</v>
      </c>
      <c r="G5366" s="7">
        <v>10.76</v>
      </c>
      <c r="H5366" s="7">
        <v>1000</v>
      </c>
      <c r="I5366" s="11">
        <v>44594</v>
      </c>
      <c r="J5366" s="9">
        <v>9.41</v>
      </c>
      <c r="K5366" s="9">
        <f t="shared" si="249"/>
        <v>874.53531598513007</v>
      </c>
      <c r="L5366" s="10">
        <f t="shared" si="250"/>
        <v>0.12546468401486993</v>
      </c>
      <c r="M5366" s="10">
        <f t="shared" si="251"/>
        <v>-0.12546468401486993</v>
      </c>
      <c r="N5366" s="6">
        <f>DATEDIF(A5366, I5366, "d")</f>
        <v>42</v>
      </c>
    </row>
    <row r="5367" spans="1:14" ht="14.25">
      <c r="A5367" s="5">
        <v>44552</v>
      </c>
      <c r="B5367" s="6" t="s">
        <v>3224</v>
      </c>
      <c r="C5367" s="6" t="s">
        <v>3225</v>
      </c>
      <c r="D5367" s="17">
        <v>918380960</v>
      </c>
      <c r="E5367" s="6" t="s">
        <v>19</v>
      </c>
      <c r="F5367" s="6" t="str">
        <f>IF(E5367="BUY", "SELL", IF(E5367="SELL", "BUY", ""))</f>
        <v>BUY</v>
      </c>
      <c r="G5367" s="7">
        <v>6.51</v>
      </c>
      <c r="H5367" s="7">
        <v>1000</v>
      </c>
      <c r="I5367" s="11">
        <v>44620</v>
      </c>
      <c r="J5367" s="9">
        <v>7.27</v>
      </c>
      <c r="K5367" s="9">
        <f t="shared" si="249"/>
        <v>1116.7434715821812</v>
      </c>
      <c r="L5367" s="10">
        <f t="shared" si="250"/>
        <v>0.11674347158218121</v>
      </c>
      <c r="M5367" s="10">
        <f t="shared" si="251"/>
        <v>-0.11674347158218121</v>
      </c>
      <c r="N5367" s="6">
        <f>DATEDIF(A5367, I5367, "d")</f>
        <v>68</v>
      </c>
    </row>
    <row r="5368" spans="1:14" ht="14.25">
      <c r="A5368" s="5">
        <v>44552</v>
      </c>
      <c r="B5368" s="6" t="s">
        <v>3082</v>
      </c>
      <c r="C5368" s="6" t="s">
        <v>3083</v>
      </c>
      <c r="D5368" s="17">
        <v>2207084206</v>
      </c>
      <c r="E5368" s="6" t="s">
        <v>16</v>
      </c>
      <c r="F5368" s="6" t="str">
        <f>IF(E5368="BUY", "SELL", IF(E5368="SELL", "BUY", ""))</f>
        <v>SELL</v>
      </c>
      <c r="G5368" s="7">
        <v>16.700001</v>
      </c>
      <c r="H5368" s="7">
        <v>1000</v>
      </c>
      <c r="I5368" s="11">
        <v>44727</v>
      </c>
      <c r="J5368" s="9">
        <v>7.6</v>
      </c>
      <c r="K5368" s="9">
        <f t="shared" si="249"/>
        <v>455.08979310839561</v>
      </c>
      <c r="L5368" s="10">
        <f t="shared" si="250"/>
        <v>0.54491020689160441</v>
      </c>
      <c r="M5368" s="10">
        <f t="shared" si="251"/>
        <v>-0.54491020689160441</v>
      </c>
      <c r="N5368" s="6">
        <f>DATEDIF(A5368, I5368, "d")</f>
        <v>175</v>
      </c>
    </row>
    <row r="5369" spans="1:14" ht="14.25">
      <c r="A5369" s="5">
        <v>44552</v>
      </c>
      <c r="B5369" s="6" t="s">
        <v>3444</v>
      </c>
      <c r="C5369" s="6" t="s">
        <v>3445</v>
      </c>
      <c r="D5369" s="17">
        <v>733752640</v>
      </c>
      <c r="E5369" s="6" t="s">
        <v>16</v>
      </c>
      <c r="F5369" s="6" t="str">
        <f>IF(E5369="BUY", "SELL", IF(E5369="SELL", "BUY", ""))</f>
        <v>SELL</v>
      </c>
      <c r="G5369" s="7">
        <v>24.15</v>
      </c>
      <c r="H5369" s="7">
        <v>1000</v>
      </c>
      <c r="I5369" s="5">
        <v>44567</v>
      </c>
      <c r="J5369" s="9">
        <v>16.299999</v>
      </c>
      <c r="K5369" s="9">
        <f t="shared" si="249"/>
        <v>674.94819875776398</v>
      </c>
      <c r="L5369" s="10">
        <f t="shared" si="250"/>
        <v>0.32505180124223604</v>
      </c>
      <c r="M5369" s="10">
        <f t="shared" si="251"/>
        <v>-0.32505180124223604</v>
      </c>
      <c r="N5369" s="6">
        <f>DATEDIF(A5369, I5369, "d")</f>
        <v>15</v>
      </c>
    </row>
    <row r="5370" spans="1:14" ht="14.25">
      <c r="A5370" s="5">
        <v>44552</v>
      </c>
      <c r="B5370" s="6" t="s">
        <v>2456</v>
      </c>
      <c r="C5370" s="6" t="s">
        <v>2457</v>
      </c>
      <c r="D5370" s="17">
        <v>5188639887</v>
      </c>
      <c r="E5370" s="6" t="s">
        <v>19</v>
      </c>
      <c r="F5370" s="6" t="str">
        <f>IF(E5370="BUY", "SELL", IF(E5370="SELL", "BUY", ""))</f>
        <v>BUY</v>
      </c>
      <c r="G5370" s="7">
        <v>28.879999000000002</v>
      </c>
      <c r="H5370" s="7">
        <v>1000</v>
      </c>
      <c r="I5370" s="5">
        <v>44670</v>
      </c>
      <c r="J5370" s="9">
        <v>28.049999</v>
      </c>
      <c r="K5370" s="9">
        <f t="shared" si="249"/>
        <v>971.26038681649538</v>
      </c>
      <c r="L5370" s="10">
        <f t="shared" si="250"/>
        <v>-2.8739613183504615E-2</v>
      </c>
      <c r="M5370" s="10">
        <f t="shared" si="251"/>
        <v>2.8739613183504615E-2</v>
      </c>
      <c r="N5370" s="6">
        <f>DATEDIF(A5370, I5370, "d")</f>
        <v>118</v>
      </c>
    </row>
    <row r="5371" spans="1:14" ht="14.25">
      <c r="A5371" s="5">
        <v>44552</v>
      </c>
      <c r="B5371" s="6" t="s">
        <v>2960</v>
      </c>
      <c r="C5371" s="6" t="s">
        <v>2961</v>
      </c>
      <c r="D5371" s="17">
        <v>48112617000</v>
      </c>
      <c r="E5371" s="6" t="s">
        <v>16</v>
      </c>
      <c r="F5371" s="6" t="str">
        <f>IF(E5371="BUY", "SELL", IF(E5371="SELL", "BUY", ""))</f>
        <v>SELL</v>
      </c>
      <c r="G5371" s="7">
        <v>358.10000600000001</v>
      </c>
      <c r="H5371" s="7">
        <v>1000</v>
      </c>
      <c r="I5371" s="5">
        <v>44623</v>
      </c>
      <c r="J5371" s="9">
        <v>224.020004</v>
      </c>
      <c r="K5371" s="9">
        <f t="shared" si="249"/>
        <v>625.57944777024102</v>
      </c>
      <c r="L5371" s="10">
        <f t="shared" si="250"/>
        <v>0.37442055222975901</v>
      </c>
      <c r="M5371" s="10">
        <f t="shared" si="251"/>
        <v>-0.37442055222975901</v>
      </c>
      <c r="N5371" s="6">
        <f>DATEDIF(A5371, I5371, "d")</f>
        <v>71</v>
      </c>
    </row>
    <row r="5372" spans="1:14" ht="14.25">
      <c r="A5372" s="5">
        <v>44552</v>
      </c>
      <c r="B5372" s="6" t="s">
        <v>757</v>
      </c>
      <c r="C5372" s="6" t="s">
        <v>758</v>
      </c>
      <c r="D5372" s="17">
        <v>100443452698</v>
      </c>
      <c r="E5372" s="6" t="s">
        <v>19</v>
      </c>
      <c r="F5372" s="6" t="str">
        <f>IF(E5372="BUY", "SELL", IF(E5372="SELL", "BUY", ""))</f>
        <v>BUY</v>
      </c>
      <c r="G5372" s="7">
        <v>16.633413000000001</v>
      </c>
      <c r="H5372" s="7">
        <v>1000</v>
      </c>
      <c r="I5372" s="5">
        <v>44582</v>
      </c>
      <c r="J5372" s="9">
        <v>18.345535000000002</v>
      </c>
      <c r="K5372" s="9">
        <f t="shared" si="249"/>
        <v>1102.9326933684627</v>
      </c>
      <c r="L5372" s="10">
        <f t="shared" si="250"/>
        <v>0.10293269336846265</v>
      </c>
      <c r="M5372" s="10">
        <f t="shared" si="251"/>
        <v>-0.10293269336846265</v>
      </c>
      <c r="N5372" s="6">
        <f>DATEDIF(A5372, I5372, "d")</f>
        <v>30</v>
      </c>
    </row>
    <row r="5373" spans="1:14" ht="14.25">
      <c r="A5373" s="11">
        <v>44552</v>
      </c>
      <c r="B5373" s="6" t="s">
        <v>3577</v>
      </c>
      <c r="C5373" s="6" t="s">
        <v>3578</v>
      </c>
      <c r="D5373" s="17">
        <v>1552042687</v>
      </c>
      <c r="E5373" s="12" t="s">
        <v>16</v>
      </c>
      <c r="F5373" s="13" t="str">
        <f>IF(E5373="BUY", "SELL", IF(E5373="SELL", "BUY", ""))</f>
        <v>SELL</v>
      </c>
      <c r="G5373" s="7">
        <v>40.470001000000003</v>
      </c>
      <c r="H5373" s="7">
        <v>1000</v>
      </c>
      <c r="I5373" s="11">
        <v>44727</v>
      </c>
      <c r="J5373" s="9">
        <v>23.5</v>
      </c>
      <c r="K5373" s="9">
        <f t="shared" si="249"/>
        <v>580.67703037615445</v>
      </c>
      <c r="L5373" s="10">
        <f t="shared" si="250"/>
        <v>0.41932296962384558</v>
      </c>
      <c r="M5373" s="10">
        <f t="shared" si="251"/>
        <v>-0.41932296962384558</v>
      </c>
      <c r="N5373" s="6">
        <f>DATEDIF(A5373, I5373, "d")</f>
        <v>175</v>
      </c>
    </row>
    <row r="5374" spans="1:14" ht="14.25">
      <c r="A5374" s="11">
        <v>44552</v>
      </c>
      <c r="B5374" s="6" t="s">
        <v>429</v>
      </c>
      <c r="C5374" s="6" t="s">
        <v>430</v>
      </c>
      <c r="D5374" s="17">
        <v>16786181920</v>
      </c>
      <c r="E5374" s="13" t="s">
        <v>19</v>
      </c>
      <c r="F5374" s="12" t="str">
        <f>IF(E5374="BUY", "SELL", IF(E5374="SELL", "BUY", ""))</f>
        <v>BUY</v>
      </c>
      <c r="G5374" s="7">
        <v>45.956218999999997</v>
      </c>
      <c r="H5374" s="7">
        <v>1000</v>
      </c>
      <c r="I5374" s="11">
        <v>44552</v>
      </c>
      <c r="J5374" s="9">
        <v>45.956218999999997</v>
      </c>
      <c r="K5374" s="9">
        <f t="shared" si="249"/>
        <v>1000</v>
      </c>
      <c r="L5374" s="10">
        <f t="shared" si="250"/>
        <v>0</v>
      </c>
      <c r="M5374" s="10">
        <f t="shared" si="251"/>
        <v>0</v>
      </c>
      <c r="N5374" s="6">
        <f>DATEDIF(A5374, I5374, "d")</f>
        <v>0</v>
      </c>
    </row>
    <row r="5375" spans="1:14" ht="14.25">
      <c r="A5375" s="5">
        <v>44564</v>
      </c>
      <c r="B5375" s="6" t="s">
        <v>275</v>
      </c>
      <c r="C5375" s="6" t="s">
        <v>276</v>
      </c>
      <c r="D5375" s="17">
        <v>71123802559</v>
      </c>
      <c r="E5375" s="6" t="s">
        <v>19</v>
      </c>
      <c r="F5375" s="6" t="str">
        <f>IF(E5375="BUY", "SELL", IF(E5375="SELL", "BUY", ""))</f>
        <v>BUY</v>
      </c>
      <c r="G5375" s="7">
        <v>66.306319999999999</v>
      </c>
      <c r="H5375" s="7">
        <v>1000</v>
      </c>
      <c r="I5375" s="11">
        <v>44727</v>
      </c>
      <c r="J5375" s="9">
        <v>74.545815000000005</v>
      </c>
      <c r="K5375" s="9">
        <f t="shared" si="249"/>
        <v>1124.2640972987192</v>
      </c>
      <c r="L5375" s="10">
        <f t="shared" si="250"/>
        <v>0.12426409729871921</v>
      </c>
      <c r="M5375" s="10">
        <f t="shared" si="251"/>
        <v>-0.12426409729871921</v>
      </c>
      <c r="N5375" s="6">
        <f>DATEDIF(A5375, I5375, "d")</f>
        <v>163</v>
      </c>
    </row>
    <row r="5376" spans="1:14" ht="14.25">
      <c r="A5376" s="5">
        <v>44564</v>
      </c>
      <c r="B5376" s="6" t="s">
        <v>1542</v>
      </c>
      <c r="C5376" s="6" t="s">
        <v>1543</v>
      </c>
      <c r="D5376" s="17">
        <v>13183352000</v>
      </c>
      <c r="E5376" s="6" t="s">
        <v>19</v>
      </c>
      <c r="F5376" s="6" t="str">
        <f>IF(E5376="BUY", "SELL", IF(E5376="SELL", "BUY", ""))</f>
        <v>BUY</v>
      </c>
      <c r="G5376" s="7">
        <v>98.26</v>
      </c>
      <c r="H5376" s="7">
        <v>1000</v>
      </c>
      <c r="I5376" s="11">
        <v>44727</v>
      </c>
      <c r="J5376" s="9">
        <v>92.71</v>
      </c>
      <c r="K5376" s="9">
        <f t="shared" si="249"/>
        <v>943.51719926725002</v>
      </c>
      <c r="L5376" s="10">
        <f t="shared" si="250"/>
        <v>-5.6482800732749978E-2</v>
      </c>
      <c r="M5376" s="10">
        <f t="shared" si="251"/>
        <v>5.6482800732749978E-2</v>
      </c>
      <c r="N5376" s="6">
        <f>DATEDIF(A5376, I5376, "d")</f>
        <v>163</v>
      </c>
    </row>
    <row r="5377" spans="1:14" ht="14.25">
      <c r="A5377" s="5">
        <v>44564</v>
      </c>
      <c r="B5377" s="6" t="s">
        <v>1021</v>
      </c>
      <c r="C5377" s="6" t="s">
        <v>1022</v>
      </c>
      <c r="D5377" s="17">
        <v>30952952800</v>
      </c>
      <c r="E5377" s="6" t="s">
        <v>16</v>
      </c>
      <c r="F5377" s="6" t="str">
        <f>IF(E5377="BUY", "SELL", IF(E5377="SELL", "BUY", ""))</f>
        <v>SELL</v>
      </c>
      <c r="G5377" s="7">
        <v>80.11</v>
      </c>
      <c r="H5377" s="7">
        <v>1000</v>
      </c>
      <c r="I5377" s="11">
        <v>44727</v>
      </c>
      <c r="J5377" s="9">
        <v>84.54</v>
      </c>
      <c r="K5377" s="9">
        <f t="shared" si="249"/>
        <v>1055.2989639246036</v>
      </c>
      <c r="L5377" s="10">
        <f t="shared" si="250"/>
        <v>-5.5298963924603643E-2</v>
      </c>
      <c r="M5377" s="10">
        <f t="shared" si="251"/>
        <v>5.5298963924603643E-2</v>
      </c>
      <c r="N5377" s="6">
        <f>DATEDIF(A5377, I5377, "d")</f>
        <v>163</v>
      </c>
    </row>
    <row r="5378" spans="1:14" ht="14.25">
      <c r="A5378" s="5">
        <v>44564</v>
      </c>
      <c r="B5378" s="6" t="s">
        <v>415</v>
      </c>
      <c r="C5378" s="6" t="s">
        <v>416</v>
      </c>
      <c r="D5378" s="17">
        <v>44881805189</v>
      </c>
      <c r="E5378" s="6" t="s">
        <v>19</v>
      </c>
      <c r="F5378" s="6" t="str">
        <f>IF(E5378="BUY", "SELL", IF(E5378="SELL", "BUY", ""))</f>
        <v>BUY</v>
      </c>
      <c r="G5378" s="7">
        <v>66.624001000000007</v>
      </c>
      <c r="H5378" s="7">
        <v>1000</v>
      </c>
      <c r="I5378" s="11">
        <v>44727</v>
      </c>
      <c r="J5378" s="9">
        <v>55.504002</v>
      </c>
      <c r="K5378" s="9">
        <f t="shared" si="249"/>
        <v>833.09319714977778</v>
      </c>
      <c r="L5378" s="10">
        <f t="shared" si="250"/>
        <v>-0.16690680285022222</v>
      </c>
      <c r="M5378" s="10">
        <f t="shared" si="251"/>
        <v>0.16690680285022222</v>
      </c>
      <c r="N5378" s="6">
        <f>DATEDIF(A5378, I5378, "d")</f>
        <v>163</v>
      </c>
    </row>
    <row r="5379" spans="1:14" ht="14.25">
      <c r="A5379" s="5">
        <v>44564</v>
      </c>
      <c r="B5379" s="6" t="s">
        <v>1308</v>
      </c>
      <c r="C5379" s="6" t="s">
        <v>1309</v>
      </c>
      <c r="D5379" s="17">
        <v>32497888188</v>
      </c>
      <c r="E5379" s="6" t="s">
        <v>19</v>
      </c>
      <c r="F5379" s="6" t="str">
        <f>IF(E5379="BUY", "SELL", IF(E5379="SELL", "BUY", ""))</f>
        <v>BUY</v>
      </c>
      <c r="G5379" s="7">
        <v>139.81845100000001</v>
      </c>
      <c r="H5379" s="7">
        <v>1000</v>
      </c>
      <c r="I5379" s="11">
        <v>44727</v>
      </c>
      <c r="J5379" s="9">
        <v>111.78806299999999</v>
      </c>
      <c r="K5379" s="9">
        <f t="shared" ref="K5379:K5442" si="252">(H5379/G5379)*J5379</f>
        <v>799.52296853868006</v>
      </c>
      <c r="L5379" s="10">
        <f t="shared" ref="L5379:L5442" si="253">IF(F5379="BUY",(K5379-H5379)/H5379, IF(F5379="SELL", (H5379-K5379)/H5379, "Invalid"))</f>
        <v>-0.20047703146131993</v>
      </c>
      <c r="M5379" s="10">
        <f t="shared" ref="M5379:M5442" si="254">IF(E5379="BUY",(K5379-H5379)/H5379,IF(E5379="SELL",(H5379-K5379)/H5379,""))</f>
        <v>0.20047703146131993</v>
      </c>
      <c r="N5379" s="6">
        <f>DATEDIF(A5379, I5379, "d")</f>
        <v>163</v>
      </c>
    </row>
    <row r="5380" spans="1:14" ht="14.25">
      <c r="A5380" s="5">
        <v>44564</v>
      </c>
      <c r="B5380" s="6" t="s">
        <v>1915</v>
      </c>
      <c r="C5380" s="6" t="s">
        <v>1916</v>
      </c>
      <c r="D5380" s="17">
        <v>4692715520</v>
      </c>
      <c r="E5380" s="6" t="s">
        <v>16</v>
      </c>
      <c r="F5380" s="6" t="str">
        <f>IF(E5380="BUY", "SELL", IF(E5380="SELL", "BUY", ""))</f>
        <v>SELL</v>
      </c>
      <c r="G5380" s="7">
        <v>173.80999800000001</v>
      </c>
      <c r="H5380" s="7">
        <v>1000</v>
      </c>
      <c r="I5380" s="11">
        <v>44727</v>
      </c>
      <c r="J5380" s="9">
        <v>92.349997999999999</v>
      </c>
      <c r="K5380" s="9">
        <f t="shared" si="252"/>
        <v>531.32730603909215</v>
      </c>
      <c r="L5380" s="10">
        <f t="shared" si="253"/>
        <v>0.46867269396090783</v>
      </c>
      <c r="M5380" s="10">
        <f t="shared" si="254"/>
        <v>-0.46867269396090783</v>
      </c>
      <c r="N5380" s="6">
        <f>DATEDIF(A5380, I5380, "d")</f>
        <v>163</v>
      </c>
    </row>
    <row r="5381" spans="1:14" ht="14.25">
      <c r="A5381" s="5">
        <v>44564</v>
      </c>
      <c r="B5381" s="6" t="s">
        <v>3340</v>
      </c>
      <c r="C5381" s="6" t="s">
        <v>3341</v>
      </c>
      <c r="D5381" s="17">
        <v>458611634</v>
      </c>
      <c r="E5381" s="6" t="s">
        <v>16</v>
      </c>
      <c r="F5381" s="6" t="str">
        <f>IF(E5381="BUY", "SELL", IF(E5381="SELL", "BUY", ""))</f>
        <v>SELL</v>
      </c>
      <c r="G5381" s="7">
        <v>9.99</v>
      </c>
      <c r="H5381" s="7">
        <v>1000</v>
      </c>
      <c r="I5381" s="11">
        <v>44727</v>
      </c>
      <c r="J5381" s="9">
        <v>4.82</v>
      </c>
      <c r="K5381" s="9">
        <f t="shared" si="252"/>
        <v>482.48248248248245</v>
      </c>
      <c r="L5381" s="10">
        <f t="shared" si="253"/>
        <v>0.51751751751751751</v>
      </c>
      <c r="M5381" s="10">
        <f t="shared" si="254"/>
        <v>-0.51751751751751751</v>
      </c>
      <c r="N5381" s="6">
        <f>DATEDIF(A5381, I5381, "d")</f>
        <v>163</v>
      </c>
    </row>
    <row r="5382" spans="1:14" ht="14.25">
      <c r="A5382" s="5">
        <v>44564</v>
      </c>
      <c r="B5382" s="6" t="s">
        <v>1929</v>
      </c>
      <c r="C5382" s="6" t="s">
        <v>1930</v>
      </c>
      <c r="D5382" s="17">
        <v>9349545080</v>
      </c>
      <c r="E5382" s="6" t="s">
        <v>19</v>
      </c>
      <c r="F5382" s="6" t="str">
        <f>IF(E5382="BUY", "SELL", IF(E5382="SELL", "BUY", ""))</f>
        <v>BUY</v>
      </c>
      <c r="G5382" s="7">
        <v>390.067902</v>
      </c>
      <c r="H5382" s="7">
        <v>1000</v>
      </c>
      <c r="I5382" s="11">
        <v>44727</v>
      </c>
      <c r="J5382" s="9">
        <v>266.65505999999999</v>
      </c>
      <c r="K5382" s="9">
        <f t="shared" si="252"/>
        <v>683.61190098640827</v>
      </c>
      <c r="L5382" s="10">
        <f t="shared" si="253"/>
        <v>-0.31638809901359172</v>
      </c>
      <c r="M5382" s="10">
        <f t="shared" si="254"/>
        <v>0.31638809901359172</v>
      </c>
      <c r="N5382" s="6">
        <f>DATEDIF(A5382, I5382, "d")</f>
        <v>163</v>
      </c>
    </row>
    <row r="5383" spans="1:14" ht="14.25">
      <c r="A5383" s="5">
        <v>44564</v>
      </c>
      <c r="B5383" s="6" t="s">
        <v>3579</v>
      </c>
      <c r="C5383" s="6" t="s">
        <v>3580</v>
      </c>
      <c r="D5383" s="17">
        <v>5911014900</v>
      </c>
      <c r="E5383" s="6" t="s">
        <v>19</v>
      </c>
      <c r="F5383" s="6" t="str">
        <f>IF(E5383="BUY", "SELL", IF(E5383="SELL", "BUY", ""))</f>
        <v>BUY</v>
      </c>
      <c r="G5383" s="7">
        <v>22.881520999999999</v>
      </c>
      <c r="H5383" s="7">
        <v>1000</v>
      </c>
      <c r="I5383" s="11">
        <v>44727</v>
      </c>
      <c r="J5383" s="9">
        <v>38.474997999999999</v>
      </c>
      <c r="K5383" s="9">
        <f t="shared" si="252"/>
        <v>1681.487782215177</v>
      </c>
      <c r="L5383" s="10">
        <f t="shared" si="253"/>
        <v>0.68148778221517703</v>
      </c>
      <c r="M5383" s="10">
        <f t="shared" si="254"/>
        <v>-0.68148778221517703</v>
      </c>
      <c r="N5383" s="6">
        <f>DATEDIF(A5383, I5383, "d")</f>
        <v>163</v>
      </c>
    </row>
    <row r="5384" spans="1:14" ht="14.25">
      <c r="A5384" s="5">
        <v>44564</v>
      </c>
      <c r="B5384" s="6" t="s">
        <v>1501</v>
      </c>
      <c r="C5384" s="6" t="s">
        <v>1502</v>
      </c>
      <c r="D5384" s="17">
        <v>3525622984</v>
      </c>
      <c r="E5384" s="6" t="s">
        <v>19</v>
      </c>
      <c r="F5384" s="6" t="str">
        <f>IF(E5384="BUY", "SELL", IF(E5384="SELL", "BUY", ""))</f>
        <v>BUY</v>
      </c>
      <c r="G5384" s="7">
        <v>50.639999000000003</v>
      </c>
      <c r="H5384" s="7">
        <v>1000</v>
      </c>
      <c r="I5384" s="11">
        <v>44727</v>
      </c>
      <c r="J5384" s="9">
        <v>30.25</v>
      </c>
      <c r="K5384" s="9">
        <f t="shared" si="252"/>
        <v>597.35388225422355</v>
      </c>
      <c r="L5384" s="10">
        <f t="shared" si="253"/>
        <v>-0.40264611774577647</v>
      </c>
      <c r="M5384" s="10">
        <f t="shared" si="254"/>
        <v>0.40264611774577647</v>
      </c>
      <c r="N5384" s="6">
        <f>DATEDIF(A5384, I5384, "d")</f>
        <v>163</v>
      </c>
    </row>
    <row r="5385" spans="1:14" ht="14.25">
      <c r="A5385" s="11">
        <v>44564</v>
      </c>
      <c r="B5385" s="6" t="s">
        <v>49</v>
      </c>
      <c r="C5385" s="6" t="s">
        <v>50</v>
      </c>
      <c r="D5385" s="17">
        <v>425280211092</v>
      </c>
      <c r="E5385" s="12" t="s">
        <v>16</v>
      </c>
      <c r="F5385" s="13" t="str">
        <f>IF(E5385="BUY", "SELL", IF(E5385="SELL", "BUY", ""))</f>
        <v>SELL</v>
      </c>
      <c r="G5385" s="7">
        <v>140.79</v>
      </c>
      <c r="H5385" s="7">
        <v>1000</v>
      </c>
      <c r="I5385" s="11">
        <v>44564</v>
      </c>
      <c r="J5385" s="9">
        <v>140.79</v>
      </c>
      <c r="K5385" s="9">
        <f t="shared" si="252"/>
        <v>1000</v>
      </c>
      <c r="L5385" s="10">
        <f t="shared" si="253"/>
        <v>0</v>
      </c>
      <c r="M5385" s="10">
        <f t="shared" si="254"/>
        <v>0</v>
      </c>
      <c r="N5385" s="6">
        <f>DATEDIF(A5385, I5385, "d")</f>
        <v>0</v>
      </c>
    </row>
    <row r="5386" spans="1:14" ht="14.25">
      <c r="A5386" s="11">
        <v>44564</v>
      </c>
      <c r="B5386" s="6" t="s">
        <v>143</v>
      </c>
      <c r="C5386" s="6" t="s">
        <v>144</v>
      </c>
      <c r="D5386" s="17">
        <v>10683356240</v>
      </c>
      <c r="E5386" s="13" t="s">
        <v>19</v>
      </c>
      <c r="F5386" s="12" t="str">
        <f>IF(E5386="BUY", "SELL", IF(E5386="SELL", "BUY", ""))</f>
        <v>BUY</v>
      </c>
      <c r="G5386" s="7">
        <v>87.571029999999993</v>
      </c>
      <c r="H5386" s="7">
        <v>1000</v>
      </c>
      <c r="I5386" s="11">
        <v>44727</v>
      </c>
      <c r="J5386" s="9">
        <v>59.205478999999997</v>
      </c>
      <c r="K5386" s="9">
        <f t="shared" si="252"/>
        <v>676.08521905018142</v>
      </c>
      <c r="L5386" s="10">
        <f t="shared" si="253"/>
        <v>-0.32391478094981857</v>
      </c>
      <c r="M5386" s="10">
        <f t="shared" si="254"/>
        <v>0.32391478094981857</v>
      </c>
      <c r="N5386" s="6">
        <f>DATEDIF(A5386, I5386, "d")</f>
        <v>163</v>
      </c>
    </row>
    <row r="5387" spans="1:14" ht="14.25">
      <c r="A5387" s="5">
        <v>44565</v>
      </c>
      <c r="B5387" s="6" t="s">
        <v>1037</v>
      </c>
      <c r="C5387" s="6" t="s">
        <v>1038</v>
      </c>
      <c r="D5387" s="17">
        <v>13646248134</v>
      </c>
      <c r="E5387" s="6" t="s">
        <v>16</v>
      </c>
      <c r="F5387" s="6" t="str">
        <f>IF(E5387="BUY", "SELL", IF(E5387="SELL", "BUY", ""))</f>
        <v>SELL</v>
      </c>
      <c r="G5387" s="7">
        <v>28.450575000000001</v>
      </c>
      <c r="H5387" s="7">
        <v>1000</v>
      </c>
      <c r="I5387" s="11">
        <v>44727</v>
      </c>
      <c r="J5387" s="9">
        <v>44.362389</v>
      </c>
      <c r="K5387" s="9">
        <f t="shared" si="252"/>
        <v>1559.2791709833632</v>
      </c>
      <c r="L5387" s="10">
        <f t="shared" si="253"/>
        <v>-0.55927917098336322</v>
      </c>
      <c r="M5387" s="10">
        <f t="shared" si="254"/>
        <v>0.55927917098336322</v>
      </c>
      <c r="N5387" s="6">
        <f>DATEDIF(A5387, I5387, "d")</f>
        <v>162</v>
      </c>
    </row>
    <row r="5388" spans="1:14" ht="14.25">
      <c r="A5388" s="5">
        <v>44565</v>
      </c>
      <c r="B5388" s="6" t="s">
        <v>2693</v>
      </c>
      <c r="C5388" s="6" t="s">
        <v>2694</v>
      </c>
      <c r="D5388" s="17">
        <v>30137157935</v>
      </c>
      <c r="E5388" s="6" t="s">
        <v>19</v>
      </c>
      <c r="F5388" s="6" t="str">
        <f>IF(E5388="BUY", "SELL", IF(E5388="SELL", "BUY", ""))</f>
        <v>BUY</v>
      </c>
      <c r="G5388" s="7">
        <v>157.759995</v>
      </c>
      <c r="H5388" s="7">
        <v>1000</v>
      </c>
      <c r="I5388" s="11">
        <v>44727</v>
      </c>
      <c r="J5388" s="9">
        <v>89.349997999999999</v>
      </c>
      <c r="K5388" s="9">
        <f t="shared" si="252"/>
        <v>566.36663813281689</v>
      </c>
      <c r="L5388" s="10">
        <f t="shared" si="253"/>
        <v>-0.4336333618671831</v>
      </c>
      <c r="M5388" s="10">
        <f t="shared" si="254"/>
        <v>0.4336333618671831</v>
      </c>
      <c r="N5388" s="6">
        <f>DATEDIF(A5388, I5388, "d")</f>
        <v>162</v>
      </c>
    </row>
    <row r="5389" spans="1:14" ht="14.25">
      <c r="A5389" s="5">
        <v>44565</v>
      </c>
      <c r="B5389" s="6" t="s">
        <v>3581</v>
      </c>
      <c r="C5389" s="6" t="s">
        <v>3582</v>
      </c>
      <c r="D5389" s="17">
        <v>430456502</v>
      </c>
      <c r="E5389" s="6" t="s">
        <v>19</v>
      </c>
      <c r="F5389" s="6" t="str">
        <f>IF(E5389="BUY", "SELL", IF(E5389="SELL", "BUY", ""))</f>
        <v>BUY</v>
      </c>
      <c r="G5389" s="7">
        <v>31.024929</v>
      </c>
      <c r="H5389" s="7">
        <v>1000</v>
      </c>
      <c r="I5389" s="11">
        <v>44727</v>
      </c>
      <c r="J5389" s="9">
        <v>23.242626000000001</v>
      </c>
      <c r="K5389" s="9">
        <f t="shared" si="252"/>
        <v>749.15968381426433</v>
      </c>
      <c r="L5389" s="10">
        <f t="shared" si="253"/>
        <v>-0.25084031618573566</v>
      </c>
      <c r="M5389" s="10">
        <f t="shared" si="254"/>
        <v>0.25084031618573566</v>
      </c>
      <c r="N5389" s="6">
        <f>DATEDIF(A5389, I5389, "d")</f>
        <v>162</v>
      </c>
    </row>
    <row r="5390" spans="1:14" ht="14.25">
      <c r="A5390" s="5">
        <v>44565</v>
      </c>
      <c r="B5390" s="6" t="s">
        <v>895</v>
      </c>
      <c r="C5390" s="6" t="s">
        <v>896</v>
      </c>
      <c r="D5390" s="17">
        <v>51866813940</v>
      </c>
      <c r="E5390" s="6" t="s">
        <v>19</v>
      </c>
      <c r="F5390" s="6" t="str">
        <f>IF(E5390="BUY", "SELL", IF(E5390="SELL", "BUY", ""))</f>
        <v>BUY</v>
      </c>
      <c r="G5390" s="7">
        <v>61.692146000000001</v>
      </c>
      <c r="H5390" s="7">
        <v>1000</v>
      </c>
      <c r="I5390" s="11">
        <v>44727</v>
      </c>
      <c r="J5390" s="9">
        <v>63.366881999999997</v>
      </c>
      <c r="K5390" s="9">
        <f t="shared" si="252"/>
        <v>1027.1466646661959</v>
      </c>
      <c r="L5390" s="10">
        <f t="shared" si="253"/>
        <v>2.7146664666195874E-2</v>
      </c>
      <c r="M5390" s="10">
        <f t="shared" si="254"/>
        <v>-2.7146664666195874E-2</v>
      </c>
      <c r="N5390" s="6">
        <f>DATEDIF(A5390, I5390, "d")</f>
        <v>162</v>
      </c>
    </row>
    <row r="5391" spans="1:14" ht="14.25">
      <c r="A5391" s="5">
        <v>44565</v>
      </c>
      <c r="B5391" s="6" t="s">
        <v>3360</v>
      </c>
      <c r="C5391" s="6" t="s">
        <v>3361</v>
      </c>
      <c r="D5391" s="17">
        <v>14050167706</v>
      </c>
      <c r="E5391" s="6" t="s">
        <v>19</v>
      </c>
      <c r="F5391" s="6" t="str">
        <f>IF(E5391="BUY", "SELL", IF(E5391="SELL", "BUY", ""))</f>
        <v>BUY</v>
      </c>
      <c r="G5391" s="7">
        <v>39.409999999999997</v>
      </c>
      <c r="H5391" s="7">
        <v>1000</v>
      </c>
      <c r="I5391" s="11">
        <v>44737</v>
      </c>
      <c r="J5391" s="9">
        <v>19.209999</v>
      </c>
      <c r="K5391" s="9">
        <f t="shared" si="252"/>
        <v>487.43971073331642</v>
      </c>
      <c r="L5391" s="10">
        <f t="shared" si="253"/>
        <v>-0.51256028926668362</v>
      </c>
      <c r="M5391" s="10">
        <f t="shared" si="254"/>
        <v>0.51256028926668362</v>
      </c>
      <c r="N5391" s="6">
        <f>DATEDIF(A5391, I5391, "d")</f>
        <v>172</v>
      </c>
    </row>
    <row r="5392" spans="1:14" ht="14.25">
      <c r="A5392" s="5">
        <v>44565</v>
      </c>
      <c r="B5392" s="6" t="s">
        <v>1923</v>
      </c>
      <c r="C5392" s="6" t="s">
        <v>1924</v>
      </c>
      <c r="D5392" s="17">
        <v>11645271000</v>
      </c>
      <c r="E5392" s="6" t="s">
        <v>19</v>
      </c>
      <c r="F5392" s="6" t="str">
        <f>IF(E5392="BUY", "SELL", IF(E5392="SELL", "BUY", ""))</f>
        <v>BUY</v>
      </c>
      <c r="G5392" s="7">
        <v>215.009995</v>
      </c>
      <c r="H5392" s="7">
        <v>1000</v>
      </c>
      <c r="I5392" s="5">
        <v>44622</v>
      </c>
      <c r="J5392" s="9">
        <v>182.699997</v>
      </c>
      <c r="K5392" s="9">
        <f t="shared" si="252"/>
        <v>849.72792543900096</v>
      </c>
      <c r="L5392" s="10">
        <f t="shared" si="253"/>
        <v>-0.15027207456099906</v>
      </c>
      <c r="M5392" s="10">
        <f t="shared" si="254"/>
        <v>0.15027207456099906</v>
      </c>
      <c r="N5392" s="6">
        <f>DATEDIF(A5392, I5392, "d")</f>
        <v>57</v>
      </c>
    </row>
    <row r="5393" spans="1:14" ht="14.25">
      <c r="A5393" s="5">
        <v>44565</v>
      </c>
      <c r="B5393" s="6" t="s">
        <v>3583</v>
      </c>
      <c r="C5393" s="6" t="s">
        <v>3584</v>
      </c>
      <c r="D5393" s="17">
        <v>406417570</v>
      </c>
      <c r="E5393" s="6" t="s">
        <v>16</v>
      </c>
      <c r="F5393" s="6" t="str">
        <f>IF(E5393="BUY", "SELL", IF(E5393="SELL", "BUY", ""))</f>
        <v>SELL</v>
      </c>
      <c r="G5393" s="7">
        <v>45.49</v>
      </c>
      <c r="H5393" s="7">
        <v>1000</v>
      </c>
      <c r="I5393" s="11">
        <v>44727</v>
      </c>
      <c r="J5393" s="9">
        <v>34.04</v>
      </c>
      <c r="K5393" s="9">
        <f t="shared" si="252"/>
        <v>748.29632886348645</v>
      </c>
      <c r="L5393" s="10">
        <f t="shared" si="253"/>
        <v>0.25170367113651354</v>
      </c>
      <c r="M5393" s="10">
        <f t="shared" si="254"/>
        <v>-0.25170367113651354</v>
      </c>
      <c r="N5393" s="6">
        <f>DATEDIF(A5393, I5393, "d")</f>
        <v>162</v>
      </c>
    </row>
    <row r="5394" spans="1:14" ht="14.25">
      <c r="A5394" s="5">
        <v>44565</v>
      </c>
      <c r="B5394" s="6" t="s">
        <v>3585</v>
      </c>
      <c r="C5394" s="6" t="s">
        <v>3586</v>
      </c>
      <c r="D5394" s="17">
        <v>3462814012</v>
      </c>
      <c r="E5394" s="6" t="s">
        <v>16</v>
      </c>
      <c r="F5394" s="6" t="str">
        <f>IF(E5394="BUY", "SELL", IF(E5394="SELL", "BUY", ""))</f>
        <v>SELL</v>
      </c>
      <c r="G5394" s="7">
        <v>65.45</v>
      </c>
      <c r="H5394" s="7">
        <v>1000</v>
      </c>
      <c r="I5394" s="11">
        <v>44727</v>
      </c>
      <c r="J5394" s="9">
        <v>62.14</v>
      </c>
      <c r="K5394" s="9">
        <f t="shared" si="252"/>
        <v>949.4270435446906</v>
      </c>
      <c r="L5394" s="10">
        <f t="shared" si="253"/>
        <v>5.0572956455309397E-2</v>
      </c>
      <c r="M5394" s="10">
        <f t="shared" si="254"/>
        <v>-5.0572956455309397E-2</v>
      </c>
      <c r="N5394" s="6">
        <f>DATEDIF(A5394, I5394, "d")</f>
        <v>162</v>
      </c>
    </row>
    <row r="5395" spans="1:14" ht="14.25">
      <c r="A5395" s="11">
        <v>44565</v>
      </c>
      <c r="B5395" s="6" t="s">
        <v>3218</v>
      </c>
      <c r="C5395" s="6" t="s">
        <v>3219</v>
      </c>
      <c r="D5395" s="17">
        <v>11006014256</v>
      </c>
      <c r="E5395" s="13" t="s">
        <v>19</v>
      </c>
      <c r="F5395" s="12" t="str">
        <f>IF(E5395="BUY", "SELL", IF(E5395="SELL", "BUY", ""))</f>
        <v>BUY</v>
      </c>
      <c r="G5395" s="7">
        <v>31.950001</v>
      </c>
      <c r="H5395" s="7">
        <v>1000</v>
      </c>
      <c r="I5395" s="11">
        <v>44587</v>
      </c>
      <c r="J5395" s="9">
        <v>24.25</v>
      </c>
      <c r="K5395" s="9">
        <f t="shared" si="252"/>
        <v>758.99841129895435</v>
      </c>
      <c r="L5395" s="10">
        <f t="shared" si="253"/>
        <v>-0.24100158870104565</v>
      </c>
      <c r="M5395" s="10">
        <f t="shared" si="254"/>
        <v>0.24100158870104565</v>
      </c>
      <c r="N5395" s="6">
        <f>DATEDIF(A5395, I5395, "d")</f>
        <v>22</v>
      </c>
    </row>
    <row r="5396" spans="1:14" ht="14.25">
      <c r="A5396" s="11">
        <v>44565</v>
      </c>
      <c r="B5396" s="6" t="s">
        <v>2056</v>
      </c>
      <c r="C5396" s="6" t="s">
        <v>2057</v>
      </c>
      <c r="D5396" s="17">
        <v>19871814200</v>
      </c>
      <c r="E5396" s="13" t="s">
        <v>19</v>
      </c>
      <c r="F5396" s="12" t="str">
        <f>IF(E5396="BUY", "SELL", IF(E5396="SELL", "BUY", ""))</f>
        <v>BUY</v>
      </c>
      <c r="G5396" s="7">
        <v>281.57998700000002</v>
      </c>
      <c r="H5396" s="7">
        <v>1000</v>
      </c>
      <c r="I5396" s="11">
        <v>44727</v>
      </c>
      <c r="J5396" s="9">
        <v>148.25</v>
      </c>
      <c r="K5396" s="9">
        <f t="shared" si="252"/>
        <v>526.49338321050493</v>
      </c>
      <c r="L5396" s="10">
        <f t="shared" si="253"/>
        <v>-0.47350661678949507</v>
      </c>
      <c r="M5396" s="10">
        <f t="shared" si="254"/>
        <v>0.47350661678949507</v>
      </c>
      <c r="N5396" s="6">
        <f>DATEDIF(A5396, I5396, "d")</f>
        <v>162</v>
      </c>
    </row>
    <row r="5397" spans="1:14" ht="14.25">
      <c r="A5397" s="5">
        <v>44566</v>
      </c>
      <c r="B5397" s="6" t="s">
        <v>925</v>
      </c>
      <c r="C5397" s="6" t="s">
        <v>926</v>
      </c>
      <c r="D5397" s="17">
        <v>139897497235</v>
      </c>
      <c r="E5397" s="6" t="s">
        <v>19</v>
      </c>
      <c r="F5397" s="6" t="str">
        <f>IF(E5397="BUY", "SELL", IF(E5397="SELL", "BUY", ""))</f>
        <v>BUY</v>
      </c>
      <c r="G5397" s="7">
        <v>212.59</v>
      </c>
      <c r="H5397" s="7">
        <v>1000</v>
      </c>
      <c r="I5397" s="11">
        <v>44727</v>
      </c>
      <c r="J5397" s="9">
        <v>226.16</v>
      </c>
      <c r="K5397" s="9">
        <f t="shared" si="252"/>
        <v>1063.8317888894117</v>
      </c>
      <c r="L5397" s="10">
        <f t="shared" si="253"/>
        <v>6.3831788889411656E-2</v>
      </c>
      <c r="M5397" s="10">
        <f t="shared" si="254"/>
        <v>-6.3831788889411656E-2</v>
      </c>
      <c r="N5397" s="6">
        <f>DATEDIF(A5397, I5397, "d")</f>
        <v>161</v>
      </c>
    </row>
    <row r="5398" spans="1:14" ht="14.25">
      <c r="A5398" s="5">
        <v>44566</v>
      </c>
      <c r="B5398" s="6" t="s">
        <v>3587</v>
      </c>
      <c r="C5398" s="6" t="s">
        <v>3588</v>
      </c>
      <c r="D5398" s="17">
        <v>262295800</v>
      </c>
      <c r="E5398" s="6" t="s">
        <v>16</v>
      </c>
      <c r="F5398" s="6" t="str">
        <f>IF(E5398="BUY", "SELL", IF(E5398="SELL", "BUY", ""))</f>
        <v>SELL</v>
      </c>
      <c r="G5398" s="7">
        <v>6.44</v>
      </c>
      <c r="H5398" s="7">
        <v>1000</v>
      </c>
      <c r="I5398" s="11">
        <v>44727</v>
      </c>
      <c r="J5398" s="9">
        <v>3.31</v>
      </c>
      <c r="K5398" s="9">
        <f t="shared" si="252"/>
        <v>513.97515527950316</v>
      </c>
      <c r="L5398" s="10">
        <f t="shared" si="253"/>
        <v>0.48602484472049684</v>
      </c>
      <c r="M5398" s="10">
        <f t="shared" si="254"/>
        <v>-0.48602484472049684</v>
      </c>
      <c r="N5398" s="6">
        <f>DATEDIF(A5398, I5398, "d")</f>
        <v>161</v>
      </c>
    </row>
    <row r="5399" spans="1:14" ht="14.25">
      <c r="A5399" s="5">
        <v>44566</v>
      </c>
      <c r="B5399" s="6" t="s">
        <v>64</v>
      </c>
      <c r="C5399" s="6" t="s">
        <v>65</v>
      </c>
      <c r="D5399" s="17">
        <v>157074705249</v>
      </c>
      <c r="E5399" s="6" t="s">
        <v>19</v>
      </c>
      <c r="F5399" s="6" t="str">
        <f>IF(E5399="BUY", "SELL", IF(E5399="SELL", "BUY", ""))</f>
        <v>BUY</v>
      </c>
      <c r="G5399" s="7">
        <v>155.19000199999999</v>
      </c>
      <c r="H5399" s="7">
        <v>1000</v>
      </c>
      <c r="I5399" s="5">
        <v>44596</v>
      </c>
      <c r="J5399" s="9">
        <v>142.020004</v>
      </c>
      <c r="K5399" s="9">
        <f t="shared" si="252"/>
        <v>915.13629853552038</v>
      </c>
      <c r="L5399" s="10">
        <f t="shared" si="253"/>
        <v>-8.4863701464479621E-2</v>
      </c>
      <c r="M5399" s="10">
        <f t="shared" si="254"/>
        <v>8.4863701464479621E-2</v>
      </c>
      <c r="N5399" s="6">
        <f>DATEDIF(A5399, I5399, "d")</f>
        <v>30</v>
      </c>
    </row>
    <row r="5400" spans="1:14" ht="14.25">
      <c r="A5400" s="5">
        <v>44566</v>
      </c>
      <c r="B5400" s="6" t="s">
        <v>3589</v>
      </c>
      <c r="C5400" s="6" t="s">
        <v>3590</v>
      </c>
      <c r="D5400" s="17">
        <v>776226212</v>
      </c>
      <c r="E5400" s="6" t="s">
        <v>19</v>
      </c>
      <c r="F5400" s="6" t="str">
        <f>IF(E5400="BUY", "SELL", IF(E5400="SELL", "BUY", ""))</f>
        <v>BUY</v>
      </c>
      <c r="G5400" s="7">
        <v>6.73</v>
      </c>
      <c r="H5400" s="7">
        <v>1000</v>
      </c>
      <c r="I5400" s="11">
        <v>44727</v>
      </c>
      <c r="J5400" s="9">
        <v>4.5199999999999996</v>
      </c>
      <c r="K5400" s="9">
        <f t="shared" si="252"/>
        <v>671.61961367013362</v>
      </c>
      <c r="L5400" s="10">
        <f t="shared" si="253"/>
        <v>-0.32838038632986638</v>
      </c>
      <c r="M5400" s="10">
        <f t="shared" si="254"/>
        <v>0.32838038632986638</v>
      </c>
      <c r="N5400" s="6">
        <f>DATEDIF(A5400, I5400, "d")</f>
        <v>161</v>
      </c>
    </row>
    <row r="5401" spans="1:14" ht="14.25">
      <c r="A5401" s="5">
        <v>44566</v>
      </c>
      <c r="B5401" s="6" t="s">
        <v>3286</v>
      </c>
      <c r="C5401" s="6" t="s">
        <v>3287</v>
      </c>
      <c r="D5401" s="17">
        <v>7734165120</v>
      </c>
      <c r="E5401" s="6" t="s">
        <v>19</v>
      </c>
      <c r="F5401" s="6" t="str">
        <f>IF(E5401="BUY", "SELL", IF(E5401="SELL", "BUY", ""))</f>
        <v>BUY</v>
      </c>
      <c r="G5401" s="7">
        <v>14.1</v>
      </c>
      <c r="H5401" s="7">
        <v>1000</v>
      </c>
      <c r="I5401" s="5">
        <v>44580</v>
      </c>
      <c r="J5401" s="9">
        <v>13.71</v>
      </c>
      <c r="K5401" s="9">
        <f t="shared" si="252"/>
        <v>972.340425531915</v>
      </c>
      <c r="L5401" s="10">
        <f t="shared" si="253"/>
        <v>-2.7659574468084997E-2</v>
      </c>
      <c r="M5401" s="10">
        <f t="shared" si="254"/>
        <v>2.7659574468084997E-2</v>
      </c>
      <c r="N5401" s="6">
        <f>DATEDIF(A5401, I5401, "d")</f>
        <v>14</v>
      </c>
    </row>
    <row r="5402" spans="1:14" ht="14.25">
      <c r="A5402" s="11">
        <v>44566</v>
      </c>
      <c r="B5402" s="6" t="s">
        <v>49</v>
      </c>
      <c r="C5402" s="6" t="s">
        <v>50</v>
      </c>
      <c r="D5402" s="17">
        <v>425280211092</v>
      </c>
      <c r="E5402" s="13" t="s">
        <v>19</v>
      </c>
      <c r="F5402" s="12" t="str">
        <f>IF(E5402="BUY", "SELL", IF(E5402="SELL", "BUY", ""))</f>
        <v>BUY</v>
      </c>
      <c r="G5402" s="7">
        <v>140.08000000000001</v>
      </c>
      <c r="H5402" s="7">
        <v>1000</v>
      </c>
      <c r="I5402" s="11">
        <v>44566</v>
      </c>
      <c r="J5402" s="9">
        <v>140.08000000000001</v>
      </c>
      <c r="K5402" s="9">
        <f t="shared" si="252"/>
        <v>1000</v>
      </c>
      <c r="L5402" s="10">
        <f t="shared" si="253"/>
        <v>0</v>
      </c>
      <c r="M5402" s="10">
        <f t="shared" si="254"/>
        <v>0</v>
      </c>
      <c r="N5402" s="6">
        <f>DATEDIF(A5402, I5402, "d")</f>
        <v>0</v>
      </c>
    </row>
    <row r="5403" spans="1:14" ht="14.25">
      <c r="A5403" s="5">
        <v>44567</v>
      </c>
      <c r="B5403" s="6" t="s">
        <v>1887</v>
      </c>
      <c r="C5403" s="6" t="s">
        <v>1888</v>
      </c>
      <c r="D5403" s="17">
        <v>2011262723</v>
      </c>
      <c r="E5403" s="6" t="s">
        <v>19</v>
      </c>
      <c r="F5403" s="6" t="str">
        <f>IF(E5403="BUY", "SELL", IF(E5403="SELL", "BUY", ""))</f>
        <v>BUY</v>
      </c>
      <c r="G5403" s="7">
        <v>57.889999000000003</v>
      </c>
      <c r="H5403" s="7">
        <v>1000</v>
      </c>
      <c r="I5403" s="5">
        <v>44699</v>
      </c>
      <c r="J5403" s="9">
        <v>53.57</v>
      </c>
      <c r="K5403" s="9">
        <f t="shared" si="252"/>
        <v>925.37572854337066</v>
      </c>
      <c r="L5403" s="10">
        <f t="shared" si="253"/>
        <v>-7.4624271456629337E-2</v>
      </c>
      <c r="M5403" s="10">
        <f t="shared" si="254"/>
        <v>7.4624271456629337E-2</v>
      </c>
      <c r="N5403" s="6">
        <f>DATEDIF(A5403, I5403, "d")</f>
        <v>132</v>
      </c>
    </row>
    <row r="5404" spans="1:14" ht="14.25">
      <c r="A5404" s="5">
        <v>44567</v>
      </c>
      <c r="B5404" s="6" t="s">
        <v>2454</v>
      </c>
      <c r="C5404" s="6" t="s">
        <v>2455</v>
      </c>
      <c r="D5404" s="17">
        <v>4335351400</v>
      </c>
      <c r="E5404" s="6" t="s">
        <v>19</v>
      </c>
      <c r="F5404" s="6" t="str">
        <f>IF(E5404="BUY", "SELL", IF(E5404="SELL", "BUY", ""))</f>
        <v>BUY</v>
      </c>
      <c r="G5404" s="7">
        <v>90.239998</v>
      </c>
      <c r="H5404" s="7">
        <v>1000</v>
      </c>
      <c r="I5404" s="11">
        <v>44727</v>
      </c>
      <c r="J5404" s="9">
        <v>38.419998</v>
      </c>
      <c r="K5404" s="9">
        <f t="shared" si="252"/>
        <v>425.75353337219713</v>
      </c>
      <c r="L5404" s="10">
        <f t="shared" si="253"/>
        <v>-0.57424646662780288</v>
      </c>
      <c r="M5404" s="10">
        <f t="shared" si="254"/>
        <v>0.57424646662780288</v>
      </c>
      <c r="N5404" s="6">
        <f>DATEDIF(A5404, I5404, "d")</f>
        <v>160</v>
      </c>
    </row>
    <row r="5405" spans="1:14" ht="14.25">
      <c r="A5405" s="5">
        <v>44567</v>
      </c>
      <c r="B5405" s="6" t="s">
        <v>3444</v>
      </c>
      <c r="C5405" s="6" t="s">
        <v>3445</v>
      </c>
      <c r="D5405" s="17">
        <v>733752640</v>
      </c>
      <c r="E5405" s="6" t="s">
        <v>19</v>
      </c>
      <c r="F5405" s="6" t="str">
        <f>IF(E5405="BUY", "SELL", IF(E5405="SELL", "BUY", ""))</f>
        <v>BUY</v>
      </c>
      <c r="G5405" s="7">
        <v>16.299999</v>
      </c>
      <c r="H5405" s="7">
        <v>1000</v>
      </c>
      <c r="I5405" s="11">
        <v>44727</v>
      </c>
      <c r="J5405" s="9">
        <v>4.05</v>
      </c>
      <c r="K5405" s="9">
        <f t="shared" si="252"/>
        <v>248.46627291204129</v>
      </c>
      <c r="L5405" s="10">
        <f t="shared" si="253"/>
        <v>-0.75153372708795874</v>
      </c>
      <c r="M5405" s="10">
        <f t="shared" si="254"/>
        <v>0.75153372708795874</v>
      </c>
      <c r="N5405" s="6">
        <f>DATEDIF(A5405, I5405, "d")</f>
        <v>160</v>
      </c>
    </row>
    <row r="5406" spans="1:14" ht="14.25">
      <c r="A5406" s="5">
        <v>44567</v>
      </c>
      <c r="B5406" s="6" t="s">
        <v>3210</v>
      </c>
      <c r="C5406" s="6" t="s">
        <v>3211</v>
      </c>
      <c r="D5406" s="17">
        <v>757872790</v>
      </c>
      <c r="E5406" s="6" t="s">
        <v>16</v>
      </c>
      <c r="F5406" s="6" t="str">
        <f>IF(E5406="BUY", "SELL", IF(E5406="SELL", "BUY", ""))</f>
        <v>SELL</v>
      </c>
      <c r="G5406" s="7">
        <v>45.84</v>
      </c>
      <c r="H5406" s="7">
        <v>1000</v>
      </c>
      <c r="I5406" s="11">
        <v>44727</v>
      </c>
      <c r="J5406" s="9">
        <v>28.32</v>
      </c>
      <c r="K5406" s="9">
        <f t="shared" si="252"/>
        <v>617.80104712041873</v>
      </c>
      <c r="L5406" s="10">
        <f t="shared" si="253"/>
        <v>0.38219895287958128</v>
      </c>
      <c r="M5406" s="10">
        <f t="shared" si="254"/>
        <v>-0.38219895287958128</v>
      </c>
      <c r="N5406" s="6">
        <f>DATEDIF(A5406, I5406, "d")</f>
        <v>160</v>
      </c>
    </row>
    <row r="5407" spans="1:14" ht="14.25">
      <c r="A5407" s="11">
        <v>44567</v>
      </c>
      <c r="B5407" s="6" t="s">
        <v>1139</v>
      </c>
      <c r="C5407" s="6" t="s">
        <v>1140</v>
      </c>
      <c r="D5407" s="17">
        <v>35285191268</v>
      </c>
      <c r="E5407" s="13" t="s">
        <v>19</v>
      </c>
      <c r="F5407" s="12" t="str">
        <f>IF(E5407="BUY", "SELL", IF(E5407="SELL", "BUY", ""))</f>
        <v>BUY</v>
      </c>
      <c r="G5407" s="7">
        <v>76.930000000000007</v>
      </c>
      <c r="H5407" s="7">
        <v>1000</v>
      </c>
      <c r="I5407" s="11">
        <v>44727</v>
      </c>
      <c r="J5407" s="9">
        <v>48.139999000000003</v>
      </c>
      <c r="K5407" s="9">
        <f t="shared" si="252"/>
        <v>625.76366826985566</v>
      </c>
      <c r="L5407" s="10">
        <f t="shared" si="253"/>
        <v>-0.37423633173014437</v>
      </c>
      <c r="M5407" s="10">
        <f t="shared" si="254"/>
        <v>0.37423633173014437</v>
      </c>
      <c r="N5407" s="6">
        <f>DATEDIF(A5407, I5407, "d")</f>
        <v>160</v>
      </c>
    </row>
    <row r="5408" spans="1:14" ht="14.25">
      <c r="A5408" s="5">
        <v>44568</v>
      </c>
      <c r="B5408" s="6" t="s">
        <v>349</v>
      </c>
      <c r="C5408" s="6" t="s">
        <v>350</v>
      </c>
      <c r="D5408" s="17">
        <v>26695412156</v>
      </c>
      <c r="E5408" s="6" t="s">
        <v>19</v>
      </c>
      <c r="F5408" s="6" t="str">
        <f>IF(E5408="BUY", "SELL", IF(E5408="SELL", "BUY", ""))</f>
        <v>BUY</v>
      </c>
      <c r="G5408" s="7">
        <v>41.422992999999998</v>
      </c>
      <c r="H5408" s="7">
        <v>1000</v>
      </c>
      <c r="I5408" s="5">
        <v>44641</v>
      </c>
      <c r="J5408" s="9">
        <v>36.014355000000002</v>
      </c>
      <c r="K5408" s="9">
        <f t="shared" si="252"/>
        <v>869.42908736700906</v>
      </c>
      <c r="L5408" s="10">
        <f t="shared" si="253"/>
        <v>-0.13057091263299095</v>
      </c>
      <c r="M5408" s="10">
        <f t="shared" si="254"/>
        <v>0.13057091263299095</v>
      </c>
      <c r="N5408" s="6">
        <f>DATEDIF(A5408, I5408, "d")</f>
        <v>73</v>
      </c>
    </row>
    <row r="5409" spans="1:14" ht="14.25">
      <c r="A5409" s="11">
        <v>44568</v>
      </c>
      <c r="B5409" s="6" t="s">
        <v>3591</v>
      </c>
      <c r="C5409" s="6" t="s">
        <v>3592</v>
      </c>
      <c r="D5409" s="17">
        <v>2548281736</v>
      </c>
      <c r="E5409" s="12" t="s">
        <v>16</v>
      </c>
      <c r="F5409" s="13" t="str">
        <f>IF(E5409="BUY", "SELL", IF(E5409="SELL", "BUY", ""))</f>
        <v>SELL</v>
      </c>
      <c r="G5409" s="7">
        <v>53.997394999999997</v>
      </c>
      <c r="H5409" s="7">
        <v>1000</v>
      </c>
      <c r="I5409" s="11">
        <v>44727</v>
      </c>
      <c r="J5409" s="9">
        <v>40.014781999999997</v>
      </c>
      <c r="K5409" s="9">
        <f t="shared" si="252"/>
        <v>741.05023029351696</v>
      </c>
      <c r="L5409" s="10">
        <f t="shared" si="253"/>
        <v>0.25894976970648304</v>
      </c>
      <c r="M5409" s="10">
        <f t="shared" si="254"/>
        <v>-0.25894976970648304</v>
      </c>
      <c r="N5409" s="6">
        <f>DATEDIF(A5409, I5409, "d")</f>
        <v>159</v>
      </c>
    </row>
    <row r="5410" spans="1:14" ht="14.25">
      <c r="A5410" s="5">
        <v>44571</v>
      </c>
      <c r="B5410" s="6" t="s">
        <v>2832</v>
      </c>
      <c r="C5410" s="6" t="s">
        <v>2833</v>
      </c>
      <c r="D5410" s="17">
        <v>12271779195</v>
      </c>
      <c r="E5410" s="6" t="s">
        <v>19</v>
      </c>
      <c r="F5410" s="6" t="str">
        <f>IF(E5410="BUY", "SELL", IF(E5410="SELL", "BUY", ""))</f>
        <v>BUY</v>
      </c>
      <c r="G5410" s="7">
        <v>26.129999000000002</v>
      </c>
      <c r="H5410" s="7">
        <v>1000</v>
      </c>
      <c r="I5410" s="5">
        <v>44593</v>
      </c>
      <c r="J5410" s="9">
        <v>23.68</v>
      </c>
      <c r="K5410" s="9">
        <f t="shared" si="252"/>
        <v>906.23807524829977</v>
      </c>
      <c r="L5410" s="10">
        <f t="shared" si="253"/>
        <v>-9.376192475170024E-2</v>
      </c>
      <c r="M5410" s="10">
        <f t="shared" si="254"/>
        <v>9.376192475170024E-2</v>
      </c>
      <c r="N5410" s="6">
        <f>DATEDIF(A5410, I5410, "d")</f>
        <v>22</v>
      </c>
    </row>
    <row r="5411" spans="1:14" ht="14.25">
      <c r="A5411" s="5">
        <v>44571</v>
      </c>
      <c r="B5411" s="6" t="s">
        <v>3593</v>
      </c>
      <c r="C5411" s="6" t="s">
        <v>3594</v>
      </c>
      <c r="D5411" s="17">
        <v>12260160000</v>
      </c>
      <c r="E5411" s="6" t="s">
        <v>16</v>
      </c>
      <c r="F5411" s="6" t="str">
        <f>IF(E5411="BUY", "SELL", IF(E5411="SELL", "BUY", ""))</f>
        <v>SELL</v>
      </c>
      <c r="G5411" s="7">
        <v>6.6</v>
      </c>
      <c r="H5411" s="7">
        <v>1000</v>
      </c>
      <c r="I5411" s="11">
        <v>44727</v>
      </c>
      <c r="J5411" s="9">
        <v>2.5</v>
      </c>
      <c r="K5411" s="9">
        <f t="shared" si="252"/>
        <v>378.78787878787881</v>
      </c>
      <c r="L5411" s="10">
        <f t="shared" si="253"/>
        <v>0.62121212121212122</v>
      </c>
      <c r="M5411" s="10">
        <f t="shared" si="254"/>
        <v>-0.62121212121212122</v>
      </c>
      <c r="N5411" s="6">
        <f>DATEDIF(A5411, I5411, "d")</f>
        <v>156</v>
      </c>
    </row>
    <row r="5412" spans="1:14" ht="14.25">
      <c r="A5412" s="11">
        <v>44571</v>
      </c>
      <c r="B5412" s="6" t="s">
        <v>2514</v>
      </c>
      <c r="C5412" s="6" t="s">
        <v>2515</v>
      </c>
      <c r="D5412" s="17">
        <v>90444963415</v>
      </c>
      <c r="E5412" s="12" t="s">
        <v>16</v>
      </c>
      <c r="F5412" s="13" t="str">
        <f>IF(E5412="BUY", "SELL", IF(E5412="SELL", "BUY", ""))</f>
        <v>SELL</v>
      </c>
      <c r="G5412" s="7">
        <v>42.599997999999999</v>
      </c>
      <c r="H5412" s="7">
        <v>1000</v>
      </c>
      <c r="I5412" s="11">
        <v>44614</v>
      </c>
      <c r="J5412" s="9">
        <v>33.68</v>
      </c>
      <c r="K5412" s="9">
        <f t="shared" si="252"/>
        <v>790.61036575635512</v>
      </c>
      <c r="L5412" s="10">
        <f t="shared" si="253"/>
        <v>0.20938963424364487</v>
      </c>
      <c r="M5412" s="10">
        <f t="shared" si="254"/>
        <v>-0.20938963424364487</v>
      </c>
      <c r="N5412" s="6">
        <f>DATEDIF(A5412, I5412, "d")</f>
        <v>43</v>
      </c>
    </row>
    <row r="5413" spans="1:14" ht="14.25">
      <c r="A5413" s="5">
        <v>44572</v>
      </c>
      <c r="B5413" s="6" t="s">
        <v>147</v>
      </c>
      <c r="C5413" s="6" t="s">
        <v>148</v>
      </c>
      <c r="D5413" s="17">
        <v>136351276474</v>
      </c>
      <c r="E5413" s="6" t="s">
        <v>16</v>
      </c>
      <c r="F5413" s="6" t="str">
        <f>IF(E5413="BUY", "SELL", IF(E5413="SELL", "BUY", ""))</f>
        <v>SELL</v>
      </c>
      <c r="G5413" s="7">
        <v>216.020004</v>
      </c>
      <c r="H5413" s="7">
        <v>1000</v>
      </c>
      <c r="I5413" s="5">
        <v>44582</v>
      </c>
      <c r="J5413" s="9">
        <v>205.44000199999999</v>
      </c>
      <c r="K5413" s="9">
        <f t="shared" si="252"/>
        <v>951.02304506947428</v>
      </c>
      <c r="L5413" s="10">
        <f t="shared" si="253"/>
        <v>4.8976954930525722E-2</v>
      </c>
      <c r="M5413" s="10">
        <f t="shared" si="254"/>
        <v>-4.8976954930525722E-2</v>
      </c>
      <c r="N5413" s="6">
        <f>DATEDIF(A5413, I5413, "d")</f>
        <v>10</v>
      </c>
    </row>
    <row r="5414" spans="1:14" ht="14.25">
      <c r="A5414" s="5">
        <v>44572</v>
      </c>
      <c r="B5414" s="6" t="s">
        <v>3595</v>
      </c>
      <c r="C5414" s="6" t="s">
        <v>3596</v>
      </c>
      <c r="D5414" s="17">
        <v>808862580</v>
      </c>
      <c r="E5414" s="6" t="s">
        <v>19</v>
      </c>
      <c r="F5414" s="6" t="str">
        <f>IF(E5414="BUY", "SELL", IF(E5414="SELL", "BUY", ""))</f>
        <v>BUY</v>
      </c>
      <c r="G5414" s="7">
        <v>8.99</v>
      </c>
      <c r="H5414" s="7">
        <v>1000</v>
      </c>
      <c r="I5414" s="11">
        <v>44727</v>
      </c>
      <c r="J5414" s="9">
        <v>7.48</v>
      </c>
      <c r="K5414" s="9">
        <f t="shared" si="252"/>
        <v>832.035595105673</v>
      </c>
      <c r="L5414" s="10">
        <f t="shared" si="253"/>
        <v>-0.16796440489432701</v>
      </c>
      <c r="M5414" s="10">
        <f t="shared" si="254"/>
        <v>0.16796440489432701</v>
      </c>
      <c r="N5414" s="6">
        <f>DATEDIF(A5414, I5414, "d")</f>
        <v>155</v>
      </c>
    </row>
    <row r="5415" spans="1:14" ht="14.25">
      <c r="A5415" s="5">
        <v>44572</v>
      </c>
      <c r="B5415" s="6" t="s">
        <v>76</v>
      </c>
      <c r="C5415" s="6" t="s">
        <v>77</v>
      </c>
      <c r="D5415" s="17">
        <v>179830167494</v>
      </c>
      <c r="E5415" s="6" t="s">
        <v>19</v>
      </c>
      <c r="F5415" s="6" t="str">
        <f>IF(E5415="BUY", "SELL", IF(E5415="SELL", "BUY", ""))</f>
        <v>BUY</v>
      </c>
      <c r="G5415" s="7">
        <v>540.84002699999996</v>
      </c>
      <c r="H5415" s="7">
        <v>1000</v>
      </c>
      <c r="I5415" s="5">
        <v>44592</v>
      </c>
      <c r="J5415" s="9">
        <v>427.14001500000001</v>
      </c>
      <c r="K5415" s="9">
        <f t="shared" si="252"/>
        <v>789.77145491489307</v>
      </c>
      <c r="L5415" s="10">
        <f t="shared" si="253"/>
        <v>-0.21022854508510694</v>
      </c>
      <c r="M5415" s="10">
        <f t="shared" si="254"/>
        <v>0.21022854508510694</v>
      </c>
      <c r="N5415" s="6">
        <f>DATEDIF(A5415, I5415, "d")</f>
        <v>20</v>
      </c>
    </row>
    <row r="5416" spans="1:14" ht="14.25">
      <c r="A5416" s="5">
        <v>44572</v>
      </c>
      <c r="B5416" s="6" t="s">
        <v>1344</v>
      </c>
      <c r="C5416" s="6" t="s">
        <v>1345</v>
      </c>
      <c r="D5416" s="17">
        <v>96243937501</v>
      </c>
      <c r="E5416" s="6" t="s">
        <v>16</v>
      </c>
      <c r="F5416" s="6" t="str">
        <f>IF(E5416="BUY", "SELL", IF(E5416="SELL", "BUY", ""))</f>
        <v>SELL</v>
      </c>
      <c r="G5416" s="7">
        <v>62.91</v>
      </c>
      <c r="H5416" s="7">
        <v>1000</v>
      </c>
      <c r="I5416" s="11">
        <v>44727</v>
      </c>
      <c r="J5416" s="9">
        <v>62.63</v>
      </c>
      <c r="K5416" s="9">
        <f t="shared" si="252"/>
        <v>995.54919726593562</v>
      </c>
      <c r="L5416" s="10">
        <f t="shared" si="253"/>
        <v>4.4508027340643824E-3</v>
      </c>
      <c r="M5416" s="10">
        <f t="shared" si="254"/>
        <v>-4.4508027340643824E-3</v>
      </c>
      <c r="N5416" s="6">
        <f>DATEDIF(A5416, I5416, "d")</f>
        <v>155</v>
      </c>
    </row>
    <row r="5417" spans="1:14" ht="14.25">
      <c r="A5417" s="5">
        <v>44572</v>
      </c>
      <c r="B5417" s="6" t="s">
        <v>3523</v>
      </c>
      <c r="C5417" s="6" t="s">
        <v>3524</v>
      </c>
      <c r="D5417" s="17">
        <v>19356778132</v>
      </c>
      <c r="E5417" s="6" t="s">
        <v>19</v>
      </c>
      <c r="F5417" s="6" t="str">
        <f>IF(E5417="BUY", "SELL", IF(E5417="SELL", "BUY", ""))</f>
        <v>BUY</v>
      </c>
      <c r="G5417" s="7">
        <v>83.550003000000004</v>
      </c>
      <c r="H5417" s="7">
        <v>1000</v>
      </c>
      <c r="I5417" s="11">
        <v>44727</v>
      </c>
      <c r="J5417" s="9">
        <v>29.08</v>
      </c>
      <c r="K5417" s="9">
        <f t="shared" si="252"/>
        <v>348.05504435469612</v>
      </c>
      <c r="L5417" s="10">
        <f t="shared" si="253"/>
        <v>-0.65194495564530397</v>
      </c>
      <c r="M5417" s="10">
        <f t="shared" si="254"/>
        <v>0.65194495564530397</v>
      </c>
      <c r="N5417" s="6">
        <f>DATEDIF(A5417, I5417, "d")</f>
        <v>155</v>
      </c>
    </row>
    <row r="5418" spans="1:14" ht="14.25">
      <c r="A5418" s="5">
        <v>44572</v>
      </c>
      <c r="B5418" s="6" t="s">
        <v>3597</v>
      </c>
      <c r="C5418" s="6" t="s">
        <v>3598</v>
      </c>
      <c r="D5418" s="17">
        <v>1890639360</v>
      </c>
      <c r="E5418" s="6" t="s">
        <v>19</v>
      </c>
      <c r="F5418" s="6" t="str">
        <f>IF(E5418="BUY", "SELL", IF(E5418="SELL", "BUY", ""))</f>
        <v>BUY</v>
      </c>
      <c r="G5418" s="7">
        <v>17.261365999999999</v>
      </c>
      <c r="H5418" s="7">
        <v>1000</v>
      </c>
      <c r="I5418" s="11">
        <v>44641</v>
      </c>
      <c r="J5418" s="9">
        <v>23.726931</v>
      </c>
      <c r="K5418" s="9">
        <f t="shared" si="252"/>
        <v>1374.5685596377484</v>
      </c>
      <c r="L5418" s="10">
        <f t="shared" si="253"/>
        <v>0.37456855963774843</v>
      </c>
      <c r="M5418" s="10">
        <f t="shared" si="254"/>
        <v>-0.37456855963774843</v>
      </c>
      <c r="N5418" s="6">
        <f>DATEDIF(A5418, I5418, "d")</f>
        <v>69</v>
      </c>
    </row>
    <row r="5419" spans="1:14" ht="14.25">
      <c r="A5419" s="5">
        <v>44573</v>
      </c>
      <c r="B5419" s="6" t="s">
        <v>3222</v>
      </c>
      <c r="C5419" s="6" t="s">
        <v>3223</v>
      </c>
      <c r="D5419" s="17">
        <v>2494389724</v>
      </c>
      <c r="E5419" s="6" t="s">
        <v>19</v>
      </c>
      <c r="F5419" s="6" t="str">
        <f>IF(E5419="BUY", "SELL", IF(E5419="SELL", "BUY", ""))</f>
        <v>BUY</v>
      </c>
      <c r="G5419" s="7">
        <v>15.99</v>
      </c>
      <c r="H5419" s="7">
        <v>1000</v>
      </c>
      <c r="I5419" s="11">
        <v>44727</v>
      </c>
      <c r="J5419" s="9">
        <v>13.36</v>
      </c>
      <c r="K5419" s="9">
        <f t="shared" si="252"/>
        <v>835.52220137585982</v>
      </c>
      <c r="L5419" s="10">
        <f t="shared" si="253"/>
        <v>-0.16447779862414016</v>
      </c>
      <c r="M5419" s="10">
        <f t="shared" si="254"/>
        <v>0.16447779862414016</v>
      </c>
      <c r="N5419" s="6">
        <f>DATEDIF(A5419, I5419, "d")</f>
        <v>154</v>
      </c>
    </row>
    <row r="5420" spans="1:14" ht="14.25">
      <c r="A5420" s="5">
        <v>44573</v>
      </c>
      <c r="B5420" s="6" t="s">
        <v>3599</v>
      </c>
      <c r="C5420" s="6" t="s">
        <v>3600</v>
      </c>
      <c r="D5420" s="17">
        <v>4085403090</v>
      </c>
      <c r="E5420" s="6" t="s">
        <v>19</v>
      </c>
      <c r="F5420" s="6" t="str">
        <f>IF(E5420="BUY", "SELL", IF(E5420="SELL", "BUY", ""))</f>
        <v>BUY</v>
      </c>
      <c r="G5420" s="7">
        <v>30.209999</v>
      </c>
      <c r="H5420" s="7">
        <v>1000</v>
      </c>
      <c r="I5420" s="11">
        <v>44727</v>
      </c>
      <c r="J5420" s="9">
        <v>20.879999000000002</v>
      </c>
      <c r="K5420" s="9">
        <f t="shared" si="252"/>
        <v>691.16185670843629</v>
      </c>
      <c r="L5420" s="10">
        <f t="shared" si="253"/>
        <v>-0.30883814329156373</v>
      </c>
      <c r="M5420" s="10">
        <f t="shared" si="254"/>
        <v>0.30883814329156373</v>
      </c>
      <c r="N5420" s="6">
        <f>DATEDIF(A5420, I5420, "d")</f>
        <v>154</v>
      </c>
    </row>
    <row r="5421" spans="1:14" ht="14.25">
      <c r="A5421" s="11">
        <v>44579</v>
      </c>
      <c r="B5421" s="6" t="s">
        <v>1584</v>
      </c>
      <c r="C5421" s="6" t="s">
        <v>1585</v>
      </c>
      <c r="D5421" s="17">
        <v>127390295240</v>
      </c>
      <c r="E5421" s="12" t="s">
        <v>16</v>
      </c>
      <c r="F5421" s="13" t="str">
        <f>IF(E5421="BUY", "SELL", IF(E5421="SELL", "BUY", ""))</f>
        <v>SELL</v>
      </c>
      <c r="G5421" s="7">
        <v>43.560271999999998</v>
      </c>
      <c r="H5421" s="7">
        <v>1000</v>
      </c>
      <c r="I5421" s="11">
        <v>44727</v>
      </c>
      <c r="J5421" s="9">
        <v>42.147464999999997</v>
      </c>
      <c r="K5421" s="9">
        <f t="shared" si="252"/>
        <v>967.5666166639179</v>
      </c>
      <c r="L5421" s="10">
        <f t="shared" si="253"/>
        <v>3.2433383336082103E-2</v>
      </c>
      <c r="M5421" s="10">
        <f t="shared" si="254"/>
        <v>-3.2433383336082103E-2</v>
      </c>
      <c r="N5421" s="6">
        <f>DATEDIF(A5421, I5421, "d")</f>
        <v>148</v>
      </c>
    </row>
    <row r="5422" spans="1:14" ht="14.25">
      <c r="A5422" s="11">
        <v>44579</v>
      </c>
      <c r="B5422" s="6" t="s">
        <v>3422</v>
      </c>
      <c r="C5422" s="6" t="s">
        <v>3423</v>
      </c>
      <c r="D5422" s="17">
        <v>33464662</v>
      </c>
      <c r="E5422" s="13" t="s">
        <v>19</v>
      </c>
      <c r="F5422" s="12" t="str">
        <f>IF(E5422="BUY", "SELL", IF(E5422="SELL", "BUY", ""))</f>
        <v>BUY</v>
      </c>
      <c r="G5422" s="7">
        <v>40.5</v>
      </c>
      <c r="H5422" s="7">
        <v>1000</v>
      </c>
      <c r="I5422" s="11">
        <v>44624</v>
      </c>
      <c r="J5422" s="9">
        <v>31.299999</v>
      </c>
      <c r="K5422" s="9">
        <f t="shared" si="252"/>
        <v>772.83948148148147</v>
      </c>
      <c r="L5422" s="10">
        <f t="shared" si="253"/>
        <v>-0.22716051851851854</v>
      </c>
      <c r="M5422" s="10">
        <f t="shared" si="254"/>
        <v>0.22716051851851854</v>
      </c>
      <c r="N5422" s="6">
        <f>DATEDIF(A5422, I5422, "d")</f>
        <v>45</v>
      </c>
    </row>
    <row r="5423" spans="1:14" ht="14.25">
      <c r="A5423" s="11">
        <v>44579</v>
      </c>
      <c r="B5423" s="6" t="s">
        <v>1005</v>
      </c>
      <c r="C5423" s="6" t="s">
        <v>1006</v>
      </c>
      <c r="D5423" s="17">
        <v>29957080906</v>
      </c>
      <c r="E5423" s="13" t="s">
        <v>19</v>
      </c>
      <c r="F5423" s="12" t="str">
        <f>IF(E5423="BUY", "SELL", IF(E5423="SELL", "BUY", ""))</f>
        <v>BUY</v>
      </c>
      <c r="G5423" s="7">
        <v>218.270004</v>
      </c>
      <c r="H5423" s="7">
        <v>1000</v>
      </c>
      <c r="I5423" s="11">
        <v>44727</v>
      </c>
      <c r="J5423" s="9">
        <v>183.16999799999999</v>
      </c>
      <c r="K5423" s="9">
        <f t="shared" si="252"/>
        <v>839.18996950217672</v>
      </c>
      <c r="L5423" s="10">
        <f t="shared" si="253"/>
        <v>-0.16081003049782328</v>
      </c>
      <c r="M5423" s="10">
        <f t="shared" si="254"/>
        <v>0.16081003049782328</v>
      </c>
      <c r="N5423" s="6">
        <f>DATEDIF(A5423, I5423, "d")</f>
        <v>148</v>
      </c>
    </row>
    <row r="5424" spans="1:14" ht="14.25">
      <c r="A5424" s="5">
        <v>44580</v>
      </c>
      <c r="B5424" s="6" t="s">
        <v>153</v>
      </c>
      <c r="C5424" s="6" t="s">
        <v>154</v>
      </c>
      <c r="D5424" s="17">
        <v>34609881197</v>
      </c>
      <c r="E5424" s="6" t="s">
        <v>19</v>
      </c>
      <c r="F5424" s="6" t="str">
        <f>IF(E5424="BUY", "SELL", IF(E5424="SELL", "BUY", ""))</f>
        <v>BUY</v>
      </c>
      <c r="G5424" s="7">
        <v>79.175788999999995</v>
      </c>
      <c r="H5424" s="7">
        <v>1000</v>
      </c>
      <c r="I5424" s="11">
        <v>44727</v>
      </c>
      <c r="J5424" s="9">
        <v>59.117919999999998</v>
      </c>
      <c r="K5424" s="9">
        <f t="shared" si="252"/>
        <v>746.66663568076342</v>
      </c>
      <c r="L5424" s="10">
        <f t="shared" si="253"/>
        <v>-0.25333336431923659</v>
      </c>
      <c r="M5424" s="10">
        <f t="shared" si="254"/>
        <v>0.25333336431923659</v>
      </c>
      <c r="N5424" s="6">
        <f>DATEDIF(A5424, I5424, "d")</f>
        <v>147</v>
      </c>
    </row>
    <row r="5425" spans="1:14" ht="14.25">
      <c r="A5425" s="5">
        <v>44580</v>
      </c>
      <c r="B5425" s="6" t="s">
        <v>3601</v>
      </c>
      <c r="C5425" s="6" t="s">
        <v>3602</v>
      </c>
      <c r="D5425" s="17">
        <v>915067698</v>
      </c>
      <c r="E5425" s="6" t="s">
        <v>19</v>
      </c>
      <c r="F5425" s="6" t="str">
        <f>IF(E5425="BUY", "SELL", IF(E5425="SELL", "BUY", ""))</f>
        <v>BUY</v>
      </c>
      <c r="G5425" s="7">
        <v>9.6999999999999993</v>
      </c>
      <c r="H5425" s="7">
        <v>1000</v>
      </c>
      <c r="I5425" s="11">
        <v>44727</v>
      </c>
      <c r="J5425" s="9">
        <v>7.44</v>
      </c>
      <c r="K5425" s="9">
        <f t="shared" si="252"/>
        <v>767.01030927835063</v>
      </c>
      <c r="L5425" s="10">
        <f t="shared" si="253"/>
        <v>-0.23298969072164938</v>
      </c>
      <c r="M5425" s="10">
        <f t="shared" si="254"/>
        <v>0.23298969072164938</v>
      </c>
      <c r="N5425" s="6">
        <f>DATEDIF(A5425, I5425, "d")</f>
        <v>147</v>
      </c>
    </row>
    <row r="5426" spans="1:14" ht="14.25">
      <c r="A5426" s="5">
        <v>44580</v>
      </c>
      <c r="B5426" s="6" t="s">
        <v>161</v>
      </c>
      <c r="C5426" s="6" t="s">
        <v>162</v>
      </c>
      <c r="D5426" s="17">
        <v>19131597722</v>
      </c>
      <c r="E5426" s="6" t="s">
        <v>19</v>
      </c>
      <c r="F5426" s="6" t="str">
        <f>IF(E5426="BUY", "SELL", IF(E5426="SELL", "BUY", ""))</f>
        <v>BUY</v>
      </c>
      <c r="G5426" s="7">
        <v>43.735287</v>
      </c>
      <c r="H5426" s="7">
        <v>1000</v>
      </c>
      <c r="I5426" s="11">
        <v>44727</v>
      </c>
      <c r="J5426" s="9">
        <v>36.647869</v>
      </c>
      <c r="K5426" s="9">
        <f t="shared" si="252"/>
        <v>837.94737645142243</v>
      </c>
      <c r="L5426" s="10">
        <f t="shared" si="253"/>
        <v>-0.16205262354857758</v>
      </c>
      <c r="M5426" s="10">
        <f t="shared" si="254"/>
        <v>0.16205262354857758</v>
      </c>
      <c r="N5426" s="6">
        <f>DATEDIF(A5426, I5426, "d")</f>
        <v>147</v>
      </c>
    </row>
    <row r="5427" spans="1:14" ht="14.25">
      <c r="A5427" s="5">
        <v>44580</v>
      </c>
      <c r="B5427" s="6" t="s">
        <v>1800</v>
      </c>
      <c r="C5427" s="6" t="s">
        <v>1801</v>
      </c>
      <c r="D5427" s="17">
        <v>1819713870</v>
      </c>
      <c r="E5427" s="6" t="s">
        <v>16</v>
      </c>
      <c r="F5427" s="6" t="str">
        <f>IF(E5427="BUY", "SELL", IF(E5427="SELL", "BUY", ""))</f>
        <v>SELL</v>
      </c>
      <c r="G5427" s="7">
        <v>21.909867999999999</v>
      </c>
      <c r="H5427" s="7">
        <v>1000</v>
      </c>
      <c r="I5427" s="5">
        <v>44657</v>
      </c>
      <c r="J5427" s="9">
        <v>25.387623000000001</v>
      </c>
      <c r="K5427" s="9">
        <f t="shared" si="252"/>
        <v>1158.7300754162463</v>
      </c>
      <c r="L5427" s="10">
        <f t="shared" si="253"/>
        <v>-0.15873007541624634</v>
      </c>
      <c r="M5427" s="10">
        <f t="shared" si="254"/>
        <v>0.15873007541624634</v>
      </c>
      <c r="N5427" s="6">
        <f>DATEDIF(A5427, I5427, "d")</f>
        <v>77</v>
      </c>
    </row>
    <row r="5428" spans="1:14" ht="14.25">
      <c r="A5428" s="5">
        <v>44581</v>
      </c>
      <c r="B5428" s="6" t="s">
        <v>93</v>
      </c>
      <c r="C5428" s="6" t="s">
        <v>94</v>
      </c>
      <c r="D5428" s="17">
        <v>81360823648</v>
      </c>
      <c r="E5428" s="6" t="s">
        <v>19</v>
      </c>
      <c r="F5428" s="6" t="str">
        <f>IF(E5428="BUY", "SELL", IF(E5428="SELL", "BUY", ""))</f>
        <v>BUY</v>
      </c>
      <c r="G5428" s="7">
        <v>60.002071000000001</v>
      </c>
      <c r="H5428" s="7">
        <v>1000</v>
      </c>
      <c r="I5428" s="5">
        <v>44698</v>
      </c>
      <c r="J5428" s="9">
        <v>48.387115000000001</v>
      </c>
      <c r="K5428" s="9">
        <f t="shared" si="252"/>
        <v>806.42408159545039</v>
      </c>
      <c r="L5428" s="10">
        <f t="shared" si="253"/>
        <v>-0.1935759184045496</v>
      </c>
      <c r="M5428" s="10">
        <f t="shared" si="254"/>
        <v>0.1935759184045496</v>
      </c>
      <c r="N5428" s="6">
        <f>DATEDIF(A5428, I5428, "d")</f>
        <v>117</v>
      </c>
    </row>
    <row r="5429" spans="1:14" ht="14.25">
      <c r="A5429" s="5">
        <v>44581</v>
      </c>
      <c r="B5429" s="6" t="s">
        <v>3603</v>
      </c>
      <c r="C5429" s="6" t="s">
        <v>3604</v>
      </c>
      <c r="D5429" s="17">
        <v>10591110684</v>
      </c>
      <c r="E5429" s="6" t="s">
        <v>16</v>
      </c>
      <c r="F5429" s="6" t="str">
        <f>IF(E5429="BUY", "SELL", IF(E5429="SELL", "BUY", ""))</f>
        <v>SELL</v>
      </c>
      <c r="G5429" s="7">
        <v>126.31189000000001</v>
      </c>
      <c r="H5429" s="7">
        <v>1000</v>
      </c>
      <c r="I5429" s="11">
        <v>44727</v>
      </c>
      <c r="J5429" s="9">
        <v>125.096878</v>
      </c>
      <c r="K5429" s="9">
        <f t="shared" si="252"/>
        <v>990.380858049072</v>
      </c>
      <c r="L5429" s="10">
        <f t="shared" si="253"/>
        <v>9.6191419509279973E-3</v>
      </c>
      <c r="M5429" s="10">
        <f t="shared" si="254"/>
        <v>-9.6191419509279973E-3</v>
      </c>
      <c r="N5429" s="6">
        <f>DATEDIF(A5429, I5429, "d")</f>
        <v>146</v>
      </c>
    </row>
    <row r="5430" spans="1:14" ht="14.25">
      <c r="A5430" s="5">
        <v>44581</v>
      </c>
      <c r="B5430" s="6" t="s">
        <v>3306</v>
      </c>
      <c r="C5430" s="6" t="s">
        <v>3307</v>
      </c>
      <c r="D5430" s="17">
        <v>525830693</v>
      </c>
      <c r="E5430" s="6" t="s">
        <v>19</v>
      </c>
      <c r="F5430" s="6" t="str">
        <f>IF(E5430="BUY", "SELL", IF(E5430="SELL", "BUY", ""))</f>
        <v>BUY</v>
      </c>
      <c r="G5430" s="7">
        <v>4.6500000000000004</v>
      </c>
      <c r="H5430" s="7">
        <v>1000</v>
      </c>
      <c r="I5430" s="5">
        <v>44652</v>
      </c>
      <c r="J5430" s="9">
        <v>3.96</v>
      </c>
      <c r="K5430" s="9">
        <f t="shared" si="252"/>
        <v>851.61290322580635</v>
      </c>
      <c r="L5430" s="10">
        <f t="shared" si="253"/>
        <v>-0.14838709677419365</v>
      </c>
      <c r="M5430" s="10">
        <f t="shared" si="254"/>
        <v>0.14838709677419365</v>
      </c>
      <c r="N5430" s="6">
        <f>DATEDIF(A5430, I5430, "d")</f>
        <v>71</v>
      </c>
    </row>
    <row r="5431" spans="1:14" ht="14.25">
      <c r="A5431" s="5">
        <v>44581</v>
      </c>
      <c r="B5431" s="6" t="s">
        <v>3605</v>
      </c>
      <c r="C5431" s="6" t="s">
        <v>3606</v>
      </c>
      <c r="D5431" s="17">
        <v>67291904</v>
      </c>
      <c r="E5431" s="6" t="s">
        <v>19</v>
      </c>
      <c r="F5431" s="6" t="str">
        <f>IF(E5431="BUY", "SELL", IF(E5431="SELL", "BUY", ""))</f>
        <v>BUY</v>
      </c>
      <c r="G5431" s="7">
        <v>12.05</v>
      </c>
      <c r="H5431" s="7">
        <v>1000</v>
      </c>
      <c r="I5431" s="11">
        <v>44727</v>
      </c>
      <c r="J5431" s="9">
        <v>0.95899999999999996</v>
      </c>
      <c r="K5431" s="9">
        <f t="shared" si="252"/>
        <v>79.585062240663888</v>
      </c>
      <c r="L5431" s="10">
        <f t="shared" si="253"/>
        <v>-0.92041493775933614</v>
      </c>
      <c r="M5431" s="10">
        <f t="shared" si="254"/>
        <v>0.92041493775933614</v>
      </c>
      <c r="N5431" s="6">
        <f>DATEDIF(A5431, I5431, "d")</f>
        <v>146</v>
      </c>
    </row>
    <row r="5432" spans="1:14" ht="14.25">
      <c r="A5432" s="5">
        <v>44582</v>
      </c>
      <c r="B5432" s="6" t="s">
        <v>2814</v>
      </c>
      <c r="C5432" s="6" t="s">
        <v>2815</v>
      </c>
      <c r="D5432" s="17">
        <v>44572001674</v>
      </c>
      <c r="E5432" s="6" t="s">
        <v>16</v>
      </c>
      <c r="F5432" s="6" t="str">
        <f>IF(E5432="BUY", "SELL", IF(E5432="SELL", "BUY", ""))</f>
        <v>SELL</v>
      </c>
      <c r="G5432" s="7">
        <v>46.803497</v>
      </c>
      <c r="H5432" s="7">
        <v>1000</v>
      </c>
      <c r="I5432" s="11">
        <v>44727</v>
      </c>
      <c r="J5432" s="9">
        <v>36.138088000000003</v>
      </c>
      <c r="K5432" s="9">
        <f t="shared" si="252"/>
        <v>772.12367272471124</v>
      </c>
      <c r="L5432" s="10">
        <f t="shared" si="253"/>
        <v>0.22787632727528875</v>
      </c>
      <c r="M5432" s="10">
        <f t="shared" si="254"/>
        <v>-0.22787632727528875</v>
      </c>
      <c r="N5432" s="6">
        <f>DATEDIF(A5432, I5432, "d")</f>
        <v>145</v>
      </c>
    </row>
    <row r="5433" spans="1:14" ht="14.25">
      <c r="A5433" s="5">
        <v>44582</v>
      </c>
      <c r="B5433" s="6" t="s">
        <v>14</v>
      </c>
      <c r="C5433" s="6" t="s">
        <v>15</v>
      </c>
      <c r="D5433" s="17">
        <v>141375537264</v>
      </c>
      <c r="E5433" s="6" t="s">
        <v>19</v>
      </c>
      <c r="F5433" s="6" t="str">
        <f>IF(E5433="BUY", "SELL", IF(E5433="SELL", "BUY", ""))</f>
        <v>BUY</v>
      </c>
      <c r="G5433" s="7">
        <v>207.035721</v>
      </c>
      <c r="H5433" s="7">
        <v>1000</v>
      </c>
      <c r="I5433" s="5">
        <v>44672</v>
      </c>
      <c r="J5433" s="9">
        <v>224.90681499999999</v>
      </c>
      <c r="K5433" s="9">
        <f t="shared" si="252"/>
        <v>1086.3188918012847</v>
      </c>
      <c r="L5433" s="10">
        <f t="shared" si="253"/>
        <v>8.6318891801284742E-2</v>
      </c>
      <c r="M5433" s="10">
        <f t="shared" si="254"/>
        <v>-8.6318891801284742E-2</v>
      </c>
      <c r="N5433" s="6">
        <f>DATEDIF(A5433, I5433, "d")</f>
        <v>90</v>
      </c>
    </row>
    <row r="5434" spans="1:14" ht="14.25">
      <c r="A5434" s="5">
        <v>44582</v>
      </c>
      <c r="B5434" s="6" t="s">
        <v>3607</v>
      </c>
      <c r="C5434" s="6" t="s">
        <v>3608</v>
      </c>
      <c r="D5434" s="17">
        <v>11720604</v>
      </c>
      <c r="E5434" s="6" t="s">
        <v>19</v>
      </c>
      <c r="F5434" s="6" t="str">
        <f>IF(E5434="BUY", "SELL", IF(E5434="SELL", "BUY", ""))</f>
        <v>BUY</v>
      </c>
      <c r="G5434" s="7">
        <v>10.86</v>
      </c>
      <c r="H5434" s="7">
        <v>1000</v>
      </c>
      <c r="I5434" s="11">
        <v>44727</v>
      </c>
      <c r="J5434" s="9">
        <v>13.14</v>
      </c>
      <c r="K5434" s="9">
        <f t="shared" si="252"/>
        <v>1209.9447513812156</v>
      </c>
      <c r="L5434" s="10">
        <f t="shared" si="253"/>
        <v>0.2099447513812156</v>
      </c>
      <c r="M5434" s="10">
        <f t="shared" si="254"/>
        <v>-0.2099447513812156</v>
      </c>
      <c r="N5434" s="6">
        <f>DATEDIF(A5434, I5434, "d")</f>
        <v>145</v>
      </c>
    </row>
    <row r="5435" spans="1:14" ht="14.25">
      <c r="A5435" s="5">
        <v>44582</v>
      </c>
      <c r="B5435" s="6" t="s">
        <v>2970</v>
      </c>
      <c r="C5435" s="6" t="s">
        <v>2971</v>
      </c>
      <c r="D5435" s="17">
        <v>2666952900</v>
      </c>
      <c r="E5435" s="6" t="s">
        <v>19</v>
      </c>
      <c r="F5435" s="6" t="str">
        <f>IF(E5435="BUY", "SELL", IF(E5435="SELL", "BUY", ""))</f>
        <v>BUY</v>
      </c>
      <c r="G5435" s="7">
        <v>23.51</v>
      </c>
      <c r="H5435" s="7">
        <v>1000</v>
      </c>
      <c r="I5435" s="11">
        <v>44727</v>
      </c>
      <c r="J5435" s="9">
        <v>6.26</v>
      </c>
      <c r="K5435" s="9">
        <f t="shared" si="252"/>
        <v>266.26967247979582</v>
      </c>
      <c r="L5435" s="10">
        <f t="shared" si="253"/>
        <v>-0.73373032752020417</v>
      </c>
      <c r="M5435" s="10">
        <f t="shared" si="254"/>
        <v>0.73373032752020417</v>
      </c>
      <c r="N5435" s="6">
        <f>DATEDIF(A5435, I5435, "d")</f>
        <v>145</v>
      </c>
    </row>
    <row r="5436" spans="1:14" ht="14.25">
      <c r="A5436" s="5">
        <v>44582</v>
      </c>
      <c r="B5436" s="6" t="s">
        <v>28</v>
      </c>
      <c r="C5436" s="6" t="s">
        <v>28</v>
      </c>
      <c r="D5436" s="17">
        <v>128825360723</v>
      </c>
      <c r="E5436" s="6" t="s">
        <v>19</v>
      </c>
      <c r="F5436" s="6" t="str">
        <f>IF(E5436="BUY", "SELL", IF(E5436="SELL", "BUY", ""))</f>
        <v>BUY</v>
      </c>
      <c r="G5436" s="7">
        <v>118.74</v>
      </c>
      <c r="H5436" s="7">
        <v>1000</v>
      </c>
      <c r="I5436" s="5">
        <v>44586</v>
      </c>
      <c r="J5436" s="9">
        <v>124.93</v>
      </c>
      <c r="K5436" s="9">
        <f t="shared" si="252"/>
        <v>1052.1307057436418</v>
      </c>
      <c r="L5436" s="10">
        <f t="shared" si="253"/>
        <v>5.2130705743641786E-2</v>
      </c>
      <c r="M5436" s="10">
        <f t="shared" si="254"/>
        <v>-5.2130705743641786E-2</v>
      </c>
      <c r="N5436" s="6">
        <f>DATEDIF(A5436, I5436, "d")</f>
        <v>4</v>
      </c>
    </row>
    <row r="5437" spans="1:14" ht="14.25">
      <c r="A5437" s="5">
        <v>44582</v>
      </c>
      <c r="B5437" s="6" t="s">
        <v>757</v>
      </c>
      <c r="C5437" s="6" t="s">
        <v>758</v>
      </c>
      <c r="D5437" s="17">
        <v>100443452698</v>
      </c>
      <c r="E5437" s="6" t="s">
        <v>16</v>
      </c>
      <c r="F5437" s="6" t="str">
        <f>IF(E5437="BUY", "SELL", IF(E5437="SELL", "BUY", ""))</f>
        <v>SELL</v>
      </c>
      <c r="G5437" s="7">
        <v>18.345535000000002</v>
      </c>
      <c r="H5437" s="7">
        <v>1000</v>
      </c>
      <c r="I5437" s="5">
        <v>44596</v>
      </c>
      <c r="J5437" s="9">
        <v>16.601296999999999</v>
      </c>
      <c r="K5437" s="9">
        <f t="shared" si="252"/>
        <v>904.92302350408409</v>
      </c>
      <c r="L5437" s="10">
        <f t="shared" si="253"/>
        <v>9.5076976495915913E-2</v>
      </c>
      <c r="M5437" s="10">
        <f t="shared" si="254"/>
        <v>-9.5076976495915913E-2</v>
      </c>
      <c r="N5437" s="6">
        <f>DATEDIF(A5437, I5437, "d")</f>
        <v>14</v>
      </c>
    </row>
    <row r="5438" spans="1:14" ht="14.25">
      <c r="A5438" s="5">
        <v>44585</v>
      </c>
      <c r="B5438" s="6" t="s">
        <v>3446</v>
      </c>
      <c r="C5438" s="6" t="s">
        <v>3447</v>
      </c>
      <c r="D5438" s="17">
        <v>1761787296</v>
      </c>
      <c r="E5438" s="6" t="s">
        <v>16</v>
      </c>
      <c r="F5438" s="6" t="str">
        <f>IF(E5438="BUY", "SELL", IF(E5438="SELL", "BUY", ""))</f>
        <v>SELL</v>
      </c>
      <c r="G5438" s="7">
        <v>45.509998000000003</v>
      </c>
      <c r="H5438" s="7">
        <v>1000</v>
      </c>
      <c r="I5438" s="11">
        <v>44727</v>
      </c>
      <c r="J5438" s="9">
        <v>34.169998</v>
      </c>
      <c r="K5438" s="9">
        <f t="shared" si="252"/>
        <v>750.82398377604841</v>
      </c>
      <c r="L5438" s="10">
        <f t="shared" si="253"/>
        <v>0.24917601622395158</v>
      </c>
      <c r="M5438" s="10">
        <f t="shared" si="254"/>
        <v>-0.24917601622395158</v>
      </c>
      <c r="N5438" s="6">
        <f>DATEDIF(A5438, I5438, "d")</f>
        <v>142</v>
      </c>
    </row>
    <row r="5439" spans="1:14" ht="14.25">
      <c r="A5439" s="5">
        <v>44585</v>
      </c>
      <c r="B5439" s="6" t="s">
        <v>3304</v>
      </c>
      <c r="C5439" s="6" t="s">
        <v>3305</v>
      </c>
      <c r="D5439" s="17">
        <v>2898992000</v>
      </c>
      <c r="E5439" s="6" t="s">
        <v>19</v>
      </c>
      <c r="F5439" s="6" t="str">
        <f>IF(E5439="BUY", "SELL", IF(E5439="SELL", "BUY", ""))</f>
        <v>BUY</v>
      </c>
      <c r="G5439" s="7">
        <v>55.66</v>
      </c>
      <c r="H5439" s="7">
        <v>1000</v>
      </c>
      <c r="I5439" s="11">
        <v>44727</v>
      </c>
      <c r="J5439" s="9">
        <v>43.84</v>
      </c>
      <c r="K5439" s="9">
        <f t="shared" si="252"/>
        <v>787.6392382321236</v>
      </c>
      <c r="L5439" s="10">
        <f t="shared" si="253"/>
        <v>-0.21236076176787641</v>
      </c>
      <c r="M5439" s="10">
        <f t="shared" si="254"/>
        <v>0.21236076176787641</v>
      </c>
      <c r="N5439" s="6">
        <f>DATEDIF(A5439, I5439, "d")</f>
        <v>142</v>
      </c>
    </row>
    <row r="5440" spans="1:14" ht="14.25">
      <c r="A5440" s="5">
        <v>44585</v>
      </c>
      <c r="B5440" s="6" t="s">
        <v>105</v>
      </c>
      <c r="C5440" s="6" t="s">
        <v>106</v>
      </c>
      <c r="D5440" s="17">
        <v>432921712233</v>
      </c>
      <c r="E5440" s="6" t="s">
        <v>19</v>
      </c>
      <c r="F5440" s="6" t="str">
        <f>IF(E5440="BUY", "SELL", IF(E5440="SELL", "BUY", ""))</f>
        <v>BUY</v>
      </c>
      <c r="G5440" s="7">
        <v>138.278381</v>
      </c>
      <c r="H5440" s="7">
        <v>1000</v>
      </c>
      <c r="I5440" s="5">
        <v>44659</v>
      </c>
      <c r="J5440" s="9">
        <v>128.289795</v>
      </c>
      <c r="K5440" s="9">
        <f t="shared" si="252"/>
        <v>927.76465903227495</v>
      </c>
      <c r="L5440" s="10">
        <f t="shared" si="253"/>
        <v>-7.2235340967725048E-2</v>
      </c>
      <c r="M5440" s="10">
        <f t="shared" si="254"/>
        <v>7.2235340967725048E-2</v>
      </c>
      <c r="N5440" s="6">
        <f>DATEDIF(A5440, I5440, "d")</f>
        <v>74</v>
      </c>
    </row>
    <row r="5441" spans="1:14" ht="14.25">
      <c r="A5441" s="5">
        <v>44585</v>
      </c>
      <c r="B5441" s="6" t="s">
        <v>39</v>
      </c>
      <c r="C5441" s="6" t="s">
        <v>40</v>
      </c>
      <c r="D5441" s="17">
        <v>57134103688</v>
      </c>
      <c r="E5441" s="6" t="s">
        <v>19</v>
      </c>
      <c r="F5441" s="6" t="str">
        <f>IF(E5441="BUY", "SELL", IF(E5441="SELL", "BUY", ""))</f>
        <v>BUY</v>
      </c>
      <c r="G5441" s="7">
        <v>33.529518000000003</v>
      </c>
      <c r="H5441" s="7">
        <v>1000</v>
      </c>
      <c r="I5441" s="11">
        <v>44727</v>
      </c>
      <c r="J5441" s="9">
        <v>59.682613000000003</v>
      </c>
      <c r="K5441" s="9">
        <f t="shared" si="252"/>
        <v>1780.0021163441718</v>
      </c>
      <c r="L5441" s="10">
        <f t="shared" si="253"/>
        <v>0.78000211634417183</v>
      </c>
      <c r="M5441" s="10">
        <f t="shared" si="254"/>
        <v>-0.78000211634417183</v>
      </c>
      <c r="N5441" s="6">
        <f>DATEDIF(A5441, I5441, "d")</f>
        <v>142</v>
      </c>
    </row>
    <row r="5442" spans="1:14" ht="14.25">
      <c r="A5442" s="5">
        <v>44586</v>
      </c>
      <c r="B5442" s="6" t="s">
        <v>157</v>
      </c>
      <c r="C5442" s="6" t="s">
        <v>158</v>
      </c>
      <c r="D5442" s="17">
        <v>121670003777</v>
      </c>
      <c r="E5442" s="6" t="s">
        <v>19</v>
      </c>
      <c r="F5442" s="6" t="str">
        <f>IF(E5442="BUY", "SELL", IF(E5442="SELL", "BUY", ""))</f>
        <v>BUY</v>
      </c>
      <c r="G5442" s="7">
        <v>70.701285999999996</v>
      </c>
      <c r="H5442" s="7">
        <v>1000</v>
      </c>
      <c r="I5442" s="5">
        <v>44586</v>
      </c>
      <c r="J5442" s="9">
        <v>70.701285999999996</v>
      </c>
      <c r="K5442" s="9">
        <f t="shared" si="252"/>
        <v>1000</v>
      </c>
      <c r="L5442" s="10">
        <f t="shared" si="253"/>
        <v>0</v>
      </c>
      <c r="M5442" s="10">
        <f t="shared" si="254"/>
        <v>0</v>
      </c>
      <c r="N5442" s="6">
        <f>DATEDIF(A5442, I5442, "d")</f>
        <v>0</v>
      </c>
    </row>
    <row r="5443" spans="1:14" ht="14.25">
      <c r="A5443" s="5">
        <v>44586</v>
      </c>
      <c r="B5443" s="6" t="s">
        <v>28</v>
      </c>
      <c r="C5443" s="6" t="s">
        <v>28</v>
      </c>
      <c r="D5443" s="17">
        <v>128825360723</v>
      </c>
      <c r="E5443" s="6" t="s">
        <v>16</v>
      </c>
      <c r="F5443" s="6" t="str">
        <f>IF(E5443="BUY", "SELL", IF(E5443="SELL", "BUY", ""))</f>
        <v>SELL</v>
      </c>
      <c r="G5443" s="7">
        <v>124.93</v>
      </c>
      <c r="H5443" s="7">
        <v>1000</v>
      </c>
      <c r="I5443" s="11">
        <v>44727</v>
      </c>
      <c r="J5443" s="9">
        <v>128.88</v>
      </c>
      <c r="K5443" s="9">
        <f t="shared" ref="K5443:K5506" si="255">(H5443/G5443)*J5443</f>
        <v>1031.6177059153126</v>
      </c>
      <c r="L5443" s="10">
        <f t="shared" ref="L5443:L5506" si="256">IF(F5443="BUY",(K5443-H5443)/H5443, IF(F5443="SELL", (H5443-K5443)/H5443, "Invalid"))</f>
        <v>-3.1617705915312627E-2</v>
      </c>
      <c r="M5443" s="10">
        <f t="shared" ref="M5443:M5506" si="257">IF(E5443="BUY",(K5443-H5443)/H5443,IF(E5443="SELL",(H5443-K5443)/H5443,""))</f>
        <v>3.1617705915312627E-2</v>
      </c>
      <c r="N5443" s="6">
        <f>DATEDIF(A5443, I5443, "d")</f>
        <v>141</v>
      </c>
    </row>
    <row r="5444" spans="1:14" ht="14.25">
      <c r="A5444" s="5">
        <v>44586</v>
      </c>
      <c r="B5444" s="6" t="s">
        <v>2781</v>
      </c>
      <c r="C5444" s="6" t="s">
        <v>2782</v>
      </c>
      <c r="D5444" s="17">
        <v>2439732846</v>
      </c>
      <c r="E5444" s="6" t="s">
        <v>19</v>
      </c>
      <c r="F5444" s="6" t="str">
        <f>IF(E5444="BUY", "SELL", IF(E5444="SELL", "BUY", ""))</f>
        <v>BUY</v>
      </c>
      <c r="G5444" s="7">
        <v>27.59</v>
      </c>
      <c r="H5444" s="7">
        <v>1000</v>
      </c>
      <c r="I5444" s="11">
        <v>44727</v>
      </c>
      <c r="J5444" s="9">
        <v>24.51</v>
      </c>
      <c r="K5444" s="9">
        <f t="shared" si="255"/>
        <v>888.36534976440748</v>
      </c>
      <c r="L5444" s="10">
        <f t="shared" si="256"/>
        <v>-0.11163465023559252</v>
      </c>
      <c r="M5444" s="10">
        <f t="shared" si="257"/>
        <v>0.11163465023559252</v>
      </c>
      <c r="N5444" s="6">
        <f>DATEDIF(A5444, I5444, "d")</f>
        <v>141</v>
      </c>
    </row>
    <row r="5445" spans="1:14" ht="14.25">
      <c r="A5445" s="11">
        <v>44586</v>
      </c>
      <c r="B5445" s="6" t="s">
        <v>47</v>
      </c>
      <c r="C5445" s="6" t="s">
        <v>48</v>
      </c>
      <c r="D5445" s="17">
        <v>139488720000</v>
      </c>
      <c r="E5445" s="12" t="s">
        <v>16</v>
      </c>
      <c r="F5445" s="13" t="str">
        <f>IF(E5445="BUY", "SELL", IF(E5445="SELL", "BUY", ""))</f>
        <v>SELL</v>
      </c>
      <c r="G5445" s="7">
        <v>48.295048000000001</v>
      </c>
      <c r="H5445" s="7">
        <v>1000</v>
      </c>
      <c r="I5445" s="11">
        <v>44727</v>
      </c>
      <c r="J5445" s="9">
        <v>45.417865999999997</v>
      </c>
      <c r="K5445" s="9">
        <f t="shared" si="255"/>
        <v>940.42490650387174</v>
      </c>
      <c r="L5445" s="10">
        <f t="shared" si="256"/>
        <v>5.9575093496128259E-2</v>
      </c>
      <c r="M5445" s="10">
        <f t="shared" si="257"/>
        <v>-5.9575093496128259E-2</v>
      </c>
      <c r="N5445" s="6">
        <f>DATEDIF(A5445, I5445, "d")</f>
        <v>141</v>
      </c>
    </row>
    <row r="5446" spans="1:14" ht="14.25">
      <c r="A5446" s="5">
        <v>44587</v>
      </c>
      <c r="B5446" s="6" t="s">
        <v>617</v>
      </c>
      <c r="C5446" s="6" t="s">
        <v>618</v>
      </c>
      <c r="D5446" s="17">
        <v>2506603546</v>
      </c>
      <c r="E5446" s="6" t="s">
        <v>16</v>
      </c>
      <c r="F5446" s="6" t="str">
        <f>IF(E5446="BUY", "SELL", IF(E5446="SELL", "BUY", ""))</f>
        <v>SELL</v>
      </c>
      <c r="G5446" s="7">
        <v>51.150002000000001</v>
      </c>
      <c r="H5446" s="7">
        <v>1000</v>
      </c>
      <c r="I5446" s="11">
        <v>44727</v>
      </c>
      <c r="J5446" s="9">
        <v>55.689999</v>
      </c>
      <c r="K5446" s="9">
        <f t="shared" si="255"/>
        <v>1088.7584911531383</v>
      </c>
      <c r="L5446" s="10">
        <f t="shared" si="256"/>
        <v>-8.8758491153138261E-2</v>
      </c>
      <c r="M5446" s="10">
        <f t="shared" si="257"/>
        <v>8.8758491153138261E-2</v>
      </c>
      <c r="N5446" s="6">
        <f>DATEDIF(A5446, I5446, "d")</f>
        <v>140</v>
      </c>
    </row>
    <row r="5447" spans="1:14" ht="14.25">
      <c r="A5447" s="5">
        <v>44587</v>
      </c>
      <c r="B5447" s="6" t="s">
        <v>3609</v>
      </c>
      <c r="C5447" s="6" t="s">
        <v>3610</v>
      </c>
      <c r="D5447" s="17">
        <v>286678440</v>
      </c>
      <c r="E5447" s="6" t="s">
        <v>16</v>
      </c>
      <c r="F5447" s="6" t="str">
        <f>IF(E5447="BUY", "SELL", IF(E5447="SELL", "BUY", ""))</f>
        <v>SELL</v>
      </c>
      <c r="G5447" s="7">
        <v>8.31</v>
      </c>
      <c r="H5447" s="7">
        <v>1000</v>
      </c>
      <c r="I5447" s="11">
        <v>44727</v>
      </c>
      <c r="J5447" s="9">
        <v>5.16</v>
      </c>
      <c r="K5447" s="9">
        <f t="shared" si="255"/>
        <v>620.93862815884472</v>
      </c>
      <c r="L5447" s="10">
        <f t="shared" si="256"/>
        <v>0.37906137184115529</v>
      </c>
      <c r="M5447" s="10">
        <f t="shared" si="257"/>
        <v>-0.37906137184115529</v>
      </c>
      <c r="N5447" s="6">
        <f>DATEDIF(A5447, I5447, "d")</f>
        <v>140</v>
      </c>
    </row>
    <row r="5448" spans="1:14" ht="14.25">
      <c r="A5448" s="5">
        <v>44587</v>
      </c>
      <c r="B5448" s="6" t="s">
        <v>3611</v>
      </c>
      <c r="C5448" s="6" t="s">
        <v>3612</v>
      </c>
      <c r="D5448" s="17">
        <v>9391889760</v>
      </c>
      <c r="E5448" s="6" t="s">
        <v>19</v>
      </c>
      <c r="F5448" s="6" t="str">
        <f>IF(E5448="BUY", "SELL", IF(E5448="SELL", "BUY", ""))</f>
        <v>BUY</v>
      </c>
      <c r="G5448" s="7">
        <v>202.490005</v>
      </c>
      <c r="H5448" s="7">
        <v>1000</v>
      </c>
      <c r="I5448" s="11">
        <v>44727</v>
      </c>
      <c r="J5448" s="9">
        <v>153.270004</v>
      </c>
      <c r="K5448" s="9">
        <f t="shared" si="255"/>
        <v>756.92626902745155</v>
      </c>
      <c r="L5448" s="10">
        <f t="shared" si="256"/>
        <v>-0.24307373097254845</v>
      </c>
      <c r="M5448" s="10">
        <f t="shared" si="257"/>
        <v>0.24307373097254845</v>
      </c>
      <c r="N5448" s="6">
        <f>DATEDIF(A5448, I5448, "d")</f>
        <v>140</v>
      </c>
    </row>
    <row r="5449" spans="1:14" ht="14.25">
      <c r="A5449" s="5">
        <v>44587</v>
      </c>
      <c r="B5449" s="6" t="s">
        <v>1408</v>
      </c>
      <c r="C5449" s="6" t="s">
        <v>1409</v>
      </c>
      <c r="D5449" s="17">
        <v>8881396565</v>
      </c>
      <c r="E5449" s="6" t="s">
        <v>19</v>
      </c>
      <c r="F5449" s="6" t="str">
        <f>IF(E5449="BUY", "SELL", IF(E5449="SELL", "BUY", ""))</f>
        <v>BUY</v>
      </c>
      <c r="G5449" s="7">
        <v>133.020004</v>
      </c>
      <c r="H5449" s="7">
        <v>1000</v>
      </c>
      <c r="I5449" s="11">
        <v>44727</v>
      </c>
      <c r="J5449" s="9">
        <v>145.779999</v>
      </c>
      <c r="K5449" s="9">
        <f t="shared" si="255"/>
        <v>1095.9253842752853</v>
      </c>
      <c r="L5449" s="10">
        <f t="shared" si="256"/>
        <v>9.5925384275285297E-2</v>
      </c>
      <c r="M5449" s="10">
        <f t="shared" si="257"/>
        <v>-9.5925384275285297E-2</v>
      </c>
      <c r="N5449" s="6">
        <f>DATEDIF(A5449, I5449, "d")</f>
        <v>140</v>
      </c>
    </row>
    <row r="5450" spans="1:14" ht="14.25">
      <c r="A5450" s="5">
        <v>44587</v>
      </c>
      <c r="B5450" s="6" t="s">
        <v>35</v>
      </c>
      <c r="C5450" s="6" t="s">
        <v>36</v>
      </c>
      <c r="D5450" s="17">
        <v>55172716720</v>
      </c>
      <c r="E5450" s="6" t="s">
        <v>16</v>
      </c>
      <c r="F5450" s="6" t="str">
        <f>IF(E5450="BUY", "SELL", IF(E5450="SELL", "BUY", ""))</f>
        <v>SELL</v>
      </c>
      <c r="G5450" s="7">
        <v>157.89115899999999</v>
      </c>
      <c r="H5450" s="7">
        <v>1000</v>
      </c>
      <c r="I5450" s="5">
        <v>44592</v>
      </c>
      <c r="J5450" s="9">
        <v>154.832199</v>
      </c>
      <c r="K5450" s="9">
        <f t="shared" si="255"/>
        <v>980.62614766163074</v>
      </c>
      <c r="L5450" s="10">
        <f t="shared" si="256"/>
        <v>1.937385233836926E-2</v>
      </c>
      <c r="M5450" s="10">
        <f t="shared" si="257"/>
        <v>-1.937385233836926E-2</v>
      </c>
      <c r="N5450" s="6">
        <f>DATEDIF(A5450, I5450, "d")</f>
        <v>5</v>
      </c>
    </row>
    <row r="5451" spans="1:14" ht="14.25">
      <c r="A5451" s="5">
        <v>44587</v>
      </c>
      <c r="B5451" s="6" t="s">
        <v>753</v>
      </c>
      <c r="C5451" s="6" t="s">
        <v>754</v>
      </c>
      <c r="D5451" s="17">
        <v>4536009900</v>
      </c>
      <c r="E5451" s="6" t="s">
        <v>16</v>
      </c>
      <c r="F5451" s="6" t="str">
        <f>IF(E5451="BUY", "SELL", IF(E5451="SELL", "BUY", ""))</f>
        <v>SELL</v>
      </c>
      <c r="G5451" s="7">
        <v>44.330002</v>
      </c>
      <c r="H5451" s="7">
        <v>1000</v>
      </c>
      <c r="I5451" s="11">
        <v>44727</v>
      </c>
      <c r="J5451" s="9">
        <v>56.709999000000003</v>
      </c>
      <c r="K5451" s="9">
        <f t="shared" si="255"/>
        <v>1279.2690377049837</v>
      </c>
      <c r="L5451" s="10">
        <f t="shared" si="256"/>
        <v>-0.27926903770498368</v>
      </c>
      <c r="M5451" s="10">
        <f t="shared" si="257"/>
        <v>0.27926903770498368</v>
      </c>
      <c r="N5451" s="6">
        <f>DATEDIF(A5451, I5451, "d")</f>
        <v>140</v>
      </c>
    </row>
    <row r="5452" spans="1:14" ht="14.25">
      <c r="A5452" s="5">
        <v>44587</v>
      </c>
      <c r="B5452" s="6" t="s">
        <v>2484</v>
      </c>
      <c r="C5452" s="6" t="s">
        <v>2485</v>
      </c>
      <c r="D5452" s="17">
        <v>18085373047</v>
      </c>
      <c r="E5452" s="6" t="s">
        <v>16</v>
      </c>
      <c r="F5452" s="6" t="str">
        <f>IF(E5452="BUY", "SELL", IF(E5452="SELL", "BUY", ""))</f>
        <v>SELL</v>
      </c>
      <c r="G5452" s="7">
        <v>26.74</v>
      </c>
      <c r="H5452" s="7">
        <v>1000</v>
      </c>
      <c r="I5452" s="11">
        <v>44727</v>
      </c>
      <c r="J5452" s="9">
        <v>19.07</v>
      </c>
      <c r="K5452" s="9">
        <f t="shared" si="255"/>
        <v>713.16379955123421</v>
      </c>
      <c r="L5452" s="10">
        <f t="shared" si="256"/>
        <v>0.28683620044876579</v>
      </c>
      <c r="M5452" s="10">
        <f t="shared" si="257"/>
        <v>-0.28683620044876579</v>
      </c>
      <c r="N5452" s="6">
        <f>DATEDIF(A5452, I5452, "d")</f>
        <v>140</v>
      </c>
    </row>
    <row r="5453" spans="1:14" ht="14.25">
      <c r="A5453" s="11">
        <v>44587</v>
      </c>
      <c r="B5453" s="6" t="s">
        <v>3218</v>
      </c>
      <c r="C5453" s="6" t="s">
        <v>3219</v>
      </c>
      <c r="D5453" s="17">
        <v>11006014256</v>
      </c>
      <c r="E5453" s="12" t="s">
        <v>16</v>
      </c>
      <c r="F5453" s="13" t="str">
        <f>IF(E5453="BUY", "SELL", IF(E5453="SELL", "BUY", ""))</f>
        <v>SELL</v>
      </c>
      <c r="G5453" s="7">
        <v>24.25</v>
      </c>
      <c r="H5453" s="7">
        <v>1000</v>
      </c>
      <c r="I5453" s="11">
        <v>44727</v>
      </c>
      <c r="J5453" s="9">
        <v>12.28</v>
      </c>
      <c r="K5453" s="9">
        <f t="shared" si="255"/>
        <v>506.39175257731961</v>
      </c>
      <c r="L5453" s="10">
        <f t="shared" si="256"/>
        <v>0.49360824742268039</v>
      </c>
      <c r="M5453" s="10">
        <f t="shared" si="257"/>
        <v>-0.49360824742268039</v>
      </c>
      <c r="N5453" s="6">
        <f>DATEDIF(A5453, I5453, "d")</f>
        <v>140</v>
      </c>
    </row>
    <row r="5454" spans="1:14" ht="14.25">
      <c r="A5454" s="5">
        <v>44588</v>
      </c>
      <c r="B5454" s="6" t="s">
        <v>3613</v>
      </c>
      <c r="C5454" s="6" t="s">
        <v>3614</v>
      </c>
      <c r="D5454" s="17">
        <v>1187188992</v>
      </c>
      <c r="E5454" s="6" t="s">
        <v>16</v>
      </c>
      <c r="F5454" s="6" t="str">
        <f>IF(E5454="BUY", "SELL", IF(E5454="SELL", "BUY", ""))</f>
        <v>SELL</v>
      </c>
      <c r="G5454" s="7">
        <v>12.440339</v>
      </c>
      <c r="H5454" s="7">
        <v>1000</v>
      </c>
      <c r="I5454" s="11">
        <v>44727</v>
      </c>
      <c r="J5454" s="9">
        <v>8.9154640000000001</v>
      </c>
      <c r="K5454" s="9">
        <f t="shared" si="255"/>
        <v>716.65764092119991</v>
      </c>
      <c r="L5454" s="10">
        <f t="shared" si="256"/>
        <v>0.28334235907880007</v>
      </c>
      <c r="M5454" s="10">
        <f t="shared" si="257"/>
        <v>-0.28334235907880007</v>
      </c>
      <c r="N5454" s="6">
        <f>DATEDIF(A5454, I5454, "d")</f>
        <v>139</v>
      </c>
    </row>
    <row r="5455" spans="1:14" ht="14.25">
      <c r="A5455" s="5">
        <v>44588</v>
      </c>
      <c r="B5455" s="6" t="s">
        <v>3338</v>
      </c>
      <c r="C5455" s="6" t="s">
        <v>3339</v>
      </c>
      <c r="D5455" s="17">
        <v>12076891</v>
      </c>
      <c r="E5455" s="6" t="s">
        <v>16</v>
      </c>
      <c r="F5455" s="6" t="str">
        <f>IF(E5455="BUY", "SELL", IF(E5455="SELL", "BUY", ""))</f>
        <v>SELL</v>
      </c>
      <c r="G5455" s="7">
        <v>11.49</v>
      </c>
      <c r="H5455" s="7">
        <v>1000</v>
      </c>
      <c r="I5455" s="11">
        <v>44727</v>
      </c>
      <c r="J5455" s="9">
        <v>4.67</v>
      </c>
      <c r="K5455" s="9">
        <f t="shared" si="255"/>
        <v>406.44038294168837</v>
      </c>
      <c r="L5455" s="10">
        <f t="shared" si="256"/>
        <v>0.59355961705831173</v>
      </c>
      <c r="M5455" s="10">
        <f t="shared" si="257"/>
        <v>-0.59355961705831173</v>
      </c>
      <c r="N5455" s="6">
        <f>DATEDIF(A5455, I5455, "d")</f>
        <v>139</v>
      </c>
    </row>
    <row r="5456" spans="1:14" ht="14.25">
      <c r="A5456" s="5">
        <v>44588</v>
      </c>
      <c r="B5456" s="6" t="s">
        <v>3615</v>
      </c>
      <c r="C5456" s="6" t="s">
        <v>3616</v>
      </c>
      <c r="D5456" s="17">
        <v>696586740</v>
      </c>
      <c r="E5456" s="6" t="s">
        <v>16</v>
      </c>
      <c r="F5456" s="6" t="str">
        <f>IF(E5456="BUY", "SELL", IF(E5456="SELL", "BUY", ""))</f>
        <v>SELL</v>
      </c>
      <c r="G5456" s="7">
        <v>11.06</v>
      </c>
      <c r="H5456" s="7">
        <v>1000</v>
      </c>
      <c r="I5456" s="11">
        <v>44727</v>
      </c>
      <c r="J5456" s="9">
        <v>10.1</v>
      </c>
      <c r="K5456" s="9">
        <f t="shared" si="255"/>
        <v>913.20072332730558</v>
      </c>
      <c r="L5456" s="10">
        <f t="shared" si="256"/>
        <v>8.6799276672694423E-2</v>
      </c>
      <c r="M5456" s="10">
        <f t="shared" si="257"/>
        <v>-8.6799276672694423E-2</v>
      </c>
      <c r="N5456" s="6">
        <f>DATEDIF(A5456, I5456, "d")</f>
        <v>139</v>
      </c>
    </row>
    <row r="5457" spans="1:14" ht="14.25">
      <c r="A5457" s="5">
        <v>44588</v>
      </c>
      <c r="B5457" s="6" t="s">
        <v>103</v>
      </c>
      <c r="C5457" s="6" t="s">
        <v>104</v>
      </c>
      <c r="D5457" s="17">
        <v>136600252096</v>
      </c>
      <c r="E5457" s="6" t="s">
        <v>19</v>
      </c>
      <c r="F5457" s="6" t="str">
        <f>IF(E5457="BUY", "SELL", IF(E5457="SELL", "BUY", ""))</f>
        <v>BUY</v>
      </c>
      <c r="G5457" s="7">
        <v>45.310108</v>
      </c>
      <c r="H5457" s="7">
        <v>1000</v>
      </c>
      <c r="I5457" s="5">
        <v>44644</v>
      </c>
      <c r="J5457" s="9">
        <v>49.047339999999998</v>
      </c>
      <c r="K5457" s="9">
        <f t="shared" si="255"/>
        <v>1082.4811982350604</v>
      </c>
      <c r="L5457" s="10">
        <f t="shared" si="256"/>
        <v>8.2481198235060449E-2</v>
      </c>
      <c r="M5457" s="10">
        <f t="shared" si="257"/>
        <v>-8.2481198235060449E-2</v>
      </c>
      <c r="N5457" s="6">
        <f>DATEDIF(A5457, I5457, "d")</f>
        <v>56</v>
      </c>
    </row>
    <row r="5458" spans="1:14" ht="14.25">
      <c r="A5458" s="5">
        <v>44588</v>
      </c>
      <c r="B5458" s="6" t="s">
        <v>3617</v>
      </c>
      <c r="C5458" s="6" t="s">
        <v>3618</v>
      </c>
      <c r="D5458" s="17">
        <v>911708700</v>
      </c>
      <c r="E5458" s="6" t="s">
        <v>16</v>
      </c>
      <c r="F5458" s="6" t="str">
        <f>IF(E5458="BUY", "SELL", IF(E5458="SELL", "BUY", ""))</f>
        <v>SELL</v>
      </c>
      <c r="G5458" s="7">
        <v>9.1125179999999997</v>
      </c>
      <c r="H5458" s="7">
        <v>1000</v>
      </c>
      <c r="I5458" s="11">
        <v>44727</v>
      </c>
      <c r="J5458" s="9">
        <v>6.2432319999999999</v>
      </c>
      <c r="K5458" s="9">
        <f t="shared" si="255"/>
        <v>685.12698685478597</v>
      </c>
      <c r="L5458" s="10">
        <f t="shared" si="256"/>
        <v>0.31487301314521404</v>
      </c>
      <c r="M5458" s="10">
        <f t="shared" si="257"/>
        <v>-0.31487301314521404</v>
      </c>
      <c r="N5458" s="6">
        <f>DATEDIF(A5458, I5458, "d")</f>
        <v>139</v>
      </c>
    </row>
    <row r="5459" spans="1:14" ht="14.25">
      <c r="A5459" s="11">
        <v>44588</v>
      </c>
      <c r="B5459" s="6" t="s">
        <v>3619</v>
      </c>
      <c r="C5459" s="6" t="s">
        <v>3620</v>
      </c>
      <c r="D5459" s="17">
        <v>1100960076</v>
      </c>
      <c r="E5459" s="12" t="s">
        <v>16</v>
      </c>
      <c r="F5459" s="13" t="str">
        <f>IF(E5459="BUY", "SELL", IF(E5459="SELL", "BUY", ""))</f>
        <v>SELL</v>
      </c>
      <c r="G5459" s="7">
        <v>15.9</v>
      </c>
      <c r="H5459" s="7">
        <v>1000</v>
      </c>
      <c r="I5459" s="11">
        <v>44727</v>
      </c>
      <c r="J5459" s="9">
        <v>14.45</v>
      </c>
      <c r="K5459" s="9">
        <f t="shared" si="255"/>
        <v>908.80503144654074</v>
      </c>
      <c r="L5459" s="10">
        <f t="shared" si="256"/>
        <v>9.1194968553459266E-2</v>
      </c>
      <c r="M5459" s="10">
        <f t="shared" si="257"/>
        <v>-9.1194968553459266E-2</v>
      </c>
      <c r="N5459" s="6">
        <f>DATEDIF(A5459, I5459, "d")</f>
        <v>139</v>
      </c>
    </row>
    <row r="5460" spans="1:14" ht="14.25">
      <c r="A5460" s="5">
        <v>44589</v>
      </c>
      <c r="B5460" s="6" t="s">
        <v>1976</v>
      </c>
      <c r="C5460" s="6" t="s">
        <v>1977</v>
      </c>
      <c r="D5460" s="17">
        <v>1333845408</v>
      </c>
      <c r="E5460" s="6" t="s">
        <v>16</v>
      </c>
      <c r="F5460" s="6" t="str">
        <f>IF(E5460="BUY", "SELL", IF(E5460="SELL", "BUY", ""))</f>
        <v>SELL</v>
      </c>
      <c r="G5460" s="7">
        <v>36.991016000000002</v>
      </c>
      <c r="H5460" s="7">
        <v>1000</v>
      </c>
      <c r="I5460" s="11">
        <v>44652</v>
      </c>
      <c r="J5460" s="9">
        <v>48.479213999999999</v>
      </c>
      <c r="K5460" s="9">
        <f t="shared" si="255"/>
        <v>1310.5672469228743</v>
      </c>
      <c r="L5460" s="10">
        <f t="shared" si="256"/>
        <v>-0.31056724692287435</v>
      </c>
      <c r="M5460" s="10">
        <f t="shared" si="257"/>
        <v>0.31056724692287435</v>
      </c>
      <c r="N5460" s="6">
        <f>DATEDIF(A5460, I5460, "d")</f>
        <v>63</v>
      </c>
    </row>
    <row r="5461" spans="1:14" ht="14.25">
      <c r="A5461" s="5">
        <v>44589</v>
      </c>
      <c r="B5461" s="6" t="s">
        <v>3621</v>
      </c>
      <c r="C5461" s="6" t="s">
        <v>3622</v>
      </c>
      <c r="D5461" s="17">
        <v>3100061302</v>
      </c>
      <c r="E5461" s="6" t="s">
        <v>16</v>
      </c>
      <c r="F5461" s="6" t="str">
        <f>IF(E5461="BUY", "SELL", IF(E5461="SELL", "BUY", ""))</f>
        <v>SELL</v>
      </c>
      <c r="G5461" s="7">
        <v>44.444687000000002</v>
      </c>
      <c r="H5461" s="7">
        <v>1000</v>
      </c>
      <c r="I5461" s="11">
        <v>44727</v>
      </c>
      <c r="J5461" s="9">
        <v>40.148243000000001</v>
      </c>
      <c r="K5461" s="9">
        <f t="shared" si="255"/>
        <v>903.33053757359119</v>
      </c>
      <c r="L5461" s="10">
        <f t="shared" si="256"/>
        <v>9.6669462426408809E-2</v>
      </c>
      <c r="M5461" s="10">
        <f t="shared" si="257"/>
        <v>-9.6669462426408809E-2</v>
      </c>
      <c r="N5461" s="6">
        <f>DATEDIF(A5461, I5461, "d")</f>
        <v>138</v>
      </c>
    </row>
    <row r="5462" spans="1:14" ht="14.25">
      <c r="A5462" s="5">
        <v>44589</v>
      </c>
      <c r="B5462" s="6" t="s">
        <v>3623</v>
      </c>
      <c r="C5462" s="6" t="s">
        <v>3624</v>
      </c>
      <c r="D5462" s="17">
        <v>3626649800</v>
      </c>
      <c r="E5462" s="6" t="s">
        <v>16</v>
      </c>
      <c r="F5462" s="6" t="str">
        <f>IF(E5462="BUY", "SELL", IF(E5462="SELL", "BUY", ""))</f>
        <v>SELL</v>
      </c>
      <c r="G5462" s="7">
        <v>149.41</v>
      </c>
      <c r="H5462" s="7">
        <v>1000</v>
      </c>
      <c r="I5462" s="11">
        <v>44727</v>
      </c>
      <c r="J5462" s="9">
        <v>101.03</v>
      </c>
      <c r="K5462" s="9">
        <f t="shared" si="255"/>
        <v>676.19302590188067</v>
      </c>
      <c r="L5462" s="10">
        <f t="shared" si="256"/>
        <v>0.32380697409811932</v>
      </c>
      <c r="M5462" s="10">
        <f t="shared" si="257"/>
        <v>-0.32380697409811932</v>
      </c>
      <c r="N5462" s="6">
        <f>DATEDIF(A5462, I5462, "d")</f>
        <v>138</v>
      </c>
    </row>
    <row r="5463" spans="1:14" ht="14.25">
      <c r="A5463" s="5">
        <v>44592</v>
      </c>
      <c r="B5463" s="6" t="s">
        <v>22</v>
      </c>
      <c r="C5463" s="6" t="s">
        <v>23</v>
      </c>
      <c r="D5463" s="17">
        <v>300794502426</v>
      </c>
      <c r="E5463" s="6" t="s">
        <v>19</v>
      </c>
      <c r="F5463" s="6" t="str">
        <f>IF(E5463="BUY", "SELL", IF(E5463="SELL", "BUY", ""))</f>
        <v>BUY</v>
      </c>
      <c r="G5463" s="7">
        <v>123.25</v>
      </c>
      <c r="H5463" s="7">
        <v>1000</v>
      </c>
      <c r="I5463" s="5">
        <v>44648</v>
      </c>
      <c r="J5463" s="9">
        <v>157.75</v>
      </c>
      <c r="K5463" s="9">
        <f t="shared" si="255"/>
        <v>1279.9188640973632</v>
      </c>
      <c r="L5463" s="10">
        <f t="shared" si="256"/>
        <v>0.27991886409736322</v>
      </c>
      <c r="M5463" s="10">
        <f t="shared" si="257"/>
        <v>-0.27991886409736322</v>
      </c>
      <c r="N5463" s="6">
        <f>DATEDIF(A5463, I5463, "d")</f>
        <v>56</v>
      </c>
    </row>
    <row r="5464" spans="1:14" ht="14.25">
      <c r="A5464" s="5">
        <v>44592</v>
      </c>
      <c r="B5464" s="6" t="s">
        <v>35</v>
      </c>
      <c r="C5464" s="6" t="s">
        <v>36</v>
      </c>
      <c r="D5464" s="17">
        <v>55172716720</v>
      </c>
      <c r="E5464" s="6" t="s">
        <v>19</v>
      </c>
      <c r="F5464" s="6" t="str">
        <f>IF(E5464="BUY", "SELL", IF(E5464="SELL", "BUY", ""))</f>
        <v>BUY</v>
      </c>
      <c r="G5464" s="7">
        <v>154.832199</v>
      </c>
      <c r="H5464" s="7">
        <v>1000</v>
      </c>
      <c r="I5464" s="5">
        <v>44683</v>
      </c>
      <c r="J5464" s="9">
        <v>137.39279199999999</v>
      </c>
      <c r="K5464" s="9">
        <f t="shared" si="255"/>
        <v>887.36576039974727</v>
      </c>
      <c r="L5464" s="10">
        <f t="shared" si="256"/>
        <v>-0.11263423960025273</v>
      </c>
      <c r="M5464" s="10">
        <f t="shared" si="257"/>
        <v>0.11263423960025273</v>
      </c>
      <c r="N5464" s="6">
        <f>DATEDIF(A5464, I5464, "d")</f>
        <v>91</v>
      </c>
    </row>
    <row r="5465" spans="1:14" ht="14.25">
      <c r="A5465" s="5">
        <v>44592</v>
      </c>
      <c r="B5465" s="6" t="s">
        <v>241</v>
      </c>
      <c r="C5465" s="6" t="s">
        <v>242</v>
      </c>
      <c r="D5465" s="17">
        <v>7075072067</v>
      </c>
      <c r="E5465" s="6" t="s">
        <v>19</v>
      </c>
      <c r="F5465" s="6" t="str">
        <f>IF(E5465="BUY", "SELL", IF(E5465="SELL", "BUY", ""))</f>
        <v>BUY</v>
      </c>
      <c r="G5465" s="7">
        <v>20.83</v>
      </c>
      <c r="H5465" s="7">
        <v>1000</v>
      </c>
      <c r="I5465" s="5">
        <v>44622</v>
      </c>
      <c r="J5465" s="9">
        <v>19.059999000000001</v>
      </c>
      <c r="K5465" s="9">
        <f t="shared" si="255"/>
        <v>915.02635621699494</v>
      </c>
      <c r="L5465" s="10">
        <f t="shared" si="256"/>
        <v>-8.4973643783005065E-2</v>
      </c>
      <c r="M5465" s="10">
        <f t="shared" si="257"/>
        <v>8.4973643783005065E-2</v>
      </c>
      <c r="N5465" s="6">
        <f>DATEDIF(A5465, I5465, "d")</f>
        <v>30</v>
      </c>
    </row>
    <row r="5466" spans="1:14" ht="14.25">
      <c r="A5466" s="5">
        <v>44592</v>
      </c>
      <c r="B5466" s="6" t="s">
        <v>76</v>
      </c>
      <c r="C5466" s="6" t="s">
        <v>77</v>
      </c>
      <c r="D5466" s="17">
        <v>179830167494</v>
      </c>
      <c r="E5466" s="6" t="s">
        <v>16</v>
      </c>
      <c r="F5466" s="6" t="str">
        <f>IF(E5466="BUY", "SELL", IF(E5466="SELL", "BUY", ""))</f>
        <v>SELL</v>
      </c>
      <c r="G5466" s="7">
        <v>427.14001500000001</v>
      </c>
      <c r="H5466" s="7">
        <v>1000</v>
      </c>
      <c r="I5466" s="5">
        <v>44662</v>
      </c>
      <c r="J5466" s="9">
        <v>348</v>
      </c>
      <c r="K5466" s="9">
        <f t="shared" si="255"/>
        <v>814.72114009266954</v>
      </c>
      <c r="L5466" s="10">
        <f t="shared" si="256"/>
        <v>0.18527885990733045</v>
      </c>
      <c r="M5466" s="10">
        <f t="shared" si="257"/>
        <v>-0.18527885990733045</v>
      </c>
      <c r="N5466" s="6">
        <f>DATEDIF(A5466, I5466, "d")</f>
        <v>70</v>
      </c>
    </row>
    <row r="5467" spans="1:14" ht="14.25">
      <c r="A5467" s="11">
        <v>44592</v>
      </c>
      <c r="B5467" s="6" t="s">
        <v>957</v>
      </c>
      <c r="C5467" s="6" t="s">
        <v>958</v>
      </c>
      <c r="D5467" s="17">
        <v>21169802220</v>
      </c>
      <c r="E5467" s="12" t="s">
        <v>16</v>
      </c>
      <c r="F5467" s="13" t="str">
        <f>IF(E5467="BUY", "SELL", IF(E5467="SELL", "BUY", ""))</f>
        <v>SELL</v>
      </c>
      <c r="G5467" s="7">
        <v>228.83660900000001</v>
      </c>
      <c r="H5467" s="7">
        <v>1000</v>
      </c>
      <c r="I5467" s="11">
        <v>44727</v>
      </c>
      <c r="J5467" s="9">
        <v>191.18803399999999</v>
      </c>
      <c r="K5467" s="9">
        <f t="shared" si="255"/>
        <v>835.47835652467643</v>
      </c>
      <c r="L5467" s="10">
        <f t="shared" si="256"/>
        <v>0.16452164347532358</v>
      </c>
      <c r="M5467" s="10">
        <f t="shared" si="257"/>
        <v>-0.16452164347532358</v>
      </c>
      <c r="N5467" s="6">
        <f>DATEDIF(A5467, I5467, "d")</f>
        <v>135</v>
      </c>
    </row>
    <row r="5468" spans="1:14" ht="14.25">
      <c r="A5468" s="5">
        <v>44593</v>
      </c>
      <c r="B5468" s="6" t="s">
        <v>3204</v>
      </c>
      <c r="C5468" s="6" t="s">
        <v>3205</v>
      </c>
      <c r="D5468" s="17">
        <v>17167592634</v>
      </c>
      <c r="E5468" s="6" t="s">
        <v>19</v>
      </c>
      <c r="F5468" s="6" t="str">
        <f>IF(E5468="BUY", "SELL", IF(E5468="SELL", "BUY", ""))</f>
        <v>BUY</v>
      </c>
      <c r="G5468" s="7">
        <v>197.729996</v>
      </c>
      <c r="H5468" s="7">
        <v>1000</v>
      </c>
      <c r="I5468" s="11">
        <v>44727</v>
      </c>
      <c r="J5468" s="9">
        <v>55.009998000000003</v>
      </c>
      <c r="K5468" s="9">
        <f t="shared" si="255"/>
        <v>278.20765241910999</v>
      </c>
      <c r="L5468" s="10">
        <f t="shared" si="256"/>
        <v>-0.72179234758089006</v>
      </c>
      <c r="M5468" s="10">
        <f t="shared" si="257"/>
        <v>0.72179234758089006</v>
      </c>
      <c r="N5468" s="6">
        <f>DATEDIF(A5468, I5468, "d")</f>
        <v>134</v>
      </c>
    </row>
    <row r="5469" spans="1:14" ht="14.25">
      <c r="A5469" s="5">
        <v>44593</v>
      </c>
      <c r="B5469" s="6" t="s">
        <v>2832</v>
      </c>
      <c r="C5469" s="6" t="s">
        <v>2833</v>
      </c>
      <c r="D5469" s="17">
        <v>12271779195</v>
      </c>
      <c r="E5469" s="6" t="s">
        <v>16</v>
      </c>
      <c r="F5469" s="6" t="str">
        <f>IF(E5469="BUY", "SELL", IF(E5469="SELL", "BUY", ""))</f>
        <v>SELL</v>
      </c>
      <c r="G5469" s="7">
        <v>23.68</v>
      </c>
      <c r="H5469" s="7">
        <v>1000</v>
      </c>
      <c r="I5469" s="11">
        <v>44727</v>
      </c>
      <c r="J5469" s="9">
        <v>12.23</v>
      </c>
      <c r="K5469" s="9">
        <f t="shared" si="255"/>
        <v>516.4695945945947</v>
      </c>
      <c r="L5469" s="10">
        <f t="shared" si="256"/>
        <v>0.48353040540540532</v>
      </c>
      <c r="M5469" s="10">
        <f t="shared" si="257"/>
        <v>-0.48353040540540532</v>
      </c>
      <c r="N5469" s="6">
        <f>DATEDIF(A5469, I5469, "d")</f>
        <v>134</v>
      </c>
    </row>
    <row r="5470" spans="1:14" ht="14.25">
      <c r="A5470" s="5">
        <v>44593</v>
      </c>
      <c r="B5470" s="6" t="s">
        <v>68</v>
      </c>
      <c r="C5470" s="6" t="s">
        <v>69</v>
      </c>
      <c r="D5470" s="17">
        <v>2348838000</v>
      </c>
      <c r="E5470" s="6" t="s">
        <v>16</v>
      </c>
      <c r="F5470" s="6" t="str">
        <f>IF(E5470="BUY", "SELL", IF(E5470="SELL", "BUY", ""))</f>
        <v>SELL</v>
      </c>
      <c r="G5470" s="7">
        <v>14.781946</v>
      </c>
      <c r="H5470" s="7">
        <v>1000</v>
      </c>
      <c r="I5470" s="11">
        <v>44690</v>
      </c>
      <c r="J5470" s="9">
        <v>21.110004</v>
      </c>
      <c r="K5470" s="9">
        <f t="shared" si="255"/>
        <v>1428.0937029535896</v>
      </c>
      <c r="L5470" s="10">
        <f t="shared" si="256"/>
        <v>-0.42809370295358962</v>
      </c>
      <c r="M5470" s="10">
        <f t="shared" si="257"/>
        <v>0.42809370295358962</v>
      </c>
      <c r="N5470" s="6">
        <f>DATEDIF(A5470, I5470, "d")</f>
        <v>97</v>
      </c>
    </row>
    <row r="5471" spans="1:14" ht="14.25">
      <c r="A5471" s="5">
        <v>44593</v>
      </c>
      <c r="B5471" s="6" t="s">
        <v>521</v>
      </c>
      <c r="C5471" s="6" t="s">
        <v>522</v>
      </c>
      <c r="D5471" s="17">
        <v>26363000000</v>
      </c>
      <c r="E5471" s="6" t="s">
        <v>16</v>
      </c>
      <c r="F5471" s="6" t="str">
        <f>IF(E5471="BUY", "SELL", IF(E5471="SELL", "BUY", ""))</f>
        <v>SELL</v>
      </c>
      <c r="G5471" s="7">
        <v>40.214409000000003</v>
      </c>
      <c r="H5471" s="7">
        <v>1000</v>
      </c>
      <c r="I5471" s="11">
        <v>44727</v>
      </c>
      <c r="J5471" s="9">
        <v>31.674025</v>
      </c>
      <c r="K5471" s="9">
        <f t="shared" si="255"/>
        <v>787.62875764256535</v>
      </c>
      <c r="L5471" s="10">
        <f t="shared" si="256"/>
        <v>0.21237124235743465</v>
      </c>
      <c r="M5471" s="10">
        <f t="shared" si="257"/>
        <v>-0.21237124235743465</v>
      </c>
      <c r="N5471" s="6">
        <f>DATEDIF(A5471, I5471, "d")</f>
        <v>134</v>
      </c>
    </row>
    <row r="5472" spans="1:14" ht="14.25">
      <c r="A5472" s="5">
        <v>44593</v>
      </c>
      <c r="B5472" s="6" t="s">
        <v>3358</v>
      </c>
      <c r="C5472" s="6" t="s">
        <v>3359</v>
      </c>
      <c r="D5472" s="17">
        <v>9255299062</v>
      </c>
      <c r="E5472" s="6" t="s">
        <v>16</v>
      </c>
      <c r="F5472" s="6" t="str">
        <f>IF(E5472="BUY", "SELL", IF(E5472="SELL", "BUY", ""))</f>
        <v>SELL</v>
      </c>
      <c r="G5472" s="7">
        <v>14.65</v>
      </c>
      <c r="H5472" s="7">
        <v>1000</v>
      </c>
      <c r="I5472" s="11">
        <v>44643</v>
      </c>
      <c r="J5472" s="9">
        <v>13.08</v>
      </c>
      <c r="K5472" s="9">
        <f t="shared" si="255"/>
        <v>892.83276450511948</v>
      </c>
      <c r="L5472" s="10">
        <f t="shared" si="256"/>
        <v>0.10716723549488051</v>
      </c>
      <c r="M5472" s="10">
        <f t="shared" si="257"/>
        <v>-0.10716723549488051</v>
      </c>
      <c r="N5472" s="6">
        <f>DATEDIF(A5472, I5472, "d")</f>
        <v>50</v>
      </c>
    </row>
    <row r="5473" spans="1:14" ht="14.25">
      <c r="A5473" s="5">
        <v>44593</v>
      </c>
      <c r="B5473" s="6" t="s">
        <v>3625</v>
      </c>
      <c r="C5473" s="6" t="s">
        <v>3626</v>
      </c>
      <c r="D5473" s="17">
        <v>902624640</v>
      </c>
      <c r="E5473" s="6" t="s">
        <v>19</v>
      </c>
      <c r="F5473" s="6" t="str">
        <f>IF(E5473="BUY", "SELL", IF(E5473="SELL", "BUY", ""))</f>
        <v>BUY</v>
      </c>
      <c r="G5473" s="7">
        <v>6.41</v>
      </c>
      <c r="H5473" s="7">
        <v>1000</v>
      </c>
      <c r="I5473" s="11">
        <v>44727</v>
      </c>
      <c r="J5473" s="9">
        <v>4.5599999999999996</v>
      </c>
      <c r="K5473" s="9">
        <f t="shared" si="255"/>
        <v>711.38845553822148</v>
      </c>
      <c r="L5473" s="10">
        <f t="shared" si="256"/>
        <v>-0.2886115444617785</v>
      </c>
      <c r="M5473" s="10">
        <f t="shared" si="257"/>
        <v>0.2886115444617785</v>
      </c>
      <c r="N5473" s="6">
        <f>DATEDIF(A5473, I5473, "d")</f>
        <v>134</v>
      </c>
    </row>
    <row r="5474" spans="1:14" ht="14.25">
      <c r="A5474" s="5">
        <v>44593</v>
      </c>
      <c r="B5474" s="6" t="s">
        <v>871</v>
      </c>
      <c r="C5474" s="6" t="s">
        <v>872</v>
      </c>
      <c r="D5474" s="17">
        <v>3782436995</v>
      </c>
      <c r="E5474" s="6" t="s">
        <v>16</v>
      </c>
      <c r="F5474" s="6" t="str">
        <f>IF(E5474="BUY", "SELL", IF(E5474="SELL", "BUY", ""))</f>
        <v>SELL</v>
      </c>
      <c r="G5474" s="7">
        <v>80.339995999999999</v>
      </c>
      <c r="H5474" s="7">
        <v>1000</v>
      </c>
      <c r="I5474" s="11">
        <v>44727</v>
      </c>
      <c r="J5474" s="9">
        <v>30.959999</v>
      </c>
      <c r="K5474" s="9">
        <f t="shared" si="255"/>
        <v>385.36221734439721</v>
      </c>
      <c r="L5474" s="10">
        <f t="shared" si="256"/>
        <v>0.61463778265560276</v>
      </c>
      <c r="M5474" s="10">
        <f t="shared" si="257"/>
        <v>-0.61463778265560276</v>
      </c>
      <c r="N5474" s="6">
        <f>DATEDIF(A5474, I5474, "d")</f>
        <v>134</v>
      </c>
    </row>
    <row r="5475" spans="1:14" ht="14.25">
      <c r="A5475" s="5">
        <v>44594</v>
      </c>
      <c r="B5475" s="6" t="s">
        <v>3575</v>
      </c>
      <c r="C5475" s="6" t="s">
        <v>3576</v>
      </c>
      <c r="D5475" s="17">
        <v>14006235</v>
      </c>
      <c r="E5475" s="6" t="s">
        <v>19</v>
      </c>
      <c r="F5475" s="6" t="str">
        <f>IF(E5475="BUY", "SELL", IF(E5475="SELL", "BUY", ""))</f>
        <v>BUY</v>
      </c>
      <c r="G5475" s="7">
        <v>9.41</v>
      </c>
      <c r="H5475" s="7">
        <v>1000</v>
      </c>
      <c r="I5475" s="11">
        <v>44727</v>
      </c>
      <c r="J5475" s="9">
        <v>1.46</v>
      </c>
      <c r="K5475" s="9">
        <f t="shared" si="255"/>
        <v>155.15409139213602</v>
      </c>
      <c r="L5475" s="10">
        <f t="shared" si="256"/>
        <v>-0.84484590860786402</v>
      </c>
      <c r="M5475" s="10">
        <f t="shared" si="257"/>
        <v>0.84484590860786402</v>
      </c>
      <c r="N5475" s="6">
        <f>DATEDIF(A5475, I5475, "d")</f>
        <v>133</v>
      </c>
    </row>
    <row r="5476" spans="1:14" ht="14.25">
      <c r="A5476" s="5">
        <v>44594</v>
      </c>
      <c r="B5476" s="6" t="s">
        <v>3627</v>
      </c>
      <c r="C5476" s="6" t="s">
        <v>3628</v>
      </c>
      <c r="D5476" s="17">
        <v>21042044118</v>
      </c>
      <c r="E5476" s="6" t="s">
        <v>16</v>
      </c>
      <c r="F5476" s="6" t="str">
        <f>IF(E5476="BUY", "SELL", IF(E5476="SELL", "BUY", ""))</f>
        <v>SELL</v>
      </c>
      <c r="G5476" s="7">
        <v>20.170000000000002</v>
      </c>
      <c r="H5476" s="7">
        <v>1000</v>
      </c>
      <c r="I5476" s="11">
        <v>44727</v>
      </c>
      <c r="J5476" s="9">
        <v>28.17</v>
      </c>
      <c r="K5476" s="9">
        <f t="shared" si="255"/>
        <v>1396.6286564204263</v>
      </c>
      <c r="L5476" s="10">
        <f t="shared" si="256"/>
        <v>-0.39662865642042627</v>
      </c>
      <c r="M5476" s="10">
        <f t="shared" si="257"/>
        <v>0.39662865642042627</v>
      </c>
      <c r="N5476" s="6">
        <f>DATEDIF(A5476, I5476, "d")</f>
        <v>133</v>
      </c>
    </row>
    <row r="5477" spans="1:14" ht="14.25">
      <c r="A5477" s="5">
        <v>44594</v>
      </c>
      <c r="B5477" s="6" t="s">
        <v>3198</v>
      </c>
      <c r="C5477" s="6" t="s">
        <v>3199</v>
      </c>
      <c r="D5477" s="17">
        <v>6707937600</v>
      </c>
      <c r="E5477" s="6" t="s">
        <v>16</v>
      </c>
      <c r="F5477" s="6" t="str">
        <f>IF(E5477="BUY", "SELL", IF(E5477="SELL", "BUY", ""))</f>
        <v>SELL</v>
      </c>
      <c r="G5477" s="7">
        <v>18.411821</v>
      </c>
      <c r="H5477" s="7">
        <v>1000</v>
      </c>
      <c r="I5477" s="11">
        <v>44727</v>
      </c>
      <c r="J5477" s="9">
        <v>20.186834000000001</v>
      </c>
      <c r="K5477" s="9">
        <f t="shared" si="255"/>
        <v>1096.4061621063991</v>
      </c>
      <c r="L5477" s="10">
        <f t="shared" si="256"/>
        <v>-9.6406162106399046E-2</v>
      </c>
      <c r="M5477" s="10">
        <f t="shared" si="257"/>
        <v>9.6406162106399046E-2</v>
      </c>
      <c r="N5477" s="6">
        <f>DATEDIF(A5477, I5477, "d")</f>
        <v>133</v>
      </c>
    </row>
    <row r="5478" spans="1:14" ht="14.25">
      <c r="A5478" s="5">
        <v>44594</v>
      </c>
      <c r="B5478" s="6" t="s">
        <v>265</v>
      </c>
      <c r="C5478" s="6" t="s">
        <v>266</v>
      </c>
      <c r="D5478" s="17">
        <v>66295485348</v>
      </c>
      <c r="E5478" s="6" t="s">
        <v>19</v>
      </c>
      <c r="F5478" s="6" t="str">
        <f>IF(E5478="BUY", "SELL", IF(E5478="SELL", "BUY", ""))</f>
        <v>BUY</v>
      </c>
      <c r="G5478" s="7">
        <v>132.570007</v>
      </c>
      <c r="H5478" s="7">
        <v>1000</v>
      </c>
      <c r="I5478" s="5">
        <v>44655</v>
      </c>
      <c r="J5478" s="9">
        <v>121.860001</v>
      </c>
      <c r="K5478" s="9">
        <f t="shared" si="255"/>
        <v>919.21245052057657</v>
      </c>
      <c r="L5478" s="10">
        <f t="shared" si="256"/>
        <v>-8.0787549479423432E-2</v>
      </c>
      <c r="M5478" s="10">
        <f t="shared" si="257"/>
        <v>8.0787549479423432E-2</v>
      </c>
      <c r="N5478" s="6">
        <f>DATEDIF(A5478, I5478, "d")</f>
        <v>61</v>
      </c>
    </row>
    <row r="5479" spans="1:14" ht="14.25">
      <c r="A5479" s="5">
        <v>44595</v>
      </c>
      <c r="B5479" s="6" t="s">
        <v>147</v>
      </c>
      <c r="C5479" s="6" t="s">
        <v>148</v>
      </c>
      <c r="D5479" s="17">
        <v>136351276474</v>
      </c>
      <c r="E5479" s="6" t="s">
        <v>16</v>
      </c>
      <c r="F5479" s="6" t="str">
        <f>IF(E5479="BUY", "SELL", IF(E5479="SELL", "BUY", ""))</f>
        <v>SELL</v>
      </c>
      <c r="G5479" s="7">
        <v>206.38999899999999</v>
      </c>
      <c r="H5479" s="7">
        <v>1000</v>
      </c>
      <c r="I5479" s="5">
        <v>44672</v>
      </c>
      <c r="J5479" s="9">
        <v>181.020004</v>
      </c>
      <c r="K5479" s="9">
        <f t="shared" si="255"/>
        <v>877.07740141032718</v>
      </c>
      <c r="L5479" s="10">
        <f t="shared" si="256"/>
        <v>0.12292259858967282</v>
      </c>
      <c r="M5479" s="10">
        <f t="shared" si="257"/>
        <v>-0.12292259858967282</v>
      </c>
      <c r="N5479" s="6">
        <f>DATEDIF(A5479, I5479, "d")</f>
        <v>77</v>
      </c>
    </row>
    <row r="5480" spans="1:14" ht="14.25">
      <c r="A5480" s="5">
        <v>44595</v>
      </c>
      <c r="B5480" s="6" t="s">
        <v>163</v>
      </c>
      <c r="C5480" s="6" t="s">
        <v>164</v>
      </c>
      <c r="D5480" s="17">
        <v>725893281281</v>
      </c>
      <c r="E5480" s="6" t="s">
        <v>19</v>
      </c>
      <c r="F5480" s="6" t="str">
        <f>IF(E5480="BUY", "SELL", IF(E5480="SELL", "BUY", ""))</f>
        <v>BUY</v>
      </c>
      <c r="G5480" s="7">
        <v>237.759995</v>
      </c>
      <c r="H5480" s="7">
        <v>1000</v>
      </c>
      <c r="I5480" s="5">
        <v>44645</v>
      </c>
      <c r="J5480" s="9">
        <v>221.820007</v>
      </c>
      <c r="K5480" s="9">
        <f t="shared" si="255"/>
        <v>932.957653368053</v>
      </c>
      <c r="L5480" s="10">
        <f t="shared" si="256"/>
        <v>-6.7042346631946997E-2</v>
      </c>
      <c r="M5480" s="10">
        <f t="shared" si="257"/>
        <v>6.7042346631946997E-2</v>
      </c>
      <c r="N5480" s="6">
        <f>DATEDIF(A5480, I5480, "d")</f>
        <v>50</v>
      </c>
    </row>
    <row r="5481" spans="1:14" ht="14.25">
      <c r="A5481" s="5">
        <v>44595</v>
      </c>
      <c r="B5481" s="6" t="s">
        <v>3629</v>
      </c>
      <c r="C5481" s="6" t="s">
        <v>3630</v>
      </c>
      <c r="D5481" s="17">
        <v>2226077170</v>
      </c>
      <c r="E5481" s="6" t="s">
        <v>16</v>
      </c>
      <c r="F5481" s="6" t="str">
        <f>IF(E5481="BUY", "SELL", IF(E5481="SELL", "BUY", ""))</f>
        <v>SELL</v>
      </c>
      <c r="G5481" s="7">
        <v>11.705776</v>
      </c>
      <c r="H5481" s="7">
        <v>1000</v>
      </c>
      <c r="I5481" s="11">
        <v>44727</v>
      </c>
      <c r="J5481" s="9">
        <v>16.120121000000001</v>
      </c>
      <c r="K5481" s="9">
        <f t="shared" si="255"/>
        <v>1377.10827543599</v>
      </c>
      <c r="L5481" s="10">
        <f t="shared" si="256"/>
        <v>-0.37710827543598996</v>
      </c>
      <c r="M5481" s="10">
        <f t="shared" si="257"/>
        <v>0.37710827543598996</v>
      </c>
      <c r="N5481" s="6">
        <f>DATEDIF(A5481, I5481, "d")</f>
        <v>132</v>
      </c>
    </row>
    <row r="5482" spans="1:14" ht="14.25">
      <c r="A5482" s="5">
        <v>44596</v>
      </c>
      <c r="B5482" s="6" t="s">
        <v>64</v>
      </c>
      <c r="C5482" s="6" t="s">
        <v>65</v>
      </c>
      <c r="D5482" s="17">
        <v>157074705249</v>
      </c>
      <c r="E5482" s="6" t="s">
        <v>16</v>
      </c>
      <c r="F5482" s="6" t="str">
        <f>IF(E5482="BUY", "SELL", IF(E5482="SELL", "BUY", ""))</f>
        <v>SELL</v>
      </c>
      <c r="G5482" s="7">
        <v>142.020004</v>
      </c>
      <c r="H5482" s="7">
        <v>1000</v>
      </c>
      <c r="I5482" s="11">
        <v>44727</v>
      </c>
      <c r="J5482" s="9">
        <v>95.879997000000003</v>
      </c>
      <c r="K5482" s="9">
        <f t="shared" si="255"/>
        <v>675.11614068113954</v>
      </c>
      <c r="L5482" s="10">
        <f t="shared" si="256"/>
        <v>0.32488385931886044</v>
      </c>
      <c r="M5482" s="10">
        <f t="shared" si="257"/>
        <v>-0.32488385931886044</v>
      </c>
      <c r="N5482" s="6">
        <f>DATEDIF(A5482, I5482, "d")</f>
        <v>131</v>
      </c>
    </row>
    <row r="5483" spans="1:14" ht="14.25">
      <c r="A5483" s="5">
        <v>44596</v>
      </c>
      <c r="B5483" s="6" t="s">
        <v>2641</v>
      </c>
      <c r="C5483" s="6" t="s">
        <v>2642</v>
      </c>
      <c r="D5483" s="17">
        <v>19576169878</v>
      </c>
      <c r="E5483" s="6" t="s">
        <v>19</v>
      </c>
      <c r="F5483" s="6" t="str">
        <f>IF(E5483="BUY", "SELL", IF(E5483="SELL", "BUY", ""))</f>
        <v>BUY</v>
      </c>
      <c r="G5483" s="7">
        <v>103.19000200000001</v>
      </c>
      <c r="H5483" s="7">
        <v>1000</v>
      </c>
      <c r="I5483" s="5">
        <v>44700</v>
      </c>
      <c r="J5483" s="9">
        <v>58</v>
      </c>
      <c r="K5483" s="9">
        <f t="shared" si="255"/>
        <v>562.0699571262727</v>
      </c>
      <c r="L5483" s="10">
        <f t="shared" si="256"/>
        <v>-0.43793004287372728</v>
      </c>
      <c r="M5483" s="10">
        <f t="shared" si="257"/>
        <v>0.43793004287372728</v>
      </c>
      <c r="N5483" s="6">
        <f>DATEDIF(A5483, I5483, "d")</f>
        <v>104</v>
      </c>
    </row>
    <row r="5484" spans="1:14" ht="14.25">
      <c r="A5484" s="5">
        <v>44596</v>
      </c>
      <c r="B5484" s="6" t="s">
        <v>757</v>
      </c>
      <c r="C5484" s="6" t="s">
        <v>758</v>
      </c>
      <c r="D5484" s="17">
        <v>100443452698</v>
      </c>
      <c r="E5484" s="6" t="s">
        <v>19</v>
      </c>
      <c r="F5484" s="6" t="str">
        <f>IF(E5484="BUY", "SELL", IF(E5484="SELL", "BUY", ""))</f>
        <v>BUY</v>
      </c>
      <c r="G5484" s="7">
        <v>16.601296999999999</v>
      </c>
      <c r="H5484" s="7">
        <v>1000</v>
      </c>
      <c r="I5484" s="5">
        <v>44684</v>
      </c>
      <c r="J5484" s="9">
        <v>17.898727000000001</v>
      </c>
      <c r="K5484" s="9">
        <f t="shared" si="255"/>
        <v>1078.1523274958579</v>
      </c>
      <c r="L5484" s="10">
        <f t="shared" si="256"/>
        <v>7.815232749585789E-2</v>
      </c>
      <c r="M5484" s="10">
        <f t="shared" si="257"/>
        <v>-7.815232749585789E-2</v>
      </c>
      <c r="N5484" s="6">
        <f>DATEDIF(A5484, I5484, "d")</f>
        <v>88</v>
      </c>
    </row>
    <row r="5485" spans="1:14" ht="14.25">
      <c r="A5485" s="11">
        <v>44596</v>
      </c>
      <c r="B5485" s="6" t="s">
        <v>881</v>
      </c>
      <c r="C5485" s="6" t="s">
        <v>882</v>
      </c>
      <c r="D5485" s="17">
        <v>19427029476</v>
      </c>
      <c r="E5485" s="13" t="s">
        <v>19</v>
      </c>
      <c r="F5485" s="12" t="str">
        <f>IF(E5485="BUY", "SELL", IF(E5485="SELL", "BUY", ""))</f>
        <v>BUY</v>
      </c>
      <c r="G5485" s="7">
        <v>84.789947999999995</v>
      </c>
      <c r="H5485" s="7">
        <v>1000</v>
      </c>
      <c r="I5485" s="11">
        <v>44727</v>
      </c>
      <c r="J5485" s="9">
        <v>81.587813999999995</v>
      </c>
      <c r="K5485" s="9">
        <f t="shared" si="255"/>
        <v>962.23450921328549</v>
      </c>
      <c r="L5485" s="10">
        <f t="shared" si="256"/>
        <v>-3.7765490786714512E-2</v>
      </c>
      <c r="M5485" s="10">
        <f t="shared" si="257"/>
        <v>3.7765490786714512E-2</v>
      </c>
      <c r="N5485" s="6">
        <f>DATEDIF(A5485, I5485, "d")</f>
        <v>131</v>
      </c>
    </row>
    <row r="5486" spans="1:14" ht="14.25">
      <c r="A5486" s="11">
        <v>44596</v>
      </c>
      <c r="B5486" s="6" t="s">
        <v>611</v>
      </c>
      <c r="C5486" s="6" t="s">
        <v>612</v>
      </c>
      <c r="D5486" s="17">
        <v>3317700214</v>
      </c>
      <c r="E5486" s="12" t="s">
        <v>16</v>
      </c>
      <c r="F5486" s="13" t="str">
        <f>IF(E5486="BUY", "SELL", IF(E5486="SELL", "BUY", ""))</f>
        <v>SELL</v>
      </c>
      <c r="G5486" s="7">
        <v>16.43</v>
      </c>
      <c r="H5486" s="7">
        <v>1000</v>
      </c>
      <c r="I5486" s="11">
        <v>44727</v>
      </c>
      <c r="J5486" s="9">
        <v>8.7899999999999991</v>
      </c>
      <c r="K5486" s="9">
        <f t="shared" si="255"/>
        <v>534.99695678636635</v>
      </c>
      <c r="L5486" s="10">
        <f t="shared" si="256"/>
        <v>0.46500304321363367</v>
      </c>
      <c r="M5486" s="10">
        <f t="shared" si="257"/>
        <v>-0.46500304321363367</v>
      </c>
      <c r="N5486" s="6">
        <f>DATEDIF(A5486, I5486, "d")</f>
        <v>131</v>
      </c>
    </row>
    <row r="5487" spans="1:14" ht="14.25">
      <c r="A5487" s="11">
        <v>44596</v>
      </c>
      <c r="B5487" s="6" t="s">
        <v>831</v>
      </c>
      <c r="C5487" s="6" t="s">
        <v>832</v>
      </c>
      <c r="D5487" s="17">
        <v>16103818000</v>
      </c>
      <c r="E5487" s="13" t="s">
        <v>19</v>
      </c>
      <c r="F5487" s="12" t="str">
        <f>IF(E5487="BUY", "SELL", IF(E5487="SELL", "BUY", ""))</f>
        <v>BUY</v>
      </c>
      <c r="G5487" s="7">
        <v>42.82</v>
      </c>
      <c r="H5487" s="7">
        <v>1000</v>
      </c>
      <c r="I5487" s="11">
        <v>44656</v>
      </c>
      <c r="J5487" s="9">
        <v>44.709999000000003</v>
      </c>
      <c r="K5487" s="9">
        <f t="shared" si="255"/>
        <v>1044.1382297991593</v>
      </c>
      <c r="L5487" s="10">
        <f t="shared" si="256"/>
        <v>4.4138229799159261E-2</v>
      </c>
      <c r="M5487" s="10">
        <f t="shared" si="257"/>
        <v>-4.4138229799159261E-2</v>
      </c>
      <c r="N5487" s="6">
        <f>DATEDIF(A5487, I5487, "d")</f>
        <v>60</v>
      </c>
    </row>
    <row r="5488" spans="1:14" ht="14.25">
      <c r="A5488" s="11">
        <v>44596</v>
      </c>
      <c r="B5488" s="6" t="s">
        <v>3631</v>
      </c>
      <c r="C5488" s="6" t="s">
        <v>3632</v>
      </c>
      <c r="D5488" s="17">
        <v>15939072000</v>
      </c>
      <c r="E5488" s="12" t="s">
        <v>16</v>
      </c>
      <c r="F5488" s="13" t="str">
        <f>IF(E5488="BUY", "SELL", IF(E5488="SELL", "BUY", ""))</f>
        <v>SELL</v>
      </c>
      <c r="G5488" s="7">
        <v>325.91000400000001</v>
      </c>
      <c r="H5488" s="7">
        <v>1000</v>
      </c>
      <c r="I5488" s="11">
        <v>44727</v>
      </c>
      <c r="J5488" s="9">
        <v>324.26001000000002</v>
      </c>
      <c r="K5488" s="9">
        <f t="shared" si="255"/>
        <v>994.93727108787982</v>
      </c>
      <c r="L5488" s="10">
        <f t="shared" si="256"/>
        <v>5.0627289121201787E-3</v>
      </c>
      <c r="M5488" s="10">
        <f t="shared" si="257"/>
        <v>-5.0627289121201787E-3</v>
      </c>
      <c r="N5488" s="6">
        <f>DATEDIF(A5488, I5488, "d")</f>
        <v>131</v>
      </c>
    </row>
    <row r="5489" spans="1:14" ht="14.25">
      <c r="A5489" s="5">
        <v>44614</v>
      </c>
      <c r="B5489" s="6" t="s">
        <v>678</v>
      </c>
      <c r="C5489" s="6" t="s">
        <v>679</v>
      </c>
      <c r="D5489" s="17">
        <v>9819059159</v>
      </c>
      <c r="E5489" s="6" t="s">
        <v>19</v>
      </c>
      <c r="F5489" s="6" t="str">
        <f>IF(E5489="BUY", "SELL", IF(E5489="SELL", "BUY", ""))</f>
        <v>BUY</v>
      </c>
      <c r="G5489" s="7">
        <v>17.43</v>
      </c>
      <c r="H5489" s="7">
        <v>1000</v>
      </c>
      <c r="I5489" s="11">
        <v>44635</v>
      </c>
      <c r="J5489" s="9">
        <v>15.57</v>
      </c>
      <c r="K5489" s="9">
        <f t="shared" si="255"/>
        <v>893.28743545611019</v>
      </c>
      <c r="L5489" s="10">
        <f t="shared" si="256"/>
        <v>-0.10671256454388982</v>
      </c>
      <c r="M5489" s="10">
        <f t="shared" si="257"/>
        <v>0.10671256454388982</v>
      </c>
      <c r="N5489" s="6">
        <f>DATEDIF(A5489, I5489, "d")</f>
        <v>21</v>
      </c>
    </row>
    <row r="5490" spans="1:14" ht="14.25">
      <c r="A5490" s="5">
        <v>44614</v>
      </c>
      <c r="B5490" s="6" t="s">
        <v>2000</v>
      </c>
      <c r="C5490" s="6" t="s">
        <v>2001</v>
      </c>
      <c r="D5490" s="17">
        <v>3799935907</v>
      </c>
      <c r="E5490" s="6" t="s">
        <v>19</v>
      </c>
      <c r="F5490" s="6" t="str">
        <f>IF(E5490="BUY", "SELL", IF(E5490="SELL", "BUY", ""))</f>
        <v>BUY</v>
      </c>
      <c r="G5490" s="7">
        <v>55.66</v>
      </c>
      <c r="H5490" s="7">
        <v>1000</v>
      </c>
      <c r="I5490" s="11">
        <v>44727</v>
      </c>
      <c r="J5490" s="9">
        <v>62.66</v>
      </c>
      <c r="K5490" s="9">
        <f t="shared" si="255"/>
        <v>1125.7635644987422</v>
      </c>
      <c r="L5490" s="10">
        <f t="shared" si="256"/>
        <v>0.12576356449874221</v>
      </c>
      <c r="M5490" s="10">
        <f t="shared" si="257"/>
        <v>-0.12576356449874221</v>
      </c>
      <c r="N5490" s="6">
        <f>DATEDIF(A5490, I5490, "d")</f>
        <v>113</v>
      </c>
    </row>
    <row r="5491" spans="1:14" ht="14.25">
      <c r="A5491" s="11">
        <v>44614</v>
      </c>
      <c r="B5491" s="6" t="s">
        <v>2514</v>
      </c>
      <c r="C5491" s="6" t="s">
        <v>2515</v>
      </c>
      <c r="D5491" s="17">
        <v>90444963415</v>
      </c>
      <c r="E5491" s="13" t="s">
        <v>19</v>
      </c>
      <c r="F5491" s="12" t="str">
        <f>IF(E5491="BUY", "SELL", IF(E5491="SELL", "BUY", ""))</f>
        <v>BUY</v>
      </c>
      <c r="G5491" s="7">
        <v>33.68</v>
      </c>
      <c r="H5491" s="7">
        <v>1000</v>
      </c>
      <c r="I5491" s="11">
        <v>44721</v>
      </c>
      <c r="J5491" s="9">
        <v>25.440000999999999</v>
      </c>
      <c r="K5491" s="9">
        <f t="shared" si="255"/>
        <v>755.34444774346787</v>
      </c>
      <c r="L5491" s="10">
        <f t="shared" si="256"/>
        <v>-0.24465555225653213</v>
      </c>
      <c r="M5491" s="10">
        <f t="shared" si="257"/>
        <v>0.24465555225653213</v>
      </c>
      <c r="N5491" s="6">
        <f>DATEDIF(A5491, I5491, "d")</f>
        <v>107</v>
      </c>
    </row>
    <row r="5492" spans="1:14" ht="14.25">
      <c r="A5492" s="11">
        <v>44614</v>
      </c>
      <c r="B5492" s="6" t="s">
        <v>49</v>
      </c>
      <c r="C5492" s="6" t="s">
        <v>50</v>
      </c>
      <c r="D5492" s="17">
        <v>425280211092</v>
      </c>
      <c r="E5492" s="12" t="s">
        <v>16</v>
      </c>
      <c r="F5492" s="13" t="str">
        <f>IF(E5492="BUY", "SELL", IF(E5492="SELL", "BUY", ""))</f>
        <v>SELL</v>
      </c>
      <c r="G5492" s="7">
        <v>132.81</v>
      </c>
      <c r="H5492" s="7">
        <v>1000</v>
      </c>
      <c r="I5492" s="11">
        <v>44614</v>
      </c>
      <c r="J5492" s="9">
        <v>132.81</v>
      </c>
      <c r="K5492" s="9">
        <f t="shared" si="255"/>
        <v>1000</v>
      </c>
      <c r="L5492" s="10">
        <f t="shared" si="256"/>
        <v>0</v>
      </c>
      <c r="M5492" s="10">
        <f t="shared" si="257"/>
        <v>0</v>
      </c>
      <c r="N5492" s="6">
        <f>DATEDIF(A5492, I5492, "d")</f>
        <v>0</v>
      </c>
    </row>
    <row r="5493" spans="1:14" ht="14.25">
      <c r="A5493" s="5">
        <v>44615</v>
      </c>
      <c r="B5493" s="6" t="s">
        <v>1674</v>
      </c>
      <c r="C5493" s="6" t="s">
        <v>1675</v>
      </c>
      <c r="D5493" s="17">
        <v>2870440200</v>
      </c>
      <c r="E5493" s="6" t="s">
        <v>16</v>
      </c>
      <c r="F5493" s="6" t="str">
        <f>IF(E5493="BUY", "SELL", IF(E5493="SELL", "BUY", ""))</f>
        <v>SELL</v>
      </c>
      <c r="G5493" s="7">
        <v>24.860852999999999</v>
      </c>
      <c r="H5493" s="7">
        <v>1000</v>
      </c>
      <c r="I5493" s="11">
        <v>44727</v>
      </c>
      <c r="J5493" s="9">
        <v>23.073027</v>
      </c>
      <c r="K5493" s="9">
        <f t="shared" si="255"/>
        <v>928.08669919732847</v>
      </c>
      <c r="L5493" s="10">
        <f t="shared" si="256"/>
        <v>7.1913300802671526E-2</v>
      </c>
      <c r="M5493" s="10">
        <f t="shared" si="257"/>
        <v>-7.1913300802671526E-2</v>
      </c>
      <c r="N5493" s="6">
        <f>DATEDIF(A5493, I5493, "d")</f>
        <v>112</v>
      </c>
    </row>
    <row r="5494" spans="1:14" ht="14.25">
      <c r="A5494" s="5">
        <v>44615</v>
      </c>
      <c r="B5494" s="6" t="s">
        <v>2376</v>
      </c>
      <c r="C5494" s="6" t="s">
        <v>2377</v>
      </c>
      <c r="D5494" s="17">
        <v>40836250624</v>
      </c>
      <c r="E5494" s="6" t="s">
        <v>16</v>
      </c>
      <c r="F5494" s="6" t="str">
        <f>IF(E5494="BUY", "SELL", IF(E5494="SELL", "BUY", ""))</f>
        <v>SELL</v>
      </c>
      <c r="G5494" s="7">
        <v>8.57</v>
      </c>
      <c r="H5494" s="7">
        <v>1000</v>
      </c>
      <c r="I5494" s="11">
        <v>44727</v>
      </c>
      <c r="J5494" s="9">
        <v>9.56</v>
      </c>
      <c r="K5494" s="9">
        <f t="shared" si="255"/>
        <v>1115.5192532088681</v>
      </c>
      <c r="L5494" s="10">
        <f t="shared" si="256"/>
        <v>-0.11551925320886812</v>
      </c>
      <c r="M5494" s="10">
        <f t="shared" si="257"/>
        <v>0.11551925320886812</v>
      </c>
      <c r="N5494" s="6">
        <f>DATEDIF(A5494, I5494, "d")</f>
        <v>112</v>
      </c>
    </row>
    <row r="5495" spans="1:14" ht="14.25">
      <c r="A5495" s="5">
        <v>44615</v>
      </c>
      <c r="B5495" s="6" t="s">
        <v>421</v>
      </c>
      <c r="C5495" s="6" t="s">
        <v>422</v>
      </c>
      <c r="D5495" s="17">
        <v>329131240124</v>
      </c>
      <c r="E5495" s="6" t="s">
        <v>19</v>
      </c>
      <c r="F5495" s="6" t="str">
        <f>IF(E5495="BUY", "SELL", IF(E5495="SELL", "BUY", ""))</f>
        <v>BUY</v>
      </c>
      <c r="G5495" s="7">
        <v>296.58193999999997</v>
      </c>
      <c r="H5495" s="7">
        <v>1000</v>
      </c>
      <c r="I5495" s="5">
        <v>44698</v>
      </c>
      <c r="J5495" s="9">
        <v>291.11685199999999</v>
      </c>
      <c r="K5495" s="9">
        <f t="shared" si="255"/>
        <v>981.57309241419091</v>
      </c>
      <c r="L5495" s="10">
        <f t="shared" si="256"/>
        <v>-1.8426907585809092E-2</v>
      </c>
      <c r="M5495" s="10">
        <f t="shared" si="257"/>
        <v>1.8426907585809092E-2</v>
      </c>
      <c r="N5495" s="6">
        <f>DATEDIF(A5495, I5495, "d")</f>
        <v>83</v>
      </c>
    </row>
    <row r="5496" spans="1:14" ht="14.25">
      <c r="A5496" s="5">
        <v>44615</v>
      </c>
      <c r="B5496" s="6" t="s">
        <v>3633</v>
      </c>
      <c r="C5496" s="6" t="s">
        <v>3634</v>
      </c>
      <c r="D5496" s="17">
        <v>1707360973</v>
      </c>
      <c r="E5496" s="6" t="s">
        <v>19</v>
      </c>
      <c r="F5496" s="6" t="str">
        <f>IF(E5496="BUY", "SELL", IF(E5496="SELL", "BUY", ""))</f>
        <v>BUY</v>
      </c>
      <c r="G5496" s="7">
        <v>8.9873619999999992</v>
      </c>
      <c r="H5496" s="7">
        <v>1000</v>
      </c>
      <c r="I5496" s="11">
        <v>44727</v>
      </c>
      <c r="J5496" s="9">
        <v>10.256041</v>
      </c>
      <c r="K5496" s="9">
        <f t="shared" si="255"/>
        <v>1141.1625569327241</v>
      </c>
      <c r="L5496" s="10">
        <f t="shared" si="256"/>
        <v>0.14116255693272411</v>
      </c>
      <c r="M5496" s="10">
        <f t="shared" si="257"/>
        <v>-0.14116255693272411</v>
      </c>
      <c r="N5496" s="6">
        <f>DATEDIF(A5496, I5496, "d")</f>
        <v>112</v>
      </c>
    </row>
    <row r="5497" spans="1:14" ht="14.25">
      <c r="A5497" s="5">
        <v>44615</v>
      </c>
      <c r="B5497" s="6" t="s">
        <v>2657</v>
      </c>
      <c r="C5497" s="6" t="s">
        <v>2658</v>
      </c>
      <c r="D5497" s="17">
        <v>2483909373</v>
      </c>
      <c r="E5497" s="6" t="s">
        <v>16</v>
      </c>
      <c r="F5497" s="6" t="str">
        <f>IF(E5497="BUY", "SELL", IF(E5497="SELL", "BUY", ""))</f>
        <v>SELL</v>
      </c>
      <c r="G5497" s="7">
        <v>27</v>
      </c>
      <c r="H5497" s="7">
        <v>1000</v>
      </c>
      <c r="I5497" s="11">
        <v>44727</v>
      </c>
      <c r="J5497" s="9">
        <v>10.130000000000001</v>
      </c>
      <c r="K5497" s="9">
        <f t="shared" si="255"/>
        <v>375.18518518518522</v>
      </c>
      <c r="L5497" s="10">
        <f t="shared" si="256"/>
        <v>0.62481481481481482</v>
      </c>
      <c r="M5497" s="10">
        <f t="shared" si="257"/>
        <v>-0.62481481481481482</v>
      </c>
      <c r="N5497" s="6">
        <f>DATEDIF(A5497, I5497, "d")</f>
        <v>112</v>
      </c>
    </row>
    <row r="5498" spans="1:14" ht="14.25">
      <c r="A5498" s="5">
        <v>44615</v>
      </c>
      <c r="B5498" s="6" t="s">
        <v>3414</v>
      </c>
      <c r="C5498" s="6" t="s">
        <v>3415</v>
      </c>
      <c r="D5498" s="17">
        <v>4228550989</v>
      </c>
      <c r="E5498" s="6" t="s">
        <v>19</v>
      </c>
      <c r="F5498" s="6" t="str">
        <f>IF(E5498="BUY", "SELL", IF(E5498="SELL", "BUY", ""))</f>
        <v>BUY</v>
      </c>
      <c r="G5498" s="7">
        <v>34.090000000000003</v>
      </c>
      <c r="H5498" s="7">
        <v>1000</v>
      </c>
      <c r="I5498" s="5">
        <v>44636</v>
      </c>
      <c r="J5498" s="9">
        <v>35.049999</v>
      </c>
      <c r="K5498" s="9">
        <f t="shared" si="255"/>
        <v>1028.1607216192431</v>
      </c>
      <c r="L5498" s="10">
        <f t="shared" si="256"/>
        <v>2.8160721619243077E-2</v>
      </c>
      <c r="M5498" s="10">
        <f t="shared" si="257"/>
        <v>-2.8160721619243077E-2</v>
      </c>
      <c r="N5498" s="6">
        <f>DATEDIF(A5498, I5498, "d")</f>
        <v>21</v>
      </c>
    </row>
    <row r="5499" spans="1:14" ht="14.25">
      <c r="A5499" s="5">
        <v>44615</v>
      </c>
      <c r="B5499" s="6" t="s">
        <v>3635</v>
      </c>
      <c r="C5499" s="6" t="s">
        <v>3636</v>
      </c>
      <c r="D5499" s="17">
        <v>59722130736</v>
      </c>
      <c r="E5499" s="6" t="s">
        <v>16</v>
      </c>
      <c r="F5499" s="6" t="str">
        <f>IF(E5499="BUY", "SELL", IF(E5499="SELL", "BUY", ""))</f>
        <v>SELL</v>
      </c>
      <c r="G5499" s="7">
        <v>60.75</v>
      </c>
      <c r="H5499" s="7">
        <v>1000</v>
      </c>
      <c r="I5499" s="11">
        <v>44727</v>
      </c>
      <c r="J5499" s="9">
        <v>54.1</v>
      </c>
      <c r="K5499" s="9">
        <f t="shared" si="255"/>
        <v>890.53497942386832</v>
      </c>
      <c r="L5499" s="10">
        <f t="shared" si="256"/>
        <v>0.10946502057613168</v>
      </c>
      <c r="M5499" s="10">
        <f t="shared" si="257"/>
        <v>-0.10946502057613168</v>
      </c>
      <c r="N5499" s="6">
        <f>DATEDIF(A5499, I5499, "d")</f>
        <v>112</v>
      </c>
    </row>
    <row r="5500" spans="1:14" ht="14.25">
      <c r="A5500" s="5">
        <v>44615</v>
      </c>
      <c r="B5500" s="6" t="s">
        <v>355</v>
      </c>
      <c r="C5500" s="6" t="s">
        <v>356</v>
      </c>
      <c r="D5500" s="17">
        <v>13622925831</v>
      </c>
      <c r="E5500" s="6" t="s">
        <v>16</v>
      </c>
      <c r="F5500" s="6" t="str">
        <f>IF(E5500="BUY", "SELL", IF(E5500="SELL", "BUY", ""))</f>
        <v>SELL</v>
      </c>
      <c r="G5500" s="7">
        <v>48.664658000000003</v>
      </c>
      <c r="H5500" s="7">
        <v>1000</v>
      </c>
      <c r="I5500" s="11">
        <v>44727</v>
      </c>
      <c r="J5500" s="9">
        <v>50.353386</v>
      </c>
      <c r="K5500" s="9">
        <f t="shared" si="255"/>
        <v>1034.7013226724</v>
      </c>
      <c r="L5500" s="10">
        <f t="shared" si="256"/>
        <v>-3.470132267240001E-2</v>
      </c>
      <c r="M5500" s="10">
        <f t="shared" si="257"/>
        <v>3.470132267240001E-2</v>
      </c>
      <c r="N5500" s="6">
        <f>DATEDIF(A5500, I5500, "d")</f>
        <v>112</v>
      </c>
    </row>
    <row r="5501" spans="1:14" ht="14.25">
      <c r="A5501" s="11">
        <v>44615</v>
      </c>
      <c r="B5501" s="6" t="s">
        <v>2986</v>
      </c>
      <c r="C5501" s="6" t="s">
        <v>2987</v>
      </c>
      <c r="D5501" s="17">
        <v>12899631920</v>
      </c>
      <c r="E5501" s="13" t="s">
        <v>19</v>
      </c>
      <c r="F5501" s="12" t="str">
        <f>IF(E5501="BUY", "SELL", IF(E5501="SELL", "BUY", ""))</f>
        <v>BUY</v>
      </c>
      <c r="G5501" s="7">
        <v>12.37055</v>
      </c>
      <c r="H5501" s="7">
        <v>1000</v>
      </c>
      <c r="I5501" s="11">
        <v>44727</v>
      </c>
      <c r="J5501" s="9">
        <v>9.6826030000000003</v>
      </c>
      <c r="K5501" s="9">
        <f t="shared" si="255"/>
        <v>782.71402645799913</v>
      </c>
      <c r="L5501" s="10">
        <f t="shared" si="256"/>
        <v>-0.21728597354200088</v>
      </c>
      <c r="M5501" s="10">
        <f t="shared" si="257"/>
        <v>0.21728597354200088</v>
      </c>
      <c r="N5501" s="6">
        <f>DATEDIF(A5501, I5501, "d")</f>
        <v>112</v>
      </c>
    </row>
    <row r="5502" spans="1:14" ht="14.25">
      <c r="A5502" s="5">
        <v>44616</v>
      </c>
      <c r="B5502" s="6" t="s">
        <v>883</v>
      </c>
      <c r="C5502" s="6" t="s">
        <v>884</v>
      </c>
      <c r="D5502" s="17">
        <v>42676807680</v>
      </c>
      <c r="E5502" s="6" t="s">
        <v>19</v>
      </c>
      <c r="F5502" s="6" t="str">
        <f>IF(E5502="BUY", "SELL", IF(E5502="SELL", "BUY", ""))</f>
        <v>BUY</v>
      </c>
      <c r="G5502" s="7">
        <v>218.179993</v>
      </c>
      <c r="H5502" s="7">
        <v>1000</v>
      </c>
      <c r="I5502" s="11">
        <v>44727</v>
      </c>
      <c r="J5502" s="9">
        <v>176.71000699999999</v>
      </c>
      <c r="K5502" s="9">
        <f t="shared" si="255"/>
        <v>809.92764079885183</v>
      </c>
      <c r="L5502" s="10">
        <f t="shared" si="256"/>
        <v>-0.19007235920114818</v>
      </c>
      <c r="M5502" s="10">
        <f t="shared" si="257"/>
        <v>0.19007235920114818</v>
      </c>
      <c r="N5502" s="6">
        <f>DATEDIF(A5502, I5502, "d")</f>
        <v>111</v>
      </c>
    </row>
    <row r="5503" spans="1:14" ht="14.25">
      <c r="A5503" s="5">
        <v>44617</v>
      </c>
      <c r="B5503" s="6" t="s">
        <v>538</v>
      </c>
      <c r="C5503" s="6" t="s">
        <v>539</v>
      </c>
      <c r="D5503" s="17">
        <v>17149203119</v>
      </c>
      <c r="E5503" s="6" t="s">
        <v>19</v>
      </c>
      <c r="F5503" s="6" t="str">
        <f>IF(E5503="BUY", "SELL", IF(E5503="SELL", "BUY", ""))</f>
        <v>BUY</v>
      </c>
      <c r="G5503" s="7">
        <v>89.533241000000004</v>
      </c>
      <c r="H5503" s="7">
        <v>1000</v>
      </c>
      <c r="I5503" s="11">
        <v>44637</v>
      </c>
      <c r="J5503" s="9">
        <v>92.765884</v>
      </c>
      <c r="K5503" s="9">
        <f t="shared" si="255"/>
        <v>1036.1055063336755</v>
      </c>
      <c r="L5503" s="10">
        <f t="shared" si="256"/>
        <v>3.610550633367552E-2</v>
      </c>
      <c r="M5503" s="10">
        <f t="shared" si="257"/>
        <v>-3.610550633367552E-2</v>
      </c>
      <c r="N5503" s="6">
        <f>DATEDIF(A5503, I5503, "d")</f>
        <v>20</v>
      </c>
    </row>
    <row r="5504" spans="1:14" ht="14.25">
      <c r="A5504" s="5">
        <v>44617</v>
      </c>
      <c r="B5504" s="6" t="s">
        <v>2388</v>
      </c>
      <c r="C5504" s="6" t="s">
        <v>2389</v>
      </c>
      <c r="D5504" s="17">
        <v>39947458429</v>
      </c>
      <c r="E5504" s="6" t="s">
        <v>19</v>
      </c>
      <c r="F5504" s="6" t="str">
        <f>IF(E5504="BUY", "SELL", IF(E5504="SELL", "BUY", ""))</f>
        <v>BUY</v>
      </c>
      <c r="G5504" s="7">
        <v>49.050837999999999</v>
      </c>
      <c r="H5504" s="7">
        <v>1000</v>
      </c>
      <c r="I5504" s="11">
        <v>44727</v>
      </c>
      <c r="J5504" s="9">
        <v>45.986927000000001</v>
      </c>
      <c r="K5504" s="9">
        <f t="shared" si="255"/>
        <v>937.53601110749639</v>
      </c>
      <c r="L5504" s="10">
        <f t="shared" si="256"/>
        <v>-6.2463988892503611E-2</v>
      </c>
      <c r="M5504" s="10">
        <f t="shared" si="257"/>
        <v>6.2463988892503611E-2</v>
      </c>
      <c r="N5504" s="6">
        <f>DATEDIF(A5504, I5504, "d")</f>
        <v>110</v>
      </c>
    </row>
    <row r="5505" spans="1:14" ht="14.25">
      <c r="A5505" s="5">
        <v>44617</v>
      </c>
      <c r="B5505" s="6" t="s">
        <v>688</v>
      </c>
      <c r="C5505" s="6" t="s">
        <v>577</v>
      </c>
      <c r="D5505" s="17">
        <v>30623792366</v>
      </c>
      <c r="E5505" s="6" t="s">
        <v>19</v>
      </c>
      <c r="F5505" s="6" t="str">
        <f>IF(E5505="BUY", "SELL", IF(E5505="SELL", "BUY", ""))</f>
        <v>BUY</v>
      </c>
      <c r="G5505" s="7">
        <v>32.795479</v>
      </c>
      <c r="H5505" s="7">
        <v>1000</v>
      </c>
      <c r="I5505" s="5">
        <v>44620</v>
      </c>
      <c r="J5505" s="9">
        <v>32.709800999999999</v>
      </c>
      <c r="K5505" s="9">
        <f t="shared" si="255"/>
        <v>997.38750575955908</v>
      </c>
      <c r="L5505" s="10">
        <f t="shared" si="256"/>
        <v>-2.612494240440924E-3</v>
      </c>
      <c r="M5505" s="10">
        <f t="shared" si="257"/>
        <v>2.612494240440924E-3</v>
      </c>
      <c r="N5505" s="6">
        <f>DATEDIF(A5505, I5505, "d")</f>
        <v>3</v>
      </c>
    </row>
    <row r="5506" spans="1:14" ht="14.25">
      <c r="A5506" s="5">
        <v>44617</v>
      </c>
      <c r="B5506" s="6" t="s">
        <v>3637</v>
      </c>
      <c r="C5506" s="6" t="s">
        <v>3638</v>
      </c>
      <c r="D5506" s="17">
        <v>5437890000</v>
      </c>
      <c r="E5506" s="6" t="s">
        <v>16</v>
      </c>
      <c r="F5506" s="6" t="str">
        <f>IF(E5506="BUY", "SELL", IF(E5506="SELL", "BUY", ""))</f>
        <v>SELL</v>
      </c>
      <c r="G5506" s="7">
        <v>20.809999000000001</v>
      </c>
      <c r="H5506" s="7">
        <v>1000</v>
      </c>
      <c r="I5506" s="11">
        <v>44727</v>
      </c>
      <c r="J5506" s="9">
        <v>18.110001</v>
      </c>
      <c r="K5506" s="9">
        <f t="shared" si="255"/>
        <v>870.254775120364</v>
      </c>
      <c r="L5506" s="10">
        <f t="shared" si="256"/>
        <v>0.129745224879636</v>
      </c>
      <c r="M5506" s="10">
        <f t="shared" si="257"/>
        <v>-0.129745224879636</v>
      </c>
      <c r="N5506" s="6">
        <f>DATEDIF(A5506, I5506, "d")</f>
        <v>110</v>
      </c>
    </row>
    <row r="5507" spans="1:14" ht="14.25">
      <c r="A5507" s="5">
        <v>44617</v>
      </c>
      <c r="B5507" s="6" t="s">
        <v>377</v>
      </c>
      <c r="C5507" s="6" t="s">
        <v>378</v>
      </c>
      <c r="D5507" s="17">
        <v>3110924830</v>
      </c>
      <c r="E5507" s="6" t="s">
        <v>19</v>
      </c>
      <c r="F5507" s="6" t="str">
        <f>IF(E5507="BUY", "SELL", IF(E5507="SELL", "BUY", ""))</f>
        <v>BUY</v>
      </c>
      <c r="G5507" s="7">
        <v>51.353614999999998</v>
      </c>
      <c r="H5507" s="7">
        <v>1000</v>
      </c>
      <c r="I5507" s="5">
        <v>44624</v>
      </c>
      <c r="J5507" s="9">
        <v>53.059981999999998</v>
      </c>
      <c r="K5507" s="9">
        <f t="shared" ref="K5507:K5570" si="258">(H5507/G5507)*J5507</f>
        <v>1033.2277873719311</v>
      </c>
      <c r="L5507" s="10">
        <f t="shared" ref="L5507:L5570" si="259">IF(F5507="BUY",(K5507-H5507)/H5507, IF(F5507="SELL", (H5507-K5507)/H5507, "Invalid"))</f>
        <v>3.3227787371931071E-2</v>
      </c>
      <c r="M5507" s="10">
        <f t="shared" ref="M5507:M5570" si="260">IF(E5507="BUY",(K5507-H5507)/H5507,IF(E5507="SELL",(H5507-K5507)/H5507,""))</f>
        <v>-3.3227787371931071E-2</v>
      </c>
      <c r="N5507" s="6">
        <f>DATEDIF(A5507, I5507, "d")</f>
        <v>7</v>
      </c>
    </row>
    <row r="5508" spans="1:14" ht="14.25">
      <c r="A5508" s="11">
        <v>44617</v>
      </c>
      <c r="B5508" s="6" t="s">
        <v>431</v>
      </c>
      <c r="C5508" s="6" t="s">
        <v>432</v>
      </c>
      <c r="D5508" s="17">
        <v>58573620898</v>
      </c>
      <c r="E5508" s="13" t="s">
        <v>19</v>
      </c>
      <c r="F5508" s="12" t="str">
        <f>IF(E5508="BUY", "SELL", IF(E5508="SELL", "BUY", ""))</f>
        <v>BUY</v>
      </c>
      <c r="G5508" s="7">
        <v>225.229996</v>
      </c>
      <c r="H5508" s="7">
        <v>1000</v>
      </c>
      <c r="I5508" s="11">
        <v>44620</v>
      </c>
      <c r="J5508" s="9">
        <v>229.050003</v>
      </c>
      <c r="K5508" s="9">
        <f t="shared" si="258"/>
        <v>1016.9604718192154</v>
      </c>
      <c r="L5508" s="10">
        <f t="shared" si="259"/>
        <v>1.6960471819215398E-2</v>
      </c>
      <c r="M5508" s="10">
        <f t="shared" si="260"/>
        <v>-1.6960471819215398E-2</v>
      </c>
      <c r="N5508" s="6">
        <f>DATEDIF(A5508, I5508, "d")</f>
        <v>3</v>
      </c>
    </row>
    <row r="5509" spans="1:14" ht="14.25">
      <c r="A5509" s="11">
        <v>44617</v>
      </c>
      <c r="B5509" s="6" t="s">
        <v>2543</v>
      </c>
      <c r="C5509" s="6" t="s">
        <v>2544</v>
      </c>
      <c r="D5509" s="17">
        <v>19724256923</v>
      </c>
      <c r="E5509" s="13" t="s">
        <v>19</v>
      </c>
      <c r="F5509" s="12" t="str">
        <f>IF(E5509="BUY", "SELL", IF(E5509="SELL", "BUY", ""))</f>
        <v>BUY</v>
      </c>
      <c r="G5509" s="7">
        <v>125.32</v>
      </c>
      <c r="H5509" s="7">
        <v>1000</v>
      </c>
      <c r="I5509" s="11">
        <v>44665</v>
      </c>
      <c r="J5509" s="9">
        <v>110.30999799999999</v>
      </c>
      <c r="K5509" s="9">
        <f t="shared" si="258"/>
        <v>880.2266038940312</v>
      </c>
      <c r="L5509" s="10">
        <f t="shared" si="259"/>
        <v>-0.11977339610596879</v>
      </c>
      <c r="M5509" s="10">
        <f t="shared" si="260"/>
        <v>0.11977339610596879</v>
      </c>
      <c r="N5509" s="6">
        <f>DATEDIF(A5509, I5509, "d")</f>
        <v>48</v>
      </c>
    </row>
    <row r="5510" spans="1:14" ht="14.25">
      <c r="A5510" s="5">
        <v>44620</v>
      </c>
      <c r="B5510" s="6" t="s">
        <v>3224</v>
      </c>
      <c r="C5510" s="6" t="s">
        <v>3225</v>
      </c>
      <c r="D5510" s="17">
        <v>918380960</v>
      </c>
      <c r="E5510" s="6" t="s">
        <v>16</v>
      </c>
      <c r="F5510" s="6" t="str">
        <f>IF(E5510="BUY", "SELL", IF(E5510="SELL", "BUY", ""))</f>
        <v>SELL</v>
      </c>
      <c r="G5510" s="7">
        <v>7.27</v>
      </c>
      <c r="H5510" s="7">
        <v>1000</v>
      </c>
      <c r="I5510" s="11">
        <v>44727</v>
      </c>
      <c r="J5510" s="9">
        <v>5.0599999999999996</v>
      </c>
      <c r="K5510" s="9">
        <f t="shared" si="258"/>
        <v>696.01100412654739</v>
      </c>
      <c r="L5510" s="10">
        <f t="shared" si="259"/>
        <v>0.30398899587345263</v>
      </c>
      <c r="M5510" s="10">
        <f t="shared" si="260"/>
        <v>-0.30398899587345263</v>
      </c>
      <c r="N5510" s="6">
        <f>DATEDIF(A5510, I5510, "d")</f>
        <v>107</v>
      </c>
    </row>
    <row r="5511" spans="1:14" ht="14.25">
      <c r="A5511" s="5">
        <v>44620</v>
      </c>
      <c r="B5511" s="6" t="s">
        <v>3336</v>
      </c>
      <c r="C5511" s="6" t="s">
        <v>3337</v>
      </c>
      <c r="D5511" s="17">
        <v>4337728664</v>
      </c>
      <c r="E5511" s="6" t="s">
        <v>19</v>
      </c>
      <c r="F5511" s="6" t="str">
        <f>IF(E5511="BUY", "SELL", IF(E5511="SELL", "BUY", ""))</f>
        <v>BUY</v>
      </c>
      <c r="G5511" s="7">
        <v>61.349997999999999</v>
      </c>
      <c r="H5511" s="7">
        <v>1000</v>
      </c>
      <c r="I5511" s="11">
        <v>44713</v>
      </c>
      <c r="J5511" s="9">
        <v>35.529998999999997</v>
      </c>
      <c r="K5511" s="9">
        <f t="shared" si="258"/>
        <v>579.1361068993026</v>
      </c>
      <c r="L5511" s="10">
        <f t="shared" si="259"/>
        <v>-0.42086389310069738</v>
      </c>
      <c r="M5511" s="10">
        <f t="shared" si="260"/>
        <v>0.42086389310069738</v>
      </c>
      <c r="N5511" s="6">
        <f>DATEDIF(A5511, I5511, "d")</f>
        <v>93</v>
      </c>
    </row>
    <row r="5512" spans="1:14" ht="14.25">
      <c r="A5512" s="5">
        <v>44620</v>
      </c>
      <c r="B5512" s="6" t="s">
        <v>3639</v>
      </c>
      <c r="C5512" s="6" t="s">
        <v>3640</v>
      </c>
      <c r="D5512" s="17">
        <v>4158556877</v>
      </c>
      <c r="E5512" s="6" t="s">
        <v>19</v>
      </c>
      <c r="F5512" s="6" t="str">
        <f>IF(E5512="BUY", "SELL", IF(E5512="SELL", "BUY", ""))</f>
        <v>BUY</v>
      </c>
      <c r="G5512" s="7">
        <v>5.665152</v>
      </c>
      <c r="H5512" s="7">
        <v>1000</v>
      </c>
      <c r="I5512" s="11">
        <v>44690</v>
      </c>
      <c r="J5512" s="9">
        <v>6.5146699999999997</v>
      </c>
      <c r="K5512" s="9">
        <f t="shared" si="258"/>
        <v>1149.9550232721028</v>
      </c>
      <c r="L5512" s="10">
        <f t="shared" si="259"/>
        <v>0.14995502327210283</v>
      </c>
      <c r="M5512" s="10">
        <f t="shared" si="260"/>
        <v>-0.14995502327210283</v>
      </c>
      <c r="N5512" s="6">
        <f>DATEDIF(A5512, I5512, "d")</f>
        <v>70</v>
      </c>
    </row>
    <row r="5513" spans="1:14" ht="14.25">
      <c r="A5513" s="5">
        <v>44620</v>
      </c>
      <c r="B5513" s="6" t="s">
        <v>688</v>
      </c>
      <c r="C5513" s="6" t="s">
        <v>577</v>
      </c>
      <c r="D5513" s="17">
        <v>30623792366</v>
      </c>
      <c r="E5513" s="6" t="s">
        <v>16</v>
      </c>
      <c r="F5513" s="6" t="str">
        <f>IF(E5513="BUY", "SELL", IF(E5513="SELL", "BUY", ""))</f>
        <v>SELL</v>
      </c>
      <c r="G5513" s="7">
        <v>32.709800999999999</v>
      </c>
      <c r="H5513" s="7">
        <v>1000</v>
      </c>
      <c r="I5513" s="11">
        <v>44727</v>
      </c>
      <c r="J5513" s="9">
        <v>33.198677000000004</v>
      </c>
      <c r="K5513" s="9">
        <f t="shared" si="258"/>
        <v>1014.9458567479516</v>
      </c>
      <c r="L5513" s="10">
        <f t="shared" si="259"/>
        <v>-1.4945856747951552E-2</v>
      </c>
      <c r="M5513" s="10">
        <f t="shared" si="260"/>
        <v>1.4945856747951552E-2</v>
      </c>
      <c r="N5513" s="6">
        <f>DATEDIF(A5513, I5513, "d")</f>
        <v>107</v>
      </c>
    </row>
    <row r="5514" spans="1:14" ht="14.25">
      <c r="A5514" s="5">
        <v>44620</v>
      </c>
      <c r="B5514" s="6" t="s">
        <v>1027</v>
      </c>
      <c r="C5514" s="6" t="s">
        <v>1028</v>
      </c>
      <c r="D5514" s="17">
        <v>2900711020</v>
      </c>
      <c r="E5514" s="6" t="s">
        <v>16</v>
      </c>
      <c r="F5514" s="6" t="str">
        <f>IF(E5514="BUY", "SELL", IF(E5514="SELL", "BUY", ""))</f>
        <v>SELL</v>
      </c>
      <c r="G5514" s="7">
        <v>31.709143000000001</v>
      </c>
      <c r="H5514" s="7">
        <v>1000</v>
      </c>
      <c r="I5514" s="11">
        <v>44727</v>
      </c>
      <c r="J5514" s="9">
        <v>30.302752000000002</v>
      </c>
      <c r="K5514" s="9">
        <f t="shared" si="258"/>
        <v>955.64714568287138</v>
      </c>
      <c r="L5514" s="10">
        <f t="shared" si="259"/>
        <v>4.4352854317128619E-2</v>
      </c>
      <c r="M5514" s="10">
        <f t="shared" si="260"/>
        <v>-4.4352854317128619E-2</v>
      </c>
      <c r="N5514" s="6">
        <f>DATEDIF(A5514, I5514, "d")</f>
        <v>107</v>
      </c>
    </row>
    <row r="5515" spans="1:14" ht="14.25">
      <c r="A5515" s="5">
        <v>44620</v>
      </c>
      <c r="B5515" s="6" t="s">
        <v>3641</v>
      </c>
      <c r="C5515" s="6" t="s">
        <v>3642</v>
      </c>
      <c r="D5515" s="17">
        <v>2160508800</v>
      </c>
      <c r="E5515" s="6" t="s">
        <v>16</v>
      </c>
      <c r="F5515" s="6" t="str">
        <f>IF(E5515="BUY", "SELL", IF(E5515="SELL", "BUY", ""))</f>
        <v>SELL</v>
      </c>
      <c r="G5515" s="7">
        <v>14.64</v>
      </c>
      <c r="H5515" s="7">
        <v>1000</v>
      </c>
      <c r="I5515" s="11">
        <v>44727</v>
      </c>
      <c r="J5515" s="9">
        <v>10.91</v>
      </c>
      <c r="K5515" s="9">
        <f t="shared" si="258"/>
        <v>745.21857923497259</v>
      </c>
      <c r="L5515" s="10">
        <f t="shared" si="259"/>
        <v>0.25478142076502741</v>
      </c>
      <c r="M5515" s="10">
        <f t="shared" si="260"/>
        <v>-0.25478142076502741</v>
      </c>
      <c r="N5515" s="6">
        <f>DATEDIF(A5515, I5515, "d")</f>
        <v>107</v>
      </c>
    </row>
    <row r="5516" spans="1:14" ht="14.25">
      <c r="A5516" s="11">
        <v>44620</v>
      </c>
      <c r="B5516" s="6" t="s">
        <v>431</v>
      </c>
      <c r="C5516" s="6" t="s">
        <v>432</v>
      </c>
      <c r="D5516" s="17">
        <v>58573620898</v>
      </c>
      <c r="E5516" s="12" t="s">
        <v>16</v>
      </c>
      <c r="F5516" s="13" t="str">
        <f>IF(E5516="BUY", "SELL", IF(E5516="SELL", "BUY", ""))</f>
        <v>SELL</v>
      </c>
      <c r="G5516" s="7">
        <v>229.050003</v>
      </c>
      <c r="H5516" s="7">
        <v>1000</v>
      </c>
      <c r="I5516" s="11">
        <v>44727</v>
      </c>
      <c r="J5516" s="9">
        <v>142.80999800000001</v>
      </c>
      <c r="K5516" s="9">
        <f t="shared" si="258"/>
        <v>623.48830442931717</v>
      </c>
      <c r="L5516" s="10">
        <f t="shared" si="259"/>
        <v>0.37651169557068281</v>
      </c>
      <c r="M5516" s="10">
        <f t="shared" si="260"/>
        <v>-0.37651169557068281</v>
      </c>
      <c r="N5516" s="6">
        <f>DATEDIF(A5516, I5516, "d")</f>
        <v>107</v>
      </c>
    </row>
    <row r="5517" spans="1:14" ht="14.25">
      <c r="A5517" s="5">
        <v>44621</v>
      </c>
      <c r="B5517" s="6" t="s">
        <v>3567</v>
      </c>
      <c r="C5517" s="6" t="s">
        <v>3568</v>
      </c>
      <c r="D5517" s="17">
        <v>200814611</v>
      </c>
      <c r="E5517" s="6" t="s">
        <v>19</v>
      </c>
      <c r="F5517" s="6" t="str">
        <f>IF(E5517="BUY", "SELL", IF(E5517="SELL", "BUY", ""))</f>
        <v>BUY</v>
      </c>
      <c r="G5517" s="7">
        <v>5.51</v>
      </c>
      <c r="H5517" s="7">
        <v>1000</v>
      </c>
      <c r="I5517" s="11">
        <v>44727</v>
      </c>
      <c r="J5517" s="9">
        <v>5.88</v>
      </c>
      <c r="K5517" s="9">
        <f t="shared" si="258"/>
        <v>1067.1506352087115</v>
      </c>
      <c r="L5517" s="10">
        <f t="shared" si="259"/>
        <v>6.7150635208711493E-2</v>
      </c>
      <c r="M5517" s="10">
        <f t="shared" si="260"/>
        <v>-6.7150635208711493E-2</v>
      </c>
      <c r="N5517" s="6">
        <f>DATEDIF(A5517, I5517, "d")</f>
        <v>106</v>
      </c>
    </row>
    <row r="5518" spans="1:14" ht="14.25">
      <c r="A5518" s="5">
        <v>44621</v>
      </c>
      <c r="B5518" s="6" t="s">
        <v>3643</v>
      </c>
      <c r="C5518" s="6" t="s">
        <v>3644</v>
      </c>
      <c r="D5518" s="17">
        <v>1379488468</v>
      </c>
      <c r="E5518" s="6" t="s">
        <v>19</v>
      </c>
      <c r="F5518" s="6" t="str">
        <f>IF(E5518="BUY", "SELL", IF(E5518="SELL", "BUY", ""))</f>
        <v>BUY</v>
      </c>
      <c r="G5518" s="7">
        <v>50.81</v>
      </c>
      <c r="H5518" s="7">
        <v>1000</v>
      </c>
      <c r="I5518" s="11">
        <v>44727</v>
      </c>
      <c r="J5518" s="9">
        <v>42.76</v>
      </c>
      <c r="K5518" s="9">
        <f t="shared" si="258"/>
        <v>841.56662074394796</v>
      </c>
      <c r="L5518" s="10">
        <f t="shared" si="259"/>
        <v>-0.15843337925605203</v>
      </c>
      <c r="M5518" s="10">
        <f t="shared" si="260"/>
        <v>0.15843337925605203</v>
      </c>
      <c r="N5518" s="6">
        <f>DATEDIF(A5518, I5518, "d")</f>
        <v>106</v>
      </c>
    </row>
    <row r="5519" spans="1:14" ht="14.25">
      <c r="A5519" s="5">
        <v>44621</v>
      </c>
      <c r="B5519" s="6" t="s">
        <v>3272</v>
      </c>
      <c r="C5519" s="6" t="s">
        <v>3273</v>
      </c>
      <c r="D5519" s="17">
        <v>861625120</v>
      </c>
      <c r="E5519" s="6" t="s">
        <v>19</v>
      </c>
      <c r="F5519" s="6" t="str">
        <f>IF(E5519="BUY", "SELL", IF(E5519="SELL", "BUY", ""))</f>
        <v>BUY</v>
      </c>
      <c r="G5519" s="7">
        <v>9.33</v>
      </c>
      <c r="H5519" s="7">
        <v>1000</v>
      </c>
      <c r="I5519" s="11">
        <v>44727</v>
      </c>
      <c r="J5519" s="9">
        <v>6.83</v>
      </c>
      <c r="K5519" s="9">
        <f t="shared" si="258"/>
        <v>732.04715969989275</v>
      </c>
      <c r="L5519" s="10">
        <f t="shared" si="259"/>
        <v>-0.26795284030010724</v>
      </c>
      <c r="M5519" s="10">
        <f t="shared" si="260"/>
        <v>0.26795284030010724</v>
      </c>
      <c r="N5519" s="6">
        <f>DATEDIF(A5519, I5519, "d")</f>
        <v>106</v>
      </c>
    </row>
    <row r="5520" spans="1:14" ht="14.25">
      <c r="A5520" s="5">
        <v>44622</v>
      </c>
      <c r="B5520" s="6" t="s">
        <v>3645</v>
      </c>
      <c r="C5520" s="6" t="s">
        <v>3646</v>
      </c>
      <c r="D5520" s="17">
        <v>2493028877</v>
      </c>
      <c r="E5520" s="6" t="s">
        <v>19</v>
      </c>
      <c r="F5520" s="6" t="str">
        <f>IF(E5520="BUY", "SELL", IF(E5520="SELL", "BUY", ""))</f>
        <v>BUY</v>
      </c>
      <c r="G5520" s="7">
        <v>29.502884000000002</v>
      </c>
      <c r="H5520" s="7">
        <v>1000</v>
      </c>
      <c r="I5520" s="11">
        <v>44727</v>
      </c>
      <c r="J5520" s="9">
        <v>19.336348999999998</v>
      </c>
      <c r="K5520" s="9">
        <f t="shared" si="258"/>
        <v>655.4053834194649</v>
      </c>
      <c r="L5520" s="10">
        <f t="shared" si="259"/>
        <v>-0.34459461658053508</v>
      </c>
      <c r="M5520" s="10">
        <f t="shared" si="260"/>
        <v>0.34459461658053508</v>
      </c>
      <c r="N5520" s="6">
        <f>DATEDIF(A5520, I5520, "d")</f>
        <v>105</v>
      </c>
    </row>
    <row r="5521" spans="1:14" ht="14.25">
      <c r="A5521" s="5">
        <v>44622</v>
      </c>
      <c r="B5521" s="6" t="s">
        <v>603</v>
      </c>
      <c r="C5521" s="6" t="s">
        <v>604</v>
      </c>
      <c r="D5521" s="17">
        <v>2373457054</v>
      </c>
      <c r="E5521" s="6" t="s">
        <v>19</v>
      </c>
      <c r="F5521" s="6" t="str">
        <f>IF(E5521="BUY", "SELL", IF(E5521="SELL", "BUY", ""))</f>
        <v>BUY</v>
      </c>
      <c r="G5521" s="7">
        <v>28.657305000000001</v>
      </c>
      <c r="H5521" s="7">
        <v>1000</v>
      </c>
      <c r="I5521" s="11">
        <v>44727</v>
      </c>
      <c r="J5521" s="9">
        <v>27.513582</v>
      </c>
      <c r="K5521" s="9">
        <f t="shared" si="258"/>
        <v>960.08965253362089</v>
      </c>
      <c r="L5521" s="10">
        <f t="shared" si="259"/>
        <v>-3.9910347466379108E-2</v>
      </c>
      <c r="M5521" s="10">
        <f t="shared" si="260"/>
        <v>3.9910347466379108E-2</v>
      </c>
      <c r="N5521" s="6">
        <f>DATEDIF(A5521, I5521, "d")</f>
        <v>105</v>
      </c>
    </row>
    <row r="5522" spans="1:14" ht="14.25">
      <c r="A5522" s="5">
        <v>44622</v>
      </c>
      <c r="B5522" s="6" t="s">
        <v>241</v>
      </c>
      <c r="C5522" s="6" t="s">
        <v>242</v>
      </c>
      <c r="D5522" s="17">
        <v>7075072067</v>
      </c>
      <c r="E5522" s="6" t="s">
        <v>16</v>
      </c>
      <c r="F5522" s="6" t="str">
        <f>IF(E5522="BUY", "SELL", IF(E5522="SELL", "BUY", ""))</f>
        <v>SELL</v>
      </c>
      <c r="G5522" s="7">
        <v>19.059999000000001</v>
      </c>
      <c r="H5522" s="7">
        <v>1000</v>
      </c>
      <c r="I5522" s="11">
        <v>44727</v>
      </c>
      <c r="J5522" s="9">
        <v>11.73</v>
      </c>
      <c r="K5522" s="9">
        <f t="shared" si="258"/>
        <v>615.42500605587645</v>
      </c>
      <c r="L5522" s="10">
        <f t="shared" si="259"/>
        <v>0.38457499394412353</v>
      </c>
      <c r="M5522" s="10">
        <f t="shared" si="260"/>
        <v>-0.38457499394412353</v>
      </c>
      <c r="N5522" s="6">
        <f>DATEDIF(A5522, I5522, "d")</f>
        <v>105</v>
      </c>
    </row>
    <row r="5523" spans="1:14" ht="14.25">
      <c r="A5523" s="5">
        <v>44622</v>
      </c>
      <c r="B5523" s="6" t="s">
        <v>1923</v>
      </c>
      <c r="C5523" s="6" t="s">
        <v>1924</v>
      </c>
      <c r="D5523" s="17">
        <v>11645271000</v>
      </c>
      <c r="E5523" s="6" t="s">
        <v>16</v>
      </c>
      <c r="F5523" s="6" t="str">
        <f>IF(E5523="BUY", "SELL", IF(E5523="SELL", "BUY", ""))</f>
        <v>SELL</v>
      </c>
      <c r="G5523" s="7">
        <v>182.699997</v>
      </c>
      <c r="H5523" s="7">
        <v>1000</v>
      </c>
      <c r="I5523" s="5">
        <v>44623</v>
      </c>
      <c r="J5523" s="9">
        <v>167.979996</v>
      </c>
      <c r="K5523" s="9">
        <f t="shared" si="258"/>
        <v>919.43075401364138</v>
      </c>
      <c r="L5523" s="10">
        <f t="shared" si="259"/>
        <v>8.0569245986358617E-2</v>
      </c>
      <c r="M5523" s="10">
        <f t="shared" si="260"/>
        <v>-8.0569245986358617E-2</v>
      </c>
      <c r="N5523" s="6">
        <f>DATEDIF(A5523, I5523, "d")</f>
        <v>1</v>
      </c>
    </row>
    <row r="5524" spans="1:14" ht="14.25">
      <c r="A5524" s="11">
        <v>44622</v>
      </c>
      <c r="B5524" s="6" t="s">
        <v>357</v>
      </c>
      <c r="C5524" s="6" t="s">
        <v>358</v>
      </c>
      <c r="D5524" s="17">
        <v>682995534313</v>
      </c>
      <c r="E5524" s="13" t="s">
        <v>19</v>
      </c>
      <c r="F5524" s="12" t="str">
        <f>IF(E5524="BUY", "SELL", IF(E5524="SELL", "BUY", ""))</f>
        <v>BUY</v>
      </c>
      <c r="G5524" s="7">
        <v>293.29666099999997</v>
      </c>
      <c r="H5524" s="7">
        <v>1000</v>
      </c>
      <c r="I5524" s="11">
        <v>44663</v>
      </c>
      <c r="J5524" s="9">
        <v>328.98333700000001</v>
      </c>
      <c r="K5524" s="9">
        <f t="shared" si="258"/>
        <v>1121.674334369596</v>
      </c>
      <c r="L5524" s="10">
        <f t="shared" si="259"/>
        <v>0.12167433436959596</v>
      </c>
      <c r="M5524" s="10">
        <f t="shared" si="260"/>
        <v>-0.12167433436959596</v>
      </c>
      <c r="N5524" s="6">
        <f>DATEDIF(A5524, I5524, "d")</f>
        <v>41</v>
      </c>
    </row>
    <row r="5525" spans="1:14" ht="14.25">
      <c r="A5525" s="5">
        <v>44623</v>
      </c>
      <c r="B5525" s="6" t="s">
        <v>3076</v>
      </c>
      <c r="C5525" s="6" t="s">
        <v>3077</v>
      </c>
      <c r="D5525" s="17">
        <v>511272463</v>
      </c>
      <c r="E5525" s="6" t="s">
        <v>19</v>
      </c>
      <c r="F5525" s="6" t="str">
        <f>IF(E5525="BUY", "SELL", IF(E5525="SELL", "BUY", ""))</f>
        <v>BUY</v>
      </c>
      <c r="G5525" s="7">
        <v>3.84</v>
      </c>
      <c r="H5525" s="7">
        <v>1000</v>
      </c>
      <c r="I5525" s="11">
        <v>44727</v>
      </c>
      <c r="J5525" s="9">
        <v>2.11</v>
      </c>
      <c r="K5525" s="9">
        <f t="shared" si="258"/>
        <v>549.47916666666663</v>
      </c>
      <c r="L5525" s="10">
        <f t="shared" si="259"/>
        <v>-0.45052083333333337</v>
      </c>
      <c r="M5525" s="10">
        <f t="shared" si="260"/>
        <v>0.45052083333333337</v>
      </c>
      <c r="N5525" s="6">
        <f>DATEDIF(A5525, I5525, "d")</f>
        <v>104</v>
      </c>
    </row>
    <row r="5526" spans="1:14" ht="14.25">
      <c r="A5526" s="5">
        <v>44623</v>
      </c>
      <c r="B5526" s="6" t="s">
        <v>1065</v>
      </c>
      <c r="C5526" s="6" t="s">
        <v>1066</v>
      </c>
      <c r="D5526" s="17">
        <v>13312063520</v>
      </c>
      <c r="E5526" s="6" t="s">
        <v>16</v>
      </c>
      <c r="F5526" s="6" t="str">
        <f>IF(E5526="BUY", "SELL", IF(E5526="SELL", "BUY", ""))</f>
        <v>SELL</v>
      </c>
      <c r="G5526" s="7">
        <v>43.680779000000001</v>
      </c>
      <c r="H5526" s="7">
        <v>1000</v>
      </c>
      <c r="I5526" s="11">
        <v>44727</v>
      </c>
      <c r="J5526" s="9">
        <v>44.923186999999999</v>
      </c>
      <c r="K5526" s="9">
        <f t="shared" si="258"/>
        <v>1028.4428993356551</v>
      </c>
      <c r="L5526" s="10">
        <f t="shared" si="259"/>
        <v>-2.8442899335655056E-2</v>
      </c>
      <c r="M5526" s="10">
        <f t="shared" si="260"/>
        <v>2.8442899335655056E-2</v>
      </c>
      <c r="N5526" s="6">
        <f>DATEDIF(A5526, I5526, "d")</f>
        <v>104</v>
      </c>
    </row>
    <row r="5527" spans="1:14" ht="14.25">
      <c r="A5527" s="5">
        <v>44623</v>
      </c>
      <c r="B5527" s="6" t="s">
        <v>1923</v>
      </c>
      <c r="C5527" s="6" t="s">
        <v>1924</v>
      </c>
      <c r="D5527" s="17">
        <v>11645271000</v>
      </c>
      <c r="E5527" s="6" t="s">
        <v>19</v>
      </c>
      <c r="F5527" s="6" t="str">
        <f>IF(E5527="BUY", "SELL", IF(E5527="SELL", "BUY", ""))</f>
        <v>BUY</v>
      </c>
      <c r="G5527" s="7">
        <v>167.979996</v>
      </c>
      <c r="H5527" s="7">
        <v>1000</v>
      </c>
      <c r="I5527" s="5">
        <v>44720</v>
      </c>
      <c r="J5527" s="9">
        <v>102.19000200000001</v>
      </c>
      <c r="K5527" s="9">
        <f t="shared" si="258"/>
        <v>608.34625808658791</v>
      </c>
      <c r="L5527" s="10">
        <f t="shared" si="259"/>
        <v>-0.39165374191341207</v>
      </c>
      <c r="M5527" s="10">
        <f t="shared" si="260"/>
        <v>0.39165374191341207</v>
      </c>
      <c r="N5527" s="6">
        <f>DATEDIF(A5527, I5527, "d")</f>
        <v>97</v>
      </c>
    </row>
    <row r="5528" spans="1:14" ht="14.25">
      <c r="A5528" s="5">
        <v>44623</v>
      </c>
      <c r="B5528" s="6" t="s">
        <v>2960</v>
      </c>
      <c r="C5528" s="6" t="s">
        <v>2961</v>
      </c>
      <c r="D5528" s="17">
        <v>48112617000</v>
      </c>
      <c r="E5528" s="6" t="s">
        <v>19</v>
      </c>
      <c r="F5528" s="6" t="str">
        <f>IF(E5528="BUY", "SELL", IF(E5528="SELL", "BUY", ""))</f>
        <v>BUY</v>
      </c>
      <c r="G5528" s="7">
        <v>224.020004</v>
      </c>
      <c r="H5528" s="7">
        <v>1000</v>
      </c>
      <c r="I5528" s="5">
        <v>44635</v>
      </c>
      <c r="J5528" s="9">
        <v>170.779999</v>
      </c>
      <c r="K5528" s="9">
        <f t="shared" si="258"/>
        <v>762.3426299019261</v>
      </c>
      <c r="L5528" s="10">
        <f t="shared" si="259"/>
        <v>-0.23765737009807389</v>
      </c>
      <c r="M5528" s="10">
        <f t="shared" si="260"/>
        <v>0.23765737009807389</v>
      </c>
      <c r="N5528" s="6">
        <f>DATEDIF(A5528, I5528, "d")</f>
        <v>12</v>
      </c>
    </row>
    <row r="5529" spans="1:14" ht="14.25">
      <c r="A5529" s="5">
        <v>44624</v>
      </c>
      <c r="B5529" s="6" t="s">
        <v>3136</v>
      </c>
      <c r="C5529" s="6" t="s">
        <v>3137</v>
      </c>
      <c r="D5529" s="17">
        <v>5380320467</v>
      </c>
      <c r="E5529" s="6" t="s">
        <v>19</v>
      </c>
      <c r="F5529" s="6" t="str">
        <f>IF(E5529="BUY", "SELL", IF(E5529="SELL", "BUY", ""))</f>
        <v>BUY</v>
      </c>
      <c r="G5529" s="7">
        <v>18.079999999999998</v>
      </c>
      <c r="H5529" s="7">
        <v>1000</v>
      </c>
      <c r="I5529" s="11">
        <v>44727</v>
      </c>
      <c r="J5529" s="9">
        <v>31.610001</v>
      </c>
      <c r="K5529" s="9">
        <f t="shared" si="258"/>
        <v>1748.3407632743365</v>
      </c>
      <c r="L5529" s="10">
        <f t="shared" si="259"/>
        <v>0.74834076327433652</v>
      </c>
      <c r="M5529" s="10">
        <f t="shared" si="260"/>
        <v>-0.74834076327433652</v>
      </c>
      <c r="N5529" s="6">
        <f>DATEDIF(A5529, I5529, "d")</f>
        <v>103</v>
      </c>
    </row>
    <row r="5530" spans="1:14" ht="14.25">
      <c r="A5530" s="5">
        <v>44624</v>
      </c>
      <c r="B5530" s="6" t="s">
        <v>1640</v>
      </c>
      <c r="C5530" s="6" t="s">
        <v>1641</v>
      </c>
      <c r="D5530" s="17">
        <v>22988343286</v>
      </c>
      <c r="E5530" s="6" t="s">
        <v>19</v>
      </c>
      <c r="F5530" s="6" t="str">
        <f>IF(E5530="BUY", "SELL", IF(E5530="SELL", "BUY", ""))</f>
        <v>BUY</v>
      </c>
      <c r="G5530" s="7">
        <v>54.011505</v>
      </c>
      <c r="H5530" s="7">
        <v>1000</v>
      </c>
      <c r="I5530" s="11">
        <v>44727</v>
      </c>
      <c r="J5530" s="9">
        <v>42.588230000000003</v>
      </c>
      <c r="K5530" s="9">
        <f t="shared" si="258"/>
        <v>788.50293099590544</v>
      </c>
      <c r="L5530" s="10">
        <f t="shared" si="259"/>
        <v>-0.21149706900409457</v>
      </c>
      <c r="M5530" s="10">
        <f t="shared" si="260"/>
        <v>0.21149706900409457</v>
      </c>
      <c r="N5530" s="6">
        <f>DATEDIF(A5530, I5530, "d")</f>
        <v>103</v>
      </c>
    </row>
    <row r="5531" spans="1:14" ht="14.25">
      <c r="A5531" s="5">
        <v>44624</v>
      </c>
      <c r="B5531" s="6" t="s">
        <v>377</v>
      </c>
      <c r="C5531" s="6" t="s">
        <v>378</v>
      </c>
      <c r="D5531" s="17">
        <v>3110924830</v>
      </c>
      <c r="E5531" s="6" t="s">
        <v>16</v>
      </c>
      <c r="F5531" s="6" t="str">
        <f>IF(E5531="BUY", "SELL", IF(E5531="SELL", "BUY", ""))</f>
        <v>SELL</v>
      </c>
      <c r="G5531" s="7">
        <v>53.059981999999998</v>
      </c>
      <c r="H5531" s="7">
        <v>1000</v>
      </c>
      <c r="I5531" s="5">
        <v>44659</v>
      </c>
      <c r="J5531" s="9">
        <v>52.681507000000003</v>
      </c>
      <c r="K5531" s="9">
        <f t="shared" si="258"/>
        <v>992.86703489646891</v>
      </c>
      <c r="L5531" s="10">
        <f t="shared" si="259"/>
        <v>7.1329651035310915E-3</v>
      </c>
      <c r="M5531" s="10">
        <f t="shared" si="260"/>
        <v>-7.1329651035310915E-3</v>
      </c>
      <c r="N5531" s="6">
        <f>DATEDIF(A5531, I5531, "d")</f>
        <v>35</v>
      </c>
    </row>
    <row r="5532" spans="1:14" ht="14.25">
      <c r="A5532" s="5">
        <v>44624</v>
      </c>
      <c r="B5532" s="6" t="s">
        <v>1864</v>
      </c>
      <c r="C5532" s="6" t="s">
        <v>1865</v>
      </c>
      <c r="D5532" s="17">
        <v>24762072562</v>
      </c>
      <c r="E5532" s="6" t="s">
        <v>19</v>
      </c>
      <c r="F5532" s="6" t="str">
        <f>IF(E5532="BUY", "SELL", IF(E5532="SELL", "BUY", ""))</f>
        <v>BUY</v>
      </c>
      <c r="G5532" s="7">
        <v>306.10998499999999</v>
      </c>
      <c r="H5532" s="7">
        <v>1000</v>
      </c>
      <c r="I5532" s="11">
        <v>44727</v>
      </c>
      <c r="J5532" s="9">
        <v>254.320007</v>
      </c>
      <c r="K5532" s="9">
        <f t="shared" si="258"/>
        <v>830.81251661882243</v>
      </c>
      <c r="L5532" s="10">
        <f t="shared" si="259"/>
        <v>-0.16918748338117756</v>
      </c>
      <c r="M5532" s="10">
        <f t="shared" si="260"/>
        <v>0.16918748338117756</v>
      </c>
      <c r="N5532" s="6">
        <f>DATEDIF(A5532, I5532, "d")</f>
        <v>103</v>
      </c>
    </row>
    <row r="5533" spans="1:14" ht="14.25">
      <c r="A5533" s="5">
        <v>44624</v>
      </c>
      <c r="B5533" s="6" t="s">
        <v>2133</v>
      </c>
      <c r="C5533" s="6" t="s">
        <v>2134</v>
      </c>
      <c r="D5533" s="17">
        <v>2551221780</v>
      </c>
      <c r="E5533" s="6" t="s">
        <v>19</v>
      </c>
      <c r="F5533" s="6" t="str">
        <f>IF(E5533="BUY", "SELL", IF(E5533="SELL", "BUY", ""))</f>
        <v>BUY</v>
      </c>
      <c r="G5533" s="7">
        <v>43.553218999999999</v>
      </c>
      <c r="H5533" s="7">
        <v>1000</v>
      </c>
      <c r="I5533" s="11">
        <v>44727</v>
      </c>
      <c r="J5533" s="9">
        <v>47.324429000000002</v>
      </c>
      <c r="K5533" s="9">
        <f t="shared" si="258"/>
        <v>1086.5885481392318</v>
      </c>
      <c r="L5533" s="10">
        <f t="shared" si="259"/>
        <v>8.6588548139231766E-2</v>
      </c>
      <c r="M5533" s="10">
        <f t="shared" si="260"/>
        <v>-8.6588548139231766E-2</v>
      </c>
      <c r="N5533" s="6">
        <f>DATEDIF(A5533, I5533, "d")</f>
        <v>103</v>
      </c>
    </row>
    <row r="5534" spans="1:14" ht="14.25">
      <c r="A5534" s="5">
        <v>44624</v>
      </c>
      <c r="B5534" s="6" t="s">
        <v>1895</v>
      </c>
      <c r="C5534" s="6" t="s">
        <v>1896</v>
      </c>
      <c r="D5534" s="17">
        <v>427763924</v>
      </c>
      <c r="E5534" s="6" t="s">
        <v>19</v>
      </c>
      <c r="F5534" s="6" t="str">
        <f>IF(E5534="BUY", "SELL", IF(E5534="SELL", "BUY", ""))</f>
        <v>BUY</v>
      </c>
      <c r="G5534" s="7">
        <v>11.17</v>
      </c>
      <c r="H5534" s="7">
        <v>1000</v>
      </c>
      <c r="I5534" s="11">
        <v>44727</v>
      </c>
      <c r="J5534" s="9">
        <v>6.81</v>
      </c>
      <c r="K5534" s="9">
        <f t="shared" si="258"/>
        <v>609.66875559534458</v>
      </c>
      <c r="L5534" s="10">
        <f t="shared" si="259"/>
        <v>-0.39033124440465544</v>
      </c>
      <c r="M5534" s="10">
        <f t="shared" si="260"/>
        <v>0.39033124440465544</v>
      </c>
      <c r="N5534" s="6">
        <f>DATEDIF(A5534, I5534, "d")</f>
        <v>103</v>
      </c>
    </row>
    <row r="5535" spans="1:14" ht="14.25">
      <c r="A5535" s="5">
        <v>44624</v>
      </c>
      <c r="B5535" s="6" t="s">
        <v>113</v>
      </c>
      <c r="C5535" s="6" t="s">
        <v>114</v>
      </c>
      <c r="D5535" s="17">
        <v>16144344000</v>
      </c>
      <c r="E5535" s="6" t="s">
        <v>16</v>
      </c>
      <c r="F5535" s="6" t="str">
        <f>IF(E5535="BUY", "SELL", IF(E5535="SELL", "BUY", ""))</f>
        <v>SELL</v>
      </c>
      <c r="G5535" s="7">
        <v>129.05999800000001</v>
      </c>
      <c r="H5535" s="7">
        <v>1000</v>
      </c>
      <c r="I5535" s="11">
        <v>44727</v>
      </c>
      <c r="J5535" s="9">
        <v>90.830001999999993</v>
      </c>
      <c r="K5535" s="9">
        <f t="shared" si="258"/>
        <v>703.78121344771751</v>
      </c>
      <c r="L5535" s="10">
        <f t="shared" si="259"/>
        <v>0.29621878655228251</v>
      </c>
      <c r="M5535" s="10">
        <f t="shared" si="260"/>
        <v>-0.29621878655228251</v>
      </c>
      <c r="N5535" s="6">
        <f>DATEDIF(A5535, I5535, "d")</f>
        <v>103</v>
      </c>
    </row>
    <row r="5536" spans="1:14" ht="14.25">
      <c r="A5536" s="11">
        <v>44624</v>
      </c>
      <c r="B5536" s="6" t="s">
        <v>1989</v>
      </c>
      <c r="C5536" s="6" t="s">
        <v>1990</v>
      </c>
      <c r="D5536" s="17">
        <v>7333389600</v>
      </c>
      <c r="E5536" s="13" t="s">
        <v>19</v>
      </c>
      <c r="F5536" s="12" t="str">
        <f>IF(E5536="BUY", "SELL", IF(E5536="SELL", "BUY", ""))</f>
        <v>BUY</v>
      </c>
      <c r="G5536" s="7">
        <v>74.680000000000007</v>
      </c>
      <c r="H5536" s="7">
        <v>1000</v>
      </c>
      <c r="I5536" s="11">
        <v>44727</v>
      </c>
      <c r="J5536" s="9">
        <v>55</v>
      </c>
      <c r="K5536" s="9">
        <f t="shared" si="258"/>
        <v>736.47562935190138</v>
      </c>
      <c r="L5536" s="10">
        <f t="shared" si="259"/>
        <v>-0.26352437064809864</v>
      </c>
      <c r="M5536" s="10">
        <f t="shared" si="260"/>
        <v>0.26352437064809864</v>
      </c>
      <c r="N5536" s="6">
        <f>DATEDIF(A5536, I5536, "d")</f>
        <v>103</v>
      </c>
    </row>
    <row r="5537" spans="1:14" ht="14.25">
      <c r="A5537" s="11">
        <v>44624</v>
      </c>
      <c r="B5537" s="6" t="s">
        <v>3422</v>
      </c>
      <c r="C5537" s="6" t="s">
        <v>3423</v>
      </c>
      <c r="D5537" s="17">
        <v>33464662</v>
      </c>
      <c r="E5537" s="12" t="s">
        <v>16</v>
      </c>
      <c r="F5537" s="13" t="str">
        <f>IF(E5537="BUY", "SELL", IF(E5537="SELL", "BUY", ""))</f>
        <v>SELL</v>
      </c>
      <c r="G5537" s="7">
        <v>31.299999</v>
      </c>
      <c r="H5537" s="7">
        <v>1000</v>
      </c>
      <c r="I5537" s="11">
        <v>44727</v>
      </c>
      <c r="J5537" s="9">
        <v>23.5</v>
      </c>
      <c r="K5537" s="9">
        <f t="shared" si="258"/>
        <v>750.79874603190888</v>
      </c>
      <c r="L5537" s="10">
        <f t="shared" si="259"/>
        <v>0.24920125396809112</v>
      </c>
      <c r="M5537" s="10">
        <f t="shared" si="260"/>
        <v>-0.24920125396809112</v>
      </c>
      <c r="N5537" s="6">
        <f>DATEDIF(A5537, I5537, "d")</f>
        <v>103</v>
      </c>
    </row>
    <row r="5538" spans="1:14" ht="14.25">
      <c r="A5538" s="5">
        <v>44634</v>
      </c>
      <c r="B5538" s="6" t="s">
        <v>965</v>
      </c>
      <c r="C5538" s="6" t="s">
        <v>966</v>
      </c>
      <c r="D5538" s="17">
        <v>42290881167</v>
      </c>
      <c r="E5538" s="6" t="s">
        <v>19</v>
      </c>
      <c r="F5538" s="6" t="str">
        <f>IF(E5538="BUY", "SELL", IF(E5538="SELL", "BUY", ""))</f>
        <v>BUY</v>
      </c>
      <c r="G5538" s="7">
        <v>129.04200700000001</v>
      </c>
      <c r="H5538" s="7">
        <v>1000</v>
      </c>
      <c r="I5538" s="5">
        <v>44672</v>
      </c>
      <c r="J5538" s="9">
        <v>172.16217</v>
      </c>
      <c r="K5538" s="9">
        <f t="shared" si="258"/>
        <v>1334.1560163428021</v>
      </c>
      <c r="L5538" s="10">
        <f t="shared" si="259"/>
        <v>0.33415601634280212</v>
      </c>
      <c r="M5538" s="10">
        <f t="shared" si="260"/>
        <v>-0.33415601634280212</v>
      </c>
      <c r="N5538" s="6">
        <f>DATEDIF(A5538, I5538, "d")</f>
        <v>38</v>
      </c>
    </row>
    <row r="5539" spans="1:14" ht="14.25">
      <c r="A5539" s="5">
        <v>44635</v>
      </c>
      <c r="B5539" s="6" t="s">
        <v>678</v>
      </c>
      <c r="C5539" s="6" t="s">
        <v>679</v>
      </c>
      <c r="D5539" s="17">
        <v>9819059159</v>
      </c>
      <c r="E5539" s="6" t="s">
        <v>16</v>
      </c>
      <c r="F5539" s="6" t="str">
        <f>IF(E5539="BUY", "SELL", IF(E5539="SELL", "BUY", ""))</f>
        <v>SELL</v>
      </c>
      <c r="G5539" s="7">
        <v>15.57</v>
      </c>
      <c r="H5539" s="7">
        <v>1000</v>
      </c>
      <c r="I5539" s="11">
        <v>44727</v>
      </c>
      <c r="J5539" s="9">
        <v>13.31</v>
      </c>
      <c r="K5539" s="9">
        <f t="shared" si="258"/>
        <v>854.84906872190118</v>
      </c>
      <c r="L5539" s="10">
        <f t="shared" si="259"/>
        <v>0.14515093127809883</v>
      </c>
      <c r="M5539" s="10">
        <f t="shared" si="260"/>
        <v>-0.14515093127809883</v>
      </c>
      <c r="N5539" s="6">
        <f>DATEDIF(A5539, I5539, "d")</f>
        <v>92</v>
      </c>
    </row>
    <row r="5540" spans="1:14" ht="14.25">
      <c r="A5540" s="5">
        <v>44635</v>
      </c>
      <c r="B5540" s="6" t="s">
        <v>1580</v>
      </c>
      <c r="C5540" s="6" t="s">
        <v>1581</v>
      </c>
      <c r="D5540" s="17">
        <v>6116578737</v>
      </c>
      <c r="E5540" s="6" t="s">
        <v>16</v>
      </c>
      <c r="F5540" s="6" t="str">
        <f>IF(E5540="BUY", "SELL", IF(E5540="SELL", "BUY", ""))</f>
        <v>SELL</v>
      </c>
      <c r="G5540" s="7">
        <v>72.55</v>
      </c>
      <c r="H5540" s="7">
        <v>1000</v>
      </c>
      <c r="I5540" s="11">
        <v>44727</v>
      </c>
      <c r="J5540" s="9">
        <v>54.87</v>
      </c>
      <c r="K5540" s="9">
        <f t="shared" si="258"/>
        <v>756.30599586492076</v>
      </c>
      <c r="L5540" s="10">
        <f t="shared" si="259"/>
        <v>0.24369400413507925</v>
      </c>
      <c r="M5540" s="10">
        <f t="shared" si="260"/>
        <v>-0.24369400413507925</v>
      </c>
      <c r="N5540" s="6">
        <f>DATEDIF(A5540, I5540, "d")</f>
        <v>92</v>
      </c>
    </row>
    <row r="5541" spans="1:14" ht="14.25">
      <c r="A5541" s="5">
        <v>44635</v>
      </c>
      <c r="B5541" s="6" t="s">
        <v>1396</v>
      </c>
      <c r="C5541" s="6" t="s">
        <v>1397</v>
      </c>
      <c r="D5541" s="17">
        <v>7121660000</v>
      </c>
      <c r="E5541" s="6" t="s">
        <v>19</v>
      </c>
      <c r="F5541" s="6" t="str">
        <f>IF(E5541="BUY", "SELL", IF(E5541="SELL", "BUY", ""))</f>
        <v>BUY</v>
      </c>
      <c r="G5541" s="7">
        <v>22.205164</v>
      </c>
      <c r="H5541" s="7">
        <v>1000</v>
      </c>
      <c r="I5541" s="11">
        <v>44727</v>
      </c>
      <c r="J5541" s="9">
        <v>20.402730999999999</v>
      </c>
      <c r="K5541" s="9">
        <f t="shared" si="258"/>
        <v>918.82820590741858</v>
      </c>
      <c r="L5541" s="10">
        <f t="shared" si="259"/>
        <v>-8.117179409258142E-2</v>
      </c>
      <c r="M5541" s="10">
        <f t="shared" si="260"/>
        <v>8.117179409258142E-2</v>
      </c>
      <c r="N5541" s="6">
        <f>DATEDIF(A5541, I5541, "d")</f>
        <v>92</v>
      </c>
    </row>
    <row r="5542" spans="1:14" ht="14.25">
      <c r="A5542" s="5">
        <v>44635</v>
      </c>
      <c r="B5542" s="6" t="s">
        <v>2960</v>
      </c>
      <c r="C5542" s="6" t="s">
        <v>2961</v>
      </c>
      <c r="D5542" s="17">
        <v>48112617000</v>
      </c>
      <c r="E5542" s="6" t="s">
        <v>16</v>
      </c>
      <c r="F5542" s="6" t="str">
        <f>IF(E5542="BUY", "SELL", IF(E5542="SELL", "BUY", ""))</f>
        <v>SELL</v>
      </c>
      <c r="G5542" s="7">
        <v>170.779999</v>
      </c>
      <c r="H5542" s="7">
        <v>1000</v>
      </c>
      <c r="I5542" s="11">
        <v>44727</v>
      </c>
      <c r="J5542" s="9">
        <v>122.540001</v>
      </c>
      <c r="K5542" s="9">
        <f t="shared" si="258"/>
        <v>717.53133691024323</v>
      </c>
      <c r="L5542" s="10">
        <f t="shared" si="259"/>
        <v>0.28246866308975677</v>
      </c>
      <c r="M5542" s="10">
        <f t="shared" si="260"/>
        <v>-0.28246866308975677</v>
      </c>
      <c r="N5542" s="6">
        <f>DATEDIF(A5542, I5542, "d")</f>
        <v>92</v>
      </c>
    </row>
    <row r="5543" spans="1:14" ht="14.25">
      <c r="A5543" s="11">
        <v>44635</v>
      </c>
      <c r="B5543" s="6" t="s">
        <v>3278</v>
      </c>
      <c r="C5543" s="6" t="s">
        <v>3279</v>
      </c>
      <c r="D5543" s="17">
        <v>1490281600</v>
      </c>
      <c r="E5543" s="12" t="s">
        <v>16</v>
      </c>
      <c r="F5543" s="13" t="str">
        <f>IF(E5543="BUY", "SELL", IF(E5543="SELL", "BUY", ""))</f>
        <v>SELL</v>
      </c>
      <c r="G5543" s="7">
        <v>38.278854000000003</v>
      </c>
      <c r="H5543" s="7">
        <v>1000</v>
      </c>
      <c r="I5543" s="11">
        <v>44644</v>
      </c>
      <c r="J5543" s="9">
        <v>39.99588</v>
      </c>
      <c r="K5543" s="9">
        <f t="shared" si="258"/>
        <v>1044.855731574409</v>
      </c>
      <c r="L5543" s="10">
        <f t="shared" si="259"/>
        <v>-4.4855731574408989E-2</v>
      </c>
      <c r="M5543" s="10">
        <f t="shared" si="260"/>
        <v>4.4855731574408989E-2</v>
      </c>
      <c r="N5543" s="6">
        <f>DATEDIF(A5543, I5543, "d")</f>
        <v>9</v>
      </c>
    </row>
    <row r="5544" spans="1:14" ht="14.25">
      <c r="A5544" s="5">
        <v>44636</v>
      </c>
      <c r="B5544" s="6" t="s">
        <v>3414</v>
      </c>
      <c r="C5544" s="6" t="s">
        <v>3415</v>
      </c>
      <c r="D5544" s="17">
        <v>4228550989</v>
      </c>
      <c r="E5544" s="6" t="s">
        <v>16</v>
      </c>
      <c r="F5544" s="6" t="str">
        <f>IF(E5544="BUY", "SELL", IF(E5544="SELL", "BUY", ""))</f>
        <v>SELL</v>
      </c>
      <c r="G5544" s="7">
        <v>35.049999</v>
      </c>
      <c r="H5544" s="7">
        <v>1000</v>
      </c>
      <c r="I5544" s="11">
        <v>44727</v>
      </c>
      <c r="J5544" s="9">
        <v>22.1</v>
      </c>
      <c r="K5544" s="9">
        <f t="shared" si="258"/>
        <v>630.52783539309087</v>
      </c>
      <c r="L5544" s="10">
        <f t="shared" si="259"/>
        <v>0.36947216460690913</v>
      </c>
      <c r="M5544" s="10">
        <f t="shared" si="260"/>
        <v>-0.36947216460690913</v>
      </c>
      <c r="N5544" s="6">
        <f>DATEDIF(A5544, I5544, "d")</f>
        <v>91</v>
      </c>
    </row>
    <row r="5545" spans="1:14" ht="14.25">
      <c r="A5545" s="5">
        <v>44637</v>
      </c>
      <c r="B5545" s="6" t="s">
        <v>538</v>
      </c>
      <c r="C5545" s="6" t="s">
        <v>539</v>
      </c>
      <c r="D5545" s="17">
        <v>17149203119</v>
      </c>
      <c r="E5545" s="6" t="s">
        <v>16</v>
      </c>
      <c r="F5545" s="6" t="str">
        <f>IF(E5545="BUY", "SELL", IF(E5545="SELL", "BUY", ""))</f>
        <v>SELL</v>
      </c>
      <c r="G5545" s="7">
        <v>92.765884</v>
      </c>
      <c r="H5545" s="7">
        <v>1000</v>
      </c>
      <c r="I5545" s="11">
        <v>44727</v>
      </c>
      <c r="J5545" s="9">
        <v>68.474281000000005</v>
      </c>
      <c r="K5545" s="9">
        <f t="shared" si="258"/>
        <v>738.14076950961851</v>
      </c>
      <c r="L5545" s="10">
        <f t="shared" si="259"/>
        <v>0.26185923049038151</v>
      </c>
      <c r="M5545" s="10">
        <f t="shared" si="260"/>
        <v>-0.26185923049038151</v>
      </c>
      <c r="N5545" s="6">
        <f>DATEDIF(A5545, I5545, "d")</f>
        <v>90</v>
      </c>
    </row>
    <row r="5546" spans="1:14" ht="14.25">
      <c r="A5546" s="5">
        <v>44637</v>
      </c>
      <c r="B5546" s="6" t="s">
        <v>542</v>
      </c>
      <c r="C5546" s="6" t="s">
        <v>543</v>
      </c>
      <c r="D5546" s="17">
        <v>35750388286</v>
      </c>
      <c r="E5546" s="6" t="s">
        <v>16</v>
      </c>
      <c r="F5546" s="6" t="str">
        <f>IF(E5546="BUY", "SELL", IF(E5546="SELL", "BUY", ""))</f>
        <v>SELL</v>
      </c>
      <c r="G5546" s="7">
        <v>218.534302</v>
      </c>
      <c r="H5546" s="7">
        <v>1000</v>
      </c>
      <c r="I5546" s="11">
        <v>44727</v>
      </c>
      <c r="J5546" s="9">
        <v>229.24327099999999</v>
      </c>
      <c r="K5546" s="9">
        <f t="shared" si="258"/>
        <v>1049.0036067655869</v>
      </c>
      <c r="L5546" s="10">
        <f t="shared" si="259"/>
        <v>-4.9003606765586939E-2</v>
      </c>
      <c r="M5546" s="10">
        <f t="shared" si="260"/>
        <v>4.9003606765586939E-2</v>
      </c>
      <c r="N5546" s="6">
        <f>DATEDIF(A5546, I5546, "d")</f>
        <v>90</v>
      </c>
    </row>
    <row r="5547" spans="1:14" ht="14.25">
      <c r="A5547" s="5">
        <v>44637</v>
      </c>
      <c r="B5547" s="6" t="s">
        <v>3182</v>
      </c>
      <c r="C5547" s="6" t="s">
        <v>3183</v>
      </c>
      <c r="D5547" s="17">
        <v>16799834943</v>
      </c>
      <c r="E5547" s="6" t="s">
        <v>19</v>
      </c>
      <c r="F5547" s="6" t="str">
        <f>IF(E5547="BUY", "SELL", IF(E5547="SELL", "BUY", ""))</f>
        <v>BUY</v>
      </c>
      <c r="G5547" s="7">
        <v>46.349997999999999</v>
      </c>
      <c r="H5547" s="7">
        <v>1000</v>
      </c>
      <c r="I5547" s="5">
        <v>44692</v>
      </c>
      <c r="J5547" s="9">
        <v>23.969999000000001</v>
      </c>
      <c r="K5547" s="9">
        <f t="shared" si="258"/>
        <v>517.15210429998297</v>
      </c>
      <c r="L5547" s="10">
        <f t="shared" si="259"/>
        <v>-0.48284789570001702</v>
      </c>
      <c r="M5547" s="10">
        <f t="shared" si="260"/>
        <v>0.48284789570001702</v>
      </c>
      <c r="N5547" s="6">
        <f>DATEDIF(A5547, I5547, "d")</f>
        <v>55</v>
      </c>
    </row>
    <row r="5548" spans="1:14" ht="14.25">
      <c r="A5548" s="5">
        <v>44637</v>
      </c>
      <c r="B5548" s="6" t="s">
        <v>80</v>
      </c>
      <c r="C5548" s="6" t="s">
        <v>81</v>
      </c>
      <c r="D5548" s="17">
        <v>935696004</v>
      </c>
      <c r="E5548" s="6" t="s">
        <v>19</v>
      </c>
      <c r="F5548" s="6" t="str">
        <f>IF(E5548="BUY", "SELL", IF(E5548="SELL", "BUY", ""))</f>
        <v>BUY</v>
      </c>
      <c r="G5548" s="7">
        <v>63.98</v>
      </c>
      <c r="H5548" s="7">
        <v>1000</v>
      </c>
      <c r="I5548" s="11">
        <v>44727</v>
      </c>
      <c r="J5548" s="9">
        <v>57.41</v>
      </c>
      <c r="K5548" s="9">
        <f t="shared" si="258"/>
        <v>897.31165989371675</v>
      </c>
      <c r="L5548" s="10">
        <f t="shared" si="259"/>
        <v>-0.10268834010628325</v>
      </c>
      <c r="M5548" s="10">
        <f t="shared" si="260"/>
        <v>0.10268834010628325</v>
      </c>
      <c r="N5548" s="6">
        <f>DATEDIF(A5548, I5548, "d")</f>
        <v>90</v>
      </c>
    </row>
    <row r="5549" spans="1:14" ht="14.25">
      <c r="A5549" s="11">
        <v>44637</v>
      </c>
      <c r="B5549" s="6" t="s">
        <v>429</v>
      </c>
      <c r="C5549" s="6" t="s">
        <v>430</v>
      </c>
      <c r="D5549" s="17">
        <v>16786181920</v>
      </c>
      <c r="E5549" s="12" t="s">
        <v>16</v>
      </c>
      <c r="F5549" s="13" t="str">
        <f>IF(E5549="BUY", "SELL", IF(E5549="SELL", "BUY", ""))</f>
        <v>SELL</v>
      </c>
      <c r="G5549" s="7">
        <v>55.969318000000001</v>
      </c>
      <c r="H5549" s="7">
        <v>1000</v>
      </c>
      <c r="I5549" s="11">
        <v>44637</v>
      </c>
      <c r="J5549" s="9">
        <v>55.969318000000001</v>
      </c>
      <c r="K5549" s="9">
        <f t="shared" si="258"/>
        <v>1000</v>
      </c>
      <c r="L5549" s="10">
        <f t="shared" si="259"/>
        <v>0</v>
      </c>
      <c r="M5549" s="10">
        <f t="shared" si="260"/>
        <v>0</v>
      </c>
      <c r="N5549" s="6">
        <f>DATEDIF(A5549, I5549, "d")</f>
        <v>0</v>
      </c>
    </row>
    <row r="5550" spans="1:14" ht="14.25">
      <c r="A5550" s="5">
        <v>44638</v>
      </c>
      <c r="B5550" s="6" t="s">
        <v>3647</v>
      </c>
      <c r="C5550" s="6" t="s">
        <v>3648</v>
      </c>
      <c r="D5550" s="17">
        <v>2951646960</v>
      </c>
      <c r="E5550" s="6" t="s">
        <v>16</v>
      </c>
      <c r="F5550" s="6" t="str">
        <f>IF(E5550="BUY", "SELL", IF(E5550="SELL", "BUY", ""))</f>
        <v>SELL</v>
      </c>
      <c r="G5550" s="7">
        <v>17.559999000000001</v>
      </c>
      <c r="H5550" s="7">
        <v>1000</v>
      </c>
      <c r="I5550" s="11">
        <v>44727</v>
      </c>
      <c r="J5550" s="9">
        <v>14.75</v>
      </c>
      <c r="K5550" s="9">
        <f t="shared" si="258"/>
        <v>839.97726879141612</v>
      </c>
      <c r="L5550" s="10">
        <f t="shared" si="259"/>
        <v>0.16002273120858387</v>
      </c>
      <c r="M5550" s="10">
        <f t="shared" si="260"/>
        <v>-0.16002273120858387</v>
      </c>
      <c r="N5550" s="6">
        <f>DATEDIF(A5550, I5550, "d")</f>
        <v>89</v>
      </c>
    </row>
    <row r="5551" spans="1:14" ht="14.25">
      <c r="A5551" s="5">
        <v>44638</v>
      </c>
      <c r="B5551" s="6" t="s">
        <v>3649</v>
      </c>
      <c r="C5551" s="6" t="s">
        <v>3650</v>
      </c>
      <c r="D5551" s="17">
        <v>1425462458</v>
      </c>
      <c r="E5551" s="6" t="s">
        <v>19</v>
      </c>
      <c r="F5551" s="6" t="str">
        <f>IF(E5551="BUY", "SELL", IF(E5551="SELL", "BUY", ""))</f>
        <v>BUY</v>
      </c>
      <c r="G5551" s="7">
        <v>5.0999999999999996</v>
      </c>
      <c r="H5551" s="7">
        <v>1000</v>
      </c>
      <c r="I5551" s="11">
        <v>44727</v>
      </c>
      <c r="J5551" s="9">
        <v>4.07</v>
      </c>
      <c r="K5551" s="9">
        <f t="shared" si="258"/>
        <v>798.03921568627459</v>
      </c>
      <c r="L5551" s="10">
        <f t="shared" si="259"/>
        <v>-0.20196078431372541</v>
      </c>
      <c r="M5551" s="10">
        <f t="shared" si="260"/>
        <v>0.20196078431372541</v>
      </c>
      <c r="N5551" s="6">
        <f>DATEDIF(A5551, I5551, "d")</f>
        <v>89</v>
      </c>
    </row>
    <row r="5552" spans="1:14" ht="14.25">
      <c r="A5552" s="5">
        <v>44638</v>
      </c>
      <c r="B5552" s="6" t="s">
        <v>3651</v>
      </c>
      <c r="C5552" s="6" t="s">
        <v>3652</v>
      </c>
      <c r="D5552" s="17">
        <v>6416766315</v>
      </c>
      <c r="E5552" s="6" t="s">
        <v>16</v>
      </c>
      <c r="F5552" s="6" t="str">
        <f>IF(E5552="BUY", "SELL", IF(E5552="SELL", "BUY", ""))</f>
        <v>SELL</v>
      </c>
      <c r="G5552" s="7">
        <v>19.649999999999999</v>
      </c>
      <c r="H5552" s="7">
        <v>1000</v>
      </c>
      <c r="I5552" s="11">
        <v>44727</v>
      </c>
      <c r="J5552" s="9">
        <v>18.88</v>
      </c>
      <c r="K5552" s="9">
        <f t="shared" si="258"/>
        <v>960.8142493638677</v>
      </c>
      <c r="L5552" s="10">
        <f t="shared" si="259"/>
        <v>3.9185750636132298E-2</v>
      </c>
      <c r="M5552" s="10">
        <f t="shared" si="260"/>
        <v>-3.9185750636132298E-2</v>
      </c>
      <c r="N5552" s="6">
        <f>DATEDIF(A5552, I5552, "d")</f>
        <v>89</v>
      </c>
    </row>
    <row r="5553" spans="1:14" ht="14.25">
      <c r="A5553" s="5">
        <v>44638</v>
      </c>
      <c r="B5553" s="6" t="s">
        <v>3653</v>
      </c>
      <c r="C5553" s="6" t="s">
        <v>3654</v>
      </c>
      <c r="D5553" s="17">
        <v>54915880</v>
      </c>
      <c r="E5553" s="6" t="s">
        <v>16</v>
      </c>
      <c r="F5553" s="6" t="str">
        <f>IF(E5553="BUY", "SELL", IF(E5553="SELL", "BUY", ""))</f>
        <v>SELL</v>
      </c>
      <c r="G5553" s="7">
        <v>4.4113860000000003</v>
      </c>
      <c r="H5553" s="7">
        <v>1000</v>
      </c>
      <c r="I5553" s="11">
        <v>44727</v>
      </c>
      <c r="J5553" s="9">
        <v>3.6545800000000002</v>
      </c>
      <c r="K5553" s="9">
        <f t="shared" si="258"/>
        <v>828.44258017774905</v>
      </c>
      <c r="L5553" s="10">
        <f t="shared" si="259"/>
        <v>0.17155741982225095</v>
      </c>
      <c r="M5553" s="10">
        <f t="shared" si="260"/>
        <v>-0.17155741982225095</v>
      </c>
      <c r="N5553" s="6">
        <f>DATEDIF(A5553, I5553, "d")</f>
        <v>89</v>
      </c>
    </row>
    <row r="5554" spans="1:14" ht="14.25">
      <c r="A5554" s="5">
        <v>44638</v>
      </c>
      <c r="B5554" s="6" t="s">
        <v>3655</v>
      </c>
      <c r="C5554" s="6" t="s">
        <v>3656</v>
      </c>
      <c r="D5554" s="17">
        <v>11726975454</v>
      </c>
      <c r="E5554" s="6" t="s">
        <v>16</v>
      </c>
      <c r="F5554" s="6" t="str">
        <f>IF(E5554="BUY", "SELL", IF(E5554="SELL", "BUY", ""))</f>
        <v>SELL</v>
      </c>
      <c r="G5554" s="7">
        <v>36.119999</v>
      </c>
      <c r="H5554" s="7">
        <v>1000</v>
      </c>
      <c r="I5554" s="11">
        <v>44727</v>
      </c>
      <c r="J5554" s="9">
        <v>35.490001999999997</v>
      </c>
      <c r="K5554" s="9">
        <f t="shared" si="258"/>
        <v>982.55822210847782</v>
      </c>
      <c r="L5554" s="10">
        <f t="shared" si="259"/>
        <v>1.7441777891522178E-2</v>
      </c>
      <c r="M5554" s="10">
        <f t="shared" si="260"/>
        <v>-1.7441777891522178E-2</v>
      </c>
      <c r="N5554" s="6">
        <f>DATEDIF(A5554, I5554, "d")</f>
        <v>89</v>
      </c>
    </row>
    <row r="5555" spans="1:14" ht="14.25">
      <c r="A5555" s="5">
        <v>44638</v>
      </c>
      <c r="B5555" s="6" t="s">
        <v>3657</v>
      </c>
      <c r="C5555" s="6" t="s">
        <v>3658</v>
      </c>
      <c r="D5555" s="17">
        <v>1429894815</v>
      </c>
      <c r="E5555" s="6" t="s">
        <v>16</v>
      </c>
      <c r="F5555" s="6" t="str">
        <f>IF(E5555="BUY", "SELL", IF(E5555="SELL", "BUY", ""))</f>
        <v>SELL</v>
      </c>
      <c r="G5555" s="7">
        <v>11.39</v>
      </c>
      <c r="H5555" s="7">
        <v>1000</v>
      </c>
      <c r="I5555" s="11">
        <v>44727</v>
      </c>
      <c r="J5555" s="9">
        <v>7.78</v>
      </c>
      <c r="K5555" s="9">
        <f t="shared" si="258"/>
        <v>683.05531167690947</v>
      </c>
      <c r="L5555" s="10">
        <f t="shared" si="259"/>
        <v>0.31694468832309053</v>
      </c>
      <c r="M5555" s="10">
        <f t="shared" si="260"/>
        <v>-0.31694468832309053</v>
      </c>
      <c r="N5555" s="6">
        <f>DATEDIF(A5555, I5555, "d")</f>
        <v>89</v>
      </c>
    </row>
    <row r="5556" spans="1:14" ht="14.25">
      <c r="A5556" s="5">
        <v>44638</v>
      </c>
      <c r="B5556" s="6" t="s">
        <v>3659</v>
      </c>
      <c r="C5556" s="6" t="s">
        <v>3660</v>
      </c>
      <c r="D5556" s="17">
        <v>2278597260</v>
      </c>
      <c r="E5556" s="6" t="s">
        <v>16</v>
      </c>
      <c r="F5556" s="6" t="str">
        <f>IF(E5556="BUY", "SELL", IF(E5556="SELL", "BUY", ""))</f>
        <v>SELL</v>
      </c>
      <c r="G5556" s="7">
        <v>12.63</v>
      </c>
      <c r="H5556" s="7">
        <v>1000</v>
      </c>
      <c r="I5556" s="11">
        <v>44727</v>
      </c>
      <c r="J5556" s="9">
        <v>13.64</v>
      </c>
      <c r="K5556" s="9">
        <f t="shared" si="258"/>
        <v>1079.9683293745052</v>
      </c>
      <c r="L5556" s="10">
        <f t="shared" si="259"/>
        <v>-7.9968329374505168E-2</v>
      </c>
      <c r="M5556" s="10">
        <f t="shared" si="260"/>
        <v>7.9968329374505168E-2</v>
      </c>
      <c r="N5556" s="6">
        <f>DATEDIF(A5556, I5556, "d")</f>
        <v>89</v>
      </c>
    </row>
    <row r="5557" spans="1:14" ht="14.25">
      <c r="A5557" s="11">
        <v>44638</v>
      </c>
      <c r="B5557" s="6" t="s">
        <v>3661</v>
      </c>
      <c r="C5557" s="6" t="s">
        <v>3662</v>
      </c>
      <c r="D5557" s="17">
        <v>271097312</v>
      </c>
      <c r="E5557" s="12" t="s">
        <v>16</v>
      </c>
      <c r="F5557" s="13" t="str">
        <f>IF(E5557="BUY", "SELL", IF(E5557="SELL", "BUY", ""))</f>
        <v>SELL</v>
      </c>
      <c r="G5557" s="7">
        <v>7.98</v>
      </c>
      <c r="H5557" s="7">
        <v>1000</v>
      </c>
      <c r="I5557" s="11">
        <v>44727</v>
      </c>
      <c r="J5557" s="9">
        <v>2.75</v>
      </c>
      <c r="K5557" s="9">
        <f t="shared" si="258"/>
        <v>344.61152882205511</v>
      </c>
      <c r="L5557" s="10">
        <f t="shared" si="259"/>
        <v>0.65538847117794485</v>
      </c>
      <c r="M5557" s="10">
        <f t="shared" si="260"/>
        <v>-0.65538847117794485</v>
      </c>
      <c r="N5557" s="6">
        <f>DATEDIF(A5557, I5557, "d")</f>
        <v>89</v>
      </c>
    </row>
    <row r="5558" spans="1:14" ht="14.25">
      <c r="A5558" s="5">
        <v>44641</v>
      </c>
      <c r="B5558" s="6" t="s">
        <v>3663</v>
      </c>
      <c r="C5558" s="6" t="s">
        <v>3664</v>
      </c>
      <c r="D5558" s="17">
        <v>5924709168</v>
      </c>
      <c r="E5558" s="6" t="s">
        <v>16</v>
      </c>
      <c r="F5558" s="6" t="str">
        <f>IF(E5558="BUY", "SELL", IF(E5558="SELL", "BUY", ""))</f>
        <v>SELL</v>
      </c>
      <c r="G5558" s="7">
        <v>111.860001</v>
      </c>
      <c r="H5558" s="7">
        <v>1000</v>
      </c>
      <c r="I5558" s="11">
        <v>44727</v>
      </c>
      <c r="J5558" s="9">
        <v>89.519997000000004</v>
      </c>
      <c r="K5558" s="9">
        <f t="shared" si="258"/>
        <v>800.28603790196644</v>
      </c>
      <c r="L5558" s="10">
        <f t="shared" si="259"/>
        <v>0.19971396209803355</v>
      </c>
      <c r="M5558" s="10">
        <f t="shared" si="260"/>
        <v>-0.19971396209803355</v>
      </c>
      <c r="N5558" s="6">
        <f>DATEDIF(A5558, I5558, "d")</f>
        <v>86</v>
      </c>
    </row>
    <row r="5559" spans="1:14" ht="14.25">
      <c r="A5559" s="5">
        <v>44641</v>
      </c>
      <c r="B5559" s="6" t="s">
        <v>349</v>
      </c>
      <c r="C5559" s="6" t="s">
        <v>350</v>
      </c>
      <c r="D5559" s="17">
        <v>26695412156</v>
      </c>
      <c r="E5559" s="6" t="s">
        <v>16</v>
      </c>
      <c r="F5559" s="6" t="str">
        <f>IF(E5559="BUY", "SELL", IF(E5559="SELL", "BUY", ""))</f>
        <v>SELL</v>
      </c>
      <c r="G5559" s="7">
        <v>36.014355000000002</v>
      </c>
      <c r="H5559" s="7">
        <v>1000</v>
      </c>
      <c r="I5559" s="5">
        <v>44659</v>
      </c>
      <c r="J5559" s="9">
        <v>36.662993999999998</v>
      </c>
      <c r="K5559" s="9">
        <f t="shared" si="258"/>
        <v>1018.0105682858958</v>
      </c>
      <c r="L5559" s="10">
        <f t="shared" si="259"/>
        <v>-1.8010568285895829E-2</v>
      </c>
      <c r="M5559" s="10">
        <f t="shared" si="260"/>
        <v>1.8010568285895829E-2</v>
      </c>
      <c r="N5559" s="6">
        <f>DATEDIF(A5559, I5559, "d")</f>
        <v>18</v>
      </c>
    </row>
    <row r="5560" spans="1:14" ht="14.25">
      <c r="A5560" s="5">
        <v>44641</v>
      </c>
      <c r="B5560" s="6" t="s">
        <v>3665</v>
      </c>
      <c r="C5560" s="6" t="s">
        <v>3666</v>
      </c>
      <c r="D5560" s="17">
        <v>522119970</v>
      </c>
      <c r="E5560" s="6" t="s">
        <v>16</v>
      </c>
      <c r="F5560" s="6" t="str">
        <f>IF(E5560="BUY", "SELL", IF(E5560="SELL", "BUY", ""))</f>
        <v>SELL</v>
      </c>
      <c r="G5560" s="7">
        <v>5.9215530000000003</v>
      </c>
      <c r="H5560" s="7">
        <v>1000</v>
      </c>
      <c r="I5560" s="11">
        <v>44727</v>
      </c>
      <c r="J5560" s="9">
        <v>7.8284729999999998</v>
      </c>
      <c r="K5560" s="9">
        <f t="shared" si="258"/>
        <v>1322.0303862854896</v>
      </c>
      <c r="L5560" s="10">
        <f t="shared" si="259"/>
        <v>-0.32203038628548963</v>
      </c>
      <c r="M5560" s="10">
        <f t="shared" si="260"/>
        <v>0.32203038628548963</v>
      </c>
      <c r="N5560" s="6">
        <f>DATEDIF(A5560, I5560, "d")</f>
        <v>86</v>
      </c>
    </row>
    <row r="5561" spans="1:14" ht="14.25">
      <c r="A5561" s="5">
        <v>44641</v>
      </c>
      <c r="B5561" s="6" t="s">
        <v>897</v>
      </c>
      <c r="C5561" s="6" t="s">
        <v>898</v>
      </c>
      <c r="D5561" s="17">
        <v>10692351145</v>
      </c>
      <c r="E5561" s="6" t="s">
        <v>16</v>
      </c>
      <c r="F5561" s="6" t="str">
        <f>IF(E5561="BUY", "SELL", IF(E5561="SELL", "BUY", ""))</f>
        <v>SELL</v>
      </c>
      <c r="G5561" s="7">
        <v>9.6387199999999993</v>
      </c>
      <c r="H5561" s="7">
        <v>1000</v>
      </c>
      <c r="I5561" s="11">
        <v>44727</v>
      </c>
      <c r="J5561" s="9">
        <v>9.4579439999999995</v>
      </c>
      <c r="K5561" s="9">
        <f t="shared" si="258"/>
        <v>981.24481258922344</v>
      </c>
      <c r="L5561" s="10">
        <f t="shared" si="259"/>
        <v>1.8755187410776558E-2</v>
      </c>
      <c r="M5561" s="10">
        <f t="shared" si="260"/>
        <v>-1.8755187410776558E-2</v>
      </c>
      <c r="N5561" s="6">
        <f>DATEDIF(A5561, I5561, "d")</f>
        <v>86</v>
      </c>
    </row>
    <row r="5562" spans="1:14" ht="14.25">
      <c r="A5562" s="5">
        <v>44641</v>
      </c>
      <c r="B5562" s="6" t="s">
        <v>3597</v>
      </c>
      <c r="C5562" s="6" t="s">
        <v>3598</v>
      </c>
      <c r="D5562" s="17">
        <v>1890639360</v>
      </c>
      <c r="E5562" s="6" t="s">
        <v>16</v>
      </c>
      <c r="F5562" s="6" t="str">
        <f>IF(E5562="BUY", "SELL", IF(E5562="SELL", "BUY", ""))</f>
        <v>SELL</v>
      </c>
      <c r="G5562" s="7">
        <v>23.726931</v>
      </c>
      <c r="H5562" s="7">
        <v>1000</v>
      </c>
      <c r="I5562" s="11">
        <v>44727</v>
      </c>
      <c r="J5562" s="9">
        <v>22.643818</v>
      </c>
      <c r="K5562" s="9">
        <f t="shared" si="258"/>
        <v>954.35090193502049</v>
      </c>
      <c r="L5562" s="10">
        <f t="shared" si="259"/>
        <v>4.5649098064979514E-2</v>
      </c>
      <c r="M5562" s="10">
        <f t="shared" si="260"/>
        <v>-4.5649098064979514E-2</v>
      </c>
      <c r="N5562" s="6">
        <f>DATEDIF(A5562, I5562, "d")</f>
        <v>86</v>
      </c>
    </row>
    <row r="5563" spans="1:14" ht="14.25">
      <c r="A5563" s="5">
        <v>44641</v>
      </c>
      <c r="B5563" s="6" t="s">
        <v>3667</v>
      </c>
      <c r="C5563" s="6" t="s">
        <v>3668</v>
      </c>
      <c r="D5563" s="17">
        <v>6643800600</v>
      </c>
      <c r="E5563" s="6" t="s">
        <v>16</v>
      </c>
      <c r="F5563" s="6" t="str">
        <f>IF(E5563="BUY", "SELL", IF(E5563="SELL", "BUY", ""))</f>
        <v>SELL</v>
      </c>
      <c r="G5563" s="7">
        <v>67.660804999999996</v>
      </c>
      <c r="H5563" s="7">
        <v>1000</v>
      </c>
      <c r="I5563" s="11">
        <v>44727</v>
      </c>
      <c r="J5563" s="9">
        <v>56.623676000000003</v>
      </c>
      <c r="K5563" s="9">
        <f t="shared" si="258"/>
        <v>836.87558845922695</v>
      </c>
      <c r="L5563" s="10">
        <f t="shared" si="259"/>
        <v>0.16312441154077306</v>
      </c>
      <c r="M5563" s="10">
        <f t="shared" si="260"/>
        <v>-0.16312441154077306</v>
      </c>
      <c r="N5563" s="6">
        <f>DATEDIF(A5563, I5563, "d")</f>
        <v>86</v>
      </c>
    </row>
    <row r="5564" spans="1:14" ht="14.25">
      <c r="A5564" s="5">
        <v>44641</v>
      </c>
      <c r="B5564" s="6" t="s">
        <v>3669</v>
      </c>
      <c r="C5564" s="6" t="s">
        <v>3670</v>
      </c>
      <c r="D5564" s="17">
        <v>38334385321</v>
      </c>
      <c r="E5564" s="6" t="s">
        <v>16</v>
      </c>
      <c r="F5564" s="6" t="str">
        <f>IF(E5564="BUY", "SELL", IF(E5564="SELL", "BUY", ""))</f>
        <v>SELL</v>
      </c>
      <c r="G5564" s="7">
        <v>54.2</v>
      </c>
      <c r="H5564" s="7">
        <v>1000</v>
      </c>
      <c r="I5564" s="11">
        <v>44727</v>
      </c>
      <c r="J5564" s="9">
        <v>43.51</v>
      </c>
      <c r="K5564" s="9">
        <f t="shared" si="258"/>
        <v>802.76752767527671</v>
      </c>
      <c r="L5564" s="10">
        <f t="shared" si="259"/>
        <v>0.1972324723247233</v>
      </c>
      <c r="M5564" s="10">
        <f t="shared" si="260"/>
        <v>-0.1972324723247233</v>
      </c>
      <c r="N5564" s="6">
        <f>DATEDIF(A5564, I5564, "d")</f>
        <v>86</v>
      </c>
    </row>
    <row r="5565" spans="1:14" ht="14.25">
      <c r="A5565" s="5">
        <v>44642</v>
      </c>
      <c r="B5565" s="6" t="s">
        <v>3537</v>
      </c>
      <c r="C5565" s="6" t="s">
        <v>3538</v>
      </c>
      <c r="D5565" s="17">
        <v>198507088</v>
      </c>
      <c r="E5565" s="6" t="s">
        <v>19</v>
      </c>
      <c r="F5565" s="6" t="str">
        <f>IF(E5565="BUY", "SELL", IF(E5565="SELL", "BUY", ""))</f>
        <v>BUY</v>
      </c>
      <c r="G5565" s="7">
        <v>7.15</v>
      </c>
      <c r="H5565" s="7">
        <v>1000</v>
      </c>
      <c r="I5565" s="11">
        <v>44727</v>
      </c>
      <c r="J5565" s="9">
        <v>4.83</v>
      </c>
      <c r="K5565" s="9">
        <f t="shared" si="258"/>
        <v>675.52447552447552</v>
      </c>
      <c r="L5565" s="10">
        <f t="shared" si="259"/>
        <v>-0.32447552447552447</v>
      </c>
      <c r="M5565" s="10">
        <f t="shared" si="260"/>
        <v>0.32447552447552447</v>
      </c>
      <c r="N5565" s="6">
        <f>DATEDIF(A5565, I5565, "d")</f>
        <v>85</v>
      </c>
    </row>
    <row r="5566" spans="1:14" ht="14.25">
      <c r="A5566" s="5">
        <v>44642</v>
      </c>
      <c r="B5566" s="6" t="s">
        <v>151</v>
      </c>
      <c r="C5566" s="6" t="s">
        <v>152</v>
      </c>
      <c r="D5566" s="17">
        <v>15013219440</v>
      </c>
      <c r="E5566" s="6" t="s">
        <v>16</v>
      </c>
      <c r="F5566" s="6" t="str">
        <f>IF(E5566="BUY", "SELL", IF(E5566="SELL", "BUY", ""))</f>
        <v>SELL</v>
      </c>
      <c r="G5566" s="7">
        <v>29.077390999999999</v>
      </c>
      <c r="H5566" s="7">
        <v>1000</v>
      </c>
      <c r="I5566" s="11">
        <v>44727</v>
      </c>
      <c r="J5566" s="9">
        <v>22.423161</v>
      </c>
      <c r="K5566" s="9">
        <f t="shared" si="258"/>
        <v>771.15450282317295</v>
      </c>
      <c r="L5566" s="10">
        <f t="shared" si="259"/>
        <v>0.22884549717682706</v>
      </c>
      <c r="M5566" s="10">
        <f t="shared" si="260"/>
        <v>-0.22884549717682706</v>
      </c>
      <c r="N5566" s="6">
        <f>DATEDIF(A5566, I5566, "d")</f>
        <v>85</v>
      </c>
    </row>
    <row r="5567" spans="1:14" ht="14.25">
      <c r="A5567" s="5">
        <v>44642</v>
      </c>
      <c r="B5567" s="6" t="s">
        <v>735</v>
      </c>
      <c r="C5567" s="6" t="s">
        <v>736</v>
      </c>
      <c r="D5567" s="17">
        <v>15414750000</v>
      </c>
      <c r="E5567" s="6" t="s">
        <v>19</v>
      </c>
      <c r="F5567" s="6" t="str">
        <f>IF(E5567="BUY", "SELL", IF(E5567="SELL", "BUY", ""))</f>
        <v>BUY</v>
      </c>
      <c r="G5567" s="7">
        <v>97.29</v>
      </c>
      <c r="H5567" s="7">
        <v>1000</v>
      </c>
      <c r="I5567" s="11">
        <v>44650</v>
      </c>
      <c r="J5567" s="9">
        <v>98.27</v>
      </c>
      <c r="K5567" s="9">
        <f t="shared" si="258"/>
        <v>1010.0729776955493</v>
      </c>
      <c r="L5567" s="10">
        <f t="shared" si="259"/>
        <v>1.0072977695549297E-2</v>
      </c>
      <c r="M5567" s="10">
        <f t="shared" si="260"/>
        <v>-1.0072977695549297E-2</v>
      </c>
      <c r="N5567" s="6">
        <f>DATEDIF(A5567, I5567, "d")</f>
        <v>8</v>
      </c>
    </row>
    <row r="5568" spans="1:14" ht="14.25">
      <c r="A5568" s="5">
        <v>44642</v>
      </c>
      <c r="B5568" s="6" t="s">
        <v>3671</v>
      </c>
      <c r="C5568" s="6" t="s">
        <v>3672</v>
      </c>
      <c r="D5568" s="17">
        <v>12690029214</v>
      </c>
      <c r="E5568" s="6" t="s">
        <v>19</v>
      </c>
      <c r="F5568" s="6" t="str">
        <f>IF(E5568="BUY", "SELL", IF(E5568="SELL", "BUY", ""))</f>
        <v>BUY</v>
      </c>
      <c r="G5568" s="7">
        <v>17.48</v>
      </c>
      <c r="H5568" s="7">
        <v>1000</v>
      </c>
      <c r="I5568" s="11">
        <v>44727</v>
      </c>
      <c r="J5568" s="9">
        <v>11.38</v>
      </c>
      <c r="K5568" s="9">
        <f t="shared" si="258"/>
        <v>651.02974828375284</v>
      </c>
      <c r="L5568" s="10">
        <f t="shared" si="259"/>
        <v>-0.34897025171624718</v>
      </c>
      <c r="M5568" s="10">
        <f t="shared" si="260"/>
        <v>0.34897025171624718</v>
      </c>
      <c r="N5568" s="6">
        <f>DATEDIF(A5568, I5568, "d")</f>
        <v>85</v>
      </c>
    </row>
    <row r="5569" spans="1:14" ht="14.25">
      <c r="A5569" s="5">
        <v>44642</v>
      </c>
      <c r="B5569" s="6" t="s">
        <v>1477</v>
      </c>
      <c r="C5569" s="6" t="s">
        <v>1478</v>
      </c>
      <c r="D5569" s="17">
        <v>13121626274</v>
      </c>
      <c r="E5569" s="6" t="s">
        <v>19</v>
      </c>
      <c r="F5569" s="6" t="str">
        <f>IF(E5569="BUY", "SELL", IF(E5569="SELL", "BUY", ""))</f>
        <v>BUY</v>
      </c>
      <c r="G5569" s="7">
        <v>64.184792000000002</v>
      </c>
      <c r="H5569" s="7">
        <v>1000</v>
      </c>
      <c r="I5569" s="11">
        <v>44727</v>
      </c>
      <c r="J5569" s="9">
        <v>52.515301000000001</v>
      </c>
      <c r="K5569" s="9">
        <f t="shared" si="258"/>
        <v>818.18915920145071</v>
      </c>
      <c r="L5569" s="10">
        <f t="shared" si="259"/>
        <v>-0.18181084079854928</v>
      </c>
      <c r="M5569" s="10">
        <f t="shared" si="260"/>
        <v>0.18181084079854928</v>
      </c>
      <c r="N5569" s="6">
        <f>DATEDIF(A5569, I5569, "d")</f>
        <v>85</v>
      </c>
    </row>
    <row r="5570" spans="1:14" ht="14.25">
      <c r="A5570" s="5">
        <v>44642</v>
      </c>
      <c r="B5570" s="6" t="s">
        <v>485</v>
      </c>
      <c r="C5570" s="6" t="s">
        <v>486</v>
      </c>
      <c r="D5570" s="17">
        <v>161091919804</v>
      </c>
      <c r="E5570" s="6" t="s">
        <v>16</v>
      </c>
      <c r="F5570" s="6" t="str">
        <f>IF(E5570="BUY", "SELL", IF(E5570="SELL", "BUY", ""))</f>
        <v>SELL</v>
      </c>
      <c r="G5570" s="7">
        <v>131.16873200000001</v>
      </c>
      <c r="H5570" s="7">
        <v>1000</v>
      </c>
      <c r="I5570" s="11">
        <v>44727</v>
      </c>
      <c r="J5570" s="9">
        <v>112.079399</v>
      </c>
      <c r="K5570" s="9">
        <f t="shared" si="258"/>
        <v>854.46735125868258</v>
      </c>
      <c r="L5570" s="10">
        <f t="shared" si="259"/>
        <v>0.14553264874131741</v>
      </c>
      <c r="M5570" s="10">
        <f t="shared" si="260"/>
        <v>-0.14553264874131741</v>
      </c>
      <c r="N5570" s="6">
        <f>DATEDIF(A5570, I5570, "d")</f>
        <v>85</v>
      </c>
    </row>
    <row r="5571" spans="1:14" ht="14.25">
      <c r="A5571" s="5">
        <v>44643</v>
      </c>
      <c r="B5571" s="6" t="s">
        <v>3358</v>
      </c>
      <c r="C5571" s="6" t="s">
        <v>3359</v>
      </c>
      <c r="D5571" s="17">
        <v>9255299062</v>
      </c>
      <c r="E5571" s="6" t="s">
        <v>19</v>
      </c>
      <c r="F5571" s="6" t="str">
        <f>IF(E5571="BUY", "SELL", IF(E5571="SELL", "BUY", ""))</f>
        <v>BUY</v>
      </c>
      <c r="G5571" s="7">
        <v>13.08</v>
      </c>
      <c r="H5571" s="7">
        <v>1000</v>
      </c>
      <c r="I5571" s="11">
        <v>44727</v>
      </c>
      <c r="J5571" s="9">
        <v>7.05</v>
      </c>
      <c r="K5571" s="9">
        <f t="shared" ref="K5571:K5634" si="261">(H5571/G5571)*J5571</f>
        <v>538.9908256880733</v>
      </c>
      <c r="L5571" s="10">
        <f t="shared" ref="L5571:L5634" si="262">IF(F5571="BUY",(K5571-H5571)/H5571, IF(F5571="SELL", (H5571-K5571)/H5571, "Invalid"))</f>
        <v>-0.46100917431192667</v>
      </c>
      <c r="M5571" s="10">
        <f t="shared" ref="M5571:M5634" si="263">IF(E5571="BUY",(K5571-H5571)/H5571,IF(E5571="SELL",(H5571-K5571)/H5571,""))</f>
        <v>0.46100917431192667</v>
      </c>
      <c r="N5571" s="6">
        <f>DATEDIF(A5571, I5571, "d")</f>
        <v>84</v>
      </c>
    </row>
    <row r="5572" spans="1:14" ht="14.25">
      <c r="A5572" s="5">
        <v>44643</v>
      </c>
      <c r="B5572" s="6" t="s">
        <v>2048</v>
      </c>
      <c r="C5572" s="6" t="s">
        <v>2049</v>
      </c>
      <c r="D5572" s="17">
        <v>9146998598</v>
      </c>
      <c r="E5572" s="6" t="s">
        <v>16</v>
      </c>
      <c r="F5572" s="6" t="str">
        <f>IF(E5572="BUY", "SELL", IF(E5572="SELL", "BUY", ""))</f>
        <v>SELL</v>
      </c>
      <c r="G5572" s="7">
        <v>327.26998900000001</v>
      </c>
      <c r="H5572" s="7">
        <v>1000</v>
      </c>
      <c r="I5572" s="11">
        <v>44727</v>
      </c>
      <c r="J5572" s="9">
        <v>274.13000499999998</v>
      </c>
      <c r="K5572" s="9">
        <f t="shared" si="261"/>
        <v>837.626468096346</v>
      </c>
      <c r="L5572" s="10">
        <f t="shared" si="262"/>
        <v>0.162373531903654</v>
      </c>
      <c r="M5572" s="10">
        <f t="shared" si="263"/>
        <v>-0.162373531903654</v>
      </c>
      <c r="N5572" s="6">
        <f>DATEDIF(A5572, I5572, "d")</f>
        <v>84</v>
      </c>
    </row>
    <row r="5573" spans="1:14" ht="14.25">
      <c r="A5573" s="5">
        <v>44643</v>
      </c>
      <c r="B5573" s="6" t="s">
        <v>1183</v>
      </c>
      <c r="C5573" s="6" t="s">
        <v>1184</v>
      </c>
      <c r="D5573" s="17">
        <v>2803044279</v>
      </c>
      <c r="E5573" s="6" t="s">
        <v>19</v>
      </c>
      <c r="F5573" s="6" t="str">
        <f>IF(E5573="BUY", "SELL", IF(E5573="SELL", "BUY", ""))</f>
        <v>BUY</v>
      </c>
      <c r="G5573" s="7">
        <v>118.975571</v>
      </c>
      <c r="H5573" s="7">
        <v>1000</v>
      </c>
      <c r="I5573" s="11">
        <v>44727</v>
      </c>
      <c r="J5573" s="9">
        <v>83.573127999999997</v>
      </c>
      <c r="K5573" s="9">
        <f t="shared" si="261"/>
        <v>702.43939405006086</v>
      </c>
      <c r="L5573" s="10">
        <f t="shared" si="262"/>
        <v>-0.29756060594993916</v>
      </c>
      <c r="M5573" s="10">
        <f t="shared" si="263"/>
        <v>0.29756060594993916</v>
      </c>
      <c r="N5573" s="6">
        <f>DATEDIF(A5573, I5573, "d")</f>
        <v>84</v>
      </c>
    </row>
    <row r="5574" spans="1:14" ht="14.25">
      <c r="A5574" s="5">
        <v>44644</v>
      </c>
      <c r="B5574" s="6" t="s">
        <v>3673</v>
      </c>
      <c r="C5574" s="6" t="s">
        <v>3674</v>
      </c>
      <c r="D5574" s="17">
        <v>3161695000</v>
      </c>
      <c r="E5574" s="6" t="s">
        <v>19</v>
      </c>
      <c r="F5574" s="6" t="str">
        <f>IF(E5574="BUY", "SELL", IF(E5574="SELL", "BUY", ""))</f>
        <v>BUY</v>
      </c>
      <c r="G5574" s="7">
        <v>25.08</v>
      </c>
      <c r="H5574" s="7">
        <v>1000</v>
      </c>
      <c r="I5574" s="11">
        <v>44727</v>
      </c>
      <c r="J5574" s="9">
        <v>23.24</v>
      </c>
      <c r="K5574" s="9">
        <f t="shared" si="261"/>
        <v>926.63476874003197</v>
      </c>
      <c r="L5574" s="10">
        <f t="shared" si="262"/>
        <v>-7.3365231259968022E-2</v>
      </c>
      <c r="M5574" s="10">
        <f t="shared" si="263"/>
        <v>7.3365231259968022E-2</v>
      </c>
      <c r="N5574" s="6">
        <f>DATEDIF(A5574, I5574, "d")</f>
        <v>83</v>
      </c>
    </row>
    <row r="5575" spans="1:14" ht="14.25">
      <c r="A5575" s="5">
        <v>44644</v>
      </c>
      <c r="B5575" s="6" t="s">
        <v>2141</v>
      </c>
      <c r="C5575" s="6" t="s">
        <v>2142</v>
      </c>
      <c r="D5575" s="17">
        <v>9770472266</v>
      </c>
      <c r="E5575" s="6" t="s">
        <v>16</v>
      </c>
      <c r="F5575" s="6" t="str">
        <f>IF(E5575="BUY", "SELL", IF(E5575="SELL", "BUY", ""))</f>
        <v>SELL</v>
      </c>
      <c r="G5575" s="7">
        <v>104.550003</v>
      </c>
      <c r="H5575" s="7">
        <v>1000</v>
      </c>
      <c r="I5575" s="11">
        <v>44655</v>
      </c>
      <c r="J5575" s="9">
        <v>112.279999</v>
      </c>
      <c r="K5575" s="9">
        <f t="shared" si="261"/>
        <v>1073.9358754489945</v>
      </c>
      <c r="L5575" s="10">
        <f t="shared" si="262"/>
        <v>-7.3935875448994465E-2</v>
      </c>
      <c r="M5575" s="10">
        <f t="shared" si="263"/>
        <v>7.3935875448994465E-2</v>
      </c>
      <c r="N5575" s="6">
        <f>DATEDIF(A5575, I5575, "d")</f>
        <v>11</v>
      </c>
    </row>
    <row r="5576" spans="1:14" ht="14.25">
      <c r="A5576" s="5">
        <v>44644</v>
      </c>
      <c r="B5576" s="6" t="s">
        <v>3675</v>
      </c>
      <c r="C5576" s="6" t="s">
        <v>3676</v>
      </c>
      <c r="D5576" s="17">
        <v>2222148000</v>
      </c>
      <c r="E5576" s="6" t="s">
        <v>19</v>
      </c>
      <c r="F5576" s="6" t="str">
        <f>IF(E5576="BUY", "SELL", IF(E5576="SELL", "BUY", ""))</f>
        <v>BUY</v>
      </c>
      <c r="G5576" s="7">
        <v>14.48</v>
      </c>
      <c r="H5576" s="7">
        <v>1000</v>
      </c>
      <c r="I5576" s="11">
        <v>44727</v>
      </c>
      <c r="J5576" s="9">
        <v>11.04</v>
      </c>
      <c r="K5576" s="9">
        <f t="shared" si="261"/>
        <v>762.43093922651929</v>
      </c>
      <c r="L5576" s="10">
        <f t="shared" si="262"/>
        <v>-0.23756906077348072</v>
      </c>
      <c r="M5576" s="10">
        <f t="shared" si="263"/>
        <v>0.23756906077348072</v>
      </c>
      <c r="N5576" s="6">
        <f>DATEDIF(A5576, I5576, "d")</f>
        <v>83</v>
      </c>
    </row>
    <row r="5577" spans="1:14" ht="14.25">
      <c r="A5577" s="5">
        <v>44644</v>
      </c>
      <c r="B5577" s="6" t="s">
        <v>103</v>
      </c>
      <c r="C5577" s="6" t="s">
        <v>104</v>
      </c>
      <c r="D5577" s="17">
        <v>136600252096</v>
      </c>
      <c r="E5577" s="6" t="s">
        <v>16</v>
      </c>
      <c r="F5577" s="6" t="str">
        <f>IF(E5577="BUY", "SELL", IF(E5577="SELL", "BUY", ""))</f>
        <v>SELL</v>
      </c>
      <c r="G5577" s="7">
        <v>49.047339999999998</v>
      </c>
      <c r="H5577" s="7">
        <v>1000</v>
      </c>
      <c r="I5577" s="11">
        <v>44727</v>
      </c>
      <c r="J5577" s="9">
        <v>37.014037999999999</v>
      </c>
      <c r="K5577" s="9">
        <f t="shared" si="261"/>
        <v>754.65943718864264</v>
      </c>
      <c r="L5577" s="10">
        <f t="shared" si="262"/>
        <v>0.24534056281135735</v>
      </c>
      <c r="M5577" s="10">
        <f t="shared" si="263"/>
        <v>-0.24534056281135735</v>
      </c>
      <c r="N5577" s="6">
        <f>DATEDIF(A5577, I5577, "d")</f>
        <v>83</v>
      </c>
    </row>
    <row r="5578" spans="1:14" ht="14.25">
      <c r="A5578" s="5">
        <v>44644</v>
      </c>
      <c r="B5578" s="6" t="s">
        <v>989</v>
      </c>
      <c r="C5578" s="6" t="s">
        <v>990</v>
      </c>
      <c r="D5578" s="17">
        <v>2082171299</v>
      </c>
      <c r="E5578" s="6" t="s">
        <v>16</v>
      </c>
      <c r="F5578" s="6" t="str">
        <f>IF(E5578="BUY", "SELL", IF(E5578="SELL", "BUY", ""))</f>
        <v>SELL</v>
      </c>
      <c r="G5578" s="7">
        <v>14.44</v>
      </c>
      <c r="H5578" s="7">
        <v>1000</v>
      </c>
      <c r="I5578" s="5">
        <v>44676</v>
      </c>
      <c r="J5578" s="9">
        <v>13.06</v>
      </c>
      <c r="K5578" s="9">
        <f t="shared" si="261"/>
        <v>904.43213296398903</v>
      </c>
      <c r="L5578" s="10">
        <f t="shared" si="262"/>
        <v>9.5567867036010973E-2</v>
      </c>
      <c r="M5578" s="10">
        <f t="shared" si="263"/>
        <v>-9.5567867036010973E-2</v>
      </c>
      <c r="N5578" s="6">
        <f>DATEDIF(A5578, I5578, "d")</f>
        <v>32</v>
      </c>
    </row>
    <row r="5579" spans="1:14" ht="14.25">
      <c r="A5579" s="5">
        <v>44644</v>
      </c>
      <c r="B5579" s="6" t="s">
        <v>2356</v>
      </c>
      <c r="C5579" s="6" t="s">
        <v>2357</v>
      </c>
      <c r="D5579" s="17">
        <v>38738457767</v>
      </c>
      <c r="E5579" s="6" t="s">
        <v>16</v>
      </c>
      <c r="F5579" s="6" t="str">
        <f>IF(E5579="BUY", "SELL", IF(E5579="SELL", "BUY", ""))</f>
        <v>SELL</v>
      </c>
      <c r="G5579" s="7">
        <v>179.679993</v>
      </c>
      <c r="H5579" s="7">
        <v>1000</v>
      </c>
      <c r="I5579" s="11">
        <v>44727</v>
      </c>
      <c r="J5579" s="9">
        <v>128.529999</v>
      </c>
      <c r="K5579" s="9">
        <f t="shared" si="261"/>
        <v>715.32727074405</v>
      </c>
      <c r="L5579" s="10">
        <f t="shared" si="262"/>
        <v>0.28467272925595</v>
      </c>
      <c r="M5579" s="10">
        <f t="shared" si="263"/>
        <v>-0.28467272925595</v>
      </c>
      <c r="N5579" s="6">
        <f>DATEDIF(A5579, I5579, "d")</f>
        <v>83</v>
      </c>
    </row>
    <row r="5580" spans="1:14" ht="14.25">
      <c r="A5580" s="11">
        <v>44644</v>
      </c>
      <c r="B5580" s="6" t="s">
        <v>2872</v>
      </c>
      <c r="C5580" s="6" t="s">
        <v>2873</v>
      </c>
      <c r="D5580" s="17">
        <v>6797281786</v>
      </c>
      <c r="E5580" s="13" t="s">
        <v>19</v>
      </c>
      <c r="F5580" s="12" t="str">
        <f>IF(E5580="BUY", "SELL", IF(E5580="SELL", "BUY", ""))</f>
        <v>BUY</v>
      </c>
      <c r="G5580" s="7">
        <v>18.940000000000001</v>
      </c>
      <c r="H5580" s="7">
        <v>1000</v>
      </c>
      <c r="I5580" s="11">
        <v>44727</v>
      </c>
      <c r="J5580" s="9">
        <v>18.940000000000001</v>
      </c>
      <c r="K5580" s="9">
        <f t="shared" si="261"/>
        <v>1000</v>
      </c>
      <c r="L5580" s="10">
        <f t="shared" si="262"/>
        <v>0</v>
      </c>
      <c r="M5580" s="10">
        <f t="shared" si="263"/>
        <v>0</v>
      </c>
      <c r="N5580" s="6">
        <f>DATEDIF(A5580, I5580, "d")</f>
        <v>83</v>
      </c>
    </row>
    <row r="5581" spans="1:14" ht="14.25">
      <c r="A5581" s="11">
        <v>44644</v>
      </c>
      <c r="B5581" s="6" t="s">
        <v>3278</v>
      </c>
      <c r="C5581" s="6" t="s">
        <v>3279</v>
      </c>
      <c r="D5581" s="17">
        <v>1490281600</v>
      </c>
      <c r="E5581" s="13" t="s">
        <v>19</v>
      </c>
      <c r="F5581" s="12" t="str">
        <f>IF(E5581="BUY", "SELL", IF(E5581="SELL", "BUY", ""))</f>
        <v>BUY</v>
      </c>
      <c r="G5581" s="7">
        <v>39.99588</v>
      </c>
      <c r="H5581" s="7">
        <v>1000</v>
      </c>
      <c r="I5581" s="11">
        <v>44727</v>
      </c>
      <c r="J5581" s="9">
        <v>30.028327999999998</v>
      </c>
      <c r="K5581" s="9">
        <f t="shared" si="261"/>
        <v>750.78553090968364</v>
      </c>
      <c r="L5581" s="10">
        <f t="shared" si="262"/>
        <v>-0.24921446909031636</v>
      </c>
      <c r="M5581" s="10">
        <f t="shared" si="263"/>
        <v>0.24921446909031636</v>
      </c>
      <c r="N5581" s="6">
        <f>DATEDIF(A5581, I5581, "d")</f>
        <v>83</v>
      </c>
    </row>
    <row r="5582" spans="1:14" ht="14.25">
      <c r="A5582" s="5">
        <v>44645</v>
      </c>
      <c r="B5582" s="6" t="s">
        <v>53</v>
      </c>
      <c r="C5582" s="6" t="s">
        <v>54</v>
      </c>
      <c r="D5582" s="17">
        <v>5168276738</v>
      </c>
      <c r="E5582" s="6" t="s">
        <v>19</v>
      </c>
      <c r="F5582" s="6" t="str">
        <f>IF(E5582="BUY", "SELL", IF(E5582="SELL", "BUY", ""))</f>
        <v>BUY</v>
      </c>
      <c r="G5582" s="7">
        <v>90.69</v>
      </c>
      <c r="H5582" s="7">
        <v>1000</v>
      </c>
      <c r="I5582" s="11">
        <v>44727</v>
      </c>
      <c r="J5582" s="9">
        <v>50.49</v>
      </c>
      <c r="K5582" s="9">
        <f t="shared" si="261"/>
        <v>556.73172345352305</v>
      </c>
      <c r="L5582" s="10">
        <f t="shared" si="262"/>
        <v>-0.44326827654647694</v>
      </c>
      <c r="M5582" s="10">
        <f t="shared" si="263"/>
        <v>0.44326827654647694</v>
      </c>
      <c r="N5582" s="6">
        <f>DATEDIF(A5582, I5582, "d")</f>
        <v>82</v>
      </c>
    </row>
    <row r="5583" spans="1:14" ht="14.25">
      <c r="A5583" s="5">
        <v>44645</v>
      </c>
      <c r="B5583" s="6" t="s">
        <v>3677</v>
      </c>
      <c r="C5583" s="6" t="s">
        <v>3678</v>
      </c>
      <c r="D5583" s="17">
        <v>1563309422</v>
      </c>
      <c r="E5583" s="6" t="s">
        <v>19</v>
      </c>
      <c r="F5583" s="6" t="str">
        <f>IF(E5583="BUY", "SELL", IF(E5583="SELL", "BUY", ""))</f>
        <v>BUY</v>
      </c>
      <c r="G5583" s="7">
        <v>5.1100000000000003</v>
      </c>
      <c r="H5583" s="7">
        <v>1000</v>
      </c>
      <c r="I5583" s="11">
        <v>44727</v>
      </c>
      <c r="J5583" s="9">
        <v>4.3899999999999997</v>
      </c>
      <c r="K5583" s="9">
        <f t="shared" si="261"/>
        <v>859.09980430528356</v>
      </c>
      <c r="L5583" s="10">
        <f t="shared" si="262"/>
        <v>-0.14090019569471646</v>
      </c>
      <c r="M5583" s="10">
        <f t="shared" si="263"/>
        <v>0.14090019569471646</v>
      </c>
      <c r="N5583" s="6">
        <f>DATEDIF(A5583, I5583, "d")</f>
        <v>82</v>
      </c>
    </row>
    <row r="5584" spans="1:14" ht="14.25">
      <c r="A5584" s="5">
        <v>44645</v>
      </c>
      <c r="B5584" s="6" t="s">
        <v>3679</v>
      </c>
      <c r="C5584" s="6" t="s">
        <v>3680</v>
      </c>
      <c r="D5584" s="17">
        <v>3180553985</v>
      </c>
      <c r="E5584" s="6" t="s">
        <v>19</v>
      </c>
      <c r="F5584" s="6" t="str">
        <f>IF(E5584="BUY", "SELL", IF(E5584="SELL", "BUY", ""))</f>
        <v>BUY</v>
      </c>
      <c r="G5584" s="7">
        <v>53.869999</v>
      </c>
      <c r="H5584" s="7">
        <v>1000</v>
      </c>
      <c r="I5584" s="11">
        <v>44727</v>
      </c>
      <c r="J5584" s="9">
        <v>42.240001999999997</v>
      </c>
      <c r="K5584" s="9">
        <f t="shared" si="261"/>
        <v>784.10994587172718</v>
      </c>
      <c r="L5584" s="10">
        <f t="shared" si="262"/>
        <v>-0.21589005412827283</v>
      </c>
      <c r="M5584" s="10">
        <f t="shared" si="263"/>
        <v>0.21589005412827283</v>
      </c>
      <c r="N5584" s="6">
        <f>DATEDIF(A5584, I5584, "d")</f>
        <v>82</v>
      </c>
    </row>
    <row r="5585" spans="1:14" ht="14.25">
      <c r="A5585" s="5">
        <v>44645</v>
      </c>
      <c r="B5585" s="6" t="s">
        <v>3681</v>
      </c>
      <c r="C5585" s="6" t="s">
        <v>3682</v>
      </c>
      <c r="D5585" s="17">
        <v>33988541308</v>
      </c>
      <c r="E5585" s="6" t="s">
        <v>16</v>
      </c>
      <c r="F5585" s="6" t="str">
        <f>IF(E5585="BUY", "SELL", IF(E5585="SELL", "BUY", ""))</f>
        <v>SELL</v>
      </c>
      <c r="G5585" s="7">
        <v>52.97</v>
      </c>
      <c r="H5585" s="7">
        <v>1000</v>
      </c>
      <c r="I5585" s="11">
        <v>44727</v>
      </c>
      <c r="J5585" s="9">
        <v>57.44</v>
      </c>
      <c r="K5585" s="9">
        <f t="shared" si="261"/>
        <v>1084.387389088163</v>
      </c>
      <c r="L5585" s="10">
        <f t="shared" si="262"/>
        <v>-8.4387389088162984E-2</v>
      </c>
      <c r="M5585" s="10">
        <f t="shared" si="263"/>
        <v>8.4387389088162984E-2</v>
      </c>
      <c r="N5585" s="6">
        <f>DATEDIF(A5585, I5585, "d")</f>
        <v>82</v>
      </c>
    </row>
    <row r="5586" spans="1:14" ht="14.25">
      <c r="A5586" s="5">
        <v>44645</v>
      </c>
      <c r="B5586" s="6" t="s">
        <v>3683</v>
      </c>
      <c r="C5586" s="6" t="s">
        <v>3684</v>
      </c>
      <c r="D5586" s="17">
        <v>5770153460</v>
      </c>
      <c r="E5586" s="6" t="s">
        <v>16</v>
      </c>
      <c r="F5586" s="6" t="str">
        <f>IF(E5586="BUY", "SELL", IF(E5586="SELL", "BUY", ""))</f>
        <v>SELL</v>
      </c>
      <c r="G5586" s="7">
        <v>30.51</v>
      </c>
      <c r="H5586" s="7">
        <v>1000</v>
      </c>
      <c r="I5586" s="11">
        <v>44727</v>
      </c>
      <c r="J5586" s="9">
        <v>25.4</v>
      </c>
      <c r="K5586" s="9">
        <f t="shared" si="261"/>
        <v>832.51392985906261</v>
      </c>
      <c r="L5586" s="10">
        <f t="shared" si="262"/>
        <v>0.16748607014093739</v>
      </c>
      <c r="M5586" s="10">
        <f t="shared" si="263"/>
        <v>-0.16748607014093739</v>
      </c>
      <c r="N5586" s="6">
        <f>DATEDIF(A5586, I5586, "d")</f>
        <v>82</v>
      </c>
    </row>
    <row r="5587" spans="1:14" ht="14.25">
      <c r="A5587" s="5">
        <v>44645</v>
      </c>
      <c r="B5587" s="6" t="s">
        <v>163</v>
      </c>
      <c r="C5587" s="6" t="s">
        <v>164</v>
      </c>
      <c r="D5587" s="17">
        <v>725893281281</v>
      </c>
      <c r="E5587" s="6" t="s">
        <v>16</v>
      </c>
      <c r="F5587" s="6" t="str">
        <f>IF(E5587="BUY", "SELL", IF(E5587="SELL", "BUY", ""))</f>
        <v>SELL</v>
      </c>
      <c r="G5587" s="7">
        <v>221.820007</v>
      </c>
      <c r="H5587" s="7">
        <v>1000</v>
      </c>
      <c r="I5587" s="5">
        <v>44662</v>
      </c>
      <c r="J5587" s="9">
        <v>216.46000699999999</v>
      </c>
      <c r="K5587" s="9">
        <f t="shared" si="261"/>
        <v>975.83626439972113</v>
      </c>
      <c r="L5587" s="10">
        <f t="shared" si="262"/>
        <v>2.416373560027887E-2</v>
      </c>
      <c r="M5587" s="10">
        <f t="shared" si="263"/>
        <v>-2.416373560027887E-2</v>
      </c>
      <c r="N5587" s="6">
        <f>DATEDIF(A5587, I5587, "d")</f>
        <v>17</v>
      </c>
    </row>
    <row r="5588" spans="1:14" ht="14.25">
      <c r="A5588" s="5">
        <v>44645</v>
      </c>
      <c r="B5588" s="6" t="s">
        <v>585</v>
      </c>
      <c r="C5588" s="6" t="s">
        <v>586</v>
      </c>
      <c r="D5588" s="17">
        <v>8391956400</v>
      </c>
      <c r="E5588" s="6" t="s">
        <v>16</v>
      </c>
      <c r="F5588" s="6" t="str">
        <f>IF(E5588="BUY", "SELL", IF(E5588="SELL", "BUY", ""))</f>
        <v>SELL</v>
      </c>
      <c r="G5588" s="7">
        <v>34.899051999999998</v>
      </c>
      <c r="H5588" s="7">
        <v>1000</v>
      </c>
      <c r="I5588" s="11">
        <v>44727</v>
      </c>
      <c r="J5588" s="9">
        <v>37.209918999999999</v>
      </c>
      <c r="K5588" s="9">
        <f t="shared" si="261"/>
        <v>1066.2157527946604</v>
      </c>
      <c r="L5588" s="10">
        <f t="shared" si="262"/>
        <v>-6.6215752794660382E-2</v>
      </c>
      <c r="M5588" s="10">
        <f t="shared" si="263"/>
        <v>6.6215752794660382E-2</v>
      </c>
      <c r="N5588" s="6">
        <f>DATEDIF(A5588, I5588, "d")</f>
        <v>82</v>
      </c>
    </row>
    <row r="5589" spans="1:14" ht="14.25">
      <c r="A5589" s="5">
        <v>44645</v>
      </c>
      <c r="B5589" s="6" t="s">
        <v>671</v>
      </c>
      <c r="C5589" s="6" t="s">
        <v>672</v>
      </c>
      <c r="D5589" s="17">
        <v>1721132100</v>
      </c>
      <c r="E5589" s="6" t="s">
        <v>16</v>
      </c>
      <c r="F5589" s="6" t="str">
        <f>IF(E5589="BUY", "SELL", IF(E5589="SELL", "BUY", ""))</f>
        <v>SELL</v>
      </c>
      <c r="G5589" s="7">
        <v>43.34</v>
      </c>
      <c r="H5589" s="7">
        <v>1000</v>
      </c>
      <c r="I5589" s="5">
        <v>44648</v>
      </c>
      <c r="J5589" s="9">
        <v>43.119999</v>
      </c>
      <c r="K5589" s="9">
        <f t="shared" si="261"/>
        <v>994.92383479464684</v>
      </c>
      <c r="L5589" s="10">
        <f t="shared" si="262"/>
        <v>5.0761652053531638E-3</v>
      </c>
      <c r="M5589" s="10">
        <f t="shared" si="263"/>
        <v>-5.0761652053531638E-3</v>
      </c>
      <c r="N5589" s="6">
        <f>DATEDIF(A5589, I5589, "d")</f>
        <v>3</v>
      </c>
    </row>
    <row r="5590" spans="1:14" ht="14.25">
      <c r="A5590" s="11">
        <v>44645</v>
      </c>
      <c r="B5590" s="6" t="s">
        <v>1869</v>
      </c>
      <c r="C5590" s="6" t="s">
        <v>1870</v>
      </c>
      <c r="D5590" s="17">
        <v>11138586459</v>
      </c>
      <c r="E5590" s="12" t="s">
        <v>16</v>
      </c>
      <c r="F5590" s="13" t="str">
        <f>IF(E5590="BUY", "SELL", IF(E5590="SELL", "BUY", ""))</f>
        <v>SELL</v>
      </c>
      <c r="G5590" s="7">
        <v>21.864134</v>
      </c>
      <c r="H5590" s="7">
        <v>1000</v>
      </c>
      <c r="I5590" s="11">
        <v>44727</v>
      </c>
      <c r="J5590" s="9">
        <v>22.594860000000001</v>
      </c>
      <c r="K5590" s="9">
        <f t="shared" si="261"/>
        <v>1033.4212185124736</v>
      </c>
      <c r="L5590" s="10">
        <f t="shared" si="262"/>
        <v>-3.3421218512473615E-2</v>
      </c>
      <c r="M5590" s="10">
        <f t="shared" si="263"/>
        <v>3.3421218512473615E-2</v>
      </c>
      <c r="N5590" s="6">
        <f>DATEDIF(A5590, I5590, "d")</f>
        <v>82</v>
      </c>
    </row>
    <row r="5591" spans="1:14" ht="14.25">
      <c r="A5591" s="5">
        <v>44648</v>
      </c>
      <c r="B5591" s="6" t="s">
        <v>905</v>
      </c>
      <c r="C5591" s="6" t="s">
        <v>906</v>
      </c>
      <c r="D5591" s="17">
        <v>17180649405</v>
      </c>
      <c r="E5591" s="6" t="s">
        <v>16</v>
      </c>
      <c r="F5591" s="6" t="str">
        <f>IF(E5591="BUY", "SELL", IF(E5591="SELL", "BUY", ""))</f>
        <v>SELL</v>
      </c>
      <c r="G5591" s="7">
        <v>321.80999800000001</v>
      </c>
      <c r="H5591" s="7">
        <v>1000</v>
      </c>
      <c r="I5591" s="11">
        <v>44727</v>
      </c>
      <c r="J5591" s="9">
        <v>232.35000600000001</v>
      </c>
      <c r="K5591" s="9">
        <f t="shared" si="261"/>
        <v>722.0099047388826</v>
      </c>
      <c r="L5591" s="10">
        <f t="shared" si="262"/>
        <v>0.2779900952611174</v>
      </c>
      <c r="M5591" s="10">
        <f t="shared" si="263"/>
        <v>-0.2779900952611174</v>
      </c>
      <c r="N5591" s="6">
        <f>DATEDIF(A5591, I5591, "d")</f>
        <v>79</v>
      </c>
    </row>
    <row r="5592" spans="1:14" ht="14.25">
      <c r="A5592" s="5">
        <v>44648</v>
      </c>
      <c r="B5592" s="6" t="s">
        <v>22</v>
      </c>
      <c r="C5592" s="6" t="s">
        <v>23</v>
      </c>
      <c r="D5592" s="17">
        <v>300794502426</v>
      </c>
      <c r="E5592" s="6" t="s">
        <v>16</v>
      </c>
      <c r="F5592" s="6" t="str">
        <f>IF(E5592="BUY", "SELL", IF(E5592="SELL", "BUY", ""))</f>
        <v>SELL</v>
      </c>
      <c r="G5592" s="7">
        <v>157.75</v>
      </c>
      <c r="H5592" s="7">
        <v>1000</v>
      </c>
      <c r="I5592" s="11">
        <v>44727</v>
      </c>
      <c r="J5592" s="9">
        <v>157.05000000000001</v>
      </c>
      <c r="K5592" s="9">
        <f t="shared" si="261"/>
        <v>995.56259904912849</v>
      </c>
      <c r="L5592" s="10">
        <f t="shared" si="262"/>
        <v>4.4374009508715059E-3</v>
      </c>
      <c r="M5592" s="10">
        <f t="shared" si="263"/>
        <v>-4.4374009508715059E-3</v>
      </c>
      <c r="N5592" s="6">
        <f>DATEDIF(A5592, I5592, "d")</f>
        <v>79</v>
      </c>
    </row>
    <row r="5593" spans="1:14" ht="14.25">
      <c r="A5593" s="5">
        <v>44648</v>
      </c>
      <c r="B5593" s="6" t="s">
        <v>185</v>
      </c>
      <c r="C5593" s="6" t="s">
        <v>186</v>
      </c>
      <c r="D5593" s="17">
        <v>3956334088</v>
      </c>
      <c r="E5593" s="6" t="s">
        <v>19</v>
      </c>
      <c r="F5593" s="6" t="str">
        <f>IF(E5593="BUY", "SELL", IF(E5593="SELL", "BUY", ""))</f>
        <v>BUY</v>
      </c>
      <c r="G5593" s="7">
        <v>32.973190000000002</v>
      </c>
      <c r="H5593" s="7">
        <v>1000</v>
      </c>
      <c r="I5593" s="11">
        <v>44727</v>
      </c>
      <c r="J5593" s="9">
        <v>27.726044000000002</v>
      </c>
      <c r="K5593" s="9">
        <f t="shared" si="261"/>
        <v>840.8662916751457</v>
      </c>
      <c r="L5593" s="10">
        <f t="shared" si="262"/>
        <v>-0.15913370832485429</v>
      </c>
      <c r="M5593" s="10">
        <f t="shared" si="263"/>
        <v>0.15913370832485429</v>
      </c>
      <c r="N5593" s="6">
        <f>DATEDIF(A5593, I5593, "d")</f>
        <v>79</v>
      </c>
    </row>
    <row r="5594" spans="1:14" ht="14.25">
      <c r="A5594" s="5">
        <v>44648</v>
      </c>
      <c r="B5594" s="6" t="s">
        <v>671</v>
      </c>
      <c r="C5594" s="6" t="s">
        <v>672</v>
      </c>
      <c r="D5594" s="17">
        <v>1721132100</v>
      </c>
      <c r="E5594" s="6" t="s">
        <v>19</v>
      </c>
      <c r="F5594" s="6" t="str">
        <f>IF(E5594="BUY", "SELL", IF(E5594="SELL", "BUY", ""))</f>
        <v>BUY</v>
      </c>
      <c r="G5594" s="7">
        <v>43.119999</v>
      </c>
      <c r="H5594" s="7">
        <v>1000</v>
      </c>
      <c r="I5594" s="11">
        <v>44727</v>
      </c>
      <c r="J5594" s="9">
        <v>36.25</v>
      </c>
      <c r="K5594" s="9">
        <f t="shared" si="261"/>
        <v>840.67719945911881</v>
      </c>
      <c r="L5594" s="10">
        <f t="shared" si="262"/>
        <v>-0.15932280054088119</v>
      </c>
      <c r="M5594" s="10">
        <f t="shared" si="263"/>
        <v>0.15932280054088119</v>
      </c>
      <c r="N5594" s="6">
        <f>DATEDIF(A5594, I5594, "d")</f>
        <v>79</v>
      </c>
    </row>
    <row r="5595" spans="1:14" ht="14.25">
      <c r="A5595" s="5">
        <v>44649</v>
      </c>
      <c r="B5595" s="6" t="s">
        <v>365</v>
      </c>
      <c r="C5595" s="6" t="s">
        <v>366</v>
      </c>
      <c r="D5595" s="17">
        <v>65974267651</v>
      </c>
      <c r="E5595" s="6" t="s">
        <v>16</v>
      </c>
      <c r="F5595" s="6" t="str">
        <f>IF(E5595="BUY", "SELL", IF(E5595="SELL", "BUY", ""))</f>
        <v>SELL</v>
      </c>
      <c r="G5595" s="7">
        <v>231.88990799999999</v>
      </c>
      <c r="H5595" s="7">
        <v>1000</v>
      </c>
      <c r="I5595" s="11">
        <v>44727</v>
      </c>
      <c r="J5595" s="9">
        <v>226.26200900000001</v>
      </c>
      <c r="K5595" s="9">
        <f t="shared" si="261"/>
        <v>975.73029784461335</v>
      </c>
      <c r="L5595" s="10">
        <f t="shared" si="262"/>
        <v>2.4269702155386652E-2</v>
      </c>
      <c r="M5595" s="10">
        <f t="shared" si="263"/>
        <v>-2.4269702155386652E-2</v>
      </c>
      <c r="N5595" s="6">
        <f>DATEDIF(A5595, I5595, "d")</f>
        <v>78</v>
      </c>
    </row>
    <row r="5596" spans="1:14" ht="14.25">
      <c r="A5596" s="5">
        <v>44649</v>
      </c>
      <c r="B5596" s="6" t="s">
        <v>573</v>
      </c>
      <c r="C5596" s="6" t="s">
        <v>574</v>
      </c>
      <c r="D5596" s="17">
        <v>11137638000</v>
      </c>
      <c r="E5596" s="6" t="s">
        <v>16</v>
      </c>
      <c r="F5596" s="6" t="str">
        <f>IF(E5596="BUY", "SELL", IF(E5596="SELL", "BUY", ""))</f>
        <v>SELL</v>
      </c>
      <c r="G5596" s="7">
        <v>126.969437</v>
      </c>
      <c r="H5596" s="7">
        <v>1000</v>
      </c>
      <c r="I5596" s="11">
        <v>44727</v>
      </c>
      <c r="J5596" s="9">
        <v>104.52520800000001</v>
      </c>
      <c r="K5596" s="9">
        <f t="shared" si="261"/>
        <v>823.23124737490957</v>
      </c>
      <c r="L5596" s="10">
        <f t="shared" si="262"/>
        <v>0.17676875262509043</v>
      </c>
      <c r="M5596" s="10">
        <f t="shared" si="263"/>
        <v>-0.17676875262509043</v>
      </c>
      <c r="N5596" s="6">
        <f>DATEDIF(A5596, I5596, "d")</f>
        <v>78</v>
      </c>
    </row>
    <row r="5597" spans="1:14" ht="14.25">
      <c r="A5597" s="5">
        <v>44649</v>
      </c>
      <c r="B5597" s="6" t="s">
        <v>3685</v>
      </c>
      <c r="C5597" s="6" t="s">
        <v>3686</v>
      </c>
      <c r="D5597" s="17">
        <v>331395754</v>
      </c>
      <c r="E5597" s="6" t="s">
        <v>16</v>
      </c>
      <c r="F5597" s="6" t="str">
        <f>IF(E5597="BUY", "SELL", IF(E5597="SELL", "BUY", ""))</f>
        <v>SELL</v>
      </c>
      <c r="G5597" s="7">
        <v>6.1897609999999998</v>
      </c>
      <c r="H5597" s="7">
        <v>1000</v>
      </c>
      <c r="I5597" s="11">
        <v>44727</v>
      </c>
      <c r="J5597" s="9">
        <v>9.5526909999999994</v>
      </c>
      <c r="K5597" s="9">
        <f t="shared" si="261"/>
        <v>1543.3053069415766</v>
      </c>
      <c r="L5597" s="10">
        <f t="shared" si="262"/>
        <v>-0.54330530694157664</v>
      </c>
      <c r="M5597" s="10">
        <f t="shared" si="263"/>
        <v>0.54330530694157664</v>
      </c>
      <c r="N5597" s="6">
        <f>DATEDIF(A5597, I5597, "d")</f>
        <v>78</v>
      </c>
    </row>
    <row r="5598" spans="1:14" ht="14.25">
      <c r="A5598" s="11">
        <v>44649</v>
      </c>
      <c r="B5598" s="6" t="s">
        <v>2516</v>
      </c>
      <c r="C5598" s="6" t="s">
        <v>2517</v>
      </c>
      <c r="D5598" s="17">
        <v>103624660</v>
      </c>
      <c r="E5598" s="13" t="s">
        <v>19</v>
      </c>
      <c r="F5598" s="12" t="str">
        <f>IF(E5598="BUY", "SELL", IF(E5598="SELL", "BUY", ""))</f>
        <v>BUY</v>
      </c>
      <c r="G5598" s="7">
        <v>5.74</v>
      </c>
      <c r="H5598" s="7">
        <v>1000</v>
      </c>
      <c r="I5598" s="11">
        <v>44727</v>
      </c>
      <c r="J5598" s="9">
        <v>2.7</v>
      </c>
      <c r="K5598" s="9">
        <f t="shared" si="261"/>
        <v>470.38327526132406</v>
      </c>
      <c r="L5598" s="10">
        <f t="shared" si="262"/>
        <v>-0.52961672473867594</v>
      </c>
      <c r="M5598" s="10">
        <f t="shared" si="263"/>
        <v>0.52961672473867594</v>
      </c>
      <c r="N5598" s="6">
        <f>DATEDIF(A5598, I5598, "d")</f>
        <v>78</v>
      </c>
    </row>
    <row r="5599" spans="1:14" ht="14.25">
      <c r="A5599" s="5">
        <v>44650</v>
      </c>
      <c r="B5599" s="6" t="s">
        <v>735</v>
      </c>
      <c r="C5599" s="6" t="s">
        <v>736</v>
      </c>
      <c r="D5599" s="17">
        <v>15414750000</v>
      </c>
      <c r="E5599" s="6" t="s">
        <v>16</v>
      </c>
      <c r="F5599" s="6" t="str">
        <f>IF(E5599="BUY", "SELL", IF(E5599="SELL", "BUY", ""))</f>
        <v>SELL</v>
      </c>
      <c r="G5599" s="7">
        <v>98.27</v>
      </c>
      <c r="H5599" s="7">
        <v>1000</v>
      </c>
      <c r="I5599" s="11">
        <v>44727</v>
      </c>
      <c r="J5599" s="9">
        <v>89.94</v>
      </c>
      <c r="K5599" s="9">
        <f t="shared" si="261"/>
        <v>915.2335402462603</v>
      </c>
      <c r="L5599" s="10">
        <f t="shared" si="262"/>
        <v>8.4766459753739698E-2</v>
      </c>
      <c r="M5599" s="10">
        <f t="shared" si="263"/>
        <v>-8.4766459753739698E-2</v>
      </c>
      <c r="N5599" s="6">
        <f>DATEDIF(A5599, I5599, "d")</f>
        <v>77</v>
      </c>
    </row>
    <row r="5600" spans="1:14" ht="14.25">
      <c r="A5600" s="5">
        <v>44650</v>
      </c>
      <c r="B5600" s="6" t="s">
        <v>2312</v>
      </c>
      <c r="C5600" s="6" t="s">
        <v>2313</v>
      </c>
      <c r="D5600" s="17">
        <v>5880017400</v>
      </c>
      <c r="E5600" s="6" t="s">
        <v>19</v>
      </c>
      <c r="F5600" s="6" t="str">
        <f>IF(E5600="BUY", "SELL", IF(E5600="SELL", "BUY", ""))</f>
        <v>BUY</v>
      </c>
      <c r="G5600" s="7">
        <v>79.559997999999993</v>
      </c>
      <c r="H5600" s="7">
        <v>1000</v>
      </c>
      <c r="I5600" s="11">
        <v>44691</v>
      </c>
      <c r="J5600" s="9">
        <v>54.200001</v>
      </c>
      <c r="K5600" s="9">
        <f t="shared" si="261"/>
        <v>681.24688741193791</v>
      </c>
      <c r="L5600" s="10">
        <f t="shared" si="262"/>
        <v>-0.3187531125880621</v>
      </c>
      <c r="M5600" s="10">
        <f t="shared" si="263"/>
        <v>0.3187531125880621</v>
      </c>
      <c r="N5600" s="6">
        <f>DATEDIF(A5600, I5600, "d")</f>
        <v>41</v>
      </c>
    </row>
    <row r="5601" spans="1:14" ht="14.25">
      <c r="A5601" s="5">
        <v>44650</v>
      </c>
      <c r="B5601" s="6" t="s">
        <v>1291</v>
      </c>
      <c r="C5601" s="6" t="s">
        <v>1292</v>
      </c>
      <c r="D5601" s="17">
        <v>7301452000</v>
      </c>
      <c r="E5601" s="6" t="s">
        <v>19</v>
      </c>
      <c r="F5601" s="6" t="str">
        <f>IF(E5601="BUY", "SELL", IF(E5601="SELL", "BUY", ""))</f>
        <v>BUY</v>
      </c>
      <c r="G5601" s="7">
        <v>51.8</v>
      </c>
      <c r="H5601" s="7">
        <v>1000</v>
      </c>
      <c r="I5601" s="11">
        <v>44727</v>
      </c>
      <c r="J5601" s="9">
        <v>50.56</v>
      </c>
      <c r="K5601" s="9">
        <f t="shared" si="261"/>
        <v>976.06177606177619</v>
      </c>
      <c r="L5601" s="10">
        <f t="shared" si="262"/>
        <v>-2.3938223938223813E-2</v>
      </c>
      <c r="M5601" s="10">
        <f t="shared" si="263"/>
        <v>2.3938223938223813E-2</v>
      </c>
      <c r="N5601" s="6">
        <f>DATEDIF(A5601, I5601, "d")</f>
        <v>77</v>
      </c>
    </row>
    <row r="5602" spans="1:14" ht="14.25">
      <c r="A5602" s="11">
        <v>44650</v>
      </c>
      <c r="B5602" s="6" t="s">
        <v>3196</v>
      </c>
      <c r="C5602" s="6" t="s">
        <v>3197</v>
      </c>
      <c r="D5602" s="17">
        <v>1829032145</v>
      </c>
      <c r="E5602" s="12" t="s">
        <v>16</v>
      </c>
      <c r="F5602" s="13" t="str">
        <f>IF(E5602="BUY", "SELL", IF(E5602="SELL", "BUY", ""))</f>
        <v>SELL</v>
      </c>
      <c r="G5602" s="7">
        <v>19.73</v>
      </c>
      <c r="H5602" s="7">
        <v>1000</v>
      </c>
      <c r="I5602" s="11">
        <v>44727</v>
      </c>
      <c r="J5602" s="9">
        <v>16.260000000000002</v>
      </c>
      <c r="K5602" s="9">
        <f t="shared" si="261"/>
        <v>824.1256969082616</v>
      </c>
      <c r="L5602" s="10">
        <f t="shared" si="262"/>
        <v>0.1758743030917384</v>
      </c>
      <c r="M5602" s="10">
        <f t="shared" si="263"/>
        <v>-0.1758743030917384</v>
      </c>
      <c r="N5602" s="6">
        <f>DATEDIF(A5602, I5602, "d")</f>
        <v>77</v>
      </c>
    </row>
    <row r="5603" spans="1:14" ht="14.25">
      <c r="A5603" s="5">
        <v>44651</v>
      </c>
      <c r="B5603" s="6" t="s">
        <v>3687</v>
      </c>
      <c r="C5603" s="6" t="s">
        <v>3688</v>
      </c>
      <c r="D5603" s="17">
        <v>276180564</v>
      </c>
      <c r="E5603" s="6" t="s">
        <v>16</v>
      </c>
      <c r="F5603" s="6" t="str">
        <f>IF(E5603="BUY", "SELL", IF(E5603="SELL", "BUY", ""))</f>
        <v>SELL</v>
      </c>
      <c r="G5603" s="7">
        <v>6.82</v>
      </c>
      <c r="H5603" s="7">
        <v>1000</v>
      </c>
      <c r="I5603" s="11">
        <v>44727</v>
      </c>
      <c r="J5603" s="9">
        <v>4.84</v>
      </c>
      <c r="K5603" s="9">
        <f t="shared" si="261"/>
        <v>709.67741935483866</v>
      </c>
      <c r="L5603" s="10">
        <f t="shared" si="262"/>
        <v>0.29032258064516137</v>
      </c>
      <c r="M5603" s="10">
        <f t="shared" si="263"/>
        <v>-0.29032258064516137</v>
      </c>
      <c r="N5603" s="6">
        <f>DATEDIF(A5603, I5603, "d")</f>
        <v>76</v>
      </c>
    </row>
    <row r="5604" spans="1:14" ht="14.25">
      <c r="A5604" s="5">
        <v>44651</v>
      </c>
      <c r="B5604" s="6" t="s">
        <v>3288</v>
      </c>
      <c r="C5604" s="6" t="s">
        <v>3289</v>
      </c>
      <c r="D5604" s="17">
        <v>344006700</v>
      </c>
      <c r="E5604" s="6" t="s">
        <v>19</v>
      </c>
      <c r="F5604" s="6" t="str">
        <f>IF(E5604="BUY", "SELL", IF(E5604="SELL", "BUY", ""))</f>
        <v>BUY</v>
      </c>
      <c r="G5604" s="7">
        <v>4.68</v>
      </c>
      <c r="H5604" s="7">
        <v>1000</v>
      </c>
      <c r="I5604" s="11">
        <v>44727</v>
      </c>
      <c r="J5604" s="9">
        <v>2.6</v>
      </c>
      <c r="K5604" s="9">
        <f t="shared" si="261"/>
        <v>555.55555555555554</v>
      </c>
      <c r="L5604" s="10">
        <f t="shared" si="262"/>
        <v>-0.44444444444444448</v>
      </c>
      <c r="M5604" s="10">
        <f t="shared" si="263"/>
        <v>0.44444444444444448</v>
      </c>
      <c r="N5604" s="6">
        <f>DATEDIF(A5604, I5604, "d")</f>
        <v>76</v>
      </c>
    </row>
    <row r="5605" spans="1:14" ht="14.25">
      <c r="A5605" s="5">
        <v>44651</v>
      </c>
      <c r="B5605" s="6" t="s">
        <v>3689</v>
      </c>
      <c r="C5605" s="6" t="s">
        <v>3690</v>
      </c>
      <c r="D5605" s="17">
        <v>3412962560</v>
      </c>
      <c r="E5605" s="6" t="s">
        <v>16</v>
      </c>
      <c r="F5605" s="6" t="str">
        <f>IF(E5605="BUY", "SELL", IF(E5605="SELL", "BUY", ""))</f>
        <v>SELL</v>
      </c>
      <c r="G5605" s="7">
        <v>7.19</v>
      </c>
      <c r="H5605" s="7">
        <v>1000</v>
      </c>
      <c r="I5605" s="11">
        <v>44714</v>
      </c>
      <c r="J5605" s="9">
        <v>8.2899999999999991</v>
      </c>
      <c r="K5605" s="9">
        <f t="shared" si="261"/>
        <v>1152.9902642559107</v>
      </c>
      <c r="L5605" s="10">
        <f t="shared" si="262"/>
        <v>-0.1529902642559107</v>
      </c>
      <c r="M5605" s="10">
        <f t="shared" si="263"/>
        <v>0.1529902642559107</v>
      </c>
      <c r="N5605" s="6">
        <f>DATEDIF(A5605, I5605, "d")</f>
        <v>63</v>
      </c>
    </row>
    <row r="5606" spans="1:14" ht="14.25">
      <c r="A5606" s="5">
        <v>44651</v>
      </c>
      <c r="B5606" s="6" t="s">
        <v>3691</v>
      </c>
      <c r="C5606" s="6" t="s">
        <v>3692</v>
      </c>
      <c r="D5606" s="17">
        <v>554281280</v>
      </c>
      <c r="E5606" s="6" t="s">
        <v>19</v>
      </c>
      <c r="F5606" s="6" t="str">
        <f>IF(E5606="BUY", "SELL", IF(E5606="SELL", "BUY", ""))</f>
        <v>BUY</v>
      </c>
      <c r="G5606" s="7">
        <v>35.290131000000002</v>
      </c>
      <c r="H5606" s="7">
        <v>1000</v>
      </c>
      <c r="I5606" s="11">
        <v>44670</v>
      </c>
      <c r="J5606" s="9">
        <v>40.416023000000003</v>
      </c>
      <c r="K5606" s="9">
        <f t="shared" si="261"/>
        <v>1145.2500133819281</v>
      </c>
      <c r="L5606" s="10">
        <f t="shared" si="262"/>
        <v>0.14525001338192806</v>
      </c>
      <c r="M5606" s="10">
        <f t="shared" si="263"/>
        <v>-0.14525001338192806</v>
      </c>
      <c r="N5606" s="6">
        <f>DATEDIF(A5606, I5606, "d")</f>
        <v>19</v>
      </c>
    </row>
    <row r="5607" spans="1:14" ht="14.25">
      <c r="A5607" s="5">
        <v>44652</v>
      </c>
      <c r="B5607" s="6" t="s">
        <v>3693</v>
      </c>
      <c r="C5607" s="6" t="s">
        <v>3694</v>
      </c>
      <c r="D5607" s="17">
        <v>15127863723</v>
      </c>
      <c r="E5607" s="6" t="s">
        <v>16</v>
      </c>
      <c r="F5607" s="6" t="str">
        <f>IF(E5607="BUY", "SELL", IF(E5607="SELL", "BUY", ""))</f>
        <v>SELL</v>
      </c>
      <c r="G5607" s="7">
        <v>62.151276000000003</v>
      </c>
      <c r="H5607" s="7">
        <v>1000</v>
      </c>
      <c r="I5607" s="11">
        <v>44727</v>
      </c>
      <c r="J5607" s="9">
        <v>54.960709000000001</v>
      </c>
      <c r="K5607" s="9">
        <f t="shared" si="261"/>
        <v>884.30540026241783</v>
      </c>
      <c r="L5607" s="10">
        <f t="shared" si="262"/>
        <v>0.11569459973758217</v>
      </c>
      <c r="M5607" s="10">
        <f t="shared" si="263"/>
        <v>-0.11569459973758217</v>
      </c>
      <c r="N5607" s="6">
        <f>DATEDIF(A5607, I5607, "d")</f>
        <v>75</v>
      </c>
    </row>
    <row r="5608" spans="1:14" ht="14.25">
      <c r="A5608" s="5">
        <v>44652</v>
      </c>
      <c r="B5608" s="6" t="s">
        <v>1976</v>
      </c>
      <c r="C5608" s="6" t="s">
        <v>1977</v>
      </c>
      <c r="D5608" s="17">
        <v>1333845408</v>
      </c>
      <c r="E5608" s="6" t="s">
        <v>19</v>
      </c>
      <c r="F5608" s="6" t="str">
        <f>IF(E5608="BUY", "SELL", IF(E5608="SELL", "BUY", ""))</f>
        <v>BUY</v>
      </c>
      <c r="G5608" s="7">
        <v>48.479213999999999</v>
      </c>
      <c r="H5608" s="7">
        <v>1000</v>
      </c>
      <c r="I5608" s="11">
        <v>44727</v>
      </c>
      <c r="J5608" s="9">
        <v>37.433762000000002</v>
      </c>
      <c r="K5608" s="9">
        <f t="shared" si="261"/>
        <v>772.16107505373338</v>
      </c>
      <c r="L5608" s="10">
        <f t="shared" si="262"/>
        <v>-0.22783892494626662</v>
      </c>
      <c r="M5608" s="10">
        <f t="shared" si="263"/>
        <v>0.22783892494626662</v>
      </c>
      <c r="N5608" s="6">
        <f>DATEDIF(A5608, I5608, "d")</f>
        <v>75</v>
      </c>
    </row>
    <row r="5609" spans="1:14" ht="14.25">
      <c r="A5609" s="5">
        <v>44652</v>
      </c>
      <c r="B5609" s="6" t="s">
        <v>3306</v>
      </c>
      <c r="C5609" s="6" t="s">
        <v>3307</v>
      </c>
      <c r="D5609" s="17">
        <v>525830693</v>
      </c>
      <c r="E5609" s="6" t="s">
        <v>16</v>
      </c>
      <c r="F5609" s="6" t="str">
        <f>IF(E5609="BUY", "SELL", IF(E5609="SELL", "BUY", ""))</f>
        <v>SELL</v>
      </c>
      <c r="G5609" s="7">
        <v>3.96</v>
      </c>
      <c r="H5609" s="7">
        <v>1000</v>
      </c>
      <c r="I5609" s="11">
        <v>44727</v>
      </c>
      <c r="J5609" s="9">
        <v>2.4700000000000002</v>
      </c>
      <c r="K5609" s="9">
        <f t="shared" si="261"/>
        <v>623.73737373737379</v>
      </c>
      <c r="L5609" s="10">
        <f t="shared" si="262"/>
        <v>0.37626262626262619</v>
      </c>
      <c r="M5609" s="10">
        <f t="shared" si="263"/>
        <v>-0.37626262626262619</v>
      </c>
      <c r="N5609" s="6">
        <f>DATEDIF(A5609, I5609, "d")</f>
        <v>75</v>
      </c>
    </row>
    <row r="5610" spans="1:14" ht="14.25">
      <c r="A5610" s="5">
        <v>44652</v>
      </c>
      <c r="B5610" s="6" t="s">
        <v>3695</v>
      </c>
      <c r="C5610" s="6" t="s">
        <v>3696</v>
      </c>
      <c r="D5610" s="17">
        <v>15689499221</v>
      </c>
      <c r="E5610" s="6" t="s">
        <v>16</v>
      </c>
      <c r="F5610" s="6" t="str">
        <f>IF(E5610="BUY", "SELL", IF(E5610="SELL", "BUY", ""))</f>
        <v>SELL</v>
      </c>
      <c r="G5610" s="7">
        <v>12.142355999999999</v>
      </c>
      <c r="H5610" s="7">
        <v>1000</v>
      </c>
      <c r="I5610" s="11">
        <v>44727</v>
      </c>
      <c r="J5610" s="9">
        <v>10.143846</v>
      </c>
      <c r="K5610" s="9">
        <f t="shared" si="261"/>
        <v>835.41003080456551</v>
      </c>
      <c r="L5610" s="10">
        <f t="shared" si="262"/>
        <v>0.1645899691954345</v>
      </c>
      <c r="M5610" s="10">
        <f t="shared" si="263"/>
        <v>-0.1645899691954345</v>
      </c>
      <c r="N5610" s="6">
        <f>DATEDIF(A5610, I5610, "d")</f>
        <v>75</v>
      </c>
    </row>
    <row r="5611" spans="1:14" ht="14.25">
      <c r="A5611" s="5">
        <v>44655</v>
      </c>
      <c r="B5611" s="6" t="s">
        <v>1538</v>
      </c>
      <c r="C5611" s="6" t="s">
        <v>1539</v>
      </c>
      <c r="D5611" s="17">
        <v>1400302860</v>
      </c>
      <c r="E5611" s="6" t="s">
        <v>16</v>
      </c>
      <c r="F5611" s="6" t="str">
        <f>IF(E5611="BUY", "SELL", IF(E5611="SELL", "BUY", ""))</f>
        <v>SELL</v>
      </c>
      <c r="G5611" s="7">
        <v>12.55</v>
      </c>
      <c r="H5611" s="7">
        <v>1000</v>
      </c>
      <c r="I5611" s="11">
        <v>44727</v>
      </c>
      <c r="J5611" s="9">
        <v>9.91</v>
      </c>
      <c r="K5611" s="9">
        <f t="shared" si="261"/>
        <v>789.64143426294822</v>
      </c>
      <c r="L5611" s="10">
        <f t="shared" si="262"/>
        <v>0.21035856573705178</v>
      </c>
      <c r="M5611" s="10">
        <f t="shared" si="263"/>
        <v>-0.21035856573705178</v>
      </c>
      <c r="N5611" s="6">
        <f>DATEDIF(A5611, I5611, "d")</f>
        <v>72</v>
      </c>
    </row>
    <row r="5612" spans="1:14" ht="14.25">
      <c r="A5612" s="5">
        <v>44655</v>
      </c>
      <c r="B5612" s="6" t="s">
        <v>3060</v>
      </c>
      <c r="C5612" s="6" t="s">
        <v>3061</v>
      </c>
      <c r="D5612" s="17">
        <v>30238048846</v>
      </c>
      <c r="E5612" s="6" t="s">
        <v>19</v>
      </c>
      <c r="F5612" s="6" t="str">
        <f>IF(E5612="BUY", "SELL", IF(E5612="SELL", "BUY", ""))</f>
        <v>BUY</v>
      </c>
      <c r="G5612" s="7">
        <v>127.209999</v>
      </c>
      <c r="H5612" s="7">
        <v>1000</v>
      </c>
      <c r="I5612" s="11">
        <v>44727</v>
      </c>
      <c r="J5612" s="9">
        <v>63.619999</v>
      </c>
      <c r="K5612" s="9">
        <f t="shared" si="261"/>
        <v>500.11791132865272</v>
      </c>
      <c r="L5612" s="10">
        <f t="shared" si="262"/>
        <v>-0.49988208867134726</v>
      </c>
      <c r="M5612" s="10">
        <f t="shared" si="263"/>
        <v>0.49988208867134726</v>
      </c>
      <c r="N5612" s="6">
        <f>DATEDIF(A5612, I5612, "d")</f>
        <v>72</v>
      </c>
    </row>
    <row r="5613" spans="1:14" ht="14.25">
      <c r="A5613" s="5">
        <v>44655</v>
      </c>
      <c r="B5613" s="6" t="s">
        <v>2141</v>
      </c>
      <c r="C5613" s="6" t="s">
        <v>2142</v>
      </c>
      <c r="D5613" s="17">
        <v>9770472266</v>
      </c>
      <c r="E5613" s="6" t="s">
        <v>19</v>
      </c>
      <c r="F5613" s="6" t="str">
        <f>IF(E5613="BUY", "SELL", IF(E5613="SELL", "BUY", ""))</f>
        <v>BUY</v>
      </c>
      <c r="G5613" s="7">
        <v>112.279999</v>
      </c>
      <c r="H5613" s="7">
        <v>1000</v>
      </c>
      <c r="I5613" s="11">
        <v>44727</v>
      </c>
      <c r="J5613" s="9">
        <v>60.470001000000003</v>
      </c>
      <c r="K5613" s="9">
        <f t="shared" si="261"/>
        <v>538.5643172298212</v>
      </c>
      <c r="L5613" s="10">
        <f t="shared" si="262"/>
        <v>-0.46143568277017882</v>
      </c>
      <c r="M5613" s="10">
        <f t="shared" si="263"/>
        <v>0.46143568277017882</v>
      </c>
      <c r="N5613" s="6">
        <f>DATEDIF(A5613, I5613, "d")</f>
        <v>72</v>
      </c>
    </row>
    <row r="5614" spans="1:14" ht="14.25">
      <c r="A5614" s="5">
        <v>44655</v>
      </c>
      <c r="B5614" s="6" t="s">
        <v>265</v>
      </c>
      <c r="C5614" s="6" t="s">
        <v>266</v>
      </c>
      <c r="D5614" s="17">
        <v>66295485348</v>
      </c>
      <c r="E5614" s="6" t="s">
        <v>16</v>
      </c>
      <c r="F5614" s="6" t="str">
        <f>IF(E5614="BUY", "SELL", IF(E5614="SELL", "BUY", ""))</f>
        <v>SELL</v>
      </c>
      <c r="G5614" s="7">
        <v>121.860001</v>
      </c>
      <c r="H5614" s="7">
        <v>1000</v>
      </c>
      <c r="I5614" s="11">
        <v>44727</v>
      </c>
      <c r="J5614" s="9">
        <v>75.830001999999993</v>
      </c>
      <c r="K5614" s="9">
        <f t="shared" si="261"/>
        <v>622.27147035720111</v>
      </c>
      <c r="L5614" s="10">
        <f t="shared" si="262"/>
        <v>0.3777285296427989</v>
      </c>
      <c r="M5614" s="10">
        <f t="shared" si="263"/>
        <v>-0.3777285296427989</v>
      </c>
      <c r="N5614" s="6">
        <f>DATEDIF(A5614, I5614, "d")</f>
        <v>72</v>
      </c>
    </row>
    <row r="5615" spans="1:14" ht="14.25">
      <c r="A5615" s="5">
        <v>44655</v>
      </c>
      <c r="B5615" s="6" t="s">
        <v>1806</v>
      </c>
      <c r="C5615" s="6" t="s">
        <v>1807</v>
      </c>
      <c r="D5615" s="17">
        <v>11164249786</v>
      </c>
      <c r="E5615" s="6" t="s">
        <v>19</v>
      </c>
      <c r="F5615" s="6" t="str">
        <f>IF(E5615="BUY", "SELL", IF(E5615="SELL", "BUY", ""))</f>
        <v>BUY</v>
      </c>
      <c r="G5615" s="7">
        <v>134.58999600000001</v>
      </c>
      <c r="H5615" s="7">
        <v>1000</v>
      </c>
      <c r="I5615" s="11">
        <v>44727</v>
      </c>
      <c r="J5615" s="9">
        <v>83</v>
      </c>
      <c r="K5615" s="9">
        <f t="shared" si="261"/>
        <v>616.68773658333419</v>
      </c>
      <c r="L5615" s="10">
        <f t="shared" si="262"/>
        <v>-0.3833122634166658</v>
      </c>
      <c r="M5615" s="10">
        <f t="shared" si="263"/>
        <v>0.3833122634166658</v>
      </c>
      <c r="N5615" s="6">
        <f>DATEDIF(A5615, I5615, "d")</f>
        <v>72</v>
      </c>
    </row>
    <row r="5616" spans="1:14" ht="14.25">
      <c r="A5616" s="5">
        <v>44656</v>
      </c>
      <c r="B5616" s="6" t="s">
        <v>3697</v>
      </c>
      <c r="C5616" s="6" t="s">
        <v>3698</v>
      </c>
      <c r="D5616" s="17">
        <v>11337056780</v>
      </c>
      <c r="E5616" s="6" t="s">
        <v>16</v>
      </c>
      <c r="F5616" s="6" t="str">
        <f>IF(E5616="BUY", "SELL", IF(E5616="SELL", "BUY", ""))</f>
        <v>SELL</v>
      </c>
      <c r="G5616" s="7">
        <v>162.91954000000001</v>
      </c>
      <c r="H5616" s="7">
        <v>1000</v>
      </c>
      <c r="I5616" s="11">
        <v>44727</v>
      </c>
      <c r="J5616" s="9">
        <v>123.261185</v>
      </c>
      <c r="K5616" s="9">
        <f t="shared" si="261"/>
        <v>756.57705024210111</v>
      </c>
      <c r="L5616" s="10">
        <f t="shared" si="262"/>
        <v>0.24342294975789888</v>
      </c>
      <c r="M5616" s="10">
        <f t="shared" si="263"/>
        <v>-0.24342294975789888</v>
      </c>
      <c r="N5616" s="6">
        <f>DATEDIF(A5616, I5616, "d")</f>
        <v>71</v>
      </c>
    </row>
    <row r="5617" spans="1:14" ht="14.25">
      <c r="A5617" s="5">
        <v>44656</v>
      </c>
      <c r="B5617" s="6" t="s">
        <v>1759</v>
      </c>
      <c r="C5617" s="6" t="s">
        <v>1760</v>
      </c>
      <c r="D5617" s="17">
        <v>34914417050</v>
      </c>
      <c r="E5617" s="6" t="s">
        <v>16</v>
      </c>
      <c r="F5617" s="6" t="str">
        <f>IF(E5617="BUY", "SELL", IF(E5617="SELL", "BUY", ""))</f>
        <v>SELL</v>
      </c>
      <c r="G5617" s="7">
        <v>84.971214000000003</v>
      </c>
      <c r="H5617" s="7">
        <v>1000</v>
      </c>
      <c r="I5617" s="11">
        <v>44727</v>
      </c>
      <c r="J5617" s="9">
        <v>67.30574</v>
      </c>
      <c r="K5617" s="9">
        <f t="shared" si="261"/>
        <v>792.10048711320042</v>
      </c>
      <c r="L5617" s="10">
        <f t="shared" si="262"/>
        <v>0.20789951288679959</v>
      </c>
      <c r="M5617" s="10">
        <f t="shared" si="263"/>
        <v>-0.20789951288679959</v>
      </c>
      <c r="N5617" s="6">
        <f>DATEDIF(A5617, I5617, "d")</f>
        <v>71</v>
      </c>
    </row>
    <row r="5618" spans="1:14" ht="14.25">
      <c r="A5618" s="5">
        <v>44656</v>
      </c>
      <c r="B5618" s="6" t="s">
        <v>3699</v>
      </c>
      <c r="C5618" s="6" t="s">
        <v>3700</v>
      </c>
      <c r="D5618" s="17">
        <v>3604653322</v>
      </c>
      <c r="E5618" s="6" t="s">
        <v>16</v>
      </c>
      <c r="F5618" s="6" t="str">
        <f>IF(E5618="BUY", "SELL", IF(E5618="SELL", "BUY", ""))</f>
        <v>SELL</v>
      </c>
      <c r="G5618" s="7">
        <v>25.197475000000001</v>
      </c>
      <c r="H5618" s="7">
        <v>1000</v>
      </c>
      <c r="I5618" s="11">
        <v>44727</v>
      </c>
      <c r="J5618" s="9">
        <v>20.582100000000001</v>
      </c>
      <c r="K5618" s="9">
        <f t="shared" si="261"/>
        <v>816.83184525433603</v>
      </c>
      <c r="L5618" s="10">
        <f t="shared" si="262"/>
        <v>0.18316815474566397</v>
      </c>
      <c r="M5618" s="10">
        <f t="shared" si="263"/>
        <v>-0.18316815474566397</v>
      </c>
      <c r="N5618" s="6">
        <f>DATEDIF(A5618, I5618, "d")</f>
        <v>71</v>
      </c>
    </row>
    <row r="5619" spans="1:14" ht="14.25">
      <c r="A5619" s="5">
        <v>44656</v>
      </c>
      <c r="B5619" s="6" t="s">
        <v>353</v>
      </c>
      <c r="C5619" s="6" t="s">
        <v>354</v>
      </c>
      <c r="D5619" s="17">
        <v>39925711180</v>
      </c>
      <c r="E5619" s="6" t="s">
        <v>16</v>
      </c>
      <c r="F5619" s="6" t="str">
        <f>IF(E5619="BUY", "SELL", IF(E5619="SELL", "BUY", ""))</f>
        <v>SELL</v>
      </c>
      <c r="G5619" s="7">
        <v>138.72999999999999</v>
      </c>
      <c r="H5619" s="7">
        <v>1000</v>
      </c>
      <c r="I5619" s="11">
        <v>44727</v>
      </c>
      <c r="J5619" s="9">
        <v>128.87</v>
      </c>
      <c r="K5619" s="9">
        <f t="shared" si="261"/>
        <v>928.92669213580348</v>
      </c>
      <c r="L5619" s="10">
        <f t="shared" si="262"/>
        <v>7.1073307864196522E-2</v>
      </c>
      <c r="M5619" s="10">
        <f t="shared" si="263"/>
        <v>-7.1073307864196522E-2</v>
      </c>
      <c r="N5619" s="6">
        <f>DATEDIF(A5619, I5619, "d")</f>
        <v>71</v>
      </c>
    </row>
    <row r="5620" spans="1:14" ht="14.25">
      <c r="A5620" s="11">
        <v>44656</v>
      </c>
      <c r="B5620" s="6" t="s">
        <v>831</v>
      </c>
      <c r="C5620" s="6" t="s">
        <v>832</v>
      </c>
      <c r="D5620" s="17">
        <v>16103818000</v>
      </c>
      <c r="E5620" s="12" t="s">
        <v>16</v>
      </c>
      <c r="F5620" s="13" t="str">
        <f>IF(E5620="BUY", "SELL", IF(E5620="SELL", "BUY", ""))</f>
        <v>SELL</v>
      </c>
      <c r="G5620" s="7">
        <v>44.709999000000003</v>
      </c>
      <c r="H5620" s="7">
        <v>1000</v>
      </c>
      <c r="I5620" s="11">
        <v>44727</v>
      </c>
      <c r="J5620" s="9">
        <v>37.889999000000003</v>
      </c>
      <c r="K5620" s="9">
        <f t="shared" si="261"/>
        <v>847.46141461555396</v>
      </c>
      <c r="L5620" s="10">
        <f t="shared" si="262"/>
        <v>0.15253858538444603</v>
      </c>
      <c r="M5620" s="10">
        <f t="shared" si="263"/>
        <v>-0.15253858538444603</v>
      </c>
      <c r="N5620" s="6">
        <f>DATEDIF(A5620, I5620, "d")</f>
        <v>71</v>
      </c>
    </row>
    <row r="5621" spans="1:14" ht="14.25">
      <c r="A5621" s="5">
        <v>44657</v>
      </c>
      <c r="B5621" s="6" t="s">
        <v>3701</v>
      </c>
      <c r="C5621" s="6" t="s">
        <v>3702</v>
      </c>
      <c r="D5621" s="17">
        <v>738206143</v>
      </c>
      <c r="E5621" s="6" t="s">
        <v>16</v>
      </c>
      <c r="F5621" s="6" t="str">
        <f>IF(E5621="BUY", "SELL", IF(E5621="SELL", "BUY", ""))</f>
        <v>SELL</v>
      </c>
      <c r="G5621" s="7">
        <v>60.41</v>
      </c>
      <c r="H5621" s="7">
        <v>1000</v>
      </c>
      <c r="I5621" s="11">
        <v>44727</v>
      </c>
      <c r="J5621" s="9">
        <v>69.379997000000003</v>
      </c>
      <c r="K5621" s="9">
        <f t="shared" si="261"/>
        <v>1148.485300446946</v>
      </c>
      <c r="L5621" s="10">
        <f t="shared" si="262"/>
        <v>-0.14848530044694599</v>
      </c>
      <c r="M5621" s="10">
        <f t="shared" si="263"/>
        <v>0.14848530044694599</v>
      </c>
      <c r="N5621" s="6">
        <f>DATEDIF(A5621, I5621, "d")</f>
        <v>70</v>
      </c>
    </row>
    <row r="5622" spans="1:14" ht="14.25">
      <c r="A5622" s="5">
        <v>44657</v>
      </c>
      <c r="B5622" s="6" t="s">
        <v>3703</v>
      </c>
      <c r="C5622" s="6" t="s">
        <v>3704</v>
      </c>
      <c r="D5622" s="17">
        <v>180810716</v>
      </c>
      <c r="E5622" s="6" t="s">
        <v>16</v>
      </c>
      <c r="F5622" s="6" t="str">
        <f>IF(E5622="BUY", "SELL", IF(E5622="SELL", "BUY", ""))</f>
        <v>SELL</v>
      </c>
      <c r="G5622" s="7">
        <v>6.22</v>
      </c>
      <c r="H5622" s="7">
        <v>1000</v>
      </c>
      <c r="I5622" s="11">
        <v>44727</v>
      </c>
      <c r="J5622" s="9">
        <v>4.57</v>
      </c>
      <c r="K5622" s="9">
        <f t="shared" si="261"/>
        <v>734.72668810289395</v>
      </c>
      <c r="L5622" s="10">
        <f t="shared" si="262"/>
        <v>0.26527331189710607</v>
      </c>
      <c r="M5622" s="10">
        <f t="shared" si="263"/>
        <v>-0.26527331189710607</v>
      </c>
      <c r="N5622" s="6">
        <f>DATEDIF(A5622, I5622, "d")</f>
        <v>70</v>
      </c>
    </row>
    <row r="5623" spans="1:14" ht="14.25">
      <c r="A5623" s="5">
        <v>44657</v>
      </c>
      <c r="B5623" s="6" t="s">
        <v>3705</v>
      </c>
      <c r="C5623" s="6" t="s">
        <v>3706</v>
      </c>
      <c r="D5623" s="17">
        <v>14036238190</v>
      </c>
      <c r="E5623" s="6" t="s">
        <v>16</v>
      </c>
      <c r="F5623" s="6" t="str">
        <f>IF(E5623="BUY", "SELL", IF(E5623="SELL", "BUY", ""))</f>
        <v>SELL</v>
      </c>
      <c r="G5623" s="7">
        <v>62.96</v>
      </c>
      <c r="H5623" s="7">
        <v>1000</v>
      </c>
      <c r="I5623" s="11">
        <v>44727</v>
      </c>
      <c r="J5623" s="9">
        <v>58.6</v>
      </c>
      <c r="K5623" s="9">
        <f t="shared" si="261"/>
        <v>930.74968233799234</v>
      </c>
      <c r="L5623" s="10">
        <f t="shared" si="262"/>
        <v>6.9250317662007663E-2</v>
      </c>
      <c r="M5623" s="10">
        <f t="shared" si="263"/>
        <v>-6.9250317662007663E-2</v>
      </c>
      <c r="N5623" s="6">
        <f>DATEDIF(A5623, I5623, "d")</f>
        <v>70</v>
      </c>
    </row>
    <row r="5624" spans="1:14" ht="14.25">
      <c r="A5624" s="5">
        <v>44657</v>
      </c>
      <c r="B5624" s="6" t="s">
        <v>1800</v>
      </c>
      <c r="C5624" s="6" t="s">
        <v>1801</v>
      </c>
      <c r="D5624" s="17">
        <v>1819713870</v>
      </c>
      <c r="E5624" s="6" t="s">
        <v>19</v>
      </c>
      <c r="F5624" s="6" t="str">
        <f>IF(E5624="BUY", "SELL", IF(E5624="SELL", "BUY", ""))</f>
        <v>BUY</v>
      </c>
      <c r="G5624" s="7">
        <v>25.387623000000001</v>
      </c>
      <c r="H5624" s="7">
        <v>1000</v>
      </c>
      <c r="I5624" s="11">
        <v>44727</v>
      </c>
      <c r="J5624" s="9">
        <v>20.924500999999999</v>
      </c>
      <c r="K5624" s="9">
        <f t="shared" si="261"/>
        <v>824.2008714246308</v>
      </c>
      <c r="L5624" s="10">
        <f t="shared" si="262"/>
        <v>-0.1757991285753692</v>
      </c>
      <c r="M5624" s="10">
        <f t="shared" si="263"/>
        <v>0.1757991285753692</v>
      </c>
      <c r="N5624" s="6">
        <f>DATEDIF(A5624, I5624, "d")</f>
        <v>70</v>
      </c>
    </row>
    <row r="5625" spans="1:14" ht="14.25">
      <c r="A5625" s="5">
        <v>44657</v>
      </c>
      <c r="B5625" s="6" t="s">
        <v>3707</v>
      </c>
      <c r="C5625" s="6" t="s">
        <v>3708</v>
      </c>
      <c r="D5625" s="17">
        <v>431751364</v>
      </c>
      <c r="E5625" s="6" t="s">
        <v>16</v>
      </c>
      <c r="F5625" s="6" t="str">
        <f>IF(E5625="BUY", "SELL", IF(E5625="SELL", "BUY", ""))</f>
        <v>SELL</v>
      </c>
      <c r="G5625" s="7">
        <v>9.75</v>
      </c>
      <c r="H5625" s="7">
        <v>1000</v>
      </c>
      <c r="I5625" s="11">
        <v>44727</v>
      </c>
      <c r="J5625" s="9">
        <v>9.23</v>
      </c>
      <c r="K5625" s="9">
        <f t="shared" si="261"/>
        <v>946.66666666666674</v>
      </c>
      <c r="L5625" s="10">
        <f t="shared" si="262"/>
        <v>5.333333333333326E-2</v>
      </c>
      <c r="M5625" s="10">
        <f t="shared" si="263"/>
        <v>-5.333333333333326E-2</v>
      </c>
      <c r="N5625" s="6">
        <f>DATEDIF(A5625, I5625, "d")</f>
        <v>70</v>
      </c>
    </row>
    <row r="5626" spans="1:14" ht="14.25">
      <c r="A5626" s="11">
        <v>44657</v>
      </c>
      <c r="B5626" s="6" t="s">
        <v>3709</v>
      </c>
      <c r="C5626" s="6" t="s">
        <v>3710</v>
      </c>
      <c r="D5626" s="17">
        <v>35542864896</v>
      </c>
      <c r="E5626" s="13" t="s">
        <v>19</v>
      </c>
      <c r="F5626" s="12" t="str">
        <f>IF(E5626="BUY", "SELL", IF(E5626="SELL", "BUY", ""))</f>
        <v>BUY</v>
      </c>
      <c r="G5626" s="7">
        <v>140.22999999999999</v>
      </c>
      <c r="H5626" s="7">
        <v>1000</v>
      </c>
      <c r="I5626" s="11">
        <v>44727</v>
      </c>
      <c r="J5626" s="9">
        <v>117.13</v>
      </c>
      <c r="K5626" s="9">
        <f t="shared" si="261"/>
        <v>835.27062682735504</v>
      </c>
      <c r="L5626" s="10">
        <f t="shared" si="262"/>
        <v>-0.16472937317264497</v>
      </c>
      <c r="M5626" s="10">
        <f t="shared" si="263"/>
        <v>0.16472937317264497</v>
      </c>
      <c r="N5626" s="6">
        <f>DATEDIF(A5626, I5626, "d")</f>
        <v>70</v>
      </c>
    </row>
    <row r="5627" spans="1:14" ht="14.25">
      <c r="A5627" s="5">
        <v>44658</v>
      </c>
      <c r="B5627" s="6" t="s">
        <v>3711</v>
      </c>
      <c r="C5627" s="6" t="s">
        <v>3712</v>
      </c>
      <c r="D5627" s="17">
        <v>778967219</v>
      </c>
      <c r="E5627" s="6" t="s">
        <v>19</v>
      </c>
      <c r="F5627" s="6" t="str">
        <f>IF(E5627="BUY", "SELL", IF(E5627="SELL", "BUY", ""))</f>
        <v>BUY</v>
      </c>
      <c r="G5627" s="7">
        <v>19.059999000000001</v>
      </c>
      <c r="H5627" s="7">
        <v>1000</v>
      </c>
      <c r="I5627" s="11">
        <v>44727</v>
      </c>
      <c r="J5627" s="9">
        <v>14.45</v>
      </c>
      <c r="K5627" s="9">
        <f t="shared" si="261"/>
        <v>758.1322538369493</v>
      </c>
      <c r="L5627" s="10">
        <f t="shared" si="262"/>
        <v>-0.24186774616305071</v>
      </c>
      <c r="M5627" s="10">
        <f t="shared" si="263"/>
        <v>0.24186774616305071</v>
      </c>
      <c r="N5627" s="6">
        <f>DATEDIF(A5627, I5627, "d")</f>
        <v>69</v>
      </c>
    </row>
    <row r="5628" spans="1:14" ht="14.25">
      <c r="A5628" s="5">
        <v>44658</v>
      </c>
      <c r="B5628" s="6" t="s">
        <v>1247</v>
      </c>
      <c r="C5628" s="6" t="s">
        <v>1248</v>
      </c>
      <c r="D5628" s="17">
        <v>22738535760</v>
      </c>
      <c r="E5628" s="6" t="s">
        <v>16</v>
      </c>
      <c r="F5628" s="6" t="str">
        <f>IF(E5628="BUY", "SELL", IF(E5628="SELL", "BUY", ""))</f>
        <v>SELL</v>
      </c>
      <c r="G5628" s="7">
        <v>101.55</v>
      </c>
      <c r="H5628" s="7">
        <v>1000</v>
      </c>
      <c r="I5628" s="11">
        <v>44727</v>
      </c>
      <c r="J5628" s="9">
        <v>80.25</v>
      </c>
      <c r="K5628" s="9">
        <f t="shared" si="261"/>
        <v>790.25110782865579</v>
      </c>
      <c r="L5628" s="10">
        <f t="shared" si="262"/>
        <v>0.20974889217134421</v>
      </c>
      <c r="M5628" s="10">
        <f t="shared" si="263"/>
        <v>-0.20974889217134421</v>
      </c>
      <c r="N5628" s="6">
        <f>DATEDIF(A5628, I5628, "d")</f>
        <v>69</v>
      </c>
    </row>
    <row r="5629" spans="1:14" ht="14.25">
      <c r="A5629" s="5">
        <v>44658</v>
      </c>
      <c r="B5629" s="6" t="s">
        <v>3364</v>
      </c>
      <c r="C5629" s="6" t="s">
        <v>3365</v>
      </c>
      <c r="D5629" s="17">
        <v>8316420529</v>
      </c>
      <c r="E5629" s="6" t="s">
        <v>19</v>
      </c>
      <c r="F5629" s="6" t="str">
        <f>IF(E5629="BUY", "SELL", IF(E5629="SELL", "BUY", ""))</f>
        <v>BUY</v>
      </c>
      <c r="G5629" s="7">
        <v>21.08</v>
      </c>
      <c r="H5629" s="7">
        <v>1000</v>
      </c>
      <c r="I5629" s="11">
        <v>44727</v>
      </c>
      <c r="J5629" s="9">
        <v>19.139999</v>
      </c>
      <c r="K5629" s="9">
        <f t="shared" si="261"/>
        <v>907.96959203036067</v>
      </c>
      <c r="L5629" s="10">
        <f t="shared" si="262"/>
        <v>-9.2030407969639322E-2</v>
      </c>
      <c r="M5629" s="10">
        <f t="shared" si="263"/>
        <v>9.2030407969639322E-2</v>
      </c>
      <c r="N5629" s="6">
        <f>DATEDIF(A5629, I5629, "d")</f>
        <v>69</v>
      </c>
    </row>
    <row r="5630" spans="1:14" ht="14.25">
      <c r="A5630" s="5">
        <v>44659</v>
      </c>
      <c r="B5630" s="6" t="s">
        <v>1305</v>
      </c>
      <c r="C5630" s="6" t="s">
        <v>1305</v>
      </c>
      <c r="D5630" s="17">
        <v>3135522007</v>
      </c>
      <c r="E5630" s="6" t="s">
        <v>19</v>
      </c>
      <c r="F5630" s="6" t="str">
        <f>IF(E5630="BUY", "SELL", IF(E5630="SELL", "BUY", ""))</f>
        <v>BUY</v>
      </c>
      <c r="G5630" s="7">
        <v>15.710421</v>
      </c>
      <c r="H5630" s="7">
        <v>1000</v>
      </c>
      <c r="I5630" s="11">
        <v>44697</v>
      </c>
      <c r="J5630" s="9">
        <v>13.675141</v>
      </c>
      <c r="K5630" s="9">
        <f t="shared" si="261"/>
        <v>870.45032084117918</v>
      </c>
      <c r="L5630" s="10">
        <f t="shared" si="262"/>
        <v>-0.12954967915882082</v>
      </c>
      <c r="M5630" s="10">
        <f t="shared" si="263"/>
        <v>0.12954967915882082</v>
      </c>
      <c r="N5630" s="6">
        <f>DATEDIF(A5630, I5630, "d")</f>
        <v>38</v>
      </c>
    </row>
    <row r="5631" spans="1:14" ht="14.25">
      <c r="A5631" s="5">
        <v>44659</v>
      </c>
      <c r="B5631" s="6" t="s">
        <v>3713</v>
      </c>
      <c r="C5631" s="6" t="s">
        <v>3714</v>
      </c>
      <c r="D5631" s="17">
        <v>30218948</v>
      </c>
      <c r="E5631" s="6" t="s">
        <v>19</v>
      </c>
      <c r="F5631" s="6" t="str">
        <f>IF(E5631="BUY", "SELL", IF(E5631="SELL", "BUY", ""))</f>
        <v>BUY</v>
      </c>
      <c r="G5631" s="7">
        <v>6.54</v>
      </c>
      <c r="H5631" s="7">
        <v>1000</v>
      </c>
      <c r="I5631" s="11">
        <v>44727</v>
      </c>
      <c r="J5631" s="9">
        <v>5.41</v>
      </c>
      <c r="K5631" s="9">
        <f t="shared" si="261"/>
        <v>827.21712538226291</v>
      </c>
      <c r="L5631" s="10">
        <f t="shared" si="262"/>
        <v>-0.17278287461773709</v>
      </c>
      <c r="M5631" s="10">
        <f t="shared" si="263"/>
        <v>0.17278287461773709</v>
      </c>
      <c r="N5631" s="6">
        <f>DATEDIF(A5631, I5631, "d")</f>
        <v>68</v>
      </c>
    </row>
    <row r="5632" spans="1:14" ht="14.25">
      <c r="A5632" s="5">
        <v>44659</v>
      </c>
      <c r="B5632" s="6" t="s">
        <v>349</v>
      </c>
      <c r="C5632" s="6" t="s">
        <v>350</v>
      </c>
      <c r="D5632" s="17">
        <v>26695412156</v>
      </c>
      <c r="E5632" s="6" t="s">
        <v>19</v>
      </c>
      <c r="F5632" s="6" t="str">
        <f>IF(E5632="BUY", "SELL", IF(E5632="SELL", "BUY", ""))</f>
        <v>BUY</v>
      </c>
      <c r="G5632" s="7">
        <v>36.662993999999998</v>
      </c>
      <c r="H5632" s="7">
        <v>1000</v>
      </c>
      <c r="I5632" s="5">
        <v>44664</v>
      </c>
      <c r="J5632" s="9">
        <v>40.934021000000001</v>
      </c>
      <c r="K5632" s="9">
        <f t="shared" si="261"/>
        <v>1116.4942230304487</v>
      </c>
      <c r="L5632" s="10">
        <f t="shared" si="262"/>
        <v>0.11649422303044867</v>
      </c>
      <c r="M5632" s="10">
        <f t="shared" si="263"/>
        <v>-0.11649422303044867</v>
      </c>
      <c r="N5632" s="6">
        <f>DATEDIF(A5632, I5632, "d")</f>
        <v>5</v>
      </c>
    </row>
    <row r="5633" spans="1:14" ht="14.25">
      <c r="A5633" s="5">
        <v>44659</v>
      </c>
      <c r="B5633" s="6" t="s">
        <v>105</v>
      </c>
      <c r="C5633" s="6" t="s">
        <v>106</v>
      </c>
      <c r="D5633" s="17">
        <v>432921712233</v>
      </c>
      <c r="E5633" s="6" t="s">
        <v>16</v>
      </c>
      <c r="F5633" s="6" t="str">
        <f>IF(E5633="BUY", "SELL", IF(E5633="SELL", "BUY", ""))</f>
        <v>SELL</v>
      </c>
      <c r="G5633" s="7">
        <v>128.289795</v>
      </c>
      <c r="H5633" s="7">
        <v>1000</v>
      </c>
      <c r="I5633" s="11">
        <v>44727</v>
      </c>
      <c r="J5633" s="9">
        <v>110.914108</v>
      </c>
      <c r="K5633" s="9">
        <f t="shared" si="261"/>
        <v>864.55908671457462</v>
      </c>
      <c r="L5633" s="10">
        <f t="shared" si="262"/>
        <v>0.13544091328542537</v>
      </c>
      <c r="M5633" s="10">
        <f t="shared" si="263"/>
        <v>-0.13544091328542537</v>
      </c>
      <c r="N5633" s="6">
        <f>DATEDIF(A5633, I5633, "d")</f>
        <v>68</v>
      </c>
    </row>
    <row r="5634" spans="1:14" ht="14.25">
      <c r="A5634" s="5">
        <v>44659</v>
      </c>
      <c r="B5634" s="6" t="s">
        <v>377</v>
      </c>
      <c r="C5634" s="6" t="s">
        <v>378</v>
      </c>
      <c r="D5634" s="17">
        <v>3110924830</v>
      </c>
      <c r="E5634" s="6" t="s">
        <v>19</v>
      </c>
      <c r="F5634" s="6" t="str">
        <f>IF(E5634="BUY", "SELL", IF(E5634="SELL", "BUY", ""))</f>
        <v>BUY</v>
      </c>
      <c r="G5634" s="7">
        <v>52.681507000000003</v>
      </c>
      <c r="H5634" s="7">
        <v>1000</v>
      </c>
      <c r="I5634" s="11">
        <v>44727</v>
      </c>
      <c r="J5634" s="9">
        <v>39.462420999999999</v>
      </c>
      <c r="K5634" s="9">
        <f t="shared" si="261"/>
        <v>749.07540135478655</v>
      </c>
      <c r="L5634" s="10">
        <f t="shared" si="262"/>
        <v>-0.25092459864521344</v>
      </c>
      <c r="M5634" s="10">
        <f t="shared" si="263"/>
        <v>0.25092459864521344</v>
      </c>
      <c r="N5634" s="6">
        <f>DATEDIF(A5634, I5634, "d")</f>
        <v>68</v>
      </c>
    </row>
    <row r="5635" spans="1:14" ht="14.25">
      <c r="A5635" s="5">
        <v>44659</v>
      </c>
      <c r="B5635" s="6" t="s">
        <v>3715</v>
      </c>
      <c r="C5635" s="6" t="s">
        <v>3716</v>
      </c>
      <c r="D5635" s="17">
        <v>1690973680</v>
      </c>
      <c r="E5635" s="6" t="s">
        <v>19</v>
      </c>
      <c r="F5635" s="6" t="str">
        <f>IF(E5635="BUY", "SELL", IF(E5635="SELL", "BUY", ""))</f>
        <v>BUY</v>
      </c>
      <c r="G5635" s="7">
        <v>18.216154</v>
      </c>
      <c r="H5635" s="7">
        <v>1000</v>
      </c>
      <c r="I5635" s="11">
        <v>44727</v>
      </c>
      <c r="J5635" s="9">
        <v>14.943906</v>
      </c>
      <c r="K5635" s="9">
        <f t="shared" ref="K5635:K5698" si="264">(H5635/G5635)*J5635</f>
        <v>820.36559418634693</v>
      </c>
      <c r="L5635" s="10">
        <f t="shared" ref="L5635:L5698" si="265">IF(F5635="BUY",(K5635-H5635)/H5635, IF(F5635="SELL", (H5635-K5635)/H5635, "Invalid"))</f>
        <v>-0.17963440581365309</v>
      </c>
      <c r="M5635" s="10">
        <f t="shared" ref="M5635:M5698" si="266">IF(E5635="BUY",(K5635-H5635)/H5635,IF(E5635="SELL",(H5635-K5635)/H5635,""))</f>
        <v>0.17963440581365309</v>
      </c>
      <c r="N5635" s="6">
        <f>DATEDIF(A5635, I5635, "d")</f>
        <v>68</v>
      </c>
    </row>
    <row r="5636" spans="1:14" ht="14.25">
      <c r="A5636" s="5">
        <v>44662</v>
      </c>
      <c r="B5636" s="6" t="s">
        <v>55</v>
      </c>
      <c r="C5636" s="6" t="s">
        <v>56</v>
      </c>
      <c r="D5636" s="17">
        <v>2744500935588</v>
      </c>
      <c r="E5636" s="6" t="s">
        <v>19</v>
      </c>
      <c r="F5636" s="6" t="str">
        <f>IF(E5636="BUY", "SELL", IF(E5636="SELL", "BUY", ""))</f>
        <v>BUY</v>
      </c>
      <c r="G5636" s="7">
        <v>164.3</v>
      </c>
      <c r="H5636" s="7">
        <v>1000</v>
      </c>
      <c r="I5636" s="11">
        <v>44663</v>
      </c>
      <c r="J5636" s="9">
        <v>166.2</v>
      </c>
      <c r="K5636" s="9">
        <f t="shared" si="264"/>
        <v>1011.5642118076687</v>
      </c>
      <c r="L5636" s="10">
        <f t="shared" si="265"/>
        <v>1.1564211807668699E-2</v>
      </c>
      <c r="M5636" s="10">
        <f t="shared" si="266"/>
        <v>-1.1564211807668699E-2</v>
      </c>
      <c r="N5636" s="6">
        <f>DATEDIF(A5636, I5636, "d")</f>
        <v>1</v>
      </c>
    </row>
    <row r="5637" spans="1:14" ht="14.25">
      <c r="A5637" s="5">
        <v>44662</v>
      </c>
      <c r="B5637" s="6" t="s">
        <v>255</v>
      </c>
      <c r="C5637" s="6" t="s">
        <v>256</v>
      </c>
      <c r="D5637" s="17">
        <v>15880479963</v>
      </c>
      <c r="E5637" s="6" t="s">
        <v>16</v>
      </c>
      <c r="F5637" s="6" t="str">
        <f>IF(E5637="BUY", "SELL", IF(E5637="SELL", "BUY", ""))</f>
        <v>SELL</v>
      </c>
      <c r="G5637" s="7">
        <v>177.300003</v>
      </c>
      <c r="H5637" s="7">
        <v>1000</v>
      </c>
      <c r="I5637" s="11">
        <v>44727</v>
      </c>
      <c r="J5637" s="9">
        <v>104.410004</v>
      </c>
      <c r="K5637" s="9">
        <f t="shared" si="264"/>
        <v>588.88890148524138</v>
      </c>
      <c r="L5637" s="10">
        <f t="shared" si="265"/>
        <v>0.41111109851475863</v>
      </c>
      <c r="M5637" s="10">
        <f t="shared" si="266"/>
        <v>-0.41111109851475863</v>
      </c>
      <c r="N5637" s="6">
        <f>DATEDIF(A5637, I5637, "d")</f>
        <v>65</v>
      </c>
    </row>
    <row r="5638" spans="1:14" ht="14.25">
      <c r="A5638" s="5">
        <v>44662</v>
      </c>
      <c r="B5638" s="6" t="s">
        <v>849</v>
      </c>
      <c r="C5638" s="6" t="s">
        <v>850</v>
      </c>
      <c r="D5638" s="17">
        <v>44718414314</v>
      </c>
      <c r="E5638" s="6" t="s">
        <v>16</v>
      </c>
      <c r="F5638" s="6" t="str">
        <f>IF(E5638="BUY", "SELL", IF(E5638="SELL", "BUY", ""))</f>
        <v>SELL</v>
      </c>
      <c r="G5638" s="7">
        <v>217.92</v>
      </c>
      <c r="H5638" s="7">
        <v>1000</v>
      </c>
      <c r="I5638" s="11">
        <v>44727</v>
      </c>
      <c r="J5638" s="9">
        <v>201.53</v>
      </c>
      <c r="K5638" s="9">
        <f t="shared" si="264"/>
        <v>924.78891336270203</v>
      </c>
      <c r="L5638" s="10">
        <f t="shared" si="265"/>
        <v>7.5211086637297961E-2</v>
      </c>
      <c r="M5638" s="10">
        <f t="shared" si="266"/>
        <v>-7.5211086637297961E-2</v>
      </c>
      <c r="N5638" s="6">
        <f>DATEDIF(A5638, I5638, "d")</f>
        <v>65</v>
      </c>
    </row>
    <row r="5639" spans="1:14" ht="14.25">
      <c r="A5639" s="5">
        <v>44662</v>
      </c>
      <c r="B5639" s="6" t="s">
        <v>163</v>
      </c>
      <c r="C5639" s="6" t="s">
        <v>164</v>
      </c>
      <c r="D5639" s="17">
        <v>725893281281</v>
      </c>
      <c r="E5639" s="6" t="s">
        <v>19</v>
      </c>
      <c r="F5639" s="6" t="str">
        <f>IF(E5639="BUY", "SELL", IF(E5639="SELL", "BUY", ""))</f>
        <v>BUY</v>
      </c>
      <c r="G5639" s="7">
        <v>216.46000699999999</v>
      </c>
      <c r="H5639" s="7">
        <v>1000</v>
      </c>
      <c r="I5639" s="5">
        <v>44679</v>
      </c>
      <c r="J5639" s="9">
        <v>205.729996</v>
      </c>
      <c r="K5639" s="9">
        <f t="shared" si="264"/>
        <v>950.42959136557738</v>
      </c>
      <c r="L5639" s="10">
        <f t="shared" si="265"/>
        <v>-4.9570408634422622E-2</v>
      </c>
      <c r="M5639" s="10">
        <f t="shared" si="266"/>
        <v>4.9570408634422622E-2</v>
      </c>
      <c r="N5639" s="6">
        <f>DATEDIF(A5639, I5639, "d")</f>
        <v>17</v>
      </c>
    </row>
    <row r="5640" spans="1:14" ht="14.25">
      <c r="A5640" s="5">
        <v>44662</v>
      </c>
      <c r="B5640" s="6" t="s">
        <v>749</v>
      </c>
      <c r="C5640" s="6" t="s">
        <v>750</v>
      </c>
      <c r="D5640" s="17">
        <v>76596066400</v>
      </c>
      <c r="E5640" s="6" t="s">
        <v>16</v>
      </c>
      <c r="F5640" s="6" t="str">
        <f>IF(E5640="BUY", "SELL", IF(E5640="SELL", "BUY", ""))</f>
        <v>SELL</v>
      </c>
      <c r="G5640" s="7">
        <v>49.089832000000001</v>
      </c>
      <c r="H5640" s="7">
        <v>1000</v>
      </c>
      <c r="I5640" s="11">
        <v>44727</v>
      </c>
      <c r="J5640" s="9">
        <v>41.975200999999998</v>
      </c>
      <c r="K5640" s="9">
        <f t="shared" si="264"/>
        <v>855.06915159131108</v>
      </c>
      <c r="L5640" s="10">
        <f t="shared" si="265"/>
        <v>0.14493084840868892</v>
      </c>
      <c r="M5640" s="10">
        <f t="shared" si="266"/>
        <v>-0.14493084840868892</v>
      </c>
      <c r="N5640" s="6">
        <f>DATEDIF(A5640, I5640, "d")</f>
        <v>65</v>
      </c>
    </row>
    <row r="5641" spans="1:14" ht="14.25">
      <c r="A5641" s="5">
        <v>44662</v>
      </c>
      <c r="B5641" s="6" t="s">
        <v>76</v>
      </c>
      <c r="C5641" s="6" t="s">
        <v>77</v>
      </c>
      <c r="D5641" s="17">
        <v>179830167494</v>
      </c>
      <c r="E5641" s="6" t="s">
        <v>19</v>
      </c>
      <c r="F5641" s="6" t="str">
        <f>IF(E5641="BUY", "SELL", IF(E5641="SELL", "BUY", ""))</f>
        <v>BUY</v>
      </c>
      <c r="G5641" s="7">
        <v>348</v>
      </c>
      <c r="H5641" s="7">
        <v>1000</v>
      </c>
      <c r="I5641" s="11">
        <v>44727</v>
      </c>
      <c r="J5641" s="9">
        <v>180.11000100000001</v>
      </c>
      <c r="K5641" s="9">
        <f t="shared" si="264"/>
        <v>517.55747413793108</v>
      </c>
      <c r="L5641" s="10">
        <f t="shared" si="265"/>
        <v>-0.48244252586206893</v>
      </c>
      <c r="M5641" s="10">
        <f t="shared" si="266"/>
        <v>0.48244252586206893</v>
      </c>
      <c r="N5641" s="6">
        <f>DATEDIF(A5641, I5641, "d")</f>
        <v>65</v>
      </c>
    </row>
    <row r="5642" spans="1:14" ht="14.25">
      <c r="A5642" s="5">
        <v>44662</v>
      </c>
      <c r="B5642" s="6" t="s">
        <v>3286</v>
      </c>
      <c r="C5642" s="6" t="s">
        <v>3287</v>
      </c>
      <c r="D5642" s="17">
        <v>7734165120</v>
      </c>
      <c r="E5642" s="6" t="s">
        <v>19</v>
      </c>
      <c r="F5642" s="6" t="str">
        <f>IF(E5642="BUY", "SELL", IF(E5642="SELL", "BUY", ""))</f>
        <v>BUY</v>
      </c>
      <c r="G5642" s="7">
        <v>7.72</v>
      </c>
      <c r="H5642" s="7">
        <v>1000</v>
      </c>
      <c r="I5642" s="5">
        <v>44683</v>
      </c>
      <c r="J5642" s="9">
        <v>6.33</v>
      </c>
      <c r="K5642" s="9">
        <f t="shared" si="264"/>
        <v>819.94818652849744</v>
      </c>
      <c r="L5642" s="10">
        <f t="shared" si="265"/>
        <v>-0.18005181347150256</v>
      </c>
      <c r="M5642" s="10">
        <f t="shared" si="266"/>
        <v>0.18005181347150256</v>
      </c>
      <c r="N5642" s="6">
        <f>DATEDIF(A5642, I5642, "d")</f>
        <v>21</v>
      </c>
    </row>
    <row r="5643" spans="1:14" ht="14.25">
      <c r="A5643" s="5">
        <v>44662</v>
      </c>
      <c r="B5643" s="6" t="s">
        <v>637</v>
      </c>
      <c r="C5643" s="6" t="s">
        <v>638</v>
      </c>
      <c r="D5643" s="17">
        <v>36278457880</v>
      </c>
      <c r="E5643" s="6" t="s">
        <v>16</v>
      </c>
      <c r="F5643" s="6" t="str">
        <f>IF(E5643="BUY", "SELL", IF(E5643="SELL", "BUY", ""))</f>
        <v>SELL</v>
      </c>
      <c r="G5643" s="7">
        <v>82.061890000000005</v>
      </c>
      <c r="H5643" s="7">
        <v>1000</v>
      </c>
      <c r="I5643" s="11">
        <v>44727</v>
      </c>
      <c r="J5643" s="9">
        <v>78.254738000000003</v>
      </c>
      <c r="K5643" s="9">
        <f t="shared" si="264"/>
        <v>953.60633297624508</v>
      </c>
      <c r="L5643" s="10">
        <f t="shared" si="265"/>
        <v>4.6393667023754914E-2</v>
      </c>
      <c r="M5643" s="10">
        <f t="shared" si="266"/>
        <v>-4.6393667023754914E-2</v>
      </c>
      <c r="N5643" s="6">
        <f>DATEDIF(A5643, I5643, "d")</f>
        <v>65</v>
      </c>
    </row>
    <row r="5644" spans="1:14" ht="14.25">
      <c r="A5644" s="5">
        <v>44663</v>
      </c>
      <c r="B5644" s="6" t="s">
        <v>55</v>
      </c>
      <c r="C5644" s="6" t="s">
        <v>56</v>
      </c>
      <c r="D5644" s="17">
        <v>2744500935588</v>
      </c>
      <c r="E5644" s="6" t="s">
        <v>16</v>
      </c>
      <c r="F5644" s="6" t="str">
        <f>IF(E5644="BUY", "SELL", IF(E5644="SELL", "BUY", ""))</f>
        <v>SELL</v>
      </c>
      <c r="G5644" s="7">
        <v>166.2</v>
      </c>
      <c r="H5644" s="7">
        <v>1000</v>
      </c>
      <c r="I5644" s="11">
        <v>44727</v>
      </c>
      <c r="J5644" s="9">
        <v>134.44</v>
      </c>
      <c r="K5644" s="9">
        <f t="shared" si="264"/>
        <v>808.90493381468116</v>
      </c>
      <c r="L5644" s="10">
        <f t="shared" si="265"/>
        <v>0.19109506618531885</v>
      </c>
      <c r="M5644" s="10">
        <f t="shared" si="266"/>
        <v>-0.19109506618531885</v>
      </c>
      <c r="N5644" s="6">
        <f>DATEDIF(A5644, I5644, "d")</f>
        <v>64</v>
      </c>
    </row>
    <row r="5645" spans="1:14" ht="14.25">
      <c r="A5645" s="5">
        <v>44663</v>
      </c>
      <c r="B5645" s="6" t="s">
        <v>1091</v>
      </c>
      <c r="C5645" s="6" t="s">
        <v>1092</v>
      </c>
      <c r="D5645" s="17">
        <v>34281984344</v>
      </c>
      <c r="E5645" s="6" t="s">
        <v>16</v>
      </c>
      <c r="F5645" s="6" t="str">
        <f>IF(E5645="BUY", "SELL", IF(E5645="SELL", "BUY", ""))</f>
        <v>SELL</v>
      </c>
      <c r="G5645" s="7">
        <v>45.276024</v>
      </c>
      <c r="H5645" s="7">
        <v>1000</v>
      </c>
      <c r="I5645" s="11">
        <v>44727</v>
      </c>
      <c r="J5645" s="9">
        <v>40.099144000000003</v>
      </c>
      <c r="K5645" s="9">
        <f t="shared" si="264"/>
        <v>885.65957116729157</v>
      </c>
      <c r="L5645" s="10">
        <f t="shared" si="265"/>
        <v>0.11434042883270842</v>
      </c>
      <c r="M5645" s="10">
        <f t="shared" si="266"/>
        <v>-0.11434042883270842</v>
      </c>
      <c r="N5645" s="6">
        <f>DATEDIF(A5645, I5645, "d")</f>
        <v>64</v>
      </c>
    </row>
    <row r="5646" spans="1:14" ht="14.25">
      <c r="A5646" s="5">
        <v>44663</v>
      </c>
      <c r="B5646" s="6" t="s">
        <v>3717</v>
      </c>
      <c r="C5646" s="6" t="s">
        <v>3718</v>
      </c>
      <c r="D5646" s="17">
        <v>1813044940</v>
      </c>
      <c r="E5646" s="6" t="s">
        <v>16</v>
      </c>
      <c r="F5646" s="6" t="str">
        <f>IF(E5646="BUY", "SELL", IF(E5646="SELL", "BUY", ""))</f>
        <v>SELL</v>
      </c>
      <c r="G5646" s="7">
        <v>21.73</v>
      </c>
      <c r="H5646" s="7">
        <v>1000</v>
      </c>
      <c r="I5646" s="11">
        <v>44727</v>
      </c>
      <c r="J5646" s="9">
        <v>31.69</v>
      </c>
      <c r="K5646" s="9">
        <f t="shared" si="264"/>
        <v>1458.3525080533825</v>
      </c>
      <c r="L5646" s="10">
        <f t="shared" si="265"/>
        <v>-0.45835250805338251</v>
      </c>
      <c r="M5646" s="10">
        <f t="shared" si="266"/>
        <v>0.45835250805338251</v>
      </c>
      <c r="N5646" s="6">
        <f>DATEDIF(A5646, I5646, "d")</f>
        <v>64</v>
      </c>
    </row>
    <row r="5647" spans="1:14" ht="14.25">
      <c r="A5647" s="5">
        <v>44663</v>
      </c>
      <c r="B5647" s="6" t="s">
        <v>3342</v>
      </c>
      <c r="C5647" s="6" t="s">
        <v>3343</v>
      </c>
      <c r="D5647" s="17">
        <v>7776056925</v>
      </c>
      <c r="E5647" s="6" t="s">
        <v>19</v>
      </c>
      <c r="F5647" s="6" t="str">
        <f>IF(E5647="BUY", "SELL", IF(E5647="SELL", "BUY", ""))</f>
        <v>BUY</v>
      </c>
      <c r="G5647" s="7">
        <v>141.13000500000001</v>
      </c>
      <c r="H5647" s="7">
        <v>1000</v>
      </c>
      <c r="I5647" s="11">
        <v>44727</v>
      </c>
      <c r="J5647" s="9">
        <v>104.040001</v>
      </c>
      <c r="K5647" s="9">
        <f t="shared" si="264"/>
        <v>737.19264021849926</v>
      </c>
      <c r="L5647" s="10">
        <f t="shared" si="265"/>
        <v>-0.26280735978150072</v>
      </c>
      <c r="M5647" s="10">
        <f t="shared" si="266"/>
        <v>0.26280735978150072</v>
      </c>
      <c r="N5647" s="6">
        <f>DATEDIF(A5647, I5647, "d")</f>
        <v>64</v>
      </c>
    </row>
    <row r="5648" spans="1:14" ht="14.25">
      <c r="A5648" s="5">
        <v>44663</v>
      </c>
      <c r="B5648" s="6" t="s">
        <v>3719</v>
      </c>
      <c r="C5648" s="6" t="s">
        <v>3720</v>
      </c>
      <c r="D5648" s="17">
        <v>2078142</v>
      </c>
      <c r="E5648" s="6" t="s">
        <v>16</v>
      </c>
      <c r="F5648" s="6" t="str">
        <f>IF(E5648="BUY", "SELL", IF(E5648="SELL", "BUY", ""))</f>
        <v>SELL</v>
      </c>
      <c r="G5648" s="7">
        <v>264.80993699999999</v>
      </c>
      <c r="H5648" s="7">
        <v>1000</v>
      </c>
      <c r="I5648" s="11">
        <v>44727</v>
      </c>
      <c r="J5648" s="9">
        <v>178.701874</v>
      </c>
      <c r="K5648" s="9">
        <f t="shared" si="264"/>
        <v>674.83069564719551</v>
      </c>
      <c r="L5648" s="10">
        <f t="shared" si="265"/>
        <v>0.3251693043528045</v>
      </c>
      <c r="M5648" s="10">
        <f t="shared" si="266"/>
        <v>-0.3251693043528045</v>
      </c>
      <c r="N5648" s="6">
        <f>DATEDIF(A5648, I5648, "d")</f>
        <v>64</v>
      </c>
    </row>
    <row r="5649" spans="1:14" ht="14.25">
      <c r="A5649" s="5">
        <v>44663</v>
      </c>
      <c r="B5649" s="6" t="s">
        <v>2254</v>
      </c>
      <c r="C5649" s="6" t="s">
        <v>2255</v>
      </c>
      <c r="D5649" s="17">
        <v>1784795781</v>
      </c>
      <c r="E5649" s="6" t="s">
        <v>16</v>
      </c>
      <c r="F5649" s="6" t="str">
        <f>IF(E5649="BUY", "SELL", IF(E5649="SELL", "BUY", ""))</f>
        <v>SELL</v>
      </c>
      <c r="G5649" s="7">
        <v>6.23</v>
      </c>
      <c r="H5649" s="7">
        <v>1000</v>
      </c>
      <c r="I5649" s="5">
        <v>44677</v>
      </c>
      <c r="J5649" s="9">
        <v>5.07</v>
      </c>
      <c r="K5649" s="9">
        <f t="shared" si="264"/>
        <v>813.8041733547351</v>
      </c>
      <c r="L5649" s="10">
        <f t="shared" si="265"/>
        <v>0.18619582664526491</v>
      </c>
      <c r="M5649" s="10">
        <f t="shared" si="266"/>
        <v>-0.18619582664526491</v>
      </c>
      <c r="N5649" s="6">
        <f>DATEDIF(A5649, I5649, "d")</f>
        <v>14</v>
      </c>
    </row>
    <row r="5650" spans="1:14" ht="14.25">
      <c r="A5650" s="11">
        <v>44663</v>
      </c>
      <c r="B5650" s="6" t="s">
        <v>357</v>
      </c>
      <c r="C5650" s="6" t="s">
        <v>358</v>
      </c>
      <c r="D5650" s="17">
        <v>682995534313</v>
      </c>
      <c r="E5650" s="12" t="s">
        <v>16</v>
      </c>
      <c r="F5650" s="13" t="str">
        <f>IF(E5650="BUY", "SELL", IF(E5650="SELL", "BUY", ""))</f>
        <v>SELL</v>
      </c>
      <c r="G5650" s="7">
        <v>328.98333700000001</v>
      </c>
      <c r="H5650" s="7">
        <v>1000</v>
      </c>
      <c r="I5650" s="11">
        <v>44727</v>
      </c>
      <c r="J5650" s="9">
        <v>233</v>
      </c>
      <c r="K5650" s="9">
        <f t="shared" si="264"/>
        <v>708.24255758582694</v>
      </c>
      <c r="L5650" s="10">
        <f t="shared" si="265"/>
        <v>0.29175744241417306</v>
      </c>
      <c r="M5650" s="10">
        <f t="shared" si="266"/>
        <v>-0.29175744241417306</v>
      </c>
      <c r="N5650" s="6">
        <f>DATEDIF(A5650, I5650, "d")</f>
        <v>64</v>
      </c>
    </row>
    <row r="5651" spans="1:14" ht="14.25">
      <c r="A5651" s="5">
        <v>44664</v>
      </c>
      <c r="B5651" s="6" t="s">
        <v>349</v>
      </c>
      <c r="C5651" s="6" t="s">
        <v>350</v>
      </c>
      <c r="D5651" s="17">
        <v>26695412156</v>
      </c>
      <c r="E5651" s="6" t="s">
        <v>16</v>
      </c>
      <c r="F5651" s="6" t="str">
        <f>IF(E5651="BUY", "SELL", IF(E5651="SELL", "BUY", ""))</f>
        <v>SELL</v>
      </c>
      <c r="G5651" s="7">
        <v>40.934021000000001</v>
      </c>
      <c r="H5651" s="7">
        <v>1000</v>
      </c>
      <c r="I5651" s="11">
        <v>44727</v>
      </c>
      <c r="J5651" s="9">
        <v>31.893011000000001</v>
      </c>
      <c r="K5651" s="9">
        <f t="shared" si="264"/>
        <v>779.1321307037</v>
      </c>
      <c r="L5651" s="10">
        <f t="shared" si="265"/>
        <v>0.22086786929630001</v>
      </c>
      <c r="M5651" s="10">
        <f t="shared" si="266"/>
        <v>-0.22086786929630001</v>
      </c>
      <c r="N5651" s="6">
        <f>DATEDIF(A5651, I5651, "d")</f>
        <v>63</v>
      </c>
    </row>
    <row r="5652" spans="1:14" ht="14.25">
      <c r="A5652" s="5">
        <v>44664</v>
      </c>
      <c r="B5652" s="6" t="s">
        <v>3721</v>
      </c>
      <c r="C5652" s="6" t="s">
        <v>3722</v>
      </c>
      <c r="D5652" s="17">
        <v>3386007213</v>
      </c>
      <c r="E5652" s="6" t="s">
        <v>16</v>
      </c>
      <c r="F5652" s="6" t="str">
        <f>IF(E5652="BUY", "SELL", IF(E5652="SELL", "BUY", ""))</f>
        <v>SELL</v>
      </c>
      <c r="G5652" s="7">
        <v>16.363688</v>
      </c>
      <c r="H5652" s="7">
        <v>1000</v>
      </c>
      <c r="I5652" s="11">
        <v>44727</v>
      </c>
      <c r="J5652" s="9">
        <v>15.669136</v>
      </c>
      <c r="K5652" s="9">
        <f t="shared" si="264"/>
        <v>957.55528949219763</v>
      </c>
      <c r="L5652" s="10">
        <f t="shared" si="265"/>
        <v>4.2444710507802366E-2</v>
      </c>
      <c r="M5652" s="10">
        <f t="shared" si="266"/>
        <v>-4.2444710507802366E-2</v>
      </c>
      <c r="N5652" s="6">
        <f>DATEDIF(A5652, I5652, "d")</f>
        <v>63</v>
      </c>
    </row>
    <row r="5653" spans="1:14" ht="14.25">
      <c r="A5653" s="5">
        <v>44664</v>
      </c>
      <c r="B5653" s="6" t="s">
        <v>373</v>
      </c>
      <c r="C5653" s="6" t="s">
        <v>374</v>
      </c>
      <c r="D5653" s="17">
        <v>1638476112</v>
      </c>
      <c r="E5653" s="6" t="s">
        <v>19</v>
      </c>
      <c r="F5653" s="6" t="str">
        <f>IF(E5653="BUY", "SELL", IF(E5653="SELL", "BUY", ""))</f>
        <v>BUY</v>
      </c>
      <c r="G5653" s="7">
        <v>89.049225000000007</v>
      </c>
      <c r="H5653" s="7">
        <v>1000</v>
      </c>
      <c r="I5653" s="11">
        <v>44727</v>
      </c>
      <c r="J5653" s="9">
        <v>60.248711</v>
      </c>
      <c r="K5653" s="9">
        <f t="shared" si="264"/>
        <v>676.57760075957992</v>
      </c>
      <c r="L5653" s="10">
        <f t="shared" si="265"/>
        <v>-0.3234223992404201</v>
      </c>
      <c r="M5653" s="10">
        <f t="shared" si="266"/>
        <v>0.3234223992404201</v>
      </c>
      <c r="N5653" s="6">
        <f>DATEDIF(A5653, I5653, "d")</f>
        <v>63</v>
      </c>
    </row>
    <row r="5654" spans="1:14" ht="14.25">
      <c r="A5654" s="5">
        <v>44665</v>
      </c>
      <c r="B5654" s="6" t="s">
        <v>3723</v>
      </c>
      <c r="C5654" s="6" t="s">
        <v>3724</v>
      </c>
      <c r="D5654" s="17">
        <v>586661148</v>
      </c>
      <c r="E5654" s="6" t="s">
        <v>16</v>
      </c>
      <c r="F5654" s="6" t="str">
        <f>IF(E5654="BUY", "SELL", IF(E5654="SELL", "BUY", ""))</f>
        <v>SELL</v>
      </c>
      <c r="G5654" s="7">
        <v>59.02</v>
      </c>
      <c r="H5654" s="7">
        <v>1000</v>
      </c>
      <c r="I5654" s="11">
        <v>44727</v>
      </c>
      <c r="J5654" s="9">
        <v>57.529998999999997</v>
      </c>
      <c r="K5654" s="9">
        <f t="shared" si="264"/>
        <v>974.75430362588929</v>
      </c>
      <c r="L5654" s="10">
        <f t="shared" si="265"/>
        <v>2.5245696374110706E-2</v>
      </c>
      <c r="M5654" s="10">
        <f t="shared" si="266"/>
        <v>-2.5245696374110706E-2</v>
      </c>
      <c r="N5654" s="6">
        <f>DATEDIF(A5654, I5654, "d")</f>
        <v>62</v>
      </c>
    </row>
    <row r="5655" spans="1:14" ht="14.25">
      <c r="A5655" s="5">
        <v>44665</v>
      </c>
      <c r="B5655" s="6" t="s">
        <v>2412</v>
      </c>
      <c r="C5655" s="6" t="s">
        <v>2413</v>
      </c>
      <c r="D5655" s="17">
        <v>498128201</v>
      </c>
      <c r="E5655" s="6" t="s">
        <v>16</v>
      </c>
      <c r="F5655" s="6" t="str">
        <f>IF(E5655="BUY", "SELL", IF(E5655="SELL", "BUY", ""))</f>
        <v>SELL</v>
      </c>
      <c r="G5655" s="7">
        <v>13.4</v>
      </c>
      <c r="H5655" s="7">
        <v>1000</v>
      </c>
      <c r="I5655" s="11">
        <v>44727</v>
      </c>
      <c r="J5655" s="9">
        <v>9.6999999999999993</v>
      </c>
      <c r="K5655" s="9">
        <f t="shared" si="264"/>
        <v>723.88059701492534</v>
      </c>
      <c r="L5655" s="10">
        <f t="shared" si="265"/>
        <v>0.27611940298507465</v>
      </c>
      <c r="M5655" s="10">
        <f t="shared" si="266"/>
        <v>-0.27611940298507465</v>
      </c>
      <c r="N5655" s="6">
        <f>DATEDIF(A5655, I5655, "d")</f>
        <v>62</v>
      </c>
    </row>
    <row r="5656" spans="1:14" ht="14.25">
      <c r="A5656" s="5">
        <v>44665</v>
      </c>
      <c r="B5656" s="6" t="s">
        <v>157</v>
      </c>
      <c r="C5656" s="6" t="s">
        <v>158</v>
      </c>
      <c r="D5656" s="17">
        <v>121670003777</v>
      </c>
      <c r="E5656" s="6" t="s">
        <v>16</v>
      </c>
      <c r="F5656" s="6" t="str">
        <f>IF(E5656="BUY", "SELL", IF(E5656="SELL", "BUY", ""))</f>
        <v>SELL</v>
      </c>
      <c r="G5656" s="7">
        <v>70.547318000000004</v>
      </c>
      <c r="H5656" s="7">
        <v>1000</v>
      </c>
      <c r="I5656" s="5">
        <v>44665</v>
      </c>
      <c r="J5656" s="9">
        <v>70.547318000000004</v>
      </c>
      <c r="K5656" s="9">
        <f t="shared" si="264"/>
        <v>1000</v>
      </c>
      <c r="L5656" s="10">
        <f t="shared" si="265"/>
        <v>0</v>
      </c>
      <c r="M5656" s="10">
        <f t="shared" si="266"/>
        <v>0</v>
      </c>
      <c r="N5656" s="6">
        <f>DATEDIF(A5656, I5656, "d")</f>
        <v>0</v>
      </c>
    </row>
    <row r="5657" spans="1:14" ht="14.25">
      <c r="A5657" s="5">
        <v>44665</v>
      </c>
      <c r="B5657" s="6" t="s">
        <v>3725</v>
      </c>
      <c r="C5657" s="6" t="s">
        <v>3726</v>
      </c>
      <c r="D5657" s="17">
        <v>20160335370</v>
      </c>
      <c r="E5657" s="6" t="s">
        <v>16</v>
      </c>
      <c r="F5657" s="6" t="str">
        <f>IF(E5657="BUY", "SELL", IF(E5657="SELL", "BUY", ""))</f>
        <v>SELL</v>
      </c>
      <c r="G5657" s="7">
        <v>35.305691000000003</v>
      </c>
      <c r="H5657" s="7">
        <v>1000</v>
      </c>
      <c r="I5657" s="11">
        <v>44727</v>
      </c>
      <c r="J5657" s="9">
        <v>32.567115999999999</v>
      </c>
      <c r="K5657" s="9">
        <f t="shared" si="264"/>
        <v>922.43247696242497</v>
      </c>
      <c r="L5657" s="10">
        <f t="shared" si="265"/>
        <v>7.7567523037575026E-2</v>
      </c>
      <c r="M5657" s="10">
        <f t="shared" si="266"/>
        <v>-7.7567523037575026E-2</v>
      </c>
      <c r="N5657" s="6">
        <f>DATEDIF(A5657, I5657, "d")</f>
        <v>62</v>
      </c>
    </row>
    <row r="5658" spans="1:14" ht="14.25">
      <c r="A5658" s="5">
        <v>44665</v>
      </c>
      <c r="B5658" s="6" t="s">
        <v>893</v>
      </c>
      <c r="C5658" s="6" t="s">
        <v>894</v>
      </c>
      <c r="D5658" s="17">
        <v>40678810184</v>
      </c>
      <c r="E5658" s="6" t="s">
        <v>16</v>
      </c>
      <c r="F5658" s="6" t="str">
        <f>IF(E5658="BUY", "SELL", IF(E5658="SELL", "BUY", ""))</f>
        <v>SELL</v>
      </c>
      <c r="G5658" s="7">
        <v>59.627369000000002</v>
      </c>
      <c r="H5658" s="7">
        <v>1000</v>
      </c>
      <c r="I5658" s="11">
        <v>44727</v>
      </c>
      <c r="J5658" s="9">
        <v>48.31823</v>
      </c>
      <c r="K5658" s="9">
        <f t="shared" si="264"/>
        <v>810.33644130768198</v>
      </c>
      <c r="L5658" s="10">
        <f t="shared" si="265"/>
        <v>0.18966355869231802</v>
      </c>
      <c r="M5658" s="10">
        <f t="shared" si="266"/>
        <v>-0.18966355869231802</v>
      </c>
      <c r="N5658" s="6">
        <f>DATEDIF(A5658, I5658, "d")</f>
        <v>62</v>
      </c>
    </row>
    <row r="5659" spans="1:14" ht="14.25">
      <c r="A5659" s="5">
        <v>44665</v>
      </c>
      <c r="B5659" s="6" t="s">
        <v>793</v>
      </c>
      <c r="C5659" s="6" t="s">
        <v>794</v>
      </c>
      <c r="D5659" s="17">
        <v>13050742900</v>
      </c>
      <c r="E5659" s="6" t="s">
        <v>19</v>
      </c>
      <c r="F5659" s="6" t="str">
        <f>IF(E5659="BUY", "SELL", IF(E5659="SELL", "BUY", ""))</f>
        <v>BUY</v>
      </c>
      <c r="G5659" s="7">
        <v>91.790001000000004</v>
      </c>
      <c r="H5659" s="7">
        <v>1000</v>
      </c>
      <c r="I5659" s="11">
        <v>44727</v>
      </c>
      <c r="J5659" s="9">
        <v>91.540001000000004</v>
      </c>
      <c r="K5659" s="9">
        <f t="shared" si="264"/>
        <v>997.27639179348091</v>
      </c>
      <c r="L5659" s="10">
        <f t="shared" si="265"/>
        <v>-2.7236082065190885E-3</v>
      </c>
      <c r="M5659" s="10">
        <f t="shared" si="266"/>
        <v>2.7236082065190885E-3</v>
      </c>
      <c r="N5659" s="6">
        <f>DATEDIF(A5659, I5659, "d")</f>
        <v>62</v>
      </c>
    </row>
    <row r="5660" spans="1:14" ht="14.25">
      <c r="A5660" s="11">
        <v>44665</v>
      </c>
      <c r="B5660" s="6" t="s">
        <v>503</v>
      </c>
      <c r="C5660" s="6" t="s">
        <v>504</v>
      </c>
      <c r="D5660" s="17">
        <v>37196206740</v>
      </c>
      <c r="E5660" s="12" t="s">
        <v>16</v>
      </c>
      <c r="F5660" s="13" t="str">
        <f>IF(E5660="BUY", "SELL", IF(E5660="SELL", "BUY", ""))</f>
        <v>SELL</v>
      </c>
      <c r="G5660" s="7">
        <v>179.351212</v>
      </c>
      <c r="H5660" s="7">
        <v>1000</v>
      </c>
      <c r="I5660" s="11">
        <v>44727</v>
      </c>
      <c r="J5660" s="9">
        <v>162.003601</v>
      </c>
      <c r="K5660" s="9">
        <f t="shared" si="264"/>
        <v>903.27575260545211</v>
      </c>
      <c r="L5660" s="10">
        <f t="shared" si="265"/>
        <v>9.6724247394547894E-2</v>
      </c>
      <c r="M5660" s="10">
        <f t="shared" si="266"/>
        <v>-9.6724247394547894E-2</v>
      </c>
      <c r="N5660" s="6">
        <f>DATEDIF(A5660, I5660, "d")</f>
        <v>62</v>
      </c>
    </row>
    <row r="5661" spans="1:14" ht="14.25">
      <c r="A5661" s="11">
        <v>44665</v>
      </c>
      <c r="B5661" s="6" t="s">
        <v>2286</v>
      </c>
      <c r="C5661" s="6" t="s">
        <v>2287</v>
      </c>
      <c r="D5661" s="17">
        <v>15176420000</v>
      </c>
      <c r="E5661" s="12" t="s">
        <v>16</v>
      </c>
      <c r="F5661" s="13" t="str">
        <f>IF(E5661="BUY", "SELL", IF(E5661="SELL", "BUY", ""))</f>
        <v>SELL</v>
      </c>
      <c r="G5661" s="7">
        <v>68.549773999999999</v>
      </c>
      <c r="H5661" s="7">
        <v>1000</v>
      </c>
      <c r="I5661" s="11">
        <v>44727</v>
      </c>
      <c r="J5661" s="9">
        <v>61.268497000000004</v>
      </c>
      <c r="K5661" s="9">
        <f t="shared" si="264"/>
        <v>893.78116695176857</v>
      </c>
      <c r="L5661" s="10">
        <f t="shared" si="265"/>
        <v>0.10621883304823143</v>
      </c>
      <c r="M5661" s="10">
        <f t="shared" si="266"/>
        <v>-0.10621883304823143</v>
      </c>
      <c r="N5661" s="6">
        <f>DATEDIF(A5661, I5661, "d")</f>
        <v>62</v>
      </c>
    </row>
    <row r="5662" spans="1:14" ht="14.25">
      <c r="A5662" s="11">
        <v>44665</v>
      </c>
      <c r="B5662" s="6" t="s">
        <v>2543</v>
      </c>
      <c r="C5662" s="6" t="s">
        <v>2544</v>
      </c>
      <c r="D5662" s="17">
        <v>19724256923</v>
      </c>
      <c r="E5662" s="12" t="s">
        <v>16</v>
      </c>
      <c r="F5662" s="13" t="str">
        <f>IF(E5662="BUY", "SELL", IF(E5662="SELL", "BUY", ""))</f>
        <v>SELL</v>
      </c>
      <c r="G5662" s="7">
        <v>110.30999799999999</v>
      </c>
      <c r="H5662" s="7">
        <v>1000</v>
      </c>
      <c r="I5662" s="11">
        <v>44727</v>
      </c>
      <c r="J5662" s="9">
        <v>112.93</v>
      </c>
      <c r="K5662" s="9">
        <f t="shared" si="264"/>
        <v>1023.7512650485227</v>
      </c>
      <c r="L5662" s="10">
        <f t="shared" si="265"/>
        <v>-2.3751265048522669E-2</v>
      </c>
      <c r="M5662" s="10">
        <f t="shared" si="266"/>
        <v>2.3751265048522669E-2</v>
      </c>
      <c r="N5662" s="6">
        <f>DATEDIF(A5662, I5662, "d")</f>
        <v>62</v>
      </c>
    </row>
    <row r="5663" spans="1:14" ht="14.25">
      <c r="A5663" s="5">
        <v>44670</v>
      </c>
      <c r="B5663" s="6" t="s">
        <v>3727</v>
      </c>
      <c r="C5663" s="6" t="s">
        <v>3728</v>
      </c>
      <c r="D5663" s="17">
        <v>632706359</v>
      </c>
      <c r="E5663" s="6" t="s">
        <v>19</v>
      </c>
      <c r="F5663" s="6" t="str">
        <f>IF(E5663="BUY", "SELL", IF(E5663="SELL", "BUY", ""))</f>
        <v>BUY</v>
      </c>
      <c r="G5663" s="7">
        <v>10.83</v>
      </c>
      <c r="H5663" s="7">
        <v>1000</v>
      </c>
      <c r="I5663" s="11">
        <v>44727</v>
      </c>
      <c r="J5663" s="9">
        <v>7.48</v>
      </c>
      <c r="K5663" s="9">
        <f t="shared" si="264"/>
        <v>690.67405355493997</v>
      </c>
      <c r="L5663" s="10">
        <f t="shared" si="265"/>
        <v>-0.30932594644506001</v>
      </c>
      <c r="M5663" s="10">
        <f t="shared" si="266"/>
        <v>0.30932594644506001</v>
      </c>
      <c r="N5663" s="6">
        <f>DATEDIF(A5663, I5663, "d")</f>
        <v>57</v>
      </c>
    </row>
    <row r="5664" spans="1:14" ht="14.25">
      <c r="A5664" s="5">
        <v>44670</v>
      </c>
      <c r="B5664" s="6" t="s">
        <v>3729</v>
      </c>
      <c r="C5664" s="6" t="s">
        <v>3730</v>
      </c>
      <c r="D5664" s="17">
        <v>10641854289</v>
      </c>
      <c r="E5664" s="6" t="s">
        <v>16</v>
      </c>
      <c r="F5664" s="6" t="str">
        <f>IF(E5664="BUY", "SELL", IF(E5664="SELL", "BUY", ""))</f>
        <v>SELL</v>
      </c>
      <c r="G5664" s="7">
        <v>44.65</v>
      </c>
      <c r="H5664" s="7">
        <v>1000</v>
      </c>
      <c r="I5664" s="11">
        <v>44727</v>
      </c>
      <c r="J5664" s="9">
        <v>40.03</v>
      </c>
      <c r="K5664" s="9">
        <f t="shared" si="264"/>
        <v>896.52855543113105</v>
      </c>
      <c r="L5664" s="10">
        <f t="shared" si="265"/>
        <v>0.10347144456886895</v>
      </c>
      <c r="M5664" s="10">
        <f t="shared" si="266"/>
        <v>-0.10347144456886895</v>
      </c>
      <c r="N5664" s="6">
        <f>DATEDIF(A5664, I5664, "d")</f>
        <v>57</v>
      </c>
    </row>
    <row r="5665" spans="1:14" ht="14.25">
      <c r="A5665" s="5">
        <v>44670</v>
      </c>
      <c r="B5665" s="6" t="s">
        <v>3691</v>
      </c>
      <c r="C5665" s="6" t="s">
        <v>3692</v>
      </c>
      <c r="D5665" s="17">
        <v>554281280</v>
      </c>
      <c r="E5665" s="6" t="s">
        <v>16</v>
      </c>
      <c r="F5665" s="6" t="str">
        <f>IF(E5665="BUY", "SELL", IF(E5665="SELL", "BUY", ""))</f>
        <v>SELL</v>
      </c>
      <c r="G5665" s="7">
        <v>40.416023000000003</v>
      </c>
      <c r="H5665" s="7">
        <v>1000</v>
      </c>
      <c r="I5665" s="11">
        <v>44727</v>
      </c>
      <c r="J5665" s="9">
        <v>21.604464</v>
      </c>
      <c r="K5665" s="9">
        <f t="shared" si="264"/>
        <v>534.55195232841186</v>
      </c>
      <c r="L5665" s="10">
        <f t="shared" si="265"/>
        <v>0.46544804767158815</v>
      </c>
      <c r="M5665" s="10">
        <f t="shared" si="266"/>
        <v>-0.46544804767158815</v>
      </c>
      <c r="N5665" s="6">
        <f>DATEDIF(A5665, I5665, "d")</f>
        <v>57</v>
      </c>
    </row>
    <row r="5666" spans="1:14" ht="14.25">
      <c r="A5666" s="5">
        <v>44670</v>
      </c>
      <c r="B5666" s="6" t="s">
        <v>2456</v>
      </c>
      <c r="C5666" s="6" t="s">
        <v>2457</v>
      </c>
      <c r="D5666" s="17">
        <v>5188639887</v>
      </c>
      <c r="E5666" s="6" t="s">
        <v>16</v>
      </c>
      <c r="F5666" s="6" t="str">
        <f>IF(E5666="BUY", "SELL", IF(E5666="SELL", "BUY", ""))</f>
        <v>SELL</v>
      </c>
      <c r="G5666" s="7">
        <v>28.049999</v>
      </c>
      <c r="H5666" s="7">
        <v>1000</v>
      </c>
      <c r="I5666" s="11">
        <v>44727</v>
      </c>
      <c r="J5666" s="9">
        <v>15.22</v>
      </c>
      <c r="K5666" s="9">
        <f t="shared" si="264"/>
        <v>542.60251488779022</v>
      </c>
      <c r="L5666" s="10">
        <f t="shared" si="265"/>
        <v>0.45739748511220979</v>
      </c>
      <c r="M5666" s="10">
        <f t="shared" si="266"/>
        <v>-0.45739748511220979</v>
      </c>
      <c r="N5666" s="6">
        <f>DATEDIF(A5666, I5666, "d")</f>
        <v>57</v>
      </c>
    </row>
    <row r="5667" spans="1:14" ht="14.25">
      <c r="A5667" s="11">
        <v>44670</v>
      </c>
      <c r="B5667" s="6" t="s">
        <v>1283</v>
      </c>
      <c r="C5667" s="6" t="s">
        <v>1284</v>
      </c>
      <c r="D5667" s="17">
        <v>53403116733</v>
      </c>
      <c r="E5667" s="12" t="s">
        <v>16</v>
      </c>
      <c r="F5667" s="13" t="str">
        <f>IF(E5667="BUY", "SELL", IF(E5667="SELL", "BUY", ""))</f>
        <v>SELL</v>
      </c>
      <c r="G5667" s="7">
        <v>16.850000000000001</v>
      </c>
      <c r="H5667" s="7">
        <v>1000</v>
      </c>
      <c r="I5667" s="11">
        <v>44727</v>
      </c>
      <c r="J5667" s="9">
        <v>14.61</v>
      </c>
      <c r="K5667" s="9">
        <f t="shared" si="264"/>
        <v>867.06231454005922</v>
      </c>
      <c r="L5667" s="10">
        <f t="shared" si="265"/>
        <v>0.13293768545994078</v>
      </c>
      <c r="M5667" s="10">
        <f t="shared" si="266"/>
        <v>-0.13293768545994078</v>
      </c>
      <c r="N5667" s="6">
        <f>DATEDIF(A5667, I5667, "d")</f>
        <v>57</v>
      </c>
    </row>
    <row r="5668" spans="1:14" ht="14.25">
      <c r="A5668" s="11">
        <v>44670</v>
      </c>
      <c r="B5668" s="6" t="s">
        <v>3128</v>
      </c>
      <c r="C5668" s="6" t="s">
        <v>3129</v>
      </c>
      <c r="D5668" s="17">
        <v>96375640</v>
      </c>
      <c r="E5668" s="13" t="s">
        <v>19</v>
      </c>
      <c r="F5668" s="12" t="str">
        <f>IF(E5668="BUY", "SELL", IF(E5668="SELL", "BUY", ""))</f>
        <v>BUY</v>
      </c>
      <c r="G5668" s="7">
        <v>12.64</v>
      </c>
      <c r="H5668" s="7">
        <v>1000</v>
      </c>
      <c r="I5668" s="11">
        <v>44677</v>
      </c>
      <c r="J5668" s="9">
        <v>13.16</v>
      </c>
      <c r="K5668" s="9">
        <f t="shared" si="264"/>
        <v>1041.1392405063291</v>
      </c>
      <c r="L5668" s="10">
        <f t="shared" si="265"/>
        <v>4.113924050632909E-2</v>
      </c>
      <c r="M5668" s="10">
        <f t="shared" si="266"/>
        <v>-4.113924050632909E-2</v>
      </c>
      <c r="N5668" s="6">
        <f>DATEDIF(A5668, I5668, "d")</f>
        <v>7</v>
      </c>
    </row>
    <row r="5669" spans="1:14" ht="14.25">
      <c r="A5669" s="5">
        <v>44671</v>
      </c>
      <c r="B5669" s="6" t="s">
        <v>1971</v>
      </c>
      <c r="C5669" s="6" t="s">
        <v>1912</v>
      </c>
      <c r="D5669" s="17">
        <v>14784447730</v>
      </c>
      <c r="E5669" s="6" t="s">
        <v>16</v>
      </c>
      <c r="F5669" s="6" t="str">
        <f>IF(E5669="BUY", "SELL", IF(E5669="SELL", "BUY", ""))</f>
        <v>SELL</v>
      </c>
      <c r="G5669" s="7">
        <v>124.639999</v>
      </c>
      <c r="H5669" s="7">
        <v>1000</v>
      </c>
      <c r="I5669" s="11">
        <v>44727</v>
      </c>
      <c r="J5669" s="9">
        <v>90.879997000000003</v>
      </c>
      <c r="K5669" s="9">
        <f t="shared" si="264"/>
        <v>729.13990475882463</v>
      </c>
      <c r="L5669" s="10">
        <f t="shared" si="265"/>
        <v>0.27086009524117538</v>
      </c>
      <c r="M5669" s="10">
        <f t="shared" si="266"/>
        <v>-0.27086009524117538</v>
      </c>
      <c r="N5669" s="6">
        <f>DATEDIF(A5669, I5669, "d")</f>
        <v>56</v>
      </c>
    </row>
    <row r="5670" spans="1:14" ht="14.25">
      <c r="A5670" s="5">
        <v>44671</v>
      </c>
      <c r="B5670" s="6" t="s">
        <v>841</v>
      </c>
      <c r="C5670" s="6" t="s">
        <v>842</v>
      </c>
      <c r="D5670" s="17">
        <v>212208193828</v>
      </c>
      <c r="E5670" s="6" t="s">
        <v>19</v>
      </c>
      <c r="F5670" s="6" t="str">
        <f>IF(E5670="BUY", "SELL", IF(E5670="SELL", "BUY", ""))</f>
        <v>BUY</v>
      </c>
      <c r="G5670" s="7">
        <v>66.95</v>
      </c>
      <c r="H5670" s="7">
        <v>1000</v>
      </c>
      <c r="I5670" s="11">
        <v>44727</v>
      </c>
      <c r="J5670" s="9">
        <v>58.9</v>
      </c>
      <c r="K5670" s="9">
        <f t="shared" si="264"/>
        <v>879.7610156833457</v>
      </c>
      <c r="L5670" s="10">
        <f t="shared" si="265"/>
        <v>-0.12023898431665429</v>
      </c>
      <c r="M5670" s="10">
        <f t="shared" si="266"/>
        <v>0.12023898431665429</v>
      </c>
      <c r="N5670" s="6">
        <f>DATEDIF(A5670, I5670, "d")</f>
        <v>56</v>
      </c>
    </row>
    <row r="5671" spans="1:14" ht="14.25">
      <c r="A5671" s="5">
        <v>44671</v>
      </c>
      <c r="B5671" s="6" t="s">
        <v>3731</v>
      </c>
      <c r="C5671" s="6" t="s">
        <v>3732</v>
      </c>
      <c r="D5671" s="17">
        <v>35600258436</v>
      </c>
      <c r="E5671" s="6" t="s">
        <v>19</v>
      </c>
      <c r="F5671" s="6" t="str">
        <f>IF(E5671="BUY", "SELL", IF(E5671="SELL", "BUY", ""))</f>
        <v>BUY</v>
      </c>
      <c r="G5671" s="7">
        <v>34.217616999999997</v>
      </c>
      <c r="H5671" s="7">
        <v>1000</v>
      </c>
      <c r="I5671" s="11">
        <v>44727</v>
      </c>
      <c r="J5671" s="9">
        <v>30.890522000000001</v>
      </c>
      <c r="K5671" s="9">
        <f t="shared" si="264"/>
        <v>902.76660703753873</v>
      </c>
      <c r="L5671" s="10">
        <f t="shared" si="265"/>
        <v>-9.7233392962461265E-2</v>
      </c>
      <c r="M5671" s="10">
        <f t="shared" si="266"/>
        <v>9.7233392962461265E-2</v>
      </c>
      <c r="N5671" s="6">
        <f>DATEDIF(A5671, I5671, "d")</f>
        <v>56</v>
      </c>
    </row>
    <row r="5672" spans="1:14" ht="14.25">
      <c r="A5672" s="11">
        <v>44671</v>
      </c>
      <c r="B5672" s="6" t="s">
        <v>941</v>
      </c>
      <c r="C5672" s="6" t="s">
        <v>942</v>
      </c>
      <c r="D5672" s="17">
        <v>56472775158</v>
      </c>
      <c r="E5672" s="13" t="s">
        <v>19</v>
      </c>
      <c r="F5672" s="12" t="str">
        <f>IF(E5672="BUY", "SELL", IF(E5672="SELL", "BUY", ""))</f>
        <v>BUY</v>
      </c>
      <c r="G5672" s="7">
        <v>49.913006000000003</v>
      </c>
      <c r="H5672" s="7">
        <v>1000</v>
      </c>
      <c r="I5672" s="11">
        <v>44727</v>
      </c>
      <c r="J5672" s="9">
        <v>43.618606999999997</v>
      </c>
      <c r="K5672" s="9">
        <f t="shared" si="264"/>
        <v>873.89260827127885</v>
      </c>
      <c r="L5672" s="10">
        <f t="shared" si="265"/>
        <v>-0.12610739172872115</v>
      </c>
      <c r="M5672" s="10">
        <f t="shared" si="266"/>
        <v>0.12610739172872115</v>
      </c>
      <c r="N5672" s="6">
        <f>DATEDIF(A5672, I5672, "d")</f>
        <v>56</v>
      </c>
    </row>
    <row r="5673" spans="1:14" ht="14.25">
      <c r="A5673" s="5">
        <v>44672</v>
      </c>
      <c r="B5673" s="6" t="s">
        <v>14</v>
      </c>
      <c r="C5673" s="6" t="s">
        <v>15</v>
      </c>
      <c r="D5673" s="17">
        <v>141375537264</v>
      </c>
      <c r="E5673" s="6" t="s">
        <v>16</v>
      </c>
      <c r="F5673" s="6" t="str">
        <f>IF(E5673="BUY", "SELL", IF(E5673="SELL", "BUY", ""))</f>
        <v>SELL</v>
      </c>
      <c r="G5673" s="7">
        <v>224.90681499999999</v>
      </c>
      <c r="H5673" s="7">
        <v>1000</v>
      </c>
      <c r="I5673" s="11">
        <v>44727</v>
      </c>
      <c r="J5673" s="9">
        <v>200.16764800000001</v>
      </c>
      <c r="K5673" s="9">
        <f t="shared" si="264"/>
        <v>890.00259062847874</v>
      </c>
      <c r="L5673" s="10">
        <f t="shared" si="265"/>
        <v>0.10999740937152126</v>
      </c>
      <c r="M5673" s="10">
        <f t="shared" si="266"/>
        <v>-0.10999740937152126</v>
      </c>
      <c r="N5673" s="6">
        <f>DATEDIF(A5673, I5673, "d")</f>
        <v>55</v>
      </c>
    </row>
    <row r="5674" spans="1:14" ht="14.25">
      <c r="A5674" s="5">
        <v>44672</v>
      </c>
      <c r="B5674" s="6" t="s">
        <v>1721</v>
      </c>
      <c r="C5674" s="6" t="s">
        <v>1722</v>
      </c>
      <c r="D5674" s="17">
        <v>6963696510</v>
      </c>
      <c r="E5674" s="6" t="s">
        <v>19</v>
      </c>
      <c r="F5674" s="6" t="str">
        <f>IF(E5674="BUY", "SELL", IF(E5674="SELL", "BUY", ""))</f>
        <v>BUY</v>
      </c>
      <c r="G5674" s="7">
        <v>83.139999000000003</v>
      </c>
      <c r="H5674" s="7">
        <v>1000</v>
      </c>
      <c r="I5674" s="11">
        <v>44727</v>
      </c>
      <c r="J5674" s="9">
        <v>24.43</v>
      </c>
      <c r="K5674" s="9">
        <f t="shared" si="264"/>
        <v>293.84171630793497</v>
      </c>
      <c r="L5674" s="10">
        <f t="shared" si="265"/>
        <v>-0.70615828369206501</v>
      </c>
      <c r="M5674" s="10">
        <f t="shared" si="266"/>
        <v>0.70615828369206501</v>
      </c>
      <c r="N5674" s="6">
        <f>DATEDIF(A5674, I5674, "d")</f>
        <v>55</v>
      </c>
    </row>
    <row r="5675" spans="1:14" ht="14.25">
      <c r="A5675" s="5">
        <v>44672</v>
      </c>
      <c r="B5675" s="6" t="s">
        <v>3733</v>
      </c>
      <c r="C5675" s="6" t="s">
        <v>3734</v>
      </c>
      <c r="D5675" s="17">
        <v>4969102899</v>
      </c>
      <c r="E5675" s="6" t="s">
        <v>16</v>
      </c>
      <c r="F5675" s="6" t="str">
        <f>IF(E5675="BUY", "SELL", IF(E5675="SELL", "BUY", ""))</f>
        <v>SELL</v>
      </c>
      <c r="G5675" s="7">
        <v>17.98</v>
      </c>
      <c r="H5675" s="7">
        <v>1000</v>
      </c>
      <c r="I5675" s="11">
        <v>44727</v>
      </c>
      <c r="J5675" s="9">
        <v>13.06</v>
      </c>
      <c r="K5675" s="9">
        <f t="shared" si="264"/>
        <v>726.36262513904342</v>
      </c>
      <c r="L5675" s="10">
        <f t="shared" si="265"/>
        <v>0.27363737486095657</v>
      </c>
      <c r="M5675" s="10">
        <f t="shared" si="266"/>
        <v>-0.27363737486095657</v>
      </c>
      <c r="N5675" s="6">
        <f>DATEDIF(A5675, I5675, "d")</f>
        <v>55</v>
      </c>
    </row>
    <row r="5676" spans="1:14" ht="14.25">
      <c r="A5676" s="5">
        <v>44672</v>
      </c>
      <c r="B5676" s="6" t="s">
        <v>3735</v>
      </c>
      <c r="C5676" s="6" t="s">
        <v>3736</v>
      </c>
      <c r="D5676" s="17">
        <v>1091128500</v>
      </c>
      <c r="E5676" s="6" t="s">
        <v>16</v>
      </c>
      <c r="F5676" s="6" t="str">
        <f>IF(E5676="BUY", "SELL", IF(E5676="SELL", "BUY", ""))</f>
        <v>SELL</v>
      </c>
      <c r="G5676" s="7">
        <v>24.559999000000001</v>
      </c>
      <c r="H5676" s="7">
        <v>1000</v>
      </c>
      <c r="I5676" s="11">
        <v>44727</v>
      </c>
      <c r="J5676" s="9">
        <v>19.200001</v>
      </c>
      <c r="K5676" s="9">
        <f t="shared" si="264"/>
        <v>781.75903020191481</v>
      </c>
      <c r="L5676" s="10">
        <f t="shared" si="265"/>
        <v>0.21824096979808519</v>
      </c>
      <c r="M5676" s="10">
        <f t="shared" si="266"/>
        <v>-0.21824096979808519</v>
      </c>
      <c r="N5676" s="6">
        <f>DATEDIF(A5676, I5676, "d")</f>
        <v>55</v>
      </c>
    </row>
    <row r="5677" spans="1:14" ht="14.25">
      <c r="A5677" s="5">
        <v>44672</v>
      </c>
      <c r="B5677" s="6" t="s">
        <v>965</v>
      </c>
      <c r="C5677" s="6" t="s">
        <v>966</v>
      </c>
      <c r="D5677" s="17">
        <v>42290881167</v>
      </c>
      <c r="E5677" s="6" t="s">
        <v>16</v>
      </c>
      <c r="F5677" s="6" t="str">
        <f>IF(E5677="BUY", "SELL", IF(E5677="SELL", "BUY", ""))</f>
        <v>SELL</v>
      </c>
      <c r="G5677" s="7">
        <v>172.16217</v>
      </c>
      <c r="H5677" s="7">
        <v>1000</v>
      </c>
      <c r="I5677" s="11">
        <v>44727</v>
      </c>
      <c r="J5677" s="9">
        <v>114.18650100000001</v>
      </c>
      <c r="K5677" s="9">
        <f t="shared" si="264"/>
        <v>663.24966164169518</v>
      </c>
      <c r="L5677" s="10">
        <f t="shared" si="265"/>
        <v>0.33675033835830481</v>
      </c>
      <c r="M5677" s="10">
        <f t="shared" si="266"/>
        <v>-0.33675033835830481</v>
      </c>
      <c r="N5677" s="6">
        <f>DATEDIF(A5677, I5677, "d")</f>
        <v>55</v>
      </c>
    </row>
    <row r="5678" spans="1:14" ht="14.25">
      <c r="A5678" s="5">
        <v>44672</v>
      </c>
      <c r="B5678" s="6" t="s">
        <v>3737</v>
      </c>
      <c r="C5678" s="6" t="s">
        <v>3738</v>
      </c>
      <c r="D5678" s="17">
        <v>10687918605</v>
      </c>
      <c r="E5678" s="6" t="s">
        <v>16</v>
      </c>
      <c r="F5678" s="6" t="str">
        <f>IF(E5678="BUY", "SELL", IF(E5678="SELL", "BUY", ""))</f>
        <v>SELL</v>
      </c>
      <c r="G5678" s="7">
        <v>190.89999399999999</v>
      </c>
      <c r="H5678" s="7">
        <v>1000</v>
      </c>
      <c r="I5678" s="11">
        <v>44727</v>
      </c>
      <c r="J5678" s="9">
        <v>164.320007</v>
      </c>
      <c r="K5678" s="9">
        <f t="shared" si="264"/>
        <v>860.76486204604066</v>
      </c>
      <c r="L5678" s="10">
        <f t="shared" si="265"/>
        <v>0.13923513795395934</v>
      </c>
      <c r="M5678" s="10">
        <f t="shared" si="266"/>
        <v>-0.13923513795395934</v>
      </c>
      <c r="N5678" s="6">
        <f>DATEDIF(A5678, I5678, "d")</f>
        <v>55</v>
      </c>
    </row>
    <row r="5679" spans="1:14" ht="14.25">
      <c r="A5679" s="5">
        <v>44672</v>
      </c>
      <c r="B5679" s="6" t="s">
        <v>3106</v>
      </c>
      <c r="C5679" s="6" t="s">
        <v>3107</v>
      </c>
      <c r="D5679" s="17">
        <v>638313104</v>
      </c>
      <c r="E5679" s="6" t="s">
        <v>16</v>
      </c>
      <c r="F5679" s="6" t="str">
        <f>IF(E5679="BUY", "SELL", IF(E5679="SELL", "BUY", ""))</f>
        <v>SELL</v>
      </c>
      <c r="G5679" s="7">
        <v>23.530000999999999</v>
      </c>
      <c r="H5679" s="7">
        <v>1000</v>
      </c>
      <c r="I5679" s="11">
        <v>44727</v>
      </c>
      <c r="J5679" s="9">
        <v>18.920000000000002</v>
      </c>
      <c r="K5679" s="9">
        <f t="shared" si="264"/>
        <v>804.07986383001014</v>
      </c>
      <c r="L5679" s="10">
        <f t="shared" si="265"/>
        <v>0.19592013616998985</v>
      </c>
      <c r="M5679" s="10">
        <f t="shared" si="266"/>
        <v>-0.19592013616998985</v>
      </c>
      <c r="N5679" s="6">
        <f>DATEDIF(A5679, I5679, "d")</f>
        <v>55</v>
      </c>
    </row>
    <row r="5680" spans="1:14" ht="14.25">
      <c r="A5680" s="5">
        <v>44672</v>
      </c>
      <c r="B5680" s="6" t="s">
        <v>3739</v>
      </c>
      <c r="C5680" s="6" t="s">
        <v>3740</v>
      </c>
      <c r="D5680" s="17">
        <v>375221300</v>
      </c>
      <c r="E5680" s="6" t="s">
        <v>19</v>
      </c>
      <c r="F5680" s="6" t="str">
        <f>IF(E5680="BUY", "SELL", IF(E5680="SELL", "BUY", ""))</f>
        <v>BUY</v>
      </c>
      <c r="G5680" s="7">
        <v>8.06</v>
      </c>
      <c r="H5680" s="7">
        <v>1000</v>
      </c>
      <c r="I5680" s="11">
        <v>44727</v>
      </c>
      <c r="J5680" s="9">
        <v>6.39</v>
      </c>
      <c r="K5680" s="9">
        <f t="shared" si="264"/>
        <v>792.80397022332488</v>
      </c>
      <c r="L5680" s="10">
        <f t="shared" si="265"/>
        <v>-0.20719602977667512</v>
      </c>
      <c r="M5680" s="10">
        <f t="shared" si="266"/>
        <v>0.20719602977667512</v>
      </c>
      <c r="N5680" s="6">
        <f>DATEDIF(A5680, I5680, "d")</f>
        <v>55</v>
      </c>
    </row>
    <row r="5681" spans="1:14" ht="14.25">
      <c r="A5681" s="11">
        <v>44672</v>
      </c>
      <c r="B5681" s="6" t="s">
        <v>809</v>
      </c>
      <c r="C5681" s="6" t="s">
        <v>810</v>
      </c>
      <c r="D5681" s="17">
        <v>10735109466</v>
      </c>
      <c r="E5681" s="13" t="s">
        <v>19</v>
      </c>
      <c r="F5681" s="12" t="str">
        <f>IF(E5681="BUY", "SELL", IF(E5681="SELL", "BUY", ""))</f>
        <v>BUY</v>
      </c>
      <c r="G5681" s="7">
        <v>124.839996</v>
      </c>
      <c r="H5681" s="7">
        <v>1000</v>
      </c>
      <c r="I5681" s="11">
        <v>44727</v>
      </c>
      <c r="J5681" s="9">
        <v>85.160004000000001</v>
      </c>
      <c r="K5681" s="9">
        <f t="shared" si="264"/>
        <v>682.15320993762293</v>
      </c>
      <c r="L5681" s="10">
        <f t="shared" si="265"/>
        <v>-0.31784679006237709</v>
      </c>
      <c r="M5681" s="10">
        <f t="shared" si="266"/>
        <v>0.31784679006237709</v>
      </c>
      <c r="N5681" s="6">
        <f>DATEDIF(A5681, I5681, "d")</f>
        <v>55</v>
      </c>
    </row>
    <row r="5682" spans="1:14" ht="14.25">
      <c r="A5682" s="11">
        <v>44672</v>
      </c>
      <c r="B5682" s="6" t="s">
        <v>2876</v>
      </c>
      <c r="C5682" s="6" t="s">
        <v>2877</v>
      </c>
      <c r="D5682" s="17">
        <v>7817320123</v>
      </c>
      <c r="E5682" s="12" t="s">
        <v>16</v>
      </c>
      <c r="F5682" s="13" t="str">
        <f>IF(E5682="BUY", "SELL", IF(E5682="SELL", "BUY", ""))</f>
        <v>SELL</v>
      </c>
      <c r="G5682" s="7">
        <v>51.25</v>
      </c>
      <c r="H5682" s="7">
        <v>1000</v>
      </c>
      <c r="I5682" s="11">
        <v>44727</v>
      </c>
      <c r="J5682" s="9">
        <v>33.990001999999997</v>
      </c>
      <c r="K5682" s="9">
        <f t="shared" si="264"/>
        <v>663.21955121951214</v>
      </c>
      <c r="L5682" s="10">
        <f t="shared" si="265"/>
        <v>0.33678044878048785</v>
      </c>
      <c r="M5682" s="10">
        <f t="shared" si="266"/>
        <v>-0.33678044878048785</v>
      </c>
      <c r="N5682" s="6">
        <f>DATEDIF(A5682, I5682, "d")</f>
        <v>55</v>
      </c>
    </row>
    <row r="5683" spans="1:14" ht="14.25">
      <c r="A5683" s="5">
        <v>44676</v>
      </c>
      <c r="B5683" s="6" t="s">
        <v>2486</v>
      </c>
      <c r="C5683" s="6" t="s">
        <v>2487</v>
      </c>
      <c r="D5683" s="17">
        <v>5601187684</v>
      </c>
      <c r="E5683" s="6" t="s">
        <v>16</v>
      </c>
      <c r="F5683" s="6" t="str">
        <f>IF(E5683="BUY", "SELL", IF(E5683="SELL", "BUY", ""))</f>
        <v>SELL</v>
      </c>
      <c r="G5683" s="7">
        <v>9.0719150000000006</v>
      </c>
      <c r="H5683" s="7">
        <v>1000</v>
      </c>
      <c r="I5683" s="11">
        <v>44727</v>
      </c>
      <c r="J5683" s="9">
        <v>8.9761340000000001</v>
      </c>
      <c r="K5683" s="9">
        <f t="shared" si="264"/>
        <v>989.44203070685728</v>
      </c>
      <c r="L5683" s="10">
        <f t="shared" si="265"/>
        <v>1.0557969293142719E-2</v>
      </c>
      <c r="M5683" s="10">
        <f t="shared" si="266"/>
        <v>-1.0557969293142719E-2</v>
      </c>
      <c r="N5683" s="6">
        <f>DATEDIF(A5683, I5683, "d")</f>
        <v>51</v>
      </c>
    </row>
    <row r="5684" spans="1:14" ht="14.25">
      <c r="A5684" s="5">
        <v>44676</v>
      </c>
      <c r="B5684" s="6" t="s">
        <v>3741</v>
      </c>
      <c r="C5684" s="6" t="s">
        <v>3742</v>
      </c>
      <c r="D5684" s="17">
        <v>8067356156</v>
      </c>
      <c r="E5684" s="6" t="s">
        <v>16</v>
      </c>
      <c r="F5684" s="6" t="str">
        <f>IF(E5684="BUY", "SELL", IF(E5684="SELL", "BUY", ""))</f>
        <v>SELL</v>
      </c>
      <c r="G5684" s="7">
        <v>7.73</v>
      </c>
      <c r="H5684" s="7">
        <v>1000</v>
      </c>
      <c r="I5684" s="11">
        <v>44727</v>
      </c>
      <c r="J5684" s="9">
        <v>7.05</v>
      </c>
      <c r="K5684" s="9">
        <f t="shared" si="264"/>
        <v>912.03104786545919</v>
      </c>
      <c r="L5684" s="10">
        <f t="shared" si="265"/>
        <v>8.7968952134540812E-2</v>
      </c>
      <c r="M5684" s="10">
        <f t="shared" si="266"/>
        <v>-8.7968952134540812E-2</v>
      </c>
      <c r="N5684" s="6">
        <f>DATEDIF(A5684, I5684, "d")</f>
        <v>51</v>
      </c>
    </row>
    <row r="5685" spans="1:14" ht="14.25">
      <c r="A5685" s="5">
        <v>44676</v>
      </c>
      <c r="B5685" s="6" t="s">
        <v>3743</v>
      </c>
      <c r="C5685" s="6" t="s">
        <v>3744</v>
      </c>
      <c r="D5685" s="17">
        <v>5533579809</v>
      </c>
      <c r="E5685" s="6" t="s">
        <v>16</v>
      </c>
      <c r="F5685" s="6" t="str">
        <f>IF(E5685="BUY", "SELL", IF(E5685="SELL", "BUY", ""))</f>
        <v>SELL</v>
      </c>
      <c r="G5685" s="7">
        <v>21.620000999999998</v>
      </c>
      <c r="H5685" s="7">
        <v>1000</v>
      </c>
      <c r="I5685" s="11">
        <v>44727</v>
      </c>
      <c r="J5685" s="9">
        <v>19.23</v>
      </c>
      <c r="K5685" s="9">
        <f t="shared" si="264"/>
        <v>889.45416792533922</v>
      </c>
      <c r="L5685" s="10">
        <f t="shared" si="265"/>
        <v>0.11054583207466077</v>
      </c>
      <c r="M5685" s="10">
        <f t="shared" si="266"/>
        <v>-0.11054583207466077</v>
      </c>
      <c r="N5685" s="6">
        <f>DATEDIF(A5685, I5685, "d")</f>
        <v>51</v>
      </c>
    </row>
    <row r="5686" spans="1:14" ht="14.25">
      <c r="A5686" s="5">
        <v>44676</v>
      </c>
      <c r="B5686" s="6" t="s">
        <v>989</v>
      </c>
      <c r="C5686" s="6" t="s">
        <v>990</v>
      </c>
      <c r="D5686" s="17">
        <v>2082171299</v>
      </c>
      <c r="E5686" s="6" t="s">
        <v>19</v>
      </c>
      <c r="F5686" s="6" t="str">
        <f>IF(E5686="BUY", "SELL", IF(E5686="SELL", "BUY", ""))</f>
        <v>BUY</v>
      </c>
      <c r="G5686" s="7">
        <v>13.06</v>
      </c>
      <c r="H5686" s="7">
        <v>1000</v>
      </c>
      <c r="I5686" s="11">
        <v>44727</v>
      </c>
      <c r="J5686" s="9">
        <v>8.6300000000000008</v>
      </c>
      <c r="K5686" s="9">
        <f t="shared" si="264"/>
        <v>660.79632465543659</v>
      </c>
      <c r="L5686" s="10">
        <f t="shared" si="265"/>
        <v>-0.33920367534456342</v>
      </c>
      <c r="M5686" s="10">
        <f t="shared" si="266"/>
        <v>0.33920367534456342</v>
      </c>
      <c r="N5686" s="6">
        <f>DATEDIF(A5686, I5686, "d")</f>
        <v>51</v>
      </c>
    </row>
    <row r="5687" spans="1:14" ht="14.25">
      <c r="A5687" s="11">
        <v>44676</v>
      </c>
      <c r="B5687" s="6" t="s">
        <v>3745</v>
      </c>
      <c r="C5687" s="6" t="s">
        <v>3746</v>
      </c>
      <c r="D5687" s="17">
        <v>1509952415</v>
      </c>
      <c r="E5687" s="13" t="s">
        <v>19</v>
      </c>
      <c r="F5687" s="12" t="str">
        <f>IF(E5687="BUY", "SELL", IF(E5687="SELL", "BUY", ""))</f>
        <v>BUY</v>
      </c>
      <c r="G5687" s="7">
        <v>11.31</v>
      </c>
      <c r="H5687" s="7">
        <v>1000</v>
      </c>
      <c r="I5687" s="11">
        <v>44727</v>
      </c>
      <c r="J5687" s="9">
        <v>9.6</v>
      </c>
      <c r="K5687" s="9">
        <f t="shared" si="264"/>
        <v>848.8063660477452</v>
      </c>
      <c r="L5687" s="10">
        <f t="shared" si="265"/>
        <v>-0.1511936339522548</v>
      </c>
      <c r="M5687" s="10">
        <f t="shared" si="266"/>
        <v>0.1511936339522548</v>
      </c>
      <c r="N5687" s="6">
        <f>DATEDIF(A5687, I5687, "d")</f>
        <v>51</v>
      </c>
    </row>
    <row r="5688" spans="1:14" ht="14.25">
      <c r="A5688" s="5">
        <v>44677</v>
      </c>
      <c r="B5688" s="6" t="s">
        <v>1860</v>
      </c>
      <c r="C5688" s="6" t="s">
        <v>1861</v>
      </c>
      <c r="D5688" s="17">
        <v>8213085588</v>
      </c>
      <c r="E5688" s="6" t="s">
        <v>19</v>
      </c>
      <c r="F5688" s="6" t="str">
        <f>IF(E5688="BUY", "SELL", IF(E5688="SELL", "BUY", ""))</f>
        <v>BUY</v>
      </c>
      <c r="G5688" s="7">
        <v>38.288803000000001</v>
      </c>
      <c r="H5688" s="7">
        <v>1000</v>
      </c>
      <c r="I5688" s="11">
        <v>44727</v>
      </c>
      <c r="J5688" s="9">
        <v>33.094302999999996</v>
      </c>
      <c r="K5688" s="9">
        <f t="shared" si="264"/>
        <v>864.33370612291003</v>
      </c>
      <c r="L5688" s="10">
        <f t="shared" si="265"/>
        <v>-0.13566629387708998</v>
      </c>
      <c r="M5688" s="10">
        <f t="shared" si="266"/>
        <v>0.13566629387708998</v>
      </c>
      <c r="N5688" s="6">
        <f>DATEDIF(A5688, I5688, "d")</f>
        <v>50</v>
      </c>
    </row>
    <row r="5689" spans="1:14" ht="14.25">
      <c r="A5689" s="5">
        <v>44677</v>
      </c>
      <c r="B5689" s="6" t="s">
        <v>1181</v>
      </c>
      <c r="C5689" s="6" t="s">
        <v>1182</v>
      </c>
      <c r="D5689" s="17">
        <v>6300202560</v>
      </c>
      <c r="E5689" s="6" t="s">
        <v>16</v>
      </c>
      <c r="F5689" s="6" t="str">
        <f>IF(E5689="BUY", "SELL", IF(E5689="SELL", "BUY", ""))</f>
        <v>SELL</v>
      </c>
      <c r="G5689" s="7">
        <v>3.83</v>
      </c>
      <c r="H5689" s="7">
        <v>1000</v>
      </c>
      <c r="I5689" s="11">
        <v>44727</v>
      </c>
      <c r="J5689" s="9">
        <v>3.9</v>
      </c>
      <c r="K5689" s="9">
        <f t="shared" si="264"/>
        <v>1018.2767624020887</v>
      </c>
      <c r="L5689" s="10">
        <f t="shared" si="265"/>
        <v>-1.8276762402088708E-2</v>
      </c>
      <c r="M5689" s="10">
        <f t="shared" si="266"/>
        <v>1.8276762402088708E-2</v>
      </c>
      <c r="N5689" s="6">
        <f>DATEDIF(A5689, I5689, "d")</f>
        <v>50</v>
      </c>
    </row>
    <row r="5690" spans="1:14" ht="14.25">
      <c r="A5690" s="5">
        <v>44677</v>
      </c>
      <c r="B5690" s="6" t="s">
        <v>2254</v>
      </c>
      <c r="C5690" s="6" t="s">
        <v>2255</v>
      </c>
      <c r="D5690" s="17">
        <v>1784795781</v>
      </c>
      <c r="E5690" s="6" t="s">
        <v>19</v>
      </c>
      <c r="F5690" s="6" t="str">
        <f>IF(E5690="BUY", "SELL", IF(E5690="SELL", "BUY", ""))</f>
        <v>BUY</v>
      </c>
      <c r="G5690" s="7">
        <v>5.07</v>
      </c>
      <c r="H5690" s="7">
        <v>1000</v>
      </c>
      <c r="I5690" s="11">
        <v>44727</v>
      </c>
      <c r="J5690" s="9">
        <v>3.2</v>
      </c>
      <c r="K5690" s="9">
        <f t="shared" si="264"/>
        <v>631.16370808678494</v>
      </c>
      <c r="L5690" s="10">
        <f t="shared" si="265"/>
        <v>-0.36883629191321504</v>
      </c>
      <c r="M5690" s="10">
        <f t="shared" si="266"/>
        <v>0.36883629191321504</v>
      </c>
      <c r="N5690" s="6">
        <f>DATEDIF(A5690, I5690, "d")</f>
        <v>50</v>
      </c>
    </row>
    <row r="5691" spans="1:14" ht="14.25">
      <c r="A5691" s="11">
        <v>44677</v>
      </c>
      <c r="B5691" s="6" t="s">
        <v>3128</v>
      </c>
      <c r="C5691" s="6" t="s">
        <v>3129</v>
      </c>
      <c r="D5691" s="17">
        <v>96375640</v>
      </c>
      <c r="E5691" s="12" t="s">
        <v>16</v>
      </c>
      <c r="F5691" s="13" t="str">
        <f>IF(E5691="BUY", "SELL", IF(E5691="SELL", "BUY", ""))</f>
        <v>SELL</v>
      </c>
      <c r="G5691" s="7">
        <v>13.16</v>
      </c>
      <c r="H5691" s="7">
        <v>1000</v>
      </c>
      <c r="I5691" s="11">
        <v>44699</v>
      </c>
      <c r="J5691" s="9">
        <v>15.01</v>
      </c>
      <c r="K5691" s="9">
        <f t="shared" si="264"/>
        <v>1140.5775075987842</v>
      </c>
      <c r="L5691" s="10">
        <f t="shared" si="265"/>
        <v>-0.14057750759878423</v>
      </c>
      <c r="M5691" s="10">
        <f t="shared" si="266"/>
        <v>0.14057750759878423</v>
      </c>
      <c r="N5691" s="6">
        <f>DATEDIF(A5691, I5691, "d")</f>
        <v>22</v>
      </c>
    </row>
    <row r="5692" spans="1:14" ht="14.25">
      <c r="A5692" s="5">
        <v>44679</v>
      </c>
      <c r="B5692" s="6" t="s">
        <v>163</v>
      </c>
      <c r="C5692" s="6" t="s">
        <v>164</v>
      </c>
      <c r="D5692" s="17">
        <v>725893281281</v>
      </c>
      <c r="E5692" s="6" t="s">
        <v>16</v>
      </c>
      <c r="F5692" s="6" t="str">
        <f>IF(E5692="BUY", "SELL", IF(E5692="SELL", "BUY", ""))</f>
        <v>SELL</v>
      </c>
      <c r="G5692" s="7">
        <v>205.729996</v>
      </c>
      <c r="H5692" s="7">
        <v>1000</v>
      </c>
      <c r="I5692" s="11">
        <v>44727</v>
      </c>
      <c r="J5692" s="9">
        <v>169.35000600000001</v>
      </c>
      <c r="K5692" s="9">
        <f t="shared" si="264"/>
        <v>823.16633107794348</v>
      </c>
      <c r="L5692" s="10">
        <f t="shared" si="265"/>
        <v>0.17683366892205651</v>
      </c>
      <c r="M5692" s="10">
        <f t="shared" si="266"/>
        <v>-0.17683366892205651</v>
      </c>
      <c r="N5692" s="6">
        <f>DATEDIF(A5692, I5692, "d")</f>
        <v>48</v>
      </c>
    </row>
    <row r="5693" spans="1:14" ht="14.25">
      <c r="A5693" s="5">
        <v>44679</v>
      </c>
      <c r="B5693" s="6" t="s">
        <v>3747</v>
      </c>
      <c r="C5693" s="6" t="s">
        <v>3748</v>
      </c>
      <c r="D5693" s="17">
        <v>5832669547</v>
      </c>
      <c r="E5693" s="6" t="s">
        <v>16</v>
      </c>
      <c r="F5693" s="6" t="str">
        <f>IF(E5693="BUY", "SELL", IF(E5693="SELL", "BUY", ""))</f>
        <v>SELL</v>
      </c>
      <c r="G5693" s="7">
        <v>23.45</v>
      </c>
      <c r="H5693" s="7">
        <v>1000</v>
      </c>
      <c r="I5693" s="11">
        <v>44727</v>
      </c>
      <c r="J5693" s="9">
        <v>26.4</v>
      </c>
      <c r="K5693" s="9">
        <f t="shared" si="264"/>
        <v>1125.7995735607674</v>
      </c>
      <c r="L5693" s="10">
        <f t="shared" si="265"/>
        <v>-0.12579957356076737</v>
      </c>
      <c r="M5693" s="10">
        <f t="shared" si="266"/>
        <v>0.12579957356076737</v>
      </c>
      <c r="N5693" s="6">
        <f>DATEDIF(A5693, I5693, "d")</f>
        <v>48</v>
      </c>
    </row>
    <row r="5694" spans="1:14" ht="14.25">
      <c r="A5694" s="5">
        <v>44683</v>
      </c>
      <c r="B5694" s="6" t="s">
        <v>3481</v>
      </c>
      <c r="C5694" s="6" t="s">
        <v>3482</v>
      </c>
      <c r="D5694" s="17">
        <v>984418906</v>
      </c>
      <c r="E5694" s="6" t="s">
        <v>19</v>
      </c>
      <c r="F5694" s="6" t="str">
        <f>IF(E5694="BUY", "SELL", IF(E5694="SELL", "BUY", ""))</f>
        <v>BUY</v>
      </c>
      <c r="G5694" s="7">
        <v>7.33</v>
      </c>
      <c r="H5694" s="7">
        <v>1000</v>
      </c>
      <c r="I5694" s="11">
        <v>44727</v>
      </c>
      <c r="J5694" s="9">
        <v>6.51</v>
      </c>
      <c r="K5694" s="9">
        <f t="shared" si="264"/>
        <v>888.13096862210091</v>
      </c>
      <c r="L5694" s="10">
        <f t="shared" si="265"/>
        <v>-0.11186903137789909</v>
      </c>
      <c r="M5694" s="10">
        <f t="shared" si="266"/>
        <v>0.11186903137789909</v>
      </c>
      <c r="N5694" s="6">
        <f>DATEDIF(A5694, I5694, "d")</f>
        <v>44</v>
      </c>
    </row>
    <row r="5695" spans="1:14" ht="14.25">
      <c r="A5695" s="5">
        <v>44683</v>
      </c>
      <c r="B5695" s="6" t="s">
        <v>35</v>
      </c>
      <c r="C5695" s="6" t="s">
        <v>36</v>
      </c>
      <c r="D5695" s="17">
        <v>55172716720</v>
      </c>
      <c r="E5695" s="6" t="s">
        <v>16</v>
      </c>
      <c r="F5695" s="6" t="str">
        <f>IF(E5695="BUY", "SELL", IF(E5695="SELL", "BUY", ""))</f>
        <v>SELL</v>
      </c>
      <c r="G5695" s="7">
        <v>137.39279199999999</v>
      </c>
      <c r="H5695" s="7">
        <v>1000</v>
      </c>
      <c r="I5695" s="11">
        <v>44727</v>
      </c>
      <c r="J5695" s="9">
        <v>127.767014</v>
      </c>
      <c r="K5695" s="9">
        <f t="shared" si="264"/>
        <v>929.9397161970478</v>
      </c>
      <c r="L5695" s="10">
        <f t="shared" si="265"/>
        <v>7.0060283802952206E-2</v>
      </c>
      <c r="M5695" s="10">
        <f t="shared" si="266"/>
        <v>-7.0060283802952206E-2</v>
      </c>
      <c r="N5695" s="6">
        <f>DATEDIF(A5695, I5695, "d")</f>
        <v>44</v>
      </c>
    </row>
    <row r="5696" spans="1:14" ht="14.25">
      <c r="A5696" s="5">
        <v>44683</v>
      </c>
      <c r="B5696" s="6" t="s">
        <v>3286</v>
      </c>
      <c r="C5696" s="6" t="s">
        <v>3287</v>
      </c>
      <c r="D5696" s="17">
        <v>7734165120</v>
      </c>
      <c r="E5696" s="6" t="s">
        <v>16</v>
      </c>
      <c r="F5696" s="6" t="str">
        <f>IF(E5696="BUY", "SELL", IF(E5696="SELL", "BUY", ""))</f>
        <v>SELL</v>
      </c>
      <c r="G5696" s="7">
        <v>6.33</v>
      </c>
      <c r="H5696" s="7">
        <v>1000</v>
      </c>
      <c r="I5696" s="11">
        <v>44727</v>
      </c>
      <c r="J5696" s="9">
        <v>5.94</v>
      </c>
      <c r="K5696" s="9">
        <f t="shared" si="264"/>
        <v>938.38862559241704</v>
      </c>
      <c r="L5696" s="10">
        <f t="shared" si="265"/>
        <v>6.1611374407582957E-2</v>
      </c>
      <c r="M5696" s="10">
        <f t="shared" si="266"/>
        <v>-6.1611374407582957E-2</v>
      </c>
      <c r="N5696" s="6">
        <f>DATEDIF(A5696, I5696, "d")</f>
        <v>44</v>
      </c>
    </row>
    <row r="5697" spans="1:14" ht="14.25">
      <c r="A5697" s="5">
        <v>44684</v>
      </c>
      <c r="B5697" s="6" t="s">
        <v>3002</v>
      </c>
      <c r="C5697" s="6" t="s">
        <v>3003</v>
      </c>
      <c r="D5697" s="17">
        <v>1530900000</v>
      </c>
      <c r="E5697" s="6" t="s">
        <v>19</v>
      </c>
      <c r="F5697" s="6" t="str">
        <f>IF(E5697="BUY", "SELL", IF(E5697="SELL", "BUY", ""))</f>
        <v>BUY</v>
      </c>
      <c r="G5697" s="7">
        <v>16.260000000000002</v>
      </c>
      <c r="H5697" s="7">
        <v>1000</v>
      </c>
      <c r="I5697" s="11">
        <v>44727</v>
      </c>
      <c r="J5697" s="9">
        <v>14.32</v>
      </c>
      <c r="K5697" s="9">
        <f t="shared" si="264"/>
        <v>880.68880688806883</v>
      </c>
      <c r="L5697" s="10">
        <f t="shared" si="265"/>
        <v>-0.11931119311193117</v>
      </c>
      <c r="M5697" s="10">
        <f t="shared" si="266"/>
        <v>0.11931119311193117</v>
      </c>
      <c r="N5697" s="6">
        <f>DATEDIF(A5697, I5697, "d")</f>
        <v>43</v>
      </c>
    </row>
    <row r="5698" spans="1:14" ht="14.25">
      <c r="A5698" s="5">
        <v>44684</v>
      </c>
      <c r="B5698" s="6" t="s">
        <v>757</v>
      </c>
      <c r="C5698" s="6" t="s">
        <v>758</v>
      </c>
      <c r="D5698" s="17">
        <v>100443452698</v>
      </c>
      <c r="E5698" s="6" t="s">
        <v>16</v>
      </c>
      <c r="F5698" s="6" t="str">
        <f>IF(E5698="BUY", "SELL", IF(E5698="SELL", "BUY", ""))</f>
        <v>SELL</v>
      </c>
      <c r="G5698" s="7">
        <v>17.898727000000001</v>
      </c>
      <c r="H5698" s="7">
        <v>1000</v>
      </c>
      <c r="I5698" s="5">
        <v>44693</v>
      </c>
      <c r="J5698" s="9">
        <v>18.25985</v>
      </c>
      <c r="K5698" s="9">
        <f t="shared" si="264"/>
        <v>1020.1759041299417</v>
      </c>
      <c r="L5698" s="10">
        <f t="shared" si="265"/>
        <v>-2.0175904129941729E-2</v>
      </c>
      <c r="M5698" s="10">
        <f t="shared" si="266"/>
        <v>2.0175904129941729E-2</v>
      </c>
      <c r="N5698" s="6">
        <f>DATEDIF(A5698, I5698, "d")</f>
        <v>9</v>
      </c>
    </row>
    <row r="5699" spans="1:14" ht="14.25">
      <c r="A5699" s="11">
        <v>44684</v>
      </c>
      <c r="B5699" s="6" t="s">
        <v>3100</v>
      </c>
      <c r="C5699" s="6" t="s">
        <v>3101</v>
      </c>
      <c r="D5699" s="17">
        <v>2652912390</v>
      </c>
      <c r="E5699" s="13" t="s">
        <v>19</v>
      </c>
      <c r="F5699" s="12" t="str">
        <f>IF(E5699="BUY", "SELL", IF(E5699="SELL", "BUY", ""))</f>
        <v>BUY</v>
      </c>
      <c r="G5699" s="7">
        <v>85.459998999999996</v>
      </c>
      <c r="H5699" s="7">
        <v>1000</v>
      </c>
      <c r="I5699" s="11">
        <v>44714</v>
      </c>
      <c r="J5699" s="9">
        <v>51.709999000000003</v>
      </c>
      <c r="K5699" s="9">
        <f t="shared" ref="K5699:K5753" si="267">(H5699/G5699)*J5699</f>
        <v>605.07839462998356</v>
      </c>
      <c r="L5699" s="10">
        <f t="shared" ref="L5699:L5753" si="268">IF(F5699="BUY",(K5699-H5699)/H5699, IF(F5699="SELL", (H5699-K5699)/H5699, "Invalid"))</f>
        <v>-0.39492160537001642</v>
      </c>
      <c r="M5699" s="10">
        <f t="shared" ref="M5699:M5753" si="269">IF(E5699="BUY",(K5699-H5699)/H5699,IF(E5699="SELL",(H5699-K5699)/H5699,""))</f>
        <v>0.39492160537001642</v>
      </c>
      <c r="N5699" s="6">
        <f>DATEDIF(A5699, I5699, "d")</f>
        <v>30</v>
      </c>
    </row>
    <row r="5700" spans="1:14" ht="14.25">
      <c r="A5700" s="11">
        <v>44684</v>
      </c>
      <c r="B5700" s="6" t="s">
        <v>397</v>
      </c>
      <c r="C5700" s="6" t="s">
        <v>398</v>
      </c>
      <c r="D5700" s="17">
        <v>4349591040</v>
      </c>
      <c r="E5700" s="13" t="s">
        <v>19</v>
      </c>
      <c r="F5700" s="12" t="str">
        <f>IF(E5700="BUY", "SELL", IF(E5700="SELL", "BUY", ""))</f>
        <v>BUY</v>
      </c>
      <c r="G5700" s="7">
        <v>18.441655999999998</v>
      </c>
      <c r="H5700" s="7">
        <v>1000</v>
      </c>
      <c r="I5700" s="11">
        <v>44727</v>
      </c>
      <c r="J5700" s="9">
        <v>17.395954</v>
      </c>
      <c r="K5700" s="9">
        <f t="shared" si="267"/>
        <v>943.29674081329802</v>
      </c>
      <c r="L5700" s="10">
        <f t="shared" si="268"/>
        <v>-5.6703259186701986E-2</v>
      </c>
      <c r="M5700" s="10">
        <f t="shared" si="269"/>
        <v>5.6703259186701986E-2</v>
      </c>
      <c r="N5700" s="6">
        <f>DATEDIF(A5700, I5700, "d")</f>
        <v>43</v>
      </c>
    </row>
    <row r="5701" spans="1:14" ht="14.25">
      <c r="A5701" s="5">
        <v>44690</v>
      </c>
      <c r="B5701" s="6" t="s">
        <v>3749</v>
      </c>
      <c r="C5701" s="6" t="s">
        <v>3750</v>
      </c>
      <c r="D5701" s="17">
        <v>2136285539</v>
      </c>
      <c r="E5701" s="6" t="s">
        <v>16</v>
      </c>
      <c r="F5701" s="6" t="str">
        <f>IF(E5701="BUY", "SELL", IF(E5701="SELL", "BUY", ""))</f>
        <v>SELL</v>
      </c>
      <c r="G5701" s="7">
        <v>23.699438000000001</v>
      </c>
      <c r="H5701" s="7">
        <v>1000</v>
      </c>
      <c r="I5701" s="11">
        <v>44727</v>
      </c>
      <c r="J5701" s="9">
        <v>25.063649999999999</v>
      </c>
      <c r="K5701" s="9">
        <f t="shared" si="267"/>
        <v>1057.5630527609981</v>
      </c>
      <c r="L5701" s="10">
        <f t="shared" si="268"/>
        <v>-5.756305276099806E-2</v>
      </c>
      <c r="M5701" s="10">
        <f t="shared" si="269"/>
        <v>5.756305276099806E-2</v>
      </c>
      <c r="N5701" s="6">
        <f>DATEDIF(A5701, I5701, "d")</f>
        <v>37</v>
      </c>
    </row>
    <row r="5702" spans="1:14" ht="14.25">
      <c r="A5702" s="5">
        <v>44690</v>
      </c>
      <c r="B5702" s="6" t="s">
        <v>3639</v>
      </c>
      <c r="C5702" s="6" t="s">
        <v>3640</v>
      </c>
      <c r="D5702" s="17">
        <v>4158556877</v>
      </c>
      <c r="E5702" s="6" t="s">
        <v>16</v>
      </c>
      <c r="F5702" s="6" t="str">
        <f>IF(E5702="BUY", "SELL", IF(E5702="SELL", "BUY", ""))</f>
        <v>SELL</v>
      </c>
      <c r="G5702" s="7">
        <v>6.5146699999999997</v>
      </c>
      <c r="H5702" s="7">
        <v>1000</v>
      </c>
      <c r="I5702" s="11">
        <v>44727</v>
      </c>
      <c r="J5702" s="9">
        <v>6.397532</v>
      </c>
      <c r="K5702" s="9">
        <f t="shared" si="267"/>
        <v>982.01935017429889</v>
      </c>
      <c r="L5702" s="10">
        <f t="shared" si="268"/>
        <v>1.7980649825701106E-2</v>
      </c>
      <c r="M5702" s="10">
        <f t="shared" si="269"/>
        <v>-1.7980649825701106E-2</v>
      </c>
      <c r="N5702" s="6">
        <f>DATEDIF(A5702, I5702, "d")</f>
        <v>37</v>
      </c>
    </row>
    <row r="5703" spans="1:14" ht="14.25">
      <c r="A5703" s="5">
        <v>44690</v>
      </c>
      <c r="B5703" s="6" t="s">
        <v>68</v>
      </c>
      <c r="C5703" s="6" t="s">
        <v>69</v>
      </c>
      <c r="D5703" s="17">
        <v>2348838000</v>
      </c>
      <c r="E5703" s="6" t="s">
        <v>19</v>
      </c>
      <c r="F5703" s="6" t="str">
        <f>IF(E5703="BUY", "SELL", IF(E5703="SELL", "BUY", ""))</f>
        <v>BUY</v>
      </c>
      <c r="G5703" s="7">
        <v>21.110004</v>
      </c>
      <c r="H5703" s="7">
        <v>1000</v>
      </c>
      <c r="I5703" s="11">
        <v>44727</v>
      </c>
      <c r="J5703" s="9">
        <v>23.473139</v>
      </c>
      <c r="K5703" s="9">
        <f t="shared" si="267"/>
        <v>1111.9438442550745</v>
      </c>
      <c r="L5703" s="10">
        <f t="shared" si="268"/>
        <v>0.1119438442550745</v>
      </c>
      <c r="M5703" s="10">
        <f t="shared" si="269"/>
        <v>-0.1119438442550745</v>
      </c>
      <c r="N5703" s="6">
        <f>DATEDIF(A5703, I5703, "d")</f>
        <v>37</v>
      </c>
    </row>
    <row r="5704" spans="1:14" ht="14.25">
      <c r="A5704" s="5">
        <v>44690</v>
      </c>
      <c r="B5704" s="6" t="s">
        <v>1392</v>
      </c>
      <c r="C5704" s="6" t="s">
        <v>1393</v>
      </c>
      <c r="D5704" s="17">
        <v>61823261389</v>
      </c>
      <c r="E5704" s="6" t="s">
        <v>19</v>
      </c>
      <c r="F5704" s="6" t="str">
        <f>IF(E5704="BUY", "SELL", IF(E5704="SELL", "BUY", ""))</f>
        <v>BUY</v>
      </c>
      <c r="G5704" s="7">
        <v>2.6448879999999999</v>
      </c>
      <c r="H5704" s="7">
        <v>1000</v>
      </c>
      <c r="I5704" s="11">
        <v>44727</v>
      </c>
      <c r="J5704" s="9">
        <v>2.7025950000000001</v>
      </c>
      <c r="K5704" s="9">
        <f t="shared" si="267"/>
        <v>1021.8183151800757</v>
      </c>
      <c r="L5704" s="10">
        <f t="shared" si="268"/>
        <v>2.181831518007573E-2</v>
      </c>
      <c r="M5704" s="10">
        <f t="shared" si="269"/>
        <v>-2.181831518007573E-2</v>
      </c>
      <c r="N5704" s="6">
        <f>DATEDIF(A5704, I5704, "d")</f>
        <v>37</v>
      </c>
    </row>
    <row r="5705" spans="1:14" ht="14.25">
      <c r="A5705" s="5">
        <v>44691</v>
      </c>
      <c r="B5705" s="6" t="s">
        <v>1434</v>
      </c>
      <c r="C5705" s="6" t="s">
        <v>1435</v>
      </c>
      <c r="D5705" s="17">
        <v>12077623805</v>
      </c>
      <c r="E5705" s="6" t="s">
        <v>16</v>
      </c>
      <c r="F5705" s="6" t="str">
        <f>IF(E5705="BUY", "SELL", IF(E5705="SELL", "BUY", ""))</f>
        <v>SELL</v>
      </c>
      <c r="G5705" s="7">
        <v>65.104149000000007</v>
      </c>
      <c r="H5705" s="7">
        <v>1000</v>
      </c>
      <c r="I5705" s="11">
        <v>44727</v>
      </c>
      <c r="J5705" s="9">
        <v>63.768622999999998</v>
      </c>
      <c r="K5705" s="9">
        <f t="shared" si="267"/>
        <v>979.48631507340633</v>
      </c>
      <c r="L5705" s="10">
        <f t="shared" si="268"/>
        <v>2.0513684926593671E-2</v>
      </c>
      <c r="M5705" s="10">
        <f t="shared" si="269"/>
        <v>-2.0513684926593671E-2</v>
      </c>
      <c r="N5705" s="6">
        <f>DATEDIF(A5705, I5705, "d")</f>
        <v>36</v>
      </c>
    </row>
    <row r="5706" spans="1:14" ht="14.25">
      <c r="A5706" s="5">
        <v>44691</v>
      </c>
      <c r="B5706" s="6" t="s">
        <v>3096</v>
      </c>
      <c r="C5706" s="6" t="s">
        <v>3097</v>
      </c>
      <c r="D5706" s="17">
        <v>4287447174</v>
      </c>
      <c r="E5706" s="6" t="s">
        <v>19</v>
      </c>
      <c r="F5706" s="6" t="str">
        <f>IF(E5706="BUY", "SELL", IF(E5706="SELL", "BUY", ""))</f>
        <v>BUY</v>
      </c>
      <c r="G5706" s="7">
        <v>18.190000999999999</v>
      </c>
      <c r="H5706" s="7">
        <v>1000</v>
      </c>
      <c r="I5706" s="11">
        <v>44693</v>
      </c>
      <c r="J5706" s="9">
        <v>18.040001</v>
      </c>
      <c r="K5706" s="9">
        <f t="shared" si="267"/>
        <v>991.75371128346842</v>
      </c>
      <c r="L5706" s="10">
        <f t="shared" si="268"/>
        <v>-8.2462887165315798E-3</v>
      </c>
      <c r="M5706" s="10">
        <f t="shared" si="269"/>
        <v>8.2462887165315798E-3</v>
      </c>
      <c r="N5706" s="6">
        <f>DATEDIF(A5706, I5706, "d")</f>
        <v>2</v>
      </c>
    </row>
    <row r="5707" spans="1:14" ht="14.25">
      <c r="A5707" s="5">
        <v>44691</v>
      </c>
      <c r="B5707" s="6" t="s">
        <v>3751</v>
      </c>
      <c r="C5707" s="6" t="s">
        <v>3752</v>
      </c>
      <c r="D5707" s="17">
        <v>11663017805</v>
      </c>
      <c r="E5707" s="6" t="s">
        <v>19</v>
      </c>
      <c r="F5707" s="6" t="str">
        <f>IF(E5707="BUY", "SELL", IF(E5707="SELL", "BUY", ""))</f>
        <v>BUY</v>
      </c>
      <c r="G5707" s="7">
        <v>69.540001000000004</v>
      </c>
      <c r="H5707" s="7">
        <v>1000</v>
      </c>
      <c r="I5707" s="11">
        <v>44727</v>
      </c>
      <c r="J5707" s="9">
        <v>64.540001000000004</v>
      </c>
      <c r="K5707" s="9">
        <f t="shared" si="267"/>
        <v>928.09893689820342</v>
      </c>
      <c r="L5707" s="10">
        <f t="shared" si="268"/>
        <v>-7.1901063101796586E-2</v>
      </c>
      <c r="M5707" s="10">
        <f t="shared" si="269"/>
        <v>7.1901063101796586E-2</v>
      </c>
      <c r="N5707" s="6">
        <f>DATEDIF(A5707, I5707, "d")</f>
        <v>36</v>
      </c>
    </row>
    <row r="5708" spans="1:14" ht="14.25">
      <c r="A5708" s="5">
        <v>44691</v>
      </c>
      <c r="B5708" s="6" t="s">
        <v>2292</v>
      </c>
      <c r="C5708" s="6" t="s">
        <v>2293</v>
      </c>
      <c r="D5708" s="17">
        <v>300083024</v>
      </c>
      <c r="E5708" s="6" t="s">
        <v>16</v>
      </c>
      <c r="F5708" s="6" t="str">
        <f>IF(E5708="BUY", "SELL", IF(E5708="SELL", "BUY", ""))</f>
        <v>SELL</v>
      </c>
      <c r="G5708" s="7">
        <v>19.329999999999998</v>
      </c>
      <c r="H5708" s="7">
        <v>1000</v>
      </c>
      <c r="I5708" s="11">
        <v>44727</v>
      </c>
      <c r="J5708" s="9">
        <v>20.52</v>
      </c>
      <c r="K5708" s="9">
        <f t="shared" si="267"/>
        <v>1061.5623383341956</v>
      </c>
      <c r="L5708" s="10">
        <f t="shared" si="268"/>
        <v>-6.1562338334195603E-2</v>
      </c>
      <c r="M5708" s="10">
        <f t="shared" si="269"/>
        <v>6.1562338334195603E-2</v>
      </c>
      <c r="N5708" s="6">
        <f>DATEDIF(A5708, I5708, "d")</f>
        <v>36</v>
      </c>
    </row>
    <row r="5709" spans="1:14" ht="14.25">
      <c r="A5709" s="5">
        <v>44692</v>
      </c>
      <c r="B5709" s="6" t="s">
        <v>107</v>
      </c>
      <c r="C5709" s="6" t="s">
        <v>108</v>
      </c>
      <c r="D5709" s="17">
        <v>67681050569</v>
      </c>
      <c r="E5709" s="6" t="s">
        <v>19</v>
      </c>
      <c r="F5709" s="6" t="str">
        <f>IF(E5709="BUY", "SELL", IF(E5709="SELL", "BUY", ""))</f>
        <v>BUY</v>
      </c>
      <c r="G5709" s="7">
        <v>49.27</v>
      </c>
      <c r="H5709" s="7">
        <v>1000</v>
      </c>
      <c r="I5709" s="11">
        <v>44727</v>
      </c>
      <c r="J5709" s="9">
        <v>47.99</v>
      </c>
      <c r="K5709" s="9">
        <f t="shared" si="267"/>
        <v>974.02070225289219</v>
      </c>
      <c r="L5709" s="10">
        <f t="shared" si="268"/>
        <v>-2.5979297747107808E-2</v>
      </c>
      <c r="M5709" s="10">
        <f t="shared" si="269"/>
        <v>2.5979297747107808E-2</v>
      </c>
      <c r="N5709" s="6">
        <f>DATEDIF(A5709, I5709, "d")</f>
        <v>35</v>
      </c>
    </row>
    <row r="5710" spans="1:14" ht="14.25">
      <c r="A5710" s="5">
        <v>44692</v>
      </c>
      <c r="B5710" s="6" t="s">
        <v>3182</v>
      </c>
      <c r="C5710" s="6" t="s">
        <v>3183</v>
      </c>
      <c r="D5710" s="17">
        <v>16799834943</v>
      </c>
      <c r="E5710" s="6" t="s">
        <v>16</v>
      </c>
      <c r="F5710" s="6" t="str">
        <f>IF(E5710="BUY", "SELL", IF(E5710="SELL", "BUY", ""))</f>
        <v>SELL</v>
      </c>
      <c r="G5710" s="7">
        <v>23.969999000000001</v>
      </c>
      <c r="H5710" s="7">
        <v>1000</v>
      </c>
      <c r="I5710" s="5">
        <v>44712</v>
      </c>
      <c r="J5710" s="9">
        <v>29.940000999999999</v>
      </c>
      <c r="K5710" s="9">
        <f t="shared" si="267"/>
        <v>1249.0614204865005</v>
      </c>
      <c r="L5710" s="10">
        <f t="shared" si="268"/>
        <v>-0.24906142048650054</v>
      </c>
      <c r="M5710" s="10">
        <f t="shared" si="269"/>
        <v>0.24906142048650054</v>
      </c>
      <c r="N5710" s="6">
        <f>DATEDIF(A5710, I5710, "d")</f>
        <v>20</v>
      </c>
    </row>
    <row r="5711" spans="1:14" ht="14.25">
      <c r="A5711" s="5">
        <v>44693</v>
      </c>
      <c r="B5711" s="6" t="s">
        <v>3096</v>
      </c>
      <c r="C5711" s="6" t="s">
        <v>3097</v>
      </c>
      <c r="D5711" s="17">
        <v>4287447174</v>
      </c>
      <c r="E5711" s="6" t="s">
        <v>16</v>
      </c>
      <c r="F5711" s="6" t="str">
        <f>IF(E5711="BUY", "SELL", IF(E5711="SELL", "BUY", ""))</f>
        <v>SELL</v>
      </c>
      <c r="G5711" s="7">
        <v>18.040001</v>
      </c>
      <c r="H5711" s="7">
        <v>1000</v>
      </c>
      <c r="I5711" s="11">
        <v>44727</v>
      </c>
      <c r="J5711" s="9">
        <v>18.600000000000001</v>
      </c>
      <c r="K5711" s="9">
        <f t="shared" si="267"/>
        <v>1031.042071449996</v>
      </c>
      <c r="L5711" s="10">
        <f t="shared" si="268"/>
        <v>-3.1042071449996E-2</v>
      </c>
      <c r="M5711" s="10">
        <f t="shared" si="269"/>
        <v>3.1042071449996E-2</v>
      </c>
      <c r="N5711" s="6">
        <f>DATEDIF(A5711, I5711, "d")</f>
        <v>34</v>
      </c>
    </row>
    <row r="5712" spans="1:14" ht="14.25">
      <c r="A5712" s="5">
        <v>44693</v>
      </c>
      <c r="B5712" s="6" t="s">
        <v>1662</v>
      </c>
      <c r="C5712" s="6" t="s">
        <v>1663</v>
      </c>
      <c r="D5712" s="17">
        <v>8753615208</v>
      </c>
      <c r="E5712" s="6" t="s">
        <v>16</v>
      </c>
      <c r="F5712" s="6" t="str">
        <f>IF(E5712="BUY", "SELL", IF(E5712="SELL", "BUY", ""))</f>
        <v>SELL</v>
      </c>
      <c r="G5712" s="7">
        <v>198.169479</v>
      </c>
      <c r="H5712" s="7">
        <v>1000</v>
      </c>
      <c r="I5712" s="11">
        <v>44727</v>
      </c>
      <c r="J5712" s="9">
        <v>201.16894500000001</v>
      </c>
      <c r="K5712" s="9">
        <f t="shared" si="267"/>
        <v>1015.1358625714508</v>
      </c>
      <c r="L5712" s="10">
        <f t="shared" si="268"/>
        <v>-1.5135862571450843E-2</v>
      </c>
      <c r="M5712" s="10">
        <f t="shared" si="269"/>
        <v>1.5135862571450843E-2</v>
      </c>
      <c r="N5712" s="6">
        <f>DATEDIF(A5712, I5712, "d")</f>
        <v>34</v>
      </c>
    </row>
    <row r="5713" spans="1:14" ht="14.25">
      <c r="A5713" s="5">
        <v>44693</v>
      </c>
      <c r="B5713" s="6" t="s">
        <v>757</v>
      </c>
      <c r="C5713" s="6" t="s">
        <v>758</v>
      </c>
      <c r="D5713" s="17">
        <v>100443452698</v>
      </c>
      <c r="E5713" s="6" t="s">
        <v>19</v>
      </c>
      <c r="F5713" s="6" t="str">
        <f>IF(E5713="BUY", "SELL", IF(E5713="SELL", "BUY", ""))</f>
        <v>BUY</v>
      </c>
      <c r="G5713" s="7">
        <v>18.25985</v>
      </c>
      <c r="H5713" s="7">
        <v>1000</v>
      </c>
      <c r="I5713" s="5">
        <v>44713</v>
      </c>
      <c r="J5713" s="9">
        <v>19.648785</v>
      </c>
      <c r="K5713" s="9">
        <f t="shared" si="267"/>
        <v>1076.064973151477</v>
      </c>
      <c r="L5713" s="10">
        <f t="shared" si="268"/>
        <v>7.6064973151477033E-2</v>
      </c>
      <c r="M5713" s="10">
        <f t="shared" si="269"/>
        <v>-7.6064973151477033E-2</v>
      </c>
      <c r="N5713" s="6">
        <f>DATEDIF(A5713, I5713, "d")</f>
        <v>20</v>
      </c>
    </row>
    <row r="5714" spans="1:14" ht="14.25">
      <c r="A5714" s="5">
        <v>44693</v>
      </c>
      <c r="B5714" s="6" t="s">
        <v>3753</v>
      </c>
      <c r="C5714" s="6" t="s">
        <v>3754</v>
      </c>
      <c r="D5714" s="17">
        <v>2139474240</v>
      </c>
      <c r="E5714" s="6" t="s">
        <v>16</v>
      </c>
      <c r="F5714" s="6" t="str">
        <f>IF(E5714="BUY", "SELL", IF(E5714="SELL", "BUY", ""))</f>
        <v>SELL</v>
      </c>
      <c r="G5714" s="7">
        <v>17.600000000000001</v>
      </c>
      <c r="H5714" s="7">
        <v>1000</v>
      </c>
      <c r="I5714" s="11">
        <v>44727</v>
      </c>
      <c r="J5714" s="9">
        <v>21.17</v>
      </c>
      <c r="K5714" s="9">
        <f t="shared" si="267"/>
        <v>1202.840909090909</v>
      </c>
      <c r="L5714" s="10">
        <f t="shared" si="268"/>
        <v>-0.20284090909090902</v>
      </c>
      <c r="M5714" s="10">
        <f t="shared" si="269"/>
        <v>0.20284090909090902</v>
      </c>
      <c r="N5714" s="6">
        <f>DATEDIF(A5714, I5714, "d")</f>
        <v>34</v>
      </c>
    </row>
    <row r="5715" spans="1:14" ht="14.25">
      <c r="A5715" s="5">
        <v>44697</v>
      </c>
      <c r="B5715" s="6" t="s">
        <v>3432</v>
      </c>
      <c r="C5715" s="6" t="s">
        <v>3433</v>
      </c>
      <c r="D5715" s="17">
        <v>1585116720</v>
      </c>
      <c r="E5715" s="6" t="s">
        <v>16</v>
      </c>
      <c r="F5715" s="6" t="str">
        <f>IF(E5715="BUY", "SELL", IF(E5715="SELL", "BUY", ""))</f>
        <v>SELL</v>
      </c>
      <c r="G5715" s="7">
        <v>7.81</v>
      </c>
      <c r="H5715" s="7">
        <v>1000</v>
      </c>
      <c r="I5715" s="11">
        <v>44727</v>
      </c>
      <c r="J5715" s="9">
        <v>9.27</v>
      </c>
      <c r="K5715" s="9">
        <f t="shared" si="267"/>
        <v>1186.9398207426377</v>
      </c>
      <c r="L5715" s="10">
        <f t="shared" si="268"/>
        <v>-0.18693982074263771</v>
      </c>
      <c r="M5715" s="10">
        <f t="shared" si="269"/>
        <v>0.18693982074263771</v>
      </c>
      <c r="N5715" s="6">
        <f>DATEDIF(A5715, I5715, "d")</f>
        <v>30</v>
      </c>
    </row>
    <row r="5716" spans="1:14" ht="14.25">
      <c r="A5716" s="5">
        <v>44697</v>
      </c>
      <c r="B5716" s="6" t="s">
        <v>1305</v>
      </c>
      <c r="C5716" s="6" t="s">
        <v>1305</v>
      </c>
      <c r="D5716" s="17">
        <v>3135522007</v>
      </c>
      <c r="E5716" s="6" t="s">
        <v>19</v>
      </c>
      <c r="F5716" s="6" t="str">
        <f>IF(E5716="BUY", "SELL", IF(E5716="SELL", "BUY", ""))</f>
        <v>BUY</v>
      </c>
      <c r="G5716" s="7">
        <v>13.675141</v>
      </c>
      <c r="H5716" s="7">
        <v>1000</v>
      </c>
      <c r="I5716" s="11">
        <v>44727</v>
      </c>
      <c r="J5716" s="9">
        <v>11.698013</v>
      </c>
      <c r="K5716" s="9">
        <f t="shared" si="267"/>
        <v>855.42174665694483</v>
      </c>
      <c r="L5716" s="10">
        <f t="shared" si="268"/>
        <v>-0.14457825334305516</v>
      </c>
      <c r="M5716" s="10">
        <f t="shared" si="269"/>
        <v>0.14457825334305516</v>
      </c>
      <c r="N5716" s="6">
        <f>DATEDIF(A5716, I5716, "d")</f>
        <v>30</v>
      </c>
    </row>
    <row r="5717" spans="1:14" ht="14.25">
      <c r="A5717" s="5">
        <v>44697</v>
      </c>
      <c r="B5717" s="6" t="s">
        <v>2362</v>
      </c>
      <c r="C5717" s="6" t="s">
        <v>2363</v>
      </c>
      <c r="D5717" s="17">
        <v>2138229450</v>
      </c>
      <c r="E5717" s="6" t="s">
        <v>19</v>
      </c>
      <c r="F5717" s="6" t="str">
        <f>IF(E5717="BUY", "SELL", IF(E5717="SELL", "BUY", ""))</f>
        <v>BUY</v>
      </c>
      <c r="G5717" s="7">
        <v>120.352524</v>
      </c>
      <c r="H5717" s="7">
        <v>1000</v>
      </c>
      <c r="I5717" s="11">
        <v>44727</v>
      </c>
      <c r="J5717" s="9">
        <v>105.403358</v>
      </c>
      <c r="K5717" s="9">
        <f t="shared" si="267"/>
        <v>875.78851275275281</v>
      </c>
      <c r="L5717" s="10">
        <f t="shared" si="268"/>
        <v>-0.12421148724724719</v>
      </c>
      <c r="M5717" s="10">
        <f t="shared" si="269"/>
        <v>0.12421148724724719</v>
      </c>
      <c r="N5717" s="6">
        <f>DATEDIF(A5717, I5717, "d")</f>
        <v>30</v>
      </c>
    </row>
    <row r="5718" spans="1:14" ht="14.25">
      <c r="A5718" s="5">
        <v>44697</v>
      </c>
      <c r="B5718" s="6" t="s">
        <v>755</v>
      </c>
      <c r="C5718" s="6" t="s">
        <v>756</v>
      </c>
      <c r="D5718" s="17">
        <v>6238227890</v>
      </c>
      <c r="E5718" s="6" t="s">
        <v>16</v>
      </c>
      <c r="F5718" s="6" t="str">
        <f>IF(E5718="BUY", "SELL", IF(E5718="SELL", "BUY", ""))</f>
        <v>SELL</v>
      </c>
      <c r="G5718" s="7">
        <v>20.598580999999999</v>
      </c>
      <c r="H5718" s="7">
        <v>1000</v>
      </c>
      <c r="I5718" s="11">
        <v>44727</v>
      </c>
      <c r="J5718" s="9">
        <v>18.365743999999999</v>
      </c>
      <c r="K5718" s="9">
        <f t="shared" si="267"/>
        <v>891.60238756252181</v>
      </c>
      <c r="L5718" s="10">
        <f t="shared" si="268"/>
        <v>0.10839761243747818</v>
      </c>
      <c r="M5718" s="10">
        <f t="shared" si="269"/>
        <v>-0.10839761243747818</v>
      </c>
      <c r="N5718" s="6">
        <f>DATEDIF(A5718, I5718, "d")</f>
        <v>30</v>
      </c>
    </row>
    <row r="5719" spans="1:14" ht="14.25">
      <c r="A5719" s="5">
        <v>44698</v>
      </c>
      <c r="B5719" s="6" t="s">
        <v>93</v>
      </c>
      <c r="C5719" s="6" t="s">
        <v>94</v>
      </c>
      <c r="D5719" s="17">
        <v>81360823648</v>
      </c>
      <c r="E5719" s="6" t="s">
        <v>16</v>
      </c>
      <c r="F5719" s="6" t="str">
        <f>IF(E5719="BUY", "SELL", IF(E5719="SELL", "BUY", ""))</f>
        <v>SELL</v>
      </c>
      <c r="G5719" s="7">
        <v>48.387115000000001</v>
      </c>
      <c r="H5719" s="7">
        <v>1000</v>
      </c>
      <c r="I5719" s="11">
        <v>44727</v>
      </c>
      <c r="J5719" s="9">
        <v>45.098125000000003</v>
      </c>
      <c r="K5719" s="9">
        <f t="shared" si="267"/>
        <v>932.02756560295029</v>
      </c>
      <c r="L5719" s="10">
        <f t="shared" si="268"/>
        <v>6.7972434397049711E-2</v>
      </c>
      <c r="M5719" s="10">
        <f t="shared" si="269"/>
        <v>-6.7972434397049711E-2</v>
      </c>
      <c r="N5719" s="6">
        <f>DATEDIF(A5719, I5719, "d")</f>
        <v>29</v>
      </c>
    </row>
    <row r="5720" spans="1:14" ht="14.25">
      <c r="A5720" s="5">
        <v>44698</v>
      </c>
      <c r="B5720" s="6" t="s">
        <v>3024</v>
      </c>
      <c r="C5720" s="6" t="s">
        <v>3025</v>
      </c>
      <c r="D5720" s="17">
        <v>1894207446</v>
      </c>
      <c r="E5720" s="6" t="s">
        <v>19</v>
      </c>
      <c r="F5720" s="6" t="str">
        <f>IF(E5720="BUY", "SELL", IF(E5720="SELL", "BUY", ""))</f>
        <v>BUY</v>
      </c>
      <c r="G5720" s="7">
        <v>10.61</v>
      </c>
      <c r="H5720" s="7">
        <v>1000</v>
      </c>
      <c r="I5720" s="11">
        <v>44727</v>
      </c>
      <c r="J5720" s="9">
        <v>8.74</v>
      </c>
      <c r="K5720" s="9">
        <f t="shared" si="267"/>
        <v>823.75117813383611</v>
      </c>
      <c r="L5720" s="10">
        <f t="shared" si="268"/>
        <v>-0.17624882186616389</v>
      </c>
      <c r="M5720" s="10">
        <f t="shared" si="269"/>
        <v>0.17624882186616389</v>
      </c>
      <c r="N5720" s="6">
        <f>DATEDIF(A5720, I5720, "d")</f>
        <v>29</v>
      </c>
    </row>
    <row r="5721" spans="1:14" ht="14.25">
      <c r="A5721" s="5">
        <v>44698</v>
      </c>
      <c r="B5721" s="6" t="s">
        <v>421</v>
      </c>
      <c r="C5721" s="6" t="s">
        <v>422</v>
      </c>
      <c r="D5721" s="17">
        <v>329131240124</v>
      </c>
      <c r="E5721" s="6" t="s">
        <v>16</v>
      </c>
      <c r="F5721" s="6" t="str">
        <f>IF(E5721="BUY", "SELL", IF(E5721="SELL", "BUY", ""))</f>
        <v>SELL</v>
      </c>
      <c r="G5721" s="7">
        <v>291.11685199999999</v>
      </c>
      <c r="H5721" s="7">
        <v>1000</v>
      </c>
      <c r="I5721" s="11">
        <v>44727</v>
      </c>
      <c r="J5721" s="9">
        <v>272.29907200000002</v>
      </c>
      <c r="K5721" s="9">
        <f t="shared" si="267"/>
        <v>935.36004573173943</v>
      </c>
      <c r="L5721" s="10">
        <f t="shared" si="268"/>
        <v>6.4639954268260566E-2</v>
      </c>
      <c r="M5721" s="10">
        <f t="shared" si="269"/>
        <v>-6.4639954268260566E-2</v>
      </c>
      <c r="N5721" s="6">
        <f>DATEDIF(A5721, I5721, "d")</f>
        <v>29</v>
      </c>
    </row>
    <row r="5722" spans="1:14" ht="14.25">
      <c r="A5722" s="5">
        <v>44699</v>
      </c>
      <c r="B5722" s="6" t="s">
        <v>3755</v>
      </c>
      <c r="C5722" s="6" t="s">
        <v>3756</v>
      </c>
      <c r="D5722" s="17">
        <v>26595656400</v>
      </c>
      <c r="E5722" s="6" t="s">
        <v>16</v>
      </c>
      <c r="F5722" s="6" t="str">
        <f>IF(E5722="BUY", "SELL", IF(E5722="SELL", "BUY", ""))</f>
        <v>SELL</v>
      </c>
      <c r="G5722" s="7">
        <v>155.006912</v>
      </c>
      <c r="H5722" s="7">
        <v>1000</v>
      </c>
      <c r="I5722" s="11">
        <v>44727</v>
      </c>
      <c r="J5722" s="9">
        <v>137.990005</v>
      </c>
      <c r="K5722" s="9">
        <f t="shared" si="267"/>
        <v>890.21839877695265</v>
      </c>
      <c r="L5722" s="10">
        <f t="shared" si="268"/>
        <v>0.10978160122304735</v>
      </c>
      <c r="M5722" s="10">
        <f t="shared" si="269"/>
        <v>-0.10978160122304735</v>
      </c>
      <c r="N5722" s="6">
        <f>DATEDIF(A5722, I5722, "d")</f>
        <v>28</v>
      </c>
    </row>
    <row r="5723" spans="1:14" ht="14.25">
      <c r="A5723" s="5">
        <v>44699</v>
      </c>
      <c r="B5723" s="6" t="s">
        <v>2996</v>
      </c>
      <c r="C5723" s="6" t="s">
        <v>2997</v>
      </c>
      <c r="D5723" s="17">
        <v>3809385600</v>
      </c>
      <c r="E5723" s="6" t="s">
        <v>16</v>
      </c>
      <c r="F5723" s="6" t="str">
        <f>IF(E5723="BUY", "SELL", IF(E5723="SELL", "BUY", ""))</f>
        <v>SELL</v>
      </c>
      <c r="G5723" s="7">
        <v>27.17</v>
      </c>
      <c r="H5723" s="7">
        <v>1000</v>
      </c>
      <c r="I5723" s="11">
        <v>44727</v>
      </c>
      <c r="J5723" s="9">
        <v>24.67</v>
      </c>
      <c r="K5723" s="9">
        <f t="shared" si="267"/>
        <v>907.98675009201327</v>
      </c>
      <c r="L5723" s="10">
        <f t="shared" si="268"/>
        <v>9.2013249907986733E-2</v>
      </c>
      <c r="M5723" s="10">
        <f t="shared" si="269"/>
        <v>-9.2013249907986733E-2</v>
      </c>
      <c r="N5723" s="6">
        <f>DATEDIF(A5723, I5723, "d")</f>
        <v>28</v>
      </c>
    </row>
    <row r="5724" spans="1:14" ht="14.25">
      <c r="A5724" s="11">
        <v>44699</v>
      </c>
      <c r="B5724" s="6" t="s">
        <v>3128</v>
      </c>
      <c r="C5724" s="6" t="s">
        <v>3129</v>
      </c>
      <c r="D5724" s="17">
        <v>96375640</v>
      </c>
      <c r="E5724" s="13" t="s">
        <v>19</v>
      </c>
      <c r="F5724" s="12" t="str">
        <f>IF(E5724="BUY", "SELL", IF(E5724="SELL", "BUY", ""))</f>
        <v>BUY</v>
      </c>
      <c r="G5724" s="7">
        <v>15.01</v>
      </c>
      <c r="H5724" s="7">
        <v>1000</v>
      </c>
      <c r="I5724" s="11">
        <v>44727</v>
      </c>
      <c r="J5724" s="9">
        <v>12.85</v>
      </c>
      <c r="K5724" s="9">
        <f t="shared" si="267"/>
        <v>856.0959360426383</v>
      </c>
      <c r="L5724" s="10">
        <f t="shared" si="268"/>
        <v>-0.14390406395736169</v>
      </c>
      <c r="M5724" s="10">
        <f t="shared" si="269"/>
        <v>0.14390406395736169</v>
      </c>
      <c r="N5724" s="6">
        <f>DATEDIF(A5724, I5724, "d")</f>
        <v>28</v>
      </c>
    </row>
    <row r="5725" spans="1:14" ht="14.25">
      <c r="A5725" s="11">
        <v>44699</v>
      </c>
      <c r="B5725" s="6" t="s">
        <v>3757</v>
      </c>
      <c r="C5725" s="6" t="s">
        <v>3758</v>
      </c>
      <c r="D5725" s="17">
        <v>429820726</v>
      </c>
      <c r="E5725" s="12" t="s">
        <v>16</v>
      </c>
      <c r="F5725" s="13" t="str">
        <f>IF(E5725="BUY", "SELL", IF(E5725="SELL", "BUY", ""))</f>
        <v>SELL</v>
      </c>
      <c r="G5725" s="7">
        <v>15.07</v>
      </c>
      <c r="H5725" s="7">
        <v>1000</v>
      </c>
      <c r="I5725" s="11">
        <v>44727</v>
      </c>
      <c r="J5725" s="9">
        <v>14.47</v>
      </c>
      <c r="K5725" s="9">
        <f t="shared" si="267"/>
        <v>960.18579960185798</v>
      </c>
      <c r="L5725" s="10">
        <f t="shared" si="268"/>
        <v>3.981420039814202E-2</v>
      </c>
      <c r="M5725" s="10">
        <f t="shared" si="269"/>
        <v>-3.981420039814202E-2</v>
      </c>
      <c r="N5725" s="6">
        <f>DATEDIF(A5725, I5725, "d")</f>
        <v>28</v>
      </c>
    </row>
    <row r="5726" spans="1:14" ht="14.25">
      <c r="A5726" s="5">
        <v>44700</v>
      </c>
      <c r="B5726" s="6" t="s">
        <v>2641</v>
      </c>
      <c r="C5726" s="6" t="s">
        <v>2642</v>
      </c>
      <c r="D5726" s="17">
        <v>19576169878</v>
      </c>
      <c r="E5726" s="6" t="s">
        <v>16</v>
      </c>
      <c r="F5726" s="6" t="str">
        <f>IF(E5726="BUY", "SELL", IF(E5726="SELL", "BUY", ""))</f>
        <v>SELL</v>
      </c>
      <c r="G5726" s="7">
        <v>58</v>
      </c>
      <c r="H5726" s="7">
        <v>1000</v>
      </c>
      <c r="I5726" s="11">
        <v>44727</v>
      </c>
      <c r="J5726" s="9">
        <v>43.560001</v>
      </c>
      <c r="K5726" s="9">
        <f t="shared" si="267"/>
        <v>751.03450000000009</v>
      </c>
      <c r="L5726" s="10">
        <f t="shared" si="268"/>
        <v>0.2489654999999999</v>
      </c>
      <c r="M5726" s="10">
        <f t="shared" si="269"/>
        <v>-0.2489654999999999</v>
      </c>
      <c r="N5726" s="6">
        <f>DATEDIF(A5726, I5726, "d")</f>
        <v>27</v>
      </c>
    </row>
    <row r="5727" spans="1:14" ht="14.25">
      <c r="A5727" s="5">
        <v>44700</v>
      </c>
      <c r="B5727" s="6" t="s">
        <v>879</v>
      </c>
      <c r="C5727" s="6" t="s">
        <v>880</v>
      </c>
      <c r="D5727" s="17">
        <v>65325189471</v>
      </c>
      <c r="E5727" s="6" t="s">
        <v>16</v>
      </c>
      <c r="F5727" s="6" t="str">
        <f>IF(E5727="BUY", "SELL", IF(E5727="SELL", "BUY", ""))</f>
        <v>SELL</v>
      </c>
      <c r="G5727" s="7">
        <v>440.28241000000003</v>
      </c>
      <c r="H5727" s="7">
        <v>1000</v>
      </c>
      <c r="I5727" s="11">
        <v>44727</v>
      </c>
      <c r="J5727" s="9">
        <v>451.722015</v>
      </c>
      <c r="K5727" s="9">
        <f t="shared" si="267"/>
        <v>1025.9824256890024</v>
      </c>
      <c r="L5727" s="10">
        <f t="shared" si="268"/>
        <v>-2.5982425689002411E-2</v>
      </c>
      <c r="M5727" s="10">
        <f t="shared" si="269"/>
        <v>2.5982425689002411E-2</v>
      </c>
      <c r="N5727" s="6">
        <f>DATEDIF(A5727, I5727, "d")</f>
        <v>27</v>
      </c>
    </row>
    <row r="5728" spans="1:14" ht="14.25">
      <c r="A5728" s="5">
        <v>44700</v>
      </c>
      <c r="B5728" s="6" t="s">
        <v>3759</v>
      </c>
      <c r="C5728" s="6" t="s">
        <v>3760</v>
      </c>
      <c r="D5728" s="17">
        <v>100126464</v>
      </c>
      <c r="E5728" s="6" t="s">
        <v>19</v>
      </c>
      <c r="F5728" s="6" t="str">
        <f>IF(E5728="BUY", "SELL", IF(E5728="SELL", "BUY", ""))</f>
        <v>BUY</v>
      </c>
      <c r="G5728" s="7">
        <v>9.06</v>
      </c>
      <c r="H5728" s="7">
        <v>1000</v>
      </c>
      <c r="I5728" s="11">
        <v>44727</v>
      </c>
      <c r="J5728" s="9">
        <v>7.58</v>
      </c>
      <c r="K5728" s="9">
        <f t="shared" si="267"/>
        <v>836.64459161147897</v>
      </c>
      <c r="L5728" s="10">
        <f t="shared" si="268"/>
        <v>-0.16335540838852103</v>
      </c>
      <c r="M5728" s="10">
        <f t="shared" si="269"/>
        <v>0.16335540838852103</v>
      </c>
      <c r="N5728" s="6">
        <f>DATEDIF(A5728, I5728, "d")</f>
        <v>27</v>
      </c>
    </row>
    <row r="5729" spans="1:14" ht="14.25">
      <c r="A5729" s="5">
        <v>44712</v>
      </c>
      <c r="B5729" s="6" t="s">
        <v>3182</v>
      </c>
      <c r="C5729" s="6" t="s">
        <v>3183</v>
      </c>
      <c r="D5729" s="17">
        <v>16799834943</v>
      </c>
      <c r="E5729" s="6" t="s">
        <v>19</v>
      </c>
      <c r="F5729" s="6" t="str">
        <f>IF(E5729="BUY", "SELL", IF(E5729="SELL", "BUY", ""))</f>
        <v>BUY</v>
      </c>
      <c r="G5729" s="7">
        <v>29.940000999999999</v>
      </c>
      <c r="H5729" s="7">
        <v>1000</v>
      </c>
      <c r="I5729" s="11">
        <v>44727</v>
      </c>
      <c r="J5729" s="9">
        <v>28.9</v>
      </c>
      <c r="K5729" s="9">
        <f t="shared" si="267"/>
        <v>965.26382881550342</v>
      </c>
      <c r="L5729" s="10">
        <f t="shared" si="268"/>
        <v>-3.4736171184496581E-2</v>
      </c>
      <c r="M5729" s="10">
        <f t="shared" si="269"/>
        <v>3.4736171184496581E-2</v>
      </c>
      <c r="N5729" s="6">
        <f>DATEDIF(A5729, I5729, "d")</f>
        <v>15</v>
      </c>
    </row>
    <row r="5730" spans="1:14" ht="14.25">
      <c r="A5730" s="5">
        <v>44713</v>
      </c>
      <c r="B5730" s="6" t="s">
        <v>3761</v>
      </c>
      <c r="C5730" s="6" t="s">
        <v>3762</v>
      </c>
      <c r="D5730" s="17">
        <v>2543750700</v>
      </c>
      <c r="E5730" s="6" t="s">
        <v>16</v>
      </c>
      <c r="F5730" s="6" t="str">
        <f>IF(E5730="BUY", "SELL", IF(E5730="SELL", "BUY", ""))</f>
        <v>SELL</v>
      </c>
      <c r="G5730" s="7">
        <v>30.161066000000002</v>
      </c>
      <c r="H5730" s="7">
        <v>1000</v>
      </c>
      <c r="I5730" s="11">
        <v>44727</v>
      </c>
      <c r="J5730" s="9">
        <v>30.489412000000002</v>
      </c>
      <c r="K5730" s="9">
        <f t="shared" si="267"/>
        <v>1010.8864189349276</v>
      </c>
      <c r="L5730" s="10">
        <f t="shared" si="268"/>
        <v>-1.0886418934927634E-2</v>
      </c>
      <c r="M5730" s="10">
        <f t="shared" si="269"/>
        <v>1.0886418934927634E-2</v>
      </c>
      <c r="N5730" s="6">
        <f>DATEDIF(A5730, I5730, "d")</f>
        <v>14</v>
      </c>
    </row>
    <row r="5731" spans="1:14" ht="14.25">
      <c r="A5731" s="5">
        <v>44713</v>
      </c>
      <c r="B5731" s="6" t="s">
        <v>3336</v>
      </c>
      <c r="C5731" s="6" t="s">
        <v>3337</v>
      </c>
      <c r="D5731" s="17">
        <v>4337728664</v>
      </c>
      <c r="E5731" s="6" t="s">
        <v>16</v>
      </c>
      <c r="F5731" s="6" t="str">
        <f>IF(E5731="BUY", "SELL", IF(E5731="SELL", "BUY", ""))</f>
        <v>SELL</v>
      </c>
      <c r="G5731" s="7">
        <v>35.529998999999997</v>
      </c>
      <c r="H5731" s="7">
        <v>1000</v>
      </c>
      <c r="I5731" s="11">
        <v>44727</v>
      </c>
      <c r="J5731" s="9">
        <v>34.75</v>
      </c>
      <c r="K5731" s="9">
        <f t="shared" si="267"/>
        <v>978.04674860812702</v>
      </c>
      <c r="L5731" s="10">
        <f t="shared" si="268"/>
        <v>2.1953251391872982E-2</v>
      </c>
      <c r="M5731" s="10">
        <f t="shared" si="269"/>
        <v>-2.1953251391872982E-2</v>
      </c>
      <c r="N5731" s="6">
        <f>DATEDIF(A5731, I5731, "d")</f>
        <v>14</v>
      </c>
    </row>
    <row r="5732" spans="1:14" ht="14.25">
      <c r="A5732" s="5">
        <v>44713</v>
      </c>
      <c r="B5732" s="6" t="s">
        <v>515</v>
      </c>
      <c r="C5732" s="6" t="s">
        <v>516</v>
      </c>
      <c r="D5732" s="17">
        <v>40102861682</v>
      </c>
      <c r="E5732" s="6" t="s">
        <v>19</v>
      </c>
      <c r="F5732" s="6" t="str">
        <f>IF(E5732="BUY", "SELL", IF(E5732="SELL", "BUY", ""))</f>
        <v>BUY</v>
      </c>
      <c r="G5732" s="7">
        <v>369.63000499999998</v>
      </c>
      <c r="H5732" s="7">
        <v>1000</v>
      </c>
      <c r="I5732" s="11">
        <v>44727</v>
      </c>
      <c r="J5732" s="9">
        <v>333.94000199999999</v>
      </c>
      <c r="K5732" s="9">
        <f t="shared" si="267"/>
        <v>903.44397771495858</v>
      </c>
      <c r="L5732" s="10">
        <f t="shared" si="268"/>
        <v>-9.6556022285041426E-2</v>
      </c>
      <c r="M5732" s="10">
        <f t="shared" si="269"/>
        <v>9.6556022285041426E-2</v>
      </c>
      <c r="N5732" s="6">
        <f>DATEDIF(A5732, I5732, "d")</f>
        <v>14</v>
      </c>
    </row>
    <row r="5733" spans="1:14" ht="14.25">
      <c r="A5733" s="5">
        <v>44713</v>
      </c>
      <c r="B5733" s="6" t="s">
        <v>2609</v>
      </c>
      <c r="C5733" s="6" t="s">
        <v>2610</v>
      </c>
      <c r="D5733" s="17">
        <v>3111835764</v>
      </c>
      <c r="E5733" s="6" t="s">
        <v>19</v>
      </c>
      <c r="F5733" s="6" t="str">
        <f>IF(E5733="BUY", "SELL", IF(E5733="SELL", "BUY", ""))</f>
        <v>BUY</v>
      </c>
      <c r="G5733" s="7">
        <v>25.559999000000001</v>
      </c>
      <c r="H5733" s="7">
        <v>1000</v>
      </c>
      <c r="I5733" s="11">
        <v>44727</v>
      </c>
      <c r="J5733" s="9">
        <v>22.6</v>
      </c>
      <c r="K5733" s="9">
        <f t="shared" si="267"/>
        <v>884.19408780102071</v>
      </c>
      <c r="L5733" s="10">
        <f t="shared" si="268"/>
        <v>-0.11580591219897929</v>
      </c>
      <c r="M5733" s="10">
        <f t="shared" si="269"/>
        <v>0.11580591219897929</v>
      </c>
      <c r="N5733" s="6">
        <f>DATEDIF(A5733, I5733, "d")</f>
        <v>14</v>
      </c>
    </row>
    <row r="5734" spans="1:14" ht="14.25">
      <c r="A5734" s="5">
        <v>44713</v>
      </c>
      <c r="B5734" s="6" t="s">
        <v>3763</v>
      </c>
      <c r="C5734" s="6" t="s">
        <v>3764</v>
      </c>
      <c r="D5734" s="17">
        <v>1770746757</v>
      </c>
      <c r="E5734" s="6" t="s">
        <v>16</v>
      </c>
      <c r="F5734" s="6" t="str">
        <f>IF(E5734="BUY", "SELL", IF(E5734="SELL", "BUY", ""))</f>
        <v>SELL</v>
      </c>
      <c r="G5734" s="7">
        <v>17.247634999999999</v>
      </c>
      <c r="H5734" s="7">
        <v>1000</v>
      </c>
      <c r="I5734" s="11">
        <v>44727</v>
      </c>
      <c r="J5734" s="9">
        <v>17.475663999999998</v>
      </c>
      <c r="K5734" s="9">
        <f t="shared" si="267"/>
        <v>1013.2208850662714</v>
      </c>
      <c r="L5734" s="10">
        <f t="shared" si="268"/>
        <v>-1.3220885066271421E-2</v>
      </c>
      <c r="M5734" s="10">
        <f t="shared" si="269"/>
        <v>1.3220885066271421E-2</v>
      </c>
      <c r="N5734" s="6">
        <f>DATEDIF(A5734, I5734, "d")</f>
        <v>14</v>
      </c>
    </row>
    <row r="5735" spans="1:14" ht="14.25">
      <c r="A5735" s="5">
        <v>44713</v>
      </c>
      <c r="B5735" s="6" t="s">
        <v>3765</v>
      </c>
      <c r="C5735" s="6" t="s">
        <v>3766</v>
      </c>
      <c r="D5735" s="17">
        <v>1766547878</v>
      </c>
      <c r="E5735" s="6" t="s">
        <v>19</v>
      </c>
      <c r="F5735" s="6" t="str">
        <f>IF(E5735="BUY", "SELL", IF(E5735="SELL", "BUY", ""))</f>
        <v>BUY</v>
      </c>
      <c r="G5735" s="7">
        <v>15.66</v>
      </c>
      <c r="H5735" s="7">
        <v>1000</v>
      </c>
      <c r="I5735" s="11">
        <v>44727</v>
      </c>
      <c r="J5735" s="9">
        <v>15.19</v>
      </c>
      <c r="K5735" s="9">
        <f t="shared" si="267"/>
        <v>969.98722860791815</v>
      </c>
      <c r="L5735" s="10">
        <f t="shared" si="268"/>
        <v>-3.0012771392081847E-2</v>
      </c>
      <c r="M5735" s="10">
        <f t="shared" si="269"/>
        <v>3.0012771392081847E-2</v>
      </c>
      <c r="N5735" s="6">
        <f>DATEDIF(A5735, I5735, "d")</f>
        <v>14</v>
      </c>
    </row>
    <row r="5736" spans="1:14" ht="14.25">
      <c r="A5736" s="5">
        <v>44713</v>
      </c>
      <c r="B5736" s="6" t="s">
        <v>757</v>
      </c>
      <c r="C5736" s="6" t="s">
        <v>758</v>
      </c>
      <c r="D5736" s="17">
        <v>100443452698</v>
      </c>
      <c r="E5736" s="6" t="s">
        <v>16</v>
      </c>
      <c r="F5736" s="6" t="str">
        <f>IF(E5736="BUY", "SELL", IF(E5736="SELL", "BUY", ""))</f>
        <v>SELL</v>
      </c>
      <c r="G5736" s="7">
        <v>19.648785</v>
      </c>
      <c r="H5736" s="7">
        <v>1000</v>
      </c>
      <c r="I5736" s="11">
        <v>44727</v>
      </c>
      <c r="J5736" s="9">
        <v>18.000584</v>
      </c>
      <c r="K5736" s="9">
        <f t="shared" si="267"/>
        <v>916.11689984902375</v>
      </c>
      <c r="L5736" s="10">
        <f t="shared" si="268"/>
        <v>8.3883100150976247E-2</v>
      </c>
      <c r="M5736" s="10">
        <f t="shared" si="269"/>
        <v>-8.3883100150976247E-2</v>
      </c>
      <c r="N5736" s="6">
        <f>DATEDIF(A5736, I5736, "d")</f>
        <v>14</v>
      </c>
    </row>
    <row r="5737" spans="1:14" ht="14.25">
      <c r="A5737" s="5">
        <v>44714</v>
      </c>
      <c r="B5737" s="6" t="s">
        <v>655</v>
      </c>
      <c r="C5737" s="6" t="s">
        <v>656</v>
      </c>
      <c r="D5737" s="17">
        <v>1734168900</v>
      </c>
      <c r="E5737" s="6" t="s">
        <v>19</v>
      </c>
      <c r="F5737" s="6" t="str">
        <f>IF(E5737="BUY", "SELL", IF(E5737="SELL", "BUY", ""))</f>
        <v>BUY</v>
      </c>
      <c r="G5737" s="7">
        <v>147.15</v>
      </c>
      <c r="H5737" s="7">
        <v>1000</v>
      </c>
      <c r="I5737" s="11">
        <v>44727</v>
      </c>
      <c r="J5737" s="9">
        <v>121.86</v>
      </c>
      <c r="K5737" s="9">
        <f t="shared" si="267"/>
        <v>828.13455657492352</v>
      </c>
      <c r="L5737" s="10">
        <f t="shared" si="268"/>
        <v>-0.17186544342507648</v>
      </c>
      <c r="M5737" s="10">
        <f t="shared" si="269"/>
        <v>0.17186544342507648</v>
      </c>
      <c r="N5737" s="6">
        <f>DATEDIF(A5737, I5737, "d")</f>
        <v>13</v>
      </c>
    </row>
    <row r="5738" spans="1:14" ht="14.25">
      <c r="A5738" s="5">
        <v>44714</v>
      </c>
      <c r="B5738" s="6" t="s">
        <v>3689</v>
      </c>
      <c r="C5738" s="6" t="s">
        <v>3690</v>
      </c>
      <c r="D5738" s="17">
        <v>3412962560</v>
      </c>
      <c r="E5738" s="6" t="s">
        <v>19</v>
      </c>
      <c r="F5738" s="6" t="str">
        <f>IF(E5738="BUY", "SELL", IF(E5738="SELL", "BUY", ""))</f>
        <v>BUY</v>
      </c>
      <c r="G5738" s="7">
        <v>8.2899999999999991</v>
      </c>
      <c r="H5738" s="7">
        <v>1000</v>
      </c>
      <c r="I5738" s="11">
        <v>44727</v>
      </c>
      <c r="J5738" s="9">
        <v>7.37</v>
      </c>
      <c r="K5738" s="9">
        <f t="shared" si="267"/>
        <v>889.0229191797348</v>
      </c>
      <c r="L5738" s="10">
        <f t="shared" si="268"/>
        <v>-0.11097708082026519</v>
      </c>
      <c r="M5738" s="10">
        <f t="shared" si="269"/>
        <v>0.11097708082026519</v>
      </c>
      <c r="N5738" s="6">
        <f>DATEDIF(A5738, I5738, "d")</f>
        <v>13</v>
      </c>
    </row>
    <row r="5739" spans="1:14" ht="14.25">
      <c r="A5739" s="5">
        <v>44714</v>
      </c>
      <c r="B5739" s="6" t="s">
        <v>3767</v>
      </c>
      <c r="C5739" s="6" t="s">
        <v>3768</v>
      </c>
      <c r="D5739" s="17">
        <v>2804953413</v>
      </c>
      <c r="E5739" s="6" t="s">
        <v>19</v>
      </c>
      <c r="F5739" s="6" t="str">
        <f>IF(E5739="BUY", "SELL", IF(E5739="SELL", "BUY", ""))</f>
        <v>BUY</v>
      </c>
      <c r="G5739" s="7">
        <v>4.92</v>
      </c>
      <c r="H5739" s="7">
        <v>1000</v>
      </c>
      <c r="I5739" s="11">
        <v>44727</v>
      </c>
      <c r="J5739" s="9">
        <v>4.33</v>
      </c>
      <c r="K5739" s="9">
        <f t="shared" si="267"/>
        <v>880.08130081300817</v>
      </c>
      <c r="L5739" s="10">
        <f t="shared" si="268"/>
        <v>-0.11991869918699183</v>
      </c>
      <c r="M5739" s="10">
        <f t="shared" si="269"/>
        <v>0.11991869918699183</v>
      </c>
      <c r="N5739" s="6">
        <f>DATEDIF(A5739, I5739, "d")</f>
        <v>13</v>
      </c>
    </row>
    <row r="5740" spans="1:14" ht="14.25">
      <c r="A5740" s="11">
        <v>44714</v>
      </c>
      <c r="B5740" s="6" t="s">
        <v>3100</v>
      </c>
      <c r="C5740" s="6" t="s">
        <v>3101</v>
      </c>
      <c r="D5740" s="17">
        <v>2652912390</v>
      </c>
      <c r="E5740" s="12" t="s">
        <v>16</v>
      </c>
      <c r="F5740" s="13" t="str">
        <f>IF(E5740="BUY", "SELL", IF(E5740="SELL", "BUY", ""))</f>
        <v>SELL</v>
      </c>
      <c r="G5740" s="7">
        <v>51.709999000000003</v>
      </c>
      <c r="H5740" s="7">
        <v>1000</v>
      </c>
      <c r="I5740" s="11">
        <v>44727</v>
      </c>
      <c r="J5740" s="9">
        <v>34.990001999999997</v>
      </c>
      <c r="K5740" s="9">
        <f t="shared" si="267"/>
        <v>676.65833836121317</v>
      </c>
      <c r="L5740" s="10">
        <f t="shared" si="268"/>
        <v>0.32334166163878686</v>
      </c>
      <c r="M5740" s="10">
        <f t="shared" si="269"/>
        <v>-0.32334166163878686</v>
      </c>
      <c r="N5740" s="6">
        <f>DATEDIF(A5740, I5740, "d")</f>
        <v>13</v>
      </c>
    </row>
    <row r="5741" spans="1:14" ht="14.25">
      <c r="A5741" s="5">
        <v>44719</v>
      </c>
      <c r="B5741" s="6" t="s">
        <v>2440</v>
      </c>
      <c r="C5741" s="6" t="s">
        <v>2441</v>
      </c>
      <c r="D5741" s="17">
        <v>3149604953</v>
      </c>
      <c r="E5741" s="6" t="s">
        <v>19</v>
      </c>
      <c r="F5741" s="6" t="str">
        <f>IF(E5741="BUY", "SELL", IF(E5741="SELL", "BUY", ""))</f>
        <v>BUY</v>
      </c>
      <c r="G5741" s="7">
        <v>78.319999999999993</v>
      </c>
      <c r="H5741" s="7">
        <v>1000</v>
      </c>
      <c r="I5741" s="11">
        <v>44727</v>
      </c>
      <c r="J5741" s="9">
        <v>68.930000000000007</v>
      </c>
      <c r="K5741" s="9">
        <f t="shared" si="267"/>
        <v>880.10725229826369</v>
      </c>
      <c r="L5741" s="10">
        <f t="shared" si="268"/>
        <v>-0.11989274770173632</v>
      </c>
      <c r="M5741" s="10">
        <f t="shared" si="269"/>
        <v>0.11989274770173632</v>
      </c>
      <c r="N5741" s="6">
        <f>DATEDIF(A5741, I5741, "d")</f>
        <v>8</v>
      </c>
    </row>
    <row r="5742" spans="1:14" ht="14.25">
      <c r="A5742" s="5">
        <v>44719</v>
      </c>
      <c r="B5742" s="6" t="s">
        <v>3769</v>
      </c>
      <c r="C5742" s="6" t="s">
        <v>3770</v>
      </c>
      <c r="D5742" s="17">
        <v>1747349340</v>
      </c>
      <c r="E5742" s="6" t="s">
        <v>19</v>
      </c>
      <c r="F5742" s="6" t="str">
        <f>IF(E5742="BUY", "SELL", IF(E5742="SELL", "BUY", ""))</f>
        <v>BUY</v>
      </c>
      <c r="G5742" s="7">
        <v>16.595162999999999</v>
      </c>
      <c r="H5742" s="7">
        <v>1000</v>
      </c>
      <c r="I5742" s="11">
        <v>44727</v>
      </c>
      <c r="J5742" s="9">
        <v>14.691875</v>
      </c>
      <c r="K5742" s="9">
        <f t="shared" si="267"/>
        <v>885.31067757514643</v>
      </c>
      <c r="L5742" s="10">
        <f t="shared" si="268"/>
        <v>-0.11468932242485357</v>
      </c>
      <c r="M5742" s="10">
        <f t="shared" si="269"/>
        <v>0.11468932242485357</v>
      </c>
      <c r="N5742" s="6">
        <f>DATEDIF(A5742, I5742, "d")</f>
        <v>8</v>
      </c>
    </row>
    <row r="5743" spans="1:14" ht="14.25">
      <c r="A5743" s="5">
        <v>44719</v>
      </c>
      <c r="B5743" s="6" t="s">
        <v>133</v>
      </c>
      <c r="C5743" s="6" t="s">
        <v>134</v>
      </c>
      <c r="D5743" s="17">
        <v>47680014962</v>
      </c>
      <c r="E5743" s="6" t="s">
        <v>16</v>
      </c>
      <c r="F5743" s="6" t="str">
        <f>IF(E5743="BUY", "SELL", IF(E5743="SELL", "BUY", ""))</f>
        <v>SELL</v>
      </c>
      <c r="G5743" s="7">
        <v>65.06</v>
      </c>
      <c r="H5743" s="7">
        <v>1000</v>
      </c>
      <c r="I5743" s="11">
        <v>44727</v>
      </c>
      <c r="J5743" s="9">
        <v>59.89</v>
      </c>
      <c r="K5743" s="9">
        <f t="shared" si="267"/>
        <v>920.53489086996615</v>
      </c>
      <c r="L5743" s="10">
        <f t="shared" si="268"/>
        <v>7.9465109130033851E-2</v>
      </c>
      <c r="M5743" s="10">
        <f t="shared" si="269"/>
        <v>-7.9465109130033851E-2</v>
      </c>
      <c r="N5743" s="6">
        <f>DATEDIF(A5743, I5743, "d")</f>
        <v>8</v>
      </c>
    </row>
    <row r="5744" spans="1:14" ht="14.25">
      <c r="A5744" s="5">
        <v>44719</v>
      </c>
      <c r="B5744" s="6" t="s">
        <v>84</v>
      </c>
      <c r="C5744" s="6" t="s">
        <v>85</v>
      </c>
      <c r="D5744" s="17">
        <v>14504441400</v>
      </c>
      <c r="E5744" s="6" t="s">
        <v>16</v>
      </c>
      <c r="F5744" s="6" t="str">
        <f>IF(E5744="BUY", "SELL", IF(E5744="SELL", "BUY", ""))</f>
        <v>SELL</v>
      </c>
      <c r="G5744" s="7">
        <v>125.8</v>
      </c>
      <c r="H5744" s="7">
        <v>1000</v>
      </c>
      <c r="I5744" s="11">
        <v>44727</v>
      </c>
      <c r="J5744" s="9">
        <v>120.84</v>
      </c>
      <c r="K5744" s="9">
        <f t="shared" si="267"/>
        <v>960.57233704292526</v>
      </c>
      <c r="L5744" s="10">
        <f t="shared" si="268"/>
        <v>3.9427662957074741E-2</v>
      </c>
      <c r="M5744" s="10">
        <f t="shared" si="269"/>
        <v>-3.9427662957074741E-2</v>
      </c>
      <c r="N5744" s="6">
        <f>DATEDIF(A5744, I5744, "d")</f>
        <v>8</v>
      </c>
    </row>
    <row r="5745" spans="1:14" ht="14.25">
      <c r="A5745" s="5">
        <v>44720</v>
      </c>
      <c r="B5745" s="6" t="s">
        <v>2436</v>
      </c>
      <c r="C5745" s="6" t="s">
        <v>2437</v>
      </c>
      <c r="D5745" s="17">
        <v>17862314960</v>
      </c>
      <c r="E5745" s="6" t="s">
        <v>19</v>
      </c>
      <c r="F5745" s="6" t="str">
        <f>IF(E5745="BUY", "SELL", IF(E5745="SELL", "BUY", ""))</f>
        <v>BUY</v>
      </c>
      <c r="G5745" s="7">
        <v>204.770004</v>
      </c>
      <c r="H5745" s="7">
        <v>1000</v>
      </c>
      <c r="I5745" s="11">
        <v>44727</v>
      </c>
      <c r="J5745" s="9">
        <v>188.479996</v>
      </c>
      <c r="K5745" s="9">
        <f t="shared" si="267"/>
        <v>920.44729363779277</v>
      </c>
      <c r="L5745" s="10">
        <f t="shared" si="268"/>
        <v>-7.9552706362207237E-2</v>
      </c>
      <c r="M5745" s="10">
        <f t="shared" si="269"/>
        <v>7.9552706362207237E-2</v>
      </c>
      <c r="N5745" s="6">
        <f>DATEDIF(A5745, I5745, "d")</f>
        <v>7</v>
      </c>
    </row>
    <row r="5746" spans="1:14" ht="14.25">
      <c r="A5746" s="5">
        <v>44720</v>
      </c>
      <c r="B5746" s="6" t="s">
        <v>1923</v>
      </c>
      <c r="C5746" s="6" t="s">
        <v>1924</v>
      </c>
      <c r="D5746" s="17">
        <v>11645271000</v>
      </c>
      <c r="E5746" s="6" t="s">
        <v>16</v>
      </c>
      <c r="F5746" s="6" t="str">
        <f>IF(E5746="BUY", "SELL", IF(E5746="SELL", "BUY", ""))</f>
        <v>SELL</v>
      </c>
      <c r="G5746" s="7">
        <v>102.19000200000001</v>
      </c>
      <c r="H5746" s="7">
        <v>1000</v>
      </c>
      <c r="I5746" s="11">
        <v>44727</v>
      </c>
      <c r="J5746" s="9">
        <v>85.910004000000001</v>
      </c>
      <c r="K5746" s="9">
        <f t="shared" si="267"/>
        <v>840.68893549879749</v>
      </c>
      <c r="L5746" s="10">
        <f t="shared" si="268"/>
        <v>0.1593110645012025</v>
      </c>
      <c r="M5746" s="10">
        <f t="shared" si="269"/>
        <v>-0.1593110645012025</v>
      </c>
      <c r="N5746" s="6">
        <f>DATEDIF(A5746, I5746, "d")</f>
        <v>7</v>
      </c>
    </row>
    <row r="5747" spans="1:14" ht="14.25">
      <c r="A5747" s="5">
        <v>44721</v>
      </c>
      <c r="B5747" s="6" t="s">
        <v>345</v>
      </c>
      <c r="C5747" s="6" t="s">
        <v>346</v>
      </c>
      <c r="D5747" s="17">
        <v>110593506784</v>
      </c>
      <c r="E5747" s="6" t="s">
        <v>16</v>
      </c>
      <c r="F5747" s="6" t="str">
        <f>IF(E5747="BUY", "SELL", IF(E5747="SELL", "BUY", ""))</f>
        <v>SELL</v>
      </c>
      <c r="G5747" s="7">
        <v>52.481887999999998</v>
      </c>
      <c r="H5747" s="7">
        <v>1000</v>
      </c>
      <c r="I5747" s="11">
        <v>44727</v>
      </c>
      <c r="J5747" s="9">
        <v>52.156157999999998</v>
      </c>
      <c r="K5747" s="9">
        <f t="shared" si="267"/>
        <v>993.79347785658922</v>
      </c>
      <c r="L5747" s="10">
        <f t="shared" si="268"/>
        <v>6.2065221434107797E-3</v>
      </c>
      <c r="M5747" s="10">
        <f t="shared" si="269"/>
        <v>-6.2065221434107797E-3</v>
      </c>
      <c r="N5747" s="6">
        <f>DATEDIF(A5747, I5747, "d")</f>
        <v>6</v>
      </c>
    </row>
    <row r="5748" spans="1:14" ht="14.25">
      <c r="A5748" s="5">
        <v>44721</v>
      </c>
      <c r="B5748" s="6" t="s">
        <v>3569</v>
      </c>
      <c r="C5748" s="6" t="s">
        <v>3570</v>
      </c>
      <c r="D5748" s="17">
        <v>1012020240</v>
      </c>
      <c r="E5748" s="6" t="s">
        <v>19</v>
      </c>
      <c r="F5748" s="6" t="str">
        <f>IF(E5748="BUY", "SELL", IF(E5748="SELL", "BUY", ""))</f>
        <v>BUY</v>
      </c>
      <c r="G5748" s="7">
        <v>17.639999</v>
      </c>
      <c r="H5748" s="7">
        <v>1000</v>
      </c>
      <c r="I5748" s="11">
        <v>44727</v>
      </c>
      <c r="J5748" s="9">
        <v>16.370000999999998</v>
      </c>
      <c r="K5748" s="9">
        <f t="shared" si="267"/>
        <v>928.00464444470776</v>
      </c>
      <c r="L5748" s="10">
        <f t="shared" si="268"/>
        <v>-7.199535555529224E-2</v>
      </c>
      <c r="M5748" s="10">
        <f t="shared" si="269"/>
        <v>7.199535555529224E-2</v>
      </c>
      <c r="N5748" s="6">
        <f>DATEDIF(A5748, I5748, "d")</f>
        <v>6</v>
      </c>
    </row>
    <row r="5749" spans="1:14" ht="14.25">
      <c r="A5749" s="11">
        <v>44721</v>
      </c>
      <c r="B5749" s="6" t="s">
        <v>2514</v>
      </c>
      <c r="C5749" s="6" t="s">
        <v>2515</v>
      </c>
      <c r="D5749" s="17">
        <v>90444963415</v>
      </c>
      <c r="E5749" s="12" t="s">
        <v>16</v>
      </c>
      <c r="F5749" s="13" t="str">
        <f>IF(E5749="BUY", "SELL", IF(E5749="SELL", "BUY", ""))</f>
        <v>SELL</v>
      </c>
      <c r="G5749" s="7">
        <v>25.440000999999999</v>
      </c>
      <c r="H5749" s="7">
        <v>1000</v>
      </c>
      <c r="I5749" s="11">
        <v>44727</v>
      </c>
      <c r="J5749" s="9">
        <v>22.030000999999999</v>
      </c>
      <c r="K5749" s="9">
        <f t="shared" si="267"/>
        <v>865.95912476575768</v>
      </c>
      <c r="L5749" s="10">
        <f t="shared" si="268"/>
        <v>0.13404087523424232</v>
      </c>
      <c r="M5749" s="10">
        <f t="shared" si="269"/>
        <v>-0.13404087523424232</v>
      </c>
      <c r="N5749" s="6">
        <f>DATEDIF(A5749, I5749, "d")</f>
        <v>6</v>
      </c>
    </row>
    <row r="5750" spans="1:14" ht="14.25">
      <c r="A5750" s="5">
        <v>44727</v>
      </c>
      <c r="B5750" s="6" t="s">
        <v>843</v>
      </c>
      <c r="C5750" s="6" t="s">
        <v>844</v>
      </c>
      <c r="D5750" s="17">
        <v>7705581960</v>
      </c>
      <c r="E5750" s="6" t="s">
        <v>19</v>
      </c>
      <c r="F5750" s="6" t="str">
        <f>IF(E5750="BUY", "SELL", IF(E5750="SELL", "BUY", ""))</f>
        <v>BUY</v>
      </c>
      <c r="G5750" s="7">
        <v>18.049999</v>
      </c>
      <c r="H5750" s="7">
        <v>1000</v>
      </c>
      <c r="I5750" s="11">
        <v>44727</v>
      </c>
      <c r="J5750" s="9">
        <v>18.049999</v>
      </c>
      <c r="K5750" s="9">
        <f t="shared" si="267"/>
        <v>1000</v>
      </c>
      <c r="L5750" s="10">
        <f t="shared" si="268"/>
        <v>0</v>
      </c>
      <c r="M5750" s="10">
        <f t="shared" si="269"/>
        <v>0</v>
      </c>
      <c r="N5750" s="6">
        <f>DATEDIF(A5750, I5750, "d")</f>
        <v>0</v>
      </c>
    </row>
    <row r="5751" spans="1:14" ht="14.25">
      <c r="A5751" s="5">
        <v>44727</v>
      </c>
      <c r="B5751" s="6" t="s">
        <v>2601</v>
      </c>
      <c r="C5751" s="6" t="s">
        <v>2602</v>
      </c>
      <c r="D5751" s="17">
        <v>4146219222</v>
      </c>
      <c r="E5751" s="6" t="s">
        <v>16</v>
      </c>
      <c r="F5751" s="6" t="str">
        <f>IF(E5751="BUY", "SELL", IF(E5751="SELL", "BUY", ""))</f>
        <v>SELL</v>
      </c>
      <c r="G5751" s="7">
        <v>13.425481</v>
      </c>
      <c r="H5751" s="7">
        <v>1000</v>
      </c>
      <c r="I5751" s="11">
        <v>44727</v>
      </c>
      <c r="J5751" s="9">
        <v>13.425481</v>
      </c>
      <c r="K5751" s="9">
        <f t="shared" si="267"/>
        <v>1000</v>
      </c>
      <c r="L5751" s="10">
        <f t="shared" si="268"/>
        <v>0</v>
      </c>
      <c r="M5751" s="10">
        <f t="shared" si="269"/>
        <v>0</v>
      </c>
      <c r="N5751" s="6">
        <f>DATEDIF(A5751, I5751, "d")</f>
        <v>0</v>
      </c>
    </row>
    <row r="5752" spans="1:14" ht="14.25">
      <c r="A5752" s="5">
        <v>44727</v>
      </c>
      <c r="B5752" s="6" t="s">
        <v>3412</v>
      </c>
      <c r="C5752" s="6" t="s">
        <v>3413</v>
      </c>
      <c r="D5752" s="17">
        <v>2993664650</v>
      </c>
      <c r="E5752" s="6" t="s">
        <v>19</v>
      </c>
      <c r="F5752" s="6" t="str">
        <f>IF(E5752="BUY", "SELL", IF(E5752="SELL", "BUY", ""))</f>
        <v>BUY</v>
      </c>
      <c r="G5752" s="7">
        <v>23.68</v>
      </c>
      <c r="H5752" s="7">
        <v>1000</v>
      </c>
      <c r="I5752" s="11">
        <v>44727</v>
      </c>
      <c r="J5752" s="9">
        <v>23.68</v>
      </c>
      <c r="K5752" s="9">
        <f t="shared" si="267"/>
        <v>1000.0000000000001</v>
      </c>
      <c r="L5752" s="10">
        <f t="shared" si="268"/>
        <v>1.1368683772161603E-16</v>
      </c>
      <c r="M5752" s="10">
        <f t="shared" si="269"/>
        <v>-1.1368683772161603E-16</v>
      </c>
      <c r="N5752" s="6">
        <f>DATEDIF(A5752, I5752, "d")</f>
        <v>0</v>
      </c>
    </row>
    <row r="5753" spans="1:14" ht="14.25">
      <c r="A5753" s="11">
        <v>44727</v>
      </c>
      <c r="B5753" s="6" t="s">
        <v>3771</v>
      </c>
      <c r="C5753" s="6" t="s">
        <v>3772</v>
      </c>
      <c r="D5753" s="18">
        <v>46804186317</v>
      </c>
      <c r="E5753" s="12" t="s">
        <v>16</v>
      </c>
      <c r="F5753" s="13" t="str">
        <f>IF(E5753="BUY", "SELL", IF(E5753="SELL", "BUY", ""))</f>
        <v>SELL</v>
      </c>
      <c r="G5753" s="7">
        <v>19.820782000000001</v>
      </c>
      <c r="H5753" s="7">
        <v>1000</v>
      </c>
      <c r="I5753" s="11">
        <v>44727</v>
      </c>
      <c r="J5753" s="9">
        <v>19.820782000000001</v>
      </c>
      <c r="K5753" s="9">
        <f t="shared" si="267"/>
        <v>1000</v>
      </c>
      <c r="L5753" s="10">
        <f t="shared" si="268"/>
        <v>0</v>
      </c>
      <c r="M5753" s="10">
        <f t="shared" si="269"/>
        <v>0</v>
      </c>
      <c r="N5753" s="6">
        <f>DATEDIF(A5753, I5753, "d")</f>
        <v>0</v>
      </c>
    </row>
  </sheetData>
  <autoFilter ref="A1:AD5753" xr:uid="{00000000-0009-0000-0000-000001000000}"/>
  <conditionalFormatting sqref="E1:F5753">
    <cfRule type="cellIs" dxfId="9" priority="2" operator="equal">
      <formula>"BUY"</formula>
    </cfRule>
  </conditionalFormatting>
  <conditionalFormatting sqref="E1:F5753">
    <cfRule type="cellIs" dxfId="8" priority="3" operator="equal">
      <formula>"SELL"</formula>
    </cfRule>
  </conditionalFormatting>
  <conditionalFormatting sqref="L1:M5753">
    <cfRule type="colorScale" priority="4">
      <colorScale>
        <cfvo type="percentile" val="30"/>
        <cfvo type="percentile" val="50"/>
        <cfvo type="percentile" val="80"/>
        <color rgb="FFE06666"/>
        <color rgb="FFFFE599"/>
        <color rgb="FF6AA84F"/>
      </colorScale>
    </cfRule>
  </conditionalFormatting>
  <pageMargins left="0.74791666666666701" right="0.74791666666666701" top="0.98402777777777795" bottom="0.98402777777777795" header="0.511811023622047" footer="0.511811023622047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2EC04-AB23-463D-B240-9ECA64835C0E}">
  <dimension ref="A1:N5753"/>
  <sheetViews>
    <sheetView workbookViewId="0">
      <selection activeCell="M2" sqref="M2:M1139"/>
    </sheetView>
  </sheetViews>
  <sheetFormatPr defaultColWidth="28.85546875" defaultRowHeight="12.75"/>
  <cols>
    <col min="1" max="1" width="12.140625" bestFit="1" customWidth="1"/>
    <col min="2" max="2" width="8.28515625" bestFit="1" customWidth="1"/>
    <col min="4" max="4" width="23.5703125" customWidth="1"/>
    <col min="14" max="14" width="14.42578125" bestFit="1" customWidth="1"/>
  </cols>
  <sheetData>
    <row r="1" spans="1:14" ht="14.25">
      <c r="A1" s="1" t="s">
        <v>0</v>
      </c>
      <c r="B1" s="2" t="s">
        <v>1</v>
      </c>
      <c r="C1" s="2" t="s">
        <v>2</v>
      </c>
      <c r="D1" s="16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1" t="s">
        <v>8</v>
      </c>
      <c r="J1" s="3" t="s">
        <v>9</v>
      </c>
      <c r="K1" s="3" t="s">
        <v>10</v>
      </c>
      <c r="L1" s="2" t="s">
        <v>11</v>
      </c>
      <c r="M1" s="4" t="s">
        <v>12</v>
      </c>
      <c r="N1" s="4" t="s">
        <v>13</v>
      </c>
    </row>
    <row r="2" spans="1:14" ht="14.25">
      <c r="A2" s="5">
        <v>42478</v>
      </c>
      <c r="B2" s="6" t="s">
        <v>37</v>
      </c>
      <c r="C2" s="6" t="s">
        <v>38</v>
      </c>
      <c r="D2" s="17">
        <v>1394593920</v>
      </c>
      <c r="E2" s="6" t="s">
        <v>19</v>
      </c>
      <c r="F2" s="6" t="str">
        <f>IF(E2="BUY", "SELL", IF(E2="SELL", "BUY", ""))</f>
        <v>BUY</v>
      </c>
      <c r="G2" s="7">
        <v>38.770000000000003</v>
      </c>
      <c r="H2" s="7">
        <v>1000</v>
      </c>
      <c r="I2" s="11">
        <v>43132</v>
      </c>
      <c r="J2" s="9">
        <v>37.650002000000001</v>
      </c>
      <c r="K2" s="9">
        <f>(H2/G2)*J2</f>
        <v>971.11173587825635</v>
      </c>
      <c r="L2" s="10">
        <f>IF(F2="BUY",(K2-H2)/H2, IF(F2="SELL", (H2-K2)/H2, "Invalid"))</f>
        <v>-2.8888264121743647E-2</v>
      </c>
      <c r="M2" s="10">
        <f>IF(E2="BUY",(K2-H2)/H2,IF(E2="SELL",(H2-K2)/H2,""))</f>
        <v>2.8888264121743647E-2</v>
      </c>
      <c r="N2" s="6">
        <f>DATEDIF(A2, I2, "d")</f>
        <v>654</v>
      </c>
    </row>
    <row r="3" spans="1:14" ht="14.25">
      <c r="A3" s="5">
        <v>42478</v>
      </c>
      <c r="B3" s="6" t="s">
        <v>43</v>
      </c>
      <c r="C3" s="6" t="s">
        <v>44</v>
      </c>
      <c r="D3" s="17">
        <v>1454739324</v>
      </c>
      <c r="E3" s="6" t="s">
        <v>16</v>
      </c>
      <c r="F3" s="6" t="str">
        <f>IF(E3="BUY", "SELL", IF(E3="SELL", "BUY", ""))</f>
        <v>SELL</v>
      </c>
      <c r="G3" s="7">
        <v>19.690000999999999</v>
      </c>
      <c r="H3" s="7">
        <v>1000</v>
      </c>
      <c r="I3" s="11">
        <v>44727</v>
      </c>
      <c r="J3" s="9">
        <v>12.25</v>
      </c>
      <c r="K3" s="9">
        <f t="shared" ref="K3:K66" si="0">(H3/G3)*J3</f>
        <v>622.14318831167145</v>
      </c>
      <c r="L3" s="10">
        <f t="shared" ref="L3:L66" si="1">IF(F3="BUY",(K3-H3)/H3, IF(F3="SELL", (H3-K3)/H3, "Invalid"))</f>
        <v>0.37785681168832858</v>
      </c>
      <c r="M3" s="10">
        <f t="shared" ref="M3:M66" si="2">IF(E3="BUY",(K3-H3)/H3,IF(E3="SELL",(H3-K3)/H3,""))</f>
        <v>-0.37785681168832858</v>
      </c>
      <c r="N3" s="6">
        <f>DATEDIF(A3, I3, "d")</f>
        <v>2249</v>
      </c>
    </row>
    <row r="4" spans="1:14" ht="14.25">
      <c r="A4" s="5">
        <v>42479</v>
      </c>
      <c r="B4" s="6" t="s">
        <v>80</v>
      </c>
      <c r="C4" s="6" t="s">
        <v>81</v>
      </c>
      <c r="D4" s="17">
        <v>935696004</v>
      </c>
      <c r="E4" s="6" t="s">
        <v>19</v>
      </c>
      <c r="F4" s="6" t="str">
        <f>IF(E4="BUY", "SELL", IF(E4="SELL", "BUY", ""))</f>
        <v>BUY</v>
      </c>
      <c r="G4" s="7">
        <v>46.18</v>
      </c>
      <c r="H4" s="7">
        <v>1000</v>
      </c>
      <c r="I4" s="11">
        <v>42690</v>
      </c>
      <c r="J4" s="9">
        <v>37.39</v>
      </c>
      <c r="K4" s="9">
        <f t="shared" si="0"/>
        <v>809.65786054569082</v>
      </c>
      <c r="L4" s="10">
        <f t="shared" si="1"/>
        <v>-0.19034213945430917</v>
      </c>
      <c r="M4" s="10">
        <f t="shared" si="2"/>
        <v>0.19034213945430917</v>
      </c>
      <c r="N4" s="6">
        <f>DATEDIF(A4, I4, "d")</f>
        <v>211</v>
      </c>
    </row>
    <row r="5" spans="1:14" ht="14.25">
      <c r="A5" s="5">
        <v>42480</v>
      </c>
      <c r="B5" s="6" t="s">
        <v>99</v>
      </c>
      <c r="C5" s="6" t="s">
        <v>100</v>
      </c>
      <c r="D5" s="17">
        <v>218155680</v>
      </c>
      <c r="E5" s="6" t="s">
        <v>19</v>
      </c>
      <c r="F5" s="6" t="str">
        <f>IF(E5="BUY", "SELL", IF(E5="SELL", "BUY", ""))</f>
        <v>BUY</v>
      </c>
      <c r="G5" s="7">
        <v>35.290000999999997</v>
      </c>
      <c r="H5" s="7">
        <v>1000</v>
      </c>
      <c r="I5" s="11">
        <v>44727</v>
      </c>
      <c r="J5" s="9">
        <v>7.3</v>
      </c>
      <c r="K5" s="9">
        <f t="shared" si="0"/>
        <v>206.85746084280362</v>
      </c>
      <c r="L5" s="10">
        <f t="shared" si="1"/>
        <v>-0.79314253915719635</v>
      </c>
      <c r="M5" s="10">
        <f t="shared" si="2"/>
        <v>0.79314253915719635</v>
      </c>
      <c r="N5" s="6">
        <f>DATEDIF(A5, I5, "d")</f>
        <v>2247</v>
      </c>
    </row>
    <row r="6" spans="1:14" ht="14.25">
      <c r="A6" s="5">
        <v>42482</v>
      </c>
      <c r="B6" s="6" t="s">
        <v>149</v>
      </c>
      <c r="C6" s="6" t="s">
        <v>150</v>
      </c>
      <c r="D6" s="17">
        <v>906246745</v>
      </c>
      <c r="E6" s="6" t="s">
        <v>19</v>
      </c>
      <c r="F6" s="6" t="str">
        <f>IF(E6="BUY", "SELL", IF(E6="SELL", "BUY", ""))</f>
        <v>BUY</v>
      </c>
      <c r="G6" s="7">
        <v>20.091218999999999</v>
      </c>
      <c r="H6" s="7">
        <v>1000</v>
      </c>
      <c r="I6" s="5">
        <v>42500</v>
      </c>
      <c r="J6" s="9">
        <v>26.841618</v>
      </c>
      <c r="K6" s="9">
        <f t="shared" si="0"/>
        <v>1335.9875276856026</v>
      </c>
      <c r="L6" s="10">
        <f t="shared" si="1"/>
        <v>0.33598752768560258</v>
      </c>
      <c r="M6" s="10">
        <f t="shared" si="2"/>
        <v>-0.33598752768560258</v>
      </c>
      <c r="N6" s="6">
        <f>DATEDIF(A6, I6, "d")</f>
        <v>18</v>
      </c>
    </row>
    <row r="7" spans="1:14" ht="14.25">
      <c r="A7" s="5">
        <v>42485</v>
      </c>
      <c r="B7" s="6" t="s">
        <v>184</v>
      </c>
      <c r="C7" s="6" t="s">
        <v>184</v>
      </c>
      <c r="D7" s="17">
        <v>1065594848</v>
      </c>
      <c r="E7" s="6" t="s">
        <v>16</v>
      </c>
      <c r="F7" s="6" t="str">
        <f>IF(E7="BUY", "SELL", IF(E7="SELL", "BUY", ""))</f>
        <v>SELL</v>
      </c>
      <c r="G7" s="7">
        <v>32.549999</v>
      </c>
      <c r="H7" s="7">
        <v>1000</v>
      </c>
      <c r="I7" s="11">
        <v>43019</v>
      </c>
      <c r="J7" s="9">
        <v>21.450001</v>
      </c>
      <c r="K7" s="9">
        <f t="shared" si="0"/>
        <v>658.98622608252617</v>
      </c>
      <c r="L7" s="10">
        <f t="shared" si="1"/>
        <v>0.34101377391747384</v>
      </c>
      <c r="M7" s="10">
        <f t="shared" si="2"/>
        <v>-0.34101377391747384</v>
      </c>
      <c r="N7" s="6">
        <f>DATEDIF(A7, I7, "d")</f>
        <v>534</v>
      </c>
    </row>
    <row r="8" spans="1:14" ht="14.25">
      <c r="A8" s="5">
        <v>42485</v>
      </c>
      <c r="B8" s="6" t="s">
        <v>187</v>
      </c>
      <c r="C8" s="6" t="s">
        <v>188</v>
      </c>
      <c r="D8" s="17">
        <v>552797817</v>
      </c>
      <c r="E8" s="6" t="s">
        <v>16</v>
      </c>
      <c r="F8" s="6" t="str">
        <f>IF(E8="BUY", "SELL", IF(E8="SELL", "BUY", ""))</f>
        <v>SELL</v>
      </c>
      <c r="G8" s="7">
        <v>21.360001</v>
      </c>
      <c r="H8" s="7">
        <v>1000</v>
      </c>
      <c r="I8" s="5">
        <v>43356</v>
      </c>
      <c r="J8" s="9">
        <v>22.35</v>
      </c>
      <c r="K8" s="9">
        <f t="shared" si="0"/>
        <v>1046.3482656203996</v>
      </c>
      <c r="L8" s="10">
        <f t="shared" si="1"/>
        <v>-4.6348265620399613E-2</v>
      </c>
      <c r="M8" s="10">
        <f t="shared" si="2"/>
        <v>4.6348265620399613E-2</v>
      </c>
      <c r="N8" s="6">
        <f>DATEDIF(A8, I8, "d")</f>
        <v>871</v>
      </c>
    </row>
    <row r="9" spans="1:14" ht="14.25">
      <c r="A9" s="5">
        <v>42486</v>
      </c>
      <c r="B9" s="6" t="s">
        <v>197</v>
      </c>
      <c r="C9" s="6" t="s">
        <v>198</v>
      </c>
      <c r="D9" s="17">
        <v>711399954</v>
      </c>
      <c r="E9" s="6" t="s">
        <v>19</v>
      </c>
      <c r="F9" s="6" t="str">
        <f>IF(E9="BUY", "SELL", IF(E9="SELL", "BUY", ""))</f>
        <v>BUY</v>
      </c>
      <c r="G9" s="7">
        <v>43.727187999999998</v>
      </c>
      <c r="H9" s="7">
        <v>1000</v>
      </c>
      <c r="I9" s="11">
        <v>44727</v>
      </c>
      <c r="J9" s="9">
        <v>23.639999</v>
      </c>
      <c r="K9" s="9">
        <f t="shared" si="0"/>
        <v>540.62472528533044</v>
      </c>
      <c r="L9" s="10">
        <f t="shared" si="1"/>
        <v>-0.45937527471466955</v>
      </c>
      <c r="M9" s="10">
        <f t="shared" si="2"/>
        <v>0.45937527471466955</v>
      </c>
      <c r="N9" s="6">
        <f>DATEDIF(A9, I9, "d")</f>
        <v>2241</v>
      </c>
    </row>
    <row r="10" spans="1:14" ht="14.25">
      <c r="A10" s="5">
        <v>42486</v>
      </c>
      <c r="B10" s="6" t="s">
        <v>203</v>
      </c>
      <c r="C10" s="6" t="s">
        <v>204</v>
      </c>
      <c r="D10" s="17">
        <v>1696935000</v>
      </c>
      <c r="E10" s="6" t="s">
        <v>16</v>
      </c>
      <c r="F10" s="6" t="str">
        <f>IF(E10="BUY", "SELL", IF(E10="SELL", "BUY", ""))</f>
        <v>SELL</v>
      </c>
      <c r="G10" s="7">
        <v>17.39</v>
      </c>
      <c r="H10" s="7">
        <v>1000</v>
      </c>
      <c r="I10" s="11">
        <v>42495</v>
      </c>
      <c r="J10" s="9">
        <v>13.88</v>
      </c>
      <c r="K10" s="9">
        <f t="shared" si="0"/>
        <v>798.15986198964924</v>
      </c>
      <c r="L10" s="10">
        <f t="shared" si="1"/>
        <v>0.20184013801035075</v>
      </c>
      <c r="M10" s="10">
        <f t="shared" si="2"/>
        <v>-0.20184013801035075</v>
      </c>
      <c r="N10" s="6">
        <f>DATEDIF(A10, I10, "d")</f>
        <v>9</v>
      </c>
    </row>
    <row r="11" spans="1:14" ht="14.25">
      <c r="A11" s="5">
        <v>42486</v>
      </c>
      <c r="B11" s="6" t="s">
        <v>223</v>
      </c>
      <c r="C11" s="6" t="s">
        <v>224</v>
      </c>
      <c r="D11" s="17">
        <v>1546248600</v>
      </c>
      <c r="E11" s="6" t="s">
        <v>19</v>
      </c>
      <c r="F11" s="6" t="str">
        <f>IF(E11="BUY", "SELL", IF(E11="SELL", "BUY", ""))</f>
        <v>BUY</v>
      </c>
      <c r="G11" s="7">
        <v>9.64</v>
      </c>
      <c r="H11" s="7">
        <v>1000</v>
      </c>
      <c r="I11" s="5">
        <v>42801</v>
      </c>
      <c r="J11" s="9">
        <v>10.9</v>
      </c>
      <c r="K11" s="9">
        <f t="shared" si="0"/>
        <v>1130.7053941908714</v>
      </c>
      <c r="L11" s="10">
        <f t="shared" si="1"/>
        <v>0.1307053941908714</v>
      </c>
      <c r="M11" s="10">
        <f t="shared" si="2"/>
        <v>-0.1307053941908714</v>
      </c>
      <c r="N11" s="6">
        <f>DATEDIF(A11, I11, "d")</f>
        <v>315</v>
      </c>
    </row>
    <row r="12" spans="1:14" ht="14.25">
      <c r="A12" s="5">
        <v>42487</v>
      </c>
      <c r="B12" s="6" t="s">
        <v>237</v>
      </c>
      <c r="C12" s="6" t="s">
        <v>238</v>
      </c>
      <c r="D12" s="17">
        <v>467021256</v>
      </c>
      <c r="E12" s="6" t="s">
        <v>19</v>
      </c>
      <c r="F12" s="6" t="str">
        <f>IF(E12="BUY", "SELL", IF(E12="SELL", "BUY", ""))</f>
        <v>BUY</v>
      </c>
      <c r="G12" s="7">
        <v>42.625729</v>
      </c>
      <c r="H12" s="7">
        <v>1000</v>
      </c>
      <c r="I12" s="11">
        <v>42719</v>
      </c>
      <c r="J12" s="9">
        <v>54.920124000000001</v>
      </c>
      <c r="K12" s="9">
        <f t="shared" si="0"/>
        <v>1288.4266213957303</v>
      </c>
      <c r="L12" s="10">
        <f t="shared" si="1"/>
        <v>0.28842662139573033</v>
      </c>
      <c r="M12" s="10">
        <f t="shared" si="2"/>
        <v>-0.28842662139573033</v>
      </c>
      <c r="N12" s="6">
        <f>DATEDIF(A12, I12, "d")</f>
        <v>232</v>
      </c>
    </row>
    <row r="13" spans="1:14" ht="14.25">
      <c r="A13" s="11">
        <v>42487</v>
      </c>
      <c r="B13" s="6" t="s">
        <v>243</v>
      </c>
      <c r="C13" s="6" t="s">
        <v>244</v>
      </c>
      <c r="D13" s="17">
        <v>1643554984</v>
      </c>
      <c r="E13" s="12" t="s">
        <v>16</v>
      </c>
      <c r="F13" s="13" t="str">
        <f>IF(E13="BUY", "SELL", IF(E13="SELL", "BUY", ""))</f>
        <v>SELL</v>
      </c>
      <c r="G13" s="7">
        <v>6.70512</v>
      </c>
      <c r="H13" s="7">
        <v>1000</v>
      </c>
      <c r="I13" s="11">
        <v>44580</v>
      </c>
      <c r="J13" s="9">
        <v>10.395229</v>
      </c>
      <c r="K13" s="9">
        <f t="shared" si="0"/>
        <v>1550.3419774739305</v>
      </c>
      <c r="L13" s="10">
        <f t="shared" si="1"/>
        <v>-0.55034197747393043</v>
      </c>
      <c r="M13" s="10">
        <f t="shared" si="2"/>
        <v>0.55034197747393043</v>
      </c>
      <c r="N13" s="6">
        <f>DATEDIF(A13, I13, "d")</f>
        <v>2093</v>
      </c>
    </row>
    <row r="14" spans="1:14" ht="14.25">
      <c r="A14" s="5">
        <v>42488</v>
      </c>
      <c r="B14" s="6" t="s">
        <v>257</v>
      </c>
      <c r="C14" s="6" t="s">
        <v>258</v>
      </c>
      <c r="D14" s="17">
        <v>276962298</v>
      </c>
      <c r="E14" s="6" t="s">
        <v>19</v>
      </c>
      <c r="F14" s="6" t="str">
        <f>IF(E14="BUY", "SELL", IF(E14="SELL", "BUY", ""))</f>
        <v>BUY</v>
      </c>
      <c r="G14" s="7">
        <v>17.483238</v>
      </c>
      <c r="H14" s="7">
        <v>1000</v>
      </c>
      <c r="I14" s="11">
        <v>44727</v>
      </c>
      <c r="J14" s="9">
        <v>9.5998230000000007</v>
      </c>
      <c r="K14" s="9">
        <f t="shared" si="0"/>
        <v>549.08724573788913</v>
      </c>
      <c r="L14" s="10">
        <f t="shared" si="1"/>
        <v>-0.45091275426211086</v>
      </c>
      <c r="M14" s="10">
        <f t="shared" si="2"/>
        <v>0.45091275426211086</v>
      </c>
      <c r="N14" s="6">
        <f>DATEDIF(A14, I14, "d")</f>
        <v>2239</v>
      </c>
    </row>
    <row r="15" spans="1:14" ht="14.25">
      <c r="A15" s="5">
        <v>42488</v>
      </c>
      <c r="B15" s="6" t="s">
        <v>269</v>
      </c>
      <c r="C15" s="6" t="s">
        <v>270</v>
      </c>
      <c r="D15" s="17">
        <v>174106800</v>
      </c>
      <c r="E15" s="6" t="s">
        <v>19</v>
      </c>
      <c r="F15" s="6" t="str">
        <f>IF(E15="BUY", "SELL", IF(E15="SELL", "BUY", ""))</f>
        <v>BUY</v>
      </c>
      <c r="G15" s="7">
        <v>64</v>
      </c>
      <c r="H15" s="7">
        <v>1000</v>
      </c>
      <c r="I15" s="5">
        <v>42874</v>
      </c>
      <c r="J15" s="9">
        <v>72.949996999999996</v>
      </c>
      <c r="K15" s="9">
        <f t="shared" si="0"/>
        <v>1139.843703125</v>
      </c>
      <c r="L15" s="10">
        <f t="shared" si="1"/>
        <v>0.13984370312500005</v>
      </c>
      <c r="M15" s="10">
        <f t="shared" si="2"/>
        <v>-0.13984370312500005</v>
      </c>
      <c r="N15" s="6">
        <f>DATEDIF(A15, I15, "d")</f>
        <v>386</v>
      </c>
    </row>
    <row r="16" spans="1:14" ht="14.25">
      <c r="A16" s="5">
        <v>42489</v>
      </c>
      <c r="B16" s="6" t="s">
        <v>285</v>
      </c>
      <c r="C16" s="6" t="s">
        <v>286</v>
      </c>
      <c r="D16" s="17">
        <v>554891866</v>
      </c>
      <c r="E16" s="6" t="s">
        <v>19</v>
      </c>
      <c r="F16" s="6" t="str">
        <f>IF(E16="BUY", "SELL", IF(E16="SELL", "BUY", ""))</f>
        <v>BUY</v>
      </c>
      <c r="G16" s="7">
        <v>9.89</v>
      </c>
      <c r="H16" s="7">
        <v>1000</v>
      </c>
      <c r="I16" s="11">
        <v>43111</v>
      </c>
      <c r="J16" s="9">
        <v>14.44</v>
      </c>
      <c r="K16" s="9">
        <f t="shared" si="0"/>
        <v>1460.0606673407481</v>
      </c>
      <c r="L16" s="10">
        <f t="shared" si="1"/>
        <v>0.46006066734074808</v>
      </c>
      <c r="M16" s="10">
        <f t="shared" si="2"/>
        <v>-0.46006066734074808</v>
      </c>
      <c r="N16" s="6">
        <f>DATEDIF(A16, I16, "d")</f>
        <v>622</v>
      </c>
    </row>
    <row r="17" spans="1:14" ht="14.25">
      <c r="A17" s="5">
        <v>42489</v>
      </c>
      <c r="B17" s="6" t="s">
        <v>291</v>
      </c>
      <c r="C17" s="6" t="s">
        <v>292</v>
      </c>
      <c r="D17" s="17">
        <v>1102844520</v>
      </c>
      <c r="E17" s="6" t="s">
        <v>19</v>
      </c>
      <c r="F17" s="6" t="str">
        <f>IF(E17="BUY", "SELL", IF(E17="SELL", "BUY", ""))</f>
        <v>BUY</v>
      </c>
      <c r="G17" s="7">
        <v>41.860000999999997</v>
      </c>
      <c r="H17" s="7">
        <v>1000</v>
      </c>
      <c r="I17" s="11">
        <v>42494</v>
      </c>
      <c r="J17" s="9">
        <v>44.889999000000003</v>
      </c>
      <c r="K17" s="9">
        <f t="shared" si="0"/>
        <v>1072.3840880940256</v>
      </c>
      <c r="L17" s="10">
        <f t="shared" si="1"/>
        <v>7.2384088094025634E-2</v>
      </c>
      <c r="M17" s="10">
        <f t="shared" si="2"/>
        <v>-7.2384088094025634E-2</v>
      </c>
      <c r="N17" s="6">
        <f>DATEDIF(A17, I17, "d")</f>
        <v>5</v>
      </c>
    </row>
    <row r="18" spans="1:14" ht="14.25">
      <c r="A18" s="5">
        <v>42492</v>
      </c>
      <c r="B18" s="6" t="s">
        <v>299</v>
      </c>
      <c r="C18" s="6" t="s">
        <v>300</v>
      </c>
      <c r="D18" s="17">
        <v>848572850</v>
      </c>
      <c r="E18" s="6" t="s">
        <v>19</v>
      </c>
      <c r="F18" s="6" t="str">
        <f>IF(E18="BUY", "SELL", IF(E18="SELL", "BUY", ""))</f>
        <v>BUY</v>
      </c>
      <c r="G18" s="7">
        <v>16.579999999999998</v>
      </c>
      <c r="H18" s="7">
        <v>1000</v>
      </c>
      <c r="I18" s="11">
        <v>43326</v>
      </c>
      <c r="J18" s="9">
        <v>19</v>
      </c>
      <c r="K18" s="9">
        <f t="shared" si="0"/>
        <v>1145.9589867310015</v>
      </c>
      <c r="L18" s="10">
        <f t="shared" si="1"/>
        <v>0.14595898673100147</v>
      </c>
      <c r="M18" s="10">
        <f t="shared" si="2"/>
        <v>-0.14595898673100147</v>
      </c>
      <c r="N18" s="6">
        <f>DATEDIF(A18, I18, "d")</f>
        <v>834</v>
      </c>
    </row>
    <row r="19" spans="1:14" ht="14.25">
      <c r="A19" s="5">
        <v>42493</v>
      </c>
      <c r="B19" s="6" t="s">
        <v>317</v>
      </c>
      <c r="C19" s="6" t="s">
        <v>318</v>
      </c>
      <c r="D19" s="17">
        <v>851948643</v>
      </c>
      <c r="E19" s="6" t="s">
        <v>19</v>
      </c>
      <c r="F19" s="6" t="str">
        <f>IF(E19="BUY", "SELL", IF(E19="SELL", "BUY", ""))</f>
        <v>BUY</v>
      </c>
      <c r="G19" s="7">
        <v>64.797943000000004</v>
      </c>
      <c r="H19" s="7">
        <v>1000</v>
      </c>
      <c r="I19" s="11">
        <v>42509</v>
      </c>
      <c r="J19" s="9">
        <v>61.264465000000001</v>
      </c>
      <c r="K19" s="9">
        <f t="shared" si="0"/>
        <v>945.46928750500604</v>
      </c>
      <c r="L19" s="10">
        <f t="shared" si="1"/>
        <v>-5.4530712494993965E-2</v>
      </c>
      <c r="M19" s="10">
        <f t="shared" si="2"/>
        <v>5.4530712494993965E-2</v>
      </c>
      <c r="N19" s="6">
        <f>DATEDIF(A19, I19, "d")</f>
        <v>16</v>
      </c>
    </row>
    <row r="20" spans="1:14" ht="14.25">
      <c r="A20" s="5">
        <v>42494</v>
      </c>
      <c r="B20" s="6" t="s">
        <v>331</v>
      </c>
      <c r="C20" s="6" t="s">
        <v>332</v>
      </c>
      <c r="D20" s="17">
        <v>604163000</v>
      </c>
      <c r="E20" s="6" t="s">
        <v>16</v>
      </c>
      <c r="F20" s="6" t="str">
        <f>IF(E20="BUY", "SELL", IF(E20="SELL", "BUY", ""))</f>
        <v>SELL</v>
      </c>
      <c r="G20" s="7">
        <v>17.559999000000001</v>
      </c>
      <c r="H20" s="7">
        <v>1000</v>
      </c>
      <c r="I20" s="11">
        <v>43371</v>
      </c>
      <c r="J20" s="9">
        <v>15.7</v>
      </c>
      <c r="K20" s="9">
        <f t="shared" si="0"/>
        <v>894.07749966272763</v>
      </c>
      <c r="L20" s="10">
        <f t="shared" si="1"/>
        <v>0.10592250033727237</v>
      </c>
      <c r="M20" s="10">
        <f t="shared" si="2"/>
        <v>-0.10592250033727237</v>
      </c>
      <c r="N20" s="6">
        <f>DATEDIF(A20, I20, "d")</f>
        <v>877</v>
      </c>
    </row>
    <row r="21" spans="1:14" ht="14.25">
      <c r="A21" s="5">
        <v>42494</v>
      </c>
      <c r="B21" s="6" t="s">
        <v>291</v>
      </c>
      <c r="C21" s="6" t="s">
        <v>292</v>
      </c>
      <c r="D21" s="17">
        <v>1102844520</v>
      </c>
      <c r="E21" s="6" t="s">
        <v>16</v>
      </c>
      <c r="F21" s="6" t="str">
        <f>IF(E21="BUY", "SELL", IF(E21="SELL", "BUY", ""))</f>
        <v>SELL</v>
      </c>
      <c r="G21" s="7">
        <v>44.889999000000003</v>
      </c>
      <c r="H21" s="7">
        <v>1000</v>
      </c>
      <c r="I21" s="11">
        <v>43229</v>
      </c>
      <c r="J21" s="9">
        <v>28.01</v>
      </c>
      <c r="K21" s="9">
        <f t="shared" si="0"/>
        <v>623.96971762017643</v>
      </c>
      <c r="L21" s="10">
        <f t="shared" si="1"/>
        <v>0.37603028237982355</v>
      </c>
      <c r="M21" s="10">
        <f t="shared" si="2"/>
        <v>-0.37603028237982355</v>
      </c>
      <c r="N21" s="6">
        <f>DATEDIF(A21, I21, "d")</f>
        <v>735</v>
      </c>
    </row>
    <row r="22" spans="1:14" ht="14.25">
      <c r="A22" s="5">
        <v>42494</v>
      </c>
      <c r="B22" s="6" t="s">
        <v>333</v>
      </c>
      <c r="C22" s="6" t="s">
        <v>334</v>
      </c>
      <c r="D22" s="17">
        <v>116025984</v>
      </c>
      <c r="E22" s="6" t="s">
        <v>16</v>
      </c>
      <c r="F22" s="6" t="str">
        <f>IF(E22="BUY", "SELL", IF(E22="SELL", "BUY", ""))</f>
        <v>SELL</v>
      </c>
      <c r="G22" s="7">
        <v>9.39</v>
      </c>
      <c r="H22" s="7">
        <v>1000</v>
      </c>
      <c r="I22" s="5">
        <v>42542</v>
      </c>
      <c r="J22" s="9">
        <v>11.26</v>
      </c>
      <c r="K22" s="9">
        <f t="shared" si="0"/>
        <v>1199.1480298189563</v>
      </c>
      <c r="L22" s="10">
        <f t="shared" si="1"/>
        <v>-0.19914802981895627</v>
      </c>
      <c r="M22" s="10">
        <f t="shared" si="2"/>
        <v>0.19914802981895627</v>
      </c>
      <c r="N22" s="6">
        <f>DATEDIF(A22, I22, "d")</f>
        <v>48</v>
      </c>
    </row>
    <row r="23" spans="1:14" ht="14.25">
      <c r="A23" s="11">
        <v>42494</v>
      </c>
      <c r="B23" s="6" t="s">
        <v>341</v>
      </c>
      <c r="C23" s="6" t="s">
        <v>342</v>
      </c>
      <c r="D23" s="17">
        <v>249563831</v>
      </c>
      <c r="E23" s="12" t="s">
        <v>16</v>
      </c>
      <c r="F23" s="13" t="str">
        <f>IF(E23="BUY", "SELL", IF(E23="SELL", "BUY", ""))</f>
        <v>SELL</v>
      </c>
      <c r="G23" s="7">
        <v>82.620002999999997</v>
      </c>
      <c r="H23" s="7">
        <v>1000</v>
      </c>
      <c r="I23" s="11">
        <v>42507</v>
      </c>
      <c r="J23" s="9">
        <v>67.400002000000001</v>
      </c>
      <c r="K23" s="9">
        <f t="shared" si="0"/>
        <v>815.7830979502628</v>
      </c>
      <c r="L23" s="10">
        <f t="shared" si="1"/>
        <v>0.1842169020497372</v>
      </c>
      <c r="M23" s="10">
        <f t="shared" si="2"/>
        <v>-0.1842169020497372</v>
      </c>
      <c r="N23" s="6">
        <f>DATEDIF(A23, I23, "d")</f>
        <v>13</v>
      </c>
    </row>
    <row r="24" spans="1:14" ht="14.25">
      <c r="A24" s="5">
        <v>42495</v>
      </c>
      <c r="B24" s="6" t="s">
        <v>347</v>
      </c>
      <c r="C24" s="6" t="s">
        <v>348</v>
      </c>
      <c r="D24" s="17">
        <v>1548324000</v>
      </c>
      <c r="E24" s="6" t="s">
        <v>19</v>
      </c>
      <c r="F24" s="6" t="str">
        <f>IF(E24="BUY", "SELL", IF(E24="SELL", "BUY", ""))</f>
        <v>BUY</v>
      </c>
      <c r="G24" s="7">
        <v>8.5753660000000007</v>
      </c>
      <c r="H24" s="7">
        <v>1000</v>
      </c>
      <c r="I24" s="11">
        <v>43244</v>
      </c>
      <c r="J24" s="9">
        <v>21.035740000000001</v>
      </c>
      <c r="K24" s="9">
        <f t="shared" si="0"/>
        <v>2453.0428205629937</v>
      </c>
      <c r="L24" s="10">
        <f t="shared" si="1"/>
        <v>1.4530428205629937</v>
      </c>
      <c r="M24" s="10">
        <f t="shared" si="2"/>
        <v>-1.4530428205629937</v>
      </c>
      <c r="N24" s="6">
        <f>DATEDIF(A24, I24, "d")</f>
        <v>749</v>
      </c>
    </row>
    <row r="25" spans="1:14" ht="14.25">
      <c r="A25" s="5">
        <v>42495</v>
      </c>
      <c r="B25" s="6" t="s">
        <v>203</v>
      </c>
      <c r="C25" s="6" t="s">
        <v>204</v>
      </c>
      <c r="D25" s="17">
        <v>1696935000</v>
      </c>
      <c r="E25" s="6" t="s">
        <v>19</v>
      </c>
      <c r="F25" s="6" t="str">
        <f>IF(E25="BUY", "SELL", IF(E25="SELL", "BUY", ""))</f>
        <v>BUY</v>
      </c>
      <c r="G25" s="7">
        <v>13.88</v>
      </c>
      <c r="H25" s="7">
        <v>1000</v>
      </c>
      <c r="I25" s="11">
        <v>42543</v>
      </c>
      <c r="J25" s="9">
        <v>12.79</v>
      </c>
      <c r="K25" s="9">
        <f t="shared" si="0"/>
        <v>921.46974063400569</v>
      </c>
      <c r="L25" s="10">
        <f t="shared" si="1"/>
        <v>-7.8530259365994309E-2</v>
      </c>
      <c r="M25" s="10">
        <f t="shared" si="2"/>
        <v>7.8530259365994309E-2</v>
      </c>
      <c r="N25" s="6">
        <f>DATEDIF(A25, I25, "d")</f>
        <v>48</v>
      </c>
    </row>
    <row r="26" spans="1:14" ht="14.25">
      <c r="A26" s="5">
        <v>42496</v>
      </c>
      <c r="B26" s="6" t="s">
        <v>373</v>
      </c>
      <c r="C26" s="6" t="s">
        <v>374</v>
      </c>
      <c r="D26" s="17">
        <v>1638476112</v>
      </c>
      <c r="E26" s="6" t="s">
        <v>19</v>
      </c>
      <c r="F26" s="6" t="str">
        <f>IF(E26="BUY", "SELL", IF(E26="SELL", "BUY", ""))</f>
        <v>BUY</v>
      </c>
      <c r="G26" s="7">
        <v>60.08934</v>
      </c>
      <c r="H26" s="7">
        <v>1000</v>
      </c>
      <c r="I26" s="5">
        <v>42502</v>
      </c>
      <c r="J26" s="9">
        <v>65.828011000000004</v>
      </c>
      <c r="K26" s="9">
        <f t="shared" si="0"/>
        <v>1095.5023137215353</v>
      </c>
      <c r="L26" s="10">
        <f t="shared" si="1"/>
        <v>9.5502313721535295E-2</v>
      </c>
      <c r="M26" s="10">
        <f t="shared" si="2"/>
        <v>-9.5502313721535295E-2</v>
      </c>
      <c r="N26" s="6">
        <f>DATEDIF(A26, I26, "d")</f>
        <v>6</v>
      </c>
    </row>
    <row r="27" spans="1:14" ht="14.25">
      <c r="A27" s="11">
        <v>42496</v>
      </c>
      <c r="B27" s="6" t="s">
        <v>393</v>
      </c>
      <c r="C27" s="6" t="s">
        <v>394</v>
      </c>
      <c r="D27" s="17">
        <v>549614916</v>
      </c>
      <c r="E27" s="13" t="s">
        <v>19</v>
      </c>
      <c r="F27" s="12" t="str">
        <f>IF(E27="BUY", "SELL", IF(E27="SELL", "BUY", ""))</f>
        <v>BUY</v>
      </c>
      <c r="G27" s="7">
        <v>24.194884999999999</v>
      </c>
      <c r="H27" s="7">
        <v>1000</v>
      </c>
      <c r="I27" s="11">
        <v>43273</v>
      </c>
      <c r="J27" s="9">
        <v>37.366058000000002</v>
      </c>
      <c r="K27" s="9">
        <f t="shared" si="0"/>
        <v>1544.3784089075027</v>
      </c>
      <c r="L27" s="10">
        <f t="shared" si="1"/>
        <v>0.54437840890750266</v>
      </c>
      <c r="M27" s="10">
        <f t="shared" si="2"/>
        <v>-0.54437840890750266</v>
      </c>
      <c r="N27" s="6">
        <f>DATEDIF(A27, I27, "d")</f>
        <v>777</v>
      </c>
    </row>
    <row r="28" spans="1:14" ht="14.25">
      <c r="A28" s="5">
        <v>42500</v>
      </c>
      <c r="B28" s="6" t="s">
        <v>149</v>
      </c>
      <c r="C28" s="6" t="s">
        <v>150</v>
      </c>
      <c r="D28" s="17">
        <v>906246745</v>
      </c>
      <c r="E28" s="6" t="s">
        <v>16</v>
      </c>
      <c r="F28" s="6" t="str">
        <f>IF(E28="BUY", "SELL", IF(E28="SELL", "BUY", ""))</f>
        <v>SELL</v>
      </c>
      <c r="G28" s="7">
        <v>26.841618</v>
      </c>
      <c r="H28" s="7">
        <v>1000</v>
      </c>
      <c r="I28" s="5">
        <v>42538</v>
      </c>
      <c r="J28" s="9">
        <v>27.918486000000001</v>
      </c>
      <c r="K28" s="9">
        <f t="shared" si="0"/>
        <v>1040.1193400487257</v>
      </c>
      <c r="L28" s="10">
        <f t="shared" si="1"/>
        <v>-4.0119340048725687E-2</v>
      </c>
      <c r="M28" s="10">
        <f t="shared" si="2"/>
        <v>4.0119340048725687E-2</v>
      </c>
      <c r="N28" s="6">
        <f>DATEDIF(A28, I28, "d")</f>
        <v>38</v>
      </c>
    </row>
    <row r="29" spans="1:14" ht="14.25">
      <c r="A29" s="5">
        <v>42500</v>
      </c>
      <c r="B29" s="6" t="s">
        <v>423</v>
      </c>
      <c r="C29" s="6" t="s">
        <v>424</v>
      </c>
      <c r="D29" s="17">
        <v>1020153877</v>
      </c>
      <c r="E29" s="6" t="s">
        <v>16</v>
      </c>
      <c r="F29" s="6" t="str">
        <f>IF(E29="BUY", "SELL", IF(E29="SELL", "BUY", ""))</f>
        <v>SELL</v>
      </c>
      <c r="G29" s="7">
        <v>37.939999</v>
      </c>
      <c r="H29" s="7">
        <v>1000</v>
      </c>
      <c r="I29" s="5">
        <v>42872</v>
      </c>
      <c r="J29" s="9">
        <v>90.139999000000003</v>
      </c>
      <c r="K29" s="9">
        <f t="shared" si="0"/>
        <v>2375.8566519730275</v>
      </c>
      <c r="L29" s="10">
        <f t="shared" si="1"/>
        <v>-1.3758566519730275</v>
      </c>
      <c r="M29" s="10">
        <f t="shared" si="2"/>
        <v>1.3758566519730275</v>
      </c>
      <c r="N29" s="6">
        <f>DATEDIF(A29, I29, "d")</f>
        <v>372</v>
      </c>
    </row>
    <row r="30" spans="1:14" ht="14.25">
      <c r="A30" s="5">
        <v>42500</v>
      </c>
      <c r="B30" s="6" t="s">
        <v>425</v>
      </c>
      <c r="C30" s="6" t="s">
        <v>426</v>
      </c>
      <c r="D30" s="17">
        <v>1046636240</v>
      </c>
      <c r="E30" s="6" t="s">
        <v>19</v>
      </c>
      <c r="F30" s="6" t="str">
        <f>IF(E30="BUY", "SELL", IF(E30="SELL", "BUY", ""))</f>
        <v>BUY</v>
      </c>
      <c r="G30" s="7">
        <v>12.192284000000001</v>
      </c>
      <c r="H30" s="7">
        <v>1000</v>
      </c>
      <c r="I30" s="11">
        <v>44727</v>
      </c>
      <c r="J30" s="9">
        <v>9.0269659999999998</v>
      </c>
      <c r="K30" s="9">
        <f t="shared" si="0"/>
        <v>740.38350812694318</v>
      </c>
      <c r="L30" s="10">
        <f t="shared" si="1"/>
        <v>-0.2596164918730568</v>
      </c>
      <c r="M30" s="10">
        <f t="shared" si="2"/>
        <v>0.2596164918730568</v>
      </c>
      <c r="N30" s="6">
        <f>DATEDIF(A30, I30, "d")</f>
        <v>2227</v>
      </c>
    </row>
    <row r="31" spans="1:14" ht="14.25">
      <c r="A31" s="5">
        <v>42501</v>
      </c>
      <c r="B31" s="6" t="s">
        <v>449</v>
      </c>
      <c r="C31" s="6" t="s">
        <v>450</v>
      </c>
      <c r="D31" s="17">
        <v>491931204</v>
      </c>
      <c r="E31" s="6" t="s">
        <v>16</v>
      </c>
      <c r="F31" s="6" t="str">
        <f>IF(E31="BUY", "SELL", IF(E31="SELL", "BUY", ""))</f>
        <v>SELL</v>
      </c>
      <c r="G31" s="7">
        <v>8.4700000000000006</v>
      </c>
      <c r="H31" s="7">
        <v>1000</v>
      </c>
      <c r="I31" s="11">
        <v>42856</v>
      </c>
      <c r="J31" s="9">
        <v>8.6999999999999993</v>
      </c>
      <c r="K31" s="9">
        <f t="shared" si="0"/>
        <v>1027.1546635182997</v>
      </c>
      <c r="L31" s="10">
        <f t="shared" si="1"/>
        <v>-2.7154663518299683E-2</v>
      </c>
      <c r="M31" s="10">
        <f t="shared" si="2"/>
        <v>2.7154663518299683E-2</v>
      </c>
      <c r="N31" s="6">
        <f>DATEDIF(A31, I31, "d")</f>
        <v>355</v>
      </c>
    </row>
    <row r="32" spans="1:14" ht="14.25">
      <c r="A32" s="5">
        <v>42501</v>
      </c>
      <c r="B32" s="6" t="s">
        <v>451</v>
      </c>
      <c r="C32" s="6" t="s">
        <v>452</v>
      </c>
      <c r="D32" s="17">
        <v>1885409715</v>
      </c>
      <c r="E32" s="6" t="s">
        <v>19</v>
      </c>
      <c r="F32" s="6" t="str">
        <f>IF(E32="BUY", "SELL", IF(E32="SELL", "BUY", ""))</f>
        <v>BUY</v>
      </c>
      <c r="G32" s="7">
        <v>31.818422000000002</v>
      </c>
      <c r="H32" s="7">
        <v>1000</v>
      </c>
      <c r="I32" s="11">
        <v>44727</v>
      </c>
      <c r="J32" s="9">
        <v>36.619999</v>
      </c>
      <c r="K32" s="9">
        <f t="shared" si="0"/>
        <v>1150.9055665928372</v>
      </c>
      <c r="L32" s="10">
        <f t="shared" si="1"/>
        <v>0.15090556659283721</v>
      </c>
      <c r="M32" s="10">
        <f t="shared" si="2"/>
        <v>-0.15090556659283721</v>
      </c>
      <c r="N32" s="6">
        <f>DATEDIF(A32, I32, "d")</f>
        <v>2226</v>
      </c>
    </row>
    <row r="33" spans="1:14" ht="14.25">
      <c r="A33" s="5">
        <v>42501</v>
      </c>
      <c r="B33" s="6" t="s">
        <v>457</v>
      </c>
      <c r="C33" s="6" t="s">
        <v>458</v>
      </c>
      <c r="D33" s="17">
        <v>1494728092</v>
      </c>
      <c r="E33" s="6" t="s">
        <v>16</v>
      </c>
      <c r="F33" s="6" t="str">
        <f>IF(E33="BUY", "SELL", IF(E33="SELL", "BUY", ""))</f>
        <v>SELL</v>
      </c>
      <c r="G33" s="7">
        <v>36.316521000000002</v>
      </c>
      <c r="H33" s="7">
        <v>1000</v>
      </c>
      <c r="I33" s="11">
        <v>44727</v>
      </c>
      <c r="J33" s="9">
        <v>54.312804999999997</v>
      </c>
      <c r="K33" s="9">
        <f t="shared" si="0"/>
        <v>1495.5398673788163</v>
      </c>
      <c r="L33" s="10">
        <f t="shared" si="1"/>
        <v>-0.49553986737881633</v>
      </c>
      <c r="M33" s="10">
        <f t="shared" si="2"/>
        <v>0.49553986737881633</v>
      </c>
      <c r="N33" s="6">
        <f>DATEDIF(A33, I33, "d")</f>
        <v>2226</v>
      </c>
    </row>
    <row r="34" spans="1:14" ht="14.25">
      <c r="A34" s="5">
        <v>42501</v>
      </c>
      <c r="B34" s="6" t="s">
        <v>459</v>
      </c>
      <c r="C34" s="6" t="s">
        <v>460</v>
      </c>
      <c r="D34" s="17">
        <v>1298565600</v>
      </c>
      <c r="E34" s="6" t="s">
        <v>19</v>
      </c>
      <c r="F34" s="6" t="str">
        <f>IF(E34="BUY", "SELL", IF(E34="SELL", "BUY", ""))</f>
        <v>BUY</v>
      </c>
      <c r="G34" s="7">
        <v>38.700001</v>
      </c>
      <c r="H34" s="7">
        <v>1000</v>
      </c>
      <c r="I34" s="11">
        <v>44727</v>
      </c>
      <c r="J34" s="9">
        <v>35.090000000000003</v>
      </c>
      <c r="K34" s="9">
        <f t="shared" si="0"/>
        <v>906.71832282381604</v>
      </c>
      <c r="L34" s="10">
        <f t="shared" si="1"/>
        <v>-9.3281677176183964E-2</v>
      </c>
      <c r="M34" s="10">
        <f t="shared" si="2"/>
        <v>9.3281677176183964E-2</v>
      </c>
      <c r="N34" s="6">
        <f>DATEDIF(A34, I34, "d")</f>
        <v>2226</v>
      </c>
    </row>
    <row r="35" spans="1:14" ht="14.25">
      <c r="A35" s="5">
        <v>42502</v>
      </c>
      <c r="B35" s="6" t="s">
        <v>373</v>
      </c>
      <c r="C35" s="6" t="s">
        <v>374</v>
      </c>
      <c r="D35" s="17">
        <v>1638476112</v>
      </c>
      <c r="E35" s="6" t="s">
        <v>16</v>
      </c>
      <c r="F35" s="6" t="str">
        <f>IF(E35="BUY", "SELL", IF(E35="SELL", "BUY", ""))</f>
        <v>SELL</v>
      </c>
      <c r="G35" s="7">
        <v>65.828011000000004</v>
      </c>
      <c r="H35" s="7">
        <v>1000</v>
      </c>
      <c r="I35" s="5">
        <v>44664</v>
      </c>
      <c r="J35" s="9">
        <v>89.049225000000007</v>
      </c>
      <c r="K35" s="9">
        <f t="shared" si="0"/>
        <v>1352.7558200110284</v>
      </c>
      <c r="L35" s="10">
        <f t="shared" si="1"/>
        <v>-0.3527558200110284</v>
      </c>
      <c r="M35" s="10">
        <f t="shared" si="2"/>
        <v>0.3527558200110284</v>
      </c>
      <c r="N35" s="6">
        <f>DATEDIF(A35, I35, "d")</f>
        <v>2162</v>
      </c>
    </row>
    <row r="36" spans="1:14" ht="14.25">
      <c r="A36" s="11">
        <v>42506</v>
      </c>
      <c r="B36" s="6" t="s">
        <v>505</v>
      </c>
      <c r="C36" s="6" t="s">
        <v>506</v>
      </c>
      <c r="D36" s="17">
        <v>250224000</v>
      </c>
      <c r="E36" s="12" t="s">
        <v>16</v>
      </c>
      <c r="F36" s="13" t="str">
        <f>IF(E36="BUY", "SELL", IF(E36="SELL", "BUY", ""))</f>
        <v>SELL</v>
      </c>
      <c r="G36" s="7">
        <v>37.349997999999999</v>
      </c>
      <c r="H36" s="7">
        <v>1000</v>
      </c>
      <c r="I36" s="11">
        <v>42760</v>
      </c>
      <c r="J36" s="9">
        <v>22.34</v>
      </c>
      <c r="K36" s="9">
        <f t="shared" si="0"/>
        <v>598.12586870821247</v>
      </c>
      <c r="L36" s="10">
        <f t="shared" si="1"/>
        <v>0.40187413129178756</v>
      </c>
      <c r="M36" s="10">
        <f t="shared" si="2"/>
        <v>-0.40187413129178756</v>
      </c>
      <c r="N36" s="6">
        <f>DATEDIF(A36, I36, "d")</f>
        <v>254</v>
      </c>
    </row>
    <row r="37" spans="1:14" ht="14.25">
      <c r="A37" s="5">
        <v>42507</v>
      </c>
      <c r="B37" s="6" t="s">
        <v>517</v>
      </c>
      <c r="C37" s="6" t="s">
        <v>518</v>
      </c>
      <c r="D37" s="17">
        <v>252174003</v>
      </c>
      <c r="E37" s="6" t="s">
        <v>16</v>
      </c>
      <c r="F37" s="6" t="str">
        <f>IF(E37="BUY", "SELL", IF(E37="SELL", "BUY", ""))</f>
        <v>SELL</v>
      </c>
      <c r="G37" s="7">
        <v>13.630978000000001</v>
      </c>
      <c r="H37" s="7">
        <v>1000</v>
      </c>
      <c r="I37" s="5">
        <v>43231</v>
      </c>
      <c r="J37" s="9">
        <v>27.318155000000001</v>
      </c>
      <c r="K37" s="9">
        <f t="shared" si="0"/>
        <v>2004.1228883209994</v>
      </c>
      <c r="L37" s="10">
        <f t="shared" si="1"/>
        <v>-1.0041228883209994</v>
      </c>
      <c r="M37" s="10">
        <f t="shared" si="2"/>
        <v>1.0041228883209994</v>
      </c>
      <c r="N37" s="6">
        <f>DATEDIF(A37, I37, "d")</f>
        <v>724</v>
      </c>
    </row>
    <row r="38" spans="1:14" ht="14.25">
      <c r="A38" s="11">
        <v>42507</v>
      </c>
      <c r="B38" s="6" t="s">
        <v>341</v>
      </c>
      <c r="C38" s="6" t="s">
        <v>342</v>
      </c>
      <c r="D38" s="17">
        <v>249563831</v>
      </c>
      <c r="E38" s="13" t="s">
        <v>19</v>
      </c>
      <c r="F38" s="12" t="str">
        <f>IF(E38="BUY", "SELL", IF(E38="SELL", "BUY", ""))</f>
        <v>BUY</v>
      </c>
      <c r="G38" s="7">
        <v>67.400002000000001</v>
      </c>
      <c r="H38" s="7">
        <v>1000</v>
      </c>
      <c r="I38" s="11">
        <v>42510</v>
      </c>
      <c r="J38" s="9">
        <v>69.040001000000004</v>
      </c>
      <c r="K38" s="9">
        <f t="shared" si="0"/>
        <v>1024.3323286548271</v>
      </c>
      <c r="L38" s="10">
        <f t="shared" si="1"/>
        <v>2.4332328654827051E-2</v>
      </c>
      <c r="M38" s="10">
        <f t="shared" si="2"/>
        <v>-2.4332328654827051E-2</v>
      </c>
      <c r="N38" s="6">
        <f>DATEDIF(A38, I38, "d")</f>
        <v>3</v>
      </c>
    </row>
    <row r="39" spans="1:14" ht="14.25">
      <c r="A39" s="5">
        <v>42509</v>
      </c>
      <c r="B39" s="6" t="s">
        <v>527</v>
      </c>
      <c r="C39" s="6" t="s">
        <v>528</v>
      </c>
      <c r="D39" s="17">
        <v>725136000</v>
      </c>
      <c r="E39" s="6" t="s">
        <v>16</v>
      </c>
      <c r="F39" s="6" t="str">
        <f>IF(E39="BUY", "SELL", IF(E39="SELL", "BUY", ""))</f>
        <v>SELL</v>
      </c>
      <c r="G39" s="7">
        <v>36.83</v>
      </c>
      <c r="H39" s="7">
        <v>1000</v>
      </c>
      <c r="I39" s="11">
        <v>42940</v>
      </c>
      <c r="J39" s="9">
        <v>14.94</v>
      </c>
      <c r="K39" s="9">
        <f t="shared" si="0"/>
        <v>405.64756991582954</v>
      </c>
      <c r="L39" s="10">
        <f t="shared" si="1"/>
        <v>0.59435243008417049</v>
      </c>
      <c r="M39" s="10">
        <f t="shared" si="2"/>
        <v>-0.59435243008417049</v>
      </c>
      <c r="N39" s="6">
        <f>DATEDIF(A39, I39, "d")</f>
        <v>431</v>
      </c>
    </row>
    <row r="40" spans="1:14" ht="14.25">
      <c r="A40" s="5">
        <v>42509</v>
      </c>
      <c r="B40" s="6" t="s">
        <v>317</v>
      </c>
      <c r="C40" s="6" t="s">
        <v>318</v>
      </c>
      <c r="D40" s="17">
        <v>851948643</v>
      </c>
      <c r="E40" s="6" t="s">
        <v>16</v>
      </c>
      <c r="F40" s="6" t="str">
        <f>IF(E40="BUY", "SELL", IF(E40="SELL", "BUY", ""))</f>
        <v>SELL</v>
      </c>
      <c r="G40" s="7">
        <v>61.264465000000001</v>
      </c>
      <c r="H40" s="7">
        <v>1000</v>
      </c>
      <c r="I40" s="11">
        <v>42585</v>
      </c>
      <c r="J40" s="9">
        <v>58.435851999999997</v>
      </c>
      <c r="K40" s="9">
        <f t="shared" si="0"/>
        <v>953.82946704912865</v>
      </c>
      <c r="L40" s="10">
        <f t="shared" si="1"/>
        <v>4.6170532950871347E-2</v>
      </c>
      <c r="M40" s="10">
        <f t="shared" si="2"/>
        <v>-4.6170532950871347E-2</v>
      </c>
      <c r="N40" s="6">
        <f>DATEDIF(A40, I40, "d")</f>
        <v>76</v>
      </c>
    </row>
    <row r="41" spans="1:14" ht="14.25">
      <c r="A41" s="5">
        <v>42510</v>
      </c>
      <c r="B41" s="6" t="s">
        <v>534</v>
      </c>
      <c r="C41" s="6" t="s">
        <v>535</v>
      </c>
      <c r="D41" s="17">
        <v>1556773650</v>
      </c>
      <c r="E41" s="6" t="s">
        <v>19</v>
      </c>
      <c r="F41" s="6" t="str">
        <f>IF(E41="BUY", "SELL", IF(E41="SELL", "BUY", ""))</f>
        <v>BUY</v>
      </c>
      <c r="G41" s="7">
        <v>12.72</v>
      </c>
      <c r="H41" s="7">
        <v>1000</v>
      </c>
      <c r="I41" s="11">
        <v>44727</v>
      </c>
      <c r="J41" s="9">
        <v>30.33</v>
      </c>
      <c r="K41" s="9">
        <f t="shared" si="0"/>
        <v>2384.4339622641505</v>
      </c>
      <c r="L41" s="10">
        <f t="shared" si="1"/>
        <v>1.3844339622641506</v>
      </c>
      <c r="M41" s="10">
        <f t="shared" si="2"/>
        <v>-1.3844339622641506</v>
      </c>
      <c r="N41" s="6">
        <f>DATEDIF(A41, I41, "d")</f>
        <v>2217</v>
      </c>
    </row>
    <row r="42" spans="1:14" ht="14.25">
      <c r="A42" s="5">
        <v>42510</v>
      </c>
      <c r="B42" s="6" t="s">
        <v>550</v>
      </c>
      <c r="C42" s="6" t="s">
        <v>551</v>
      </c>
      <c r="D42" s="17">
        <v>721103570</v>
      </c>
      <c r="E42" s="6" t="s">
        <v>19</v>
      </c>
      <c r="F42" s="6" t="str">
        <f>IF(E42="BUY", "SELL", IF(E42="SELL", "BUY", ""))</f>
        <v>BUY</v>
      </c>
      <c r="G42" s="7">
        <v>19.950001</v>
      </c>
      <c r="H42" s="7">
        <v>1000</v>
      </c>
      <c r="I42" s="11">
        <v>44727</v>
      </c>
      <c r="J42" s="9">
        <v>13.2</v>
      </c>
      <c r="K42" s="9">
        <f t="shared" si="0"/>
        <v>661.65410217272665</v>
      </c>
      <c r="L42" s="10">
        <f t="shared" si="1"/>
        <v>-0.33834589782727337</v>
      </c>
      <c r="M42" s="10">
        <f t="shared" si="2"/>
        <v>0.33834589782727337</v>
      </c>
      <c r="N42" s="6">
        <f>DATEDIF(A42, I42, "d")</f>
        <v>2217</v>
      </c>
    </row>
    <row r="43" spans="1:14" ht="14.25">
      <c r="A43" s="11">
        <v>42510</v>
      </c>
      <c r="B43" s="6" t="s">
        <v>341</v>
      </c>
      <c r="C43" s="6" t="s">
        <v>342</v>
      </c>
      <c r="D43" s="17">
        <v>249563831</v>
      </c>
      <c r="E43" s="12" t="s">
        <v>16</v>
      </c>
      <c r="F43" s="13" t="str">
        <f>IF(E43="BUY", "SELL", IF(E43="SELL", "BUY", ""))</f>
        <v>SELL</v>
      </c>
      <c r="G43" s="7">
        <v>69.040001000000004</v>
      </c>
      <c r="H43" s="7">
        <v>1000</v>
      </c>
      <c r="I43" s="11">
        <v>43227</v>
      </c>
      <c r="J43" s="9">
        <v>272.45001200000002</v>
      </c>
      <c r="K43" s="9">
        <f t="shared" si="0"/>
        <v>3946.2631525744036</v>
      </c>
      <c r="L43" s="10">
        <f t="shared" si="1"/>
        <v>-2.9462631525744039</v>
      </c>
      <c r="M43" s="10">
        <f t="shared" si="2"/>
        <v>2.9462631525744039</v>
      </c>
      <c r="N43" s="6">
        <f>DATEDIF(A43, I43, "d")</f>
        <v>717</v>
      </c>
    </row>
    <row r="44" spans="1:14" ht="14.25">
      <c r="A44" s="5">
        <v>42513</v>
      </c>
      <c r="B44" s="6" t="s">
        <v>581</v>
      </c>
      <c r="C44" s="6" t="s">
        <v>582</v>
      </c>
      <c r="D44" s="17">
        <v>1251374400</v>
      </c>
      <c r="E44" s="6" t="s">
        <v>19</v>
      </c>
      <c r="F44" s="6" t="str">
        <f>IF(E44="BUY", "SELL", IF(E44="SELL", "BUY", ""))</f>
        <v>BUY</v>
      </c>
      <c r="G44" s="7">
        <v>66.930000000000007</v>
      </c>
      <c r="H44" s="7">
        <v>1000</v>
      </c>
      <c r="I44" s="11">
        <v>44727</v>
      </c>
      <c r="J44" s="9">
        <v>19.52</v>
      </c>
      <c r="K44" s="9">
        <f t="shared" si="0"/>
        <v>291.64799043777077</v>
      </c>
      <c r="L44" s="10">
        <f t="shared" si="1"/>
        <v>-0.70835200956222921</v>
      </c>
      <c r="M44" s="10">
        <f t="shared" si="2"/>
        <v>0.70835200956222921</v>
      </c>
      <c r="N44" s="6">
        <f>DATEDIF(A44, I44, "d")</f>
        <v>2214</v>
      </c>
    </row>
    <row r="45" spans="1:14" ht="14.25">
      <c r="A45" s="5">
        <v>42513</v>
      </c>
      <c r="B45" s="6" t="s">
        <v>583</v>
      </c>
      <c r="C45" s="6" t="s">
        <v>584</v>
      </c>
      <c r="D45" s="17">
        <v>872767280</v>
      </c>
      <c r="E45" s="6" t="s">
        <v>16</v>
      </c>
      <c r="F45" s="6" t="str">
        <f>IF(E45="BUY", "SELL", IF(E45="SELL", "BUY", ""))</f>
        <v>SELL</v>
      </c>
      <c r="G45" s="7">
        <v>9.0944579999999995</v>
      </c>
      <c r="H45" s="7">
        <v>1000</v>
      </c>
      <c r="I45" s="5">
        <v>42583</v>
      </c>
      <c r="J45" s="9">
        <v>7.9308360000000002</v>
      </c>
      <c r="K45" s="9">
        <f t="shared" si="0"/>
        <v>872.05152852429478</v>
      </c>
      <c r="L45" s="10">
        <f t="shared" si="1"/>
        <v>0.12794847147570521</v>
      </c>
      <c r="M45" s="10">
        <f t="shared" si="2"/>
        <v>-0.12794847147570521</v>
      </c>
      <c r="N45" s="6">
        <f>DATEDIF(A45, I45, "d")</f>
        <v>70</v>
      </c>
    </row>
    <row r="46" spans="1:14" ht="14.25">
      <c r="A46" s="5">
        <v>42513</v>
      </c>
      <c r="B46" s="6" t="s">
        <v>587</v>
      </c>
      <c r="C46" s="6" t="s">
        <v>588</v>
      </c>
      <c r="D46" s="17">
        <v>94682821</v>
      </c>
      <c r="E46" s="6" t="s">
        <v>19</v>
      </c>
      <c r="F46" s="6" t="str">
        <f>IF(E46="BUY", "SELL", IF(E46="SELL", "BUY", ""))</f>
        <v>BUY</v>
      </c>
      <c r="G46" s="7">
        <v>153.39999399999999</v>
      </c>
      <c r="H46" s="7">
        <v>1000</v>
      </c>
      <c r="I46" s="5">
        <v>42531</v>
      </c>
      <c r="J46" s="9">
        <v>156.60000600000001</v>
      </c>
      <c r="K46" s="9">
        <f t="shared" si="0"/>
        <v>1020.8605744795532</v>
      </c>
      <c r="L46" s="10">
        <f t="shared" si="1"/>
        <v>2.0860574479553178E-2</v>
      </c>
      <c r="M46" s="10">
        <f t="shared" si="2"/>
        <v>-2.0860574479553178E-2</v>
      </c>
      <c r="N46" s="6">
        <f>DATEDIF(A46, I46, "d")</f>
        <v>18</v>
      </c>
    </row>
    <row r="47" spans="1:14" ht="14.25">
      <c r="A47" s="5">
        <v>42513</v>
      </c>
      <c r="B47" s="6" t="s">
        <v>589</v>
      </c>
      <c r="C47" s="6" t="s">
        <v>590</v>
      </c>
      <c r="D47" s="17">
        <v>1377004560</v>
      </c>
      <c r="E47" s="6" t="s">
        <v>19</v>
      </c>
      <c r="F47" s="6" t="str">
        <f>IF(E47="BUY", "SELL", IF(E47="SELL", "BUY", ""))</f>
        <v>BUY</v>
      </c>
      <c r="G47" s="7">
        <v>7.8515370000000004</v>
      </c>
      <c r="H47" s="7">
        <v>1000</v>
      </c>
      <c r="I47" s="5">
        <v>42569</v>
      </c>
      <c r="J47" s="9">
        <v>7.7939360000000004</v>
      </c>
      <c r="K47" s="9">
        <f t="shared" si="0"/>
        <v>992.66372940737585</v>
      </c>
      <c r="L47" s="10">
        <f t="shared" si="1"/>
        <v>-7.3362705926241457E-3</v>
      </c>
      <c r="M47" s="10">
        <f t="shared" si="2"/>
        <v>7.3362705926241457E-3</v>
      </c>
      <c r="N47" s="6">
        <f>DATEDIF(A47, I47, "d")</f>
        <v>56</v>
      </c>
    </row>
    <row r="48" spans="1:14" ht="14.25">
      <c r="A48" s="5">
        <v>42514</v>
      </c>
      <c r="B48" s="6" t="s">
        <v>599</v>
      </c>
      <c r="C48" s="6" t="s">
        <v>600</v>
      </c>
      <c r="D48" s="17">
        <v>1307777580</v>
      </c>
      <c r="E48" s="6" t="s">
        <v>19</v>
      </c>
      <c r="F48" s="6" t="str">
        <f>IF(E48="BUY", "SELL", IF(E48="SELL", "BUY", ""))</f>
        <v>BUY</v>
      </c>
      <c r="G48" s="7">
        <v>5.8734419999999998</v>
      </c>
      <c r="H48" s="7">
        <v>1000</v>
      </c>
      <c r="I48" s="11">
        <v>44727</v>
      </c>
      <c r="J48" s="9">
        <v>11.776783</v>
      </c>
      <c r="K48" s="9">
        <f t="shared" si="0"/>
        <v>2005.0905414576325</v>
      </c>
      <c r="L48" s="10">
        <f t="shared" si="1"/>
        <v>1.0050905414576325</v>
      </c>
      <c r="M48" s="10">
        <f t="shared" si="2"/>
        <v>-1.0050905414576325</v>
      </c>
      <c r="N48" s="6">
        <f>DATEDIF(A48, I48, "d")</f>
        <v>2213</v>
      </c>
    </row>
    <row r="49" spans="1:14" ht="14.25">
      <c r="A49" s="5">
        <v>42515</v>
      </c>
      <c r="B49" s="6" t="s">
        <v>615</v>
      </c>
      <c r="C49" s="6" t="s">
        <v>616</v>
      </c>
      <c r="D49" s="17">
        <v>93259816</v>
      </c>
      <c r="E49" s="6" t="s">
        <v>19</v>
      </c>
      <c r="F49" s="6" t="str">
        <f>IF(E49="BUY", "SELL", IF(E49="SELL", "BUY", ""))</f>
        <v>BUY</v>
      </c>
      <c r="G49" s="7">
        <v>7</v>
      </c>
      <c r="H49" s="7">
        <v>1000</v>
      </c>
      <c r="I49" s="11">
        <v>43983</v>
      </c>
      <c r="J49" s="9">
        <v>15.32</v>
      </c>
      <c r="K49" s="9">
        <f t="shared" si="0"/>
        <v>2188.5714285714289</v>
      </c>
      <c r="L49" s="10">
        <f t="shared" si="1"/>
        <v>1.1885714285714288</v>
      </c>
      <c r="M49" s="10">
        <f t="shared" si="2"/>
        <v>-1.1885714285714288</v>
      </c>
      <c r="N49" s="6">
        <f>DATEDIF(A49, I49, "d")</f>
        <v>1468</v>
      </c>
    </row>
    <row r="50" spans="1:14" ht="14.25">
      <c r="A50" s="11">
        <v>42516</v>
      </c>
      <c r="B50" s="6" t="s">
        <v>625</v>
      </c>
      <c r="C50" s="6" t="s">
        <v>626</v>
      </c>
      <c r="D50" s="17">
        <v>418240970</v>
      </c>
      <c r="E50" s="12" t="s">
        <v>16</v>
      </c>
      <c r="F50" s="13" t="str">
        <f>IF(E50="BUY", "SELL", IF(E50="SELL", "BUY", ""))</f>
        <v>SELL</v>
      </c>
      <c r="G50" s="7">
        <v>37.774448</v>
      </c>
      <c r="H50" s="7">
        <v>1000</v>
      </c>
      <c r="I50" s="11">
        <v>42895</v>
      </c>
      <c r="J50" s="9">
        <v>55.060290999999999</v>
      </c>
      <c r="K50" s="9">
        <f t="shared" si="0"/>
        <v>1457.6067663516883</v>
      </c>
      <c r="L50" s="10">
        <f t="shared" si="1"/>
        <v>-0.45760676635168829</v>
      </c>
      <c r="M50" s="10">
        <f t="shared" si="2"/>
        <v>0.45760676635168829</v>
      </c>
      <c r="N50" s="6">
        <f>DATEDIF(A50, I50, "d")</f>
        <v>379</v>
      </c>
    </row>
    <row r="51" spans="1:14" ht="14.25">
      <c r="A51" s="11">
        <v>42516</v>
      </c>
      <c r="B51" s="6" t="s">
        <v>627</v>
      </c>
      <c r="C51" s="6" t="s">
        <v>628</v>
      </c>
      <c r="D51" s="17">
        <v>236596710</v>
      </c>
      <c r="E51" s="13" t="s">
        <v>19</v>
      </c>
      <c r="F51" s="12" t="str">
        <f>IF(E51="BUY", "SELL", IF(E51="SELL", "BUY", ""))</f>
        <v>BUY</v>
      </c>
      <c r="G51" s="7">
        <v>13.041554</v>
      </c>
      <c r="H51" s="7">
        <v>1000</v>
      </c>
      <c r="I51" s="11">
        <v>44727</v>
      </c>
      <c r="J51" s="9">
        <v>1.87</v>
      </c>
      <c r="K51" s="9">
        <f t="shared" si="0"/>
        <v>143.38782019382049</v>
      </c>
      <c r="L51" s="10">
        <f t="shared" si="1"/>
        <v>-0.85661217980617943</v>
      </c>
      <c r="M51" s="10">
        <f t="shared" si="2"/>
        <v>0.85661217980617943</v>
      </c>
      <c r="N51" s="6">
        <f>DATEDIF(A51, I51, "d")</f>
        <v>2211</v>
      </c>
    </row>
    <row r="52" spans="1:14" ht="14.25">
      <c r="A52" s="5">
        <v>42517</v>
      </c>
      <c r="B52" s="6" t="s">
        <v>631</v>
      </c>
      <c r="C52" s="6" t="s">
        <v>632</v>
      </c>
      <c r="D52" s="17">
        <v>947432930</v>
      </c>
      <c r="E52" s="6" t="s">
        <v>19</v>
      </c>
      <c r="F52" s="6" t="str">
        <f>IF(E52="BUY", "SELL", IF(E52="SELL", "BUY", ""))</f>
        <v>BUY</v>
      </c>
      <c r="G52" s="7">
        <v>38.549999</v>
      </c>
      <c r="H52" s="7">
        <v>1000</v>
      </c>
      <c r="I52" s="11">
        <v>43991</v>
      </c>
      <c r="J52" s="9">
        <v>17.280000999999999</v>
      </c>
      <c r="K52" s="9">
        <f t="shared" si="0"/>
        <v>448.24906480542319</v>
      </c>
      <c r="L52" s="10">
        <f t="shared" si="1"/>
        <v>-0.55175093519457685</v>
      </c>
      <c r="M52" s="10">
        <f t="shared" si="2"/>
        <v>0.55175093519457685</v>
      </c>
      <c r="N52" s="6">
        <f>DATEDIF(A52, I52, "d")</f>
        <v>1474</v>
      </c>
    </row>
    <row r="53" spans="1:14" ht="14.25">
      <c r="A53" s="5">
        <v>42517</v>
      </c>
      <c r="B53" s="6" t="s">
        <v>633</v>
      </c>
      <c r="C53" s="6" t="s">
        <v>634</v>
      </c>
      <c r="D53" s="17">
        <v>308031360</v>
      </c>
      <c r="E53" s="6" t="s">
        <v>19</v>
      </c>
      <c r="F53" s="6" t="str">
        <f>IF(E53="BUY", "SELL", IF(E53="SELL", "BUY", ""))</f>
        <v>BUY</v>
      </c>
      <c r="G53" s="7">
        <v>17.43</v>
      </c>
      <c r="H53" s="7">
        <v>1000</v>
      </c>
      <c r="I53" s="11">
        <v>44005</v>
      </c>
      <c r="J53" s="9">
        <v>9.4</v>
      </c>
      <c r="K53" s="9">
        <f t="shared" si="0"/>
        <v>539.30005737234649</v>
      </c>
      <c r="L53" s="10">
        <f t="shared" si="1"/>
        <v>-0.46069994262765351</v>
      </c>
      <c r="M53" s="10">
        <f t="shared" si="2"/>
        <v>0.46069994262765351</v>
      </c>
      <c r="N53" s="6">
        <f>DATEDIF(A53, I53, "d")</f>
        <v>1488</v>
      </c>
    </row>
    <row r="54" spans="1:14" ht="14.25">
      <c r="A54" s="5">
        <v>42522</v>
      </c>
      <c r="B54" s="6" t="s">
        <v>635</v>
      </c>
      <c r="C54" s="6" t="s">
        <v>636</v>
      </c>
      <c r="D54" s="17">
        <v>806943850</v>
      </c>
      <c r="E54" s="6" t="s">
        <v>19</v>
      </c>
      <c r="F54" s="6" t="str">
        <f>IF(E54="BUY", "SELL", IF(E54="SELL", "BUY", ""))</f>
        <v>BUY</v>
      </c>
      <c r="G54" s="7">
        <v>9.9306760000000001</v>
      </c>
      <c r="H54" s="7">
        <v>1000</v>
      </c>
      <c r="I54" s="11">
        <v>44727</v>
      </c>
      <c r="J54" s="9">
        <v>8.2082999999999995</v>
      </c>
      <c r="K54" s="9">
        <f t="shared" si="0"/>
        <v>826.56004485495237</v>
      </c>
      <c r="L54" s="10">
        <f t="shared" si="1"/>
        <v>-0.17343995514504765</v>
      </c>
      <c r="M54" s="10">
        <f t="shared" si="2"/>
        <v>0.17343995514504765</v>
      </c>
      <c r="N54" s="6">
        <f>DATEDIF(A54, I54, "d")</f>
        <v>2205</v>
      </c>
    </row>
    <row r="55" spans="1:14" ht="14.25">
      <c r="A55" s="5">
        <v>42523</v>
      </c>
      <c r="B55" s="6" t="s">
        <v>641</v>
      </c>
      <c r="C55" s="6" t="s">
        <v>642</v>
      </c>
      <c r="D55" s="17">
        <v>226082577</v>
      </c>
      <c r="E55" s="6" t="s">
        <v>19</v>
      </c>
      <c r="F55" s="6" t="str">
        <f>IF(E55="BUY", "SELL", IF(E55="SELL", "BUY", ""))</f>
        <v>BUY</v>
      </c>
      <c r="G55" s="7">
        <v>41.227195999999999</v>
      </c>
      <c r="H55" s="7">
        <v>1000</v>
      </c>
      <c r="I55" s="11">
        <v>42874</v>
      </c>
      <c r="J55" s="9">
        <v>38.057758</v>
      </c>
      <c r="K55" s="9">
        <f t="shared" si="0"/>
        <v>923.12263972548612</v>
      </c>
      <c r="L55" s="10">
        <f t="shared" si="1"/>
        <v>-7.6877360274513876E-2</v>
      </c>
      <c r="M55" s="10">
        <f t="shared" si="2"/>
        <v>7.6877360274513876E-2</v>
      </c>
      <c r="N55" s="6">
        <f>DATEDIF(A55, I55, "d")</f>
        <v>351</v>
      </c>
    </row>
    <row r="56" spans="1:14" ht="14.25">
      <c r="A56" s="5">
        <v>42523</v>
      </c>
      <c r="B56" s="6" t="s">
        <v>643</v>
      </c>
      <c r="C56" s="6" t="s">
        <v>644</v>
      </c>
      <c r="D56" s="17">
        <v>583698716</v>
      </c>
      <c r="E56" s="6" t="s">
        <v>19</v>
      </c>
      <c r="F56" s="6" t="str">
        <f>IF(E56="BUY", "SELL", IF(E56="SELL", "BUY", ""))</f>
        <v>BUY</v>
      </c>
      <c r="G56" s="7">
        <v>10.720000300000001</v>
      </c>
      <c r="H56" s="7">
        <v>1000</v>
      </c>
      <c r="I56" s="11">
        <v>42585</v>
      </c>
      <c r="J56" s="9">
        <v>13.300000199999999</v>
      </c>
      <c r="K56" s="9">
        <f t="shared" si="0"/>
        <v>1240.6716257274732</v>
      </c>
      <c r="L56" s="10">
        <f t="shared" si="1"/>
        <v>0.24067162572747317</v>
      </c>
      <c r="M56" s="10">
        <f t="shared" si="2"/>
        <v>-0.24067162572747317</v>
      </c>
      <c r="N56" s="6">
        <f>DATEDIF(A56, I56, "d")</f>
        <v>62</v>
      </c>
    </row>
    <row r="57" spans="1:14" ht="14.25">
      <c r="A57" s="5">
        <v>42523</v>
      </c>
      <c r="B57" s="6" t="s">
        <v>653</v>
      </c>
      <c r="C57" s="6" t="s">
        <v>654</v>
      </c>
      <c r="D57" s="17">
        <v>546301930</v>
      </c>
      <c r="E57" s="6" t="s">
        <v>19</v>
      </c>
      <c r="F57" s="6" t="str">
        <f>IF(E57="BUY", "SELL", IF(E57="SELL", "BUY", ""))</f>
        <v>BUY</v>
      </c>
      <c r="G57" s="7">
        <v>13.28</v>
      </c>
      <c r="H57" s="7">
        <v>1000</v>
      </c>
      <c r="I57" s="11">
        <v>44727</v>
      </c>
      <c r="J57" s="9">
        <v>9.9600000000000009</v>
      </c>
      <c r="K57" s="9">
        <f t="shared" si="0"/>
        <v>750.00000000000011</v>
      </c>
      <c r="L57" s="10">
        <f t="shared" si="1"/>
        <v>-0.24999999999999989</v>
      </c>
      <c r="M57" s="10">
        <f t="shared" si="2"/>
        <v>0.24999999999999989</v>
      </c>
      <c r="N57" s="6">
        <f>DATEDIF(A57, I57, "d")</f>
        <v>2204</v>
      </c>
    </row>
    <row r="58" spans="1:14" ht="14.25">
      <c r="A58" s="5">
        <v>42524</v>
      </c>
      <c r="B58" s="6" t="s">
        <v>655</v>
      </c>
      <c r="C58" s="6" t="s">
        <v>656</v>
      </c>
      <c r="D58" s="17">
        <v>1734168900</v>
      </c>
      <c r="E58" s="6" t="s">
        <v>19</v>
      </c>
      <c r="F58" s="6" t="str">
        <f>IF(E58="BUY", "SELL", IF(E58="SELL", "BUY", ""))</f>
        <v>BUY</v>
      </c>
      <c r="G58" s="7">
        <v>128.07</v>
      </c>
      <c r="H58" s="7">
        <v>1000</v>
      </c>
      <c r="I58" s="11">
        <v>44355</v>
      </c>
      <c r="J58" s="9">
        <v>216.93</v>
      </c>
      <c r="K58" s="9">
        <f t="shared" si="0"/>
        <v>1693.8393066291871</v>
      </c>
      <c r="L58" s="10">
        <f t="shared" si="1"/>
        <v>0.69383930662918714</v>
      </c>
      <c r="M58" s="10">
        <f t="shared" si="2"/>
        <v>-0.69383930662918714</v>
      </c>
      <c r="N58" s="6">
        <f>DATEDIF(A58, I58, "d")</f>
        <v>1831</v>
      </c>
    </row>
    <row r="59" spans="1:14" ht="14.25">
      <c r="A59" s="5">
        <v>42524</v>
      </c>
      <c r="B59" s="6" t="s">
        <v>661</v>
      </c>
      <c r="C59" s="6" t="s">
        <v>662</v>
      </c>
      <c r="D59" s="17">
        <v>1511406816</v>
      </c>
      <c r="E59" s="6" t="s">
        <v>19</v>
      </c>
      <c r="F59" s="6" t="str">
        <f>IF(E59="BUY", "SELL", IF(E59="SELL", "BUY", ""))</f>
        <v>BUY</v>
      </c>
      <c r="G59" s="7">
        <v>39.697226999999998</v>
      </c>
      <c r="H59" s="7">
        <v>1000</v>
      </c>
      <c r="I59" s="11">
        <v>43391</v>
      </c>
      <c r="J59" s="9">
        <v>45.056797000000003</v>
      </c>
      <c r="K59" s="9">
        <f t="shared" si="0"/>
        <v>1135.0111936030191</v>
      </c>
      <c r="L59" s="10">
        <f t="shared" si="1"/>
        <v>0.13501119360301914</v>
      </c>
      <c r="M59" s="10">
        <f t="shared" si="2"/>
        <v>-0.13501119360301914</v>
      </c>
      <c r="N59" s="6">
        <f>DATEDIF(A59, I59, "d")</f>
        <v>867</v>
      </c>
    </row>
    <row r="60" spans="1:14" ht="14.25">
      <c r="A60" s="5">
        <v>42524</v>
      </c>
      <c r="B60" s="6" t="s">
        <v>669</v>
      </c>
      <c r="C60" s="6" t="s">
        <v>670</v>
      </c>
      <c r="D60" s="17">
        <v>616218443</v>
      </c>
      <c r="E60" s="6" t="s">
        <v>19</v>
      </c>
      <c r="F60" s="6" t="str">
        <f>IF(E60="BUY", "SELL", IF(E60="SELL", "BUY", ""))</f>
        <v>BUY</v>
      </c>
      <c r="G60" s="7">
        <v>122.400002</v>
      </c>
      <c r="H60" s="7">
        <v>1000</v>
      </c>
      <c r="I60" s="5">
        <v>42612</v>
      </c>
      <c r="J60" s="9">
        <v>139.199997</v>
      </c>
      <c r="K60" s="9">
        <f t="shared" si="0"/>
        <v>1137.2548588683846</v>
      </c>
      <c r="L60" s="10">
        <f t="shared" si="1"/>
        <v>0.13725485886838465</v>
      </c>
      <c r="M60" s="10">
        <f t="shared" si="2"/>
        <v>-0.13725485886838465</v>
      </c>
      <c r="N60" s="6">
        <f>DATEDIF(A60, I60, "d")</f>
        <v>88</v>
      </c>
    </row>
    <row r="61" spans="1:14" ht="14.25">
      <c r="A61" s="5">
        <v>42524</v>
      </c>
      <c r="B61" s="6" t="s">
        <v>671</v>
      </c>
      <c r="C61" s="6" t="s">
        <v>672</v>
      </c>
      <c r="D61" s="17">
        <v>1721132100</v>
      </c>
      <c r="E61" s="6" t="s">
        <v>16</v>
      </c>
      <c r="F61" s="6" t="str">
        <f>IF(E61="BUY", "SELL", IF(E61="SELL", "BUY", ""))</f>
        <v>SELL</v>
      </c>
      <c r="G61" s="7">
        <v>39.763500000000001</v>
      </c>
      <c r="H61" s="7">
        <v>1000</v>
      </c>
      <c r="I61" s="5">
        <v>43070</v>
      </c>
      <c r="J61" s="9">
        <v>51.852218999999998</v>
      </c>
      <c r="K61" s="9">
        <f t="shared" si="0"/>
        <v>1304.015466445358</v>
      </c>
      <c r="L61" s="10">
        <f t="shared" si="1"/>
        <v>-0.30401546644535804</v>
      </c>
      <c r="M61" s="10">
        <f t="shared" si="2"/>
        <v>0.30401546644535804</v>
      </c>
      <c r="N61" s="6">
        <f>DATEDIF(A61, I61, "d")</f>
        <v>546</v>
      </c>
    </row>
    <row r="62" spans="1:14" ht="14.25">
      <c r="A62" s="11">
        <v>42524</v>
      </c>
      <c r="B62" s="6" t="s">
        <v>674</v>
      </c>
      <c r="C62" s="6" t="s">
        <v>675</v>
      </c>
      <c r="D62" s="17">
        <v>1226514744</v>
      </c>
      <c r="E62" s="13" t="s">
        <v>19</v>
      </c>
      <c r="F62" s="12" t="str">
        <f>IF(E62="BUY", "SELL", IF(E62="SELL", "BUY", ""))</f>
        <v>BUY</v>
      </c>
      <c r="G62" s="7">
        <v>38.610000999999997</v>
      </c>
      <c r="H62" s="7">
        <v>1000</v>
      </c>
      <c r="I62" s="11">
        <v>43917</v>
      </c>
      <c r="J62" s="9">
        <v>8.41</v>
      </c>
      <c r="K62" s="9">
        <f t="shared" si="0"/>
        <v>217.8192121776946</v>
      </c>
      <c r="L62" s="10">
        <f t="shared" si="1"/>
        <v>-0.78218078782230538</v>
      </c>
      <c r="M62" s="10">
        <f t="shared" si="2"/>
        <v>0.78218078782230538</v>
      </c>
      <c r="N62" s="6">
        <f>DATEDIF(A62, I62, "d")</f>
        <v>1393</v>
      </c>
    </row>
    <row r="63" spans="1:14" ht="14.25">
      <c r="A63" s="5">
        <v>42530</v>
      </c>
      <c r="B63" s="6" t="s">
        <v>703</v>
      </c>
      <c r="C63" s="6" t="s">
        <v>704</v>
      </c>
      <c r="D63" s="17">
        <v>125948480</v>
      </c>
      <c r="E63" s="6" t="s">
        <v>19</v>
      </c>
      <c r="F63" s="6" t="str">
        <f>IF(E63="BUY", "SELL", IF(E63="SELL", "BUY", ""))</f>
        <v>BUY</v>
      </c>
      <c r="G63" s="7">
        <v>14.33</v>
      </c>
      <c r="H63" s="7">
        <v>1000</v>
      </c>
      <c r="I63" s="11">
        <v>44041</v>
      </c>
      <c r="J63" s="9">
        <v>22.73</v>
      </c>
      <c r="K63" s="9">
        <f t="shared" si="0"/>
        <v>1586.1828332170271</v>
      </c>
      <c r="L63" s="10">
        <f t="shared" si="1"/>
        <v>0.58618283321702713</v>
      </c>
      <c r="M63" s="10">
        <f t="shared" si="2"/>
        <v>-0.58618283321702713</v>
      </c>
      <c r="N63" s="6">
        <f>DATEDIF(A63, I63, "d")</f>
        <v>1511</v>
      </c>
    </row>
    <row r="64" spans="1:14" ht="14.25">
      <c r="A64" s="5">
        <v>42531</v>
      </c>
      <c r="B64" s="6" t="s">
        <v>711</v>
      </c>
      <c r="C64" s="6" t="s">
        <v>712</v>
      </c>
      <c r="D64" s="17">
        <v>407274000</v>
      </c>
      <c r="E64" s="6" t="s">
        <v>19</v>
      </c>
      <c r="F64" s="6" t="str">
        <f>IF(E64="BUY", "SELL", IF(E64="SELL", "BUY", ""))</f>
        <v>BUY</v>
      </c>
      <c r="G64" s="7">
        <v>13.78</v>
      </c>
      <c r="H64" s="7">
        <v>1000</v>
      </c>
      <c r="I64" s="11">
        <v>44727</v>
      </c>
      <c r="J64" s="9">
        <v>5.76</v>
      </c>
      <c r="K64" s="9">
        <f t="shared" si="0"/>
        <v>417.99709724238028</v>
      </c>
      <c r="L64" s="10">
        <f t="shared" si="1"/>
        <v>-0.58200290275761968</v>
      </c>
      <c r="M64" s="10">
        <f t="shared" si="2"/>
        <v>0.58200290275761968</v>
      </c>
      <c r="N64" s="6">
        <f>DATEDIF(A64, I64, "d")</f>
        <v>2196</v>
      </c>
    </row>
    <row r="65" spans="1:14" ht="14.25">
      <c r="A65" s="5">
        <v>42531</v>
      </c>
      <c r="B65" s="6" t="s">
        <v>715</v>
      </c>
      <c r="C65" s="6" t="s">
        <v>716</v>
      </c>
      <c r="D65" s="17">
        <v>454048550</v>
      </c>
      <c r="E65" s="6" t="s">
        <v>16</v>
      </c>
      <c r="F65" s="6" t="str">
        <f>IF(E65="BUY", "SELL", IF(E65="SELL", "BUY", ""))</f>
        <v>SELL</v>
      </c>
      <c r="G65" s="7">
        <v>33.529998999999997</v>
      </c>
      <c r="H65" s="7">
        <v>1000</v>
      </c>
      <c r="I65" s="11">
        <v>44727</v>
      </c>
      <c r="J65" s="9">
        <v>2.82</v>
      </c>
      <c r="K65" s="9">
        <f t="shared" si="0"/>
        <v>84.103790161162848</v>
      </c>
      <c r="L65" s="10">
        <f t="shared" si="1"/>
        <v>0.91589620983883724</v>
      </c>
      <c r="M65" s="10">
        <f t="shared" si="2"/>
        <v>-0.91589620983883724</v>
      </c>
      <c r="N65" s="6">
        <f>DATEDIF(A65, I65, "d")</f>
        <v>2196</v>
      </c>
    </row>
    <row r="66" spans="1:14" ht="14.25">
      <c r="A66" s="5">
        <v>42531</v>
      </c>
      <c r="B66" s="6" t="s">
        <v>587</v>
      </c>
      <c r="C66" s="6" t="s">
        <v>588</v>
      </c>
      <c r="D66" s="17">
        <v>94682821</v>
      </c>
      <c r="E66" s="6" t="s">
        <v>16</v>
      </c>
      <c r="F66" s="6" t="str">
        <f>IF(E66="BUY", "SELL", IF(E66="SELL", "BUY", ""))</f>
        <v>SELL</v>
      </c>
      <c r="G66" s="7">
        <v>156.60000600000001</v>
      </c>
      <c r="H66" s="7">
        <v>1000</v>
      </c>
      <c r="I66" s="5">
        <v>42541</v>
      </c>
      <c r="J66" s="9">
        <v>154.800003</v>
      </c>
      <c r="K66" s="9">
        <f t="shared" si="0"/>
        <v>988.50572840974223</v>
      </c>
      <c r="L66" s="10">
        <f t="shared" si="1"/>
        <v>1.1494271590257767E-2</v>
      </c>
      <c r="M66" s="10">
        <f t="shared" si="2"/>
        <v>-1.1494271590257767E-2</v>
      </c>
      <c r="N66" s="6">
        <f>DATEDIF(A66, I66, "d")</f>
        <v>10</v>
      </c>
    </row>
    <row r="67" spans="1:14" ht="14.25">
      <c r="A67" s="5">
        <v>42534</v>
      </c>
      <c r="B67" s="6" t="s">
        <v>721</v>
      </c>
      <c r="C67" s="6" t="s">
        <v>722</v>
      </c>
      <c r="D67" s="17">
        <v>1884947716</v>
      </c>
      <c r="E67" s="6" t="s">
        <v>16</v>
      </c>
      <c r="F67" s="6" t="str">
        <f>IF(E67="BUY", "SELL", IF(E67="SELL", "BUY", ""))</f>
        <v>SELL</v>
      </c>
      <c r="G67" s="7">
        <v>120.466576</v>
      </c>
      <c r="H67" s="7">
        <v>1000</v>
      </c>
      <c r="I67" s="11">
        <v>42622</v>
      </c>
      <c r="J67" s="9">
        <v>108.962616</v>
      </c>
      <c r="K67" s="9">
        <f t="shared" ref="K67:K130" si="3">(H67/G67)*J67</f>
        <v>904.5049640989215</v>
      </c>
      <c r="L67" s="10">
        <f t="shared" ref="L67:L130" si="4">IF(F67="BUY",(K67-H67)/H67, IF(F67="SELL", (H67-K67)/H67, "Invalid"))</f>
        <v>9.5495035901078495E-2</v>
      </c>
      <c r="M67" s="10">
        <f t="shared" ref="M67:M130" si="5">IF(E67="BUY",(K67-H67)/H67,IF(E67="SELL",(H67-K67)/H67,""))</f>
        <v>-9.5495035901078495E-2</v>
      </c>
      <c r="N67" s="6">
        <f>DATEDIF(A67, I67, "d")</f>
        <v>88</v>
      </c>
    </row>
    <row r="68" spans="1:14" ht="14.25">
      <c r="A68" s="5">
        <v>42534</v>
      </c>
      <c r="B68" s="6" t="s">
        <v>723</v>
      </c>
      <c r="C68" s="6" t="s">
        <v>724</v>
      </c>
      <c r="D68" s="17">
        <v>403274524</v>
      </c>
      <c r="E68" s="6" t="s">
        <v>16</v>
      </c>
      <c r="F68" s="6" t="str">
        <f>IF(E68="BUY", "SELL", IF(E68="SELL", "BUY", ""))</f>
        <v>SELL</v>
      </c>
      <c r="G68" s="7">
        <v>5.2694409999999996</v>
      </c>
      <c r="H68" s="7">
        <v>1000</v>
      </c>
      <c r="I68" s="11">
        <v>44727</v>
      </c>
      <c r="J68" s="9">
        <v>4.7408020000000004</v>
      </c>
      <c r="K68" s="9">
        <f t="shared" si="3"/>
        <v>899.6783529789974</v>
      </c>
      <c r="L68" s="10">
        <f t="shared" si="4"/>
        <v>0.1003216470210026</v>
      </c>
      <c r="M68" s="10">
        <f t="shared" si="5"/>
        <v>-0.1003216470210026</v>
      </c>
      <c r="N68" s="6">
        <f>DATEDIF(A68, I68, "d")</f>
        <v>2193</v>
      </c>
    </row>
    <row r="69" spans="1:14" ht="14.25">
      <c r="A69" s="5">
        <v>42534</v>
      </c>
      <c r="B69" s="6" t="s">
        <v>725</v>
      </c>
      <c r="C69" s="6" t="s">
        <v>726</v>
      </c>
      <c r="D69" s="17">
        <v>773456826</v>
      </c>
      <c r="E69" s="6" t="s">
        <v>16</v>
      </c>
      <c r="F69" s="6" t="str">
        <f>IF(E69="BUY", "SELL", IF(E69="SELL", "BUY", ""))</f>
        <v>SELL</v>
      </c>
      <c r="G69" s="7">
        <v>10.478429999999999</v>
      </c>
      <c r="H69" s="7">
        <v>1000</v>
      </c>
      <c r="I69" s="11">
        <v>42789</v>
      </c>
      <c r="J69" s="9">
        <v>12.612047</v>
      </c>
      <c r="K69" s="9">
        <f t="shared" si="3"/>
        <v>1203.6199125250635</v>
      </c>
      <c r="L69" s="10">
        <f t="shared" si="4"/>
        <v>-0.20361991252506345</v>
      </c>
      <c r="M69" s="10">
        <f t="shared" si="5"/>
        <v>0.20361991252506345</v>
      </c>
      <c r="N69" s="6">
        <f>DATEDIF(A69, I69, "d")</f>
        <v>255</v>
      </c>
    </row>
    <row r="70" spans="1:14" ht="14.25">
      <c r="A70" s="5">
        <v>42534</v>
      </c>
      <c r="B70" s="6" t="s">
        <v>727</v>
      </c>
      <c r="C70" s="6" t="s">
        <v>728</v>
      </c>
      <c r="D70" s="17">
        <v>323930508</v>
      </c>
      <c r="E70" s="6" t="s">
        <v>16</v>
      </c>
      <c r="F70" s="6" t="str">
        <f>IF(E70="BUY", "SELL", IF(E70="SELL", "BUY", ""))</f>
        <v>SELL</v>
      </c>
      <c r="G70" s="7">
        <v>31.504474999999999</v>
      </c>
      <c r="H70" s="7">
        <v>1000</v>
      </c>
      <c r="I70" s="11">
        <v>44727</v>
      </c>
      <c r="J70" s="9">
        <v>5.0999999999999996</v>
      </c>
      <c r="K70" s="9">
        <f t="shared" si="3"/>
        <v>161.88176441600757</v>
      </c>
      <c r="L70" s="10">
        <f t="shared" si="4"/>
        <v>0.83811823558399234</v>
      </c>
      <c r="M70" s="10">
        <f t="shared" si="5"/>
        <v>-0.83811823558399234</v>
      </c>
      <c r="N70" s="6">
        <f>DATEDIF(A70, I70, "d")</f>
        <v>2193</v>
      </c>
    </row>
    <row r="71" spans="1:14" ht="14.25">
      <c r="A71" s="5">
        <v>42534</v>
      </c>
      <c r="B71" s="6" t="s">
        <v>731</v>
      </c>
      <c r="C71" s="6" t="s">
        <v>732</v>
      </c>
      <c r="D71" s="17">
        <v>717480653</v>
      </c>
      <c r="E71" s="6" t="s">
        <v>16</v>
      </c>
      <c r="F71" s="6" t="str">
        <f>IF(E71="BUY", "SELL", IF(E71="SELL", "BUY", ""))</f>
        <v>SELL</v>
      </c>
      <c r="G71" s="7">
        <v>16.149256000000001</v>
      </c>
      <c r="H71" s="7">
        <v>1000</v>
      </c>
      <c r="I71" s="11">
        <v>44727</v>
      </c>
      <c r="J71" s="9">
        <v>13.56</v>
      </c>
      <c r="K71" s="9">
        <f t="shared" si="3"/>
        <v>839.66716485267182</v>
      </c>
      <c r="L71" s="10">
        <f t="shared" si="4"/>
        <v>0.16033283514732818</v>
      </c>
      <c r="M71" s="10">
        <f t="shared" si="5"/>
        <v>-0.16033283514732818</v>
      </c>
      <c r="N71" s="6">
        <f>DATEDIF(A71, I71, "d")</f>
        <v>2193</v>
      </c>
    </row>
    <row r="72" spans="1:14" ht="14.25">
      <c r="A72" s="11">
        <v>42537</v>
      </c>
      <c r="B72" s="6" t="s">
        <v>761</v>
      </c>
      <c r="C72" s="6" t="s">
        <v>762</v>
      </c>
      <c r="D72" s="17">
        <v>253941723</v>
      </c>
      <c r="E72" s="13" t="s">
        <v>19</v>
      </c>
      <c r="F72" s="12" t="str">
        <f>IF(E72="BUY", "SELL", IF(E72="SELL", "BUY", ""))</f>
        <v>BUY</v>
      </c>
      <c r="G72" s="7">
        <v>7.46</v>
      </c>
      <c r="H72" s="7">
        <v>1000</v>
      </c>
      <c r="I72" s="11">
        <v>44727</v>
      </c>
      <c r="J72" s="9">
        <v>11.67</v>
      </c>
      <c r="K72" s="9">
        <f t="shared" si="3"/>
        <v>1564.3431635388738</v>
      </c>
      <c r="L72" s="10">
        <f t="shared" si="4"/>
        <v>0.56434316353887382</v>
      </c>
      <c r="M72" s="10">
        <f t="shared" si="5"/>
        <v>-0.56434316353887382</v>
      </c>
      <c r="N72" s="6">
        <f>DATEDIF(A72, I72, "d")</f>
        <v>2190</v>
      </c>
    </row>
    <row r="73" spans="1:14" ht="14.25">
      <c r="A73" s="5">
        <v>42538</v>
      </c>
      <c r="B73" s="6" t="s">
        <v>149</v>
      </c>
      <c r="C73" s="6" t="s">
        <v>150</v>
      </c>
      <c r="D73" s="17">
        <v>906246745</v>
      </c>
      <c r="E73" s="6" t="s">
        <v>19</v>
      </c>
      <c r="F73" s="6" t="str">
        <f>IF(E73="BUY", "SELL", IF(E73="SELL", "BUY", ""))</f>
        <v>BUY</v>
      </c>
      <c r="G73" s="7">
        <v>27.918486000000001</v>
      </c>
      <c r="H73" s="7">
        <v>1000</v>
      </c>
      <c r="I73" s="5">
        <v>42667</v>
      </c>
      <c r="J73" s="9">
        <v>30.117754000000001</v>
      </c>
      <c r="K73" s="9">
        <f t="shared" si="3"/>
        <v>1078.7746155002819</v>
      </c>
      <c r="L73" s="10">
        <f t="shared" si="4"/>
        <v>7.8774615500281919E-2</v>
      </c>
      <c r="M73" s="10">
        <f t="shared" si="5"/>
        <v>-7.8774615500281919E-2</v>
      </c>
      <c r="N73" s="6">
        <f>DATEDIF(A73, I73, "d")</f>
        <v>129</v>
      </c>
    </row>
    <row r="74" spans="1:14" ht="14.25">
      <c r="A74" s="5">
        <v>42538</v>
      </c>
      <c r="B74" s="6" t="s">
        <v>769</v>
      </c>
      <c r="C74" s="6" t="s">
        <v>770</v>
      </c>
      <c r="D74" s="17">
        <v>1318468970</v>
      </c>
      <c r="E74" s="6" t="s">
        <v>19</v>
      </c>
      <c r="F74" s="6" t="str">
        <f>IF(E74="BUY", "SELL", IF(E74="SELL", "BUY", ""))</f>
        <v>BUY</v>
      </c>
      <c r="G74" s="7">
        <v>33.448146999999999</v>
      </c>
      <c r="H74" s="7">
        <v>1000</v>
      </c>
      <c r="I74" s="11">
        <v>44727</v>
      </c>
      <c r="J74" s="9">
        <v>35.015984000000003</v>
      </c>
      <c r="K74" s="9">
        <f t="shared" si="3"/>
        <v>1046.8736579039789</v>
      </c>
      <c r="L74" s="10">
        <f t="shared" si="4"/>
        <v>4.6873657903978939E-2</v>
      </c>
      <c r="M74" s="10">
        <f t="shared" si="5"/>
        <v>-4.6873657903978939E-2</v>
      </c>
      <c r="N74" s="6">
        <f>DATEDIF(A74, I74, "d")</f>
        <v>2189</v>
      </c>
    </row>
    <row r="75" spans="1:14" ht="14.25">
      <c r="A75" s="5">
        <v>42538</v>
      </c>
      <c r="B75" s="6" t="s">
        <v>773</v>
      </c>
      <c r="C75" s="6" t="s">
        <v>774</v>
      </c>
      <c r="D75" s="17">
        <v>1793540560</v>
      </c>
      <c r="E75" s="6" t="s">
        <v>19</v>
      </c>
      <c r="F75" s="6" t="str">
        <f>IF(E75="BUY", "SELL", IF(E75="SELL", "BUY", ""))</f>
        <v>BUY</v>
      </c>
      <c r="G75" s="7">
        <v>33.444983999999998</v>
      </c>
      <c r="H75" s="7">
        <v>1000</v>
      </c>
      <c r="I75" s="11">
        <v>44727</v>
      </c>
      <c r="J75" s="9">
        <v>54.289802999999999</v>
      </c>
      <c r="K75" s="9">
        <f t="shared" si="3"/>
        <v>1623.256958352858</v>
      </c>
      <c r="L75" s="10">
        <f t="shared" si="4"/>
        <v>0.62325695835285799</v>
      </c>
      <c r="M75" s="10">
        <f t="shared" si="5"/>
        <v>-0.62325695835285799</v>
      </c>
      <c r="N75" s="6">
        <f>DATEDIF(A75, I75, "d")</f>
        <v>2189</v>
      </c>
    </row>
    <row r="76" spans="1:14" ht="14.25">
      <c r="A76" s="5">
        <v>42541</v>
      </c>
      <c r="B76" s="6" t="s">
        <v>775</v>
      </c>
      <c r="C76" s="6" t="s">
        <v>776</v>
      </c>
      <c r="D76" s="17">
        <v>1151677392</v>
      </c>
      <c r="E76" s="6" t="s">
        <v>16</v>
      </c>
      <c r="F76" s="6" t="str">
        <f>IF(E76="BUY", "SELL", IF(E76="SELL", "BUY", ""))</f>
        <v>SELL</v>
      </c>
      <c r="G76" s="7">
        <v>111.36726400000001</v>
      </c>
      <c r="H76" s="7">
        <v>1000</v>
      </c>
      <c r="I76" s="11">
        <v>42968</v>
      </c>
      <c r="J76" s="9">
        <v>82.877769000000001</v>
      </c>
      <c r="K76" s="9">
        <f t="shared" si="3"/>
        <v>744.18429638354041</v>
      </c>
      <c r="L76" s="10">
        <f t="shared" si="4"/>
        <v>0.25581570361645961</v>
      </c>
      <c r="M76" s="10">
        <f t="shared" si="5"/>
        <v>-0.25581570361645961</v>
      </c>
      <c r="N76" s="6">
        <f>DATEDIF(A76, I76, "d")</f>
        <v>427</v>
      </c>
    </row>
    <row r="77" spans="1:14" ht="14.25">
      <c r="A77" s="5">
        <v>42541</v>
      </c>
      <c r="B77" s="6" t="s">
        <v>783</v>
      </c>
      <c r="C77" s="6" t="s">
        <v>784</v>
      </c>
      <c r="D77" s="17">
        <v>1352139264</v>
      </c>
      <c r="E77" s="6" t="s">
        <v>16</v>
      </c>
      <c r="F77" s="6" t="str">
        <f>IF(E77="BUY", "SELL", IF(E77="SELL", "BUY", ""))</f>
        <v>SELL</v>
      </c>
      <c r="G77" s="7">
        <v>9.19</v>
      </c>
      <c r="H77" s="7">
        <v>1000</v>
      </c>
      <c r="I77" s="5">
        <v>42795</v>
      </c>
      <c r="J77" s="9">
        <v>8.3699999999999992</v>
      </c>
      <c r="K77" s="9">
        <f t="shared" si="3"/>
        <v>910.77257889009786</v>
      </c>
      <c r="L77" s="10">
        <f t="shared" si="4"/>
        <v>8.9227421109902144E-2</v>
      </c>
      <c r="M77" s="10">
        <f t="shared" si="5"/>
        <v>-8.9227421109902144E-2</v>
      </c>
      <c r="N77" s="6">
        <f>DATEDIF(A77, I77, "d")</f>
        <v>254</v>
      </c>
    </row>
    <row r="78" spans="1:14" ht="14.25">
      <c r="A78" s="5">
        <v>42541</v>
      </c>
      <c r="B78" s="6" t="s">
        <v>587</v>
      </c>
      <c r="C78" s="6" t="s">
        <v>588</v>
      </c>
      <c r="D78" s="17">
        <v>94682821</v>
      </c>
      <c r="E78" s="6" t="s">
        <v>19</v>
      </c>
      <c r="F78" s="6" t="str">
        <f>IF(E78="BUY", "SELL", IF(E78="SELL", "BUY", ""))</f>
        <v>BUY</v>
      </c>
      <c r="G78" s="7">
        <v>154.800003</v>
      </c>
      <c r="H78" s="7">
        <v>1000</v>
      </c>
      <c r="I78" s="5">
        <v>42619</v>
      </c>
      <c r="J78" s="9">
        <v>151.199997</v>
      </c>
      <c r="K78" s="9">
        <f t="shared" si="3"/>
        <v>976.74414773751653</v>
      </c>
      <c r="L78" s="10">
        <f t="shared" si="4"/>
        <v>-2.3255852262483473E-2</v>
      </c>
      <c r="M78" s="10">
        <f t="shared" si="5"/>
        <v>2.3255852262483473E-2</v>
      </c>
      <c r="N78" s="6">
        <f>DATEDIF(A78, I78, "d")</f>
        <v>78</v>
      </c>
    </row>
    <row r="79" spans="1:14" ht="14.25">
      <c r="A79" s="5">
        <v>42542</v>
      </c>
      <c r="B79" s="6" t="s">
        <v>333</v>
      </c>
      <c r="C79" s="6" t="s">
        <v>334</v>
      </c>
      <c r="D79" s="17">
        <v>116025984</v>
      </c>
      <c r="E79" s="6" t="s">
        <v>19</v>
      </c>
      <c r="F79" s="6" t="str">
        <f>IF(E79="BUY", "SELL", IF(E79="SELL", "BUY", ""))</f>
        <v>BUY</v>
      </c>
      <c r="G79" s="7">
        <v>11.26</v>
      </c>
      <c r="H79" s="7">
        <v>1000</v>
      </c>
      <c r="I79" s="5">
        <v>42894</v>
      </c>
      <c r="J79" s="9">
        <v>8.19</v>
      </c>
      <c r="K79" s="9">
        <f t="shared" si="3"/>
        <v>727.35346358792185</v>
      </c>
      <c r="L79" s="10">
        <f t="shared" si="4"/>
        <v>-0.27264653641207814</v>
      </c>
      <c r="M79" s="10">
        <f t="shared" si="5"/>
        <v>0.27264653641207814</v>
      </c>
      <c r="N79" s="6">
        <f>DATEDIF(A79, I79, "d")</f>
        <v>352</v>
      </c>
    </row>
    <row r="80" spans="1:14" ht="14.25">
      <c r="A80" s="5">
        <v>42542</v>
      </c>
      <c r="B80" s="6" t="s">
        <v>797</v>
      </c>
      <c r="C80" s="6" t="s">
        <v>798</v>
      </c>
      <c r="D80" s="17">
        <v>1778952733</v>
      </c>
      <c r="E80" s="6" t="s">
        <v>16</v>
      </c>
      <c r="F80" s="6" t="str">
        <f>IF(E80="BUY", "SELL", IF(E80="SELL", "BUY", ""))</f>
        <v>SELL</v>
      </c>
      <c r="G80" s="7">
        <v>46.713729999999998</v>
      </c>
      <c r="H80" s="7">
        <v>1000</v>
      </c>
      <c r="I80" s="5">
        <v>43402</v>
      </c>
      <c r="J80" s="9">
        <v>48.315739000000001</v>
      </c>
      <c r="K80" s="9">
        <f t="shared" si="3"/>
        <v>1034.2941786065896</v>
      </c>
      <c r="L80" s="10">
        <f t="shared" si="4"/>
        <v>-3.4294178606589641E-2</v>
      </c>
      <c r="M80" s="10">
        <f t="shared" si="5"/>
        <v>3.4294178606589641E-2</v>
      </c>
      <c r="N80" s="6">
        <f>DATEDIF(A80, I80, "d")</f>
        <v>860</v>
      </c>
    </row>
    <row r="81" spans="1:14" ht="14.25">
      <c r="A81" s="5">
        <v>42543</v>
      </c>
      <c r="B81" s="6" t="s">
        <v>203</v>
      </c>
      <c r="C81" s="6" t="s">
        <v>204</v>
      </c>
      <c r="D81" s="17">
        <v>1696935000</v>
      </c>
      <c r="E81" s="6" t="s">
        <v>16</v>
      </c>
      <c r="F81" s="6" t="str">
        <f>IF(E81="BUY", "SELL", IF(E81="SELL", "BUY", ""))</f>
        <v>SELL</v>
      </c>
      <c r="G81" s="7">
        <v>12.79</v>
      </c>
      <c r="H81" s="7">
        <v>1000</v>
      </c>
      <c r="I81" s="11">
        <v>42604</v>
      </c>
      <c r="J81" s="9">
        <v>14.44</v>
      </c>
      <c r="K81" s="9">
        <f t="shared" si="3"/>
        <v>1129.0070367474591</v>
      </c>
      <c r="L81" s="10">
        <f t="shared" si="4"/>
        <v>-0.12900703674745909</v>
      </c>
      <c r="M81" s="10">
        <f t="shared" si="5"/>
        <v>0.12900703674745909</v>
      </c>
      <c r="N81" s="6">
        <f>DATEDIF(A81, I81, "d")</f>
        <v>61</v>
      </c>
    </row>
    <row r="82" spans="1:14" ht="14.25">
      <c r="A82" s="5">
        <v>42544</v>
      </c>
      <c r="B82" s="6" t="s">
        <v>805</v>
      </c>
      <c r="C82" s="6" t="s">
        <v>806</v>
      </c>
      <c r="D82" s="17">
        <v>1776042968</v>
      </c>
      <c r="E82" s="6" t="s">
        <v>16</v>
      </c>
      <c r="F82" s="6" t="str">
        <f>IF(E82="BUY", "SELL", IF(E82="SELL", "BUY", ""))</f>
        <v>SELL</v>
      </c>
      <c r="G82" s="7">
        <v>24.777270999999999</v>
      </c>
      <c r="H82" s="7">
        <v>1000</v>
      </c>
      <c r="I82" s="11">
        <v>44727</v>
      </c>
      <c r="J82" s="9">
        <v>22.299999</v>
      </c>
      <c r="K82" s="9">
        <f t="shared" si="3"/>
        <v>900.01836764024586</v>
      </c>
      <c r="L82" s="10">
        <f t="shared" si="4"/>
        <v>9.9981632359754144E-2</v>
      </c>
      <c r="M82" s="10">
        <f t="shared" si="5"/>
        <v>-9.9981632359754144E-2</v>
      </c>
      <c r="N82" s="6">
        <f>DATEDIF(A82, I82, "d")</f>
        <v>2183</v>
      </c>
    </row>
    <row r="83" spans="1:14" ht="14.25">
      <c r="A83" s="5">
        <v>42545</v>
      </c>
      <c r="B83" s="6" t="s">
        <v>815</v>
      </c>
      <c r="C83" s="6" t="s">
        <v>816</v>
      </c>
      <c r="D83" s="17">
        <v>544858000</v>
      </c>
      <c r="E83" s="6" t="s">
        <v>16</v>
      </c>
      <c r="F83" s="6" t="str">
        <f>IF(E83="BUY", "SELL", IF(E83="SELL", "BUY", ""))</f>
        <v>SELL</v>
      </c>
      <c r="G83" s="7">
        <v>19.106394000000002</v>
      </c>
      <c r="H83" s="7">
        <v>1000</v>
      </c>
      <c r="I83" s="11">
        <v>42629</v>
      </c>
      <c r="J83" s="9">
        <v>21.5306</v>
      </c>
      <c r="K83" s="9">
        <f t="shared" si="3"/>
        <v>1126.8793054304228</v>
      </c>
      <c r="L83" s="10">
        <f t="shared" si="4"/>
        <v>-0.12687930543042283</v>
      </c>
      <c r="M83" s="10">
        <f t="shared" si="5"/>
        <v>0.12687930543042283</v>
      </c>
      <c r="N83" s="6">
        <f>DATEDIF(A83, I83, "d")</f>
        <v>84</v>
      </c>
    </row>
    <row r="84" spans="1:14" ht="14.25">
      <c r="A84" s="5">
        <v>42549</v>
      </c>
      <c r="B84" s="6" t="s">
        <v>827</v>
      </c>
      <c r="C84" s="6" t="s">
        <v>828</v>
      </c>
      <c r="D84" s="17">
        <v>161839755</v>
      </c>
      <c r="E84" s="6" t="s">
        <v>16</v>
      </c>
      <c r="F84" s="6" t="str">
        <f>IF(E84="BUY", "SELL", IF(E84="SELL", "BUY", ""))</f>
        <v>SELL</v>
      </c>
      <c r="G84" s="7">
        <v>29.09</v>
      </c>
      <c r="H84" s="7">
        <v>1000</v>
      </c>
      <c r="I84" s="5">
        <v>42892</v>
      </c>
      <c r="J84" s="9">
        <v>82.349997999999999</v>
      </c>
      <c r="K84" s="9">
        <f t="shared" si="3"/>
        <v>2830.8696459264352</v>
      </c>
      <c r="L84" s="10">
        <f t="shared" si="4"/>
        <v>-1.8308696459264351</v>
      </c>
      <c r="M84" s="10">
        <f t="shared" si="5"/>
        <v>1.8308696459264351</v>
      </c>
      <c r="N84" s="6">
        <f>DATEDIF(A84, I84, "d")</f>
        <v>343</v>
      </c>
    </row>
    <row r="85" spans="1:14" ht="14.25">
      <c r="A85" s="5">
        <v>42552</v>
      </c>
      <c r="B85" s="6" t="s">
        <v>857</v>
      </c>
      <c r="C85" s="6" t="s">
        <v>858</v>
      </c>
      <c r="D85" s="17">
        <v>1197160000</v>
      </c>
      <c r="E85" s="6" t="s">
        <v>19</v>
      </c>
      <c r="F85" s="6" t="str">
        <f>IF(E85="BUY", "SELL", IF(E85="SELL", "BUY", ""))</f>
        <v>BUY</v>
      </c>
      <c r="G85" s="7">
        <v>5.0599999999999996</v>
      </c>
      <c r="H85" s="7">
        <v>1000</v>
      </c>
      <c r="I85" s="11">
        <v>42690</v>
      </c>
      <c r="J85" s="9">
        <v>7.86</v>
      </c>
      <c r="K85" s="9">
        <f t="shared" si="3"/>
        <v>1553.3596837944665</v>
      </c>
      <c r="L85" s="10">
        <f t="shared" si="4"/>
        <v>0.55335968379446654</v>
      </c>
      <c r="M85" s="10">
        <f t="shared" si="5"/>
        <v>-0.55335968379446654</v>
      </c>
      <c r="N85" s="6">
        <f>DATEDIF(A85, I85, "d")</f>
        <v>138</v>
      </c>
    </row>
    <row r="86" spans="1:14" ht="14.25">
      <c r="A86" s="5">
        <v>42569</v>
      </c>
      <c r="B86" s="6" t="s">
        <v>589</v>
      </c>
      <c r="C86" s="6" t="s">
        <v>590</v>
      </c>
      <c r="D86" s="17">
        <v>1377004560</v>
      </c>
      <c r="E86" s="6" t="s">
        <v>16</v>
      </c>
      <c r="F86" s="6" t="str">
        <f>IF(E86="BUY", "SELL", IF(E86="SELL", "BUY", ""))</f>
        <v>SELL</v>
      </c>
      <c r="G86" s="7">
        <v>7.7939360000000004</v>
      </c>
      <c r="H86" s="7">
        <v>1000</v>
      </c>
      <c r="I86" s="5">
        <v>43178</v>
      </c>
      <c r="J86" s="9">
        <v>9.0886139999999997</v>
      </c>
      <c r="K86" s="9">
        <f t="shared" si="3"/>
        <v>1166.1135015735308</v>
      </c>
      <c r="L86" s="10">
        <f t="shared" si="4"/>
        <v>-0.1661135015735308</v>
      </c>
      <c r="M86" s="10">
        <f t="shared" si="5"/>
        <v>0.1661135015735308</v>
      </c>
      <c r="N86" s="6">
        <f>DATEDIF(A86, I86, "d")</f>
        <v>609</v>
      </c>
    </row>
    <row r="87" spans="1:14" ht="14.25">
      <c r="A87" s="5">
        <v>42572</v>
      </c>
      <c r="B87" s="6" t="s">
        <v>919</v>
      </c>
      <c r="C87" s="6" t="s">
        <v>920</v>
      </c>
      <c r="D87" s="17">
        <v>1508806440</v>
      </c>
      <c r="E87" s="6" t="s">
        <v>19</v>
      </c>
      <c r="F87" s="6" t="str">
        <f>IF(E87="BUY", "SELL", IF(E87="SELL", "BUY", ""))</f>
        <v>BUY</v>
      </c>
      <c r="G87" s="7">
        <v>23.51</v>
      </c>
      <c r="H87" s="7">
        <v>1000</v>
      </c>
      <c r="I87" s="11">
        <v>44727</v>
      </c>
      <c r="J87" s="9">
        <v>36.950000000000003</v>
      </c>
      <c r="K87" s="9">
        <f t="shared" si="3"/>
        <v>1571.6716290940026</v>
      </c>
      <c r="L87" s="10">
        <f t="shared" si="4"/>
        <v>0.5716716290940026</v>
      </c>
      <c r="M87" s="10">
        <f t="shared" si="5"/>
        <v>-0.5716716290940026</v>
      </c>
      <c r="N87" s="6">
        <f>DATEDIF(A87, I87, "d")</f>
        <v>2155</v>
      </c>
    </row>
    <row r="88" spans="1:14" ht="14.25">
      <c r="A88" s="5">
        <v>42576</v>
      </c>
      <c r="B88" s="6" t="s">
        <v>929</v>
      </c>
      <c r="C88" s="6" t="s">
        <v>930</v>
      </c>
      <c r="D88" s="17">
        <v>1808372761</v>
      </c>
      <c r="E88" s="6" t="s">
        <v>16</v>
      </c>
      <c r="F88" s="6" t="str">
        <f>IF(E88="BUY", "SELL", IF(E88="SELL", "BUY", ""))</f>
        <v>SELL</v>
      </c>
      <c r="G88" s="7">
        <v>21.81</v>
      </c>
      <c r="H88" s="7">
        <v>1000</v>
      </c>
      <c r="I88" s="11">
        <v>43313</v>
      </c>
      <c r="J88" s="9">
        <v>17.14</v>
      </c>
      <c r="K88" s="9">
        <f t="shared" si="3"/>
        <v>785.87803759743247</v>
      </c>
      <c r="L88" s="10">
        <f t="shared" si="4"/>
        <v>0.21412196240256753</v>
      </c>
      <c r="M88" s="10">
        <f t="shared" si="5"/>
        <v>-0.21412196240256753</v>
      </c>
      <c r="N88" s="6">
        <f>DATEDIF(A88, I88, "d")</f>
        <v>737</v>
      </c>
    </row>
    <row r="89" spans="1:14" ht="14.25">
      <c r="A89" s="5">
        <v>42583</v>
      </c>
      <c r="B89" s="6" t="s">
        <v>959</v>
      </c>
      <c r="C89" s="6" t="s">
        <v>960</v>
      </c>
      <c r="D89" s="17">
        <v>864865940</v>
      </c>
      <c r="E89" s="6" t="s">
        <v>16</v>
      </c>
      <c r="F89" s="6" t="str">
        <f>IF(E89="BUY", "SELL", IF(E89="SELL", "BUY", ""))</f>
        <v>SELL</v>
      </c>
      <c r="G89" s="7">
        <v>53.563889000000003</v>
      </c>
      <c r="H89" s="7">
        <v>1000</v>
      </c>
      <c r="I89" s="11">
        <v>44727</v>
      </c>
      <c r="J89" s="9">
        <v>20.744478000000001</v>
      </c>
      <c r="K89" s="9">
        <f t="shared" si="3"/>
        <v>387.28476194101586</v>
      </c>
      <c r="L89" s="10">
        <f t="shared" si="4"/>
        <v>0.61271523805898409</v>
      </c>
      <c r="M89" s="10">
        <f t="shared" si="5"/>
        <v>-0.61271523805898409</v>
      </c>
      <c r="N89" s="6">
        <f>DATEDIF(A89, I89, "d")</f>
        <v>2144</v>
      </c>
    </row>
    <row r="90" spans="1:14" ht="14.25">
      <c r="A90" s="5">
        <v>42583</v>
      </c>
      <c r="B90" s="6" t="s">
        <v>961</v>
      </c>
      <c r="C90" s="6" t="s">
        <v>962</v>
      </c>
      <c r="D90" s="17">
        <v>918257120</v>
      </c>
      <c r="E90" s="6" t="s">
        <v>19</v>
      </c>
      <c r="F90" s="6" t="str">
        <f>IF(E90="BUY", "SELL", IF(E90="SELL", "BUY", ""))</f>
        <v>BUY</v>
      </c>
      <c r="G90" s="7">
        <v>8.6199999999999992</v>
      </c>
      <c r="H90" s="7">
        <v>1000</v>
      </c>
      <c r="I90" s="11">
        <v>44727</v>
      </c>
      <c r="J90" s="9">
        <v>5</v>
      </c>
      <c r="K90" s="9">
        <f t="shared" si="3"/>
        <v>580.04640371229709</v>
      </c>
      <c r="L90" s="10">
        <f t="shared" si="4"/>
        <v>-0.4199535962877029</v>
      </c>
      <c r="M90" s="10">
        <f t="shared" si="5"/>
        <v>0.4199535962877029</v>
      </c>
      <c r="N90" s="6">
        <f>DATEDIF(A90, I90, "d")</f>
        <v>2144</v>
      </c>
    </row>
    <row r="91" spans="1:14" ht="14.25">
      <c r="A91" s="5">
        <v>42583</v>
      </c>
      <c r="B91" s="6" t="s">
        <v>583</v>
      </c>
      <c r="C91" s="6" t="s">
        <v>584</v>
      </c>
      <c r="D91" s="17">
        <v>872767280</v>
      </c>
      <c r="E91" s="6" t="s">
        <v>19</v>
      </c>
      <c r="F91" s="6" t="str">
        <f>IF(E91="BUY", "SELL", IF(E91="SELL", "BUY", ""))</f>
        <v>BUY</v>
      </c>
      <c r="G91" s="7">
        <v>7.9308360000000002</v>
      </c>
      <c r="H91" s="7">
        <v>1000</v>
      </c>
      <c r="I91" s="5">
        <v>43945</v>
      </c>
      <c r="J91" s="9">
        <v>4.6406790000000004</v>
      </c>
      <c r="K91" s="9">
        <f t="shared" si="3"/>
        <v>585.14373516234616</v>
      </c>
      <c r="L91" s="10">
        <f t="shared" si="4"/>
        <v>-0.41485626483765387</v>
      </c>
      <c r="M91" s="10">
        <f t="shared" si="5"/>
        <v>0.41485626483765387</v>
      </c>
      <c r="N91" s="6">
        <f>DATEDIF(A91, I91, "d")</f>
        <v>1362</v>
      </c>
    </row>
    <row r="92" spans="1:14" ht="14.25">
      <c r="A92" s="5">
        <v>42585</v>
      </c>
      <c r="B92" s="6" t="s">
        <v>317</v>
      </c>
      <c r="C92" s="6" t="s">
        <v>318</v>
      </c>
      <c r="D92" s="17">
        <v>851948643</v>
      </c>
      <c r="E92" s="6" t="s">
        <v>19</v>
      </c>
      <c r="F92" s="6" t="str">
        <f>IF(E92="BUY", "SELL", IF(E92="SELL", "BUY", ""))</f>
        <v>BUY</v>
      </c>
      <c r="G92" s="7">
        <v>58.435851999999997</v>
      </c>
      <c r="H92" s="7">
        <v>1000</v>
      </c>
      <c r="I92" s="11">
        <v>43662</v>
      </c>
      <c r="J92" s="9">
        <v>84.503203999999997</v>
      </c>
      <c r="K92" s="9">
        <f t="shared" si="3"/>
        <v>1446.0849137615037</v>
      </c>
      <c r="L92" s="10">
        <f t="shared" si="4"/>
        <v>0.44608491376150367</v>
      </c>
      <c r="M92" s="10">
        <f t="shared" si="5"/>
        <v>-0.44608491376150367</v>
      </c>
      <c r="N92" s="6">
        <f>DATEDIF(A92, I92, "d")</f>
        <v>1077</v>
      </c>
    </row>
    <row r="93" spans="1:14" ht="14.25">
      <c r="A93" s="5">
        <v>42585</v>
      </c>
      <c r="B93" s="6" t="s">
        <v>643</v>
      </c>
      <c r="C93" s="6" t="s">
        <v>644</v>
      </c>
      <c r="D93" s="17">
        <v>583698716</v>
      </c>
      <c r="E93" s="6" t="s">
        <v>16</v>
      </c>
      <c r="F93" s="6" t="str">
        <f>IF(E93="BUY", "SELL", IF(E93="SELL", "BUY", ""))</f>
        <v>SELL</v>
      </c>
      <c r="G93" s="7">
        <v>13.300000199999999</v>
      </c>
      <c r="H93" s="7">
        <v>1000</v>
      </c>
      <c r="I93" s="11">
        <v>42677</v>
      </c>
      <c r="J93" s="9">
        <v>11.9399996</v>
      </c>
      <c r="K93" s="9">
        <f t="shared" si="3"/>
        <v>897.74431732715311</v>
      </c>
      <c r="L93" s="10">
        <f t="shared" si="4"/>
        <v>0.10225568267284689</v>
      </c>
      <c r="M93" s="10">
        <f t="shared" si="5"/>
        <v>-0.10225568267284689</v>
      </c>
      <c r="N93" s="6">
        <f>DATEDIF(A93, I93, "d")</f>
        <v>92</v>
      </c>
    </row>
    <row r="94" spans="1:14" ht="14.25">
      <c r="A94" s="5">
        <v>42585</v>
      </c>
      <c r="B94" s="6" t="s">
        <v>971</v>
      </c>
      <c r="C94" s="6" t="s">
        <v>972</v>
      </c>
      <c r="D94" s="17">
        <v>347637164</v>
      </c>
      <c r="E94" s="6" t="s">
        <v>16</v>
      </c>
      <c r="F94" s="6" t="str">
        <f>IF(E94="BUY", "SELL", IF(E94="SELL", "BUY", ""))</f>
        <v>SELL</v>
      </c>
      <c r="G94" s="7">
        <v>106.599998</v>
      </c>
      <c r="H94" s="7">
        <v>1000</v>
      </c>
      <c r="I94" s="11">
        <v>43496</v>
      </c>
      <c r="J94" s="9">
        <v>75.400002000000001</v>
      </c>
      <c r="K94" s="9">
        <f t="shared" si="3"/>
        <v>707.31710520294769</v>
      </c>
      <c r="L94" s="10">
        <f t="shared" si="4"/>
        <v>0.29268289479705234</v>
      </c>
      <c r="M94" s="10">
        <f t="shared" si="5"/>
        <v>-0.29268289479705234</v>
      </c>
      <c r="N94" s="6">
        <f>DATEDIF(A94, I94, "d")</f>
        <v>911</v>
      </c>
    </row>
    <row r="95" spans="1:14" ht="14.25">
      <c r="A95" s="5">
        <v>42585</v>
      </c>
      <c r="B95" s="6" t="s">
        <v>973</v>
      </c>
      <c r="C95" s="6" t="s">
        <v>974</v>
      </c>
      <c r="D95" s="17">
        <v>1552158000</v>
      </c>
      <c r="E95" s="6" t="s">
        <v>19</v>
      </c>
      <c r="F95" s="6" t="str">
        <f>IF(E95="BUY", "SELL", IF(E95="SELL", "BUY", ""))</f>
        <v>BUY</v>
      </c>
      <c r="G95" s="7">
        <v>25.634526999999999</v>
      </c>
      <c r="H95" s="7">
        <v>1000</v>
      </c>
      <c r="I95" s="11">
        <v>43291</v>
      </c>
      <c r="J95" s="9">
        <v>34.796489999999999</v>
      </c>
      <c r="K95" s="9">
        <f t="shared" si="3"/>
        <v>1357.4071407676063</v>
      </c>
      <c r="L95" s="10">
        <f t="shared" si="4"/>
        <v>0.35740714076760627</v>
      </c>
      <c r="M95" s="10">
        <f t="shared" si="5"/>
        <v>-0.35740714076760627</v>
      </c>
      <c r="N95" s="6">
        <f>DATEDIF(A95, I95, "d")</f>
        <v>706</v>
      </c>
    </row>
    <row r="96" spans="1:14" ht="14.25">
      <c r="A96" s="5">
        <v>42586</v>
      </c>
      <c r="B96" s="6" t="s">
        <v>981</v>
      </c>
      <c r="C96" s="6" t="s">
        <v>982</v>
      </c>
      <c r="D96" s="17">
        <v>1526341772</v>
      </c>
      <c r="E96" s="6" t="s">
        <v>19</v>
      </c>
      <c r="F96" s="6" t="str">
        <f>IF(E96="BUY", "SELL", IF(E96="SELL", "BUY", ""))</f>
        <v>BUY</v>
      </c>
      <c r="G96" s="7">
        <v>33.770000000000003</v>
      </c>
      <c r="H96" s="7">
        <v>1000</v>
      </c>
      <c r="I96" s="11">
        <v>44727</v>
      </c>
      <c r="J96" s="9">
        <v>22.82</v>
      </c>
      <c r="K96" s="9">
        <f t="shared" si="3"/>
        <v>675.74770506366588</v>
      </c>
      <c r="L96" s="10">
        <f t="shared" si="4"/>
        <v>-0.32425229493633412</v>
      </c>
      <c r="M96" s="10">
        <f t="shared" si="5"/>
        <v>0.32425229493633412</v>
      </c>
      <c r="N96" s="6">
        <f>DATEDIF(A96, I96, "d")</f>
        <v>2141</v>
      </c>
    </row>
    <row r="97" spans="1:14" ht="14.25">
      <c r="A97" s="5">
        <v>42604</v>
      </c>
      <c r="B97" s="6" t="s">
        <v>203</v>
      </c>
      <c r="C97" s="6" t="s">
        <v>204</v>
      </c>
      <c r="D97" s="17">
        <v>1696935000</v>
      </c>
      <c r="E97" s="6" t="s">
        <v>19</v>
      </c>
      <c r="F97" s="6" t="str">
        <f>IF(E97="BUY", "SELL", IF(E97="SELL", "BUY", ""))</f>
        <v>BUY</v>
      </c>
      <c r="G97" s="7">
        <v>14.44</v>
      </c>
      <c r="H97" s="7">
        <v>1000</v>
      </c>
      <c r="I97" s="11">
        <v>42649</v>
      </c>
      <c r="J97" s="9">
        <v>14.61</v>
      </c>
      <c r="K97" s="9">
        <f t="shared" si="3"/>
        <v>1011.7728531855956</v>
      </c>
      <c r="L97" s="10">
        <f t="shared" si="4"/>
        <v>1.1772853185595636E-2</v>
      </c>
      <c r="M97" s="10">
        <f t="shared" si="5"/>
        <v>-1.1772853185595636E-2</v>
      </c>
      <c r="N97" s="6">
        <f>DATEDIF(A97, I97, "d")</f>
        <v>45</v>
      </c>
    </row>
    <row r="98" spans="1:14" ht="14.25">
      <c r="A98" s="5">
        <v>42612</v>
      </c>
      <c r="B98" s="6" t="s">
        <v>669</v>
      </c>
      <c r="C98" s="6" t="s">
        <v>670</v>
      </c>
      <c r="D98" s="17">
        <v>616218443</v>
      </c>
      <c r="E98" s="6" t="s">
        <v>16</v>
      </c>
      <c r="F98" s="6" t="str">
        <f>IF(E98="BUY", "SELL", IF(E98="SELL", "BUY", ""))</f>
        <v>SELL</v>
      </c>
      <c r="G98" s="7">
        <v>139.199997</v>
      </c>
      <c r="H98" s="7">
        <v>1000</v>
      </c>
      <c r="I98" s="5">
        <v>43964</v>
      </c>
      <c r="J98" s="9">
        <v>40.669998</v>
      </c>
      <c r="K98" s="9">
        <f t="shared" si="3"/>
        <v>292.16953215882614</v>
      </c>
      <c r="L98" s="10">
        <f t="shared" si="4"/>
        <v>0.70783046784117387</v>
      </c>
      <c r="M98" s="10">
        <f t="shared" si="5"/>
        <v>-0.70783046784117387</v>
      </c>
      <c r="N98" s="6">
        <f>DATEDIF(A98, I98, "d")</f>
        <v>1352</v>
      </c>
    </row>
    <row r="99" spans="1:14" ht="14.25">
      <c r="A99" s="5">
        <v>42619</v>
      </c>
      <c r="B99" s="6" t="s">
        <v>587</v>
      </c>
      <c r="C99" s="6" t="s">
        <v>588</v>
      </c>
      <c r="D99" s="17">
        <v>94682821</v>
      </c>
      <c r="E99" s="6" t="s">
        <v>16</v>
      </c>
      <c r="F99" s="6" t="str">
        <f>IF(E99="BUY", "SELL", IF(E99="SELL", "BUY", ""))</f>
        <v>SELL</v>
      </c>
      <c r="G99" s="7">
        <v>151.199997</v>
      </c>
      <c r="H99" s="7">
        <v>1000</v>
      </c>
      <c r="I99" s="5">
        <v>42629</v>
      </c>
      <c r="J99" s="9">
        <v>160.60000600000001</v>
      </c>
      <c r="K99" s="9">
        <f t="shared" si="3"/>
        <v>1062.169372926641</v>
      </c>
      <c r="L99" s="10">
        <f t="shared" si="4"/>
        <v>-6.2169372926641014E-2</v>
      </c>
      <c r="M99" s="10">
        <f t="shared" si="5"/>
        <v>6.2169372926641014E-2</v>
      </c>
      <c r="N99" s="6">
        <f>DATEDIF(A99, I99, "d")</f>
        <v>10</v>
      </c>
    </row>
    <row r="100" spans="1:14" ht="14.25">
      <c r="A100" s="5">
        <v>42620</v>
      </c>
      <c r="B100" s="6" t="s">
        <v>1029</v>
      </c>
      <c r="C100" s="6" t="s">
        <v>1030</v>
      </c>
      <c r="D100" s="17">
        <v>1167950140</v>
      </c>
      <c r="E100" s="6" t="s">
        <v>16</v>
      </c>
      <c r="F100" s="6" t="str">
        <f>IF(E100="BUY", "SELL", IF(E100="SELL", "BUY", ""))</f>
        <v>SELL</v>
      </c>
      <c r="G100" s="7">
        <v>8.5299999999999994</v>
      </c>
      <c r="H100" s="7">
        <v>1000</v>
      </c>
      <c r="I100" s="11">
        <v>44727</v>
      </c>
      <c r="J100" s="9">
        <v>25.700001</v>
      </c>
      <c r="K100" s="9">
        <f t="shared" si="3"/>
        <v>3012.895779601407</v>
      </c>
      <c r="L100" s="10">
        <f t="shared" si="4"/>
        <v>-2.0128957796014069</v>
      </c>
      <c r="M100" s="10">
        <f t="shared" si="5"/>
        <v>2.0128957796014069</v>
      </c>
      <c r="N100" s="6">
        <f>DATEDIF(A100, I100, "d")</f>
        <v>2107</v>
      </c>
    </row>
    <row r="101" spans="1:14" ht="14.25">
      <c r="A101" s="5">
        <v>42620</v>
      </c>
      <c r="B101" s="6" t="s">
        <v>1031</v>
      </c>
      <c r="C101" s="6" t="s">
        <v>1032</v>
      </c>
      <c r="D101" s="17">
        <v>1174076810</v>
      </c>
      <c r="E101" s="6" t="s">
        <v>19</v>
      </c>
      <c r="F101" s="6" t="str">
        <f>IF(E101="BUY", "SELL", IF(E101="SELL", "BUY", ""))</f>
        <v>BUY</v>
      </c>
      <c r="G101" s="7">
        <v>11.475681</v>
      </c>
      <c r="H101" s="7">
        <v>1000</v>
      </c>
      <c r="I101" s="11">
        <v>42846</v>
      </c>
      <c r="J101" s="9">
        <v>26.108893999999999</v>
      </c>
      <c r="K101" s="9">
        <f t="shared" si="3"/>
        <v>2275.1498582088502</v>
      </c>
      <c r="L101" s="10">
        <f t="shared" si="4"/>
        <v>1.2751498582088503</v>
      </c>
      <c r="M101" s="10">
        <f t="shared" si="5"/>
        <v>-1.2751498582088503</v>
      </c>
      <c r="N101" s="6">
        <f>DATEDIF(A101, I101, "d")</f>
        <v>226</v>
      </c>
    </row>
    <row r="102" spans="1:14" ht="14.25">
      <c r="A102" s="5">
        <v>42620</v>
      </c>
      <c r="B102" s="6" t="s">
        <v>1035</v>
      </c>
      <c r="C102" s="6" t="s">
        <v>1036</v>
      </c>
      <c r="D102" s="17">
        <v>1187470940</v>
      </c>
      <c r="E102" s="6" t="s">
        <v>19</v>
      </c>
      <c r="F102" s="6" t="str">
        <f>IF(E102="BUY", "SELL", IF(E102="SELL", "BUY", ""))</f>
        <v>BUY</v>
      </c>
      <c r="G102" s="7">
        <v>41.34</v>
      </c>
      <c r="H102" s="7">
        <v>1000</v>
      </c>
      <c r="I102" s="5">
        <v>42836</v>
      </c>
      <c r="J102" s="9">
        <v>69.930000000000007</v>
      </c>
      <c r="K102" s="9">
        <f t="shared" si="3"/>
        <v>1691.5820029027577</v>
      </c>
      <c r="L102" s="10">
        <f t="shared" si="4"/>
        <v>0.69158200290275773</v>
      </c>
      <c r="M102" s="10">
        <f t="shared" si="5"/>
        <v>-0.69158200290275773</v>
      </c>
      <c r="N102" s="6">
        <f>DATEDIF(A102, I102, "d")</f>
        <v>216</v>
      </c>
    </row>
    <row r="103" spans="1:14" ht="14.25">
      <c r="A103" s="5">
        <v>42621</v>
      </c>
      <c r="B103" s="6" t="s">
        <v>1039</v>
      </c>
      <c r="C103" s="6" t="s">
        <v>1040</v>
      </c>
      <c r="D103" s="17">
        <v>169286730</v>
      </c>
      <c r="E103" s="6" t="s">
        <v>19</v>
      </c>
      <c r="F103" s="6" t="str">
        <f>IF(E103="BUY", "SELL", IF(E103="SELL", "BUY", ""))</f>
        <v>BUY</v>
      </c>
      <c r="G103" s="7">
        <v>12.85</v>
      </c>
      <c r="H103" s="7">
        <v>1000</v>
      </c>
      <c r="I103" s="11">
        <v>44727</v>
      </c>
      <c r="J103" s="9">
        <v>6.52</v>
      </c>
      <c r="K103" s="9">
        <f t="shared" si="3"/>
        <v>507.39299610894943</v>
      </c>
      <c r="L103" s="10">
        <f t="shared" si="4"/>
        <v>-0.49260700389105055</v>
      </c>
      <c r="M103" s="10">
        <f t="shared" si="5"/>
        <v>0.49260700389105055</v>
      </c>
      <c r="N103" s="6">
        <f>DATEDIF(A103, I103, "d")</f>
        <v>2106</v>
      </c>
    </row>
    <row r="104" spans="1:14" ht="14.25">
      <c r="A104" s="5">
        <v>42621</v>
      </c>
      <c r="B104" s="6" t="s">
        <v>1041</v>
      </c>
      <c r="C104" s="6" t="s">
        <v>1042</v>
      </c>
      <c r="D104" s="17">
        <v>1616660100</v>
      </c>
      <c r="E104" s="6" t="s">
        <v>19</v>
      </c>
      <c r="F104" s="6" t="str">
        <f>IF(E104="BUY", "SELL", IF(E104="SELL", "BUY", ""))</f>
        <v>BUY</v>
      </c>
      <c r="G104" s="7">
        <v>17.399999999999999</v>
      </c>
      <c r="H104" s="7">
        <v>1000</v>
      </c>
      <c r="I104" s="11">
        <v>44727</v>
      </c>
      <c r="J104" s="9">
        <v>7.85</v>
      </c>
      <c r="K104" s="9">
        <f t="shared" si="3"/>
        <v>451.14942528735634</v>
      </c>
      <c r="L104" s="10">
        <f t="shared" si="4"/>
        <v>-0.54885057471264376</v>
      </c>
      <c r="M104" s="10">
        <f t="shared" si="5"/>
        <v>0.54885057471264376</v>
      </c>
      <c r="N104" s="6">
        <f>DATEDIF(A104, I104, "d")</f>
        <v>2106</v>
      </c>
    </row>
    <row r="105" spans="1:14" ht="14.25">
      <c r="A105" s="5">
        <v>42622</v>
      </c>
      <c r="B105" s="6" t="s">
        <v>721</v>
      </c>
      <c r="C105" s="6" t="s">
        <v>722</v>
      </c>
      <c r="D105" s="17">
        <v>1884947716</v>
      </c>
      <c r="E105" s="6" t="s">
        <v>19</v>
      </c>
      <c r="F105" s="6" t="str">
        <f>IF(E105="BUY", "SELL", IF(E105="SELL", "BUY", ""))</f>
        <v>BUY</v>
      </c>
      <c r="G105" s="7">
        <v>108.962616</v>
      </c>
      <c r="H105" s="7">
        <v>1000</v>
      </c>
      <c r="I105" s="11">
        <v>42696</v>
      </c>
      <c r="J105" s="9">
        <v>121.958832</v>
      </c>
      <c r="K105" s="9">
        <f t="shared" si="3"/>
        <v>1119.2722465473846</v>
      </c>
      <c r="L105" s="10">
        <f t="shared" si="4"/>
        <v>0.11927224654738461</v>
      </c>
      <c r="M105" s="10">
        <f t="shared" si="5"/>
        <v>-0.11927224654738461</v>
      </c>
      <c r="N105" s="6">
        <f>DATEDIF(A105, I105, "d")</f>
        <v>74</v>
      </c>
    </row>
    <row r="106" spans="1:14" ht="14.25">
      <c r="A106" s="5">
        <v>42622</v>
      </c>
      <c r="B106" s="6" t="s">
        <v>1047</v>
      </c>
      <c r="C106" s="6" t="s">
        <v>1048</v>
      </c>
      <c r="D106" s="17">
        <v>1860274560</v>
      </c>
      <c r="E106" s="6" t="s">
        <v>16</v>
      </c>
      <c r="F106" s="6" t="str">
        <f>IF(E106="BUY", "SELL", IF(E106="SELL", "BUY", ""))</f>
        <v>SELL</v>
      </c>
      <c r="G106" s="7">
        <v>11.86</v>
      </c>
      <c r="H106" s="7">
        <v>1000</v>
      </c>
      <c r="I106" s="11">
        <v>43168</v>
      </c>
      <c r="J106" s="9">
        <v>17.549999</v>
      </c>
      <c r="K106" s="9">
        <f t="shared" si="3"/>
        <v>1479.7638279932548</v>
      </c>
      <c r="L106" s="10">
        <f t="shared" si="4"/>
        <v>-0.47976382799325484</v>
      </c>
      <c r="M106" s="10">
        <f t="shared" si="5"/>
        <v>0.47976382799325484</v>
      </c>
      <c r="N106" s="6">
        <f>DATEDIF(A106, I106, "d")</f>
        <v>546</v>
      </c>
    </row>
    <row r="107" spans="1:14" ht="14.25">
      <c r="A107" s="5">
        <v>42622</v>
      </c>
      <c r="B107" s="6" t="s">
        <v>1049</v>
      </c>
      <c r="C107" s="6" t="s">
        <v>1050</v>
      </c>
      <c r="D107" s="17">
        <v>1040225760</v>
      </c>
      <c r="E107" s="6" t="s">
        <v>19</v>
      </c>
      <c r="F107" s="6" t="str">
        <f>IF(E107="BUY", "SELL", IF(E107="SELL", "BUY", ""))</f>
        <v>BUY</v>
      </c>
      <c r="G107" s="7">
        <v>11.331165</v>
      </c>
      <c r="H107" s="7">
        <v>1000</v>
      </c>
      <c r="I107" s="11">
        <v>44727</v>
      </c>
      <c r="J107" s="9">
        <v>27.803958999999999</v>
      </c>
      <c r="K107" s="9">
        <f t="shared" si="3"/>
        <v>2453.7599620162619</v>
      </c>
      <c r="L107" s="10">
        <f t="shared" si="4"/>
        <v>1.4537599620162618</v>
      </c>
      <c r="M107" s="10">
        <f t="shared" si="5"/>
        <v>-1.4537599620162618</v>
      </c>
      <c r="N107" s="6">
        <f>DATEDIF(A107, I107, "d")</f>
        <v>2105</v>
      </c>
    </row>
    <row r="108" spans="1:14" ht="14.25">
      <c r="A108" s="5">
        <v>42625</v>
      </c>
      <c r="B108" s="6" t="s">
        <v>1057</v>
      </c>
      <c r="C108" s="6" t="s">
        <v>1058</v>
      </c>
      <c r="D108" s="17">
        <v>1534200528</v>
      </c>
      <c r="E108" s="6" t="s">
        <v>16</v>
      </c>
      <c r="F108" s="6" t="str">
        <f>IF(E108="BUY", "SELL", IF(E108="SELL", "BUY", ""))</f>
        <v>SELL</v>
      </c>
      <c r="G108" s="7">
        <v>34.009998000000003</v>
      </c>
      <c r="H108" s="7">
        <v>1000</v>
      </c>
      <c r="I108" s="11">
        <v>43416</v>
      </c>
      <c r="J108" s="9">
        <v>20.51</v>
      </c>
      <c r="K108" s="9">
        <f t="shared" si="3"/>
        <v>603.057959603526</v>
      </c>
      <c r="L108" s="10">
        <f t="shared" si="4"/>
        <v>0.39694204039647402</v>
      </c>
      <c r="M108" s="10">
        <f t="shared" si="5"/>
        <v>-0.39694204039647402</v>
      </c>
      <c r="N108" s="6">
        <f>DATEDIF(A108, I108, "d")</f>
        <v>791</v>
      </c>
    </row>
    <row r="109" spans="1:14" ht="14.25">
      <c r="A109" s="5">
        <v>42629</v>
      </c>
      <c r="B109" s="6" t="s">
        <v>1073</v>
      </c>
      <c r="C109" s="6" t="s">
        <v>1074</v>
      </c>
      <c r="D109" s="17">
        <v>1529273864</v>
      </c>
      <c r="E109" s="6" t="s">
        <v>19</v>
      </c>
      <c r="F109" s="6" t="str">
        <f>IF(E109="BUY", "SELL", IF(E109="SELL", "BUY", ""))</f>
        <v>BUY</v>
      </c>
      <c r="G109" s="7">
        <v>14.57</v>
      </c>
      <c r="H109" s="7">
        <v>1000</v>
      </c>
      <c r="I109" s="11">
        <v>44727</v>
      </c>
      <c r="J109" s="9">
        <v>19.469999000000001</v>
      </c>
      <c r="K109" s="9">
        <f t="shared" si="3"/>
        <v>1336.3074124914208</v>
      </c>
      <c r="L109" s="10">
        <f t="shared" si="4"/>
        <v>0.33630741249142077</v>
      </c>
      <c r="M109" s="10">
        <f t="shared" si="5"/>
        <v>-0.33630741249142077</v>
      </c>
      <c r="N109" s="6">
        <f>DATEDIF(A109, I109, "d")</f>
        <v>2098</v>
      </c>
    </row>
    <row r="110" spans="1:14" ht="14.25">
      <c r="A110" s="5">
        <v>42629</v>
      </c>
      <c r="B110" s="6" t="s">
        <v>815</v>
      </c>
      <c r="C110" s="6" t="s">
        <v>816</v>
      </c>
      <c r="D110" s="17">
        <v>544858000</v>
      </c>
      <c r="E110" s="6" t="s">
        <v>19</v>
      </c>
      <c r="F110" s="6" t="str">
        <f>IF(E110="BUY", "SELL", IF(E110="SELL", "BUY", ""))</f>
        <v>BUY</v>
      </c>
      <c r="G110" s="7">
        <v>21.5306</v>
      </c>
      <c r="H110" s="7">
        <v>1000</v>
      </c>
      <c r="I110" s="11">
        <v>43084</v>
      </c>
      <c r="J110" s="9">
        <v>11.897040000000001</v>
      </c>
      <c r="K110" s="9">
        <f t="shared" si="3"/>
        <v>552.56425738251608</v>
      </c>
      <c r="L110" s="10">
        <f t="shared" si="4"/>
        <v>-0.44743574261748392</v>
      </c>
      <c r="M110" s="10">
        <f t="shared" si="5"/>
        <v>0.44743574261748392</v>
      </c>
      <c r="N110" s="6">
        <f>DATEDIF(A110, I110, "d")</f>
        <v>455</v>
      </c>
    </row>
    <row r="111" spans="1:14" ht="14.25">
      <c r="A111" s="5">
        <v>42629</v>
      </c>
      <c r="B111" s="6" t="s">
        <v>1075</v>
      </c>
      <c r="C111" s="6" t="s">
        <v>1076</v>
      </c>
      <c r="D111" s="17">
        <v>1221709410</v>
      </c>
      <c r="E111" s="6" t="s">
        <v>19</v>
      </c>
      <c r="F111" s="6" t="str">
        <f>IF(E111="BUY", "SELL", IF(E111="SELL", "BUY", ""))</f>
        <v>BUY</v>
      </c>
      <c r="G111" s="7">
        <v>19.7</v>
      </c>
      <c r="H111" s="7">
        <v>1000</v>
      </c>
      <c r="I111" s="11">
        <v>44727</v>
      </c>
      <c r="J111" s="9">
        <v>43.17</v>
      </c>
      <c r="K111" s="9">
        <f t="shared" si="3"/>
        <v>2191.370558375635</v>
      </c>
      <c r="L111" s="10">
        <f t="shared" si="4"/>
        <v>1.1913705583756351</v>
      </c>
      <c r="M111" s="10">
        <f t="shared" si="5"/>
        <v>-1.1913705583756351</v>
      </c>
      <c r="N111" s="6">
        <f>DATEDIF(A111, I111, "d")</f>
        <v>2098</v>
      </c>
    </row>
    <row r="112" spans="1:14" ht="14.25">
      <c r="A112" s="5">
        <v>42629</v>
      </c>
      <c r="B112" s="6" t="s">
        <v>587</v>
      </c>
      <c r="C112" s="6" t="s">
        <v>588</v>
      </c>
      <c r="D112" s="17">
        <v>94682821</v>
      </c>
      <c r="E112" s="6" t="s">
        <v>19</v>
      </c>
      <c r="F112" s="6" t="str">
        <f>IF(E112="BUY", "SELL", IF(E112="SELL", "BUY", ""))</f>
        <v>BUY</v>
      </c>
      <c r="G112" s="7">
        <v>160.60000600000001</v>
      </c>
      <c r="H112" s="7">
        <v>1000</v>
      </c>
      <c r="I112" s="5">
        <v>42702</v>
      </c>
      <c r="J112" s="9">
        <v>155.199997</v>
      </c>
      <c r="K112" s="9">
        <f t="shared" si="3"/>
        <v>966.37603488009836</v>
      </c>
      <c r="L112" s="10">
        <f t="shared" si="4"/>
        <v>-3.3623965119901643E-2</v>
      </c>
      <c r="M112" s="10">
        <f t="shared" si="5"/>
        <v>3.3623965119901643E-2</v>
      </c>
      <c r="N112" s="6">
        <f>DATEDIF(A112, I112, "d")</f>
        <v>73</v>
      </c>
    </row>
    <row r="113" spans="1:14" ht="14.25">
      <c r="A113" s="5">
        <v>42636</v>
      </c>
      <c r="B113" s="6" t="s">
        <v>1081</v>
      </c>
      <c r="C113" s="6" t="s">
        <v>1082</v>
      </c>
      <c r="D113" s="17">
        <v>373506120</v>
      </c>
      <c r="E113" s="6" t="s">
        <v>16</v>
      </c>
      <c r="F113" s="6" t="str">
        <f>IF(E113="BUY", "SELL", IF(E113="SELL", "BUY", ""))</f>
        <v>SELL</v>
      </c>
      <c r="G113" s="7">
        <v>46.424869999999999</v>
      </c>
      <c r="H113" s="7">
        <v>1000</v>
      </c>
      <c r="I113" s="11">
        <v>42705</v>
      </c>
      <c r="J113" s="9">
        <v>44.462437000000001</v>
      </c>
      <c r="K113" s="9">
        <f t="shared" si="3"/>
        <v>957.72884232093713</v>
      </c>
      <c r="L113" s="10">
        <f t="shared" si="4"/>
        <v>4.2271157679062865E-2</v>
      </c>
      <c r="M113" s="10">
        <f t="shared" si="5"/>
        <v>-4.2271157679062865E-2</v>
      </c>
      <c r="N113" s="6">
        <f>DATEDIF(A113, I113, "d")</f>
        <v>69</v>
      </c>
    </row>
    <row r="114" spans="1:14" ht="14.25">
      <c r="A114" s="5">
        <v>42636</v>
      </c>
      <c r="B114" s="6" t="s">
        <v>1083</v>
      </c>
      <c r="C114" s="6" t="s">
        <v>1084</v>
      </c>
      <c r="D114" s="17">
        <v>224851983</v>
      </c>
      <c r="E114" s="6" t="s">
        <v>19</v>
      </c>
      <c r="F114" s="6" t="str">
        <f>IF(E114="BUY", "SELL", IF(E114="SELL", "BUY", ""))</f>
        <v>BUY</v>
      </c>
      <c r="G114" s="7">
        <v>15.41</v>
      </c>
      <c r="H114" s="7">
        <v>1000</v>
      </c>
      <c r="I114" s="11">
        <v>42936</v>
      </c>
      <c r="J114" s="9">
        <v>29.889999</v>
      </c>
      <c r="K114" s="9">
        <f t="shared" si="3"/>
        <v>1939.6495133030501</v>
      </c>
      <c r="L114" s="10">
        <f t="shared" si="4"/>
        <v>0.93964951330305002</v>
      </c>
      <c r="M114" s="10">
        <f t="shared" si="5"/>
        <v>-0.93964951330305002</v>
      </c>
      <c r="N114" s="6">
        <f>DATEDIF(A114, I114, "d")</f>
        <v>300</v>
      </c>
    </row>
    <row r="115" spans="1:14" ht="14.25">
      <c r="A115" s="5">
        <v>42641</v>
      </c>
      <c r="B115" s="6" t="s">
        <v>1097</v>
      </c>
      <c r="C115" s="6" t="s">
        <v>1098</v>
      </c>
      <c r="D115" s="17">
        <v>145978578</v>
      </c>
      <c r="E115" s="6" t="s">
        <v>16</v>
      </c>
      <c r="F115" s="6" t="str">
        <f>IF(E115="BUY", "SELL", IF(E115="SELL", "BUY", ""))</f>
        <v>SELL</v>
      </c>
      <c r="G115" s="7">
        <v>21.809999000000001</v>
      </c>
      <c r="H115" s="7">
        <v>1000</v>
      </c>
      <c r="I115" s="11">
        <v>44727</v>
      </c>
      <c r="J115" s="9">
        <v>5.55</v>
      </c>
      <c r="K115" s="9">
        <f t="shared" si="3"/>
        <v>254.47043807750748</v>
      </c>
      <c r="L115" s="10">
        <f t="shared" si="4"/>
        <v>0.74552956192249253</v>
      </c>
      <c r="M115" s="10">
        <f t="shared" si="5"/>
        <v>-0.74552956192249253</v>
      </c>
      <c r="N115" s="6">
        <f>DATEDIF(A115, I115, "d")</f>
        <v>2086</v>
      </c>
    </row>
    <row r="116" spans="1:14" ht="14.25">
      <c r="A116" s="5">
        <v>42641</v>
      </c>
      <c r="B116" s="6" t="s">
        <v>1101</v>
      </c>
      <c r="C116" s="6" t="s">
        <v>1102</v>
      </c>
      <c r="D116" s="17">
        <v>767714234</v>
      </c>
      <c r="E116" s="6" t="s">
        <v>16</v>
      </c>
      <c r="F116" s="6" t="str">
        <f>IF(E116="BUY", "SELL", IF(E116="SELL", "BUY", ""))</f>
        <v>SELL</v>
      </c>
      <c r="G116" s="7">
        <v>6.57</v>
      </c>
      <c r="H116" s="7">
        <v>1000</v>
      </c>
      <c r="I116" s="11">
        <v>44727</v>
      </c>
      <c r="J116" s="9">
        <v>7.02</v>
      </c>
      <c r="K116" s="9">
        <f t="shared" si="3"/>
        <v>1068.4931506849314</v>
      </c>
      <c r="L116" s="10">
        <f t="shared" si="4"/>
        <v>-6.8493150684931378E-2</v>
      </c>
      <c r="M116" s="10">
        <f t="shared" si="5"/>
        <v>6.8493150684931378E-2</v>
      </c>
      <c r="N116" s="6">
        <f>DATEDIF(A116, I116, "d")</f>
        <v>2086</v>
      </c>
    </row>
    <row r="117" spans="1:14" ht="14.25">
      <c r="A117" s="5">
        <v>42642</v>
      </c>
      <c r="B117" s="6" t="s">
        <v>1103</v>
      </c>
      <c r="C117" s="6" t="s">
        <v>1104</v>
      </c>
      <c r="D117" s="17">
        <v>1680795000</v>
      </c>
      <c r="E117" s="6" t="s">
        <v>19</v>
      </c>
      <c r="F117" s="6" t="str">
        <f>IF(E117="BUY", "SELL", IF(E117="SELL", "BUY", ""))</f>
        <v>BUY</v>
      </c>
      <c r="G117" s="7">
        <v>0.2</v>
      </c>
      <c r="H117" s="7">
        <v>1000</v>
      </c>
      <c r="I117" s="11">
        <v>44727</v>
      </c>
      <c r="J117" s="9">
        <v>7.0000000000000007E-2</v>
      </c>
      <c r="K117" s="9">
        <f t="shared" si="3"/>
        <v>350.00000000000006</v>
      </c>
      <c r="L117" s="10">
        <f t="shared" si="4"/>
        <v>-0.65</v>
      </c>
      <c r="M117" s="10">
        <f t="shared" si="5"/>
        <v>0.65</v>
      </c>
      <c r="N117" s="6">
        <f>DATEDIF(A117, I117, "d")</f>
        <v>2085</v>
      </c>
    </row>
    <row r="118" spans="1:14" ht="14.25">
      <c r="A118" s="5">
        <v>42648</v>
      </c>
      <c r="B118" s="6" t="s">
        <v>1119</v>
      </c>
      <c r="C118" s="6" t="s">
        <v>1120</v>
      </c>
      <c r="D118" s="17">
        <v>20000000</v>
      </c>
      <c r="E118" s="6" t="s">
        <v>19</v>
      </c>
      <c r="F118" s="6" t="str">
        <f>IF(E118="BUY", "SELL", IF(E118="SELL", "BUY", ""))</f>
        <v>BUY</v>
      </c>
      <c r="G118" s="7">
        <v>24.357783999999999</v>
      </c>
      <c r="H118" s="7">
        <v>1000</v>
      </c>
      <c r="I118" s="11">
        <v>42717</v>
      </c>
      <c r="J118" s="9">
        <v>23.830393000000001</v>
      </c>
      <c r="K118" s="9">
        <f t="shared" si="3"/>
        <v>978.34815351018801</v>
      </c>
      <c r="L118" s="10">
        <f t="shared" si="4"/>
        <v>-2.1651846489811988E-2</v>
      </c>
      <c r="M118" s="10">
        <f t="shared" si="5"/>
        <v>2.1651846489811988E-2</v>
      </c>
      <c r="N118" s="6">
        <f>DATEDIF(A118, I118, "d")</f>
        <v>69</v>
      </c>
    </row>
    <row r="119" spans="1:14" ht="14.25">
      <c r="A119" s="5">
        <v>42649</v>
      </c>
      <c r="B119" s="6" t="s">
        <v>203</v>
      </c>
      <c r="C119" s="6" t="s">
        <v>204</v>
      </c>
      <c r="D119" s="17">
        <v>1696935000</v>
      </c>
      <c r="E119" s="6" t="s">
        <v>16</v>
      </c>
      <c r="F119" s="6" t="str">
        <f>IF(E119="BUY", "SELL", IF(E119="SELL", "BUY", ""))</f>
        <v>SELL</v>
      </c>
      <c r="G119" s="7">
        <v>14.61</v>
      </c>
      <c r="H119" s="7">
        <v>1000</v>
      </c>
      <c r="I119" s="11">
        <v>42677</v>
      </c>
      <c r="J119" s="9">
        <v>8.51</v>
      </c>
      <c r="K119" s="9">
        <f t="shared" si="3"/>
        <v>582.47775496235465</v>
      </c>
      <c r="L119" s="10">
        <f t="shared" si="4"/>
        <v>0.41752224503764535</v>
      </c>
      <c r="M119" s="10">
        <f t="shared" si="5"/>
        <v>-0.41752224503764535</v>
      </c>
      <c r="N119" s="6">
        <f>DATEDIF(A119, I119, "d")</f>
        <v>28</v>
      </c>
    </row>
    <row r="120" spans="1:14" ht="14.25">
      <c r="A120" s="5">
        <v>42650</v>
      </c>
      <c r="B120" s="6" t="s">
        <v>1123</v>
      </c>
      <c r="C120" s="6" t="s">
        <v>1124</v>
      </c>
      <c r="D120" s="17">
        <v>201216165</v>
      </c>
      <c r="E120" s="6" t="s">
        <v>16</v>
      </c>
      <c r="F120" s="6" t="str">
        <f>IF(E120="BUY", "SELL", IF(E120="SELL", "BUY", ""))</f>
        <v>SELL</v>
      </c>
      <c r="G120" s="7">
        <v>12.418886000000001</v>
      </c>
      <c r="H120" s="7">
        <v>1000</v>
      </c>
      <c r="I120" s="11">
        <v>44727</v>
      </c>
      <c r="J120" s="9">
        <v>3.15</v>
      </c>
      <c r="K120" s="9">
        <f t="shared" si="3"/>
        <v>253.64593893526359</v>
      </c>
      <c r="L120" s="10">
        <f t="shared" si="4"/>
        <v>0.74635406106473645</v>
      </c>
      <c r="M120" s="10">
        <f t="shared" si="5"/>
        <v>-0.74635406106473645</v>
      </c>
      <c r="N120" s="6">
        <f>DATEDIF(A120, I120, "d")</f>
        <v>2077</v>
      </c>
    </row>
    <row r="121" spans="1:14" ht="14.25">
      <c r="A121" s="5">
        <v>42654</v>
      </c>
      <c r="B121" s="6" t="s">
        <v>1125</v>
      </c>
      <c r="C121" s="6" t="s">
        <v>1126</v>
      </c>
      <c r="D121" s="17">
        <v>320864754</v>
      </c>
      <c r="E121" s="6" t="s">
        <v>19</v>
      </c>
      <c r="F121" s="6" t="str">
        <f>IF(E121="BUY", "SELL", IF(E121="SELL", "BUY", ""))</f>
        <v>BUY</v>
      </c>
      <c r="G121" s="7">
        <v>10.4</v>
      </c>
      <c r="H121" s="7">
        <v>1000</v>
      </c>
      <c r="I121" s="11">
        <v>44727</v>
      </c>
      <c r="J121" s="9">
        <v>2.2400000000000002</v>
      </c>
      <c r="K121" s="9">
        <f t="shared" si="3"/>
        <v>215.38461538461539</v>
      </c>
      <c r="L121" s="10">
        <f t="shared" si="4"/>
        <v>-0.7846153846153846</v>
      </c>
      <c r="M121" s="10">
        <f t="shared" si="5"/>
        <v>0.7846153846153846</v>
      </c>
      <c r="N121" s="6">
        <f>DATEDIF(A121, I121, "d")</f>
        <v>2073</v>
      </c>
    </row>
    <row r="122" spans="1:14" ht="14.25">
      <c r="A122" s="5">
        <v>42661</v>
      </c>
      <c r="B122" s="6" t="s">
        <v>1151</v>
      </c>
      <c r="C122" s="6" t="s">
        <v>1152</v>
      </c>
      <c r="D122" s="17">
        <v>1263232918</v>
      </c>
      <c r="E122" s="6" t="s">
        <v>19</v>
      </c>
      <c r="F122" s="6" t="str">
        <f>IF(E122="BUY", "SELL", IF(E122="SELL", "BUY", ""))</f>
        <v>BUY</v>
      </c>
      <c r="G122" s="7">
        <v>5.5926650000000002</v>
      </c>
      <c r="H122" s="7">
        <v>1000</v>
      </c>
      <c r="I122" s="5">
        <v>43773</v>
      </c>
      <c r="J122" s="9">
        <v>5.4354940000000003</v>
      </c>
      <c r="K122" s="9">
        <f t="shared" si="3"/>
        <v>971.89694000981638</v>
      </c>
      <c r="L122" s="10">
        <f t="shared" si="4"/>
        <v>-2.8103059990183622E-2</v>
      </c>
      <c r="M122" s="10">
        <f t="shared" si="5"/>
        <v>2.8103059990183622E-2</v>
      </c>
      <c r="N122" s="6">
        <f>DATEDIF(A122, I122, "d")</f>
        <v>1112</v>
      </c>
    </row>
    <row r="123" spans="1:14" ht="14.25">
      <c r="A123" s="5">
        <v>42662</v>
      </c>
      <c r="B123" s="6" t="s">
        <v>1153</v>
      </c>
      <c r="C123" s="6" t="s">
        <v>1154</v>
      </c>
      <c r="D123" s="17">
        <v>953459514</v>
      </c>
      <c r="E123" s="6" t="s">
        <v>19</v>
      </c>
      <c r="F123" s="6" t="str">
        <f>IF(E123="BUY", "SELL", IF(E123="SELL", "BUY", ""))</f>
        <v>BUY</v>
      </c>
      <c r="G123" s="7">
        <v>15.76</v>
      </c>
      <c r="H123" s="7">
        <v>1000</v>
      </c>
      <c r="I123" s="11">
        <v>42740</v>
      </c>
      <c r="J123" s="9">
        <v>21.89</v>
      </c>
      <c r="K123" s="9">
        <f t="shared" si="3"/>
        <v>1388.9593908629442</v>
      </c>
      <c r="L123" s="10">
        <f t="shared" si="4"/>
        <v>0.38895939086294423</v>
      </c>
      <c r="M123" s="10">
        <f t="shared" si="5"/>
        <v>-0.38895939086294423</v>
      </c>
      <c r="N123" s="6">
        <f>DATEDIF(A123, I123, "d")</f>
        <v>78</v>
      </c>
    </row>
    <row r="124" spans="1:14" ht="14.25">
      <c r="A124" s="5">
        <v>42662</v>
      </c>
      <c r="B124" s="6" t="s">
        <v>1155</v>
      </c>
      <c r="C124" s="6" t="s">
        <v>1156</v>
      </c>
      <c r="D124" s="17">
        <v>30822964</v>
      </c>
      <c r="E124" s="6" t="s">
        <v>16</v>
      </c>
      <c r="F124" s="6" t="str">
        <f>IF(E124="BUY", "SELL", IF(E124="SELL", "BUY", ""))</f>
        <v>SELL</v>
      </c>
      <c r="G124" s="7">
        <v>232.5</v>
      </c>
      <c r="H124" s="7">
        <v>1000</v>
      </c>
      <c r="I124" s="11">
        <v>42671</v>
      </c>
      <c r="J124" s="9">
        <v>157.5</v>
      </c>
      <c r="K124" s="9">
        <f t="shared" si="3"/>
        <v>677.41935483870964</v>
      </c>
      <c r="L124" s="10">
        <f t="shared" si="4"/>
        <v>0.32258064516129037</v>
      </c>
      <c r="M124" s="10">
        <f t="shared" si="5"/>
        <v>-0.32258064516129037</v>
      </c>
      <c r="N124" s="6">
        <f>DATEDIF(A124, I124, "d")</f>
        <v>9</v>
      </c>
    </row>
    <row r="125" spans="1:14" ht="14.25">
      <c r="A125" s="5">
        <v>42662</v>
      </c>
      <c r="B125" s="6" t="s">
        <v>1157</v>
      </c>
      <c r="C125" s="6" t="s">
        <v>1158</v>
      </c>
      <c r="D125" s="17">
        <v>1360180648</v>
      </c>
      <c r="E125" s="6" t="s">
        <v>19</v>
      </c>
      <c r="F125" s="6" t="str">
        <f>IF(E125="BUY", "SELL", IF(E125="SELL", "BUY", ""))</f>
        <v>BUY</v>
      </c>
      <c r="G125" s="7">
        <v>23.68</v>
      </c>
      <c r="H125" s="7">
        <v>1000</v>
      </c>
      <c r="I125" s="11">
        <v>44727</v>
      </c>
      <c r="J125" s="9">
        <v>28.370000999999998</v>
      </c>
      <c r="K125" s="9">
        <f t="shared" si="3"/>
        <v>1198.0574746621621</v>
      </c>
      <c r="L125" s="10">
        <f t="shared" si="4"/>
        <v>0.19805747466216211</v>
      </c>
      <c r="M125" s="10">
        <f t="shared" si="5"/>
        <v>-0.19805747466216211</v>
      </c>
      <c r="N125" s="6">
        <f>DATEDIF(A125, I125, "d")</f>
        <v>2065</v>
      </c>
    </row>
    <row r="126" spans="1:14" ht="14.25">
      <c r="A126" s="5">
        <v>42667</v>
      </c>
      <c r="B126" s="6" t="s">
        <v>149</v>
      </c>
      <c r="C126" s="6" t="s">
        <v>150</v>
      </c>
      <c r="D126" s="17">
        <v>906246745</v>
      </c>
      <c r="E126" s="6" t="s">
        <v>16</v>
      </c>
      <c r="F126" s="6" t="str">
        <f>IF(E126="BUY", "SELL", IF(E126="SELL", "BUY", ""))</f>
        <v>SELL</v>
      </c>
      <c r="G126" s="7">
        <v>30.117754000000001</v>
      </c>
      <c r="H126" s="7">
        <v>1000</v>
      </c>
      <c r="I126" s="5">
        <v>42909</v>
      </c>
      <c r="J126" s="9">
        <v>23.774978999999998</v>
      </c>
      <c r="K126" s="9">
        <f t="shared" si="3"/>
        <v>789.40079661982759</v>
      </c>
      <c r="L126" s="10">
        <f t="shared" si="4"/>
        <v>0.21059920338017241</v>
      </c>
      <c r="M126" s="10">
        <f t="shared" si="5"/>
        <v>-0.21059920338017241</v>
      </c>
      <c r="N126" s="6">
        <f>DATEDIF(A126, I126, "d")</f>
        <v>242</v>
      </c>
    </row>
    <row r="127" spans="1:14" ht="14.25">
      <c r="A127" s="5">
        <v>42667</v>
      </c>
      <c r="B127" s="6" t="s">
        <v>1179</v>
      </c>
      <c r="C127" s="6" t="s">
        <v>1180</v>
      </c>
      <c r="D127" s="17">
        <v>1023600046</v>
      </c>
      <c r="E127" s="6" t="s">
        <v>19</v>
      </c>
      <c r="F127" s="6" t="str">
        <f>IF(E127="BUY", "SELL", IF(E127="SELL", "BUY", ""))</f>
        <v>BUY</v>
      </c>
      <c r="G127" s="7">
        <v>20.059999000000001</v>
      </c>
      <c r="H127" s="7">
        <v>1000</v>
      </c>
      <c r="I127" s="11">
        <v>44727</v>
      </c>
      <c r="J127" s="9">
        <v>18.290001</v>
      </c>
      <c r="K127" s="9">
        <f t="shared" si="3"/>
        <v>911.76480118468601</v>
      </c>
      <c r="L127" s="10">
        <f t="shared" si="4"/>
        <v>-8.8235198815313998E-2</v>
      </c>
      <c r="M127" s="10">
        <f t="shared" si="5"/>
        <v>8.8235198815313998E-2</v>
      </c>
      <c r="N127" s="6">
        <f>DATEDIF(A127, I127, "d")</f>
        <v>2060</v>
      </c>
    </row>
    <row r="128" spans="1:14" ht="14.25">
      <c r="A128" s="5">
        <v>42670</v>
      </c>
      <c r="B128" s="6" t="s">
        <v>1191</v>
      </c>
      <c r="C128" s="6" t="s">
        <v>1192</v>
      </c>
      <c r="D128" s="17">
        <v>1666326970</v>
      </c>
      <c r="E128" s="6" t="s">
        <v>16</v>
      </c>
      <c r="F128" s="6" t="str">
        <f>IF(E128="BUY", "SELL", IF(E128="SELL", "BUY", ""))</f>
        <v>SELL</v>
      </c>
      <c r="G128" s="7">
        <v>45.16</v>
      </c>
      <c r="H128" s="7">
        <v>1000</v>
      </c>
      <c r="I128" s="11">
        <v>42901</v>
      </c>
      <c r="J128" s="9">
        <v>46.1</v>
      </c>
      <c r="K128" s="9">
        <f t="shared" si="3"/>
        <v>1020.8148804251551</v>
      </c>
      <c r="L128" s="10">
        <f t="shared" si="4"/>
        <v>-2.0814880425155138E-2</v>
      </c>
      <c r="M128" s="10">
        <f t="shared" si="5"/>
        <v>2.0814880425155138E-2</v>
      </c>
      <c r="N128" s="6">
        <f>DATEDIF(A128, I128, "d")</f>
        <v>231</v>
      </c>
    </row>
    <row r="129" spans="1:14" ht="14.25">
      <c r="A129" s="5">
        <v>42671</v>
      </c>
      <c r="B129" s="6" t="s">
        <v>1199</v>
      </c>
      <c r="C129" s="6" t="s">
        <v>1200</v>
      </c>
      <c r="D129" s="17">
        <v>277582932</v>
      </c>
      <c r="E129" s="6" t="s">
        <v>16</v>
      </c>
      <c r="F129" s="6" t="str">
        <f>IF(E129="BUY", "SELL", IF(E129="SELL", "BUY", ""))</f>
        <v>SELL</v>
      </c>
      <c r="G129" s="7">
        <v>43</v>
      </c>
      <c r="H129" s="7">
        <v>1000</v>
      </c>
      <c r="I129" s="11">
        <v>44727</v>
      </c>
      <c r="J129" s="9">
        <v>21.959999</v>
      </c>
      <c r="K129" s="9">
        <f t="shared" si="3"/>
        <v>510.69765116279069</v>
      </c>
      <c r="L129" s="10">
        <f t="shared" si="4"/>
        <v>0.4893023488372093</v>
      </c>
      <c r="M129" s="10">
        <f t="shared" si="5"/>
        <v>-0.4893023488372093</v>
      </c>
      <c r="N129" s="6">
        <f>DATEDIF(A129, I129, "d")</f>
        <v>2056</v>
      </c>
    </row>
    <row r="130" spans="1:14" ht="14.25">
      <c r="A130" s="5">
        <v>42671</v>
      </c>
      <c r="B130" s="6" t="s">
        <v>1155</v>
      </c>
      <c r="C130" s="6" t="s">
        <v>1156</v>
      </c>
      <c r="D130" s="17">
        <v>30822964</v>
      </c>
      <c r="E130" s="6" t="s">
        <v>19</v>
      </c>
      <c r="F130" s="6" t="str">
        <f>IF(E130="BUY", "SELL", IF(E130="SELL", "BUY", ""))</f>
        <v>BUY</v>
      </c>
      <c r="G130" s="7">
        <v>157.5</v>
      </c>
      <c r="H130" s="7">
        <v>1000</v>
      </c>
      <c r="I130" s="11">
        <v>42696</v>
      </c>
      <c r="J130" s="9">
        <v>238.5</v>
      </c>
      <c r="K130" s="9">
        <f t="shared" si="3"/>
        <v>1514.2857142857142</v>
      </c>
      <c r="L130" s="10">
        <f t="shared" si="4"/>
        <v>0.51428571428571423</v>
      </c>
      <c r="M130" s="10">
        <f t="shared" si="5"/>
        <v>-0.51428571428571423</v>
      </c>
      <c r="N130" s="6">
        <f>DATEDIF(A130, I130, "d")</f>
        <v>25</v>
      </c>
    </row>
    <row r="131" spans="1:14" ht="14.25">
      <c r="A131" s="5">
        <v>42677</v>
      </c>
      <c r="B131" s="6" t="s">
        <v>643</v>
      </c>
      <c r="C131" s="6" t="s">
        <v>644</v>
      </c>
      <c r="D131" s="17">
        <v>583698716</v>
      </c>
      <c r="E131" s="6" t="s">
        <v>19</v>
      </c>
      <c r="F131" s="6" t="str">
        <f>IF(E131="BUY", "SELL", IF(E131="SELL", "BUY", ""))</f>
        <v>BUY</v>
      </c>
      <c r="G131" s="7">
        <v>11.9399996</v>
      </c>
      <c r="H131" s="7">
        <v>1000</v>
      </c>
      <c r="I131" s="11">
        <v>43032</v>
      </c>
      <c r="J131" s="9">
        <v>9.3999995999999992</v>
      </c>
      <c r="K131" s="9">
        <f t="shared" ref="K131:K194" si="6">(H131/G131)*J131</f>
        <v>787.26967461539937</v>
      </c>
      <c r="L131" s="10">
        <f t="shared" ref="L131:L194" si="7">IF(F131="BUY",(K131-H131)/H131, IF(F131="SELL", (H131-K131)/H131, "Invalid"))</f>
        <v>-0.21273032538460063</v>
      </c>
      <c r="M131" s="10">
        <f t="shared" ref="M131:M194" si="8">IF(E131="BUY",(K131-H131)/H131,IF(E131="SELL",(H131-K131)/H131,""))</f>
        <v>0.21273032538460063</v>
      </c>
      <c r="N131" s="6">
        <f>DATEDIF(A131, I131, "d")</f>
        <v>355</v>
      </c>
    </row>
    <row r="132" spans="1:14" ht="14.25">
      <c r="A132" s="11">
        <v>42677</v>
      </c>
      <c r="B132" s="6" t="s">
        <v>1219</v>
      </c>
      <c r="C132" s="6" t="s">
        <v>1220</v>
      </c>
      <c r="D132" s="17">
        <v>415506000</v>
      </c>
      <c r="E132" s="12" t="s">
        <v>16</v>
      </c>
      <c r="F132" s="13" t="str">
        <f>IF(E132="BUY", "SELL", IF(E132="SELL", "BUY", ""))</f>
        <v>SELL</v>
      </c>
      <c r="G132" s="7">
        <v>15.055232</v>
      </c>
      <c r="H132" s="7">
        <v>1000</v>
      </c>
      <c r="I132" s="11">
        <v>43003</v>
      </c>
      <c r="J132" s="9">
        <v>16.951498000000001</v>
      </c>
      <c r="K132" s="9">
        <f t="shared" si="6"/>
        <v>1125.9539540805481</v>
      </c>
      <c r="L132" s="10">
        <f t="shared" si="7"/>
        <v>-0.1259539540805481</v>
      </c>
      <c r="M132" s="10">
        <f t="shared" si="8"/>
        <v>0.1259539540805481</v>
      </c>
      <c r="N132" s="6">
        <f>DATEDIF(A132, I132, "d")</f>
        <v>326</v>
      </c>
    </row>
    <row r="133" spans="1:14" ht="14.25">
      <c r="A133" s="5">
        <v>42678</v>
      </c>
      <c r="B133" s="6" t="s">
        <v>1225</v>
      </c>
      <c r="C133" s="6" t="s">
        <v>1226</v>
      </c>
      <c r="D133" s="17">
        <v>265067530</v>
      </c>
      <c r="E133" s="6" t="s">
        <v>19</v>
      </c>
      <c r="F133" s="6" t="str">
        <f>IF(E133="BUY", "SELL", IF(E133="SELL", "BUY", ""))</f>
        <v>BUY</v>
      </c>
      <c r="G133" s="7">
        <v>26.99</v>
      </c>
      <c r="H133" s="7">
        <v>1000</v>
      </c>
      <c r="I133" s="11">
        <v>43500</v>
      </c>
      <c r="J133" s="9">
        <v>23.26</v>
      </c>
      <c r="K133" s="9">
        <f t="shared" si="6"/>
        <v>861.80066691367176</v>
      </c>
      <c r="L133" s="10">
        <f t="shared" si="7"/>
        <v>-0.13819933308632823</v>
      </c>
      <c r="M133" s="10">
        <f t="shared" si="8"/>
        <v>0.13819933308632823</v>
      </c>
      <c r="N133" s="6">
        <f>DATEDIF(A133, I133, "d")</f>
        <v>822</v>
      </c>
    </row>
    <row r="134" spans="1:14" ht="14.25">
      <c r="A134" s="5">
        <v>42678</v>
      </c>
      <c r="B134" s="6" t="s">
        <v>1229</v>
      </c>
      <c r="C134" s="6" t="s">
        <v>1230</v>
      </c>
      <c r="D134" s="17">
        <v>173830619</v>
      </c>
      <c r="E134" s="6" t="s">
        <v>19</v>
      </c>
      <c r="F134" s="6" t="str">
        <f>IF(E134="BUY", "SELL", IF(E134="SELL", "BUY", ""))</f>
        <v>BUY</v>
      </c>
      <c r="G134" s="7">
        <v>18.614954000000001</v>
      </c>
      <c r="H134" s="7">
        <v>1000</v>
      </c>
      <c r="I134" s="11">
        <v>44727</v>
      </c>
      <c r="J134" s="9">
        <v>5.57</v>
      </c>
      <c r="K134" s="9">
        <f t="shared" si="6"/>
        <v>299.22179770092367</v>
      </c>
      <c r="L134" s="10">
        <f t="shared" si="7"/>
        <v>-0.70077820229907639</v>
      </c>
      <c r="M134" s="10">
        <f t="shared" si="8"/>
        <v>0.70077820229907639</v>
      </c>
      <c r="N134" s="6">
        <f>DATEDIF(A134, I134, "d")</f>
        <v>2049</v>
      </c>
    </row>
    <row r="135" spans="1:14" ht="14.25">
      <c r="A135" s="5">
        <v>42681</v>
      </c>
      <c r="B135" s="6" t="s">
        <v>1233</v>
      </c>
      <c r="C135" s="6" t="s">
        <v>1234</v>
      </c>
      <c r="D135" s="17">
        <v>17726243</v>
      </c>
      <c r="E135" s="6" t="s">
        <v>19</v>
      </c>
      <c r="F135" s="6" t="str">
        <f>IF(E135="BUY", "SELL", IF(E135="SELL", "BUY", ""))</f>
        <v>BUY</v>
      </c>
      <c r="G135" s="7">
        <v>213.75</v>
      </c>
      <c r="H135" s="7">
        <v>1000</v>
      </c>
      <c r="I135" s="11">
        <v>44727</v>
      </c>
      <c r="J135" s="9">
        <v>7.75</v>
      </c>
      <c r="K135" s="9">
        <f t="shared" si="6"/>
        <v>36.257309941520468</v>
      </c>
      <c r="L135" s="10">
        <f t="shared" si="7"/>
        <v>-0.96374269005847957</v>
      </c>
      <c r="M135" s="10">
        <f t="shared" si="8"/>
        <v>0.96374269005847957</v>
      </c>
      <c r="N135" s="6">
        <f>DATEDIF(A135, I135, "d")</f>
        <v>2046</v>
      </c>
    </row>
    <row r="136" spans="1:14" ht="14.25">
      <c r="A136" s="5">
        <v>42685</v>
      </c>
      <c r="B136" s="6" t="s">
        <v>1245</v>
      </c>
      <c r="C136" s="6" t="s">
        <v>1246</v>
      </c>
      <c r="D136" s="17">
        <v>1687134108</v>
      </c>
      <c r="E136" s="6" t="s">
        <v>16</v>
      </c>
      <c r="F136" s="6" t="str">
        <f>IF(E136="BUY", "SELL", IF(E136="SELL", "BUY", ""))</f>
        <v>SELL</v>
      </c>
      <c r="G136" s="7">
        <v>21.6</v>
      </c>
      <c r="H136" s="7">
        <v>1000</v>
      </c>
      <c r="I136" s="11">
        <v>44727</v>
      </c>
      <c r="J136" s="9">
        <v>27.43</v>
      </c>
      <c r="K136" s="9">
        <f t="shared" si="6"/>
        <v>1269.9074074074072</v>
      </c>
      <c r="L136" s="10">
        <f t="shared" si="7"/>
        <v>-0.26990740740740715</v>
      </c>
      <c r="M136" s="10">
        <f t="shared" si="8"/>
        <v>0.26990740740740715</v>
      </c>
      <c r="N136" s="6">
        <f>DATEDIF(A136, I136, "d")</f>
        <v>2042</v>
      </c>
    </row>
    <row r="137" spans="1:14" ht="14.25">
      <c r="A137" s="5">
        <v>42690</v>
      </c>
      <c r="B137" s="6" t="s">
        <v>857</v>
      </c>
      <c r="C137" s="6" t="s">
        <v>858</v>
      </c>
      <c r="D137" s="17">
        <v>1197160000</v>
      </c>
      <c r="E137" s="6" t="s">
        <v>16</v>
      </c>
      <c r="F137" s="6" t="str">
        <f>IF(E137="BUY", "SELL", IF(E137="SELL", "BUY", ""))</f>
        <v>SELL</v>
      </c>
      <c r="G137" s="7">
        <v>7.86</v>
      </c>
      <c r="H137" s="7">
        <v>1000</v>
      </c>
      <c r="I137" s="11">
        <v>43271</v>
      </c>
      <c r="J137" s="9">
        <v>29.42</v>
      </c>
      <c r="K137" s="9">
        <f t="shared" si="6"/>
        <v>3743.0025445292622</v>
      </c>
      <c r="L137" s="10">
        <f t="shared" si="7"/>
        <v>-2.7430025445292623</v>
      </c>
      <c r="M137" s="10">
        <f t="shared" si="8"/>
        <v>2.7430025445292623</v>
      </c>
      <c r="N137" s="6">
        <f>DATEDIF(A137, I137, "d")</f>
        <v>581</v>
      </c>
    </row>
    <row r="138" spans="1:14" ht="14.25">
      <c r="A138" s="5">
        <v>42690</v>
      </c>
      <c r="B138" s="6" t="s">
        <v>1249</v>
      </c>
      <c r="C138" s="6" t="s">
        <v>1250</v>
      </c>
      <c r="D138" s="17">
        <v>898551120</v>
      </c>
      <c r="E138" s="6" t="s">
        <v>19</v>
      </c>
      <c r="F138" s="6" t="str">
        <f>IF(E138="BUY", "SELL", IF(E138="SELL", "BUY", ""))</f>
        <v>BUY</v>
      </c>
      <c r="G138" s="7">
        <v>13.601000000000001</v>
      </c>
      <c r="H138" s="7">
        <v>1000</v>
      </c>
      <c r="I138" s="11">
        <v>44727</v>
      </c>
      <c r="J138" s="9">
        <v>6.28</v>
      </c>
      <c r="K138" s="9">
        <f t="shared" si="6"/>
        <v>461.73075509153739</v>
      </c>
      <c r="L138" s="10">
        <f t="shared" si="7"/>
        <v>-0.53826924490846262</v>
      </c>
      <c r="M138" s="10">
        <f t="shared" si="8"/>
        <v>0.53826924490846262</v>
      </c>
      <c r="N138" s="6">
        <f>DATEDIF(A138, I138, "d")</f>
        <v>2037</v>
      </c>
    </row>
    <row r="139" spans="1:14" ht="14.25">
      <c r="A139" s="5">
        <v>42690</v>
      </c>
      <c r="B139" s="6" t="s">
        <v>1251</v>
      </c>
      <c r="C139" s="6" t="s">
        <v>1252</v>
      </c>
      <c r="D139" s="17">
        <v>1072560000</v>
      </c>
      <c r="E139" s="6" t="s">
        <v>19</v>
      </c>
      <c r="F139" s="6" t="str">
        <f>IF(E139="BUY", "SELL", IF(E139="SELL", "BUY", ""))</f>
        <v>BUY</v>
      </c>
      <c r="G139" s="7">
        <v>5.9863999999999997</v>
      </c>
      <c r="H139" s="7">
        <v>1000</v>
      </c>
      <c r="I139" s="11">
        <v>44727</v>
      </c>
      <c r="J139" s="9">
        <v>7.4262119999999996</v>
      </c>
      <c r="K139" s="9">
        <f t="shared" si="6"/>
        <v>1240.5138313510622</v>
      </c>
      <c r="L139" s="10">
        <f t="shared" si="7"/>
        <v>0.24051383135106222</v>
      </c>
      <c r="M139" s="10">
        <f t="shared" si="8"/>
        <v>-0.24051383135106222</v>
      </c>
      <c r="N139" s="6">
        <f>DATEDIF(A139, I139, "d")</f>
        <v>2037</v>
      </c>
    </row>
    <row r="140" spans="1:14" ht="14.25">
      <c r="A140" s="5">
        <v>42690</v>
      </c>
      <c r="B140" s="6" t="s">
        <v>1253</v>
      </c>
      <c r="C140" s="6" t="s">
        <v>1254</v>
      </c>
      <c r="D140" s="17">
        <v>1309546862</v>
      </c>
      <c r="E140" s="6" t="s">
        <v>19</v>
      </c>
      <c r="F140" s="6" t="str">
        <f>IF(E140="BUY", "SELL", IF(E140="SELL", "BUY", ""))</f>
        <v>BUY</v>
      </c>
      <c r="G140" s="7">
        <v>65.169998000000007</v>
      </c>
      <c r="H140" s="7">
        <v>1000</v>
      </c>
      <c r="I140" s="11">
        <v>44727</v>
      </c>
      <c r="J140" s="9">
        <v>85.75</v>
      </c>
      <c r="K140" s="9">
        <f t="shared" si="6"/>
        <v>1315.7895140644318</v>
      </c>
      <c r="L140" s="10">
        <f t="shared" si="7"/>
        <v>0.31578951406443184</v>
      </c>
      <c r="M140" s="10">
        <f t="shared" si="8"/>
        <v>-0.31578951406443184</v>
      </c>
      <c r="N140" s="6">
        <f>DATEDIF(A140, I140, "d")</f>
        <v>2037</v>
      </c>
    </row>
    <row r="141" spans="1:14" ht="14.25">
      <c r="A141" s="5">
        <v>42690</v>
      </c>
      <c r="B141" s="6" t="s">
        <v>1255</v>
      </c>
      <c r="C141" s="6" t="s">
        <v>1256</v>
      </c>
      <c r="D141" s="17">
        <v>355582710</v>
      </c>
      <c r="E141" s="6" t="s">
        <v>19</v>
      </c>
      <c r="F141" s="6" t="str">
        <f>IF(E141="BUY", "SELL", IF(E141="SELL", "BUY", ""))</f>
        <v>BUY</v>
      </c>
      <c r="G141" s="7">
        <v>9.69</v>
      </c>
      <c r="H141" s="7">
        <v>1000</v>
      </c>
      <c r="I141" s="11">
        <v>44727</v>
      </c>
      <c r="J141" s="9">
        <v>5.67</v>
      </c>
      <c r="K141" s="9">
        <f t="shared" si="6"/>
        <v>585.13931888544892</v>
      </c>
      <c r="L141" s="10">
        <f t="shared" si="7"/>
        <v>-0.4148606811145511</v>
      </c>
      <c r="M141" s="10">
        <f t="shared" si="8"/>
        <v>0.4148606811145511</v>
      </c>
      <c r="N141" s="6">
        <f>DATEDIF(A141, I141, "d")</f>
        <v>2037</v>
      </c>
    </row>
    <row r="142" spans="1:14" ht="14.25">
      <c r="A142" s="5">
        <v>42690</v>
      </c>
      <c r="B142" s="6" t="s">
        <v>80</v>
      </c>
      <c r="C142" s="6" t="s">
        <v>81</v>
      </c>
      <c r="D142" s="17">
        <v>935696004</v>
      </c>
      <c r="E142" s="6" t="s">
        <v>16</v>
      </c>
      <c r="F142" s="6" t="str">
        <f>IF(E142="BUY", "SELL", IF(E142="SELL", "BUY", ""))</f>
        <v>SELL</v>
      </c>
      <c r="G142" s="7">
        <v>37.39</v>
      </c>
      <c r="H142" s="7">
        <v>1000</v>
      </c>
      <c r="I142" s="11">
        <v>44637</v>
      </c>
      <c r="J142" s="9">
        <v>63.98</v>
      </c>
      <c r="K142" s="9">
        <f t="shared" si="6"/>
        <v>1711.1527146295798</v>
      </c>
      <c r="L142" s="10">
        <f t="shared" si="7"/>
        <v>-0.71115271462957985</v>
      </c>
      <c r="M142" s="10">
        <f t="shared" si="8"/>
        <v>0.71115271462957985</v>
      </c>
      <c r="N142" s="6">
        <f>DATEDIF(A142, I142, "d")</f>
        <v>1947</v>
      </c>
    </row>
    <row r="143" spans="1:14" ht="14.25">
      <c r="A143" s="5">
        <v>42692</v>
      </c>
      <c r="B143" s="6" t="s">
        <v>1267</v>
      </c>
      <c r="C143" s="6" t="s">
        <v>1268</v>
      </c>
      <c r="D143" s="17">
        <v>344609216</v>
      </c>
      <c r="E143" s="6" t="s">
        <v>16</v>
      </c>
      <c r="F143" s="6" t="str">
        <f>IF(E143="BUY", "SELL", IF(E143="SELL", "BUY", ""))</f>
        <v>SELL</v>
      </c>
      <c r="G143" s="7">
        <v>93.665961999999993</v>
      </c>
      <c r="H143" s="7">
        <v>1000</v>
      </c>
      <c r="I143" s="11">
        <v>43951</v>
      </c>
      <c r="J143" s="9">
        <v>29.559999000000001</v>
      </c>
      <c r="K143" s="9">
        <f t="shared" si="6"/>
        <v>315.58955215769851</v>
      </c>
      <c r="L143" s="10">
        <f t="shared" si="7"/>
        <v>0.68441044784230143</v>
      </c>
      <c r="M143" s="10">
        <f t="shared" si="8"/>
        <v>-0.68441044784230143</v>
      </c>
      <c r="N143" s="6">
        <f>DATEDIF(A143, I143, "d")</f>
        <v>1259</v>
      </c>
    </row>
    <row r="144" spans="1:14" ht="14.25">
      <c r="A144" s="5">
        <v>42696</v>
      </c>
      <c r="B144" s="6" t="s">
        <v>721</v>
      </c>
      <c r="C144" s="6" t="s">
        <v>722</v>
      </c>
      <c r="D144" s="17">
        <v>1884947716</v>
      </c>
      <c r="E144" s="6" t="s">
        <v>16</v>
      </c>
      <c r="F144" s="6" t="str">
        <f>IF(E144="BUY", "SELL", IF(E144="SELL", "BUY", ""))</f>
        <v>SELL</v>
      </c>
      <c r="G144" s="7">
        <v>121.958832</v>
      </c>
      <c r="H144" s="7">
        <v>1000</v>
      </c>
      <c r="I144" s="11">
        <v>43060</v>
      </c>
      <c r="J144" s="9">
        <v>118.75015999999999</v>
      </c>
      <c r="K144" s="9">
        <f t="shared" si="6"/>
        <v>973.69053190014142</v>
      </c>
      <c r="L144" s="10">
        <f t="shared" si="7"/>
        <v>2.6309468099858579E-2</v>
      </c>
      <c r="M144" s="10">
        <f t="shared" si="8"/>
        <v>-2.6309468099858579E-2</v>
      </c>
      <c r="N144" s="6">
        <f>DATEDIF(A144, I144, "d")</f>
        <v>364</v>
      </c>
    </row>
    <row r="145" spans="1:14" ht="14.25">
      <c r="A145" s="5">
        <v>42696</v>
      </c>
      <c r="B145" s="6" t="s">
        <v>1155</v>
      </c>
      <c r="C145" s="6" t="s">
        <v>1156</v>
      </c>
      <c r="D145" s="17">
        <v>30822964</v>
      </c>
      <c r="E145" s="6" t="s">
        <v>16</v>
      </c>
      <c r="F145" s="6" t="str">
        <f>IF(E145="BUY", "SELL", IF(E145="SELL", "BUY", ""))</f>
        <v>SELL</v>
      </c>
      <c r="G145" s="7">
        <v>238.5</v>
      </c>
      <c r="H145" s="7">
        <v>1000</v>
      </c>
      <c r="I145" s="11">
        <v>44727</v>
      </c>
      <c r="J145" s="9">
        <v>7.89</v>
      </c>
      <c r="K145" s="9">
        <f t="shared" si="6"/>
        <v>33.081761006289312</v>
      </c>
      <c r="L145" s="10">
        <f t="shared" si="7"/>
        <v>0.96691823899371065</v>
      </c>
      <c r="M145" s="10">
        <f t="shared" si="8"/>
        <v>-0.96691823899371065</v>
      </c>
      <c r="N145" s="6">
        <f>DATEDIF(A145, I145, "d")</f>
        <v>2031</v>
      </c>
    </row>
    <row r="146" spans="1:14" ht="14.25">
      <c r="A146" s="5">
        <v>42702</v>
      </c>
      <c r="B146" s="6" t="s">
        <v>587</v>
      </c>
      <c r="C146" s="6" t="s">
        <v>588</v>
      </c>
      <c r="D146" s="17">
        <v>94682821</v>
      </c>
      <c r="E146" s="6" t="s">
        <v>16</v>
      </c>
      <c r="F146" s="6" t="str">
        <f>IF(E146="BUY", "SELL", IF(E146="SELL", "BUY", ""))</f>
        <v>SELL</v>
      </c>
      <c r="G146" s="7">
        <v>155.199997</v>
      </c>
      <c r="H146" s="7">
        <v>1000</v>
      </c>
      <c r="I146" s="5">
        <v>42772</v>
      </c>
      <c r="J146" s="9">
        <v>105.800003</v>
      </c>
      <c r="K146" s="9">
        <f t="shared" si="6"/>
        <v>681.70106343494319</v>
      </c>
      <c r="L146" s="10">
        <f t="shared" si="7"/>
        <v>0.31829893656505681</v>
      </c>
      <c r="M146" s="10">
        <f t="shared" si="8"/>
        <v>-0.31829893656505681</v>
      </c>
      <c r="N146" s="6">
        <f>DATEDIF(A146, I146, "d")</f>
        <v>70</v>
      </c>
    </row>
    <row r="147" spans="1:14" ht="14.25">
      <c r="A147" s="5">
        <v>42704</v>
      </c>
      <c r="B147" s="6" t="s">
        <v>1285</v>
      </c>
      <c r="C147" s="6" t="s">
        <v>1286</v>
      </c>
      <c r="D147" s="17">
        <v>1158799596</v>
      </c>
      <c r="E147" s="6" t="s">
        <v>16</v>
      </c>
      <c r="F147" s="6" t="str">
        <f>IF(E147="BUY", "SELL", IF(E147="SELL", "BUY", ""))</f>
        <v>SELL</v>
      </c>
      <c r="G147" s="7">
        <v>19.491655000000002</v>
      </c>
      <c r="H147" s="7">
        <v>1000</v>
      </c>
      <c r="I147" s="11">
        <v>42863</v>
      </c>
      <c r="J147" s="9">
        <v>22.237511000000001</v>
      </c>
      <c r="K147" s="9">
        <f t="shared" si="6"/>
        <v>1140.8734148023859</v>
      </c>
      <c r="L147" s="10">
        <f t="shared" si="7"/>
        <v>-0.14087341480238591</v>
      </c>
      <c r="M147" s="10">
        <f t="shared" si="8"/>
        <v>0.14087341480238591</v>
      </c>
      <c r="N147" s="6">
        <f>DATEDIF(A147, I147, "d")</f>
        <v>159</v>
      </c>
    </row>
    <row r="148" spans="1:14" ht="14.25">
      <c r="A148" s="5">
        <v>42705</v>
      </c>
      <c r="B148" s="6" t="s">
        <v>1081</v>
      </c>
      <c r="C148" s="6" t="s">
        <v>1082</v>
      </c>
      <c r="D148" s="17">
        <v>373506120</v>
      </c>
      <c r="E148" s="6" t="s">
        <v>19</v>
      </c>
      <c r="F148" s="6" t="str">
        <f>IF(E148="BUY", "SELL", IF(E148="SELL", "BUY", ""))</f>
        <v>BUY</v>
      </c>
      <c r="G148" s="7">
        <v>44.462437000000001</v>
      </c>
      <c r="H148" s="7">
        <v>1000</v>
      </c>
      <c r="I148" s="11">
        <v>42726</v>
      </c>
      <c r="J148" s="9">
        <v>40.479275000000001</v>
      </c>
      <c r="K148" s="9">
        <f t="shared" si="6"/>
        <v>910.41512187017543</v>
      </c>
      <c r="L148" s="10">
        <f t="shared" si="7"/>
        <v>-8.9584878129824574E-2</v>
      </c>
      <c r="M148" s="10">
        <f t="shared" si="8"/>
        <v>8.9584878129824574E-2</v>
      </c>
      <c r="N148" s="6">
        <f>DATEDIF(A148, I148, "d")</f>
        <v>21</v>
      </c>
    </row>
    <row r="149" spans="1:14" ht="14.25">
      <c r="A149" s="11">
        <v>42705</v>
      </c>
      <c r="B149" s="6" t="s">
        <v>1301</v>
      </c>
      <c r="C149" s="6" t="s">
        <v>1302</v>
      </c>
      <c r="D149" s="17">
        <v>39657000</v>
      </c>
      <c r="E149" s="13" t="s">
        <v>19</v>
      </c>
      <c r="F149" s="12" t="str">
        <f>IF(E149="BUY", "SELL", IF(E149="SELL", "BUY", ""))</f>
        <v>BUY</v>
      </c>
      <c r="G149" s="7">
        <v>295</v>
      </c>
      <c r="H149" s="7">
        <v>1000</v>
      </c>
      <c r="I149" s="11">
        <v>42738</v>
      </c>
      <c r="J149" s="9">
        <v>298.5</v>
      </c>
      <c r="K149" s="9">
        <f t="shared" si="6"/>
        <v>1011.864406779661</v>
      </c>
      <c r="L149" s="10">
        <f t="shared" si="7"/>
        <v>1.1864406779660953E-2</v>
      </c>
      <c r="M149" s="10">
        <f t="shared" si="8"/>
        <v>-1.1864406779660953E-2</v>
      </c>
      <c r="N149" s="6">
        <f>DATEDIF(A149, I149, "d")</f>
        <v>33</v>
      </c>
    </row>
    <row r="150" spans="1:14" ht="14.25">
      <c r="A150" s="5">
        <v>42716</v>
      </c>
      <c r="B150" s="6" t="s">
        <v>1312</v>
      </c>
      <c r="C150" s="6" t="s">
        <v>1313</v>
      </c>
      <c r="D150" s="17">
        <v>710145117</v>
      </c>
      <c r="E150" s="6" t="s">
        <v>19</v>
      </c>
      <c r="F150" s="6" t="str">
        <f>IF(E150="BUY", "SELL", IF(E150="SELL", "BUY", ""))</f>
        <v>BUY</v>
      </c>
      <c r="G150" s="7">
        <v>13.832155</v>
      </c>
      <c r="H150" s="7">
        <v>1000</v>
      </c>
      <c r="I150" s="11">
        <v>44727</v>
      </c>
      <c r="J150" s="9">
        <v>16.980620999999999</v>
      </c>
      <c r="K150" s="9">
        <f t="shared" si="6"/>
        <v>1227.6193405872043</v>
      </c>
      <c r="L150" s="10">
        <f t="shared" si="7"/>
        <v>0.22761934058720432</v>
      </c>
      <c r="M150" s="10">
        <f t="shared" si="8"/>
        <v>-0.22761934058720432</v>
      </c>
      <c r="N150" s="6">
        <f>DATEDIF(A150, I150, "d")</f>
        <v>2011</v>
      </c>
    </row>
    <row r="151" spans="1:14" ht="14.25">
      <c r="A151" s="5">
        <v>42717</v>
      </c>
      <c r="B151" s="6" t="s">
        <v>1119</v>
      </c>
      <c r="C151" s="6" t="s">
        <v>1120</v>
      </c>
      <c r="D151" s="17">
        <v>20000000</v>
      </c>
      <c r="E151" s="6" t="s">
        <v>16</v>
      </c>
      <c r="F151" s="6" t="str">
        <f>IF(E151="BUY", "SELL", IF(E151="SELL", "BUY", ""))</f>
        <v>SELL</v>
      </c>
      <c r="G151" s="7">
        <v>23.830393000000001</v>
      </c>
      <c r="H151" s="7">
        <v>1000</v>
      </c>
      <c r="I151" s="11">
        <v>43873</v>
      </c>
      <c r="J151" s="9">
        <v>8.89</v>
      </c>
      <c r="K151" s="9">
        <f t="shared" si="6"/>
        <v>373.05301679246327</v>
      </c>
      <c r="L151" s="10">
        <f t="shared" si="7"/>
        <v>0.62694698320753672</v>
      </c>
      <c r="M151" s="10">
        <f t="shared" si="8"/>
        <v>-0.62694698320753672</v>
      </c>
      <c r="N151" s="6">
        <f>DATEDIF(A151, I151, "d")</f>
        <v>1156</v>
      </c>
    </row>
    <row r="152" spans="1:14" ht="14.25">
      <c r="A152" s="5">
        <v>42717</v>
      </c>
      <c r="B152" s="6" t="s">
        <v>1320</v>
      </c>
      <c r="C152" s="6" t="s">
        <v>1321</v>
      </c>
      <c r="D152" s="17">
        <v>1043810996</v>
      </c>
      <c r="E152" s="6" t="s">
        <v>16</v>
      </c>
      <c r="F152" s="6" t="str">
        <f>IF(E152="BUY", "SELL", IF(E152="SELL", "BUY", ""))</f>
        <v>SELL</v>
      </c>
      <c r="G152" s="7">
        <v>744.88940400000001</v>
      </c>
      <c r="H152" s="7">
        <v>1000</v>
      </c>
      <c r="I152" s="11">
        <v>42870</v>
      </c>
      <c r="J152" s="9">
        <v>458.93478399999998</v>
      </c>
      <c r="K152" s="9">
        <f t="shared" si="6"/>
        <v>616.11130663901884</v>
      </c>
      <c r="L152" s="10">
        <f t="shared" si="7"/>
        <v>0.38388869336098119</v>
      </c>
      <c r="M152" s="10">
        <f t="shared" si="8"/>
        <v>-0.38388869336098119</v>
      </c>
      <c r="N152" s="6">
        <f>DATEDIF(A152, I152, "d")</f>
        <v>153</v>
      </c>
    </row>
    <row r="153" spans="1:14" ht="14.25">
      <c r="A153" s="5">
        <v>42717</v>
      </c>
      <c r="B153" s="6" t="s">
        <v>1322</v>
      </c>
      <c r="C153" s="6" t="s">
        <v>1323</v>
      </c>
      <c r="D153" s="17">
        <v>263538063</v>
      </c>
      <c r="E153" s="6" t="s">
        <v>19</v>
      </c>
      <c r="F153" s="6" t="str">
        <f>IF(E153="BUY", "SELL", IF(E153="SELL", "BUY", ""))</f>
        <v>BUY</v>
      </c>
      <c r="G153" s="7">
        <v>9.1240450000000006</v>
      </c>
      <c r="H153" s="7">
        <v>1000</v>
      </c>
      <c r="I153" s="11">
        <v>44727</v>
      </c>
      <c r="J153" s="9">
        <v>7.56</v>
      </c>
      <c r="K153" s="9">
        <f t="shared" si="6"/>
        <v>828.57986781082286</v>
      </c>
      <c r="L153" s="10">
        <f t="shared" si="7"/>
        <v>-0.17142013218917715</v>
      </c>
      <c r="M153" s="10">
        <f t="shared" si="8"/>
        <v>0.17142013218917715</v>
      </c>
      <c r="N153" s="6">
        <f>DATEDIF(A153, I153, "d")</f>
        <v>2010</v>
      </c>
    </row>
    <row r="154" spans="1:14" ht="14.25">
      <c r="A154" s="11">
        <v>42717</v>
      </c>
      <c r="B154" s="6" t="s">
        <v>1324</v>
      </c>
      <c r="C154" s="6" t="s">
        <v>1325</v>
      </c>
      <c r="D154" s="17">
        <v>375413012</v>
      </c>
      <c r="E154" s="13" t="s">
        <v>19</v>
      </c>
      <c r="F154" s="12" t="str">
        <f>IF(E154="BUY", "SELL", IF(E154="SELL", "BUY", ""))</f>
        <v>BUY</v>
      </c>
      <c r="G154" s="7">
        <v>24.950001</v>
      </c>
      <c r="H154" s="7">
        <v>1000</v>
      </c>
      <c r="I154" s="11">
        <v>44727</v>
      </c>
      <c r="J154" s="9">
        <v>28.719999000000001</v>
      </c>
      <c r="K154" s="9">
        <f t="shared" si="6"/>
        <v>1151.1021181922999</v>
      </c>
      <c r="L154" s="10">
        <f t="shared" si="7"/>
        <v>0.15110211819229993</v>
      </c>
      <c r="M154" s="10">
        <f t="shared" si="8"/>
        <v>-0.15110211819229993</v>
      </c>
      <c r="N154" s="6">
        <f>DATEDIF(A154, I154, "d")</f>
        <v>2010</v>
      </c>
    </row>
    <row r="155" spans="1:14" ht="14.25">
      <c r="A155" s="5">
        <v>42719</v>
      </c>
      <c r="B155" s="6" t="s">
        <v>237</v>
      </c>
      <c r="C155" s="6" t="s">
        <v>238</v>
      </c>
      <c r="D155" s="17">
        <v>467021256</v>
      </c>
      <c r="E155" s="6" t="s">
        <v>16</v>
      </c>
      <c r="F155" s="6" t="str">
        <f>IF(E155="BUY", "SELL", IF(E155="SELL", "BUY", ""))</f>
        <v>SELL</v>
      </c>
      <c r="G155" s="7">
        <v>54.920124000000001</v>
      </c>
      <c r="H155" s="7">
        <v>1000</v>
      </c>
      <c r="I155" s="11">
        <v>44201</v>
      </c>
      <c r="J155" s="9">
        <v>18.02</v>
      </c>
      <c r="K155" s="9">
        <f t="shared" si="6"/>
        <v>328.11287898767307</v>
      </c>
      <c r="L155" s="10">
        <f t="shared" si="7"/>
        <v>0.67188712101232695</v>
      </c>
      <c r="M155" s="10">
        <f t="shared" si="8"/>
        <v>-0.67188712101232695</v>
      </c>
      <c r="N155" s="6">
        <f>DATEDIF(A155, I155, "d")</f>
        <v>1482</v>
      </c>
    </row>
    <row r="156" spans="1:14" ht="14.25">
      <c r="A156" s="5">
        <v>42719</v>
      </c>
      <c r="B156" s="6" t="s">
        <v>1330</v>
      </c>
      <c r="C156" s="6" t="s">
        <v>1331</v>
      </c>
      <c r="D156" s="17">
        <v>1788201160</v>
      </c>
      <c r="E156" s="6" t="s">
        <v>19</v>
      </c>
      <c r="F156" s="6" t="str">
        <f>IF(E156="BUY", "SELL", IF(E156="SELL", "BUY", ""))</f>
        <v>BUY</v>
      </c>
      <c r="G156" s="7">
        <v>13.336351000000001</v>
      </c>
      <c r="H156" s="7">
        <v>1000</v>
      </c>
      <c r="I156" s="11">
        <v>44727</v>
      </c>
      <c r="J156" s="9">
        <v>5.023466</v>
      </c>
      <c r="K156" s="9">
        <f t="shared" si="6"/>
        <v>376.67469909872648</v>
      </c>
      <c r="L156" s="10">
        <f t="shared" si="7"/>
        <v>-0.62332530090127347</v>
      </c>
      <c r="M156" s="10">
        <f t="shared" si="8"/>
        <v>0.62332530090127347</v>
      </c>
      <c r="N156" s="6">
        <f>DATEDIF(A156, I156, "d")</f>
        <v>2008</v>
      </c>
    </row>
    <row r="157" spans="1:14" ht="14.25">
      <c r="A157" s="5">
        <v>42720</v>
      </c>
      <c r="B157" s="6" t="s">
        <v>1332</v>
      </c>
      <c r="C157" s="6" t="s">
        <v>1333</v>
      </c>
      <c r="D157" s="17">
        <v>138813000</v>
      </c>
      <c r="E157" s="6" t="s">
        <v>16</v>
      </c>
      <c r="F157" s="6" t="str">
        <f>IF(E157="BUY", "SELL", IF(E157="SELL", "BUY", ""))</f>
        <v>SELL</v>
      </c>
      <c r="G157" s="7">
        <v>27.2</v>
      </c>
      <c r="H157" s="7">
        <v>1000</v>
      </c>
      <c r="I157" s="11">
        <v>44041</v>
      </c>
      <c r="J157" s="9">
        <v>6.87</v>
      </c>
      <c r="K157" s="9">
        <f t="shared" si="6"/>
        <v>252.57352941176472</v>
      </c>
      <c r="L157" s="10">
        <f t="shared" si="7"/>
        <v>0.74742647058823519</v>
      </c>
      <c r="M157" s="10">
        <f t="shared" si="8"/>
        <v>-0.74742647058823519</v>
      </c>
      <c r="N157" s="6">
        <f>DATEDIF(A157, I157, "d")</f>
        <v>1321</v>
      </c>
    </row>
    <row r="158" spans="1:14" ht="14.25">
      <c r="A158" s="5">
        <v>42720</v>
      </c>
      <c r="B158" s="6" t="s">
        <v>1336</v>
      </c>
      <c r="C158" s="6" t="s">
        <v>1337</v>
      </c>
      <c r="D158" s="17">
        <v>1417499000</v>
      </c>
      <c r="E158" s="6" t="s">
        <v>16</v>
      </c>
      <c r="F158" s="6" t="str">
        <f>IF(E158="BUY", "SELL", IF(E158="SELL", "BUY", ""))</f>
        <v>SELL</v>
      </c>
      <c r="G158" s="7">
        <v>9.23</v>
      </c>
      <c r="H158" s="7">
        <v>1000</v>
      </c>
      <c r="I158" s="11">
        <v>43178</v>
      </c>
      <c r="J158" s="9">
        <v>9.8699999999999992</v>
      </c>
      <c r="K158" s="9">
        <f t="shared" si="6"/>
        <v>1069.3391115926327</v>
      </c>
      <c r="L158" s="10">
        <f t="shared" si="7"/>
        <v>-6.933911159263266E-2</v>
      </c>
      <c r="M158" s="10">
        <f t="shared" si="8"/>
        <v>6.933911159263266E-2</v>
      </c>
      <c r="N158" s="6">
        <f>DATEDIF(A158, I158, "d")</f>
        <v>458</v>
      </c>
    </row>
    <row r="159" spans="1:14" ht="14.25">
      <c r="A159" s="5">
        <v>42726</v>
      </c>
      <c r="B159" s="6" t="s">
        <v>1081</v>
      </c>
      <c r="C159" s="6" t="s">
        <v>1082</v>
      </c>
      <c r="D159" s="17">
        <v>373506120</v>
      </c>
      <c r="E159" s="6" t="s">
        <v>16</v>
      </c>
      <c r="F159" s="6" t="str">
        <f>IF(E159="BUY", "SELL", IF(E159="SELL", "BUY", ""))</f>
        <v>SELL</v>
      </c>
      <c r="G159" s="7">
        <v>40.479275000000001</v>
      </c>
      <c r="H159" s="7">
        <v>1000</v>
      </c>
      <c r="I159" s="11">
        <v>43272</v>
      </c>
      <c r="J159" s="9">
        <v>121.340675</v>
      </c>
      <c r="K159" s="9">
        <f t="shared" si="6"/>
        <v>2997.6000064230398</v>
      </c>
      <c r="L159" s="10">
        <f t="shared" si="7"/>
        <v>-1.9976000064230397</v>
      </c>
      <c r="M159" s="10">
        <f t="shared" si="8"/>
        <v>1.9976000064230397</v>
      </c>
      <c r="N159" s="6">
        <f>DATEDIF(A159, I159, "d")</f>
        <v>546</v>
      </c>
    </row>
    <row r="160" spans="1:14" ht="14.25">
      <c r="A160" s="11">
        <v>42738</v>
      </c>
      <c r="B160" s="6" t="s">
        <v>1301</v>
      </c>
      <c r="C160" s="6" t="s">
        <v>1302</v>
      </c>
      <c r="D160" s="17">
        <v>39657000</v>
      </c>
      <c r="E160" s="12" t="s">
        <v>16</v>
      </c>
      <c r="F160" s="13" t="str">
        <f>IF(E160="BUY", "SELL", IF(E160="SELL", "BUY", ""))</f>
        <v>SELL</v>
      </c>
      <c r="G160" s="7">
        <v>298.5</v>
      </c>
      <c r="H160" s="7">
        <v>1000</v>
      </c>
      <c r="I160" s="11">
        <v>43389</v>
      </c>
      <c r="J160" s="9">
        <v>298.5</v>
      </c>
      <c r="K160" s="9">
        <f t="shared" si="6"/>
        <v>1000</v>
      </c>
      <c r="L160" s="10">
        <f t="shared" si="7"/>
        <v>0</v>
      </c>
      <c r="M160" s="10">
        <f t="shared" si="8"/>
        <v>0</v>
      </c>
      <c r="N160" s="6">
        <f>DATEDIF(A160, I160, "d")</f>
        <v>651</v>
      </c>
    </row>
    <row r="161" spans="1:14" ht="14.25">
      <c r="A161" s="5">
        <v>42740</v>
      </c>
      <c r="B161" s="6" t="s">
        <v>1153</v>
      </c>
      <c r="C161" s="6" t="s">
        <v>1154</v>
      </c>
      <c r="D161" s="17">
        <v>953459514</v>
      </c>
      <c r="E161" s="6" t="s">
        <v>16</v>
      </c>
      <c r="F161" s="6" t="str">
        <f>IF(E161="BUY", "SELL", IF(E161="SELL", "BUY", ""))</f>
        <v>SELL</v>
      </c>
      <c r="G161" s="7">
        <v>21.89</v>
      </c>
      <c r="H161" s="7">
        <v>1000</v>
      </c>
      <c r="I161" s="11">
        <v>44717</v>
      </c>
      <c r="J161" s="9">
        <v>45.18</v>
      </c>
      <c r="K161" s="9">
        <f t="shared" si="6"/>
        <v>2063.9561443581542</v>
      </c>
      <c r="L161" s="10">
        <f t="shared" si="7"/>
        <v>-1.0639561443581542</v>
      </c>
      <c r="M161" s="10">
        <f t="shared" si="8"/>
        <v>1.0639561443581542</v>
      </c>
      <c r="N161" s="6">
        <f>DATEDIF(A161, I161, "d")</f>
        <v>1977</v>
      </c>
    </row>
    <row r="162" spans="1:14" ht="14.25">
      <c r="A162" s="5">
        <v>42740</v>
      </c>
      <c r="B162" s="6" t="s">
        <v>1362</v>
      </c>
      <c r="C162" s="6" t="s">
        <v>1363</v>
      </c>
      <c r="D162" s="17">
        <v>964841280</v>
      </c>
      <c r="E162" s="6" t="s">
        <v>19</v>
      </c>
      <c r="F162" s="6" t="str">
        <f>IF(E162="BUY", "SELL", IF(E162="SELL", "BUY", ""))</f>
        <v>BUY</v>
      </c>
      <c r="G162" s="7">
        <v>53.988650999999997</v>
      </c>
      <c r="H162" s="7">
        <v>1000</v>
      </c>
      <c r="I162" s="11">
        <v>44727</v>
      </c>
      <c r="J162" s="9">
        <v>13.56</v>
      </c>
      <c r="K162" s="9">
        <f t="shared" si="6"/>
        <v>251.16389739021261</v>
      </c>
      <c r="L162" s="10">
        <f t="shared" si="7"/>
        <v>-0.74883610260978739</v>
      </c>
      <c r="M162" s="10">
        <f t="shared" si="8"/>
        <v>0.74883610260978739</v>
      </c>
      <c r="N162" s="6">
        <f>DATEDIF(A162, I162, "d")</f>
        <v>1987</v>
      </c>
    </row>
    <row r="163" spans="1:14" ht="14.25">
      <c r="A163" s="5">
        <v>42741</v>
      </c>
      <c r="B163" s="6" t="s">
        <v>1368</v>
      </c>
      <c r="C163" s="6" t="s">
        <v>1369</v>
      </c>
      <c r="D163" s="17">
        <v>472327138</v>
      </c>
      <c r="E163" s="6" t="s">
        <v>19</v>
      </c>
      <c r="F163" s="6" t="str">
        <f>IF(E163="BUY", "SELL", IF(E163="SELL", "BUY", ""))</f>
        <v>BUY</v>
      </c>
      <c r="G163" s="7">
        <v>7.76</v>
      </c>
      <c r="H163" s="7">
        <v>1000</v>
      </c>
      <c r="I163" s="11">
        <v>44727</v>
      </c>
      <c r="J163" s="9">
        <v>10.16</v>
      </c>
      <c r="K163" s="9">
        <f t="shared" si="6"/>
        <v>1309.2783505154641</v>
      </c>
      <c r="L163" s="10">
        <f t="shared" si="7"/>
        <v>0.30927835051546415</v>
      </c>
      <c r="M163" s="10">
        <f t="shared" si="8"/>
        <v>-0.30927835051546415</v>
      </c>
      <c r="N163" s="6">
        <f>DATEDIF(A163, I163, "d")</f>
        <v>1986</v>
      </c>
    </row>
    <row r="164" spans="1:14" ht="14.25">
      <c r="A164" s="5">
        <v>42741</v>
      </c>
      <c r="B164" s="6" t="s">
        <v>1372</v>
      </c>
      <c r="C164" s="6" t="s">
        <v>1373</v>
      </c>
      <c r="D164" s="17">
        <v>1147639196</v>
      </c>
      <c r="E164" s="6" t="s">
        <v>19</v>
      </c>
      <c r="F164" s="6" t="str">
        <f>IF(E164="BUY", "SELL", IF(E164="SELL", "BUY", ""))</f>
        <v>BUY</v>
      </c>
      <c r="G164" s="7">
        <v>17.702559999999998</v>
      </c>
      <c r="H164" s="7">
        <v>1000</v>
      </c>
      <c r="I164" s="11">
        <v>44727</v>
      </c>
      <c r="J164" s="9">
        <v>22.391950999999999</v>
      </c>
      <c r="K164" s="9">
        <f t="shared" si="6"/>
        <v>1264.8990315524986</v>
      </c>
      <c r="L164" s="10">
        <f t="shared" si="7"/>
        <v>0.26489903155249861</v>
      </c>
      <c r="M164" s="10">
        <f t="shared" si="8"/>
        <v>-0.26489903155249861</v>
      </c>
      <c r="N164" s="6">
        <f>DATEDIF(A164, I164, "d")</f>
        <v>1986</v>
      </c>
    </row>
    <row r="165" spans="1:14" ht="14.25">
      <c r="A165" s="11">
        <v>42745</v>
      </c>
      <c r="B165" s="6" t="s">
        <v>1380</v>
      </c>
      <c r="C165" s="6" t="s">
        <v>1381</v>
      </c>
      <c r="D165" s="17">
        <v>229999484</v>
      </c>
      <c r="E165" s="13" t="s">
        <v>19</v>
      </c>
      <c r="F165" s="12" t="str">
        <f>IF(E165="BUY", "SELL", IF(E165="SELL", "BUY", ""))</f>
        <v>BUY</v>
      </c>
      <c r="G165" s="7">
        <v>34.450001</v>
      </c>
      <c r="H165" s="7">
        <v>1000</v>
      </c>
      <c r="I165" s="11">
        <v>42964</v>
      </c>
      <c r="J165" s="9">
        <v>47.939999</v>
      </c>
      <c r="K165" s="9">
        <f t="shared" si="6"/>
        <v>1391.5819334809307</v>
      </c>
      <c r="L165" s="10">
        <f t="shared" si="7"/>
        <v>0.39158193348093073</v>
      </c>
      <c r="M165" s="10">
        <f t="shared" si="8"/>
        <v>-0.39158193348093073</v>
      </c>
      <c r="N165" s="6">
        <f>DATEDIF(A165, I165, "d")</f>
        <v>219</v>
      </c>
    </row>
    <row r="166" spans="1:14" ht="14.25">
      <c r="A166" s="5">
        <v>42762</v>
      </c>
      <c r="B166" s="6" t="s">
        <v>1422</v>
      </c>
      <c r="C166" s="6" t="s">
        <v>1423</v>
      </c>
      <c r="D166" s="17">
        <v>277112880</v>
      </c>
      <c r="E166" s="6" t="s">
        <v>16</v>
      </c>
      <c r="F166" s="6" t="str">
        <f>IF(E166="BUY", "SELL", IF(E166="SELL", "BUY", ""))</f>
        <v>SELL</v>
      </c>
      <c r="G166" s="7">
        <v>8.5976130000000008</v>
      </c>
      <c r="H166" s="7">
        <v>1000</v>
      </c>
      <c r="I166" s="11">
        <v>43266</v>
      </c>
      <c r="J166" s="9">
        <v>10.527369</v>
      </c>
      <c r="K166" s="9">
        <f t="shared" si="6"/>
        <v>1224.4525311851091</v>
      </c>
      <c r="L166" s="10">
        <f t="shared" si="7"/>
        <v>-0.22445253118510913</v>
      </c>
      <c r="M166" s="10">
        <f t="shared" si="8"/>
        <v>0.22445253118510913</v>
      </c>
      <c r="N166" s="6">
        <f>DATEDIF(A166, I166, "d")</f>
        <v>504</v>
      </c>
    </row>
    <row r="167" spans="1:14" ht="14.25">
      <c r="A167" s="5">
        <v>42765</v>
      </c>
      <c r="B167" s="6" t="s">
        <v>1426</v>
      </c>
      <c r="C167" s="6" t="s">
        <v>1427</v>
      </c>
      <c r="D167" s="17">
        <v>809134720</v>
      </c>
      <c r="E167" s="6" t="s">
        <v>19</v>
      </c>
      <c r="F167" s="6" t="str">
        <f>IF(E167="BUY", "SELL", IF(E167="SELL", "BUY", ""))</f>
        <v>BUY</v>
      </c>
      <c r="G167" s="7">
        <v>23.571149999999999</v>
      </c>
      <c r="H167" s="7">
        <v>1000</v>
      </c>
      <c r="I167" s="11">
        <v>42775</v>
      </c>
      <c r="J167" s="9">
        <v>25.289593</v>
      </c>
      <c r="K167" s="9">
        <f t="shared" si="6"/>
        <v>1072.9045040229264</v>
      </c>
      <c r="L167" s="10">
        <f t="shared" si="7"/>
        <v>7.2904504022926406E-2</v>
      </c>
      <c r="M167" s="10">
        <f t="shared" si="8"/>
        <v>-7.2904504022926406E-2</v>
      </c>
      <c r="N167" s="6">
        <f>DATEDIF(A167, I167, "d")</f>
        <v>10</v>
      </c>
    </row>
    <row r="168" spans="1:14" ht="14.25">
      <c r="A168" s="5">
        <v>42767</v>
      </c>
      <c r="B168" s="6" t="s">
        <v>1436</v>
      </c>
      <c r="C168" s="6" t="s">
        <v>1437</v>
      </c>
      <c r="D168" s="17">
        <v>160869936</v>
      </c>
      <c r="E168" s="6" t="s">
        <v>19</v>
      </c>
      <c r="F168" s="6" t="str">
        <f>IF(E168="BUY", "SELL", IF(E168="SELL", "BUY", ""))</f>
        <v>BUY</v>
      </c>
      <c r="G168" s="7">
        <v>16.489999999999998</v>
      </c>
      <c r="H168" s="7">
        <v>1000</v>
      </c>
      <c r="I168" s="11">
        <v>42849</v>
      </c>
      <c r="J168" s="9">
        <v>16.610001</v>
      </c>
      <c r="K168" s="9">
        <f t="shared" si="6"/>
        <v>1007.2771983020014</v>
      </c>
      <c r="L168" s="10">
        <f t="shared" si="7"/>
        <v>7.2771983020013522E-3</v>
      </c>
      <c r="M168" s="10">
        <f t="shared" si="8"/>
        <v>-7.2771983020013522E-3</v>
      </c>
      <c r="N168" s="6">
        <f>DATEDIF(A168, I168, "d")</f>
        <v>82</v>
      </c>
    </row>
    <row r="169" spans="1:14" ht="14.25">
      <c r="A169" s="11">
        <v>42768</v>
      </c>
      <c r="B169" s="6" t="s">
        <v>1440</v>
      </c>
      <c r="C169" s="6" t="s">
        <v>1441</v>
      </c>
      <c r="D169" s="17">
        <v>745534594</v>
      </c>
      <c r="E169" s="12" t="s">
        <v>16</v>
      </c>
      <c r="F169" s="13" t="str">
        <f>IF(E169="BUY", "SELL", IF(E169="SELL", "BUY", ""))</f>
        <v>SELL</v>
      </c>
      <c r="G169" s="7">
        <v>12.592865</v>
      </c>
      <c r="H169" s="7">
        <v>1000</v>
      </c>
      <c r="I169" s="11">
        <v>43501</v>
      </c>
      <c r="J169" s="9">
        <v>5.5254060000000003</v>
      </c>
      <c r="K169" s="9">
        <f t="shared" si="6"/>
        <v>438.7727494894927</v>
      </c>
      <c r="L169" s="10">
        <f t="shared" si="7"/>
        <v>0.56122725051050726</v>
      </c>
      <c r="M169" s="10">
        <f t="shared" si="8"/>
        <v>-0.56122725051050726</v>
      </c>
      <c r="N169" s="6">
        <f>DATEDIF(A169, I169, "d")</f>
        <v>733</v>
      </c>
    </row>
    <row r="170" spans="1:14" ht="14.25">
      <c r="A170" s="5">
        <v>42769</v>
      </c>
      <c r="B170" s="6" t="s">
        <v>1449</v>
      </c>
      <c r="C170" s="6" t="s">
        <v>1450</v>
      </c>
      <c r="D170" s="17">
        <v>1935737510</v>
      </c>
      <c r="E170" s="6" t="s">
        <v>16</v>
      </c>
      <c r="F170" s="6" t="str">
        <f>IF(E170="BUY", "SELL", IF(E170="SELL", "BUY", ""))</f>
        <v>SELL</v>
      </c>
      <c r="G170" s="7">
        <v>8.57</v>
      </c>
      <c r="H170" s="7">
        <v>1000</v>
      </c>
      <c r="I170" s="5">
        <v>43140</v>
      </c>
      <c r="J170" s="9">
        <v>11.25</v>
      </c>
      <c r="K170" s="9">
        <f t="shared" si="6"/>
        <v>1312.7187864644109</v>
      </c>
      <c r="L170" s="10">
        <f t="shared" si="7"/>
        <v>-0.31271878646441087</v>
      </c>
      <c r="M170" s="10">
        <f t="shared" si="8"/>
        <v>0.31271878646441087</v>
      </c>
      <c r="N170" s="6">
        <f>DATEDIF(A170, I170, "d")</f>
        <v>371</v>
      </c>
    </row>
    <row r="171" spans="1:14" ht="14.25">
      <c r="A171" s="5">
        <v>42769</v>
      </c>
      <c r="B171" s="6" t="s">
        <v>1451</v>
      </c>
      <c r="C171" s="6" t="s">
        <v>1452</v>
      </c>
      <c r="D171" s="17">
        <v>1166856250</v>
      </c>
      <c r="E171" s="6" t="s">
        <v>16</v>
      </c>
      <c r="F171" s="6" t="str">
        <f>IF(E171="BUY", "SELL", IF(E171="SELL", "BUY", ""))</f>
        <v>SELL</v>
      </c>
      <c r="G171" s="7">
        <v>38.665633999999997</v>
      </c>
      <c r="H171" s="7">
        <v>1000</v>
      </c>
      <c r="I171" s="11">
        <v>44727</v>
      </c>
      <c r="J171" s="9">
        <v>38.849238999999997</v>
      </c>
      <c r="K171" s="9">
        <f t="shared" si="6"/>
        <v>1004.7485319909664</v>
      </c>
      <c r="L171" s="10">
        <f t="shared" si="7"/>
        <v>-4.7485319909663986E-3</v>
      </c>
      <c r="M171" s="10">
        <f t="shared" si="8"/>
        <v>4.7485319909663986E-3</v>
      </c>
      <c r="N171" s="6">
        <f>DATEDIF(A171, I171, "d")</f>
        <v>1958</v>
      </c>
    </row>
    <row r="172" spans="1:14" ht="14.25">
      <c r="A172" s="5">
        <v>42769</v>
      </c>
      <c r="B172" s="6" t="s">
        <v>1453</v>
      </c>
      <c r="C172" s="6" t="s">
        <v>1454</v>
      </c>
      <c r="D172" s="17">
        <v>687193017</v>
      </c>
      <c r="E172" s="6" t="s">
        <v>19</v>
      </c>
      <c r="F172" s="6" t="str">
        <f>IF(E172="BUY", "SELL", IF(E172="SELL", "BUY", ""))</f>
        <v>BUY</v>
      </c>
      <c r="G172" s="7">
        <v>2.91</v>
      </c>
      <c r="H172" s="7">
        <v>1000</v>
      </c>
      <c r="I172" s="11">
        <v>44727</v>
      </c>
      <c r="J172" s="9">
        <v>1.25</v>
      </c>
      <c r="K172" s="9">
        <f t="shared" si="6"/>
        <v>429.55326460481098</v>
      </c>
      <c r="L172" s="10">
        <f t="shared" si="7"/>
        <v>-0.57044673539518909</v>
      </c>
      <c r="M172" s="10">
        <f t="shared" si="8"/>
        <v>0.57044673539518909</v>
      </c>
      <c r="N172" s="6">
        <f>DATEDIF(A172, I172, "d")</f>
        <v>1958</v>
      </c>
    </row>
    <row r="173" spans="1:14" ht="14.25">
      <c r="A173" s="5">
        <v>42772</v>
      </c>
      <c r="B173" s="6" t="s">
        <v>1455</v>
      </c>
      <c r="C173" s="6" t="s">
        <v>1456</v>
      </c>
      <c r="D173" s="17">
        <v>104807200</v>
      </c>
      <c r="E173" s="6" t="s">
        <v>19</v>
      </c>
      <c r="F173" s="6" t="str">
        <f>IF(E173="BUY", "SELL", IF(E173="SELL", "BUY", ""))</f>
        <v>BUY</v>
      </c>
      <c r="G173" s="7">
        <v>25.610001</v>
      </c>
      <c r="H173" s="7">
        <v>1000</v>
      </c>
      <c r="I173" s="11">
        <v>44511</v>
      </c>
      <c r="J173" s="9">
        <v>16.98</v>
      </c>
      <c r="K173" s="9">
        <f t="shared" si="6"/>
        <v>663.02223104169343</v>
      </c>
      <c r="L173" s="10">
        <f t="shared" si="7"/>
        <v>-0.33697776895830656</v>
      </c>
      <c r="M173" s="10">
        <f t="shared" si="8"/>
        <v>0.33697776895830656</v>
      </c>
      <c r="N173" s="6">
        <f>DATEDIF(A173, I173, "d")</f>
        <v>1739</v>
      </c>
    </row>
    <row r="174" spans="1:14" ht="14.25">
      <c r="A174" s="5">
        <v>42772</v>
      </c>
      <c r="B174" s="6" t="s">
        <v>587</v>
      </c>
      <c r="C174" s="6" t="s">
        <v>588</v>
      </c>
      <c r="D174" s="17">
        <v>94682821</v>
      </c>
      <c r="E174" s="6" t="s">
        <v>19</v>
      </c>
      <c r="F174" s="6" t="str">
        <f>IF(E174="BUY", "SELL", IF(E174="SELL", "BUY", ""))</f>
        <v>BUY</v>
      </c>
      <c r="G174" s="7">
        <v>105.800003</v>
      </c>
      <c r="H174" s="7">
        <v>1000</v>
      </c>
      <c r="I174" s="5">
        <v>43818</v>
      </c>
      <c r="J174" s="9">
        <v>11.84</v>
      </c>
      <c r="K174" s="9">
        <f t="shared" si="6"/>
        <v>111.90925958669395</v>
      </c>
      <c r="L174" s="10">
        <f t="shared" si="7"/>
        <v>-0.88809074041330605</v>
      </c>
      <c r="M174" s="10">
        <f t="shared" si="8"/>
        <v>0.88809074041330605</v>
      </c>
      <c r="N174" s="6">
        <f>DATEDIF(A174, I174, "d")</f>
        <v>1046</v>
      </c>
    </row>
    <row r="175" spans="1:14" ht="14.25">
      <c r="A175" s="5">
        <v>42773</v>
      </c>
      <c r="B175" s="6" t="s">
        <v>1459</v>
      </c>
      <c r="C175" s="6" t="s">
        <v>1460</v>
      </c>
      <c r="D175" s="17">
        <v>1904938413</v>
      </c>
      <c r="E175" s="6" t="s">
        <v>19</v>
      </c>
      <c r="F175" s="6" t="str">
        <f>IF(E175="BUY", "SELL", IF(E175="SELL", "BUY", ""))</f>
        <v>BUY</v>
      </c>
      <c r="G175" s="7">
        <v>15.184301</v>
      </c>
      <c r="H175" s="7">
        <v>1000</v>
      </c>
      <c r="I175" s="11">
        <v>44033</v>
      </c>
      <c r="J175" s="9">
        <v>12.389491</v>
      </c>
      <c r="K175" s="9">
        <f t="shared" si="6"/>
        <v>815.94081940288186</v>
      </c>
      <c r="L175" s="10">
        <f t="shared" si="7"/>
        <v>-0.18405918059711815</v>
      </c>
      <c r="M175" s="10">
        <f t="shared" si="8"/>
        <v>0.18405918059711815</v>
      </c>
      <c r="N175" s="6">
        <f>DATEDIF(A175, I175, "d")</f>
        <v>1260</v>
      </c>
    </row>
    <row r="176" spans="1:14" ht="14.25">
      <c r="A176" s="5">
        <v>42775</v>
      </c>
      <c r="B176" s="6" t="s">
        <v>1465</v>
      </c>
      <c r="C176" s="6" t="s">
        <v>1466</v>
      </c>
      <c r="D176" s="17">
        <v>175238244</v>
      </c>
      <c r="E176" s="6" t="s">
        <v>19</v>
      </c>
      <c r="F176" s="6" t="str">
        <f>IF(E176="BUY", "SELL", IF(E176="SELL", "BUY", ""))</f>
        <v>BUY</v>
      </c>
      <c r="G176" s="7">
        <v>10.966265</v>
      </c>
      <c r="H176" s="7">
        <v>1000</v>
      </c>
      <c r="I176" s="11">
        <v>44727</v>
      </c>
      <c r="J176" s="9">
        <v>15.384081999999999</v>
      </c>
      <c r="K176" s="9">
        <f t="shared" si="6"/>
        <v>1402.8552109583345</v>
      </c>
      <c r="L176" s="10">
        <f t="shared" si="7"/>
        <v>0.40285521095833449</v>
      </c>
      <c r="M176" s="10">
        <f t="shared" si="8"/>
        <v>-0.40285521095833449</v>
      </c>
      <c r="N176" s="6">
        <f>DATEDIF(A176, I176, "d")</f>
        <v>1952</v>
      </c>
    </row>
    <row r="177" spans="1:14" ht="14.25">
      <c r="A177" s="5">
        <v>42775</v>
      </c>
      <c r="B177" s="6" t="s">
        <v>1467</v>
      </c>
      <c r="C177" s="6" t="s">
        <v>1468</v>
      </c>
      <c r="D177" s="17">
        <v>137636586</v>
      </c>
      <c r="E177" s="6" t="s">
        <v>19</v>
      </c>
      <c r="F177" s="6" t="str">
        <f>IF(E177="BUY", "SELL", IF(E177="SELL", "BUY", ""))</f>
        <v>BUY</v>
      </c>
      <c r="G177" s="7">
        <v>3.04</v>
      </c>
      <c r="H177" s="7">
        <v>1000</v>
      </c>
      <c r="I177" s="11">
        <v>44727</v>
      </c>
      <c r="J177" s="9">
        <v>0.28000000000000003</v>
      </c>
      <c r="K177" s="9">
        <f t="shared" si="6"/>
        <v>92.10526315789474</v>
      </c>
      <c r="L177" s="10">
        <f t="shared" si="7"/>
        <v>-0.9078947368421052</v>
      </c>
      <c r="M177" s="10">
        <f t="shared" si="8"/>
        <v>0.9078947368421052</v>
      </c>
      <c r="N177" s="6">
        <f>DATEDIF(A177, I177, "d")</f>
        <v>1952</v>
      </c>
    </row>
    <row r="178" spans="1:14" ht="14.25">
      <c r="A178" s="5">
        <v>42775</v>
      </c>
      <c r="B178" s="6" t="s">
        <v>1426</v>
      </c>
      <c r="C178" s="6" t="s">
        <v>1427</v>
      </c>
      <c r="D178" s="17">
        <v>809134720</v>
      </c>
      <c r="E178" s="6" t="s">
        <v>16</v>
      </c>
      <c r="F178" s="6" t="str">
        <f>IF(E178="BUY", "SELL", IF(E178="SELL", "BUY", ""))</f>
        <v>SELL</v>
      </c>
      <c r="G178" s="7">
        <v>25.289593</v>
      </c>
      <c r="H178" s="7">
        <v>1000</v>
      </c>
      <c r="I178" s="11">
        <v>44727</v>
      </c>
      <c r="J178" s="9">
        <v>10.929672</v>
      </c>
      <c r="K178" s="9">
        <f t="shared" si="6"/>
        <v>432.18062070038059</v>
      </c>
      <c r="L178" s="10">
        <f t="shared" si="7"/>
        <v>0.56781937929961945</v>
      </c>
      <c r="M178" s="10">
        <f t="shared" si="8"/>
        <v>-0.56781937929961945</v>
      </c>
      <c r="N178" s="6">
        <f>DATEDIF(A178, I178, "d")</f>
        <v>1952</v>
      </c>
    </row>
    <row r="179" spans="1:14" ht="14.25">
      <c r="A179" s="5">
        <v>42779</v>
      </c>
      <c r="B179" s="6" t="s">
        <v>1471</v>
      </c>
      <c r="C179" s="6" t="s">
        <v>1472</v>
      </c>
      <c r="D179" s="17">
        <v>1601332212</v>
      </c>
      <c r="E179" s="6" t="s">
        <v>19</v>
      </c>
      <c r="F179" s="6" t="str">
        <f>IF(E179="BUY", "SELL", IF(E179="SELL", "BUY", ""))</f>
        <v>BUY</v>
      </c>
      <c r="G179" s="7">
        <v>41.970001000000003</v>
      </c>
      <c r="H179" s="7">
        <v>1000</v>
      </c>
      <c r="I179" s="11">
        <v>44727</v>
      </c>
      <c r="J179" s="9">
        <v>43.340167999999998</v>
      </c>
      <c r="K179" s="9">
        <f t="shared" si="6"/>
        <v>1032.6463418478354</v>
      </c>
      <c r="L179" s="10">
        <f t="shared" si="7"/>
        <v>3.2646341847835401E-2</v>
      </c>
      <c r="M179" s="10">
        <f t="shared" si="8"/>
        <v>-3.2646341847835401E-2</v>
      </c>
      <c r="N179" s="6">
        <f>DATEDIF(A179, I179, "d")</f>
        <v>1948</v>
      </c>
    </row>
    <row r="180" spans="1:14" ht="14.25">
      <c r="A180" s="5">
        <v>42788</v>
      </c>
      <c r="B180" s="6" t="s">
        <v>1481</v>
      </c>
      <c r="C180" s="6" t="s">
        <v>1482</v>
      </c>
      <c r="D180" s="17">
        <v>714767460</v>
      </c>
      <c r="E180" s="6" t="s">
        <v>16</v>
      </c>
      <c r="F180" s="6" t="str">
        <f>IF(E180="BUY", "SELL", IF(E180="SELL", "BUY", ""))</f>
        <v>SELL</v>
      </c>
      <c r="G180" s="7">
        <v>14.91</v>
      </c>
      <c r="H180" s="7">
        <v>1000</v>
      </c>
      <c r="I180" s="5">
        <v>43185</v>
      </c>
      <c r="J180" s="9">
        <v>6.78</v>
      </c>
      <c r="K180" s="9">
        <f t="shared" si="6"/>
        <v>454.72837022132802</v>
      </c>
      <c r="L180" s="10">
        <f t="shared" si="7"/>
        <v>0.54527162977867194</v>
      </c>
      <c r="M180" s="10">
        <f t="shared" si="8"/>
        <v>-0.54527162977867194</v>
      </c>
      <c r="N180" s="6">
        <f>DATEDIF(A180, I180, "d")</f>
        <v>397</v>
      </c>
    </row>
    <row r="181" spans="1:14" ht="14.25">
      <c r="A181" s="5">
        <v>42789</v>
      </c>
      <c r="B181" s="6" t="s">
        <v>1483</v>
      </c>
      <c r="C181" s="6" t="s">
        <v>1484</v>
      </c>
      <c r="D181" s="17">
        <v>541654134</v>
      </c>
      <c r="E181" s="6" t="s">
        <v>19</v>
      </c>
      <c r="F181" s="6" t="str">
        <f>IF(E181="BUY", "SELL", IF(E181="SELL", "BUY", ""))</f>
        <v>BUY</v>
      </c>
      <c r="G181" s="7">
        <v>56.531936999999999</v>
      </c>
      <c r="H181" s="7">
        <v>1000</v>
      </c>
      <c r="I181" s="11">
        <v>44727</v>
      </c>
      <c r="J181" s="9">
        <v>36.972782000000002</v>
      </c>
      <c r="K181" s="9">
        <f t="shared" si="6"/>
        <v>654.01583533215933</v>
      </c>
      <c r="L181" s="10">
        <f t="shared" si="7"/>
        <v>-0.34598416466784065</v>
      </c>
      <c r="M181" s="10">
        <f t="shared" si="8"/>
        <v>0.34598416466784065</v>
      </c>
      <c r="N181" s="6">
        <f>DATEDIF(A181, I181, "d")</f>
        <v>1938</v>
      </c>
    </row>
    <row r="182" spans="1:14" ht="14.25">
      <c r="A182" s="5">
        <v>42789</v>
      </c>
      <c r="B182" s="6" t="s">
        <v>725</v>
      </c>
      <c r="C182" s="6" t="s">
        <v>726</v>
      </c>
      <c r="D182" s="17">
        <v>773456826</v>
      </c>
      <c r="E182" s="6" t="s">
        <v>19</v>
      </c>
      <c r="F182" s="6" t="str">
        <f>IF(E182="BUY", "SELL", IF(E182="SELL", "BUY", ""))</f>
        <v>BUY</v>
      </c>
      <c r="G182" s="7">
        <v>12.612047</v>
      </c>
      <c r="H182" s="7">
        <v>1000</v>
      </c>
      <c r="I182" s="11">
        <v>43868</v>
      </c>
      <c r="J182" s="9">
        <v>20.330998999999998</v>
      </c>
      <c r="K182" s="9">
        <f t="shared" si="6"/>
        <v>1612.0300693456024</v>
      </c>
      <c r="L182" s="10">
        <f t="shared" si="7"/>
        <v>0.61203006934560245</v>
      </c>
      <c r="M182" s="10">
        <f t="shared" si="8"/>
        <v>-0.61203006934560245</v>
      </c>
      <c r="N182" s="6">
        <f>DATEDIF(A182, I182, "d")</f>
        <v>1079</v>
      </c>
    </row>
    <row r="183" spans="1:14" ht="14.25">
      <c r="A183" s="5">
        <v>42789</v>
      </c>
      <c r="B183" s="6" t="s">
        <v>1487</v>
      </c>
      <c r="C183" s="6" t="s">
        <v>1488</v>
      </c>
      <c r="D183" s="17">
        <v>99100036</v>
      </c>
      <c r="E183" s="6" t="s">
        <v>19</v>
      </c>
      <c r="F183" s="6" t="str">
        <f>IF(E183="BUY", "SELL", IF(E183="SELL", "BUY", ""))</f>
        <v>BUY</v>
      </c>
      <c r="G183" s="7">
        <v>30.860001</v>
      </c>
      <c r="H183" s="7">
        <v>1000</v>
      </c>
      <c r="I183" s="11">
        <v>44727</v>
      </c>
      <c r="J183" s="9">
        <v>1.21</v>
      </c>
      <c r="K183" s="9">
        <f t="shared" si="6"/>
        <v>39.209331198660685</v>
      </c>
      <c r="L183" s="10">
        <f t="shared" si="7"/>
        <v>-0.96079066880133923</v>
      </c>
      <c r="M183" s="10">
        <f t="shared" si="8"/>
        <v>0.96079066880133923</v>
      </c>
      <c r="N183" s="6">
        <f>DATEDIF(A183, I183, "d")</f>
        <v>1938</v>
      </c>
    </row>
    <row r="184" spans="1:14" ht="14.25">
      <c r="A184" s="5">
        <v>42789</v>
      </c>
      <c r="B184" s="6" t="s">
        <v>1489</v>
      </c>
      <c r="C184" s="6" t="s">
        <v>1490</v>
      </c>
      <c r="D184" s="17">
        <v>398855820</v>
      </c>
      <c r="E184" s="6" t="s">
        <v>19</v>
      </c>
      <c r="F184" s="6" t="str">
        <f>IF(E184="BUY", "SELL", IF(E184="SELL", "BUY", ""))</f>
        <v>BUY</v>
      </c>
      <c r="G184" s="7">
        <v>14.609932000000001</v>
      </c>
      <c r="H184" s="7">
        <v>1000</v>
      </c>
      <c r="I184" s="11">
        <v>44727</v>
      </c>
      <c r="J184" s="9">
        <v>2.21</v>
      </c>
      <c r="K184" s="9">
        <f t="shared" si="6"/>
        <v>151.26696003787012</v>
      </c>
      <c r="L184" s="10">
        <f t="shared" si="7"/>
        <v>-0.8487330399621299</v>
      </c>
      <c r="M184" s="10">
        <f t="shared" si="8"/>
        <v>0.8487330399621299</v>
      </c>
      <c r="N184" s="6">
        <f>DATEDIF(A184, I184, "d")</f>
        <v>1938</v>
      </c>
    </row>
    <row r="185" spans="1:14" ht="14.25">
      <c r="A185" s="5">
        <v>42793</v>
      </c>
      <c r="B185" s="6" t="s">
        <v>1495</v>
      </c>
      <c r="C185" s="6" t="s">
        <v>1496</v>
      </c>
      <c r="D185" s="17">
        <v>137333421</v>
      </c>
      <c r="E185" s="6" t="s">
        <v>19</v>
      </c>
      <c r="F185" s="6" t="str">
        <f>IF(E185="BUY", "SELL", IF(E185="SELL", "BUY", ""))</f>
        <v>BUY</v>
      </c>
      <c r="G185" s="7">
        <v>25.870000999999998</v>
      </c>
      <c r="H185" s="7">
        <v>1000</v>
      </c>
      <c r="I185" s="11">
        <v>43790</v>
      </c>
      <c r="J185" s="9">
        <v>47.080002</v>
      </c>
      <c r="K185" s="9">
        <f t="shared" si="6"/>
        <v>1819.8685806003641</v>
      </c>
      <c r="L185" s="10">
        <f t="shared" si="7"/>
        <v>0.81986858060036416</v>
      </c>
      <c r="M185" s="10">
        <f t="shared" si="8"/>
        <v>-0.81986858060036416</v>
      </c>
      <c r="N185" s="6">
        <f>DATEDIF(A185, I185, "d")</f>
        <v>997</v>
      </c>
    </row>
    <row r="186" spans="1:14" ht="14.25">
      <c r="A186" s="5">
        <v>42794</v>
      </c>
      <c r="B186" s="6" t="s">
        <v>1499</v>
      </c>
      <c r="C186" s="6" t="s">
        <v>1500</v>
      </c>
      <c r="D186" s="17">
        <v>842581080</v>
      </c>
      <c r="E186" s="6" t="s">
        <v>19</v>
      </c>
      <c r="F186" s="6" t="str">
        <f>IF(E186="BUY", "SELL", IF(E186="SELL", "BUY", ""))</f>
        <v>BUY</v>
      </c>
      <c r="G186" s="7">
        <v>8.59</v>
      </c>
      <c r="H186" s="7">
        <v>1000</v>
      </c>
      <c r="I186" s="11">
        <v>44727</v>
      </c>
      <c r="J186" s="9">
        <v>3.45</v>
      </c>
      <c r="K186" s="9">
        <f t="shared" si="6"/>
        <v>401.62980209545987</v>
      </c>
      <c r="L186" s="10">
        <f t="shared" si="7"/>
        <v>-0.59837019790454016</v>
      </c>
      <c r="M186" s="10">
        <f t="shared" si="8"/>
        <v>0.59837019790454016</v>
      </c>
      <c r="N186" s="6">
        <f>DATEDIF(A186, I186, "d")</f>
        <v>1933</v>
      </c>
    </row>
    <row r="187" spans="1:14" ht="14.25">
      <c r="A187" s="5">
        <v>42795</v>
      </c>
      <c r="B187" s="6" t="s">
        <v>783</v>
      </c>
      <c r="C187" s="6" t="s">
        <v>784</v>
      </c>
      <c r="D187" s="17">
        <v>1352139264</v>
      </c>
      <c r="E187" s="6" t="s">
        <v>19</v>
      </c>
      <c r="F187" s="6" t="str">
        <f>IF(E187="BUY", "SELL", IF(E187="SELL", "BUY", ""))</f>
        <v>BUY</v>
      </c>
      <c r="G187" s="7">
        <v>8.3699999999999992</v>
      </c>
      <c r="H187" s="7">
        <v>1000</v>
      </c>
      <c r="I187" s="5">
        <v>42956</v>
      </c>
      <c r="J187" s="9">
        <v>6.43</v>
      </c>
      <c r="K187" s="9">
        <f t="shared" si="6"/>
        <v>768.21983273596186</v>
      </c>
      <c r="L187" s="10">
        <f t="shared" si="7"/>
        <v>-0.23178016726403813</v>
      </c>
      <c r="M187" s="10">
        <f t="shared" si="8"/>
        <v>0.23178016726403813</v>
      </c>
      <c r="N187" s="6">
        <f>DATEDIF(A187, I187, "d")</f>
        <v>161</v>
      </c>
    </row>
    <row r="188" spans="1:14" ht="14.25">
      <c r="A188" s="5">
        <v>42801</v>
      </c>
      <c r="B188" s="6" t="s">
        <v>223</v>
      </c>
      <c r="C188" s="6" t="s">
        <v>224</v>
      </c>
      <c r="D188" s="17">
        <v>1546248600</v>
      </c>
      <c r="E188" s="6" t="s">
        <v>16</v>
      </c>
      <c r="F188" s="6" t="str">
        <f>IF(E188="BUY", "SELL", IF(E188="SELL", "BUY", ""))</f>
        <v>SELL</v>
      </c>
      <c r="G188" s="7">
        <v>10.9</v>
      </c>
      <c r="H188" s="7">
        <v>1000</v>
      </c>
      <c r="I188" s="5">
        <v>44536</v>
      </c>
      <c r="J188" s="9">
        <v>16.299999</v>
      </c>
      <c r="K188" s="9">
        <f t="shared" si="6"/>
        <v>1495.412752293578</v>
      </c>
      <c r="L188" s="10">
        <f t="shared" si="7"/>
        <v>-0.49541275229357801</v>
      </c>
      <c r="M188" s="10">
        <f t="shared" si="8"/>
        <v>0.49541275229357801</v>
      </c>
      <c r="N188" s="6">
        <f>DATEDIF(A188, I188, "d")</f>
        <v>1735</v>
      </c>
    </row>
    <row r="189" spans="1:14" ht="14.25">
      <c r="A189" s="5">
        <v>42804</v>
      </c>
      <c r="B189" s="6" t="s">
        <v>1520</v>
      </c>
      <c r="C189" s="6" t="s">
        <v>1521</v>
      </c>
      <c r="D189" s="17">
        <v>455891935</v>
      </c>
      <c r="E189" s="6" t="s">
        <v>19</v>
      </c>
      <c r="F189" s="6" t="str">
        <f>IF(E189="BUY", "SELL", IF(E189="SELL", "BUY", ""))</f>
        <v>BUY</v>
      </c>
      <c r="G189" s="7">
        <v>12.332912</v>
      </c>
      <c r="H189" s="7">
        <v>1000</v>
      </c>
      <c r="I189" s="5">
        <v>42867</v>
      </c>
      <c r="J189" s="9">
        <v>12.842295</v>
      </c>
      <c r="K189" s="9">
        <f t="shared" si="6"/>
        <v>1041.302735315066</v>
      </c>
      <c r="L189" s="10">
        <f t="shared" si="7"/>
        <v>4.1302735315066001E-2</v>
      </c>
      <c r="M189" s="10">
        <f t="shared" si="8"/>
        <v>-4.1302735315066001E-2</v>
      </c>
      <c r="N189" s="6">
        <f>DATEDIF(A189, I189, "d")</f>
        <v>63</v>
      </c>
    </row>
    <row r="190" spans="1:14" ht="14.25">
      <c r="A190" s="5">
        <v>42807</v>
      </c>
      <c r="B190" s="6" t="s">
        <v>1522</v>
      </c>
      <c r="C190" s="6" t="s">
        <v>1523</v>
      </c>
      <c r="D190" s="17">
        <v>250130639</v>
      </c>
      <c r="E190" s="6" t="s">
        <v>19</v>
      </c>
      <c r="F190" s="6" t="str">
        <f>IF(E190="BUY", "SELL", IF(E190="SELL", "BUY", ""))</f>
        <v>BUY</v>
      </c>
      <c r="G190" s="7">
        <v>54.995804</v>
      </c>
      <c r="H190" s="7">
        <v>1000</v>
      </c>
      <c r="I190" s="11">
        <v>44727</v>
      </c>
      <c r="J190" s="9">
        <v>18.290001</v>
      </c>
      <c r="K190" s="9">
        <f t="shared" si="6"/>
        <v>332.57084485936417</v>
      </c>
      <c r="L190" s="10">
        <f t="shared" si="7"/>
        <v>-0.66742915514063583</v>
      </c>
      <c r="M190" s="10">
        <f t="shared" si="8"/>
        <v>0.66742915514063583</v>
      </c>
      <c r="N190" s="6">
        <f>DATEDIF(A190, I190, "d")</f>
        <v>1920</v>
      </c>
    </row>
    <row r="191" spans="1:14" ht="14.25">
      <c r="A191" s="5">
        <v>42809</v>
      </c>
      <c r="B191" s="6" t="s">
        <v>1526</v>
      </c>
      <c r="C191" s="6" t="s">
        <v>1527</v>
      </c>
      <c r="D191" s="17">
        <v>373704960</v>
      </c>
      <c r="E191" s="6" t="s">
        <v>19</v>
      </c>
      <c r="F191" s="6" t="str">
        <f>IF(E191="BUY", "SELL", IF(E191="SELL", "BUY", ""))</f>
        <v>BUY</v>
      </c>
      <c r="G191" s="7">
        <v>47.400002000000001</v>
      </c>
      <c r="H191" s="7">
        <v>1000</v>
      </c>
      <c r="I191" s="11">
        <v>44727</v>
      </c>
      <c r="J191" s="9">
        <v>1.98</v>
      </c>
      <c r="K191" s="9">
        <f t="shared" si="6"/>
        <v>41.772150136196196</v>
      </c>
      <c r="L191" s="10">
        <f t="shared" si="7"/>
        <v>-0.95822784986380383</v>
      </c>
      <c r="M191" s="10">
        <f t="shared" si="8"/>
        <v>0.95822784986380383</v>
      </c>
      <c r="N191" s="6">
        <f>DATEDIF(A191, I191, "d")</f>
        <v>1918</v>
      </c>
    </row>
    <row r="192" spans="1:14" ht="14.25">
      <c r="A192" s="5">
        <v>42809</v>
      </c>
      <c r="B192" s="6" t="s">
        <v>1530</v>
      </c>
      <c r="C192" s="6" t="s">
        <v>1531</v>
      </c>
      <c r="D192" s="17">
        <v>1636940340</v>
      </c>
      <c r="E192" s="6" t="s">
        <v>19</v>
      </c>
      <c r="F192" s="6" t="str">
        <f>IF(E192="BUY", "SELL", IF(E192="SELL", "BUY", ""))</f>
        <v>BUY</v>
      </c>
      <c r="G192" s="7">
        <v>48.75</v>
      </c>
      <c r="H192" s="7">
        <v>1000</v>
      </c>
      <c r="I192" s="11">
        <v>44727</v>
      </c>
      <c r="J192" s="9">
        <v>24.6</v>
      </c>
      <c r="K192" s="9">
        <f t="shared" si="6"/>
        <v>504.6153846153847</v>
      </c>
      <c r="L192" s="10">
        <f t="shared" si="7"/>
        <v>-0.49538461538461531</v>
      </c>
      <c r="M192" s="10">
        <f t="shared" si="8"/>
        <v>0.49538461538461531</v>
      </c>
      <c r="N192" s="6">
        <f>DATEDIF(A192, I192, "d")</f>
        <v>1918</v>
      </c>
    </row>
    <row r="193" spans="1:14" ht="14.25">
      <c r="A193" s="5">
        <v>42810</v>
      </c>
      <c r="B193" s="6" t="s">
        <v>1534</v>
      </c>
      <c r="C193" s="6" t="s">
        <v>1535</v>
      </c>
      <c r="D193" s="17">
        <v>1578007129</v>
      </c>
      <c r="E193" s="6" t="s">
        <v>16</v>
      </c>
      <c r="F193" s="6" t="str">
        <f>IF(E193="BUY", "SELL", IF(E193="SELL", "BUY", ""))</f>
        <v>SELL</v>
      </c>
      <c r="G193" s="7">
        <v>16.079999999999998</v>
      </c>
      <c r="H193" s="7">
        <v>1000</v>
      </c>
      <c r="I193" s="11">
        <v>43257</v>
      </c>
      <c r="J193" s="9">
        <v>44.220001000000003</v>
      </c>
      <c r="K193" s="9">
        <f t="shared" si="6"/>
        <v>2750.0000621890549</v>
      </c>
      <c r="L193" s="10">
        <f t="shared" si="7"/>
        <v>-1.750000062189055</v>
      </c>
      <c r="M193" s="10">
        <f t="shared" si="8"/>
        <v>1.750000062189055</v>
      </c>
      <c r="N193" s="6">
        <f>DATEDIF(A193, I193, "d")</f>
        <v>447</v>
      </c>
    </row>
    <row r="194" spans="1:14" ht="14.25">
      <c r="A194" s="5">
        <v>42810</v>
      </c>
      <c r="B194" s="6" t="s">
        <v>1536</v>
      </c>
      <c r="C194" s="6" t="s">
        <v>1537</v>
      </c>
      <c r="D194" s="17">
        <v>926400804</v>
      </c>
      <c r="E194" s="6" t="s">
        <v>19</v>
      </c>
      <c r="F194" s="6" t="str">
        <f>IF(E194="BUY", "SELL", IF(E194="SELL", "BUY", ""))</f>
        <v>BUY</v>
      </c>
      <c r="G194" s="7">
        <v>13.484413999999999</v>
      </c>
      <c r="H194" s="7">
        <v>1000</v>
      </c>
      <c r="I194" s="11">
        <v>44727</v>
      </c>
      <c r="J194" s="9">
        <v>14.199603</v>
      </c>
      <c r="K194" s="9">
        <f t="shared" si="6"/>
        <v>1053.0381965430608</v>
      </c>
      <c r="L194" s="10">
        <f t="shared" si="7"/>
        <v>5.3038196543060849E-2</v>
      </c>
      <c r="M194" s="10">
        <f t="shared" si="8"/>
        <v>-5.3038196543060849E-2</v>
      </c>
      <c r="N194" s="6">
        <f>DATEDIF(A194, I194, "d")</f>
        <v>1917</v>
      </c>
    </row>
    <row r="195" spans="1:14" ht="14.25">
      <c r="A195" s="5">
        <v>42811</v>
      </c>
      <c r="B195" s="6" t="s">
        <v>1538</v>
      </c>
      <c r="C195" s="6" t="s">
        <v>1539</v>
      </c>
      <c r="D195" s="17">
        <v>1400302860</v>
      </c>
      <c r="E195" s="6" t="s">
        <v>19</v>
      </c>
      <c r="F195" s="6" t="str">
        <f>IF(E195="BUY", "SELL", IF(E195="SELL", "BUY", ""))</f>
        <v>BUY</v>
      </c>
      <c r="G195" s="7">
        <v>7.7</v>
      </c>
      <c r="H195" s="7">
        <v>1000</v>
      </c>
      <c r="I195" s="11">
        <v>42933</v>
      </c>
      <c r="J195" s="9">
        <v>7.45</v>
      </c>
      <c r="K195" s="9">
        <f t="shared" ref="K195:K258" si="9">(H195/G195)*J195</f>
        <v>967.53246753246742</v>
      </c>
      <c r="L195" s="10">
        <f t="shared" ref="L195:L258" si="10">IF(F195="BUY",(K195-H195)/H195, IF(F195="SELL", (H195-K195)/H195, "Invalid"))</f>
        <v>-3.2467532467532575E-2</v>
      </c>
      <c r="M195" s="10">
        <f t="shared" ref="M195:M258" si="11">IF(E195="BUY",(K195-H195)/H195,IF(E195="SELL",(H195-K195)/H195,""))</f>
        <v>3.2467532467532575E-2</v>
      </c>
      <c r="N195" s="6">
        <f>DATEDIF(A195, I195, "d")</f>
        <v>122</v>
      </c>
    </row>
    <row r="196" spans="1:14" ht="14.25">
      <c r="A196" s="5">
        <v>42811</v>
      </c>
      <c r="B196" s="6" t="s">
        <v>1544</v>
      </c>
      <c r="C196" s="6" t="s">
        <v>1545</v>
      </c>
      <c r="D196" s="17">
        <v>455387463</v>
      </c>
      <c r="E196" s="6" t="s">
        <v>19</v>
      </c>
      <c r="F196" s="6" t="str">
        <f>IF(E196="BUY", "SELL", IF(E196="SELL", "BUY", ""))</f>
        <v>BUY</v>
      </c>
      <c r="G196" s="7">
        <v>9.34</v>
      </c>
      <c r="H196" s="7">
        <v>1000</v>
      </c>
      <c r="I196" s="11">
        <v>44727</v>
      </c>
      <c r="J196" s="9">
        <v>4.17</v>
      </c>
      <c r="K196" s="9">
        <f t="shared" si="9"/>
        <v>446.46680942184156</v>
      </c>
      <c r="L196" s="10">
        <f t="shared" si="10"/>
        <v>-0.55353319057815842</v>
      </c>
      <c r="M196" s="10">
        <f t="shared" si="11"/>
        <v>0.55353319057815842</v>
      </c>
      <c r="N196" s="6">
        <f>DATEDIF(A196, I196, "d")</f>
        <v>1916</v>
      </c>
    </row>
    <row r="197" spans="1:14" ht="14.25">
      <c r="A197" s="5">
        <v>42817</v>
      </c>
      <c r="B197" s="6" t="s">
        <v>1550</v>
      </c>
      <c r="C197" s="6" t="s">
        <v>1551</v>
      </c>
      <c r="D197" s="17">
        <v>1281169920</v>
      </c>
      <c r="E197" s="6" t="s">
        <v>16</v>
      </c>
      <c r="F197" s="6" t="str">
        <f>IF(E197="BUY", "SELL", IF(E197="SELL", "BUY", ""))</f>
        <v>SELL</v>
      </c>
      <c r="G197" s="7">
        <v>9.4686059999999994</v>
      </c>
      <c r="H197" s="7">
        <v>1000</v>
      </c>
      <c r="I197" s="11">
        <v>43117</v>
      </c>
      <c r="J197" s="9">
        <v>9.3881289999999993</v>
      </c>
      <c r="K197" s="9">
        <f t="shared" si="9"/>
        <v>991.50064962044041</v>
      </c>
      <c r="L197" s="10">
        <f t="shared" si="10"/>
        <v>8.4993503795595879E-3</v>
      </c>
      <c r="M197" s="10">
        <f t="shared" si="11"/>
        <v>-8.4993503795595879E-3</v>
      </c>
      <c r="N197" s="6">
        <f>DATEDIF(A197, I197, "d")</f>
        <v>300</v>
      </c>
    </row>
    <row r="198" spans="1:14" ht="14.25">
      <c r="A198" s="11">
        <v>42821</v>
      </c>
      <c r="B198" s="6" t="s">
        <v>1560</v>
      </c>
      <c r="C198" s="6" t="s">
        <v>1561</v>
      </c>
      <c r="D198" s="17">
        <v>4585050</v>
      </c>
      <c r="E198" s="13" t="s">
        <v>19</v>
      </c>
      <c r="F198" s="12" t="str">
        <f>IF(E198="BUY", "SELL", IF(E198="SELL", "BUY", ""))</f>
        <v>BUY</v>
      </c>
      <c r="G198" s="7">
        <v>9.4700000000000006</v>
      </c>
      <c r="H198" s="7">
        <v>1000</v>
      </c>
      <c r="I198" s="11">
        <v>44727</v>
      </c>
      <c r="J198" s="9">
        <v>2.69</v>
      </c>
      <c r="K198" s="9">
        <f t="shared" si="9"/>
        <v>284.05491024287221</v>
      </c>
      <c r="L198" s="10">
        <f t="shared" si="10"/>
        <v>-0.71594508975712778</v>
      </c>
      <c r="M198" s="10">
        <f t="shared" si="11"/>
        <v>0.71594508975712778</v>
      </c>
      <c r="N198" s="6">
        <f>DATEDIF(A198, I198, "d")</f>
        <v>1906</v>
      </c>
    </row>
    <row r="199" spans="1:14" ht="14.25">
      <c r="A199" s="5">
        <v>42836</v>
      </c>
      <c r="B199" s="6" t="s">
        <v>1568</v>
      </c>
      <c r="C199" s="6" t="s">
        <v>1569</v>
      </c>
      <c r="D199" s="17">
        <v>246762400</v>
      </c>
      <c r="E199" s="6" t="s">
        <v>19</v>
      </c>
      <c r="F199" s="6" t="str">
        <f>IF(E199="BUY", "SELL", IF(E199="SELL", "BUY", ""))</f>
        <v>BUY</v>
      </c>
      <c r="G199" s="7">
        <v>10.9</v>
      </c>
      <c r="H199" s="7">
        <v>1000</v>
      </c>
      <c r="I199" s="11">
        <v>44727</v>
      </c>
      <c r="J199" s="9">
        <v>8.43</v>
      </c>
      <c r="K199" s="9">
        <f t="shared" si="9"/>
        <v>773.39449541284398</v>
      </c>
      <c r="L199" s="10">
        <f t="shared" si="10"/>
        <v>-0.22660550458715603</v>
      </c>
      <c r="M199" s="10">
        <f t="shared" si="11"/>
        <v>0.22660550458715603</v>
      </c>
      <c r="N199" s="6">
        <f>DATEDIF(A199, I199, "d")</f>
        <v>1891</v>
      </c>
    </row>
    <row r="200" spans="1:14" ht="14.25">
      <c r="A200" s="5">
        <v>42836</v>
      </c>
      <c r="B200" s="6" t="s">
        <v>1570</v>
      </c>
      <c r="C200" s="6" t="s">
        <v>1571</v>
      </c>
      <c r="D200" s="17">
        <v>1533196000</v>
      </c>
      <c r="E200" s="6" t="s">
        <v>16</v>
      </c>
      <c r="F200" s="6" t="str">
        <f>IF(E200="BUY", "SELL", IF(E200="SELL", "BUY", ""))</f>
        <v>SELL</v>
      </c>
      <c r="G200" s="7">
        <v>28.629999000000002</v>
      </c>
      <c r="H200" s="7">
        <v>1000</v>
      </c>
      <c r="I200" s="5">
        <v>42895</v>
      </c>
      <c r="J200" s="9">
        <v>30.59</v>
      </c>
      <c r="K200" s="9">
        <f t="shared" si="9"/>
        <v>1068.4596950212956</v>
      </c>
      <c r="L200" s="10">
        <f t="shared" si="10"/>
        <v>-6.8459695021295605E-2</v>
      </c>
      <c r="M200" s="10">
        <f t="shared" si="11"/>
        <v>6.8459695021295605E-2</v>
      </c>
      <c r="N200" s="6">
        <f>DATEDIF(A200, I200, "d")</f>
        <v>59</v>
      </c>
    </row>
    <row r="201" spans="1:14" ht="14.25">
      <c r="A201" s="5">
        <v>42836</v>
      </c>
      <c r="B201" s="6" t="s">
        <v>1572</v>
      </c>
      <c r="C201" s="6" t="s">
        <v>1573</v>
      </c>
      <c r="D201" s="17">
        <v>1836586800</v>
      </c>
      <c r="E201" s="6" t="s">
        <v>19</v>
      </c>
      <c r="F201" s="6" t="str">
        <f>IF(E201="BUY", "SELL", IF(E201="SELL", "BUY", ""))</f>
        <v>BUY</v>
      </c>
      <c r="G201" s="7">
        <v>26.26</v>
      </c>
      <c r="H201" s="7">
        <v>1000</v>
      </c>
      <c r="I201" s="11">
        <v>43328</v>
      </c>
      <c r="J201" s="9">
        <v>16.46</v>
      </c>
      <c r="K201" s="9">
        <f t="shared" si="9"/>
        <v>626.80883472962682</v>
      </c>
      <c r="L201" s="10">
        <f t="shared" si="10"/>
        <v>-0.37319116527037316</v>
      </c>
      <c r="M201" s="10">
        <f t="shared" si="11"/>
        <v>0.37319116527037316</v>
      </c>
      <c r="N201" s="6">
        <f>DATEDIF(A201, I201, "d")</f>
        <v>492</v>
      </c>
    </row>
    <row r="202" spans="1:14" ht="14.25">
      <c r="A202" s="5">
        <v>42836</v>
      </c>
      <c r="B202" s="6" t="s">
        <v>1035</v>
      </c>
      <c r="C202" s="6" t="s">
        <v>1036</v>
      </c>
      <c r="D202" s="17">
        <v>1187470940</v>
      </c>
      <c r="E202" s="6" t="s">
        <v>16</v>
      </c>
      <c r="F202" s="6" t="str">
        <f>IF(E202="BUY", "SELL", IF(E202="SELL", "BUY", ""))</f>
        <v>SELL</v>
      </c>
      <c r="G202" s="7">
        <v>69.930000000000007</v>
      </c>
      <c r="H202" s="7">
        <v>1000</v>
      </c>
      <c r="I202" s="5">
        <v>43206</v>
      </c>
      <c r="J202" s="9">
        <v>162.949997</v>
      </c>
      <c r="K202" s="9">
        <f t="shared" si="9"/>
        <v>2330.1872872872868</v>
      </c>
      <c r="L202" s="10">
        <f t="shared" si="10"/>
        <v>-1.3301872872872869</v>
      </c>
      <c r="M202" s="10">
        <f t="shared" si="11"/>
        <v>1.3301872872872869</v>
      </c>
      <c r="N202" s="6">
        <f>DATEDIF(A202, I202, "d")</f>
        <v>370</v>
      </c>
    </row>
    <row r="203" spans="1:14" ht="14.25">
      <c r="A203" s="5">
        <v>42837</v>
      </c>
      <c r="B203" s="6" t="s">
        <v>1576</v>
      </c>
      <c r="C203" s="6" t="s">
        <v>1577</v>
      </c>
      <c r="D203" s="17">
        <v>494641628</v>
      </c>
      <c r="E203" s="6" t="s">
        <v>16</v>
      </c>
      <c r="F203" s="6" t="str">
        <f>IF(E203="BUY", "SELL", IF(E203="SELL", "BUY", ""))</f>
        <v>SELL</v>
      </c>
      <c r="G203" s="7">
        <v>58.400002000000001</v>
      </c>
      <c r="H203" s="7">
        <v>1000</v>
      </c>
      <c r="I203" s="11">
        <v>44727</v>
      </c>
      <c r="J203" s="9">
        <v>30.719999000000001</v>
      </c>
      <c r="K203" s="9">
        <f t="shared" si="9"/>
        <v>526.02736212235061</v>
      </c>
      <c r="L203" s="10">
        <f t="shared" si="10"/>
        <v>0.47397263787764937</v>
      </c>
      <c r="M203" s="10">
        <f t="shared" si="11"/>
        <v>-0.47397263787764937</v>
      </c>
      <c r="N203" s="6">
        <f>DATEDIF(A203, I203, "d")</f>
        <v>1890</v>
      </c>
    </row>
    <row r="204" spans="1:14" ht="14.25">
      <c r="A204" s="5">
        <v>42846</v>
      </c>
      <c r="B204" s="6" t="s">
        <v>1031</v>
      </c>
      <c r="C204" s="6" t="s">
        <v>1032</v>
      </c>
      <c r="D204" s="17">
        <v>1174076810</v>
      </c>
      <c r="E204" s="6" t="s">
        <v>16</v>
      </c>
      <c r="F204" s="6" t="str">
        <f>IF(E204="BUY", "SELL", IF(E204="SELL", "BUY", ""))</f>
        <v>SELL</v>
      </c>
      <c r="G204" s="7">
        <v>26.108893999999999</v>
      </c>
      <c r="H204" s="7">
        <v>1000</v>
      </c>
      <c r="I204" s="11">
        <v>43748</v>
      </c>
      <c r="J204" s="9">
        <v>14.173923</v>
      </c>
      <c r="K204" s="9">
        <f t="shared" si="9"/>
        <v>542.87718966571322</v>
      </c>
      <c r="L204" s="10">
        <f t="shared" si="10"/>
        <v>0.45712281033428676</v>
      </c>
      <c r="M204" s="10">
        <f t="shared" si="11"/>
        <v>-0.45712281033428676</v>
      </c>
      <c r="N204" s="6">
        <f>DATEDIF(A204, I204, "d")</f>
        <v>902</v>
      </c>
    </row>
    <row r="205" spans="1:14" ht="14.25">
      <c r="A205" s="5">
        <v>42849</v>
      </c>
      <c r="B205" s="6" t="s">
        <v>1436</v>
      </c>
      <c r="C205" s="6" t="s">
        <v>1437</v>
      </c>
      <c r="D205" s="17">
        <v>160869936</v>
      </c>
      <c r="E205" s="6" t="s">
        <v>16</v>
      </c>
      <c r="F205" s="6" t="str">
        <f>IF(E205="BUY", "SELL", IF(E205="SELL", "BUY", ""))</f>
        <v>SELL</v>
      </c>
      <c r="G205" s="7">
        <v>16.610001</v>
      </c>
      <c r="H205" s="7">
        <v>1000</v>
      </c>
      <c r="I205" s="11">
        <v>42926</v>
      </c>
      <c r="J205" s="9">
        <v>12.21</v>
      </c>
      <c r="K205" s="9">
        <f t="shared" si="9"/>
        <v>735.09929349191498</v>
      </c>
      <c r="L205" s="10">
        <f t="shared" si="10"/>
        <v>0.264900706508085</v>
      </c>
      <c r="M205" s="10">
        <f t="shared" si="11"/>
        <v>-0.264900706508085</v>
      </c>
      <c r="N205" s="6">
        <f>DATEDIF(A205, I205, "d")</f>
        <v>77</v>
      </c>
    </row>
    <row r="206" spans="1:14" ht="14.25">
      <c r="A206" s="5">
        <v>42856</v>
      </c>
      <c r="B206" s="6" t="s">
        <v>449</v>
      </c>
      <c r="C206" s="6" t="s">
        <v>450</v>
      </c>
      <c r="D206" s="17">
        <v>491931204</v>
      </c>
      <c r="E206" s="6" t="s">
        <v>19</v>
      </c>
      <c r="F206" s="6" t="str">
        <f>IF(E206="BUY", "SELL", IF(E206="SELL", "BUY", ""))</f>
        <v>BUY</v>
      </c>
      <c r="G206" s="7">
        <v>8.6999999999999993</v>
      </c>
      <c r="H206" s="7">
        <v>1000</v>
      </c>
      <c r="I206" s="11">
        <v>44237</v>
      </c>
      <c r="J206" s="9">
        <v>16.27</v>
      </c>
      <c r="K206" s="9">
        <f t="shared" si="9"/>
        <v>1870.1149425287358</v>
      </c>
      <c r="L206" s="10">
        <f t="shared" si="10"/>
        <v>0.87011494252873578</v>
      </c>
      <c r="M206" s="10">
        <f t="shared" si="11"/>
        <v>-0.87011494252873578</v>
      </c>
      <c r="N206" s="6">
        <f>DATEDIF(A206, I206, "d")</f>
        <v>1381</v>
      </c>
    </row>
    <row r="207" spans="1:14" ht="14.25">
      <c r="A207" s="11">
        <v>42856</v>
      </c>
      <c r="B207" s="6" t="s">
        <v>1600</v>
      </c>
      <c r="C207" s="6" t="s">
        <v>1601</v>
      </c>
      <c r="D207" s="17">
        <v>1055486790</v>
      </c>
      <c r="E207" s="13" t="s">
        <v>19</v>
      </c>
      <c r="F207" s="12" t="str">
        <f>IF(E207="BUY", "SELL", IF(E207="SELL", "BUY", ""))</f>
        <v>BUY</v>
      </c>
      <c r="G207" s="7">
        <v>14.63</v>
      </c>
      <c r="H207" s="7">
        <v>1000</v>
      </c>
      <c r="I207" s="11">
        <v>42908</v>
      </c>
      <c r="J207" s="9">
        <v>13.24</v>
      </c>
      <c r="K207" s="9">
        <f t="shared" si="9"/>
        <v>904.98974709501022</v>
      </c>
      <c r="L207" s="10">
        <f t="shared" si="10"/>
        <v>-9.5010252904989781E-2</v>
      </c>
      <c r="M207" s="10">
        <f t="shared" si="11"/>
        <v>9.5010252904989781E-2</v>
      </c>
      <c r="N207" s="6">
        <f>DATEDIF(A207, I207, "d")</f>
        <v>52</v>
      </c>
    </row>
    <row r="208" spans="1:14" ht="14.25">
      <c r="A208" s="5">
        <v>42857</v>
      </c>
      <c r="B208" s="6" t="s">
        <v>1602</v>
      </c>
      <c r="C208" s="6" t="s">
        <v>1603</v>
      </c>
      <c r="D208" s="17">
        <v>709779222</v>
      </c>
      <c r="E208" s="6" t="s">
        <v>19</v>
      </c>
      <c r="F208" s="6" t="str">
        <f>IF(E208="BUY", "SELL", IF(E208="SELL", "BUY", ""))</f>
        <v>BUY</v>
      </c>
      <c r="G208" s="7">
        <v>4.8986599999999996</v>
      </c>
      <c r="H208" s="7">
        <v>1000</v>
      </c>
      <c r="I208" s="11">
        <v>44727</v>
      </c>
      <c r="J208" s="9">
        <v>1.21</v>
      </c>
      <c r="K208" s="9">
        <f t="shared" si="9"/>
        <v>247.00632417844884</v>
      </c>
      <c r="L208" s="10">
        <f t="shared" si="10"/>
        <v>-0.75299367582155119</v>
      </c>
      <c r="M208" s="10">
        <f t="shared" si="11"/>
        <v>0.75299367582155119</v>
      </c>
      <c r="N208" s="6">
        <f>DATEDIF(A208, I208, "d")</f>
        <v>1870</v>
      </c>
    </row>
    <row r="209" spans="1:14" ht="14.25">
      <c r="A209" s="5">
        <v>42863</v>
      </c>
      <c r="B209" s="6" t="s">
        <v>1285</v>
      </c>
      <c r="C209" s="6" t="s">
        <v>1286</v>
      </c>
      <c r="D209" s="17">
        <v>1158799596</v>
      </c>
      <c r="E209" s="6" t="s">
        <v>19</v>
      </c>
      <c r="F209" s="6" t="str">
        <f>IF(E209="BUY", "SELL", IF(E209="SELL", "BUY", ""))</f>
        <v>BUY</v>
      </c>
      <c r="G209" s="7">
        <v>22.237511000000001</v>
      </c>
      <c r="H209" s="7">
        <v>1000</v>
      </c>
      <c r="I209" s="11">
        <v>43178</v>
      </c>
      <c r="J209" s="9">
        <v>24.508265000000002</v>
      </c>
      <c r="K209" s="9">
        <f t="shared" si="9"/>
        <v>1102.113676301273</v>
      </c>
      <c r="L209" s="10">
        <f t="shared" si="10"/>
        <v>0.10211367630127302</v>
      </c>
      <c r="M209" s="10">
        <f t="shared" si="11"/>
        <v>-0.10211367630127302</v>
      </c>
      <c r="N209" s="6">
        <f>DATEDIF(A209, I209, "d")</f>
        <v>315</v>
      </c>
    </row>
    <row r="210" spans="1:14" ht="14.25">
      <c r="A210" s="5">
        <v>42863</v>
      </c>
      <c r="B210" s="6" t="s">
        <v>1610</v>
      </c>
      <c r="C210" s="6" t="s">
        <v>1611</v>
      </c>
      <c r="D210" s="17">
        <v>138141556</v>
      </c>
      <c r="E210" s="6" t="s">
        <v>16</v>
      </c>
      <c r="F210" s="6" t="str">
        <f>IF(E210="BUY", "SELL", IF(E210="SELL", "BUY", ""))</f>
        <v>SELL</v>
      </c>
      <c r="G210" s="7">
        <v>17.93</v>
      </c>
      <c r="H210" s="7">
        <v>1000</v>
      </c>
      <c r="I210" s="5">
        <v>43227</v>
      </c>
      <c r="J210" s="9">
        <v>78.760002</v>
      </c>
      <c r="K210" s="9">
        <f t="shared" si="9"/>
        <v>4392.6381483547129</v>
      </c>
      <c r="L210" s="10">
        <f t="shared" si="10"/>
        <v>-3.3926381483547128</v>
      </c>
      <c r="M210" s="10">
        <f t="shared" si="11"/>
        <v>3.3926381483547128</v>
      </c>
      <c r="N210" s="6">
        <f>DATEDIF(A210, I210, "d")</f>
        <v>364</v>
      </c>
    </row>
    <row r="211" spans="1:14" ht="14.25">
      <c r="A211" s="5">
        <v>42863</v>
      </c>
      <c r="B211" s="6" t="s">
        <v>1612</v>
      </c>
      <c r="C211" s="6" t="s">
        <v>1613</v>
      </c>
      <c r="D211" s="17">
        <v>744156680</v>
      </c>
      <c r="E211" s="6" t="s">
        <v>16</v>
      </c>
      <c r="F211" s="6" t="str">
        <f>IF(E211="BUY", "SELL", IF(E211="SELL", "BUY", ""))</f>
        <v>SELL</v>
      </c>
      <c r="G211" s="7">
        <v>61.150002000000001</v>
      </c>
      <c r="H211" s="7">
        <v>1000</v>
      </c>
      <c r="I211" s="11">
        <v>44727</v>
      </c>
      <c r="J211" s="9">
        <v>46.41</v>
      </c>
      <c r="K211" s="9">
        <f t="shared" si="9"/>
        <v>758.95336847249814</v>
      </c>
      <c r="L211" s="10">
        <f t="shared" si="10"/>
        <v>0.24104663152750186</v>
      </c>
      <c r="M211" s="10">
        <f t="shared" si="11"/>
        <v>-0.24104663152750186</v>
      </c>
      <c r="N211" s="6">
        <f>DATEDIF(A211, I211, "d")</f>
        <v>1864</v>
      </c>
    </row>
    <row r="212" spans="1:14" ht="14.25">
      <c r="A212" s="11">
        <v>42864</v>
      </c>
      <c r="B212" s="6" t="s">
        <v>1620</v>
      </c>
      <c r="C212" s="6" t="s">
        <v>1621</v>
      </c>
      <c r="D212" s="17">
        <v>20358000</v>
      </c>
      <c r="E212" s="13" t="s">
        <v>19</v>
      </c>
      <c r="F212" s="12" t="str">
        <f>IF(E212="BUY", "SELL", IF(E212="SELL", "BUY", ""))</f>
        <v>BUY</v>
      </c>
      <c r="G212" s="7">
        <v>8.2899999999999991</v>
      </c>
      <c r="H212" s="7">
        <v>1000</v>
      </c>
      <c r="I212" s="11">
        <v>43181</v>
      </c>
      <c r="J212" s="9">
        <v>6.45</v>
      </c>
      <c r="K212" s="9">
        <f t="shared" si="9"/>
        <v>778.04583835946937</v>
      </c>
      <c r="L212" s="10">
        <f t="shared" si="10"/>
        <v>-0.22195416164053064</v>
      </c>
      <c r="M212" s="10">
        <f t="shared" si="11"/>
        <v>0.22195416164053064</v>
      </c>
      <c r="N212" s="6">
        <f>DATEDIF(A212, I212, "d")</f>
        <v>317</v>
      </c>
    </row>
    <row r="213" spans="1:14" ht="14.25">
      <c r="A213" s="5">
        <v>42865</v>
      </c>
      <c r="B213" s="6" t="s">
        <v>1622</v>
      </c>
      <c r="C213" s="6" t="s">
        <v>1623</v>
      </c>
      <c r="D213" s="17">
        <v>390718564</v>
      </c>
      <c r="E213" s="6" t="s">
        <v>19</v>
      </c>
      <c r="F213" s="6" t="str">
        <f>IF(E213="BUY", "SELL", IF(E213="SELL", "BUY", ""))</f>
        <v>BUY</v>
      </c>
      <c r="G213" s="7">
        <v>11</v>
      </c>
      <c r="H213" s="7">
        <v>1000</v>
      </c>
      <c r="I213" s="11">
        <v>44717</v>
      </c>
      <c r="J213" s="9">
        <v>4.12</v>
      </c>
      <c r="K213" s="9">
        <f t="shared" si="9"/>
        <v>374.54545454545456</v>
      </c>
      <c r="L213" s="10">
        <f t="shared" si="10"/>
        <v>-0.62545454545454549</v>
      </c>
      <c r="M213" s="10">
        <f t="shared" si="11"/>
        <v>0.62545454545454549</v>
      </c>
      <c r="N213" s="6">
        <f>DATEDIF(A213, I213, "d")</f>
        <v>1852</v>
      </c>
    </row>
    <row r="214" spans="1:14" ht="14.25">
      <c r="A214" s="5">
        <v>42867</v>
      </c>
      <c r="B214" s="6" t="s">
        <v>1520</v>
      </c>
      <c r="C214" s="6" t="s">
        <v>1521</v>
      </c>
      <c r="D214" s="17">
        <v>455891935</v>
      </c>
      <c r="E214" s="6" t="s">
        <v>16</v>
      </c>
      <c r="F214" s="6" t="str">
        <f>IF(E214="BUY", "SELL", IF(E214="SELL", "BUY", ""))</f>
        <v>SELL</v>
      </c>
      <c r="G214" s="7">
        <v>12.842295</v>
      </c>
      <c r="H214" s="7">
        <v>1000</v>
      </c>
      <c r="I214" s="5">
        <v>43199</v>
      </c>
      <c r="J214" s="9">
        <v>10.540279999999999</v>
      </c>
      <c r="K214" s="9">
        <f t="shared" si="9"/>
        <v>820.74738199052422</v>
      </c>
      <c r="L214" s="10">
        <f t="shared" si="10"/>
        <v>0.17925261800947578</v>
      </c>
      <c r="M214" s="10">
        <f t="shared" si="11"/>
        <v>-0.17925261800947578</v>
      </c>
      <c r="N214" s="6">
        <f>DATEDIF(A214, I214, "d")</f>
        <v>332</v>
      </c>
    </row>
    <row r="215" spans="1:14" ht="14.25">
      <c r="A215" s="11">
        <v>42867</v>
      </c>
      <c r="B215" s="6" t="s">
        <v>1632</v>
      </c>
      <c r="C215" s="6" t="s">
        <v>1633</v>
      </c>
      <c r="D215" s="17">
        <v>376813818</v>
      </c>
      <c r="E215" s="13" t="s">
        <v>19</v>
      </c>
      <c r="F215" s="12" t="str">
        <f>IF(E215="BUY", "SELL", IF(E215="SELL", "BUY", ""))</f>
        <v>BUY</v>
      </c>
      <c r="G215" s="7">
        <v>17.829999999999998</v>
      </c>
      <c r="H215" s="7">
        <v>1000</v>
      </c>
      <c r="I215" s="11">
        <v>44727</v>
      </c>
      <c r="J215" s="9">
        <v>1.68</v>
      </c>
      <c r="K215" s="9">
        <f t="shared" si="9"/>
        <v>94.223219293325869</v>
      </c>
      <c r="L215" s="10">
        <f t="shared" si="10"/>
        <v>-0.90577678070667411</v>
      </c>
      <c r="M215" s="10">
        <f t="shared" si="11"/>
        <v>0.90577678070667411</v>
      </c>
      <c r="N215" s="6">
        <f>DATEDIF(A215, I215, "d")</f>
        <v>1860</v>
      </c>
    </row>
    <row r="216" spans="1:14" ht="14.25">
      <c r="A216" s="5">
        <v>42870</v>
      </c>
      <c r="B216" s="6" t="s">
        <v>1320</v>
      </c>
      <c r="C216" s="6" t="s">
        <v>1321</v>
      </c>
      <c r="D216" s="17">
        <v>1043810996</v>
      </c>
      <c r="E216" s="6" t="s">
        <v>19</v>
      </c>
      <c r="F216" s="6" t="str">
        <f>IF(E216="BUY", "SELL", IF(E216="SELL", "BUY", ""))</f>
        <v>BUY</v>
      </c>
      <c r="G216" s="7">
        <v>458.93478399999998</v>
      </c>
      <c r="H216" s="7">
        <v>1000</v>
      </c>
      <c r="I216" s="11">
        <v>44727</v>
      </c>
      <c r="J216" s="9">
        <v>151.949997</v>
      </c>
      <c r="K216" s="9">
        <f t="shared" si="9"/>
        <v>331.09278768462229</v>
      </c>
      <c r="L216" s="10">
        <f t="shared" si="10"/>
        <v>-0.66890721231537775</v>
      </c>
      <c r="M216" s="10">
        <f t="shared" si="11"/>
        <v>0.66890721231537775</v>
      </c>
      <c r="N216" s="6">
        <f>DATEDIF(A216, I216, "d")</f>
        <v>1857</v>
      </c>
    </row>
    <row r="217" spans="1:14" ht="14.25">
      <c r="A217" s="5">
        <v>42872</v>
      </c>
      <c r="B217" s="6" t="s">
        <v>423</v>
      </c>
      <c r="C217" s="6" t="s">
        <v>424</v>
      </c>
      <c r="D217" s="17">
        <v>1020153877</v>
      </c>
      <c r="E217" s="6" t="s">
        <v>19</v>
      </c>
      <c r="F217" s="6" t="str">
        <f>IF(E217="BUY", "SELL", IF(E217="SELL", "BUY", ""))</f>
        <v>BUY</v>
      </c>
      <c r="G217" s="7">
        <v>90.139999000000003</v>
      </c>
      <c r="H217" s="7">
        <v>1000</v>
      </c>
      <c r="I217" s="5">
        <v>42971</v>
      </c>
      <c r="J217" s="9">
        <v>90.690002000000007</v>
      </c>
      <c r="K217" s="9">
        <f t="shared" si="9"/>
        <v>1006.1016530519375</v>
      </c>
      <c r="L217" s="10">
        <f t="shared" si="10"/>
        <v>6.1016530519375466E-3</v>
      </c>
      <c r="M217" s="10">
        <f t="shared" si="11"/>
        <v>-6.1016530519375466E-3</v>
      </c>
      <c r="N217" s="6">
        <f>DATEDIF(A217, I217, "d")</f>
        <v>99</v>
      </c>
    </row>
    <row r="218" spans="1:14" ht="14.25">
      <c r="A218" s="5">
        <v>42874</v>
      </c>
      <c r="B218" s="6" t="s">
        <v>641</v>
      </c>
      <c r="C218" s="6" t="s">
        <v>642</v>
      </c>
      <c r="D218" s="17">
        <v>226082577</v>
      </c>
      <c r="E218" s="6" t="s">
        <v>16</v>
      </c>
      <c r="F218" s="6" t="str">
        <f>IF(E218="BUY", "SELL", IF(E218="SELL", "BUY", ""))</f>
        <v>SELL</v>
      </c>
      <c r="G218" s="7">
        <v>38.057758</v>
      </c>
      <c r="H218" s="7">
        <v>1000</v>
      </c>
      <c r="I218" s="11">
        <v>44447</v>
      </c>
      <c r="J218" s="9">
        <v>42.786414999999998</v>
      </c>
      <c r="K218" s="9">
        <f t="shared" si="9"/>
        <v>1124.2494894207903</v>
      </c>
      <c r="L218" s="10">
        <f t="shared" si="10"/>
        <v>-0.12424948942079027</v>
      </c>
      <c r="M218" s="10">
        <f t="shared" si="11"/>
        <v>0.12424948942079027</v>
      </c>
      <c r="N218" s="6">
        <f>DATEDIF(A218, I218, "d")</f>
        <v>1573</v>
      </c>
    </row>
    <row r="219" spans="1:14" ht="14.25">
      <c r="A219" s="5">
        <v>42874</v>
      </c>
      <c r="B219" s="6" t="s">
        <v>269</v>
      </c>
      <c r="C219" s="6" t="s">
        <v>270</v>
      </c>
      <c r="D219" s="17">
        <v>174106800</v>
      </c>
      <c r="E219" s="6" t="s">
        <v>16</v>
      </c>
      <c r="F219" s="6" t="str">
        <f>IF(E219="BUY", "SELL", IF(E219="SELL", "BUY", ""))</f>
        <v>SELL</v>
      </c>
      <c r="G219" s="7">
        <v>72.949996999999996</v>
      </c>
      <c r="H219" s="7">
        <v>1000</v>
      </c>
      <c r="I219" s="5">
        <v>43046</v>
      </c>
      <c r="J219" s="9">
        <v>47.700001</v>
      </c>
      <c r="K219" s="9">
        <f t="shared" si="9"/>
        <v>653.87255601943343</v>
      </c>
      <c r="L219" s="10">
        <f t="shared" si="10"/>
        <v>0.34612744398056655</v>
      </c>
      <c r="M219" s="10">
        <f t="shared" si="11"/>
        <v>-0.34612744398056655</v>
      </c>
      <c r="N219" s="6">
        <f>DATEDIF(A219, I219, "d")</f>
        <v>172</v>
      </c>
    </row>
    <row r="220" spans="1:14" ht="14.25">
      <c r="A220" s="5">
        <v>42887</v>
      </c>
      <c r="B220" s="6" t="s">
        <v>1648</v>
      </c>
      <c r="C220" s="6" t="s">
        <v>1649</v>
      </c>
      <c r="D220" s="17">
        <v>1199167330</v>
      </c>
      <c r="E220" s="6" t="s">
        <v>16</v>
      </c>
      <c r="F220" s="6" t="str">
        <f>IF(E220="BUY", "SELL", IF(E220="SELL", "BUY", ""))</f>
        <v>SELL</v>
      </c>
      <c r="G220" s="7">
        <v>16.809999000000001</v>
      </c>
      <c r="H220" s="7">
        <v>1000</v>
      </c>
      <c r="I220" s="11">
        <v>43052</v>
      </c>
      <c r="J220" s="9">
        <v>10.8</v>
      </c>
      <c r="K220" s="9">
        <f t="shared" si="9"/>
        <v>642.47475564989622</v>
      </c>
      <c r="L220" s="10">
        <f t="shared" si="10"/>
        <v>0.3575252443501038</v>
      </c>
      <c r="M220" s="10">
        <f t="shared" si="11"/>
        <v>-0.3575252443501038</v>
      </c>
      <c r="N220" s="6">
        <f>DATEDIF(A220, I220, "d")</f>
        <v>165</v>
      </c>
    </row>
    <row r="221" spans="1:14" ht="14.25">
      <c r="A221" s="5">
        <v>42892</v>
      </c>
      <c r="B221" s="6" t="s">
        <v>827</v>
      </c>
      <c r="C221" s="6" t="s">
        <v>828</v>
      </c>
      <c r="D221" s="17">
        <v>161839755</v>
      </c>
      <c r="E221" s="6" t="s">
        <v>19</v>
      </c>
      <c r="F221" s="6" t="str">
        <f>IF(E221="BUY", "SELL", IF(E221="SELL", "BUY", ""))</f>
        <v>BUY</v>
      </c>
      <c r="G221" s="7">
        <v>82.349997999999999</v>
      </c>
      <c r="H221" s="7">
        <v>1000</v>
      </c>
      <c r="I221" s="5">
        <v>43081</v>
      </c>
      <c r="J221" s="9">
        <v>99.599997999999999</v>
      </c>
      <c r="K221" s="9">
        <f t="shared" si="9"/>
        <v>1209.4717719361693</v>
      </c>
      <c r="L221" s="10">
        <f t="shared" si="10"/>
        <v>0.20947177193616925</v>
      </c>
      <c r="M221" s="10">
        <f t="shared" si="11"/>
        <v>-0.20947177193616925</v>
      </c>
      <c r="N221" s="6">
        <f>DATEDIF(A221, I221, "d")</f>
        <v>189</v>
      </c>
    </row>
    <row r="222" spans="1:14" ht="14.25">
      <c r="A222" s="11">
        <v>42892</v>
      </c>
      <c r="B222" s="6" t="s">
        <v>1654</v>
      </c>
      <c r="C222" s="6" t="s">
        <v>1655</v>
      </c>
      <c r="D222" s="17">
        <v>191217398</v>
      </c>
      <c r="E222" s="13" t="s">
        <v>19</v>
      </c>
      <c r="F222" s="12" t="str">
        <f>IF(E222="BUY", "SELL", IF(E222="SELL", "BUY", ""))</f>
        <v>BUY</v>
      </c>
      <c r="G222" s="7">
        <v>316.60000000000002</v>
      </c>
      <c r="H222" s="7">
        <v>1000</v>
      </c>
      <c r="I222" s="11">
        <v>44727</v>
      </c>
      <c r="J222" s="9">
        <v>20</v>
      </c>
      <c r="K222" s="9">
        <f t="shared" si="9"/>
        <v>63.171193935565377</v>
      </c>
      <c r="L222" s="10">
        <f t="shared" si="10"/>
        <v>-0.93682880606443464</v>
      </c>
      <c r="M222" s="10">
        <f t="shared" si="11"/>
        <v>0.93682880606443464</v>
      </c>
      <c r="N222" s="6">
        <f>DATEDIF(A222, I222, "d")</f>
        <v>1835</v>
      </c>
    </row>
    <row r="223" spans="1:14" ht="14.25">
      <c r="A223" s="5">
        <v>42894</v>
      </c>
      <c r="B223" s="6" t="s">
        <v>333</v>
      </c>
      <c r="C223" s="6" t="s">
        <v>334</v>
      </c>
      <c r="D223" s="17">
        <v>116025984</v>
      </c>
      <c r="E223" s="6" t="s">
        <v>16</v>
      </c>
      <c r="F223" s="6" t="str">
        <f>IF(E223="BUY", "SELL", IF(E223="SELL", "BUY", ""))</f>
        <v>SELL</v>
      </c>
      <c r="G223" s="7">
        <v>8.19</v>
      </c>
      <c r="H223" s="7">
        <v>1000</v>
      </c>
      <c r="I223" s="5">
        <v>42949</v>
      </c>
      <c r="J223" s="9">
        <v>5.39</v>
      </c>
      <c r="K223" s="9">
        <f t="shared" si="9"/>
        <v>658.11965811965808</v>
      </c>
      <c r="L223" s="10">
        <f t="shared" si="10"/>
        <v>0.34188034188034194</v>
      </c>
      <c r="M223" s="10">
        <f t="shared" si="11"/>
        <v>-0.34188034188034194</v>
      </c>
      <c r="N223" s="6">
        <f>DATEDIF(A223, I223, "d")</f>
        <v>55</v>
      </c>
    </row>
    <row r="224" spans="1:14" ht="14.25">
      <c r="A224" s="5">
        <v>42895</v>
      </c>
      <c r="B224" s="6" t="s">
        <v>1570</v>
      </c>
      <c r="C224" s="6" t="s">
        <v>1571</v>
      </c>
      <c r="D224" s="17">
        <v>1533196000</v>
      </c>
      <c r="E224" s="6" t="s">
        <v>19</v>
      </c>
      <c r="F224" s="6" t="str">
        <f>IF(E224="BUY", "SELL", IF(E224="SELL", "BUY", ""))</f>
        <v>BUY</v>
      </c>
      <c r="G224" s="7">
        <v>30.59</v>
      </c>
      <c r="H224" s="7">
        <v>1000</v>
      </c>
      <c r="I224" s="5">
        <v>42964</v>
      </c>
      <c r="J224" s="9">
        <v>37.619999</v>
      </c>
      <c r="K224" s="9">
        <f t="shared" si="9"/>
        <v>1229.8136319058515</v>
      </c>
      <c r="L224" s="10">
        <f t="shared" si="10"/>
        <v>0.22981363190585147</v>
      </c>
      <c r="M224" s="10">
        <f t="shared" si="11"/>
        <v>-0.22981363190585147</v>
      </c>
      <c r="N224" s="6">
        <f>DATEDIF(A224, I224, "d")</f>
        <v>69</v>
      </c>
    </row>
    <row r="225" spans="1:14" ht="14.25">
      <c r="A225" s="11">
        <v>42895</v>
      </c>
      <c r="B225" s="6" t="s">
        <v>625</v>
      </c>
      <c r="C225" s="6" t="s">
        <v>626</v>
      </c>
      <c r="D225" s="17">
        <v>418240970</v>
      </c>
      <c r="E225" s="13" t="s">
        <v>19</v>
      </c>
      <c r="F225" s="12" t="str">
        <f>IF(E225="BUY", "SELL", IF(E225="SELL", "BUY", ""))</f>
        <v>BUY</v>
      </c>
      <c r="G225" s="7">
        <v>55.060290999999999</v>
      </c>
      <c r="H225" s="7">
        <v>1000</v>
      </c>
      <c r="I225" s="11">
        <v>43164</v>
      </c>
      <c r="J225" s="9">
        <v>65.919678000000005</v>
      </c>
      <c r="K225" s="9">
        <f t="shared" si="9"/>
        <v>1197.2271995438603</v>
      </c>
      <c r="L225" s="10">
        <f t="shared" si="10"/>
        <v>0.19722719954386025</v>
      </c>
      <c r="M225" s="10">
        <f t="shared" si="11"/>
        <v>-0.19722719954386025</v>
      </c>
      <c r="N225" s="6">
        <f>DATEDIF(A225, I225, "d")</f>
        <v>269</v>
      </c>
    </row>
    <row r="226" spans="1:14" ht="14.25">
      <c r="A226" s="5">
        <v>42899</v>
      </c>
      <c r="B226" s="6" t="s">
        <v>1672</v>
      </c>
      <c r="C226" s="6" t="s">
        <v>1673</v>
      </c>
      <c r="D226" s="17">
        <v>644434650</v>
      </c>
      <c r="E226" s="6" t="s">
        <v>19</v>
      </c>
      <c r="F226" s="6" t="str">
        <f>IF(E226="BUY", "SELL", IF(E226="SELL", "BUY", ""))</f>
        <v>BUY</v>
      </c>
      <c r="G226" s="7">
        <v>5.7803579999999997</v>
      </c>
      <c r="H226" s="7">
        <v>1000</v>
      </c>
      <c r="I226" s="11">
        <v>44727</v>
      </c>
      <c r="J226" s="9">
        <v>3.12</v>
      </c>
      <c r="K226" s="9">
        <f t="shared" si="9"/>
        <v>539.75895610617897</v>
      </c>
      <c r="L226" s="10">
        <f t="shared" si="10"/>
        <v>-0.46024104389382103</v>
      </c>
      <c r="M226" s="10">
        <f t="shared" si="11"/>
        <v>0.46024104389382103</v>
      </c>
      <c r="N226" s="6">
        <f>DATEDIF(A226, I226, "d")</f>
        <v>1828</v>
      </c>
    </row>
    <row r="227" spans="1:14" ht="14.25">
      <c r="A227" s="5">
        <v>42901</v>
      </c>
      <c r="B227" s="6" t="s">
        <v>1191</v>
      </c>
      <c r="C227" s="6" t="s">
        <v>1192</v>
      </c>
      <c r="D227" s="17">
        <v>1666326970</v>
      </c>
      <c r="E227" s="6" t="s">
        <v>19</v>
      </c>
      <c r="F227" s="6" t="str">
        <f>IF(E227="BUY", "SELL", IF(E227="SELL", "BUY", ""))</f>
        <v>BUY</v>
      </c>
      <c r="G227" s="7">
        <v>46.1</v>
      </c>
      <c r="H227" s="7">
        <v>1000</v>
      </c>
      <c r="I227" s="11">
        <v>43199</v>
      </c>
      <c r="J227" s="9">
        <v>46.12</v>
      </c>
      <c r="K227" s="9">
        <f t="shared" si="9"/>
        <v>1000.4338394793925</v>
      </c>
      <c r="L227" s="10">
        <f t="shared" si="10"/>
        <v>4.3383947939253174E-4</v>
      </c>
      <c r="M227" s="10">
        <f t="shared" si="11"/>
        <v>-4.3383947939253174E-4</v>
      </c>
      <c r="N227" s="6">
        <f>DATEDIF(A227, I227, "d")</f>
        <v>298</v>
      </c>
    </row>
    <row r="228" spans="1:14" ht="14.25">
      <c r="A228" s="5">
        <v>42902</v>
      </c>
      <c r="B228" s="6" t="s">
        <v>1682</v>
      </c>
      <c r="C228" s="6" t="s">
        <v>1683</v>
      </c>
      <c r="D228" s="17">
        <v>1258013000</v>
      </c>
      <c r="E228" s="6" t="s">
        <v>19</v>
      </c>
      <c r="F228" s="6" t="str">
        <f>IF(E228="BUY", "SELL", IF(E228="SELL", "BUY", ""))</f>
        <v>BUY</v>
      </c>
      <c r="G228" s="7">
        <v>22.540022</v>
      </c>
      <c r="H228" s="7">
        <v>1000</v>
      </c>
      <c r="I228" s="11">
        <v>43073</v>
      </c>
      <c r="J228" s="9">
        <v>18.989999999999998</v>
      </c>
      <c r="K228" s="9">
        <f t="shared" si="9"/>
        <v>842.50139596137035</v>
      </c>
      <c r="L228" s="10">
        <f t="shared" si="10"/>
        <v>-0.15749860403862964</v>
      </c>
      <c r="M228" s="10">
        <f t="shared" si="11"/>
        <v>0.15749860403862964</v>
      </c>
      <c r="N228" s="6">
        <f>DATEDIF(A228, I228, "d")</f>
        <v>171</v>
      </c>
    </row>
    <row r="229" spans="1:14" ht="14.25">
      <c r="A229" s="11">
        <v>42905</v>
      </c>
      <c r="B229" s="6" t="s">
        <v>1686</v>
      </c>
      <c r="C229" s="6" t="s">
        <v>1687</v>
      </c>
      <c r="D229" s="17">
        <v>1465213552</v>
      </c>
      <c r="E229" s="12" t="s">
        <v>16</v>
      </c>
      <c r="F229" s="13" t="str">
        <f>IF(E229="BUY", "SELL", IF(E229="SELL", "BUY", ""))</f>
        <v>SELL</v>
      </c>
      <c r="G229" s="7">
        <v>21.01</v>
      </c>
      <c r="H229" s="7">
        <v>1000</v>
      </c>
      <c r="I229" s="11">
        <v>42941</v>
      </c>
      <c r="J229" s="9">
        <v>24.02</v>
      </c>
      <c r="K229" s="9">
        <f t="shared" si="9"/>
        <v>1143.2651118514991</v>
      </c>
      <c r="L229" s="10">
        <f t="shared" si="10"/>
        <v>-0.14326511185149912</v>
      </c>
      <c r="M229" s="10">
        <f t="shared" si="11"/>
        <v>0.14326511185149912</v>
      </c>
      <c r="N229" s="6">
        <f>DATEDIF(A229, I229, "d")</f>
        <v>36</v>
      </c>
    </row>
    <row r="230" spans="1:14" ht="14.25">
      <c r="A230" s="11">
        <v>42908</v>
      </c>
      <c r="B230" s="6" t="s">
        <v>1600</v>
      </c>
      <c r="C230" s="6" t="s">
        <v>1601</v>
      </c>
      <c r="D230" s="17">
        <v>1055486790</v>
      </c>
      <c r="E230" s="12" t="s">
        <v>16</v>
      </c>
      <c r="F230" s="13" t="str">
        <f>IF(E230="BUY", "SELL", IF(E230="SELL", "BUY", ""))</f>
        <v>SELL</v>
      </c>
      <c r="G230" s="7">
        <v>13.24</v>
      </c>
      <c r="H230" s="7">
        <v>1000</v>
      </c>
      <c r="I230" s="11">
        <v>43502</v>
      </c>
      <c r="J230" s="9">
        <v>17.200001</v>
      </c>
      <c r="K230" s="9">
        <f t="shared" si="9"/>
        <v>1299.0937311178247</v>
      </c>
      <c r="L230" s="10">
        <f t="shared" si="10"/>
        <v>-0.29909373111782472</v>
      </c>
      <c r="M230" s="10">
        <f t="shared" si="11"/>
        <v>0.29909373111782472</v>
      </c>
      <c r="N230" s="6">
        <f>DATEDIF(A230, I230, "d")</f>
        <v>594</v>
      </c>
    </row>
    <row r="231" spans="1:14" ht="14.25">
      <c r="A231" s="5">
        <v>42909</v>
      </c>
      <c r="B231" s="6" t="s">
        <v>149</v>
      </c>
      <c r="C231" s="6" t="s">
        <v>150</v>
      </c>
      <c r="D231" s="17">
        <v>906246745</v>
      </c>
      <c r="E231" s="6" t="s">
        <v>19</v>
      </c>
      <c r="F231" s="6" t="str">
        <f>IF(E231="BUY", "SELL", IF(E231="SELL", "BUY", ""))</f>
        <v>BUY</v>
      </c>
      <c r="G231" s="7">
        <v>23.774978999999998</v>
      </c>
      <c r="H231" s="7">
        <v>1000</v>
      </c>
      <c r="I231" s="5">
        <v>43087</v>
      </c>
      <c r="J231" s="9">
        <v>23.223064000000001</v>
      </c>
      <c r="K231" s="9">
        <f t="shared" si="9"/>
        <v>976.78588906429752</v>
      </c>
      <c r="L231" s="10">
        <f t="shared" si="10"/>
        <v>-2.321411093570248E-2</v>
      </c>
      <c r="M231" s="10">
        <f t="shared" si="11"/>
        <v>2.321411093570248E-2</v>
      </c>
      <c r="N231" s="6">
        <f>DATEDIF(A231, I231, "d")</f>
        <v>178</v>
      </c>
    </row>
    <row r="232" spans="1:14" ht="14.25">
      <c r="A232" s="5">
        <v>42909</v>
      </c>
      <c r="B232" s="6" t="s">
        <v>1688</v>
      </c>
      <c r="C232" s="6" t="s">
        <v>1689</v>
      </c>
      <c r="D232" s="17">
        <v>564216046</v>
      </c>
      <c r="E232" s="6" t="s">
        <v>19</v>
      </c>
      <c r="F232" s="6" t="str">
        <f>IF(E232="BUY", "SELL", IF(E232="SELL", "BUY", ""))</f>
        <v>BUY</v>
      </c>
      <c r="G232" s="7">
        <v>7.6046740000000002</v>
      </c>
      <c r="H232" s="7">
        <v>1000</v>
      </c>
      <c r="I232" s="11">
        <v>44727</v>
      </c>
      <c r="J232" s="9">
        <v>13.827474</v>
      </c>
      <c r="K232" s="9">
        <f t="shared" si="9"/>
        <v>1818.2862276542032</v>
      </c>
      <c r="L232" s="10">
        <f t="shared" si="10"/>
        <v>0.81828622765420322</v>
      </c>
      <c r="M232" s="10">
        <f t="shared" si="11"/>
        <v>-0.81828622765420322</v>
      </c>
      <c r="N232" s="6">
        <f>DATEDIF(A232, I232, "d")</f>
        <v>1818</v>
      </c>
    </row>
    <row r="233" spans="1:14" ht="14.25">
      <c r="A233" s="5">
        <v>42909</v>
      </c>
      <c r="B233" s="6" t="s">
        <v>1690</v>
      </c>
      <c r="C233" s="6" t="s">
        <v>1691</v>
      </c>
      <c r="D233" s="17">
        <v>884060307</v>
      </c>
      <c r="E233" s="6" t="s">
        <v>16</v>
      </c>
      <c r="F233" s="6" t="str">
        <f>IF(E233="BUY", "SELL", IF(E233="SELL", "BUY", ""))</f>
        <v>SELL</v>
      </c>
      <c r="G233" s="7">
        <v>18.214079000000002</v>
      </c>
      <c r="H233" s="7">
        <v>1000</v>
      </c>
      <c r="I233" s="11">
        <v>44727</v>
      </c>
      <c r="J233" s="9">
        <v>36.072524999999999</v>
      </c>
      <c r="K233" s="9">
        <f t="shared" si="9"/>
        <v>1980.4748293888479</v>
      </c>
      <c r="L233" s="10">
        <f t="shared" si="10"/>
        <v>-0.98047482938884789</v>
      </c>
      <c r="M233" s="10">
        <f t="shared" si="11"/>
        <v>0.98047482938884789</v>
      </c>
      <c r="N233" s="6">
        <f>DATEDIF(A233, I233, "d")</f>
        <v>1818</v>
      </c>
    </row>
    <row r="234" spans="1:14" ht="14.25">
      <c r="A234" s="5">
        <v>42922</v>
      </c>
      <c r="B234" s="6" t="s">
        <v>1694</v>
      </c>
      <c r="C234" s="6" t="s">
        <v>1695</v>
      </c>
      <c r="D234" s="17">
        <v>55970217</v>
      </c>
      <c r="E234" s="6" t="s">
        <v>19</v>
      </c>
      <c r="F234" s="6" t="str">
        <f>IF(E234="BUY", "SELL", IF(E234="SELL", "BUY", ""))</f>
        <v>BUY</v>
      </c>
      <c r="G234" s="7">
        <v>1450.8000489999999</v>
      </c>
      <c r="H234" s="7">
        <v>1000</v>
      </c>
      <c r="I234" s="11">
        <v>44727</v>
      </c>
      <c r="J234" s="9">
        <v>30.24</v>
      </c>
      <c r="K234" s="9">
        <f t="shared" si="9"/>
        <v>20.843671752591732</v>
      </c>
      <c r="L234" s="10">
        <f t="shared" si="10"/>
        <v>-0.97915632824740828</v>
      </c>
      <c r="M234" s="10">
        <f t="shared" si="11"/>
        <v>0.97915632824740828</v>
      </c>
      <c r="N234" s="6">
        <f>DATEDIF(A234, I234, "d")</f>
        <v>1805</v>
      </c>
    </row>
    <row r="235" spans="1:14" ht="14.25">
      <c r="A235" s="5">
        <v>42923</v>
      </c>
      <c r="B235" s="6" t="s">
        <v>1700</v>
      </c>
      <c r="C235" s="6" t="s">
        <v>1701</v>
      </c>
      <c r="D235" s="17">
        <v>696833196</v>
      </c>
      <c r="E235" s="6" t="s">
        <v>19</v>
      </c>
      <c r="F235" s="6" t="str">
        <f>IF(E235="BUY", "SELL", IF(E235="SELL", "BUY", ""))</f>
        <v>BUY</v>
      </c>
      <c r="G235" s="7">
        <v>16</v>
      </c>
      <c r="H235" s="7">
        <v>1000</v>
      </c>
      <c r="I235" s="11">
        <v>44727</v>
      </c>
      <c r="J235" s="9">
        <v>4.4800000000000004</v>
      </c>
      <c r="K235" s="9">
        <f t="shared" si="9"/>
        <v>280</v>
      </c>
      <c r="L235" s="10">
        <f t="shared" si="10"/>
        <v>-0.72</v>
      </c>
      <c r="M235" s="10">
        <f t="shared" si="11"/>
        <v>0.72</v>
      </c>
      <c r="N235" s="6">
        <f>DATEDIF(A235, I235, "d")</f>
        <v>1804</v>
      </c>
    </row>
    <row r="236" spans="1:14" ht="14.25">
      <c r="A236" s="5">
        <v>42923</v>
      </c>
      <c r="B236" s="6" t="s">
        <v>1702</v>
      </c>
      <c r="C236" s="6" t="s">
        <v>1703</v>
      </c>
      <c r="D236" s="17">
        <v>706013428</v>
      </c>
      <c r="E236" s="6" t="s">
        <v>19</v>
      </c>
      <c r="F236" s="6" t="str">
        <f>IF(E236="BUY", "SELL", IF(E236="SELL", "BUY", ""))</f>
        <v>BUY</v>
      </c>
      <c r="G236" s="7">
        <v>17.18</v>
      </c>
      <c r="H236" s="7">
        <v>1000</v>
      </c>
      <c r="I236" s="11">
        <v>43290</v>
      </c>
      <c r="J236" s="9">
        <v>38.389999000000003</v>
      </c>
      <c r="K236" s="9">
        <f t="shared" si="9"/>
        <v>2234.5750291036088</v>
      </c>
      <c r="L236" s="10">
        <f t="shared" si="10"/>
        <v>1.2345750291036088</v>
      </c>
      <c r="M236" s="10">
        <f t="shared" si="11"/>
        <v>-1.2345750291036088</v>
      </c>
      <c r="N236" s="6">
        <f>DATEDIF(A236, I236, "d")</f>
        <v>367</v>
      </c>
    </row>
    <row r="237" spans="1:14" ht="14.25">
      <c r="A237" s="5">
        <v>42923</v>
      </c>
      <c r="B237" s="6" t="s">
        <v>1704</v>
      </c>
      <c r="C237" s="6" t="s">
        <v>1705</v>
      </c>
      <c r="D237" s="17">
        <v>189256600</v>
      </c>
      <c r="E237" s="6" t="s">
        <v>16</v>
      </c>
      <c r="F237" s="6" t="str">
        <f>IF(E237="BUY", "SELL", IF(E237="SELL", "BUY", ""))</f>
        <v>SELL</v>
      </c>
      <c r="G237" s="7">
        <v>9.3000000000000007</v>
      </c>
      <c r="H237" s="7">
        <v>1000</v>
      </c>
      <c r="I237" s="5">
        <v>43264</v>
      </c>
      <c r="J237" s="9">
        <v>17.5</v>
      </c>
      <c r="K237" s="9">
        <f t="shared" si="9"/>
        <v>1881.7204301075267</v>
      </c>
      <c r="L237" s="10">
        <f t="shared" si="10"/>
        <v>-0.88172043010752665</v>
      </c>
      <c r="M237" s="10">
        <f t="shared" si="11"/>
        <v>0.88172043010752665</v>
      </c>
      <c r="N237" s="6">
        <f>DATEDIF(A237, I237, "d")</f>
        <v>341</v>
      </c>
    </row>
    <row r="238" spans="1:14" ht="14.25">
      <c r="A238" s="5">
        <v>42926</v>
      </c>
      <c r="B238" s="6" t="s">
        <v>1436</v>
      </c>
      <c r="C238" s="6" t="s">
        <v>1437</v>
      </c>
      <c r="D238" s="17">
        <v>160869936</v>
      </c>
      <c r="E238" s="6" t="s">
        <v>19</v>
      </c>
      <c r="F238" s="6" t="str">
        <f>IF(E238="BUY", "SELL", IF(E238="SELL", "BUY", ""))</f>
        <v>BUY</v>
      </c>
      <c r="G238" s="7">
        <v>12.21</v>
      </c>
      <c r="H238" s="7">
        <v>1000</v>
      </c>
      <c r="I238" s="11">
        <v>43080</v>
      </c>
      <c r="J238" s="9">
        <v>12.54</v>
      </c>
      <c r="K238" s="9">
        <f t="shared" si="9"/>
        <v>1027.0270270270269</v>
      </c>
      <c r="L238" s="10">
        <f t="shared" si="10"/>
        <v>2.7027027027026862E-2</v>
      </c>
      <c r="M238" s="10">
        <f t="shared" si="11"/>
        <v>-2.7027027027026862E-2</v>
      </c>
      <c r="N238" s="6">
        <f>DATEDIF(A238, I238, "d")</f>
        <v>154</v>
      </c>
    </row>
    <row r="239" spans="1:14" ht="14.25">
      <c r="A239" s="5">
        <v>42933</v>
      </c>
      <c r="B239" s="6" t="s">
        <v>1538</v>
      </c>
      <c r="C239" s="6" t="s">
        <v>1539</v>
      </c>
      <c r="D239" s="17">
        <v>1400302860</v>
      </c>
      <c r="E239" s="6" t="s">
        <v>16</v>
      </c>
      <c r="F239" s="6" t="str">
        <f>IF(E239="BUY", "SELL", IF(E239="SELL", "BUY", ""))</f>
        <v>SELL</v>
      </c>
      <c r="G239" s="7">
        <v>7.45</v>
      </c>
      <c r="H239" s="7">
        <v>1000</v>
      </c>
      <c r="I239" s="11">
        <v>43523</v>
      </c>
      <c r="J239" s="9">
        <v>7.1</v>
      </c>
      <c r="K239" s="9">
        <f t="shared" si="9"/>
        <v>953.02013422818789</v>
      </c>
      <c r="L239" s="10">
        <f t="shared" si="10"/>
        <v>4.6979865771812117E-2</v>
      </c>
      <c r="M239" s="10">
        <f t="shared" si="11"/>
        <v>-4.6979865771812117E-2</v>
      </c>
      <c r="N239" s="6">
        <f>DATEDIF(A239, I239, "d")</f>
        <v>590</v>
      </c>
    </row>
    <row r="240" spans="1:14" ht="14.25">
      <c r="A240" s="5">
        <v>42936</v>
      </c>
      <c r="B240" s="6" t="s">
        <v>1083</v>
      </c>
      <c r="C240" s="6" t="s">
        <v>1084</v>
      </c>
      <c r="D240" s="17">
        <v>224851983</v>
      </c>
      <c r="E240" s="6" t="s">
        <v>16</v>
      </c>
      <c r="F240" s="6" t="str">
        <f>IF(E240="BUY", "SELL", IF(E240="SELL", "BUY", ""))</f>
        <v>SELL</v>
      </c>
      <c r="G240" s="7">
        <v>29.889999</v>
      </c>
      <c r="H240" s="7">
        <v>1000</v>
      </c>
      <c r="I240" s="11">
        <v>44727</v>
      </c>
      <c r="J240" s="9">
        <v>10.19</v>
      </c>
      <c r="K240" s="9">
        <f t="shared" si="9"/>
        <v>340.91670595238224</v>
      </c>
      <c r="L240" s="10">
        <f t="shared" si="10"/>
        <v>0.65908329404761778</v>
      </c>
      <c r="M240" s="10">
        <f t="shared" si="11"/>
        <v>-0.65908329404761778</v>
      </c>
      <c r="N240" s="6">
        <f>DATEDIF(A240, I240, "d")</f>
        <v>1791</v>
      </c>
    </row>
    <row r="241" spans="1:14" ht="14.25">
      <c r="A241" s="5">
        <v>42940</v>
      </c>
      <c r="B241" s="6" t="s">
        <v>527</v>
      </c>
      <c r="C241" s="6" t="s">
        <v>528</v>
      </c>
      <c r="D241" s="17">
        <v>725136000</v>
      </c>
      <c r="E241" s="6" t="s">
        <v>19</v>
      </c>
      <c r="F241" s="6" t="str">
        <f>IF(E241="BUY", "SELL", IF(E241="SELL", "BUY", ""))</f>
        <v>BUY</v>
      </c>
      <c r="G241" s="7">
        <v>14.94</v>
      </c>
      <c r="H241" s="7">
        <v>1000</v>
      </c>
      <c r="I241" s="11">
        <v>43270</v>
      </c>
      <c r="J241" s="9">
        <v>28.36</v>
      </c>
      <c r="K241" s="9">
        <f t="shared" si="9"/>
        <v>1898.2597054886214</v>
      </c>
      <c r="L241" s="10">
        <f t="shared" si="10"/>
        <v>0.89825970548862144</v>
      </c>
      <c r="M241" s="10">
        <f t="shared" si="11"/>
        <v>-0.89825970548862144</v>
      </c>
      <c r="N241" s="6">
        <f>DATEDIF(A241, I241, "d")</f>
        <v>330</v>
      </c>
    </row>
    <row r="242" spans="1:14" ht="14.25">
      <c r="A242" s="5">
        <v>42941</v>
      </c>
      <c r="B242" s="6" t="s">
        <v>1723</v>
      </c>
      <c r="C242" s="6" t="s">
        <v>1724</v>
      </c>
      <c r="D242" s="17">
        <v>219216452</v>
      </c>
      <c r="E242" s="6" t="s">
        <v>19</v>
      </c>
      <c r="F242" s="6" t="str">
        <f>IF(E242="BUY", "SELL", IF(E242="SELL", "BUY", ""))</f>
        <v>BUY</v>
      </c>
      <c r="G242" s="7">
        <v>27.15</v>
      </c>
      <c r="H242" s="7">
        <v>1000</v>
      </c>
      <c r="I242" s="11">
        <v>44727</v>
      </c>
      <c r="J242" s="9">
        <v>37.759998000000003</v>
      </c>
      <c r="K242" s="9">
        <f t="shared" si="9"/>
        <v>1390.7918232044201</v>
      </c>
      <c r="L242" s="10">
        <f t="shared" si="10"/>
        <v>0.39079182320442007</v>
      </c>
      <c r="M242" s="10">
        <f t="shared" si="11"/>
        <v>-0.39079182320442007</v>
      </c>
      <c r="N242" s="6">
        <f>DATEDIF(A242, I242, "d")</f>
        <v>1786</v>
      </c>
    </row>
    <row r="243" spans="1:14" ht="14.25">
      <c r="A243" s="11">
        <v>42941</v>
      </c>
      <c r="B243" s="6" t="s">
        <v>1686</v>
      </c>
      <c r="C243" s="6" t="s">
        <v>1687</v>
      </c>
      <c r="D243" s="17">
        <v>1465213552</v>
      </c>
      <c r="E243" s="13" t="s">
        <v>19</v>
      </c>
      <c r="F243" s="12" t="str">
        <f>IF(E243="BUY", "SELL", IF(E243="SELL", "BUY", ""))</f>
        <v>BUY</v>
      </c>
      <c r="G243" s="7">
        <v>24.02</v>
      </c>
      <c r="H243" s="7">
        <v>1000</v>
      </c>
      <c r="I243" s="11">
        <v>43053</v>
      </c>
      <c r="J243" s="9">
        <v>23.959999</v>
      </c>
      <c r="K243" s="9">
        <f t="shared" si="9"/>
        <v>997.5020399666945</v>
      </c>
      <c r="L243" s="10">
        <f t="shared" si="10"/>
        <v>-2.4979600333055033E-3</v>
      </c>
      <c r="M243" s="10">
        <f t="shared" si="11"/>
        <v>2.4979600333055033E-3</v>
      </c>
      <c r="N243" s="6">
        <f>DATEDIF(A243, I243, "d")</f>
        <v>112</v>
      </c>
    </row>
    <row r="244" spans="1:14" ht="14.25">
      <c r="A244" s="11">
        <v>42943</v>
      </c>
      <c r="B244" s="6" t="s">
        <v>1727</v>
      </c>
      <c r="C244" s="6" t="s">
        <v>1728</v>
      </c>
      <c r="D244" s="17">
        <v>109415880</v>
      </c>
      <c r="E244" s="13" t="s">
        <v>19</v>
      </c>
      <c r="F244" s="12" t="str">
        <f>IF(E244="BUY", "SELL", IF(E244="SELL", "BUY", ""))</f>
        <v>BUY</v>
      </c>
      <c r="G244" s="7">
        <v>53.295990000000003</v>
      </c>
      <c r="H244" s="7">
        <v>1000</v>
      </c>
      <c r="I244" s="11">
        <v>44727</v>
      </c>
      <c r="J244" s="9">
        <v>6.69</v>
      </c>
      <c r="K244" s="9">
        <f t="shared" si="9"/>
        <v>125.52539130992781</v>
      </c>
      <c r="L244" s="10">
        <f t="shared" si="10"/>
        <v>-0.87447460869007221</v>
      </c>
      <c r="M244" s="10">
        <f t="shared" si="11"/>
        <v>0.87447460869007221</v>
      </c>
      <c r="N244" s="6">
        <f>DATEDIF(A244, I244, "d")</f>
        <v>1784</v>
      </c>
    </row>
    <row r="245" spans="1:14" ht="14.25">
      <c r="A245" s="5">
        <v>42949</v>
      </c>
      <c r="B245" s="6" t="s">
        <v>333</v>
      </c>
      <c r="C245" s="6" t="s">
        <v>334</v>
      </c>
      <c r="D245" s="17">
        <v>116025984</v>
      </c>
      <c r="E245" s="6" t="s">
        <v>19</v>
      </c>
      <c r="F245" s="6" t="str">
        <f>IF(E245="BUY", "SELL", IF(E245="SELL", "BUY", ""))</f>
        <v>BUY</v>
      </c>
      <c r="G245" s="7">
        <v>5.39</v>
      </c>
      <c r="H245" s="7">
        <v>1000</v>
      </c>
      <c r="I245" s="5">
        <v>43906</v>
      </c>
      <c r="J245" s="9">
        <v>6.13</v>
      </c>
      <c r="K245" s="9">
        <f t="shared" si="9"/>
        <v>1137.2912801484231</v>
      </c>
      <c r="L245" s="10">
        <f t="shared" si="10"/>
        <v>0.13729128014842309</v>
      </c>
      <c r="M245" s="10">
        <f t="shared" si="11"/>
        <v>-0.13729128014842309</v>
      </c>
      <c r="N245" s="6">
        <f>DATEDIF(A245, I245, "d")</f>
        <v>957</v>
      </c>
    </row>
    <row r="246" spans="1:14" ht="14.25">
      <c r="A246" s="5">
        <v>42955</v>
      </c>
      <c r="B246" s="6" t="s">
        <v>1735</v>
      </c>
      <c r="C246" s="6" t="s">
        <v>1736</v>
      </c>
      <c r="D246" s="17">
        <v>628741080</v>
      </c>
      <c r="E246" s="6" t="s">
        <v>19</v>
      </c>
      <c r="F246" s="6" t="str">
        <f>IF(E246="BUY", "SELL", IF(E246="SELL", "BUY", ""))</f>
        <v>BUY</v>
      </c>
      <c r="G246" s="7">
        <v>9.7831060000000001</v>
      </c>
      <c r="H246" s="7">
        <v>1000</v>
      </c>
      <c r="I246" s="5">
        <v>42997</v>
      </c>
      <c r="J246" s="9">
        <v>9.6033089999999994</v>
      </c>
      <c r="K246" s="9">
        <f t="shared" si="9"/>
        <v>981.62168538294475</v>
      </c>
      <c r="L246" s="10">
        <f t="shared" si="10"/>
        <v>-1.8378314617055254E-2</v>
      </c>
      <c r="M246" s="10">
        <f t="shared" si="11"/>
        <v>1.8378314617055254E-2</v>
      </c>
      <c r="N246" s="6">
        <f>DATEDIF(A246, I246, "d")</f>
        <v>42</v>
      </c>
    </row>
    <row r="247" spans="1:14" ht="14.25">
      <c r="A247" s="5">
        <v>42956</v>
      </c>
      <c r="B247" s="6" t="s">
        <v>783</v>
      </c>
      <c r="C247" s="6" t="s">
        <v>784</v>
      </c>
      <c r="D247" s="17">
        <v>1352139264</v>
      </c>
      <c r="E247" s="6" t="s">
        <v>16</v>
      </c>
      <c r="F247" s="6" t="str">
        <f>IF(E247="BUY", "SELL", IF(E247="SELL", "BUY", ""))</f>
        <v>SELL</v>
      </c>
      <c r="G247" s="7">
        <v>6.43</v>
      </c>
      <c r="H247" s="7">
        <v>1000</v>
      </c>
      <c r="I247" s="5">
        <v>43055</v>
      </c>
      <c r="J247" s="9">
        <v>4.87</v>
      </c>
      <c r="K247" s="9">
        <f t="shared" si="9"/>
        <v>757.38724727838269</v>
      </c>
      <c r="L247" s="10">
        <f t="shared" si="10"/>
        <v>0.24261275272161731</v>
      </c>
      <c r="M247" s="10">
        <f t="shared" si="11"/>
        <v>-0.24261275272161731</v>
      </c>
      <c r="N247" s="6">
        <f>DATEDIF(A247, I247, "d")</f>
        <v>99</v>
      </c>
    </row>
    <row r="248" spans="1:14" ht="14.25">
      <c r="A248" s="5">
        <v>42962</v>
      </c>
      <c r="B248" s="6" t="s">
        <v>1739</v>
      </c>
      <c r="C248" s="6" t="s">
        <v>1740</v>
      </c>
      <c r="D248" s="17">
        <v>145433606</v>
      </c>
      <c r="E248" s="6" t="s">
        <v>16</v>
      </c>
      <c r="F248" s="6" t="str">
        <f>IF(E248="BUY", "SELL", IF(E248="SELL", "BUY", ""))</f>
        <v>SELL</v>
      </c>
      <c r="G248" s="7">
        <v>91.949996999999996</v>
      </c>
      <c r="H248" s="7">
        <v>1000</v>
      </c>
      <c r="I248" s="11">
        <v>43846</v>
      </c>
      <c r="J248" s="9">
        <v>51.790000999999997</v>
      </c>
      <c r="K248" s="9">
        <f t="shared" si="9"/>
        <v>563.24092104103056</v>
      </c>
      <c r="L248" s="10">
        <f t="shared" si="10"/>
        <v>0.43675907895896943</v>
      </c>
      <c r="M248" s="10">
        <f t="shared" si="11"/>
        <v>-0.43675907895896943</v>
      </c>
      <c r="N248" s="6">
        <f>DATEDIF(A248, I248, "d")</f>
        <v>884</v>
      </c>
    </row>
    <row r="249" spans="1:14" ht="14.25">
      <c r="A249" s="5">
        <v>42963</v>
      </c>
      <c r="B249" s="6" t="s">
        <v>1741</v>
      </c>
      <c r="C249" s="6" t="s">
        <v>1742</v>
      </c>
      <c r="D249" s="17">
        <v>932753329</v>
      </c>
      <c r="E249" s="6" t="s">
        <v>19</v>
      </c>
      <c r="F249" s="6" t="str">
        <f>IF(E249="BUY", "SELL", IF(E249="SELL", "BUY", ""))</f>
        <v>BUY</v>
      </c>
      <c r="G249" s="7">
        <v>11.6</v>
      </c>
      <c r="H249" s="7">
        <v>1000</v>
      </c>
      <c r="I249" s="11">
        <v>44727</v>
      </c>
      <c r="J249" s="9">
        <v>13.55</v>
      </c>
      <c r="K249" s="9">
        <f t="shared" si="9"/>
        <v>1168.1034482758621</v>
      </c>
      <c r="L249" s="10">
        <f t="shared" si="10"/>
        <v>0.1681034482758621</v>
      </c>
      <c r="M249" s="10">
        <f t="shared" si="11"/>
        <v>-0.1681034482758621</v>
      </c>
      <c r="N249" s="6">
        <f>DATEDIF(A249, I249, "d")</f>
        <v>1764</v>
      </c>
    </row>
    <row r="250" spans="1:14" ht="14.25">
      <c r="A250" s="5">
        <v>42964</v>
      </c>
      <c r="B250" s="6" t="s">
        <v>1570</v>
      </c>
      <c r="C250" s="6" t="s">
        <v>1571</v>
      </c>
      <c r="D250" s="17">
        <v>1533196000</v>
      </c>
      <c r="E250" s="6" t="s">
        <v>16</v>
      </c>
      <c r="F250" s="6" t="str">
        <f>IF(E250="BUY", "SELL", IF(E250="SELL", "BUY", ""))</f>
        <v>SELL</v>
      </c>
      <c r="G250" s="7">
        <v>37.619999</v>
      </c>
      <c r="H250" s="7">
        <v>1000</v>
      </c>
      <c r="I250" s="5">
        <v>43228</v>
      </c>
      <c r="J250" s="9">
        <v>53.849997999999999</v>
      </c>
      <c r="K250" s="9">
        <f t="shared" si="9"/>
        <v>1431.4194426214631</v>
      </c>
      <c r="L250" s="10">
        <f t="shared" si="10"/>
        <v>-0.43141944262146309</v>
      </c>
      <c r="M250" s="10">
        <f t="shared" si="11"/>
        <v>0.43141944262146309</v>
      </c>
      <c r="N250" s="6">
        <f>DATEDIF(A250, I250, "d")</f>
        <v>264</v>
      </c>
    </row>
    <row r="251" spans="1:14" ht="14.25">
      <c r="A251" s="11">
        <v>42964</v>
      </c>
      <c r="B251" s="6" t="s">
        <v>1380</v>
      </c>
      <c r="C251" s="6" t="s">
        <v>1381</v>
      </c>
      <c r="D251" s="17">
        <v>229999484</v>
      </c>
      <c r="E251" s="12" t="s">
        <v>16</v>
      </c>
      <c r="F251" s="13" t="str">
        <f>IF(E251="BUY", "SELL", IF(E251="SELL", "BUY", ""))</f>
        <v>SELL</v>
      </c>
      <c r="G251" s="7">
        <v>47.939999</v>
      </c>
      <c r="H251" s="7">
        <v>1000</v>
      </c>
      <c r="I251" s="11">
        <v>44062</v>
      </c>
      <c r="J251" s="9">
        <v>39.32</v>
      </c>
      <c r="K251" s="9">
        <f t="shared" si="9"/>
        <v>820.19192365857157</v>
      </c>
      <c r="L251" s="10">
        <f t="shared" si="10"/>
        <v>0.17980807634142842</v>
      </c>
      <c r="M251" s="10">
        <f t="shared" si="11"/>
        <v>-0.17980807634142842</v>
      </c>
      <c r="N251" s="6">
        <f>DATEDIF(A251, I251, "d")</f>
        <v>1098</v>
      </c>
    </row>
    <row r="252" spans="1:14" ht="14.25">
      <c r="A252" s="5">
        <v>42968</v>
      </c>
      <c r="B252" s="6" t="s">
        <v>775</v>
      </c>
      <c r="C252" s="6" t="s">
        <v>776</v>
      </c>
      <c r="D252" s="17">
        <v>1151677392</v>
      </c>
      <c r="E252" s="6" t="s">
        <v>19</v>
      </c>
      <c r="F252" s="6" t="str">
        <f>IF(E252="BUY", "SELL", IF(E252="SELL", "BUY", ""))</f>
        <v>BUY</v>
      </c>
      <c r="G252" s="7">
        <v>82.877769000000001</v>
      </c>
      <c r="H252" s="7">
        <v>1000</v>
      </c>
      <c r="I252" s="11">
        <v>43111</v>
      </c>
      <c r="J252" s="9">
        <v>111.402885</v>
      </c>
      <c r="K252" s="9">
        <f t="shared" si="9"/>
        <v>1344.1829617783269</v>
      </c>
      <c r="L252" s="10">
        <f t="shared" si="10"/>
        <v>0.34418296177832691</v>
      </c>
      <c r="M252" s="10">
        <f t="shared" si="11"/>
        <v>-0.34418296177832691</v>
      </c>
      <c r="N252" s="6">
        <f>DATEDIF(A252, I252, "d")</f>
        <v>143</v>
      </c>
    </row>
    <row r="253" spans="1:14" ht="14.25">
      <c r="A253" s="5">
        <v>42971</v>
      </c>
      <c r="B253" s="6" t="s">
        <v>423</v>
      </c>
      <c r="C253" s="6" t="s">
        <v>424</v>
      </c>
      <c r="D253" s="17">
        <v>1020153877</v>
      </c>
      <c r="E253" s="6" t="s">
        <v>16</v>
      </c>
      <c r="F253" s="6" t="str">
        <f>IF(E253="BUY", "SELL", IF(E253="SELL", "BUY", ""))</f>
        <v>SELL</v>
      </c>
      <c r="G253" s="7">
        <v>90.690002000000007</v>
      </c>
      <c r="H253" s="7">
        <v>1000</v>
      </c>
      <c r="I253" s="5">
        <v>43202</v>
      </c>
      <c r="J253" s="9">
        <v>67.379997000000003</v>
      </c>
      <c r="K253" s="9">
        <f t="shared" si="9"/>
        <v>742.97050958274315</v>
      </c>
      <c r="L253" s="10">
        <f t="shared" si="10"/>
        <v>0.25702949041725687</v>
      </c>
      <c r="M253" s="10">
        <f t="shared" si="11"/>
        <v>-0.25702949041725687</v>
      </c>
      <c r="N253" s="6">
        <f>DATEDIF(A253, I253, "d")</f>
        <v>231</v>
      </c>
    </row>
    <row r="254" spans="1:14" ht="14.25">
      <c r="A254" s="5">
        <v>42976</v>
      </c>
      <c r="B254" s="6" t="s">
        <v>1763</v>
      </c>
      <c r="C254" s="6" t="s">
        <v>1764</v>
      </c>
      <c r="D254" s="17">
        <v>42890975</v>
      </c>
      <c r="E254" s="6" t="s">
        <v>19</v>
      </c>
      <c r="F254" s="6" t="str">
        <f>IF(E254="BUY", "SELL", IF(E254="SELL", "BUY", ""))</f>
        <v>BUY</v>
      </c>
      <c r="G254" s="7">
        <v>6.51</v>
      </c>
      <c r="H254" s="7">
        <v>1000</v>
      </c>
      <c r="I254" s="11">
        <v>43186</v>
      </c>
      <c r="J254" s="9">
        <v>7.13</v>
      </c>
      <c r="K254" s="9">
        <f t="shared" si="9"/>
        <v>1095.2380952380952</v>
      </c>
      <c r="L254" s="10">
        <f t="shared" si="10"/>
        <v>9.5238095238095177E-2</v>
      </c>
      <c r="M254" s="10">
        <f t="shared" si="11"/>
        <v>-9.5238095238095177E-2</v>
      </c>
      <c r="N254" s="6">
        <f>DATEDIF(A254, I254, "d")</f>
        <v>210</v>
      </c>
    </row>
    <row r="255" spans="1:14" ht="14.25">
      <c r="A255" s="5">
        <v>42976</v>
      </c>
      <c r="B255" s="6" t="s">
        <v>1765</v>
      </c>
      <c r="C255" s="6" t="s">
        <v>1766</v>
      </c>
      <c r="D255" s="17">
        <v>1074114244</v>
      </c>
      <c r="E255" s="6" t="s">
        <v>19</v>
      </c>
      <c r="F255" s="6" t="str">
        <f>IF(E255="BUY", "SELL", IF(E255="SELL", "BUY", ""))</f>
        <v>BUY</v>
      </c>
      <c r="G255" s="7">
        <v>15.9</v>
      </c>
      <c r="H255" s="7">
        <v>1000</v>
      </c>
      <c r="I255" s="11">
        <v>44727</v>
      </c>
      <c r="J255" s="9">
        <v>9.81</v>
      </c>
      <c r="K255" s="9">
        <f t="shared" si="9"/>
        <v>616.98113207547169</v>
      </c>
      <c r="L255" s="10">
        <f t="shared" si="10"/>
        <v>-0.38301886792452833</v>
      </c>
      <c r="M255" s="10">
        <f t="shared" si="11"/>
        <v>0.38301886792452833</v>
      </c>
      <c r="N255" s="6">
        <f>DATEDIF(A255, I255, "d")</f>
        <v>1751</v>
      </c>
    </row>
    <row r="256" spans="1:14" ht="14.25">
      <c r="A256" s="5">
        <v>42978</v>
      </c>
      <c r="B256" s="6" t="s">
        <v>1771</v>
      </c>
      <c r="C256" s="6" t="s">
        <v>1772</v>
      </c>
      <c r="D256" s="17">
        <v>1876506480</v>
      </c>
      <c r="E256" s="6" t="s">
        <v>16</v>
      </c>
      <c r="F256" s="6" t="str">
        <f>IF(E256="BUY", "SELL", IF(E256="SELL", "BUY", ""))</f>
        <v>SELL</v>
      </c>
      <c r="G256" s="7">
        <v>62.970001000000003</v>
      </c>
      <c r="H256" s="7">
        <v>1000</v>
      </c>
      <c r="I256" s="5">
        <v>43979</v>
      </c>
      <c r="J256" s="9">
        <v>53.540000999999997</v>
      </c>
      <c r="K256" s="9">
        <f t="shared" si="9"/>
        <v>850.24615133799978</v>
      </c>
      <c r="L256" s="10">
        <f t="shared" si="10"/>
        <v>0.14975384866200023</v>
      </c>
      <c r="M256" s="10">
        <f t="shared" si="11"/>
        <v>-0.14975384866200023</v>
      </c>
      <c r="N256" s="6">
        <f>DATEDIF(A256, I256, "d")</f>
        <v>1001</v>
      </c>
    </row>
    <row r="257" spans="1:14" ht="14.25">
      <c r="A257" s="5">
        <v>42993</v>
      </c>
      <c r="B257" s="6" t="s">
        <v>1777</v>
      </c>
      <c r="C257" s="6" t="s">
        <v>1778</v>
      </c>
      <c r="D257" s="17">
        <v>983948400</v>
      </c>
      <c r="E257" s="6" t="s">
        <v>16</v>
      </c>
      <c r="F257" s="6" t="str">
        <f>IF(E257="BUY", "SELL", IF(E257="SELL", "BUY", ""))</f>
        <v>SELL</v>
      </c>
      <c r="G257" s="7">
        <v>26.530000999999999</v>
      </c>
      <c r="H257" s="7">
        <v>1000</v>
      </c>
      <c r="I257" s="11">
        <v>43402</v>
      </c>
      <c r="J257" s="9">
        <v>14.79</v>
      </c>
      <c r="K257" s="9">
        <f t="shared" si="9"/>
        <v>557.48207472740012</v>
      </c>
      <c r="L257" s="10">
        <f t="shared" si="10"/>
        <v>0.44251792527259987</v>
      </c>
      <c r="M257" s="10">
        <f t="shared" si="11"/>
        <v>-0.44251792527259987</v>
      </c>
      <c r="N257" s="6">
        <f>DATEDIF(A257, I257, "d")</f>
        <v>409</v>
      </c>
    </row>
    <row r="258" spans="1:14" ht="14.25">
      <c r="A258" s="5">
        <v>42996</v>
      </c>
      <c r="B258" s="6" t="s">
        <v>1781</v>
      </c>
      <c r="C258" s="6" t="s">
        <v>1782</v>
      </c>
      <c r="D258" s="17">
        <v>1251490116</v>
      </c>
      <c r="E258" s="6" t="s">
        <v>19</v>
      </c>
      <c r="F258" s="6" t="str">
        <f>IF(E258="BUY", "SELL", IF(E258="SELL", "BUY", ""))</f>
        <v>BUY</v>
      </c>
      <c r="G258" s="7">
        <v>4.63</v>
      </c>
      <c r="H258" s="7">
        <v>1000</v>
      </c>
      <c r="I258" s="11">
        <v>44210</v>
      </c>
      <c r="J258" s="9">
        <v>34.549999</v>
      </c>
      <c r="K258" s="9">
        <f t="shared" si="9"/>
        <v>7462.2028077753776</v>
      </c>
      <c r="L258" s="10">
        <f t="shared" si="10"/>
        <v>6.4622028077753777</v>
      </c>
      <c r="M258" s="10">
        <f t="shared" si="11"/>
        <v>-6.4622028077753777</v>
      </c>
      <c r="N258" s="6">
        <f>DATEDIF(A258, I258, "d")</f>
        <v>1214</v>
      </c>
    </row>
    <row r="259" spans="1:14" ht="14.25">
      <c r="A259" s="11">
        <v>42996</v>
      </c>
      <c r="B259" s="6" t="s">
        <v>1787</v>
      </c>
      <c r="C259" s="6" t="s">
        <v>1788</v>
      </c>
      <c r="D259" s="17">
        <v>1992737266</v>
      </c>
      <c r="E259" s="12" t="s">
        <v>16</v>
      </c>
      <c r="F259" s="13" t="str">
        <f>IF(E259="BUY", "SELL", IF(E259="SELL", "BUY", ""))</f>
        <v>SELL</v>
      </c>
      <c r="G259" s="7">
        <v>15.099956000000001</v>
      </c>
      <c r="H259" s="7">
        <v>1000</v>
      </c>
      <c r="I259" s="11">
        <v>43089</v>
      </c>
      <c r="J259" s="9">
        <v>12.850571</v>
      </c>
      <c r="K259" s="9">
        <f t="shared" ref="K259:K322" si="12">(H259/G259)*J259</f>
        <v>851.0336718861962</v>
      </c>
      <c r="L259" s="10">
        <f t="shared" ref="L259:L322" si="13">IF(F259="BUY",(K259-H259)/H259, IF(F259="SELL", (H259-K259)/H259, "Invalid"))</f>
        <v>0.14896632811380381</v>
      </c>
      <c r="M259" s="10">
        <f t="shared" ref="M259:M322" si="14">IF(E259="BUY",(K259-H259)/H259,IF(E259="SELL",(H259-K259)/H259,""))</f>
        <v>-0.14896632811380381</v>
      </c>
      <c r="N259" s="6">
        <f>DATEDIF(A259, I259, "d")</f>
        <v>93</v>
      </c>
    </row>
    <row r="260" spans="1:14" ht="14.25">
      <c r="A260" s="11">
        <v>42996</v>
      </c>
      <c r="B260" s="6" t="s">
        <v>1789</v>
      </c>
      <c r="C260" s="6" t="s">
        <v>1789</v>
      </c>
      <c r="D260" s="17">
        <v>128052000</v>
      </c>
      <c r="E260" s="12" t="s">
        <v>16</v>
      </c>
      <c r="F260" s="13" t="str">
        <f>IF(E260="BUY", "SELL", IF(E260="SELL", "BUY", ""))</f>
        <v>SELL</v>
      </c>
      <c r="G260" s="7">
        <v>14.7</v>
      </c>
      <c r="H260" s="7">
        <v>1000</v>
      </c>
      <c r="I260" s="11">
        <v>43165</v>
      </c>
      <c r="J260" s="9">
        <v>15.15</v>
      </c>
      <c r="K260" s="9">
        <f t="shared" si="12"/>
        <v>1030.6122448979593</v>
      </c>
      <c r="L260" s="10">
        <f t="shared" si="13"/>
        <v>-3.0612244897959273E-2</v>
      </c>
      <c r="M260" s="10">
        <f t="shared" si="14"/>
        <v>3.0612244897959273E-2</v>
      </c>
      <c r="N260" s="6">
        <f>DATEDIF(A260, I260, "d")</f>
        <v>169</v>
      </c>
    </row>
    <row r="261" spans="1:14" ht="14.25">
      <c r="A261" s="5">
        <v>42997</v>
      </c>
      <c r="B261" s="6" t="s">
        <v>1735</v>
      </c>
      <c r="C261" s="6" t="s">
        <v>1736</v>
      </c>
      <c r="D261" s="17">
        <v>628741080</v>
      </c>
      <c r="E261" s="6" t="s">
        <v>16</v>
      </c>
      <c r="F261" s="6" t="str">
        <f>IF(E261="BUY", "SELL", IF(E261="SELL", "BUY", ""))</f>
        <v>SELL</v>
      </c>
      <c r="G261" s="7">
        <v>9.6033089999999994</v>
      </c>
      <c r="H261" s="7">
        <v>1000</v>
      </c>
      <c r="I261" s="5">
        <v>43119</v>
      </c>
      <c r="J261" s="9">
        <v>9.5842299999999998</v>
      </c>
      <c r="K261" s="9">
        <f t="shared" si="12"/>
        <v>998.01328896112784</v>
      </c>
      <c r="L261" s="10">
        <f t="shared" si="13"/>
        <v>1.9867110388721585E-3</v>
      </c>
      <c r="M261" s="10">
        <f t="shared" si="14"/>
        <v>-1.9867110388721585E-3</v>
      </c>
      <c r="N261" s="6">
        <f>DATEDIF(A261, I261, "d")</f>
        <v>122</v>
      </c>
    </row>
    <row r="262" spans="1:14" ht="14.25">
      <c r="A262" s="5">
        <v>42999</v>
      </c>
      <c r="B262" s="6" t="s">
        <v>1790</v>
      </c>
      <c r="C262" s="6" t="s">
        <v>1791</v>
      </c>
      <c r="D262" s="17">
        <v>435630195</v>
      </c>
      <c r="E262" s="6" t="s">
        <v>16</v>
      </c>
      <c r="F262" s="6" t="str">
        <f>IF(E262="BUY", "SELL", IF(E262="SELL", "BUY", ""))</f>
        <v>SELL</v>
      </c>
      <c r="G262" s="7">
        <v>73.699996999999996</v>
      </c>
      <c r="H262" s="7">
        <v>1000</v>
      </c>
      <c r="I262" s="11">
        <v>44727</v>
      </c>
      <c r="J262" s="9">
        <v>11.85</v>
      </c>
      <c r="K262" s="9">
        <f t="shared" si="12"/>
        <v>160.78698076473464</v>
      </c>
      <c r="L262" s="10">
        <f t="shared" si="13"/>
        <v>0.83921301923526537</v>
      </c>
      <c r="M262" s="10">
        <f t="shared" si="14"/>
        <v>-0.83921301923526537</v>
      </c>
      <c r="N262" s="6">
        <f>DATEDIF(A262, I262, "d")</f>
        <v>1728</v>
      </c>
    </row>
    <row r="263" spans="1:14" ht="14.25">
      <c r="A263" s="5">
        <v>43003</v>
      </c>
      <c r="B263" s="6" t="s">
        <v>1792</v>
      </c>
      <c r="C263" s="6" t="s">
        <v>1793</v>
      </c>
      <c r="D263" s="17">
        <v>57759676</v>
      </c>
      <c r="E263" s="6" t="s">
        <v>16</v>
      </c>
      <c r="F263" s="6" t="str">
        <f>IF(E263="BUY", "SELL", IF(E263="SELL", "BUY", ""))</f>
        <v>SELL</v>
      </c>
      <c r="G263" s="7">
        <v>31.25</v>
      </c>
      <c r="H263" s="7">
        <v>1000</v>
      </c>
      <c r="I263" s="11">
        <v>44727</v>
      </c>
      <c r="J263" s="9">
        <v>1.3</v>
      </c>
      <c r="K263" s="9">
        <f t="shared" si="12"/>
        <v>41.6</v>
      </c>
      <c r="L263" s="10">
        <f t="shared" si="13"/>
        <v>0.95840000000000003</v>
      </c>
      <c r="M263" s="10">
        <f t="shared" si="14"/>
        <v>-0.95840000000000003</v>
      </c>
      <c r="N263" s="6">
        <f>DATEDIF(A263, I263, "d")</f>
        <v>1724</v>
      </c>
    </row>
    <row r="264" spans="1:14" ht="14.25">
      <c r="A264" s="5">
        <v>43003</v>
      </c>
      <c r="B264" s="6" t="s">
        <v>1796</v>
      </c>
      <c r="C264" s="6" t="s">
        <v>1797</v>
      </c>
      <c r="D264" s="17">
        <v>1260981512</v>
      </c>
      <c r="E264" s="6" t="s">
        <v>19</v>
      </c>
      <c r="F264" s="6" t="str">
        <f>IF(E264="BUY", "SELL", IF(E264="SELL", "BUY", ""))</f>
        <v>BUY</v>
      </c>
      <c r="G264" s="7">
        <v>34.340000000000003</v>
      </c>
      <c r="H264" s="7">
        <v>1000</v>
      </c>
      <c r="I264" s="11">
        <v>44727</v>
      </c>
      <c r="J264" s="9">
        <v>15.73</v>
      </c>
      <c r="K264" s="9">
        <f t="shared" si="12"/>
        <v>458.06639487478157</v>
      </c>
      <c r="L264" s="10">
        <f t="shared" si="13"/>
        <v>-0.54193360512521849</v>
      </c>
      <c r="M264" s="10">
        <f t="shared" si="14"/>
        <v>0.54193360512521849</v>
      </c>
      <c r="N264" s="6">
        <f>DATEDIF(A264, I264, "d")</f>
        <v>1724</v>
      </c>
    </row>
    <row r="265" spans="1:14" ht="14.25">
      <c r="A265" s="11">
        <v>43003</v>
      </c>
      <c r="B265" s="6" t="s">
        <v>1219</v>
      </c>
      <c r="C265" s="6" t="s">
        <v>1220</v>
      </c>
      <c r="D265" s="17">
        <v>415506000</v>
      </c>
      <c r="E265" s="13" t="s">
        <v>19</v>
      </c>
      <c r="F265" s="12" t="str">
        <f>IF(E265="BUY", "SELL", IF(E265="SELL", "BUY", ""))</f>
        <v>BUY</v>
      </c>
      <c r="G265" s="7">
        <v>16.951498000000001</v>
      </c>
      <c r="H265" s="7">
        <v>1000</v>
      </c>
      <c r="I265" s="11">
        <v>44727</v>
      </c>
      <c r="J265" s="9">
        <v>11.592421999999999</v>
      </c>
      <c r="K265" s="9">
        <f t="shared" si="12"/>
        <v>683.85826432566603</v>
      </c>
      <c r="L265" s="10">
        <f t="shared" si="13"/>
        <v>-0.31614173567433396</v>
      </c>
      <c r="M265" s="10">
        <f t="shared" si="14"/>
        <v>0.31614173567433396</v>
      </c>
      <c r="N265" s="6">
        <f>DATEDIF(A265, I265, "d")</f>
        <v>1724</v>
      </c>
    </row>
    <row r="266" spans="1:14" ht="14.25">
      <c r="A266" s="11">
        <v>43003</v>
      </c>
      <c r="B266" s="6" t="s">
        <v>1798</v>
      </c>
      <c r="C266" s="6" t="s">
        <v>1799</v>
      </c>
      <c r="D266" s="17">
        <v>103477688</v>
      </c>
      <c r="E266" s="13" t="s">
        <v>19</v>
      </c>
      <c r="F266" s="12" t="str">
        <f>IF(E266="BUY", "SELL", IF(E266="SELL", "BUY", ""))</f>
        <v>BUY</v>
      </c>
      <c r="G266" s="7">
        <v>58.650002000000001</v>
      </c>
      <c r="H266" s="7">
        <v>1000</v>
      </c>
      <c r="I266" s="11">
        <v>44727</v>
      </c>
      <c r="J266" s="9">
        <v>6.22</v>
      </c>
      <c r="K266" s="9">
        <f t="shared" si="12"/>
        <v>106.05285230851314</v>
      </c>
      <c r="L266" s="10">
        <f t="shared" si="13"/>
        <v>-0.89394714769148687</v>
      </c>
      <c r="M266" s="10">
        <f t="shared" si="14"/>
        <v>0.89394714769148687</v>
      </c>
      <c r="N266" s="6">
        <f>DATEDIF(A266, I266, "d")</f>
        <v>1724</v>
      </c>
    </row>
    <row r="267" spans="1:14" ht="14.25">
      <c r="A267" s="5">
        <v>43004</v>
      </c>
      <c r="B267" s="6" t="s">
        <v>1800</v>
      </c>
      <c r="C267" s="6" t="s">
        <v>1801</v>
      </c>
      <c r="D267" s="17">
        <v>1819713870</v>
      </c>
      <c r="E267" s="6" t="s">
        <v>19</v>
      </c>
      <c r="F267" s="6" t="str">
        <f>IF(E267="BUY", "SELL", IF(E267="SELL", "BUY", ""))</f>
        <v>BUY</v>
      </c>
      <c r="G267" s="7">
        <v>32.526688</v>
      </c>
      <c r="H267" s="7">
        <v>1000</v>
      </c>
      <c r="I267" s="5">
        <v>43432</v>
      </c>
      <c r="J267" s="9">
        <v>60.310101000000003</v>
      </c>
      <c r="K267" s="9">
        <f t="shared" si="12"/>
        <v>1854.1728257116126</v>
      </c>
      <c r="L267" s="10">
        <f t="shared" si="13"/>
        <v>0.85417282571161268</v>
      </c>
      <c r="M267" s="10">
        <f t="shared" si="14"/>
        <v>-0.85417282571161268</v>
      </c>
      <c r="N267" s="6">
        <f>DATEDIF(A267, I267, "d")</f>
        <v>428</v>
      </c>
    </row>
    <row r="268" spans="1:14" ht="14.25">
      <c r="A268" s="5">
        <v>43007</v>
      </c>
      <c r="B268" s="6" t="s">
        <v>1802</v>
      </c>
      <c r="C268" s="6" t="s">
        <v>1803</v>
      </c>
      <c r="D268" s="17">
        <v>1450394097</v>
      </c>
      <c r="E268" s="6" t="s">
        <v>19</v>
      </c>
      <c r="F268" s="6" t="str">
        <f>IF(E268="BUY", "SELL", IF(E268="SELL", "BUY", ""))</f>
        <v>BUY</v>
      </c>
      <c r="G268" s="7">
        <v>24.545031000000002</v>
      </c>
      <c r="H268" s="7">
        <v>1000</v>
      </c>
      <c r="I268" s="11">
        <v>44727</v>
      </c>
      <c r="J268" s="9">
        <v>9.1999999999999993</v>
      </c>
      <c r="K268" s="9">
        <f t="shared" si="12"/>
        <v>374.8212825642795</v>
      </c>
      <c r="L268" s="10">
        <f t="shared" si="13"/>
        <v>-0.62517871743572051</v>
      </c>
      <c r="M268" s="10">
        <f t="shared" si="14"/>
        <v>0.62517871743572051</v>
      </c>
      <c r="N268" s="6">
        <f>DATEDIF(A268, I268, "d")</f>
        <v>1720</v>
      </c>
    </row>
    <row r="269" spans="1:14" ht="14.25">
      <c r="A269" s="11">
        <v>43010</v>
      </c>
      <c r="B269" s="6" t="s">
        <v>1810</v>
      </c>
      <c r="C269" s="6" t="s">
        <v>1811</v>
      </c>
      <c r="D269" s="17">
        <v>1250122478</v>
      </c>
      <c r="E269" s="13" t="s">
        <v>19</v>
      </c>
      <c r="F269" s="12" t="str">
        <f>IF(E269="BUY", "SELL", IF(E269="SELL", "BUY", ""))</f>
        <v>BUY</v>
      </c>
      <c r="G269" s="7">
        <v>9.0317139999999991</v>
      </c>
      <c r="H269" s="7">
        <v>1000</v>
      </c>
      <c r="I269" s="11">
        <v>44727</v>
      </c>
      <c r="J269" s="9">
        <v>8.7951739999999994</v>
      </c>
      <c r="K269" s="9">
        <f t="shared" si="12"/>
        <v>973.81006528771843</v>
      </c>
      <c r="L269" s="10">
        <f t="shared" si="13"/>
        <v>-2.6189934712281569E-2</v>
      </c>
      <c r="M269" s="10">
        <f t="shared" si="14"/>
        <v>2.6189934712281569E-2</v>
      </c>
      <c r="N269" s="6">
        <f>DATEDIF(A269, I269, "d")</f>
        <v>1717</v>
      </c>
    </row>
    <row r="270" spans="1:14" ht="14.25">
      <c r="A270" s="5">
        <v>43012</v>
      </c>
      <c r="B270" s="6" t="s">
        <v>1816</v>
      </c>
      <c r="C270" s="6" t="s">
        <v>1817</v>
      </c>
      <c r="D270" s="17">
        <v>905536660</v>
      </c>
      <c r="E270" s="6" t="s">
        <v>16</v>
      </c>
      <c r="F270" s="6" t="str">
        <f>IF(E270="BUY", "SELL", IF(E270="SELL", "BUY", ""))</f>
        <v>SELL</v>
      </c>
      <c r="G270" s="7">
        <v>30.865024999999999</v>
      </c>
      <c r="H270" s="7">
        <v>1000</v>
      </c>
      <c r="I270" s="11">
        <v>44727</v>
      </c>
      <c r="J270" s="9">
        <v>23.987189999999998</v>
      </c>
      <c r="K270" s="9">
        <f t="shared" si="12"/>
        <v>777.16412022993666</v>
      </c>
      <c r="L270" s="10">
        <f t="shared" si="13"/>
        <v>0.22283587977006333</v>
      </c>
      <c r="M270" s="10">
        <f t="shared" si="14"/>
        <v>-0.22283587977006333</v>
      </c>
      <c r="N270" s="6">
        <f>DATEDIF(A270, I270, "d")</f>
        <v>1715</v>
      </c>
    </row>
    <row r="271" spans="1:14" ht="14.25">
      <c r="A271" s="5">
        <v>43018</v>
      </c>
      <c r="B271" s="6" t="s">
        <v>1822</v>
      </c>
      <c r="C271" s="6" t="s">
        <v>1823</v>
      </c>
      <c r="D271" s="17">
        <v>131736240</v>
      </c>
      <c r="E271" s="6" t="s">
        <v>19</v>
      </c>
      <c r="F271" s="6" t="str">
        <f>IF(E271="BUY", "SELL", IF(E271="SELL", "BUY", ""))</f>
        <v>BUY</v>
      </c>
      <c r="G271" s="7">
        <v>55.150002000000001</v>
      </c>
      <c r="H271" s="7">
        <v>1000</v>
      </c>
      <c r="I271" s="11">
        <v>44137</v>
      </c>
      <c r="J271" s="9">
        <v>39.200001</v>
      </c>
      <c r="K271" s="9">
        <f t="shared" si="12"/>
        <v>710.78875028871255</v>
      </c>
      <c r="L271" s="10">
        <f t="shared" si="13"/>
        <v>-0.28921124971128748</v>
      </c>
      <c r="M271" s="10">
        <f t="shared" si="14"/>
        <v>0.28921124971128748</v>
      </c>
      <c r="N271" s="6">
        <f>DATEDIF(A271, I271, "d")</f>
        <v>1119</v>
      </c>
    </row>
    <row r="272" spans="1:14" ht="14.25">
      <c r="A272" s="5">
        <v>43018</v>
      </c>
      <c r="B272" s="6" t="s">
        <v>1824</v>
      </c>
      <c r="C272" s="6" t="s">
        <v>1825</v>
      </c>
      <c r="D272" s="17">
        <v>1431306000</v>
      </c>
      <c r="E272" s="6" t="s">
        <v>19</v>
      </c>
      <c r="F272" s="6" t="str">
        <f>IF(E272="BUY", "SELL", IF(E272="SELL", "BUY", ""))</f>
        <v>BUY</v>
      </c>
      <c r="G272" s="7">
        <v>13.98</v>
      </c>
      <c r="H272" s="7">
        <v>1000</v>
      </c>
      <c r="I272" s="11">
        <v>44727</v>
      </c>
      <c r="J272" s="9">
        <v>15.81</v>
      </c>
      <c r="K272" s="9">
        <f t="shared" si="12"/>
        <v>1130.901287553648</v>
      </c>
      <c r="L272" s="10">
        <f t="shared" si="13"/>
        <v>0.13090128755364799</v>
      </c>
      <c r="M272" s="10">
        <f t="shared" si="14"/>
        <v>-0.13090128755364799</v>
      </c>
      <c r="N272" s="6">
        <f>DATEDIF(A272, I272, "d")</f>
        <v>1709</v>
      </c>
    </row>
    <row r="273" spans="1:14" ht="14.25">
      <c r="A273" s="5">
        <v>43019</v>
      </c>
      <c r="B273" s="6" t="s">
        <v>184</v>
      </c>
      <c r="C273" s="6" t="s">
        <v>184</v>
      </c>
      <c r="D273" s="17">
        <v>1065594848</v>
      </c>
      <c r="E273" s="6" t="s">
        <v>19</v>
      </c>
      <c r="F273" s="6" t="str">
        <f>IF(E273="BUY", "SELL", IF(E273="SELL", "BUY", ""))</f>
        <v>BUY</v>
      </c>
      <c r="G273" s="7">
        <v>21.450001</v>
      </c>
      <c r="H273" s="7">
        <v>1000</v>
      </c>
      <c r="I273" s="11">
        <v>44727</v>
      </c>
      <c r="J273" s="9">
        <v>15.75</v>
      </c>
      <c r="K273" s="9">
        <f t="shared" si="12"/>
        <v>734.26570003423308</v>
      </c>
      <c r="L273" s="10">
        <f t="shared" si="13"/>
        <v>-0.26573429996576692</v>
      </c>
      <c r="M273" s="10">
        <f t="shared" si="14"/>
        <v>0.26573429996576692</v>
      </c>
      <c r="N273" s="6">
        <f>DATEDIF(A273, I273, "d")</f>
        <v>1708</v>
      </c>
    </row>
    <row r="274" spans="1:14" ht="14.25">
      <c r="A274" s="5">
        <v>43019</v>
      </c>
      <c r="B274" s="6" t="s">
        <v>1830</v>
      </c>
      <c r="C274" s="6" t="s">
        <v>1831</v>
      </c>
      <c r="D274" s="17">
        <v>1620134462</v>
      </c>
      <c r="E274" s="6" t="s">
        <v>16</v>
      </c>
      <c r="F274" s="6" t="str">
        <f>IF(E274="BUY", "SELL", IF(E274="SELL", "BUY", ""))</f>
        <v>SELL</v>
      </c>
      <c r="G274" s="7">
        <v>14.75</v>
      </c>
      <c r="H274" s="7">
        <v>1000</v>
      </c>
      <c r="I274" s="11">
        <v>44727</v>
      </c>
      <c r="J274" s="9">
        <v>17.690000999999999</v>
      </c>
      <c r="K274" s="9">
        <f t="shared" si="12"/>
        <v>1199.3221016949153</v>
      </c>
      <c r="L274" s="10">
        <f t="shared" si="13"/>
        <v>-0.19932210169491532</v>
      </c>
      <c r="M274" s="10">
        <f t="shared" si="14"/>
        <v>0.19932210169491532</v>
      </c>
      <c r="N274" s="6">
        <f>DATEDIF(A274, I274, "d")</f>
        <v>1708</v>
      </c>
    </row>
    <row r="275" spans="1:14" ht="14.25">
      <c r="A275" s="5">
        <v>43021</v>
      </c>
      <c r="B275" s="6" t="s">
        <v>1836</v>
      </c>
      <c r="C275" s="6" t="s">
        <v>1837</v>
      </c>
      <c r="D275" s="17">
        <v>23203205</v>
      </c>
      <c r="E275" s="6" t="s">
        <v>19</v>
      </c>
      <c r="F275" s="6" t="str">
        <f>IF(E275="BUY", "SELL", IF(E275="SELL", "BUY", ""))</f>
        <v>BUY</v>
      </c>
      <c r="G275" s="7">
        <v>5.72</v>
      </c>
      <c r="H275" s="7">
        <v>1000</v>
      </c>
      <c r="I275" s="11">
        <v>44727</v>
      </c>
      <c r="J275" s="9">
        <v>1.65</v>
      </c>
      <c r="K275" s="9">
        <f t="shared" si="12"/>
        <v>288.46153846153845</v>
      </c>
      <c r="L275" s="10">
        <f t="shared" si="13"/>
        <v>-0.71153846153846156</v>
      </c>
      <c r="M275" s="10">
        <f t="shared" si="14"/>
        <v>0.71153846153846156</v>
      </c>
      <c r="N275" s="6">
        <f>DATEDIF(A275, I275, "d")</f>
        <v>1706</v>
      </c>
    </row>
    <row r="276" spans="1:14" ht="14.25">
      <c r="A276" s="5">
        <v>43025</v>
      </c>
      <c r="B276" s="6" t="s">
        <v>1842</v>
      </c>
      <c r="C276" s="6" t="s">
        <v>1843</v>
      </c>
      <c r="D276" s="17">
        <v>157495712</v>
      </c>
      <c r="E276" s="6" t="s">
        <v>19</v>
      </c>
      <c r="F276" s="6" t="str">
        <f>IF(E276="BUY", "SELL", IF(E276="SELL", "BUY", ""))</f>
        <v>BUY</v>
      </c>
      <c r="G276" s="7">
        <v>14.5</v>
      </c>
      <c r="H276" s="7">
        <v>1000</v>
      </c>
      <c r="I276" s="5">
        <v>43482</v>
      </c>
      <c r="J276" s="9">
        <v>11.29</v>
      </c>
      <c r="K276" s="9">
        <f t="shared" si="12"/>
        <v>778.62068965517244</v>
      </c>
      <c r="L276" s="10">
        <f t="shared" si="13"/>
        <v>-0.22137931034482755</v>
      </c>
      <c r="M276" s="10">
        <f t="shared" si="14"/>
        <v>0.22137931034482755</v>
      </c>
      <c r="N276" s="6">
        <f>DATEDIF(A276, I276, "d")</f>
        <v>457</v>
      </c>
    </row>
    <row r="277" spans="1:14" ht="14.25">
      <c r="A277" s="11">
        <v>43027</v>
      </c>
      <c r="B277" s="6" t="s">
        <v>1850</v>
      </c>
      <c r="C277" s="6" t="s">
        <v>1851</v>
      </c>
      <c r="D277" s="17">
        <v>1964293212</v>
      </c>
      <c r="E277" s="12" t="s">
        <v>16</v>
      </c>
      <c r="F277" s="13" t="str">
        <f>IF(E277="BUY", "SELL", IF(E277="SELL", "BUY", ""))</f>
        <v>SELL</v>
      </c>
      <c r="G277" s="7">
        <v>42.945537999999999</v>
      </c>
      <c r="H277" s="7">
        <v>1000</v>
      </c>
      <c r="I277" s="11">
        <v>43209</v>
      </c>
      <c r="J277" s="9">
        <v>33.469943999999998</v>
      </c>
      <c r="K277" s="9">
        <f t="shared" si="12"/>
        <v>779.35789278038612</v>
      </c>
      <c r="L277" s="10">
        <f t="shared" si="13"/>
        <v>0.22064210721961389</v>
      </c>
      <c r="M277" s="10">
        <f t="shared" si="14"/>
        <v>-0.22064210721961389</v>
      </c>
      <c r="N277" s="6">
        <f>DATEDIF(A277, I277, "d")</f>
        <v>182</v>
      </c>
    </row>
    <row r="278" spans="1:14" ht="14.25">
      <c r="A278" s="5">
        <v>43028</v>
      </c>
      <c r="B278" s="6" t="s">
        <v>1852</v>
      </c>
      <c r="C278" s="6" t="s">
        <v>1853</v>
      </c>
      <c r="D278" s="17">
        <v>256533720</v>
      </c>
      <c r="E278" s="6" t="s">
        <v>19</v>
      </c>
      <c r="F278" s="6" t="str">
        <f>IF(E278="BUY", "SELL", IF(E278="SELL", "BUY", ""))</f>
        <v>BUY</v>
      </c>
      <c r="G278" s="7">
        <v>19.236128000000001</v>
      </c>
      <c r="H278" s="7">
        <v>1000</v>
      </c>
      <c r="I278" s="11">
        <v>44727</v>
      </c>
      <c r="J278" s="9">
        <v>9.1198460000000008</v>
      </c>
      <c r="K278" s="9">
        <f t="shared" si="12"/>
        <v>474.09988122349785</v>
      </c>
      <c r="L278" s="10">
        <f t="shared" si="13"/>
        <v>-0.52590011877650211</v>
      </c>
      <c r="M278" s="10">
        <f t="shared" si="14"/>
        <v>0.52590011877650211</v>
      </c>
      <c r="N278" s="6">
        <f>DATEDIF(A278, I278, "d")</f>
        <v>1699</v>
      </c>
    </row>
    <row r="279" spans="1:14" ht="14.25">
      <c r="A279" s="5">
        <v>43031</v>
      </c>
      <c r="B279" s="6" t="s">
        <v>1856</v>
      </c>
      <c r="C279" s="6" t="s">
        <v>1857</v>
      </c>
      <c r="D279" s="17">
        <v>512847720</v>
      </c>
      <c r="E279" s="6" t="s">
        <v>16</v>
      </c>
      <c r="F279" s="6" t="str">
        <f>IF(E279="BUY", "SELL", IF(E279="SELL", "BUY", ""))</f>
        <v>SELL</v>
      </c>
      <c r="G279" s="7">
        <v>4.18</v>
      </c>
      <c r="H279" s="7">
        <v>1000</v>
      </c>
      <c r="I279" s="11">
        <v>43991</v>
      </c>
      <c r="J279" s="9">
        <v>3.7</v>
      </c>
      <c r="K279" s="9">
        <f t="shared" si="12"/>
        <v>885.16746411483257</v>
      </c>
      <c r="L279" s="10">
        <f t="shared" si="13"/>
        <v>0.11483253588516742</v>
      </c>
      <c r="M279" s="10">
        <f t="shared" si="14"/>
        <v>-0.11483253588516742</v>
      </c>
      <c r="N279" s="6">
        <f>DATEDIF(A279, I279, "d")</f>
        <v>960</v>
      </c>
    </row>
    <row r="280" spans="1:14" ht="14.25">
      <c r="A280" s="5">
        <v>43032</v>
      </c>
      <c r="B280" s="6" t="s">
        <v>643</v>
      </c>
      <c r="C280" s="6" t="s">
        <v>644</v>
      </c>
      <c r="D280" s="17">
        <v>583698716</v>
      </c>
      <c r="E280" s="6" t="s">
        <v>16</v>
      </c>
      <c r="F280" s="6" t="str">
        <f>IF(E280="BUY", "SELL", IF(E280="SELL", "BUY", ""))</f>
        <v>SELL</v>
      </c>
      <c r="G280" s="7">
        <v>9.3999995999999992</v>
      </c>
      <c r="H280" s="7">
        <v>1000</v>
      </c>
      <c r="I280" s="11">
        <v>43054</v>
      </c>
      <c r="J280" s="9">
        <v>8.1599997999999996</v>
      </c>
      <c r="K280" s="9">
        <f t="shared" si="12"/>
        <v>868.08512204617546</v>
      </c>
      <c r="L280" s="10">
        <f t="shared" si="13"/>
        <v>0.13191487795382453</v>
      </c>
      <c r="M280" s="10">
        <f t="shared" si="14"/>
        <v>-0.13191487795382453</v>
      </c>
      <c r="N280" s="6">
        <f>DATEDIF(A280, I280, "d")</f>
        <v>22</v>
      </c>
    </row>
    <row r="281" spans="1:14" ht="14.25">
      <c r="A281" s="5">
        <v>43042</v>
      </c>
      <c r="B281" s="6" t="s">
        <v>1875</v>
      </c>
      <c r="C281" s="6" t="s">
        <v>1876</v>
      </c>
      <c r="D281" s="17">
        <v>1316243880</v>
      </c>
      <c r="E281" s="6" t="s">
        <v>19</v>
      </c>
      <c r="F281" s="6" t="str">
        <f>IF(E281="BUY", "SELL", IF(E281="SELL", "BUY", ""))</f>
        <v>BUY</v>
      </c>
      <c r="G281" s="7">
        <v>3.26</v>
      </c>
      <c r="H281" s="7">
        <v>1000</v>
      </c>
      <c r="I281" s="11">
        <v>44372</v>
      </c>
      <c r="J281" s="9">
        <v>4.74</v>
      </c>
      <c r="K281" s="9">
        <f t="shared" si="12"/>
        <v>1453.9877300613498</v>
      </c>
      <c r="L281" s="10">
        <f t="shared" si="13"/>
        <v>0.45398773006134979</v>
      </c>
      <c r="M281" s="10">
        <f t="shared" si="14"/>
        <v>-0.45398773006134979</v>
      </c>
      <c r="N281" s="6">
        <f>DATEDIF(A281, I281, "d")</f>
        <v>1330</v>
      </c>
    </row>
    <row r="282" spans="1:14" ht="14.25">
      <c r="A282" s="5">
        <v>43046</v>
      </c>
      <c r="B282" s="6" t="s">
        <v>269</v>
      </c>
      <c r="C282" s="6" t="s">
        <v>270</v>
      </c>
      <c r="D282" s="17">
        <v>174106800</v>
      </c>
      <c r="E282" s="6" t="s">
        <v>19</v>
      </c>
      <c r="F282" s="6" t="str">
        <f>IF(E282="BUY", "SELL", IF(E282="SELL", "BUY", ""))</f>
        <v>BUY</v>
      </c>
      <c r="G282" s="7">
        <v>47.700001</v>
      </c>
      <c r="H282" s="7">
        <v>1000</v>
      </c>
      <c r="I282" s="11">
        <v>44727</v>
      </c>
      <c r="J282" s="9">
        <v>8.0500000000000007</v>
      </c>
      <c r="K282" s="9">
        <f t="shared" si="12"/>
        <v>168.76309918735643</v>
      </c>
      <c r="L282" s="10">
        <f t="shared" si="13"/>
        <v>-0.83123690081264368</v>
      </c>
      <c r="M282" s="10">
        <f t="shared" si="14"/>
        <v>0.83123690081264368</v>
      </c>
      <c r="N282" s="6">
        <f>DATEDIF(A282, I282, "d")</f>
        <v>1681</v>
      </c>
    </row>
    <row r="283" spans="1:14" ht="14.25">
      <c r="A283" s="5">
        <v>43047</v>
      </c>
      <c r="B283" s="6" t="s">
        <v>1881</v>
      </c>
      <c r="C283" s="6" t="s">
        <v>1882</v>
      </c>
      <c r="D283" s="17">
        <v>982383640</v>
      </c>
      <c r="E283" s="6" t="s">
        <v>19</v>
      </c>
      <c r="F283" s="6" t="str">
        <f>IF(E283="BUY", "SELL", IF(E283="SELL", "BUY", ""))</f>
        <v>BUY</v>
      </c>
      <c r="G283" s="7">
        <v>14.28</v>
      </c>
      <c r="H283" s="7">
        <v>1000</v>
      </c>
      <c r="I283" s="11">
        <v>44727</v>
      </c>
      <c r="J283" s="9">
        <v>21.33</v>
      </c>
      <c r="K283" s="9">
        <f t="shared" si="12"/>
        <v>1493.6974789915967</v>
      </c>
      <c r="L283" s="10">
        <f t="shared" si="13"/>
        <v>0.49369747899159666</v>
      </c>
      <c r="M283" s="10">
        <f t="shared" si="14"/>
        <v>-0.49369747899159666</v>
      </c>
      <c r="N283" s="6">
        <f>DATEDIF(A283, I283, "d")</f>
        <v>1680</v>
      </c>
    </row>
    <row r="284" spans="1:14" ht="14.25">
      <c r="A284" s="5">
        <v>43052</v>
      </c>
      <c r="B284" s="6" t="s">
        <v>1648</v>
      </c>
      <c r="C284" s="6" t="s">
        <v>1649</v>
      </c>
      <c r="D284" s="17">
        <v>1199167330</v>
      </c>
      <c r="E284" s="6" t="s">
        <v>19</v>
      </c>
      <c r="F284" s="6" t="str">
        <f>IF(E284="BUY", "SELL", IF(E284="SELL", "BUY", ""))</f>
        <v>BUY</v>
      </c>
      <c r="G284" s="7">
        <v>10.8</v>
      </c>
      <c r="H284" s="7">
        <v>1000</v>
      </c>
      <c r="I284" s="11">
        <v>44727</v>
      </c>
      <c r="J284" s="9">
        <v>10.4</v>
      </c>
      <c r="K284" s="9">
        <f t="shared" si="12"/>
        <v>962.96296296296282</v>
      </c>
      <c r="L284" s="10">
        <f t="shared" si="13"/>
        <v>-3.7037037037037181E-2</v>
      </c>
      <c r="M284" s="10">
        <f t="shared" si="14"/>
        <v>3.7037037037037181E-2</v>
      </c>
      <c r="N284" s="6">
        <f>DATEDIF(A284, I284, "d")</f>
        <v>1675</v>
      </c>
    </row>
    <row r="285" spans="1:14" ht="14.25">
      <c r="A285" s="11">
        <v>43053</v>
      </c>
      <c r="B285" s="6" t="s">
        <v>1686</v>
      </c>
      <c r="C285" s="6" t="s">
        <v>1687</v>
      </c>
      <c r="D285" s="17">
        <v>1465213552</v>
      </c>
      <c r="E285" s="12" t="s">
        <v>16</v>
      </c>
      <c r="F285" s="13" t="str">
        <f>IF(E285="BUY", "SELL", IF(E285="SELL", "BUY", ""))</f>
        <v>SELL</v>
      </c>
      <c r="G285" s="7">
        <v>23.959999</v>
      </c>
      <c r="H285" s="7">
        <v>1000</v>
      </c>
      <c r="I285" s="11">
        <v>44727</v>
      </c>
      <c r="J285" s="9">
        <v>30.33</v>
      </c>
      <c r="K285" s="9">
        <f t="shared" si="12"/>
        <v>1265.8598191093413</v>
      </c>
      <c r="L285" s="10">
        <f t="shared" si="13"/>
        <v>-0.26585981910934131</v>
      </c>
      <c r="M285" s="10">
        <f t="shared" si="14"/>
        <v>0.26585981910934131</v>
      </c>
      <c r="N285" s="6">
        <f>DATEDIF(A285, I285, "d")</f>
        <v>1674</v>
      </c>
    </row>
    <row r="286" spans="1:14" ht="14.25">
      <c r="A286" s="5">
        <v>43054</v>
      </c>
      <c r="B286" s="6" t="s">
        <v>643</v>
      </c>
      <c r="C286" s="6" t="s">
        <v>644</v>
      </c>
      <c r="D286" s="17">
        <v>583698716</v>
      </c>
      <c r="E286" s="6" t="s">
        <v>19</v>
      </c>
      <c r="F286" s="6" t="str">
        <f>IF(E286="BUY", "SELL", IF(E286="SELL", "BUY", ""))</f>
        <v>BUY</v>
      </c>
      <c r="G286" s="7">
        <v>8.1599997999999996</v>
      </c>
      <c r="H286" s="7">
        <v>1000</v>
      </c>
      <c r="I286" s="11">
        <v>43369</v>
      </c>
      <c r="J286" s="9">
        <v>6.9200001000000002</v>
      </c>
      <c r="K286" s="9">
        <f t="shared" si="12"/>
        <v>848.03924872645223</v>
      </c>
      <c r="L286" s="10">
        <f t="shared" si="13"/>
        <v>-0.15196075127354777</v>
      </c>
      <c r="M286" s="10">
        <f t="shared" si="14"/>
        <v>0.15196075127354777</v>
      </c>
      <c r="N286" s="6">
        <f>DATEDIF(A286, I286, "d")</f>
        <v>315</v>
      </c>
    </row>
    <row r="287" spans="1:14" ht="14.25">
      <c r="A287" s="5">
        <v>43055</v>
      </c>
      <c r="B287" s="6" t="s">
        <v>783</v>
      </c>
      <c r="C287" s="6" t="s">
        <v>784</v>
      </c>
      <c r="D287" s="17">
        <v>1352139264</v>
      </c>
      <c r="E287" s="6" t="s">
        <v>19</v>
      </c>
      <c r="F287" s="6" t="str">
        <f>IF(E287="BUY", "SELL", IF(E287="SELL", "BUY", ""))</f>
        <v>BUY</v>
      </c>
      <c r="G287" s="7">
        <v>4.87</v>
      </c>
      <c r="H287" s="7">
        <v>1000</v>
      </c>
      <c r="I287" s="5">
        <v>43229</v>
      </c>
      <c r="J287" s="9">
        <v>4.16</v>
      </c>
      <c r="K287" s="9">
        <f t="shared" si="12"/>
        <v>854.20944558521569</v>
      </c>
      <c r="L287" s="10">
        <f t="shared" si="13"/>
        <v>-0.14579055441478431</v>
      </c>
      <c r="M287" s="10">
        <f t="shared" si="14"/>
        <v>0.14579055441478431</v>
      </c>
      <c r="N287" s="6">
        <f>DATEDIF(A287, I287, "d")</f>
        <v>174</v>
      </c>
    </row>
    <row r="288" spans="1:14" ht="14.25">
      <c r="A288" s="5">
        <v>43060</v>
      </c>
      <c r="B288" s="6" t="s">
        <v>721</v>
      </c>
      <c r="C288" s="6" t="s">
        <v>722</v>
      </c>
      <c r="D288" s="17">
        <v>1884947716</v>
      </c>
      <c r="E288" s="6" t="s">
        <v>19</v>
      </c>
      <c r="F288" s="6" t="str">
        <f>IF(E288="BUY", "SELL", IF(E288="SELL", "BUY", ""))</f>
        <v>BUY</v>
      </c>
      <c r="G288" s="7">
        <v>118.75015999999999</v>
      </c>
      <c r="H288" s="7">
        <v>1000</v>
      </c>
      <c r="I288" s="11">
        <v>43249</v>
      </c>
      <c r="J288" s="9">
        <v>125.335075</v>
      </c>
      <c r="K288" s="9">
        <f t="shared" si="12"/>
        <v>1055.4518410754142</v>
      </c>
      <c r="L288" s="10">
        <f t="shared" si="13"/>
        <v>5.5451841075414225E-2</v>
      </c>
      <c r="M288" s="10">
        <f t="shared" si="14"/>
        <v>-5.5451841075414225E-2</v>
      </c>
      <c r="N288" s="6">
        <f>DATEDIF(A288, I288, "d")</f>
        <v>189</v>
      </c>
    </row>
    <row r="289" spans="1:14" ht="14.25">
      <c r="A289" s="5">
        <v>43068</v>
      </c>
      <c r="B289" s="6" t="s">
        <v>1895</v>
      </c>
      <c r="C289" s="6" t="s">
        <v>1896</v>
      </c>
      <c r="D289" s="17">
        <v>427763924</v>
      </c>
      <c r="E289" s="6" t="s">
        <v>19</v>
      </c>
      <c r="F289" s="6" t="str">
        <f>IF(E289="BUY", "SELL", IF(E289="SELL", "BUY", ""))</f>
        <v>BUY</v>
      </c>
      <c r="G289" s="7">
        <v>22.26</v>
      </c>
      <c r="H289" s="7">
        <v>1000</v>
      </c>
      <c r="I289" s="5">
        <v>43290</v>
      </c>
      <c r="J289" s="9">
        <v>31.120000999999998</v>
      </c>
      <c r="K289" s="9">
        <f t="shared" si="12"/>
        <v>1398.0234052111409</v>
      </c>
      <c r="L289" s="10">
        <f t="shared" si="13"/>
        <v>0.39802340521114093</v>
      </c>
      <c r="M289" s="10">
        <f t="shared" si="14"/>
        <v>-0.39802340521114093</v>
      </c>
      <c r="N289" s="6">
        <f>DATEDIF(A289, I289, "d")</f>
        <v>222</v>
      </c>
    </row>
    <row r="290" spans="1:14" ht="14.25">
      <c r="A290" s="5">
        <v>43070</v>
      </c>
      <c r="B290" s="6" t="s">
        <v>671</v>
      </c>
      <c r="C290" s="6" t="s">
        <v>672</v>
      </c>
      <c r="D290" s="17">
        <v>1721132100</v>
      </c>
      <c r="E290" s="6" t="s">
        <v>19</v>
      </c>
      <c r="F290" s="6" t="str">
        <f>IF(E290="BUY", "SELL", IF(E290="SELL", "BUY", ""))</f>
        <v>BUY</v>
      </c>
      <c r="G290" s="7">
        <v>51.852218999999998</v>
      </c>
      <c r="H290" s="7">
        <v>1000</v>
      </c>
      <c r="I290" s="5">
        <v>43103</v>
      </c>
      <c r="J290" s="9">
        <v>54.761749000000002</v>
      </c>
      <c r="K290" s="9">
        <f t="shared" si="12"/>
        <v>1056.1119669729082</v>
      </c>
      <c r="L290" s="10">
        <f t="shared" si="13"/>
        <v>5.6111966972908246E-2</v>
      </c>
      <c r="M290" s="10">
        <f t="shared" si="14"/>
        <v>-5.6111966972908246E-2</v>
      </c>
      <c r="N290" s="6">
        <f>DATEDIF(A290, I290, "d")</f>
        <v>33</v>
      </c>
    </row>
    <row r="291" spans="1:14" ht="14.25">
      <c r="A291" s="5">
        <v>43073</v>
      </c>
      <c r="B291" s="6" t="s">
        <v>1899</v>
      </c>
      <c r="C291" s="6" t="s">
        <v>1900</v>
      </c>
      <c r="D291" s="17">
        <v>1933321100</v>
      </c>
      <c r="E291" s="6" t="s">
        <v>16</v>
      </c>
      <c r="F291" s="6" t="str">
        <f>IF(E291="BUY", "SELL", IF(E291="SELL", "BUY", ""))</f>
        <v>SELL</v>
      </c>
      <c r="G291" s="7">
        <v>59.976089000000002</v>
      </c>
      <c r="H291" s="7">
        <v>1000</v>
      </c>
      <c r="I291" s="11">
        <v>43684</v>
      </c>
      <c r="J291" s="9">
        <v>42.731239000000002</v>
      </c>
      <c r="K291" s="9">
        <f t="shared" si="12"/>
        <v>712.47124833364842</v>
      </c>
      <c r="L291" s="10">
        <f t="shared" si="13"/>
        <v>0.28752875166635156</v>
      </c>
      <c r="M291" s="10">
        <f t="shared" si="14"/>
        <v>-0.28752875166635156</v>
      </c>
      <c r="N291" s="6">
        <f>DATEDIF(A291, I291, "d")</f>
        <v>611</v>
      </c>
    </row>
    <row r="292" spans="1:14" ht="14.25">
      <c r="A292" s="5">
        <v>43075</v>
      </c>
      <c r="B292" s="6" t="s">
        <v>1901</v>
      </c>
      <c r="C292" s="6" t="s">
        <v>1902</v>
      </c>
      <c r="D292" s="17">
        <v>1734216446</v>
      </c>
      <c r="E292" s="6" t="s">
        <v>16</v>
      </c>
      <c r="F292" s="6" t="str">
        <f>IF(E292="BUY", "SELL", IF(E292="SELL", "BUY", ""))</f>
        <v>SELL</v>
      </c>
      <c r="G292" s="7">
        <v>8.4264949999999992</v>
      </c>
      <c r="H292" s="7">
        <v>1000</v>
      </c>
      <c r="I292" s="11">
        <v>43168</v>
      </c>
      <c r="J292" s="9">
        <v>7.4684790000000003</v>
      </c>
      <c r="K292" s="9">
        <f t="shared" si="12"/>
        <v>886.30907631227467</v>
      </c>
      <c r="L292" s="10">
        <f t="shared" si="13"/>
        <v>0.11369092368772533</v>
      </c>
      <c r="M292" s="10">
        <f t="shared" si="14"/>
        <v>-0.11369092368772533</v>
      </c>
      <c r="N292" s="6">
        <f>DATEDIF(A292, I292, "d")</f>
        <v>93</v>
      </c>
    </row>
    <row r="293" spans="1:14" ht="14.25">
      <c r="A293" s="5">
        <v>43080</v>
      </c>
      <c r="B293" s="6" t="s">
        <v>1436</v>
      </c>
      <c r="C293" s="6" t="s">
        <v>1437</v>
      </c>
      <c r="D293" s="17">
        <v>160869936</v>
      </c>
      <c r="E293" s="6" t="s">
        <v>16</v>
      </c>
      <c r="F293" s="6" t="str">
        <f>IF(E293="BUY", "SELL", IF(E293="SELL", "BUY", ""))</f>
        <v>SELL</v>
      </c>
      <c r="G293" s="7">
        <v>12.54</v>
      </c>
      <c r="H293" s="7">
        <v>1000</v>
      </c>
      <c r="I293" s="11">
        <v>43249</v>
      </c>
      <c r="J293" s="9">
        <v>15.84</v>
      </c>
      <c r="K293" s="9">
        <f t="shared" si="12"/>
        <v>1263.1578947368423</v>
      </c>
      <c r="L293" s="10">
        <f t="shared" si="13"/>
        <v>-0.26315789473684231</v>
      </c>
      <c r="M293" s="10">
        <f t="shared" si="14"/>
        <v>0.26315789473684231</v>
      </c>
      <c r="N293" s="6">
        <f>DATEDIF(A293, I293, "d")</f>
        <v>169</v>
      </c>
    </row>
    <row r="294" spans="1:14" ht="14.25">
      <c r="A294" s="5">
        <v>43081</v>
      </c>
      <c r="B294" s="6" t="s">
        <v>827</v>
      </c>
      <c r="C294" s="6" t="s">
        <v>828</v>
      </c>
      <c r="D294" s="17">
        <v>161839755</v>
      </c>
      <c r="E294" s="6" t="s">
        <v>16</v>
      </c>
      <c r="F294" s="6" t="str">
        <f>IF(E294="BUY", "SELL", IF(E294="SELL", "BUY", ""))</f>
        <v>SELL</v>
      </c>
      <c r="G294" s="7">
        <v>99.599997999999999</v>
      </c>
      <c r="H294" s="7">
        <v>1000</v>
      </c>
      <c r="I294" s="5">
        <v>43167</v>
      </c>
      <c r="J294" s="9">
        <v>80.849997999999999</v>
      </c>
      <c r="K294" s="9">
        <f t="shared" si="12"/>
        <v>811.7469841716262</v>
      </c>
      <c r="L294" s="10">
        <f t="shared" si="13"/>
        <v>0.18825301582837381</v>
      </c>
      <c r="M294" s="10">
        <f t="shared" si="14"/>
        <v>-0.18825301582837381</v>
      </c>
      <c r="N294" s="6">
        <f>DATEDIF(A294, I294, "d")</f>
        <v>86</v>
      </c>
    </row>
    <row r="295" spans="1:14" ht="14.25">
      <c r="A295" s="5">
        <v>43083</v>
      </c>
      <c r="B295" s="6" t="s">
        <v>1925</v>
      </c>
      <c r="C295" s="6" t="s">
        <v>1926</v>
      </c>
      <c r="D295" s="17">
        <v>20565272</v>
      </c>
      <c r="E295" s="6" t="s">
        <v>19</v>
      </c>
      <c r="F295" s="6" t="str">
        <f>IF(E295="BUY", "SELL", IF(E295="SELL", "BUY", ""))</f>
        <v>BUY</v>
      </c>
      <c r="G295" s="7">
        <v>2484</v>
      </c>
      <c r="H295" s="7">
        <v>1000</v>
      </c>
      <c r="I295" s="11">
        <v>44727</v>
      </c>
      <c r="J295" s="9">
        <v>8</v>
      </c>
      <c r="K295" s="9">
        <f t="shared" si="12"/>
        <v>3.2206119162640903</v>
      </c>
      <c r="L295" s="10">
        <f t="shared" si="13"/>
        <v>-0.99677938808373601</v>
      </c>
      <c r="M295" s="10">
        <f t="shared" si="14"/>
        <v>0.99677938808373601</v>
      </c>
      <c r="N295" s="6">
        <f>DATEDIF(A295, I295, "d")</f>
        <v>1644</v>
      </c>
    </row>
    <row r="296" spans="1:14" ht="14.25">
      <c r="A296" s="5">
        <v>43084</v>
      </c>
      <c r="B296" s="6" t="s">
        <v>1927</v>
      </c>
      <c r="C296" s="6" t="s">
        <v>1928</v>
      </c>
      <c r="D296" s="17">
        <v>228312272</v>
      </c>
      <c r="E296" s="6" t="s">
        <v>19</v>
      </c>
      <c r="F296" s="6" t="str">
        <f>IF(E296="BUY", "SELL", IF(E296="SELL", "BUY", ""))</f>
        <v>BUY</v>
      </c>
      <c r="G296" s="7">
        <v>57.400002000000001</v>
      </c>
      <c r="H296" s="7">
        <v>1000</v>
      </c>
      <c r="I296" s="11">
        <v>44727</v>
      </c>
      <c r="J296" s="9">
        <v>43.540000999999997</v>
      </c>
      <c r="K296" s="9">
        <f t="shared" si="12"/>
        <v>758.53657635761044</v>
      </c>
      <c r="L296" s="10">
        <f t="shared" si="13"/>
        <v>-0.24146342364238957</v>
      </c>
      <c r="M296" s="10">
        <f t="shared" si="14"/>
        <v>0.24146342364238957</v>
      </c>
      <c r="N296" s="6">
        <f>DATEDIF(A296, I296, "d")</f>
        <v>1643</v>
      </c>
    </row>
    <row r="297" spans="1:14" ht="14.25">
      <c r="A297" s="5">
        <v>43087</v>
      </c>
      <c r="B297" s="6" t="s">
        <v>149</v>
      </c>
      <c r="C297" s="6" t="s">
        <v>150</v>
      </c>
      <c r="D297" s="17">
        <v>906246745</v>
      </c>
      <c r="E297" s="6" t="s">
        <v>16</v>
      </c>
      <c r="F297" s="6" t="str">
        <f>IF(E297="BUY", "SELL", IF(E297="SELL", "BUY", ""))</f>
        <v>SELL</v>
      </c>
      <c r="G297" s="7">
        <v>23.223064000000001</v>
      </c>
      <c r="H297" s="7">
        <v>1000</v>
      </c>
      <c r="I297" s="5">
        <v>43207</v>
      </c>
      <c r="J297" s="9">
        <v>17.859411000000001</v>
      </c>
      <c r="K297" s="9">
        <f t="shared" si="12"/>
        <v>769.03766875895451</v>
      </c>
      <c r="L297" s="10">
        <f t="shared" si="13"/>
        <v>0.23096233124104548</v>
      </c>
      <c r="M297" s="10">
        <f t="shared" si="14"/>
        <v>-0.23096233124104548</v>
      </c>
      <c r="N297" s="6">
        <f>DATEDIF(A297, I297, "d")</f>
        <v>120</v>
      </c>
    </row>
    <row r="298" spans="1:14" ht="14.25">
      <c r="A298" s="5">
        <v>43089</v>
      </c>
      <c r="B298" s="6" t="s">
        <v>1933</v>
      </c>
      <c r="C298" s="6" t="s">
        <v>1934</v>
      </c>
      <c r="D298" s="17">
        <v>101993346</v>
      </c>
      <c r="E298" s="6" t="s">
        <v>19</v>
      </c>
      <c r="F298" s="6" t="str">
        <f>IF(E298="BUY", "SELL", IF(E298="SELL", "BUY", ""))</f>
        <v>BUY</v>
      </c>
      <c r="G298" s="7">
        <v>8.9499999999999993</v>
      </c>
      <c r="H298" s="7">
        <v>1000</v>
      </c>
      <c r="I298" s="11">
        <v>44727</v>
      </c>
      <c r="J298" s="9">
        <v>5.73</v>
      </c>
      <c r="K298" s="9">
        <f t="shared" si="12"/>
        <v>640.22346368715091</v>
      </c>
      <c r="L298" s="10">
        <f t="shared" si="13"/>
        <v>-0.35977653631284912</v>
      </c>
      <c r="M298" s="10">
        <f t="shared" si="14"/>
        <v>0.35977653631284912</v>
      </c>
      <c r="N298" s="6">
        <f>DATEDIF(A298, I298, "d")</f>
        <v>1638</v>
      </c>
    </row>
    <row r="299" spans="1:14" ht="14.25">
      <c r="A299" s="5">
        <v>43089</v>
      </c>
      <c r="B299" s="6" t="s">
        <v>1935</v>
      </c>
      <c r="C299" s="6" t="s">
        <v>1936</v>
      </c>
      <c r="D299" s="17">
        <v>1885043632</v>
      </c>
      <c r="E299" s="6" t="s">
        <v>16</v>
      </c>
      <c r="F299" s="6" t="str">
        <f>IF(E299="BUY", "SELL", IF(E299="SELL", "BUY", ""))</f>
        <v>SELL</v>
      </c>
      <c r="G299" s="7">
        <v>12.228062</v>
      </c>
      <c r="H299" s="7">
        <v>1000</v>
      </c>
      <c r="I299" s="11">
        <v>44089</v>
      </c>
      <c r="J299" s="9">
        <v>14.819290000000001</v>
      </c>
      <c r="K299" s="9">
        <f t="shared" si="12"/>
        <v>1211.9083138440092</v>
      </c>
      <c r="L299" s="10">
        <f t="shared" si="13"/>
        <v>-0.21190831384400918</v>
      </c>
      <c r="M299" s="10">
        <f t="shared" si="14"/>
        <v>0.21190831384400918</v>
      </c>
      <c r="N299" s="6">
        <f>DATEDIF(A299, I299, "d")</f>
        <v>1000</v>
      </c>
    </row>
    <row r="300" spans="1:14" ht="14.25">
      <c r="A300" s="5">
        <v>43089</v>
      </c>
      <c r="B300" s="6" t="s">
        <v>1939</v>
      </c>
      <c r="C300" s="6" t="s">
        <v>1940</v>
      </c>
      <c r="D300" s="17">
        <v>1163577996</v>
      </c>
      <c r="E300" s="6" t="s">
        <v>16</v>
      </c>
      <c r="F300" s="6" t="str">
        <f>IF(E300="BUY", "SELL", IF(E300="SELL", "BUY", ""))</f>
        <v>SELL</v>
      </c>
      <c r="G300" s="7">
        <v>15.824999999999999</v>
      </c>
      <c r="H300" s="7">
        <v>1000</v>
      </c>
      <c r="I300" s="11">
        <v>43187</v>
      </c>
      <c r="J300" s="9">
        <v>24.85</v>
      </c>
      <c r="K300" s="9">
        <f t="shared" si="12"/>
        <v>1570.3001579778831</v>
      </c>
      <c r="L300" s="10">
        <f t="shared" si="13"/>
        <v>-0.57030015797788314</v>
      </c>
      <c r="M300" s="10">
        <f t="shared" si="14"/>
        <v>0.57030015797788314</v>
      </c>
      <c r="N300" s="6">
        <f>DATEDIF(A300, I300, "d")</f>
        <v>98</v>
      </c>
    </row>
    <row r="301" spans="1:14" ht="14.25">
      <c r="A301" s="5">
        <v>43103</v>
      </c>
      <c r="B301" s="6" t="s">
        <v>671</v>
      </c>
      <c r="C301" s="6" t="s">
        <v>672</v>
      </c>
      <c r="D301" s="17">
        <v>1721132100</v>
      </c>
      <c r="E301" s="6" t="s">
        <v>16</v>
      </c>
      <c r="F301" s="6" t="str">
        <f>IF(E301="BUY", "SELL", IF(E301="SELL", "BUY", ""))</f>
        <v>SELL</v>
      </c>
      <c r="G301" s="7">
        <v>54.761749000000002</v>
      </c>
      <c r="H301" s="7">
        <v>1000</v>
      </c>
      <c r="I301" s="5">
        <v>43553</v>
      </c>
      <c r="J301" s="9">
        <v>49.293888000000003</v>
      </c>
      <c r="K301" s="9">
        <f t="shared" si="12"/>
        <v>900.15181947530573</v>
      </c>
      <c r="L301" s="10">
        <f t="shared" si="13"/>
        <v>9.9848180524694269E-2</v>
      </c>
      <c r="M301" s="10">
        <f t="shared" si="14"/>
        <v>-9.9848180524694269E-2</v>
      </c>
      <c r="N301" s="6">
        <f>DATEDIF(A301, I301, "d")</f>
        <v>450</v>
      </c>
    </row>
    <row r="302" spans="1:14" ht="14.25">
      <c r="A302" s="5">
        <v>43105</v>
      </c>
      <c r="B302" s="6" t="s">
        <v>1947</v>
      </c>
      <c r="C302" s="6" t="s">
        <v>1948</v>
      </c>
      <c r="D302" s="17">
        <v>1430391241</v>
      </c>
      <c r="E302" s="6" t="s">
        <v>19</v>
      </c>
      <c r="F302" s="6" t="str">
        <f>IF(E302="BUY", "SELL", IF(E302="SELL", "BUY", ""))</f>
        <v>BUY</v>
      </c>
      <c r="G302" s="7">
        <v>9.5698190000000007</v>
      </c>
      <c r="H302" s="7">
        <v>1000</v>
      </c>
      <c r="I302" s="11">
        <v>44727</v>
      </c>
      <c r="J302" s="9">
        <v>8.5365490000000008</v>
      </c>
      <c r="K302" s="9">
        <f t="shared" si="12"/>
        <v>892.02826093158092</v>
      </c>
      <c r="L302" s="10">
        <f t="shared" si="13"/>
        <v>-0.10797173906841909</v>
      </c>
      <c r="M302" s="10">
        <f t="shared" si="14"/>
        <v>0.10797173906841909</v>
      </c>
      <c r="N302" s="6">
        <f>DATEDIF(A302, I302, "d")</f>
        <v>1622</v>
      </c>
    </row>
    <row r="303" spans="1:14" ht="14.25">
      <c r="A303" s="5">
        <v>43109</v>
      </c>
      <c r="B303" s="6" t="s">
        <v>1957</v>
      </c>
      <c r="C303" s="6" t="s">
        <v>1958</v>
      </c>
      <c r="D303" s="17">
        <v>102750464</v>
      </c>
      <c r="E303" s="6" t="s">
        <v>19</v>
      </c>
      <c r="F303" s="6" t="str">
        <f>IF(E303="BUY", "SELL", IF(E303="SELL", "BUY", ""))</f>
        <v>BUY</v>
      </c>
      <c r="G303" s="7">
        <v>34.799999</v>
      </c>
      <c r="H303" s="7">
        <v>1000</v>
      </c>
      <c r="I303" s="11">
        <v>44727</v>
      </c>
      <c r="J303" s="9">
        <v>8.7799999999999994</v>
      </c>
      <c r="K303" s="9">
        <f t="shared" si="12"/>
        <v>252.2988578246798</v>
      </c>
      <c r="L303" s="10">
        <f t="shared" si="13"/>
        <v>-0.74770114217532024</v>
      </c>
      <c r="M303" s="10">
        <f t="shared" si="14"/>
        <v>0.74770114217532024</v>
      </c>
      <c r="N303" s="6">
        <f>DATEDIF(A303, I303, "d")</f>
        <v>1618</v>
      </c>
    </row>
    <row r="304" spans="1:14" ht="14.25">
      <c r="A304" s="5">
        <v>43111</v>
      </c>
      <c r="B304" s="6" t="s">
        <v>775</v>
      </c>
      <c r="C304" s="6" t="s">
        <v>776</v>
      </c>
      <c r="D304" s="17">
        <v>1151677392</v>
      </c>
      <c r="E304" s="6" t="s">
        <v>16</v>
      </c>
      <c r="F304" s="6" t="str">
        <f>IF(E304="BUY", "SELL", IF(E304="SELL", "BUY", ""))</f>
        <v>SELL</v>
      </c>
      <c r="G304" s="7">
        <v>111.402885</v>
      </c>
      <c r="H304" s="7">
        <v>1000</v>
      </c>
      <c r="I304" s="11">
        <v>43838</v>
      </c>
      <c r="J304" s="9">
        <v>39.697929000000002</v>
      </c>
      <c r="K304" s="9">
        <f t="shared" si="12"/>
        <v>356.34560990049766</v>
      </c>
      <c r="L304" s="10">
        <f t="shared" si="13"/>
        <v>0.64365439009950232</v>
      </c>
      <c r="M304" s="10">
        <f t="shared" si="14"/>
        <v>-0.64365439009950232</v>
      </c>
      <c r="N304" s="6">
        <f>DATEDIF(A304, I304, "d")</f>
        <v>727</v>
      </c>
    </row>
    <row r="305" spans="1:14" ht="14.25">
      <c r="A305" s="5">
        <v>43111</v>
      </c>
      <c r="B305" s="6" t="s">
        <v>285</v>
      </c>
      <c r="C305" s="6" t="s">
        <v>286</v>
      </c>
      <c r="D305" s="17">
        <v>554891866</v>
      </c>
      <c r="E305" s="6" t="s">
        <v>16</v>
      </c>
      <c r="F305" s="6" t="str">
        <f>IF(E305="BUY", "SELL", IF(E305="SELL", "BUY", ""))</f>
        <v>SELL</v>
      </c>
      <c r="G305" s="7">
        <v>14.44</v>
      </c>
      <c r="H305" s="7">
        <v>1000</v>
      </c>
      <c r="I305" s="11">
        <v>44727</v>
      </c>
      <c r="J305" s="9">
        <v>9.08</v>
      </c>
      <c r="K305" s="9">
        <f t="shared" si="12"/>
        <v>628.80886426592804</v>
      </c>
      <c r="L305" s="10">
        <f t="shared" si="13"/>
        <v>0.37119113573407198</v>
      </c>
      <c r="M305" s="10">
        <f t="shared" si="14"/>
        <v>-0.37119113573407198</v>
      </c>
      <c r="N305" s="6">
        <f>DATEDIF(A305, I305, "d")</f>
        <v>1616</v>
      </c>
    </row>
    <row r="306" spans="1:14" ht="14.25">
      <c r="A306" s="5">
        <v>43111</v>
      </c>
      <c r="B306" s="6" t="s">
        <v>1967</v>
      </c>
      <c r="C306" s="6" t="s">
        <v>1968</v>
      </c>
      <c r="D306" s="17">
        <v>1646441235</v>
      </c>
      <c r="E306" s="6" t="s">
        <v>16</v>
      </c>
      <c r="F306" s="6" t="str">
        <f>IF(E306="BUY", "SELL", IF(E306="SELL", "BUY", ""))</f>
        <v>SELL</v>
      </c>
      <c r="G306" s="7">
        <v>14.36</v>
      </c>
      <c r="H306" s="7">
        <v>1000</v>
      </c>
      <c r="I306" s="11">
        <v>44727</v>
      </c>
      <c r="J306" s="9">
        <v>8.99</v>
      </c>
      <c r="K306" s="9">
        <f t="shared" si="12"/>
        <v>626.04456824512545</v>
      </c>
      <c r="L306" s="10">
        <f t="shared" si="13"/>
        <v>0.37395543175487456</v>
      </c>
      <c r="M306" s="10">
        <f t="shared" si="14"/>
        <v>-0.37395543175487456</v>
      </c>
      <c r="N306" s="6">
        <f>DATEDIF(A306, I306, "d")</f>
        <v>1616</v>
      </c>
    </row>
    <row r="307" spans="1:14" ht="14.25">
      <c r="A307" s="5">
        <v>43116</v>
      </c>
      <c r="B307" s="6" t="s">
        <v>1972</v>
      </c>
      <c r="C307" s="6" t="s">
        <v>1973</v>
      </c>
      <c r="D307" s="17">
        <v>422274177</v>
      </c>
      <c r="E307" s="6" t="s">
        <v>19</v>
      </c>
      <c r="F307" s="6" t="str">
        <f>IF(E307="BUY", "SELL", IF(E307="SELL", "BUY", ""))</f>
        <v>BUY</v>
      </c>
      <c r="G307" s="7">
        <v>12.6</v>
      </c>
      <c r="H307" s="7">
        <v>1000</v>
      </c>
      <c r="I307" s="11">
        <v>44727</v>
      </c>
      <c r="J307" s="9">
        <v>5.99</v>
      </c>
      <c r="K307" s="9">
        <f t="shared" si="12"/>
        <v>475.39682539682542</v>
      </c>
      <c r="L307" s="10">
        <f t="shared" si="13"/>
        <v>-0.52460317460317463</v>
      </c>
      <c r="M307" s="10">
        <f t="shared" si="14"/>
        <v>0.52460317460317463</v>
      </c>
      <c r="N307" s="6">
        <f>DATEDIF(A307, I307, "d")</f>
        <v>1611</v>
      </c>
    </row>
    <row r="308" spans="1:14" ht="14.25">
      <c r="A308" s="5">
        <v>43117</v>
      </c>
      <c r="B308" s="6" t="s">
        <v>1550</v>
      </c>
      <c r="C308" s="6" t="s">
        <v>1551</v>
      </c>
      <c r="D308" s="17">
        <v>1281169920</v>
      </c>
      <c r="E308" s="6" t="s">
        <v>19</v>
      </c>
      <c r="F308" s="6" t="str">
        <f>IF(E308="BUY", "SELL", IF(E308="SELL", "BUY", ""))</f>
        <v>BUY</v>
      </c>
      <c r="G308" s="7">
        <v>9.3881289999999993</v>
      </c>
      <c r="H308" s="7">
        <v>1000</v>
      </c>
      <c r="I308" s="11">
        <v>44727</v>
      </c>
      <c r="J308" s="9">
        <v>6.8355129999999997</v>
      </c>
      <c r="K308" s="9">
        <f t="shared" si="12"/>
        <v>728.10173358291092</v>
      </c>
      <c r="L308" s="10">
        <f t="shared" si="13"/>
        <v>-0.27189826641708909</v>
      </c>
      <c r="M308" s="10">
        <f t="shared" si="14"/>
        <v>0.27189826641708909</v>
      </c>
      <c r="N308" s="6">
        <f>DATEDIF(A308, I308, "d")</f>
        <v>1610</v>
      </c>
    </row>
    <row r="309" spans="1:14" ht="14.25">
      <c r="A309" s="5">
        <v>43118</v>
      </c>
      <c r="B309" s="6" t="s">
        <v>1976</v>
      </c>
      <c r="C309" s="6" t="s">
        <v>1977</v>
      </c>
      <c r="D309" s="17">
        <v>1333845408</v>
      </c>
      <c r="E309" s="6" t="s">
        <v>19</v>
      </c>
      <c r="F309" s="6" t="str">
        <f>IF(E309="BUY", "SELL", IF(E309="SELL", "BUY", ""))</f>
        <v>BUY</v>
      </c>
      <c r="G309" s="7">
        <v>43.223754999999997</v>
      </c>
      <c r="H309" s="7">
        <v>1000</v>
      </c>
      <c r="I309" s="11">
        <v>44589</v>
      </c>
      <c r="J309" s="9">
        <v>36.991016000000002</v>
      </c>
      <c r="K309" s="9">
        <f t="shared" si="12"/>
        <v>855.80292596050492</v>
      </c>
      <c r="L309" s="10">
        <f t="shared" si="13"/>
        <v>-0.14419707403949508</v>
      </c>
      <c r="M309" s="10">
        <f t="shared" si="14"/>
        <v>0.14419707403949508</v>
      </c>
      <c r="N309" s="6">
        <f>DATEDIF(A309, I309, "d")</f>
        <v>1471</v>
      </c>
    </row>
    <row r="310" spans="1:14" ht="14.25">
      <c r="A310" s="5">
        <v>43119</v>
      </c>
      <c r="B310" s="6" t="s">
        <v>1735</v>
      </c>
      <c r="C310" s="6" t="s">
        <v>1736</v>
      </c>
      <c r="D310" s="17">
        <v>628741080</v>
      </c>
      <c r="E310" s="6" t="s">
        <v>19</v>
      </c>
      <c r="F310" s="6" t="str">
        <f>IF(E310="BUY", "SELL", IF(E310="SELL", "BUY", ""))</f>
        <v>BUY</v>
      </c>
      <c r="G310" s="7">
        <v>9.5842299999999998</v>
      </c>
      <c r="H310" s="7">
        <v>1000</v>
      </c>
      <c r="I310" s="11">
        <v>44727</v>
      </c>
      <c r="J310" s="9">
        <v>3.77963</v>
      </c>
      <c r="K310" s="9">
        <f t="shared" si="12"/>
        <v>394.35927560169154</v>
      </c>
      <c r="L310" s="10">
        <f t="shared" si="13"/>
        <v>-0.60564072439830852</v>
      </c>
      <c r="M310" s="10">
        <f t="shared" si="14"/>
        <v>0.60564072439830852</v>
      </c>
      <c r="N310" s="6">
        <f>DATEDIF(A310, I310, "d")</f>
        <v>1608</v>
      </c>
    </row>
    <row r="311" spans="1:14" ht="14.25">
      <c r="A311" s="5">
        <v>43123</v>
      </c>
      <c r="B311" s="6" t="s">
        <v>1979</v>
      </c>
      <c r="C311" s="6" t="s">
        <v>1980</v>
      </c>
      <c r="D311" s="17">
        <v>1891316784</v>
      </c>
      <c r="E311" s="6" t="s">
        <v>19</v>
      </c>
      <c r="F311" s="6" t="str">
        <f>IF(E311="BUY", "SELL", IF(E311="SELL", "BUY", ""))</f>
        <v>BUY</v>
      </c>
      <c r="G311" s="7">
        <v>17.206354000000001</v>
      </c>
      <c r="H311" s="7">
        <v>1000</v>
      </c>
      <c r="I311" s="11">
        <v>44727</v>
      </c>
      <c r="J311" s="9">
        <v>33.439999</v>
      </c>
      <c r="K311" s="9">
        <f t="shared" si="12"/>
        <v>1943.4680351223737</v>
      </c>
      <c r="L311" s="10">
        <f t="shared" si="13"/>
        <v>0.94346803512237376</v>
      </c>
      <c r="M311" s="10">
        <f t="shared" si="14"/>
        <v>-0.94346803512237376</v>
      </c>
      <c r="N311" s="6">
        <f>DATEDIF(A311, I311, "d")</f>
        <v>1604</v>
      </c>
    </row>
    <row r="312" spans="1:14" ht="14.25">
      <c r="A312" s="5">
        <v>43124</v>
      </c>
      <c r="B312" s="6" t="s">
        <v>1983</v>
      </c>
      <c r="C312" s="6" t="s">
        <v>1984</v>
      </c>
      <c r="D312" s="17">
        <v>44264178</v>
      </c>
      <c r="E312" s="6" t="s">
        <v>16</v>
      </c>
      <c r="F312" s="6" t="str">
        <f>IF(E312="BUY", "SELL", IF(E312="SELL", "BUY", ""))</f>
        <v>SELL</v>
      </c>
      <c r="G312" s="7">
        <v>8.82</v>
      </c>
      <c r="H312" s="7">
        <v>1000</v>
      </c>
      <c r="I312" s="11">
        <v>44727</v>
      </c>
      <c r="J312" s="9">
        <v>4.1500000000000004</v>
      </c>
      <c r="K312" s="9">
        <f t="shared" si="12"/>
        <v>470.52154195011343</v>
      </c>
      <c r="L312" s="10">
        <f t="shared" si="13"/>
        <v>0.52947845804988647</v>
      </c>
      <c r="M312" s="10">
        <f t="shared" si="14"/>
        <v>-0.52947845804988647</v>
      </c>
      <c r="N312" s="6">
        <f>DATEDIF(A312, I312, "d")</f>
        <v>1603</v>
      </c>
    </row>
    <row r="313" spans="1:14" ht="14.25">
      <c r="A313" s="5">
        <v>43131</v>
      </c>
      <c r="B313" s="6" t="s">
        <v>1991</v>
      </c>
      <c r="C313" s="6" t="s">
        <v>1992</v>
      </c>
      <c r="D313" s="17">
        <v>1881008520</v>
      </c>
      <c r="E313" s="6" t="s">
        <v>16</v>
      </c>
      <c r="F313" s="6" t="str">
        <f>IF(E313="BUY", "SELL", IF(E313="SELL", "BUY", ""))</f>
        <v>SELL</v>
      </c>
      <c r="G313" s="7">
        <v>73.739999999999995</v>
      </c>
      <c r="H313" s="7">
        <v>1000</v>
      </c>
      <c r="I313" s="11">
        <v>44727</v>
      </c>
      <c r="J313" s="9">
        <v>61.21</v>
      </c>
      <c r="K313" s="9">
        <f t="shared" si="12"/>
        <v>830.07865473284517</v>
      </c>
      <c r="L313" s="10">
        <f t="shared" si="13"/>
        <v>0.16992134526715483</v>
      </c>
      <c r="M313" s="10">
        <f t="shared" si="14"/>
        <v>-0.16992134526715483</v>
      </c>
      <c r="N313" s="6">
        <f>DATEDIF(A313, I313, "d")</f>
        <v>1596</v>
      </c>
    </row>
    <row r="314" spans="1:14" ht="14.25">
      <c r="A314" s="5">
        <v>43132</v>
      </c>
      <c r="B314" s="6" t="s">
        <v>1993</v>
      </c>
      <c r="C314" s="6" t="s">
        <v>1994</v>
      </c>
      <c r="D314" s="17">
        <v>100838028</v>
      </c>
      <c r="E314" s="6" t="s">
        <v>19</v>
      </c>
      <c r="F314" s="6" t="str">
        <f>IF(E314="BUY", "SELL", IF(E314="SELL", "BUY", ""))</f>
        <v>BUY</v>
      </c>
      <c r="G314" s="7">
        <v>9.9310530000000004</v>
      </c>
      <c r="H314" s="7">
        <v>1000</v>
      </c>
      <c r="I314" s="11">
        <v>44727</v>
      </c>
      <c r="J314" s="9">
        <v>3.94</v>
      </c>
      <c r="K314" s="9">
        <f t="shared" si="12"/>
        <v>396.73537136494991</v>
      </c>
      <c r="L314" s="10">
        <f t="shared" si="13"/>
        <v>-0.60326462863505004</v>
      </c>
      <c r="M314" s="10">
        <f t="shared" si="14"/>
        <v>0.60326462863505004</v>
      </c>
      <c r="N314" s="6">
        <f>DATEDIF(A314, I314, "d")</f>
        <v>1595</v>
      </c>
    </row>
    <row r="315" spans="1:14" ht="14.25">
      <c r="A315" s="5">
        <v>43132</v>
      </c>
      <c r="B315" s="6" t="s">
        <v>37</v>
      </c>
      <c r="C315" s="6" t="s">
        <v>38</v>
      </c>
      <c r="D315" s="17">
        <v>1394593920</v>
      </c>
      <c r="E315" s="6" t="s">
        <v>16</v>
      </c>
      <c r="F315" s="6" t="str">
        <f>IF(E315="BUY", "SELL", IF(E315="SELL", "BUY", ""))</f>
        <v>SELL</v>
      </c>
      <c r="G315" s="7">
        <v>37.650002000000001</v>
      </c>
      <c r="H315" s="7">
        <v>1000</v>
      </c>
      <c r="I315" s="11">
        <v>44727</v>
      </c>
      <c r="J315" s="9">
        <v>16.829999999999998</v>
      </c>
      <c r="K315" s="9">
        <f t="shared" si="12"/>
        <v>447.01192844558142</v>
      </c>
      <c r="L315" s="10">
        <f t="shared" si="13"/>
        <v>0.55298807155441865</v>
      </c>
      <c r="M315" s="10">
        <f t="shared" si="14"/>
        <v>-0.55298807155441865</v>
      </c>
      <c r="N315" s="6">
        <f>DATEDIF(A315, I315, "d")</f>
        <v>1595</v>
      </c>
    </row>
    <row r="316" spans="1:14" ht="14.25">
      <c r="A316" s="5">
        <v>43136</v>
      </c>
      <c r="B316" s="6" t="s">
        <v>2002</v>
      </c>
      <c r="C316" s="6" t="s">
        <v>2003</v>
      </c>
      <c r="D316" s="17">
        <v>1032316000</v>
      </c>
      <c r="E316" s="6" t="s">
        <v>16</v>
      </c>
      <c r="F316" s="6" t="str">
        <f>IF(E316="BUY", "SELL", IF(E316="SELL", "BUY", ""))</f>
        <v>SELL</v>
      </c>
      <c r="G316" s="7">
        <v>18.700001</v>
      </c>
      <c r="H316" s="7">
        <v>1000</v>
      </c>
      <c r="I316" s="11">
        <v>43168</v>
      </c>
      <c r="J316" s="9">
        <v>19.780000999999999</v>
      </c>
      <c r="K316" s="9">
        <f t="shared" si="12"/>
        <v>1057.7540076067376</v>
      </c>
      <c r="L316" s="10">
        <f t="shared" si="13"/>
        <v>-5.7754007606737559E-2</v>
      </c>
      <c r="M316" s="10">
        <f t="shared" si="14"/>
        <v>5.7754007606737559E-2</v>
      </c>
      <c r="N316" s="6">
        <f>DATEDIF(A316, I316, "d")</f>
        <v>32</v>
      </c>
    </row>
    <row r="317" spans="1:14" ht="14.25">
      <c r="A317" s="5">
        <v>43140</v>
      </c>
      <c r="B317" s="6" t="s">
        <v>1449</v>
      </c>
      <c r="C317" s="6" t="s">
        <v>1450</v>
      </c>
      <c r="D317" s="17">
        <v>1935737510</v>
      </c>
      <c r="E317" s="6" t="s">
        <v>19</v>
      </c>
      <c r="F317" s="6" t="str">
        <f>IF(E317="BUY", "SELL", IF(E317="SELL", "BUY", ""))</f>
        <v>BUY</v>
      </c>
      <c r="G317" s="7">
        <v>11.25</v>
      </c>
      <c r="H317" s="7">
        <v>1000</v>
      </c>
      <c r="I317" s="5">
        <v>44096</v>
      </c>
      <c r="J317" s="9">
        <v>18.870000999999998</v>
      </c>
      <c r="K317" s="9">
        <f t="shared" si="12"/>
        <v>1677.333422222222</v>
      </c>
      <c r="L317" s="10">
        <f t="shared" si="13"/>
        <v>0.67733342222222204</v>
      </c>
      <c r="M317" s="10">
        <f t="shared" si="14"/>
        <v>-0.67733342222222204</v>
      </c>
      <c r="N317" s="6">
        <f>DATEDIF(A317, I317, "d")</f>
        <v>956</v>
      </c>
    </row>
    <row r="318" spans="1:14" ht="14.25">
      <c r="A318" s="5">
        <v>43161</v>
      </c>
      <c r="B318" s="6" t="s">
        <v>2012</v>
      </c>
      <c r="C318" s="6" t="s">
        <v>2013</v>
      </c>
      <c r="D318" s="17">
        <v>708317760</v>
      </c>
      <c r="E318" s="6" t="s">
        <v>19</v>
      </c>
      <c r="F318" s="6" t="str">
        <f>IF(E318="BUY", "SELL", IF(E318="SELL", "BUY", ""))</f>
        <v>BUY</v>
      </c>
      <c r="G318" s="7">
        <v>9.4</v>
      </c>
      <c r="H318" s="7">
        <v>1000</v>
      </c>
      <c r="I318" s="11">
        <v>43490</v>
      </c>
      <c r="J318" s="9">
        <v>16.02</v>
      </c>
      <c r="K318" s="9">
        <f t="shared" si="12"/>
        <v>1704.255319148936</v>
      </c>
      <c r="L318" s="10">
        <f t="shared" si="13"/>
        <v>0.70425531914893602</v>
      </c>
      <c r="M318" s="10">
        <f t="shared" si="14"/>
        <v>-0.70425531914893602</v>
      </c>
      <c r="N318" s="6">
        <f>DATEDIF(A318, I318, "d")</f>
        <v>329</v>
      </c>
    </row>
    <row r="319" spans="1:14" ht="14.25">
      <c r="A319" s="11">
        <v>43164</v>
      </c>
      <c r="B319" s="6" t="s">
        <v>625</v>
      </c>
      <c r="C319" s="6" t="s">
        <v>626</v>
      </c>
      <c r="D319" s="17">
        <v>418240970</v>
      </c>
      <c r="E319" s="12" t="s">
        <v>16</v>
      </c>
      <c r="F319" s="13" t="str">
        <f>IF(E319="BUY", "SELL", IF(E319="SELL", "BUY", ""))</f>
        <v>SELL</v>
      </c>
      <c r="G319" s="7">
        <v>65.919678000000005</v>
      </c>
      <c r="H319" s="7">
        <v>1000</v>
      </c>
      <c r="I319" s="11">
        <v>44055</v>
      </c>
      <c r="J319" s="9">
        <v>24.827414999999998</v>
      </c>
      <c r="K319" s="9">
        <f t="shared" si="12"/>
        <v>376.63131485563378</v>
      </c>
      <c r="L319" s="10">
        <f t="shared" si="13"/>
        <v>0.62336868514436627</v>
      </c>
      <c r="M319" s="10">
        <f t="shared" si="14"/>
        <v>-0.62336868514436627</v>
      </c>
      <c r="N319" s="6">
        <f>DATEDIF(A319, I319, "d")</f>
        <v>891</v>
      </c>
    </row>
    <row r="320" spans="1:14" ht="14.25">
      <c r="A320" s="5">
        <v>43165</v>
      </c>
      <c r="B320" s="6" t="s">
        <v>1576</v>
      </c>
      <c r="C320" s="6" t="s">
        <v>1577</v>
      </c>
      <c r="D320" s="17">
        <v>494641628</v>
      </c>
      <c r="E320" s="6" t="s">
        <v>19</v>
      </c>
      <c r="F320" s="6" t="str">
        <f>IF(E320="BUY", "SELL", IF(E320="SELL", "BUY", ""))</f>
        <v>BUY</v>
      </c>
      <c r="G320" s="7">
        <v>53</v>
      </c>
      <c r="H320" s="7">
        <v>1000</v>
      </c>
      <c r="I320" s="11">
        <v>44727</v>
      </c>
      <c r="J320" s="9">
        <v>30.719999000000001</v>
      </c>
      <c r="K320" s="9">
        <f t="shared" si="12"/>
        <v>579.62262264150945</v>
      </c>
      <c r="L320" s="10">
        <f t="shared" si="13"/>
        <v>-0.42037737735849057</v>
      </c>
      <c r="M320" s="10">
        <f t="shared" si="14"/>
        <v>0.42037737735849057</v>
      </c>
      <c r="N320" s="6">
        <f>DATEDIF(A320, I320, "d")</f>
        <v>1562</v>
      </c>
    </row>
    <row r="321" spans="1:14" ht="14.25">
      <c r="A321" s="5">
        <v>43167</v>
      </c>
      <c r="B321" s="6" t="s">
        <v>827</v>
      </c>
      <c r="C321" s="6" t="s">
        <v>828</v>
      </c>
      <c r="D321" s="17">
        <v>161839755</v>
      </c>
      <c r="E321" s="6" t="s">
        <v>19</v>
      </c>
      <c r="F321" s="6" t="str">
        <f>IF(E321="BUY", "SELL", IF(E321="SELL", "BUY", ""))</f>
        <v>BUY</v>
      </c>
      <c r="G321" s="7">
        <v>80.849997999999999</v>
      </c>
      <c r="H321" s="7">
        <v>1000</v>
      </c>
      <c r="I321" s="11">
        <v>44727</v>
      </c>
      <c r="J321" s="9">
        <v>3.05</v>
      </c>
      <c r="K321" s="9">
        <f t="shared" si="12"/>
        <v>37.724181514512836</v>
      </c>
      <c r="L321" s="10">
        <f t="shared" si="13"/>
        <v>-0.96227581848548716</v>
      </c>
      <c r="M321" s="10">
        <f t="shared" si="14"/>
        <v>0.96227581848548716</v>
      </c>
      <c r="N321" s="6">
        <f>DATEDIF(A321, I321, "d")</f>
        <v>1560</v>
      </c>
    </row>
    <row r="322" spans="1:14" ht="14.25">
      <c r="A322" s="5">
        <v>43168</v>
      </c>
      <c r="B322" s="6" t="s">
        <v>2020</v>
      </c>
      <c r="C322" s="6" t="s">
        <v>2021</v>
      </c>
      <c r="D322" s="17">
        <v>428169000</v>
      </c>
      <c r="E322" s="6" t="s">
        <v>16</v>
      </c>
      <c r="F322" s="6" t="str">
        <f>IF(E322="BUY", "SELL", IF(E322="SELL", "BUY", ""))</f>
        <v>SELL</v>
      </c>
      <c r="G322" s="7">
        <v>3.6</v>
      </c>
      <c r="H322" s="7">
        <v>1000</v>
      </c>
      <c r="I322" s="5">
        <v>43368</v>
      </c>
      <c r="J322" s="9">
        <v>13</v>
      </c>
      <c r="K322" s="9">
        <f t="shared" si="12"/>
        <v>3611.1111111111109</v>
      </c>
      <c r="L322" s="10">
        <f t="shared" si="13"/>
        <v>-2.6111111111111107</v>
      </c>
      <c r="M322" s="10">
        <f t="shared" si="14"/>
        <v>2.6111111111111107</v>
      </c>
      <c r="N322" s="6">
        <f>DATEDIF(A322, I322, "d")</f>
        <v>200</v>
      </c>
    </row>
    <row r="323" spans="1:14" ht="14.25">
      <c r="A323" s="5">
        <v>43168</v>
      </c>
      <c r="B323" s="6" t="s">
        <v>1047</v>
      </c>
      <c r="C323" s="6" t="s">
        <v>1048</v>
      </c>
      <c r="D323" s="17">
        <v>1860274560</v>
      </c>
      <c r="E323" s="6" t="s">
        <v>19</v>
      </c>
      <c r="F323" s="6" t="str">
        <f>IF(E323="BUY", "SELL", IF(E323="SELL", "BUY", ""))</f>
        <v>BUY</v>
      </c>
      <c r="G323" s="7">
        <v>17.549999</v>
      </c>
      <c r="H323" s="7">
        <v>1000</v>
      </c>
      <c r="I323" s="11">
        <v>43297</v>
      </c>
      <c r="J323" s="9">
        <v>14.65</v>
      </c>
      <c r="K323" s="9">
        <f t="shared" ref="K323:K386" si="15">(H323/G323)*J323</f>
        <v>834.75788232238654</v>
      </c>
      <c r="L323" s="10">
        <f t="shared" ref="L323:L386" si="16">IF(F323="BUY",(K323-H323)/H323, IF(F323="SELL", (H323-K323)/H323, "Invalid"))</f>
        <v>-0.16524211767761346</v>
      </c>
      <c r="M323" s="10">
        <f t="shared" ref="M323:M386" si="17">IF(E323="BUY",(K323-H323)/H323,IF(E323="SELL",(H323-K323)/H323,""))</f>
        <v>0.16524211767761346</v>
      </c>
      <c r="N323" s="6">
        <f>DATEDIF(A323, I323, "d")</f>
        <v>129</v>
      </c>
    </row>
    <row r="324" spans="1:14" ht="14.25">
      <c r="A324" s="5">
        <v>43178</v>
      </c>
      <c r="B324" s="6" t="s">
        <v>1285</v>
      </c>
      <c r="C324" s="6" t="s">
        <v>1286</v>
      </c>
      <c r="D324" s="17">
        <v>1158799596</v>
      </c>
      <c r="E324" s="6" t="s">
        <v>16</v>
      </c>
      <c r="F324" s="6" t="str">
        <f>IF(E324="BUY", "SELL", IF(E324="SELL", "BUY", ""))</f>
        <v>SELL</v>
      </c>
      <c r="G324" s="7">
        <v>24.508265000000002</v>
      </c>
      <c r="H324" s="7">
        <v>1000</v>
      </c>
      <c r="I324" s="11">
        <v>43244</v>
      </c>
      <c r="J324" s="9">
        <v>14.298878999999999</v>
      </c>
      <c r="K324" s="9">
        <f t="shared" si="15"/>
        <v>583.43089565907655</v>
      </c>
      <c r="L324" s="10">
        <f t="shared" si="16"/>
        <v>0.41656910434092342</v>
      </c>
      <c r="M324" s="10">
        <f t="shared" si="17"/>
        <v>-0.41656910434092342</v>
      </c>
      <c r="N324" s="6">
        <f>DATEDIF(A324, I324, "d")</f>
        <v>66</v>
      </c>
    </row>
    <row r="325" spans="1:14" ht="14.25">
      <c r="A325" s="5">
        <v>43178</v>
      </c>
      <c r="B325" s="6" t="s">
        <v>589</v>
      </c>
      <c r="C325" s="6" t="s">
        <v>590</v>
      </c>
      <c r="D325" s="17">
        <v>1377004560</v>
      </c>
      <c r="E325" s="6" t="s">
        <v>19</v>
      </c>
      <c r="F325" s="6" t="str">
        <f>IF(E325="BUY", "SELL", IF(E325="SELL", "BUY", ""))</f>
        <v>BUY</v>
      </c>
      <c r="G325" s="7">
        <v>9.0886139999999997</v>
      </c>
      <c r="H325" s="7">
        <v>1000</v>
      </c>
      <c r="I325" s="11">
        <v>44727</v>
      </c>
      <c r="J325" s="9">
        <v>9.0337709999999998</v>
      </c>
      <c r="K325" s="9">
        <f t="shared" si="15"/>
        <v>993.96574659238479</v>
      </c>
      <c r="L325" s="10">
        <f t="shared" si="16"/>
        <v>-6.0342534076152105E-3</v>
      </c>
      <c r="M325" s="10">
        <f t="shared" si="17"/>
        <v>6.0342534076152105E-3</v>
      </c>
      <c r="N325" s="6">
        <f>DATEDIF(A325, I325, "d")</f>
        <v>1549</v>
      </c>
    </row>
    <row r="326" spans="1:14" ht="14.25">
      <c r="A326" s="11">
        <v>43179</v>
      </c>
      <c r="B326" s="14" t="s">
        <v>2032</v>
      </c>
      <c r="C326" s="6" t="s">
        <v>2033</v>
      </c>
      <c r="D326" s="17">
        <v>182854260</v>
      </c>
      <c r="E326" s="13" t="s">
        <v>19</v>
      </c>
      <c r="F326" s="12" t="str">
        <f>IF(E326="BUY", "SELL", IF(E326="SELL", "BUY", ""))</f>
        <v>BUY</v>
      </c>
      <c r="G326" s="7">
        <v>9.94</v>
      </c>
      <c r="H326" s="7">
        <v>1000</v>
      </c>
      <c r="I326" s="11">
        <v>44727</v>
      </c>
      <c r="J326" s="9">
        <v>2.75</v>
      </c>
      <c r="K326" s="9">
        <f t="shared" si="15"/>
        <v>276.65995975855134</v>
      </c>
      <c r="L326" s="10">
        <f t="shared" si="16"/>
        <v>-0.7233400402414486</v>
      </c>
      <c r="M326" s="10">
        <f t="shared" si="17"/>
        <v>0.7233400402414486</v>
      </c>
      <c r="N326" s="6">
        <f>DATEDIF(A326, I326, "d")</f>
        <v>1548</v>
      </c>
    </row>
    <row r="327" spans="1:14" ht="14.25">
      <c r="A327" s="5">
        <v>43181</v>
      </c>
      <c r="B327" s="6" t="s">
        <v>2034</v>
      </c>
      <c r="C327" s="6" t="s">
        <v>2035</v>
      </c>
      <c r="D327" s="17">
        <v>193807</v>
      </c>
      <c r="E327" s="6" t="s">
        <v>19</v>
      </c>
      <c r="F327" s="6" t="str">
        <f>IF(E327="BUY", "SELL", IF(E327="SELL", "BUY", ""))</f>
        <v>BUY</v>
      </c>
      <c r="G327" s="7">
        <v>64.5</v>
      </c>
      <c r="H327" s="7">
        <v>1000</v>
      </c>
      <c r="I327" s="11">
        <v>44727</v>
      </c>
      <c r="J327" s="9">
        <v>1E-4</v>
      </c>
      <c r="K327" s="9">
        <f t="shared" si="15"/>
        <v>1.5503875968992248E-3</v>
      </c>
      <c r="L327" s="10">
        <f t="shared" si="16"/>
        <v>-0.99999844961240303</v>
      </c>
      <c r="M327" s="10">
        <f t="shared" si="17"/>
        <v>0.99999844961240303</v>
      </c>
      <c r="N327" s="6">
        <f>DATEDIF(A327, I327, "d")</f>
        <v>1546</v>
      </c>
    </row>
    <row r="328" spans="1:14" ht="14.25">
      <c r="A328" s="11">
        <v>43181</v>
      </c>
      <c r="B328" s="6" t="s">
        <v>1620</v>
      </c>
      <c r="C328" s="6" t="s">
        <v>1621</v>
      </c>
      <c r="D328" s="17">
        <v>20358000</v>
      </c>
      <c r="E328" s="12" t="s">
        <v>16</v>
      </c>
      <c r="F328" s="13" t="str">
        <f>IF(E328="BUY", "SELL", IF(E328="SELL", "BUY", ""))</f>
        <v>SELL</v>
      </c>
      <c r="G328" s="7">
        <v>6.45</v>
      </c>
      <c r="H328" s="7">
        <v>1000</v>
      </c>
      <c r="I328" s="11">
        <v>43203</v>
      </c>
      <c r="J328" s="9">
        <v>6.69</v>
      </c>
      <c r="K328" s="9">
        <f t="shared" si="15"/>
        <v>1037.2093023255813</v>
      </c>
      <c r="L328" s="10">
        <f t="shared" si="16"/>
        <v>-3.7209302325581346E-2</v>
      </c>
      <c r="M328" s="10">
        <f t="shared" si="17"/>
        <v>3.7209302325581346E-2</v>
      </c>
      <c r="N328" s="6">
        <f>DATEDIF(A328, I328, "d")</f>
        <v>22</v>
      </c>
    </row>
    <row r="329" spans="1:14" ht="14.25">
      <c r="A329" s="5">
        <v>43185</v>
      </c>
      <c r="B329" s="6" t="s">
        <v>2038</v>
      </c>
      <c r="C329" s="6" t="s">
        <v>2039</v>
      </c>
      <c r="D329" s="17">
        <v>747824400</v>
      </c>
      <c r="E329" s="6" t="s">
        <v>19</v>
      </c>
      <c r="F329" s="6" t="str">
        <f>IF(E329="BUY", "SELL", IF(E329="SELL", "BUY", ""))</f>
        <v>BUY</v>
      </c>
      <c r="G329" s="7">
        <v>17.309999000000001</v>
      </c>
      <c r="H329" s="7">
        <v>1000</v>
      </c>
      <c r="I329" s="11">
        <v>44727</v>
      </c>
      <c r="J329" s="9">
        <v>10.59</v>
      </c>
      <c r="K329" s="9">
        <f t="shared" si="15"/>
        <v>611.78513066349683</v>
      </c>
      <c r="L329" s="10">
        <f t="shared" si="16"/>
        <v>-0.38821486933650318</v>
      </c>
      <c r="M329" s="10">
        <f t="shared" si="17"/>
        <v>0.38821486933650318</v>
      </c>
      <c r="N329" s="6">
        <f>DATEDIF(A329, I329, "d")</f>
        <v>1542</v>
      </c>
    </row>
    <row r="330" spans="1:14" ht="14.25">
      <c r="A330" s="5">
        <v>43185</v>
      </c>
      <c r="B330" s="6" t="s">
        <v>1481</v>
      </c>
      <c r="C330" s="6" t="s">
        <v>1482</v>
      </c>
      <c r="D330" s="17">
        <v>714767460</v>
      </c>
      <c r="E330" s="6" t="s">
        <v>19</v>
      </c>
      <c r="F330" s="6" t="str">
        <f>IF(E330="BUY", "SELL", IF(E330="SELL", "BUY", ""))</f>
        <v>BUY</v>
      </c>
      <c r="G330" s="7">
        <v>6.78</v>
      </c>
      <c r="H330" s="7">
        <v>1000</v>
      </c>
      <c r="I330" s="5">
        <v>43321</v>
      </c>
      <c r="J330" s="9">
        <v>7.13</v>
      </c>
      <c r="K330" s="9">
        <f t="shared" si="15"/>
        <v>1051.6224188790559</v>
      </c>
      <c r="L330" s="10">
        <f t="shared" si="16"/>
        <v>5.1622418879055887E-2</v>
      </c>
      <c r="M330" s="10">
        <f t="shared" si="17"/>
        <v>-5.1622418879055887E-2</v>
      </c>
      <c r="N330" s="6">
        <f>DATEDIF(A330, I330, "d")</f>
        <v>136</v>
      </c>
    </row>
    <row r="331" spans="1:14" ht="14.25">
      <c r="A331" s="5">
        <v>43187</v>
      </c>
      <c r="B331" s="6" t="s">
        <v>1939</v>
      </c>
      <c r="C331" s="6" t="s">
        <v>1940</v>
      </c>
      <c r="D331" s="17">
        <v>1163577996</v>
      </c>
      <c r="E331" s="6" t="s">
        <v>19</v>
      </c>
      <c r="F331" s="6" t="str">
        <f>IF(E331="BUY", "SELL", IF(E331="SELL", "BUY", ""))</f>
        <v>BUY</v>
      </c>
      <c r="G331" s="7">
        <v>24.85</v>
      </c>
      <c r="H331" s="7">
        <v>1000</v>
      </c>
      <c r="I331" s="11">
        <v>44727</v>
      </c>
      <c r="J331" s="9">
        <v>21.07</v>
      </c>
      <c r="K331" s="9">
        <f t="shared" si="15"/>
        <v>847.88732394366195</v>
      </c>
      <c r="L331" s="10">
        <f t="shared" si="16"/>
        <v>-0.15211267605633805</v>
      </c>
      <c r="M331" s="10">
        <f t="shared" si="17"/>
        <v>0.15211267605633805</v>
      </c>
      <c r="N331" s="6">
        <f>DATEDIF(A331, I331, "d")</f>
        <v>1540</v>
      </c>
    </row>
    <row r="332" spans="1:14" ht="14.25">
      <c r="A332" s="5">
        <v>43199</v>
      </c>
      <c r="B332" s="6" t="s">
        <v>1191</v>
      </c>
      <c r="C332" s="6" t="s">
        <v>1192</v>
      </c>
      <c r="D332" s="17">
        <v>1666326970</v>
      </c>
      <c r="E332" s="6" t="s">
        <v>16</v>
      </c>
      <c r="F332" s="6" t="str">
        <f>IF(E332="BUY", "SELL", IF(E332="SELL", "BUY", ""))</f>
        <v>SELL</v>
      </c>
      <c r="G332" s="7">
        <v>46.12</v>
      </c>
      <c r="H332" s="7">
        <v>1000</v>
      </c>
      <c r="I332" s="11">
        <v>43916</v>
      </c>
      <c r="J332" s="9">
        <v>18.75</v>
      </c>
      <c r="K332" s="9">
        <f t="shared" si="15"/>
        <v>406.5481352992195</v>
      </c>
      <c r="L332" s="10">
        <f t="shared" si="16"/>
        <v>0.5934518647007806</v>
      </c>
      <c r="M332" s="10">
        <f t="shared" si="17"/>
        <v>-0.5934518647007806</v>
      </c>
      <c r="N332" s="6">
        <f>DATEDIF(A332, I332, "d")</f>
        <v>717</v>
      </c>
    </row>
    <row r="333" spans="1:14" ht="14.25">
      <c r="A333" s="5">
        <v>43199</v>
      </c>
      <c r="B333" s="6" t="s">
        <v>1520</v>
      </c>
      <c r="C333" s="6" t="s">
        <v>1521</v>
      </c>
      <c r="D333" s="17">
        <v>455891935</v>
      </c>
      <c r="E333" s="6" t="s">
        <v>19</v>
      </c>
      <c r="F333" s="6" t="str">
        <f>IF(E333="BUY", "SELL", IF(E333="SELL", "BUY", ""))</f>
        <v>BUY</v>
      </c>
      <c r="G333" s="7">
        <v>10.540279999999999</v>
      </c>
      <c r="H333" s="7">
        <v>1000</v>
      </c>
      <c r="I333" s="5">
        <v>43255</v>
      </c>
      <c r="J333" s="9">
        <v>12.117404000000001</v>
      </c>
      <c r="K333" s="9">
        <f t="shared" si="15"/>
        <v>1149.6282831196136</v>
      </c>
      <c r="L333" s="10">
        <f t="shared" si="16"/>
        <v>0.14962828311961357</v>
      </c>
      <c r="M333" s="10">
        <f t="shared" si="17"/>
        <v>-0.14962828311961357</v>
      </c>
      <c r="N333" s="6">
        <f>DATEDIF(A333, I333, "d")</f>
        <v>56</v>
      </c>
    </row>
    <row r="334" spans="1:14" ht="14.25">
      <c r="A334" s="5">
        <v>43202</v>
      </c>
      <c r="B334" s="6" t="s">
        <v>423</v>
      </c>
      <c r="C334" s="6" t="s">
        <v>424</v>
      </c>
      <c r="D334" s="17">
        <v>1020153877</v>
      </c>
      <c r="E334" s="6" t="s">
        <v>19</v>
      </c>
      <c r="F334" s="6" t="str">
        <f>IF(E334="BUY", "SELL", IF(E334="SELL", "BUY", ""))</f>
        <v>BUY</v>
      </c>
      <c r="G334" s="7">
        <v>67.379997000000003</v>
      </c>
      <c r="H334" s="7">
        <v>1000</v>
      </c>
      <c r="I334" s="11">
        <v>44727</v>
      </c>
      <c r="J334" s="9">
        <v>41.470001000000003</v>
      </c>
      <c r="K334" s="9">
        <f t="shared" si="15"/>
        <v>615.46457177788238</v>
      </c>
      <c r="L334" s="10">
        <f t="shared" si="16"/>
        <v>-0.38453542822211761</v>
      </c>
      <c r="M334" s="10">
        <f t="shared" si="17"/>
        <v>0.38453542822211761</v>
      </c>
      <c r="N334" s="6">
        <f>DATEDIF(A334, I334, "d")</f>
        <v>1525</v>
      </c>
    </row>
    <row r="335" spans="1:14" ht="14.25">
      <c r="A335" s="5">
        <v>43203</v>
      </c>
      <c r="B335" s="6" t="s">
        <v>2054</v>
      </c>
      <c r="C335" s="6" t="s">
        <v>2055</v>
      </c>
      <c r="D335" s="17">
        <v>860071440</v>
      </c>
      <c r="E335" s="6" t="s">
        <v>19</v>
      </c>
      <c r="F335" s="6" t="str">
        <f>IF(E335="BUY", "SELL", IF(E335="SELL", "BUY", ""))</f>
        <v>BUY</v>
      </c>
      <c r="G335" s="7">
        <v>6.97</v>
      </c>
      <c r="H335" s="7">
        <v>1000</v>
      </c>
      <c r="I335" s="11">
        <v>44727</v>
      </c>
      <c r="J335" s="9">
        <v>3.56</v>
      </c>
      <c r="K335" s="9">
        <f t="shared" si="15"/>
        <v>510.76040172166427</v>
      </c>
      <c r="L335" s="10">
        <f t="shared" si="16"/>
        <v>-0.48923959827833574</v>
      </c>
      <c r="M335" s="10">
        <f t="shared" si="17"/>
        <v>0.48923959827833574</v>
      </c>
      <c r="N335" s="6">
        <f>DATEDIF(A335, I335, "d")</f>
        <v>1524</v>
      </c>
    </row>
    <row r="336" spans="1:14" ht="14.25">
      <c r="A336" s="5">
        <v>43206</v>
      </c>
      <c r="B336" s="6" t="s">
        <v>2058</v>
      </c>
      <c r="C336" s="6" t="s">
        <v>2059</v>
      </c>
      <c r="D336" s="17">
        <v>1181589994</v>
      </c>
      <c r="E336" s="6" t="s">
        <v>19</v>
      </c>
      <c r="F336" s="6" t="str">
        <f>IF(E336="BUY", "SELL", IF(E336="SELL", "BUY", ""))</f>
        <v>BUY</v>
      </c>
      <c r="G336" s="7">
        <v>6.31</v>
      </c>
      <c r="H336" s="7">
        <v>1000</v>
      </c>
      <c r="I336" s="11">
        <v>44026</v>
      </c>
      <c r="J336" s="9">
        <v>5.47</v>
      </c>
      <c r="K336" s="9">
        <f t="shared" si="15"/>
        <v>866.87797147385106</v>
      </c>
      <c r="L336" s="10">
        <f t="shared" si="16"/>
        <v>-0.13312202852614893</v>
      </c>
      <c r="M336" s="10">
        <f t="shared" si="17"/>
        <v>0.13312202852614893</v>
      </c>
      <c r="N336" s="6">
        <f>DATEDIF(A336, I336, "d")</f>
        <v>820</v>
      </c>
    </row>
    <row r="337" spans="1:14" ht="14.25">
      <c r="A337" s="5">
        <v>43206</v>
      </c>
      <c r="B337" s="6" t="s">
        <v>2060</v>
      </c>
      <c r="C337" s="6" t="s">
        <v>2061</v>
      </c>
      <c r="D337" s="17">
        <v>1327881891</v>
      </c>
      <c r="E337" s="6" t="s">
        <v>19</v>
      </c>
      <c r="F337" s="6" t="str">
        <f>IF(E337="BUY", "SELL", IF(E337="SELL", "BUY", ""))</f>
        <v>BUY</v>
      </c>
      <c r="G337" s="7">
        <v>3.79</v>
      </c>
      <c r="H337" s="7">
        <v>1000</v>
      </c>
      <c r="I337" s="11">
        <v>44727</v>
      </c>
      <c r="J337" s="9">
        <v>1.3</v>
      </c>
      <c r="K337" s="9">
        <f t="shared" si="15"/>
        <v>343.00791556728234</v>
      </c>
      <c r="L337" s="10">
        <f t="shared" si="16"/>
        <v>-0.65699208443271762</v>
      </c>
      <c r="M337" s="10">
        <f t="shared" si="17"/>
        <v>0.65699208443271762</v>
      </c>
      <c r="N337" s="6">
        <f>DATEDIF(A337, I337, "d")</f>
        <v>1521</v>
      </c>
    </row>
    <row r="338" spans="1:14" ht="14.25">
      <c r="A338" s="5">
        <v>43206</v>
      </c>
      <c r="B338" s="6" t="s">
        <v>1035</v>
      </c>
      <c r="C338" s="6" t="s">
        <v>1036</v>
      </c>
      <c r="D338" s="17">
        <v>1187470940</v>
      </c>
      <c r="E338" s="6" t="s">
        <v>19</v>
      </c>
      <c r="F338" s="6" t="str">
        <f>IF(E338="BUY", "SELL", IF(E338="SELL", "BUY", ""))</f>
        <v>BUY</v>
      </c>
      <c r="G338" s="7">
        <v>162.949997</v>
      </c>
      <c r="H338" s="7">
        <v>1000</v>
      </c>
      <c r="I338" s="5">
        <v>43293</v>
      </c>
      <c r="J338" s="9">
        <v>167.78999300000001</v>
      </c>
      <c r="K338" s="9">
        <f t="shared" si="15"/>
        <v>1029.7023386873707</v>
      </c>
      <c r="L338" s="10">
        <f t="shared" si="16"/>
        <v>2.9702338687370683E-2</v>
      </c>
      <c r="M338" s="10">
        <f t="shared" si="17"/>
        <v>-2.9702338687370683E-2</v>
      </c>
      <c r="N338" s="6">
        <f>DATEDIF(A338, I338, "d")</f>
        <v>87</v>
      </c>
    </row>
    <row r="339" spans="1:14" ht="14.25">
      <c r="A339" s="5">
        <v>43206</v>
      </c>
      <c r="B339" s="6" t="s">
        <v>2064</v>
      </c>
      <c r="C339" s="6" t="s">
        <v>2065</v>
      </c>
      <c r="D339" s="17">
        <v>176406732</v>
      </c>
      <c r="E339" s="6" t="s">
        <v>16</v>
      </c>
      <c r="F339" s="6" t="str">
        <f>IF(E339="BUY", "SELL", IF(E339="SELL", "BUY", ""))</f>
        <v>SELL</v>
      </c>
      <c r="G339" s="7">
        <v>35.57</v>
      </c>
      <c r="H339" s="7">
        <v>1000</v>
      </c>
      <c r="I339" s="11">
        <v>44727</v>
      </c>
      <c r="J339" s="9">
        <v>33.080002</v>
      </c>
      <c r="K339" s="9">
        <f t="shared" si="15"/>
        <v>929.99724486927187</v>
      </c>
      <c r="L339" s="10">
        <f t="shared" si="16"/>
        <v>7.0002755130728136E-2</v>
      </c>
      <c r="M339" s="10">
        <f t="shared" si="17"/>
        <v>-7.0002755130728136E-2</v>
      </c>
      <c r="N339" s="6">
        <f>DATEDIF(A339, I339, "d")</f>
        <v>1521</v>
      </c>
    </row>
    <row r="340" spans="1:14" ht="14.25">
      <c r="A340" s="5">
        <v>43207</v>
      </c>
      <c r="B340" s="6" t="s">
        <v>149</v>
      </c>
      <c r="C340" s="6" t="s">
        <v>150</v>
      </c>
      <c r="D340" s="17">
        <v>906246745</v>
      </c>
      <c r="E340" s="6" t="s">
        <v>19</v>
      </c>
      <c r="F340" s="6" t="str">
        <f>IF(E340="BUY", "SELL", IF(E340="SELL", "BUY", ""))</f>
        <v>BUY</v>
      </c>
      <c r="G340" s="7">
        <v>17.859411000000001</v>
      </c>
      <c r="H340" s="7">
        <v>1000</v>
      </c>
      <c r="I340" s="5">
        <v>43985</v>
      </c>
      <c r="J340" s="9">
        <v>19.327870999999998</v>
      </c>
      <c r="K340" s="9">
        <f t="shared" si="15"/>
        <v>1082.2233163232538</v>
      </c>
      <c r="L340" s="10">
        <f t="shared" si="16"/>
        <v>8.2223316323253817E-2</v>
      </c>
      <c r="M340" s="10">
        <f t="shared" si="17"/>
        <v>-8.2223316323253817E-2</v>
      </c>
      <c r="N340" s="6">
        <f>DATEDIF(A340, I340, "d")</f>
        <v>778</v>
      </c>
    </row>
    <row r="341" spans="1:14" ht="14.25">
      <c r="A341" s="11">
        <v>43209</v>
      </c>
      <c r="B341" s="6" t="s">
        <v>1850</v>
      </c>
      <c r="C341" s="6" t="s">
        <v>1851</v>
      </c>
      <c r="D341" s="17">
        <v>1964293212</v>
      </c>
      <c r="E341" s="13" t="s">
        <v>19</v>
      </c>
      <c r="F341" s="12" t="str">
        <f>IF(E341="BUY", "SELL", IF(E341="SELL", "BUY", ""))</f>
        <v>BUY</v>
      </c>
      <c r="G341" s="7">
        <v>33.469943999999998</v>
      </c>
      <c r="H341" s="7">
        <v>1000</v>
      </c>
      <c r="I341" s="11">
        <v>43271</v>
      </c>
      <c r="J341" s="9">
        <v>43.806731999999997</v>
      </c>
      <c r="K341" s="9">
        <f t="shared" si="15"/>
        <v>1308.8379233619273</v>
      </c>
      <c r="L341" s="10">
        <f t="shared" si="16"/>
        <v>0.30883792336192734</v>
      </c>
      <c r="M341" s="10">
        <f t="shared" si="17"/>
        <v>-0.30883792336192734</v>
      </c>
      <c r="N341" s="6">
        <f>DATEDIF(A341, I341, "d")</f>
        <v>62</v>
      </c>
    </row>
    <row r="342" spans="1:14" ht="14.25">
      <c r="A342" s="5">
        <v>43213</v>
      </c>
      <c r="B342" s="6" t="s">
        <v>2073</v>
      </c>
      <c r="C342" s="6" t="s">
        <v>2074</v>
      </c>
      <c r="D342" s="17">
        <v>432156572</v>
      </c>
      <c r="E342" s="6" t="s">
        <v>19</v>
      </c>
      <c r="F342" s="6" t="str">
        <f>IF(E342="BUY", "SELL", IF(E342="SELL", "BUY", ""))</f>
        <v>BUY</v>
      </c>
      <c r="G342" s="7">
        <v>10.399868</v>
      </c>
      <c r="H342" s="7">
        <v>1000</v>
      </c>
      <c r="I342" s="11">
        <v>44727</v>
      </c>
      <c r="J342" s="9">
        <v>19.173591999999999</v>
      </c>
      <c r="K342" s="9">
        <f t="shared" si="15"/>
        <v>1843.6380154055801</v>
      </c>
      <c r="L342" s="10">
        <f t="shared" si="16"/>
        <v>0.84363801540558003</v>
      </c>
      <c r="M342" s="10">
        <f t="shared" si="17"/>
        <v>-0.84363801540558003</v>
      </c>
      <c r="N342" s="6">
        <f>DATEDIF(A342, I342, "d")</f>
        <v>1514</v>
      </c>
    </row>
    <row r="343" spans="1:14" ht="14.25">
      <c r="A343" s="5">
        <v>43216</v>
      </c>
      <c r="B343" s="6" t="s">
        <v>2079</v>
      </c>
      <c r="C343" s="6" t="s">
        <v>2080</v>
      </c>
      <c r="D343" s="17">
        <v>339098240</v>
      </c>
      <c r="E343" s="6" t="s">
        <v>19</v>
      </c>
      <c r="F343" s="6" t="str">
        <f>IF(E343="BUY", "SELL", IF(E343="SELL", "BUY", ""))</f>
        <v>BUY</v>
      </c>
      <c r="G343" s="7">
        <v>15.62</v>
      </c>
      <c r="H343" s="7">
        <v>1000</v>
      </c>
      <c r="I343" s="11">
        <v>44727</v>
      </c>
      <c r="J343" s="9">
        <v>1.95</v>
      </c>
      <c r="K343" s="9">
        <f t="shared" si="15"/>
        <v>124.83994878361077</v>
      </c>
      <c r="L343" s="10">
        <f t="shared" si="16"/>
        <v>-0.87516005121638918</v>
      </c>
      <c r="M343" s="10">
        <f t="shared" si="17"/>
        <v>0.87516005121638918</v>
      </c>
      <c r="N343" s="6">
        <f>DATEDIF(A343, I343, "d")</f>
        <v>1511</v>
      </c>
    </row>
    <row r="344" spans="1:14" ht="14.25">
      <c r="A344" s="5">
        <v>43227</v>
      </c>
      <c r="B344" s="6" t="s">
        <v>1610</v>
      </c>
      <c r="C344" s="6" t="s">
        <v>1611</v>
      </c>
      <c r="D344" s="17">
        <v>138141556</v>
      </c>
      <c r="E344" s="6" t="s">
        <v>19</v>
      </c>
      <c r="F344" s="6" t="str">
        <f>IF(E344="BUY", "SELL", IF(E344="SELL", "BUY", ""))</f>
        <v>BUY</v>
      </c>
      <c r="G344" s="7">
        <v>78.760002</v>
      </c>
      <c r="H344" s="7">
        <v>1000</v>
      </c>
      <c r="I344" s="5">
        <v>43256</v>
      </c>
      <c r="J344" s="9">
        <v>55.959999000000003</v>
      </c>
      <c r="K344" s="9">
        <f t="shared" si="15"/>
        <v>710.5129199971326</v>
      </c>
      <c r="L344" s="10">
        <f t="shared" si="16"/>
        <v>-0.28948708000286738</v>
      </c>
      <c r="M344" s="10">
        <f t="shared" si="17"/>
        <v>0.28948708000286738</v>
      </c>
      <c r="N344" s="6">
        <f>DATEDIF(A344, I344, "d")</f>
        <v>29</v>
      </c>
    </row>
    <row r="345" spans="1:14" ht="14.25">
      <c r="A345" s="11">
        <v>43227</v>
      </c>
      <c r="B345" s="6" t="s">
        <v>341</v>
      </c>
      <c r="C345" s="6" t="s">
        <v>342</v>
      </c>
      <c r="D345" s="17">
        <v>249563831</v>
      </c>
      <c r="E345" s="13" t="s">
        <v>19</v>
      </c>
      <c r="F345" s="12" t="str">
        <f>IF(E345="BUY", "SELL", IF(E345="SELL", "BUY", ""))</f>
        <v>BUY</v>
      </c>
      <c r="G345" s="7">
        <v>272.45001200000002</v>
      </c>
      <c r="H345" s="7">
        <v>1000</v>
      </c>
      <c r="I345" s="11">
        <v>43593</v>
      </c>
      <c r="J345" s="9">
        <v>387.02999899999998</v>
      </c>
      <c r="K345" s="9">
        <f t="shared" si="15"/>
        <v>1420.5541638955772</v>
      </c>
      <c r="L345" s="10">
        <f t="shared" si="16"/>
        <v>0.42055416389557715</v>
      </c>
      <c r="M345" s="10">
        <f t="shared" si="17"/>
        <v>-0.42055416389557715</v>
      </c>
      <c r="N345" s="6">
        <f>DATEDIF(A345, I345, "d")</f>
        <v>366</v>
      </c>
    </row>
    <row r="346" spans="1:14" ht="14.25">
      <c r="A346" s="5">
        <v>43228</v>
      </c>
      <c r="B346" s="6" t="s">
        <v>1570</v>
      </c>
      <c r="C346" s="6" t="s">
        <v>1571</v>
      </c>
      <c r="D346" s="17">
        <v>1533196000</v>
      </c>
      <c r="E346" s="6" t="s">
        <v>19</v>
      </c>
      <c r="F346" s="6" t="str">
        <f>IF(E346="BUY", "SELL", IF(E346="SELL", "BUY", ""))</f>
        <v>BUY</v>
      </c>
      <c r="G346" s="7">
        <v>53.849997999999999</v>
      </c>
      <c r="H346" s="7">
        <v>1000</v>
      </c>
      <c r="I346" s="5">
        <v>43252</v>
      </c>
      <c r="J346" s="9">
        <v>59.200001</v>
      </c>
      <c r="K346" s="9">
        <f t="shared" si="15"/>
        <v>1099.3501058254451</v>
      </c>
      <c r="L346" s="10">
        <f t="shared" si="16"/>
        <v>9.9350105825445095E-2</v>
      </c>
      <c r="M346" s="10">
        <f t="shared" si="17"/>
        <v>-9.9350105825445095E-2</v>
      </c>
      <c r="N346" s="6">
        <f>DATEDIF(A346, I346, "d")</f>
        <v>24</v>
      </c>
    </row>
    <row r="347" spans="1:14" ht="14.25">
      <c r="A347" s="5">
        <v>43229</v>
      </c>
      <c r="B347" s="6" t="s">
        <v>291</v>
      </c>
      <c r="C347" s="6" t="s">
        <v>292</v>
      </c>
      <c r="D347" s="17">
        <v>1102844520</v>
      </c>
      <c r="E347" s="6" t="s">
        <v>19</v>
      </c>
      <c r="F347" s="6" t="str">
        <f>IF(E347="BUY", "SELL", IF(E347="SELL", "BUY", ""))</f>
        <v>BUY</v>
      </c>
      <c r="G347" s="7">
        <v>28.01</v>
      </c>
      <c r="H347" s="7">
        <v>1000</v>
      </c>
      <c r="I347" s="11">
        <v>44173</v>
      </c>
      <c r="J347" s="9">
        <v>38.18</v>
      </c>
      <c r="K347" s="9">
        <f t="shared" si="15"/>
        <v>1363.0846126383433</v>
      </c>
      <c r="L347" s="10">
        <f t="shared" si="16"/>
        <v>0.3630846126383433</v>
      </c>
      <c r="M347" s="10">
        <f t="shared" si="17"/>
        <v>-0.3630846126383433</v>
      </c>
      <c r="N347" s="6">
        <f>DATEDIF(A347, I347, "d")</f>
        <v>944</v>
      </c>
    </row>
    <row r="348" spans="1:14" ht="14.25">
      <c r="A348" s="5">
        <v>43229</v>
      </c>
      <c r="B348" s="6" t="s">
        <v>783</v>
      </c>
      <c r="C348" s="6" t="s">
        <v>784</v>
      </c>
      <c r="D348" s="17">
        <v>1352139264</v>
      </c>
      <c r="E348" s="6" t="s">
        <v>16</v>
      </c>
      <c r="F348" s="6" t="str">
        <f>IF(E348="BUY", "SELL", IF(E348="SELL", "BUY", ""))</f>
        <v>SELL</v>
      </c>
      <c r="G348" s="7">
        <v>4.16</v>
      </c>
      <c r="H348" s="7">
        <v>1000</v>
      </c>
      <c r="I348" s="5">
        <v>43242</v>
      </c>
      <c r="J348" s="9">
        <v>3.75</v>
      </c>
      <c r="K348" s="9">
        <f t="shared" si="15"/>
        <v>901.44230769230774</v>
      </c>
      <c r="L348" s="10">
        <f t="shared" si="16"/>
        <v>9.8557692307692263E-2</v>
      </c>
      <c r="M348" s="10">
        <f t="shared" si="17"/>
        <v>-9.8557692307692263E-2</v>
      </c>
      <c r="N348" s="6">
        <f>DATEDIF(A348, I348, "d")</f>
        <v>13</v>
      </c>
    </row>
    <row r="349" spans="1:14" ht="14.25">
      <c r="A349" s="5">
        <v>43231</v>
      </c>
      <c r="B349" s="6" t="s">
        <v>2095</v>
      </c>
      <c r="C349" s="6" t="s">
        <v>2096</v>
      </c>
      <c r="D349" s="17">
        <v>242394348</v>
      </c>
      <c r="E349" s="6" t="s">
        <v>19</v>
      </c>
      <c r="F349" s="6" t="str">
        <f>IF(E349="BUY", "SELL", IF(E349="SELL", "BUY", ""))</f>
        <v>BUY</v>
      </c>
      <c r="G349" s="7">
        <v>9.3000000000000007</v>
      </c>
      <c r="H349" s="7">
        <v>1000</v>
      </c>
      <c r="I349" s="11">
        <v>43335</v>
      </c>
      <c r="J349" s="9">
        <v>8.99</v>
      </c>
      <c r="K349" s="9">
        <f t="shared" si="15"/>
        <v>966.66666666666663</v>
      </c>
      <c r="L349" s="10">
        <f t="shared" si="16"/>
        <v>-3.3333333333333375E-2</v>
      </c>
      <c r="M349" s="10">
        <f t="shared" si="17"/>
        <v>3.3333333333333375E-2</v>
      </c>
      <c r="N349" s="6">
        <f>DATEDIF(A349, I349, "d")</f>
        <v>104</v>
      </c>
    </row>
    <row r="350" spans="1:14" ht="14.25">
      <c r="A350" s="5">
        <v>43231</v>
      </c>
      <c r="B350" s="6" t="s">
        <v>517</v>
      </c>
      <c r="C350" s="6" t="s">
        <v>518</v>
      </c>
      <c r="D350" s="17">
        <v>252174003</v>
      </c>
      <c r="E350" s="6" t="s">
        <v>19</v>
      </c>
      <c r="F350" s="6" t="str">
        <f>IF(E350="BUY", "SELL", IF(E350="SELL", "BUY", ""))</f>
        <v>BUY</v>
      </c>
      <c r="G350" s="7">
        <v>27.318155000000001</v>
      </c>
      <c r="H350" s="7">
        <v>1000</v>
      </c>
      <c r="I350" s="5">
        <v>43334</v>
      </c>
      <c r="J350" s="9">
        <v>29.964876</v>
      </c>
      <c r="K350" s="9">
        <f t="shared" si="15"/>
        <v>1096.8850568422354</v>
      </c>
      <c r="L350" s="10">
        <f t="shared" si="16"/>
        <v>9.6885056842235376E-2</v>
      </c>
      <c r="M350" s="10">
        <f t="shared" si="17"/>
        <v>-9.6885056842235376E-2</v>
      </c>
      <c r="N350" s="6">
        <f>DATEDIF(A350, I350, "d")</f>
        <v>103</v>
      </c>
    </row>
    <row r="351" spans="1:14" ht="14.25">
      <c r="A351" s="5">
        <v>43235</v>
      </c>
      <c r="B351" s="6" t="s">
        <v>2099</v>
      </c>
      <c r="C351" s="6" t="s">
        <v>2100</v>
      </c>
      <c r="D351" s="17">
        <v>176374820</v>
      </c>
      <c r="E351" s="6" t="s">
        <v>19</v>
      </c>
      <c r="F351" s="6" t="str">
        <f>IF(E351="BUY", "SELL", IF(E351="SELL", "BUY", ""))</f>
        <v>BUY</v>
      </c>
      <c r="G351" s="7">
        <v>12.81</v>
      </c>
      <c r="H351" s="7">
        <v>1000</v>
      </c>
      <c r="I351" s="11">
        <v>44727</v>
      </c>
      <c r="J351" s="9">
        <v>1.61</v>
      </c>
      <c r="K351" s="9">
        <f t="shared" si="15"/>
        <v>125.68306010928961</v>
      </c>
      <c r="L351" s="10">
        <f t="shared" si="16"/>
        <v>-0.87431693989071035</v>
      </c>
      <c r="M351" s="10">
        <f t="shared" si="17"/>
        <v>0.87431693989071035</v>
      </c>
      <c r="N351" s="6">
        <f>DATEDIF(A351, I351, "d")</f>
        <v>1492</v>
      </c>
    </row>
    <row r="352" spans="1:14" ht="14.25">
      <c r="A352" s="5">
        <v>43235</v>
      </c>
      <c r="B352" s="6" t="s">
        <v>2103</v>
      </c>
      <c r="C352" s="6" t="s">
        <v>2104</v>
      </c>
      <c r="D352" s="17">
        <v>295702528</v>
      </c>
      <c r="E352" s="6" t="s">
        <v>19</v>
      </c>
      <c r="F352" s="6" t="str">
        <f>IF(E352="BUY", "SELL", IF(E352="SELL", "BUY", ""))</f>
        <v>BUY</v>
      </c>
      <c r="G352" s="7">
        <v>15.879136000000001</v>
      </c>
      <c r="H352" s="7">
        <v>1000</v>
      </c>
      <c r="I352" s="11">
        <v>44727</v>
      </c>
      <c r="J352" s="9">
        <v>3.35</v>
      </c>
      <c r="K352" s="9">
        <f t="shared" si="15"/>
        <v>210.96865723676652</v>
      </c>
      <c r="L352" s="10">
        <f t="shared" si="16"/>
        <v>-0.7890313427632335</v>
      </c>
      <c r="M352" s="10">
        <f t="shared" si="17"/>
        <v>0.7890313427632335</v>
      </c>
      <c r="N352" s="6">
        <f>DATEDIF(A352, I352, "d")</f>
        <v>1492</v>
      </c>
    </row>
    <row r="353" spans="1:14" ht="14.25">
      <c r="A353" s="5">
        <v>43242</v>
      </c>
      <c r="B353" s="6" t="s">
        <v>783</v>
      </c>
      <c r="C353" s="6" t="s">
        <v>784</v>
      </c>
      <c r="D353" s="17">
        <v>1352139264</v>
      </c>
      <c r="E353" s="6" t="s">
        <v>19</v>
      </c>
      <c r="F353" s="6" t="str">
        <f>IF(E353="BUY", "SELL", IF(E353="SELL", "BUY", ""))</f>
        <v>BUY</v>
      </c>
      <c r="G353" s="7">
        <v>3.75</v>
      </c>
      <c r="H353" s="7">
        <v>1000</v>
      </c>
      <c r="I353" s="5">
        <v>43251</v>
      </c>
      <c r="J353" s="9">
        <v>3.88</v>
      </c>
      <c r="K353" s="9">
        <f t="shared" si="15"/>
        <v>1034.6666666666667</v>
      </c>
      <c r="L353" s="10">
        <f t="shared" si="16"/>
        <v>3.4666666666666741E-2</v>
      </c>
      <c r="M353" s="10">
        <f t="shared" si="17"/>
        <v>-3.4666666666666741E-2</v>
      </c>
      <c r="N353" s="6">
        <f>DATEDIF(A353, I353, "d")</f>
        <v>9</v>
      </c>
    </row>
    <row r="354" spans="1:14" ht="14.25">
      <c r="A354" s="5">
        <v>43244</v>
      </c>
      <c r="B354" s="6" t="s">
        <v>347</v>
      </c>
      <c r="C354" s="6" t="s">
        <v>348</v>
      </c>
      <c r="D354" s="17">
        <v>1548324000</v>
      </c>
      <c r="E354" s="6" t="s">
        <v>16</v>
      </c>
      <c r="F354" s="6" t="str">
        <f>IF(E354="BUY", "SELL", IF(E354="SELL", "BUY", ""))</f>
        <v>SELL</v>
      </c>
      <c r="G354" s="7">
        <v>21.035740000000001</v>
      </c>
      <c r="H354" s="7">
        <v>1000</v>
      </c>
      <c r="I354" s="11">
        <v>43489</v>
      </c>
      <c r="J354" s="9">
        <v>10.48</v>
      </c>
      <c r="K354" s="9">
        <f t="shared" si="15"/>
        <v>498.19973055380984</v>
      </c>
      <c r="L354" s="10">
        <f t="shared" si="16"/>
        <v>0.50180026944619016</v>
      </c>
      <c r="M354" s="10">
        <f t="shared" si="17"/>
        <v>-0.50180026944619016</v>
      </c>
      <c r="N354" s="6">
        <f>DATEDIF(A354, I354, "d")</f>
        <v>245</v>
      </c>
    </row>
    <row r="355" spans="1:14" ht="14.25">
      <c r="A355" s="5">
        <v>43244</v>
      </c>
      <c r="B355" s="6" t="s">
        <v>1285</v>
      </c>
      <c r="C355" s="6" t="s">
        <v>1286</v>
      </c>
      <c r="D355" s="17">
        <v>1158799596</v>
      </c>
      <c r="E355" s="6" t="s">
        <v>19</v>
      </c>
      <c r="F355" s="6" t="str">
        <f>IF(E355="BUY", "SELL", IF(E355="SELL", "BUY", ""))</f>
        <v>BUY</v>
      </c>
      <c r="G355" s="7">
        <v>14.298878999999999</v>
      </c>
      <c r="H355" s="7">
        <v>1000</v>
      </c>
      <c r="I355" s="11">
        <v>43257</v>
      </c>
      <c r="J355" s="9">
        <v>15.095250999999999</v>
      </c>
      <c r="K355" s="9">
        <f t="shared" si="15"/>
        <v>1055.6947156486883</v>
      </c>
      <c r="L355" s="10">
        <f t="shared" si="16"/>
        <v>5.5694715648688317E-2</v>
      </c>
      <c r="M355" s="10">
        <f t="shared" si="17"/>
        <v>-5.5694715648688317E-2</v>
      </c>
      <c r="N355" s="6">
        <f>DATEDIF(A355, I355, "d")</f>
        <v>13</v>
      </c>
    </row>
    <row r="356" spans="1:14" ht="14.25">
      <c r="A356" s="5">
        <v>43244</v>
      </c>
      <c r="B356" s="6" t="s">
        <v>2111</v>
      </c>
      <c r="C356" s="6" t="s">
        <v>2112</v>
      </c>
      <c r="D356" s="17">
        <v>1731081759</v>
      </c>
      <c r="E356" s="6" t="s">
        <v>19</v>
      </c>
      <c r="F356" s="6" t="str">
        <f>IF(E356="BUY", "SELL", IF(E356="SELL", "BUY", ""))</f>
        <v>BUY</v>
      </c>
      <c r="G356" s="7">
        <v>16.492581999999999</v>
      </c>
      <c r="H356" s="7">
        <v>1000</v>
      </c>
      <c r="I356" s="11">
        <v>44159</v>
      </c>
      <c r="J356" s="9">
        <v>18.061502000000001</v>
      </c>
      <c r="K356" s="9">
        <f t="shared" si="15"/>
        <v>1095.1288282210755</v>
      </c>
      <c r="L356" s="10">
        <f t="shared" si="16"/>
        <v>9.5128828221075531E-2</v>
      </c>
      <c r="M356" s="10">
        <f t="shared" si="17"/>
        <v>-9.5128828221075531E-2</v>
      </c>
      <c r="N356" s="6">
        <f>DATEDIF(A356, I356, "d")</f>
        <v>915</v>
      </c>
    </row>
    <row r="357" spans="1:14" ht="14.25">
      <c r="A357" s="5">
        <v>43249</v>
      </c>
      <c r="B357" s="6" t="s">
        <v>1436</v>
      </c>
      <c r="C357" s="6" t="s">
        <v>1437</v>
      </c>
      <c r="D357" s="17">
        <v>160869936</v>
      </c>
      <c r="E357" s="6" t="s">
        <v>19</v>
      </c>
      <c r="F357" s="6" t="str">
        <f>IF(E357="BUY", "SELL", IF(E357="SELL", "BUY", ""))</f>
        <v>BUY</v>
      </c>
      <c r="G357" s="7">
        <v>15.84</v>
      </c>
      <c r="H357" s="7">
        <v>1000</v>
      </c>
      <c r="I357" s="11">
        <v>43287</v>
      </c>
      <c r="J357" s="9">
        <v>20</v>
      </c>
      <c r="K357" s="9">
        <f t="shared" si="15"/>
        <v>1262.6262626262628</v>
      </c>
      <c r="L357" s="10">
        <f t="shared" si="16"/>
        <v>0.26262626262626282</v>
      </c>
      <c r="M357" s="10">
        <f t="shared" si="17"/>
        <v>-0.26262626262626282</v>
      </c>
      <c r="N357" s="6">
        <f>DATEDIF(A357, I357, "d")</f>
        <v>38</v>
      </c>
    </row>
    <row r="358" spans="1:14" ht="14.25">
      <c r="A358" s="5">
        <v>43249</v>
      </c>
      <c r="B358" s="6" t="s">
        <v>721</v>
      </c>
      <c r="C358" s="6" t="s">
        <v>722</v>
      </c>
      <c r="D358" s="17">
        <v>1884947716</v>
      </c>
      <c r="E358" s="6" t="s">
        <v>16</v>
      </c>
      <c r="F358" s="6" t="str">
        <f>IF(E358="BUY", "SELL", IF(E358="SELL", "BUY", ""))</f>
        <v>SELL</v>
      </c>
      <c r="G358" s="7">
        <v>125.335075</v>
      </c>
      <c r="H358" s="7">
        <v>1000</v>
      </c>
      <c r="I358" s="11">
        <v>43291</v>
      </c>
      <c r="J358" s="9">
        <v>126.45349899999999</v>
      </c>
      <c r="K358" s="9">
        <f t="shared" si="15"/>
        <v>1008.9234717416493</v>
      </c>
      <c r="L358" s="10">
        <f t="shared" si="16"/>
        <v>-8.9234717416493362E-3</v>
      </c>
      <c r="M358" s="10">
        <f t="shared" si="17"/>
        <v>8.9234717416493362E-3</v>
      </c>
      <c r="N358" s="6">
        <f>DATEDIF(A358, I358, "d")</f>
        <v>42</v>
      </c>
    </row>
    <row r="359" spans="1:14" ht="14.25">
      <c r="A359" s="5">
        <v>43251</v>
      </c>
      <c r="B359" s="6" t="s">
        <v>783</v>
      </c>
      <c r="C359" s="6" t="s">
        <v>784</v>
      </c>
      <c r="D359" s="17">
        <v>1352139264</v>
      </c>
      <c r="E359" s="6" t="s">
        <v>16</v>
      </c>
      <c r="F359" s="6" t="str">
        <f>IF(E359="BUY", "SELL", IF(E359="SELL", "BUY", ""))</f>
        <v>SELL</v>
      </c>
      <c r="G359" s="7">
        <v>3.88</v>
      </c>
      <c r="H359" s="7">
        <v>1000</v>
      </c>
      <c r="I359" s="5">
        <v>43298</v>
      </c>
      <c r="J359" s="9">
        <v>6.29</v>
      </c>
      <c r="K359" s="9">
        <f t="shared" si="15"/>
        <v>1621.1340206185569</v>
      </c>
      <c r="L359" s="10">
        <f t="shared" si="16"/>
        <v>-0.62113402061855683</v>
      </c>
      <c r="M359" s="10">
        <f t="shared" si="17"/>
        <v>0.62113402061855683</v>
      </c>
      <c r="N359" s="6">
        <f>DATEDIF(A359, I359, "d")</f>
        <v>47</v>
      </c>
    </row>
    <row r="360" spans="1:14" ht="14.25">
      <c r="A360" s="5">
        <v>43252</v>
      </c>
      <c r="B360" s="6" t="s">
        <v>2121</v>
      </c>
      <c r="C360" s="6" t="s">
        <v>2122</v>
      </c>
      <c r="D360" s="17">
        <v>86341392</v>
      </c>
      <c r="E360" s="6" t="s">
        <v>19</v>
      </c>
      <c r="F360" s="6" t="str">
        <f>IF(E360="BUY", "SELL", IF(E360="SELL", "BUY", ""))</f>
        <v>BUY</v>
      </c>
      <c r="G360" s="7">
        <v>19.100000000000001</v>
      </c>
      <c r="H360" s="7">
        <v>1000</v>
      </c>
      <c r="I360" s="11">
        <v>44727</v>
      </c>
      <c r="J360" s="9">
        <v>3.88</v>
      </c>
      <c r="K360" s="9">
        <f t="shared" si="15"/>
        <v>203.14136125654449</v>
      </c>
      <c r="L360" s="10">
        <f t="shared" si="16"/>
        <v>-0.79685863874345542</v>
      </c>
      <c r="M360" s="10">
        <f t="shared" si="17"/>
        <v>0.79685863874345542</v>
      </c>
      <c r="N360" s="6">
        <f>DATEDIF(A360, I360, "d")</f>
        <v>1475</v>
      </c>
    </row>
    <row r="361" spans="1:14" ht="14.25">
      <c r="A361" s="5">
        <v>43252</v>
      </c>
      <c r="B361" s="6" t="s">
        <v>2123</v>
      </c>
      <c r="C361" s="6" t="s">
        <v>2124</v>
      </c>
      <c r="D361" s="17">
        <v>655551360</v>
      </c>
      <c r="E361" s="6" t="s">
        <v>19</v>
      </c>
      <c r="F361" s="6" t="str">
        <f>IF(E361="BUY", "SELL", IF(E361="SELL", "BUY", ""))</f>
        <v>BUY</v>
      </c>
      <c r="G361" s="7">
        <v>7.1531279999999997</v>
      </c>
      <c r="H361" s="7">
        <v>1000</v>
      </c>
      <c r="I361" s="11">
        <v>44727</v>
      </c>
      <c r="J361" s="9">
        <v>5.66</v>
      </c>
      <c r="K361" s="9">
        <f t="shared" si="15"/>
        <v>791.26222821680255</v>
      </c>
      <c r="L361" s="10">
        <f t="shared" si="16"/>
        <v>-0.20873777178319744</v>
      </c>
      <c r="M361" s="10">
        <f t="shared" si="17"/>
        <v>0.20873777178319744</v>
      </c>
      <c r="N361" s="6">
        <f>DATEDIF(A361, I361, "d")</f>
        <v>1475</v>
      </c>
    </row>
    <row r="362" spans="1:14" ht="14.25">
      <c r="A362" s="5">
        <v>43252</v>
      </c>
      <c r="B362" s="6" t="s">
        <v>1570</v>
      </c>
      <c r="C362" s="6" t="s">
        <v>1571</v>
      </c>
      <c r="D362" s="17">
        <v>1533196000</v>
      </c>
      <c r="E362" s="6" t="s">
        <v>16</v>
      </c>
      <c r="F362" s="6" t="str">
        <f>IF(E362="BUY", "SELL", IF(E362="SELL", "BUY", ""))</f>
        <v>SELL</v>
      </c>
      <c r="G362" s="7">
        <v>59.200001</v>
      </c>
      <c r="H362" s="7">
        <v>1000</v>
      </c>
      <c r="I362" s="5">
        <v>43364</v>
      </c>
      <c r="J362" s="9">
        <v>58.150002000000001</v>
      </c>
      <c r="K362" s="9">
        <f t="shared" si="15"/>
        <v>982.26353070500784</v>
      </c>
      <c r="L362" s="10">
        <f t="shared" si="16"/>
        <v>1.773646929499216E-2</v>
      </c>
      <c r="M362" s="10">
        <f t="shared" si="17"/>
        <v>-1.773646929499216E-2</v>
      </c>
      <c r="N362" s="6">
        <f>DATEDIF(A362, I362, "d")</f>
        <v>112</v>
      </c>
    </row>
    <row r="363" spans="1:14" ht="14.25">
      <c r="A363" s="5">
        <v>43255</v>
      </c>
      <c r="B363" s="6" t="s">
        <v>2129</v>
      </c>
      <c r="C363" s="6" t="s">
        <v>2130</v>
      </c>
      <c r="D363" s="17">
        <v>982089420</v>
      </c>
      <c r="E363" s="6" t="s">
        <v>19</v>
      </c>
      <c r="F363" s="6" t="str">
        <f>IF(E363="BUY", "SELL", IF(E363="SELL", "BUY", ""))</f>
        <v>BUY</v>
      </c>
      <c r="G363" s="7">
        <v>26.18</v>
      </c>
      <c r="H363" s="7">
        <v>1000</v>
      </c>
      <c r="I363" s="11">
        <v>44727</v>
      </c>
      <c r="J363" s="9">
        <v>27.299999</v>
      </c>
      <c r="K363" s="9">
        <f t="shared" si="15"/>
        <v>1042.7807104660044</v>
      </c>
      <c r="L363" s="10">
        <f t="shared" si="16"/>
        <v>4.2780710466004394E-2</v>
      </c>
      <c r="M363" s="10">
        <f t="shared" si="17"/>
        <v>-4.2780710466004394E-2</v>
      </c>
      <c r="N363" s="6">
        <f>DATEDIF(A363, I363, "d")</f>
        <v>1472</v>
      </c>
    </row>
    <row r="364" spans="1:14" ht="14.25">
      <c r="A364" s="5">
        <v>43255</v>
      </c>
      <c r="B364" s="6" t="s">
        <v>2131</v>
      </c>
      <c r="C364" s="6" t="s">
        <v>2132</v>
      </c>
      <c r="D364" s="17">
        <v>360972504</v>
      </c>
      <c r="E364" s="6" t="s">
        <v>19</v>
      </c>
      <c r="F364" s="6" t="str">
        <f>IF(E364="BUY", "SELL", IF(E364="SELL", "BUY", ""))</f>
        <v>BUY</v>
      </c>
      <c r="G364" s="7">
        <v>9.180358</v>
      </c>
      <c r="H364" s="7">
        <v>1000</v>
      </c>
      <c r="I364" s="11">
        <v>44727</v>
      </c>
      <c r="J364" s="9">
        <v>8.5567869999999999</v>
      </c>
      <c r="K364" s="9">
        <f t="shared" si="15"/>
        <v>932.07552472354564</v>
      </c>
      <c r="L364" s="10">
        <f t="shared" si="16"/>
        <v>-6.7924475276454357E-2</v>
      </c>
      <c r="M364" s="10">
        <f t="shared" si="17"/>
        <v>6.7924475276454357E-2</v>
      </c>
      <c r="N364" s="6">
        <f>DATEDIF(A364, I364, "d")</f>
        <v>1472</v>
      </c>
    </row>
    <row r="365" spans="1:14" ht="14.25">
      <c r="A365" s="5">
        <v>43255</v>
      </c>
      <c r="B365" s="6" t="s">
        <v>1520</v>
      </c>
      <c r="C365" s="6" t="s">
        <v>1521</v>
      </c>
      <c r="D365" s="17">
        <v>455891935</v>
      </c>
      <c r="E365" s="6" t="s">
        <v>16</v>
      </c>
      <c r="F365" s="6" t="str">
        <f>IF(E365="BUY", "SELL", IF(E365="SELL", "BUY", ""))</f>
        <v>SELL</v>
      </c>
      <c r="G365" s="7">
        <v>12.117404000000001</v>
      </c>
      <c r="H365" s="7">
        <v>1000</v>
      </c>
      <c r="I365" s="5">
        <v>43390</v>
      </c>
      <c r="J365" s="9">
        <v>9.9231459999999991</v>
      </c>
      <c r="K365" s="9">
        <f t="shared" si="15"/>
        <v>818.91682409862699</v>
      </c>
      <c r="L365" s="10">
        <f t="shared" si="16"/>
        <v>0.18108317590137302</v>
      </c>
      <c r="M365" s="10">
        <f t="shared" si="17"/>
        <v>-0.18108317590137302</v>
      </c>
      <c r="N365" s="6">
        <f>DATEDIF(A365, I365, "d")</f>
        <v>135</v>
      </c>
    </row>
    <row r="366" spans="1:14" ht="14.25">
      <c r="A366" s="5">
        <v>43256</v>
      </c>
      <c r="B366" s="6" t="s">
        <v>1610</v>
      </c>
      <c r="C366" s="6" t="s">
        <v>1611</v>
      </c>
      <c r="D366" s="17">
        <v>138141556</v>
      </c>
      <c r="E366" s="6" t="s">
        <v>16</v>
      </c>
      <c r="F366" s="6" t="str">
        <f>IF(E366="BUY", "SELL", IF(E366="SELL", "BUY", ""))</f>
        <v>SELL</v>
      </c>
      <c r="G366" s="7">
        <v>55.959999000000003</v>
      </c>
      <c r="H366" s="7">
        <v>1000</v>
      </c>
      <c r="I366" s="5">
        <v>43468</v>
      </c>
      <c r="J366" s="9">
        <v>31.58</v>
      </c>
      <c r="K366" s="9">
        <f t="shared" si="15"/>
        <v>564.33167555989405</v>
      </c>
      <c r="L366" s="10">
        <f t="shared" si="16"/>
        <v>0.43566832444010595</v>
      </c>
      <c r="M366" s="10">
        <f t="shared" si="17"/>
        <v>-0.43566832444010595</v>
      </c>
      <c r="N366" s="6">
        <f>DATEDIF(A366, I366, "d")</f>
        <v>212</v>
      </c>
    </row>
    <row r="367" spans="1:14" ht="14.25">
      <c r="A367" s="5">
        <v>43257</v>
      </c>
      <c r="B367" s="6" t="s">
        <v>1285</v>
      </c>
      <c r="C367" s="6" t="s">
        <v>1286</v>
      </c>
      <c r="D367" s="17">
        <v>1158799596</v>
      </c>
      <c r="E367" s="6" t="s">
        <v>16</v>
      </c>
      <c r="F367" s="6" t="str">
        <f>IF(E367="BUY", "SELL", IF(E367="SELL", "BUY", ""))</f>
        <v>SELL</v>
      </c>
      <c r="G367" s="7">
        <v>15.095250999999999</v>
      </c>
      <c r="H367" s="7">
        <v>1000</v>
      </c>
      <c r="I367" s="11">
        <v>43356</v>
      </c>
      <c r="J367" s="9">
        <v>13.852174</v>
      </c>
      <c r="K367" s="9">
        <f t="shared" si="15"/>
        <v>917.65112087238572</v>
      </c>
      <c r="L367" s="10">
        <f t="shared" si="16"/>
        <v>8.234887912761428E-2</v>
      </c>
      <c r="M367" s="10">
        <f t="shared" si="17"/>
        <v>-8.234887912761428E-2</v>
      </c>
      <c r="N367" s="6">
        <f>DATEDIF(A367, I367, "d")</f>
        <v>99</v>
      </c>
    </row>
    <row r="368" spans="1:14" ht="14.25">
      <c r="A368" s="5">
        <v>43257</v>
      </c>
      <c r="B368" s="6" t="s">
        <v>1534</v>
      </c>
      <c r="C368" s="6" t="s">
        <v>1535</v>
      </c>
      <c r="D368" s="17">
        <v>1578007129</v>
      </c>
      <c r="E368" s="6" t="s">
        <v>19</v>
      </c>
      <c r="F368" s="6" t="str">
        <f>IF(E368="BUY", "SELL", IF(E368="SELL", "BUY", ""))</f>
        <v>BUY</v>
      </c>
      <c r="G368" s="7">
        <v>44.220001000000003</v>
      </c>
      <c r="H368" s="7">
        <v>1000</v>
      </c>
      <c r="I368" s="11">
        <v>43298</v>
      </c>
      <c r="J368" s="9">
        <v>63.599997999999999</v>
      </c>
      <c r="K368" s="9">
        <f t="shared" si="15"/>
        <v>1438.263151554429</v>
      </c>
      <c r="L368" s="10">
        <f t="shared" si="16"/>
        <v>0.43826315155442896</v>
      </c>
      <c r="M368" s="10">
        <f t="shared" si="17"/>
        <v>-0.43826315155442896</v>
      </c>
      <c r="N368" s="6">
        <f>DATEDIF(A368, I368, "d")</f>
        <v>41</v>
      </c>
    </row>
    <row r="369" spans="1:14" ht="14.25">
      <c r="A369" s="5">
        <v>43264</v>
      </c>
      <c r="B369" s="6" t="s">
        <v>2139</v>
      </c>
      <c r="C369" s="6" t="s">
        <v>2140</v>
      </c>
      <c r="D369" s="17">
        <v>1502015381</v>
      </c>
      <c r="E369" s="6" t="s">
        <v>16</v>
      </c>
      <c r="F369" s="6" t="str">
        <f>IF(E369="BUY", "SELL", IF(E369="SELL", "BUY", ""))</f>
        <v>SELL</v>
      </c>
      <c r="G369" s="7">
        <v>13.4</v>
      </c>
      <c r="H369" s="7">
        <v>1000</v>
      </c>
      <c r="I369" s="11">
        <v>44727</v>
      </c>
      <c r="J369" s="9">
        <v>8.1999999999999993</v>
      </c>
      <c r="K369" s="9">
        <f t="shared" si="15"/>
        <v>611.94029850746267</v>
      </c>
      <c r="L369" s="10">
        <f t="shared" si="16"/>
        <v>0.38805970149253732</v>
      </c>
      <c r="M369" s="10">
        <f t="shared" si="17"/>
        <v>-0.38805970149253732</v>
      </c>
      <c r="N369" s="6">
        <f>DATEDIF(A369, I369, "d")</f>
        <v>1463</v>
      </c>
    </row>
    <row r="370" spans="1:14" ht="14.25">
      <c r="A370" s="5">
        <v>43264</v>
      </c>
      <c r="B370" s="6" t="s">
        <v>1704</v>
      </c>
      <c r="C370" s="6" t="s">
        <v>1705</v>
      </c>
      <c r="D370" s="17">
        <v>189256600</v>
      </c>
      <c r="E370" s="6" t="s">
        <v>19</v>
      </c>
      <c r="F370" s="6" t="str">
        <f>IF(E370="BUY", "SELL", IF(E370="SELL", "BUY", ""))</f>
        <v>BUY</v>
      </c>
      <c r="G370" s="7">
        <v>17.5</v>
      </c>
      <c r="H370" s="7">
        <v>1000</v>
      </c>
      <c r="I370" s="5">
        <v>44067</v>
      </c>
      <c r="J370" s="9">
        <v>14.19</v>
      </c>
      <c r="K370" s="9">
        <f t="shared" si="15"/>
        <v>810.85714285714289</v>
      </c>
      <c r="L370" s="10">
        <f t="shared" si="16"/>
        <v>-0.18914285714285711</v>
      </c>
      <c r="M370" s="10">
        <f t="shared" si="17"/>
        <v>0.18914285714285711</v>
      </c>
      <c r="N370" s="6">
        <f>DATEDIF(A370, I370, "d")</f>
        <v>803</v>
      </c>
    </row>
    <row r="371" spans="1:14" ht="14.25">
      <c r="A371" s="5">
        <v>43265</v>
      </c>
      <c r="B371" s="6" t="s">
        <v>2143</v>
      </c>
      <c r="C371" s="6" t="s">
        <v>2144</v>
      </c>
      <c r="D371" s="17">
        <v>541905056</v>
      </c>
      <c r="E371" s="6" t="s">
        <v>19</v>
      </c>
      <c r="F371" s="6" t="str">
        <f>IF(E371="BUY", "SELL", IF(E371="SELL", "BUY", ""))</f>
        <v>BUY</v>
      </c>
      <c r="G371" s="7">
        <v>28.85</v>
      </c>
      <c r="H371" s="7">
        <v>1000</v>
      </c>
      <c r="I371" s="11">
        <v>43503</v>
      </c>
      <c r="J371" s="9">
        <v>28.91</v>
      </c>
      <c r="K371" s="9">
        <f t="shared" si="15"/>
        <v>1002.0797227036395</v>
      </c>
      <c r="L371" s="10">
        <f t="shared" si="16"/>
        <v>2.0797227036395043E-3</v>
      </c>
      <c r="M371" s="10">
        <f t="shared" si="17"/>
        <v>-2.0797227036395043E-3</v>
      </c>
      <c r="N371" s="6">
        <f>DATEDIF(A371, I371, "d")</f>
        <v>238</v>
      </c>
    </row>
    <row r="372" spans="1:14" ht="14.25">
      <c r="A372" s="11">
        <v>43265</v>
      </c>
      <c r="B372" s="6" t="s">
        <v>2145</v>
      </c>
      <c r="C372" s="6" t="s">
        <v>2146</v>
      </c>
      <c r="D372" s="17">
        <v>1372499930</v>
      </c>
      <c r="E372" s="12" t="s">
        <v>16</v>
      </c>
      <c r="F372" s="13" t="str">
        <f>IF(E372="BUY", "SELL", IF(E372="SELL", "BUY", ""))</f>
        <v>SELL</v>
      </c>
      <c r="G372" s="7">
        <v>31.34</v>
      </c>
      <c r="H372" s="7">
        <v>1000</v>
      </c>
      <c r="I372" s="11">
        <v>43671</v>
      </c>
      <c r="J372" s="9">
        <v>15.3</v>
      </c>
      <c r="K372" s="9">
        <f t="shared" si="15"/>
        <v>488.19400127632423</v>
      </c>
      <c r="L372" s="10">
        <f t="shared" si="16"/>
        <v>0.51180599872367583</v>
      </c>
      <c r="M372" s="10">
        <f t="shared" si="17"/>
        <v>-0.51180599872367583</v>
      </c>
      <c r="N372" s="6">
        <f>DATEDIF(A372, I372, "d")</f>
        <v>406</v>
      </c>
    </row>
    <row r="373" spans="1:14" ht="14.25">
      <c r="A373" s="5">
        <v>43266</v>
      </c>
      <c r="B373" s="6" t="s">
        <v>1422</v>
      </c>
      <c r="C373" s="6" t="s">
        <v>1423</v>
      </c>
      <c r="D373" s="17">
        <v>277112880</v>
      </c>
      <c r="E373" s="6" t="s">
        <v>19</v>
      </c>
      <c r="F373" s="6" t="str">
        <f>IF(E373="BUY", "SELL", IF(E373="SELL", "BUY", ""))</f>
        <v>BUY</v>
      </c>
      <c r="G373" s="7">
        <v>10.527369</v>
      </c>
      <c r="H373" s="7">
        <v>1000</v>
      </c>
      <c r="I373" s="11">
        <v>44727</v>
      </c>
      <c r="J373" s="9">
        <v>4.1060800000000004</v>
      </c>
      <c r="K373" s="9">
        <f t="shared" si="15"/>
        <v>390.0385746904094</v>
      </c>
      <c r="L373" s="10">
        <f t="shared" si="16"/>
        <v>-0.60996142530959063</v>
      </c>
      <c r="M373" s="10">
        <f t="shared" si="17"/>
        <v>0.60996142530959063</v>
      </c>
      <c r="N373" s="6">
        <f>DATEDIF(A373, I373, "d")</f>
        <v>1461</v>
      </c>
    </row>
    <row r="374" spans="1:14" ht="14.25">
      <c r="A374" s="5">
        <v>43266</v>
      </c>
      <c r="B374" s="6" t="s">
        <v>2147</v>
      </c>
      <c r="C374" s="6" t="s">
        <v>2148</v>
      </c>
      <c r="D374" s="17">
        <v>1885017906</v>
      </c>
      <c r="E374" s="6" t="s">
        <v>19</v>
      </c>
      <c r="F374" s="6" t="str">
        <f>IF(E374="BUY", "SELL", IF(E374="SELL", "BUY", ""))</f>
        <v>BUY</v>
      </c>
      <c r="G374" s="7">
        <v>19.91</v>
      </c>
      <c r="H374" s="7">
        <v>1000</v>
      </c>
      <c r="I374" s="11">
        <v>43525</v>
      </c>
      <c r="J374" s="9">
        <v>69.239998</v>
      </c>
      <c r="K374" s="9">
        <f t="shared" si="15"/>
        <v>3477.6493219487693</v>
      </c>
      <c r="L374" s="10">
        <f t="shared" si="16"/>
        <v>2.4776493219487694</v>
      </c>
      <c r="M374" s="10">
        <f t="shared" si="17"/>
        <v>-2.4776493219487694</v>
      </c>
      <c r="N374" s="6">
        <f>DATEDIF(A374, I374, "d")</f>
        <v>259</v>
      </c>
    </row>
    <row r="375" spans="1:14" ht="14.25">
      <c r="A375" s="5">
        <v>43270</v>
      </c>
      <c r="B375" s="6" t="s">
        <v>527</v>
      </c>
      <c r="C375" s="6" t="s">
        <v>528</v>
      </c>
      <c r="D375" s="17">
        <v>725136000</v>
      </c>
      <c r="E375" s="6" t="s">
        <v>16</v>
      </c>
      <c r="F375" s="6" t="str">
        <f>IF(E375="BUY", "SELL", IF(E375="SELL", "BUY", ""))</f>
        <v>SELL</v>
      </c>
      <c r="G375" s="7">
        <v>28.36</v>
      </c>
      <c r="H375" s="7">
        <v>1000</v>
      </c>
      <c r="I375" s="11">
        <v>43405</v>
      </c>
      <c r="J375" s="9">
        <v>18.62</v>
      </c>
      <c r="K375" s="9">
        <f t="shared" si="15"/>
        <v>656.55853314527508</v>
      </c>
      <c r="L375" s="10">
        <f t="shared" si="16"/>
        <v>0.34344146685472493</v>
      </c>
      <c r="M375" s="10">
        <f t="shared" si="17"/>
        <v>-0.34344146685472493</v>
      </c>
      <c r="N375" s="6">
        <f>DATEDIF(A375, I375, "d")</f>
        <v>135</v>
      </c>
    </row>
    <row r="376" spans="1:14" ht="14.25">
      <c r="A376" s="5">
        <v>43270</v>
      </c>
      <c r="B376" s="6" t="s">
        <v>2155</v>
      </c>
      <c r="C376" s="6" t="s">
        <v>2156</v>
      </c>
      <c r="D376" s="17">
        <v>145542800</v>
      </c>
      <c r="E376" s="6" t="s">
        <v>16</v>
      </c>
      <c r="F376" s="6" t="str">
        <f>IF(E376="BUY", "SELL", IF(E376="SELL", "BUY", ""))</f>
        <v>SELL</v>
      </c>
      <c r="G376" s="7">
        <v>24.469999000000001</v>
      </c>
      <c r="H376" s="7">
        <v>1000</v>
      </c>
      <c r="I376" s="11">
        <v>43384</v>
      </c>
      <c r="J376" s="9">
        <v>10</v>
      </c>
      <c r="K376" s="9">
        <f t="shared" si="15"/>
        <v>408.66368650035497</v>
      </c>
      <c r="L376" s="10">
        <f t="shared" si="16"/>
        <v>0.59133631349964499</v>
      </c>
      <c r="M376" s="10">
        <f t="shared" si="17"/>
        <v>-0.59133631349964499</v>
      </c>
      <c r="N376" s="6">
        <f>DATEDIF(A376, I376, "d")</f>
        <v>114</v>
      </c>
    </row>
    <row r="377" spans="1:14" ht="14.25">
      <c r="A377" s="5">
        <v>43271</v>
      </c>
      <c r="B377" s="6" t="s">
        <v>857</v>
      </c>
      <c r="C377" s="6" t="s">
        <v>858</v>
      </c>
      <c r="D377" s="17">
        <v>1197160000</v>
      </c>
      <c r="E377" s="6" t="s">
        <v>19</v>
      </c>
      <c r="F377" s="6" t="str">
        <f>IF(E377="BUY", "SELL", IF(E377="SELL", "BUY", ""))</f>
        <v>BUY</v>
      </c>
      <c r="G377" s="7">
        <v>29.42</v>
      </c>
      <c r="H377" s="7">
        <v>1000</v>
      </c>
      <c r="I377" s="11">
        <v>43586</v>
      </c>
      <c r="J377" s="9">
        <v>34.740001999999997</v>
      </c>
      <c r="K377" s="9">
        <f t="shared" si="15"/>
        <v>1180.8294357579875</v>
      </c>
      <c r="L377" s="10">
        <f t="shared" si="16"/>
        <v>0.18082943575798754</v>
      </c>
      <c r="M377" s="10">
        <f t="shared" si="17"/>
        <v>-0.18082943575798754</v>
      </c>
      <c r="N377" s="6">
        <f>DATEDIF(A377, I377, "d")</f>
        <v>315</v>
      </c>
    </row>
    <row r="378" spans="1:14" ht="14.25">
      <c r="A378" s="11">
        <v>43271</v>
      </c>
      <c r="B378" s="6" t="s">
        <v>1850</v>
      </c>
      <c r="C378" s="6" t="s">
        <v>1851</v>
      </c>
      <c r="D378" s="17">
        <v>1964293212</v>
      </c>
      <c r="E378" s="12" t="s">
        <v>16</v>
      </c>
      <c r="F378" s="13" t="str">
        <f>IF(E378="BUY", "SELL", IF(E378="SELL", "BUY", ""))</f>
        <v>SELL</v>
      </c>
      <c r="G378" s="7">
        <v>43.806731999999997</v>
      </c>
      <c r="H378" s="7">
        <v>1000</v>
      </c>
      <c r="I378" s="11">
        <v>43451</v>
      </c>
      <c r="J378" s="9">
        <v>19.576246000000001</v>
      </c>
      <c r="K378" s="9">
        <f t="shared" si="15"/>
        <v>446.87757123722446</v>
      </c>
      <c r="L378" s="10">
        <f t="shared" si="16"/>
        <v>0.55312242876277562</v>
      </c>
      <c r="M378" s="10">
        <f t="shared" si="17"/>
        <v>-0.55312242876277562</v>
      </c>
      <c r="N378" s="6">
        <f>DATEDIF(A378, I378, "d")</f>
        <v>180</v>
      </c>
    </row>
    <row r="379" spans="1:14" ht="14.25">
      <c r="A379" s="5">
        <v>43272</v>
      </c>
      <c r="B379" s="6" t="s">
        <v>1081</v>
      </c>
      <c r="C379" s="6" t="s">
        <v>1082</v>
      </c>
      <c r="D379" s="17">
        <v>373506120</v>
      </c>
      <c r="E379" s="6" t="s">
        <v>19</v>
      </c>
      <c r="F379" s="6" t="str">
        <f>IF(E379="BUY", "SELL", IF(E379="SELL", "BUY", ""))</f>
        <v>BUY</v>
      </c>
      <c r="G379" s="7">
        <v>121.340675</v>
      </c>
      <c r="H379" s="7">
        <v>1000</v>
      </c>
      <c r="I379" s="11">
        <v>43367</v>
      </c>
      <c r="J379" s="9">
        <v>90.317359999999994</v>
      </c>
      <c r="K379" s="9">
        <f t="shared" si="15"/>
        <v>744.32880812637632</v>
      </c>
      <c r="L379" s="10">
        <f t="shared" si="16"/>
        <v>-0.25567119187362369</v>
      </c>
      <c r="M379" s="10">
        <f t="shared" si="17"/>
        <v>0.25567119187362369</v>
      </c>
      <c r="N379" s="6">
        <f>DATEDIF(A379, I379, "d")</f>
        <v>95</v>
      </c>
    </row>
    <row r="380" spans="1:14" ht="14.25">
      <c r="A380" s="5">
        <v>43272</v>
      </c>
      <c r="B380" s="6" t="s">
        <v>2157</v>
      </c>
      <c r="C380" s="6" t="s">
        <v>2158</v>
      </c>
      <c r="D380" s="17">
        <v>1376860800</v>
      </c>
      <c r="E380" s="6" t="s">
        <v>19</v>
      </c>
      <c r="F380" s="6" t="str">
        <f>IF(E380="BUY", "SELL", IF(E380="SELL", "BUY", ""))</f>
        <v>BUY</v>
      </c>
      <c r="G380" s="7">
        <v>13.495157000000001</v>
      </c>
      <c r="H380" s="7">
        <v>1000</v>
      </c>
      <c r="I380" s="11">
        <v>44727</v>
      </c>
      <c r="J380" s="9">
        <v>12.726126000000001</v>
      </c>
      <c r="K380" s="9">
        <f t="shared" si="15"/>
        <v>943.01429764766715</v>
      </c>
      <c r="L380" s="10">
        <f t="shared" si="16"/>
        <v>-5.698570235233285E-2</v>
      </c>
      <c r="M380" s="10">
        <f t="shared" si="17"/>
        <v>5.698570235233285E-2</v>
      </c>
      <c r="N380" s="6">
        <f>DATEDIF(A380, I380, "d")</f>
        <v>1455</v>
      </c>
    </row>
    <row r="381" spans="1:14" ht="14.25">
      <c r="A381" s="5">
        <v>43287</v>
      </c>
      <c r="B381" s="6" t="s">
        <v>1436</v>
      </c>
      <c r="C381" s="6" t="s">
        <v>1437</v>
      </c>
      <c r="D381" s="17">
        <v>160869936</v>
      </c>
      <c r="E381" s="6" t="s">
        <v>16</v>
      </c>
      <c r="F381" s="6" t="str">
        <f>IF(E381="BUY", "SELL", IF(E381="SELL", "BUY", ""))</f>
        <v>SELL</v>
      </c>
      <c r="G381" s="7">
        <v>20</v>
      </c>
      <c r="H381" s="7">
        <v>1000</v>
      </c>
      <c r="I381" s="11">
        <v>43810</v>
      </c>
      <c r="J381" s="9">
        <v>16.350000000000001</v>
      </c>
      <c r="K381" s="9">
        <f t="shared" si="15"/>
        <v>817.50000000000011</v>
      </c>
      <c r="L381" s="10">
        <f t="shared" si="16"/>
        <v>0.18249999999999988</v>
      </c>
      <c r="M381" s="10">
        <f t="shared" si="17"/>
        <v>-0.18249999999999988</v>
      </c>
      <c r="N381" s="6">
        <f>DATEDIF(A381, I381, "d")</f>
        <v>523</v>
      </c>
    </row>
    <row r="382" spans="1:14" ht="14.25">
      <c r="A382" s="5">
        <v>43287</v>
      </c>
      <c r="B382" s="6" t="s">
        <v>2167</v>
      </c>
      <c r="C382" s="6" t="s">
        <v>2168</v>
      </c>
      <c r="D382" s="17">
        <v>117357714</v>
      </c>
      <c r="E382" s="6" t="s">
        <v>16</v>
      </c>
      <c r="F382" s="6" t="str">
        <f>IF(E382="BUY", "SELL", IF(E382="SELL", "BUY", ""))</f>
        <v>SELL</v>
      </c>
      <c r="G382" s="7">
        <v>11.5</v>
      </c>
      <c r="H382" s="7">
        <v>1000</v>
      </c>
      <c r="I382" s="11">
        <v>44727</v>
      </c>
      <c r="J382" s="9">
        <v>2.0299999999999998</v>
      </c>
      <c r="K382" s="9">
        <f t="shared" si="15"/>
        <v>176.52173913043478</v>
      </c>
      <c r="L382" s="10">
        <f t="shared" si="16"/>
        <v>0.82347826086956522</v>
      </c>
      <c r="M382" s="10">
        <f t="shared" si="17"/>
        <v>-0.82347826086956522</v>
      </c>
      <c r="N382" s="6">
        <f>DATEDIF(A382, I382, "d")</f>
        <v>1440</v>
      </c>
    </row>
    <row r="383" spans="1:14" ht="14.25">
      <c r="A383" s="5">
        <v>43290</v>
      </c>
      <c r="B383" s="6" t="s">
        <v>1895</v>
      </c>
      <c r="C383" s="6" t="s">
        <v>1896</v>
      </c>
      <c r="D383" s="17">
        <v>427763924</v>
      </c>
      <c r="E383" s="6" t="s">
        <v>16</v>
      </c>
      <c r="F383" s="6" t="str">
        <f>IF(E383="BUY", "SELL", IF(E383="SELL", "BUY", ""))</f>
        <v>SELL</v>
      </c>
      <c r="G383" s="7">
        <v>31.120000999999998</v>
      </c>
      <c r="H383" s="7">
        <v>1000</v>
      </c>
      <c r="I383" s="5">
        <v>43452</v>
      </c>
      <c r="J383" s="9">
        <v>19.639999</v>
      </c>
      <c r="K383" s="9">
        <f t="shared" si="15"/>
        <v>631.10534604417273</v>
      </c>
      <c r="L383" s="10">
        <f t="shared" si="16"/>
        <v>0.36889465395582727</v>
      </c>
      <c r="M383" s="10">
        <f t="shared" si="17"/>
        <v>-0.36889465395582727</v>
      </c>
      <c r="N383" s="6">
        <f>DATEDIF(A383, I383, "d")</f>
        <v>162</v>
      </c>
    </row>
    <row r="384" spans="1:14" ht="14.25">
      <c r="A384" s="5">
        <v>43291</v>
      </c>
      <c r="B384" s="6" t="s">
        <v>721</v>
      </c>
      <c r="C384" s="6" t="s">
        <v>722</v>
      </c>
      <c r="D384" s="17">
        <v>1884947716</v>
      </c>
      <c r="E384" s="6" t="s">
        <v>19</v>
      </c>
      <c r="F384" s="6" t="str">
        <f>IF(E384="BUY", "SELL", IF(E384="SELL", "BUY", ""))</f>
        <v>BUY</v>
      </c>
      <c r="G384" s="7">
        <v>126.45349899999999</v>
      </c>
      <c r="H384" s="7">
        <v>1000</v>
      </c>
      <c r="I384" s="11">
        <v>43725</v>
      </c>
      <c r="J384" s="9">
        <v>145.28462200000001</v>
      </c>
      <c r="K384" s="9">
        <f t="shared" si="15"/>
        <v>1148.9173739668527</v>
      </c>
      <c r="L384" s="10">
        <f t="shared" si="16"/>
        <v>0.14891737396685267</v>
      </c>
      <c r="M384" s="10">
        <f t="shared" si="17"/>
        <v>-0.14891737396685267</v>
      </c>
      <c r="N384" s="6">
        <f>DATEDIF(A384, I384, "d")</f>
        <v>434</v>
      </c>
    </row>
    <row r="385" spans="1:14" ht="14.25">
      <c r="A385" s="5">
        <v>43291</v>
      </c>
      <c r="B385" s="6" t="s">
        <v>2177</v>
      </c>
      <c r="C385" s="6" t="s">
        <v>2178</v>
      </c>
      <c r="D385" s="17">
        <v>554077368</v>
      </c>
      <c r="E385" s="6" t="s">
        <v>16</v>
      </c>
      <c r="F385" s="6" t="str">
        <f>IF(E385="BUY", "SELL", IF(E385="SELL", "BUY", ""))</f>
        <v>SELL</v>
      </c>
      <c r="G385" s="7">
        <v>18.442903999999999</v>
      </c>
      <c r="H385" s="7">
        <v>1000</v>
      </c>
      <c r="I385" s="11">
        <v>44727</v>
      </c>
      <c r="J385" s="9">
        <v>15.018399</v>
      </c>
      <c r="K385" s="9">
        <f t="shared" si="15"/>
        <v>814.31855850900718</v>
      </c>
      <c r="L385" s="10">
        <f t="shared" si="16"/>
        <v>0.18568144149099283</v>
      </c>
      <c r="M385" s="10">
        <f t="shared" si="17"/>
        <v>-0.18568144149099283</v>
      </c>
      <c r="N385" s="6">
        <f>DATEDIF(A385, I385, "d")</f>
        <v>1436</v>
      </c>
    </row>
    <row r="386" spans="1:14" ht="14.25">
      <c r="A386" s="5">
        <v>43292</v>
      </c>
      <c r="B386" s="6" t="s">
        <v>2181</v>
      </c>
      <c r="C386" s="6" t="s">
        <v>2182</v>
      </c>
      <c r="D386" s="17">
        <v>330985969</v>
      </c>
      <c r="E386" s="6" t="s">
        <v>16</v>
      </c>
      <c r="F386" s="6" t="str">
        <f>IF(E386="BUY", "SELL", IF(E386="SELL", "BUY", ""))</f>
        <v>SELL</v>
      </c>
      <c r="G386" s="7">
        <v>29.59</v>
      </c>
      <c r="H386" s="7">
        <v>1000</v>
      </c>
      <c r="I386" s="5">
        <v>43319</v>
      </c>
      <c r="J386" s="9">
        <v>26.209999</v>
      </c>
      <c r="K386" s="9">
        <f t="shared" si="15"/>
        <v>885.77218654951002</v>
      </c>
      <c r="L386" s="10">
        <f t="shared" si="16"/>
        <v>0.11422781345048998</v>
      </c>
      <c r="M386" s="10">
        <f t="shared" si="17"/>
        <v>-0.11422781345048998</v>
      </c>
      <c r="N386" s="6">
        <f>DATEDIF(A386, I386, "d")</f>
        <v>27</v>
      </c>
    </row>
    <row r="387" spans="1:14" ht="14.25">
      <c r="A387" s="5">
        <v>43293</v>
      </c>
      <c r="B387" s="6" t="s">
        <v>1035</v>
      </c>
      <c r="C387" s="6" t="s">
        <v>1036</v>
      </c>
      <c r="D387" s="17">
        <v>1187470940</v>
      </c>
      <c r="E387" s="6" t="s">
        <v>16</v>
      </c>
      <c r="F387" s="6" t="str">
        <f>IF(E387="BUY", "SELL", IF(E387="SELL", "BUY", ""))</f>
        <v>SELL</v>
      </c>
      <c r="G387" s="7">
        <v>167.78999300000001</v>
      </c>
      <c r="H387" s="7">
        <v>1000</v>
      </c>
      <c r="I387" s="11">
        <v>44727</v>
      </c>
      <c r="J387" s="9">
        <v>32.57</v>
      </c>
      <c r="K387" s="9">
        <f t="shared" ref="K387:K450" si="18">(H387/G387)*J387</f>
        <v>194.11169532619266</v>
      </c>
      <c r="L387" s="10">
        <f t="shared" ref="L387:L450" si="19">IF(F387="BUY",(K387-H387)/H387, IF(F387="SELL", (H387-K387)/H387, "Invalid"))</f>
        <v>0.80588830467380734</v>
      </c>
      <c r="M387" s="10">
        <f t="shared" ref="M387:M450" si="20">IF(E387="BUY",(K387-H387)/H387,IF(E387="SELL",(H387-K387)/H387,""))</f>
        <v>-0.80588830467380734</v>
      </c>
      <c r="N387" s="6">
        <f>DATEDIF(A387, I387, "d")</f>
        <v>1434</v>
      </c>
    </row>
    <row r="388" spans="1:14" ht="14.25">
      <c r="A388" s="5">
        <v>43297</v>
      </c>
      <c r="B388" s="6" t="s">
        <v>1047</v>
      </c>
      <c r="C388" s="6" t="s">
        <v>1048</v>
      </c>
      <c r="D388" s="17">
        <v>1860274560</v>
      </c>
      <c r="E388" s="6" t="s">
        <v>16</v>
      </c>
      <c r="F388" s="6" t="str">
        <f>IF(E388="BUY", "SELL", IF(E388="SELL", "BUY", ""))</f>
        <v>SELL</v>
      </c>
      <c r="G388" s="7">
        <v>14.65</v>
      </c>
      <c r="H388" s="7">
        <v>1000</v>
      </c>
      <c r="I388" s="11">
        <v>43479</v>
      </c>
      <c r="J388" s="9">
        <v>10.8</v>
      </c>
      <c r="K388" s="9">
        <f t="shared" si="18"/>
        <v>737.20136518771335</v>
      </c>
      <c r="L388" s="10">
        <f t="shared" si="19"/>
        <v>0.26279863481228666</v>
      </c>
      <c r="M388" s="10">
        <f t="shared" si="20"/>
        <v>-0.26279863481228666</v>
      </c>
      <c r="N388" s="6">
        <f>DATEDIF(A388, I388, "d")</f>
        <v>182</v>
      </c>
    </row>
    <row r="389" spans="1:14" ht="14.25">
      <c r="A389" s="5">
        <v>43298</v>
      </c>
      <c r="B389" s="6" t="s">
        <v>1534</v>
      </c>
      <c r="C389" s="6" t="s">
        <v>1535</v>
      </c>
      <c r="D389" s="17">
        <v>1578007129</v>
      </c>
      <c r="E389" s="6" t="s">
        <v>16</v>
      </c>
      <c r="F389" s="6" t="str">
        <f>IF(E389="BUY", "SELL", IF(E389="SELL", "BUY", ""))</f>
        <v>SELL</v>
      </c>
      <c r="G389" s="7">
        <v>63.599997999999999</v>
      </c>
      <c r="H389" s="7">
        <v>1000</v>
      </c>
      <c r="I389" s="11">
        <v>43552</v>
      </c>
      <c r="J389" s="9">
        <v>47.02</v>
      </c>
      <c r="K389" s="9">
        <f t="shared" si="18"/>
        <v>739.30819934931446</v>
      </c>
      <c r="L389" s="10">
        <f t="shared" si="19"/>
        <v>0.26069180065068553</v>
      </c>
      <c r="M389" s="10">
        <f t="shared" si="20"/>
        <v>-0.26069180065068553</v>
      </c>
      <c r="N389" s="6">
        <f>DATEDIF(A389, I389, "d")</f>
        <v>254</v>
      </c>
    </row>
    <row r="390" spans="1:14" ht="14.25">
      <c r="A390" s="5">
        <v>43300</v>
      </c>
      <c r="B390" s="6" t="s">
        <v>2187</v>
      </c>
      <c r="C390" s="6" t="s">
        <v>2188</v>
      </c>
      <c r="D390" s="17">
        <v>1516414814</v>
      </c>
      <c r="E390" s="6" t="s">
        <v>16</v>
      </c>
      <c r="F390" s="6" t="str">
        <f>IF(E390="BUY", "SELL", IF(E390="SELL", "BUY", ""))</f>
        <v>SELL</v>
      </c>
      <c r="G390" s="7">
        <v>31.23291</v>
      </c>
      <c r="H390" s="7">
        <v>1000</v>
      </c>
      <c r="I390" s="11">
        <v>44727</v>
      </c>
      <c r="J390" s="9">
        <v>34.303584999999998</v>
      </c>
      <c r="K390" s="9">
        <f t="shared" si="18"/>
        <v>1098.3153667077452</v>
      </c>
      <c r="L390" s="10">
        <f t="shared" si="19"/>
        <v>-9.8315366707745169E-2</v>
      </c>
      <c r="M390" s="10">
        <f t="shared" si="20"/>
        <v>9.8315366707745169E-2</v>
      </c>
      <c r="N390" s="6">
        <f>DATEDIF(A390, I390, "d")</f>
        <v>1427</v>
      </c>
    </row>
    <row r="391" spans="1:14" ht="14.25">
      <c r="A391" s="5">
        <v>43305</v>
      </c>
      <c r="B391" s="6" t="s">
        <v>2191</v>
      </c>
      <c r="C391" s="6" t="s">
        <v>2192</v>
      </c>
      <c r="D391" s="17">
        <v>1832629200</v>
      </c>
      <c r="E391" s="6" t="s">
        <v>19</v>
      </c>
      <c r="F391" s="6" t="str">
        <f>IF(E391="BUY", "SELL", IF(E391="SELL", "BUY", ""))</f>
        <v>BUY</v>
      </c>
      <c r="G391" s="7">
        <v>16.620000999999998</v>
      </c>
      <c r="H391" s="7">
        <v>1000</v>
      </c>
      <c r="I391" s="11">
        <v>44727</v>
      </c>
      <c r="J391" s="9">
        <v>21.02</v>
      </c>
      <c r="K391" s="9">
        <f t="shared" si="18"/>
        <v>1264.7411994740555</v>
      </c>
      <c r="L391" s="10">
        <f t="shared" si="19"/>
        <v>0.2647411994740555</v>
      </c>
      <c r="M391" s="10">
        <f t="shared" si="20"/>
        <v>-0.2647411994740555</v>
      </c>
      <c r="N391" s="6">
        <f>DATEDIF(A391, I391, "d")</f>
        <v>1422</v>
      </c>
    </row>
    <row r="392" spans="1:14" ht="14.25">
      <c r="A392" s="11">
        <v>43305</v>
      </c>
      <c r="B392" s="6" t="s">
        <v>2193</v>
      </c>
      <c r="C392" s="6" t="s">
        <v>2194</v>
      </c>
      <c r="D392" s="17">
        <v>660880097</v>
      </c>
      <c r="E392" s="13" t="s">
        <v>19</v>
      </c>
      <c r="F392" s="12" t="str">
        <f>IF(E392="BUY", "SELL", IF(E392="SELL", "BUY", ""))</f>
        <v>BUY</v>
      </c>
      <c r="G392" s="7">
        <v>32.612834999999997</v>
      </c>
      <c r="H392" s="7">
        <v>1000</v>
      </c>
      <c r="I392" s="11">
        <v>44727</v>
      </c>
      <c r="J392" s="9">
        <v>19.496158999999999</v>
      </c>
      <c r="K392" s="9">
        <f t="shared" si="18"/>
        <v>597.80632379859037</v>
      </c>
      <c r="L392" s="10">
        <f t="shared" si="19"/>
        <v>-0.40219367620140961</v>
      </c>
      <c r="M392" s="10">
        <f t="shared" si="20"/>
        <v>0.40219367620140961</v>
      </c>
      <c r="N392" s="6">
        <f>DATEDIF(A392, I392, "d")</f>
        <v>1422</v>
      </c>
    </row>
    <row r="393" spans="1:14" ht="14.25">
      <c r="A393" s="5">
        <v>43313</v>
      </c>
      <c r="B393" s="6" t="s">
        <v>2199</v>
      </c>
      <c r="C393" s="6" t="s">
        <v>2200</v>
      </c>
      <c r="D393" s="17">
        <v>189004565</v>
      </c>
      <c r="E393" s="6" t="s">
        <v>16</v>
      </c>
      <c r="F393" s="6" t="str">
        <f>IF(E393="BUY", "SELL", IF(E393="SELL", "BUY", ""))</f>
        <v>SELL</v>
      </c>
      <c r="G393" s="7">
        <v>28.15</v>
      </c>
      <c r="H393" s="7">
        <v>1000</v>
      </c>
      <c r="I393" s="11">
        <v>43355</v>
      </c>
      <c r="J393" s="9">
        <v>22.5</v>
      </c>
      <c r="K393" s="9">
        <f t="shared" si="18"/>
        <v>799.28952042628771</v>
      </c>
      <c r="L393" s="10">
        <f t="shared" si="19"/>
        <v>0.2007104795737123</v>
      </c>
      <c r="M393" s="10">
        <f t="shared" si="20"/>
        <v>-0.2007104795737123</v>
      </c>
      <c r="N393" s="6">
        <f>DATEDIF(A393, I393, "d")</f>
        <v>42</v>
      </c>
    </row>
    <row r="394" spans="1:14" ht="14.25">
      <c r="A394" s="5">
        <v>43313</v>
      </c>
      <c r="B394" s="6" t="s">
        <v>2201</v>
      </c>
      <c r="C394" s="6" t="s">
        <v>2202</v>
      </c>
      <c r="D394" s="17">
        <v>1507251966</v>
      </c>
      <c r="E394" s="6" t="s">
        <v>19</v>
      </c>
      <c r="F394" s="6" t="str">
        <f>IF(E394="BUY", "SELL", IF(E394="SELL", "BUY", ""))</f>
        <v>BUY</v>
      </c>
      <c r="G394" s="7">
        <v>26.130817</v>
      </c>
      <c r="H394" s="7">
        <v>1000</v>
      </c>
      <c r="I394" s="11">
        <v>44727</v>
      </c>
      <c r="J394" s="9">
        <v>23.102098000000002</v>
      </c>
      <c r="K394" s="9">
        <f t="shared" si="18"/>
        <v>884.09397991651019</v>
      </c>
      <c r="L394" s="10">
        <f t="shared" si="19"/>
        <v>-0.11590602008348981</v>
      </c>
      <c r="M394" s="10">
        <f t="shared" si="20"/>
        <v>0.11590602008348981</v>
      </c>
      <c r="N394" s="6">
        <f>DATEDIF(A394, I394, "d")</f>
        <v>1414</v>
      </c>
    </row>
    <row r="395" spans="1:14" ht="14.25">
      <c r="A395" s="5">
        <v>43313</v>
      </c>
      <c r="B395" s="6" t="s">
        <v>929</v>
      </c>
      <c r="C395" s="6" t="s">
        <v>930</v>
      </c>
      <c r="D395" s="17">
        <v>1808372761</v>
      </c>
      <c r="E395" s="6" t="s">
        <v>19</v>
      </c>
      <c r="F395" s="6" t="str">
        <f>IF(E395="BUY", "SELL", IF(E395="SELL", "BUY", ""))</f>
        <v>BUY</v>
      </c>
      <c r="G395" s="7">
        <v>17.14</v>
      </c>
      <c r="H395" s="7">
        <v>1000</v>
      </c>
      <c r="I395" s="11">
        <v>44727</v>
      </c>
      <c r="J395" s="9">
        <v>37.369999999999997</v>
      </c>
      <c r="K395" s="9">
        <f t="shared" si="18"/>
        <v>2180.2800466744457</v>
      </c>
      <c r="L395" s="10">
        <f t="shared" si="19"/>
        <v>1.1802800466744456</v>
      </c>
      <c r="M395" s="10">
        <f t="shared" si="20"/>
        <v>-1.1802800466744456</v>
      </c>
      <c r="N395" s="6">
        <f>DATEDIF(A395, I395, "d")</f>
        <v>1414</v>
      </c>
    </row>
    <row r="396" spans="1:14" ht="14.25">
      <c r="A396" s="5">
        <v>43319</v>
      </c>
      <c r="B396" s="6" t="s">
        <v>2181</v>
      </c>
      <c r="C396" s="6" t="s">
        <v>2182</v>
      </c>
      <c r="D396" s="17">
        <v>330985969</v>
      </c>
      <c r="E396" s="6" t="s">
        <v>19</v>
      </c>
      <c r="F396" s="6" t="str">
        <f>IF(E396="BUY", "SELL", IF(E396="SELL", "BUY", ""))</f>
        <v>BUY</v>
      </c>
      <c r="G396" s="7">
        <v>26.209999</v>
      </c>
      <c r="H396" s="7">
        <v>1000</v>
      </c>
      <c r="I396" s="5">
        <v>43349</v>
      </c>
      <c r="J396" s="9">
        <v>50.669998</v>
      </c>
      <c r="K396" s="9">
        <f t="shared" si="18"/>
        <v>1933.2315884483628</v>
      </c>
      <c r="L396" s="10">
        <f t="shared" si="19"/>
        <v>0.93323158844836285</v>
      </c>
      <c r="M396" s="10">
        <f t="shared" si="20"/>
        <v>-0.93323158844836285</v>
      </c>
      <c r="N396" s="6">
        <f>DATEDIF(A396, I396, "d")</f>
        <v>30</v>
      </c>
    </row>
    <row r="397" spans="1:14" ht="14.25">
      <c r="A397" s="5">
        <v>43320</v>
      </c>
      <c r="B397" s="6" t="s">
        <v>2207</v>
      </c>
      <c r="C397" s="6" t="s">
        <v>2208</v>
      </c>
      <c r="D397" s="17">
        <v>1764427500</v>
      </c>
      <c r="E397" s="6" t="s">
        <v>19</v>
      </c>
      <c r="F397" s="6" t="str">
        <f>IF(E397="BUY", "SELL", IF(E397="SELL", "BUY", ""))</f>
        <v>BUY</v>
      </c>
      <c r="G397" s="7">
        <v>18.139999</v>
      </c>
      <c r="H397" s="7">
        <v>1000</v>
      </c>
      <c r="I397" s="11">
        <v>44062</v>
      </c>
      <c r="J397" s="9">
        <v>14.27</v>
      </c>
      <c r="K397" s="9">
        <f t="shared" si="18"/>
        <v>786.65935979379049</v>
      </c>
      <c r="L397" s="10">
        <f t="shared" si="19"/>
        <v>-0.21334064020620952</v>
      </c>
      <c r="M397" s="10">
        <f t="shared" si="20"/>
        <v>0.21334064020620952</v>
      </c>
      <c r="N397" s="6">
        <f>DATEDIF(A397, I397, "d")</f>
        <v>742</v>
      </c>
    </row>
    <row r="398" spans="1:14" ht="14.25">
      <c r="A398" s="5">
        <v>43321</v>
      </c>
      <c r="B398" s="6" t="s">
        <v>2211</v>
      </c>
      <c r="C398" s="6" t="s">
        <v>2212</v>
      </c>
      <c r="D398" s="17">
        <v>1712447000</v>
      </c>
      <c r="E398" s="6" t="s">
        <v>16</v>
      </c>
      <c r="F398" s="6" t="str">
        <f>IF(E398="BUY", "SELL", IF(E398="SELL", "BUY", ""))</f>
        <v>SELL</v>
      </c>
      <c r="G398" s="7">
        <v>36.119999</v>
      </c>
      <c r="H398" s="7">
        <v>1000</v>
      </c>
      <c r="I398" s="11">
        <v>43360</v>
      </c>
      <c r="J398" s="9">
        <v>39.459999000000003</v>
      </c>
      <c r="K398" s="9">
        <f t="shared" si="18"/>
        <v>1092.4695485179832</v>
      </c>
      <c r="L398" s="10">
        <f t="shared" si="19"/>
        <v>-9.2469548517983183E-2</v>
      </c>
      <c r="M398" s="10">
        <f t="shared" si="20"/>
        <v>9.2469548517983183E-2</v>
      </c>
      <c r="N398" s="6">
        <f>DATEDIF(A398, I398, "d")</f>
        <v>39</v>
      </c>
    </row>
    <row r="399" spans="1:14" ht="14.25">
      <c r="A399" s="5">
        <v>43321</v>
      </c>
      <c r="B399" s="6" t="s">
        <v>2215</v>
      </c>
      <c r="C399" s="6" t="s">
        <v>2216</v>
      </c>
      <c r="D399" s="17">
        <v>813900908</v>
      </c>
      <c r="E399" s="6" t="s">
        <v>16</v>
      </c>
      <c r="F399" s="6" t="str">
        <f>IF(E399="BUY", "SELL", IF(E399="SELL", "BUY", ""))</f>
        <v>SELL</v>
      </c>
      <c r="G399" s="7">
        <v>83.410004000000001</v>
      </c>
      <c r="H399" s="7">
        <v>1000</v>
      </c>
      <c r="I399" s="11">
        <v>43692</v>
      </c>
      <c r="J399" s="9">
        <v>29.530000999999999</v>
      </c>
      <c r="K399" s="9">
        <f t="shared" si="18"/>
        <v>354.03428346556603</v>
      </c>
      <c r="L399" s="10">
        <f t="shared" si="19"/>
        <v>0.64596571653443402</v>
      </c>
      <c r="M399" s="10">
        <f t="shared" si="20"/>
        <v>-0.64596571653443402</v>
      </c>
      <c r="N399" s="6">
        <f>DATEDIF(A399, I399, "d")</f>
        <v>371</v>
      </c>
    </row>
    <row r="400" spans="1:14" ht="14.25">
      <c r="A400" s="5">
        <v>43321</v>
      </c>
      <c r="B400" s="6" t="s">
        <v>1481</v>
      </c>
      <c r="C400" s="6" t="s">
        <v>1482</v>
      </c>
      <c r="D400" s="17">
        <v>714767460</v>
      </c>
      <c r="E400" s="6" t="s">
        <v>16</v>
      </c>
      <c r="F400" s="6" t="str">
        <f>IF(E400="BUY", "SELL", IF(E400="SELL", "BUY", ""))</f>
        <v>SELL</v>
      </c>
      <c r="G400" s="7">
        <v>7.13</v>
      </c>
      <c r="H400" s="7">
        <v>1000</v>
      </c>
      <c r="I400" s="5">
        <v>43418</v>
      </c>
      <c r="J400" s="9">
        <v>7.16</v>
      </c>
      <c r="K400" s="9">
        <f t="shared" si="18"/>
        <v>1004.2075736325387</v>
      </c>
      <c r="L400" s="10">
        <f t="shared" si="19"/>
        <v>-4.2075736325386968E-3</v>
      </c>
      <c r="M400" s="10">
        <f t="shared" si="20"/>
        <v>4.2075736325386968E-3</v>
      </c>
      <c r="N400" s="6">
        <f>DATEDIF(A400, I400, "d")</f>
        <v>97</v>
      </c>
    </row>
    <row r="401" spans="1:14" ht="14.25">
      <c r="A401" s="5">
        <v>43326</v>
      </c>
      <c r="B401" s="6" t="s">
        <v>299</v>
      </c>
      <c r="C401" s="6" t="s">
        <v>300</v>
      </c>
      <c r="D401" s="17">
        <v>848572850</v>
      </c>
      <c r="E401" s="6" t="s">
        <v>16</v>
      </c>
      <c r="F401" s="6" t="str">
        <f>IF(E401="BUY", "SELL", IF(E401="SELL", "BUY", ""))</f>
        <v>SELL</v>
      </c>
      <c r="G401" s="7">
        <v>19</v>
      </c>
      <c r="H401" s="7">
        <v>1000</v>
      </c>
      <c r="I401" s="11">
        <v>43424</v>
      </c>
      <c r="J401" s="9">
        <v>12.19</v>
      </c>
      <c r="K401" s="9">
        <f t="shared" si="18"/>
        <v>641.57894736842104</v>
      </c>
      <c r="L401" s="10">
        <f t="shared" si="19"/>
        <v>0.35842105263157897</v>
      </c>
      <c r="M401" s="10">
        <f t="shared" si="20"/>
        <v>-0.35842105263157897</v>
      </c>
      <c r="N401" s="6">
        <f>DATEDIF(A401, I401, "d")</f>
        <v>98</v>
      </c>
    </row>
    <row r="402" spans="1:14" ht="14.25">
      <c r="A402" s="5">
        <v>43328</v>
      </c>
      <c r="B402" s="6" t="s">
        <v>1572</v>
      </c>
      <c r="C402" s="6" t="s">
        <v>1573</v>
      </c>
      <c r="D402" s="17">
        <v>1836586800</v>
      </c>
      <c r="E402" s="6" t="s">
        <v>16</v>
      </c>
      <c r="F402" s="6" t="str">
        <f>IF(E402="BUY", "SELL", IF(E402="SELL", "BUY", ""))</f>
        <v>SELL</v>
      </c>
      <c r="G402" s="7">
        <v>16.46</v>
      </c>
      <c r="H402" s="7">
        <v>1000</v>
      </c>
      <c r="I402" s="11">
        <v>44727</v>
      </c>
      <c r="J402" s="9">
        <v>12.38</v>
      </c>
      <c r="K402" s="9">
        <f t="shared" si="18"/>
        <v>752.12636695018227</v>
      </c>
      <c r="L402" s="10">
        <f t="shared" si="19"/>
        <v>0.24787363304981772</v>
      </c>
      <c r="M402" s="10">
        <f t="shared" si="20"/>
        <v>-0.24787363304981772</v>
      </c>
      <c r="N402" s="6">
        <f>DATEDIF(A402, I402, "d")</f>
        <v>1399</v>
      </c>
    </row>
    <row r="403" spans="1:14" ht="14.25">
      <c r="A403" s="5">
        <v>43333</v>
      </c>
      <c r="B403" s="6" t="s">
        <v>2221</v>
      </c>
      <c r="C403" s="6" t="s">
        <v>2222</v>
      </c>
      <c r="D403" s="17">
        <v>579550842</v>
      </c>
      <c r="E403" s="6" t="s">
        <v>16</v>
      </c>
      <c r="F403" s="6" t="str">
        <f>IF(E403="BUY", "SELL", IF(E403="SELL", "BUY", ""))</f>
        <v>SELL</v>
      </c>
      <c r="G403" s="7">
        <v>36.790000999999997</v>
      </c>
      <c r="H403" s="7">
        <v>1000</v>
      </c>
      <c r="I403" s="5">
        <v>43479</v>
      </c>
      <c r="J403" s="9">
        <v>24.690000999999999</v>
      </c>
      <c r="K403" s="9">
        <f t="shared" si="18"/>
        <v>671.10628781988896</v>
      </c>
      <c r="L403" s="10">
        <f t="shared" si="19"/>
        <v>0.32889371218011104</v>
      </c>
      <c r="M403" s="10">
        <f t="shared" si="20"/>
        <v>-0.32889371218011104</v>
      </c>
      <c r="N403" s="6">
        <f>DATEDIF(A403, I403, "d")</f>
        <v>146</v>
      </c>
    </row>
    <row r="404" spans="1:14" ht="14.25">
      <c r="A404" s="5">
        <v>43334</v>
      </c>
      <c r="B404" s="6" t="s">
        <v>517</v>
      </c>
      <c r="C404" s="6" t="s">
        <v>518</v>
      </c>
      <c r="D404" s="17">
        <v>252174003</v>
      </c>
      <c r="E404" s="6" t="s">
        <v>16</v>
      </c>
      <c r="F404" s="6" t="str">
        <f>IF(E404="BUY", "SELL", IF(E404="SELL", "BUY", ""))</f>
        <v>SELL</v>
      </c>
      <c r="G404" s="7">
        <v>29.964876</v>
      </c>
      <c r="H404" s="7">
        <v>1000</v>
      </c>
      <c r="I404" s="5">
        <v>43587</v>
      </c>
      <c r="J404" s="9">
        <v>17.651115000000001</v>
      </c>
      <c r="K404" s="9">
        <f t="shared" si="18"/>
        <v>589.06017164896662</v>
      </c>
      <c r="L404" s="10">
        <f t="shared" si="19"/>
        <v>0.41093982835103338</v>
      </c>
      <c r="M404" s="10">
        <f t="shared" si="20"/>
        <v>-0.41093982835103338</v>
      </c>
      <c r="N404" s="6">
        <f>DATEDIF(A404, I404, "d")</f>
        <v>253</v>
      </c>
    </row>
    <row r="405" spans="1:14" ht="14.25">
      <c r="A405" s="5">
        <v>43335</v>
      </c>
      <c r="B405" s="6" t="s">
        <v>2095</v>
      </c>
      <c r="C405" s="6" t="s">
        <v>2096</v>
      </c>
      <c r="D405" s="17">
        <v>242394348</v>
      </c>
      <c r="E405" s="6" t="s">
        <v>16</v>
      </c>
      <c r="F405" s="6" t="str">
        <f>IF(E405="BUY", "SELL", IF(E405="SELL", "BUY", ""))</f>
        <v>SELL</v>
      </c>
      <c r="G405" s="7">
        <v>8.99</v>
      </c>
      <c r="H405" s="7">
        <v>1000</v>
      </c>
      <c r="I405" s="11">
        <v>44727</v>
      </c>
      <c r="J405" s="9">
        <v>6.97</v>
      </c>
      <c r="K405" s="9">
        <f t="shared" si="18"/>
        <v>775.30589543937708</v>
      </c>
      <c r="L405" s="10">
        <f t="shared" si="19"/>
        <v>0.22469410456062291</v>
      </c>
      <c r="M405" s="10">
        <f t="shared" si="20"/>
        <v>-0.22469410456062291</v>
      </c>
      <c r="N405" s="6">
        <f>DATEDIF(A405, I405, "d")</f>
        <v>1392</v>
      </c>
    </row>
    <row r="406" spans="1:14" ht="14.25">
      <c r="A406" s="5">
        <v>43336</v>
      </c>
      <c r="B406" s="6" t="s">
        <v>2226</v>
      </c>
      <c r="C406" s="6" t="s">
        <v>2227</v>
      </c>
      <c r="D406" s="17">
        <v>613629540</v>
      </c>
      <c r="E406" s="6" t="s">
        <v>16</v>
      </c>
      <c r="F406" s="6" t="str">
        <f>IF(E406="BUY", "SELL", IF(E406="SELL", "BUY", ""))</f>
        <v>SELL</v>
      </c>
      <c r="G406" s="7">
        <v>45.328502999999998</v>
      </c>
      <c r="H406" s="7">
        <v>1000</v>
      </c>
      <c r="I406" s="11">
        <v>44727</v>
      </c>
      <c r="J406" s="9">
        <v>17.643951000000001</v>
      </c>
      <c r="K406" s="9">
        <f t="shared" si="18"/>
        <v>389.24627623374198</v>
      </c>
      <c r="L406" s="10">
        <f t="shared" si="19"/>
        <v>0.61075372376625792</v>
      </c>
      <c r="M406" s="10">
        <f t="shared" si="20"/>
        <v>-0.61075372376625792</v>
      </c>
      <c r="N406" s="6">
        <f>DATEDIF(A406, I406, "d")</f>
        <v>1391</v>
      </c>
    </row>
    <row r="407" spans="1:14" ht="14.25">
      <c r="A407" s="5">
        <v>43347</v>
      </c>
      <c r="B407" s="6" t="s">
        <v>2230</v>
      </c>
      <c r="C407" s="6" t="s">
        <v>2231</v>
      </c>
      <c r="D407" s="17">
        <v>782516700</v>
      </c>
      <c r="E407" s="6" t="s">
        <v>19</v>
      </c>
      <c r="F407" s="6" t="str">
        <f>IF(E407="BUY", "SELL", IF(E407="SELL", "BUY", ""))</f>
        <v>BUY</v>
      </c>
      <c r="G407" s="7">
        <v>31.360001</v>
      </c>
      <c r="H407" s="7">
        <v>1000</v>
      </c>
      <c r="I407" s="11">
        <v>44727</v>
      </c>
      <c r="J407" s="9">
        <v>7.65</v>
      </c>
      <c r="K407" s="9">
        <f t="shared" si="18"/>
        <v>243.94131875187122</v>
      </c>
      <c r="L407" s="10">
        <f t="shared" si="19"/>
        <v>-0.75605868124812881</v>
      </c>
      <c r="M407" s="10">
        <f t="shared" si="20"/>
        <v>0.75605868124812881</v>
      </c>
      <c r="N407" s="6">
        <f>DATEDIF(A407, I407, "d")</f>
        <v>1380</v>
      </c>
    </row>
    <row r="408" spans="1:14" ht="14.25">
      <c r="A408" s="5">
        <v>43349</v>
      </c>
      <c r="B408" s="6" t="s">
        <v>2181</v>
      </c>
      <c r="C408" s="6" t="s">
        <v>2182</v>
      </c>
      <c r="D408" s="17">
        <v>330985969</v>
      </c>
      <c r="E408" s="6" t="s">
        <v>16</v>
      </c>
      <c r="F408" s="6" t="str">
        <f>IF(E408="BUY", "SELL", IF(E408="SELL", "BUY", ""))</f>
        <v>SELL</v>
      </c>
      <c r="G408" s="7">
        <v>50.669998</v>
      </c>
      <c r="H408" s="7">
        <v>1000</v>
      </c>
      <c r="I408" s="5">
        <v>43503</v>
      </c>
      <c r="J408" s="9">
        <v>46.93</v>
      </c>
      <c r="K408" s="9">
        <f t="shared" si="18"/>
        <v>926.18910306647331</v>
      </c>
      <c r="L408" s="10">
        <f t="shared" si="19"/>
        <v>7.3810896933526687E-2</v>
      </c>
      <c r="M408" s="10">
        <f t="shared" si="20"/>
        <v>-7.3810896933526687E-2</v>
      </c>
      <c r="N408" s="6">
        <f>DATEDIF(A408, I408, "d")</f>
        <v>154</v>
      </c>
    </row>
    <row r="409" spans="1:14" ht="14.25">
      <c r="A409" s="5">
        <v>43354</v>
      </c>
      <c r="B409" s="6" t="s">
        <v>2232</v>
      </c>
      <c r="C409" s="6" t="s">
        <v>2233</v>
      </c>
      <c r="D409" s="17">
        <v>230432046</v>
      </c>
      <c r="E409" s="6" t="s">
        <v>16</v>
      </c>
      <c r="F409" s="6" t="str">
        <f>IF(E409="BUY", "SELL", IF(E409="SELL", "BUY", ""))</f>
        <v>SELL</v>
      </c>
      <c r="G409" s="7">
        <v>25.84</v>
      </c>
      <c r="H409" s="7">
        <v>1000</v>
      </c>
      <c r="I409" s="11">
        <v>44727</v>
      </c>
      <c r="J409" s="9">
        <v>2.0499999999999998</v>
      </c>
      <c r="K409" s="9">
        <f t="shared" si="18"/>
        <v>79.3343653250774</v>
      </c>
      <c r="L409" s="10">
        <f t="shared" si="19"/>
        <v>0.92066563467492257</v>
      </c>
      <c r="M409" s="10">
        <f t="shared" si="20"/>
        <v>-0.92066563467492257</v>
      </c>
      <c r="N409" s="6">
        <f>DATEDIF(A409, I409, "d")</f>
        <v>1373</v>
      </c>
    </row>
    <row r="410" spans="1:14" ht="14.25">
      <c r="A410" s="5">
        <v>43355</v>
      </c>
      <c r="B410" s="6" t="s">
        <v>2234</v>
      </c>
      <c r="C410" s="6" t="s">
        <v>2235</v>
      </c>
      <c r="D410" s="17">
        <v>249314308</v>
      </c>
      <c r="E410" s="6" t="s">
        <v>19</v>
      </c>
      <c r="F410" s="6" t="str">
        <f>IF(E410="BUY", "SELL", IF(E410="SELL", "BUY", ""))</f>
        <v>BUY</v>
      </c>
      <c r="G410" s="7">
        <v>59.610000999999997</v>
      </c>
      <c r="H410" s="7">
        <v>1000</v>
      </c>
      <c r="I410" s="11">
        <v>43376</v>
      </c>
      <c r="J410" s="9">
        <v>52.439999</v>
      </c>
      <c r="K410" s="9">
        <f t="shared" si="18"/>
        <v>879.71813655899791</v>
      </c>
      <c r="L410" s="10">
        <f t="shared" si="19"/>
        <v>-0.12028186344100208</v>
      </c>
      <c r="M410" s="10">
        <f t="shared" si="20"/>
        <v>0.12028186344100208</v>
      </c>
      <c r="N410" s="6">
        <f>DATEDIF(A410, I410, "d")</f>
        <v>21</v>
      </c>
    </row>
    <row r="411" spans="1:14" ht="14.25">
      <c r="A411" s="5">
        <v>43356</v>
      </c>
      <c r="B411" s="6" t="s">
        <v>1285</v>
      </c>
      <c r="C411" s="6" t="s">
        <v>1286</v>
      </c>
      <c r="D411" s="17">
        <v>1158799596</v>
      </c>
      <c r="E411" s="6" t="s">
        <v>19</v>
      </c>
      <c r="F411" s="6" t="str">
        <f>IF(E411="BUY", "SELL", IF(E411="SELL", "BUY", ""))</f>
        <v>BUY</v>
      </c>
      <c r="G411" s="7">
        <v>13.852174</v>
      </c>
      <c r="H411" s="7">
        <v>1000</v>
      </c>
      <c r="I411" s="11">
        <v>43360</v>
      </c>
      <c r="J411" s="9">
        <v>15.475425</v>
      </c>
      <c r="K411" s="9">
        <f t="shared" si="18"/>
        <v>1117.1838442110241</v>
      </c>
      <c r="L411" s="10">
        <f t="shared" si="19"/>
        <v>0.11718384421102405</v>
      </c>
      <c r="M411" s="10">
        <f t="shared" si="20"/>
        <v>-0.11718384421102405</v>
      </c>
      <c r="N411" s="6">
        <f>DATEDIF(A411, I411, "d")</f>
        <v>4</v>
      </c>
    </row>
    <row r="412" spans="1:14" ht="14.25">
      <c r="A412" s="5">
        <v>43356</v>
      </c>
      <c r="B412" s="6" t="s">
        <v>2236</v>
      </c>
      <c r="C412" s="6" t="s">
        <v>2237</v>
      </c>
      <c r="D412" s="17">
        <v>1114685793</v>
      </c>
      <c r="E412" s="6" t="s">
        <v>19</v>
      </c>
      <c r="F412" s="6" t="str">
        <f>IF(E412="BUY", "SELL", IF(E412="SELL", "BUY", ""))</f>
        <v>BUY</v>
      </c>
      <c r="G412" s="7">
        <v>37.5</v>
      </c>
      <c r="H412" s="7">
        <v>1000</v>
      </c>
      <c r="I412" s="11">
        <v>44727</v>
      </c>
      <c r="J412" s="9">
        <v>57.23</v>
      </c>
      <c r="K412" s="9">
        <f t="shared" si="18"/>
        <v>1526.1333333333332</v>
      </c>
      <c r="L412" s="10">
        <f t="shared" si="19"/>
        <v>0.52613333333333323</v>
      </c>
      <c r="M412" s="10">
        <f t="shared" si="20"/>
        <v>-0.52613333333333323</v>
      </c>
      <c r="N412" s="6">
        <f>DATEDIF(A412, I412, "d")</f>
        <v>1371</v>
      </c>
    </row>
    <row r="413" spans="1:14" ht="14.25">
      <c r="A413" s="5">
        <v>43356</v>
      </c>
      <c r="B413" s="6" t="s">
        <v>187</v>
      </c>
      <c r="C413" s="6" t="s">
        <v>188</v>
      </c>
      <c r="D413" s="17">
        <v>552797817</v>
      </c>
      <c r="E413" s="6" t="s">
        <v>19</v>
      </c>
      <c r="F413" s="6" t="str">
        <f>IF(E413="BUY", "SELL", IF(E413="SELL", "BUY", ""))</f>
        <v>BUY</v>
      </c>
      <c r="G413" s="7">
        <v>22.35</v>
      </c>
      <c r="H413" s="7">
        <v>1000</v>
      </c>
      <c r="I413" s="5">
        <v>44285</v>
      </c>
      <c r="J413" s="9">
        <v>21.120000999999998</v>
      </c>
      <c r="K413" s="9">
        <f t="shared" si="18"/>
        <v>944.96648769574938</v>
      </c>
      <c r="L413" s="10">
        <f t="shared" si="19"/>
        <v>-5.5033512304250624E-2</v>
      </c>
      <c r="M413" s="10">
        <f t="shared" si="20"/>
        <v>5.5033512304250624E-2</v>
      </c>
      <c r="N413" s="6">
        <f>DATEDIF(A413, I413, "d")</f>
        <v>929</v>
      </c>
    </row>
    <row r="414" spans="1:14" ht="14.25">
      <c r="A414" s="5">
        <v>43357</v>
      </c>
      <c r="B414" s="6" t="s">
        <v>2240</v>
      </c>
      <c r="C414" s="6" t="s">
        <v>2241</v>
      </c>
      <c r="D414" s="17">
        <v>143380000</v>
      </c>
      <c r="E414" s="6" t="s">
        <v>19</v>
      </c>
      <c r="F414" s="6" t="str">
        <f>IF(E414="BUY", "SELL", IF(E414="SELL", "BUY", ""))</f>
        <v>BUY</v>
      </c>
      <c r="G414" s="7">
        <v>18.889091000000001</v>
      </c>
      <c r="H414" s="7">
        <v>1000</v>
      </c>
      <c r="I414" s="11">
        <v>44727</v>
      </c>
      <c r="J414" s="9">
        <v>19.578053000000001</v>
      </c>
      <c r="K414" s="9">
        <f t="shared" si="18"/>
        <v>1036.474068550996</v>
      </c>
      <c r="L414" s="10">
        <f t="shared" si="19"/>
        <v>3.6474068550995983E-2</v>
      </c>
      <c r="M414" s="10">
        <f t="shared" si="20"/>
        <v>-3.6474068550995983E-2</v>
      </c>
      <c r="N414" s="6">
        <f>DATEDIF(A414, I414, "d")</f>
        <v>1370</v>
      </c>
    </row>
    <row r="415" spans="1:14" ht="14.25">
      <c r="A415" s="5">
        <v>43360</v>
      </c>
      <c r="B415" s="6" t="s">
        <v>1285</v>
      </c>
      <c r="C415" s="6" t="s">
        <v>1286</v>
      </c>
      <c r="D415" s="17">
        <v>1158799596</v>
      </c>
      <c r="E415" s="6" t="s">
        <v>16</v>
      </c>
      <c r="F415" s="6" t="str">
        <f>IF(E415="BUY", "SELL", IF(E415="SELL", "BUY", ""))</f>
        <v>SELL</v>
      </c>
      <c r="G415" s="7">
        <v>15.475425</v>
      </c>
      <c r="H415" s="7">
        <v>1000</v>
      </c>
      <c r="I415" s="11">
        <v>43378</v>
      </c>
      <c r="J415" s="9">
        <v>15.060513</v>
      </c>
      <c r="K415" s="9">
        <f t="shared" si="18"/>
        <v>973.18897542393836</v>
      </c>
      <c r="L415" s="10">
        <f t="shared" si="19"/>
        <v>2.6811024576061642E-2</v>
      </c>
      <c r="M415" s="10">
        <f t="shared" si="20"/>
        <v>-2.6811024576061642E-2</v>
      </c>
      <c r="N415" s="6">
        <f>DATEDIF(A415, I415, "d")</f>
        <v>18</v>
      </c>
    </row>
    <row r="416" spans="1:14" ht="14.25">
      <c r="A416" s="5">
        <v>43360</v>
      </c>
      <c r="B416" s="6" t="s">
        <v>2246</v>
      </c>
      <c r="C416" s="6" t="s">
        <v>2247</v>
      </c>
      <c r="D416" s="17">
        <v>278922259</v>
      </c>
      <c r="E416" s="6" t="s">
        <v>19</v>
      </c>
      <c r="F416" s="6" t="str">
        <f>IF(E416="BUY", "SELL", IF(E416="SELL", "BUY", ""))</f>
        <v>BUY</v>
      </c>
      <c r="G416" s="7">
        <v>16.52</v>
      </c>
      <c r="H416" s="7">
        <v>1000</v>
      </c>
      <c r="I416" s="11">
        <v>43490</v>
      </c>
      <c r="J416" s="9">
        <v>14.79</v>
      </c>
      <c r="K416" s="9">
        <f t="shared" si="18"/>
        <v>895.27845036319604</v>
      </c>
      <c r="L416" s="10">
        <f t="shared" si="19"/>
        <v>-0.10472154963680395</v>
      </c>
      <c r="M416" s="10">
        <f t="shared" si="20"/>
        <v>0.10472154963680395</v>
      </c>
      <c r="N416" s="6">
        <f>DATEDIF(A416, I416, "d")</f>
        <v>130</v>
      </c>
    </row>
    <row r="417" spans="1:14" ht="14.25">
      <c r="A417" s="5">
        <v>43361</v>
      </c>
      <c r="B417" s="6" t="s">
        <v>2248</v>
      </c>
      <c r="C417" s="6" t="s">
        <v>2249</v>
      </c>
      <c r="D417" s="17">
        <v>1124975590</v>
      </c>
      <c r="E417" s="6" t="s">
        <v>19</v>
      </c>
      <c r="F417" s="6" t="str">
        <f>IF(E417="BUY", "SELL", IF(E417="SELL", "BUY", ""))</f>
        <v>BUY</v>
      </c>
      <c r="G417" s="7">
        <v>36.75</v>
      </c>
      <c r="H417" s="7">
        <v>1000</v>
      </c>
      <c r="I417" s="11">
        <v>44727</v>
      </c>
      <c r="J417" s="9">
        <v>33.020000000000003</v>
      </c>
      <c r="K417" s="9">
        <f t="shared" si="18"/>
        <v>898.50340136054422</v>
      </c>
      <c r="L417" s="10">
        <f t="shared" si="19"/>
        <v>-0.10149659863945579</v>
      </c>
      <c r="M417" s="10">
        <f t="shared" si="20"/>
        <v>0.10149659863945579</v>
      </c>
      <c r="N417" s="6">
        <f>DATEDIF(A417, I417, "d")</f>
        <v>1366</v>
      </c>
    </row>
    <row r="418" spans="1:14" ht="14.25">
      <c r="A418" s="5">
        <v>43361</v>
      </c>
      <c r="B418" s="6" t="s">
        <v>2250</v>
      </c>
      <c r="C418" s="6" t="s">
        <v>2251</v>
      </c>
      <c r="D418" s="17">
        <v>1835816556</v>
      </c>
      <c r="E418" s="6" t="s">
        <v>16</v>
      </c>
      <c r="F418" s="6" t="str">
        <f>IF(E418="BUY", "SELL", IF(E418="SELL", "BUY", ""))</f>
        <v>SELL</v>
      </c>
      <c r="G418" s="7">
        <v>39.39</v>
      </c>
      <c r="H418" s="7">
        <v>1000</v>
      </c>
      <c r="I418" s="11">
        <v>44727</v>
      </c>
      <c r="J418" s="9">
        <v>30.07</v>
      </c>
      <c r="K418" s="9">
        <f t="shared" si="18"/>
        <v>763.39172378776345</v>
      </c>
      <c r="L418" s="10">
        <f t="shared" si="19"/>
        <v>0.23660827621223654</v>
      </c>
      <c r="M418" s="10">
        <f t="shared" si="20"/>
        <v>-0.23660827621223654</v>
      </c>
      <c r="N418" s="6">
        <f>DATEDIF(A418, I418, "d")</f>
        <v>1366</v>
      </c>
    </row>
    <row r="419" spans="1:14" ht="14.25">
      <c r="A419" s="5">
        <v>43361</v>
      </c>
      <c r="B419" s="6" t="s">
        <v>2254</v>
      </c>
      <c r="C419" s="6" t="s">
        <v>2255</v>
      </c>
      <c r="D419" s="17">
        <v>1784795781</v>
      </c>
      <c r="E419" s="6" t="s">
        <v>16</v>
      </c>
      <c r="F419" s="6" t="str">
        <f>IF(E419="BUY", "SELL", IF(E419="SELL", "BUY", ""))</f>
        <v>SELL</v>
      </c>
      <c r="G419" s="7">
        <v>154.979996</v>
      </c>
      <c r="H419" s="7">
        <v>1000</v>
      </c>
      <c r="I419" s="5">
        <v>43363</v>
      </c>
      <c r="J419" s="9">
        <v>176.35000600000001</v>
      </c>
      <c r="K419" s="9">
        <f t="shared" si="18"/>
        <v>1137.8888279233147</v>
      </c>
      <c r="L419" s="10">
        <f t="shared" si="19"/>
        <v>-0.13788882792331469</v>
      </c>
      <c r="M419" s="10">
        <f t="shared" si="20"/>
        <v>0.13788882792331469</v>
      </c>
      <c r="N419" s="6">
        <f>DATEDIF(A419, I419, "d")</f>
        <v>2</v>
      </c>
    </row>
    <row r="420" spans="1:14" ht="14.25">
      <c r="A420" s="5">
        <v>43363</v>
      </c>
      <c r="B420" s="6" t="s">
        <v>2254</v>
      </c>
      <c r="C420" s="6" t="s">
        <v>2255</v>
      </c>
      <c r="D420" s="17">
        <v>1784795781</v>
      </c>
      <c r="E420" s="6" t="s">
        <v>19</v>
      </c>
      <c r="F420" s="6" t="str">
        <f>IF(E420="BUY", "SELL", IF(E420="SELL", "BUY", ""))</f>
        <v>BUY</v>
      </c>
      <c r="G420" s="7">
        <v>176.35000600000001</v>
      </c>
      <c r="H420" s="7">
        <v>1000</v>
      </c>
      <c r="I420" s="5">
        <v>43413</v>
      </c>
      <c r="J420" s="9">
        <v>108.989998</v>
      </c>
      <c r="K420" s="9">
        <f t="shared" si="18"/>
        <v>618.03228971820954</v>
      </c>
      <c r="L420" s="10">
        <f t="shared" si="19"/>
        <v>-0.38196771028179044</v>
      </c>
      <c r="M420" s="10">
        <f t="shared" si="20"/>
        <v>0.38196771028179044</v>
      </c>
      <c r="N420" s="6">
        <f>DATEDIF(A420, I420, "d")</f>
        <v>50</v>
      </c>
    </row>
    <row r="421" spans="1:14" ht="14.25">
      <c r="A421" s="11">
        <v>43363</v>
      </c>
      <c r="B421" s="6" t="s">
        <v>2256</v>
      </c>
      <c r="C421" s="6" t="s">
        <v>2257</v>
      </c>
      <c r="D421" s="17">
        <v>215186983</v>
      </c>
      <c r="E421" s="13" t="s">
        <v>19</v>
      </c>
      <c r="F421" s="12" t="str">
        <f>IF(E421="BUY", "SELL", IF(E421="SELL", "BUY", ""))</f>
        <v>BUY</v>
      </c>
      <c r="G421" s="7">
        <v>28.243105</v>
      </c>
      <c r="H421" s="7">
        <v>1000</v>
      </c>
      <c r="I421" s="11">
        <v>44727</v>
      </c>
      <c r="J421" s="9">
        <v>2.2400000000000002</v>
      </c>
      <c r="K421" s="9">
        <f t="shared" si="18"/>
        <v>79.311392993086287</v>
      </c>
      <c r="L421" s="10">
        <f t="shared" si="19"/>
        <v>-0.92068860700691368</v>
      </c>
      <c r="M421" s="10">
        <f t="shared" si="20"/>
        <v>0.92068860700691368</v>
      </c>
      <c r="N421" s="6">
        <f>DATEDIF(A421, I421, "d")</f>
        <v>1364</v>
      </c>
    </row>
    <row r="422" spans="1:14" ht="14.25">
      <c r="A422" s="5">
        <v>43367</v>
      </c>
      <c r="B422" s="6" t="s">
        <v>1081</v>
      </c>
      <c r="C422" s="6" t="s">
        <v>1082</v>
      </c>
      <c r="D422" s="17">
        <v>373506120</v>
      </c>
      <c r="E422" s="6" t="s">
        <v>16</v>
      </c>
      <c r="F422" s="6" t="str">
        <f>IF(E422="BUY", "SELL", IF(E422="SELL", "BUY", ""))</f>
        <v>SELL</v>
      </c>
      <c r="G422" s="7">
        <v>90.317359999999994</v>
      </c>
      <c r="H422" s="7">
        <v>1000</v>
      </c>
      <c r="I422" s="11">
        <v>44727</v>
      </c>
      <c r="J422" s="9">
        <v>3.48</v>
      </c>
      <c r="K422" s="9">
        <f t="shared" si="18"/>
        <v>38.530798508725233</v>
      </c>
      <c r="L422" s="10">
        <f t="shared" si="19"/>
        <v>0.96146920149127479</v>
      </c>
      <c r="M422" s="10">
        <f t="shared" si="20"/>
        <v>-0.96146920149127479</v>
      </c>
      <c r="N422" s="6">
        <f>DATEDIF(A422, I422, "d")</f>
        <v>1360</v>
      </c>
    </row>
    <row r="423" spans="1:14" ht="14.25">
      <c r="A423" s="5">
        <v>43369</v>
      </c>
      <c r="B423" s="6" t="s">
        <v>643</v>
      </c>
      <c r="C423" s="6" t="s">
        <v>644</v>
      </c>
      <c r="D423" s="17">
        <v>583698716</v>
      </c>
      <c r="E423" s="6" t="s">
        <v>16</v>
      </c>
      <c r="F423" s="6" t="str">
        <f>IF(E423="BUY", "SELL", IF(E423="SELL", "BUY", ""))</f>
        <v>SELL</v>
      </c>
      <c r="G423" s="7">
        <v>6.9200001000000002</v>
      </c>
      <c r="H423" s="7">
        <v>1000</v>
      </c>
      <c r="I423" s="11">
        <v>44006</v>
      </c>
      <c r="J423" s="9">
        <v>4.6399999000000003</v>
      </c>
      <c r="K423" s="9">
        <f t="shared" si="18"/>
        <v>670.52020707340739</v>
      </c>
      <c r="L423" s="10">
        <f t="shared" si="19"/>
        <v>0.32947979292659263</v>
      </c>
      <c r="M423" s="10">
        <f t="shared" si="20"/>
        <v>-0.32947979292659263</v>
      </c>
      <c r="N423" s="6">
        <f>DATEDIF(A423, I423, "d")</f>
        <v>637</v>
      </c>
    </row>
    <row r="424" spans="1:14" ht="14.25">
      <c r="A424" s="11">
        <v>43370</v>
      </c>
      <c r="B424" s="6" t="s">
        <v>2264</v>
      </c>
      <c r="C424" s="6" t="s">
        <v>2265</v>
      </c>
      <c r="D424" s="17">
        <v>258595200</v>
      </c>
      <c r="E424" s="12" t="s">
        <v>16</v>
      </c>
      <c r="F424" s="13" t="str">
        <f>IF(E424="BUY", "SELL", IF(E424="SELL", "BUY", ""))</f>
        <v>SELL</v>
      </c>
      <c r="G424" s="7">
        <v>85.080001999999993</v>
      </c>
      <c r="H424" s="7">
        <v>1000</v>
      </c>
      <c r="I424" s="11">
        <v>44727</v>
      </c>
      <c r="J424" s="9">
        <v>12.72</v>
      </c>
      <c r="K424" s="9">
        <f t="shared" si="18"/>
        <v>149.50634345307139</v>
      </c>
      <c r="L424" s="10">
        <f t="shared" si="19"/>
        <v>0.85049365654692866</v>
      </c>
      <c r="M424" s="10">
        <f t="shared" si="20"/>
        <v>-0.85049365654692866</v>
      </c>
      <c r="N424" s="6">
        <f>DATEDIF(A424, I424, "d")</f>
        <v>1357</v>
      </c>
    </row>
    <row r="425" spans="1:14" ht="14.25">
      <c r="A425" s="5">
        <v>43374</v>
      </c>
      <c r="B425" s="6" t="s">
        <v>2268</v>
      </c>
      <c r="C425" s="6" t="s">
        <v>2269</v>
      </c>
      <c r="D425" s="17">
        <v>1877626108</v>
      </c>
      <c r="E425" s="6" t="s">
        <v>16</v>
      </c>
      <c r="F425" s="6" t="str">
        <f>IF(E425="BUY", "SELL", IF(E425="SELL", "BUY", ""))</f>
        <v>SELL</v>
      </c>
      <c r="G425" s="7">
        <v>18.010000000000002</v>
      </c>
      <c r="H425" s="7">
        <v>1000</v>
      </c>
      <c r="I425" s="11">
        <v>43445</v>
      </c>
      <c r="J425" s="9">
        <v>9</v>
      </c>
      <c r="K425" s="9">
        <f t="shared" si="18"/>
        <v>499.72237645752352</v>
      </c>
      <c r="L425" s="10">
        <f t="shared" si="19"/>
        <v>0.50027762354247651</v>
      </c>
      <c r="M425" s="10">
        <f t="shared" si="20"/>
        <v>-0.50027762354247651</v>
      </c>
      <c r="N425" s="6">
        <f>DATEDIF(A425, I425, "d")</f>
        <v>71</v>
      </c>
    </row>
    <row r="426" spans="1:14" ht="14.25">
      <c r="A426" s="5">
        <v>43376</v>
      </c>
      <c r="B426" s="6" t="s">
        <v>2234</v>
      </c>
      <c r="C426" s="6" t="s">
        <v>2235</v>
      </c>
      <c r="D426" s="17">
        <v>249314308</v>
      </c>
      <c r="E426" s="6" t="s">
        <v>16</v>
      </c>
      <c r="F426" s="6" t="str">
        <f>IF(E426="BUY", "SELL", IF(E426="SELL", "BUY", ""))</f>
        <v>SELL</v>
      </c>
      <c r="G426" s="7">
        <v>52.439999</v>
      </c>
      <c r="H426" s="7">
        <v>1000</v>
      </c>
      <c r="I426" s="11">
        <v>44727</v>
      </c>
      <c r="J426" s="9">
        <v>26.389999</v>
      </c>
      <c r="K426" s="9">
        <f t="shared" si="18"/>
        <v>503.24179067966799</v>
      </c>
      <c r="L426" s="10">
        <f t="shared" si="19"/>
        <v>0.49675820932033199</v>
      </c>
      <c r="M426" s="10">
        <f t="shared" si="20"/>
        <v>-0.49675820932033199</v>
      </c>
      <c r="N426" s="6">
        <f>DATEDIF(A426, I426, "d")</f>
        <v>1351</v>
      </c>
    </row>
    <row r="427" spans="1:14" ht="14.25">
      <c r="A427" s="5">
        <v>43378</v>
      </c>
      <c r="B427" s="6" t="s">
        <v>1285</v>
      </c>
      <c r="C427" s="6" t="s">
        <v>1286</v>
      </c>
      <c r="D427" s="17">
        <v>1158799596</v>
      </c>
      <c r="E427" s="6" t="s">
        <v>19</v>
      </c>
      <c r="F427" s="6" t="str">
        <f>IF(E427="BUY", "SELL", IF(E427="SELL", "BUY", ""))</f>
        <v>BUY</v>
      </c>
      <c r="G427" s="7">
        <v>15.060513</v>
      </c>
      <c r="H427" s="7">
        <v>1000</v>
      </c>
      <c r="I427" s="11">
        <v>43550</v>
      </c>
      <c r="J427" s="9">
        <v>10.258874</v>
      </c>
      <c r="K427" s="9">
        <f t="shared" si="18"/>
        <v>681.17692936488959</v>
      </c>
      <c r="L427" s="10">
        <f t="shared" si="19"/>
        <v>-0.31882307063511039</v>
      </c>
      <c r="M427" s="10">
        <f t="shared" si="20"/>
        <v>0.31882307063511039</v>
      </c>
      <c r="N427" s="6">
        <f>DATEDIF(A427, I427, "d")</f>
        <v>172</v>
      </c>
    </row>
    <row r="428" spans="1:14" ht="14.25">
      <c r="A428" s="5">
        <v>43378</v>
      </c>
      <c r="B428" s="6" t="s">
        <v>2278</v>
      </c>
      <c r="C428" s="6" t="s">
        <v>2279</v>
      </c>
      <c r="D428" s="17">
        <v>210377146</v>
      </c>
      <c r="E428" s="6" t="s">
        <v>19</v>
      </c>
      <c r="F428" s="6" t="str">
        <f>IF(E428="BUY", "SELL", IF(E428="SELL", "BUY", ""))</f>
        <v>BUY</v>
      </c>
      <c r="G428" s="7">
        <v>15.8</v>
      </c>
      <c r="H428" s="7">
        <v>1000</v>
      </c>
      <c r="I428" s="11">
        <v>44727</v>
      </c>
      <c r="J428" s="9">
        <v>0.79</v>
      </c>
      <c r="K428" s="9">
        <f t="shared" si="18"/>
        <v>50</v>
      </c>
      <c r="L428" s="10">
        <f t="shared" si="19"/>
        <v>-0.95</v>
      </c>
      <c r="M428" s="10">
        <f t="shared" si="20"/>
        <v>0.95</v>
      </c>
      <c r="N428" s="6">
        <f>DATEDIF(A428, I428, "d")</f>
        <v>1349</v>
      </c>
    </row>
    <row r="429" spans="1:14" ht="14.25">
      <c r="A429" s="5">
        <v>43384</v>
      </c>
      <c r="B429" s="6" t="s">
        <v>2155</v>
      </c>
      <c r="C429" s="6" t="s">
        <v>2156</v>
      </c>
      <c r="D429" s="17">
        <v>145542800</v>
      </c>
      <c r="E429" s="6" t="s">
        <v>19</v>
      </c>
      <c r="F429" s="6" t="str">
        <f>IF(E429="BUY", "SELL", IF(E429="SELL", "BUY", ""))</f>
        <v>BUY</v>
      </c>
      <c r="G429" s="7">
        <v>10</v>
      </c>
      <c r="H429" s="7">
        <v>1000</v>
      </c>
      <c r="I429" s="11">
        <v>44727</v>
      </c>
      <c r="J429" s="9">
        <v>3.48</v>
      </c>
      <c r="K429" s="9">
        <f t="shared" si="18"/>
        <v>348</v>
      </c>
      <c r="L429" s="10">
        <f t="shared" si="19"/>
        <v>-0.65200000000000002</v>
      </c>
      <c r="M429" s="10">
        <f t="shared" si="20"/>
        <v>0.65200000000000002</v>
      </c>
      <c r="N429" s="6">
        <f>DATEDIF(A429, I429, "d")</f>
        <v>1343</v>
      </c>
    </row>
    <row r="430" spans="1:14" ht="14.25">
      <c r="A430" s="11">
        <v>43389</v>
      </c>
      <c r="B430" s="6" t="s">
        <v>1301</v>
      </c>
      <c r="C430" s="6" t="s">
        <v>1302</v>
      </c>
      <c r="D430" s="17">
        <v>39657000</v>
      </c>
      <c r="E430" s="13" t="s">
        <v>19</v>
      </c>
      <c r="F430" s="12" t="str">
        <f>IF(E430="BUY", "SELL", IF(E430="SELL", "BUY", ""))</f>
        <v>BUY</v>
      </c>
      <c r="G430" s="7">
        <v>298.5</v>
      </c>
      <c r="H430" s="7">
        <v>1000</v>
      </c>
      <c r="I430" s="11">
        <v>43454</v>
      </c>
      <c r="J430" s="9">
        <v>178</v>
      </c>
      <c r="K430" s="9">
        <f t="shared" si="18"/>
        <v>596.31490787269684</v>
      </c>
      <c r="L430" s="10">
        <f t="shared" si="19"/>
        <v>-0.40368509212730319</v>
      </c>
      <c r="M430" s="10">
        <f t="shared" si="20"/>
        <v>0.40368509212730319</v>
      </c>
      <c r="N430" s="6">
        <f>DATEDIF(A430, I430, "d")</f>
        <v>65</v>
      </c>
    </row>
    <row r="431" spans="1:14" ht="14.25">
      <c r="A431" s="5">
        <v>43391</v>
      </c>
      <c r="B431" s="6" t="s">
        <v>661</v>
      </c>
      <c r="C431" s="6" t="s">
        <v>662</v>
      </c>
      <c r="D431" s="17">
        <v>1511406816</v>
      </c>
      <c r="E431" s="6" t="s">
        <v>16</v>
      </c>
      <c r="F431" s="6" t="str">
        <f>IF(E431="BUY", "SELL", IF(E431="SELL", "BUY", ""))</f>
        <v>SELL</v>
      </c>
      <c r="G431" s="7">
        <v>45.056797000000003</v>
      </c>
      <c r="H431" s="7">
        <v>1000</v>
      </c>
      <c r="I431" s="11">
        <v>43494</v>
      </c>
      <c r="J431" s="9">
        <v>40.388168</v>
      </c>
      <c r="K431" s="9">
        <f t="shared" si="18"/>
        <v>896.38346906905076</v>
      </c>
      <c r="L431" s="10">
        <f t="shared" si="19"/>
        <v>0.10361653093094923</v>
      </c>
      <c r="M431" s="10">
        <f t="shared" si="20"/>
        <v>-0.10361653093094923</v>
      </c>
      <c r="N431" s="6">
        <f>DATEDIF(A431, I431, "d")</f>
        <v>103</v>
      </c>
    </row>
    <row r="432" spans="1:14" ht="14.25">
      <c r="A432" s="5">
        <v>43392</v>
      </c>
      <c r="B432" s="6" t="s">
        <v>2292</v>
      </c>
      <c r="C432" s="6" t="s">
        <v>2293</v>
      </c>
      <c r="D432" s="17">
        <v>300083024</v>
      </c>
      <c r="E432" s="6" t="s">
        <v>16</v>
      </c>
      <c r="F432" s="6" t="str">
        <f>IF(E432="BUY", "SELL", IF(E432="SELL", "BUY", ""))</f>
        <v>SELL</v>
      </c>
      <c r="G432" s="7">
        <v>18.219999000000001</v>
      </c>
      <c r="H432" s="7">
        <v>1000</v>
      </c>
      <c r="I432" s="11">
        <v>43683</v>
      </c>
      <c r="J432" s="9">
        <v>22.120000999999998</v>
      </c>
      <c r="K432" s="9">
        <f t="shared" si="18"/>
        <v>1214.0506154802749</v>
      </c>
      <c r="L432" s="10">
        <f t="shared" si="19"/>
        <v>-0.21405061548027493</v>
      </c>
      <c r="M432" s="10">
        <f t="shared" si="20"/>
        <v>0.21405061548027493</v>
      </c>
      <c r="N432" s="6">
        <f>DATEDIF(A432, I432, "d")</f>
        <v>291</v>
      </c>
    </row>
    <row r="433" spans="1:14" ht="14.25">
      <c r="A433" s="5">
        <v>43396</v>
      </c>
      <c r="B433" s="6" t="s">
        <v>2294</v>
      </c>
      <c r="C433" s="6" t="s">
        <v>2295</v>
      </c>
      <c r="D433" s="17">
        <v>174082514</v>
      </c>
      <c r="E433" s="6" t="s">
        <v>19</v>
      </c>
      <c r="F433" s="6" t="str">
        <f>IF(E433="BUY", "SELL", IF(E433="SELL", "BUY", ""))</f>
        <v>BUY</v>
      </c>
      <c r="G433" s="7">
        <v>168.050003</v>
      </c>
      <c r="H433" s="7">
        <v>1000</v>
      </c>
      <c r="I433" s="11">
        <v>44727</v>
      </c>
      <c r="J433" s="9">
        <v>5.26</v>
      </c>
      <c r="K433" s="9">
        <f t="shared" si="18"/>
        <v>31.30020771258183</v>
      </c>
      <c r="L433" s="10">
        <f t="shared" si="19"/>
        <v>-0.9686997922874182</v>
      </c>
      <c r="M433" s="10">
        <f t="shared" si="20"/>
        <v>0.9686997922874182</v>
      </c>
      <c r="N433" s="6">
        <f>DATEDIF(A433, I433, "d")</f>
        <v>1331</v>
      </c>
    </row>
    <row r="434" spans="1:14" ht="14.25">
      <c r="A434" s="5">
        <v>43402</v>
      </c>
      <c r="B434" s="6" t="s">
        <v>1777</v>
      </c>
      <c r="C434" s="6" t="s">
        <v>1778</v>
      </c>
      <c r="D434" s="17">
        <v>983948400</v>
      </c>
      <c r="E434" s="6" t="s">
        <v>19</v>
      </c>
      <c r="F434" s="6" t="str">
        <f>IF(E434="BUY", "SELL", IF(E434="SELL", "BUY", ""))</f>
        <v>BUY</v>
      </c>
      <c r="G434" s="7">
        <v>14.79</v>
      </c>
      <c r="H434" s="7">
        <v>1000</v>
      </c>
      <c r="I434" s="11">
        <v>44727</v>
      </c>
      <c r="J434" s="9">
        <v>8.0299999999999994</v>
      </c>
      <c r="K434" s="9">
        <f t="shared" si="18"/>
        <v>542.93441514536846</v>
      </c>
      <c r="L434" s="10">
        <f t="shared" si="19"/>
        <v>-0.45706558485463156</v>
      </c>
      <c r="M434" s="10">
        <f t="shared" si="20"/>
        <v>0.45706558485463156</v>
      </c>
      <c r="N434" s="6">
        <f>DATEDIF(A434, I434, "d")</f>
        <v>1325</v>
      </c>
    </row>
    <row r="435" spans="1:14" ht="14.25">
      <c r="A435" s="5">
        <v>43402</v>
      </c>
      <c r="B435" s="6" t="s">
        <v>797</v>
      </c>
      <c r="C435" s="6" t="s">
        <v>798</v>
      </c>
      <c r="D435" s="17">
        <v>1778952733</v>
      </c>
      <c r="E435" s="6" t="s">
        <v>19</v>
      </c>
      <c r="F435" s="6" t="str">
        <f>IF(E435="BUY", "SELL", IF(E435="SELL", "BUY", ""))</f>
        <v>BUY</v>
      </c>
      <c r="G435" s="7">
        <v>48.315739000000001</v>
      </c>
      <c r="H435" s="7">
        <v>1000</v>
      </c>
      <c r="I435" s="5">
        <v>43418</v>
      </c>
      <c r="J435" s="9">
        <v>51.805568999999998</v>
      </c>
      <c r="K435" s="9">
        <f t="shared" si="18"/>
        <v>1072.2296724055075</v>
      </c>
      <c r="L435" s="10">
        <f t="shared" si="19"/>
        <v>7.222967240550747E-2</v>
      </c>
      <c r="M435" s="10">
        <f t="shared" si="20"/>
        <v>-7.222967240550747E-2</v>
      </c>
      <c r="N435" s="6">
        <f>DATEDIF(A435, I435, "d")</f>
        <v>16</v>
      </c>
    </row>
    <row r="436" spans="1:14" ht="14.25">
      <c r="A436" s="5">
        <v>43405</v>
      </c>
      <c r="B436" s="6" t="s">
        <v>527</v>
      </c>
      <c r="C436" s="6" t="s">
        <v>528</v>
      </c>
      <c r="D436" s="17">
        <v>725136000</v>
      </c>
      <c r="E436" s="6" t="s">
        <v>19</v>
      </c>
      <c r="F436" s="6" t="str">
        <f>IF(E436="BUY", "SELL", IF(E436="SELL", "BUY", ""))</f>
        <v>BUY</v>
      </c>
      <c r="G436" s="7">
        <v>18.62</v>
      </c>
      <c r="H436" s="7">
        <v>1000</v>
      </c>
      <c r="I436" s="11">
        <v>43557</v>
      </c>
      <c r="J436" s="9">
        <v>12.34</v>
      </c>
      <c r="K436" s="9">
        <f t="shared" si="18"/>
        <v>662.7282491944145</v>
      </c>
      <c r="L436" s="10">
        <f t="shared" si="19"/>
        <v>-0.33727175080558552</v>
      </c>
      <c r="M436" s="10">
        <f t="shared" si="20"/>
        <v>0.33727175080558552</v>
      </c>
      <c r="N436" s="6">
        <f>DATEDIF(A436, I436, "d")</f>
        <v>152</v>
      </c>
    </row>
    <row r="437" spans="1:14" ht="14.25">
      <c r="A437" s="5">
        <v>43411</v>
      </c>
      <c r="B437" s="6" t="s">
        <v>2306</v>
      </c>
      <c r="C437" s="6" t="s">
        <v>2307</v>
      </c>
      <c r="D437" s="17">
        <v>1195498111</v>
      </c>
      <c r="E437" s="6" t="s">
        <v>16</v>
      </c>
      <c r="F437" s="6" t="str">
        <f>IF(E437="BUY", "SELL", IF(E437="SELL", "BUY", ""))</f>
        <v>SELL</v>
      </c>
      <c r="G437" s="7">
        <v>19.079999999999998</v>
      </c>
      <c r="H437" s="7">
        <v>1000</v>
      </c>
      <c r="I437" s="11">
        <v>43697</v>
      </c>
      <c r="J437" s="9">
        <v>8.3000000000000007</v>
      </c>
      <c r="K437" s="9">
        <f t="shared" si="18"/>
        <v>435.01048218029359</v>
      </c>
      <c r="L437" s="10">
        <f t="shared" si="19"/>
        <v>0.56498951781970641</v>
      </c>
      <c r="M437" s="10">
        <f t="shared" si="20"/>
        <v>-0.56498951781970641</v>
      </c>
      <c r="N437" s="6">
        <f>DATEDIF(A437, I437, "d")</f>
        <v>286</v>
      </c>
    </row>
    <row r="438" spans="1:14" ht="14.25">
      <c r="A438" s="5">
        <v>43411</v>
      </c>
      <c r="B438" s="6" t="s">
        <v>2308</v>
      </c>
      <c r="C438" s="6" t="s">
        <v>2309</v>
      </c>
      <c r="D438" s="17">
        <v>1518815863</v>
      </c>
      <c r="E438" s="6" t="s">
        <v>19</v>
      </c>
      <c r="F438" s="6" t="str">
        <f>IF(E438="BUY", "SELL", IF(E438="SELL", "BUY", ""))</f>
        <v>BUY</v>
      </c>
      <c r="G438" s="7">
        <v>11.608233999999999</v>
      </c>
      <c r="H438" s="7">
        <v>1000</v>
      </c>
      <c r="I438" s="11">
        <v>44727</v>
      </c>
      <c r="J438" s="9">
        <v>21.747599000000001</v>
      </c>
      <c r="K438" s="9">
        <f t="shared" si="18"/>
        <v>1873.4631813934834</v>
      </c>
      <c r="L438" s="10">
        <f t="shared" si="19"/>
        <v>0.87346318139348345</v>
      </c>
      <c r="M438" s="10">
        <f t="shared" si="20"/>
        <v>-0.87346318139348345</v>
      </c>
      <c r="N438" s="6">
        <f>DATEDIF(A438, I438, "d")</f>
        <v>1316</v>
      </c>
    </row>
    <row r="439" spans="1:14" ht="14.25">
      <c r="A439" s="5">
        <v>43413</v>
      </c>
      <c r="B439" s="6" t="s">
        <v>2254</v>
      </c>
      <c r="C439" s="6" t="s">
        <v>2255</v>
      </c>
      <c r="D439" s="17">
        <v>1784795781</v>
      </c>
      <c r="E439" s="6" t="s">
        <v>16</v>
      </c>
      <c r="F439" s="6" t="str">
        <f>IF(E439="BUY", "SELL", IF(E439="SELL", "BUY", ""))</f>
        <v>SELL</v>
      </c>
      <c r="G439" s="7">
        <v>108.989998</v>
      </c>
      <c r="H439" s="7">
        <v>1000</v>
      </c>
      <c r="I439" s="5">
        <v>43473</v>
      </c>
      <c r="J439" s="9">
        <v>83.260002</v>
      </c>
      <c r="K439" s="9">
        <f t="shared" si="18"/>
        <v>763.92332808373851</v>
      </c>
      <c r="L439" s="10">
        <f t="shared" si="19"/>
        <v>0.2360766719162615</v>
      </c>
      <c r="M439" s="10">
        <f t="shared" si="20"/>
        <v>-0.2360766719162615</v>
      </c>
      <c r="N439" s="6">
        <f>DATEDIF(A439, I439, "d")</f>
        <v>60</v>
      </c>
    </row>
    <row r="440" spans="1:14" ht="14.25">
      <c r="A440" s="5">
        <v>43416</v>
      </c>
      <c r="B440" s="6" t="s">
        <v>1057</v>
      </c>
      <c r="C440" s="6" t="s">
        <v>1058</v>
      </c>
      <c r="D440" s="17">
        <v>1534200528</v>
      </c>
      <c r="E440" s="6" t="s">
        <v>19</v>
      </c>
      <c r="F440" s="6" t="str">
        <f>IF(E440="BUY", "SELL", IF(E440="SELL", "BUY", ""))</f>
        <v>BUY</v>
      </c>
      <c r="G440" s="7">
        <v>20.51</v>
      </c>
      <c r="H440" s="7">
        <v>1000</v>
      </c>
      <c r="I440" s="11">
        <v>44727</v>
      </c>
      <c r="J440" s="9">
        <v>50.299999</v>
      </c>
      <c r="K440" s="9">
        <f t="shared" si="18"/>
        <v>2452.4621647976596</v>
      </c>
      <c r="L440" s="10">
        <f t="shared" si="19"/>
        <v>1.4524621647976597</v>
      </c>
      <c r="M440" s="10">
        <f t="shared" si="20"/>
        <v>-1.4524621647976597</v>
      </c>
      <c r="N440" s="6">
        <f>DATEDIF(A440, I440, "d")</f>
        <v>1311</v>
      </c>
    </row>
    <row r="441" spans="1:14" ht="14.25">
      <c r="A441" s="5">
        <v>43417</v>
      </c>
      <c r="B441" s="6" t="s">
        <v>2322</v>
      </c>
      <c r="C441" s="6" t="s">
        <v>2323</v>
      </c>
      <c r="D441" s="17">
        <v>161534212</v>
      </c>
      <c r="E441" s="6" t="s">
        <v>19</v>
      </c>
      <c r="F441" s="6" t="str">
        <f>IF(E441="BUY", "SELL", IF(E441="SELL", "BUY", ""))</f>
        <v>BUY</v>
      </c>
      <c r="G441" s="7">
        <v>4.16</v>
      </c>
      <c r="H441" s="7">
        <v>1000</v>
      </c>
      <c r="I441" s="11">
        <v>44727</v>
      </c>
      <c r="J441" s="9">
        <v>2.71</v>
      </c>
      <c r="K441" s="9">
        <f t="shared" si="18"/>
        <v>651.44230769230774</v>
      </c>
      <c r="L441" s="10">
        <f t="shared" si="19"/>
        <v>-0.34855769230769229</v>
      </c>
      <c r="M441" s="10">
        <f t="shared" si="20"/>
        <v>0.34855769230769229</v>
      </c>
      <c r="N441" s="6">
        <f>DATEDIF(A441, I441, "d")</f>
        <v>1310</v>
      </c>
    </row>
    <row r="442" spans="1:14" ht="14.25">
      <c r="A442" s="5">
        <v>43418</v>
      </c>
      <c r="B442" s="6" t="s">
        <v>797</v>
      </c>
      <c r="C442" s="6" t="s">
        <v>798</v>
      </c>
      <c r="D442" s="17">
        <v>1778952733</v>
      </c>
      <c r="E442" s="6" t="s">
        <v>16</v>
      </c>
      <c r="F442" s="6" t="str">
        <f>IF(E442="BUY", "SELL", IF(E442="SELL", "BUY", ""))</f>
        <v>SELL</v>
      </c>
      <c r="G442" s="7">
        <v>51.805568999999998</v>
      </c>
      <c r="H442" s="7">
        <v>1000</v>
      </c>
      <c r="I442" s="5">
        <v>43510</v>
      </c>
      <c r="J442" s="9">
        <v>51.734977999999998</v>
      </c>
      <c r="K442" s="9">
        <f t="shared" si="18"/>
        <v>998.63738587641024</v>
      </c>
      <c r="L442" s="10">
        <f t="shared" si="19"/>
        <v>1.3626141235897648E-3</v>
      </c>
      <c r="M442" s="10">
        <f t="shared" si="20"/>
        <v>-1.3626141235897648E-3</v>
      </c>
      <c r="N442" s="6">
        <f>DATEDIF(A442, I442, "d")</f>
        <v>92</v>
      </c>
    </row>
    <row r="443" spans="1:14" ht="14.25">
      <c r="A443" s="5">
        <v>43418</v>
      </c>
      <c r="B443" s="6" t="s">
        <v>1481</v>
      </c>
      <c r="C443" s="6" t="s">
        <v>1482</v>
      </c>
      <c r="D443" s="17">
        <v>714767460</v>
      </c>
      <c r="E443" s="6" t="s">
        <v>19</v>
      </c>
      <c r="F443" s="6" t="str">
        <f>IF(E443="BUY", "SELL", IF(E443="SELL", "BUY", ""))</f>
        <v>BUY</v>
      </c>
      <c r="G443" s="7">
        <v>7.16</v>
      </c>
      <c r="H443" s="7">
        <v>1000</v>
      </c>
      <c r="I443" s="5">
        <v>43657</v>
      </c>
      <c r="J443" s="9">
        <v>8.1199999999999992</v>
      </c>
      <c r="K443" s="9">
        <f t="shared" si="18"/>
        <v>1134.0782122905027</v>
      </c>
      <c r="L443" s="10">
        <f t="shared" si="19"/>
        <v>0.13407821229050274</v>
      </c>
      <c r="M443" s="10">
        <f t="shared" si="20"/>
        <v>-0.13407821229050274</v>
      </c>
      <c r="N443" s="6">
        <f>DATEDIF(A443, I443, "d")</f>
        <v>239</v>
      </c>
    </row>
    <row r="444" spans="1:14" ht="14.25">
      <c r="A444" s="5">
        <v>43419</v>
      </c>
      <c r="B444" s="6" t="s">
        <v>2324</v>
      </c>
      <c r="C444" s="6" t="s">
        <v>2325</v>
      </c>
      <c r="D444" s="17">
        <v>506022768</v>
      </c>
      <c r="E444" s="6" t="s">
        <v>19</v>
      </c>
      <c r="F444" s="6" t="str">
        <f>IF(E444="BUY", "SELL", IF(E444="SELL", "BUY", ""))</f>
        <v>BUY</v>
      </c>
      <c r="G444" s="7">
        <v>4.58</v>
      </c>
      <c r="H444" s="7">
        <v>1000</v>
      </c>
      <c r="I444" s="11">
        <v>44727</v>
      </c>
      <c r="J444" s="9">
        <v>1.1200000000000001</v>
      </c>
      <c r="K444" s="9">
        <f t="shared" si="18"/>
        <v>244.54148471615721</v>
      </c>
      <c r="L444" s="10">
        <f t="shared" si="19"/>
        <v>-0.75545851528384278</v>
      </c>
      <c r="M444" s="10">
        <f t="shared" si="20"/>
        <v>0.75545851528384278</v>
      </c>
      <c r="N444" s="6">
        <f>DATEDIF(A444, I444, "d")</f>
        <v>1308</v>
      </c>
    </row>
    <row r="445" spans="1:14" ht="14.25">
      <c r="A445" s="5">
        <v>43420</v>
      </c>
      <c r="B445" s="6" t="s">
        <v>2326</v>
      </c>
      <c r="C445" s="6" t="s">
        <v>2327</v>
      </c>
      <c r="D445" s="17">
        <v>202203848</v>
      </c>
      <c r="E445" s="6" t="s">
        <v>19</v>
      </c>
      <c r="F445" s="6" t="str">
        <f>IF(E445="BUY", "SELL", IF(E445="SELL", "BUY", ""))</f>
        <v>BUY</v>
      </c>
      <c r="G445" s="7">
        <v>24.91</v>
      </c>
      <c r="H445" s="7">
        <v>1000</v>
      </c>
      <c r="I445" s="11">
        <v>44727</v>
      </c>
      <c r="J445" s="9">
        <v>13.9</v>
      </c>
      <c r="K445" s="9">
        <f t="shared" si="18"/>
        <v>558.00883179446009</v>
      </c>
      <c r="L445" s="10">
        <f t="shared" si="19"/>
        <v>-0.44199116820553991</v>
      </c>
      <c r="M445" s="10">
        <f t="shared" si="20"/>
        <v>0.44199116820553991</v>
      </c>
      <c r="N445" s="6">
        <f>DATEDIF(A445, I445, "d")</f>
        <v>1307</v>
      </c>
    </row>
    <row r="446" spans="1:14" ht="14.25">
      <c r="A446" s="5">
        <v>43424</v>
      </c>
      <c r="B446" s="6" t="s">
        <v>299</v>
      </c>
      <c r="C446" s="6" t="s">
        <v>300</v>
      </c>
      <c r="D446" s="17">
        <v>848572850</v>
      </c>
      <c r="E446" s="6" t="s">
        <v>19</v>
      </c>
      <c r="F446" s="6" t="str">
        <f>IF(E446="BUY", "SELL", IF(E446="SELL", "BUY", ""))</f>
        <v>BUY</v>
      </c>
      <c r="G446" s="7">
        <v>12.19</v>
      </c>
      <c r="H446" s="7">
        <v>1000</v>
      </c>
      <c r="I446" s="11">
        <v>44231</v>
      </c>
      <c r="J446" s="9">
        <v>44.400002000000001</v>
      </c>
      <c r="K446" s="9">
        <f t="shared" si="18"/>
        <v>3642.3299425758823</v>
      </c>
      <c r="L446" s="10">
        <f t="shared" si="19"/>
        <v>2.6423299425758824</v>
      </c>
      <c r="M446" s="10">
        <f t="shared" si="20"/>
        <v>-2.6423299425758824</v>
      </c>
      <c r="N446" s="6">
        <f>DATEDIF(A446, I446, "d")</f>
        <v>807</v>
      </c>
    </row>
    <row r="447" spans="1:14" ht="14.25">
      <c r="A447" s="5">
        <v>43430</v>
      </c>
      <c r="B447" s="6" t="s">
        <v>2338</v>
      </c>
      <c r="C447" s="6" t="s">
        <v>2339</v>
      </c>
      <c r="D447" s="17">
        <v>1266227019</v>
      </c>
      <c r="E447" s="6" t="s">
        <v>19</v>
      </c>
      <c r="F447" s="6" t="str">
        <f>IF(E447="BUY", "SELL", IF(E447="SELL", "BUY", ""))</f>
        <v>BUY</v>
      </c>
      <c r="G447" s="7">
        <v>23.792262999999998</v>
      </c>
      <c r="H447" s="7">
        <v>1000</v>
      </c>
      <c r="I447" s="11">
        <v>44727</v>
      </c>
      <c r="J447" s="9">
        <v>17.446944999999999</v>
      </c>
      <c r="K447" s="9">
        <f t="shared" si="18"/>
        <v>733.30330116139021</v>
      </c>
      <c r="L447" s="10">
        <f t="shared" si="19"/>
        <v>-0.2666966988386098</v>
      </c>
      <c r="M447" s="10">
        <f t="shared" si="20"/>
        <v>0.2666966988386098</v>
      </c>
      <c r="N447" s="6">
        <f>DATEDIF(A447, I447, "d")</f>
        <v>1297</v>
      </c>
    </row>
    <row r="448" spans="1:14" ht="14.25">
      <c r="A448" s="5">
        <v>43432</v>
      </c>
      <c r="B448" s="6" t="s">
        <v>1800</v>
      </c>
      <c r="C448" s="6" t="s">
        <v>1801</v>
      </c>
      <c r="D448" s="17">
        <v>1819713870</v>
      </c>
      <c r="E448" s="6" t="s">
        <v>16</v>
      </c>
      <c r="F448" s="6" t="str">
        <f>IF(E448="BUY", "SELL", IF(E448="SELL", "BUY", ""))</f>
        <v>SELL</v>
      </c>
      <c r="G448" s="7">
        <v>60.310101000000003</v>
      </c>
      <c r="H448" s="7">
        <v>1000</v>
      </c>
      <c r="I448" s="5">
        <v>44006</v>
      </c>
      <c r="J448" s="9">
        <v>16.345455000000001</v>
      </c>
      <c r="K448" s="9">
        <f t="shared" si="18"/>
        <v>271.02350566449894</v>
      </c>
      <c r="L448" s="10">
        <f t="shared" si="19"/>
        <v>0.72897649433550105</v>
      </c>
      <c r="M448" s="10">
        <f t="shared" si="20"/>
        <v>-0.72897649433550105</v>
      </c>
      <c r="N448" s="6">
        <f>DATEDIF(A448, I448, "d")</f>
        <v>574</v>
      </c>
    </row>
    <row r="449" spans="1:14" ht="14.25">
      <c r="A449" s="5">
        <v>43434</v>
      </c>
      <c r="B449" s="6" t="s">
        <v>2346</v>
      </c>
      <c r="C449" s="6" t="s">
        <v>2347</v>
      </c>
      <c r="D449" s="17">
        <v>1650147990</v>
      </c>
      <c r="E449" s="6" t="s">
        <v>16</v>
      </c>
      <c r="F449" s="6" t="str">
        <f>IF(E449="BUY", "SELL", IF(E449="SELL", "BUY", ""))</f>
        <v>SELL</v>
      </c>
      <c r="G449" s="7">
        <v>20.570796999999999</v>
      </c>
      <c r="H449" s="7">
        <v>1000</v>
      </c>
      <c r="I449" s="11">
        <v>44727</v>
      </c>
      <c r="J449" s="9">
        <v>14.62</v>
      </c>
      <c r="K449" s="9">
        <f t="shared" si="18"/>
        <v>710.71626442086813</v>
      </c>
      <c r="L449" s="10">
        <f t="shared" si="19"/>
        <v>0.2892837355791319</v>
      </c>
      <c r="M449" s="10">
        <f t="shared" si="20"/>
        <v>-0.2892837355791319</v>
      </c>
      <c r="N449" s="6">
        <f>DATEDIF(A449, I449, "d")</f>
        <v>1293</v>
      </c>
    </row>
    <row r="450" spans="1:14" ht="14.25">
      <c r="A450" s="5">
        <v>43437</v>
      </c>
      <c r="B450" s="6" t="s">
        <v>2350</v>
      </c>
      <c r="C450" s="6" t="s">
        <v>2351</v>
      </c>
      <c r="D450" s="17">
        <v>729606360</v>
      </c>
      <c r="E450" s="6" t="s">
        <v>16</v>
      </c>
      <c r="F450" s="6" t="str">
        <f>IF(E450="BUY", "SELL", IF(E450="SELL", "BUY", ""))</f>
        <v>SELL</v>
      </c>
      <c r="G450" s="7">
        <v>26.610001</v>
      </c>
      <c r="H450" s="7">
        <v>1000</v>
      </c>
      <c r="I450" s="11">
        <v>44727</v>
      </c>
      <c r="J450" s="9">
        <v>7.57</v>
      </c>
      <c r="K450" s="9">
        <f t="shared" si="18"/>
        <v>284.47950828712857</v>
      </c>
      <c r="L450" s="10">
        <f t="shared" si="19"/>
        <v>0.71552049171287146</v>
      </c>
      <c r="M450" s="10">
        <f t="shared" si="20"/>
        <v>-0.71552049171287146</v>
      </c>
      <c r="N450" s="6">
        <f>DATEDIF(A450, I450, "d")</f>
        <v>1290</v>
      </c>
    </row>
    <row r="451" spans="1:14" ht="14.25">
      <c r="A451" s="5">
        <v>43446</v>
      </c>
      <c r="B451" s="6" t="s">
        <v>2358</v>
      </c>
      <c r="C451" s="6" t="s">
        <v>2359</v>
      </c>
      <c r="D451" s="17">
        <v>946931720</v>
      </c>
      <c r="E451" s="6" t="s">
        <v>19</v>
      </c>
      <c r="F451" s="6" t="str">
        <f>IF(E451="BUY", "SELL", IF(E451="SELL", "BUY", ""))</f>
        <v>BUY</v>
      </c>
      <c r="G451" s="7">
        <v>29.5</v>
      </c>
      <c r="H451" s="7">
        <v>1000</v>
      </c>
      <c r="I451" s="11">
        <v>44727</v>
      </c>
      <c r="J451" s="9">
        <v>26.57</v>
      </c>
      <c r="K451" s="9">
        <f t="shared" ref="K451:K514" si="21">(H451/G451)*J451</f>
        <v>900.67796610169501</v>
      </c>
      <c r="L451" s="10">
        <f t="shared" ref="L451:L514" si="22">IF(F451="BUY",(K451-H451)/H451, IF(F451="SELL", (H451-K451)/H451, "Invalid"))</f>
        <v>-9.932203389830499E-2</v>
      </c>
      <c r="M451" s="10">
        <f t="shared" ref="M451:M514" si="23">IF(E451="BUY",(K451-H451)/H451,IF(E451="SELL",(H451-K451)/H451,""))</f>
        <v>9.932203389830499E-2</v>
      </c>
      <c r="N451" s="6">
        <f>DATEDIF(A451, I451, "d")</f>
        <v>1281</v>
      </c>
    </row>
    <row r="452" spans="1:14" ht="14.25">
      <c r="A452" s="11">
        <v>43451</v>
      </c>
      <c r="B452" s="6" t="s">
        <v>1850</v>
      </c>
      <c r="C452" s="6" t="s">
        <v>1851</v>
      </c>
      <c r="D452" s="17">
        <v>1964293212</v>
      </c>
      <c r="E452" s="13" t="s">
        <v>19</v>
      </c>
      <c r="F452" s="12" t="str">
        <f>IF(E452="BUY", "SELL", IF(E452="SELL", "BUY", ""))</f>
        <v>BUY</v>
      </c>
      <c r="G452" s="7">
        <v>19.576246000000001</v>
      </c>
      <c r="H452" s="7">
        <v>1000</v>
      </c>
      <c r="I452" s="11">
        <v>43766</v>
      </c>
      <c r="J452" s="9">
        <v>49.415829000000002</v>
      </c>
      <c r="K452" s="9">
        <f t="shared" si="21"/>
        <v>2524.2750320975738</v>
      </c>
      <c r="L452" s="10">
        <f t="shared" si="22"/>
        <v>1.5242750320975738</v>
      </c>
      <c r="M452" s="10">
        <f t="shared" si="23"/>
        <v>-1.5242750320975738</v>
      </c>
      <c r="N452" s="6">
        <f>DATEDIF(A452, I452, "d")</f>
        <v>315</v>
      </c>
    </row>
    <row r="453" spans="1:14" ht="14.25">
      <c r="A453" s="5">
        <v>43452</v>
      </c>
      <c r="B453" s="6" t="s">
        <v>1895</v>
      </c>
      <c r="C453" s="6" t="s">
        <v>1896</v>
      </c>
      <c r="D453" s="17">
        <v>427763924</v>
      </c>
      <c r="E453" s="6" t="s">
        <v>19</v>
      </c>
      <c r="F453" s="6" t="str">
        <f>IF(E453="BUY", "SELL", IF(E453="SELL", "BUY", ""))</f>
        <v>BUY</v>
      </c>
      <c r="G453" s="7">
        <v>19.639999</v>
      </c>
      <c r="H453" s="7">
        <v>1000</v>
      </c>
      <c r="I453" s="5">
        <v>43735</v>
      </c>
      <c r="J453" s="9">
        <v>18.34</v>
      </c>
      <c r="K453" s="9">
        <f t="shared" si="21"/>
        <v>933.80860151774959</v>
      </c>
      <c r="L453" s="10">
        <f t="shared" si="22"/>
        <v>-6.6191398482250405E-2</v>
      </c>
      <c r="M453" s="10">
        <f t="shared" si="23"/>
        <v>6.6191398482250405E-2</v>
      </c>
      <c r="N453" s="6">
        <f>DATEDIF(A453, I453, "d")</f>
        <v>283</v>
      </c>
    </row>
    <row r="454" spans="1:14" ht="14.25">
      <c r="A454" s="11">
        <v>43454</v>
      </c>
      <c r="B454" s="6" t="s">
        <v>1301</v>
      </c>
      <c r="C454" s="6" t="s">
        <v>1302</v>
      </c>
      <c r="D454" s="17">
        <v>39657000</v>
      </c>
      <c r="E454" s="12" t="s">
        <v>16</v>
      </c>
      <c r="F454" s="13" t="str">
        <f>IF(E454="BUY", "SELL", IF(E454="SELL", "BUY", ""))</f>
        <v>SELL</v>
      </c>
      <c r="G454" s="7">
        <v>178</v>
      </c>
      <c r="H454" s="7">
        <v>1000</v>
      </c>
      <c r="I454" s="11">
        <v>43503</v>
      </c>
      <c r="J454" s="9">
        <v>271.5</v>
      </c>
      <c r="K454" s="9">
        <f t="shared" si="21"/>
        <v>1525.2808988764045</v>
      </c>
      <c r="L454" s="10">
        <f t="shared" si="22"/>
        <v>-0.5252808988764045</v>
      </c>
      <c r="M454" s="10">
        <f t="shared" si="23"/>
        <v>0.5252808988764045</v>
      </c>
      <c r="N454" s="6">
        <f>DATEDIF(A454, I454, "d")</f>
        <v>49</v>
      </c>
    </row>
    <row r="455" spans="1:14" ht="14.25">
      <c r="A455" s="5">
        <v>43468</v>
      </c>
      <c r="B455" s="6" t="s">
        <v>1610</v>
      </c>
      <c r="C455" s="6" t="s">
        <v>1611</v>
      </c>
      <c r="D455" s="17">
        <v>138141556</v>
      </c>
      <c r="E455" s="6" t="s">
        <v>19</v>
      </c>
      <c r="F455" s="6" t="str">
        <f>IF(E455="BUY", "SELL", IF(E455="SELL", "BUY", ""))</f>
        <v>BUY</v>
      </c>
      <c r="G455" s="7">
        <v>31.58</v>
      </c>
      <c r="H455" s="7">
        <v>1000</v>
      </c>
      <c r="I455" s="11">
        <v>44727</v>
      </c>
      <c r="J455" s="9">
        <v>3.36</v>
      </c>
      <c r="K455" s="9">
        <f t="shared" si="21"/>
        <v>106.39645345155161</v>
      </c>
      <c r="L455" s="10">
        <f t="shared" si="22"/>
        <v>-0.89360354654844842</v>
      </c>
      <c r="M455" s="10">
        <f t="shared" si="23"/>
        <v>0.89360354654844842</v>
      </c>
      <c r="N455" s="6">
        <f>DATEDIF(A455, I455, "d")</f>
        <v>1259</v>
      </c>
    </row>
    <row r="456" spans="1:14" ht="14.25">
      <c r="A456" s="5">
        <v>43473</v>
      </c>
      <c r="B456" s="6" t="s">
        <v>2254</v>
      </c>
      <c r="C456" s="6" t="s">
        <v>2255</v>
      </c>
      <c r="D456" s="17">
        <v>1784795781</v>
      </c>
      <c r="E456" s="6" t="s">
        <v>19</v>
      </c>
      <c r="F456" s="6" t="str">
        <f>IF(E456="BUY", "SELL", IF(E456="SELL", "BUY", ""))</f>
        <v>BUY</v>
      </c>
      <c r="G456" s="7">
        <v>83.260002</v>
      </c>
      <c r="H456" s="7">
        <v>1000</v>
      </c>
      <c r="I456" s="5">
        <v>43493</v>
      </c>
      <c r="J456" s="9">
        <v>81.93</v>
      </c>
      <c r="K456" s="9">
        <f t="shared" si="21"/>
        <v>984.02591919226722</v>
      </c>
      <c r="L456" s="10">
        <f t="shared" si="22"/>
        <v>-1.5974080807732775E-2</v>
      </c>
      <c r="M456" s="10">
        <f t="shared" si="23"/>
        <v>1.5974080807732775E-2</v>
      </c>
      <c r="N456" s="6">
        <f>DATEDIF(A456, I456, "d")</f>
        <v>20</v>
      </c>
    </row>
    <row r="457" spans="1:14" ht="14.25">
      <c r="A457" s="5">
        <v>43474</v>
      </c>
      <c r="B457" s="6" t="s">
        <v>2199</v>
      </c>
      <c r="C457" s="6" t="s">
        <v>2200</v>
      </c>
      <c r="D457" s="17">
        <v>189004565</v>
      </c>
      <c r="E457" s="6" t="s">
        <v>16</v>
      </c>
      <c r="F457" s="6" t="str">
        <f>IF(E457="BUY", "SELL", IF(E457="SELL", "BUY", ""))</f>
        <v>SELL</v>
      </c>
      <c r="G457" s="7">
        <v>16.360001</v>
      </c>
      <c r="H457" s="7">
        <v>1000</v>
      </c>
      <c r="I457" s="11">
        <v>44334</v>
      </c>
      <c r="J457" s="9">
        <v>28.83</v>
      </c>
      <c r="K457" s="9">
        <f t="shared" si="21"/>
        <v>1762.2248311598512</v>
      </c>
      <c r="L457" s="10">
        <f t="shared" si="22"/>
        <v>-0.76222483115985118</v>
      </c>
      <c r="M457" s="10">
        <f t="shared" si="23"/>
        <v>0.76222483115985118</v>
      </c>
      <c r="N457" s="6">
        <f>DATEDIF(A457, I457, "d")</f>
        <v>860</v>
      </c>
    </row>
    <row r="458" spans="1:14" ht="14.25">
      <c r="A458" s="5">
        <v>43475</v>
      </c>
      <c r="B458" s="6" t="s">
        <v>2372</v>
      </c>
      <c r="C458" s="6" t="s">
        <v>2373</v>
      </c>
      <c r="D458" s="17">
        <v>1312652660</v>
      </c>
      <c r="E458" s="6" t="s">
        <v>19</v>
      </c>
      <c r="F458" s="6" t="str">
        <f>IF(E458="BUY", "SELL", IF(E458="SELL", "BUY", ""))</f>
        <v>BUY</v>
      </c>
      <c r="G458" s="7">
        <v>11.521141999999999</v>
      </c>
      <c r="H458" s="7">
        <v>1000</v>
      </c>
      <c r="I458" s="11">
        <v>44727</v>
      </c>
      <c r="J458" s="9">
        <v>8.802524</v>
      </c>
      <c r="K458" s="9">
        <f t="shared" si="21"/>
        <v>764.03224610893608</v>
      </c>
      <c r="L458" s="10">
        <f t="shared" si="22"/>
        <v>-0.23596775389106392</v>
      </c>
      <c r="M458" s="10">
        <f t="shared" si="23"/>
        <v>0.23596775389106392</v>
      </c>
      <c r="N458" s="6">
        <f>DATEDIF(A458, I458, "d")</f>
        <v>1252</v>
      </c>
    </row>
    <row r="459" spans="1:14" ht="14.25">
      <c r="A459" s="11">
        <v>43476</v>
      </c>
      <c r="B459" s="6" t="s">
        <v>2378</v>
      </c>
      <c r="C459" s="6" t="s">
        <v>2379</v>
      </c>
      <c r="D459" s="17">
        <v>1253743701</v>
      </c>
      <c r="E459" s="13" t="s">
        <v>19</v>
      </c>
      <c r="F459" s="12" t="str">
        <f>IF(E459="BUY", "SELL", IF(E459="SELL", "BUY", ""))</f>
        <v>BUY</v>
      </c>
      <c r="G459" s="7">
        <v>32.338169000000001</v>
      </c>
      <c r="H459" s="7">
        <v>1000</v>
      </c>
      <c r="I459" s="11">
        <v>44727</v>
      </c>
      <c r="J459" s="9">
        <v>14.908244</v>
      </c>
      <c r="K459" s="9">
        <f t="shared" si="21"/>
        <v>461.01076409118895</v>
      </c>
      <c r="L459" s="10">
        <f t="shared" si="22"/>
        <v>-0.53898923590881098</v>
      </c>
      <c r="M459" s="10">
        <f t="shared" si="23"/>
        <v>0.53898923590881098</v>
      </c>
      <c r="N459" s="6">
        <f>DATEDIF(A459, I459, "d")</f>
        <v>1251</v>
      </c>
    </row>
    <row r="460" spans="1:14" ht="14.25">
      <c r="A460" s="5">
        <v>43479</v>
      </c>
      <c r="B460" s="6" t="s">
        <v>1047</v>
      </c>
      <c r="C460" s="6" t="s">
        <v>1048</v>
      </c>
      <c r="D460" s="17">
        <v>1860274560</v>
      </c>
      <c r="E460" s="6" t="s">
        <v>19</v>
      </c>
      <c r="F460" s="6" t="str">
        <f>IF(E460="BUY", "SELL", IF(E460="SELL", "BUY", ""))</f>
        <v>BUY</v>
      </c>
      <c r="G460" s="7">
        <v>10.8</v>
      </c>
      <c r="H460" s="7">
        <v>1000</v>
      </c>
      <c r="I460" s="11">
        <v>44462</v>
      </c>
      <c r="J460" s="9">
        <v>19.600000000000001</v>
      </c>
      <c r="K460" s="9">
        <f t="shared" si="21"/>
        <v>1814.8148148148148</v>
      </c>
      <c r="L460" s="10">
        <f t="shared" si="22"/>
        <v>0.81481481481481477</v>
      </c>
      <c r="M460" s="10">
        <f t="shared" si="23"/>
        <v>-0.81481481481481477</v>
      </c>
      <c r="N460" s="6">
        <f>DATEDIF(A460, I460, "d")</f>
        <v>983</v>
      </c>
    </row>
    <row r="461" spans="1:14" ht="14.25">
      <c r="A461" s="5">
        <v>43479</v>
      </c>
      <c r="B461" s="6" t="s">
        <v>2221</v>
      </c>
      <c r="C461" s="6" t="s">
        <v>2222</v>
      </c>
      <c r="D461" s="17">
        <v>579550842</v>
      </c>
      <c r="E461" s="6" t="s">
        <v>19</v>
      </c>
      <c r="F461" s="6" t="str">
        <f>IF(E461="BUY", "SELL", IF(E461="SELL", "BUY", ""))</f>
        <v>BUY</v>
      </c>
      <c r="G461" s="7">
        <v>24.690000999999999</v>
      </c>
      <c r="H461" s="7">
        <v>1000</v>
      </c>
      <c r="I461" s="5">
        <v>43544</v>
      </c>
      <c r="J461" s="9">
        <v>29.91</v>
      </c>
      <c r="K461" s="9">
        <f t="shared" si="21"/>
        <v>1211.421579124278</v>
      </c>
      <c r="L461" s="10">
        <f t="shared" si="22"/>
        <v>0.21142157912427798</v>
      </c>
      <c r="M461" s="10">
        <f t="shared" si="23"/>
        <v>-0.21142157912427798</v>
      </c>
      <c r="N461" s="6">
        <f>DATEDIF(A461, I461, "d")</f>
        <v>65</v>
      </c>
    </row>
    <row r="462" spans="1:14" ht="14.25">
      <c r="A462" s="5">
        <v>43482</v>
      </c>
      <c r="B462" s="6" t="s">
        <v>1842</v>
      </c>
      <c r="C462" s="6" t="s">
        <v>1843</v>
      </c>
      <c r="D462" s="17">
        <v>157495712</v>
      </c>
      <c r="E462" s="6" t="s">
        <v>16</v>
      </c>
      <c r="F462" s="6" t="str">
        <f>IF(E462="BUY", "SELL", IF(E462="SELL", "BUY", ""))</f>
        <v>SELL</v>
      </c>
      <c r="G462" s="7">
        <v>11.29</v>
      </c>
      <c r="H462" s="7">
        <v>1000</v>
      </c>
      <c r="I462" s="5">
        <v>44158</v>
      </c>
      <c r="J462" s="9">
        <v>9.99</v>
      </c>
      <c r="K462" s="9">
        <f t="shared" si="21"/>
        <v>884.85385296722768</v>
      </c>
      <c r="L462" s="10">
        <f t="shared" si="22"/>
        <v>0.11514614703277232</v>
      </c>
      <c r="M462" s="10">
        <f t="shared" si="23"/>
        <v>-0.11514614703277232</v>
      </c>
      <c r="N462" s="6">
        <f>DATEDIF(A462, I462, "d")</f>
        <v>676</v>
      </c>
    </row>
    <row r="463" spans="1:14" ht="14.25">
      <c r="A463" s="5">
        <v>43487</v>
      </c>
      <c r="B463" s="6" t="s">
        <v>2390</v>
      </c>
      <c r="C463" s="6" t="s">
        <v>2391</v>
      </c>
      <c r="D463" s="17">
        <v>1143094050</v>
      </c>
      <c r="E463" s="6" t="s">
        <v>19</v>
      </c>
      <c r="F463" s="6" t="str">
        <f>IF(E463="BUY", "SELL", IF(E463="SELL", "BUY", ""))</f>
        <v>BUY</v>
      </c>
      <c r="G463" s="7">
        <v>70.436684</v>
      </c>
      <c r="H463" s="7">
        <v>1000</v>
      </c>
      <c r="I463" s="11">
        <v>44727</v>
      </c>
      <c r="J463" s="9">
        <v>49.332500000000003</v>
      </c>
      <c r="K463" s="9">
        <f t="shared" si="21"/>
        <v>700.38078453551282</v>
      </c>
      <c r="L463" s="10">
        <f t="shared" si="22"/>
        <v>-0.29961921546448717</v>
      </c>
      <c r="M463" s="10">
        <f t="shared" si="23"/>
        <v>0.29961921546448717</v>
      </c>
      <c r="N463" s="6">
        <f>DATEDIF(A463, I463, "d")</f>
        <v>1240</v>
      </c>
    </row>
    <row r="464" spans="1:14" ht="14.25">
      <c r="A464" s="5">
        <v>43489</v>
      </c>
      <c r="B464" s="6" t="s">
        <v>2392</v>
      </c>
      <c r="C464" s="6" t="s">
        <v>2393</v>
      </c>
      <c r="D464" s="17">
        <v>1127964843</v>
      </c>
      <c r="E464" s="6" t="s">
        <v>19</v>
      </c>
      <c r="F464" s="6" t="str">
        <f>IF(E464="BUY", "SELL", IF(E464="SELL", "BUY", ""))</f>
        <v>BUY</v>
      </c>
      <c r="G464" s="7">
        <v>38.270000000000003</v>
      </c>
      <c r="H464" s="7">
        <v>1000</v>
      </c>
      <c r="I464" s="11">
        <v>44727</v>
      </c>
      <c r="J464" s="9">
        <v>53.799999</v>
      </c>
      <c r="K464" s="9">
        <f t="shared" si="21"/>
        <v>1405.8008622942252</v>
      </c>
      <c r="L464" s="10">
        <f t="shared" si="22"/>
        <v>0.40580086229422524</v>
      </c>
      <c r="M464" s="10">
        <f t="shared" si="23"/>
        <v>-0.40580086229422524</v>
      </c>
      <c r="N464" s="6">
        <f>DATEDIF(A464, I464, "d")</f>
        <v>1238</v>
      </c>
    </row>
    <row r="465" spans="1:14" ht="14.25">
      <c r="A465" s="5">
        <v>43490</v>
      </c>
      <c r="B465" s="6" t="s">
        <v>2012</v>
      </c>
      <c r="C465" s="6" t="s">
        <v>2013</v>
      </c>
      <c r="D465" s="17">
        <v>708317760</v>
      </c>
      <c r="E465" s="6" t="s">
        <v>16</v>
      </c>
      <c r="F465" s="6" t="str">
        <f>IF(E465="BUY", "SELL", IF(E465="SELL", "BUY", ""))</f>
        <v>SELL</v>
      </c>
      <c r="G465" s="7">
        <v>16.02</v>
      </c>
      <c r="H465" s="7">
        <v>1000</v>
      </c>
      <c r="I465" s="11">
        <v>43523</v>
      </c>
      <c r="J465" s="9">
        <v>21.33</v>
      </c>
      <c r="K465" s="9">
        <f t="shared" si="21"/>
        <v>1331.4606741573032</v>
      </c>
      <c r="L465" s="10">
        <f t="shared" si="22"/>
        <v>-0.33146067415730318</v>
      </c>
      <c r="M465" s="10">
        <f t="shared" si="23"/>
        <v>0.33146067415730318</v>
      </c>
      <c r="N465" s="6">
        <f>DATEDIF(A465, I465, "d")</f>
        <v>33</v>
      </c>
    </row>
    <row r="466" spans="1:14" ht="14.25">
      <c r="A466" s="5">
        <v>43490</v>
      </c>
      <c r="B466" s="6" t="s">
        <v>2246</v>
      </c>
      <c r="C466" s="6" t="s">
        <v>2247</v>
      </c>
      <c r="D466" s="17">
        <v>278922259</v>
      </c>
      <c r="E466" s="6" t="s">
        <v>16</v>
      </c>
      <c r="F466" s="6" t="str">
        <f>IF(E466="BUY", "SELL", IF(E466="SELL", "BUY", ""))</f>
        <v>SELL</v>
      </c>
      <c r="G466" s="7">
        <v>14.79</v>
      </c>
      <c r="H466" s="7">
        <v>1000</v>
      </c>
      <c r="I466" s="11">
        <v>43924</v>
      </c>
      <c r="J466" s="9">
        <v>12.62</v>
      </c>
      <c r="K466" s="9">
        <f t="shared" si="21"/>
        <v>853.27924273157532</v>
      </c>
      <c r="L466" s="10">
        <f t="shared" si="22"/>
        <v>0.14672075726842468</v>
      </c>
      <c r="M466" s="10">
        <f t="shared" si="23"/>
        <v>-0.14672075726842468</v>
      </c>
      <c r="N466" s="6">
        <f>DATEDIF(A466, I466, "d")</f>
        <v>434</v>
      </c>
    </row>
    <row r="467" spans="1:14" ht="14.25">
      <c r="A467" s="5">
        <v>43493</v>
      </c>
      <c r="B467" s="6" t="s">
        <v>2394</v>
      </c>
      <c r="C467" s="6" t="s">
        <v>2395</v>
      </c>
      <c r="D467" s="17">
        <v>180715909</v>
      </c>
      <c r="E467" s="6" t="s">
        <v>16</v>
      </c>
      <c r="F467" s="6" t="str">
        <f>IF(E467="BUY", "SELL", IF(E467="SELL", "BUY", ""))</f>
        <v>SELL</v>
      </c>
      <c r="G467" s="7">
        <v>85.199996999999996</v>
      </c>
      <c r="H467" s="7">
        <v>1000</v>
      </c>
      <c r="I467" s="11">
        <v>43522</v>
      </c>
      <c r="J467" s="9">
        <v>93</v>
      </c>
      <c r="K467" s="9">
        <f t="shared" si="21"/>
        <v>1091.5493342094837</v>
      </c>
      <c r="L467" s="10">
        <f t="shared" si="22"/>
        <v>-9.1549334209483732E-2</v>
      </c>
      <c r="M467" s="10">
        <f t="shared" si="23"/>
        <v>9.1549334209483732E-2</v>
      </c>
      <c r="N467" s="6">
        <f>DATEDIF(A467, I467, "d")</f>
        <v>29</v>
      </c>
    </row>
    <row r="468" spans="1:14" ht="14.25">
      <c r="A468" s="5">
        <v>43493</v>
      </c>
      <c r="B468" s="6" t="s">
        <v>2396</v>
      </c>
      <c r="C468" s="6" t="s">
        <v>2397</v>
      </c>
      <c r="D468" s="17">
        <v>986047060</v>
      </c>
      <c r="E468" s="6" t="s">
        <v>16</v>
      </c>
      <c r="F468" s="6" t="str">
        <f>IF(E468="BUY", "SELL", IF(E468="SELL", "BUY", ""))</f>
        <v>SELL</v>
      </c>
      <c r="G468" s="7">
        <v>10.000501</v>
      </c>
      <c r="H468" s="7">
        <v>1000</v>
      </c>
      <c r="I468" s="11">
        <v>44727</v>
      </c>
      <c r="J468" s="9">
        <v>17.477118000000001</v>
      </c>
      <c r="K468" s="9">
        <f t="shared" si="21"/>
        <v>1747.6242440253743</v>
      </c>
      <c r="L468" s="10">
        <f t="shared" si="22"/>
        <v>-0.74762424402537431</v>
      </c>
      <c r="M468" s="10">
        <f t="shared" si="23"/>
        <v>0.74762424402537431</v>
      </c>
      <c r="N468" s="6">
        <f>DATEDIF(A468, I468, "d")</f>
        <v>1234</v>
      </c>
    </row>
    <row r="469" spans="1:14" ht="14.25">
      <c r="A469" s="5">
        <v>43493</v>
      </c>
      <c r="B469" s="6" t="s">
        <v>2398</v>
      </c>
      <c r="C469" s="6" t="s">
        <v>2399</v>
      </c>
      <c r="D469" s="17">
        <v>1728681900</v>
      </c>
      <c r="E469" s="6" t="s">
        <v>16</v>
      </c>
      <c r="F469" s="6" t="str">
        <f>IF(E469="BUY", "SELL", IF(E469="SELL", "BUY", ""))</f>
        <v>SELL</v>
      </c>
      <c r="G469" s="7">
        <v>16.510000000000002</v>
      </c>
      <c r="H469" s="7">
        <v>1000</v>
      </c>
      <c r="I469" s="11">
        <v>44727</v>
      </c>
      <c r="J469" s="9">
        <v>7.52</v>
      </c>
      <c r="K469" s="9">
        <f t="shared" si="21"/>
        <v>455.48152634766802</v>
      </c>
      <c r="L469" s="10">
        <f t="shared" si="22"/>
        <v>0.54451847365233197</v>
      </c>
      <c r="M469" s="10">
        <f t="shared" si="23"/>
        <v>-0.54451847365233197</v>
      </c>
      <c r="N469" s="6">
        <f>DATEDIF(A469, I469, "d")</f>
        <v>1234</v>
      </c>
    </row>
    <row r="470" spans="1:14" ht="14.25">
      <c r="A470" s="5">
        <v>43493</v>
      </c>
      <c r="B470" s="6" t="s">
        <v>2254</v>
      </c>
      <c r="C470" s="6" t="s">
        <v>2255</v>
      </c>
      <c r="D470" s="17">
        <v>1784795781</v>
      </c>
      <c r="E470" s="6" t="s">
        <v>16</v>
      </c>
      <c r="F470" s="6" t="str">
        <f>IF(E470="BUY", "SELL", IF(E470="SELL", "BUY", ""))</f>
        <v>SELL</v>
      </c>
      <c r="G470" s="7">
        <v>81.93</v>
      </c>
      <c r="H470" s="7">
        <v>1000</v>
      </c>
      <c r="I470" s="5">
        <v>43592</v>
      </c>
      <c r="J470" s="9">
        <v>47.220001000000003</v>
      </c>
      <c r="K470" s="9">
        <f t="shared" si="21"/>
        <v>576.34567313560353</v>
      </c>
      <c r="L470" s="10">
        <f t="shared" si="22"/>
        <v>0.42365432686439647</v>
      </c>
      <c r="M470" s="10">
        <f t="shared" si="23"/>
        <v>-0.42365432686439647</v>
      </c>
      <c r="N470" s="6">
        <f>DATEDIF(A470, I470, "d")</f>
        <v>99</v>
      </c>
    </row>
    <row r="471" spans="1:14" ht="14.25">
      <c r="A471" s="5">
        <v>43494</v>
      </c>
      <c r="B471" s="6" t="s">
        <v>661</v>
      </c>
      <c r="C471" s="6" t="s">
        <v>662</v>
      </c>
      <c r="D471" s="17">
        <v>1511406816</v>
      </c>
      <c r="E471" s="6" t="s">
        <v>19</v>
      </c>
      <c r="F471" s="6" t="str">
        <f>IF(E471="BUY", "SELL", IF(E471="SELL", "BUY", ""))</f>
        <v>BUY</v>
      </c>
      <c r="G471" s="7">
        <v>40.388168</v>
      </c>
      <c r="H471" s="7">
        <v>1000</v>
      </c>
      <c r="I471" s="11">
        <v>44061</v>
      </c>
      <c r="J471" s="9">
        <v>37.720001000000003</v>
      </c>
      <c r="K471" s="9">
        <f t="shared" si="21"/>
        <v>933.93691439532506</v>
      </c>
      <c r="L471" s="10">
        <f t="shared" si="22"/>
        <v>-6.6063085604674943E-2</v>
      </c>
      <c r="M471" s="10">
        <f t="shared" si="23"/>
        <v>6.6063085604674943E-2</v>
      </c>
      <c r="N471" s="6">
        <f>DATEDIF(A471, I471, "d")</f>
        <v>567</v>
      </c>
    </row>
    <row r="472" spans="1:14" ht="14.25">
      <c r="A472" s="5">
        <v>43495</v>
      </c>
      <c r="B472" s="6" t="s">
        <v>2408</v>
      </c>
      <c r="C472" s="6" t="s">
        <v>2409</v>
      </c>
      <c r="D472" s="17">
        <v>1605778200</v>
      </c>
      <c r="E472" s="6" t="s">
        <v>19</v>
      </c>
      <c r="F472" s="6" t="str">
        <f>IF(E472="BUY", "SELL", IF(E472="SELL", "BUY", ""))</f>
        <v>BUY</v>
      </c>
      <c r="G472" s="7">
        <v>5.95</v>
      </c>
      <c r="H472" s="7">
        <v>1000</v>
      </c>
      <c r="I472" s="11">
        <v>44727</v>
      </c>
      <c r="J472" s="9">
        <v>7.95</v>
      </c>
      <c r="K472" s="9">
        <f t="shared" si="21"/>
        <v>1336.1344537815125</v>
      </c>
      <c r="L472" s="10">
        <f t="shared" si="22"/>
        <v>0.33613445378151252</v>
      </c>
      <c r="M472" s="10">
        <f t="shared" si="23"/>
        <v>-0.33613445378151252</v>
      </c>
      <c r="N472" s="6">
        <f>DATEDIF(A472, I472, "d")</f>
        <v>1232</v>
      </c>
    </row>
    <row r="473" spans="1:14" ht="14.25">
      <c r="A473" s="5">
        <v>43496</v>
      </c>
      <c r="B473" s="6" t="s">
        <v>971</v>
      </c>
      <c r="C473" s="6" t="s">
        <v>972</v>
      </c>
      <c r="D473" s="17">
        <v>347637164</v>
      </c>
      <c r="E473" s="6" t="s">
        <v>19</v>
      </c>
      <c r="F473" s="6" t="str">
        <f>IF(E473="BUY", "SELL", IF(E473="SELL", "BUY", ""))</f>
        <v>BUY</v>
      </c>
      <c r="G473" s="7">
        <v>75.400002000000001</v>
      </c>
      <c r="H473" s="7">
        <v>1000</v>
      </c>
      <c r="I473" s="11">
        <v>44258</v>
      </c>
      <c r="J473" s="9">
        <v>61.18</v>
      </c>
      <c r="K473" s="9">
        <f t="shared" si="21"/>
        <v>811.40581402106591</v>
      </c>
      <c r="L473" s="10">
        <f t="shared" si="22"/>
        <v>-0.1885941859789341</v>
      </c>
      <c r="M473" s="10">
        <f t="shared" si="23"/>
        <v>0.1885941859789341</v>
      </c>
      <c r="N473" s="6">
        <f>DATEDIF(A473, I473, "d")</f>
        <v>762</v>
      </c>
    </row>
    <row r="474" spans="1:14" ht="14.25">
      <c r="A474" s="5">
        <v>43500</v>
      </c>
      <c r="B474" s="6" t="s">
        <v>1225</v>
      </c>
      <c r="C474" s="6" t="s">
        <v>1226</v>
      </c>
      <c r="D474" s="17">
        <v>265067530</v>
      </c>
      <c r="E474" s="6" t="s">
        <v>16</v>
      </c>
      <c r="F474" s="6" t="str">
        <f>IF(E474="BUY", "SELL", IF(E474="SELL", "BUY", ""))</f>
        <v>SELL</v>
      </c>
      <c r="G474" s="7">
        <v>23.26</v>
      </c>
      <c r="H474" s="7">
        <v>1000</v>
      </c>
      <c r="I474" s="11">
        <v>43557</v>
      </c>
      <c r="J474" s="9">
        <v>23.17</v>
      </c>
      <c r="K474" s="9">
        <f t="shared" si="21"/>
        <v>996.13069647463453</v>
      </c>
      <c r="L474" s="10">
        <f t="shared" si="22"/>
        <v>3.869303525365467E-3</v>
      </c>
      <c r="M474" s="10">
        <f t="shared" si="23"/>
        <v>-3.869303525365467E-3</v>
      </c>
      <c r="N474" s="6">
        <f>DATEDIF(A474, I474, "d")</f>
        <v>57</v>
      </c>
    </row>
    <row r="475" spans="1:14" ht="14.25">
      <c r="A475" s="5">
        <v>43501</v>
      </c>
      <c r="B475" s="6" t="s">
        <v>2412</v>
      </c>
      <c r="C475" s="6" t="s">
        <v>2413</v>
      </c>
      <c r="D475" s="17">
        <v>498128201</v>
      </c>
      <c r="E475" s="6" t="s">
        <v>19</v>
      </c>
      <c r="F475" s="6" t="str">
        <f>IF(E475="BUY", "SELL", IF(E475="SELL", "BUY", ""))</f>
        <v>BUY</v>
      </c>
      <c r="G475" s="7">
        <v>17.309999000000001</v>
      </c>
      <c r="H475" s="7">
        <v>1000</v>
      </c>
      <c r="I475" s="11">
        <v>43592</v>
      </c>
      <c r="J475" s="9">
        <v>20.43</v>
      </c>
      <c r="K475" s="9">
        <f t="shared" si="21"/>
        <v>1180.2427024981341</v>
      </c>
      <c r="L475" s="10">
        <f t="shared" si="22"/>
        <v>0.18024270249813412</v>
      </c>
      <c r="M475" s="10">
        <f t="shared" si="23"/>
        <v>-0.18024270249813412</v>
      </c>
      <c r="N475" s="6">
        <f>DATEDIF(A475, I475, "d")</f>
        <v>91</v>
      </c>
    </row>
    <row r="476" spans="1:14" ht="14.25">
      <c r="A476" s="11">
        <v>43501</v>
      </c>
      <c r="B476" s="6" t="s">
        <v>1440</v>
      </c>
      <c r="C476" s="6" t="s">
        <v>1441</v>
      </c>
      <c r="D476" s="17">
        <v>745534594</v>
      </c>
      <c r="E476" s="13" t="s">
        <v>19</v>
      </c>
      <c r="F476" s="12" t="str">
        <f>IF(E476="BUY", "SELL", IF(E476="SELL", "BUY", ""))</f>
        <v>BUY</v>
      </c>
      <c r="G476" s="7">
        <v>5.5254060000000003</v>
      </c>
      <c r="H476" s="7">
        <v>1000</v>
      </c>
      <c r="I476" s="11">
        <v>44727</v>
      </c>
      <c r="J476" s="9">
        <v>19.129999000000002</v>
      </c>
      <c r="K476" s="9">
        <f t="shared" si="21"/>
        <v>3462.1888418697195</v>
      </c>
      <c r="L476" s="10">
        <f t="shared" si="22"/>
        <v>2.4621888418697195</v>
      </c>
      <c r="M476" s="10">
        <f t="shared" si="23"/>
        <v>-2.4621888418697195</v>
      </c>
      <c r="N476" s="6">
        <f>DATEDIF(A476, I476, "d")</f>
        <v>1226</v>
      </c>
    </row>
    <row r="477" spans="1:14" ht="14.25">
      <c r="A477" s="11">
        <v>43502</v>
      </c>
      <c r="B477" s="6" t="s">
        <v>1600</v>
      </c>
      <c r="C477" s="6" t="s">
        <v>1601</v>
      </c>
      <c r="D477" s="17">
        <v>1055486790</v>
      </c>
      <c r="E477" s="13" t="s">
        <v>19</v>
      </c>
      <c r="F477" s="12" t="str">
        <f>IF(E477="BUY", "SELL", IF(E477="SELL", "BUY", ""))</f>
        <v>BUY</v>
      </c>
      <c r="G477" s="7">
        <v>17.200001</v>
      </c>
      <c r="H477" s="7">
        <v>1000</v>
      </c>
      <c r="I477" s="11">
        <v>43557</v>
      </c>
      <c r="J477" s="9">
        <v>22.01</v>
      </c>
      <c r="K477" s="9">
        <f t="shared" si="21"/>
        <v>1279.6510883923786</v>
      </c>
      <c r="L477" s="10">
        <f t="shared" si="22"/>
        <v>0.27965108839237862</v>
      </c>
      <c r="M477" s="10">
        <f t="shared" si="23"/>
        <v>-0.27965108839237862</v>
      </c>
      <c r="N477" s="6">
        <f>DATEDIF(A477, I477, "d")</f>
        <v>55</v>
      </c>
    </row>
    <row r="478" spans="1:14" ht="14.25">
      <c r="A478" s="5">
        <v>43503</v>
      </c>
      <c r="B478" s="6" t="s">
        <v>2181</v>
      </c>
      <c r="C478" s="6" t="s">
        <v>2182</v>
      </c>
      <c r="D478" s="17">
        <v>330985969</v>
      </c>
      <c r="E478" s="6" t="s">
        <v>19</v>
      </c>
      <c r="F478" s="6" t="str">
        <f>IF(E478="BUY", "SELL", IF(E478="SELL", "BUY", ""))</f>
        <v>BUY</v>
      </c>
      <c r="G478" s="7">
        <v>46.93</v>
      </c>
      <c r="H478" s="7">
        <v>1000</v>
      </c>
      <c r="I478" s="5">
        <v>43522</v>
      </c>
      <c r="J478" s="9">
        <v>46.259998000000003</v>
      </c>
      <c r="K478" s="9">
        <f t="shared" si="21"/>
        <v>985.72337523971873</v>
      </c>
      <c r="L478" s="10">
        <f t="shared" si="22"/>
        <v>-1.4276624760281265E-2</v>
      </c>
      <c r="M478" s="10">
        <f t="shared" si="23"/>
        <v>1.4276624760281265E-2</v>
      </c>
      <c r="N478" s="6">
        <f>DATEDIF(A478, I478, "d")</f>
        <v>19</v>
      </c>
    </row>
    <row r="479" spans="1:14" ht="14.25">
      <c r="A479" s="11">
        <v>43503</v>
      </c>
      <c r="B479" s="6" t="s">
        <v>1301</v>
      </c>
      <c r="C479" s="6" t="s">
        <v>1302</v>
      </c>
      <c r="D479" s="17">
        <v>39657000</v>
      </c>
      <c r="E479" s="13" t="s">
        <v>19</v>
      </c>
      <c r="F479" s="12" t="str">
        <f>IF(E479="BUY", "SELL", IF(E479="SELL", "BUY", ""))</f>
        <v>BUY</v>
      </c>
      <c r="G479" s="7">
        <v>271.5</v>
      </c>
      <c r="H479" s="7">
        <v>1000</v>
      </c>
      <c r="I479" s="11">
        <v>44727</v>
      </c>
      <c r="J479" s="9">
        <v>9.92</v>
      </c>
      <c r="K479" s="9">
        <f t="shared" si="21"/>
        <v>36.537753222836095</v>
      </c>
      <c r="L479" s="10">
        <f t="shared" si="22"/>
        <v>-0.96346224677716397</v>
      </c>
      <c r="M479" s="10">
        <f t="shared" si="23"/>
        <v>0.96346224677716397</v>
      </c>
      <c r="N479" s="6">
        <f>DATEDIF(A479, I479, "d")</f>
        <v>1224</v>
      </c>
    </row>
    <row r="480" spans="1:14" ht="14.25">
      <c r="A480" s="5">
        <v>43510</v>
      </c>
      <c r="B480" s="6" t="s">
        <v>797</v>
      </c>
      <c r="C480" s="6" t="s">
        <v>798</v>
      </c>
      <c r="D480" s="17">
        <v>1778952733</v>
      </c>
      <c r="E480" s="6" t="s">
        <v>19</v>
      </c>
      <c r="F480" s="6" t="str">
        <f>IF(E480="BUY", "SELL", IF(E480="SELL", "BUY", ""))</f>
        <v>BUY</v>
      </c>
      <c r="G480" s="7">
        <v>51.734977999999998</v>
      </c>
      <c r="H480" s="7">
        <v>1000</v>
      </c>
      <c r="I480" s="5">
        <v>43675</v>
      </c>
      <c r="J480" s="9">
        <v>50.455406000000004</v>
      </c>
      <c r="K480" s="9">
        <f t="shared" si="21"/>
        <v>975.26679145393678</v>
      </c>
      <c r="L480" s="10">
        <f t="shared" si="22"/>
        <v>-2.4733208546063225E-2</v>
      </c>
      <c r="M480" s="10">
        <f t="shared" si="23"/>
        <v>2.4733208546063225E-2</v>
      </c>
      <c r="N480" s="6">
        <f>DATEDIF(A480, I480, "d")</f>
        <v>165</v>
      </c>
    </row>
    <row r="481" spans="1:14" ht="14.25">
      <c r="A481" s="5">
        <v>43511</v>
      </c>
      <c r="B481" s="6" t="s">
        <v>2422</v>
      </c>
      <c r="C481" s="6" t="s">
        <v>2423</v>
      </c>
      <c r="D481" s="17">
        <v>261825985</v>
      </c>
      <c r="E481" s="6" t="s">
        <v>19</v>
      </c>
      <c r="F481" s="6" t="str">
        <f>IF(E481="BUY", "SELL", IF(E481="SELL", "BUY", ""))</f>
        <v>BUY</v>
      </c>
      <c r="G481" s="7">
        <v>15.01</v>
      </c>
      <c r="H481" s="7">
        <v>1000</v>
      </c>
      <c r="I481" s="11">
        <v>44228</v>
      </c>
      <c r="J481" s="9">
        <v>25.530000999999999</v>
      </c>
      <c r="K481" s="9">
        <f t="shared" si="21"/>
        <v>1700.8661558960694</v>
      </c>
      <c r="L481" s="10">
        <f t="shared" si="22"/>
        <v>0.70086615589606938</v>
      </c>
      <c r="M481" s="10">
        <f t="shared" si="23"/>
        <v>-0.70086615589606938</v>
      </c>
      <c r="N481" s="6">
        <f>DATEDIF(A481, I481, "d")</f>
        <v>717</v>
      </c>
    </row>
    <row r="482" spans="1:14" ht="14.25">
      <c r="A482" s="5">
        <v>43521</v>
      </c>
      <c r="B482" s="6" t="s">
        <v>2428</v>
      </c>
      <c r="C482" s="6" t="s">
        <v>2429</v>
      </c>
      <c r="D482" s="17">
        <v>338758134</v>
      </c>
      <c r="E482" s="6" t="s">
        <v>16</v>
      </c>
      <c r="F482" s="6" t="str">
        <f>IF(E482="BUY", "SELL", IF(E482="SELL", "BUY", ""))</f>
        <v>SELL</v>
      </c>
      <c r="G482" s="7">
        <v>28.219999000000001</v>
      </c>
      <c r="H482" s="7">
        <v>1000</v>
      </c>
      <c r="I482" s="11">
        <v>44477</v>
      </c>
      <c r="J482" s="9">
        <v>59.34</v>
      </c>
      <c r="K482" s="9">
        <f t="shared" si="21"/>
        <v>2102.7640716783867</v>
      </c>
      <c r="L482" s="10">
        <f t="shared" si="22"/>
        <v>-1.1027640716783866</v>
      </c>
      <c r="M482" s="10">
        <f t="shared" si="23"/>
        <v>1.1027640716783866</v>
      </c>
      <c r="N482" s="6">
        <f>DATEDIF(A482, I482, "d")</f>
        <v>956</v>
      </c>
    </row>
    <row r="483" spans="1:14" ht="14.25">
      <c r="A483" s="5">
        <v>43522</v>
      </c>
      <c r="B483" s="6" t="s">
        <v>2394</v>
      </c>
      <c r="C483" s="6" t="s">
        <v>2395</v>
      </c>
      <c r="D483" s="17">
        <v>180715909</v>
      </c>
      <c r="E483" s="6" t="s">
        <v>19</v>
      </c>
      <c r="F483" s="6" t="str">
        <f>IF(E483="BUY", "SELL", IF(E483="SELL", "BUY", ""))</f>
        <v>BUY</v>
      </c>
      <c r="G483" s="7">
        <v>93</v>
      </c>
      <c r="H483" s="7">
        <v>1000</v>
      </c>
      <c r="I483" s="11">
        <v>44727</v>
      </c>
      <c r="J483" s="9">
        <v>1.35</v>
      </c>
      <c r="K483" s="9">
        <f t="shared" si="21"/>
        <v>14.516129032258064</v>
      </c>
      <c r="L483" s="10">
        <f t="shared" si="22"/>
        <v>-0.98548387096774193</v>
      </c>
      <c r="M483" s="10">
        <f t="shared" si="23"/>
        <v>0.98548387096774193</v>
      </c>
      <c r="N483" s="6">
        <f>DATEDIF(A483, I483, "d")</f>
        <v>1205</v>
      </c>
    </row>
    <row r="484" spans="1:14" ht="14.25">
      <c r="A484" s="5">
        <v>43522</v>
      </c>
      <c r="B484" s="6" t="s">
        <v>2181</v>
      </c>
      <c r="C484" s="6" t="s">
        <v>2182</v>
      </c>
      <c r="D484" s="17">
        <v>330985969</v>
      </c>
      <c r="E484" s="6" t="s">
        <v>16</v>
      </c>
      <c r="F484" s="6" t="str">
        <f>IF(E484="BUY", "SELL", IF(E484="SELL", "BUY", ""))</f>
        <v>SELL</v>
      </c>
      <c r="G484" s="7">
        <v>46.259998000000003</v>
      </c>
      <c r="H484" s="7">
        <v>1000</v>
      </c>
      <c r="I484" s="5">
        <v>43697</v>
      </c>
      <c r="J484" s="9">
        <v>27.219999000000001</v>
      </c>
      <c r="K484" s="9">
        <f t="shared" si="21"/>
        <v>588.41331986222747</v>
      </c>
      <c r="L484" s="10">
        <f t="shared" si="22"/>
        <v>0.41158668013777255</v>
      </c>
      <c r="M484" s="10">
        <f t="shared" si="23"/>
        <v>-0.41158668013777255</v>
      </c>
      <c r="N484" s="6">
        <f>DATEDIF(A484, I484, "d")</f>
        <v>175</v>
      </c>
    </row>
    <row r="485" spans="1:14" ht="14.25">
      <c r="A485" s="5">
        <v>43523</v>
      </c>
      <c r="B485" s="6" t="s">
        <v>1538</v>
      </c>
      <c r="C485" s="6" t="s">
        <v>1539</v>
      </c>
      <c r="D485" s="17">
        <v>1400302860</v>
      </c>
      <c r="E485" s="6" t="s">
        <v>19</v>
      </c>
      <c r="F485" s="6" t="str">
        <f>IF(E485="BUY", "SELL", IF(E485="SELL", "BUY", ""))</f>
        <v>BUY</v>
      </c>
      <c r="G485" s="7">
        <v>7.1</v>
      </c>
      <c r="H485" s="7">
        <v>1000</v>
      </c>
      <c r="I485" s="11">
        <v>44655</v>
      </c>
      <c r="J485" s="9">
        <v>12.55</v>
      </c>
      <c r="K485" s="9">
        <f t="shared" si="21"/>
        <v>1767.6056338028172</v>
      </c>
      <c r="L485" s="10">
        <f t="shared" si="22"/>
        <v>0.76760563380281721</v>
      </c>
      <c r="M485" s="10">
        <f t="shared" si="23"/>
        <v>-0.76760563380281721</v>
      </c>
      <c r="N485" s="6">
        <f>DATEDIF(A485, I485, "d")</f>
        <v>1132</v>
      </c>
    </row>
    <row r="486" spans="1:14" ht="14.25">
      <c r="A486" s="5">
        <v>43523</v>
      </c>
      <c r="B486" s="6" t="s">
        <v>2012</v>
      </c>
      <c r="C486" s="6" t="s">
        <v>2013</v>
      </c>
      <c r="D486" s="17">
        <v>708317760</v>
      </c>
      <c r="E486" s="6" t="s">
        <v>19</v>
      </c>
      <c r="F486" s="6" t="str">
        <f>IF(E486="BUY", "SELL", IF(E486="SELL", "BUY", ""))</f>
        <v>BUY</v>
      </c>
      <c r="G486" s="7">
        <v>21.33</v>
      </c>
      <c r="H486" s="7">
        <v>1000</v>
      </c>
      <c r="I486" s="11">
        <v>43524</v>
      </c>
      <c r="J486" s="9">
        <v>21.639999</v>
      </c>
      <c r="K486" s="9">
        <f t="shared" si="21"/>
        <v>1014.5334739803095</v>
      </c>
      <c r="L486" s="10">
        <f t="shared" si="22"/>
        <v>1.4533473980309509E-2</v>
      </c>
      <c r="M486" s="10">
        <f t="shared" si="23"/>
        <v>-1.4533473980309509E-2</v>
      </c>
      <c r="N486" s="6">
        <f>DATEDIF(A486, I486, "d")</f>
        <v>1</v>
      </c>
    </row>
    <row r="487" spans="1:14" ht="14.25">
      <c r="A487" s="5">
        <v>43524</v>
      </c>
      <c r="B487" s="6" t="s">
        <v>2012</v>
      </c>
      <c r="C487" s="6" t="s">
        <v>2013</v>
      </c>
      <c r="D487" s="17">
        <v>708317760</v>
      </c>
      <c r="E487" s="6" t="s">
        <v>16</v>
      </c>
      <c r="F487" s="6" t="str">
        <f>IF(E487="BUY", "SELL", IF(E487="SELL", "BUY", ""))</f>
        <v>SELL</v>
      </c>
      <c r="G487" s="7">
        <v>21.639999</v>
      </c>
      <c r="H487" s="7">
        <v>1000</v>
      </c>
      <c r="I487" s="11">
        <v>43546</v>
      </c>
      <c r="J487" s="9">
        <v>19.23</v>
      </c>
      <c r="K487" s="9">
        <f t="shared" si="21"/>
        <v>888.63220372607236</v>
      </c>
      <c r="L487" s="10">
        <f t="shared" si="22"/>
        <v>0.11136779627392764</v>
      </c>
      <c r="M487" s="10">
        <f t="shared" si="23"/>
        <v>-0.11136779627392764</v>
      </c>
      <c r="N487" s="6">
        <f>DATEDIF(A487, I487, "d")</f>
        <v>22</v>
      </c>
    </row>
    <row r="488" spans="1:14" ht="14.25">
      <c r="A488" s="5">
        <v>43525</v>
      </c>
      <c r="B488" s="6" t="s">
        <v>2147</v>
      </c>
      <c r="C488" s="6" t="s">
        <v>2148</v>
      </c>
      <c r="D488" s="17">
        <v>1885017906</v>
      </c>
      <c r="E488" s="6" t="s">
        <v>16</v>
      </c>
      <c r="F488" s="6" t="str">
        <f>IF(E488="BUY", "SELL", IF(E488="SELL", "BUY", ""))</f>
        <v>SELL</v>
      </c>
      <c r="G488" s="7">
        <v>69.239998</v>
      </c>
      <c r="H488" s="7">
        <v>1000</v>
      </c>
      <c r="I488" s="11">
        <v>44727</v>
      </c>
      <c r="J488" s="9">
        <v>57.169998</v>
      </c>
      <c r="K488" s="9">
        <f t="shared" si="21"/>
        <v>825.67879334716326</v>
      </c>
      <c r="L488" s="10">
        <f t="shared" si="22"/>
        <v>0.17432120665283674</v>
      </c>
      <c r="M488" s="10">
        <f t="shared" si="23"/>
        <v>-0.17432120665283674</v>
      </c>
      <c r="N488" s="6">
        <f>DATEDIF(A488, I488, "d")</f>
        <v>1202</v>
      </c>
    </row>
    <row r="489" spans="1:14" ht="14.25">
      <c r="A489" s="5">
        <v>43528</v>
      </c>
      <c r="B489" s="6" t="s">
        <v>2438</v>
      </c>
      <c r="C489" s="6" t="s">
        <v>2439</v>
      </c>
      <c r="D489" s="17">
        <v>534981460</v>
      </c>
      <c r="E489" s="6" t="s">
        <v>19</v>
      </c>
      <c r="F489" s="6" t="str">
        <f>IF(E489="BUY", "SELL", IF(E489="SELL", "BUY", ""))</f>
        <v>BUY</v>
      </c>
      <c r="G489" s="7">
        <v>24.559999000000001</v>
      </c>
      <c r="H489" s="7">
        <v>1000</v>
      </c>
      <c r="I489" s="11">
        <v>44727</v>
      </c>
      <c r="J489" s="9">
        <v>4.29</v>
      </c>
      <c r="K489" s="9">
        <f t="shared" si="21"/>
        <v>174.67427421312189</v>
      </c>
      <c r="L489" s="10">
        <f t="shared" si="22"/>
        <v>-0.82532572578687813</v>
      </c>
      <c r="M489" s="10">
        <f t="shared" si="23"/>
        <v>0.82532572578687813</v>
      </c>
      <c r="N489" s="6">
        <f>DATEDIF(A489, I489, "d")</f>
        <v>1199</v>
      </c>
    </row>
    <row r="490" spans="1:14" ht="14.25">
      <c r="A490" s="5">
        <v>43530</v>
      </c>
      <c r="B490" s="6" t="s">
        <v>2444</v>
      </c>
      <c r="C490" s="6" t="s">
        <v>2445</v>
      </c>
      <c r="D490" s="17">
        <v>436647965</v>
      </c>
      <c r="E490" s="6" t="s">
        <v>19</v>
      </c>
      <c r="F490" s="6" t="str">
        <f>IF(E490="BUY", "SELL", IF(E490="SELL", "BUY", ""))</f>
        <v>BUY</v>
      </c>
      <c r="G490" s="7">
        <v>40.686526999999998</v>
      </c>
      <c r="H490" s="7">
        <v>1000</v>
      </c>
      <c r="I490" s="11">
        <v>44727</v>
      </c>
      <c r="J490" s="9">
        <v>27.055596999999999</v>
      </c>
      <c r="K490" s="9">
        <f t="shared" si="21"/>
        <v>664.976811611372</v>
      </c>
      <c r="L490" s="10">
        <f t="shared" si="22"/>
        <v>-0.33502318838862799</v>
      </c>
      <c r="M490" s="10">
        <f t="shared" si="23"/>
        <v>0.33502318838862799</v>
      </c>
      <c r="N490" s="6">
        <f>DATEDIF(A490, I490, "d")</f>
        <v>1197</v>
      </c>
    </row>
    <row r="491" spans="1:14" ht="14.25">
      <c r="A491" s="5">
        <v>43537</v>
      </c>
      <c r="B491" s="6" t="s">
        <v>2450</v>
      </c>
      <c r="C491" s="6" t="s">
        <v>2451</v>
      </c>
      <c r="D491" s="17">
        <v>1363262607</v>
      </c>
      <c r="E491" s="6" t="s">
        <v>19</v>
      </c>
      <c r="F491" s="6" t="str">
        <f>IF(E491="BUY", "SELL", IF(E491="SELL", "BUY", ""))</f>
        <v>BUY</v>
      </c>
      <c r="G491" s="7">
        <v>4.3499999999999996</v>
      </c>
      <c r="H491" s="7">
        <v>1000</v>
      </c>
      <c r="I491" s="11">
        <v>44727</v>
      </c>
      <c r="J491" s="9">
        <v>5.41</v>
      </c>
      <c r="K491" s="9">
        <f t="shared" si="21"/>
        <v>1243.6781609195405</v>
      </c>
      <c r="L491" s="10">
        <f t="shared" si="22"/>
        <v>0.24367816091954045</v>
      </c>
      <c r="M491" s="10">
        <f t="shared" si="23"/>
        <v>-0.24367816091954045</v>
      </c>
      <c r="N491" s="6">
        <f>DATEDIF(A491, I491, "d")</f>
        <v>1190</v>
      </c>
    </row>
    <row r="492" spans="1:14" ht="14.25">
      <c r="A492" s="5">
        <v>43544</v>
      </c>
      <c r="B492" s="6" t="s">
        <v>2221</v>
      </c>
      <c r="C492" s="6" t="s">
        <v>2222</v>
      </c>
      <c r="D492" s="17">
        <v>579550842</v>
      </c>
      <c r="E492" s="6" t="s">
        <v>16</v>
      </c>
      <c r="F492" s="6" t="str">
        <f>IF(E492="BUY", "SELL", IF(E492="SELL", "BUY", ""))</f>
        <v>SELL</v>
      </c>
      <c r="G492" s="7">
        <v>29.91</v>
      </c>
      <c r="H492" s="7">
        <v>1000</v>
      </c>
      <c r="I492" s="5">
        <v>43838</v>
      </c>
      <c r="J492" s="9">
        <v>24.35</v>
      </c>
      <c r="K492" s="9">
        <f t="shared" si="21"/>
        <v>814.10899364760951</v>
      </c>
      <c r="L492" s="10">
        <f t="shared" si="22"/>
        <v>0.1858910063523905</v>
      </c>
      <c r="M492" s="10">
        <f t="shared" si="23"/>
        <v>-0.1858910063523905</v>
      </c>
      <c r="N492" s="6">
        <f>DATEDIF(A492, I492, "d")</f>
        <v>294</v>
      </c>
    </row>
    <row r="493" spans="1:14" ht="14.25">
      <c r="A493" s="11">
        <v>43545</v>
      </c>
      <c r="B493" s="6" t="s">
        <v>2460</v>
      </c>
      <c r="C493" s="6" t="s">
        <v>2461</v>
      </c>
      <c r="D493" s="17">
        <v>481403396</v>
      </c>
      <c r="E493" s="13" t="s">
        <v>19</v>
      </c>
      <c r="F493" s="12" t="str">
        <f>IF(E493="BUY", "SELL", IF(E493="SELL", "BUY", ""))</f>
        <v>BUY</v>
      </c>
      <c r="G493" s="7">
        <v>9.2921779999999998</v>
      </c>
      <c r="H493" s="7">
        <v>1000</v>
      </c>
      <c r="I493" s="11">
        <v>44727</v>
      </c>
      <c r="J493" s="9">
        <v>10.324657</v>
      </c>
      <c r="K493" s="9">
        <f t="shared" si="21"/>
        <v>1111.112701457075</v>
      </c>
      <c r="L493" s="10">
        <f t="shared" si="22"/>
        <v>0.111112701457075</v>
      </c>
      <c r="M493" s="10">
        <f t="shared" si="23"/>
        <v>-0.111112701457075</v>
      </c>
      <c r="N493" s="6">
        <f>DATEDIF(A493, I493, "d")</f>
        <v>1182</v>
      </c>
    </row>
    <row r="494" spans="1:14" ht="14.25">
      <c r="A494" s="5">
        <v>43546</v>
      </c>
      <c r="B494" s="6" t="s">
        <v>2012</v>
      </c>
      <c r="C494" s="6" t="s">
        <v>2013</v>
      </c>
      <c r="D494" s="17">
        <v>708317760</v>
      </c>
      <c r="E494" s="6" t="s">
        <v>19</v>
      </c>
      <c r="F494" s="6" t="str">
        <f>IF(E494="BUY", "SELL", IF(E494="SELL", "BUY", ""))</f>
        <v>BUY</v>
      </c>
      <c r="G494" s="7">
        <v>19.23</v>
      </c>
      <c r="H494" s="7">
        <v>1000</v>
      </c>
      <c r="I494" s="11">
        <v>43565</v>
      </c>
      <c r="J494" s="9">
        <v>18.02</v>
      </c>
      <c r="K494" s="9">
        <f t="shared" si="21"/>
        <v>937.0774830993239</v>
      </c>
      <c r="L494" s="10">
        <f t="shared" si="22"/>
        <v>-6.2922516900676101E-2</v>
      </c>
      <c r="M494" s="10">
        <f t="shared" si="23"/>
        <v>6.2922516900676101E-2</v>
      </c>
      <c r="N494" s="6">
        <f>DATEDIF(A494, I494, "d")</f>
        <v>19</v>
      </c>
    </row>
    <row r="495" spans="1:14" ht="14.25">
      <c r="A495" s="5">
        <v>43550</v>
      </c>
      <c r="B495" s="6" t="s">
        <v>1285</v>
      </c>
      <c r="C495" s="6" t="s">
        <v>1286</v>
      </c>
      <c r="D495" s="17">
        <v>1158799596</v>
      </c>
      <c r="E495" s="6" t="s">
        <v>16</v>
      </c>
      <c r="F495" s="6" t="str">
        <f>IF(E495="BUY", "SELL", IF(E495="SELL", "BUY", ""))</f>
        <v>SELL</v>
      </c>
      <c r="G495" s="7">
        <v>10.258874</v>
      </c>
      <c r="H495" s="7">
        <v>1000</v>
      </c>
      <c r="I495" s="11">
        <v>44727</v>
      </c>
      <c r="J495" s="9">
        <v>22.217789</v>
      </c>
      <c r="K495" s="9">
        <f t="shared" si="21"/>
        <v>2165.7141904657369</v>
      </c>
      <c r="L495" s="10">
        <f t="shared" si="22"/>
        <v>-1.1657141904657369</v>
      </c>
      <c r="M495" s="10">
        <f t="shared" si="23"/>
        <v>1.1657141904657369</v>
      </c>
      <c r="N495" s="6">
        <f>DATEDIF(A495, I495, "d")</f>
        <v>1177</v>
      </c>
    </row>
    <row r="496" spans="1:14" ht="14.25">
      <c r="A496" s="5">
        <v>43552</v>
      </c>
      <c r="B496" s="6" t="s">
        <v>1534</v>
      </c>
      <c r="C496" s="6" t="s">
        <v>1535</v>
      </c>
      <c r="D496" s="17">
        <v>1578007129</v>
      </c>
      <c r="E496" s="6" t="s">
        <v>19</v>
      </c>
      <c r="F496" s="6" t="str">
        <f>IF(E496="BUY", "SELL", IF(E496="SELL", "BUY", ""))</f>
        <v>BUY</v>
      </c>
      <c r="G496" s="7">
        <v>47.02</v>
      </c>
      <c r="H496" s="7">
        <v>1000</v>
      </c>
      <c r="I496" s="11">
        <v>44727</v>
      </c>
      <c r="J496" s="9">
        <v>18.889999</v>
      </c>
      <c r="K496" s="9">
        <f t="shared" si="21"/>
        <v>401.74391748192255</v>
      </c>
      <c r="L496" s="10">
        <f t="shared" si="22"/>
        <v>-0.59825608251807738</v>
      </c>
      <c r="M496" s="10">
        <f t="shared" si="23"/>
        <v>0.59825608251807738</v>
      </c>
      <c r="N496" s="6">
        <f>DATEDIF(A496, I496, "d")</f>
        <v>1175</v>
      </c>
    </row>
    <row r="497" spans="1:14" ht="14.25">
      <c r="A497" s="5">
        <v>43553</v>
      </c>
      <c r="B497" s="6" t="s">
        <v>2466</v>
      </c>
      <c r="C497" s="6" t="s">
        <v>2467</v>
      </c>
      <c r="D497" s="17">
        <v>472428450</v>
      </c>
      <c r="E497" s="6" t="s">
        <v>19</v>
      </c>
      <c r="F497" s="6" t="str">
        <f>IF(E497="BUY", "SELL", IF(E497="SELL", "BUY", ""))</f>
        <v>BUY</v>
      </c>
      <c r="G497" s="7">
        <v>10.546646000000001</v>
      </c>
      <c r="H497" s="7">
        <v>1000</v>
      </c>
      <c r="I497" s="11">
        <v>44727</v>
      </c>
      <c r="J497" s="9">
        <v>7.21</v>
      </c>
      <c r="K497" s="9">
        <f t="shared" si="21"/>
        <v>683.62965818706721</v>
      </c>
      <c r="L497" s="10">
        <f t="shared" si="22"/>
        <v>-0.31637034181293278</v>
      </c>
      <c r="M497" s="10">
        <f t="shared" si="23"/>
        <v>0.31637034181293278</v>
      </c>
      <c r="N497" s="6">
        <f>DATEDIF(A497, I497, "d")</f>
        <v>1174</v>
      </c>
    </row>
    <row r="498" spans="1:14" ht="14.25">
      <c r="A498" s="5">
        <v>43553</v>
      </c>
      <c r="B498" s="6" t="s">
        <v>2468</v>
      </c>
      <c r="C498" s="6" t="s">
        <v>2469</v>
      </c>
      <c r="D498" s="17">
        <v>935472351</v>
      </c>
      <c r="E498" s="6" t="s">
        <v>19</v>
      </c>
      <c r="F498" s="6" t="str">
        <f>IF(E498="BUY", "SELL", IF(E498="SELL", "BUY", ""))</f>
        <v>BUY</v>
      </c>
      <c r="G498" s="7">
        <v>75.010002</v>
      </c>
      <c r="H498" s="7">
        <v>1000</v>
      </c>
      <c r="I498" s="11">
        <v>43854</v>
      </c>
      <c r="J498" s="9">
        <v>89.800003000000004</v>
      </c>
      <c r="K498" s="9">
        <f t="shared" si="21"/>
        <v>1197.1737182462682</v>
      </c>
      <c r="L498" s="10">
        <f t="shared" si="22"/>
        <v>0.1971737182462682</v>
      </c>
      <c r="M498" s="10">
        <f t="shared" si="23"/>
        <v>-0.1971737182462682</v>
      </c>
      <c r="N498" s="6">
        <f>DATEDIF(A498, I498, "d")</f>
        <v>301</v>
      </c>
    </row>
    <row r="499" spans="1:14" ht="14.25">
      <c r="A499" s="5">
        <v>43553</v>
      </c>
      <c r="B499" s="6" t="s">
        <v>671</v>
      </c>
      <c r="C499" s="6" t="s">
        <v>672</v>
      </c>
      <c r="D499" s="17">
        <v>1721132100</v>
      </c>
      <c r="E499" s="6" t="s">
        <v>19</v>
      </c>
      <c r="F499" s="6" t="str">
        <f>IF(E499="BUY", "SELL", IF(E499="SELL", "BUY", ""))</f>
        <v>BUY</v>
      </c>
      <c r="G499" s="7">
        <v>49.293888000000003</v>
      </c>
      <c r="H499" s="7">
        <v>1000</v>
      </c>
      <c r="I499" s="5">
        <v>43623</v>
      </c>
      <c r="J499" s="9">
        <v>48.651398</v>
      </c>
      <c r="K499" s="9">
        <f t="shared" si="21"/>
        <v>986.9661325963981</v>
      </c>
      <c r="L499" s="10">
        <f t="shared" si="22"/>
        <v>-1.3033867403601903E-2</v>
      </c>
      <c r="M499" s="10">
        <f t="shared" si="23"/>
        <v>1.3033867403601903E-2</v>
      </c>
      <c r="N499" s="6">
        <f>DATEDIF(A499, I499, "d")</f>
        <v>70</v>
      </c>
    </row>
    <row r="500" spans="1:14" ht="14.25">
      <c r="A500" s="5">
        <v>43557</v>
      </c>
      <c r="B500" s="6" t="s">
        <v>527</v>
      </c>
      <c r="C500" s="6" t="s">
        <v>528</v>
      </c>
      <c r="D500" s="17">
        <v>725136000</v>
      </c>
      <c r="E500" s="6" t="s">
        <v>16</v>
      </c>
      <c r="F500" s="6" t="str">
        <f>IF(E500="BUY", "SELL", IF(E500="SELL", "BUY", ""))</f>
        <v>SELL</v>
      </c>
      <c r="G500" s="7">
        <v>12.34</v>
      </c>
      <c r="H500" s="7">
        <v>1000</v>
      </c>
      <c r="I500" s="11">
        <v>43685</v>
      </c>
      <c r="J500" s="9">
        <v>9.7899999999999991</v>
      </c>
      <c r="K500" s="9">
        <f t="shared" si="21"/>
        <v>793.35494327390586</v>
      </c>
      <c r="L500" s="10">
        <f t="shared" si="22"/>
        <v>0.20664505672609415</v>
      </c>
      <c r="M500" s="10">
        <f t="shared" si="23"/>
        <v>-0.20664505672609415</v>
      </c>
      <c r="N500" s="6">
        <f>DATEDIF(A500, I500, "d")</f>
        <v>128</v>
      </c>
    </row>
    <row r="501" spans="1:14" ht="14.25">
      <c r="A501" s="5">
        <v>43557</v>
      </c>
      <c r="B501" s="6" t="s">
        <v>1225</v>
      </c>
      <c r="C501" s="6" t="s">
        <v>1226</v>
      </c>
      <c r="D501" s="17">
        <v>265067530</v>
      </c>
      <c r="E501" s="6" t="s">
        <v>19</v>
      </c>
      <c r="F501" s="6" t="str">
        <f>IF(E501="BUY", "SELL", IF(E501="SELL", "BUY", ""))</f>
        <v>BUY</v>
      </c>
      <c r="G501" s="7">
        <v>23.17</v>
      </c>
      <c r="H501" s="7">
        <v>1000</v>
      </c>
      <c r="I501" s="11">
        <v>44727</v>
      </c>
      <c r="J501" s="9">
        <v>11.14</v>
      </c>
      <c r="K501" s="9">
        <f t="shared" si="21"/>
        <v>480.79413034095813</v>
      </c>
      <c r="L501" s="10">
        <f t="shared" si="22"/>
        <v>-0.51920586965904181</v>
      </c>
      <c r="M501" s="10">
        <f t="shared" si="23"/>
        <v>0.51920586965904181</v>
      </c>
      <c r="N501" s="6">
        <f>DATEDIF(A501, I501, "d")</f>
        <v>1170</v>
      </c>
    </row>
    <row r="502" spans="1:14" ht="14.25">
      <c r="A502" s="11">
        <v>43557</v>
      </c>
      <c r="B502" s="6" t="s">
        <v>1600</v>
      </c>
      <c r="C502" s="6" t="s">
        <v>1601</v>
      </c>
      <c r="D502" s="17">
        <v>1055486790</v>
      </c>
      <c r="E502" s="12" t="s">
        <v>16</v>
      </c>
      <c r="F502" s="13" t="str">
        <f>IF(E502="BUY", "SELL", IF(E502="SELL", "BUY", ""))</f>
        <v>SELL</v>
      </c>
      <c r="G502" s="7">
        <v>22.01</v>
      </c>
      <c r="H502" s="7">
        <v>1000</v>
      </c>
      <c r="I502" s="11">
        <v>44727</v>
      </c>
      <c r="J502" s="9">
        <v>5.58</v>
      </c>
      <c r="K502" s="9">
        <f t="shared" si="21"/>
        <v>253.52112676056336</v>
      </c>
      <c r="L502" s="10">
        <f t="shared" si="22"/>
        <v>0.74647887323943662</v>
      </c>
      <c r="M502" s="10">
        <f t="shared" si="23"/>
        <v>-0.74647887323943662</v>
      </c>
      <c r="N502" s="6">
        <f>DATEDIF(A502, I502, "d")</f>
        <v>1170</v>
      </c>
    </row>
    <row r="503" spans="1:14" ht="14.25">
      <c r="A503" s="5">
        <v>43558</v>
      </c>
      <c r="B503" s="6" t="s">
        <v>2472</v>
      </c>
      <c r="C503" s="6" t="s">
        <v>2473</v>
      </c>
      <c r="D503" s="17">
        <v>782970240</v>
      </c>
      <c r="E503" s="6" t="s">
        <v>19</v>
      </c>
      <c r="F503" s="6" t="str">
        <f>IF(E503="BUY", "SELL", IF(E503="SELL", "BUY", ""))</f>
        <v>BUY</v>
      </c>
      <c r="G503" s="7">
        <v>6.63</v>
      </c>
      <c r="H503" s="7">
        <v>1000</v>
      </c>
      <c r="I503" s="11">
        <v>44727</v>
      </c>
      <c r="J503" s="9">
        <v>4.83</v>
      </c>
      <c r="K503" s="9">
        <f t="shared" si="21"/>
        <v>728.5067873303168</v>
      </c>
      <c r="L503" s="10">
        <f t="shared" si="22"/>
        <v>-0.27149321266968318</v>
      </c>
      <c r="M503" s="10">
        <f t="shared" si="23"/>
        <v>0.27149321266968318</v>
      </c>
      <c r="N503" s="6">
        <f>DATEDIF(A503, I503, "d")</f>
        <v>1169</v>
      </c>
    </row>
    <row r="504" spans="1:14" ht="14.25">
      <c r="A504" s="5">
        <v>43565</v>
      </c>
      <c r="B504" s="6" t="s">
        <v>2012</v>
      </c>
      <c r="C504" s="6" t="s">
        <v>2013</v>
      </c>
      <c r="D504" s="17">
        <v>708317760</v>
      </c>
      <c r="E504" s="6" t="s">
        <v>16</v>
      </c>
      <c r="F504" s="6" t="str">
        <f>IF(E504="BUY", "SELL", IF(E504="SELL", "BUY", ""))</f>
        <v>SELL</v>
      </c>
      <c r="G504" s="7">
        <v>18.02</v>
      </c>
      <c r="H504" s="7">
        <v>1000</v>
      </c>
      <c r="I504" s="11">
        <v>43606</v>
      </c>
      <c r="J504" s="9">
        <v>15.6</v>
      </c>
      <c r="K504" s="9">
        <f t="shared" si="21"/>
        <v>865.70477247502777</v>
      </c>
      <c r="L504" s="10">
        <f t="shared" si="22"/>
        <v>0.13429522752497222</v>
      </c>
      <c r="M504" s="10">
        <f t="shared" si="23"/>
        <v>-0.13429522752497222</v>
      </c>
      <c r="N504" s="6">
        <f>DATEDIF(A504, I504, "d")</f>
        <v>41</v>
      </c>
    </row>
    <row r="505" spans="1:14" ht="14.25">
      <c r="A505" s="5">
        <v>43578</v>
      </c>
      <c r="B505" s="6" t="s">
        <v>2488</v>
      </c>
      <c r="C505" s="6" t="s">
        <v>2489</v>
      </c>
      <c r="D505" s="17">
        <v>1019571566</v>
      </c>
      <c r="E505" s="6" t="s">
        <v>19</v>
      </c>
      <c r="F505" s="6" t="str">
        <f>IF(E505="BUY", "SELL", IF(E505="SELL", "BUY", ""))</f>
        <v>BUY</v>
      </c>
      <c r="G505" s="7">
        <v>2.96</v>
      </c>
      <c r="H505" s="7">
        <v>1000</v>
      </c>
      <c r="I505" s="11">
        <v>44727</v>
      </c>
      <c r="J505" s="9">
        <v>2.0099999999999998</v>
      </c>
      <c r="K505" s="9">
        <f t="shared" si="21"/>
        <v>679.05405405405406</v>
      </c>
      <c r="L505" s="10">
        <f t="shared" si="22"/>
        <v>-0.32094594594594594</v>
      </c>
      <c r="M505" s="10">
        <f t="shared" si="23"/>
        <v>0.32094594594594594</v>
      </c>
      <c r="N505" s="6">
        <f>DATEDIF(A505, I505, "d")</f>
        <v>1149</v>
      </c>
    </row>
    <row r="506" spans="1:14" ht="14.25">
      <c r="A506" s="5">
        <v>43579</v>
      </c>
      <c r="B506" s="6" t="s">
        <v>2490</v>
      </c>
      <c r="C506" s="6" t="s">
        <v>2491</v>
      </c>
      <c r="D506" s="17">
        <v>1243023408</v>
      </c>
      <c r="E506" s="6" t="s">
        <v>19</v>
      </c>
      <c r="F506" s="6" t="str">
        <f>IF(E506="BUY", "SELL", IF(E506="SELL", "BUY", ""))</f>
        <v>BUY</v>
      </c>
      <c r="G506" s="7">
        <v>20.799999</v>
      </c>
      <c r="H506" s="7">
        <v>1000</v>
      </c>
      <c r="I506" s="11">
        <v>44727</v>
      </c>
      <c r="J506" s="9">
        <v>9.51</v>
      </c>
      <c r="K506" s="9">
        <f t="shared" si="21"/>
        <v>457.21156044286346</v>
      </c>
      <c r="L506" s="10">
        <f t="shared" si="22"/>
        <v>-0.54278843955713663</v>
      </c>
      <c r="M506" s="10">
        <f t="shared" si="23"/>
        <v>0.54278843955713663</v>
      </c>
      <c r="N506" s="6">
        <f>DATEDIF(A506, I506, "d")</f>
        <v>1148</v>
      </c>
    </row>
    <row r="507" spans="1:14" ht="14.25">
      <c r="A507" s="5">
        <v>43580</v>
      </c>
      <c r="B507" s="6" t="s">
        <v>2492</v>
      </c>
      <c r="C507" s="6" t="s">
        <v>2493</v>
      </c>
      <c r="D507" s="17">
        <v>1483668540</v>
      </c>
      <c r="E507" s="6" t="s">
        <v>19</v>
      </c>
      <c r="F507" s="6" t="str">
        <f>IF(E507="BUY", "SELL", IF(E507="SELL", "BUY", ""))</f>
        <v>BUY</v>
      </c>
      <c r="G507" s="7">
        <v>31.089359000000002</v>
      </c>
      <c r="H507" s="7">
        <v>1000</v>
      </c>
      <c r="I507" s="11">
        <v>44727</v>
      </c>
      <c r="J507" s="9">
        <v>34.397652000000001</v>
      </c>
      <c r="K507" s="9">
        <f t="shared" si="21"/>
        <v>1106.4123901686105</v>
      </c>
      <c r="L507" s="10">
        <f t="shared" si="22"/>
        <v>0.1064123901686105</v>
      </c>
      <c r="M507" s="10">
        <f t="shared" si="23"/>
        <v>-0.1064123901686105</v>
      </c>
      <c r="N507" s="6">
        <f>DATEDIF(A507, I507, "d")</f>
        <v>1147</v>
      </c>
    </row>
    <row r="508" spans="1:14" ht="14.25">
      <c r="A508" s="5">
        <v>43586</v>
      </c>
      <c r="B508" s="6" t="s">
        <v>857</v>
      </c>
      <c r="C508" s="6" t="s">
        <v>858</v>
      </c>
      <c r="D508" s="17">
        <v>1197160000</v>
      </c>
      <c r="E508" s="6" t="s">
        <v>16</v>
      </c>
      <c r="F508" s="6" t="str">
        <f>IF(E508="BUY", "SELL", IF(E508="SELL", "BUY", ""))</f>
        <v>SELL</v>
      </c>
      <c r="G508" s="7">
        <v>34.740001999999997</v>
      </c>
      <c r="H508" s="7">
        <v>1000</v>
      </c>
      <c r="I508" s="11">
        <v>44502</v>
      </c>
      <c r="J508" s="9">
        <v>32.119999</v>
      </c>
      <c r="K508" s="9">
        <f t="shared" si="21"/>
        <v>924.5825316878221</v>
      </c>
      <c r="L508" s="10">
        <f t="shared" si="22"/>
        <v>7.5417468312177896E-2</v>
      </c>
      <c r="M508" s="10">
        <f t="shared" si="23"/>
        <v>-7.5417468312177896E-2</v>
      </c>
      <c r="N508" s="6">
        <f>DATEDIF(A508, I508, "d")</f>
        <v>916</v>
      </c>
    </row>
    <row r="509" spans="1:14" ht="14.25">
      <c r="A509" s="5">
        <v>43587</v>
      </c>
      <c r="B509" s="6" t="s">
        <v>517</v>
      </c>
      <c r="C509" s="6" t="s">
        <v>518</v>
      </c>
      <c r="D509" s="17">
        <v>252174003</v>
      </c>
      <c r="E509" s="6" t="s">
        <v>19</v>
      </c>
      <c r="F509" s="6" t="str">
        <f>IF(E509="BUY", "SELL", IF(E509="SELL", "BUY", ""))</f>
        <v>BUY</v>
      </c>
      <c r="G509" s="7">
        <v>17.651115000000001</v>
      </c>
      <c r="H509" s="7">
        <v>1000</v>
      </c>
      <c r="I509" s="5">
        <v>44062</v>
      </c>
      <c r="J509" s="9">
        <v>29.171119999999998</v>
      </c>
      <c r="K509" s="9">
        <f t="shared" si="21"/>
        <v>1652.6502716683901</v>
      </c>
      <c r="L509" s="10">
        <f t="shared" si="22"/>
        <v>0.65265027166839018</v>
      </c>
      <c r="M509" s="10">
        <f t="shared" si="23"/>
        <v>-0.65265027166839018</v>
      </c>
      <c r="N509" s="6">
        <f>DATEDIF(A509, I509, "d")</f>
        <v>475</v>
      </c>
    </row>
    <row r="510" spans="1:14" ht="14.25">
      <c r="A510" s="5">
        <v>43592</v>
      </c>
      <c r="B510" s="6" t="s">
        <v>2412</v>
      </c>
      <c r="C510" s="6" t="s">
        <v>2413</v>
      </c>
      <c r="D510" s="17">
        <v>498128201</v>
      </c>
      <c r="E510" s="6" t="s">
        <v>16</v>
      </c>
      <c r="F510" s="6" t="str">
        <f>IF(E510="BUY", "SELL", IF(E510="SELL", "BUY", ""))</f>
        <v>SELL</v>
      </c>
      <c r="G510" s="7">
        <v>20.43</v>
      </c>
      <c r="H510" s="7">
        <v>1000</v>
      </c>
      <c r="I510" s="11">
        <v>44082</v>
      </c>
      <c r="J510" s="9">
        <v>24.16</v>
      </c>
      <c r="K510" s="9">
        <f t="shared" si="21"/>
        <v>1182.5746451297111</v>
      </c>
      <c r="L510" s="10">
        <f t="shared" si="22"/>
        <v>-0.18257464512971114</v>
      </c>
      <c r="M510" s="10">
        <f t="shared" si="23"/>
        <v>0.18257464512971114</v>
      </c>
      <c r="N510" s="6">
        <f>DATEDIF(A510, I510, "d")</f>
        <v>490</v>
      </c>
    </row>
    <row r="511" spans="1:14" ht="14.25">
      <c r="A511" s="5">
        <v>43592</v>
      </c>
      <c r="B511" s="6" t="s">
        <v>2254</v>
      </c>
      <c r="C511" s="6" t="s">
        <v>2255</v>
      </c>
      <c r="D511" s="17">
        <v>1784795781</v>
      </c>
      <c r="E511" s="6" t="s">
        <v>19</v>
      </c>
      <c r="F511" s="6" t="str">
        <f>IF(E511="BUY", "SELL", IF(E511="SELL", "BUY", ""))</f>
        <v>BUY</v>
      </c>
      <c r="G511" s="7">
        <v>47.220001000000003</v>
      </c>
      <c r="H511" s="7">
        <v>1000</v>
      </c>
      <c r="I511" s="5">
        <v>44663</v>
      </c>
      <c r="J511" s="9">
        <v>6.23</v>
      </c>
      <c r="K511" s="9">
        <f t="shared" si="21"/>
        <v>131.935617705726</v>
      </c>
      <c r="L511" s="10">
        <f t="shared" si="22"/>
        <v>-0.86806438229427396</v>
      </c>
      <c r="M511" s="10">
        <f t="shared" si="23"/>
        <v>0.86806438229427396</v>
      </c>
      <c r="N511" s="6">
        <f>DATEDIF(A511, I511, "d")</f>
        <v>1071</v>
      </c>
    </row>
    <row r="512" spans="1:14" ht="14.25">
      <c r="A512" s="11">
        <v>43593</v>
      </c>
      <c r="B512" s="6" t="s">
        <v>341</v>
      </c>
      <c r="C512" s="6" t="s">
        <v>342</v>
      </c>
      <c r="D512" s="17">
        <v>249563831</v>
      </c>
      <c r="E512" s="12" t="s">
        <v>16</v>
      </c>
      <c r="F512" s="13" t="str">
        <f>IF(E512="BUY", "SELL", IF(E512="SELL", "BUY", ""))</f>
        <v>SELL</v>
      </c>
      <c r="G512" s="7">
        <v>387.02999899999998</v>
      </c>
      <c r="H512" s="7">
        <v>1000</v>
      </c>
      <c r="I512" s="11">
        <v>44727</v>
      </c>
      <c r="J512" s="9">
        <v>53.080002</v>
      </c>
      <c r="K512" s="9">
        <f t="shared" si="21"/>
        <v>137.14699671122909</v>
      </c>
      <c r="L512" s="10">
        <f t="shared" si="22"/>
        <v>0.8628530032887709</v>
      </c>
      <c r="M512" s="10">
        <f t="shared" si="23"/>
        <v>-0.8628530032887709</v>
      </c>
      <c r="N512" s="6">
        <f>DATEDIF(A512, I512, "d")</f>
        <v>1134</v>
      </c>
    </row>
    <row r="513" spans="1:14" ht="14.25">
      <c r="A513" s="5">
        <v>43595</v>
      </c>
      <c r="B513" s="6" t="s">
        <v>2510</v>
      </c>
      <c r="C513" s="6" t="s">
        <v>2511</v>
      </c>
      <c r="D513" s="17">
        <v>609758444</v>
      </c>
      <c r="E513" s="6" t="s">
        <v>16</v>
      </c>
      <c r="F513" s="6" t="str">
        <f>IF(E513="BUY", "SELL", IF(E513="SELL", "BUY", ""))</f>
        <v>SELL</v>
      </c>
      <c r="G513" s="7">
        <v>36.720001000000003</v>
      </c>
      <c r="H513" s="7">
        <v>1000</v>
      </c>
      <c r="I513" s="11">
        <v>44727</v>
      </c>
      <c r="J513" s="9">
        <v>25.01</v>
      </c>
      <c r="K513" s="9">
        <f t="shared" si="21"/>
        <v>681.10019931644331</v>
      </c>
      <c r="L513" s="10">
        <f t="shared" si="22"/>
        <v>0.31889980068355667</v>
      </c>
      <c r="M513" s="10">
        <f t="shared" si="23"/>
        <v>-0.31889980068355667</v>
      </c>
      <c r="N513" s="6">
        <f>DATEDIF(A513, I513, "d")</f>
        <v>1132</v>
      </c>
    </row>
    <row r="514" spans="1:14" ht="14.25">
      <c r="A514" s="11">
        <v>43598</v>
      </c>
      <c r="B514" s="6" t="s">
        <v>2516</v>
      </c>
      <c r="C514" s="6" t="s">
        <v>2517</v>
      </c>
      <c r="D514" s="17">
        <v>103624660</v>
      </c>
      <c r="E514" s="13" t="s">
        <v>19</v>
      </c>
      <c r="F514" s="12" t="str">
        <f>IF(E514="BUY", "SELL", IF(E514="SELL", "BUY", ""))</f>
        <v>BUY</v>
      </c>
      <c r="G514" s="7">
        <v>12.37</v>
      </c>
      <c r="H514" s="7">
        <v>1000</v>
      </c>
      <c r="I514" s="11">
        <v>43606</v>
      </c>
      <c r="J514" s="9">
        <v>13.21</v>
      </c>
      <c r="K514" s="9">
        <f t="shared" si="21"/>
        <v>1067.9062247372676</v>
      </c>
      <c r="L514" s="10">
        <f t="shared" si="22"/>
        <v>6.7906224737267623E-2</v>
      </c>
      <c r="M514" s="10">
        <f t="shared" si="23"/>
        <v>-6.7906224737267623E-2</v>
      </c>
      <c r="N514" s="6">
        <f>DATEDIF(A514, I514, "d")</f>
        <v>8</v>
      </c>
    </row>
    <row r="515" spans="1:14" ht="14.25">
      <c r="A515" s="11">
        <v>43605</v>
      </c>
      <c r="B515" s="6" t="s">
        <v>2522</v>
      </c>
      <c r="C515" s="6" t="s">
        <v>2523</v>
      </c>
      <c r="D515" s="17">
        <v>70821300</v>
      </c>
      <c r="E515" s="13" t="s">
        <v>19</v>
      </c>
      <c r="F515" s="12" t="str">
        <f>IF(E515="BUY", "SELL", IF(E515="SELL", "BUY", ""))</f>
        <v>BUY</v>
      </c>
      <c r="G515" s="7">
        <v>14.51</v>
      </c>
      <c r="H515" s="7">
        <v>1000</v>
      </c>
      <c r="I515" s="11">
        <v>44727</v>
      </c>
      <c r="J515" s="9">
        <v>1.1200000000000001</v>
      </c>
      <c r="K515" s="9">
        <f t="shared" ref="K515:K578" si="24">(H515/G515)*J515</f>
        <v>77.188146106133715</v>
      </c>
      <c r="L515" s="10">
        <f t="shared" ref="L515:L578" si="25">IF(F515="BUY",(K515-H515)/H515, IF(F515="SELL", (H515-K515)/H515, "Invalid"))</f>
        <v>-0.92281185389386633</v>
      </c>
      <c r="M515" s="10">
        <f t="shared" ref="M515:M578" si="26">IF(E515="BUY",(K515-H515)/H515,IF(E515="SELL",(H515-K515)/H515,""))</f>
        <v>0.92281185389386633</v>
      </c>
      <c r="N515" s="6">
        <f>DATEDIF(A515, I515, "d")</f>
        <v>1122</v>
      </c>
    </row>
    <row r="516" spans="1:14" ht="14.25">
      <c r="A516" s="5">
        <v>43606</v>
      </c>
      <c r="B516" s="6" t="s">
        <v>2012</v>
      </c>
      <c r="C516" s="6" t="s">
        <v>2013</v>
      </c>
      <c r="D516" s="17">
        <v>708317760</v>
      </c>
      <c r="E516" s="6" t="s">
        <v>19</v>
      </c>
      <c r="F516" s="6" t="str">
        <f>IF(E516="BUY", "SELL", IF(E516="SELL", "BUY", ""))</f>
        <v>BUY</v>
      </c>
      <c r="G516" s="7">
        <v>15.6</v>
      </c>
      <c r="H516" s="7">
        <v>1000</v>
      </c>
      <c r="I516" s="11">
        <v>43657</v>
      </c>
      <c r="J516" s="9">
        <v>15.15</v>
      </c>
      <c r="K516" s="9">
        <f t="shared" si="24"/>
        <v>971.15384615384619</v>
      </c>
      <c r="L516" s="10">
        <f t="shared" si="25"/>
        <v>-2.884615384615381E-2</v>
      </c>
      <c r="M516" s="10">
        <f t="shared" si="26"/>
        <v>2.884615384615381E-2</v>
      </c>
      <c r="N516" s="6">
        <f>DATEDIF(A516, I516, "d")</f>
        <v>51</v>
      </c>
    </row>
    <row r="517" spans="1:14" ht="14.25">
      <c r="A517" s="11">
        <v>43606</v>
      </c>
      <c r="B517" s="6" t="s">
        <v>2516</v>
      </c>
      <c r="C517" s="6" t="s">
        <v>2517</v>
      </c>
      <c r="D517" s="17">
        <v>103624660</v>
      </c>
      <c r="E517" s="12" t="s">
        <v>16</v>
      </c>
      <c r="F517" s="13" t="str">
        <f>IF(E517="BUY", "SELL", IF(E517="SELL", "BUY", ""))</f>
        <v>SELL</v>
      </c>
      <c r="G517" s="7">
        <v>13.21</v>
      </c>
      <c r="H517" s="7">
        <v>1000</v>
      </c>
      <c r="I517" s="11">
        <v>44649</v>
      </c>
      <c r="J517" s="9">
        <v>5.74</v>
      </c>
      <c r="K517" s="9">
        <f t="shared" si="24"/>
        <v>434.51930355791069</v>
      </c>
      <c r="L517" s="10">
        <f t="shared" si="25"/>
        <v>0.56548069644208931</v>
      </c>
      <c r="M517" s="10">
        <f t="shared" si="26"/>
        <v>-0.56548069644208931</v>
      </c>
      <c r="N517" s="6">
        <f>DATEDIF(A517, I517, "d")</f>
        <v>1043</v>
      </c>
    </row>
    <row r="518" spans="1:14" ht="14.25">
      <c r="A518" s="5">
        <v>43607</v>
      </c>
      <c r="B518" s="6" t="s">
        <v>2524</v>
      </c>
      <c r="C518" s="6" t="s">
        <v>2525</v>
      </c>
      <c r="D518" s="17">
        <v>1899556608</v>
      </c>
      <c r="E518" s="6" t="s">
        <v>16</v>
      </c>
      <c r="F518" s="6" t="str">
        <f>IF(E518="BUY", "SELL", IF(E518="SELL", "BUY", ""))</f>
        <v>SELL</v>
      </c>
      <c r="G518" s="7">
        <v>30.876927999999999</v>
      </c>
      <c r="H518" s="7">
        <v>1000</v>
      </c>
      <c r="I518" s="11">
        <v>44727</v>
      </c>
      <c r="J518" s="9">
        <v>32.617995999999998</v>
      </c>
      <c r="K518" s="9">
        <f t="shared" si="24"/>
        <v>1056.3873452695811</v>
      </c>
      <c r="L518" s="10">
        <f t="shared" si="25"/>
        <v>-5.6387345269581148E-2</v>
      </c>
      <c r="M518" s="10">
        <f t="shared" si="26"/>
        <v>5.6387345269581148E-2</v>
      </c>
      <c r="N518" s="6">
        <f>DATEDIF(A518, I518, "d")</f>
        <v>1120</v>
      </c>
    </row>
    <row r="519" spans="1:14" ht="14.25">
      <c r="A519" s="11">
        <v>43607</v>
      </c>
      <c r="B519" s="6" t="s">
        <v>2526</v>
      </c>
      <c r="C519" s="6" t="s">
        <v>2527</v>
      </c>
      <c r="D519" s="17">
        <v>1112082566</v>
      </c>
      <c r="E519" s="12" t="s">
        <v>16</v>
      </c>
      <c r="F519" s="13" t="str">
        <f>IF(E519="BUY", "SELL", IF(E519="SELL", "BUY", ""))</f>
        <v>SELL</v>
      </c>
      <c r="G519" s="7">
        <v>26.190000999999999</v>
      </c>
      <c r="H519" s="7">
        <v>1000</v>
      </c>
      <c r="I519" s="11">
        <v>43789</v>
      </c>
      <c r="J519" s="9">
        <v>22.85</v>
      </c>
      <c r="K519" s="9">
        <f t="shared" si="24"/>
        <v>872.47037523977201</v>
      </c>
      <c r="L519" s="10">
        <f t="shared" si="25"/>
        <v>0.127529624760228</v>
      </c>
      <c r="M519" s="10">
        <f t="shared" si="26"/>
        <v>-0.127529624760228</v>
      </c>
      <c r="N519" s="6">
        <f>DATEDIF(A519, I519, "d")</f>
        <v>182</v>
      </c>
    </row>
    <row r="520" spans="1:14" ht="14.25">
      <c r="A520" s="5">
        <v>43616</v>
      </c>
      <c r="B520" s="6" t="s">
        <v>2532</v>
      </c>
      <c r="C520" s="6" t="s">
        <v>2533</v>
      </c>
      <c r="D520" s="17">
        <v>777143070</v>
      </c>
      <c r="E520" s="6" t="s">
        <v>19</v>
      </c>
      <c r="F520" s="6" t="str">
        <f>IF(E520="BUY", "SELL", IF(E520="SELL", "BUY", ""))</f>
        <v>BUY</v>
      </c>
      <c r="G520" s="7">
        <v>104.120003</v>
      </c>
      <c r="H520" s="7">
        <v>1000</v>
      </c>
      <c r="I520" s="11">
        <v>43623</v>
      </c>
      <c r="J520" s="9">
        <v>138.64999399999999</v>
      </c>
      <c r="K520" s="9">
        <f t="shared" si="24"/>
        <v>1331.6364771906508</v>
      </c>
      <c r="L520" s="10">
        <f t="shared" si="25"/>
        <v>0.33163647719065081</v>
      </c>
      <c r="M520" s="10">
        <f t="shared" si="26"/>
        <v>-0.33163647719065081</v>
      </c>
      <c r="N520" s="6">
        <f>DATEDIF(A520, I520, "d")</f>
        <v>7</v>
      </c>
    </row>
    <row r="521" spans="1:14" ht="14.25">
      <c r="A521" s="5">
        <v>43620</v>
      </c>
      <c r="B521" s="6" t="s">
        <v>2536</v>
      </c>
      <c r="C521" s="6" t="s">
        <v>2537</v>
      </c>
      <c r="D521" s="17">
        <v>250726063</v>
      </c>
      <c r="E521" s="6" t="s">
        <v>16</v>
      </c>
      <c r="F521" s="6" t="str">
        <f>IF(E521="BUY", "SELL", IF(E521="SELL", "BUY", ""))</f>
        <v>SELL</v>
      </c>
      <c r="G521" s="7">
        <v>45.380001</v>
      </c>
      <c r="H521" s="7">
        <v>1000</v>
      </c>
      <c r="I521" s="11">
        <v>44333</v>
      </c>
      <c r="J521" s="9">
        <v>60.290000999999997</v>
      </c>
      <c r="K521" s="9">
        <f t="shared" si="24"/>
        <v>1328.5588292516784</v>
      </c>
      <c r="L521" s="10">
        <f t="shared" si="25"/>
        <v>-0.3285588292516784</v>
      </c>
      <c r="M521" s="10">
        <f t="shared" si="26"/>
        <v>0.3285588292516784</v>
      </c>
      <c r="N521" s="6">
        <f>DATEDIF(A521, I521, "d")</f>
        <v>713</v>
      </c>
    </row>
    <row r="522" spans="1:14" ht="14.25">
      <c r="A522" s="5">
        <v>43620</v>
      </c>
      <c r="B522" s="6" t="s">
        <v>2538</v>
      </c>
      <c r="C522" s="6" t="s">
        <v>2538</v>
      </c>
      <c r="D522" s="17">
        <v>31237444</v>
      </c>
      <c r="E522" s="6" t="s">
        <v>19</v>
      </c>
      <c r="F522" s="6" t="str">
        <f>IF(E522="BUY", "SELL", IF(E522="SELL", "BUY", ""))</f>
        <v>BUY</v>
      </c>
      <c r="G522" s="7">
        <v>362.32000699999998</v>
      </c>
      <c r="H522" s="7">
        <v>1000</v>
      </c>
      <c r="I522" s="11">
        <v>43696</v>
      </c>
      <c r="J522" s="9">
        <v>241.91999799999999</v>
      </c>
      <c r="K522" s="9">
        <f t="shared" si="24"/>
        <v>667.69704494954919</v>
      </c>
      <c r="L522" s="10">
        <f t="shared" si="25"/>
        <v>-0.33230295505045082</v>
      </c>
      <c r="M522" s="10">
        <f t="shared" si="26"/>
        <v>0.33230295505045082</v>
      </c>
      <c r="N522" s="6">
        <f>DATEDIF(A522, I522, "d")</f>
        <v>76</v>
      </c>
    </row>
    <row r="523" spans="1:14" ht="14.25">
      <c r="A523" s="5">
        <v>43623</v>
      </c>
      <c r="B523" s="6" t="s">
        <v>2532</v>
      </c>
      <c r="C523" s="6" t="s">
        <v>2533</v>
      </c>
      <c r="D523" s="17">
        <v>777143070</v>
      </c>
      <c r="E523" s="6" t="s">
        <v>16</v>
      </c>
      <c r="F523" s="6" t="str">
        <f>IF(E523="BUY", "SELL", IF(E523="SELL", "BUY", ""))</f>
        <v>SELL</v>
      </c>
      <c r="G523" s="7">
        <v>138.64999399999999</v>
      </c>
      <c r="H523" s="7">
        <v>1000</v>
      </c>
      <c r="I523" s="11">
        <v>43629</v>
      </c>
      <c r="J523" s="9">
        <v>141.38999899999999</v>
      </c>
      <c r="K523" s="9">
        <f t="shared" si="24"/>
        <v>1019.7620275410902</v>
      </c>
      <c r="L523" s="10">
        <f t="shared" si="25"/>
        <v>-1.9762027541090219E-2</v>
      </c>
      <c r="M523" s="10">
        <f t="shared" si="26"/>
        <v>1.9762027541090219E-2</v>
      </c>
      <c r="N523" s="6">
        <f>DATEDIF(A523, I523, "d")</f>
        <v>6</v>
      </c>
    </row>
    <row r="524" spans="1:14" ht="14.25">
      <c r="A524" s="5">
        <v>43623</v>
      </c>
      <c r="B524" s="6" t="s">
        <v>671</v>
      </c>
      <c r="C524" s="6" t="s">
        <v>672</v>
      </c>
      <c r="D524" s="17">
        <v>1721132100</v>
      </c>
      <c r="E524" s="6" t="s">
        <v>16</v>
      </c>
      <c r="F524" s="6" t="str">
        <f>IF(E524="BUY", "SELL", IF(E524="SELL", "BUY", ""))</f>
        <v>SELL</v>
      </c>
      <c r="G524" s="7">
        <v>48.651398</v>
      </c>
      <c r="H524" s="7">
        <v>1000</v>
      </c>
      <c r="I524" s="5">
        <v>43928</v>
      </c>
      <c r="J524" s="9">
        <v>11.99</v>
      </c>
      <c r="K524" s="9">
        <f t="shared" si="24"/>
        <v>246.44718328546284</v>
      </c>
      <c r="L524" s="10">
        <f t="shared" si="25"/>
        <v>0.75355281671453711</v>
      </c>
      <c r="M524" s="10">
        <f t="shared" si="26"/>
        <v>-0.75355281671453711</v>
      </c>
      <c r="N524" s="6">
        <f>DATEDIF(A524, I524, "d")</f>
        <v>305</v>
      </c>
    </row>
    <row r="525" spans="1:14" ht="14.25">
      <c r="A525" s="5">
        <v>43627</v>
      </c>
      <c r="B525" s="6" t="s">
        <v>2547</v>
      </c>
      <c r="C525" s="6" t="s">
        <v>2548</v>
      </c>
      <c r="D525" s="17">
        <v>367454532</v>
      </c>
      <c r="E525" s="6" t="s">
        <v>19</v>
      </c>
      <c r="F525" s="6" t="str">
        <f>IF(E525="BUY", "SELL", IF(E525="SELL", "BUY", ""))</f>
        <v>BUY</v>
      </c>
      <c r="G525" s="7">
        <v>5.9655339999999999</v>
      </c>
      <c r="H525" s="7">
        <v>1000</v>
      </c>
      <c r="I525" s="11">
        <v>44727</v>
      </c>
      <c r="J525" s="9">
        <v>3.03</v>
      </c>
      <c r="K525" s="9">
        <f t="shared" si="24"/>
        <v>507.91764827758919</v>
      </c>
      <c r="L525" s="10">
        <f t="shared" si="25"/>
        <v>-0.49208235172241083</v>
      </c>
      <c r="M525" s="10">
        <f t="shared" si="26"/>
        <v>0.49208235172241083</v>
      </c>
      <c r="N525" s="6">
        <f>DATEDIF(A525, I525, "d")</f>
        <v>1100</v>
      </c>
    </row>
    <row r="526" spans="1:14" ht="14.25">
      <c r="A526" s="5">
        <v>43628</v>
      </c>
      <c r="B526" s="6" t="s">
        <v>2549</v>
      </c>
      <c r="C526" s="6" t="s">
        <v>2550</v>
      </c>
      <c r="D526" s="17">
        <v>105076569</v>
      </c>
      <c r="E526" s="6" t="s">
        <v>19</v>
      </c>
      <c r="F526" s="6" t="str">
        <f>IF(E526="BUY", "SELL", IF(E526="SELL", "BUY", ""))</f>
        <v>BUY</v>
      </c>
      <c r="G526" s="7">
        <v>11.9</v>
      </c>
      <c r="H526" s="7">
        <v>1000</v>
      </c>
      <c r="I526" s="11">
        <v>43718</v>
      </c>
      <c r="J526" s="9">
        <v>10</v>
      </c>
      <c r="K526" s="9">
        <f t="shared" si="24"/>
        <v>840.33613445378148</v>
      </c>
      <c r="L526" s="10">
        <f t="shared" si="25"/>
        <v>-0.15966386554621853</v>
      </c>
      <c r="M526" s="10">
        <f t="shared" si="26"/>
        <v>0.15966386554621853</v>
      </c>
      <c r="N526" s="6">
        <f>DATEDIF(A526, I526, "d")</f>
        <v>90</v>
      </c>
    </row>
    <row r="527" spans="1:14" ht="14.25">
      <c r="A527" s="5">
        <v>43628</v>
      </c>
      <c r="B527" s="6" t="s">
        <v>2551</v>
      </c>
      <c r="C527" s="6" t="s">
        <v>2552</v>
      </c>
      <c r="D527" s="17">
        <v>1109071023</v>
      </c>
      <c r="E527" s="6" t="s">
        <v>16</v>
      </c>
      <c r="F527" s="6" t="str">
        <f>IF(E527="BUY", "SELL", IF(E527="SELL", "BUY", ""))</f>
        <v>SELL</v>
      </c>
      <c r="G527" s="7">
        <v>36.509998000000003</v>
      </c>
      <c r="H527" s="7">
        <v>1000</v>
      </c>
      <c r="I527" s="5">
        <v>43941</v>
      </c>
      <c r="J527" s="9">
        <v>11.94</v>
      </c>
      <c r="K527" s="9">
        <f t="shared" si="24"/>
        <v>327.03370731491134</v>
      </c>
      <c r="L527" s="10">
        <f t="shared" si="25"/>
        <v>0.67296629268508867</v>
      </c>
      <c r="M527" s="10">
        <f t="shared" si="26"/>
        <v>-0.67296629268508867</v>
      </c>
      <c r="N527" s="6">
        <f>DATEDIF(A527, I527, "d")</f>
        <v>313</v>
      </c>
    </row>
    <row r="528" spans="1:14" ht="14.25">
      <c r="A528" s="5">
        <v>43629</v>
      </c>
      <c r="B528" s="6" t="s">
        <v>2532</v>
      </c>
      <c r="C528" s="6" t="s">
        <v>2533</v>
      </c>
      <c r="D528" s="17">
        <v>777143070</v>
      </c>
      <c r="E528" s="6" t="s">
        <v>19</v>
      </c>
      <c r="F528" s="6" t="str">
        <f>IF(E528="BUY", "SELL", IF(E528="SELL", "BUY", ""))</f>
        <v>BUY</v>
      </c>
      <c r="G528" s="7">
        <v>141.38999899999999</v>
      </c>
      <c r="H528" s="7">
        <v>1000</v>
      </c>
      <c r="I528" s="11">
        <v>43633</v>
      </c>
      <c r="J528" s="9">
        <v>169.96000699999999</v>
      </c>
      <c r="K528" s="9">
        <f t="shared" si="24"/>
        <v>1202.0652677138785</v>
      </c>
      <c r="L528" s="10">
        <f t="shared" si="25"/>
        <v>0.20206526771387848</v>
      </c>
      <c r="M528" s="10">
        <f t="shared" si="26"/>
        <v>-0.20206526771387848</v>
      </c>
      <c r="N528" s="6">
        <f>DATEDIF(A528, I528, "d")</f>
        <v>4</v>
      </c>
    </row>
    <row r="529" spans="1:14" ht="14.25">
      <c r="A529" s="5">
        <v>43629</v>
      </c>
      <c r="B529" s="6" t="s">
        <v>2555</v>
      </c>
      <c r="C529" s="6" t="s">
        <v>2556</v>
      </c>
      <c r="D529" s="17">
        <v>580608688</v>
      </c>
      <c r="E529" s="6" t="s">
        <v>19</v>
      </c>
      <c r="F529" s="6" t="str">
        <f>IF(E529="BUY", "SELL", IF(E529="SELL", "BUY", ""))</f>
        <v>BUY</v>
      </c>
      <c r="G529" s="7">
        <v>13.384893999999999</v>
      </c>
      <c r="H529" s="7">
        <v>1000</v>
      </c>
      <c r="I529" s="11">
        <v>44727</v>
      </c>
      <c r="J529" s="9">
        <v>13.671488</v>
      </c>
      <c r="K529" s="9">
        <f t="shared" si="24"/>
        <v>1021.4117496933484</v>
      </c>
      <c r="L529" s="10">
        <f t="shared" si="25"/>
        <v>2.1411749693348383E-2</v>
      </c>
      <c r="M529" s="10">
        <f t="shared" si="26"/>
        <v>-2.1411749693348383E-2</v>
      </c>
      <c r="N529" s="6">
        <f>DATEDIF(A529, I529, "d")</f>
        <v>1098</v>
      </c>
    </row>
    <row r="530" spans="1:14" ht="14.25">
      <c r="A530" s="5">
        <v>43633</v>
      </c>
      <c r="B530" s="6" t="s">
        <v>2532</v>
      </c>
      <c r="C530" s="6" t="s">
        <v>2533</v>
      </c>
      <c r="D530" s="17">
        <v>777143070</v>
      </c>
      <c r="E530" s="6" t="s">
        <v>16</v>
      </c>
      <c r="F530" s="6" t="str">
        <f>IF(E530="BUY", "SELL", IF(E530="SELL", "BUY", ""))</f>
        <v>SELL</v>
      </c>
      <c r="G530" s="7">
        <v>169.96000699999999</v>
      </c>
      <c r="H530" s="7">
        <v>1000</v>
      </c>
      <c r="I530" s="11">
        <v>43656</v>
      </c>
      <c r="J530" s="9">
        <v>163.509995</v>
      </c>
      <c r="K530" s="9">
        <f t="shared" si="24"/>
        <v>962.04982505090163</v>
      </c>
      <c r="L530" s="10">
        <f t="shared" si="25"/>
        <v>3.7950174949098366E-2</v>
      </c>
      <c r="M530" s="10">
        <f t="shared" si="26"/>
        <v>-3.7950174949098366E-2</v>
      </c>
      <c r="N530" s="6">
        <f>DATEDIF(A530, I530, "d")</f>
        <v>23</v>
      </c>
    </row>
    <row r="531" spans="1:14" ht="14.25">
      <c r="A531" s="5">
        <v>43636</v>
      </c>
      <c r="B531" s="6" t="s">
        <v>2020</v>
      </c>
      <c r="C531" s="6" t="s">
        <v>2021</v>
      </c>
      <c r="D531" s="17">
        <v>428169000</v>
      </c>
      <c r="E531" s="6" t="s">
        <v>16</v>
      </c>
      <c r="F531" s="6" t="str">
        <f>IF(E531="BUY", "SELL", IF(E531="SELL", "BUY", ""))</f>
        <v>SELL</v>
      </c>
      <c r="G531" s="7">
        <v>19.399999999999999</v>
      </c>
      <c r="H531" s="7">
        <v>1000</v>
      </c>
      <c r="I531" s="5">
        <v>43691</v>
      </c>
      <c r="J531" s="9">
        <v>14.82</v>
      </c>
      <c r="K531" s="9">
        <f t="shared" si="24"/>
        <v>763.91752577319596</v>
      </c>
      <c r="L531" s="10">
        <f t="shared" si="25"/>
        <v>0.23608247422680403</v>
      </c>
      <c r="M531" s="10">
        <f t="shared" si="26"/>
        <v>-0.23608247422680403</v>
      </c>
      <c r="N531" s="6">
        <f>DATEDIF(A531, I531, "d")</f>
        <v>55</v>
      </c>
    </row>
    <row r="532" spans="1:14" ht="14.25">
      <c r="A532" s="5">
        <v>43656</v>
      </c>
      <c r="B532" s="6" t="s">
        <v>2532</v>
      </c>
      <c r="C532" s="6" t="s">
        <v>2533</v>
      </c>
      <c r="D532" s="17">
        <v>777143070</v>
      </c>
      <c r="E532" s="6" t="s">
        <v>19</v>
      </c>
      <c r="F532" s="6" t="str">
        <f>IF(E532="BUY", "SELL", IF(E532="SELL", "BUY", ""))</f>
        <v>BUY</v>
      </c>
      <c r="G532" s="7">
        <v>163.509995</v>
      </c>
      <c r="H532" s="7">
        <v>1000</v>
      </c>
      <c r="I532" s="11">
        <v>43777</v>
      </c>
      <c r="J532" s="9">
        <v>79.949996999999996</v>
      </c>
      <c r="K532" s="9">
        <f t="shared" si="24"/>
        <v>488.96091642593467</v>
      </c>
      <c r="L532" s="10">
        <f t="shared" si="25"/>
        <v>-0.51103908357406536</v>
      </c>
      <c r="M532" s="10">
        <f t="shared" si="26"/>
        <v>0.51103908357406536</v>
      </c>
      <c r="N532" s="6">
        <f>DATEDIF(A532, I532, "d")</f>
        <v>121</v>
      </c>
    </row>
    <row r="533" spans="1:14" ht="14.25">
      <c r="A533" s="5">
        <v>43656</v>
      </c>
      <c r="B533" s="6" t="s">
        <v>2569</v>
      </c>
      <c r="C533" s="6" t="s">
        <v>2570</v>
      </c>
      <c r="D533" s="17">
        <v>452399971</v>
      </c>
      <c r="E533" s="6" t="s">
        <v>16</v>
      </c>
      <c r="F533" s="6" t="str">
        <f>IF(E533="BUY", "SELL", IF(E533="SELL", "BUY", ""))</f>
        <v>SELL</v>
      </c>
      <c r="G533" s="7">
        <v>39.529998999999997</v>
      </c>
      <c r="H533" s="7">
        <v>1000</v>
      </c>
      <c r="I533" s="11">
        <v>43791</v>
      </c>
      <c r="J533" s="9">
        <v>20.700001</v>
      </c>
      <c r="K533" s="9">
        <f t="shared" si="24"/>
        <v>523.65296037573899</v>
      </c>
      <c r="L533" s="10">
        <f t="shared" si="25"/>
        <v>0.476347039624261</v>
      </c>
      <c r="M533" s="10">
        <f t="shared" si="26"/>
        <v>-0.476347039624261</v>
      </c>
      <c r="N533" s="6">
        <f>DATEDIF(A533, I533, "d")</f>
        <v>135</v>
      </c>
    </row>
    <row r="534" spans="1:14" ht="14.25">
      <c r="A534" s="5">
        <v>43657</v>
      </c>
      <c r="B534" s="6" t="s">
        <v>2012</v>
      </c>
      <c r="C534" s="6" t="s">
        <v>2013</v>
      </c>
      <c r="D534" s="17">
        <v>708317760</v>
      </c>
      <c r="E534" s="6" t="s">
        <v>16</v>
      </c>
      <c r="F534" s="6" t="str">
        <f>IF(E534="BUY", "SELL", IF(E534="SELL", "BUY", ""))</f>
        <v>SELL</v>
      </c>
      <c r="G534" s="7">
        <v>15.15</v>
      </c>
      <c r="H534" s="7">
        <v>1000</v>
      </c>
      <c r="I534" s="11">
        <v>43784</v>
      </c>
      <c r="J534" s="9">
        <v>6.28</v>
      </c>
      <c r="K534" s="9">
        <f t="shared" si="24"/>
        <v>414.52145214521448</v>
      </c>
      <c r="L534" s="10">
        <f t="shared" si="25"/>
        <v>0.58547854785478559</v>
      </c>
      <c r="M534" s="10">
        <f t="shared" si="26"/>
        <v>-0.58547854785478559</v>
      </c>
      <c r="N534" s="6">
        <f>DATEDIF(A534, I534, "d")</f>
        <v>127</v>
      </c>
    </row>
    <row r="535" spans="1:14" ht="14.25">
      <c r="A535" s="5">
        <v>43657</v>
      </c>
      <c r="B535" s="6" t="s">
        <v>1481</v>
      </c>
      <c r="C535" s="6" t="s">
        <v>1482</v>
      </c>
      <c r="D535" s="17">
        <v>714767460</v>
      </c>
      <c r="E535" s="6" t="s">
        <v>16</v>
      </c>
      <c r="F535" s="6" t="str">
        <f>IF(E535="BUY", "SELL", IF(E535="SELL", "BUY", ""))</f>
        <v>SELL</v>
      </c>
      <c r="G535" s="7">
        <v>8.1199999999999992</v>
      </c>
      <c r="H535" s="7">
        <v>1000</v>
      </c>
      <c r="I535" s="11">
        <v>44727</v>
      </c>
      <c r="J535" s="9">
        <v>3.81</v>
      </c>
      <c r="K535" s="9">
        <f t="shared" si="24"/>
        <v>469.21182266009856</v>
      </c>
      <c r="L535" s="10">
        <f t="shared" si="25"/>
        <v>0.53078817733990147</v>
      </c>
      <c r="M535" s="10">
        <f t="shared" si="26"/>
        <v>-0.53078817733990147</v>
      </c>
      <c r="N535" s="6">
        <f>DATEDIF(A535, I535, "d")</f>
        <v>1070</v>
      </c>
    </row>
    <row r="536" spans="1:14" ht="14.25">
      <c r="A536" s="5">
        <v>43662</v>
      </c>
      <c r="B536" s="6" t="s">
        <v>317</v>
      </c>
      <c r="C536" s="6" t="s">
        <v>318</v>
      </c>
      <c r="D536" s="17">
        <v>851948643</v>
      </c>
      <c r="E536" s="6" t="s">
        <v>16</v>
      </c>
      <c r="F536" s="6" t="str">
        <f>IF(E536="BUY", "SELL", IF(E536="SELL", "BUY", ""))</f>
        <v>SELL</v>
      </c>
      <c r="G536" s="7">
        <v>84.503203999999997</v>
      </c>
      <c r="H536" s="7">
        <v>1000</v>
      </c>
      <c r="I536" s="11">
        <v>43914</v>
      </c>
      <c r="J536" s="9">
        <v>23.910907999999999</v>
      </c>
      <c r="K536" s="9">
        <f t="shared" si="24"/>
        <v>282.95859645747868</v>
      </c>
      <c r="L536" s="10">
        <f t="shared" si="25"/>
        <v>0.71704140354252122</v>
      </c>
      <c r="M536" s="10">
        <f t="shared" si="26"/>
        <v>-0.71704140354252122</v>
      </c>
      <c r="N536" s="6">
        <f>DATEDIF(A536, I536, "d")</f>
        <v>252</v>
      </c>
    </row>
    <row r="537" spans="1:14" ht="14.25">
      <c r="A537" s="5">
        <v>43663</v>
      </c>
      <c r="B537" s="6" t="s">
        <v>2575</v>
      </c>
      <c r="C537" s="6" t="s">
        <v>2576</v>
      </c>
      <c r="D537" s="17">
        <v>160124495</v>
      </c>
      <c r="E537" s="6" t="s">
        <v>19</v>
      </c>
      <c r="F537" s="6" t="str">
        <f>IF(E537="BUY", "SELL", IF(E537="SELL", "BUY", ""))</f>
        <v>BUY</v>
      </c>
      <c r="G537" s="7">
        <v>11.591901</v>
      </c>
      <c r="H537" s="7">
        <v>1000</v>
      </c>
      <c r="I537" s="11">
        <v>44727</v>
      </c>
      <c r="J537" s="9">
        <v>10.968353</v>
      </c>
      <c r="K537" s="9">
        <f t="shared" si="24"/>
        <v>946.20830526416682</v>
      </c>
      <c r="L537" s="10">
        <f t="shared" si="25"/>
        <v>-5.3791694735833173E-2</v>
      </c>
      <c r="M537" s="10">
        <f t="shared" si="26"/>
        <v>5.3791694735833173E-2</v>
      </c>
      <c r="N537" s="6">
        <f>DATEDIF(A537, I537, "d")</f>
        <v>1064</v>
      </c>
    </row>
    <row r="538" spans="1:14" ht="14.25">
      <c r="A538" s="5">
        <v>43663</v>
      </c>
      <c r="B538" s="6" t="s">
        <v>2577</v>
      </c>
      <c r="C538" s="6" t="s">
        <v>2578</v>
      </c>
      <c r="D538" s="17">
        <v>389371400</v>
      </c>
      <c r="E538" s="6" t="s">
        <v>19</v>
      </c>
      <c r="F538" s="6" t="str">
        <f>IF(E538="BUY", "SELL", IF(E538="SELL", "BUY", ""))</f>
        <v>BUY</v>
      </c>
      <c r="G538" s="7">
        <v>9.2780430000000003</v>
      </c>
      <c r="H538" s="7">
        <v>1000</v>
      </c>
      <c r="I538" s="11">
        <v>44727</v>
      </c>
      <c r="J538" s="9">
        <v>11.017905000000001</v>
      </c>
      <c r="K538" s="9">
        <f t="shared" si="24"/>
        <v>1187.5246751928182</v>
      </c>
      <c r="L538" s="10">
        <f t="shared" si="25"/>
        <v>0.18752467519281824</v>
      </c>
      <c r="M538" s="10">
        <f t="shared" si="26"/>
        <v>-0.18752467519281824</v>
      </c>
      <c r="N538" s="6">
        <f>DATEDIF(A538, I538, "d")</f>
        <v>1064</v>
      </c>
    </row>
    <row r="539" spans="1:14" ht="14.25">
      <c r="A539" s="5">
        <v>43670</v>
      </c>
      <c r="B539" s="6" t="s">
        <v>2581</v>
      </c>
      <c r="C539" s="6" t="s">
        <v>2582</v>
      </c>
      <c r="D539" s="17">
        <v>141341655</v>
      </c>
      <c r="E539" s="6" t="s">
        <v>19</v>
      </c>
      <c r="F539" s="6" t="str">
        <f>IF(E539="BUY", "SELL", IF(E539="SELL", "BUY", ""))</f>
        <v>BUY</v>
      </c>
      <c r="G539" s="7">
        <v>98.544517999999997</v>
      </c>
      <c r="H539" s="7">
        <v>1000</v>
      </c>
      <c r="I539" s="11">
        <v>44727</v>
      </c>
      <c r="J539" s="9">
        <v>16.98</v>
      </c>
      <c r="K539" s="9">
        <f t="shared" si="24"/>
        <v>172.30791062370412</v>
      </c>
      <c r="L539" s="10">
        <f t="shared" si="25"/>
        <v>-0.82769208937629579</v>
      </c>
      <c r="M539" s="10">
        <f t="shared" si="26"/>
        <v>0.82769208937629579</v>
      </c>
      <c r="N539" s="6">
        <f>DATEDIF(A539, I539, "d")</f>
        <v>1057</v>
      </c>
    </row>
    <row r="540" spans="1:14" ht="14.25">
      <c r="A540" s="11">
        <v>43671</v>
      </c>
      <c r="B540" s="6" t="s">
        <v>2145</v>
      </c>
      <c r="C540" s="6" t="s">
        <v>2146</v>
      </c>
      <c r="D540" s="17">
        <v>1372499930</v>
      </c>
      <c r="E540" s="13" t="s">
        <v>19</v>
      </c>
      <c r="F540" s="12" t="str">
        <f>IF(E540="BUY", "SELL", IF(E540="SELL", "BUY", ""))</f>
        <v>BUY</v>
      </c>
      <c r="G540" s="7">
        <v>15.3</v>
      </c>
      <c r="H540" s="7">
        <v>1000</v>
      </c>
      <c r="I540" s="11">
        <v>44727</v>
      </c>
      <c r="J540" s="9">
        <v>8.91</v>
      </c>
      <c r="K540" s="9">
        <f t="shared" si="24"/>
        <v>582.35294117647061</v>
      </c>
      <c r="L540" s="10">
        <f t="shared" si="25"/>
        <v>-0.41764705882352937</v>
      </c>
      <c r="M540" s="10">
        <f t="shared" si="26"/>
        <v>0.41764705882352937</v>
      </c>
      <c r="N540" s="6">
        <f>DATEDIF(A540, I540, "d")</f>
        <v>1056</v>
      </c>
    </row>
    <row r="541" spans="1:14" ht="14.25">
      <c r="A541" s="5">
        <v>43675</v>
      </c>
      <c r="B541" s="6" t="s">
        <v>797</v>
      </c>
      <c r="C541" s="6" t="s">
        <v>798</v>
      </c>
      <c r="D541" s="17">
        <v>1778952733</v>
      </c>
      <c r="E541" s="6" t="s">
        <v>16</v>
      </c>
      <c r="F541" s="6" t="str">
        <f>IF(E541="BUY", "SELL", IF(E541="SELL", "BUY", ""))</f>
        <v>SELL</v>
      </c>
      <c r="G541" s="7">
        <v>50.455406000000004</v>
      </c>
      <c r="H541" s="7">
        <v>1000</v>
      </c>
      <c r="I541" s="5">
        <v>43696</v>
      </c>
      <c r="J541" s="9">
        <v>54.804512000000003</v>
      </c>
      <c r="K541" s="9">
        <f t="shared" si="24"/>
        <v>1086.1970271332273</v>
      </c>
      <c r="L541" s="10">
        <f t="shared" si="25"/>
        <v>-8.6197027133227272E-2</v>
      </c>
      <c r="M541" s="10">
        <f t="shared" si="26"/>
        <v>8.6197027133227272E-2</v>
      </c>
      <c r="N541" s="6">
        <f>DATEDIF(A541, I541, "d")</f>
        <v>21</v>
      </c>
    </row>
    <row r="542" spans="1:14" ht="14.25">
      <c r="A542" s="5">
        <v>43677</v>
      </c>
      <c r="B542" s="6" t="s">
        <v>2589</v>
      </c>
      <c r="C542" s="6" t="s">
        <v>2590</v>
      </c>
      <c r="D542" s="17">
        <v>922411572</v>
      </c>
      <c r="E542" s="6" t="s">
        <v>19</v>
      </c>
      <c r="F542" s="6" t="str">
        <f>IF(E542="BUY", "SELL", IF(E542="SELL", "BUY", ""))</f>
        <v>BUY</v>
      </c>
      <c r="G542" s="7">
        <v>38.026145999999997</v>
      </c>
      <c r="H542" s="7">
        <v>1000</v>
      </c>
      <c r="I542" s="11">
        <v>44727</v>
      </c>
      <c r="J542" s="9">
        <v>44.834437999999999</v>
      </c>
      <c r="K542" s="9">
        <f t="shared" si="24"/>
        <v>1179.0423883608926</v>
      </c>
      <c r="L542" s="10">
        <f t="shared" si="25"/>
        <v>0.17904238836089256</v>
      </c>
      <c r="M542" s="10">
        <f t="shared" si="26"/>
        <v>-0.17904238836089256</v>
      </c>
      <c r="N542" s="6">
        <f>DATEDIF(A542, I542, "d")</f>
        <v>1050</v>
      </c>
    </row>
    <row r="543" spans="1:14" ht="14.25">
      <c r="A543" s="5">
        <v>43678</v>
      </c>
      <c r="B543" s="6" t="s">
        <v>2593</v>
      </c>
      <c r="C543" s="6" t="s">
        <v>2594</v>
      </c>
      <c r="D543" s="17">
        <v>1834381084</v>
      </c>
      <c r="E543" s="6" t="s">
        <v>16</v>
      </c>
      <c r="F543" s="6" t="str">
        <f>IF(E543="BUY", "SELL", IF(E543="SELL", "BUY", ""))</f>
        <v>SELL</v>
      </c>
      <c r="G543" s="7">
        <v>25.410250000000001</v>
      </c>
      <c r="H543" s="7">
        <v>1000</v>
      </c>
      <c r="I543" s="11">
        <v>44412</v>
      </c>
      <c r="J543" s="9">
        <v>49.021377999999999</v>
      </c>
      <c r="K543" s="9">
        <f t="shared" si="24"/>
        <v>1929.1969972747215</v>
      </c>
      <c r="L543" s="10">
        <f t="shared" si="25"/>
        <v>-0.92919699727472149</v>
      </c>
      <c r="M543" s="10">
        <f t="shared" si="26"/>
        <v>0.92919699727472149</v>
      </c>
      <c r="N543" s="6">
        <f>DATEDIF(A543, I543, "d")</f>
        <v>734</v>
      </c>
    </row>
    <row r="544" spans="1:14" ht="14.25">
      <c r="A544" s="5">
        <v>43683</v>
      </c>
      <c r="B544" s="6" t="s">
        <v>2292</v>
      </c>
      <c r="C544" s="6" t="s">
        <v>2293</v>
      </c>
      <c r="D544" s="17">
        <v>300083024</v>
      </c>
      <c r="E544" s="6" t="s">
        <v>19</v>
      </c>
      <c r="F544" s="6" t="str">
        <f>IF(E544="BUY", "SELL", IF(E544="SELL", "BUY", ""))</f>
        <v>BUY</v>
      </c>
      <c r="G544" s="7">
        <v>22.120000999999998</v>
      </c>
      <c r="H544" s="7">
        <v>1000</v>
      </c>
      <c r="I544" s="11">
        <v>43728</v>
      </c>
      <c r="J544" s="9">
        <v>21.92</v>
      </c>
      <c r="K544" s="9">
        <f t="shared" si="24"/>
        <v>990.95836388072507</v>
      </c>
      <c r="L544" s="10">
        <f t="shared" si="25"/>
        <v>-9.0416361192749272E-3</v>
      </c>
      <c r="M544" s="10">
        <f t="shared" si="26"/>
        <v>9.0416361192749272E-3</v>
      </c>
      <c r="N544" s="6">
        <f>DATEDIF(A544, I544, "d")</f>
        <v>45</v>
      </c>
    </row>
    <row r="545" spans="1:14" ht="14.25">
      <c r="A545" s="5">
        <v>43684</v>
      </c>
      <c r="B545" s="6" t="s">
        <v>1899</v>
      </c>
      <c r="C545" s="6" t="s">
        <v>1900</v>
      </c>
      <c r="D545" s="17">
        <v>1933321100</v>
      </c>
      <c r="E545" s="6" t="s">
        <v>19</v>
      </c>
      <c r="F545" s="6" t="str">
        <f>IF(E545="BUY", "SELL", IF(E545="SELL", "BUY", ""))</f>
        <v>BUY</v>
      </c>
      <c r="G545" s="7">
        <v>42.731239000000002</v>
      </c>
      <c r="H545" s="7">
        <v>1000</v>
      </c>
      <c r="I545" s="11">
        <v>44727</v>
      </c>
      <c r="J545" s="9">
        <v>32.788116000000002</v>
      </c>
      <c r="K545" s="9">
        <f t="shared" si="24"/>
        <v>767.31021068684674</v>
      </c>
      <c r="L545" s="10">
        <f t="shared" si="25"/>
        <v>-0.23268978931315326</v>
      </c>
      <c r="M545" s="10">
        <f t="shared" si="26"/>
        <v>0.23268978931315326</v>
      </c>
      <c r="N545" s="6">
        <f>DATEDIF(A545, I545, "d")</f>
        <v>1043</v>
      </c>
    </row>
    <row r="546" spans="1:14" ht="14.25">
      <c r="A546" s="5">
        <v>43685</v>
      </c>
      <c r="B546" s="6" t="s">
        <v>2597</v>
      </c>
      <c r="C546" s="6" t="s">
        <v>2598</v>
      </c>
      <c r="D546" s="17">
        <v>670621584</v>
      </c>
      <c r="E546" s="6" t="s">
        <v>16</v>
      </c>
      <c r="F546" s="6" t="str">
        <f>IF(E546="BUY", "SELL", IF(E546="SELL", "BUY", ""))</f>
        <v>SELL</v>
      </c>
      <c r="G546" s="7">
        <v>42.849997999999999</v>
      </c>
      <c r="H546" s="7">
        <v>1000</v>
      </c>
      <c r="I546" s="11">
        <v>43949</v>
      </c>
      <c r="J546" s="9">
        <v>25.4</v>
      </c>
      <c r="K546" s="9">
        <f t="shared" si="24"/>
        <v>592.76548857715227</v>
      </c>
      <c r="L546" s="10">
        <f t="shared" si="25"/>
        <v>0.40723451142284772</v>
      </c>
      <c r="M546" s="10">
        <f t="shared" si="26"/>
        <v>-0.40723451142284772</v>
      </c>
      <c r="N546" s="6">
        <f>DATEDIF(A546, I546, "d")</f>
        <v>264</v>
      </c>
    </row>
    <row r="547" spans="1:14" ht="14.25">
      <c r="A547" s="5">
        <v>43691</v>
      </c>
      <c r="B547" s="6" t="s">
        <v>2020</v>
      </c>
      <c r="C547" s="6" t="s">
        <v>2021</v>
      </c>
      <c r="D547" s="17">
        <v>428169000</v>
      </c>
      <c r="E547" s="6" t="s">
        <v>19</v>
      </c>
      <c r="F547" s="6" t="str">
        <f>IF(E547="BUY", "SELL", IF(E547="SELL", "BUY", ""))</f>
        <v>BUY</v>
      </c>
      <c r="G547" s="7">
        <v>14.82</v>
      </c>
      <c r="H547" s="7">
        <v>1000</v>
      </c>
      <c r="I547" s="5">
        <v>43761</v>
      </c>
      <c r="J547" s="9">
        <v>16.739999999999998</v>
      </c>
      <c r="K547" s="9">
        <f t="shared" si="24"/>
        <v>1129.5546558704452</v>
      </c>
      <c r="L547" s="10">
        <f t="shared" si="25"/>
        <v>0.12955465587044523</v>
      </c>
      <c r="M547" s="10">
        <f t="shared" si="26"/>
        <v>-0.12955465587044523</v>
      </c>
      <c r="N547" s="6">
        <f>DATEDIF(A547, I547, "d")</f>
        <v>70</v>
      </c>
    </row>
    <row r="548" spans="1:14" ht="14.25">
      <c r="A548" s="5">
        <v>43691</v>
      </c>
      <c r="B548" s="6" t="s">
        <v>2605</v>
      </c>
      <c r="C548" s="6" t="s">
        <v>2606</v>
      </c>
      <c r="D548" s="17">
        <v>248431520</v>
      </c>
      <c r="E548" s="6" t="s">
        <v>16</v>
      </c>
      <c r="F548" s="6" t="str">
        <f>IF(E548="BUY", "SELL", IF(E548="SELL", "BUY", ""))</f>
        <v>SELL</v>
      </c>
      <c r="G548" s="7">
        <v>14.28</v>
      </c>
      <c r="H548" s="7">
        <v>1000</v>
      </c>
      <c r="I548" s="11">
        <v>44392</v>
      </c>
      <c r="J548" s="9">
        <v>16.91</v>
      </c>
      <c r="K548" s="9">
        <f t="shared" si="24"/>
        <v>1184.1736694677872</v>
      </c>
      <c r="L548" s="10">
        <f t="shared" si="25"/>
        <v>-0.18417366946778724</v>
      </c>
      <c r="M548" s="10">
        <f t="shared" si="26"/>
        <v>0.18417366946778724</v>
      </c>
      <c r="N548" s="6">
        <f>DATEDIF(A548, I548, "d")</f>
        <v>701</v>
      </c>
    </row>
    <row r="549" spans="1:14" ht="14.25">
      <c r="A549" s="5">
        <v>43692</v>
      </c>
      <c r="B549" s="6" t="s">
        <v>2215</v>
      </c>
      <c r="C549" s="6" t="s">
        <v>2216</v>
      </c>
      <c r="D549" s="17">
        <v>813900908</v>
      </c>
      <c r="E549" s="6" t="s">
        <v>19</v>
      </c>
      <c r="F549" s="6" t="str">
        <f>IF(E549="BUY", "SELL", IF(E549="SELL", "BUY", ""))</f>
        <v>BUY</v>
      </c>
      <c r="G549" s="7">
        <v>29.530000999999999</v>
      </c>
      <c r="H549" s="7">
        <v>1000</v>
      </c>
      <c r="I549" s="11">
        <v>44014</v>
      </c>
      <c r="J549" s="9">
        <v>49.529998999999997</v>
      </c>
      <c r="K549" s="9">
        <f t="shared" si="24"/>
        <v>1677.2772544098457</v>
      </c>
      <c r="L549" s="10">
        <f t="shared" si="25"/>
        <v>0.67727725440984565</v>
      </c>
      <c r="M549" s="10">
        <f t="shared" si="26"/>
        <v>-0.67727725440984565</v>
      </c>
      <c r="N549" s="6">
        <f>DATEDIF(A549, I549, "d")</f>
        <v>322</v>
      </c>
    </row>
    <row r="550" spans="1:14" ht="14.25">
      <c r="A550" s="5">
        <v>43696</v>
      </c>
      <c r="B550" s="6" t="s">
        <v>2538</v>
      </c>
      <c r="C550" s="6" t="s">
        <v>2538</v>
      </c>
      <c r="D550" s="17">
        <v>31237444</v>
      </c>
      <c r="E550" s="6" t="s">
        <v>16</v>
      </c>
      <c r="F550" s="6" t="str">
        <f>IF(E550="BUY", "SELL", IF(E550="SELL", "BUY", ""))</f>
        <v>SELL</v>
      </c>
      <c r="G550" s="7">
        <v>241.91999799999999</v>
      </c>
      <c r="H550" s="7">
        <v>1000</v>
      </c>
      <c r="I550" s="11">
        <v>43746</v>
      </c>
      <c r="J550" s="9">
        <v>207.199997</v>
      </c>
      <c r="K550" s="9">
        <f t="shared" si="24"/>
        <v>856.48147616138795</v>
      </c>
      <c r="L550" s="10">
        <f t="shared" si="25"/>
        <v>0.14351852383861205</v>
      </c>
      <c r="M550" s="10">
        <f t="shared" si="26"/>
        <v>-0.14351852383861205</v>
      </c>
      <c r="N550" s="6">
        <f>DATEDIF(A550, I550, "d")</f>
        <v>50</v>
      </c>
    </row>
    <row r="551" spans="1:14" ht="14.25">
      <c r="A551" s="5">
        <v>43696</v>
      </c>
      <c r="B551" s="6" t="s">
        <v>797</v>
      </c>
      <c r="C551" s="6" t="s">
        <v>798</v>
      </c>
      <c r="D551" s="17">
        <v>1778952733</v>
      </c>
      <c r="E551" s="6" t="s">
        <v>19</v>
      </c>
      <c r="F551" s="6" t="str">
        <f>IF(E551="BUY", "SELL", IF(E551="SELL", "BUY", ""))</f>
        <v>BUY</v>
      </c>
      <c r="G551" s="7">
        <v>54.804512000000003</v>
      </c>
      <c r="H551" s="7">
        <v>1000</v>
      </c>
      <c r="I551" s="5">
        <v>43733</v>
      </c>
      <c r="J551" s="9">
        <v>50.131653</v>
      </c>
      <c r="K551" s="9">
        <f t="shared" si="24"/>
        <v>914.73587065240179</v>
      </c>
      <c r="L551" s="10">
        <f t="shared" si="25"/>
        <v>-8.5264129347598208E-2</v>
      </c>
      <c r="M551" s="10">
        <f t="shared" si="26"/>
        <v>8.5264129347598208E-2</v>
      </c>
      <c r="N551" s="6">
        <f>DATEDIF(A551, I551, "d")</f>
        <v>37</v>
      </c>
    </row>
    <row r="552" spans="1:14" ht="14.25">
      <c r="A552" s="5">
        <v>43697</v>
      </c>
      <c r="B552" s="6" t="s">
        <v>2306</v>
      </c>
      <c r="C552" s="6" t="s">
        <v>2307</v>
      </c>
      <c r="D552" s="17">
        <v>1195498111</v>
      </c>
      <c r="E552" s="6" t="s">
        <v>19</v>
      </c>
      <c r="F552" s="6" t="str">
        <f>IF(E552="BUY", "SELL", IF(E552="SELL", "BUY", ""))</f>
        <v>BUY</v>
      </c>
      <c r="G552" s="7">
        <v>8.3000000000000007</v>
      </c>
      <c r="H552" s="7">
        <v>1000</v>
      </c>
      <c r="I552" s="11">
        <v>44014</v>
      </c>
      <c r="J552" s="9">
        <v>13.43</v>
      </c>
      <c r="K552" s="9">
        <f t="shared" si="24"/>
        <v>1618.0722891566263</v>
      </c>
      <c r="L552" s="10">
        <f t="shared" si="25"/>
        <v>0.61807228915662626</v>
      </c>
      <c r="M552" s="10">
        <f t="shared" si="26"/>
        <v>-0.61807228915662626</v>
      </c>
      <c r="N552" s="6">
        <f>DATEDIF(A552, I552, "d")</f>
        <v>317</v>
      </c>
    </row>
    <row r="553" spans="1:14" ht="14.25">
      <c r="A553" s="5">
        <v>43697</v>
      </c>
      <c r="B553" s="6" t="s">
        <v>2181</v>
      </c>
      <c r="C553" s="6" t="s">
        <v>2182</v>
      </c>
      <c r="D553" s="17">
        <v>330985969</v>
      </c>
      <c r="E553" s="6" t="s">
        <v>19</v>
      </c>
      <c r="F553" s="6" t="str">
        <f>IF(E553="BUY", "SELL", IF(E553="SELL", "BUY", ""))</f>
        <v>BUY</v>
      </c>
      <c r="G553" s="7">
        <v>27.219999000000001</v>
      </c>
      <c r="H553" s="7">
        <v>1000</v>
      </c>
      <c r="I553" s="5">
        <v>43731</v>
      </c>
      <c r="J553" s="9">
        <v>25.6</v>
      </c>
      <c r="K553" s="9">
        <f t="shared" si="24"/>
        <v>940.48497209717016</v>
      </c>
      <c r="L553" s="10">
        <f t="shared" si="25"/>
        <v>-5.9515027902829844E-2</v>
      </c>
      <c r="M553" s="10">
        <f t="shared" si="26"/>
        <v>5.9515027902829844E-2</v>
      </c>
      <c r="N553" s="6">
        <f>DATEDIF(A553, I553, "d")</f>
        <v>34</v>
      </c>
    </row>
    <row r="554" spans="1:14" ht="14.25">
      <c r="A554" s="5">
        <v>43698</v>
      </c>
      <c r="B554" s="6" t="s">
        <v>2613</v>
      </c>
      <c r="C554" s="6" t="s">
        <v>2614</v>
      </c>
      <c r="D554" s="17">
        <v>244145000</v>
      </c>
      <c r="E554" s="6" t="s">
        <v>16</v>
      </c>
      <c r="F554" s="6" t="str">
        <f>IF(E554="BUY", "SELL", IF(E554="SELL", "BUY", ""))</f>
        <v>SELL</v>
      </c>
      <c r="G554" s="7">
        <v>21.623524</v>
      </c>
      <c r="H554" s="7">
        <v>1000</v>
      </c>
      <c r="I554" s="11">
        <v>44727</v>
      </c>
      <c r="J554" s="9">
        <v>23.345597999999999</v>
      </c>
      <c r="K554" s="9">
        <f t="shared" si="24"/>
        <v>1079.6389154700223</v>
      </c>
      <c r="L554" s="10">
        <f t="shared" si="25"/>
        <v>-7.9638915470022317E-2</v>
      </c>
      <c r="M554" s="10">
        <f t="shared" si="26"/>
        <v>7.9638915470022317E-2</v>
      </c>
      <c r="N554" s="6">
        <f>DATEDIF(A554, I554, "d")</f>
        <v>1029</v>
      </c>
    </row>
    <row r="555" spans="1:14" ht="14.25">
      <c r="A555" s="11">
        <v>43704</v>
      </c>
      <c r="B555" s="6" t="s">
        <v>2619</v>
      </c>
      <c r="C555" s="6" t="s">
        <v>2620</v>
      </c>
      <c r="D555" s="17">
        <v>81426910</v>
      </c>
      <c r="E555" s="13" t="s">
        <v>19</v>
      </c>
      <c r="F555" s="12" t="str">
        <f>IF(E555="BUY", "SELL", IF(E555="SELL", "BUY", ""))</f>
        <v>BUY</v>
      </c>
      <c r="G555" s="7">
        <v>39.470001000000003</v>
      </c>
      <c r="H555" s="7">
        <v>1000</v>
      </c>
      <c r="I555" s="11">
        <v>44727</v>
      </c>
      <c r="J555" s="9">
        <v>13.68</v>
      </c>
      <c r="K555" s="9">
        <f t="shared" si="24"/>
        <v>346.59233983804558</v>
      </c>
      <c r="L555" s="10">
        <f t="shared" si="25"/>
        <v>-0.65340766016195451</v>
      </c>
      <c r="M555" s="10">
        <f t="shared" si="26"/>
        <v>0.65340766016195451</v>
      </c>
      <c r="N555" s="6">
        <f>DATEDIF(A555, I555, "d")</f>
        <v>1023</v>
      </c>
    </row>
    <row r="556" spans="1:14" ht="14.25">
      <c r="A556" s="5">
        <v>43718</v>
      </c>
      <c r="B556" s="6" t="s">
        <v>2549</v>
      </c>
      <c r="C556" s="6" t="s">
        <v>2550</v>
      </c>
      <c r="D556" s="17">
        <v>105076569</v>
      </c>
      <c r="E556" s="6" t="s">
        <v>16</v>
      </c>
      <c r="F556" s="6" t="str">
        <f>IF(E556="BUY", "SELL", IF(E556="SELL", "BUY", ""))</f>
        <v>SELL</v>
      </c>
      <c r="G556" s="7">
        <v>10</v>
      </c>
      <c r="H556" s="7">
        <v>1000</v>
      </c>
      <c r="I556" s="11">
        <v>44727</v>
      </c>
      <c r="J556" s="9">
        <v>1.54</v>
      </c>
      <c r="K556" s="9">
        <f t="shared" si="24"/>
        <v>154</v>
      </c>
      <c r="L556" s="10">
        <f t="shared" si="25"/>
        <v>0.84599999999999997</v>
      </c>
      <c r="M556" s="10">
        <f t="shared" si="26"/>
        <v>-0.84599999999999997</v>
      </c>
      <c r="N556" s="6">
        <f>DATEDIF(A556, I556, "d")</f>
        <v>1009</v>
      </c>
    </row>
    <row r="557" spans="1:14" ht="14.25">
      <c r="A557" s="5">
        <v>43721</v>
      </c>
      <c r="B557" s="6" t="s">
        <v>2625</v>
      </c>
      <c r="C557" s="6" t="s">
        <v>2626</v>
      </c>
      <c r="D557" s="17">
        <v>99719704</v>
      </c>
      <c r="E557" s="6" t="s">
        <v>19</v>
      </c>
      <c r="F557" s="6" t="str">
        <f>IF(E557="BUY", "SELL", IF(E557="SELL", "BUY", ""))</f>
        <v>BUY</v>
      </c>
      <c r="G557" s="7">
        <v>204.800003</v>
      </c>
      <c r="H557" s="7">
        <v>1000</v>
      </c>
      <c r="I557" s="11">
        <v>44727</v>
      </c>
      <c r="J557" s="9">
        <v>9.3000000000000007</v>
      </c>
      <c r="K557" s="9">
        <f t="shared" si="24"/>
        <v>45.410155584812173</v>
      </c>
      <c r="L557" s="10">
        <f t="shared" si="25"/>
        <v>-0.95458984441518779</v>
      </c>
      <c r="M557" s="10">
        <f t="shared" si="26"/>
        <v>0.95458984441518779</v>
      </c>
      <c r="N557" s="6">
        <f>DATEDIF(A557, I557, "d")</f>
        <v>1006</v>
      </c>
    </row>
    <row r="558" spans="1:14" ht="14.25">
      <c r="A558" s="5">
        <v>43721</v>
      </c>
      <c r="B558" s="6" t="s">
        <v>2627</v>
      </c>
      <c r="C558" s="6" t="s">
        <v>2628</v>
      </c>
      <c r="D558" s="17">
        <v>1158456816</v>
      </c>
      <c r="E558" s="6" t="s">
        <v>19</v>
      </c>
      <c r="F558" s="6" t="str">
        <f>IF(E558="BUY", "SELL", IF(E558="SELL", "BUY", ""))</f>
        <v>BUY</v>
      </c>
      <c r="G558" s="7">
        <v>5.75</v>
      </c>
      <c r="H558" s="7">
        <v>1000</v>
      </c>
      <c r="I558" s="11">
        <v>44727</v>
      </c>
      <c r="J558" s="9">
        <v>1.93</v>
      </c>
      <c r="K558" s="9">
        <f t="shared" si="24"/>
        <v>335.6521739130435</v>
      </c>
      <c r="L558" s="10">
        <f t="shared" si="25"/>
        <v>-0.66434782608695653</v>
      </c>
      <c r="M558" s="10">
        <f t="shared" si="26"/>
        <v>0.66434782608695653</v>
      </c>
      <c r="N558" s="6">
        <f>DATEDIF(A558, I558, "d")</f>
        <v>1006</v>
      </c>
    </row>
    <row r="559" spans="1:14" ht="14.25">
      <c r="A559" s="5">
        <v>43721</v>
      </c>
      <c r="B559" s="6" t="s">
        <v>2633</v>
      </c>
      <c r="C559" s="6" t="s">
        <v>2634</v>
      </c>
      <c r="D559" s="17">
        <v>767178430</v>
      </c>
      <c r="E559" s="6" t="s">
        <v>16</v>
      </c>
      <c r="F559" s="6" t="str">
        <f>IF(E559="BUY", "SELL", IF(E559="SELL", "BUY", ""))</f>
        <v>SELL</v>
      </c>
      <c r="G559" s="7">
        <v>37.919998</v>
      </c>
      <c r="H559" s="7">
        <v>1000</v>
      </c>
      <c r="I559" s="11">
        <v>43840</v>
      </c>
      <c r="J559" s="9">
        <v>44.880001</v>
      </c>
      <c r="K559" s="9">
        <f t="shared" si="24"/>
        <v>1183.5443925920038</v>
      </c>
      <c r="L559" s="10">
        <f t="shared" si="25"/>
        <v>-0.18354439259200375</v>
      </c>
      <c r="M559" s="10">
        <f t="shared" si="26"/>
        <v>0.18354439259200375</v>
      </c>
      <c r="N559" s="6">
        <f>DATEDIF(A559, I559, "d")</f>
        <v>119</v>
      </c>
    </row>
    <row r="560" spans="1:14" ht="14.25">
      <c r="A560" s="5">
        <v>43721</v>
      </c>
      <c r="B560" s="6" t="s">
        <v>2635</v>
      </c>
      <c r="C560" s="6" t="s">
        <v>2636</v>
      </c>
      <c r="D560" s="17">
        <v>231197137</v>
      </c>
      <c r="E560" s="6" t="s">
        <v>16</v>
      </c>
      <c r="F560" s="6" t="str">
        <f>IF(E560="BUY", "SELL", IF(E560="SELL", "BUY", ""))</f>
        <v>SELL</v>
      </c>
      <c r="G560" s="7">
        <v>18.68</v>
      </c>
      <c r="H560" s="7">
        <v>1000</v>
      </c>
      <c r="I560" s="5">
        <v>43735</v>
      </c>
      <c r="J560" s="9">
        <v>13</v>
      </c>
      <c r="K560" s="9">
        <f t="shared" si="24"/>
        <v>695.93147751606</v>
      </c>
      <c r="L560" s="10">
        <f t="shared" si="25"/>
        <v>0.30406852248394001</v>
      </c>
      <c r="M560" s="10">
        <f t="shared" si="26"/>
        <v>-0.30406852248394001</v>
      </c>
      <c r="N560" s="6">
        <f>DATEDIF(A560, I560, "d")</f>
        <v>14</v>
      </c>
    </row>
    <row r="561" spans="1:14" ht="14.25">
      <c r="A561" s="11">
        <v>43721</v>
      </c>
      <c r="B561" s="6" t="s">
        <v>2637</v>
      </c>
      <c r="C561" s="6" t="s">
        <v>2638</v>
      </c>
      <c r="D561" s="17">
        <v>1494678020</v>
      </c>
      <c r="E561" s="13" t="s">
        <v>19</v>
      </c>
      <c r="F561" s="12" t="str">
        <f>IF(E561="BUY", "SELL", IF(E561="SELL", "BUY", ""))</f>
        <v>BUY</v>
      </c>
      <c r="G561" s="7">
        <v>12.23</v>
      </c>
      <c r="H561" s="7">
        <v>1000</v>
      </c>
      <c r="I561" s="11">
        <v>44727</v>
      </c>
      <c r="J561" s="9">
        <v>13.63</v>
      </c>
      <c r="K561" s="9">
        <f t="shared" si="24"/>
        <v>1114.4726083401472</v>
      </c>
      <c r="L561" s="10">
        <f t="shared" si="25"/>
        <v>0.11447260834014719</v>
      </c>
      <c r="M561" s="10">
        <f t="shared" si="26"/>
        <v>-0.11447260834014719</v>
      </c>
      <c r="N561" s="6">
        <f>DATEDIF(A561, I561, "d")</f>
        <v>1006</v>
      </c>
    </row>
    <row r="562" spans="1:14" ht="14.25">
      <c r="A562" s="5">
        <v>43725</v>
      </c>
      <c r="B562" s="6" t="s">
        <v>721</v>
      </c>
      <c r="C562" s="6" t="s">
        <v>722</v>
      </c>
      <c r="D562" s="17">
        <v>1884947716</v>
      </c>
      <c r="E562" s="6" t="s">
        <v>16</v>
      </c>
      <c r="F562" s="6" t="str">
        <f>IF(E562="BUY", "SELL", IF(E562="SELL", "BUY", ""))</f>
        <v>SELL</v>
      </c>
      <c r="G562" s="7">
        <v>145.28462200000001</v>
      </c>
      <c r="H562" s="7">
        <v>1000</v>
      </c>
      <c r="I562" s="11">
        <v>44061</v>
      </c>
      <c r="J562" s="9">
        <v>106.09380299999999</v>
      </c>
      <c r="K562" s="9">
        <f t="shared" si="24"/>
        <v>730.24798866875244</v>
      </c>
      <c r="L562" s="10">
        <f t="shared" si="25"/>
        <v>0.26975201133124754</v>
      </c>
      <c r="M562" s="10">
        <f t="shared" si="26"/>
        <v>-0.26975201133124754</v>
      </c>
      <c r="N562" s="6">
        <f>DATEDIF(A562, I562, "d")</f>
        <v>336</v>
      </c>
    </row>
    <row r="563" spans="1:14" ht="14.25">
      <c r="A563" s="5">
        <v>43725</v>
      </c>
      <c r="B563" s="6" t="s">
        <v>2647</v>
      </c>
      <c r="C563" s="6" t="s">
        <v>2648</v>
      </c>
      <c r="D563" s="17">
        <v>7380504</v>
      </c>
      <c r="E563" s="6" t="s">
        <v>19</v>
      </c>
      <c r="F563" s="6" t="str">
        <f>IF(E563="BUY", "SELL", IF(E563="SELL", "BUY", ""))</f>
        <v>BUY</v>
      </c>
      <c r="G563" s="7">
        <v>55.080002</v>
      </c>
      <c r="H563" s="7">
        <v>1000</v>
      </c>
      <c r="I563" s="11">
        <v>44727</v>
      </c>
      <c r="J563" s="9">
        <v>2.2799999999999998</v>
      </c>
      <c r="K563" s="9">
        <f t="shared" si="24"/>
        <v>41.394334008920332</v>
      </c>
      <c r="L563" s="10">
        <f t="shared" si="25"/>
        <v>-0.95860566599107977</v>
      </c>
      <c r="M563" s="10">
        <f t="shared" si="26"/>
        <v>0.95860566599107977</v>
      </c>
      <c r="N563" s="6">
        <f>DATEDIF(A563, I563, "d")</f>
        <v>1002</v>
      </c>
    </row>
    <row r="564" spans="1:14" ht="14.25">
      <c r="A564" s="5">
        <v>43728</v>
      </c>
      <c r="B564" s="6" t="s">
        <v>2649</v>
      </c>
      <c r="C564" s="6" t="s">
        <v>2650</v>
      </c>
      <c r="D564" s="17">
        <v>908618340</v>
      </c>
      <c r="E564" s="6" t="s">
        <v>19</v>
      </c>
      <c r="F564" s="6" t="str">
        <f>IF(E564="BUY", "SELL", IF(E564="SELL", "BUY", ""))</f>
        <v>BUY</v>
      </c>
      <c r="G564" s="7">
        <v>6.95</v>
      </c>
      <c r="H564" s="7">
        <v>1000</v>
      </c>
      <c r="I564" s="11">
        <v>44727</v>
      </c>
      <c r="J564" s="9">
        <v>16.149999999999999</v>
      </c>
      <c r="K564" s="9">
        <f t="shared" si="24"/>
        <v>2323.741007194244</v>
      </c>
      <c r="L564" s="10">
        <f t="shared" si="25"/>
        <v>1.3237410071942441</v>
      </c>
      <c r="M564" s="10">
        <f t="shared" si="26"/>
        <v>-1.3237410071942441</v>
      </c>
      <c r="N564" s="6">
        <f>DATEDIF(A564, I564, "d")</f>
        <v>999</v>
      </c>
    </row>
    <row r="565" spans="1:14" ht="14.25">
      <c r="A565" s="5">
        <v>43728</v>
      </c>
      <c r="B565" s="6" t="s">
        <v>2292</v>
      </c>
      <c r="C565" s="6" t="s">
        <v>2293</v>
      </c>
      <c r="D565" s="17">
        <v>300083024</v>
      </c>
      <c r="E565" s="6" t="s">
        <v>16</v>
      </c>
      <c r="F565" s="6" t="str">
        <f>IF(E565="BUY", "SELL", IF(E565="SELL", "BUY", ""))</f>
        <v>SELL</v>
      </c>
      <c r="G565" s="7">
        <v>21.92</v>
      </c>
      <c r="H565" s="7">
        <v>1000</v>
      </c>
      <c r="I565" s="11">
        <v>43815</v>
      </c>
      <c r="J565" s="9">
        <v>15.18</v>
      </c>
      <c r="K565" s="9">
        <f t="shared" si="24"/>
        <v>692.51824817518241</v>
      </c>
      <c r="L565" s="10">
        <f t="shared" si="25"/>
        <v>0.30748175182481757</v>
      </c>
      <c r="M565" s="10">
        <f t="shared" si="26"/>
        <v>-0.30748175182481757</v>
      </c>
      <c r="N565" s="6">
        <f>DATEDIF(A565, I565, "d")</f>
        <v>87</v>
      </c>
    </row>
    <row r="566" spans="1:14" ht="14.25">
      <c r="A566" s="5">
        <v>43731</v>
      </c>
      <c r="B566" s="6" t="s">
        <v>2181</v>
      </c>
      <c r="C566" s="6" t="s">
        <v>2182</v>
      </c>
      <c r="D566" s="17">
        <v>330985969</v>
      </c>
      <c r="E566" s="6" t="s">
        <v>16</v>
      </c>
      <c r="F566" s="6" t="str">
        <f>IF(E566="BUY", "SELL", IF(E566="SELL", "BUY", ""))</f>
        <v>SELL</v>
      </c>
      <c r="G566" s="7">
        <v>25.6</v>
      </c>
      <c r="H566" s="7">
        <v>1000</v>
      </c>
      <c r="I566" s="5">
        <v>43754</v>
      </c>
      <c r="J566" s="9">
        <v>19.73</v>
      </c>
      <c r="K566" s="9">
        <f t="shared" si="24"/>
        <v>770.703125</v>
      </c>
      <c r="L566" s="10">
        <f t="shared" si="25"/>
        <v>0.22929687500000001</v>
      </c>
      <c r="M566" s="10">
        <f t="shared" si="26"/>
        <v>-0.22929687500000001</v>
      </c>
      <c r="N566" s="6">
        <f>DATEDIF(A566, I566, "d")</f>
        <v>23</v>
      </c>
    </row>
    <row r="567" spans="1:14" ht="14.25">
      <c r="A567" s="5">
        <v>43731</v>
      </c>
      <c r="B567" s="6" t="s">
        <v>2651</v>
      </c>
      <c r="C567" s="6" t="s">
        <v>2652</v>
      </c>
      <c r="D567" s="17">
        <v>62221000</v>
      </c>
      <c r="E567" s="6" t="s">
        <v>16</v>
      </c>
      <c r="F567" s="6" t="str">
        <f>IF(E567="BUY", "SELL", IF(E567="SELL", "BUY", ""))</f>
        <v>SELL</v>
      </c>
      <c r="G567" s="7">
        <v>8.5500000000000007</v>
      </c>
      <c r="H567" s="7">
        <v>1000</v>
      </c>
      <c r="I567" s="11">
        <v>44727</v>
      </c>
      <c r="J567" s="9">
        <v>3.86</v>
      </c>
      <c r="K567" s="9">
        <f t="shared" si="24"/>
        <v>451.4619883040935</v>
      </c>
      <c r="L567" s="10">
        <f t="shared" si="25"/>
        <v>0.54853801169590655</v>
      </c>
      <c r="M567" s="10">
        <f t="shared" si="26"/>
        <v>-0.54853801169590655</v>
      </c>
      <c r="N567" s="6">
        <f>DATEDIF(A567, I567, "d")</f>
        <v>996</v>
      </c>
    </row>
    <row r="568" spans="1:14" ht="14.25">
      <c r="A568" s="5">
        <v>43733</v>
      </c>
      <c r="B568" s="6" t="s">
        <v>797</v>
      </c>
      <c r="C568" s="6" t="s">
        <v>798</v>
      </c>
      <c r="D568" s="17">
        <v>1778952733</v>
      </c>
      <c r="E568" s="6" t="s">
        <v>16</v>
      </c>
      <c r="F568" s="6" t="str">
        <f>IF(E568="BUY", "SELL", IF(E568="SELL", "BUY", ""))</f>
        <v>SELL</v>
      </c>
      <c r="G568" s="7">
        <v>50.131653</v>
      </c>
      <c r="H568" s="7">
        <v>1000</v>
      </c>
      <c r="I568" s="5">
        <v>43745</v>
      </c>
      <c r="J568" s="9">
        <v>47.537632000000002</v>
      </c>
      <c r="K568" s="9">
        <f t="shared" si="24"/>
        <v>948.25582551606681</v>
      </c>
      <c r="L568" s="10">
        <f t="shared" si="25"/>
        <v>5.1744174483933196E-2</v>
      </c>
      <c r="M568" s="10">
        <f t="shared" si="26"/>
        <v>-5.1744174483933196E-2</v>
      </c>
      <c r="N568" s="6">
        <f>DATEDIF(A568, I568, "d")</f>
        <v>12</v>
      </c>
    </row>
    <row r="569" spans="1:14" ht="14.25">
      <c r="A569" s="5">
        <v>43734</v>
      </c>
      <c r="B569" s="6" t="s">
        <v>2653</v>
      </c>
      <c r="C569" s="6" t="s">
        <v>2654</v>
      </c>
      <c r="D569" s="17">
        <v>1195980640</v>
      </c>
      <c r="E569" s="6" t="s">
        <v>19</v>
      </c>
      <c r="F569" s="6" t="str">
        <f>IF(E569="BUY", "SELL", IF(E569="SELL", "BUY", ""))</f>
        <v>BUY</v>
      </c>
      <c r="G569" s="7">
        <v>15.694941</v>
      </c>
      <c r="H569" s="7">
        <v>1000</v>
      </c>
      <c r="I569" s="11">
        <v>44727</v>
      </c>
      <c r="J569" s="9">
        <v>9.4481310000000001</v>
      </c>
      <c r="K569" s="9">
        <f t="shared" si="24"/>
        <v>601.98576088944844</v>
      </c>
      <c r="L569" s="10">
        <f t="shared" si="25"/>
        <v>-0.39801423911055156</v>
      </c>
      <c r="M569" s="10">
        <f t="shared" si="26"/>
        <v>0.39801423911055156</v>
      </c>
      <c r="N569" s="6">
        <f>DATEDIF(A569, I569, "d")</f>
        <v>993</v>
      </c>
    </row>
    <row r="570" spans="1:14" ht="14.25">
      <c r="A570" s="5">
        <v>43734</v>
      </c>
      <c r="B570" s="6" t="s">
        <v>2655</v>
      </c>
      <c r="C570" s="6" t="s">
        <v>2656</v>
      </c>
      <c r="D570" s="17">
        <v>982705834</v>
      </c>
      <c r="E570" s="6" t="s">
        <v>16</v>
      </c>
      <c r="F570" s="6" t="str">
        <f>IF(E570="BUY", "SELL", IF(E570="SELL", "BUY", ""))</f>
        <v>SELL</v>
      </c>
      <c r="G570" s="7">
        <v>15.531036</v>
      </c>
      <c r="H570" s="7">
        <v>1000</v>
      </c>
      <c r="I570" s="11">
        <v>44727</v>
      </c>
      <c r="J570" s="9">
        <v>10.338077</v>
      </c>
      <c r="K570" s="9">
        <f t="shared" si="24"/>
        <v>665.63988390729378</v>
      </c>
      <c r="L570" s="10">
        <f t="shared" si="25"/>
        <v>0.33436011609270622</v>
      </c>
      <c r="M570" s="10">
        <f t="shared" si="26"/>
        <v>-0.33436011609270622</v>
      </c>
      <c r="N570" s="6">
        <f>DATEDIF(A570, I570, "d")</f>
        <v>993</v>
      </c>
    </row>
    <row r="571" spans="1:14" ht="14.25">
      <c r="A571" s="5">
        <v>43735</v>
      </c>
      <c r="B571" s="6" t="s">
        <v>2635</v>
      </c>
      <c r="C571" s="6" t="s">
        <v>2636</v>
      </c>
      <c r="D571" s="17">
        <v>231197137</v>
      </c>
      <c r="E571" s="6" t="s">
        <v>19</v>
      </c>
      <c r="F571" s="6" t="str">
        <f>IF(E571="BUY", "SELL", IF(E571="SELL", "BUY", ""))</f>
        <v>BUY</v>
      </c>
      <c r="G571" s="7">
        <v>13</v>
      </c>
      <c r="H571" s="7">
        <v>1000</v>
      </c>
      <c r="I571" s="5">
        <v>44116</v>
      </c>
      <c r="J571" s="9">
        <v>12.51</v>
      </c>
      <c r="K571" s="9">
        <f t="shared" si="24"/>
        <v>962.30769230769226</v>
      </c>
      <c r="L571" s="10">
        <f t="shared" si="25"/>
        <v>-3.7692307692307733E-2</v>
      </c>
      <c r="M571" s="10">
        <f t="shared" si="26"/>
        <v>3.7692307692307733E-2</v>
      </c>
      <c r="N571" s="6">
        <f>DATEDIF(A571, I571, "d")</f>
        <v>381</v>
      </c>
    </row>
    <row r="572" spans="1:14" ht="14.25">
      <c r="A572" s="5">
        <v>43735</v>
      </c>
      <c r="B572" s="6" t="s">
        <v>1895</v>
      </c>
      <c r="C572" s="6" t="s">
        <v>1896</v>
      </c>
      <c r="D572" s="17">
        <v>427763924</v>
      </c>
      <c r="E572" s="6" t="s">
        <v>16</v>
      </c>
      <c r="F572" s="6" t="str">
        <f>IF(E572="BUY", "SELL", IF(E572="SELL", "BUY", ""))</f>
        <v>SELL</v>
      </c>
      <c r="G572" s="7">
        <v>18.34</v>
      </c>
      <c r="H572" s="7">
        <v>1000</v>
      </c>
      <c r="I572" s="5">
        <v>43805</v>
      </c>
      <c r="J572" s="9">
        <v>24.09</v>
      </c>
      <c r="K572" s="9">
        <f t="shared" si="24"/>
        <v>1313.5223555070884</v>
      </c>
      <c r="L572" s="10">
        <f t="shared" si="25"/>
        <v>-0.3135223555070884</v>
      </c>
      <c r="M572" s="10">
        <f t="shared" si="26"/>
        <v>0.3135223555070884</v>
      </c>
      <c r="N572" s="6">
        <f>DATEDIF(A572, I572, "d")</f>
        <v>70</v>
      </c>
    </row>
    <row r="573" spans="1:14" ht="14.25">
      <c r="A573" s="5">
        <v>43745</v>
      </c>
      <c r="B573" s="6" t="s">
        <v>797</v>
      </c>
      <c r="C573" s="6" t="s">
        <v>798</v>
      </c>
      <c r="D573" s="17">
        <v>1778952733</v>
      </c>
      <c r="E573" s="6" t="s">
        <v>19</v>
      </c>
      <c r="F573" s="6" t="str">
        <f>IF(E573="BUY", "SELL", IF(E573="SELL", "BUY", ""))</f>
        <v>BUY</v>
      </c>
      <c r="G573" s="7">
        <v>47.537632000000002</v>
      </c>
      <c r="H573" s="7">
        <v>1000</v>
      </c>
      <c r="I573" s="11">
        <v>44727</v>
      </c>
      <c r="J573" s="9">
        <v>23.07</v>
      </c>
      <c r="K573" s="9">
        <f t="shared" si="24"/>
        <v>485.29973053769277</v>
      </c>
      <c r="L573" s="10">
        <f t="shared" si="25"/>
        <v>-0.51470026946230718</v>
      </c>
      <c r="M573" s="10">
        <f t="shared" si="26"/>
        <v>0.51470026946230718</v>
      </c>
      <c r="N573" s="6">
        <f>DATEDIF(A573, I573, "d")</f>
        <v>982</v>
      </c>
    </row>
    <row r="574" spans="1:14" ht="14.25">
      <c r="A574" s="5">
        <v>43746</v>
      </c>
      <c r="B574" s="6" t="s">
        <v>2538</v>
      </c>
      <c r="C574" s="6" t="s">
        <v>2538</v>
      </c>
      <c r="D574" s="17">
        <v>31237444</v>
      </c>
      <c r="E574" s="6" t="s">
        <v>19</v>
      </c>
      <c r="F574" s="6" t="str">
        <f>IF(E574="BUY", "SELL", IF(E574="SELL", "BUY", ""))</f>
        <v>BUY</v>
      </c>
      <c r="G574" s="7">
        <v>207.199997</v>
      </c>
      <c r="H574" s="7">
        <v>1000</v>
      </c>
      <c r="I574" s="11">
        <v>44727</v>
      </c>
      <c r="J574" s="9">
        <v>2.9119999999999999</v>
      </c>
      <c r="K574" s="9">
        <f t="shared" si="24"/>
        <v>14.054054257539395</v>
      </c>
      <c r="L574" s="10">
        <f t="shared" si="25"/>
        <v>-0.98594594574246064</v>
      </c>
      <c r="M574" s="10">
        <f t="shared" si="26"/>
        <v>0.98594594574246064</v>
      </c>
      <c r="N574" s="6">
        <f>DATEDIF(A574, I574, "d")</f>
        <v>981</v>
      </c>
    </row>
    <row r="575" spans="1:14" ht="14.25">
      <c r="A575" s="5">
        <v>43748</v>
      </c>
      <c r="B575" s="6" t="s">
        <v>1031</v>
      </c>
      <c r="C575" s="6" t="s">
        <v>1032</v>
      </c>
      <c r="D575" s="17">
        <v>1174076810</v>
      </c>
      <c r="E575" s="6" t="s">
        <v>19</v>
      </c>
      <c r="F575" s="6" t="str">
        <f>IF(E575="BUY", "SELL", IF(E575="SELL", "BUY", ""))</f>
        <v>BUY</v>
      </c>
      <c r="G575" s="7">
        <v>14.173923</v>
      </c>
      <c r="H575" s="7">
        <v>1000</v>
      </c>
      <c r="I575" s="11">
        <v>44727</v>
      </c>
      <c r="J575" s="9">
        <v>11.54</v>
      </c>
      <c r="K575" s="9">
        <f t="shared" si="24"/>
        <v>814.17120722329298</v>
      </c>
      <c r="L575" s="10">
        <f t="shared" si="25"/>
        <v>-0.18582879277670702</v>
      </c>
      <c r="M575" s="10">
        <f t="shared" si="26"/>
        <v>0.18582879277670702</v>
      </c>
      <c r="N575" s="6">
        <f>DATEDIF(A575, I575, "d")</f>
        <v>979</v>
      </c>
    </row>
    <row r="576" spans="1:14" ht="14.25">
      <c r="A576" s="5">
        <v>43749</v>
      </c>
      <c r="B576" s="6" t="s">
        <v>2661</v>
      </c>
      <c r="C576" s="6" t="s">
        <v>2662</v>
      </c>
      <c r="D576" s="17">
        <v>470093389</v>
      </c>
      <c r="E576" s="6" t="s">
        <v>16</v>
      </c>
      <c r="F576" s="6" t="str">
        <f>IF(E576="BUY", "SELL", IF(E576="SELL", "BUY", ""))</f>
        <v>SELL</v>
      </c>
      <c r="G576" s="7">
        <v>15.21</v>
      </c>
      <c r="H576" s="7">
        <v>1000</v>
      </c>
      <c r="I576" s="11">
        <v>44727</v>
      </c>
      <c r="J576" s="9">
        <v>14.1</v>
      </c>
      <c r="K576" s="9">
        <f t="shared" si="24"/>
        <v>927.0216962524654</v>
      </c>
      <c r="L576" s="10">
        <f t="shared" si="25"/>
        <v>7.2978303747534598E-2</v>
      </c>
      <c r="M576" s="10">
        <f t="shared" si="26"/>
        <v>-7.2978303747534598E-2</v>
      </c>
      <c r="N576" s="6">
        <f>DATEDIF(A576, I576, "d")</f>
        <v>978</v>
      </c>
    </row>
    <row r="577" spans="1:14" ht="14.25">
      <c r="A577" s="5">
        <v>43754</v>
      </c>
      <c r="B577" s="6" t="s">
        <v>2181</v>
      </c>
      <c r="C577" s="6" t="s">
        <v>2182</v>
      </c>
      <c r="D577" s="17">
        <v>330985969</v>
      </c>
      <c r="E577" s="6" t="s">
        <v>19</v>
      </c>
      <c r="F577" s="6" t="str">
        <f>IF(E577="BUY", "SELL", IF(E577="SELL", "BUY", ""))</f>
        <v>BUY</v>
      </c>
      <c r="G577" s="7">
        <v>19.73</v>
      </c>
      <c r="H577" s="7">
        <v>1000</v>
      </c>
      <c r="I577" s="5">
        <v>43839</v>
      </c>
      <c r="J577" s="9">
        <v>20.799999</v>
      </c>
      <c r="K577" s="9">
        <f t="shared" si="24"/>
        <v>1054.2320831221491</v>
      </c>
      <c r="L577" s="10">
        <f t="shared" si="25"/>
        <v>5.4232083122149104E-2</v>
      </c>
      <c r="M577" s="10">
        <f t="shared" si="26"/>
        <v>-5.4232083122149104E-2</v>
      </c>
      <c r="N577" s="6">
        <f>DATEDIF(A577, I577, "d")</f>
        <v>85</v>
      </c>
    </row>
    <row r="578" spans="1:14" ht="14.25">
      <c r="A578" s="5">
        <v>43761</v>
      </c>
      <c r="B578" s="6" t="s">
        <v>2020</v>
      </c>
      <c r="C578" s="6" t="s">
        <v>2021</v>
      </c>
      <c r="D578" s="17">
        <v>428169000</v>
      </c>
      <c r="E578" s="6" t="s">
        <v>16</v>
      </c>
      <c r="F578" s="6" t="str">
        <f>IF(E578="BUY", "SELL", IF(E578="SELL", "BUY", ""))</f>
        <v>SELL</v>
      </c>
      <c r="G578" s="7">
        <v>16.739999999999998</v>
      </c>
      <c r="H578" s="7">
        <v>1000</v>
      </c>
      <c r="I578" s="5">
        <v>43936</v>
      </c>
      <c r="J578" s="9">
        <v>6.32</v>
      </c>
      <c r="K578" s="9">
        <f t="shared" si="24"/>
        <v>377.53882915173244</v>
      </c>
      <c r="L578" s="10">
        <f t="shared" si="25"/>
        <v>0.62246117084826758</v>
      </c>
      <c r="M578" s="10">
        <f t="shared" si="26"/>
        <v>-0.62246117084826758</v>
      </c>
      <c r="N578" s="6">
        <f>DATEDIF(A578, I578, "d")</f>
        <v>175</v>
      </c>
    </row>
    <row r="579" spans="1:14" ht="14.25">
      <c r="A579" s="11">
        <v>43766</v>
      </c>
      <c r="B579" s="6" t="s">
        <v>1850</v>
      </c>
      <c r="C579" s="6" t="s">
        <v>1851</v>
      </c>
      <c r="D579" s="17">
        <v>1964293212</v>
      </c>
      <c r="E579" s="12" t="s">
        <v>16</v>
      </c>
      <c r="F579" s="13" t="str">
        <f>IF(E579="BUY", "SELL", IF(E579="SELL", "BUY", ""))</f>
        <v>SELL</v>
      </c>
      <c r="G579" s="7">
        <v>49.415829000000002</v>
      </c>
      <c r="H579" s="7">
        <v>1000</v>
      </c>
      <c r="I579" s="11">
        <v>44365</v>
      </c>
      <c r="J579" s="9">
        <v>60.962840999999997</v>
      </c>
      <c r="K579" s="9">
        <f t="shared" ref="K579:K642" si="27">(H579/G579)*J579</f>
        <v>1233.6703083540294</v>
      </c>
      <c r="L579" s="10">
        <f t="shared" ref="L579:L642" si="28">IF(F579="BUY",(K579-H579)/H579, IF(F579="SELL", (H579-K579)/H579, "Invalid"))</f>
        <v>-0.23367030835402944</v>
      </c>
      <c r="M579" s="10">
        <f t="shared" ref="M579:M642" si="29">IF(E579="BUY",(K579-H579)/H579,IF(E579="SELL",(H579-K579)/H579,""))</f>
        <v>0.23367030835402944</v>
      </c>
      <c r="N579" s="6">
        <f>DATEDIF(A579, I579, "d")</f>
        <v>599</v>
      </c>
    </row>
    <row r="580" spans="1:14" ht="14.25">
      <c r="A580" s="5">
        <v>43769</v>
      </c>
      <c r="B580" s="6" t="s">
        <v>2669</v>
      </c>
      <c r="C580" s="6" t="s">
        <v>2670</v>
      </c>
      <c r="D580" s="17">
        <v>449032380</v>
      </c>
      <c r="E580" s="6" t="s">
        <v>19</v>
      </c>
      <c r="F580" s="6" t="str">
        <f>IF(E580="BUY", "SELL", IF(E580="SELL", "BUY", ""))</f>
        <v>BUY</v>
      </c>
      <c r="G580" s="7">
        <v>18.709999</v>
      </c>
      <c r="H580" s="7">
        <v>1000</v>
      </c>
      <c r="I580" s="11">
        <v>44727</v>
      </c>
      <c r="J580" s="9">
        <v>11.86</v>
      </c>
      <c r="K580" s="9">
        <f t="shared" si="27"/>
        <v>633.88565654118952</v>
      </c>
      <c r="L580" s="10">
        <f t="shared" si="28"/>
        <v>-0.3661143434588105</v>
      </c>
      <c r="M580" s="10">
        <f t="shared" si="29"/>
        <v>0.3661143434588105</v>
      </c>
      <c r="N580" s="6">
        <f>DATEDIF(A580, I580, "d")</f>
        <v>958</v>
      </c>
    </row>
    <row r="581" spans="1:14" ht="14.25">
      <c r="A581" s="5">
        <v>43773</v>
      </c>
      <c r="B581" s="6" t="s">
        <v>1151</v>
      </c>
      <c r="C581" s="6" t="s">
        <v>1152</v>
      </c>
      <c r="D581" s="17">
        <v>1263232918</v>
      </c>
      <c r="E581" s="6" t="s">
        <v>16</v>
      </c>
      <c r="F581" s="6" t="str">
        <f>IF(E581="BUY", "SELL", IF(E581="SELL", "BUY", ""))</f>
        <v>SELL</v>
      </c>
      <c r="G581" s="7">
        <v>5.4354940000000003</v>
      </c>
      <c r="H581" s="7">
        <v>1000</v>
      </c>
      <c r="I581" s="5">
        <v>43935</v>
      </c>
      <c r="J581" s="9">
        <v>4.368042</v>
      </c>
      <c r="K581" s="9">
        <f t="shared" si="27"/>
        <v>803.61453807142459</v>
      </c>
      <c r="L581" s="10">
        <f t="shared" si="28"/>
        <v>0.19638546192857542</v>
      </c>
      <c r="M581" s="10">
        <f t="shared" si="29"/>
        <v>-0.19638546192857542</v>
      </c>
      <c r="N581" s="6">
        <f>DATEDIF(A581, I581, "d")</f>
        <v>162</v>
      </c>
    </row>
    <row r="582" spans="1:14" ht="14.25">
      <c r="A582" s="5">
        <v>43775</v>
      </c>
      <c r="B582" s="6" t="s">
        <v>2675</v>
      </c>
      <c r="C582" s="6" t="s">
        <v>2676</v>
      </c>
      <c r="D582" s="17">
        <v>1032166252</v>
      </c>
      <c r="E582" s="6" t="s">
        <v>19</v>
      </c>
      <c r="F582" s="6" t="str">
        <f>IF(E582="BUY", "SELL", IF(E582="SELL", "BUY", ""))</f>
        <v>BUY</v>
      </c>
      <c r="G582" s="7">
        <v>8.9</v>
      </c>
      <c r="H582" s="7">
        <v>1000</v>
      </c>
      <c r="I582" s="11">
        <v>44727</v>
      </c>
      <c r="J582" s="9">
        <v>8.44</v>
      </c>
      <c r="K582" s="9">
        <f t="shared" si="27"/>
        <v>948.3146067415729</v>
      </c>
      <c r="L582" s="10">
        <f t="shared" si="28"/>
        <v>-5.1685393258427095E-2</v>
      </c>
      <c r="M582" s="10">
        <f t="shared" si="29"/>
        <v>5.1685393258427095E-2</v>
      </c>
      <c r="N582" s="6">
        <f>DATEDIF(A582, I582, "d")</f>
        <v>952</v>
      </c>
    </row>
    <row r="583" spans="1:14" ht="14.25">
      <c r="A583" s="5">
        <v>43776</v>
      </c>
      <c r="B583" s="6" t="s">
        <v>2677</v>
      </c>
      <c r="C583" s="6" t="s">
        <v>2678</v>
      </c>
      <c r="D583" s="17">
        <v>805370054</v>
      </c>
      <c r="E583" s="6" t="s">
        <v>19</v>
      </c>
      <c r="F583" s="6" t="str">
        <f>IF(E583="BUY", "SELL", IF(E583="SELL", "BUY", ""))</f>
        <v>BUY</v>
      </c>
      <c r="G583" s="7">
        <v>9.8000000000000007</v>
      </c>
      <c r="H583" s="7">
        <v>1000</v>
      </c>
      <c r="I583" s="5">
        <v>43922</v>
      </c>
      <c r="J583" s="9">
        <v>13.3</v>
      </c>
      <c r="K583" s="9">
        <f t="shared" si="27"/>
        <v>1357.1428571428571</v>
      </c>
      <c r="L583" s="10">
        <f t="shared" si="28"/>
        <v>0.3571428571428571</v>
      </c>
      <c r="M583" s="10">
        <f t="shared" si="29"/>
        <v>-0.3571428571428571</v>
      </c>
      <c r="N583" s="6">
        <f>DATEDIF(A583, I583, "d")</f>
        <v>146</v>
      </c>
    </row>
    <row r="584" spans="1:14" ht="14.25">
      <c r="A584" s="5">
        <v>43777</v>
      </c>
      <c r="B584" s="6" t="s">
        <v>2532</v>
      </c>
      <c r="C584" s="6" t="s">
        <v>2533</v>
      </c>
      <c r="D584" s="17">
        <v>777143070</v>
      </c>
      <c r="E584" s="6" t="s">
        <v>16</v>
      </c>
      <c r="F584" s="6" t="str">
        <f>IF(E584="BUY", "SELL", IF(E584="SELL", "BUY", ""))</f>
        <v>SELL</v>
      </c>
      <c r="G584" s="7">
        <v>79.949996999999996</v>
      </c>
      <c r="H584" s="7">
        <v>1000</v>
      </c>
      <c r="I584" s="11">
        <v>43845</v>
      </c>
      <c r="J584" s="9">
        <v>107.08000199999999</v>
      </c>
      <c r="K584" s="9">
        <f t="shared" si="27"/>
        <v>1339.3371609507378</v>
      </c>
      <c r="L584" s="10">
        <f t="shared" si="28"/>
        <v>-0.33933716095073785</v>
      </c>
      <c r="M584" s="10">
        <f t="shared" si="29"/>
        <v>0.33933716095073785</v>
      </c>
      <c r="N584" s="6">
        <f>DATEDIF(A584, I584, "d")</f>
        <v>68</v>
      </c>
    </row>
    <row r="585" spans="1:14" ht="14.25">
      <c r="A585" s="11">
        <v>43777</v>
      </c>
      <c r="B585" s="6" t="s">
        <v>2681</v>
      </c>
      <c r="C585" s="6" t="s">
        <v>2682</v>
      </c>
      <c r="D585" s="17">
        <v>1708797321</v>
      </c>
      <c r="E585" s="13" t="s">
        <v>19</v>
      </c>
      <c r="F585" s="12" t="str">
        <f>IF(E585="BUY", "SELL", IF(E585="SELL", "BUY", ""))</f>
        <v>BUY</v>
      </c>
      <c r="G585" s="7">
        <v>9.67</v>
      </c>
      <c r="H585" s="7">
        <v>1000</v>
      </c>
      <c r="I585" s="11">
        <v>44145</v>
      </c>
      <c r="J585" s="9">
        <v>20.459999</v>
      </c>
      <c r="K585" s="9">
        <f t="shared" si="27"/>
        <v>2115.8220268872801</v>
      </c>
      <c r="L585" s="10">
        <f t="shared" si="28"/>
        <v>1.11582202688728</v>
      </c>
      <c r="M585" s="10">
        <f t="shared" si="29"/>
        <v>-1.11582202688728</v>
      </c>
      <c r="N585" s="6">
        <f>DATEDIF(A585, I585, "d")</f>
        <v>368</v>
      </c>
    </row>
    <row r="586" spans="1:14" ht="14.25">
      <c r="A586" s="5">
        <v>43780</v>
      </c>
      <c r="B586" s="6" t="s">
        <v>2683</v>
      </c>
      <c r="C586" s="6" t="s">
        <v>2684</v>
      </c>
      <c r="D586" s="17">
        <v>126382965</v>
      </c>
      <c r="E586" s="6" t="s">
        <v>19</v>
      </c>
      <c r="F586" s="6" t="str">
        <f>IF(E586="BUY", "SELL", IF(E586="SELL", "BUY", ""))</f>
        <v>BUY</v>
      </c>
      <c r="G586" s="7">
        <v>13.56</v>
      </c>
      <c r="H586" s="7">
        <v>1000</v>
      </c>
      <c r="I586" s="11">
        <v>44727</v>
      </c>
      <c r="J586" s="9">
        <v>3.9079999999999999</v>
      </c>
      <c r="K586" s="9">
        <f t="shared" si="27"/>
        <v>288.20058997050143</v>
      </c>
      <c r="L586" s="10">
        <f t="shared" si="28"/>
        <v>-0.71179941002949865</v>
      </c>
      <c r="M586" s="10">
        <f t="shared" si="29"/>
        <v>0.71179941002949865</v>
      </c>
      <c r="N586" s="6">
        <f>DATEDIF(A586, I586, "d")</f>
        <v>947</v>
      </c>
    </row>
    <row r="587" spans="1:14" ht="14.25">
      <c r="A587" s="5">
        <v>43782</v>
      </c>
      <c r="B587" s="6" t="s">
        <v>2689</v>
      </c>
      <c r="C587" s="6" t="s">
        <v>2690</v>
      </c>
      <c r="D587" s="17">
        <v>269772120</v>
      </c>
      <c r="E587" s="6" t="s">
        <v>16</v>
      </c>
      <c r="F587" s="6" t="str">
        <f>IF(E587="BUY", "SELL", IF(E587="SELL", "BUY", ""))</f>
        <v>SELL</v>
      </c>
      <c r="G587" s="7">
        <v>12.431151</v>
      </c>
      <c r="H587" s="7">
        <v>1000</v>
      </c>
      <c r="I587" s="11">
        <v>44727</v>
      </c>
      <c r="J587" s="9">
        <v>9.7352589999999992</v>
      </c>
      <c r="K587" s="9">
        <f t="shared" si="27"/>
        <v>783.13416030422275</v>
      </c>
      <c r="L587" s="10">
        <f t="shared" si="28"/>
        <v>0.21686583969577725</v>
      </c>
      <c r="M587" s="10">
        <f t="shared" si="29"/>
        <v>-0.21686583969577725</v>
      </c>
      <c r="N587" s="6">
        <f>DATEDIF(A587, I587, "d")</f>
        <v>945</v>
      </c>
    </row>
    <row r="588" spans="1:14" ht="14.25">
      <c r="A588" s="5">
        <v>43784</v>
      </c>
      <c r="B588" s="6" t="s">
        <v>2012</v>
      </c>
      <c r="C588" s="6" t="s">
        <v>2013</v>
      </c>
      <c r="D588" s="17">
        <v>708317760</v>
      </c>
      <c r="E588" s="6" t="s">
        <v>19</v>
      </c>
      <c r="F588" s="6" t="str">
        <f>IF(E588="BUY", "SELL", IF(E588="SELL", "BUY", ""))</f>
        <v>BUY</v>
      </c>
      <c r="G588" s="7">
        <v>6.28</v>
      </c>
      <c r="H588" s="7">
        <v>1000</v>
      </c>
      <c r="I588" s="11">
        <v>44727</v>
      </c>
      <c r="J588" s="9">
        <v>2.72</v>
      </c>
      <c r="K588" s="9">
        <f t="shared" si="27"/>
        <v>433.12101910828022</v>
      </c>
      <c r="L588" s="10">
        <f t="shared" si="28"/>
        <v>-0.56687898089171973</v>
      </c>
      <c r="M588" s="10">
        <f t="shared" si="29"/>
        <v>0.56687898089171973</v>
      </c>
      <c r="N588" s="6">
        <f>DATEDIF(A588, I588, "d")</f>
        <v>943</v>
      </c>
    </row>
    <row r="589" spans="1:14" ht="14.25">
      <c r="A589" s="11">
        <v>43789</v>
      </c>
      <c r="B589" s="6" t="s">
        <v>2526</v>
      </c>
      <c r="C589" s="6" t="s">
        <v>2527</v>
      </c>
      <c r="D589" s="17">
        <v>1112082566</v>
      </c>
      <c r="E589" s="13" t="s">
        <v>19</v>
      </c>
      <c r="F589" s="12" t="str">
        <f>IF(E589="BUY", "SELL", IF(E589="SELL", "BUY", ""))</f>
        <v>BUY</v>
      </c>
      <c r="G589" s="7">
        <v>22.85</v>
      </c>
      <c r="H589" s="7">
        <v>1000</v>
      </c>
      <c r="I589" s="11">
        <v>44727</v>
      </c>
      <c r="J589" s="9">
        <v>29.93</v>
      </c>
      <c r="K589" s="9">
        <f t="shared" si="27"/>
        <v>1309.8468271334791</v>
      </c>
      <c r="L589" s="10">
        <f t="shared" si="28"/>
        <v>0.30984682713347911</v>
      </c>
      <c r="M589" s="10">
        <f t="shared" si="29"/>
        <v>-0.30984682713347911</v>
      </c>
      <c r="N589" s="6">
        <f>DATEDIF(A589, I589, "d")</f>
        <v>938</v>
      </c>
    </row>
    <row r="590" spans="1:14" ht="14.25">
      <c r="A590" s="5">
        <v>43790</v>
      </c>
      <c r="B590" s="6" t="s">
        <v>1495</v>
      </c>
      <c r="C590" s="6" t="s">
        <v>1496</v>
      </c>
      <c r="D590" s="17">
        <v>137333421</v>
      </c>
      <c r="E590" s="6" t="s">
        <v>16</v>
      </c>
      <c r="F590" s="6" t="str">
        <f>IF(E590="BUY", "SELL", IF(E590="SELL", "BUY", ""))</f>
        <v>SELL</v>
      </c>
      <c r="G590" s="7">
        <v>47.080002</v>
      </c>
      <c r="H590" s="7">
        <v>1000</v>
      </c>
      <c r="I590" s="11">
        <v>43886</v>
      </c>
      <c r="J590" s="9">
        <v>59.91</v>
      </c>
      <c r="K590" s="9">
        <f t="shared" si="27"/>
        <v>1272.5148142517071</v>
      </c>
      <c r="L590" s="10">
        <f t="shared" si="28"/>
        <v>-0.27251481425170709</v>
      </c>
      <c r="M590" s="10">
        <f t="shared" si="29"/>
        <v>0.27251481425170709</v>
      </c>
      <c r="N590" s="6">
        <f>DATEDIF(A590, I590, "d")</f>
        <v>96</v>
      </c>
    </row>
    <row r="591" spans="1:14" ht="14.25">
      <c r="A591" s="5">
        <v>43791</v>
      </c>
      <c r="B591" s="6" t="s">
        <v>2569</v>
      </c>
      <c r="C591" s="6" t="s">
        <v>2570</v>
      </c>
      <c r="D591" s="17">
        <v>452399971</v>
      </c>
      <c r="E591" s="6" t="s">
        <v>19</v>
      </c>
      <c r="F591" s="6" t="str">
        <f>IF(E591="BUY", "SELL", IF(E591="SELL", "BUY", ""))</f>
        <v>BUY</v>
      </c>
      <c r="G591" s="7">
        <v>20.700001</v>
      </c>
      <c r="H591" s="7">
        <v>1000</v>
      </c>
      <c r="I591" s="11">
        <v>44727</v>
      </c>
      <c r="J591" s="9">
        <v>21.09</v>
      </c>
      <c r="K591" s="9">
        <f t="shared" si="27"/>
        <v>1018.8405304907956</v>
      </c>
      <c r="L591" s="10">
        <f t="shared" si="28"/>
        <v>1.8840530490795572E-2</v>
      </c>
      <c r="M591" s="10">
        <f t="shared" si="29"/>
        <v>-1.8840530490795572E-2</v>
      </c>
      <c r="N591" s="6">
        <f>DATEDIF(A591, I591, "d")</f>
        <v>936</v>
      </c>
    </row>
    <row r="592" spans="1:14" ht="14.25">
      <c r="A592" s="5">
        <v>43791</v>
      </c>
      <c r="B592" s="6" t="s">
        <v>2697</v>
      </c>
      <c r="C592" s="6" t="s">
        <v>2698</v>
      </c>
      <c r="D592" s="17">
        <v>779525688</v>
      </c>
      <c r="E592" s="6" t="s">
        <v>16</v>
      </c>
      <c r="F592" s="6" t="str">
        <f>IF(E592="BUY", "SELL", IF(E592="SELL", "BUY", ""))</f>
        <v>SELL</v>
      </c>
      <c r="G592" s="7">
        <v>15.12</v>
      </c>
      <c r="H592" s="7">
        <v>1000</v>
      </c>
      <c r="I592" s="11">
        <v>44727</v>
      </c>
      <c r="J592" s="9">
        <v>14.03</v>
      </c>
      <c r="K592" s="9">
        <f t="shared" si="27"/>
        <v>927.91005291005285</v>
      </c>
      <c r="L592" s="10">
        <f t="shared" si="28"/>
        <v>7.2089947089947148E-2</v>
      </c>
      <c r="M592" s="10">
        <f t="shared" si="29"/>
        <v>-7.2089947089947148E-2</v>
      </c>
      <c r="N592" s="6">
        <f>DATEDIF(A592, I592, "d")</f>
        <v>936</v>
      </c>
    </row>
    <row r="593" spans="1:14" ht="14.25">
      <c r="A593" s="5">
        <v>43801</v>
      </c>
      <c r="B593" s="6" t="s">
        <v>2699</v>
      </c>
      <c r="C593" s="6" t="s">
        <v>2700</v>
      </c>
      <c r="D593" s="17">
        <v>214194435</v>
      </c>
      <c r="E593" s="6" t="s">
        <v>16</v>
      </c>
      <c r="F593" s="6" t="str">
        <f>IF(E593="BUY", "SELL", IF(E593="SELL", "BUY", ""))</f>
        <v>SELL</v>
      </c>
      <c r="G593" s="7">
        <v>90.790001000000004</v>
      </c>
      <c r="H593" s="7">
        <v>1000</v>
      </c>
      <c r="I593" s="11">
        <v>44082</v>
      </c>
      <c r="J593" s="9">
        <v>66.319999999999993</v>
      </c>
      <c r="K593" s="9">
        <f t="shared" si="27"/>
        <v>730.47691672566441</v>
      </c>
      <c r="L593" s="10">
        <f t="shared" si="28"/>
        <v>0.26952308327433561</v>
      </c>
      <c r="M593" s="10">
        <f t="shared" si="29"/>
        <v>-0.26952308327433561</v>
      </c>
      <c r="N593" s="6">
        <f>DATEDIF(A593, I593, "d")</f>
        <v>281</v>
      </c>
    </row>
    <row r="594" spans="1:14" ht="14.25">
      <c r="A594" s="5">
        <v>43805</v>
      </c>
      <c r="B594" s="6" t="s">
        <v>1895</v>
      </c>
      <c r="C594" s="6" t="s">
        <v>1896</v>
      </c>
      <c r="D594" s="17">
        <v>427763924</v>
      </c>
      <c r="E594" s="6" t="s">
        <v>19</v>
      </c>
      <c r="F594" s="6" t="str">
        <f>IF(E594="BUY", "SELL", IF(E594="SELL", "BUY", ""))</f>
        <v>BUY</v>
      </c>
      <c r="G594" s="7">
        <v>24.09</v>
      </c>
      <c r="H594" s="7">
        <v>1000</v>
      </c>
      <c r="I594" s="5">
        <v>43808</v>
      </c>
      <c r="J594" s="9">
        <v>25.02</v>
      </c>
      <c r="K594" s="9">
        <f t="shared" si="27"/>
        <v>1038.6052303860522</v>
      </c>
      <c r="L594" s="10">
        <f t="shared" si="28"/>
        <v>3.8605230386052201E-2</v>
      </c>
      <c r="M594" s="10">
        <f t="shared" si="29"/>
        <v>-3.8605230386052201E-2</v>
      </c>
      <c r="N594" s="6">
        <f>DATEDIF(A594, I594, "d")</f>
        <v>3</v>
      </c>
    </row>
    <row r="595" spans="1:14" ht="14.25">
      <c r="A595" s="5">
        <v>43808</v>
      </c>
      <c r="B595" s="6" t="s">
        <v>1895</v>
      </c>
      <c r="C595" s="6" t="s">
        <v>1896</v>
      </c>
      <c r="D595" s="17">
        <v>427763924</v>
      </c>
      <c r="E595" s="6" t="s">
        <v>16</v>
      </c>
      <c r="F595" s="6" t="str">
        <f>IF(E595="BUY", "SELL", IF(E595="SELL", "BUY", ""))</f>
        <v>SELL</v>
      </c>
      <c r="G595" s="7">
        <v>25.02</v>
      </c>
      <c r="H595" s="7">
        <v>1000</v>
      </c>
      <c r="I595" s="5">
        <v>44624</v>
      </c>
      <c r="J595" s="9">
        <v>11.17</v>
      </c>
      <c r="K595" s="9">
        <f t="shared" si="27"/>
        <v>446.44284572342127</v>
      </c>
      <c r="L595" s="10">
        <f t="shared" si="28"/>
        <v>0.55355715427657881</v>
      </c>
      <c r="M595" s="10">
        <f t="shared" si="29"/>
        <v>-0.55355715427657881</v>
      </c>
      <c r="N595" s="6">
        <f>DATEDIF(A595, I595, "d")</f>
        <v>816</v>
      </c>
    </row>
    <row r="596" spans="1:14" ht="14.25">
      <c r="A596" s="5">
        <v>43809</v>
      </c>
      <c r="B596" s="6" t="s">
        <v>2707</v>
      </c>
      <c r="C596" s="6" t="s">
        <v>2708</v>
      </c>
      <c r="D596" s="17">
        <v>1826406179</v>
      </c>
      <c r="E596" s="6" t="s">
        <v>19</v>
      </c>
      <c r="F596" s="6" t="str">
        <f>IF(E596="BUY", "SELL", IF(E596="SELL", "BUY", ""))</f>
        <v>BUY</v>
      </c>
      <c r="G596" s="7">
        <v>22.373718</v>
      </c>
      <c r="H596" s="7">
        <v>1000</v>
      </c>
      <c r="I596" s="11">
        <v>44727</v>
      </c>
      <c r="J596" s="9">
        <v>15.94632</v>
      </c>
      <c r="K596" s="9">
        <f t="shared" si="27"/>
        <v>712.725529123054</v>
      </c>
      <c r="L596" s="10">
        <f t="shared" si="28"/>
        <v>-0.28727447087694602</v>
      </c>
      <c r="M596" s="10">
        <f t="shared" si="29"/>
        <v>0.28727447087694602</v>
      </c>
      <c r="N596" s="6">
        <f>DATEDIF(A596, I596, "d")</f>
        <v>918</v>
      </c>
    </row>
    <row r="597" spans="1:14" ht="14.25">
      <c r="A597" s="5">
        <v>43810</v>
      </c>
      <c r="B597" s="6" t="s">
        <v>1436</v>
      </c>
      <c r="C597" s="6" t="s">
        <v>1437</v>
      </c>
      <c r="D597" s="17">
        <v>160869936</v>
      </c>
      <c r="E597" s="6" t="s">
        <v>19</v>
      </c>
      <c r="F597" s="6" t="str">
        <f>IF(E597="BUY", "SELL", IF(E597="SELL", "BUY", ""))</f>
        <v>BUY</v>
      </c>
      <c r="G597" s="7">
        <v>16.350000000000001</v>
      </c>
      <c r="H597" s="7">
        <v>1000</v>
      </c>
      <c r="I597" s="11">
        <v>44727</v>
      </c>
      <c r="J597" s="9">
        <v>7.94</v>
      </c>
      <c r="K597" s="9">
        <f t="shared" si="27"/>
        <v>485.62691131498468</v>
      </c>
      <c r="L597" s="10">
        <f t="shared" si="28"/>
        <v>-0.5143730886850153</v>
      </c>
      <c r="M597" s="10">
        <f t="shared" si="29"/>
        <v>0.5143730886850153</v>
      </c>
      <c r="N597" s="6">
        <f>DATEDIF(A597, I597, "d")</f>
        <v>917</v>
      </c>
    </row>
    <row r="598" spans="1:14" ht="14.25">
      <c r="A598" s="5">
        <v>43812</v>
      </c>
      <c r="B598" s="6" t="s">
        <v>2709</v>
      </c>
      <c r="C598" s="6" t="s">
        <v>2710</v>
      </c>
      <c r="D598" s="17">
        <v>1314695750</v>
      </c>
      <c r="E598" s="6" t="s">
        <v>16</v>
      </c>
      <c r="F598" s="6" t="str">
        <f>IF(E598="BUY", "SELL", IF(E598="SELL", "BUY", ""))</f>
        <v>SELL</v>
      </c>
      <c r="G598" s="7">
        <v>52.45</v>
      </c>
      <c r="H598" s="7">
        <v>1000</v>
      </c>
      <c r="I598" s="11">
        <v>44727</v>
      </c>
      <c r="J598" s="9">
        <v>144.97999999999999</v>
      </c>
      <c r="K598" s="9">
        <f t="shared" si="27"/>
        <v>2764.1563393708293</v>
      </c>
      <c r="L598" s="10">
        <f t="shared" si="28"/>
        <v>-1.7641563393708293</v>
      </c>
      <c r="M598" s="10">
        <f t="shared" si="29"/>
        <v>1.7641563393708293</v>
      </c>
      <c r="N598" s="6">
        <f>DATEDIF(A598, I598, "d")</f>
        <v>915</v>
      </c>
    </row>
    <row r="599" spans="1:14" ht="14.25">
      <c r="A599" s="5">
        <v>43812</v>
      </c>
      <c r="B599" s="6" t="s">
        <v>2711</v>
      </c>
      <c r="C599" s="6" t="s">
        <v>2712</v>
      </c>
      <c r="D599" s="17">
        <v>435100463</v>
      </c>
      <c r="E599" s="6" t="s">
        <v>19</v>
      </c>
      <c r="F599" s="6" t="str">
        <f>IF(E599="BUY", "SELL", IF(E599="SELL", "BUY", ""))</f>
        <v>BUY</v>
      </c>
      <c r="G599" s="7">
        <v>6</v>
      </c>
      <c r="H599" s="7">
        <v>1000</v>
      </c>
      <c r="I599" s="11">
        <v>44727</v>
      </c>
      <c r="J599" s="9">
        <v>3.15</v>
      </c>
      <c r="K599" s="9">
        <f t="shared" si="27"/>
        <v>525</v>
      </c>
      <c r="L599" s="10">
        <f t="shared" si="28"/>
        <v>-0.47499999999999998</v>
      </c>
      <c r="M599" s="10">
        <f t="shared" si="29"/>
        <v>0.47499999999999998</v>
      </c>
      <c r="N599" s="6">
        <f>DATEDIF(A599, I599, "d")</f>
        <v>915</v>
      </c>
    </row>
    <row r="600" spans="1:14" ht="14.25">
      <c r="A600" s="11">
        <v>43816</v>
      </c>
      <c r="B600" s="6" t="s">
        <v>2715</v>
      </c>
      <c r="C600" s="6" t="s">
        <v>2716</v>
      </c>
      <c r="D600" s="17">
        <v>421312072</v>
      </c>
      <c r="E600" s="13" t="s">
        <v>19</v>
      </c>
      <c r="F600" s="12" t="str">
        <f>IF(E600="BUY", "SELL", IF(E600="SELL", "BUY", ""))</f>
        <v>BUY</v>
      </c>
      <c r="G600" s="7">
        <v>15.25</v>
      </c>
      <c r="H600" s="7">
        <v>1000</v>
      </c>
      <c r="I600" s="11">
        <v>44727</v>
      </c>
      <c r="J600" s="9">
        <v>2.19</v>
      </c>
      <c r="K600" s="9">
        <f t="shared" si="27"/>
        <v>143.60655737704917</v>
      </c>
      <c r="L600" s="10">
        <f t="shared" si="28"/>
        <v>-0.85639344262295081</v>
      </c>
      <c r="M600" s="10">
        <f t="shared" si="29"/>
        <v>0.85639344262295081</v>
      </c>
      <c r="N600" s="6">
        <f>DATEDIF(A600, I600, "d")</f>
        <v>911</v>
      </c>
    </row>
    <row r="601" spans="1:14" ht="14.25">
      <c r="A601" s="5">
        <v>43817</v>
      </c>
      <c r="B601" s="6" t="s">
        <v>2717</v>
      </c>
      <c r="C601" s="6" t="s">
        <v>2718</v>
      </c>
      <c r="D601" s="17">
        <v>63801160</v>
      </c>
      <c r="E601" s="6" t="s">
        <v>19</v>
      </c>
      <c r="F601" s="6" t="str">
        <f>IF(E601="BUY", "SELL", IF(E601="SELL", "BUY", ""))</f>
        <v>BUY</v>
      </c>
      <c r="G601" s="7">
        <v>7.11</v>
      </c>
      <c r="H601" s="7">
        <v>1000</v>
      </c>
      <c r="I601" s="5">
        <v>43942</v>
      </c>
      <c r="J601" s="9">
        <v>11.31</v>
      </c>
      <c r="K601" s="9">
        <f t="shared" si="27"/>
        <v>1590.7172995780591</v>
      </c>
      <c r="L601" s="10">
        <f t="shared" si="28"/>
        <v>0.59071729957805907</v>
      </c>
      <c r="M601" s="10">
        <f t="shared" si="29"/>
        <v>-0.59071729957805907</v>
      </c>
      <c r="N601" s="6">
        <f>DATEDIF(A601, I601, "d")</f>
        <v>125</v>
      </c>
    </row>
    <row r="602" spans="1:14" ht="14.25">
      <c r="A602" s="5">
        <v>43818</v>
      </c>
      <c r="B602" s="6" t="s">
        <v>587</v>
      </c>
      <c r="C602" s="6" t="s">
        <v>588</v>
      </c>
      <c r="D602" s="17">
        <v>94682821</v>
      </c>
      <c r="E602" s="6" t="s">
        <v>16</v>
      </c>
      <c r="F602" s="6" t="str">
        <f>IF(E602="BUY", "SELL", IF(E602="SELL", "BUY", ""))</f>
        <v>SELL</v>
      </c>
      <c r="G602" s="7">
        <v>11.84</v>
      </c>
      <c r="H602" s="7">
        <v>1000</v>
      </c>
      <c r="I602" s="5">
        <v>43859</v>
      </c>
      <c r="J602" s="9">
        <v>11.99</v>
      </c>
      <c r="K602" s="9">
        <f t="shared" si="27"/>
        <v>1012.6689189189191</v>
      </c>
      <c r="L602" s="10">
        <f t="shared" si="28"/>
        <v>-1.2668918918919076E-2</v>
      </c>
      <c r="M602" s="10">
        <f t="shared" si="29"/>
        <v>1.2668918918919076E-2</v>
      </c>
      <c r="N602" s="6">
        <f>DATEDIF(A602, I602, "d")</f>
        <v>41</v>
      </c>
    </row>
    <row r="603" spans="1:14" ht="14.25">
      <c r="A603" s="5">
        <v>43819</v>
      </c>
      <c r="B603" s="6" t="s">
        <v>2721</v>
      </c>
      <c r="C603" s="6" t="s">
        <v>2722</v>
      </c>
      <c r="D603" s="17">
        <v>268336942</v>
      </c>
      <c r="E603" s="6" t="s">
        <v>19</v>
      </c>
      <c r="F603" s="6" t="str">
        <f>IF(E603="BUY", "SELL", IF(E603="SELL", "BUY", ""))</f>
        <v>BUY</v>
      </c>
      <c r="G603" s="7">
        <v>108.760002</v>
      </c>
      <c r="H603" s="7">
        <v>1000</v>
      </c>
      <c r="I603" s="11">
        <v>44727</v>
      </c>
      <c r="J603" s="9">
        <v>2.8</v>
      </c>
      <c r="K603" s="9">
        <f t="shared" si="27"/>
        <v>25.74475862918796</v>
      </c>
      <c r="L603" s="10">
        <f t="shared" si="28"/>
        <v>-0.9742552413708121</v>
      </c>
      <c r="M603" s="10">
        <f t="shared" si="29"/>
        <v>0.9742552413708121</v>
      </c>
      <c r="N603" s="6">
        <f>DATEDIF(A603, I603, "d")</f>
        <v>908</v>
      </c>
    </row>
    <row r="604" spans="1:14" ht="14.25">
      <c r="A604" s="5">
        <v>43838</v>
      </c>
      <c r="B604" s="6" t="s">
        <v>775</v>
      </c>
      <c r="C604" s="6" t="s">
        <v>776</v>
      </c>
      <c r="D604" s="17">
        <v>1151677392</v>
      </c>
      <c r="E604" s="6" t="s">
        <v>19</v>
      </c>
      <c r="F604" s="6" t="str">
        <f>IF(E604="BUY", "SELL", IF(E604="SELL", "BUY", ""))</f>
        <v>BUY</v>
      </c>
      <c r="G604" s="7">
        <v>39.697929000000002</v>
      </c>
      <c r="H604" s="7">
        <v>1000</v>
      </c>
      <c r="I604" s="11">
        <v>44727</v>
      </c>
      <c r="J604" s="9">
        <v>22.437076999999999</v>
      </c>
      <c r="K604" s="9">
        <f t="shared" si="27"/>
        <v>565.19515161609559</v>
      </c>
      <c r="L604" s="10">
        <f t="shared" si="28"/>
        <v>-0.43480484838390443</v>
      </c>
      <c r="M604" s="10">
        <f t="shared" si="29"/>
        <v>0.43480484838390443</v>
      </c>
      <c r="N604" s="6">
        <f>DATEDIF(A604, I604, "d")</f>
        <v>889</v>
      </c>
    </row>
    <row r="605" spans="1:14" ht="14.25">
      <c r="A605" s="5">
        <v>43838</v>
      </c>
      <c r="B605" s="6" t="s">
        <v>2221</v>
      </c>
      <c r="C605" s="6" t="s">
        <v>2222</v>
      </c>
      <c r="D605" s="17">
        <v>579550842</v>
      </c>
      <c r="E605" s="6" t="s">
        <v>19</v>
      </c>
      <c r="F605" s="6" t="str">
        <f>IF(E605="BUY", "SELL", IF(E605="SELL", "BUY", ""))</f>
        <v>BUY</v>
      </c>
      <c r="G605" s="7">
        <v>24.35</v>
      </c>
      <c r="H605" s="7">
        <v>1000</v>
      </c>
      <c r="I605" s="11">
        <v>44727</v>
      </c>
      <c r="J605" s="9">
        <v>15.41</v>
      </c>
      <c r="K605" s="9">
        <f t="shared" si="27"/>
        <v>632.85420944558518</v>
      </c>
      <c r="L605" s="10">
        <f t="shared" si="28"/>
        <v>-0.36714579055441482</v>
      </c>
      <c r="M605" s="10">
        <f t="shared" si="29"/>
        <v>0.36714579055441482</v>
      </c>
      <c r="N605" s="6">
        <f>DATEDIF(A605, I605, "d")</f>
        <v>889</v>
      </c>
    </row>
    <row r="606" spans="1:14" ht="14.25">
      <c r="A606" s="5">
        <v>43839</v>
      </c>
      <c r="B606" s="6" t="s">
        <v>2181</v>
      </c>
      <c r="C606" s="6" t="s">
        <v>2182</v>
      </c>
      <c r="D606" s="17">
        <v>330985969</v>
      </c>
      <c r="E606" s="6" t="s">
        <v>16</v>
      </c>
      <c r="F606" s="6" t="str">
        <f>IF(E606="BUY", "SELL", IF(E606="SELL", "BUY", ""))</f>
        <v>SELL</v>
      </c>
      <c r="G606" s="7">
        <v>20.799999</v>
      </c>
      <c r="H606" s="7">
        <v>1000</v>
      </c>
      <c r="I606" s="5">
        <v>43899</v>
      </c>
      <c r="J606" s="9">
        <v>13.22</v>
      </c>
      <c r="K606" s="9">
        <f t="shared" si="27"/>
        <v>635.5769536335074</v>
      </c>
      <c r="L606" s="10">
        <f t="shared" si="28"/>
        <v>0.36442304636649259</v>
      </c>
      <c r="M606" s="10">
        <f t="shared" si="29"/>
        <v>-0.36442304636649259</v>
      </c>
      <c r="N606" s="6">
        <f>DATEDIF(A606, I606, "d")</f>
        <v>60</v>
      </c>
    </row>
    <row r="607" spans="1:14" ht="14.25">
      <c r="A607" s="5">
        <v>43840</v>
      </c>
      <c r="B607" s="6" t="s">
        <v>2633</v>
      </c>
      <c r="C607" s="6" t="s">
        <v>2634</v>
      </c>
      <c r="D607" s="17">
        <v>767178430</v>
      </c>
      <c r="E607" s="6" t="s">
        <v>19</v>
      </c>
      <c r="F607" s="6" t="str">
        <f>IF(E607="BUY", "SELL", IF(E607="SELL", "BUY", ""))</f>
        <v>BUY</v>
      </c>
      <c r="G607" s="7">
        <v>44.880001</v>
      </c>
      <c r="H607" s="7">
        <v>1000</v>
      </c>
      <c r="I607" s="11">
        <v>44727</v>
      </c>
      <c r="J607" s="9">
        <v>20.959999</v>
      </c>
      <c r="K607" s="9">
        <f t="shared" si="27"/>
        <v>467.02314021784451</v>
      </c>
      <c r="L607" s="10">
        <f t="shared" si="28"/>
        <v>-0.53297685978215559</v>
      </c>
      <c r="M607" s="10">
        <f t="shared" si="29"/>
        <v>0.53297685978215559</v>
      </c>
      <c r="N607" s="6">
        <f>DATEDIF(A607, I607, "d")</f>
        <v>887</v>
      </c>
    </row>
    <row r="608" spans="1:14" ht="14.25">
      <c r="A608" s="5">
        <v>43845</v>
      </c>
      <c r="B608" s="6" t="s">
        <v>2532</v>
      </c>
      <c r="C608" s="6" t="s">
        <v>2533</v>
      </c>
      <c r="D608" s="17">
        <v>777143070</v>
      </c>
      <c r="E608" s="6" t="s">
        <v>19</v>
      </c>
      <c r="F608" s="6" t="str">
        <f>IF(E608="BUY", "SELL", IF(E608="SELL", "BUY", ""))</f>
        <v>BUY</v>
      </c>
      <c r="G608" s="7">
        <v>107.08000199999999</v>
      </c>
      <c r="H608" s="7">
        <v>1000</v>
      </c>
      <c r="I608" s="11">
        <v>43851</v>
      </c>
      <c r="J608" s="9">
        <v>129.179993</v>
      </c>
      <c r="K608" s="9">
        <f t="shared" si="27"/>
        <v>1206.3876595743807</v>
      </c>
      <c r="L608" s="10">
        <f t="shared" si="28"/>
        <v>0.20638765957438068</v>
      </c>
      <c r="M608" s="10">
        <f t="shared" si="29"/>
        <v>-0.20638765957438068</v>
      </c>
      <c r="N608" s="6">
        <f>DATEDIF(A608, I608, "d")</f>
        <v>6</v>
      </c>
    </row>
    <row r="609" spans="1:14" ht="14.25">
      <c r="A609" s="11">
        <v>43845</v>
      </c>
      <c r="B609" s="6" t="s">
        <v>2735</v>
      </c>
      <c r="C609" s="6" t="s">
        <v>2736</v>
      </c>
      <c r="D609" s="17">
        <v>1395754812</v>
      </c>
      <c r="E609" s="13" t="s">
        <v>19</v>
      </c>
      <c r="F609" s="12" t="str">
        <f>IF(E609="BUY", "SELL", IF(E609="SELL", "BUY", ""))</f>
        <v>BUY</v>
      </c>
      <c r="G609" s="7">
        <v>7.37</v>
      </c>
      <c r="H609" s="7">
        <v>1000</v>
      </c>
      <c r="I609" s="11">
        <v>44727</v>
      </c>
      <c r="J609" s="9">
        <v>2.17</v>
      </c>
      <c r="K609" s="9">
        <f t="shared" si="27"/>
        <v>294.43690637720488</v>
      </c>
      <c r="L609" s="10">
        <f t="shared" si="28"/>
        <v>-0.70556309362279512</v>
      </c>
      <c r="M609" s="10">
        <f t="shared" si="29"/>
        <v>0.70556309362279512</v>
      </c>
      <c r="N609" s="6">
        <f>DATEDIF(A609, I609, "d")</f>
        <v>882</v>
      </c>
    </row>
    <row r="610" spans="1:14" ht="14.25">
      <c r="A610" s="5">
        <v>43846</v>
      </c>
      <c r="B610" s="6" t="s">
        <v>2737</v>
      </c>
      <c r="C610" s="6" t="s">
        <v>2738</v>
      </c>
      <c r="D610" s="17">
        <v>160920000</v>
      </c>
      <c r="E610" s="6" t="s">
        <v>16</v>
      </c>
      <c r="F610" s="6" t="str">
        <f>IF(E610="BUY", "SELL", IF(E610="SELL", "BUY", ""))</f>
        <v>SELL</v>
      </c>
      <c r="G610" s="7">
        <v>11.7</v>
      </c>
      <c r="H610" s="7">
        <v>1000</v>
      </c>
      <c r="I610" s="11">
        <v>44727</v>
      </c>
      <c r="J610" s="9">
        <v>0.97099999999999997</v>
      </c>
      <c r="K610" s="9">
        <f t="shared" si="27"/>
        <v>82.991452991453002</v>
      </c>
      <c r="L610" s="10">
        <f t="shared" si="28"/>
        <v>0.91700854700854695</v>
      </c>
      <c r="M610" s="10">
        <f t="shared" si="29"/>
        <v>-0.91700854700854695</v>
      </c>
      <c r="N610" s="6">
        <f>DATEDIF(A610, I610, "d")</f>
        <v>881</v>
      </c>
    </row>
    <row r="611" spans="1:14" ht="14.25">
      <c r="A611" s="5">
        <v>43846</v>
      </c>
      <c r="B611" s="6" t="s">
        <v>1739</v>
      </c>
      <c r="C611" s="6" t="s">
        <v>1740</v>
      </c>
      <c r="D611" s="17">
        <v>145433606</v>
      </c>
      <c r="E611" s="6" t="s">
        <v>19</v>
      </c>
      <c r="F611" s="6" t="str">
        <f>IF(E611="BUY", "SELL", IF(E611="SELL", "BUY", ""))</f>
        <v>BUY</v>
      </c>
      <c r="G611" s="7">
        <v>51.790000999999997</v>
      </c>
      <c r="H611" s="7">
        <v>1000</v>
      </c>
      <c r="I611" s="11">
        <v>44727</v>
      </c>
      <c r="J611" s="9">
        <v>24.32</v>
      </c>
      <c r="K611" s="9">
        <f t="shared" si="27"/>
        <v>469.58871462466277</v>
      </c>
      <c r="L611" s="10">
        <f t="shared" si="28"/>
        <v>-0.53041128537533722</v>
      </c>
      <c r="M611" s="10">
        <f t="shared" si="29"/>
        <v>0.53041128537533722</v>
      </c>
      <c r="N611" s="6">
        <f>DATEDIF(A611, I611, "d")</f>
        <v>881</v>
      </c>
    </row>
    <row r="612" spans="1:14" ht="14.25">
      <c r="A612" s="5">
        <v>43851</v>
      </c>
      <c r="B612" s="6" t="s">
        <v>2532</v>
      </c>
      <c r="C612" s="6" t="s">
        <v>2533</v>
      </c>
      <c r="D612" s="17">
        <v>777143070</v>
      </c>
      <c r="E612" s="6" t="s">
        <v>16</v>
      </c>
      <c r="F612" s="6" t="str">
        <f>IF(E612="BUY", "SELL", IF(E612="SELL", "BUY", ""))</f>
        <v>SELL</v>
      </c>
      <c r="G612" s="7">
        <v>129.179993</v>
      </c>
      <c r="H612" s="7">
        <v>1000</v>
      </c>
      <c r="I612" s="11">
        <v>44727</v>
      </c>
      <c r="J612" s="9">
        <v>25.559999000000001</v>
      </c>
      <c r="K612" s="9">
        <f t="shared" si="27"/>
        <v>197.86344933460401</v>
      </c>
      <c r="L612" s="10">
        <f t="shared" si="28"/>
        <v>0.80213655066539602</v>
      </c>
      <c r="M612" s="10">
        <f t="shared" si="29"/>
        <v>-0.80213655066539602</v>
      </c>
      <c r="N612" s="6">
        <f>DATEDIF(A612, I612, "d")</f>
        <v>876</v>
      </c>
    </row>
    <row r="613" spans="1:14" ht="14.25">
      <c r="A613" s="5">
        <v>43851</v>
      </c>
      <c r="B613" s="6" t="s">
        <v>2739</v>
      </c>
      <c r="C613" s="6" t="s">
        <v>2740</v>
      </c>
      <c r="D613" s="17">
        <v>349113030</v>
      </c>
      <c r="E613" s="6" t="s">
        <v>19</v>
      </c>
      <c r="F613" s="6" t="str">
        <f>IF(E613="BUY", "SELL", IF(E613="SELL", "BUY", ""))</f>
        <v>BUY</v>
      </c>
      <c r="G613" s="7">
        <v>15.33</v>
      </c>
      <c r="H613" s="7">
        <v>1000</v>
      </c>
      <c r="I613" s="11">
        <v>44727</v>
      </c>
      <c r="J613" s="9">
        <v>17.66</v>
      </c>
      <c r="K613" s="9">
        <f t="shared" si="27"/>
        <v>1151.989562948467</v>
      </c>
      <c r="L613" s="10">
        <f t="shared" si="28"/>
        <v>0.15198956294846699</v>
      </c>
      <c r="M613" s="10">
        <f t="shared" si="29"/>
        <v>-0.15198956294846699</v>
      </c>
      <c r="N613" s="6">
        <f>DATEDIF(A613, I613, "d")</f>
        <v>876</v>
      </c>
    </row>
    <row r="614" spans="1:14" ht="14.25">
      <c r="A614" s="5">
        <v>43854</v>
      </c>
      <c r="B614" s="6" t="s">
        <v>2468</v>
      </c>
      <c r="C614" s="6" t="s">
        <v>2469</v>
      </c>
      <c r="D614" s="17">
        <v>935472351</v>
      </c>
      <c r="E614" s="6" t="s">
        <v>16</v>
      </c>
      <c r="F614" s="6" t="str">
        <f>IF(E614="BUY", "SELL", IF(E614="SELL", "BUY", ""))</f>
        <v>SELL</v>
      </c>
      <c r="G614" s="7">
        <v>89.800003000000004</v>
      </c>
      <c r="H614" s="7">
        <v>1000</v>
      </c>
      <c r="I614" s="11">
        <v>44545</v>
      </c>
      <c r="J614" s="9">
        <v>67.190002000000007</v>
      </c>
      <c r="K614" s="9">
        <f t="shared" si="27"/>
        <v>748.21826008179539</v>
      </c>
      <c r="L614" s="10">
        <f t="shared" si="28"/>
        <v>0.25178173991820463</v>
      </c>
      <c r="M614" s="10">
        <f t="shared" si="29"/>
        <v>-0.25178173991820463</v>
      </c>
      <c r="N614" s="6">
        <f>DATEDIF(A614, I614, "d")</f>
        <v>691</v>
      </c>
    </row>
    <row r="615" spans="1:14" ht="14.25">
      <c r="A615" s="5">
        <v>43857</v>
      </c>
      <c r="B615" s="6" t="s">
        <v>2751</v>
      </c>
      <c r="C615" s="6" t="s">
        <v>2752</v>
      </c>
      <c r="D615" s="17">
        <v>1246723616</v>
      </c>
      <c r="E615" s="6" t="s">
        <v>16</v>
      </c>
      <c r="F615" s="6" t="str">
        <f>IF(E615="BUY", "SELL", IF(E615="SELL", "BUY", ""))</f>
        <v>SELL</v>
      </c>
      <c r="G615" s="7">
        <v>6.5685370000000001</v>
      </c>
      <c r="H615" s="7">
        <v>1000</v>
      </c>
      <c r="I615" s="11">
        <v>44727</v>
      </c>
      <c r="J615" s="9">
        <v>30.879999000000002</v>
      </c>
      <c r="K615" s="9">
        <f t="shared" si="27"/>
        <v>4701.1989123300973</v>
      </c>
      <c r="L615" s="10">
        <f t="shared" si="28"/>
        <v>-3.7011989123300975</v>
      </c>
      <c r="M615" s="10">
        <f t="shared" si="29"/>
        <v>3.7011989123300975</v>
      </c>
      <c r="N615" s="6">
        <f>DATEDIF(A615, I615, "d")</f>
        <v>870</v>
      </c>
    </row>
    <row r="616" spans="1:14" ht="14.25">
      <c r="A616" s="5">
        <v>43858</v>
      </c>
      <c r="B616" s="6" t="s">
        <v>2753</v>
      </c>
      <c r="C616" s="6" t="s">
        <v>2754</v>
      </c>
      <c r="D616" s="17">
        <v>897614470</v>
      </c>
      <c r="E616" s="6" t="s">
        <v>19</v>
      </c>
      <c r="F616" s="6" t="str">
        <f>IF(E616="BUY", "SELL", IF(E616="SELL", "BUY", ""))</f>
        <v>BUY</v>
      </c>
      <c r="G616" s="7">
        <v>31.09</v>
      </c>
      <c r="H616" s="7">
        <v>1000</v>
      </c>
      <c r="I616" s="11">
        <v>44727</v>
      </c>
      <c r="J616" s="9">
        <v>7.15</v>
      </c>
      <c r="K616" s="9">
        <f t="shared" si="27"/>
        <v>229.97748472177551</v>
      </c>
      <c r="L616" s="10">
        <f t="shared" si="28"/>
        <v>-0.77002251527822452</v>
      </c>
      <c r="M616" s="10">
        <f t="shared" si="29"/>
        <v>0.77002251527822452</v>
      </c>
      <c r="N616" s="6">
        <f>DATEDIF(A616, I616, "d")</f>
        <v>869</v>
      </c>
    </row>
    <row r="617" spans="1:14" ht="14.25">
      <c r="A617" s="5">
        <v>43859</v>
      </c>
      <c r="B617" s="6" t="s">
        <v>587</v>
      </c>
      <c r="C617" s="6" t="s">
        <v>588</v>
      </c>
      <c r="D617" s="17">
        <v>94682821</v>
      </c>
      <c r="E617" s="6" t="s">
        <v>19</v>
      </c>
      <c r="F617" s="6" t="str">
        <f>IF(E617="BUY", "SELL", IF(E617="SELL", "BUY", ""))</f>
        <v>BUY</v>
      </c>
      <c r="G617" s="7">
        <v>11.99</v>
      </c>
      <c r="H617" s="7">
        <v>1000</v>
      </c>
      <c r="I617" s="5">
        <v>44176</v>
      </c>
      <c r="J617" s="9">
        <v>18.459999</v>
      </c>
      <c r="K617" s="9">
        <f t="shared" si="27"/>
        <v>1539.6162635529606</v>
      </c>
      <c r="L617" s="10">
        <f t="shared" si="28"/>
        <v>0.53961626355296066</v>
      </c>
      <c r="M617" s="10">
        <f t="shared" si="29"/>
        <v>-0.53961626355296066</v>
      </c>
      <c r="N617" s="6">
        <f>DATEDIF(A617, I617, "d")</f>
        <v>317</v>
      </c>
    </row>
    <row r="618" spans="1:14" ht="14.25">
      <c r="A618" s="5">
        <v>43860</v>
      </c>
      <c r="B618" s="6" t="s">
        <v>2755</v>
      </c>
      <c r="C618" s="6" t="s">
        <v>2756</v>
      </c>
      <c r="D618" s="17">
        <v>1750113540</v>
      </c>
      <c r="E618" s="6" t="s">
        <v>16</v>
      </c>
      <c r="F618" s="6" t="str">
        <f>IF(E618="BUY", "SELL", IF(E618="SELL", "BUY", ""))</f>
        <v>SELL</v>
      </c>
      <c r="G618" s="7">
        <v>49.512298999999999</v>
      </c>
      <c r="H618" s="7">
        <v>1000</v>
      </c>
      <c r="I618" s="11">
        <v>44727</v>
      </c>
      <c r="J618" s="9">
        <v>65.236176</v>
      </c>
      <c r="K618" s="9">
        <f t="shared" si="27"/>
        <v>1317.5751746045967</v>
      </c>
      <c r="L618" s="10">
        <f t="shared" si="28"/>
        <v>-0.31757517460459667</v>
      </c>
      <c r="M618" s="10">
        <f t="shared" si="29"/>
        <v>0.31757517460459667</v>
      </c>
      <c r="N618" s="6">
        <f>DATEDIF(A618, I618, "d")</f>
        <v>867</v>
      </c>
    </row>
    <row r="619" spans="1:14" ht="14.25">
      <c r="A619" s="5">
        <v>43861</v>
      </c>
      <c r="B619" s="6" t="s">
        <v>2759</v>
      </c>
      <c r="C619" s="6" t="s">
        <v>2760</v>
      </c>
      <c r="D619" s="17">
        <v>575166024</v>
      </c>
      <c r="E619" s="6" t="s">
        <v>16</v>
      </c>
      <c r="F619" s="6" t="str">
        <f>IF(E619="BUY", "SELL", IF(E619="SELL", "BUY", ""))</f>
        <v>SELL</v>
      </c>
      <c r="G619" s="7">
        <v>10.47</v>
      </c>
      <c r="H619" s="7">
        <v>1000</v>
      </c>
      <c r="I619" s="11">
        <v>44727</v>
      </c>
      <c r="J619" s="9">
        <v>14.59</v>
      </c>
      <c r="K619" s="9">
        <f t="shared" si="27"/>
        <v>1393.5052531041069</v>
      </c>
      <c r="L619" s="10">
        <f t="shared" si="28"/>
        <v>-0.39350525310410694</v>
      </c>
      <c r="M619" s="10">
        <f t="shared" si="29"/>
        <v>0.39350525310410694</v>
      </c>
      <c r="N619" s="6">
        <f>DATEDIF(A619, I619, "d")</f>
        <v>866</v>
      </c>
    </row>
    <row r="620" spans="1:14" ht="14.25">
      <c r="A620" s="5">
        <v>43868</v>
      </c>
      <c r="B620" s="6" t="s">
        <v>725</v>
      </c>
      <c r="C620" s="6" t="s">
        <v>726</v>
      </c>
      <c r="D620" s="17">
        <v>773456826</v>
      </c>
      <c r="E620" s="6" t="s">
        <v>16</v>
      </c>
      <c r="F620" s="6" t="str">
        <f>IF(E620="BUY", "SELL", IF(E620="SELL", "BUY", ""))</f>
        <v>SELL</v>
      </c>
      <c r="G620" s="7">
        <v>20.330998999999998</v>
      </c>
      <c r="H620" s="7">
        <v>1000</v>
      </c>
      <c r="I620" s="11">
        <v>44727</v>
      </c>
      <c r="J620" s="9">
        <v>18.280798000000001</v>
      </c>
      <c r="K620" s="9">
        <f t="shared" si="27"/>
        <v>899.15886573011005</v>
      </c>
      <c r="L620" s="10">
        <f t="shared" si="28"/>
        <v>0.10084113426988994</v>
      </c>
      <c r="M620" s="10">
        <f t="shared" si="29"/>
        <v>-0.10084113426988994</v>
      </c>
      <c r="N620" s="6">
        <f>DATEDIF(A620, I620, "d")</f>
        <v>859</v>
      </c>
    </row>
    <row r="621" spans="1:14" ht="14.25">
      <c r="A621" s="5">
        <v>43873</v>
      </c>
      <c r="B621" s="6" t="s">
        <v>1119</v>
      </c>
      <c r="C621" s="6" t="s">
        <v>1120</v>
      </c>
      <c r="D621" s="17">
        <v>20000000</v>
      </c>
      <c r="E621" s="6" t="s">
        <v>19</v>
      </c>
      <c r="F621" s="6" t="str">
        <f>IF(E621="BUY", "SELL", IF(E621="SELL", "BUY", ""))</f>
        <v>BUY</v>
      </c>
      <c r="G621" s="7">
        <v>8.89</v>
      </c>
      <c r="H621" s="7">
        <v>1000</v>
      </c>
      <c r="I621" s="11">
        <v>44727</v>
      </c>
      <c r="J621" s="9">
        <v>2.4</v>
      </c>
      <c r="K621" s="9">
        <f t="shared" si="27"/>
        <v>269.96625421822267</v>
      </c>
      <c r="L621" s="10">
        <f t="shared" si="28"/>
        <v>-0.73003374578177727</v>
      </c>
      <c r="M621" s="10">
        <f t="shared" si="29"/>
        <v>0.73003374578177727</v>
      </c>
      <c r="N621" s="6">
        <f>DATEDIF(A621, I621, "d")</f>
        <v>854</v>
      </c>
    </row>
    <row r="622" spans="1:14" ht="14.25">
      <c r="A622" s="5">
        <v>43874</v>
      </c>
      <c r="B622" s="6" t="s">
        <v>2771</v>
      </c>
      <c r="C622" s="6" t="s">
        <v>2772</v>
      </c>
      <c r="D622" s="17">
        <v>432329550</v>
      </c>
      <c r="E622" s="6" t="s">
        <v>19</v>
      </c>
      <c r="F622" s="6" t="str">
        <f>IF(E622="BUY", "SELL", IF(E622="SELL", "BUY", ""))</f>
        <v>BUY</v>
      </c>
      <c r="G622" s="7">
        <v>93.07</v>
      </c>
      <c r="H622" s="7">
        <v>1000</v>
      </c>
      <c r="I622" s="11">
        <v>43965</v>
      </c>
      <c r="J622" s="9">
        <v>51.494999</v>
      </c>
      <c r="K622" s="9">
        <f t="shared" si="27"/>
        <v>553.29320941227036</v>
      </c>
      <c r="L622" s="10">
        <f t="shared" si="28"/>
        <v>-0.44670679058772966</v>
      </c>
      <c r="M622" s="10">
        <f t="shared" si="29"/>
        <v>0.44670679058772966</v>
      </c>
      <c r="N622" s="6">
        <f>DATEDIF(A622, I622, "d")</f>
        <v>91</v>
      </c>
    </row>
    <row r="623" spans="1:14" ht="14.25">
      <c r="A623" s="5">
        <v>43886</v>
      </c>
      <c r="B623" s="6" t="s">
        <v>1495</v>
      </c>
      <c r="C623" s="6" t="s">
        <v>1496</v>
      </c>
      <c r="D623" s="17">
        <v>137333421</v>
      </c>
      <c r="E623" s="6" t="s">
        <v>19</v>
      </c>
      <c r="F623" s="6" t="str">
        <f>IF(E623="BUY", "SELL", IF(E623="SELL", "BUY", ""))</f>
        <v>BUY</v>
      </c>
      <c r="G623" s="7">
        <v>59.91</v>
      </c>
      <c r="H623" s="7">
        <v>1000</v>
      </c>
      <c r="I623" s="11">
        <v>44727</v>
      </c>
      <c r="J623" s="9">
        <v>5.33</v>
      </c>
      <c r="K623" s="9">
        <f t="shared" si="27"/>
        <v>88.966783508596237</v>
      </c>
      <c r="L623" s="10">
        <f t="shared" si="28"/>
        <v>-0.91103321649140379</v>
      </c>
      <c r="M623" s="10">
        <f t="shared" si="29"/>
        <v>0.91103321649140379</v>
      </c>
      <c r="N623" s="6">
        <f>DATEDIF(A623, I623, "d")</f>
        <v>841</v>
      </c>
    </row>
    <row r="624" spans="1:14" ht="14.25">
      <c r="A624" s="5">
        <v>43899</v>
      </c>
      <c r="B624" s="6" t="s">
        <v>2181</v>
      </c>
      <c r="C624" s="6" t="s">
        <v>2182</v>
      </c>
      <c r="D624" s="17">
        <v>330985969</v>
      </c>
      <c r="E624" s="6" t="s">
        <v>19</v>
      </c>
      <c r="F624" s="6" t="str">
        <f>IF(E624="BUY", "SELL", IF(E624="SELL", "BUY", ""))</f>
        <v>BUY</v>
      </c>
      <c r="G624" s="7">
        <v>13.22</v>
      </c>
      <c r="H624" s="7">
        <v>1000</v>
      </c>
      <c r="I624" s="5">
        <v>43977</v>
      </c>
      <c r="J624" s="9">
        <v>20.010000000000002</v>
      </c>
      <c r="K624" s="9">
        <f t="shared" si="27"/>
        <v>1513.6157337367626</v>
      </c>
      <c r="L624" s="10">
        <f t="shared" si="28"/>
        <v>0.51361573373676261</v>
      </c>
      <c r="M624" s="10">
        <f t="shared" si="29"/>
        <v>-0.51361573373676261</v>
      </c>
      <c r="N624" s="6">
        <f>DATEDIF(A624, I624, "d")</f>
        <v>78</v>
      </c>
    </row>
    <row r="625" spans="1:14" ht="14.25">
      <c r="A625" s="5">
        <v>43906</v>
      </c>
      <c r="B625" s="6" t="s">
        <v>2786</v>
      </c>
      <c r="C625" s="6" t="s">
        <v>2787</v>
      </c>
      <c r="D625" s="17">
        <v>1966620750</v>
      </c>
      <c r="E625" s="6" t="s">
        <v>19</v>
      </c>
      <c r="F625" s="6" t="str">
        <f>IF(E625="BUY", "SELL", IF(E625="SELL", "BUY", ""))</f>
        <v>BUY</v>
      </c>
      <c r="G625" s="7">
        <v>8.2779500000000006</v>
      </c>
      <c r="H625" s="7">
        <v>1000</v>
      </c>
      <c r="I625" s="11">
        <v>44727</v>
      </c>
      <c r="J625" s="9">
        <v>16.233053000000002</v>
      </c>
      <c r="K625" s="9">
        <f t="shared" si="27"/>
        <v>1960.9991604201525</v>
      </c>
      <c r="L625" s="10">
        <f t="shared" si="28"/>
        <v>0.96099916042015254</v>
      </c>
      <c r="M625" s="10">
        <f t="shared" si="29"/>
        <v>-0.96099916042015254</v>
      </c>
      <c r="N625" s="6">
        <f>DATEDIF(A625, I625, "d")</f>
        <v>821</v>
      </c>
    </row>
    <row r="626" spans="1:14" ht="14.25">
      <c r="A626" s="5">
        <v>43906</v>
      </c>
      <c r="B626" s="6" t="s">
        <v>333</v>
      </c>
      <c r="C626" s="6" t="s">
        <v>334</v>
      </c>
      <c r="D626" s="17">
        <v>116025984</v>
      </c>
      <c r="E626" s="6" t="s">
        <v>16</v>
      </c>
      <c r="F626" s="6" t="str">
        <f>IF(E626="BUY", "SELL", IF(E626="SELL", "BUY", ""))</f>
        <v>SELL</v>
      </c>
      <c r="G626" s="7">
        <v>6.13</v>
      </c>
      <c r="H626" s="7">
        <v>1000</v>
      </c>
      <c r="I626" s="5">
        <v>44014</v>
      </c>
      <c r="J626" s="9">
        <v>21.450001</v>
      </c>
      <c r="K626" s="9">
        <f t="shared" si="27"/>
        <v>3499.1845024469817</v>
      </c>
      <c r="L626" s="10">
        <f t="shared" si="28"/>
        <v>-2.4991845024469819</v>
      </c>
      <c r="M626" s="10">
        <f t="shared" si="29"/>
        <v>2.4991845024469819</v>
      </c>
      <c r="N626" s="6">
        <f>DATEDIF(A626, I626, "d")</f>
        <v>108</v>
      </c>
    </row>
    <row r="627" spans="1:14" ht="14.25">
      <c r="A627" s="5">
        <v>43908</v>
      </c>
      <c r="B627" s="6" t="s">
        <v>2790</v>
      </c>
      <c r="C627" s="6" t="s">
        <v>2791</v>
      </c>
      <c r="D627" s="17">
        <v>1751654740</v>
      </c>
      <c r="E627" s="6" t="s">
        <v>19</v>
      </c>
      <c r="F627" s="6" t="str">
        <f>IF(E627="BUY", "SELL", IF(E627="SELL", "BUY", ""))</f>
        <v>BUY</v>
      </c>
      <c r="G627" s="7">
        <v>16.549999</v>
      </c>
      <c r="H627" s="7">
        <v>1000</v>
      </c>
      <c r="I627" s="11">
        <v>44111</v>
      </c>
      <c r="J627" s="9">
        <v>29.83</v>
      </c>
      <c r="K627" s="9">
        <f t="shared" si="27"/>
        <v>1802.4170273363763</v>
      </c>
      <c r="L627" s="10">
        <f t="shared" si="28"/>
        <v>0.80241702733637632</v>
      </c>
      <c r="M627" s="10">
        <f t="shared" si="29"/>
        <v>-0.80241702733637632</v>
      </c>
      <c r="N627" s="6">
        <f>DATEDIF(A627, I627, "d")</f>
        <v>203</v>
      </c>
    </row>
    <row r="628" spans="1:14" ht="14.25">
      <c r="A628" s="5">
        <v>43910</v>
      </c>
      <c r="B628" s="6" t="s">
        <v>2792</v>
      </c>
      <c r="C628" s="6" t="s">
        <v>2793</v>
      </c>
      <c r="D628" s="17">
        <v>37254569</v>
      </c>
      <c r="E628" s="6" t="s">
        <v>19</v>
      </c>
      <c r="F628" s="6" t="str">
        <f>IF(E628="BUY", "SELL", IF(E628="SELL", "BUY", ""))</f>
        <v>BUY</v>
      </c>
      <c r="G628" s="7">
        <v>10.45</v>
      </c>
      <c r="H628" s="7">
        <v>1000</v>
      </c>
      <c r="I628" s="11">
        <v>44727</v>
      </c>
      <c r="J628" s="9">
        <v>5.36</v>
      </c>
      <c r="K628" s="9">
        <f t="shared" si="27"/>
        <v>512.91866028708137</v>
      </c>
      <c r="L628" s="10">
        <f t="shared" si="28"/>
        <v>-0.48708133971291862</v>
      </c>
      <c r="M628" s="10">
        <f t="shared" si="29"/>
        <v>0.48708133971291862</v>
      </c>
      <c r="N628" s="6">
        <f>DATEDIF(A628, I628, "d")</f>
        <v>817</v>
      </c>
    </row>
    <row r="629" spans="1:14" ht="14.25">
      <c r="A629" s="5">
        <v>43914</v>
      </c>
      <c r="B629" s="6" t="s">
        <v>317</v>
      </c>
      <c r="C629" s="6" t="s">
        <v>318</v>
      </c>
      <c r="D629" s="17">
        <v>851948643</v>
      </c>
      <c r="E629" s="6" t="s">
        <v>19</v>
      </c>
      <c r="F629" s="6" t="str">
        <f>IF(E629="BUY", "SELL", IF(E629="SELL", "BUY", ""))</f>
        <v>BUY</v>
      </c>
      <c r="G629" s="7">
        <v>23.910907999999999</v>
      </c>
      <c r="H629" s="7">
        <v>1000</v>
      </c>
      <c r="I629" s="11">
        <v>44727</v>
      </c>
      <c r="J629" s="9">
        <v>66.449364000000003</v>
      </c>
      <c r="K629" s="9">
        <f t="shared" si="27"/>
        <v>2779.0397587578027</v>
      </c>
      <c r="L629" s="10">
        <f t="shared" si="28"/>
        <v>1.7790397587578026</v>
      </c>
      <c r="M629" s="10">
        <f t="shared" si="29"/>
        <v>-1.7790397587578026</v>
      </c>
      <c r="N629" s="6">
        <f>DATEDIF(A629, I629, "d")</f>
        <v>813</v>
      </c>
    </row>
    <row r="630" spans="1:14" ht="14.25">
      <c r="A630" s="5">
        <v>43916</v>
      </c>
      <c r="B630" s="6" t="s">
        <v>1191</v>
      </c>
      <c r="C630" s="6" t="s">
        <v>1192</v>
      </c>
      <c r="D630" s="17">
        <v>1666326970</v>
      </c>
      <c r="E630" s="6" t="s">
        <v>19</v>
      </c>
      <c r="F630" s="6" t="str">
        <f>IF(E630="BUY", "SELL", IF(E630="SELL", "BUY", ""))</f>
        <v>BUY</v>
      </c>
      <c r="G630" s="7">
        <v>18.75</v>
      </c>
      <c r="H630" s="7">
        <v>1000</v>
      </c>
      <c r="I630" s="11">
        <v>44175</v>
      </c>
      <c r="J630" s="9">
        <v>36.340000000000003</v>
      </c>
      <c r="K630" s="9">
        <f t="shared" si="27"/>
        <v>1938.1333333333337</v>
      </c>
      <c r="L630" s="10">
        <f t="shared" si="28"/>
        <v>0.93813333333333371</v>
      </c>
      <c r="M630" s="10">
        <f t="shared" si="29"/>
        <v>-0.93813333333333371</v>
      </c>
      <c r="N630" s="6">
        <f>DATEDIF(A630, I630, "d")</f>
        <v>259</v>
      </c>
    </row>
    <row r="631" spans="1:14" ht="14.25">
      <c r="A631" s="11">
        <v>43917</v>
      </c>
      <c r="B631" s="6" t="s">
        <v>674</v>
      </c>
      <c r="C631" s="6" t="s">
        <v>675</v>
      </c>
      <c r="D631" s="17">
        <v>1226514744</v>
      </c>
      <c r="E631" s="12" t="s">
        <v>16</v>
      </c>
      <c r="F631" s="13" t="str">
        <f>IF(E631="BUY", "SELL", IF(E631="SELL", "BUY", ""))</f>
        <v>SELL</v>
      </c>
      <c r="G631" s="7">
        <v>8.41</v>
      </c>
      <c r="H631" s="7">
        <v>1000</v>
      </c>
      <c r="I631" s="11">
        <v>43957</v>
      </c>
      <c r="J631" s="9">
        <v>10.78</v>
      </c>
      <c r="K631" s="9">
        <f t="shared" si="27"/>
        <v>1281.8073721759808</v>
      </c>
      <c r="L631" s="10">
        <f t="shared" si="28"/>
        <v>-0.28180737217598084</v>
      </c>
      <c r="M631" s="10">
        <f t="shared" si="29"/>
        <v>0.28180737217598084</v>
      </c>
      <c r="N631" s="6">
        <f>DATEDIF(A631, I631, "d")</f>
        <v>40</v>
      </c>
    </row>
    <row r="632" spans="1:14" ht="14.25">
      <c r="A632" s="5">
        <v>43922</v>
      </c>
      <c r="B632" s="6" t="s">
        <v>2677</v>
      </c>
      <c r="C632" s="6" t="s">
        <v>2678</v>
      </c>
      <c r="D632" s="17">
        <v>805370054</v>
      </c>
      <c r="E632" s="6" t="s">
        <v>16</v>
      </c>
      <c r="F632" s="6" t="str">
        <f>IF(E632="BUY", "SELL", IF(E632="SELL", "BUY", ""))</f>
        <v>SELL</v>
      </c>
      <c r="G632" s="7">
        <v>13.3</v>
      </c>
      <c r="H632" s="7">
        <v>1000</v>
      </c>
      <c r="I632" s="5">
        <v>43985</v>
      </c>
      <c r="J632" s="9">
        <v>16.389999</v>
      </c>
      <c r="K632" s="9">
        <f t="shared" si="27"/>
        <v>1232.3307518796992</v>
      </c>
      <c r="L632" s="10">
        <f t="shared" si="28"/>
        <v>-0.23233075187969918</v>
      </c>
      <c r="M632" s="10">
        <f t="shared" si="29"/>
        <v>0.23233075187969918</v>
      </c>
      <c r="N632" s="6">
        <f>DATEDIF(A632, I632, "d")</f>
        <v>63</v>
      </c>
    </row>
    <row r="633" spans="1:14" ht="14.25">
      <c r="A633" s="5">
        <v>43924</v>
      </c>
      <c r="B633" s="6" t="s">
        <v>2246</v>
      </c>
      <c r="C633" s="6" t="s">
        <v>2247</v>
      </c>
      <c r="D633" s="17">
        <v>278922259</v>
      </c>
      <c r="E633" s="6" t="s">
        <v>19</v>
      </c>
      <c r="F633" s="6" t="str">
        <f>IF(E633="BUY", "SELL", IF(E633="SELL", "BUY", ""))</f>
        <v>BUY</v>
      </c>
      <c r="G633" s="7">
        <v>12.62</v>
      </c>
      <c r="H633" s="7">
        <v>1000</v>
      </c>
      <c r="I633" s="11">
        <v>44727</v>
      </c>
      <c r="J633" s="9">
        <v>2.34</v>
      </c>
      <c r="K633" s="9">
        <f t="shared" si="27"/>
        <v>185.41996830427894</v>
      </c>
      <c r="L633" s="10">
        <f t="shared" si="28"/>
        <v>-0.81458003169572113</v>
      </c>
      <c r="M633" s="10">
        <f t="shared" si="29"/>
        <v>0.81458003169572113</v>
      </c>
      <c r="N633" s="6">
        <f>DATEDIF(A633, I633, "d")</f>
        <v>803</v>
      </c>
    </row>
    <row r="634" spans="1:14" ht="14.25">
      <c r="A634" s="5">
        <v>43928</v>
      </c>
      <c r="B634" s="6" t="s">
        <v>671</v>
      </c>
      <c r="C634" s="6" t="s">
        <v>672</v>
      </c>
      <c r="D634" s="17">
        <v>1721132100</v>
      </c>
      <c r="E634" s="6" t="s">
        <v>19</v>
      </c>
      <c r="F634" s="6" t="str">
        <f>IF(E634="BUY", "SELL", IF(E634="SELL", "BUY", ""))</f>
        <v>BUY</v>
      </c>
      <c r="G634" s="7">
        <v>11.99</v>
      </c>
      <c r="H634" s="7">
        <v>1000</v>
      </c>
      <c r="I634" s="5">
        <v>44645</v>
      </c>
      <c r="J634" s="9">
        <v>43.34</v>
      </c>
      <c r="K634" s="9">
        <f t="shared" si="27"/>
        <v>3614.6788990825689</v>
      </c>
      <c r="L634" s="10">
        <f t="shared" si="28"/>
        <v>2.6146788990825689</v>
      </c>
      <c r="M634" s="10">
        <f t="shared" si="29"/>
        <v>-2.6146788990825689</v>
      </c>
      <c r="N634" s="6">
        <f>DATEDIF(A634, I634, "d")</f>
        <v>717</v>
      </c>
    </row>
    <row r="635" spans="1:14" ht="14.25">
      <c r="A635" s="5">
        <v>43930</v>
      </c>
      <c r="B635" s="6" t="s">
        <v>2800</v>
      </c>
      <c r="C635" s="6" t="s">
        <v>2801</v>
      </c>
      <c r="D635" s="17">
        <v>243625</v>
      </c>
      <c r="E635" s="6" t="s">
        <v>16</v>
      </c>
      <c r="F635" s="6" t="str">
        <f>IF(E635="BUY", "SELL", IF(E635="SELL", "BUY", ""))</f>
        <v>SELL</v>
      </c>
      <c r="G635" s="7">
        <v>6.26</v>
      </c>
      <c r="H635" s="7">
        <v>1000</v>
      </c>
      <c r="I635" s="11">
        <v>44727</v>
      </c>
      <c r="J635" s="9">
        <v>2.75</v>
      </c>
      <c r="K635" s="9">
        <f t="shared" si="27"/>
        <v>439.29712460063899</v>
      </c>
      <c r="L635" s="10">
        <f t="shared" si="28"/>
        <v>0.56070287539936103</v>
      </c>
      <c r="M635" s="10">
        <f t="shared" si="29"/>
        <v>-0.56070287539936103</v>
      </c>
      <c r="N635" s="6">
        <f>DATEDIF(A635, I635, "d")</f>
        <v>797</v>
      </c>
    </row>
    <row r="636" spans="1:14" ht="14.25">
      <c r="A636" s="5">
        <v>43930</v>
      </c>
      <c r="B636" s="6" t="s">
        <v>2802</v>
      </c>
      <c r="C636" s="6" t="s">
        <v>2803</v>
      </c>
      <c r="D636" s="17">
        <v>257630000</v>
      </c>
      <c r="E636" s="6" t="s">
        <v>19</v>
      </c>
      <c r="F636" s="6" t="str">
        <f>IF(E636="BUY", "SELL", IF(E636="SELL", "BUY", ""))</f>
        <v>BUY</v>
      </c>
      <c r="G636" s="7">
        <v>3.9653160000000001</v>
      </c>
      <c r="H636" s="7">
        <v>1000</v>
      </c>
      <c r="I636" s="11">
        <v>44727</v>
      </c>
      <c r="J636" s="9">
        <v>7.9102259999999998</v>
      </c>
      <c r="K636" s="9">
        <f t="shared" si="27"/>
        <v>1994.8538779759292</v>
      </c>
      <c r="L636" s="10">
        <f t="shared" si="28"/>
        <v>0.99485387797592917</v>
      </c>
      <c r="M636" s="10">
        <f t="shared" si="29"/>
        <v>-0.99485387797592917</v>
      </c>
      <c r="N636" s="6">
        <f>DATEDIF(A636, I636, "d")</f>
        <v>797</v>
      </c>
    </row>
    <row r="637" spans="1:14" ht="14.25">
      <c r="A637" s="5">
        <v>43935</v>
      </c>
      <c r="B637" s="6" t="s">
        <v>1151</v>
      </c>
      <c r="C637" s="6" t="s">
        <v>1152</v>
      </c>
      <c r="D637" s="17">
        <v>1263232918</v>
      </c>
      <c r="E637" s="6" t="s">
        <v>19</v>
      </c>
      <c r="F637" s="6" t="str">
        <f>IF(E637="BUY", "SELL", IF(E637="SELL", "BUY", ""))</f>
        <v>BUY</v>
      </c>
      <c r="G637" s="7">
        <v>4.368042</v>
      </c>
      <c r="H637" s="7">
        <v>1000</v>
      </c>
      <c r="I637" s="5">
        <v>44207</v>
      </c>
      <c r="J637" s="9">
        <v>29.65</v>
      </c>
      <c r="K637" s="9">
        <f t="shared" si="27"/>
        <v>6787.9383943652556</v>
      </c>
      <c r="L637" s="10">
        <f t="shared" si="28"/>
        <v>5.7879383943652556</v>
      </c>
      <c r="M637" s="10">
        <f t="shared" si="29"/>
        <v>-5.7879383943652556</v>
      </c>
      <c r="N637" s="6">
        <f>DATEDIF(A637, I637, "d")</f>
        <v>272</v>
      </c>
    </row>
    <row r="638" spans="1:14" ht="14.25">
      <c r="A638" s="5">
        <v>43936</v>
      </c>
      <c r="B638" s="6" t="s">
        <v>2020</v>
      </c>
      <c r="C638" s="6" t="s">
        <v>2021</v>
      </c>
      <c r="D638" s="17">
        <v>428169000</v>
      </c>
      <c r="E638" s="6" t="s">
        <v>19</v>
      </c>
      <c r="F638" s="6" t="str">
        <f>IF(E638="BUY", "SELL", IF(E638="SELL", "BUY", ""))</f>
        <v>BUY</v>
      </c>
      <c r="G638" s="7">
        <v>6.32</v>
      </c>
      <c r="H638" s="7">
        <v>1000</v>
      </c>
      <c r="I638" s="5">
        <v>44179</v>
      </c>
      <c r="J638" s="9">
        <v>5.09</v>
      </c>
      <c r="K638" s="9">
        <f t="shared" si="27"/>
        <v>805.37974683544292</v>
      </c>
      <c r="L638" s="10">
        <f t="shared" si="28"/>
        <v>-0.19462025316455708</v>
      </c>
      <c r="M638" s="10">
        <f t="shared" si="29"/>
        <v>0.19462025316455708</v>
      </c>
      <c r="N638" s="6">
        <f>DATEDIF(A638, I638, "d")</f>
        <v>243</v>
      </c>
    </row>
    <row r="639" spans="1:14" ht="14.25">
      <c r="A639" s="5">
        <v>43941</v>
      </c>
      <c r="B639" s="6" t="s">
        <v>2551</v>
      </c>
      <c r="C639" s="6" t="s">
        <v>2552</v>
      </c>
      <c r="D639" s="17">
        <v>1109071023</v>
      </c>
      <c r="E639" s="6" t="s">
        <v>19</v>
      </c>
      <c r="F639" s="6" t="str">
        <f>IF(E639="BUY", "SELL", IF(E639="SELL", "BUY", ""))</f>
        <v>BUY</v>
      </c>
      <c r="G639" s="7">
        <v>11.94</v>
      </c>
      <c r="H639" s="7">
        <v>1000</v>
      </c>
      <c r="I639" s="5">
        <v>43964</v>
      </c>
      <c r="J639" s="9">
        <v>14.64</v>
      </c>
      <c r="K639" s="9">
        <f t="shared" si="27"/>
        <v>1226.1306532663316</v>
      </c>
      <c r="L639" s="10">
        <f t="shared" si="28"/>
        <v>0.22613065326633158</v>
      </c>
      <c r="M639" s="10">
        <f t="shared" si="29"/>
        <v>-0.22613065326633158</v>
      </c>
      <c r="N639" s="6">
        <f>DATEDIF(A639, I639, "d")</f>
        <v>23</v>
      </c>
    </row>
    <row r="640" spans="1:14" ht="14.25">
      <c r="A640" s="5">
        <v>43942</v>
      </c>
      <c r="B640" s="6" t="s">
        <v>2717</v>
      </c>
      <c r="C640" s="6" t="s">
        <v>2718</v>
      </c>
      <c r="D640" s="17">
        <v>63801160</v>
      </c>
      <c r="E640" s="6" t="s">
        <v>16</v>
      </c>
      <c r="F640" s="6" t="str">
        <f>IF(E640="BUY", "SELL", IF(E640="SELL", "BUY", ""))</f>
        <v>SELL</v>
      </c>
      <c r="G640" s="7">
        <v>11.31</v>
      </c>
      <c r="H640" s="7">
        <v>1000</v>
      </c>
      <c r="I640" s="5">
        <v>44308</v>
      </c>
      <c r="J640" s="9">
        <v>8.91</v>
      </c>
      <c r="K640" s="9">
        <f t="shared" si="27"/>
        <v>787.79840848806361</v>
      </c>
      <c r="L640" s="10">
        <f t="shared" si="28"/>
        <v>0.21220159151193638</v>
      </c>
      <c r="M640" s="10">
        <f t="shared" si="29"/>
        <v>-0.21220159151193638</v>
      </c>
      <c r="N640" s="6">
        <f>DATEDIF(A640, I640, "d")</f>
        <v>366</v>
      </c>
    </row>
    <row r="641" spans="1:14" ht="14.25">
      <c r="A641" s="5">
        <v>43942</v>
      </c>
      <c r="B641" s="6" t="s">
        <v>2812</v>
      </c>
      <c r="C641" s="6" t="s">
        <v>2813</v>
      </c>
      <c r="D641" s="17">
        <v>1277862420</v>
      </c>
      <c r="E641" s="6" t="s">
        <v>19</v>
      </c>
      <c r="F641" s="6" t="str">
        <f>IF(E641="BUY", "SELL", IF(E641="SELL", "BUY", ""))</f>
        <v>BUY</v>
      </c>
      <c r="G641" s="7">
        <v>5.1314719999999996</v>
      </c>
      <c r="H641" s="7">
        <v>1000</v>
      </c>
      <c r="I641" s="11">
        <v>44727</v>
      </c>
      <c r="J641" s="9">
        <v>10.705193</v>
      </c>
      <c r="K641" s="9">
        <f t="shared" si="27"/>
        <v>2086.1836525659696</v>
      </c>
      <c r="L641" s="10">
        <f t="shared" si="28"/>
        <v>1.0861836525659696</v>
      </c>
      <c r="M641" s="10">
        <f t="shared" si="29"/>
        <v>-1.0861836525659696</v>
      </c>
      <c r="N641" s="6">
        <f>DATEDIF(A641, I641, "d")</f>
        <v>785</v>
      </c>
    </row>
    <row r="642" spans="1:14" ht="14.25">
      <c r="A642" s="5">
        <v>43945</v>
      </c>
      <c r="B642" s="6" t="s">
        <v>583</v>
      </c>
      <c r="C642" s="6" t="s">
        <v>584</v>
      </c>
      <c r="D642" s="17">
        <v>872767280</v>
      </c>
      <c r="E642" s="6" t="s">
        <v>16</v>
      </c>
      <c r="F642" s="6" t="str">
        <f>IF(E642="BUY", "SELL", IF(E642="SELL", "BUY", ""))</f>
        <v>SELL</v>
      </c>
      <c r="G642" s="7">
        <v>4.6406790000000004</v>
      </c>
      <c r="H642" s="7">
        <v>1000</v>
      </c>
      <c r="I642" s="5">
        <v>44090</v>
      </c>
      <c r="J642" s="9">
        <v>3.3510559999999998</v>
      </c>
      <c r="K642" s="9">
        <f t="shared" si="27"/>
        <v>722.10467476849817</v>
      </c>
      <c r="L642" s="10">
        <f t="shared" si="28"/>
        <v>0.27789532523150184</v>
      </c>
      <c r="M642" s="10">
        <f t="shared" si="29"/>
        <v>-0.27789532523150184</v>
      </c>
      <c r="N642" s="6">
        <f>DATEDIF(A642, I642, "d")</f>
        <v>145</v>
      </c>
    </row>
    <row r="643" spans="1:14" ht="14.25">
      <c r="A643" s="5">
        <v>43948</v>
      </c>
      <c r="B643" s="6" t="s">
        <v>2816</v>
      </c>
      <c r="C643" s="6" t="s">
        <v>2817</v>
      </c>
      <c r="D643" s="17">
        <v>1345217257</v>
      </c>
      <c r="E643" s="6" t="s">
        <v>19</v>
      </c>
      <c r="F643" s="6" t="str">
        <f>IF(E643="BUY", "SELL", IF(E643="SELL", "BUY", ""))</f>
        <v>BUY</v>
      </c>
      <c r="G643" s="7">
        <v>3.55</v>
      </c>
      <c r="H643" s="7">
        <v>1000</v>
      </c>
      <c r="I643" s="11">
        <v>44727</v>
      </c>
      <c r="J643" s="9">
        <v>9.3000000000000007</v>
      </c>
      <c r="K643" s="9">
        <f t="shared" ref="K643:K706" si="30">(H643/G643)*J643</f>
        <v>2619.7183098591554</v>
      </c>
      <c r="L643" s="10">
        <f t="shared" ref="L643:L706" si="31">IF(F643="BUY",(K643-H643)/H643, IF(F643="SELL", (H643-K643)/H643, "Invalid"))</f>
        <v>1.6197183098591554</v>
      </c>
      <c r="M643" s="10">
        <f t="shared" ref="M643:M706" si="32">IF(E643="BUY",(K643-H643)/H643,IF(E643="SELL",(H643-K643)/H643,""))</f>
        <v>-1.6197183098591554</v>
      </c>
      <c r="N643" s="6">
        <f>DATEDIF(A643, I643, "d")</f>
        <v>779</v>
      </c>
    </row>
    <row r="644" spans="1:14" ht="14.25">
      <c r="A644" s="5">
        <v>43949</v>
      </c>
      <c r="B644" s="6" t="s">
        <v>2597</v>
      </c>
      <c r="C644" s="6" t="s">
        <v>2598</v>
      </c>
      <c r="D644" s="17">
        <v>670621584</v>
      </c>
      <c r="E644" s="6" t="s">
        <v>19</v>
      </c>
      <c r="F644" s="6" t="str">
        <f>IF(E644="BUY", "SELL", IF(E644="SELL", "BUY", ""))</f>
        <v>BUY</v>
      </c>
      <c r="G644" s="7">
        <v>25.4</v>
      </c>
      <c r="H644" s="7">
        <v>1000</v>
      </c>
      <c r="I644" s="11">
        <v>44727</v>
      </c>
      <c r="J644" s="9">
        <v>12.49</v>
      </c>
      <c r="K644" s="9">
        <f t="shared" si="30"/>
        <v>491.73228346456693</v>
      </c>
      <c r="L644" s="10">
        <f t="shared" si="31"/>
        <v>-0.50826771653543301</v>
      </c>
      <c r="M644" s="10">
        <f t="shared" si="32"/>
        <v>0.50826771653543301</v>
      </c>
      <c r="N644" s="6">
        <f>DATEDIF(A644, I644, "d")</f>
        <v>778</v>
      </c>
    </row>
    <row r="645" spans="1:14" ht="14.25">
      <c r="A645" s="5">
        <v>43950</v>
      </c>
      <c r="B645" s="6" t="s">
        <v>2818</v>
      </c>
      <c r="C645" s="6" t="s">
        <v>2819</v>
      </c>
      <c r="D645" s="17">
        <v>308743920</v>
      </c>
      <c r="E645" s="6" t="s">
        <v>16</v>
      </c>
      <c r="F645" s="6" t="str">
        <f>IF(E645="BUY", "SELL", IF(E645="SELL", "BUY", ""))</f>
        <v>SELL</v>
      </c>
      <c r="G645" s="7">
        <v>6.14</v>
      </c>
      <c r="H645" s="7">
        <v>1000</v>
      </c>
      <c r="I645" s="11">
        <v>44386</v>
      </c>
      <c r="J645" s="9">
        <v>5.27</v>
      </c>
      <c r="K645" s="9">
        <f t="shared" si="30"/>
        <v>858.30618892508153</v>
      </c>
      <c r="L645" s="10">
        <f t="shared" si="31"/>
        <v>0.14169381107491846</v>
      </c>
      <c r="M645" s="10">
        <f t="shared" si="32"/>
        <v>-0.14169381107491846</v>
      </c>
      <c r="N645" s="6">
        <f>DATEDIF(A645, I645, "d")</f>
        <v>436</v>
      </c>
    </row>
    <row r="646" spans="1:14" ht="14.25">
      <c r="A646" s="5">
        <v>43951</v>
      </c>
      <c r="B646" s="6" t="s">
        <v>1267</v>
      </c>
      <c r="C646" s="6" t="s">
        <v>1268</v>
      </c>
      <c r="D646" s="17">
        <v>344609216</v>
      </c>
      <c r="E646" s="6" t="s">
        <v>19</v>
      </c>
      <c r="F646" s="6" t="str">
        <f>IF(E646="BUY", "SELL", IF(E646="SELL", "BUY", ""))</f>
        <v>BUY</v>
      </c>
      <c r="G646" s="7">
        <v>29.559999000000001</v>
      </c>
      <c r="H646" s="7">
        <v>1000</v>
      </c>
      <c r="I646" s="11">
        <v>44727</v>
      </c>
      <c r="J646" s="9">
        <v>45.009998000000003</v>
      </c>
      <c r="K646" s="9">
        <f t="shared" si="30"/>
        <v>1522.6657483987058</v>
      </c>
      <c r="L646" s="10">
        <f t="shared" si="31"/>
        <v>0.52266574839870572</v>
      </c>
      <c r="M646" s="10">
        <f t="shared" si="32"/>
        <v>-0.52266574839870572</v>
      </c>
      <c r="N646" s="6">
        <f>DATEDIF(A646, I646, "d")</f>
        <v>776</v>
      </c>
    </row>
    <row r="647" spans="1:14" ht="14.25">
      <c r="A647" s="11">
        <v>43957</v>
      </c>
      <c r="B647" s="6" t="s">
        <v>674</v>
      </c>
      <c r="C647" s="6" t="s">
        <v>675</v>
      </c>
      <c r="D647" s="17">
        <v>1226514744</v>
      </c>
      <c r="E647" s="13" t="s">
        <v>19</v>
      </c>
      <c r="F647" s="12" t="str">
        <f>IF(E647="BUY", "SELL", IF(E647="SELL", "BUY", ""))</f>
        <v>BUY</v>
      </c>
      <c r="G647" s="7">
        <v>10.78</v>
      </c>
      <c r="H647" s="7">
        <v>1000</v>
      </c>
      <c r="I647" s="11">
        <v>44727</v>
      </c>
      <c r="J647" s="9">
        <v>40.939999</v>
      </c>
      <c r="K647" s="9">
        <f t="shared" si="30"/>
        <v>3797.7735621521338</v>
      </c>
      <c r="L647" s="10">
        <f t="shared" si="31"/>
        <v>2.7977735621521336</v>
      </c>
      <c r="M647" s="10">
        <f t="shared" si="32"/>
        <v>-2.7977735621521336</v>
      </c>
      <c r="N647" s="6">
        <f>DATEDIF(A647, I647, "d")</f>
        <v>770</v>
      </c>
    </row>
    <row r="648" spans="1:14" ht="14.25">
      <c r="A648" s="11">
        <v>43962</v>
      </c>
      <c r="B648" s="6" t="s">
        <v>2824</v>
      </c>
      <c r="C648" s="6" t="s">
        <v>2825</v>
      </c>
      <c r="D648" s="17">
        <v>1855191300</v>
      </c>
      <c r="E648" s="12" t="s">
        <v>16</v>
      </c>
      <c r="F648" s="13" t="str">
        <f>IF(E648="BUY", "SELL", IF(E648="SELL", "BUY", ""))</f>
        <v>SELL</v>
      </c>
      <c r="G648" s="7">
        <v>10.51</v>
      </c>
      <c r="H648" s="7">
        <v>1000</v>
      </c>
      <c r="I648" s="11">
        <v>44727</v>
      </c>
      <c r="J648" s="9">
        <v>18.469999000000001</v>
      </c>
      <c r="K648" s="9">
        <f t="shared" si="30"/>
        <v>1757.3738344433873</v>
      </c>
      <c r="L648" s="10">
        <f t="shared" si="31"/>
        <v>-0.75737383444338735</v>
      </c>
      <c r="M648" s="10">
        <f t="shared" si="32"/>
        <v>0.75737383444338735</v>
      </c>
      <c r="N648" s="6">
        <f>DATEDIF(A648, I648, "d")</f>
        <v>765</v>
      </c>
    </row>
    <row r="649" spans="1:14" ht="14.25">
      <c r="A649" s="5">
        <v>43963</v>
      </c>
      <c r="B649" s="6" t="s">
        <v>2826</v>
      </c>
      <c r="C649" s="6" t="s">
        <v>2827</v>
      </c>
      <c r="D649" s="17">
        <v>1060985750</v>
      </c>
      <c r="E649" s="6" t="s">
        <v>19</v>
      </c>
      <c r="F649" s="6" t="str">
        <f>IF(E649="BUY", "SELL", IF(E649="SELL", "BUY", ""))</f>
        <v>BUY</v>
      </c>
      <c r="G649" s="7">
        <v>54.560001</v>
      </c>
      <c r="H649" s="7">
        <v>1000</v>
      </c>
      <c r="I649" s="5">
        <v>44270</v>
      </c>
      <c r="J649" s="9">
        <v>241.30999800000001</v>
      </c>
      <c r="K649" s="9">
        <f t="shared" si="30"/>
        <v>4422.8371256811379</v>
      </c>
      <c r="L649" s="10">
        <f t="shared" si="31"/>
        <v>3.4228371256811378</v>
      </c>
      <c r="M649" s="10">
        <f t="shared" si="32"/>
        <v>-3.4228371256811378</v>
      </c>
      <c r="N649" s="6">
        <f>DATEDIF(A649, I649, "d")</f>
        <v>307</v>
      </c>
    </row>
    <row r="650" spans="1:14" ht="14.25">
      <c r="A650" s="5">
        <v>43964</v>
      </c>
      <c r="B650" s="6" t="s">
        <v>669</v>
      </c>
      <c r="C650" s="6" t="s">
        <v>670</v>
      </c>
      <c r="D650" s="17">
        <v>616218443</v>
      </c>
      <c r="E650" s="6" t="s">
        <v>19</v>
      </c>
      <c r="F650" s="6" t="str">
        <f>IF(E650="BUY", "SELL", IF(E650="SELL", "BUY", ""))</f>
        <v>BUY</v>
      </c>
      <c r="G650" s="7">
        <v>40.669998</v>
      </c>
      <c r="H650" s="7">
        <v>1000</v>
      </c>
      <c r="I650" s="5">
        <v>44035</v>
      </c>
      <c r="J650" s="9">
        <v>139.58999600000001</v>
      </c>
      <c r="K650" s="9">
        <f t="shared" si="30"/>
        <v>3432.2597212815213</v>
      </c>
      <c r="L650" s="10">
        <f t="shared" si="31"/>
        <v>2.4322597212815213</v>
      </c>
      <c r="M650" s="10">
        <f t="shared" si="32"/>
        <v>-2.4322597212815213</v>
      </c>
      <c r="N650" s="6">
        <f>DATEDIF(A650, I650, "d")</f>
        <v>71</v>
      </c>
    </row>
    <row r="651" spans="1:14" ht="14.25">
      <c r="A651" s="5">
        <v>43964</v>
      </c>
      <c r="B651" s="6" t="s">
        <v>2551</v>
      </c>
      <c r="C651" s="6" t="s">
        <v>2552</v>
      </c>
      <c r="D651" s="17">
        <v>1109071023</v>
      </c>
      <c r="E651" s="6" t="s">
        <v>16</v>
      </c>
      <c r="F651" s="6" t="str">
        <f>IF(E651="BUY", "SELL", IF(E651="SELL", "BUY", ""))</f>
        <v>SELL</v>
      </c>
      <c r="G651" s="7">
        <v>14.64</v>
      </c>
      <c r="H651" s="7">
        <v>1000</v>
      </c>
      <c r="I651" s="11">
        <v>44727</v>
      </c>
      <c r="J651" s="9">
        <v>30.09</v>
      </c>
      <c r="K651" s="9">
        <f t="shared" si="30"/>
        <v>2055.3278688524588</v>
      </c>
      <c r="L651" s="10">
        <f t="shared" si="31"/>
        <v>-1.0553278688524588</v>
      </c>
      <c r="M651" s="10">
        <f t="shared" si="32"/>
        <v>1.0553278688524588</v>
      </c>
      <c r="N651" s="6">
        <f>DATEDIF(A651, I651, "d")</f>
        <v>763</v>
      </c>
    </row>
    <row r="652" spans="1:14" ht="14.25">
      <c r="A652" s="5">
        <v>43965</v>
      </c>
      <c r="B652" s="6" t="s">
        <v>2771</v>
      </c>
      <c r="C652" s="6" t="s">
        <v>2772</v>
      </c>
      <c r="D652" s="17">
        <v>432329550</v>
      </c>
      <c r="E652" s="6" t="s">
        <v>16</v>
      </c>
      <c r="F652" s="6" t="str">
        <f>IF(E652="BUY", "SELL", IF(E652="SELL", "BUY", ""))</f>
        <v>SELL</v>
      </c>
      <c r="G652" s="7">
        <v>51.494999</v>
      </c>
      <c r="H652" s="7">
        <v>1000</v>
      </c>
      <c r="I652" s="11">
        <v>44727</v>
      </c>
      <c r="J652" s="9">
        <v>23.66</v>
      </c>
      <c r="K652" s="9">
        <f t="shared" si="30"/>
        <v>459.46209261990663</v>
      </c>
      <c r="L652" s="10">
        <f t="shared" si="31"/>
        <v>0.54053790738009344</v>
      </c>
      <c r="M652" s="10">
        <f t="shared" si="32"/>
        <v>-0.54053790738009344</v>
      </c>
      <c r="N652" s="6">
        <f>DATEDIF(A652, I652, "d")</f>
        <v>762</v>
      </c>
    </row>
    <row r="653" spans="1:14" ht="14.25">
      <c r="A653" s="5">
        <v>43970</v>
      </c>
      <c r="B653" s="6" t="s">
        <v>2842</v>
      </c>
      <c r="C653" s="6" t="s">
        <v>2843</v>
      </c>
      <c r="D653" s="17">
        <v>6469979</v>
      </c>
      <c r="E653" s="6" t="s">
        <v>16</v>
      </c>
      <c r="F653" s="6" t="str">
        <f>IF(E653="BUY", "SELL", IF(E653="SELL", "BUY", ""))</f>
        <v>SELL</v>
      </c>
      <c r="G653" s="7">
        <v>74.5</v>
      </c>
      <c r="H653" s="7">
        <v>1000</v>
      </c>
      <c r="I653" s="11">
        <v>44727</v>
      </c>
      <c r="J653" s="9">
        <v>9.25</v>
      </c>
      <c r="K653" s="9">
        <f t="shared" si="30"/>
        <v>124.16107382550335</v>
      </c>
      <c r="L653" s="10">
        <f t="shared" si="31"/>
        <v>0.87583892617449666</v>
      </c>
      <c r="M653" s="10">
        <f t="shared" si="32"/>
        <v>-0.87583892617449666</v>
      </c>
      <c r="N653" s="6">
        <f>DATEDIF(A653, I653, "d")</f>
        <v>757</v>
      </c>
    </row>
    <row r="654" spans="1:14" ht="14.25">
      <c r="A654" s="5">
        <v>43972</v>
      </c>
      <c r="B654" s="6" t="s">
        <v>2844</v>
      </c>
      <c r="C654" s="6" t="s">
        <v>2845</v>
      </c>
      <c r="D654" s="17">
        <v>913674400</v>
      </c>
      <c r="E654" s="6" t="s">
        <v>16</v>
      </c>
      <c r="F654" s="6" t="str">
        <f>IF(E654="BUY", "SELL", IF(E654="SELL", "BUY", ""))</f>
        <v>SELL</v>
      </c>
      <c r="G654" s="7">
        <v>81.577042000000006</v>
      </c>
      <c r="H654" s="7">
        <v>1000</v>
      </c>
      <c r="I654" s="11">
        <v>44727</v>
      </c>
      <c r="J654" s="9">
        <v>168.07681299999999</v>
      </c>
      <c r="K654" s="9">
        <f t="shared" si="30"/>
        <v>2060.3445390922602</v>
      </c>
      <c r="L654" s="10">
        <f t="shared" si="31"/>
        <v>-1.0603445390922601</v>
      </c>
      <c r="M654" s="10">
        <f t="shared" si="32"/>
        <v>1.0603445390922601</v>
      </c>
      <c r="N654" s="6">
        <f>DATEDIF(A654, I654, "d")</f>
        <v>755</v>
      </c>
    </row>
    <row r="655" spans="1:14" ht="14.25">
      <c r="A655" s="5">
        <v>43977</v>
      </c>
      <c r="B655" s="6" t="s">
        <v>2181</v>
      </c>
      <c r="C655" s="6" t="s">
        <v>2182</v>
      </c>
      <c r="D655" s="17">
        <v>330985969</v>
      </c>
      <c r="E655" s="6" t="s">
        <v>16</v>
      </c>
      <c r="F655" s="6" t="str">
        <f>IF(E655="BUY", "SELL", IF(E655="SELL", "BUY", ""))</f>
        <v>SELL</v>
      </c>
      <c r="G655" s="7">
        <v>20.010000000000002</v>
      </c>
      <c r="H655" s="7">
        <v>1000</v>
      </c>
      <c r="I655" s="5">
        <v>44426</v>
      </c>
      <c r="J655" s="9">
        <v>17.27</v>
      </c>
      <c r="K655" s="9">
        <f t="shared" si="30"/>
        <v>863.06846576711632</v>
      </c>
      <c r="L655" s="10">
        <f t="shared" si="31"/>
        <v>0.13693153423288368</v>
      </c>
      <c r="M655" s="10">
        <f t="shared" si="32"/>
        <v>-0.13693153423288368</v>
      </c>
      <c r="N655" s="6">
        <f>DATEDIF(A655, I655, "d")</f>
        <v>449</v>
      </c>
    </row>
    <row r="656" spans="1:14" ht="14.25">
      <c r="A656" s="5">
        <v>43978</v>
      </c>
      <c r="B656" s="6" t="s">
        <v>2846</v>
      </c>
      <c r="C656" s="6" t="s">
        <v>2847</v>
      </c>
      <c r="D656" s="17">
        <v>521584352</v>
      </c>
      <c r="E656" s="6" t="s">
        <v>19</v>
      </c>
      <c r="F656" s="6" t="str">
        <f>IF(E656="BUY", "SELL", IF(E656="SELL", "BUY", ""))</f>
        <v>BUY</v>
      </c>
      <c r="G656" s="7">
        <v>14.442702000000001</v>
      </c>
      <c r="H656" s="7">
        <v>1000</v>
      </c>
      <c r="I656" s="11">
        <v>44727</v>
      </c>
      <c r="J656" s="9">
        <v>17.054167</v>
      </c>
      <c r="K656" s="9">
        <f t="shared" si="30"/>
        <v>1180.815542687234</v>
      </c>
      <c r="L656" s="10">
        <f t="shared" si="31"/>
        <v>0.18081554268723402</v>
      </c>
      <c r="M656" s="10">
        <f t="shared" si="32"/>
        <v>-0.18081554268723402</v>
      </c>
      <c r="N656" s="6">
        <f>DATEDIF(A656, I656, "d")</f>
        <v>749</v>
      </c>
    </row>
    <row r="657" spans="1:14" ht="14.25">
      <c r="A657" s="5">
        <v>43979</v>
      </c>
      <c r="B657" s="6" t="s">
        <v>1771</v>
      </c>
      <c r="C657" s="6" t="s">
        <v>1772</v>
      </c>
      <c r="D657" s="17">
        <v>1876506480</v>
      </c>
      <c r="E657" s="6" t="s">
        <v>19</v>
      </c>
      <c r="F657" s="6" t="str">
        <f>IF(E657="BUY", "SELL", IF(E657="SELL", "BUY", ""))</f>
        <v>BUY</v>
      </c>
      <c r="G657" s="7">
        <v>53.540000999999997</v>
      </c>
      <c r="H657" s="7">
        <v>1000</v>
      </c>
      <c r="I657" s="5">
        <v>44028</v>
      </c>
      <c r="J657" s="9">
        <v>57.950001</v>
      </c>
      <c r="K657" s="9">
        <f t="shared" si="30"/>
        <v>1082.3683212109017</v>
      </c>
      <c r="L657" s="10">
        <f t="shared" si="31"/>
        <v>8.2368321210901735E-2</v>
      </c>
      <c r="M657" s="10">
        <f t="shared" si="32"/>
        <v>-8.2368321210901735E-2</v>
      </c>
      <c r="N657" s="6">
        <f>DATEDIF(A657, I657, "d")</f>
        <v>49</v>
      </c>
    </row>
    <row r="658" spans="1:14" ht="14.25">
      <c r="A658" s="5">
        <v>43979</v>
      </c>
      <c r="B658" s="6" t="s">
        <v>2848</v>
      </c>
      <c r="C658" s="6" t="s">
        <v>2849</v>
      </c>
      <c r="D658" s="17">
        <v>1603186788</v>
      </c>
      <c r="E658" s="6" t="s">
        <v>19</v>
      </c>
      <c r="F658" s="6" t="str">
        <f>IF(E658="BUY", "SELL", IF(E658="SELL", "BUY", ""))</f>
        <v>BUY</v>
      </c>
      <c r="G658" s="7">
        <v>41.542805000000001</v>
      </c>
      <c r="H658" s="7">
        <v>1000</v>
      </c>
      <c r="I658" s="11">
        <v>44727</v>
      </c>
      <c r="J658" s="9">
        <v>88.468636000000004</v>
      </c>
      <c r="K658" s="9">
        <f t="shared" si="30"/>
        <v>2129.5778173861877</v>
      </c>
      <c r="L658" s="10">
        <f t="shared" si="31"/>
        <v>1.1295778173861877</v>
      </c>
      <c r="M658" s="10">
        <f t="shared" si="32"/>
        <v>-1.1295778173861877</v>
      </c>
      <c r="N658" s="6">
        <f>DATEDIF(A658, I658, "d")</f>
        <v>748</v>
      </c>
    </row>
    <row r="659" spans="1:14" ht="14.25">
      <c r="A659" s="5">
        <v>43979</v>
      </c>
      <c r="B659" s="6" t="s">
        <v>2850</v>
      </c>
      <c r="C659" s="6" t="s">
        <v>2851</v>
      </c>
      <c r="D659" s="17">
        <v>815749204</v>
      </c>
      <c r="E659" s="6" t="s">
        <v>16</v>
      </c>
      <c r="F659" s="6" t="str">
        <f>IF(E659="BUY", "SELL", IF(E659="SELL", "BUY", ""))</f>
        <v>SELL</v>
      </c>
      <c r="G659" s="7">
        <v>18.468111</v>
      </c>
      <c r="H659" s="7">
        <v>1000</v>
      </c>
      <c r="I659" s="11">
        <v>44727</v>
      </c>
      <c r="J659" s="9">
        <v>31.260242000000002</v>
      </c>
      <c r="K659" s="9">
        <f t="shared" si="30"/>
        <v>1692.6605000370639</v>
      </c>
      <c r="L659" s="10">
        <f t="shared" si="31"/>
        <v>-0.69266050003706392</v>
      </c>
      <c r="M659" s="10">
        <f t="shared" si="32"/>
        <v>0.69266050003706392</v>
      </c>
      <c r="N659" s="6">
        <f>DATEDIF(A659, I659, "d")</f>
        <v>748</v>
      </c>
    </row>
    <row r="660" spans="1:14" ht="14.25">
      <c r="A660" s="5">
        <v>43983</v>
      </c>
      <c r="B660" s="6" t="s">
        <v>615</v>
      </c>
      <c r="C660" s="6" t="s">
        <v>616</v>
      </c>
      <c r="D660" s="17">
        <v>93259816</v>
      </c>
      <c r="E660" s="6" t="s">
        <v>16</v>
      </c>
      <c r="F660" s="6" t="str">
        <f>IF(E660="BUY", "SELL", IF(E660="SELL", "BUY", ""))</f>
        <v>SELL</v>
      </c>
      <c r="G660" s="7">
        <v>15.32</v>
      </c>
      <c r="H660" s="7">
        <v>1000</v>
      </c>
      <c r="I660" s="11">
        <v>44727</v>
      </c>
      <c r="J660" s="9">
        <v>1.67</v>
      </c>
      <c r="K660" s="9">
        <f t="shared" si="30"/>
        <v>109.00783289817232</v>
      </c>
      <c r="L660" s="10">
        <f t="shared" si="31"/>
        <v>0.89099216710182771</v>
      </c>
      <c r="M660" s="10">
        <f t="shared" si="32"/>
        <v>-0.89099216710182771</v>
      </c>
      <c r="N660" s="6">
        <f>DATEDIF(A660, I660, "d")</f>
        <v>744</v>
      </c>
    </row>
    <row r="661" spans="1:14" ht="14.25">
      <c r="A661" s="5">
        <v>43984</v>
      </c>
      <c r="B661" s="6" t="s">
        <v>2856</v>
      </c>
      <c r="C661" s="6" t="s">
        <v>2857</v>
      </c>
      <c r="D661" s="17">
        <v>785467910</v>
      </c>
      <c r="E661" s="6" t="s">
        <v>16</v>
      </c>
      <c r="F661" s="6" t="str">
        <f>IF(E661="BUY", "SELL", IF(E661="SELL", "BUY", ""))</f>
        <v>SELL</v>
      </c>
      <c r="G661" s="7">
        <v>40.18</v>
      </c>
      <c r="H661" s="7">
        <v>1000</v>
      </c>
      <c r="I661" s="11">
        <v>44727</v>
      </c>
      <c r="J661" s="9">
        <v>13.31</v>
      </c>
      <c r="K661" s="9">
        <f t="shared" si="30"/>
        <v>331.2593330014933</v>
      </c>
      <c r="L661" s="10">
        <f t="shared" si="31"/>
        <v>0.66874066699850665</v>
      </c>
      <c r="M661" s="10">
        <f t="shared" si="32"/>
        <v>-0.66874066699850665</v>
      </c>
      <c r="N661" s="6">
        <f>DATEDIF(A661, I661, "d")</f>
        <v>743</v>
      </c>
    </row>
    <row r="662" spans="1:14" ht="14.25">
      <c r="A662" s="5">
        <v>43985</v>
      </c>
      <c r="B662" s="6" t="s">
        <v>149</v>
      </c>
      <c r="C662" s="6" t="s">
        <v>150</v>
      </c>
      <c r="D662" s="17">
        <v>906246745</v>
      </c>
      <c r="E662" s="6" t="s">
        <v>16</v>
      </c>
      <c r="F662" s="6" t="str">
        <f>IF(E662="BUY", "SELL", IF(E662="SELL", "BUY", ""))</f>
        <v>SELL</v>
      </c>
      <c r="G662" s="7">
        <v>19.327870999999998</v>
      </c>
      <c r="H662" s="7">
        <v>1000</v>
      </c>
      <c r="I662" s="5">
        <v>44475</v>
      </c>
      <c r="J662" s="9">
        <v>26.1555</v>
      </c>
      <c r="K662" s="9">
        <f t="shared" si="30"/>
        <v>1353.2530303001299</v>
      </c>
      <c r="L662" s="10">
        <f t="shared" si="31"/>
        <v>-0.35325303030012994</v>
      </c>
      <c r="M662" s="10">
        <f t="shared" si="32"/>
        <v>0.35325303030012994</v>
      </c>
      <c r="N662" s="6">
        <f>DATEDIF(A662, I662, "d")</f>
        <v>490</v>
      </c>
    </row>
    <row r="663" spans="1:14" ht="14.25">
      <c r="A663" s="5">
        <v>43985</v>
      </c>
      <c r="B663" s="6" t="s">
        <v>2677</v>
      </c>
      <c r="C663" s="6" t="s">
        <v>2678</v>
      </c>
      <c r="D663" s="17">
        <v>805370054</v>
      </c>
      <c r="E663" s="6" t="s">
        <v>19</v>
      </c>
      <c r="F663" s="6" t="str">
        <f>IF(E663="BUY", "SELL", IF(E663="SELL", "BUY", ""))</f>
        <v>BUY</v>
      </c>
      <c r="G663" s="7">
        <v>16.389999</v>
      </c>
      <c r="H663" s="7">
        <v>1000</v>
      </c>
      <c r="I663" s="5">
        <v>44032</v>
      </c>
      <c r="J663" s="9">
        <v>22.98</v>
      </c>
      <c r="K663" s="9">
        <f t="shared" si="30"/>
        <v>1402.0745211759927</v>
      </c>
      <c r="L663" s="10">
        <f t="shared" si="31"/>
        <v>0.40207452117599268</v>
      </c>
      <c r="M663" s="10">
        <f t="shared" si="32"/>
        <v>-0.40207452117599268</v>
      </c>
      <c r="N663" s="6">
        <f>DATEDIF(A663, I663, "d")</f>
        <v>47</v>
      </c>
    </row>
    <row r="664" spans="1:14" ht="14.25">
      <c r="A664" s="5">
        <v>43991</v>
      </c>
      <c r="B664" s="6" t="s">
        <v>1856</v>
      </c>
      <c r="C664" s="6" t="s">
        <v>1857</v>
      </c>
      <c r="D664" s="17">
        <v>512847720</v>
      </c>
      <c r="E664" s="6" t="s">
        <v>19</v>
      </c>
      <c r="F664" s="6" t="str">
        <f>IF(E664="BUY", "SELL", IF(E664="SELL", "BUY", ""))</f>
        <v>BUY</v>
      </c>
      <c r="G664" s="7">
        <v>3.7</v>
      </c>
      <c r="H664" s="7">
        <v>1000</v>
      </c>
      <c r="I664" s="11">
        <v>44727</v>
      </c>
      <c r="J664" s="9">
        <v>1.36</v>
      </c>
      <c r="K664" s="9">
        <f t="shared" si="30"/>
        <v>367.56756756756761</v>
      </c>
      <c r="L664" s="10">
        <f t="shared" si="31"/>
        <v>-0.63243243243243241</v>
      </c>
      <c r="M664" s="10">
        <f t="shared" si="32"/>
        <v>0.63243243243243241</v>
      </c>
      <c r="N664" s="6">
        <f>DATEDIF(A664, I664, "d")</f>
        <v>736</v>
      </c>
    </row>
    <row r="665" spans="1:14" ht="14.25">
      <c r="A665" s="5">
        <v>43991</v>
      </c>
      <c r="B665" s="6" t="s">
        <v>631</v>
      </c>
      <c r="C665" s="6" t="s">
        <v>632</v>
      </c>
      <c r="D665" s="17">
        <v>947432930</v>
      </c>
      <c r="E665" s="6" t="s">
        <v>16</v>
      </c>
      <c r="F665" s="6" t="str">
        <f>IF(E665="BUY", "SELL", IF(E665="SELL", "BUY", ""))</f>
        <v>SELL</v>
      </c>
      <c r="G665" s="7">
        <v>17.280000999999999</v>
      </c>
      <c r="H665" s="7">
        <v>1000</v>
      </c>
      <c r="I665" s="11">
        <v>44727</v>
      </c>
      <c r="J665" s="9">
        <v>22.200001</v>
      </c>
      <c r="K665" s="9">
        <f t="shared" si="30"/>
        <v>1284.7222057452429</v>
      </c>
      <c r="L665" s="10">
        <f t="shared" si="31"/>
        <v>-0.28472220574524293</v>
      </c>
      <c r="M665" s="10">
        <f t="shared" si="32"/>
        <v>0.28472220574524293</v>
      </c>
      <c r="N665" s="6">
        <f>DATEDIF(A665, I665, "d")</f>
        <v>736</v>
      </c>
    </row>
    <row r="666" spans="1:14" ht="14.25">
      <c r="A666" s="11">
        <v>43991</v>
      </c>
      <c r="B666" s="6" t="s">
        <v>2145</v>
      </c>
      <c r="C666" s="6" t="s">
        <v>2146</v>
      </c>
      <c r="D666" s="17">
        <v>1372499930</v>
      </c>
      <c r="E666" s="12" t="s">
        <v>16</v>
      </c>
      <c r="F666" s="13" t="str">
        <f>IF(E666="BUY", "SELL", IF(E666="SELL", "BUY", ""))</f>
        <v>SELL</v>
      </c>
      <c r="G666" s="7">
        <v>12.42</v>
      </c>
      <c r="H666" s="7">
        <v>1000</v>
      </c>
      <c r="I666" s="11">
        <v>44123</v>
      </c>
      <c r="J666" s="9">
        <v>10.9</v>
      </c>
      <c r="K666" s="9">
        <f t="shared" si="30"/>
        <v>877.61674718196468</v>
      </c>
      <c r="L666" s="10">
        <f t="shared" si="31"/>
        <v>0.12238325281803532</v>
      </c>
      <c r="M666" s="10">
        <f t="shared" si="32"/>
        <v>-0.12238325281803532</v>
      </c>
      <c r="N666" s="6">
        <f>DATEDIF(A666, I666, "d")</f>
        <v>132</v>
      </c>
    </row>
    <row r="667" spans="1:14" ht="14.25">
      <c r="A667" s="5">
        <v>43993</v>
      </c>
      <c r="B667" s="6" t="s">
        <v>2858</v>
      </c>
      <c r="C667" s="6" t="s">
        <v>2859</v>
      </c>
      <c r="D667" s="17">
        <v>594466830</v>
      </c>
      <c r="E667" s="6" t="s">
        <v>19</v>
      </c>
      <c r="F667" s="6" t="str">
        <f>IF(E667="BUY", "SELL", IF(E667="SELL", "BUY", ""))</f>
        <v>BUY</v>
      </c>
      <c r="G667" s="7">
        <v>12.364127</v>
      </c>
      <c r="H667" s="7">
        <v>1000</v>
      </c>
      <c r="I667" s="5">
        <v>44095</v>
      </c>
      <c r="J667" s="9">
        <v>14.21942</v>
      </c>
      <c r="K667" s="9">
        <f t="shared" si="30"/>
        <v>1150.0545084986591</v>
      </c>
      <c r="L667" s="10">
        <f t="shared" si="31"/>
        <v>0.15005450849865906</v>
      </c>
      <c r="M667" s="10">
        <f t="shared" si="32"/>
        <v>-0.15005450849865906</v>
      </c>
      <c r="N667" s="6">
        <f>DATEDIF(A667, I667, "d")</f>
        <v>102</v>
      </c>
    </row>
    <row r="668" spans="1:14" ht="14.25">
      <c r="A668" s="5">
        <v>43997</v>
      </c>
      <c r="B668" s="6" t="s">
        <v>2860</v>
      </c>
      <c r="C668" s="6" t="s">
        <v>2861</v>
      </c>
      <c r="D668" s="17">
        <v>654885197</v>
      </c>
      <c r="E668" s="6" t="s">
        <v>19</v>
      </c>
      <c r="F668" s="6" t="str">
        <f>IF(E668="BUY", "SELL", IF(E668="SELL", "BUY", ""))</f>
        <v>BUY</v>
      </c>
      <c r="G668" s="7">
        <v>2.54</v>
      </c>
      <c r="H668" s="7">
        <v>1000</v>
      </c>
      <c r="I668" s="11">
        <v>44727</v>
      </c>
      <c r="J668" s="9">
        <v>3.43</v>
      </c>
      <c r="K668" s="9">
        <f t="shared" si="30"/>
        <v>1350.3937007874017</v>
      </c>
      <c r="L668" s="10">
        <f t="shared" si="31"/>
        <v>0.35039370078740173</v>
      </c>
      <c r="M668" s="10">
        <f t="shared" si="32"/>
        <v>-0.35039370078740173</v>
      </c>
      <c r="N668" s="6">
        <f>DATEDIF(A668, I668, "d")</f>
        <v>730</v>
      </c>
    </row>
    <row r="669" spans="1:14" ht="14.25">
      <c r="A669" s="5">
        <v>44000</v>
      </c>
      <c r="B669" s="6" t="s">
        <v>2868</v>
      </c>
      <c r="C669" s="6" t="s">
        <v>2869</v>
      </c>
      <c r="D669" s="17">
        <v>234897768</v>
      </c>
      <c r="E669" s="6" t="s">
        <v>19</v>
      </c>
      <c r="F669" s="6" t="str">
        <f>IF(E669="BUY", "SELL", IF(E669="SELL", "BUY", ""))</f>
        <v>BUY</v>
      </c>
      <c r="G669" s="7">
        <v>8.7799999999999994</v>
      </c>
      <c r="H669" s="7">
        <v>1000</v>
      </c>
      <c r="I669" s="11">
        <v>44727</v>
      </c>
      <c r="J669" s="9">
        <v>7.3</v>
      </c>
      <c r="K669" s="9">
        <f t="shared" si="30"/>
        <v>831.43507972665145</v>
      </c>
      <c r="L669" s="10">
        <f t="shared" si="31"/>
        <v>-0.16856492027334855</v>
      </c>
      <c r="M669" s="10">
        <f t="shared" si="32"/>
        <v>0.16856492027334855</v>
      </c>
      <c r="N669" s="6">
        <f>DATEDIF(A669, I669, "d")</f>
        <v>727</v>
      </c>
    </row>
    <row r="670" spans="1:14" ht="14.25">
      <c r="A670" s="5">
        <v>44005</v>
      </c>
      <c r="B670" s="6" t="s">
        <v>633</v>
      </c>
      <c r="C670" s="6" t="s">
        <v>634</v>
      </c>
      <c r="D670" s="17">
        <v>308031360</v>
      </c>
      <c r="E670" s="6" t="s">
        <v>16</v>
      </c>
      <c r="F670" s="6" t="str">
        <f>IF(E670="BUY", "SELL", IF(E670="SELL", "BUY", ""))</f>
        <v>SELL</v>
      </c>
      <c r="G670" s="7">
        <v>9.4</v>
      </c>
      <c r="H670" s="7">
        <v>1000</v>
      </c>
      <c r="I670" s="11">
        <v>44727</v>
      </c>
      <c r="J670" s="9">
        <v>11.11</v>
      </c>
      <c r="K670" s="9">
        <f t="shared" si="30"/>
        <v>1181.9148936170211</v>
      </c>
      <c r="L670" s="10">
        <f t="shared" si="31"/>
        <v>-0.1819148936170211</v>
      </c>
      <c r="M670" s="10">
        <f t="shared" si="32"/>
        <v>0.1819148936170211</v>
      </c>
      <c r="N670" s="6">
        <f>DATEDIF(A670, I670, "d")</f>
        <v>722</v>
      </c>
    </row>
    <row r="671" spans="1:14" ht="14.25">
      <c r="A671" s="5">
        <v>44006</v>
      </c>
      <c r="B671" s="6" t="s">
        <v>643</v>
      </c>
      <c r="C671" s="6" t="s">
        <v>644</v>
      </c>
      <c r="D671" s="17">
        <v>583698716</v>
      </c>
      <c r="E671" s="6" t="s">
        <v>19</v>
      </c>
      <c r="F671" s="6" t="str">
        <f>IF(E671="BUY", "SELL", IF(E671="SELL", "BUY", ""))</f>
        <v>BUY</v>
      </c>
      <c r="G671" s="7">
        <v>4.6399999000000003</v>
      </c>
      <c r="H671" s="7">
        <v>1000</v>
      </c>
      <c r="I671" s="11">
        <v>44727</v>
      </c>
      <c r="J671" s="9">
        <v>5.98</v>
      </c>
      <c r="K671" s="9">
        <f t="shared" si="30"/>
        <v>1288.7931312239898</v>
      </c>
      <c r="L671" s="10">
        <f t="shared" si="31"/>
        <v>0.28879313122398981</v>
      </c>
      <c r="M671" s="10">
        <f t="shared" si="32"/>
        <v>-0.28879313122398981</v>
      </c>
      <c r="N671" s="6">
        <f>DATEDIF(A671, I671, "d")</f>
        <v>721</v>
      </c>
    </row>
    <row r="672" spans="1:14" ht="14.25">
      <c r="A672" s="5">
        <v>44006</v>
      </c>
      <c r="B672" s="6" t="s">
        <v>2874</v>
      </c>
      <c r="C672" s="6" t="s">
        <v>2875</v>
      </c>
      <c r="D672" s="17">
        <v>1404902536</v>
      </c>
      <c r="E672" s="6" t="s">
        <v>19</v>
      </c>
      <c r="F672" s="6" t="str">
        <f>IF(E672="BUY", "SELL", IF(E672="SELL", "BUY", ""))</f>
        <v>BUY</v>
      </c>
      <c r="G672" s="7">
        <v>74.190002000000007</v>
      </c>
      <c r="H672" s="7">
        <v>1000</v>
      </c>
      <c r="I672" s="11">
        <v>44727</v>
      </c>
      <c r="J672" s="9">
        <v>5.66</v>
      </c>
      <c r="K672" s="9">
        <f t="shared" si="30"/>
        <v>76.290603146229856</v>
      </c>
      <c r="L672" s="10">
        <f t="shared" si="31"/>
        <v>-0.92370939685377018</v>
      </c>
      <c r="M672" s="10">
        <f t="shared" si="32"/>
        <v>0.92370939685377018</v>
      </c>
      <c r="N672" s="6">
        <f>DATEDIF(A672, I672, "d")</f>
        <v>721</v>
      </c>
    </row>
    <row r="673" spans="1:14" ht="14.25">
      <c r="A673" s="5">
        <v>44006</v>
      </c>
      <c r="B673" s="6" t="s">
        <v>1800</v>
      </c>
      <c r="C673" s="6" t="s">
        <v>1801</v>
      </c>
      <c r="D673" s="17">
        <v>1819713870</v>
      </c>
      <c r="E673" s="6" t="s">
        <v>19</v>
      </c>
      <c r="F673" s="6" t="str">
        <f>IF(E673="BUY", "SELL", IF(E673="SELL", "BUY", ""))</f>
        <v>BUY</v>
      </c>
      <c r="G673" s="7">
        <v>16.345455000000001</v>
      </c>
      <c r="H673" s="7">
        <v>1000</v>
      </c>
      <c r="I673" s="5">
        <v>44182</v>
      </c>
      <c r="J673" s="9">
        <v>25.667774000000001</v>
      </c>
      <c r="K673" s="9">
        <f t="shared" si="30"/>
        <v>1570.3309574435218</v>
      </c>
      <c r="L673" s="10">
        <f t="shared" si="31"/>
        <v>0.5703309574435218</v>
      </c>
      <c r="M673" s="10">
        <f t="shared" si="32"/>
        <v>-0.5703309574435218</v>
      </c>
      <c r="N673" s="6">
        <f>DATEDIF(A673, I673, "d")</f>
        <v>176</v>
      </c>
    </row>
    <row r="674" spans="1:14" ht="14.25">
      <c r="A674" s="11">
        <v>44011</v>
      </c>
      <c r="B674" s="6" t="s">
        <v>2878</v>
      </c>
      <c r="C674" s="6" t="s">
        <v>2879</v>
      </c>
      <c r="D674" s="17">
        <v>1891764472</v>
      </c>
      <c r="E674" s="12" t="s">
        <v>16</v>
      </c>
      <c r="F674" s="13" t="str">
        <f>IF(E674="BUY", "SELL", IF(E674="SELL", "BUY", ""))</f>
        <v>SELL</v>
      </c>
      <c r="G674" s="7">
        <v>46.803832999999997</v>
      </c>
      <c r="H674" s="7">
        <v>1000</v>
      </c>
      <c r="I674" s="11">
        <v>44727</v>
      </c>
      <c r="J674" s="9">
        <v>75.171218999999994</v>
      </c>
      <c r="K674" s="9">
        <f t="shared" si="30"/>
        <v>1606.0910865996809</v>
      </c>
      <c r="L674" s="10">
        <f t="shared" si="31"/>
        <v>-0.60609108659968092</v>
      </c>
      <c r="M674" s="10">
        <f t="shared" si="32"/>
        <v>0.60609108659968092</v>
      </c>
      <c r="N674" s="6">
        <f>DATEDIF(A674, I674, "d")</f>
        <v>716</v>
      </c>
    </row>
    <row r="675" spans="1:14" ht="14.25">
      <c r="A675" s="11">
        <v>44012</v>
      </c>
      <c r="B675" s="6" t="s">
        <v>2880</v>
      </c>
      <c r="C675" s="6" t="s">
        <v>2881</v>
      </c>
      <c r="D675" s="17">
        <v>107633864</v>
      </c>
      <c r="E675" s="13" t="s">
        <v>19</v>
      </c>
      <c r="F675" s="12" t="str">
        <f>IF(E675="BUY", "SELL", IF(E675="SELL", "BUY", ""))</f>
        <v>BUY</v>
      </c>
      <c r="G675" s="7">
        <v>8.85</v>
      </c>
      <c r="H675" s="7">
        <v>1000</v>
      </c>
      <c r="I675" s="11">
        <v>44727</v>
      </c>
      <c r="J675" s="9">
        <v>2.92</v>
      </c>
      <c r="K675" s="9">
        <f t="shared" si="30"/>
        <v>329.9435028248588</v>
      </c>
      <c r="L675" s="10">
        <f t="shared" si="31"/>
        <v>-0.67005649717514115</v>
      </c>
      <c r="M675" s="10">
        <f t="shared" si="32"/>
        <v>0.67005649717514115</v>
      </c>
      <c r="N675" s="6">
        <f>DATEDIF(A675, I675, "d")</f>
        <v>715</v>
      </c>
    </row>
    <row r="676" spans="1:14" ht="14.25">
      <c r="A676" s="5">
        <v>44013</v>
      </c>
      <c r="B676" s="6" t="s">
        <v>2882</v>
      </c>
      <c r="C676" s="6" t="s">
        <v>2883</v>
      </c>
      <c r="D676" s="17">
        <v>214755135</v>
      </c>
      <c r="E676" s="6" t="s">
        <v>16</v>
      </c>
      <c r="F676" s="6" t="str">
        <f>IF(E676="BUY", "SELL", IF(E676="SELL", "BUY", ""))</f>
        <v>SELL</v>
      </c>
      <c r="G676" s="7">
        <v>59.509998000000003</v>
      </c>
      <c r="H676" s="7">
        <v>1000</v>
      </c>
      <c r="I676" s="11">
        <v>44727</v>
      </c>
      <c r="J676" s="9">
        <v>7.88</v>
      </c>
      <c r="K676" s="9">
        <f t="shared" si="30"/>
        <v>132.4147246652571</v>
      </c>
      <c r="L676" s="10">
        <f t="shared" si="31"/>
        <v>0.86758527533474283</v>
      </c>
      <c r="M676" s="10">
        <f t="shared" si="32"/>
        <v>-0.86758527533474283</v>
      </c>
      <c r="N676" s="6">
        <f>DATEDIF(A676, I676, "d")</f>
        <v>714</v>
      </c>
    </row>
    <row r="677" spans="1:14" ht="14.25">
      <c r="A677" s="11">
        <v>44013</v>
      </c>
      <c r="B677" s="6" t="s">
        <v>2884</v>
      </c>
      <c r="C677" s="6" t="s">
        <v>2885</v>
      </c>
      <c r="D677" s="17">
        <v>166378909</v>
      </c>
      <c r="E677" s="13" t="s">
        <v>19</v>
      </c>
      <c r="F677" s="12" t="str">
        <f>IF(E677="BUY", "SELL", IF(E677="SELL", "BUY", ""))</f>
        <v>BUY</v>
      </c>
      <c r="G677" s="7">
        <v>19.18</v>
      </c>
      <c r="H677" s="7">
        <v>1000</v>
      </c>
      <c r="I677" s="11">
        <v>44025</v>
      </c>
      <c r="J677" s="9">
        <v>15.44</v>
      </c>
      <c r="K677" s="9">
        <f t="shared" si="30"/>
        <v>805.0052137643379</v>
      </c>
      <c r="L677" s="10">
        <f t="shared" si="31"/>
        <v>-0.1949947862356621</v>
      </c>
      <c r="M677" s="10">
        <f t="shared" si="32"/>
        <v>0.1949947862356621</v>
      </c>
      <c r="N677" s="6">
        <f>DATEDIF(A677, I677, "d")</f>
        <v>12</v>
      </c>
    </row>
    <row r="678" spans="1:14" ht="14.25">
      <c r="A678" s="5">
        <v>44014</v>
      </c>
      <c r="B678" s="6" t="s">
        <v>2306</v>
      </c>
      <c r="C678" s="6" t="s">
        <v>2307</v>
      </c>
      <c r="D678" s="17">
        <v>1195498111</v>
      </c>
      <c r="E678" s="6" t="s">
        <v>16</v>
      </c>
      <c r="F678" s="6" t="str">
        <f>IF(E678="BUY", "SELL", IF(E678="SELL", "BUY", ""))</f>
        <v>SELL</v>
      </c>
      <c r="G678" s="7">
        <v>13.43</v>
      </c>
      <c r="H678" s="7">
        <v>1000</v>
      </c>
      <c r="I678" s="11">
        <v>44727</v>
      </c>
      <c r="J678" s="9">
        <v>4.47</v>
      </c>
      <c r="K678" s="9">
        <f t="shared" si="30"/>
        <v>332.83693224125091</v>
      </c>
      <c r="L678" s="10">
        <f t="shared" si="31"/>
        <v>0.66716306775874912</v>
      </c>
      <c r="M678" s="10">
        <f t="shared" si="32"/>
        <v>-0.66716306775874912</v>
      </c>
      <c r="N678" s="6">
        <f>DATEDIF(A678, I678, "d")</f>
        <v>713</v>
      </c>
    </row>
    <row r="679" spans="1:14" ht="14.25">
      <c r="A679" s="5">
        <v>44014</v>
      </c>
      <c r="B679" s="6" t="s">
        <v>2215</v>
      </c>
      <c r="C679" s="6" t="s">
        <v>2216</v>
      </c>
      <c r="D679" s="17">
        <v>813900908</v>
      </c>
      <c r="E679" s="6" t="s">
        <v>16</v>
      </c>
      <c r="F679" s="6" t="str">
        <f>IF(E679="BUY", "SELL", IF(E679="SELL", "BUY", ""))</f>
        <v>SELL</v>
      </c>
      <c r="G679" s="7">
        <v>49.529998999999997</v>
      </c>
      <c r="H679" s="7">
        <v>1000</v>
      </c>
      <c r="I679" s="11">
        <v>44727</v>
      </c>
      <c r="J679" s="9">
        <v>24.469999000000001</v>
      </c>
      <c r="K679" s="9">
        <f t="shared" si="30"/>
        <v>494.04400351391087</v>
      </c>
      <c r="L679" s="10">
        <f t="shared" si="31"/>
        <v>0.50595599648608913</v>
      </c>
      <c r="M679" s="10">
        <f t="shared" si="32"/>
        <v>-0.50595599648608913</v>
      </c>
      <c r="N679" s="6">
        <f>DATEDIF(A679, I679, "d")</f>
        <v>713</v>
      </c>
    </row>
    <row r="680" spans="1:14" ht="14.25">
      <c r="A680" s="5">
        <v>44014</v>
      </c>
      <c r="B680" s="6" t="s">
        <v>333</v>
      </c>
      <c r="C680" s="6" t="s">
        <v>334</v>
      </c>
      <c r="D680" s="17">
        <v>116025984</v>
      </c>
      <c r="E680" s="6" t="s">
        <v>19</v>
      </c>
      <c r="F680" s="6" t="str">
        <f>IF(E680="BUY", "SELL", IF(E680="SELL", "BUY", ""))</f>
        <v>BUY</v>
      </c>
      <c r="G680" s="7">
        <v>21.450001</v>
      </c>
      <c r="H680" s="7">
        <v>1000</v>
      </c>
      <c r="I680" s="11">
        <v>44727</v>
      </c>
      <c r="J680" s="9">
        <v>1.52</v>
      </c>
      <c r="K680" s="9">
        <f t="shared" si="30"/>
        <v>70.862467558859322</v>
      </c>
      <c r="L680" s="10">
        <f t="shared" si="31"/>
        <v>-0.92913753244114072</v>
      </c>
      <c r="M680" s="10">
        <f t="shared" si="32"/>
        <v>0.92913753244114072</v>
      </c>
      <c r="N680" s="6">
        <f>DATEDIF(A680, I680, "d")</f>
        <v>713</v>
      </c>
    </row>
    <row r="681" spans="1:14" ht="14.25">
      <c r="A681" s="11">
        <v>44014</v>
      </c>
      <c r="B681" s="6" t="s">
        <v>2886</v>
      </c>
      <c r="C681" s="6" t="s">
        <v>2887</v>
      </c>
      <c r="D681" s="17">
        <v>169372600</v>
      </c>
      <c r="E681" s="12" t="s">
        <v>16</v>
      </c>
      <c r="F681" s="13" t="str">
        <f>IF(E681="BUY", "SELL", IF(E681="SELL", "BUY", ""))</f>
        <v>SELL</v>
      </c>
      <c r="G681" s="7">
        <v>54.299999</v>
      </c>
      <c r="H681" s="7">
        <v>1000</v>
      </c>
      <c r="I681" s="11">
        <v>44153</v>
      </c>
      <c r="J681" s="9">
        <v>35.770000000000003</v>
      </c>
      <c r="K681" s="9">
        <f t="shared" si="30"/>
        <v>658.74771010585118</v>
      </c>
      <c r="L681" s="10">
        <f t="shared" si="31"/>
        <v>0.3412522898941488</v>
      </c>
      <c r="M681" s="10">
        <f t="shared" si="32"/>
        <v>-0.3412522898941488</v>
      </c>
      <c r="N681" s="6">
        <f>DATEDIF(A681, I681, "d")</f>
        <v>139</v>
      </c>
    </row>
    <row r="682" spans="1:14" ht="14.25">
      <c r="A682" s="11">
        <v>44025</v>
      </c>
      <c r="B682" s="6" t="s">
        <v>2884</v>
      </c>
      <c r="C682" s="6" t="s">
        <v>2885</v>
      </c>
      <c r="D682" s="17">
        <v>166378909</v>
      </c>
      <c r="E682" s="12" t="s">
        <v>16</v>
      </c>
      <c r="F682" s="13" t="str">
        <f>IF(E682="BUY", "SELL", IF(E682="SELL", "BUY", ""))</f>
        <v>SELL</v>
      </c>
      <c r="G682" s="7">
        <v>15.44</v>
      </c>
      <c r="H682" s="7">
        <v>1000</v>
      </c>
      <c r="I682" s="11">
        <v>44089</v>
      </c>
      <c r="J682" s="9">
        <v>25.35</v>
      </c>
      <c r="K682" s="9">
        <f t="shared" si="30"/>
        <v>1641.8393782383421</v>
      </c>
      <c r="L682" s="10">
        <f t="shared" si="31"/>
        <v>-0.64183937823834203</v>
      </c>
      <c r="M682" s="10">
        <f t="shared" si="32"/>
        <v>0.64183937823834203</v>
      </c>
      <c r="N682" s="6">
        <f>DATEDIF(A682, I682, "d")</f>
        <v>64</v>
      </c>
    </row>
    <row r="683" spans="1:14" ht="14.25">
      <c r="A683" s="5">
        <v>44026</v>
      </c>
      <c r="B683" s="6" t="s">
        <v>2058</v>
      </c>
      <c r="C683" s="6" t="s">
        <v>2059</v>
      </c>
      <c r="D683" s="17">
        <v>1181589994</v>
      </c>
      <c r="E683" s="6" t="s">
        <v>16</v>
      </c>
      <c r="F683" s="6" t="str">
        <f>IF(E683="BUY", "SELL", IF(E683="SELL", "BUY", ""))</f>
        <v>SELL</v>
      </c>
      <c r="G683" s="7">
        <v>5.47</v>
      </c>
      <c r="H683" s="7">
        <v>1000</v>
      </c>
      <c r="I683" s="11">
        <v>44370</v>
      </c>
      <c r="J683" s="9">
        <v>24.82</v>
      </c>
      <c r="K683" s="9">
        <f t="shared" si="30"/>
        <v>4537.4771480804393</v>
      </c>
      <c r="L683" s="10">
        <f t="shared" si="31"/>
        <v>-3.5374771480804394</v>
      </c>
      <c r="M683" s="10">
        <f t="shared" si="32"/>
        <v>3.5374771480804394</v>
      </c>
      <c r="N683" s="6">
        <f>DATEDIF(A683, I683, "d")</f>
        <v>344</v>
      </c>
    </row>
    <row r="684" spans="1:14" ht="14.25">
      <c r="A684" s="5">
        <v>44027</v>
      </c>
      <c r="B684" s="6" t="s">
        <v>2892</v>
      </c>
      <c r="C684" s="6" t="s">
        <v>2893</v>
      </c>
      <c r="D684" s="17">
        <v>972174949</v>
      </c>
      <c r="E684" s="6" t="s">
        <v>19</v>
      </c>
      <c r="F684" s="6" t="str">
        <f>IF(E684="BUY", "SELL", IF(E684="SELL", "BUY", ""))</f>
        <v>BUY</v>
      </c>
      <c r="G684" s="7">
        <v>74.169998000000007</v>
      </c>
      <c r="H684" s="7">
        <v>1000</v>
      </c>
      <c r="I684" s="5">
        <v>44035</v>
      </c>
      <c r="J684" s="9">
        <v>82.160004000000001</v>
      </c>
      <c r="K684" s="9">
        <f t="shared" si="30"/>
        <v>1107.7255792834185</v>
      </c>
      <c r="L684" s="10">
        <f t="shared" si="31"/>
        <v>0.10772557928341848</v>
      </c>
      <c r="M684" s="10">
        <f t="shared" si="32"/>
        <v>-0.10772557928341848</v>
      </c>
      <c r="N684" s="6">
        <f>DATEDIF(A684, I684, "d")</f>
        <v>8</v>
      </c>
    </row>
    <row r="685" spans="1:14" ht="14.25">
      <c r="A685" s="5">
        <v>44028</v>
      </c>
      <c r="B685" s="6" t="s">
        <v>1771</v>
      </c>
      <c r="C685" s="6" t="s">
        <v>1772</v>
      </c>
      <c r="D685" s="17">
        <v>1876506480</v>
      </c>
      <c r="E685" s="6" t="s">
        <v>16</v>
      </c>
      <c r="F685" s="6" t="str">
        <f>IF(E685="BUY", "SELL", IF(E685="SELL", "BUY", ""))</f>
        <v>SELL</v>
      </c>
      <c r="G685" s="7">
        <v>57.950001</v>
      </c>
      <c r="H685" s="7">
        <v>1000</v>
      </c>
      <c r="I685" s="11">
        <v>44727</v>
      </c>
      <c r="J685" s="9">
        <v>67.769997000000004</v>
      </c>
      <c r="K685" s="9">
        <f t="shared" si="30"/>
        <v>1169.45635600593</v>
      </c>
      <c r="L685" s="10">
        <f t="shared" si="31"/>
        <v>-0.16945635600593004</v>
      </c>
      <c r="M685" s="10">
        <f t="shared" si="32"/>
        <v>0.16945635600593004</v>
      </c>
      <c r="N685" s="6">
        <f>DATEDIF(A685, I685, "d")</f>
        <v>699</v>
      </c>
    </row>
    <row r="686" spans="1:14" ht="14.25">
      <c r="A686" s="5">
        <v>44029</v>
      </c>
      <c r="B686" s="6" t="s">
        <v>2894</v>
      </c>
      <c r="C686" s="6" t="s">
        <v>2895</v>
      </c>
      <c r="D686" s="17">
        <v>301848000</v>
      </c>
      <c r="E686" s="6" t="s">
        <v>19</v>
      </c>
      <c r="F686" s="6" t="str">
        <f>IF(E686="BUY", "SELL", IF(E686="SELL", "BUY", ""))</f>
        <v>BUY</v>
      </c>
      <c r="G686" s="7">
        <v>7.63</v>
      </c>
      <c r="H686" s="7">
        <v>1000</v>
      </c>
      <c r="I686" s="5">
        <v>44137</v>
      </c>
      <c r="J686" s="9">
        <v>16.049999</v>
      </c>
      <c r="K686" s="9">
        <f t="shared" si="30"/>
        <v>2103.5385321100921</v>
      </c>
      <c r="L686" s="10">
        <f t="shared" si="31"/>
        <v>1.1035385321100921</v>
      </c>
      <c r="M686" s="10">
        <f t="shared" si="32"/>
        <v>-1.1035385321100921</v>
      </c>
      <c r="N686" s="6">
        <f>DATEDIF(A686, I686, "d")</f>
        <v>108</v>
      </c>
    </row>
    <row r="687" spans="1:14" ht="14.25">
      <c r="A687" s="5">
        <v>44032</v>
      </c>
      <c r="B687" s="6" t="s">
        <v>2896</v>
      </c>
      <c r="C687" s="6" t="s">
        <v>2897</v>
      </c>
      <c r="D687" s="17">
        <v>1195198340</v>
      </c>
      <c r="E687" s="6" t="s">
        <v>19</v>
      </c>
      <c r="F687" s="6" t="str">
        <f>IF(E687="BUY", "SELL", IF(E687="SELL", "BUY", ""))</f>
        <v>BUY</v>
      </c>
      <c r="G687" s="7">
        <v>35.540000999999997</v>
      </c>
      <c r="H687" s="7">
        <v>1000</v>
      </c>
      <c r="I687" s="11">
        <v>44727</v>
      </c>
      <c r="J687" s="9">
        <v>4.7</v>
      </c>
      <c r="K687" s="9">
        <f t="shared" si="30"/>
        <v>132.24535362280943</v>
      </c>
      <c r="L687" s="10">
        <f t="shared" si="31"/>
        <v>-0.86775464637719046</v>
      </c>
      <c r="M687" s="10">
        <f t="shared" si="32"/>
        <v>0.86775464637719046</v>
      </c>
      <c r="N687" s="6">
        <f>DATEDIF(A687, I687, "d")</f>
        <v>695</v>
      </c>
    </row>
    <row r="688" spans="1:14" ht="14.25">
      <c r="A688" s="5">
        <v>44032</v>
      </c>
      <c r="B688" s="6" t="s">
        <v>783</v>
      </c>
      <c r="C688" s="6" t="s">
        <v>784</v>
      </c>
      <c r="D688" s="17">
        <v>1352139264</v>
      </c>
      <c r="E688" s="6" t="s">
        <v>16</v>
      </c>
      <c r="F688" s="6" t="str">
        <f>IF(E688="BUY", "SELL", IF(E688="SELL", "BUY", ""))</f>
        <v>SELL</v>
      </c>
      <c r="G688" s="7">
        <v>4.9400000000000004</v>
      </c>
      <c r="H688" s="7">
        <v>1000</v>
      </c>
      <c r="I688" s="5">
        <v>44211</v>
      </c>
      <c r="J688" s="9">
        <v>4.55</v>
      </c>
      <c r="K688" s="9">
        <f t="shared" si="30"/>
        <v>921.05263157894728</v>
      </c>
      <c r="L688" s="10">
        <f t="shared" si="31"/>
        <v>7.894736842105271E-2</v>
      </c>
      <c r="M688" s="10">
        <f t="shared" si="32"/>
        <v>-7.894736842105271E-2</v>
      </c>
      <c r="N688" s="6">
        <f>DATEDIF(A688, I688, "d")</f>
        <v>179</v>
      </c>
    </row>
    <row r="689" spans="1:14" ht="14.25">
      <c r="A689" s="5">
        <v>44032</v>
      </c>
      <c r="B689" s="6" t="s">
        <v>2677</v>
      </c>
      <c r="C689" s="6" t="s">
        <v>2678</v>
      </c>
      <c r="D689" s="17">
        <v>805370054</v>
      </c>
      <c r="E689" s="6" t="s">
        <v>16</v>
      </c>
      <c r="F689" s="6" t="str">
        <f>IF(E689="BUY", "SELL", IF(E689="SELL", "BUY", ""))</f>
        <v>SELL</v>
      </c>
      <c r="G689" s="7">
        <v>22.98</v>
      </c>
      <c r="H689" s="7">
        <v>1000</v>
      </c>
      <c r="I689" s="5">
        <v>44112</v>
      </c>
      <c r="J689" s="9">
        <v>22.09</v>
      </c>
      <c r="K689" s="9">
        <f t="shared" si="30"/>
        <v>961.27067014795466</v>
      </c>
      <c r="L689" s="10">
        <f t="shared" si="31"/>
        <v>3.8729329852045337E-2</v>
      </c>
      <c r="M689" s="10">
        <f t="shared" si="32"/>
        <v>-3.8729329852045337E-2</v>
      </c>
      <c r="N689" s="6">
        <f>DATEDIF(A689, I689, "d")</f>
        <v>80</v>
      </c>
    </row>
    <row r="690" spans="1:14" ht="14.25">
      <c r="A690" s="5">
        <v>44033</v>
      </c>
      <c r="B690" s="6" t="s">
        <v>1459</v>
      </c>
      <c r="C690" s="6" t="s">
        <v>1460</v>
      </c>
      <c r="D690" s="17">
        <v>1904938413</v>
      </c>
      <c r="E690" s="6" t="s">
        <v>16</v>
      </c>
      <c r="F690" s="6" t="str">
        <f>IF(E690="BUY", "SELL", IF(E690="SELL", "BUY", ""))</f>
        <v>SELL</v>
      </c>
      <c r="G690" s="7">
        <v>12.389491</v>
      </c>
      <c r="H690" s="7">
        <v>1000</v>
      </c>
      <c r="I690" s="11">
        <v>44144</v>
      </c>
      <c r="J690" s="9">
        <v>11.685993</v>
      </c>
      <c r="K690" s="9">
        <f t="shared" si="30"/>
        <v>943.21816771972306</v>
      </c>
      <c r="L690" s="10">
        <f t="shared" si="31"/>
        <v>5.6781832280276945E-2</v>
      </c>
      <c r="M690" s="10">
        <f t="shared" si="32"/>
        <v>-5.6781832280276945E-2</v>
      </c>
      <c r="N690" s="6">
        <f>DATEDIF(A690, I690, "d")</f>
        <v>111</v>
      </c>
    </row>
    <row r="691" spans="1:14" ht="14.25">
      <c r="A691" s="5">
        <v>44035</v>
      </c>
      <c r="B691" s="6" t="s">
        <v>2898</v>
      </c>
      <c r="C691" s="6" t="s">
        <v>2899</v>
      </c>
      <c r="D691" s="17">
        <v>551715397</v>
      </c>
      <c r="E691" s="6" t="s">
        <v>19</v>
      </c>
      <c r="F691" s="6" t="str">
        <f>IF(E691="BUY", "SELL", IF(E691="SELL", "BUY", ""))</f>
        <v>BUY</v>
      </c>
      <c r="G691" s="7">
        <v>9.32</v>
      </c>
      <c r="H691" s="7">
        <v>1000</v>
      </c>
      <c r="I691" s="11">
        <v>44727</v>
      </c>
      <c r="J691" s="9">
        <v>11.34</v>
      </c>
      <c r="K691" s="9">
        <f t="shared" si="30"/>
        <v>1216.7381974248926</v>
      </c>
      <c r="L691" s="10">
        <f t="shared" si="31"/>
        <v>0.21673819742489264</v>
      </c>
      <c r="M691" s="10">
        <f t="shared" si="32"/>
        <v>-0.21673819742489264</v>
      </c>
      <c r="N691" s="6">
        <f>DATEDIF(A691, I691, "d")</f>
        <v>692</v>
      </c>
    </row>
    <row r="692" spans="1:14" ht="14.25">
      <c r="A692" s="5">
        <v>44035</v>
      </c>
      <c r="B692" s="6" t="s">
        <v>2892</v>
      </c>
      <c r="C692" s="6" t="s">
        <v>2893</v>
      </c>
      <c r="D692" s="17">
        <v>972174949</v>
      </c>
      <c r="E692" s="6" t="s">
        <v>16</v>
      </c>
      <c r="F692" s="6" t="str">
        <f>IF(E692="BUY", "SELL", IF(E692="SELL", "BUY", ""))</f>
        <v>SELL</v>
      </c>
      <c r="G692" s="7">
        <v>82.160004000000001</v>
      </c>
      <c r="H692" s="7">
        <v>1000</v>
      </c>
      <c r="I692" s="5">
        <v>44123</v>
      </c>
      <c r="J692" s="9">
        <v>58.950001</v>
      </c>
      <c r="K692" s="9">
        <f t="shared" si="30"/>
        <v>717.50241151400144</v>
      </c>
      <c r="L692" s="10">
        <f t="shared" si="31"/>
        <v>0.28249758848599854</v>
      </c>
      <c r="M692" s="10">
        <f t="shared" si="32"/>
        <v>-0.28249758848599854</v>
      </c>
      <c r="N692" s="6">
        <f>DATEDIF(A692, I692, "d")</f>
        <v>88</v>
      </c>
    </row>
    <row r="693" spans="1:14" ht="14.25">
      <c r="A693" s="5">
        <v>44035</v>
      </c>
      <c r="B693" s="6" t="s">
        <v>669</v>
      </c>
      <c r="C693" s="6" t="s">
        <v>670</v>
      </c>
      <c r="D693" s="17">
        <v>616218443</v>
      </c>
      <c r="E693" s="6" t="s">
        <v>16</v>
      </c>
      <c r="F693" s="6" t="str">
        <f>IF(E693="BUY", "SELL", IF(E693="SELL", "BUY", ""))</f>
        <v>SELL</v>
      </c>
      <c r="G693" s="7">
        <v>139.58999600000001</v>
      </c>
      <c r="H693" s="7">
        <v>1000</v>
      </c>
      <c r="I693" s="5">
        <v>44053</v>
      </c>
      <c r="J693" s="9">
        <v>178.509995</v>
      </c>
      <c r="K693" s="9">
        <f t="shared" si="30"/>
        <v>1278.8165349614308</v>
      </c>
      <c r="L693" s="10">
        <f t="shared" si="31"/>
        <v>-0.27881653496143077</v>
      </c>
      <c r="M693" s="10">
        <f t="shared" si="32"/>
        <v>0.27881653496143077</v>
      </c>
      <c r="N693" s="6">
        <f>DATEDIF(A693, I693, "d")</f>
        <v>18</v>
      </c>
    </row>
    <row r="694" spans="1:14" ht="14.25">
      <c r="A694" s="5">
        <v>44041</v>
      </c>
      <c r="B694" s="6" t="s">
        <v>703</v>
      </c>
      <c r="C694" s="6" t="s">
        <v>704</v>
      </c>
      <c r="D694" s="17">
        <v>125948480</v>
      </c>
      <c r="E694" s="6" t="s">
        <v>16</v>
      </c>
      <c r="F694" s="6" t="str">
        <f>IF(E694="BUY", "SELL", IF(E694="SELL", "BUY", ""))</f>
        <v>SELL</v>
      </c>
      <c r="G694" s="7">
        <v>22.73</v>
      </c>
      <c r="H694" s="7">
        <v>1000</v>
      </c>
      <c r="I694" s="11">
        <v>44727</v>
      </c>
      <c r="J694" s="9">
        <v>10.48</v>
      </c>
      <c r="K694" s="9">
        <f t="shared" si="30"/>
        <v>461.06467223933129</v>
      </c>
      <c r="L694" s="10">
        <f t="shared" si="31"/>
        <v>0.53893532776066877</v>
      </c>
      <c r="M694" s="10">
        <f t="shared" si="32"/>
        <v>-0.53893532776066877</v>
      </c>
      <c r="N694" s="6">
        <f>DATEDIF(A694, I694, "d")</f>
        <v>686</v>
      </c>
    </row>
    <row r="695" spans="1:14" ht="14.25">
      <c r="A695" s="5">
        <v>44042</v>
      </c>
      <c r="B695" s="6" t="s">
        <v>2908</v>
      </c>
      <c r="C695" s="6" t="s">
        <v>2909</v>
      </c>
      <c r="D695" s="17">
        <v>301016056</v>
      </c>
      <c r="E695" s="6" t="s">
        <v>19</v>
      </c>
      <c r="F695" s="6" t="str">
        <f>IF(E695="BUY", "SELL", IF(E695="SELL", "BUY", ""))</f>
        <v>BUY</v>
      </c>
      <c r="G695" s="7">
        <v>12.49</v>
      </c>
      <c r="H695" s="7">
        <v>1000</v>
      </c>
      <c r="I695" s="5">
        <v>44158</v>
      </c>
      <c r="J695" s="9">
        <v>33.619999</v>
      </c>
      <c r="K695" s="9">
        <f t="shared" si="30"/>
        <v>2691.7533226581268</v>
      </c>
      <c r="L695" s="10">
        <f t="shared" si="31"/>
        <v>1.6917533226581267</v>
      </c>
      <c r="M695" s="10">
        <f t="shared" si="32"/>
        <v>-1.6917533226581267</v>
      </c>
      <c r="N695" s="6">
        <f>DATEDIF(A695, I695, "d")</f>
        <v>116</v>
      </c>
    </row>
    <row r="696" spans="1:14" ht="14.25">
      <c r="A696" s="5">
        <v>44049</v>
      </c>
      <c r="B696" s="6" t="s">
        <v>2910</v>
      </c>
      <c r="C696" s="6" t="s">
        <v>2911</v>
      </c>
      <c r="D696" s="17">
        <v>1743627756</v>
      </c>
      <c r="E696" s="6" t="s">
        <v>19</v>
      </c>
      <c r="F696" s="6" t="str">
        <f>IF(E696="BUY", "SELL", IF(E696="SELL", "BUY", ""))</f>
        <v>BUY</v>
      </c>
      <c r="G696" s="7">
        <v>15.897278999999999</v>
      </c>
      <c r="H696" s="7">
        <v>1000</v>
      </c>
      <c r="I696" s="11">
        <v>44727</v>
      </c>
      <c r="J696" s="9">
        <v>35.708294000000002</v>
      </c>
      <c r="K696" s="9">
        <f t="shared" si="30"/>
        <v>2246.1890490819214</v>
      </c>
      <c r="L696" s="10">
        <f t="shared" si="31"/>
        <v>1.2461890490819214</v>
      </c>
      <c r="M696" s="10">
        <f t="shared" si="32"/>
        <v>-1.2461890490819214</v>
      </c>
      <c r="N696" s="6">
        <f>DATEDIF(A696, I696, "d")</f>
        <v>678</v>
      </c>
    </row>
    <row r="697" spans="1:14" ht="14.25">
      <c r="A697" s="5">
        <v>44053</v>
      </c>
      <c r="B697" s="6" t="s">
        <v>2912</v>
      </c>
      <c r="C697" s="6" t="s">
        <v>2913</v>
      </c>
      <c r="D697" s="17">
        <v>1099789530</v>
      </c>
      <c r="E697" s="6" t="s">
        <v>16</v>
      </c>
      <c r="F697" s="6" t="str">
        <f>IF(E697="BUY", "SELL", IF(E697="SELL", "BUY", ""))</f>
        <v>SELL</v>
      </c>
      <c r="G697" s="7">
        <v>13.82</v>
      </c>
      <c r="H697" s="7">
        <v>1000</v>
      </c>
      <c r="I697" s="11">
        <v>44727</v>
      </c>
      <c r="J697" s="9">
        <v>23.639999</v>
      </c>
      <c r="K697" s="9">
        <f t="shared" si="30"/>
        <v>1710.5643270622284</v>
      </c>
      <c r="L697" s="10">
        <f t="shared" si="31"/>
        <v>-0.71056432706222838</v>
      </c>
      <c r="M697" s="10">
        <f t="shared" si="32"/>
        <v>0.71056432706222838</v>
      </c>
      <c r="N697" s="6">
        <f>DATEDIF(A697, I697, "d")</f>
        <v>674</v>
      </c>
    </row>
    <row r="698" spans="1:14" ht="14.25">
      <c r="A698" s="5">
        <v>44053</v>
      </c>
      <c r="B698" s="6" t="s">
        <v>669</v>
      </c>
      <c r="C698" s="6" t="s">
        <v>670</v>
      </c>
      <c r="D698" s="17">
        <v>616218443</v>
      </c>
      <c r="E698" s="6" t="s">
        <v>19</v>
      </c>
      <c r="F698" s="6" t="str">
        <f>IF(E698="BUY", "SELL", IF(E698="SELL", "BUY", ""))</f>
        <v>BUY</v>
      </c>
      <c r="G698" s="7">
        <v>178.509995</v>
      </c>
      <c r="H698" s="7">
        <v>1000</v>
      </c>
      <c r="I698" s="11">
        <v>44727</v>
      </c>
      <c r="J698" s="9">
        <v>41.23</v>
      </c>
      <c r="K698" s="9">
        <f t="shared" si="30"/>
        <v>230.96745927307876</v>
      </c>
      <c r="L698" s="10">
        <f t="shared" si="31"/>
        <v>-0.76903254072692129</v>
      </c>
      <c r="M698" s="10">
        <f t="shared" si="32"/>
        <v>0.76903254072692129</v>
      </c>
      <c r="N698" s="6">
        <f>DATEDIF(A698, I698, "d")</f>
        <v>674</v>
      </c>
    </row>
    <row r="699" spans="1:14" ht="14.25">
      <c r="A699" s="5">
        <v>44054</v>
      </c>
      <c r="B699" s="6" t="s">
        <v>2914</v>
      </c>
      <c r="C699" s="6" t="s">
        <v>2915</v>
      </c>
      <c r="D699" s="17">
        <v>169075260</v>
      </c>
      <c r="E699" s="6" t="s">
        <v>19</v>
      </c>
      <c r="F699" s="6" t="str">
        <f>IF(E699="BUY", "SELL", IF(E699="SELL", "BUY", ""))</f>
        <v>BUY</v>
      </c>
      <c r="G699" s="7">
        <v>8.61</v>
      </c>
      <c r="H699" s="7">
        <v>1000</v>
      </c>
      <c r="I699" s="5">
        <v>44060</v>
      </c>
      <c r="J699" s="9">
        <v>16.16</v>
      </c>
      <c r="K699" s="9">
        <f t="shared" si="30"/>
        <v>1876.8873403019745</v>
      </c>
      <c r="L699" s="10">
        <f t="shared" si="31"/>
        <v>0.87688734030197457</v>
      </c>
      <c r="M699" s="10">
        <f t="shared" si="32"/>
        <v>-0.87688734030197457</v>
      </c>
      <c r="N699" s="6">
        <f>DATEDIF(A699, I699, "d")</f>
        <v>6</v>
      </c>
    </row>
    <row r="700" spans="1:14" ht="14.25">
      <c r="A700" s="5">
        <v>44055</v>
      </c>
      <c r="B700" s="6" t="s">
        <v>2918</v>
      </c>
      <c r="C700" s="6" t="s">
        <v>2919</v>
      </c>
      <c r="D700" s="17">
        <v>244456709</v>
      </c>
      <c r="E700" s="6" t="s">
        <v>19</v>
      </c>
      <c r="F700" s="6" t="str">
        <f>IF(E700="BUY", "SELL", IF(E700="SELL", "BUY", ""))</f>
        <v>BUY</v>
      </c>
      <c r="G700" s="7">
        <v>8.68</v>
      </c>
      <c r="H700" s="7">
        <v>1000</v>
      </c>
      <c r="I700" s="11">
        <v>44727</v>
      </c>
      <c r="J700" s="9">
        <v>2.4900000000000002</v>
      </c>
      <c r="K700" s="9">
        <f t="shared" si="30"/>
        <v>286.86635944700464</v>
      </c>
      <c r="L700" s="10">
        <f t="shared" si="31"/>
        <v>-0.71313364055299533</v>
      </c>
      <c r="M700" s="10">
        <f t="shared" si="32"/>
        <v>0.71313364055299533</v>
      </c>
      <c r="N700" s="6">
        <f>DATEDIF(A700, I700, "d")</f>
        <v>672</v>
      </c>
    </row>
    <row r="701" spans="1:14" ht="14.25">
      <c r="A701" s="11">
        <v>44055</v>
      </c>
      <c r="B701" s="6" t="s">
        <v>625</v>
      </c>
      <c r="C701" s="6" t="s">
        <v>626</v>
      </c>
      <c r="D701" s="17">
        <v>418240970</v>
      </c>
      <c r="E701" s="13" t="s">
        <v>19</v>
      </c>
      <c r="F701" s="12" t="str">
        <f>IF(E701="BUY", "SELL", IF(E701="SELL", "BUY", ""))</f>
        <v>BUY</v>
      </c>
      <c r="G701" s="7">
        <v>24.827414999999998</v>
      </c>
      <c r="H701" s="7">
        <v>1000</v>
      </c>
      <c r="I701" s="11">
        <v>44413</v>
      </c>
      <c r="J701" s="9">
        <v>47.150246000000003</v>
      </c>
      <c r="K701" s="9">
        <f t="shared" si="30"/>
        <v>1899.1202265721181</v>
      </c>
      <c r="L701" s="10">
        <f t="shared" si="31"/>
        <v>0.8991202265721181</v>
      </c>
      <c r="M701" s="10">
        <f t="shared" si="32"/>
        <v>-0.8991202265721181</v>
      </c>
      <c r="N701" s="6">
        <f>DATEDIF(A701, I701, "d")</f>
        <v>358</v>
      </c>
    </row>
    <row r="702" spans="1:14" ht="14.25">
      <c r="A702" s="5">
        <v>44056</v>
      </c>
      <c r="B702" s="6" t="s">
        <v>2924</v>
      </c>
      <c r="C702" s="6" t="s">
        <v>2925</v>
      </c>
      <c r="D702" s="17">
        <v>1028930944</v>
      </c>
      <c r="E702" s="6" t="s">
        <v>19</v>
      </c>
      <c r="F702" s="6" t="str">
        <f>IF(E702="BUY", "SELL", IF(E702="SELL", "BUY", ""))</f>
        <v>BUY</v>
      </c>
      <c r="G702" s="7">
        <v>9.91</v>
      </c>
      <c r="H702" s="7">
        <v>1000</v>
      </c>
      <c r="I702" s="11">
        <v>44501</v>
      </c>
      <c r="J702" s="9">
        <v>21.190000999999999</v>
      </c>
      <c r="K702" s="9">
        <f t="shared" si="30"/>
        <v>2138.2442986881933</v>
      </c>
      <c r="L702" s="10">
        <f t="shared" si="31"/>
        <v>1.1382442986881933</v>
      </c>
      <c r="M702" s="10">
        <f t="shared" si="32"/>
        <v>-1.1382442986881933</v>
      </c>
      <c r="N702" s="6">
        <f>DATEDIF(A702, I702, "d")</f>
        <v>445</v>
      </c>
    </row>
    <row r="703" spans="1:14" ht="14.25">
      <c r="A703" s="5">
        <v>44060</v>
      </c>
      <c r="B703" s="6" t="s">
        <v>2914</v>
      </c>
      <c r="C703" s="6" t="s">
        <v>2915</v>
      </c>
      <c r="D703" s="17">
        <v>169075260</v>
      </c>
      <c r="E703" s="6" t="s">
        <v>16</v>
      </c>
      <c r="F703" s="6" t="str">
        <f>IF(E703="BUY", "SELL", IF(E703="SELL", "BUY", ""))</f>
        <v>SELL</v>
      </c>
      <c r="G703" s="7">
        <v>16.16</v>
      </c>
      <c r="H703" s="7">
        <v>1000</v>
      </c>
      <c r="I703" s="5">
        <v>44167</v>
      </c>
      <c r="J703" s="9">
        <v>35.43</v>
      </c>
      <c r="K703" s="9">
        <f t="shared" si="30"/>
        <v>2192.4504950495048</v>
      </c>
      <c r="L703" s="10">
        <f t="shared" si="31"/>
        <v>-1.1924504950495047</v>
      </c>
      <c r="M703" s="10">
        <f t="shared" si="32"/>
        <v>1.1924504950495047</v>
      </c>
      <c r="N703" s="6">
        <f>DATEDIF(A703, I703, "d")</f>
        <v>107</v>
      </c>
    </row>
    <row r="704" spans="1:14" ht="14.25">
      <c r="A704" s="5">
        <v>44061</v>
      </c>
      <c r="B704" s="6" t="s">
        <v>721</v>
      </c>
      <c r="C704" s="6" t="s">
        <v>722</v>
      </c>
      <c r="D704" s="17">
        <v>1884947716</v>
      </c>
      <c r="E704" s="6" t="s">
        <v>19</v>
      </c>
      <c r="F704" s="6" t="str">
        <f>IF(E704="BUY", "SELL", IF(E704="SELL", "BUY", ""))</f>
        <v>BUY</v>
      </c>
      <c r="G704" s="7">
        <v>106.09380299999999</v>
      </c>
      <c r="H704" s="7">
        <v>1000</v>
      </c>
      <c r="I704" s="11">
        <v>44116</v>
      </c>
      <c r="J704" s="9">
        <v>106.28331799999999</v>
      </c>
      <c r="K704" s="9">
        <f t="shared" si="30"/>
        <v>1001.7862966039592</v>
      </c>
      <c r="L704" s="10">
        <f t="shared" si="31"/>
        <v>1.7862966039591584E-3</v>
      </c>
      <c r="M704" s="10">
        <f t="shared" si="32"/>
        <v>-1.7862966039591584E-3</v>
      </c>
      <c r="N704" s="6">
        <f>DATEDIF(A704, I704, "d")</f>
        <v>55</v>
      </c>
    </row>
    <row r="705" spans="1:14" ht="14.25">
      <c r="A705" s="5">
        <v>44061</v>
      </c>
      <c r="B705" s="6" t="s">
        <v>661</v>
      </c>
      <c r="C705" s="6" t="s">
        <v>662</v>
      </c>
      <c r="D705" s="17">
        <v>1511406816</v>
      </c>
      <c r="E705" s="6" t="s">
        <v>16</v>
      </c>
      <c r="F705" s="6" t="str">
        <f>IF(E705="BUY", "SELL", IF(E705="SELL", "BUY", ""))</f>
        <v>SELL</v>
      </c>
      <c r="G705" s="7">
        <v>37.720001000000003</v>
      </c>
      <c r="H705" s="7">
        <v>1000</v>
      </c>
      <c r="I705" s="11">
        <v>44727</v>
      </c>
      <c r="J705" s="9">
        <v>26.459999</v>
      </c>
      <c r="K705" s="9">
        <f t="shared" si="30"/>
        <v>701.48457843360075</v>
      </c>
      <c r="L705" s="10">
        <f t="shared" si="31"/>
        <v>0.29851542156639926</v>
      </c>
      <c r="M705" s="10">
        <f t="shared" si="32"/>
        <v>-0.29851542156639926</v>
      </c>
      <c r="N705" s="6">
        <f>DATEDIF(A705, I705, "d")</f>
        <v>666</v>
      </c>
    </row>
    <row r="706" spans="1:14" ht="14.25">
      <c r="A706" s="5">
        <v>44062</v>
      </c>
      <c r="B706" s="6" t="s">
        <v>517</v>
      </c>
      <c r="C706" s="6" t="s">
        <v>518</v>
      </c>
      <c r="D706" s="17">
        <v>252174003</v>
      </c>
      <c r="E706" s="6" t="s">
        <v>16</v>
      </c>
      <c r="F706" s="6" t="str">
        <f>IF(E706="BUY", "SELL", IF(E706="SELL", "BUY", ""))</f>
        <v>SELL</v>
      </c>
      <c r="G706" s="7">
        <v>29.171119999999998</v>
      </c>
      <c r="H706" s="7">
        <v>1000</v>
      </c>
      <c r="I706" s="11">
        <v>44727</v>
      </c>
      <c r="J706" s="9">
        <v>20.235541999999999</v>
      </c>
      <c r="K706" s="9">
        <f t="shared" si="30"/>
        <v>693.68409577691909</v>
      </c>
      <c r="L706" s="10">
        <f t="shared" si="31"/>
        <v>0.30631590422308091</v>
      </c>
      <c r="M706" s="10">
        <f t="shared" si="32"/>
        <v>-0.30631590422308091</v>
      </c>
      <c r="N706" s="6">
        <f>DATEDIF(A706, I706, "d")</f>
        <v>665</v>
      </c>
    </row>
    <row r="707" spans="1:14" ht="14.25">
      <c r="A707" s="11">
        <v>44062</v>
      </c>
      <c r="B707" s="6" t="s">
        <v>1380</v>
      </c>
      <c r="C707" s="6" t="s">
        <v>1381</v>
      </c>
      <c r="D707" s="17">
        <v>229999484</v>
      </c>
      <c r="E707" s="13" t="s">
        <v>19</v>
      </c>
      <c r="F707" s="12" t="str">
        <f>IF(E707="BUY", "SELL", IF(E707="SELL", "BUY", ""))</f>
        <v>BUY</v>
      </c>
      <c r="G707" s="7">
        <v>39.32</v>
      </c>
      <c r="H707" s="7">
        <v>1000</v>
      </c>
      <c r="I707" s="11">
        <v>44727</v>
      </c>
      <c r="J707" s="9">
        <v>8.4600000000000009</v>
      </c>
      <c r="K707" s="9">
        <f t="shared" ref="K707:K770" si="33">(H707/G707)*J707</f>
        <v>215.15768056968466</v>
      </c>
      <c r="L707" s="10">
        <f t="shared" ref="L707:L770" si="34">IF(F707="BUY",(K707-H707)/H707, IF(F707="SELL", (H707-K707)/H707, "Invalid"))</f>
        <v>-0.78484231943031535</v>
      </c>
      <c r="M707" s="10">
        <f t="shared" ref="M707:M770" si="35">IF(E707="BUY",(K707-H707)/H707,IF(E707="SELL",(H707-K707)/H707,""))</f>
        <v>0.78484231943031535</v>
      </c>
      <c r="N707" s="6">
        <f>DATEDIF(A707, I707, "d")</f>
        <v>665</v>
      </c>
    </row>
    <row r="708" spans="1:14" ht="14.25">
      <c r="A708" s="5">
        <v>44063</v>
      </c>
      <c r="B708" s="6" t="s">
        <v>2932</v>
      </c>
      <c r="C708" s="6" t="s">
        <v>2933</v>
      </c>
      <c r="D708" s="17">
        <v>365585000</v>
      </c>
      <c r="E708" s="6" t="s">
        <v>19</v>
      </c>
      <c r="F708" s="6" t="str">
        <f>IF(E708="BUY", "SELL", IF(E708="SELL", "BUY", ""))</f>
        <v>BUY</v>
      </c>
      <c r="G708" s="7">
        <v>17.18</v>
      </c>
      <c r="H708" s="7">
        <v>1000</v>
      </c>
      <c r="I708" s="11">
        <v>44727</v>
      </c>
      <c r="J708" s="9">
        <v>11.78</v>
      </c>
      <c r="K708" s="9">
        <f t="shared" si="33"/>
        <v>685.6810244470314</v>
      </c>
      <c r="L708" s="10">
        <f t="shared" si="34"/>
        <v>-0.31431897555296862</v>
      </c>
      <c r="M708" s="10">
        <f t="shared" si="35"/>
        <v>0.31431897555296862</v>
      </c>
      <c r="N708" s="6">
        <f>DATEDIF(A708, I708, "d")</f>
        <v>664</v>
      </c>
    </row>
    <row r="709" spans="1:14" ht="14.25">
      <c r="A709" s="5">
        <v>44067</v>
      </c>
      <c r="B709" s="6" t="s">
        <v>1704</v>
      </c>
      <c r="C709" s="6" t="s">
        <v>1705</v>
      </c>
      <c r="D709" s="17">
        <v>189256600</v>
      </c>
      <c r="E709" s="6" t="s">
        <v>16</v>
      </c>
      <c r="F709" s="6" t="str">
        <f>IF(E709="BUY", "SELL", IF(E709="SELL", "BUY", ""))</f>
        <v>SELL</v>
      </c>
      <c r="G709" s="7">
        <v>14.19</v>
      </c>
      <c r="H709" s="7">
        <v>1000</v>
      </c>
      <c r="I709" s="5">
        <v>44420</v>
      </c>
      <c r="J709" s="9">
        <v>4.82</v>
      </c>
      <c r="K709" s="9">
        <f t="shared" si="33"/>
        <v>339.67582804792107</v>
      </c>
      <c r="L709" s="10">
        <f t="shared" si="34"/>
        <v>0.66032417195207893</v>
      </c>
      <c r="M709" s="10">
        <f t="shared" si="35"/>
        <v>-0.66032417195207893</v>
      </c>
      <c r="N709" s="6">
        <f>DATEDIF(A709, I709, "d")</f>
        <v>353</v>
      </c>
    </row>
    <row r="710" spans="1:14" ht="14.25">
      <c r="A710" s="5">
        <v>44069</v>
      </c>
      <c r="B710" s="6" t="s">
        <v>2936</v>
      </c>
      <c r="C710" s="6" t="s">
        <v>2937</v>
      </c>
      <c r="D710" s="17">
        <v>741750000</v>
      </c>
      <c r="E710" s="6" t="s">
        <v>19</v>
      </c>
      <c r="F710" s="6" t="str">
        <f>IF(E710="BUY", "SELL", IF(E710="SELL", "BUY", ""))</f>
        <v>BUY</v>
      </c>
      <c r="G710" s="7">
        <v>10.52</v>
      </c>
      <c r="H710" s="7">
        <v>1000</v>
      </c>
      <c r="I710" s="11">
        <v>44215</v>
      </c>
      <c r="J710" s="9">
        <v>10.65</v>
      </c>
      <c r="K710" s="9">
        <f t="shared" si="33"/>
        <v>1012.3574144486694</v>
      </c>
      <c r="L710" s="10">
        <f t="shared" si="34"/>
        <v>1.2357414448669375E-2</v>
      </c>
      <c r="M710" s="10">
        <f t="shared" si="35"/>
        <v>-1.2357414448669375E-2</v>
      </c>
      <c r="N710" s="6">
        <f>DATEDIF(A710, I710, "d")</f>
        <v>146</v>
      </c>
    </row>
    <row r="711" spans="1:14" ht="14.25">
      <c r="A711" s="5">
        <v>44069</v>
      </c>
      <c r="B711" s="6" t="s">
        <v>2938</v>
      </c>
      <c r="C711" s="6" t="s">
        <v>2939</v>
      </c>
      <c r="D711" s="17">
        <v>142039375</v>
      </c>
      <c r="E711" s="6" t="s">
        <v>16</v>
      </c>
      <c r="F711" s="6" t="str">
        <f>IF(E711="BUY", "SELL", IF(E711="SELL", "BUY", ""))</f>
        <v>SELL</v>
      </c>
      <c r="G711" s="7">
        <v>16.12</v>
      </c>
      <c r="H711" s="7">
        <v>1000</v>
      </c>
      <c r="I711" s="11">
        <v>44727</v>
      </c>
      <c r="J711" s="9">
        <v>9.7799999999999994</v>
      </c>
      <c r="K711" s="9">
        <f t="shared" si="33"/>
        <v>606.69975186104205</v>
      </c>
      <c r="L711" s="10">
        <f t="shared" si="34"/>
        <v>0.39330024813895798</v>
      </c>
      <c r="M711" s="10">
        <f t="shared" si="35"/>
        <v>-0.39330024813895798</v>
      </c>
      <c r="N711" s="6">
        <f>DATEDIF(A711, I711, "d")</f>
        <v>658</v>
      </c>
    </row>
    <row r="712" spans="1:14" ht="14.25">
      <c r="A712" s="5">
        <v>44082</v>
      </c>
      <c r="B712" s="6" t="s">
        <v>2699</v>
      </c>
      <c r="C712" s="6" t="s">
        <v>2700</v>
      </c>
      <c r="D712" s="17">
        <v>214194435</v>
      </c>
      <c r="E712" s="6" t="s">
        <v>19</v>
      </c>
      <c r="F712" s="6" t="str">
        <f>IF(E712="BUY", "SELL", IF(E712="SELL", "BUY", ""))</f>
        <v>BUY</v>
      </c>
      <c r="G712" s="7">
        <v>66.319999999999993</v>
      </c>
      <c r="H712" s="7">
        <v>1000</v>
      </c>
      <c r="I712" s="11">
        <v>44727</v>
      </c>
      <c r="J712" s="9">
        <v>9.61</v>
      </c>
      <c r="K712" s="9">
        <f t="shared" si="33"/>
        <v>144.90349819059108</v>
      </c>
      <c r="L712" s="10">
        <f t="shared" si="34"/>
        <v>-0.85509650180940888</v>
      </c>
      <c r="M712" s="10">
        <f t="shared" si="35"/>
        <v>0.85509650180940888</v>
      </c>
      <c r="N712" s="6">
        <f>DATEDIF(A712, I712, "d")</f>
        <v>645</v>
      </c>
    </row>
    <row r="713" spans="1:14" ht="14.25">
      <c r="A713" s="5">
        <v>44082</v>
      </c>
      <c r="B713" s="6" t="s">
        <v>2940</v>
      </c>
      <c r="C713" s="6" t="s">
        <v>2941</v>
      </c>
      <c r="D713" s="17">
        <v>807223800</v>
      </c>
      <c r="E713" s="6" t="s">
        <v>16</v>
      </c>
      <c r="F713" s="6" t="str">
        <f>IF(E713="BUY", "SELL", IF(E713="SELL", "BUY", ""))</f>
        <v>SELL</v>
      </c>
      <c r="G713" s="7">
        <v>33.391285000000003</v>
      </c>
      <c r="H713" s="7">
        <v>1000</v>
      </c>
      <c r="I713" s="11">
        <v>44727</v>
      </c>
      <c r="J713" s="9">
        <v>61.018089000000003</v>
      </c>
      <c r="K713" s="9">
        <f t="shared" si="33"/>
        <v>1827.3657033564298</v>
      </c>
      <c r="L713" s="10">
        <f t="shared" si="34"/>
        <v>-0.82736570335642978</v>
      </c>
      <c r="M713" s="10">
        <f t="shared" si="35"/>
        <v>0.82736570335642978</v>
      </c>
      <c r="N713" s="6">
        <f>DATEDIF(A713, I713, "d")</f>
        <v>645</v>
      </c>
    </row>
    <row r="714" spans="1:14" ht="14.25">
      <c r="A714" s="5">
        <v>44082</v>
      </c>
      <c r="B714" s="6" t="s">
        <v>2412</v>
      </c>
      <c r="C714" s="6" t="s">
        <v>2413</v>
      </c>
      <c r="D714" s="17">
        <v>498128201</v>
      </c>
      <c r="E714" s="6" t="s">
        <v>19</v>
      </c>
      <c r="F714" s="6" t="str">
        <f>IF(E714="BUY", "SELL", IF(E714="SELL", "BUY", ""))</f>
        <v>BUY</v>
      </c>
      <c r="G714" s="7">
        <v>24.16</v>
      </c>
      <c r="H714" s="7">
        <v>1000</v>
      </c>
      <c r="I714" s="11">
        <v>44665</v>
      </c>
      <c r="J714" s="9">
        <v>13.4</v>
      </c>
      <c r="K714" s="9">
        <f t="shared" si="33"/>
        <v>554.63576158940407</v>
      </c>
      <c r="L714" s="10">
        <f t="shared" si="34"/>
        <v>-0.44536423841059591</v>
      </c>
      <c r="M714" s="10">
        <f t="shared" si="35"/>
        <v>0.44536423841059591</v>
      </c>
      <c r="N714" s="6">
        <f>DATEDIF(A714, I714, "d")</f>
        <v>583</v>
      </c>
    </row>
    <row r="715" spans="1:14" ht="14.25">
      <c r="A715" s="5">
        <v>44085</v>
      </c>
      <c r="B715" s="6" t="s">
        <v>2948</v>
      </c>
      <c r="C715" s="6" t="s">
        <v>2949</v>
      </c>
      <c r="D715" s="17">
        <v>148325882</v>
      </c>
      <c r="E715" s="6" t="s">
        <v>19</v>
      </c>
      <c r="F715" s="6" t="str">
        <f>IF(E715="BUY", "SELL", IF(E715="SELL", "BUY", ""))</f>
        <v>BUY</v>
      </c>
      <c r="G715" s="7">
        <v>18.120000999999998</v>
      </c>
      <c r="H715" s="7">
        <v>1000</v>
      </c>
      <c r="I715" s="11">
        <v>44727</v>
      </c>
      <c r="J715" s="9">
        <v>26.6</v>
      </c>
      <c r="K715" s="9">
        <f t="shared" si="33"/>
        <v>1467.9910889629643</v>
      </c>
      <c r="L715" s="10">
        <f t="shared" si="34"/>
        <v>0.46799108896296432</v>
      </c>
      <c r="M715" s="10">
        <f t="shared" si="35"/>
        <v>-0.46799108896296432</v>
      </c>
      <c r="N715" s="6">
        <f>DATEDIF(A715, I715, "d")</f>
        <v>642</v>
      </c>
    </row>
    <row r="716" spans="1:14" ht="14.25">
      <c r="A716" s="5">
        <v>44085</v>
      </c>
      <c r="B716" s="6" t="s">
        <v>2950</v>
      </c>
      <c r="C716" s="6" t="s">
        <v>2951</v>
      </c>
      <c r="D716" s="17">
        <v>245852100</v>
      </c>
      <c r="E716" s="6" t="s">
        <v>19</v>
      </c>
      <c r="F716" s="6" t="str">
        <f>IF(E716="BUY", "SELL", IF(E716="SELL", "BUY", ""))</f>
        <v>BUY</v>
      </c>
      <c r="G716" s="7">
        <v>23.561700999999999</v>
      </c>
      <c r="H716" s="7">
        <v>1000</v>
      </c>
      <c r="I716" s="11">
        <v>44727</v>
      </c>
      <c r="J716" s="9">
        <v>4.0185849999999999</v>
      </c>
      <c r="K716" s="9">
        <f t="shared" si="33"/>
        <v>170.55581004104926</v>
      </c>
      <c r="L716" s="10">
        <f t="shared" si="34"/>
        <v>-0.82944418995895075</v>
      </c>
      <c r="M716" s="10">
        <f t="shared" si="35"/>
        <v>0.82944418995895075</v>
      </c>
      <c r="N716" s="6">
        <f>DATEDIF(A716, I716, "d")</f>
        <v>642</v>
      </c>
    </row>
    <row r="717" spans="1:14" ht="14.25">
      <c r="A717" s="5">
        <v>44089</v>
      </c>
      <c r="B717" s="6" t="s">
        <v>1935</v>
      </c>
      <c r="C717" s="6" t="s">
        <v>1936</v>
      </c>
      <c r="D717" s="17">
        <v>1885043632</v>
      </c>
      <c r="E717" s="6" t="s">
        <v>19</v>
      </c>
      <c r="F717" s="6" t="str">
        <f>IF(E717="BUY", "SELL", IF(E717="SELL", "BUY", ""))</f>
        <v>BUY</v>
      </c>
      <c r="G717" s="7">
        <v>14.819290000000001</v>
      </c>
      <c r="H717" s="7">
        <v>1000</v>
      </c>
      <c r="I717" s="11">
        <v>44727</v>
      </c>
      <c r="J717" s="9">
        <v>27.262363000000001</v>
      </c>
      <c r="K717" s="9">
        <f t="shared" si="33"/>
        <v>1839.653789081663</v>
      </c>
      <c r="L717" s="10">
        <f t="shared" si="34"/>
        <v>0.83965378908166299</v>
      </c>
      <c r="M717" s="10">
        <f t="shared" si="35"/>
        <v>-0.83965378908166299</v>
      </c>
      <c r="N717" s="6">
        <f>DATEDIF(A717, I717, "d")</f>
        <v>638</v>
      </c>
    </row>
    <row r="718" spans="1:14" ht="14.25">
      <c r="A718" s="5">
        <v>44089</v>
      </c>
      <c r="B718" s="6" t="s">
        <v>2954</v>
      </c>
      <c r="C718" s="6" t="s">
        <v>2955</v>
      </c>
      <c r="D718" s="17">
        <v>378468018</v>
      </c>
      <c r="E718" s="6" t="s">
        <v>19</v>
      </c>
      <c r="F718" s="6" t="str">
        <f>IF(E718="BUY", "SELL", IF(E718="SELL", "BUY", ""))</f>
        <v>BUY</v>
      </c>
      <c r="G718" s="7">
        <v>6.23</v>
      </c>
      <c r="H718" s="7">
        <v>1000</v>
      </c>
      <c r="I718" s="11">
        <v>44727</v>
      </c>
      <c r="J718" s="9">
        <v>5.28</v>
      </c>
      <c r="K718" s="9">
        <f t="shared" si="33"/>
        <v>847.51203852327444</v>
      </c>
      <c r="L718" s="10">
        <f t="shared" si="34"/>
        <v>-0.15248796147672555</v>
      </c>
      <c r="M718" s="10">
        <f t="shared" si="35"/>
        <v>0.15248796147672555</v>
      </c>
      <c r="N718" s="6">
        <f>DATEDIF(A718, I718, "d")</f>
        <v>638</v>
      </c>
    </row>
    <row r="719" spans="1:14" ht="14.25">
      <c r="A719" s="5">
        <v>44089</v>
      </c>
      <c r="B719" s="6" t="s">
        <v>2956</v>
      </c>
      <c r="C719" s="6" t="s">
        <v>2957</v>
      </c>
      <c r="D719" s="17">
        <v>485005400</v>
      </c>
      <c r="E719" s="6" t="s">
        <v>19</v>
      </c>
      <c r="F719" s="6" t="str">
        <f>IF(E719="BUY", "SELL", IF(E719="SELL", "BUY", ""))</f>
        <v>BUY</v>
      </c>
      <c r="G719" s="7">
        <v>18.399999999999999</v>
      </c>
      <c r="H719" s="7">
        <v>1000</v>
      </c>
      <c r="I719" s="11">
        <v>44727</v>
      </c>
      <c r="J719" s="9">
        <v>6.72</v>
      </c>
      <c r="K719" s="9">
        <f t="shared" si="33"/>
        <v>365.21739130434781</v>
      </c>
      <c r="L719" s="10">
        <f t="shared" si="34"/>
        <v>-0.63478260869565228</v>
      </c>
      <c r="M719" s="10">
        <f t="shared" si="35"/>
        <v>0.63478260869565228</v>
      </c>
      <c r="N719" s="6">
        <f>DATEDIF(A719, I719, "d")</f>
        <v>638</v>
      </c>
    </row>
    <row r="720" spans="1:14" ht="14.25">
      <c r="A720" s="11">
        <v>44089</v>
      </c>
      <c r="B720" s="6" t="s">
        <v>2884</v>
      </c>
      <c r="C720" s="6" t="s">
        <v>2885</v>
      </c>
      <c r="D720" s="17">
        <v>166378909</v>
      </c>
      <c r="E720" s="13" t="s">
        <v>19</v>
      </c>
      <c r="F720" s="12" t="str">
        <f>IF(E720="BUY", "SELL", IF(E720="SELL", "BUY", ""))</f>
        <v>BUY</v>
      </c>
      <c r="G720" s="7">
        <v>25.35</v>
      </c>
      <c r="H720" s="7">
        <v>1000</v>
      </c>
      <c r="I720" s="11">
        <v>44154</v>
      </c>
      <c r="J720" s="9">
        <v>22.780000999999999</v>
      </c>
      <c r="K720" s="9">
        <f t="shared" si="33"/>
        <v>898.61936883629176</v>
      </c>
      <c r="L720" s="10">
        <f t="shared" si="34"/>
        <v>-0.10138063116370824</v>
      </c>
      <c r="M720" s="10">
        <f t="shared" si="35"/>
        <v>0.10138063116370824</v>
      </c>
      <c r="N720" s="6">
        <f>DATEDIF(A720, I720, "d")</f>
        <v>65</v>
      </c>
    </row>
    <row r="721" spans="1:14" ht="14.25">
      <c r="A721" s="5">
        <v>44090</v>
      </c>
      <c r="B721" s="6" t="s">
        <v>583</v>
      </c>
      <c r="C721" s="6" t="s">
        <v>584</v>
      </c>
      <c r="D721" s="17">
        <v>872767280</v>
      </c>
      <c r="E721" s="6" t="s">
        <v>19</v>
      </c>
      <c r="F721" s="6" t="str">
        <f>IF(E721="BUY", "SELL", IF(E721="SELL", "BUY", ""))</f>
        <v>BUY</v>
      </c>
      <c r="G721" s="7">
        <v>3.3510559999999998</v>
      </c>
      <c r="H721" s="7">
        <v>1000</v>
      </c>
      <c r="I721" s="11">
        <v>44727</v>
      </c>
      <c r="J721" s="9">
        <v>1.862703</v>
      </c>
      <c r="K721" s="9">
        <f t="shared" si="33"/>
        <v>555.85552733227973</v>
      </c>
      <c r="L721" s="10">
        <f t="shared" si="34"/>
        <v>-0.44414447266772028</v>
      </c>
      <c r="M721" s="10">
        <f t="shared" si="35"/>
        <v>0.44414447266772028</v>
      </c>
      <c r="N721" s="6">
        <f>DATEDIF(A721, I721, "d")</f>
        <v>637</v>
      </c>
    </row>
    <row r="722" spans="1:14" ht="14.25">
      <c r="A722" s="5">
        <v>44091</v>
      </c>
      <c r="B722" s="6" t="s">
        <v>2962</v>
      </c>
      <c r="C722" s="6" t="s">
        <v>2963</v>
      </c>
      <c r="D722" s="17">
        <v>370747068</v>
      </c>
      <c r="E722" s="6" t="s">
        <v>16</v>
      </c>
      <c r="F722" s="6" t="str">
        <f>IF(E722="BUY", "SELL", IF(E722="SELL", "BUY", ""))</f>
        <v>SELL</v>
      </c>
      <c r="G722" s="7">
        <v>23.07</v>
      </c>
      <c r="H722" s="7">
        <v>1000</v>
      </c>
      <c r="I722" s="11">
        <v>44123</v>
      </c>
      <c r="J722" s="9">
        <v>34.880001</v>
      </c>
      <c r="K722" s="9">
        <f t="shared" si="33"/>
        <v>1511.9202860858259</v>
      </c>
      <c r="L722" s="10">
        <f t="shared" si="34"/>
        <v>-0.51192028608582585</v>
      </c>
      <c r="M722" s="10">
        <f t="shared" si="35"/>
        <v>0.51192028608582585</v>
      </c>
      <c r="N722" s="6">
        <f>DATEDIF(A722, I722, "d")</f>
        <v>32</v>
      </c>
    </row>
    <row r="723" spans="1:14" ht="14.25">
      <c r="A723" s="5">
        <v>44091</v>
      </c>
      <c r="B723" s="6" t="s">
        <v>2964</v>
      </c>
      <c r="C723" s="6" t="s">
        <v>2965</v>
      </c>
      <c r="D723" s="17">
        <v>999148368</v>
      </c>
      <c r="E723" s="6" t="s">
        <v>16</v>
      </c>
      <c r="F723" s="6" t="str">
        <f>IF(E723="BUY", "SELL", IF(E723="SELL", "BUY", ""))</f>
        <v>SELL</v>
      </c>
      <c r="G723" s="7">
        <v>31.719999000000001</v>
      </c>
      <c r="H723" s="7">
        <v>1000</v>
      </c>
      <c r="I723" s="11">
        <v>44727</v>
      </c>
      <c r="J723" s="9">
        <v>49.810001</v>
      </c>
      <c r="K723" s="9">
        <f t="shared" si="33"/>
        <v>1570.3027292024819</v>
      </c>
      <c r="L723" s="10">
        <f t="shared" si="34"/>
        <v>-0.57030272920248193</v>
      </c>
      <c r="M723" s="10">
        <f t="shared" si="35"/>
        <v>0.57030272920248193</v>
      </c>
      <c r="N723" s="6">
        <f>DATEDIF(A723, I723, "d")</f>
        <v>636</v>
      </c>
    </row>
    <row r="724" spans="1:14" ht="14.25">
      <c r="A724" s="5">
        <v>44095</v>
      </c>
      <c r="B724" s="6" t="s">
        <v>2968</v>
      </c>
      <c r="C724" s="6" t="s">
        <v>2969</v>
      </c>
      <c r="D724" s="17">
        <v>513734389</v>
      </c>
      <c r="E724" s="6" t="s">
        <v>19</v>
      </c>
      <c r="F724" s="6" t="str">
        <f>IF(E724="BUY", "SELL", IF(E724="SELL", "BUY", ""))</f>
        <v>BUY</v>
      </c>
      <c r="G724" s="7">
        <v>9.2321340000000003</v>
      </c>
      <c r="H724" s="7">
        <v>1000</v>
      </c>
      <c r="I724" s="11">
        <v>44727</v>
      </c>
      <c r="J724" s="9">
        <v>14.554187000000001</v>
      </c>
      <c r="K724" s="9">
        <f t="shared" si="33"/>
        <v>1576.4705105016892</v>
      </c>
      <c r="L724" s="10">
        <f t="shared" si="34"/>
        <v>0.57647051050168918</v>
      </c>
      <c r="M724" s="10">
        <f t="shared" si="35"/>
        <v>-0.57647051050168918</v>
      </c>
      <c r="N724" s="6">
        <f>DATEDIF(A724, I724, "d")</f>
        <v>632</v>
      </c>
    </row>
    <row r="725" spans="1:14" ht="14.25">
      <c r="A725" s="5">
        <v>44095</v>
      </c>
      <c r="B725" s="6" t="s">
        <v>2858</v>
      </c>
      <c r="C725" s="6" t="s">
        <v>2859</v>
      </c>
      <c r="D725" s="17">
        <v>594466830</v>
      </c>
      <c r="E725" s="6" t="s">
        <v>16</v>
      </c>
      <c r="F725" s="6" t="str">
        <f>IF(E725="BUY", "SELL", IF(E725="SELL", "BUY", ""))</f>
        <v>SELL</v>
      </c>
      <c r="G725" s="7">
        <v>14.21942</v>
      </c>
      <c r="H725" s="7">
        <v>1000</v>
      </c>
      <c r="I725" s="5">
        <v>44309</v>
      </c>
      <c r="J725" s="9">
        <v>16.704374000000001</v>
      </c>
      <c r="K725" s="9">
        <f t="shared" si="33"/>
        <v>1174.7577608650706</v>
      </c>
      <c r="L725" s="10">
        <f t="shared" si="34"/>
        <v>-0.17475776086507061</v>
      </c>
      <c r="M725" s="10">
        <f t="shared" si="35"/>
        <v>0.17475776086507061</v>
      </c>
      <c r="N725" s="6">
        <f>DATEDIF(A725, I725, "d")</f>
        <v>214</v>
      </c>
    </row>
    <row r="726" spans="1:14" ht="14.25">
      <c r="A726" s="5">
        <v>44096</v>
      </c>
      <c r="B726" s="6" t="s">
        <v>1449</v>
      </c>
      <c r="C726" s="6" t="s">
        <v>1450</v>
      </c>
      <c r="D726" s="17">
        <v>1935737510</v>
      </c>
      <c r="E726" s="6" t="s">
        <v>16</v>
      </c>
      <c r="F726" s="6" t="str">
        <f>IF(E726="BUY", "SELL", IF(E726="SELL", "BUY", ""))</f>
        <v>SELL</v>
      </c>
      <c r="G726" s="7">
        <v>18.870000999999998</v>
      </c>
      <c r="H726" s="7">
        <v>1000</v>
      </c>
      <c r="I726" s="11">
        <v>44727</v>
      </c>
      <c r="J726" s="9">
        <v>14.2</v>
      </c>
      <c r="K726" s="9">
        <f t="shared" si="33"/>
        <v>752.51718322643444</v>
      </c>
      <c r="L726" s="10">
        <f t="shared" si="34"/>
        <v>0.24748281677356557</v>
      </c>
      <c r="M726" s="10">
        <f t="shared" si="35"/>
        <v>-0.24748281677356557</v>
      </c>
      <c r="N726" s="6">
        <f>DATEDIF(A726, I726, "d")</f>
        <v>631</v>
      </c>
    </row>
    <row r="727" spans="1:14" ht="14.25">
      <c r="A727" s="5">
        <v>44099</v>
      </c>
      <c r="B727" s="6" t="s">
        <v>2972</v>
      </c>
      <c r="C727" s="6" t="s">
        <v>2973</v>
      </c>
      <c r="D727" s="17">
        <v>3631571</v>
      </c>
      <c r="E727" s="6" t="s">
        <v>19</v>
      </c>
      <c r="F727" s="6" t="str">
        <f>IF(E727="BUY", "SELL", IF(E727="SELL", "BUY", ""))</f>
        <v>BUY</v>
      </c>
      <c r="G727" s="7">
        <v>403.60000600000001</v>
      </c>
      <c r="H727" s="7">
        <v>1000</v>
      </c>
      <c r="I727" s="11">
        <v>44727</v>
      </c>
      <c r="J727" s="9">
        <v>25.68</v>
      </c>
      <c r="K727" s="9">
        <f t="shared" si="33"/>
        <v>63.62735286976185</v>
      </c>
      <c r="L727" s="10">
        <f t="shared" si="34"/>
        <v>-0.93637264713023816</v>
      </c>
      <c r="M727" s="10">
        <f t="shared" si="35"/>
        <v>0.93637264713023816</v>
      </c>
      <c r="N727" s="6">
        <f>DATEDIF(A727, I727, "d")</f>
        <v>628</v>
      </c>
    </row>
    <row r="728" spans="1:14" ht="14.25">
      <c r="A728" s="5">
        <v>44110</v>
      </c>
      <c r="B728" s="6" t="s">
        <v>2976</v>
      </c>
      <c r="C728" s="6" t="s">
        <v>2977</v>
      </c>
      <c r="D728" s="17">
        <v>1993607583</v>
      </c>
      <c r="E728" s="6" t="s">
        <v>19</v>
      </c>
      <c r="F728" s="6" t="str">
        <f>IF(E728="BUY", "SELL", IF(E728="SELL", "BUY", ""))</f>
        <v>BUY</v>
      </c>
      <c r="G728" s="7">
        <v>15.69</v>
      </c>
      <c r="H728" s="7">
        <v>1000</v>
      </c>
      <c r="I728" s="11">
        <v>44383</v>
      </c>
      <c r="J728" s="9">
        <v>34.470001000000003</v>
      </c>
      <c r="K728" s="9">
        <f t="shared" si="33"/>
        <v>2196.940790312301</v>
      </c>
      <c r="L728" s="10">
        <f t="shared" si="34"/>
        <v>1.1969407903123011</v>
      </c>
      <c r="M728" s="10">
        <f t="shared" si="35"/>
        <v>-1.1969407903123011</v>
      </c>
      <c r="N728" s="6">
        <f>DATEDIF(A728, I728, "d")</f>
        <v>273</v>
      </c>
    </row>
    <row r="729" spans="1:14" ht="14.25">
      <c r="A729" s="11">
        <v>44111</v>
      </c>
      <c r="B729" s="6" t="s">
        <v>2980</v>
      </c>
      <c r="C729" s="6" t="s">
        <v>2981</v>
      </c>
      <c r="D729" s="17">
        <v>807849538</v>
      </c>
      <c r="E729" s="13" t="s">
        <v>19</v>
      </c>
      <c r="F729" s="12" t="str">
        <f>IF(E729="BUY", "SELL", IF(E729="SELL", "BUY", ""))</f>
        <v>BUY</v>
      </c>
      <c r="G729" s="7">
        <v>22.690000999999999</v>
      </c>
      <c r="H729" s="7">
        <v>1000</v>
      </c>
      <c r="I729" s="11">
        <v>44727</v>
      </c>
      <c r="J729" s="9">
        <v>7.16</v>
      </c>
      <c r="K729" s="9">
        <f t="shared" si="33"/>
        <v>315.55750041615249</v>
      </c>
      <c r="L729" s="10">
        <f t="shared" si="34"/>
        <v>-0.68444249958384751</v>
      </c>
      <c r="M729" s="10">
        <f t="shared" si="35"/>
        <v>0.68444249958384751</v>
      </c>
      <c r="N729" s="6">
        <f>DATEDIF(A729, I729, "d")</f>
        <v>616</v>
      </c>
    </row>
    <row r="730" spans="1:14" ht="14.25">
      <c r="A730" s="5">
        <v>44112</v>
      </c>
      <c r="B730" s="6" t="s">
        <v>2677</v>
      </c>
      <c r="C730" s="6" t="s">
        <v>2678</v>
      </c>
      <c r="D730" s="17">
        <v>805370054</v>
      </c>
      <c r="E730" s="6" t="s">
        <v>19</v>
      </c>
      <c r="F730" s="6" t="str">
        <f>IF(E730="BUY", "SELL", IF(E730="SELL", "BUY", ""))</f>
        <v>BUY</v>
      </c>
      <c r="G730" s="7">
        <v>22.09</v>
      </c>
      <c r="H730" s="7">
        <v>1000</v>
      </c>
      <c r="I730" s="11">
        <v>44727</v>
      </c>
      <c r="J730" s="9">
        <v>6.05</v>
      </c>
      <c r="K730" s="9">
        <f t="shared" si="33"/>
        <v>273.87958352195562</v>
      </c>
      <c r="L730" s="10">
        <f t="shared" si="34"/>
        <v>-0.72612041647804437</v>
      </c>
      <c r="M730" s="10">
        <f t="shared" si="35"/>
        <v>0.72612041647804437</v>
      </c>
      <c r="N730" s="6">
        <f>DATEDIF(A730, I730, "d")</f>
        <v>615</v>
      </c>
    </row>
    <row r="731" spans="1:14" ht="14.25">
      <c r="A731" s="5">
        <v>44116</v>
      </c>
      <c r="B731" s="6" t="s">
        <v>721</v>
      </c>
      <c r="C731" s="6" t="s">
        <v>722</v>
      </c>
      <c r="D731" s="17">
        <v>1884947716</v>
      </c>
      <c r="E731" s="6" t="s">
        <v>16</v>
      </c>
      <c r="F731" s="6" t="str">
        <f>IF(E731="BUY", "SELL", IF(E731="SELL", "BUY", ""))</f>
        <v>SELL</v>
      </c>
      <c r="G731" s="7">
        <v>106.28331799999999</v>
      </c>
      <c r="H731" s="7">
        <v>1000</v>
      </c>
      <c r="I731" s="11">
        <v>44727</v>
      </c>
      <c r="J731" s="9">
        <v>83.611632999999998</v>
      </c>
      <c r="K731" s="9">
        <f t="shared" si="33"/>
        <v>786.68632644682771</v>
      </c>
      <c r="L731" s="10">
        <f t="shared" si="34"/>
        <v>0.21331367355317229</v>
      </c>
      <c r="M731" s="10">
        <f t="shared" si="35"/>
        <v>-0.21331367355317229</v>
      </c>
      <c r="N731" s="6">
        <f>DATEDIF(A731, I731, "d")</f>
        <v>611</v>
      </c>
    </row>
    <row r="732" spans="1:14" ht="14.25">
      <c r="A732" s="5">
        <v>44116</v>
      </c>
      <c r="B732" s="6" t="s">
        <v>2984</v>
      </c>
      <c r="C732" s="6" t="s">
        <v>2985</v>
      </c>
      <c r="D732" s="17">
        <v>1705211022</v>
      </c>
      <c r="E732" s="6" t="s">
        <v>19</v>
      </c>
      <c r="F732" s="6" t="str">
        <f>IF(E732="BUY", "SELL", IF(E732="SELL", "BUY", ""))</f>
        <v>BUY</v>
      </c>
      <c r="G732" s="7">
        <v>59.400002000000001</v>
      </c>
      <c r="H732" s="7">
        <v>1000</v>
      </c>
      <c r="I732" s="11">
        <v>44727</v>
      </c>
      <c r="J732" s="9">
        <v>57.119999</v>
      </c>
      <c r="K732" s="9">
        <f t="shared" si="33"/>
        <v>961.61611240349794</v>
      </c>
      <c r="L732" s="10">
        <f t="shared" si="34"/>
        <v>-3.8383887596502062E-2</v>
      </c>
      <c r="M732" s="10">
        <f t="shared" si="35"/>
        <v>3.8383887596502062E-2</v>
      </c>
      <c r="N732" s="6">
        <f>DATEDIF(A732, I732, "d")</f>
        <v>611</v>
      </c>
    </row>
    <row r="733" spans="1:14" ht="14.25">
      <c r="A733" s="5">
        <v>44116</v>
      </c>
      <c r="B733" s="6" t="s">
        <v>2635</v>
      </c>
      <c r="C733" s="6" t="s">
        <v>2636</v>
      </c>
      <c r="D733" s="17">
        <v>231197137</v>
      </c>
      <c r="E733" s="6" t="s">
        <v>16</v>
      </c>
      <c r="F733" s="6" t="str">
        <f>IF(E733="BUY", "SELL", IF(E733="SELL", "BUY", ""))</f>
        <v>SELL</v>
      </c>
      <c r="G733" s="7">
        <v>12.51</v>
      </c>
      <c r="H733" s="7">
        <v>1000</v>
      </c>
      <c r="I733" s="11">
        <v>44727</v>
      </c>
      <c r="J733" s="9">
        <v>1.1000000000000001</v>
      </c>
      <c r="K733" s="9">
        <f t="shared" si="33"/>
        <v>87.929656274980033</v>
      </c>
      <c r="L733" s="10">
        <f t="shared" si="34"/>
        <v>0.91207034372501994</v>
      </c>
      <c r="M733" s="10">
        <f t="shared" si="35"/>
        <v>-0.91207034372501994</v>
      </c>
      <c r="N733" s="6">
        <f>DATEDIF(A733, I733, "d")</f>
        <v>611</v>
      </c>
    </row>
    <row r="734" spans="1:14" ht="14.25">
      <c r="A734" s="5">
        <v>44119</v>
      </c>
      <c r="B734" s="6" t="s">
        <v>2988</v>
      </c>
      <c r="C734" s="6" t="s">
        <v>2989</v>
      </c>
      <c r="D734" s="17">
        <v>222419660</v>
      </c>
      <c r="E734" s="6" t="s">
        <v>16</v>
      </c>
      <c r="F734" s="6" t="str">
        <f>IF(E734="BUY", "SELL", IF(E734="SELL", "BUY", ""))</f>
        <v>SELL</v>
      </c>
      <c r="G734" s="7">
        <v>28.27</v>
      </c>
      <c r="H734" s="7">
        <v>1000</v>
      </c>
      <c r="I734" s="11">
        <v>44286</v>
      </c>
      <c r="J734" s="9">
        <v>10.67</v>
      </c>
      <c r="K734" s="9">
        <f t="shared" si="33"/>
        <v>377.43190661478593</v>
      </c>
      <c r="L734" s="10">
        <f t="shared" si="34"/>
        <v>0.62256809338521402</v>
      </c>
      <c r="M734" s="10">
        <f t="shared" si="35"/>
        <v>-0.62256809338521402</v>
      </c>
      <c r="N734" s="6">
        <f>DATEDIF(A734, I734, "d")</f>
        <v>167</v>
      </c>
    </row>
    <row r="735" spans="1:14" ht="14.25">
      <c r="A735" s="5">
        <v>44123</v>
      </c>
      <c r="B735" s="6" t="s">
        <v>2990</v>
      </c>
      <c r="C735" s="6" t="s">
        <v>2991</v>
      </c>
      <c r="D735" s="17">
        <v>915887335</v>
      </c>
      <c r="E735" s="6" t="s">
        <v>16</v>
      </c>
      <c r="F735" s="6" t="str">
        <f>IF(E735="BUY", "SELL", IF(E735="SELL", "BUY", ""))</f>
        <v>SELL</v>
      </c>
      <c r="G735" s="7">
        <v>34.31</v>
      </c>
      <c r="H735" s="7">
        <v>1000</v>
      </c>
      <c r="I735" s="11">
        <v>44727</v>
      </c>
      <c r="J735" s="9">
        <v>18.649999999999999</v>
      </c>
      <c r="K735" s="9">
        <f t="shared" si="33"/>
        <v>543.57330224424356</v>
      </c>
      <c r="L735" s="10">
        <f t="shared" si="34"/>
        <v>0.45642669775575645</v>
      </c>
      <c r="M735" s="10">
        <f t="shared" si="35"/>
        <v>-0.45642669775575645</v>
      </c>
      <c r="N735" s="6">
        <f>DATEDIF(A735, I735, "d")</f>
        <v>604</v>
      </c>
    </row>
    <row r="736" spans="1:14" ht="14.25">
      <c r="A736" s="5">
        <v>44123</v>
      </c>
      <c r="B736" s="6" t="s">
        <v>2962</v>
      </c>
      <c r="C736" s="6" t="s">
        <v>2963</v>
      </c>
      <c r="D736" s="17">
        <v>370747068</v>
      </c>
      <c r="E736" s="6" t="s">
        <v>19</v>
      </c>
      <c r="F736" s="6" t="str">
        <f>IF(E736="BUY", "SELL", IF(E736="SELL", "BUY", ""))</f>
        <v>BUY</v>
      </c>
      <c r="G736" s="7">
        <v>34.880001</v>
      </c>
      <c r="H736" s="7">
        <v>1000</v>
      </c>
      <c r="I736" s="11">
        <v>44727</v>
      </c>
      <c r="J736" s="9">
        <v>4.25</v>
      </c>
      <c r="K736" s="9">
        <f t="shared" si="33"/>
        <v>121.84632678192871</v>
      </c>
      <c r="L736" s="10">
        <f t="shared" si="34"/>
        <v>-0.87815367321807125</v>
      </c>
      <c r="M736" s="10">
        <f t="shared" si="35"/>
        <v>0.87815367321807125</v>
      </c>
      <c r="N736" s="6">
        <f>DATEDIF(A736, I736, "d")</f>
        <v>604</v>
      </c>
    </row>
    <row r="737" spans="1:14" ht="14.25">
      <c r="A737" s="5">
        <v>44123</v>
      </c>
      <c r="B737" s="6" t="s">
        <v>2892</v>
      </c>
      <c r="C737" s="6" t="s">
        <v>2893</v>
      </c>
      <c r="D737" s="17">
        <v>972174949</v>
      </c>
      <c r="E737" s="6" t="s">
        <v>19</v>
      </c>
      <c r="F737" s="6" t="str">
        <f>IF(E737="BUY", "SELL", IF(E737="SELL", "BUY", ""))</f>
        <v>BUY</v>
      </c>
      <c r="G737" s="7">
        <v>58.950001</v>
      </c>
      <c r="H737" s="7">
        <v>1000</v>
      </c>
      <c r="I737" s="5">
        <v>44141</v>
      </c>
      <c r="J737" s="9">
        <v>61.369999</v>
      </c>
      <c r="K737" s="9">
        <f t="shared" si="33"/>
        <v>1041.0517041382238</v>
      </c>
      <c r="L737" s="10">
        <f t="shared" si="34"/>
        <v>4.1051704138223843E-2</v>
      </c>
      <c r="M737" s="10">
        <f t="shared" si="35"/>
        <v>-4.1051704138223843E-2</v>
      </c>
      <c r="N737" s="6">
        <f>DATEDIF(A737, I737, "d")</f>
        <v>18</v>
      </c>
    </row>
    <row r="738" spans="1:14" ht="14.25">
      <c r="A738" s="11">
        <v>44123</v>
      </c>
      <c r="B738" s="6" t="s">
        <v>2145</v>
      </c>
      <c r="C738" s="6" t="s">
        <v>2146</v>
      </c>
      <c r="D738" s="17">
        <v>1372499930</v>
      </c>
      <c r="E738" s="13" t="s">
        <v>19</v>
      </c>
      <c r="F738" s="12" t="str">
        <f>IF(E738="BUY", "SELL", IF(E738="SELL", "BUY", ""))</f>
        <v>BUY</v>
      </c>
      <c r="G738" s="7">
        <v>10.9</v>
      </c>
      <c r="H738" s="7">
        <v>1000</v>
      </c>
      <c r="I738" s="11">
        <v>44727</v>
      </c>
      <c r="J738" s="9">
        <v>8.91</v>
      </c>
      <c r="K738" s="9">
        <f t="shared" si="33"/>
        <v>817.43119266055044</v>
      </c>
      <c r="L738" s="10">
        <f t="shared" si="34"/>
        <v>-0.18256880733944955</v>
      </c>
      <c r="M738" s="10">
        <f t="shared" si="35"/>
        <v>0.18256880733944955</v>
      </c>
      <c r="N738" s="6">
        <f>DATEDIF(A738, I738, "d")</f>
        <v>604</v>
      </c>
    </row>
    <row r="739" spans="1:14" ht="14.25">
      <c r="A739" s="5">
        <v>44124</v>
      </c>
      <c r="B739" s="6" t="s">
        <v>2998</v>
      </c>
      <c r="C739" s="6" t="s">
        <v>2999</v>
      </c>
      <c r="D739" s="17">
        <v>857960831</v>
      </c>
      <c r="E739" s="6" t="s">
        <v>19</v>
      </c>
      <c r="F739" s="6" t="str">
        <f>IF(E739="BUY", "SELL", IF(E739="SELL", "BUY", ""))</f>
        <v>BUY</v>
      </c>
      <c r="G739" s="7">
        <v>17.018332000000001</v>
      </c>
      <c r="H739" s="7">
        <v>1000</v>
      </c>
      <c r="I739" s="11">
        <v>44727</v>
      </c>
      <c r="J739" s="9">
        <v>19.786192</v>
      </c>
      <c r="K739" s="9">
        <f t="shared" si="33"/>
        <v>1162.6399108913847</v>
      </c>
      <c r="L739" s="10">
        <f t="shared" si="34"/>
        <v>0.16263991089138471</v>
      </c>
      <c r="M739" s="10">
        <f t="shared" si="35"/>
        <v>-0.16263991089138471</v>
      </c>
      <c r="N739" s="6">
        <f>DATEDIF(A739, I739, "d")</f>
        <v>603</v>
      </c>
    </row>
    <row r="740" spans="1:14" ht="14.25">
      <c r="A740" s="5">
        <v>44126</v>
      </c>
      <c r="B740" s="6" t="s">
        <v>3002</v>
      </c>
      <c r="C740" s="6" t="s">
        <v>3003</v>
      </c>
      <c r="D740" s="17">
        <v>1530900000</v>
      </c>
      <c r="E740" s="6" t="s">
        <v>16</v>
      </c>
      <c r="F740" s="6" t="str">
        <f>IF(E740="BUY", "SELL", IF(E740="SELL", "BUY", ""))</f>
        <v>SELL</v>
      </c>
      <c r="G740" s="7">
        <v>24.02</v>
      </c>
      <c r="H740" s="7">
        <v>1000</v>
      </c>
      <c r="I740" s="5">
        <v>44208</v>
      </c>
      <c r="J740" s="9">
        <v>41.990001999999997</v>
      </c>
      <c r="K740" s="9">
        <f t="shared" si="33"/>
        <v>1748.1266444629475</v>
      </c>
      <c r="L740" s="10">
        <f t="shared" si="34"/>
        <v>-0.74812664446294752</v>
      </c>
      <c r="M740" s="10">
        <f t="shared" si="35"/>
        <v>0.74812664446294752</v>
      </c>
      <c r="N740" s="6">
        <f>DATEDIF(A740, I740, "d")</f>
        <v>82</v>
      </c>
    </row>
    <row r="741" spans="1:14" ht="14.25">
      <c r="A741" s="5">
        <v>44126</v>
      </c>
      <c r="B741" s="6" t="s">
        <v>3004</v>
      </c>
      <c r="C741" s="6" t="s">
        <v>3005</v>
      </c>
      <c r="D741" s="17">
        <v>1988095125</v>
      </c>
      <c r="E741" s="6" t="s">
        <v>16</v>
      </c>
      <c r="F741" s="6" t="str">
        <f>IF(E741="BUY", "SELL", IF(E741="SELL", "BUY", ""))</f>
        <v>SELL</v>
      </c>
      <c r="G741" s="7">
        <v>39.900002000000001</v>
      </c>
      <c r="H741" s="7">
        <v>1000</v>
      </c>
      <c r="I741" s="11">
        <v>44277</v>
      </c>
      <c r="J741" s="9">
        <v>48.799999</v>
      </c>
      <c r="K741" s="9">
        <f t="shared" si="33"/>
        <v>1223.0575577414759</v>
      </c>
      <c r="L741" s="10">
        <f t="shared" si="34"/>
        <v>-0.22305755774147587</v>
      </c>
      <c r="M741" s="10">
        <f t="shared" si="35"/>
        <v>0.22305755774147587</v>
      </c>
      <c r="N741" s="6">
        <f>DATEDIF(A741, I741, "d")</f>
        <v>151</v>
      </c>
    </row>
    <row r="742" spans="1:14" ht="14.25">
      <c r="A742" s="5">
        <v>44126</v>
      </c>
      <c r="B742" s="6" t="s">
        <v>3006</v>
      </c>
      <c r="C742" s="6" t="s">
        <v>3007</v>
      </c>
      <c r="D742" s="17">
        <v>211585000</v>
      </c>
      <c r="E742" s="6" t="s">
        <v>19</v>
      </c>
      <c r="F742" s="6" t="str">
        <f>IF(E742="BUY", "SELL", IF(E742="SELL", "BUY", ""))</f>
        <v>BUY</v>
      </c>
      <c r="G742" s="7">
        <v>5.35</v>
      </c>
      <c r="H742" s="7">
        <v>1000</v>
      </c>
      <c r="I742" s="11">
        <v>44727</v>
      </c>
      <c r="J742" s="9">
        <v>2.25</v>
      </c>
      <c r="K742" s="9">
        <f t="shared" si="33"/>
        <v>420.56074766355141</v>
      </c>
      <c r="L742" s="10">
        <f t="shared" si="34"/>
        <v>-0.57943925233644855</v>
      </c>
      <c r="M742" s="10">
        <f t="shared" si="35"/>
        <v>0.57943925233644855</v>
      </c>
      <c r="N742" s="6">
        <f>DATEDIF(A742, I742, "d")</f>
        <v>601</v>
      </c>
    </row>
    <row r="743" spans="1:14" ht="14.25">
      <c r="A743" s="5">
        <v>44127</v>
      </c>
      <c r="B743" s="6" t="s">
        <v>3008</v>
      </c>
      <c r="C743" s="6" t="s">
        <v>3009</v>
      </c>
      <c r="D743" s="17">
        <v>31736509</v>
      </c>
      <c r="E743" s="6" t="s">
        <v>16</v>
      </c>
      <c r="F743" s="6" t="str">
        <f>IF(E743="BUY", "SELL", IF(E743="SELL", "BUY", ""))</f>
        <v>SELL</v>
      </c>
      <c r="G743" s="7">
        <v>26.389999</v>
      </c>
      <c r="H743" s="7">
        <v>1000</v>
      </c>
      <c r="I743" s="11">
        <v>44727</v>
      </c>
      <c r="J743" s="9">
        <v>2.1800000000000002</v>
      </c>
      <c r="K743" s="9">
        <f t="shared" si="33"/>
        <v>82.607051254530177</v>
      </c>
      <c r="L743" s="10">
        <f t="shared" si="34"/>
        <v>0.91739294874546973</v>
      </c>
      <c r="M743" s="10">
        <f t="shared" si="35"/>
        <v>-0.91739294874546973</v>
      </c>
      <c r="N743" s="6">
        <f>DATEDIF(A743, I743, "d")</f>
        <v>600</v>
      </c>
    </row>
    <row r="744" spans="1:14" ht="14.25">
      <c r="A744" s="5">
        <v>44132</v>
      </c>
      <c r="B744" s="6" t="s">
        <v>3018</v>
      </c>
      <c r="C744" s="6" t="s">
        <v>3019</v>
      </c>
      <c r="D744" s="17">
        <v>232188077</v>
      </c>
      <c r="E744" s="6" t="s">
        <v>19</v>
      </c>
      <c r="F744" s="6" t="str">
        <f>IF(E744="BUY", "SELL", IF(E744="SELL", "BUY", ""))</f>
        <v>BUY</v>
      </c>
      <c r="G744" s="7">
        <v>27.34</v>
      </c>
      <c r="H744" s="7">
        <v>1000</v>
      </c>
      <c r="I744" s="11">
        <v>44159</v>
      </c>
      <c r="J744" s="9">
        <v>33.099997999999999</v>
      </c>
      <c r="K744" s="9">
        <f t="shared" si="33"/>
        <v>1210.6802487198245</v>
      </c>
      <c r="L744" s="10">
        <f t="shared" si="34"/>
        <v>0.21068024871982446</v>
      </c>
      <c r="M744" s="10">
        <f t="shared" si="35"/>
        <v>-0.21068024871982446</v>
      </c>
      <c r="N744" s="6">
        <f>DATEDIF(A744, I744, "d")</f>
        <v>27</v>
      </c>
    </row>
    <row r="745" spans="1:14" ht="14.25">
      <c r="A745" s="5">
        <v>44137</v>
      </c>
      <c r="B745" s="6" t="s">
        <v>1822</v>
      </c>
      <c r="C745" s="6" t="s">
        <v>1823</v>
      </c>
      <c r="D745" s="17">
        <v>131736240</v>
      </c>
      <c r="E745" s="6" t="s">
        <v>16</v>
      </c>
      <c r="F745" s="6" t="str">
        <f>IF(E745="BUY", "SELL", IF(E745="SELL", "BUY", ""))</f>
        <v>SELL</v>
      </c>
      <c r="G745" s="7">
        <v>39.200001</v>
      </c>
      <c r="H745" s="7">
        <v>1000</v>
      </c>
      <c r="I745" s="11">
        <v>44727</v>
      </c>
      <c r="J745" s="9">
        <v>9.41</v>
      </c>
      <c r="K745" s="9">
        <f t="shared" si="33"/>
        <v>240.0510142844129</v>
      </c>
      <c r="L745" s="10">
        <f t="shared" si="34"/>
        <v>0.75994898571558711</v>
      </c>
      <c r="M745" s="10">
        <f t="shared" si="35"/>
        <v>-0.75994898571558711</v>
      </c>
      <c r="N745" s="6">
        <f>DATEDIF(A745, I745, "d")</f>
        <v>590</v>
      </c>
    </row>
    <row r="746" spans="1:14" ht="14.25">
      <c r="A746" s="5">
        <v>44137</v>
      </c>
      <c r="B746" s="6" t="s">
        <v>2894</v>
      </c>
      <c r="C746" s="6" t="s">
        <v>2895</v>
      </c>
      <c r="D746" s="17">
        <v>301848000</v>
      </c>
      <c r="E746" s="6" t="s">
        <v>16</v>
      </c>
      <c r="F746" s="6" t="str">
        <f>IF(E746="BUY", "SELL", IF(E746="SELL", "BUY", ""))</f>
        <v>SELL</v>
      </c>
      <c r="G746" s="7">
        <v>16.049999</v>
      </c>
      <c r="H746" s="7">
        <v>1000</v>
      </c>
      <c r="I746" s="5">
        <v>44167</v>
      </c>
      <c r="J746" s="9">
        <v>32.700001</v>
      </c>
      <c r="K746" s="9">
        <f t="shared" si="33"/>
        <v>2037.3833668151631</v>
      </c>
      <c r="L746" s="10">
        <f t="shared" si="34"/>
        <v>-1.0373833668151631</v>
      </c>
      <c r="M746" s="10">
        <f t="shared" si="35"/>
        <v>1.0373833668151631</v>
      </c>
      <c r="N746" s="6">
        <f>DATEDIF(A746, I746, "d")</f>
        <v>30</v>
      </c>
    </row>
    <row r="747" spans="1:14" ht="14.25">
      <c r="A747" s="5">
        <v>44137</v>
      </c>
      <c r="B747" s="6" t="s">
        <v>3022</v>
      </c>
      <c r="C747" s="6" t="s">
        <v>3023</v>
      </c>
      <c r="D747" s="17">
        <v>1686839441</v>
      </c>
      <c r="E747" s="6" t="s">
        <v>19</v>
      </c>
      <c r="F747" s="6" t="str">
        <f>IF(E747="BUY", "SELL", IF(E747="SELL", "BUY", ""))</f>
        <v>BUY</v>
      </c>
      <c r="G747" s="7">
        <v>6.68</v>
      </c>
      <c r="H747" s="7">
        <v>1000</v>
      </c>
      <c r="I747" s="11">
        <v>44727</v>
      </c>
      <c r="J747" s="9">
        <v>6.31</v>
      </c>
      <c r="K747" s="9">
        <f t="shared" si="33"/>
        <v>944.61077844311365</v>
      </c>
      <c r="L747" s="10">
        <f t="shared" si="34"/>
        <v>-5.5389221556886352E-2</v>
      </c>
      <c r="M747" s="10">
        <f t="shared" si="35"/>
        <v>5.5389221556886352E-2</v>
      </c>
      <c r="N747" s="6">
        <f>DATEDIF(A747, I747, "d")</f>
        <v>590</v>
      </c>
    </row>
    <row r="748" spans="1:14" ht="14.25">
      <c r="A748" s="5">
        <v>44138</v>
      </c>
      <c r="B748" s="6" t="s">
        <v>3024</v>
      </c>
      <c r="C748" s="6" t="s">
        <v>3025</v>
      </c>
      <c r="D748" s="17">
        <v>1894207446</v>
      </c>
      <c r="E748" s="6" t="s">
        <v>16</v>
      </c>
      <c r="F748" s="6" t="str">
        <f>IF(E748="BUY", "SELL", IF(E748="SELL", "BUY", ""))</f>
        <v>SELL</v>
      </c>
      <c r="G748" s="7">
        <v>11.65</v>
      </c>
      <c r="H748" s="7">
        <v>1000</v>
      </c>
      <c r="I748" s="11">
        <v>44698</v>
      </c>
      <c r="J748" s="9">
        <v>10.61</v>
      </c>
      <c r="K748" s="9">
        <f t="shared" si="33"/>
        <v>910.72961373390547</v>
      </c>
      <c r="L748" s="10">
        <f t="shared" si="34"/>
        <v>8.9270386266094529E-2</v>
      </c>
      <c r="M748" s="10">
        <f t="shared" si="35"/>
        <v>-8.9270386266094529E-2</v>
      </c>
      <c r="N748" s="6">
        <f>DATEDIF(A748, I748, "d")</f>
        <v>560</v>
      </c>
    </row>
    <row r="749" spans="1:14" ht="14.25">
      <c r="A749" s="5">
        <v>44139</v>
      </c>
      <c r="B749" s="6" t="s">
        <v>3026</v>
      </c>
      <c r="C749" s="6" t="s">
        <v>3027</v>
      </c>
      <c r="D749" s="17">
        <v>1084600064</v>
      </c>
      <c r="E749" s="6" t="s">
        <v>19</v>
      </c>
      <c r="F749" s="6" t="str">
        <f>IF(E749="BUY", "SELL", IF(E749="SELL", "BUY", ""))</f>
        <v>BUY</v>
      </c>
      <c r="G749" s="7">
        <v>10.08</v>
      </c>
      <c r="H749" s="7">
        <v>1000</v>
      </c>
      <c r="I749" s="5">
        <v>44237</v>
      </c>
      <c r="J749" s="9">
        <v>57.639999000000003</v>
      </c>
      <c r="K749" s="9">
        <f t="shared" si="33"/>
        <v>5718.2538690476194</v>
      </c>
      <c r="L749" s="10">
        <f t="shared" si="34"/>
        <v>4.7182538690476195</v>
      </c>
      <c r="M749" s="10">
        <f t="shared" si="35"/>
        <v>-4.7182538690476195</v>
      </c>
      <c r="N749" s="6">
        <f>DATEDIF(A749, I749, "d")</f>
        <v>98</v>
      </c>
    </row>
    <row r="750" spans="1:14" ht="14.25">
      <c r="A750" s="5">
        <v>44141</v>
      </c>
      <c r="B750" s="6" t="s">
        <v>3028</v>
      </c>
      <c r="C750" s="6" t="s">
        <v>3029</v>
      </c>
      <c r="D750" s="17">
        <v>248613834</v>
      </c>
      <c r="E750" s="6" t="s">
        <v>16</v>
      </c>
      <c r="F750" s="6" t="str">
        <f>IF(E750="BUY", "SELL", IF(E750="SELL", "BUY", ""))</f>
        <v>SELL</v>
      </c>
      <c r="G750" s="7">
        <v>0.105</v>
      </c>
      <c r="H750" s="7">
        <v>1000</v>
      </c>
      <c r="I750" s="11">
        <v>44727</v>
      </c>
      <c r="J750" s="9">
        <v>1.21</v>
      </c>
      <c r="K750" s="9">
        <f t="shared" si="33"/>
        <v>11523.809523809525</v>
      </c>
      <c r="L750" s="10">
        <f t="shared" si="34"/>
        <v>-10.523809523809526</v>
      </c>
      <c r="M750" s="10">
        <f t="shared" si="35"/>
        <v>10.523809523809526</v>
      </c>
      <c r="N750" s="6">
        <f>DATEDIF(A750, I750, "d")</f>
        <v>586</v>
      </c>
    </row>
    <row r="751" spans="1:14" ht="14.25">
      <c r="A751" s="5">
        <v>44141</v>
      </c>
      <c r="B751" s="6" t="s">
        <v>2892</v>
      </c>
      <c r="C751" s="6" t="s">
        <v>2893</v>
      </c>
      <c r="D751" s="17">
        <v>972174949</v>
      </c>
      <c r="E751" s="6" t="s">
        <v>16</v>
      </c>
      <c r="F751" s="6" t="str">
        <f>IF(E751="BUY", "SELL", IF(E751="SELL", "BUY", ""))</f>
        <v>SELL</v>
      </c>
      <c r="G751" s="7">
        <v>61.369999</v>
      </c>
      <c r="H751" s="7">
        <v>1000</v>
      </c>
      <c r="I751" s="5">
        <v>44204</v>
      </c>
      <c r="J751" s="9">
        <v>160.740005</v>
      </c>
      <c r="K751" s="9">
        <f t="shared" si="33"/>
        <v>2619.1951705914153</v>
      </c>
      <c r="L751" s="10">
        <f t="shared" si="34"/>
        <v>-1.6191951705914152</v>
      </c>
      <c r="M751" s="10">
        <f t="shared" si="35"/>
        <v>1.6191951705914152</v>
      </c>
      <c r="N751" s="6">
        <f>DATEDIF(A751, I751, "d")</f>
        <v>63</v>
      </c>
    </row>
    <row r="752" spans="1:14" ht="14.25">
      <c r="A752" s="11">
        <v>44141</v>
      </c>
      <c r="B752" s="6" t="s">
        <v>3030</v>
      </c>
      <c r="C752" s="6" t="s">
        <v>3031</v>
      </c>
      <c r="D752" s="17">
        <v>1184817996</v>
      </c>
      <c r="E752" s="12" t="s">
        <v>16</v>
      </c>
      <c r="F752" s="13" t="str">
        <f>IF(E752="BUY", "SELL", IF(E752="SELL", "BUY", ""))</f>
        <v>SELL</v>
      </c>
      <c r="G752" s="7">
        <v>91.75</v>
      </c>
      <c r="H752" s="7">
        <v>1000</v>
      </c>
      <c r="I752" s="11">
        <v>44727</v>
      </c>
      <c r="J752" s="9">
        <v>53.07</v>
      </c>
      <c r="K752" s="9">
        <f t="shared" si="33"/>
        <v>578.41961852861027</v>
      </c>
      <c r="L752" s="10">
        <f t="shared" si="34"/>
        <v>0.42158038147138971</v>
      </c>
      <c r="M752" s="10">
        <f t="shared" si="35"/>
        <v>-0.42158038147138971</v>
      </c>
      <c r="N752" s="6">
        <f>DATEDIF(A752, I752, "d")</f>
        <v>586</v>
      </c>
    </row>
    <row r="753" spans="1:14" ht="14.25">
      <c r="A753" s="5">
        <v>44144</v>
      </c>
      <c r="B753" s="6" t="s">
        <v>1459</v>
      </c>
      <c r="C753" s="6" t="s">
        <v>1460</v>
      </c>
      <c r="D753" s="17">
        <v>1904938413</v>
      </c>
      <c r="E753" s="6" t="s">
        <v>19</v>
      </c>
      <c r="F753" s="6" t="str">
        <f>IF(E753="BUY", "SELL", IF(E753="SELL", "BUY", ""))</f>
        <v>BUY</v>
      </c>
      <c r="G753" s="7">
        <v>11.685993</v>
      </c>
      <c r="H753" s="7">
        <v>1000</v>
      </c>
      <c r="I753" s="11">
        <v>44727</v>
      </c>
      <c r="J753" s="9">
        <v>9.8491560000000007</v>
      </c>
      <c r="K753" s="9">
        <f t="shared" si="33"/>
        <v>842.81720860178507</v>
      </c>
      <c r="L753" s="10">
        <f t="shared" si="34"/>
        <v>-0.15718279139821492</v>
      </c>
      <c r="M753" s="10">
        <f t="shared" si="35"/>
        <v>0.15718279139821492</v>
      </c>
      <c r="N753" s="6">
        <f>DATEDIF(A753, I753, "d")</f>
        <v>583</v>
      </c>
    </row>
    <row r="754" spans="1:14" ht="14.25">
      <c r="A754" s="11">
        <v>44145</v>
      </c>
      <c r="B754" s="6" t="s">
        <v>2681</v>
      </c>
      <c r="C754" s="6" t="s">
        <v>2682</v>
      </c>
      <c r="D754" s="17">
        <v>1708797321</v>
      </c>
      <c r="E754" s="12" t="s">
        <v>16</v>
      </c>
      <c r="F754" s="13" t="str">
        <f>IF(E754="BUY", "SELL", IF(E754="SELL", "BUY", ""))</f>
        <v>SELL</v>
      </c>
      <c r="G754" s="7">
        <v>20.459999</v>
      </c>
      <c r="H754" s="7">
        <v>1000</v>
      </c>
      <c r="I754" s="11">
        <v>44727</v>
      </c>
      <c r="J754" s="9">
        <v>33.880001</v>
      </c>
      <c r="K754" s="9">
        <f t="shared" si="33"/>
        <v>1655.9141083046975</v>
      </c>
      <c r="L754" s="10">
        <f t="shared" si="34"/>
        <v>-0.65591410830469754</v>
      </c>
      <c r="M754" s="10">
        <f t="shared" si="35"/>
        <v>0.65591410830469754</v>
      </c>
      <c r="N754" s="6">
        <f>DATEDIF(A754, I754, "d")</f>
        <v>582</v>
      </c>
    </row>
    <row r="755" spans="1:14" ht="14.25">
      <c r="A755" s="5">
        <v>44152</v>
      </c>
      <c r="B755" s="6" t="s">
        <v>3038</v>
      </c>
      <c r="C755" s="6" t="s">
        <v>3039</v>
      </c>
      <c r="D755" s="17">
        <v>36951640</v>
      </c>
      <c r="E755" s="6" t="s">
        <v>16</v>
      </c>
      <c r="F755" s="6" t="str">
        <f>IF(E755="BUY", "SELL", IF(E755="SELL", "BUY", ""))</f>
        <v>SELL</v>
      </c>
      <c r="G755" s="7">
        <v>370.5</v>
      </c>
      <c r="H755" s="7">
        <v>1000</v>
      </c>
      <c r="I755" s="11">
        <v>44270</v>
      </c>
      <c r="J755" s="9">
        <v>243.300003</v>
      </c>
      <c r="K755" s="9">
        <f t="shared" si="33"/>
        <v>656.6801700404859</v>
      </c>
      <c r="L755" s="10">
        <f t="shared" si="34"/>
        <v>0.3433198299595141</v>
      </c>
      <c r="M755" s="10">
        <f t="shared" si="35"/>
        <v>-0.3433198299595141</v>
      </c>
      <c r="N755" s="6">
        <f>DATEDIF(A755, I755, "d")</f>
        <v>118</v>
      </c>
    </row>
    <row r="756" spans="1:14" ht="14.25">
      <c r="A756" s="11">
        <v>44153</v>
      </c>
      <c r="B756" s="6" t="s">
        <v>3040</v>
      </c>
      <c r="C756" s="6" t="s">
        <v>3041</v>
      </c>
      <c r="D756" s="17">
        <v>13218027</v>
      </c>
      <c r="E756" s="13" t="s">
        <v>19</v>
      </c>
      <c r="F756" s="12" t="str">
        <f>IF(E756="BUY", "SELL", IF(E756="SELL", "BUY", ""))</f>
        <v>BUY</v>
      </c>
      <c r="G756" s="7">
        <v>16.829999999999998</v>
      </c>
      <c r="H756" s="7">
        <v>1000</v>
      </c>
      <c r="I756" s="11">
        <v>44201</v>
      </c>
      <c r="J756" s="9">
        <v>23.6</v>
      </c>
      <c r="K756" s="9">
        <f t="shared" si="33"/>
        <v>1402.2578728461085</v>
      </c>
      <c r="L756" s="10">
        <f t="shared" si="34"/>
        <v>0.40225787284610853</v>
      </c>
      <c r="M756" s="10">
        <f t="shared" si="35"/>
        <v>-0.40225787284610853</v>
      </c>
      <c r="N756" s="6">
        <f>DATEDIF(A756, I756, "d")</f>
        <v>48</v>
      </c>
    </row>
    <row r="757" spans="1:14" ht="14.25">
      <c r="A757" s="11">
        <v>44153</v>
      </c>
      <c r="B757" s="6" t="s">
        <v>2886</v>
      </c>
      <c r="C757" s="6" t="s">
        <v>2887</v>
      </c>
      <c r="D757" s="17">
        <v>169372600</v>
      </c>
      <c r="E757" s="13" t="s">
        <v>19</v>
      </c>
      <c r="F757" s="12" t="str">
        <f>IF(E757="BUY", "SELL", IF(E757="SELL", "BUY", ""))</f>
        <v>BUY</v>
      </c>
      <c r="G757" s="7">
        <v>35.770000000000003</v>
      </c>
      <c r="H757" s="7">
        <v>1000</v>
      </c>
      <c r="I757" s="11">
        <v>44727</v>
      </c>
      <c r="J757" s="9">
        <v>1.21</v>
      </c>
      <c r="K757" s="9">
        <f t="shared" si="33"/>
        <v>33.82722952194576</v>
      </c>
      <c r="L757" s="10">
        <f t="shared" si="34"/>
        <v>-0.96617277047805417</v>
      </c>
      <c r="M757" s="10">
        <f t="shared" si="35"/>
        <v>0.96617277047805417</v>
      </c>
      <c r="N757" s="6">
        <f>DATEDIF(A757, I757, "d")</f>
        <v>574</v>
      </c>
    </row>
    <row r="758" spans="1:14" ht="14.25">
      <c r="A758" s="5">
        <v>44154</v>
      </c>
      <c r="B758" s="6" t="s">
        <v>3042</v>
      </c>
      <c r="C758" s="6" t="s">
        <v>3043</v>
      </c>
      <c r="D758" s="17">
        <v>21236315</v>
      </c>
      <c r="E758" s="6" t="s">
        <v>16</v>
      </c>
      <c r="F758" s="6" t="str">
        <f>IF(E758="BUY", "SELL", IF(E758="SELL", "BUY", ""))</f>
        <v>SELL</v>
      </c>
      <c r="G758" s="7">
        <v>24.15</v>
      </c>
      <c r="H758" s="7">
        <v>1000</v>
      </c>
      <c r="I758" s="11">
        <v>44727</v>
      </c>
      <c r="J758" s="9">
        <v>1.0900000000000001</v>
      </c>
      <c r="K758" s="9">
        <f t="shared" si="33"/>
        <v>45.134575569358184</v>
      </c>
      <c r="L758" s="10">
        <f t="shared" si="34"/>
        <v>0.95486542443064182</v>
      </c>
      <c r="M758" s="10">
        <f t="shared" si="35"/>
        <v>-0.95486542443064182</v>
      </c>
      <c r="N758" s="6">
        <f>DATEDIF(A758, I758, "d")</f>
        <v>573</v>
      </c>
    </row>
    <row r="759" spans="1:14" ht="14.25">
      <c r="A759" s="5">
        <v>44154</v>
      </c>
      <c r="B759" s="6" t="s">
        <v>3044</v>
      </c>
      <c r="C759" s="6" t="s">
        <v>3045</v>
      </c>
      <c r="D759" s="17">
        <v>128596898</v>
      </c>
      <c r="E759" s="6" t="s">
        <v>16</v>
      </c>
      <c r="F759" s="6" t="str">
        <f>IF(E759="BUY", "SELL", IF(E759="SELL", "BUY", ""))</f>
        <v>SELL</v>
      </c>
      <c r="G759" s="7">
        <v>10.38</v>
      </c>
      <c r="H759" s="7">
        <v>1000</v>
      </c>
      <c r="I759" s="5">
        <v>44504</v>
      </c>
      <c r="J759" s="9">
        <v>13.62</v>
      </c>
      <c r="K759" s="9">
        <f t="shared" si="33"/>
        <v>1312.1387283236993</v>
      </c>
      <c r="L759" s="10">
        <f t="shared" si="34"/>
        <v>-0.31213872832369932</v>
      </c>
      <c r="M759" s="10">
        <f t="shared" si="35"/>
        <v>0.31213872832369932</v>
      </c>
      <c r="N759" s="6">
        <f>DATEDIF(A759, I759, "d")</f>
        <v>350</v>
      </c>
    </row>
    <row r="760" spans="1:14" ht="14.25">
      <c r="A760" s="11">
        <v>44154</v>
      </c>
      <c r="B760" s="6" t="s">
        <v>2884</v>
      </c>
      <c r="C760" s="6" t="s">
        <v>2885</v>
      </c>
      <c r="D760" s="17">
        <v>166378909</v>
      </c>
      <c r="E760" s="12" t="s">
        <v>16</v>
      </c>
      <c r="F760" s="13" t="str">
        <f>IF(E760="BUY", "SELL", IF(E760="SELL", "BUY", ""))</f>
        <v>SELL</v>
      </c>
      <c r="G760" s="7">
        <v>22.780000999999999</v>
      </c>
      <c r="H760" s="7">
        <v>1000</v>
      </c>
      <c r="I760" s="11">
        <v>44216</v>
      </c>
      <c r="J760" s="9">
        <v>23.33</v>
      </c>
      <c r="K760" s="9">
        <f t="shared" si="33"/>
        <v>1024.1439409945592</v>
      </c>
      <c r="L760" s="10">
        <f t="shared" si="34"/>
        <v>-2.4143940994559215E-2</v>
      </c>
      <c r="M760" s="10">
        <f t="shared" si="35"/>
        <v>2.4143940994559215E-2</v>
      </c>
      <c r="N760" s="6">
        <f>DATEDIF(A760, I760, "d")</f>
        <v>62</v>
      </c>
    </row>
    <row r="761" spans="1:14" ht="14.25">
      <c r="A761" s="5">
        <v>44158</v>
      </c>
      <c r="B761" s="6" t="s">
        <v>2908</v>
      </c>
      <c r="C761" s="6" t="s">
        <v>2909</v>
      </c>
      <c r="D761" s="17">
        <v>301016056</v>
      </c>
      <c r="E761" s="6" t="s">
        <v>16</v>
      </c>
      <c r="F761" s="6" t="str">
        <f>IF(E761="BUY", "SELL", IF(E761="SELL", "BUY", ""))</f>
        <v>SELL</v>
      </c>
      <c r="G761" s="7">
        <v>33.619999</v>
      </c>
      <c r="H761" s="7">
        <v>1000</v>
      </c>
      <c r="I761" s="5">
        <v>44335</v>
      </c>
      <c r="J761" s="9">
        <v>31.969999000000001</v>
      </c>
      <c r="K761" s="9">
        <f t="shared" si="33"/>
        <v>950.92206873652799</v>
      </c>
      <c r="L761" s="10">
        <f t="shared" si="34"/>
        <v>4.9077931263472013E-2</v>
      </c>
      <c r="M761" s="10">
        <f t="shared" si="35"/>
        <v>-4.9077931263472013E-2</v>
      </c>
      <c r="N761" s="6">
        <f>DATEDIF(A761, I761, "d")</f>
        <v>177</v>
      </c>
    </row>
    <row r="762" spans="1:14" ht="14.25">
      <c r="A762" s="5">
        <v>44158</v>
      </c>
      <c r="B762" s="6" t="s">
        <v>1842</v>
      </c>
      <c r="C762" s="6" t="s">
        <v>1843</v>
      </c>
      <c r="D762" s="17">
        <v>157495712</v>
      </c>
      <c r="E762" s="6" t="s">
        <v>19</v>
      </c>
      <c r="F762" s="6" t="str">
        <f>IF(E762="BUY", "SELL", IF(E762="SELL", "BUY", ""))</f>
        <v>BUY</v>
      </c>
      <c r="G762" s="7">
        <v>9.99</v>
      </c>
      <c r="H762" s="7">
        <v>1000</v>
      </c>
      <c r="I762" s="11">
        <v>44727</v>
      </c>
      <c r="J762" s="9">
        <v>3.45</v>
      </c>
      <c r="K762" s="9">
        <f t="shared" si="33"/>
        <v>345.34534534534532</v>
      </c>
      <c r="L762" s="10">
        <f t="shared" si="34"/>
        <v>-0.65465465465465467</v>
      </c>
      <c r="M762" s="10">
        <f t="shared" si="35"/>
        <v>0.65465465465465467</v>
      </c>
      <c r="N762" s="6">
        <f>DATEDIF(A762, I762, "d")</f>
        <v>569</v>
      </c>
    </row>
    <row r="763" spans="1:14" ht="14.25">
      <c r="A763" s="5">
        <v>44159</v>
      </c>
      <c r="B763" s="6" t="s">
        <v>3046</v>
      </c>
      <c r="C763" s="6" t="s">
        <v>3047</v>
      </c>
      <c r="D763" s="17">
        <v>80996829</v>
      </c>
      <c r="E763" s="6" t="s">
        <v>19</v>
      </c>
      <c r="F763" s="6" t="str">
        <f>IF(E763="BUY", "SELL", IF(E763="SELL", "BUY", ""))</f>
        <v>BUY</v>
      </c>
      <c r="G763" s="7">
        <v>7.12</v>
      </c>
      <c r="H763" s="7">
        <v>1000</v>
      </c>
      <c r="I763" s="11">
        <v>44727</v>
      </c>
      <c r="J763" s="9">
        <v>1.1299999999999999</v>
      </c>
      <c r="K763" s="9">
        <f t="shared" si="33"/>
        <v>158.70786516853931</v>
      </c>
      <c r="L763" s="10">
        <f t="shared" si="34"/>
        <v>-0.8412921348314607</v>
      </c>
      <c r="M763" s="10">
        <f t="shared" si="35"/>
        <v>0.8412921348314607</v>
      </c>
      <c r="N763" s="6">
        <f>DATEDIF(A763, I763, "d")</f>
        <v>568</v>
      </c>
    </row>
    <row r="764" spans="1:14" ht="14.25">
      <c r="A764" s="5">
        <v>44159</v>
      </c>
      <c r="B764" s="6" t="s">
        <v>3018</v>
      </c>
      <c r="C764" s="6" t="s">
        <v>3019</v>
      </c>
      <c r="D764" s="17">
        <v>232188077</v>
      </c>
      <c r="E764" s="6" t="s">
        <v>16</v>
      </c>
      <c r="F764" s="6" t="str">
        <f>IF(E764="BUY", "SELL", IF(E764="SELL", "BUY", ""))</f>
        <v>SELL</v>
      </c>
      <c r="G764" s="7">
        <v>33.099997999999999</v>
      </c>
      <c r="H764" s="7">
        <v>1000</v>
      </c>
      <c r="I764" s="11">
        <v>44727</v>
      </c>
      <c r="J764" s="9">
        <v>7.77</v>
      </c>
      <c r="K764" s="9">
        <f t="shared" si="33"/>
        <v>234.7432166007986</v>
      </c>
      <c r="L764" s="10">
        <f t="shared" si="34"/>
        <v>0.76525678339920133</v>
      </c>
      <c r="M764" s="10">
        <f t="shared" si="35"/>
        <v>-0.76525678339920133</v>
      </c>
      <c r="N764" s="6">
        <f>DATEDIF(A764, I764, "d")</f>
        <v>568</v>
      </c>
    </row>
    <row r="765" spans="1:14" ht="14.25">
      <c r="A765" s="5">
        <v>44159</v>
      </c>
      <c r="B765" s="6" t="s">
        <v>2111</v>
      </c>
      <c r="C765" s="6" t="s">
        <v>2112</v>
      </c>
      <c r="D765" s="17">
        <v>1731081759</v>
      </c>
      <c r="E765" s="6" t="s">
        <v>16</v>
      </c>
      <c r="F765" s="6" t="str">
        <f>IF(E765="BUY", "SELL", IF(E765="SELL", "BUY", ""))</f>
        <v>SELL</v>
      </c>
      <c r="G765" s="7">
        <v>18.061502000000001</v>
      </c>
      <c r="H765" s="7">
        <v>1000</v>
      </c>
      <c r="I765" s="11">
        <v>44727</v>
      </c>
      <c r="J765" s="9">
        <v>28.868677000000002</v>
      </c>
      <c r="K765" s="9">
        <f t="shared" si="33"/>
        <v>1598.354167887034</v>
      </c>
      <c r="L765" s="10">
        <f t="shared" si="34"/>
        <v>-0.59835416788703399</v>
      </c>
      <c r="M765" s="10">
        <f t="shared" si="35"/>
        <v>0.59835416788703399</v>
      </c>
      <c r="N765" s="6">
        <f>DATEDIF(A765, I765, "d")</f>
        <v>568</v>
      </c>
    </row>
    <row r="766" spans="1:14" ht="14.25">
      <c r="A766" s="5">
        <v>44167</v>
      </c>
      <c r="B766" s="6" t="s">
        <v>2914</v>
      </c>
      <c r="C766" s="6" t="s">
        <v>2915</v>
      </c>
      <c r="D766" s="17">
        <v>169075260</v>
      </c>
      <c r="E766" s="6" t="s">
        <v>19</v>
      </c>
      <c r="F766" s="6" t="str">
        <f>IF(E766="BUY", "SELL", IF(E766="SELL", "BUY", ""))</f>
        <v>BUY</v>
      </c>
      <c r="G766" s="7">
        <v>35.43</v>
      </c>
      <c r="H766" s="7">
        <v>1000</v>
      </c>
      <c r="I766" s="5">
        <v>44274</v>
      </c>
      <c r="J766" s="9">
        <v>54.779998999999997</v>
      </c>
      <c r="K766" s="9">
        <f t="shared" si="33"/>
        <v>1546.1473045441714</v>
      </c>
      <c r="L766" s="10">
        <f t="shared" si="34"/>
        <v>0.54614730454417149</v>
      </c>
      <c r="M766" s="10">
        <f t="shared" si="35"/>
        <v>-0.54614730454417149</v>
      </c>
      <c r="N766" s="6">
        <f>DATEDIF(A766, I766, "d")</f>
        <v>107</v>
      </c>
    </row>
    <row r="767" spans="1:14" ht="14.25">
      <c r="A767" s="5">
        <v>44167</v>
      </c>
      <c r="B767" s="6" t="s">
        <v>2894</v>
      </c>
      <c r="C767" s="6" t="s">
        <v>2895</v>
      </c>
      <c r="D767" s="17">
        <v>301848000</v>
      </c>
      <c r="E767" s="6" t="s">
        <v>19</v>
      </c>
      <c r="F767" s="6" t="str">
        <f>IF(E767="BUY", "SELL", IF(E767="SELL", "BUY", ""))</f>
        <v>BUY</v>
      </c>
      <c r="G767" s="7">
        <v>32.700001</v>
      </c>
      <c r="H767" s="7">
        <v>1000</v>
      </c>
      <c r="I767" s="11">
        <v>44727</v>
      </c>
      <c r="J767" s="9">
        <v>6.44</v>
      </c>
      <c r="K767" s="9">
        <f t="shared" si="33"/>
        <v>196.94189000177707</v>
      </c>
      <c r="L767" s="10">
        <f t="shared" si="34"/>
        <v>-0.80305810999822291</v>
      </c>
      <c r="M767" s="10">
        <f t="shared" si="35"/>
        <v>0.80305810999822291</v>
      </c>
      <c r="N767" s="6">
        <f>DATEDIF(A767, I767, "d")</f>
        <v>560</v>
      </c>
    </row>
    <row r="768" spans="1:14" ht="14.25">
      <c r="A768" s="5">
        <v>44172</v>
      </c>
      <c r="B768" s="6" t="s">
        <v>3052</v>
      </c>
      <c r="C768" s="6" t="s">
        <v>3053</v>
      </c>
      <c r="D768" s="17">
        <v>617138815</v>
      </c>
      <c r="E768" s="6" t="s">
        <v>19</v>
      </c>
      <c r="F768" s="6" t="str">
        <f>IF(E768="BUY", "SELL", IF(E768="SELL", "BUY", ""))</f>
        <v>BUY</v>
      </c>
      <c r="G768" s="7">
        <v>50.48</v>
      </c>
      <c r="H768" s="7">
        <v>1000</v>
      </c>
      <c r="I768" s="11">
        <v>44727</v>
      </c>
      <c r="J768" s="9">
        <v>26.48</v>
      </c>
      <c r="K768" s="9">
        <f t="shared" si="33"/>
        <v>524.56418383518235</v>
      </c>
      <c r="L768" s="10">
        <f t="shared" si="34"/>
        <v>-0.47543581616481767</v>
      </c>
      <c r="M768" s="10">
        <f t="shared" si="35"/>
        <v>0.47543581616481767</v>
      </c>
      <c r="N768" s="6">
        <f>DATEDIF(A768, I768, "d")</f>
        <v>555</v>
      </c>
    </row>
    <row r="769" spans="1:14" ht="14.25">
      <c r="A769" s="5">
        <v>44173</v>
      </c>
      <c r="B769" s="6" t="s">
        <v>291</v>
      </c>
      <c r="C769" s="6" t="s">
        <v>292</v>
      </c>
      <c r="D769" s="17">
        <v>1102844520</v>
      </c>
      <c r="E769" s="6" t="s">
        <v>16</v>
      </c>
      <c r="F769" s="6" t="str">
        <f>IF(E769="BUY", "SELL", IF(E769="SELL", "BUY", ""))</f>
        <v>SELL</v>
      </c>
      <c r="G769" s="7">
        <v>38.18</v>
      </c>
      <c r="H769" s="7">
        <v>1000</v>
      </c>
      <c r="I769" s="11">
        <v>44727</v>
      </c>
      <c r="J769" s="9">
        <v>23.58</v>
      </c>
      <c r="K769" s="9">
        <f t="shared" si="33"/>
        <v>617.60083813514927</v>
      </c>
      <c r="L769" s="10">
        <f t="shared" si="34"/>
        <v>0.38239916186485073</v>
      </c>
      <c r="M769" s="10">
        <f t="shared" si="35"/>
        <v>-0.38239916186485073</v>
      </c>
      <c r="N769" s="6">
        <f>DATEDIF(A769, I769, "d")</f>
        <v>554</v>
      </c>
    </row>
    <row r="770" spans="1:14" ht="14.25">
      <c r="A770" s="5">
        <v>44175</v>
      </c>
      <c r="B770" s="6" t="s">
        <v>3058</v>
      </c>
      <c r="C770" s="6" t="s">
        <v>3059</v>
      </c>
      <c r="D770" s="17">
        <v>16323873</v>
      </c>
      <c r="E770" s="6" t="s">
        <v>16</v>
      </c>
      <c r="F770" s="6" t="str">
        <f>IF(E770="BUY", "SELL", IF(E770="SELL", "BUY", ""))</f>
        <v>SELL</v>
      </c>
      <c r="G770" s="7">
        <v>7</v>
      </c>
      <c r="H770" s="7">
        <v>1000</v>
      </c>
      <c r="I770" s="11">
        <v>44727</v>
      </c>
      <c r="J770" s="9">
        <v>1.55</v>
      </c>
      <c r="K770" s="9">
        <f t="shared" si="33"/>
        <v>221.42857142857144</v>
      </c>
      <c r="L770" s="10">
        <f t="shared" si="34"/>
        <v>0.77857142857142858</v>
      </c>
      <c r="M770" s="10">
        <f t="shared" si="35"/>
        <v>-0.77857142857142858</v>
      </c>
      <c r="N770" s="6">
        <f>DATEDIF(A770, I770, "d")</f>
        <v>552</v>
      </c>
    </row>
    <row r="771" spans="1:14" ht="14.25">
      <c r="A771" s="5">
        <v>44175</v>
      </c>
      <c r="B771" s="6" t="s">
        <v>1191</v>
      </c>
      <c r="C771" s="6" t="s">
        <v>1192</v>
      </c>
      <c r="D771" s="17">
        <v>1666326970</v>
      </c>
      <c r="E771" s="6" t="s">
        <v>16</v>
      </c>
      <c r="F771" s="6" t="str">
        <f>IF(E771="BUY", "SELL", IF(E771="SELL", "BUY", ""))</f>
        <v>SELL</v>
      </c>
      <c r="G771" s="7">
        <v>36.340000000000003</v>
      </c>
      <c r="H771" s="7">
        <v>1000</v>
      </c>
      <c r="I771" s="11">
        <v>44727</v>
      </c>
      <c r="J771" s="9">
        <v>28.02</v>
      </c>
      <c r="K771" s="9">
        <f t="shared" ref="K771:K834" si="36">(H771/G771)*J771</f>
        <v>771.05118326912486</v>
      </c>
      <c r="L771" s="10">
        <f t="shared" ref="L771:L834" si="37">IF(F771="BUY",(K771-H771)/H771, IF(F771="SELL", (H771-K771)/H771, "Invalid"))</f>
        <v>0.22894881673087514</v>
      </c>
      <c r="M771" s="10">
        <f t="shared" ref="M771:M834" si="38">IF(E771="BUY",(K771-H771)/H771,IF(E771="SELL",(H771-K771)/H771,""))</f>
        <v>-0.22894881673087514</v>
      </c>
      <c r="N771" s="6">
        <f>DATEDIF(A771, I771, "d")</f>
        <v>552</v>
      </c>
    </row>
    <row r="772" spans="1:14" ht="14.25">
      <c r="A772" s="5">
        <v>44175</v>
      </c>
      <c r="B772" s="6" t="s">
        <v>3062</v>
      </c>
      <c r="C772" s="6" t="s">
        <v>3063</v>
      </c>
      <c r="D772" s="17">
        <v>598292467</v>
      </c>
      <c r="E772" s="6" t="s">
        <v>19</v>
      </c>
      <c r="F772" s="6" t="str">
        <f>IF(E772="BUY", "SELL", IF(E772="SELL", "BUY", ""))</f>
        <v>BUY</v>
      </c>
      <c r="G772" s="7">
        <v>28.9</v>
      </c>
      <c r="H772" s="7">
        <v>1000</v>
      </c>
      <c r="I772" s="5">
        <v>44237</v>
      </c>
      <c r="J772" s="9">
        <v>45.849997999999999</v>
      </c>
      <c r="K772" s="9">
        <f t="shared" si="36"/>
        <v>1586.5051211072664</v>
      </c>
      <c r="L772" s="10">
        <f t="shared" si="37"/>
        <v>0.58650512110726638</v>
      </c>
      <c r="M772" s="10">
        <f t="shared" si="38"/>
        <v>-0.58650512110726638</v>
      </c>
      <c r="N772" s="6">
        <f>DATEDIF(A772, I772, "d")</f>
        <v>62</v>
      </c>
    </row>
    <row r="773" spans="1:14" ht="14.25">
      <c r="A773" s="5">
        <v>44176</v>
      </c>
      <c r="B773" s="6" t="s">
        <v>3066</v>
      </c>
      <c r="C773" s="6" t="s">
        <v>3067</v>
      </c>
      <c r="D773" s="17">
        <v>724166277</v>
      </c>
      <c r="E773" s="6" t="s">
        <v>19</v>
      </c>
      <c r="F773" s="6" t="str">
        <f>IF(E773="BUY", "SELL", IF(E773="SELL", "BUY", ""))</f>
        <v>BUY</v>
      </c>
      <c r="G773" s="7">
        <v>6.14</v>
      </c>
      <c r="H773" s="7">
        <v>1000</v>
      </c>
      <c r="I773" s="5">
        <v>44320</v>
      </c>
      <c r="J773" s="9">
        <v>6.98</v>
      </c>
      <c r="K773" s="9">
        <f t="shared" si="36"/>
        <v>1136.8078175895769</v>
      </c>
      <c r="L773" s="10">
        <f t="shared" si="37"/>
        <v>0.13680781758957686</v>
      </c>
      <c r="M773" s="10">
        <f t="shared" si="38"/>
        <v>-0.13680781758957686</v>
      </c>
      <c r="N773" s="6">
        <f>DATEDIF(A773, I773, "d")</f>
        <v>144</v>
      </c>
    </row>
    <row r="774" spans="1:14" ht="14.25">
      <c r="A774" s="5">
        <v>44176</v>
      </c>
      <c r="B774" s="6" t="s">
        <v>587</v>
      </c>
      <c r="C774" s="6" t="s">
        <v>588</v>
      </c>
      <c r="D774" s="17">
        <v>94682821</v>
      </c>
      <c r="E774" s="6" t="s">
        <v>16</v>
      </c>
      <c r="F774" s="6" t="str">
        <f>IF(E774="BUY", "SELL", IF(E774="SELL", "BUY", ""))</f>
        <v>SELL</v>
      </c>
      <c r="G774" s="7">
        <v>18.459999</v>
      </c>
      <c r="H774" s="7">
        <v>1000</v>
      </c>
      <c r="I774" s="11">
        <v>44727</v>
      </c>
      <c r="J774" s="9">
        <v>6.37</v>
      </c>
      <c r="K774" s="9">
        <f t="shared" si="36"/>
        <v>345.07044122808458</v>
      </c>
      <c r="L774" s="10">
        <f t="shared" si="37"/>
        <v>0.6549295587719155</v>
      </c>
      <c r="M774" s="10">
        <f t="shared" si="38"/>
        <v>-0.6549295587719155</v>
      </c>
      <c r="N774" s="6">
        <f>DATEDIF(A774, I774, "d")</f>
        <v>551</v>
      </c>
    </row>
    <row r="775" spans="1:14" ht="14.25">
      <c r="A775" s="11">
        <v>44176</v>
      </c>
      <c r="B775" s="6" t="s">
        <v>3068</v>
      </c>
      <c r="C775" s="6" t="s">
        <v>3069</v>
      </c>
      <c r="D775" s="17">
        <v>345610750</v>
      </c>
      <c r="E775" s="12" t="s">
        <v>16</v>
      </c>
      <c r="F775" s="13" t="str">
        <f>IF(E775="BUY", "SELL", IF(E775="SELL", "BUY", ""))</f>
        <v>SELL</v>
      </c>
      <c r="G775" s="7">
        <v>18.127745000000001</v>
      </c>
      <c r="H775" s="7">
        <v>1000</v>
      </c>
      <c r="I775" s="11">
        <v>44727</v>
      </c>
      <c r="J775" s="9">
        <v>27.539556999999999</v>
      </c>
      <c r="K775" s="9">
        <f t="shared" si="36"/>
        <v>1519.1937552078318</v>
      </c>
      <c r="L775" s="10">
        <f t="shared" si="37"/>
        <v>-0.51919375520783184</v>
      </c>
      <c r="M775" s="10">
        <f t="shared" si="38"/>
        <v>0.51919375520783184</v>
      </c>
      <c r="N775" s="6">
        <f>DATEDIF(A775, I775, "d")</f>
        <v>551</v>
      </c>
    </row>
    <row r="776" spans="1:14" ht="14.25">
      <c r="A776" s="5">
        <v>44179</v>
      </c>
      <c r="B776" s="6" t="s">
        <v>2020</v>
      </c>
      <c r="C776" s="6" t="s">
        <v>2021</v>
      </c>
      <c r="D776" s="17">
        <v>428169000</v>
      </c>
      <c r="E776" s="6" t="s">
        <v>16</v>
      </c>
      <c r="F776" s="6" t="str">
        <f>IF(E776="BUY", "SELL", IF(E776="SELL", "BUY", ""))</f>
        <v>SELL</v>
      </c>
      <c r="G776" s="7">
        <v>5.09</v>
      </c>
      <c r="H776" s="7">
        <v>1000</v>
      </c>
      <c r="I776" s="5">
        <v>44300</v>
      </c>
      <c r="J776" s="9">
        <v>5.1100000000000003</v>
      </c>
      <c r="K776" s="9">
        <f t="shared" si="36"/>
        <v>1003.9292730844795</v>
      </c>
      <c r="L776" s="10">
        <f t="shared" si="37"/>
        <v>-3.9292730844795185E-3</v>
      </c>
      <c r="M776" s="10">
        <f t="shared" si="38"/>
        <v>3.9292730844795185E-3</v>
      </c>
      <c r="N776" s="6">
        <f>DATEDIF(A776, I776, "d")</f>
        <v>121</v>
      </c>
    </row>
    <row r="777" spans="1:14" ht="14.25">
      <c r="A777" s="5">
        <v>44179</v>
      </c>
      <c r="B777" s="6" t="s">
        <v>3072</v>
      </c>
      <c r="C777" s="6" t="s">
        <v>3073</v>
      </c>
      <c r="D777" s="17">
        <v>235927506</v>
      </c>
      <c r="E777" s="6" t="s">
        <v>19</v>
      </c>
      <c r="F777" s="6" t="str">
        <f>IF(E777="BUY", "SELL", IF(E777="SELL", "BUY", ""))</f>
        <v>BUY</v>
      </c>
      <c r="G777" s="7">
        <v>11.57</v>
      </c>
      <c r="H777" s="7">
        <v>1000</v>
      </c>
      <c r="I777" s="11">
        <v>44727</v>
      </c>
      <c r="J777" s="9">
        <v>9.73</v>
      </c>
      <c r="K777" s="9">
        <f t="shared" si="36"/>
        <v>840.96802074330174</v>
      </c>
      <c r="L777" s="10">
        <f t="shared" si="37"/>
        <v>-0.15903197925669826</v>
      </c>
      <c r="M777" s="10">
        <f t="shared" si="38"/>
        <v>0.15903197925669826</v>
      </c>
      <c r="N777" s="6">
        <f>DATEDIF(A777, I777, "d")</f>
        <v>548</v>
      </c>
    </row>
    <row r="778" spans="1:14" ht="14.25">
      <c r="A778" s="5">
        <v>44180</v>
      </c>
      <c r="B778" s="6" t="s">
        <v>3074</v>
      </c>
      <c r="C778" s="6" t="s">
        <v>3075</v>
      </c>
      <c r="D778" s="17">
        <v>122828792</v>
      </c>
      <c r="E778" s="6" t="s">
        <v>19</v>
      </c>
      <c r="F778" s="6" t="str">
        <f>IF(E778="BUY", "SELL", IF(E778="SELL", "BUY", ""))</f>
        <v>BUY</v>
      </c>
      <c r="G778" s="7">
        <v>52.900002000000001</v>
      </c>
      <c r="H778" s="7">
        <v>1000</v>
      </c>
      <c r="I778" s="11">
        <v>44727</v>
      </c>
      <c r="J778" s="9">
        <v>8.1199999999999992</v>
      </c>
      <c r="K778" s="9">
        <f t="shared" si="36"/>
        <v>153.49715865795238</v>
      </c>
      <c r="L778" s="10">
        <f t="shared" si="37"/>
        <v>-0.84650284134204767</v>
      </c>
      <c r="M778" s="10">
        <f t="shared" si="38"/>
        <v>0.84650284134204767</v>
      </c>
      <c r="N778" s="6">
        <f>DATEDIF(A778, I778, "d")</f>
        <v>547</v>
      </c>
    </row>
    <row r="779" spans="1:14" ht="14.25">
      <c r="A779" s="5">
        <v>44181</v>
      </c>
      <c r="B779" s="6" t="s">
        <v>3076</v>
      </c>
      <c r="C779" s="6" t="s">
        <v>3077</v>
      </c>
      <c r="D779" s="17">
        <v>511272463</v>
      </c>
      <c r="E779" s="6" t="s">
        <v>19</v>
      </c>
      <c r="F779" s="6" t="str">
        <f>IF(E779="BUY", "SELL", IF(E779="SELL", "BUY", ""))</f>
        <v>BUY</v>
      </c>
      <c r="G779" s="7">
        <v>17.129999000000002</v>
      </c>
      <c r="H779" s="7">
        <v>1000</v>
      </c>
      <c r="I779" s="11">
        <v>44519</v>
      </c>
      <c r="J779" s="9">
        <v>6.91</v>
      </c>
      <c r="K779" s="9">
        <f t="shared" si="36"/>
        <v>403.38589628639204</v>
      </c>
      <c r="L779" s="10">
        <f t="shared" si="37"/>
        <v>-0.59661410371360801</v>
      </c>
      <c r="M779" s="10">
        <f t="shared" si="38"/>
        <v>0.59661410371360801</v>
      </c>
      <c r="N779" s="6">
        <f>DATEDIF(A779, I779, "d")</f>
        <v>338</v>
      </c>
    </row>
    <row r="780" spans="1:14" ht="14.25">
      <c r="A780" s="5">
        <v>44182</v>
      </c>
      <c r="B780" s="6" t="s">
        <v>3080</v>
      </c>
      <c r="C780" s="6" t="s">
        <v>3081</v>
      </c>
      <c r="D780" s="17">
        <v>445887300</v>
      </c>
      <c r="E780" s="6" t="s">
        <v>19</v>
      </c>
      <c r="F780" s="6" t="str">
        <f>IF(E780="BUY", "SELL", IF(E780="SELL", "BUY", ""))</f>
        <v>BUY</v>
      </c>
      <c r="G780" s="7">
        <v>11.111281</v>
      </c>
      <c r="H780" s="7">
        <v>1000</v>
      </c>
      <c r="I780" s="11">
        <v>44727</v>
      </c>
      <c r="J780" s="9">
        <v>7.5035790000000002</v>
      </c>
      <c r="K780" s="9">
        <f t="shared" si="36"/>
        <v>675.31178448281526</v>
      </c>
      <c r="L780" s="10">
        <f t="shared" si="37"/>
        <v>-0.32468821551718474</v>
      </c>
      <c r="M780" s="10">
        <f t="shared" si="38"/>
        <v>0.32468821551718474</v>
      </c>
      <c r="N780" s="6">
        <f>DATEDIF(A780, I780, "d")</f>
        <v>545</v>
      </c>
    </row>
    <row r="781" spans="1:14" ht="14.25">
      <c r="A781" s="5">
        <v>44182</v>
      </c>
      <c r="B781" s="6" t="s">
        <v>1800</v>
      </c>
      <c r="C781" s="6" t="s">
        <v>1801</v>
      </c>
      <c r="D781" s="17">
        <v>1819713870</v>
      </c>
      <c r="E781" s="6" t="s">
        <v>16</v>
      </c>
      <c r="F781" s="6" t="str">
        <f>IF(E781="BUY", "SELL", IF(E781="SELL", "BUY", ""))</f>
        <v>SELL</v>
      </c>
      <c r="G781" s="7">
        <v>25.667774000000001</v>
      </c>
      <c r="H781" s="7">
        <v>1000</v>
      </c>
      <c r="I781" s="5">
        <v>44410</v>
      </c>
      <c r="J781" s="9">
        <v>25.899626000000001</v>
      </c>
      <c r="K781" s="9">
        <f t="shared" si="36"/>
        <v>1009.0328051041746</v>
      </c>
      <c r="L781" s="10">
        <f t="shared" si="37"/>
        <v>-9.0328051041745992E-3</v>
      </c>
      <c r="M781" s="10">
        <f t="shared" si="38"/>
        <v>9.0328051041745992E-3</v>
      </c>
      <c r="N781" s="6">
        <f>DATEDIF(A781, I781, "d")</f>
        <v>228</v>
      </c>
    </row>
    <row r="782" spans="1:14" ht="14.25">
      <c r="A782" s="11">
        <v>44187</v>
      </c>
      <c r="B782" s="6" t="s">
        <v>3084</v>
      </c>
      <c r="C782" s="6" t="s">
        <v>3085</v>
      </c>
      <c r="D782" s="17">
        <v>123711000</v>
      </c>
      <c r="E782" s="13" t="s">
        <v>19</v>
      </c>
      <c r="F782" s="12" t="str">
        <f>IF(E782="BUY", "SELL", IF(E782="SELL", "BUY", ""))</f>
        <v>BUY</v>
      </c>
      <c r="G782" s="7">
        <v>665.70001200000002</v>
      </c>
      <c r="H782" s="7">
        <v>1000</v>
      </c>
      <c r="I782" s="11">
        <v>44312</v>
      </c>
      <c r="J782" s="9">
        <v>424.79998799999998</v>
      </c>
      <c r="K782" s="9">
        <f t="shared" si="36"/>
        <v>638.12525212933303</v>
      </c>
      <c r="L782" s="10">
        <f t="shared" si="37"/>
        <v>-0.36187474787066698</v>
      </c>
      <c r="M782" s="10">
        <f t="shared" si="38"/>
        <v>0.36187474787066698</v>
      </c>
      <c r="N782" s="6">
        <f>DATEDIF(A782, I782, "d")</f>
        <v>125</v>
      </c>
    </row>
    <row r="783" spans="1:14" ht="14.25">
      <c r="A783" s="5">
        <v>44201</v>
      </c>
      <c r="B783" s="6" t="s">
        <v>237</v>
      </c>
      <c r="C783" s="6" t="s">
        <v>238</v>
      </c>
      <c r="D783" s="17">
        <v>467021256</v>
      </c>
      <c r="E783" s="6" t="s">
        <v>19</v>
      </c>
      <c r="F783" s="6" t="str">
        <f>IF(E783="BUY", "SELL", IF(E783="SELL", "BUY", ""))</f>
        <v>BUY</v>
      </c>
      <c r="G783" s="7">
        <v>18.02</v>
      </c>
      <c r="H783" s="7">
        <v>1000</v>
      </c>
      <c r="I783" s="11">
        <v>44326</v>
      </c>
      <c r="J783" s="9">
        <v>24.030000999999999</v>
      </c>
      <c r="K783" s="9">
        <f t="shared" si="36"/>
        <v>1333.5183684794672</v>
      </c>
      <c r="L783" s="10">
        <f t="shared" si="37"/>
        <v>0.3335183684794672</v>
      </c>
      <c r="M783" s="10">
        <f t="shared" si="38"/>
        <v>-0.3335183684794672</v>
      </c>
      <c r="N783" s="6">
        <f>DATEDIF(A783, I783, "d")</f>
        <v>125</v>
      </c>
    </row>
    <row r="784" spans="1:14" ht="14.25">
      <c r="A784" s="11">
        <v>44201</v>
      </c>
      <c r="B784" s="6" t="s">
        <v>3040</v>
      </c>
      <c r="C784" s="6" t="s">
        <v>3041</v>
      </c>
      <c r="D784" s="17">
        <v>13218027</v>
      </c>
      <c r="E784" s="12" t="s">
        <v>16</v>
      </c>
      <c r="F784" s="13" t="str">
        <f>IF(E784="BUY", "SELL", IF(E784="SELL", "BUY", ""))</f>
        <v>SELL</v>
      </c>
      <c r="G784" s="7">
        <v>23.6</v>
      </c>
      <c r="H784" s="7">
        <v>1000</v>
      </c>
      <c r="I784" s="11">
        <v>44256</v>
      </c>
      <c r="J784" s="9">
        <v>21.18</v>
      </c>
      <c r="K784" s="9">
        <f t="shared" si="36"/>
        <v>897.45762711864404</v>
      </c>
      <c r="L784" s="10">
        <f t="shared" si="37"/>
        <v>0.10254237288135595</v>
      </c>
      <c r="M784" s="10">
        <f t="shared" si="38"/>
        <v>-0.10254237288135595</v>
      </c>
      <c r="N784" s="6">
        <f>DATEDIF(A784, I784, "d")</f>
        <v>55</v>
      </c>
    </row>
    <row r="785" spans="1:14" ht="14.25">
      <c r="A785" s="5">
        <v>44203</v>
      </c>
      <c r="B785" s="6" t="s">
        <v>3090</v>
      </c>
      <c r="C785" s="6" t="s">
        <v>3091</v>
      </c>
      <c r="D785" s="17">
        <v>799173856</v>
      </c>
      <c r="E785" s="6" t="s">
        <v>19</v>
      </c>
      <c r="F785" s="6" t="str">
        <f>IF(E785="BUY", "SELL", IF(E785="SELL", "BUY", ""))</f>
        <v>BUY</v>
      </c>
      <c r="G785" s="7">
        <v>65.629997000000003</v>
      </c>
      <c r="H785" s="7">
        <v>1000</v>
      </c>
      <c r="I785" s="11">
        <v>44727</v>
      </c>
      <c r="J785" s="9">
        <v>15.43</v>
      </c>
      <c r="K785" s="9">
        <f t="shared" si="36"/>
        <v>235.10590744046505</v>
      </c>
      <c r="L785" s="10">
        <f t="shared" si="37"/>
        <v>-0.764894092559535</v>
      </c>
      <c r="M785" s="10">
        <f t="shared" si="38"/>
        <v>0.764894092559535</v>
      </c>
      <c r="N785" s="6">
        <f>DATEDIF(A785, I785, "d")</f>
        <v>524</v>
      </c>
    </row>
    <row r="786" spans="1:14" ht="14.25">
      <c r="A786" s="5">
        <v>44204</v>
      </c>
      <c r="B786" s="6" t="s">
        <v>3092</v>
      </c>
      <c r="C786" s="6" t="s">
        <v>3093</v>
      </c>
      <c r="D786" s="17">
        <v>1175552560</v>
      </c>
      <c r="E786" s="6" t="s">
        <v>19</v>
      </c>
      <c r="F786" s="6" t="str">
        <f>IF(E786="BUY", "SELL", IF(E786="SELL", "BUY", ""))</f>
        <v>BUY</v>
      </c>
      <c r="G786" s="7">
        <v>4.8594359999999996</v>
      </c>
      <c r="H786" s="7">
        <v>1000</v>
      </c>
      <c r="I786" s="11">
        <v>44727</v>
      </c>
      <c r="J786" s="9">
        <v>5.8672449999999996</v>
      </c>
      <c r="K786" s="9">
        <f t="shared" si="36"/>
        <v>1207.3921747297422</v>
      </c>
      <c r="L786" s="10">
        <f t="shared" si="37"/>
        <v>0.20739217472974222</v>
      </c>
      <c r="M786" s="10">
        <f t="shared" si="38"/>
        <v>-0.20739217472974222</v>
      </c>
      <c r="N786" s="6">
        <f>DATEDIF(A786, I786, "d")</f>
        <v>523</v>
      </c>
    </row>
    <row r="787" spans="1:14" ht="14.25">
      <c r="A787" s="5">
        <v>44204</v>
      </c>
      <c r="B787" s="6" t="s">
        <v>2892</v>
      </c>
      <c r="C787" s="6" t="s">
        <v>2893</v>
      </c>
      <c r="D787" s="17">
        <v>972174949</v>
      </c>
      <c r="E787" s="6" t="s">
        <v>19</v>
      </c>
      <c r="F787" s="6" t="str">
        <f>IF(E787="BUY", "SELL", IF(E787="SELL", "BUY", ""))</f>
        <v>BUY</v>
      </c>
      <c r="G787" s="7">
        <v>160.740005</v>
      </c>
      <c r="H787" s="7">
        <v>1000</v>
      </c>
      <c r="I787" s="5">
        <v>44218</v>
      </c>
      <c r="J787" s="9">
        <v>153.490005</v>
      </c>
      <c r="K787" s="9">
        <f t="shared" si="36"/>
        <v>954.89610691501468</v>
      </c>
      <c r="L787" s="10">
        <f t="shared" si="37"/>
        <v>-4.5103893084985316E-2</v>
      </c>
      <c r="M787" s="10">
        <f t="shared" si="38"/>
        <v>4.5103893084985316E-2</v>
      </c>
      <c r="N787" s="6">
        <f>DATEDIF(A787, I787, "d")</f>
        <v>14</v>
      </c>
    </row>
    <row r="788" spans="1:14" ht="14.25">
      <c r="A788" s="5">
        <v>44207</v>
      </c>
      <c r="B788" s="6" t="s">
        <v>1151</v>
      </c>
      <c r="C788" s="6" t="s">
        <v>1152</v>
      </c>
      <c r="D788" s="17">
        <v>1263232918</v>
      </c>
      <c r="E788" s="6" t="s">
        <v>16</v>
      </c>
      <c r="F788" s="6" t="str">
        <f>IF(E788="BUY", "SELL", IF(E788="SELL", "BUY", ""))</f>
        <v>SELL</v>
      </c>
      <c r="G788" s="7">
        <v>29.65</v>
      </c>
      <c r="H788" s="7">
        <v>1000</v>
      </c>
      <c r="I788" s="5">
        <v>44251</v>
      </c>
      <c r="J788" s="9">
        <v>37.75</v>
      </c>
      <c r="K788" s="9">
        <f t="shared" si="36"/>
        <v>1273.1871838111297</v>
      </c>
      <c r="L788" s="10">
        <f t="shared" si="37"/>
        <v>-0.27318718381112966</v>
      </c>
      <c r="M788" s="10">
        <f t="shared" si="38"/>
        <v>0.27318718381112966</v>
      </c>
      <c r="N788" s="6">
        <f>DATEDIF(A788, I788, "d")</f>
        <v>44</v>
      </c>
    </row>
    <row r="789" spans="1:14" ht="14.25">
      <c r="A789" s="5">
        <v>44208</v>
      </c>
      <c r="B789" s="6" t="s">
        <v>3002</v>
      </c>
      <c r="C789" s="6" t="s">
        <v>3003</v>
      </c>
      <c r="D789" s="17">
        <v>1530900000</v>
      </c>
      <c r="E789" s="6" t="s">
        <v>19</v>
      </c>
      <c r="F789" s="6" t="str">
        <f>IF(E789="BUY", "SELL", IF(E789="SELL", "BUY", ""))</f>
        <v>BUY</v>
      </c>
      <c r="G789" s="7">
        <v>41.990001999999997</v>
      </c>
      <c r="H789" s="7">
        <v>1000</v>
      </c>
      <c r="I789" s="5">
        <v>44392</v>
      </c>
      <c r="J789" s="9">
        <v>30.27</v>
      </c>
      <c r="K789" s="9">
        <f t="shared" si="36"/>
        <v>720.88589088421577</v>
      </c>
      <c r="L789" s="10">
        <f t="shared" si="37"/>
        <v>-0.27911410911578421</v>
      </c>
      <c r="M789" s="10">
        <f t="shared" si="38"/>
        <v>0.27911410911578421</v>
      </c>
      <c r="N789" s="6">
        <f>DATEDIF(A789, I789, "d")</f>
        <v>184</v>
      </c>
    </row>
    <row r="790" spans="1:14" ht="14.25">
      <c r="A790" s="5">
        <v>44210</v>
      </c>
      <c r="B790" s="6" t="s">
        <v>1781</v>
      </c>
      <c r="C790" s="6" t="s">
        <v>1782</v>
      </c>
      <c r="D790" s="17">
        <v>1251490116</v>
      </c>
      <c r="E790" s="6" t="s">
        <v>16</v>
      </c>
      <c r="F790" s="6" t="str">
        <f>IF(E790="BUY", "SELL", IF(E790="SELL", "BUY", ""))</f>
        <v>SELL</v>
      </c>
      <c r="G790" s="7">
        <v>34.549999</v>
      </c>
      <c r="H790" s="7">
        <v>1000</v>
      </c>
      <c r="I790" s="11">
        <v>44727</v>
      </c>
      <c r="J790" s="9">
        <v>6.25</v>
      </c>
      <c r="K790" s="9">
        <f t="shared" si="36"/>
        <v>180.89725559760507</v>
      </c>
      <c r="L790" s="10">
        <f t="shared" si="37"/>
        <v>0.81910274440239494</v>
      </c>
      <c r="M790" s="10">
        <f t="shared" si="38"/>
        <v>-0.81910274440239494</v>
      </c>
      <c r="N790" s="6">
        <f>DATEDIF(A790, I790, "d")</f>
        <v>517</v>
      </c>
    </row>
    <row r="791" spans="1:14" ht="14.25">
      <c r="A791" s="5">
        <v>44211</v>
      </c>
      <c r="B791" s="6" t="s">
        <v>783</v>
      </c>
      <c r="C791" s="6" t="s">
        <v>784</v>
      </c>
      <c r="D791" s="17">
        <v>1352139264</v>
      </c>
      <c r="E791" s="6" t="s">
        <v>19</v>
      </c>
      <c r="F791" s="6" t="str">
        <f>IF(E791="BUY", "SELL", IF(E791="SELL", "BUY", ""))</f>
        <v>BUY</v>
      </c>
      <c r="G791" s="7">
        <v>4.55</v>
      </c>
      <c r="H791" s="7">
        <v>1000</v>
      </c>
      <c r="I791" s="11">
        <v>44727</v>
      </c>
      <c r="J791" s="9">
        <v>2.52</v>
      </c>
      <c r="K791" s="9">
        <f t="shared" si="36"/>
        <v>553.84615384615392</v>
      </c>
      <c r="L791" s="10">
        <f t="shared" si="37"/>
        <v>-0.44615384615384607</v>
      </c>
      <c r="M791" s="10">
        <f t="shared" si="38"/>
        <v>0.44615384615384607</v>
      </c>
      <c r="N791" s="6">
        <f>DATEDIF(A791, I791, "d")</f>
        <v>516</v>
      </c>
    </row>
    <row r="792" spans="1:14" ht="14.25">
      <c r="A792" s="5">
        <v>44211</v>
      </c>
      <c r="B792" s="6" t="s">
        <v>3098</v>
      </c>
      <c r="C792" s="6" t="s">
        <v>3099</v>
      </c>
      <c r="D792" s="17">
        <v>54651282</v>
      </c>
      <c r="E792" s="6" t="s">
        <v>16</v>
      </c>
      <c r="F792" s="6" t="str">
        <f>IF(E792="BUY", "SELL", IF(E792="SELL", "BUY", ""))</f>
        <v>SELL</v>
      </c>
      <c r="G792" s="7">
        <v>12.3</v>
      </c>
      <c r="H792" s="7">
        <v>1000</v>
      </c>
      <c r="I792" s="11">
        <v>44727</v>
      </c>
      <c r="J792" s="9">
        <v>1.53</v>
      </c>
      <c r="K792" s="9">
        <f t="shared" si="36"/>
        <v>124.39024390243902</v>
      </c>
      <c r="L792" s="10">
        <f t="shared" si="37"/>
        <v>0.87560975609756098</v>
      </c>
      <c r="M792" s="10">
        <f t="shared" si="38"/>
        <v>-0.87560975609756098</v>
      </c>
      <c r="N792" s="6">
        <f>DATEDIF(A792, I792, "d")</f>
        <v>516</v>
      </c>
    </row>
    <row r="793" spans="1:14" ht="14.25">
      <c r="A793" s="5">
        <v>44216</v>
      </c>
      <c r="B793" s="6" t="s">
        <v>3102</v>
      </c>
      <c r="C793" s="6" t="s">
        <v>3103</v>
      </c>
      <c r="D793" s="17">
        <v>250652579</v>
      </c>
      <c r="E793" s="6" t="s">
        <v>16</v>
      </c>
      <c r="F793" s="6" t="str">
        <f>IF(E793="BUY", "SELL", IF(E793="SELL", "BUY", ""))</f>
        <v>SELL</v>
      </c>
      <c r="G793" s="7">
        <v>17.360001</v>
      </c>
      <c r="H793" s="7">
        <v>1000</v>
      </c>
      <c r="I793" s="11">
        <v>44291</v>
      </c>
      <c r="J793" s="9">
        <v>8.4700000000000006</v>
      </c>
      <c r="K793" s="9">
        <f t="shared" si="36"/>
        <v>487.90319770142878</v>
      </c>
      <c r="L793" s="10">
        <f t="shared" si="37"/>
        <v>0.51209680229857124</v>
      </c>
      <c r="M793" s="10">
        <f t="shared" si="38"/>
        <v>-0.51209680229857124</v>
      </c>
      <c r="N793" s="6">
        <f>DATEDIF(A793, I793, "d")</f>
        <v>75</v>
      </c>
    </row>
    <row r="794" spans="1:14" ht="14.25">
      <c r="A794" s="5">
        <v>44216</v>
      </c>
      <c r="B794" s="6" t="s">
        <v>3104</v>
      </c>
      <c r="C794" s="6" t="s">
        <v>3105</v>
      </c>
      <c r="D794" s="17">
        <v>145818304</v>
      </c>
      <c r="E794" s="6" t="s">
        <v>16</v>
      </c>
      <c r="F794" s="6" t="str">
        <f>IF(E794="BUY", "SELL", IF(E794="SELL", "BUY", ""))</f>
        <v>SELL</v>
      </c>
      <c r="G794" s="7">
        <v>25.49</v>
      </c>
      <c r="H794" s="7">
        <v>1000</v>
      </c>
      <c r="I794" s="11">
        <v>44411</v>
      </c>
      <c r="J794" s="9">
        <v>6.7</v>
      </c>
      <c r="K794" s="9">
        <f t="shared" si="36"/>
        <v>262.84817575519816</v>
      </c>
      <c r="L794" s="10">
        <f t="shared" si="37"/>
        <v>0.73715182424480186</v>
      </c>
      <c r="M794" s="10">
        <f t="shared" si="38"/>
        <v>-0.73715182424480186</v>
      </c>
      <c r="N794" s="6">
        <f>DATEDIF(A794, I794, "d")</f>
        <v>195</v>
      </c>
    </row>
    <row r="795" spans="1:14" ht="14.25">
      <c r="A795" s="5">
        <v>44216</v>
      </c>
      <c r="B795" s="6" t="s">
        <v>3106</v>
      </c>
      <c r="C795" s="6" t="s">
        <v>3107</v>
      </c>
      <c r="D795" s="17">
        <v>638313104</v>
      </c>
      <c r="E795" s="6" t="s">
        <v>19</v>
      </c>
      <c r="F795" s="6" t="str">
        <f>IF(E795="BUY", "SELL", IF(E795="SELL", "BUY", ""))</f>
        <v>BUY</v>
      </c>
      <c r="G795" s="7">
        <v>34.5</v>
      </c>
      <c r="H795" s="7">
        <v>1000</v>
      </c>
      <c r="I795" s="11">
        <v>44672</v>
      </c>
      <c r="J795" s="9">
        <v>23.530000999999999</v>
      </c>
      <c r="K795" s="9">
        <f t="shared" si="36"/>
        <v>682.02901449275362</v>
      </c>
      <c r="L795" s="10">
        <f t="shared" si="37"/>
        <v>-0.3179709855072464</v>
      </c>
      <c r="M795" s="10">
        <f t="shared" si="38"/>
        <v>0.3179709855072464</v>
      </c>
      <c r="N795" s="6">
        <f>DATEDIF(A795, I795, "d")</f>
        <v>456</v>
      </c>
    </row>
    <row r="796" spans="1:14" ht="14.25">
      <c r="A796" s="11">
        <v>44216</v>
      </c>
      <c r="B796" s="6" t="s">
        <v>2884</v>
      </c>
      <c r="C796" s="6" t="s">
        <v>2885</v>
      </c>
      <c r="D796" s="17">
        <v>166378909</v>
      </c>
      <c r="E796" s="13" t="s">
        <v>19</v>
      </c>
      <c r="F796" s="12" t="str">
        <f>IF(E796="BUY", "SELL", IF(E796="SELL", "BUY", ""))</f>
        <v>BUY</v>
      </c>
      <c r="G796" s="7">
        <v>23.33</v>
      </c>
      <c r="H796" s="7">
        <v>1000</v>
      </c>
      <c r="I796" s="11">
        <v>44727</v>
      </c>
      <c r="J796" s="9">
        <v>2.94</v>
      </c>
      <c r="K796" s="9">
        <f t="shared" si="36"/>
        <v>126.01800257179599</v>
      </c>
      <c r="L796" s="10">
        <f t="shared" si="37"/>
        <v>-0.87398199742820404</v>
      </c>
      <c r="M796" s="10">
        <f t="shared" si="38"/>
        <v>0.87398199742820404</v>
      </c>
      <c r="N796" s="6">
        <f>DATEDIF(A796, I796, "d")</f>
        <v>511</v>
      </c>
    </row>
    <row r="797" spans="1:14" ht="14.25">
      <c r="A797" s="5">
        <v>44217</v>
      </c>
      <c r="B797" s="6" t="s">
        <v>3108</v>
      </c>
      <c r="C797" s="6" t="s">
        <v>3109</v>
      </c>
      <c r="D797" s="17">
        <v>651582950</v>
      </c>
      <c r="E797" s="6" t="s">
        <v>19</v>
      </c>
      <c r="F797" s="6" t="str">
        <f>IF(E797="BUY", "SELL", IF(E797="SELL", "BUY", ""))</f>
        <v>BUY</v>
      </c>
      <c r="G797" s="7">
        <v>13.59</v>
      </c>
      <c r="H797" s="7">
        <v>1000</v>
      </c>
      <c r="I797" s="11">
        <v>44727</v>
      </c>
      <c r="J797" s="9">
        <v>2.23</v>
      </c>
      <c r="K797" s="9">
        <f t="shared" si="36"/>
        <v>164.09124356144221</v>
      </c>
      <c r="L797" s="10">
        <f t="shared" si="37"/>
        <v>-0.83590875643855778</v>
      </c>
      <c r="M797" s="10">
        <f t="shared" si="38"/>
        <v>0.83590875643855778</v>
      </c>
      <c r="N797" s="6">
        <f>DATEDIF(A797, I797, "d")</f>
        <v>510</v>
      </c>
    </row>
    <row r="798" spans="1:14" ht="14.25">
      <c r="A798" s="5">
        <v>44218</v>
      </c>
      <c r="B798" s="6" t="s">
        <v>3110</v>
      </c>
      <c r="C798" s="6" t="s">
        <v>3111</v>
      </c>
      <c r="D798" s="17">
        <v>159899255</v>
      </c>
      <c r="E798" s="6" t="s">
        <v>19</v>
      </c>
      <c r="F798" s="6" t="str">
        <f>IF(E798="BUY", "SELL", IF(E798="SELL", "BUY", ""))</f>
        <v>BUY</v>
      </c>
      <c r="G798" s="7">
        <v>32.93</v>
      </c>
      <c r="H798" s="7">
        <v>1000</v>
      </c>
      <c r="I798" s="11">
        <v>44727</v>
      </c>
      <c r="J798" s="9">
        <v>9.65</v>
      </c>
      <c r="K798" s="9">
        <f t="shared" si="36"/>
        <v>293.04585484360769</v>
      </c>
      <c r="L798" s="10">
        <f t="shared" si="37"/>
        <v>-0.70695414515639232</v>
      </c>
      <c r="M798" s="10">
        <f t="shared" si="38"/>
        <v>0.70695414515639232</v>
      </c>
      <c r="N798" s="6">
        <f>DATEDIF(A798, I798, "d")</f>
        <v>509</v>
      </c>
    </row>
    <row r="799" spans="1:14" ht="14.25">
      <c r="A799" s="5">
        <v>44218</v>
      </c>
      <c r="B799" s="6" t="s">
        <v>3112</v>
      </c>
      <c r="C799" s="6" t="s">
        <v>3113</v>
      </c>
      <c r="D799" s="17">
        <v>82206048</v>
      </c>
      <c r="E799" s="6" t="s">
        <v>19</v>
      </c>
      <c r="F799" s="6" t="str">
        <f>IF(E799="BUY", "SELL", IF(E799="SELL", "BUY", ""))</f>
        <v>BUY</v>
      </c>
      <c r="G799" s="7">
        <v>10.9</v>
      </c>
      <c r="H799" s="7">
        <v>1000</v>
      </c>
      <c r="I799" s="11">
        <v>44727</v>
      </c>
      <c r="J799" s="9">
        <v>1.68</v>
      </c>
      <c r="K799" s="9">
        <f t="shared" si="36"/>
        <v>154.12844036697248</v>
      </c>
      <c r="L799" s="10">
        <f t="shared" si="37"/>
        <v>-0.84587155963302763</v>
      </c>
      <c r="M799" s="10">
        <f t="shared" si="38"/>
        <v>0.84587155963302763</v>
      </c>
      <c r="N799" s="6">
        <f>DATEDIF(A799, I799, "d")</f>
        <v>509</v>
      </c>
    </row>
    <row r="800" spans="1:14" ht="14.25">
      <c r="A800" s="5">
        <v>44218</v>
      </c>
      <c r="B800" s="6" t="s">
        <v>2892</v>
      </c>
      <c r="C800" s="6" t="s">
        <v>2893</v>
      </c>
      <c r="D800" s="17">
        <v>972174949</v>
      </c>
      <c r="E800" s="6" t="s">
        <v>16</v>
      </c>
      <c r="F800" s="6" t="str">
        <f>IF(E800="BUY", "SELL", IF(E800="SELL", "BUY", ""))</f>
        <v>SELL</v>
      </c>
      <c r="G800" s="7">
        <v>153.490005</v>
      </c>
      <c r="H800" s="7">
        <v>1000</v>
      </c>
      <c r="I800" s="5">
        <v>44529</v>
      </c>
      <c r="J800" s="9">
        <v>51.32</v>
      </c>
      <c r="K800" s="9">
        <f t="shared" si="36"/>
        <v>334.35401868675422</v>
      </c>
      <c r="L800" s="10">
        <f t="shared" si="37"/>
        <v>0.66564598131324582</v>
      </c>
      <c r="M800" s="10">
        <f t="shared" si="38"/>
        <v>-0.66564598131324582</v>
      </c>
      <c r="N800" s="6">
        <f>DATEDIF(A800, I800, "d")</f>
        <v>311</v>
      </c>
    </row>
    <row r="801" spans="1:14" ht="14.25">
      <c r="A801" s="5">
        <v>44218</v>
      </c>
      <c r="B801" s="6" t="s">
        <v>3114</v>
      </c>
      <c r="C801" s="6" t="s">
        <v>3115</v>
      </c>
      <c r="D801" s="17">
        <v>135134981</v>
      </c>
      <c r="E801" s="6" t="s">
        <v>19</v>
      </c>
      <c r="F801" s="6" t="str">
        <f>IF(E801="BUY", "SELL", IF(E801="SELL", "BUY", ""))</f>
        <v>BUY</v>
      </c>
      <c r="G801" s="7">
        <v>352.61999500000002</v>
      </c>
      <c r="H801" s="7">
        <v>1000</v>
      </c>
      <c r="I801" s="11">
        <v>44727</v>
      </c>
      <c r="J801" s="9">
        <v>22.68</v>
      </c>
      <c r="K801" s="9">
        <f t="shared" si="36"/>
        <v>64.318530774183699</v>
      </c>
      <c r="L801" s="10">
        <f t="shared" si="37"/>
        <v>-0.9356814692258163</v>
      </c>
      <c r="M801" s="10">
        <f t="shared" si="38"/>
        <v>0.9356814692258163</v>
      </c>
      <c r="N801" s="6">
        <f>DATEDIF(A801, I801, "d")</f>
        <v>509</v>
      </c>
    </row>
    <row r="802" spans="1:14" ht="14.25">
      <c r="A802" s="5">
        <v>44228</v>
      </c>
      <c r="B802" s="6" t="s">
        <v>2422</v>
      </c>
      <c r="C802" s="6" t="s">
        <v>2423</v>
      </c>
      <c r="D802" s="17">
        <v>261825985</v>
      </c>
      <c r="E802" s="6" t="s">
        <v>16</v>
      </c>
      <c r="F802" s="6" t="str">
        <f>IF(E802="BUY", "SELL", IF(E802="SELL", "BUY", ""))</f>
        <v>SELL</v>
      </c>
      <c r="G802" s="7">
        <v>25.530000999999999</v>
      </c>
      <c r="H802" s="7">
        <v>1000</v>
      </c>
      <c r="I802" s="11">
        <v>44727</v>
      </c>
      <c r="J802" s="9">
        <v>5.3</v>
      </c>
      <c r="K802" s="9">
        <f t="shared" si="36"/>
        <v>207.59889511951059</v>
      </c>
      <c r="L802" s="10">
        <f t="shared" si="37"/>
        <v>0.79240110488048932</v>
      </c>
      <c r="M802" s="10">
        <f t="shared" si="38"/>
        <v>-0.79240110488048932</v>
      </c>
      <c r="N802" s="6">
        <f>DATEDIF(A802, I802, "d")</f>
        <v>499</v>
      </c>
    </row>
    <row r="803" spans="1:14" ht="14.25">
      <c r="A803" s="5">
        <v>44229</v>
      </c>
      <c r="B803" s="6" t="s">
        <v>3116</v>
      </c>
      <c r="C803" s="6" t="s">
        <v>3117</v>
      </c>
      <c r="D803" s="17">
        <v>1000400106</v>
      </c>
      <c r="E803" s="6" t="s">
        <v>19</v>
      </c>
      <c r="F803" s="6" t="str">
        <f>IF(E803="BUY", "SELL", IF(E803="SELL", "BUY", ""))</f>
        <v>BUY</v>
      </c>
      <c r="G803" s="7">
        <v>81.449996999999996</v>
      </c>
      <c r="H803" s="7">
        <v>1000</v>
      </c>
      <c r="I803" s="11">
        <v>44727</v>
      </c>
      <c r="J803" s="9">
        <v>9.6</v>
      </c>
      <c r="K803" s="9">
        <f t="shared" si="36"/>
        <v>117.86372441487015</v>
      </c>
      <c r="L803" s="10">
        <f t="shared" si="37"/>
        <v>-0.88213627558512986</v>
      </c>
      <c r="M803" s="10">
        <f t="shared" si="38"/>
        <v>0.88213627558512986</v>
      </c>
      <c r="N803" s="6">
        <f>DATEDIF(A803, I803, "d")</f>
        <v>498</v>
      </c>
    </row>
    <row r="804" spans="1:14" ht="14.25">
      <c r="A804" s="11">
        <v>44229</v>
      </c>
      <c r="B804" s="6" t="s">
        <v>3118</v>
      </c>
      <c r="C804" s="6" t="s">
        <v>3119</v>
      </c>
      <c r="D804" s="17">
        <v>71534100</v>
      </c>
      <c r="E804" s="13" t="s">
        <v>19</v>
      </c>
      <c r="F804" s="12" t="str">
        <f>IF(E804="BUY", "SELL", IF(E804="SELL", "BUY", ""))</f>
        <v>BUY</v>
      </c>
      <c r="G804" s="7">
        <v>9.11</v>
      </c>
      <c r="H804" s="7">
        <v>1000</v>
      </c>
      <c r="I804" s="11">
        <v>44727</v>
      </c>
      <c r="J804" s="9">
        <v>2.08</v>
      </c>
      <c r="K804" s="9">
        <f t="shared" si="36"/>
        <v>228.32052689352363</v>
      </c>
      <c r="L804" s="10">
        <f t="shared" si="37"/>
        <v>-0.77167947310647644</v>
      </c>
      <c r="M804" s="10">
        <f t="shared" si="38"/>
        <v>0.77167947310647644</v>
      </c>
      <c r="N804" s="6">
        <f>DATEDIF(A804, I804, "d")</f>
        <v>498</v>
      </c>
    </row>
    <row r="805" spans="1:14" ht="14.25">
      <c r="A805" s="5">
        <v>44231</v>
      </c>
      <c r="B805" s="6" t="s">
        <v>299</v>
      </c>
      <c r="C805" s="6" t="s">
        <v>300</v>
      </c>
      <c r="D805" s="17">
        <v>848572850</v>
      </c>
      <c r="E805" s="6" t="s">
        <v>16</v>
      </c>
      <c r="F805" s="6" t="str">
        <f>IF(E805="BUY", "SELL", IF(E805="SELL", "BUY", ""))</f>
        <v>SELL</v>
      </c>
      <c r="G805" s="7">
        <v>44.400002000000001</v>
      </c>
      <c r="H805" s="7">
        <v>1000</v>
      </c>
      <c r="I805" s="11">
        <v>44389</v>
      </c>
      <c r="J805" s="9">
        <v>31.1</v>
      </c>
      <c r="K805" s="9">
        <f t="shared" si="36"/>
        <v>700.45041889862978</v>
      </c>
      <c r="L805" s="10">
        <f t="shared" si="37"/>
        <v>0.2995495811013702</v>
      </c>
      <c r="M805" s="10">
        <f t="shared" si="38"/>
        <v>-0.2995495811013702</v>
      </c>
      <c r="N805" s="6">
        <f>DATEDIF(A805, I805, "d")</f>
        <v>158</v>
      </c>
    </row>
    <row r="806" spans="1:14" ht="14.25">
      <c r="A806" s="5">
        <v>44231</v>
      </c>
      <c r="B806" s="6" t="s">
        <v>3122</v>
      </c>
      <c r="C806" s="6" t="s">
        <v>3123</v>
      </c>
      <c r="D806" s="17">
        <v>209992280</v>
      </c>
      <c r="E806" s="6" t="s">
        <v>19</v>
      </c>
      <c r="F806" s="6" t="str">
        <f>IF(E806="BUY", "SELL", IF(E806="SELL", "BUY", ""))</f>
        <v>BUY</v>
      </c>
      <c r="G806" s="7">
        <v>48.759998000000003</v>
      </c>
      <c r="H806" s="7">
        <v>1000</v>
      </c>
      <c r="I806" s="11">
        <v>44727</v>
      </c>
      <c r="J806" s="9">
        <v>4.07</v>
      </c>
      <c r="K806" s="9">
        <f t="shared" si="36"/>
        <v>83.470060847828577</v>
      </c>
      <c r="L806" s="10">
        <f t="shared" si="37"/>
        <v>-0.9165299391521714</v>
      </c>
      <c r="M806" s="10">
        <f t="shared" si="38"/>
        <v>0.9165299391521714</v>
      </c>
      <c r="N806" s="6">
        <f>DATEDIF(A806, I806, "d")</f>
        <v>496</v>
      </c>
    </row>
    <row r="807" spans="1:14" ht="14.25">
      <c r="A807" s="11">
        <v>44235</v>
      </c>
      <c r="B807" s="6" t="s">
        <v>3128</v>
      </c>
      <c r="C807" s="6" t="s">
        <v>3129</v>
      </c>
      <c r="D807" s="17">
        <v>96375640</v>
      </c>
      <c r="E807" s="12" t="s">
        <v>16</v>
      </c>
      <c r="F807" s="13" t="str">
        <f>IF(E807="BUY", "SELL", IF(E807="SELL", "BUY", ""))</f>
        <v>SELL</v>
      </c>
      <c r="G807" s="7">
        <v>13.92</v>
      </c>
      <c r="H807" s="7">
        <v>1000</v>
      </c>
      <c r="I807" s="11">
        <v>44392</v>
      </c>
      <c r="J807" s="9">
        <v>6.96</v>
      </c>
      <c r="K807" s="9">
        <f t="shared" si="36"/>
        <v>500</v>
      </c>
      <c r="L807" s="10">
        <f t="shared" si="37"/>
        <v>0.5</v>
      </c>
      <c r="M807" s="10">
        <f t="shared" si="38"/>
        <v>-0.5</v>
      </c>
      <c r="N807" s="6">
        <f>DATEDIF(A807, I807, "d")</f>
        <v>157</v>
      </c>
    </row>
    <row r="808" spans="1:14" ht="14.25">
      <c r="A808" s="5">
        <v>44236</v>
      </c>
      <c r="B808" s="6" t="s">
        <v>3130</v>
      </c>
      <c r="C808" s="6" t="s">
        <v>3131</v>
      </c>
      <c r="D808" s="17">
        <v>402435992</v>
      </c>
      <c r="E808" s="6" t="s">
        <v>16</v>
      </c>
      <c r="F808" s="6" t="str">
        <f>IF(E808="BUY", "SELL", IF(E808="SELL", "BUY", ""))</f>
        <v>SELL</v>
      </c>
      <c r="G808" s="7">
        <v>25.280000999999999</v>
      </c>
      <c r="H808" s="7">
        <v>1000</v>
      </c>
      <c r="I808" s="11">
        <v>44727</v>
      </c>
      <c r="J808" s="9">
        <v>15.13</v>
      </c>
      <c r="K808" s="9">
        <f t="shared" si="36"/>
        <v>598.49681176832235</v>
      </c>
      <c r="L808" s="10">
        <f t="shared" si="37"/>
        <v>0.40150318823167763</v>
      </c>
      <c r="M808" s="10">
        <f t="shared" si="38"/>
        <v>-0.40150318823167763</v>
      </c>
      <c r="N808" s="6">
        <f>DATEDIF(A808, I808, "d")</f>
        <v>491</v>
      </c>
    </row>
    <row r="809" spans="1:14" ht="14.25">
      <c r="A809" s="5">
        <v>44236</v>
      </c>
      <c r="B809" s="6" t="s">
        <v>3132</v>
      </c>
      <c r="C809" s="6" t="s">
        <v>3133</v>
      </c>
      <c r="D809" s="17">
        <v>113316417</v>
      </c>
      <c r="E809" s="6" t="s">
        <v>19</v>
      </c>
      <c r="F809" s="6" t="str">
        <f>IF(E809="BUY", "SELL", IF(E809="SELL", "BUY", ""))</f>
        <v>BUY</v>
      </c>
      <c r="G809" s="7">
        <v>12.61</v>
      </c>
      <c r="H809" s="7">
        <v>1000</v>
      </c>
      <c r="I809" s="5">
        <v>44292</v>
      </c>
      <c r="J809" s="9">
        <v>6.35</v>
      </c>
      <c r="K809" s="9">
        <f t="shared" si="36"/>
        <v>503.56859635210151</v>
      </c>
      <c r="L809" s="10">
        <f t="shared" si="37"/>
        <v>-0.49643140364789851</v>
      </c>
      <c r="M809" s="10">
        <f t="shared" si="38"/>
        <v>0.49643140364789851</v>
      </c>
      <c r="N809" s="6">
        <f>DATEDIF(A809, I809, "d")</f>
        <v>56</v>
      </c>
    </row>
    <row r="810" spans="1:14" ht="14.25">
      <c r="A810" s="5">
        <v>44237</v>
      </c>
      <c r="B810" s="6" t="s">
        <v>3062</v>
      </c>
      <c r="C810" s="6" t="s">
        <v>3063</v>
      </c>
      <c r="D810" s="17">
        <v>598292467</v>
      </c>
      <c r="E810" s="6" t="s">
        <v>16</v>
      </c>
      <c r="F810" s="6" t="str">
        <f>IF(E810="BUY", "SELL", IF(E810="SELL", "BUY", ""))</f>
        <v>SELL</v>
      </c>
      <c r="G810" s="7">
        <v>45.849997999999999</v>
      </c>
      <c r="H810" s="7">
        <v>1000</v>
      </c>
      <c r="I810" s="5">
        <v>44328</v>
      </c>
      <c r="J810" s="9">
        <v>19.379999000000002</v>
      </c>
      <c r="K810" s="9">
        <f t="shared" si="36"/>
        <v>422.68265747797852</v>
      </c>
      <c r="L810" s="10">
        <f t="shared" si="37"/>
        <v>0.57731734252202149</v>
      </c>
      <c r="M810" s="10">
        <f t="shared" si="38"/>
        <v>-0.57731734252202149</v>
      </c>
      <c r="N810" s="6">
        <f>DATEDIF(A810, I810, "d")</f>
        <v>91</v>
      </c>
    </row>
    <row r="811" spans="1:14" ht="14.25">
      <c r="A811" s="5">
        <v>44237</v>
      </c>
      <c r="B811" s="6" t="s">
        <v>3026</v>
      </c>
      <c r="C811" s="6" t="s">
        <v>3027</v>
      </c>
      <c r="D811" s="17">
        <v>1084600064</v>
      </c>
      <c r="E811" s="6" t="s">
        <v>16</v>
      </c>
      <c r="F811" s="6" t="str">
        <f>IF(E811="BUY", "SELL", IF(E811="SELL", "BUY", ""))</f>
        <v>SELL</v>
      </c>
      <c r="G811" s="7">
        <v>57.639999000000003</v>
      </c>
      <c r="H811" s="7">
        <v>1000</v>
      </c>
      <c r="I811" s="5">
        <v>44384</v>
      </c>
      <c r="J811" s="9">
        <v>33.270000000000003</v>
      </c>
      <c r="K811" s="9">
        <f t="shared" si="36"/>
        <v>577.20334103406219</v>
      </c>
      <c r="L811" s="10">
        <f t="shared" si="37"/>
        <v>0.42279665896593782</v>
      </c>
      <c r="M811" s="10">
        <f t="shared" si="38"/>
        <v>-0.42279665896593782</v>
      </c>
      <c r="N811" s="6">
        <f>DATEDIF(A811, I811, "d")</f>
        <v>147</v>
      </c>
    </row>
    <row r="812" spans="1:14" ht="14.25">
      <c r="A812" s="11">
        <v>44237</v>
      </c>
      <c r="B812" s="6" t="s">
        <v>3134</v>
      </c>
      <c r="C812" s="6" t="s">
        <v>3135</v>
      </c>
      <c r="D812" s="17">
        <v>129843000</v>
      </c>
      <c r="E812" s="13" t="s">
        <v>19</v>
      </c>
      <c r="F812" s="12" t="str">
        <f>IF(E812="BUY", "SELL", IF(E812="SELL", "BUY", ""))</f>
        <v>BUY</v>
      </c>
      <c r="G812" s="7">
        <v>11.44</v>
      </c>
      <c r="H812" s="7">
        <v>1000</v>
      </c>
      <c r="I812" s="11">
        <v>44727</v>
      </c>
      <c r="J812" s="9">
        <v>1.1399999999999999</v>
      </c>
      <c r="K812" s="9">
        <f t="shared" si="36"/>
        <v>99.650349650349639</v>
      </c>
      <c r="L812" s="10">
        <f t="shared" si="37"/>
        <v>-0.90034965034965031</v>
      </c>
      <c r="M812" s="10">
        <f t="shared" si="38"/>
        <v>0.90034965034965031</v>
      </c>
      <c r="N812" s="6">
        <f>DATEDIF(A812, I812, "d")</f>
        <v>490</v>
      </c>
    </row>
    <row r="813" spans="1:14" ht="14.25">
      <c r="A813" s="11">
        <v>44239</v>
      </c>
      <c r="B813" s="6" t="s">
        <v>3142</v>
      </c>
      <c r="C813" s="6" t="s">
        <v>3143</v>
      </c>
      <c r="D813" s="17">
        <v>17737542</v>
      </c>
      <c r="E813" s="12" t="s">
        <v>16</v>
      </c>
      <c r="F813" s="13" t="str">
        <f>IF(E813="BUY", "SELL", IF(E813="SELL", "BUY", ""))</f>
        <v>SELL</v>
      </c>
      <c r="G813" s="7">
        <v>14.7</v>
      </c>
      <c r="H813" s="7">
        <v>1000</v>
      </c>
      <c r="I813" s="11">
        <v>44727</v>
      </c>
      <c r="J813" s="9">
        <v>0.64</v>
      </c>
      <c r="K813" s="9">
        <f t="shared" si="36"/>
        <v>43.5374149659864</v>
      </c>
      <c r="L813" s="10">
        <f t="shared" si="37"/>
        <v>0.9564625850340136</v>
      </c>
      <c r="M813" s="10">
        <f t="shared" si="38"/>
        <v>-0.9564625850340136</v>
      </c>
      <c r="N813" s="6">
        <f>DATEDIF(A813, I813, "d")</f>
        <v>488</v>
      </c>
    </row>
    <row r="814" spans="1:14" ht="14.25">
      <c r="A814" s="5">
        <v>44251</v>
      </c>
      <c r="B814" s="6" t="s">
        <v>3144</v>
      </c>
      <c r="C814" s="6" t="s">
        <v>3145</v>
      </c>
      <c r="D814" s="17">
        <v>10330259</v>
      </c>
      <c r="E814" s="6" t="s">
        <v>16</v>
      </c>
      <c r="F814" s="6" t="str">
        <f>IF(E814="BUY", "SELL", IF(E814="SELL", "BUY", ""))</f>
        <v>SELL</v>
      </c>
      <c r="G814" s="7">
        <v>33.479999999999997</v>
      </c>
      <c r="H814" s="7">
        <v>1000</v>
      </c>
      <c r="I814" s="11">
        <v>44447</v>
      </c>
      <c r="J814" s="9">
        <v>7.75</v>
      </c>
      <c r="K814" s="9">
        <f t="shared" si="36"/>
        <v>231.4814814814815</v>
      </c>
      <c r="L814" s="10">
        <f t="shared" si="37"/>
        <v>0.76851851851851849</v>
      </c>
      <c r="M814" s="10">
        <f t="shared" si="38"/>
        <v>-0.76851851851851849</v>
      </c>
      <c r="N814" s="6">
        <f>DATEDIF(A814, I814, "d")</f>
        <v>196</v>
      </c>
    </row>
    <row r="815" spans="1:14" ht="14.25">
      <c r="A815" s="5">
        <v>44251</v>
      </c>
      <c r="B815" s="6" t="s">
        <v>3148</v>
      </c>
      <c r="C815" s="6" t="s">
        <v>3149</v>
      </c>
      <c r="D815" s="17">
        <v>1026765540</v>
      </c>
      <c r="E815" s="6" t="s">
        <v>16</v>
      </c>
      <c r="F815" s="6" t="str">
        <f>IF(E815="BUY", "SELL", IF(E815="SELL", "BUY", ""))</f>
        <v>SELL</v>
      </c>
      <c r="G815" s="7">
        <v>39.060001</v>
      </c>
      <c r="H815" s="7">
        <v>1000</v>
      </c>
      <c r="I815" s="11">
        <v>44727</v>
      </c>
      <c r="J815" s="9">
        <v>10.84</v>
      </c>
      <c r="K815" s="9">
        <f t="shared" si="36"/>
        <v>277.5217542877175</v>
      </c>
      <c r="L815" s="10">
        <f t="shared" si="37"/>
        <v>0.72247824571228247</v>
      </c>
      <c r="M815" s="10">
        <f t="shared" si="38"/>
        <v>-0.72247824571228247</v>
      </c>
      <c r="N815" s="6">
        <f>DATEDIF(A815, I815, "d")</f>
        <v>476</v>
      </c>
    </row>
    <row r="816" spans="1:14" ht="14.25">
      <c r="A816" s="5">
        <v>44251</v>
      </c>
      <c r="B816" s="6" t="s">
        <v>3150</v>
      </c>
      <c r="C816" s="6" t="s">
        <v>3151</v>
      </c>
      <c r="D816" s="17">
        <v>86068650</v>
      </c>
      <c r="E816" s="6" t="s">
        <v>16</v>
      </c>
      <c r="F816" s="6" t="str">
        <f>IF(E816="BUY", "SELL", IF(E816="SELL", "BUY", ""))</f>
        <v>SELL</v>
      </c>
      <c r="G816" s="7">
        <v>19.43</v>
      </c>
      <c r="H816" s="7">
        <v>1000</v>
      </c>
      <c r="I816" s="11">
        <v>44727</v>
      </c>
      <c r="J816" s="9">
        <v>2.69</v>
      </c>
      <c r="K816" s="9">
        <f t="shared" si="36"/>
        <v>138.44570252187339</v>
      </c>
      <c r="L816" s="10">
        <f t="shared" si="37"/>
        <v>0.86155429747812662</v>
      </c>
      <c r="M816" s="10">
        <f t="shared" si="38"/>
        <v>-0.86155429747812662</v>
      </c>
      <c r="N816" s="6">
        <f>DATEDIF(A816, I816, "d")</f>
        <v>476</v>
      </c>
    </row>
    <row r="817" spans="1:14" ht="14.25">
      <c r="A817" s="5">
        <v>44251</v>
      </c>
      <c r="B817" s="6" t="s">
        <v>3152</v>
      </c>
      <c r="C817" s="6" t="s">
        <v>3153</v>
      </c>
      <c r="D817" s="17">
        <v>154925589</v>
      </c>
      <c r="E817" s="6" t="s">
        <v>16</v>
      </c>
      <c r="F817" s="6" t="str">
        <f>IF(E817="BUY", "SELL", IF(E817="SELL", "BUY", ""))</f>
        <v>SELL</v>
      </c>
      <c r="G817" s="7">
        <v>659</v>
      </c>
      <c r="H817" s="7">
        <v>1000</v>
      </c>
      <c r="I817" s="11">
        <v>44727</v>
      </c>
      <c r="J817" s="9">
        <v>28.6</v>
      </c>
      <c r="K817" s="9">
        <f t="shared" si="36"/>
        <v>43.399089529590292</v>
      </c>
      <c r="L817" s="10">
        <f t="shared" si="37"/>
        <v>0.95660091047040974</v>
      </c>
      <c r="M817" s="10">
        <f t="shared" si="38"/>
        <v>-0.95660091047040974</v>
      </c>
      <c r="N817" s="6">
        <f>DATEDIF(A817, I817, "d")</f>
        <v>476</v>
      </c>
    </row>
    <row r="818" spans="1:14" ht="14.25">
      <c r="A818" s="5">
        <v>44251</v>
      </c>
      <c r="B818" s="6" t="s">
        <v>1151</v>
      </c>
      <c r="C818" s="6" t="s">
        <v>1152</v>
      </c>
      <c r="D818" s="17">
        <v>1263232918</v>
      </c>
      <c r="E818" s="6" t="s">
        <v>19</v>
      </c>
      <c r="F818" s="6" t="str">
        <f>IF(E818="BUY", "SELL", IF(E818="SELL", "BUY", ""))</f>
        <v>BUY</v>
      </c>
      <c r="G818" s="7">
        <v>37.75</v>
      </c>
      <c r="H818" s="7">
        <v>1000</v>
      </c>
      <c r="I818" s="11">
        <v>44727</v>
      </c>
      <c r="J818" s="9">
        <v>17.389999</v>
      </c>
      <c r="K818" s="9">
        <f t="shared" si="36"/>
        <v>460.66222516556292</v>
      </c>
      <c r="L818" s="10">
        <f t="shared" si="37"/>
        <v>-0.53933777483443712</v>
      </c>
      <c r="M818" s="10">
        <f t="shared" si="38"/>
        <v>0.53933777483443712</v>
      </c>
      <c r="N818" s="6">
        <f>DATEDIF(A818, I818, "d")</f>
        <v>476</v>
      </c>
    </row>
    <row r="819" spans="1:14" ht="14.25">
      <c r="A819" s="5">
        <v>44252</v>
      </c>
      <c r="B819" s="6" t="s">
        <v>3156</v>
      </c>
      <c r="C819" s="6" t="s">
        <v>3157</v>
      </c>
      <c r="D819" s="17">
        <v>128747936</v>
      </c>
      <c r="E819" s="6" t="s">
        <v>16</v>
      </c>
      <c r="F819" s="6" t="str">
        <f>IF(E819="BUY", "SELL", IF(E819="SELL", "BUY", ""))</f>
        <v>SELL</v>
      </c>
      <c r="G819" s="7">
        <v>70.639999000000003</v>
      </c>
      <c r="H819" s="7">
        <v>1000</v>
      </c>
      <c r="I819" s="11">
        <v>44727</v>
      </c>
      <c r="J819" s="9">
        <v>12.9</v>
      </c>
      <c r="K819" s="9">
        <f t="shared" si="36"/>
        <v>182.61608412536924</v>
      </c>
      <c r="L819" s="10">
        <f t="shared" si="37"/>
        <v>0.81738391587463066</v>
      </c>
      <c r="M819" s="10">
        <f t="shared" si="38"/>
        <v>-0.81738391587463066</v>
      </c>
      <c r="N819" s="6">
        <f>DATEDIF(A819, I819, "d")</f>
        <v>475</v>
      </c>
    </row>
    <row r="820" spans="1:14" ht="14.25">
      <c r="A820" s="11">
        <v>44256</v>
      </c>
      <c r="B820" s="6" t="s">
        <v>3040</v>
      </c>
      <c r="C820" s="6" t="s">
        <v>3041</v>
      </c>
      <c r="D820" s="17">
        <v>13218027</v>
      </c>
      <c r="E820" s="13" t="s">
        <v>19</v>
      </c>
      <c r="F820" s="12" t="str">
        <f>IF(E820="BUY", "SELL", IF(E820="SELL", "BUY", ""))</f>
        <v>BUY</v>
      </c>
      <c r="G820" s="7">
        <v>21.18</v>
      </c>
      <c r="H820" s="7">
        <v>1000</v>
      </c>
      <c r="I820" s="11">
        <v>44308</v>
      </c>
      <c r="J820" s="9">
        <v>16.68</v>
      </c>
      <c r="K820" s="9">
        <f t="shared" si="36"/>
        <v>787.53541076487261</v>
      </c>
      <c r="L820" s="10">
        <f t="shared" si="37"/>
        <v>-0.2124645892351274</v>
      </c>
      <c r="M820" s="10">
        <f t="shared" si="38"/>
        <v>0.2124645892351274</v>
      </c>
      <c r="N820" s="6">
        <f>DATEDIF(A820, I820, "d")</f>
        <v>52</v>
      </c>
    </row>
    <row r="821" spans="1:14" ht="14.25">
      <c r="A821" s="5">
        <v>44257</v>
      </c>
      <c r="B821" s="6" t="s">
        <v>3164</v>
      </c>
      <c r="C821" s="6" t="s">
        <v>3165</v>
      </c>
      <c r="D821" s="17">
        <v>351957610</v>
      </c>
      <c r="E821" s="6" t="s">
        <v>19</v>
      </c>
      <c r="F821" s="6" t="str">
        <f>IF(E821="BUY", "SELL", IF(E821="SELL", "BUY", ""))</f>
        <v>BUY</v>
      </c>
      <c r="G821" s="7">
        <v>30.1</v>
      </c>
      <c r="H821" s="7">
        <v>1000</v>
      </c>
      <c r="I821" s="11">
        <v>44727</v>
      </c>
      <c r="J821" s="9">
        <v>6.09</v>
      </c>
      <c r="K821" s="9">
        <f t="shared" si="36"/>
        <v>202.32558139534882</v>
      </c>
      <c r="L821" s="10">
        <f t="shared" si="37"/>
        <v>-0.79767441860465127</v>
      </c>
      <c r="M821" s="10">
        <f t="shared" si="38"/>
        <v>0.79767441860465127</v>
      </c>
      <c r="N821" s="6">
        <f>DATEDIF(A821, I821, "d")</f>
        <v>470</v>
      </c>
    </row>
    <row r="822" spans="1:14" ht="14.25">
      <c r="A822" s="5">
        <v>44257</v>
      </c>
      <c r="B822" s="6" t="s">
        <v>3166</v>
      </c>
      <c r="C822" s="6" t="s">
        <v>3167</v>
      </c>
      <c r="D822" s="17">
        <v>51719178</v>
      </c>
      <c r="E822" s="6" t="s">
        <v>19</v>
      </c>
      <c r="F822" s="6" t="str">
        <f>IF(E822="BUY", "SELL", IF(E822="SELL", "BUY", ""))</f>
        <v>BUY</v>
      </c>
      <c r="G822" s="7">
        <v>68.069999999999993</v>
      </c>
      <c r="H822" s="7">
        <v>1000</v>
      </c>
      <c r="I822" s="11">
        <v>44333</v>
      </c>
      <c r="J822" s="9">
        <v>57.369999</v>
      </c>
      <c r="K822" s="9">
        <f t="shared" si="36"/>
        <v>842.80885852798599</v>
      </c>
      <c r="L822" s="10">
        <f t="shared" si="37"/>
        <v>-0.15719114147201402</v>
      </c>
      <c r="M822" s="10">
        <f t="shared" si="38"/>
        <v>0.15719114147201402</v>
      </c>
      <c r="N822" s="6">
        <f>DATEDIF(A822, I822, "d")</f>
        <v>76</v>
      </c>
    </row>
    <row r="823" spans="1:14" ht="14.25">
      <c r="A823" s="5">
        <v>44258</v>
      </c>
      <c r="B823" s="6" t="s">
        <v>971</v>
      </c>
      <c r="C823" s="6" t="s">
        <v>972</v>
      </c>
      <c r="D823" s="17">
        <v>347637164</v>
      </c>
      <c r="E823" s="6" t="s">
        <v>16</v>
      </c>
      <c r="F823" s="6" t="str">
        <f>IF(E823="BUY", "SELL", IF(E823="SELL", "BUY", ""))</f>
        <v>SELL</v>
      </c>
      <c r="G823" s="7">
        <v>61.18</v>
      </c>
      <c r="H823" s="7">
        <v>1000</v>
      </c>
      <c r="I823" s="11">
        <v>44727</v>
      </c>
      <c r="J823" s="9">
        <v>15.07</v>
      </c>
      <c r="K823" s="9">
        <f t="shared" si="36"/>
        <v>246.32232755802551</v>
      </c>
      <c r="L823" s="10">
        <f t="shared" si="37"/>
        <v>0.75367767244197448</v>
      </c>
      <c r="M823" s="10">
        <f t="shared" si="38"/>
        <v>-0.75367767244197448</v>
      </c>
      <c r="N823" s="6">
        <f>DATEDIF(A823, I823, "d")</f>
        <v>469</v>
      </c>
    </row>
    <row r="824" spans="1:14" ht="14.25">
      <c r="A824" s="5">
        <v>44270</v>
      </c>
      <c r="B824" s="6" t="s">
        <v>2826</v>
      </c>
      <c r="C824" s="6" t="s">
        <v>2827</v>
      </c>
      <c r="D824" s="17">
        <v>1060985750</v>
      </c>
      <c r="E824" s="6" t="s">
        <v>16</v>
      </c>
      <c r="F824" s="6" t="str">
        <f>IF(E824="BUY", "SELL", IF(E824="SELL", "BUY", ""))</f>
        <v>SELL</v>
      </c>
      <c r="G824" s="7">
        <v>241.30999800000001</v>
      </c>
      <c r="H824" s="7">
        <v>1000</v>
      </c>
      <c r="I824" s="5">
        <v>44546</v>
      </c>
      <c r="J824" s="9">
        <v>113.08000199999999</v>
      </c>
      <c r="K824" s="9">
        <f t="shared" si="36"/>
        <v>468.60885556842936</v>
      </c>
      <c r="L824" s="10">
        <f t="shared" si="37"/>
        <v>0.53139114443157065</v>
      </c>
      <c r="M824" s="10">
        <f t="shared" si="38"/>
        <v>-0.53139114443157065</v>
      </c>
      <c r="N824" s="6">
        <f>DATEDIF(A824, I824, "d")</f>
        <v>276</v>
      </c>
    </row>
    <row r="825" spans="1:14" ht="14.25">
      <c r="A825" s="5">
        <v>44270</v>
      </c>
      <c r="B825" s="6" t="s">
        <v>3038</v>
      </c>
      <c r="C825" s="6" t="s">
        <v>3039</v>
      </c>
      <c r="D825" s="17">
        <v>36951640</v>
      </c>
      <c r="E825" s="6" t="s">
        <v>19</v>
      </c>
      <c r="F825" s="6" t="str">
        <f>IF(E825="BUY", "SELL", IF(E825="SELL", "BUY", ""))</f>
        <v>BUY</v>
      </c>
      <c r="G825" s="7">
        <v>243.300003</v>
      </c>
      <c r="H825" s="7">
        <v>1000</v>
      </c>
      <c r="I825" s="11">
        <v>44727</v>
      </c>
      <c r="J825" s="9">
        <v>24.75</v>
      </c>
      <c r="K825" s="9">
        <f t="shared" si="36"/>
        <v>101.72626261743204</v>
      </c>
      <c r="L825" s="10">
        <f t="shared" si="37"/>
        <v>-0.89827373738256799</v>
      </c>
      <c r="M825" s="10">
        <f t="shared" si="38"/>
        <v>0.89827373738256799</v>
      </c>
      <c r="N825" s="6">
        <f>DATEDIF(A825, I825, "d")</f>
        <v>457</v>
      </c>
    </row>
    <row r="826" spans="1:14" ht="14.25">
      <c r="A826" s="5">
        <v>44272</v>
      </c>
      <c r="B826" s="6" t="s">
        <v>3172</v>
      </c>
      <c r="C826" s="6" t="s">
        <v>3173</v>
      </c>
      <c r="D826" s="17">
        <v>92209624</v>
      </c>
      <c r="E826" s="6" t="s">
        <v>19</v>
      </c>
      <c r="F826" s="6" t="str">
        <f>IF(E826="BUY", "SELL", IF(E826="SELL", "BUY", ""))</f>
        <v>BUY</v>
      </c>
      <c r="G826" s="7">
        <v>5.71</v>
      </c>
      <c r="H826" s="7">
        <v>1000</v>
      </c>
      <c r="I826" s="11">
        <v>44727</v>
      </c>
      <c r="J826" s="9">
        <v>1.36</v>
      </c>
      <c r="K826" s="9">
        <f t="shared" si="36"/>
        <v>238.17863397548163</v>
      </c>
      <c r="L826" s="10">
        <f t="shared" si="37"/>
        <v>-0.76182136602451844</v>
      </c>
      <c r="M826" s="10">
        <f t="shared" si="38"/>
        <v>0.76182136602451844</v>
      </c>
      <c r="N826" s="6">
        <f>DATEDIF(A826, I826, "d")</f>
        <v>455</v>
      </c>
    </row>
    <row r="827" spans="1:14" ht="14.25">
      <c r="A827" s="5">
        <v>44272</v>
      </c>
      <c r="B827" s="6" t="s">
        <v>3174</v>
      </c>
      <c r="C827" s="6" t="s">
        <v>3175</v>
      </c>
      <c r="D827" s="17">
        <v>521698400</v>
      </c>
      <c r="E827" s="6" t="s">
        <v>16</v>
      </c>
      <c r="F827" s="6" t="str">
        <f>IF(E827="BUY", "SELL", IF(E827="SELL", "BUY", ""))</f>
        <v>SELL</v>
      </c>
      <c r="G827" s="7">
        <v>15.2</v>
      </c>
      <c r="H827" s="7">
        <v>1000</v>
      </c>
      <c r="I827" s="11">
        <v>44727</v>
      </c>
      <c r="J827" s="9">
        <v>7.16</v>
      </c>
      <c r="K827" s="9">
        <f t="shared" si="36"/>
        <v>471.05263157894746</v>
      </c>
      <c r="L827" s="10">
        <f t="shared" si="37"/>
        <v>0.5289473684210525</v>
      </c>
      <c r="M827" s="10">
        <f t="shared" si="38"/>
        <v>-0.5289473684210525</v>
      </c>
      <c r="N827" s="6">
        <f>DATEDIF(A827, I827, "d")</f>
        <v>455</v>
      </c>
    </row>
    <row r="828" spans="1:14" ht="14.25">
      <c r="A828" s="5">
        <v>44274</v>
      </c>
      <c r="B828" s="6" t="s">
        <v>2914</v>
      </c>
      <c r="C828" s="6" t="s">
        <v>2915</v>
      </c>
      <c r="D828" s="17">
        <v>169075260</v>
      </c>
      <c r="E828" s="6" t="s">
        <v>16</v>
      </c>
      <c r="F828" s="6" t="str">
        <f>IF(E828="BUY", "SELL", IF(E828="SELL", "BUY", ""))</f>
        <v>SELL</v>
      </c>
      <c r="G828" s="7">
        <v>54.779998999999997</v>
      </c>
      <c r="H828" s="7">
        <v>1000</v>
      </c>
      <c r="I828" s="5">
        <v>44473</v>
      </c>
      <c r="J828" s="9">
        <v>23.18</v>
      </c>
      <c r="K828" s="9">
        <f t="shared" si="36"/>
        <v>423.14714171498986</v>
      </c>
      <c r="L828" s="10">
        <f t="shared" si="37"/>
        <v>0.57685285828501009</v>
      </c>
      <c r="M828" s="10">
        <f t="shared" si="38"/>
        <v>-0.57685285828501009</v>
      </c>
      <c r="N828" s="6">
        <f>DATEDIF(A828, I828, "d")</f>
        <v>199</v>
      </c>
    </row>
    <row r="829" spans="1:14" ht="14.25">
      <c r="A829" s="5">
        <v>44274</v>
      </c>
      <c r="B829" s="6" t="s">
        <v>3178</v>
      </c>
      <c r="C829" s="6" t="s">
        <v>3179</v>
      </c>
      <c r="D829" s="17">
        <v>1917250230</v>
      </c>
      <c r="E829" s="6" t="s">
        <v>19</v>
      </c>
      <c r="F829" s="6" t="str">
        <f>IF(E829="BUY", "SELL", IF(E829="SELL", "BUY", ""))</f>
        <v>BUY</v>
      </c>
      <c r="G829" s="7">
        <v>43.049999</v>
      </c>
      <c r="H829" s="7">
        <v>1000</v>
      </c>
      <c r="I829" s="11">
        <v>44727</v>
      </c>
      <c r="J829" s="9">
        <v>6.87</v>
      </c>
      <c r="K829" s="9">
        <f t="shared" si="36"/>
        <v>159.58188523999732</v>
      </c>
      <c r="L829" s="10">
        <f t="shared" si="37"/>
        <v>-0.84041811476000272</v>
      </c>
      <c r="M829" s="10">
        <f t="shared" si="38"/>
        <v>0.84041811476000272</v>
      </c>
      <c r="N829" s="6">
        <f>DATEDIF(A829, I829, "d")</f>
        <v>453</v>
      </c>
    </row>
    <row r="830" spans="1:14" ht="14.25">
      <c r="A830" s="5">
        <v>44277</v>
      </c>
      <c r="B830" s="6" t="s">
        <v>3180</v>
      </c>
      <c r="C830" s="6" t="s">
        <v>3181</v>
      </c>
      <c r="D830" s="17">
        <v>914234248</v>
      </c>
      <c r="E830" s="6" t="s">
        <v>16</v>
      </c>
      <c r="F830" s="6" t="str">
        <f>IF(E830="BUY", "SELL", IF(E830="SELL", "BUY", ""))</f>
        <v>SELL</v>
      </c>
      <c r="G830" s="7">
        <v>90.5</v>
      </c>
      <c r="H830" s="7">
        <v>1000</v>
      </c>
      <c r="I830" s="11">
        <v>44487</v>
      </c>
      <c r="J830" s="9">
        <v>52</v>
      </c>
      <c r="K830" s="9">
        <f t="shared" si="36"/>
        <v>574.58563535911605</v>
      </c>
      <c r="L830" s="10">
        <f t="shared" si="37"/>
        <v>0.42541436464088395</v>
      </c>
      <c r="M830" s="10">
        <f t="shared" si="38"/>
        <v>-0.42541436464088395</v>
      </c>
      <c r="N830" s="6">
        <f>DATEDIF(A830, I830, "d")</f>
        <v>210</v>
      </c>
    </row>
    <row r="831" spans="1:14" ht="14.25">
      <c r="A831" s="5">
        <v>44277</v>
      </c>
      <c r="B831" s="6" t="s">
        <v>3004</v>
      </c>
      <c r="C831" s="6" t="s">
        <v>3005</v>
      </c>
      <c r="D831" s="17">
        <v>1988095125</v>
      </c>
      <c r="E831" s="6" t="s">
        <v>19</v>
      </c>
      <c r="F831" s="6" t="str">
        <f>IF(E831="BUY", "SELL", IF(E831="SELL", "BUY", ""))</f>
        <v>BUY</v>
      </c>
      <c r="G831" s="7">
        <v>48.799999</v>
      </c>
      <c r="H831" s="7">
        <v>1000</v>
      </c>
      <c r="I831" s="11">
        <v>44727</v>
      </c>
      <c r="J831" s="9">
        <v>29.780000999999999</v>
      </c>
      <c r="K831" s="9">
        <f t="shared" si="36"/>
        <v>610.24593463618714</v>
      </c>
      <c r="L831" s="10">
        <f t="shared" si="37"/>
        <v>-0.38975406536381285</v>
      </c>
      <c r="M831" s="10">
        <f t="shared" si="38"/>
        <v>0.38975406536381285</v>
      </c>
      <c r="N831" s="6">
        <f>DATEDIF(A831, I831, "d")</f>
        <v>450</v>
      </c>
    </row>
    <row r="832" spans="1:14" ht="14.25">
      <c r="A832" s="5">
        <v>44278</v>
      </c>
      <c r="B832" s="6" t="s">
        <v>3184</v>
      </c>
      <c r="C832" s="6" t="s">
        <v>3185</v>
      </c>
      <c r="D832" s="17">
        <v>94022110</v>
      </c>
      <c r="E832" s="6" t="s">
        <v>16</v>
      </c>
      <c r="F832" s="6" t="str">
        <f>IF(E832="BUY", "SELL", IF(E832="SELL", "BUY", ""))</f>
        <v>SELL</v>
      </c>
      <c r="G832" s="7">
        <v>21.59</v>
      </c>
      <c r="H832" s="7">
        <v>1000</v>
      </c>
      <c r="I832" s="11">
        <v>44727</v>
      </c>
      <c r="J832" s="9">
        <v>4.2699999999999996</v>
      </c>
      <c r="K832" s="9">
        <f t="shared" si="36"/>
        <v>197.77674849467343</v>
      </c>
      <c r="L832" s="10">
        <f t="shared" si="37"/>
        <v>0.80222325150532647</v>
      </c>
      <c r="M832" s="10">
        <f t="shared" si="38"/>
        <v>-0.80222325150532647</v>
      </c>
      <c r="N832" s="6">
        <f>DATEDIF(A832, I832, "d")</f>
        <v>449</v>
      </c>
    </row>
    <row r="833" spans="1:14" ht="14.25">
      <c r="A833" s="5">
        <v>44284</v>
      </c>
      <c r="B833" s="6" t="s">
        <v>3186</v>
      </c>
      <c r="C833" s="6" t="s">
        <v>3187</v>
      </c>
      <c r="D833" s="17">
        <v>1563378790</v>
      </c>
      <c r="E833" s="6" t="s">
        <v>19</v>
      </c>
      <c r="F833" s="6" t="str">
        <f>IF(E833="BUY", "SELL", IF(E833="SELL", "BUY", ""))</f>
        <v>BUY</v>
      </c>
      <c r="G833" s="7">
        <v>25.23</v>
      </c>
      <c r="H833" s="7">
        <v>1000</v>
      </c>
      <c r="I833" s="11">
        <v>44727</v>
      </c>
      <c r="J833" s="9">
        <v>4.26</v>
      </c>
      <c r="K833" s="9">
        <f t="shared" si="36"/>
        <v>168.84661117717002</v>
      </c>
      <c r="L833" s="10">
        <f t="shared" si="37"/>
        <v>-0.83115338882283007</v>
      </c>
      <c r="M833" s="10">
        <f t="shared" si="38"/>
        <v>0.83115338882283007</v>
      </c>
      <c r="N833" s="6">
        <f>DATEDIF(A833, I833, "d")</f>
        <v>443</v>
      </c>
    </row>
    <row r="834" spans="1:14" ht="14.25">
      <c r="A834" s="5">
        <v>44285</v>
      </c>
      <c r="B834" s="6" t="s">
        <v>187</v>
      </c>
      <c r="C834" s="6" t="s">
        <v>188</v>
      </c>
      <c r="D834" s="17">
        <v>552797817</v>
      </c>
      <c r="E834" s="6" t="s">
        <v>16</v>
      </c>
      <c r="F834" s="6" t="str">
        <f>IF(E834="BUY", "SELL", IF(E834="SELL", "BUY", ""))</f>
        <v>SELL</v>
      </c>
      <c r="G834" s="7">
        <v>21.120000999999998</v>
      </c>
      <c r="H834" s="7">
        <v>1000</v>
      </c>
      <c r="I834" s="11">
        <v>44727</v>
      </c>
      <c r="J834" s="9">
        <v>11.91</v>
      </c>
      <c r="K834" s="9">
        <f t="shared" si="36"/>
        <v>563.92042784467674</v>
      </c>
      <c r="L834" s="10">
        <f t="shared" si="37"/>
        <v>0.43607957215532328</v>
      </c>
      <c r="M834" s="10">
        <f t="shared" si="38"/>
        <v>-0.43607957215532328</v>
      </c>
      <c r="N834" s="6">
        <f>DATEDIF(A834, I834, "d")</f>
        <v>442</v>
      </c>
    </row>
    <row r="835" spans="1:14" ht="14.25">
      <c r="A835" s="5">
        <v>44286</v>
      </c>
      <c r="B835" s="6" t="s">
        <v>2988</v>
      </c>
      <c r="C835" s="6" t="s">
        <v>2989</v>
      </c>
      <c r="D835" s="17">
        <v>222419660</v>
      </c>
      <c r="E835" s="6" t="s">
        <v>19</v>
      </c>
      <c r="F835" s="6" t="str">
        <f>IF(E835="BUY", "SELL", IF(E835="SELL", "BUY", ""))</f>
        <v>BUY</v>
      </c>
      <c r="G835" s="7">
        <v>10.67</v>
      </c>
      <c r="H835" s="7">
        <v>1000</v>
      </c>
      <c r="I835" s="11">
        <v>44336</v>
      </c>
      <c r="J835" s="9">
        <v>9.75</v>
      </c>
      <c r="K835" s="9">
        <f t="shared" ref="K835:K898" si="39">(H835/G835)*J835</f>
        <v>913.77694470477979</v>
      </c>
      <c r="L835" s="10">
        <f t="shared" ref="L835:L898" si="40">IF(F835="BUY",(K835-H835)/H835, IF(F835="SELL", (H835-K835)/H835, "Invalid"))</f>
        <v>-8.6223055295220202E-2</v>
      </c>
      <c r="M835" s="10">
        <f t="shared" ref="M835:M898" si="41">IF(E835="BUY",(K835-H835)/H835,IF(E835="SELL",(H835-K835)/H835,""))</f>
        <v>8.6223055295220202E-2</v>
      </c>
      <c r="N835" s="6">
        <f>DATEDIF(A835, I835, "d")</f>
        <v>50</v>
      </c>
    </row>
    <row r="836" spans="1:14" ht="14.25">
      <c r="A836" s="5">
        <v>44287</v>
      </c>
      <c r="B836" s="6" t="s">
        <v>3192</v>
      </c>
      <c r="C836" s="6" t="s">
        <v>3193</v>
      </c>
      <c r="D836" s="17">
        <v>388258516</v>
      </c>
      <c r="E836" s="6" t="s">
        <v>19</v>
      </c>
      <c r="F836" s="6" t="str">
        <f>IF(E836="BUY", "SELL", IF(E836="SELL", "BUY", ""))</f>
        <v>BUY</v>
      </c>
      <c r="G836" s="7">
        <v>22</v>
      </c>
      <c r="H836" s="7">
        <v>1000</v>
      </c>
      <c r="I836" s="11">
        <v>44727</v>
      </c>
      <c r="J836" s="9">
        <v>3.26</v>
      </c>
      <c r="K836" s="9">
        <f t="shared" si="39"/>
        <v>148.18181818181816</v>
      </c>
      <c r="L836" s="10">
        <f t="shared" si="40"/>
        <v>-0.85181818181818192</v>
      </c>
      <c r="M836" s="10">
        <f t="shared" si="41"/>
        <v>0.85181818181818192</v>
      </c>
      <c r="N836" s="6">
        <f>DATEDIF(A836, I836, "d")</f>
        <v>440</v>
      </c>
    </row>
    <row r="837" spans="1:14" ht="14.25">
      <c r="A837" s="5">
        <v>44291</v>
      </c>
      <c r="B837" s="6" t="s">
        <v>3102</v>
      </c>
      <c r="C837" s="6" t="s">
        <v>3103</v>
      </c>
      <c r="D837" s="17">
        <v>250652579</v>
      </c>
      <c r="E837" s="6" t="s">
        <v>19</v>
      </c>
      <c r="F837" s="6" t="str">
        <f>IF(E837="BUY", "SELL", IF(E837="SELL", "BUY", ""))</f>
        <v>BUY</v>
      </c>
      <c r="G837" s="7">
        <v>8.4700000000000006</v>
      </c>
      <c r="H837" s="7">
        <v>1000</v>
      </c>
      <c r="I837" s="11">
        <v>44727</v>
      </c>
      <c r="J837" s="9">
        <v>2.76</v>
      </c>
      <c r="K837" s="9">
        <f t="shared" si="39"/>
        <v>325.8559622195985</v>
      </c>
      <c r="L837" s="10">
        <f t="shared" si="40"/>
        <v>-0.67414403778040155</v>
      </c>
      <c r="M837" s="10">
        <f t="shared" si="41"/>
        <v>0.67414403778040155</v>
      </c>
      <c r="N837" s="6">
        <f>DATEDIF(A837, I837, "d")</f>
        <v>436</v>
      </c>
    </row>
    <row r="838" spans="1:14" ht="14.25">
      <c r="A838" s="5">
        <v>44291</v>
      </c>
      <c r="B838" s="6" t="s">
        <v>3194</v>
      </c>
      <c r="C838" s="6" t="s">
        <v>3195</v>
      </c>
      <c r="D838" s="17">
        <v>32631548</v>
      </c>
      <c r="E838" s="6" t="s">
        <v>19</v>
      </c>
      <c r="F838" s="6" t="str">
        <f>IF(E838="BUY", "SELL", IF(E838="SELL", "BUY", ""))</f>
        <v>BUY</v>
      </c>
      <c r="G838" s="7">
        <v>11.98</v>
      </c>
      <c r="H838" s="7">
        <v>1000</v>
      </c>
      <c r="I838" s="11">
        <v>44727</v>
      </c>
      <c r="J838" s="9">
        <v>4.1500000000000004</v>
      </c>
      <c r="K838" s="9">
        <f t="shared" si="39"/>
        <v>346.41068447412357</v>
      </c>
      <c r="L838" s="10">
        <f t="shared" si="40"/>
        <v>-0.6535893155258764</v>
      </c>
      <c r="M838" s="10">
        <f t="shared" si="41"/>
        <v>0.6535893155258764</v>
      </c>
      <c r="N838" s="6">
        <f>DATEDIF(A838, I838, "d")</f>
        <v>436</v>
      </c>
    </row>
    <row r="839" spans="1:14" ht="14.25">
      <c r="A839" s="5">
        <v>44292</v>
      </c>
      <c r="B839" s="6" t="s">
        <v>3132</v>
      </c>
      <c r="C839" s="6" t="s">
        <v>3133</v>
      </c>
      <c r="D839" s="17">
        <v>113316417</v>
      </c>
      <c r="E839" s="6" t="s">
        <v>16</v>
      </c>
      <c r="F839" s="6" t="str">
        <f>IF(E839="BUY", "SELL", IF(E839="SELL", "BUY", ""))</f>
        <v>SELL</v>
      </c>
      <c r="G839" s="7">
        <v>6.35</v>
      </c>
      <c r="H839" s="7">
        <v>1000</v>
      </c>
      <c r="I839" s="5">
        <v>44314</v>
      </c>
      <c r="J839" s="9">
        <v>11.21</v>
      </c>
      <c r="K839" s="9">
        <f t="shared" si="39"/>
        <v>1765.3543307086616</v>
      </c>
      <c r="L839" s="10">
        <f t="shared" si="40"/>
        <v>-0.76535433070866155</v>
      </c>
      <c r="M839" s="10">
        <f t="shared" si="41"/>
        <v>0.76535433070866155</v>
      </c>
      <c r="N839" s="6">
        <f>DATEDIF(A839, I839, "d")</f>
        <v>22</v>
      </c>
    </row>
    <row r="840" spans="1:14" ht="14.25">
      <c r="A840" s="11">
        <v>44293</v>
      </c>
      <c r="B840" s="6" t="s">
        <v>3196</v>
      </c>
      <c r="C840" s="6" t="s">
        <v>3197</v>
      </c>
      <c r="D840" s="17">
        <v>1829032145</v>
      </c>
      <c r="E840" s="13" t="s">
        <v>19</v>
      </c>
      <c r="F840" s="12" t="str">
        <f>IF(E840="BUY", "SELL", IF(E840="SELL", "BUY", ""))</f>
        <v>BUY</v>
      </c>
      <c r="G840" s="7">
        <v>21.16</v>
      </c>
      <c r="H840" s="7">
        <v>1000</v>
      </c>
      <c r="I840" s="11">
        <v>44315</v>
      </c>
      <c r="J840" s="9">
        <v>24.76</v>
      </c>
      <c r="K840" s="9">
        <f t="shared" si="39"/>
        <v>1170.1323251417771</v>
      </c>
      <c r="L840" s="10">
        <f t="shared" si="40"/>
        <v>0.17013232514177706</v>
      </c>
      <c r="M840" s="10">
        <f t="shared" si="41"/>
        <v>-0.17013232514177706</v>
      </c>
      <c r="N840" s="6">
        <f>DATEDIF(A840, I840, "d")</f>
        <v>22</v>
      </c>
    </row>
    <row r="841" spans="1:14" ht="14.25">
      <c r="A841" s="5">
        <v>44298</v>
      </c>
      <c r="B841" s="6" t="s">
        <v>3200</v>
      </c>
      <c r="C841" s="6" t="s">
        <v>3201</v>
      </c>
      <c r="D841" s="17">
        <v>690536021</v>
      </c>
      <c r="E841" s="6" t="s">
        <v>16</v>
      </c>
      <c r="F841" s="6" t="str">
        <f>IF(E841="BUY", "SELL", IF(E841="SELL", "BUY", ""))</f>
        <v>SELL</v>
      </c>
      <c r="G841" s="7">
        <v>23.860149</v>
      </c>
      <c r="H841" s="7">
        <v>1000</v>
      </c>
      <c r="I841" s="11">
        <v>44727</v>
      </c>
      <c r="J841" s="9">
        <v>17.522663000000001</v>
      </c>
      <c r="K841" s="9">
        <f t="shared" si="39"/>
        <v>734.390342658799</v>
      </c>
      <c r="L841" s="10">
        <f t="shared" si="40"/>
        <v>0.26560965734120101</v>
      </c>
      <c r="M841" s="10">
        <f t="shared" si="41"/>
        <v>-0.26560965734120101</v>
      </c>
      <c r="N841" s="6">
        <f>DATEDIF(A841, I841, "d")</f>
        <v>429</v>
      </c>
    </row>
    <row r="842" spans="1:14" ht="14.25">
      <c r="A842" s="5">
        <v>44300</v>
      </c>
      <c r="B842" s="6" t="s">
        <v>2020</v>
      </c>
      <c r="C842" s="6" t="s">
        <v>2021</v>
      </c>
      <c r="D842" s="17">
        <v>428169000</v>
      </c>
      <c r="E842" s="6" t="s">
        <v>19</v>
      </c>
      <c r="F842" s="6" t="str">
        <f>IF(E842="BUY", "SELL", IF(E842="SELL", "BUY", ""))</f>
        <v>BUY</v>
      </c>
      <c r="G842" s="7">
        <v>5.1100000000000003</v>
      </c>
      <c r="H842" s="7">
        <v>1000</v>
      </c>
      <c r="I842" s="5">
        <v>44462</v>
      </c>
      <c r="J842" s="9">
        <v>5.44</v>
      </c>
      <c r="K842" s="9">
        <f t="shared" si="39"/>
        <v>1064.5792563600783</v>
      </c>
      <c r="L842" s="10">
        <f t="shared" si="40"/>
        <v>6.457925636007826E-2</v>
      </c>
      <c r="M842" s="10">
        <f t="shared" si="41"/>
        <v>-6.457925636007826E-2</v>
      </c>
      <c r="N842" s="6">
        <f>DATEDIF(A842, I842, "d")</f>
        <v>162</v>
      </c>
    </row>
    <row r="843" spans="1:14" ht="14.25">
      <c r="A843" s="5">
        <v>44300</v>
      </c>
      <c r="B843" s="6" t="s">
        <v>3206</v>
      </c>
      <c r="C843" s="6" t="s">
        <v>3207</v>
      </c>
      <c r="D843" s="17">
        <v>2155348</v>
      </c>
      <c r="E843" s="6" t="s">
        <v>19</v>
      </c>
      <c r="F843" s="6" t="str">
        <f>IF(E843="BUY", "SELL", IF(E843="SELL", "BUY", ""))</f>
        <v>BUY</v>
      </c>
      <c r="G843" s="7">
        <v>15.38</v>
      </c>
      <c r="H843" s="7">
        <v>1000</v>
      </c>
      <c r="I843" s="11">
        <v>44727</v>
      </c>
      <c r="J843" s="9">
        <v>2.27</v>
      </c>
      <c r="K843" s="9">
        <f t="shared" si="39"/>
        <v>147.59427828348504</v>
      </c>
      <c r="L843" s="10">
        <f t="shared" si="40"/>
        <v>-0.85240572171651496</v>
      </c>
      <c r="M843" s="10">
        <f t="shared" si="41"/>
        <v>0.85240572171651496</v>
      </c>
      <c r="N843" s="6">
        <f>DATEDIF(A843, I843, "d")</f>
        <v>427</v>
      </c>
    </row>
    <row r="844" spans="1:14" ht="14.25">
      <c r="A844" s="5">
        <v>44300</v>
      </c>
      <c r="B844" s="6" t="s">
        <v>3208</v>
      </c>
      <c r="C844" s="6" t="s">
        <v>3209</v>
      </c>
      <c r="D844" s="17">
        <v>1027725000</v>
      </c>
      <c r="E844" s="6" t="s">
        <v>16</v>
      </c>
      <c r="F844" s="6" t="str">
        <f>IF(E844="BUY", "SELL", IF(E844="SELL", "BUY", ""))</f>
        <v>SELL</v>
      </c>
      <c r="G844" s="7">
        <v>77.75</v>
      </c>
      <c r="H844" s="7">
        <v>1000</v>
      </c>
      <c r="I844" s="11">
        <v>44727</v>
      </c>
      <c r="J844" s="9">
        <v>34.43</v>
      </c>
      <c r="K844" s="9">
        <f t="shared" si="39"/>
        <v>442.82958199356909</v>
      </c>
      <c r="L844" s="10">
        <f t="shared" si="40"/>
        <v>0.55717041800643097</v>
      </c>
      <c r="M844" s="10">
        <f t="shared" si="41"/>
        <v>-0.55717041800643097</v>
      </c>
      <c r="N844" s="6">
        <f>DATEDIF(A844, I844, "d")</f>
        <v>427</v>
      </c>
    </row>
    <row r="845" spans="1:14" ht="14.25">
      <c r="A845" s="5">
        <v>44300</v>
      </c>
      <c r="B845" s="6" t="s">
        <v>3210</v>
      </c>
      <c r="C845" s="6" t="s">
        <v>3211</v>
      </c>
      <c r="D845" s="17">
        <v>757872790</v>
      </c>
      <c r="E845" s="6" t="s">
        <v>16</v>
      </c>
      <c r="F845" s="6" t="str">
        <f>IF(E845="BUY", "SELL", IF(E845="SELL", "BUY", ""))</f>
        <v>SELL</v>
      </c>
      <c r="G845" s="7">
        <v>164.759995</v>
      </c>
      <c r="H845" s="7">
        <v>1000</v>
      </c>
      <c r="I845" s="5">
        <v>44547</v>
      </c>
      <c r="J845" s="9">
        <v>46.68</v>
      </c>
      <c r="K845" s="9">
        <f t="shared" si="39"/>
        <v>283.32120306267302</v>
      </c>
      <c r="L845" s="10">
        <f t="shared" si="40"/>
        <v>0.71667879693732695</v>
      </c>
      <c r="M845" s="10">
        <f t="shared" si="41"/>
        <v>-0.71667879693732695</v>
      </c>
      <c r="N845" s="6">
        <f>DATEDIF(A845, I845, "d")</f>
        <v>247</v>
      </c>
    </row>
    <row r="846" spans="1:14" ht="14.25">
      <c r="A846" s="5">
        <v>44305</v>
      </c>
      <c r="B846" s="6" t="s">
        <v>3212</v>
      </c>
      <c r="C846" s="6" t="s">
        <v>3213</v>
      </c>
      <c r="D846" s="17">
        <v>469545839</v>
      </c>
      <c r="E846" s="6" t="s">
        <v>19</v>
      </c>
      <c r="F846" s="6" t="str">
        <f>IF(E846="BUY", "SELL", IF(E846="SELL", "BUY", ""))</f>
        <v>BUY</v>
      </c>
      <c r="G846" s="7">
        <v>10.5</v>
      </c>
      <c r="H846" s="7">
        <v>1000</v>
      </c>
      <c r="I846" s="5">
        <v>44312</v>
      </c>
      <c r="J846" s="9">
        <v>26.440000999999999</v>
      </c>
      <c r="K846" s="9">
        <f t="shared" si="39"/>
        <v>2518.0953333333332</v>
      </c>
      <c r="L846" s="10">
        <f t="shared" si="40"/>
        <v>1.5180953333333331</v>
      </c>
      <c r="M846" s="10">
        <f t="shared" si="41"/>
        <v>-1.5180953333333331</v>
      </c>
      <c r="N846" s="6">
        <f>DATEDIF(A846, I846, "d")</f>
        <v>7</v>
      </c>
    </row>
    <row r="847" spans="1:14" ht="14.25">
      <c r="A847" s="5">
        <v>44308</v>
      </c>
      <c r="B847" s="6" t="s">
        <v>2717</v>
      </c>
      <c r="C847" s="6" t="s">
        <v>2718</v>
      </c>
      <c r="D847" s="17">
        <v>63801160</v>
      </c>
      <c r="E847" s="6" t="s">
        <v>19</v>
      </c>
      <c r="F847" s="6" t="str">
        <f>IF(E847="BUY", "SELL", IF(E847="SELL", "BUY", ""))</f>
        <v>BUY</v>
      </c>
      <c r="G847" s="7">
        <v>8.91</v>
      </c>
      <c r="H847" s="7">
        <v>1000</v>
      </c>
      <c r="I847" s="11">
        <v>44727</v>
      </c>
      <c r="J847" s="9">
        <v>1.94</v>
      </c>
      <c r="K847" s="9">
        <f t="shared" si="39"/>
        <v>217.73288439955107</v>
      </c>
      <c r="L847" s="10">
        <f t="shared" si="40"/>
        <v>-0.78226711560044893</v>
      </c>
      <c r="M847" s="10">
        <f t="shared" si="41"/>
        <v>0.78226711560044893</v>
      </c>
      <c r="N847" s="6">
        <f>DATEDIF(A847, I847, "d")</f>
        <v>419</v>
      </c>
    </row>
    <row r="848" spans="1:14" ht="14.25">
      <c r="A848" s="11">
        <v>44308</v>
      </c>
      <c r="B848" s="6" t="s">
        <v>3040</v>
      </c>
      <c r="C848" s="6" t="s">
        <v>3041</v>
      </c>
      <c r="D848" s="17">
        <v>13218027</v>
      </c>
      <c r="E848" s="12" t="s">
        <v>16</v>
      </c>
      <c r="F848" s="13" t="str">
        <f>IF(E848="BUY", "SELL", IF(E848="SELL", "BUY", ""))</f>
        <v>SELL</v>
      </c>
      <c r="G848" s="7">
        <v>16.68</v>
      </c>
      <c r="H848" s="7">
        <v>1000</v>
      </c>
      <c r="I848" s="11">
        <v>44397</v>
      </c>
      <c r="J848" s="9">
        <v>20.040001</v>
      </c>
      <c r="K848" s="9">
        <f t="shared" si="39"/>
        <v>1201.4389088729017</v>
      </c>
      <c r="L848" s="10">
        <f t="shared" si="40"/>
        <v>-0.20143890887290172</v>
      </c>
      <c r="M848" s="10">
        <f t="shared" si="41"/>
        <v>0.20143890887290172</v>
      </c>
      <c r="N848" s="6">
        <f>DATEDIF(A848, I848, "d")</f>
        <v>89</v>
      </c>
    </row>
    <row r="849" spans="1:14" ht="14.25">
      <c r="A849" s="5">
        <v>44309</v>
      </c>
      <c r="B849" s="6" t="s">
        <v>3224</v>
      </c>
      <c r="C849" s="6" t="s">
        <v>3225</v>
      </c>
      <c r="D849" s="17">
        <v>918380960</v>
      </c>
      <c r="E849" s="6" t="s">
        <v>19</v>
      </c>
      <c r="F849" s="6" t="str">
        <f>IF(E849="BUY", "SELL", IF(E849="SELL", "BUY", ""))</f>
        <v>BUY</v>
      </c>
      <c r="G849" s="7">
        <v>10.39</v>
      </c>
      <c r="H849" s="7">
        <v>1000</v>
      </c>
      <c r="I849" s="11">
        <v>44357</v>
      </c>
      <c r="J849" s="9">
        <v>10.99</v>
      </c>
      <c r="K849" s="9">
        <f t="shared" si="39"/>
        <v>1057.747834456208</v>
      </c>
      <c r="L849" s="10">
        <f t="shared" si="40"/>
        <v>5.7747834456208014E-2</v>
      </c>
      <c r="M849" s="10">
        <f t="shared" si="41"/>
        <v>-5.7747834456208014E-2</v>
      </c>
      <c r="N849" s="6">
        <f>DATEDIF(A849, I849, "d")</f>
        <v>48</v>
      </c>
    </row>
    <row r="850" spans="1:14" ht="14.25">
      <c r="A850" s="5">
        <v>44309</v>
      </c>
      <c r="B850" s="6" t="s">
        <v>2858</v>
      </c>
      <c r="C850" s="6" t="s">
        <v>2859</v>
      </c>
      <c r="D850" s="17">
        <v>594466830</v>
      </c>
      <c r="E850" s="6" t="s">
        <v>19</v>
      </c>
      <c r="F850" s="6" t="str">
        <f>IF(E850="BUY", "SELL", IF(E850="SELL", "BUY", ""))</f>
        <v>BUY</v>
      </c>
      <c r="G850" s="7">
        <v>16.704374000000001</v>
      </c>
      <c r="H850" s="7">
        <v>1000</v>
      </c>
      <c r="I850" s="11">
        <v>44727</v>
      </c>
      <c r="J850" s="9">
        <v>13.869552000000001</v>
      </c>
      <c r="K850" s="9">
        <f t="shared" si="39"/>
        <v>830.294628221327</v>
      </c>
      <c r="L850" s="10">
        <f t="shared" si="40"/>
        <v>-0.16970537177867301</v>
      </c>
      <c r="M850" s="10">
        <f t="shared" si="41"/>
        <v>0.16970537177867301</v>
      </c>
      <c r="N850" s="6">
        <f>DATEDIF(A850, I850, "d")</f>
        <v>418</v>
      </c>
    </row>
    <row r="851" spans="1:14" ht="14.25">
      <c r="A851" s="5">
        <v>44312</v>
      </c>
      <c r="B851" s="6" t="s">
        <v>3212</v>
      </c>
      <c r="C851" s="6" t="s">
        <v>3213</v>
      </c>
      <c r="D851" s="17">
        <v>469545839</v>
      </c>
      <c r="E851" s="6" t="s">
        <v>16</v>
      </c>
      <c r="F851" s="6" t="str">
        <f>IF(E851="BUY", "SELL", IF(E851="SELL", "BUY", ""))</f>
        <v>SELL</v>
      </c>
      <c r="G851" s="7">
        <v>26.440000999999999</v>
      </c>
      <c r="H851" s="7">
        <v>1000</v>
      </c>
      <c r="I851" s="5">
        <v>44335</v>
      </c>
      <c r="J851" s="9">
        <v>13.98</v>
      </c>
      <c r="K851" s="9">
        <f t="shared" si="39"/>
        <v>528.74430677971611</v>
      </c>
      <c r="L851" s="10">
        <f t="shared" si="40"/>
        <v>0.47125569322028388</v>
      </c>
      <c r="M851" s="10">
        <f t="shared" si="41"/>
        <v>-0.47125569322028388</v>
      </c>
      <c r="N851" s="6">
        <f>DATEDIF(A851, I851, "d")</f>
        <v>23</v>
      </c>
    </row>
    <row r="852" spans="1:14" ht="14.25">
      <c r="A852" s="11">
        <v>44312</v>
      </c>
      <c r="B852" s="6" t="s">
        <v>3084</v>
      </c>
      <c r="C852" s="6" t="s">
        <v>3085</v>
      </c>
      <c r="D852" s="17">
        <v>123711000</v>
      </c>
      <c r="E852" s="12" t="s">
        <v>16</v>
      </c>
      <c r="F852" s="13" t="str">
        <f>IF(E852="BUY", "SELL", IF(E852="SELL", "BUY", ""))</f>
        <v>SELL</v>
      </c>
      <c r="G852" s="7">
        <v>424.79998799999998</v>
      </c>
      <c r="H852" s="7">
        <v>1000</v>
      </c>
      <c r="I852" s="11">
        <v>44427</v>
      </c>
      <c r="J852" s="9">
        <v>186.89999399999999</v>
      </c>
      <c r="K852" s="9">
        <f t="shared" si="39"/>
        <v>439.97174971671609</v>
      </c>
      <c r="L852" s="10">
        <f t="shared" si="40"/>
        <v>0.56002825028328396</v>
      </c>
      <c r="M852" s="10">
        <f t="shared" si="41"/>
        <v>-0.56002825028328396</v>
      </c>
      <c r="N852" s="6">
        <f>DATEDIF(A852, I852, "d")</f>
        <v>115</v>
      </c>
    </row>
    <row r="853" spans="1:14" ht="14.25">
      <c r="A853" s="5">
        <v>44314</v>
      </c>
      <c r="B853" s="6" t="s">
        <v>3226</v>
      </c>
      <c r="C853" s="6" t="s">
        <v>3227</v>
      </c>
      <c r="D853" s="17">
        <v>1211525423</v>
      </c>
      <c r="E853" s="6" t="s">
        <v>19</v>
      </c>
      <c r="F853" s="6" t="str">
        <f>IF(E853="BUY", "SELL", IF(E853="SELL", "BUY", ""))</f>
        <v>BUY</v>
      </c>
      <c r="G853" s="7">
        <v>29.18</v>
      </c>
      <c r="H853" s="7">
        <v>1000</v>
      </c>
      <c r="I853" s="11">
        <v>44727</v>
      </c>
      <c r="J853" s="9">
        <v>15.72</v>
      </c>
      <c r="K853" s="9">
        <f t="shared" si="39"/>
        <v>538.72515421521587</v>
      </c>
      <c r="L853" s="10">
        <f t="shared" si="40"/>
        <v>-0.46127484578478412</v>
      </c>
      <c r="M853" s="10">
        <f t="shared" si="41"/>
        <v>0.46127484578478412</v>
      </c>
      <c r="N853" s="6">
        <f>DATEDIF(A853, I853, "d")</f>
        <v>413</v>
      </c>
    </row>
    <row r="854" spans="1:14" ht="14.25">
      <c r="A854" s="5">
        <v>44314</v>
      </c>
      <c r="B854" s="6" t="s">
        <v>3132</v>
      </c>
      <c r="C854" s="6" t="s">
        <v>3133</v>
      </c>
      <c r="D854" s="17">
        <v>113316417</v>
      </c>
      <c r="E854" s="6" t="s">
        <v>19</v>
      </c>
      <c r="F854" s="6" t="str">
        <f>IF(E854="BUY", "SELL", IF(E854="SELL", "BUY", ""))</f>
        <v>BUY</v>
      </c>
      <c r="G854" s="7">
        <v>11.21</v>
      </c>
      <c r="H854" s="7">
        <v>1000</v>
      </c>
      <c r="I854" s="11">
        <v>44727</v>
      </c>
      <c r="J854" s="9">
        <v>2.08</v>
      </c>
      <c r="K854" s="9">
        <f t="shared" si="39"/>
        <v>185.54861730597682</v>
      </c>
      <c r="L854" s="10">
        <f t="shared" si="40"/>
        <v>-0.81445138269402317</v>
      </c>
      <c r="M854" s="10">
        <f t="shared" si="41"/>
        <v>0.81445138269402317</v>
      </c>
      <c r="N854" s="6">
        <f>DATEDIF(A854, I854, "d")</f>
        <v>413</v>
      </c>
    </row>
    <row r="855" spans="1:14" ht="14.25">
      <c r="A855" s="11">
        <v>44315</v>
      </c>
      <c r="B855" s="6" t="s">
        <v>3196</v>
      </c>
      <c r="C855" s="6" t="s">
        <v>3197</v>
      </c>
      <c r="D855" s="17">
        <v>1829032145</v>
      </c>
      <c r="E855" s="12" t="s">
        <v>16</v>
      </c>
      <c r="F855" s="13" t="str">
        <f>IF(E855="BUY", "SELL", IF(E855="SELL", "BUY", ""))</f>
        <v>SELL</v>
      </c>
      <c r="G855" s="7">
        <v>24.76</v>
      </c>
      <c r="H855" s="7">
        <v>1000</v>
      </c>
      <c r="I855" s="11">
        <v>44368</v>
      </c>
      <c r="J855" s="9">
        <v>21.799999</v>
      </c>
      <c r="K855" s="9">
        <f t="shared" si="39"/>
        <v>880.45230210016143</v>
      </c>
      <c r="L855" s="10">
        <f t="shared" si="40"/>
        <v>0.11954769789983857</v>
      </c>
      <c r="M855" s="10">
        <f t="shared" si="41"/>
        <v>-0.11954769789983857</v>
      </c>
      <c r="N855" s="6">
        <f>DATEDIF(A855, I855, "d")</f>
        <v>53</v>
      </c>
    </row>
    <row r="856" spans="1:14" ht="14.25">
      <c r="A856" s="5">
        <v>44319</v>
      </c>
      <c r="B856" s="6" t="s">
        <v>3230</v>
      </c>
      <c r="C856" s="6" t="s">
        <v>3231</v>
      </c>
      <c r="D856" s="17">
        <v>192254028</v>
      </c>
      <c r="E856" s="6" t="s">
        <v>16</v>
      </c>
      <c r="F856" s="6" t="str">
        <f>IF(E856="BUY", "SELL", IF(E856="SELL", "BUY", ""))</f>
        <v>SELL</v>
      </c>
      <c r="G856" s="7">
        <v>18.010000000000002</v>
      </c>
      <c r="H856" s="7">
        <v>1000</v>
      </c>
      <c r="I856" s="11">
        <v>44727</v>
      </c>
      <c r="J856" s="9">
        <v>5.87</v>
      </c>
      <c r="K856" s="9">
        <f t="shared" si="39"/>
        <v>325.93003886729593</v>
      </c>
      <c r="L856" s="10">
        <f t="shared" si="40"/>
        <v>0.67406996113270412</v>
      </c>
      <c r="M856" s="10">
        <f t="shared" si="41"/>
        <v>-0.67406996113270412</v>
      </c>
      <c r="N856" s="6">
        <f>DATEDIF(A856, I856, "d")</f>
        <v>408</v>
      </c>
    </row>
    <row r="857" spans="1:14" ht="14.25">
      <c r="A857" s="5">
        <v>44320</v>
      </c>
      <c r="B857" s="6" t="s">
        <v>3066</v>
      </c>
      <c r="C857" s="6" t="s">
        <v>3067</v>
      </c>
      <c r="D857" s="17">
        <v>724166277</v>
      </c>
      <c r="E857" s="6" t="s">
        <v>16</v>
      </c>
      <c r="F857" s="6" t="str">
        <f>IF(E857="BUY", "SELL", IF(E857="SELL", "BUY", ""))</f>
        <v>SELL</v>
      </c>
      <c r="G857" s="7">
        <v>6.98</v>
      </c>
      <c r="H857" s="7">
        <v>1000</v>
      </c>
      <c r="I857" s="5">
        <v>44383</v>
      </c>
      <c r="J857" s="9">
        <v>7.6</v>
      </c>
      <c r="K857" s="9">
        <f t="shared" si="39"/>
        <v>1088.8252148997135</v>
      </c>
      <c r="L857" s="10">
        <f t="shared" si="40"/>
        <v>-8.8825214899713498E-2</v>
      </c>
      <c r="M857" s="10">
        <f t="shared" si="41"/>
        <v>8.8825214899713498E-2</v>
      </c>
      <c r="N857" s="6">
        <f>DATEDIF(A857, I857, "d")</f>
        <v>63</v>
      </c>
    </row>
    <row r="858" spans="1:14" ht="14.25">
      <c r="A858" s="5">
        <v>44320</v>
      </c>
      <c r="B858" s="6" t="s">
        <v>3232</v>
      </c>
      <c r="C858" s="6" t="s">
        <v>3233</v>
      </c>
      <c r="D858" s="17">
        <v>770823242</v>
      </c>
      <c r="E858" s="6" t="s">
        <v>16</v>
      </c>
      <c r="F858" s="6" t="str">
        <f>IF(E858="BUY", "SELL", IF(E858="SELL", "BUY", ""))</f>
        <v>SELL</v>
      </c>
      <c r="G858" s="7">
        <v>41.37</v>
      </c>
      <c r="H858" s="7">
        <v>1000</v>
      </c>
      <c r="I858" s="11">
        <v>44727</v>
      </c>
      <c r="J858" s="9">
        <v>39.81</v>
      </c>
      <c r="K858" s="9">
        <f t="shared" si="39"/>
        <v>962.29151559100808</v>
      </c>
      <c r="L858" s="10">
        <f t="shared" si="40"/>
        <v>3.7708484408991924E-2</v>
      </c>
      <c r="M858" s="10">
        <f t="shared" si="41"/>
        <v>-3.7708484408991924E-2</v>
      </c>
      <c r="N858" s="6">
        <f>DATEDIF(A858, I858, "d")</f>
        <v>407</v>
      </c>
    </row>
    <row r="859" spans="1:14" ht="14.25">
      <c r="A859" s="5">
        <v>44321</v>
      </c>
      <c r="B859" s="6" t="s">
        <v>3236</v>
      </c>
      <c r="C859" s="6" t="s">
        <v>3237</v>
      </c>
      <c r="D859" s="17">
        <v>1008533682</v>
      </c>
      <c r="E859" s="6" t="s">
        <v>19</v>
      </c>
      <c r="F859" s="6" t="str">
        <f>IF(E859="BUY", "SELL", IF(E859="SELL", "BUY", ""))</f>
        <v>BUY</v>
      </c>
      <c r="G859" s="7">
        <v>93.25</v>
      </c>
      <c r="H859" s="7">
        <v>1000</v>
      </c>
      <c r="I859" s="11">
        <v>44368</v>
      </c>
      <c r="J859" s="9">
        <v>111.120003</v>
      </c>
      <c r="K859" s="9">
        <f t="shared" si="39"/>
        <v>1191.6354209115282</v>
      </c>
      <c r="L859" s="10">
        <f t="shared" si="40"/>
        <v>0.19163542091152816</v>
      </c>
      <c r="M859" s="10">
        <f t="shared" si="41"/>
        <v>-0.19163542091152816</v>
      </c>
      <c r="N859" s="6">
        <f>DATEDIF(A859, I859, "d")</f>
        <v>47</v>
      </c>
    </row>
    <row r="860" spans="1:14" ht="14.25">
      <c r="A860" s="5">
        <v>44323</v>
      </c>
      <c r="B860" s="6" t="s">
        <v>3240</v>
      </c>
      <c r="C860" s="6" t="s">
        <v>3241</v>
      </c>
      <c r="D860" s="17">
        <v>813494</v>
      </c>
      <c r="E860" s="6" t="s">
        <v>16</v>
      </c>
      <c r="F860" s="6" t="str">
        <f>IF(E860="BUY", "SELL", IF(E860="SELL", "BUY", ""))</f>
        <v>SELL</v>
      </c>
      <c r="G860" s="7">
        <v>1140</v>
      </c>
      <c r="H860" s="7">
        <v>1000</v>
      </c>
      <c r="I860" s="11">
        <v>44727</v>
      </c>
      <c r="J860" s="9">
        <v>36</v>
      </c>
      <c r="K860" s="9">
        <f t="shared" si="39"/>
        <v>31.578947368421051</v>
      </c>
      <c r="L860" s="10">
        <f t="shared" si="40"/>
        <v>0.96842105263157896</v>
      </c>
      <c r="M860" s="10">
        <f t="shared" si="41"/>
        <v>-0.96842105263157896</v>
      </c>
      <c r="N860" s="6">
        <f>DATEDIF(A860, I860, "d")</f>
        <v>404</v>
      </c>
    </row>
    <row r="861" spans="1:14" ht="14.25">
      <c r="A861" s="5">
        <v>44323</v>
      </c>
      <c r="B861" s="6" t="s">
        <v>3242</v>
      </c>
      <c r="C861" s="6" t="s">
        <v>3243</v>
      </c>
      <c r="D861" s="17">
        <v>129869791</v>
      </c>
      <c r="E861" s="6" t="s">
        <v>16</v>
      </c>
      <c r="F861" s="6" t="str">
        <f>IF(E861="BUY", "SELL", IF(E861="SELL", "BUY", ""))</f>
        <v>SELL</v>
      </c>
      <c r="G861" s="7">
        <v>19.079999900000001</v>
      </c>
      <c r="H861" s="7">
        <v>1000</v>
      </c>
      <c r="I861" s="11">
        <v>44483</v>
      </c>
      <c r="J861" s="9">
        <v>9.3900003000000005</v>
      </c>
      <c r="K861" s="9">
        <f t="shared" si="39"/>
        <v>492.13838308248626</v>
      </c>
      <c r="L861" s="10">
        <f t="shared" si="40"/>
        <v>0.50786161691751375</v>
      </c>
      <c r="M861" s="10">
        <f t="shared" si="41"/>
        <v>-0.50786161691751375</v>
      </c>
      <c r="N861" s="6">
        <f>DATEDIF(A861, I861, "d")</f>
        <v>160</v>
      </c>
    </row>
    <row r="862" spans="1:14" ht="14.25">
      <c r="A862" s="11">
        <v>44323</v>
      </c>
      <c r="B862" s="6" t="s">
        <v>3244</v>
      </c>
      <c r="C862" s="6" t="s">
        <v>3245</v>
      </c>
      <c r="D862" s="17">
        <v>1209977771</v>
      </c>
      <c r="E862" s="12" t="s">
        <v>16</v>
      </c>
      <c r="F862" s="13" t="str">
        <f>IF(E862="BUY", "SELL", IF(E862="SELL", "BUY", ""))</f>
        <v>SELL</v>
      </c>
      <c r="G862" s="7">
        <v>26.459999</v>
      </c>
      <c r="H862" s="7">
        <v>1000</v>
      </c>
      <c r="I862" s="11">
        <v>44727</v>
      </c>
      <c r="J862" s="9">
        <v>9</v>
      </c>
      <c r="K862" s="9">
        <f t="shared" si="39"/>
        <v>340.13606727649534</v>
      </c>
      <c r="L862" s="10">
        <f t="shared" si="40"/>
        <v>0.65986393272350463</v>
      </c>
      <c r="M862" s="10">
        <f t="shared" si="41"/>
        <v>-0.65986393272350463</v>
      </c>
      <c r="N862" s="6">
        <f>DATEDIF(A862, I862, "d")</f>
        <v>404</v>
      </c>
    </row>
    <row r="863" spans="1:14" ht="14.25">
      <c r="A863" s="5">
        <v>44326</v>
      </c>
      <c r="B863" s="6" t="s">
        <v>237</v>
      </c>
      <c r="C863" s="6" t="s">
        <v>238</v>
      </c>
      <c r="D863" s="17">
        <v>467021256</v>
      </c>
      <c r="E863" s="6" t="s">
        <v>16</v>
      </c>
      <c r="F863" s="6" t="str">
        <f>IF(E863="BUY", "SELL", IF(E863="SELL", "BUY", ""))</f>
        <v>SELL</v>
      </c>
      <c r="G863" s="7">
        <v>24.030000999999999</v>
      </c>
      <c r="H863" s="7">
        <v>1000</v>
      </c>
      <c r="I863" s="11">
        <v>44727</v>
      </c>
      <c r="J863" s="9">
        <v>13.73</v>
      </c>
      <c r="K863" s="9">
        <f t="shared" si="39"/>
        <v>571.36909815359559</v>
      </c>
      <c r="L863" s="10">
        <f t="shared" si="40"/>
        <v>0.4286309018464044</v>
      </c>
      <c r="M863" s="10">
        <f t="shared" si="41"/>
        <v>-0.4286309018464044</v>
      </c>
      <c r="N863" s="6">
        <f>DATEDIF(A863, I863, "d")</f>
        <v>401</v>
      </c>
    </row>
    <row r="864" spans="1:14" ht="14.25">
      <c r="A864" s="11">
        <v>44327</v>
      </c>
      <c r="B864" s="6" t="s">
        <v>3248</v>
      </c>
      <c r="C864" s="6" t="s">
        <v>3249</v>
      </c>
      <c r="D864" s="17">
        <v>1454741781</v>
      </c>
      <c r="E864" s="13" t="s">
        <v>19</v>
      </c>
      <c r="F864" s="12" t="str">
        <f>IF(E864="BUY", "SELL", IF(E864="SELL", "BUY", ""))</f>
        <v>BUY</v>
      </c>
      <c r="G864" s="7">
        <v>3.04</v>
      </c>
      <c r="H864" s="7">
        <v>1000</v>
      </c>
      <c r="I864" s="11">
        <v>44727</v>
      </c>
      <c r="J864" s="9">
        <v>3.39</v>
      </c>
      <c r="K864" s="9">
        <f t="shared" si="39"/>
        <v>1115.1315789473683</v>
      </c>
      <c r="L864" s="10">
        <f t="shared" si="40"/>
        <v>0.11513157894736832</v>
      </c>
      <c r="M864" s="10">
        <f t="shared" si="41"/>
        <v>-0.11513157894736832</v>
      </c>
      <c r="N864" s="6">
        <f>DATEDIF(A864, I864, "d")</f>
        <v>400</v>
      </c>
    </row>
    <row r="865" spans="1:14" ht="14.25">
      <c r="A865" s="5">
        <v>44328</v>
      </c>
      <c r="B865" s="6" t="s">
        <v>3062</v>
      </c>
      <c r="C865" s="6" t="s">
        <v>3063</v>
      </c>
      <c r="D865" s="17">
        <v>598292467</v>
      </c>
      <c r="E865" s="6" t="s">
        <v>19</v>
      </c>
      <c r="F865" s="6" t="str">
        <f>IF(E865="BUY", "SELL", IF(E865="SELL", "BUY", ""))</f>
        <v>BUY</v>
      </c>
      <c r="G865" s="7">
        <v>19.379999000000002</v>
      </c>
      <c r="H865" s="7">
        <v>1000</v>
      </c>
      <c r="I865" s="5">
        <v>44418</v>
      </c>
      <c r="J865" s="9">
        <v>28.639999</v>
      </c>
      <c r="K865" s="9">
        <f t="shared" si="39"/>
        <v>1477.8122021574923</v>
      </c>
      <c r="L865" s="10">
        <f t="shared" si="40"/>
        <v>0.47781220215749226</v>
      </c>
      <c r="M865" s="10">
        <f t="shared" si="41"/>
        <v>-0.47781220215749226</v>
      </c>
      <c r="N865" s="6">
        <f>DATEDIF(A865, I865, "d")</f>
        <v>90</v>
      </c>
    </row>
    <row r="866" spans="1:14" ht="14.25">
      <c r="A866" s="5">
        <v>44328</v>
      </c>
      <c r="B866" s="6" t="s">
        <v>3250</v>
      </c>
      <c r="C866" s="6" t="s">
        <v>3251</v>
      </c>
      <c r="D866" s="17">
        <v>39573250</v>
      </c>
      <c r="E866" s="6" t="s">
        <v>16</v>
      </c>
      <c r="F866" s="6" t="str">
        <f>IF(E866="BUY", "SELL", IF(E866="SELL", "BUY", ""))</f>
        <v>SELL</v>
      </c>
      <c r="G866" s="7">
        <v>80.819999999999993</v>
      </c>
      <c r="H866" s="7">
        <v>1000</v>
      </c>
      <c r="I866" s="11">
        <v>44727</v>
      </c>
      <c r="J866" s="9">
        <v>64.400002000000001</v>
      </c>
      <c r="K866" s="9">
        <f t="shared" si="39"/>
        <v>796.83249195743633</v>
      </c>
      <c r="L866" s="10">
        <f t="shared" si="40"/>
        <v>0.20316750804256367</v>
      </c>
      <c r="M866" s="10">
        <f t="shared" si="41"/>
        <v>-0.20316750804256367</v>
      </c>
      <c r="N866" s="6">
        <f>DATEDIF(A866, I866, "d")</f>
        <v>399</v>
      </c>
    </row>
    <row r="867" spans="1:14" ht="14.25">
      <c r="A867" s="5">
        <v>44329</v>
      </c>
      <c r="B867" s="6" t="s">
        <v>3252</v>
      </c>
      <c r="C867" s="6" t="s">
        <v>3253</v>
      </c>
      <c r="D867" s="17">
        <v>224768212</v>
      </c>
      <c r="E867" s="6" t="s">
        <v>19</v>
      </c>
      <c r="F867" s="6" t="str">
        <f>IF(E867="BUY", "SELL", IF(E867="SELL", "BUY", ""))</f>
        <v>BUY</v>
      </c>
      <c r="G867" s="7">
        <v>7.06</v>
      </c>
      <c r="H867" s="7">
        <v>1000</v>
      </c>
      <c r="I867" s="11">
        <v>44727</v>
      </c>
      <c r="J867" s="9">
        <v>2.93</v>
      </c>
      <c r="K867" s="9">
        <f t="shared" si="39"/>
        <v>415.01416430594907</v>
      </c>
      <c r="L867" s="10">
        <f t="shared" si="40"/>
        <v>-0.58498583569405094</v>
      </c>
      <c r="M867" s="10">
        <f t="shared" si="41"/>
        <v>0.58498583569405094</v>
      </c>
      <c r="N867" s="6">
        <f>DATEDIF(A867, I867, "d")</f>
        <v>398</v>
      </c>
    </row>
    <row r="868" spans="1:14" ht="14.25">
      <c r="A868" s="5">
        <v>44330</v>
      </c>
      <c r="B868" s="6" t="s">
        <v>3254</v>
      </c>
      <c r="C868" s="6" t="s">
        <v>3255</v>
      </c>
      <c r="D868" s="17">
        <v>5175825</v>
      </c>
      <c r="E868" s="6" t="s">
        <v>19</v>
      </c>
      <c r="F868" s="6" t="str">
        <f>IF(E868="BUY", "SELL", IF(E868="SELL", "BUY", ""))</f>
        <v>BUY</v>
      </c>
      <c r="G868" s="7">
        <v>0.25</v>
      </c>
      <c r="H868" s="7">
        <v>1000</v>
      </c>
      <c r="I868" s="11">
        <v>44727</v>
      </c>
      <c r="J868" s="9">
        <v>0.3</v>
      </c>
      <c r="K868" s="9">
        <f t="shared" si="39"/>
        <v>1200</v>
      </c>
      <c r="L868" s="10">
        <f t="shared" si="40"/>
        <v>0.2</v>
      </c>
      <c r="M868" s="10">
        <f t="shared" si="41"/>
        <v>-0.2</v>
      </c>
      <c r="N868" s="6">
        <f>DATEDIF(A868, I868, "d")</f>
        <v>397</v>
      </c>
    </row>
    <row r="869" spans="1:14" ht="14.25">
      <c r="A869" s="5">
        <v>44333</v>
      </c>
      <c r="B869" s="6" t="s">
        <v>2536</v>
      </c>
      <c r="C869" s="6" t="s">
        <v>2537</v>
      </c>
      <c r="D869" s="17">
        <v>250726063</v>
      </c>
      <c r="E869" s="6" t="s">
        <v>19</v>
      </c>
      <c r="F869" s="6" t="str">
        <f>IF(E869="BUY", "SELL", IF(E869="SELL", "BUY", ""))</f>
        <v>BUY</v>
      </c>
      <c r="G869" s="7">
        <v>60.290000999999997</v>
      </c>
      <c r="H869" s="7">
        <v>1000</v>
      </c>
      <c r="I869" s="11">
        <v>44727</v>
      </c>
      <c r="J869" s="9">
        <v>28.4</v>
      </c>
      <c r="K869" s="9">
        <f t="shared" si="39"/>
        <v>471.05655214701358</v>
      </c>
      <c r="L869" s="10">
        <f t="shared" si="40"/>
        <v>-0.52894344785298641</v>
      </c>
      <c r="M869" s="10">
        <f t="shared" si="41"/>
        <v>0.52894344785298641</v>
      </c>
      <c r="N869" s="6">
        <f>DATEDIF(A869, I869, "d")</f>
        <v>394</v>
      </c>
    </row>
    <row r="870" spans="1:14" ht="14.25">
      <c r="A870" s="5">
        <v>44333</v>
      </c>
      <c r="B870" s="6" t="s">
        <v>3166</v>
      </c>
      <c r="C870" s="6" t="s">
        <v>3167</v>
      </c>
      <c r="D870" s="17">
        <v>51719178</v>
      </c>
      <c r="E870" s="6" t="s">
        <v>16</v>
      </c>
      <c r="F870" s="6" t="str">
        <f>IF(E870="BUY", "SELL", IF(E870="SELL", "BUY", ""))</f>
        <v>SELL</v>
      </c>
      <c r="G870" s="7">
        <v>57.369999</v>
      </c>
      <c r="H870" s="7">
        <v>1000</v>
      </c>
      <c r="I870" s="11">
        <v>44727</v>
      </c>
      <c r="J870" s="9">
        <v>4.29</v>
      </c>
      <c r="K870" s="9">
        <f t="shared" si="39"/>
        <v>74.777759713748637</v>
      </c>
      <c r="L870" s="10">
        <f t="shared" si="40"/>
        <v>0.92522224028625133</v>
      </c>
      <c r="M870" s="10">
        <f t="shared" si="41"/>
        <v>-0.92522224028625133</v>
      </c>
      <c r="N870" s="6">
        <f>DATEDIF(A870, I870, "d")</f>
        <v>394</v>
      </c>
    </row>
    <row r="871" spans="1:14" ht="14.25">
      <c r="A871" s="5">
        <v>44334</v>
      </c>
      <c r="B871" s="6" t="s">
        <v>3256</v>
      </c>
      <c r="C871" s="6" t="s">
        <v>3257</v>
      </c>
      <c r="D871" s="17">
        <v>179307500</v>
      </c>
      <c r="E871" s="6" t="s">
        <v>16</v>
      </c>
      <c r="F871" s="6" t="str">
        <f>IF(E871="BUY", "SELL", IF(E871="SELL", "BUY", ""))</f>
        <v>SELL</v>
      </c>
      <c r="G871" s="7">
        <v>7.32</v>
      </c>
      <c r="H871" s="7">
        <v>1000</v>
      </c>
      <c r="I871" s="11">
        <v>44727</v>
      </c>
      <c r="J871" s="9">
        <v>3.67</v>
      </c>
      <c r="K871" s="9">
        <f t="shared" si="39"/>
        <v>501.36612021857917</v>
      </c>
      <c r="L871" s="10">
        <f t="shared" si="40"/>
        <v>0.49863387978142082</v>
      </c>
      <c r="M871" s="10">
        <f t="shared" si="41"/>
        <v>-0.49863387978142082</v>
      </c>
      <c r="N871" s="6">
        <f>DATEDIF(A871, I871, "d")</f>
        <v>393</v>
      </c>
    </row>
    <row r="872" spans="1:14" ht="14.25">
      <c r="A872" s="5">
        <v>44334</v>
      </c>
      <c r="B872" s="6" t="s">
        <v>2199</v>
      </c>
      <c r="C872" s="6" t="s">
        <v>2200</v>
      </c>
      <c r="D872" s="17">
        <v>189004565</v>
      </c>
      <c r="E872" s="6" t="s">
        <v>19</v>
      </c>
      <c r="F872" s="6" t="str">
        <f>IF(E872="BUY", "SELL", IF(E872="SELL", "BUY", ""))</f>
        <v>BUY</v>
      </c>
      <c r="G872" s="7">
        <v>28.83</v>
      </c>
      <c r="H872" s="7">
        <v>1000</v>
      </c>
      <c r="I872" s="11">
        <v>44727</v>
      </c>
      <c r="J872" s="9">
        <v>14.6</v>
      </c>
      <c r="K872" s="9">
        <f t="shared" si="39"/>
        <v>506.41692681234827</v>
      </c>
      <c r="L872" s="10">
        <f t="shared" si="40"/>
        <v>-0.49358307318765171</v>
      </c>
      <c r="M872" s="10">
        <f t="shared" si="41"/>
        <v>0.49358307318765171</v>
      </c>
      <c r="N872" s="6">
        <f>DATEDIF(A872, I872, "d")</f>
        <v>393</v>
      </c>
    </row>
    <row r="873" spans="1:14" ht="14.25">
      <c r="A873" s="5">
        <v>44334</v>
      </c>
      <c r="B873" s="6" t="s">
        <v>3258</v>
      </c>
      <c r="C873" s="6" t="s">
        <v>3259</v>
      </c>
      <c r="D873" s="17">
        <v>1188088900</v>
      </c>
      <c r="E873" s="6" t="s">
        <v>16</v>
      </c>
      <c r="F873" s="6" t="str">
        <f>IF(E873="BUY", "SELL", IF(E873="SELL", "BUY", ""))</f>
        <v>SELL</v>
      </c>
      <c r="G873" s="7">
        <v>50.380001</v>
      </c>
      <c r="H873" s="7">
        <v>1000</v>
      </c>
      <c r="I873" s="11">
        <v>44727</v>
      </c>
      <c r="J873" s="9">
        <v>30.610001</v>
      </c>
      <c r="K873" s="9">
        <f t="shared" si="39"/>
        <v>607.58238174707458</v>
      </c>
      <c r="L873" s="10">
        <f t="shared" si="40"/>
        <v>0.39241761825292543</v>
      </c>
      <c r="M873" s="10">
        <f t="shared" si="41"/>
        <v>-0.39241761825292543</v>
      </c>
      <c r="N873" s="6">
        <f>DATEDIF(A873, I873, "d")</f>
        <v>393</v>
      </c>
    </row>
    <row r="874" spans="1:14" ht="14.25">
      <c r="A874" s="5">
        <v>44334</v>
      </c>
      <c r="B874" s="6" t="s">
        <v>3260</v>
      </c>
      <c r="C874" s="6" t="s">
        <v>3261</v>
      </c>
      <c r="D874" s="17">
        <v>1972286461</v>
      </c>
      <c r="E874" s="6" t="s">
        <v>16</v>
      </c>
      <c r="F874" s="6" t="str">
        <f>IF(E874="BUY", "SELL", IF(E874="SELL", "BUY", ""))</f>
        <v>SELL</v>
      </c>
      <c r="G874" s="7">
        <v>25.559999000000001</v>
      </c>
      <c r="H874" s="7">
        <v>1000</v>
      </c>
      <c r="I874" s="11">
        <v>44727</v>
      </c>
      <c r="J874" s="9">
        <v>4.8600000000000003</v>
      </c>
      <c r="K874" s="9">
        <f t="shared" si="39"/>
        <v>190.14085250942301</v>
      </c>
      <c r="L874" s="10">
        <f t="shared" si="40"/>
        <v>0.80985914749057697</v>
      </c>
      <c r="M874" s="10">
        <f t="shared" si="41"/>
        <v>-0.80985914749057697</v>
      </c>
      <c r="N874" s="6">
        <f>DATEDIF(A874, I874, "d")</f>
        <v>393</v>
      </c>
    </row>
    <row r="875" spans="1:14" ht="14.25">
      <c r="A875" s="5">
        <v>44335</v>
      </c>
      <c r="B875" s="6" t="s">
        <v>2908</v>
      </c>
      <c r="C875" s="6" t="s">
        <v>2909</v>
      </c>
      <c r="D875" s="17">
        <v>301016056</v>
      </c>
      <c r="E875" s="6" t="s">
        <v>19</v>
      </c>
      <c r="F875" s="6" t="str">
        <f>IF(E875="BUY", "SELL", IF(E875="SELL", "BUY", ""))</f>
        <v>BUY</v>
      </c>
      <c r="G875" s="7">
        <v>31.969999000000001</v>
      </c>
      <c r="H875" s="7">
        <v>1000</v>
      </c>
      <c r="I875" s="11">
        <v>44727</v>
      </c>
      <c r="J875" s="9">
        <v>15.27</v>
      </c>
      <c r="K875" s="9">
        <f t="shared" si="39"/>
        <v>477.6352980179949</v>
      </c>
      <c r="L875" s="10">
        <f t="shared" si="40"/>
        <v>-0.52236470198200502</v>
      </c>
      <c r="M875" s="10">
        <f t="shared" si="41"/>
        <v>0.52236470198200502</v>
      </c>
      <c r="N875" s="6">
        <f>DATEDIF(A875, I875, "d")</f>
        <v>392</v>
      </c>
    </row>
    <row r="876" spans="1:14" ht="14.25">
      <c r="A876" s="5">
        <v>44335</v>
      </c>
      <c r="B876" s="6" t="s">
        <v>3212</v>
      </c>
      <c r="C876" s="6" t="s">
        <v>3213</v>
      </c>
      <c r="D876" s="17">
        <v>469545839</v>
      </c>
      <c r="E876" s="6" t="s">
        <v>19</v>
      </c>
      <c r="F876" s="6" t="str">
        <f>IF(E876="BUY", "SELL", IF(E876="SELL", "BUY", ""))</f>
        <v>BUY</v>
      </c>
      <c r="G876" s="7">
        <v>13.98</v>
      </c>
      <c r="H876" s="7">
        <v>1000</v>
      </c>
      <c r="I876" s="11">
        <v>44727</v>
      </c>
      <c r="J876" s="9">
        <v>3.54</v>
      </c>
      <c r="K876" s="9">
        <f t="shared" si="39"/>
        <v>253.21888412017168</v>
      </c>
      <c r="L876" s="10">
        <f t="shared" si="40"/>
        <v>-0.74678111587982832</v>
      </c>
      <c r="M876" s="10">
        <f t="shared" si="41"/>
        <v>0.74678111587982832</v>
      </c>
      <c r="N876" s="6">
        <f>DATEDIF(A876, I876, "d")</f>
        <v>392</v>
      </c>
    </row>
    <row r="877" spans="1:14" ht="14.25">
      <c r="A877" s="5">
        <v>44336</v>
      </c>
      <c r="B877" s="6" t="s">
        <v>3264</v>
      </c>
      <c r="C877" s="6" t="s">
        <v>3265</v>
      </c>
      <c r="D877" s="17">
        <v>20687418</v>
      </c>
      <c r="E877" s="6" t="s">
        <v>19</v>
      </c>
      <c r="F877" s="6" t="str">
        <f>IF(E877="BUY", "SELL", IF(E877="SELL", "BUY", ""))</f>
        <v>BUY</v>
      </c>
      <c r="G877" s="7">
        <v>75.400002000000001</v>
      </c>
      <c r="H877" s="7">
        <v>1000</v>
      </c>
      <c r="I877" s="11">
        <v>44727</v>
      </c>
      <c r="J877" s="9">
        <v>7.28</v>
      </c>
      <c r="K877" s="9">
        <f t="shared" si="39"/>
        <v>96.551721576877412</v>
      </c>
      <c r="L877" s="10">
        <f t="shared" si="40"/>
        <v>-0.90344827842312259</v>
      </c>
      <c r="M877" s="10">
        <f t="shared" si="41"/>
        <v>0.90344827842312259</v>
      </c>
      <c r="N877" s="6">
        <f>DATEDIF(A877, I877, "d")</f>
        <v>391</v>
      </c>
    </row>
    <row r="878" spans="1:14" ht="14.25">
      <c r="A878" s="11">
        <v>44336</v>
      </c>
      <c r="B878" s="6" t="s">
        <v>3266</v>
      </c>
      <c r="C878" s="6" t="s">
        <v>3267</v>
      </c>
      <c r="D878" s="17">
        <v>1216323000</v>
      </c>
      <c r="E878" s="13" t="s">
        <v>19</v>
      </c>
      <c r="F878" s="12" t="str">
        <f>IF(E878="BUY", "SELL", IF(E878="SELL", "BUY", ""))</f>
        <v>BUY</v>
      </c>
      <c r="G878" s="7">
        <v>22.641992999999999</v>
      </c>
      <c r="H878" s="7">
        <v>1000</v>
      </c>
      <c r="I878" s="11">
        <v>44340</v>
      </c>
      <c r="J878" s="9">
        <v>22.866071999999999</v>
      </c>
      <c r="K878" s="9">
        <f t="shared" si="39"/>
        <v>1009.8966111331277</v>
      </c>
      <c r="L878" s="10">
        <f t="shared" si="40"/>
        <v>9.896611133127748E-3</v>
      </c>
      <c r="M878" s="10">
        <f t="shared" si="41"/>
        <v>-9.896611133127748E-3</v>
      </c>
      <c r="N878" s="6">
        <f>DATEDIF(A878, I878, "d")</f>
        <v>4</v>
      </c>
    </row>
    <row r="879" spans="1:14" ht="14.25">
      <c r="A879" s="5">
        <v>44337</v>
      </c>
      <c r="B879" s="6" t="s">
        <v>3268</v>
      </c>
      <c r="C879" s="6" t="s">
        <v>3269</v>
      </c>
      <c r="D879" s="17">
        <v>517656607</v>
      </c>
      <c r="E879" s="6" t="s">
        <v>19</v>
      </c>
      <c r="F879" s="6" t="str">
        <f>IF(E879="BUY", "SELL", IF(E879="SELL", "BUY", ""))</f>
        <v>BUY</v>
      </c>
      <c r="G879" s="7">
        <v>17.389999</v>
      </c>
      <c r="H879" s="7">
        <v>1000</v>
      </c>
      <c r="I879" s="11">
        <v>44727</v>
      </c>
      <c r="J879" s="9">
        <v>4.1399999999999997</v>
      </c>
      <c r="K879" s="9">
        <f t="shared" si="39"/>
        <v>238.06786877906089</v>
      </c>
      <c r="L879" s="10">
        <f t="shared" si="40"/>
        <v>-0.76193213122093917</v>
      </c>
      <c r="M879" s="10">
        <f t="shared" si="41"/>
        <v>0.76193213122093917</v>
      </c>
      <c r="N879" s="6">
        <f>DATEDIF(A879, I879, "d")</f>
        <v>390</v>
      </c>
    </row>
    <row r="880" spans="1:14" ht="14.25">
      <c r="A880" s="11">
        <v>44340</v>
      </c>
      <c r="B880" s="6" t="s">
        <v>3266</v>
      </c>
      <c r="C880" s="6" t="s">
        <v>3267</v>
      </c>
      <c r="D880" s="17">
        <v>1216323000</v>
      </c>
      <c r="E880" s="12" t="s">
        <v>16</v>
      </c>
      <c r="F880" s="13" t="str">
        <f>IF(E880="BUY", "SELL", IF(E880="SELL", "BUY", ""))</f>
        <v>SELL</v>
      </c>
      <c r="G880" s="7">
        <v>22.866071999999999</v>
      </c>
      <c r="H880" s="7">
        <v>1000</v>
      </c>
      <c r="I880" s="11">
        <v>44727</v>
      </c>
      <c r="J880" s="9">
        <v>12.599197</v>
      </c>
      <c r="K880" s="9">
        <f t="shared" si="39"/>
        <v>550.99962074815483</v>
      </c>
      <c r="L880" s="10">
        <f t="shared" si="40"/>
        <v>0.44900037925184516</v>
      </c>
      <c r="M880" s="10">
        <f t="shared" si="41"/>
        <v>-0.44900037925184516</v>
      </c>
      <c r="N880" s="6">
        <f>DATEDIF(A880, I880, "d")</f>
        <v>387</v>
      </c>
    </row>
    <row r="881" spans="1:14" ht="14.25">
      <c r="A881" s="5">
        <v>44341</v>
      </c>
      <c r="B881" s="6" t="s">
        <v>3270</v>
      </c>
      <c r="C881" s="6" t="s">
        <v>3271</v>
      </c>
      <c r="D881" s="17">
        <v>1552471500</v>
      </c>
      <c r="E881" s="6" t="s">
        <v>19</v>
      </c>
      <c r="F881" s="6" t="str">
        <f>IF(E881="BUY", "SELL", IF(E881="SELL", "BUY", ""))</f>
        <v>BUY</v>
      </c>
      <c r="G881" s="7">
        <v>27.870000999999998</v>
      </c>
      <c r="H881" s="7">
        <v>1000</v>
      </c>
      <c r="I881" s="11">
        <v>44727</v>
      </c>
      <c r="J881" s="9">
        <v>19.559999000000001</v>
      </c>
      <c r="K881" s="9">
        <f t="shared" si="39"/>
        <v>701.82986358701612</v>
      </c>
      <c r="L881" s="10">
        <f t="shared" si="40"/>
        <v>-0.2981701364129839</v>
      </c>
      <c r="M881" s="10">
        <f t="shared" si="41"/>
        <v>0.2981701364129839</v>
      </c>
      <c r="N881" s="6">
        <f>DATEDIF(A881, I881, "d")</f>
        <v>386</v>
      </c>
    </row>
    <row r="882" spans="1:14" ht="14.25">
      <c r="A882" s="5">
        <v>44343</v>
      </c>
      <c r="B882" s="6" t="s">
        <v>3272</v>
      </c>
      <c r="C882" s="6" t="s">
        <v>3273</v>
      </c>
      <c r="D882" s="17">
        <v>861625120</v>
      </c>
      <c r="E882" s="6" t="s">
        <v>16</v>
      </c>
      <c r="F882" s="6" t="str">
        <f>IF(E882="BUY", "SELL", IF(E882="SELL", "BUY", ""))</f>
        <v>SELL</v>
      </c>
      <c r="G882" s="7">
        <v>26</v>
      </c>
      <c r="H882" s="7">
        <v>1000</v>
      </c>
      <c r="I882" s="11">
        <v>44621</v>
      </c>
      <c r="J882" s="9">
        <v>9.33</v>
      </c>
      <c r="K882" s="9">
        <f t="shared" si="39"/>
        <v>358.84615384615381</v>
      </c>
      <c r="L882" s="10">
        <f t="shared" si="40"/>
        <v>0.64115384615384619</v>
      </c>
      <c r="M882" s="10">
        <f t="shared" si="41"/>
        <v>-0.64115384615384619</v>
      </c>
      <c r="N882" s="6">
        <f>DATEDIF(A882, I882, "d")</f>
        <v>278</v>
      </c>
    </row>
    <row r="883" spans="1:14" ht="14.25">
      <c r="A883" s="5">
        <v>44354</v>
      </c>
      <c r="B883" s="6" t="s">
        <v>3274</v>
      </c>
      <c r="C883" s="6" t="s">
        <v>3275</v>
      </c>
      <c r="D883" s="17">
        <v>232410000</v>
      </c>
      <c r="E883" s="6" t="s">
        <v>16</v>
      </c>
      <c r="F883" s="6" t="str">
        <f>IF(E883="BUY", "SELL", IF(E883="SELL", "BUY", ""))</f>
        <v>SELL</v>
      </c>
      <c r="G883" s="7">
        <v>3.44</v>
      </c>
      <c r="H883" s="7">
        <v>1000</v>
      </c>
      <c r="I883" s="11">
        <v>44727</v>
      </c>
      <c r="J883" s="9">
        <v>0.35299999999999998</v>
      </c>
      <c r="K883" s="9">
        <f t="shared" si="39"/>
        <v>102.61627906976744</v>
      </c>
      <c r="L883" s="10">
        <f t="shared" si="40"/>
        <v>0.89738372093023255</v>
      </c>
      <c r="M883" s="10">
        <f t="shared" si="41"/>
        <v>-0.89738372093023255</v>
      </c>
      <c r="N883" s="6">
        <f>DATEDIF(A883, I883, "d")</f>
        <v>373</v>
      </c>
    </row>
    <row r="884" spans="1:14" ht="14.25">
      <c r="A884" s="5">
        <v>44354</v>
      </c>
      <c r="B884" s="6" t="s">
        <v>3276</v>
      </c>
      <c r="C884" s="6" t="s">
        <v>3277</v>
      </c>
      <c r="D884" s="17">
        <v>248772234</v>
      </c>
      <c r="E884" s="6" t="s">
        <v>19</v>
      </c>
      <c r="F884" s="6" t="str">
        <f>IF(E884="BUY", "SELL", IF(E884="SELL", "BUY", ""))</f>
        <v>BUY</v>
      </c>
      <c r="G884" s="7">
        <v>10.61</v>
      </c>
      <c r="H884" s="7">
        <v>1000</v>
      </c>
      <c r="I884" s="11">
        <v>44452</v>
      </c>
      <c r="J884" s="9">
        <v>9.2899999999999991</v>
      </c>
      <c r="K884" s="9">
        <f t="shared" si="39"/>
        <v>875.58906691800189</v>
      </c>
      <c r="L884" s="10">
        <f t="shared" si="40"/>
        <v>-0.1244109330819981</v>
      </c>
      <c r="M884" s="10">
        <f t="shared" si="41"/>
        <v>0.1244109330819981</v>
      </c>
      <c r="N884" s="6">
        <f>DATEDIF(A884, I884, "d")</f>
        <v>98</v>
      </c>
    </row>
    <row r="885" spans="1:14" ht="14.25">
      <c r="A885" s="5">
        <v>44355</v>
      </c>
      <c r="B885" s="6" t="s">
        <v>655</v>
      </c>
      <c r="C885" s="6" t="s">
        <v>656</v>
      </c>
      <c r="D885" s="17">
        <v>1734168900</v>
      </c>
      <c r="E885" s="6" t="s">
        <v>16</v>
      </c>
      <c r="F885" s="6" t="str">
        <f>IF(E885="BUY", "SELL", IF(E885="SELL", "BUY", ""))</f>
        <v>SELL</v>
      </c>
      <c r="G885" s="7">
        <v>216.93</v>
      </c>
      <c r="H885" s="7">
        <v>1000</v>
      </c>
      <c r="I885" s="11">
        <v>44714</v>
      </c>
      <c r="J885" s="9">
        <v>147.15</v>
      </c>
      <c r="K885" s="9">
        <f t="shared" si="39"/>
        <v>678.32941501866958</v>
      </c>
      <c r="L885" s="10">
        <f t="shared" si="40"/>
        <v>0.32167058498133044</v>
      </c>
      <c r="M885" s="10">
        <f t="shared" si="41"/>
        <v>-0.32167058498133044</v>
      </c>
      <c r="N885" s="6">
        <f>DATEDIF(A885, I885, "d")</f>
        <v>359</v>
      </c>
    </row>
    <row r="886" spans="1:14" ht="14.25">
      <c r="A886" s="5">
        <v>44357</v>
      </c>
      <c r="B886" s="6" t="s">
        <v>3224</v>
      </c>
      <c r="C886" s="6" t="s">
        <v>3225</v>
      </c>
      <c r="D886" s="17">
        <v>918380960</v>
      </c>
      <c r="E886" s="6" t="s">
        <v>16</v>
      </c>
      <c r="F886" s="6" t="str">
        <f>IF(E886="BUY", "SELL", IF(E886="SELL", "BUY", ""))</f>
        <v>SELL</v>
      </c>
      <c r="G886" s="7">
        <v>10.99</v>
      </c>
      <c r="H886" s="7">
        <v>1000</v>
      </c>
      <c r="I886" s="11">
        <v>44552</v>
      </c>
      <c r="J886" s="9">
        <v>6.51</v>
      </c>
      <c r="K886" s="9">
        <f t="shared" si="39"/>
        <v>592.35668789808915</v>
      </c>
      <c r="L886" s="10">
        <f t="shared" si="40"/>
        <v>0.40764331210191085</v>
      </c>
      <c r="M886" s="10">
        <f t="shared" si="41"/>
        <v>-0.40764331210191085</v>
      </c>
      <c r="N886" s="6">
        <f>DATEDIF(A886, I886, "d")</f>
        <v>195</v>
      </c>
    </row>
    <row r="887" spans="1:14" ht="14.25">
      <c r="A887" s="11">
        <v>44357</v>
      </c>
      <c r="B887" s="6" t="s">
        <v>3278</v>
      </c>
      <c r="C887" s="6" t="s">
        <v>3279</v>
      </c>
      <c r="D887" s="17">
        <v>1490281600</v>
      </c>
      <c r="E887" s="13" t="s">
        <v>19</v>
      </c>
      <c r="F887" s="12" t="str">
        <f>IF(E887="BUY", "SELL", IF(E887="SELL", "BUY", ""))</f>
        <v>BUY</v>
      </c>
      <c r="G887" s="7">
        <v>18.314781</v>
      </c>
      <c r="H887" s="7">
        <v>1000</v>
      </c>
      <c r="I887" s="11">
        <v>44635</v>
      </c>
      <c r="J887" s="9">
        <v>38.278854000000003</v>
      </c>
      <c r="K887" s="9">
        <f t="shared" si="39"/>
        <v>2090.0525100463938</v>
      </c>
      <c r="L887" s="10">
        <f t="shared" si="40"/>
        <v>1.0900525100463938</v>
      </c>
      <c r="M887" s="10">
        <f t="shared" si="41"/>
        <v>-1.0900525100463938</v>
      </c>
      <c r="N887" s="6">
        <f>DATEDIF(A887, I887, "d")</f>
        <v>278</v>
      </c>
    </row>
    <row r="888" spans="1:14" ht="14.25">
      <c r="A888" s="5">
        <v>44361</v>
      </c>
      <c r="B888" s="6" t="s">
        <v>3280</v>
      </c>
      <c r="C888" s="6" t="s">
        <v>3281</v>
      </c>
      <c r="D888" s="17">
        <v>487927584</v>
      </c>
      <c r="E888" s="6" t="s">
        <v>19</v>
      </c>
      <c r="F888" s="6" t="str">
        <f>IF(E888="BUY", "SELL", IF(E888="SELL", "BUY", ""))</f>
        <v>BUY</v>
      </c>
      <c r="G888" s="7">
        <v>9.51</v>
      </c>
      <c r="H888" s="7">
        <v>1000</v>
      </c>
      <c r="I888" s="11">
        <v>44727</v>
      </c>
      <c r="J888" s="9">
        <v>2.93</v>
      </c>
      <c r="K888" s="9">
        <f t="shared" si="39"/>
        <v>308.09674027339645</v>
      </c>
      <c r="L888" s="10">
        <f t="shared" si="40"/>
        <v>-0.6919032597266036</v>
      </c>
      <c r="M888" s="10">
        <f t="shared" si="41"/>
        <v>0.6919032597266036</v>
      </c>
      <c r="N888" s="6">
        <f>DATEDIF(A888, I888, "d")</f>
        <v>366</v>
      </c>
    </row>
    <row r="889" spans="1:14" ht="14.25">
      <c r="A889" s="5">
        <v>44365</v>
      </c>
      <c r="B889" s="6" t="s">
        <v>3282</v>
      </c>
      <c r="C889" s="6" t="s">
        <v>3283</v>
      </c>
      <c r="D889" s="17">
        <v>103689840</v>
      </c>
      <c r="E889" s="6" t="s">
        <v>19</v>
      </c>
      <c r="F889" s="6" t="str">
        <f>IF(E889="BUY", "SELL", IF(E889="SELL", "BUY", ""))</f>
        <v>BUY</v>
      </c>
      <c r="G889" s="7">
        <v>50.900002000000001</v>
      </c>
      <c r="H889" s="7">
        <v>1000</v>
      </c>
      <c r="I889" s="11">
        <v>44727</v>
      </c>
      <c r="J889" s="9">
        <v>6.01</v>
      </c>
      <c r="K889" s="9">
        <f t="shared" si="39"/>
        <v>118.0746515491296</v>
      </c>
      <c r="L889" s="10">
        <f t="shared" si="40"/>
        <v>-0.88192534845087034</v>
      </c>
      <c r="M889" s="10">
        <f t="shared" si="41"/>
        <v>0.88192534845087034</v>
      </c>
      <c r="N889" s="6">
        <f>DATEDIF(A889, I889, "d")</f>
        <v>362</v>
      </c>
    </row>
    <row r="890" spans="1:14" ht="14.25">
      <c r="A890" s="11">
        <v>44365</v>
      </c>
      <c r="B890" s="6" t="s">
        <v>1850</v>
      </c>
      <c r="C890" s="6" t="s">
        <v>1851</v>
      </c>
      <c r="D890" s="17">
        <v>1964293212</v>
      </c>
      <c r="E890" s="13" t="s">
        <v>19</v>
      </c>
      <c r="F890" s="12" t="str">
        <f>IF(E890="BUY", "SELL", IF(E890="SELL", "BUY", ""))</f>
        <v>BUY</v>
      </c>
      <c r="G890" s="7">
        <v>60.962840999999997</v>
      </c>
      <c r="H890" s="7">
        <v>1000</v>
      </c>
      <c r="I890" s="11">
        <v>44727</v>
      </c>
      <c r="J890" s="9">
        <v>46.717762</v>
      </c>
      <c r="K890" s="9">
        <f t="shared" si="39"/>
        <v>766.33177249728237</v>
      </c>
      <c r="L890" s="10">
        <f t="shared" si="40"/>
        <v>-0.23366822750271762</v>
      </c>
      <c r="M890" s="10">
        <f t="shared" si="41"/>
        <v>0.23366822750271762</v>
      </c>
      <c r="N890" s="6">
        <f>DATEDIF(A890, I890, "d")</f>
        <v>362</v>
      </c>
    </row>
    <row r="891" spans="1:14" ht="14.25">
      <c r="A891" s="5">
        <v>44368</v>
      </c>
      <c r="B891" s="6" t="s">
        <v>3236</v>
      </c>
      <c r="C891" s="6" t="s">
        <v>3237</v>
      </c>
      <c r="D891" s="17">
        <v>1008533682</v>
      </c>
      <c r="E891" s="6" t="s">
        <v>16</v>
      </c>
      <c r="F891" s="6" t="str">
        <f>IF(E891="BUY", "SELL", IF(E891="SELL", "BUY", ""))</f>
        <v>SELL</v>
      </c>
      <c r="G891" s="7">
        <v>111.120003</v>
      </c>
      <c r="H891" s="7">
        <v>1000</v>
      </c>
      <c r="I891" s="11">
        <v>44727</v>
      </c>
      <c r="J891" s="9">
        <v>26.58</v>
      </c>
      <c r="K891" s="9">
        <f t="shared" si="39"/>
        <v>239.20085747297898</v>
      </c>
      <c r="L891" s="10">
        <f t="shared" si="40"/>
        <v>0.76079914252702097</v>
      </c>
      <c r="M891" s="10">
        <f t="shared" si="41"/>
        <v>-0.76079914252702097</v>
      </c>
      <c r="N891" s="6">
        <f>DATEDIF(A891, I891, "d")</f>
        <v>359</v>
      </c>
    </row>
    <row r="892" spans="1:14" ht="14.25">
      <c r="A892" s="5">
        <v>44368</v>
      </c>
      <c r="B892" s="6" t="s">
        <v>3288</v>
      </c>
      <c r="C892" s="6" t="s">
        <v>3289</v>
      </c>
      <c r="D892" s="17">
        <v>344006700</v>
      </c>
      <c r="E892" s="6" t="s">
        <v>16</v>
      </c>
      <c r="F892" s="6" t="str">
        <f>IF(E892="BUY", "SELL", IF(E892="SELL", "BUY", ""))</f>
        <v>SELL</v>
      </c>
      <c r="G892" s="7">
        <v>7.91</v>
      </c>
      <c r="H892" s="7">
        <v>1000</v>
      </c>
      <c r="I892" s="11">
        <v>44651</v>
      </c>
      <c r="J892" s="9">
        <v>4.68</v>
      </c>
      <c r="K892" s="9">
        <f t="shared" si="39"/>
        <v>591.6561314791403</v>
      </c>
      <c r="L892" s="10">
        <f t="shared" si="40"/>
        <v>0.40834386852085969</v>
      </c>
      <c r="M892" s="10">
        <f t="shared" si="41"/>
        <v>-0.40834386852085969</v>
      </c>
      <c r="N892" s="6">
        <f>DATEDIF(A892, I892, "d")</f>
        <v>283</v>
      </c>
    </row>
    <row r="893" spans="1:14" ht="14.25">
      <c r="A893" s="11">
        <v>44368</v>
      </c>
      <c r="B893" s="6" t="s">
        <v>3196</v>
      </c>
      <c r="C893" s="6" t="s">
        <v>3197</v>
      </c>
      <c r="D893" s="17">
        <v>1829032145</v>
      </c>
      <c r="E893" s="13" t="s">
        <v>19</v>
      </c>
      <c r="F893" s="12" t="str">
        <f>IF(E893="BUY", "SELL", IF(E893="SELL", "BUY", ""))</f>
        <v>BUY</v>
      </c>
      <c r="G893" s="7">
        <v>21.799999</v>
      </c>
      <c r="H893" s="7">
        <v>1000</v>
      </c>
      <c r="I893" s="11">
        <v>44650</v>
      </c>
      <c r="J893" s="9">
        <v>19.73</v>
      </c>
      <c r="K893" s="9">
        <f t="shared" si="39"/>
        <v>905.04591307550061</v>
      </c>
      <c r="L893" s="10">
        <f t="shared" si="40"/>
        <v>-9.4954086924499387E-2</v>
      </c>
      <c r="M893" s="10">
        <f t="shared" si="41"/>
        <v>9.4954086924499387E-2</v>
      </c>
      <c r="N893" s="6">
        <f>DATEDIF(A893, I893, "d")</f>
        <v>282</v>
      </c>
    </row>
    <row r="894" spans="1:14" ht="14.25">
      <c r="A894" s="5">
        <v>44369</v>
      </c>
      <c r="B894" s="6" t="s">
        <v>3292</v>
      </c>
      <c r="C894" s="6" t="s">
        <v>3293</v>
      </c>
      <c r="D894" s="17">
        <v>604002368</v>
      </c>
      <c r="E894" s="6" t="s">
        <v>19</v>
      </c>
      <c r="F894" s="6" t="str">
        <f>IF(E894="BUY", "SELL", IF(E894="SELL", "BUY", ""))</f>
        <v>BUY</v>
      </c>
      <c r="G894" s="7">
        <v>12.130231999999999</v>
      </c>
      <c r="H894" s="7">
        <v>1000</v>
      </c>
      <c r="I894" s="11">
        <v>44727</v>
      </c>
      <c r="J894" s="9">
        <v>1.89</v>
      </c>
      <c r="K894" s="9">
        <f t="shared" si="39"/>
        <v>155.80905624888297</v>
      </c>
      <c r="L894" s="10">
        <f t="shared" si="40"/>
        <v>-0.84419094375111703</v>
      </c>
      <c r="M894" s="10">
        <f t="shared" si="41"/>
        <v>0.84419094375111703</v>
      </c>
      <c r="N894" s="6">
        <f>DATEDIF(A894, I894, "d")</f>
        <v>358</v>
      </c>
    </row>
    <row r="895" spans="1:14" ht="14.25">
      <c r="A895" s="5">
        <v>44370</v>
      </c>
      <c r="B895" s="6" t="s">
        <v>2058</v>
      </c>
      <c r="C895" s="6" t="s">
        <v>2059</v>
      </c>
      <c r="D895" s="17">
        <v>1181589994</v>
      </c>
      <c r="E895" s="6" t="s">
        <v>19</v>
      </c>
      <c r="F895" s="6" t="str">
        <f>IF(E895="BUY", "SELL", IF(E895="SELL", "BUY", ""))</f>
        <v>BUY</v>
      </c>
      <c r="G895" s="7">
        <v>24.82</v>
      </c>
      <c r="H895" s="7">
        <v>1000</v>
      </c>
      <c r="I895" s="11">
        <v>44727</v>
      </c>
      <c r="J895" s="9">
        <v>16.75</v>
      </c>
      <c r="K895" s="9">
        <f t="shared" si="39"/>
        <v>674.85898468976632</v>
      </c>
      <c r="L895" s="10">
        <f t="shared" si="40"/>
        <v>-0.32514101531023371</v>
      </c>
      <c r="M895" s="10">
        <f t="shared" si="41"/>
        <v>0.32514101531023371</v>
      </c>
      <c r="N895" s="6">
        <f>DATEDIF(A895, I895, "d")</f>
        <v>357</v>
      </c>
    </row>
    <row r="896" spans="1:14" ht="14.25">
      <c r="A896" s="5">
        <v>44370</v>
      </c>
      <c r="B896" s="6" t="s">
        <v>3296</v>
      </c>
      <c r="C896" s="6" t="s">
        <v>3297</v>
      </c>
      <c r="D896" s="17">
        <v>69259270</v>
      </c>
      <c r="E896" s="6" t="s">
        <v>19</v>
      </c>
      <c r="F896" s="6" t="str">
        <f>IF(E896="BUY", "SELL", IF(E896="SELL", "BUY", ""))</f>
        <v>BUY</v>
      </c>
      <c r="G896" s="7">
        <v>17.649999999999999</v>
      </c>
      <c r="H896" s="7">
        <v>1000</v>
      </c>
      <c r="I896" s="11">
        <v>44727</v>
      </c>
      <c r="J896" s="9">
        <v>3.34</v>
      </c>
      <c r="K896" s="9">
        <f t="shared" si="39"/>
        <v>189.23512747875353</v>
      </c>
      <c r="L896" s="10">
        <f t="shared" si="40"/>
        <v>-0.81076487252124652</v>
      </c>
      <c r="M896" s="10">
        <f t="shared" si="41"/>
        <v>0.81076487252124652</v>
      </c>
      <c r="N896" s="6">
        <f>DATEDIF(A896, I896, "d")</f>
        <v>357</v>
      </c>
    </row>
    <row r="897" spans="1:14" ht="14.25">
      <c r="A897" s="5">
        <v>44372</v>
      </c>
      <c r="B897" s="6" t="s">
        <v>1875</v>
      </c>
      <c r="C897" s="6" t="s">
        <v>1876</v>
      </c>
      <c r="D897" s="17">
        <v>1316243880</v>
      </c>
      <c r="E897" s="6" t="s">
        <v>16</v>
      </c>
      <c r="F897" s="6" t="str">
        <f>IF(E897="BUY", "SELL", IF(E897="SELL", "BUY", ""))</f>
        <v>SELL</v>
      </c>
      <c r="G897" s="7">
        <v>4.74</v>
      </c>
      <c r="H897" s="7">
        <v>1000</v>
      </c>
      <c r="I897" s="11">
        <v>44727</v>
      </c>
      <c r="J897" s="9">
        <v>3.63</v>
      </c>
      <c r="K897" s="9">
        <f t="shared" si="39"/>
        <v>765.82278481012645</v>
      </c>
      <c r="L897" s="10">
        <f t="shared" si="40"/>
        <v>0.23417721518987356</v>
      </c>
      <c r="M897" s="10">
        <f t="shared" si="41"/>
        <v>-0.23417721518987356</v>
      </c>
      <c r="N897" s="6">
        <f>DATEDIF(A897, I897, "d")</f>
        <v>355</v>
      </c>
    </row>
    <row r="898" spans="1:14" ht="14.25">
      <c r="A898" s="5">
        <v>44372</v>
      </c>
      <c r="B898" s="6" t="s">
        <v>3298</v>
      </c>
      <c r="C898" s="6" t="s">
        <v>3299</v>
      </c>
      <c r="D898" s="17">
        <v>851625840</v>
      </c>
      <c r="E898" s="6" t="s">
        <v>16</v>
      </c>
      <c r="F898" s="6" t="str">
        <f>IF(E898="BUY", "SELL", IF(E898="SELL", "BUY", ""))</f>
        <v>SELL</v>
      </c>
      <c r="G898" s="7">
        <v>17.649999999999999</v>
      </c>
      <c r="H898" s="7">
        <v>1000</v>
      </c>
      <c r="I898" s="11">
        <v>44727</v>
      </c>
      <c r="J898" s="9">
        <v>11.36</v>
      </c>
      <c r="K898" s="9">
        <f t="shared" si="39"/>
        <v>643.62606232294615</v>
      </c>
      <c r="L898" s="10">
        <f t="shared" si="40"/>
        <v>0.35637393767705383</v>
      </c>
      <c r="M898" s="10">
        <f t="shared" si="41"/>
        <v>-0.35637393767705383</v>
      </c>
      <c r="N898" s="6">
        <f>DATEDIF(A898, I898, "d")</f>
        <v>355</v>
      </c>
    </row>
    <row r="899" spans="1:14" ht="14.25">
      <c r="A899" s="5">
        <v>44375</v>
      </c>
      <c r="B899" s="6" t="s">
        <v>3300</v>
      </c>
      <c r="C899" s="6" t="s">
        <v>3301</v>
      </c>
      <c r="D899" s="17">
        <v>238984991</v>
      </c>
      <c r="E899" s="6" t="s">
        <v>16</v>
      </c>
      <c r="F899" s="6" t="str">
        <f>IF(E899="BUY", "SELL", IF(E899="SELL", "BUY", ""))</f>
        <v>SELL</v>
      </c>
      <c r="G899" s="7">
        <v>9.68</v>
      </c>
      <c r="H899" s="7">
        <v>1000</v>
      </c>
      <c r="I899" s="11">
        <v>44453</v>
      </c>
      <c r="J899" s="9">
        <v>8.19</v>
      </c>
      <c r="K899" s="9">
        <f t="shared" ref="K899:K962" si="42">(H899/G899)*J899</f>
        <v>846.0743801652892</v>
      </c>
      <c r="L899" s="10">
        <f t="shared" ref="L899:L962" si="43">IF(F899="BUY",(K899-H899)/H899, IF(F899="SELL", (H899-K899)/H899, "Invalid"))</f>
        <v>0.15392561983471081</v>
      </c>
      <c r="M899" s="10">
        <f t="shared" ref="M899:M962" si="44">IF(E899="BUY",(K899-H899)/H899,IF(E899="SELL",(H899-K899)/H899,""))</f>
        <v>-0.15392561983471081</v>
      </c>
      <c r="N899" s="6">
        <f>DATEDIF(A899, I899, "d")</f>
        <v>78</v>
      </c>
    </row>
    <row r="900" spans="1:14" ht="14.25">
      <c r="A900" s="5">
        <v>44376</v>
      </c>
      <c r="B900" s="6" t="s">
        <v>3306</v>
      </c>
      <c r="C900" s="6" t="s">
        <v>3307</v>
      </c>
      <c r="D900" s="17">
        <v>525830693</v>
      </c>
      <c r="E900" s="6" t="s">
        <v>16</v>
      </c>
      <c r="F900" s="6" t="str">
        <f>IF(E900="BUY", "SELL", IF(E900="SELL", "BUY", ""))</f>
        <v>SELL</v>
      </c>
      <c r="G900" s="7">
        <v>11.52</v>
      </c>
      <c r="H900" s="7">
        <v>1000</v>
      </c>
      <c r="I900" s="5">
        <v>44403</v>
      </c>
      <c r="J900" s="9">
        <v>8.58</v>
      </c>
      <c r="K900" s="9">
        <f t="shared" si="42"/>
        <v>744.79166666666674</v>
      </c>
      <c r="L900" s="10">
        <f t="shared" si="43"/>
        <v>0.25520833333333326</v>
      </c>
      <c r="M900" s="10">
        <f t="shared" si="44"/>
        <v>-0.25520833333333326</v>
      </c>
      <c r="N900" s="6">
        <f>DATEDIF(A900, I900, "d")</f>
        <v>27</v>
      </c>
    </row>
    <row r="901" spans="1:14" ht="14.25">
      <c r="A901" s="11">
        <v>44377</v>
      </c>
      <c r="B901" s="6" t="s">
        <v>3310</v>
      </c>
      <c r="C901" s="6" t="s">
        <v>3311</v>
      </c>
      <c r="D901" s="17">
        <v>279552000</v>
      </c>
      <c r="E901" s="12" t="s">
        <v>16</v>
      </c>
      <c r="F901" s="13" t="str">
        <f>IF(E901="BUY", "SELL", IF(E901="SELL", "BUY", ""))</f>
        <v>SELL</v>
      </c>
      <c r="G901" s="7">
        <v>13.963347000000001</v>
      </c>
      <c r="H901" s="7">
        <v>1000</v>
      </c>
      <c r="I901" s="11">
        <v>44727</v>
      </c>
      <c r="J901" s="9">
        <v>7.73</v>
      </c>
      <c r="K901" s="9">
        <f t="shared" si="42"/>
        <v>553.59220106755208</v>
      </c>
      <c r="L901" s="10">
        <f t="shared" si="43"/>
        <v>0.44640779893244792</v>
      </c>
      <c r="M901" s="10">
        <f t="shared" si="44"/>
        <v>-0.44640779893244792</v>
      </c>
      <c r="N901" s="6">
        <f>DATEDIF(A901, I901, "d")</f>
        <v>350</v>
      </c>
    </row>
    <row r="902" spans="1:14" ht="14.25">
      <c r="A902" s="5">
        <v>44383</v>
      </c>
      <c r="B902" s="6" t="s">
        <v>3066</v>
      </c>
      <c r="C902" s="6" t="s">
        <v>3067</v>
      </c>
      <c r="D902" s="17">
        <v>724166277</v>
      </c>
      <c r="E902" s="6" t="s">
        <v>19</v>
      </c>
      <c r="F902" s="6" t="str">
        <f>IF(E902="BUY", "SELL", IF(E902="SELL", "BUY", ""))</f>
        <v>BUY</v>
      </c>
      <c r="G902" s="7">
        <v>7.6</v>
      </c>
      <c r="H902" s="7">
        <v>1000</v>
      </c>
      <c r="I902" s="11">
        <v>44727</v>
      </c>
      <c r="J902" s="9">
        <v>3.03</v>
      </c>
      <c r="K902" s="9">
        <f t="shared" si="42"/>
        <v>398.68421052631584</v>
      </c>
      <c r="L902" s="10">
        <f t="shared" si="43"/>
        <v>-0.60131578947368414</v>
      </c>
      <c r="M902" s="10">
        <f t="shared" si="44"/>
        <v>0.60131578947368414</v>
      </c>
      <c r="N902" s="6">
        <f>DATEDIF(A902, I902, "d")</f>
        <v>344</v>
      </c>
    </row>
    <row r="903" spans="1:14" ht="14.25">
      <c r="A903" s="5">
        <v>44383</v>
      </c>
      <c r="B903" s="6" t="s">
        <v>2976</v>
      </c>
      <c r="C903" s="6" t="s">
        <v>2977</v>
      </c>
      <c r="D903" s="17">
        <v>1993607583</v>
      </c>
      <c r="E903" s="6" t="s">
        <v>16</v>
      </c>
      <c r="F903" s="6" t="str">
        <f>IF(E903="BUY", "SELL", IF(E903="SELL", "BUY", ""))</f>
        <v>SELL</v>
      </c>
      <c r="G903" s="7">
        <v>34.470001000000003</v>
      </c>
      <c r="H903" s="7">
        <v>1000</v>
      </c>
      <c r="I903" s="11">
        <v>44727</v>
      </c>
      <c r="J903" s="9">
        <v>17.579999999999998</v>
      </c>
      <c r="K903" s="9">
        <f t="shared" si="42"/>
        <v>510.00868842446499</v>
      </c>
      <c r="L903" s="10">
        <f t="shared" si="43"/>
        <v>0.48999131157553499</v>
      </c>
      <c r="M903" s="10">
        <f t="shared" si="44"/>
        <v>-0.48999131157553499</v>
      </c>
      <c r="N903" s="6">
        <f>DATEDIF(A903, I903, "d")</f>
        <v>344</v>
      </c>
    </row>
    <row r="904" spans="1:14" ht="14.25">
      <c r="A904" s="5">
        <v>44384</v>
      </c>
      <c r="B904" s="6" t="s">
        <v>3314</v>
      </c>
      <c r="C904" s="6" t="s">
        <v>3315</v>
      </c>
      <c r="D904" s="17">
        <v>789132836</v>
      </c>
      <c r="E904" s="6" t="s">
        <v>16</v>
      </c>
      <c r="F904" s="6" t="str">
        <f>IF(E904="BUY", "SELL", IF(E904="SELL", "BUY", ""))</f>
        <v>SELL</v>
      </c>
      <c r="G904" s="7">
        <v>12.84</v>
      </c>
      <c r="H904" s="7">
        <v>1000</v>
      </c>
      <c r="I904" s="11">
        <v>44497</v>
      </c>
      <c r="J904" s="9">
        <v>8.19</v>
      </c>
      <c r="K904" s="9">
        <f t="shared" si="42"/>
        <v>637.85046728971963</v>
      </c>
      <c r="L904" s="10">
        <f t="shared" si="43"/>
        <v>0.36214953271028039</v>
      </c>
      <c r="M904" s="10">
        <f t="shared" si="44"/>
        <v>-0.36214953271028039</v>
      </c>
      <c r="N904" s="6">
        <f>DATEDIF(A904, I904, "d")</f>
        <v>113</v>
      </c>
    </row>
    <row r="905" spans="1:14" ht="14.25">
      <c r="A905" s="5">
        <v>44384</v>
      </c>
      <c r="B905" s="6" t="s">
        <v>3026</v>
      </c>
      <c r="C905" s="6" t="s">
        <v>3027</v>
      </c>
      <c r="D905" s="17">
        <v>1084600064</v>
      </c>
      <c r="E905" s="6" t="s">
        <v>19</v>
      </c>
      <c r="F905" s="6" t="str">
        <f>IF(E905="BUY", "SELL", IF(E905="SELL", "BUY", ""))</f>
        <v>BUY</v>
      </c>
      <c r="G905" s="7">
        <v>33.270000000000003</v>
      </c>
      <c r="H905" s="7">
        <v>1000</v>
      </c>
      <c r="I905" s="11">
        <v>44727</v>
      </c>
      <c r="J905" s="9">
        <v>10.36</v>
      </c>
      <c r="K905" s="9">
        <f t="shared" si="42"/>
        <v>311.39164412383525</v>
      </c>
      <c r="L905" s="10">
        <f t="shared" si="43"/>
        <v>-0.68860835587616476</v>
      </c>
      <c r="M905" s="10">
        <f t="shared" si="44"/>
        <v>0.68860835587616476</v>
      </c>
      <c r="N905" s="6">
        <f>DATEDIF(A905, I905, "d")</f>
        <v>343</v>
      </c>
    </row>
    <row r="906" spans="1:14" ht="14.25">
      <c r="A906" s="5">
        <v>44385</v>
      </c>
      <c r="B906" s="6" t="s">
        <v>3316</v>
      </c>
      <c r="C906" s="6" t="s">
        <v>3317</v>
      </c>
      <c r="D906" s="17">
        <v>659635599</v>
      </c>
      <c r="E906" s="6" t="s">
        <v>16</v>
      </c>
      <c r="F906" s="6" t="str">
        <f>IF(E906="BUY", "SELL", IF(E906="SELL", "BUY", ""))</f>
        <v>SELL</v>
      </c>
      <c r="G906" s="7">
        <v>25.75</v>
      </c>
      <c r="H906" s="7">
        <v>1000</v>
      </c>
      <c r="I906" s="11">
        <v>44727</v>
      </c>
      <c r="J906" s="9">
        <v>8.1</v>
      </c>
      <c r="K906" s="9">
        <f t="shared" si="42"/>
        <v>314.56310679611647</v>
      </c>
      <c r="L906" s="10">
        <f t="shared" si="43"/>
        <v>0.68543689320388357</v>
      </c>
      <c r="M906" s="10">
        <f t="shared" si="44"/>
        <v>-0.68543689320388357</v>
      </c>
      <c r="N906" s="6">
        <f>DATEDIF(A906, I906, "d")</f>
        <v>342</v>
      </c>
    </row>
    <row r="907" spans="1:14" ht="14.25">
      <c r="A907" s="5">
        <v>44386</v>
      </c>
      <c r="B907" s="6" t="s">
        <v>3318</v>
      </c>
      <c r="C907" s="6" t="s">
        <v>3319</v>
      </c>
      <c r="D907" s="17">
        <v>130624330</v>
      </c>
      <c r="E907" s="6" t="s">
        <v>19</v>
      </c>
      <c r="F907" s="6" t="str">
        <f>IF(E907="BUY", "SELL", IF(E907="SELL", "BUY", ""))</f>
        <v>BUY</v>
      </c>
      <c r="G907" s="7">
        <v>9.2100000000000009</v>
      </c>
      <c r="H907" s="7">
        <v>1000</v>
      </c>
      <c r="I907" s="11">
        <v>44727</v>
      </c>
      <c r="J907" s="9">
        <v>8.32</v>
      </c>
      <c r="K907" s="9">
        <f t="shared" si="42"/>
        <v>903.36590662323556</v>
      </c>
      <c r="L907" s="10">
        <f t="shared" si="43"/>
        <v>-9.6634093376764443E-2</v>
      </c>
      <c r="M907" s="10">
        <f t="shared" si="44"/>
        <v>9.6634093376764443E-2</v>
      </c>
      <c r="N907" s="6">
        <f>DATEDIF(A907, I907, "d")</f>
        <v>341</v>
      </c>
    </row>
    <row r="908" spans="1:14" ht="14.25">
      <c r="A908" s="5">
        <v>44386</v>
      </c>
      <c r="B908" s="6" t="s">
        <v>3320</v>
      </c>
      <c r="C908" s="6" t="s">
        <v>3321</v>
      </c>
      <c r="D908" s="17">
        <v>31269744</v>
      </c>
      <c r="E908" s="6" t="s">
        <v>19</v>
      </c>
      <c r="F908" s="6" t="str">
        <f>IF(E908="BUY", "SELL", IF(E908="SELL", "BUY", ""))</f>
        <v>BUY</v>
      </c>
      <c r="G908" s="7">
        <v>777.5</v>
      </c>
      <c r="H908" s="7">
        <v>1000</v>
      </c>
      <c r="I908" s="11">
        <v>44727</v>
      </c>
      <c r="J908" s="9">
        <v>72</v>
      </c>
      <c r="K908" s="9">
        <f t="shared" si="42"/>
        <v>92.60450160771704</v>
      </c>
      <c r="L908" s="10">
        <f t="shared" si="43"/>
        <v>-0.90739549839228295</v>
      </c>
      <c r="M908" s="10">
        <f t="shared" si="44"/>
        <v>0.90739549839228295</v>
      </c>
      <c r="N908" s="6">
        <f>DATEDIF(A908, I908, "d")</f>
        <v>341</v>
      </c>
    </row>
    <row r="909" spans="1:14" ht="14.25">
      <c r="A909" s="5">
        <v>44386</v>
      </c>
      <c r="B909" s="6" t="s">
        <v>2818</v>
      </c>
      <c r="C909" s="6" t="s">
        <v>2819</v>
      </c>
      <c r="D909" s="17">
        <v>308743920</v>
      </c>
      <c r="E909" s="6" t="s">
        <v>19</v>
      </c>
      <c r="F909" s="6" t="str">
        <f>IF(E909="BUY", "SELL", IF(E909="SELL", "BUY", ""))</f>
        <v>BUY</v>
      </c>
      <c r="G909" s="7">
        <v>5.27</v>
      </c>
      <c r="H909" s="7">
        <v>1000</v>
      </c>
      <c r="I909" s="11">
        <v>44727</v>
      </c>
      <c r="J909" s="9">
        <v>4.72</v>
      </c>
      <c r="K909" s="9">
        <f t="shared" si="42"/>
        <v>895.63567362428853</v>
      </c>
      <c r="L909" s="10">
        <f t="shared" si="43"/>
        <v>-0.10436432637571147</v>
      </c>
      <c r="M909" s="10">
        <f t="shared" si="44"/>
        <v>0.10436432637571147</v>
      </c>
      <c r="N909" s="6">
        <f>DATEDIF(A909, I909, "d")</f>
        <v>341</v>
      </c>
    </row>
    <row r="910" spans="1:14" ht="14.25">
      <c r="A910" s="5">
        <v>44389</v>
      </c>
      <c r="B910" s="6" t="s">
        <v>299</v>
      </c>
      <c r="C910" s="6" t="s">
        <v>300</v>
      </c>
      <c r="D910" s="17">
        <v>848572850</v>
      </c>
      <c r="E910" s="6" t="s">
        <v>19</v>
      </c>
      <c r="F910" s="6" t="str">
        <f>IF(E910="BUY", "SELL", IF(E910="SELL", "BUY", ""))</f>
        <v>BUY</v>
      </c>
      <c r="G910" s="7">
        <v>31.1</v>
      </c>
      <c r="H910" s="7">
        <v>1000</v>
      </c>
      <c r="I910" s="11">
        <v>44727</v>
      </c>
      <c r="J910" s="9">
        <v>9.9600000000000009</v>
      </c>
      <c r="K910" s="9">
        <f t="shared" si="42"/>
        <v>320.25723472668813</v>
      </c>
      <c r="L910" s="10">
        <f t="shared" si="43"/>
        <v>-0.6797427652733119</v>
      </c>
      <c r="M910" s="10">
        <f t="shared" si="44"/>
        <v>0.6797427652733119</v>
      </c>
      <c r="N910" s="6">
        <f>DATEDIF(A910, I910, "d")</f>
        <v>338</v>
      </c>
    </row>
    <row r="911" spans="1:14" ht="14.25">
      <c r="A911" s="5">
        <v>44389</v>
      </c>
      <c r="B911" s="6" t="s">
        <v>3322</v>
      </c>
      <c r="C911" s="6" t="s">
        <v>3323</v>
      </c>
      <c r="D911" s="17">
        <v>71506770</v>
      </c>
      <c r="E911" s="6" t="s">
        <v>16</v>
      </c>
      <c r="F911" s="6" t="str">
        <f>IF(E911="BUY", "SELL", IF(E911="SELL", "BUY", ""))</f>
        <v>SELL</v>
      </c>
      <c r="G911" s="7">
        <v>36.669998</v>
      </c>
      <c r="H911" s="7">
        <v>1000</v>
      </c>
      <c r="I911" s="11">
        <v>44727</v>
      </c>
      <c r="J911" s="9">
        <v>4.74</v>
      </c>
      <c r="K911" s="9">
        <f t="shared" si="42"/>
        <v>129.2609833248423</v>
      </c>
      <c r="L911" s="10">
        <f t="shared" si="43"/>
        <v>0.87073901667515774</v>
      </c>
      <c r="M911" s="10">
        <f t="shared" si="44"/>
        <v>-0.87073901667515774</v>
      </c>
      <c r="N911" s="6">
        <f>DATEDIF(A911, I911, "d")</f>
        <v>338</v>
      </c>
    </row>
    <row r="912" spans="1:14" ht="14.25">
      <c r="A912" s="5">
        <v>44389</v>
      </c>
      <c r="B912" s="6" t="s">
        <v>3324</v>
      </c>
      <c r="C912" s="6" t="s">
        <v>3325</v>
      </c>
      <c r="D912" s="17">
        <v>30162243</v>
      </c>
      <c r="E912" s="6" t="s">
        <v>16</v>
      </c>
      <c r="F912" s="6" t="str">
        <f>IF(E912="BUY", "SELL", IF(E912="SELL", "BUY", ""))</f>
        <v>SELL</v>
      </c>
      <c r="G912" s="7">
        <v>115.199997</v>
      </c>
      <c r="H912" s="7">
        <v>1000</v>
      </c>
      <c r="I912" s="11">
        <v>44727</v>
      </c>
      <c r="J912" s="9">
        <v>20.399999999999999</v>
      </c>
      <c r="K912" s="9">
        <f t="shared" si="42"/>
        <v>177.08333794487859</v>
      </c>
      <c r="L912" s="10">
        <f t="shared" si="43"/>
        <v>0.82291666205512137</v>
      </c>
      <c r="M912" s="10">
        <f t="shared" si="44"/>
        <v>-0.82291666205512137</v>
      </c>
      <c r="N912" s="6">
        <f>DATEDIF(A912, I912, "d")</f>
        <v>338</v>
      </c>
    </row>
    <row r="913" spans="1:14" ht="14.25">
      <c r="A913" s="5">
        <v>44390</v>
      </c>
      <c r="B913" s="6" t="s">
        <v>3326</v>
      </c>
      <c r="C913" s="6" t="s">
        <v>3327</v>
      </c>
      <c r="D913" s="17">
        <v>1487359880</v>
      </c>
      <c r="E913" s="6" t="s">
        <v>19</v>
      </c>
      <c r="F913" s="6" t="str">
        <f>IF(E913="BUY", "SELL", IF(E913="SELL", "BUY", ""))</f>
        <v>BUY</v>
      </c>
      <c r="G913" s="7">
        <v>6.7303129999999998</v>
      </c>
      <c r="H913" s="7">
        <v>1000</v>
      </c>
      <c r="I913" s="11">
        <v>44727</v>
      </c>
      <c r="J913" s="9">
        <v>11.401838</v>
      </c>
      <c r="K913" s="9">
        <f t="shared" si="42"/>
        <v>1694.1021910868039</v>
      </c>
      <c r="L913" s="10">
        <f t="shared" si="43"/>
        <v>0.69410219108680393</v>
      </c>
      <c r="M913" s="10">
        <f t="shared" si="44"/>
        <v>-0.69410219108680393</v>
      </c>
      <c r="N913" s="6">
        <f>DATEDIF(A913, I913, "d")</f>
        <v>337</v>
      </c>
    </row>
    <row r="914" spans="1:14" ht="14.25">
      <c r="A914" s="5">
        <v>44391</v>
      </c>
      <c r="B914" s="6" t="s">
        <v>3328</v>
      </c>
      <c r="C914" s="6" t="s">
        <v>3329</v>
      </c>
      <c r="D914" s="17">
        <v>911990107</v>
      </c>
      <c r="E914" s="6" t="s">
        <v>16</v>
      </c>
      <c r="F914" s="6" t="str">
        <f>IF(E914="BUY", "SELL", IF(E914="SELL", "BUY", ""))</f>
        <v>SELL</v>
      </c>
      <c r="G914" s="7">
        <v>5.97</v>
      </c>
      <c r="H914" s="7">
        <v>1000</v>
      </c>
      <c r="I914" s="11">
        <v>44727</v>
      </c>
      <c r="J914" s="9">
        <v>6.29</v>
      </c>
      <c r="K914" s="9">
        <f t="shared" si="42"/>
        <v>1053.6013400335009</v>
      </c>
      <c r="L914" s="10">
        <f t="shared" si="43"/>
        <v>-5.3601340033500949E-2</v>
      </c>
      <c r="M914" s="10">
        <f t="shared" si="44"/>
        <v>5.3601340033500949E-2</v>
      </c>
      <c r="N914" s="6">
        <f>DATEDIF(A914, I914, "d")</f>
        <v>336</v>
      </c>
    </row>
    <row r="915" spans="1:14" ht="14.25">
      <c r="A915" s="5">
        <v>44392</v>
      </c>
      <c r="B915" s="6" t="s">
        <v>3002</v>
      </c>
      <c r="C915" s="6" t="s">
        <v>3003</v>
      </c>
      <c r="D915" s="17">
        <v>1530900000</v>
      </c>
      <c r="E915" s="6" t="s">
        <v>16</v>
      </c>
      <c r="F915" s="6" t="str">
        <f>IF(E915="BUY", "SELL", IF(E915="SELL", "BUY", ""))</f>
        <v>SELL</v>
      </c>
      <c r="G915" s="7">
        <v>30.27</v>
      </c>
      <c r="H915" s="7">
        <v>1000</v>
      </c>
      <c r="I915" s="5">
        <v>44684</v>
      </c>
      <c r="J915" s="9">
        <v>16.260000000000002</v>
      </c>
      <c r="K915" s="9">
        <f t="shared" si="42"/>
        <v>537.16551040634306</v>
      </c>
      <c r="L915" s="10">
        <f t="shared" si="43"/>
        <v>0.46283448959365692</v>
      </c>
      <c r="M915" s="10">
        <f t="shared" si="44"/>
        <v>-0.46283448959365692</v>
      </c>
      <c r="N915" s="6">
        <f>DATEDIF(A915, I915, "d")</f>
        <v>292</v>
      </c>
    </row>
    <row r="916" spans="1:14" ht="14.25">
      <c r="A916" s="5">
        <v>44392</v>
      </c>
      <c r="B916" s="6" t="s">
        <v>2605</v>
      </c>
      <c r="C916" s="6" t="s">
        <v>2606</v>
      </c>
      <c r="D916" s="17">
        <v>248431520</v>
      </c>
      <c r="E916" s="6" t="s">
        <v>19</v>
      </c>
      <c r="F916" s="6" t="str">
        <f>IF(E916="BUY", "SELL", IF(E916="SELL", "BUY", ""))</f>
        <v>BUY</v>
      </c>
      <c r="G916" s="7">
        <v>16.91</v>
      </c>
      <c r="H916" s="7">
        <v>1000</v>
      </c>
      <c r="I916" s="11">
        <v>44727</v>
      </c>
      <c r="J916" s="9">
        <v>2.5299999999999998</v>
      </c>
      <c r="K916" s="9">
        <f t="shared" si="42"/>
        <v>149.6156120638675</v>
      </c>
      <c r="L916" s="10">
        <f t="shared" si="43"/>
        <v>-0.85038438793613247</v>
      </c>
      <c r="M916" s="10">
        <f t="shared" si="44"/>
        <v>0.85038438793613247</v>
      </c>
      <c r="N916" s="6">
        <f>DATEDIF(A916, I916, "d")</f>
        <v>335</v>
      </c>
    </row>
    <row r="917" spans="1:14" ht="14.25">
      <c r="A917" s="5">
        <v>44392</v>
      </c>
      <c r="B917" s="6" t="s">
        <v>3330</v>
      </c>
      <c r="C917" s="6" t="s">
        <v>3331</v>
      </c>
      <c r="D917" s="17">
        <v>390711100</v>
      </c>
      <c r="E917" s="6" t="s">
        <v>19</v>
      </c>
      <c r="F917" s="6" t="str">
        <f>IF(E917="BUY", "SELL", IF(E917="SELL", "BUY", ""))</f>
        <v>BUY</v>
      </c>
      <c r="G917" s="7">
        <v>25.200001</v>
      </c>
      <c r="H917" s="7">
        <v>1000</v>
      </c>
      <c r="I917" s="11">
        <v>44727</v>
      </c>
      <c r="J917" s="9">
        <v>3.57</v>
      </c>
      <c r="K917" s="9">
        <f t="shared" si="42"/>
        <v>141.66666104497375</v>
      </c>
      <c r="L917" s="10">
        <f t="shared" si="43"/>
        <v>-0.85833333895502617</v>
      </c>
      <c r="M917" s="10">
        <f t="shared" si="44"/>
        <v>0.85833333895502617</v>
      </c>
      <c r="N917" s="6">
        <f>DATEDIF(A917, I917, "d")</f>
        <v>335</v>
      </c>
    </row>
    <row r="918" spans="1:14" ht="14.25">
      <c r="A918" s="11">
        <v>44392</v>
      </c>
      <c r="B918" s="6" t="s">
        <v>3128</v>
      </c>
      <c r="C918" s="6" t="s">
        <v>3129</v>
      </c>
      <c r="D918" s="17">
        <v>96375640</v>
      </c>
      <c r="E918" s="13" t="s">
        <v>19</v>
      </c>
      <c r="F918" s="12" t="str">
        <f>IF(E918="BUY", "SELL", IF(E918="SELL", "BUY", ""))</f>
        <v>BUY</v>
      </c>
      <c r="G918" s="7">
        <v>6.96</v>
      </c>
      <c r="H918" s="7">
        <v>1000</v>
      </c>
      <c r="I918" s="11">
        <v>44510</v>
      </c>
      <c r="J918" s="9">
        <v>8.3699999999999992</v>
      </c>
      <c r="K918" s="9">
        <f t="shared" si="42"/>
        <v>1202.5862068965516</v>
      </c>
      <c r="L918" s="10">
        <f t="shared" si="43"/>
        <v>0.20258620689655163</v>
      </c>
      <c r="M918" s="10">
        <f t="shared" si="44"/>
        <v>-0.20258620689655163</v>
      </c>
      <c r="N918" s="6">
        <f>DATEDIF(A918, I918, "d")</f>
        <v>118</v>
      </c>
    </row>
    <row r="919" spans="1:14" ht="14.25">
      <c r="A919" s="5">
        <v>44397</v>
      </c>
      <c r="B919" s="6" t="s">
        <v>3334</v>
      </c>
      <c r="C919" s="6" t="s">
        <v>3335</v>
      </c>
      <c r="D919" s="17">
        <v>198188670</v>
      </c>
      <c r="E919" s="6" t="s">
        <v>16</v>
      </c>
      <c r="F919" s="6" t="str">
        <f>IF(E919="BUY", "SELL", IF(E919="SELL", "BUY", ""))</f>
        <v>SELL</v>
      </c>
      <c r="G919" s="7">
        <v>18.257193000000001</v>
      </c>
      <c r="H919" s="7">
        <v>1000</v>
      </c>
      <c r="I919" s="11">
        <v>44727</v>
      </c>
      <c r="J919" s="9">
        <v>10.487556</v>
      </c>
      <c r="K919" s="9">
        <f t="shared" si="42"/>
        <v>574.4341969765012</v>
      </c>
      <c r="L919" s="10">
        <f t="shared" si="43"/>
        <v>0.42556580302349878</v>
      </c>
      <c r="M919" s="10">
        <f t="shared" si="44"/>
        <v>-0.42556580302349878</v>
      </c>
      <c r="N919" s="6">
        <f>DATEDIF(A919, I919, "d")</f>
        <v>330</v>
      </c>
    </row>
    <row r="920" spans="1:14" ht="14.25">
      <c r="A920" s="11">
        <v>44397</v>
      </c>
      <c r="B920" s="6" t="s">
        <v>3040</v>
      </c>
      <c r="C920" s="6" t="s">
        <v>3041</v>
      </c>
      <c r="D920" s="17">
        <v>13218027</v>
      </c>
      <c r="E920" s="13" t="s">
        <v>19</v>
      </c>
      <c r="F920" s="12" t="str">
        <f>IF(E920="BUY", "SELL", IF(E920="SELL", "BUY", ""))</f>
        <v>BUY</v>
      </c>
      <c r="G920" s="7">
        <v>20.040001</v>
      </c>
      <c r="H920" s="7">
        <v>1000</v>
      </c>
      <c r="I920" s="11">
        <v>44727</v>
      </c>
      <c r="J920" s="9">
        <v>6.46</v>
      </c>
      <c r="K920" s="9">
        <f t="shared" si="42"/>
        <v>322.35527333556519</v>
      </c>
      <c r="L920" s="10">
        <f t="shared" si="43"/>
        <v>-0.67764472666443476</v>
      </c>
      <c r="M920" s="10">
        <f t="shared" si="44"/>
        <v>0.67764472666443476</v>
      </c>
      <c r="N920" s="6">
        <f>DATEDIF(A920, I920, "d")</f>
        <v>330</v>
      </c>
    </row>
    <row r="921" spans="1:14" ht="14.25">
      <c r="A921" s="5">
        <v>44399</v>
      </c>
      <c r="B921" s="6" t="s">
        <v>3338</v>
      </c>
      <c r="C921" s="6" t="s">
        <v>3339</v>
      </c>
      <c r="D921" s="17">
        <v>12076891</v>
      </c>
      <c r="E921" s="6" t="s">
        <v>16</v>
      </c>
      <c r="F921" s="6" t="str">
        <f>IF(E921="BUY", "SELL", IF(E921="SELL", "BUY", ""))</f>
        <v>SELL</v>
      </c>
      <c r="G921" s="7">
        <v>15.7</v>
      </c>
      <c r="H921" s="7">
        <v>1000</v>
      </c>
      <c r="I921" s="11">
        <v>44476</v>
      </c>
      <c r="J921" s="9">
        <v>14.05</v>
      </c>
      <c r="K921" s="9">
        <f t="shared" si="42"/>
        <v>894.90445859872625</v>
      </c>
      <c r="L921" s="10">
        <f t="shared" si="43"/>
        <v>0.10509554140127375</v>
      </c>
      <c r="M921" s="10">
        <f t="shared" si="44"/>
        <v>-0.10509554140127375</v>
      </c>
      <c r="N921" s="6">
        <f>DATEDIF(A921, I921, "d")</f>
        <v>77</v>
      </c>
    </row>
    <row r="922" spans="1:14" ht="14.25">
      <c r="A922" s="5">
        <v>44400</v>
      </c>
      <c r="B922" s="6" t="s">
        <v>3340</v>
      </c>
      <c r="C922" s="6" t="s">
        <v>3341</v>
      </c>
      <c r="D922" s="17">
        <v>458611634</v>
      </c>
      <c r="E922" s="6" t="s">
        <v>16</v>
      </c>
      <c r="F922" s="6" t="str">
        <f>IF(E922="BUY", "SELL", IF(E922="SELL", "BUY", ""))</f>
        <v>SELL</v>
      </c>
      <c r="G922" s="7">
        <v>14.39</v>
      </c>
      <c r="H922" s="7">
        <v>1000</v>
      </c>
      <c r="I922" s="5">
        <v>44495</v>
      </c>
      <c r="J922" s="9">
        <v>13.45</v>
      </c>
      <c r="K922" s="9">
        <f t="shared" si="42"/>
        <v>934.67685892981228</v>
      </c>
      <c r="L922" s="10">
        <f t="shared" si="43"/>
        <v>6.5323141070187718E-2</v>
      </c>
      <c r="M922" s="10">
        <f t="shared" si="44"/>
        <v>-6.5323141070187718E-2</v>
      </c>
      <c r="N922" s="6">
        <f>DATEDIF(A922, I922, "d")</f>
        <v>95</v>
      </c>
    </row>
    <row r="923" spans="1:14" ht="14.25">
      <c r="A923" s="5">
        <v>44400</v>
      </c>
      <c r="B923" s="6" t="s">
        <v>3344</v>
      </c>
      <c r="C923" s="6" t="s">
        <v>3345</v>
      </c>
      <c r="D923" s="17">
        <v>45182068</v>
      </c>
      <c r="E923" s="6" t="s">
        <v>16</v>
      </c>
      <c r="F923" s="6" t="str">
        <f>IF(E923="BUY", "SELL", IF(E923="SELL", "BUY", ""))</f>
        <v>SELL</v>
      </c>
      <c r="G923" s="7">
        <v>10.210000000000001</v>
      </c>
      <c r="H923" s="7">
        <v>1000</v>
      </c>
      <c r="I923" s="11">
        <v>44475</v>
      </c>
      <c r="J923" s="9">
        <v>3.99</v>
      </c>
      <c r="K923" s="9">
        <f t="shared" si="42"/>
        <v>390.79333986287952</v>
      </c>
      <c r="L923" s="10">
        <f t="shared" si="43"/>
        <v>0.60920666013712044</v>
      </c>
      <c r="M923" s="10">
        <f t="shared" si="44"/>
        <v>-0.60920666013712044</v>
      </c>
      <c r="N923" s="6">
        <f>DATEDIF(A923, I923, "d")</f>
        <v>75</v>
      </c>
    </row>
    <row r="924" spans="1:14" ht="14.25">
      <c r="A924" s="5">
        <v>44403</v>
      </c>
      <c r="B924" s="6" t="s">
        <v>3306</v>
      </c>
      <c r="C924" s="6" t="s">
        <v>3307</v>
      </c>
      <c r="D924" s="17">
        <v>525830693</v>
      </c>
      <c r="E924" s="6" t="s">
        <v>19</v>
      </c>
      <c r="F924" s="6" t="str">
        <f>IF(E924="BUY", "SELL", IF(E924="SELL", "BUY", ""))</f>
        <v>BUY</v>
      </c>
      <c r="G924" s="7">
        <v>8.58</v>
      </c>
      <c r="H924" s="7">
        <v>1000</v>
      </c>
      <c r="I924" s="5">
        <v>44447</v>
      </c>
      <c r="J924" s="9">
        <v>8.0299999999999994</v>
      </c>
      <c r="K924" s="9">
        <f t="shared" si="42"/>
        <v>935.89743589743591</v>
      </c>
      <c r="L924" s="10">
        <f t="shared" si="43"/>
        <v>-6.4102564102564083E-2</v>
      </c>
      <c r="M924" s="10">
        <f t="shared" si="44"/>
        <v>6.4102564102564083E-2</v>
      </c>
      <c r="N924" s="6">
        <f>DATEDIF(A924, I924, "d")</f>
        <v>44</v>
      </c>
    </row>
    <row r="925" spans="1:14" ht="14.25">
      <c r="A925" s="5">
        <v>44403</v>
      </c>
      <c r="B925" s="6" t="s">
        <v>3346</v>
      </c>
      <c r="C925" s="6" t="s">
        <v>3347</v>
      </c>
      <c r="D925" s="17">
        <v>22857682</v>
      </c>
      <c r="E925" s="6" t="s">
        <v>19</v>
      </c>
      <c r="F925" s="6" t="str">
        <f>IF(E925="BUY", "SELL", IF(E925="SELL", "BUY", ""))</f>
        <v>BUY</v>
      </c>
      <c r="G925" s="7">
        <v>18.690000999999999</v>
      </c>
      <c r="H925" s="7">
        <v>1000</v>
      </c>
      <c r="I925" s="11">
        <v>44727</v>
      </c>
      <c r="J925" s="9">
        <v>0.51800000000000002</v>
      </c>
      <c r="K925" s="9">
        <f t="shared" si="42"/>
        <v>27.715354322345945</v>
      </c>
      <c r="L925" s="10">
        <f t="shared" si="43"/>
        <v>-0.97228464567765405</v>
      </c>
      <c r="M925" s="10">
        <f t="shared" si="44"/>
        <v>0.97228464567765405</v>
      </c>
      <c r="N925" s="6">
        <f>DATEDIF(A925, I925, "d")</f>
        <v>324</v>
      </c>
    </row>
    <row r="926" spans="1:14" ht="14.25">
      <c r="A926" s="5">
        <v>44404</v>
      </c>
      <c r="B926" s="6" t="s">
        <v>3348</v>
      </c>
      <c r="C926" s="6" t="s">
        <v>3349</v>
      </c>
      <c r="D926" s="17">
        <v>65965085</v>
      </c>
      <c r="E926" s="6" t="s">
        <v>16</v>
      </c>
      <c r="F926" s="6" t="str">
        <f>IF(E926="BUY", "SELL", IF(E926="SELL", "BUY", ""))</f>
        <v>SELL</v>
      </c>
      <c r="G926" s="7">
        <v>8.6300000000000008</v>
      </c>
      <c r="H926" s="7">
        <v>1000</v>
      </c>
      <c r="I926" s="11">
        <v>44727</v>
      </c>
      <c r="J926" s="9">
        <v>1.65</v>
      </c>
      <c r="K926" s="9">
        <f t="shared" si="42"/>
        <v>191.19351100811122</v>
      </c>
      <c r="L926" s="10">
        <f t="shared" si="43"/>
        <v>0.80880648899188867</v>
      </c>
      <c r="M926" s="10">
        <f t="shared" si="44"/>
        <v>-0.80880648899188867</v>
      </c>
      <c r="N926" s="6">
        <f>DATEDIF(A926, I926, "d")</f>
        <v>323</v>
      </c>
    </row>
    <row r="927" spans="1:14" ht="14.25">
      <c r="A927" s="5">
        <v>44404</v>
      </c>
      <c r="B927" s="6" t="s">
        <v>3350</v>
      </c>
      <c r="C927" s="6" t="s">
        <v>3351</v>
      </c>
      <c r="D927" s="17">
        <v>1564891620</v>
      </c>
      <c r="E927" s="6" t="s">
        <v>19</v>
      </c>
      <c r="F927" s="6" t="str">
        <f>IF(E927="BUY", "SELL", IF(E927="SELL", "BUY", ""))</f>
        <v>BUY</v>
      </c>
      <c r="G927" s="7">
        <v>10.19</v>
      </c>
      <c r="H927" s="7">
        <v>1000</v>
      </c>
      <c r="I927" s="11">
        <v>44511</v>
      </c>
      <c r="J927" s="9">
        <v>15.03</v>
      </c>
      <c r="K927" s="9">
        <f t="shared" si="42"/>
        <v>1474.9754661432776</v>
      </c>
      <c r="L927" s="10">
        <f t="shared" si="43"/>
        <v>0.47497546614327757</v>
      </c>
      <c r="M927" s="10">
        <f t="shared" si="44"/>
        <v>-0.47497546614327757</v>
      </c>
      <c r="N927" s="6">
        <f>DATEDIF(A927, I927, "d")</f>
        <v>107</v>
      </c>
    </row>
    <row r="928" spans="1:14" ht="14.25">
      <c r="A928" s="5">
        <v>44404</v>
      </c>
      <c r="B928" s="6" t="s">
        <v>3352</v>
      </c>
      <c r="C928" s="6" t="s">
        <v>3353</v>
      </c>
      <c r="D928" s="17">
        <v>1024958292</v>
      </c>
      <c r="E928" s="6" t="s">
        <v>19</v>
      </c>
      <c r="F928" s="6" t="str">
        <f>IF(E928="BUY", "SELL", IF(E928="SELL", "BUY", ""))</f>
        <v>BUY</v>
      </c>
      <c r="G928" s="7">
        <v>10.25</v>
      </c>
      <c r="H928" s="7">
        <v>1000</v>
      </c>
      <c r="I928" s="11">
        <v>44727</v>
      </c>
      <c r="J928" s="9">
        <v>2.69</v>
      </c>
      <c r="K928" s="9">
        <f t="shared" si="42"/>
        <v>262.4390243902439</v>
      </c>
      <c r="L928" s="10">
        <f t="shared" si="43"/>
        <v>-0.73756097560975609</v>
      </c>
      <c r="M928" s="10">
        <f t="shared" si="44"/>
        <v>0.73756097560975609</v>
      </c>
      <c r="N928" s="6">
        <f>DATEDIF(A928, I928, "d")</f>
        <v>323</v>
      </c>
    </row>
    <row r="929" spans="1:14" ht="14.25">
      <c r="A929" s="5">
        <v>44405</v>
      </c>
      <c r="B929" s="6" t="s">
        <v>3356</v>
      </c>
      <c r="C929" s="6" t="s">
        <v>3357</v>
      </c>
      <c r="D929" s="17">
        <v>713079752</v>
      </c>
      <c r="E929" s="6" t="s">
        <v>19</v>
      </c>
      <c r="F929" s="6" t="str">
        <f>IF(E929="BUY", "SELL", IF(E929="SELL", "BUY", ""))</f>
        <v>BUY</v>
      </c>
      <c r="G929" s="7">
        <v>135.300003</v>
      </c>
      <c r="H929" s="7">
        <v>1000</v>
      </c>
      <c r="I929" s="5">
        <v>44490</v>
      </c>
      <c r="J929" s="9">
        <v>46.560001</v>
      </c>
      <c r="K929" s="9">
        <f t="shared" si="42"/>
        <v>344.12416827514778</v>
      </c>
      <c r="L929" s="10">
        <f t="shared" si="43"/>
        <v>-0.6558758317248522</v>
      </c>
      <c r="M929" s="10">
        <f t="shared" si="44"/>
        <v>0.6558758317248522</v>
      </c>
      <c r="N929" s="6">
        <f>DATEDIF(A929, I929, "d")</f>
        <v>85</v>
      </c>
    </row>
    <row r="930" spans="1:14" ht="14.25">
      <c r="A930" s="5">
        <v>44410</v>
      </c>
      <c r="B930" s="6" t="s">
        <v>1800</v>
      </c>
      <c r="C930" s="6" t="s">
        <v>1801</v>
      </c>
      <c r="D930" s="17">
        <v>1819713870</v>
      </c>
      <c r="E930" s="6" t="s">
        <v>19</v>
      </c>
      <c r="F930" s="6" t="str">
        <f>IF(E930="BUY", "SELL", IF(E930="SELL", "BUY", ""))</f>
        <v>BUY</v>
      </c>
      <c r="G930" s="7">
        <v>25.899626000000001</v>
      </c>
      <c r="H930" s="7">
        <v>1000</v>
      </c>
      <c r="I930" s="5">
        <v>44580</v>
      </c>
      <c r="J930" s="9">
        <v>21.909867999999999</v>
      </c>
      <c r="K930" s="9">
        <f t="shared" si="42"/>
        <v>845.95306511375873</v>
      </c>
      <c r="L930" s="10">
        <f t="shared" si="43"/>
        <v>-0.15404693488624127</v>
      </c>
      <c r="M930" s="10">
        <f t="shared" si="44"/>
        <v>0.15404693488624127</v>
      </c>
      <c r="N930" s="6">
        <f>DATEDIF(A930, I930, "d")</f>
        <v>170</v>
      </c>
    </row>
    <row r="931" spans="1:14" ht="14.25">
      <c r="A931" s="5">
        <v>44411</v>
      </c>
      <c r="B931" s="6" t="s">
        <v>3104</v>
      </c>
      <c r="C931" s="6" t="s">
        <v>3105</v>
      </c>
      <c r="D931" s="17">
        <v>145818304</v>
      </c>
      <c r="E931" s="6" t="s">
        <v>19</v>
      </c>
      <c r="F931" s="6" t="str">
        <f>IF(E931="BUY", "SELL", IF(E931="SELL", "BUY", ""))</f>
        <v>BUY</v>
      </c>
      <c r="G931" s="7">
        <v>6.7</v>
      </c>
      <c r="H931" s="7">
        <v>1000</v>
      </c>
      <c r="I931" s="11">
        <v>44727</v>
      </c>
      <c r="J931" s="9">
        <v>2.19</v>
      </c>
      <c r="K931" s="9">
        <f t="shared" si="42"/>
        <v>326.86567164179104</v>
      </c>
      <c r="L931" s="10">
        <f t="shared" si="43"/>
        <v>-0.67313432835820886</v>
      </c>
      <c r="M931" s="10">
        <f t="shared" si="44"/>
        <v>0.67313432835820886</v>
      </c>
      <c r="N931" s="6">
        <f>DATEDIF(A931, I931, "d")</f>
        <v>316</v>
      </c>
    </row>
    <row r="932" spans="1:14" ht="14.25">
      <c r="A932" s="5">
        <v>44412</v>
      </c>
      <c r="B932" s="6" t="s">
        <v>2593</v>
      </c>
      <c r="C932" s="6" t="s">
        <v>2594</v>
      </c>
      <c r="D932" s="17">
        <v>1834381084</v>
      </c>
      <c r="E932" s="6" t="s">
        <v>19</v>
      </c>
      <c r="F932" s="6" t="str">
        <f>IF(E932="BUY", "SELL", IF(E932="SELL", "BUY", ""))</f>
        <v>BUY</v>
      </c>
      <c r="G932" s="7">
        <v>49.021377999999999</v>
      </c>
      <c r="H932" s="7">
        <v>1000</v>
      </c>
      <c r="I932" s="11">
        <v>44727</v>
      </c>
      <c r="J932" s="9">
        <v>38.760902000000002</v>
      </c>
      <c r="K932" s="9">
        <f t="shared" si="42"/>
        <v>790.69384789631988</v>
      </c>
      <c r="L932" s="10">
        <f t="shared" si="43"/>
        <v>-0.20930615210368012</v>
      </c>
      <c r="M932" s="10">
        <f t="shared" si="44"/>
        <v>0.20930615210368012</v>
      </c>
      <c r="N932" s="6">
        <f>DATEDIF(A932, I932, "d")</f>
        <v>315</v>
      </c>
    </row>
    <row r="933" spans="1:14" ht="14.25">
      <c r="A933" s="5">
        <v>44413</v>
      </c>
      <c r="B933" s="6" t="s">
        <v>3366</v>
      </c>
      <c r="C933" s="6" t="s">
        <v>3367</v>
      </c>
      <c r="D933" s="17">
        <v>129688776</v>
      </c>
      <c r="E933" s="6" t="s">
        <v>16</v>
      </c>
      <c r="F933" s="6" t="str">
        <f>IF(E933="BUY", "SELL", IF(E933="SELL", "BUY", ""))</f>
        <v>SELL</v>
      </c>
      <c r="G933" s="7">
        <v>17.32</v>
      </c>
      <c r="H933" s="7">
        <v>1000</v>
      </c>
      <c r="I933" s="11">
        <v>44727</v>
      </c>
      <c r="J933" s="9">
        <v>3.96</v>
      </c>
      <c r="K933" s="9">
        <f t="shared" si="42"/>
        <v>228.63741339491915</v>
      </c>
      <c r="L933" s="10">
        <f t="shared" si="43"/>
        <v>0.77136258660508084</v>
      </c>
      <c r="M933" s="10">
        <f t="shared" si="44"/>
        <v>-0.77136258660508084</v>
      </c>
      <c r="N933" s="6">
        <f>DATEDIF(A933, I933, "d")</f>
        <v>314</v>
      </c>
    </row>
    <row r="934" spans="1:14" ht="14.25">
      <c r="A934" s="11">
        <v>44413</v>
      </c>
      <c r="B934" s="6" t="s">
        <v>625</v>
      </c>
      <c r="C934" s="6" t="s">
        <v>626</v>
      </c>
      <c r="D934" s="17">
        <v>418240970</v>
      </c>
      <c r="E934" s="12" t="s">
        <v>16</v>
      </c>
      <c r="F934" s="13" t="str">
        <f>IF(E934="BUY", "SELL", IF(E934="SELL", "BUY", ""))</f>
        <v>SELL</v>
      </c>
      <c r="G934" s="7">
        <v>47.150246000000003</v>
      </c>
      <c r="H934" s="7">
        <v>1000</v>
      </c>
      <c r="I934" s="11">
        <v>44727</v>
      </c>
      <c r="J934" s="9">
        <v>38.379288000000003</v>
      </c>
      <c r="K934" s="9">
        <f t="shared" si="42"/>
        <v>813.97853152240179</v>
      </c>
      <c r="L934" s="10">
        <f t="shared" si="43"/>
        <v>0.18602146847759821</v>
      </c>
      <c r="M934" s="10">
        <f t="shared" si="44"/>
        <v>-0.18602146847759821</v>
      </c>
      <c r="N934" s="6">
        <f>DATEDIF(A934, I934, "d")</f>
        <v>314</v>
      </c>
    </row>
    <row r="935" spans="1:14" ht="14.25">
      <c r="A935" s="5">
        <v>44418</v>
      </c>
      <c r="B935" s="6" t="s">
        <v>3368</v>
      </c>
      <c r="C935" s="6" t="s">
        <v>3369</v>
      </c>
      <c r="D935" s="17">
        <v>1245008766</v>
      </c>
      <c r="E935" s="6" t="s">
        <v>16</v>
      </c>
      <c r="F935" s="6" t="str">
        <f>IF(E935="BUY", "SELL", IF(E935="SELL", "BUY", ""))</f>
        <v>SELL</v>
      </c>
      <c r="G935" s="7">
        <v>10.71</v>
      </c>
      <c r="H935" s="7">
        <v>1000</v>
      </c>
      <c r="I935" s="11">
        <v>44512</v>
      </c>
      <c r="J935" s="9">
        <v>18.899999999999999</v>
      </c>
      <c r="K935" s="9">
        <f t="shared" si="42"/>
        <v>1764.705882352941</v>
      </c>
      <c r="L935" s="10">
        <f t="shared" si="43"/>
        <v>-0.76470588235294101</v>
      </c>
      <c r="M935" s="10">
        <f t="shared" si="44"/>
        <v>0.76470588235294101</v>
      </c>
      <c r="N935" s="6">
        <f>DATEDIF(A935, I935, "d")</f>
        <v>94</v>
      </c>
    </row>
    <row r="936" spans="1:14" ht="14.25">
      <c r="A936" s="5">
        <v>44418</v>
      </c>
      <c r="B936" s="6" t="s">
        <v>3062</v>
      </c>
      <c r="C936" s="6" t="s">
        <v>3063</v>
      </c>
      <c r="D936" s="17">
        <v>598292467</v>
      </c>
      <c r="E936" s="6" t="s">
        <v>16</v>
      </c>
      <c r="F936" s="6" t="str">
        <f>IF(E936="BUY", "SELL", IF(E936="SELL", "BUY", ""))</f>
        <v>SELL</v>
      </c>
      <c r="G936" s="7">
        <v>28.639999</v>
      </c>
      <c r="H936" s="7">
        <v>1000</v>
      </c>
      <c r="I936" s="11">
        <v>44727</v>
      </c>
      <c r="J936" s="9">
        <v>2.79</v>
      </c>
      <c r="K936" s="9">
        <f t="shared" si="42"/>
        <v>97.416204518722225</v>
      </c>
      <c r="L936" s="10">
        <f t="shared" si="43"/>
        <v>0.90258379548127776</v>
      </c>
      <c r="M936" s="10">
        <f t="shared" si="44"/>
        <v>-0.90258379548127776</v>
      </c>
      <c r="N936" s="6">
        <f>DATEDIF(A936, I936, "d")</f>
        <v>309</v>
      </c>
    </row>
    <row r="937" spans="1:14" ht="14.25">
      <c r="A937" s="5">
        <v>44418</v>
      </c>
      <c r="B937" s="6" t="s">
        <v>3370</v>
      </c>
      <c r="C937" s="6" t="s">
        <v>3371</v>
      </c>
      <c r="D937" s="17">
        <v>868811657</v>
      </c>
      <c r="E937" s="6" t="s">
        <v>19</v>
      </c>
      <c r="F937" s="6" t="str">
        <f>IF(E937="BUY", "SELL", IF(E937="SELL", "BUY", ""))</f>
        <v>BUY</v>
      </c>
      <c r="G937" s="7">
        <v>64.160004000000001</v>
      </c>
      <c r="H937" s="7">
        <v>1000</v>
      </c>
      <c r="I937" s="11">
        <v>44727</v>
      </c>
      <c r="J937" s="9">
        <v>50.740001999999997</v>
      </c>
      <c r="K937" s="9">
        <f t="shared" si="42"/>
        <v>790.83539333943918</v>
      </c>
      <c r="L937" s="10">
        <f t="shared" si="43"/>
        <v>-0.20916460666056083</v>
      </c>
      <c r="M937" s="10">
        <f t="shared" si="44"/>
        <v>0.20916460666056083</v>
      </c>
      <c r="N937" s="6">
        <f>DATEDIF(A937, I937, "d")</f>
        <v>309</v>
      </c>
    </row>
    <row r="938" spans="1:14" ht="14.25">
      <c r="A938" s="5">
        <v>44418</v>
      </c>
      <c r="B938" s="6" t="s">
        <v>3372</v>
      </c>
      <c r="C938" s="6" t="s">
        <v>3373</v>
      </c>
      <c r="D938" s="17">
        <v>1018437543</v>
      </c>
      <c r="E938" s="6" t="s">
        <v>19</v>
      </c>
      <c r="F938" s="6" t="str">
        <f>IF(E938="BUY", "SELL", IF(E938="SELL", "BUY", ""))</f>
        <v>BUY</v>
      </c>
      <c r="G938" s="7">
        <v>12.31</v>
      </c>
      <c r="H938" s="7">
        <v>1000</v>
      </c>
      <c r="I938" s="11">
        <v>44727</v>
      </c>
      <c r="J938" s="9">
        <v>14.95</v>
      </c>
      <c r="K938" s="9">
        <f t="shared" si="42"/>
        <v>1214.4597887896018</v>
      </c>
      <c r="L938" s="10">
        <f t="shared" si="43"/>
        <v>0.21445978878960181</v>
      </c>
      <c r="M938" s="10">
        <f t="shared" si="44"/>
        <v>-0.21445978878960181</v>
      </c>
      <c r="N938" s="6">
        <f>DATEDIF(A938, I938, "d")</f>
        <v>309</v>
      </c>
    </row>
    <row r="939" spans="1:14" ht="14.25">
      <c r="A939" s="5">
        <v>44419</v>
      </c>
      <c r="B939" s="6" t="s">
        <v>3374</v>
      </c>
      <c r="C939" s="6" t="s">
        <v>3375</v>
      </c>
      <c r="D939" s="17">
        <v>1494019520</v>
      </c>
      <c r="E939" s="6" t="s">
        <v>19</v>
      </c>
      <c r="F939" s="6" t="str">
        <f>IF(E939="BUY", "SELL", IF(E939="SELL", "BUY", ""))</f>
        <v>BUY</v>
      </c>
      <c r="G939" s="7">
        <v>20.170000000000002</v>
      </c>
      <c r="H939" s="7">
        <v>1000</v>
      </c>
      <c r="I939" s="11">
        <v>44727</v>
      </c>
      <c r="J939" s="9">
        <v>7.33</v>
      </c>
      <c r="K939" s="9">
        <f t="shared" si="42"/>
        <v>363.41100644521566</v>
      </c>
      <c r="L939" s="10">
        <f t="shared" si="43"/>
        <v>-0.63658899355478438</v>
      </c>
      <c r="M939" s="10">
        <f t="shared" si="44"/>
        <v>0.63658899355478438</v>
      </c>
      <c r="N939" s="6">
        <f>DATEDIF(A939, I939, "d")</f>
        <v>308</v>
      </c>
    </row>
    <row r="940" spans="1:14" ht="14.25">
      <c r="A940" s="11">
        <v>44419</v>
      </c>
      <c r="B940" s="6" t="s">
        <v>3376</v>
      </c>
      <c r="C940" s="6" t="s">
        <v>3377</v>
      </c>
      <c r="D940" s="17">
        <v>13763552</v>
      </c>
      <c r="E940" s="13" t="s">
        <v>19</v>
      </c>
      <c r="F940" s="12" t="str">
        <f>IF(E940="BUY", "SELL", IF(E940="SELL", "BUY", ""))</f>
        <v>BUY</v>
      </c>
      <c r="G940" s="7">
        <v>203.4</v>
      </c>
      <c r="H940" s="7">
        <v>1000</v>
      </c>
      <c r="I940" s="11">
        <v>44727</v>
      </c>
      <c r="J940" s="9">
        <v>62</v>
      </c>
      <c r="K940" s="9">
        <f t="shared" si="42"/>
        <v>304.81809242871191</v>
      </c>
      <c r="L940" s="10">
        <f t="shared" si="43"/>
        <v>-0.69518190757128806</v>
      </c>
      <c r="M940" s="10">
        <f t="shared" si="44"/>
        <v>0.69518190757128806</v>
      </c>
      <c r="N940" s="6">
        <f>DATEDIF(A940, I940, "d")</f>
        <v>308</v>
      </c>
    </row>
    <row r="941" spans="1:14" ht="14.25">
      <c r="A941" s="5">
        <v>44420</v>
      </c>
      <c r="B941" s="6" t="s">
        <v>1704</v>
      </c>
      <c r="C941" s="6" t="s">
        <v>1705</v>
      </c>
      <c r="D941" s="17">
        <v>189256600</v>
      </c>
      <c r="E941" s="6" t="s">
        <v>19</v>
      </c>
      <c r="F941" s="6" t="str">
        <f>IF(E941="BUY", "SELL", IF(E941="SELL", "BUY", ""))</f>
        <v>BUY</v>
      </c>
      <c r="G941" s="7">
        <v>4.82</v>
      </c>
      <c r="H941" s="7">
        <v>1000</v>
      </c>
      <c r="I941" s="11">
        <v>44727</v>
      </c>
      <c r="J941" s="9">
        <v>4.55</v>
      </c>
      <c r="K941" s="9">
        <f t="shared" si="42"/>
        <v>943.98340248962654</v>
      </c>
      <c r="L941" s="10">
        <f t="shared" si="43"/>
        <v>-5.601659751037346E-2</v>
      </c>
      <c r="M941" s="10">
        <f t="shared" si="44"/>
        <v>5.601659751037346E-2</v>
      </c>
      <c r="N941" s="6">
        <f>DATEDIF(A941, I941, "d")</f>
        <v>307</v>
      </c>
    </row>
    <row r="942" spans="1:14" ht="14.25">
      <c r="A942" s="5">
        <v>44424</v>
      </c>
      <c r="B942" s="6" t="s">
        <v>3378</v>
      </c>
      <c r="C942" s="6" t="s">
        <v>3379</v>
      </c>
      <c r="D942" s="17">
        <v>369115135</v>
      </c>
      <c r="E942" s="6" t="s">
        <v>19</v>
      </c>
      <c r="F942" s="6" t="str">
        <f>IF(E942="BUY", "SELL", IF(E942="SELL", "BUY", ""))</f>
        <v>BUY</v>
      </c>
      <c r="G942" s="7">
        <v>10.18</v>
      </c>
      <c r="H942" s="7">
        <v>1000</v>
      </c>
      <c r="I942" s="11">
        <v>44727</v>
      </c>
      <c r="J942" s="9">
        <v>3.22</v>
      </c>
      <c r="K942" s="9">
        <f t="shared" si="42"/>
        <v>316.30648330058943</v>
      </c>
      <c r="L942" s="10">
        <f t="shared" si="43"/>
        <v>-0.68369351669941059</v>
      </c>
      <c r="M942" s="10">
        <f t="shared" si="44"/>
        <v>0.68369351669941059</v>
      </c>
      <c r="N942" s="6">
        <f>DATEDIF(A942, I942, "d")</f>
        <v>303</v>
      </c>
    </row>
    <row r="943" spans="1:14" ht="14.25">
      <c r="A943" s="5">
        <v>44424</v>
      </c>
      <c r="B943" s="6" t="s">
        <v>3380</v>
      </c>
      <c r="C943" s="6" t="s">
        <v>3381</v>
      </c>
      <c r="D943" s="17">
        <v>153995247</v>
      </c>
      <c r="E943" s="6" t="s">
        <v>16</v>
      </c>
      <c r="F943" s="6" t="str">
        <f>IF(E943="BUY", "SELL", IF(E943="SELL", "BUY", ""))</f>
        <v>SELL</v>
      </c>
      <c r="G943" s="7">
        <v>44.400002000000001</v>
      </c>
      <c r="H943" s="7">
        <v>1000</v>
      </c>
      <c r="I943" s="11">
        <v>44727</v>
      </c>
      <c r="J943" s="9">
        <v>11.43</v>
      </c>
      <c r="K943" s="9">
        <f t="shared" si="42"/>
        <v>257.43242083637745</v>
      </c>
      <c r="L943" s="10">
        <f t="shared" si="43"/>
        <v>0.74256757916362259</v>
      </c>
      <c r="M943" s="10">
        <f t="shared" si="44"/>
        <v>-0.74256757916362259</v>
      </c>
      <c r="N943" s="6">
        <f>DATEDIF(A943, I943, "d")</f>
        <v>303</v>
      </c>
    </row>
    <row r="944" spans="1:14" ht="14.25">
      <c r="A944" s="5">
        <v>44425</v>
      </c>
      <c r="B944" s="6" t="s">
        <v>3384</v>
      </c>
      <c r="C944" s="6" t="s">
        <v>3385</v>
      </c>
      <c r="D944" s="17">
        <v>188680082</v>
      </c>
      <c r="E944" s="6" t="s">
        <v>19</v>
      </c>
      <c r="F944" s="6" t="str">
        <f>IF(E944="BUY", "SELL", IF(E944="SELL", "BUY", ""))</f>
        <v>BUY</v>
      </c>
      <c r="G944" s="7">
        <v>13.1</v>
      </c>
      <c r="H944" s="7">
        <v>1000</v>
      </c>
      <c r="I944" s="11">
        <v>44727</v>
      </c>
      <c r="J944" s="9">
        <v>4.79</v>
      </c>
      <c r="K944" s="9">
        <f t="shared" si="42"/>
        <v>365.64885496183206</v>
      </c>
      <c r="L944" s="10">
        <f t="shared" si="43"/>
        <v>-0.63435114503816792</v>
      </c>
      <c r="M944" s="10">
        <f t="shared" si="44"/>
        <v>0.63435114503816792</v>
      </c>
      <c r="N944" s="6">
        <f>DATEDIF(A944, I944, "d")</f>
        <v>302</v>
      </c>
    </row>
    <row r="945" spans="1:14" ht="14.25">
      <c r="A945" s="5">
        <v>44426</v>
      </c>
      <c r="B945" s="6" t="s">
        <v>2181</v>
      </c>
      <c r="C945" s="6" t="s">
        <v>2182</v>
      </c>
      <c r="D945" s="17">
        <v>330985969</v>
      </c>
      <c r="E945" s="6" t="s">
        <v>19</v>
      </c>
      <c r="F945" s="6" t="str">
        <f>IF(E945="BUY", "SELL", IF(E945="SELL", "BUY", ""))</f>
        <v>BUY</v>
      </c>
      <c r="G945" s="7">
        <v>17.27</v>
      </c>
      <c r="H945" s="7">
        <v>1000</v>
      </c>
      <c r="I945" s="11">
        <v>44727</v>
      </c>
      <c r="J945" s="9">
        <v>3.52</v>
      </c>
      <c r="K945" s="9">
        <f t="shared" si="42"/>
        <v>203.82165605095543</v>
      </c>
      <c r="L945" s="10">
        <f t="shared" si="43"/>
        <v>-0.79617834394904452</v>
      </c>
      <c r="M945" s="10">
        <f t="shared" si="44"/>
        <v>0.79617834394904452</v>
      </c>
      <c r="N945" s="6">
        <f>DATEDIF(A945, I945, "d")</f>
        <v>301</v>
      </c>
    </row>
    <row r="946" spans="1:14" ht="14.25">
      <c r="A946" s="5">
        <v>44426</v>
      </c>
      <c r="B946" s="6" t="s">
        <v>2988</v>
      </c>
      <c r="C946" s="6" t="s">
        <v>2989</v>
      </c>
      <c r="D946" s="17">
        <v>222419660</v>
      </c>
      <c r="E946" s="6" t="s">
        <v>19</v>
      </c>
      <c r="F946" s="6" t="str">
        <f>IF(E946="BUY", "SELL", IF(E946="SELL", "BUY", ""))</f>
        <v>BUY</v>
      </c>
      <c r="G946" s="7">
        <v>8.32</v>
      </c>
      <c r="H946" s="7">
        <v>1000</v>
      </c>
      <c r="I946" s="11">
        <v>44727</v>
      </c>
      <c r="J946" s="9">
        <v>3.63</v>
      </c>
      <c r="K946" s="9">
        <f t="shared" si="42"/>
        <v>436.29807692307691</v>
      </c>
      <c r="L946" s="10">
        <f t="shared" si="43"/>
        <v>-0.56370192307692313</v>
      </c>
      <c r="M946" s="10">
        <f t="shared" si="44"/>
        <v>0.56370192307692313</v>
      </c>
      <c r="N946" s="6">
        <f>DATEDIF(A946, I946, "d")</f>
        <v>301</v>
      </c>
    </row>
    <row r="947" spans="1:14" ht="14.25">
      <c r="A947" s="5">
        <v>44427</v>
      </c>
      <c r="B947" s="6" t="s">
        <v>3388</v>
      </c>
      <c r="C947" s="6" t="s">
        <v>3389</v>
      </c>
      <c r="D947" s="17">
        <v>588577250</v>
      </c>
      <c r="E947" s="6" t="s">
        <v>16</v>
      </c>
      <c r="F947" s="6" t="str">
        <f>IF(E947="BUY", "SELL", IF(E947="SELL", "BUY", ""))</f>
        <v>SELL</v>
      </c>
      <c r="G947" s="7">
        <v>25.780000999999999</v>
      </c>
      <c r="H947" s="7">
        <v>1000</v>
      </c>
      <c r="I947" s="11">
        <v>44727</v>
      </c>
      <c r="J947" s="9">
        <v>4.28</v>
      </c>
      <c r="K947" s="9">
        <f t="shared" si="42"/>
        <v>166.02016423505958</v>
      </c>
      <c r="L947" s="10">
        <f t="shared" si="43"/>
        <v>0.83397983576494039</v>
      </c>
      <c r="M947" s="10">
        <f t="shared" si="44"/>
        <v>-0.83397983576494039</v>
      </c>
      <c r="N947" s="6">
        <f>DATEDIF(A947, I947, "d")</f>
        <v>300</v>
      </c>
    </row>
    <row r="948" spans="1:14" ht="14.25">
      <c r="A948" s="11">
        <v>44427</v>
      </c>
      <c r="B948" s="6" t="s">
        <v>3084</v>
      </c>
      <c r="C948" s="6" t="s">
        <v>3085</v>
      </c>
      <c r="D948" s="17">
        <v>123711000</v>
      </c>
      <c r="E948" s="13" t="s">
        <v>19</v>
      </c>
      <c r="F948" s="12" t="str">
        <f>IF(E948="BUY", "SELL", IF(E948="SELL", "BUY", ""))</f>
        <v>BUY</v>
      </c>
      <c r="G948" s="7">
        <v>186.89999399999999</v>
      </c>
      <c r="H948" s="7">
        <v>1000</v>
      </c>
      <c r="I948" s="11">
        <v>44533</v>
      </c>
      <c r="J948" s="9">
        <v>98.400002000000001</v>
      </c>
      <c r="K948" s="9">
        <f t="shared" si="42"/>
        <v>526.48477880635994</v>
      </c>
      <c r="L948" s="10">
        <f t="shared" si="43"/>
        <v>-0.47351522119364003</v>
      </c>
      <c r="M948" s="10">
        <f t="shared" si="44"/>
        <v>0.47351522119364003</v>
      </c>
      <c r="N948" s="6">
        <f>DATEDIF(A948, I948, "d")</f>
        <v>106</v>
      </c>
    </row>
    <row r="949" spans="1:14" ht="14.25">
      <c r="A949" s="5">
        <v>44431</v>
      </c>
      <c r="B949" s="6" t="s">
        <v>3392</v>
      </c>
      <c r="C949" s="6" t="s">
        <v>3393</v>
      </c>
      <c r="D949" s="17">
        <v>18469299</v>
      </c>
      <c r="E949" s="6" t="s">
        <v>19</v>
      </c>
      <c r="F949" s="6" t="str">
        <f>IF(E949="BUY", "SELL", IF(E949="SELL", "BUY", ""))</f>
        <v>BUY</v>
      </c>
      <c r="G949" s="7">
        <v>14.45</v>
      </c>
      <c r="H949" s="7">
        <v>1000</v>
      </c>
      <c r="I949" s="5">
        <v>44517</v>
      </c>
      <c r="J949" s="9">
        <v>7.24</v>
      </c>
      <c r="K949" s="9">
        <f t="shared" si="42"/>
        <v>501.03806228373708</v>
      </c>
      <c r="L949" s="10">
        <f t="shared" si="43"/>
        <v>-0.4989619377162629</v>
      </c>
      <c r="M949" s="10">
        <f t="shared" si="44"/>
        <v>0.4989619377162629</v>
      </c>
      <c r="N949" s="6">
        <f>DATEDIF(A949, I949, "d")</f>
        <v>86</v>
      </c>
    </row>
    <row r="950" spans="1:14" ht="14.25">
      <c r="A950" s="5">
        <v>44431</v>
      </c>
      <c r="B950" s="6" t="s">
        <v>3396</v>
      </c>
      <c r="C950" s="6" t="s">
        <v>3397</v>
      </c>
      <c r="D950" s="17">
        <v>114100102</v>
      </c>
      <c r="E950" s="6" t="s">
        <v>19</v>
      </c>
      <c r="F950" s="6" t="str">
        <f>IF(E950="BUY", "SELL", IF(E950="SELL", "BUY", ""))</f>
        <v>BUY</v>
      </c>
      <c r="G950" s="7">
        <v>7.5</v>
      </c>
      <c r="H950" s="7">
        <v>1000</v>
      </c>
      <c r="I950" s="11">
        <v>44727</v>
      </c>
      <c r="J950" s="9">
        <v>1.38</v>
      </c>
      <c r="K950" s="9">
        <f t="shared" si="42"/>
        <v>184</v>
      </c>
      <c r="L950" s="10">
        <f t="shared" si="43"/>
        <v>-0.81599999999999995</v>
      </c>
      <c r="M950" s="10">
        <f t="shared" si="44"/>
        <v>0.81599999999999995</v>
      </c>
      <c r="N950" s="6">
        <f>DATEDIF(A950, I950, "d")</f>
        <v>296</v>
      </c>
    </row>
    <row r="951" spans="1:14" ht="14.25">
      <c r="A951" s="5">
        <v>44431</v>
      </c>
      <c r="B951" s="6" t="s">
        <v>3400</v>
      </c>
      <c r="C951" s="6" t="s">
        <v>3401</v>
      </c>
      <c r="D951" s="17">
        <v>230458760</v>
      </c>
      <c r="E951" s="6" t="s">
        <v>19</v>
      </c>
      <c r="F951" s="6" t="str">
        <f>IF(E951="BUY", "SELL", IF(E951="SELL", "BUY", ""))</f>
        <v>BUY</v>
      </c>
      <c r="G951" s="7">
        <v>7.55</v>
      </c>
      <c r="H951" s="7">
        <v>1000</v>
      </c>
      <c r="I951" s="11">
        <v>44727</v>
      </c>
      <c r="J951" s="9">
        <v>4.0999999999999996</v>
      </c>
      <c r="K951" s="9">
        <f t="shared" si="42"/>
        <v>543.04635761589407</v>
      </c>
      <c r="L951" s="10">
        <f t="shared" si="43"/>
        <v>-0.45695364238410591</v>
      </c>
      <c r="M951" s="10">
        <f t="shared" si="44"/>
        <v>0.45695364238410591</v>
      </c>
      <c r="N951" s="6">
        <f>DATEDIF(A951, I951, "d")</f>
        <v>296</v>
      </c>
    </row>
    <row r="952" spans="1:14" ht="14.25">
      <c r="A952" s="11">
        <v>44431</v>
      </c>
      <c r="B952" s="6" t="s">
        <v>3402</v>
      </c>
      <c r="C952" s="6" t="s">
        <v>3403</v>
      </c>
      <c r="D952" s="17">
        <v>1588504005</v>
      </c>
      <c r="E952" s="12" t="s">
        <v>16</v>
      </c>
      <c r="F952" s="13" t="str">
        <f>IF(E952="BUY", "SELL", IF(E952="SELL", "BUY", ""))</f>
        <v>SELL</v>
      </c>
      <c r="G952" s="7">
        <v>66.089995999999999</v>
      </c>
      <c r="H952" s="7">
        <v>1000</v>
      </c>
      <c r="I952" s="11">
        <v>44727</v>
      </c>
      <c r="J952" s="9">
        <v>33.43</v>
      </c>
      <c r="K952" s="9">
        <f t="shared" si="42"/>
        <v>505.82542023455409</v>
      </c>
      <c r="L952" s="10">
        <f t="shared" si="43"/>
        <v>0.49417457976544593</v>
      </c>
      <c r="M952" s="10">
        <f t="shared" si="44"/>
        <v>-0.49417457976544593</v>
      </c>
      <c r="N952" s="6">
        <f>DATEDIF(A952, I952, "d")</f>
        <v>296</v>
      </c>
    </row>
    <row r="953" spans="1:14" ht="14.25">
      <c r="A953" s="5">
        <v>44432</v>
      </c>
      <c r="B953" s="6" t="s">
        <v>3404</v>
      </c>
      <c r="C953" s="6" t="s">
        <v>3405</v>
      </c>
      <c r="D953" s="17">
        <v>528047756</v>
      </c>
      <c r="E953" s="6" t="s">
        <v>19</v>
      </c>
      <c r="F953" s="6" t="str">
        <f>IF(E953="BUY", "SELL", IF(E953="SELL", "BUY", ""))</f>
        <v>BUY</v>
      </c>
      <c r="G953" s="7">
        <v>12.175796</v>
      </c>
      <c r="H953" s="7">
        <v>1000</v>
      </c>
      <c r="I953" s="11">
        <v>44727</v>
      </c>
      <c r="J953" s="9">
        <v>10.120627000000001</v>
      </c>
      <c r="K953" s="9">
        <f t="shared" si="42"/>
        <v>831.20865362724544</v>
      </c>
      <c r="L953" s="10">
        <f t="shared" si="43"/>
        <v>-0.16879134637275456</v>
      </c>
      <c r="M953" s="10">
        <f t="shared" si="44"/>
        <v>0.16879134637275456</v>
      </c>
      <c r="N953" s="6">
        <f>DATEDIF(A953, I953, "d")</f>
        <v>295</v>
      </c>
    </row>
    <row r="954" spans="1:14" ht="14.25">
      <c r="A954" s="5">
        <v>44432</v>
      </c>
      <c r="B954" s="6" t="s">
        <v>3410</v>
      </c>
      <c r="C954" s="6" t="s">
        <v>3411</v>
      </c>
      <c r="D954" s="17">
        <v>103813177</v>
      </c>
      <c r="E954" s="6" t="s">
        <v>19</v>
      </c>
      <c r="F954" s="6" t="str">
        <f>IF(E954="BUY", "SELL", IF(E954="SELL", "BUY", ""))</f>
        <v>BUY</v>
      </c>
      <c r="G954" s="7">
        <v>3.57</v>
      </c>
      <c r="H954" s="7">
        <v>1000</v>
      </c>
      <c r="I954" s="11">
        <v>44727</v>
      </c>
      <c r="J954" s="9">
        <v>1.53</v>
      </c>
      <c r="K954" s="9">
        <f t="shared" si="42"/>
        <v>428.57142857142861</v>
      </c>
      <c r="L954" s="10">
        <f t="shared" si="43"/>
        <v>-0.57142857142857129</v>
      </c>
      <c r="M954" s="10">
        <f t="shared" si="44"/>
        <v>0.57142857142857129</v>
      </c>
      <c r="N954" s="6">
        <f>DATEDIF(A954, I954, "d")</f>
        <v>295</v>
      </c>
    </row>
    <row r="955" spans="1:14" ht="14.25">
      <c r="A955" s="5">
        <v>44447</v>
      </c>
      <c r="B955" s="6" t="s">
        <v>3144</v>
      </c>
      <c r="C955" s="6" t="s">
        <v>3145</v>
      </c>
      <c r="D955" s="17">
        <v>10330259</v>
      </c>
      <c r="E955" s="6" t="s">
        <v>19</v>
      </c>
      <c r="F955" s="6" t="str">
        <f>IF(E955="BUY", "SELL", IF(E955="SELL", "BUY", ""))</f>
        <v>BUY</v>
      </c>
      <c r="G955" s="7">
        <v>7.75</v>
      </c>
      <c r="H955" s="7">
        <v>1000</v>
      </c>
      <c r="I955" s="11">
        <v>44727</v>
      </c>
      <c r="J955" s="9">
        <v>2.97</v>
      </c>
      <c r="K955" s="9">
        <f t="shared" si="42"/>
        <v>383.22580645161293</v>
      </c>
      <c r="L955" s="10">
        <f t="shared" si="43"/>
        <v>-0.61677419354838703</v>
      </c>
      <c r="M955" s="10">
        <f t="shared" si="44"/>
        <v>0.61677419354838703</v>
      </c>
      <c r="N955" s="6">
        <f>DATEDIF(A955, I955, "d")</f>
        <v>280</v>
      </c>
    </row>
    <row r="956" spans="1:14" ht="14.25">
      <c r="A956" s="5">
        <v>44447</v>
      </c>
      <c r="B956" s="6" t="s">
        <v>641</v>
      </c>
      <c r="C956" s="6" t="s">
        <v>642</v>
      </c>
      <c r="D956" s="17">
        <v>226082577</v>
      </c>
      <c r="E956" s="6" t="s">
        <v>19</v>
      </c>
      <c r="F956" s="6" t="str">
        <f>IF(E956="BUY", "SELL", IF(E956="SELL", "BUY", ""))</f>
        <v>BUY</v>
      </c>
      <c r="G956" s="7">
        <v>42.786414999999998</v>
      </c>
      <c r="H956" s="7">
        <v>1000</v>
      </c>
      <c r="I956" s="11">
        <v>44727</v>
      </c>
      <c r="J956" s="9">
        <v>21.483035999999998</v>
      </c>
      <c r="K956" s="9">
        <f t="shared" si="42"/>
        <v>502.09946311229862</v>
      </c>
      <c r="L956" s="10">
        <f t="shared" si="43"/>
        <v>-0.49790053688770136</v>
      </c>
      <c r="M956" s="10">
        <f t="shared" si="44"/>
        <v>0.49790053688770136</v>
      </c>
      <c r="N956" s="6">
        <f>DATEDIF(A956, I956, "d")</f>
        <v>280</v>
      </c>
    </row>
    <row r="957" spans="1:14" ht="14.25">
      <c r="A957" s="5">
        <v>44447</v>
      </c>
      <c r="B957" s="6" t="s">
        <v>3306</v>
      </c>
      <c r="C957" s="6" t="s">
        <v>3307</v>
      </c>
      <c r="D957" s="17">
        <v>525830693</v>
      </c>
      <c r="E957" s="6" t="s">
        <v>16</v>
      </c>
      <c r="F957" s="6" t="str">
        <f>IF(E957="BUY", "SELL", IF(E957="SELL", "BUY", ""))</f>
        <v>SELL</v>
      </c>
      <c r="G957" s="7">
        <v>8.0299999999999994</v>
      </c>
      <c r="H957" s="7">
        <v>1000</v>
      </c>
      <c r="I957" s="5">
        <v>44581</v>
      </c>
      <c r="J957" s="9">
        <v>4.6500000000000004</v>
      </c>
      <c r="K957" s="9">
        <f t="shared" si="42"/>
        <v>579.07845579078469</v>
      </c>
      <c r="L957" s="10">
        <f t="shared" si="43"/>
        <v>0.42092154420921529</v>
      </c>
      <c r="M957" s="10">
        <f t="shared" si="44"/>
        <v>-0.42092154420921529</v>
      </c>
      <c r="N957" s="6">
        <f>DATEDIF(A957, I957, "d")</f>
        <v>134</v>
      </c>
    </row>
    <row r="958" spans="1:14" ht="14.25">
      <c r="A958" s="5">
        <v>44449</v>
      </c>
      <c r="B958" s="6" t="s">
        <v>3418</v>
      </c>
      <c r="C958" s="6" t="s">
        <v>3419</v>
      </c>
      <c r="D958" s="17">
        <v>531052800</v>
      </c>
      <c r="E958" s="6" t="s">
        <v>19</v>
      </c>
      <c r="F958" s="6" t="str">
        <f>IF(E958="BUY", "SELL", IF(E958="SELL", "BUY", ""))</f>
        <v>BUY</v>
      </c>
      <c r="G958" s="7">
        <v>9.77</v>
      </c>
      <c r="H958" s="7">
        <v>1000</v>
      </c>
      <c r="I958" s="11">
        <v>44727</v>
      </c>
      <c r="J958" s="9">
        <v>1.68</v>
      </c>
      <c r="K958" s="9">
        <f t="shared" si="42"/>
        <v>171.95496417604915</v>
      </c>
      <c r="L958" s="10">
        <f t="shared" si="43"/>
        <v>-0.82804503582395095</v>
      </c>
      <c r="M958" s="10">
        <f t="shared" si="44"/>
        <v>0.82804503582395095</v>
      </c>
      <c r="N958" s="6">
        <f>DATEDIF(A958, I958, "d")</f>
        <v>278</v>
      </c>
    </row>
    <row r="959" spans="1:14" ht="14.25">
      <c r="A959" s="5">
        <v>44452</v>
      </c>
      <c r="B959" s="6" t="s">
        <v>3276</v>
      </c>
      <c r="C959" s="6" t="s">
        <v>3277</v>
      </c>
      <c r="D959" s="17">
        <v>248772234</v>
      </c>
      <c r="E959" s="6" t="s">
        <v>16</v>
      </c>
      <c r="F959" s="6" t="str">
        <f>IF(E959="BUY", "SELL", IF(E959="SELL", "BUY", ""))</f>
        <v>SELL</v>
      </c>
      <c r="G959" s="7">
        <v>9.2899999999999991</v>
      </c>
      <c r="H959" s="7">
        <v>1000</v>
      </c>
      <c r="I959" s="11">
        <v>44727</v>
      </c>
      <c r="J959" s="9">
        <v>5.29</v>
      </c>
      <c r="K959" s="9">
        <f t="shared" si="42"/>
        <v>569.42949407965557</v>
      </c>
      <c r="L959" s="10">
        <f t="shared" si="43"/>
        <v>0.4305705059203444</v>
      </c>
      <c r="M959" s="10">
        <f t="shared" si="44"/>
        <v>-0.4305705059203444</v>
      </c>
      <c r="N959" s="6">
        <f>DATEDIF(A959, I959, "d")</f>
        <v>275</v>
      </c>
    </row>
    <row r="960" spans="1:14" ht="14.25">
      <c r="A960" s="5">
        <v>44452</v>
      </c>
      <c r="B960" s="6" t="s">
        <v>3420</v>
      </c>
      <c r="C960" s="6" t="s">
        <v>3421</v>
      </c>
      <c r="D960" s="17">
        <v>5700525</v>
      </c>
      <c r="E960" s="6" t="s">
        <v>19</v>
      </c>
      <c r="F960" s="6" t="str">
        <f>IF(E960="BUY", "SELL", IF(E960="SELL", "BUY", ""))</f>
        <v>BUY</v>
      </c>
      <c r="G960" s="7">
        <v>19.389999</v>
      </c>
      <c r="H960" s="7">
        <v>1000</v>
      </c>
      <c r="I960" s="11">
        <v>44727</v>
      </c>
      <c r="J960" s="9">
        <v>2.2400000000000002</v>
      </c>
      <c r="K960" s="9">
        <f t="shared" si="42"/>
        <v>115.52347166186034</v>
      </c>
      <c r="L960" s="10">
        <f t="shared" si="43"/>
        <v>-0.88447652833813972</v>
      </c>
      <c r="M960" s="10">
        <f t="shared" si="44"/>
        <v>0.88447652833813972</v>
      </c>
      <c r="N960" s="6">
        <f>DATEDIF(A960, I960, "d")</f>
        <v>275</v>
      </c>
    </row>
    <row r="961" spans="1:14" ht="14.25">
      <c r="A961" s="11">
        <v>44452</v>
      </c>
      <c r="B961" s="6" t="s">
        <v>3422</v>
      </c>
      <c r="C961" s="6" t="s">
        <v>3423</v>
      </c>
      <c r="D961" s="17">
        <v>33464662</v>
      </c>
      <c r="E961" s="12" t="s">
        <v>16</v>
      </c>
      <c r="F961" s="13" t="str">
        <f>IF(E961="BUY", "SELL", IF(E961="SELL", "BUY", ""))</f>
        <v>SELL</v>
      </c>
      <c r="G961" s="7">
        <v>74.800003000000004</v>
      </c>
      <c r="H961" s="7">
        <v>1000</v>
      </c>
      <c r="I961" s="11">
        <v>44579</v>
      </c>
      <c r="J961" s="9">
        <v>40.5</v>
      </c>
      <c r="K961" s="9">
        <f t="shared" si="42"/>
        <v>541.44382855171807</v>
      </c>
      <c r="L961" s="10">
        <f t="shared" si="43"/>
        <v>0.45855617144828192</v>
      </c>
      <c r="M961" s="10">
        <f t="shared" si="44"/>
        <v>-0.45855617144828192</v>
      </c>
      <c r="N961" s="6">
        <f>DATEDIF(A961, I961, "d")</f>
        <v>127</v>
      </c>
    </row>
    <row r="962" spans="1:14" ht="14.25">
      <c r="A962" s="5">
        <v>44453</v>
      </c>
      <c r="B962" s="6" t="s">
        <v>3300</v>
      </c>
      <c r="C962" s="6" t="s">
        <v>3301</v>
      </c>
      <c r="D962" s="17">
        <v>238984991</v>
      </c>
      <c r="E962" s="6" t="s">
        <v>19</v>
      </c>
      <c r="F962" s="6" t="str">
        <f>IF(E962="BUY", "SELL", IF(E962="SELL", "BUY", ""))</f>
        <v>BUY</v>
      </c>
      <c r="G962" s="7">
        <v>8.19</v>
      </c>
      <c r="H962" s="7">
        <v>1000</v>
      </c>
      <c r="I962" s="11">
        <v>44727</v>
      </c>
      <c r="J962" s="9">
        <v>1.46</v>
      </c>
      <c r="K962" s="9">
        <f t="shared" si="42"/>
        <v>178.26617826617826</v>
      </c>
      <c r="L962" s="10">
        <f t="shared" si="43"/>
        <v>-0.8217338217338217</v>
      </c>
      <c r="M962" s="10">
        <f t="shared" si="44"/>
        <v>0.8217338217338217</v>
      </c>
      <c r="N962" s="6">
        <f>DATEDIF(A962, I962, "d")</f>
        <v>274</v>
      </c>
    </row>
    <row r="963" spans="1:14" ht="14.25">
      <c r="A963" s="5">
        <v>44453</v>
      </c>
      <c r="B963" s="6" t="s">
        <v>3426</v>
      </c>
      <c r="C963" s="6" t="s">
        <v>3427</v>
      </c>
      <c r="D963" s="17">
        <v>241477690</v>
      </c>
      <c r="E963" s="6" t="s">
        <v>19</v>
      </c>
      <c r="F963" s="6" t="str">
        <f>IF(E963="BUY", "SELL", IF(E963="SELL", "BUY", ""))</f>
        <v>BUY</v>
      </c>
      <c r="G963" s="7">
        <v>26.219999000000001</v>
      </c>
      <c r="H963" s="7">
        <v>1000</v>
      </c>
      <c r="I963" s="11">
        <v>44727</v>
      </c>
      <c r="J963" s="9">
        <v>4.41</v>
      </c>
      <c r="K963" s="9">
        <f t="shared" ref="K963:K1026" si="45">(H963/G963)*J963</f>
        <v>168.1922260942878</v>
      </c>
      <c r="L963" s="10">
        <f t="shared" ref="L963:L1026" si="46">IF(F963="BUY",(K963-H963)/H963, IF(F963="SELL", (H963-K963)/H963, "Invalid"))</f>
        <v>-0.83180777390571226</v>
      </c>
      <c r="M963" s="10">
        <f t="shared" ref="M963:M1026" si="47">IF(E963="BUY",(K963-H963)/H963,IF(E963="SELL",(H963-K963)/H963,""))</f>
        <v>0.83180777390571226</v>
      </c>
      <c r="N963" s="6">
        <f>DATEDIF(A963, I963, "d")</f>
        <v>274</v>
      </c>
    </row>
    <row r="964" spans="1:14" ht="14.25">
      <c r="A964" s="5">
        <v>44459</v>
      </c>
      <c r="B964" s="6" t="s">
        <v>3428</v>
      </c>
      <c r="C964" s="6" t="s">
        <v>3429</v>
      </c>
      <c r="D964" s="17">
        <v>458026954</v>
      </c>
      <c r="E964" s="6" t="s">
        <v>16</v>
      </c>
      <c r="F964" s="6" t="str">
        <f>IF(E964="BUY", "SELL", IF(E964="SELL", "BUY", ""))</f>
        <v>SELL</v>
      </c>
      <c r="G964" s="7">
        <v>24.540001</v>
      </c>
      <c r="H964" s="7">
        <v>1000</v>
      </c>
      <c r="I964" s="11">
        <v>44727</v>
      </c>
      <c r="J964" s="9">
        <v>22.76</v>
      </c>
      <c r="K964" s="9">
        <f t="shared" si="45"/>
        <v>927.46532487916363</v>
      </c>
      <c r="L964" s="10">
        <f t="shared" si="46"/>
        <v>7.2534675120836362E-2</v>
      </c>
      <c r="M964" s="10">
        <f t="shared" si="47"/>
        <v>-7.2534675120836362E-2</v>
      </c>
      <c r="N964" s="6">
        <f>DATEDIF(A964, I964, "d")</f>
        <v>268</v>
      </c>
    </row>
    <row r="965" spans="1:14" ht="14.25">
      <c r="A965" s="5">
        <v>44460</v>
      </c>
      <c r="B965" s="6" t="s">
        <v>3430</v>
      </c>
      <c r="C965" s="6" t="s">
        <v>3431</v>
      </c>
      <c r="D965" s="17">
        <v>57589070</v>
      </c>
      <c r="E965" s="6" t="s">
        <v>16</v>
      </c>
      <c r="F965" s="6" t="str">
        <f>IF(E965="BUY", "SELL", IF(E965="SELL", "BUY", ""))</f>
        <v>SELL</v>
      </c>
      <c r="G965" s="7">
        <v>6.39</v>
      </c>
      <c r="H965" s="7">
        <v>1000</v>
      </c>
      <c r="I965" s="11">
        <v>44727</v>
      </c>
      <c r="J965" s="9">
        <v>4.1900000000000004</v>
      </c>
      <c r="K965" s="9">
        <f t="shared" si="45"/>
        <v>655.71205007824744</v>
      </c>
      <c r="L965" s="10">
        <f t="shared" si="46"/>
        <v>0.34428794992175255</v>
      </c>
      <c r="M965" s="10">
        <f t="shared" si="47"/>
        <v>-0.34428794992175255</v>
      </c>
      <c r="N965" s="6">
        <f>DATEDIF(A965, I965, "d")</f>
        <v>267</v>
      </c>
    </row>
    <row r="966" spans="1:14" ht="14.25">
      <c r="A966" s="5">
        <v>44461</v>
      </c>
      <c r="B966" s="6" t="s">
        <v>3432</v>
      </c>
      <c r="C966" s="6" t="s">
        <v>3433</v>
      </c>
      <c r="D966" s="17">
        <v>1585116720</v>
      </c>
      <c r="E966" s="6" t="s">
        <v>16</v>
      </c>
      <c r="F966" s="6" t="str">
        <f>IF(E966="BUY", "SELL", IF(E966="SELL", "BUY", ""))</f>
        <v>SELL</v>
      </c>
      <c r="G966" s="7">
        <v>21.34</v>
      </c>
      <c r="H966" s="7">
        <v>1000</v>
      </c>
      <c r="I966" s="11">
        <v>44512</v>
      </c>
      <c r="J966" s="9">
        <v>15.02</v>
      </c>
      <c r="K966" s="9">
        <f t="shared" si="45"/>
        <v>703.84254920337401</v>
      </c>
      <c r="L966" s="10">
        <f t="shared" si="46"/>
        <v>0.29615745079662598</v>
      </c>
      <c r="M966" s="10">
        <f t="shared" si="47"/>
        <v>-0.29615745079662598</v>
      </c>
      <c r="N966" s="6">
        <f>DATEDIF(A966, I966, "d")</f>
        <v>51</v>
      </c>
    </row>
    <row r="967" spans="1:14" ht="14.25">
      <c r="A967" s="5">
        <v>44461</v>
      </c>
      <c r="B967" s="6" t="s">
        <v>3434</v>
      </c>
      <c r="C967" s="6" t="s">
        <v>3435</v>
      </c>
      <c r="D967" s="17">
        <v>379048807</v>
      </c>
      <c r="E967" s="6" t="s">
        <v>16</v>
      </c>
      <c r="F967" s="6" t="str">
        <f>IF(E967="BUY", "SELL", IF(E967="SELL", "BUY", ""))</f>
        <v>SELL</v>
      </c>
      <c r="G967" s="7">
        <v>9.18</v>
      </c>
      <c r="H967" s="7">
        <v>1000</v>
      </c>
      <c r="I967" s="11">
        <v>44727</v>
      </c>
      <c r="J967" s="9">
        <v>6.11</v>
      </c>
      <c r="K967" s="9">
        <f t="shared" si="45"/>
        <v>665.5773420479303</v>
      </c>
      <c r="L967" s="10">
        <f t="shared" si="46"/>
        <v>0.33442265795206971</v>
      </c>
      <c r="M967" s="10">
        <f t="shared" si="47"/>
        <v>-0.33442265795206971</v>
      </c>
      <c r="N967" s="6">
        <f>DATEDIF(A967, I967, "d")</f>
        <v>266</v>
      </c>
    </row>
    <row r="968" spans="1:14" ht="14.25">
      <c r="A968" s="5">
        <v>44461</v>
      </c>
      <c r="B968" s="6" t="s">
        <v>3436</v>
      </c>
      <c r="C968" s="6" t="s">
        <v>3437</v>
      </c>
      <c r="D968" s="17">
        <v>612559600</v>
      </c>
      <c r="E968" s="6" t="s">
        <v>16</v>
      </c>
      <c r="F968" s="6" t="str">
        <f>IF(E968="BUY", "SELL", IF(E968="SELL", "BUY", ""))</f>
        <v>SELL</v>
      </c>
      <c r="G968" s="7">
        <v>7.04</v>
      </c>
      <c r="H968" s="7">
        <v>1000</v>
      </c>
      <c r="I968" s="5">
        <v>44497</v>
      </c>
      <c r="J968" s="9">
        <v>12.26</v>
      </c>
      <c r="K968" s="9">
        <f t="shared" si="45"/>
        <v>1741.4772727272725</v>
      </c>
      <c r="L968" s="10">
        <f t="shared" si="46"/>
        <v>-0.74147727272727249</v>
      </c>
      <c r="M968" s="10">
        <f t="shared" si="47"/>
        <v>0.74147727272727249</v>
      </c>
      <c r="N968" s="6">
        <f>DATEDIF(A968, I968, "d")</f>
        <v>36</v>
      </c>
    </row>
    <row r="969" spans="1:14" ht="14.25">
      <c r="A969" s="5">
        <v>44462</v>
      </c>
      <c r="B969" s="6" t="s">
        <v>2020</v>
      </c>
      <c r="C969" s="6" t="s">
        <v>2021</v>
      </c>
      <c r="D969" s="17">
        <v>428169000</v>
      </c>
      <c r="E969" s="6" t="s">
        <v>16</v>
      </c>
      <c r="F969" s="6" t="str">
        <f>IF(E969="BUY", "SELL", IF(E969="SELL", "BUY", ""))</f>
        <v>SELL</v>
      </c>
      <c r="G969" s="7">
        <v>5.44</v>
      </c>
      <c r="H969" s="7">
        <v>1000</v>
      </c>
      <c r="I969" s="11">
        <v>44727</v>
      </c>
      <c r="J969" s="9">
        <v>1.81</v>
      </c>
      <c r="K969" s="9">
        <f t="shared" si="45"/>
        <v>332.72058823529409</v>
      </c>
      <c r="L969" s="10">
        <f t="shared" si="46"/>
        <v>0.66727941176470584</v>
      </c>
      <c r="M969" s="10">
        <f t="shared" si="47"/>
        <v>-0.66727941176470584</v>
      </c>
      <c r="N969" s="6">
        <f>DATEDIF(A969, I969, "d")</f>
        <v>265</v>
      </c>
    </row>
    <row r="970" spans="1:14" ht="14.25">
      <c r="A970" s="5">
        <v>44462</v>
      </c>
      <c r="B970" s="6" t="s">
        <v>1047</v>
      </c>
      <c r="C970" s="6" t="s">
        <v>1048</v>
      </c>
      <c r="D970" s="17">
        <v>1860274560</v>
      </c>
      <c r="E970" s="6" t="s">
        <v>16</v>
      </c>
      <c r="F970" s="6" t="str">
        <f>IF(E970="BUY", "SELL", IF(E970="SELL", "BUY", ""))</f>
        <v>SELL</v>
      </c>
      <c r="G970" s="7">
        <v>19.600000000000001</v>
      </c>
      <c r="H970" s="7">
        <v>1000</v>
      </c>
      <c r="I970" s="11">
        <v>44727</v>
      </c>
      <c r="J970" s="9">
        <v>10.67</v>
      </c>
      <c r="K970" s="9">
        <f t="shared" si="45"/>
        <v>544.38775510204073</v>
      </c>
      <c r="L970" s="10">
        <f t="shared" si="46"/>
        <v>0.45561224489795926</v>
      </c>
      <c r="M970" s="10">
        <f t="shared" si="47"/>
        <v>-0.45561224489795926</v>
      </c>
      <c r="N970" s="6">
        <f>DATEDIF(A970, I970, "d")</f>
        <v>265</v>
      </c>
    </row>
    <row r="971" spans="1:14" ht="14.25">
      <c r="A971" s="5">
        <v>44467</v>
      </c>
      <c r="B971" s="6" t="s">
        <v>3444</v>
      </c>
      <c r="C971" s="6" t="s">
        <v>3445</v>
      </c>
      <c r="D971" s="17">
        <v>733752640</v>
      </c>
      <c r="E971" s="6" t="s">
        <v>19</v>
      </c>
      <c r="F971" s="6" t="str">
        <f>IF(E971="BUY", "SELL", IF(E971="SELL", "BUY", ""))</f>
        <v>BUY</v>
      </c>
      <c r="G971" s="7">
        <v>19.700001</v>
      </c>
      <c r="H971" s="7">
        <v>1000</v>
      </c>
      <c r="I971" s="5">
        <v>44552</v>
      </c>
      <c r="J971" s="9">
        <v>24.15</v>
      </c>
      <c r="K971" s="9">
        <f t="shared" si="45"/>
        <v>1225.8882626452657</v>
      </c>
      <c r="L971" s="10">
        <f t="shared" si="46"/>
        <v>0.22588826264526574</v>
      </c>
      <c r="M971" s="10">
        <f t="shared" si="47"/>
        <v>-0.22588826264526574</v>
      </c>
      <c r="N971" s="6">
        <f>DATEDIF(A971, I971, "d")</f>
        <v>85</v>
      </c>
    </row>
    <row r="972" spans="1:14" ht="14.25">
      <c r="A972" s="5">
        <v>44468</v>
      </c>
      <c r="B972" s="6" t="s">
        <v>3446</v>
      </c>
      <c r="C972" s="6" t="s">
        <v>3447</v>
      </c>
      <c r="D972" s="17">
        <v>1761787296</v>
      </c>
      <c r="E972" s="6" t="s">
        <v>19</v>
      </c>
      <c r="F972" s="6" t="str">
        <f>IF(E972="BUY", "SELL", IF(E972="SELL", "BUY", ""))</f>
        <v>BUY</v>
      </c>
      <c r="G972" s="7">
        <v>44.950001</v>
      </c>
      <c r="H972" s="7">
        <v>1000</v>
      </c>
      <c r="I972" s="11">
        <v>44505</v>
      </c>
      <c r="J972" s="9">
        <v>67.980002999999996</v>
      </c>
      <c r="K972" s="9">
        <f t="shared" si="45"/>
        <v>1512.3470853760382</v>
      </c>
      <c r="L972" s="10">
        <f t="shared" si="46"/>
        <v>0.51234708537603824</v>
      </c>
      <c r="M972" s="10">
        <f t="shared" si="47"/>
        <v>-0.51234708537603824</v>
      </c>
      <c r="N972" s="6">
        <f>DATEDIF(A972, I972, "d")</f>
        <v>37</v>
      </c>
    </row>
    <row r="973" spans="1:14" ht="14.25">
      <c r="A973" s="5">
        <v>44468</v>
      </c>
      <c r="B973" s="6" t="s">
        <v>3448</v>
      </c>
      <c r="C973" s="6" t="s">
        <v>3449</v>
      </c>
      <c r="D973" s="17">
        <v>53066653</v>
      </c>
      <c r="E973" s="6" t="s">
        <v>19</v>
      </c>
      <c r="F973" s="6" t="str">
        <f>IF(E973="BUY", "SELL", IF(E973="SELL", "BUY", ""))</f>
        <v>BUY</v>
      </c>
      <c r="G973" s="7">
        <v>13.14</v>
      </c>
      <c r="H973" s="7">
        <v>1000</v>
      </c>
      <c r="I973" s="11">
        <v>44727</v>
      </c>
      <c r="J973" s="9">
        <v>4.4000000000000004</v>
      </c>
      <c r="K973" s="9">
        <f t="shared" si="45"/>
        <v>334.85540334855403</v>
      </c>
      <c r="L973" s="10">
        <f t="shared" si="46"/>
        <v>-0.66514459665144587</v>
      </c>
      <c r="M973" s="10">
        <f t="shared" si="47"/>
        <v>0.66514459665144587</v>
      </c>
      <c r="N973" s="6">
        <f>DATEDIF(A973, I973, "d")</f>
        <v>259</v>
      </c>
    </row>
    <row r="974" spans="1:14" ht="14.25">
      <c r="A974" s="11">
        <v>44468</v>
      </c>
      <c r="B974" s="6" t="s">
        <v>3452</v>
      </c>
      <c r="C974" s="6" t="s">
        <v>3453</v>
      </c>
      <c r="D974" s="17">
        <v>1427286909</v>
      </c>
      <c r="E974" s="13" t="s">
        <v>19</v>
      </c>
      <c r="F974" s="12" t="str">
        <f>IF(E974="BUY", "SELL", IF(E974="SELL", "BUY", ""))</f>
        <v>BUY</v>
      </c>
      <c r="G974" s="7">
        <v>54.490001999999997</v>
      </c>
      <c r="H974" s="7">
        <v>1000</v>
      </c>
      <c r="I974" s="11">
        <v>44727</v>
      </c>
      <c r="J974" s="9">
        <v>14.04</v>
      </c>
      <c r="K974" s="9">
        <f t="shared" si="45"/>
        <v>257.66194686504139</v>
      </c>
      <c r="L974" s="10">
        <f t="shared" si="46"/>
        <v>-0.7423380531349586</v>
      </c>
      <c r="M974" s="10">
        <f t="shared" si="47"/>
        <v>0.7423380531349586</v>
      </c>
      <c r="N974" s="6">
        <f>DATEDIF(A974, I974, "d")</f>
        <v>259</v>
      </c>
    </row>
    <row r="975" spans="1:14" ht="14.25">
      <c r="A975" s="5">
        <v>44470</v>
      </c>
      <c r="B975" s="6" t="s">
        <v>3454</v>
      </c>
      <c r="C975" s="6" t="s">
        <v>3455</v>
      </c>
      <c r="D975" s="17">
        <v>575693000</v>
      </c>
      <c r="E975" s="6" t="s">
        <v>16</v>
      </c>
      <c r="F975" s="6" t="str">
        <f>IF(E975="BUY", "SELL", IF(E975="SELL", "BUY", ""))</f>
        <v>SELL</v>
      </c>
      <c r="G975" s="7">
        <v>10.11</v>
      </c>
      <c r="H975" s="7">
        <v>1000</v>
      </c>
      <c r="I975" s="11">
        <v>44480</v>
      </c>
      <c r="J975" s="9">
        <v>10.039999999999999</v>
      </c>
      <c r="K975" s="9">
        <f t="shared" si="45"/>
        <v>993.07616221562807</v>
      </c>
      <c r="L975" s="10">
        <f t="shared" si="46"/>
        <v>6.9238377843719263E-3</v>
      </c>
      <c r="M975" s="10">
        <f t="shared" si="47"/>
        <v>-6.9238377843719263E-3</v>
      </c>
      <c r="N975" s="6">
        <f>DATEDIF(A975, I975, "d")</f>
        <v>10</v>
      </c>
    </row>
    <row r="976" spans="1:14" ht="14.25">
      <c r="A976" s="5">
        <v>44473</v>
      </c>
      <c r="B976" s="6" t="s">
        <v>2914</v>
      </c>
      <c r="C976" s="6" t="s">
        <v>2915</v>
      </c>
      <c r="D976" s="17">
        <v>169075260</v>
      </c>
      <c r="E976" s="6" t="s">
        <v>19</v>
      </c>
      <c r="F976" s="6" t="str">
        <f>IF(E976="BUY", "SELL", IF(E976="SELL", "BUY", ""))</f>
        <v>BUY</v>
      </c>
      <c r="G976" s="7">
        <v>23.18</v>
      </c>
      <c r="H976" s="7">
        <v>1000</v>
      </c>
      <c r="I976" s="11">
        <v>44727</v>
      </c>
      <c r="J976" s="9">
        <v>3.96</v>
      </c>
      <c r="K976" s="9">
        <f t="shared" si="45"/>
        <v>170.83692838654014</v>
      </c>
      <c r="L976" s="10">
        <f t="shared" si="46"/>
        <v>-0.82916307161345981</v>
      </c>
      <c r="M976" s="10">
        <f t="shared" si="47"/>
        <v>0.82916307161345981</v>
      </c>
      <c r="N976" s="6">
        <f>DATEDIF(A976, I976, "d")</f>
        <v>254</v>
      </c>
    </row>
    <row r="977" spans="1:14" ht="14.25">
      <c r="A977" s="5">
        <v>44474</v>
      </c>
      <c r="B977" s="6" t="s">
        <v>3458</v>
      </c>
      <c r="C977" s="6" t="s">
        <v>3459</v>
      </c>
      <c r="D977" s="17">
        <v>406451000</v>
      </c>
      <c r="E977" s="6" t="s">
        <v>16</v>
      </c>
      <c r="F977" s="6" t="str">
        <f>IF(E977="BUY", "SELL", IF(E977="SELL", "BUY", ""))</f>
        <v>SELL</v>
      </c>
      <c r="G977" s="7">
        <v>4.8499999999999996</v>
      </c>
      <c r="H977" s="7">
        <v>1000</v>
      </c>
      <c r="I977" s="11">
        <v>44727</v>
      </c>
      <c r="J977" s="9">
        <v>1.4</v>
      </c>
      <c r="K977" s="9">
        <f t="shared" si="45"/>
        <v>288.65979381443299</v>
      </c>
      <c r="L977" s="10">
        <f t="shared" si="46"/>
        <v>0.71134020618556704</v>
      </c>
      <c r="M977" s="10">
        <f t="shared" si="47"/>
        <v>-0.71134020618556704</v>
      </c>
      <c r="N977" s="6">
        <f>DATEDIF(A977, I977, "d")</f>
        <v>253</v>
      </c>
    </row>
    <row r="978" spans="1:14" ht="14.25">
      <c r="A978" s="5">
        <v>44475</v>
      </c>
      <c r="B978" s="6" t="s">
        <v>149</v>
      </c>
      <c r="C978" s="6" t="s">
        <v>150</v>
      </c>
      <c r="D978" s="17">
        <v>906246745</v>
      </c>
      <c r="E978" s="6" t="s">
        <v>19</v>
      </c>
      <c r="F978" s="6" t="str">
        <f>IF(E978="BUY", "SELL", IF(E978="SELL", "BUY", ""))</f>
        <v>BUY</v>
      </c>
      <c r="G978" s="7">
        <v>26.1555</v>
      </c>
      <c r="H978" s="7">
        <v>1000</v>
      </c>
      <c r="I978" s="11">
        <v>44727</v>
      </c>
      <c r="J978" s="9">
        <v>20.37846</v>
      </c>
      <c r="K978" s="9">
        <f t="shared" si="45"/>
        <v>779.12714343063601</v>
      </c>
      <c r="L978" s="10">
        <f t="shared" si="46"/>
        <v>-0.22087285656936398</v>
      </c>
      <c r="M978" s="10">
        <f t="shared" si="47"/>
        <v>0.22087285656936398</v>
      </c>
      <c r="N978" s="6">
        <f>DATEDIF(A978, I978, "d")</f>
        <v>252</v>
      </c>
    </row>
    <row r="979" spans="1:14" ht="14.25">
      <c r="A979" s="5">
        <v>44475</v>
      </c>
      <c r="B979" s="6" t="s">
        <v>3344</v>
      </c>
      <c r="C979" s="6" t="s">
        <v>3345</v>
      </c>
      <c r="D979" s="17">
        <v>45182068</v>
      </c>
      <c r="E979" s="6" t="s">
        <v>19</v>
      </c>
      <c r="F979" s="6" t="str">
        <f>IF(E979="BUY", "SELL", IF(E979="SELL", "BUY", ""))</f>
        <v>BUY</v>
      </c>
      <c r="G979" s="7">
        <v>3.99</v>
      </c>
      <c r="H979" s="7">
        <v>1000</v>
      </c>
      <c r="I979" s="11">
        <v>44727</v>
      </c>
      <c r="J979" s="9">
        <v>1.33</v>
      </c>
      <c r="K979" s="9">
        <f t="shared" si="45"/>
        <v>333.33333333333331</v>
      </c>
      <c r="L979" s="10">
        <f t="shared" si="46"/>
        <v>-0.66666666666666674</v>
      </c>
      <c r="M979" s="10">
        <f t="shared" si="47"/>
        <v>0.66666666666666674</v>
      </c>
      <c r="N979" s="6">
        <f>DATEDIF(A979, I979, "d")</f>
        <v>252</v>
      </c>
    </row>
    <row r="980" spans="1:14" ht="14.25">
      <c r="A980" s="5">
        <v>44476</v>
      </c>
      <c r="B980" s="6" t="s">
        <v>3338</v>
      </c>
      <c r="C980" s="6" t="s">
        <v>3339</v>
      </c>
      <c r="D980" s="17">
        <v>12076891</v>
      </c>
      <c r="E980" s="6" t="s">
        <v>19</v>
      </c>
      <c r="F980" s="6" t="str">
        <f>IF(E980="BUY", "SELL", IF(E980="SELL", "BUY", ""))</f>
        <v>BUY</v>
      </c>
      <c r="G980" s="7">
        <v>14.05</v>
      </c>
      <c r="H980" s="7">
        <v>1000</v>
      </c>
      <c r="I980" s="11">
        <v>44588</v>
      </c>
      <c r="J980" s="9">
        <v>11.49</v>
      </c>
      <c r="K980" s="9">
        <f t="shared" si="45"/>
        <v>817.79359430604984</v>
      </c>
      <c r="L980" s="10">
        <f t="shared" si="46"/>
        <v>-0.18220640569395016</v>
      </c>
      <c r="M980" s="10">
        <f t="shared" si="47"/>
        <v>0.18220640569395016</v>
      </c>
      <c r="N980" s="6">
        <f>DATEDIF(A980, I980, "d")</f>
        <v>112</v>
      </c>
    </row>
    <row r="981" spans="1:14" ht="14.25">
      <c r="A981" s="5">
        <v>44476</v>
      </c>
      <c r="B981" s="6" t="s">
        <v>3462</v>
      </c>
      <c r="C981" s="6" t="s">
        <v>3463</v>
      </c>
      <c r="D981" s="17">
        <v>44357712</v>
      </c>
      <c r="E981" s="6" t="s">
        <v>19</v>
      </c>
      <c r="F981" s="6" t="str">
        <f>IF(E981="BUY", "SELL", IF(E981="SELL", "BUY", ""))</f>
        <v>BUY</v>
      </c>
      <c r="G981" s="7">
        <v>7.18</v>
      </c>
      <c r="H981" s="7">
        <v>1000</v>
      </c>
      <c r="I981" s="11">
        <v>44727</v>
      </c>
      <c r="J981" s="9">
        <v>2.21</v>
      </c>
      <c r="K981" s="9">
        <f t="shared" si="45"/>
        <v>307.79944289693594</v>
      </c>
      <c r="L981" s="10">
        <f t="shared" si="46"/>
        <v>-0.69220055710306405</v>
      </c>
      <c r="M981" s="10">
        <f t="shared" si="47"/>
        <v>0.69220055710306405</v>
      </c>
      <c r="N981" s="6">
        <f>DATEDIF(A981, I981, "d")</f>
        <v>251</v>
      </c>
    </row>
    <row r="982" spans="1:14" ht="14.25">
      <c r="A982" s="5">
        <v>44476</v>
      </c>
      <c r="B982" s="6" t="s">
        <v>3464</v>
      </c>
      <c r="C982" s="6" t="s">
        <v>3465</v>
      </c>
      <c r="D982" s="17">
        <v>368143622</v>
      </c>
      <c r="E982" s="6" t="s">
        <v>16</v>
      </c>
      <c r="F982" s="6" t="str">
        <f>IF(E982="BUY", "SELL", IF(E982="SELL", "BUY", ""))</f>
        <v>SELL</v>
      </c>
      <c r="G982" s="7">
        <v>8.32</v>
      </c>
      <c r="H982" s="7">
        <v>1000</v>
      </c>
      <c r="I982" s="11">
        <v>44727</v>
      </c>
      <c r="J982" s="9">
        <v>2.08</v>
      </c>
      <c r="K982" s="9">
        <f t="shared" si="45"/>
        <v>250</v>
      </c>
      <c r="L982" s="10">
        <f t="shared" si="46"/>
        <v>0.75</v>
      </c>
      <c r="M982" s="10">
        <f t="shared" si="47"/>
        <v>-0.75</v>
      </c>
      <c r="N982" s="6">
        <f>DATEDIF(A982, I982, "d")</f>
        <v>251</v>
      </c>
    </row>
    <row r="983" spans="1:14" ht="14.25">
      <c r="A983" s="5">
        <v>44477</v>
      </c>
      <c r="B983" s="6" t="s">
        <v>2428</v>
      </c>
      <c r="C983" s="6" t="s">
        <v>2429</v>
      </c>
      <c r="D983" s="17">
        <v>338758134</v>
      </c>
      <c r="E983" s="6" t="s">
        <v>19</v>
      </c>
      <c r="F983" s="6" t="str">
        <f>IF(E983="BUY", "SELL", IF(E983="SELL", "BUY", ""))</f>
        <v>BUY</v>
      </c>
      <c r="G983" s="7">
        <v>59.34</v>
      </c>
      <c r="H983" s="7">
        <v>1000</v>
      </c>
      <c r="I983" s="11">
        <v>44727</v>
      </c>
      <c r="J983" s="9">
        <v>12.57</v>
      </c>
      <c r="K983" s="9">
        <f t="shared" si="45"/>
        <v>211.83013144590495</v>
      </c>
      <c r="L983" s="10">
        <f t="shared" si="46"/>
        <v>-0.7881698685540951</v>
      </c>
      <c r="M983" s="10">
        <f t="shared" si="47"/>
        <v>0.7881698685540951</v>
      </c>
      <c r="N983" s="6">
        <f>DATEDIF(A983, I983, "d")</f>
        <v>250</v>
      </c>
    </row>
    <row r="984" spans="1:14" ht="14.25">
      <c r="A984" s="5">
        <v>44480</v>
      </c>
      <c r="B984" s="6" t="s">
        <v>3468</v>
      </c>
      <c r="C984" s="6" t="s">
        <v>3469</v>
      </c>
      <c r="D984" s="17">
        <v>139073400</v>
      </c>
      <c r="E984" s="6" t="s">
        <v>19</v>
      </c>
      <c r="F984" s="6" t="str">
        <f>IF(E984="BUY", "SELL", IF(E984="SELL", "BUY", ""))</f>
        <v>BUY</v>
      </c>
      <c r="G984" s="7">
        <v>12.99</v>
      </c>
      <c r="H984" s="7">
        <v>1000</v>
      </c>
      <c r="I984" s="11">
        <v>44727</v>
      </c>
      <c r="J984" s="9">
        <v>5.85</v>
      </c>
      <c r="K984" s="9">
        <f t="shared" si="45"/>
        <v>450.34642032332562</v>
      </c>
      <c r="L984" s="10">
        <f t="shared" si="46"/>
        <v>-0.54965357967667428</v>
      </c>
      <c r="M984" s="10">
        <f t="shared" si="47"/>
        <v>0.54965357967667428</v>
      </c>
      <c r="N984" s="6">
        <f>DATEDIF(A984, I984, "d")</f>
        <v>247</v>
      </c>
    </row>
    <row r="985" spans="1:14" ht="14.25">
      <c r="A985" s="5">
        <v>44487</v>
      </c>
      <c r="B985" s="6" t="s">
        <v>3472</v>
      </c>
      <c r="C985" s="6" t="s">
        <v>3473</v>
      </c>
      <c r="D985" s="17">
        <v>980934070</v>
      </c>
      <c r="E985" s="6" t="s">
        <v>19</v>
      </c>
      <c r="F985" s="6" t="str">
        <f>IF(E985="BUY", "SELL", IF(E985="SELL", "BUY", ""))</f>
        <v>BUY</v>
      </c>
      <c r="G985" s="7">
        <v>38.849997999999999</v>
      </c>
      <c r="H985" s="7">
        <v>1000</v>
      </c>
      <c r="I985" s="11">
        <v>44727</v>
      </c>
      <c r="J985" s="9">
        <v>5.97</v>
      </c>
      <c r="K985" s="9">
        <f t="shared" si="45"/>
        <v>153.66796157878824</v>
      </c>
      <c r="L985" s="10">
        <f t="shared" si="46"/>
        <v>-0.84633203842121174</v>
      </c>
      <c r="M985" s="10">
        <f t="shared" si="47"/>
        <v>0.84633203842121174</v>
      </c>
      <c r="N985" s="6">
        <f>DATEDIF(A985, I985, "d")</f>
        <v>240</v>
      </c>
    </row>
    <row r="986" spans="1:14" ht="14.25">
      <c r="A986" s="5">
        <v>44487</v>
      </c>
      <c r="B986" s="6" t="s">
        <v>3180</v>
      </c>
      <c r="C986" s="6" t="s">
        <v>3181</v>
      </c>
      <c r="D986" s="17">
        <v>914234248</v>
      </c>
      <c r="E986" s="6" t="s">
        <v>19</v>
      </c>
      <c r="F986" s="6" t="str">
        <f>IF(E986="BUY", "SELL", IF(E986="SELL", "BUY", ""))</f>
        <v>BUY</v>
      </c>
      <c r="G986" s="7">
        <v>52</v>
      </c>
      <c r="H986" s="7">
        <v>1000</v>
      </c>
      <c r="I986" s="11">
        <v>44727</v>
      </c>
      <c r="J986" s="9">
        <v>14.3</v>
      </c>
      <c r="K986" s="9">
        <f t="shared" si="45"/>
        <v>275</v>
      </c>
      <c r="L986" s="10">
        <f t="shared" si="46"/>
        <v>-0.72499999999999998</v>
      </c>
      <c r="M986" s="10">
        <f t="shared" si="47"/>
        <v>0.72499999999999998</v>
      </c>
      <c r="N986" s="6">
        <f>DATEDIF(A986, I986, "d")</f>
        <v>240</v>
      </c>
    </row>
    <row r="987" spans="1:14" ht="14.25">
      <c r="A987" s="5">
        <v>44487</v>
      </c>
      <c r="B987" s="6" t="s">
        <v>3474</v>
      </c>
      <c r="C987" s="6" t="s">
        <v>3475</v>
      </c>
      <c r="D987" s="17">
        <v>132698316</v>
      </c>
      <c r="E987" s="6" t="s">
        <v>19</v>
      </c>
      <c r="F987" s="6" t="str">
        <f>IF(E987="BUY", "SELL", IF(E987="SELL", "BUY", ""))</f>
        <v>BUY</v>
      </c>
      <c r="G987" s="7">
        <v>15.99</v>
      </c>
      <c r="H987" s="7">
        <v>1000</v>
      </c>
      <c r="I987" s="11">
        <v>44727</v>
      </c>
      <c r="J987" s="9">
        <v>3.36</v>
      </c>
      <c r="K987" s="9">
        <f t="shared" si="45"/>
        <v>210.13133208255158</v>
      </c>
      <c r="L987" s="10">
        <f t="shared" si="46"/>
        <v>-0.78986866791744847</v>
      </c>
      <c r="M987" s="10">
        <f t="shared" si="47"/>
        <v>0.78986866791744847</v>
      </c>
      <c r="N987" s="6">
        <f>DATEDIF(A987, I987, "d")</f>
        <v>240</v>
      </c>
    </row>
    <row r="988" spans="1:14" ht="14.25">
      <c r="A988" s="5">
        <v>44489</v>
      </c>
      <c r="B988" s="6" t="s">
        <v>3480</v>
      </c>
      <c r="C988" s="6" t="s">
        <v>3480</v>
      </c>
      <c r="D988" s="17">
        <v>1104504527</v>
      </c>
      <c r="E988" s="6" t="s">
        <v>16</v>
      </c>
      <c r="F988" s="6" t="str">
        <f>IF(E988="BUY", "SELL", IF(E988="SELL", "BUY", ""))</f>
        <v>SELL</v>
      </c>
      <c r="G988" s="7">
        <v>35.979999999999997</v>
      </c>
      <c r="H988" s="7">
        <v>1000</v>
      </c>
      <c r="I988" s="11">
        <v>44727</v>
      </c>
      <c r="J988" s="9">
        <v>7.78</v>
      </c>
      <c r="K988" s="9">
        <f t="shared" si="45"/>
        <v>216.23123957754308</v>
      </c>
      <c r="L988" s="10">
        <f t="shared" si="46"/>
        <v>0.78376876042245691</v>
      </c>
      <c r="M988" s="10">
        <f t="shared" si="47"/>
        <v>-0.78376876042245691</v>
      </c>
      <c r="N988" s="6">
        <f>DATEDIF(A988, I988, "d")</f>
        <v>238</v>
      </c>
    </row>
    <row r="989" spans="1:14" ht="14.25">
      <c r="A989" s="5">
        <v>44489</v>
      </c>
      <c r="B989" s="6" t="s">
        <v>3481</v>
      </c>
      <c r="C989" s="6" t="s">
        <v>3482</v>
      </c>
      <c r="D989" s="17">
        <v>984418906</v>
      </c>
      <c r="E989" s="6" t="s">
        <v>16</v>
      </c>
      <c r="F989" s="6" t="str">
        <f>IF(E989="BUY", "SELL", IF(E989="SELL", "BUY", ""))</f>
        <v>SELL</v>
      </c>
      <c r="G989" s="7">
        <v>11.35</v>
      </c>
      <c r="H989" s="7">
        <v>1000</v>
      </c>
      <c r="I989" s="11">
        <v>44683</v>
      </c>
      <c r="J989" s="9">
        <v>7.33</v>
      </c>
      <c r="K989" s="9">
        <f t="shared" si="45"/>
        <v>645.81497797356838</v>
      </c>
      <c r="L989" s="10">
        <f t="shared" si="46"/>
        <v>0.35418502202643165</v>
      </c>
      <c r="M989" s="10">
        <f t="shared" si="47"/>
        <v>-0.35418502202643165</v>
      </c>
      <c r="N989" s="6">
        <f>DATEDIF(A989, I989, "d")</f>
        <v>194</v>
      </c>
    </row>
    <row r="990" spans="1:14" ht="14.25">
      <c r="A990" s="5">
        <v>44490</v>
      </c>
      <c r="B990" s="6" t="s">
        <v>3356</v>
      </c>
      <c r="C990" s="6" t="s">
        <v>3357</v>
      </c>
      <c r="D990" s="17">
        <v>713079752</v>
      </c>
      <c r="E990" s="6" t="s">
        <v>16</v>
      </c>
      <c r="F990" s="6" t="str">
        <f>IF(E990="BUY", "SELL", IF(E990="SELL", "BUY", ""))</f>
        <v>SELL</v>
      </c>
      <c r="G990" s="7">
        <v>46.560001</v>
      </c>
      <c r="H990" s="7">
        <v>1000</v>
      </c>
      <c r="I990" s="5">
        <v>44516</v>
      </c>
      <c r="J990" s="9">
        <v>61.689999</v>
      </c>
      <c r="K990" s="9">
        <f t="shared" si="45"/>
        <v>1324.9569947388961</v>
      </c>
      <c r="L990" s="10">
        <f t="shared" si="46"/>
        <v>-0.32495699473889611</v>
      </c>
      <c r="M990" s="10">
        <f t="shared" si="47"/>
        <v>0.32495699473889611</v>
      </c>
      <c r="N990" s="6">
        <f>DATEDIF(A990, I990, "d")</f>
        <v>26</v>
      </c>
    </row>
    <row r="991" spans="1:14" ht="14.25">
      <c r="A991" s="5">
        <v>44495</v>
      </c>
      <c r="B991" s="6" t="s">
        <v>3340</v>
      </c>
      <c r="C991" s="6" t="s">
        <v>3341</v>
      </c>
      <c r="D991" s="17">
        <v>458611634</v>
      </c>
      <c r="E991" s="6" t="s">
        <v>19</v>
      </c>
      <c r="F991" s="6" t="str">
        <f>IF(E991="BUY", "SELL", IF(E991="SELL", "BUY", ""))</f>
        <v>BUY</v>
      </c>
      <c r="G991" s="7">
        <v>13.45</v>
      </c>
      <c r="H991" s="7">
        <v>1000</v>
      </c>
      <c r="I991" s="5">
        <v>44564</v>
      </c>
      <c r="J991" s="9">
        <v>9.99</v>
      </c>
      <c r="K991" s="9">
        <f t="shared" si="45"/>
        <v>742.7509293680298</v>
      </c>
      <c r="L991" s="10">
        <f t="shared" si="46"/>
        <v>-0.25724907063197022</v>
      </c>
      <c r="M991" s="10">
        <f t="shared" si="47"/>
        <v>0.25724907063197022</v>
      </c>
      <c r="N991" s="6">
        <f>DATEDIF(A991, I991, "d")</f>
        <v>69</v>
      </c>
    </row>
    <row r="992" spans="1:14" ht="14.25">
      <c r="A992" s="5">
        <v>44495</v>
      </c>
      <c r="B992" s="6" t="s">
        <v>3487</v>
      </c>
      <c r="C992" s="6" t="s">
        <v>3488</v>
      </c>
      <c r="D992" s="17">
        <v>560062884</v>
      </c>
      <c r="E992" s="6" t="s">
        <v>19</v>
      </c>
      <c r="F992" s="6" t="str">
        <f>IF(E992="BUY", "SELL", IF(E992="SELL", "BUY", ""))</f>
        <v>BUY</v>
      </c>
      <c r="G992" s="7">
        <v>7.93</v>
      </c>
      <c r="H992" s="7">
        <v>1000</v>
      </c>
      <c r="I992" s="11">
        <v>44727</v>
      </c>
      <c r="J992" s="9">
        <v>2.66</v>
      </c>
      <c r="K992" s="9">
        <f t="shared" si="45"/>
        <v>335.43505674653221</v>
      </c>
      <c r="L992" s="10">
        <f t="shared" si="46"/>
        <v>-0.66456494325346782</v>
      </c>
      <c r="M992" s="10">
        <f t="shared" si="47"/>
        <v>0.66456494325346782</v>
      </c>
      <c r="N992" s="6">
        <f>DATEDIF(A992, I992, "d")</f>
        <v>232</v>
      </c>
    </row>
    <row r="993" spans="1:14" ht="14.25">
      <c r="A993" s="5">
        <v>44495</v>
      </c>
      <c r="B993" s="6" t="s">
        <v>3491</v>
      </c>
      <c r="C993" s="6" t="s">
        <v>3492</v>
      </c>
      <c r="D993" s="17">
        <v>336768000</v>
      </c>
      <c r="E993" s="6" t="s">
        <v>19</v>
      </c>
      <c r="F993" s="6" t="str">
        <f>IF(E993="BUY", "SELL", IF(E993="SELL", "BUY", ""))</f>
        <v>BUY</v>
      </c>
      <c r="G993" s="7">
        <v>3.13</v>
      </c>
      <c r="H993" s="7">
        <v>1000</v>
      </c>
      <c r="I993" s="11">
        <v>44727</v>
      </c>
      <c r="J993" s="9">
        <v>1.1599999999999999</v>
      </c>
      <c r="K993" s="9">
        <f t="shared" si="45"/>
        <v>370.60702875399357</v>
      </c>
      <c r="L993" s="10">
        <f t="shared" si="46"/>
        <v>-0.62939297124600646</v>
      </c>
      <c r="M993" s="10">
        <f t="shared" si="47"/>
        <v>0.62939297124600646</v>
      </c>
      <c r="N993" s="6">
        <f>DATEDIF(A993, I993, "d")</f>
        <v>232</v>
      </c>
    </row>
    <row r="994" spans="1:14" ht="14.25">
      <c r="A994" s="5">
        <v>44496</v>
      </c>
      <c r="B994" s="6" t="s">
        <v>3495</v>
      </c>
      <c r="C994" s="6" t="s">
        <v>3496</v>
      </c>
      <c r="D994" s="17">
        <v>747129295</v>
      </c>
      <c r="E994" s="6" t="s">
        <v>16</v>
      </c>
      <c r="F994" s="6" t="str">
        <f>IF(E994="BUY", "SELL", IF(E994="SELL", "BUY", ""))</f>
        <v>SELL</v>
      </c>
      <c r="G994" s="7">
        <v>34.880001</v>
      </c>
      <c r="H994" s="7">
        <v>1000</v>
      </c>
      <c r="I994" s="11">
        <v>44727</v>
      </c>
      <c r="J994" s="9">
        <v>21.540001</v>
      </c>
      <c r="K994" s="9">
        <f t="shared" si="45"/>
        <v>617.5458825244873</v>
      </c>
      <c r="L994" s="10">
        <f t="shared" si="46"/>
        <v>0.38245411747551272</v>
      </c>
      <c r="M994" s="10">
        <f t="shared" si="47"/>
        <v>-0.38245411747551272</v>
      </c>
      <c r="N994" s="6">
        <f>DATEDIF(A994, I994, "d")</f>
        <v>231</v>
      </c>
    </row>
    <row r="995" spans="1:14" ht="14.25">
      <c r="A995" s="5">
        <v>44497</v>
      </c>
      <c r="B995" s="6" t="s">
        <v>3497</v>
      </c>
      <c r="C995" s="6" t="s">
        <v>3498</v>
      </c>
      <c r="D995" s="17">
        <v>660264607</v>
      </c>
      <c r="E995" s="6" t="s">
        <v>19</v>
      </c>
      <c r="F995" s="6" t="str">
        <f>IF(E995="BUY", "SELL", IF(E995="SELL", "BUY", ""))</f>
        <v>BUY</v>
      </c>
      <c r="G995" s="7">
        <v>52.490001999999997</v>
      </c>
      <c r="H995" s="7">
        <v>1000</v>
      </c>
      <c r="I995" s="11">
        <v>44727</v>
      </c>
      <c r="J995" s="9">
        <v>28.360001</v>
      </c>
      <c r="K995" s="9">
        <f t="shared" si="45"/>
        <v>540.2933876817151</v>
      </c>
      <c r="L995" s="10">
        <f t="shared" si="46"/>
        <v>-0.45970661231828491</v>
      </c>
      <c r="M995" s="10">
        <f t="shared" si="47"/>
        <v>0.45970661231828491</v>
      </c>
      <c r="N995" s="6">
        <f>DATEDIF(A995, I995, "d")</f>
        <v>230</v>
      </c>
    </row>
    <row r="996" spans="1:14" ht="14.25">
      <c r="A996" s="5">
        <v>44497</v>
      </c>
      <c r="B996" s="6" t="s">
        <v>3436</v>
      </c>
      <c r="C996" s="6" t="s">
        <v>3437</v>
      </c>
      <c r="D996" s="17">
        <v>612559600</v>
      </c>
      <c r="E996" s="6" t="s">
        <v>19</v>
      </c>
      <c r="F996" s="6" t="str">
        <f>IF(E996="BUY", "SELL", IF(E996="SELL", "BUY", ""))</f>
        <v>BUY</v>
      </c>
      <c r="G996" s="7">
        <v>12.26</v>
      </c>
      <c r="H996" s="7">
        <v>1000</v>
      </c>
      <c r="I996" s="5">
        <v>44539</v>
      </c>
      <c r="J996" s="9">
        <v>9.01</v>
      </c>
      <c r="K996" s="9">
        <f t="shared" si="45"/>
        <v>734.91027732463294</v>
      </c>
      <c r="L996" s="10">
        <f t="shared" si="46"/>
        <v>-0.26508972267536707</v>
      </c>
      <c r="M996" s="10">
        <f t="shared" si="47"/>
        <v>0.26508972267536707</v>
      </c>
      <c r="N996" s="6">
        <f>DATEDIF(A996, I996, "d")</f>
        <v>42</v>
      </c>
    </row>
    <row r="997" spans="1:14" ht="14.25">
      <c r="A997" s="11">
        <v>44497</v>
      </c>
      <c r="B997" s="6" t="s">
        <v>3499</v>
      </c>
      <c r="C997" s="6" t="s">
        <v>3500</v>
      </c>
      <c r="D997" s="17">
        <v>111054468</v>
      </c>
      <c r="E997" s="12" t="s">
        <v>16</v>
      </c>
      <c r="F997" s="13" t="str">
        <f>IF(E997="BUY", "SELL", IF(E997="SELL", "BUY", ""))</f>
        <v>SELL</v>
      </c>
      <c r="G997" s="7">
        <v>10.57</v>
      </c>
      <c r="H997" s="7">
        <v>1000</v>
      </c>
      <c r="I997" s="11">
        <v>44727</v>
      </c>
      <c r="J997" s="9">
        <v>5.44</v>
      </c>
      <c r="K997" s="9">
        <f t="shared" si="45"/>
        <v>514.66414380321669</v>
      </c>
      <c r="L997" s="10">
        <f t="shared" si="46"/>
        <v>0.48533585619678332</v>
      </c>
      <c r="M997" s="10">
        <f t="shared" si="47"/>
        <v>-0.48533585619678332</v>
      </c>
      <c r="N997" s="6">
        <f>DATEDIF(A997, I997, "d")</f>
        <v>230</v>
      </c>
    </row>
    <row r="998" spans="1:14" ht="14.25">
      <c r="A998" s="5">
        <v>44498</v>
      </c>
      <c r="B998" s="6" t="s">
        <v>3501</v>
      </c>
      <c r="C998" s="6" t="s">
        <v>3502</v>
      </c>
      <c r="D998" s="17">
        <v>131340003</v>
      </c>
      <c r="E998" s="6" t="s">
        <v>16</v>
      </c>
      <c r="F998" s="6" t="str">
        <f>IF(E998="BUY", "SELL", IF(E998="SELL", "BUY", ""))</f>
        <v>SELL</v>
      </c>
      <c r="G998" s="7">
        <v>177</v>
      </c>
      <c r="H998" s="7">
        <v>1000</v>
      </c>
      <c r="I998" s="11">
        <v>44727</v>
      </c>
      <c r="J998" s="9">
        <v>36.400002000000001</v>
      </c>
      <c r="K998" s="9">
        <f t="shared" si="45"/>
        <v>205.64972881355934</v>
      </c>
      <c r="L998" s="10">
        <f t="shared" si="46"/>
        <v>0.79435027118644064</v>
      </c>
      <c r="M998" s="10">
        <f t="shared" si="47"/>
        <v>-0.79435027118644064</v>
      </c>
      <c r="N998" s="6">
        <f>DATEDIF(A998, I998, "d")</f>
        <v>229</v>
      </c>
    </row>
    <row r="999" spans="1:14" ht="14.25">
      <c r="A999" s="5">
        <v>44501</v>
      </c>
      <c r="B999" s="6" t="s">
        <v>2924</v>
      </c>
      <c r="C999" s="6" t="s">
        <v>2925</v>
      </c>
      <c r="D999" s="17">
        <v>1028930944</v>
      </c>
      <c r="E999" s="6" t="s">
        <v>16</v>
      </c>
      <c r="F999" s="6" t="str">
        <f>IF(E999="BUY", "SELL", IF(E999="SELL", "BUY", ""))</f>
        <v>SELL</v>
      </c>
      <c r="G999" s="7">
        <v>21.190000999999999</v>
      </c>
      <c r="H999" s="7">
        <v>1000</v>
      </c>
      <c r="I999" s="11">
        <v>44727</v>
      </c>
      <c r="J999" s="9">
        <v>10.47</v>
      </c>
      <c r="K999" s="9">
        <f t="shared" si="45"/>
        <v>494.10096771585813</v>
      </c>
      <c r="L999" s="10">
        <f t="shared" si="46"/>
        <v>0.5058990322841419</v>
      </c>
      <c r="M999" s="10">
        <f t="shared" si="47"/>
        <v>-0.5058990322841419</v>
      </c>
      <c r="N999" s="6">
        <f>DATEDIF(A999, I999, "d")</f>
        <v>226</v>
      </c>
    </row>
    <row r="1000" spans="1:14" ht="14.25">
      <c r="A1000" s="5">
        <v>44502</v>
      </c>
      <c r="B1000" s="6" t="s">
        <v>3509</v>
      </c>
      <c r="C1000" s="6" t="s">
        <v>3510</v>
      </c>
      <c r="D1000" s="17">
        <v>117108634</v>
      </c>
      <c r="E1000" s="6" t="s">
        <v>19</v>
      </c>
      <c r="F1000" s="6" t="str">
        <f>IF(E1000="BUY", "SELL", IF(E1000="SELL", "BUY", ""))</f>
        <v>BUY</v>
      </c>
      <c r="G1000" s="7">
        <v>36.599997999999999</v>
      </c>
      <c r="H1000" s="7">
        <v>1000</v>
      </c>
      <c r="I1000" s="11">
        <v>44727</v>
      </c>
      <c r="J1000" s="9">
        <v>2.29</v>
      </c>
      <c r="K1000" s="9">
        <f t="shared" si="45"/>
        <v>62.568309429962262</v>
      </c>
      <c r="L1000" s="10">
        <f t="shared" si="46"/>
        <v>-0.93743169057003772</v>
      </c>
      <c r="M1000" s="10">
        <f t="shared" si="47"/>
        <v>0.93743169057003772</v>
      </c>
      <c r="N1000" s="6">
        <f>DATEDIF(A1000, I1000, "d")</f>
        <v>225</v>
      </c>
    </row>
    <row r="1001" spans="1:14" ht="14.25">
      <c r="A1001" s="5">
        <v>44502</v>
      </c>
      <c r="B1001" s="6" t="s">
        <v>857</v>
      </c>
      <c r="C1001" s="6" t="s">
        <v>858</v>
      </c>
      <c r="D1001" s="17">
        <v>1197160000</v>
      </c>
      <c r="E1001" s="6" t="s">
        <v>19</v>
      </c>
      <c r="F1001" s="6" t="str">
        <f>IF(E1001="BUY", "SELL", IF(E1001="SELL", "BUY", ""))</f>
        <v>BUY</v>
      </c>
      <c r="G1001" s="7">
        <v>32.119999</v>
      </c>
      <c r="H1001" s="7">
        <v>1000</v>
      </c>
      <c r="I1001" s="11">
        <v>44529</v>
      </c>
      <c r="J1001" s="9">
        <v>25.700001</v>
      </c>
      <c r="K1001" s="9">
        <f t="shared" si="45"/>
        <v>800.12458904497475</v>
      </c>
      <c r="L1001" s="10">
        <f t="shared" si="46"/>
        <v>-0.19987541095502526</v>
      </c>
      <c r="M1001" s="10">
        <f t="shared" si="47"/>
        <v>0.19987541095502526</v>
      </c>
      <c r="N1001" s="6">
        <f>DATEDIF(A1001, I1001, "d")</f>
        <v>27</v>
      </c>
    </row>
    <row r="1002" spans="1:14" ht="14.25">
      <c r="A1002" s="5">
        <v>44502</v>
      </c>
      <c r="B1002" s="6" t="s">
        <v>3511</v>
      </c>
      <c r="C1002" s="6" t="s">
        <v>3512</v>
      </c>
      <c r="D1002" s="17">
        <v>1223530316</v>
      </c>
      <c r="E1002" s="6" t="s">
        <v>19</v>
      </c>
      <c r="F1002" s="6" t="str">
        <f>IF(E1002="BUY", "SELL", IF(E1002="SELL", "BUY", ""))</f>
        <v>BUY</v>
      </c>
      <c r="G1002" s="7">
        <v>16.239457999999999</v>
      </c>
      <c r="H1002" s="7">
        <v>1000</v>
      </c>
      <c r="I1002" s="11">
        <v>44727</v>
      </c>
      <c r="J1002" s="9">
        <v>13.897141</v>
      </c>
      <c r="K1002" s="9">
        <f t="shared" si="45"/>
        <v>855.76384384257153</v>
      </c>
      <c r="L1002" s="10">
        <f t="shared" si="46"/>
        <v>-0.14423615615742846</v>
      </c>
      <c r="M1002" s="10">
        <f t="shared" si="47"/>
        <v>0.14423615615742846</v>
      </c>
      <c r="N1002" s="6">
        <f>DATEDIF(A1002, I1002, "d")</f>
        <v>225</v>
      </c>
    </row>
    <row r="1003" spans="1:14" ht="14.25">
      <c r="A1003" s="11">
        <v>44502</v>
      </c>
      <c r="B1003" s="6" t="s">
        <v>3513</v>
      </c>
      <c r="C1003" s="6" t="s">
        <v>3514</v>
      </c>
      <c r="D1003" s="17">
        <v>35291170</v>
      </c>
      <c r="E1003" s="12" t="s">
        <v>16</v>
      </c>
      <c r="F1003" s="13" t="str">
        <f>IF(E1003="BUY", "SELL", IF(E1003="SELL", "BUY", ""))</f>
        <v>SELL</v>
      </c>
      <c r="G1003" s="7">
        <v>10.08</v>
      </c>
      <c r="H1003" s="7">
        <v>1000</v>
      </c>
      <c r="I1003" s="11">
        <v>44727</v>
      </c>
      <c r="J1003" s="9">
        <v>2.8</v>
      </c>
      <c r="K1003" s="9">
        <f t="shared" si="45"/>
        <v>277.77777777777777</v>
      </c>
      <c r="L1003" s="10">
        <f t="shared" si="46"/>
        <v>0.72222222222222221</v>
      </c>
      <c r="M1003" s="10">
        <f t="shared" si="47"/>
        <v>-0.72222222222222221</v>
      </c>
      <c r="N1003" s="6">
        <f>DATEDIF(A1003, I1003, "d")</f>
        <v>225</v>
      </c>
    </row>
    <row r="1004" spans="1:14" ht="14.25">
      <c r="A1004" s="11">
        <v>44503</v>
      </c>
      <c r="B1004" s="6" t="s">
        <v>3515</v>
      </c>
      <c r="C1004" s="6" t="s">
        <v>3516</v>
      </c>
      <c r="D1004" s="17">
        <v>49627140</v>
      </c>
      <c r="E1004" s="13" t="s">
        <v>19</v>
      </c>
      <c r="F1004" s="12" t="str">
        <f>IF(E1004="BUY", "SELL", IF(E1004="SELL", "BUY", ""))</f>
        <v>BUY</v>
      </c>
      <c r="G1004" s="7">
        <v>5.0199999999999996</v>
      </c>
      <c r="H1004" s="7">
        <v>1000</v>
      </c>
      <c r="I1004" s="11">
        <v>44727</v>
      </c>
      <c r="J1004" s="9">
        <v>2.5499999999999998</v>
      </c>
      <c r="K1004" s="9">
        <f t="shared" si="45"/>
        <v>507.96812749003982</v>
      </c>
      <c r="L1004" s="10">
        <f t="shared" si="46"/>
        <v>-0.49203187250996017</v>
      </c>
      <c r="M1004" s="10">
        <f t="shared" si="47"/>
        <v>0.49203187250996017</v>
      </c>
      <c r="N1004" s="6">
        <f>DATEDIF(A1004, I1004, "d")</f>
        <v>224</v>
      </c>
    </row>
    <row r="1005" spans="1:14" ht="14.25">
      <c r="A1005" s="5">
        <v>44504</v>
      </c>
      <c r="B1005" s="6" t="s">
        <v>3044</v>
      </c>
      <c r="C1005" s="6" t="s">
        <v>3045</v>
      </c>
      <c r="D1005" s="17">
        <v>128596898</v>
      </c>
      <c r="E1005" s="6" t="s">
        <v>19</v>
      </c>
      <c r="F1005" s="6" t="str">
        <f>IF(E1005="BUY", "SELL", IF(E1005="SELL", "BUY", ""))</f>
        <v>BUY</v>
      </c>
      <c r="G1005" s="7">
        <v>13.62</v>
      </c>
      <c r="H1005" s="7">
        <v>1000</v>
      </c>
      <c r="I1005" s="5">
        <v>44508</v>
      </c>
      <c r="J1005" s="9">
        <v>13.66</v>
      </c>
      <c r="K1005" s="9">
        <f t="shared" si="45"/>
        <v>1002.9368575624084</v>
      </c>
      <c r="L1005" s="10">
        <f t="shared" si="46"/>
        <v>2.9368575624083631E-3</v>
      </c>
      <c r="M1005" s="10">
        <f t="shared" si="47"/>
        <v>-2.9368575624083631E-3</v>
      </c>
      <c r="N1005" s="6">
        <f>DATEDIF(A1005, I1005, "d")</f>
        <v>4</v>
      </c>
    </row>
    <row r="1006" spans="1:14" ht="14.25">
      <c r="A1006" s="5">
        <v>44505</v>
      </c>
      <c r="B1006" s="6" t="s">
        <v>3446</v>
      </c>
      <c r="C1006" s="6" t="s">
        <v>3447</v>
      </c>
      <c r="D1006" s="17">
        <v>1761787296</v>
      </c>
      <c r="E1006" s="6" t="s">
        <v>16</v>
      </c>
      <c r="F1006" s="6" t="str">
        <f>IF(E1006="BUY", "SELL", IF(E1006="SELL", "BUY", ""))</f>
        <v>SELL</v>
      </c>
      <c r="G1006" s="7">
        <v>67.980002999999996</v>
      </c>
      <c r="H1006" s="7">
        <v>1000</v>
      </c>
      <c r="I1006" s="11">
        <v>44544</v>
      </c>
      <c r="J1006" s="9">
        <v>49.689999</v>
      </c>
      <c r="K1006" s="9">
        <f t="shared" si="45"/>
        <v>730.9502325264682</v>
      </c>
      <c r="L1006" s="10">
        <f t="shared" si="46"/>
        <v>0.26904976747353182</v>
      </c>
      <c r="M1006" s="10">
        <f t="shared" si="47"/>
        <v>-0.26904976747353182</v>
      </c>
      <c r="N1006" s="6">
        <f>DATEDIF(A1006, I1006, "d")</f>
        <v>39</v>
      </c>
    </row>
    <row r="1007" spans="1:14" ht="14.25">
      <c r="A1007" s="5">
        <v>44505</v>
      </c>
      <c r="B1007" s="6" t="s">
        <v>3517</v>
      </c>
      <c r="C1007" s="6" t="s">
        <v>3518</v>
      </c>
      <c r="D1007" s="17">
        <v>561881525</v>
      </c>
      <c r="E1007" s="6" t="s">
        <v>19</v>
      </c>
      <c r="F1007" s="6" t="str">
        <f>IF(E1007="BUY", "SELL", IF(E1007="SELL", "BUY", ""))</f>
        <v>BUY</v>
      </c>
      <c r="G1007" s="7">
        <v>56.560001</v>
      </c>
      <c r="H1007" s="7">
        <v>1000</v>
      </c>
      <c r="I1007" s="11">
        <v>44727</v>
      </c>
      <c r="J1007" s="9">
        <v>30.129999000000002</v>
      </c>
      <c r="K1007" s="9">
        <f t="shared" si="45"/>
        <v>532.70860090684937</v>
      </c>
      <c r="L1007" s="10">
        <f t="shared" si="46"/>
        <v>-0.46729139909315065</v>
      </c>
      <c r="M1007" s="10">
        <f t="shared" si="47"/>
        <v>0.46729139909315065</v>
      </c>
      <c r="N1007" s="6">
        <f>DATEDIF(A1007, I1007, "d")</f>
        <v>222</v>
      </c>
    </row>
    <row r="1008" spans="1:14" ht="14.25">
      <c r="A1008" s="5">
        <v>44508</v>
      </c>
      <c r="B1008" s="6" t="s">
        <v>3519</v>
      </c>
      <c r="C1008" s="6" t="s">
        <v>3520</v>
      </c>
      <c r="D1008" s="17">
        <v>773604786</v>
      </c>
      <c r="E1008" s="6" t="s">
        <v>19</v>
      </c>
      <c r="F1008" s="6" t="str">
        <f>IF(E1008="BUY", "SELL", IF(E1008="SELL", "BUY", ""))</f>
        <v>BUY</v>
      </c>
      <c r="G1008" s="7">
        <v>3.14</v>
      </c>
      <c r="H1008" s="7">
        <v>1000</v>
      </c>
      <c r="I1008" s="11">
        <v>44727</v>
      </c>
      <c r="J1008" s="9">
        <v>1.87</v>
      </c>
      <c r="K1008" s="9">
        <f t="shared" si="45"/>
        <v>595.5414012738853</v>
      </c>
      <c r="L1008" s="10">
        <f t="shared" si="46"/>
        <v>-0.40445859872611473</v>
      </c>
      <c r="M1008" s="10">
        <f t="shared" si="47"/>
        <v>0.40445859872611473</v>
      </c>
      <c r="N1008" s="6">
        <f>DATEDIF(A1008, I1008, "d")</f>
        <v>219</v>
      </c>
    </row>
    <row r="1009" spans="1:14" ht="14.25">
      <c r="A1009" s="5">
        <v>44508</v>
      </c>
      <c r="B1009" s="6" t="s">
        <v>3521</v>
      </c>
      <c r="C1009" s="6" t="s">
        <v>3522</v>
      </c>
      <c r="D1009" s="17">
        <v>805336297</v>
      </c>
      <c r="E1009" s="6" t="s">
        <v>16</v>
      </c>
      <c r="F1009" s="6" t="str">
        <f>IF(E1009="BUY", "SELL", IF(E1009="SELL", "BUY", ""))</f>
        <v>SELL</v>
      </c>
      <c r="G1009" s="7">
        <v>13.01</v>
      </c>
      <c r="H1009" s="7">
        <v>1000</v>
      </c>
      <c r="I1009" s="11">
        <v>44727</v>
      </c>
      <c r="J1009" s="9">
        <v>3.32</v>
      </c>
      <c r="K1009" s="9">
        <f t="shared" si="45"/>
        <v>255.18831667947734</v>
      </c>
      <c r="L1009" s="10">
        <f t="shared" si="46"/>
        <v>0.74481168332052261</v>
      </c>
      <c r="M1009" s="10">
        <f t="shared" si="47"/>
        <v>-0.74481168332052261</v>
      </c>
      <c r="N1009" s="6">
        <f>DATEDIF(A1009, I1009, "d")</f>
        <v>219</v>
      </c>
    </row>
    <row r="1010" spans="1:14" ht="14.25">
      <c r="A1010" s="5">
        <v>44508</v>
      </c>
      <c r="B1010" s="6" t="s">
        <v>3044</v>
      </c>
      <c r="C1010" s="6" t="s">
        <v>3045</v>
      </c>
      <c r="D1010" s="17">
        <v>128596898</v>
      </c>
      <c r="E1010" s="6" t="s">
        <v>16</v>
      </c>
      <c r="F1010" s="6" t="str">
        <f>IF(E1010="BUY", "SELL", IF(E1010="SELL", "BUY", ""))</f>
        <v>SELL</v>
      </c>
      <c r="G1010" s="7">
        <v>13.66</v>
      </c>
      <c r="H1010" s="7">
        <v>1000</v>
      </c>
      <c r="I1010" s="11">
        <v>44727</v>
      </c>
      <c r="J1010" s="9">
        <v>7.27</v>
      </c>
      <c r="K1010" s="9">
        <f t="shared" si="45"/>
        <v>532.21083455344069</v>
      </c>
      <c r="L1010" s="10">
        <f t="shared" si="46"/>
        <v>0.4677891654465593</v>
      </c>
      <c r="M1010" s="10">
        <f t="shared" si="47"/>
        <v>-0.4677891654465593</v>
      </c>
      <c r="N1010" s="6">
        <f>DATEDIF(A1010, I1010, "d")</f>
        <v>219</v>
      </c>
    </row>
    <row r="1011" spans="1:14" ht="14.25">
      <c r="A1011" s="11">
        <v>44510</v>
      </c>
      <c r="B1011" s="6" t="s">
        <v>3128</v>
      </c>
      <c r="C1011" s="6" t="s">
        <v>3129</v>
      </c>
      <c r="D1011" s="17">
        <v>96375640</v>
      </c>
      <c r="E1011" s="12" t="s">
        <v>16</v>
      </c>
      <c r="F1011" s="13" t="str">
        <f>IF(E1011="BUY", "SELL", IF(E1011="SELL", "BUY", ""))</f>
        <v>SELL</v>
      </c>
      <c r="G1011" s="7">
        <v>8.3699999999999992</v>
      </c>
      <c r="H1011" s="7">
        <v>1000</v>
      </c>
      <c r="I1011" s="11">
        <v>44670</v>
      </c>
      <c r="J1011" s="9">
        <v>12.64</v>
      </c>
      <c r="K1011" s="9">
        <f t="shared" si="45"/>
        <v>1510.1553166069298</v>
      </c>
      <c r="L1011" s="10">
        <f t="shared" si="46"/>
        <v>-0.51015531660692981</v>
      </c>
      <c r="M1011" s="10">
        <f t="shared" si="47"/>
        <v>0.51015531660692981</v>
      </c>
      <c r="N1011" s="6">
        <f>DATEDIF(A1011, I1011, "d")</f>
        <v>160</v>
      </c>
    </row>
    <row r="1012" spans="1:14" ht="14.25">
      <c r="A1012" s="5">
        <v>44511</v>
      </c>
      <c r="B1012" s="6" t="s">
        <v>1455</v>
      </c>
      <c r="C1012" s="6" t="s">
        <v>1456</v>
      </c>
      <c r="D1012" s="17">
        <v>104807200</v>
      </c>
      <c r="E1012" s="6" t="s">
        <v>16</v>
      </c>
      <c r="F1012" s="6" t="str">
        <f>IF(E1012="BUY", "SELL", IF(E1012="SELL", "BUY", ""))</f>
        <v>SELL</v>
      </c>
      <c r="G1012" s="7">
        <v>16.98</v>
      </c>
      <c r="H1012" s="7">
        <v>1000</v>
      </c>
      <c r="I1012" s="11">
        <v>44727</v>
      </c>
      <c r="J1012" s="9">
        <v>6.26</v>
      </c>
      <c r="K1012" s="9">
        <f t="shared" si="45"/>
        <v>368.66902237926973</v>
      </c>
      <c r="L1012" s="10">
        <f t="shared" si="46"/>
        <v>0.6313309776207302</v>
      </c>
      <c r="M1012" s="10">
        <f t="shared" si="47"/>
        <v>-0.6313309776207302</v>
      </c>
      <c r="N1012" s="6">
        <f>DATEDIF(A1012, I1012, "d")</f>
        <v>216</v>
      </c>
    </row>
    <row r="1013" spans="1:14" ht="14.25">
      <c r="A1013" s="5">
        <v>44511</v>
      </c>
      <c r="B1013" s="6" t="s">
        <v>3350</v>
      </c>
      <c r="C1013" s="6" t="s">
        <v>3351</v>
      </c>
      <c r="D1013" s="17">
        <v>1564891620</v>
      </c>
      <c r="E1013" s="6" t="s">
        <v>16</v>
      </c>
      <c r="F1013" s="6" t="str">
        <f>IF(E1013="BUY", "SELL", IF(E1013="SELL", "BUY", ""))</f>
        <v>SELL</v>
      </c>
      <c r="G1013" s="7">
        <v>15.03</v>
      </c>
      <c r="H1013" s="7">
        <v>1000</v>
      </c>
      <c r="I1013" s="11">
        <v>44727</v>
      </c>
      <c r="J1013" s="9">
        <v>17.879999000000002</v>
      </c>
      <c r="K1013" s="9">
        <f t="shared" si="45"/>
        <v>1189.6206919494346</v>
      </c>
      <c r="L1013" s="10">
        <f t="shared" si="46"/>
        <v>-0.18962069194943457</v>
      </c>
      <c r="M1013" s="10">
        <f t="shared" si="47"/>
        <v>0.18962069194943457</v>
      </c>
      <c r="N1013" s="6">
        <f>DATEDIF(A1013, I1013, "d")</f>
        <v>216</v>
      </c>
    </row>
    <row r="1014" spans="1:14" ht="14.25">
      <c r="A1014" s="5">
        <v>44512</v>
      </c>
      <c r="B1014" s="6" t="s">
        <v>3432</v>
      </c>
      <c r="C1014" s="6" t="s">
        <v>3433</v>
      </c>
      <c r="D1014" s="17">
        <v>1585116720</v>
      </c>
      <c r="E1014" s="6" t="s">
        <v>19</v>
      </c>
      <c r="F1014" s="6" t="str">
        <f>IF(E1014="BUY", "SELL", IF(E1014="SELL", "BUY", ""))</f>
        <v>BUY</v>
      </c>
      <c r="G1014" s="7">
        <v>15.02</v>
      </c>
      <c r="H1014" s="7">
        <v>1000</v>
      </c>
      <c r="I1014" s="11">
        <v>44697</v>
      </c>
      <c r="J1014" s="9">
        <v>7.81</v>
      </c>
      <c r="K1014" s="9">
        <f t="shared" si="45"/>
        <v>519.9733688415447</v>
      </c>
      <c r="L1014" s="10">
        <f t="shared" si="46"/>
        <v>-0.48002663115845529</v>
      </c>
      <c r="M1014" s="10">
        <f t="shared" si="47"/>
        <v>0.48002663115845529</v>
      </c>
      <c r="N1014" s="6">
        <f>DATEDIF(A1014, I1014, "d")</f>
        <v>185</v>
      </c>
    </row>
    <row r="1015" spans="1:14" ht="14.25">
      <c r="A1015" s="5">
        <v>44512</v>
      </c>
      <c r="B1015" s="6" t="s">
        <v>3368</v>
      </c>
      <c r="C1015" s="6" t="s">
        <v>3369</v>
      </c>
      <c r="D1015" s="17">
        <v>1245008766</v>
      </c>
      <c r="E1015" s="6" t="s">
        <v>19</v>
      </c>
      <c r="F1015" s="6" t="str">
        <f>IF(E1015="BUY", "SELL", IF(E1015="SELL", "BUY", ""))</f>
        <v>BUY</v>
      </c>
      <c r="G1015" s="7">
        <v>18.899999999999999</v>
      </c>
      <c r="H1015" s="7">
        <v>1000</v>
      </c>
      <c r="I1015" s="11">
        <v>44727</v>
      </c>
      <c r="J1015" s="9">
        <v>8.5399999999999991</v>
      </c>
      <c r="K1015" s="9">
        <f t="shared" si="45"/>
        <v>451.85185185185185</v>
      </c>
      <c r="L1015" s="10">
        <f t="shared" si="46"/>
        <v>-0.54814814814814816</v>
      </c>
      <c r="M1015" s="10">
        <f t="shared" si="47"/>
        <v>0.54814814814814816</v>
      </c>
      <c r="N1015" s="6">
        <f>DATEDIF(A1015, I1015, "d")</f>
        <v>215</v>
      </c>
    </row>
    <row r="1016" spans="1:14" ht="14.25">
      <c r="A1016" s="5">
        <v>44516</v>
      </c>
      <c r="B1016" s="6" t="s">
        <v>3356</v>
      </c>
      <c r="C1016" s="6" t="s">
        <v>3357</v>
      </c>
      <c r="D1016" s="17">
        <v>713079752</v>
      </c>
      <c r="E1016" s="6" t="s">
        <v>19</v>
      </c>
      <c r="F1016" s="6" t="str">
        <f>IF(E1016="BUY", "SELL", IF(E1016="SELL", "BUY", ""))</f>
        <v>BUY</v>
      </c>
      <c r="G1016" s="7">
        <v>61.689999</v>
      </c>
      <c r="H1016" s="7">
        <v>1000</v>
      </c>
      <c r="I1016" s="11">
        <v>44727</v>
      </c>
      <c r="J1016" s="9">
        <v>26.799999</v>
      </c>
      <c r="K1016" s="9">
        <f t="shared" si="45"/>
        <v>434.43020642616648</v>
      </c>
      <c r="L1016" s="10">
        <f t="shared" si="46"/>
        <v>-0.56556979357383352</v>
      </c>
      <c r="M1016" s="10">
        <f t="shared" si="47"/>
        <v>0.56556979357383352</v>
      </c>
      <c r="N1016" s="6">
        <f>DATEDIF(A1016, I1016, "d")</f>
        <v>211</v>
      </c>
    </row>
    <row r="1017" spans="1:14" ht="14.25">
      <c r="A1017" s="11">
        <v>44516</v>
      </c>
      <c r="B1017" s="6" t="s">
        <v>3527</v>
      </c>
      <c r="C1017" s="6" t="s">
        <v>3528</v>
      </c>
      <c r="D1017" s="17">
        <v>1630571466</v>
      </c>
      <c r="E1017" s="13" t="s">
        <v>19</v>
      </c>
      <c r="F1017" s="12" t="str">
        <f>IF(E1017="BUY", "SELL", IF(E1017="SELL", "BUY", ""))</f>
        <v>BUY</v>
      </c>
      <c r="G1017" s="7">
        <v>9.14</v>
      </c>
      <c r="H1017" s="7">
        <v>1000</v>
      </c>
      <c r="I1017" s="11">
        <v>44727</v>
      </c>
      <c r="J1017" s="9">
        <v>5.7</v>
      </c>
      <c r="K1017" s="9">
        <f t="shared" si="45"/>
        <v>623.63238512035014</v>
      </c>
      <c r="L1017" s="10">
        <f t="shared" si="46"/>
        <v>-0.37636761487964987</v>
      </c>
      <c r="M1017" s="10">
        <f t="shared" si="47"/>
        <v>0.37636761487964987</v>
      </c>
      <c r="N1017" s="6">
        <f>DATEDIF(A1017, I1017, "d")</f>
        <v>211</v>
      </c>
    </row>
    <row r="1018" spans="1:14" ht="14.25">
      <c r="A1018" s="5">
        <v>44517</v>
      </c>
      <c r="B1018" s="6" t="s">
        <v>3392</v>
      </c>
      <c r="C1018" s="6" t="s">
        <v>3393</v>
      </c>
      <c r="D1018" s="17">
        <v>18469299</v>
      </c>
      <c r="E1018" s="6" t="s">
        <v>16</v>
      </c>
      <c r="F1018" s="6" t="str">
        <f>IF(E1018="BUY", "SELL", IF(E1018="SELL", "BUY", ""))</f>
        <v>SELL</v>
      </c>
      <c r="G1018" s="7">
        <v>7.24</v>
      </c>
      <c r="H1018" s="7">
        <v>1000</v>
      </c>
      <c r="I1018" s="11">
        <v>44727</v>
      </c>
      <c r="J1018" s="9">
        <v>1.97</v>
      </c>
      <c r="K1018" s="9">
        <f t="shared" si="45"/>
        <v>272.09944751381215</v>
      </c>
      <c r="L1018" s="10">
        <f t="shared" si="46"/>
        <v>0.7279005524861879</v>
      </c>
      <c r="M1018" s="10">
        <f t="shared" si="47"/>
        <v>-0.7279005524861879</v>
      </c>
      <c r="N1018" s="6">
        <f>DATEDIF(A1018, I1018, "d")</f>
        <v>210</v>
      </c>
    </row>
    <row r="1019" spans="1:14" ht="14.25">
      <c r="A1019" s="11">
        <v>44518</v>
      </c>
      <c r="B1019" s="6" t="s">
        <v>3529</v>
      </c>
      <c r="C1019" s="6" t="s">
        <v>3530</v>
      </c>
      <c r="D1019" s="17">
        <v>1639689968</v>
      </c>
      <c r="E1019" s="12" t="s">
        <v>16</v>
      </c>
      <c r="F1019" s="13" t="str">
        <f>IF(E1019="BUY", "SELL", IF(E1019="SELL", "BUY", ""))</f>
        <v>SELL</v>
      </c>
      <c r="G1019" s="7">
        <v>31.35</v>
      </c>
      <c r="H1019" s="7">
        <v>1000</v>
      </c>
      <c r="I1019" s="11">
        <v>44727</v>
      </c>
      <c r="J1019" s="9">
        <v>15.96</v>
      </c>
      <c r="K1019" s="9">
        <f t="shared" si="45"/>
        <v>509.09090909090907</v>
      </c>
      <c r="L1019" s="10">
        <f t="shared" si="46"/>
        <v>0.49090909090909096</v>
      </c>
      <c r="M1019" s="10">
        <f t="shared" si="47"/>
        <v>-0.49090909090909096</v>
      </c>
      <c r="N1019" s="6">
        <f>DATEDIF(A1019, I1019, "d")</f>
        <v>209</v>
      </c>
    </row>
    <row r="1020" spans="1:14" ht="14.25">
      <c r="A1020" s="5">
        <v>44519</v>
      </c>
      <c r="B1020" s="6" t="s">
        <v>3531</v>
      </c>
      <c r="C1020" s="6" t="s">
        <v>3532</v>
      </c>
      <c r="D1020" s="17">
        <v>645901854</v>
      </c>
      <c r="E1020" s="6" t="s">
        <v>19</v>
      </c>
      <c r="F1020" s="6" t="str">
        <f>IF(E1020="BUY", "SELL", IF(E1020="SELL", "BUY", ""))</f>
        <v>BUY</v>
      </c>
      <c r="G1020" s="7">
        <v>17.670000000000002</v>
      </c>
      <c r="H1020" s="7">
        <v>1000</v>
      </c>
      <c r="I1020" s="11">
        <v>44727</v>
      </c>
      <c r="J1020" s="9">
        <v>13.93</v>
      </c>
      <c r="K1020" s="9">
        <f t="shared" si="45"/>
        <v>788.34182229767964</v>
      </c>
      <c r="L1020" s="10">
        <f t="shared" si="46"/>
        <v>-0.21165817770232037</v>
      </c>
      <c r="M1020" s="10">
        <f t="shared" si="47"/>
        <v>0.21165817770232037</v>
      </c>
      <c r="N1020" s="6">
        <f>DATEDIF(A1020, I1020, "d")</f>
        <v>208</v>
      </c>
    </row>
    <row r="1021" spans="1:14" ht="14.25">
      <c r="A1021" s="5">
        <v>44519</v>
      </c>
      <c r="B1021" s="6" t="s">
        <v>3533</v>
      </c>
      <c r="C1021" s="6" t="s">
        <v>3534</v>
      </c>
      <c r="D1021" s="17">
        <v>44569210</v>
      </c>
      <c r="E1021" s="6" t="s">
        <v>19</v>
      </c>
      <c r="F1021" s="6" t="str">
        <f>IF(E1021="BUY", "SELL", IF(E1021="SELL", "BUY", ""))</f>
        <v>BUY</v>
      </c>
      <c r="G1021" s="7">
        <v>8.0299999999999994</v>
      </c>
      <c r="H1021" s="7">
        <v>1000</v>
      </c>
      <c r="I1021" s="11">
        <v>44727</v>
      </c>
      <c r="J1021" s="9">
        <v>1.91</v>
      </c>
      <c r="K1021" s="9">
        <f t="shared" si="45"/>
        <v>237.85803237858033</v>
      </c>
      <c r="L1021" s="10">
        <f t="shared" si="46"/>
        <v>-0.76214196762141961</v>
      </c>
      <c r="M1021" s="10">
        <f t="shared" si="47"/>
        <v>0.76214196762141961</v>
      </c>
      <c r="N1021" s="6">
        <f>DATEDIF(A1021, I1021, "d")</f>
        <v>208</v>
      </c>
    </row>
    <row r="1022" spans="1:14" ht="14.25">
      <c r="A1022" s="5">
        <v>44519</v>
      </c>
      <c r="B1022" s="6" t="s">
        <v>3076</v>
      </c>
      <c r="C1022" s="6" t="s">
        <v>3077</v>
      </c>
      <c r="D1022" s="17">
        <v>511272463</v>
      </c>
      <c r="E1022" s="6" t="s">
        <v>16</v>
      </c>
      <c r="F1022" s="6" t="str">
        <f>IF(E1022="BUY", "SELL", IF(E1022="SELL", "BUY", ""))</f>
        <v>SELL</v>
      </c>
      <c r="G1022" s="7">
        <v>6.91</v>
      </c>
      <c r="H1022" s="7">
        <v>1000</v>
      </c>
      <c r="I1022" s="11">
        <v>44623</v>
      </c>
      <c r="J1022" s="9">
        <v>3.84</v>
      </c>
      <c r="K1022" s="9">
        <f t="shared" si="45"/>
        <v>555.71635311143268</v>
      </c>
      <c r="L1022" s="10">
        <f t="shared" si="46"/>
        <v>0.44428364688856731</v>
      </c>
      <c r="M1022" s="10">
        <f t="shared" si="47"/>
        <v>-0.44428364688856731</v>
      </c>
      <c r="N1022" s="6">
        <f>DATEDIF(A1022, I1022, "d")</f>
        <v>104</v>
      </c>
    </row>
    <row r="1023" spans="1:14" ht="14.25">
      <c r="A1023" s="11">
        <v>44519</v>
      </c>
      <c r="B1023" s="6" t="s">
        <v>3535</v>
      </c>
      <c r="C1023" s="6" t="s">
        <v>3536</v>
      </c>
      <c r="D1023" s="17">
        <v>265520220</v>
      </c>
      <c r="E1023" s="12" t="s">
        <v>16</v>
      </c>
      <c r="F1023" s="13" t="str">
        <f>IF(E1023="BUY", "SELL", IF(E1023="SELL", "BUY", ""))</f>
        <v>SELL</v>
      </c>
      <c r="G1023" s="7">
        <v>13.04</v>
      </c>
      <c r="H1023" s="7">
        <v>1000</v>
      </c>
      <c r="I1023" s="11">
        <v>44727</v>
      </c>
      <c r="J1023" s="9">
        <v>6.18</v>
      </c>
      <c r="K1023" s="9">
        <f t="shared" si="45"/>
        <v>473.92638036809814</v>
      </c>
      <c r="L1023" s="10">
        <f t="shared" si="46"/>
        <v>0.52607361963190191</v>
      </c>
      <c r="M1023" s="10">
        <f t="shared" si="47"/>
        <v>-0.52607361963190191</v>
      </c>
      <c r="N1023" s="6">
        <f>DATEDIF(A1023, I1023, "d")</f>
        <v>208</v>
      </c>
    </row>
    <row r="1024" spans="1:14" ht="14.25">
      <c r="A1024" s="5">
        <v>44522</v>
      </c>
      <c r="B1024" s="6" t="s">
        <v>3537</v>
      </c>
      <c r="C1024" s="6" t="s">
        <v>3538</v>
      </c>
      <c r="D1024" s="17">
        <v>198507088</v>
      </c>
      <c r="E1024" s="6" t="s">
        <v>16</v>
      </c>
      <c r="F1024" s="6" t="str">
        <f>IF(E1024="BUY", "SELL", IF(E1024="SELL", "BUY", ""))</f>
        <v>SELL</v>
      </c>
      <c r="G1024" s="7">
        <v>9.5500000000000007</v>
      </c>
      <c r="H1024" s="7">
        <v>1000</v>
      </c>
      <c r="I1024" s="11">
        <v>44642</v>
      </c>
      <c r="J1024" s="9">
        <v>7.15</v>
      </c>
      <c r="K1024" s="9">
        <f t="shared" si="45"/>
        <v>748.69109947643972</v>
      </c>
      <c r="L1024" s="10">
        <f t="shared" si="46"/>
        <v>0.25130890052356031</v>
      </c>
      <c r="M1024" s="10">
        <f t="shared" si="47"/>
        <v>-0.25130890052356031</v>
      </c>
      <c r="N1024" s="6">
        <f>DATEDIF(A1024, I1024, "d")</f>
        <v>120</v>
      </c>
    </row>
    <row r="1025" spans="1:14" ht="14.25">
      <c r="A1025" s="5">
        <v>44529</v>
      </c>
      <c r="B1025" s="6" t="s">
        <v>857</v>
      </c>
      <c r="C1025" s="6" t="s">
        <v>858</v>
      </c>
      <c r="D1025" s="17">
        <v>1197160000</v>
      </c>
      <c r="E1025" s="6" t="s">
        <v>16</v>
      </c>
      <c r="F1025" s="6" t="str">
        <f>IF(E1025="BUY", "SELL", IF(E1025="SELL", "BUY", ""))</f>
        <v>SELL</v>
      </c>
      <c r="G1025" s="7">
        <v>25.700001</v>
      </c>
      <c r="H1025" s="7">
        <v>1000</v>
      </c>
      <c r="I1025" s="11">
        <v>44727</v>
      </c>
      <c r="J1025" s="9">
        <v>18.59</v>
      </c>
      <c r="K1025" s="9">
        <f t="shared" si="45"/>
        <v>723.34627535617608</v>
      </c>
      <c r="L1025" s="10">
        <f t="shared" si="46"/>
        <v>0.27665372464382393</v>
      </c>
      <c r="M1025" s="10">
        <f t="shared" si="47"/>
        <v>-0.27665372464382393</v>
      </c>
      <c r="N1025" s="6">
        <f>DATEDIF(A1025, I1025, "d")</f>
        <v>198</v>
      </c>
    </row>
    <row r="1026" spans="1:14" ht="14.25">
      <c r="A1026" s="5">
        <v>44529</v>
      </c>
      <c r="B1026" s="6" t="s">
        <v>2892</v>
      </c>
      <c r="C1026" s="6" t="s">
        <v>2893</v>
      </c>
      <c r="D1026" s="17">
        <v>972174949</v>
      </c>
      <c r="E1026" s="6" t="s">
        <v>19</v>
      </c>
      <c r="F1026" s="6" t="str">
        <f>IF(E1026="BUY", "SELL", IF(E1026="SELL", "BUY", ""))</f>
        <v>BUY</v>
      </c>
      <c r="G1026" s="7">
        <v>51.32</v>
      </c>
      <c r="H1026" s="7">
        <v>1000</v>
      </c>
      <c r="I1026" s="11">
        <v>44727</v>
      </c>
      <c r="J1026" s="9">
        <v>17.700001</v>
      </c>
      <c r="K1026" s="9">
        <f t="shared" si="45"/>
        <v>344.89479734996104</v>
      </c>
      <c r="L1026" s="10">
        <f t="shared" si="46"/>
        <v>-0.65510520265003902</v>
      </c>
      <c r="M1026" s="10">
        <f t="shared" si="47"/>
        <v>0.65510520265003902</v>
      </c>
      <c r="N1026" s="6">
        <f>DATEDIF(A1026, I1026, "d")</f>
        <v>198</v>
      </c>
    </row>
    <row r="1027" spans="1:14" ht="14.25">
      <c r="A1027" s="5">
        <v>44532</v>
      </c>
      <c r="B1027" s="6" t="s">
        <v>3543</v>
      </c>
      <c r="C1027" s="6" t="s">
        <v>3544</v>
      </c>
      <c r="D1027" s="17">
        <v>200137067</v>
      </c>
      <c r="E1027" s="6" t="s">
        <v>19</v>
      </c>
      <c r="F1027" s="6" t="str">
        <f>IF(E1027="BUY", "SELL", IF(E1027="SELL", "BUY", ""))</f>
        <v>BUY</v>
      </c>
      <c r="G1027" s="7">
        <v>16.07</v>
      </c>
      <c r="H1027" s="7">
        <v>1000</v>
      </c>
      <c r="I1027" s="11">
        <v>44727</v>
      </c>
      <c r="J1027" s="9">
        <v>4.84</v>
      </c>
      <c r="K1027" s="9">
        <f t="shared" ref="K1027:K1090" si="48">(H1027/G1027)*J1027</f>
        <v>301.18232731798378</v>
      </c>
      <c r="L1027" s="10">
        <f t="shared" ref="L1027:L1090" si="49">IF(F1027="BUY",(K1027-H1027)/H1027, IF(F1027="SELL", (H1027-K1027)/H1027, "Invalid"))</f>
        <v>-0.69881767268201622</v>
      </c>
      <c r="M1027" s="10">
        <f t="shared" ref="M1027:M1090" si="50">IF(E1027="BUY",(K1027-H1027)/H1027,IF(E1027="SELL",(H1027-K1027)/H1027,""))</f>
        <v>0.69881767268201622</v>
      </c>
      <c r="N1027" s="6">
        <f>DATEDIF(A1027, I1027, "d")</f>
        <v>195</v>
      </c>
    </row>
    <row r="1028" spans="1:14" ht="14.25">
      <c r="A1028" s="11">
        <v>44532</v>
      </c>
      <c r="B1028" s="6" t="s">
        <v>3545</v>
      </c>
      <c r="C1028" s="6" t="s">
        <v>3546</v>
      </c>
      <c r="D1028" s="17">
        <v>1645237560</v>
      </c>
      <c r="E1028" s="12" t="s">
        <v>16</v>
      </c>
      <c r="F1028" s="13" t="str">
        <f>IF(E1028="BUY", "SELL", IF(E1028="SELL", "BUY", ""))</f>
        <v>SELL</v>
      </c>
      <c r="G1028" s="7">
        <v>45.939999</v>
      </c>
      <c r="H1028" s="7">
        <v>1000</v>
      </c>
      <c r="I1028" s="11">
        <v>44727</v>
      </c>
      <c r="J1028" s="9">
        <v>23.92</v>
      </c>
      <c r="K1028" s="9">
        <f t="shared" si="48"/>
        <v>520.67915804699953</v>
      </c>
      <c r="L1028" s="10">
        <f t="shared" si="49"/>
        <v>0.47932084195300045</v>
      </c>
      <c r="M1028" s="10">
        <f t="shared" si="50"/>
        <v>-0.47932084195300045</v>
      </c>
      <c r="N1028" s="6">
        <f>DATEDIF(A1028, I1028, "d")</f>
        <v>195</v>
      </c>
    </row>
    <row r="1029" spans="1:14" ht="14.25">
      <c r="A1029" s="5">
        <v>44533</v>
      </c>
      <c r="B1029" s="6" t="s">
        <v>3547</v>
      </c>
      <c r="C1029" s="6" t="s">
        <v>3548</v>
      </c>
      <c r="D1029" s="17">
        <v>1590230880</v>
      </c>
      <c r="E1029" s="6" t="s">
        <v>19</v>
      </c>
      <c r="F1029" s="6" t="str">
        <f>IF(E1029="BUY", "SELL", IF(E1029="SELL", "BUY", ""))</f>
        <v>BUY</v>
      </c>
      <c r="G1029" s="7">
        <v>45.139999000000003</v>
      </c>
      <c r="H1029" s="7">
        <v>1000</v>
      </c>
      <c r="I1029" s="11">
        <v>44727</v>
      </c>
      <c r="J1029" s="9">
        <v>23.98</v>
      </c>
      <c r="K1029" s="9">
        <f t="shared" si="48"/>
        <v>531.23616595560839</v>
      </c>
      <c r="L1029" s="10">
        <f t="shared" si="49"/>
        <v>-0.46876383404439159</v>
      </c>
      <c r="M1029" s="10">
        <f t="shared" si="50"/>
        <v>0.46876383404439159</v>
      </c>
      <c r="N1029" s="6">
        <f>DATEDIF(A1029, I1029, "d")</f>
        <v>194</v>
      </c>
    </row>
    <row r="1030" spans="1:14" ht="14.25">
      <c r="A1030" s="11">
        <v>44533</v>
      </c>
      <c r="B1030" s="6" t="s">
        <v>3549</v>
      </c>
      <c r="C1030" s="6" t="s">
        <v>3550</v>
      </c>
      <c r="D1030" s="17">
        <v>986081240</v>
      </c>
      <c r="E1030" s="13" t="s">
        <v>19</v>
      </c>
      <c r="F1030" s="12" t="str">
        <f>IF(E1030="BUY", "SELL", IF(E1030="SELL", "BUY", ""))</f>
        <v>BUY</v>
      </c>
      <c r="G1030" s="7">
        <v>13.69</v>
      </c>
      <c r="H1030" s="7">
        <v>1000</v>
      </c>
      <c r="I1030" s="11">
        <v>44727</v>
      </c>
      <c r="J1030" s="9">
        <v>4.03</v>
      </c>
      <c r="K1030" s="9">
        <f t="shared" si="48"/>
        <v>294.37545653761873</v>
      </c>
      <c r="L1030" s="10">
        <f t="shared" si="49"/>
        <v>-0.70562454346238135</v>
      </c>
      <c r="M1030" s="10">
        <f t="shared" si="50"/>
        <v>0.70562454346238135</v>
      </c>
      <c r="N1030" s="6">
        <f>DATEDIF(A1030, I1030, "d")</f>
        <v>194</v>
      </c>
    </row>
    <row r="1031" spans="1:14" ht="14.25">
      <c r="A1031" s="11">
        <v>44533</v>
      </c>
      <c r="B1031" s="6" t="s">
        <v>3084</v>
      </c>
      <c r="C1031" s="6" t="s">
        <v>3085</v>
      </c>
      <c r="D1031" s="17">
        <v>123711000</v>
      </c>
      <c r="E1031" s="12" t="s">
        <v>16</v>
      </c>
      <c r="F1031" s="13" t="str">
        <f>IF(E1031="BUY", "SELL", IF(E1031="SELL", "BUY", ""))</f>
        <v>SELL</v>
      </c>
      <c r="G1031" s="7">
        <v>98.400002000000001</v>
      </c>
      <c r="H1031" s="7">
        <v>1000</v>
      </c>
      <c r="I1031" s="11">
        <v>44727</v>
      </c>
      <c r="J1031" s="9">
        <v>51.900002000000001</v>
      </c>
      <c r="K1031" s="9">
        <f t="shared" si="48"/>
        <v>527.43903399514159</v>
      </c>
      <c r="L1031" s="10">
        <f t="shared" si="49"/>
        <v>0.47256096600485842</v>
      </c>
      <c r="M1031" s="10">
        <f t="shared" si="50"/>
        <v>-0.47256096600485842</v>
      </c>
      <c r="N1031" s="6">
        <f>DATEDIF(A1031, I1031, "d")</f>
        <v>194</v>
      </c>
    </row>
    <row r="1032" spans="1:14" ht="14.25">
      <c r="A1032" s="5">
        <v>44536</v>
      </c>
      <c r="B1032" s="6" t="s">
        <v>223</v>
      </c>
      <c r="C1032" s="6" t="s">
        <v>224</v>
      </c>
      <c r="D1032" s="17">
        <v>1546248600</v>
      </c>
      <c r="E1032" s="6" t="s">
        <v>19</v>
      </c>
      <c r="F1032" s="6" t="str">
        <f>IF(E1032="BUY", "SELL", IF(E1032="SELL", "BUY", ""))</f>
        <v>BUY</v>
      </c>
      <c r="G1032" s="7">
        <v>16.299999</v>
      </c>
      <c r="H1032" s="7">
        <v>1000</v>
      </c>
      <c r="I1032" s="11">
        <v>44727</v>
      </c>
      <c r="J1032" s="9">
        <v>3.87</v>
      </c>
      <c r="K1032" s="9">
        <f t="shared" si="48"/>
        <v>237.4233274492839</v>
      </c>
      <c r="L1032" s="10">
        <f t="shared" si="49"/>
        <v>-0.76257667255071615</v>
      </c>
      <c r="M1032" s="10">
        <f t="shared" si="50"/>
        <v>0.76257667255071615</v>
      </c>
      <c r="N1032" s="6">
        <f>DATEDIF(A1032, I1032, "d")</f>
        <v>191</v>
      </c>
    </row>
    <row r="1033" spans="1:14" ht="14.25">
      <c r="A1033" s="5">
        <v>44537</v>
      </c>
      <c r="B1033" s="6" t="s">
        <v>3551</v>
      </c>
      <c r="C1033" s="6" t="s">
        <v>3552</v>
      </c>
      <c r="D1033" s="17">
        <v>121897425</v>
      </c>
      <c r="E1033" s="6" t="s">
        <v>16</v>
      </c>
      <c r="F1033" s="6" t="str">
        <f>IF(E1033="BUY", "SELL", IF(E1033="SELL", "BUY", ""))</f>
        <v>SELL</v>
      </c>
      <c r="G1033" s="7">
        <v>21.629999000000002</v>
      </c>
      <c r="H1033" s="7">
        <v>1000</v>
      </c>
      <c r="I1033" s="11">
        <v>44727</v>
      </c>
      <c r="J1033" s="9">
        <v>10.46</v>
      </c>
      <c r="K1033" s="9">
        <f t="shared" si="48"/>
        <v>483.58763215846659</v>
      </c>
      <c r="L1033" s="10">
        <f t="shared" si="49"/>
        <v>0.51641236784153344</v>
      </c>
      <c r="M1033" s="10">
        <f t="shared" si="50"/>
        <v>-0.51641236784153344</v>
      </c>
      <c r="N1033" s="6">
        <f>DATEDIF(A1033, I1033, "d")</f>
        <v>190</v>
      </c>
    </row>
    <row r="1034" spans="1:14" ht="14.25">
      <c r="A1034" s="5">
        <v>44538</v>
      </c>
      <c r="B1034" s="6" t="s">
        <v>3553</v>
      </c>
      <c r="C1034" s="6" t="s">
        <v>3554</v>
      </c>
      <c r="D1034" s="17">
        <v>1493456880</v>
      </c>
      <c r="E1034" s="6" t="s">
        <v>19</v>
      </c>
      <c r="F1034" s="6" t="str">
        <f>IF(E1034="BUY", "SELL", IF(E1034="SELL", "BUY", ""))</f>
        <v>BUY</v>
      </c>
      <c r="G1034" s="7">
        <v>33</v>
      </c>
      <c r="H1034" s="7">
        <v>1000</v>
      </c>
      <c r="I1034" s="11">
        <v>44727</v>
      </c>
      <c r="J1034" s="9">
        <v>13.74</v>
      </c>
      <c r="K1034" s="9">
        <f t="shared" si="48"/>
        <v>416.36363636363637</v>
      </c>
      <c r="L1034" s="10">
        <f t="shared" si="49"/>
        <v>-0.58363636363636362</v>
      </c>
      <c r="M1034" s="10">
        <f t="shared" si="50"/>
        <v>0.58363636363636362</v>
      </c>
      <c r="N1034" s="6">
        <f>DATEDIF(A1034, I1034, "d")</f>
        <v>189</v>
      </c>
    </row>
    <row r="1035" spans="1:14" ht="14.25">
      <c r="A1035" s="5">
        <v>44539</v>
      </c>
      <c r="B1035" s="6" t="s">
        <v>3555</v>
      </c>
      <c r="C1035" s="6" t="s">
        <v>3556</v>
      </c>
      <c r="D1035" s="17">
        <v>1385670054</v>
      </c>
      <c r="E1035" s="6" t="s">
        <v>19</v>
      </c>
      <c r="F1035" s="6" t="str">
        <f>IF(E1035="BUY", "SELL", IF(E1035="SELL", "BUY", ""))</f>
        <v>BUY</v>
      </c>
      <c r="G1035" s="7">
        <v>67.756027000000003</v>
      </c>
      <c r="H1035" s="7">
        <v>1000</v>
      </c>
      <c r="I1035" s="11">
        <v>44727</v>
      </c>
      <c r="J1035" s="9">
        <v>67.766143999999997</v>
      </c>
      <c r="K1035" s="9">
        <f t="shared" si="48"/>
        <v>1000.1493151302982</v>
      </c>
      <c r="L1035" s="10">
        <f t="shared" si="49"/>
        <v>1.4931513029819144E-4</v>
      </c>
      <c r="M1035" s="10">
        <f t="shared" si="50"/>
        <v>-1.4931513029819144E-4</v>
      </c>
      <c r="N1035" s="6">
        <f>DATEDIF(A1035, I1035, "d")</f>
        <v>188</v>
      </c>
    </row>
    <row r="1036" spans="1:14" ht="14.25">
      <c r="A1036" s="5">
        <v>44539</v>
      </c>
      <c r="B1036" s="6" t="s">
        <v>3436</v>
      </c>
      <c r="C1036" s="6" t="s">
        <v>3437</v>
      </c>
      <c r="D1036" s="17">
        <v>612559600</v>
      </c>
      <c r="E1036" s="6" t="s">
        <v>16</v>
      </c>
      <c r="F1036" s="6" t="str">
        <f>IF(E1036="BUY", "SELL", IF(E1036="SELL", "BUY", ""))</f>
        <v>SELL</v>
      </c>
      <c r="G1036" s="7">
        <v>9.01</v>
      </c>
      <c r="H1036" s="7">
        <v>1000</v>
      </c>
      <c r="I1036" s="11">
        <v>44727</v>
      </c>
      <c r="J1036" s="9">
        <v>4.33</v>
      </c>
      <c r="K1036" s="9">
        <f t="shared" si="48"/>
        <v>480.57713651498335</v>
      </c>
      <c r="L1036" s="10">
        <f t="shared" si="49"/>
        <v>0.51942286348501665</v>
      </c>
      <c r="M1036" s="10">
        <f t="shared" si="50"/>
        <v>-0.51942286348501665</v>
      </c>
      <c r="N1036" s="6">
        <f>DATEDIF(A1036, I1036, "d")</f>
        <v>188</v>
      </c>
    </row>
    <row r="1037" spans="1:14" ht="14.25">
      <c r="A1037" s="5">
        <v>44544</v>
      </c>
      <c r="B1037" s="6" t="s">
        <v>3446</v>
      </c>
      <c r="C1037" s="6" t="s">
        <v>3447</v>
      </c>
      <c r="D1037" s="17">
        <v>1761787296</v>
      </c>
      <c r="E1037" s="6" t="s">
        <v>19</v>
      </c>
      <c r="F1037" s="6" t="str">
        <f>IF(E1037="BUY", "SELL", IF(E1037="SELL", "BUY", ""))</f>
        <v>BUY</v>
      </c>
      <c r="G1037" s="7">
        <v>49.689999</v>
      </c>
      <c r="H1037" s="7">
        <v>1000</v>
      </c>
      <c r="I1037" s="11">
        <v>44585</v>
      </c>
      <c r="J1037" s="9">
        <v>45.509998000000003</v>
      </c>
      <c r="K1037" s="9">
        <f t="shared" si="48"/>
        <v>915.87842454977704</v>
      </c>
      <c r="L1037" s="10">
        <f t="shared" si="49"/>
        <v>-8.412157545022296E-2</v>
      </c>
      <c r="M1037" s="10">
        <f t="shared" si="50"/>
        <v>8.412157545022296E-2</v>
      </c>
      <c r="N1037" s="6">
        <f>DATEDIF(A1037, I1037, "d")</f>
        <v>41</v>
      </c>
    </row>
    <row r="1038" spans="1:14" ht="14.25">
      <c r="A1038" s="5">
        <v>44545</v>
      </c>
      <c r="B1038" s="6" t="s">
        <v>2468</v>
      </c>
      <c r="C1038" s="6" t="s">
        <v>2469</v>
      </c>
      <c r="D1038" s="17">
        <v>935472351</v>
      </c>
      <c r="E1038" s="6" t="s">
        <v>19</v>
      </c>
      <c r="F1038" s="6" t="str">
        <f>IF(E1038="BUY", "SELL", IF(E1038="SELL", "BUY", ""))</f>
        <v>BUY</v>
      </c>
      <c r="G1038" s="7">
        <v>67.190002000000007</v>
      </c>
      <c r="H1038" s="7">
        <v>1000</v>
      </c>
      <c r="I1038" s="11">
        <v>44727</v>
      </c>
      <c r="J1038" s="9">
        <v>30.309999000000001</v>
      </c>
      <c r="K1038" s="9">
        <f t="shared" si="48"/>
        <v>451.10876764075704</v>
      </c>
      <c r="L1038" s="10">
        <f t="shared" si="49"/>
        <v>-0.54889123235924298</v>
      </c>
      <c r="M1038" s="10">
        <f t="shared" si="50"/>
        <v>0.54889123235924298</v>
      </c>
      <c r="N1038" s="6">
        <f>DATEDIF(A1038, I1038, "d")</f>
        <v>182</v>
      </c>
    </row>
    <row r="1039" spans="1:14" ht="14.25">
      <c r="A1039" s="5">
        <v>44546</v>
      </c>
      <c r="B1039" s="6" t="s">
        <v>2826</v>
      </c>
      <c r="C1039" s="6" t="s">
        <v>2827</v>
      </c>
      <c r="D1039" s="17">
        <v>1060985750</v>
      </c>
      <c r="E1039" s="6" t="s">
        <v>19</v>
      </c>
      <c r="F1039" s="6" t="str">
        <f>IF(E1039="BUY", "SELL", IF(E1039="SELL", "BUY", ""))</f>
        <v>BUY</v>
      </c>
      <c r="G1039" s="7">
        <v>113.08000199999999</v>
      </c>
      <c r="H1039" s="7">
        <v>1000</v>
      </c>
      <c r="I1039" s="11">
        <v>44727</v>
      </c>
      <c r="J1039" s="9">
        <v>35.909999999999997</v>
      </c>
      <c r="K1039" s="9">
        <f t="shared" si="48"/>
        <v>317.56278179054152</v>
      </c>
      <c r="L1039" s="10">
        <f t="shared" si="49"/>
        <v>-0.68243721820945846</v>
      </c>
      <c r="M1039" s="10">
        <f t="shared" si="50"/>
        <v>0.68243721820945846</v>
      </c>
      <c r="N1039" s="6">
        <f>DATEDIF(A1039, I1039, "d")</f>
        <v>181</v>
      </c>
    </row>
    <row r="1040" spans="1:14" ht="14.25">
      <c r="A1040" s="5">
        <v>44547</v>
      </c>
      <c r="B1040" s="6" t="s">
        <v>3565</v>
      </c>
      <c r="C1040" s="6" t="s">
        <v>3566</v>
      </c>
      <c r="D1040" s="17">
        <v>1338502009</v>
      </c>
      <c r="E1040" s="6" t="s">
        <v>16</v>
      </c>
      <c r="F1040" s="6" t="str">
        <f>IF(E1040="BUY", "SELL", IF(E1040="SELL", "BUY", ""))</f>
        <v>SELL</v>
      </c>
      <c r="G1040" s="7">
        <v>13.75</v>
      </c>
      <c r="H1040" s="7">
        <v>1000</v>
      </c>
      <c r="I1040" s="11">
        <v>44727</v>
      </c>
      <c r="J1040" s="9">
        <v>13.1</v>
      </c>
      <c r="K1040" s="9">
        <f t="shared" si="48"/>
        <v>952.72727272727275</v>
      </c>
      <c r="L1040" s="10">
        <f t="shared" si="49"/>
        <v>4.7272727272727251E-2</v>
      </c>
      <c r="M1040" s="10">
        <f t="shared" si="50"/>
        <v>-4.7272727272727251E-2</v>
      </c>
      <c r="N1040" s="6">
        <f>DATEDIF(A1040, I1040, "d")</f>
        <v>180</v>
      </c>
    </row>
    <row r="1041" spans="1:14" ht="14.25">
      <c r="A1041" s="5">
        <v>44547</v>
      </c>
      <c r="B1041" s="6" t="s">
        <v>3567</v>
      </c>
      <c r="C1041" s="6" t="s">
        <v>3568</v>
      </c>
      <c r="D1041" s="17">
        <v>200814611</v>
      </c>
      <c r="E1041" s="6" t="s">
        <v>16</v>
      </c>
      <c r="F1041" s="6" t="str">
        <f>IF(E1041="BUY", "SELL", IF(E1041="SELL", "BUY", ""))</f>
        <v>SELL</v>
      </c>
      <c r="G1041" s="7">
        <v>5.99</v>
      </c>
      <c r="H1041" s="7">
        <v>1000</v>
      </c>
      <c r="I1041" s="11">
        <v>44621</v>
      </c>
      <c r="J1041" s="9">
        <v>5.51</v>
      </c>
      <c r="K1041" s="9">
        <f t="shared" si="48"/>
        <v>919.86644407345568</v>
      </c>
      <c r="L1041" s="10">
        <f t="shared" si="49"/>
        <v>8.0133555926544323E-2</v>
      </c>
      <c r="M1041" s="10">
        <f t="shared" si="50"/>
        <v>-8.0133555926544323E-2</v>
      </c>
      <c r="N1041" s="6">
        <f>DATEDIF(A1041, I1041, "d")</f>
        <v>74</v>
      </c>
    </row>
    <row r="1042" spans="1:14" ht="14.25">
      <c r="A1042" s="5">
        <v>44547</v>
      </c>
      <c r="B1042" s="6" t="s">
        <v>3210</v>
      </c>
      <c r="C1042" s="6" t="s">
        <v>3211</v>
      </c>
      <c r="D1042" s="17">
        <v>757872790</v>
      </c>
      <c r="E1042" s="6" t="s">
        <v>19</v>
      </c>
      <c r="F1042" s="6" t="str">
        <f>IF(E1042="BUY", "SELL", IF(E1042="SELL", "BUY", ""))</f>
        <v>BUY</v>
      </c>
      <c r="G1042" s="7">
        <v>46.68</v>
      </c>
      <c r="H1042" s="7">
        <v>1000</v>
      </c>
      <c r="I1042" s="5">
        <v>44567</v>
      </c>
      <c r="J1042" s="9">
        <v>45.84</v>
      </c>
      <c r="K1042" s="9">
        <f t="shared" si="48"/>
        <v>982.00514138817493</v>
      </c>
      <c r="L1042" s="10">
        <f t="shared" si="49"/>
        <v>-1.7994858611825065E-2</v>
      </c>
      <c r="M1042" s="10">
        <f t="shared" si="50"/>
        <v>1.7994858611825065E-2</v>
      </c>
      <c r="N1042" s="6">
        <f>DATEDIF(A1042, I1042, "d")</f>
        <v>20</v>
      </c>
    </row>
    <row r="1043" spans="1:14" ht="14.25">
      <c r="A1043" s="5">
        <v>44547</v>
      </c>
      <c r="B1043" s="6" t="s">
        <v>3569</v>
      </c>
      <c r="C1043" s="6" t="s">
        <v>3570</v>
      </c>
      <c r="D1043" s="17">
        <v>1012020240</v>
      </c>
      <c r="E1043" s="6" t="s">
        <v>16</v>
      </c>
      <c r="F1043" s="6" t="str">
        <f>IF(E1043="BUY", "SELL", IF(E1043="SELL", "BUY", ""))</f>
        <v>SELL</v>
      </c>
      <c r="G1043" s="7">
        <v>31.73</v>
      </c>
      <c r="H1043" s="7">
        <v>1000</v>
      </c>
      <c r="I1043" s="11">
        <v>44721</v>
      </c>
      <c r="J1043" s="9">
        <v>17.639999</v>
      </c>
      <c r="K1043" s="9">
        <f t="shared" si="48"/>
        <v>555.94071856287417</v>
      </c>
      <c r="L1043" s="10">
        <f t="shared" si="49"/>
        <v>0.44405928143712581</v>
      </c>
      <c r="M1043" s="10">
        <f t="shared" si="50"/>
        <v>-0.44405928143712581</v>
      </c>
      <c r="N1043" s="6">
        <f>DATEDIF(A1043, I1043, "d")</f>
        <v>174</v>
      </c>
    </row>
    <row r="1044" spans="1:14" ht="14.25">
      <c r="A1044" s="5">
        <v>44550</v>
      </c>
      <c r="B1044" s="6" t="s">
        <v>3571</v>
      </c>
      <c r="C1044" s="6" t="s">
        <v>3572</v>
      </c>
      <c r="D1044" s="17">
        <v>375922808</v>
      </c>
      <c r="E1044" s="6" t="s">
        <v>19</v>
      </c>
      <c r="F1044" s="6" t="str">
        <f>IF(E1044="BUY", "SELL", IF(E1044="SELL", "BUY", ""))</f>
        <v>BUY</v>
      </c>
      <c r="G1044" s="7">
        <v>23.879999000000002</v>
      </c>
      <c r="H1044" s="7">
        <v>1000</v>
      </c>
      <c r="I1044" s="11">
        <v>44727</v>
      </c>
      <c r="J1044" s="9">
        <v>9.41</v>
      </c>
      <c r="K1044" s="9">
        <f t="shared" si="48"/>
        <v>394.05361784144128</v>
      </c>
      <c r="L1044" s="10">
        <f t="shared" si="49"/>
        <v>-0.60594638215855867</v>
      </c>
      <c r="M1044" s="10">
        <f t="shared" si="50"/>
        <v>0.60594638215855867</v>
      </c>
      <c r="N1044" s="6">
        <f>DATEDIF(A1044, I1044, "d")</f>
        <v>177</v>
      </c>
    </row>
    <row r="1045" spans="1:14" ht="14.25">
      <c r="A1045" s="5">
        <v>44550</v>
      </c>
      <c r="B1045" s="6" t="s">
        <v>3573</v>
      </c>
      <c r="C1045" s="6" t="s">
        <v>3574</v>
      </c>
      <c r="D1045" s="17">
        <v>70609250</v>
      </c>
      <c r="E1045" s="6" t="s">
        <v>19</v>
      </c>
      <c r="F1045" s="6" t="str">
        <f>IF(E1045="BUY", "SELL", IF(E1045="SELL", "BUY", ""))</f>
        <v>BUY</v>
      </c>
      <c r="G1045" s="7">
        <v>131</v>
      </c>
      <c r="H1045" s="7">
        <v>1000</v>
      </c>
      <c r="I1045" s="11">
        <v>44727</v>
      </c>
      <c r="J1045" s="9">
        <v>34.25</v>
      </c>
      <c r="K1045" s="9">
        <f t="shared" si="48"/>
        <v>261.4503816793893</v>
      </c>
      <c r="L1045" s="10">
        <f t="shared" si="49"/>
        <v>-0.73854961832061072</v>
      </c>
      <c r="M1045" s="10">
        <f t="shared" si="50"/>
        <v>0.73854961832061072</v>
      </c>
      <c r="N1045" s="6">
        <f>DATEDIF(A1045, I1045, "d")</f>
        <v>177</v>
      </c>
    </row>
    <row r="1046" spans="1:14" ht="14.25">
      <c r="A1046" s="5">
        <v>44552</v>
      </c>
      <c r="B1046" s="6" t="s">
        <v>3575</v>
      </c>
      <c r="C1046" s="6" t="s">
        <v>3576</v>
      </c>
      <c r="D1046" s="17">
        <v>14006235</v>
      </c>
      <c r="E1046" s="6" t="s">
        <v>16</v>
      </c>
      <c r="F1046" s="6" t="str">
        <f>IF(E1046="BUY", "SELL", IF(E1046="SELL", "BUY", ""))</f>
        <v>SELL</v>
      </c>
      <c r="G1046" s="7">
        <v>10.76</v>
      </c>
      <c r="H1046" s="7">
        <v>1000</v>
      </c>
      <c r="I1046" s="11">
        <v>44594</v>
      </c>
      <c r="J1046" s="9">
        <v>9.41</v>
      </c>
      <c r="K1046" s="9">
        <f t="shared" si="48"/>
        <v>874.53531598513007</v>
      </c>
      <c r="L1046" s="10">
        <f t="shared" si="49"/>
        <v>0.12546468401486993</v>
      </c>
      <c r="M1046" s="10">
        <f t="shared" si="50"/>
        <v>-0.12546468401486993</v>
      </c>
      <c r="N1046" s="6">
        <f>DATEDIF(A1046, I1046, "d")</f>
        <v>42</v>
      </c>
    </row>
    <row r="1047" spans="1:14" ht="14.25">
      <c r="A1047" s="5">
        <v>44552</v>
      </c>
      <c r="B1047" s="6" t="s">
        <v>3224</v>
      </c>
      <c r="C1047" s="6" t="s">
        <v>3225</v>
      </c>
      <c r="D1047" s="17">
        <v>918380960</v>
      </c>
      <c r="E1047" s="6" t="s">
        <v>19</v>
      </c>
      <c r="F1047" s="6" t="str">
        <f>IF(E1047="BUY", "SELL", IF(E1047="SELL", "BUY", ""))</f>
        <v>BUY</v>
      </c>
      <c r="G1047" s="7">
        <v>6.51</v>
      </c>
      <c r="H1047" s="7">
        <v>1000</v>
      </c>
      <c r="I1047" s="11">
        <v>44620</v>
      </c>
      <c r="J1047" s="9">
        <v>7.27</v>
      </c>
      <c r="K1047" s="9">
        <f t="shared" si="48"/>
        <v>1116.7434715821812</v>
      </c>
      <c r="L1047" s="10">
        <f t="shared" si="49"/>
        <v>0.11674347158218121</v>
      </c>
      <c r="M1047" s="10">
        <f t="shared" si="50"/>
        <v>-0.11674347158218121</v>
      </c>
      <c r="N1047" s="6">
        <f>DATEDIF(A1047, I1047, "d")</f>
        <v>68</v>
      </c>
    </row>
    <row r="1048" spans="1:14" ht="14.25">
      <c r="A1048" s="5">
        <v>44552</v>
      </c>
      <c r="B1048" s="6" t="s">
        <v>3444</v>
      </c>
      <c r="C1048" s="6" t="s">
        <v>3445</v>
      </c>
      <c r="D1048" s="17">
        <v>733752640</v>
      </c>
      <c r="E1048" s="6" t="s">
        <v>16</v>
      </c>
      <c r="F1048" s="6" t="str">
        <f>IF(E1048="BUY", "SELL", IF(E1048="SELL", "BUY", ""))</f>
        <v>SELL</v>
      </c>
      <c r="G1048" s="7">
        <v>24.15</v>
      </c>
      <c r="H1048" s="7">
        <v>1000</v>
      </c>
      <c r="I1048" s="5">
        <v>44567</v>
      </c>
      <c r="J1048" s="9">
        <v>16.299999</v>
      </c>
      <c r="K1048" s="9">
        <f t="shared" si="48"/>
        <v>674.94819875776398</v>
      </c>
      <c r="L1048" s="10">
        <f t="shared" si="49"/>
        <v>0.32505180124223604</v>
      </c>
      <c r="M1048" s="10">
        <f t="shared" si="50"/>
        <v>-0.32505180124223604</v>
      </c>
      <c r="N1048" s="6">
        <f>DATEDIF(A1048, I1048, "d")</f>
        <v>15</v>
      </c>
    </row>
    <row r="1049" spans="1:14" ht="14.25">
      <c r="A1049" s="11">
        <v>44552</v>
      </c>
      <c r="B1049" s="6" t="s">
        <v>3577</v>
      </c>
      <c r="C1049" s="6" t="s">
        <v>3578</v>
      </c>
      <c r="D1049" s="17">
        <v>1552042687</v>
      </c>
      <c r="E1049" s="12" t="s">
        <v>16</v>
      </c>
      <c r="F1049" s="13" t="str">
        <f>IF(E1049="BUY", "SELL", IF(E1049="SELL", "BUY", ""))</f>
        <v>SELL</v>
      </c>
      <c r="G1049" s="7">
        <v>40.470001000000003</v>
      </c>
      <c r="H1049" s="7">
        <v>1000</v>
      </c>
      <c r="I1049" s="11">
        <v>44727</v>
      </c>
      <c r="J1049" s="9">
        <v>23.5</v>
      </c>
      <c r="K1049" s="9">
        <f t="shared" si="48"/>
        <v>580.67703037615445</v>
      </c>
      <c r="L1049" s="10">
        <f t="shared" si="49"/>
        <v>0.41932296962384558</v>
      </c>
      <c r="M1049" s="10">
        <f t="shared" si="50"/>
        <v>-0.41932296962384558</v>
      </c>
      <c r="N1049" s="6">
        <f>DATEDIF(A1049, I1049, "d")</f>
        <v>175</v>
      </c>
    </row>
    <row r="1050" spans="1:14" ht="14.25">
      <c r="A1050" s="5">
        <v>44564</v>
      </c>
      <c r="B1050" s="6" t="s">
        <v>3340</v>
      </c>
      <c r="C1050" s="6" t="s">
        <v>3341</v>
      </c>
      <c r="D1050" s="17">
        <v>458611634</v>
      </c>
      <c r="E1050" s="6" t="s">
        <v>16</v>
      </c>
      <c r="F1050" s="6" t="str">
        <f>IF(E1050="BUY", "SELL", IF(E1050="SELL", "BUY", ""))</f>
        <v>SELL</v>
      </c>
      <c r="G1050" s="7">
        <v>9.99</v>
      </c>
      <c r="H1050" s="7">
        <v>1000</v>
      </c>
      <c r="I1050" s="11">
        <v>44727</v>
      </c>
      <c r="J1050" s="9">
        <v>4.82</v>
      </c>
      <c r="K1050" s="9">
        <f t="shared" si="48"/>
        <v>482.48248248248245</v>
      </c>
      <c r="L1050" s="10">
        <f t="shared" si="49"/>
        <v>0.51751751751751751</v>
      </c>
      <c r="M1050" s="10">
        <f t="shared" si="50"/>
        <v>-0.51751751751751751</v>
      </c>
      <c r="N1050" s="6">
        <f>DATEDIF(A1050, I1050, "d")</f>
        <v>163</v>
      </c>
    </row>
    <row r="1051" spans="1:14" ht="14.25">
      <c r="A1051" s="5">
        <v>44565</v>
      </c>
      <c r="B1051" s="6" t="s">
        <v>3581</v>
      </c>
      <c r="C1051" s="6" t="s">
        <v>3582</v>
      </c>
      <c r="D1051" s="17">
        <v>430456502</v>
      </c>
      <c r="E1051" s="6" t="s">
        <v>19</v>
      </c>
      <c r="F1051" s="6" t="str">
        <f>IF(E1051="BUY", "SELL", IF(E1051="SELL", "BUY", ""))</f>
        <v>BUY</v>
      </c>
      <c r="G1051" s="7">
        <v>31.024929</v>
      </c>
      <c r="H1051" s="7">
        <v>1000</v>
      </c>
      <c r="I1051" s="11">
        <v>44727</v>
      </c>
      <c r="J1051" s="9">
        <v>23.242626000000001</v>
      </c>
      <c r="K1051" s="9">
        <f t="shared" si="48"/>
        <v>749.15968381426433</v>
      </c>
      <c r="L1051" s="10">
        <f t="shared" si="49"/>
        <v>-0.25084031618573566</v>
      </c>
      <c r="M1051" s="10">
        <f t="shared" si="50"/>
        <v>0.25084031618573566</v>
      </c>
      <c r="N1051" s="6">
        <f>DATEDIF(A1051, I1051, "d")</f>
        <v>162</v>
      </c>
    </row>
    <row r="1052" spans="1:14" ht="14.25">
      <c r="A1052" s="5">
        <v>44565</v>
      </c>
      <c r="B1052" s="6" t="s">
        <v>3583</v>
      </c>
      <c r="C1052" s="6" t="s">
        <v>3584</v>
      </c>
      <c r="D1052" s="17">
        <v>406417570</v>
      </c>
      <c r="E1052" s="6" t="s">
        <v>16</v>
      </c>
      <c r="F1052" s="6" t="str">
        <f>IF(E1052="BUY", "SELL", IF(E1052="SELL", "BUY", ""))</f>
        <v>SELL</v>
      </c>
      <c r="G1052" s="7">
        <v>45.49</v>
      </c>
      <c r="H1052" s="7">
        <v>1000</v>
      </c>
      <c r="I1052" s="11">
        <v>44727</v>
      </c>
      <c r="J1052" s="9">
        <v>34.04</v>
      </c>
      <c r="K1052" s="9">
        <f t="shared" si="48"/>
        <v>748.29632886348645</v>
      </c>
      <c r="L1052" s="10">
        <f t="shared" si="49"/>
        <v>0.25170367113651354</v>
      </c>
      <c r="M1052" s="10">
        <f t="shared" si="50"/>
        <v>-0.25170367113651354</v>
      </c>
      <c r="N1052" s="6">
        <f>DATEDIF(A1052, I1052, "d")</f>
        <v>162</v>
      </c>
    </row>
    <row r="1053" spans="1:14" ht="14.25">
      <c r="A1053" s="5">
        <v>44566</v>
      </c>
      <c r="B1053" s="6" t="s">
        <v>3587</v>
      </c>
      <c r="C1053" s="6" t="s">
        <v>3588</v>
      </c>
      <c r="D1053" s="17">
        <v>262295800</v>
      </c>
      <c r="E1053" s="6" t="s">
        <v>16</v>
      </c>
      <c r="F1053" s="6" t="str">
        <f>IF(E1053="BUY", "SELL", IF(E1053="SELL", "BUY", ""))</f>
        <v>SELL</v>
      </c>
      <c r="G1053" s="7">
        <v>6.44</v>
      </c>
      <c r="H1053" s="7">
        <v>1000</v>
      </c>
      <c r="I1053" s="11">
        <v>44727</v>
      </c>
      <c r="J1053" s="9">
        <v>3.31</v>
      </c>
      <c r="K1053" s="9">
        <f t="shared" si="48"/>
        <v>513.97515527950316</v>
      </c>
      <c r="L1053" s="10">
        <f t="shared" si="49"/>
        <v>0.48602484472049684</v>
      </c>
      <c r="M1053" s="10">
        <f t="shared" si="50"/>
        <v>-0.48602484472049684</v>
      </c>
      <c r="N1053" s="6">
        <f>DATEDIF(A1053, I1053, "d")</f>
        <v>161</v>
      </c>
    </row>
    <row r="1054" spans="1:14" ht="14.25">
      <c r="A1054" s="5">
        <v>44566</v>
      </c>
      <c r="B1054" s="6" t="s">
        <v>3589</v>
      </c>
      <c r="C1054" s="6" t="s">
        <v>3590</v>
      </c>
      <c r="D1054" s="17">
        <v>776226212</v>
      </c>
      <c r="E1054" s="6" t="s">
        <v>19</v>
      </c>
      <c r="F1054" s="6" t="str">
        <f>IF(E1054="BUY", "SELL", IF(E1054="SELL", "BUY", ""))</f>
        <v>BUY</v>
      </c>
      <c r="G1054" s="7">
        <v>6.73</v>
      </c>
      <c r="H1054" s="7">
        <v>1000</v>
      </c>
      <c r="I1054" s="11">
        <v>44727</v>
      </c>
      <c r="J1054" s="9">
        <v>4.5199999999999996</v>
      </c>
      <c r="K1054" s="9">
        <f t="shared" si="48"/>
        <v>671.61961367013362</v>
      </c>
      <c r="L1054" s="10">
        <f t="shared" si="49"/>
        <v>-0.32838038632986638</v>
      </c>
      <c r="M1054" s="10">
        <f t="shared" si="50"/>
        <v>0.32838038632986638</v>
      </c>
      <c r="N1054" s="6">
        <f>DATEDIF(A1054, I1054, "d")</f>
        <v>161</v>
      </c>
    </row>
    <row r="1055" spans="1:14" ht="14.25">
      <c r="A1055" s="5">
        <v>44567</v>
      </c>
      <c r="B1055" s="6" t="s">
        <v>3444</v>
      </c>
      <c r="C1055" s="6" t="s">
        <v>3445</v>
      </c>
      <c r="D1055" s="17">
        <v>733752640</v>
      </c>
      <c r="E1055" s="6" t="s">
        <v>19</v>
      </c>
      <c r="F1055" s="6" t="str">
        <f>IF(E1055="BUY", "SELL", IF(E1055="SELL", "BUY", ""))</f>
        <v>BUY</v>
      </c>
      <c r="G1055" s="7">
        <v>16.299999</v>
      </c>
      <c r="H1055" s="7">
        <v>1000</v>
      </c>
      <c r="I1055" s="11">
        <v>44727</v>
      </c>
      <c r="J1055" s="9">
        <v>4.05</v>
      </c>
      <c r="K1055" s="9">
        <f t="shared" si="48"/>
        <v>248.46627291204129</v>
      </c>
      <c r="L1055" s="10">
        <f t="shared" si="49"/>
        <v>-0.75153372708795874</v>
      </c>
      <c r="M1055" s="10">
        <f t="shared" si="50"/>
        <v>0.75153372708795874</v>
      </c>
      <c r="N1055" s="6">
        <f>DATEDIF(A1055, I1055, "d")</f>
        <v>160</v>
      </c>
    </row>
    <row r="1056" spans="1:14" ht="14.25">
      <c r="A1056" s="5">
        <v>44567</v>
      </c>
      <c r="B1056" s="6" t="s">
        <v>3210</v>
      </c>
      <c r="C1056" s="6" t="s">
        <v>3211</v>
      </c>
      <c r="D1056" s="17">
        <v>757872790</v>
      </c>
      <c r="E1056" s="6" t="s">
        <v>16</v>
      </c>
      <c r="F1056" s="6" t="str">
        <f>IF(E1056="BUY", "SELL", IF(E1056="SELL", "BUY", ""))</f>
        <v>SELL</v>
      </c>
      <c r="G1056" s="7">
        <v>45.84</v>
      </c>
      <c r="H1056" s="7">
        <v>1000</v>
      </c>
      <c r="I1056" s="11">
        <v>44727</v>
      </c>
      <c r="J1056" s="9">
        <v>28.32</v>
      </c>
      <c r="K1056" s="9">
        <f t="shared" si="48"/>
        <v>617.80104712041873</v>
      </c>
      <c r="L1056" s="10">
        <f t="shared" si="49"/>
        <v>0.38219895287958128</v>
      </c>
      <c r="M1056" s="10">
        <f t="shared" si="50"/>
        <v>-0.38219895287958128</v>
      </c>
      <c r="N1056" s="6">
        <f>DATEDIF(A1056, I1056, "d")</f>
        <v>160</v>
      </c>
    </row>
    <row r="1057" spans="1:14" ht="14.25">
      <c r="A1057" s="5">
        <v>44572</v>
      </c>
      <c r="B1057" s="6" t="s">
        <v>3595</v>
      </c>
      <c r="C1057" s="6" t="s">
        <v>3596</v>
      </c>
      <c r="D1057" s="17">
        <v>808862580</v>
      </c>
      <c r="E1057" s="6" t="s">
        <v>19</v>
      </c>
      <c r="F1057" s="6" t="str">
        <f>IF(E1057="BUY", "SELL", IF(E1057="SELL", "BUY", ""))</f>
        <v>BUY</v>
      </c>
      <c r="G1057" s="7">
        <v>8.99</v>
      </c>
      <c r="H1057" s="7">
        <v>1000</v>
      </c>
      <c r="I1057" s="11">
        <v>44727</v>
      </c>
      <c r="J1057" s="9">
        <v>7.48</v>
      </c>
      <c r="K1057" s="9">
        <f t="shared" si="48"/>
        <v>832.035595105673</v>
      </c>
      <c r="L1057" s="10">
        <f t="shared" si="49"/>
        <v>-0.16796440489432701</v>
      </c>
      <c r="M1057" s="10">
        <f t="shared" si="50"/>
        <v>0.16796440489432701</v>
      </c>
      <c r="N1057" s="6">
        <f>DATEDIF(A1057, I1057, "d")</f>
        <v>155</v>
      </c>
    </row>
    <row r="1058" spans="1:14" ht="14.25">
      <c r="A1058" s="5">
        <v>44572</v>
      </c>
      <c r="B1058" s="6" t="s">
        <v>3597</v>
      </c>
      <c r="C1058" s="6" t="s">
        <v>3598</v>
      </c>
      <c r="D1058" s="17">
        <v>1890639360</v>
      </c>
      <c r="E1058" s="6" t="s">
        <v>19</v>
      </c>
      <c r="F1058" s="6" t="str">
        <f>IF(E1058="BUY", "SELL", IF(E1058="SELL", "BUY", ""))</f>
        <v>BUY</v>
      </c>
      <c r="G1058" s="7">
        <v>17.261365999999999</v>
      </c>
      <c r="H1058" s="7">
        <v>1000</v>
      </c>
      <c r="I1058" s="11">
        <v>44641</v>
      </c>
      <c r="J1058" s="9">
        <v>23.726931</v>
      </c>
      <c r="K1058" s="9">
        <f t="shared" si="48"/>
        <v>1374.5685596377484</v>
      </c>
      <c r="L1058" s="10">
        <f t="shared" si="49"/>
        <v>0.37456855963774843</v>
      </c>
      <c r="M1058" s="10">
        <f t="shared" si="50"/>
        <v>-0.37456855963774843</v>
      </c>
      <c r="N1058" s="6">
        <f>DATEDIF(A1058, I1058, "d")</f>
        <v>69</v>
      </c>
    </row>
    <row r="1059" spans="1:14" ht="14.25">
      <c r="A1059" s="11">
        <v>44579</v>
      </c>
      <c r="B1059" s="6" t="s">
        <v>3422</v>
      </c>
      <c r="C1059" s="6" t="s">
        <v>3423</v>
      </c>
      <c r="D1059" s="17">
        <v>33464662</v>
      </c>
      <c r="E1059" s="13" t="s">
        <v>19</v>
      </c>
      <c r="F1059" s="12" t="str">
        <f>IF(E1059="BUY", "SELL", IF(E1059="SELL", "BUY", ""))</f>
        <v>BUY</v>
      </c>
      <c r="G1059" s="7">
        <v>40.5</v>
      </c>
      <c r="H1059" s="7">
        <v>1000</v>
      </c>
      <c r="I1059" s="11">
        <v>44624</v>
      </c>
      <c r="J1059" s="9">
        <v>31.299999</v>
      </c>
      <c r="K1059" s="9">
        <f t="shared" si="48"/>
        <v>772.83948148148147</v>
      </c>
      <c r="L1059" s="10">
        <f t="shared" si="49"/>
        <v>-0.22716051851851854</v>
      </c>
      <c r="M1059" s="10">
        <f t="shared" si="50"/>
        <v>0.22716051851851854</v>
      </c>
      <c r="N1059" s="6">
        <f>DATEDIF(A1059, I1059, "d")</f>
        <v>45</v>
      </c>
    </row>
    <row r="1060" spans="1:14" ht="14.25">
      <c r="A1060" s="5">
        <v>44580</v>
      </c>
      <c r="B1060" s="6" t="s">
        <v>3601</v>
      </c>
      <c r="C1060" s="6" t="s">
        <v>3602</v>
      </c>
      <c r="D1060" s="17">
        <v>915067698</v>
      </c>
      <c r="E1060" s="6" t="s">
        <v>19</v>
      </c>
      <c r="F1060" s="6" t="str">
        <f>IF(E1060="BUY", "SELL", IF(E1060="SELL", "BUY", ""))</f>
        <v>BUY</v>
      </c>
      <c r="G1060" s="7">
        <v>9.6999999999999993</v>
      </c>
      <c r="H1060" s="7">
        <v>1000</v>
      </c>
      <c r="I1060" s="11">
        <v>44727</v>
      </c>
      <c r="J1060" s="9">
        <v>7.44</v>
      </c>
      <c r="K1060" s="9">
        <f t="shared" si="48"/>
        <v>767.01030927835063</v>
      </c>
      <c r="L1060" s="10">
        <f t="shared" si="49"/>
        <v>-0.23298969072164938</v>
      </c>
      <c r="M1060" s="10">
        <f t="shared" si="50"/>
        <v>0.23298969072164938</v>
      </c>
      <c r="N1060" s="6">
        <f>DATEDIF(A1060, I1060, "d")</f>
        <v>147</v>
      </c>
    </row>
    <row r="1061" spans="1:14" ht="14.25">
      <c r="A1061" s="5">
        <v>44580</v>
      </c>
      <c r="B1061" s="6" t="s">
        <v>1800</v>
      </c>
      <c r="C1061" s="6" t="s">
        <v>1801</v>
      </c>
      <c r="D1061" s="17">
        <v>1819713870</v>
      </c>
      <c r="E1061" s="6" t="s">
        <v>16</v>
      </c>
      <c r="F1061" s="6" t="str">
        <f>IF(E1061="BUY", "SELL", IF(E1061="SELL", "BUY", ""))</f>
        <v>SELL</v>
      </c>
      <c r="G1061" s="7">
        <v>21.909867999999999</v>
      </c>
      <c r="H1061" s="7">
        <v>1000</v>
      </c>
      <c r="I1061" s="5">
        <v>44657</v>
      </c>
      <c r="J1061" s="9">
        <v>25.387623000000001</v>
      </c>
      <c r="K1061" s="9">
        <f t="shared" si="48"/>
        <v>1158.7300754162463</v>
      </c>
      <c r="L1061" s="10">
        <f t="shared" si="49"/>
        <v>-0.15873007541624634</v>
      </c>
      <c r="M1061" s="10">
        <f t="shared" si="50"/>
        <v>0.15873007541624634</v>
      </c>
      <c r="N1061" s="6">
        <f>DATEDIF(A1061, I1061, "d")</f>
        <v>77</v>
      </c>
    </row>
    <row r="1062" spans="1:14" ht="14.25">
      <c r="A1062" s="5">
        <v>44581</v>
      </c>
      <c r="B1062" s="6" t="s">
        <v>3306</v>
      </c>
      <c r="C1062" s="6" t="s">
        <v>3307</v>
      </c>
      <c r="D1062" s="17">
        <v>525830693</v>
      </c>
      <c r="E1062" s="6" t="s">
        <v>19</v>
      </c>
      <c r="F1062" s="6" t="str">
        <f>IF(E1062="BUY", "SELL", IF(E1062="SELL", "BUY", ""))</f>
        <v>BUY</v>
      </c>
      <c r="G1062" s="7">
        <v>4.6500000000000004</v>
      </c>
      <c r="H1062" s="7">
        <v>1000</v>
      </c>
      <c r="I1062" s="5">
        <v>44652</v>
      </c>
      <c r="J1062" s="9">
        <v>3.96</v>
      </c>
      <c r="K1062" s="9">
        <f t="shared" si="48"/>
        <v>851.61290322580635</v>
      </c>
      <c r="L1062" s="10">
        <f t="shared" si="49"/>
        <v>-0.14838709677419365</v>
      </c>
      <c r="M1062" s="10">
        <f t="shared" si="50"/>
        <v>0.14838709677419365</v>
      </c>
      <c r="N1062" s="6">
        <f>DATEDIF(A1062, I1062, "d")</f>
        <v>71</v>
      </c>
    </row>
    <row r="1063" spans="1:14" ht="14.25">
      <c r="A1063" s="5">
        <v>44581</v>
      </c>
      <c r="B1063" s="6" t="s">
        <v>3605</v>
      </c>
      <c r="C1063" s="6" t="s">
        <v>3606</v>
      </c>
      <c r="D1063" s="17">
        <v>67291904</v>
      </c>
      <c r="E1063" s="6" t="s">
        <v>19</v>
      </c>
      <c r="F1063" s="6" t="str">
        <f>IF(E1063="BUY", "SELL", IF(E1063="SELL", "BUY", ""))</f>
        <v>BUY</v>
      </c>
      <c r="G1063" s="7">
        <v>12.05</v>
      </c>
      <c r="H1063" s="7">
        <v>1000</v>
      </c>
      <c r="I1063" s="11">
        <v>44727</v>
      </c>
      <c r="J1063" s="9">
        <v>0.95899999999999996</v>
      </c>
      <c r="K1063" s="9">
        <f t="shared" si="48"/>
        <v>79.585062240663888</v>
      </c>
      <c r="L1063" s="10">
        <f t="shared" si="49"/>
        <v>-0.92041493775933614</v>
      </c>
      <c r="M1063" s="10">
        <f t="shared" si="50"/>
        <v>0.92041493775933614</v>
      </c>
      <c r="N1063" s="6">
        <f>DATEDIF(A1063, I1063, "d")</f>
        <v>146</v>
      </c>
    </row>
    <row r="1064" spans="1:14" ht="14.25">
      <c r="A1064" s="5">
        <v>44582</v>
      </c>
      <c r="B1064" s="6" t="s">
        <v>3607</v>
      </c>
      <c r="C1064" s="6" t="s">
        <v>3608</v>
      </c>
      <c r="D1064" s="17">
        <v>11720604</v>
      </c>
      <c r="E1064" s="6" t="s">
        <v>19</v>
      </c>
      <c r="F1064" s="6" t="str">
        <f>IF(E1064="BUY", "SELL", IF(E1064="SELL", "BUY", ""))</f>
        <v>BUY</v>
      </c>
      <c r="G1064" s="7">
        <v>10.86</v>
      </c>
      <c r="H1064" s="7">
        <v>1000</v>
      </c>
      <c r="I1064" s="11">
        <v>44727</v>
      </c>
      <c r="J1064" s="9">
        <v>13.14</v>
      </c>
      <c r="K1064" s="9">
        <f t="shared" si="48"/>
        <v>1209.9447513812156</v>
      </c>
      <c r="L1064" s="10">
        <f t="shared" si="49"/>
        <v>0.2099447513812156</v>
      </c>
      <c r="M1064" s="10">
        <f t="shared" si="50"/>
        <v>-0.2099447513812156</v>
      </c>
      <c r="N1064" s="6">
        <f>DATEDIF(A1064, I1064, "d")</f>
        <v>145</v>
      </c>
    </row>
    <row r="1065" spans="1:14" ht="14.25">
      <c r="A1065" s="5">
        <v>44585</v>
      </c>
      <c r="B1065" s="6" t="s">
        <v>3446</v>
      </c>
      <c r="C1065" s="6" t="s">
        <v>3447</v>
      </c>
      <c r="D1065" s="17">
        <v>1761787296</v>
      </c>
      <c r="E1065" s="6" t="s">
        <v>16</v>
      </c>
      <c r="F1065" s="6" t="str">
        <f>IF(E1065="BUY", "SELL", IF(E1065="SELL", "BUY", ""))</f>
        <v>SELL</v>
      </c>
      <c r="G1065" s="7">
        <v>45.509998000000003</v>
      </c>
      <c r="H1065" s="7">
        <v>1000</v>
      </c>
      <c r="I1065" s="11">
        <v>44727</v>
      </c>
      <c r="J1065" s="9">
        <v>34.169998</v>
      </c>
      <c r="K1065" s="9">
        <f t="shared" si="48"/>
        <v>750.82398377604841</v>
      </c>
      <c r="L1065" s="10">
        <f t="shared" si="49"/>
        <v>0.24917601622395158</v>
      </c>
      <c r="M1065" s="10">
        <f t="shared" si="50"/>
        <v>-0.24917601622395158</v>
      </c>
      <c r="N1065" s="6">
        <f>DATEDIF(A1065, I1065, "d")</f>
        <v>142</v>
      </c>
    </row>
    <row r="1066" spans="1:14" ht="14.25">
      <c r="A1066" s="5">
        <v>44587</v>
      </c>
      <c r="B1066" s="6" t="s">
        <v>3609</v>
      </c>
      <c r="C1066" s="6" t="s">
        <v>3610</v>
      </c>
      <c r="D1066" s="17">
        <v>286678440</v>
      </c>
      <c r="E1066" s="6" t="s">
        <v>16</v>
      </c>
      <c r="F1066" s="6" t="str">
        <f>IF(E1066="BUY", "SELL", IF(E1066="SELL", "BUY", ""))</f>
        <v>SELL</v>
      </c>
      <c r="G1066" s="7">
        <v>8.31</v>
      </c>
      <c r="H1066" s="7">
        <v>1000</v>
      </c>
      <c r="I1066" s="11">
        <v>44727</v>
      </c>
      <c r="J1066" s="9">
        <v>5.16</v>
      </c>
      <c r="K1066" s="9">
        <f t="shared" si="48"/>
        <v>620.93862815884472</v>
      </c>
      <c r="L1066" s="10">
        <f t="shared" si="49"/>
        <v>0.37906137184115529</v>
      </c>
      <c r="M1066" s="10">
        <f t="shared" si="50"/>
        <v>-0.37906137184115529</v>
      </c>
      <c r="N1066" s="6">
        <f>DATEDIF(A1066, I1066, "d")</f>
        <v>140</v>
      </c>
    </row>
    <row r="1067" spans="1:14" ht="14.25">
      <c r="A1067" s="5">
        <v>44588</v>
      </c>
      <c r="B1067" s="6" t="s">
        <v>3613</v>
      </c>
      <c r="C1067" s="6" t="s">
        <v>3614</v>
      </c>
      <c r="D1067" s="17">
        <v>1187188992</v>
      </c>
      <c r="E1067" s="6" t="s">
        <v>16</v>
      </c>
      <c r="F1067" s="6" t="str">
        <f>IF(E1067="BUY", "SELL", IF(E1067="SELL", "BUY", ""))</f>
        <v>SELL</v>
      </c>
      <c r="G1067" s="7">
        <v>12.440339</v>
      </c>
      <c r="H1067" s="7">
        <v>1000</v>
      </c>
      <c r="I1067" s="11">
        <v>44727</v>
      </c>
      <c r="J1067" s="9">
        <v>8.9154640000000001</v>
      </c>
      <c r="K1067" s="9">
        <f t="shared" si="48"/>
        <v>716.65764092119991</v>
      </c>
      <c r="L1067" s="10">
        <f t="shared" si="49"/>
        <v>0.28334235907880007</v>
      </c>
      <c r="M1067" s="10">
        <f t="shared" si="50"/>
        <v>-0.28334235907880007</v>
      </c>
      <c r="N1067" s="6">
        <f>DATEDIF(A1067, I1067, "d")</f>
        <v>139</v>
      </c>
    </row>
    <row r="1068" spans="1:14" ht="14.25">
      <c r="A1068" s="5">
        <v>44588</v>
      </c>
      <c r="B1068" s="6" t="s">
        <v>3338</v>
      </c>
      <c r="C1068" s="6" t="s">
        <v>3339</v>
      </c>
      <c r="D1068" s="17">
        <v>12076891</v>
      </c>
      <c r="E1068" s="6" t="s">
        <v>16</v>
      </c>
      <c r="F1068" s="6" t="str">
        <f>IF(E1068="BUY", "SELL", IF(E1068="SELL", "BUY", ""))</f>
        <v>SELL</v>
      </c>
      <c r="G1068" s="7">
        <v>11.49</v>
      </c>
      <c r="H1068" s="7">
        <v>1000</v>
      </c>
      <c r="I1068" s="11">
        <v>44727</v>
      </c>
      <c r="J1068" s="9">
        <v>4.67</v>
      </c>
      <c r="K1068" s="9">
        <f t="shared" si="48"/>
        <v>406.44038294168837</v>
      </c>
      <c r="L1068" s="10">
        <f t="shared" si="49"/>
        <v>0.59355961705831173</v>
      </c>
      <c r="M1068" s="10">
        <f t="shared" si="50"/>
        <v>-0.59355961705831173</v>
      </c>
      <c r="N1068" s="6">
        <f>DATEDIF(A1068, I1068, "d")</f>
        <v>139</v>
      </c>
    </row>
    <row r="1069" spans="1:14" ht="14.25">
      <c r="A1069" s="5">
        <v>44588</v>
      </c>
      <c r="B1069" s="6" t="s">
        <v>3615</v>
      </c>
      <c r="C1069" s="6" t="s">
        <v>3616</v>
      </c>
      <c r="D1069" s="17">
        <v>696586740</v>
      </c>
      <c r="E1069" s="6" t="s">
        <v>16</v>
      </c>
      <c r="F1069" s="6" t="str">
        <f>IF(E1069="BUY", "SELL", IF(E1069="SELL", "BUY", ""))</f>
        <v>SELL</v>
      </c>
      <c r="G1069" s="7">
        <v>11.06</v>
      </c>
      <c r="H1069" s="7">
        <v>1000</v>
      </c>
      <c r="I1069" s="11">
        <v>44727</v>
      </c>
      <c r="J1069" s="9">
        <v>10.1</v>
      </c>
      <c r="K1069" s="9">
        <f t="shared" si="48"/>
        <v>913.20072332730558</v>
      </c>
      <c r="L1069" s="10">
        <f t="shared" si="49"/>
        <v>8.6799276672694423E-2</v>
      </c>
      <c r="M1069" s="10">
        <f t="shared" si="50"/>
        <v>-8.6799276672694423E-2</v>
      </c>
      <c r="N1069" s="6">
        <f>DATEDIF(A1069, I1069, "d")</f>
        <v>139</v>
      </c>
    </row>
    <row r="1070" spans="1:14" ht="14.25">
      <c r="A1070" s="5">
        <v>44588</v>
      </c>
      <c r="B1070" s="6" t="s">
        <v>3617</v>
      </c>
      <c r="C1070" s="6" t="s">
        <v>3618</v>
      </c>
      <c r="D1070" s="17">
        <v>911708700</v>
      </c>
      <c r="E1070" s="6" t="s">
        <v>16</v>
      </c>
      <c r="F1070" s="6" t="str">
        <f>IF(E1070="BUY", "SELL", IF(E1070="SELL", "BUY", ""))</f>
        <v>SELL</v>
      </c>
      <c r="G1070" s="7">
        <v>9.1125179999999997</v>
      </c>
      <c r="H1070" s="7">
        <v>1000</v>
      </c>
      <c r="I1070" s="11">
        <v>44727</v>
      </c>
      <c r="J1070" s="9">
        <v>6.2432319999999999</v>
      </c>
      <c r="K1070" s="9">
        <f t="shared" si="48"/>
        <v>685.12698685478597</v>
      </c>
      <c r="L1070" s="10">
        <f t="shared" si="49"/>
        <v>0.31487301314521404</v>
      </c>
      <c r="M1070" s="10">
        <f t="shared" si="50"/>
        <v>-0.31487301314521404</v>
      </c>
      <c r="N1070" s="6">
        <f>DATEDIF(A1070, I1070, "d")</f>
        <v>139</v>
      </c>
    </row>
    <row r="1071" spans="1:14" ht="14.25">
      <c r="A1071" s="11">
        <v>44588</v>
      </c>
      <c r="B1071" s="6" t="s">
        <v>3619</v>
      </c>
      <c r="C1071" s="6" t="s">
        <v>3620</v>
      </c>
      <c r="D1071" s="17">
        <v>1100960076</v>
      </c>
      <c r="E1071" s="12" t="s">
        <v>16</v>
      </c>
      <c r="F1071" s="13" t="str">
        <f>IF(E1071="BUY", "SELL", IF(E1071="SELL", "BUY", ""))</f>
        <v>SELL</v>
      </c>
      <c r="G1071" s="7">
        <v>15.9</v>
      </c>
      <c r="H1071" s="7">
        <v>1000</v>
      </c>
      <c r="I1071" s="11">
        <v>44727</v>
      </c>
      <c r="J1071" s="9">
        <v>14.45</v>
      </c>
      <c r="K1071" s="9">
        <f t="shared" si="48"/>
        <v>908.80503144654074</v>
      </c>
      <c r="L1071" s="10">
        <f t="shared" si="49"/>
        <v>9.1194968553459266E-2</v>
      </c>
      <c r="M1071" s="10">
        <f t="shared" si="50"/>
        <v>-9.1194968553459266E-2</v>
      </c>
      <c r="N1071" s="6">
        <f>DATEDIF(A1071, I1071, "d")</f>
        <v>139</v>
      </c>
    </row>
    <row r="1072" spans="1:14" ht="14.25">
      <c r="A1072" s="5">
        <v>44589</v>
      </c>
      <c r="B1072" s="6" t="s">
        <v>1976</v>
      </c>
      <c r="C1072" s="6" t="s">
        <v>1977</v>
      </c>
      <c r="D1072" s="17">
        <v>1333845408</v>
      </c>
      <c r="E1072" s="6" t="s">
        <v>16</v>
      </c>
      <c r="F1072" s="6" t="str">
        <f>IF(E1072="BUY", "SELL", IF(E1072="SELL", "BUY", ""))</f>
        <v>SELL</v>
      </c>
      <c r="G1072" s="7">
        <v>36.991016000000002</v>
      </c>
      <c r="H1072" s="7">
        <v>1000</v>
      </c>
      <c r="I1072" s="11">
        <v>44652</v>
      </c>
      <c r="J1072" s="9">
        <v>48.479213999999999</v>
      </c>
      <c r="K1072" s="9">
        <f t="shared" si="48"/>
        <v>1310.5672469228743</v>
      </c>
      <c r="L1072" s="10">
        <f t="shared" si="49"/>
        <v>-0.31056724692287435</v>
      </c>
      <c r="M1072" s="10">
        <f t="shared" si="50"/>
        <v>0.31056724692287435</v>
      </c>
      <c r="N1072" s="6">
        <f>DATEDIF(A1072, I1072, "d")</f>
        <v>63</v>
      </c>
    </row>
    <row r="1073" spans="1:14" ht="14.25">
      <c r="A1073" s="5">
        <v>44593</v>
      </c>
      <c r="B1073" s="6" t="s">
        <v>3625</v>
      </c>
      <c r="C1073" s="6" t="s">
        <v>3626</v>
      </c>
      <c r="D1073" s="17">
        <v>902624640</v>
      </c>
      <c r="E1073" s="6" t="s">
        <v>19</v>
      </c>
      <c r="F1073" s="6" t="str">
        <f>IF(E1073="BUY", "SELL", IF(E1073="SELL", "BUY", ""))</f>
        <v>BUY</v>
      </c>
      <c r="G1073" s="7">
        <v>6.41</v>
      </c>
      <c r="H1073" s="7">
        <v>1000</v>
      </c>
      <c r="I1073" s="11">
        <v>44727</v>
      </c>
      <c r="J1073" s="9">
        <v>4.5599999999999996</v>
      </c>
      <c r="K1073" s="9">
        <f t="shared" si="48"/>
        <v>711.38845553822148</v>
      </c>
      <c r="L1073" s="10">
        <f t="shared" si="49"/>
        <v>-0.2886115444617785</v>
      </c>
      <c r="M1073" s="10">
        <f t="shared" si="50"/>
        <v>0.2886115444617785</v>
      </c>
      <c r="N1073" s="6">
        <f>DATEDIF(A1073, I1073, "d")</f>
        <v>134</v>
      </c>
    </row>
    <row r="1074" spans="1:14" ht="14.25">
      <c r="A1074" s="5">
        <v>44594</v>
      </c>
      <c r="B1074" s="6" t="s">
        <v>3575</v>
      </c>
      <c r="C1074" s="6" t="s">
        <v>3576</v>
      </c>
      <c r="D1074" s="17">
        <v>14006235</v>
      </c>
      <c r="E1074" s="6" t="s">
        <v>19</v>
      </c>
      <c r="F1074" s="6" t="str">
        <f>IF(E1074="BUY", "SELL", IF(E1074="SELL", "BUY", ""))</f>
        <v>BUY</v>
      </c>
      <c r="G1074" s="7">
        <v>9.41</v>
      </c>
      <c r="H1074" s="7">
        <v>1000</v>
      </c>
      <c r="I1074" s="11">
        <v>44727</v>
      </c>
      <c r="J1074" s="9">
        <v>1.46</v>
      </c>
      <c r="K1074" s="9">
        <f t="shared" si="48"/>
        <v>155.15409139213602</v>
      </c>
      <c r="L1074" s="10">
        <f t="shared" si="49"/>
        <v>-0.84484590860786402</v>
      </c>
      <c r="M1074" s="10">
        <f t="shared" si="50"/>
        <v>0.84484590860786402</v>
      </c>
      <c r="N1074" s="6">
        <f>DATEDIF(A1074, I1074, "d")</f>
        <v>133</v>
      </c>
    </row>
    <row r="1075" spans="1:14" ht="14.25">
      <c r="A1075" s="5">
        <v>44615</v>
      </c>
      <c r="B1075" s="6" t="s">
        <v>3633</v>
      </c>
      <c r="C1075" s="6" t="s">
        <v>3634</v>
      </c>
      <c r="D1075" s="17">
        <v>1707360973</v>
      </c>
      <c r="E1075" s="6" t="s">
        <v>19</v>
      </c>
      <c r="F1075" s="6" t="str">
        <f>IF(E1075="BUY", "SELL", IF(E1075="SELL", "BUY", ""))</f>
        <v>BUY</v>
      </c>
      <c r="G1075" s="7">
        <v>8.9873619999999992</v>
      </c>
      <c r="H1075" s="7">
        <v>1000</v>
      </c>
      <c r="I1075" s="11">
        <v>44727</v>
      </c>
      <c r="J1075" s="9">
        <v>10.256041</v>
      </c>
      <c r="K1075" s="9">
        <f t="shared" si="48"/>
        <v>1141.1625569327241</v>
      </c>
      <c r="L1075" s="10">
        <f t="shared" si="49"/>
        <v>0.14116255693272411</v>
      </c>
      <c r="M1075" s="10">
        <f t="shared" si="50"/>
        <v>-0.14116255693272411</v>
      </c>
      <c r="N1075" s="6">
        <f>DATEDIF(A1075, I1075, "d")</f>
        <v>112</v>
      </c>
    </row>
    <row r="1076" spans="1:14" ht="14.25">
      <c r="A1076" s="5">
        <v>44620</v>
      </c>
      <c r="B1076" s="6" t="s">
        <v>3224</v>
      </c>
      <c r="C1076" s="6" t="s">
        <v>3225</v>
      </c>
      <c r="D1076" s="17">
        <v>918380960</v>
      </c>
      <c r="E1076" s="6" t="s">
        <v>16</v>
      </c>
      <c r="F1076" s="6" t="str">
        <f>IF(E1076="BUY", "SELL", IF(E1076="SELL", "BUY", ""))</f>
        <v>SELL</v>
      </c>
      <c r="G1076" s="7">
        <v>7.27</v>
      </c>
      <c r="H1076" s="7">
        <v>1000</v>
      </c>
      <c r="I1076" s="11">
        <v>44727</v>
      </c>
      <c r="J1076" s="9">
        <v>5.0599999999999996</v>
      </c>
      <c r="K1076" s="9">
        <f t="shared" si="48"/>
        <v>696.01100412654739</v>
      </c>
      <c r="L1076" s="10">
        <f t="shared" si="49"/>
        <v>0.30398899587345263</v>
      </c>
      <c r="M1076" s="10">
        <f t="shared" si="50"/>
        <v>-0.30398899587345263</v>
      </c>
      <c r="N1076" s="6">
        <f>DATEDIF(A1076, I1076, "d")</f>
        <v>107</v>
      </c>
    </row>
    <row r="1077" spans="1:14" ht="14.25">
      <c r="A1077" s="5">
        <v>44621</v>
      </c>
      <c r="B1077" s="6" t="s">
        <v>3567</v>
      </c>
      <c r="C1077" s="6" t="s">
        <v>3568</v>
      </c>
      <c r="D1077" s="17">
        <v>200814611</v>
      </c>
      <c r="E1077" s="6" t="s">
        <v>19</v>
      </c>
      <c r="F1077" s="6" t="str">
        <f>IF(E1077="BUY", "SELL", IF(E1077="SELL", "BUY", ""))</f>
        <v>BUY</v>
      </c>
      <c r="G1077" s="7">
        <v>5.51</v>
      </c>
      <c r="H1077" s="7">
        <v>1000</v>
      </c>
      <c r="I1077" s="11">
        <v>44727</v>
      </c>
      <c r="J1077" s="9">
        <v>5.88</v>
      </c>
      <c r="K1077" s="9">
        <f t="shared" si="48"/>
        <v>1067.1506352087115</v>
      </c>
      <c r="L1077" s="10">
        <f t="shared" si="49"/>
        <v>6.7150635208711493E-2</v>
      </c>
      <c r="M1077" s="10">
        <f t="shared" si="50"/>
        <v>-6.7150635208711493E-2</v>
      </c>
      <c r="N1077" s="6">
        <f>DATEDIF(A1077, I1077, "d")</f>
        <v>106</v>
      </c>
    </row>
    <row r="1078" spans="1:14" ht="14.25">
      <c r="A1078" s="5">
        <v>44621</v>
      </c>
      <c r="B1078" s="6" t="s">
        <v>3643</v>
      </c>
      <c r="C1078" s="6" t="s">
        <v>3644</v>
      </c>
      <c r="D1078" s="17">
        <v>1379488468</v>
      </c>
      <c r="E1078" s="6" t="s">
        <v>19</v>
      </c>
      <c r="F1078" s="6" t="str">
        <f>IF(E1078="BUY", "SELL", IF(E1078="SELL", "BUY", ""))</f>
        <v>BUY</v>
      </c>
      <c r="G1078" s="7">
        <v>50.81</v>
      </c>
      <c r="H1078" s="7">
        <v>1000</v>
      </c>
      <c r="I1078" s="11">
        <v>44727</v>
      </c>
      <c r="J1078" s="9">
        <v>42.76</v>
      </c>
      <c r="K1078" s="9">
        <f t="shared" si="48"/>
        <v>841.56662074394796</v>
      </c>
      <c r="L1078" s="10">
        <f t="shared" si="49"/>
        <v>-0.15843337925605203</v>
      </c>
      <c r="M1078" s="10">
        <f t="shared" si="50"/>
        <v>0.15843337925605203</v>
      </c>
      <c r="N1078" s="6">
        <f>DATEDIF(A1078, I1078, "d")</f>
        <v>106</v>
      </c>
    </row>
    <row r="1079" spans="1:14" ht="14.25">
      <c r="A1079" s="5">
        <v>44621</v>
      </c>
      <c r="B1079" s="6" t="s">
        <v>3272</v>
      </c>
      <c r="C1079" s="6" t="s">
        <v>3273</v>
      </c>
      <c r="D1079" s="17">
        <v>861625120</v>
      </c>
      <c r="E1079" s="6" t="s">
        <v>19</v>
      </c>
      <c r="F1079" s="6" t="str">
        <f>IF(E1079="BUY", "SELL", IF(E1079="SELL", "BUY", ""))</f>
        <v>BUY</v>
      </c>
      <c r="G1079" s="7">
        <v>9.33</v>
      </c>
      <c r="H1079" s="7">
        <v>1000</v>
      </c>
      <c r="I1079" s="11">
        <v>44727</v>
      </c>
      <c r="J1079" s="9">
        <v>6.83</v>
      </c>
      <c r="K1079" s="9">
        <f t="shared" si="48"/>
        <v>732.04715969989275</v>
      </c>
      <c r="L1079" s="10">
        <f t="shared" si="49"/>
        <v>-0.26795284030010724</v>
      </c>
      <c r="M1079" s="10">
        <f t="shared" si="50"/>
        <v>0.26795284030010724</v>
      </c>
      <c r="N1079" s="6">
        <f>DATEDIF(A1079, I1079, "d")</f>
        <v>106</v>
      </c>
    </row>
    <row r="1080" spans="1:14" ht="14.25">
      <c r="A1080" s="5">
        <v>44623</v>
      </c>
      <c r="B1080" s="6" t="s">
        <v>3076</v>
      </c>
      <c r="C1080" s="6" t="s">
        <v>3077</v>
      </c>
      <c r="D1080" s="17">
        <v>511272463</v>
      </c>
      <c r="E1080" s="6" t="s">
        <v>19</v>
      </c>
      <c r="F1080" s="6" t="str">
        <f>IF(E1080="BUY", "SELL", IF(E1080="SELL", "BUY", ""))</f>
        <v>BUY</v>
      </c>
      <c r="G1080" s="7">
        <v>3.84</v>
      </c>
      <c r="H1080" s="7">
        <v>1000</v>
      </c>
      <c r="I1080" s="11">
        <v>44727</v>
      </c>
      <c r="J1080" s="9">
        <v>2.11</v>
      </c>
      <c r="K1080" s="9">
        <f t="shared" si="48"/>
        <v>549.47916666666663</v>
      </c>
      <c r="L1080" s="10">
        <f t="shared" si="49"/>
        <v>-0.45052083333333337</v>
      </c>
      <c r="M1080" s="10">
        <f t="shared" si="50"/>
        <v>0.45052083333333337</v>
      </c>
      <c r="N1080" s="6">
        <f>DATEDIF(A1080, I1080, "d")</f>
        <v>104</v>
      </c>
    </row>
    <row r="1081" spans="1:14" ht="14.25">
      <c r="A1081" s="5">
        <v>44624</v>
      </c>
      <c r="B1081" s="6" t="s">
        <v>1895</v>
      </c>
      <c r="C1081" s="6" t="s">
        <v>1896</v>
      </c>
      <c r="D1081" s="17">
        <v>427763924</v>
      </c>
      <c r="E1081" s="6" t="s">
        <v>19</v>
      </c>
      <c r="F1081" s="6" t="str">
        <f>IF(E1081="BUY", "SELL", IF(E1081="SELL", "BUY", ""))</f>
        <v>BUY</v>
      </c>
      <c r="G1081" s="7">
        <v>11.17</v>
      </c>
      <c r="H1081" s="7">
        <v>1000</v>
      </c>
      <c r="I1081" s="11">
        <v>44727</v>
      </c>
      <c r="J1081" s="9">
        <v>6.81</v>
      </c>
      <c r="K1081" s="9">
        <f t="shared" si="48"/>
        <v>609.66875559534458</v>
      </c>
      <c r="L1081" s="10">
        <f t="shared" si="49"/>
        <v>-0.39033124440465544</v>
      </c>
      <c r="M1081" s="10">
        <f t="shared" si="50"/>
        <v>0.39033124440465544</v>
      </c>
      <c r="N1081" s="6">
        <f>DATEDIF(A1081, I1081, "d")</f>
        <v>103</v>
      </c>
    </row>
    <row r="1082" spans="1:14" ht="14.25">
      <c r="A1082" s="11">
        <v>44624</v>
      </c>
      <c r="B1082" s="6" t="s">
        <v>3422</v>
      </c>
      <c r="C1082" s="6" t="s">
        <v>3423</v>
      </c>
      <c r="D1082" s="17">
        <v>33464662</v>
      </c>
      <c r="E1082" s="12" t="s">
        <v>16</v>
      </c>
      <c r="F1082" s="13" t="str">
        <f>IF(E1082="BUY", "SELL", IF(E1082="SELL", "BUY", ""))</f>
        <v>SELL</v>
      </c>
      <c r="G1082" s="7">
        <v>31.299999</v>
      </c>
      <c r="H1082" s="7">
        <v>1000</v>
      </c>
      <c r="I1082" s="11">
        <v>44727</v>
      </c>
      <c r="J1082" s="9">
        <v>23.5</v>
      </c>
      <c r="K1082" s="9">
        <f t="shared" si="48"/>
        <v>750.79874603190888</v>
      </c>
      <c r="L1082" s="10">
        <f t="shared" si="49"/>
        <v>0.24920125396809112</v>
      </c>
      <c r="M1082" s="10">
        <f t="shared" si="50"/>
        <v>-0.24920125396809112</v>
      </c>
      <c r="N1082" s="6">
        <f>DATEDIF(A1082, I1082, "d")</f>
        <v>103</v>
      </c>
    </row>
    <row r="1083" spans="1:14" ht="14.25">
      <c r="A1083" s="11">
        <v>44635</v>
      </c>
      <c r="B1083" s="6" t="s">
        <v>3278</v>
      </c>
      <c r="C1083" s="6" t="s">
        <v>3279</v>
      </c>
      <c r="D1083" s="17">
        <v>1490281600</v>
      </c>
      <c r="E1083" s="12" t="s">
        <v>16</v>
      </c>
      <c r="F1083" s="13" t="str">
        <f>IF(E1083="BUY", "SELL", IF(E1083="SELL", "BUY", ""))</f>
        <v>SELL</v>
      </c>
      <c r="G1083" s="7">
        <v>38.278854000000003</v>
      </c>
      <c r="H1083" s="7">
        <v>1000</v>
      </c>
      <c r="I1083" s="11">
        <v>44644</v>
      </c>
      <c r="J1083" s="9">
        <v>39.99588</v>
      </c>
      <c r="K1083" s="9">
        <f t="shared" si="48"/>
        <v>1044.855731574409</v>
      </c>
      <c r="L1083" s="10">
        <f t="shared" si="49"/>
        <v>-4.4855731574408989E-2</v>
      </c>
      <c r="M1083" s="10">
        <f t="shared" si="50"/>
        <v>4.4855731574408989E-2</v>
      </c>
      <c r="N1083" s="6">
        <f>DATEDIF(A1083, I1083, "d")</f>
        <v>9</v>
      </c>
    </row>
    <row r="1084" spans="1:14" ht="14.25">
      <c r="A1084" s="5">
        <v>44637</v>
      </c>
      <c r="B1084" s="6" t="s">
        <v>80</v>
      </c>
      <c r="C1084" s="6" t="s">
        <v>81</v>
      </c>
      <c r="D1084" s="17">
        <v>935696004</v>
      </c>
      <c r="E1084" s="6" t="s">
        <v>19</v>
      </c>
      <c r="F1084" s="6" t="str">
        <f>IF(E1084="BUY", "SELL", IF(E1084="SELL", "BUY", ""))</f>
        <v>BUY</v>
      </c>
      <c r="G1084" s="7">
        <v>63.98</v>
      </c>
      <c r="H1084" s="7">
        <v>1000</v>
      </c>
      <c r="I1084" s="11">
        <v>44727</v>
      </c>
      <c r="J1084" s="9">
        <v>57.41</v>
      </c>
      <c r="K1084" s="9">
        <f t="shared" si="48"/>
        <v>897.31165989371675</v>
      </c>
      <c r="L1084" s="10">
        <f t="shared" si="49"/>
        <v>-0.10268834010628325</v>
      </c>
      <c r="M1084" s="10">
        <f t="shared" si="50"/>
        <v>0.10268834010628325</v>
      </c>
      <c r="N1084" s="6">
        <f>DATEDIF(A1084, I1084, "d")</f>
        <v>90</v>
      </c>
    </row>
    <row r="1085" spans="1:14" ht="14.25">
      <c r="A1085" s="5">
        <v>44638</v>
      </c>
      <c r="B1085" s="6" t="s">
        <v>3649</v>
      </c>
      <c r="C1085" s="6" t="s">
        <v>3650</v>
      </c>
      <c r="D1085" s="17">
        <v>1425462458</v>
      </c>
      <c r="E1085" s="6" t="s">
        <v>19</v>
      </c>
      <c r="F1085" s="6" t="str">
        <f>IF(E1085="BUY", "SELL", IF(E1085="SELL", "BUY", ""))</f>
        <v>BUY</v>
      </c>
      <c r="G1085" s="7">
        <v>5.0999999999999996</v>
      </c>
      <c r="H1085" s="7">
        <v>1000</v>
      </c>
      <c r="I1085" s="11">
        <v>44727</v>
      </c>
      <c r="J1085" s="9">
        <v>4.07</v>
      </c>
      <c r="K1085" s="9">
        <f t="shared" si="48"/>
        <v>798.03921568627459</v>
      </c>
      <c r="L1085" s="10">
        <f t="shared" si="49"/>
        <v>-0.20196078431372541</v>
      </c>
      <c r="M1085" s="10">
        <f t="shared" si="50"/>
        <v>0.20196078431372541</v>
      </c>
      <c r="N1085" s="6">
        <f>DATEDIF(A1085, I1085, "d")</f>
        <v>89</v>
      </c>
    </row>
    <row r="1086" spans="1:14" ht="14.25">
      <c r="A1086" s="5">
        <v>44638</v>
      </c>
      <c r="B1086" s="6" t="s">
        <v>3653</v>
      </c>
      <c r="C1086" s="6" t="s">
        <v>3654</v>
      </c>
      <c r="D1086" s="17">
        <v>54915880</v>
      </c>
      <c r="E1086" s="6" t="s">
        <v>16</v>
      </c>
      <c r="F1086" s="6" t="str">
        <f>IF(E1086="BUY", "SELL", IF(E1086="SELL", "BUY", ""))</f>
        <v>SELL</v>
      </c>
      <c r="G1086" s="7">
        <v>4.4113860000000003</v>
      </c>
      <c r="H1086" s="7">
        <v>1000</v>
      </c>
      <c r="I1086" s="11">
        <v>44727</v>
      </c>
      <c r="J1086" s="9">
        <v>3.6545800000000002</v>
      </c>
      <c r="K1086" s="9">
        <f t="shared" si="48"/>
        <v>828.44258017774905</v>
      </c>
      <c r="L1086" s="10">
        <f t="shared" si="49"/>
        <v>0.17155741982225095</v>
      </c>
      <c r="M1086" s="10">
        <f t="shared" si="50"/>
        <v>-0.17155741982225095</v>
      </c>
      <c r="N1086" s="6">
        <f>DATEDIF(A1086, I1086, "d")</f>
        <v>89</v>
      </c>
    </row>
    <row r="1087" spans="1:14" ht="14.25">
      <c r="A1087" s="5">
        <v>44638</v>
      </c>
      <c r="B1087" s="6" t="s">
        <v>3657</v>
      </c>
      <c r="C1087" s="6" t="s">
        <v>3658</v>
      </c>
      <c r="D1087" s="17">
        <v>1429894815</v>
      </c>
      <c r="E1087" s="6" t="s">
        <v>16</v>
      </c>
      <c r="F1087" s="6" t="str">
        <f>IF(E1087="BUY", "SELL", IF(E1087="SELL", "BUY", ""))</f>
        <v>SELL</v>
      </c>
      <c r="G1087" s="7">
        <v>11.39</v>
      </c>
      <c r="H1087" s="7">
        <v>1000</v>
      </c>
      <c r="I1087" s="11">
        <v>44727</v>
      </c>
      <c r="J1087" s="9">
        <v>7.78</v>
      </c>
      <c r="K1087" s="9">
        <f t="shared" si="48"/>
        <v>683.05531167690947</v>
      </c>
      <c r="L1087" s="10">
        <f t="shared" si="49"/>
        <v>0.31694468832309053</v>
      </c>
      <c r="M1087" s="10">
        <f t="shared" si="50"/>
        <v>-0.31694468832309053</v>
      </c>
      <c r="N1087" s="6">
        <f>DATEDIF(A1087, I1087, "d")</f>
        <v>89</v>
      </c>
    </row>
    <row r="1088" spans="1:14" ht="14.25">
      <c r="A1088" s="11">
        <v>44638</v>
      </c>
      <c r="B1088" s="6" t="s">
        <v>3661</v>
      </c>
      <c r="C1088" s="6" t="s">
        <v>3662</v>
      </c>
      <c r="D1088" s="17">
        <v>271097312</v>
      </c>
      <c r="E1088" s="12" t="s">
        <v>16</v>
      </c>
      <c r="F1088" s="13" t="str">
        <f>IF(E1088="BUY", "SELL", IF(E1088="SELL", "BUY", ""))</f>
        <v>SELL</v>
      </c>
      <c r="G1088" s="7">
        <v>7.98</v>
      </c>
      <c r="H1088" s="7">
        <v>1000</v>
      </c>
      <c r="I1088" s="11">
        <v>44727</v>
      </c>
      <c r="J1088" s="9">
        <v>2.75</v>
      </c>
      <c r="K1088" s="9">
        <f t="shared" si="48"/>
        <v>344.61152882205511</v>
      </c>
      <c r="L1088" s="10">
        <f t="shared" si="49"/>
        <v>0.65538847117794485</v>
      </c>
      <c r="M1088" s="10">
        <f t="shared" si="50"/>
        <v>-0.65538847117794485</v>
      </c>
      <c r="N1088" s="6">
        <f>DATEDIF(A1088, I1088, "d")</f>
        <v>89</v>
      </c>
    </row>
    <row r="1089" spans="1:14" ht="14.25">
      <c r="A1089" s="5">
        <v>44641</v>
      </c>
      <c r="B1089" s="6" t="s">
        <v>3665</v>
      </c>
      <c r="C1089" s="6" t="s">
        <v>3666</v>
      </c>
      <c r="D1089" s="17">
        <v>522119970</v>
      </c>
      <c r="E1089" s="6" t="s">
        <v>16</v>
      </c>
      <c r="F1089" s="6" t="str">
        <f>IF(E1089="BUY", "SELL", IF(E1089="SELL", "BUY", ""))</f>
        <v>SELL</v>
      </c>
      <c r="G1089" s="7">
        <v>5.9215530000000003</v>
      </c>
      <c r="H1089" s="7">
        <v>1000</v>
      </c>
      <c r="I1089" s="11">
        <v>44727</v>
      </c>
      <c r="J1089" s="9">
        <v>7.8284729999999998</v>
      </c>
      <c r="K1089" s="9">
        <f t="shared" si="48"/>
        <v>1322.0303862854896</v>
      </c>
      <c r="L1089" s="10">
        <f t="shared" si="49"/>
        <v>-0.32203038628548963</v>
      </c>
      <c r="M1089" s="10">
        <f t="shared" si="50"/>
        <v>0.32203038628548963</v>
      </c>
      <c r="N1089" s="6">
        <f>DATEDIF(A1089, I1089, "d")</f>
        <v>86</v>
      </c>
    </row>
    <row r="1090" spans="1:14" ht="14.25">
      <c r="A1090" s="5">
        <v>44641</v>
      </c>
      <c r="B1090" s="6" t="s">
        <v>3597</v>
      </c>
      <c r="C1090" s="6" t="s">
        <v>3598</v>
      </c>
      <c r="D1090" s="17">
        <v>1890639360</v>
      </c>
      <c r="E1090" s="6" t="s">
        <v>16</v>
      </c>
      <c r="F1090" s="6" t="str">
        <f>IF(E1090="BUY", "SELL", IF(E1090="SELL", "BUY", ""))</f>
        <v>SELL</v>
      </c>
      <c r="G1090" s="7">
        <v>23.726931</v>
      </c>
      <c r="H1090" s="7">
        <v>1000</v>
      </c>
      <c r="I1090" s="11">
        <v>44727</v>
      </c>
      <c r="J1090" s="9">
        <v>22.643818</v>
      </c>
      <c r="K1090" s="9">
        <f t="shared" si="48"/>
        <v>954.35090193502049</v>
      </c>
      <c r="L1090" s="10">
        <f t="shared" si="49"/>
        <v>4.5649098064979514E-2</v>
      </c>
      <c r="M1090" s="10">
        <f t="shared" si="50"/>
        <v>-4.5649098064979514E-2</v>
      </c>
      <c r="N1090" s="6">
        <f>DATEDIF(A1090, I1090, "d")</f>
        <v>86</v>
      </c>
    </row>
    <row r="1091" spans="1:14" ht="14.25">
      <c r="A1091" s="5">
        <v>44642</v>
      </c>
      <c r="B1091" s="6" t="s">
        <v>3537</v>
      </c>
      <c r="C1091" s="6" t="s">
        <v>3538</v>
      </c>
      <c r="D1091" s="17">
        <v>198507088</v>
      </c>
      <c r="E1091" s="6" t="s">
        <v>19</v>
      </c>
      <c r="F1091" s="6" t="str">
        <f>IF(E1091="BUY", "SELL", IF(E1091="SELL", "BUY", ""))</f>
        <v>BUY</v>
      </c>
      <c r="G1091" s="7">
        <v>7.15</v>
      </c>
      <c r="H1091" s="7">
        <v>1000</v>
      </c>
      <c r="I1091" s="11">
        <v>44727</v>
      </c>
      <c r="J1091" s="9">
        <v>4.83</v>
      </c>
      <c r="K1091" s="9">
        <f t="shared" ref="K1091:K1154" si="51">(H1091/G1091)*J1091</f>
        <v>675.52447552447552</v>
      </c>
      <c r="L1091" s="10">
        <f t="shared" ref="L1091:L1154" si="52">IF(F1091="BUY",(K1091-H1091)/H1091, IF(F1091="SELL", (H1091-K1091)/H1091, "Invalid"))</f>
        <v>-0.32447552447552447</v>
      </c>
      <c r="M1091" s="10">
        <f t="shared" ref="M1091:M1154" si="53">IF(E1091="BUY",(K1091-H1091)/H1091,IF(E1091="SELL",(H1091-K1091)/H1091,""))</f>
        <v>0.32447552447552447</v>
      </c>
      <c r="N1091" s="6">
        <f>DATEDIF(A1091, I1091, "d")</f>
        <v>85</v>
      </c>
    </row>
    <row r="1092" spans="1:14" ht="14.25">
      <c r="A1092" s="11">
        <v>44644</v>
      </c>
      <c r="B1092" s="6" t="s">
        <v>3278</v>
      </c>
      <c r="C1092" s="6" t="s">
        <v>3279</v>
      </c>
      <c r="D1092" s="17">
        <v>1490281600</v>
      </c>
      <c r="E1092" s="13" t="s">
        <v>19</v>
      </c>
      <c r="F1092" s="12" t="str">
        <f>IF(E1092="BUY", "SELL", IF(E1092="SELL", "BUY", ""))</f>
        <v>BUY</v>
      </c>
      <c r="G1092" s="7">
        <v>39.99588</v>
      </c>
      <c r="H1092" s="7">
        <v>1000</v>
      </c>
      <c r="I1092" s="11">
        <v>44727</v>
      </c>
      <c r="J1092" s="9">
        <v>30.028327999999998</v>
      </c>
      <c r="K1092" s="9">
        <f t="shared" si="51"/>
        <v>750.78553090968364</v>
      </c>
      <c r="L1092" s="10">
        <f t="shared" si="52"/>
        <v>-0.24921446909031636</v>
      </c>
      <c r="M1092" s="10">
        <f t="shared" si="53"/>
        <v>0.24921446909031636</v>
      </c>
      <c r="N1092" s="6">
        <f>DATEDIF(A1092, I1092, "d")</f>
        <v>83</v>
      </c>
    </row>
    <row r="1093" spans="1:14" ht="14.25">
      <c r="A1093" s="5">
        <v>44645</v>
      </c>
      <c r="B1093" s="6" t="s">
        <v>3677</v>
      </c>
      <c r="C1093" s="6" t="s">
        <v>3678</v>
      </c>
      <c r="D1093" s="17">
        <v>1563309422</v>
      </c>
      <c r="E1093" s="6" t="s">
        <v>19</v>
      </c>
      <c r="F1093" s="6" t="str">
        <f>IF(E1093="BUY", "SELL", IF(E1093="SELL", "BUY", ""))</f>
        <v>BUY</v>
      </c>
      <c r="G1093" s="7">
        <v>5.1100000000000003</v>
      </c>
      <c r="H1093" s="7">
        <v>1000</v>
      </c>
      <c r="I1093" s="11">
        <v>44727</v>
      </c>
      <c r="J1093" s="9">
        <v>4.3899999999999997</v>
      </c>
      <c r="K1093" s="9">
        <f t="shared" si="51"/>
        <v>859.09980430528356</v>
      </c>
      <c r="L1093" s="10">
        <f t="shared" si="52"/>
        <v>-0.14090019569471646</v>
      </c>
      <c r="M1093" s="10">
        <f t="shared" si="53"/>
        <v>0.14090019569471646</v>
      </c>
      <c r="N1093" s="6">
        <f>DATEDIF(A1093, I1093, "d")</f>
        <v>82</v>
      </c>
    </row>
    <row r="1094" spans="1:14" ht="14.25">
      <c r="A1094" s="5">
        <v>44645</v>
      </c>
      <c r="B1094" s="6" t="s">
        <v>671</v>
      </c>
      <c r="C1094" s="6" t="s">
        <v>672</v>
      </c>
      <c r="D1094" s="17">
        <v>1721132100</v>
      </c>
      <c r="E1094" s="6" t="s">
        <v>16</v>
      </c>
      <c r="F1094" s="6" t="str">
        <f>IF(E1094="BUY", "SELL", IF(E1094="SELL", "BUY", ""))</f>
        <v>SELL</v>
      </c>
      <c r="G1094" s="7">
        <v>43.34</v>
      </c>
      <c r="H1094" s="7">
        <v>1000</v>
      </c>
      <c r="I1094" s="5">
        <v>44648</v>
      </c>
      <c r="J1094" s="9">
        <v>43.119999</v>
      </c>
      <c r="K1094" s="9">
        <f t="shared" si="51"/>
        <v>994.92383479464684</v>
      </c>
      <c r="L1094" s="10">
        <f t="shared" si="52"/>
        <v>5.0761652053531638E-3</v>
      </c>
      <c r="M1094" s="10">
        <f t="shared" si="53"/>
        <v>-5.0761652053531638E-3</v>
      </c>
      <c r="N1094" s="6">
        <f>DATEDIF(A1094, I1094, "d")</f>
        <v>3</v>
      </c>
    </row>
    <row r="1095" spans="1:14" ht="14.25">
      <c r="A1095" s="5">
        <v>44648</v>
      </c>
      <c r="B1095" s="6" t="s">
        <v>671</v>
      </c>
      <c r="C1095" s="6" t="s">
        <v>672</v>
      </c>
      <c r="D1095" s="17">
        <v>1721132100</v>
      </c>
      <c r="E1095" s="6" t="s">
        <v>19</v>
      </c>
      <c r="F1095" s="6" t="str">
        <f>IF(E1095="BUY", "SELL", IF(E1095="SELL", "BUY", ""))</f>
        <v>BUY</v>
      </c>
      <c r="G1095" s="7">
        <v>43.119999</v>
      </c>
      <c r="H1095" s="7">
        <v>1000</v>
      </c>
      <c r="I1095" s="11">
        <v>44727</v>
      </c>
      <c r="J1095" s="9">
        <v>36.25</v>
      </c>
      <c r="K1095" s="9">
        <f t="shared" si="51"/>
        <v>840.67719945911881</v>
      </c>
      <c r="L1095" s="10">
        <f t="shared" si="52"/>
        <v>-0.15932280054088119</v>
      </c>
      <c r="M1095" s="10">
        <f t="shared" si="53"/>
        <v>0.15932280054088119</v>
      </c>
      <c r="N1095" s="6">
        <f>DATEDIF(A1095, I1095, "d")</f>
        <v>79</v>
      </c>
    </row>
    <row r="1096" spans="1:14" ht="14.25">
      <c r="A1096" s="5">
        <v>44649</v>
      </c>
      <c r="B1096" s="6" t="s">
        <v>3685</v>
      </c>
      <c r="C1096" s="6" t="s">
        <v>3686</v>
      </c>
      <c r="D1096" s="17">
        <v>331395754</v>
      </c>
      <c r="E1096" s="6" t="s">
        <v>16</v>
      </c>
      <c r="F1096" s="6" t="str">
        <f>IF(E1096="BUY", "SELL", IF(E1096="SELL", "BUY", ""))</f>
        <v>SELL</v>
      </c>
      <c r="G1096" s="7">
        <v>6.1897609999999998</v>
      </c>
      <c r="H1096" s="7">
        <v>1000</v>
      </c>
      <c r="I1096" s="11">
        <v>44727</v>
      </c>
      <c r="J1096" s="9">
        <v>9.5526909999999994</v>
      </c>
      <c r="K1096" s="9">
        <f t="shared" si="51"/>
        <v>1543.3053069415766</v>
      </c>
      <c r="L1096" s="10">
        <f t="shared" si="52"/>
        <v>-0.54330530694157664</v>
      </c>
      <c r="M1096" s="10">
        <f t="shared" si="53"/>
        <v>0.54330530694157664</v>
      </c>
      <c r="N1096" s="6">
        <f>DATEDIF(A1096, I1096, "d")</f>
        <v>78</v>
      </c>
    </row>
    <row r="1097" spans="1:14" ht="14.25">
      <c r="A1097" s="11">
        <v>44649</v>
      </c>
      <c r="B1097" s="6" t="s">
        <v>2516</v>
      </c>
      <c r="C1097" s="6" t="s">
        <v>2517</v>
      </c>
      <c r="D1097" s="17">
        <v>103624660</v>
      </c>
      <c r="E1097" s="13" t="s">
        <v>19</v>
      </c>
      <c r="F1097" s="12" t="str">
        <f>IF(E1097="BUY", "SELL", IF(E1097="SELL", "BUY", ""))</f>
        <v>BUY</v>
      </c>
      <c r="G1097" s="7">
        <v>5.74</v>
      </c>
      <c r="H1097" s="7">
        <v>1000</v>
      </c>
      <c r="I1097" s="11">
        <v>44727</v>
      </c>
      <c r="J1097" s="9">
        <v>2.7</v>
      </c>
      <c r="K1097" s="9">
        <f t="shared" si="51"/>
        <v>470.38327526132406</v>
      </c>
      <c r="L1097" s="10">
        <f t="shared" si="52"/>
        <v>-0.52961672473867594</v>
      </c>
      <c r="M1097" s="10">
        <f t="shared" si="53"/>
        <v>0.52961672473867594</v>
      </c>
      <c r="N1097" s="6">
        <f>DATEDIF(A1097, I1097, "d")</f>
        <v>78</v>
      </c>
    </row>
    <row r="1098" spans="1:14" ht="14.25">
      <c r="A1098" s="11">
        <v>44650</v>
      </c>
      <c r="B1098" s="6" t="s">
        <v>3196</v>
      </c>
      <c r="C1098" s="6" t="s">
        <v>3197</v>
      </c>
      <c r="D1098" s="17">
        <v>1829032145</v>
      </c>
      <c r="E1098" s="12" t="s">
        <v>16</v>
      </c>
      <c r="F1098" s="13" t="str">
        <f>IF(E1098="BUY", "SELL", IF(E1098="SELL", "BUY", ""))</f>
        <v>SELL</v>
      </c>
      <c r="G1098" s="7">
        <v>19.73</v>
      </c>
      <c r="H1098" s="7">
        <v>1000</v>
      </c>
      <c r="I1098" s="11">
        <v>44727</v>
      </c>
      <c r="J1098" s="9">
        <v>16.260000000000002</v>
      </c>
      <c r="K1098" s="9">
        <f t="shared" si="51"/>
        <v>824.1256969082616</v>
      </c>
      <c r="L1098" s="10">
        <f t="shared" si="52"/>
        <v>0.1758743030917384</v>
      </c>
      <c r="M1098" s="10">
        <f t="shared" si="53"/>
        <v>-0.1758743030917384</v>
      </c>
      <c r="N1098" s="6">
        <f>DATEDIF(A1098, I1098, "d")</f>
        <v>77</v>
      </c>
    </row>
    <row r="1099" spans="1:14" ht="14.25">
      <c r="A1099" s="5">
        <v>44651</v>
      </c>
      <c r="B1099" s="6" t="s">
        <v>3687</v>
      </c>
      <c r="C1099" s="6" t="s">
        <v>3688</v>
      </c>
      <c r="D1099" s="17">
        <v>276180564</v>
      </c>
      <c r="E1099" s="6" t="s">
        <v>16</v>
      </c>
      <c r="F1099" s="6" t="str">
        <f>IF(E1099="BUY", "SELL", IF(E1099="SELL", "BUY", ""))</f>
        <v>SELL</v>
      </c>
      <c r="G1099" s="7">
        <v>6.82</v>
      </c>
      <c r="H1099" s="7">
        <v>1000</v>
      </c>
      <c r="I1099" s="11">
        <v>44727</v>
      </c>
      <c r="J1099" s="9">
        <v>4.84</v>
      </c>
      <c r="K1099" s="9">
        <f t="shared" si="51"/>
        <v>709.67741935483866</v>
      </c>
      <c r="L1099" s="10">
        <f t="shared" si="52"/>
        <v>0.29032258064516137</v>
      </c>
      <c r="M1099" s="10">
        <f t="shared" si="53"/>
        <v>-0.29032258064516137</v>
      </c>
      <c r="N1099" s="6">
        <f>DATEDIF(A1099, I1099, "d")</f>
        <v>76</v>
      </c>
    </row>
    <row r="1100" spans="1:14" ht="14.25">
      <c r="A1100" s="5">
        <v>44651</v>
      </c>
      <c r="B1100" s="6" t="s">
        <v>3288</v>
      </c>
      <c r="C1100" s="6" t="s">
        <v>3289</v>
      </c>
      <c r="D1100" s="17">
        <v>344006700</v>
      </c>
      <c r="E1100" s="6" t="s">
        <v>19</v>
      </c>
      <c r="F1100" s="6" t="str">
        <f>IF(E1100="BUY", "SELL", IF(E1100="SELL", "BUY", ""))</f>
        <v>BUY</v>
      </c>
      <c r="G1100" s="7">
        <v>4.68</v>
      </c>
      <c r="H1100" s="7">
        <v>1000</v>
      </c>
      <c r="I1100" s="11">
        <v>44727</v>
      </c>
      <c r="J1100" s="9">
        <v>2.6</v>
      </c>
      <c r="K1100" s="9">
        <f t="shared" si="51"/>
        <v>555.55555555555554</v>
      </c>
      <c r="L1100" s="10">
        <f t="shared" si="52"/>
        <v>-0.44444444444444448</v>
      </c>
      <c r="M1100" s="10">
        <f t="shared" si="53"/>
        <v>0.44444444444444448</v>
      </c>
      <c r="N1100" s="6">
        <f>DATEDIF(A1100, I1100, "d")</f>
        <v>76</v>
      </c>
    </row>
    <row r="1101" spans="1:14" ht="14.25">
      <c r="A1101" s="5">
        <v>44651</v>
      </c>
      <c r="B1101" s="6" t="s">
        <v>3691</v>
      </c>
      <c r="C1101" s="6" t="s">
        <v>3692</v>
      </c>
      <c r="D1101" s="17">
        <v>554281280</v>
      </c>
      <c r="E1101" s="6" t="s">
        <v>19</v>
      </c>
      <c r="F1101" s="6" t="str">
        <f>IF(E1101="BUY", "SELL", IF(E1101="SELL", "BUY", ""))</f>
        <v>BUY</v>
      </c>
      <c r="G1101" s="7">
        <v>35.290131000000002</v>
      </c>
      <c r="H1101" s="7">
        <v>1000</v>
      </c>
      <c r="I1101" s="11">
        <v>44670</v>
      </c>
      <c r="J1101" s="9">
        <v>40.416023000000003</v>
      </c>
      <c r="K1101" s="9">
        <f t="shared" si="51"/>
        <v>1145.2500133819281</v>
      </c>
      <c r="L1101" s="10">
        <f t="shared" si="52"/>
        <v>0.14525001338192806</v>
      </c>
      <c r="M1101" s="10">
        <f t="shared" si="53"/>
        <v>-0.14525001338192806</v>
      </c>
      <c r="N1101" s="6">
        <f>DATEDIF(A1101, I1101, "d")</f>
        <v>19</v>
      </c>
    </row>
    <row r="1102" spans="1:14" ht="14.25">
      <c r="A1102" s="5">
        <v>44652</v>
      </c>
      <c r="B1102" s="6" t="s">
        <v>1976</v>
      </c>
      <c r="C1102" s="6" t="s">
        <v>1977</v>
      </c>
      <c r="D1102" s="17">
        <v>1333845408</v>
      </c>
      <c r="E1102" s="6" t="s">
        <v>19</v>
      </c>
      <c r="F1102" s="6" t="str">
        <f>IF(E1102="BUY", "SELL", IF(E1102="SELL", "BUY", ""))</f>
        <v>BUY</v>
      </c>
      <c r="G1102" s="7">
        <v>48.479213999999999</v>
      </c>
      <c r="H1102" s="7">
        <v>1000</v>
      </c>
      <c r="I1102" s="11">
        <v>44727</v>
      </c>
      <c r="J1102" s="9">
        <v>37.433762000000002</v>
      </c>
      <c r="K1102" s="9">
        <f t="shared" si="51"/>
        <v>772.16107505373338</v>
      </c>
      <c r="L1102" s="10">
        <f t="shared" si="52"/>
        <v>-0.22783892494626662</v>
      </c>
      <c r="M1102" s="10">
        <f t="shared" si="53"/>
        <v>0.22783892494626662</v>
      </c>
      <c r="N1102" s="6">
        <f>DATEDIF(A1102, I1102, "d")</f>
        <v>75</v>
      </c>
    </row>
    <row r="1103" spans="1:14" ht="14.25">
      <c r="A1103" s="5">
        <v>44652</v>
      </c>
      <c r="B1103" s="6" t="s">
        <v>3306</v>
      </c>
      <c r="C1103" s="6" t="s">
        <v>3307</v>
      </c>
      <c r="D1103" s="17">
        <v>525830693</v>
      </c>
      <c r="E1103" s="6" t="s">
        <v>16</v>
      </c>
      <c r="F1103" s="6" t="str">
        <f>IF(E1103="BUY", "SELL", IF(E1103="SELL", "BUY", ""))</f>
        <v>SELL</v>
      </c>
      <c r="G1103" s="7">
        <v>3.96</v>
      </c>
      <c r="H1103" s="7">
        <v>1000</v>
      </c>
      <c r="I1103" s="11">
        <v>44727</v>
      </c>
      <c r="J1103" s="9">
        <v>2.4700000000000002</v>
      </c>
      <c r="K1103" s="9">
        <f t="shared" si="51"/>
        <v>623.73737373737379</v>
      </c>
      <c r="L1103" s="10">
        <f t="shared" si="52"/>
        <v>0.37626262626262619</v>
      </c>
      <c r="M1103" s="10">
        <f t="shared" si="53"/>
        <v>-0.37626262626262619</v>
      </c>
      <c r="N1103" s="6">
        <f>DATEDIF(A1103, I1103, "d")</f>
        <v>75</v>
      </c>
    </row>
    <row r="1104" spans="1:14" ht="14.25">
      <c r="A1104" s="5">
        <v>44655</v>
      </c>
      <c r="B1104" s="6" t="s">
        <v>1538</v>
      </c>
      <c r="C1104" s="6" t="s">
        <v>1539</v>
      </c>
      <c r="D1104" s="17">
        <v>1400302860</v>
      </c>
      <c r="E1104" s="6" t="s">
        <v>16</v>
      </c>
      <c r="F1104" s="6" t="str">
        <f>IF(E1104="BUY", "SELL", IF(E1104="SELL", "BUY", ""))</f>
        <v>SELL</v>
      </c>
      <c r="G1104" s="7">
        <v>12.55</v>
      </c>
      <c r="H1104" s="7">
        <v>1000</v>
      </c>
      <c r="I1104" s="11">
        <v>44727</v>
      </c>
      <c r="J1104" s="9">
        <v>9.91</v>
      </c>
      <c r="K1104" s="9">
        <f t="shared" si="51"/>
        <v>789.64143426294822</v>
      </c>
      <c r="L1104" s="10">
        <f t="shared" si="52"/>
        <v>0.21035856573705178</v>
      </c>
      <c r="M1104" s="10">
        <f t="shared" si="53"/>
        <v>-0.21035856573705178</v>
      </c>
      <c r="N1104" s="6">
        <f>DATEDIF(A1104, I1104, "d")</f>
        <v>72</v>
      </c>
    </row>
    <row r="1105" spans="1:14" ht="14.25">
      <c r="A1105" s="5">
        <v>44657</v>
      </c>
      <c r="B1105" s="6" t="s">
        <v>3701</v>
      </c>
      <c r="C1105" s="6" t="s">
        <v>3702</v>
      </c>
      <c r="D1105" s="17">
        <v>738206143</v>
      </c>
      <c r="E1105" s="6" t="s">
        <v>16</v>
      </c>
      <c r="F1105" s="6" t="str">
        <f>IF(E1105="BUY", "SELL", IF(E1105="SELL", "BUY", ""))</f>
        <v>SELL</v>
      </c>
      <c r="G1105" s="7">
        <v>60.41</v>
      </c>
      <c r="H1105" s="7">
        <v>1000</v>
      </c>
      <c r="I1105" s="11">
        <v>44727</v>
      </c>
      <c r="J1105" s="9">
        <v>69.379997000000003</v>
      </c>
      <c r="K1105" s="9">
        <f t="shared" si="51"/>
        <v>1148.485300446946</v>
      </c>
      <c r="L1105" s="10">
        <f t="shared" si="52"/>
        <v>-0.14848530044694599</v>
      </c>
      <c r="M1105" s="10">
        <f t="shared" si="53"/>
        <v>0.14848530044694599</v>
      </c>
      <c r="N1105" s="6">
        <f>DATEDIF(A1105, I1105, "d")</f>
        <v>70</v>
      </c>
    </row>
    <row r="1106" spans="1:14" ht="14.25">
      <c r="A1106" s="5">
        <v>44657</v>
      </c>
      <c r="B1106" s="6" t="s">
        <v>3703</v>
      </c>
      <c r="C1106" s="6" t="s">
        <v>3704</v>
      </c>
      <c r="D1106" s="17">
        <v>180810716</v>
      </c>
      <c r="E1106" s="6" t="s">
        <v>16</v>
      </c>
      <c r="F1106" s="6" t="str">
        <f>IF(E1106="BUY", "SELL", IF(E1106="SELL", "BUY", ""))</f>
        <v>SELL</v>
      </c>
      <c r="G1106" s="7">
        <v>6.22</v>
      </c>
      <c r="H1106" s="7">
        <v>1000</v>
      </c>
      <c r="I1106" s="11">
        <v>44727</v>
      </c>
      <c r="J1106" s="9">
        <v>4.57</v>
      </c>
      <c r="K1106" s="9">
        <f t="shared" si="51"/>
        <v>734.72668810289395</v>
      </c>
      <c r="L1106" s="10">
        <f t="shared" si="52"/>
        <v>0.26527331189710607</v>
      </c>
      <c r="M1106" s="10">
        <f t="shared" si="53"/>
        <v>-0.26527331189710607</v>
      </c>
      <c r="N1106" s="6">
        <f>DATEDIF(A1106, I1106, "d")</f>
        <v>70</v>
      </c>
    </row>
    <row r="1107" spans="1:14" ht="14.25">
      <c r="A1107" s="5">
        <v>44657</v>
      </c>
      <c r="B1107" s="6" t="s">
        <v>1800</v>
      </c>
      <c r="C1107" s="6" t="s">
        <v>1801</v>
      </c>
      <c r="D1107" s="17">
        <v>1819713870</v>
      </c>
      <c r="E1107" s="6" t="s">
        <v>19</v>
      </c>
      <c r="F1107" s="6" t="str">
        <f>IF(E1107="BUY", "SELL", IF(E1107="SELL", "BUY", ""))</f>
        <v>BUY</v>
      </c>
      <c r="G1107" s="7">
        <v>25.387623000000001</v>
      </c>
      <c r="H1107" s="7">
        <v>1000</v>
      </c>
      <c r="I1107" s="11">
        <v>44727</v>
      </c>
      <c r="J1107" s="9">
        <v>20.924500999999999</v>
      </c>
      <c r="K1107" s="9">
        <f t="shared" si="51"/>
        <v>824.2008714246308</v>
      </c>
      <c r="L1107" s="10">
        <f t="shared" si="52"/>
        <v>-0.1757991285753692</v>
      </c>
      <c r="M1107" s="10">
        <f t="shared" si="53"/>
        <v>0.1757991285753692</v>
      </c>
      <c r="N1107" s="6">
        <f>DATEDIF(A1107, I1107, "d")</f>
        <v>70</v>
      </c>
    </row>
    <row r="1108" spans="1:14" ht="14.25">
      <c r="A1108" s="5">
        <v>44657</v>
      </c>
      <c r="B1108" s="6" t="s">
        <v>3707</v>
      </c>
      <c r="C1108" s="6" t="s">
        <v>3708</v>
      </c>
      <c r="D1108" s="17">
        <v>431751364</v>
      </c>
      <c r="E1108" s="6" t="s">
        <v>16</v>
      </c>
      <c r="F1108" s="6" t="str">
        <f>IF(E1108="BUY", "SELL", IF(E1108="SELL", "BUY", ""))</f>
        <v>SELL</v>
      </c>
      <c r="G1108" s="7">
        <v>9.75</v>
      </c>
      <c r="H1108" s="7">
        <v>1000</v>
      </c>
      <c r="I1108" s="11">
        <v>44727</v>
      </c>
      <c r="J1108" s="9">
        <v>9.23</v>
      </c>
      <c r="K1108" s="9">
        <f t="shared" si="51"/>
        <v>946.66666666666674</v>
      </c>
      <c r="L1108" s="10">
        <f t="shared" si="52"/>
        <v>5.333333333333326E-2</v>
      </c>
      <c r="M1108" s="10">
        <f t="shared" si="53"/>
        <v>-5.333333333333326E-2</v>
      </c>
      <c r="N1108" s="6">
        <f>DATEDIF(A1108, I1108, "d")</f>
        <v>70</v>
      </c>
    </row>
    <row r="1109" spans="1:14" ht="14.25">
      <c r="A1109" s="5">
        <v>44658</v>
      </c>
      <c r="B1109" s="6" t="s">
        <v>3711</v>
      </c>
      <c r="C1109" s="6" t="s">
        <v>3712</v>
      </c>
      <c r="D1109" s="17">
        <v>778967219</v>
      </c>
      <c r="E1109" s="6" t="s">
        <v>19</v>
      </c>
      <c r="F1109" s="6" t="str">
        <f>IF(E1109="BUY", "SELL", IF(E1109="SELL", "BUY", ""))</f>
        <v>BUY</v>
      </c>
      <c r="G1109" s="7">
        <v>19.059999000000001</v>
      </c>
      <c r="H1109" s="7">
        <v>1000</v>
      </c>
      <c r="I1109" s="11">
        <v>44727</v>
      </c>
      <c r="J1109" s="9">
        <v>14.45</v>
      </c>
      <c r="K1109" s="9">
        <f t="shared" si="51"/>
        <v>758.1322538369493</v>
      </c>
      <c r="L1109" s="10">
        <f t="shared" si="52"/>
        <v>-0.24186774616305071</v>
      </c>
      <c r="M1109" s="10">
        <f t="shared" si="53"/>
        <v>0.24186774616305071</v>
      </c>
      <c r="N1109" s="6">
        <f>DATEDIF(A1109, I1109, "d")</f>
        <v>69</v>
      </c>
    </row>
    <row r="1110" spans="1:14" ht="14.25">
      <c r="A1110" s="5">
        <v>44659</v>
      </c>
      <c r="B1110" s="6" t="s">
        <v>3713</v>
      </c>
      <c r="C1110" s="6" t="s">
        <v>3714</v>
      </c>
      <c r="D1110" s="17">
        <v>30218948</v>
      </c>
      <c r="E1110" s="6" t="s">
        <v>19</v>
      </c>
      <c r="F1110" s="6" t="str">
        <f>IF(E1110="BUY", "SELL", IF(E1110="SELL", "BUY", ""))</f>
        <v>BUY</v>
      </c>
      <c r="G1110" s="7">
        <v>6.54</v>
      </c>
      <c r="H1110" s="7">
        <v>1000</v>
      </c>
      <c r="I1110" s="11">
        <v>44727</v>
      </c>
      <c r="J1110" s="9">
        <v>5.41</v>
      </c>
      <c r="K1110" s="9">
        <f t="shared" si="51"/>
        <v>827.21712538226291</v>
      </c>
      <c r="L1110" s="10">
        <f t="shared" si="52"/>
        <v>-0.17278287461773709</v>
      </c>
      <c r="M1110" s="10">
        <f t="shared" si="53"/>
        <v>0.17278287461773709</v>
      </c>
      <c r="N1110" s="6">
        <f>DATEDIF(A1110, I1110, "d")</f>
        <v>68</v>
      </c>
    </row>
    <row r="1111" spans="1:14" ht="14.25">
      <c r="A1111" s="5">
        <v>44659</v>
      </c>
      <c r="B1111" s="6" t="s">
        <v>3715</v>
      </c>
      <c r="C1111" s="6" t="s">
        <v>3716</v>
      </c>
      <c r="D1111" s="17">
        <v>1690973680</v>
      </c>
      <c r="E1111" s="6" t="s">
        <v>19</v>
      </c>
      <c r="F1111" s="6" t="str">
        <f>IF(E1111="BUY", "SELL", IF(E1111="SELL", "BUY", ""))</f>
        <v>BUY</v>
      </c>
      <c r="G1111" s="7">
        <v>18.216154</v>
      </c>
      <c r="H1111" s="7">
        <v>1000</v>
      </c>
      <c r="I1111" s="11">
        <v>44727</v>
      </c>
      <c r="J1111" s="9">
        <v>14.943906</v>
      </c>
      <c r="K1111" s="9">
        <f t="shared" si="51"/>
        <v>820.36559418634693</v>
      </c>
      <c r="L1111" s="10">
        <f t="shared" si="52"/>
        <v>-0.17963440581365309</v>
      </c>
      <c r="M1111" s="10">
        <f t="shared" si="53"/>
        <v>0.17963440581365309</v>
      </c>
      <c r="N1111" s="6">
        <f>DATEDIF(A1111, I1111, "d")</f>
        <v>68</v>
      </c>
    </row>
    <row r="1112" spans="1:14" ht="14.25">
      <c r="A1112" s="5">
        <v>44663</v>
      </c>
      <c r="B1112" s="6" t="s">
        <v>3717</v>
      </c>
      <c r="C1112" s="6" t="s">
        <v>3718</v>
      </c>
      <c r="D1112" s="17">
        <v>1813044940</v>
      </c>
      <c r="E1112" s="6" t="s">
        <v>16</v>
      </c>
      <c r="F1112" s="6" t="str">
        <f>IF(E1112="BUY", "SELL", IF(E1112="SELL", "BUY", ""))</f>
        <v>SELL</v>
      </c>
      <c r="G1112" s="7">
        <v>21.73</v>
      </c>
      <c r="H1112" s="7">
        <v>1000</v>
      </c>
      <c r="I1112" s="11">
        <v>44727</v>
      </c>
      <c r="J1112" s="9">
        <v>31.69</v>
      </c>
      <c r="K1112" s="9">
        <f t="shared" si="51"/>
        <v>1458.3525080533825</v>
      </c>
      <c r="L1112" s="10">
        <f t="shared" si="52"/>
        <v>-0.45835250805338251</v>
      </c>
      <c r="M1112" s="10">
        <f t="shared" si="53"/>
        <v>0.45835250805338251</v>
      </c>
      <c r="N1112" s="6">
        <f>DATEDIF(A1112, I1112, "d")</f>
        <v>64</v>
      </c>
    </row>
    <row r="1113" spans="1:14" ht="14.25">
      <c r="A1113" s="5">
        <v>44663</v>
      </c>
      <c r="B1113" s="6" t="s">
        <v>3719</v>
      </c>
      <c r="C1113" s="6" t="s">
        <v>3720</v>
      </c>
      <c r="D1113" s="17">
        <v>2078142</v>
      </c>
      <c r="E1113" s="6" t="s">
        <v>16</v>
      </c>
      <c r="F1113" s="6" t="str">
        <f>IF(E1113="BUY", "SELL", IF(E1113="SELL", "BUY", ""))</f>
        <v>SELL</v>
      </c>
      <c r="G1113" s="7">
        <v>264.80993699999999</v>
      </c>
      <c r="H1113" s="7">
        <v>1000</v>
      </c>
      <c r="I1113" s="11">
        <v>44727</v>
      </c>
      <c r="J1113" s="9">
        <v>178.701874</v>
      </c>
      <c r="K1113" s="9">
        <f t="shared" si="51"/>
        <v>674.83069564719551</v>
      </c>
      <c r="L1113" s="10">
        <f t="shared" si="52"/>
        <v>0.3251693043528045</v>
      </c>
      <c r="M1113" s="10">
        <f t="shared" si="53"/>
        <v>-0.3251693043528045</v>
      </c>
      <c r="N1113" s="6">
        <f>DATEDIF(A1113, I1113, "d")</f>
        <v>64</v>
      </c>
    </row>
    <row r="1114" spans="1:14" ht="14.25">
      <c r="A1114" s="5">
        <v>44663</v>
      </c>
      <c r="B1114" s="6" t="s">
        <v>2254</v>
      </c>
      <c r="C1114" s="6" t="s">
        <v>2255</v>
      </c>
      <c r="D1114" s="17">
        <v>1784795781</v>
      </c>
      <c r="E1114" s="6" t="s">
        <v>16</v>
      </c>
      <c r="F1114" s="6" t="str">
        <f>IF(E1114="BUY", "SELL", IF(E1114="SELL", "BUY", ""))</f>
        <v>SELL</v>
      </c>
      <c r="G1114" s="7">
        <v>6.23</v>
      </c>
      <c r="H1114" s="7">
        <v>1000</v>
      </c>
      <c r="I1114" s="5">
        <v>44677</v>
      </c>
      <c r="J1114" s="9">
        <v>5.07</v>
      </c>
      <c r="K1114" s="9">
        <f t="shared" si="51"/>
        <v>813.8041733547351</v>
      </c>
      <c r="L1114" s="10">
        <f t="shared" si="52"/>
        <v>0.18619582664526491</v>
      </c>
      <c r="M1114" s="10">
        <f t="shared" si="53"/>
        <v>-0.18619582664526491</v>
      </c>
      <c r="N1114" s="6">
        <f>DATEDIF(A1114, I1114, "d")</f>
        <v>14</v>
      </c>
    </row>
    <row r="1115" spans="1:14" ht="14.25">
      <c r="A1115" s="5">
        <v>44664</v>
      </c>
      <c r="B1115" s="6" t="s">
        <v>373</v>
      </c>
      <c r="C1115" s="6" t="s">
        <v>374</v>
      </c>
      <c r="D1115" s="17">
        <v>1638476112</v>
      </c>
      <c r="E1115" s="6" t="s">
        <v>19</v>
      </c>
      <c r="F1115" s="6" t="str">
        <f>IF(E1115="BUY", "SELL", IF(E1115="SELL", "BUY", ""))</f>
        <v>BUY</v>
      </c>
      <c r="G1115" s="7">
        <v>89.049225000000007</v>
      </c>
      <c r="H1115" s="7">
        <v>1000</v>
      </c>
      <c r="I1115" s="11">
        <v>44727</v>
      </c>
      <c r="J1115" s="9">
        <v>60.248711</v>
      </c>
      <c r="K1115" s="9">
        <f t="shared" si="51"/>
        <v>676.57760075957992</v>
      </c>
      <c r="L1115" s="10">
        <f t="shared" si="52"/>
        <v>-0.3234223992404201</v>
      </c>
      <c r="M1115" s="10">
        <f t="shared" si="53"/>
        <v>0.3234223992404201</v>
      </c>
      <c r="N1115" s="6">
        <f>DATEDIF(A1115, I1115, "d")</f>
        <v>63</v>
      </c>
    </row>
    <row r="1116" spans="1:14" ht="14.25">
      <c r="A1116" s="5">
        <v>44665</v>
      </c>
      <c r="B1116" s="6" t="s">
        <v>3723</v>
      </c>
      <c r="C1116" s="6" t="s">
        <v>3724</v>
      </c>
      <c r="D1116" s="17">
        <v>586661148</v>
      </c>
      <c r="E1116" s="6" t="s">
        <v>16</v>
      </c>
      <c r="F1116" s="6" t="str">
        <f>IF(E1116="BUY", "SELL", IF(E1116="SELL", "BUY", ""))</f>
        <v>SELL</v>
      </c>
      <c r="G1116" s="7">
        <v>59.02</v>
      </c>
      <c r="H1116" s="7">
        <v>1000</v>
      </c>
      <c r="I1116" s="11">
        <v>44727</v>
      </c>
      <c r="J1116" s="9">
        <v>57.529998999999997</v>
      </c>
      <c r="K1116" s="9">
        <f t="shared" si="51"/>
        <v>974.75430362588929</v>
      </c>
      <c r="L1116" s="10">
        <f t="shared" si="52"/>
        <v>2.5245696374110706E-2</v>
      </c>
      <c r="M1116" s="10">
        <f t="shared" si="53"/>
        <v>-2.5245696374110706E-2</v>
      </c>
      <c r="N1116" s="6">
        <f>DATEDIF(A1116, I1116, "d")</f>
        <v>62</v>
      </c>
    </row>
    <row r="1117" spans="1:14" ht="14.25">
      <c r="A1117" s="5">
        <v>44665</v>
      </c>
      <c r="B1117" s="6" t="s">
        <v>2412</v>
      </c>
      <c r="C1117" s="6" t="s">
        <v>2413</v>
      </c>
      <c r="D1117" s="17">
        <v>498128201</v>
      </c>
      <c r="E1117" s="6" t="s">
        <v>16</v>
      </c>
      <c r="F1117" s="6" t="str">
        <f>IF(E1117="BUY", "SELL", IF(E1117="SELL", "BUY", ""))</f>
        <v>SELL</v>
      </c>
      <c r="G1117" s="7">
        <v>13.4</v>
      </c>
      <c r="H1117" s="7">
        <v>1000</v>
      </c>
      <c r="I1117" s="11">
        <v>44727</v>
      </c>
      <c r="J1117" s="9">
        <v>9.6999999999999993</v>
      </c>
      <c r="K1117" s="9">
        <f t="shared" si="51"/>
        <v>723.88059701492534</v>
      </c>
      <c r="L1117" s="10">
        <f t="shared" si="52"/>
        <v>0.27611940298507465</v>
      </c>
      <c r="M1117" s="10">
        <f t="shared" si="53"/>
        <v>-0.27611940298507465</v>
      </c>
      <c r="N1117" s="6">
        <f>DATEDIF(A1117, I1117, "d")</f>
        <v>62</v>
      </c>
    </row>
    <row r="1118" spans="1:14" ht="14.25">
      <c r="A1118" s="5">
        <v>44670</v>
      </c>
      <c r="B1118" s="6" t="s">
        <v>3727</v>
      </c>
      <c r="C1118" s="6" t="s">
        <v>3728</v>
      </c>
      <c r="D1118" s="17">
        <v>632706359</v>
      </c>
      <c r="E1118" s="6" t="s">
        <v>19</v>
      </c>
      <c r="F1118" s="6" t="str">
        <f>IF(E1118="BUY", "SELL", IF(E1118="SELL", "BUY", ""))</f>
        <v>BUY</v>
      </c>
      <c r="G1118" s="7">
        <v>10.83</v>
      </c>
      <c r="H1118" s="7">
        <v>1000</v>
      </c>
      <c r="I1118" s="11">
        <v>44727</v>
      </c>
      <c r="J1118" s="9">
        <v>7.48</v>
      </c>
      <c r="K1118" s="9">
        <f t="shared" si="51"/>
        <v>690.67405355493997</v>
      </c>
      <c r="L1118" s="10">
        <f t="shared" si="52"/>
        <v>-0.30932594644506001</v>
      </c>
      <c r="M1118" s="10">
        <f t="shared" si="53"/>
        <v>0.30932594644506001</v>
      </c>
      <c r="N1118" s="6">
        <f>DATEDIF(A1118, I1118, "d")</f>
        <v>57</v>
      </c>
    </row>
    <row r="1119" spans="1:14" ht="14.25">
      <c r="A1119" s="5">
        <v>44670</v>
      </c>
      <c r="B1119" s="6" t="s">
        <v>3691</v>
      </c>
      <c r="C1119" s="6" t="s">
        <v>3692</v>
      </c>
      <c r="D1119" s="17">
        <v>554281280</v>
      </c>
      <c r="E1119" s="6" t="s">
        <v>16</v>
      </c>
      <c r="F1119" s="6" t="str">
        <f>IF(E1119="BUY", "SELL", IF(E1119="SELL", "BUY", ""))</f>
        <v>SELL</v>
      </c>
      <c r="G1119" s="7">
        <v>40.416023000000003</v>
      </c>
      <c r="H1119" s="7">
        <v>1000</v>
      </c>
      <c r="I1119" s="11">
        <v>44727</v>
      </c>
      <c r="J1119" s="9">
        <v>21.604464</v>
      </c>
      <c r="K1119" s="9">
        <f t="shared" si="51"/>
        <v>534.55195232841186</v>
      </c>
      <c r="L1119" s="10">
        <f t="shared" si="52"/>
        <v>0.46544804767158815</v>
      </c>
      <c r="M1119" s="10">
        <f t="shared" si="53"/>
        <v>-0.46544804767158815</v>
      </c>
      <c r="N1119" s="6">
        <f>DATEDIF(A1119, I1119, "d")</f>
        <v>57</v>
      </c>
    </row>
    <row r="1120" spans="1:14" ht="14.25">
      <c r="A1120" s="11">
        <v>44670</v>
      </c>
      <c r="B1120" s="6" t="s">
        <v>3128</v>
      </c>
      <c r="C1120" s="6" t="s">
        <v>3129</v>
      </c>
      <c r="D1120" s="17">
        <v>96375640</v>
      </c>
      <c r="E1120" s="13" t="s">
        <v>19</v>
      </c>
      <c r="F1120" s="12" t="str">
        <f>IF(E1120="BUY", "SELL", IF(E1120="SELL", "BUY", ""))</f>
        <v>BUY</v>
      </c>
      <c r="G1120" s="7">
        <v>12.64</v>
      </c>
      <c r="H1120" s="7">
        <v>1000</v>
      </c>
      <c r="I1120" s="11">
        <v>44677</v>
      </c>
      <c r="J1120" s="9">
        <v>13.16</v>
      </c>
      <c r="K1120" s="9">
        <f t="shared" si="51"/>
        <v>1041.1392405063291</v>
      </c>
      <c r="L1120" s="10">
        <f t="shared" si="52"/>
        <v>4.113924050632909E-2</v>
      </c>
      <c r="M1120" s="10">
        <f t="shared" si="53"/>
        <v>-4.113924050632909E-2</v>
      </c>
      <c r="N1120" s="6">
        <f>DATEDIF(A1120, I1120, "d")</f>
        <v>7</v>
      </c>
    </row>
    <row r="1121" spans="1:14" ht="14.25">
      <c r="A1121" s="5">
        <v>44672</v>
      </c>
      <c r="B1121" s="6" t="s">
        <v>3735</v>
      </c>
      <c r="C1121" s="6" t="s">
        <v>3736</v>
      </c>
      <c r="D1121" s="17">
        <v>1091128500</v>
      </c>
      <c r="E1121" s="6" t="s">
        <v>16</v>
      </c>
      <c r="F1121" s="6" t="str">
        <f>IF(E1121="BUY", "SELL", IF(E1121="SELL", "BUY", ""))</f>
        <v>SELL</v>
      </c>
      <c r="G1121" s="7">
        <v>24.559999000000001</v>
      </c>
      <c r="H1121" s="7">
        <v>1000</v>
      </c>
      <c r="I1121" s="11">
        <v>44727</v>
      </c>
      <c r="J1121" s="9">
        <v>19.200001</v>
      </c>
      <c r="K1121" s="9">
        <f t="shared" si="51"/>
        <v>781.75903020191481</v>
      </c>
      <c r="L1121" s="10">
        <f t="shared" si="52"/>
        <v>0.21824096979808519</v>
      </c>
      <c r="M1121" s="10">
        <f t="shared" si="53"/>
        <v>-0.21824096979808519</v>
      </c>
      <c r="N1121" s="6">
        <f>DATEDIF(A1121, I1121, "d")</f>
        <v>55</v>
      </c>
    </row>
    <row r="1122" spans="1:14" ht="14.25">
      <c r="A1122" s="5">
        <v>44672</v>
      </c>
      <c r="B1122" s="6" t="s">
        <v>3106</v>
      </c>
      <c r="C1122" s="6" t="s">
        <v>3107</v>
      </c>
      <c r="D1122" s="17">
        <v>638313104</v>
      </c>
      <c r="E1122" s="6" t="s">
        <v>16</v>
      </c>
      <c r="F1122" s="6" t="str">
        <f>IF(E1122="BUY", "SELL", IF(E1122="SELL", "BUY", ""))</f>
        <v>SELL</v>
      </c>
      <c r="G1122" s="7">
        <v>23.530000999999999</v>
      </c>
      <c r="H1122" s="7">
        <v>1000</v>
      </c>
      <c r="I1122" s="11">
        <v>44727</v>
      </c>
      <c r="J1122" s="9">
        <v>18.920000000000002</v>
      </c>
      <c r="K1122" s="9">
        <f t="shared" si="51"/>
        <v>804.07986383001014</v>
      </c>
      <c r="L1122" s="10">
        <f t="shared" si="52"/>
        <v>0.19592013616998985</v>
      </c>
      <c r="M1122" s="10">
        <f t="shared" si="53"/>
        <v>-0.19592013616998985</v>
      </c>
      <c r="N1122" s="6">
        <f>DATEDIF(A1122, I1122, "d")</f>
        <v>55</v>
      </c>
    </row>
    <row r="1123" spans="1:14" ht="14.25">
      <c r="A1123" s="5">
        <v>44672</v>
      </c>
      <c r="B1123" s="6" t="s">
        <v>3739</v>
      </c>
      <c r="C1123" s="6" t="s">
        <v>3740</v>
      </c>
      <c r="D1123" s="17">
        <v>375221300</v>
      </c>
      <c r="E1123" s="6" t="s">
        <v>19</v>
      </c>
      <c r="F1123" s="6" t="str">
        <f>IF(E1123="BUY", "SELL", IF(E1123="SELL", "BUY", ""))</f>
        <v>BUY</v>
      </c>
      <c r="G1123" s="7">
        <v>8.06</v>
      </c>
      <c r="H1123" s="7">
        <v>1000</v>
      </c>
      <c r="I1123" s="11">
        <v>44727</v>
      </c>
      <c r="J1123" s="9">
        <v>6.39</v>
      </c>
      <c r="K1123" s="9">
        <f t="shared" si="51"/>
        <v>792.80397022332488</v>
      </c>
      <c r="L1123" s="10">
        <f t="shared" si="52"/>
        <v>-0.20719602977667512</v>
      </c>
      <c r="M1123" s="10">
        <f t="shared" si="53"/>
        <v>0.20719602977667512</v>
      </c>
      <c r="N1123" s="6">
        <f>DATEDIF(A1123, I1123, "d")</f>
        <v>55</v>
      </c>
    </row>
    <row r="1124" spans="1:14" ht="14.25">
      <c r="A1124" s="11">
        <v>44676</v>
      </c>
      <c r="B1124" s="6" t="s">
        <v>3745</v>
      </c>
      <c r="C1124" s="6" t="s">
        <v>3746</v>
      </c>
      <c r="D1124" s="17">
        <v>1509952415</v>
      </c>
      <c r="E1124" s="13" t="s">
        <v>19</v>
      </c>
      <c r="F1124" s="12" t="str">
        <f>IF(E1124="BUY", "SELL", IF(E1124="SELL", "BUY", ""))</f>
        <v>BUY</v>
      </c>
      <c r="G1124" s="7">
        <v>11.31</v>
      </c>
      <c r="H1124" s="7">
        <v>1000</v>
      </c>
      <c r="I1124" s="11">
        <v>44727</v>
      </c>
      <c r="J1124" s="9">
        <v>9.6</v>
      </c>
      <c r="K1124" s="9">
        <f t="shared" si="51"/>
        <v>848.8063660477452</v>
      </c>
      <c r="L1124" s="10">
        <f t="shared" si="52"/>
        <v>-0.1511936339522548</v>
      </c>
      <c r="M1124" s="10">
        <f t="shared" si="53"/>
        <v>0.1511936339522548</v>
      </c>
      <c r="N1124" s="6">
        <f>DATEDIF(A1124, I1124, "d")</f>
        <v>51</v>
      </c>
    </row>
    <row r="1125" spans="1:14" ht="14.25">
      <c r="A1125" s="5">
        <v>44677</v>
      </c>
      <c r="B1125" s="6" t="s">
        <v>2254</v>
      </c>
      <c r="C1125" s="6" t="s">
        <v>2255</v>
      </c>
      <c r="D1125" s="17">
        <v>1784795781</v>
      </c>
      <c r="E1125" s="6" t="s">
        <v>19</v>
      </c>
      <c r="F1125" s="6" t="str">
        <f>IF(E1125="BUY", "SELL", IF(E1125="SELL", "BUY", ""))</f>
        <v>BUY</v>
      </c>
      <c r="G1125" s="7">
        <v>5.07</v>
      </c>
      <c r="H1125" s="7">
        <v>1000</v>
      </c>
      <c r="I1125" s="11">
        <v>44727</v>
      </c>
      <c r="J1125" s="9">
        <v>3.2</v>
      </c>
      <c r="K1125" s="9">
        <f t="shared" si="51"/>
        <v>631.16370808678494</v>
      </c>
      <c r="L1125" s="10">
        <f t="shared" si="52"/>
        <v>-0.36883629191321504</v>
      </c>
      <c r="M1125" s="10">
        <f t="shared" si="53"/>
        <v>0.36883629191321504</v>
      </c>
      <c r="N1125" s="6">
        <f>DATEDIF(A1125, I1125, "d")</f>
        <v>50</v>
      </c>
    </row>
    <row r="1126" spans="1:14" ht="14.25">
      <c r="A1126" s="11">
        <v>44677</v>
      </c>
      <c r="B1126" s="6" t="s">
        <v>3128</v>
      </c>
      <c r="C1126" s="6" t="s">
        <v>3129</v>
      </c>
      <c r="D1126" s="17">
        <v>96375640</v>
      </c>
      <c r="E1126" s="12" t="s">
        <v>16</v>
      </c>
      <c r="F1126" s="13" t="str">
        <f>IF(E1126="BUY", "SELL", IF(E1126="SELL", "BUY", ""))</f>
        <v>SELL</v>
      </c>
      <c r="G1126" s="7">
        <v>13.16</v>
      </c>
      <c r="H1126" s="7">
        <v>1000</v>
      </c>
      <c r="I1126" s="11">
        <v>44699</v>
      </c>
      <c r="J1126" s="9">
        <v>15.01</v>
      </c>
      <c r="K1126" s="9">
        <f t="shared" si="51"/>
        <v>1140.5775075987842</v>
      </c>
      <c r="L1126" s="10">
        <f t="shared" si="52"/>
        <v>-0.14057750759878423</v>
      </c>
      <c r="M1126" s="10">
        <f t="shared" si="53"/>
        <v>0.14057750759878423</v>
      </c>
      <c r="N1126" s="6">
        <f>DATEDIF(A1126, I1126, "d")</f>
        <v>22</v>
      </c>
    </row>
    <row r="1127" spans="1:14" ht="14.25">
      <c r="A1127" s="5">
        <v>44683</v>
      </c>
      <c r="B1127" s="6" t="s">
        <v>3481</v>
      </c>
      <c r="C1127" s="6" t="s">
        <v>3482</v>
      </c>
      <c r="D1127" s="17">
        <v>984418906</v>
      </c>
      <c r="E1127" s="6" t="s">
        <v>19</v>
      </c>
      <c r="F1127" s="6" t="str">
        <f>IF(E1127="BUY", "SELL", IF(E1127="SELL", "BUY", ""))</f>
        <v>BUY</v>
      </c>
      <c r="G1127" s="7">
        <v>7.33</v>
      </c>
      <c r="H1127" s="7">
        <v>1000</v>
      </c>
      <c r="I1127" s="11">
        <v>44727</v>
      </c>
      <c r="J1127" s="9">
        <v>6.51</v>
      </c>
      <c r="K1127" s="9">
        <f t="shared" si="51"/>
        <v>888.13096862210091</v>
      </c>
      <c r="L1127" s="10">
        <f t="shared" si="52"/>
        <v>-0.11186903137789909</v>
      </c>
      <c r="M1127" s="10">
        <f t="shared" si="53"/>
        <v>0.11186903137789909</v>
      </c>
      <c r="N1127" s="6">
        <f>DATEDIF(A1127, I1127, "d")</f>
        <v>44</v>
      </c>
    </row>
    <row r="1128" spans="1:14" ht="14.25">
      <c r="A1128" s="5">
        <v>44684</v>
      </c>
      <c r="B1128" s="6" t="s">
        <v>3002</v>
      </c>
      <c r="C1128" s="6" t="s">
        <v>3003</v>
      </c>
      <c r="D1128" s="17">
        <v>1530900000</v>
      </c>
      <c r="E1128" s="6" t="s">
        <v>19</v>
      </c>
      <c r="F1128" s="6" t="str">
        <f>IF(E1128="BUY", "SELL", IF(E1128="SELL", "BUY", ""))</f>
        <v>BUY</v>
      </c>
      <c r="G1128" s="7">
        <v>16.260000000000002</v>
      </c>
      <c r="H1128" s="7">
        <v>1000</v>
      </c>
      <c r="I1128" s="11">
        <v>44727</v>
      </c>
      <c r="J1128" s="9">
        <v>14.32</v>
      </c>
      <c r="K1128" s="9">
        <f t="shared" si="51"/>
        <v>880.68880688806883</v>
      </c>
      <c r="L1128" s="10">
        <f t="shared" si="52"/>
        <v>-0.11931119311193117</v>
      </c>
      <c r="M1128" s="10">
        <f t="shared" si="53"/>
        <v>0.11931119311193117</v>
      </c>
      <c r="N1128" s="6">
        <f>DATEDIF(A1128, I1128, "d")</f>
        <v>43</v>
      </c>
    </row>
    <row r="1129" spans="1:14" ht="14.25">
      <c r="A1129" s="5">
        <v>44691</v>
      </c>
      <c r="B1129" s="6" t="s">
        <v>2292</v>
      </c>
      <c r="C1129" s="6" t="s">
        <v>2293</v>
      </c>
      <c r="D1129" s="17">
        <v>300083024</v>
      </c>
      <c r="E1129" s="6" t="s">
        <v>16</v>
      </c>
      <c r="F1129" s="6" t="str">
        <f>IF(E1129="BUY", "SELL", IF(E1129="SELL", "BUY", ""))</f>
        <v>SELL</v>
      </c>
      <c r="G1129" s="7">
        <v>19.329999999999998</v>
      </c>
      <c r="H1129" s="7">
        <v>1000</v>
      </c>
      <c r="I1129" s="11">
        <v>44727</v>
      </c>
      <c r="J1129" s="9">
        <v>20.52</v>
      </c>
      <c r="K1129" s="9">
        <f t="shared" si="51"/>
        <v>1061.5623383341956</v>
      </c>
      <c r="L1129" s="10">
        <f t="shared" si="52"/>
        <v>-6.1562338334195603E-2</v>
      </c>
      <c r="M1129" s="10">
        <f t="shared" si="53"/>
        <v>6.1562338334195603E-2</v>
      </c>
      <c r="N1129" s="6">
        <f>DATEDIF(A1129, I1129, "d")</f>
        <v>36</v>
      </c>
    </row>
    <row r="1130" spans="1:14" ht="14.25">
      <c r="A1130" s="5">
        <v>44697</v>
      </c>
      <c r="B1130" s="6" t="s">
        <v>3432</v>
      </c>
      <c r="C1130" s="6" t="s">
        <v>3433</v>
      </c>
      <c r="D1130" s="17">
        <v>1585116720</v>
      </c>
      <c r="E1130" s="6" t="s">
        <v>16</v>
      </c>
      <c r="F1130" s="6" t="str">
        <f>IF(E1130="BUY", "SELL", IF(E1130="SELL", "BUY", ""))</f>
        <v>SELL</v>
      </c>
      <c r="G1130" s="7">
        <v>7.81</v>
      </c>
      <c r="H1130" s="7">
        <v>1000</v>
      </c>
      <c r="I1130" s="11">
        <v>44727</v>
      </c>
      <c r="J1130" s="9">
        <v>9.27</v>
      </c>
      <c r="K1130" s="9">
        <f t="shared" si="51"/>
        <v>1186.9398207426377</v>
      </c>
      <c r="L1130" s="10">
        <f t="shared" si="52"/>
        <v>-0.18693982074263771</v>
      </c>
      <c r="M1130" s="10">
        <f t="shared" si="53"/>
        <v>0.18693982074263771</v>
      </c>
      <c r="N1130" s="6">
        <f>DATEDIF(A1130, I1130, "d")</f>
        <v>30</v>
      </c>
    </row>
    <row r="1131" spans="1:14" ht="14.25">
      <c r="A1131" s="5">
        <v>44698</v>
      </c>
      <c r="B1131" s="6" t="s">
        <v>3024</v>
      </c>
      <c r="C1131" s="6" t="s">
        <v>3025</v>
      </c>
      <c r="D1131" s="17">
        <v>1894207446</v>
      </c>
      <c r="E1131" s="6" t="s">
        <v>19</v>
      </c>
      <c r="F1131" s="6" t="str">
        <f>IF(E1131="BUY", "SELL", IF(E1131="SELL", "BUY", ""))</f>
        <v>BUY</v>
      </c>
      <c r="G1131" s="7">
        <v>10.61</v>
      </c>
      <c r="H1131" s="7">
        <v>1000</v>
      </c>
      <c r="I1131" s="11">
        <v>44727</v>
      </c>
      <c r="J1131" s="9">
        <v>8.74</v>
      </c>
      <c r="K1131" s="9">
        <f t="shared" si="51"/>
        <v>823.75117813383611</v>
      </c>
      <c r="L1131" s="10">
        <f t="shared" si="52"/>
        <v>-0.17624882186616389</v>
      </c>
      <c r="M1131" s="10">
        <f t="shared" si="53"/>
        <v>0.17624882186616389</v>
      </c>
      <c r="N1131" s="6">
        <f>DATEDIF(A1131, I1131, "d")</f>
        <v>29</v>
      </c>
    </row>
    <row r="1132" spans="1:14" ht="14.25">
      <c r="A1132" s="11">
        <v>44699</v>
      </c>
      <c r="B1132" s="6" t="s">
        <v>3128</v>
      </c>
      <c r="C1132" s="6" t="s">
        <v>3129</v>
      </c>
      <c r="D1132" s="17">
        <v>96375640</v>
      </c>
      <c r="E1132" s="13" t="s">
        <v>19</v>
      </c>
      <c r="F1132" s="12" t="str">
        <f>IF(E1132="BUY", "SELL", IF(E1132="SELL", "BUY", ""))</f>
        <v>BUY</v>
      </c>
      <c r="G1132" s="7">
        <v>15.01</v>
      </c>
      <c r="H1132" s="7">
        <v>1000</v>
      </c>
      <c r="I1132" s="11">
        <v>44727</v>
      </c>
      <c r="J1132" s="9">
        <v>12.85</v>
      </c>
      <c r="K1132" s="9">
        <f t="shared" si="51"/>
        <v>856.0959360426383</v>
      </c>
      <c r="L1132" s="10">
        <f t="shared" si="52"/>
        <v>-0.14390406395736169</v>
      </c>
      <c r="M1132" s="10">
        <f t="shared" si="53"/>
        <v>0.14390406395736169</v>
      </c>
      <c r="N1132" s="6">
        <f>DATEDIF(A1132, I1132, "d")</f>
        <v>28</v>
      </c>
    </row>
    <row r="1133" spans="1:14" ht="14.25">
      <c r="A1133" s="11">
        <v>44699</v>
      </c>
      <c r="B1133" s="6" t="s">
        <v>3757</v>
      </c>
      <c r="C1133" s="6" t="s">
        <v>3758</v>
      </c>
      <c r="D1133" s="17">
        <v>429820726</v>
      </c>
      <c r="E1133" s="12" t="s">
        <v>16</v>
      </c>
      <c r="F1133" s="13" t="str">
        <f>IF(E1133="BUY", "SELL", IF(E1133="SELL", "BUY", ""))</f>
        <v>SELL</v>
      </c>
      <c r="G1133" s="7">
        <v>15.07</v>
      </c>
      <c r="H1133" s="7">
        <v>1000</v>
      </c>
      <c r="I1133" s="11">
        <v>44727</v>
      </c>
      <c r="J1133" s="9">
        <v>14.47</v>
      </c>
      <c r="K1133" s="9">
        <f t="shared" si="51"/>
        <v>960.18579960185798</v>
      </c>
      <c r="L1133" s="10">
        <f t="shared" si="52"/>
        <v>3.981420039814202E-2</v>
      </c>
      <c r="M1133" s="10">
        <f t="shared" si="53"/>
        <v>-3.981420039814202E-2</v>
      </c>
      <c r="N1133" s="6">
        <f>DATEDIF(A1133, I1133, "d")</f>
        <v>28</v>
      </c>
    </row>
    <row r="1134" spans="1:14" ht="14.25">
      <c r="A1134" s="5">
        <v>44700</v>
      </c>
      <c r="B1134" s="6" t="s">
        <v>3759</v>
      </c>
      <c r="C1134" s="6" t="s">
        <v>3760</v>
      </c>
      <c r="D1134" s="17">
        <v>100126464</v>
      </c>
      <c r="E1134" s="6" t="s">
        <v>19</v>
      </c>
      <c r="F1134" s="6" t="str">
        <f>IF(E1134="BUY", "SELL", IF(E1134="SELL", "BUY", ""))</f>
        <v>BUY</v>
      </c>
      <c r="G1134" s="7">
        <v>9.06</v>
      </c>
      <c r="H1134" s="7">
        <v>1000</v>
      </c>
      <c r="I1134" s="11">
        <v>44727</v>
      </c>
      <c r="J1134" s="9">
        <v>7.58</v>
      </c>
      <c r="K1134" s="9">
        <f t="shared" si="51"/>
        <v>836.64459161147897</v>
      </c>
      <c r="L1134" s="10">
        <f t="shared" si="52"/>
        <v>-0.16335540838852103</v>
      </c>
      <c r="M1134" s="10">
        <f t="shared" si="53"/>
        <v>0.16335540838852103</v>
      </c>
      <c r="N1134" s="6">
        <f>DATEDIF(A1134, I1134, "d")</f>
        <v>27</v>
      </c>
    </row>
    <row r="1135" spans="1:14" ht="14.25">
      <c r="A1135" s="5">
        <v>44713</v>
      </c>
      <c r="B1135" s="6" t="s">
        <v>3763</v>
      </c>
      <c r="C1135" s="6" t="s">
        <v>3764</v>
      </c>
      <c r="D1135" s="17">
        <v>1770746757</v>
      </c>
      <c r="E1135" s="6" t="s">
        <v>16</v>
      </c>
      <c r="F1135" s="6" t="str">
        <f>IF(E1135="BUY", "SELL", IF(E1135="SELL", "BUY", ""))</f>
        <v>SELL</v>
      </c>
      <c r="G1135" s="7">
        <v>17.247634999999999</v>
      </c>
      <c r="H1135" s="7">
        <v>1000</v>
      </c>
      <c r="I1135" s="11">
        <v>44727</v>
      </c>
      <c r="J1135" s="9">
        <v>17.475663999999998</v>
      </c>
      <c r="K1135" s="9">
        <f t="shared" si="51"/>
        <v>1013.2208850662714</v>
      </c>
      <c r="L1135" s="10">
        <f t="shared" si="52"/>
        <v>-1.3220885066271421E-2</v>
      </c>
      <c r="M1135" s="10">
        <f t="shared" si="53"/>
        <v>1.3220885066271421E-2</v>
      </c>
      <c r="N1135" s="6">
        <f>DATEDIF(A1135, I1135, "d")</f>
        <v>14</v>
      </c>
    </row>
    <row r="1136" spans="1:14" ht="14.25">
      <c r="A1136" s="5">
        <v>44713</v>
      </c>
      <c r="B1136" s="6" t="s">
        <v>3765</v>
      </c>
      <c r="C1136" s="6" t="s">
        <v>3766</v>
      </c>
      <c r="D1136" s="17">
        <v>1766547878</v>
      </c>
      <c r="E1136" s="6" t="s">
        <v>19</v>
      </c>
      <c r="F1136" s="6" t="str">
        <f>IF(E1136="BUY", "SELL", IF(E1136="SELL", "BUY", ""))</f>
        <v>BUY</v>
      </c>
      <c r="G1136" s="7">
        <v>15.66</v>
      </c>
      <c r="H1136" s="7">
        <v>1000</v>
      </c>
      <c r="I1136" s="11">
        <v>44727</v>
      </c>
      <c r="J1136" s="9">
        <v>15.19</v>
      </c>
      <c r="K1136" s="9">
        <f t="shared" si="51"/>
        <v>969.98722860791815</v>
      </c>
      <c r="L1136" s="10">
        <f t="shared" si="52"/>
        <v>-3.0012771392081847E-2</v>
      </c>
      <c r="M1136" s="10">
        <f t="shared" si="53"/>
        <v>3.0012771392081847E-2</v>
      </c>
      <c r="N1136" s="6">
        <f>DATEDIF(A1136, I1136, "d")</f>
        <v>14</v>
      </c>
    </row>
    <row r="1137" spans="1:14" ht="14.25">
      <c r="A1137" s="5">
        <v>44714</v>
      </c>
      <c r="B1137" s="6" t="s">
        <v>655</v>
      </c>
      <c r="C1137" s="6" t="s">
        <v>656</v>
      </c>
      <c r="D1137" s="17">
        <v>1734168900</v>
      </c>
      <c r="E1137" s="6" t="s">
        <v>19</v>
      </c>
      <c r="F1137" s="6" t="str">
        <f>IF(E1137="BUY", "SELL", IF(E1137="SELL", "BUY", ""))</f>
        <v>BUY</v>
      </c>
      <c r="G1137" s="7">
        <v>147.15</v>
      </c>
      <c r="H1137" s="7">
        <v>1000</v>
      </c>
      <c r="I1137" s="11">
        <v>44727</v>
      </c>
      <c r="J1137" s="9">
        <v>121.86</v>
      </c>
      <c r="K1137" s="9">
        <f t="shared" si="51"/>
        <v>828.13455657492352</v>
      </c>
      <c r="L1137" s="10">
        <f t="shared" si="52"/>
        <v>-0.17186544342507648</v>
      </c>
      <c r="M1137" s="10">
        <f t="shared" si="53"/>
        <v>0.17186544342507648</v>
      </c>
      <c r="N1137" s="6">
        <f>DATEDIF(A1137, I1137, "d")</f>
        <v>13</v>
      </c>
    </row>
    <row r="1138" spans="1:14" ht="14.25">
      <c r="A1138" s="5">
        <v>44719</v>
      </c>
      <c r="B1138" s="6" t="s">
        <v>3769</v>
      </c>
      <c r="C1138" s="6" t="s">
        <v>3770</v>
      </c>
      <c r="D1138" s="17">
        <v>1747349340</v>
      </c>
      <c r="E1138" s="6" t="s">
        <v>19</v>
      </c>
      <c r="F1138" s="6" t="str">
        <f>IF(E1138="BUY", "SELL", IF(E1138="SELL", "BUY", ""))</f>
        <v>BUY</v>
      </c>
      <c r="G1138" s="7">
        <v>16.595162999999999</v>
      </c>
      <c r="H1138" s="7">
        <v>1000</v>
      </c>
      <c r="I1138" s="11">
        <v>44727</v>
      </c>
      <c r="J1138" s="9">
        <v>14.691875</v>
      </c>
      <c r="K1138" s="9">
        <f t="shared" si="51"/>
        <v>885.31067757514643</v>
      </c>
      <c r="L1138" s="10">
        <f t="shared" si="52"/>
        <v>-0.11468932242485357</v>
      </c>
      <c r="M1138" s="10">
        <f t="shared" si="53"/>
        <v>0.11468932242485357</v>
      </c>
      <c r="N1138" s="6">
        <f>DATEDIF(A1138, I1138, "d")</f>
        <v>8</v>
      </c>
    </row>
    <row r="1139" spans="1:14" ht="14.25">
      <c r="A1139" s="5">
        <v>44721</v>
      </c>
      <c r="B1139" s="6" t="s">
        <v>3569</v>
      </c>
      <c r="C1139" s="6" t="s">
        <v>3570</v>
      </c>
      <c r="D1139" s="17">
        <v>1012020240</v>
      </c>
      <c r="E1139" s="6" t="s">
        <v>19</v>
      </c>
      <c r="F1139" s="6" t="str">
        <f>IF(E1139="BUY", "SELL", IF(E1139="SELL", "BUY", ""))</f>
        <v>BUY</v>
      </c>
      <c r="G1139" s="7">
        <v>17.639999</v>
      </c>
      <c r="H1139" s="7">
        <v>1000</v>
      </c>
      <c r="I1139" s="11">
        <v>44727</v>
      </c>
      <c r="J1139" s="9">
        <v>16.370000999999998</v>
      </c>
      <c r="K1139" s="9">
        <f t="shared" si="51"/>
        <v>928.00464444470776</v>
      </c>
      <c r="L1139" s="10">
        <f t="shared" si="52"/>
        <v>-7.199535555529224E-2</v>
      </c>
      <c r="M1139" s="10">
        <f t="shared" si="53"/>
        <v>7.199535555529224E-2</v>
      </c>
      <c r="N1139" s="6">
        <f>DATEDIF(A1139, I1139, "d")</f>
        <v>6</v>
      </c>
    </row>
    <row r="1140" spans="1:14" ht="14.25">
      <c r="H1140" s="7">
        <v>1000</v>
      </c>
      <c r="K1140" s="9" t="e">
        <f t="shared" si="51"/>
        <v>#DIV/0!</v>
      </c>
      <c r="L1140" s="10" t="str">
        <f t="shared" si="52"/>
        <v>Invalid</v>
      </c>
      <c r="M1140" s="10" t="str">
        <f t="shared" si="53"/>
        <v/>
      </c>
    </row>
    <row r="1141" spans="1:14" ht="14.25">
      <c r="H1141" s="7">
        <v>1000</v>
      </c>
      <c r="K1141" s="9" t="e">
        <f t="shared" si="51"/>
        <v>#DIV/0!</v>
      </c>
      <c r="L1141" s="10" t="str">
        <f t="shared" si="52"/>
        <v>Invalid</v>
      </c>
      <c r="M1141" s="10" t="str">
        <f t="shared" si="53"/>
        <v/>
      </c>
    </row>
    <row r="1142" spans="1:14" ht="14.25">
      <c r="H1142" s="7">
        <v>1000</v>
      </c>
      <c r="K1142" s="9" t="e">
        <f t="shared" si="51"/>
        <v>#DIV/0!</v>
      </c>
      <c r="L1142" s="10" t="str">
        <f t="shared" si="52"/>
        <v>Invalid</v>
      </c>
      <c r="M1142" s="10" t="str">
        <f t="shared" si="53"/>
        <v/>
      </c>
    </row>
    <row r="1143" spans="1:14" ht="14.25">
      <c r="H1143" s="7">
        <v>1000</v>
      </c>
      <c r="K1143" s="9" t="e">
        <f t="shared" si="51"/>
        <v>#DIV/0!</v>
      </c>
      <c r="L1143" s="10" t="str">
        <f t="shared" si="52"/>
        <v>Invalid</v>
      </c>
      <c r="M1143" s="10" t="str">
        <f t="shared" si="53"/>
        <v/>
      </c>
    </row>
    <row r="1144" spans="1:14" ht="14.25">
      <c r="H1144" s="7">
        <v>1000</v>
      </c>
      <c r="K1144" s="9" t="e">
        <f t="shared" si="51"/>
        <v>#DIV/0!</v>
      </c>
      <c r="L1144" s="10" t="str">
        <f t="shared" si="52"/>
        <v>Invalid</v>
      </c>
      <c r="M1144" s="10" t="str">
        <f t="shared" si="53"/>
        <v/>
      </c>
    </row>
    <row r="1145" spans="1:14" ht="14.25">
      <c r="H1145" s="7">
        <v>1000</v>
      </c>
      <c r="K1145" s="9" t="e">
        <f t="shared" si="51"/>
        <v>#DIV/0!</v>
      </c>
      <c r="L1145" s="10" t="str">
        <f t="shared" si="52"/>
        <v>Invalid</v>
      </c>
      <c r="M1145" s="10" t="str">
        <f t="shared" si="53"/>
        <v/>
      </c>
    </row>
    <row r="1146" spans="1:14" ht="14.25">
      <c r="H1146" s="7">
        <v>1000</v>
      </c>
      <c r="K1146" s="9" t="e">
        <f t="shared" si="51"/>
        <v>#DIV/0!</v>
      </c>
      <c r="L1146" s="10" t="str">
        <f t="shared" si="52"/>
        <v>Invalid</v>
      </c>
      <c r="M1146" s="10" t="str">
        <f t="shared" si="53"/>
        <v/>
      </c>
    </row>
    <row r="1147" spans="1:14" ht="14.25">
      <c r="H1147" s="7">
        <v>1000</v>
      </c>
      <c r="K1147" s="9" t="e">
        <f t="shared" si="51"/>
        <v>#DIV/0!</v>
      </c>
      <c r="L1147" s="10" t="str">
        <f t="shared" si="52"/>
        <v>Invalid</v>
      </c>
      <c r="M1147" s="10" t="str">
        <f t="shared" si="53"/>
        <v/>
      </c>
    </row>
    <row r="1148" spans="1:14" ht="14.25">
      <c r="H1148" s="7">
        <v>1000</v>
      </c>
      <c r="K1148" s="9" t="e">
        <f t="shared" si="51"/>
        <v>#DIV/0!</v>
      </c>
      <c r="L1148" s="10" t="str">
        <f t="shared" si="52"/>
        <v>Invalid</v>
      </c>
      <c r="M1148" s="10" t="str">
        <f t="shared" si="53"/>
        <v/>
      </c>
    </row>
    <row r="1149" spans="1:14" ht="14.25">
      <c r="H1149" s="7">
        <v>1000</v>
      </c>
      <c r="K1149" s="9" t="e">
        <f t="shared" si="51"/>
        <v>#DIV/0!</v>
      </c>
      <c r="L1149" s="10" t="str">
        <f t="shared" si="52"/>
        <v>Invalid</v>
      </c>
      <c r="M1149" s="10" t="str">
        <f t="shared" si="53"/>
        <v/>
      </c>
    </row>
    <row r="1150" spans="1:14" ht="14.25">
      <c r="H1150" s="7">
        <v>1000</v>
      </c>
      <c r="K1150" s="9" t="e">
        <f t="shared" si="51"/>
        <v>#DIV/0!</v>
      </c>
      <c r="L1150" s="10" t="str">
        <f t="shared" si="52"/>
        <v>Invalid</v>
      </c>
      <c r="M1150" s="10" t="str">
        <f t="shared" si="53"/>
        <v/>
      </c>
    </row>
    <row r="1151" spans="1:14" ht="14.25">
      <c r="H1151" s="7">
        <v>1000</v>
      </c>
      <c r="K1151" s="9" t="e">
        <f t="shared" si="51"/>
        <v>#DIV/0!</v>
      </c>
      <c r="L1151" s="10" t="str">
        <f t="shared" si="52"/>
        <v>Invalid</v>
      </c>
      <c r="M1151" s="10" t="str">
        <f t="shared" si="53"/>
        <v/>
      </c>
    </row>
    <row r="1152" spans="1:14" ht="14.25">
      <c r="H1152" s="7">
        <v>1000</v>
      </c>
      <c r="K1152" s="9" t="e">
        <f t="shared" si="51"/>
        <v>#DIV/0!</v>
      </c>
      <c r="L1152" s="10" t="str">
        <f t="shared" si="52"/>
        <v>Invalid</v>
      </c>
      <c r="M1152" s="10" t="str">
        <f t="shared" si="53"/>
        <v/>
      </c>
    </row>
    <row r="1153" spans="8:13" ht="14.25">
      <c r="H1153" s="7">
        <v>1000</v>
      </c>
      <c r="K1153" s="9" t="e">
        <f t="shared" si="51"/>
        <v>#DIV/0!</v>
      </c>
      <c r="L1153" s="10" t="str">
        <f t="shared" si="52"/>
        <v>Invalid</v>
      </c>
      <c r="M1153" s="10" t="str">
        <f t="shared" si="53"/>
        <v/>
      </c>
    </row>
    <row r="1154" spans="8:13" ht="14.25">
      <c r="H1154" s="7">
        <v>1000</v>
      </c>
      <c r="K1154" s="9" t="e">
        <f t="shared" si="51"/>
        <v>#DIV/0!</v>
      </c>
      <c r="L1154" s="10" t="str">
        <f t="shared" si="52"/>
        <v>Invalid</v>
      </c>
      <c r="M1154" s="10" t="str">
        <f t="shared" si="53"/>
        <v/>
      </c>
    </row>
    <row r="1155" spans="8:13" ht="14.25">
      <c r="H1155" s="7">
        <v>1000</v>
      </c>
      <c r="K1155" s="9" t="e">
        <f t="shared" ref="K1155:K1218" si="54">(H1155/G1155)*J1155</f>
        <v>#DIV/0!</v>
      </c>
      <c r="L1155" s="10" t="str">
        <f t="shared" ref="L1155:L1218" si="55">IF(F1155="BUY",(K1155-H1155)/H1155, IF(F1155="SELL", (H1155-K1155)/H1155, "Invalid"))</f>
        <v>Invalid</v>
      </c>
      <c r="M1155" s="10" t="str">
        <f t="shared" ref="M1155:M1218" si="56">IF(E1155="BUY",(K1155-H1155)/H1155,IF(E1155="SELL",(H1155-K1155)/H1155,""))</f>
        <v/>
      </c>
    </row>
    <row r="1156" spans="8:13" ht="14.25">
      <c r="H1156" s="7">
        <v>1000</v>
      </c>
      <c r="K1156" s="9" t="e">
        <f t="shared" si="54"/>
        <v>#DIV/0!</v>
      </c>
      <c r="L1156" s="10" t="str">
        <f t="shared" si="55"/>
        <v>Invalid</v>
      </c>
      <c r="M1156" s="10" t="str">
        <f t="shared" si="56"/>
        <v/>
      </c>
    </row>
    <row r="1157" spans="8:13" ht="14.25">
      <c r="H1157" s="7">
        <v>1000</v>
      </c>
      <c r="K1157" s="9" t="e">
        <f t="shared" si="54"/>
        <v>#DIV/0!</v>
      </c>
      <c r="L1157" s="10" t="str">
        <f t="shared" si="55"/>
        <v>Invalid</v>
      </c>
      <c r="M1157" s="10" t="str">
        <f t="shared" si="56"/>
        <v/>
      </c>
    </row>
    <row r="1158" spans="8:13" ht="14.25">
      <c r="H1158" s="7">
        <v>1000</v>
      </c>
      <c r="K1158" s="9" t="e">
        <f t="shared" si="54"/>
        <v>#DIV/0!</v>
      </c>
      <c r="L1158" s="10" t="str">
        <f t="shared" si="55"/>
        <v>Invalid</v>
      </c>
      <c r="M1158" s="10" t="str">
        <f t="shared" si="56"/>
        <v/>
      </c>
    </row>
    <row r="1159" spans="8:13" ht="14.25">
      <c r="H1159" s="7">
        <v>1000</v>
      </c>
      <c r="K1159" s="9" t="e">
        <f t="shared" si="54"/>
        <v>#DIV/0!</v>
      </c>
      <c r="L1159" s="10" t="str">
        <f t="shared" si="55"/>
        <v>Invalid</v>
      </c>
      <c r="M1159" s="10" t="str">
        <f t="shared" si="56"/>
        <v/>
      </c>
    </row>
    <row r="1160" spans="8:13" ht="14.25">
      <c r="H1160" s="7">
        <v>1000</v>
      </c>
      <c r="K1160" s="9" t="e">
        <f t="shared" si="54"/>
        <v>#DIV/0!</v>
      </c>
      <c r="L1160" s="10" t="str">
        <f t="shared" si="55"/>
        <v>Invalid</v>
      </c>
      <c r="M1160" s="10" t="str">
        <f t="shared" si="56"/>
        <v/>
      </c>
    </row>
    <row r="1161" spans="8:13" ht="14.25">
      <c r="H1161" s="7">
        <v>1000</v>
      </c>
      <c r="K1161" s="9" t="e">
        <f t="shared" si="54"/>
        <v>#DIV/0!</v>
      </c>
      <c r="L1161" s="10" t="str">
        <f t="shared" si="55"/>
        <v>Invalid</v>
      </c>
      <c r="M1161" s="10" t="str">
        <f t="shared" si="56"/>
        <v/>
      </c>
    </row>
    <row r="1162" spans="8:13" ht="14.25">
      <c r="H1162" s="7">
        <v>1000</v>
      </c>
      <c r="K1162" s="9" t="e">
        <f t="shared" si="54"/>
        <v>#DIV/0!</v>
      </c>
      <c r="L1162" s="10" t="str">
        <f t="shared" si="55"/>
        <v>Invalid</v>
      </c>
      <c r="M1162" s="10" t="str">
        <f t="shared" si="56"/>
        <v/>
      </c>
    </row>
    <row r="1163" spans="8:13" ht="14.25">
      <c r="H1163" s="7">
        <v>1000</v>
      </c>
      <c r="K1163" s="9" t="e">
        <f t="shared" si="54"/>
        <v>#DIV/0!</v>
      </c>
      <c r="L1163" s="10" t="str">
        <f t="shared" si="55"/>
        <v>Invalid</v>
      </c>
      <c r="M1163" s="10" t="str">
        <f t="shared" si="56"/>
        <v/>
      </c>
    </row>
    <row r="1164" spans="8:13" ht="14.25">
      <c r="H1164" s="7">
        <v>1000</v>
      </c>
      <c r="K1164" s="9" t="e">
        <f t="shared" si="54"/>
        <v>#DIV/0!</v>
      </c>
      <c r="L1164" s="10" t="str">
        <f t="shared" si="55"/>
        <v>Invalid</v>
      </c>
      <c r="M1164" s="10" t="str">
        <f t="shared" si="56"/>
        <v/>
      </c>
    </row>
    <row r="1165" spans="8:13" ht="14.25">
      <c r="H1165" s="7">
        <v>1000</v>
      </c>
      <c r="K1165" s="9" t="e">
        <f t="shared" si="54"/>
        <v>#DIV/0!</v>
      </c>
      <c r="L1165" s="10" t="str">
        <f t="shared" si="55"/>
        <v>Invalid</v>
      </c>
      <c r="M1165" s="10" t="str">
        <f t="shared" si="56"/>
        <v/>
      </c>
    </row>
    <row r="1166" spans="8:13" ht="14.25">
      <c r="H1166" s="7">
        <v>1000</v>
      </c>
      <c r="K1166" s="9" t="e">
        <f t="shared" si="54"/>
        <v>#DIV/0!</v>
      </c>
      <c r="L1166" s="10" t="str">
        <f t="shared" si="55"/>
        <v>Invalid</v>
      </c>
      <c r="M1166" s="10" t="str">
        <f t="shared" si="56"/>
        <v/>
      </c>
    </row>
    <row r="1167" spans="8:13" ht="14.25">
      <c r="H1167" s="7">
        <v>1000</v>
      </c>
      <c r="K1167" s="9" t="e">
        <f t="shared" si="54"/>
        <v>#DIV/0!</v>
      </c>
      <c r="L1167" s="10" t="str">
        <f t="shared" si="55"/>
        <v>Invalid</v>
      </c>
      <c r="M1167" s="10" t="str">
        <f t="shared" si="56"/>
        <v/>
      </c>
    </row>
    <row r="1168" spans="8:13" ht="14.25">
      <c r="H1168" s="7">
        <v>1000</v>
      </c>
      <c r="K1168" s="9" t="e">
        <f t="shared" si="54"/>
        <v>#DIV/0!</v>
      </c>
      <c r="L1168" s="10" t="str">
        <f t="shared" si="55"/>
        <v>Invalid</v>
      </c>
      <c r="M1168" s="10" t="str">
        <f t="shared" si="56"/>
        <v/>
      </c>
    </row>
    <row r="1169" spans="8:13" ht="14.25">
      <c r="H1169" s="7">
        <v>1000</v>
      </c>
      <c r="K1169" s="9" t="e">
        <f t="shared" si="54"/>
        <v>#DIV/0!</v>
      </c>
      <c r="L1169" s="10" t="str">
        <f t="shared" si="55"/>
        <v>Invalid</v>
      </c>
      <c r="M1169" s="10" t="str">
        <f t="shared" si="56"/>
        <v/>
      </c>
    </row>
    <row r="1170" spans="8:13" ht="14.25">
      <c r="H1170" s="7">
        <v>1000</v>
      </c>
      <c r="K1170" s="9" t="e">
        <f t="shared" si="54"/>
        <v>#DIV/0!</v>
      </c>
      <c r="L1170" s="10" t="str">
        <f t="shared" si="55"/>
        <v>Invalid</v>
      </c>
      <c r="M1170" s="10" t="str">
        <f t="shared" si="56"/>
        <v/>
      </c>
    </row>
    <row r="1171" spans="8:13" ht="14.25">
      <c r="H1171" s="7">
        <v>1000</v>
      </c>
      <c r="K1171" s="9" t="e">
        <f t="shared" si="54"/>
        <v>#DIV/0!</v>
      </c>
      <c r="L1171" s="10" t="str">
        <f t="shared" si="55"/>
        <v>Invalid</v>
      </c>
      <c r="M1171" s="10" t="str">
        <f t="shared" si="56"/>
        <v/>
      </c>
    </row>
    <row r="1172" spans="8:13" ht="14.25">
      <c r="H1172" s="7">
        <v>1000</v>
      </c>
      <c r="K1172" s="9" t="e">
        <f t="shared" si="54"/>
        <v>#DIV/0!</v>
      </c>
      <c r="L1172" s="10" t="str">
        <f t="shared" si="55"/>
        <v>Invalid</v>
      </c>
      <c r="M1172" s="10" t="str">
        <f t="shared" si="56"/>
        <v/>
      </c>
    </row>
    <row r="1173" spans="8:13" ht="14.25">
      <c r="H1173" s="7">
        <v>1000</v>
      </c>
      <c r="K1173" s="9" t="e">
        <f t="shared" si="54"/>
        <v>#DIV/0!</v>
      </c>
      <c r="L1173" s="10" t="str">
        <f t="shared" si="55"/>
        <v>Invalid</v>
      </c>
      <c r="M1173" s="10" t="str">
        <f t="shared" si="56"/>
        <v/>
      </c>
    </row>
    <row r="1174" spans="8:13" ht="14.25">
      <c r="H1174" s="7">
        <v>1000</v>
      </c>
      <c r="K1174" s="9" t="e">
        <f t="shared" si="54"/>
        <v>#DIV/0!</v>
      </c>
      <c r="L1174" s="10" t="str">
        <f t="shared" si="55"/>
        <v>Invalid</v>
      </c>
      <c r="M1174" s="10" t="str">
        <f t="shared" si="56"/>
        <v/>
      </c>
    </row>
    <row r="1175" spans="8:13" ht="14.25">
      <c r="H1175" s="7">
        <v>1000</v>
      </c>
      <c r="K1175" s="9" t="e">
        <f t="shared" si="54"/>
        <v>#DIV/0!</v>
      </c>
      <c r="L1175" s="10" t="str">
        <f t="shared" si="55"/>
        <v>Invalid</v>
      </c>
      <c r="M1175" s="10" t="str">
        <f t="shared" si="56"/>
        <v/>
      </c>
    </row>
    <row r="1176" spans="8:13" ht="14.25">
      <c r="H1176" s="7">
        <v>1000</v>
      </c>
      <c r="K1176" s="9" t="e">
        <f t="shared" si="54"/>
        <v>#DIV/0!</v>
      </c>
      <c r="L1176" s="10" t="str">
        <f t="shared" si="55"/>
        <v>Invalid</v>
      </c>
      <c r="M1176" s="10" t="str">
        <f t="shared" si="56"/>
        <v/>
      </c>
    </row>
    <row r="1177" spans="8:13" ht="14.25">
      <c r="H1177" s="7">
        <v>1000</v>
      </c>
      <c r="K1177" s="9" t="e">
        <f t="shared" si="54"/>
        <v>#DIV/0!</v>
      </c>
      <c r="L1177" s="10" t="str">
        <f t="shared" si="55"/>
        <v>Invalid</v>
      </c>
      <c r="M1177" s="10" t="str">
        <f t="shared" si="56"/>
        <v/>
      </c>
    </row>
    <row r="1178" spans="8:13" ht="14.25">
      <c r="H1178" s="7">
        <v>1000</v>
      </c>
      <c r="K1178" s="9" t="e">
        <f t="shared" si="54"/>
        <v>#DIV/0!</v>
      </c>
      <c r="L1178" s="10" t="str">
        <f t="shared" si="55"/>
        <v>Invalid</v>
      </c>
      <c r="M1178" s="10" t="str">
        <f t="shared" si="56"/>
        <v/>
      </c>
    </row>
    <row r="1179" spans="8:13" ht="14.25">
      <c r="H1179" s="7">
        <v>1000</v>
      </c>
      <c r="K1179" s="9" t="e">
        <f t="shared" si="54"/>
        <v>#DIV/0!</v>
      </c>
      <c r="L1179" s="10" t="str">
        <f t="shared" si="55"/>
        <v>Invalid</v>
      </c>
      <c r="M1179" s="10" t="str">
        <f t="shared" si="56"/>
        <v/>
      </c>
    </row>
    <row r="1180" spans="8:13" ht="14.25">
      <c r="H1180" s="7">
        <v>1000</v>
      </c>
      <c r="K1180" s="9" t="e">
        <f t="shared" si="54"/>
        <v>#DIV/0!</v>
      </c>
      <c r="L1180" s="10" t="str">
        <f t="shared" si="55"/>
        <v>Invalid</v>
      </c>
      <c r="M1180" s="10" t="str">
        <f t="shared" si="56"/>
        <v/>
      </c>
    </row>
    <row r="1181" spans="8:13" ht="14.25">
      <c r="H1181" s="7">
        <v>1000</v>
      </c>
      <c r="K1181" s="9" t="e">
        <f t="shared" si="54"/>
        <v>#DIV/0!</v>
      </c>
      <c r="L1181" s="10" t="str">
        <f t="shared" si="55"/>
        <v>Invalid</v>
      </c>
      <c r="M1181" s="10" t="str">
        <f t="shared" si="56"/>
        <v/>
      </c>
    </row>
    <row r="1182" spans="8:13" ht="14.25">
      <c r="H1182" s="7">
        <v>1000</v>
      </c>
      <c r="K1182" s="9" t="e">
        <f t="shared" si="54"/>
        <v>#DIV/0!</v>
      </c>
      <c r="L1182" s="10" t="str">
        <f t="shared" si="55"/>
        <v>Invalid</v>
      </c>
      <c r="M1182" s="10" t="str">
        <f t="shared" si="56"/>
        <v/>
      </c>
    </row>
    <row r="1183" spans="8:13" ht="14.25">
      <c r="H1183" s="7">
        <v>1000</v>
      </c>
      <c r="K1183" s="9" t="e">
        <f t="shared" si="54"/>
        <v>#DIV/0!</v>
      </c>
      <c r="L1183" s="10" t="str">
        <f t="shared" si="55"/>
        <v>Invalid</v>
      </c>
      <c r="M1183" s="10" t="str">
        <f t="shared" si="56"/>
        <v/>
      </c>
    </row>
    <row r="1184" spans="8:13" ht="14.25">
      <c r="H1184" s="7">
        <v>1000</v>
      </c>
      <c r="K1184" s="9" t="e">
        <f t="shared" si="54"/>
        <v>#DIV/0!</v>
      </c>
      <c r="L1184" s="10" t="str">
        <f t="shared" si="55"/>
        <v>Invalid</v>
      </c>
      <c r="M1184" s="10" t="str">
        <f t="shared" si="56"/>
        <v/>
      </c>
    </row>
    <row r="1185" spans="8:13" ht="14.25">
      <c r="H1185" s="7">
        <v>1000</v>
      </c>
      <c r="K1185" s="9" t="e">
        <f t="shared" si="54"/>
        <v>#DIV/0!</v>
      </c>
      <c r="L1185" s="10" t="str">
        <f t="shared" si="55"/>
        <v>Invalid</v>
      </c>
      <c r="M1185" s="10" t="str">
        <f t="shared" si="56"/>
        <v/>
      </c>
    </row>
    <row r="1186" spans="8:13" ht="14.25">
      <c r="H1186" s="7">
        <v>1000</v>
      </c>
      <c r="K1186" s="9" t="e">
        <f t="shared" si="54"/>
        <v>#DIV/0!</v>
      </c>
      <c r="L1186" s="10" t="str">
        <f t="shared" si="55"/>
        <v>Invalid</v>
      </c>
      <c r="M1186" s="10" t="str">
        <f t="shared" si="56"/>
        <v/>
      </c>
    </row>
    <row r="1187" spans="8:13" ht="14.25">
      <c r="H1187" s="7">
        <v>1000</v>
      </c>
      <c r="K1187" s="9" t="e">
        <f t="shared" si="54"/>
        <v>#DIV/0!</v>
      </c>
      <c r="L1187" s="10" t="str">
        <f t="shared" si="55"/>
        <v>Invalid</v>
      </c>
      <c r="M1187" s="10" t="str">
        <f t="shared" si="56"/>
        <v/>
      </c>
    </row>
    <row r="1188" spans="8:13" ht="14.25">
      <c r="H1188" s="7">
        <v>1000</v>
      </c>
      <c r="K1188" s="9" t="e">
        <f t="shared" si="54"/>
        <v>#DIV/0!</v>
      </c>
      <c r="L1188" s="10" t="str">
        <f t="shared" si="55"/>
        <v>Invalid</v>
      </c>
      <c r="M1188" s="10" t="str">
        <f t="shared" si="56"/>
        <v/>
      </c>
    </row>
    <row r="1189" spans="8:13" ht="14.25">
      <c r="H1189" s="7">
        <v>1000</v>
      </c>
      <c r="K1189" s="9" t="e">
        <f t="shared" si="54"/>
        <v>#DIV/0!</v>
      </c>
      <c r="L1189" s="10" t="str">
        <f t="shared" si="55"/>
        <v>Invalid</v>
      </c>
      <c r="M1189" s="10" t="str">
        <f t="shared" si="56"/>
        <v/>
      </c>
    </row>
    <row r="1190" spans="8:13" ht="14.25">
      <c r="H1190" s="7">
        <v>1000</v>
      </c>
      <c r="K1190" s="9" t="e">
        <f t="shared" si="54"/>
        <v>#DIV/0!</v>
      </c>
      <c r="L1190" s="10" t="str">
        <f t="shared" si="55"/>
        <v>Invalid</v>
      </c>
      <c r="M1190" s="10" t="str">
        <f t="shared" si="56"/>
        <v/>
      </c>
    </row>
    <row r="1191" spans="8:13" ht="14.25">
      <c r="H1191" s="7">
        <v>1000</v>
      </c>
      <c r="K1191" s="9" t="e">
        <f t="shared" si="54"/>
        <v>#DIV/0!</v>
      </c>
      <c r="L1191" s="10" t="str">
        <f t="shared" si="55"/>
        <v>Invalid</v>
      </c>
      <c r="M1191" s="10" t="str">
        <f t="shared" si="56"/>
        <v/>
      </c>
    </row>
    <row r="1192" spans="8:13" ht="14.25">
      <c r="H1192" s="7">
        <v>1000</v>
      </c>
      <c r="K1192" s="9" t="e">
        <f t="shared" si="54"/>
        <v>#DIV/0!</v>
      </c>
      <c r="L1192" s="10" t="str">
        <f t="shared" si="55"/>
        <v>Invalid</v>
      </c>
      <c r="M1192" s="10" t="str">
        <f t="shared" si="56"/>
        <v/>
      </c>
    </row>
    <row r="1193" spans="8:13" ht="14.25">
      <c r="H1193" s="7">
        <v>1000</v>
      </c>
      <c r="K1193" s="9" t="e">
        <f t="shared" si="54"/>
        <v>#DIV/0!</v>
      </c>
      <c r="L1193" s="10" t="str">
        <f t="shared" si="55"/>
        <v>Invalid</v>
      </c>
      <c r="M1193" s="10" t="str">
        <f t="shared" si="56"/>
        <v/>
      </c>
    </row>
    <row r="1194" spans="8:13" ht="14.25">
      <c r="H1194" s="7">
        <v>1000</v>
      </c>
      <c r="K1194" s="9" t="e">
        <f t="shared" si="54"/>
        <v>#DIV/0!</v>
      </c>
      <c r="L1194" s="10" t="str">
        <f t="shared" si="55"/>
        <v>Invalid</v>
      </c>
      <c r="M1194" s="10" t="str">
        <f t="shared" si="56"/>
        <v/>
      </c>
    </row>
    <row r="1195" spans="8:13" ht="14.25">
      <c r="H1195" s="7">
        <v>1000</v>
      </c>
      <c r="K1195" s="9" t="e">
        <f t="shared" si="54"/>
        <v>#DIV/0!</v>
      </c>
      <c r="L1195" s="10" t="str">
        <f t="shared" si="55"/>
        <v>Invalid</v>
      </c>
      <c r="M1195" s="10" t="str">
        <f t="shared" si="56"/>
        <v/>
      </c>
    </row>
    <row r="1196" spans="8:13" ht="14.25">
      <c r="H1196" s="7">
        <v>1000</v>
      </c>
      <c r="K1196" s="9" t="e">
        <f t="shared" si="54"/>
        <v>#DIV/0!</v>
      </c>
      <c r="L1196" s="10" t="str">
        <f t="shared" si="55"/>
        <v>Invalid</v>
      </c>
      <c r="M1196" s="10" t="str">
        <f t="shared" si="56"/>
        <v/>
      </c>
    </row>
    <row r="1197" spans="8:13" ht="14.25">
      <c r="H1197" s="7">
        <v>1000</v>
      </c>
      <c r="K1197" s="9" t="e">
        <f t="shared" si="54"/>
        <v>#DIV/0!</v>
      </c>
      <c r="L1197" s="10" t="str">
        <f t="shared" si="55"/>
        <v>Invalid</v>
      </c>
      <c r="M1197" s="10" t="str">
        <f t="shared" si="56"/>
        <v/>
      </c>
    </row>
    <row r="1198" spans="8:13" ht="14.25">
      <c r="H1198" s="7">
        <v>1000</v>
      </c>
      <c r="K1198" s="9" t="e">
        <f t="shared" si="54"/>
        <v>#DIV/0!</v>
      </c>
      <c r="L1198" s="10" t="str">
        <f t="shared" si="55"/>
        <v>Invalid</v>
      </c>
      <c r="M1198" s="10" t="str">
        <f t="shared" si="56"/>
        <v/>
      </c>
    </row>
    <row r="1199" spans="8:13" ht="14.25">
      <c r="H1199" s="7">
        <v>1000</v>
      </c>
      <c r="K1199" s="9" t="e">
        <f t="shared" si="54"/>
        <v>#DIV/0!</v>
      </c>
      <c r="L1199" s="10" t="str">
        <f t="shared" si="55"/>
        <v>Invalid</v>
      </c>
      <c r="M1199" s="10" t="str">
        <f t="shared" si="56"/>
        <v/>
      </c>
    </row>
    <row r="1200" spans="8:13" ht="14.25">
      <c r="H1200" s="7">
        <v>1000</v>
      </c>
      <c r="K1200" s="9" t="e">
        <f t="shared" si="54"/>
        <v>#DIV/0!</v>
      </c>
      <c r="L1200" s="10" t="str">
        <f t="shared" si="55"/>
        <v>Invalid</v>
      </c>
      <c r="M1200" s="10" t="str">
        <f t="shared" si="56"/>
        <v/>
      </c>
    </row>
    <row r="1201" spans="8:13" ht="14.25">
      <c r="H1201" s="7">
        <v>1000</v>
      </c>
      <c r="K1201" s="9" t="e">
        <f t="shared" si="54"/>
        <v>#DIV/0!</v>
      </c>
      <c r="L1201" s="10" t="str">
        <f t="shared" si="55"/>
        <v>Invalid</v>
      </c>
      <c r="M1201" s="10" t="str">
        <f t="shared" si="56"/>
        <v/>
      </c>
    </row>
    <row r="1202" spans="8:13" ht="14.25">
      <c r="H1202" s="7">
        <v>1000</v>
      </c>
      <c r="K1202" s="9" t="e">
        <f t="shared" si="54"/>
        <v>#DIV/0!</v>
      </c>
      <c r="L1202" s="10" t="str">
        <f t="shared" si="55"/>
        <v>Invalid</v>
      </c>
      <c r="M1202" s="10" t="str">
        <f t="shared" si="56"/>
        <v/>
      </c>
    </row>
    <row r="1203" spans="8:13" ht="14.25">
      <c r="H1203" s="7">
        <v>1000</v>
      </c>
      <c r="K1203" s="9" t="e">
        <f t="shared" si="54"/>
        <v>#DIV/0!</v>
      </c>
      <c r="L1203" s="10" t="str">
        <f t="shared" si="55"/>
        <v>Invalid</v>
      </c>
      <c r="M1203" s="10" t="str">
        <f t="shared" si="56"/>
        <v/>
      </c>
    </row>
    <row r="1204" spans="8:13" ht="14.25">
      <c r="H1204" s="7">
        <v>1000</v>
      </c>
      <c r="K1204" s="9" t="e">
        <f t="shared" si="54"/>
        <v>#DIV/0!</v>
      </c>
      <c r="L1204" s="10" t="str">
        <f t="shared" si="55"/>
        <v>Invalid</v>
      </c>
      <c r="M1204" s="10" t="str">
        <f t="shared" si="56"/>
        <v/>
      </c>
    </row>
    <row r="1205" spans="8:13" ht="14.25">
      <c r="H1205" s="7">
        <v>1000</v>
      </c>
      <c r="K1205" s="9" t="e">
        <f t="shared" si="54"/>
        <v>#DIV/0!</v>
      </c>
      <c r="L1205" s="10" t="str">
        <f t="shared" si="55"/>
        <v>Invalid</v>
      </c>
      <c r="M1205" s="10" t="str">
        <f t="shared" si="56"/>
        <v/>
      </c>
    </row>
    <row r="1206" spans="8:13" ht="14.25">
      <c r="H1206" s="7">
        <v>1000</v>
      </c>
      <c r="K1206" s="9" t="e">
        <f t="shared" si="54"/>
        <v>#DIV/0!</v>
      </c>
      <c r="L1206" s="10" t="str">
        <f t="shared" si="55"/>
        <v>Invalid</v>
      </c>
      <c r="M1206" s="10" t="str">
        <f t="shared" si="56"/>
        <v/>
      </c>
    </row>
    <row r="1207" spans="8:13" ht="14.25">
      <c r="H1207" s="7">
        <v>1000</v>
      </c>
      <c r="K1207" s="9" t="e">
        <f t="shared" si="54"/>
        <v>#DIV/0!</v>
      </c>
      <c r="L1207" s="10" t="str">
        <f t="shared" si="55"/>
        <v>Invalid</v>
      </c>
      <c r="M1207" s="10" t="str">
        <f t="shared" si="56"/>
        <v/>
      </c>
    </row>
    <row r="1208" spans="8:13" ht="14.25">
      <c r="H1208" s="7">
        <v>1000</v>
      </c>
      <c r="K1208" s="9" t="e">
        <f t="shared" si="54"/>
        <v>#DIV/0!</v>
      </c>
      <c r="L1208" s="10" t="str">
        <f t="shared" si="55"/>
        <v>Invalid</v>
      </c>
      <c r="M1208" s="10" t="str">
        <f t="shared" si="56"/>
        <v/>
      </c>
    </row>
    <row r="1209" spans="8:13" ht="14.25">
      <c r="H1209" s="7">
        <v>1000</v>
      </c>
      <c r="K1209" s="9" t="e">
        <f t="shared" si="54"/>
        <v>#DIV/0!</v>
      </c>
      <c r="L1209" s="10" t="str">
        <f t="shared" si="55"/>
        <v>Invalid</v>
      </c>
      <c r="M1209" s="10" t="str">
        <f t="shared" si="56"/>
        <v/>
      </c>
    </row>
    <row r="1210" spans="8:13" ht="14.25">
      <c r="H1210" s="7">
        <v>1000</v>
      </c>
      <c r="K1210" s="9" t="e">
        <f t="shared" si="54"/>
        <v>#DIV/0!</v>
      </c>
      <c r="L1210" s="10" t="str">
        <f t="shared" si="55"/>
        <v>Invalid</v>
      </c>
      <c r="M1210" s="10" t="str">
        <f t="shared" si="56"/>
        <v/>
      </c>
    </row>
    <row r="1211" spans="8:13" ht="14.25">
      <c r="H1211" s="7">
        <v>1000</v>
      </c>
      <c r="K1211" s="9" t="e">
        <f t="shared" si="54"/>
        <v>#DIV/0!</v>
      </c>
      <c r="L1211" s="10" t="str">
        <f t="shared" si="55"/>
        <v>Invalid</v>
      </c>
      <c r="M1211" s="10" t="str">
        <f t="shared" si="56"/>
        <v/>
      </c>
    </row>
    <row r="1212" spans="8:13" ht="14.25">
      <c r="H1212" s="7">
        <v>1000</v>
      </c>
      <c r="K1212" s="9" t="e">
        <f t="shared" si="54"/>
        <v>#DIV/0!</v>
      </c>
      <c r="L1212" s="10" t="str">
        <f t="shared" si="55"/>
        <v>Invalid</v>
      </c>
      <c r="M1212" s="10" t="str">
        <f t="shared" si="56"/>
        <v/>
      </c>
    </row>
    <row r="1213" spans="8:13" ht="14.25">
      <c r="H1213" s="7">
        <v>1000</v>
      </c>
      <c r="K1213" s="9" t="e">
        <f t="shared" si="54"/>
        <v>#DIV/0!</v>
      </c>
      <c r="L1213" s="10" t="str">
        <f t="shared" si="55"/>
        <v>Invalid</v>
      </c>
      <c r="M1213" s="10" t="str">
        <f t="shared" si="56"/>
        <v/>
      </c>
    </row>
    <row r="1214" spans="8:13" ht="14.25">
      <c r="H1214" s="7">
        <v>1000</v>
      </c>
      <c r="K1214" s="9" t="e">
        <f t="shared" si="54"/>
        <v>#DIV/0!</v>
      </c>
      <c r="L1214" s="10" t="str">
        <f t="shared" si="55"/>
        <v>Invalid</v>
      </c>
      <c r="M1214" s="10" t="str">
        <f t="shared" si="56"/>
        <v/>
      </c>
    </row>
    <row r="1215" spans="8:13" ht="14.25">
      <c r="H1215" s="7">
        <v>1000</v>
      </c>
      <c r="K1215" s="9" t="e">
        <f t="shared" si="54"/>
        <v>#DIV/0!</v>
      </c>
      <c r="L1215" s="10" t="str">
        <f t="shared" si="55"/>
        <v>Invalid</v>
      </c>
      <c r="M1215" s="10" t="str">
        <f t="shared" si="56"/>
        <v/>
      </c>
    </row>
    <row r="1216" spans="8:13" ht="14.25">
      <c r="H1216" s="7">
        <v>1000</v>
      </c>
      <c r="K1216" s="9" t="e">
        <f t="shared" si="54"/>
        <v>#DIV/0!</v>
      </c>
      <c r="L1216" s="10" t="str">
        <f t="shared" si="55"/>
        <v>Invalid</v>
      </c>
      <c r="M1216" s="10" t="str">
        <f t="shared" si="56"/>
        <v/>
      </c>
    </row>
    <row r="1217" spans="8:13" ht="14.25">
      <c r="H1217" s="7">
        <v>1000</v>
      </c>
      <c r="K1217" s="9" t="e">
        <f t="shared" si="54"/>
        <v>#DIV/0!</v>
      </c>
      <c r="L1217" s="10" t="str">
        <f t="shared" si="55"/>
        <v>Invalid</v>
      </c>
      <c r="M1217" s="10" t="str">
        <f t="shared" si="56"/>
        <v/>
      </c>
    </row>
    <row r="1218" spans="8:13" ht="14.25">
      <c r="H1218" s="7">
        <v>1000</v>
      </c>
      <c r="K1218" s="9" t="e">
        <f t="shared" si="54"/>
        <v>#DIV/0!</v>
      </c>
      <c r="L1218" s="10" t="str">
        <f t="shared" si="55"/>
        <v>Invalid</v>
      </c>
      <c r="M1218" s="10" t="str">
        <f t="shared" si="56"/>
        <v/>
      </c>
    </row>
    <row r="1219" spans="8:13" ht="14.25">
      <c r="H1219" s="7">
        <v>1000</v>
      </c>
      <c r="K1219" s="9" t="e">
        <f t="shared" ref="K1219:K1282" si="57">(H1219/G1219)*J1219</f>
        <v>#DIV/0!</v>
      </c>
      <c r="L1219" s="10" t="str">
        <f t="shared" ref="L1219:L1282" si="58">IF(F1219="BUY",(K1219-H1219)/H1219, IF(F1219="SELL", (H1219-K1219)/H1219, "Invalid"))</f>
        <v>Invalid</v>
      </c>
      <c r="M1219" s="10" t="str">
        <f t="shared" ref="M1219:M1282" si="59">IF(E1219="BUY",(K1219-H1219)/H1219,IF(E1219="SELL",(H1219-K1219)/H1219,""))</f>
        <v/>
      </c>
    </row>
    <row r="1220" spans="8:13" ht="14.25">
      <c r="H1220" s="7">
        <v>1000</v>
      </c>
      <c r="K1220" s="9" t="e">
        <f t="shared" si="57"/>
        <v>#DIV/0!</v>
      </c>
      <c r="L1220" s="10" t="str">
        <f t="shared" si="58"/>
        <v>Invalid</v>
      </c>
      <c r="M1220" s="10" t="str">
        <f t="shared" si="59"/>
        <v/>
      </c>
    </row>
    <row r="1221" spans="8:13" ht="14.25">
      <c r="H1221" s="7">
        <v>1000</v>
      </c>
      <c r="K1221" s="9" t="e">
        <f t="shared" si="57"/>
        <v>#DIV/0!</v>
      </c>
      <c r="L1221" s="10" t="str">
        <f t="shared" si="58"/>
        <v>Invalid</v>
      </c>
      <c r="M1221" s="10" t="str">
        <f t="shared" si="59"/>
        <v/>
      </c>
    </row>
    <row r="1222" spans="8:13" ht="14.25">
      <c r="H1222" s="7">
        <v>1000</v>
      </c>
      <c r="K1222" s="9" t="e">
        <f t="shared" si="57"/>
        <v>#DIV/0!</v>
      </c>
      <c r="L1222" s="10" t="str">
        <f t="shared" si="58"/>
        <v>Invalid</v>
      </c>
      <c r="M1222" s="10" t="str">
        <f t="shared" si="59"/>
        <v/>
      </c>
    </row>
    <row r="1223" spans="8:13" ht="14.25">
      <c r="H1223" s="7">
        <v>1000</v>
      </c>
      <c r="K1223" s="9" t="e">
        <f t="shared" si="57"/>
        <v>#DIV/0!</v>
      </c>
      <c r="L1223" s="10" t="str">
        <f t="shared" si="58"/>
        <v>Invalid</v>
      </c>
      <c r="M1223" s="10" t="str">
        <f t="shared" si="59"/>
        <v/>
      </c>
    </row>
    <row r="1224" spans="8:13" ht="14.25">
      <c r="H1224" s="7">
        <v>1000</v>
      </c>
      <c r="K1224" s="9" t="e">
        <f t="shared" si="57"/>
        <v>#DIV/0!</v>
      </c>
      <c r="L1224" s="10" t="str">
        <f t="shared" si="58"/>
        <v>Invalid</v>
      </c>
      <c r="M1224" s="10" t="str">
        <f t="shared" si="59"/>
        <v/>
      </c>
    </row>
    <row r="1225" spans="8:13" ht="14.25">
      <c r="H1225" s="7">
        <v>1000</v>
      </c>
      <c r="K1225" s="9" t="e">
        <f t="shared" si="57"/>
        <v>#DIV/0!</v>
      </c>
      <c r="L1225" s="10" t="str">
        <f t="shared" si="58"/>
        <v>Invalid</v>
      </c>
      <c r="M1225" s="10" t="str">
        <f t="shared" si="59"/>
        <v/>
      </c>
    </row>
    <row r="1226" spans="8:13" ht="14.25">
      <c r="H1226" s="7">
        <v>1000</v>
      </c>
      <c r="K1226" s="9" t="e">
        <f t="shared" si="57"/>
        <v>#DIV/0!</v>
      </c>
      <c r="L1226" s="10" t="str">
        <f t="shared" si="58"/>
        <v>Invalid</v>
      </c>
      <c r="M1226" s="10" t="str">
        <f t="shared" si="59"/>
        <v/>
      </c>
    </row>
    <row r="1227" spans="8:13" ht="14.25">
      <c r="H1227" s="7">
        <v>1000</v>
      </c>
      <c r="K1227" s="9" t="e">
        <f t="shared" si="57"/>
        <v>#DIV/0!</v>
      </c>
      <c r="L1227" s="10" t="str">
        <f t="shared" si="58"/>
        <v>Invalid</v>
      </c>
      <c r="M1227" s="10" t="str">
        <f t="shared" si="59"/>
        <v/>
      </c>
    </row>
    <row r="1228" spans="8:13" ht="14.25">
      <c r="H1228" s="7">
        <v>1000</v>
      </c>
      <c r="K1228" s="9" t="e">
        <f t="shared" si="57"/>
        <v>#DIV/0!</v>
      </c>
      <c r="L1228" s="10" t="str">
        <f t="shared" si="58"/>
        <v>Invalid</v>
      </c>
      <c r="M1228" s="10" t="str">
        <f t="shared" si="59"/>
        <v/>
      </c>
    </row>
    <row r="1229" spans="8:13" ht="14.25">
      <c r="H1229" s="7">
        <v>1000</v>
      </c>
      <c r="K1229" s="9" t="e">
        <f t="shared" si="57"/>
        <v>#DIV/0!</v>
      </c>
      <c r="L1229" s="10" t="str">
        <f t="shared" si="58"/>
        <v>Invalid</v>
      </c>
      <c r="M1229" s="10" t="str">
        <f t="shared" si="59"/>
        <v/>
      </c>
    </row>
    <row r="1230" spans="8:13" ht="14.25">
      <c r="H1230" s="7">
        <v>1000</v>
      </c>
      <c r="K1230" s="9" t="e">
        <f t="shared" si="57"/>
        <v>#DIV/0!</v>
      </c>
      <c r="L1230" s="10" t="str">
        <f t="shared" si="58"/>
        <v>Invalid</v>
      </c>
      <c r="M1230" s="10" t="str">
        <f t="shared" si="59"/>
        <v/>
      </c>
    </row>
    <row r="1231" spans="8:13" ht="14.25">
      <c r="H1231" s="7">
        <v>1000</v>
      </c>
      <c r="K1231" s="9" t="e">
        <f t="shared" si="57"/>
        <v>#DIV/0!</v>
      </c>
      <c r="L1231" s="10" t="str">
        <f t="shared" si="58"/>
        <v>Invalid</v>
      </c>
      <c r="M1231" s="10" t="str">
        <f t="shared" si="59"/>
        <v/>
      </c>
    </row>
    <row r="1232" spans="8:13" ht="14.25">
      <c r="H1232" s="7">
        <v>1000</v>
      </c>
      <c r="K1232" s="9" t="e">
        <f t="shared" si="57"/>
        <v>#DIV/0!</v>
      </c>
      <c r="L1232" s="10" t="str">
        <f t="shared" si="58"/>
        <v>Invalid</v>
      </c>
      <c r="M1232" s="10" t="str">
        <f t="shared" si="59"/>
        <v/>
      </c>
    </row>
    <row r="1233" spans="8:13" ht="14.25">
      <c r="H1233" s="7">
        <v>1000</v>
      </c>
      <c r="K1233" s="9" t="e">
        <f t="shared" si="57"/>
        <v>#DIV/0!</v>
      </c>
      <c r="L1233" s="10" t="str">
        <f t="shared" si="58"/>
        <v>Invalid</v>
      </c>
      <c r="M1233" s="10" t="str">
        <f t="shared" si="59"/>
        <v/>
      </c>
    </row>
    <row r="1234" spans="8:13" ht="14.25">
      <c r="H1234" s="7">
        <v>1000</v>
      </c>
      <c r="K1234" s="9" t="e">
        <f t="shared" si="57"/>
        <v>#DIV/0!</v>
      </c>
      <c r="L1234" s="10" t="str">
        <f t="shared" si="58"/>
        <v>Invalid</v>
      </c>
      <c r="M1234" s="10" t="str">
        <f t="shared" si="59"/>
        <v/>
      </c>
    </row>
    <row r="1235" spans="8:13" ht="14.25">
      <c r="H1235" s="7">
        <v>1000</v>
      </c>
      <c r="K1235" s="9" t="e">
        <f t="shared" si="57"/>
        <v>#DIV/0!</v>
      </c>
      <c r="L1235" s="10" t="str">
        <f t="shared" si="58"/>
        <v>Invalid</v>
      </c>
      <c r="M1235" s="10" t="str">
        <f t="shared" si="59"/>
        <v/>
      </c>
    </row>
    <row r="1236" spans="8:13" ht="14.25">
      <c r="H1236" s="7">
        <v>1000</v>
      </c>
      <c r="K1236" s="9" t="e">
        <f t="shared" si="57"/>
        <v>#DIV/0!</v>
      </c>
      <c r="L1236" s="10" t="str">
        <f t="shared" si="58"/>
        <v>Invalid</v>
      </c>
      <c r="M1236" s="10" t="str">
        <f t="shared" si="59"/>
        <v/>
      </c>
    </row>
    <row r="1237" spans="8:13" ht="14.25">
      <c r="H1237" s="7">
        <v>1000</v>
      </c>
      <c r="K1237" s="9" t="e">
        <f t="shared" si="57"/>
        <v>#DIV/0!</v>
      </c>
      <c r="L1237" s="10" t="str">
        <f t="shared" si="58"/>
        <v>Invalid</v>
      </c>
      <c r="M1237" s="10" t="str">
        <f t="shared" si="59"/>
        <v/>
      </c>
    </row>
    <row r="1238" spans="8:13" ht="14.25">
      <c r="H1238" s="7">
        <v>1000</v>
      </c>
      <c r="K1238" s="9" t="e">
        <f t="shared" si="57"/>
        <v>#DIV/0!</v>
      </c>
      <c r="L1238" s="10" t="str">
        <f t="shared" si="58"/>
        <v>Invalid</v>
      </c>
      <c r="M1238" s="10" t="str">
        <f t="shared" si="59"/>
        <v/>
      </c>
    </row>
    <row r="1239" spans="8:13" ht="14.25">
      <c r="H1239" s="7">
        <v>1000</v>
      </c>
      <c r="K1239" s="9" t="e">
        <f t="shared" si="57"/>
        <v>#DIV/0!</v>
      </c>
      <c r="L1239" s="10" t="str">
        <f t="shared" si="58"/>
        <v>Invalid</v>
      </c>
      <c r="M1239" s="10" t="str">
        <f t="shared" si="59"/>
        <v/>
      </c>
    </row>
    <row r="1240" spans="8:13" ht="14.25">
      <c r="H1240" s="7">
        <v>1000</v>
      </c>
      <c r="K1240" s="9" t="e">
        <f t="shared" si="57"/>
        <v>#DIV/0!</v>
      </c>
      <c r="L1240" s="10" t="str">
        <f t="shared" si="58"/>
        <v>Invalid</v>
      </c>
      <c r="M1240" s="10" t="str">
        <f t="shared" si="59"/>
        <v/>
      </c>
    </row>
    <row r="1241" spans="8:13" ht="14.25">
      <c r="H1241" s="7">
        <v>1000</v>
      </c>
      <c r="K1241" s="9" t="e">
        <f t="shared" si="57"/>
        <v>#DIV/0!</v>
      </c>
      <c r="L1241" s="10" t="str">
        <f t="shared" si="58"/>
        <v>Invalid</v>
      </c>
      <c r="M1241" s="10" t="str">
        <f t="shared" si="59"/>
        <v/>
      </c>
    </row>
    <row r="1242" spans="8:13" ht="14.25">
      <c r="H1242" s="7">
        <v>1000</v>
      </c>
      <c r="K1242" s="9" t="e">
        <f t="shared" si="57"/>
        <v>#DIV/0!</v>
      </c>
      <c r="L1242" s="10" t="str">
        <f t="shared" si="58"/>
        <v>Invalid</v>
      </c>
      <c r="M1242" s="10" t="str">
        <f t="shared" si="59"/>
        <v/>
      </c>
    </row>
    <row r="1243" spans="8:13" ht="14.25">
      <c r="H1243" s="7">
        <v>1000</v>
      </c>
      <c r="K1243" s="9" t="e">
        <f t="shared" si="57"/>
        <v>#DIV/0!</v>
      </c>
      <c r="L1243" s="10" t="str">
        <f t="shared" si="58"/>
        <v>Invalid</v>
      </c>
      <c r="M1243" s="10" t="str">
        <f t="shared" si="59"/>
        <v/>
      </c>
    </row>
    <row r="1244" spans="8:13" ht="14.25">
      <c r="H1244" s="7">
        <v>1000</v>
      </c>
      <c r="K1244" s="9" t="e">
        <f t="shared" si="57"/>
        <v>#DIV/0!</v>
      </c>
      <c r="L1244" s="10" t="str">
        <f t="shared" si="58"/>
        <v>Invalid</v>
      </c>
      <c r="M1244" s="10" t="str">
        <f t="shared" si="59"/>
        <v/>
      </c>
    </row>
    <row r="1245" spans="8:13" ht="14.25">
      <c r="H1245" s="7">
        <v>1000</v>
      </c>
      <c r="K1245" s="9" t="e">
        <f t="shared" si="57"/>
        <v>#DIV/0!</v>
      </c>
      <c r="L1245" s="10" t="str">
        <f t="shared" si="58"/>
        <v>Invalid</v>
      </c>
      <c r="M1245" s="10" t="str">
        <f t="shared" si="59"/>
        <v/>
      </c>
    </row>
    <row r="1246" spans="8:13" ht="14.25">
      <c r="H1246" s="7">
        <v>1000</v>
      </c>
      <c r="K1246" s="9" t="e">
        <f t="shared" si="57"/>
        <v>#DIV/0!</v>
      </c>
      <c r="L1246" s="10" t="str">
        <f t="shared" si="58"/>
        <v>Invalid</v>
      </c>
      <c r="M1246" s="10" t="str">
        <f t="shared" si="59"/>
        <v/>
      </c>
    </row>
    <row r="1247" spans="8:13" ht="14.25">
      <c r="H1247" s="7">
        <v>1000</v>
      </c>
      <c r="K1247" s="9" t="e">
        <f t="shared" si="57"/>
        <v>#DIV/0!</v>
      </c>
      <c r="L1247" s="10" t="str">
        <f t="shared" si="58"/>
        <v>Invalid</v>
      </c>
      <c r="M1247" s="10" t="str">
        <f t="shared" si="59"/>
        <v/>
      </c>
    </row>
    <row r="1248" spans="8:13" ht="14.25">
      <c r="H1248" s="7">
        <v>1000</v>
      </c>
      <c r="K1248" s="9" t="e">
        <f t="shared" si="57"/>
        <v>#DIV/0!</v>
      </c>
      <c r="L1248" s="10" t="str">
        <f t="shared" si="58"/>
        <v>Invalid</v>
      </c>
      <c r="M1248" s="10" t="str">
        <f t="shared" si="59"/>
        <v/>
      </c>
    </row>
    <row r="1249" spans="8:13" ht="14.25">
      <c r="H1249" s="7">
        <v>1000</v>
      </c>
      <c r="K1249" s="9" t="e">
        <f t="shared" si="57"/>
        <v>#DIV/0!</v>
      </c>
      <c r="L1249" s="10" t="str">
        <f t="shared" si="58"/>
        <v>Invalid</v>
      </c>
      <c r="M1249" s="10" t="str">
        <f t="shared" si="59"/>
        <v/>
      </c>
    </row>
    <row r="1250" spans="8:13" ht="14.25">
      <c r="H1250" s="7">
        <v>1000</v>
      </c>
      <c r="K1250" s="9" t="e">
        <f t="shared" si="57"/>
        <v>#DIV/0!</v>
      </c>
      <c r="L1250" s="10" t="str">
        <f t="shared" si="58"/>
        <v>Invalid</v>
      </c>
      <c r="M1250" s="10" t="str">
        <f t="shared" si="59"/>
        <v/>
      </c>
    </row>
    <row r="1251" spans="8:13" ht="14.25">
      <c r="H1251" s="7">
        <v>1000</v>
      </c>
      <c r="K1251" s="9" t="e">
        <f t="shared" si="57"/>
        <v>#DIV/0!</v>
      </c>
      <c r="L1251" s="10" t="str">
        <f t="shared" si="58"/>
        <v>Invalid</v>
      </c>
      <c r="M1251" s="10" t="str">
        <f t="shared" si="59"/>
        <v/>
      </c>
    </row>
    <row r="1252" spans="8:13" ht="14.25">
      <c r="H1252" s="7">
        <v>1000</v>
      </c>
      <c r="K1252" s="9" t="e">
        <f t="shared" si="57"/>
        <v>#DIV/0!</v>
      </c>
      <c r="L1252" s="10" t="str">
        <f t="shared" si="58"/>
        <v>Invalid</v>
      </c>
      <c r="M1252" s="10" t="str">
        <f t="shared" si="59"/>
        <v/>
      </c>
    </row>
    <row r="1253" spans="8:13" ht="14.25">
      <c r="H1253" s="7">
        <v>1000</v>
      </c>
      <c r="K1253" s="9" t="e">
        <f t="shared" si="57"/>
        <v>#DIV/0!</v>
      </c>
      <c r="L1253" s="10" t="str">
        <f t="shared" si="58"/>
        <v>Invalid</v>
      </c>
      <c r="M1253" s="10" t="str">
        <f t="shared" si="59"/>
        <v/>
      </c>
    </row>
    <row r="1254" spans="8:13" ht="14.25">
      <c r="H1254" s="7">
        <v>1000</v>
      </c>
      <c r="K1254" s="9" t="e">
        <f t="shared" si="57"/>
        <v>#DIV/0!</v>
      </c>
      <c r="L1254" s="10" t="str">
        <f t="shared" si="58"/>
        <v>Invalid</v>
      </c>
      <c r="M1254" s="10" t="str">
        <f t="shared" si="59"/>
        <v/>
      </c>
    </row>
    <row r="1255" spans="8:13" ht="14.25">
      <c r="H1255" s="7">
        <v>1000</v>
      </c>
      <c r="K1255" s="9" t="e">
        <f t="shared" si="57"/>
        <v>#DIV/0!</v>
      </c>
      <c r="L1255" s="10" t="str">
        <f t="shared" si="58"/>
        <v>Invalid</v>
      </c>
      <c r="M1255" s="10" t="str">
        <f t="shared" si="59"/>
        <v/>
      </c>
    </row>
    <row r="1256" spans="8:13" ht="14.25">
      <c r="H1256" s="7">
        <v>1000</v>
      </c>
      <c r="K1256" s="9" t="e">
        <f t="shared" si="57"/>
        <v>#DIV/0!</v>
      </c>
      <c r="L1256" s="10" t="str">
        <f t="shared" si="58"/>
        <v>Invalid</v>
      </c>
      <c r="M1256" s="10" t="str">
        <f t="shared" si="59"/>
        <v/>
      </c>
    </row>
    <row r="1257" spans="8:13" ht="14.25">
      <c r="H1257" s="7">
        <v>1000</v>
      </c>
      <c r="K1257" s="9" t="e">
        <f t="shared" si="57"/>
        <v>#DIV/0!</v>
      </c>
      <c r="L1257" s="10" t="str">
        <f t="shared" si="58"/>
        <v>Invalid</v>
      </c>
      <c r="M1257" s="10" t="str">
        <f t="shared" si="59"/>
        <v/>
      </c>
    </row>
    <row r="1258" spans="8:13" ht="14.25">
      <c r="H1258" s="7">
        <v>1000</v>
      </c>
      <c r="K1258" s="9" t="e">
        <f t="shared" si="57"/>
        <v>#DIV/0!</v>
      </c>
      <c r="L1258" s="10" t="str">
        <f t="shared" si="58"/>
        <v>Invalid</v>
      </c>
      <c r="M1258" s="10" t="str">
        <f t="shared" si="59"/>
        <v/>
      </c>
    </row>
    <row r="1259" spans="8:13" ht="14.25">
      <c r="H1259" s="7">
        <v>1000</v>
      </c>
      <c r="K1259" s="9" t="e">
        <f t="shared" si="57"/>
        <v>#DIV/0!</v>
      </c>
      <c r="L1259" s="10" t="str">
        <f t="shared" si="58"/>
        <v>Invalid</v>
      </c>
      <c r="M1259" s="10" t="str">
        <f t="shared" si="59"/>
        <v/>
      </c>
    </row>
    <row r="1260" spans="8:13" ht="14.25">
      <c r="H1260" s="7">
        <v>1000</v>
      </c>
      <c r="K1260" s="9" t="e">
        <f t="shared" si="57"/>
        <v>#DIV/0!</v>
      </c>
      <c r="L1260" s="10" t="str">
        <f t="shared" si="58"/>
        <v>Invalid</v>
      </c>
      <c r="M1260" s="10" t="str">
        <f t="shared" si="59"/>
        <v/>
      </c>
    </row>
    <row r="1261" spans="8:13" ht="14.25">
      <c r="H1261" s="7">
        <v>1000</v>
      </c>
      <c r="K1261" s="9" t="e">
        <f t="shared" si="57"/>
        <v>#DIV/0!</v>
      </c>
      <c r="L1261" s="10" t="str">
        <f t="shared" si="58"/>
        <v>Invalid</v>
      </c>
      <c r="M1261" s="10" t="str">
        <f t="shared" si="59"/>
        <v/>
      </c>
    </row>
    <row r="1262" spans="8:13" ht="14.25">
      <c r="H1262" s="7">
        <v>1000</v>
      </c>
      <c r="K1262" s="9" t="e">
        <f t="shared" si="57"/>
        <v>#DIV/0!</v>
      </c>
      <c r="L1262" s="10" t="str">
        <f t="shared" si="58"/>
        <v>Invalid</v>
      </c>
      <c r="M1262" s="10" t="str">
        <f t="shared" si="59"/>
        <v/>
      </c>
    </row>
    <row r="1263" spans="8:13" ht="14.25">
      <c r="H1263" s="7">
        <v>1000</v>
      </c>
      <c r="K1263" s="9" t="e">
        <f t="shared" si="57"/>
        <v>#DIV/0!</v>
      </c>
      <c r="L1263" s="10" t="str">
        <f t="shared" si="58"/>
        <v>Invalid</v>
      </c>
      <c r="M1263" s="10" t="str">
        <f t="shared" si="59"/>
        <v/>
      </c>
    </row>
    <row r="1264" spans="8:13" ht="14.25">
      <c r="H1264" s="7">
        <v>1000</v>
      </c>
      <c r="K1264" s="9" t="e">
        <f t="shared" si="57"/>
        <v>#DIV/0!</v>
      </c>
      <c r="L1264" s="10" t="str">
        <f t="shared" si="58"/>
        <v>Invalid</v>
      </c>
      <c r="M1264" s="10" t="str">
        <f t="shared" si="59"/>
        <v/>
      </c>
    </row>
    <row r="1265" spans="8:13" ht="14.25">
      <c r="H1265" s="7">
        <v>1000</v>
      </c>
      <c r="K1265" s="9" t="e">
        <f t="shared" si="57"/>
        <v>#DIV/0!</v>
      </c>
      <c r="L1265" s="10" t="str">
        <f t="shared" si="58"/>
        <v>Invalid</v>
      </c>
      <c r="M1265" s="10" t="str">
        <f t="shared" si="59"/>
        <v/>
      </c>
    </row>
    <row r="1266" spans="8:13" ht="14.25">
      <c r="H1266" s="7">
        <v>1000</v>
      </c>
      <c r="K1266" s="9" t="e">
        <f t="shared" si="57"/>
        <v>#DIV/0!</v>
      </c>
      <c r="L1266" s="10" t="str">
        <f t="shared" si="58"/>
        <v>Invalid</v>
      </c>
      <c r="M1266" s="10" t="str">
        <f t="shared" si="59"/>
        <v/>
      </c>
    </row>
    <row r="1267" spans="8:13" ht="14.25">
      <c r="H1267" s="7">
        <v>1000</v>
      </c>
      <c r="K1267" s="9" t="e">
        <f t="shared" si="57"/>
        <v>#DIV/0!</v>
      </c>
      <c r="L1267" s="10" t="str">
        <f t="shared" si="58"/>
        <v>Invalid</v>
      </c>
      <c r="M1267" s="10" t="str">
        <f t="shared" si="59"/>
        <v/>
      </c>
    </row>
    <row r="1268" spans="8:13" ht="14.25">
      <c r="H1268" s="7">
        <v>1000</v>
      </c>
      <c r="K1268" s="9" t="e">
        <f t="shared" si="57"/>
        <v>#DIV/0!</v>
      </c>
      <c r="L1268" s="10" t="str">
        <f t="shared" si="58"/>
        <v>Invalid</v>
      </c>
      <c r="M1268" s="10" t="str">
        <f t="shared" si="59"/>
        <v/>
      </c>
    </row>
    <row r="1269" spans="8:13" ht="14.25">
      <c r="H1269" s="7">
        <v>1000</v>
      </c>
      <c r="K1269" s="9" t="e">
        <f t="shared" si="57"/>
        <v>#DIV/0!</v>
      </c>
      <c r="L1269" s="10" t="str">
        <f t="shared" si="58"/>
        <v>Invalid</v>
      </c>
      <c r="M1269" s="10" t="str">
        <f t="shared" si="59"/>
        <v/>
      </c>
    </row>
    <row r="1270" spans="8:13" ht="14.25">
      <c r="H1270" s="7">
        <v>1000</v>
      </c>
      <c r="K1270" s="9" t="e">
        <f t="shared" si="57"/>
        <v>#DIV/0!</v>
      </c>
      <c r="L1270" s="10" t="str">
        <f t="shared" si="58"/>
        <v>Invalid</v>
      </c>
      <c r="M1270" s="10" t="str">
        <f t="shared" si="59"/>
        <v/>
      </c>
    </row>
    <row r="1271" spans="8:13" ht="14.25">
      <c r="H1271" s="7">
        <v>1000</v>
      </c>
      <c r="K1271" s="9" t="e">
        <f t="shared" si="57"/>
        <v>#DIV/0!</v>
      </c>
      <c r="L1271" s="10" t="str">
        <f t="shared" si="58"/>
        <v>Invalid</v>
      </c>
      <c r="M1271" s="10" t="str">
        <f t="shared" si="59"/>
        <v/>
      </c>
    </row>
    <row r="1272" spans="8:13" ht="14.25">
      <c r="H1272" s="7">
        <v>1000</v>
      </c>
      <c r="K1272" s="9" t="e">
        <f t="shared" si="57"/>
        <v>#DIV/0!</v>
      </c>
      <c r="L1272" s="10" t="str">
        <f t="shared" si="58"/>
        <v>Invalid</v>
      </c>
      <c r="M1272" s="10" t="str">
        <f t="shared" si="59"/>
        <v/>
      </c>
    </row>
    <row r="1273" spans="8:13" ht="14.25">
      <c r="H1273" s="7">
        <v>1000</v>
      </c>
      <c r="K1273" s="9" t="e">
        <f t="shared" si="57"/>
        <v>#DIV/0!</v>
      </c>
      <c r="L1273" s="10" t="str">
        <f t="shared" si="58"/>
        <v>Invalid</v>
      </c>
      <c r="M1273" s="10" t="str">
        <f t="shared" si="59"/>
        <v/>
      </c>
    </row>
    <row r="1274" spans="8:13" ht="14.25">
      <c r="H1274" s="7">
        <v>1000</v>
      </c>
      <c r="K1274" s="9" t="e">
        <f t="shared" si="57"/>
        <v>#DIV/0!</v>
      </c>
      <c r="L1274" s="10" t="str">
        <f t="shared" si="58"/>
        <v>Invalid</v>
      </c>
      <c r="M1274" s="10" t="str">
        <f t="shared" si="59"/>
        <v/>
      </c>
    </row>
    <row r="1275" spans="8:13" ht="14.25">
      <c r="H1275" s="7">
        <v>1000</v>
      </c>
      <c r="K1275" s="9" t="e">
        <f t="shared" si="57"/>
        <v>#DIV/0!</v>
      </c>
      <c r="L1275" s="10" t="str">
        <f t="shared" si="58"/>
        <v>Invalid</v>
      </c>
      <c r="M1275" s="10" t="str">
        <f t="shared" si="59"/>
        <v/>
      </c>
    </row>
    <row r="1276" spans="8:13" ht="14.25">
      <c r="H1276" s="7">
        <v>1000</v>
      </c>
      <c r="K1276" s="9" t="e">
        <f t="shared" si="57"/>
        <v>#DIV/0!</v>
      </c>
      <c r="L1276" s="10" t="str">
        <f t="shared" si="58"/>
        <v>Invalid</v>
      </c>
      <c r="M1276" s="10" t="str">
        <f t="shared" si="59"/>
        <v/>
      </c>
    </row>
    <row r="1277" spans="8:13" ht="14.25">
      <c r="H1277" s="7">
        <v>1000</v>
      </c>
      <c r="K1277" s="9" t="e">
        <f t="shared" si="57"/>
        <v>#DIV/0!</v>
      </c>
      <c r="L1277" s="10" t="str">
        <f t="shared" si="58"/>
        <v>Invalid</v>
      </c>
      <c r="M1277" s="10" t="str">
        <f t="shared" si="59"/>
        <v/>
      </c>
    </row>
    <row r="1278" spans="8:13" ht="14.25">
      <c r="H1278" s="7">
        <v>1000</v>
      </c>
      <c r="K1278" s="9" t="e">
        <f t="shared" si="57"/>
        <v>#DIV/0!</v>
      </c>
      <c r="L1278" s="10" t="str">
        <f t="shared" si="58"/>
        <v>Invalid</v>
      </c>
      <c r="M1278" s="10" t="str">
        <f t="shared" si="59"/>
        <v/>
      </c>
    </row>
    <row r="1279" spans="8:13" ht="14.25">
      <c r="H1279" s="7">
        <v>1000</v>
      </c>
      <c r="K1279" s="9" t="e">
        <f t="shared" si="57"/>
        <v>#DIV/0!</v>
      </c>
      <c r="L1279" s="10" t="str">
        <f t="shared" si="58"/>
        <v>Invalid</v>
      </c>
      <c r="M1279" s="10" t="str">
        <f t="shared" si="59"/>
        <v/>
      </c>
    </row>
    <row r="1280" spans="8:13" ht="14.25">
      <c r="H1280" s="7">
        <v>1000</v>
      </c>
      <c r="K1280" s="9" t="e">
        <f t="shared" si="57"/>
        <v>#DIV/0!</v>
      </c>
      <c r="L1280" s="10" t="str">
        <f t="shared" si="58"/>
        <v>Invalid</v>
      </c>
      <c r="M1280" s="10" t="str">
        <f t="shared" si="59"/>
        <v/>
      </c>
    </row>
    <row r="1281" spans="8:13" ht="14.25">
      <c r="H1281" s="7">
        <v>1000</v>
      </c>
      <c r="K1281" s="9" t="e">
        <f t="shared" si="57"/>
        <v>#DIV/0!</v>
      </c>
      <c r="L1281" s="10" t="str">
        <f t="shared" si="58"/>
        <v>Invalid</v>
      </c>
      <c r="M1281" s="10" t="str">
        <f t="shared" si="59"/>
        <v/>
      </c>
    </row>
    <row r="1282" spans="8:13" ht="14.25">
      <c r="H1282" s="7">
        <v>1000</v>
      </c>
      <c r="K1282" s="9" t="e">
        <f t="shared" si="57"/>
        <v>#DIV/0!</v>
      </c>
      <c r="L1282" s="10" t="str">
        <f t="shared" si="58"/>
        <v>Invalid</v>
      </c>
      <c r="M1282" s="10" t="str">
        <f t="shared" si="59"/>
        <v/>
      </c>
    </row>
    <row r="1283" spans="8:13" ht="14.25">
      <c r="H1283" s="7">
        <v>1000</v>
      </c>
      <c r="K1283" s="9" t="e">
        <f t="shared" ref="K1283:K1346" si="60">(H1283/G1283)*J1283</f>
        <v>#DIV/0!</v>
      </c>
      <c r="L1283" s="10" t="str">
        <f t="shared" ref="L1283:L1346" si="61">IF(F1283="BUY",(K1283-H1283)/H1283, IF(F1283="SELL", (H1283-K1283)/H1283, "Invalid"))</f>
        <v>Invalid</v>
      </c>
      <c r="M1283" s="10" t="str">
        <f t="shared" ref="M1283:M1346" si="62">IF(E1283="BUY",(K1283-H1283)/H1283,IF(E1283="SELL",(H1283-K1283)/H1283,""))</f>
        <v/>
      </c>
    </row>
    <row r="1284" spans="8:13" ht="14.25">
      <c r="H1284" s="7">
        <v>1000</v>
      </c>
      <c r="K1284" s="9" t="e">
        <f t="shared" si="60"/>
        <v>#DIV/0!</v>
      </c>
      <c r="L1284" s="10" t="str">
        <f t="shared" si="61"/>
        <v>Invalid</v>
      </c>
      <c r="M1284" s="10" t="str">
        <f t="shared" si="62"/>
        <v/>
      </c>
    </row>
    <row r="1285" spans="8:13" ht="14.25">
      <c r="H1285" s="7">
        <v>1000</v>
      </c>
      <c r="K1285" s="9" t="e">
        <f t="shared" si="60"/>
        <v>#DIV/0!</v>
      </c>
      <c r="L1285" s="10" t="str">
        <f t="shared" si="61"/>
        <v>Invalid</v>
      </c>
      <c r="M1285" s="10" t="str">
        <f t="shared" si="62"/>
        <v/>
      </c>
    </row>
    <row r="1286" spans="8:13" ht="14.25">
      <c r="H1286" s="7">
        <v>1000</v>
      </c>
      <c r="K1286" s="9" t="e">
        <f t="shared" si="60"/>
        <v>#DIV/0!</v>
      </c>
      <c r="L1286" s="10" t="str">
        <f t="shared" si="61"/>
        <v>Invalid</v>
      </c>
      <c r="M1286" s="10" t="str">
        <f t="shared" si="62"/>
        <v/>
      </c>
    </row>
    <row r="1287" spans="8:13" ht="14.25">
      <c r="H1287" s="7">
        <v>1000</v>
      </c>
      <c r="K1287" s="9" t="e">
        <f t="shared" si="60"/>
        <v>#DIV/0!</v>
      </c>
      <c r="L1287" s="10" t="str">
        <f t="shared" si="61"/>
        <v>Invalid</v>
      </c>
      <c r="M1287" s="10" t="str">
        <f t="shared" si="62"/>
        <v/>
      </c>
    </row>
    <row r="1288" spans="8:13" ht="14.25">
      <c r="H1288" s="7">
        <v>1000</v>
      </c>
      <c r="K1288" s="9" t="e">
        <f t="shared" si="60"/>
        <v>#DIV/0!</v>
      </c>
      <c r="L1288" s="10" t="str">
        <f t="shared" si="61"/>
        <v>Invalid</v>
      </c>
      <c r="M1288" s="10" t="str">
        <f t="shared" si="62"/>
        <v/>
      </c>
    </row>
    <row r="1289" spans="8:13" ht="14.25">
      <c r="H1289" s="7">
        <v>1000</v>
      </c>
      <c r="K1289" s="9" t="e">
        <f t="shared" si="60"/>
        <v>#DIV/0!</v>
      </c>
      <c r="L1289" s="10" t="str">
        <f t="shared" si="61"/>
        <v>Invalid</v>
      </c>
      <c r="M1289" s="10" t="str">
        <f t="shared" si="62"/>
        <v/>
      </c>
    </row>
    <row r="1290" spans="8:13" ht="14.25">
      <c r="H1290" s="7">
        <v>1000</v>
      </c>
      <c r="K1290" s="9" t="e">
        <f t="shared" si="60"/>
        <v>#DIV/0!</v>
      </c>
      <c r="L1290" s="10" t="str">
        <f t="shared" si="61"/>
        <v>Invalid</v>
      </c>
      <c r="M1290" s="10" t="str">
        <f t="shared" si="62"/>
        <v/>
      </c>
    </row>
    <row r="1291" spans="8:13" ht="14.25">
      <c r="H1291" s="7">
        <v>1000</v>
      </c>
      <c r="K1291" s="9" t="e">
        <f t="shared" si="60"/>
        <v>#DIV/0!</v>
      </c>
      <c r="L1291" s="10" t="str">
        <f t="shared" si="61"/>
        <v>Invalid</v>
      </c>
      <c r="M1291" s="10" t="str">
        <f t="shared" si="62"/>
        <v/>
      </c>
    </row>
    <row r="1292" spans="8:13" ht="14.25">
      <c r="H1292" s="7">
        <v>1000</v>
      </c>
      <c r="K1292" s="9" t="e">
        <f t="shared" si="60"/>
        <v>#DIV/0!</v>
      </c>
      <c r="L1292" s="10" t="str">
        <f t="shared" si="61"/>
        <v>Invalid</v>
      </c>
      <c r="M1292" s="10" t="str">
        <f t="shared" si="62"/>
        <v/>
      </c>
    </row>
    <row r="1293" spans="8:13" ht="14.25">
      <c r="H1293" s="7">
        <v>1000</v>
      </c>
      <c r="K1293" s="9" t="e">
        <f t="shared" si="60"/>
        <v>#DIV/0!</v>
      </c>
      <c r="L1293" s="10" t="str">
        <f t="shared" si="61"/>
        <v>Invalid</v>
      </c>
      <c r="M1293" s="10" t="str">
        <f t="shared" si="62"/>
        <v/>
      </c>
    </row>
    <row r="1294" spans="8:13" ht="14.25">
      <c r="H1294" s="7">
        <v>1000</v>
      </c>
      <c r="K1294" s="9" t="e">
        <f t="shared" si="60"/>
        <v>#DIV/0!</v>
      </c>
      <c r="L1294" s="10" t="str">
        <f t="shared" si="61"/>
        <v>Invalid</v>
      </c>
      <c r="M1294" s="10" t="str">
        <f t="shared" si="62"/>
        <v/>
      </c>
    </row>
    <row r="1295" spans="8:13" ht="14.25">
      <c r="H1295" s="7">
        <v>1000</v>
      </c>
      <c r="K1295" s="9" t="e">
        <f t="shared" si="60"/>
        <v>#DIV/0!</v>
      </c>
      <c r="L1295" s="10" t="str">
        <f t="shared" si="61"/>
        <v>Invalid</v>
      </c>
      <c r="M1295" s="10" t="str">
        <f t="shared" si="62"/>
        <v/>
      </c>
    </row>
    <row r="1296" spans="8:13" ht="14.25">
      <c r="H1296" s="7">
        <v>1000</v>
      </c>
      <c r="K1296" s="9" t="e">
        <f t="shared" si="60"/>
        <v>#DIV/0!</v>
      </c>
      <c r="L1296" s="10" t="str">
        <f t="shared" si="61"/>
        <v>Invalid</v>
      </c>
      <c r="M1296" s="10" t="str">
        <f t="shared" si="62"/>
        <v/>
      </c>
    </row>
    <row r="1297" spans="8:13" ht="14.25">
      <c r="H1297" s="7">
        <v>1000</v>
      </c>
      <c r="K1297" s="9" t="e">
        <f t="shared" si="60"/>
        <v>#DIV/0!</v>
      </c>
      <c r="L1297" s="10" t="str">
        <f t="shared" si="61"/>
        <v>Invalid</v>
      </c>
      <c r="M1297" s="10" t="str">
        <f t="shared" si="62"/>
        <v/>
      </c>
    </row>
    <row r="1298" spans="8:13" ht="14.25">
      <c r="H1298" s="7">
        <v>1000</v>
      </c>
      <c r="K1298" s="9" t="e">
        <f t="shared" si="60"/>
        <v>#DIV/0!</v>
      </c>
      <c r="L1298" s="10" t="str">
        <f t="shared" si="61"/>
        <v>Invalid</v>
      </c>
      <c r="M1298" s="10" t="str">
        <f t="shared" si="62"/>
        <v/>
      </c>
    </row>
    <row r="1299" spans="8:13" ht="14.25">
      <c r="H1299" s="7">
        <v>1000</v>
      </c>
      <c r="K1299" s="9" t="e">
        <f t="shared" si="60"/>
        <v>#DIV/0!</v>
      </c>
      <c r="L1299" s="10" t="str">
        <f t="shared" si="61"/>
        <v>Invalid</v>
      </c>
      <c r="M1299" s="10" t="str">
        <f t="shared" si="62"/>
        <v/>
      </c>
    </row>
    <row r="1300" spans="8:13" ht="14.25">
      <c r="H1300" s="7">
        <v>1000</v>
      </c>
      <c r="K1300" s="9" t="e">
        <f t="shared" si="60"/>
        <v>#DIV/0!</v>
      </c>
      <c r="L1300" s="10" t="str">
        <f t="shared" si="61"/>
        <v>Invalid</v>
      </c>
      <c r="M1300" s="10" t="str">
        <f t="shared" si="62"/>
        <v/>
      </c>
    </row>
    <row r="1301" spans="8:13" ht="14.25">
      <c r="H1301" s="7">
        <v>1000</v>
      </c>
      <c r="K1301" s="9" t="e">
        <f t="shared" si="60"/>
        <v>#DIV/0!</v>
      </c>
      <c r="L1301" s="10" t="str">
        <f t="shared" si="61"/>
        <v>Invalid</v>
      </c>
      <c r="M1301" s="10" t="str">
        <f t="shared" si="62"/>
        <v/>
      </c>
    </row>
    <row r="1302" spans="8:13" ht="14.25">
      <c r="H1302" s="7">
        <v>1000</v>
      </c>
      <c r="K1302" s="9" t="e">
        <f t="shared" si="60"/>
        <v>#DIV/0!</v>
      </c>
      <c r="L1302" s="10" t="str">
        <f t="shared" si="61"/>
        <v>Invalid</v>
      </c>
      <c r="M1302" s="10" t="str">
        <f t="shared" si="62"/>
        <v/>
      </c>
    </row>
    <row r="1303" spans="8:13" ht="14.25">
      <c r="H1303" s="7">
        <v>1000</v>
      </c>
      <c r="K1303" s="9" t="e">
        <f t="shared" si="60"/>
        <v>#DIV/0!</v>
      </c>
      <c r="L1303" s="10" t="str">
        <f t="shared" si="61"/>
        <v>Invalid</v>
      </c>
      <c r="M1303" s="10" t="str">
        <f t="shared" si="62"/>
        <v/>
      </c>
    </row>
    <row r="1304" spans="8:13" ht="14.25">
      <c r="H1304" s="7">
        <v>1000</v>
      </c>
      <c r="K1304" s="9" t="e">
        <f t="shared" si="60"/>
        <v>#DIV/0!</v>
      </c>
      <c r="L1304" s="10" t="str">
        <f t="shared" si="61"/>
        <v>Invalid</v>
      </c>
      <c r="M1304" s="10" t="str">
        <f t="shared" si="62"/>
        <v/>
      </c>
    </row>
    <row r="1305" spans="8:13" ht="14.25">
      <c r="H1305" s="7">
        <v>1000</v>
      </c>
      <c r="K1305" s="9" t="e">
        <f t="shared" si="60"/>
        <v>#DIV/0!</v>
      </c>
      <c r="L1305" s="10" t="str">
        <f t="shared" si="61"/>
        <v>Invalid</v>
      </c>
      <c r="M1305" s="10" t="str">
        <f t="shared" si="62"/>
        <v/>
      </c>
    </row>
    <row r="1306" spans="8:13" ht="14.25">
      <c r="H1306" s="7">
        <v>1000</v>
      </c>
      <c r="K1306" s="9" t="e">
        <f t="shared" si="60"/>
        <v>#DIV/0!</v>
      </c>
      <c r="L1306" s="10" t="str">
        <f t="shared" si="61"/>
        <v>Invalid</v>
      </c>
      <c r="M1306" s="10" t="str">
        <f t="shared" si="62"/>
        <v/>
      </c>
    </row>
    <row r="1307" spans="8:13" ht="14.25">
      <c r="H1307" s="7">
        <v>1000</v>
      </c>
      <c r="K1307" s="9" t="e">
        <f t="shared" si="60"/>
        <v>#DIV/0!</v>
      </c>
      <c r="L1307" s="10" t="str">
        <f t="shared" si="61"/>
        <v>Invalid</v>
      </c>
      <c r="M1307" s="10" t="str">
        <f t="shared" si="62"/>
        <v/>
      </c>
    </row>
    <row r="1308" spans="8:13" ht="14.25">
      <c r="H1308" s="7">
        <v>1000</v>
      </c>
      <c r="K1308" s="9" t="e">
        <f t="shared" si="60"/>
        <v>#DIV/0!</v>
      </c>
      <c r="L1308" s="10" t="str">
        <f t="shared" si="61"/>
        <v>Invalid</v>
      </c>
      <c r="M1308" s="10" t="str">
        <f t="shared" si="62"/>
        <v/>
      </c>
    </row>
    <row r="1309" spans="8:13" ht="14.25">
      <c r="H1309" s="7">
        <v>1000</v>
      </c>
      <c r="K1309" s="9" t="e">
        <f t="shared" si="60"/>
        <v>#DIV/0!</v>
      </c>
      <c r="L1309" s="10" t="str">
        <f t="shared" si="61"/>
        <v>Invalid</v>
      </c>
      <c r="M1309" s="10" t="str">
        <f t="shared" si="62"/>
        <v/>
      </c>
    </row>
    <row r="1310" spans="8:13" ht="14.25">
      <c r="H1310" s="7">
        <v>1000</v>
      </c>
      <c r="K1310" s="9" t="e">
        <f t="shared" si="60"/>
        <v>#DIV/0!</v>
      </c>
      <c r="L1310" s="10" t="str">
        <f t="shared" si="61"/>
        <v>Invalid</v>
      </c>
      <c r="M1310" s="10" t="str">
        <f t="shared" si="62"/>
        <v/>
      </c>
    </row>
    <row r="1311" spans="8:13" ht="14.25">
      <c r="H1311" s="7">
        <v>1000</v>
      </c>
      <c r="K1311" s="9" t="e">
        <f t="shared" si="60"/>
        <v>#DIV/0!</v>
      </c>
      <c r="L1311" s="10" t="str">
        <f t="shared" si="61"/>
        <v>Invalid</v>
      </c>
      <c r="M1311" s="10" t="str">
        <f t="shared" si="62"/>
        <v/>
      </c>
    </row>
    <row r="1312" spans="8:13" ht="14.25">
      <c r="H1312" s="7">
        <v>1000</v>
      </c>
      <c r="K1312" s="9" t="e">
        <f t="shared" si="60"/>
        <v>#DIV/0!</v>
      </c>
      <c r="L1312" s="10" t="str">
        <f t="shared" si="61"/>
        <v>Invalid</v>
      </c>
      <c r="M1312" s="10" t="str">
        <f t="shared" si="62"/>
        <v/>
      </c>
    </row>
    <row r="1313" spans="8:13" ht="14.25">
      <c r="H1313" s="7">
        <v>1000</v>
      </c>
      <c r="K1313" s="9" t="e">
        <f t="shared" si="60"/>
        <v>#DIV/0!</v>
      </c>
      <c r="L1313" s="10" t="str">
        <f t="shared" si="61"/>
        <v>Invalid</v>
      </c>
      <c r="M1313" s="10" t="str">
        <f t="shared" si="62"/>
        <v/>
      </c>
    </row>
    <row r="1314" spans="8:13" ht="14.25">
      <c r="H1314" s="7">
        <v>1000</v>
      </c>
      <c r="K1314" s="9" t="e">
        <f t="shared" si="60"/>
        <v>#DIV/0!</v>
      </c>
      <c r="L1314" s="10" t="str">
        <f t="shared" si="61"/>
        <v>Invalid</v>
      </c>
      <c r="M1314" s="10" t="str">
        <f t="shared" si="62"/>
        <v/>
      </c>
    </row>
    <row r="1315" spans="8:13" ht="14.25">
      <c r="H1315" s="7">
        <v>1000</v>
      </c>
      <c r="K1315" s="9" t="e">
        <f t="shared" si="60"/>
        <v>#DIV/0!</v>
      </c>
      <c r="L1315" s="10" t="str">
        <f t="shared" si="61"/>
        <v>Invalid</v>
      </c>
      <c r="M1315" s="10" t="str">
        <f t="shared" si="62"/>
        <v/>
      </c>
    </row>
    <row r="1316" spans="8:13" ht="14.25">
      <c r="H1316" s="7">
        <v>1000</v>
      </c>
      <c r="K1316" s="9" t="e">
        <f t="shared" si="60"/>
        <v>#DIV/0!</v>
      </c>
      <c r="L1316" s="10" t="str">
        <f t="shared" si="61"/>
        <v>Invalid</v>
      </c>
      <c r="M1316" s="10" t="str">
        <f t="shared" si="62"/>
        <v/>
      </c>
    </row>
    <row r="1317" spans="8:13" ht="14.25">
      <c r="H1317" s="7">
        <v>1000</v>
      </c>
      <c r="K1317" s="9" t="e">
        <f t="shared" si="60"/>
        <v>#DIV/0!</v>
      </c>
      <c r="L1317" s="10" t="str">
        <f t="shared" si="61"/>
        <v>Invalid</v>
      </c>
      <c r="M1317" s="10" t="str">
        <f t="shared" si="62"/>
        <v/>
      </c>
    </row>
    <row r="1318" spans="8:13" ht="14.25">
      <c r="H1318" s="7">
        <v>1000</v>
      </c>
      <c r="K1318" s="9" t="e">
        <f t="shared" si="60"/>
        <v>#DIV/0!</v>
      </c>
      <c r="L1318" s="10" t="str">
        <f t="shared" si="61"/>
        <v>Invalid</v>
      </c>
      <c r="M1318" s="10" t="str">
        <f t="shared" si="62"/>
        <v/>
      </c>
    </row>
    <row r="1319" spans="8:13" ht="14.25">
      <c r="H1319" s="7">
        <v>1000</v>
      </c>
      <c r="K1319" s="9" t="e">
        <f t="shared" si="60"/>
        <v>#DIV/0!</v>
      </c>
      <c r="L1319" s="10" t="str">
        <f t="shared" si="61"/>
        <v>Invalid</v>
      </c>
      <c r="M1319" s="10" t="str">
        <f t="shared" si="62"/>
        <v/>
      </c>
    </row>
    <row r="1320" spans="8:13" ht="14.25">
      <c r="H1320" s="7">
        <v>1000</v>
      </c>
      <c r="K1320" s="9" t="e">
        <f t="shared" si="60"/>
        <v>#DIV/0!</v>
      </c>
      <c r="L1320" s="10" t="str">
        <f t="shared" si="61"/>
        <v>Invalid</v>
      </c>
      <c r="M1320" s="10" t="str">
        <f t="shared" si="62"/>
        <v/>
      </c>
    </row>
    <row r="1321" spans="8:13" ht="14.25">
      <c r="H1321" s="7">
        <v>1000</v>
      </c>
      <c r="K1321" s="9" t="e">
        <f t="shared" si="60"/>
        <v>#DIV/0!</v>
      </c>
      <c r="L1321" s="10" t="str">
        <f t="shared" si="61"/>
        <v>Invalid</v>
      </c>
      <c r="M1321" s="10" t="str">
        <f t="shared" si="62"/>
        <v/>
      </c>
    </row>
    <row r="1322" spans="8:13" ht="14.25">
      <c r="H1322" s="7">
        <v>1000</v>
      </c>
      <c r="K1322" s="9" t="e">
        <f t="shared" si="60"/>
        <v>#DIV/0!</v>
      </c>
      <c r="L1322" s="10" t="str">
        <f t="shared" si="61"/>
        <v>Invalid</v>
      </c>
      <c r="M1322" s="10" t="str">
        <f t="shared" si="62"/>
        <v/>
      </c>
    </row>
    <row r="1323" spans="8:13" ht="14.25">
      <c r="H1323" s="7">
        <v>1000</v>
      </c>
      <c r="K1323" s="9" t="e">
        <f t="shared" si="60"/>
        <v>#DIV/0!</v>
      </c>
      <c r="L1323" s="10" t="str">
        <f t="shared" si="61"/>
        <v>Invalid</v>
      </c>
      <c r="M1323" s="10" t="str">
        <f t="shared" si="62"/>
        <v/>
      </c>
    </row>
    <row r="1324" spans="8:13" ht="14.25">
      <c r="H1324" s="7">
        <v>1000</v>
      </c>
      <c r="K1324" s="9" t="e">
        <f t="shared" si="60"/>
        <v>#DIV/0!</v>
      </c>
      <c r="L1324" s="10" t="str">
        <f t="shared" si="61"/>
        <v>Invalid</v>
      </c>
      <c r="M1324" s="10" t="str">
        <f t="shared" si="62"/>
        <v/>
      </c>
    </row>
    <row r="1325" spans="8:13" ht="14.25">
      <c r="H1325" s="7">
        <v>1000</v>
      </c>
      <c r="K1325" s="9" t="e">
        <f t="shared" si="60"/>
        <v>#DIV/0!</v>
      </c>
      <c r="L1325" s="10" t="str">
        <f t="shared" si="61"/>
        <v>Invalid</v>
      </c>
      <c r="M1325" s="10" t="str">
        <f t="shared" si="62"/>
        <v/>
      </c>
    </row>
    <row r="1326" spans="8:13" ht="14.25">
      <c r="H1326" s="7">
        <v>1000</v>
      </c>
      <c r="K1326" s="9" t="e">
        <f t="shared" si="60"/>
        <v>#DIV/0!</v>
      </c>
      <c r="L1326" s="10" t="str">
        <f t="shared" si="61"/>
        <v>Invalid</v>
      </c>
      <c r="M1326" s="10" t="str">
        <f t="shared" si="62"/>
        <v/>
      </c>
    </row>
    <row r="1327" spans="8:13" ht="14.25">
      <c r="H1327" s="7">
        <v>1000</v>
      </c>
      <c r="K1327" s="9" t="e">
        <f t="shared" si="60"/>
        <v>#DIV/0!</v>
      </c>
      <c r="L1327" s="10" t="str">
        <f t="shared" si="61"/>
        <v>Invalid</v>
      </c>
      <c r="M1327" s="10" t="str">
        <f t="shared" si="62"/>
        <v/>
      </c>
    </row>
    <row r="1328" spans="8:13" ht="14.25">
      <c r="H1328" s="7">
        <v>1000</v>
      </c>
      <c r="K1328" s="9" t="e">
        <f t="shared" si="60"/>
        <v>#DIV/0!</v>
      </c>
      <c r="L1328" s="10" t="str">
        <f t="shared" si="61"/>
        <v>Invalid</v>
      </c>
      <c r="M1328" s="10" t="str">
        <f t="shared" si="62"/>
        <v/>
      </c>
    </row>
    <row r="1329" spans="8:13" ht="14.25">
      <c r="H1329" s="7">
        <v>1000</v>
      </c>
      <c r="K1329" s="9" t="e">
        <f t="shared" si="60"/>
        <v>#DIV/0!</v>
      </c>
      <c r="L1329" s="10" t="str">
        <f t="shared" si="61"/>
        <v>Invalid</v>
      </c>
      <c r="M1329" s="10" t="str">
        <f t="shared" si="62"/>
        <v/>
      </c>
    </row>
    <row r="1330" spans="8:13" ht="14.25">
      <c r="H1330" s="7">
        <v>1000</v>
      </c>
      <c r="K1330" s="9" t="e">
        <f t="shared" si="60"/>
        <v>#DIV/0!</v>
      </c>
      <c r="L1330" s="10" t="str">
        <f t="shared" si="61"/>
        <v>Invalid</v>
      </c>
      <c r="M1330" s="10" t="str">
        <f t="shared" si="62"/>
        <v/>
      </c>
    </row>
    <row r="1331" spans="8:13" ht="14.25">
      <c r="H1331" s="7">
        <v>1000</v>
      </c>
      <c r="K1331" s="9" t="e">
        <f t="shared" si="60"/>
        <v>#DIV/0!</v>
      </c>
      <c r="L1331" s="10" t="str">
        <f t="shared" si="61"/>
        <v>Invalid</v>
      </c>
      <c r="M1331" s="10" t="str">
        <f t="shared" si="62"/>
        <v/>
      </c>
    </row>
    <row r="1332" spans="8:13" ht="14.25">
      <c r="H1332" s="7">
        <v>1000</v>
      </c>
      <c r="K1332" s="9" t="e">
        <f t="shared" si="60"/>
        <v>#DIV/0!</v>
      </c>
      <c r="L1332" s="10" t="str">
        <f t="shared" si="61"/>
        <v>Invalid</v>
      </c>
      <c r="M1332" s="10" t="str">
        <f t="shared" si="62"/>
        <v/>
      </c>
    </row>
    <row r="1333" spans="8:13" ht="14.25">
      <c r="H1333" s="7">
        <v>1000</v>
      </c>
      <c r="K1333" s="9" t="e">
        <f t="shared" si="60"/>
        <v>#DIV/0!</v>
      </c>
      <c r="L1333" s="10" t="str">
        <f t="shared" si="61"/>
        <v>Invalid</v>
      </c>
      <c r="M1333" s="10" t="str">
        <f t="shared" si="62"/>
        <v/>
      </c>
    </row>
    <row r="1334" spans="8:13" ht="14.25">
      <c r="H1334" s="7">
        <v>1000</v>
      </c>
      <c r="K1334" s="9" t="e">
        <f t="shared" si="60"/>
        <v>#DIV/0!</v>
      </c>
      <c r="L1334" s="10" t="str">
        <f t="shared" si="61"/>
        <v>Invalid</v>
      </c>
      <c r="M1334" s="10" t="str">
        <f t="shared" si="62"/>
        <v/>
      </c>
    </row>
    <row r="1335" spans="8:13" ht="14.25">
      <c r="H1335" s="7">
        <v>1000</v>
      </c>
      <c r="K1335" s="9" t="e">
        <f t="shared" si="60"/>
        <v>#DIV/0!</v>
      </c>
      <c r="L1335" s="10" t="str">
        <f t="shared" si="61"/>
        <v>Invalid</v>
      </c>
      <c r="M1335" s="10" t="str">
        <f t="shared" si="62"/>
        <v/>
      </c>
    </row>
    <row r="1336" spans="8:13" ht="14.25">
      <c r="H1336" s="7">
        <v>1000</v>
      </c>
      <c r="K1336" s="9" t="e">
        <f t="shared" si="60"/>
        <v>#DIV/0!</v>
      </c>
      <c r="L1336" s="10" t="str">
        <f t="shared" si="61"/>
        <v>Invalid</v>
      </c>
      <c r="M1336" s="10" t="str">
        <f t="shared" si="62"/>
        <v/>
      </c>
    </row>
    <row r="1337" spans="8:13" ht="14.25">
      <c r="H1337" s="7">
        <v>1000</v>
      </c>
      <c r="K1337" s="9" t="e">
        <f t="shared" si="60"/>
        <v>#DIV/0!</v>
      </c>
      <c r="L1337" s="10" t="str">
        <f t="shared" si="61"/>
        <v>Invalid</v>
      </c>
      <c r="M1337" s="10" t="str">
        <f t="shared" si="62"/>
        <v/>
      </c>
    </row>
    <row r="1338" spans="8:13" ht="14.25">
      <c r="H1338" s="7">
        <v>1000</v>
      </c>
      <c r="K1338" s="9" t="e">
        <f t="shared" si="60"/>
        <v>#DIV/0!</v>
      </c>
      <c r="L1338" s="10" t="str">
        <f t="shared" si="61"/>
        <v>Invalid</v>
      </c>
      <c r="M1338" s="10" t="str">
        <f t="shared" si="62"/>
        <v/>
      </c>
    </row>
    <row r="1339" spans="8:13" ht="14.25">
      <c r="H1339" s="7">
        <v>1000</v>
      </c>
      <c r="K1339" s="9" t="e">
        <f t="shared" si="60"/>
        <v>#DIV/0!</v>
      </c>
      <c r="L1339" s="10" t="str">
        <f t="shared" si="61"/>
        <v>Invalid</v>
      </c>
      <c r="M1339" s="10" t="str">
        <f t="shared" si="62"/>
        <v/>
      </c>
    </row>
    <row r="1340" spans="8:13" ht="14.25">
      <c r="H1340" s="7">
        <v>1000</v>
      </c>
      <c r="K1340" s="9" t="e">
        <f t="shared" si="60"/>
        <v>#DIV/0!</v>
      </c>
      <c r="L1340" s="10" t="str">
        <f t="shared" si="61"/>
        <v>Invalid</v>
      </c>
      <c r="M1340" s="10" t="str">
        <f t="shared" si="62"/>
        <v/>
      </c>
    </row>
    <row r="1341" spans="8:13" ht="14.25">
      <c r="H1341" s="7">
        <v>1000</v>
      </c>
      <c r="K1341" s="9" t="e">
        <f t="shared" si="60"/>
        <v>#DIV/0!</v>
      </c>
      <c r="L1341" s="10" t="str">
        <f t="shared" si="61"/>
        <v>Invalid</v>
      </c>
      <c r="M1341" s="10" t="str">
        <f t="shared" si="62"/>
        <v/>
      </c>
    </row>
    <row r="1342" spans="8:13" ht="14.25">
      <c r="H1342" s="7">
        <v>1000</v>
      </c>
      <c r="K1342" s="9" t="e">
        <f t="shared" si="60"/>
        <v>#DIV/0!</v>
      </c>
      <c r="L1342" s="10" t="str">
        <f t="shared" si="61"/>
        <v>Invalid</v>
      </c>
      <c r="M1342" s="10" t="str">
        <f t="shared" si="62"/>
        <v/>
      </c>
    </row>
    <row r="1343" spans="8:13" ht="14.25">
      <c r="H1343" s="7">
        <v>1000</v>
      </c>
      <c r="K1343" s="9" t="e">
        <f t="shared" si="60"/>
        <v>#DIV/0!</v>
      </c>
      <c r="L1343" s="10" t="str">
        <f t="shared" si="61"/>
        <v>Invalid</v>
      </c>
      <c r="M1343" s="10" t="str">
        <f t="shared" si="62"/>
        <v/>
      </c>
    </row>
    <row r="1344" spans="8:13" ht="14.25">
      <c r="H1344" s="7">
        <v>1000</v>
      </c>
      <c r="K1344" s="9" t="e">
        <f t="shared" si="60"/>
        <v>#DIV/0!</v>
      </c>
      <c r="L1344" s="10" t="str">
        <f t="shared" si="61"/>
        <v>Invalid</v>
      </c>
      <c r="M1344" s="10" t="str">
        <f t="shared" si="62"/>
        <v/>
      </c>
    </row>
    <row r="1345" spans="8:13" ht="14.25">
      <c r="H1345" s="7">
        <v>1000</v>
      </c>
      <c r="K1345" s="9" t="e">
        <f t="shared" si="60"/>
        <v>#DIV/0!</v>
      </c>
      <c r="L1345" s="10" t="str">
        <f t="shared" si="61"/>
        <v>Invalid</v>
      </c>
      <c r="M1345" s="10" t="str">
        <f t="shared" si="62"/>
        <v/>
      </c>
    </row>
    <row r="1346" spans="8:13" ht="14.25">
      <c r="H1346" s="7">
        <v>1000</v>
      </c>
      <c r="K1346" s="9" t="e">
        <f t="shared" si="60"/>
        <v>#DIV/0!</v>
      </c>
      <c r="L1346" s="10" t="str">
        <f t="shared" si="61"/>
        <v>Invalid</v>
      </c>
      <c r="M1346" s="10" t="str">
        <f t="shared" si="62"/>
        <v/>
      </c>
    </row>
    <row r="1347" spans="8:13" ht="14.25">
      <c r="H1347" s="7">
        <v>1000</v>
      </c>
      <c r="K1347" s="9" t="e">
        <f t="shared" ref="K1347:K1410" si="63">(H1347/G1347)*J1347</f>
        <v>#DIV/0!</v>
      </c>
      <c r="L1347" s="10" t="str">
        <f t="shared" ref="L1347:L1410" si="64">IF(F1347="BUY",(K1347-H1347)/H1347, IF(F1347="SELL", (H1347-K1347)/H1347, "Invalid"))</f>
        <v>Invalid</v>
      </c>
      <c r="M1347" s="10" t="str">
        <f t="shared" ref="M1347:M1410" si="65">IF(E1347="BUY",(K1347-H1347)/H1347,IF(E1347="SELL",(H1347-K1347)/H1347,""))</f>
        <v/>
      </c>
    </row>
    <row r="1348" spans="8:13" ht="14.25">
      <c r="H1348" s="7">
        <v>1000</v>
      </c>
      <c r="K1348" s="9" t="e">
        <f t="shared" si="63"/>
        <v>#DIV/0!</v>
      </c>
      <c r="L1348" s="10" t="str">
        <f t="shared" si="64"/>
        <v>Invalid</v>
      </c>
      <c r="M1348" s="10" t="str">
        <f t="shared" si="65"/>
        <v/>
      </c>
    </row>
    <row r="1349" spans="8:13" ht="14.25">
      <c r="H1349" s="7">
        <v>1000</v>
      </c>
      <c r="K1349" s="9" t="e">
        <f t="shared" si="63"/>
        <v>#DIV/0!</v>
      </c>
      <c r="L1349" s="10" t="str">
        <f t="shared" si="64"/>
        <v>Invalid</v>
      </c>
      <c r="M1349" s="10" t="str">
        <f t="shared" si="65"/>
        <v/>
      </c>
    </row>
    <row r="1350" spans="8:13" ht="14.25">
      <c r="H1350" s="7">
        <v>1000</v>
      </c>
      <c r="K1350" s="9" t="e">
        <f t="shared" si="63"/>
        <v>#DIV/0!</v>
      </c>
      <c r="L1350" s="10" t="str">
        <f t="shared" si="64"/>
        <v>Invalid</v>
      </c>
      <c r="M1350" s="10" t="str">
        <f t="shared" si="65"/>
        <v/>
      </c>
    </row>
    <row r="1351" spans="8:13" ht="14.25">
      <c r="H1351" s="7">
        <v>1000</v>
      </c>
      <c r="K1351" s="9" t="e">
        <f t="shared" si="63"/>
        <v>#DIV/0!</v>
      </c>
      <c r="L1351" s="10" t="str">
        <f t="shared" si="64"/>
        <v>Invalid</v>
      </c>
      <c r="M1351" s="10" t="str">
        <f t="shared" si="65"/>
        <v/>
      </c>
    </row>
    <row r="1352" spans="8:13" ht="14.25">
      <c r="H1352" s="7">
        <v>1000</v>
      </c>
      <c r="K1352" s="9" t="e">
        <f t="shared" si="63"/>
        <v>#DIV/0!</v>
      </c>
      <c r="L1352" s="10" t="str">
        <f t="shared" si="64"/>
        <v>Invalid</v>
      </c>
      <c r="M1352" s="10" t="str">
        <f t="shared" si="65"/>
        <v/>
      </c>
    </row>
    <row r="1353" spans="8:13" ht="14.25">
      <c r="H1353" s="7">
        <v>1000</v>
      </c>
      <c r="K1353" s="9" t="e">
        <f t="shared" si="63"/>
        <v>#DIV/0!</v>
      </c>
      <c r="L1353" s="10" t="str">
        <f t="shared" si="64"/>
        <v>Invalid</v>
      </c>
      <c r="M1353" s="10" t="str">
        <f t="shared" si="65"/>
        <v/>
      </c>
    </row>
    <row r="1354" spans="8:13" ht="14.25">
      <c r="H1354" s="7">
        <v>1000</v>
      </c>
      <c r="K1354" s="9" t="e">
        <f t="shared" si="63"/>
        <v>#DIV/0!</v>
      </c>
      <c r="L1354" s="10" t="str">
        <f t="shared" si="64"/>
        <v>Invalid</v>
      </c>
      <c r="M1354" s="10" t="str">
        <f t="shared" si="65"/>
        <v/>
      </c>
    </row>
    <row r="1355" spans="8:13" ht="14.25">
      <c r="H1355" s="7">
        <v>1000</v>
      </c>
      <c r="K1355" s="9" t="e">
        <f t="shared" si="63"/>
        <v>#DIV/0!</v>
      </c>
      <c r="L1355" s="10" t="str">
        <f t="shared" si="64"/>
        <v>Invalid</v>
      </c>
      <c r="M1355" s="10" t="str">
        <f t="shared" si="65"/>
        <v/>
      </c>
    </row>
    <row r="1356" spans="8:13" ht="14.25">
      <c r="H1356" s="7">
        <v>1000</v>
      </c>
      <c r="K1356" s="9" t="e">
        <f t="shared" si="63"/>
        <v>#DIV/0!</v>
      </c>
      <c r="L1356" s="10" t="str">
        <f t="shared" si="64"/>
        <v>Invalid</v>
      </c>
      <c r="M1356" s="10" t="str">
        <f t="shared" si="65"/>
        <v/>
      </c>
    </row>
    <row r="1357" spans="8:13" ht="14.25">
      <c r="H1357" s="7">
        <v>1000</v>
      </c>
      <c r="K1357" s="9" t="e">
        <f t="shared" si="63"/>
        <v>#DIV/0!</v>
      </c>
      <c r="L1357" s="10" t="str">
        <f t="shared" si="64"/>
        <v>Invalid</v>
      </c>
      <c r="M1357" s="10" t="str">
        <f t="shared" si="65"/>
        <v/>
      </c>
    </row>
    <row r="1358" spans="8:13" ht="14.25">
      <c r="H1358" s="7">
        <v>1000</v>
      </c>
      <c r="K1358" s="9" t="e">
        <f t="shared" si="63"/>
        <v>#DIV/0!</v>
      </c>
      <c r="L1358" s="10" t="str">
        <f t="shared" si="64"/>
        <v>Invalid</v>
      </c>
      <c r="M1358" s="10" t="str">
        <f t="shared" si="65"/>
        <v/>
      </c>
    </row>
    <row r="1359" spans="8:13" ht="14.25">
      <c r="H1359" s="7">
        <v>1000</v>
      </c>
      <c r="K1359" s="9" t="e">
        <f t="shared" si="63"/>
        <v>#DIV/0!</v>
      </c>
      <c r="L1359" s="10" t="str">
        <f t="shared" si="64"/>
        <v>Invalid</v>
      </c>
      <c r="M1359" s="10" t="str">
        <f t="shared" si="65"/>
        <v/>
      </c>
    </row>
    <row r="1360" spans="8:13" ht="14.25">
      <c r="H1360" s="7">
        <v>1000</v>
      </c>
      <c r="K1360" s="9" t="e">
        <f t="shared" si="63"/>
        <v>#DIV/0!</v>
      </c>
      <c r="L1360" s="10" t="str">
        <f t="shared" si="64"/>
        <v>Invalid</v>
      </c>
      <c r="M1360" s="10" t="str">
        <f t="shared" si="65"/>
        <v/>
      </c>
    </row>
    <row r="1361" spans="8:13" ht="14.25">
      <c r="H1361" s="7">
        <v>1000</v>
      </c>
      <c r="K1361" s="9" t="e">
        <f t="shared" si="63"/>
        <v>#DIV/0!</v>
      </c>
      <c r="L1361" s="10" t="str">
        <f t="shared" si="64"/>
        <v>Invalid</v>
      </c>
      <c r="M1361" s="10" t="str">
        <f t="shared" si="65"/>
        <v/>
      </c>
    </row>
    <row r="1362" spans="8:13" ht="14.25">
      <c r="H1362" s="7">
        <v>1000</v>
      </c>
      <c r="K1362" s="9" t="e">
        <f t="shared" si="63"/>
        <v>#DIV/0!</v>
      </c>
      <c r="L1362" s="10" t="str">
        <f t="shared" si="64"/>
        <v>Invalid</v>
      </c>
      <c r="M1362" s="10" t="str">
        <f t="shared" si="65"/>
        <v/>
      </c>
    </row>
    <row r="1363" spans="8:13" ht="14.25">
      <c r="H1363" s="7">
        <v>1000</v>
      </c>
      <c r="K1363" s="9" t="e">
        <f t="shared" si="63"/>
        <v>#DIV/0!</v>
      </c>
      <c r="L1363" s="10" t="str">
        <f t="shared" si="64"/>
        <v>Invalid</v>
      </c>
      <c r="M1363" s="10" t="str">
        <f t="shared" si="65"/>
        <v/>
      </c>
    </row>
    <row r="1364" spans="8:13" ht="14.25">
      <c r="H1364" s="7">
        <v>1000</v>
      </c>
      <c r="K1364" s="9" t="e">
        <f t="shared" si="63"/>
        <v>#DIV/0!</v>
      </c>
      <c r="L1364" s="10" t="str">
        <f t="shared" si="64"/>
        <v>Invalid</v>
      </c>
      <c r="M1364" s="10" t="str">
        <f t="shared" si="65"/>
        <v/>
      </c>
    </row>
    <row r="1365" spans="8:13" ht="14.25">
      <c r="H1365" s="7">
        <v>1000</v>
      </c>
      <c r="K1365" s="9" t="e">
        <f t="shared" si="63"/>
        <v>#DIV/0!</v>
      </c>
      <c r="L1365" s="10" t="str">
        <f t="shared" si="64"/>
        <v>Invalid</v>
      </c>
      <c r="M1365" s="10" t="str">
        <f t="shared" si="65"/>
        <v/>
      </c>
    </row>
    <row r="1366" spans="8:13" ht="14.25">
      <c r="H1366" s="7">
        <v>1000</v>
      </c>
      <c r="K1366" s="9" t="e">
        <f t="shared" si="63"/>
        <v>#DIV/0!</v>
      </c>
      <c r="L1366" s="10" t="str">
        <f t="shared" si="64"/>
        <v>Invalid</v>
      </c>
      <c r="M1366" s="10" t="str">
        <f t="shared" si="65"/>
        <v/>
      </c>
    </row>
    <row r="1367" spans="8:13" ht="14.25">
      <c r="H1367" s="7">
        <v>1000</v>
      </c>
      <c r="K1367" s="9" t="e">
        <f t="shared" si="63"/>
        <v>#DIV/0!</v>
      </c>
      <c r="L1367" s="10" t="str">
        <f t="shared" si="64"/>
        <v>Invalid</v>
      </c>
      <c r="M1367" s="10" t="str">
        <f t="shared" si="65"/>
        <v/>
      </c>
    </row>
    <row r="1368" spans="8:13" ht="14.25">
      <c r="H1368" s="7">
        <v>1000</v>
      </c>
      <c r="K1368" s="9" t="e">
        <f t="shared" si="63"/>
        <v>#DIV/0!</v>
      </c>
      <c r="L1368" s="10" t="str">
        <f t="shared" si="64"/>
        <v>Invalid</v>
      </c>
      <c r="M1368" s="10" t="str">
        <f t="shared" si="65"/>
        <v/>
      </c>
    </row>
    <row r="1369" spans="8:13" ht="14.25">
      <c r="H1369" s="7">
        <v>1000</v>
      </c>
      <c r="K1369" s="9" t="e">
        <f t="shared" si="63"/>
        <v>#DIV/0!</v>
      </c>
      <c r="L1369" s="10" t="str">
        <f t="shared" si="64"/>
        <v>Invalid</v>
      </c>
      <c r="M1369" s="10" t="str">
        <f t="shared" si="65"/>
        <v/>
      </c>
    </row>
    <row r="1370" spans="8:13" ht="14.25">
      <c r="H1370" s="7">
        <v>1000</v>
      </c>
      <c r="K1370" s="9" t="e">
        <f t="shared" si="63"/>
        <v>#DIV/0!</v>
      </c>
      <c r="L1370" s="10" t="str">
        <f t="shared" si="64"/>
        <v>Invalid</v>
      </c>
      <c r="M1370" s="10" t="str">
        <f t="shared" si="65"/>
        <v/>
      </c>
    </row>
    <row r="1371" spans="8:13" ht="14.25">
      <c r="H1371" s="7">
        <v>1000</v>
      </c>
      <c r="K1371" s="9" t="e">
        <f t="shared" si="63"/>
        <v>#DIV/0!</v>
      </c>
      <c r="L1371" s="10" t="str">
        <f t="shared" si="64"/>
        <v>Invalid</v>
      </c>
      <c r="M1371" s="10" t="str">
        <f t="shared" si="65"/>
        <v/>
      </c>
    </row>
    <row r="1372" spans="8:13" ht="14.25">
      <c r="H1372" s="7">
        <v>1000</v>
      </c>
      <c r="K1372" s="9" t="e">
        <f t="shared" si="63"/>
        <v>#DIV/0!</v>
      </c>
      <c r="L1372" s="10" t="str">
        <f t="shared" si="64"/>
        <v>Invalid</v>
      </c>
      <c r="M1372" s="10" t="str">
        <f t="shared" si="65"/>
        <v/>
      </c>
    </row>
    <row r="1373" spans="8:13" ht="14.25">
      <c r="H1373" s="7">
        <v>1000</v>
      </c>
      <c r="K1373" s="9" t="e">
        <f t="shared" si="63"/>
        <v>#DIV/0!</v>
      </c>
      <c r="L1373" s="10" t="str">
        <f t="shared" si="64"/>
        <v>Invalid</v>
      </c>
      <c r="M1373" s="10" t="str">
        <f t="shared" si="65"/>
        <v/>
      </c>
    </row>
    <row r="1374" spans="8:13" ht="14.25">
      <c r="H1374" s="7">
        <v>1000</v>
      </c>
      <c r="K1374" s="9" t="e">
        <f t="shared" si="63"/>
        <v>#DIV/0!</v>
      </c>
      <c r="L1374" s="10" t="str">
        <f t="shared" si="64"/>
        <v>Invalid</v>
      </c>
      <c r="M1374" s="10" t="str">
        <f t="shared" si="65"/>
        <v/>
      </c>
    </row>
    <row r="1375" spans="8:13" ht="14.25">
      <c r="H1375" s="7">
        <v>1000</v>
      </c>
      <c r="K1375" s="9" t="e">
        <f t="shared" si="63"/>
        <v>#DIV/0!</v>
      </c>
      <c r="L1375" s="10" t="str">
        <f t="shared" si="64"/>
        <v>Invalid</v>
      </c>
      <c r="M1375" s="10" t="str">
        <f t="shared" si="65"/>
        <v/>
      </c>
    </row>
    <row r="1376" spans="8:13" ht="14.25">
      <c r="H1376" s="7">
        <v>1000</v>
      </c>
      <c r="K1376" s="9" t="e">
        <f t="shared" si="63"/>
        <v>#DIV/0!</v>
      </c>
      <c r="L1376" s="10" t="str">
        <f t="shared" si="64"/>
        <v>Invalid</v>
      </c>
      <c r="M1376" s="10" t="str">
        <f t="shared" si="65"/>
        <v/>
      </c>
    </row>
    <row r="1377" spans="8:13" ht="14.25">
      <c r="H1377" s="7">
        <v>1000</v>
      </c>
      <c r="K1377" s="9" t="e">
        <f t="shared" si="63"/>
        <v>#DIV/0!</v>
      </c>
      <c r="L1377" s="10" t="str">
        <f t="shared" si="64"/>
        <v>Invalid</v>
      </c>
      <c r="M1377" s="10" t="str">
        <f t="shared" si="65"/>
        <v/>
      </c>
    </row>
    <row r="1378" spans="8:13" ht="14.25">
      <c r="H1378" s="7">
        <v>1000</v>
      </c>
      <c r="K1378" s="9" t="e">
        <f t="shared" si="63"/>
        <v>#DIV/0!</v>
      </c>
      <c r="L1378" s="10" t="str">
        <f t="shared" si="64"/>
        <v>Invalid</v>
      </c>
      <c r="M1378" s="10" t="str">
        <f t="shared" si="65"/>
        <v/>
      </c>
    </row>
    <row r="1379" spans="8:13" ht="14.25">
      <c r="H1379" s="7">
        <v>1000</v>
      </c>
      <c r="K1379" s="9" t="e">
        <f t="shared" si="63"/>
        <v>#DIV/0!</v>
      </c>
      <c r="L1379" s="10" t="str">
        <f t="shared" si="64"/>
        <v>Invalid</v>
      </c>
      <c r="M1379" s="10" t="str">
        <f t="shared" si="65"/>
        <v/>
      </c>
    </row>
    <row r="1380" spans="8:13" ht="14.25">
      <c r="H1380" s="7">
        <v>1000</v>
      </c>
      <c r="K1380" s="9" t="e">
        <f t="shared" si="63"/>
        <v>#DIV/0!</v>
      </c>
      <c r="L1380" s="10" t="str">
        <f t="shared" si="64"/>
        <v>Invalid</v>
      </c>
      <c r="M1380" s="10" t="str">
        <f t="shared" si="65"/>
        <v/>
      </c>
    </row>
    <row r="1381" spans="8:13" ht="14.25">
      <c r="H1381" s="7">
        <v>1000</v>
      </c>
      <c r="K1381" s="9" t="e">
        <f t="shared" si="63"/>
        <v>#DIV/0!</v>
      </c>
      <c r="L1381" s="10" t="str">
        <f t="shared" si="64"/>
        <v>Invalid</v>
      </c>
      <c r="M1381" s="10" t="str">
        <f t="shared" si="65"/>
        <v/>
      </c>
    </row>
    <row r="1382" spans="8:13" ht="14.25">
      <c r="H1382" s="7">
        <v>1000</v>
      </c>
      <c r="K1382" s="9" t="e">
        <f t="shared" si="63"/>
        <v>#DIV/0!</v>
      </c>
      <c r="L1382" s="10" t="str">
        <f t="shared" si="64"/>
        <v>Invalid</v>
      </c>
      <c r="M1382" s="10" t="str">
        <f t="shared" si="65"/>
        <v/>
      </c>
    </row>
    <row r="1383" spans="8:13" ht="14.25">
      <c r="H1383" s="7">
        <v>1000</v>
      </c>
      <c r="K1383" s="9" t="e">
        <f t="shared" si="63"/>
        <v>#DIV/0!</v>
      </c>
      <c r="L1383" s="10" t="str">
        <f t="shared" si="64"/>
        <v>Invalid</v>
      </c>
      <c r="M1383" s="10" t="str">
        <f t="shared" si="65"/>
        <v/>
      </c>
    </row>
    <row r="1384" spans="8:13" ht="14.25">
      <c r="H1384" s="7">
        <v>1000</v>
      </c>
      <c r="K1384" s="9" t="e">
        <f t="shared" si="63"/>
        <v>#DIV/0!</v>
      </c>
      <c r="L1384" s="10" t="str">
        <f t="shared" si="64"/>
        <v>Invalid</v>
      </c>
      <c r="M1384" s="10" t="str">
        <f t="shared" si="65"/>
        <v/>
      </c>
    </row>
    <row r="1385" spans="8:13" ht="14.25">
      <c r="H1385" s="7">
        <v>1000</v>
      </c>
      <c r="K1385" s="9" t="e">
        <f t="shared" si="63"/>
        <v>#DIV/0!</v>
      </c>
      <c r="L1385" s="10" t="str">
        <f t="shared" si="64"/>
        <v>Invalid</v>
      </c>
      <c r="M1385" s="10" t="str">
        <f t="shared" si="65"/>
        <v/>
      </c>
    </row>
    <row r="1386" spans="8:13" ht="14.25">
      <c r="H1386" s="7">
        <v>1000</v>
      </c>
      <c r="K1386" s="9" t="e">
        <f t="shared" si="63"/>
        <v>#DIV/0!</v>
      </c>
      <c r="L1386" s="10" t="str">
        <f t="shared" si="64"/>
        <v>Invalid</v>
      </c>
      <c r="M1386" s="10" t="str">
        <f t="shared" si="65"/>
        <v/>
      </c>
    </row>
    <row r="1387" spans="8:13" ht="14.25">
      <c r="H1387" s="7">
        <v>1000</v>
      </c>
      <c r="K1387" s="9" t="e">
        <f t="shared" si="63"/>
        <v>#DIV/0!</v>
      </c>
      <c r="L1387" s="10" t="str">
        <f t="shared" si="64"/>
        <v>Invalid</v>
      </c>
      <c r="M1387" s="10" t="str">
        <f t="shared" si="65"/>
        <v/>
      </c>
    </row>
    <row r="1388" spans="8:13" ht="14.25">
      <c r="H1388" s="7">
        <v>1000</v>
      </c>
      <c r="K1388" s="9" t="e">
        <f t="shared" si="63"/>
        <v>#DIV/0!</v>
      </c>
      <c r="L1388" s="10" t="str">
        <f t="shared" si="64"/>
        <v>Invalid</v>
      </c>
      <c r="M1388" s="10" t="str">
        <f t="shared" si="65"/>
        <v/>
      </c>
    </row>
    <row r="1389" spans="8:13" ht="14.25">
      <c r="H1389" s="7">
        <v>1000</v>
      </c>
      <c r="K1389" s="9" t="e">
        <f t="shared" si="63"/>
        <v>#DIV/0!</v>
      </c>
      <c r="L1389" s="10" t="str">
        <f t="shared" si="64"/>
        <v>Invalid</v>
      </c>
      <c r="M1389" s="10" t="str">
        <f t="shared" si="65"/>
        <v/>
      </c>
    </row>
    <row r="1390" spans="8:13" ht="14.25">
      <c r="H1390" s="7">
        <v>1000</v>
      </c>
      <c r="K1390" s="9" t="e">
        <f t="shared" si="63"/>
        <v>#DIV/0!</v>
      </c>
      <c r="L1390" s="10" t="str">
        <f t="shared" si="64"/>
        <v>Invalid</v>
      </c>
      <c r="M1390" s="10" t="str">
        <f t="shared" si="65"/>
        <v/>
      </c>
    </row>
    <row r="1391" spans="8:13" ht="14.25">
      <c r="H1391" s="7">
        <v>1000</v>
      </c>
      <c r="K1391" s="9" t="e">
        <f t="shared" si="63"/>
        <v>#DIV/0!</v>
      </c>
      <c r="L1391" s="10" t="str">
        <f t="shared" si="64"/>
        <v>Invalid</v>
      </c>
      <c r="M1391" s="10" t="str">
        <f t="shared" si="65"/>
        <v/>
      </c>
    </row>
    <row r="1392" spans="8:13" ht="14.25">
      <c r="H1392" s="7">
        <v>1000</v>
      </c>
      <c r="K1392" s="9" t="e">
        <f t="shared" si="63"/>
        <v>#DIV/0!</v>
      </c>
      <c r="L1392" s="10" t="str">
        <f t="shared" si="64"/>
        <v>Invalid</v>
      </c>
      <c r="M1392" s="10" t="str">
        <f t="shared" si="65"/>
        <v/>
      </c>
    </row>
    <row r="1393" spans="8:13" ht="14.25">
      <c r="H1393" s="7">
        <v>1000</v>
      </c>
      <c r="K1393" s="9" t="e">
        <f t="shared" si="63"/>
        <v>#DIV/0!</v>
      </c>
      <c r="L1393" s="10" t="str">
        <f t="shared" si="64"/>
        <v>Invalid</v>
      </c>
      <c r="M1393" s="10" t="str">
        <f t="shared" si="65"/>
        <v/>
      </c>
    </row>
    <row r="1394" spans="8:13" ht="14.25">
      <c r="H1394" s="7">
        <v>1000</v>
      </c>
      <c r="K1394" s="9" t="e">
        <f t="shared" si="63"/>
        <v>#DIV/0!</v>
      </c>
      <c r="L1394" s="10" t="str">
        <f t="shared" si="64"/>
        <v>Invalid</v>
      </c>
      <c r="M1394" s="10" t="str">
        <f t="shared" si="65"/>
        <v/>
      </c>
    </row>
    <row r="1395" spans="8:13" ht="14.25">
      <c r="H1395" s="7">
        <v>1000</v>
      </c>
      <c r="K1395" s="9" t="e">
        <f t="shared" si="63"/>
        <v>#DIV/0!</v>
      </c>
      <c r="L1395" s="10" t="str">
        <f t="shared" si="64"/>
        <v>Invalid</v>
      </c>
      <c r="M1395" s="10" t="str">
        <f t="shared" si="65"/>
        <v/>
      </c>
    </row>
    <row r="1396" spans="8:13" ht="14.25">
      <c r="H1396" s="7">
        <v>1000</v>
      </c>
      <c r="K1396" s="9" t="e">
        <f t="shared" si="63"/>
        <v>#DIV/0!</v>
      </c>
      <c r="L1396" s="10" t="str">
        <f t="shared" si="64"/>
        <v>Invalid</v>
      </c>
      <c r="M1396" s="10" t="str">
        <f t="shared" si="65"/>
        <v/>
      </c>
    </row>
    <row r="1397" spans="8:13" ht="14.25">
      <c r="H1397" s="7">
        <v>1000</v>
      </c>
      <c r="K1397" s="9" t="e">
        <f t="shared" si="63"/>
        <v>#DIV/0!</v>
      </c>
      <c r="L1397" s="10" t="str">
        <f t="shared" si="64"/>
        <v>Invalid</v>
      </c>
      <c r="M1397" s="10" t="str">
        <f t="shared" si="65"/>
        <v/>
      </c>
    </row>
    <row r="1398" spans="8:13" ht="14.25">
      <c r="H1398" s="7">
        <v>1000</v>
      </c>
      <c r="K1398" s="9" t="e">
        <f t="shared" si="63"/>
        <v>#DIV/0!</v>
      </c>
      <c r="L1398" s="10" t="str">
        <f t="shared" si="64"/>
        <v>Invalid</v>
      </c>
      <c r="M1398" s="10" t="str">
        <f t="shared" si="65"/>
        <v/>
      </c>
    </row>
    <row r="1399" spans="8:13" ht="14.25">
      <c r="H1399" s="7">
        <v>1000</v>
      </c>
      <c r="K1399" s="9" t="e">
        <f t="shared" si="63"/>
        <v>#DIV/0!</v>
      </c>
      <c r="L1399" s="10" t="str">
        <f t="shared" si="64"/>
        <v>Invalid</v>
      </c>
      <c r="M1399" s="10" t="str">
        <f t="shared" si="65"/>
        <v/>
      </c>
    </row>
    <row r="1400" spans="8:13" ht="14.25">
      <c r="H1400" s="7">
        <v>1000</v>
      </c>
      <c r="K1400" s="9" t="e">
        <f t="shared" si="63"/>
        <v>#DIV/0!</v>
      </c>
      <c r="L1400" s="10" t="str">
        <f t="shared" si="64"/>
        <v>Invalid</v>
      </c>
      <c r="M1400" s="10" t="str">
        <f t="shared" si="65"/>
        <v/>
      </c>
    </row>
    <row r="1401" spans="8:13" ht="14.25">
      <c r="H1401" s="7">
        <v>1000</v>
      </c>
      <c r="K1401" s="9" t="e">
        <f t="shared" si="63"/>
        <v>#DIV/0!</v>
      </c>
      <c r="L1401" s="10" t="str">
        <f t="shared" si="64"/>
        <v>Invalid</v>
      </c>
      <c r="M1401" s="10" t="str">
        <f t="shared" si="65"/>
        <v/>
      </c>
    </row>
    <row r="1402" spans="8:13" ht="14.25">
      <c r="H1402" s="7">
        <v>1000</v>
      </c>
      <c r="K1402" s="9" t="e">
        <f t="shared" si="63"/>
        <v>#DIV/0!</v>
      </c>
      <c r="L1402" s="10" t="str">
        <f t="shared" si="64"/>
        <v>Invalid</v>
      </c>
      <c r="M1402" s="10" t="str">
        <f t="shared" si="65"/>
        <v/>
      </c>
    </row>
    <row r="1403" spans="8:13" ht="14.25">
      <c r="H1403" s="7">
        <v>1000</v>
      </c>
      <c r="K1403" s="9" t="e">
        <f t="shared" si="63"/>
        <v>#DIV/0!</v>
      </c>
      <c r="L1403" s="10" t="str">
        <f t="shared" si="64"/>
        <v>Invalid</v>
      </c>
      <c r="M1403" s="10" t="str">
        <f t="shared" si="65"/>
        <v/>
      </c>
    </row>
    <row r="1404" spans="8:13" ht="14.25">
      <c r="H1404" s="7">
        <v>1000</v>
      </c>
      <c r="K1404" s="9" t="e">
        <f t="shared" si="63"/>
        <v>#DIV/0!</v>
      </c>
      <c r="L1404" s="10" t="str">
        <f t="shared" si="64"/>
        <v>Invalid</v>
      </c>
      <c r="M1404" s="10" t="str">
        <f t="shared" si="65"/>
        <v/>
      </c>
    </row>
    <row r="1405" spans="8:13" ht="14.25">
      <c r="H1405" s="7">
        <v>1000</v>
      </c>
      <c r="K1405" s="9" t="e">
        <f t="shared" si="63"/>
        <v>#DIV/0!</v>
      </c>
      <c r="L1405" s="10" t="str">
        <f t="shared" si="64"/>
        <v>Invalid</v>
      </c>
      <c r="M1405" s="10" t="str">
        <f t="shared" si="65"/>
        <v/>
      </c>
    </row>
    <row r="1406" spans="8:13" ht="14.25">
      <c r="H1406" s="7">
        <v>1000</v>
      </c>
      <c r="K1406" s="9" t="e">
        <f t="shared" si="63"/>
        <v>#DIV/0!</v>
      </c>
      <c r="L1406" s="10" t="str">
        <f t="shared" si="64"/>
        <v>Invalid</v>
      </c>
      <c r="M1406" s="10" t="str">
        <f t="shared" si="65"/>
        <v/>
      </c>
    </row>
    <row r="1407" spans="8:13" ht="14.25">
      <c r="H1407" s="7">
        <v>1000</v>
      </c>
      <c r="K1407" s="9" t="e">
        <f t="shared" si="63"/>
        <v>#DIV/0!</v>
      </c>
      <c r="L1407" s="10" t="str">
        <f t="shared" si="64"/>
        <v>Invalid</v>
      </c>
      <c r="M1407" s="10" t="str">
        <f t="shared" si="65"/>
        <v/>
      </c>
    </row>
    <row r="1408" spans="8:13" ht="14.25">
      <c r="H1408" s="7">
        <v>1000</v>
      </c>
      <c r="K1408" s="9" t="e">
        <f t="shared" si="63"/>
        <v>#DIV/0!</v>
      </c>
      <c r="L1408" s="10" t="str">
        <f t="shared" si="64"/>
        <v>Invalid</v>
      </c>
      <c r="M1408" s="10" t="str">
        <f t="shared" si="65"/>
        <v/>
      </c>
    </row>
    <row r="1409" spans="8:13" ht="14.25">
      <c r="H1409" s="7">
        <v>1000</v>
      </c>
      <c r="K1409" s="9" t="e">
        <f t="shared" si="63"/>
        <v>#DIV/0!</v>
      </c>
      <c r="L1409" s="10" t="str">
        <f t="shared" si="64"/>
        <v>Invalid</v>
      </c>
      <c r="M1409" s="10" t="str">
        <f t="shared" si="65"/>
        <v/>
      </c>
    </row>
    <row r="1410" spans="8:13" ht="14.25">
      <c r="H1410" s="7">
        <v>1000</v>
      </c>
      <c r="K1410" s="9" t="e">
        <f t="shared" si="63"/>
        <v>#DIV/0!</v>
      </c>
      <c r="L1410" s="10" t="str">
        <f t="shared" si="64"/>
        <v>Invalid</v>
      </c>
      <c r="M1410" s="10" t="str">
        <f t="shared" si="65"/>
        <v/>
      </c>
    </row>
    <row r="1411" spans="8:13" ht="14.25">
      <c r="H1411" s="7">
        <v>1000</v>
      </c>
      <c r="K1411" s="9" t="e">
        <f t="shared" ref="K1411:K1474" si="66">(H1411/G1411)*J1411</f>
        <v>#DIV/0!</v>
      </c>
      <c r="L1411" s="10" t="str">
        <f t="shared" ref="L1411:L1474" si="67">IF(F1411="BUY",(K1411-H1411)/H1411, IF(F1411="SELL", (H1411-K1411)/H1411, "Invalid"))</f>
        <v>Invalid</v>
      </c>
      <c r="M1411" s="10" t="str">
        <f t="shared" ref="M1411:M1474" si="68">IF(E1411="BUY",(K1411-H1411)/H1411,IF(E1411="SELL",(H1411-K1411)/H1411,""))</f>
        <v/>
      </c>
    </row>
    <row r="1412" spans="8:13" ht="14.25">
      <c r="H1412" s="7">
        <v>1000</v>
      </c>
      <c r="K1412" s="9" t="e">
        <f t="shared" si="66"/>
        <v>#DIV/0!</v>
      </c>
      <c r="L1412" s="10" t="str">
        <f t="shared" si="67"/>
        <v>Invalid</v>
      </c>
      <c r="M1412" s="10" t="str">
        <f t="shared" si="68"/>
        <v/>
      </c>
    </row>
    <row r="1413" spans="8:13" ht="14.25">
      <c r="H1413" s="7">
        <v>1000</v>
      </c>
      <c r="K1413" s="9" t="e">
        <f t="shared" si="66"/>
        <v>#DIV/0!</v>
      </c>
      <c r="L1413" s="10" t="str">
        <f t="shared" si="67"/>
        <v>Invalid</v>
      </c>
      <c r="M1413" s="10" t="str">
        <f t="shared" si="68"/>
        <v/>
      </c>
    </row>
    <row r="1414" spans="8:13" ht="14.25">
      <c r="H1414" s="7">
        <v>1000</v>
      </c>
      <c r="K1414" s="9" t="e">
        <f t="shared" si="66"/>
        <v>#DIV/0!</v>
      </c>
      <c r="L1414" s="10" t="str">
        <f t="shared" si="67"/>
        <v>Invalid</v>
      </c>
      <c r="M1414" s="10" t="str">
        <f t="shared" si="68"/>
        <v/>
      </c>
    </row>
    <row r="1415" spans="8:13" ht="14.25">
      <c r="H1415" s="7">
        <v>1000</v>
      </c>
      <c r="K1415" s="9" t="e">
        <f t="shared" si="66"/>
        <v>#DIV/0!</v>
      </c>
      <c r="L1415" s="10" t="str">
        <f t="shared" si="67"/>
        <v>Invalid</v>
      </c>
      <c r="M1415" s="10" t="str">
        <f t="shared" si="68"/>
        <v/>
      </c>
    </row>
    <row r="1416" spans="8:13" ht="14.25">
      <c r="H1416" s="7">
        <v>1000</v>
      </c>
      <c r="K1416" s="9" t="e">
        <f t="shared" si="66"/>
        <v>#DIV/0!</v>
      </c>
      <c r="L1416" s="10" t="str">
        <f t="shared" si="67"/>
        <v>Invalid</v>
      </c>
      <c r="M1416" s="10" t="str">
        <f t="shared" si="68"/>
        <v/>
      </c>
    </row>
    <row r="1417" spans="8:13" ht="14.25">
      <c r="H1417" s="7">
        <v>1000</v>
      </c>
      <c r="K1417" s="9" t="e">
        <f t="shared" si="66"/>
        <v>#DIV/0!</v>
      </c>
      <c r="L1417" s="10" t="str">
        <f t="shared" si="67"/>
        <v>Invalid</v>
      </c>
      <c r="M1417" s="10" t="str">
        <f t="shared" si="68"/>
        <v/>
      </c>
    </row>
    <row r="1418" spans="8:13" ht="14.25">
      <c r="H1418" s="7">
        <v>1000</v>
      </c>
      <c r="K1418" s="9" t="e">
        <f t="shared" si="66"/>
        <v>#DIV/0!</v>
      </c>
      <c r="L1418" s="10" t="str">
        <f t="shared" si="67"/>
        <v>Invalid</v>
      </c>
      <c r="M1418" s="10" t="str">
        <f t="shared" si="68"/>
        <v/>
      </c>
    </row>
    <row r="1419" spans="8:13" ht="14.25">
      <c r="H1419" s="7">
        <v>1000</v>
      </c>
      <c r="K1419" s="9" t="e">
        <f t="shared" si="66"/>
        <v>#DIV/0!</v>
      </c>
      <c r="L1419" s="10" t="str">
        <f t="shared" si="67"/>
        <v>Invalid</v>
      </c>
      <c r="M1419" s="10" t="str">
        <f t="shared" si="68"/>
        <v/>
      </c>
    </row>
    <row r="1420" spans="8:13" ht="14.25">
      <c r="H1420" s="7">
        <v>1000</v>
      </c>
      <c r="K1420" s="9" t="e">
        <f t="shared" si="66"/>
        <v>#DIV/0!</v>
      </c>
      <c r="L1420" s="10" t="str">
        <f t="shared" si="67"/>
        <v>Invalid</v>
      </c>
      <c r="M1420" s="10" t="str">
        <f t="shared" si="68"/>
        <v/>
      </c>
    </row>
    <row r="1421" spans="8:13" ht="14.25">
      <c r="H1421" s="7">
        <v>1000</v>
      </c>
      <c r="K1421" s="9" t="e">
        <f t="shared" si="66"/>
        <v>#DIV/0!</v>
      </c>
      <c r="L1421" s="10" t="str">
        <f t="shared" si="67"/>
        <v>Invalid</v>
      </c>
      <c r="M1421" s="10" t="str">
        <f t="shared" si="68"/>
        <v/>
      </c>
    </row>
    <row r="1422" spans="8:13" ht="14.25">
      <c r="H1422" s="7">
        <v>1000</v>
      </c>
      <c r="K1422" s="9" t="e">
        <f t="shared" si="66"/>
        <v>#DIV/0!</v>
      </c>
      <c r="L1422" s="10" t="str">
        <f t="shared" si="67"/>
        <v>Invalid</v>
      </c>
      <c r="M1422" s="10" t="str">
        <f t="shared" si="68"/>
        <v/>
      </c>
    </row>
    <row r="1423" spans="8:13" ht="14.25">
      <c r="H1423" s="7">
        <v>1000</v>
      </c>
      <c r="K1423" s="9" t="e">
        <f t="shared" si="66"/>
        <v>#DIV/0!</v>
      </c>
      <c r="L1423" s="10" t="str">
        <f t="shared" si="67"/>
        <v>Invalid</v>
      </c>
      <c r="M1423" s="10" t="str">
        <f t="shared" si="68"/>
        <v/>
      </c>
    </row>
    <row r="1424" spans="8:13" ht="14.25">
      <c r="H1424" s="7">
        <v>1000</v>
      </c>
      <c r="K1424" s="9" t="e">
        <f t="shared" si="66"/>
        <v>#DIV/0!</v>
      </c>
      <c r="L1424" s="10" t="str">
        <f t="shared" si="67"/>
        <v>Invalid</v>
      </c>
      <c r="M1424" s="10" t="str">
        <f t="shared" si="68"/>
        <v/>
      </c>
    </row>
    <row r="1425" spans="8:13" ht="14.25">
      <c r="H1425" s="7">
        <v>1000</v>
      </c>
      <c r="K1425" s="9" t="e">
        <f t="shared" si="66"/>
        <v>#DIV/0!</v>
      </c>
      <c r="L1425" s="10" t="str">
        <f t="shared" si="67"/>
        <v>Invalid</v>
      </c>
      <c r="M1425" s="10" t="str">
        <f t="shared" si="68"/>
        <v/>
      </c>
    </row>
    <row r="1426" spans="8:13" ht="14.25">
      <c r="H1426" s="7">
        <v>1000</v>
      </c>
      <c r="K1426" s="9" t="e">
        <f t="shared" si="66"/>
        <v>#DIV/0!</v>
      </c>
      <c r="L1426" s="10" t="str">
        <f t="shared" si="67"/>
        <v>Invalid</v>
      </c>
      <c r="M1426" s="10" t="str">
        <f t="shared" si="68"/>
        <v/>
      </c>
    </row>
    <row r="1427" spans="8:13" ht="14.25">
      <c r="H1427" s="7">
        <v>1000</v>
      </c>
      <c r="K1427" s="9" t="e">
        <f t="shared" si="66"/>
        <v>#DIV/0!</v>
      </c>
      <c r="L1427" s="10" t="str">
        <f t="shared" si="67"/>
        <v>Invalid</v>
      </c>
      <c r="M1427" s="10" t="str">
        <f t="shared" si="68"/>
        <v/>
      </c>
    </row>
    <row r="1428" spans="8:13" ht="14.25">
      <c r="H1428" s="7">
        <v>1000</v>
      </c>
      <c r="K1428" s="9" t="e">
        <f t="shared" si="66"/>
        <v>#DIV/0!</v>
      </c>
      <c r="L1428" s="10" t="str">
        <f t="shared" si="67"/>
        <v>Invalid</v>
      </c>
      <c r="M1428" s="10" t="str">
        <f t="shared" si="68"/>
        <v/>
      </c>
    </row>
    <row r="1429" spans="8:13" ht="14.25">
      <c r="H1429" s="7">
        <v>1000</v>
      </c>
      <c r="K1429" s="9" t="e">
        <f t="shared" si="66"/>
        <v>#DIV/0!</v>
      </c>
      <c r="L1429" s="10" t="str">
        <f t="shared" si="67"/>
        <v>Invalid</v>
      </c>
      <c r="M1429" s="10" t="str">
        <f t="shared" si="68"/>
        <v/>
      </c>
    </row>
    <row r="1430" spans="8:13" ht="14.25">
      <c r="H1430" s="7">
        <v>1000</v>
      </c>
      <c r="K1430" s="9" t="e">
        <f t="shared" si="66"/>
        <v>#DIV/0!</v>
      </c>
      <c r="L1430" s="10" t="str">
        <f t="shared" si="67"/>
        <v>Invalid</v>
      </c>
      <c r="M1430" s="10" t="str">
        <f t="shared" si="68"/>
        <v/>
      </c>
    </row>
    <row r="1431" spans="8:13" ht="14.25">
      <c r="H1431" s="7">
        <v>1000</v>
      </c>
      <c r="K1431" s="9" t="e">
        <f t="shared" si="66"/>
        <v>#DIV/0!</v>
      </c>
      <c r="L1431" s="10" t="str">
        <f t="shared" si="67"/>
        <v>Invalid</v>
      </c>
      <c r="M1431" s="10" t="str">
        <f t="shared" si="68"/>
        <v/>
      </c>
    </row>
    <row r="1432" spans="8:13" ht="14.25">
      <c r="H1432" s="7">
        <v>1000</v>
      </c>
      <c r="K1432" s="9" t="e">
        <f t="shared" si="66"/>
        <v>#DIV/0!</v>
      </c>
      <c r="L1432" s="10" t="str">
        <f t="shared" si="67"/>
        <v>Invalid</v>
      </c>
      <c r="M1432" s="10" t="str">
        <f t="shared" si="68"/>
        <v/>
      </c>
    </row>
    <row r="1433" spans="8:13" ht="14.25">
      <c r="H1433" s="7">
        <v>1000</v>
      </c>
      <c r="K1433" s="9" t="e">
        <f t="shared" si="66"/>
        <v>#DIV/0!</v>
      </c>
      <c r="L1433" s="10" t="str">
        <f t="shared" si="67"/>
        <v>Invalid</v>
      </c>
      <c r="M1433" s="10" t="str">
        <f t="shared" si="68"/>
        <v/>
      </c>
    </row>
    <row r="1434" spans="8:13" ht="14.25">
      <c r="H1434" s="7">
        <v>1000</v>
      </c>
      <c r="K1434" s="9" t="e">
        <f t="shared" si="66"/>
        <v>#DIV/0!</v>
      </c>
      <c r="L1434" s="10" t="str">
        <f t="shared" si="67"/>
        <v>Invalid</v>
      </c>
      <c r="M1434" s="10" t="str">
        <f t="shared" si="68"/>
        <v/>
      </c>
    </row>
    <row r="1435" spans="8:13" ht="14.25">
      <c r="H1435" s="7">
        <v>1000</v>
      </c>
      <c r="K1435" s="9" t="e">
        <f t="shared" si="66"/>
        <v>#DIV/0!</v>
      </c>
      <c r="L1435" s="10" t="str">
        <f t="shared" si="67"/>
        <v>Invalid</v>
      </c>
      <c r="M1435" s="10" t="str">
        <f t="shared" si="68"/>
        <v/>
      </c>
    </row>
    <row r="1436" spans="8:13" ht="14.25">
      <c r="H1436" s="7">
        <v>1000</v>
      </c>
      <c r="K1436" s="9" t="e">
        <f t="shared" si="66"/>
        <v>#DIV/0!</v>
      </c>
      <c r="L1436" s="10" t="str">
        <f t="shared" si="67"/>
        <v>Invalid</v>
      </c>
      <c r="M1436" s="10" t="str">
        <f t="shared" si="68"/>
        <v/>
      </c>
    </row>
    <row r="1437" spans="8:13" ht="14.25">
      <c r="H1437" s="7">
        <v>1000</v>
      </c>
      <c r="K1437" s="9" t="e">
        <f t="shared" si="66"/>
        <v>#DIV/0!</v>
      </c>
      <c r="L1437" s="10" t="str">
        <f t="shared" si="67"/>
        <v>Invalid</v>
      </c>
      <c r="M1437" s="10" t="str">
        <f t="shared" si="68"/>
        <v/>
      </c>
    </row>
    <row r="1438" spans="8:13" ht="14.25">
      <c r="H1438" s="7">
        <v>1000</v>
      </c>
      <c r="K1438" s="9" t="e">
        <f t="shared" si="66"/>
        <v>#DIV/0!</v>
      </c>
      <c r="L1438" s="10" t="str">
        <f t="shared" si="67"/>
        <v>Invalid</v>
      </c>
      <c r="M1438" s="10" t="str">
        <f t="shared" si="68"/>
        <v/>
      </c>
    </row>
    <row r="1439" spans="8:13" ht="14.25">
      <c r="H1439" s="7">
        <v>1000</v>
      </c>
      <c r="K1439" s="9" t="e">
        <f t="shared" si="66"/>
        <v>#DIV/0!</v>
      </c>
      <c r="L1439" s="10" t="str">
        <f t="shared" si="67"/>
        <v>Invalid</v>
      </c>
      <c r="M1439" s="10" t="str">
        <f t="shared" si="68"/>
        <v/>
      </c>
    </row>
    <row r="1440" spans="8:13" ht="14.25">
      <c r="H1440" s="7">
        <v>1000</v>
      </c>
      <c r="K1440" s="9" t="e">
        <f t="shared" si="66"/>
        <v>#DIV/0!</v>
      </c>
      <c r="L1440" s="10" t="str">
        <f t="shared" si="67"/>
        <v>Invalid</v>
      </c>
      <c r="M1440" s="10" t="str">
        <f t="shared" si="68"/>
        <v/>
      </c>
    </row>
    <row r="1441" spans="8:13" ht="14.25">
      <c r="H1441" s="7">
        <v>1000</v>
      </c>
      <c r="K1441" s="9" t="e">
        <f t="shared" si="66"/>
        <v>#DIV/0!</v>
      </c>
      <c r="L1441" s="10" t="str">
        <f t="shared" si="67"/>
        <v>Invalid</v>
      </c>
      <c r="M1441" s="10" t="str">
        <f t="shared" si="68"/>
        <v/>
      </c>
    </row>
    <row r="1442" spans="8:13" ht="14.25">
      <c r="H1442" s="7">
        <v>1000</v>
      </c>
      <c r="K1442" s="9" t="e">
        <f t="shared" si="66"/>
        <v>#DIV/0!</v>
      </c>
      <c r="L1442" s="10" t="str">
        <f t="shared" si="67"/>
        <v>Invalid</v>
      </c>
      <c r="M1442" s="10" t="str">
        <f t="shared" si="68"/>
        <v/>
      </c>
    </row>
    <row r="1443" spans="8:13" ht="14.25">
      <c r="H1443" s="7">
        <v>1000</v>
      </c>
      <c r="K1443" s="9" t="e">
        <f t="shared" si="66"/>
        <v>#DIV/0!</v>
      </c>
      <c r="L1443" s="10" t="str">
        <f t="shared" si="67"/>
        <v>Invalid</v>
      </c>
      <c r="M1443" s="10" t="str">
        <f t="shared" si="68"/>
        <v/>
      </c>
    </row>
    <row r="1444" spans="8:13" ht="14.25">
      <c r="H1444" s="7">
        <v>1000</v>
      </c>
      <c r="K1444" s="9" t="e">
        <f t="shared" si="66"/>
        <v>#DIV/0!</v>
      </c>
      <c r="L1444" s="10" t="str">
        <f t="shared" si="67"/>
        <v>Invalid</v>
      </c>
      <c r="M1444" s="10" t="str">
        <f t="shared" si="68"/>
        <v/>
      </c>
    </row>
    <row r="1445" spans="8:13" ht="14.25">
      <c r="H1445" s="7">
        <v>1000</v>
      </c>
      <c r="K1445" s="9" t="e">
        <f t="shared" si="66"/>
        <v>#DIV/0!</v>
      </c>
      <c r="L1445" s="10" t="str">
        <f t="shared" si="67"/>
        <v>Invalid</v>
      </c>
      <c r="M1445" s="10" t="str">
        <f t="shared" si="68"/>
        <v/>
      </c>
    </row>
    <row r="1446" spans="8:13" ht="14.25">
      <c r="H1446" s="7">
        <v>1000</v>
      </c>
      <c r="K1446" s="9" t="e">
        <f t="shared" si="66"/>
        <v>#DIV/0!</v>
      </c>
      <c r="L1446" s="10" t="str">
        <f t="shared" si="67"/>
        <v>Invalid</v>
      </c>
      <c r="M1446" s="10" t="str">
        <f t="shared" si="68"/>
        <v/>
      </c>
    </row>
    <row r="1447" spans="8:13" ht="14.25">
      <c r="H1447" s="7">
        <v>1000</v>
      </c>
      <c r="K1447" s="9" t="e">
        <f t="shared" si="66"/>
        <v>#DIV/0!</v>
      </c>
      <c r="L1447" s="10" t="str">
        <f t="shared" si="67"/>
        <v>Invalid</v>
      </c>
      <c r="M1447" s="10" t="str">
        <f t="shared" si="68"/>
        <v/>
      </c>
    </row>
    <row r="1448" spans="8:13" ht="14.25">
      <c r="H1448" s="7">
        <v>1000</v>
      </c>
      <c r="K1448" s="9" t="e">
        <f t="shared" si="66"/>
        <v>#DIV/0!</v>
      </c>
      <c r="L1448" s="10" t="str">
        <f t="shared" si="67"/>
        <v>Invalid</v>
      </c>
      <c r="M1448" s="10" t="str">
        <f t="shared" si="68"/>
        <v/>
      </c>
    </row>
    <row r="1449" spans="8:13" ht="14.25">
      <c r="H1449" s="7">
        <v>1000</v>
      </c>
      <c r="K1449" s="9" t="e">
        <f t="shared" si="66"/>
        <v>#DIV/0!</v>
      </c>
      <c r="L1449" s="10" t="str">
        <f t="shared" si="67"/>
        <v>Invalid</v>
      </c>
      <c r="M1449" s="10" t="str">
        <f t="shared" si="68"/>
        <v/>
      </c>
    </row>
    <row r="1450" spans="8:13" ht="14.25">
      <c r="H1450" s="7">
        <v>1000</v>
      </c>
      <c r="K1450" s="9" t="e">
        <f t="shared" si="66"/>
        <v>#DIV/0!</v>
      </c>
      <c r="L1450" s="10" t="str">
        <f t="shared" si="67"/>
        <v>Invalid</v>
      </c>
      <c r="M1450" s="10" t="str">
        <f t="shared" si="68"/>
        <v/>
      </c>
    </row>
    <row r="1451" spans="8:13" ht="14.25">
      <c r="H1451" s="7">
        <v>1000</v>
      </c>
      <c r="K1451" s="9" t="e">
        <f t="shared" si="66"/>
        <v>#DIV/0!</v>
      </c>
      <c r="L1451" s="10" t="str">
        <f t="shared" si="67"/>
        <v>Invalid</v>
      </c>
      <c r="M1451" s="10" t="str">
        <f t="shared" si="68"/>
        <v/>
      </c>
    </row>
    <row r="1452" spans="8:13" ht="14.25">
      <c r="H1452" s="7">
        <v>1000</v>
      </c>
      <c r="K1452" s="9" t="e">
        <f t="shared" si="66"/>
        <v>#DIV/0!</v>
      </c>
      <c r="L1452" s="10" t="str">
        <f t="shared" si="67"/>
        <v>Invalid</v>
      </c>
      <c r="M1452" s="10" t="str">
        <f t="shared" si="68"/>
        <v/>
      </c>
    </row>
    <row r="1453" spans="8:13" ht="14.25">
      <c r="H1453" s="7">
        <v>1000</v>
      </c>
      <c r="K1453" s="9" t="e">
        <f t="shared" si="66"/>
        <v>#DIV/0!</v>
      </c>
      <c r="L1453" s="10" t="str">
        <f t="shared" si="67"/>
        <v>Invalid</v>
      </c>
      <c r="M1453" s="10" t="str">
        <f t="shared" si="68"/>
        <v/>
      </c>
    </row>
    <row r="1454" spans="8:13" ht="14.25">
      <c r="H1454" s="7">
        <v>1000</v>
      </c>
      <c r="K1454" s="9" t="e">
        <f t="shared" si="66"/>
        <v>#DIV/0!</v>
      </c>
      <c r="L1454" s="10" t="str">
        <f t="shared" si="67"/>
        <v>Invalid</v>
      </c>
      <c r="M1454" s="10" t="str">
        <f t="shared" si="68"/>
        <v/>
      </c>
    </row>
    <row r="1455" spans="8:13" ht="14.25">
      <c r="H1455" s="7">
        <v>1000</v>
      </c>
      <c r="K1455" s="9" t="e">
        <f t="shared" si="66"/>
        <v>#DIV/0!</v>
      </c>
      <c r="L1455" s="10" t="str">
        <f t="shared" si="67"/>
        <v>Invalid</v>
      </c>
      <c r="M1455" s="10" t="str">
        <f t="shared" si="68"/>
        <v/>
      </c>
    </row>
    <row r="1456" spans="8:13" ht="14.25">
      <c r="H1456" s="7">
        <v>1000</v>
      </c>
      <c r="K1456" s="9" t="e">
        <f t="shared" si="66"/>
        <v>#DIV/0!</v>
      </c>
      <c r="L1456" s="10" t="str">
        <f t="shared" si="67"/>
        <v>Invalid</v>
      </c>
      <c r="M1456" s="10" t="str">
        <f t="shared" si="68"/>
        <v/>
      </c>
    </row>
    <row r="1457" spans="8:13" ht="14.25">
      <c r="H1457" s="7">
        <v>1000</v>
      </c>
      <c r="K1457" s="9" t="e">
        <f t="shared" si="66"/>
        <v>#DIV/0!</v>
      </c>
      <c r="L1457" s="10" t="str">
        <f t="shared" si="67"/>
        <v>Invalid</v>
      </c>
      <c r="M1457" s="10" t="str">
        <f t="shared" si="68"/>
        <v/>
      </c>
    </row>
    <row r="1458" spans="8:13" ht="14.25">
      <c r="H1458" s="7">
        <v>1000</v>
      </c>
      <c r="K1458" s="9" t="e">
        <f t="shared" si="66"/>
        <v>#DIV/0!</v>
      </c>
      <c r="L1458" s="10" t="str">
        <f t="shared" si="67"/>
        <v>Invalid</v>
      </c>
      <c r="M1458" s="10" t="str">
        <f t="shared" si="68"/>
        <v/>
      </c>
    </row>
    <row r="1459" spans="8:13" ht="14.25">
      <c r="H1459" s="7">
        <v>1000</v>
      </c>
      <c r="K1459" s="9" t="e">
        <f t="shared" si="66"/>
        <v>#DIV/0!</v>
      </c>
      <c r="L1459" s="10" t="str">
        <f t="shared" si="67"/>
        <v>Invalid</v>
      </c>
      <c r="M1459" s="10" t="str">
        <f t="shared" si="68"/>
        <v/>
      </c>
    </row>
    <row r="1460" spans="8:13" ht="14.25">
      <c r="H1460" s="7">
        <v>1000</v>
      </c>
      <c r="K1460" s="9" t="e">
        <f t="shared" si="66"/>
        <v>#DIV/0!</v>
      </c>
      <c r="L1460" s="10" t="str">
        <f t="shared" si="67"/>
        <v>Invalid</v>
      </c>
      <c r="M1460" s="10" t="str">
        <f t="shared" si="68"/>
        <v/>
      </c>
    </row>
    <row r="1461" spans="8:13" ht="14.25">
      <c r="H1461" s="7">
        <v>1000</v>
      </c>
      <c r="K1461" s="9" t="e">
        <f t="shared" si="66"/>
        <v>#DIV/0!</v>
      </c>
      <c r="L1461" s="10" t="str">
        <f t="shared" si="67"/>
        <v>Invalid</v>
      </c>
      <c r="M1461" s="10" t="str">
        <f t="shared" si="68"/>
        <v/>
      </c>
    </row>
    <row r="1462" spans="8:13" ht="14.25">
      <c r="H1462" s="7">
        <v>1000</v>
      </c>
      <c r="K1462" s="9" t="e">
        <f t="shared" si="66"/>
        <v>#DIV/0!</v>
      </c>
      <c r="L1462" s="10" t="str">
        <f t="shared" si="67"/>
        <v>Invalid</v>
      </c>
      <c r="M1462" s="10" t="str">
        <f t="shared" si="68"/>
        <v/>
      </c>
    </row>
    <row r="1463" spans="8:13" ht="14.25">
      <c r="H1463" s="7">
        <v>1000</v>
      </c>
      <c r="K1463" s="9" t="e">
        <f t="shared" si="66"/>
        <v>#DIV/0!</v>
      </c>
      <c r="L1463" s="10" t="str">
        <f t="shared" si="67"/>
        <v>Invalid</v>
      </c>
      <c r="M1463" s="10" t="str">
        <f t="shared" si="68"/>
        <v/>
      </c>
    </row>
    <row r="1464" spans="8:13" ht="14.25">
      <c r="H1464" s="7">
        <v>1000</v>
      </c>
      <c r="K1464" s="9" t="e">
        <f t="shared" si="66"/>
        <v>#DIV/0!</v>
      </c>
      <c r="L1464" s="10" t="str">
        <f t="shared" si="67"/>
        <v>Invalid</v>
      </c>
      <c r="M1464" s="10" t="str">
        <f t="shared" si="68"/>
        <v/>
      </c>
    </row>
    <row r="1465" spans="8:13" ht="14.25">
      <c r="H1465" s="7">
        <v>1000</v>
      </c>
      <c r="K1465" s="9" t="e">
        <f t="shared" si="66"/>
        <v>#DIV/0!</v>
      </c>
      <c r="L1465" s="10" t="str">
        <f t="shared" si="67"/>
        <v>Invalid</v>
      </c>
      <c r="M1465" s="10" t="str">
        <f t="shared" si="68"/>
        <v/>
      </c>
    </row>
    <row r="1466" spans="8:13" ht="14.25">
      <c r="H1466" s="7">
        <v>1000</v>
      </c>
      <c r="K1466" s="9" t="e">
        <f t="shared" si="66"/>
        <v>#DIV/0!</v>
      </c>
      <c r="L1466" s="10" t="str">
        <f t="shared" si="67"/>
        <v>Invalid</v>
      </c>
      <c r="M1466" s="10" t="str">
        <f t="shared" si="68"/>
        <v/>
      </c>
    </row>
    <row r="1467" spans="8:13" ht="14.25">
      <c r="H1467" s="7">
        <v>1000</v>
      </c>
      <c r="K1467" s="9" t="e">
        <f t="shared" si="66"/>
        <v>#DIV/0!</v>
      </c>
      <c r="L1467" s="10" t="str">
        <f t="shared" si="67"/>
        <v>Invalid</v>
      </c>
      <c r="M1467" s="10" t="str">
        <f t="shared" si="68"/>
        <v/>
      </c>
    </row>
    <row r="1468" spans="8:13" ht="14.25">
      <c r="H1468" s="7">
        <v>1000</v>
      </c>
      <c r="K1468" s="9" t="e">
        <f t="shared" si="66"/>
        <v>#DIV/0!</v>
      </c>
      <c r="L1468" s="10" t="str">
        <f t="shared" si="67"/>
        <v>Invalid</v>
      </c>
      <c r="M1468" s="10" t="str">
        <f t="shared" si="68"/>
        <v/>
      </c>
    </row>
    <row r="1469" spans="8:13" ht="14.25">
      <c r="H1469" s="7">
        <v>1000</v>
      </c>
      <c r="K1469" s="9" t="e">
        <f t="shared" si="66"/>
        <v>#DIV/0!</v>
      </c>
      <c r="L1469" s="10" t="str">
        <f t="shared" si="67"/>
        <v>Invalid</v>
      </c>
      <c r="M1469" s="10" t="str">
        <f t="shared" si="68"/>
        <v/>
      </c>
    </row>
    <row r="1470" spans="8:13" ht="14.25">
      <c r="H1470" s="7">
        <v>1000</v>
      </c>
      <c r="K1470" s="9" t="e">
        <f t="shared" si="66"/>
        <v>#DIV/0!</v>
      </c>
      <c r="L1470" s="10" t="str">
        <f t="shared" si="67"/>
        <v>Invalid</v>
      </c>
      <c r="M1470" s="10" t="str">
        <f t="shared" si="68"/>
        <v/>
      </c>
    </row>
    <row r="1471" spans="8:13" ht="14.25">
      <c r="H1471" s="7">
        <v>1000</v>
      </c>
      <c r="K1471" s="9" t="e">
        <f t="shared" si="66"/>
        <v>#DIV/0!</v>
      </c>
      <c r="L1471" s="10" t="str">
        <f t="shared" si="67"/>
        <v>Invalid</v>
      </c>
      <c r="M1471" s="10" t="str">
        <f t="shared" si="68"/>
        <v/>
      </c>
    </row>
    <row r="1472" spans="8:13" ht="14.25">
      <c r="H1472" s="7">
        <v>1000</v>
      </c>
      <c r="K1472" s="9" t="e">
        <f t="shared" si="66"/>
        <v>#DIV/0!</v>
      </c>
      <c r="L1472" s="10" t="str">
        <f t="shared" si="67"/>
        <v>Invalid</v>
      </c>
      <c r="M1472" s="10" t="str">
        <f t="shared" si="68"/>
        <v/>
      </c>
    </row>
    <row r="1473" spans="8:13" ht="14.25">
      <c r="H1473" s="7">
        <v>1000</v>
      </c>
      <c r="K1473" s="9" t="e">
        <f t="shared" si="66"/>
        <v>#DIV/0!</v>
      </c>
      <c r="L1473" s="10" t="str">
        <f t="shared" si="67"/>
        <v>Invalid</v>
      </c>
      <c r="M1473" s="10" t="str">
        <f t="shared" si="68"/>
        <v/>
      </c>
    </row>
    <row r="1474" spans="8:13" ht="14.25">
      <c r="H1474" s="7">
        <v>1000</v>
      </c>
      <c r="K1474" s="9" t="e">
        <f t="shared" si="66"/>
        <v>#DIV/0!</v>
      </c>
      <c r="L1474" s="10" t="str">
        <f t="shared" si="67"/>
        <v>Invalid</v>
      </c>
      <c r="M1474" s="10" t="str">
        <f t="shared" si="68"/>
        <v/>
      </c>
    </row>
    <row r="1475" spans="8:13" ht="14.25">
      <c r="H1475" s="7">
        <v>1000</v>
      </c>
      <c r="K1475" s="9" t="e">
        <f t="shared" ref="K1475:K1538" si="69">(H1475/G1475)*J1475</f>
        <v>#DIV/0!</v>
      </c>
      <c r="L1475" s="10" t="str">
        <f t="shared" ref="L1475:L1538" si="70">IF(F1475="BUY",(K1475-H1475)/H1475, IF(F1475="SELL", (H1475-K1475)/H1475, "Invalid"))</f>
        <v>Invalid</v>
      </c>
      <c r="M1475" s="10" t="str">
        <f t="shared" ref="M1475:M1538" si="71">IF(E1475="BUY",(K1475-H1475)/H1475,IF(E1475="SELL",(H1475-K1475)/H1475,""))</f>
        <v/>
      </c>
    </row>
    <row r="1476" spans="8:13" ht="14.25">
      <c r="H1476" s="7">
        <v>1000</v>
      </c>
      <c r="K1476" s="9" t="e">
        <f t="shared" si="69"/>
        <v>#DIV/0!</v>
      </c>
      <c r="L1476" s="10" t="str">
        <f t="shared" si="70"/>
        <v>Invalid</v>
      </c>
      <c r="M1476" s="10" t="str">
        <f t="shared" si="71"/>
        <v/>
      </c>
    </row>
    <row r="1477" spans="8:13" ht="14.25">
      <c r="H1477" s="7">
        <v>1000</v>
      </c>
      <c r="K1477" s="9" t="e">
        <f t="shared" si="69"/>
        <v>#DIV/0!</v>
      </c>
      <c r="L1477" s="10" t="str">
        <f t="shared" si="70"/>
        <v>Invalid</v>
      </c>
      <c r="M1477" s="10" t="str">
        <f t="shared" si="71"/>
        <v/>
      </c>
    </row>
    <row r="1478" spans="8:13" ht="14.25">
      <c r="H1478" s="7">
        <v>1000</v>
      </c>
      <c r="K1478" s="9" t="e">
        <f t="shared" si="69"/>
        <v>#DIV/0!</v>
      </c>
      <c r="L1478" s="10" t="str">
        <f t="shared" si="70"/>
        <v>Invalid</v>
      </c>
      <c r="M1478" s="10" t="str">
        <f t="shared" si="71"/>
        <v/>
      </c>
    </row>
    <row r="1479" spans="8:13" ht="14.25">
      <c r="H1479" s="7">
        <v>1000</v>
      </c>
      <c r="K1479" s="9" t="e">
        <f t="shared" si="69"/>
        <v>#DIV/0!</v>
      </c>
      <c r="L1479" s="10" t="str">
        <f t="shared" si="70"/>
        <v>Invalid</v>
      </c>
      <c r="M1479" s="10" t="str">
        <f t="shared" si="71"/>
        <v/>
      </c>
    </row>
    <row r="1480" spans="8:13" ht="14.25">
      <c r="H1480" s="7">
        <v>1000</v>
      </c>
      <c r="K1480" s="9" t="e">
        <f t="shared" si="69"/>
        <v>#DIV/0!</v>
      </c>
      <c r="L1480" s="10" t="str">
        <f t="shared" si="70"/>
        <v>Invalid</v>
      </c>
      <c r="M1480" s="10" t="str">
        <f t="shared" si="71"/>
        <v/>
      </c>
    </row>
    <row r="1481" spans="8:13" ht="14.25">
      <c r="H1481" s="7">
        <v>1000</v>
      </c>
      <c r="K1481" s="9" t="e">
        <f t="shared" si="69"/>
        <v>#DIV/0!</v>
      </c>
      <c r="L1481" s="10" t="str">
        <f t="shared" si="70"/>
        <v>Invalid</v>
      </c>
      <c r="M1481" s="10" t="str">
        <f t="shared" si="71"/>
        <v/>
      </c>
    </row>
    <row r="1482" spans="8:13" ht="14.25">
      <c r="H1482" s="7">
        <v>1000</v>
      </c>
      <c r="K1482" s="9" t="e">
        <f t="shared" si="69"/>
        <v>#DIV/0!</v>
      </c>
      <c r="L1482" s="10" t="str">
        <f t="shared" si="70"/>
        <v>Invalid</v>
      </c>
      <c r="M1482" s="10" t="str">
        <f t="shared" si="71"/>
        <v/>
      </c>
    </row>
    <row r="1483" spans="8:13" ht="14.25">
      <c r="H1483" s="7">
        <v>1000</v>
      </c>
      <c r="K1483" s="9" t="e">
        <f t="shared" si="69"/>
        <v>#DIV/0!</v>
      </c>
      <c r="L1483" s="10" t="str">
        <f t="shared" si="70"/>
        <v>Invalid</v>
      </c>
      <c r="M1483" s="10" t="str">
        <f t="shared" si="71"/>
        <v/>
      </c>
    </row>
    <row r="1484" spans="8:13" ht="14.25">
      <c r="H1484" s="7">
        <v>1000</v>
      </c>
      <c r="K1484" s="9" t="e">
        <f t="shared" si="69"/>
        <v>#DIV/0!</v>
      </c>
      <c r="L1484" s="10" t="str">
        <f t="shared" si="70"/>
        <v>Invalid</v>
      </c>
      <c r="M1484" s="10" t="str">
        <f t="shared" si="71"/>
        <v/>
      </c>
    </row>
    <row r="1485" spans="8:13" ht="14.25">
      <c r="H1485" s="7">
        <v>1000</v>
      </c>
      <c r="K1485" s="9" t="e">
        <f t="shared" si="69"/>
        <v>#DIV/0!</v>
      </c>
      <c r="L1485" s="10" t="str">
        <f t="shared" si="70"/>
        <v>Invalid</v>
      </c>
      <c r="M1485" s="10" t="str">
        <f t="shared" si="71"/>
        <v/>
      </c>
    </row>
    <row r="1486" spans="8:13" ht="14.25">
      <c r="H1486" s="7">
        <v>1000</v>
      </c>
      <c r="K1486" s="9" t="e">
        <f t="shared" si="69"/>
        <v>#DIV/0!</v>
      </c>
      <c r="L1486" s="10" t="str">
        <f t="shared" si="70"/>
        <v>Invalid</v>
      </c>
      <c r="M1486" s="10" t="str">
        <f t="shared" si="71"/>
        <v/>
      </c>
    </row>
    <row r="1487" spans="8:13" ht="14.25">
      <c r="H1487" s="7">
        <v>1000</v>
      </c>
      <c r="K1487" s="9" t="e">
        <f t="shared" si="69"/>
        <v>#DIV/0!</v>
      </c>
      <c r="L1487" s="10" t="str">
        <f t="shared" si="70"/>
        <v>Invalid</v>
      </c>
      <c r="M1487" s="10" t="str">
        <f t="shared" si="71"/>
        <v/>
      </c>
    </row>
    <row r="1488" spans="8:13" ht="14.25">
      <c r="H1488" s="7">
        <v>1000</v>
      </c>
      <c r="K1488" s="9" t="e">
        <f t="shared" si="69"/>
        <v>#DIV/0!</v>
      </c>
      <c r="L1488" s="10" t="str">
        <f t="shared" si="70"/>
        <v>Invalid</v>
      </c>
      <c r="M1488" s="10" t="str">
        <f t="shared" si="71"/>
        <v/>
      </c>
    </row>
    <row r="1489" spans="8:13" ht="14.25">
      <c r="H1489" s="7">
        <v>1000</v>
      </c>
      <c r="K1489" s="9" t="e">
        <f t="shared" si="69"/>
        <v>#DIV/0!</v>
      </c>
      <c r="L1489" s="10" t="str">
        <f t="shared" si="70"/>
        <v>Invalid</v>
      </c>
      <c r="M1489" s="10" t="str">
        <f t="shared" si="71"/>
        <v/>
      </c>
    </row>
    <row r="1490" spans="8:13" ht="14.25">
      <c r="H1490" s="7">
        <v>1000</v>
      </c>
      <c r="K1490" s="9" t="e">
        <f t="shared" si="69"/>
        <v>#DIV/0!</v>
      </c>
      <c r="L1490" s="10" t="str">
        <f t="shared" si="70"/>
        <v>Invalid</v>
      </c>
      <c r="M1490" s="10" t="str">
        <f t="shared" si="71"/>
        <v/>
      </c>
    </row>
    <row r="1491" spans="8:13" ht="14.25">
      <c r="H1491" s="7">
        <v>1000</v>
      </c>
      <c r="K1491" s="9" t="e">
        <f t="shared" si="69"/>
        <v>#DIV/0!</v>
      </c>
      <c r="L1491" s="10" t="str">
        <f t="shared" si="70"/>
        <v>Invalid</v>
      </c>
      <c r="M1491" s="10" t="str">
        <f t="shared" si="71"/>
        <v/>
      </c>
    </row>
    <row r="1492" spans="8:13" ht="14.25">
      <c r="H1492" s="7">
        <v>1000</v>
      </c>
      <c r="K1492" s="9" t="e">
        <f t="shared" si="69"/>
        <v>#DIV/0!</v>
      </c>
      <c r="L1492" s="10" t="str">
        <f t="shared" si="70"/>
        <v>Invalid</v>
      </c>
      <c r="M1492" s="10" t="str">
        <f t="shared" si="71"/>
        <v/>
      </c>
    </row>
    <row r="1493" spans="8:13" ht="14.25">
      <c r="H1493" s="7">
        <v>1000</v>
      </c>
      <c r="K1493" s="9" t="e">
        <f t="shared" si="69"/>
        <v>#DIV/0!</v>
      </c>
      <c r="L1493" s="10" t="str">
        <f t="shared" si="70"/>
        <v>Invalid</v>
      </c>
      <c r="M1493" s="10" t="str">
        <f t="shared" si="71"/>
        <v/>
      </c>
    </row>
    <row r="1494" spans="8:13" ht="14.25">
      <c r="H1494" s="7">
        <v>1000</v>
      </c>
      <c r="K1494" s="9" t="e">
        <f t="shared" si="69"/>
        <v>#DIV/0!</v>
      </c>
      <c r="L1494" s="10" t="str">
        <f t="shared" si="70"/>
        <v>Invalid</v>
      </c>
      <c r="M1494" s="10" t="str">
        <f t="shared" si="71"/>
        <v/>
      </c>
    </row>
    <row r="1495" spans="8:13" ht="14.25">
      <c r="H1495" s="7">
        <v>1000</v>
      </c>
      <c r="K1495" s="9" t="e">
        <f t="shared" si="69"/>
        <v>#DIV/0!</v>
      </c>
      <c r="L1495" s="10" t="str">
        <f t="shared" si="70"/>
        <v>Invalid</v>
      </c>
      <c r="M1495" s="10" t="str">
        <f t="shared" si="71"/>
        <v/>
      </c>
    </row>
    <row r="1496" spans="8:13" ht="14.25">
      <c r="H1496" s="7">
        <v>1000</v>
      </c>
      <c r="K1496" s="9" t="e">
        <f t="shared" si="69"/>
        <v>#DIV/0!</v>
      </c>
      <c r="L1496" s="10" t="str">
        <f t="shared" si="70"/>
        <v>Invalid</v>
      </c>
      <c r="M1496" s="10" t="str">
        <f t="shared" si="71"/>
        <v/>
      </c>
    </row>
    <row r="1497" spans="8:13" ht="14.25">
      <c r="H1497" s="7">
        <v>1000</v>
      </c>
      <c r="K1497" s="9" t="e">
        <f t="shared" si="69"/>
        <v>#DIV/0!</v>
      </c>
      <c r="L1497" s="10" t="str">
        <f t="shared" si="70"/>
        <v>Invalid</v>
      </c>
      <c r="M1497" s="10" t="str">
        <f t="shared" si="71"/>
        <v/>
      </c>
    </row>
    <row r="1498" spans="8:13" ht="14.25">
      <c r="H1498" s="7">
        <v>1000</v>
      </c>
      <c r="K1498" s="9" t="e">
        <f t="shared" si="69"/>
        <v>#DIV/0!</v>
      </c>
      <c r="L1498" s="10" t="str">
        <f t="shared" si="70"/>
        <v>Invalid</v>
      </c>
      <c r="M1498" s="10" t="str">
        <f t="shared" si="71"/>
        <v/>
      </c>
    </row>
    <row r="1499" spans="8:13" ht="14.25">
      <c r="H1499" s="7">
        <v>1000</v>
      </c>
      <c r="K1499" s="9" t="e">
        <f t="shared" si="69"/>
        <v>#DIV/0!</v>
      </c>
      <c r="L1499" s="10" t="str">
        <f t="shared" si="70"/>
        <v>Invalid</v>
      </c>
      <c r="M1499" s="10" t="str">
        <f t="shared" si="71"/>
        <v/>
      </c>
    </row>
    <row r="1500" spans="8:13" ht="14.25">
      <c r="H1500" s="7">
        <v>1000</v>
      </c>
      <c r="K1500" s="9" t="e">
        <f t="shared" si="69"/>
        <v>#DIV/0!</v>
      </c>
      <c r="L1500" s="10" t="str">
        <f t="shared" si="70"/>
        <v>Invalid</v>
      </c>
      <c r="M1500" s="10" t="str">
        <f t="shared" si="71"/>
        <v/>
      </c>
    </row>
    <row r="1501" spans="8:13" ht="14.25">
      <c r="H1501" s="7">
        <v>1000</v>
      </c>
      <c r="K1501" s="9" t="e">
        <f t="shared" si="69"/>
        <v>#DIV/0!</v>
      </c>
      <c r="L1501" s="10" t="str">
        <f t="shared" si="70"/>
        <v>Invalid</v>
      </c>
      <c r="M1501" s="10" t="str">
        <f t="shared" si="71"/>
        <v/>
      </c>
    </row>
    <row r="1502" spans="8:13" ht="14.25">
      <c r="H1502" s="7">
        <v>1000</v>
      </c>
      <c r="K1502" s="9" t="e">
        <f t="shared" si="69"/>
        <v>#DIV/0!</v>
      </c>
      <c r="L1502" s="10" t="str">
        <f t="shared" si="70"/>
        <v>Invalid</v>
      </c>
      <c r="M1502" s="10" t="str">
        <f t="shared" si="71"/>
        <v/>
      </c>
    </row>
    <row r="1503" spans="8:13" ht="14.25">
      <c r="H1503" s="7">
        <v>1000</v>
      </c>
      <c r="K1503" s="9" t="e">
        <f t="shared" si="69"/>
        <v>#DIV/0!</v>
      </c>
      <c r="L1503" s="10" t="str">
        <f t="shared" si="70"/>
        <v>Invalid</v>
      </c>
      <c r="M1503" s="10" t="str">
        <f t="shared" si="71"/>
        <v/>
      </c>
    </row>
    <row r="1504" spans="8:13" ht="14.25">
      <c r="H1504" s="7">
        <v>1000</v>
      </c>
      <c r="K1504" s="9" t="e">
        <f t="shared" si="69"/>
        <v>#DIV/0!</v>
      </c>
      <c r="L1504" s="10" t="str">
        <f t="shared" si="70"/>
        <v>Invalid</v>
      </c>
      <c r="M1504" s="10" t="str">
        <f t="shared" si="71"/>
        <v/>
      </c>
    </row>
    <row r="1505" spans="8:13" ht="14.25">
      <c r="H1505" s="7">
        <v>1000</v>
      </c>
      <c r="K1505" s="9" t="e">
        <f t="shared" si="69"/>
        <v>#DIV/0!</v>
      </c>
      <c r="L1505" s="10" t="str">
        <f t="shared" si="70"/>
        <v>Invalid</v>
      </c>
      <c r="M1505" s="10" t="str">
        <f t="shared" si="71"/>
        <v/>
      </c>
    </row>
    <row r="1506" spans="8:13" ht="14.25">
      <c r="H1506" s="7">
        <v>1000</v>
      </c>
      <c r="K1506" s="9" t="e">
        <f t="shared" si="69"/>
        <v>#DIV/0!</v>
      </c>
      <c r="L1506" s="10" t="str">
        <f t="shared" si="70"/>
        <v>Invalid</v>
      </c>
      <c r="M1506" s="10" t="str">
        <f t="shared" si="71"/>
        <v/>
      </c>
    </row>
    <row r="1507" spans="8:13" ht="14.25">
      <c r="H1507" s="7">
        <v>1000</v>
      </c>
      <c r="K1507" s="9" t="e">
        <f t="shared" si="69"/>
        <v>#DIV/0!</v>
      </c>
      <c r="L1507" s="10" t="str">
        <f t="shared" si="70"/>
        <v>Invalid</v>
      </c>
      <c r="M1507" s="10" t="str">
        <f t="shared" si="71"/>
        <v/>
      </c>
    </row>
    <row r="1508" spans="8:13" ht="14.25">
      <c r="H1508" s="7">
        <v>1000</v>
      </c>
      <c r="K1508" s="9" t="e">
        <f t="shared" si="69"/>
        <v>#DIV/0!</v>
      </c>
      <c r="L1508" s="10" t="str">
        <f t="shared" si="70"/>
        <v>Invalid</v>
      </c>
      <c r="M1508" s="10" t="str">
        <f t="shared" si="71"/>
        <v/>
      </c>
    </row>
    <row r="1509" spans="8:13" ht="14.25">
      <c r="H1509" s="7">
        <v>1000</v>
      </c>
      <c r="K1509" s="9" t="e">
        <f t="shared" si="69"/>
        <v>#DIV/0!</v>
      </c>
      <c r="L1509" s="10" t="str">
        <f t="shared" si="70"/>
        <v>Invalid</v>
      </c>
      <c r="M1509" s="10" t="str">
        <f t="shared" si="71"/>
        <v/>
      </c>
    </row>
    <row r="1510" spans="8:13" ht="14.25">
      <c r="H1510" s="7">
        <v>1000</v>
      </c>
      <c r="K1510" s="9" t="e">
        <f t="shared" si="69"/>
        <v>#DIV/0!</v>
      </c>
      <c r="L1510" s="10" t="str">
        <f t="shared" si="70"/>
        <v>Invalid</v>
      </c>
      <c r="M1510" s="10" t="str">
        <f t="shared" si="71"/>
        <v/>
      </c>
    </row>
    <row r="1511" spans="8:13" ht="14.25">
      <c r="H1511" s="7">
        <v>1000</v>
      </c>
      <c r="K1511" s="9" t="e">
        <f t="shared" si="69"/>
        <v>#DIV/0!</v>
      </c>
      <c r="L1511" s="10" t="str">
        <f t="shared" si="70"/>
        <v>Invalid</v>
      </c>
      <c r="M1511" s="10" t="str">
        <f t="shared" si="71"/>
        <v/>
      </c>
    </row>
    <row r="1512" spans="8:13" ht="14.25">
      <c r="H1512" s="7">
        <v>1000</v>
      </c>
      <c r="K1512" s="9" t="e">
        <f t="shared" si="69"/>
        <v>#DIV/0!</v>
      </c>
      <c r="L1512" s="10" t="str">
        <f t="shared" si="70"/>
        <v>Invalid</v>
      </c>
      <c r="M1512" s="10" t="str">
        <f t="shared" si="71"/>
        <v/>
      </c>
    </row>
    <row r="1513" spans="8:13" ht="14.25">
      <c r="H1513" s="7">
        <v>1000</v>
      </c>
      <c r="K1513" s="9" t="e">
        <f t="shared" si="69"/>
        <v>#DIV/0!</v>
      </c>
      <c r="L1513" s="10" t="str">
        <f t="shared" si="70"/>
        <v>Invalid</v>
      </c>
      <c r="M1513" s="10" t="str">
        <f t="shared" si="71"/>
        <v/>
      </c>
    </row>
    <row r="1514" spans="8:13" ht="14.25">
      <c r="H1514" s="7">
        <v>1000</v>
      </c>
      <c r="K1514" s="9" t="e">
        <f t="shared" si="69"/>
        <v>#DIV/0!</v>
      </c>
      <c r="L1514" s="10" t="str">
        <f t="shared" si="70"/>
        <v>Invalid</v>
      </c>
      <c r="M1514" s="10" t="str">
        <f t="shared" si="71"/>
        <v/>
      </c>
    </row>
    <row r="1515" spans="8:13" ht="14.25">
      <c r="H1515" s="7">
        <v>1000</v>
      </c>
      <c r="K1515" s="9" t="e">
        <f t="shared" si="69"/>
        <v>#DIV/0!</v>
      </c>
      <c r="L1515" s="10" t="str">
        <f t="shared" si="70"/>
        <v>Invalid</v>
      </c>
      <c r="M1515" s="10" t="str">
        <f t="shared" si="71"/>
        <v/>
      </c>
    </row>
    <row r="1516" spans="8:13" ht="14.25">
      <c r="H1516" s="7">
        <v>1000</v>
      </c>
      <c r="K1516" s="9" t="e">
        <f t="shared" si="69"/>
        <v>#DIV/0!</v>
      </c>
      <c r="L1516" s="10" t="str">
        <f t="shared" si="70"/>
        <v>Invalid</v>
      </c>
      <c r="M1516" s="10" t="str">
        <f t="shared" si="71"/>
        <v/>
      </c>
    </row>
    <row r="1517" spans="8:13" ht="14.25">
      <c r="H1517" s="7">
        <v>1000</v>
      </c>
      <c r="K1517" s="9" t="e">
        <f t="shared" si="69"/>
        <v>#DIV/0!</v>
      </c>
      <c r="L1517" s="10" t="str">
        <f t="shared" si="70"/>
        <v>Invalid</v>
      </c>
      <c r="M1517" s="10" t="str">
        <f t="shared" si="71"/>
        <v/>
      </c>
    </row>
    <row r="1518" spans="8:13" ht="14.25">
      <c r="H1518" s="7">
        <v>1000</v>
      </c>
      <c r="K1518" s="9" t="e">
        <f t="shared" si="69"/>
        <v>#DIV/0!</v>
      </c>
      <c r="L1518" s="10" t="str">
        <f t="shared" si="70"/>
        <v>Invalid</v>
      </c>
      <c r="M1518" s="10" t="str">
        <f t="shared" si="71"/>
        <v/>
      </c>
    </row>
    <row r="1519" spans="8:13" ht="14.25">
      <c r="H1519" s="7">
        <v>1000</v>
      </c>
      <c r="K1519" s="9" t="e">
        <f t="shared" si="69"/>
        <v>#DIV/0!</v>
      </c>
      <c r="L1519" s="10" t="str">
        <f t="shared" si="70"/>
        <v>Invalid</v>
      </c>
      <c r="M1519" s="10" t="str">
        <f t="shared" si="71"/>
        <v/>
      </c>
    </row>
    <row r="1520" spans="8:13" ht="14.25">
      <c r="H1520" s="7">
        <v>1000</v>
      </c>
      <c r="K1520" s="9" t="e">
        <f t="shared" si="69"/>
        <v>#DIV/0!</v>
      </c>
      <c r="L1520" s="10" t="str">
        <f t="shared" si="70"/>
        <v>Invalid</v>
      </c>
      <c r="M1520" s="10" t="str">
        <f t="shared" si="71"/>
        <v/>
      </c>
    </row>
    <row r="1521" spans="8:13" ht="14.25">
      <c r="H1521" s="7">
        <v>1000</v>
      </c>
      <c r="K1521" s="9" t="e">
        <f t="shared" si="69"/>
        <v>#DIV/0!</v>
      </c>
      <c r="L1521" s="10" t="str">
        <f t="shared" si="70"/>
        <v>Invalid</v>
      </c>
      <c r="M1521" s="10" t="str">
        <f t="shared" si="71"/>
        <v/>
      </c>
    </row>
    <row r="1522" spans="8:13" ht="14.25">
      <c r="H1522" s="7">
        <v>1000</v>
      </c>
      <c r="K1522" s="9" t="e">
        <f t="shared" si="69"/>
        <v>#DIV/0!</v>
      </c>
      <c r="L1522" s="10" t="str">
        <f t="shared" si="70"/>
        <v>Invalid</v>
      </c>
      <c r="M1522" s="10" t="str">
        <f t="shared" si="71"/>
        <v/>
      </c>
    </row>
    <row r="1523" spans="8:13" ht="14.25">
      <c r="H1523" s="7">
        <v>1000</v>
      </c>
      <c r="K1523" s="9" t="e">
        <f t="shared" si="69"/>
        <v>#DIV/0!</v>
      </c>
      <c r="L1523" s="10" t="str">
        <f t="shared" si="70"/>
        <v>Invalid</v>
      </c>
      <c r="M1523" s="10" t="str">
        <f t="shared" si="71"/>
        <v/>
      </c>
    </row>
    <row r="1524" spans="8:13" ht="14.25">
      <c r="H1524" s="7">
        <v>1000</v>
      </c>
      <c r="K1524" s="9" t="e">
        <f t="shared" si="69"/>
        <v>#DIV/0!</v>
      </c>
      <c r="L1524" s="10" t="str">
        <f t="shared" si="70"/>
        <v>Invalid</v>
      </c>
      <c r="M1524" s="10" t="str">
        <f t="shared" si="71"/>
        <v/>
      </c>
    </row>
    <row r="1525" spans="8:13" ht="14.25">
      <c r="H1525" s="7">
        <v>1000</v>
      </c>
      <c r="K1525" s="9" t="e">
        <f t="shared" si="69"/>
        <v>#DIV/0!</v>
      </c>
      <c r="L1525" s="10" t="str">
        <f t="shared" si="70"/>
        <v>Invalid</v>
      </c>
      <c r="M1525" s="10" t="str">
        <f t="shared" si="71"/>
        <v/>
      </c>
    </row>
    <row r="1526" spans="8:13" ht="14.25">
      <c r="H1526" s="7">
        <v>1000</v>
      </c>
      <c r="K1526" s="9" t="e">
        <f t="shared" si="69"/>
        <v>#DIV/0!</v>
      </c>
      <c r="L1526" s="10" t="str">
        <f t="shared" si="70"/>
        <v>Invalid</v>
      </c>
      <c r="M1526" s="10" t="str">
        <f t="shared" si="71"/>
        <v/>
      </c>
    </row>
    <row r="1527" spans="8:13" ht="14.25">
      <c r="H1527" s="7">
        <v>1000</v>
      </c>
      <c r="K1527" s="9" t="e">
        <f t="shared" si="69"/>
        <v>#DIV/0!</v>
      </c>
      <c r="L1527" s="10" t="str">
        <f t="shared" si="70"/>
        <v>Invalid</v>
      </c>
      <c r="M1527" s="10" t="str">
        <f t="shared" si="71"/>
        <v/>
      </c>
    </row>
    <row r="1528" spans="8:13" ht="14.25">
      <c r="H1528" s="7">
        <v>1000</v>
      </c>
      <c r="K1528" s="9" t="e">
        <f t="shared" si="69"/>
        <v>#DIV/0!</v>
      </c>
      <c r="L1528" s="10" t="str">
        <f t="shared" si="70"/>
        <v>Invalid</v>
      </c>
      <c r="M1528" s="10" t="str">
        <f t="shared" si="71"/>
        <v/>
      </c>
    </row>
    <row r="1529" spans="8:13" ht="14.25">
      <c r="H1529" s="7">
        <v>1000</v>
      </c>
      <c r="K1529" s="9" t="e">
        <f t="shared" si="69"/>
        <v>#DIV/0!</v>
      </c>
      <c r="L1529" s="10" t="str">
        <f t="shared" si="70"/>
        <v>Invalid</v>
      </c>
      <c r="M1529" s="10" t="str">
        <f t="shared" si="71"/>
        <v/>
      </c>
    </row>
    <row r="1530" spans="8:13" ht="14.25">
      <c r="H1530" s="7">
        <v>1000</v>
      </c>
      <c r="K1530" s="9" t="e">
        <f t="shared" si="69"/>
        <v>#DIV/0!</v>
      </c>
      <c r="L1530" s="10" t="str">
        <f t="shared" si="70"/>
        <v>Invalid</v>
      </c>
      <c r="M1530" s="10" t="str">
        <f t="shared" si="71"/>
        <v/>
      </c>
    </row>
    <row r="1531" spans="8:13" ht="14.25">
      <c r="H1531" s="7">
        <v>1000</v>
      </c>
      <c r="K1531" s="9" t="e">
        <f t="shared" si="69"/>
        <v>#DIV/0!</v>
      </c>
      <c r="L1531" s="10" t="str">
        <f t="shared" si="70"/>
        <v>Invalid</v>
      </c>
      <c r="M1531" s="10" t="str">
        <f t="shared" si="71"/>
        <v/>
      </c>
    </row>
    <row r="1532" spans="8:13" ht="14.25">
      <c r="H1532" s="7">
        <v>1000</v>
      </c>
      <c r="K1532" s="9" t="e">
        <f t="shared" si="69"/>
        <v>#DIV/0!</v>
      </c>
      <c r="L1532" s="10" t="str">
        <f t="shared" si="70"/>
        <v>Invalid</v>
      </c>
      <c r="M1532" s="10" t="str">
        <f t="shared" si="71"/>
        <v/>
      </c>
    </row>
    <row r="1533" spans="8:13" ht="14.25">
      <c r="H1533" s="7">
        <v>1000</v>
      </c>
      <c r="K1533" s="9" t="e">
        <f t="shared" si="69"/>
        <v>#DIV/0!</v>
      </c>
      <c r="L1533" s="10" t="str">
        <f t="shared" si="70"/>
        <v>Invalid</v>
      </c>
      <c r="M1533" s="10" t="str">
        <f t="shared" si="71"/>
        <v/>
      </c>
    </row>
    <row r="1534" spans="8:13" ht="14.25">
      <c r="H1534" s="7">
        <v>1000</v>
      </c>
      <c r="K1534" s="9" t="e">
        <f t="shared" si="69"/>
        <v>#DIV/0!</v>
      </c>
      <c r="L1534" s="10" t="str">
        <f t="shared" si="70"/>
        <v>Invalid</v>
      </c>
      <c r="M1534" s="10" t="str">
        <f t="shared" si="71"/>
        <v/>
      </c>
    </row>
    <row r="1535" spans="8:13" ht="14.25">
      <c r="H1535" s="7">
        <v>1000</v>
      </c>
      <c r="K1535" s="9" t="e">
        <f t="shared" si="69"/>
        <v>#DIV/0!</v>
      </c>
      <c r="L1535" s="10" t="str">
        <f t="shared" si="70"/>
        <v>Invalid</v>
      </c>
      <c r="M1535" s="10" t="str">
        <f t="shared" si="71"/>
        <v/>
      </c>
    </row>
    <row r="1536" spans="8:13" ht="14.25">
      <c r="H1536" s="7">
        <v>1000</v>
      </c>
      <c r="K1536" s="9" t="e">
        <f t="shared" si="69"/>
        <v>#DIV/0!</v>
      </c>
      <c r="L1536" s="10" t="str">
        <f t="shared" si="70"/>
        <v>Invalid</v>
      </c>
      <c r="M1536" s="10" t="str">
        <f t="shared" si="71"/>
        <v/>
      </c>
    </row>
    <row r="1537" spans="8:13" ht="14.25">
      <c r="H1537" s="7">
        <v>1000</v>
      </c>
      <c r="K1537" s="9" t="e">
        <f t="shared" si="69"/>
        <v>#DIV/0!</v>
      </c>
      <c r="L1537" s="10" t="str">
        <f t="shared" si="70"/>
        <v>Invalid</v>
      </c>
      <c r="M1537" s="10" t="str">
        <f t="shared" si="71"/>
        <v/>
      </c>
    </row>
    <row r="1538" spans="8:13" ht="14.25">
      <c r="H1538" s="7">
        <v>1000</v>
      </c>
      <c r="K1538" s="9" t="e">
        <f t="shared" si="69"/>
        <v>#DIV/0!</v>
      </c>
      <c r="L1538" s="10" t="str">
        <f t="shared" si="70"/>
        <v>Invalid</v>
      </c>
      <c r="M1538" s="10" t="str">
        <f t="shared" si="71"/>
        <v/>
      </c>
    </row>
    <row r="1539" spans="8:13" ht="14.25">
      <c r="H1539" s="7">
        <v>1000</v>
      </c>
      <c r="K1539" s="9" t="e">
        <f t="shared" ref="K1539:K1602" si="72">(H1539/G1539)*J1539</f>
        <v>#DIV/0!</v>
      </c>
      <c r="L1539" s="10" t="str">
        <f t="shared" ref="L1539:L1602" si="73">IF(F1539="BUY",(K1539-H1539)/H1539, IF(F1539="SELL", (H1539-K1539)/H1539, "Invalid"))</f>
        <v>Invalid</v>
      </c>
      <c r="M1539" s="10" t="str">
        <f t="shared" ref="M1539:M1602" si="74">IF(E1539="BUY",(K1539-H1539)/H1539,IF(E1539="SELL",(H1539-K1539)/H1539,""))</f>
        <v/>
      </c>
    </row>
    <row r="1540" spans="8:13" ht="14.25">
      <c r="H1540" s="7">
        <v>1000</v>
      </c>
      <c r="K1540" s="9" t="e">
        <f t="shared" si="72"/>
        <v>#DIV/0!</v>
      </c>
      <c r="L1540" s="10" t="str">
        <f t="shared" si="73"/>
        <v>Invalid</v>
      </c>
      <c r="M1540" s="10" t="str">
        <f t="shared" si="74"/>
        <v/>
      </c>
    </row>
    <row r="1541" spans="8:13" ht="14.25">
      <c r="H1541" s="7">
        <v>1000</v>
      </c>
      <c r="K1541" s="9" t="e">
        <f t="shared" si="72"/>
        <v>#DIV/0!</v>
      </c>
      <c r="L1541" s="10" t="str">
        <f t="shared" si="73"/>
        <v>Invalid</v>
      </c>
      <c r="M1541" s="10" t="str">
        <f t="shared" si="74"/>
        <v/>
      </c>
    </row>
    <row r="1542" spans="8:13" ht="14.25">
      <c r="H1542" s="7">
        <v>1000</v>
      </c>
      <c r="K1542" s="9" t="e">
        <f t="shared" si="72"/>
        <v>#DIV/0!</v>
      </c>
      <c r="L1542" s="10" t="str">
        <f t="shared" si="73"/>
        <v>Invalid</v>
      </c>
      <c r="M1542" s="10" t="str">
        <f t="shared" si="74"/>
        <v/>
      </c>
    </row>
    <row r="1543" spans="8:13" ht="14.25">
      <c r="H1543" s="7">
        <v>1000</v>
      </c>
      <c r="K1543" s="9" t="e">
        <f t="shared" si="72"/>
        <v>#DIV/0!</v>
      </c>
      <c r="L1543" s="10" t="str">
        <f t="shared" si="73"/>
        <v>Invalid</v>
      </c>
      <c r="M1543" s="10" t="str">
        <f t="shared" si="74"/>
        <v/>
      </c>
    </row>
    <row r="1544" spans="8:13" ht="14.25">
      <c r="H1544" s="7">
        <v>1000</v>
      </c>
      <c r="K1544" s="9" t="e">
        <f t="shared" si="72"/>
        <v>#DIV/0!</v>
      </c>
      <c r="L1544" s="10" t="str">
        <f t="shared" si="73"/>
        <v>Invalid</v>
      </c>
      <c r="M1544" s="10" t="str">
        <f t="shared" si="74"/>
        <v/>
      </c>
    </row>
    <row r="1545" spans="8:13" ht="14.25">
      <c r="H1545" s="7">
        <v>1000</v>
      </c>
      <c r="K1545" s="9" t="e">
        <f t="shared" si="72"/>
        <v>#DIV/0!</v>
      </c>
      <c r="L1545" s="10" t="str">
        <f t="shared" si="73"/>
        <v>Invalid</v>
      </c>
      <c r="M1545" s="10" t="str">
        <f t="shared" si="74"/>
        <v/>
      </c>
    </row>
    <row r="1546" spans="8:13" ht="14.25">
      <c r="H1546" s="7">
        <v>1000</v>
      </c>
      <c r="K1546" s="9" t="e">
        <f t="shared" si="72"/>
        <v>#DIV/0!</v>
      </c>
      <c r="L1546" s="10" t="str">
        <f t="shared" si="73"/>
        <v>Invalid</v>
      </c>
      <c r="M1546" s="10" t="str">
        <f t="shared" si="74"/>
        <v/>
      </c>
    </row>
    <row r="1547" spans="8:13" ht="14.25">
      <c r="H1547" s="7">
        <v>1000</v>
      </c>
      <c r="K1547" s="9" t="e">
        <f t="shared" si="72"/>
        <v>#DIV/0!</v>
      </c>
      <c r="L1547" s="10" t="str">
        <f t="shared" si="73"/>
        <v>Invalid</v>
      </c>
      <c r="M1547" s="10" t="str">
        <f t="shared" si="74"/>
        <v/>
      </c>
    </row>
    <row r="1548" spans="8:13" ht="14.25">
      <c r="H1548" s="7">
        <v>1000</v>
      </c>
      <c r="K1548" s="9" t="e">
        <f t="shared" si="72"/>
        <v>#DIV/0!</v>
      </c>
      <c r="L1548" s="10" t="str">
        <f t="shared" si="73"/>
        <v>Invalid</v>
      </c>
      <c r="M1548" s="10" t="str">
        <f t="shared" si="74"/>
        <v/>
      </c>
    </row>
    <row r="1549" spans="8:13" ht="14.25">
      <c r="H1549" s="7">
        <v>1000</v>
      </c>
      <c r="K1549" s="9" t="e">
        <f t="shared" si="72"/>
        <v>#DIV/0!</v>
      </c>
      <c r="L1549" s="10" t="str">
        <f t="shared" si="73"/>
        <v>Invalid</v>
      </c>
      <c r="M1549" s="10" t="str">
        <f t="shared" si="74"/>
        <v/>
      </c>
    </row>
    <row r="1550" spans="8:13" ht="14.25">
      <c r="H1550" s="7">
        <v>1000</v>
      </c>
      <c r="K1550" s="9" t="e">
        <f t="shared" si="72"/>
        <v>#DIV/0!</v>
      </c>
      <c r="L1550" s="10" t="str">
        <f t="shared" si="73"/>
        <v>Invalid</v>
      </c>
      <c r="M1550" s="10" t="str">
        <f t="shared" si="74"/>
        <v/>
      </c>
    </row>
    <row r="1551" spans="8:13" ht="14.25">
      <c r="H1551" s="7">
        <v>1000</v>
      </c>
      <c r="K1551" s="9" t="e">
        <f t="shared" si="72"/>
        <v>#DIV/0!</v>
      </c>
      <c r="L1551" s="10" t="str">
        <f t="shared" si="73"/>
        <v>Invalid</v>
      </c>
      <c r="M1551" s="10" t="str">
        <f t="shared" si="74"/>
        <v/>
      </c>
    </row>
    <row r="1552" spans="8:13" ht="14.25">
      <c r="H1552" s="7">
        <v>1000</v>
      </c>
      <c r="K1552" s="9" t="e">
        <f t="shared" si="72"/>
        <v>#DIV/0!</v>
      </c>
      <c r="L1552" s="10" t="str">
        <f t="shared" si="73"/>
        <v>Invalid</v>
      </c>
      <c r="M1552" s="10" t="str">
        <f t="shared" si="74"/>
        <v/>
      </c>
    </row>
    <row r="1553" spans="8:13" ht="14.25">
      <c r="H1553" s="7">
        <v>1000</v>
      </c>
      <c r="K1553" s="9" t="e">
        <f t="shared" si="72"/>
        <v>#DIV/0!</v>
      </c>
      <c r="L1553" s="10" t="str">
        <f t="shared" si="73"/>
        <v>Invalid</v>
      </c>
      <c r="M1553" s="10" t="str">
        <f t="shared" si="74"/>
        <v/>
      </c>
    </row>
    <row r="1554" spans="8:13" ht="14.25">
      <c r="H1554" s="7">
        <v>1000</v>
      </c>
      <c r="K1554" s="9" t="e">
        <f t="shared" si="72"/>
        <v>#DIV/0!</v>
      </c>
      <c r="L1554" s="10" t="str">
        <f t="shared" si="73"/>
        <v>Invalid</v>
      </c>
      <c r="M1554" s="10" t="str">
        <f t="shared" si="74"/>
        <v/>
      </c>
    </row>
    <row r="1555" spans="8:13" ht="14.25">
      <c r="H1555" s="7">
        <v>1000</v>
      </c>
      <c r="K1555" s="9" t="e">
        <f t="shared" si="72"/>
        <v>#DIV/0!</v>
      </c>
      <c r="L1555" s="10" t="str">
        <f t="shared" si="73"/>
        <v>Invalid</v>
      </c>
      <c r="M1555" s="10" t="str">
        <f t="shared" si="74"/>
        <v/>
      </c>
    </row>
    <row r="1556" spans="8:13" ht="14.25">
      <c r="H1556" s="7">
        <v>1000</v>
      </c>
      <c r="K1556" s="9" t="e">
        <f t="shared" si="72"/>
        <v>#DIV/0!</v>
      </c>
      <c r="L1556" s="10" t="str">
        <f t="shared" si="73"/>
        <v>Invalid</v>
      </c>
      <c r="M1556" s="10" t="str">
        <f t="shared" si="74"/>
        <v/>
      </c>
    </row>
    <row r="1557" spans="8:13" ht="14.25">
      <c r="H1557" s="7">
        <v>1000</v>
      </c>
      <c r="K1557" s="9" t="e">
        <f t="shared" si="72"/>
        <v>#DIV/0!</v>
      </c>
      <c r="L1557" s="10" t="str">
        <f t="shared" si="73"/>
        <v>Invalid</v>
      </c>
      <c r="M1557" s="10" t="str">
        <f t="shared" si="74"/>
        <v/>
      </c>
    </row>
    <row r="1558" spans="8:13" ht="14.25">
      <c r="H1558" s="7">
        <v>1000</v>
      </c>
      <c r="K1558" s="9" t="e">
        <f t="shared" si="72"/>
        <v>#DIV/0!</v>
      </c>
      <c r="L1558" s="10" t="str">
        <f t="shared" si="73"/>
        <v>Invalid</v>
      </c>
      <c r="M1558" s="10" t="str">
        <f t="shared" si="74"/>
        <v/>
      </c>
    </row>
    <row r="1559" spans="8:13" ht="14.25">
      <c r="H1559" s="7">
        <v>1000</v>
      </c>
      <c r="K1559" s="9" t="e">
        <f t="shared" si="72"/>
        <v>#DIV/0!</v>
      </c>
      <c r="L1559" s="10" t="str">
        <f t="shared" si="73"/>
        <v>Invalid</v>
      </c>
      <c r="M1559" s="10" t="str">
        <f t="shared" si="74"/>
        <v/>
      </c>
    </row>
    <row r="1560" spans="8:13" ht="14.25">
      <c r="H1560" s="7">
        <v>1000</v>
      </c>
      <c r="K1560" s="9" t="e">
        <f t="shared" si="72"/>
        <v>#DIV/0!</v>
      </c>
      <c r="L1560" s="10" t="str">
        <f t="shared" si="73"/>
        <v>Invalid</v>
      </c>
      <c r="M1560" s="10" t="str">
        <f t="shared" si="74"/>
        <v/>
      </c>
    </row>
    <row r="1561" spans="8:13" ht="14.25">
      <c r="H1561" s="7">
        <v>1000</v>
      </c>
      <c r="K1561" s="9" t="e">
        <f t="shared" si="72"/>
        <v>#DIV/0!</v>
      </c>
      <c r="L1561" s="10" t="str">
        <f t="shared" si="73"/>
        <v>Invalid</v>
      </c>
      <c r="M1561" s="10" t="str">
        <f t="shared" si="74"/>
        <v/>
      </c>
    </row>
    <row r="1562" spans="8:13" ht="14.25">
      <c r="H1562" s="7">
        <v>1000</v>
      </c>
      <c r="K1562" s="9" t="e">
        <f t="shared" si="72"/>
        <v>#DIV/0!</v>
      </c>
      <c r="L1562" s="10" t="str">
        <f t="shared" si="73"/>
        <v>Invalid</v>
      </c>
      <c r="M1562" s="10" t="str">
        <f t="shared" si="74"/>
        <v/>
      </c>
    </row>
    <row r="1563" spans="8:13" ht="14.25">
      <c r="H1563" s="7">
        <v>1000</v>
      </c>
      <c r="K1563" s="9" t="e">
        <f t="shared" si="72"/>
        <v>#DIV/0!</v>
      </c>
      <c r="L1563" s="10" t="str">
        <f t="shared" si="73"/>
        <v>Invalid</v>
      </c>
      <c r="M1563" s="10" t="str">
        <f t="shared" si="74"/>
        <v/>
      </c>
    </row>
    <row r="1564" spans="8:13" ht="14.25">
      <c r="H1564" s="7">
        <v>1000</v>
      </c>
      <c r="K1564" s="9" t="e">
        <f t="shared" si="72"/>
        <v>#DIV/0!</v>
      </c>
      <c r="L1564" s="10" t="str">
        <f t="shared" si="73"/>
        <v>Invalid</v>
      </c>
      <c r="M1564" s="10" t="str">
        <f t="shared" si="74"/>
        <v/>
      </c>
    </row>
    <row r="1565" spans="8:13" ht="14.25">
      <c r="H1565" s="7">
        <v>1000</v>
      </c>
      <c r="K1565" s="9" t="e">
        <f t="shared" si="72"/>
        <v>#DIV/0!</v>
      </c>
      <c r="L1565" s="10" t="str">
        <f t="shared" si="73"/>
        <v>Invalid</v>
      </c>
      <c r="M1565" s="10" t="str">
        <f t="shared" si="74"/>
        <v/>
      </c>
    </row>
    <row r="1566" spans="8:13" ht="14.25">
      <c r="H1566" s="7">
        <v>1000</v>
      </c>
      <c r="K1566" s="9" t="e">
        <f t="shared" si="72"/>
        <v>#DIV/0!</v>
      </c>
      <c r="L1566" s="10" t="str">
        <f t="shared" si="73"/>
        <v>Invalid</v>
      </c>
      <c r="M1566" s="10" t="str">
        <f t="shared" si="74"/>
        <v/>
      </c>
    </row>
    <row r="1567" spans="8:13" ht="14.25">
      <c r="H1567" s="7">
        <v>1000</v>
      </c>
      <c r="K1567" s="9" t="e">
        <f t="shared" si="72"/>
        <v>#DIV/0!</v>
      </c>
      <c r="L1567" s="10" t="str">
        <f t="shared" si="73"/>
        <v>Invalid</v>
      </c>
      <c r="M1567" s="10" t="str">
        <f t="shared" si="74"/>
        <v/>
      </c>
    </row>
    <row r="1568" spans="8:13" ht="14.25">
      <c r="H1568" s="7">
        <v>1000</v>
      </c>
      <c r="K1568" s="9" t="e">
        <f t="shared" si="72"/>
        <v>#DIV/0!</v>
      </c>
      <c r="L1568" s="10" t="str">
        <f t="shared" si="73"/>
        <v>Invalid</v>
      </c>
      <c r="M1568" s="10" t="str">
        <f t="shared" si="74"/>
        <v/>
      </c>
    </row>
    <row r="1569" spans="8:13" ht="14.25">
      <c r="H1569" s="7">
        <v>1000</v>
      </c>
      <c r="K1569" s="9" t="e">
        <f t="shared" si="72"/>
        <v>#DIV/0!</v>
      </c>
      <c r="L1569" s="10" t="str">
        <f t="shared" si="73"/>
        <v>Invalid</v>
      </c>
      <c r="M1569" s="10" t="str">
        <f t="shared" si="74"/>
        <v/>
      </c>
    </row>
    <row r="1570" spans="8:13" ht="14.25">
      <c r="H1570" s="7">
        <v>1000</v>
      </c>
      <c r="K1570" s="9" t="e">
        <f t="shared" si="72"/>
        <v>#DIV/0!</v>
      </c>
      <c r="L1570" s="10" t="str">
        <f t="shared" si="73"/>
        <v>Invalid</v>
      </c>
      <c r="M1570" s="10" t="str">
        <f t="shared" si="74"/>
        <v/>
      </c>
    </row>
    <row r="1571" spans="8:13" ht="14.25">
      <c r="H1571" s="7">
        <v>1000</v>
      </c>
      <c r="K1571" s="9" t="e">
        <f t="shared" si="72"/>
        <v>#DIV/0!</v>
      </c>
      <c r="L1571" s="10" t="str">
        <f t="shared" si="73"/>
        <v>Invalid</v>
      </c>
      <c r="M1571" s="10" t="str">
        <f t="shared" si="74"/>
        <v/>
      </c>
    </row>
    <row r="1572" spans="8:13" ht="14.25">
      <c r="H1572" s="7">
        <v>1000</v>
      </c>
      <c r="K1572" s="9" t="e">
        <f t="shared" si="72"/>
        <v>#DIV/0!</v>
      </c>
      <c r="L1572" s="10" t="str">
        <f t="shared" si="73"/>
        <v>Invalid</v>
      </c>
      <c r="M1572" s="10" t="str">
        <f t="shared" si="74"/>
        <v/>
      </c>
    </row>
    <row r="1573" spans="8:13" ht="14.25">
      <c r="H1573" s="7">
        <v>1000</v>
      </c>
      <c r="K1573" s="9" t="e">
        <f t="shared" si="72"/>
        <v>#DIV/0!</v>
      </c>
      <c r="L1573" s="10" t="str">
        <f t="shared" si="73"/>
        <v>Invalid</v>
      </c>
      <c r="M1573" s="10" t="str">
        <f t="shared" si="74"/>
        <v/>
      </c>
    </row>
    <row r="1574" spans="8:13" ht="14.25">
      <c r="H1574" s="7">
        <v>1000</v>
      </c>
      <c r="K1574" s="9" t="e">
        <f t="shared" si="72"/>
        <v>#DIV/0!</v>
      </c>
      <c r="L1574" s="10" t="str">
        <f t="shared" si="73"/>
        <v>Invalid</v>
      </c>
      <c r="M1574" s="10" t="str">
        <f t="shared" si="74"/>
        <v/>
      </c>
    </row>
    <row r="1575" spans="8:13" ht="14.25">
      <c r="H1575" s="7">
        <v>1000</v>
      </c>
      <c r="K1575" s="9" t="e">
        <f t="shared" si="72"/>
        <v>#DIV/0!</v>
      </c>
      <c r="L1575" s="10" t="str">
        <f t="shared" si="73"/>
        <v>Invalid</v>
      </c>
      <c r="M1575" s="10" t="str">
        <f t="shared" si="74"/>
        <v/>
      </c>
    </row>
    <row r="1576" spans="8:13" ht="14.25">
      <c r="H1576" s="7">
        <v>1000</v>
      </c>
      <c r="K1576" s="9" t="e">
        <f t="shared" si="72"/>
        <v>#DIV/0!</v>
      </c>
      <c r="L1576" s="10" t="str">
        <f t="shared" si="73"/>
        <v>Invalid</v>
      </c>
      <c r="M1576" s="10" t="str">
        <f t="shared" si="74"/>
        <v/>
      </c>
    </row>
    <row r="1577" spans="8:13" ht="14.25">
      <c r="H1577" s="7">
        <v>1000</v>
      </c>
      <c r="K1577" s="9" t="e">
        <f t="shared" si="72"/>
        <v>#DIV/0!</v>
      </c>
      <c r="L1577" s="10" t="str">
        <f t="shared" si="73"/>
        <v>Invalid</v>
      </c>
      <c r="M1577" s="10" t="str">
        <f t="shared" si="74"/>
        <v/>
      </c>
    </row>
    <row r="1578" spans="8:13" ht="14.25">
      <c r="H1578" s="7">
        <v>1000</v>
      </c>
      <c r="K1578" s="9" t="e">
        <f t="shared" si="72"/>
        <v>#DIV/0!</v>
      </c>
      <c r="L1578" s="10" t="str">
        <f t="shared" si="73"/>
        <v>Invalid</v>
      </c>
      <c r="M1578" s="10" t="str">
        <f t="shared" si="74"/>
        <v/>
      </c>
    </row>
    <row r="1579" spans="8:13" ht="14.25">
      <c r="H1579" s="7">
        <v>1000</v>
      </c>
      <c r="K1579" s="9" t="e">
        <f t="shared" si="72"/>
        <v>#DIV/0!</v>
      </c>
      <c r="L1579" s="10" t="str">
        <f t="shared" si="73"/>
        <v>Invalid</v>
      </c>
      <c r="M1579" s="10" t="str">
        <f t="shared" si="74"/>
        <v/>
      </c>
    </row>
    <row r="1580" spans="8:13" ht="14.25">
      <c r="H1580" s="7">
        <v>1000</v>
      </c>
      <c r="K1580" s="9" t="e">
        <f t="shared" si="72"/>
        <v>#DIV/0!</v>
      </c>
      <c r="L1580" s="10" t="str">
        <f t="shared" si="73"/>
        <v>Invalid</v>
      </c>
      <c r="M1580" s="10" t="str">
        <f t="shared" si="74"/>
        <v/>
      </c>
    </row>
    <row r="1581" spans="8:13" ht="14.25">
      <c r="H1581" s="7">
        <v>1000</v>
      </c>
      <c r="K1581" s="9" t="e">
        <f t="shared" si="72"/>
        <v>#DIV/0!</v>
      </c>
      <c r="L1581" s="10" t="str">
        <f t="shared" si="73"/>
        <v>Invalid</v>
      </c>
      <c r="M1581" s="10" t="str">
        <f t="shared" si="74"/>
        <v/>
      </c>
    </row>
    <row r="1582" spans="8:13" ht="14.25">
      <c r="H1582" s="7">
        <v>1000</v>
      </c>
      <c r="K1582" s="9" t="e">
        <f t="shared" si="72"/>
        <v>#DIV/0!</v>
      </c>
      <c r="L1582" s="10" t="str">
        <f t="shared" si="73"/>
        <v>Invalid</v>
      </c>
      <c r="M1582" s="10" t="str">
        <f t="shared" si="74"/>
        <v/>
      </c>
    </row>
    <row r="1583" spans="8:13" ht="14.25">
      <c r="H1583" s="7">
        <v>1000</v>
      </c>
      <c r="K1583" s="9" t="e">
        <f t="shared" si="72"/>
        <v>#DIV/0!</v>
      </c>
      <c r="L1583" s="10" t="str">
        <f t="shared" si="73"/>
        <v>Invalid</v>
      </c>
      <c r="M1583" s="10" t="str">
        <f t="shared" si="74"/>
        <v/>
      </c>
    </row>
    <row r="1584" spans="8:13" ht="14.25">
      <c r="H1584" s="7">
        <v>1000</v>
      </c>
      <c r="K1584" s="9" t="e">
        <f t="shared" si="72"/>
        <v>#DIV/0!</v>
      </c>
      <c r="L1584" s="10" t="str">
        <f t="shared" si="73"/>
        <v>Invalid</v>
      </c>
      <c r="M1584" s="10" t="str">
        <f t="shared" si="74"/>
        <v/>
      </c>
    </row>
    <row r="1585" spans="8:13" ht="14.25">
      <c r="H1585" s="7">
        <v>1000</v>
      </c>
      <c r="K1585" s="9" t="e">
        <f t="shared" si="72"/>
        <v>#DIV/0!</v>
      </c>
      <c r="L1585" s="10" t="str">
        <f t="shared" si="73"/>
        <v>Invalid</v>
      </c>
      <c r="M1585" s="10" t="str">
        <f t="shared" si="74"/>
        <v/>
      </c>
    </row>
    <row r="1586" spans="8:13" ht="14.25">
      <c r="H1586" s="7">
        <v>1000</v>
      </c>
      <c r="K1586" s="9" t="e">
        <f t="shared" si="72"/>
        <v>#DIV/0!</v>
      </c>
      <c r="L1586" s="10" t="str">
        <f t="shared" si="73"/>
        <v>Invalid</v>
      </c>
      <c r="M1586" s="10" t="str">
        <f t="shared" si="74"/>
        <v/>
      </c>
    </row>
    <row r="1587" spans="8:13" ht="14.25">
      <c r="H1587" s="7">
        <v>1000</v>
      </c>
      <c r="K1587" s="9" t="e">
        <f t="shared" si="72"/>
        <v>#DIV/0!</v>
      </c>
      <c r="L1587" s="10" t="str">
        <f t="shared" si="73"/>
        <v>Invalid</v>
      </c>
      <c r="M1587" s="10" t="str">
        <f t="shared" si="74"/>
        <v/>
      </c>
    </row>
    <row r="1588" spans="8:13" ht="14.25">
      <c r="H1588" s="7">
        <v>1000</v>
      </c>
      <c r="K1588" s="9" t="e">
        <f t="shared" si="72"/>
        <v>#DIV/0!</v>
      </c>
      <c r="L1588" s="10" t="str">
        <f t="shared" si="73"/>
        <v>Invalid</v>
      </c>
      <c r="M1588" s="10" t="str">
        <f t="shared" si="74"/>
        <v/>
      </c>
    </row>
    <row r="1589" spans="8:13" ht="14.25">
      <c r="H1589" s="7">
        <v>1000</v>
      </c>
      <c r="K1589" s="9" t="e">
        <f t="shared" si="72"/>
        <v>#DIV/0!</v>
      </c>
      <c r="L1589" s="10" t="str">
        <f t="shared" si="73"/>
        <v>Invalid</v>
      </c>
      <c r="M1589" s="10" t="str">
        <f t="shared" si="74"/>
        <v/>
      </c>
    </row>
    <row r="1590" spans="8:13" ht="14.25">
      <c r="H1590" s="7">
        <v>1000</v>
      </c>
      <c r="K1590" s="9" t="e">
        <f t="shared" si="72"/>
        <v>#DIV/0!</v>
      </c>
      <c r="L1590" s="10" t="str">
        <f t="shared" si="73"/>
        <v>Invalid</v>
      </c>
      <c r="M1590" s="10" t="str">
        <f t="shared" si="74"/>
        <v/>
      </c>
    </row>
    <row r="1591" spans="8:13" ht="14.25">
      <c r="H1591" s="7">
        <v>1000</v>
      </c>
      <c r="K1591" s="9" t="e">
        <f t="shared" si="72"/>
        <v>#DIV/0!</v>
      </c>
      <c r="L1591" s="10" t="str">
        <f t="shared" si="73"/>
        <v>Invalid</v>
      </c>
      <c r="M1591" s="10" t="str">
        <f t="shared" si="74"/>
        <v/>
      </c>
    </row>
    <row r="1592" spans="8:13" ht="14.25">
      <c r="H1592" s="7">
        <v>1000</v>
      </c>
      <c r="K1592" s="9" t="e">
        <f t="shared" si="72"/>
        <v>#DIV/0!</v>
      </c>
      <c r="L1592" s="10" t="str">
        <f t="shared" si="73"/>
        <v>Invalid</v>
      </c>
      <c r="M1592" s="10" t="str">
        <f t="shared" si="74"/>
        <v/>
      </c>
    </row>
    <row r="1593" spans="8:13" ht="14.25">
      <c r="H1593" s="7">
        <v>1000</v>
      </c>
      <c r="K1593" s="9" t="e">
        <f t="shared" si="72"/>
        <v>#DIV/0!</v>
      </c>
      <c r="L1593" s="10" t="str">
        <f t="shared" si="73"/>
        <v>Invalid</v>
      </c>
      <c r="M1593" s="10" t="str">
        <f t="shared" si="74"/>
        <v/>
      </c>
    </row>
    <row r="1594" spans="8:13" ht="14.25">
      <c r="H1594" s="7">
        <v>1000</v>
      </c>
      <c r="K1594" s="9" t="e">
        <f t="shared" si="72"/>
        <v>#DIV/0!</v>
      </c>
      <c r="L1594" s="10" t="str">
        <f t="shared" si="73"/>
        <v>Invalid</v>
      </c>
      <c r="M1594" s="10" t="str">
        <f t="shared" si="74"/>
        <v/>
      </c>
    </row>
    <row r="1595" spans="8:13" ht="14.25">
      <c r="H1595" s="7">
        <v>1000</v>
      </c>
      <c r="K1595" s="9" t="e">
        <f t="shared" si="72"/>
        <v>#DIV/0!</v>
      </c>
      <c r="L1595" s="10" t="str">
        <f t="shared" si="73"/>
        <v>Invalid</v>
      </c>
      <c r="M1595" s="10" t="str">
        <f t="shared" si="74"/>
        <v/>
      </c>
    </row>
    <row r="1596" spans="8:13" ht="14.25">
      <c r="H1596" s="7">
        <v>1000</v>
      </c>
      <c r="K1596" s="9" t="e">
        <f t="shared" si="72"/>
        <v>#DIV/0!</v>
      </c>
      <c r="L1596" s="10" t="str">
        <f t="shared" si="73"/>
        <v>Invalid</v>
      </c>
      <c r="M1596" s="10" t="str">
        <f t="shared" si="74"/>
        <v/>
      </c>
    </row>
    <row r="1597" spans="8:13" ht="14.25">
      <c r="H1597" s="7">
        <v>1000</v>
      </c>
      <c r="K1597" s="9" t="e">
        <f t="shared" si="72"/>
        <v>#DIV/0!</v>
      </c>
      <c r="L1597" s="10" t="str">
        <f t="shared" si="73"/>
        <v>Invalid</v>
      </c>
      <c r="M1597" s="10" t="str">
        <f t="shared" si="74"/>
        <v/>
      </c>
    </row>
    <row r="1598" spans="8:13" ht="14.25">
      <c r="H1598" s="7">
        <v>1000</v>
      </c>
      <c r="K1598" s="9" t="e">
        <f t="shared" si="72"/>
        <v>#DIV/0!</v>
      </c>
      <c r="L1598" s="10" t="str">
        <f t="shared" si="73"/>
        <v>Invalid</v>
      </c>
      <c r="M1598" s="10" t="str">
        <f t="shared" si="74"/>
        <v/>
      </c>
    </row>
    <row r="1599" spans="8:13" ht="14.25">
      <c r="H1599" s="7">
        <v>1000</v>
      </c>
      <c r="K1599" s="9" t="e">
        <f t="shared" si="72"/>
        <v>#DIV/0!</v>
      </c>
      <c r="L1599" s="10" t="str">
        <f t="shared" si="73"/>
        <v>Invalid</v>
      </c>
      <c r="M1599" s="10" t="str">
        <f t="shared" si="74"/>
        <v/>
      </c>
    </row>
    <row r="1600" spans="8:13" ht="14.25">
      <c r="H1600" s="7">
        <v>1000</v>
      </c>
      <c r="K1600" s="9" t="e">
        <f t="shared" si="72"/>
        <v>#DIV/0!</v>
      </c>
      <c r="L1600" s="10" t="str">
        <f t="shared" si="73"/>
        <v>Invalid</v>
      </c>
      <c r="M1600" s="10" t="str">
        <f t="shared" si="74"/>
        <v/>
      </c>
    </row>
    <row r="1601" spans="8:13" ht="14.25">
      <c r="H1601" s="7">
        <v>1000</v>
      </c>
      <c r="K1601" s="9" t="e">
        <f t="shared" si="72"/>
        <v>#DIV/0!</v>
      </c>
      <c r="L1601" s="10" t="str">
        <f t="shared" si="73"/>
        <v>Invalid</v>
      </c>
      <c r="M1601" s="10" t="str">
        <f t="shared" si="74"/>
        <v/>
      </c>
    </row>
    <row r="1602" spans="8:13" ht="14.25">
      <c r="H1602" s="7">
        <v>1000</v>
      </c>
      <c r="K1602" s="9" t="e">
        <f t="shared" si="72"/>
        <v>#DIV/0!</v>
      </c>
      <c r="L1602" s="10" t="str">
        <f t="shared" si="73"/>
        <v>Invalid</v>
      </c>
      <c r="M1602" s="10" t="str">
        <f t="shared" si="74"/>
        <v/>
      </c>
    </row>
    <row r="1603" spans="8:13" ht="14.25">
      <c r="H1603" s="7">
        <v>1000</v>
      </c>
      <c r="K1603" s="9" t="e">
        <f t="shared" ref="K1603:K1666" si="75">(H1603/G1603)*J1603</f>
        <v>#DIV/0!</v>
      </c>
      <c r="L1603" s="10" t="str">
        <f t="shared" ref="L1603:L1666" si="76">IF(F1603="BUY",(K1603-H1603)/H1603, IF(F1603="SELL", (H1603-K1603)/H1603, "Invalid"))</f>
        <v>Invalid</v>
      </c>
      <c r="M1603" s="10" t="str">
        <f t="shared" ref="M1603:M1666" si="77">IF(E1603="BUY",(K1603-H1603)/H1603,IF(E1603="SELL",(H1603-K1603)/H1603,""))</f>
        <v/>
      </c>
    </row>
    <row r="1604" spans="8:13" ht="14.25">
      <c r="H1604" s="7">
        <v>1000</v>
      </c>
      <c r="K1604" s="9" t="e">
        <f t="shared" si="75"/>
        <v>#DIV/0!</v>
      </c>
      <c r="L1604" s="10" t="str">
        <f t="shared" si="76"/>
        <v>Invalid</v>
      </c>
      <c r="M1604" s="10" t="str">
        <f t="shared" si="77"/>
        <v/>
      </c>
    </row>
    <row r="1605" spans="8:13" ht="14.25">
      <c r="H1605" s="7">
        <v>1000</v>
      </c>
      <c r="K1605" s="9" t="e">
        <f t="shared" si="75"/>
        <v>#DIV/0!</v>
      </c>
      <c r="L1605" s="10" t="str">
        <f t="shared" si="76"/>
        <v>Invalid</v>
      </c>
      <c r="M1605" s="10" t="str">
        <f t="shared" si="77"/>
        <v/>
      </c>
    </row>
    <row r="1606" spans="8:13" ht="14.25">
      <c r="H1606" s="7">
        <v>1000</v>
      </c>
      <c r="K1606" s="9" t="e">
        <f t="shared" si="75"/>
        <v>#DIV/0!</v>
      </c>
      <c r="L1606" s="10" t="str">
        <f t="shared" si="76"/>
        <v>Invalid</v>
      </c>
      <c r="M1606" s="10" t="str">
        <f t="shared" si="77"/>
        <v/>
      </c>
    </row>
    <row r="1607" spans="8:13" ht="14.25">
      <c r="H1607" s="7">
        <v>1000</v>
      </c>
      <c r="K1607" s="9" t="e">
        <f t="shared" si="75"/>
        <v>#DIV/0!</v>
      </c>
      <c r="L1607" s="10" t="str">
        <f t="shared" si="76"/>
        <v>Invalid</v>
      </c>
      <c r="M1607" s="10" t="str">
        <f t="shared" si="77"/>
        <v/>
      </c>
    </row>
    <row r="1608" spans="8:13" ht="14.25">
      <c r="H1608" s="7">
        <v>1000</v>
      </c>
      <c r="K1608" s="9" t="e">
        <f t="shared" si="75"/>
        <v>#DIV/0!</v>
      </c>
      <c r="L1608" s="10" t="str">
        <f t="shared" si="76"/>
        <v>Invalid</v>
      </c>
      <c r="M1608" s="10" t="str">
        <f t="shared" si="77"/>
        <v/>
      </c>
    </row>
    <row r="1609" spans="8:13" ht="14.25">
      <c r="H1609" s="7">
        <v>1000</v>
      </c>
      <c r="K1609" s="9" t="e">
        <f t="shared" si="75"/>
        <v>#DIV/0!</v>
      </c>
      <c r="L1609" s="10" t="str">
        <f t="shared" si="76"/>
        <v>Invalid</v>
      </c>
      <c r="M1609" s="10" t="str">
        <f t="shared" si="77"/>
        <v/>
      </c>
    </row>
    <row r="1610" spans="8:13" ht="14.25">
      <c r="H1610" s="7">
        <v>1000</v>
      </c>
      <c r="K1610" s="9" t="e">
        <f t="shared" si="75"/>
        <v>#DIV/0!</v>
      </c>
      <c r="L1610" s="10" t="str">
        <f t="shared" si="76"/>
        <v>Invalid</v>
      </c>
      <c r="M1610" s="10" t="str">
        <f t="shared" si="77"/>
        <v/>
      </c>
    </row>
    <row r="1611" spans="8:13" ht="14.25">
      <c r="H1611" s="7">
        <v>1000</v>
      </c>
      <c r="K1611" s="9" t="e">
        <f t="shared" si="75"/>
        <v>#DIV/0!</v>
      </c>
      <c r="L1611" s="10" t="str">
        <f t="shared" si="76"/>
        <v>Invalid</v>
      </c>
      <c r="M1611" s="10" t="str">
        <f t="shared" si="77"/>
        <v/>
      </c>
    </row>
    <row r="1612" spans="8:13" ht="14.25">
      <c r="H1612" s="7">
        <v>1000</v>
      </c>
      <c r="K1612" s="9" t="e">
        <f t="shared" si="75"/>
        <v>#DIV/0!</v>
      </c>
      <c r="L1612" s="10" t="str">
        <f t="shared" si="76"/>
        <v>Invalid</v>
      </c>
      <c r="M1612" s="10" t="str">
        <f t="shared" si="77"/>
        <v/>
      </c>
    </row>
    <row r="1613" spans="8:13" ht="14.25">
      <c r="H1613" s="7">
        <v>1000</v>
      </c>
      <c r="K1613" s="9" t="e">
        <f t="shared" si="75"/>
        <v>#DIV/0!</v>
      </c>
      <c r="L1613" s="10" t="str">
        <f t="shared" si="76"/>
        <v>Invalid</v>
      </c>
      <c r="M1613" s="10" t="str">
        <f t="shared" si="77"/>
        <v/>
      </c>
    </row>
    <row r="1614" spans="8:13" ht="14.25">
      <c r="H1614" s="7">
        <v>1000</v>
      </c>
      <c r="K1614" s="9" t="e">
        <f t="shared" si="75"/>
        <v>#DIV/0!</v>
      </c>
      <c r="L1614" s="10" t="str">
        <f t="shared" si="76"/>
        <v>Invalid</v>
      </c>
      <c r="M1614" s="10" t="str">
        <f t="shared" si="77"/>
        <v/>
      </c>
    </row>
    <row r="1615" spans="8:13" ht="14.25">
      <c r="H1615" s="7">
        <v>1000</v>
      </c>
      <c r="K1615" s="9" t="e">
        <f t="shared" si="75"/>
        <v>#DIV/0!</v>
      </c>
      <c r="L1615" s="10" t="str">
        <f t="shared" si="76"/>
        <v>Invalid</v>
      </c>
      <c r="M1615" s="10" t="str">
        <f t="shared" si="77"/>
        <v/>
      </c>
    </row>
    <row r="1616" spans="8:13" ht="14.25">
      <c r="H1616" s="7">
        <v>1000</v>
      </c>
      <c r="K1616" s="9" t="e">
        <f t="shared" si="75"/>
        <v>#DIV/0!</v>
      </c>
      <c r="L1616" s="10" t="str">
        <f t="shared" si="76"/>
        <v>Invalid</v>
      </c>
      <c r="M1616" s="10" t="str">
        <f t="shared" si="77"/>
        <v/>
      </c>
    </row>
    <row r="1617" spans="8:13" ht="14.25">
      <c r="H1617" s="7">
        <v>1000</v>
      </c>
      <c r="K1617" s="9" t="e">
        <f t="shared" si="75"/>
        <v>#DIV/0!</v>
      </c>
      <c r="L1617" s="10" t="str">
        <f t="shared" si="76"/>
        <v>Invalid</v>
      </c>
      <c r="M1617" s="10" t="str">
        <f t="shared" si="77"/>
        <v/>
      </c>
    </row>
    <row r="1618" spans="8:13" ht="14.25">
      <c r="H1618" s="7">
        <v>1000</v>
      </c>
      <c r="K1618" s="9" t="e">
        <f t="shared" si="75"/>
        <v>#DIV/0!</v>
      </c>
      <c r="L1618" s="10" t="str">
        <f t="shared" si="76"/>
        <v>Invalid</v>
      </c>
      <c r="M1618" s="10" t="str">
        <f t="shared" si="77"/>
        <v/>
      </c>
    </row>
    <row r="1619" spans="8:13" ht="14.25">
      <c r="H1619" s="7">
        <v>1000</v>
      </c>
      <c r="K1619" s="9" t="e">
        <f t="shared" si="75"/>
        <v>#DIV/0!</v>
      </c>
      <c r="L1619" s="10" t="str">
        <f t="shared" si="76"/>
        <v>Invalid</v>
      </c>
      <c r="M1619" s="10" t="str">
        <f t="shared" si="77"/>
        <v/>
      </c>
    </row>
    <row r="1620" spans="8:13" ht="14.25">
      <c r="H1620" s="7">
        <v>1000</v>
      </c>
      <c r="K1620" s="9" t="e">
        <f t="shared" si="75"/>
        <v>#DIV/0!</v>
      </c>
      <c r="L1620" s="10" t="str">
        <f t="shared" si="76"/>
        <v>Invalid</v>
      </c>
      <c r="M1620" s="10" t="str">
        <f t="shared" si="77"/>
        <v/>
      </c>
    </row>
    <row r="1621" spans="8:13" ht="14.25">
      <c r="H1621" s="7">
        <v>1000</v>
      </c>
      <c r="K1621" s="9" t="e">
        <f t="shared" si="75"/>
        <v>#DIV/0!</v>
      </c>
      <c r="L1621" s="10" t="str">
        <f t="shared" si="76"/>
        <v>Invalid</v>
      </c>
      <c r="M1621" s="10" t="str">
        <f t="shared" si="77"/>
        <v/>
      </c>
    </row>
    <row r="1622" spans="8:13" ht="14.25">
      <c r="H1622" s="7">
        <v>1000</v>
      </c>
      <c r="K1622" s="9" t="e">
        <f t="shared" si="75"/>
        <v>#DIV/0!</v>
      </c>
      <c r="L1622" s="10" t="str">
        <f t="shared" si="76"/>
        <v>Invalid</v>
      </c>
      <c r="M1622" s="10" t="str">
        <f t="shared" si="77"/>
        <v/>
      </c>
    </row>
    <row r="1623" spans="8:13" ht="14.25">
      <c r="H1623" s="7">
        <v>1000</v>
      </c>
      <c r="K1623" s="9" t="e">
        <f t="shared" si="75"/>
        <v>#DIV/0!</v>
      </c>
      <c r="L1623" s="10" t="str">
        <f t="shared" si="76"/>
        <v>Invalid</v>
      </c>
      <c r="M1623" s="10" t="str">
        <f t="shared" si="77"/>
        <v/>
      </c>
    </row>
    <row r="1624" spans="8:13" ht="14.25">
      <c r="H1624" s="7">
        <v>1000</v>
      </c>
      <c r="K1624" s="9" t="e">
        <f t="shared" si="75"/>
        <v>#DIV/0!</v>
      </c>
      <c r="L1624" s="10" t="str">
        <f t="shared" si="76"/>
        <v>Invalid</v>
      </c>
      <c r="M1624" s="10" t="str">
        <f t="shared" si="77"/>
        <v/>
      </c>
    </row>
    <row r="1625" spans="8:13" ht="14.25">
      <c r="H1625" s="7">
        <v>1000</v>
      </c>
      <c r="K1625" s="9" t="e">
        <f t="shared" si="75"/>
        <v>#DIV/0!</v>
      </c>
      <c r="L1625" s="10" t="str">
        <f t="shared" si="76"/>
        <v>Invalid</v>
      </c>
      <c r="M1625" s="10" t="str">
        <f t="shared" si="77"/>
        <v/>
      </c>
    </row>
    <row r="1626" spans="8:13" ht="14.25">
      <c r="H1626" s="7">
        <v>1000</v>
      </c>
      <c r="K1626" s="9" t="e">
        <f t="shared" si="75"/>
        <v>#DIV/0!</v>
      </c>
      <c r="L1626" s="10" t="str">
        <f t="shared" si="76"/>
        <v>Invalid</v>
      </c>
      <c r="M1626" s="10" t="str">
        <f t="shared" si="77"/>
        <v/>
      </c>
    </row>
    <row r="1627" spans="8:13" ht="14.25">
      <c r="H1627" s="7">
        <v>1000</v>
      </c>
      <c r="K1627" s="9" t="e">
        <f t="shared" si="75"/>
        <v>#DIV/0!</v>
      </c>
      <c r="L1627" s="10" t="str">
        <f t="shared" si="76"/>
        <v>Invalid</v>
      </c>
      <c r="M1627" s="10" t="str">
        <f t="shared" si="77"/>
        <v/>
      </c>
    </row>
    <row r="1628" spans="8:13" ht="14.25">
      <c r="H1628" s="7">
        <v>1000</v>
      </c>
      <c r="K1628" s="9" t="e">
        <f t="shared" si="75"/>
        <v>#DIV/0!</v>
      </c>
      <c r="L1628" s="10" t="str">
        <f t="shared" si="76"/>
        <v>Invalid</v>
      </c>
      <c r="M1628" s="10" t="str">
        <f t="shared" si="77"/>
        <v/>
      </c>
    </row>
    <row r="1629" spans="8:13" ht="14.25">
      <c r="H1629" s="7">
        <v>1000</v>
      </c>
      <c r="K1629" s="9" t="e">
        <f t="shared" si="75"/>
        <v>#DIV/0!</v>
      </c>
      <c r="L1629" s="10" t="str">
        <f t="shared" si="76"/>
        <v>Invalid</v>
      </c>
      <c r="M1629" s="10" t="str">
        <f t="shared" si="77"/>
        <v/>
      </c>
    </row>
    <row r="1630" spans="8:13" ht="14.25">
      <c r="H1630" s="7">
        <v>1000</v>
      </c>
      <c r="K1630" s="9" t="e">
        <f t="shared" si="75"/>
        <v>#DIV/0!</v>
      </c>
      <c r="L1630" s="10" t="str">
        <f t="shared" si="76"/>
        <v>Invalid</v>
      </c>
      <c r="M1630" s="10" t="str">
        <f t="shared" si="77"/>
        <v/>
      </c>
    </row>
    <row r="1631" spans="8:13" ht="14.25">
      <c r="H1631" s="7">
        <v>1000</v>
      </c>
      <c r="K1631" s="9" t="e">
        <f t="shared" si="75"/>
        <v>#DIV/0!</v>
      </c>
      <c r="L1631" s="10" t="str">
        <f t="shared" si="76"/>
        <v>Invalid</v>
      </c>
      <c r="M1631" s="10" t="str">
        <f t="shared" si="77"/>
        <v/>
      </c>
    </row>
    <row r="1632" spans="8:13" ht="14.25">
      <c r="H1632" s="7">
        <v>1000</v>
      </c>
      <c r="K1632" s="9" t="e">
        <f t="shared" si="75"/>
        <v>#DIV/0!</v>
      </c>
      <c r="L1632" s="10" t="str">
        <f t="shared" si="76"/>
        <v>Invalid</v>
      </c>
      <c r="M1632" s="10" t="str">
        <f t="shared" si="77"/>
        <v/>
      </c>
    </row>
    <row r="1633" spans="8:13" ht="14.25">
      <c r="H1633" s="7">
        <v>1000</v>
      </c>
      <c r="K1633" s="9" t="e">
        <f t="shared" si="75"/>
        <v>#DIV/0!</v>
      </c>
      <c r="L1633" s="10" t="str">
        <f t="shared" si="76"/>
        <v>Invalid</v>
      </c>
      <c r="M1633" s="10" t="str">
        <f t="shared" si="77"/>
        <v/>
      </c>
    </row>
    <row r="1634" spans="8:13" ht="14.25">
      <c r="H1634" s="7">
        <v>1000</v>
      </c>
      <c r="K1634" s="9" t="e">
        <f t="shared" si="75"/>
        <v>#DIV/0!</v>
      </c>
      <c r="L1634" s="10" t="str">
        <f t="shared" si="76"/>
        <v>Invalid</v>
      </c>
      <c r="M1634" s="10" t="str">
        <f t="shared" si="77"/>
        <v/>
      </c>
    </row>
    <row r="1635" spans="8:13" ht="14.25">
      <c r="H1635" s="7">
        <v>1000</v>
      </c>
      <c r="K1635" s="9" t="e">
        <f t="shared" si="75"/>
        <v>#DIV/0!</v>
      </c>
      <c r="L1635" s="10" t="str">
        <f t="shared" si="76"/>
        <v>Invalid</v>
      </c>
      <c r="M1635" s="10" t="str">
        <f t="shared" si="77"/>
        <v/>
      </c>
    </row>
    <row r="1636" spans="8:13" ht="14.25">
      <c r="H1636" s="7">
        <v>1000</v>
      </c>
      <c r="K1636" s="9" t="e">
        <f t="shared" si="75"/>
        <v>#DIV/0!</v>
      </c>
      <c r="L1636" s="10" t="str">
        <f t="shared" si="76"/>
        <v>Invalid</v>
      </c>
      <c r="M1636" s="10" t="str">
        <f t="shared" si="77"/>
        <v/>
      </c>
    </row>
    <row r="1637" spans="8:13" ht="14.25">
      <c r="H1637" s="7">
        <v>1000</v>
      </c>
      <c r="K1637" s="9" t="e">
        <f t="shared" si="75"/>
        <v>#DIV/0!</v>
      </c>
      <c r="L1637" s="10" t="str">
        <f t="shared" si="76"/>
        <v>Invalid</v>
      </c>
      <c r="M1637" s="10" t="str">
        <f t="shared" si="77"/>
        <v/>
      </c>
    </row>
    <row r="1638" spans="8:13" ht="14.25">
      <c r="H1638" s="7">
        <v>1000</v>
      </c>
      <c r="K1638" s="9" t="e">
        <f t="shared" si="75"/>
        <v>#DIV/0!</v>
      </c>
      <c r="L1638" s="10" t="str">
        <f t="shared" si="76"/>
        <v>Invalid</v>
      </c>
      <c r="M1638" s="10" t="str">
        <f t="shared" si="77"/>
        <v/>
      </c>
    </row>
    <row r="1639" spans="8:13" ht="14.25">
      <c r="H1639" s="7">
        <v>1000</v>
      </c>
      <c r="K1639" s="9" t="e">
        <f t="shared" si="75"/>
        <v>#DIV/0!</v>
      </c>
      <c r="L1639" s="10" t="str">
        <f t="shared" si="76"/>
        <v>Invalid</v>
      </c>
      <c r="M1639" s="10" t="str">
        <f t="shared" si="77"/>
        <v/>
      </c>
    </row>
    <row r="1640" spans="8:13" ht="14.25">
      <c r="H1640" s="7">
        <v>1000</v>
      </c>
      <c r="K1640" s="9" t="e">
        <f t="shared" si="75"/>
        <v>#DIV/0!</v>
      </c>
      <c r="L1640" s="10" t="str">
        <f t="shared" si="76"/>
        <v>Invalid</v>
      </c>
      <c r="M1640" s="10" t="str">
        <f t="shared" si="77"/>
        <v/>
      </c>
    </row>
    <row r="1641" spans="8:13" ht="14.25">
      <c r="H1641" s="7">
        <v>1000</v>
      </c>
      <c r="K1641" s="9" t="e">
        <f t="shared" si="75"/>
        <v>#DIV/0!</v>
      </c>
      <c r="L1641" s="10" t="str">
        <f t="shared" si="76"/>
        <v>Invalid</v>
      </c>
      <c r="M1641" s="10" t="str">
        <f t="shared" si="77"/>
        <v/>
      </c>
    </row>
    <row r="1642" spans="8:13" ht="14.25">
      <c r="H1642" s="7">
        <v>1000</v>
      </c>
      <c r="K1642" s="9" t="e">
        <f t="shared" si="75"/>
        <v>#DIV/0!</v>
      </c>
      <c r="L1642" s="10" t="str">
        <f t="shared" si="76"/>
        <v>Invalid</v>
      </c>
      <c r="M1642" s="10" t="str">
        <f t="shared" si="77"/>
        <v/>
      </c>
    </row>
    <row r="1643" spans="8:13" ht="14.25">
      <c r="H1643" s="7">
        <v>1000</v>
      </c>
      <c r="K1643" s="9" t="e">
        <f t="shared" si="75"/>
        <v>#DIV/0!</v>
      </c>
      <c r="L1643" s="10" t="str">
        <f t="shared" si="76"/>
        <v>Invalid</v>
      </c>
      <c r="M1643" s="10" t="str">
        <f t="shared" si="77"/>
        <v/>
      </c>
    </row>
    <row r="1644" spans="8:13" ht="14.25">
      <c r="H1644" s="7">
        <v>1000</v>
      </c>
      <c r="K1644" s="9" t="e">
        <f t="shared" si="75"/>
        <v>#DIV/0!</v>
      </c>
      <c r="L1644" s="10" t="str">
        <f t="shared" si="76"/>
        <v>Invalid</v>
      </c>
      <c r="M1644" s="10" t="str">
        <f t="shared" si="77"/>
        <v/>
      </c>
    </row>
    <row r="1645" spans="8:13" ht="14.25">
      <c r="H1645" s="7">
        <v>1000</v>
      </c>
      <c r="K1645" s="9" t="e">
        <f t="shared" si="75"/>
        <v>#DIV/0!</v>
      </c>
      <c r="L1645" s="10" t="str">
        <f t="shared" si="76"/>
        <v>Invalid</v>
      </c>
      <c r="M1645" s="10" t="str">
        <f t="shared" si="77"/>
        <v/>
      </c>
    </row>
    <row r="1646" spans="8:13" ht="14.25">
      <c r="H1646" s="7">
        <v>1000</v>
      </c>
      <c r="K1646" s="9" t="e">
        <f t="shared" si="75"/>
        <v>#DIV/0!</v>
      </c>
      <c r="L1646" s="10" t="str">
        <f t="shared" si="76"/>
        <v>Invalid</v>
      </c>
      <c r="M1646" s="10" t="str">
        <f t="shared" si="77"/>
        <v/>
      </c>
    </row>
    <row r="1647" spans="8:13" ht="14.25">
      <c r="H1647" s="7">
        <v>1000</v>
      </c>
      <c r="K1647" s="9" t="e">
        <f t="shared" si="75"/>
        <v>#DIV/0!</v>
      </c>
      <c r="L1647" s="10" t="str">
        <f t="shared" si="76"/>
        <v>Invalid</v>
      </c>
      <c r="M1647" s="10" t="str">
        <f t="shared" si="77"/>
        <v/>
      </c>
    </row>
    <row r="1648" spans="8:13" ht="14.25">
      <c r="H1648" s="7">
        <v>1000</v>
      </c>
      <c r="K1648" s="9" t="e">
        <f t="shared" si="75"/>
        <v>#DIV/0!</v>
      </c>
      <c r="L1648" s="10" t="str">
        <f t="shared" si="76"/>
        <v>Invalid</v>
      </c>
      <c r="M1648" s="10" t="str">
        <f t="shared" si="77"/>
        <v/>
      </c>
    </row>
    <row r="1649" spans="8:13" ht="14.25">
      <c r="H1649" s="7">
        <v>1000</v>
      </c>
      <c r="K1649" s="9" t="e">
        <f t="shared" si="75"/>
        <v>#DIV/0!</v>
      </c>
      <c r="L1649" s="10" t="str">
        <f t="shared" si="76"/>
        <v>Invalid</v>
      </c>
      <c r="M1649" s="10" t="str">
        <f t="shared" si="77"/>
        <v/>
      </c>
    </row>
    <row r="1650" spans="8:13" ht="14.25">
      <c r="H1650" s="7">
        <v>1000</v>
      </c>
      <c r="K1650" s="9" t="e">
        <f t="shared" si="75"/>
        <v>#DIV/0!</v>
      </c>
      <c r="L1650" s="10" t="str">
        <f t="shared" si="76"/>
        <v>Invalid</v>
      </c>
      <c r="M1650" s="10" t="str">
        <f t="shared" si="77"/>
        <v/>
      </c>
    </row>
    <row r="1651" spans="8:13" ht="14.25">
      <c r="H1651" s="7">
        <v>1000</v>
      </c>
      <c r="K1651" s="9" t="e">
        <f t="shared" si="75"/>
        <v>#DIV/0!</v>
      </c>
      <c r="L1651" s="10" t="str">
        <f t="shared" si="76"/>
        <v>Invalid</v>
      </c>
      <c r="M1651" s="10" t="str">
        <f t="shared" si="77"/>
        <v/>
      </c>
    </row>
    <row r="1652" spans="8:13" ht="14.25">
      <c r="H1652" s="7">
        <v>1000</v>
      </c>
      <c r="K1652" s="9" t="e">
        <f t="shared" si="75"/>
        <v>#DIV/0!</v>
      </c>
      <c r="L1652" s="10" t="str">
        <f t="shared" si="76"/>
        <v>Invalid</v>
      </c>
      <c r="M1652" s="10" t="str">
        <f t="shared" si="77"/>
        <v/>
      </c>
    </row>
    <row r="1653" spans="8:13" ht="14.25">
      <c r="H1653" s="7">
        <v>1000</v>
      </c>
      <c r="K1653" s="9" t="e">
        <f t="shared" si="75"/>
        <v>#DIV/0!</v>
      </c>
      <c r="L1653" s="10" t="str">
        <f t="shared" si="76"/>
        <v>Invalid</v>
      </c>
      <c r="M1653" s="10" t="str">
        <f t="shared" si="77"/>
        <v/>
      </c>
    </row>
    <row r="1654" spans="8:13" ht="14.25">
      <c r="H1654" s="7">
        <v>1000</v>
      </c>
      <c r="K1654" s="9" t="e">
        <f t="shared" si="75"/>
        <v>#DIV/0!</v>
      </c>
      <c r="L1654" s="10" t="str">
        <f t="shared" si="76"/>
        <v>Invalid</v>
      </c>
      <c r="M1654" s="10" t="str">
        <f t="shared" si="77"/>
        <v/>
      </c>
    </row>
    <row r="1655" spans="8:13" ht="14.25">
      <c r="H1655" s="7">
        <v>1000</v>
      </c>
      <c r="K1655" s="9" t="e">
        <f t="shared" si="75"/>
        <v>#DIV/0!</v>
      </c>
      <c r="L1655" s="10" t="str">
        <f t="shared" si="76"/>
        <v>Invalid</v>
      </c>
      <c r="M1655" s="10" t="str">
        <f t="shared" si="77"/>
        <v/>
      </c>
    </row>
    <row r="1656" spans="8:13" ht="14.25">
      <c r="H1656" s="7">
        <v>1000</v>
      </c>
      <c r="K1656" s="9" t="e">
        <f t="shared" si="75"/>
        <v>#DIV/0!</v>
      </c>
      <c r="L1656" s="10" t="str">
        <f t="shared" si="76"/>
        <v>Invalid</v>
      </c>
      <c r="M1656" s="10" t="str">
        <f t="shared" si="77"/>
        <v/>
      </c>
    </row>
    <row r="1657" spans="8:13" ht="14.25">
      <c r="H1657" s="7">
        <v>1000</v>
      </c>
      <c r="K1657" s="9" t="e">
        <f t="shared" si="75"/>
        <v>#DIV/0!</v>
      </c>
      <c r="L1657" s="10" t="str">
        <f t="shared" si="76"/>
        <v>Invalid</v>
      </c>
      <c r="M1657" s="10" t="str">
        <f t="shared" si="77"/>
        <v/>
      </c>
    </row>
    <row r="1658" spans="8:13" ht="14.25">
      <c r="H1658" s="7">
        <v>1000</v>
      </c>
      <c r="K1658" s="9" t="e">
        <f t="shared" si="75"/>
        <v>#DIV/0!</v>
      </c>
      <c r="L1658" s="10" t="str">
        <f t="shared" si="76"/>
        <v>Invalid</v>
      </c>
      <c r="M1658" s="10" t="str">
        <f t="shared" si="77"/>
        <v/>
      </c>
    </row>
    <row r="1659" spans="8:13" ht="14.25">
      <c r="H1659" s="7">
        <v>1000</v>
      </c>
      <c r="K1659" s="9" t="e">
        <f t="shared" si="75"/>
        <v>#DIV/0!</v>
      </c>
      <c r="L1659" s="10" t="str">
        <f t="shared" si="76"/>
        <v>Invalid</v>
      </c>
      <c r="M1659" s="10" t="str">
        <f t="shared" si="77"/>
        <v/>
      </c>
    </row>
    <row r="1660" spans="8:13" ht="14.25">
      <c r="H1660" s="7">
        <v>1000</v>
      </c>
      <c r="K1660" s="9" t="e">
        <f t="shared" si="75"/>
        <v>#DIV/0!</v>
      </c>
      <c r="L1660" s="10" t="str">
        <f t="shared" si="76"/>
        <v>Invalid</v>
      </c>
      <c r="M1660" s="10" t="str">
        <f t="shared" si="77"/>
        <v/>
      </c>
    </row>
    <row r="1661" spans="8:13" ht="14.25">
      <c r="H1661" s="7">
        <v>1000</v>
      </c>
      <c r="K1661" s="9" t="e">
        <f t="shared" si="75"/>
        <v>#DIV/0!</v>
      </c>
      <c r="L1661" s="10" t="str">
        <f t="shared" si="76"/>
        <v>Invalid</v>
      </c>
      <c r="M1661" s="10" t="str">
        <f t="shared" si="77"/>
        <v/>
      </c>
    </row>
    <row r="1662" spans="8:13" ht="14.25">
      <c r="H1662" s="7">
        <v>1000</v>
      </c>
      <c r="K1662" s="9" t="e">
        <f t="shared" si="75"/>
        <v>#DIV/0!</v>
      </c>
      <c r="L1662" s="10" t="str">
        <f t="shared" si="76"/>
        <v>Invalid</v>
      </c>
      <c r="M1662" s="10" t="str">
        <f t="shared" si="77"/>
        <v/>
      </c>
    </row>
    <row r="1663" spans="8:13" ht="14.25">
      <c r="H1663" s="7">
        <v>1000</v>
      </c>
      <c r="K1663" s="9" t="e">
        <f t="shared" si="75"/>
        <v>#DIV/0!</v>
      </c>
      <c r="L1663" s="10" t="str">
        <f t="shared" si="76"/>
        <v>Invalid</v>
      </c>
      <c r="M1663" s="10" t="str">
        <f t="shared" si="77"/>
        <v/>
      </c>
    </row>
    <row r="1664" spans="8:13" ht="14.25">
      <c r="H1664" s="7">
        <v>1000</v>
      </c>
      <c r="K1664" s="9" t="e">
        <f t="shared" si="75"/>
        <v>#DIV/0!</v>
      </c>
      <c r="L1664" s="10" t="str">
        <f t="shared" si="76"/>
        <v>Invalid</v>
      </c>
      <c r="M1664" s="10" t="str">
        <f t="shared" si="77"/>
        <v/>
      </c>
    </row>
    <row r="1665" spans="8:13" ht="14.25">
      <c r="H1665" s="7">
        <v>1000</v>
      </c>
      <c r="K1665" s="9" t="e">
        <f t="shared" si="75"/>
        <v>#DIV/0!</v>
      </c>
      <c r="L1665" s="10" t="str">
        <f t="shared" si="76"/>
        <v>Invalid</v>
      </c>
      <c r="M1665" s="10" t="str">
        <f t="shared" si="77"/>
        <v/>
      </c>
    </row>
    <row r="1666" spans="8:13" ht="14.25">
      <c r="H1666" s="7">
        <v>1000</v>
      </c>
      <c r="K1666" s="9" t="e">
        <f t="shared" si="75"/>
        <v>#DIV/0!</v>
      </c>
      <c r="L1666" s="10" t="str">
        <f t="shared" si="76"/>
        <v>Invalid</v>
      </c>
      <c r="M1666" s="10" t="str">
        <f t="shared" si="77"/>
        <v/>
      </c>
    </row>
    <row r="1667" spans="8:13" ht="14.25">
      <c r="H1667" s="7">
        <v>1000</v>
      </c>
      <c r="K1667" s="9" t="e">
        <f t="shared" ref="K1667:K1730" si="78">(H1667/G1667)*J1667</f>
        <v>#DIV/0!</v>
      </c>
      <c r="L1667" s="10" t="str">
        <f t="shared" ref="L1667:L1730" si="79">IF(F1667="BUY",(K1667-H1667)/H1667, IF(F1667="SELL", (H1667-K1667)/H1667, "Invalid"))</f>
        <v>Invalid</v>
      </c>
      <c r="M1667" s="10" t="str">
        <f t="shared" ref="M1667:M1730" si="80">IF(E1667="BUY",(K1667-H1667)/H1667,IF(E1667="SELL",(H1667-K1667)/H1667,""))</f>
        <v/>
      </c>
    </row>
    <row r="1668" spans="8:13" ht="14.25">
      <c r="H1668" s="7">
        <v>1000</v>
      </c>
      <c r="K1668" s="9" t="e">
        <f t="shared" si="78"/>
        <v>#DIV/0!</v>
      </c>
      <c r="L1668" s="10" t="str">
        <f t="shared" si="79"/>
        <v>Invalid</v>
      </c>
      <c r="M1668" s="10" t="str">
        <f t="shared" si="80"/>
        <v/>
      </c>
    </row>
    <row r="1669" spans="8:13" ht="14.25">
      <c r="H1669" s="7">
        <v>1000</v>
      </c>
      <c r="K1669" s="9" t="e">
        <f t="shared" si="78"/>
        <v>#DIV/0!</v>
      </c>
      <c r="L1669" s="10" t="str">
        <f t="shared" si="79"/>
        <v>Invalid</v>
      </c>
      <c r="M1669" s="10" t="str">
        <f t="shared" si="80"/>
        <v/>
      </c>
    </row>
    <row r="1670" spans="8:13" ht="14.25">
      <c r="H1670" s="7">
        <v>1000</v>
      </c>
      <c r="K1670" s="9" t="e">
        <f t="shared" si="78"/>
        <v>#DIV/0!</v>
      </c>
      <c r="L1670" s="10" t="str">
        <f t="shared" si="79"/>
        <v>Invalid</v>
      </c>
      <c r="M1670" s="10" t="str">
        <f t="shared" si="80"/>
        <v/>
      </c>
    </row>
    <row r="1671" spans="8:13" ht="14.25">
      <c r="H1671" s="7">
        <v>1000</v>
      </c>
      <c r="K1671" s="9" t="e">
        <f t="shared" si="78"/>
        <v>#DIV/0!</v>
      </c>
      <c r="L1671" s="10" t="str">
        <f t="shared" si="79"/>
        <v>Invalid</v>
      </c>
      <c r="M1671" s="10" t="str">
        <f t="shared" si="80"/>
        <v/>
      </c>
    </row>
    <row r="1672" spans="8:13" ht="14.25">
      <c r="H1672" s="7">
        <v>1000</v>
      </c>
      <c r="K1672" s="9" t="e">
        <f t="shared" si="78"/>
        <v>#DIV/0!</v>
      </c>
      <c r="L1672" s="10" t="str">
        <f t="shared" si="79"/>
        <v>Invalid</v>
      </c>
      <c r="M1672" s="10" t="str">
        <f t="shared" si="80"/>
        <v/>
      </c>
    </row>
    <row r="1673" spans="8:13" ht="14.25">
      <c r="H1673" s="7">
        <v>1000</v>
      </c>
      <c r="K1673" s="9" t="e">
        <f t="shared" si="78"/>
        <v>#DIV/0!</v>
      </c>
      <c r="L1673" s="10" t="str">
        <f t="shared" si="79"/>
        <v>Invalid</v>
      </c>
      <c r="M1673" s="10" t="str">
        <f t="shared" si="80"/>
        <v/>
      </c>
    </row>
    <row r="1674" spans="8:13" ht="14.25">
      <c r="H1674" s="7">
        <v>1000</v>
      </c>
      <c r="K1674" s="9" t="e">
        <f t="shared" si="78"/>
        <v>#DIV/0!</v>
      </c>
      <c r="L1674" s="10" t="str">
        <f t="shared" si="79"/>
        <v>Invalid</v>
      </c>
      <c r="M1674" s="10" t="str">
        <f t="shared" si="80"/>
        <v/>
      </c>
    </row>
    <row r="1675" spans="8:13" ht="14.25">
      <c r="H1675" s="7">
        <v>1000</v>
      </c>
      <c r="K1675" s="9" t="e">
        <f t="shared" si="78"/>
        <v>#DIV/0!</v>
      </c>
      <c r="L1675" s="10" t="str">
        <f t="shared" si="79"/>
        <v>Invalid</v>
      </c>
      <c r="M1675" s="10" t="str">
        <f t="shared" si="80"/>
        <v/>
      </c>
    </row>
    <row r="1676" spans="8:13" ht="14.25">
      <c r="H1676" s="7">
        <v>1000</v>
      </c>
      <c r="K1676" s="9" t="e">
        <f t="shared" si="78"/>
        <v>#DIV/0!</v>
      </c>
      <c r="L1676" s="10" t="str">
        <f t="shared" si="79"/>
        <v>Invalid</v>
      </c>
      <c r="M1676" s="10" t="str">
        <f t="shared" si="80"/>
        <v/>
      </c>
    </row>
    <row r="1677" spans="8:13" ht="14.25">
      <c r="H1677" s="7">
        <v>1000</v>
      </c>
      <c r="K1677" s="9" t="e">
        <f t="shared" si="78"/>
        <v>#DIV/0!</v>
      </c>
      <c r="L1677" s="10" t="str">
        <f t="shared" si="79"/>
        <v>Invalid</v>
      </c>
      <c r="M1677" s="10" t="str">
        <f t="shared" si="80"/>
        <v/>
      </c>
    </row>
    <row r="1678" spans="8:13" ht="14.25">
      <c r="H1678" s="7">
        <v>1000</v>
      </c>
      <c r="K1678" s="9" t="e">
        <f t="shared" si="78"/>
        <v>#DIV/0!</v>
      </c>
      <c r="L1678" s="10" t="str">
        <f t="shared" si="79"/>
        <v>Invalid</v>
      </c>
      <c r="M1678" s="10" t="str">
        <f t="shared" si="80"/>
        <v/>
      </c>
    </row>
    <row r="1679" spans="8:13" ht="14.25">
      <c r="H1679" s="7">
        <v>1000</v>
      </c>
      <c r="K1679" s="9" t="e">
        <f t="shared" si="78"/>
        <v>#DIV/0!</v>
      </c>
      <c r="L1679" s="10" t="str">
        <f t="shared" si="79"/>
        <v>Invalid</v>
      </c>
      <c r="M1679" s="10" t="str">
        <f t="shared" si="80"/>
        <v/>
      </c>
    </row>
    <row r="1680" spans="8:13" ht="14.25">
      <c r="H1680" s="7">
        <v>1000</v>
      </c>
      <c r="K1680" s="9" t="e">
        <f t="shared" si="78"/>
        <v>#DIV/0!</v>
      </c>
      <c r="L1680" s="10" t="str">
        <f t="shared" si="79"/>
        <v>Invalid</v>
      </c>
      <c r="M1680" s="10" t="str">
        <f t="shared" si="80"/>
        <v/>
      </c>
    </row>
    <row r="1681" spans="8:13" ht="14.25">
      <c r="H1681" s="7">
        <v>1000</v>
      </c>
      <c r="K1681" s="9" t="e">
        <f t="shared" si="78"/>
        <v>#DIV/0!</v>
      </c>
      <c r="L1681" s="10" t="str">
        <f t="shared" si="79"/>
        <v>Invalid</v>
      </c>
      <c r="M1681" s="10" t="str">
        <f t="shared" si="80"/>
        <v/>
      </c>
    </row>
    <row r="1682" spans="8:13" ht="14.25">
      <c r="H1682" s="7">
        <v>1000</v>
      </c>
      <c r="K1682" s="9" t="e">
        <f t="shared" si="78"/>
        <v>#DIV/0!</v>
      </c>
      <c r="L1682" s="10" t="str">
        <f t="shared" si="79"/>
        <v>Invalid</v>
      </c>
      <c r="M1682" s="10" t="str">
        <f t="shared" si="80"/>
        <v/>
      </c>
    </row>
    <row r="1683" spans="8:13" ht="14.25">
      <c r="H1683" s="7">
        <v>1000</v>
      </c>
      <c r="K1683" s="9" t="e">
        <f t="shared" si="78"/>
        <v>#DIV/0!</v>
      </c>
      <c r="L1683" s="10" t="str">
        <f t="shared" si="79"/>
        <v>Invalid</v>
      </c>
      <c r="M1683" s="10" t="str">
        <f t="shared" si="80"/>
        <v/>
      </c>
    </row>
    <row r="1684" spans="8:13" ht="14.25">
      <c r="H1684" s="7">
        <v>1000</v>
      </c>
      <c r="K1684" s="9" t="e">
        <f t="shared" si="78"/>
        <v>#DIV/0!</v>
      </c>
      <c r="L1684" s="10" t="str">
        <f t="shared" si="79"/>
        <v>Invalid</v>
      </c>
      <c r="M1684" s="10" t="str">
        <f t="shared" si="80"/>
        <v/>
      </c>
    </row>
    <row r="1685" spans="8:13" ht="14.25">
      <c r="H1685" s="7">
        <v>1000</v>
      </c>
      <c r="K1685" s="9" t="e">
        <f t="shared" si="78"/>
        <v>#DIV/0!</v>
      </c>
      <c r="L1685" s="10" t="str">
        <f t="shared" si="79"/>
        <v>Invalid</v>
      </c>
      <c r="M1685" s="10" t="str">
        <f t="shared" si="80"/>
        <v/>
      </c>
    </row>
    <row r="1686" spans="8:13" ht="14.25">
      <c r="H1686" s="7">
        <v>1000</v>
      </c>
      <c r="K1686" s="9" t="e">
        <f t="shared" si="78"/>
        <v>#DIV/0!</v>
      </c>
      <c r="L1686" s="10" t="str">
        <f t="shared" si="79"/>
        <v>Invalid</v>
      </c>
      <c r="M1686" s="10" t="str">
        <f t="shared" si="80"/>
        <v/>
      </c>
    </row>
    <row r="1687" spans="8:13" ht="14.25">
      <c r="H1687" s="7">
        <v>1000</v>
      </c>
      <c r="K1687" s="9" t="e">
        <f t="shared" si="78"/>
        <v>#DIV/0!</v>
      </c>
      <c r="L1687" s="10" t="str">
        <f t="shared" si="79"/>
        <v>Invalid</v>
      </c>
      <c r="M1687" s="10" t="str">
        <f t="shared" si="80"/>
        <v/>
      </c>
    </row>
    <row r="1688" spans="8:13" ht="14.25">
      <c r="H1688" s="7">
        <v>1000</v>
      </c>
      <c r="K1688" s="9" t="e">
        <f t="shared" si="78"/>
        <v>#DIV/0!</v>
      </c>
      <c r="L1688" s="10" t="str">
        <f t="shared" si="79"/>
        <v>Invalid</v>
      </c>
      <c r="M1688" s="10" t="str">
        <f t="shared" si="80"/>
        <v/>
      </c>
    </row>
    <row r="1689" spans="8:13" ht="14.25">
      <c r="H1689" s="7">
        <v>1000</v>
      </c>
      <c r="K1689" s="9" t="e">
        <f t="shared" si="78"/>
        <v>#DIV/0!</v>
      </c>
      <c r="L1689" s="10" t="str">
        <f t="shared" si="79"/>
        <v>Invalid</v>
      </c>
      <c r="M1689" s="10" t="str">
        <f t="shared" si="80"/>
        <v/>
      </c>
    </row>
    <row r="1690" spans="8:13" ht="14.25">
      <c r="H1690" s="7">
        <v>1000</v>
      </c>
      <c r="K1690" s="9" t="e">
        <f t="shared" si="78"/>
        <v>#DIV/0!</v>
      </c>
      <c r="L1690" s="10" t="str">
        <f t="shared" si="79"/>
        <v>Invalid</v>
      </c>
      <c r="M1690" s="10" t="str">
        <f t="shared" si="80"/>
        <v/>
      </c>
    </row>
    <row r="1691" spans="8:13" ht="14.25">
      <c r="H1691" s="7">
        <v>1000</v>
      </c>
      <c r="K1691" s="9" t="e">
        <f t="shared" si="78"/>
        <v>#DIV/0!</v>
      </c>
      <c r="L1691" s="10" t="str">
        <f t="shared" si="79"/>
        <v>Invalid</v>
      </c>
      <c r="M1691" s="10" t="str">
        <f t="shared" si="80"/>
        <v/>
      </c>
    </row>
    <row r="1692" spans="8:13" ht="14.25">
      <c r="H1692" s="7">
        <v>1000</v>
      </c>
      <c r="K1692" s="9" t="e">
        <f t="shared" si="78"/>
        <v>#DIV/0!</v>
      </c>
      <c r="L1692" s="10" t="str">
        <f t="shared" si="79"/>
        <v>Invalid</v>
      </c>
      <c r="M1692" s="10" t="str">
        <f t="shared" si="80"/>
        <v/>
      </c>
    </row>
    <row r="1693" spans="8:13" ht="14.25">
      <c r="H1693" s="7">
        <v>1000</v>
      </c>
      <c r="K1693" s="9" t="e">
        <f t="shared" si="78"/>
        <v>#DIV/0!</v>
      </c>
      <c r="L1693" s="10" t="str">
        <f t="shared" si="79"/>
        <v>Invalid</v>
      </c>
      <c r="M1693" s="10" t="str">
        <f t="shared" si="80"/>
        <v/>
      </c>
    </row>
    <row r="1694" spans="8:13" ht="14.25">
      <c r="H1694" s="7">
        <v>1000</v>
      </c>
      <c r="K1694" s="9" t="e">
        <f t="shared" si="78"/>
        <v>#DIV/0!</v>
      </c>
      <c r="L1694" s="10" t="str">
        <f t="shared" si="79"/>
        <v>Invalid</v>
      </c>
      <c r="M1694" s="10" t="str">
        <f t="shared" si="80"/>
        <v/>
      </c>
    </row>
    <row r="1695" spans="8:13" ht="14.25">
      <c r="H1695" s="7">
        <v>1000</v>
      </c>
      <c r="K1695" s="9" t="e">
        <f t="shared" si="78"/>
        <v>#DIV/0!</v>
      </c>
      <c r="L1695" s="10" t="str">
        <f t="shared" si="79"/>
        <v>Invalid</v>
      </c>
      <c r="M1695" s="10" t="str">
        <f t="shared" si="80"/>
        <v/>
      </c>
    </row>
    <row r="1696" spans="8:13" ht="14.25">
      <c r="H1696" s="7">
        <v>1000</v>
      </c>
      <c r="K1696" s="9" t="e">
        <f t="shared" si="78"/>
        <v>#DIV/0!</v>
      </c>
      <c r="L1696" s="10" t="str">
        <f t="shared" si="79"/>
        <v>Invalid</v>
      </c>
      <c r="M1696" s="10" t="str">
        <f t="shared" si="80"/>
        <v/>
      </c>
    </row>
    <row r="1697" spans="8:13" ht="14.25">
      <c r="H1697" s="7">
        <v>1000</v>
      </c>
      <c r="K1697" s="9" t="e">
        <f t="shared" si="78"/>
        <v>#DIV/0!</v>
      </c>
      <c r="L1697" s="10" t="str">
        <f t="shared" si="79"/>
        <v>Invalid</v>
      </c>
      <c r="M1697" s="10" t="str">
        <f t="shared" si="80"/>
        <v/>
      </c>
    </row>
    <row r="1698" spans="8:13" ht="14.25">
      <c r="H1698" s="7">
        <v>1000</v>
      </c>
      <c r="K1698" s="9" t="e">
        <f t="shared" si="78"/>
        <v>#DIV/0!</v>
      </c>
      <c r="L1698" s="10" t="str">
        <f t="shared" si="79"/>
        <v>Invalid</v>
      </c>
      <c r="M1698" s="10" t="str">
        <f t="shared" si="80"/>
        <v/>
      </c>
    </row>
    <row r="1699" spans="8:13" ht="14.25">
      <c r="H1699" s="7">
        <v>1000</v>
      </c>
      <c r="K1699" s="9" t="e">
        <f t="shared" si="78"/>
        <v>#DIV/0!</v>
      </c>
      <c r="L1699" s="10" t="str">
        <f t="shared" si="79"/>
        <v>Invalid</v>
      </c>
      <c r="M1699" s="10" t="str">
        <f t="shared" si="80"/>
        <v/>
      </c>
    </row>
    <row r="1700" spans="8:13" ht="14.25">
      <c r="H1700" s="7">
        <v>1000</v>
      </c>
      <c r="K1700" s="9" t="e">
        <f t="shared" si="78"/>
        <v>#DIV/0!</v>
      </c>
      <c r="L1700" s="10" t="str">
        <f t="shared" si="79"/>
        <v>Invalid</v>
      </c>
      <c r="M1700" s="10" t="str">
        <f t="shared" si="80"/>
        <v/>
      </c>
    </row>
    <row r="1701" spans="8:13" ht="14.25">
      <c r="H1701" s="7">
        <v>1000</v>
      </c>
      <c r="K1701" s="9" t="e">
        <f t="shared" si="78"/>
        <v>#DIV/0!</v>
      </c>
      <c r="L1701" s="10" t="str">
        <f t="shared" si="79"/>
        <v>Invalid</v>
      </c>
      <c r="M1701" s="10" t="str">
        <f t="shared" si="80"/>
        <v/>
      </c>
    </row>
    <row r="1702" spans="8:13" ht="14.25">
      <c r="H1702" s="7">
        <v>1000</v>
      </c>
      <c r="K1702" s="9" t="e">
        <f t="shared" si="78"/>
        <v>#DIV/0!</v>
      </c>
      <c r="L1702" s="10" t="str">
        <f t="shared" si="79"/>
        <v>Invalid</v>
      </c>
      <c r="M1702" s="10" t="str">
        <f t="shared" si="80"/>
        <v/>
      </c>
    </row>
    <row r="1703" spans="8:13" ht="14.25">
      <c r="H1703" s="7">
        <v>1000</v>
      </c>
      <c r="K1703" s="9" t="e">
        <f t="shared" si="78"/>
        <v>#DIV/0!</v>
      </c>
      <c r="L1703" s="10" t="str">
        <f t="shared" si="79"/>
        <v>Invalid</v>
      </c>
      <c r="M1703" s="10" t="str">
        <f t="shared" si="80"/>
        <v/>
      </c>
    </row>
    <row r="1704" spans="8:13" ht="14.25">
      <c r="H1704" s="7">
        <v>1000</v>
      </c>
      <c r="K1704" s="9" t="e">
        <f t="shared" si="78"/>
        <v>#DIV/0!</v>
      </c>
      <c r="L1704" s="10" t="str">
        <f t="shared" si="79"/>
        <v>Invalid</v>
      </c>
      <c r="M1704" s="10" t="str">
        <f t="shared" si="80"/>
        <v/>
      </c>
    </row>
    <row r="1705" spans="8:13" ht="14.25">
      <c r="H1705" s="7">
        <v>1000</v>
      </c>
      <c r="K1705" s="9" t="e">
        <f t="shared" si="78"/>
        <v>#DIV/0!</v>
      </c>
      <c r="L1705" s="10" t="str">
        <f t="shared" si="79"/>
        <v>Invalid</v>
      </c>
      <c r="M1705" s="10" t="str">
        <f t="shared" si="80"/>
        <v/>
      </c>
    </row>
    <row r="1706" spans="8:13" ht="14.25">
      <c r="H1706" s="7">
        <v>1000</v>
      </c>
      <c r="K1706" s="9" t="e">
        <f t="shared" si="78"/>
        <v>#DIV/0!</v>
      </c>
      <c r="L1706" s="10" t="str">
        <f t="shared" si="79"/>
        <v>Invalid</v>
      </c>
      <c r="M1706" s="10" t="str">
        <f t="shared" si="80"/>
        <v/>
      </c>
    </row>
    <row r="1707" spans="8:13" ht="14.25">
      <c r="H1707" s="7">
        <v>1000</v>
      </c>
      <c r="K1707" s="9" t="e">
        <f t="shared" si="78"/>
        <v>#DIV/0!</v>
      </c>
      <c r="L1707" s="10" t="str">
        <f t="shared" si="79"/>
        <v>Invalid</v>
      </c>
      <c r="M1707" s="10" t="str">
        <f t="shared" si="80"/>
        <v/>
      </c>
    </row>
    <row r="1708" spans="8:13" ht="14.25">
      <c r="H1708" s="7">
        <v>1000</v>
      </c>
      <c r="K1708" s="9" t="e">
        <f t="shared" si="78"/>
        <v>#DIV/0!</v>
      </c>
      <c r="L1708" s="10" t="str">
        <f t="shared" si="79"/>
        <v>Invalid</v>
      </c>
      <c r="M1708" s="10" t="str">
        <f t="shared" si="80"/>
        <v/>
      </c>
    </row>
    <row r="1709" spans="8:13" ht="14.25">
      <c r="H1709" s="7">
        <v>1000</v>
      </c>
      <c r="K1709" s="9" t="e">
        <f t="shared" si="78"/>
        <v>#DIV/0!</v>
      </c>
      <c r="L1709" s="10" t="str">
        <f t="shared" si="79"/>
        <v>Invalid</v>
      </c>
      <c r="M1709" s="10" t="str">
        <f t="shared" si="80"/>
        <v/>
      </c>
    </row>
    <row r="1710" spans="8:13" ht="14.25">
      <c r="H1710" s="7">
        <v>1000</v>
      </c>
      <c r="K1710" s="9" t="e">
        <f t="shared" si="78"/>
        <v>#DIV/0!</v>
      </c>
      <c r="L1710" s="10" t="str">
        <f t="shared" si="79"/>
        <v>Invalid</v>
      </c>
      <c r="M1710" s="10" t="str">
        <f t="shared" si="80"/>
        <v/>
      </c>
    </row>
    <row r="1711" spans="8:13" ht="14.25">
      <c r="H1711" s="7">
        <v>1000</v>
      </c>
      <c r="K1711" s="9" t="e">
        <f t="shared" si="78"/>
        <v>#DIV/0!</v>
      </c>
      <c r="L1711" s="10" t="str">
        <f t="shared" si="79"/>
        <v>Invalid</v>
      </c>
      <c r="M1711" s="10" t="str">
        <f t="shared" si="80"/>
        <v/>
      </c>
    </row>
    <row r="1712" spans="8:13" ht="14.25">
      <c r="H1712" s="7">
        <v>1000</v>
      </c>
      <c r="K1712" s="9" t="e">
        <f t="shared" si="78"/>
        <v>#DIV/0!</v>
      </c>
      <c r="L1712" s="10" t="str">
        <f t="shared" si="79"/>
        <v>Invalid</v>
      </c>
      <c r="M1712" s="10" t="str">
        <f t="shared" si="80"/>
        <v/>
      </c>
    </row>
    <row r="1713" spans="8:13" ht="14.25">
      <c r="H1713" s="7">
        <v>1000</v>
      </c>
      <c r="K1713" s="9" t="e">
        <f t="shared" si="78"/>
        <v>#DIV/0!</v>
      </c>
      <c r="L1713" s="10" t="str">
        <f t="shared" si="79"/>
        <v>Invalid</v>
      </c>
      <c r="M1713" s="10" t="str">
        <f t="shared" si="80"/>
        <v/>
      </c>
    </row>
    <row r="1714" spans="8:13" ht="14.25">
      <c r="H1714" s="7">
        <v>1000</v>
      </c>
      <c r="K1714" s="9" t="e">
        <f t="shared" si="78"/>
        <v>#DIV/0!</v>
      </c>
      <c r="L1714" s="10" t="str">
        <f t="shared" si="79"/>
        <v>Invalid</v>
      </c>
      <c r="M1714" s="10" t="str">
        <f t="shared" si="80"/>
        <v/>
      </c>
    </row>
    <row r="1715" spans="8:13" ht="14.25">
      <c r="H1715" s="7">
        <v>1000</v>
      </c>
      <c r="K1715" s="9" t="e">
        <f t="shared" si="78"/>
        <v>#DIV/0!</v>
      </c>
      <c r="L1715" s="10" t="str">
        <f t="shared" si="79"/>
        <v>Invalid</v>
      </c>
      <c r="M1715" s="10" t="str">
        <f t="shared" si="80"/>
        <v/>
      </c>
    </row>
    <row r="1716" spans="8:13" ht="14.25">
      <c r="H1716" s="7">
        <v>1000</v>
      </c>
      <c r="K1716" s="9" t="e">
        <f t="shared" si="78"/>
        <v>#DIV/0!</v>
      </c>
      <c r="L1716" s="10" t="str">
        <f t="shared" si="79"/>
        <v>Invalid</v>
      </c>
      <c r="M1716" s="10" t="str">
        <f t="shared" si="80"/>
        <v/>
      </c>
    </row>
    <row r="1717" spans="8:13" ht="14.25">
      <c r="H1717" s="7">
        <v>1000</v>
      </c>
      <c r="K1717" s="9" t="e">
        <f t="shared" si="78"/>
        <v>#DIV/0!</v>
      </c>
      <c r="L1717" s="10" t="str">
        <f t="shared" si="79"/>
        <v>Invalid</v>
      </c>
      <c r="M1717" s="10" t="str">
        <f t="shared" si="80"/>
        <v/>
      </c>
    </row>
    <row r="1718" spans="8:13" ht="14.25">
      <c r="H1718" s="7">
        <v>1000</v>
      </c>
      <c r="K1718" s="9" t="e">
        <f t="shared" si="78"/>
        <v>#DIV/0!</v>
      </c>
      <c r="L1718" s="10" t="str">
        <f t="shared" si="79"/>
        <v>Invalid</v>
      </c>
      <c r="M1718" s="10" t="str">
        <f t="shared" si="80"/>
        <v/>
      </c>
    </row>
    <row r="1719" spans="8:13" ht="14.25">
      <c r="H1719" s="7">
        <v>1000</v>
      </c>
      <c r="K1719" s="9" t="e">
        <f t="shared" si="78"/>
        <v>#DIV/0!</v>
      </c>
      <c r="L1719" s="10" t="str">
        <f t="shared" si="79"/>
        <v>Invalid</v>
      </c>
      <c r="M1719" s="10" t="str">
        <f t="shared" si="80"/>
        <v/>
      </c>
    </row>
    <row r="1720" spans="8:13" ht="14.25">
      <c r="H1720" s="7">
        <v>1000</v>
      </c>
      <c r="K1720" s="9" t="e">
        <f t="shared" si="78"/>
        <v>#DIV/0!</v>
      </c>
      <c r="L1720" s="10" t="str">
        <f t="shared" si="79"/>
        <v>Invalid</v>
      </c>
      <c r="M1720" s="10" t="str">
        <f t="shared" si="80"/>
        <v/>
      </c>
    </row>
    <row r="1721" spans="8:13" ht="14.25">
      <c r="H1721" s="7">
        <v>1000</v>
      </c>
      <c r="K1721" s="9" t="e">
        <f t="shared" si="78"/>
        <v>#DIV/0!</v>
      </c>
      <c r="L1721" s="10" t="str">
        <f t="shared" si="79"/>
        <v>Invalid</v>
      </c>
      <c r="M1721" s="10" t="str">
        <f t="shared" si="80"/>
        <v/>
      </c>
    </row>
    <row r="1722" spans="8:13" ht="14.25">
      <c r="H1722" s="7">
        <v>1000</v>
      </c>
      <c r="K1722" s="9" t="e">
        <f t="shared" si="78"/>
        <v>#DIV/0!</v>
      </c>
      <c r="L1722" s="10" t="str">
        <f t="shared" si="79"/>
        <v>Invalid</v>
      </c>
      <c r="M1722" s="10" t="str">
        <f t="shared" si="80"/>
        <v/>
      </c>
    </row>
    <row r="1723" spans="8:13" ht="14.25">
      <c r="H1723" s="7">
        <v>1000</v>
      </c>
      <c r="K1723" s="9" t="e">
        <f t="shared" si="78"/>
        <v>#DIV/0!</v>
      </c>
      <c r="L1723" s="10" t="str">
        <f t="shared" si="79"/>
        <v>Invalid</v>
      </c>
      <c r="M1723" s="10" t="str">
        <f t="shared" si="80"/>
        <v/>
      </c>
    </row>
    <row r="1724" spans="8:13" ht="14.25">
      <c r="H1724" s="7">
        <v>1000</v>
      </c>
      <c r="K1724" s="9" t="e">
        <f t="shared" si="78"/>
        <v>#DIV/0!</v>
      </c>
      <c r="L1724" s="10" t="str">
        <f t="shared" si="79"/>
        <v>Invalid</v>
      </c>
      <c r="M1724" s="10" t="str">
        <f t="shared" si="80"/>
        <v/>
      </c>
    </row>
    <row r="1725" spans="8:13" ht="14.25">
      <c r="H1725" s="7">
        <v>1000</v>
      </c>
      <c r="K1725" s="9" t="e">
        <f t="shared" si="78"/>
        <v>#DIV/0!</v>
      </c>
      <c r="L1725" s="10" t="str">
        <f t="shared" si="79"/>
        <v>Invalid</v>
      </c>
      <c r="M1725" s="10" t="str">
        <f t="shared" si="80"/>
        <v/>
      </c>
    </row>
    <row r="1726" spans="8:13" ht="14.25">
      <c r="H1726" s="7">
        <v>1000</v>
      </c>
      <c r="K1726" s="9" t="e">
        <f t="shared" si="78"/>
        <v>#DIV/0!</v>
      </c>
      <c r="L1726" s="10" t="str">
        <f t="shared" si="79"/>
        <v>Invalid</v>
      </c>
      <c r="M1726" s="10" t="str">
        <f t="shared" si="80"/>
        <v/>
      </c>
    </row>
    <row r="1727" spans="8:13" ht="14.25">
      <c r="H1727" s="7">
        <v>1000</v>
      </c>
      <c r="K1727" s="9" t="e">
        <f t="shared" si="78"/>
        <v>#DIV/0!</v>
      </c>
      <c r="L1727" s="10" t="str">
        <f t="shared" si="79"/>
        <v>Invalid</v>
      </c>
      <c r="M1727" s="10" t="str">
        <f t="shared" si="80"/>
        <v/>
      </c>
    </row>
    <row r="1728" spans="8:13" ht="14.25">
      <c r="H1728" s="7">
        <v>1000</v>
      </c>
      <c r="K1728" s="9" t="e">
        <f t="shared" si="78"/>
        <v>#DIV/0!</v>
      </c>
      <c r="L1728" s="10" t="str">
        <f t="shared" si="79"/>
        <v>Invalid</v>
      </c>
      <c r="M1728" s="10" t="str">
        <f t="shared" si="80"/>
        <v/>
      </c>
    </row>
    <row r="1729" spans="8:13" ht="14.25">
      <c r="H1729" s="7">
        <v>1000</v>
      </c>
      <c r="K1729" s="9" t="e">
        <f t="shared" si="78"/>
        <v>#DIV/0!</v>
      </c>
      <c r="L1729" s="10" t="str">
        <f t="shared" si="79"/>
        <v>Invalid</v>
      </c>
      <c r="M1729" s="10" t="str">
        <f t="shared" si="80"/>
        <v/>
      </c>
    </row>
    <row r="1730" spans="8:13" ht="14.25">
      <c r="H1730" s="7">
        <v>1000</v>
      </c>
      <c r="K1730" s="9" t="e">
        <f t="shared" si="78"/>
        <v>#DIV/0!</v>
      </c>
      <c r="L1730" s="10" t="str">
        <f t="shared" si="79"/>
        <v>Invalid</v>
      </c>
      <c r="M1730" s="10" t="str">
        <f t="shared" si="80"/>
        <v/>
      </c>
    </row>
    <row r="1731" spans="8:13" ht="14.25">
      <c r="H1731" s="7">
        <v>1000</v>
      </c>
      <c r="K1731" s="9" t="e">
        <f t="shared" ref="K1731:K1794" si="81">(H1731/G1731)*J1731</f>
        <v>#DIV/0!</v>
      </c>
      <c r="L1731" s="10" t="str">
        <f t="shared" ref="L1731:L1794" si="82">IF(F1731="BUY",(K1731-H1731)/H1731, IF(F1731="SELL", (H1731-K1731)/H1731, "Invalid"))</f>
        <v>Invalid</v>
      </c>
      <c r="M1731" s="10" t="str">
        <f t="shared" ref="M1731:M1794" si="83">IF(E1731="BUY",(K1731-H1731)/H1731,IF(E1731="SELL",(H1731-K1731)/H1731,""))</f>
        <v/>
      </c>
    </row>
    <row r="1732" spans="8:13" ht="14.25">
      <c r="H1732" s="7">
        <v>1000</v>
      </c>
      <c r="K1732" s="9" t="e">
        <f t="shared" si="81"/>
        <v>#DIV/0!</v>
      </c>
      <c r="L1732" s="10" t="str">
        <f t="shared" si="82"/>
        <v>Invalid</v>
      </c>
      <c r="M1732" s="10" t="str">
        <f t="shared" si="83"/>
        <v/>
      </c>
    </row>
    <row r="1733" spans="8:13" ht="14.25">
      <c r="H1733" s="7">
        <v>1000</v>
      </c>
      <c r="K1733" s="9" t="e">
        <f t="shared" si="81"/>
        <v>#DIV/0!</v>
      </c>
      <c r="L1733" s="10" t="str">
        <f t="shared" si="82"/>
        <v>Invalid</v>
      </c>
      <c r="M1733" s="10" t="str">
        <f t="shared" si="83"/>
        <v/>
      </c>
    </row>
    <row r="1734" spans="8:13" ht="14.25">
      <c r="H1734" s="7">
        <v>1000</v>
      </c>
      <c r="K1734" s="9" t="e">
        <f t="shared" si="81"/>
        <v>#DIV/0!</v>
      </c>
      <c r="L1734" s="10" t="str">
        <f t="shared" si="82"/>
        <v>Invalid</v>
      </c>
      <c r="M1734" s="10" t="str">
        <f t="shared" si="83"/>
        <v/>
      </c>
    </row>
    <row r="1735" spans="8:13" ht="14.25">
      <c r="H1735" s="7">
        <v>1000</v>
      </c>
      <c r="K1735" s="9" t="e">
        <f t="shared" si="81"/>
        <v>#DIV/0!</v>
      </c>
      <c r="L1735" s="10" t="str">
        <f t="shared" si="82"/>
        <v>Invalid</v>
      </c>
      <c r="M1735" s="10" t="str">
        <f t="shared" si="83"/>
        <v/>
      </c>
    </row>
    <row r="1736" spans="8:13" ht="14.25">
      <c r="H1736" s="7">
        <v>1000</v>
      </c>
      <c r="K1736" s="9" t="e">
        <f t="shared" si="81"/>
        <v>#DIV/0!</v>
      </c>
      <c r="L1736" s="10" t="str">
        <f t="shared" si="82"/>
        <v>Invalid</v>
      </c>
      <c r="M1736" s="10" t="str">
        <f t="shared" si="83"/>
        <v/>
      </c>
    </row>
    <row r="1737" spans="8:13" ht="14.25">
      <c r="H1737" s="7">
        <v>1000</v>
      </c>
      <c r="K1737" s="9" t="e">
        <f t="shared" si="81"/>
        <v>#DIV/0!</v>
      </c>
      <c r="L1737" s="10" t="str">
        <f t="shared" si="82"/>
        <v>Invalid</v>
      </c>
      <c r="M1737" s="10" t="str">
        <f t="shared" si="83"/>
        <v/>
      </c>
    </row>
    <row r="1738" spans="8:13" ht="14.25">
      <c r="H1738" s="7">
        <v>1000</v>
      </c>
      <c r="K1738" s="9" t="e">
        <f t="shared" si="81"/>
        <v>#DIV/0!</v>
      </c>
      <c r="L1738" s="10" t="str">
        <f t="shared" si="82"/>
        <v>Invalid</v>
      </c>
      <c r="M1738" s="10" t="str">
        <f t="shared" si="83"/>
        <v/>
      </c>
    </row>
    <row r="1739" spans="8:13" ht="14.25">
      <c r="H1739" s="7">
        <v>1000</v>
      </c>
      <c r="K1739" s="9" t="e">
        <f t="shared" si="81"/>
        <v>#DIV/0!</v>
      </c>
      <c r="L1739" s="10" t="str">
        <f t="shared" si="82"/>
        <v>Invalid</v>
      </c>
      <c r="M1739" s="10" t="str">
        <f t="shared" si="83"/>
        <v/>
      </c>
    </row>
    <row r="1740" spans="8:13" ht="14.25">
      <c r="H1740" s="7">
        <v>1000</v>
      </c>
      <c r="K1740" s="9" t="e">
        <f t="shared" si="81"/>
        <v>#DIV/0!</v>
      </c>
      <c r="L1740" s="10" t="str">
        <f t="shared" si="82"/>
        <v>Invalid</v>
      </c>
      <c r="M1740" s="10" t="str">
        <f t="shared" si="83"/>
        <v/>
      </c>
    </row>
    <row r="1741" spans="8:13" ht="14.25">
      <c r="H1741" s="7">
        <v>1000</v>
      </c>
      <c r="K1741" s="9" t="e">
        <f t="shared" si="81"/>
        <v>#DIV/0!</v>
      </c>
      <c r="L1741" s="10" t="str">
        <f t="shared" si="82"/>
        <v>Invalid</v>
      </c>
      <c r="M1741" s="10" t="str">
        <f t="shared" si="83"/>
        <v/>
      </c>
    </row>
    <row r="1742" spans="8:13" ht="14.25">
      <c r="H1742" s="7">
        <v>1000</v>
      </c>
      <c r="K1742" s="9" t="e">
        <f t="shared" si="81"/>
        <v>#DIV/0!</v>
      </c>
      <c r="L1742" s="10" t="str">
        <f t="shared" si="82"/>
        <v>Invalid</v>
      </c>
      <c r="M1742" s="10" t="str">
        <f t="shared" si="83"/>
        <v/>
      </c>
    </row>
    <row r="1743" spans="8:13" ht="14.25">
      <c r="H1743" s="7">
        <v>1000</v>
      </c>
      <c r="K1743" s="9" t="e">
        <f t="shared" si="81"/>
        <v>#DIV/0!</v>
      </c>
      <c r="L1743" s="10" t="str">
        <f t="shared" si="82"/>
        <v>Invalid</v>
      </c>
      <c r="M1743" s="10" t="str">
        <f t="shared" si="83"/>
        <v/>
      </c>
    </row>
    <row r="1744" spans="8:13" ht="14.25">
      <c r="H1744" s="7">
        <v>1000</v>
      </c>
      <c r="K1744" s="9" t="e">
        <f t="shared" si="81"/>
        <v>#DIV/0!</v>
      </c>
      <c r="L1744" s="10" t="str">
        <f t="shared" si="82"/>
        <v>Invalid</v>
      </c>
      <c r="M1744" s="10" t="str">
        <f t="shared" si="83"/>
        <v/>
      </c>
    </row>
    <row r="1745" spans="8:13" ht="14.25">
      <c r="H1745" s="7">
        <v>1000</v>
      </c>
      <c r="K1745" s="9" t="e">
        <f t="shared" si="81"/>
        <v>#DIV/0!</v>
      </c>
      <c r="L1745" s="10" t="str">
        <f t="shared" si="82"/>
        <v>Invalid</v>
      </c>
      <c r="M1745" s="10" t="str">
        <f t="shared" si="83"/>
        <v/>
      </c>
    </row>
    <row r="1746" spans="8:13" ht="14.25">
      <c r="H1746" s="7">
        <v>1000</v>
      </c>
      <c r="K1746" s="9" t="e">
        <f t="shared" si="81"/>
        <v>#DIV/0!</v>
      </c>
      <c r="L1746" s="10" t="str">
        <f t="shared" si="82"/>
        <v>Invalid</v>
      </c>
      <c r="M1746" s="10" t="str">
        <f t="shared" si="83"/>
        <v/>
      </c>
    </row>
    <row r="1747" spans="8:13" ht="14.25">
      <c r="H1747" s="7">
        <v>1000</v>
      </c>
      <c r="K1747" s="9" t="e">
        <f t="shared" si="81"/>
        <v>#DIV/0!</v>
      </c>
      <c r="L1747" s="10" t="str">
        <f t="shared" si="82"/>
        <v>Invalid</v>
      </c>
      <c r="M1747" s="10" t="str">
        <f t="shared" si="83"/>
        <v/>
      </c>
    </row>
    <row r="1748" spans="8:13" ht="14.25">
      <c r="H1748" s="7">
        <v>1000</v>
      </c>
      <c r="K1748" s="9" t="e">
        <f t="shared" si="81"/>
        <v>#DIV/0!</v>
      </c>
      <c r="L1748" s="10" t="str">
        <f t="shared" si="82"/>
        <v>Invalid</v>
      </c>
      <c r="M1748" s="10" t="str">
        <f t="shared" si="83"/>
        <v/>
      </c>
    </row>
    <row r="1749" spans="8:13" ht="14.25">
      <c r="H1749" s="7">
        <v>1000</v>
      </c>
      <c r="K1749" s="9" t="e">
        <f t="shared" si="81"/>
        <v>#DIV/0!</v>
      </c>
      <c r="L1749" s="10" t="str">
        <f t="shared" si="82"/>
        <v>Invalid</v>
      </c>
      <c r="M1749" s="10" t="str">
        <f t="shared" si="83"/>
        <v/>
      </c>
    </row>
    <row r="1750" spans="8:13" ht="14.25">
      <c r="H1750" s="7">
        <v>1000</v>
      </c>
      <c r="K1750" s="9" t="e">
        <f t="shared" si="81"/>
        <v>#DIV/0!</v>
      </c>
      <c r="L1750" s="10" t="str">
        <f t="shared" si="82"/>
        <v>Invalid</v>
      </c>
      <c r="M1750" s="10" t="str">
        <f t="shared" si="83"/>
        <v/>
      </c>
    </row>
    <row r="1751" spans="8:13" ht="14.25">
      <c r="H1751" s="7">
        <v>1000</v>
      </c>
      <c r="K1751" s="9" t="e">
        <f t="shared" si="81"/>
        <v>#DIV/0!</v>
      </c>
      <c r="L1751" s="10" t="str">
        <f t="shared" si="82"/>
        <v>Invalid</v>
      </c>
      <c r="M1751" s="10" t="str">
        <f t="shared" si="83"/>
        <v/>
      </c>
    </row>
    <row r="1752" spans="8:13" ht="14.25">
      <c r="H1752" s="7">
        <v>1000</v>
      </c>
      <c r="K1752" s="9" t="e">
        <f t="shared" si="81"/>
        <v>#DIV/0!</v>
      </c>
      <c r="L1752" s="10" t="str">
        <f t="shared" si="82"/>
        <v>Invalid</v>
      </c>
      <c r="M1752" s="10" t="str">
        <f t="shared" si="83"/>
        <v/>
      </c>
    </row>
    <row r="1753" spans="8:13" ht="14.25">
      <c r="H1753" s="7">
        <v>1000</v>
      </c>
      <c r="K1753" s="9" t="e">
        <f t="shared" si="81"/>
        <v>#DIV/0!</v>
      </c>
      <c r="L1753" s="10" t="str">
        <f t="shared" si="82"/>
        <v>Invalid</v>
      </c>
      <c r="M1753" s="10" t="str">
        <f t="shared" si="83"/>
        <v/>
      </c>
    </row>
    <row r="1754" spans="8:13" ht="14.25">
      <c r="H1754" s="7">
        <v>1000</v>
      </c>
      <c r="K1754" s="9" t="e">
        <f t="shared" si="81"/>
        <v>#DIV/0!</v>
      </c>
      <c r="L1754" s="10" t="str">
        <f t="shared" si="82"/>
        <v>Invalid</v>
      </c>
      <c r="M1754" s="10" t="str">
        <f t="shared" si="83"/>
        <v/>
      </c>
    </row>
    <row r="1755" spans="8:13" ht="14.25">
      <c r="H1755" s="7">
        <v>1000</v>
      </c>
      <c r="K1755" s="9" t="e">
        <f t="shared" si="81"/>
        <v>#DIV/0!</v>
      </c>
      <c r="L1755" s="10" t="str">
        <f t="shared" si="82"/>
        <v>Invalid</v>
      </c>
      <c r="M1755" s="10" t="str">
        <f t="shared" si="83"/>
        <v/>
      </c>
    </row>
    <row r="1756" spans="8:13" ht="14.25">
      <c r="H1756" s="7">
        <v>1000</v>
      </c>
      <c r="K1756" s="9" t="e">
        <f t="shared" si="81"/>
        <v>#DIV/0!</v>
      </c>
      <c r="L1756" s="10" t="str">
        <f t="shared" si="82"/>
        <v>Invalid</v>
      </c>
      <c r="M1756" s="10" t="str">
        <f t="shared" si="83"/>
        <v/>
      </c>
    </row>
    <row r="1757" spans="8:13" ht="14.25">
      <c r="H1757" s="7">
        <v>1000</v>
      </c>
      <c r="K1757" s="9" t="e">
        <f t="shared" si="81"/>
        <v>#DIV/0!</v>
      </c>
      <c r="L1757" s="10" t="str">
        <f t="shared" si="82"/>
        <v>Invalid</v>
      </c>
      <c r="M1757" s="10" t="str">
        <f t="shared" si="83"/>
        <v/>
      </c>
    </row>
    <row r="1758" spans="8:13" ht="14.25">
      <c r="H1758" s="7">
        <v>1000</v>
      </c>
      <c r="K1758" s="9" t="e">
        <f t="shared" si="81"/>
        <v>#DIV/0!</v>
      </c>
      <c r="L1758" s="10" t="str">
        <f t="shared" si="82"/>
        <v>Invalid</v>
      </c>
      <c r="M1758" s="10" t="str">
        <f t="shared" si="83"/>
        <v/>
      </c>
    </row>
    <row r="1759" spans="8:13" ht="14.25">
      <c r="H1759" s="7">
        <v>1000</v>
      </c>
      <c r="K1759" s="9" t="e">
        <f t="shared" si="81"/>
        <v>#DIV/0!</v>
      </c>
      <c r="L1759" s="10" t="str">
        <f t="shared" si="82"/>
        <v>Invalid</v>
      </c>
      <c r="M1759" s="10" t="str">
        <f t="shared" si="83"/>
        <v/>
      </c>
    </row>
    <row r="1760" spans="8:13" ht="14.25">
      <c r="H1760" s="7">
        <v>1000</v>
      </c>
      <c r="K1760" s="9" t="e">
        <f t="shared" si="81"/>
        <v>#DIV/0!</v>
      </c>
      <c r="L1760" s="10" t="str">
        <f t="shared" si="82"/>
        <v>Invalid</v>
      </c>
      <c r="M1760" s="10" t="str">
        <f t="shared" si="83"/>
        <v/>
      </c>
    </row>
    <row r="1761" spans="8:13" ht="14.25">
      <c r="H1761" s="7">
        <v>1000</v>
      </c>
      <c r="K1761" s="9" t="e">
        <f t="shared" si="81"/>
        <v>#DIV/0!</v>
      </c>
      <c r="L1761" s="10" t="str">
        <f t="shared" si="82"/>
        <v>Invalid</v>
      </c>
      <c r="M1761" s="10" t="str">
        <f t="shared" si="83"/>
        <v/>
      </c>
    </row>
    <row r="1762" spans="8:13" ht="14.25">
      <c r="H1762" s="7">
        <v>1000</v>
      </c>
      <c r="K1762" s="9" t="e">
        <f t="shared" si="81"/>
        <v>#DIV/0!</v>
      </c>
      <c r="L1762" s="10" t="str">
        <f t="shared" si="82"/>
        <v>Invalid</v>
      </c>
      <c r="M1762" s="10" t="str">
        <f t="shared" si="83"/>
        <v/>
      </c>
    </row>
    <row r="1763" spans="8:13" ht="14.25">
      <c r="H1763" s="7">
        <v>1000</v>
      </c>
      <c r="K1763" s="9" t="e">
        <f t="shared" si="81"/>
        <v>#DIV/0!</v>
      </c>
      <c r="L1763" s="10" t="str">
        <f t="shared" si="82"/>
        <v>Invalid</v>
      </c>
      <c r="M1763" s="10" t="str">
        <f t="shared" si="83"/>
        <v/>
      </c>
    </row>
    <row r="1764" spans="8:13" ht="14.25">
      <c r="H1764" s="7">
        <v>1000</v>
      </c>
      <c r="K1764" s="9" t="e">
        <f t="shared" si="81"/>
        <v>#DIV/0!</v>
      </c>
      <c r="L1764" s="10" t="str">
        <f t="shared" si="82"/>
        <v>Invalid</v>
      </c>
      <c r="M1764" s="10" t="str">
        <f t="shared" si="83"/>
        <v/>
      </c>
    </row>
    <row r="1765" spans="8:13" ht="14.25">
      <c r="H1765" s="7">
        <v>1000</v>
      </c>
      <c r="K1765" s="9" t="e">
        <f t="shared" si="81"/>
        <v>#DIV/0!</v>
      </c>
      <c r="L1765" s="10" t="str">
        <f t="shared" si="82"/>
        <v>Invalid</v>
      </c>
      <c r="M1765" s="10" t="str">
        <f t="shared" si="83"/>
        <v/>
      </c>
    </row>
    <row r="1766" spans="8:13" ht="14.25">
      <c r="H1766" s="7">
        <v>1000</v>
      </c>
      <c r="K1766" s="9" t="e">
        <f t="shared" si="81"/>
        <v>#DIV/0!</v>
      </c>
      <c r="L1766" s="10" t="str">
        <f t="shared" si="82"/>
        <v>Invalid</v>
      </c>
      <c r="M1766" s="10" t="str">
        <f t="shared" si="83"/>
        <v/>
      </c>
    </row>
    <row r="1767" spans="8:13" ht="14.25">
      <c r="H1767" s="7">
        <v>1000</v>
      </c>
      <c r="K1767" s="9" t="e">
        <f t="shared" si="81"/>
        <v>#DIV/0!</v>
      </c>
      <c r="L1767" s="10" t="str">
        <f t="shared" si="82"/>
        <v>Invalid</v>
      </c>
      <c r="M1767" s="10" t="str">
        <f t="shared" si="83"/>
        <v/>
      </c>
    </row>
    <row r="1768" spans="8:13" ht="14.25">
      <c r="H1768" s="7">
        <v>1000</v>
      </c>
      <c r="K1768" s="9" t="e">
        <f t="shared" si="81"/>
        <v>#DIV/0!</v>
      </c>
      <c r="L1768" s="10" t="str">
        <f t="shared" si="82"/>
        <v>Invalid</v>
      </c>
      <c r="M1768" s="10" t="str">
        <f t="shared" si="83"/>
        <v/>
      </c>
    </row>
    <row r="1769" spans="8:13" ht="14.25">
      <c r="H1769" s="7">
        <v>1000</v>
      </c>
      <c r="K1769" s="9" t="e">
        <f t="shared" si="81"/>
        <v>#DIV/0!</v>
      </c>
      <c r="L1769" s="10" t="str">
        <f t="shared" si="82"/>
        <v>Invalid</v>
      </c>
      <c r="M1769" s="10" t="str">
        <f t="shared" si="83"/>
        <v/>
      </c>
    </row>
    <row r="1770" spans="8:13" ht="14.25">
      <c r="H1770" s="7">
        <v>1000</v>
      </c>
      <c r="K1770" s="9" t="e">
        <f t="shared" si="81"/>
        <v>#DIV/0!</v>
      </c>
      <c r="L1770" s="10" t="str">
        <f t="shared" si="82"/>
        <v>Invalid</v>
      </c>
      <c r="M1770" s="10" t="str">
        <f t="shared" si="83"/>
        <v/>
      </c>
    </row>
    <row r="1771" spans="8:13" ht="14.25">
      <c r="H1771" s="7">
        <v>1000</v>
      </c>
      <c r="K1771" s="9" t="e">
        <f t="shared" si="81"/>
        <v>#DIV/0!</v>
      </c>
      <c r="L1771" s="10" t="str">
        <f t="shared" si="82"/>
        <v>Invalid</v>
      </c>
      <c r="M1771" s="10" t="str">
        <f t="shared" si="83"/>
        <v/>
      </c>
    </row>
    <row r="1772" spans="8:13" ht="14.25">
      <c r="H1772" s="7">
        <v>1000</v>
      </c>
      <c r="K1772" s="9" t="e">
        <f t="shared" si="81"/>
        <v>#DIV/0!</v>
      </c>
      <c r="L1772" s="10" t="str">
        <f t="shared" si="82"/>
        <v>Invalid</v>
      </c>
      <c r="M1772" s="10" t="str">
        <f t="shared" si="83"/>
        <v/>
      </c>
    </row>
    <row r="1773" spans="8:13" ht="14.25">
      <c r="H1773" s="7">
        <v>1000</v>
      </c>
      <c r="K1773" s="9" t="e">
        <f t="shared" si="81"/>
        <v>#DIV/0!</v>
      </c>
      <c r="L1773" s="10" t="str">
        <f t="shared" si="82"/>
        <v>Invalid</v>
      </c>
      <c r="M1773" s="10" t="str">
        <f t="shared" si="83"/>
        <v/>
      </c>
    </row>
    <row r="1774" spans="8:13" ht="14.25">
      <c r="H1774" s="7">
        <v>1000</v>
      </c>
      <c r="K1774" s="9" t="e">
        <f t="shared" si="81"/>
        <v>#DIV/0!</v>
      </c>
      <c r="L1774" s="10" t="str">
        <f t="shared" si="82"/>
        <v>Invalid</v>
      </c>
      <c r="M1774" s="10" t="str">
        <f t="shared" si="83"/>
        <v/>
      </c>
    </row>
    <row r="1775" spans="8:13" ht="14.25">
      <c r="H1775" s="7">
        <v>1000</v>
      </c>
      <c r="K1775" s="9" t="e">
        <f t="shared" si="81"/>
        <v>#DIV/0!</v>
      </c>
      <c r="L1775" s="10" t="str">
        <f t="shared" si="82"/>
        <v>Invalid</v>
      </c>
      <c r="M1775" s="10" t="str">
        <f t="shared" si="83"/>
        <v/>
      </c>
    </row>
    <row r="1776" spans="8:13" ht="14.25">
      <c r="H1776" s="7">
        <v>1000</v>
      </c>
      <c r="K1776" s="9" t="e">
        <f t="shared" si="81"/>
        <v>#DIV/0!</v>
      </c>
      <c r="L1776" s="10" t="str">
        <f t="shared" si="82"/>
        <v>Invalid</v>
      </c>
      <c r="M1776" s="10" t="str">
        <f t="shared" si="83"/>
        <v/>
      </c>
    </row>
    <row r="1777" spans="8:13" ht="14.25">
      <c r="H1777" s="7">
        <v>1000</v>
      </c>
      <c r="K1777" s="9" t="e">
        <f t="shared" si="81"/>
        <v>#DIV/0!</v>
      </c>
      <c r="L1777" s="10" t="str">
        <f t="shared" si="82"/>
        <v>Invalid</v>
      </c>
      <c r="M1777" s="10" t="str">
        <f t="shared" si="83"/>
        <v/>
      </c>
    </row>
    <row r="1778" spans="8:13" ht="14.25">
      <c r="H1778" s="7">
        <v>1000</v>
      </c>
      <c r="K1778" s="9" t="e">
        <f t="shared" si="81"/>
        <v>#DIV/0!</v>
      </c>
      <c r="L1778" s="10" t="str">
        <f t="shared" si="82"/>
        <v>Invalid</v>
      </c>
      <c r="M1778" s="10" t="str">
        <f t="shared" si="83"/>
        <v/>
      </c>
    </row>
    <row r="1779" spans="8:13" ht="14.25">
      <c r="H1779" s="7">
        <v>1000</v>
      </c>
      <c r="K1779" s="9" t="e">
        <f t="shared" si="81"/>
        <v>#DIV/0!</v>
      </c>
      <c r="L1779" s="10" t="str">
        <f t="shared" si="82"/>
        <v>Invalid</v>
      </c>
      <c r="M1779" s="10" t="str">
        <f t="shared" si="83"/>
        <v/>
      </c>
    </row>
    <row r="1780" spans="8:13" ht="14.25">
      <c r="H1780" s="7">
        <v>1000</v>
      </c>
      <c r="K1780" s="9" t="e">
        <f t="shared" si="81"/>
        <v>#DIV/0!</v>
      </c>
      <c r="L1780" s="10" t="str">
        <f t="shared" si="82"/>
        <v>Invalid</v>
      </c>
      <c r="M1780" s="10" t="str">
        <f t="shared" si="83"/>
        <v/>
      </c>
    </row>
    <row r="1781" spans="8:13" ht="14.25">
      <c r="H1781" s="7">
        <v>1000</v>
      </c>
      <c r="K1781" s="9" t="e">
        <f t="shared" si="81"/>
        <v>#DIV/0!</v>
      </c>
      <c r="L1781" s="10" t="str">
        <f t="shared" si="82"/>
        <v>Invalid</v>
      </c>
      <c r="M1781" s="10" t="str">
        <f t="shared" si="83"/>
        <v/>
      </c>
    </row>
    <row r="1782" spans="8:13" ht="14.25">
      <c r="H1782" s="7">
        <v>1000</v>
      </c>
      <c r="K1782" s="9" t="e">
        <f t="shared" si="81"/>
        <v>#DIV/0!</v>
      </c>
      <c r="L1782" s="10" t="str">
        <f t="shared" si="82"/>
        <v>Invalid</v>
      </c>
      <c r="M1782" s="10" t="str">
        <f t="shared" si="83"/>
        <v/>
      </c>
    </row>
    <row r="1783" spans="8:13" ht="14.25">
      <c r="H1783" s="7">
        <v>1000</v>
      </c>
      <c r="K1783" s="9" t="e">
        <f t="shared" si="81"/>
        <v>#DIV/0!</v>
      </c>
      <c r="L1783" s="10" t="str">
        <f t="shared" si="82"/>
        <v>Invalid</v>
      </c>
      <c r="M1783" s="10" t="str">
        <f t="shared" si="83"/>
        <v/>
      </c>
    </row>
    <row r="1784" spans="8:13" ht="14.25">
      <c r="H1784" s="7">
        <v>1000</v>
      </c>
      <c r="K1784" s="9" t="e">
        <f t="shared" si="81"/>
        <v>#DIV/0!</v>
      </c>
      <c r="L1784" s="10" t="str">
        <f t="shared" si="82"/>
        <v>Invalid</v>
      </c>
      <c r="M1784" s="10" t="str">
        <f t="shared" si="83"/>
        <v/>
      </c>
    </row>
    <row r="1785" spans="8:13" ht="14.25">
      <c r="H1785" s="7">
        <v>1000</v>
      </c>
      <c r="K1785" s="9" t="e">
        <f t="shared" si="81"/>
        <v>#DIV/0!</v>
      </c>
      <c r="L1785" s="10" t="str">
        <f t="shared" si="82"/>
        <v>Invalid</v>
      </c>
      <c r="M1785" s="10" t="str">
        <f t="shared" si="83"/>
        <v/>
      </c>
    </row>
    <row r="1786" spans="8:13" ht="14.25">
      <c r="H1786" s="7">
        <v>1000</v>
      </c>
      <c r="K1786" s="9" t="e">
        <f t="shared" si="81"/>
        <v>#DIV/0!</v>
      </c>
      <c r="L1786" s="10" t="str">
        <f t="shared" si="82"/>
        <v>Invalid</v>
      </c>
      <c r="M1786" s="10" t="str">
        <f t="shared" si="83"/>
        <v/>
      </c>
    </row>
    <row r="1787" spans="8:13" ht="14.25">
      <c r="H1787" s="7">
        <v>1000</v>
      </c>
      <c r="K1787" s="9" t="e">
        <f t="shared" si="81"/>
        <v>#DIV/0!</v>
      </c>
      <c r="L1787" s="10" t="str">
        <f t="shared" si="82"/>
        <v>Invalid</v>
      </c>
      <c r="M1787" s="10" t="str">
        <f t="shared" si="83"/>
        <v/>
      </c>
    </row>
    <row r="1788" spans="8:13" ht="14.25">
      <c r="H1788" s="7">
        <v>1000</v>
      </c>
      <c r="K1788" s="9" t="e">
        <f t="shared" si="81"/>
        <v>#DIV/0!</v>
      </c>
      <c r="L1788" s="10" t="str">
        <f t="shared" si="82"/>
        <v>Invalid</v>
      </c>
      <c r="M1788" s="10" t="str">
        <f t="shared" si="83"/>
        <v/>
      </c>
    </row>
    <row r="1789" spans="8:13" ht="14.25">
      <c r="H1789" s="7">
        <v>1000</v>
      </c>
      <c r="K1789" s="9" t="e">
        <f t="shared" si="81"/>
        <v>#DIV/0!</v>
      </c>
      <c r="L1789" s="10" t="str">
        <f t="shared" si="82"/>
        <v>Invalid</v>
      </c>
      <c r="M1789" s="10" t="str">
        <f t="shared" si="83"/>
        <v/>
      </c>
    </row>
    <row r="1790" spans="8:13" ht="14.25">
      <c r="H1790" s="7">
        <v>1000</v>
      </c>
      <c r="K1790" s="9" t="e">
        <f t="shared" si="81"/>
        <v>#DIV/0!</v>
      </c>
      <c r="L1790" s="10" t="str">
        <f t="shared" si="82"/>
        <v>Invalid</v>
      </c>
      <c r="M1790" s="10" t="str">
        <f t="shared" si="83"/>
        <v/>
      </c>
    </row>
    <row r="1791" spans="8:13" ht="14.25">
      <c r="H1791" s="7">
        <v>1000</v>
      </c>
      <c r="K1791" s="9" t="e">
        <f t="shared" si="81"/>
        <v>#DIV/0!</v>
      </c>
      <c r="L1791" s="10" t="str">
        <f t="shared" si="82"/>
        <v>Invalid</v>
      </c>
      <c r="M1791" s="10" t="str">
        <f t="shared" si="83"/>
        <v/>
      </c>
    </row>
    <row r="1792" spans="8:13" ht="14.25">
      <c r="H1792" s="7">
        <v>1000</v>
      </c>
      <c r="K1792" s="9" t="e">
        <f t="shared" si="81"/>
        <v>#DIV/0!</v>
      </c>
      <c r="L1792" s="10" t="str">
        <f t="shared" si="82"/>
        <v>Invalid</v>
      </c>
      <c r="M1792" s="10" t="str">
        <f t="shared" si="83"/>
        <v/>
      </c>
    </row>
    <row r="1793" spans="8:13" ht="14.25">
      <c r="H1793" s="7">
        <v>1000</v>
      </c>
      <c r="K1793" s="9" t="e">
        <f t="shared" si="81"/>
        <v>#DIV/0!</v>
      </c>
      <c r="L1793" s="10" t="str">
        <f t="shared" si="82"/>
        <v>Invalid</v>
      </c>
      <c r="M1793" s="10" t="str">
        <f t="shared" si="83"/>
        <v/>
      </c>
    </row>
    <row r="1794" spans="8:13" ht="14.25">
      <c r="H1794" s="7">
        <v>1000</v>
      </c>
      <c r="K1794" s="9" t="e">
        <f t="shared" si="81"/>
        <v>#DIV/0!</v>
      </c>
      <c r="L1794" s="10" t="str">
        <f t="shared" si="82"/>
        <v>Invalid</v>
      </c>
      <c r="M1794" s="10" t="str">
        <f t="shared" si="83"/>
        <v/>
      </c>
    </row>
    <row r="1795" spans="8:13" ht="14.25">
      <c r="H1795" s="7">
        <v>1000</v>
      </c>
      <c r="K1795" s="9" t="e">
        <f t="shared" ref="K1795:K1858" si="84">(H1795/G1795)*J1795</f>
        <v>#DIV/0!</v>
      </c>
      <c r="L1795" s="10" t="str">
        <f t="shared" ref="L1795:L1858" si="85">IF(F1795="BUY",(K1795-H1795)/H1795, IF(F1795="SELL", (H1795-K1795)/H1795, "Invalid"))</f>
        <v>Invalid</v>
      </c>
      <c r="M1795" s="10" t="str">
        <f t="shared" ref="M1795:M1858" si="86">IF(E1795="BUY",(K1795-H1795)/H1795,IF(E1795="SELL",(H1795-K1795)/H1795,""))</f>
        <v/>
      </c>
    </row>
    <row r="1796" spans="8:13" ht="14.25">
      <c r="H1796" s="7">
        <v>1000</v>
      </c>
      <c r="K1796" s="9" t="e">
        <f t="shared" si="84"/>
        <v>#DIV/0!</v>
      </c>
      <c r="L1796" s="10" t="str">
        <f t="shared" si="85"/>
        <v>Invalid</v>
      </c>
      <c r="M1796" s="10" t="str">
        <f t="shared" si="86"/>
        <v/>
      </c>
    </row>
    <row r="1797" spans="8:13" ht="14.25">
      <c r="H1797" s="7">
        <v>1000</v>
      </c>
      <c r="K1797" s="9" t="e">
        <f t="shared" si="84"/>
        <v>#DIV/0!</v>
      </c>
      <c r="L1797" s="10" t="str">
        <f t="shared" si="85"/>
        <v>Invalid</v>
      </c>
      <c r="M1797" s="10" t="str">
        <f t="shared" si="86"/>
        <v/>
      </c>
    </row>
    <row r="1798" spans="8:13" ht="14.25">
      <c r="H1798" s="7">
        <v>1000</v>
      </c>
      <c r="K1798" s="9" t="e">
        <f t="shared" si="84"/>
        <v>#DIV/0!</v>
      </c>
      <c r="L1798" s="10" t="str">
        <f t="shared" si="85"/>
        <v>Invalid</v>
      </c>
      <c r="M1798" s="10" t="str">
        <f t="shared" si="86"/>
        <v/>
      </c>
    </row>
    <row r="1799" spans="8:13" ht="14.25">
      <c r="H1799" s="7">
        <v>1000</v>
      </c>
      <c r="K1799" s="9" t="e">
        <f t="shared" si="84"/>
        <v>#DIV/0!</v>
      </c>
      <c r="L1799" s="10" t="str">
        <f t="shared" si="85"/>
        <v>Invalid</v>
      </c>
      <c r="M1799" s="10" t="str">
        <f t="shared" si="86"/>
        <v/>
      </c>
    </row>
    <row r="1800" spans="8:13" ht="14.25">
      <c r="H1800" s="7">
        <v>1000</v>
      </c>
      <c r="K1800" s="9" t="e">
        <f t="shared" si="84"/>
        <v>#DIV/0!</v>
      </c>
      <c r="L1800" s="10" t="str">
        <f t="shared" si="85"/>
        <v>Invalid</v>
      </c>
      <c r="M1800" s="10" t="str">
        <f t="shared" si="86"/>
        <v/>
      </c>
    </row>
    <row r="1801" spans="8:13" ht="14.25">
      <c r="H1801" s="7">
        <v>1000</v>
      </c>
      <c r="K1801" s="9" t="e">
        <f t="shared" si="84"/>
        <v>#DIV/0!</v>
      </c>
      <c r="L1801" s="10" t="str">
        <f t="shared" si="85"/>
        <v>Invalid</v>
      </c>
      <c r="M1801" s="10" t="str">
        <f t="shared" si="86"/>
        <v/>
      </c>
    </row>
    <row r="1802" spans="8:13" ht="14.25">
      <c r="H1802" s="7">
        <v>1000</v>
      </c>
      <c r="K1802" s="9" t="e">
        <f t="shared" si="84"/>
        <v>#DIV/0!</v>
      </c>
      <c r="L1802" s="10" t="str">
        <f t="shared" si="85"/>
        <v>Invalid</v>
      </c>
      <c r="M1802" s="10" t="str">
        <f t="shared" si="86"/>
        <v/>
      </c>
    </row>
    <row r="1803" spans="8:13" ht="14.25">
      <c r="H1803" s="7">
        <v>1000</v>
      </c>
      <c r="K1803" s="9" t="e">
        <f t="shared" si="84"/>
        <v>#DIV/0!</v>
      </c>
      <c r="L1803" s="10" t="str">
        <f t="shared" si="85"/>
        <v>Invalid</v>
      </c>
      <c r="M1803" s="10" t="str">
        <f t="shared" si="86"/>
        <v/>
      </c>
    </row>
    <row r="1804" spans="8:13" ht="14.25">
      <c r="H1804" s="7">
        <v>1000</v>
      </c>
      <c r="K1804" s="9" t="e">
        <f t="shared" si="84"/>
        <v>#DIV/0!</v>
      </c>
      <c r="L1804" s="10" t="str">
        <f t="shared" si="85"/>
        <v>Invalid</v>
      </c>
      <c r="M1804" s="10" t="str">
        <f t="shared" si="86"/>
        <v/>
      </c>
    </row>
    <row r="1805" spans="8:13" ht="14.25">
      <c r="H1805" s="7">
        <v>1000</v>
      </c>
      <c r="K1805" s="9" t="e">
        <f t="shared" si="84"/>
        <v>#DIV/0!</v>
      </c>
      <c r="L1805" s="10" t="str">
        <f t="shared" si="85"/>
        <v>Invalid</v>
      </c>
      <c r="M1805" s="10" t="str">
        <f t="shared" si="86"/>
        <v/>
      </c>
    </row>
    <row r="1806" spans="8:13" ht="14.25">
      <c r="H1806" s="7">
        <v>1000</v>
      </c>
      <c r="K1806" s="9" t="e">
        <f t="shared" si="84"/>
        <v>#DIV/0!</v>
      </c>
      <c r="L1806" s="10" t="str">
        <f t="shared" si="85"/>
        <v>Invalid</v>
      </c>
      <c r="M1806" s="10" t="str">
        <f t="shared" si="86"/>
        <v/>
      </c>
    </row>
    <row r="1807" spans="8:13" ht="14.25">
      <c r="H1807" s="7">
        <v>1000</v>
      </c>
      <c r="K1807" s="9" t="e">
        <f t="shared" si="84"/>
        <v>#DIV/0!</v>
      </c>
      <c r="L1807" s="10" t="str">
        <f t="shared" si="85"/>
        <v>Invalid</v>
      </c>
      <c r="M1807" s="10" t="str">
        <f t="shared" si="86"/>
        <v/>
      </c>
    </row>
    <row r="1808" spans="8:13" ht="14.25">
      <c r="H1808" s="7">
        <v>1000</v>
      </c>
      <c r="K1808" s="9" t="e">
        <f t="shared" si="84"/>
        <v>#DIV/0!</v>
      </c>
      <c r="L1808" s="10" t="str">
        <f t="shared" si="85"/>
        <v>Invalid</v>
      </c>
      <c r="M1808" s="10" t="str">
        <f t="shared" si="86"/>
        <v/>
      </c>
    </row>
    <row r="1809" spans="8:13" ht="14.25">
      <c r="H1809" s="7">
        <v>1000</v>
      </c>
      <c r="K1809" s="9" t="e">
        <f t="shared" si="84"/>
        <v>#DIV/0!</v>
      </c>
      <c r="L1809" s="10" t="str">
        <f t="shared" si="85"/>
        <v>Invalid</v>
      </c>
      <c r="M1809" s="10" t="str">
        <f t="shared" si="86"/>
        <v/>
      </c>
    </row>
    <row r="1810" spans="8:13" ht="14.25">
      <c r="H1810" s="7">
        <v>1000</v>
      </c>
      <c r="K1810" s="9" t="e">
        <f t="shared" si="84"/>
        <v>#DIV/0!</v>
      </c>
      <c r="L1810" s="10" t="str">
        <f t="shared" si="85"/>
        <v>Invalid</v>
      </c>
      <c r="M1810" s="10" t="str">
        <f t="shared" si="86"/>
        <v/>
      </c>
    </row>
    <row r="1811" spans="8:13" ht="14.25">
      <c r="H1811" s="7">
        <v>1000</v>
      </c>
      <c r="K1811" s="9" t="e">
        <f t="shared" si="84"/>
        <v>#DIV/0!</v>
      </c>
      <c r="L1811" s="10" t="str">
        <f t="shared" si="85"/>
        <v>Invalid</v>
      </c>
      <c r="M1811" s="10" t="str">
        <f t="shared" si="86"/>
        <v/>
      </c>
    </row>
    <row r="1812" spans="8:13" ht="14.25">
      <c r="H1812" s="7">
        <v>1000</v>
      </c>
      <c r="K1812" s="9" t="e">
        <f t="shared" si="84"/>
        <v>#DIV/0!</v>
      </c>
      <c r="L1812" s="10" t="str">
        <f t="shared" si="85"/>
        <v>Invalid</v>
      </c>
      <c r="M1812" s="10" t="str">
        <f t="shared" si="86"/>
        <v/>
      </c>
    </row>
    <row r="1813" spans="8:13" ht="14.25">
      <c r="H1813" s="7">
        <v>1000</v>
      </c>
      <c r="K1813" s="9" t="e">
        <f t="shared" si="84"/>
        <v>#DIV/0!</v>
      </c>
      <c r="L1813" s="10" t="str">
        <f t="shared" si="85"/>
        <v>Invalid</v>
      </c>
      <c r="M1813" s="10" t="str">
        <f t="shared" si="86"/>
        <v/>
      </c>
    </row>
    <row r="1814" spans="8:13" ht="14.25">
      <c r="H1814" s="7">
        <v>1000</v>
      </c>
      <c r="K1814" s="9" t="e">
        <f t="shared" si="84"/>
        <v>#DIV/0!</v>
      </c>
      <c r="L1814" s="10" t="str">
        <f t="shared" si="85"/>
        <v>Invalid</v>
      </c>
      <c r="M1814" s="10" t="str">
        <f t="shared" si="86"/>
        <v/>
      </c>
    </row>
    <row r="1815" spans="8:13" ht="14.25">
      <c r="H1815" s="7">
        <v>1000</v>
      </c>
      <c r="K1815" s="9" t="e">
        <f t="shared" si="84"/>
        <v>#DIV/0!</v>
      </c>
      <c r="L1815" s="10" t="str">
        <f t="shared" si="85"/>
        <v>Invalid</v>
      </c>
      <c r="M1815" s="10" t="str">
        <f t="shared" si="86"/>
        <v/>
      </c>
    </row>
    <row r="1816" spans="8:13" ht="14.25">
      <c r="H1816" s="7">
        <v>1000</v>
      </c>
      <c r="K1816" s="9" t="e">
        <f t="shared" si="84"/>
        <v>#DIV/0!</v>
      </c>
      <c r="L1816" s="10" t="str">
        <f t="shared" si="85"/>
        <v>Invalid</v>
      </c>
      <c r="M1816" s="10" t="str">
        <f t="shared" si="86"/>
        <v/>
      </c>
    </row>
    <row r="1817" spans="8:13" ht="14.25">
      <c r="H1817" s="7">
        <v>1000</v>
      </c>
      <c r="K1817" s="9" t="e">
        <f t="shared" si="84"/>
        <v>#DIV/0!</v>
      </c>
      <c r="L1817" s="10" t="str">
        <f t="shared" si="85"/>
        <v>Invalid</v>
      </c>
      <c r="M1817" s="10" t="str">
        <f t="shared" si="86"/>
        <v/>
      </c>
    </row>
    <row r="1818" spans="8:13" ht="14.25">
      <c r="H1818" s="7">
        <v>1000</v>
      </c>
      <c r="K1818" s="9" t="e">
        <f t="shared" si="84"/>
        <v>#DIV/0!</v>
      </c>
      <c r="L1818" s="10" t="str">
        <f t="shared" si="85"/>
        <v>Invalid</v>
      </c>
      <c r="M1818" s="10" t="str">
        <f t="shared" si="86"/>
        <v/>
      </c>
    </row>
    <row r="1819" spans="8:13" ht="14.25">
      <c r="H1819" s="7">
        <v>1000</v>
      </c>
      <c r="K1819" s="9" t="e">
        <f t="shared" si="84"/>
        <v>#DIV/0!</v>
      </c>
      <c r="L1819" s="10" t="str">
        <f t="shared" si="85"/>
        <v>Invalid</v>
      </c>
      <c r="M1819" s="10" t="str">
        <f t="shared" si="86"/>
        <v/>
      </c>
    </row>
    <row r="1820" spans="8:13" ht="14.25">
      <c r="H1820" s="7">
        <v>1000</v>
      </c>
      <c r="K1820" s="9" t="e">
        <f t="shared" si="84"/>
        <v>#DIV/0!</v>
      </c>
      <c r="L1820" s="10" t="str">
        <f t="shared" si="85"/>
        <v>Invalid</v>
      </c>
      <c r="M1820" s="10" t="str">
        <f t="shared" si="86"/>
        <v/>
      </c>
    </row>
    <row r="1821" spans="8:13" ht="14.25">
      <c r="H1821" s="7">
        <v>1000</v>
      </c>
      <c r="K1821" s="9" t="e">
        <f t="shared" si="84"/>
        <v>#DIV/0!</v>
      </c>
      <c r="L1821" s="10" t="str">
        <f t="shared" si="85"/>
        <v>Invalid</v>
      </c>
      <c r="M1821" s="10" t="str">
        <f t="shared" si="86"/>
        <v/>
      </c>
    </row>
    <row r="1822" spans="8:13" ht="14.25">
      <c r="H1822" s="7">
        <v>1000</v>
      </c>
      <c r="K1822" s="9" t="e">
        <f t="shared" si="84"/>
        <v>#DIV/0!</v>
      </c>
      <c r="L1822" s="10" t="str">
        <f t="shared" si="85"/>
        <v>Invalid</v>
      </c>
      <c r="M1822" s="10" t="str">
        <f t="shared" si="86"/>
        <v/>
      </c>
    </row>
    <row r="1823" spans="8:13" ht="14.25">
      <c r="H1823" s="7">
        <v>1000</v>
      </c>
      <c r="K1823" s="9" t="e">
        <f t="shared" si="84"/>
        <v>#DIV/0!</v>
      </c>
      <c r="L1823" s="10" t="str">
        <f t="shared" si="85"/>
        <v>Invalid</v>
      </c>
      <c r="M1823" s="10" t="str">
        <f t="shared" si="86"/>
        <v/>
      </c>
    </row>
    <row r="1824" spans="8:13" ht="14.25">
      <c r="H1824" s="7">
        <v>1000</v>
      </c>
      <c r="K1824" s="9" t="e">
        <f t="shared" si="84"/>
        <v>#DIV/0!</v>
      </c>
      <c r="L1824" s="10" t="str">
        <f t="shared" si="85"/>
        <v>Invalid</v>
      </c>
      <c r="M1824" s="10" t="str">
        <f t="shared" si="86"/>
        <v/>
      </c>
    </row>
    <row r="1825" spans="8:13" ht="14.25">
      <c r="H1825" s="7">
        <v>1000</v>
      </c>
      <c r="K1825" s="9" t="e">
        <f t="shared" si="84"/>
        <v>#DIV/0!</v>
      </c>
      <c r="L1825" s="10" t="str">
        <f t="shared" si="85"/>
        <v>Invalid</v>
      </c>
      <c r="M1825" s="10" t="str">
        <f t="shared" si="86"/>
        <v/>
      </c>
    </row>
    <row r="1826" spans="8:13" ht="14.25">
      <c r="H1826" s="7">
        <v>1000</v>
      </c>
      <c r="K1826" s="9" t="e">
        <f t="shared" si="84"/>
        <v>#DIV/0!</v>
      </c>
      <c r="L1826" s="10" t="str">
        <f t="shared" si="85"/>
        <v>Invalid</v>
      </c>
      <c r="M1826" s="10" t="str">
        <f t="shared" si="86"/>
        <v/>
      </c>
    </row>
    <row r="1827" spans="8:13" ht="14.25">
      <c r="H1827" s="7">
        <v>1000</v>
      </c>
      <c r="K1827" s="9" t="e">
        <f t="shared" si="84"/>
        <v>#DIV/0!</v>
      </c>
      <c r="L1827" s="10" t="str">
        <f t="shared" si="85"/>
        <v>Invalid</v>
      </c>
      <c r="M1827" s="10" t="str">
        <f t="shared" si="86"/>
        <v/>
      </c>
    </row>
    <row r="1828" spans="8:13" ht="14.25">
      <c r="H1828" s="7">
        <v>1000</v>
      </c>
      <c r="K1828" s="9" t="e">
        <f t="shared" si="84"/>
        <v>#DIV/0!</v>
      </c>
      <c r="L1828" s="10" t="str">
        <f t="shared" si="85"/>
        <v>Invalid</v>
      </c>
      <c r="M1828" s="10" t="str">
        <f t="shared" si="86"/>
        <v/>
      </c>
    </row>
    <row r="1829" spans="8:13" ht="14.25">
      <c r="H1829" s="7">
        <v>1000</v>
      </c>
      <c r="K1829" s="9" t="e">
        <f t="shared" si="84"/>
        <v>#DIV/0!</v>
      </c>
      <c r="L1829" s="10" t="str">
        <f t="shared" si="85"/>
        <v>Invalid</v>
      </c>
      <c r="M1829" s="10" t="str">
        <f t="shared" si="86"/>
        <v/>
      </c>
    </row>
    <row r="1830" spans="8:13" ht="14.25">
      <c r="H1830" s="7">
        <v>1000</v>
      </c>
      <c r="K1830" s="9" t="e">
        <f t="shared" si="84"/>
        <v>#DIV/0!</v>
      </c>
      <c r="L1830" s="10" t="str">
        <f t="shared" si="85"/>
        <v>Invalid</v>
      </c>
      <c r="M1830" s="10" t="str">
        <f t="shared" si="86"/>
        <v/>
      </c>
    </row>
    <row r="1831" spans="8:13" ht="14.25">
      <c r="H1831" s="7">
        <v>1000</v>
      </c>
      <c r="K1831" s="9" t="e">
        <f t="shared" si="84"/>
        <v>#DIV/0!</v>
      </c>
      <c r="L1831" s="10" t="str">
        <f t="shared" si="85"/>
        <v>Invalid</v>
      </c>
      <c r="M1831" s="10" t="str">
        <f t="shared" si="86"/>
        <v/>
      </c>
    </row>
    <row r="1832" spans="8:13" ht="14.25">
      <c r="H1832" s="7">
        <v>1000</v>
      </c>
      <c r="K1832" s="9" t="e">
        <f t="shared" si="84"/>
        <v>#DIV/0!</v>
      </c>
      <c r="L1832" s="10" t="str">
        <f t="shared" si="85"/>
        <v>Invalid</v>
      </c>
      <c r="M1832" s="10" t="str">
        <f t="shared" si="86"/>
        <v/>
      </c>
    </row>
    <row r="1833" spans="8:13" ht="14.25">
      <c r="H1833" s="7">
        <v>1000</v>
      </c>
      <c r="K1833" s="9" t="e">
        <f t="shared" si="84"/>
        <v>#DIV/0!</v>
      </c>
      <c r="L1833" s="10" t="str">
        <f t="shared" si="85"/>
        <v>Invalid</v>
      </c>
      <c r="M1833" s="10" t="str">
        <f t="shared" si="86"/>
        <v/>
      </c>
    </row>
    <row r="1834" spans="8:13" ht="14.25">
      <c r="H1834" s="7">
        <v>1000</v>
      </c>
      <c r="K1834" s="9" t="e">
        <f t="shared" si="84"/>
        <v>#DIV/0!</v>
      </c>
      <c r="L1834" s="10" t="str">
        <f t="shared" si="85"/>
        <v>Invalid</v>
      </c>
      <c r="M1834" s="10" t="str">
        <f t="shared" si="86"/>
        <v/>
      </c>
    </row>
    <row r="1835" spans="8:13" ht="14.25">
      <c r="H1835" s="7">
        <v>1000</v>
      </c>
      <c r="K1835" s="9" t="e">
        <f t="shared" si="84"/>
        <v>#DIV/0!</v>
      </c>
      <c r="L1835" s="10" t="str">
        <f t="shared" si="85"/>
        <v>Invalid</v>
      </c>
      <c r="M1835" s="10" t="str">
        <f t="shared" si="86"/>
        <v/>
      </c>
    </row>
    <row r="1836" spans="8:13" ht="14.25">
      <c r="H1836" s="7">
        <v>1000</v>
      </c>
      <c r="K1836" s="9" t="e">
        <f t="shared" si="84"/>
        <v>#DIV/0!</v>
      </c>
      <c r="L1836" s="10" t="str">
        <f t="shared" si="85"/>
        <v>Invalid</v>
      </c>
      <c r="M1836" s="10" t="str">
        <f t="shared" si="86"/>
        <v/>
      </c>
    </row>
    <row r="1837" spans="8:13" ht="14.25">
      <c r="H1837" s="7">
        <v>1000</v>
      </c>
      <c r="K1837" s="9" t="e">
        <f t="shared" si="84"/>
        <v>#DIV/0!</v>
      </c>
      <c r="L1837" s="10" t="str">
        <f t="shared" si="85"/>
        <v>Invalid</v>
      </c>
      <c r="M1837" s="10" t="str">
        <f t="shared" si="86"/>
        <v/>
      </c>
    </row>
    <row r="1838" spans="8:13" ht="14.25">
      <c r="H1838" s="7">
        <v>1000</v>
      </c>
      <c r="K1838" s="9" t="e">
        <f t="shared" si="84"/>
        <v>#DIV/0!</v>
      </c>
      <c r="L1838" s="10" t="str">
        <f t="shared" si="85"/>
        <v>Invalid</v>
      </c>
      <c r="M1838" s="10" t="str">
        <f t="shared" si="86"/>
        <v/>
      </c>
    </row>
    <row r="1839" spans="8:13" ht="14.25">
      <c r="H1839" s="7">
        <v>1000</v>
      </c>
      <c r="K1839" s="9" t="e">
        <f t="shared" si="84"/>
        <v>#DIV/0!</v>
      </c>
      <c r="L1839" s="10" t="str">
        <f t="shared" si="85"/>
        <v>Invalid</v>
      </c>
      <c r="M1839" s="10" t="str">
        <f t="shared" si="86"/>
        <v/>
      </c>
    </row>
    <row r="1840" spans="8:13" ht="14.25">
      <c r="H1840" s="7">
        <v>1000</v>
      </c>
      <c r="K1840" s="9" t="e">
        <f t="shared" si="84"/>
        <v>#DIV/0!</v>
      </c>
      <c r="L1840" s="10" t="str">
        <f t="shared" si="85"/>
        <v>Invalid</v>
      </c>
      <c r="M1840" s="10" t="str">
        <f t="shared" si="86"/>
        <v/>
      </c>
    </row>
    <row r="1841" spans="8:13" ht="14.25">
      <c r="H1841" s="7">
        <v>1000</v>
      </c>
      <c r="K1841" s="9" t="e">
        <f t="shared" si="84"/>
        <v>#DIV/0!</v>
      </c>
      <c r="L1841" s="10" t="str">
        <f t="shared" si="85"/>
        <v>Invalid</v>
      </c>
      <c r="M1841" s="10" t="str">
        <f t="shared" si="86"/>
        <v/>
      </c>
    </row>
    <row r="1842" spans="8:13" ht="14.25">
      <c r="H1842" s="7">
        <v>1000</v>
      </c>
      <c r="K1842" s="9" t="e">
        <f t="shared" si="84"/>
        <v>#DIV/0!</v>
      </c>
      <c r="L1842" s="10" t="str">
        <f t="shared" si="85"/>
        <v>Invalid</v>
      </c>
      <c r="M1842" s="10" t="str">
        <f t="shared" si="86"/>
        <v/>
      </c>
    </row>
    <row r="1843" spans="8:13" ht="14.25">
      <c r="H1843" s="7">
        <v>1000</v>
      </c>
      <c r="K1843" s="9" t="e">
        <f t="shared" si="84"/>
        <v>#DIV/0!</v>
      </c>
      <c r="L1843" s="10" t="str">
        <f t="shared" si="85"/>
        <v>Invalid</v>
      </c>
      <c r="M1843" s="10" t="str">
        <f t="shared" si="86"/>
        <v/>
      </c>
    </row>
    <row r="1844" spans="8:13" ht="14.25">
      <c r="H1844" s="7">
        <v>1000</v>
      </c>
      <c r="K1844" s="9" t="e">
        <f t="shared" si="84"/>
        <v>#DIV/0!</v>
      </c>
      <c r="L1844" s="10" t="str">
        <f t="shared" si="85"/>
        <v>Invalid</v>
      </c>
      <c r="M1844" s="10" t="str">
        <f t="shared" si="86"/>
        <v/>
      </c>
    </row>
    <row r="1845" spans="8:13" ht="14.25">
      <c r="H1845" s="7">
        <v>1000</v>
      </c>
      <c r="K1845" s="9" t="e">
        <f t="shared" si="84"/>
        <v>#DIV/0!</v>
      </c>
      <c r="L1845" s="10" t="str">
        <f t="shared" si="85"/>
        <v>Invalid</v>
      </c>
      <c r="M1845" s="10" t="str">
        <f t="shared" si="86"/>
        <v/>
      </c>
    </row>
    <row r="1846" spans="8:13" ht="14.25">
      <c r="H1846" s="7">
        <v>1000</v>
      </c>
      <c r="K1846" s="9" t="e">
        <f t="shared" si="84"/>
        <v>#DIV/0!</v>
      </c>
      <c r="L1846" s="10" t="str">
        <f t="shared" si="85"/>
        <v>Invalid</v>
      </c>
      <c r="M1846" s="10" t="str">
        <f t="shared" si="86"/>
        <v/>
      </c>
    </row>
    <row r="1847" spans="8:13" ht="14.25">
      <c r="H1847" s="7">
        <v>1000</v>
      </c>
      <c r="K1847" s="9" t="e">
        <f t="shared" si="84"/>
        <v>#DIV/0!</v>
      </c>
      <c r="L1847" s="10" t="str">
        <f t="shared" si="85"/>
        <v>Invalid</v>
      </c>
      <c r="M1847" s="10" t="str">
        <f t="shared" si="86"/>
        <v/>
      </c>
    </row>
    <row r="1848" spans="8:13" ht="14.25">
      <c r="H1848" s="7">
        <v>1000</v>
      </c>
      <c r="K1848" s="9" t="e">
        <f t="shared" si="84"/>
        <v>#DIV/0!</v>
      </c>
      <c r="L1848" s="10" t="str">
        <f t="shared" si="85"/>
        <v>Invalid</v>
      </c>
      <c r="M1848" s="10" t="str">
        <f t="shared" si="86"/>
        <v/>
      </c>
    </row>
    <row r="1849" spans="8:13" ht="14.25">
      <c r="H1849" s="7">
        <v>1000</v>
      </c>
      <c r="K1849" s="9" t="e">
        <f t="shared" si="84"/>
        <v>#DIV/0!</v>
      </c>
      <c r="L1849" s="10" t="str">
        <f t="shared" si="85"/>
        <v>Invalid</v>
      </c>
      <c r="M1849" s="10" t="str">
        <f t="shared" si="86"/>
        <v/>
      </c>
    </row>
    <row r="1850" spans="8:13" ht="14.25">
      <c r="H1850" s="7">
        <v>1000</v>
      </c>
      <c r="K1850" s="9" t="e">
        <f t="shared" si="84"/>
        <v>#DIV/0!</v>
      </c>
      <c r="L1850" s="10" t="str">
        <f t="shared" si="85"/>
        <v>Invalid</v>
      </c>
      <c r="M1850" s="10" t="str">
        <f t="shared" si="86"/>
        <v/>
      </c>
    </row>
    <row r="1851" spans="8:13" ht="14.25">
      <c r="H1851" s="7">
        <v>1000</v>
      </c>
      <c r="K1851" s="9" t="e">
        <f t="shared" si="84"/>
        <v>#DIV/0!</v>
      </c>
      <c r="L1851" s="10" t="str">
        <f t="shared" si="85"/>
        <v>Invalid</v>
      </c>
      <c r="M1851" s="10" t="str">
        <f t="shared" si="86"/>
        <v/>
      </c>
    </row>
    <row r="1852" spans="8:13" ht="14.25">
      <c r="H1852" s="7">
        <v>1000</v>
      </c>
      <c r="K1852" s="9" t="e">
        <f t="shared" si="84"/>
        <v>#DIV/0!</v>
      </c>
      <c r="L1852" s="10" t="str">
        <f t="shared" si="85"/>
        <v>Invalid</v>
      </c>
      <c r="M1852" s="10" t="str">
        <f t="shared" si="86"/>
        <v/>
      </c>
    </row>
    <row r="1853" spans="8:13" ht="14.25">
      <c r="H1853" s="7">
        <v>1000</v>
      </c>
      <c r="K1853" s="9" t="e">
        <f t="shared" si="84"/>
        <v>#DIV/0!</v>
      </c>
      <c r="L1853" s="10" t="str">
        <f t="shared" si="85"/>
        <v>Invalid</v>
      </c>
      <c r="M1853" s="10" t="str">
        <f t="shared" si="86"/>
        <v/>
      </c>
    </row>
    <row r="1854" spans="8:13" ht="14.25">
      <c r="H1854" s="7">
        <v>1000</v>
      </c>
      <c r="K1854" s="9" t="e">
        <f t="shared" si="84"/>
        <v>#DIV/0!</v>
      </c>
      <c r="L1854" s="10" t="str">
        <f t="shared" si="85"/>
        <v>Invalid</v>
      </c>
      <c r="M1854" s="10" t="str">
        <f t="shared" si="86"/>
        <v/>
      </c>
    </row>
    <row r="1855" spans="8:13" ht="14.25">
      <c r="H1855" s="7">
        <v>1000</v>
      </c>
      <c r="K1855" s="9" t="e">
        <f t="shared" si="84"/>
        <v>#DIV/0!</v>
      </c>
      <c r="L1855" s="10" t="str">
        <f t="shared" si="85"/>
        <v>Invalid</v>
      </c>
      <c r="M1855" s="10" t="str">
        <f t="shared" si="86"/>
        <v/>
      </c>
    </row>
    <row r="1856" spans="8:13" ht="14.25">
      <c r="H1856" s="7">
        <v>1000</v>
      </c>
      <c r="K1856" s="9" t="e">
        <f t="shared" si="84"/>
        <v>#DIV/0!</v>
      </c>
      <c r="L1856" s="10" t="str">
        <f t="shared" si="85"/>
        <v>Invalid</v>
      </c>
      <c r="M1856" s="10" t="str">
        <f t="shared" si="86"/>
        <v/>
      </c>
    </row>
    <row r="1857" spans="8:13" ht="14.25">
      <c r="H1857" s="7">
        <v>1000</v>
      </c>
      <c r="K1857" s="9" t="e">
        <f t="shared" si="84"/>
        <v>#DIV/0!</v>
      </c>
      <c r="L1857" s="10" t="str">
        <f t="shared" si="85"/>
        <v>Invalid</v>
      </c>
      <c r="M1857" s="10" t="str">
        <f t="shared" si="86"/>
        <v/>
      </c>
    </row>
    <row r="1858" spans="8:13" ht="14.25">
      <c r="H1858" s="7">
        <v>1000</v>
      </c>
      <c r="K1858" s="9" t="e">
        <f t="shared" si="84"/>
        <v>#DIV/0!</v>
      </c>
      <c r="L1858" s="10" t="str">
        <f t="shared" si="85"/>
        <v>Invalid</v>
      </c>
      <c r="M1858" s="10" t="str">
        <f t="shared" si="86"/>
        <v/>
      </c>
    </row>
    <row r="1859" spans="8:13" ht="14.25">
      <c r="H1859" s="7">
        <v>1000</v>
      </c>
      <c r="K1859" s="9" t="e">
        <f t="shared" ref="K1859:K1922" si="87">(H1859/G1859)*J1859</f>
        <v>#DIV/0!</v>
      </c>
      <c r="L1859" s="10" t="str">
        <f t="shared" ref="L1859:L1922" si="88">IF(F1859="BUY",(K1859-H1859)/H1859, IF(F1859="SELL", (H1859-K1859)/H1859, "Invalid"))</f>
        <v>Invalid</v>
      </c>
      <c r="M1859" s="10" t="str">
        <f t="shared" ref="M1859:M1922" si="89">IF(E1859="BUY",(K1859-H1859)/H1859,IF(E1859="SELL",(H1859-K1859)/H1859,""))</f>
        <v/>
      </c>
    </row>
    <row r="1860" spans="8:13" ht="14.25">
      <c r="H1860" s="7">
        <v>1000</v>
      </c>
      <c r="K1860" s="9" t="e">
        <f t="shared" si="87"/>
        <v>#DIV/0!</v>
      </c>
      <c r="L1860" s="10" t="str">
        <f t="shared" si="88"/>
        <v>Invalid</v>
      </c>
      <c r="M1860" s="10" t="str">
        <f t="shared" si="89"/>
        <v/>
      </c>
    </row>
    <row r="1861" spans="8:13" ht="14.25">
      <c r="H1861" s="7">
        <v>1000</v>
      </c>
      <c r="K1861" s="9" t="e">
        <f t="shared" si="87"/>
        <v>#DIV/0!</v>
      </c>
      <c r="L1861" s="10" t="str">
        <f t="shared" si="88"/>
        <v>Invalid</v>
      </c>
      <c r="M1861" s="10" t="str">
        <f t="shared" si="89"/>
        <v/>
      </c>
    </row>
    <row r="1862" spans="8:13" ht="14.25">
      <c r="H1862" s="7">
        <v>1000</v>
      </c>
      <c r="K1862" s="9" t="e">
        <f t="shared" si="87"/>
        <v>#DIV/0!</v>
      </c>
      <c r="L1862" s="10" t="str">
        <f t="shared" si="88"/>
        <v>Invalid</v>
      </c>
      <c r="M1862" s="10" t="str">
        <f t="shared" si="89"/>
        <v/>
      </c>
    </row>
    <row r="1863" spans="8:13" ht="14.25">
      <c r="H1863" s="7">
        <v>1000</v>
      </c>
      <c r="K1863" s="9" t="e">
        <f t="shared" si="87"/>
        <v>#DIV/0!</v>
      </c>
      <c r="L1863" s="10" t="str">
        <f t="shared" si="88"/>
        <v>Invalid</v>
      </c>
      <c r="M1863" s="10" t="str">
        <f t="shared" si="89"/>
        <v/>
      </c>
    </row>
    <row r="1864" spans="8:13" ht="14.25">
      <c r="H1864" s="7">
        <v>1000</v>
      </c>
      <c r="K1864" s="9" t="e">
        <f t="shared" si="87"/>
        <v>#DIV/0!</v>
      </c>
      <c r="L1864" s="10" t="str">
        <f t="shared" si="88"/>
        <v>Invalid</v>
      </c>
      <c r="M1864" s="10" t="str">
        <f t="shared" si="89"/>
        <v/>
      </c>
    </row>
    <row r="1865" spans="8:13" ht="14.25">
      <c r="H1865" s="7">
        <v>1000</v>
      </c>
      <c r="K1865" s="9" t="e">
        <f t="shared" si="87"/>
        <v>#DIV/0!</v>
      </c>
      <c r="L1865" s="10" t="str">
        <f t="shared" si="88"/>
        <v>Invalid</v>
      </c>
      <c r="M1865" s="10" t="str">
        <f t="shared" si="89"/>
        <v/>
      </c>
    </row>
    <row r="1866" spans="8:13" ht="14.25">
      <c r="H1866" s="7">
        <v>1000</v>
      </c>
      <c r="K1866" s="9" t="e">
        <f t="shared" si="87"/>
        <v>#DIV/0!</v>
      </c>
      <c r="L1866" s="10" t="str">
        <f t="shared" si="88"/>
        <v>Invalid</v>
      </c>
      <c r="M1866" s="10" t="str">
        <f t="shared" si="89"/>
        <v/>
      </c>
    </row>
    <row r="1867" spans="8:13" ht="14.25">
      <c r="H1867" s="7">
        <v>1000</v>
      </c>
      <c r="K1867" s="9" t="e">
        <f t="shared" si="87"/>
        <v>#DIV/0!</v>
      </c>
      <c r="L1867" s="10" t="str">
        <f t="shared" si="88"/>
        <v>Invalid</v>
      </c>
      <c r="M1867" s="10" t="str">
        <f t="shared" si="89"/>
        <v/>
      </c>
    </row>
    <row r="1868" spans="8:13" ht="14.25">
      <c r="H1868" s="7">
        <v>1000</v>
      </c>
      <c r="K1868" s="9" t="e">
        <f t="shared" si="87"/>
        <v>#DIV/0!</v>
      </c>
      <c r="L1868" s="10" t="str">
        <f t="shared" si="88"/>
        <v>Invalid</v>
      </c>
      <c r="M1868" s="10" t="str">
        <f t="shared" si="89"/>
        <v/>
      </c>
    </row>
    <row r="1869" spans="8:13" ht="14.25">
      <c r="H1869" s="7">
        <v>1000</v>
      </c>
      <c r="K1869" s="9" t="e">
        <f t="shared" si="87"/>
        <v>#DIV/0!</v>
      </c>
      <c r="L1869" s="10" t="str">
        <f t="shared" si="88"/>
        <v>Invalid</v>
      </c>
      <c r="M1869" s="10" t="str">
        <f t="shared" si="89"/>
        <v/>
      </c>
    </row>
    <row r="1870" spans="8:13" ht="14.25">
      <c r="H1870" s="7">
        <v>1000</v>
      </c>
      <c r="K1870" s="9" t="e">
        <f t="shared" si="87"/>
        <v>#DIV/0!</v>
      </c>
      <c r="L1870" s="10" t="str">
        <f t="shared" si="88"/>
        <v>Invalid</v>
      </c>
      <c r="M1870" s="10" t="str">
        <f t="shared" si="89"/>
        <v/>
      </c>
    </row>
    <row r="1871" spans="8:13" ht="14.25">
      <c r="H1871" s="7">
        <v>1000</v>
      </c>
      <c r="K1871" s="9" t="e">
        <f t="shared" si="87"/>
        <v>#DIV/0!</v>
      </c>
      <c r="L1871" s="10" t="str">
        <f t="shared" si="88"/>
        <v>Invalid</v>
      </c>
      <c r="M1871" s="10" t="str">
        <f t="shared" si="89"/>
        <v/>
      </c>
    </row>
    <row r="1872" spans="8:13" ht="14.25">
      <c r="H1872" s="7">
        <v>1000</v>
      </c>
      <c r="K1872" s="9" t="e">
        <f t="shared" si="87"/>
        <v>#DIV/0!</v>
      </c>
      <c r="L1872" s="10" t="str">
        <f t="shared" si="88"/>
        <v>Invalid</v>
      </c>
      <c r="M1872" s="10" t="str">
        <f t="shared" si="89"/>
        <v/>
      </c>
    </row>
    <row r="1873" spans="8:13" ht="14.25">
      <c r="H1873" s="7">
        <v>1000</v>
      </c>
      <c r="K1873" s="9" t="e">
        <f t="shared" si="87"/>
        <v>#DIV/0!</v>
      </c>
      <c r="L1873" s="10" t="str">
        <f t="shared" si="88"/>
        <v>Invalid</v>
      </c>
      <c r="M1873" s="10" t="str">
        <f t="shared" si="89"/>
        <v/>
      </c>
    </row>
    <row r="1874" spans="8:13" ht="14.25">
      <c r="H1874" s="7">
        <v>1000</v>
      </c>
      <c r="K1874" s="9" t="e">
        <f t="shared" si="87"/>
        <v>#DIV/0!</v>
      </c>
      <c r="L1874" s="10" t="str">
        <f t="shared" si="88"/>
        <v>Invalid</v>
      </c>
      <c r="M1874" s="10" t="str">
        <f t="shared" si="89"/>
        <v/>
      </c>
    </row>
    <row r="1875" spans="8:13" ht="14.25">
      <c r="H1875" s="7">
        <v>1000</v>
      </c>
      <c r="K1875" s="9" t="e">
        <f t="shared" si="87"/>
        <v>#DIV/0!</v>
      </c>
      <c r="L1875" s="10" t="str">
        <f t="shared" si="88"/>
        <v>Invalid</v>
      </c>
      <c r="M1875" s="10" t="str">
        <f t="shared" si="89"/>
        <v/>
      </c>
    </row>
    <row r="1876" spans="8:13" ht="14.25">
      <c r="H1876" s="7">
        <v>1000</v>
      </c>
      <c r="K1876" s="9" t="e">
        <f t="shared" si="87"/>
        <v>#DIV/0!</v>
      </c>
      <c r="L1876" s="10" t="str">
        <f t="shared" si="88"/>
        <v>Invalid</v>
      </c>
      <c r="M1876" s="10" t="str">
        <f t="shared" si="89"/>
        <v/>
      </c>
    </row>
    <row r="1877" spans="8:13" ht="14.25">
      <c r="H1877" s="7">
        <v>1000</v>
      </c>
      <c r="K1877" s="9" t="e">
        <f t="shared" si="87"/>
        <v>#DIV/0!</v>
      </c>
      <c r="L1877" s="10" t="str">
        <f t="shared" si="88"/>
        <v>Invalid</v>
      </c>
      <c r="M1877" s="10" t="str">
        <f t="shared" si="89"/>
        <v/>
      </c>
    </row>
    <row r="1878" spans="8:13" ht="14.25">
      <c r="H1878" s="7">
        <v>1000</v>
      </c>
      <c r="K1878" s="9" t="e">
        <f t="shared" si="87"/>
        <v>#DIV/0!</v>
      </c>
      <c r="L1878" s="10" t="str">
        <f t="shared" si="88"/>
        <v>Invalid</v>
      </c>
      <c r="M1878" s="10" t="str">
        <f t="shared" si="89"/>
        <v/>
      </c>
    </row>
    <row r="1879" spans="8:13" ht="14.25">
      <c r="H1879" s="7">
        <v>1000</v>
      </c>
      <c r="K1879" s="9" t="e">
        <f t="shared" si="87"/>
        <v>#DIV/0!</v>
      </c>
      <c r="L1879" s="10" t="str">
        <f t="shared" si="88"/>
        <v>Invalid</v>
      </c>
      <c r="M1879" s="10" t="str">
        <f t="shared" si="89"/>
        <v/>
      </c>
    </row>
    <row r="1880" spans="8:13" ht="14.25">
      <c r="H1880" s="7">
        <v>1000</v>
      </c>
      <c r="K1880" s="9" t="e">
        <f t="shared" si="87"/>
        <v>#DIV/0!</v>
      </c>
      <c r="L1880" s="10" t="str">
        <f t="shared" si="88"/>
        <v>Invalid</v>
      </c>
      <c r="M1880" s="10" t="str">
        <f t="shared" si="89"/>
        <v/>
      </c>
    </row>
    <row r="1881" spans="8:13" ht="14.25">
      <c r="H1881" s="7">
        <v>1000</v>
      </c>
      <c r="K1881" s="9" t="e">
        <f t="shared" si="87"/>
        <v>#DIV/0!</v>
      </c>
      <c r="L1881" s="10" t="str">
        <f t="shared" si="88"/>
        <v>Invalid</v>
      </c>
      <c r="M1881" s="10" t="str">
        <f t="shared" si="89"/>
        <v/>
      </c>
    </row>
    <row r="1882" spans="8:13" ht="14.25">
      <c r="H1882" s="7">
        <v>1000</v>
      </c>
      <c r="K1882" s="9" t="e">
        <f t="shared" si="87"/>
        <v>#DIV/0!</v>
      </c>
      <c r="L1882" s="10" t="str">
        <f t="shared" si="88"/>
        <v>Invalid</v>
      </c>
      <c r="M1882" s="10" t="str">
        <f t="shared" si="89"/>
        <v/>
      </c>
    </row>
    <row r="1883" spans="8:13" ht="14.25">
      <c r="H1883" s="7">
        <v>1000</v>
      </c>
      <c r="K1883" s="9" t="e">
        <f t="shared" si="87"/>
        <v>#DIV/0!</v>
      </c>
      <c r="L1883" s="10" t="str">
        <f t="shared" si="88"/>
        <v>Invalid</v>
      </c>
      <c r="M1883" s="10" t="str">
        <f t="shared" si="89"/>
        <v/>
      </c>
    </row>
    <row r="1884" spans="8:13" ht="14.25">
      <c r="H1884" s="7">
        <v>1000</v>
      </c>
      <c r="K1884" s="9" t="e">
        <f t="shared" si="87"/>
        <v>#DIV/0!</v>
      </c>
      <c r="L1884" s="10" t="str">
        <f t="shared" si="88"/>
        <v>Invalid</v>
      </c>
      <c r="M1884" s="10" t="str">
        <f t="shared" si="89"/>
        <v/>
      </c>
    </row>
    <row r="1885" spans="8:13" ht="14.25">
      <c r="H1885" s="7">
        <v>1000</v>
      </c>
      <c r="K1885" s="9" t="e">
        <f t="shared" si="87"/>
        <v>#DIV/0!</v>
      </c>
      <c r="L1885" s="10" t="str">
        <f t="shared" si="88"/>
        <v>Invalid</v>
      </c>
      <c r="M1885" s="10" t="str">
        <f t="shared" si="89"/>
        <v/>
      </c>
    </row>
    <row r="1886" spans="8:13" ht="14.25">
      <c r="H1886" s="7">
        <v>1000</v>
      </c>
      <c r="K1886" s="9" t="e">
        <f t="shared" si="87"/>
        <v>#DIV/0!</v>
      </c>
      <c r="L1886" s="10" t="str">
        <f t="shared" si="88"/>
        <v>Invalid</v>
      </c>
      <c r="M1886" s="10" t="str">
        <f t="shared" si="89"/>
        <v/>
      </c>
    </row>
    <row r="1887" spans="8:13" ht="14.25">
      <c r="H1887" s="7">
        <v>1000</v>
      </c>
      <c r="K1887" s="9" t="e">
        <f t="shared" si="87"/>
        <v>#DIV/0!</v>
      </c>
      <c r="L1887" s="10" t="str">
        <f t="shared" si="88"/>
        <v>Invalid</v>
      </c>
      <c r="M1887" s="10" t="str">
        <f t="shared" si="89"/>
        <v/>
      </c>
    </row>
    <row r="1888" spans="8:13" ht="14.25">
      <c r="H1888" s="7">
        <v>1000</v>
      </c>
      <c r="K1888" s="9" t="e">
        <f t="shared" si="87"/>
        <v>#DIV/0!</v>
      </c>
      <c r="L1888" s="10" t="str">
        <f t="shared" si="88"/>
        <v>Invalid</v>
      </c>
      <c r="M1888" s="10" t="str">
        <f t="shared" si="89"/>
        <v/>
      </c>
    </row>
    <row r="1889" spans="8:13" ht="14.25">
      <c r="H1889" s="7">
        <v>1000</v>
      </c>
      <c r="K1889" s="9" t="e">
        <f t="shared" si="87"/>
        <v>#DIV/0!</v>
      </c>
      <c r="L1889" s="10" t="str">
        <f t="shared" si="88"/>
        <v>Invalid</v>
      </c>
      <c r="M1889" s="10" t="str">
        <f t="shared" si="89"/>
        <v/>
      </c>
    </row>
    <row r="1890" spans="8:13" ht="14.25">
      <c r="H1890" s="7">
        <v>1000</v>
      </c>
      <c r="K1890" s="9" t="e">
        <f t="shared" si="87"/>
        <v>#DIV/0!</v>
      </c>
      <c r="L1890" s="10" t="str">
        <f t="shared" si="88"/>
        <v>Invalid</v>
      </c>
      <c r="M1890" s="10" t="str">
        <f t="shared" si="89"/>
        <v/>
      </c>
    </row>
    <row r="1891" spans="8:13" ht="14.25">
      <c r="H1891" s="7">
        <v>1000</v>
      </c>
      <c r="K1891" s="9" t="e">
        <f t="shared" si="87"/>
        <v>#DIV/0!</v>
      </c>
      <c r="L1891" s="10" t="str">
        <f t="shared" si="88"/>
        <v>Invalid</v>
      </c>
      <c r="M1891" s="10" t="str">
        <f t="shared" si="89"/>
        <v/>
      </c>
    </row>
    <row r="1892" spans="8:13" ht="14.25">
      <c r="H1892" s="7">
        <v>1000</v>
      </c>
      <c r="K1892" s="9" t="e">
        <f t="shared" si="87"/>
        <v>#DIV/0!</v>
      </c>
      <c r="L1892" s="10" t="str">
        <f t="shared" si="88"/>
        <v>Invalid</v>
      </c>
      <c r="M1892" s="10" t="str">
        <f t="shared" si="89"/>
        <v/>
      </c>
    </row>
    <row r="1893" spans="8:13" ht="14.25">
      <c r="H1893" s="7">
        <v>1000</v>
      </c>
      <c r="K1893" s="9" t="e">
        <f t="shared" si="87"/>
        <v>#DIV/0!</v>
      </c>
      <c r="L1893" s="10" t="str">
        <f t="shared" si="88"/>
        <v>Invalid</v>
      </c>
      <c r="M1893" s="10" t="str">
        <f t="shared" si="89"/>
        <v/>
      </c>
    </row>
    <row r="1894" spans="8:13" ht="14.25">
      <c r="H1894" s="7">
        <v>1000</v>
      </c>
      <c r="K1894" s="9" t="e">
        <f t="shared" si="87"/>
        <v>#DIV/0!</v>
      </c>
      <c r="L1894" s="10" t="str">
        <f t="shared" si="88"/>
        <v>Invalid</v>
      </c>
      <c r="M1894" s="10" t="str">
        <f t="shared" si="89"/>
        <v/>
      </c>
    </row>
    <row r="1895" spans="8:13" ht="14.25">
      <c r="H1895" s="7">
        <v>1000</v>
      </c>
      <c r="K1895" s="9" t="e">
        <f t="shared" si="87"/>
        <v>#DIV/0!</v>
      </c>
      <c r="L1895" s="10" t="str">
        <f t="shared" si="88"/>
        <v>Invalid</v>
      </c>
      <c r="M1895" s="10" t="str">
        <f t="shared" si="89"/>
        <v/>
      </c>
    </row>
    <row r="1896" spans="8:13" ht="14.25">
      <c r="H1896" s="7">
        <v>1000</v>
      </c>
      <c r="K1896" s="9" t="e">
        <f t="shared" si="87"/>
        <v>#DIV/0!</v>
      </c>
      <c r="L1896" s="10" t="str">
        <f t="shared" si="88"/>
        <v>Invalid</v>
      </c>
      <c r="M1896" s="10" t="str">
        <f t="shared" si="89"/>
        <v/>
      </c>
    </row>
    <row r="1897" spans="8:13" ht="14.25">
      <c r="H1897" s="7">
        <v>1000</v>
      </c>
      <c r="K1897" s="9" t="e">
        <f t="shared" si="87"/>
        <v>#DIV/0!</v>
      </c>
      <c r="L1897" s="10" t="str">
        <f t="shared" si="88"/>
        <v>Invalid</v>
      </c>
      <c r="M1897" s="10" t="str">
        <f t="shared" si="89"/>
        <v/>
      </c>
    </row>
    <row r="1898" spans="8:13" ht="14.25">
      <c r="H1898" s="7">
        <v>1000</v>
      </c>
      <c r="K1898" s="9" t="e">
        <f t="shared" si="87"/>
        <v>#DIV/0!</v>
      </c>
      <c r="L1898" s="10" t="str">
        <f t="shared" si="88"/>
        <v>Invalid</v>
      </c>
      <c r="M1898" s="10" t="str">
        <f t="shared" si="89"/>
        <v/>
      </c>
    </row>
    <row r="1899" spans="8:13" ht="14.25">
      <c r="H1899" s="7">
        <v>1000</v>
      </c>
      <c r="K1899" s="9" t="e">
        <f t="shared" si="87"/>
        <v>#DIV/0!</v>
      </c>
      <c r="L1899" s="10" t="str">
        <f t="shared" si="88"/>
        <v>Invalid</v>
      </c>
      <c r="M1899" s="10" t="str">
        <f t="shared" si="89"/>
        <v/>
      </c>
    </row>
    <row r="1900" spans="8:13" ht="14.25">
      <c r="H1900" s="7">
        <v>1000</v>
      </c>
      <c r="K1900" s="9" t="e">
        <f t="shared" si="87"/>
        <v>#DIV/0!</v>
      </c>
      <c r="L1900" s="10" t="str">
        <f t="shared" si="88"/>
        <v>Invalid</v>
      </c>
      <c r="M1900" s="10" t="str">
        <f t="shared" si="89"/>
        <v/>
      </c>
    </row>
    <row r="1901" spans="8:13" ht="14.25">
      <c r="H1901" s="7">
        <v>1000</v>
      </c>
      <c r="K1901" s="9" t="e">
        <f t="shared" si="87"/>
        <v>#DIV/0!</v>
      </c>
      <c r="L1901" s="10" t="str">
        <f t="shared" si="88"/>
        <v>Invalid</v>
      </c>
      <c r="M1901" s="10" t="str">
        <f t="shared" si="89"/>
        <v/>
      </c>
    </row>
    <row r="1902" spans="8:13" ht="14.25">
      <c r="H1902" s="7">
        <v>1000</v>
      </c>
      <c r="K1902" s="9" t="e">
        <f t="shared" si="87"/>
        <v>#DIV/0!</v>
      </c>
      <c r="L1902" s="10" t="str">
        <f t="shared" si="88"/>
        <v>Invalid</v>
      </c>
      <c r="M1902" s="10" t="str">
        <f t="shared" si="89"/>
        <v/>
      </c>
    </row>
    <row r="1903" spans="8:13" ht="14.25">
      <c r="H1903" s="7">
        <v>1000</v>
      </c>
      <c r="K1903" s="9" t="e">
        <f t="shared" si="87"/>
        <v>#DIV/0!</v>
      </c>
      <c r="L1903" s="10" t="str">
        <f t="shared" si="88"/>
        <v>Invalid</v>
      </c>
      <c r="M1903" s="10" t="str">
        <f t="shared" si="89"/>
        <v/>
      </c>
    </row>
    <row r="1904" spans="8:13" ht="14.25">
      <c r="H1904" s="7">
        <v>1000</v>
      </c>
      <c r="K1904" s="9" t="e">
        <f t="shared" si="87"/>
        <v>#DIV/0!</v>
      </c>
      <c r="L1904" s="10" t="str">
        <f t="shared" si="88"/>
        <v>Invalid</v>
      </c>
      <c r="M1904" s="10" t="str">
        <f t="shared" si="89"/>
        <v/>
      </c>
    </row>
    <row r="1905" spans="8:13" ht="14.25">
      <c r="H1905" s="7">
        <v>1000</v>
      </c>
      <c r="K1905" s="9" t="e">
        <f t="shared" si="87"/>
        <v>#DIV/0!</v>
      </c>
      <c r="L1905" s="10" t="str">
        <f t="shared" si="88"/>
        <v>Invalid</v>
      </c>
      <c r="M1905" s="10" t="str">
        <f t="shared" si="89"/>
        <v/>
      </c>
    </row>
    <row r="1906" spans="8:13" ht="14.25">
      <c r="H1906" s="7">
        <v>1000</v>
      </c>
      <c r="K1906" s="9" t="e">
        <f t="shared" si="87"/>
        <v>#DIV/0!</v>
      </c>
      <c r="L1906" s="10" t="str">
        <f t="shared" si="88"/>
        <v>Invalid</v>
      </c>
      <c r="M1906" s="10" t="str">
        <f t="shared" si="89"/>
        <v/>
      </c>
    </row>
    <row r="1907" spans="8:13" ht="14.25">
      <c r="H1907" s="7">
        <v>1000</v>
      </c>
      <c r="K1907" s="9" t="e">
        <f t="shared" si="87"/>
        <v>#DIV/0!</v>
      </c>
      <c r="L1907" s="10" t="str">
        <f t="shared" si="88"/>
        <v>Invalid</v>
      </c>
      <c r="M1907" s="10" t="str">
        <f t="shared" si="89"/>
        <v/>
      </c>
    </row>
    <row r="1908" spans="8:13" ht="14.25">
      <c r="H1908" s="7">
        <v>1000</v>
      </c>
      <c r="K1908" s="9" t="e">
        <f t="shared" si="87"/>
        <v>#DIV/0!</v>
      </c>
      <c r="L1908" s="10" t="str">
        <f t="shared" si="88"/>
        <v>Invalid</v>
      </c>
      <c r="M1908" s="10" t="str">
        <f t="shared" si="89"/>
        <v/>
      </c>
    </row>
    <row r="1909" spans="8:13" ht="14.25">
      <c r="H1909" s="7">
        <v>1000</v>
      </c>
      <c r="K1909" s="9" t="e">
        <f t="shared" si="87"/>
        <v>#DIV/0!</v>
      </c>
      <c r="L1909" s="10" t="str">
        <f t="shared" si="88"/>
        <v>Invalid</v>
      </c>
      <c r="M1909" s="10" t="str">
        <f t="shared" si="89"/>
        <v/>
      </c>
    </row>
    <row r="1910" spans="8:13" ht="14.25">
      <c r="H1910" s="7">
        <v>1000</v>
      </c>
      <c r="K1910" s="9" t="e">
        <f t="shared" si="87"/>
        <v>#DIV/0!</v>
      </c>
      <c r="L1910" s="10" t="str">
        <f t="shared" si="88"/>
        <v>Invalid</v>
      </c>
      <c r="M1910" s="10" t="str">
        <f t="shared" si="89"/>
        <v/>
      </c>
    </row>
    <row r="1911" spans="8:13" ht="14.25">
      <c r="H1911" s="7">
        <v>1000</v>
      </c>
      <c r="K1911" s="9" t="e">
        <f t="shared" si="87"/>
        <v>#DIV/0!</v>
      </c>
      <c r="L1911" s="10" t="str">
        <f t="shared" si="88"/>
        <v>Invalid</v>
      </c>
      <c r="M1911" s="10" t="str">
        <f t="shared" si="89"/>
        <v/>
      </c>
    </row>
    <row r="1912" spans="8:13" ht="14.25">
      <c r="H1912" s="7">
        <v>1000</v>
      </c>
      <c r="K1912" s="9" t="e">
        <f t="shared" si="87"/>
        <v>#DIV/0!</v>
      </c>
      <c r="L1912" s="10" t="str">
        <f t="shared" si="88"/>
        <v>Invalid</v>
      </c>
      <c r="M1912" s="10" t="str">
        <f t="shared" si="89"/>
        <v/>
      </c>
    </row>
    <row r="1913" spans="8:13" ht="14.25">
      <c r="H1913" s="7">
        <v>1000</v>
      </c>
      <c r="K1913" s="9" t="e">
        <f t="shared" si="87"/>
        <v>#DIV/0!</v>
      </c>
      <c r="L1913" s="10" t="str">
        <f t="shared" si="88"/>
        <v>Invalid</v>
      </c>
      <c r="M1913" s="10" t="str">
        <f t="shared" si="89"/>
        <v/>
      </c>
    </row>
    <row r="1914" spans="8:13" ht="14.25">
      <c r="H1914" s="7">
        <v>1000</v>
      </c>
      <c r="K1914" s="9" t="e">
        <f t="shared" si="87"/>
        <v>#DIV/0!</v>
      </c>
      <c r="L1914" s="10" t="str">
        <f t="shared" si="88"/>
        <v>Invalid</v>
      </c>
      <c r="M1914" s="10" t="str">
        <f t="shared" si="89"/>
        <v/>
      </c>
    </row>
    <row r="1915" spans="8:13" ht="14.25">
      <c r="H1915" s="7">
        <v>1000</v>
      </c>
      <c r="K1915" s="9" t="e">
        <f t="shared" si="87"/>
        <v>#DIV/0!</v>
      </c>
      <c r="L1915" s="10" t="str">
        <f t="shared" si="88"/>
        <v>Invalid</v>
      </c>
      <c r="M1915" s="10" t="str">
        <f t="shared" si="89"/>
        <v/>
      </c>
    </row>
    <row r="1916" spans="8:13" ht="14.25">
      <c r="H1916" s="7">
        <v>1000</v>
      </c>
      <c r="K1916" s="9" t="e">
        <f t="shared" si="87"/>
        <v>#DIV/0!</v>
      </c>
      <c r="L1916" s="10" t="str">
        <f t="shared" si="88"/>
        <v>Invalid</v>
      </c>
      <c r="M1916" s="10" t="str">
        <f t="shared" si="89"/>
        <v/>
      </c>
    </row>
    <row r="1917" spans="8:13" ht="14.25">
      <c r="H1917" s="7">
        <v>1000</v>
      </c>
      <c r="K1917" s="9" t="e">
        <f t="shared" si="87"/>
        <v>#DIV/0!</v>
      </c>
      <c r="L1917" s="10" t="str">
        <f t="shared" si="88"/>
        <v>Invalid</v>
      </c>
      <c r="M1917" s="10" t="str">
        <f t="shared" si="89"/>
        <v/>
      </c>
    </row>
    <row r="1918" spans="8:13" ht="14.25">
      <c r="H1918" s="7">
        <v>1000</v>
      </c>
      <c r="K1918" s="9" t="e">
        <f t="shared" si="87"/>
        <v>#DIV/0!</v>
      </c>
      <c r="L1918" s="10" t="str">
        <f t="shared" si="88"/>
        <v>Invalid</v>
      </c>
      <c r="M1918" s="10" t="str">
        <f t="shared" si="89"/>
        <v/>
      </c>
    </row>
    <row r="1919" spans="8:13" ht="14.25">
      <c r="H1919" s="7">
        <v>1000</v>
      </c>
      <c r="K1919" s="9" t="e">
        <f t="shared" si="87"/>
        <v>#DIV/0!</v>
      </c>
      <c r="L1919" s="10" t="str">
        <f t="shared" si="88"/>
        <v>Invalid</v>
      </c>
      <c r="M1919" s="10" t="str">
        <f t="shared" si="89"/>
        <v/>
      </c>
    </row>
    <row r="1920" spans="8:13" ht="14.25">
      <c r="H1920" s="7">
        <v>1000</v>
      </c>
      <c r="K1920" s="9" t="e">
        <f t="shared" si="87"/>
        <v>#DIV/0!</v>
      </c>
      <c r="L1920" s="10" t="str">
        <f t="shared" si="88"/>
        <v>Invalid</v>
      </c>
      <c r="M1920" s="10" t="str">
        <f t="shared" si="89"/>
        <v/>
      </c>
    </row>
    <row r="1921" spans="8:13" ht="14.25">
      <c r="H1921" s="7">
        <v>1000</v>
      </c>
      <c r="K1921" s="9" t="e">
        <f t="shared" si="87"/>
        <v>#DIV/0!</v>
      </c>
      <c r="L1921" s="10" t="str">
        <f t="shared" si="88"/>
        <v>Invalid</v>
      </c>
      <c r="M1921" s="10" t="str">
        <f t="shared" si="89"/>
        <v/>
      </c>
    </row>
    <row r="1922" spans="8:13" ht="14.25">
      <c r="H1922" s="7">
        <v>1000</v>
      </c>
      <c r="K1922" s="9" t="e">
        <f t="shared" si="87"/>
        <v>#DIV/0!</v>
      </c>
      <c r="L1922" s="10" t="str">
        <f t="shared" si="88"/>
        <v>Invalid</v>
      </c>
      <c r="M1922" s="10" t="str">
        <f t="shared" si="89"/>
        <v/>
      </c>
    </row>
    <row r="1923" spans="8:13" ht="14.25">
      <c r="H1923" s="7">
        <v>1000</v>
      </c>
      <c r="K1923" s="9" t="e">
        <f t="shared" ref="K1923:K1986" si="90">(H1923/G1923)*J1923</f>
        <v>#DIV/0!</v>
      </c>
      <c r="L1923" s="10" t="str">
        <f t="shared" ref="L1923:L1986" si="91">IF(F1923="BUY",(K1923-H1923)/H1923, IF(F1923="SELL", (H1923-K1923)/H1923, "Invalid"))</f>
        <v>Invalid</v>
      </c>
      <c r="M1923" s="10" t="str">
        <f t="shared" ref="M1923:M1986" si="92">IF(E1923="BUY",(K1923-H1923)/H1923,IF(E1923="SELL",(H1923-K1923)/H1923,""))</f>
        <v/>
      </c>
    </row>
    <row r="1924" spans="8:13" ht="14.25">
      <c r="H1924" s="7">
        <v>1000</v>
      </c>
      <c r="K1924" s="9" t="e">
        <f t="shared" si="90"/>
        <v>#DIV/0!</v>
      </c>
      <c r="L1924" s="10" t="str">
        <f t="shared" si="91"/>
        <v>Invalid</v>
      </c>
      <c r="M1924" s="10" t="str">
        <f t="shared" si="92"/>
        <v/>
      </c>
    </row>
    <row r="1925" spans="8:13" ht="14.25">
      <c r="H1925" s="7">
        <v>1000</v>
      </c>
      <c r="K1925" s="9" t="e">
        <f t="shared" si="90"/>
        <v>#DIV/0!</v>
      </c>
      <c r="L1925" s="10" t="str">
        <f t="shared" si="91"/>
        <v>Invalid</v>
      </c>
      <c r="M1925" s="10" t="str">
        <f t="shared" si="92"/>
        <v/>
      </c>
    </row>
    <row r="1926" spans="8:13" ht="14.25">
      <c r="H1926" s="7">
        <v>1000</v>
      </c>
      <c r="K1926" s="9" t="e">
        <f t="shared" si="90"/>
        <v>#DIV/0!</v>
      </c>
      <c r="L1926" s="10" t="str">
        <f t="shared" si="91"/>
        <v>Invalid</v>
      </c>
      <c r="M1926" s="10" t="str">
        <f t="shared" si="92"/>
        <v/>
      </c>
    </row>
    <row r="1927" spans="8:13" ht="14.25">
      <c r="H1927" s="7">
        <v>1000</v>
      </c>
      <c r="K1927" s="9" t="e">
        <f t="shared" si="90"/>
        <v>#DIV/0!</v>
      </c>
      <c r="L1927" s="10" t="str">
        <f t="shared" si="91"/>
        <v>Invalid</v>
      </c>
      <c r="M1927" s="10" t="str">
        <f t="shared" si="92"/>
        <v/>
      </c>
    </row>
    <row r="1928" spans="8:13" ht="14.25">
      <c r="H1928" s="7">
        <v>1000</v>
      </c>
      <c r="K1928" s="9" t="e">
        <f t="shared" si="90"/>
        <v>#DIV/0!</v>
      </c>
      <c r="L1928" s="10" t="str">
        <f t="shared" si="91"/>
        <v>Invalid</v>
      </c>
      <c r="M1928" s="10" t="str">
        <f t="shared" si="92"/>
        <v/>
      </c>
    </row>
    <row r="1929" spans="8:13" ht="14.25">
      <c r="H1929" s="7">
        <v>1000</v>
      </c>
      <c r="K1929" s="9" t="e">
        <f t="shared" si="90"/>
        <v>#DIV/0!</v>
      </c>
      <c r="L1929" s="10" t="str">
        <f t="shared" si="91"/>
        <v>Invalid</v>
      </c>
      <c r="M1929" s="10" t="str">
        <f t="shared" si="92"/>
        <v/>
      </c>
    </row>
    <row r="1930" spans="8:13" ht="14.25">
      <c r="H1930" s="7">
        <v>1000</v>
      </c>
      <c r="K1930" s="9" t="e">
        <f t="shared" si="90"/>
        <v>#DIV/0!</v>
      </c>
      <c r="L1930" s="10" t="str">
        <f t="shared" si="91"/>
        <v>Invalid</v>
      </c>
      <c r="M1930" s="10" t="str">
        <f t="shared" si="92"/>
        <v/>
      </c>
    </row>
    <row r="1931" spans="8:13" ht="14.25">
      <c r="H1931" s="7">
        <v>1000</v>
      </c>
      <c r="K1931" s="9" t="e">
        <f t="shared" si="90"/>
        <v>#DIV/0!</v>
      </c>
      <c r="L1931" s="10" t="str">
        <f t="shared" si="91"/>
        <v>Invalid</v>
      </c>
      <c r="M1931" s="10" t="str">
        <f t="shared" si="92"/>
        <v/>
      </c>
    </row>
    <row r="1932" spans="8:13" ht="14.25">
      <c r="H1932" s="7">
        <v>1000</v>
      </c>
      <c r="K1932" s="9" t="e">
        <f t="shared" si="90"/>
        <v>#DIV/0!</v>
      </c>
      <c r="L1932" s="10" t="str">
        <f t="shared" si="91"/>
        <v>Invalid</v>
      </c>
      <c r="M1932" s="10" t="str">
        <f t="shared" si="92"/>
        <v/>
      </c>
    </row>
    <row r="1933" spans="8:13" ht="14.25">
      <c r="H1933" s="7">
        <v>1000</v>
      </c>
      <c r="K1933" s="9" t="e">
        <f t="shared" si="90"/>
        <v>#DIV/0!</v>
      </c>
      <c r="L1933" s="10" t="str">
        <f t="shared" si="91"/>
        <v>Invalid</v>
      </c>
      <c r="M1933" s="10" t="str">
        <f t="shared" si="92"/>
        <v/>
      </c>
    </row>
    <row r="1934" spans="8:13" ht="14.25">
      <c r="H1934" s="7">
        <v>1000</v>
      </c>
      <c r="K1934" s="9" t="e">
        <f t="shared" si="90"/>
        <v>#DIV/0!</v>
      </c>
      <c r="L1934" s="10" t="str">
        <f t="shared" si="91"/>
        <v>Invalid</v>
      </c>
      <c r="M1934" s="10" t="str">
        <f t="shared" si="92"/>
        <v/>
      </c>
    </row>
    <row r="1935" spans="8:13" ht="14.25">
      <c r="H1935" s="7">
        <v>1000</v>
      </c>
      <c r="K1935" s="9" t="e">
        <f t="shared" si="90"/>
        <v>#DIV/0!</v>
      </c>
      <c r="L1935" s="10" t="str">
        <f t="shared" si="91"/>
        <v>Invalid</v>
      </c>
      <c r="M1935" s="10" t="str">
        <f t="shared" si="92"/>
        <v/>
      </c>
    </row>
    <row r="1936" spans="8:13" ht="14.25">
      <c r="H1936" s="7">
        <v>1000</v>
      </c>
      <c r="K1936" s="9" t="e">
        <f t="shared" si="90"/>
        <v>#DIV/0!</v>
      </c>
      <c r="L1936" s="10" t="str">
        <f t="shared" si="91"/>
        <v>Invalid</v>
      </c>
      <c r="M1936" s="10" t="str">
        <f t="shared" si="92"/>
        <v/>
      </c>
    </row>
    <row r="1937" spans="8:13" ht="14.25">
      <c r="H1937" s="7">
        <v>1000</v>
      </c>
      <c r="K1937" s="9" t="e">
        <f t="shared" si="90"/>
        <v>#DIV/0!</v>
      </c>
      <c r="L1937" s="10" t="str">
        <f t="shared" si="91"/>
        <v>Invalid</v>
      </c>
      <c r="M1937" s="10" t="str">
        <f t="shared" si="92"/>
        <v/>
      </c>
    </row>
    <row r="1938" spans="8:13" ht="14.25">
      <c r="H1938" s="7">
        <v>1000</v>
      </c>
      <c r="K1938" s="9" t="e">
        <f t="shared" si="90"/>
        <v>#DIV/0!</v>
      </c>
      <c r="L1938" s="10" t="str">
        <f t="shared" si="91"/>
        <v>Invalid</v>
      </c>
      <c r="M1938" s="10" t="str">
        <f t="shared" si="92"/>
        <v/>
      </c>
    </row>
    <row r="1939" spans="8:13" ht="14.25">
      <c r="H1939" s="7">
        <v>1000</v>
      </c>
      <c r="K1939" s="9" t="e">
        <f t="shared" si="90"/>
        <v>#DIV/0!</v>
      </c>
      <c r="L1939" s="10" t="str">
        <f t="shared" si="91"/>
        <v>Invalid</v>
      </c>
      <c r="M1939" s="10" t="str">
        <f t="shared" si="92"/>
        <v/>
      </c>
    </row>
    <row r="1940" spans="8:13" ht="14.25">
      <c r="H1940" s="7">
        <v>1000</v>
      </c>
      <c r="K1940" s="9" t="e">
        <f t="shared" si="90"/>
        <v>#DIV/0!</v>
      </c>
      <c r="L1940" s="10" t="str">
        <f t="shared" si="91"/>
        <v>Invalid</v>
      </c>
      <c r="M1940" s="10" t="str">
        <f t="shared" si="92"/>
        <v/>
      </c>
    </row>
    <row r="1941" spans="8:13" ht="14.25">
      <c r="H1941" s="7">
        <v>1000</v>
      </c>
      <c r="K1941" s="9" t="e">
        <f t="shared" si="90"/>
        <v>#DIV/0!</v>
      </c>
      <c r="L1941" s="10" t="str">
        <f t="shared" si="91"/>
        <v>Invalid</v>
      </c>
      <c r="M1941" s="10" t="str">
        <f t="shared" si="92"/>
        <v/>
      </c>
    </row>
    <row r="1942" spans="8:13" ht="14.25">
      <c r="H1942" s="7">
        <v>1000</v>
      </c>
      <c r="K1942" s="9" t="e">
        <f t="shared" si="90"/>
        <v>#DIV/0!</v>
      </c>
      <c r="L1942" s="10" t="str">
        <f t="shared" si="91"/>
        <v>Invalid</v>
      </c>
      <c r="M1942" s="10" t="str">
        <f t="shared" si="92"/>
        <v/>
      </c>
    </row>
    <row r="1943" spans="8:13" ht="14.25">
      <c r="H1943" s="7">
        <v>1000</v>
      </c>
      <c r="K1943" s="9" t="e">
        <f t="shared" si="90"/>
        <v>#DIV/0!</v>
      </c>
      <c r="L1943" s="10" t="str">
        <f t="shared" si="91"/>
        <v>Invalid</v>
      </c>
      <c r="M1943" s="10" t="str">
        <f t="shared" si="92"/>
        <v/>
      </c>
    </row>
    <row r="1944" spans="8:13" ht="14.25">
      <c r="H1944" s="7">
        <v>1000</v>
      </c>
      <c r="K1944" s="9" t="e">
        <f t="shared" si="90"/>
        <v>#DIV/0!</v>
      </c>
      <c r="L1944" s="10" t="str">
        <f t="shared" si="91"/>
        <v>Invalid</v>
      </c>
      <c r="M1944" s="10" t="str">
        <f t="shared" si="92"/>
        <v/>
      </c>
    </row>
    <row r="1945" spans="8:13" ht="14.25">
      <c r="H1945" s="7">
        <v>1000</v>
      </c>
      <c r="K1945" s="9" t="e">
        <f t="shared" si="90"/>
        <v>#DIV/0!</v>
      </c>
      <c r="L1945" s="10" t="str">
        <f t="shared" si="91"/>
        <v>Invalid</v>
      </c>
      <c r="M1945" s="10" t="str">
        <f t="shared" si="92"/>
        <v/>
      </c>
    </row>
    <row r="1946" spans="8:13" ht="14.25">
      <c r="H1946" s="7">
        <v>1000</v>
      </c>
      <c r="K1946" s="9" t="e">
        <f t="shared" si="90"/>
        <v>#DIV/0!</v>
      </c>
      <c r="L1946" s="10" t="str">
        <f t="shared" si="91"/>
        <v>Invalid</v>
      </c>
      <c r="M1946" s="10" t="str">
        <f t="shared" si="92"/>
        <v/>
      </c>
    </row>
    <row r="1947" spans="8:13" ht="14.25">
      <c r="H1947" s="7">
        <v>1000</v>
      </c>
      <c r="K1947" s="9" t="e">
        <f t="shared" si="90"/>
        <v>#DIV/0!</v>
      </c>
      <c r="L1947" s="10" t="str">
        <f t="shared" si="91"/>
        <v>Invalid</v>
      </c>
      <c r="M1947" s="10" t="str">
        <f t="shared" si="92"/>
        <v/>
      </c>
    </row>
    <row r="1948" spans="8:13" ht="14.25">
      <c r="H1948" s="7">
        <v>1000</v>
      </c>
      <c r="K1948" s="9" t="e">
        <f t="shared" si="90"/>
        <v>#DIV/0!</v>
      </c>
      <c r="L1948" s="10" t="str">
        <f t="shared" si="91"/>
        <v>Invalid</v>
      </c>
      <c r="M1948" s="10" t="str">
        <f t="shared" si="92"/>
        <v/>
      </c>
    </row>
    <row r="1949" spans="8:13" ht="14.25">
      <c r="H1949" s="7">
        <v>1000</v>
      </c>
      <c r="K1949" s="9" t="e">
        <f t="shared" si="90"/>
        <v>#DIV/0!</v>
      </c>
      <c r="L1949" s="10" t="str">
        <f t="shared" si="91"/>
        <v>Invalid</v>
      </c>
      <c r="M1949" s="10" t="str">
        <f t="shared" si="92"/>
        <v/>
      </c>
    </row>
    <row r="1950" spans="8:13" ht="14.25">
      <c r="H1950" s="7">
        <v>1000</v>
      </c>
      <c r="K1950" s="9" t="e">
        <f t="shared" si="90"/>
        <v>#DIV/0!</v>
      </c>
      <c r="L1950" s="10" t="str">
        <f t="shared" si="91"/>
        <v>Invalid</v>
      </c>
      <c r="M1950" s="10" t="str">
        <f t="shared" si="92"/>
        <v/>
      </c>
    </row>
    <row r="1951" spans="8:13" ht="14.25">
      <c r="H1951" s="7">
        <v>1000</v>
      </c>
      <c r="K1951" s="9" t="e">
        <f t="shared" si="90"/>
        <v>#DIV/0!</v>
      </c>
      <c r="L1951" s="10" t="str">
        <f t="shared" si="91"/>
        <v>Invalid</v>
      </c>
      <c r="M1951" s="10" t="str">
        <f t="shared" si="92"/>
        <v/>
      </c>
    </row>
    <row r="1952" spans="8:13" ht="14.25">
      <c r="H1952" s="7">
        <v>1000</v>
      </c>
      <c r="K1952" s="9" t="e">
        <f t="shared" si="90"/>
        <v>#DIV/0!</v>
      </c>
      <c r="L1952" s="10" t="str">
        <f t="shared" si="91"/>
        <v>Invalid</v>
      </c>
      <c r="M1952" s="10" t="str">
        <f t="shared" si="92"/>
        <v/>
      </c>
    </row>
    <row r="1953" spans="8:13" ht="14.25">
      <c r="H1953" s="7">
        <v>1000</v>
      </c>
      <c r="K1953" s="9" t="e">
        <f t="shared" si="90"/>
        <v>#DIV/0!</v>
      </c>
      <c r="L1953" s="10" t="str">
        <f t="shared" si="91"/>
        <v>Invalid</v>
      </c>
      <c r="M1953" s="10" t="str">
        <f t="shared" si="92"/>
        <v/>
      </c>
    </row>
    <row r="1954" spans="8:13" ht="14.25">
      <c r="H1954" s="7">
        <v>1000</v>
      </c>
      <c r="K1954" s="9" t="e">
        <f t="shared" si="90"/>
        <v>#DIV/0!</v>
      </c>
      <c r="L1954" s="10" t="str">
        <f t="shared" si="91"/>
        <v>Invalid</v>
      </c>
      <c r="M1954" s="10" t="str">
        <f t="shared" si="92"/>
        <v/>
      </c>
    </row>
    <row r="1955" spans="8:13" ht="14.25">
      <c r="H1955" s="7">
        <v>1000</v>
      </c>
      <c r="K1955" s="9" t="e">
        <f t="shared" si="90"/>
        <v>#DIV/0!</v>
      </c>
      <c r="L1955" s="10" t="str">
        <f t="shared" si="91"/>
        <v>Invalid</v>
      </c>
      <c r="M1955" s="10" t="str">
        <f t="shared" si="92"/>
        <v/>
      </c>
    </row>
    <row r="1956" spans="8:13" ht="14.25">
      <c r="H1956" s="7">
        <v>1000</v>
      </c>
      <c r="K1956" s="9" t="e">
        <f t="shared" si="90"/>
        <v>#DIV/0!</v>
      </c>
      <c r="L1956" s="10" t="str">
        <f t="shared" si="91"/>
        <v>Invalid</v>
      </c>
      <c r="M1956" s="10" t="str">
        <f t="shared" si="92"/>
        <v/>
      </c>
    </row>
    <row r="1957" spans="8:13" ht="14.25">
      <c r="H1957" s="7">
        <v>1000</v>
      </c>
      <c r="K1957" s="9" t="e">
        <f t="shared" si="90"/>
        <v>#DIV/0!</v>
      </c>
      <c r="L1957" s="10" t="str">
        <f t="shared" si="91"/>
        <v>Invalid</v>
      </c>
      <c r="M1957" s="10" t="str">
        <f t="shared" si="92"/>
        <v/>
      </c>
    </row>
    <row r="1958" spans="8:13" ht="14.25">
      <c r="H1958" s="7">
        <v>1000</v>
      </c>
      <c r="K1958" s="9" t="e">
        <f t="shared" si="90"/>
        <v>#DIV/0!</v>
      </c>
      <c r="L1958" s="10" t="str">
        <f t="shared" si="91"/>
        <v>Invalid</v>
      </c>
      <c r="M1958" s="10" t="str">
        <f t="shared" si="92"/>
        <v/>
      </c>
    </row>
    <row r="1959" spans="8:13" ht="14.25">
      <c r="H1959" s="7">
        <v>1000</v>
      </c>
      <c r="K1959" s="9" t="e">
        <f t="shared" si="90"/>
        <v>#DIV/0!</v>
      </c>
      <c r="L1959" s="10" t="str">
        <f t="shared" si="91"/>
        <v>Invalid</v>
      </c>
      <c r="M1959" s="10" t="str">
        <f t="shared" si="92"/>
        <v/>
      </c>
    </row>
    <row r="1960" spans="8:13" ht="14.25">
      <c r="H1960" s="7">
        <v>1000</v>
      </c>
      <c r="K1960" s="9" t="e">
        <f t="shared" si="90"/>
        <v>#DIV/0!</v>
      </c>
      <c r="L1960" s="10" t="str">
        <f t="shared" si="91"/>
        <v>Invalid</v>
      </c>
      <c r="M1960" s="10" t="str">
        <f t="shared" si="92"/>
        <v/>
      </c>
    </row>
    <row r="1961" spans="8:13" ht="14.25">
      <c r="H1961" s="7">
        <v>1000</v>
      </c>
      <c r="K1961" s="9" t="e">
        <f t="shared" si="90"/>
        <v>#DIV/0!</v>
      </c>
      <c r="L1961" s="10" t="str">
        <f t="shared" si="91"/>
        <v>Invalid</v>
      </c>
      <c r="M1961" s="10" t="str">
        <f t="shared" si="92"/>
        <v/>
      </c>
    </row>
    <row r="1962" spans="8:13" ht="14.25">
      <c r="H1962" s="7">
        <v>1000</v>
      </c>
      <c r="K1962" s="9" t="e">
        <f t="shared" si="90"/>
        <v>#DIV/0!</v>
      </c>
      <c r="L1962" s="10" t="str">
        <f t="shared" si="91"/>
        <v>Invalid</v>
      </c>
      <c r="M1962" s="10" t="str">
        <f t="shared" si="92"/>
        <v/>
      </c>
    </row>
    <row r="1963" spans="8:13" ht="14.25">
      <c r="H1963" s="7">
        <v>1000</v>
      </c>
      <c r="K1963" s="9" t="e">
        <f t="shared" si="90"/>
        <v>#DIV/0!</v>
      </c>
      <c r="L1963" s="10" t="str">
        <f t="shared" si="91"/>
        <v>Invalid</v>
      </c>
      <c r="M1963" s="10" t="str">
        <f t="shared" si="92"/>
        <v/>
      </c>
    </row>
    <row r="1964" spans="8:13" ht="14.25">
      <c r="H1964" s="7">
        <v>1000</v>
      </c>
      <c r="K1964" s="9" t="e">
        <f t="shared" si="90"/>
        <v>#DIV/0!</v>
      </c>
      <c r="L1964" s="10" t="str">
        <f t="shared" si="91"/>
        <v>Invalid</v>
      </c>
      <c r="M1964" s="10" t="str">
        <f t="shared" si="92"/>
        <v/>
      </c>
    </row>
    <row r="1965" spans="8:13" ht="14.25">
      <c r="H1965" s="7">
        <v>1000</v>
      </c>
      <c r="K1965" s="9" t="e">
        <f t="shared" si="90"/>
        <v>#DIV/0!</v>
      </c>
      <c r="L1965" s="10" t="str">
        <f t="shared" si="91"/>
        <v>Invalid</v>
      </c>
      <c r="M1965" s="10" t="str">
        <f t="shared" si="92"/>
        <v/>
      </c>
    </row>
    <row r="1966" spans="8:13" ht="14.25">
      <c r="H1966" s="7">
        <v>1000</v>
      </c>
      <c r="K1966" s="9" t="e">
        <f t="shared" si="90"/>
        <v>#DIV/0!</v>
      </c>
      <c r="L1966" s="10" t="str">
        <f t="shared" si="91"/>
        <v>Invalid</v>
      </c>
      <c r="M1966" s="10" t="str">
        <f t="shared" si="92"/>
        <v/>
      </c>
    </row>
    <row r="1967" spans="8:13" ht="14.25">
      <c r="H1967" s="7">
        <v>1000</v>
      </c>
      <c r="K1967" s="9" t="e">
        <f t="shared" si="90"/>
        <v>#DIV/0!</v>
      </c>
      <c r="L1967" s="10" t="str">
        <f t="shared" si="91"/>
        <v>Invalid</v>
      </c>
      <c r="M1967" s="10" t="str">
        <f t="shared" si="92"/>
        <v/>
      </c>
    </row>
    <row r="1968" spans="8:13" ht="14.25">
      <c r="H1968" s="7">
        <v>1000</v>
      </c>
      <c r="K1968" s="9" t="e">
        <f t="shared" si="90"/>
        <v>#DIV/0!</v>
      </c>
      <c r="L1968" s="10" t="str">
        <f t="shared" si="91"/>
        <v>Invalid</v>
      </c>
      <c r="M1968" s="10" t="str">
        <f t="shared" si="92"/>
        <v/>
      </c>
    </row>
    <row r="1969" spans="8:13" ht="14.25">
      <c r="H1969" s="7">
        <v>1000</v>
      </c>
      <c r="K1969" s="9" t="e">
        <f t="shared" si="90"/>
        <v>#DIV/0!</v>
      </c>
      <c r="L1969" s="10" t="str">
        <f t="shared" si="91"/>
        <v>Invalid</v>
      </c>
      <c r="M1969" s="10" t="str">
        <f t="shared" si="92"/>
        <v/>
      </c>
    </row>
    <row r="1970" spans="8:13" ht="14.25">
      <c r="H1970" s="7">
        <v>1000</v>
      </c>
      <c r="K1970" s="9" t="e">
        <f t="shared" si="90"/>
        <v>#DIV/0!</v>
      </c>
      <c r="L1970" s="10" t="str">
        <f t="shared" si="91"/>
        <v>Invalid</v>
      </c>
      <c r="M1970" s="10" t="str">
        <f t="shared" si="92"/>
        <v/>
      </c>
    </row>
    <row r="1971" spans="8:13" ht="14.25">
      <c r="H1971" s="7">
        <v>1000</v>
      </c>
      <c r="K1971" s="9" t="e">
        <f t="shared" si="90"/>
        <v>#DIV/0!</v>
      </c>
      <c r="L1971" s="10" t="str">
        <f t="shared" si="91"/>
        <v>Invalid</v>
      </c>
      <c r="M1971" s="10" t="str">
        <f t="shared" si="92"/>
        <v/>
      </c>
    </row>
    <row r="1972" spans="8:13" ht="14.25">
      <c r="H1972" s="7">
        <v>1000</v>
      </c>
      <c r="K1972" s="9" t="e">
        <f t="shared" si="90"/>
        <v>#DIV/0!</v>
      </c>
      <c r="L1972" s="10" t="str">
        <f t="shared" si="91"/>
        <v>Invalid</v>
      </c>
      <c r="M1972" s="10" t="str">
        <f t="shared" si="92"/>
        <v/>
      </c>
    </row>
    <row r="1973" spans="8:13" ht="14.25">
      <c r="H1973" s="7">
        <v>1000</v>
      </c>
      <c r="K1973" s="9" t="e">
        <f t="shared" si="90"/>
        <v>#DIV/0!</v>
      </c>
      <c r="L1973" s="10" t="str">
        <f t="shared" si="91"/>
        <v>Invalid</v>
      </c>
      <c r="M1973" s="10" t="str">
        <f t="shared" si="92"/>
        <v/>
      </c>
    </row>
    <row r="1974" spans="8:13" ht="14.25">
      <c r="H1974" s="7">
        <v>1000</v>
      </c>
      <c r="K1974" s="9" t="e">
        <f t="shared" si="90"/>
        <v>#DIV/0!</v>
      </c>
      <c r="L1974" s="10" t="str">
        <f t="shared" si="91"/>
        <v>Invalid</v>
      </c>
      <c r="M1974" s="10" t="str">
        <f t="shared" si="92"/>
        <v/>
      </c>
    </row>
    <row r="1975" spans="8:13" ht="14.25">
      <c r="H1975" s="7">
        <v>1000</v>
      </c>
      <c r="K1975" s="9" t="e">
        <f t="shared" si="90"/>
        <v>#DIV/0!</v>
      </c>
      <c r="L1975" s="10" t="str">
        <f t="shared" si="91"/>
        <v>Invalid</v>
      </c>
      <c r="M1975" s="10" t="str">
        <f t="shared" si="92"/>
        <v/>
      </c>
    </row>
    <row r="1976" spans="8:13" ht="14.25">
      <c r="H1976" s="7">
        <v>1000</v>
      </c>
      <c r="K1976" s="9" t="e">
        <f t="shared" si="90"/>
        <v>#DIV/0!</v>
      </c>
      <c r="L1976" s="10" t="str">
        <f t="shared" si="91"/>
        <v>Invalid</v>
      </c>
      <c r="M1976" s="10" t="str">
        <f t="shared" si="92"/>
        <v/>
      </c>
    </row>
    <row r="1977" spans="8:13" ht="14.25">
      <c r="H1977" s="7">
        <v>1000</v>
      </c>
      <c r="K1977" s="9" t="e">
        <f t="shared" si="90"/>
        <v>#DIV/0!</v>
      </c>
      <c r="L1977" s="10" t="str">
        <f t="shared" si="91"/>
        <v>Invalid</v>
      </c>
      <c r="M1977" s="10" t="str">
        <f t="shared" si="92"/>
        <v/>
      </c>
    </row>
    <row r="1978" spans="8:13" ht="14.25">
      <c r="H1978" s="7">
        <v>1000</v>
      </c>
      <c r="K1978" s="9" t="e">
        <f t="shared" si="90"/>
        <v>#DIV/0!</v>
      </c>
      <c r="L1978" s="10" t="str">
        <f t="shared" si="91"/>
        <v>Invalid</v>
      </c>
      <c r="M1978" s="10" t="str">
        <f t="shared" si="92"/>
        <v/>
      </c>
    </row>
    <row r="1979" spans="8:13" ht="14.25">
      <c r="H1979" s="7">
        <v>1000</v>
      </c>
      <c r="K1979" s="9" t="e">
        <f t="shared" si="90"/>
        <v>#DIV/0!</v>
      </c>
      <c r="L1979" s="10" t="str">
        <f t="shared" si="91"/>
        <v>Invalid</v>
      </c>
      <c r="M1979" s="10" t="str">
        <f t="shared" si="92"/>
        <v/>
      </c>
    </row>
    <row r="1980" spans="8:13" ht="14.25">
      <c r="H1980" s="7">
        <v>1000</v>
      </c>
      <c r="K1980" s="9" t="e">
        <f t="shared" si="90"/>
        <v>#DIV/0!</v>
      </c>
      <c r="L1980" s="10" t="str">
        <f t="shared" si="91"/>
        <v>Invalid</v>
      </c>
      <c r="M1980" s="10" t="str">
        <f t="shared" si="92"/>
        <v/>
      </c>
    </row>
    <row r="1981" spans="8:13" ht="14.25">
      <c r="H1981" s="7">
        <v>1000</v>
      </c>
      <c r="K1981" s="9" t="e">
        <f t="shared" si="90"/>
        <v>#DIV/0!</v>
      </c>
      <c r="L1981" s="10" t="str">
        <f t="shared" si="91"/>
        <v>Invalid</v>
      </c>
      <c r="M1981" s="10" t="str">
        <f t="shared" si="92"/>
        <v/>
      </c>
    </row>
    <row r="1982" spans="8:13" ht="14.25">
      <c r="H1982" s="7">
        <v>1000</v>
      </c>
      <c r="K1982" s="9" t="e">
        <f t="shared" si="90"/>
        <v>#DIV/0!</v>
      </c>
      <c r="L1982" s="10" t="str">
        <f t="shared" si="91"/>
        <v>Invalid</v>
      </c>
      <c r="M1982" s="10" t="str">
        <f t="shared" si="92"/>
        <v/>
      </c>
    </row>
    <row r="1983" spans="8:13" ht="14.25">
      <c r="H1983" s="7">
        <v>1000</v>
      </c>
      <c r="K1983" s="9" t="e">
        <f t="shared" si="90"/>
        <v>#DIV/0!</v>
      </c>
      <c r="L1983" s="10" t="str">
        <f t="shared" si="91"/>
        <v>Invalid</v>
      </c>
      <c r="M1983" s="10" t="str">
        <f t="shared" si="92"/>
        <v/>
      </c>
    </row>
    <row r="1984" spans="8:13" ht="14.25">
      <c r="H1984" s="7">
        <v>1000</v>
      </c>
      <c r="K1984" s="9" t="e">
        <f t="shared" si="90"/>
        <v>#DIV/0!</v>
      </c>
      <c r="L1984" s="10" t="str">
        <f t="shared" si="91"/>
        <v>Invalid</v>
      </c>
      <c r="M1984" s="10" t="str">
        <f t="shared" si="92"/>
        <v/>
      </c>
    </row>
    <row r="1985" spans="8:13" ht="14.25">
      <c r="H1985" s="7">
        <v>1000</v>
      </c>
      <c r="K1985" s="9" t="e">
        <f t="shared" si="90"/>
        <v>#DIV/0!</v>
      </c>
      <c r="L1985" s="10" t="str">
        <f t="shared" si="91"/>
        <v>Invalid</v>
      </c>
      <c r="M1985" s="10" t="str">
        <f t="shared" si="92"/>
        <v/>
      </c>
    </row>
    <row r="1986" spans="8:13" ht="14.25">
      <c r="H1986" s="7">
        <v>1000</v>
      </c>
      <c r="K1986" s="9" t="e">
        <f t="shared" si="90"/>
        <v>#DIV/0!</v>
      </c>
      <c r="L1986" s="10" t="str">
        <f t="shared" si="91"/>
        <v>Invalid</v>
      </c>
      <c r="M1986" s="10" t="str">
        <f t="shared" si="92"/>
        <v/>
      </c>
    </row>
    <row r="1987" spans="8:13" ht="14.25">
      <c r="H1987" s="7">
        <v>1000</v>
      </c>
      <c r="K1987" s="9" t="e">
        <f t="shared" ref="K1987:K2050" si="93">(H1987/G1987)*J1987</f>
        <v>#DIV/0!</v>
      </c>
      <c r="L1987" s="10" t="str">
        <f t="shared" ref="L1987:L2050" si="94">IF(F1987="BUY",(K1987-H1987)/H1987, IF(F1987="SELL", (H1987-K1987)/H1987, "Invalid"))</f>
        <v>Invalid</v>
      </c>
      <c r="M1987" s="10" t="str">
        <f t="shared" ref="M1987:M2050" si="95">IF(E1987="BUY",(K1987-H1987)/H1987,IF(E1987="SELL",(H1987-K1987)/H1987,""))</f>
        <v/>
      </c>
    </row>
    <row r="1988" spans="8:13" ht="14.25">
      <c r="H1988" s="7">
        <v>1000</v>
      </c>
      <c r="K1988" s="9" t="e">
        <f t="shared" si="93"/>
        <v>#DIV/0!</v>
      </c>
      <c r="L1988" s="10" t="str">
        <f t="shared" si="94"/>
        <v>Invalid</v>
      </c>
      <c r="M1988" s="10" t="str">
        <f t="shared" si="95"/>
        <v/>
      </c>
    </row>
    <row r="1989" spans="8:13" ht="14.25">
      <c r="H1989" s="7">
        <v>1000</v>
      </c>
      <c r="K1989" s="9" t="e">
        <f t="shared" si="93"/>
        <v>#DIV/0!</v>
      </c>
      <c r="L1989" s="10" t="str">
        <f t="shared" si="94"/>
        <v>Invalid</v>
      </c>
      <c r="M1989" s="10" t="str">
        <f t="shared" si="95"/>
        <v/>
      </c>
    </row>
    <row r="1990" spans="8:13" ht="14.25">
      <c r="H1990" s="7">
        <v>1000</v>
      </c>
      <c r="K1990" s="9" t="e">
        <f t="shared" si="93"/>
        <v>#DIV/0!</v>
      </c>
      <c r="L1990" s="10" t="str">
        <f t="shared" si="94"/>
        <v>Invalid</v>
      </c>
      <c r="M1990" s="10" t="str">
        <f t="shared" si="95"/>
        <v/>
      </c>
    </row>
    <row r="1991" spans="8:13" ht="14.25">
      <c r="H1991" s="7">
        <v>1000</v>
      </c>
      <c r="K1991" s="9" t="e">
        <f t="shared" si="93"/>
        <v>#DIV/0!</v>
      </c>
      <c r="L1991" s="10" t="str">
        <f t="shared" si="94"/>
        <v>Invalid</v>
      </c>
      <c r="M1991" s="10" t="str">
        <f t="shared" si="95"/>
        <v/>
      </c>
    </row>
    <row r="1992" spans="8:13" ht="14.25">
      <c r="H1992" s="7">
        <v>1000</v>
      </c>
      <c r="K1992" s="9" t="e">
        <f t="shared" si="93"/>
        <v>#DIV/0!</v>
      </c>
      <c r="L1992" s="10" t="str">
        <f t="shared" si="94"/>
        <v>Invalid</v>
      </c>
      <c r="M1992" s="10" t="str">
        <f t="shared" si="95"/>
        <v/>
      </c>
    </row>
    <row r="1993" spans="8:13" ht="14.25">
      <c r="H1993" s="7">
        <v>1000</v>
      </c>
      <c r="K1993" s="9" t="e">
        <f t="shared" si="93"/>
        <v>#DIV/0!</v>
      </c>
      <c r="L1993" s="10" t="str">
        <f t="shared" si="94"/>
        <v>Invalid</v>
      </c>
      <c r="M1993" s="10" t="str">
        <f t="shared" si="95"/>
        <v/>
      </c>
    </row>
    <row r="1994" spans="8:13" ht="14.25">
      <c r="H1994" s="7">
        <v>1000</v>
      </c>
      <c r="K1994" s="9" t="e">
        <f t="shared" si="93"/>
        <v>#DIV/0!</v>
      </c>
      <c r="L1994" s="10" t="str">
        <f t="shared" si="94"/>
        <v>Invalid</v>
      </c>
      <c r="M1994" s="10" t="str">
        <f t="shared" si="95"/>
        <v/>
      </c>
    </row>
    <row r="1995" spans="8:13" ht="14.25">
      <c r="H1995" s="7">
        <v>1000</v>
      </c>
      <c r="K1995" s="9" t="e">
        <f t="shared" si="93"/>
        <v>#DIV/0!</v>
      </c>
      <c r="L1995" s="10" t="str">
        <f t="shared" si="94"/>
        <v>Invalid</v>
      </c>
      <c r="M1995" s="10" t="str">
        <f t="shared" si="95"/>
        <v/>
      </c>
    </row>
    <row r="1996" spans="8:13" ht="14.25">
      <c r="H1996" s="7">
        <v>1000</v>
      </c>
      <c r="K1996" s="9" t="e">
        <f t="shared" si="93"/>
        <v>#DIV/0!</v>
      </c>
      <c r="L1996" s="10" t="str">
        <f t="shared" si="94"/>
        <v>Invalid</v>
      </c>
      <c r="M1996" s="10" t="str">
        <f t="shared" si="95"/>
        <v/>
      </c>
    </row>
    <row r="1997" spans="8:13" ht="14.25">
      <c r="H1997" s="7">
        <v>1000</v>
      </c>
      <c r="K1997" s="9" t="e">
        <f t="shared" si="93"/>
        <v>#DIV/0!</v>
      </c>
      <c r="L1997" s="10" t="str">
        <f t="shared" si="94"/>
        <v>Invalid</v>
      </c>
      <c r="M1997" s="10" t="str">
        <f t="shared" si="95"/>
        <v/>
      </c>
    </row>
    <row r="1998" spans="8:13" ht="14.25">
      <c r="H1998" s="7">
        <v>1000</v>
      </c>
      <c r="K1998" s="9" t="e">
        <f t="shared" si="93"/>
        <v>#DIV/0!</v>
      </c>
      <c r="L1998" s="10" t="str">
        <f t="shared" si="94"/>
        <v>Invalid</v>
      </c>
      <c r="M1998" s="10" t="str">
        <f t="shared" si="95"/>
        <v/>
      </c>
    </row>
    <row r="1999" spans="8:13" ht="14.25">
      <c r="H1999" s="7">
        <v>1000</v>
      </c>
      <c r="K1999" s="9" t="e">
        <f t="shared" si="93"/>
        <v>#DIV/0!</v>
      </c>
      <c r="L1999" s="10" t="str">
        <f t="shared" si="94"/>
        <v>Invalid</v>
      </c>
      <c r="M1999" s="10" t="str">
        <f t="shared" si="95"/>
        <v/>
      </c>
    </row>
    <row r="2000" spans="8:13" ht="14.25">
      <c r="H2000" s="7">
        <v>1000</v>
      </c>
      <c r="K2000" s="9" t="e">
        <f t="shared" si="93"/>
        <v>#DIV/0!</v>
      </c>
      <c r="L2000" s="10" t="str">
        <f t="shared" si="94"/>
        <v>Invalid</v>
      </c>
      <c r="M2000" s="10" t="str">
        <f t="shared" si="95"/>
        <v/>
      </c>
    </row>
    <row r="2001" spans="8:13" ht="14.25">
      <c r="H2001" s="7">
        <v>1000</v>
      </c>
      <c r="K2001" s="9" t="e">
        <f t="shared" si="93"/>
        <v>#DIV/0!</v>
      </c>
      <c r="L2001" s="10" t="str">
        <f t="shared" si="94"/>
        <v>Invalid</v>
      </c>
      <c r="M2001" s="10" t="str">
        <f t="shared" si="95"/>
        <v/>
      </c>
    </row>
    <row r="2002" spans="8:13" ht="14.25">
      <c r="H2002" s="7">
        <v>1000</v>
      </c>
      <c r="K2002" s="9" t="e">
        <f t="shared" si="93"/>
        <v>#DIV/0!</v>
      </c>
      <c r="L2002" s="10" t="str">
        <f t="shared" si="94"/>
        <v>Invalid</v>
      </c>
      <c r="M2002" s="10" t="str">
        <f t="shared" si="95"/>
        <v/>
      </c>
    </row>
    <row r="2003" spans="8:13" ht="14.25">
      <c r="H2003" s="7">
        <v>1000</v>
      </c>
      <c r="K2003" s="9" t="e">
        <f t="shared" si="93"/>
        <v>#DIV/0!</v>
      </c>
      <c r="L2003" s="10" t="str">
        <f t="shared" si="94"/>
        <v>Invalid</v>
      </c>
      <c r="M2003" s="10" t="str">
        <f t="shared" si="95"/>
        <v/>
      </c>
    </row>
    <row r="2004" spans="8:13" ht="14.25">
      <c r="H2004" s="7">
        <v>1000</v>
      </c>
      <c r="K2004" s="9" t="e">
        <f t="shared" si="93"/>
        <v>#DIV/0!</v>
      </c>
      <c r="L2004" s="10" t="str">
        <f t="shared" si="94"/>
        <v>Invalid</v>
      </c>
      <c r="M2004" s="10" t="str">
        <f t="shared" si="95"/>
        <v/>
      </c>
    </row>
    <row r="2005" spans="8:13" ht="14.25">
      <c r="H2005" s="7">
        <v>1000</v>
      </c>
      <c r="K2005" s="9" t="e">
        <f t="shared" si="93"/>
        <v>#DIV/0!</v>
      </c>
      <c r="L2005" s="10" t="str">
        <f t="shared" si="94"/>
        <v>Invalid</v>
      </c>
      <c r="M2005" s="10" t="str">
        <f t="shared" si="95"/>
        <v/>
      </c>
    </row>
    <row r="2006" spans="8:13" ht="14.25">
      <c r="H2006" s="7">
        <v>1000</v>
      </c>
      <c r="K2006" s="9" t="e">
        <f t="shared" si="93"/>
        <v>#DIV/0!</v>
      </c>
      <c r="L2006" s="10" t="str">
        <f t="shared" si="94"/>
        <v>Invalid</v>
      </c>
      <c r="M2006" s="10" t="str">
        <f t="shared" si="95"/>
        <v/>
      </c>
    </row>
    <row r="2007" spans="8:13" ht="14.25">
      <c r="H2007" s="7">
        <v>1000</v>
      </c>
      <c r="K2007" s="9" t="e">
        <f t="shared" si="93"/>
        <v>#DIV/0!</v>
      </c>
      <c r="L2007" s="10" t="str">
        <f t="shared" si="94"/>
        <v>Invalid</v>
      </c>
      <c r="M2007" s="10" t="str">
        <f t="shared" si="95"/>
        <v/>
      </c>
    </row>
    <row r="2008" spans="8:13" ht="14.25">
      <c r="H2008" s="7">
        <v>1000</v>
      </c>
      <c r="K2008" s="9" t="e">
        <f t="shared" si="93"/>
        <v>#DIV/0!</v>
      </c>
      <c r="L2008" s="10" t="str">
        <f t="shared" si="94"/>
        <v>Invalid</v>
      </c>
      <c r="M2008" s="10" t="str">
        <f t="shared" si="95"/>
        <v/>
      </c>
    </row>
    <row r="2009" spans="8:13" ht="14.25">
      <c r="H2009" s="7">
        <v>1000</v>
      </c>
      <c r="K2009" s="9" t="e">
        <f t="shared" si="93"/>
        <v>#DIV/0!</v>
      </c>
      <c r="L2009" s="10" t="str">
        <f t="shared" si="94"/>
        <v>Invalid</v>
      </c>
      <c r="M2009" s="10" t="str">
        <f t="shared" si="95"/>
        <v/>
      </c>
    </row>
    <row r="2010" spans="8:13" ht="14.25">
      <c r="H2010" s="7">
        <v>1000</v>
      </c>
      <c r="K2010" s="9" t="e">
        <f t="shared" si="93"/>
        <v>#DIV/0!</v>
      </c>
      <c r="L2010" s="10" t="str">
        <f t="shared" si="94"/>
        <v>Invalid</v>
      </c>
      <c r="M2010" s="10" t="str">
        <f t="shared" si="95"/>
        <v/>
      </c>
    </row>
    <row r="2011" spans="8:13" ht="14.25">
      <c r="H2011" s="7">
        <v>1000</v>
      </c>
      <c r="K2011" s="9" t="e">
        <f t="shared" si="93"/>
        <v>#DIV/0!</v>
      </c>
      <c r="L2011" s="10" t="str">
        <f t="shared" si="94"/>
        <v>Invalid</v>
      </c>
      <c r="M2011" s="10" t="str">
        <f t="shared" si="95"/>
        <v/>
      </c>
    </row>
    <row r="2012" spans="8:13" ht="14.25">
      <c r="H2012" s="7">
        <v>1000</v>
      </c>
      <c r="K2012" s="9" t="e">
        <f t="shared" si="93"/>
        <v>#DIV/0!</v>
      </c>
      <c r="L2012" s="10" t="str">
        <f t="shared" si="94"/>
        <v>Invalid</v>
      </c>
      <c r="M2012" s="10" t="str">
        <f t="shared" si="95"/>
        <v/>
      </c>
    </row>
    <row r="2013" spans="8:13" ht="14.25">
      <c r="H2013" s="7">
        <v>1000</v>
      </c>
      <c r="K2013" s="9" t="e">
        <f t="shared" si="93"/>
        <v>#DIV/0!</v>
      </c>
      <c r="L2013" s="10" t="str">
        <f t="shared" si="94"/>
        <v>Invalid</v>
      </c>
      <c r="M2013" s="10" t="str">
        <f t="shared" si="95"/>
        <v/>
      </c>
    </row>
    <row r="2014" spans="8:13" ht="14.25">
      <c r="H2014" s="7">
        <v>1000</v>
      </c>
      <c r="K2014" s="9" t="e">
        <f t="shared" si="93"/>
        <v>#DIV/0!</v>
      </c>
      <c r="L2014" s="10" t="str">
        <f t="shared" si="94"/>
        <v>Invalid</v>
      </c>
      <c r="M2014" s="10" t="str">
        <f t="shared" si="95"/>
        <v/>
      </c>
    </row>
    <row r="2015" spans="8:13" ht="14.25">
      <c r="H2015" s="7">
        <v>1000</v>
      </c>
      <c r="K2015" s="9" t="e">
        <f t="shared" si="93"/>
        <v>#DIV/0!</v>
      </c>
      <c r="L2015" s="10" t="str">
        <f t="shared" si="94"/>
        <v>Invalid</v>
      </c>
      <c r="M2015" s="10" t="str">
        <f t="shared" si="95"/>
        <v/>
      </c>
    </row>
    <row r="2016" spans="8:13" ht="14.25">
      <c r="H2016" s="7">
        <v>1000</v>
      </c>
      <c r="K2016" s="9" t="e">
        <f t="shared" si="93"/>
        <v>#DIV/0!</v>
      </c>
      <c r="L2016" s="10" t="str">
        <f t="shared" si="94"/>
        <v>Invalid</v>
      </c>
      <c r="M2016" s="10" t="str">
        <f t="shared" si="95"/>
        <v/>
      </c>
    </row>
    <row r="2017" spans="8:13" ht="14.25">
      <c r="H2017" s="7">
        <v>1000</v>
      </c>
      <c r="K2017" s="9" t="e">
        <f t="shared" si="93"/>
        <v>#DIV/0!</v>
      </c>
      <c r="L2017" s="10" t="str">
        <f t="shared" si="94"/>
        <v>Invalid</v>
      </c>
      <c r="M2017" s="10" t="str">
        <f t="shared" si="95"/>
        <v/>
      </c>
    </row>
    <row r="2018" spans="8:13" ht="14.25">
      <c r="H2018" s="7">
        <v>1000</v>
      </c>
      <c r="K2018" s="9" t="e">
        <f t="shared" si="93"/>
        <v>#DIV/0!</v>
      </c>
      <c r="L2018" s="10" t="str">
        <f t="shared" si="94"/>
        <v>Invalid</v>
      </c>
      <c r="M2018" s="10" t="str">
        <f t="shared" si="95"/>
        <v/>
      </c>
    </row>
    <row r="2019" spans="8:13" ht="14.25">
      <c r="H2019" s="7">
        <v>1000</v>
      </c>
      <c r="K2019" s="9" t="e">
        <f t="shared" si="93"/>
        <v>#DIV/0!</v>
      </c>
      <c r="L2019" s="10" t="str">
        <f t="shared" si="94"/>
        <v>Invalid</v>
      </c>
      <c r="M2019" s="10" t="str">
        <f t="shared" si="95"/>
        <v/>
      </c>
    </row>
    <row r="2020" spans="8:13" ht="14.25">
      <c r="H2020" s="7">
        <v>1000</v>
      </c>
      <c r="K2020" s="9" t="e">
        <f t="shared" si="93"/>
        <v>#DIV/0!</v>
      </c>
      <c r="L2020" s="10" t="str">
        <f t="shared" si="94"/>
        <v>Invalid</v>
      </c>
      <c r="M2020" s="10" t="str">
        <f t="shared" si="95"/>
        <v/>
      </c>
    </row>
    <row r="2021" spans="8:13" ht="14.25">
      <c r="H2021" s="7">
        <v>1000</v>
      </c>
      <c r="K2021" s="9" t="e">
        <f t="shared" si="93"/>
        <v>#DIV/0!</v>
      </c>
      <c r="L2021" s="10" t="str">
        <f t="shared" si="94"/>
        <v>Invalid</v>
      </c>
      <c r="M2021" s="10" t="str">
        <f t="shared" si="95"/>
        <v/>
      </c>
    </row>
    <row r="2022" spans="8:13" ht="14.25">
      <c r="H2022" s="7">
        <v>1000</v>
      </c>
      <c r="K2022" s="9" t="e">
        <f t="shared" si="93"/>
        <v>#DIV/0!</v>
      </c>
      <c r="L2022" s="10" t="str">
        <f t="shared" si="94"/>
        <v>Invalid</v>
      </c>
      <c r="M2022" s="10" t="str">
        <f t="shared" si="95"/>
        <v/>
      </c>
    </row>
    <row r="2023" spans="8:13" ht="14.25">
      <c r="H2023" s="7">
        <v>1000</v>
      </c>
      <c r="K2023" s="9" t="e">
        <f t="shared" si="93"/>
        <v>#DIV/0!</v>
      </c>
      <c r="L2023" s="10" t="str">
        <f t="shared" si="94"/>
        <v>Invalid</v>
      </c>
      <c r="M2023" s="10" t="str">
        <f t="shared" si="95"/>
        <v/>
      </c>
    </row>
    <row r="2024" spans="8:13" ht="14.25">
      <c r="H2024" s="7">
        <v>1000</v>
      </c>
      <c r="K2024" s="9" t="e">
        <f t="shared" si="93"/>
        <v>#DIV/0!</v>
      </c>
      <c r="L2024" s="10" t="str">
        <f t="shared" si="94"/>
        <v>Invalid</v>
      </c>
      <c r="M2024" s="10" t="str">
        <f t="shared" si="95"/>
        <v/>
      </c>
    </row>
    <row r="2025" spans="8:13" ht="14.25">
      <c r="H2025" s="7">
        <v>1000</v>
      </c>
      <c r="K2025" s="9" t="e">
        <f t="shared" si="93"/>
        <v>#DIV/0!</v>
      </c>
      <c r="L2025" s="10" t="str">
        <f t="shared" si="94"/>
        <v>Invalid</v>
      </c>
      <c r="M2025" s="10" t="str">
        <f t="shared" si="95"/>
        <v/>
      </c>
    </row>
    <row r="2026" spans="8:13" ht="14.25">
      <c r="H2026" s="7">
        <v>1000</v>
      </c>
      <c r="K2026" s="9" t="e">
        <f t="shared" si="93"/>
        <v>#DIV/0!</v>
      </c>
      <c r="L2026" s="10" t="str">
        <f t="shared" si="94"/>
        <v>Invalid</v>
      </c>
      <c r="M2026" s="10" t="str">
        <f t="shared" si="95"/>
        <v/>
      </c>
    </row>
    <row r="2027" spans="8:13" ht="14.25">
      <c r="H2027" s="7">
        <v>1000</v>
      </c>
      <c r="K2027" s="9" t="e">
        <f t="shared" si="93"/>
        <v>#DIV/0!</v>
      </c>
      <c r="L2027" s="10" t="str">
        <f t="shared" si="94"/>
        <v>Invalid</v>
      </c>
      <c r="M2027" s="10" t="str">
        <f t="shared" si="95"/>
        <v/>
      </c>
    </row>
    <row r="2028" spans="8:13" ht="14.25">
      <c r="H2028" s="7">
        <v>1000</v>
      </c>
      <c r="K2028" s="9" t="e">
        <f t="shared" si="93"/>
        <v>#DIV/0!</v>
      </c>
      <c r="L2028" s="10" t="str">
        <f t="shared" si="94"/>
        <v>Invalid</v>
      </c>
      <c r="M2028" s="10" t="str">
        <f t="shared" si="95"/>
        <v/>
      </c>
    </row>
    <row r="2029" spans="8:13" ht="14.25">
      <c r="H2029" s="7">
        <v>1000</v>
      </c>
      <c r="K2029" s="9" t="e">
        <f t="shared" si="93"/>
        <v>#DIV/0!</v>
      </c>
      <c r="L2029" s="10" t="str">
        <f t="shared" si="94"/>
        <v>Invalid</v>
      </c>
      <c r="M2029" s="10" t="str">
        <f t="shared" si="95"/>
        <v/>
      </c>
    </row>
    <row r="2030" spans="8:13" ht="14.25">
      <c r="H2030" s="7">
        <v>1000</v>
      </c>
      <c r="K2030" s="9" t="e">
        <f t="shared" si="93"/>
        <v>#DIV/0!</v>
      </c>
      <c r="L2030" s="10" t="str">
        <f t="shared" si="94"/>
        <v>Invalid</v>
      </c>
      <c r="M2030" s="10" t="str">
        <f t="shared" si="95"/>
        <v/>
      </c>
    </row>
    <row r="2031" spans="8:13" ht="14.25">
      <c r="H2031" s="7">
        <v>1000</v>
      </c>
      <c r="K2031" s="9" t="e">
        <f t="shared" si="93"/>
        <v>#DIV/0!</v>
      </c>
      <c r="L2031" s="10" t="str">
        <f t="shared" si="94"/>
        <v>Invalid</v>
      </c>
      <c r="M2031" s="10" t="str">
        <f t="shared" si="95"/>
        <v/>
      </c>
    </row>
    <row r="2032" spans="8:13" ht="14.25">
      <c r="H2032" s="7">
        <v>1000</v>
      </c>
      <c r="K2032" s="9" t="e">
        <f t="shared" si="93"/>
        <v>#DIV/0!</v>
      </c>
      <c r="L2032" s="10" t="str">
        <f t="shared" si="94"/>
        <v>Invalid</v>
      </c>
      <c r="M2032" s="10" t="str">
        <f t="shared" si="95"/>
        <v/>
      </c>
    </row>
    <row r="2033" spans="8:13" ht="14.25">
      <c r="H2033" s="7">
        <v>1000</v>
      </c>
      <c r="K2033" s="9" t="e">
        <f t="shared" si="93"/>
        <v>#DIV/0!</v>
      </c>
      <c r="L2033" s="10" t="str">
        <f t="shared" si="94"/>
        <v>Invalid</v>
      </c>
      <c r="M2033" s="10" t="str">
        <f t="shared" si="95"/>
        <v/>
      </c>
    </row>
    <row r="2034" spans="8:13" ht="14.25">
      <c r="H2034" s="7">
        <v>1000</v>
      </c>
      <c r="K2034" s="9" t="e">
        <f t="shared" si="93"/>
        <v>#DIV/0!</v>
      </c>
      <c r="L2034" s="10" t="str">
        <f t="shared" si="94"/>
        <v>Invalid</v>
      </c>
      <c r="M2034" s="10" t="str">
        <f t="shared" si="95"/>
        <v/>
      </c>
    </row>
    <row r="2035" spans="8:13" ht="14.25">
      <c r="H2035" s="7">
        <v>1000</v>
      </c>
      <c r="K2035" s="9" t="e">
        <f t="shared" si="93"/>
        <v>#DIV/0!</v>
      </c>
      <c r="L2035" s="10" t="str">
        <f t="shared" si="94"/>
        <v>Invalid</v>
      </c>
      <c r="M2035" s="10" t="str">
        <f t="shared" si="95"/>
        <v/>
      </c>
    </row>
    <row r="2036" spans="8:13" ht="14.25">
      <c r="H2036" s="7">
        <v>1000</v>
      </c>
      <c r="K2036" s="9" t="e">
        <f t="shared" si="93"/>
        <v>#DIV/0!</v>
      </c>
      <c r="L2036" s="10" t="str">
        <f t="shared" si="94"/>
        <v>Invalid</v>
      </c>
      <c r="M2036" s="10" t="str">
        <f t="shared" si="95"/>
        <v/>
      </c>
    </row>
    <row r="2037" spans="8:13" ht="14.25">
      <c r="H2037" s="7">
        <v>1000</v>
      </c>
      <c r="K2037" s="9" t="e">
        <f t="shared" si="93"/>
        <v>#DIV/0!</v>
      </c>
      <c r="L2037" s="10" t="str">
        <f t="shared" si="94"/>
        <v>Invalid</v>
      </c>
      <c r="M2037" s="10" t="str">
        <f t="shared" si="95"/>
        <v/>
      </c>
    </row>
    <row r="2038" spans="8:13" ht="14.25">
      <c r="H2038" s="7">
        <v>1000</v>
      </c>
      <c r="K2038" s="9" t="e">
        <f t="shared" si="93"/>
        <v>#DIV/0!</v>
      </c>
      <c r="L2038" s="10" t="str">
        <f t="shared" si="94"/>
        <v>Invalid</v>
      </c>
      <c r="M2038" s="10" t="str">
        <f t="shared" si="95"/>
        <v/>
      </c>
    </row>
    <row r="2039" spans="8:13" ht="14.25">
      <c r="H2039" s="7">
        <v>1000</v>
      </c>
      <c r="K2039" s="9" t="e">
        <f t="shared" si="93"/>
        <v>#DIV/0!</v>
      </c>
      <c r="L2039" s="10" t="str">
        <f t="shared" si="94"/>
        <v>Invalid</v>
      </c>
      <c r="M2039" s="10" t="str">
        <f t="shared" si="95"/>
        <v/>
      </c>
    </row>
    <row r="2040" spans="8:13" ht="14.25">
      <c r="H2040" s="7">
        <v>1000</v>
      </c>
      <c r="K2040" s="9" t="e">
        <f t="shared" si="93"/>
        <v>#DIV/0!</v>
      </c>
      <c r="L2040" s="10" t="str">
        <f t="shared" si="94"/>
        <v>Invalid</v>
      </c>
      <c r="M2040" s="10" t="str">
        <f t="shared" si="95"/>
        <v/>
      </c>
    </row>
    <row r="2041" spans="8:13" ht="14.25">
      <c r="H2041" s="7">
        <v>1000</v>
      </c>
      <c r="K2041" s="9" t="e">
        <f t="shared" si="93"/>
        <v>#DIV/0!</v>
      </c>
      <c r="L2041" s="10" t="str">
        <f t="shared" si="94"/>
        <v>Invalid</v>
      </c>
      <c r="M2041" s="10" t="str">
        <f t="shared" si="95"/>
        <v/>
      </c>
    </row>
    <row r="2042" spans="8:13" ht="14.25">
      <c r="H2042" s="7">
        <v>1000</v>
      </c>
      <c r="K2042" s="9" t="e">
        <f t="shared" si="93"/>
        <v>#DIV/0!</v>
      </c>
      <c r="L2042" s="10" t="str">
        <f t="shared" si="94"/>
        <v>Invalid</v>
      </c>
      <c r="M2042" s="10" t="str">
        <f t="shared" si="95"/>
        <v/>
      </c>
    </row>
    <row r="2043" spans="8:13" ht="14.25">
      <c r="H2043" s="7">
        <v>1000</v>
      </c>
      <c r="K2043" s="9" t="e">
        <f t="shared" si="93"/>
        <v>#DIV/0!</v>
      </c>
      <c r="L2043" s="10" t="str">
        <f t="shared" si="94"/>
        <v>Invalid</v>
      </c>
      <c r="M2043" s="10" t="str">
        <f t="shared" si="95"/>
        <v/>
      </c>
    </row>
    <row r="2044" spans="8:13" ht="14.25">
      <c r="H2044" s="7">
        <v>1000</v>
      </c>
      <c r="K2044" s="9" t="e">
        <f t="shared" si="93"/>
        <v>#DIV/0!</v>
      </c>
      <c r="L2044" s="10" t="str">
        <f t="shared" si="94"/>
        <v>Invalid</v>
      </c>
      <c r="M2044" s="10" t="str">
        <f t="shared" si="95"/>
        <v/>
      </c>
    </row>
    <row r="2045" spans="8:13" ht="14.25">
      <c r="H2045" s="7">
        <v>1000</v>
      </c>
      <c r="K2045" s="9" t="e">
        <f t="shared" si="93"/>
        <v>#DIV/0!</v>
      </c>
      <c r="L2045" s="10" t="str">
        <f t="shared" si="94"/>
        <v>Invalid</v>
      </c>
      <c r="M2045" s="10" t="str">
        <f t="shared" si="95"/>
        <v/>
      </c>
    </row>
    <row r="2046" spans="8:13" ht="14.25">
      <c r="H2046" s="7">
        <v>1000</v>
      </c>
      <c r="K2046" s="9" t="e">
        <f t="shared" si="93"/>
        <v>#DIV/0!</v>
      </c>
      <c r="L2046" s="10" t="str">
        <f t="shared" si="94"/>
        <v>Invalid</v>
      </c>
      <c r="M2046" s="10" t="str">
        <f t="shared" si="95"/>
        <v/>
      </c>
    </row>
    <row r="2047" spans="8:13" ht="14.25">
      <c r="H2047" s="7">
        <v>1000</v>
      </c>
      <c r="K2047" s="9" t="e">
        <f t="shared" si="93"/>
        <v>#DIV/0!</v>
      </c>
      <c r="L2047" s="10" t="str">
        <f t="shared" si="94"/>
        <v>Invalid</v>
      </c>
      <c r="M2047" s="10" t="str">
        <f t="shared" si="95"/>
        <v/>
      </c>
    </row>
    <row r="2048" spans="8:13" ht="14.25">
      <c r="H2048" s="7">
        <v>1000</v>
      </c>
      <c r="K2048" s="9" t="e">
        <f t="shared" si="93"/>
        <v>#DIV/0!</v>
      </c>
      <c r="L2048" s="10" t="str">
        <f t="shared" si="94"/>
        <v>Invalid</v>
      </c>
      <c r="M2048" s="10" t="str">
        <f t="shared" si="95"/>
        <v/>
      </c>
    </row>
    <row r="2049" spans="8:13" ht="14.25">
      <c r="H2049" s="7">
        <v>1000</v>
      </c>
      <c r="K2049" s="9" t="e">
        <f t="shared" si="93"/>
        <v>#DIV/0!</v>
      </c>
      <c r="L2049" s="10" t="str">
        <f t="shared" si="94"/>
        <v>Invalid</v>
      </c>
      <c r="M2049" s="10" t="str">
        <f t="shared" si="95"/>
        <v/>
      </c>
    </row>
    <row r="2050" spans="8:13" ht="14.25">
      <c r="H2050" s="7">
        <v>1000</v>
      </c>
      <c r="K2050" s="9" t="e">
        <f t="shared" si="93"/>
        <v>#DIV/0!</v>
      </c>
      <c r="L2050" s="10" t="str">
        <f t="shared" si="94"/>
        <v>Invalid</v>
      </c>
      <c r="M2050" s="10" t="str">
        <f t="shared" si="95"/>
        <v/>
      </c>
    </row>
    <row r="2051" spans="8:13" ht="14.25">
      <c r="H2051" s="7">
        <v>1000</v>
      </c>
      <c r="K2051" s="9" t="e">
        <f t="shared" ref="K2051:K2114" si="96">(H2051/G2051)*J2051</f>
        <v>#DIV/0!</v>
      </c>
      <c r="L2051" s="10" t="str">
        <f t="shared" ref="L2051:L2114" si="97">IF(F2051="BUY",(K2051-H2051)/H2051, IF(F2051="SELL", (H2051-K2051)/H2051, "Invalid"))</f>
        <v>Invalid</v>
      </c>
      <c r="M2051" s="10" t="str">
        <f t="shared" ref="M2051:M2114" si="98">IF(E2051="BUY",(K2051-H2051)/H2051,IF(E2051="SELL",(H2051-K2051)/H2051,""))</f>
        <v/>
      </c>
    </row>
    <row r="2052" spans="8:13" ht="14.25">
      <c r="H2052" s="7">
        <v>1000</v>
      </c>
      <c r="K2052" s="9" t="e">
        <f t="shared" si="96"/>
        <v>#DIV/0!</v>
      </c>
      <c r="L2052" s="10" t="str">
        <f t="shared" si="97"/>
        <v>Invalid</v>
      </c>
      <c r="M2052" s="10" t="str">
        <f t="shared" si="98"/>
        <v/>
      </c>
    </row>
    <row r="2053" spans="8:13" ht="14.25">
      <c r="H2053" s="7">
        <v>1000</v>
      </c>
      <c r="K2053" s="9" t="e">
        <f t="shared" si="96"/>
        <v>#DIV/0!</v>
      </c>
      <c r="L2053" s="10" t="str">
        <f t="shared" si="97"/>
        <v>Invalid</v>
      </c>
      <c r="M2053" s="10" t="str">
        <f t="shared" si="98"/>
        <v/>
      </c>
    </row>
    <row r="2054" spans="8:13" ht="14.25">
      <c r="H2054" s="7">
        <v>1000</v>
      </c>
      <c r="K2054" s="9" t="e">
        <f t="shared" si="96"/>
        <v>#DIV/0!</v>
      </c>
      <c r="L2054" s="10" t="str">
        <f t="shared" si="97"/>
        <v>Invalid</v>
      </c>
      <c r="M2054" s="10" t="str">
        <f t="shared" si="98"/>
        <v/>
      </c>
    </row>
    <row r="2055" spans="8:13" ht="14.25">
      <c r="H2055" s="7">
        <v>1000</v>
      </c>
      <c r="K2055" s="9" t="e">
        <f t="shared" si="96"/>
        <v>#DIV/0!</v>
      </c>
      <c r="L2055" s="10" t="str">
        <f t="shared" si="97"/>
        <v>Invalid</v>
      </c>
      <c r="M2055" s="10" t="str">
        <f t="shared" si="98"/>
        <v/>
      </c>
    </row>
    <row r="2056" spans="8:13" ht="14.25">
      <c r="H2056" s="7">
        <v>1000</v>
      </c>
      <c r="K2056" s="9" t="e">
        <f t="shared" si="96"/>
        <v>#DIV/0!</v>
      </c>
      <c r="L2056" s="10" t="str">
        <f t="shared" si="97"/>
        <v>Invalid</v>
      </c>
      <c r="M2056" s="10" t="str">
        <f t="shared" si="98"/>
        <v/>
      </c>
    </row>
    <row r="2057" spans="8:13" ht="14.25">
      <c r="H2057" s="7">
        <v>1000</v>
      </c>
      <c r="K2057" s="9" t="e">
        <f t="shared" si="96"/>
        <v>#DIV/0!</v>
      </c>
      <c r="L2057" s="10" t="str">
        <f t="shared" si="97"/>
        <v>Invalid</v>
      </c>
      <c r="M2057" s="10" t="str">
        <f t="shared" si="98"/>
        <v/>
      </c>
    </row>
    <row r="2058" spans="8:13" ht="14.25">
      <c r="H2058" s="7">
        <v>1000</v>
      </c>
      <c r="K2058" s="9" t="e">
        <f t="shared" si="96"/>
        <v>#DIV/0!</v>
      </c>
      <c r="L2058" s="10" t="str">
        <f t="shared" si="97"/>
        <v>Invalid</v>
      </c>
      <c r="M2058" s="10" t="str">
        <f t="shared" si="98"/>
        <v/>
      </c>
    </row>
    <row r="2059" spans="8:13" ht="14.25">
      <c r="H2059" s="7">
        <v>1000</v>
      </c>
      <c r="K2059" s="9" t="e">
        <f t="shared" si="96"/>
        <v>#DIV/0!</v>
      </c>
      <c r="L2059" s="10" t="str">
        <f t="shared" si="97"/>
        <v>Invalid</v>
      </c>
      <c r="M2059" s="10" t="str">
        <f t="shared" si="98"/>
        <v/>
      </c>
    </row>
    <row r="2060" spans="8:13" ht="14.25">
      <c r="H2060" s="7">
        <v>1000</v>
      </c>
      <c r="K2060" s="9" t="e">
        <f t="shared" si="96"/>
        <v>#DIV/0!</v>
      </c>
      <c r="L2060" s="10" t="str">
        <f t="shared" si="97"/>
        <v>Invalid</v>
      </c>
      <c r="M2060" s="10" t="str">
        <f t="shared" si="98"/>
        <v/>
      </c>
    </row>
    <row r="2061" spans="8:13" ht="14.25">
      <c r="H2061" s="7">
        <v>1000</v>
      </c>
      <c r="K2061" s="9" t="e">
        <f t="shared" si="96"/>
        <v>#DIV/0!</v>
      </c>
      <c r="L2061" s="10" t="str">
        <f t="shared" si="97"/>
        <v>Invalid</v>
      </c>
      <c r="M2061" s="10" t="str">
        <f t="shared" si="98"/>
        <v/>
      </c>
    </row>
    <row r="2062" spans="8:13" ht="14.25">
      <c r="H2062" s="7">
        <v>1000</v>
      </c>
      <c r="K2062" s="9" t="e">
        <f t="shared" si="96"/>
        <v>#DIV/0!</v>
      </c>
      <c r="L2062" s="10" t="str">
        <f t="shared" si="97"/>
        <v>Invalid</v>
      </c>
      <c r="M2062" s="10" t="str">
        <f t="shared" si="98"/>
        <v/>
      </c>
    </row>
    <row r="2063" spans="8:13" ht="14.25">
      <c r="H2063" s="7">
        <v>1000</v>
      </c>
      <c r="K2063" s="9" t="e">
        <f t="shared" si="96"/>
        <v>#DIV/0!</v>
      </c>
      <c r="L2063" s="10" t="str">
        <f t="shared" si="97"/>
        <v>Invalid</v>
      </c>
      <c r="M2063" s="10" t="str">
        <f t="shared" si="98"/>
        <v/>
      </c>
    </row>
    <row r="2064" spans="8:13" ht="14.25">
      <c r="H2064" s="7">
        <v>1000</v>
      </c>
      <c r="K2064" s="9" t="e">
        <f t="shared" si="96"/>
        <v>#DIV/0!</v>
      </c>
      <c r="L2064" s="10" t="str">
        <f t="shared" si="97"/>
        <v>Invalid</v>
      </c>
      <c r="M2064" s="10" t="str">
        <f t="shared" si="98"/>
        <v/>
      </c>
    </row>
    <row r="2065" spans="8:13" ht="14.25">
      <c r="H2065" s="7">
        <v>1000</v>
      </c>
      <c r="K2065" s="9" t="e">
        <f t="shared" si="96"/>
        <v>#DIV/0!</v>
      </c>
      <c r="L2065" s="10" t="str">
        <f t="shared" si="97"/>
        <v>Invalid</v>
      </c>
      <c r="M2065" s="10" t="str">
        <f t="shared" si="98"/>
        <v/>
      </c>
    </row>
    <row r="2066" spans="8:13" ht="14.25">
      <c r="H2066" s="7">
        <v>1000</v>
      </c>
      <c r="K2066" s="9" t="e">
        <f t="shared" si="96"/>
        <v>#DIV/0!</v>
      </c>
      <c r="L2066" s="10" t="str">
        <f t="shared" si="97"/>
        <v>Invalid</v>
      </c>
      <c r="M2066" s="10" t="str">
        <f t="shared" si="98"/>
        <v/>
      </c>
    </row>
    <row r="2067" spans="8:13" ht="14.25">
      <c r="H2067" s="7">
        <v>1000</v>
      </c>
      <c r="K2067" s="9" t="e">
        <f t="shared" si="96"/>
        <v>#DIV/0!</v>
      </c>
      <c r="L2067" s="10" t="str">
        <f t="shared" si="97"/>
        <v>Invalid</v>
      </c>
      <c r="M2067" s="10" t="str">
        <f t="shared" si="98"/>
        <v/>
      </c>
    </row>
    <row r="2068" spans="8:13" ht="14.25">
      <c r="H2068" s="7">
        <v>1000</v>
      </c>
      <c r="K2068" s="9" t="e">
        <f t="shared" si="96"/>
        <v>#DIV/0!</v>
      </c>
      <c r="L2068" s="10" t="str">
        <f t="shared" si="97"/>
        <v>Invalid</v>
      </c>
      <c r="M2068" s="10" t="str">
        <f t="shared" si="98"/>
        <v/>
      </c>
    </row>
    <row r="2069" spans="8:13" ht="14.25">
      <c r="H2069" s="7">
        <v>1000</v>
      </c>
      <c r="K2069" s="9" t="e">
        <f t="shared" si="96"/>
        <v>#DIV/0!</v>
      </c>
      <c r="L2069" s="10" t="str">
        <f t="shared" si="97"/>
        <v>Invalid</v>
      </c>
      <c r="M2069" s="10" t="str">
        <f t="shared" si="98"/>
        <v/>
      </c>
    </row>
    <row r="2070" spans="8:13" ht="14.25">
      <c r="H2070" s="7">
        <v>1000</v>
      </c>
      <c r="K2070" s="9" t="e">
        <f t="shared" si="96"/>
        <v>#DIV/0!</v>
      </c>
      <c r="L2070" s="10" t="str">
        <f t="shared" si="97"/>
        <v>Invalid</v>
      </c>
      <c r="M2070" s="10" t="str">
        <f t="shared" si="98"/>
        <v/>
      </c>
    </row>
    <row r="2071" spans="8:13" ht="14.25">
      <c r="H2071" s="7">
        <v>1000</v>
      </c>
      <c r="K2071" s="9" t="e">
        <f t="shared" si="96"/>
        <v>#DIV/0!</v>
      </c>
      <c r="L2071" s="10" t="str">
        <f t="shared" si="97"/>
        <v>Invalid</v>
      </c>
      <c r="M2071" s="10" t="str">
        <f t="shared" si="98"/>
        <v/>
      </c>
    </row>
    <row r="2072" spans="8:13" ht="14.25">
      <c r="H2072" s="7">
        <v>1000</v>
      </c>
      <c r="K2072" s="9" t="e">
        <f t="shared" si="96"/>
        <v>#DIV/0!</v>
      </c>
      <c r="L2072" s="10" t="str">
        <f t="shared" si="97"/>
        <v>Invalid</v>
      </c>
      <c r="M2072" s="10" t="str">
        <f t="shared" si="98"/>
        <v/>
      </c>
    </row>
    <row r="2073" spans="8:13" ht="14.25">
      <c r="H2073" s="7">
        <v>1000</v>
      </c>
      <c r="K2073" s="9" t="e">
        <f t="shared" si="96"/>
        <v>#DIV/0!</v>
      </c>
      <c r="L2073" s="10" t="str">
        <f t="shared" si="97"/>
        <v>Invalid</v>
      </c>
      <c r="M2073" s="10" t="str">
        <f t="shared" si="98"/>
        <v/>
      </c>
    </row>
    <row r="2074" spans="8:13" ht="14.25">
      <c r="H2074" s="7">
        <v>1000</v>
      </c>
      <c r="K2074" s="9" t="e">
        <f t="shared" si="96"/>
        <v>#DIV/0!</v>
      </c>
      <c r="L2074" s="10" t="str">
        <f t="shared" si="97"/>
        <v>Invalid</v>
      </c>
      <c r="M2074" s="10" t="str">
        <f t="shared" si="98"/>
        <v/>
      </c>
    </row>
    <row r="2075" spans="8:13" ht="14.25">
      <c r="H2075" s="7">
        <v>1000</v>
      </c>
      <c r="K2075" s="9" t="e">
        <f t="shared" si="96"/>
        <v>#DIV/0!</v>
      </c>
      <c r="L2075" s="10" t="str">
        <f t="shared" si="97"/>
        <v>Invalid</v>
      </c>
      <c r="M2075" s="10" t="str">
        <f t="shared" si="98"/>
        <v/>
      </c>
    </row>
    <row r="2076" spans="8:13" ht="14.25">
      <c r="H2076" s="7">
        <v>1000</v>
      </c>
      <c r="K2076" s="9" t="e">
        <f t="shared" si="96"/>
        <v>#DIV/0!</v>
      </c>
      <c r="L2076" s="10" t="str">
        <f t="shared" si="97"/>
        <v>Invalid</v>
      </c>
      <c r="M2076" s="10" t="str">
        <f t="shared" si="98"/>
        <v/>
      </c>
    </row>
    <row r="2077" spans="8:13" ht="14.25">
      <c r="H2077" s="7">
        <v>1000</v>
      </c>
      <c r="K2077" s="9" t="e">
        <f t="shared" si="96"/>
        <v>#DIV/0!</v>
      </c>
      <c r="L2077" s="10" t="str">
        <f t="shared" si="97"/>
        <v>Invalid</v>
      </c>
      <c r="M2077" s="10" t="str">
        <f t="shared" si="98"/>
        <v/>
      </c>
    </row>
    <row r="2078" spans="8:13" ht="14.25">
      <c r="H2078" s="7">
        <v>1000</v>
      </c>
      <c r="K2078" s="9" t="e">
        <f t="shared" si="96"/>
        <v>#DIV/0!</v>
      </c>
      <c r="L2078" s="10" t="str">
        <f t="shared" si="97"/>
        <v>Invalid</v>
      </c>
      <c r="M2078" s="10" t="str">
        <f t="shared" si="98"/>
        <v/>
      </c>
    </row>
    <row r="2079" spans="8:13" ht="14.25">
      <c r="H2079" s="7">
        <v>1000</v>
      </c>
      <c r="K2079" s="9" t="e">
        <f t="shared" si="96"/>
        <v>#DIV/0!</v>
      </c>
      <c r="L2079" s="10" t="str">
        <f t="shared" si="97"/>
        <v>Invalid</v>
      </c>
      <c r="M2079" s="10" t="str">
        <f t="shared" si="98"/>
        <v/>
      </c>
    </row>
    <row r="2080" spans="8:13" ht="14.25">
      <c r="H2080" s="7">
        <v>1000</v>
      </c>
      <c r="K2080" s="9" t="e">
        <f t="shared" si="96"/>
        <v>#DIV/0!</v>
      </c>
      <c r="L2080" s="10" t="str">
        <f t="shared" si="97"/>
        <v>Invalid</v>
      </c>
      <c r="M2080" s="10" t="str">
        <f t="shared" si="98"/>
        <v/>
      </c>
    </row>
    <row r="2081" spans="8:13" ht="14.25">
      <c r="H2081" s="7">
        <v>1000</v>
      </c>
      <c r="K2081" s="9" t="e">
        <f t="shared" si="96"/>
        <v>#DIV/0!</v>
      </c>
      <c r="L2081" s="10" t="str">
        <f t="shared" si="97"/>
        <v>Invalid</v>
      </c>
      <c r="M2081" s="10" t="str">
        <f t="shared" si="98"/>
        <v/>
      </c>
    </row>
    <row r="2082" spans="8:13" ht="14.25">
      <c r="H2082" s="7">
        <v>1000</v>
      </c>
      <c r="K2082" s="9" t="e">
        <f t="shared" si="96"/>
        <v>#DIV/0!</v>
      </c>
      <c r="L2082" s="10" t="str">
        <f t="shared" si="97"/>
        <v>Invalid</v>
      </c>
      <c r="M2082" s="10" t="str">
        <f t="shared" si="98"/>
        <v/>
      </c>
    </row>
    <row r="2083" spans="8:13" ht="14.25">
      <c r="H2083" s="7">
        <v>1000</v>
      </c>
      <c r="K2083" s="9" t="e">
        <f t="shared" si="96"/>
        <v>#DIV/0!</v>
      </c>
      <c r="L2083" s="10" t="str">
        <f t="shared" si="97"/>
        <v>Invalid</v>
      </c>
      <c r="M2083" s="10" t="str">
        <f t="shared" si="98"/>
        <v/>
      </c>
    </row>
    <row r="2084" spans="8:13" ht="14.25">
      <c r="H2084" s="7">
        <v>1000</v>
      </c>
      <c r="K2084" s="9" t="e">
        <f t="shared" si="96"/>
        <v>#DIV/0!</v>
      </c>
      <c r="L2084" s="10" t="str">
        <f t="shared" si="97"/>
        <v>Invalid</v>
      </c>
      <c r="M2084" s="10" t="str">
        <f t="shared" si="98"/>
        <v/>
      </c>
    </row>
    <row r="2085" spans="8:13" ht="14.25">
      <c r="H2085" s="7">
        <v>1000</v>
      </c>
      <c r="K2085" s="9" t="e">
        <f t="shared" si="96"/>
        <v>#DIV/0!</v>
      </c>
      <c r="L2085" s="10" t="str">
        <f t="shared" si="97"/>
        <v>Invalid</v>
      </c>
      <c r="M2085" s="10" t="str">
        <f t="shared" si="98"/>
        <v/>
      </c>
    </row>
    <row r="2086" spans="8:13" ht="14.25">
      <c r="H2086" s="7">
        <v>1000</v>
      </c>
      <c r="K2086" s="9" t="e">
        <f t="shared" si="96"/>
        <v>#DIV/0!</v>
      </c>
      <c r="L2086" s="10" t="str">
        <f t="shared" si="97"/>
        <v>Invalid</v>
      </c>
      <c r="M2086" s="10" t="str">
        <f t="shared" si="98"/>
        <v/>
      </c>
    </row>
    <row r="2087" spans="8:13" ht="14.25">
      <c r="H2087" s="7">
        <v>1000</v>
      </c>
      <c r="K2087" s="9" t="e">
        <f t="shared" si="96"/>
        <v>#DIV/0!</v>
      </c>
      <c r="L2087" s="10" t="str">
        <f t="shared" si="97"/>
        <v>Invalid</v>
      </c>
      <c r="M2087" s="10" t="str">
        <f t="shared" si="98"/>
        <v/>
      </c>
    </row>
    <row r="2088" spans="8:13" ht="14.25">
      <c r="H2088" s="7">
        <v>1000</v>
      </c>
      <c r="K2088" s="9" t="e">
        <f t="shared" si="96"/>
        <v>#DIV/0!</v>
      </c>
      <c r="L2088" s="10" t="str">
        <f t="shared" si="97"/>
        <v>Invalid</v>
      </c>
      <c r="M2088" s="10" t="str">
        <f t="shared" si="98"/>
        <v/>
      </c>
    </row>
    <row r="2089" spans="8:13" ht="14.25">
      <c r="H2089" s="7">
        <v>1000</v>
      </c>
      <c r="K2089" s="9" t="e">
        <f t="shared" si="96"/>
        <v>#DIV/0!</v>
      </c>
      <c r="L2089" s="10" t="str">
        <f t="shared" si="97"/>
        <v>Invalid</v>
      </c>
      <c r="M2089" s="10" t="str">
        <f t="shared" si="98"/>
        <v/>
      </c>
    </row>
    <row r="2090" spans="8:13" ht="14.25">
      <c r="H2090" s="7">
        <v>1000</v>
      </c>
      <c r="K2090" s="9" t="e">
        <f t="shared" si="96"/>
        <v>#DIV/0!</v>
      </c>
      <c r="L2090" s="10" t="str">
        <f t="shared" si="97"/>
        <v>Invalid</v>
      </c>
      <c r="M2090" s="10" t="str">
        <f t="shared" si="98"/>
        <v/>
      </c>
    </row>
    <row r="2091" spans="8:13" ht="14.25">
      <c r="H2091" s="7">
        <v>1000</v>
      </c>
      <c r="K2091" s="9" t="e">
        <f t="shared" si="96"/>
        <v>#DIV/0!</v>
      </c>
      <c r="L2091" s="10" t="str">
        <f t="shared" si="97"/>
        <v>Invalid</v>
      </c>
      <c r="M2091" s="10" t="str">
        <f t="shared" si="98"/>
        <v/>
      </c>
    </row>
    <row r="2092" spans="8:13" ht="14.25">
      <c r="H2092" s="7">
        <v>1000</v>
      </c>
      <c r="K2092" s="9" t="e">
        <f t="shared" si="96"/>
        <v>#DIV/0!</v>
      </c>
      <c r="L2092" s="10" t="str">
        <f t="shared" si="97"/>
        <v>Invalid</v>
      </c>
      <c r="M2092" s="10" t="str">
        <f t="shared" si="98"/>
        <v/>
      </c>
    </row>
    <row r="2093" spans="8:13" ht="14.25">
      <c r="H2093" s="7">
        <v>1000</v>
      </c>
      <c r="K2093" s="9" t="e">
        <f t="shared" si="96"/>
        <v>#DIV/0!</v>
      </c>
      <c r="L2093" s="10" t="str">
        <f t="shared" si="97"/>
        <v>Invalid</v>
      </c>
      <c r="M2093" s="10" t="str">
        <f t="shared" si="98"/>
        <v/>
      </c>
    </row>
    <row r="2094" spans="8:13" ht="14.25">
      <c r="H2094" s="7">
        <v>1000</v>
      </c>
      <c r="K2094" s="9" t="e">
        <f t="shared" si="96"/>
        <v>#DIV/0!</v>
      </c>
      <c r="L2094" s="10" t="str">
        <f t="shared" si="97"/>
        <v>Invalid</v>
      </c>
      <c r="M2094" s="10" t="str">
        <f t="shared" si="98"/>
        <v/>
      </c>
    </row>
    <row r="2095" spans="8:13" ht="14.25">
      <c r="H2095" s="7">
        <v>1000</v>
      </c>
      <c r="K2095" s="9" t="e">
        <f t="shared" si="96"/>
        <v>#DIV/0!</v>
      </c>
      <c r="L2095" s="10" t="str">
        <f t="shared" si="97"/>
        <v>Invalid</v>
      </c>
      <c r="M2095" s="10" t="str">
        <f t="shared" si="98"/>
        <v/>
      </c>
    </row>
    <row r="2096" spans="8:13" ht="14.25">
      <c r="H2096" s="7">
        <v>1000</v>
      </c>
      <c r="K2096" s="9" t="e">
        <f t="shared" si="96"/>
        <v>#DIV/0!</v>
      </c>
      <c r="L2096" s="10" t="str">
        <f t="shared" si="97"/>
        <v>Invalid</v>
      </c>
      <c r="M2096" s="10" t="str">
        <f t="shared" si="98"/>
        <v/>
      </c>
    </row>
    <row r="2097" spans="8:13" ht="14.25">
      <c r="H2097" s="7">
        <v>1000</v>
      </c>
      <c r="K2097" s="9" t="e">
        <f t="shared" si="96"/>
        <v>#DIV/0!</v>
      </c>
      <c r="L2097" s="10" t="str">
        <f t="shared" si="97"/>
        <v>Invalid</v>
      </c>
      <c r="M2097" s="10" t="str">
        <f t="shared" si="98"/>
        <v/>
      </c>
    </row>
    <row r="2098" spans="8:13" ht="14.25">
      <c r="H2098" s="7">
        <v>1000</v>
      </c>
      <c r="K2098" s="9" t="e">
        <f t="shared" si="96"/>
        <v>#DIV/0!</v>
      </c>
      <c r="L2098" s="10" t="str">
        <f t="shared" si="97"/>
        <v>Invalid</v>
      </c>
      <c r="M2098" s="10" t="str">
        <f t="shared" si="98"/>
        <v/>
      </c>
    </row>
    <row r="2099" spans="8:13" ht="14.25">
      <c r="H2099" s="7">
        <v>1000</v>
      </c>
      <c r="K2099" s="9" t="e">
        <f t="shared" si="96"/>
        <v>#DIV/0!</v>
      </c>
      <c r="L2099" s="10" t="str">
        <f t="shared" si="97"/>
        <v>Invalid</v>
      </c>
      <c r="M2099" s="10" t="str">
        <f t="shared" si="98"/>
        <v/>
      </c>
    </row>
    <row r="2100" spans="8:13" ht="14.25">
      <c r="H2100" s="7">
        <v>1000</v>
      </c>
      <c r="K2100" s="9" t="e">
        <f t="shared" si="96"/>
        <v>#DIV/0!</v>
      </c>
      <c r="L2100" s="10" t="str">
        <f t="shared" si="97"/>
        <v>Invalid</v>
      </c>
      <c r="M2100" s="10" t="str">
        <f t="shared" si="98"/>
        <v/>
      </c>
    </row>
    <row r="2101" spans="8:13" ht="14.25">
      <c r="H2101" s="7">
        <v>1000</v>
      </c>
      <c r="K2101" s="9" t="e">
        <f t="shared" si="96"/>
        <v>#DIV/0!</v>
      </c>
      <c r="L2101" s="10" t="str">
        <f t="shared" si="97"/>
        <v>Invalid</v>
      </c>
      <c r="M2101" s="10" t="str">
        <f t="shared" si="98"/>
        <v/>
      </c>
    </row>
    <row r="2102" spans="8:13" ht="14.25">
      <c r="H2102" s="7">
        <v>1000</v>
      </c>
      <c r="K2102" s="9" t="e">
        <f t="shared" si="96"/>
        <v>#DIV/0!</v>
      </c>
      <c r="L2102" s="10" t="str">
        <f t="shared" si="97"/>
        <v>Invalid</v>
      </c>
      <c r="M2102" s="10" t="str">
        <f t="shared" si="98"/>
        <v/>
      </c>
    </row>
    <row r="2103" spans="8:13" ht="14.25">
      <c r="H2103" s="7">
        <v>1000</v>
      </c>
      <c r="K2103" s="9" t="e">
        <f t="shared" si="96"/>
        <v>#DIV/0!</v>
      </c>
      <c r="L2103" s="10" t="str">
        <f t="shared" si="97"/>
        <v>Invalid</v>
      </c>
      <c r="M2103" s="10" t="str">
        <f t="shared" si="98"/>
        <v/>
      </c>
    </row>
    <row r="2104" spans="8:13" ht="14.25">
      <c r="H2104" s="7">
        <v>1000</v>
      </c>
      <c r="K2104" s="9" t="e">
        <f t="shared" si="96"/>
        <v>#DIV/0!</v>
      </c>
      <c r="L2104" s="10" t="str">
        <f t="shared" si="97"/>
        <v>Invalid</v>
      </c>
      <c r="M2104" s="10" t="str">
        <f t="shared" si="98"/>
        <v/>
      </c>
    </row>
    <row r="2105" spans="8:13" ht="14.25">
      <c r="H2105" s="7">
        <v>1000</v>
      </c>
      <c r="K2105" s="9" t="e">
        <f t="shared" si="96"/>
        <v>#DIV/0!</v>
      </c>
      <c r="L2105" s="10" t="str">
        <f t="shared" si="97"/>
        <v>Invalid</v>
      </c>
      <c r="M2105" s="10" t="str">
        <f t="shared" si="98"/>
        <v/>
      </c>
    </row>
    <row r="2106" spans="8:13" ht="14.25">
      <c r="H2106" s="7">
        <v>1000</v>
      </c>
      <c r="K2106" s="9" t="e">
        <f t="shared" si="96"/>
        <v>#DIV/0!</v>
      </c>
      <c r="L2106" s="10" t="str">
        <f t="shared" si="97"/>
        <v>Invalid</v>
      </c>
      <c r="M2106" s="10" t="str">
        <f t="shared" si="98"/>
        <v/>
      </c>
    </row>
    <row r="2107" spans="8:13" ht="14.25">
      <c r="H2107" s="7">
        <v>1000</v>
      </c>
      <c r="K2107" s="9" t="e">
        <f t="shared" si="96"/>
        <v>#DIV/0!</v>
      </c>
      <c r="L2107" s="10" t="str">
        <f t="shared" si="97"/>
        <v>Invalid</v>
      </c>
      <c r="M2107" s="10" t="str">
        <f t="shared" si="98"/>
        <v/>
      </c>
    </row>
    <row r="2108" spans="8:13" ht="14.25">
      <c r="H2108" s="7">
        <v>1000</v>
      </c>
      <c r="K2108" s="9" t="e">
        <f t="shared" si="96"/>
        <v>#DIV/0!</v>
      </c>
      <c r="L2108" s="10" t="str">
        <f t="shared" si="97"/>
        <v>Invalid</v>
      </c>
      <c r="M2108" s="10" t="str">
        <f t="shared" si="98"/>
        <v/>
      </c>
    </row>
    <row r="2109" spans="8:13" ht="14.25">
      <c r="H2109" s="7">
        <v>1000</v>
      </c>
      <c r="K2109" s="9" t="e">
        <f t="shared" si="96"/>
        <v>#DIV/0!</v>
      </c>
      <c r="L2109" s="10" t="str">
        <f t="shared" si="97"/>
        <v>Invalid</v>
      </c>
      <c r="M2109" s="10" t="str">
        <f t="shared" si="98"/>
        <v/>
      </c>
    </row>
    <row r="2110" spans="8:13" ht="14.25">
      <c r="H2110" s="7">
        <v>1000</v>
      </c>
      <c r="K2110" s="9" t="e">
        <f t="shared" si="96"/>
        <v>#DIV/0!</v>
      </c>
      <c r="L2110" s="10" t="str">
        <f t="shared" si="97"/>
        <v>Invalid</v>
      </c>
      <c r="M2110" s="10" t="str">
        <f t="shared" si="98"/>
        <v/>
      </c>
    </row>
    <row r="2111" spans="8:13" ht="14.25">
      <c r="H2111" s="7">
        <v>1000</v>
      </c>
      <c r="K2111" s="9" t="e">
        <f t="shared" si="96"/>
        <v>#DIV/0!</v>
      </c>
      <c r="L2111" s="10" t="str">
        <f t="shared" si="97"/>
        <v>Invalid</v>
      </c>
      <c r="M2111" s="10" t="str">
        <f t="shared" si="98"/>
        <v/>
      </c>
    </row>
    <row r="2112" spans="8:13" ht="14.25">
      <c r="H2112" s="7">
        <v>1000</v>
      </c>
      <c r="K2112" s="9" t="e">
        <f t="shared" si="96"/>
        <v>#DIV/0!</v>
      </c>
      <c r="L2112" s="10" t="str">
        <f t="shared" si="97"/>
        <v>Invalid</v>
      </c>
      <c r="M2112" s="10" t="str">
        <f t="shared" si="98"/>
        <v/>
      </c>
    </row>
    <row r="2113" spans="8:13" ht="14.25">
      <c r="H2113" s="7">
        <v>1000</v>
      </c>
      <c r="K2113" s="9" t="e">
        <f t="shared" si="96"/>
        <v>#DIV/0!</v>
      </c>
      <c r="L2113" s="10" t="str">
        <f t="shared" si="97"/>
        <v>Invalid</v>
      </c>
      <c r="M2113" s="10" t="str">
        <f t="shared" si="98"/>
        <v/>
      </c>
    </row>
    <row r="2114" spans="8:13" ht="14.25">
      <c r="H2114" s="7">
        <v>1000</v>
      </c>
      <c r="K2114" s="9" t="e">
        <f t="shared" si="96"/>
        <v>#DIV/0!</v>
      </c>
      <c r="L2114" s="10" t="str">
        <f t="shared" si="97"/>
        <v>Invalid</v>
      </c>
      <c r="M2114" s="10" t="str">
        <f t="shared" si="98"/>
        <v/>
      </c>
    </row>
    <row r="2115" spans="8:13" ht="14.25">
      <c r="H2115" s="7">
        <v>1000</v>
      </c>
      <c r="K2115" s="9" t="e">
        <f t="shared" ref="K2115:K2178" si="99">(H2115/G2115)*J2115</f>
        <v>#DIV/0!</v>
      </c>
      <c r="L2115" s="10" t="str">
        <f t="shared" ref="L2115:L2178" si="100">IF(F2115="BUY",(K2115-H2115)/H2115, IF(F2115="SELL", (H2115-K2115)/H2115, "Invalid"))</f>
        <v>Invalid</v>
      </c>
      <c r="M2115" s="10" t="str">
        <f t="shared" ref="M2115:M2178" si="101">IF(E2115="BUY",(K2115-H2115)/H2115,IF(E2115="SELL",(H2115-K2115)/H2115,""))</f>
        <v/>
      </c>
    </row>
    <row r="2116" spans="8:13" ht="14.25">
      <c r="H2116" s="7">
        <v>1000</v>
      </c>
      <c r="K2116" s="9" t="e">
        <f t="shared" si="99"/>
        <v>#DIV/0!</v>
      </c>
      <c r="L2116" s="10" t="str">
        <f t="shared" si="100"/>
        <v>Invalid</v>
      </c>
      <c r="M2116" s="10" t="str">
        <f t="shared" si="101"/>
        <v/>
      </c>
    </row>
    <row r="2117" spans="8:13" ht="14.25">
      <c r="H2117" s="7">
        <v>1000</v>
      </c>
      <c r="K2117" s="9" t="e">
        <f t="shared" si="99"/>
        <v>#DIV/0!</v>
      </c>
      <c r="L2117" s="10" t="str">
        <f t="shared" si="100"/>
        <v>Invalid</v>
      </c>
      <c r="M2117" s="10" t="str">
        <f t="shared" si="101"/>
        <v/>
      </c>
    </row>
    <row r="2118" spans="8:13" ht="14.25">
      <c r="H2118" s="7">
        <v>1000</v>
      </c>
      <c r="K2118" s="9" t="e">
        <f t="shared" si="99"/>
        <v>#DIV/0!</v>
      </c>
      <c r="L2118" s="10" t="str">
        <f t="shared" si="100"/>
        <v>Invalid</v>
      </c>
      <c r="M2118" s="10" t="str">
        <f t="shared" si="101"/>
        <v/>
      </c>
    </row>
    <row r="2119" spans="8:13" ht="14.25">
      <c r="H2119" s="7">
        <v>1000</v>
      </c>
      <c r="K2119" s="9" t="e">
        <f t="shared" si="99"/>
        <v>#DIV/0!</v>
      </c>
      <c r="L2119" s="10" t="str">
        <f t="shared" si="100"/>
        <v>Invalid</v>
      </c>
      <c r="M2119" s="10" t="str">
        <f t="shared" si="101"/>
        <v/>
      </c>
    </row>
    <row r="2120" spans="8:13" ht="14.25">
      <c r="H2120" s="7">
        <v>1000</v>
      </c>
      <c r="K2120" s="9" t="e">
        <f t="shared" si="99"/>
        <v>#DIV/0!</v>
      </c>
      <c r="L2120" s="10" t="str">
        <f t="shared" si="100"/>
        <v>Invalid</v>
      </c>
      <c r="M2120" s="10" t="str">
        <f t="shared" si="101"/>
        <v/>
      </c>
    </row>
    <row r="2121" spans="8:13" ht="14.25">
      <c r="H2121" s="7">
        <v>1000</v>
      </c>
      <c r="K2121" s="9" t="e">
        <f t="shared" si="99"/>
        <v>#DIV/0!</v>
      </c>
      <c r="L2121" s="10" t="str">
        <f t="shared" si="100"/>
        <v>Invalid</v>
      </c>
      <c r="M2121" s="10" t="str">
        <f t="shared" si="101"/>
        <v/>
      </c>
    </row>
    <row r="2122" spans="8:13" ht="14.25">
      <c r="H2122" s="7">
        <v>1000</v>
      </c>
      <c r="K2122" s="9" t="e">
        <f t="shared" si="99"/>
        <v>#DIV/0!</v>
      </c>
      <c r="L2122" s="10" t="str">
        <f t="shared" si="100"/>
        <v>Invalid</v>
      </c>
      <c r="M2122" s="10" t="str">
        <f t="shared" si="101"/>
        <v/>
      </c>
    </row>
    <row r="2123" spans="8:13" ht="14.25">
      <c r="H2123" s="7">
        <v>1000</v>
      </c>
      <c r="K2123" s="9" t="e">
        <f t="shared" si="99"/>
        <v>#DIV/0!</v>
      </c>
      <c r="L2123" s="10" t="str">
        <f t="shared" si="100"/>
        <v>Invalid</v>
      </c>
      <c r="M2123" s="10" t="str">
        <f t="shared" si="101"/>
        <v/>
      </c>
    </row>
    <row r="2124" spans="8:13" ht="14.25">
      <c r="H2124" s="7">
        <v>1000</v>
      </c>
      <c r="K2124" s="9" t="e">
        <f t="shared" si="99"/>
        <v>#DIV/0!</v>
      </c>
      <c r="L2124" s="10" t="str">
        <f t="shared" si="100"/>
        <v>Invalid</v>
      </c>
      <c r="M2124" s="10" t="str">
        <f t="shared" si="101"/>
        <v/>
      </c>
    </row>
    <row r="2125" spans="8:13" ht="14.25">
      <c r="H2125" s="7">
        <v>1000</v>
      </c>
      <c r="K2125" s="9" t="e">
        <f t="shared" si="99"/>
        <v>#DIV/0!</v>
      </c>
      <c r="L2125" s="10" t="str">
        <f t="shared" si="100"/>
        <v>Invalid</v>
      </c>
      <c r="M2125" s="10" t="str">
        <f t="shared" si="101"/>
        <v/>
      </c>
    </row>
    <row r="2126" spans="8:13" ht="14.25">
      <c r="H2126" s="7">
        <v>1000</v>
      </c>
      <c r="K2126" s="9" t="e">
        <f t="shared" si="99"/>
        <v>#DIV/0!</v>
      </c>
      <c r="L2126" s="10" t="str">
        <f t="shared" si="100"/>
        <v>Invalid</v>
      </c>
      <c r="M2126" s="10" t="str">
        <f t="shared" si="101"/>
        <v/>
      </c>
    </row>
    <row r="2127" spans="8:13" ht="14.25">
      <c r="H2127" s="7">
        <v>1000</v>
      </c>
      <c r="K2127" s="9" t="e">
        <f t="shared" si="99"/>
        <v>#DIV/0!</v>
      </c>
      <c r="L2127" s="10" t="str">
        <f t="shared" si="100"/>
        <v>Invalid</v>
      </c>
      <c r="M2127" s="10" t="str">
        <f t="shared" si="101"/>
        <v/>
      </c>
    </row>
    <row r="2128" spans="8:13" ht="14.25">
      <c r="H2128" s="7">
        <v>1000</v>
      </c>
      <c r="K2128" s="9" t="e">
        <f t="shared" si="99"/>
        <v>#DIV/0!</v>
      </c>
      <c r="L2128" s="10" t="str">
        <f t="shared" si="100"/>
        <v>Invalid</v>
      </c>
      <c r="M2128" s="10" t="str">
        <f t="shared" si="101"/>
        <v/>
      </c>
    </row>
    <row r="2129" spans="8:13" ht="14.25">
      <c r="H2129" s="7">
        <v>1000</v>
      </c>
      <c r="K2129" s="9" t="e">
        <f t="shared" si="99"/>
        <v>#DIV/0!</v>
      </c>
      <c r="L2129" s="10" t="str">
        <f t="shared" si="100"/>
        <v>Invalid</v>
      </c>
      <c r="M2129" s="10" t="str">
        <f t="shared" si="101"/>
        <v/>
      </c>
    </row>
    <row r="2130" spans="8:13" ht="14.25">
      <c r="H2130" s="7">
        <v>1000</v>
      </c>
      <c r="K2130" s="9" t="e">
        <f t="shared" si="99"/>
        <v>#DIV/0!</v>
      </c>
      <c r="L2130" s="10" t="str">
        <f t="shared" si="100"/>
        <v>Invalid</v>
      </c>
      <c r="M2130" s="10" t="str">
        <f t="shared" si="101"/>
        <v/>
      </c>
    </row>
    <row r="2131" spans="8:13" ht="14.25">
      <c r="H2131" s="7">
        <v>1000</v>
      </c>
      <c r="K2131" s="9" t="e">
        <f t="shared" si="99"/>
        <v>#DIV/0!</v>
      </c>
      <c r="L2131" s="10" t="str">
        <f t="shared" si="100"/>
        <v>Invalid</v>
      </c>
      <c r="M2131" s="10" t="str">
        <f t="shared" si="101"/>
        <v/>
      </c>
    </row>
    <row r="2132" spans="8:13" ht="14.25">
      <c r="H2132" s="7">
        <v>1000</v>
      </c>
      <c r="K2132" s="9" t="e">
        <f t="shared" si="99"/>
        <v>#DIV/0!</v>
      </c>
      <c r="L2132" s="10" t="str">
        <f t="shared" si="100"/>
        <v>Invalid</v>
      </c>
      <c r="M2132" s="10" t="str">
        <f t="shared" si="101"/>
        <v/>
      </c>
    </row>
    <row r="2133" spans="8:13" ht="14.25">
      <c r="H2133" s="7">
        <v>1000</v>
      </c>
      <c r="K2133" s="9" t="e">
        <f t="shared" si="99"/>
        <v>#DIV/0!</v>
      </c>
      <c r="L2133" s="10" t="str">
        <f t="shared" si="100"/>
        <v>Invalid</v>
      </c>
      <c r="M2133" s="10" t="str">
        <f t="shared" si="101"/>
        <v/>
      </c>
    </row>
    <row r="2134" spans="8:13" ht="14.25">
      <c r="H2134" s="7">
        <v>1000</v>
      </c>
      <c r="K2134" s="9" t="e">
        <f t="shared" si="99"/>
        <v>#DIV/0!</v>
      </c>
      <c r="L2134" s="10" t="str">
        <f t="shared" si="100"/>
        <v>Invalid</v>
      </c>
      <c r="M2134" s="10" t="str">
        <f t="shared" si="101"/>
        <v/>
      </c>
    </row>
    <row r="2135" spans="8:13" ht="14.25">
      <c r="H2135" s="7">
        <v>1000</v>
      </c>
      <c r="K2135" s="9" t="e">
        <f t="shared" si="99"/>
        <v>#DIV/0!</v>
      </c>
      <c r="L2135" s="10" t="str">
        <f t="shared" si="100"/>
        <v>Invalid</v>
      </c>
      <c r="M2135" s="10" t="str">
        <f t="shared" si="101"/>
        <v/>
      </c>
    </row>
    <row r="2136" spans="8:13" ht="14.25">
      <c r="H2136" s="7">
        <v>1000</v>
      </c>
      <c r="K2136" s="9" t="e">
        <f t="shared" si="99"/>
        <v>#DIV/0!</v>
      </c>
      <c r="L2136" s="10" t="str">
        <f t="shared" si="100"/>
        <v>Invalid</v>
      </c>
      <c r="M2136" s="10" t="str">
        <f t="shared" si="101"/>
        <v/>
      </c>
    </row>
    <row r="2137" spans="8:13" ht="14.25">
      <c r="H2137" s="7">
        <v>1000</v>
      </c>
      <c r="K2137" s="9" t="e">
        <f t="shared" si="99"/>
        <v>#DIV/0!</v>
      </c>
      <c r="L2137" s="10" t="str">
        <f t="shared" si="100"/>
        <v>Invalid</v>
      </c>
      <c r="M2137" s="10" t="str">
        <f t="shared" si="101"/>
        <v/>
      </c>
    </row>
    <row r="2138" spans="8:13" ht="14.25">
      <c r="H2138" s="7">
        <v>1000</v>
      </c>
      <c r="K2138" s="9" t="e">
        <f t="shared" si="99"/>
        <v>#DIV/0!</v>
      </c>
      <c r="L2138" s="10" t="str">
        <f t="shared" si="100"/>
        <v>Invalid</v>
      </c>
      <c r="M2138" s="10" t="str">
        <f t="shared" si="101"/>
        <v/>
      </c>
    </row>
    <row r="2139" spans="8:13" ht="14.25">
      <c r="H2139" s="7">
        <v>1000</v>
      </c>
      <c r="K2139" s="9" t="e">
        <f t="shared" si="99"/>
        <v>#DIV/0!</v>
      </c>
      <c r="L2139" s="10" t="str">
        <f t="shared" si="100"/>
        <v>Invalid</v>
      </c>
      <c r="M2139" s="10" t="str">
        <f t="shared" si="101"/>
        <v/>
      </c>
    </row>
    <row r="2140" spans="8:13" ht="14.25">
      <c r="H2140" s="7">
        <v>1000</v>
      </c>
      <c r="K2140" s="9" t="e">
        <f t="shared" si="99"/>
        <v>#DIV/0!</v>
      </c>
      <c r="L2140" s="10" t="str">
        <f t="shared" si="100"/>
        <v>Invalid</v>
      </c>
      <c r="M2140" s="10" t="str">
        <f t="shared" si="101"/>
        <v/>
      </c>
    </row>
    <row r="2141" spans="8:13" ht="14.25">
      <c r="H2141" s="7">
        <v>1000</v>
      </c>
      <c r="K2141" s="9" t="e">
        <f t="shared" si="99"/>
        <v>#DIV/0!</v>
      </c>
      <c r="L2141" s="10" t="str">
        <f t="shared" si="100"/>
        <v>Invalid</v>
      </c>
      <c r="M2141" s="10" t="str">
        <f t="shared" si="101"/>
        <v/>
      </c>
    </row>
    <row r="2142" spans="8:13" ht="14.25">
      <c r="H2142" s="7">
        <v>1000</v>
      </c>
      <c r="K2142" s="9" t="e">
        <f t="shared" si="99"/>
        <v>#DIV/0!</v>
      </c>
      <c r="L2142" s="10" t="str">
        <f t="shared" si="100"/>
        <v>Invalid</v>
      </c>
      <c r="M2142" s="10" t="str">
        <f t="shared" si="101"/>
        <v/>
      </c>
    </row>
    <row r="2143" spans="8:13" ht="14.25">
      <c r="H2143" s="7">
        <v>1000</v>
      </c>
      <c r="K2143" s="9" t="e">
        <f t="shared" si="99"/>
        <v>#DIV/0!</v>
      </c>
      <c r="L2143" s="10" t="str">
        <f t="shared" si="100"/>
        <v>Invalid</v>
      </c>
      <c r="M2143" s="10" t="str">
        <f t="shared" si="101"/>
        <v/>
      </c>
    </row>
    <row r="2144" spans="8:13" ht="14.25">
      <c r="H2144" s="7">
        <v>1000</v>
      </c>
      <c r="K2144" s="9" t="e">
        <f t="shared" si="99"/>
        <v>#DIV/0!</v>
      </c>
      <c r="L2144" s="10" t="str">
        <f t="shared" si="100"/>
        <v>Invalid</v>
      </c>
      <c r="M2144" s="10" t="str">
        <f t="shared" si="101"/>
        <v/>
      </c>
    </row>
    <row r="2145" spans="8:13" ht="14.25">
      <c r="H2145" s="7">
        <v>1000</v>
      </c>
      <c r="K2145" s="9" t="e">
        <f t="shared" si="99"/>
        <v>#DIV/0!</v>
      </c>
      <c r="L2145" s="10" t="str">
        <f t="shared" si="100"/>
        <v>Invalid</v>
      </c>
      <c r="M2145" s="10" t="str">
        <f t="shared" si="101"/>
        <v/>
      </c>
    </row>
    <row r="2146" spans="8:13" ht="14.25">
      <c r="H2146" s="7">
        <v>1000</v>
      </c>
      <c r="K2146" s="9" t="e">
        <f t="shared" si="99"/>
        <v>#DIV/0!</v>
      </c>
      <c r="L2146" s="10" t="str">
        <f t="shared" si="100"/>
        <v>Invalid</v>
      </c>
      <c r="M2146" s="10" t="str">
        <f t="shared" si="101"/>
        <v/>
      </c>
    </row>
    <row r="2147" spans="8:13" ht="14.25">
      <c r="H2147" s="7">
        <v>1000</v>
      </c>
      <c r="K2147" s="9" t="e">
        <f t="shared" si="99"/>
        <v>#DIV/0!</v>
      </c>
      <c r="L2147" s="10" t="str">
        <f t="shared" si="100"/>
        <v>Invalid</v>
      </c>
      <c r="M2147" s="10" t="str">
        <f t="shared" si="101"/>
        <v/>
      </c>
    </row>
    <row r="2148" spans="8:13" ht="14.25">
      <c r="H2148" s="7">
        <v>1000</v>
      </c>
      <c r="K2148" s="9" t="e">
        <f t="shared" si="99"/>
        <v>#DIV/0!</v>
      </c>
      <c r="L2148" s="10" t="str">
        <f t="shared" si="100"/>
        <v>Invalid</v>
      </c>
      <c r="M2148" s="10" t="str">
        <f t="shared" si="101"/>
        <v/>
      </c>
    </row>
    <row r="2149" spans="8:13" ht="14.25">
      <c r="H2149" s="7">
        <v>1000</v>
      </c>
      <c r="K2149" s="9" t="e">
        <f t="shared" si="99"/>
        <v>#DIV/0!</v>
      </c>
      <c r="L2149" s="10" t="str">
        <f t="shared" si="100"/>
        <v>Invalid</v>
      </c>
      <c r="M2149" s="10" t="str">
        <f t="shared" si="101"/>
        <v/>
      </c>
    </row>
    <row r="2150" spans="8:13" ht="14.25">
      <c r="H2150" s="7">
        <v>1000</v>
      </c>
      <c r="K2150" s="9" t="e">
        <f t="shared" si="99"/>
        <v>#DIV/0!</v>
      </c>
      <c r="L2150" s="10" t="str">
        <f t="shared" si="100"/>
        <v>Invalid</v>
      </c>
      <c r="M2150" s="10" t="str">
        <f t="shared" si="101"/>
        <v/>
      </c>
    </row>
    <row r="2151" spans="8:13" ht="14.25">
      <c r="H2151" s="7">
        <v>1000</v>
      </c>
      <c r="K2151" s="9" t="e">
        <f t="shared" si="99"/>
        <v>#DIV/0!</v>
      </c>
      <c r="L2151" s="10" t="str">
        <f t="shared" si="100"/>
        <v>Invalid</v>
      </c>
      <c r="M2151" s="10" t="str">
        <f t="shared" si="101"/>
        <v/>
      </c>
    </row>
    <row r="2152" spans="8:13" ht="14.25">
      <c r="H2152" s="7">
        <v>1000</v>
      </c>
      <c r="K2152" s="9" t="e">
        <f t="shared" si="99"/>
        <v>#DIV/0!</v>
      </c>
      <c r="L2152" s="10" t="str">
        <f t="shared" si="100"/>
        <v>Invalid</v>
      </c>
      <c r="M2152" s="10" t="str">
        <f t="shared" si="101"/>
        <v/>
      </c>
    </row>
    <row r="2153" spans="8:13" ht="14.25">
      <c r="H2153" s="7">
        <v>1000</v>
      </c>
      <c r="K2153" s="9" t="e">
        <f t="shared" si="99"/>
        <v>#DIV/0!</v>
      </c>
      <c r="L2153" s="10" t="str">
        <f t="shared" si="100"/>
        <v>Invalid</v>
      </c>
      <c r="M2153" s="10" t="str">
        <f t="shared" si="101"/>
        <v/>
      </c>
    </row>
    <row r="2154" spans="8:13" ht="14.25">
      <c r="H2154" s="7">
        <v>1000</v>
      </c>
      <c r="K2154" s="9" t="e">
        <f t="shared" si="99"/>
        <v>#DIV/0!</v>
      </c>
      <c r="L2154" s="10" t="str">
        <f t="shared" si="100"/>
        <v>Invalid</v>
      </c>
      <c r="M2154" s="10" t="str">
        <f t="shared" si="101"/>
        <v/>
      </c>
    </row>
    <row r="2155" spans="8:13" ht="14.25">
      <c r="H2155" s="7">
        <v>1000</v>
      </c>
      <c r="K2155" s="9" t="e">
        <f t="shared" si="99"/>
        <v>#DIV/0!</v>
      </c>
      <c r="L2155" s="10" t="str">
        <f t="shared" si="100"/>
        <v>Invalid</v>
      </c>
      <c r="M2155" s="10" t="str">
        <f t="shared" si="101"/>
        <v/>
      </c>
    </row>
    <row r="2156" spans="8:13" ht="14.25">
      <c r="H2156" s="7">
        <v>1000</v>
      </c>
      <c r="K2156" s="9" t="e">
        <f t="shared" si="99"/>
        <v>#DIV/0!</v>
      </c>
      <c r="L2156" s="10" t="str">
        <f t="shared" si="100"/>
        <v>Invalid</v>
      </c>
      <c r="M2156" s="10" t="str">
        <f t="shared" si="101"/>
        <v/>
      </c>
    </row>
    <row r="2157" spans="8:13" ht="14.25">
      <c r="H2157" s="7">
        <v>1000</v>
      </c>
      <c r="K2157" s="9" t="e">
        <f t="shared" si="99"/>
        <v>#DIV/0!</v>
      </c>
      <c r="L2157" s="10" t="str">
        <f t="shared" si="100"/>
        <v>Invalid</v>
      </c>
      <c r="M2157" s="10" t="str">
        <f t="shared" si="101"/>
        <v/>
      </c>
    </row>
    <row r="2158" spans="8:13" ht="14.25">
      <c r="H2158" s="7">
        <v>1000</v>
      </c>
      <c r="K2158" s="9" t="e">
        <f t="shared" si="99"/>
        <v>#DIV/0!</v>
      </c>
      <c r="L2158" s="10" t="str">
        <f t="shared" si="100"/>
        <v>Invalid</v>
      </c>
      <c r="M2158" s="10" t="str">
        <f t="shared" si="101"/>
        <v/>
      </c>
    </row>
    <row r="2159" spans="8:13" ht="14.25">
      <c r="H2159" s="7">
        <v>1000</v>
      </c>
      <c r="K2159" s="9" t="e">
        <f t="shared" si="99"/>
        <v>#DIV/0!</v>
      </c>
      <c r="L2159" s="10" t="str">
        <f t="shared" si="100"/>
        <v>Invalid</v>
      </c>
      <c r="M2159" s="10" t="str">
        <f t="shared" si="101"/>
        <v/>
      </c>
    </row>
    <row r="2160" spans="8:13" ht="14.25">
      <c r="H2160" s="7">
        <v>1000</v>
      </c>
      <c r="K2160" s="9" t="e">
        <f t="shared" si="99"/>
        <v>#DIV/0!</v>
      </c>
      <c r="L2160" s="10" t="str">
        <f t="shared" si="100"/>
        <v>Invalid</v>
      </c>
      <c r="M2160" s="10" t="str">
        <f t="shared" si="101"/>
        <v/>
      </c>
    </row>
    <row r="2161" spans="8:13" ht="14.25">
      <c r="H2161" s="7">
        <v>1000</v>
      </c>
      <c r="K2161" s="9" t="e">
        <f t="shared" si="99"/>
        <v>#DIV/0!</v>
      </c>
      <c r="L2161" s="10" t="str">
        <f t="shared" si="100"/>
        <v>Invalid</v>
      </c>
      <c r="M2161" s="10" t="str">
        <f t="shared" si="101"/>
        <v/>
      </c>
    </row>
    <row r="2162" spans="8:13" ht="14.25">
      <c r="H2162" s="7">
        <v>1000</v>
      </c>
      <c r="K2162" s="9" t="e">
        <f t="shared" si="99"/>
        <v>#DIV/0!</v>
      </c>
      <c r="L2162" s="10" t="str">
        <f t="shared" si="100"/>
        <v>Invalid</v>
      </c>
      <c r="M2162" s="10" t="str">
        <f t="shared" si="101"/>
        <v/>
      </c>
    </row>
    <row r="2163" spans="8:13" ht="14.25">
      <c r="H2163" s="7">
        <v>1000</v>
      </c>
      <c r="K2163" s="9" t="e">
        <f t="shared" si="99"/>
        <v>#DIV/0!</v>
      </c>
      <c r="L2163" s="10" t="str">
        <f t="shared" si="100"/>
        <v>Invalid</v>
      </c>
      <c r="M2163" s="10" t="str">
        <f t="shared" si="101"/>
        <v/>
      </c>
    </row>
    <row r="2164" spans="8:13" ht="14.25">
      <c r="H2164" s="7">
        <v>1000</v>
      </c>
      <c r="K2164" s="9" t="e">
        <f t="shared" si="99"/>
        <v>#DIV/0!</v>
      </c>
      <c r="L2164" s="10" t="str">
        <f t="shared" si="100"/>
        <v>Invalid</v>
      </c>
      <c r="M2164" s="10" t="str">
        <f t="shared" si="101"/>
        <v/>
      </c>
    </row>
    <row r="2165" spans="8:13" ht="14.25">
      <c r="H2165" s="7">
        <v>1000</v>
      </c>
      <c r="K2165" s="9" t="e">
        <f t="shared" si="99"/>
        <v>#DIV/0!</v>
      </c>
      <c r="L2165" s="10" t="str">
        <f t="shared" si="100"/>
        <v>Invalid</v>
      </c>
      <c r="M2165" s="10" t="str">
        <f t="shared" si="101"/>
        <v/>
      </c>
    </row>
    <row r="2166" spans="8:13" ht="14.25">
      <c r="H2166" s="7">
        <v>1000</v>
      </c>
      <c r="K2166" s="9" t="e">
        <f t="shared" si="99"/>
        <v>#DIV/0!</v>
      </c>
      <c r="L2166" s="10" t="str">
        <f t="shared" si="100"/>
        <v>Invalid</v>
      </c>
      <c r="M2166" s="10" t="str">
        <f t="shared" si="101"/>
        <v/>
      </c>
    </row>
    <row r="2167" spans="8:13" ht="14.25">
      <c r="H2167" s="7">
        <v>1000</v>
      </c>
      <c r="K2167" s="9" t="e">
        <f t="shared" si="99"/>
        <v>#DIV/0!</v>
      </c>
      <c r="L2167" s="10" t="str">
        <f t="shared" si="100"/>
        <v>Invalid</v>
      </c>
      <c r="M2167" s="10" t="str">
        <f t="shared" si="101"/>
        <v/>
      </c>
    </row>
    <row r="2168" spans="8:13" ht="14.25">
      <c r="H2168" s="7">
        <v>1000</v>
      </c>
      <c r="K2168" s="9" t="e">
        <f t="shared" si="99"/>
        <v>#DIV/0!</v>
      </c>
      <c r="L2168" s="10" t="str">
        <f t="shared" si="100"/>
        <v>Invalid</v>
      </c>
      <c r="M2168" s="10" t="str">
        <f t="shared" si="101"/>
        <v/>
      </c>
    </row>
    <row r="2169" spans="8:13" ht="14.25">
      <c r="H2169" s="7">
        <v>1000</v>
      </c>
      <c r="K2169" s="9" t="e">
        <f t="shared" si="99"/>
        <v>#DIV/0!</v>
      </c>
      <c r="L2169" s="10" t="str">
        <f t="shared" si="100"/>
        <v>Invalid</v>
      </c>
      <c r="M2169" s="10" t="str">
        <f t="shared" si="101"/>
        <v/>
      </c>
    </row>
    <row r="2170" spans="8:13" ht="14.25">
      <c r="H2170" s="7">
        <v>1000</v>
      </c>
      <c r="K2170" s="9" t="e">
        <f t="shared" si="99"/>
        <v>#DIV/0!</v>
      </c>
      <c r="L2170" s="10" t="str">
        <f t="shared" si="100"/>
        <v>Invalid</v>
      </c>
      <c r="M2170" s="10" t="str">
        <f t="shared" si="101"/>
        <v/>
      </c>
    </row>
    <row r="2171" spans="8:13" ht="14.25">
      <c r="H2171" s="7">
        <v>1000</v>
      </c>
      <c r="K2171" s="9" t="e">
        <f t="shared" si="99"/>
        <v>#DIV/0!</v>
      </c>
      <c r="L2171" s="10" t="str">
        <f t="shared" si="100"/>
        <v>Invalid</v>
      </c>
      <c r="M2171" s="10" t="str">
        <f t="shared" si="101"/>
        <v/>
      </c>
    </row>
    <row r="2172" spans="8:13" ht="14.25">
      <c r="H2172" s="7">
        <v>1000</v>
      </c>
      <c r="K2172" s="9" t="e">
        <f t="shared" si="99"/>
        <v>#DIV/0!</v>
      </c>
      <c r="L2172" s="10" t="str">
        <f t="shared" si="100"/>
        <v>Invalid</v>
      </c>
      <c r="M2172" s="10" t="str">
        <f t="shared" si="101"/>
        <v/>
      </c>
    </row>
    <row r="2173" spans="8:13" ht="14.25">
      <c r="H2173" s="7">
        <v>1000</v>
      </c>
      <c r="K2173" s="9" t="e">
        <f t="shared" si="99"/>
        <v>#DIV/0!</v>
      </c>
      <c r="L2173" s="10" t="str">
        <f t="shared" si="100"/>
        <v>Invalid</v>
      </c>
      <c r="M2173" s="10" t="str">
        <f t="shared" si="101"/>
        <v/>
      </c>
    </row>
    <row r="2174" spans="8:13" ht="14.25">
      <c r="H2174" s="7">
        <v>1000</v>
      </c>
      <c r="K2174" s="9" t="e">
        <f t="shared" si="99"/>
        <v>#DIV/0!</v>
      </c>
      <c r="L2174" s="10" t="str">
        <f t="shared" si="100"/>
        <v>Invalid</v>
      </c>
      <c r="M2174" s="10" t="str">
        <f t="shared" si="101"/>
        <v/>
      </c>
    </row>
    <row r="2175" spans="8:13" ht="14.25">
      <c r="H2175" s="7">
        <v>1000</v>
      </c>
      <c r="K2175" s="9" t="e">
        <f t="shared" si="99"/>
        <v>#DIV/0!</v>
      </c>
      <c r="L2175" s="10" t="str">
        <f t="shared" si="100"/>
        <v>Invalid</v>
      </c>
      <c r="M2175" s="10" t="str">
        <f t="shared" si="101"/>
        <v/>
      </c>
    </row>
    <row r="2176" spans="8:13" ht="14.25">
      <c r="H2176" s="7">
        <v>1000</v>
      </c>
      <c r="K2176" s="9" t="e">
        <f t="shared" si="99"/>
        <v>#DIV/0!</v>
      </c>
      <c r="L2176" s="10" t="str">
        <f t="shared" si="100"/>
        <v>Invalid</v>
      </c>
      <c r="M2176" s="10" t="str">
        <f t="shared" si="101"/>
        <v/>
      </c>
    </row>
    <row r="2177" spans="8:13" ht="14.25">
      <c r="H2177" s="7">
        <v>1000</v>
      </c>
      <c r="K2177" s="9" t="e">
        <f t="shared" si="99"/>
        <v>#DIV/0!</v>
      </c>
      <c r="L2177" s="10" t="str">
        <f t="shared" si="100"/>
        <v>Invalid</v>
      </c>
      <c r="M2177" s="10" t="str">
        <f t="shared" si="101"/>
        <v/>
      </c>
    </row>
    <row r="2178" spans="8:13" ht="14.25">
      <c r="H2178" s="7">
        <v>1000</v>
      </c>
      <c r="K2178" s="9" t="e">
        <f t="shared" si="99"/>
        <v>#DIV/0!</v>
      </c>
      <c r="L2178" s="10" t="str">
        <f t="shared" si="100"/>
        <v>Invalid</v>
      </c>
      <c r="M2178" s="10" t="str">
        <f t="shared" si="101"/>
        <v/>
      </c>
    </row>
    <row r="2179" spans="8:13" ht="14.25">
      <c r="H2179" s="7">
        <v>1000</v>
      </c>
      <c r="K2179" s="9" t="e">
        <f t="shared" ref="K2179:K2242" si="102">(H2179/G2179)*J2179</f>
        <v>#DIV/0!</v>
      </c>
      <c r="L2179" s="10" t="str">
        <f t="shared" ref="L2179:L2242" si="103">IF(F2179="BUY",(K2179-H2179)/H2179, IF(F2179="SELL", (H2179-K2179)/H2179, "Invalid"))</f>
        <v>Invalid</v>
      </c>
      <c r="M2179" s="10" t="str">
        <f t="shared" ref="M2179:M2242" si="104">IF(E2179="BUY",(K2179-H2179)/H2179,IF(E2179="SELL",(H2179-K2179)/H2179,""))</f>
        <v/>
      </c>
    </row>
    <row r="2180" spans="8:13" ht="14.25">
      <c r="H2180" s="7">
        <v>1000</v>
      </c>
      <c r="K2180" s="9" t="e">
        <f t="shared" si="102"/>
        <v>#DIV/0!</v>
      </c>
      <c r="L2180" s="10" t="str">
        <f t="shared" si="103"/>
        <v>Invalid</v>
      </c>
      <c r="M2180" s="10" t="str">
        <f t="shared" si="104"/>
        <v/>
      </c>
    </row>
    <row r="2181" spans="8:13" ht="14.25">
      <c r="H2181" s="7">
        <v>1000</v>
      </c>
      <c r="K2181" s="9" t="e">
        <f t="shared" si="102"/>
        <v>#DIV/0!</v>
      </c>
      <c r="L2181" s="10" t="str">
        <f t="shared" si="103"/>
        <v>Invalid</v>
      </c>
      <c r="M2181" s="10" t="str">
        <f t="shared" si="104"/>
        <v/>
      </c>
    </row>
    <row r="2182" spans="8:13" ht="14.25">
      <c r="H2182" s="7">
        <v>1000</v>
      </c>
      <c r="K2182" s="9" t="e">
        <f t="shared" si="102"/>
        <v>#DIV/0!</v>
      </c>
      <c r="L2182" s="10" t="str">
        <f t="shared" si="103"/>
        <v>Invalid</v>
      </c>
      <c r="M2182" s="10" t="str">
        <f t="shared" si="104"/>
        <v/>
      </c>
    </row>
    <row r="2183" spans="8:13" ht="14.25">
      <c r="H2183" s="7">
        <v>1000</v>
      </c>
      <c r="K2183" s="9" t="e">
        <f t="shared" si="102"/>
        <v>#DIV/0!</v>
      </c>
      <c r="L2183" s="10" t="str">
        <f t="shared" si="103"/>
        <v>Invalid</v>
      </c>
      <c r="M2183" s="10" t="str">
        <f t="shared" si="104"/>
        <v/>
      </c>
    </row>
    <row r="2184" spans="8:13" ht="14.25">
      <c r="H2184" s="7">
        <v>1000</v>
      </c>
      <c r="K2184" s="9" t="e">
        <f t="shared" si="102"/>
        <v>#DIV/0!</v>
      </c>
      <c r="L2184" s="10" t="str">
        <f t="shared" si="103"/>
        <v>Invalid</v>
      </c>
      <c r="M2184" s="10" t="str">
        <f t="shared" si="104"/>
        <v/>
      </c>
    </row>
    <row r="2185" spans="8:13" ht="14.25">
      <c r="H2185" s="7">
        <v>1000</v>
      </c>
      <c r="K2185" s="9" t="e">
        <f t="shared" si="102"/>
        <v>#DIV/0!</v>
      </c>
      <c r="L2185" s="10" t="str">
        <f t="shared" si="103"/>
        <v>Invalid</v>
      </c>
      <c r="M2185" s="10" t="str">
        <f t="shared" si="104"/>
        <v/>
      </c>
    </row>
    <row r="2186" spans="8:13" ht="14.25">
      <c r="H2186" s="7">
        <v>1000</v>
      </c>
      <c r="K2186" s="9" t="e">
        <f t="shared" si="102"/>
        <v>#DIV/0!</v>
      </c>
      <c r="L2186" s="10" t="str">
        <f t="shared" si="103"/>
        <v>Invalid</v>
      </c>
      <c r="M2186" s="10" t="str">
        <f t="shared" si="104"/>
        <v/>
      </c>
    </row>
    <row r="2187" spans="8:13" ht="14.25">
      <c r="H2187" s="7">
        <v>1000</v>
      </c>
      <c r="K2187" s="9" t="e">
        <f t="shared" si="102"/>
        <v>#DIV/0!</v>
      </c>
      <c r="L2187" s="10" t="str">
        <f t="shared" si="103"/>
        <v>Invalid</v>
      </c>
      <c r="M2187" s="10" t="str">
        <f t="shared" si="104"/>
        <v/>
      </c>
    </row>
    <row r="2188" spans="8:13" ht="14.25">
      <c r="H2188" s="7">
        <v>1000</v>
      </c>
      <c r="K2188" s="9" t="e">
        <f t="shared" si="102"/>
        <v>#DIV/0!</v>
      </c>
      <c r="L2188" s="10" t="str">
        <f t="shared" si="103"/>
        <v>Invalid</v>
      </c>
      <c r="M2188" s="10" t="str">
        <f t="shared" si="104"/>
        <v/>
      </c>
    </row>
    <row r="2189" spans="8:13" ht="14.25">
      <c r="H2189" s="7">
        <v>1000</v>
      </c>
      <c r="K2189" s="9" t="e">
        <f t="shared" si="102"/>
        <v>#DIV/0!</v>
      </c>
      <c r="L2189" s="10" t="str">
        <f t="shared" si="103"/>
        <v>Invalid</v>
      </c>
      <c r="M2189" s="10" t="str">
        <f t="shared" si="104"/>
        <v/>
      </c>
    </row>
    <row r="2190" spans="8:13" ht="14.25">
      <c r="H2190" s="7">
        <v>1000</v>
      </c>
      <c r="K2190" s="9" t="e">
        <f t="shared" si="102"/>
        <v>#DIV/0!</v>
      </c>
      <c r="L2190" s="10" t="str">
        <f t="shared" si="103"/>
        <v>Invalid</v>
      </c>
      <c r="M2190" s="10" t="str">
        <f t="shared" si="104"/>
        <v/>
      </c>
    </row>
    <row r="2191" spans="8:13" ht="14.25">
      <c r="H2191" s="7">
        <v>1000</v>
      </c>
      <c r="K2191" s="9" t="e">
        <f t="shared" si="102"/>
        <v>#DIV/0!</v>
      </c>
      <c r="L2191" s="10" t="str">
        <f t="shared" si="103"/>
        <v>Invalid</v>
      </c>
      <c r="M2191" s="10" t="str">
        <f t="shared" si="104"/>
        <v/>
      </c>
    </row>
    <row r="2192" spans="8:13" ht="14.25">
      <c r="H2192" s="7">
        <v>1000</v>
      </c>
      <c r="K2192" s="9" t="e">
        <f t="shared" si="102"/>
        <v>#DIV/0!</v>
      </c>
      <c r="L2192" s="10" t="str">
        <f t="shared" si="103"/>
        <v>Invalid</v>
      </c>
      <c r="M2192" s="10" t="str">
        <f t="shared" si="104"/>
        <v/>
      </c>
    </row>
    <row r="2193" spans="8:13" ht="14.25">
      <c r="H2193" s="7">
        <v>1000</v>
      </c>
      <c r="K2193" s="9" t="e">
        <f t="shared" si="102"/>
        <v>#DIV/0!</v>
      </c>
      <c r="L2193" s="10" t="str">
        <f t="shared" si="103"/>
        <v>Invalid</v>
      </c>
      <c r="M2193" s="10" t="str">
        <f t="shared" si="104"/>
        <v/>
      </c>
    </row>
    <row r="2194" spans="8:13" ht="14.25">
      <c r="H2194" s="7">
        <v>1000</v>
      </c>
      <c r="K2194" s="9" t="e">
        <f t="shared" si="102"/>
        <v>#DIV/0!</v>
      </c>
      <c r="L2194" s="10" t="str">
        <f t="shared" si="103"/>
        <v>Invalid</v>
      </c>
      <c r="M2194" s="10" t="str">
        <f t="shared" si="104"/>
        <v/>
      </c>
    </row>
    <row r="2195" spans="8:13" ht="14.25">
      <c r="H2195" s="7">
        <v>1000</v>
      </c>
      <c r="K2195" s="9" t="e">
        <f t="shared" si="102"/>
        <v>#DIV/0!</v>
      </c>
      <c r="L2195" s="10" t="str">
        <f t="shared" si="103"/>
        <v>Invalid</v>
      </c>
      <c r="M2195" s="10" t="str">
        <f t="shared" si="104"/>
        <v/>
      </c>
    </row>
    <row r="2196" spans="8:13" ht="14.25">
      <c r="H2196" s="7">
        <v>1000</v>
      </c>
      <c r="K2196" s="9" t="e">
        <f t="shared" si="102"/>
        <v>#DIV/0!</v>
      </c>
      <c r="L2196" s="10" t="str">
        <f t="shared" si="103"/>
        <v>Invalid</v>
      </c>
      <c r="M2196" s="10" t="str">
        <f t="shared" si="104"/>
        <v/>
      </c>
    </row>
    <row r="2197" spans="8:13" ht="14.25">
      <c r="H2197" s="7">
        <v>1000</v>
      </c>
      <c r="K2197" s="9" t="e">
        <f t="shared" si="102"/>
        <v>#DIV/0!</v>
      </c>
      <c r="L2197" s="10" t="str">
        <f t="shared" si="103"/>
        <v>Invalid</v>
      </c>
      <c r="M2197" s="10" t="str">
        <f t="shared" si="104"/>
        <v/>
      </c>
    </row>
    <row r="2198" spans="8:13" ht="14.25">
      <c r="H2198" s="7">
        <v>1000</v>
      </c>
      <c r="K2198" s="9" t="e">
        <f t="shared" si="102"/>
        <v>#DIV/0!</v>
      </c>
      <c r="L2198" s="10" t="str">
        <f t="shared" si="103"/>
        <v>Invalid</v>
      </c>
      <c r="M2198" s="10" t="str">
        <f t="shared" si="104"/>
        <v/>
      </c>
    </row>
    <row r="2199" spans="8:13" ht="14.25">
      <c r="H2199" s="7">
        <v>1000</v>
      </c>
      <c r="K2199" s="9" t="e">
        <f t="shared" si="102"/>
        <v>#DIV/0!</v>
      </c>
      <c r="L2199" s="10" t="str">
        <f t="shared" si="103"/>
        <v>Invalid</v>
      </c>
      <c r="M2199" s="10" t="str">
        <f t="shared" si="104"/>
        <v/>
      </c>
    </row>
    <row r="2200" spans="8:13" ht="14.25">
      <c r="H2200" s="7">
        <v>1000</v>
      </c>
      <c r="K2200" s="9" t="e">
        <f t="shared" si="102"/>
        <v>#DIV/0!</v>
      </c>
      <c r="L2200" s="10" t="str">
        <f t="shared" si="103"/>
        <v>Invalid</v>
      </c>
      <c r="M2200" s="10" t="str">
        <f t="shared" si="104"/>
        <v/>
      </c>
    </row>
    <row r="2201" spans="8:13" ht="14.25">
      <c r="H2201" s="7">
        <v>1000</v>
      </c>
      <c r="K2201" s="9" t="e">
        <f t="shared" si="102"/>
        <v>#DIV/0!</v>
      </c>
      <c r="L2201" s="10" t="str">
        <f t="shared" si="103"/>
        <v>Invalid</v>
      </c>
      <c r="M2201" s="10" t="str">
        <f t="shared" si="104"/>
        <v/>
      </c>
    </row>
    <row r="2202" spans="8:13" ht="14.25">
      <c r="H2202" s="7">
        <v>1000</v>
      </c>
      <c r="K2202" s="9" t="e">
        <f t="shared" si="102"/>
        <v>#DIV/0!</v>
      </c>
      <c r="L2202" s="10" t="str">
        <f t="shared" si="103"/>
        <v>Invalid</v>
      </c>
      <c r="M2202" s="10" t="str">
        <f t="shared" si="104"/>
        <v/>
      </c>
    </row>
    <row r="2203" spans="8:13" ht="14.25">
      <c r="H2203" s="7">
        <v>1000</v>
      </c>
      <c r="K2203" s="9" t="e">
        <f t="shared" si="102"/>
        <v>#DIV/0!</v>
      </c>
      <c r="L2203" s="10" t="str">
        <f t="shared" si="103"/>
        <v>Invalid</v>
      </c>
      <c r="M2203" s="10" t="str">
        <f t="shared" si="104"/>
        <v/>
      </c>
    </row>
    <row r="2204" spans="8:13" ht="14.25">
      <c r="H2204" s="7">
        <v>1000</v>
      </c>
      <c r="K2204" s="9" t="e">
        <f t="shared" si="102"/>
        <v>#DIV/0!</v>
      </c>
      <c r="L2204" s="10" t="str">
        <f t="shared" si="103"/>
        <v>Invalid</v>
      </c>
      <c r="M2204" s="10" t="str">
        <f t="shared" si="104"/>
        <v/>
      </c>
    </row>
    <row r="2205" spans="8:13" ht="14.25">
      <c r="H2205" s="7">
        <v>1000</v>
      </c>
      <c r="K2205" s="9" t="e">
        <f t="shared" si="102"/>
        <v>#DIV/0!</v>
      </c>
      <c r="L2205" s="10" t="str">
        <f t="shared" si="103"/>
        <v>Invalid</v>
      </c>
      <c r="M2205" s="10" t="str">
        <f t="shared" si="104"/>
        <v/>
      </c>
    </row>
    <row r="2206" spans="8:13" ht="14.25">
      <c r="H2206" s="7">
        <v>1000</v>
      </c>
      <c r="K2206" s="9" t="e">
        <f t="shared" si="102"/>
        <v>#DIV/0!</v>
      </c>
      <c r="L2206" s="10" t="str">
        <f t="shared" si="103"/>
        <v>Invalid</v>
      </c>
      <c r="M2206" s="10" t="str">
        <f t="shared" si="104"/>
        <v/>
      </c>
    </row>
    <row r="2207" spans="8:13" ht="14.25">
      <c r="H2207" s="7">
        <v>1000</v>
      </c>
      <c r="K2207" s="9" t="e">
        <f t="shared" si="102"/>
        <v>#DIV/0!</v>
      </c>
      <c r="L2207" s="10" t="str">
        <f t="shared" si="103"/>
        <v>Invalid</v>
      </c>
      <c r="M2207" s="10" t="str">
        <f t="shared" si="104"/>
        <v/>
      </c>
    </row>
    <row r="2208" spans="8:13" ht="14.25">
      <c r="H2208" s="7">
        <v>1000</v>
      </c>
      <c r="K2208" s="9" t="e">
        <f t="shared" si="102"/>
        <v>#DIV/0!</v>
      </c>
      <c r="L2208" s="10" t="str">
        <f t="shared" si="103"/>
        <v>Invalid</v>
      </c>
      <c r="M2208" s="10" t="str">
        <f t="shared" si="104"/>
        <v/>
      </c>
    </row>
    <row r="2209" spans="8:13" ht="14.25">
      <c r="H2209" s="7">
        <v>1000</v>
      </c>
      <c r="K2209" s="9" t="e">
        <f t="shared" si="102"/>
        <v>#DIV/0!</v>
      </c>
      <c r="L2209" s="10" t="str">
        <f t="shared" si="103"/>
        <v>Invalid</v>
      </c>
      <c r="M2209" s="10" t="str">
        <f t="shared" si="104"/>
        <v/>
      </c>
    </row>
    <row r="2210" spans="8:13" ht="14.25">
      <c r="H2210" s="7">
        <v>1000</v>
      </c>
      <c r="K2210" s="9" t="e">
        <f t="shared" si="102"/>
        <v>#DIV/0!</v>
      </c>
      <c r="L2210" s="10" t="str">
        <f t="shared" si="103"/>
        <v>Invalid</v>
      </c>
      <c r="M2210" s="10" t="str">
        <f t="shared" si="104"/>
        <v/>
      </c>
    </row>
    <row r="2211" spans="8:13" ht="14.25">
      <c r="H2211" s="7">
        <v>1000</v>
      </c>
      <c r="K2211" s="9" t="e">
        <f t="shared" si="102"/>
        <v>#DIV/0!</v>
      </c>
      <c r="L2211" s="10" t="str">
        <f t="shared" si="103"/>
        <v>Invalid</v>
      </c>
      <c r="M2211" s="10" t="str">
        <f t="shared" si="104"/>
        <v/>
      </c>
    </row>
    <row r="2212" spans="8:13" ht="14.25">
      <c r="H2212" s="7">
        <v>1000</v>
      </c>
      <c r="K2212" s="9" t="e">
        <f t="shared" si="102"/>
        <v>#DIV/0!</v>
      </c>
      <c r="L2212" s="10" t="str">
        <f t="shared" si="103"/>
        <v>Invalid</v>
      </c>
      <c r="M2212" s="10" t="str">
        <f t="shared" si="104"/>
        <v/>
      </c>
    </row>
    <row r="2213" spans="8:13" ht="14.25">
      <c r="H2213" s="7">
        <v>1000</v>
      </c>
      <c r="K2213" s="9" t="e">
        <f t="shared" si="102"/>
        <v>#DIV/0!</v>
      </c>
      <c r="L2213" s="10" t="str">
        <f t="shared" si="103"/>
        <v>Invalid</v>
      </c>
      <c r="M2213" s="10" t="str">
        <f t="shared" si="104"/>
        <v/>
      </c>
    </row>
    <row r="2214" spans="8:13" ht="14.25">
      <c r="H2214" s="7">
        <v>1000</v>
      </c>
      <c r="K2214" s="9" t="e">
        <f t="shared" si="102"/>
        <v>#DIV/0!</v>
      </c>
      <c r="L2214" s="10" t="str">
        <f t="shared" si="103"/>
        <v>Invalid</v>
      </c>
      <c r="M2214" s="10" t="str">
        <f t="shared" si="104"/>
        <v/>
      </c>
    </row>
    <row r="2215" spans="8:13" ht="14.25">
      <c r="H2215" s="7">
        <v>1000</v>
      </c>
      <c r="K2215" s="9" t="e">
        <f t="shared" si="102"/>
        <v>#DIV/0!</v>
      </c>
      <c r="L2215" s="10" t="str">
        <f t="shared" si="103"/>
        <v>Invalid</v>
      </c>
      <c r="M2215" s="10" t="str">
        <f t="shared" si="104"/>
        <v/>
      </c>
    </row>
    <row r="2216" spans="8:13" ht="14.25">
      <c r="H2216" s="7">
        <v>1000</v>
      </c>
      <c r="K2216" s="9" t="e">
        <f t="shared" si="102"/>
        <v>#DIV/0!</v>
      </c>
      <c r="L2216" s="10" t="str">
        <f t="shared" si="103"/>
        <v>Invalid</v>
      </c>
      <c r="M2216" s="10" t="str">
        <f t="shared" si="104"/>
        <v/>
      </c>
    </row>
    <row r="2217" spans="8:13" ht="14.25">
      <c r="H2217" s="7">
        <v>1000</v>
      </c>
      <c r="K2217" s="9" t="e">
        <f t="shared" si="102"/>
        <v>#DIV/0!</v>
      </c>
      <c r="L2217" s="10" t="str">
        <f t="shared" si="103"/>
        <v>Invalid</v>
      </c>
      <c r="M2217" s="10" t="str">
        <f t="shared" si="104"/>
        <v/>
      </c>
    </row>
    <row r="2218" spans="8:13" ht="14.25">
      <c r="H2218" s="7">
        <v>1000</v>
      </c>
      <c r="K2218" s="9" t="e">
        <f t="shared" si="102"/>
        <v>#DIV/0!</v>
      </c>
      <c r="L2218" s="10" t="str">
        <f t="shared" si="103"/>
        <v>Invalid</v>
      </c>
      <c r="M2218" s="10" t="str">
        <f t="shared" si="104"/>
        <v/>
      </c>
    </row>
    <row r="2219" spans="8:13" ht="14.25">
      <c r="H2219" s="7">
        <v>1000</v>
      </c>
      <c r="K2219" s="9" t="e">
        <f t="shared" si="102"/>
        <v>#DIV/0!</v>
      </c>
      <c r="L2219" s="10" t="str">
        <f t="shared" si="103"/>
        <v>Invalid</v>
      </c>
      <c r="M2219" s="10" t="str">
        <f t="shared" si="104"/>
        <v/>
      </c>
    </row>
    <row r="2220" spans="8:13" ht="14.25">
      <c r="H2220" s="7">
        <v>1000</v>
      </c>
      <c r="K2220" s="9" t="e">
        <f t="shared" si="102"/>
        <v>#DIV/0!</v>
      </c>
      <c r="L2220" s="10" t="str">
        <f t="shared" si="103"/>
        <v>Invalid</v>
      </c>
      <c r="M2220" s="10" t="str">
        <f t="shared" si="104"/>
        <v/>
      </c>
    </row>
    <row r="2221" spans="8:13" ht="14.25">
      <c r="H2221" s="7">
        <v>1000</v>
      </c>
      <c r="K2221" s="9" t="e">
        <f t="shared" si="102"/>
        <v>#DIV/0!</v>
      </c>
      <c r="L2221" s="10" t="str">
        <f t="shared" si="103"/>
        <v>Invalid</v>
      </c>
      <c r="M2221" s="10" t="str">
        <f t="shared" si="104"/>
        <v/>
      </c>
    </row>
    <row r="2222" spans="8:13" ht="14.25">
      <c r="H2222" s="7">
        <v>1000</v>
      </c>
      <c r="K2222" s="9" t="e">
        <f t="shared" si="102"/>
        <v>#DIV/0!</v>
      </c>
      <c r="L2222" s="10" t="str">
        <f t="shared" si="103"/>
        <v>Invalid</v>
      </c>
      <c r="M2222" s="10" t="str">
        <f t="shared" si="104"/>
        <v/>
      </c>
    </row>
    <row r="2223" spans="8:13" ht="14.25">
      <c r="H2223" s="7">
        <v>1000</v>
      </c>
      <c r="K2223" s="9" t="e">
        <f t="shared" si="102"/>
        <v>#DIV/0!</v>
      </c>
      <c r="L2223" s="10" t="str">
        <f t="shared" si="103"/>
        <v>Invalid</v>
      </c>
      <c r="M2223" s="10" t="str">
        <f t="shared" si="104"/>
        <v/>
      </c>
    </row>
    <row r="2224" spans="8:13" ht="14.25">
      <c r="H2224" s="7">
        <v>1000</v>
      </c>
      <c r="K2224" s="9" t="e">
        <f t="shared" si="102"/>
        <v>#DIV/0!</v>
      </c>
      <c r="L2224" s="10" t="str">
        <f t="shared" si="103"/>
        <v>Invalid</v>
      </c>
      <c r="M2224" s="10" t="str">
        <f t="shared" si="104"/>
        <v/>
      </c>
    </row>
    <row r="2225" spans="8:13" ht="14.25">
      <c r="H2225" s="7">
        <v>1000</v>
      </c>
      <c r="K2225" s="9" t="e">
        <f t="shared" si="102"/>
        <v>#DIV/0!</v>
      </c>
      <c r="L2225" s="10" t="str">
        <f t="shared" si="103"/>
        <v>Invalid</v>
      </c>
      <c r="M2225" s="10" t="str">
        <f t="shared" si="104"/>
        <v/>
      </c>
    </row>
    <row r="2226" spans="8:13" ht="14.25">
      <c r="H2226" s="7">
        <v>1000</v>
      </c>
      <c r="K2226" s="9" t="e">
        <f t="shared" si="102"/>
        <v>#DIV/0!</v>
      </c>
      <c r="L2226" s="10" t="str">
        <f t="shared" si="103"/>
        <v>Invalid</v>
      </c>
      <c r="M2226" s="10" t="str">
        <f t="shared" si="104"/>
        <v/>
      </c>
    </row>
    <row r="2227" spans="8:13" ht="14.25">
      <c r="H2227" s="7">
        <v>1000</v>
      </c>
      <c r="K2227" s="9" t="e">
        <f t="shared" si="102"/>
        <v>#DIV/0!</v>
      </c>
      <c r="L2227" s="10" t="str">
        <f t="shared" si="103"/>
        <v>Invalid</v>
      </c>
      <c r="M2227" s="10" t="str">
        <f t="shared" si="104"/>
        <v/>
      </c>
    </row>
    <row r="2228" spans="8:13" ht="14.25">
      <c r="H2228" s="7">
        <v>1000</v>
      </c>
      <c r="K2228" s="9" t="e">
        <f t="shared" si="102"/>
        <v>#DIV/0!</v>
      </c>
      <c r="L2228" s="10" t="str">
        <f t="shared" si="103"/>
        <v>Invalid</v>
      </c>
      <c r="M2228" s="10" t="str">
        <f t="shared" si="104"/>
        <v/>
      </c>
    </row>
    <row r="2229" spans="8:13" ht="14.25">
      <c r="H2229" s="7">
        <v>1000</v>
      </c>
      <c r="K2229" s="9" t="e">
        <f t="shared" si="102"/>
        <v>#DIV/0!</v>
      </c>
      <c r="L2229" s="10" t="str">
        <f t="shared" si="103"/>
        <v>Invalid</v>
      </c>
      <c r="M2229" s="10" t="str">
        <f t="shared" si="104"/>
        <v/>
      </c>
    </row>
    <row r="2230" spans="8:13" ht="14.25">
      <c r="H2230" s="7">
        <v>1000</v>
      </c>
      <c r="K2230" s="9" t="e">
        <f t="shared" si="102"/>
        <v>#DIV/0!</v>
      </c>
      <c r="L2230" s="10" t="str">
        <f t="shared" si="103"/>
        <v>Invalid</v>
      </c>
      <c r="M2230" s="10" t="str">
        <f t="shared" si="104"/>
        <v/>
      </c>
    </row>
    <row r="2231" spans="8:13" ht="14.25">
      <c r="H2231" s="7">
        <v>1000</v>
      </c>
      <c r="K2231" s="9" t="e">
        <f t="shared" si="102"/>
        <v>#DIV/0!</v>
      </c>
      <c r="L2231" s="10" t="str">
        <f t="shared" si="103"/>
        <v>Invalid</v>
      </c>
      <c r="M2231" s="10" t="str">
        <f t="shared" si="104"/>
        <v/>
      </c>
    </row>
    <row r="2232" spans="8:13" ht="14.25">
      <c r="H2232" s="7">
        <v>1000</v>
      </c>
      <c r="K2232" s="9" t="e">
        <f t="shared" si="102"/>
        <v>#DIV/0!</v>
      </c>
      <c r="L2232" s="10" t="str">
        <f t="shared" si="103"/>
        <v>Invalid</v>
      </c>
      <c r="M2232" s="10" t="str">
        <f t="shared" si="104"/>
        <v/>
      </c>
    </row>
    <row r="2233" spans="8:13" ht="14.25">
      <c r="H2233" s="7">
        <v>1000</v>
      </c>
      <c r="K2233" s="9" t="e">
        <f t="shared" si="102"/>
        <v>#DIV/0!</v>
      </c>
      <c r="L2233" s="10" t="str">
        <f t="shared" si="103"/>
        <v>Invalid</v>
      </c>
      <c r="M2233" s="10" t="str">
        <f t="shared" si="104"/>
        <v/>
      </c>
    </row>
    <row r="2234" spans="8:13" ht="14.25">
      <c r="H2234" s="7">
        <v>1000</v>
      </c>
      <c r="K2234" s="9" t="e">
        <f t="shared" si="102"/>
        <v>#DIV/0!</v>
      </c>
      <c r="L2234" s="10" t="str">
        <f t="shared" si="103"/>
        <v>Invalid</v>
      </c>
      <c r="M2234" s="10" t="str">
        <f t="shared" si="104"/>
        <v/>
      </c>
    </row>
    <row r="2235" spans="8:13" ht="14.25">
      <c r="H2235" s="7">
        <v>1000</v>
      </c>
      <c r="K2235" s="9" t="e">
        <f t="shared" si="102"/>
        <v>#DIV/0!</v>
      </c>
      <c r="L2235" s="10" t="str">
        <f t="shared" si="103"/>
        <v>Invalid</v>
      </c>
      <c r="M2235" s="10" t="str">
        <f t="shared" si="104"/>
        <v/>
      </c>
    </row>
    <row r="2236" spans="8:13" ht="14.25">
      <c r="H2236" s="7">
        <v>1000</v>
      </c>
      <c r="K2236" s="9" t="e">
        <f t="shared" si="102"/>
        <v>#DIV/0!</v>
      </c>
      <c r="L2236" s="10" t="str">
        <f t="shared" si="103"/>
        <v>Invalid</v>
      </c>
      <c r="M2236" s="10" t="str">
        <f t="shared" si="104"/>
        <v/>
      </c>
    </row>
    <row r="2237" spans="8:13" ht="14.25">
      <c r="H2237" s="7">
        <v>1000</v>
      </c>
      <c r="K2237" s="9" t="e">
        <f t="shared" si="102"/>
        <v>#DIV/0!</v>
      </c>
      <c r="L2237" s="10" t="str">
        <f t="shared" si="103"/>
        <v>Invalid</v>
      </c>
      <c r="M2237" s="10" t="str">
        <f t="shared" si="104"/>
        <v/>
      </c>
    </row>
    <row r="2238" spans="8:13" ht="14.25">
      <c r="H2238" s="7">
        <v>1000</v>
      </c>
      <c r="K2238" s="9" t="e">
        <f t="shared" si="102"/>
        <v>#DIV/0!</v>
      </c>
      <c r="L2238" s="10" t="str">
        <f t="shared" si="103"/>
        <v>Invalid</v>
      </c>
      <c r="M2238" s="10" t="str">
        <f t="shared" si="104"/>
        <v/>
      </c>
    </row>
    <row r="2239" spans="8:13" ht="14.25">
      <c r="H2239" s="7">
        <v>1000</v>
      </c>
      <c r="K2239" s="9" t="e">
        <f t="shared" si="102"/>
        <v>#DIV/0!</v>
      </c>
      <c r="L2239" s="10" t="str">
        <f t="shared" si="103"/>
        <v>Invalid</v>
      </c>
      <c r="M2239" s="10" t="str">
        <f t="shared" si="104"/>
        <v/>
      </c>
    </row>
    <row r="2240" spans="8:13" ht="14.25">
      <c r="H2240" s="7">
        <v>1000</v>
      </c>
      <c r="K2240" s="9" t="e">
        <f t="shared" si="102"/>
        <v>#DIV/0!</v>
      </c>
      <c r="L2240" s="10" t="str">
        <f t="shared" si="103"/>
        <v>Invalid</v>
      </c>
      <c r="M2240" s="10" t="str">
        <f t="shared" si="104"/>
        <v/>
      </c>
    </row>
    <row r="2241" spans="8:13" ht="14.25">
      <c r="H2241" s="7">
        <v>1000</v>
      </c>
      <c r="K2241" s="9" t="e">
        <f t="shared" si="102"/>
        <v>#DIV/0!</v>
      </c>
      <c r="L2241" s="10" t="str">
        <f t="shared" si="103"/>
        <v>Invalid</v>
      </c>
      <c r="M2241" s="10" t="str">
        <f t="shared" si="104"/>
        <v/>
      </c>
    </row>
    <row r="2242" spans="8:13" ht="14.25">
      <c r="H2242" s="7">
        <v>1000</v>
      </c>
      <c r="K2242" s="9" t="e">
        <f t="shared" si="102"/>
        <v>#DIV/0!</v>
      </c>
      <c r="L2242" s="10" t="str">
        <f t="shared" si="103"/>
        <v>Invalid</v>
      </c>
      <c r="M2242" s="10" t="str">
        <f t="shared" si="104"/>
        <v/>
      </c>
    </row>
    <row r="2243" spans="8:13" ht="14.25">
      <c r="H2243" s="7">
        <v>1000</v>
      </c>
      <c r="K2243" s="9" t="e">
        <f t="shared" ref="K2243:K2306" si="105">(H2243/G2243)*J2243</f>
        <v>#DIV/0!</v>
      </c>
      <c r="L2243" s="10" t="str">
        <f t="shared" ref="L2243:L2306" si="106">IF(F2243="BUY",(K2243-H2243)/H2243, IF(F2243="SELL", (H2243-K2243)/H2243, "Invalid"))</f>
        <v>Invalid</v>
      </c>
      <c r="M2243" s="10" t="str">
        <f t="shared" ref="M2243:M2306" si="107">IF(E2243="BUY",(K2243-H2243)/H2243,IF(E2243="SELL",(H2243-K2243)/H2243,""))</f>
        <v/>
      </c>
    </row>
    <row r="2244" spans="8:13" ht="14.25">
      <c r="H2244" s="7">
        <v>1000</v>
      </c>
      <c r="K2244" s="9" t="e">
        <f t="shared" si="105"/>
        <v>#DIV/0!</v>
      </c>
      <c r="L2244" s="10" t="str">
        <f t="shared" si="106"/>
        <v>Invalid</v>
      </c>
      <c r="M2244" s="10" t="str">
        <f t="shared" si="107"/>
        <v/>
      </c>
    </row>
    <row r="2245" spans="8:13" ht="14.25">
      <c r="H2245" s="7">
        <v>1000</v>
      </c>
      <c r="K2245" s="9" t="e">
        <f t="shared" si="105"/>
        <v>#DIV/0!</v>
      </c>
      <c r="L2245" s="10" t="str">
        <f t="shared" si="106"/>
        <v>Invalid</v>
      </c>
      <c r="M2245" s="10" t="str">
        <f t="shared" si="107"/>
        <v/>
      </c>
    </row>
    <row r="2246" spans="8:13" ht="14.25">
      <c r="H2246" s="7">
        <v>1000</v>
      </c>
      <c r="K2246" s="9" t="e">
        <f t="shared" si="105"/>
        <v>#DIV/0!</v>
      </c>
      <c r="L2246" s="10" t="str">
        <f t="shared" si="106"/>
        <v>Invalid</v>
      </c>
      <c r="M2246" s="10" t="str">
        <f t="shared" si="107"/>
        <v/>
      </c>
    </row>
    <row r="2247" spans="8:13" ht="14.25">
      <c r="H2247" s="7">
        <v>1000</v>
      </c>
      <c r="K2247" s="9" t="e">
        <f t="shared" si="105"/>
        <v>#DIV/0!</v>
      </c>
      <c r="L2247" s="10" t="str">
        <f t="shared" si="106"/>
        <v>Invalid</v>
      </c>
      <c r="M2247" s="10" t="str">
        <f t="shared" si="107"/>
        <v/>
      </c>
    </row>
    <row r="2248" spans="8:13" ht="14.25">
      <c r="H2248" s="7">
        <v>1000</v>
      </c>
      <c r="K2248" s="9" t="e">
        <f t="shared" si="105"/>
        <v>#DIV/0!</v>
      </c>
      <c r="L2248" s="10" t="str">
        <f t="shared" si="106"/>
        <v>Invalid</v>
      </c>
      <c r="M2248" s="10" t="str">
        <f t="shared" si="107"/>
        <v/>
      </c>
    </row>
    <row r="2249" spans="8:13" ht="14.25">
      <c r="H2249" s="7">
        <v>1000</v>
      </c>
      <c r="K2249" s="9" t="e">
        <f t="shared" si="105"/>
        <v>#DIV/0!</v>
      </c>
      <c r="L2249" s="10" t="str">
        <f t="shared" si="106"/>
        <v>Invalid</v>
      </c>
      <c r="M2249" s="10" t="str">
        <f t="shared" si="107"/>
        <v/>
      </c>
    </row>
    <row r="2250" spans="8:13" ht="14.25">
      <c r="H2250" s="7">
        <v>1000</v>
      </c>
      <c r="K2250" s="9" t="e">
        <f t="shared" si="105"/>
        <v>#DIV/0!</v>
      </c>
      <c r="L2250" s="10" t="str">
        <f t="shared" si="106"/>
        <v>Invalid</v>
      </c>
      <c r="M2250" s="10" t="str">
        <f t="shared" si="107"/>
        <v/>
      </c>
    </row>
    <row r="2251" spans="8:13" ht="14.25">
      <c r="H2251" s="7">
        <v>1000</v>
      </c>
      <c r="K2251" s="9" t="e">
        <f t="shared" si="105"/>
        <v>#DIV/0!</v>
      </c>
      <c r="L2251" s="10" t="str">
        <f t="shared" si="106"/>
        <v>Invalid</v>
      </c>
      <c r="M2251" s="10" t="str">
        <f t="shared" si="107"/>
        <v/>
      </c>
    </row>
    <row r="2252" spans="8:13" ht="14.25">
      <c r="H2252" s="7">
        <v>1000</v>
      </c>
      <c r="K2252" s="9" t="e">
        <f t="shared" si="105"/>
        <v>#DIV/0!</v>
      </c>
      <c r="L2252" s="10" t="str">
        <f t="shared" si="106"/>
        <v>Invalid</v>
      </c>
      <c r="M2252" s="10" t="str">
        <f t="shared" si="107"/>
        <v/>
      </c>
    </row>
    <row r="2253" spans="8:13" ht="14.25">
      <c r="H2253" s="7">
        <v>1000</v>
      </c>
      <c r="K2253" s="9" t="e">
        <f t="shared" si="105"/>
        <v>#DIV/0!</v>
      </c>
      <c r="L2253" s="10" t="str">
        <f t="shared" si="106"/>
        <v>Invalid</v>
      </c>
      <c r="M2253" s="10" t="str">
        <f t="shared" si="107"/>
        <v/>
      </c>
    </row>
    <row r="2254" spans="8:13" ht="14.25">
      <c r="H2254" s="7">
        <v>1000</v>
      </c>
      <c r="K2254" s="9" t="e">
        <f t="shared" si="105"/>
        <v>#DIV/0!</v>
      </c>
      <c r="L2254" s="10" t="str">
        <f t="shared" si="106"/>
        <v>Invalid</v>
      </c>
      <c r="M2254" s="10" t="str">
        <f t="shared" si="107"/>
        <v/>
      </c>
    </row>
    <row r="2255" spans="8:13" ht="14.25">
      <c r="H2255" s="7">
        <v>1000</v>
      </c>
      <c r="K2255" s="9" t="e">
        <f t="shared" si="105"/>
        <v>#DIV/0!</v>
      </c>
      <c r="L2255" s="10" t="str">
        <f t="shared" si="106"/>
        <v>Invalid</v>
      </c>
      <c r="M2255" s="10" t="str">
        <f t="shared" si="107"/>
        <v/>
      </c>
    </row>
    <row r="2256" spans="8:13" ht="14.25">
      <c r="H2256" s="7">
        <v>1000</v>
      </c>
      <c r="K2256" s="9" t="e">
        <f t="shared" si="105"/>
        <v>#DIV/0!</v>
      </c>
      <c r="L2256" s="10" t="str">
        <f t="shared" si="106"/>
        <v>Invalid</v>
      </c>
      <c r="M2256" s="10" t="str">
        <f t="shared" si="107"/>
        <v/>
      </c>
    </row>
    <row r="2257" spans="8:13" ht="14.25">
      <c r="H2257" s="7">
        <v>1000</v>
      </c>
      <c r="K2257" s="9" t="e">
        <f t="shared" si="105"/>
        <v>#DIV/0!</v>
      </c>
      <c r="L2257" s="10" t="str">
        <f t="shared" si="106"/>
        <v>Invalid</v>
      </c>
      <c r="M2257" s="10" t="str">
        <f t="shared" si="107"/>
        <v/>
      </c>
    </row>
    <row r="2258" spans="8:13" ht="14.25">
      <c r="H2258" s="7">
        <v>1000</v>
      </c>
      <c r="K2258" s="9" t="e">
        <f t="shared" si="105"/>
        <v>#DIV/0!</v>
      </c>
      <c r="L2258" s="10" t="str">
        <f t="shared" si="106"/>
        <v>Invalid</v>
      </c>
      <c r="M2258" s="10" t="str">
        <f t="shared" si="107"/>
        <v/>
      </c>
    </row>
    <row r="2259" spans="8:13" ht="14.25">
      <c r="H2259" s="7">
        <v>1000</v>
      </c>
      <c r="K2259" s="9" t="e">
        <f t="shared" si="105"/>
        <v>#DIV/0!</v>
      </c>
      <c r="L2259" s="10" t="str">
        <f t="shared" si="106"/>
        <v>Invalid</v>
      </c>
      <c r="M2259" s="10" t="str">
        <f t="shared" si="107"/>
        <v/>
      </c>
    </row>
    <row r="2260" spans="8:13" ht="14.25">
      <c r="H2260" s="7">
        <v>1000</v>
      </c>
      <c r="K2260" s="9" t="e">
        <f t="shared" si="105"/>
        <v>#DIV/0!</v>
      </c>
      <c r="L2260" s="10" t="str">
        <f t="shared" si="106"/>
        <v>Invalid</v>
      </c>
      <c r="M2260" s="10" t="str">
        <f t="shared" si="107"/>
        <v/>
      </c>
    </row>
    <row r="2261" spans="8:13" ht="14.25">
      <c r="H2261" s="7">
        <v>1000</v>
      </c>
      <c r="K2261" s="9" t="e">
        <f t="shared" si="105"/>
        <v>#DIV/0!</v>
      </c>
      <c r="L2261" s="10" t="str">
        <f t="shared" si="106"/>
        <v>Invalid</v>
      </c>
      <c r="M2261" s="10" t="str">
        <f t="shared" si="107"/>
        <v/>
      </c>
    </row>
    <row r="2262" spans="8:13" ht="14.25">
      <c r="H2262" s="7">
        <v>1000</v>
      </c>
      <c r="K2262" s="9" t="e">
        <f t="shared" si="105"/>
        <v>#DIV/0!</v>
      </c>
      <c r="L2262" s="10" t="str">
        <f t="shared" si="106"/>
        <v>Invalid</v>
      </c>
      <c r="M2262" s="10" t="str">
        <f t="shared" si="107"/>
        <v/>
      </c>
    </row>
    <row r="2263" spans="8:13" ht="14.25">
      <c r="H2263" s="7">
        <v>1000</v>
      </c>
      <c r="K2263" s="9" t="e">
        <f t="shared" si="105"/>
        <v>#DIV/0!</v>
      </c>
      <c r="L2263" s="10" t="str">
        <f t="shared" si="106"/>
        <v>Invalid</v>
      </c>
      <c r="M2263" s="10" t="str">
        <f t="shared" si="107"/>
        <v/>
      </c>
    </row>
    <row r="2264" spans="8:13" ht="14.25">
      <c r="H2264" s="7">
        <v>1000</v>
      </c>
      <c r="K2264" s="9" t="e">
        <f t="shared" si="105"/>
        <v>#DIV/0!</v>
      </c>
      <c r="L2264" s="10" t="str">
        <f t="shared" si="106"/>
        <v>Invalid</v>
      </c>
      <c r="M2264" s="10" t="str">
        <f t="shared" si="107"/>
        <v/>
      </c>
    </row>
    <row r="2265" spans="8:13" ht="14.25">
      <c r="H2265" s="7">
        <v>1000</v>
      </c>
      <c r="K2265" s="9" t="e">
        <f t="shared" si="105"/>
        <v>#DIV/0!</v>
      </c>
      <c r="L2265" s="10" t="str">
        <f t="shared" si="106"/>
        <v>Invalid</v>
      </c>
      <c r="M2265" s="10" t="str">
        <f t="shared" si="107"/>
        <v/>
      </c>
    </row>
    <row r="2266" spans="8:13" ht="14.25">
      <c r="H2266" s="7">
        <v>1000</v>
      </c>
      <c r="K2266" s="9" t="e">
        <f t="shared" si="105"/>
        <v>#DIV/0!</v>
      </c>
      <c r="L2266" s="10" t="str">
        <f t="shared" si="106"/>
        <v>Invalid</v>
      </c>
      <c r="M2266" s="10" t="str">
        <f t="shared" si="107"/>
        <v/>
      </c>
    </row>
    <row r="2267" spans="8:13" ht="14.25">
      <c r="H2267" s="7">
        <v>1000</v>
      </c>
      <c r="K2267" s="9" t="e">
        <f t="shared" si="105"/>
        <v>#DIV/0!</v>
      </c>
      <c r="L2267" s="10" t="str">
        <f t="shared" si="106"/>
        <v>Invalid</v>
      </c>
      <c r="M2267" s="10" t="str">
        <f t="shared" si="107"/>
        <v/>
      </c>
    </row>
    <row r="2268" spans="8:13" ht="14.25">
      <c r="H2268" s="7">
        <v>1000</v>
      </c>
      <c r="K2268" s="9" t="e">
        <f t="shared" si="105"/>
        <v>#DIV/0!</v>
      </c>
      <c r="L2268" s="10" t="str">
        <f t="shared" si="106"/>
        <v>Invalid</v>
      </c>
      <c r="M2268" s="10" t="str">
        <f t="shared" si="107"/>
        <v/>
      </c>
    </row>
    <row r="2269" spans="8:13" ht="14.25">
      <c r="H2269" s="7">
        <v>1000</v>
      </c>
      <c r="K2269" s="9" t="e">
        <f t="shared" si="105"/>
        <v>#DIV/0!</v>
      </c>
      <c r="L2269" s="10" t="str">
        <f t="shared" si="106"/>
        <v>Invalid</v>
      </c>
      <c r="M2269" s="10" t="str">
        <f t="shared" si="107"/>
        <v/>
      </c>
    </row>
    <row r="2270" spans="8:13" ht="14.25">
      <c r="H2270" s="7">
        <v>1000</v>
      </c>
      <c r="K2270" s="9" t="e">
        <f t="shared" si="105"/>
        <v>#DIV/0!</v>
      </c>
      <c r="L2270" s="10" t="str">
        <f t="shared" si="106"/>
        <v>Invalid</v>
      </c>
      <c r="M2270" s="10" t="str">
        <f t="shared" si="107"/>
        <v/>
      </c>
    </row>
    <row r="2271" spans="8:13" ht="14.25">
      <c r="H2271" s="7">
        <v>1000</v>
      </c>
      <c r="K2271" s="9" t="e">
        <f t="shared" si="105"/>
        <v>#DIV/0!</v>
      </c>
      <c r="L2271" s="10" t="str">
        <f t="shared" si="106"/>
        <v>Invalid</v>
      </c>
      <c r="M2271" s="10" t="str">
        <f t="shared" si="107"/>
        <v/>
      </c>
    </row>
    <row r="2272" spans="8:13" ht="14.25">
      <c r="H2272" s="7">
        <v>1000</v>
      </c>
      <c r="K2272" s="9" t="e">
        <f t="shared" si="105"/>
        <v>#DIV/0!</v>
      </c>
      <c r="L2272" s="10" t="str">
        <f t="shared" si="106"/>
        <v>Invalid</v>
      </c>
      <c r="M2272" s="10" t="str">
        <f t="shared" si="107"/>
        <v/>
      </c>
    </row>
    <row r="2273" spans="8:13" ht="14.25">
      <c r="H2273" s="7">
        <v>1000</v>
      </c>
      <c r="K2273" s="9" t="e">
        <f t="shared" si="105"/>
        <v>#DIV/0!</v>
      </c>
      <c r="L2273" s="10" t="str">
        <f t="shared" si="106"/>
        <v>Invalid</v>
      </c>
      <c r="M2273" s="10" t="str">
        <f t="shared" si="107"/>
        <v/>
      </c>
    </row>
    <row r="2274" spans="8:13" ht="14.25">
      <c r="H2274" s="7">
        <v>1000</v>
      </c>
      <c r="K2274" s="9" t="e">
        <f t="shared" si="105"/>
        <v>#DIV/0!</v>
      </c>
      <c r="L2274" s="10" t="str">
        <f t="shared" si="106"/>
        <v>Invalid</v>
      </c>
      <c r="M2274" s="10" t="str">
        <f t="shared" si="107"/>
        <v/>
      </c>
    </row>
    <row r="2275" spans="8:13" ht="14.25">
      <c r="H2275" s="7">
        <v>1000</v>
      </c>
      <c r="K2275" s="9" t="e">
        <f t="shared" si="105"/>
        <v>#DIV/0!</v>
      </c>
      <c r="L2275" s="10" t="str">
        <f t="shared" si="106"/>
        <v>Invalid</v>
      </c>
      <c r="M2275" s="10" t="str">
        <f t="shared" si="107"/>
        <v/>
      </c>
    </row>
    <row r="2276" spans="8:13" ht="14.25">
      <c r="H2276" s="7">
        <v>1000</v>
      </c>
      <c r="K2276" s="9" t="e">
        <f t="shared" si="105"/>
        <v>#DIV/0!</v>
      </c>
      <c r="L2276" s="10" t="str">
        <f t="shared" si="106"/>
        <v>Invalid</v>
      </c>
      <c r="M2276" s="10" t="str">
        <f t="shared" si="107"/>
        <v/>
      </c>
    </row>
    <row r="2277" spans="8:13" ht="14.25">
      <c r="H2277" s="7">
        <v>1000</v>
      </c>
      <c r="K2277" s="9" t="e">
        <f t="shared" si="105"/>
        <v>#DIV/0!</v>
      </c>
      <c r="L2277" s="10" t="str">
        <f t="shared" si="106"/>
        <v>Invalid</v>
      </c>
      <c r="M2277" s="10" t="str">
        <f t="shared" si="107"/>
        <v/>
      </c>
    </row>
    <row r="2278" spans="8:13" ht="14.25">
      <c r="H2278" s="7">
        <v>1000</v>
      </c>
      <c r="K2278" s="9" t="e">
        <f t="shared" si="105"/>
        <v>#DIV/0!</v>
      </c>
      <c r="L2278" s="10" t="str">
        <f t="shared" si="106"/>
        <v>Invalid</v>
      </c>
      <c r="M2278" s="10" t="str">
        <f t="shared" si="107"/>
        <v/>
      </c>
    </row>
    <row r="2279" spans="8:13" ht="14.25">
      <c r="H2279" s="7">
        <v>1000</v>
      </c>
      <c r="K2279" s="9" t="e">
        <f t="shared" si="105"/>
        <v>#DIV/0!</v>
      </c>
      <c r="L2279" s="10" t="str">
        <f t="shared" si="106"/>
        <v>Invalid</v>
      </c>
      <c r="M2279" s="10" t="str">
        <f t="shared" si="107"/>
        <v/>
      </c>
    </row>
    <row r="2280" spans="8:13" ht="14.25">
      <c r="H2280" s="7">
        <v>1000</v>
      </c>
      <c r="K2280" s="9" t="e">
        <f t="shared" si="105"/>
        <v>#DIV/0!</v>
      </c>
      <c r="L2280" s="10" t="str">
        <f t="shared" si="106"/>
        <v>Invalid</v>
      </c>
      <c r="M2280" s="10" t="str">
        <f t="shared" si="107"/>
        <v/>
      </c>
    </row>
    <row r="2281" spans="8:13" ht="14.25">
      <c r="H2281" s="7">
        <v>1000</v>
      </c>
      <c r="K2281" s="9" t="e">
        <f t="shared" si="105"/>
        <v>#DIV/0!</v>
      </c>
      <c r="L2281" s="10" t="str">
        <f t="shared" si="106"/>
        <v>Invalid</v>
      </c>
      <c r="M2281" s="10" t="str">
        <f t="shared" si="107"/>
        <v/>
      </c>
    </row>
    <row r="2282" spans="8:13" ht="14.25">
      <c r="H2282" s="7">
        <v>1000</v>
      </c>
      <c r="K2282" s="9" t="e">
        <f t="shared" si="105"/>
        <v>#DIV/0!</v>
      </c>
      <c r="L2282" s="10" t="str">
        <f t="shared" si="106"/>
        <v>Invalid</v>
      </c>
      <c r="M2282" s="10" t="str">
        <f t="shared" si="107"/>
        <v/>
      </c>
    </row>
    <row r="2283" spans="8:13" ht="14.25">
      <c r="H2283" s="7">
        <v>1000</v>
      </c>
      <c r="K2283" s="9" t="e">
        <f t="shared" si="105"/>
        <v>#DIV/0!</v>
      </c>
      <c r="L2283" s="10" t="str">
        <f t="shared" si="106"/>
        <v>Invalid</v>
      </c>
      <c r="M2283" s="10" t="str">
        <f t="shared" si="107"/>
        <v/>
      </c>
    </row>
    <row r="2284" spans="8:13" ht="14.25">
      <c r="H2284" s="7">
        <v>1000</v>
      </c>
      <c r="K2284" s="9" t="e">
        <f t="shared" si="105"/>
        <v>#DIV/0!</v>
      </c>
      <c r="L2284" s="10" t="str">
        <f t="shared" si="106"/>
        <v>Invalid</v>
      </c>
      <c r="M2284" s="10" t="str">
        <f t="shared" si="107"/>
        <v/>
      </c>
    </row>
    <row r="2285" spans="8:13" ht="14.25">
      <c r="H2285" s="7">
        <v>1000</v>
      </c>
      <c r="K2285" s="9" t="e">
        <f t="shared" si="105"/>
        <v>#DIV/0!</v>
      </c>
      <c r="L2285" s="10" t="str">
        <f t="shared" si="106"/>
        <v>Invalid</v>
      </c>
      <c r="M2285" s="10" t="str">
        <f t="shared" si="107"/>
        <v/>
      </c>
    </row>
    <row r="2286" spans="8:13" ht="14.25">
      <c r="H2286" s="7">
        <v>1000</v>
      </c>
      <c r="K2286" s="9" t="e">
        <f t="shared" si="105"/>
        <v>#DIV/0!</v>
      </c>
      <c r="L2286" s="10" t="str">
        <f t="shared" si="106"/>
        <v>Invalid</v>
      </c>
      <c r="M2286" s="10" t="str">
        <f t="shared" si="107"/>
        <v/>
      </c>
    </row>
    <row r="2287" spans="8:13" ht="14.25">
      <c r="H2287" s="7">
        <v>1000</v>
      </c>
      <c r="K2287" s="9" t="e">
        <f t="shared" si="105"/>
        <v>#DIV/0!</v>
      </c>
      <c r="L2287" s="10" t="str">
        <f t="shared" si="106"/>
        <v>Invalid</v>
      </c>
      <c r="M2287" s="10" t="str">
        <f t="shared" si="107"/>
        <v/>
      </c>
    </row>
    <row r="2288" spans="8:13" ht="14.25">
      <c r="H2288" s="7">
        <v>1000</v>
      </c>
      <c r="K2288" s="9" t="e">
        <f t="shared" si="105"/>
        <v>#DIV/0!</v>
      </c>
      <c r="L2288" s="10" t="str">
        <f t="shared" si="106"/>
        <v>Invalid</v>
      </c>
      <c r="M2288" s="10" t="str">
        <f t="shared" si="107"/>
        <v/>
      </c>
    </row>
    <row r="2289" spans="8:13" ht="14.25">
      <c r="H2289" s="7">
        <v>1000</v>
      </c>
      <c r="K2289" s="9" t="e">
        <f t="shared" si="105"/>
        <v>#DIV/0!</v>
      </c>
      <c r="L2289" s="10" t="str">
        <f t="shared" si="106"/>
        <v>Invalid</v>
      </c>
      <c r="M2289" s="10" t="str">
        <f t="shared" si="107"/>
        <v/>
      </c>
    </row>
    <row r="2290" spans="8:13" ht="14.25">
      <c r="H2290" s="7">
        <v>1000</v>
      </c>
      <c r="K2290" s="9" t="e">
        <f t="shared" si="105"/>
        <v>#DIV/0!</v>
      </c>
      <c r="L2290" s="10" t="str">
        <f t="shared" si="106"/>
        <v>Invalid</v>
      </c>
      <c r="M2290" s="10" t="str">
        <f t="shared" si="107"/>
        <v/>
      </c>
    </row>
    <row r="2291" spans="8:13" ht="14.25">
      <c r="H2291" s="7">
        <v>1000</v>
      </c>
      <c r="K2291" s="9" t="e">
        <f t="shared" si="105"/>
        <v>#DIV/0!</v>
      </c>
      <c r="L2291" s="10" t="str">
        <f t="shared" si="106"/>
        <v>Invalid</v>
      </c>
      <c r="M2291" s="10" t="str">
        <f t="shared" si="107"/>
        <v/>
      </c>
    </row>
    <row r="2292" spans="8:13" ht="14.25">
      <c r="H2292" s="7">
        <v>1000</v>
      </c>
      <c r="K2292" s="9" t="e">
        <f t="shared" si="105"/>
        <v>#DIV/0!</v>
      </c>
      <c r="L2292" s="10" t="str">
        <f t="shared" si="106"/>
        <v>Invalid</v>
      </c>
      <c r="M2292" s="10" t="str">
        <f t="shared" si="107"/>
        <v/>
      </c>
    </row>
    <row r="2293" spans="8:13" ht="14.25">
      <c r="H2293" s="7">
        <v>1000</v>
      </c>
      <c r="K2293" s="9" t="e">
        <f t="shared" si="105"/>
        <v>#DIV/0!</v>
      </c>
      <c r="L2293" s="10" t="str">
        <f t="shared" si="106"/>
        <v>Invalid</v>
      </c>
      <c r="M2293" s="10" t="str">
        <f t="shared" si="107"/>
        <v/>
      </c>
    </row>
    <row r="2294" spans="8:13" ht="14.25">
      <c r="H2294" s="7">
        <v>1000</v>
      </c>
      <c r="K2294" s="9" t="e">
        <f t="shared" si="105"/>
        <v>#DIV/0!</v>
      </c>
      <c r="L2294" s="10" t="str">
        <f t="shared" si="106"/>
        <v>Invalid</v>
      </c>
      <c r="M2294" s="10" t="str">
        <f t="shared" si="107"/>
        <v/>
      </c>
    </row>
    <row r="2295" spans="8:13" ht="14.25">
      <c r="H2295" s="7">
        <v>1000</v>
      </c>
      <c r="K2295" s="9" t="e">
        <f t="shared" si="105"/>
        <v>#DIV/0!</v>
      </c>
      <c r="L2295" s="10" t="str">
        <f t="shared" si="106"/>
        <v>Invalid</v>
      </c>
      <c r="M2295" s="10" t="str">
        <f t="shared" si="107"/>
        <v/>
      </c>
    </row>
    <row r="2296" spans="8:13" ht="14.25">
      <c r="H2296" s="7">
        <v>1000</v>
      </c>
      <c r="K2296" s="9" t="e">
        <f t="shared" si="105"/>
        <v>#DIV/0!</v>
      </c>
      <c r="L2296" s="10" t="str">
        <f t="shared" si="106"/>
        <v>Invalid</v>
      </c>
      <c r="M2296" s="10" t="str">
        <f t="shared" si="107"/>
        <v/>
      </c>
    </row>
    <row r="2297" spans="8:13" ht="14.25">
      <c r="H2297" s="7">
        <v>1000</v>
      </c>
      <c r="K2297" s="9" t="e">
        <f t="shared" si="105"/>
        <v>#DIV/0!</v>
      </c>
      <c r="L2297" s="10" t="str">
        <f t="shared" si="106"/>
        <v>Invalid</v>
      </c>
      <c r="M2297" s="10" t="str">
        <f t="shared" si="107"/>
        <v/>
      </c>
    </row>
    <row r="2298" spans="8:13" ht="14.25">
      <c r="H2298" s="7">
        <v>1000</v>
      </c>
      <c r="K2298" s="9" t="e">
        <f t="shared" si="105"/>
        <v>#DIV/0!</v>
      </c>
      <c r="L2298" s="10" t="str">
        <f t="shared" si="106"/>
        <v>Invalid</v>
      </c>
      <c r="M2298" s="10" t="str">
        <f t="shared" si="107"/>
        <v/>
      </c>
    </row>
    <row r="2299" spans="8:13" ht="14.25">
      <c r="H2299" s="7">
        <v>1000</v>
      </c>
      <c r="K2299" s="9" t="e">
        <f t="shared" si="105"/>
        <v>#DIV/0!</v>
      </c>
      <c r="L2299" s="10" t="str">
        <f t="shared" si="106"/>
        <v>Invalid</v>
      </c>
      <c r="M2299" s="10" t="str">
        <f t="shared" si="107"/>
        <v/>
      </c>
    </row>
    <row r="2300" spans="8:13" ht="14.25">
      <c r="H2300" s="7">
        <v>1000</v>
      </c>
      <c r="K2300" s="9" t="e">
        <f t="shared" si="105"/>
        <v>#DIV/0!</v>
      </c>
      <c r="L2300" s="10" t="str">
        <f t="shared" si="106"/>
        <v>Invalid</v>
      </c>
      <c r="M2300" s="10" t="str">
        <f t="shared" si="107"/>
        <v/>
      </c>
    </row>
    <row r="2301" spans="8:13" ht="14.25">
      <c r="H2301" s="7">
        <v>1000</v>
      </c>
      <c r="K2301" s="9" t="e">
        <f t="shared" si="105"/>
        <v>#DIV/0!</v>
      </c>
      <c r="L2301" s="10" t="str">
        <f t="shared" si="106"/>
        <v>Invalid</v>
      </c>
      <c r="M2301" s="10" t="str">
        <f t="shared" si="107"/>
        <v/>
      </c>
    </row>
    <row r="2302" spans="8:13" ht="14.25">
      <c r="H2302" s="7">
        <v>1000</v>
      </c>
      <c r="K2302" s="9" t="e">
        <f t="shared" si="105"/>
        <v>#DIV/0!</v>
      </c>
      <c r="L2302" s="10" t="str">
        <f t="shared" si="106"/>
        <v>Invalid</v>
      </c>
      <c r="M2302" s="10" t="str">
        <f t="shared" si="107"/>
        <v/>
      </c>
    </row>
    <row r="2303" spans="8:13" ht="14.25">
      <c r="H2303" s="7">
        <v>1000</v>
      </c>
      <c r="K2303" s="9" t="e">
        <f t="shared" si="105"/>
        <v>#DIV/0!</v>
      </c>
      <c r="L2303" s="10" t="str">
        <f t="shared" si="106"/>
        <v>Invalid</v>
      </c>
      <c r="M2303" s="10" t="str">
        <f t="shared" si="107"/>
        <v/>
      </c>
    </row>
    <row r="2304" spans="8:13" ht="14.25">
      <c r="H2304" s="7">
        <v>1000</v>
      </c>
      <c r="K2304" s="9" t="e">
        <f t="shared" si="105"/>
        <v>#DIV/0!</v>
      </c>
      <c r="L2304" s="10" t="str">
        <f t="shared" si="106"/>
        <v>Invalid</v>
      </c>
      <c r="M2304" s="10" t="str">
        <f t="shared" si="107"/>
        <v/>
      </c>
    </row>
    <row r="2305" spans="8:13" ht="14.25">
      <c r="H2305" s="7">
        <v>1000</v>
      </c>
      <c r="K2305" s="9" t="e">
        <f t="shared" si="105"/>
        <v>#DIV/0!</v>
      </c>
      <c r="L2305" s="10" t="str">
        <f t="shared" si="106"/>
        <v>Invalid</v>
      </c>
      <c r="M2305" s="10" t="str">
        <f t="shared" si="107"/>
        <v/>
      </c>
    </row>
    <row r="2306" spans="8:13" ht="14.25">
      <c r="H2306" s="7">
        <v>1000</v>
      </c>
      <c r="K2306" s="9" t="e">
        <f t="shared" si="105"/>
        <v>#DIV/0!</v>
      </c>
      <c r="L2306" s="10" t="str">
        <f t="shared" si="106"/>
        <v>Invalid</v>
      </c>
      <c r="M2306" s="10" t="str">
        <f t="shared" si="107"/>
        <v/>
      </c>
    </row>
    <row r="2307" spans="8:13" ht="14.25">
      <c r="H2307" s="7">
        <v>1000</v>
      </c>
      <c r="K2307" s="9" t="e">
        <f t="shared" ref="K2307:K2370" si="108">(H2307/G2307)*J2307</f>
        <v>#DIV/0!</v>
      </c>
      <c r="L2307" s="10" t="str">
        <f t="shared" ref="L2307:L2370" si="109">IF(F2307="BUY",(K2307-H2307)/H2307, IF(F2307="SELL", (H2307-K2307)/H2307, "Invalid"))</f>
        <v>Invalid</v>
      </c>
      <c r="M2307" s="10" t="str">
        <f t="shared" ref="M2307:M2370" si="110">IF(E2307="BUY",(K2307-H2307)/H2307,IF(E2307="SELL",(H2307-K2307)/H2307,""))</f>
        <v/>
      </c>
    </row>
    <row r="2308" spans="8:13" ht="14.25">
      <c r="H2308" s="7">
        <v>1000</v>
      </c>
      <c r="K2308" s="9" t="e">
        <f t="shared" si="108"/>
        <v>#DIV/0!</v>
      </c>
      <c r="L2308" s="10" t="str">
        <f t="shared" si="109"/>
        <v>Invalid</v>
      </c>
      <c r="M2308" s="10" t="str">
        <f t="shared" si="110"/>
        <v/>
      </c>
    </row>
    <row r="2309" spans="8:13" ht="14.25">
      <c r="H2309" s="7">
        <v>1000</v>
      </c>
      <c r="K2309" s="9" t="e">
        <f t="shared" si="108"/>
        <v>#DIV/0!</v>
      </c>
      <c r="L2309" s="10" t="str">
        <f t="shared" si="109"/>
        <v>Invalid</v>
      </c>
      <c r="M2309" s="10" t="str">
        <f t="shared" si="110"/>
        <v/>
      </c>
    </row>
    <row r="2310" spans="8:13" ht="14.25">
      <c r="H2310" s="7">
        <v>1000</v>
      </c>
      <c r="K2310" s="9" t="e">
        <f t="shared" si="108"/>
        <v>#DIV/0!</v>
      </c>
      <c r="L2310" s="10" t="str">
        <f t="shared" si="109"/>
        <v>Invalid</v>
      </c>
      <c r="M2310" s="10" t="str">
        <f t="shared" si="110"/>
        <v/>
      </c>
    </row>
    <row r="2311" spans="8:13" ht="14.25">
      <c r="H2311" s="7">
        <v>1000</v>
      </c>
      <c r="K2311" s="9" t="e">
        <f t="shared" si="108"/>
        <v>#DIV/0!</v>
      </c>
      <c r="L2311" s="10" t="str">
        <f t="shared" si="109"/>
        <v>Invalid</v>
      </c>
      <c r="M2311" s="10" t="str">
        <f t="shared" si="110"/>
        <v/>
      </c>
    </row>
    <row r="2312" spans="8:13" ht="14.25">
      <c r="H2312" s="7">
        <v>1000</v>
      </c>
      <c r="K2312" s="9" t="e">
        <f t="shared" si="108"/>
        <v>#DIV/0!</v>
      </c>
      <c r="L2312" s="10" t="str">
        <f t="shared" si="109"/>
        <v>Invalid</v>
      </c>
      <c r="M2312" s="10" t="str">
        <f t="shared" si="110"/>
        <v/>
      </c>
    </row>
    <row r="2313" spans="8:13" ht="14.25">
      <c r="H2313" s="7">
        <v>1000</v>
      </c>
      <c r="K2313" s="9" t="e">
        <f t="shared" si="108"/>
        <v>#DIV/0!</v>
      </c>
      <c r="L2313" s="10" t="str">
        <f t="shared" si="109"/>
        <v>Invalid</v>
      </c>
      <c r="M2313" s="10" t="str">
        <f t="shared" si="110"/>
        <v/>
      </c>
    </row>
    <row r="2314" spans="8:13" ht="14.25">
      <c r="H2314" s="7">
        <v>1000</v>
      </c>
      <c r="K2314" s="9" t="e">
        <f t="shared" si="108"/>
        <v>#DIV/0!</v>
      </c>
      <c r="L2314" s="10" t="str">
        <f t="shared" si="109"/>
        <v>Invalid</v>
      </c>
      <c r="M2314" s="10" t="str">
        <f t="shared" si="110"/>
        <v/>
      </c>
    </row>
    <row r="2315" spans="8:13" ht="14.25">
      <c r="H2315" s="7">
        <v>1000</v>
      </c>
      <c r="K2315" s="9" t="e">
        <f t="shared" si="108"/>
        <v>#DIV/0!</v>
      </c>
      <c r="L2315" s="10" t="str">
        <f t="shared" si="109"/>
        <v>Invalid</v>
      </c>
      <c r="M2315" s="10" t="str">
        <f t="shared" si="110"/>
        <v/>
      </c>
    </row>
    <row r="2316" spans="8:13" ht="14.25">
      <c r="H2316" s="7">
        <v>1000</v>
      </c>
      <c r="K2316" s="9" t="e">
        <f t="shared" si="108"/>
        <v>#DIV/0!</v>
      </c>
      <c r="L2316" s="10" t="str">
        <f t="shared" si="109"/>
        <v>Invalid</v>
      </c>
      <c r="M2316" s="10" t="str">
        <f t="shared" si="110"/>
        <v/>
      </c>
    </row>
    <row r="2317" spans="8:13" ht="14.25">
      <c r="H2317" s="7">
        <v>1000</v>
      </c>
      <c r="K2317" s="9" t="e">
        <f t="shared" si="108"/>
        <v>#DIV/0!</v>
      </c>
      <c r="L2317" s="10" t="str">
        <f t="shared" si="109"/>
        <v>Invalid</v>
      </c>
      <c r="M2317" s="10" t="str">
        <f t="shared" si="110"/>
        <v/>
      </c>
    </row>
    <row r="2318" spans="8:13" ht="14.25">
      <c r="H2318" s="7">
        <v>1000</v>
      </c>
      <c r="K2318" s="9" t="e">
        <f t="shared" si="108"/>
        <v>#DIV/0!</v>
      </c>
      <c r="L2318" s="10" t="str">
        <f t="shared" si="109"/>
        <v>Invalid</v>
      </c>
      <c r="M2318" s="10" t="str">
        <f t="shared" si="110"/>
        <v/>
      </c>
    </row>
    <row r="2319" spans="8:13" ht="14.25">
      <c r="H2319" s="7">
        <v>1000</v>
      </c>
      <c r="K2319" s="9" t="e">
        <f t="shared" si="108"/>
        <v>#DIV/0!</v>
      </c>
      <c r="L2319" s="10" t="str">
        <f t="shared" si="109"/>
        <v>Invalid</v>
      </c>
      <c r="M2319" s="10" t="str">
        <f t="shared" si="110"/>
        <v/>
      </c>
    </row>
    <row r="2320" spans="8:13" ht="14.25">
      <c r="H2320" s="7">
        <v>1000</v>
      </c>
      <c r="K2320" s="9" t="e">
        <f t="shared" si="108"/>
        <v>#DIV/0!</v>
      </c>
      <c r="L2320" s="10" t="str">
        <f t="shared" si="109"/>
        <v>Invalid</v>
      </c>
      <c r="M2320" s="10" t="str">
        <f t="shared" si="110"/>
        <v/>
      </c>
    </row>
    <row r="2321" spans="8:13" ht="14.25">
      <c r="H2321" s="7">
        <v>1000</v>
      </c>
      <c r="K2321" s="9" t="e">
        <f t="shared" si="108"/>
        <v>#DIV/0!</v>
      </c>
      <c r="L2321" s="10" t="str">
        <f t="shared" si="109"/>
        <v>Invalid</v>
      </c>
      <c r="M2321" s="10" t="str">
        <f t="shared" si="110"/>
        <v/>
      </c>
    </row>
    <row r="2322" spans="8:13" ht="14.25">
      <c r="H2322" s="7">
        <v>1000</v>
      </c>
      <c r="K2322" s="9" t="e">
        <f t="shared" si="108"/>
        <v>#DIV/0!</v>
      </c>
      <c r="L2322" s="10" t="str">
        <f t="shared" si="109"/>
        <v>Invalid</v>
      </c>
      <c r="M2322" s="10" t="str">
        <f t="shared" si="110"/>
        <v/>
      </c>
    </row>
    <row r="2323" spans="8:13" ht="14.25">
      <c r="H2323" s="7">
        <v>1000</v>
      </c>
      <c r="K2323" s="9" t="e">
        <f t="shared" si="108"/>
        <v>#DIV/0!</v>
      </c>
      <c r="L2323" s="10" t="str">
        <f t="shared" si="109"/>
        <v>Invalid</v>
      </c>
      <c r="M2323" s="10" t="str">
        <f t="shared" si="110"/>
        <v/>
      </c>
    </row>
    <row r="2324" spans="8:13" ht="14.25">
      <c r="H2324" s="7">
        <v>1000</v>
      </c>
      <c r="K2324" s="9" t="e">
        <f t="shared" si="108"/>
        <v>#DIV/0!</v>
      </c>
      <c r="L2324" s="10" t="str">
        <f t="shared" si="109"/>
        <v>Invalid</v>
      </c>
      <c r="M2324" s="10" t="str">
        <f t="shared" si="110"/>
        <v/>
      </c>
    </row>
    <row r="2325" spans="8:13" ht="14.25">
      <c r="H2325" s="7">
        <v>1000</v>
      </c>
      <c r="K2325" s="9" t="e">
        <f t="shared" si="108"/>
        <v>#DIV/0!</v>
      </c>
      <c r="L2325" s="10" t="str">
        <f t="shared" si="109"/>
        <v>Invalid</v>
      </c>
      <c r="M2325" s="10" t="str">
        <f t="shared" si="110"/>
        <v/>
      </c>
    </row>
    <row r="2326" spans="8:13" ht="14.25">
      <c r="H2326" s="7">
        <v>1000</v>
      </c>
      <c r="K2326" s="9" t="e">
        <f t="shared" si="108"/>
        <v>#DIV/0!</v>
      </c>
      <c r="L2326" s="10" t="str">
        <f t="shared" si="109"/>
        <v>Invalid</v>
      </c>
      <c r="M2326" s="10" t="str">
        <f t="shared" si="110"/>
        <v/>
      </c>
    </row>
    <row r="2327" spans="8:13" ht="14.25">
      <c r="H2327" s="7">
        <v>1000</v>
      </c>
      <c r="K2327" s="9" t="e">
        <f t="shared" si="108"/>
        <v>#DIV/0!</v>
      </c>
      <c r="L2327" s="10" t="str">
        <f t="shared" si="109"/>
        <v>Invalid</v>
      </c>
      <c r="M2327" s="10" t="str">
        <f t="shared" si="110"/>
        <v/>
      </c>
    </row>
    <row r="2328" spans="8:13" ht="14.25">
      <c r="H2328" s="7">
        <v>1000</v>
      </c>
      <c r="K2328" s="9" t="e">
        <f t="shared" si="108"/>
        <v>#DIV/0!</v>
      </c>
      <c r="L2328" s="10" t="str">
        <f t="shared" si="109"/>
        <v>Invalid</v>
      </c>
      <c r="M2328" s="10" t="str">
        <f t="shared" si="110"/>
        <v/>
      </c>
    </row>
    <row r="2329" spans="8:13" ht="14.25">
      <c r="H2329" s="7">
        <v>1000</v>
      </c>
      <c r="K2329" s="9" t="e">
        <f t="shared" si="108"/>
        <v>#DIV/0!</v>
      </c>
      <c r="L2329" s="10" t="str">
        <f t="shared" si="109"/>
        <v>Invalid</v>
      </c>
      <c r="M2329" s="10" t="str">
        <f t="shared" si="110"/>
        <v/>
      </c>
    </row>
    <row r="2330" spans="8:13" ht="14.25">
      <c r="H2330" s="7">
        <v>1000</v>
      </c>
      <c r="K2330" s="9" t="e">
        <f t="shared" si="108"/>
        <v>#DIV/0!</v>
      </c>
      <c r="L2330" s="10" t="str">
        <f t="shared" si="109"/>
        <v>Invalid</v>
      </c>
      <c r="M2330" s="10" t="str">
        <f t="shared" si="110"/>
        <v/>
      </c>
    </row>
    <row r="2331" spans="8:13" ht="14.25">
      <c r="H2331" s="7">
        <v>1000</v>
      </c>
      <c r="K2331" s="9" t="e">
        <f t="shared" si="108"/>
        <v>#DIV/0!</v>
      </c>
      <c r="L2331" s="10" t="str">
        <f t="shared" si="109"/>
        <v>Invalid</v>
      </c>
      <c r="M2331" s="10" t="str">
        <f t="shared" si="110"/>
        <v/>
      </c>
    </row>
    <row r="2332" spans="8:13" ht="14.25">
      <c r="H2332" s="7">
        <v>1000</v>
      </c>
      <c r="K2332" s="9" t="e">
        <f t="shared" si="108"/>
        <v>#DIV/0!</v>
      </c>
      <c r="L2332" s="10" t="str">
        <f t="shared" si="109"/>
        <v>Invalid</v>
      </c>
      <c r="M2332" s="10" t="str">
        <f t="shared" si="110"/>
        <v/>
      </c>
    </row>
    <row r="2333" spans="8:13" ht="14.25">
      <c r="H2333" s="7">
        <v>1000</v>
      </c>
      <c r="K2333" s="9" t="e">
        <f t="shared" si="108"/>
        <v>#DIV/0!</v>
      </c>
      <c r="L2333" s="10" t="str">
        <f t="shared" si="109"/>
        <v>Invalid</v>
      </c>
      <c r="M2333" s="10" t="str">
        <f t="shared" si="110"/>
        <v/>
      </c>
    </row>
    <row r="2334" spans="8:13" ht="14.25">
      <c r="H2334" s="7">
        <v>1000</v>
      </c>
      <c r="K2334" s="9" t="e">
        <f t="shared" si="108"/>
        <v>#DIV/0!</v>
      </c>
      <c r="L2334" s="10" t="str">
        <f t="shared" si="109"/>
        <v>Invalid</v>
      </c>
      <c r="M2334" s="10" t="str">
        <f t="shared" si="110"/>
        <v/>
      </c>
    </row>
    <row r="2335" spans="8:13" ht="14.25">
      <c r="H2335" s="7">
        <v>1000</v>
      </c>
      <c r="K2335" s="9" t="e">
        <f t="shared" si="108"/>
        <v>#DIV/0!</v>
      </c>
      <c r="L2335" s="10" t="str">
        <f t="shared" si="109"/>
        <v>Invalid</v>
      </c>
      <c r="M2335" s="10" t="str">
        <f t="shared" si="110"/>
        <v/>
      </c>
    </row>
    <row r="2336" spans="8:13" ht="14.25">
      <c r="H2336" s="7">
        <v>1000</v>
      </c>
      <c r="K2336" s="9" t="e">
        <f t="shared" si="108"/>
        <v>#DIV/0!</v>
      </c>
      <c r="L2336" s="10" t="str">
        <f t="shared" si="109"/>
        <v>Invalid</v>
      </c>
      <c r="M2336" s="10" t="str">
        <f t="shared" si="110"/>
        <v/>
      </c>
    </row>
    <row r="2337" spans="8:13" ht="14.25">
      <c r="H2337" s="7">
        <v>1000</v>
      </c>
      <c r="K2337" s="9" t="e">
        <f t="shared" si="108"/>
        <v>#DIV/0!</v>
      </c>
      <c r="L2337" s="10" t="str">
        <f t="shared" si="109"/>
        <v>Invalid</v>
      </c>
      <c r="M2337" s="10" t="str">
        <f t="shared" si="110"/>
        <v/>
      </c>
    </row>
    <row r="2338" spans="8:13" ht="14.25">
      <c r="H2338" s="7">
        <v>1000</v>
      </c>
      <c r="K2338" s="9" t="e">
        <f t="shared" si="108"/>
        <v>#DIV/0!</v>
      </c>
      <c r="L2338" s="10" t="str">
        <f t="shared" si="109"/>
        <v>Invalid</v>
      </c>
      <c r="M2338" s="10" t="str">
        <f t="shared" si="110"/>
        <v/>
      </c>
    </row>
    <row r="2339" spans="8:13" ht="14.25">
      <c r="H2339" s="7">
        <v>1000</v>
      </c>
      <c r="K2339" s="9" t="e">
        <f t="shared" si="108"/>
        <v>#DIV/0!</v>
      </c>
      <c r="L2339" s="10" t="str">
        <f t="shared" si="109"/>
        <v>Invalid</v>
      </c>
      <c r="M2339" s="10" t="str">
        <f t="shared" si="110"/>
        <v/>
      </c>
    </row>
    <row r="2340" spans="8:13" ht="14.25">
      <c r="H2340" s="7">
        <v>1000</v>
      </c>
      <c r="K2340" s="9" t="e">
        <f t="shared" si="108"/>
        <v>#DIV/0!</v>
      </c>
      <c r="L2340" s="10" t="str">
        <f t="shared" si="109"/>
        <v>Invalid</v>
      </c>
      <c r="M2340" s="10" t="str">
        <f t="shared" si="110"/>
        <v/>
      </c>
    </row>
    <row r="2341" spans="8:13" ht="14.25">
      <c r="H2341" s="7">
        <v>1000</v>
      </c>
      <c r="K2341" s="9" t="e">
        <f t="shared" si="108"/>
        <v>#DIV/0!</v>
      </c>
      <c r="L2341" s="10" t="str">
        <f t="shared" si="109"/>
        <v>Invalid</v>
      </c>
      <c r="M2341" s="10" t="str">
        <f t="shared" si="110"/>
        <v/>
      </c>
    </row>
    <row r="2342" spans="8:13" ht="14.25">
      <c r="H2342" s="7">
        <v>1000</v>
      </c>
      <c r="K2342" s="9" t="e">
        <f t="shared" si="108"/>
        <v>#DIV/0!</v>
      </c>
      <c r="L2342" s="10" t="str">
        <f t="shared" si="109"/>
        <v>Invalid</v>
      </c>
      <c r="M2342" s="10" t="str">
        <f t="shared" si="110"/>
        <v/>
      </c>
    </row>
    <row r="2343" spans="8:13" ht="14.25">
      <c r="H2343" s="7">
        <v>1000</v>
      </c>
      <c r="K2343" s="9" t="e">
        <f t="shared" si="108"/>
        <v>#DIV/0!</v>
      </c>
      <c r="L2343" s="10" t="str">
        <f t="shared" si="109"/>
        <v>Invalid</v>
      </c>
      <c r="M2343" s="10" t="str">
        <f t="shared" si="110"/>
        <v/>
      </c>
    </row>
    <row r="2344" spans="8:13" ht="14.25">
      <c r="H2344" s="7">
        <v>1000</v>
      </c>
      <c r="K2344" s="9" t="e">
        <f t="shared" si="108"/>
        <v>#DIV/0!</v>
      </c>
      <c r="L2344" s="10" t="str">
        <f t="shared" si="109"/>
        <v>Invalid</v>
      </c>
      <c r="M2344" s="10" t="str">
        <f t="shared" si="110"/>
        <v/>
      </c>
    </row>
    <row r="2345" spans="8:13" ht="14.25">
      <c r="H2345" s="7">
        <v>1000</v>
      </c>
      <c r="K2345" s="9" t="e">
        <f t="shared" si="108"/>
        <v>#DIV/0!</v>
      </c>
      <c r="L2345" s="10" t="str">
        <f t="shared" si="109"/>
        <v>Invalid</v>
      </c>
      <c r="M2345" s="10" t="str">
        <f t="shared" si="110"/>
        <v/>
      </c>
    </row>
    <row r="2346" spans="8:13" ht="14.25">
      <c r="H2346" s="7">
        <v>1000</v>
      </c>
      <c r="K2346" s="9" t="e">
        <f t="shared" si="108"/>
        <v>#DIV/0!</v>
      </c>
      <c r="L2346" s="10" t="str">
        <f t="shared" si="109"/>
        <v>Invalid</v>
      </c>
      <c r="M2346" s="10" t="str">
        <f t="shared" si="110"/>
        <v/>
      </c>
    </row>
    <row r="2347" spans="8:13" ht="14.25">
      <c r="H2347" s="7">
        <v>1000</v>
      </c>
      <c r="K2347" s="9" t="e">
        <f t="shared" si="108"/>
        <v>#DIV/0!</v>
      </c>
      <c r="L2347" s="10" t="str">
        <f t="shared" si="109"/>
        <v>Invalid</v>
      </c>
      <c r="M2347" s="10" t="str">
        <f t="shared" si="110"/>
        <v/>
      </c>
    </row>
    <row r="2348" spans="8:13" ht="14.25">
      <c r="H2348" s="7">
        <v>1000</v>
      </c>
      <c r="K2348" s="9" t="e">
        <f t="shared" si="108"/>
        <v>#DIV/0!</v>
      </c>
      <c r="L2348" s="10" t="str">
        <f t="shared" si="109"/>
        <v>Invalid</v>
      </c>
      <c r="M2348" s="10" t="str">
        <f t="shared" si="110"/>
        <v/>
      </c>
    </row>
    <row r="2349" spans="8:13" ht="14.25">
      <c r="H2349" s="7">
        <v>1000</v>
      </c>
      <c r="K2349" s="9" t="e">
        <f t="shared" si="108"/>
        <v>#DIV/0!</v>
      </c>
      <c r="L2349" s="10" t="str">
        <f t="shared" si="109"/>
        <v>Invalid</v>
      </c>
      <c r="M2349" s="10" t="str">
        <f t="shared" si="110"/>
        <v/>
      </c>
    </row>
    <row r="2350" spans="8:13" ht="14.25">
      <c r="H2350" s="7">
        <v>1000</v>
      </c>
      <c r="K2350" s="9" t="e">
        <f t="shared" si="108"/>
        <v>#DIV/0!</v>
      </c>
      <c r="L2350" s="10" t="str">
        <f t="shared" si="109"/>
        <v>Invalid</v>
      </c>
      <c r="M2350" s="10" t="str">
        <f t="shared" si="110"/>
        <v/>
      </c>
    </row>
    <row r="2351" spans="8:13" ht="14.25">
      <c r="H2351" s="7">
        <v>1000</v>
      </c>
      <c r="K2351" s="9" t="e">
        <f t="shared" si="108"/>
        <v>#DIV/0!</v>
      </c>
      <c r="L2351" s="10" t="str">
        <f t="shared" si="109"/>
        <v>Invalid</v>
      </c>
      <c r="M2351" s="10" t="str">
        <f t="shared" si="110"/>
        <v/>
      </c>
    </row>
    <row r="2352" spans="8:13" ht="14.25">
      <c r="H2352" s="7">
        <v>1000</v>
      </c>
      <c r="K2352" s="9" t="e">
        <f t="shared" si="108"/>
        <v>#DIV/0!</v>
      </c>
      <c r="L2352" s="10" t="str">
        <f t="shared" si="109"/>
        <v>Invalid</v>
      </c>
      <c r="M2352" s="10" t="str">
        <f t="shared" si="110"/>
        <v/>
      </c>
    </row>
    <row r="2353" spans="8:13" ht="14.25">
      <c r="H2353" s="7">
        <v>1000</v>
      </c>
      <c r="K2353" s="9" t="e">
        <f t="shared" si="108"/>
        <v>#DIV/0!</v>
      </c>
      <c r="L2353" s="10" t="str">
        <f t="shared" si="109"/>
        <v>Invalid</v>
      </c>
      <c r="M2353" s="10" t="str">
        <f t="shared" si="110"/>
        <v/>
      </c>
    </row>
    <row r="2354" spans="8:13" ht="14.25">
      <c r="H2354" s="7">
        <v>1000</v>
      </c>
      <c r="K2354" s="9" t="e">
        <f t="shared" si="108"/>
        <v>#DIV/0!</v>
      </c>
      <c r="L2354" s="10" t="str">
        <f t="shared" si="109"/>
        <v>Invalid</v>
      </c>
      <c r="M2354" s="10" t="str">
        <f t="shared" si="110"/>
        <v/>
      </c>
    </row>
    <row r="2355" spans="8:13" ht="14.25">
      <c r="H2355" s="7">
        <v>1000</v>
      </c>
      <c r="K2355" s="9" t="e">
        <f t="shared" si="108"/>
        <v>#DIV/0!</v>
      </c>
      <c r="L2355" s="10" t="str">
        <f t="shared" si="109"/>
        <v>Invalid</v>
      </c>
      <c r="M2355" s="10" t="str">
        <f t="shared" si="110"/>
        <v/>
      </c>
    </row>
    <row r="2356" spans="8:13" ht="14.25">
      <c r="H2356" s="7">
        <v>1000</v>
      </c>
      <c r="K2356" s="9" t="e">
        <f t="shared" si="108"/>
        <v>#DIV/0!</v>
      </c>
      <c r="L2356" s="10" t="str">
        <f t="shared" si="109"/>
        <v>Invalid</v>
      </c>
      <c r="M2356" s="10" t="str">
        <f t="shared" si="110"/>
        <v/>
      </c>
    </row>
    <row r="2357" spans="8:13" ht="14.25">
      <c r="H2357" s="7">
        <v>1000</v>
      </c>
      <c r="K2357" s="9" t="e">
        <f t="shared" si="108"/>
        <v>#DIV/0!</v>
      </c>
      <c r="L2357" s="10" t="str">
        <f t="shared" si="109"/>
        <v>Invalid</v>
      </c>
      <c r="M2357" s="10" t="str">
        <f t="shared" si="110"/>
        <v/>
      </c>
    </row>
    <row r="2358" spans="8:13" ht="14.25">
      <c r="H2358" s="7">
        <v>1000</v>
      </c>
      <c r="K2358" s="9" t="e">
        <f t="shared" si="108"/>
        <v>#DIV/0!</v>
      </c>
      <c r="L2358" s="10" t="str">
        <f t="shared" si="109"/>
        <v>Invalid</v>
      </c>
      <c r="M2358" s="10" t="str">
        <f t="shared" si="110"/>
        <v/>
      </c>
    </row>
    <row r="2359" spans="8:13" ht="14.25">
      <c r="H2359" s="7">
        <v>1000</v>
      </c>
      <c r="K2359" s="9" t="e">
        <f t="shared" si="108"/>
        <v>#DIV/0!</v>
      </c>
      <c r="L2359" s="10" t="str">
        <f t="shared" si="109"/>
        <v>Invalid</v>
      </c>
      <c r="M2359" s="10" t="str">
        <f t="shared" si="110"/>
        <v/>
      </c>
    </row>
    <row r="2360" spans="8:13" ht="14.25">
      <c r="H2360" s="7">
        <v>1000</v>
      </c>
      <c r="K2360" s="9" t="e">
        <f t="shared" si="108"/>
        <v>#DIV/0!</v>
      </c>
      <c r="L2360" s="10" t="str">
        <f t="shared" si="109"/>
        <v>Invalid</v>
      </c>
      <c r="M2360" s="10" t="str">
        <f t="shared" si="110"/>
        <v/>
      </c>
    </row>
    <row r="2361" spans="8:13" ht="14.25">
      <c r="H2361" s="7">
        <v>1000</v>
      </c>
      <c r="K2361" s="9" t="e">
        <f t="shared" si="108"/>
        <v>#DIV/0!</v>
      </c>
      <c r="L2361" s="10" t="str">
        <f t="shared" si="109"/>
        <v>Invalid</v>
      </c>
      <c r="M2361" s="10" t="str">
        <f t="shared" si="110"/>
        <v/>
      </c>
    </row>
    <row r="2362" spans="8:13" ht="14.25">
      <c r="H2362" s="7">
        <v>1000</v>
      </c>
      <c r="K2362" s="9" t="e">
        <f t="shared" si="108"/>
        <v>#DIV/0!</v>
      </c>
      <c r="L2362" s="10" t="str">
        <f t="shared" si="109"/>
        <v>Invalid</v>
      </c>
      <c r="M2362" s="10" t="str">
        <f t="shared" si="110"/>
        <v/>
      </c>
    </row>
    <row r="2363" spans="8:13" ht="14.25">
      <c r="H2363" s="7">
        <v>1000</v>
      </c>
      <c r="K2363" s="9" t="e">
        <f t="shared" si="108"/>
        <v>#DIV/0!</v>
      </c>
      <c r="L2363" s="10" t="str">
        <f t="shared" si="109"/>
        <v>Invalid</v>
      </c>
      <c r="M2363" s="10" t="str">
        <f t="shared" si="110"/>
        <v/>
      </c>
    </row>
    <row r="2364" spans="8:13" ht="14.25">
      <c r="H2364" s="7">
        <v>1000</v>
      </c>
      <c r="K2364" s="9" t="e">
        <f t="shared" si="108"/>
        <v>#DIV/0!</v>
      </c>
      <c r="L2364" s="10" t="str">
        <f t="shared" si="109"/>
        <v>Invalid</v>
      </c>
      <c r="M2364" s="10" t="str">
        <f t="shared" si="110"/>
        <v/>
      </c>
    </row>
    <row r="2365" spans="8:13" ht="14.25">
      <c r="H2365" s="7">
        <v>1000</v>
      </c>
      <c r="K2365" s="9" t="e">
        <f t="shared" si="108"/>
        <v>#DIV/0!</v>
      </c>
      <c r="L2365" s="10" t="str">
        <f t="shared" si="109"/>
        <v>Invalid</v>
      </c>
      <c r="M2365" s="10" t="str">
        <f t="shared" si="110"/>
        <v/>
      </c>
    </row>
    <row r="2366" spans="8:13" ht="14.25">
      <c r="H2366" s="7">
        <v>1000</v>
      </c>
      <c r="K2366" s="9" t="e">
        <f t="shared" si="108"/>
        <v>#DIV/0!</v>
      </c>
      <c r="L2366" s="10" t="str">
        <f t="shared" si="109"/>
        <v>Invalid</v>
      </c>
      <c r="M2366" s="10" t="str">
        <f t="shared" si="110"/>
        <v/>
      </c>
    </row>
    <row r="2367" spans="8:13" ht="14.25">
      <c r="H2367" s="7">
        <v>1000</v>
      </c>
      <c r="K2367" s="9" t="e">
        <f t="shared" si="108"/>
        <v>#DIV/0!</v>
      </c>
      <c r="L2367" s="10" t="str">
        <f t="shared" si="109"/>
        <v>Invalid</v>
      </c>
      <c r="M2367" s="10" t="str">
        <f t="shared" si="110"/>
        <v/>
      </c>
    </row>
    <row r="2368" spans="8:13" ht="14.25">
      <c r="H2368" s="7">
        <v>1000</v>
      </c>
      <c r="K2368" s="9" t="e">
        <f t="shared" si="108"/>
        <v>#DIV/0!</v>
      </c>
      <c r="L2368" s="10" t="str">
        <f t="shared" si="109"/>
        <v>Invalid</v>
      </c>
      <c r="M2368" s="10" t="str">
        <f t="shared" si="110"/>
        <v/>
      </c>
    </row>
    <row r="2369" spans="8:13" ht="14.25">
      <c r="H2369" s="7">
        <v>1000</v>
      </c>
      <c r="K2369" s="9" t="e">
        <f t="shared" si="108"/>
        <v>#DIV/0!</v>
      </c>
      <c r="L2369" s="10" t="str">
        <f t="shared" si="109"/>
        <v>Invalid</v>
      </c>
      <c r="M2369" s="10" t="str">
        <f t="shared" si="110"/>
        <v/>
      </c>
    </row>
    <row r="2370" spans="8:13" ht="14.25">
      <c r="H2370" s="7">
        <v>1000</v>
      </c>
      <c r="K2370" s="9" t="e">
        <f t="shared" si="108"/>
        <v>#DIV/0!</v>
      </c>
      <c r="L2370" s="10" t="str">
        <f t="shared" si="109"/>
        <v>Invalid</v>
      </c>
      <c r="M2370" s="10" t="str">
        <f t="shared" si="110"/>
        <v/>
      </c>
    </row>
    <row r="2371" spans="8:13" ht="14.25">
      <c r="H2371" s="7">
        <v>1000</v>
      </c>
      <c r="K2371" s="9" t="e">
        <f t="shared" ref="K2371:K2434" si="111">(H2371/G2371)*J2371</f>
        <v>#DIV/0!</v>
      </c>
      <c r="L2371" s="10" t="str">
        <f t="shared" ref="L2371:L2434" si="112">IF(F2371="BUY",(K2371-H2371)/H2371, IF(F2371="SELL", (H2371-K2371)/H2371, "Invalid"))</f>
        <v>Invalid</v>
      </c>
      <c r="M2371" s="10" t="str">
        <f t="shared" ref="M2371:M2434" si="113">IF(E2371="BUY",(K2371-H2371)/H2371,IF(E2371="SELL",(H2371-K2371)/H2371,""))</f>
        <v/>
      </c>
    </row>
    <row r="2372" spans="8:13" ht="14.25">
      <c r="H2372" s="7">
        <v>1000</v>
      </c>
      <c r="K2372" s="9" t="e">
        <f t="shared" si="111"/>
        <v>#DIV/0!</v>
      </c>
      <c r="L2372" s="10" t="str">
        <f t="shared" si="112"/>
        <v>Invalid</v>
      </c>
      <c r="M2372" s="10" t="str">
        <f t="shared" si="113"/>
        <v/>
      </c>
    </row>
    <row r="2373" spans="8:13" ht="14.25">
      <c r="H2373" s="7">
        <v>1000</v>
      </c>
      <c r="K2373" s="9" t="e">
        <f t="shared" si="111"/>
        <v>#DIV/0!</v>
      </c>
      <c r="L2373" s="10" t="str">
        <f t="shared" si="112"/>
        <v>Invalid</v>
      </c>
      <c r="M2373" s="10" t="str">
        <f t="shared" si="113"/>
        <v/>
      </c>
    </row>
    <row r="2374" spans="8:13" ht="14.25">
      <c r="H2374" s="7">
        <v>1000</v>
      </c>
      <c r="K2374" s="9" t="e">
        <f t="shared" si="111"/>
        <v>#DIV/0!</v>
      </c>
      <c r="L2374" s="10" t="str">
        <f t="shared" si="112"/>
        <v>Invalid</v>
      </c>
      <c r="M2374" s="10" t="str">
        <f t="shared" si="113"/>
        <v/>
      </c>
    </row>
    <row r="2375" spans="8:13" ht="14.25">
      <c r="H2375" s="7">
        <v>1000</v>
      </c>
      <c r="K2375" s="9" t="e">
        <f t="shared" si="111"/>
        <v>#DIV/0!</v>
      </c>
      <c r="L2375" s="10" t="str">
        <f t="shared" si="112"/>
        <v>Invalid</v>
      </c>
      <c r="M2375" s="10" t="str">
        <f t="shared" si="113"/>
        <v/>
      </c>
    </row>
    <row r="2376" spans="8:13" ht="14.25">
      <c r="H2376" s="7">
        <v>1000</v>
      </c>
      <c r="K2376" s="9" t="e">
        <f t="shared" si="111"/>
        <v>#DIV/0!</v>
      </c>
      <c r="L2376" s="10" t="str">
        <f t="shared" si="112"/>
        <v>Invalid</v>
      </c>
      <c r="M2376" s="10" t="str">
        <f t="shared" si="113"/>
        <v/>
      </c>
    </row>
    <row r="2377" spans="8:13" ht="14.25">
      <c r="H2377" s="7">
        <v>1000</v>
      </c>
      <c r="K2377" s="9" t="e">
        <f t="shared" si="111"/>
        <v>#DIV/0!</v>
      </c>
      <c r="L2377" s="10" t="str">
        <f t="shared" si="112"/>
        <v>Invalid</v>
      </c>
      <c r="M2377" s="10" t="str">
        <f t="shared" si="113"/>
        <v/>
      </c>
    </row>
    <row r="2378" spans="8:13" ht="14.25">
      <c r="H2378" s="7">
        <v>1000</v>
      </c>
      <c r="K2378" s="9" t="e">
        <f t="shared" si="111"/>
        <v>#DIV/0!</v>
      </c>
      <c r="L2378" s="10" t="str">
        <f t="shared" si="112"/>
        <v>Invalid</v>
      </c>
      <c r="M2378" s="10" t="str">
        <f t="shared" si="113"/>
        <v/>
      </c>
    </row>
    <row r="2379" spans="8:13" ht="14.25">
      <c r="H2379" s="7">
        <v>1000</v>
      </c>
      <c r="K2379" s="9" t="e">
        <f t="shared" si="111"/>
        <v>#DIV/0!</v>
      </c>
      <c r="L2379" s="10" t="str">
        <f t="shared" si="112"/>
        <v>Invalid</v>
      </c>
      <c r="M2379" s="10" t="str">
        <f t="shared" si="113"/>
        <v/>
      </c>
    </row>
    <row r="2380" spans="8:13" ht="14.25">
      <c r="H2380" s="7">
        <v>1000</v>
      </c>
      <c r="K2380" s="9" t="e">
        <f t="shared" si="111"/>
        <v>#DIV/0!</v>
      </c>
      <c r="L2380" s="10" t="str">
        <f t="shared" si="112"/>
        <v>Invalid</v>
      </c>
      <c r="M2380" s="10" t="str">
        <f t="shared" si="113"/>
        <v/>
      </c>
    </row>
    <row r="2381" spans="8:13" ht="14.25">
      <c r="H2381" s="7">
        <v>1000</v>
      </c>
      <c r="K2381" s="9" t="e">
        <f t="shared" si="111"/>
        <v>#DIV/0!</v>
      </c>
      <c r="L2381" s="10" t="str">
        <f t="shared" si="112"/>
        <v>Invalid</v>
      </c>
      <c r="M2381" s="10" t="str">
        <f t="shared" si="113"/>
        <v/>
      </c>
    </row>
    <row r="2382" spans="8:13" ht="14.25">
      <c r="H2382" s="7">
        <v>1000</v>
      </c>
      <c r="K2382" s="9" t="e">
        <f t="shared" si="111"/>
        <v>#DIV/0!</v>
      </c>
      <c r="L2382" s="10" t="str">
        <f t="shared" si="112"/>
        <v>Invalid</v>
      </c>
      <c r="M2382" s="10" t="str">
        <f t="shared" si="113"/>
        <v/>
      </c>
    </row>
    <row r="2383" spans="8:13" ht="14.25">
      <c r="H2383" s="7">
        <v>1000</v>
      </c>
      <c r="K2383" s="9" t="e">
        <f t="shared" si="111"/>
        <v>#DIV/0!</v>
      </c>
      <c r="L2383" s="10" t="str">
        <f t="shared" si="112"/>
        <v>Invalid</v>
      </c>
      <c r="M2383" s="10" t="str">
        <f t="shared" si="113"/>
        <v/>
      </c>
    </row>
    <row r="2384" spans="8:13" ht="14.25">
      <c r="H2384" s="7">
        <v>1000</v>
      </c>
      <c r="K2384" s="9" t="e">
        <f t="shared" si="111"/>
        <v>#DIV/0!</v>
      </c>
      <c r="L2384" s="10" t="str">
        <f t="shared" si="112"/>
        <v>Invalid</v>
      </c>
      <c r="M2384" s="10" t="str">
        <f t="shared" si="113"/>
        <v/>
      </c>
    </row>
    <row r="2385" spans="8:13" ht="14.25">
      <c r="H2385" s="7">
        <v>1000</v>
      </c>
      <c r="K2385" s="9" t="e">
        <f t="shared" si="111"/>
        <v>#DIV/0!</v>
      </c>
      <c r="L2385" s="10" t="str">
        <f t="shared" si="112"/>
        <v>Invalid</v>
      </c>
      <c r="M2385" s="10" t="str">
        <f t="shared" si="113"/>
        <v/>
      </c>
    </row>
    <row r="2386" spans="8:13" ht="14.25">
      <c r="H2386" s="7">
        <v>1000</v>
      </c>
      <c r="K2386" s="9" t="e">
        <f t="shared" si="111"/>
        <v>#DIV/0!</v>
      </c>
      <c r="L2386" s="10" t="str">
        <f t="shared" si="112"/>
        <v>Invalid</v>
      </c>
      <c r="M2386" s="10" t="str">
        <f t="shared" si="113"/>
        <v/>
      </c>
    </row>
    <row r="2387" spans="8:13" ht="14.25">
      <c r="H2387" s="7">
        <v>1000</v>
      </c>
      <c r="K2387" s="9" t="e">
        <f t="shared" si="111"/>
        <v>#DIV/0!</v>
      </c>
      <c r="L2387" s="10" t="str">
        <f t="shared" si="112"/>
        <v>Invalid</v>
      </c>
      <c r="M2387" s="10" t="str">
        <f t="shared" si="113"/>
        <v/>
      </c>
    </row>
    <row r="2388" spans="8:13" ht="14.25">
      <c r="H2388" s="7">
        <v>1000</v>
      </c>
      <c r="K2388" s="9" t="e">
        <f t="shared" si="111"/>
        <v>#DIV/0!</v>
      </c>
      <c r="L2388" s="10" t="str">
        <f t="shared" si="112"/>
        <v>Invalid</v>
      </c>
      <c r="M2388" s="10" t="str">
        <f t="shared" si="113"/>
        <v/>
      </c>
    </row>
    <row r="2389" spans="8:13" ht="14.25">
      <c r="H2389" s="7">
        <v>1000</v>
      </c>
      <c r="K2389" s="9" t="e">
        <f t="shared" si="111"/>
        <v>#DIV/0!</v>
      </c>
      <c r="L2389" s="10" t="str">
        <f t="shared" si="112"/>
        <v>Invalid</v>
      </c>
      <c r="M2389" s="10" t="str">
        <f t="shared" si="113"/>
        <v/>
      </c>
    </row>
    <row r="2390" spans="8:13" ht="14.25">
      <c r="H2390" s="7">
        <v>1000</v>
      </c>
      <c r="K2390" s="9" t="e">
        <f t="shared" si="111"/>
        <v>#DIV/0!</v>
      </c>
      <c r="L2390" s="10" t="str">
        <f t="shared" si="112"/>
        <v>Invalid</v>
      </c>
      <c r="M2390" s="10" t="str">
        <f t="shared" si="113"/>
        <v/>
      </c>
    </row>
    <row r="2391" spans="8:13" ht="14.25">
      <c r="H2391" s="7">
        <v>1000</v>
      </c>
      <c r="K2391" s="9" t="e">
        <f t="shared" si="111"/>
        <v>#DIV/0!</v>
      </c>
      <c r="L2391" s="10" t="str">
        <f t="shared" si="112"/>
        <v>Invalid</v>
      </c>
      <c r="M2391" s="10" t="str">
        <f t="shared" si="113"/>
        <v/>
      </c>
    </row>
    <row r="2392" spans="8:13" ht="14.25">
      <c r="H2392" s="7">
        <v>1000</v>
      </c>
      <c r="K2392" s="9" t="e">
        <f t="shared" si="111"/>
        <v>#DIV/0!</v>
      </c>
      <c r="L2392" s="10" t="str">
        <f t="shared" si="112"/>
        <v>Invalid</v>
      </c>
      <c r="M2392" s="10" t="str">
        <f t="shared" si="113"/>
        <v/>
      </c>
    </row>
    <row r="2393" spans="8:13" ht="14.25">
      <c r="H2393" s="7">
        <v>1000</v>
      </c>
      <c r="K2393" s="9" t="e">
        <f t="shared" si="111"/>
        <v>#DIV/0!</v>
      </c>
      <c r="L2393" s="10" t="str">
        <f t="shared" si="112"/>
        <v>Invalid</v>
      </c>
      <c r="M2393" s="10" t="str">
        <f t="shared" si="113"/>
        <v/>
      </c>
    </row>
    <row r="2394" spans="8:13" ht="14.25">
      <c r="H2394" s="7">
        <v>1000</v>
      </c>
      <c r="K2394" s="9" t="e">
        <f t="shared" si="111"/>
        <v>#DIV/0!</v>
      </c>
      <c r="L2394" s="10" t="str">
        <f t="shared" si="112"/>
        <v>Invalid</v>
      </c>
      <c r="M2394" s="10" t="str">
        <f t="shared" si="113"/>
        <v/>
      </c>
    </row>
    <row r="2395" spans="8:13" ht="14.25">
      <c r="H2395" s="7">
        <v>1000</v>
      </c>
      <c r="K2395" s="9" t="e">
        <f t="shared" si="111"/>
        <v>#DIV/0!</v>
      </c>
      <c r="L2395" s="10" t="str">
        <f t="shared" si="112"/>
        <v>Invalid</v>
      </c>
      <c r="M2395" s="10" t="str">
        <f t="shared" si="113"/>
        <v/>
      </c>
    </row>
    <row r="2396" spans="8:13" ht="14.25">
      <c r="H2396" s="7">
        <v>1000</v>
      </c>
      <c r="K2396" s="9" t="e">
        <f t="shared" si="111"/>
        <v>#DIV/0!</v>
      </c>
      <c r="L2396" s="10" t="str">
        <f t="shared" si="112"/>
        <v>Invalid</v>
      </c>
      <c r="M2396" s="10" t="str">
        <f t="shared" si="113"/>
        <v/>
      </c>
    </row>
    <row r="2397" spans="8:13" ht="14.25">
      <c r="H2397" s="7">
        <v>1000</v>
      </c>
      <c r="K2397" s="9" t="e">
        <f t="shared" si="111"/>
        <v>#DIV/0!</v>
      </c>
      <c r="L2397" s="10" t="str">
        <f t="shared" si="112"/>
        <v>Invalid</v>
      </c>
      <c r="M2397" s="10" t="str">
        <f t="shared" si="113"/>
        <v/>
      </c>
    </row>
    <row r="2398" spans="8:13" ht="14.25">
      <c r="H2398" s="7">
        <v>1000</v>
      </c>
      <c r="K2398" s="9" t="e">
        <f t="shared" si="111"/>
        <v>#DIV/0!</v>
      </c>
      <c r="L2398" s="10" t="str">
        <f t="shared" si="112"/>
        <v>Invalid</v>
      </c>
      <c r="M2398" s="10" t="str">
        <f t="shared" si="113"/>
        <v/>
      </c>
    </row>
    <row r="2399" spans="8:13" ht="14.25">
      <c r="H2399" s="7">
        <v>1000</v>
      </c>
      <c r="K2399" s="9" t="e">
        <f t="shared" si="111"/>
        <v>#DIV/0!</v>
      </c>
      <c r="L2399" s="10" t="str">
        <f t="shared" si="112"/>
        <v>Invalid</v>
      </c>
      <c r="M2399" s="10" t="str">
        <f t="shared" si="113"/>
        <v/>
      </c>
    </row>
    <row r="2400" spans="8:13" ht="14.25">
      <c r="H2400" s="7">
        <v>1000</v>
      </c>
      <c r="K2400" s="9" t="e">
        <f t="shared" si="111"/>
        <v>#DIV/0!</v>
      </c>
      <c r="L2400" s="10" t="str">
        <f t="shared" si="112"/>
        <v>Invalid</v>
      </c>
      <c r="M2400" s="10" t="str">
        <f t="shared" si="113"/>
        <v/>
      </c>
    </row>
    <row r="2401" spans="8:13" ht="14.25">
      <c r="H2401" s="7">
        <v>1000</v>
      </c>
      <c r="K2401" s="9" t="e">
        <f t="shared" si="111"/>
        <v>#DIV/0!</v>
      </c>
      <c r="L2401" s="10" t="str">
        <f t="shared" si="112"/>
        <v>Invalid</v>
      </c>
      <c r="M2401" s="10" t="str">
        <f t="shared" si="113"/>
        <v/>
      </c>
    </row>
    <row r="2402" spans="8:13" ht="14.25">
      <c r="H2402" s="7">
        <v>1000</v>
      </c>
      <c r="K2402" s="9" t="e">
        <f t="shared" si="111"/>
        <v>#DIV/0!</v>
      </c>
      <c r="L2402" s="10" t="str">
        <f t="shared" si="112"/>
        <v>Invalid</v>
      </c>
      <c r="M2402" s="10" t="str">
        <f t="shared" si="113"/>
        <v/>
      </c>
    </row>
    <row r="2403" spans="8:13" ht="14.25">
      <c r="H2403" s="7">
        <v>1000</v>
      </c>
      <c r="K2403" s="9" t="e">
        <f t="shared" si="111"/>
        <v>#DIV/0!</v>
      </c>
      <c r="L2403" s="10" t="str">
        <f t="shared" si="112"/>
        <v>Invalid</v>
      </c>
      <c r="M2403" s="10" t="str">
        <f t="shared" si="113"/>
        <v/>
      </c>
    </row>
    <row r="2404" spans="8:13" ht="14.25">
      <c r="H2404" s="7">
        <v>1000</v>
      </c>
      <c r="K2404" s="9" t="e">
        <f t="shared" si="111"/>
        <v>#DIV/0!</v>
      </c>
      <c r="L2404" s="10" t="str">
        <f t="shared" si="112"/>
        <v>Invalid</v>
      </c>
      <c r="M2404" s="10" t="str">
        <f t="shared" si="113"/>
        <v/>
      </c>
    </row>
    <row r="2405" spans="8:13" ht="14.25">
      <c r="H2405" s="7">
        <v>1000</v>
      </c>
      <c r="K2405" s="9" t="e">
        <f t="shared" si="111"/>
        <v>#DIV/0!</v>
      </c>
      <c r="L2405" s="10" t="str">
        <f t="shared" si="112"/>
        <v>Invalid</v>
      </c>
      <c r="M2405" s="10" t="str">
        <f t="shared" si="113"/>
        <v/>
      </c>
    </row>
    <row r="2406" spans="8:13" ht="14.25">
      <c r="H2406" s="7">
        <v>1000</v>
      </c>
      <c r="K2406" s="9" t="e">
        <f t="shared" si="111"/>
        <v>#DIV/0!</v>
      </c>
      <c r="L2406" s="10" t="str">
        <f t="shared" si="112"/>
        <v>Invalid</v>
      </c>
      <c r="M2406" s="10" t="str">
        <f t="shared" si="113"/>
        <v/>
      </c>
    </row>
    <row r="2407" spans="8:13" ht="14.25">
      <c r="H2407" s="7">
        <v>1000</v>
      </c>
      <c r="K2407" s="9" t="e">
        <f t="shared" si="111"/>
        <v>#DIV/0!</v>
      </c>
      <c r="L2407" s="10" t="str">
        <f t="shared" si="112"/>
        <v>Invalid</v>
      </c>
      <c r="M2407" s="10" t="str">
        <f t="shared" si="113"/>
        <v/>
      </c>
    </row>
    <row r="2408" spans="8:13" ht="14.25">
      <c r="H2408" s="7">
        <v>1000</v>
      </c>
      <c r="K2408" s="9" t="e">
        <f t="shared" si="111"/>
        <v>#DIV/0!</v>
      </c>
      <c r="L2408" s="10" t="str">
        <f t="shared" si="112"/>
        <v>Invalid</v>
      </c>
      <c r="M2408" s="10" t="str">
        <f t="shared" si="113"/>
        <v/>
      </c>
    </row>
    <row r="2409" spans="8:13" ht="14.25">
      <c r="H2409" s="7">
        <v>1000</v>
      </c>
      <c r="K2409" s="9" t="e">
        <f t="shared" si="111"/>
        <v>#DIV/0!</v>
      </c>
      <c r="L2409" s="10" t="str">
        <f t="shared" si="112"/>
        <v>Invalid</v>
      </c>
      <c r="M2409" s="10" t="str">
        <f t="shared" si="113"/>
        <v/>
      </c>
    </row>
    <row r="2410" spans="8:13" ht="14.25">
      <c r="H2410" s="7">
        <v>1000</v>
      </c>
      <c r="K2410" s="9" t="e">
        <f t="shared" si="111"/>
        <v>#DIV/0!</v>
      </c>
      <c r="L2410" s="10" t="str">
        <f t="shared" si="112"/>
        <v>Invalid</v>
      </c>
      <c r="M2410" s="10" t="str">
        <f t="shared" si="113"/>
        <v/>
      </c>
    </row>
    <row r="2411" spans="8:13" ht="14.25">
      <c r="H2411" s="7">
        <v>1000</v>
      </c>
      <c r="K2411" s="9" t="e">
        <f t="shared" si="111"/>
        <v>#DIV/0!</v>
      </c>
      <c r="L2411" s="10" t="str">
        <f t="shared" si="112"/>
        <v>Invalid</v>
      </c>
      <c r="M2411" s="10" t="str">
        <f t="shared" si="113"/>
        <v/>
      </c>
    </row>
    <row r="2412" spans="8:13" ht="14.25">
      <c r="H2412" s="7">
        <v>1000</v>
      </c>
      <c r="K2412" s="9" t="e">
        <f t="shared" si="111"/>
        <v>#DIV/0!</v>
      </c>
      <c r="L2412" s="10" t="str">
        <f t="shared" si="112"/>
        <v>Invalid</v>
      </c>
      <c r="M2412" s="10" t="str">
        <f t="shared" si="113"/>
        <v/>
      </c>
    </row>
    <row r="2413" spans="8:13" ht="14.25">
      <c r="H2413" s="7">
        <v>1000</v>
      </c>
      <c r="K2413" s="9" t="e">
        <f t="shared" si="111"/>
        <v>#DIV/0!</v>
      </c>
      <c r="L2413" s="10" t="str">
        <f t="shared" si="112"/>
        <v>Invalid</v>
      </c>
      <c r="M2413" s="10" t="str">
        <f t="shared" si="113"/>
        <v/>
      </c>
    </row>
    <row r="2414" spans="8:13" ht="14.25">
      <c r="H2414" s="7">
        <v>1000</v>
      </c>
      <c r="K2414" s="9" t="e">
        <f t="shared" si="111"/>
        <v>#DIV/0!</v>
      </c>
      <c r="L2414" s="10" t="str">
        <f t="shared" si="112"/>
        <v>Invalid</v>
      </c>
      <c r="M2414" s="10" t="str">
        <f t="shared" si="113"/>
        <v/>
      </c>
    </row>
    <row r="2415" spans="8:13" ht="14.25">
      <c r="H2415" s="7">
        <v>1000</v>
      </c>
      <c r="K2415" s="9" t="e">
        <f t="shared" si="111"/>
        <v>#DIV/0!</v>
      </c>
      <c r="L2415" s="10" t="str">
        <f t="shared" si="112"/>
        <v>Invalid</v>
      </c>
      <c r="M2415" s="10" t="str">
        <f t="shared" si="113"/>
        <v/>
      </c>
    </row>
    <row r="2416" spans="8:13" ht="14.25">
      <c r="H2416" s="7">
        <v>1000</v>
      </c>
      <c r="K2416" s="9" t="e">
        <f t="shared" si="111"/>
        <v>#DIV/0!</v>
      </c>
      <c r="L2416" s="10" t="str">
        <f t="shared" si="112"/>
        <v>Invalid</v>
      </c>
      <c r="M2416" s="10" t="str">
        <f t="shared" si="113"/>
        <v/>
      </c>
    </row>
    <row r="2417" spans="8:13" ht="14.25">
      <c r="H2417" s="7">
        <v>1000</v>
      </c>
      <c r="K2417" s="9" t="e">
        <f t="shared" si="111"/>
        <v>#DIV/0!</v>
      </c>
      <c r="L2417" s="10" t="str">
        <f t="shared" si="112"/>
        <v>Invalid</v>
      </c>
      <c r="M2417" s="10" t="str">
        <f t="shared" si="113"/>
        <v/>
      </c>
    </row>
    <row r="2418" spans="8:13" ht="14.25">
      <c r="H2418" s="7">
        <v>1000</v>
      </c>
      <c r="K2418" s="9" t="e">
        <f t="shared" si="111"/>
        <v>#DIV/0!</v>
      </c>
      <c r="L2418" s="10" t="str">
        <f t="shared" si="112"/>
        <v>Invalid</v>
      </c>
      <c r="M2418" s="10" t="str">
        <f t="shared" si="113"/>
        <v/>
      </c>
    </row>
    <row r="2419" spans="8:13" ht="14.25">
      <c r="H2419" s="7">
        <v>1000</v>
      </c>
      <c r="K2419" s="9" t="e">
        <f t="shared" si="111"/>
        <v>#DIV/0!</v>
      </c>
      <c r="L2419" s="10" t="str">
        <f t="shared" si="112"/>
        <v>Invalid</v>
      </c>
      <c r="M2419" s="10" t="str">
        <f t="shared" si="113"/>
        <v/>
      </c>
    </row>
    <row r="2420" spans="8:13" ht="14.25">
      <c r="H2420" s="7">
        <v>1000</v>
      </c>
      <c r="K2420" s="9" t="e">
        <f t="shared" si="111"/>
        <v>#DIV/0!</v>
      </c>
      <c r="L2420" s="10" t="str">
        <f t="shared" si="112"/>
        <v>Invalid</v>
      </c>
      <c r="M2420" s="10" t="str">
        <f t="shared" si="113"/>
        <v/>
      </c>
    </row>
    <row r="2421" spans="8:13" ht="14.25">
      <c r="H2421" s="7">
        <v>1000</v>
      </c>
      <c r="K2421" s="9" t="e">
        <f t="shared" si="111"/>
        <v>#DIV/0!</v>
      </c>
      <c r="L2421" s="10" t="str">
        <f t="shared" si="112"/>
        <v>Invalid</v>
      </c>
      <c r="M2421" s="10" t="str">
        <f t="shared" si="113"/>
        <v/>
      </c>
    </row>
    <row r="2422" spans="8:13" ht="14.25">
      <c r="H2422" s="7">
        <v>1000</v>
      </c>
      <c r="K2422" s="9" t="e">
        <f t="shared" si="111"/>
        <v>#DIV/0!</v>
      </c>
      <c r="L2422" s="10" t="str">
        <f t="shared" si="112"/>
        <v>Invalid</v>
      </c>
      <c r="M2422" s="10" t="str">
        <f t="shared" si="113"/>
        <v/>
      </c>
    </row>
    <row r="2423" spans="8:13" ht="14.25">
      <c r="H2423" s="7">
        <v>1000</v>
      </c>
      <c r="K2423" s="9" t="e">
        <f t="shared" si="111"/>
        <v>#DIV/0!</v>
      </c>
      <c r="L2423" s="10" t="str">
        <f t="shared" si="112"/>
        <v>Invalid</v>
      </c>
      <c r="M2423" s="10" t="str">
        <f t="shared" si="113"/>
        <v/>
      </c>
    </row>
    <row r="2424" spans="8:13" ht="14.25">
      <c r="H2424" s="7">
        <v>1000</v>
      </c>
      <c r="K2424" s="9" t="e">
        <f t="shared" si="111"/>
        <v>#DIV/0!</v>
      </c>
      <c r="L2424" s="10" t="str">
        <f t="shared" si="112"/>
        <v>Invalid</v>
      </c>
      <c r="M2424" s="10" t="str">
        <f t="shared" si="113"/>
        <v/>
      </c>
    </row>
    <row r="2425" spans="8:13" ht="14.25">
      <c r="H2425" s="7">
        <v>1000</v>
      </c>
      <c r="K2425" s="9" t="e">
        <f t="shared" si="111"/>
        <v>#DIV/0!</v>
      </c>
      <c r="L2425" s="10" t="str">
        <f t="shared" si="112"/>
        <v>Invalid</v>
      </c>
      <c r="M2425" s="10" t="str">
        <f t="shared" si="113"/>
        <v/>
      </c>
    </row>
    <row r="2426" spans="8:13" ht="14.25">
      <c r="H2426" s="7">
        <v>1000</v>
      </c>
      <c r="K2426" s="9" t="e">
        <f t="shared" si="111"/>
        <v>#DIV/0!</v>
      </c>
      <c r="L2426" s="10" t="str">
        <f t="shared" si="112"/>
        <v>Invalid</v>
      </c>
      <c r="M2426" s="10" t="str">
        <f t="shared" si="113"/>
        <v/>
      </c>
    </row>
    <row r="2427" spans="8:13" ht="14.25">
      <c r="H2427" s="7">
        <v>1000</v>
      </c>
      <c r="K2427" s="9" t="e">
        <f t="shared" si="111"/>
        <v>#DIV/0!</v>
      </c>
      <c r="L2427" s="10" t="str">
        <f t="shared" si="112"/>
        <v>Invalid</v>
      </c>
      <c r="M2427" s="10" t="str">
        <f t="shared" si="113"/>
        <v/>
      </c>
    </row>
    <row r="2428" spans="8:13" ht="14.25">
      <c r="H2428" s="7">
        <v>1000</v>
      </c>
      <c r="K2428" s="9" t="e">
        <f t="shared" si="111"/>
        <v>#DIV/0!</v>
      </c>
      <c r="L2428" s="10" t="str">
        <f t="shared" si="112"/>
        <v>Invalid</v>
      </c>
      <c r="M2428" s="10" t="str">
        <f t="shared" si="113"/>
        <v/>
      </c>
    </row>
    <row r="2429" spans="8:13" ht="14.25">
      <c r="H2429" s="7">
        <v>1000</v>
      </c>
      <c r="K2429" s="9" t="e">
        <f t="shared" si="111"/>
        <v>#DIV/0!</v>
      </c>
      <c r="L2429" s="10" t="str">
        <f t="shared" si="112"/>
        <v>Invalid</v>
      </c>
      <c r="M2429" s="10" t="str">
        <f t="shared" si="113"/>
        <v/>
      </c>
    </row>
    <row r="2430" spans="8:13" ht="14.25">
      <c r="H2430" s="7">
        <v>1000</v>
      </c>
      <c r="K2430" s="9" t="e">
        <f t="shared" si="111"/>
        <v>#DIV/0!</v>
      </c>
      <c r="L2430" s="10" t="str">
        <f t="shared" si="112"/>
        <v>Invalid</v>
      </c>
      <c r="M2430" s="10" t="str">
        <f t="shared" si="113"/>
        <v/>
      </c>
    </row>
    <row r="2431" spans="8:13" ht="14.25">
      <c r="H2431" s="7">
        <v>1000</v>
      </c>
      <c r="K2431" s="9" t="e">
        <f t="shared" si="111"/>
        <v>#DIV/0!</v>
      </c>
      <c r="L2431" s="10" t="str">
        <f t="shared" si="112"/>
        <v>Invalid</v>
      </c>
      <c r="M2431" s="10" t="str">
        <f t="shared" si="113"/>
        <v/>
      </c>
    </row>
    <row r="2432" spans="8:13" ht="14.25">
      <c r="H2432" s="7">
        <v>1000</v>
      </c>
      <c r="K2432" s="9" t="e">
        <f t="shared" si="111"/>
        <v>#DIV/0!</v>
      </c>
      <c r="L2432" s="10" t="str">
        <f t="shared" si="112"/>
        <v>Invalid</v>
      </c>
      <c r="M2432" s="10" t="str">
        <f t="shared" si="113"/>
        <v/>
      </c>
    </row>
    <row r="2433" spans="8:13" ht="14.25">
      <c r="H2433" s="7">
        <v>1000</v>
      </c>
      <c r="K2433" s="9" t="e">
        <f t="shared" si="111"/>
        <v>#DIV/0!</v>
      </c>
      <c r="L2433" s="10" t="str">
        <f t="shared" si="112"/>
        <v>Invalid</v>
      </c>
      <c r="M2433" s="10" t="str">
        <f t="shared" si="113"/>
        <v/>
      </c>
    </row>
    <row r="2434" spans="8:13" ht="14.25">
      <c r="H2434" s="7">
        <v>1000</v>
      </c>
      <c r="K2434" s="9" t="e">
        <f t="shared" si="111"/>
        <v>#DIV/0!</v>
      </c>
      <c r="L2434" s="10" t="str">
        <f t="shared" si="112"/>
        <v>Invalid</v>
      </c>
      <c r="M2434" s="10" t="str">
        <f t="shared" si="113"/>
        <v/>
      </c>
    </row>
    <row r="2435" spans="8:13" ht="14.25">
      <c r="H2435" s="7">
        <v>1000</v>
      </c>
      <c r="K2435" s="9" t="e">
        <f t="shared" ref="K2435:K2498" si="114">(H2435/G2435)*J2435</f>
        <v>#DIV/0!</v>
      </c>
      <c r="L2435" s="10" t="str">
        <f t="shared" ref="L2435:L2498" si="115">IF(F2435="BUY",(K2435-H2435)/H2435, IF(F2435="SELL", (H2435-K2435)/H2435, "Invalid"))</f>
        <v>Invalid</v>
      </c>
      <c r="M2435" s="10" t="str">
        <f t="shared" ref="M2435:M2498" si="116">IF(E2435="BUY",(K2435-H2435)/H2435,IF(E2435="SELL",(H2435-K2435)/H2435,""))</f>
        <v/>
      </c>
    </row>
    <row r="2436" spans="8:13" ht="14.25">
      <c r="H2436" s="7">
        <v>1000</v>
      </c>
      <c r="K2436" s="9" t="e">
        <f t="shared" si="114"/>
        <v>#DIV/0!</v>
      </c>
      <c r="L2436" s="10" t="str">
        <f t="shared" si="115"/>
        <v>Invalid</v>
      </c>
      <c r="M2436" s="10" t="str">
        <f t="shared" si="116"/>
        <v/>
      </c>
    </row>
    <row r="2437" spans="8:13" ht="14.25">
      <c r="H2437" s="7">
        <v>1000</v>
      </c>
      <c r="K2437" s="9" t="e">
        <f t="shared" si="114"/>
        <v>#DIV/0!</v>
      </c>
      <c r="L2437" s="10" t="str">
        <f t="shared" si="115"/>
        <v>Invalid</v>
      </c>
      <c r="M2437" s="10" t="str">
        <f t="shared" si="116"/>
        <v/>
      </c>
    </row>
    <row r="2438" spans="8:13" ht="14.25">
      <c r="H2438" s="7">
        <v>1000</v>
      </c>
      <c r="K2438" s="9" t="e">
        <f t="shared" si="114"/>
        <v>#DIV/0!</v>
      </c>
      <c r="L2438" s="10" t="str">
        <f t="shared" si="115"/>
        <v>Invalid</v>
      </c>
      <c r="M2438" s="10" t="str">
        <f t="shared" si="116"/>
        <v/>
      </c>
    </row>
    <row r="2439" spans="8:13" ht="14.25">
      <c r="H2439" s="7">
        <v>1000</v>
      </c>
      <c r="K2439" s="9" t="e">
        <f t="shared" si="114"/>
        <v>#DIV/0!</v>
      </c>
      <c r="L2439" s="10" t="str">
        <f t="shared" si="115"/>
        <v>Invalid</v>
      </c>
      <c r="M2439" s="10" t="str">
        <f t="shared" si="116"/>
        <v/>
      </c>
    </row>
    <row r="2440" spans="8:13" ht="14.25">
      <c r="H2440" s="7">
        <v>1000</v>
      </c>
      <c r="K2440" s="9" t="e">
        <f t="shared" si="114"/>
        <v>#DIV/0!</v>
      </c>
      <c r="L2440" s="10" t="str">
        <f t="shared" si="115"/>
        <v>Invalid</v>
      </c>
      <c r="M2440" s="10" t="str">
        <f t="shared" si="116"/>
        <v/>
      </c>
    </row>
    <row r="2441" spans="8:13" ht="14.25">
      <c r="H2441" s="7">
        <v>1000</v>
      </c>
      <c r="K2441" s="9" t="e">
        <f t="shared" si="114"/>
        <v>#DIV/0!</v>
      </c>
      <c r="L2441" s="10" t="str">
        <f t="shared" si="115"/>
        <v>Invalid</v>
      </c>
      <c r="M2441" s="10" t="str">
        <f t="shared" si="116"/>
        <v/>
      </c>
    </row>
    <row r="2442" spans="8:13" ht="14.25">
      <c r="H2442" s="7">
        <v>1000</v>
      </c>
      <c r="K2442" s="9" t="e">
        <f t="shared" si="114"/>
        <v>#DIV/0!</v>
      </c>
      <c r="L2442" s="10" t="str">
        <f t="shared" si="115"/>
        <v>Invalid</v>
      </c>
      <c r="M2442" s="10" t="str">
        <f t="shared" si="116"/>
        <v/>
      </c>
    </row>
    <row r="2443" spans="8:13" ht="14.25">
      <c r="H2443" s="7">
        <v>1000</v>
      </c>
      <c r="K2443" s="9" t="e">
        <f t="shared" si="114"/>
        <v>#DIV/0!</v>
      </c>
      <c r="L2443" s="10" t="str">
        <f t="shared" si="115"/>
        <v>Invalid</v>
      </c>
      <c r="M2443" s="10" t="str">
        <f t="shared" si="116"/>
        <v/>
      </c>
    </row>
    <row r="2444" spans="8:13" ht="14.25">
      <c r="H2444" s="7">
        <v>1000</v>
      </c>
      <c r="K2444" s="9" t="e">
        <f t="shared" si="114"/>
        <v>#DIV/0!</v>
      </c>
      <c r="L2444" s="10" t="str">
        <f t="shared" si="115"/>
        <v>Invalid</v>
      </c>
      <c r="M2444" s="10" t="str">
        <f t="shared" si="116"/>
        <v/>
      </c>
    </row>
    <row r="2445" spans="8:13" ht="14.25">
      <c r="H2445" s="7">
        <v>1000</v>
      </c>
      <c r="K2445" s="9" t="e">
        <f t="shared" si="114"/>
        <v>#DIV/0!</v>
      </c>
      <c r="L2445" s="10" t="str">
        <f t="shared" si="115"/>
        <v>Invalid</v>
      </c>
      <c r="M2445" s="10" t="str">
        <f t="shared" si="116"/>
        <v/>
      </c>
    </row>
    <row r="2446" spans="8:13" ht="14.25">
      <c r="H2446" s="7">
        <v>1000</v>
      </c>
      <c r="K2446" s="9" t="e">
        <f t="shared" si="114"/>
        <v>#DIV/0!</v>
      </c>
      <c r="L2446" s="10" t="str">
        <f t="shared" si="115"/>
        <v>Invalid</v>
      </c>
      <c r="M2446" s="10" t="str">
        <f t="shared" si="116"/>
        <v/>
      </c>
    </row>
    <row r="2447" spans="8:13" ht="14.25">
      <c r="H2447" s="7">
        <v>1000</v>
      </c>
      <c r="K2447" s="9" t="e">
        <f t="shared" si="114"/>
        <v>#DIV/0!</v>
      </c>
      <c r="L2447" s="10" t="str">
        <f t="shared" si="115"/>
        <v>Invalid</v>
      </c>
      <c r="M2447" s="10" t="str">
        <f t="shared" si="116"/>
        <v/>
      </c>
    </row>
    <row r="2448" spans="8:13" ht="14.25">
      <c r="H2448" s="7">
        <v>1000</v>
      </c>
      <c r="K2448" s="9" t="e">
        <f t="shared" si="114"/>
        <v>#DIV/0!</v>
      </c>
      <c r="L2448" s="10" t="str">
        <f t="shared" si="115"/>
        <v>Invalid</v>
      </c>
      <c r="M2448" s="10" t="str">
        <f t="shared" si="116"/>
        <v/>
      </c>
    </row>
    <row r="2449" spans="8:13" ht="14.25">
      <c r="H2449" s="7">
        <v>1000</v>
      </c>
      <c r="K2449" s="9" t="e">
        <f t="shared" si="114"/>
        <v>#DIV/0!</v>
      </c>
      <c r="L2449" s="10" t="str">
        <f t="shared" si="115"/>
        <v>Invalid</v>
      </c>
      <c r="M2449" s="10" t="str">
        <f t="shared" si="116"/>
        <v/>
      </c>
    </row>
    <row r="2450" spans="8:13" ht="14.25">
      <c r="H2450" s="7">
        <v>1000</v>
      </c>
      <c r="K2450" s="9" t="e">
        <f t="shared" si="114"/>
        <v>#DIV/0!</v>
      </c>
      <c r="L2450" s="10" t="str">
        <f t="shared" si="115"/>
        <v>Invalid</v>
      </c>
      <c r="M2450" s="10" t="str">
        <f t="shared" si="116"/>
        <v/>
      </c>
    </row>
    <row r="2451" spans="8:13" ht="14.25">
      <c r="H2451" s="7">
        <v>1000</v>
      </c>
      <c r="K2451" s="9" t="e">
        <f t="shared" si="114"/>
        <v>#DIV/0!</v>
      </c>
      <c r="L2451" s="10" t="str">
        <f t="shared" si="115"/>
        <v>Invalid</v>
      </c>
      <c r="M2451" s="10" t="str">
        <f t="shared" si="116"/>
        <v/>
      </c>
    </row>
    <row r="2452" spans="8:13" ht="14.25">
      <c r="H2452" s="7">
        <v>1000</v>
      </c>
      <c r="K2452" s="9" t="e">
        <f t="shared" si="114"/>
        <v>#DIV/0!</v>
      </c>
      <c r="L2452" s="10" t="str">
        <f t="shared" si="115"/>
        <v>Invalid</v>
      </c>
      <c r="M2452" s="10" t="str">
        <f t="shared" si="116"/>
        <v/>
      </c>
    </row>
    <row r="2453" spans="8:13" ht="14.25">
      <c r="H2453" s="7">
        <v>1000</v>
      </c>
      <c r="K2453" s="9" t="e">
        <f t="shared" si="114"/>
        <v>#DIV/0!</v>
      </c>
      <c r="L2453" s="10" t="str">
        <f t="shared" si="115"/>
        <v>Invalid</v>
      </c>
      <c r="M2453" s="10" t="str">
        <f t="shared" si="116"/>
        <v/>
      </c>
    </row>
    <row r="2454" spans="8:13" ht="14.25">
      <c r="H2454" s="7">
        <v>1000</v>
      </c>
      <c r="K2454" s="9" t="e">
        <f t="shared" si="114"/>
        <v>#DIV/0!</v>
      </c>
      <c r="L2454" s="10" t="str">
        <f t="shared" si="115"/>
        <v>Invalid</v>
      </c>
      <c r="M2454" s="10" t="str">
        <f t="shared" si="116"/>
        <v/>
      </c>
    </row>
    <row r="2455" spans="8:13" ht="14.25">
      <c r="H2455" s="7">
        <v>1000</v>
      </c>
      <c r="K2455" s="9" t="e">
        <f t="shared" si="114"/>
        <v>#DIV/0!</v>
      </c>
      <c r="L2455" s="10" t="str">
        <f t="shared" si="115"/>
        <v>Invalid</v>
      </c>
      <c r="M2455" s="10" t="str">
        <f t="shared" si="116"/>
        <v/>
      </c>
    </row>
    <row r="2456" spans="8:13" ht="14.25">
      <c r="H2456" s="7">
        <v>1000</v>
      </c>
      <c r="K2456" s="9" t="e">
        <f t="shared" si="114"/>
        <v>#DIV/0!</v>
      </c>
      <c r="L2456" s="10" t="str">
        <f t="shared" si="115"/>
        <v>Invalid</v>
      </c>
      <c r="M2456" s="10" t="str">
        <f t="shared" si="116"/>
        <v/>
      </c>
    </row>
    <row r="2457" spans="8:13" ht="14.25">
      <c r="H2457" s="7">
        <v>1000</v>
      </c>
      <c r="K2457" s="9" t="e">
        <f t="shared" si="114"/>
        <v>#DIV/0!</v>
      </c>
      <c r="L2457" s="10" t="str">
        <f t="shared" si="115"/>
        <v>Invalid</v>
      </c>
      <c r="M2457" s="10" t="str">
        <f t="shared" si="116"/>
        <v/>
      </c>
    </row>
    <row r="2458" spans="8:13" ht="14.25">
      <c r="H2458" s="7">
        <v>1000</v>
      </c>
      <c r="K2458" s="9" t="e">
        <f t="shared" si="114"/>
        <v>#DIV/0!</v>
      </c>
      <c r="L2458" s="10" t="str">
        <f t="shared" si="115"/>
        <v>Invalid</v>
      </c>
      <c r="M2458" s="10" t="str">
        <f t="shared" si="116"/>
        <v/>
      </c>
    </row>
    <row r="2459" spans="8:13" ht="14.25">
      <c r="H2459" s="7">
        <v>1000</v>
      </c>
      <c r="K2459" s="9" t="e">
        <f t="shared" si="114"/>
        <v>#DIV/0!</v>
      </c>
      <c r="L2459" s="10" t="str">
        <f t="shared" si="115"/>
        <v>Invalid</v>
      </c>
      <c r="M2459" s="10" t="str">
        <f t="shared" si="116"/>
        <v/>
      </c>
    </row>
    <row r="2460" spans="8:13" ht="14.25">
      <c r="H2460" s="7">
        <v>1000</v>
      </c>
      <c r="K2460" s="9" t="e">
        <f t="shared" si="114"/>
        <v>#DIV/0!</v>
      </c>
      <c r="L2460" s="10" t="str">
        <f t="shared" si="115"/>
        <v>Invalid</v>
      </c>
      <c r="M2460" s="10" t="str">
        <f t="shared" si="116"/>
        <v/>
      </c>
    </row>
    <row r="2461" spans="8:13" ht="14.25">
      <c r="H2461" s="7">
        <v>1000</v>
      </c>
      <c r="K2461" s="9" t="e">
        <f t="shared" si="114"/>
        <v>#DIV/0!</v>
      </c>
      <c r="L2461" s="10" t="str">
        <f t="shared" si="115"/>
        <v>Invalid</v>
      </c>
      <c r="M2461" s="10" t="str">
        <f t="shared" si="116"/>
        <v/>
      </c>
    </row>
    <row r="2462" spans="8:13" ht="14.25">
      <c r="H2462" s="7">
        <v>1000</v>
      </c>
      <c r="K2462" s="9" t="e">
        <f t="shared" si="114"/>
        <v>#DIV/0!</v>
      </c>
      <c r="L2462" s="10" t="str">
        <f t="shared" si="115"/>
        <v>Invalid</v>
      </c>
      <c r="M2462" s="10" t="str">
        <f t="shared" si="116"/>
        <v/>
      </c>
    </row>
    <row r="2463" spans="8:13" ht="14.25">
      <c r="H2463" s="7">
        <v>1000</v>
      </c>
      <c r="K2463" s="9" t="e">
        <f t="shared" si="114"/>
        <v>#DIV/0!</v>
      </c>
      <c r="L2463" s="10" t="str">
        <f t="shared" si="115"/>
        <v>Invalid</v>
      </c>
      <c r="M2463" s="10" t="str">
        <f t="shared" si="116"/>
        <v/>
      </c>
    </row>
    <row r="2464" spans="8:13" ht="14.25">
      <c r="H2464" s="7">
        <v>1000</v>
      </c>
      <c r="K2464" s="9" t="e">
        <f t="shared" si="114"/>
        <v>#DIV/0!</v>
      </c>
      <c r="L2464" s="10" t="str">
        <f t="shared" si="115"/>
        <v>Invalid</v>
      </c>
      <c r="M2464" s="10" t="str">
        <f t="shared" si="116"/>
        <v/>
      </c>
    </row>
    <row r="2465" spans="8:13" ht="14.25">
      <c r="H2465" s="7">
        <v>1000</v>
      </c>
      <c r="K2465" s="9" t="e">
        <f t="shared" si="114"/>
        <v>#DIV/0!</v>
      </c>
      <c r="L2465" s="10" t="str">
        <f t="shared" si="115"/>
        <v>Invalid</v>
      </c>
      <c r="M2465" s="10" t="str">
        <f t="shared" si="116"/>
        <v/>
      </c>
    </row>
    <row r="2466" spans="8:13" ht="14.25">
      <c r="H2466" s="7">
        <v>1000</v>
      </c>
      <c r="K2466" s="9" t="e">
        <f t="shared" si="114"/>
        <v>#DIV/0!</v>
      </c>
      <c r="L2466" s="10" t="str">
        <f t="shared" si="115"/>
        <v>Invalid</v>
      </c>
      <c r="M2466" s="10" t="str">
        <f t="shared" si="116"/>
        <v/>
      </c>
    </row>
    <row r="2467" spans="8:13" ht="14.25">
      <c r="H2467" s="7">
        <v>1000</v>
      </c>
      <c r="K2467" s="9" t="e">
        <f t="shared" si="114"/>
        <v>#DIV/0!</v>
      </c>
      <c r="L2467" s="10" t="str">
        <f t="shared" si="115"/>
        <v>Invalid</v>
      </c>
      <c r="M2467" s="10" t="str">
        <f t="shared" si="116"/>
        <v/>
      </c>
    </row>
    <row r="2468" spans="8:13" ht="14.25">
      <c r="H2468" s="7">
        <v>1000</v>
      </c>
      <c r="K2468" s="9" t="e">
        <f t="shared" si="114"/>
        <v>#DIV/0!</v>
      </c>
      <c r="L2468" s="10" t="str">
        <f t="shared" si="115"/>
        <v>Invalid</v>
      </c>
      <c r="M2468" s="10" t="str">
        <f t="shared" si="116"/>
        <v/>
      </c>
    </row>
    <row r="2469" spans="8:13" ht="14.25">
      <c r="H2469" s="7">
        <v>1000</v>
      </c>
      <c r="K2469" s="9" t="e">
        <f t="shared" si="114"/>
        <v>#DIV/0!</v>
      </c>
      <c r="L2469" s="10" t="str">
        <f t="shared" si="115"/>
        <v>Invalid</v>
      </c>
      <c r="M2469" s="10" t="str">
        <f t="shared" si="116"/>
        <v/>
      </c>
    </row>
    <row r="2470" spans="8:13" ht="14.25">
      <c r="H2470" s="7">
        <v>1000</v>
      </c>
      <c r="K2470" s="9" t="e">
        <f t="shared" si="114"/>
        <v>#DIV/0!</v>
      </c>
      <c r="L2470" s="10" t="str">
        <f t="shared" si="115"/>
        <v>Invalid</v>
      </c>
      <c r="M2470" s="10" t="str">
        <f t="shared" si="116"/>
        <v/>
      </c>
    </row>
    <row r="2471" spans="8:13" ht="14.25">
      <c r="H2471" s="7">
        <v>1000</v>
      </c>
      <c r="K2471" s="9" t="e">
        <f t="shared" si="114"/>
        <v>#DIV/0!</v>
      </c>
      <c r="L2471" s="10" t="str">
        <f t="shared" si="115"/>
        <v>Invalid</v>
      </c>
      <c r="M2471" s="10" t="str">
        <f t="shared" si="116"/>
        <v/>
      </c>
    </row>
    <row r="2472" spans="8:13" ht="14.25">
      <c r="H2472" s="7">
        <v>1000</v>
      </c>
      <c r="K2472" s="9" t="e">
        <f t="shared" si="114"/>
        <v>#DIV/0!</v>
      </c>
      <c r="L2472" s="10" t="str">
        <f t="shared" si="115"/>
        <v>Invalid</v>
      </c>
      <c r="M2472" s="10" t="str">
        <f t="shared" si="116"/>
        <v/>
      </c>
    </row>
    <row r="2473" spans="8:13" ht="14.25">
      <c r="H2473" s="7">
        <v>1000</v>
      </c>
      <c r="K2473" s="9" t="e">
        <f t="shared" si="114"/>
        <v>#DIV/0!</v>
      </c>
      <c r="L2473" s="10" t="str">
        <f t="shared" si="115"/>
        <v>Invalid</v>
      </c>
      <c r="M2473" s="10" t="str">
        <f t="shared" si="116"/>
        <v/>
      </c>
    </row>
    <row r="2474" spans="8:13" ht="14.25">
      <c r="H2474" s="7">
        <v>1000</v>
      </c>
      <c r="K2474" s="9" t="e">
        <f t="shared" si="114"/>
        <v>#DIV/0!</v>
      </c>
      <c r="L2474" s="10" t="str">
        <f t="shared" si="115"/>
        <v>Invalid</v>
      </c>
      <c r="M2474" s="10" t="str">
        <f t="shared" si="116"/>
        <v/>
      </c>
    </row>
    <row r="2475" spans="8:13" ht="14.25">
      <c r="H2475" s="7">
        <v>1000</v>
      </c>
      <c r="K2475" s="9" t="e">
        <f t="shared" si="114"/>
        <v>#DIV/0!</v>
      </c>
      <c r="L2475" s="10" t="str">
        <f t="shared" si="115"/>
        <v>Invalid</v>
      </c>
      <c r="M2475" s="10" t="str">
        <f t="shared" si="116"/>
        <v/>
      </c>
    </row>
    <row r="2476" spans="8:13" ht="14.25">
      <c r="H2476" s="7">
        <v>1000</v>
      </c>
      <c r="K2476" s="9" t="e">
        <f t="shared" si="114"/>
        <v>#DIV/0!</v>
      </c>
      <c r="L2476" s="10" t="str">
        <f t="shared" si="115"/>
        <v>Invalid</v>
      </c>
      <c r="M2476" s="10" t="str">
        <f t="shared" si="116"/>
        <v/>
      </c>
    </row>
    <row r="2477" spans="8:13" ht="14.25">
      <c r="H2477" s="7">
        <v>1000</v>
      </c>
      <c r="K2477" s="9" t="e">
        <f t="shared" si="114"/>
        <v>#DIV/0!</v>
      </c>
      <c r="L2477" s="10" t="str">
        <f t="shared" si="115"/>
        <v>Invalid</v>
      </c>
      <c r="M2477" s="10" t="str">
        <f t="shared" si="116"/>
        <v/>
      </c>
    </row>
    <row r="2478" spans="8:13" ht="14.25">
      <c r="H2478" s="7">
        <v>1000</v>
      </c>
      <c r="K2478" s="9" t="e">
        <f t="shared" si="114"/>
        <v>#DIV/0!</v>
      </c>
      <c r="L2478" s="10" t="str">
        <f t="shared" si="115"/>
        <v>Invalid</v>
      </c>
      <c r="M2478" s="10" t="str">
        <f t="shared" si="116"/>
        <v/>
      </c>
    </row>
    <row r="2479" spans="8:13" ht="14.25">
      <c r="H2479" s="7">
        <v>1000</v>
      </c>
      <c r="K2479" s="9" t="e">
        <f t="shared" si="114"/>
        <v>#DIV/0!</v>
      </c>
      <c r="L2479" s="10" t="str">
        <f t="shared" si="115"/>
        <v>Invalid</v>
      </c>
      <c r="M2479" s="10" t="str">
        <f t="shared" si="116"/>
        <v/>
      </c>
    </row>
    <row r="2480" spans="8:13" ht="14.25">
      <c r="H2480" s="7">
        <v>1000</v>
      </c>
      <c r="K2480" s="9" t="e">
        <f t="shared" si="114"/>
        <v>#DIV/0!</v>
      </c>
      <c r="L2480" s="10" t="str">
        <f t="shared" si="115"/>
        <v>Invalid</v>
      </c>
      <c r="M2480" s="10" t="str">
        <f t="shared" si="116"/>
        <v/>
      </c>
    </row>
    <row r="2481" spans="8:13" ht="14.25">
      <c r="H2481" s="7">
        <v>1000</v>
      </c>
      <c r="K2481" s="9" t="e">
        <f t="shared" si="114"/>
        <v>#DIV/0!</v>
      </c>
      <c r="L2481" s="10" t="str">
        <f t="shared" si="115"/>
        <v>Invalid</v>
      </c>
      <c r="M2481" s="10" t="str">
        <f t="shared" si="116"/>
        <v/>
      </c>
    </row>
    <row r="2482" spans="8:13" ht="14.25">
      <c r="H2482" s="7">
        <v>1000</v>
      </c>
      <c r="K2482" s="9" t="e">
        <f t="shared" si="114"/>
        <v>#DIV/0!</v>
      </c>
      <c r="L2482" s="10" t="str">
        <f t="shared" si="115"/>
        <v>Invalid</v>
      </c>
      <c r="M2482" s="10" t="str">
        <f t="shared" si="116"/>
        <v/>
      </c>
    </row>
    <row r="2483" spans="8:13" ht="14.25">
      <c r="H2483" s="7">
        <v>1000</v>
      </c>
      <c r="K2483" s="9" t="e">
        <f t="shared" si="114"/>
        <v>#DIV/0!</v>
      </c>
      <c r="L2483" s="10" t="str">
        <f t="shared" si="115"/>
        <v>Invalid</v>
      </c>
      <c r="M2483" s="10" t="str">
        <f t="shared" si="116"/>
        <v/>
      </c>
    </row>
    <row r="2484" spans="8:13" ht="14.25">
      <c r="H2484" s="7">
        <v>1000</v>
      </c>
      <c r="K2484" s="9" t="e">
        <f t="shared" si="114"/>
        <v>#DIV/0!</v>
      </c>
      <c r="L2484" s="10" t="str">
        <f t="shared" si="115"/>
        <v>Invalid</v>
      </c>
      <c r="M2484" s="10" t="str">
        <f t="shared" si="116"/>
        <v/>
      </c>
    </row>
    <row r="2485" spans="8:13" ht="14.25">
      <c r="H2485" s="7">
        <v>1000</v>
      </c>
      <c r="K2485" s="9" t="e">
        <f t="shared" si="114"/>
        <v>#DIV/0!</v>
      </c>
      <c r="L2485" s="10" t="str">
        <f t="shared" si="115"/>
        <v>Invalid</v>
      </c>
      <c r="M2485" s="10" t="str">
        <f t="shared" si="116"/>
        <v/>
      </c>
    </row>
    <row r="2486" spans="8:13" ht="14.25">
      <c r="H2486" s="7">
        <v>1000</v>
      </c>
      <c r="K2486" s="9" t="e">
        <f t="shared" si="114"/>
        <v>#DIV/0!</v>
      </c>
      <c r="L2486" s="10" t="str">
        <f t="shared" si="115"/>
        <v>Invalid</v>
      </c>
      <c r="M2486" s="10" t="str">
        <f t="shared" si="116"/>
        <v/>
      </c>
    </row>
    <row r="2487" spans="8:13" ht="14.25">
      <c r="H2487" s="7">
        <v>1000</v>
      </c>
      <c r="K2487" s="9" t="e">
        <f t="shared" si="114"/>
        <v>#DIV/0!</v>
      </c>
      <c r="L2487" s="10" t="str">
        <f t="shared" si="115"/>
        <v>Invalid</v>
      </c>
      <c r="M2487" s="10" t="str">
        <f t="shared" si="116"/>
        <v/>
      </c>
    </row>
    <row r="2488" spans="8:13" ht="14.25">
      <c r="H2488" s="7">
        <v>1000</v>
      </c>
      <c r="K2488" s="9" t="e">
        <f t="shared" si="114"/>
        <v>#DIV/0!</v>
      </c>
      <c r="L2488" s="10" t="str">
        <f t="shared" si="115"/>
        <v>Invalid</v>
      </c>
      <c r="M2488" s="10" t="str">
        <f t="shared" si="116"/>
        <v/>
      </c>
    </row>
    <row r="2489" spans="8:13" ht="14.25">
      <c r="H2489" s="7">
        <v>1000</v>
      </c>
      <c r="K2489" s="9" t="e">
        <f t="shared" si="114"/>
        <v>#DIV/0!</v>
      </c>
      <c r="L2489" s="10" t="str">
        <f t="shared" si="115"/>
        <v>Invalid</v>
      </c>
      <c r="M2489" s="10" t="str">
        <f t="shared" si="116"/>
        <v/>
      </c>
    </row>
    <row r="2490" spans="8:13" ht="14.25">
      <c r="H2490" s="7">
        <v>1000</v>
      </c>
      <c r="K2490" s="9" t="e">
        <f t="shared" si="114"/>
        <v>#DIV/0!</v>
      </c>
      <c r="L2490" s="10" t="str">
        <f t="shared" si="115"/>
        <v>Invalid</v>
      </c>
      <c r="M2490" s="10" t="str">
        <f t="shared" si="116"/>
        <v/>
      </c>
    </row>
    <row r="2491" spans="8:13" ht="14.25">
      <c r="H2491" s="7">
        <v>1000</v>
      </c>
      <c r="K2491" s="9" t="e">
        <f t="shared" si="114"/>
        <v>#DIV/0!</v>
      </c>
      <c r="L2491" s="10" t="str">
        <f t="shared" si="115"/>
        <v>Invalid</v>
      </c>
      <c r="M2491" s="10" t="str">
        <f t="shared" si="116"/>
        <v/>
      </c>
    </row>
    <row r="2492" spans="8:13" ht="14.25">
      <c r="H2492" s="7">
        <v>1000</v>
      </c>
      <c r="K2492" s="9" t="e">
        <f t="shared" si="114"/>
        <v>#DIV/0!</v>
      </c>
      <c r="L2492" s="10" t="str">
        <f t="shared" si="115"/>
        <v>Invalid</v>
      </c>
      <c r="M2492" s="10" t="str">
        <f t="shared" si="116"/>
        <v/>
      </c>
    </row>
    <row r="2493" spans="8:13" ht="14.25">
      <c r="H2493" s="7">
        <v>1000</v>
      </c>
      <c r="K2493" s="9" t="e">
        <f t="shared" si="114"/>
        <v>#DIV/0!</v>
      </c>
      <c r="L2493" s="10" t="str">
        <f t="shared" si="115"/>
        <v>Invalid</v>
      </c>
      <c r="M2493" s="10" t="str">
        <f t="shared" si="116"/>
        <v/>
      </c>
    </row>
    <row r="2494" spans="8:13" ht="14.25">
      <c r="H2494" s="7">
        <v>1000</v>
      </c>
      <c r="K2494" s="9" t="e">
        <f t="shared" si="114"/>
        <v>#DIV/0!</v>
      </c>
      <c r="L2494" s="10" t="str">
        <f t="shared" si="115"/>
        <v>Invalid</v>
      </c>
      <c r="M2494" s="10" t="str">
        <f t="shared" si="116"/>
        <v/>
      </c>
    </row>
    <row r="2495" spans="8:13" ht="14.25">
      <c r="H2495" s="7">
        <v>1000</v>
      </c>
      <c r="K2495" s="9" t="e">
        <f t="shared" si="114"/>
        <v>#DIV/0!</v>
      </c>
      <c r="L2495" s="10" t="str">
        <f t="shared" si="115"/>
        <v>Invalid</v>
      </c>
      <c r="M2495" s="10" t="str">
        <f t="shared" si="116"/>
        <v/>
      </c>
    </row>
    <row r="2496" spans="8:13" ht="14.25">
      <c r="H2496" s="7">
        <v>1000</v>
      </c>
      <c r="K2496" s="9" t="e">
        <f t="shared" si="114"/>
        <v>#DIV/0!</v>
      </c>
      <c r="L2496" s="10" t="str">
        <f t="shared" si="115"/>
        <v>Invalid</v>
      </c>
      <c r="M2496" s="10" t="str">
        <f t="shared" si="116"/>
        <v/>
      </c>
    </row>
    <row r="2497" spans="8:13" ht="14.25">
      <c r="H2497" s="7">
        <v>1000</v>
      </c>
      <c r="K2497" s="9" t="e">
        <f t="shared" si="114"/>
        <v>#DIV/0!</v>
      </c>
      <c r="L2497" s="10" t="str">
        <f t="shared" si="115"/>
        <v>Invalid</v>
      </c>
      <c r="M2497" s="10" t="str">
        <f t="shared" si="116"/>
        <v/>
      </c>
    </row>
    <row r="2498" spans="8:13" ht="14.25">
      <c r="H2498" s="7">
        <v>1000</v>
      </c>
      <c r="K2498" s="9" t="e">
        <f t="shared" si="114"/>
        <v>#DIV/0!</v>
      </c>
      <c r="L2498" s="10" t="str">
        <f t="shared" si="115"/>
        <v>Invalid</v>
      </c>
      <c r="M2498" s="10" t="str">
        <f t="shared" si="116"/>
        <v/>
      </c>
    </row>
    <row r="2499" spans="8:13" ht="14.25">
      <c r="H2499" s="7">
        <v>1000</v>
      </c>
      <c r="K2499" s="9" t="e">
        <f t="shared" ref="K2499:K2562" si="117">(H2499/G2499)*J2499</f>
        <v>#DIV/0!</v>
      </c>
      <c r="L2499" s="10" t="str">
        <f t="shared" ref="L2499:L2562" si="118">IF(F2499="BUY",(K2499-H2499)/H2499, IF(F2499="SELL", (H2499-K2499)/H2499, "Invalid"))</f>
        <v>Invalid</v>
      </c>
      <c r="M2499" s="10" t="str">
        <f t="shared" ref="M2499:M2562" si="119">IF(E2499="BUY",(K2499-H2499)/H2499,IF(E2499="SELL",(H2499-K2499)/H2499,""))</f>
        <v/>
      </c>
    </row>
    <row r="2500" spans="8:13" ht="14.25">
      <c r="H2500" s="7">
        <v>1000</v>
      </c>
      <c r="K2500" s="9" t="e">
        <f t="shared" si="117"/>
        <v>#DIV/0!</v>
      </c>
      <c r="L2500" s="10" t="str">
        <f t="shared" si="118"/>
        <v>Invalid</v>
      </c>
      <c r="M2500" s="10" t="str">
        <f t="shared" si="119"/>
        <v/>
      </c>
    </row>
    <row r="2501" spans="8:13" ht="14.25">
      <c r="H2501" s="7">
        <v>1000</v>
      </c>
      <c r="K2501" s="9" t="e">
        <f t="shared" si="117"/>
        <v>#DIV/0!</v>
      </c>
      <c r="L2501" s="10" t="str">
        <f t="shared" si="118"/>
        <v>Invalid</v>
      </c>
      <c r="M2501" s="10" t="str">
        <f t="shared" si="119"/>
        <v/>
      </c>
    </row>
    <row r="2502" spans="8:13" ht="14.25">
      <c r="H2502" s="7">
        <v>1000</v>
      </c>
      <c r="K2502" s="9" t="e">
        <f t="shared" si="117"/>
        <v>#DIV/0!</v>
      </c>
      <c r="L2502" s="10" t="str">
        <f t="shared" si="118"/>
        <v>Invalid</v>
      </c>
      <c r="M2502" s="10" t="str">
        <f t="shared" si="119"/>
        <v/>
      </c>
    </row>
    <row r="2503" spans="8:13" ht="14.25">
      <c r="H2503" s="7">
        <v>1000</v>
      </c>
      <c r="K2503" s="9" t="e">
        <f t="shared" si="117"/>
        <v>#DIV/0!</v>
      </c>
      <c r="L2503" s="10" t="str">
        <f t="shared" si="118"/>
        <v>Invalid</v>
      </c>
      <c r="M2503" s="10" t="str">
        <f t="shared" si="119"/>
        <v/>
      </c>
    </row>
    <row r="2504" spans="8:13" ht="14.25">
      <c r="H2504" s="7">
        <v>1000</v>
      </c>
      <c r="K2504" s="9" t="e">
        <f t="shared" si="117"/>
        <v>#DIV/0!</v>
      </c>
      <c r="L2504" s="10" t="str">
        <f t="shared" si="118"/>
        <v>Invalid</v>
      </c>
      <c r="M2504" s="10" t="str">
        <f t="shared" si="119"/>
        <v/>
      </c>
    </row>
    <row r="2505" spans="8:13" ht="14.25">
      <c r="H2505" s="7">
        <v>1000</v>
      </c>
      <c r="K2505" s="9" t="e">
        <f t="shared" si="117"/>
        <v>#DIV/0!</v>
      </c>
      <c r="L2505" s="10" t="str">
        <f t="shared" si="118"/>
        <v>Invalid</v>
      </c>
      <c r="M2505" s="10" t="str">
        <f t="shared" si="119"/>
        <v/>
      </c>
    </row>
    <row r="2506" spans="8:13" ht="14.25">
      <c r="H2506" s="7">
        <v>1000</v>
      </c>
      <c r="K2506" s="9" t="e">
        <f t="shared" si="117"/>
        <v>#DIV/0!</v>
      </c>
      <c r="L2506" s="10" t="str">
        <f t="shared" si="118"/>
        <v>Invalid</v>
      </c>
      <c r="M2506" s="10" t="str">
        <f t="shared" si="119"/>
        <v/>
      </c>
    </row>
    <row r="2507" spans="8:13" ht="14.25">
      <c r="H2507" s="7">
        <v>1000</v>
      </c>
      <c r="K2507" s="9" t="e">
        <f t="shared" si="117"/>
        <v>#DIV/0!</v>
      </c>
      <c r="L2507" s="10" t="str">
        <f t="shared" si="118"/>
        <v>Invalid</v>
      </c>
      <c r="M2507" s="10" t="str">
        <f t="shared" si="119"/>
        <v/>
      </c>
    </row>
    <row r="2508" spans="8:13" ht="14.25">
      <c r="H2508" s="7">
        <v>1000</v>
      </c>
      <c r="K2508" s="9" t="e">
        <f t="shared" si="117"/>
        <v>#DIV/0!</v>
      </c>
      <c r="L2508" s="10" t="str">
        <f t="shared" si="118"/>
        <v>Invalid</v>
      </c>
      <c r="M2508" s="10" t="str">
        <f t="shared" si="119"/>
        <v/>
      </c>
    </row>
    <row r="2509" spans="8:13" ht="14.25">
      <c r="H2509" s="7">
        <v>1000</v>
      </c>
      <c r="K2509" s="9" t="e">
        <f t="shared" si="117"/>
        <v>#DIV/0!</v>
      </c>
      <c r="L2509" s="10" t="str">
        <f t="shared" si="118"/>
        <v>Invalid</v>
      </c>
      <c r="M2509" s="10" t="str">
        <f t="shared" si="119"/>
        <v/>
      </c>
    </row>
    <row r="2510" spans="8:13" ht="14.25">
      <c r="H2510" s="7">
        <v>1000</v>
      </c>
      <c r="K2510" s="9" t="e">
        <f t="shared" si="117"/>
        <v>#DIV/0!</v>
      </c>
      <c r="L2510" s="10" t="str">
        <f t="shared" si="118"/>
        <v>Invalid</v>
      </c>
      <c r="M2510" s="10" t="str">
        <f t="shared" si="119"/>
        <v/>
      </c>
    </row>
    <row r="2511" spans="8:13" ht="14.25">
      <c r="H2511" s="7">
        <v>1000</v>
      </c>
      <c r="K2511" s="9" t="e">
        <f t="shared" si="117"/>
        <v>#DIV/0!</v>
      </c>
      <c r="L2511" s="10" t="str">
        <f t="shared" si="118"/>
        <v>Invalid</v>
      </c>
      <c r="M2511" s="10" t="str">
        <f t="shared" si="119"/>
        <v/>
      </c>
    </row>
    <row r="2512" spans="8:13" ht="14.25">
      <c r="H2512" s="7">
        <v>1000</v>
      </c>
      <c r="K2512" s="9" t="e">
        <f t="shared" si="117"/>
        <v>#DIV/0!</v>
      </c>
      <c r="L2512" s="10" t="str">
        <f t="shared" si="118"/>
        <v>Invalid</v>
      </c>
      <c r="M2512" s="10" t="str">
        <f t="shared" si="119"/>
        <v/>
      </c>
    </row>
    <row r="2513" spans="8:13" ht="14.25">
      <c r="H2513" s="7">
        <v>1000</v>
      </c>
      <c r="K2513" s="9" t="e">
        <f t="shared" si="117"/>
        <v>#DIV/0!</v>
      </c>
      <c r="L2513" s="10" t="str">
        <f t="shared" si="118"/>
        <v>Invalid</v>
      </c>
      <c r="M2513" s="10" t="str">
        <f t="shared" si="119"/>
        <v/>
      </c>
    </row>
    <row r="2514" spans="8:13" ht="14.25">
      <c r="H2514" s="7">
        <v>1000</v>
      </c>
      <c r="K2514" s="9" t="e">
        <f t="shared" si="117"/>
        <v>#DIV/0!</v>
      </c>
      <c r="L2514" s="10" t="str">
        <f t="shared" si="118"/>
        <v>Invalid</v>
      </c>
      <c r="M2514" s="10" t="str">
        <f t="shared" si="119"/>
        <v/>
      </c>
    </row>
    <row r="2515" spans="8:13" ht="14.25">
      <c r="H2515" s="7">
        <v>1000</v>
      </c>
      <c r="K2515" s="9" t="e">
        <f t="shared" si="117"/>
        <v>#DIV/0!</v>
      </c>
      <c r="L2515" s="10" t="str">
        <f t="shared" si="118"/>
        <v>Invalid</v>
      </c>
      <c r="M2515" s="10" t="str">
        <f t="shared" si="119"/>
        <v/>
      </c>
    </row>
    <row r="2516" spans="8:13" ht="14.25">
      <c r="H2516" s="7">
        <v>1000</v>
      </c>
      <c r="K2516" s="9" t="e">
        <f t="shared" si="117"/>
        <v>#DIV/0!</v>
      </c>
      <c r="L2516" s="10" t="str">
        <f t="shared" si="118"/>
        <v>Invalid</v>
      </c>
      <c r="M2516" s="10" t="str">
        <f t="shared" si="119"/>
        <v/>
      </c>
    </row>
    <row r="2517" spans="8:13" ht="14.25">
      <c r="H2517" s="7">
        <v>1000</v>
      </c>
      <c r="K2517" s="9" t="e">
        <f t="shared" si="117"/>
        <v>#DIV/0!</v>
      </c>
      <c r="L2517" s="10" t="str">
        <f t="shared" si="118"/>
        <v>Invalid</v>
      </c>
      <c r="M2517" s="10" t="str">
        <f t="shared" si="119"/>
        <v/>
      </c>
    </row>
    <row r="2518" spans="8:13" ht="14.25">
      <c r="H2518" s="7">
        <v>1000</v>
      </c>
      <c r="K2518" s="9" t="e">
        <f t="shared" si="117"/>
        <v>#DIV/0!</v>
      </c>
      <c r="L2518" s="10" t="str">
        <f t="shared" si="118"/>
        <v>Invalid</v>
      </c>
      <c r="M2518" s="10" t="str">
        <f t="shared" si="119"/>
        <v/>
      </c>
    </row>
    <row r="2519" spans="8:13" ht="14.25">
      <c r="H2519" s="7">
        <v>1000</v>
      </c>
      <c r="K2519" s="9" t="e">
        <f t="shared" si="117"/>
        <v>#DIV/0!</v>
      </c>
      <c r="L2519" s="10" t="str">
        <f t="shared" si="118"/>
        <v>Invalid</v>
      </c>
      <c r="M2519" s="10" t="str">
        <f t="shared" si="119"/>
        <v/>
      </c>
    </row>
    <row r="2520" spans="8:13" ht="14.25">
      <c r="H2520" s="7">
        <v>1000</v>
      </c>
      <c r="K2520" s="9" t="e">
        <f t="shared" si="117"/>
        <v>#DIV/0!</v>
      </c>
      <c r="L2520" s="10" t="str">
        <f t="shared" si="118"/>
        <v>Invalid</v>
      </c>
      <c r="M2520" s="10" t="str">
        <f t="shared" si="119"/>
        <v/>
      </c>
    </row>
    <row r="2521" spans="8:13" ht="14.25">
      <c r="H2521" s="7">
        <v>1000</v>
      </c>
      <c r="K2521" s="9" t="e">
        <f t="shared" si="117"/>
        <v>#DIV/0!</v>
      </c>
      <c r="L2521" s="10" t="str">
        <f t="shared" si="118"/>
        <v>Invalid</v>
      </c>
      <c r="M2521" s="10" t="str">
        <f t="shared" si="119"/>
        <v/>
      </c>
    </row>
    <row r="2522" spans="8:13" ht="14.25">
      <c r="H2522" s="7">
        <v>1000</v>
      </c>
      <c r="K2522" s="9" t="e">
        <f t="shared" si="117"/>
        <v>#DIV/0!</v>
      </c>
      <c r="L2522" s="10" t="str">
        <f t="shared" si="118"/>
        <v>Invalid</v>
      </c>
      <c r="M2522" s="10" t="str">
        <f t="shared" si="119"/>
        <v/>
      </c>
    </row>
    <row r="2523" spans="8:13" ht="14.25">
      <c r="H2523" s="7">
        <v>1000</v>
      </c>
      <c r="K2523" s="9" t="e">
        <f t="shared" si="117"/>
        <v>#DIV/0!</v>
      </c>
      <c r="L2523" s="10" t="str">
        <f t="shared" si="118"/>
        <v>Invalid</v>
      </c>
      <c r="M2523" s="10" t="str">
        <f t="shared" si="119"/>
        <v/>
      </c>
    </row>
    <row r="2524" spans="8:13" ht="14.25">
      <c r="H2524" s="7">
        <v>1000</v>
      </c>
      <c r="K2524" s="9" t="e">
        <f t="shared" si="117"/>
        <v>#DIV/0!</v>
      </c>
      <c r="L2524" s="10" t="str">
        <f t="shared" si="118"/>
        <v>Invalid</v>
      </c>
      <c r="M2524" s="10" t="str">
        <f t="shared" si="119"/>
        <v/>
      </c>
    </row>
    <row r="2525" spans="8:13" ht="14.25">
      <c r="H2525" s="7">
        <v>1000</v>
      </c>
      <c r="K2525" s="9" t="e">
        <f t="shared" si="117"/>
        <v>#DIV/0!</v>
      </c>
      <c r="L2525" s="10" t="str">
        <f t="shared" si="118"/>
        <v>Invalid</v>
      </c>
      <c r="M2525" s="10" t="str">
        <f t="shared" si="119"/>
        <v/>
      </c>
    </row>
    <row r="2526" spans="8:13" ht="14.25">
      <c r="H2526" s="7">
        <v>1000</v>
      </c>
      <c r="K2526" s="9" t="e">
        <f t="shared" si="117"/>
        <v>#DIV/0!</v>
      </c>
      <c r="L2526" s="10" t="str">
        <f t="shared" si="118"/>
        <v>Invalid</v>
      </c>
      <c r="M2526" s="10" t="str">
        <f t="shared" si="119"/>
        <v/>
      </c>
    </row>
    <row r="2527" spans="8:13" ht="14.25">
      <c r="H2527" s="7">
        <v>1000</v>
      </c>
      <c r="K2527" s="9" t="e">
        <f t="shared" si="117"/>
        <v>#DIV/0!</v>
      </c>
      <c r="L2527" s="10" t="str">
        <f t="shared" si="118"/>
        <v>Invalid</v>
      </c>
      <c r="M2527" s="10" t="str">
        <f t="shared" si="119"/>
        <v/>
      </c>
    </row>
    <row r="2528" spans="8:13" ht="14.25">
      <c r="H2528" s="7">
        <v>1000</v>
      </c>
      <c r="K2528" s="9" t="e">
        <f t="shared" si="117"/>
        <v>#DIV/0!</v>
      </c>
      <c r="L2528" s="10" t="str">
        <f t="shared" si="118"/>
        <v>Invalid</v>
      </c>
      <c r="M2528" s="10" t="str">
        <f t="shared" si="119"/>
        <v/>
      </c>
    </row>
    <row r="2529" spans="8:13" ht="14.25">
      <c r="H2529" s="7">
        <v>1000</v>
      </c>
      <c r="K2529" s="9" t="e">
        <f t="shared" si="117"/>
        <v>#DIV/0!</v>
      </c>
      <c r="L2529" s="10" t="str">
        <f t="shared" si="118"/>
        <v>Invalid</v>
      </c>
      <c r="M2529" s="10" t="str">
        <f t="shared" si="119"/>
        <v/>
      </c>
    </row>
    <row r="2530" spans="8:13" ht="14.25">
      <c r="H2530" s="7">
        <v>1000</v>
      </c>
      <c r="K2530" s="9" t="e">
        <f t="shared" si="117"/>
        <v>#DIV/0!</v>
      </c>
      <c r="L2530" s="10" t="str">
        <f t="shared" si="118"/>
        <v>Invalid</v>
      </c>
      <c r="M2530" s="10" t="str">
        <f t="shared" si="119"/>
        <v/>
      </c>
    </row>
    <row r="2531" spans="8:13" ht="14.25">
      <c r="H2531" s="7">
        <v>1000</v>
      </c>
      <c r="K2531" s="9" t="e">
        <f t="shared" si="117"/>
        <v>#DIV/0!</v>
      </c>
      <c r="L2531" s="10" t="str">
        <f t="shared" si="118"/>
        <v>Invalid</v>
      </c>
      <c r="M2531" s="10" t="str">
        <f t="shared" si="119"/>
        <v/>
      </c>
    </row>
    <row r="2532" spans="8:13" ht="14.25">
      <c r="H2532" s="7">
        <v>1000</v>
      </c>
      <c r="K2532" s="9" t="e">
        <f t="shared" si="117"/>
        <v>#DIV/0!</v>
      </c>
      <c r="L2532" s="10" t="str">
        <f t="shared" si="118"/>
        <v>Invalid</v>
      </c>
      <c r="M2532" s="10" t="str">
        <f t="shared" si="119"/>
        <v/>
      </c>
    </row>
    <row r="2533" spans="8:13" ht="14.25">
      <c r="H2533" s="7">
        <v>1000</v>
      </c>
      <c r="K2533" s="9" t="e">
        <f t="shared" si="117"/>
        <v>#DIV/0!</v>
      </c>
      <c r="L2533" s="10" t="str">
        <f t="shared" si="118"/>
        <v>Invalid</v>
      </c>
      <c r="M2533" s="10" t="str">
        <f t="shared" si="119"/>
        <v/>
      </c>
    </row>
    <row r="2534" spans="8:13" ht="14.25">
      <c r="H2534" s="7">
        <v>1000</v>
      </c>
      <c r="K2534" s="9" t="e">
        <f t="shared" si="117"/>
        <v>#DIV/0!</v>
      </c>
      <c r="L2534" s="10" t="str">
        <f t="shared" si="118"/>
        <v>Invalid</v>
      </c>
      <c r="M2534" s="10" t="str">
        <f t="shared" si="119"/>
        <v/>
      </c>
    </row>
    <row r="2535" spans="8:13" ht="14.25">
      <c r="H2535" s="7">
        <v>1000</v>
      </c>
      <c r="K2535" s="9" t="e">
        <f t="shared" si="117"/>
        <v>#DIV/0!</v>
      </c>
      <c r="L2535" s="10" t="str">
        <f t="shared" si="118"/>
        <v>Invalid</v>
      </c>
      <c r="M2535" s="10" t="str">
        <f t="shared" si="119"/>
        <v/>
      </c>
    </row>
    <row r="2536" spans="8:13" ht="14.25">
      <c r="H2536" s="7">
        <v>1000</v>
      </c>
      <c r="K2536" s="9" t="e">
        <f t="shared" si="117"/>
        <v>#DIV/0!</v>
      </c>
      <c r="L2536" s="10" t="str">
        <f t="shared" si="118"/>
        <v>Invalid</v>
      </c>
      <c r="M2536" s="10" t="str">
        <f t="shared" si="119"/>
        <v/>
      </c>
    </row>
    <row r="2537" spans="8:13" ht="14.25">
      <c r="H2537" s="7">
        <v>1000</v>
      </c>
      <c r="K2537" s="9" t="e">
        <f t="shared" si="117"/>
        <v>#DIV/0!</v>
      </c>
      <c r="L2537" s="10" t="str">
        <f t="shared" si="118"/>
        <v>Invalid</v>
      </c>
      <c r="M2537" s="10" t="str">
        <f t="shared" si="119"/>
        <v/>
      </c>
    </row>
    <row r="2538" spans="8:13" ht="14.25">
      <c r="H2538" s="7">
        <v>1000</v>
      </c>
      <c r="K2538" s="9" t="e">
        <f t="shared" si="117"/>
        <v>#DIV/0!</v>
      </c>
      <c r="L2538" s="10" t="str">
        <f t="shared" si="118"/>
        <v>Invalid</v>
      </c>
      <c r="M2538" s="10" t="str">
        <f t="shared" si="119"/>
        <v/>
      </c>
    </row>
    <row r="2539" spans="8:13" ht="14.25">
      <c r="H2539" s="7">
        <v>1000</v>
      </c>
      <c r="K2539" s="9" t="e">
        <f t="shared" si="117"/>
        <v>#DIV/0!</v>
      </c>
      <c r="L2539" s="10" t="str">
        <f t="shared" si="118"/>
        <v>Invalid</v>
      </c>
      <c r="M2539" s="10" t="str">
        <f t="shared" si="119"/>
        <v/>
      </c>
    </row>
    <row r="2540" spans="8:13" ht="14.25">
      <c r="H2540" s="7">
        <v>1000</v>
      </c>
      <c r="K2540" s="9" t="e">
        <f t="shared" si="117"/>
        <v>#DIV/0!</v>
      </c>
      <c r="L2540" s="10" t="str">
        <f t="shared" si="118"/>
        <v>Invalid</v>
      </c>
      <c r="M2540" s="10" t="str">
        <f t="shared" si="119"/>
        <v/>
      </c>
    </row>
    <row r="2541" spans="8:13" ht="14.25">
      <c r="H2541" s="7">
        <v>1000</v>
      </c>
      <c r="K2541" s="9" t="e">
        <f t="shared" si="117"/>
        <v>#DIV/0!</v>
      </c>
      <c r="L2541" s="10" t="str">
        <f t="shared" si="118"/>
        <v>Invalid</v>
      </c>
      <c r="M2541" s="10" t="str">
        <f t="shared" si="119"/>
        <v/>
      </c>
    </row>
    <row r="2542" spans="8:13" ht="14.25">
      <c r="H2542" s="7">
        <v>1000</v>
      </c>
      <c r="K2542" s="9" t="e">
        <f t="shared" si="117"/>
        <v>#DIV/0!</v>
      </c>
      <c r="L2542" s="10" t="str">
        <f t="shared" si="118"/>
        <v>Invalid</v>
      </c>
      <c r="M2542" s="10" t="str">
        <f t="shared" si="119"/>
        <v/>
      </c>
    </row>
    <row r="2543" spans="8:13" ht="14.25">
      <c r="H2543" s="7">
        <v>1000</v>
      </c>
      <c r="K2543" s="9" t="e">
        <f t="shared" si="117"/>
        <v>#DIV/0!</v>
      </c>
      <c r="L2543" s="10" t="str">
        <f t="shared" si="118"/>
        <v>Invalid</v>
      </c>
      <c r="M2543" s="10" t="str">
        <f t="shared" si="119"/>
        <v/>
      </c>
    </row>
    <row r="2544" spans="8:13" ht="14.25">
      <c r="H2544" s="7">
        <v>1000</v>
      </c>
      <c r="K2544" s="9" t="e">
        <f t="shared" si="117"/>
        <v>#DIV/0!</v>
      </c>
      <c r="L2544" s="10" t="str">
        <f t="shared" si="118"/>
        <v>Invalid</v>
      </c>
      <c r="M2544" s="10" t="str">
        <f t="shared" si="119"/>
        <v/>
      </c>
    </row>
    <row r="2545" spans="8:13" ht="14.25">
      <c r="H2545" s="7">
        <v>1000</v>
      </c>
      <c r="K2545" s="9" t="e">
        <f t="shared" si="117"/>
        <v>#DIV/0!</v>
      </c>
      <c r="L2545" s="10" t="str">
        <f t="shared" si="118"/>
        <v>Invalid</v>
      </c>
      <c r="M2545" s="10" t="str">
        <f t="shared" si="119"/>
        <v/>
      </c>
    </row>
    <row r="2546" spans="8:13" ht="14.25">
      <c r="H2546" s="7">
        <v>1000</v>
      </c>
      <c r="K2546" s="9" t="e">
        <f t="shared" si="117"/>
        <v>#DIV/0!</v>
      </c>
      <c r="L2546" s="10" t="str">
        <f t="shared" si="118"/>
        <v>Invalid</v>
      </c>
      <c r="M2546" s="10" t="str">
        <f t="shared" si="119"/>
        <v/>
      </c>
    </row>
    <row r="2547" spans="8:13" ht="14.25">
      <c r="H2547" s="7">
        <v>1000</v>
      </c>
      <c r="K2547" s="9" t="e">
        <f t="shared" si="117"/>
        <v>#DIV/0!</v>
      </c>
      <c r="L2547" s="10" t="str">
        <f t="shared" si="118"/>
        <v>Invalid</v>
      </c>
      <c r="M2547" s="10" t="str">
        <f t="shared" si="119"/>
        <v/>
      </c>
    </row>
    <row r="2548" spans="8:13" ht="14.25">
      <c r="H2548" s="7">
        <v>1000</v>
      </c>
      <c r="K2548" s="9" t="e">
        <f t="shared" si="117"/>
        <v>#DIV/0!</v>
      </c>
      <c r="L2548" s="10" t="str">
        <f t="shared" si="118"/>
        <v>Invalid</v>
      </c>
      <c r="M2548" s="10" t="str">
        <f t="shared" si="119"/>
        <v/>
      </c>
    </row>
    <row r="2549" spans="8:13" ht="14.25">
      <c r="H2549" s="7">
        <v>1000</v>
      </c>
      <c r="K2549" s="9" t="e">
        <f t="shared" si="117"/>
        <v>#DIV/0!</v>
      </c>
      <c r="L2549" s="10" t="str">
        <f t="shared" si="118"/>
        <v>Invalid</v>
      </c>
      <c r="M2549" s="10" t="str">
        <f t="shared" si="119"/>
        <v/>
      </c>
    </row>
    <row r="2550" spans="8:13" ht="14.25">
      <c r="H2550" s="7">
        <v>1000</v>
      </c>
      <c r="K2550" s="9" t="e">
        <f t="shared" si="117"/>
        <v>#DIV/0!</v>
      </c>
      <c r="L2550" s="10" t="str">
        <f t="shared" si="118"/>
        <v>Invalid</v>
      </c>
      <c r="M2550" s="10" t="str">
        <f t="shared" si="119"/>
        <v/>
      </c>
    </row>
    <row r="2551" spans="8:13" ht="14.25">
      <c r="H2551" s="7">
        <v>1000</v>
      </c>
      <c r="K2551" s="9" t="e">
        <f t="shared" si="117"/>
        <v>#DIV/0!</v>
      </c>
      <c r="L2551" s="10" t="str">
        <f t="shared" si="118"/>
        <v>Invalid</v>
      </c>
      <c r="M2551" s="10" t="str">
        <f t="shared" si="119"/>
        <v/>
      </c>
    </row>
    <row r="2552" spans="8:13" ht="14.25">
      <c r="H2552" s="7">
        <v>1000</v>
      </c>
      <c r="K2552" s="9" t="e">
        <f t="shared" si="117"/>
        <v>#DIV/0!</v>
      </c>
      <c r="L2552" s="10" t="str">
        <f t="shared" si="118"/>
        <v>Invalid</v>
      </c>
      <c r="M2552" s="10" t="str">
        <f t="shared" si="119"/>
        <v/>
      </c>
    </row>
    <row r="2553" spans="8:13" ht="14.25">
      <c r="H2553" s="7">
        <v>1000</v>
      </c>
      <c r="K2553" s="9" t="e">
        <f t="shared" si="117"/>
        <v>#DIV/0!</v>
      </c>
      <c r="L2553" s="10" t="str">
        <f t="shared" si="118"/>
        <v>Invalid</v>
      </c>
      <c r="M2553" s="10" t="str">
        <f t="shared" si="119"/>
        <v/>
      </c>
    </row>
    <row r="2554" spans="8:13" ht="14.25">
      <c r="H2554" s="7">
        <v>1000</v>
      </c>
      <c r="K2554" s="9" t="e">
        <f t="shared" si="117"/>
        <v>#DIV/0!</v>
      </c>
      <c r="L2554" s="10" t="str">
        <f t="shared" si="118"/>
        <v>Invalid</v>
      </c>
      <c r="M2554" s="10" t="str">
        <f t="shared" si="119"/>
        <v/>
      </c>
    </row>
    <row r="2555" spans="8:13" ht="14.25">
      <c r="H2555" s="7">
        <v>1000</v>
      </c>
      <c r="K2555" s="9" t="e">
        <f t="shared" si="117"/>
        <v>#DIV/0!</v>
      </c>
      <c r="L2555" s="10" t="str">
        <f t="shared" si="118"/>
        <v>Invalid</v>
      </c>
      <c r="M2555" s="10" t="str">
        <f t="shared" si="119"/>
        <v/>
      </c>
    </row>
    <row r="2556" spans="8:13" ht="14.25">
      <c r="H2556" s="7">
        <v>1000</v>
      </c>
      <c r="K2556" s="9" t="e">
        <f t="shared" si="117"/>
        <v>#DIV/0!</v>
      </c>
      <c r="L2556" s="10" t="str">
        <f t="shared" si="118"/>
        <v>Invalid</v>
      </c>
      <c r="M2556" s="10" t="str">
        <f t="shared" si="119"/>
        <v/>
      </c>
    </row>
    <row r="2557" spans="8:13" ht="14.25">
      <c r="H2557" s="7">
        <v>1000</v>
      </c>
      <c r="K2557" s="9" t="e">
        <f t="shared" si="117"/>
        <v>#DIV/0!</v>
      </c>
      <c r="L2557" s="10" t="str">
        <f t="shared" si="118"/>
        <v>Invalid</v>
      </c>
      <c r="M2557" s="10" t="str">
        <f t="shared" si="119"/>
        <v/>
      </c>
    </row>
    <row r="2558" spans="8:13" ht="14.25">
      <c r="H2558" s="7">
        <v>1000</v>
      </c>
      <c r="K2558" s="9" t="e">
        <f t="shared" si="117"/>
        <v>#DIV/0!</v>
      </c>
      <c r="L2558" s="10" t="str">
        <f t="shared" si="118"/>
        <v>Invalid</v>
      </c>
      <c r="M2558" s="10" t="str">
        <f t="shared" si="119"/>
        <v/>
      </c>
    </row>
    <row r="2559" spans="8:13" ht="14.25">
      <c r="H2559" s="7">
        <v>1000</v>
      </c>
      <c r="K2559" s="9" t="e">
        <f t="shared" si="117"/>
        <v>#DIV/0!</v>
      </c>
      <c r="L2559" s="10" t="str">
        <f t="shared" si="118"/>
        <v>Invalid</v>
      </c>
      <c r="M2559" s="10" t="str">
        <f t="shared" si="119"/>
        <v/>
      </c>
    </row>
    <row r="2560" spans="8:13" ht="14.25">
      <c r="H2560" s="7">
        <v>1000</v>
      </c>
      <c r="K2560" s="9" t="e">
        <f t="shared" si="117"/>
        <v>#DIV/0!</v>
      </c>
      <c r="L2560" s="10" t="str">
        <f t="shared" si="118"/>
        <v>Invalid</v>
      </c>
      <c r="M2560" s="10" t="str">
        <f t="shared" si="119"/>
        <v/>
      </c>
    </row>
    <row r="2561" spans="8:13" ht="14.25">
      <c r="H2561" s="7">
        <v>1000</v>
      </c>
      <c r="K2561" s="9" t="e">
        <f t="shared" si="117"/>
        <v>#DIV/0!</v>
      </c>
      <c r="L2561" s="10" t="str">
        <f t="shared" si="118"/>
        <v>Invalid</v>
      </c>
      <c r="M2561" s="10" t="str">
        <f t="shared" si="119"/>
        <v/>
      </c>
    </row>
    <row r="2562" spans="8:13" ht="14.25">
      <c r="H2562" s="7">
        <v>1000</v>
      </c>
      <c r="K2562" s="9" t="e">
        <f t="shared" si="117"/>
        <v>#DIV/0!</v>
      </c>
      <c r="L2562" s="10" t="str">
        <f t="shared" si="118"/>
        <v>Invalid</v>
      </c>
      <c r="M2562" s="10" t="str">
        <f t="shared" si="119"/>
        <v/>
      </c>
    </row>
    <row r="2563" spans="8:13" ht="14.25">
      <c r="H2563" s="7">
        <v>1000</v>
      </c>
      <c r="K2563" s="9" t="e">
        <f t="shared" ref="K2563:K2626" si="120">(H2563/G2563)*J2563</f>
        <v>#DIV/0!</v>
      </c>
      <c r="L2563" s="10" t="str">
        <f t="shared" ref="L2563:L2626" si="121">IF(F2563="BUY",(K2563-H2563)/H2563, IF(F2563="SELL", (H2563-K2563)/H2563, "Invalid"))</f>
        <v>Invalid</v>
      </c>
      <c r="M2563" s="10" t="str">
        <f t="shared" ref="M2563:M2626" si="122">IF(E2563="BUY",(K2563-H2563)/H2563,IF(E2563="SELL",(H2563-K2563)/H2563,""))</f>
        <v/>
      </c>
    </row>
    <row r="2564" spans="8:13" ht="14.25">
      <c r="H2564" s="7">
        <v>1000</v>
      </c>
      <c r="K2564" s="9" t="e">
        <f t="shared" si="120"/>
        <v>#DIV/0!</v>
      </c>
      <c r="L2564" s="10" t="str">
        <f t="shared" si="121"/>
        <v>Invalid</v>
      </c>
      <c r="M2564" s="10" t="str">
        <f t="shared" si="122"/>
        <v/>
      </c>
    </row>
    <row r="2565" spans="8:13" ht="14.25">
      <c r="H2565" s="7">
        <v>1000</v>
      </c>
      <c r="K2565" s="9" t="e">
        <f t="shared" si="120"/>
        <v>#DIV/0!</v>
      </c>
      <c r="L2565" s="10" t="str">
        <f t="shared" si="121"/>
        <v>Invalid</v>
      </c>
      <c r="M2565" s="10" t="str">
        <f t="shared" si="122"/>
        <v/>
      </c>
    </row>
    <row r="2566" spans="8:13" ht="14.25">
      <c r="H2566" s="7">
        <v>1000</v>
      </c>
      <c r="K2566" s="9" t="e">
        <f t="shared" si="120"/>
        <v>#DIV/0!</v>
      </c>
      <c r="L2566" s="10" t="str">
        <f t="shared" si="121"/>
        <v>Invalid</v>
      </c>
      <c r="M2566" s="10" t="str">
        <f t="shared" si="122"/>
        <v/>
      </c>
    </row>
    <row r="2567" spans="8:13" ht="14.25">
      <c r="H2567" s="7">
        <v>1000</v>
      </c>
      <c r="K2567" s="9" t="e">
        <f t="shared" si="120"/>
        <v>#DIV/0!</v>
      </c>
      <c r="L2567" s="10" t="str">
        <f t="shared" si="121"/>
        <v>Invalid</v>
      </c>
      <c r="M2567" s="10" t="str">
        <f t="shared" si="122"/>
        <v/>
      </c>
    </row>
    <row r="2568" spans="8:13" ht="14.25">
      <c r="H2568" s="7">
        <v>1000</v>
      </c>
      <c r="K2568" s="9" t="e">
        <f t="shared" si="120"/>
        <v>#DIV/0!</v>
      </c>
      <c r="L2568" s="10" t="str">
        <f t="shared" si="121"/>
        <v>Invalid</v>
      </c>
      <c r="M2568" s="10" t="str">
        <f t="shared" si="122"/>
        <v/>
      </c>
    </row>
    <row r="2569" spans="8:13" ht="14.25">
      <c r="H2569" s="7">
        <v>1000</v>
      </c>
      <c r="K2569" s="9" t="e">
        <f t="shared" si="120"/>
        <v>#DIV/0!</v>
      </c>
      <c r="L2569" s="10" t="str">
        <f t="shared" si="121"/>
        <v>Invalid</v>
      </c>
      <c r="M2569" s="10" t="str">
        <f t="shared" si="122"/>
        <v/>
      </c>
    </row>
    <row r="2570" spans="8:13" ht="14.25">
      <c r="H2570" s="7">
        <v>1000</v>
      </c>
      <c r="K2570" s="9" t="e">
        <f t="shared" si="120"/>
        <v>#DIV/0!</v>
      </c>
      <c r="L2570" s="10" t="str">
        <f t="shared" si="121"/>
        <v>Invalid</v>
      </c>
      <c r="M2570" s="10" t="str">
        <f t="shared" si="122"/>
        <v/>
      </c>
    </row>
    <row r="2571" spans="8:13" ht="14.25">
      <c r="H2571" s="7">
        <v>1000</v>
      </c>
      <c r="K2571" s="9" t="e">
        <f t="shared" si="120"/>
        <v>#DIV/0!</v>
      </c>
      <c r="L2571" s="10" t="str">
        <f t="shared" si="121"/>
        <v>Invalid</v>
      </c>
      <c r="M2571" s="10" t="str">
        <f t="shared" si="122"/>
        <v/>
      </c>
    </row>
    <row r="2572" spans="8:13" ht="14.25">
      <c r="H2572" s="7">
        <v>1000</v>
      </c>
      <c r="K2572" s="9" t="e">
        <f t="shared" si="120"/>
        <v>#DIV/0!</v>
      </c>
      <c r="L2572" s="10" t="str">
        <f t="shared" si="121"/>
        <v>Invalid</v>
      </c>
      <c r="M2572" s="10" t="str">
        <f t="shared" si="122"/>
        <v/>
      </c>
    </row>
    <row r="2573" spans="8:13" ht="14.25">
      <c r="H2573" s="7">
        <v>1000</v>
      </c>
      <c r="K2573" s="9" t="e">
        <f t="shared" si="120"/>
        <v>#DIV/0!</v>
      </c>
      <c r="L2573" s="10" t="str">
        <f t="shared" si="121"/>
        <v>Invalid</v>
      </c>
      <c r="M2573" s="10" t="str">
        <f t="shared" si="122"/>
        <v/>
      </c>
    </row>
    <row r="2574" spans="8:13" ht="14.25">
      <c r="H2574" s="7">
        <v>1000</v>
      </c>
      <c r="K2574" s="9" t="e">
        <f t="shared" si="120"/>
        <v>#DIV/0!</v>
      </c>
      <c r="L2574" s="10" t="str">
        <f t="shared" si="121"/>
        <v>Invalid</v>
      </c>
      <c r="M2574" s="10" t="str">
        <f t="shared" si="122"/>
        <v/>
      </c>
    </row>
    <row r="2575" spans="8:13" ht="14.25">
      <c r="H2575" s="7">
        <v>1000</v>
      </c>
      <c r="K2575" s="9" t="e">
        <f t="shared" si="120"/>
        <v>#DIV/0!</v>
      </c>
      <c r="L2575" s="10" t="str">
        <f t="shared" si="121"/>
        <v>Invalid</v>
      </c>
      <c r="M2575" s="10" t="str">
        <f t="shared" si="122"/>
        <v/>
      </c>
    </row>
    <row r="2576" spans="8:13" ht="14.25">
      <c r="H2576" s="7">
        <v>1000</v>
      </c>
      <c r="K2576" s="9" t="e">
        <f t="shared" si="120"/>
        <v>#DIV/0!</v>
      </c>
      <c r="L2576" s="10" t="str">
        <f t="shared" si="121"/>
        <v>Invalid</v>
      </c>
      <c r="M2576" s="10" t="str">
        <f t="shared" si="122"/>
        <v/>
      </c>
    </row>
    <row r="2577" spans="8:13" ht="14.25">
      <c r="H2577" s="7">
        <v>1000</v>
      </c>
      <c r="K2577" s="9" t="e">
        <f t="shared" si="120"/>
        <v>#DIV/0!</v>
      </c>
      <c r="L2577" s="10" t="str">
        <f t="shared" si="121"/>
        <v>Invalid</v>
      </c>
      <c r="M2577" s="10" t="str">
        <f t="shared" si="122"/>
        <v/>
      </c>
    </row>
    <row r="2578" spans="8:13" ht="14.25">
      <c r="H2578" s="7">
        <v>1000</v>
      </c>
      <c r="K2578" s="9" t="e">
        <f t="shared" si="120"/>
        <v>#DIV/0!</v>
      </c>
      <c r="L2578" s="10" t="str">
        <f t="shared" si="121"/>
        <v>Invalid</v>
      </c>
      <c r="M2578" s="10" t="str">
        <f t="shared" si="122"/>
        <v/>
      </c>
    </row>
    <row r="2579" spans="8:13" ht="14.25">
      <c r="H2579" s="7">
        <v>1000</v>
      </c>
      <c r="K2579" s="9" t="e">
        <f t="shared" si="120"/>
        <v>#DIV/0!</v>
      </c>
      <c r="L2579" s="10" t="str">
        <f t="shared" si="121"/>
        <v>Invalid</v>
      </c>
      <c r="M2579" s="10" t="str">
        <f t="shared" si="122"/>
        <v/>
      </c>
    </row>
    <row r="2580" spans="8:13" ht="14.25">
      <c r="H2580" s="7">
        <v>1000</v>
      </c>
      <c r="K2580" s="9" t="e">
        <f t="shared" si="120"/>
        <v>#DIV/0!</v>
      </c>
      <c r="L2580" s="10" t="str">
        <f t="shared" si="121"/>
        <v>Invalid</v>
      </c>
      <c r="M2580" s="10" t="str">
        <f t="shared" si="122"/>
        <v/>
      </c>
    </row>
    <row r="2581" spans="8:13" ht="14.25">
      <c r="H2581" s="7">
        <v>1000</v>
      </c>
      <c r="K2581" s="9" t="e">
        <f t="shared" si="120"/>
        <v>#DIV/0!</v>
      </c>
      <c r="L2581" s="10" t="str">
        <f t="shared" si="121"/>
        <v>Invalid</v>
      </c>
      <c r="M2581" s="10" t="str">
        <f t="shared" si="122"/>
        <v/>
      </c>
    </row>
    <row r="2582" spans="8:13" ht="14.25">
      <c r="H2582" s="7">
        <v>1000</v>
      </c>
      <c r="K2582" s="9" t="e">
        <f t="shared" si="120"/>
        <v>#DIV/0!</v>
      </c>
      <c r="L2582" s="10" t="str">
        <f t="shared" si="121"/>
        <v>Invalid</v>
      </c>
      <c r="M2582" s="10" t="str">
        <f t="shared" si="122"/>
        <v/>
      </c>
    </row>
    <row r="2583" spans="8:13" ht="14.25">
      <c r="H2583" s="7">
        <v>1000</v>
      </c>
      <c r="K2583" s="9" t="e">
        <f t="shared" si="120"/>
        <v>#DIV/0!</v>
      </c>
      <c r="L2583" s="10" t="str">
        <f t="shared" si="121"/>
        <v>Invalid</v>
      </c>
      <c r="M2583" s="10" t="str">
        <f t="shared" si="122"/>
        <v/>
      </c>
    </row>
    <row r="2584" spans="8:13" ht="14.25">
      <c r="H2584" s="7">
        <v>1000</v>
      </c>
      <c r="K2584" s="9" t="e">
        <f t="shared" si="120"/>
        <v>#DIV/0!</v>
      </c>
      <c r="L2584" s="10" t="str">
        <f t="shared" si="121"/>
        <v>Invalid</v>
      </c>
      <c r="M2584" s="10" t="str">
        <f t="shared" si="122"/>
        <v/>
      </c>
    </row>
    <row r="2585" spans="8:13" ht="14.25">
      <c r="H2585" s="7">
        <v>1000</v>
      </c>
      <c r="K2585" s="9" t="e">
        <f t="shared" si="120"/>
        <v>#DIV/0!</v>
      </c>
      <c r="L2585" s="10" t="str">
        <f t="shared" si="121"/>
        <v>Invalid</v>
      </c>
      <c r="M2585" s="10" t="str">
        <f t="shared" si="122"/>
        <v/>
      </c>
    </row>
    <row r="2586" spans="8:13" ht="14.25">
      <c r="H2586" s="7">
        <v>1000</v>
      </c>
      <c r="K2586" s="9" t="e">
        <f t="shared" si="120"/>
        <v>#DIV/0!</v>
      </c>
      <c r="L2586" s="10" t="str">
        <f t="shared" si="121"/>
        <v>Invalid</v>
      </c>
      <c r="M2586" s="10" t="str">
        <f t="shared" si="122"/>
        <v/>
      </c>
    </row>
    <row r="2587" spans="8:13" ht="14.25">
      <c r="H2587" s="7">
        <v>1000</v>
      </c>
      <c r="K2587" s="9" t="e">
        <f t="shared" si="120"/>
        <v>#DIV/0!</v>
      </c>
      <c r="L2587" s="10" t="str">
        <f t="shared" si="121"/>
        <v>Invalid</v>
      </c>
      <c r="M2587" s="10" t="str">
        <f t="shared" si="122"/>
        <v/>
      </c>
    </row>
    <row r="2588" spans="8:13" ht="14.25">
      <c r="H2588" s="7">
        <v>1000</v>
      </c>
      <c r="K2588" s="9" t="e">
        <f t="shared" si="120"/>
        <v>#DIV/0!</v>
      </c>
      <c r="L2588" s="10" t="str">
        <f t="shared" si="121"/>
        <v>Invalid</v>
      </c>
      <c r="M2588" s="10" t="str">
        <f t="shared" si="122"/>
        <v/>
      </c>
    </row>
    <row r="2589" spans="8:13" ht="14.25">
      <c r="H2589" s="7">
        <v>1000</v>
      </c>
      <c r="K2589" s="9" t="e">
        <f t="shared" si="120"/>
        <v>#DIV/0!</v>
      </c>
      <c r="L2589" s="10" t="str">
        <f t="shared" si="121"/>
        <v>Invalid</v>
      </c>
      <c r="M2589" s="10" t="str">
        <f t="shared" si="122"/>
        <v/>
      </c>
    </row>
    <row r="2590" spans="8:13" ht="14.25">
      <c r="H2590" s="7">
        <v>1000</v>
      </c>
      <c r="K2590" s="9" t="e">
        <f t="shared" si="120"/>
        <v>#DIV/0!</v>
      </c>
      <c r="L2590" s="10" t="str">
        <f t="shared" si="121"/>
        <v>Invalid</v>
      </c>
      <c r="M2590" s="10" t="str">
        <f t="shared" si="122"/>
        <v/>
      </c>
    </row>
    <row r="2591" spans="8:13" ht="14.25">
      <c r="H2591" s="7">
        <v>1000</v>
      </c>
      <c r="K2591" s="9" t="e">
        <f t="shared" si="120"/>
        <v>#DIV/0!</v>
      </c>
      <c r="L2591" s="10" t="str">
        <f t="shared" si="121"/>
        <v>Invalid</v>
      </c>
      <c r="M2591" s="10" t="str">
        <f t="shared" si="122"/>
        <v/>
      </c>
    </row>
    <row r="2592" spans="8:13" ht="14.25">
      <c r="H2592" s="7">
        <v>1000</v>
      </c>
      <c r="K2592" s="9" t="e">
        <f t="shared" si="120"/>
        <v>#DIV/0!</v>
      </c>
      <c r="L2592" s="10" t="str">
        <f t="shared" si="121"/>
        <v>Invalid</v>
      </c>
      <c r="M2592" s="10" t="str">
        <f t="shared" si="122"/>
        <v/>
      </c>
    </row>
    <row r="2593" spans="8:13" ht="14.25">
      <c r="H2593" s="7">
        <v>1000</v>
      </c>
      <c r="K2593" s="9" t="e">
        <f t="shared" si="120"/>
        <v>#DIV/0!</v>
      </c>
      <c r="L2593" s="10" t="str">
        <f t="shared" si="121"/>
        <v>Invalid</v>
      </c>
      <c r="M2593" s="10" t="str">
        <f t="shared" si="122"/>
        <v/>
      </c>
    </row>
    <row r="2594" spans="8:13" ht="14.25">
      <c r="H2594" s="7">
        <v>1000</v>
      </c>
      <c r="K2594" s="9" t="e">
        <f t="shared" si="120"/>
        <v>#DIV/0!</v>
      </c>
      <c r="L2594" s="10" t="str">
        <f t="shared" si="121"/>
        <v>Invalid</v>
      </c>
      <c r="M2594" s="10" t="str">
        <f t="shared" si="122"/>
        <v/>
      </c>
    </row>
    <row r="2595" spans="8:13" ht="14.25">
      <c r="H2595" s="7">
        <v>1000</v>
      </c>
      <c r="K2595" s="9" t="e">
        <f t="shared" si="120"/>
        <v>#DIV/0!</v>
      </c>
      <c r="L2595" s="10" t="str">
        <f t="shared" si="121"/>
        <v>Invalid</v>
      </c>
      <c r="M2595" s="10" t="str">
        <f t="shared" si="122"/>
        <v/>
      </c>
    </row>
    <row r="2596" spans="8:13" ht="14.25">
      <c r="H2596" s="7">
        <v>1000</v>
      </c>
      <c r="K2596" s="9" t="e">
        <f t="shared" si="120"/>
        <v>#DIV/0!</v>
      </c>
      <c r="L2596" s="10" t="str">
        <f t="shared" si="121"/>
        <v>Invalid</v>
      </c>
      <c r="M2596" s="10" t="str">
        <f t="shared" si="122"/>
        <v/>
      </c>
    </row>
    <row r="2597" spans="8:13" ht="14.25">
      <c r="H2597" s="7">
        <v>1000</v>
      </c>
      <c r="K2597" s="9" t="e">
        <f t="shared" si="120"/>
        <v>#DIV/0!</v>
      </c>
      <c r="L2597" s="10" t="str">
        <f t="shared" si="121"/>
        <v>Invalid</v>
      </c>
      <c r="M2597" s="10" t="str">
        <f t="shared" si="122"/>
        <v/>
      </c>
    </row>
    <row r="2598" spans="8:13" ht="14.25">
      <c r="H2598" s="7">
        <v>1000</v>
      </c>
      <c r="K2598" s="9" t="e">
        <f t="shared" si="120"/>
        <v>#DIV/0!</v>
      </c>
      <c r="L2598" s="10" t="str">
        <f t="shared" si="121"/>
        <v>Invalid</v>
      </c>
      <c r="M2598" s="10" t="str">
        <f t="shared" si="122"/>
        <v/>
      </c>
    </row>
    <row r="2599" spans="8:13" ht="14.25">
      <c r="H2599" s="7">
        <v>1000</v>
      </c>
      <c r="K2599" s="9" t="e">
        <f t="shared" si="120"/>
        <v>#DIV/0!</v>
      </c>
      <c r="L2599" s="10" t="str">
        <f t="shared" si="121"/>
        <v>Invalid</v>
      </c>
      <c r="M2599" s="10" t="str">
        <f t="shared" si="122"/>
        <v/>
      </c>
    </row>
    <row r="2600" spans="8:13" ht="14.25">
      <c r="H2600" s="7">
        <v>1000</v>
      </c>
      <c r="K2600" s="9" t="e">
        <f t="shared" si="120"/>
        <v>#DIV/0!</v>
      </c>
      <c r="L2600" s="10" t="str">
        <f t="shared" si="121"/>
        <v>Invalid</v>
      </c>
      <c r="M2600" s="10" t="str">
        <f t="shared" si="122"/>
        <v/>
      </c>
    </row>
    <row r="2601" spans="8:13" ht="14.25">
      <c r="H2601" s="7">
        <v>1000</v>
      </c>
      <c r="K2601" s="9" t="e">
        <f t="shared" si="120"/>
        <v>#DIV/0!</v>
      </c>
      <c r="L2601" s="10" t="str">
        <f t="shared" si="121"/>
        <v>Invalid</v>
      </c>
      <c r="M2601" s="10" t="str">
        <f t="shared" si="122"/>
        <v/>
      </c>
    </row>
    <row r="2602" spans="8:13" ht="14.25">
      <c r="H2602" s="7">
        <v>1000</v>
      </c>
      <c r="K2602" s="9" t="e">
        <f t="shared" si="120"/>
        <v>#DIV/0!</v>
      </c>
      <c r="L2602" s="10" t="str">
        <f t="shared" si="121"/>
        <v>Invalid</v>
      </c>
      <c r="M2602" s="10" t="str">
        <f t="shared" si="122"/>
        <v/>
      </c>
    </row>
    <row r="2603" spans="8:13" ht="14.25">
      <c r="H2603" s="7">
        <v>1000</v>
      </c>
      <c r="K2603" s="9" t="e">
        <f t="shared" si="120"/>
        <v>#DIV/0!</v>
      </c>
      <c r="L2603" s="10" t="str">
        <f t="shared" si="121"/>
        <v>Invalid</v>
      </c>
      <c r="M2603" s="10" t="str">
        <f t="shared" si="122"/>
        <v/>
      </c>
    </row>
    <row r="2604" spans="8:13" ht="14.25">
      <c r="H2604" s="7">
        <v>1000</v>
      </c>
      <c r="K2604" s="9" t="e">
        <f t="shared" si="120"/>
        <v>#DIV/0!</v>
      </c>
      <c r="L2604" s="10" t="str">
        <f t="shared" si="121"/>
        <v>Invalid</v>
      </c>
      <c r="M2604" s="10" t="str">
        <f t="shared" si="122"/>
        <v/>
      </c>
    </row>
    <row r="2605" spans="8:13" ht="14.25">
      <c r="H2605" s="7">
        <v>1000</v>
      </c>
      <c r="K2605" s="9" t="e">
        <f t="shared" si="120"/>
        <v>#DIV/0!</v>
      </c>
      <c r="L2605" s="10" t="str">
        <f t="shared" si="121"/>
        <v>Invalid</v>
      </c>
      <c r="M2605" s="10" t="str">
        <f t="shared" si="122"/>
        <v/>
      </c>
    </row>
    <row r="2606" spans="8:13" ht="14.25">
      <c r="H2606" s="7">
        <v>1000</v>
      </c>
      <c r="K2606" s="9" t="e">
        <f t="shared" si="120"/>
        <v>#DIV/0!</v>
      </c>
      <c r="L2606" s="10" t="str">
        <f t="shared" si="121"/>
        <v>Invalid</v>
      </c>
      <c r="M2606" s="10" t="str">
        <f t="shared" si="122"/>
        <v/>
      </c>
    </row>
    <row r="2607" spans="8:13" ht="14.25">
      <c r="H2607" s="7">
        <v>1000</v>
      </c>
      <c r="K2607" s="9" t="e">
        <f t="shared" si="120"/>
        <v>#DIV/0!</v>
      </c>
      <c r="L2607" s="10" t="str">
        <f t="shared" si="121"/>
        <v>Invalid</v>
      </c>
      <c r="M2607" s="10" t="str">
        <f t="shared" si="122"/>
        <v/>
      </c>
    </row>
    <row r="2608" spans="8:13" ht="14.25">
      <c r="H2608" s="7">
        <v>1000</v>
      </c>
      <c r="K2608" s="9" t="e">
        <f t="shared" si="120"/>
        <v>#DIV/0!</v>
      </c>
      <c r="L2608" s="10" t="str">
        <f t="shared" si="121"/>
        <v>Invalid</v>
      </c>
      <c r="M2608" s="10" t="str">
        <f t="shared" si="122"/>
        <v/>
      </c>
    </row>
    <row r="2609" spans="8:13" ht="14.25">
      <c r="H2609" s="7">
        <v>1000</v>
      </c>
      <c r="K2609" s="9" t="e">
        <f t="shared" si="120"/>
        <v>#DIV/0!</v>
      </c>
      <c r="L2609" s="10" t="str">
        <f t="shared" si="121"/>
        <v>Invalid</v>
      </c>
      <c r="M2609" s="10" t="str">
        <f t="shared" si="122"/>
        <v/>
      </c>
    </row>
    <row r="2610" spans="8:13" ht="14.25">
      <c r="H2610" s="7">
        <v>1000</v>
      </c>
      <c r="K2610" s="9" t="e">
        <f t="shared" si="120"/>
        <v>#DIV/0!</v>
      </c>
      <c r="L2610" s="10" t="str">
        <f t="shared" si="121"/>
        <v>Invalid</v>
      </c>
      <c r="M2610" s="10" t="str">
        <f t="shared" si="122"/>
        <v/>
      </c>
    </row>
    <row r="2611" spans="8:13" ht="14.25">
      <c r="H2611" s="7">
        <v>1000</v>
      </c>
      <c r="K2611" s="9" t="e">
        <f t="shared" si="120"/>
        <v>#DIV/0!</v>
      </c>
      <c r="L2611" s="10" t="str">
        <f t="shared" si="121"/>
        <v>Invalid</v>
      </c>
      <c r="M2611" s="10" t="str">
        <f t="shared" si="122"/>
        <v/>
      </c>
    </row>
    <row r="2612" spans="8:13" ht="14.25">
      <c r="H2612" s="7">
        <v>1000</v>
      </c>
      <c r="K2612" s="9" t="e">
        <f t="shared" si="120"/>
        <v>#DIV/0!</v>
      </c>
      <c r="L2612" s="10" t="str">
        <f t="shared" si="121"/>
        <v>Invalid</v>
      </c>
      <c r="M2612" s="10" t="str">
        <f t="shared" si="122"/>
        <v/>
      </c>
    </row>
    <row r="2613" spans="8:13" ht="14.25">
      <c r="H2613" s="7">
        <v>1000</v>
      </c>
      <c r="K2613" s="9" t="e">
        <f t="shared" si="120"/>
        <v>#DIV/0!</v>
      </c>
      <c r="L2613" s="10" t="str">
        <f t="shared" si="121"/>
        <v>Invalid</v>
      </c>
      <c r="M2613" s="10" t="str">
        <f t="shared" si="122"/>
        <v/>
      </c>
    </row>
    <row r="2614" spans="8:13" ht="14.25">
      <c r="H2614" s="7">
        <v>1000</v>
      </c>
      <c r="K2614" s="9" t="e">
        <f t="shared" si="120"/>
        <v>#DIV/0!</v>
      </c>
      <c r="L2614" s="10" t="str">
        <f t="shared" si="121"/>
        <v>Invalid</v>
      </c>
      <c r="M2614" s="10" t="str">
        <f t="shared" si="122"/>
        <v/>
      </c>
    </row>
    <row r="2615" spans="8:13" ht="14.25">
      <c r="H2615" s="7">
        <v>1000</v>
      </c>
      <c r="K2615" s="9" t="e">
        <f t="shared" si="120"/>
        <v>#DIV/0!</v>
      </c>
      <c r="L2615" s="10" t="str">
        <f t="shared" si="121"/>
        <v>Invalid</v>
      </c>
      <c r="M2615" s="10" t="str">
        <f t="shared" si="122"/>
        <v/>
      </c>
    </row>
    <row r="2616" spans="8:13" ht="14.25">
      <c r="H2616" s="7">
        <v>1000</v>
      </c>
      <c r="K2616" s="9" t="e">
        <f t="shared" si="120"/>
        <v>#DIV/0!</v>
      </c>
      <c r="L2616" s="10" t="str">
        <f t="shared" si="121"/>
        <v>Invalid</v>
      </c>
      <c r="M2616" s="10" t="str">
        <f t="shared" si="122"/>
        <v/>
      </c>
    </row>
    <row r="2617" spans="8:13" ht="14.25">
      <c r="H2617" s="7">
        <v>1000</v>
      </c>
      <c r="K2617" s="9" t="e">
        <f t="shared" si="120"/>
        <v>#DIV/0!</v>
      </c>
      <c r="L2617" s="10" t="str">
        <f t="shared" si="121"/>
        <v>Invalid</v>
      </c>
      <c r="M2617" s="10" t="str">
        <f t="shared" si="122"/>
        <v/>
      </c>
    </row>
    <row r="2618" spans="8:13" ht="14.25">
      <c r="H2618" s="7">
        <v>1000</v>
      </c>
      <c r="K2618" s="9" t="e">
        <f t="shared" si="120"/>
        <v>#DIV/0!</v>
      </c>
      <c r="L2618" s="10" t="str">
        <f t="shared" si="121"/>
        <v>Invalid</v>
      </c>
      <c r="M2618" s="10" t="str">
        <f t="shared" si="122"/>
        <v/>
      </c>
    </row>
    <row r="2619" spans="8:13" ht="14.25">
      <c r="H2619" s="7">
        <v>1000</v>
      </c>
      <c r="K2619" s="9" t="e">
        <f t="shared" si="120"/>
        <v>#DIV/0!</v>
      </c>
      <c r="L2619" s="10" t="str">
        <f t="shared" si="121"/>
        <v>Invalid</v>
      </c>
      <c r="M2619" s="10" t="str">
        <f t="shared" si="122"/>
        <v/>
      </c>
    </row>
    <row r="2620" spans="8:13" ht="14.25">
      <c r="H2620" s="7">
        <v>1000</v>
      </c>
      <c r="K2620" s="9" t="e">
        <f t="shared" si="120"/>
        <v>#DIV/0!</v>
      </c>
      <c r="L2620" s="10" t="str">
        <f t="shared" si="121"/>
        <v>Invalid</v>
      </c>
      <c r="M2620" s="10" t="str">
        <f t="shared" si="122"/>
        <v/>
      </c>
    </row>
    <row r="2621" spans="8:13" ht="14.25">
      <c r="H2621" s="7">
        <v>1000</v>
      </c>
      <c r="K2621" s="9" t="e">
        <f t="shared" si="120"/>
        <v>#DIV/0!</v>
      </c>
      <c r="L2621" s="10" t="str">
        <f t="shared" si="121"/>
        <v>Invalid</v>
      </c>
      <c r="M2621" s="10" t="str">
        <f t="shared" si="122"/>
        <v/>
      </c>
    </row>
    <row r="2622" spans="8:13" ht="14.25">
      <c r="H2622" s="7">
        <v>1000</v>
      </c>
      <c r="K2622" s="9" t="e">
        <f t="shared" si="120"/>
        <v>#DIV/0!</v>
      </c>
      <c r="L2622" s="10" t="str">
        <f t="shared" si="121"/>
        <v>Invalid</v>
      </c>
      <c r="M2622" s="10" t="str">
        <f t="shared" si="122"/>
        <v/>
      </c>
    </row>
    <row r="2623" spans="8:13" ht="14.25">
      <c r="H2623" s="7">
        <v>1000</v>
      </c>
      <c r="K2623" s="9" t="e">
        <f t="shared" si="120"/>
        <v>#DIV/0!</v>
      </c>
      <c r="L2623" s="10" t="str">
        <f t="shared" si="121"/>
        <v>Invalid</v>
      </c>
      <c r="M2623" s="10" t="str">
        <f t="shared" si="122"/>
        <v/>
      </c>
    </row>
    <row r="2624" spans="8:13" ht="14.25">
      <c r="H2624" s="7">
        <v>1000</v>
      </c>
      <c r="K2624" s="9" t="e">
        <f t="shared" si="120"/>
        <v>#DIV/0!</v>
      </c>
      <c r="L2624" s="10" t="str">
        <f t="shared" si="121"/>
        <v>Invalid</v>
      </c>
      <c r="M2624" s="10" t="str">
        <f t="shared" si="122"/>
        <v/>
      </c>
    </row>
    <row r="2625" spans="8:13" ht="14.25">
      <c r="H2625" s="7">
        <v>1000</v>
      </c>
      <c r="K2625" s="9" t="e">
        <f t="shared" si="120"/>
        <v>#DIV/0!</v>
      </c>
      <c r="L2625" s="10" t="str">
        <f t="shared" si="121"/>
        <v>Invalid</v>
      </c>
      <c r="M2625" s="10" t="str">
        <f t="shared" si="122"/>
        <v/>
      </c>
    </row>
    <row r="2626" spans="8:13" ht="14.25">
      <c r="H2626" s="7">
        <v>1000</v>
      </c>
      <c r="K2626" s="9" t="e">
        <f t="shared" si="120"/>
        <v>#DIV/0!</v>
      </c>
      <c r="L2626" s="10" t="str">
        <f t="shared" si="121"/>
        <v>Invalid</v>
      </c>
      <c r="M2626" s="10" t="str">
        <f t="shared" si="122"/>
        <v/>
      </c>
    </row>
    <row r="2627" spans="8:13" ht="14.25">
      <c r="H2627" s="7">
        <v>1000</v>
      </c>
      <c r="K2627" s="9" t="e">
        <f t="shared" ref="K2627:K2690" si="123">(H2627/G2627)*J2627</f>
        <v>#DIV/0!</v>
      </c>
      <c r="L2627" s="10" t="str">
        <f t="shared" ref="L2627:L2690" si="124">IF(F2627="BUY",(K2627-H2627)/H2627, IF(F2627="SELL", (H2627-K2627)/H2627, "Invalid"))</f>
        <v>Invalid</v>
      </c>
      <c r="M2627" s="10" t="str">
        <f t="shared" ref="M2627:M2690" si="125">IF(E2627="BUY",(K2627-H2627)/H2627,IF(E2627="SELL",(H2627-K2627)/H2627,""))</f>
        <v/>
      </c>
    </row>
    <row r="2628" spans="8:13" ht="14.25">
      <c r="H2628" s="7">
        <v>1000</v>
      </c>
      <c r="K2628" s="9" t="e">
        <f t="shared" si="123"/>
        <v>#DIV/0!</v>
      </c>
      <c r="L2628" s="10" t="str">
        <f t="shared" si="124"/>
        <v>Invalid</v>
      </c>
      <c r="M2628" s="10" t="str">
        <f t="shared" si="125"/>
        <v/>
      </c>
    </row>
    <row r="2629" spans="8:13" ht="14.25">
      <c r="H2629" s="7">
        <v>1000</v>
      </c>
      <c r="K2629" s="9" t="e">
        <f t="shared" si="123"/>
        <v>#DIV/0!</v>
      </c>
      <c r="L2629" s="10" t="str">
        <f t="shared" si="124"/>
        <v>Invalid</v>
      </c>
      <c r="M2629" s="10" t="str">
        <f t="shared" si="125"/>
        <v/>
      </c>
    </row>
    <row r="2630" spans="8:13" ht="14.25">
      <c r="H2630" s="7">
        <v>1000</v>
      </c>
      <c r="K2630" s="9" t="e">
        <f t="shared" si="123"/>
        <v>#DIV/0!</v>
      </c>
      <c r="L2630" s="10" t="str">
        <f t="shared" si="124"/>
        <v>Invalid</v>
      </c>
      <c r="M2630" s="10" t="str">
        <f t="shared" si="125"/>
        <v/>
      </c>
    </row>
    <row r="2631" spans="8:13" ht="14.25">
      <c r="H2631" s="7">
        <v>1000</v>
      </c>
      <c r="K2631" s="9" t="e">
        <f t="shared" si="123"/>
        <v>#DIV/0!</v>
      </c>
      <c r="L2631" s="10" t="str">
        <f t="shared" si="124"/>
        <v>Invalid</v>
      </c>
      <c r="M2631" s="10" t="str">
        <f t="shared" si="125"/>
        <v/>
      </c>
    </row>
    <row r="2632" spans="8:13" ht="14.25">
      <c r="H2632" s="7">
        <v>1000</v>
      </c>
      <c r="K2632" s="9" t="e">
        <f t="shared" si="123"/>
        <v>#DIV/0!</v>
      </c>
      <c r="L2632" s="10" t="str">
        <f t="shared" si="124"/>
        <v>Invalid</v>
      </c>
      <c r="M2632" s="10" t="str">
        <f t="shared" si="125"/>
        <v/>
      </c>
    </row>
    <row r="2633" spans="8:13" ht="14.25">
      <c r="H2633" s="7">
        <v>1000</v>
      </c>
      <c r="K2633" s="9" t="e">
        <f t="shared" si="123"/>
        <v>#DIV/0!</v>
      </c>
      <c r="L2633" s="10" t="str">
        <f t="shared" si="124"/>
        <v>Invalid</v>
      </c>
      <c r="M2633" s="10" t="str">
        <f t="shared" si="125"/>
        <v/>
      </c>
    </row>
    <row r="2634" spans="8:13" ht="14.25">
      <c r="H2634" s="7">
        <v>1000</v>
      </c>
      <c r="K2634" s="9" t="e">
        <f t="shared" si="123"/>
        <v>#DIV/0!</v>
      </c>
      <c r="L2634" s="10" t="str">
        <f t="shared" si="124"/>
        <v>Invalid</v>
      </c>
      <c r="M2634" s="10" t="str">
        <f t="shared" si="125"/>
        <v/>
      </c>
    </row>
    <row r="2635" spans="8:13" ht="14.25">
      <c r="H2635" s="7">
        <v>1000</v>
      </c>
      <c r="K2635" s="9" t="e">
        <f t="shared" si="123"/>
        <v>#DIV/0!</v>
      </c>
      <c r="L2635" s="10" t="str">
        <f t="shared" si="124"/>
        <v>Invalid</v>
      </c>
      <c r="M2635" s="10" t="str">
        <f t="shared" si="125"/>
        <v/>
      </c>
    </row>
    <row r="2636" spans="8:13" ht="14.25">
      <c r="H2636" s="7">
        <v>1000</v>
      </c>
      <c r="K2636" s="9" t="e">
        <f t="shared" si="123"/>
        <v>#DIV/0!</v>
      </c>
      <c r="L2636" s="10" t="str">
        <f t="shared" si="124"/>
        <v>Invalid</v>
      </c>
      <c r="M2636" s="10" t="str">
        <f t="shared" si="125"/>
        <v/>
      </c>
    </row>
    <row r="2637" spans="8:13" ht="14.25">
      <c r="H2637" s="7">
        <v>1000</v>
      </c>
      <c r="K2637" s="9" t="e">
        <f t="shared" si="123"/>
        <v>#DIV/0!</v>
      </c>
      <c r="L2637" s="10" t="str">
        <f t="shared" si="124"/>
        <v>Invalid</v>
      </c>
      <c r="M2637" s="10" t="str">
        <f t="shared" si="125"/>
        <v/>
      </c>
    </row>
    <row r="2638" spans="8:13" ht="14.25">
      <c r="H2638" s="7">
        <v>1000</v>
      </c>
      <c r="K2638" s="9" t="e">
        <f t="shared" si="123"/>
        <v>#DIV/0!</v>
      </c>
      <c r="L2638" s="10" t="str">
        <f t="shared" si="124"/>
        <v>Invalid</v>
      </c>
      <c r="M2638" s="10" t="str">
        <f t="shared" si="125"/>
        <v/>
      </c>
    </row>
    <row r="2639" spans="8:13" ht="14.25">
      <c r="H2639" s="7">
        <v>1000</v>
      </c>
      <c r="K2639" s="9" t="e">
        <f t="shared" si="123"/>
        <v>#DIV/0!</v>
      </c>
      <c r="L2639" s="10" t="str">
        <f t="shared" si="124"/>
        <v>Invalid</v>
      </c>
      <c r="M2639" s="10" t="str">
        <f t="shared" si="125"/>
        <v/>
      </c>
    </row>
    <row r="2640" spans="8:13" ht="14.25">
      <c r="H2640" s="7">
        <v>1000</v>
      </c>
      <c r="K2640" s="9" t="e">
        <f t="shared" si="123"/>
        <v>#DIV/0!</v>
      </c>
      <c r="L2640" s="10" t="str">
        <f t="shared" si="124"/>
        <v>Invalid</v>
      </c>
      <c r="M2640" s="10" t="str">
        <f t="shared" si="125"/>
        <v/>
      </c>
    </row>
    <row r="2641" spans="8:13" ht="14.25">
      <c r="H2641" s="7">
        <v>1000</v>
      </c>
      <c r="K2641" s="9" t="e">
        <f t="shared" si="123"/>
        <v>#DIV/0!</v>
      </c>
      <c r="L2641" s="10" t="str">
        <f t="shared" si="124"/>
        <v>Invalid</v>
      </c>
      <c r="M2641" s="10" t="str">
        <f t="shared" si="125"/>
        <v/>
      </c>
    </row>
    <row r="2642" spans="8:13" ht="14.25">
      <c r="H2642" s="7">
        <v>1000</v>
      </c>
      <c r="K2642" s="9" t="e">
        <f t="shared" si="123"/>
        <v>#DIV/0!</v>
      </c>
      <c r="L2642" s="10" t="str">
        <f t="shared" si="124"/>
        <v>Invalid</v>
      </c>
      <c r="M2642" s="10" t="str">
        <f t="shared" si="125"/>
        <v/>
      </c>
    </row>
    <row r="2643" spans="8:13" ht="14.25">
      <c r="H2643" s="7">
        <v>1000</v>
      </c>
      <c r="K2643" s="9" t="e">
        <f t="shared" si="123"/>
        <v>#DIV/0!</v>
      </c>
      <c r="L2643" s="10" t="str">
        <f t="shared" si="124"/>
        <v>Invalid</v>
      </c>
      <c r="M2643" s="10" t="str">
        <f t="shared" si="125"/>
        <v/>
      </c>
    </row>
    <row r="2644" spans="8:13" ht="14.25">
      <c r="H2644" s="7">
        <v>1000</v>
      </c>
      <c r="K2644" s="9" t="e">
        <f t="shared" si="123"/>
        <v>#DIV/0!</v>
      </c>
      <c r="L2644" s="10" t="str">
        <f t="shared" si="124"/>
        <v>Invalid</v>
      </c>
      <c r="M2644" s="10" t="str">
        <f t="shared" si="125"/>
        <v/>
      </c>
    </row>
    <row r="2645" spans="8:13" ht="14.25">
      <c r="H2645" s="7">
        <v>1000</v>
      </c>
      <c r="K2645" s="9" t="e">
        <f t="shared" si="123"/>
        <v>#DIV/0!</v>
      </c>
      <c r="L2645" s="10" t="str">
        <f t="shared" si="124"/>
        <v>Invalid</v>
      </c>
      <c r="M2645" s="10" t="str">
        <f t="shared" si="125"/>
        <v/>
      </c>
    </row>
    <row r="2646" spans="8:13" ht="14.25">
      <c r="H2646" s="7">
        <v>1000</v>
      </c>
      <c r="K2646" s="9" t="e">
        <f t="shared" si="123"/>
        <v>#DIV/0!</v>
      </c>
      <c r="L2646" s="10" t="str">
        <f t="shared" si="124"/>
        <v>Invalid</v>
      </c>
      <c r="M2646" s="10" t="str">
        <f t="shared" si="125"/>
        <v/>
      </c>
    </row>
    <row r="2647" spans="8:13" ht="14.25">
      <c r="H2647" s="7">
        <v>1000</v>
      </c>
      <c r="K2647" s="9" t="e">
        <f t="shared" si="123"/>
        <v>#DIV/0!</v>
      </c>
      <c r="L2647" s="10" t="str">
        <f t="shared" si="124"/>
        <v>Invalid</v>
      </c>
      <c r="M2647" s="10" t="str">
        <f t="shared" si="125"/>
        <v/>
      </c>
    </row>
    <row r="2648" spans="8:13" ht="14.25">
      <c r="H2648" s="7">
        <v>1000</v>
      </c>
      <c r="K2648" s="9" t="e">
        <f t="shared" si="123"/>
        <v>#DIV/0!</v>
      </c>
      <c r="L2648" s="10" t="str">
        <f t="shared" si="124"/>
        <v>Invalid</v>
      </c>
      <c r="M2648" s="10" t="str">
        <f t="shared" si="125"/>
        <v/>
      </c>
    </row>
    <row r="2649" spans="8:13" ht="14.25">
      <c r="H2649" s="7">
        <v>1000</v>
      </c>
      <c r="K2649" s="9" t="e">
        <f t="shared" si="123"/>
        <v>#DIV/0!</v>
      </c>
      <c r="L2649" s="10" t="str">
        <f t="shared" si="124"/>
        <v>Invalid</v>
      </c>
      <c r="M2649" s="10" t="str">
        <f t="shared" si="125"/>
        <v/>
      </c>
    </row>
    <row r="2650" spans="8:13" ht="14.25">
      <c r="H2650" s="7">
        <v>1000</v>
      </c>
      <c r="K2650" s="9" t="e">
        <f t="shared" si="123"/>
        <v>#DIV/0!</v>
      </c>
      <c r="L2650" s="10" t="str">
        <f t="shared" si="124"/>
        <v>Invalid</v>
      </c>
      <c r="M2650" s="10" t="str">
        <f t="shared" si="125"/>
        <v/>
      </c>
    </row>
    <row r="2651" spans="8:13" ht="14.25">
      <c r="H2651" s="7">
        <v>1000</v>
      </c>
      <c r="K2651" s="9" t="e">
        <f t="shared" si="123"/>
        <v>#DIV/0!</v>
      </c>
      <c r="L2651" s="10" t="str">
        <f t="shared" si="124"/>
        <v>Invalid</v>
      </c>
      <c r="M2651" s="10" t="str">
        <f t="shared" si="125"/>
        <v/>
      </c>
    </row>
    <row r="2652" spans="8:13" ht="14.25">
      <c r="H2652" s="7">
        <v>1000</v>
      </c>
      <c r="K2652" s="9" t="e">
        <f t="shared" si="123"/>
        <v>#DIV/0!</v>
      </c>
      <c r="L2652" s="10" t="str">
        <f t="shared" si="124"/>
        <v>Invalid</v>
      </c>
      <c r="M2652" s="10" t="str">
        <f t="shared" si="125"/>
        <v/>
      </c>
    </row>
    <row r="2653" spans="8:13" ht="14.25">
      <c r="H2653" s="7">
        <v>1000</v>
      </c>
      <c r="K2653" s="9" t="e">
        <f t="shared" si="123"/>
        <v>#DIV/0!</v>
      </c>
      <c r="L2653" s="10" t="str">
        <f t="shared" si="124"/>
        <v>Invalid</v>
      </c>
      <c r="M2653" s="10" t="str">
        <f t="shared" si="125"/>
        <v/>
      </c>
    </row>
    <row r="2654" spans="8:13" ht="14.25">
      <c r="H2654" s="7">
        <v>1000</v>
      </c>
      <c r="K2654" s="9" t="e">
        <f t="shared" si="123"/>
        <v>#DIV/0!</v>
      </c>
      <c r="L2654" s="10" t="str">
        <f t="shared" si="124"/>
        <v>Invalid</v>
      </c>
      <c r="M2654" s="10" t="str">
        <f t="shared" si="125"/>
        <v/>
      </c>
    </row>
    <row r="2655" spans="8:13" ht="14.25">
      <c r="H2655" s="7">
        <v>1000</v>
      </c>
      <c r="K2655" s="9" t="e">
        <f t="shared" si="123"/>
        <v>#DIV/0!</v>
      </c>
      <c r="L2655" s="10" t="str">
        <f t="shared" si="124"/>
        <v>Invalid</v>
      </c>
      <c r="M2655" s="10" t="str">
        <f t="shared" si="125"/>
        <v/>
      </c>
    </row>
    <row r="2656" spans="8:13" ht="14.25">
      <c r="H2656" s="7">
        <v>1000</v>
      </c>
      <c r="K2656" s="9" t="e">
        <f t="shared" si="123"/>
        <v>#DIV/0!</v>
      </c>
      <c r="L2656" s="10" t="str">
        <f t="shared" si="124"/>
        <v>Invalid</v>
      </c>
      <c r="M2656" s="10" t="str">
        <f t="shared" si="125"/>
        <v/>
      </c>
    </row>
    <row r="2657" spans="8:13" ht="14.25">
      <c r="H2657" s="7">
        <v>1000</v>
      </c>
      <c r="K2657" s="9" t="e">
        <f t="shared" si="123"/>
        <v>#DIV/0!</v>
      </c>
      <c r="L2657" s="10" t="str">
        <f t="shared" si="124"/>
        <v>Invalid</v>
      </c>
      <c r="M2657" s="10" t="str">
        <f t="shared" si="125"/>
        <v/>
      </c>
    </row>
    <row r="2658" spans="8:13" ht="14.25">
      <c r="H2658" s="7">
        <v>1000</v>
      </c>
      <c r="K2658" s="9" t="e">
        <f t="shared" si="123"/>
        <v>#DIV/0!</v>
      </c>
      <c r="L2658" s="10" t="str">
        <f t="shared" si="124"/>
        <v>Invalid</v>
      </c>
      <c r="M2658" s="10" t="str">
        <f t="shared" si="125"/>
        <v/>
      </c>
    </row>
    <row r="2659" spans="8:13" ht="14.25">
      <c r="H2659" s="7">
        <v>1000</v>
      </c>
      <c r="K2659" s="9" t="e">
        <f t="shared" si="123"/>
        <v>#DIV/0!</v>
      </c>
      <c r="L2659" s="10" t="str">
        <f t="shared" si="124"/>
        <v>Invalid</v>
      </c>
      <c r="M2659" s="10" t="str">
        <f t="shared" si="125"/>
        <v/>
      </c>
    </row>
    <row r="2660" spans="8:13" ht="14.25">
      <c r="H2660" s="7">
        <v>1000</v>
      </c>
      <c r="K2660" s="9" t="e">
        <f t="shared" si="123"/>
        <v>#DIV/0!</v>
      </c>
      <c r="L2660" s="10" t="str">
        <f t="shared" si="124"/>
        <v>Invalid</v>
      </c>
      <c r="M2660" s="10" t="str">
        <f t="shared" si="125"/>
        <v/>
      </c>
    </row>
    <row r="2661" spans="8:13" ht="14.25">
      <c r="H2661" s="7">
        <v>1000</v>
      </c>
      <c r="K2661" s="9" t="e">
        <f t="shared" si="123"/>
        <v>#DIV/0!</v>
      </c>
      <c r="L2661" s="10" t="str">
        <f t="shared" si="124"/>
        <v>Invalid</v>
      </c>
      <c r="M2661" s="10" t="str">
        <f t="shared" si="125"/>
        <v/>
      </c>
    </row>
    <row r="2662" spans="8:13" ht="14.25">
      <c r="H2662" s="7">
        <v>1000</v>
      </c>
      <c r="K2662" s="9" t="e">
        <f t="shared" si="123"/>
        <v>#DIV/0!</v>
      </c>
      <c r="L2662" s="10" t="str">
        <f t="shared" si="124"/>
        <v>Invalid</v>
      </c>
      <c r="M2662" s="10" t="str">
        <f t="shared" si="125"/>
        <v/>
      </c>
    </row>
    <row r="2663" spans="8:13" ht="14.25">
      <c r="H2663" s="7">
        <v>1000</v>
      </c>
      <c r="K2663" s="9" t="e">
        <f t="shared" si="123"/>
        <v>#DIV/0!</v>
      </c>
      <c r="L2663" s="10" t="str">
        <f t="shared" si="124"/>
        <v>Invalid</v>
      </c>
      <c r="M2663" s="10" t="str">
        <f t="shared" si="125"/>
        <v/>
      </c>
    </row>
    <row r="2664" spans="8:13" ht="14.25">
      <c r="H2664" s="7">
        <v>1000</v>
      </c>
      <c r="K2664" s="9" t="e">
        <f t="shared" si="123"/>
        <v>#DIV/0!</v>
      </c>
      <c r="L2664" s="10" t="str">
        <f t="shared" si="124"/>
        <v>Invalid</v>
      </c>
      <c r="M2664" s="10" t="str">
        <f t="shared" si="125"/>
        <v/>
      </c>
    </row>
    <row r="2665" spans="8:13" ht="14.25">
      <c r="H2665" s="7">
        <v>1000</v>
      </c>
      <c r="K2665" s="9" t="e">
        <f t="shared" si="123"/>
        <v>#DIV/0!</v>
      </c>
      <c r="L2665" s="10" t="str">
        <f t="shared" si="124"/>
        <v>Invalid</v>
      </c>
      <c r="M2665" s="10" t="str">
        <f t="shared" si="125"/>
        <v/>
      </c>
    </row>
    <row r="2666" spans="8:13" ht="14.25">
      <c r="H2666" s="7">
        <v>1000</v>
      </c>
      <c r="K2666" s="9" t="e">
        <f t="shared" si="123"/>
        <v>#DIV/0!</v>
      </c>
      <c r="L2666" s="10" t="str">
        <f t="shared" si="124"/>
        <v>Invalid</v>
      </c>
      <c r="M2666" s="10" t="str">
        <f t="shared" si="125"/>
        <v/>
      </c>
    </row>
    <row r="2667" spans="8:13" ht="14.25">
      <c r="H2667" s="7">
        <v>1000</v>
      </c>
      <c r="K2667" s="9" t="e">
        <f t="shared" si="123"/>
        <v>#DIV/0!</v>
      </c>
      <c r="L2667" s="10" t="str">
        <f t="shared" si="124"/>
        <v>Invalid</v>
      </c>
      <c r="M2667" s="10" t="str">
        <f t="shared" si="125"/>
        <v/>
      </c>
    </row>
    <row r="2668" spans="8:13" ht="14.25">
      <c r="H2668" s="7">
        <v>1000</v>
      </c>
      <c r="K2668" s="9" t="e">
        <f t="shared" si="123"/>
        <v>#DIV/0!</v>
      </c>
      <c r="L2668" s="10" t="str">
        <f t="shared" si="124"/>
        <v>Invalid</v>
      </c>
      <c r="M2668" s="10" t="str">
        <f t="shared" si="125"/>
        <v/>
      </c>
    </row>
    <row r="2669" spans="8:13" ht="14.25">
      <c r="H2669" s="7">
        <v>1000</v>
      </c>
      <c r="K2669" s="9" t="e">
        <f t="shared" si="123"/>
        <v>#DIV/0!</v>
      </c>
      <c r="L2669" s="10" t="str">
        <f t="shared" si="124"/>
        <v>Invalid</v>
      </c>
      <c r="M2669" s="10" t="str">
        <f t="shared" si="125"/>
        <v/>
      </c>
    </row>
    <row r="2670" spans="8:13" ht="14.25">
      <c r="H2670" s="7">
        <v>1000</v>
      </c>
      <c r="K2670" s="9" t="e">
        <f t="shared" si="123"/>
        <v>#DIV/0!</v>
      </c>
      <c r="L2670" s="10" t="str">
        <f t="shared" si="124"/>
        <v>Invalid</v>
      </c>
      <c r="M2670" s="10" t="str">
        <f t="shared" si="125"/>
        <v/>
      </c>
    </row>
    <row r="2671" spans="8:13" ht="14.25">
      <c r="H2671" s="7">
        <v>1000</v>
      </c>
      <c r="K2671" s="9" t="e">
        <f t="shared" si="123"/>
        <v>#DIV/0!</v>
      </c>
      <c r="L2671" s="10" t="str">
        <f t="shared" si="124"/>
        <v>Invalid</v>
      </c>
      <c r="M2671" s="10" t="str">
        <f t="shared" si="125"/>
        <v/>
      </c>
    </row>
    <row r="2672" spans="8:13" ht="14.25">
      <c r="H2672" s="7">
        <v>1000</v>
      </c>
      <c r="K2672" s="9" t="e">
        <f t="shared" si="123"/>
        <v>#DIV/0!</v>
      </c>
      <c r="L2672" s="10" t="str">
        <f t="shared" si="124"/>
        <v>Invalid</v>
      </c>
      <c r="M2672" s="10" t="str">
        <f t="shared" si="125"/>
        <v/>
      </c>
    </row>
    <row r="2673" spans="8:13" ht="14.25">
      <c r="H2673" s="7">
        <v>1000</v>
      </c>
      <c r="K2673" s="9" t="e">
        <f t="shared" si="123"/>
        <v>#DIV/0!</v>
      </c>
      <c r="L2673" s="10" t="str">
        <f t="shared" si="124"/>
        <v>Invalid</v>
      </c>
      <c r="M2673" s="10" t="str">
        <f t="shared" si="125"/>
        <v/>
      </c>
    </row>
    <row r="2674" spans="8:13" ht="14.25">
      <c r="H2674" s="7">
        <v>1000</v>
      </c>
      <c r="K2674" s="9" t="e">
        <f t="shared" si="123"/>
        <v>#DIV/0!</v>
      </c>
      <c r="L2674" s="10" t="str">
        <f t="shared" si="124"/>
        <v>Invalid</v>
      </c>
      <c r="M2674" s="10" t="str">
        <f t="shared" si="125"/>
        <v/>
      </c>
    </row>
    <row r="2675" spans="8:13" ht="14.25">
      <c r="H2675" s="7">
        <v>1000</v>
      </c>
      <c r="K2675" s="9" t="e">
        <f t="shared" si="123"/>
        <v>#DIV/0!</v>
      </c>
      <c r="L2675" s="10" t="str">
        <f t="shared" si="124"/>
        <v>Invalid</v>
      </c>
      <c r="M2675" s="10" t="str">
        <f t="shared" si="125"/>
        <v/>
      </c>
    </row>
    <row r="2676" spans="8:13" ht="14.25">
      <c r="H2676" s="7">
        <v>1000</v>
      </c>
      <c r="K2676" s="9" t="e">
        <f t="shared" si="123"/>
        <v>#DIV/0!</v>
      </c>
      <c r="L2676" s="10" t="str">
        <f t="shared" si="124"/>
        <v>Invalid</v>
      </c>
      <c r="M2676" s="10" t="str">
        <f t="shared" si="125"/>
        <v/>
      </c>
    </row>
    <row r="2677" spans="8:13" ht="14.25">
      <c r="H2677" s="7">
        <v>1000</v>
      </c>
      <c r="K2677" s="9" t="e">
        <f t="shared" si="123"/>
        <v>#DIV/0!</v>
      </c>
      <c r="L2677" s="10" t="str">
        <f t="shared" si="124"/>
        <v>Invalid</v>
      </c>
      <c r="M2677" s="10" t="str">
        <f t="shared" si="125"/>
        <v/>
      </c>
    </row>
    <row r="2678" spans="8:13" ht="14.25">
      <c r="H2678" s="7">
        <v>1000</v>
      </c>
      <c r="K2678" s="9" t="e">
        <f t="shared" si="123"/>
        <v>#DIV/0!</v>
      </c>
      <c r="L2678" s="10" t="str">
        <f t="shared" si="124"/>
        <v>Invalid</v>
      </c>
      <c r="M2678" s="10" t="str">
        <f t="shared" si="125"/>
        <v/>
      </c>
    </row>
    <row r="2679" spans="8:13" ht="14.25">
      <c r="H2679" s="7">
        <v>1000</v>
      </c>
      <c r="K2679" s="9" t="e">
        <f t="shared" si="123"/>
        <v>#DIV/0!</v>
      </c>
      <c r="L2679" s="10" t="str">
        <f t="shared" si="124"/>
        <v>Invalid</v>
      </c>
      <c r="M2679" s="10" t="str">
        <f t="shared" si="125"/>
        <v/>
      </c>
    </row>
    <row r="2680" spans="8:13" ht="14.25">
      <c r="H2680" s="7">
        <v>1000</v>
      </c>
      <c r="K2680" s="9" t="e">
        <f t="shared" si="123"/>
        <v>#DIV/0!</v>
      </c>
      <c r="L2680" s="10" t="str">
        <f t="shared" si="124"/>
        <v>Invalid</v>
      </c>
      <c r="M2680" s="10" t="str">
        <f t="shared" si="125"/>
        <v/>
      </c>
    </row>
    <row r="2681" spans="8:13" ht="14.25">
      <c r="H2681" s="7">
        <v>1000</v>
      </c>
      <c r="K2681" s="9" t="e">
        <f t="shared" si="123"/>
        <v>#DIV/0!</v>
      </c>
      <c r="L2681" s="10" t="str">
        <f t="shared" si="124"/>
        <v>Invalid</v>
      </c>
      <c r="M2681" s="10" t="str">
        <f t="shared" si="125"/>
        <v/>
      </c>
    </row>
    <row r="2682" spans="8:13" ht="14.25">
      <c r="H2682" s="7">
        <v>1000</v>
      </c>
      <c r="K2682" s="9" t="e">
        <f t="shared" si="123"/>
        <v>#DIV/0!</v>
      </c>
      <c r="L2682" s="10" t="str">
        <f t="shared" si="124"/>
        <v>Invalid</v>
      </c>
      <c r="M2682" s="10" t="str">
        <f t="shared" si="125"/>
        <v/>
      </c>
    </row>
    <row r="2683" spans="8:13" ht="14.25">
      <c r="H2683" s="7">
        <v>1000</v>
      </c>
      <c r="K2683" s="9" t="e">
        <f t="shared" si="123"/>
        <v>#DIV/0!</v>
      </c>
      <c r="L2683" s="10" t="str">
        <f t="shared" si="124"/>
        <v>Invalid</v>
      </c>
      <c r="M2683" s="10" t="str">
        <f t="shared" si="125"/>
        <v/>
      </c>
    </row>
    <row r="2684" spans="8:13" ht="14.25">
      <c r="H2684" s="7">
        <v>1000</v>
      </c>
      <c r="K2684" s="9" t="e">
        <f t="shared" si="123"/>
        <v>#DIV/0!</v>
      </c>
      <c r="L2684" s="10" t="str">
        <f t="shared" si="124"/>
        <v>Invalid</v>
      </c>
      <c r="M2684" s="10" t="str">
        <f t="shared" si="125"/>
        <v/>
      </c>
    </row>
    <row r="2685" spans="8:13" ht="14.25">
      <c r="H2685" s="7">
        <v>1000</v>
      </c>
      <c r="K2685" s="9" t="e">
        <f t="shared" si="123"/>
        <v>#DIV/0!</v>
      </c>
      <c r="L2685" s="10" t="str">
        <f t="shared" si="124"/>
        <v>Invalid</v>
      </c>
      <c r="M2685" s="10" t="str">
        <f t="shared" si="125"/>
        <v/>
      </c>
    </row>
    <row r="2686" spans="8:13" ht="14.25">
      <c r="H2686" s="7">
        <v>1000</v>
      </c>
      <c r="K2686" s="9" t="e">
        <f t="shared" si="123"/>
        <v>#DIV/0!</v>
      </c>
      <c r="L2686" s="10" t="str">
        <f t="shared" si="124"/>
        <v>Invalid</v>
      </c>
      <c r="M2686" s="10" t="str">
        <f t="shared" si="125"/>
        <v/>
      </c>
    </row>
    <row r="2687" spans="8:13" ht="14.25">
      <c r="H2687" s="7">
        <v>1000</v>
      </c>
      <c r="K2687" s="9" t="e">
        <f t="shared" si="123"/>
        <v>#DIV/0!</v>
      </c>
      <c r="L2687" s="10" t="str">
        <f t="shared" si="124"/>
        <v>Invalid</v>
      </c>
      <c r="M2687" s="10" t="str">
        <f t="shared" si="125"/>
        <v/>
      </c>
    </row>
    <row r="2688" spans="8:13" ht="14.25">
      <c r="H2688" s="7">
        <v>1000</v>
      </c>
      <c r="K2688" s="9" t="e">
        <f t="shared" si="123"/>
        <v>#DIV/0!</v>
      </c>
      <c r="L2688" s="10" t="str">
        <f t="shared" si="124"/>
        <v>Invalid</v>
      </c>
      <c r="M2688" s="10" t="str">
        <f t="shared" si="125"/>
        <v/>
      </c>
    </row>
    <row r="2689" spans="8:13" ht="14.25">
      <c r="H2689" s="7">
        <v>1000</v>
      </c>
      <c r="K2689" s="9" t="e">
        <f t="shared" si="123"/>
        <v>#DIV/0!</v>
      </c>
      <c r="L2689" s="10" t="str">
        <f t="shared" si="124"/>
        <v>Invalid</v>
      </c>
      <c r="M2689" s="10" t="str">
        <f t="shared" si="125"/>
        <v/>
      </c>
    </row>
    <row r="2690" spans="8:13" ht="14.25">
      <c r="H2690" s="7">
        <v>1000</v>
      </c>
      <c r="K2690" s="9" t="e">
        <f t="shared" si="123"/>
        <v>#DIV/0!</v>
      </c>
      <c r="L2690" s="10" t="str">
        <f t="shared" si="124"/>
        <v>Invalid</v>
      </c>
      <c r="M2690" s="10" t="str">
        <f t="shared" si="125"/>
        <v/>
      </c>
    </row>
    <row r="2691" spans="8:13" ht="14.25">
      <c r="H2691" s="7">
        <v>1000</v>
      </c>
      <c r="K2691" s="9" t="e">
        <f t="shared" ref="K2691:K2754" si="126">(H2691/G2691)*J2691</f>
        <v>#DIV/0!</v>
      </c>
      <c r="L2691" s="10" t="str">
        <f t="shared" ref="L2691:L2754" si="127">IF(F2691="BUY",(K2691-H2691)/H2691, IF(F2691="SELL", (H2691-K2691)/H2691, "Invalid"))</f>
        <v>Invalid</v>
      </c>
      <c r="M2691" s="10" t="str">
        <f t="shared" ref="M2691:M2754" si="128">IF(E2691="BUY",(K2691-H2691)/H2691,IF(E2691="SELL",(H2691-K2691)/H2691,""))</f>
        <v/>
      </c>
    </row>
    <row r="2692" spans="8:13" ht="14.25">
      <c r="H2692" s="7">
        <v>1000</v>
      </c>
      <c r="K2692" s="9" t="e">
        <f t="shared" si="126"/>
        <v>#DIV/0!</v>
      </c>
      <c r="L2692" s="10" t="str">
        <f t="shared" si="127"/>
        <v>Invalid</v>
      </c>
      <c r="M2692" s="10" t="str">
        <f t="shared" si="128"/>
        <v/>
      </c>
    </row>
    <row r="2693" spans="8:13" ht="14.25">
      <c r="H2693" s="7">
        <v>1000</v>
      </c>
      <c r="K2693" s="9" t="e">
        <f t="shared" si="126"/>
        <v>#DIV/0!</v>
      </c>
      <c r="L2693" s="10" t="str">
        <f t="shared" si="127"/>
        <v>Invalid</v>
      </c>
      <c r="M2693" s="10" t="str">
        <f t="shared" si="128"/>
        <v/>
      </c>
    </row>
    <row r="2694" spans="8:13" ht="14.25">
      <c r="H2694" s="7">
        <v>1000</v>
      </c>
      <c r="K2694" s="9" t="e">
        <f t="shared" si="126"/>
        <v>#DIV/0!</v>
      </c>
      <c r="L2694" s="10" t="str">
        <f t="shared" si="127"/>
        <v>Invalid</v>
      </c>
      <c r="M2694" s="10" t="str">
        <f t="shared" si="128"/>
        <v/>
      </c>
    </row>
    <row r="2695" spans="8:13" ht="14.25">
      <c r="H2695" s="7">
        <v>1000</v>
      </c>
      <c r="K2695" s="9" t="e">
        <f t="shared" si="126"/>
        <v>#DIV/0!</v>
      </c>
      <c r="L2695" s="10" t="str">
        <f t="shared" si="127"/>
        <v>Invalid</v>
      </c>
      <c r="M2695" s="10" t="str">
        <f t="shared" si="128"/>
        <v/>
      </c>
    </row>
    <row r="2696" spans="8:13" ht="14.25">
      <c r="H2696" s="7">
        <v>1000</v>
      </c>
      <c r="K2696" s="9" t="e">
        <f t="shared" si="126"/>
        <v>#DIV/0!</v>
      </c>
      <c r="L2696" s="10" t="str">
        <f t="shared" si="127"/>
        <v>Invalid</v>
      </c>
      <c r="M2696" s="10" t="str">
        <f t="shared" si="128"/>
        <v/>
      </c>
    </row>
    <row r="2697" spans="8:13" ht="14.25">
      <c r="H2697" s="7">
        <v>1000</v>
      </c>
      <c r="K2697" s="9" t="e">
        <f t="shared" si="126"/>
        <v>#DIV/0!</v>
      </c>
      <c r="L2697" s="10" t="str">
        <f t="shared" si="127"/>
        <v>Invalid</v>
      </c>
      <c r="M2697" s="10" t="str">
        <f t="shared" si="128"/>
        <v/>
      </c>
    </row>
    <row r="2698" spans="8:13" ht="14.25">
      <c r="H2698" s="7">
        <v>1000</v>
      </c>
      <c r="K2698" s="9" t="e">
        <f t="shared" si="126"/>
        <v>#DIV/0!</v>
      </c>
      <c r="L2698" s="10" t="str">
        <f t="shared" si="127"/>
        <v>Invalid</v>
      </c>
      <c r="M2698" s="10" t="str">
        <f t="shared" si="128"/>
        <v/>
      </c>
    </row>
    <row r="2699" spans="8:13" ht="14.25">
      <c r="H2699" s="7">
        <v>1000</v>
      </c>
      <c r="K2699" s="9" t="e">
        <f t="shared" si="126"/>
        <v>#DIV/0!</v>
      </c>
      <c r="L2699" s="10" t="str">
        <f t="shared" si="127"/>
        <v>Invalid</v>
      </c>
      <c r="M2699" s="10" t="str">
        <f t="shared" si="128"/>
        <v/>
      </c>
    </row>
    <row r="2700" spans="8:13" ht="14.25">
      <c r="H2700" s="7">
        <v>1000</v>
      </c>
      <c r="K2700" s="9" t="e">
        <f t="shared" si="126"/>
        <v>#DIV/0!</v>
      </c>
      <c r="L2700" s="10" t="str">
        <f t="shared" si="127"/>
        <v>Invalid</v>
      </c>
      <c r="M2700" s="10" t="str">
        <f t="shared" si="128"/>
        <v/>
      </c>
    </row>
    <row r="2701" spans="8:13" ht="14.25">
      <c r="H2701" s="7">
        <v>1000</v>
      </c>
      <c r="K2701" s="9" t="e">
        <f t="shared" si="126"/>
        <v>#DIV/0!</v>
      </c>
      <c r="L2701" s="10" t="str">
        <f t="shared" si="127"/>
        <v>Invalid</v>
      </c>
      <c r="M2701" s="10" t="str">
        <f t="shared" si="128"/>
        <v/>
      </c>
    </row>
    <row r="2702" spans="8:13" ht="14.25">
      <c r="H2702" s="7">
        <v>1000</v>
      </c>
      <c r="K2702" s="9" t="e">
        <f t="shared" si="126"/>
        <v>#DIV/0!</v>
      </c>
      <c r="L2702" s="10" t="str">
        <f t="shared" si="127"/>
        <v>Invalid</v>
      </c>
      <c r="M2702" s="10" t="str">
        <f t="shared" si="128"/>
        <v/>
      </c>
    </row>
    <row r="2703" spans="8:13" ht="14.25">
      <c r="H2703" s="7">
        <v>1000</v>
      </c>
      <c r="K2703" s="9" t="e">
        <f t="shared" si="126"/>
        <v>#DIV/0!</v>
      </c>
      <c r="L2703" s="10" t="str">
        <f t="shared" si="127"/>
        <v>Invalid</v>
      </c>
      <c r="M2703" s="10" t="str">
        <f t="shared" si="128"/>
        <v/>
      </c>
    </row>
    <row r="2704" spans="8:13" ht="14.25">
      <c r="H2704" s="7">
        <v>1000</v>
      </c>
      <c r="K2704" s="9" t="e">
        <f t="shared" si="126"/>
        <v>#DIV/0!</v>
      </c>
      <c r="L2704" s="10" t="str">
        <f t="shared" si="127"/>
        <v>Invalid</v>
      </c>
      <c r="M2704" s="10" t="str">
        <f t="shared" si="128"/>
        <v/>
      </c>
    </row>
    <row r="2705" spans="8:13" ht="14.25">
      <c r="H2705" s="7">
        <v>1000</v>
      </c>
      <c r="K2705" s="9" t="e">
        <f t="shared" si="126"/>
        <v>#DIV/0!</v>
      </c>
      <c r="L2705" s="10" t="str">
        <f t="shared" si="127"/>
        <v>Invalid</v>
      </c>
      <c r="M2705" s="10" t="str">
        <f t="shared" si="128"/>
        <v/>
      </c>
    </row>
    <row r="2706" spans="8:13" ht="14.25">
      <c r="H2706" s="7">
        <v>1000</v>
      </c>
      <c r="K2706" s="9" t="e">
        <f t="shared" si="126"/>
        <v>#DIV/0!</v>
      </c>
      <c r="L2706" s="10" t="str">
        <f t="shared" si="127"/>
        <v>Invalid</v>
      </c>
      <c r="M2706" s="10" t="str">
        <f t="shared" si="128"/>
        <v/>
      </c>
    </row>
    <row r="2707" spans="8:13" ht="14.25">
      <c r="H2707" s="7">
        <v>1000</v>
      </c>
      <c r="K2707" s="9" t="e">
        <f t="shared" si="126"/>
        <v>#DIV/0!</v>
      </c>
      <c r="L2707" s="10" t="str">
        <f t="shared" si="127"/>
        <v>Invalid</v>
      </c>
      <c r="M2707" s="10" t="str">
        <f t="shared" si="128"/>
        <v/>
      </c>
    </row>
    <row r="2708" spans="8:13" ht="14.25">
      <c r="H2708" s="7">
        <v>1000</v>
      </c>
      <c r="K2708" s="9" t="e">
        <f t="shared" si="126"/>
        <v>#DIV/0!</v>
      </c>
      <c r="L2708" s="10" t="str">
        <f t="shared" si="127"/>
        <v>Invalid</v>
      </c>
      <c r="M2708" s="10" t="str">
        <f t="shared" si="128"/>
        <v/>
      </c>
    </row>
    <row r="2709" spans="8:13" ht="14.25">
      <c r="H2709" s="7">
        <v>1000</v>
      </c>
      <c r="K2709" s="9" t="e">
        <f t="shared" si="126"/>
        <v>#DIV/0!</v>
      </c>
      <c r="L2709" s="10" t="str">
        <f t="shared" si="127"/>
        <v>Invalid</v>
      </c>
      <c r="M2709" s="10" t="str">
        <f t="shared" si="128"/>
        <v/>
      </c>
    </row>
    <row r="2710" spans="8:13" ht="14.25">
      <c r="H2710" s="7">
        <v>1000</v>
      </c>
      <c r="K2710" s="9" t="e">
        <f t="shared" si="126"/>
        <v>#DIV/0!</v>
      </c>
      <c r="L2710" s="10" t="str">
        <f t="shared" si="127"/>
        <v>Invalid</v>
      </c>
      <c r="M2710" s="10" t="str">
        <f t="shared" si="128"/>
        <v/>
      </c>
    </row>
    <row r="2711" spans="8:13" ht="14.25">
      <c r="H2711" s="7">
        <v>1000</v>
      </c>
      <c r="K2711" s="9" t="e">
        <f t="shared" si="126"/>
        <v>#DIV/0!</v>
      </c>
      <c r="L2711" s="10" t="str">
        <f t="shared" si="127"/>
        <v>Invalid</v>
      </c>
      <c r="M2711" s="10" t="str">
        <f t="shared" si="128"/>
        <v/>
      </c>
    </row>
    <row r="2712" spans="8:13" ht="14.25">
      <c r="H2712" s="7">
        <v>1000</v>
      </c>
      <c r="K2712" s="9" t="e">
        <f t="shared" si="126"/>
        <v>#DIV/0!</v>
      </c>
      <c r="L2712" s="10" t="str">
        <f t="shared" si="127"/>
        <v>Invalid</v>
      </c>
      <c r="M2712" s="10" t="str">
        <f t="shared" si="128"/>
        <v/>
      </c>
    </row>
    <row r="2713" spans="8:13" ht="14.25">
      <c r="H2713" s="7">
        <v>1000</v>
      </c>
      <c r="K2713" s="9" t="e">
        <f t="shared" si="126"/>
        <v>#DIV/0!</v>
      </c>
      <c r="L2713" s="10" t="str">
        <f t="shared" si="127"/>
        <v>Invalid</v>
      </c>
      <c r="M2713" s="10" t="str">
        <f t="shared" si="128"/>
        <v/>
      </c>
    </row>
    <row r="2714" spans="8:13" ht="14.25">
      <c r="H2714" s="7">
        <v>1000</v>
      </c>
      <c r="K2714" s="9" t="e">
        <f t="shared" si="126"/>
        <v>#DIV/0!</v>
      </c>
      <c r="L2714" s="10" t="str">
        <f t="shared" si="127"/>
        <v>Invalid</v>
      </c>
      <c r="M2714" s="10" t="str">
        <f t="shared" si="128"/>
        <v/>
      </c>
    </row>
    <row r="2715" spans="8:13" ht="14.25">
      <c r="H2715" s="7">
        <v>1000</v>
      </c>
      <c r="K2715" s="9" t="e">
        <f t="shared" si="126"/>
        <v>#DIV/0!</v>
      </c>
      <c r="L2715" s="10" t="str">
        <f t="shared" si="127"/>
        <v>Invalid</v>
      </c>
      <c r="M2715" s="10" t="str">
        <f t="shared" si="128"/>
        <v/>
      </c>
    </row>
    <row r="2716" spans="8:13" ht="14.25">
      <c r="H2716" s="7">
        <v>1000</v>
      </c>
      <c r="K2716" s="9" t="e">
        <f t="shared" si="126"/>
        <v>#DIV/0!</v>
      </c>
      <c r="L2716" s="10" t="str">
        <f t="shared" si="127"/>
        <v>Invalid</v>
      </c>
      <c r="M2716" s="10" t="str">
        <f t="shared" si="128"/>
        <v/>
      </c>
    </row>
    <row r="2717" spans="8:13" ht="14.25">
      <c r="H2717" s="7">
        <v>1000</v>
      </c>
      <c r="K2717" s="9" t="e">
        <f t="shared" si="126"/>
        <v>#DIV/0!</v>
      </c>
      <c r="L2717" s="10" t="str">
        <f t="shared" si="127"/>
        <v>Invalid</v>
      </c>
      <c r="M2717" s="10" t="str">
        <f t="shared" si="128"/>
        <v/>
      </c>
    </row>
    <row r="2718" spans="8:13" ht="14.25">
      <c r="H2718" s="7">
        <v>1000</v>
      </c>
      <c r="K2718" s="9" t="e">
        <f t="shared" si="126"/>
        <v>#DIV/0!</v>
      </c>
      <c r="L2718" s="10" t="str">
        <f t="shared" si="127"/>
        <v>Invalid</v>
      </c>
      <c r="M2718" s="10" t="str">
        <f t="shared" si="128"/>
        <v/>
      </c>
    </row>
    <row r="2719" spans="8:13" ht="14.25">
      <c r="H2719" s="7">
        <v>1000</v>
      </c>
      <c r="K2719" s="9" t="e">
        <f t="shared" si="126"/>
        <v>#DIV/0!</v>
      </c>
      <c r="L2719" s="10" t="str">
        <f t="shared" si="127"/>
        <v>Invalid</v>
      </c>
      <c r="M2719" s="10" t="str">
        <f t="shared" si="128"/>
        <v/>
      </c>
    </row>
    <row r="2720" spans="8:13" ht="14.25">
      <c r="H2720" s="7">
        <v>1000</v>
      </c>
      <c r="K2720" s="9" t="e">
        <f t="shared" si="126"/>
        <v>#DIV/0!</v>
      </c>
      <c r="L2720" s="10" t="str">
        <f t="shared" si="127"/>
        <v>Invalid</v>
      </c>
      <c r="M2720" s="10" t="str">
        <f t="shared" si="128"/>
        <v/>
      </c>
    </row>
    <row r="2721" spans="8:13" ht="14.25">
      <c r="H2721" s="7">
        <v>1000</v>
      </c>
      <c r="K2721" s="9" t="e">
        <f t="shared" si="126"/>
        <v>#DIV/0!</v>
      </c>
      <c r="L2721" s="10" t="str">
        <f t="shared" si="127"/>
        <v>Invalid</v>
      </c>
      <c r="M2721" s="10" t="str">
        <f t="shared" si="128"/>
        <v/>
      </c>
    </row>
    <row r="2722" spans="8:13" ht="14.25">
      <c r="H2722" s="7">
        <v>1000</v>
      </c>
      <c r="K2722" s="9" t="e">
        <f t="shared" si="126"/>
        <v>#DIV/0!</v>
      </c>
      <c r="L2722" s="10" t="str">
        <f t="shared" si="127"/>
        <v>Invalid</v>
      </c>
      <c r="M2722" s="10" t="str">
        <f t="shared" si="128"/>
        <v/>
      </c>
    </row>
    <row r="2723" spans="8:13" ht="14.25">
      <c r="H2723" s="7">
        <v>1000</v>
      </c>
      <c r="K2723" s="9" t="e">
        <f t="shared" si="126"/>
        <v>#DIV/0!</v>
      </c>
      <c r="L2723" s="10" t="str">
        <f t="shared" si="127"/>
        <v>Invalid</v>
      </c>
      <c r="M2723" s="10" t="str">
        <f t="shared" si="128"/>
        <v/>
      </c>
    </row>
    <row r="2724" spans="8:13" ht="14.25">
      <c r="H2724" s="7">
        <v>1000</v>
      </c>
      <c r="K2724" s="9" t="e">
        <f t="shared" si="126"/>
        <v>#DIV/0!</v>
      </c>
      <c r="L2724" s="10" t="str">
        <f t="shared" si="127"/>
        <v>Invalid</v>
      </c>
      <c r="M2724" s="10" t="str">
        <f t="shared" si="128"/>
        <v/>
      </c>
    </row>
    <row r="2725" spans="8:13" ht="14.25">
      <c r="H2725" s="7">
        <v>1000</v>
      </c>
      <c r="K2725" s="9" t="e">
        <f t="shared" si="126"/>
        <v>#DIV/0!</v>
      </c>
      <c r="L2725" s="10" t="str">
        <f t="shared" si="127"/>
        <v>Invalid</v>
      </c>
      <c r="M2725" s="10" t="str">
        <f t="shared" si="128"/>
        <v/>
      </c>
    </row>
    <row r="2726" spans="8:13" ht="14.25">
      <c r="H2726" s="7">
        <v>1000</v>
      </c>
      <c r="K2726" s="9" t="e">
        <f t="shared" si="126"/>
        <v>#DIV/0!</v>
      </c>
      <c r="L2726" s="10" t="str">
        <f t="shared" si="127"/>
        <v>Invalid</v>
      </c>
      <c r="M2726" s="10" t="str">
        <f t="shared" si="128"/>
        <v/>
      </c>
    </row>
    <row r="2727" spans="8:13" ht="14.25">
      <c r="H2727" s="7">
        <v>1000</v>
      </c>
      <c r="K2727" s="9" t="e">
        <f t="shared" si="126"/>
        <v>#DIV/0!</v>
      </c>
      <c r="L2727" s="10" t="str">
        <f t="shared" si="127"/>
        <v>Invalid</v>
      </c>
      <c r="M2727" s="10" t="str">
        <f t="shared" si="128"/>
        <v/>
      </c>
    </row>
    <row r="2728" spans="8:13" ht="14.25">
      <c r="H2728" s="7">
        <v>1000</v>
      </c>
      <c r="K2728" s="9" t="e">
        <f t="shared" si="126"/>
        <v>#DIV/0!</v>
      </c>
      <c r="L2728" s="10" t="str">
        <f t="shared" si="127"/>
        <v>Invalid</v>
      </c>
      <c r="M2728" s="10" t="str">
        <f t="shared" si="128"/>
        <v/>
      </c>
    </row>
    <row r="2729" spans="8:13" ht="14.25">
      <c r="H2729" s="7">
        <v>1000</v>
      </c>
      <c r="K2729" s="9" t="e">
        <f t="shared" si="126"/>
        <v>#DIV/0!</v>
      </c>
      <c r="L2729" s="10" t="str">
        <f t="shared" si="127"/>
        <v>Invalid</v>
      </c>
      <c r="M2729" s="10" t="str">
        <f t="shared" si="128"/>
        <v/>
      </c>
    </row>
    <row r="2730" spans="8:13" ht="14.25">
      <c r="H2730" s="7">
        <v>1000</v>
      </c>
      <c r="K2730" s="9" t="e">
        <f t="shared" si="126"/>
        <v>#DIV/0!</v>
      </c>
      <c r="L2730" s="10" t="str">
        <f t="shared" si="127"/>
        <v>Invalid</v>
      </c>
      <c r="M2730" s="10" t="str">
        <f t="shared" si="128"/>
        <v/>
      </c>
    </row>
    <row r="2731" spans="8:13" ht="14.25">
      <c r="H2731" s="7">
        <v>1000</v>
      </c>
      <c r="K2731" s="9" t="e">
        <f t="shared" si="126"/>
        <v>#DIV/0!</v>
      </c>
      <c r="L2731" s="10" t="str">
        <f t="shared" si="127"/>
        <v>Invalid</v>
      </c>
      <c r="M2731" s="10" t="str">
        <f t="shared" si="128"/>
        <v/>
      </c>
    </row>
    <row r="2732" spans="8:13" ht="14.25">
      <c r="H2732" s="7">
        <v>1000</v>
      </c>
      <c r="K2732" s="9" t="e">
        <f t="shared" si="126"/>
        <v>#DIV/0!</v>
      </c>
      <c r="L2732" s="10" t="str">
        <f t="shared" si="127"/>
        <v>Invalid</v>
      </c>
      <c r="M2732" s="10" t="str">
        <f t="shared" si="128"/>
        <v/>
      </c>
    </row>
    <row r="2733" spans="8:13" ht="14.25">
      <c r="H2733" s="7">
        <v>1000</v>
      </c>
      <c r="K2733" s="9" t="e">
        <f t="shared" si="126"/>
        <v>#DIV/0!</v>
      </c>
      <c r="L2733" s="10" t="str">
        <f t="shared" si="127"/>
        <v>Invalid</v>
      </c>
      <c r="M2733" s="10" t="str">
        <f t="shared" si="128"/>
        <v/>
      </c>
    </row>
    <row r="2734" spans="8:13" ht="14.25">
      <c r="H2734" s="7">
        <v>1000</v>
      </c>
      <c r="K2734" s="9" t="e">
        <f t="shared" si="126"/>
        <v>#DIV/0!</v>
      </c>
      <c r="L2734" s="10" t="str">
        <f t="shared" si="127"/>
        <v>Invalid</v>
      </c>
      <c r="M2734" s="10" t="str">
        <f t="shared" si="128"/>
        <v/>
      </c>
    </row>
    <row r="2735" spans="8:13" ht="14.25">
      <c r="H2735" s="7">
        <v>1000</v>
      </c>
      <c r="K2735" s="9" t="e">
        <f t="shared" si="126"/>
        <v>#DIV/0!</v>
      </c>
      <c r="L2735" s="10" t="str">
        <f t="shared" si="127"/>
        <v>Invalid</v>
      </c>
      <c r="M2735" s="10" t="str">
        <f t="shared" si="128"/>
        <v/>
      </c>
    </row>
    <row r="2736" spans="8:13" ht="14.25">
      <c r="H2736" s="7">
        <v>1000</v>
      </c>
      <c r="K2736" s="9" t="e">
        <f t="shared" si="126"/>
        <v>#DIV/0!</v>
      </c>
      <c r="L2736" s="10" t="str">
        <f t="shared" si="127"/>
        <v>Invalid</v>
      </c>
      <c r="M2736" s="10" t="str">
        <f t="shared" si="128"/>
        <v/>
      </c>
    </row>
    <row r="2737" spans="8:13" ht="14.25">
      <c r="H2737" s="7">
        <v>1000</v>
      </c>
      <c r="K2737" s="9" t="e">
        <f t="shared" si="126"/>
        <v>#DIV/0!</v>
      </c>
      <c r="L2737" s="10" t="str">
        <f t="shared" si="127"/>
        <v>Invalid</v>
      </c>
      <c r="M2737" s="10" t="str">
        <f t="shared" si="128"/>
        <v/>
      </c>
    </row>
    <row r="2738" spans="8:13" ht="14.25">
      <c r="H2738" s="7">
        <v>1000</v>
      </c>
      <c r="K2738" s="9" t="e">
        <f t="shared" si="126"/>
        <v>#DIV/0!</v>
      </c>
      <c r="L2738" s="10" t="str">
        <f t="shared" si="127"/>
        <v>Invalid</v>
      </c>
      <c r="M2738" s="10" t="str">
        <f t="shared" si="128"/>
        <v/>
      </c>
    </row>
    <row r="2739" spans="8:13" ht="14.25">
      <c r="H2739" s="7">
        <v>1000</v>
      </c>
      <c r="K2739" s="9" t="e">
        <f t="shared" si="126"/>
        <v>#DIV/0!</v>
      </c>
      <c r="L2739" s="10" t="str">
        <f t="shared" si="127"/>
        <v>Invalid</v>
      </c>
      <c r="M2739" s="10" t="str">
        <f t="shared" si="128"/>
        <v/>
      </c>
    </row>
    <row r="2740" spans="8:13" ht="14.25">
      <c r="H2740" s="7">
        <v>1000</v>
      </c>
      <c r="K2740" s="9" t="e">
        <f t="shared" si="126"/>
        <v>#DIV/0!</v>
      </c>
      <c r="L2740" s="10" t="str">
        <f t="shared" si="127"/>
        <v>Invalid</v>
      </c>
      <c r="M2740" s="10" t="str">
        <f t="shared" si="128"/>
        <v/>
      </c>
    </row>
    <row r="2741" spans="8:13" ht="14.25">
      <c r="H2741" s="7">
        <v>1000</v>
      </c>
      <c r="K2741" s="9" t="e">
        <f t="shared" si="126"/>
        <v>#DIV/0!</v>
      </c>
      <c r="L2741" s="10" t="str">
        <f t="shared" si="127"/>
        <v>Invalid</v>
      </c>
      <c r="M2741" s="10" t="str">
        <f t="shared" si="128"/>
        <v/>
      </c>
    </row>
    <row r="2742" spans="8:13" ht="14.25">
      <c r="H2742" s="7">
        <v>1000</v>
      </c>
      <c r="K2742" s="9" t="e">
        <f t="shared" si="126"/>
        <v>#DIV/0!</v>
      </c>
      <c r="L2742" s="10" t="str">
        <f t="shared" si="127"/>
        <v>Invalid</v>
      </c>
      <c r="M2742" s="10" t="str">
        <f t="shared" si="128"/>
        <v/>
      </c>
    </row>
    <row r="2743" spans="8:13" ht="14.25">
      <c r="H2743" s="7">
        <v>1000</v>
      </c>
      <c r="K2743" s="9" t="e">
        <f t="shared" si="126"/>
        <v>#DIV/0!</v>
      </c>
      <c r="L2743" s="10" t="str">
        <f t="shared" si="127"/>
        <v>Invalid</v>
      </c>
      <c r="M2743" s="10" t="str">
        <f t="shared" si="128"/>
        <v/>
      </c>
    </row>
    <row r="2744" spans="8:13" ht="14.25">
      <c r="H2744" s="7">
        <v>1000</v>
      </c>
      <c r="K2744" s="9" t="e">
        <f t="shared" si="126"/>
        <v>#DIV/0!</v>
      </c>
      <c r="L2744" s="10" t="str">
        <f t="shared" si="127"/>
        <v>Invalid</v>
      </c>
      <c r="M2744" s="10" t="str">
        <f t="shared" si="128"/>
        <v/>
      </c>
    </row>
    <row r="2745" spans="8:13" ht="14.25">
      <c r="H2745" s="7">
        <v>1000</v>
      </c>
      <c r="K2745" s="9" t="e">
        <f t="shared" si="126"/>
        <v>#DIV/0!</v>
      </c>
      <c r="L2745" s="10" t="str">
        <f t="shared" si="127"/>
        <v>Invalid</v>
      </c>
      <c r="M2745" s="10" t="str">
        <f t="shared" si="128"/>
        <v/>
      </c>
    </row>
    <row r="2746" spans="8:13" ht="14.25">
      <c r="H2746" s="7">
        <v>1000</v>
      </c>
      <c r="K2746" s="9" t="e">
        <f t="shared" si="126"/>
        <v>#DIV/0!</v>
      </c>
      <c r="L2746" s="10" t="str">
        <f t="shared" si="127"/>
        <v>Invalid</v>
      </c>
      <c r="M2746" s="10" t="str">
        <f t="shared" si="128"/>
        <v/>
      </c>
    </row>
    <row r="2747" spans="8:13" ht="14.25">
      <c r="H2747" s="7">
        <v>1000</v>
      </c>
      <c r="K2747" s="9" t="e">
        <f t="shared" si="126"/>
        <v>#DIV/0!</v>
      </c>
      <c r="L2747" s="10" t="str">
        <f t="shared" si="127"/>
        <v>Invalid</v>
      </c>
      <c r="M2747" s="10" t="str">
        <f t="shared" si="128"/>
        <v/>
      </c>
    </row>
    <row r="2748" spans="8:13" ht="14.25">
      <c r="H2748" s="7">
        <v>1000</v>
      </c>
      <c r="K2748" s="9" t="e">
        <f t="shared" si="126"/>
        <v>#DIV/0!</v>
      </c>
      <c r="L2748" s="10" t="str">
        <f t="shared" si="127"/>
        <v>Invalid</v>
      </c>
      <c r="M2748" s="10" t="str">
        <f t="shared" si="128"/>
        <v/>
      </c>
    </row>
    <row r="2749" spans="8:13" ht="14.25">
      <c r="H2749" s="7">
        <v>1000</v>
      </c>
      <c r="K2749" s="9" t="e">
        <f t="shared" si="126"/>
        <v>#DIV/0!</v>
      </c>
      <c r="L2749" s="10" t="str">
        <f t="shared" si="127"/>
        <v>Invalid</v>
      </c>
      <c r="M2749" s="10" t="str">
        <f t="shared" si="128"/>
        <v/>
      </c>
    </row>
    <row r="2750" spans="8:13" ht="14.25">
      <c r="H2750" s="7">
        <v>1000</v>
      </c>
      <c r="K2750" s="9" t="e">
        <f t="shared" si="126"/>
        <v>#DIV/0!</v>
      </c>
      <c r="L2750" s="10" t="str">
        <f t="shared" si="127"/>
        <v>Invalid</v>
      </c>
      <c r="M2750" s="10" t="str">
        <f t="shared" si="128"/>
        <v/>
      </c>
    </row>
    <row r="2751" spans="8:13" ht="14.25">
      <c r="H2751" s="7">
        <v>1000</v>
      </c>
      <c r="K2751" s="9" t="e">
        <f t="shared" si="126"/>
        <v>#DIV/0!</v>
      </c>
      <c r="L2751" s="10" t="str">
        <f t="shared" si="127"/>
        <v>Invalid</v>
      </c>
      <c r="M2751" s="10" t="str">
        <f t="shared" si="128"/>
        <v/>
      </c>
    </row>
    <row r="2752" spans="8:13" ht="14.25">
      <c r="H2752" s="7">
        <v>1000</v>
      </c>
      <c r="K2752" s="9" t="e">
        <f t="shared" si="126"/>
        <v>#DIV/0!</v>
      </c>
      <c r="L2752" s="10" t="str">
        <f t="shared" si="127"/>
        <v>Invalid</v>
      </c>
      <c r="M2752" s="10" t="str">
        <f t="shared" si="128"/>
        <v/>
      </c>
    </row>
    <row r="2753" spans="8:13" ht="14.25">
      <c r="H2753" s="7">
        <v>1000</v>
      </c>
      <c r="K2753" s="9" t="e">
        <f t="shared" si="126"/>
        <v>#DIV/0!</v>
      </c>
      <c r="L2753" s="10" t="str">
        <f t="shared" si="127"/>
        <v>Invalid</v>
      </c>
      <c r="M2753" s="10" t="str">
        <f t="shared" si="128"/>
        <v/>
      </c>
    </row>
    <row r="2754" spans="8:13" ht="14.25">
      <c r="H2754" s="7">
        <v>1000</v>
      </c>
      <c r="K2754" s="9" t="e">
        <f t="shared" si="126"/>
        <v>#DIV/0!</v>
      </c>
      <c r="L2754" s="10" t="str">
        <f t="shared" si="127"/>
        <v>Invalid</v>
      </c>
      <c r="M2754" s="10" t="str">
        <f t="shared" si="128"/>
        <v/>
      </c>
    </row>
    <row r="2755" spans="8:13" ht="14.25">
      <c r="H2755" s="7">
        <v>1000</v>
      </c>
      <c r="K2755" s="9" t="e">
        <f t="shared" ref="K2755:K2818" si="129">(H2755/G2755)*J2755</f>
        <v>#DIV/0!</v>
      </c>
      <c r="L2755" s="10" t="str">
        <f t="shared" ref="L2755:L2818" si="130">IF(F2755="BUY",(K2755-H2755)/H2755, IF(F2755="SELL", (H2755-K2755)/H2755, "Invalid"))</f>
        <v>Invalid</v>
      </c>
      <c r="M2755" s="10" t="str">
        <f t="shared" ref="M2755:M2818" si="131">IF(E2755="BUY",(K2755-H2755)/H2755,IF(E2755="SELL",(H2755-K2755)/H2755,""))</f>
        <v/>
      </c>
    </row>
    <row r="2756" spans="8:13" ht="14.25">
      <c r="H2756" s="7">
        <v>1000</v>
      </c>
      <c r="K2756" s="9" t="e">
        <f t="shared" si="129"/>
        <v>#DIV/0!</v>
      </c>
      <c r="L2756" s="10" t="str">
        <f t="shared" si="130"/>
        <v>Invalid</v>
      </c>
      <c r="M2756" s="10" t="str">
        <f t="shared" si="131"/>
        <v/>
      </c>
    </row>
    <row r="2757" spans="8:13" ht="14.25">
      <c r="H2757" s="7">
        <v>1000</v>
      </c>
      <c r="K2757" s="9" t="e">
        <f t="shared" si="129"/>
        <v>#DIV/0!</v>
      </c>
      <c r="L2757" s="10" t="str">
        <f t="shared" si="130"/>
        <v>Invalid</v>
      </c>
      <c r="M2757" s="10" t="str">
        <f t="shared" si="131"/>
        <v/>
      </c>
    </row>
    <row r="2758" spans="8:13" ht="14.25">
      <c r="H2758" s="7">
        <v>1000</v>
      </c>
      <c r="K2758" s="9" t="e">
        <f t="shared" si="129"/>
        <v>#DIV/0!</v>
      </c>
      <c r="L2758" s="10" t="str">
        <f t="shared" si="130"/>
        <v>Invalid</v>
      </c>
      <c r="M2758" s="10" t="str">
        <f t="shared" si="131"/>
        <v/>
      </c>
    </row>
    <row r="2759" spans="8:13" ht="14.25">
      <c r="H2759" s="7">
        <v>1000</v>
      </c>
      <c r="K2759" s="9" t="e">
        <f t="shared" si="129"/>
        <v>#DIV/0!</v>
      </c>
      <c r="L2759" s="10" t="str">
        <f t="shared" si="130"/>
        <v>Invalid</v>
      </c>
      <c r="M2759" s="10" t="str">
        <f t="shared" si="131"/>
        <v/>
      </c>
    </row>
    <row r="2760" spans="8:13" ht="14.25">
      <c r="H2760" s="7">
        <v>1000</v>
      </c>
      <c r="K2760" s="9" t="e">
        <f t="shared" si="129"/>
        <v>#DIV/0!</v>
      </c>
      <c r="L2760" s="10" t="str">
        <f t="shared" si="130"/>
        <v>Invalid</v>
      </c>
      <c r="M2760" s="10" t="str">
        <f t="shared" si="131"/>
        <v/>
      </c>
    </row>
    <row r="2761" spans="8:13" ht="14.25">
      <c r="H2761" s="7">
        <v>1000</v>
      </c>
      <c r="K2761" s="9" t="e">
        <f t="shared" si="129"/>
        <v>#DIV/0!</v>
      </c>
      <c r="L2761" s="10" t="str">
        <f t="shared" si="130"/>
        <v>Invalid</v>
      </c>
      <c r="M2761" s="10" t="str">
        <f t="shared" si="131"/>
        <v/>
      </c>
    </row>
    <row r="2762" spans="8:13" ht="14.25">
      <c r="H2762" s="7">
        <v>1000</v>
      </c>
      <c r="K2762" s="9" t="e">
        <f t="shared" si="129"/>
        <v>#DIV/0!</v>
      </c>
      <c r="L2762" s="10" t="str">
        <f t="shared" si="130"/>
        <v>Invalid</v>
      </c>
      <c r="M2762" s="10" t="str">
        <f t="shared" si="131"/>
        <v/>
      </c>
    </row>
    <row r="2763" spans="8:13" ht="14.25">
      <c r="H2763" s="7">
        <v>1000</v>
      </c>
      <c r="K2763" s="9" t="e">
        <f t="shared" si="129"/>
        <v>#DIV/0!</v>
      </c>
      <c r="L2763" s="10" t="str">
        <f t="shared" si="130"/>
        <v>Invalid</v>
      </c>
      <c r="M2763" s="10" t="str">
        <f t="shared" si="131"/>
        <v/>
      </c>
    </row>
    <row r="2764" spans="8:13" ht="14.25">
      <c r="H2764" s="7">
        <v>1000</v>
      </c>
      <c r="K2764" s="9" t="e">
        <f t="shared" si="129"/>
        <v>#DIV/0!</v>
      </c>
      <c r="L2764" s="10" t="str">
        <f t="shared" si="130"/>
        <v>Invalid</v>
      </c>
      <c r="M2764" s="10" t="str">
        <f t="shared" si="131"/>
        <v/>
      </c>
    </row>
    <row r="2765" spans="8:13" ht="14.25">
      <c r="H2765" s="7">
        <v>1000</v>
      </c>
      <c r="K2765" s="9" t="e">
        <f t="shared" si="129"/>
        <v>#DIV/0!</v>
      </c>
      <c r="L2765" s="10" t="str">
        <f t="shared" si="130"/>
        <v>Invalid</v>
      </c>
      <c r="M2765" s="10" t="str">
        <f t="shared" si="131"/>
        <v/>
      </c>
    </row>
    <row r="2766" spans="8:13" ht="14.25">
      <c r="H2766" s="7">
        <v>1000</v>
      </c>
      <c r="K2766" s="9" t="e">
        <f t="shared" si="129"/>
        <v>#DIV/0!</v>
      </c>
      <c r="L2766" s="10" t="str">
        <f t="shared" si="130"/>
        <v>Invalid</v>
      </c>
      <c r="M2766" s="10" t="str">
        <f t="shared" si="131"/>
        <v/>
      </c>
    </row>
    <row r="2767" spans="8:13" ht="14.25">
      <c r="H2767" s="7">
        <v>1000</v>
      </c>
      <c r="K2767" s="9" t="e">
        <f t="shared" si="129"/>
        <v>#DIV/0!</v>
      </c>
      <c r="L2767" s="10" t="str">
        <f t="shared" si="130"/>
        <v>Invalid</v>
      </c>
      <c r="M2767" s="10" t="str">
        <f t="shared" si="131"/>
        <v/>
      </c>
    </row>
    <row r="2768" spans="8:13" ht="14.25">
      <c r="H2768" s="7">
        <v>1000</v>
      </c>
      <c r="K2768" s="9" t="e">
        <f t="shared" si="129"/>
        <v>#DIV/0!</v>
      </c>
      <c r="L2768" s="10" t="str">
        <f t="shared" si="130"/>
        <v>Invalid</v>
      </c>
      <c r="M2768" s="10" t="str">
        <f t="shared" si="131"/>
        <v/>
      </c>
    </row>
    <row r="2769" spans="8:13" ht="14.25">
      <c r="H2769" s="7">
        <v>1000</v>
      </c>
      <c r="K2769" s="9" t="e">
        <f t="shared" si="129"/>
        <v>#DIV/0!</v>
      </c>
      <c r="L2769" s="10" t="str">
        <f t="shared" si="130"/>
        <v>Invalid</v>
      </c>
      <c r="M2769" s="10" t="str">
        <f t="shared" si="131"/>
        <v/>
      </c>
    </row>
    <row r="2770" spans="8:13" ht="14.25">
      <c r="H2770" s="7">
        <v>1000</v>
      </c>
      <c r="K2770" s="9" t="e">
        <f t="shared" si="129"/>
        <v>#DIV/0!</v>
      </c>
      <c r="L2770" s="10" t="str">
        <f t="shared" si="130"/>
        <v>Invalid</v>
      </c>
      <c r="M2770" s="10" t="str">
        <f t="shared" si="131"/>
        <v/>
      </c>
    </row>
    <row r="2771" spans="8:13" ht="14.25">
      <c r="H2771" s="7">
        <v>1000</v>
      </c>
      <c r="K2771" s="9" t="e">
        <f t="shared" si="129"/>
        <v>#DIV/0!</v>
      </c>
      <c r="L2771" s="10" t="str">
        <f t="shared" si="130"/>
        <v>Invalid</v>
      </c>
      <c r="M2771" s="10" t="str">
        <f t="shared" si="131"/>
        <v/>
      </c>
    </row>
    <row r="2772" spans="8:13" ht="14.25">
      <c r="H2772" s="7">
        <v>1000</v>
      </c>
      <c r="K2772" s="9" t="e">
        <f t="shared" si="129"/>
        <v>#DIV/0!</v>
      </c>
      <c r="L2772" s="10" t="str">
        <f t="shared" si="130"/>
        <v>Invalid</v>
      </c>
      <c r="M2772" s="10" t="str">
        <f t="shared" si="131"/>
        <v/>
      </c>
    </row>
    <row r="2773" spans="8:13" ht="14.25">
      <c r="H2773" s="7">
        <v>1000</v>
      </c>
      <c r="K2773" s="9" t="e">
        <f t="shared" si="129"/>
        <v>#DIV/0!</v>
      </c>
      <c r="L2773" s="10" t="str">
        <f t="shared" si="130"/>
        <v>Invalid</v>
      </c>
      <c r="M2773" s="10" t="str">
        <f t="shared" si="131"/>
        <v/>
      </c>
    </row>
    <row r="2774" spans="8:13" ht="14.25">
      <c r="H2774" s="7">
        <v>1000</v>
      </c>
      <c r="K2774" s="9" t="e">
        <f t="shared" si="129"/>
        <v>#DIV/0!</v>
      </c>
      <c r="L2774" s="10" t="str">
        <f t="shared" si="130"/>
        <v>Invalid</v>
      </c>
      <c r="M2774" s="10" t="str">
        <f t="shared" si="131"/>
        <v/>
      </c>
    </row>
    <row r="2775" spans="8:13" ht="14.25">
      <c r="H2775" s="7">
        <v>1000</v>
      </c>
      <c r="K2775" s="9" t="e">
        <f t="shared" si="129"/>
        <v>#DIV/0!</v>
      </c>
      <c r="L2775" s="10" t="str">
        <f t="shared" si="130"/>
        <v>Invalid</v>
      </c>
      <c r="M2775" s="10" t="str">
        <f t="shared" si="131"/>
        <v/>
      </c>
    </row>
    <row r="2776" spans="8:13" ht="14.25">
      <c r="H2776" s="7">
        <v>1000</v>
      </c>
      <c r="K2776" s="9" t="e">
        <f t="shared" si="129"/>
        <v>#DIV/0!</v>
      </c>
      <c r="L2776" s="10" t="str">
        <f t="shared" si="130"/>
        <v>Invalid</v>
      </c>
      <c r="M2776" s="10" t="str">
        <f t="shared" si="131"/>
        <v/>
      </c>
    </row>
    <row r="2777" spans="8:13" ht="14.25">
      <c r="H2777" s="7">
        <v>1000</v>
      </c>
      <c r="K2777" s="9" t="e">
        <f t="shared" si="129"/>
        <v>#DIV/0!</v>
      </c>
      <c r="L2777" s="10" t="str">
        <f t="shared" si="130"/>
        <v>Invalid</v>
      </c>
      <c r="M2777" s="10" t="str">
        <f t="shared" si="131"/>
        <v/>
      </c>
    </row>
    <row r="2778" spans="8:13" ht="14.25">
      <c r="H2778" s="7">
        <v>1000</v>
      </c>
      <c r="K2778" s="9" t="e">
        <f t="shared" si="129"/>
        <v>#DIV/0!</v>
      </c>
      <c r="L2778" s="10" t="str">
        <f t="shared" si="130"/>
        <v>Invalid</v>
      </c>
      <c r="M2778" s="10" t="str">
        <f t="shared" si="131"/>
        <v/>
      </c>
    </row>
    <row r="2779" spans="8:13" ht="14.25">
      <c r="H2779" s="7">
        <v>1000</v>
      </c>
      <c r="K2779" s="9" t="e">
        <f t="shared" si="129"/>
        <v>#DIV/0!</v>
      </c>
      <c r="L2779" s="10" t="str">
        <f t="shared" si="130"/>
        <v>Invalid</v>
      </c>
      <c r="M2779" s="10" t="str">
        <f t="shared" si="131"/>
        <v/>
      </c>
    </row>
    <row r="2780" spans="8:13" ht="14.25">
      <c r="H2780" s="7">
        <v>1000</v>
      </c>
      <c r="K2780" s="9" t="e">
        <f t="shared" si="129"/>
        <v>#DIV/0!</v>
      </c>
      <c r="L2780" s="10" t="str">
        <f t="shared" si="130"/>
        <v>Invalid</v>
      </c>
      <c r="M2780" s="10" t="str">
        <f t="shared" si="131"/>
        <v/>
      </c>
    </row>
    <row r="2781" spans="8:13" ht="14.25">
      <c r="H2781" s="7">
        <v>1000</v>
      </c>
      <c r="K2781" s="9" t="e">
        <f t="shared" si="129"/>
        <v>#DIV/0!</v>
      </c>
      <c r="L2781" s="10" t="str">
        <f t="shared" si="130"/>
        <v>Invalid</v>
      </c>
      <c r="M2781" s="10" t="str">
        <f t="shared" si="131"/>
        <v/>
      </c>
    </row>
    <row r="2782" spans="8:13" ht="14.25">
      <c r="H2782" s="7">
        <v>1000</v>
      </c>
      <c r="K2782" s="9" t="e">
        <f t="shared" si="129"/>
        <v>#DIV/0!</v>
      </c>
      <c r="L2782" s="10" t="str">
        <f t="shared" si="130"/>
        <v>Invalid</v>
      </c>
      <c r="M2782" s="10" t="str">
        <f t="shared" si="131"/>
        <v/>
      </c>
    </row>
    <row r="2783" spans="8:13" ht="14.25">
      <c r="H2783" s="7">
        <v>1000</v>
      </c>
      <c r="K2783" s="9" t="e">
        <f t="shared" si="129"/>
        <v>#DIV/0!</v>
      </c>
      <c r="L2783" s="10" t="str">
        <f t="shared" si="130"/>
        <v>Invalid</v>
      </c>
      <c r="M2783" s="10" t="str">
        <f t="shared" si="131"/>
        <v/>
      </c>
    </row>
    <row r="2784" spans="8:13" ht="14.25">
      <c r="H2784" s="7">
        <v>1000</v>
      </c>
      <c r="K2784" s="9" t="e">
        <f t="shared" si="129"/>
        <v>#DIV/0!</v>
      </c>
      <c r="L2784" s="10" t="str">
        <f t="shared" si="130"/>
        <v>Invalid</v>
      </c>
      <c r="M2784" s="10" t="str">
        <f t="shared" si="131"/>
        <v/>
      </c>
    </row>
    <row r="2785" spans="8:13" ht="14.25">
      <c r="H2785" s="7">
        <v>1000</v>
      </c>
      <c r="K2785" s="9" t="e">
        <f t="shared" si="129"/>
        <v>#DIV/0!</v>
      </c>
      <c r="L2785" s="10" t="str">
        <f t="shared" si="130"/>
        <v>Invalid</v>
      </c>
      <c r="M2785" s="10" t="str">
        <f t="shared" si="131"/>
        <v/>
      </c>
    </row>
    <row r="2786" spans="8:13" ht="14.25">
      <c r="H2786" s="7">
        <v>1000</v>
      </c>
      <c r="K2786" s="9" t="e">
        <f t="shared" si="129"/>
        <v>#DIV/0!</v>
      </c>
      <c r="L2786" s="10" t="str">
        <f t="shared" si="130"/>
        <v>Invalid</v>
      </c>
      <c r="M2786" s="10" t="str">
        <f t="shared" si="131"/>
        <v/>
      </c>
    </row>
    <row r="2787" spans="8:13" ht="14.25">
      <c r="H2787" s="7">
        <v>1000</v>
      </c>
      <c r="K2787" s="9" t="e">
        <f t="shared" si="129"/>
        <v>#DIV/0!</v>
      </c>
      <c r="L2787" s="10" t="str">
        <f t="shared" si="130"/>
        <v>Invalid</v>
      </c>
      <c r="M2787" s="10" t="str">
        <f t="shared" si="131"/>
        <v/>
      </c>
    </row>
    <row r="2788" spans="8:13" ht="14.25">
      <c r="H2788" s="7">
        <v>1000</v>
      </c>
      <c r="K2788" s="9" t="e">
        <f t="shared" si="129"/>
        <v>#DIV/0!</v>
      </c>
      <c r="L2788" s="10" t="str">
        <f t="shared" si="130"/>
        <v>Invalid</v>
      </c>
      <c r="M2788" s="10" t="str">
        <f t="shared" si="131"/>
        <v/>
      </c>
    </row>
    <row r="2789" spans="8:13" ht="14.25">
      <c r="H2789" s="7">
        <v>1000</v>
      </c>
      <c r="K2789" s="9" t="e">
        <f t="shared" si="129"/>
        <v>#DIV/0!</v>
      </c>
      <c r="L2789" s="10" t="str">
        <f t="shared" si="130"/>
        <v>Invalid</v>
      </c>
      <c r="M2789" s="10" t="str">
        <f t="shared" si="131"/>
        <v/>
      </c>
    </row>
    <row r="2790" spans="8:13" ht="14.25">
      <c r="H2790" s="7">
        <v>1000</v>
      </c>
      <c r="K2790" s="9" t="e">
        <f t="shared" si="129"/>
        <v>#DIV/0!</v>
      </c>
      <c r="L2790" s="10" t="str">
        <f t="shared" si="130"/>
        <v>Invalid</v>
      </c>
      <c r="M2790" s="10" t="str">
        <f t="shared" si="131"/>
        <v/>
      </c>
    </row>
    <row r="2791" spans="8:13" ht="14.25">
      <c r="H2791" s="7">
        <v>1000</v>
      </c>
      <c r="K2791" s="9" t="e">
        <f t="shared" si="129"/>
        <v>#DIV/0!</v>
      </c>
      <c r="L2791" s="10" t="str">
        <f t="shared" si="130"/>
        <v>Invalid</v>
      </c>
      <c r="M2791" s="10" t="str">
        <f t="shared" si="131"/>
        <v/>
      </c>
    </row>
    <row r="2792" spans="8:13" ht="14.25">
      <c r="H2792" s="7">
        <v>1000</v>
      </c>
      <c r="K2792" s="9" t="e">
        <f t="shared" si="129"/>
        <v>#DIV/0!</v>
      </c>
      <c r="L2792" s="10" t="str">
        <f t="shared" si="130"/>
        <v>Invalid</v>
      </c>
      <c r="M2792" s="10" t="str">
        <f t="shared" si="131"/>
        <v/>
      </c>
    </row>
    <row r="2793" spans="8:13" ht="14.25">
      <c r="H2793" s="7">
        <v>1000</v>
      </c>
      <c r="K2793" s="9" t="e">
        <f t="shared" si="129"/>
        <v>#DIV/0!</v>
      </c>
      <c r="L2793" s="10" t="str">
        <f t="shared" si="130"/>
        <v>Invalid</v>
      </c>
      <c r="M2793" s="10" t="str">
        <f t="shared" si="131"/>
        <v/>
      </c>
    </row>
    <row r="2794" spans="8:13" ht="14.25">
      <c r="H2794" s="7">
        <v>1000</v>
      </c>
      <c r="K2794" s="9" t="e">
        <f t="shared" si="129"/>
        <v>#DIV/0!</v>
      </c>
      <c r="L2794" s="10" t="str">
        <f t="shared" si="130"/>
        <v>Invalid</v>
      </c>
      <c r="M2794" s="10" t="str">
        <f t="shared" si="131"/>
        <v/>
      </c>
    </row>
    <row r="2795" spans="8:13" ht="14.25">
      <c r="H2795" s="7">
        <v>1000</v>
      </c>
      <c r="K2795" s="9" t="e">
        <f t="shared" si="129"/>
        <v>#DIV/0!</v>
      </c>
      <c r="L2795" s="10" t="str">
        <f t="shared" si="130"/>
        <v>Invalid</v>
      </c>
      <c r="M2795" s="10" t="str">
        <f t="shared" si="131"/>
        <v/>
      </c>
    </row>
    <row r="2796" spans="8:13" ht="14.25">
      <c r="H2796" s="7">
        <v>1000</v>
      </c>
      <c r="K2796" s="9" t="e">
        <f t="shared" si="129"/>
        <v>#DIV/0!</v>
      </c>
      <c r="L2796" s="10" t="str">
        <f t="shared" si="130"/>
        <v>Invalid</v>
      </c>
      <c r="M2796" s="10" t="str">
        <f t="shared" si="131"/>
        <v/>
      </c>
    </row>
    <row r="2797" spans="8:13" ht="14.25">
      <c r="H2797" s="7">
        <v>1000</v>
      </c>
      <c r="K2797" s="9" t="e">
        <f t="shared" si="129"/>
        <v>#DIV/0!</v>
      </c>
      <c r="L2797" s="10" t="str">
        <f t="shared" si="130"/>
        <v>Invalid</v>
      </c>
      <c r="M2797" s="10" t="str">
        <f t="shared" si="131"/>
        <v/>
      </c>
    </row>
    <row r="2798" spans="8:13" ht="14.25">
      <c r="H2798" s="7">
        <v>1000</v>
      </c>
      <c r="K2798" s="9" t="e">
        <f t="shared" si="129"/>
        <v>#DIV/0!</v>
      </c>
      <c r="L2798" s="10" t="str">
        <f t="shared" si="130"/>
        <v>Invalid</v>
      </c>
      <c r="M2798" s="10" t="str">
        <f t="shared" si="131"/>
        <v/>
      </c>
    </row>
    <row r="2799" spans="8:13" ht="14.25">
      <c r="H2799" s="7">
        <v>1000</v>
      </c>
      <c r="K2799" s="9" t="e">
        <f t="shared" si="129"/>
        <v>#DIV/0!</v>
      </c>
      <c r="L2799" s="10" t="str">
        <f t="shared" si="130"/>
        <v>Invalid</v>
      </c>
      <c r="M2799" s="10" t="str">
        <f t="shared" si="131"/>
        <v/>
      </c>
    </row>
    <row r="2800" spans="8:13" ht="14.25">
      <c r="H2800" s="7">
        <v>1000</v>
      </c>
      <c r="K2800" s="9" t="e">
        <f t="shared" si="129"/>
        <v>#DIV/0!</v>
      </c>
      <c r="L2800" s="10" t="str">
        <f t="shared" si="130"/>
        <v>Invalid</v>
      </c>
      <c r="M2800" s="10" t="str">
        <f t="shared" si="131"/>
        <v/>
      </c>
    </row>
    <row r="2801" spans="8:13" ht="14.25">
      <c r="H2801" s="7">
        <v>1000</v>
      </c>
      <c r="K2801" s="9" t="e">
        <f t="shared" si="129"/>
        <v>#DIV/0!</v>
      </c>
      <c r="L2801" s="10" t="str">
        <f t="shared" si="130"/>
        <v>Invalid</v>
      </c>
      <c r="M2801" s="10" t="str">
        <f t="shared" si="131"/>
        <v/>
      </c>
    </row>
    <row r="2802" spans="8:13" ht="14.25">
      <c r="H2802" s="7">
        <v>1000</v>
      </c>
      <c r="K2802" s="9" t="e">
        <f t="shared" si="129"/>
        <v>#DIV/0!</v>
      </c>
      <c r="L2802" s="10" t="str">
        <f t="shared" si="130"/>
        <v>Invalid</v>
      </c>
      <c r="M2802" s="10" t="str">
        <f t="shared" si="131"/>
        <v/>
      </c>
    </row>
    <row r="2803" spans="8:13" ht="14.25">
      <c r="H2803" s="7">
        <v>1000</v>
      </c>
      <c r="K2803" s="9" t="e">
        <f t="shared" si="129"/>
        <v>#DIV/0!</v>
      </c>
      <c r="L2803" s="10" t="str">
        <f t="shared" si="130"/>
        <v>Invalid</v>
      </c>
      <c r="M2803" s="10" t="str">
        <f t="shared" si="131"/>
        <v/>
      </c>
    </row>
    <row r="2804" spans="8:13" ht="14.25">
      <c r="H2804" s="7">
        <v>1000</v>
      </c>
      <c r="K2804" s="9" t="e">
        <f t="shared" si="129"/>
        <v>#DIV/0!</v>
      </c>
      <c r="L2804" s="10" t="str">
        <f t="shared" si="130"/>
        <v>Invalid</v>
      </c>
      <c r="M2804" s="10" t="str">
        <f t="shared" si="131"/>
        <v/>
      </c>
    </row>
    <row r="2805" spans="8:13" ht="14.25">
      <c r="H2805" s="7">
        <v>1000</v>
      </c>
      <c r="K2805" s="9" t="e">
        <f t="shared" si="129"/>
        <v>#DIV/0!</v>
      </c>
      <c r="L2805" s="10" t="str">
        <f t="shared" si="130"/>
        <v>Invalid</v>
      </c>
      <c r="M2805" s="10" t="str">
        <f t="shared" si="131"/>
        <v/>
      </c>
    </row>
    <row r="2806" spans="8:13" ht="14.25">
      <c r="H2806" s="7">
        <v>1000</v>
      </c>
      <c r="K2806" s="9" t="e">
        <f t="shared" si="129"/>
        <v>#DIV/0!</v>
      </c>
      <c r="L2806" s="10" t="str">
        <f t="shared" si="130"/>
        <v>Invalid</v>
      </c>
      <c r="M2806" s="10" t="str">
        <f t="shared" si="131"/>
        <v/>
      </c>
    </row>
    <row r="2807" spans="8:13" ht="14.25">
      <c r="H2807" s="7">
        <v>1000</v>
      </c>
      <c r="K2807" s="9" t="e">
        <f t="shared" si="129"/>
        <v>#DIV/0!</v>
      </c>
      <c r="L2807" s="10" t="str">
        <f t="shared" si="130"/>
        <v>Invalid</v>
      </c>
      <c r="M2807" s="10" t="str">
        <f t="shared" si="131"/>
        <v/>
      </c>
    </row>
    <row r="2808" spans="8:13" ht="14.25">
      <c r="H2808" s="7">
        <v>1000</v>
      </c>
      <c r="K2808" s="9" t="e">
        <f t="shared" si="129"/>
        <v>#DIV/0!</v>
      </c>
      <c r="L2808" s="10" t="str">
        <f t="shared" si="130"/>
        <v>Invalid</v>
      </c>
      <c r="M2808" s="10" t="str">
        <f t="shared" si="131"/>
        <v/>
      </c>
    </row>
    <row r="2809" spans="8:13" ht="14.25">
      <c r="H2809" s="7">
        <v>1000</v>
      </c>
      <c r="K2809" s="9" t="e">
        <f t="shared" si="129"/>
        <v>#DIV/0!</v>
      </c>
      <c r="L2809" s="10" t="str">
        <f t="shared" si="130"/>
        <v>Invalid</v>
      </c>
      <c r="M2809" s="10" t="str">
        <f t="shared" si="131"/>
        <v/>
      </c>
    </row>
    <row r="2810" spans="8:13" ht="14.25">
      <c r="H2810" s="7">
        <v>1000</v>
      </c>
      <c r="K2810" s="9" t="e">
        <f t="shared" si="129"/>
        <v>#DIV/0!</v>
      </c>
      <c r="L2810" s="10" t="str">
        <f t="shared" si="130"/>
        <v>Invalid</v>
      </c>
      <c r="M2810" s="10" t="str">
        <f t="shared" si="131"/>
        <v/>
      </c>
    </row>
    <row r="2811" spans="8:13" ht="14.25">
      <c r="H2811" s="7">
        <v>1000</v>
      </c>
      <c r="K2811" s="9" t="e">
        <f t="shared" si="129"/>
        <v>#DIV/0!</v>
      </c>
      <c r="L2811" s="10" t="str">
        <f t="shared" si="130"/>
        <v>Invalid</v>
      </c>
      <c r="M2811" s="10" t="str">
        <f t="shared" si="131"/>
        <v/>
      </c>
    </row>
    <row r="2812" spans="8:13" ht="14.25">
      <c r="H2812" s="7">
        <v>1000</v>
      </c>
      <c r="K2812" s="9" t="e">
        <f t="shared" si="129"/>
        <v>#DIV/0!</v>
      </c>
      <c r="L2812" s="10" t="str">
        <f t="shared" si="130"/>
        <v>Invalid</v>
      </c>
      <c r="M2812" s="10" t="str">
        <f t="shared" si="131"/>
        <v/>
      </c>
    </row>
    <row r="2813" spans="8:13" ht="14.25">
      <c r="H2813" s="7">
        <v>1000</v>
      </c>
      <c r="K2813" s="9" t="e">
        <f t="shared" si="129"/>
        <v>#DIV/0!</v>
      </c>
      <c r="L2813" s="10" t="str">
        <f t="shared" si="130"/>
        <v>Invalid</v>
      </c>
      <c r="M2813" s="10" t="str">
        <f t="shared" si="131"/>
        <v/>
      </c>
    </row>
    <row r="2814" spans="8:13" ht="14.25">
      <c r="H2814" s="7">
        <v>1000</v>
      </c>
      <c r="K2814" s="9" t="e">
        <f t="shared" si="129"/>
        <v>#DIV/0!</v>
      </c>
      <c r="L2814" s="10" t="str">
        <f t="shared" si="130"/>
        <v>Invalid</v>
      </c>
      <c r="M2814" s="10" t="str">
        <f t="shared" si="131"/>
        <v/>
      </c>
    </row>
    <row r="2815" spans="8:13" ht="14.25">
      <c r="H2815" s="7">
        <v>1000</v>
      </c>
      <c r="K2815" s="9" t="e">
        <f t="shared" si="129"/>
        <v>#DIV/0!</v>
      </c>
      <c r="L2815" s="10" t="str">
        <f t="shared" si="130"/>
        <v>Invalid</v>
      </c>
      <c r="M2815" s="10" t="str">
        <f t="shared" si="131"/>
        <v/>
      </c>
    </row>
    <row r="2816" spans="8:13" ht="14.25">
      <c r="H2816" s="7">
        <v>1000</v>
      </c>
      <c r="K2816" s="9" t="e">
        <f t="shared" si="129"/>
        <v>#DIV/0!</v>
      </c>
      <c r="L2816" s="10" t="str">
        <f t="shared" si="130"/>
        <v>Invalid</v>
      </c>
      <c r="M2816" s="10" t="str">
        <f t="shared" si="131"/>
        <v/>
      </c>
    </row>
    <row r="2817" spans="8:13" ht="14.25">
      <c r="H2817" s="7">
        <v>1000</v>
      </c>
      <c r="K2817" s="9" t="e">
        <f t="shared" si="129"/>
        <v>#DIV/0!</v>
      </c>
      <c r="L2817" s="10" t="str">
        <f t="shared" si="130"/>
        <v>Invalid</v>
      </c>
      <c r="M2817" s="10" t="str">
        <f t="shared" si="131"/>
        <v/>
      </c>
    </row>
    <row r="2818" spans="8:13" ht="14.25">
      <c r="H2818" s="7">
        <v>1000</v>
      </c>
      <c r="K2818" s="9" t="e">
        <f t="shared" si="129"/>
        <v>#DIV/0!</v>
      </c>
      <c r="L2818" s="10" t="str">
        <f t="shared" si="130"/>
        <v>Invalid</v>
      </c>
      <c r="M2818" s="10" t="str">
        <f t="shared" si="131"/>
        <v/>
      </c>
    </row>
    <row r="2819" spans="8:13" ht="14.25">
      <c r="H2819" s="7">
        <v>1000</v>
      </c>
      <c r="K2819" s="9" t="e">
        <f t="shared" ref="K2819:K2882" si="132">(H2819/G2819)*J2819</f>
        <v>#DIV/0!</v>
      </c>
      <c r="L2819" s="10" t="str">
        <f t="shared" ref="L2819:L2882" si="133">IF(F2819="BUY",(K2819-H2819)/H2819, IF(F2819="SELL", (H2819-K2819)/H2819, "Invalid"))</f>
        <v>Invalid</v>
      </c>
      <c r="M2819" s="10" t="str">
        <f t="shared" ref="M2819:M2882" si="134">IF(E2819="BUY",(K2819-H2819)/H2819,IF(E2819="SELL",(H2819-K2819)/H2819,""))</f>
        <v/>
      </c>
    </row>
    <row r="2820" spans="8:13" ht="14.25">
      <c r="H2820" s="7">
        <v>1000</v>
      </c>
      <c r="K2820" s="9" t="e">
        <f t="shared" si="132"/>
        <v>#DIV/0!</v>
      </c>
      <c r="L2820" s="10" t="str">
        <f t="shared" si="133"/>
        <v>Invalid</v>
      </c>
      <c r="M2820" s="10" t="str">
        <f t="shared" si="134"/>
        <v/>
      </c>
    </row>
    <row r="2821" spans="8:13" ht="14.25">
      <c r="H2821" s="7">
        <v>1000</v>
      </c>
      <c r="K2821" s="9" t="e">
        <f t="shared" si="132"/>
        <v>#DIV/0!</v>
      </c>
      <c r="L2821" s="10" t="str">
        <f t="shared" si="133"/>
        <v>Invalid</v>
      </c>
      <c r="M2821" s="10" t="str">
        <f t="shared" si="134"/>
        <v/>
      </c>
    </row>
    <row r="2822" spans="8:13" ht="14.25">
      <c r="H2822" s="7">
        <v>1000</v>
      </c>
      <c r="K2822" s="9" t="e">
        <f t="shared" si="132"/>
        <v>#DIV/0!</v>
      </c>
      <c r="L2822" s="10" t="str">
        <f t="shared" si="133"/>
        <v>Invalid</v>
      </c>
      <c r="M2822" s="10" t="str">
        <f t="shared" si="134"/>
        <v/>
      </c>
    </row>
    <row r="2823" spans="8:13" ht="14.25">
      <c r="H2823" s="7">
        <v>1000</v>
      </c>
      <c r="K2823" s="9" t="e">
        <f t="shared" si="132"/>
        <v>#DIV/0!</v>
      </c>
      <c r="L2823" s="10" t="str">
        <f t="shared" si="133"/>
        <v>Invalid</v>
      </c>
      <c r="M2823" s="10" t="str">
        <f t="shared" si="134"/>
        <v/>
      </c>
    </row>
    <row r="2824" spans="8:13" ht="14.25">
      <c r="H2824" s="7">
        <v>1000</v>
      </c>
      <c r="K2824" s="9" t="e">
        <f t="shared" si="132"/>
        <v>#DIV/0!</v>
      </c>
      <c r="L2824" s="10" t="str">
        <f t="shared" si="133"/>
        <v>Invalid</v>
      </c>
      <c r="M2824" s="10" t="str">
        <f t="shared" si="134"/>
        <v/>
      </c>
    </row>
    <row r="2825" spans="8:13" ht="14.25">
      <c r="H2825" s="7">
        <v>1000</v>
      </c>
      <c r="K2825" s="9" t="e">
        <f t="shared" si="132"/>
        <v>#DIV/0!</v>
      </c>
      <c r="L2825" s="10" t="str">
        <f t="shared" si="133"/>
        <v>Invalid</v>
      </c>
      <c r="M2825" s="10" t="str">
        <f t="shared" si="134"/>
        <v/>
      </c>
    </row>
    <row r="2826" spans="8:13" ht="14.25">
      <c r="H2826" s="7">
        <v>1000</v>
      </c>
      <c r="K2826" s="9" t="e">
        <f t="shared" si="132"/>
        <v>#DIV/0!</v>
      </c>
      <c r="L2826" s="10" t="str">
        <f t="shared" si="133"/>
        <v>Invalid</v>
      </c>
      <c r="M2826" s="10" t="str">
        <f t="shared" si="134"/>
        <v/>
      </c>
    </row>
    <row r="2827" spans="8:13" ht="14.25">
      <c r="H2827" s="7">
        <v>1000</v>
      </c>
      <c r="K2827" s="9" t="e">
        <f t="shared" si="132"/>
        <v>#DIV/0!</v>
      </c>
      <c r="L2827" s="10" t="str">
        <f t="shared" si="133"/>
        <v>Invalid</v>
      </c>
      <c r="M2827" s="10" t="str">
        <f t="shared" si="134"/>
        <v/>
      </c>
    </row>
    <row r="2828" spans="8:13" ht="14.25">
      <c r="H2828" s="7">
        <v>1000</v>
      </c>
      <c r="K2828" s="9" t="e">
        <f t="shared" si="132"/>
        <v>#DIV/0!</v>
      </c>
      <c r="L2828" s="10" t="str">
        <f t="shared" si="133"/>
        <v>Invalid</v>
      </c>
      <c r="M2828" s="10" t="str">
        <f t="shared" si="134"/>
        <v/>
      </c>
    </row>
    <row r="2829" spans="8:13" ht="14.25">
      <c r="H2829" s="7">
        <v>1000</v>
      </c>
      <c r="K2829" s="9" t="e">
        <f t="shared" si="132"/>
        <v>#DIV/0!</v>
      </c>
      <c r="L2829" s="10" t="str">
        <f t="shared" si="133"/>
        <v>Invalid</v>
      </c>
      <c r="M2829" s="10" t="str">
        <f t="shared" si="134"/>
        <v/>
      </c>
    </row>
    <row r="2830" spans="8:13" ht="14.25">
      <c r="H2830" s="7">
        <v>1000</v>
      </c>
      <c r="K2830" s="9" t="e">
        <f t="shared" si="132"/>
        <v>#DIV/0!</v>
      </c>
      <c r="L2830" s="10" t="str">
        <f t="shared" si="133"/>
        <v>Invalid</v>
      </c>
      <c r="M2830" s="10" t="str">
        <f t="shared" si="134"/>
        <v/>
      </c>
    </row>
    <row r="2831" spans="8:13" ht="14.25">
      <c r="H2831" s="7">
        <v>1000</v>
      </c>
      <c r="K2831" s="9" t="e">
        <f t="shared" si="132"/>
        <v>#DIV/0!</v>
      </c>
      <c r="L2831" s="10" t="str">
        <f t="shared" si="133"/>
        <v>Invalid</v>
      </c>
      <c r="M2831" s="10" t="str">
        <f t="shared" si="134"/>
        <v/>
      </c>
    </row>
    <row r="2832" spans="8:13" ht="14.25">
      <c r="H2832" s="7">
        <v>1000</v>
      </c>
      <c r="K2832" s="9" t="e">
        <f t="shared" si="132"/>
        <v>#DIV/0!</v>
      </c>
      <c r="L2832" s="10" t="str">
        <f t="shared" si="133"/>
        <v>Invalid</v>
      </c>
      <c r="M2832" s="10" t="str">
        <f t="shared" si="134"/>
        <v/>
      </c>
    </row>
    <row r="2833" spans="8:13" ht="14.25">
      <c r="H2833" s="7">
        <v>1000</v>
      </c>
      <c r="K2833" s="9" t="e">
        <f t="shared" si="132"/>
        <v>#DIV/0!</v>
      </c>
      <c r="L2833" s="10" t="str">
        <f t="shared" si="133"/>
        <v>Invalid</v>
      </c>
      <c r="M2833" s="10" t="str">
        <f t="shared" si="134"/>
        <v/>
      </c>
    </row>
    <row r="2834" spans="8:13" ht="14.25">
      <c r="H2834" s="7">
        <v>1000</v>
      </c>
      <c r="K2834" s="9" t="e">
        <f t="shared" si="132"/>
        <v>#DIV/0!</v>
      </c>
      <c r="L2834" s="10" t="str">
        <f t="shared" si="133"/>
        <v>Invalid</v>
      </c>
      <c r="M2834" s="10" t="str">
        <f t="shared" si="134"/>
        <v/>
      </c>
    </row>
    <row r="2835" spans="8:13" ht="14.25">
      <c r="H2835" s="7">
        <v>1000</v>
      </c>
      <c r="K2835" s="9" t="e">
        <f t="shared" si="132"/>
        <v>#DIV/0!</v>
      </c>
      <c r="L2835" s="10" t="str">
        <f t="shared" si="133"/>
        <v>Invalid</v>
      </c>
      <c r="M2835" s="10" t="str">
        <f t="shared" si="134"/>
        <v/>
      </c>
    </row>
    <row r="2836" spans="8:13" ht="14.25">
      <c r="H2836" s="7">
        <v>1000</v>
      </c>
      <c r="K2836" s="9" t="e">
        <f t="shared" si="132"/>
        <v>#DIV/0!</v>
      </c>
      <c r="L2836" s="10" t="str">
        <f t="shared" si="133"/>
        <v>Invalid</v>
      </c>
      <c r="M2836" s="10" t="str">
        <f t="shared" si="134"/>
        <v/>
      </c>
    </row>
    <row r="2837" spans="8:13" ht="14.25">
      <c r="H2837" s="7">
        <v>1000</v>
      </c>
      <c r="K2837" s="9" t="e">
        <f t="shared" si="132"/>
        <v>#DIV/0!</v>
      </c>
      <c r="L2837" s="10" t="str">
        <f t="shared" si="133"/>
        <v>Invalid</v>
      </c>
      <c r="M2837" s="10" t="str">
        <f t="shared" si="134"/>
        <v/>
      </c>
    </row>
    <row r="2838" spans="8:13" ht="14.25">
      <c r="H2838" s="7">
        <v>1000</v>
      </c>
      <c r="K2838" s="9" t="e">
        <f t="shared" si="132"/>
        <v>#DIV/0!</v>
      </c>
      <c r="L2838" s="10" t="str">
        <f t="shared" si="133"/>
        <v>Invalid</v>
      </c>
      <c r="M2838" s="10" t="str">
        <f t="shared" si="134"/>
        <v/>
      </c>
    </row>
    <row r="2839" spans="8:13" ht="14.25">
      <c r="H2839" s="7">
        <v>1000</v>
      </c>
      <c r="K2839" s="9" t="e">
        <f t="shared" si="132"/>
        <v>#DIV/0!</v>
      </c>
      <c r="L2839" s="10" t="str">
        <f t="shared" si="133"/>
        <v>Invalid</v>
      </c>
      <c r="M2839" s="10" t="str">
        <f t="shared" si="134"/>
        <v/>
      </c>
    </row>
    <row r="2840" spans="8:13" ht="14.25">
      <c r="H2840" s="7">
        <v>1000</v>
      </c>
      <c r="K2840" s="9" t="e">
        <f t="shared" si="132"/>
        <v>#DIV/0!</v>
      </c>
      <c r="L2840" s="10" t="str">
        <f t="shared" si="133"/>
        <v>Invalid</v>
      </c>
      <c r="M2840" s="10" t="str">
        <f t="shared" si="134"/>
        <v/>
      </c>
    </row>
    <row r="2841" spans="8:13" ht="14.25">
      <c r="H2841" s="7">
        <v>1000</v>
      </c>
      <c r="K2841" s="9" t="e">
        <f t="shared" si="132"/>
        <v>#DIV/0!</v>
      </c>
      <c r="L2841" s="10" t="str">
        <f t="shared" si="133"/>
        <v>Invalid</v>
      </c>
      <c r="M2841" s="10" t="str">
        <f t="shared" si="134"/>
        <v/>
      </c>
    </row>
    <row r="2842" spans="8:13" ht="14.25">
      <c r="H2842" s="7">
        <v>1000</v>
      </c>
      <c r="K2842" s="9" t="e">
        <f t="shared" si="132"/>
        <v>#DIV/0!</v>
      </c>
      <c r="L2842" s="10" t="str">
        <f t="shared" si="133"/>
        <v>Invalid</v>
      </c>
      <c r="M2842" s="10" t="str">
        <f t="shared" si="134"/>
        <v/>
      </c>
    </row>
    <row r="2843" spans="8:13" ht="14.25">
      <c r="H2843" s="7">
        <v>1000</v>
      </c>
      <c r="K2843" s="9" t="e">
        <f t="shared" si="132"/>
        <v>#DIV/0!</v>
      </c>
      <c r="L2843" s="10" t="str">
        <f t="shared" si="133"/>
        <v>Invalid</v>
      </c>
      <c r="M2843" s="10" t="str">
        <f t="shared" si="134"/>
        <v/>
      </c>
    </row>
    <row r="2844" spans="8:13" ht="14.25">
      <c r="H2844" s="7">
        <v>1000</v>
      </c>
      <c r="K2844" s="9" t="e">
        <f t="shared" si="132"/>
        <v>#DIV/0!</v>
      </c>
      <c r="L2844" s="10" t="str">
        <f t="shared" si="133"/>
        <v>Invalid</v>
      </c>
      <c r="M2844" s="10" t="str">
        <f t="shared" si="134"/>
        <v/>
      </c>
    </row>
    <row r="2845" spans="8:13" ht="14.25">
      <c r="H2845" s="7">
        <v>1000</v>
      </c>
      <c r="K2845" s="9" t="e">
        <f t="shared" si="132"/>
        <v>#DIV/0!</v>
      </c>
      <c r="L2845" s="10" t="str">
        <f t="shared" si="133"/>
        <v>Invalid</v>
      </c>
      <c r="M2845" s="10" t="str">
        <f t="shared" si="134"/>
        <v/>
      </c>
    </row>
    <row r="2846" spans="8:13" ht="14.25">
      <c r="H2846" s="7">
        <v>1000</v>
      </c>
      <c r="K2846" s="9" t="e">
        <f t="shared" si="132"/>
        <v>#DIV/0!</v>
      </c>
      <c r="L2846" s="10" t="str">
        <f t="shared" si="133"/>
        <v>Invalid</v>
      </c>
      <c r="M2846" s="10" t="str">
        <f t="shared" si="134"/>
        <v/>
      </c>
    </row>
    <row r="2847" spans="8:13" ht="14.25">
      <c r="H2847" s="7">
        <v>1000</v>
      </c>
      <c r="K2847" s="9" t="e">
        <f t="shared" si="132"/>
        <v>#DIV/0!</v>
      </c>
      <c r="L2847" s="10" t="str">
        <f t="shared" si="133"/>
        <v>Invalid</v>
      </c>
      <c r="M2847" s="10" t="str">
        <f t="shared" si="134"/>
        <v/>
      </c>
    </row>
    <row r="2848" spans="8:13" ht="14.25">
      <c r="H2848" s="7">
        <v>1000</v>
      </c>
      <c r="K2848" s="9" t="e">
        <f t="shared" si="132"/>
        <v>#DIV/0!</v>
      </c>
      <c r="L2848" s="10" t="str">
        <f t="shared" si="133"/>
        <v>Invalid</v>
      </c>
      <c r="M2848" s="10" t="str">
        <f t="shared" si="134"/>
        <v/>
      </c>
    </row>
    <row r="2849" spans="8:13" ht="14.25">
      <c r="H2849" s="7">
        <v>1000</v>
      </c>
      <c r="K2849" s="9" t="e">
        <f t="shared" si="132"/>
        <v>#DIV/0!</v>
      </c>
      <c r="L2849" s="10" t="str">
        <f t="shared" si="133"/>
        <v>Invalid</v>
      </c>
      <c r="M2849" s="10" t="str">
        <f t="shared" si="134"/>
        <v/>
      </c>
    </row>
    <row r="2850" spans="8:13" ht="14.25">
      <c r="H2850" s="7">
        <v>1000</v>
      </c>
      <c r="K2850" s="9" t="e">
        <f t="shared" si="132"/>
        <v>#DIV/0!</v>
      </c>
      <c r="L2850" s="10" t="str">
        <f t="shared" si="133"/>
        <v>Invalid</v>
      </c>
      <c r="M2850" s="10" t="str">
        <f t="shared" si="134"/>
        <v/>
      </c>
    </row>
    <row r="2851" spans="8:13" ht="14.25">
      <c r="H2851" s="7">
        <v>1000</v>
      </c>
      <c r="K2851" s="9" t="e">
        <f t="shared" si="132"/>
        <v>#DIV/0!</v>
      </c>
      <c r="L2851" s="10" t="str">
        <f t="shared" si="133"/>
        <v>Invalid</v>
      </c>
      <c r="M2851" s="10" t="str">
        <f t="shared" si="134"/>
        <v/>
      </c>
    </row>
    <row r="2852" spans="8:13" ht="14.25">
      <c r="H2852" s="7">
        <v>1000</v>
      </c>
      <c r="K2852" s="9" t="e">
        <f t="shared" si="132"/>
        <v>#DIV/0!</v>
      </c>
      <c r="L2852" s="10" t="str">
        <f t="shared" si="133"/>
        <v>Invalid</v>
      </c>
      <c r="M2852" s="10" t="str">
        <f t="shared" si="134"/>
        <v/>
      </c>
    </row>
    <row r="2853" spans="8:13" ht="14.25">
      <c r="H2853" s="7">
        <v>1000</v>
      </c>
      <c r="K2853" s="9" t="e">
        <f t="shared" si="132"/>
        <v>#DIV/0!</v>
      </c>
      <c r="L2853" s="10" t="str">
        <f t="shared" si="133"/>
        <v>Invalid</v>
      </c>
      <c r="M2853" s="10" t="str">
        <f t="shared" si="134"/>
        <v/>
      </c>
    </row>
    <row r="2854" spans="8:13" ht="14.25">
      <c r="H2854" s="7">
        <v>1000</v>
      </c>
      <c r="K2854" s="9" t="e">
        <f t="shared" si="132"/>
        <v>#DIV/0!</v>
      </c>
      <c r="L2854" s="10" t="str">
        <f t="shared" si="133"/>
        <v>Invalid</v>
      </c>
      <c r="M2854" s="10" t="str">
        <f t="shared" si="134"/>
        <v/>
      </c>
    </row>
    <row r="2855" spans="8:13" ht="14.25">
      <c r="H2855" s="7">
        <v>1000</v>
      </c>
      <c r="K2855" s="9" t="e">
        <f t="shared" si="132"/>
        <v>#DIV/0!</v>
      </c>
      <c r="L2855" s="10" t="str">
        <f t="shared" si="133"/>
        <v>Invalid</v>
      </c>
      <c r="M2855" s="10" t="str">
        <f t="shared" si="134"/>
        <v/>
      </c>
    </row>
    <row r="2856" spans="8:13" ht="14.25">
      <c r="H2856" s="7">
        <v>1000</v>
      </c>
      <c r="K2856" s="9" t="e">
        <f t="shared" si="132"/>
        <v>#DIV/0!</v>
      </c>
      <c r="L2856" s="10" t="str">
        <f t="shared" si="133"/>
        <v>Invalid</v>
      </c>
      <c r="M2856" s="10" t="str">
        <f t="shared" si="134"/>
        <v/>
      </c>
    </row>
    <row r="2857" spans="8:13" ht="14.25">
      <c r="H2857" s="7">
        <v>1000</v>
      </c>
      <c r="K2857" s="9" t="e">
        <f t="shared" si="132"/>
        <v>#DIV/0!</v>
      </c>
      <c r="L2857" s="10" t="str">
        <f t="shared" si="133"/>
        <v>Invalid</v>
      </c>
      <c r="M2857" s="10" t="str">
        <f t="shared" si="134"/>
        <v/>
      </c>
    </row>
    <row r="2858" spans="8:13" ht="14.25">
      <c r="H2858" s="7">
        <v>1000</v>
      </c>
      <c r="K2858" s="9" t="e">
        <f t="shared" si="132"/>
        <v>#DIV/0!</v>
      </c>
      <c r="L2858" s="10" t="str">
        <f t="shared" si="133"/>
        <v>Invalid</v>
      </c>
      <c r="M2858" s="10" t="str">
        <f t="shared" si="134"/>
        <v/>
      </c>
    </row>
    <row r="2859" spans="8:13" ht="14.25">
      <c r="H2859" s="7">
        <v>1000</v>
      </c>
      <c r="K2859" s="9" t="e">
        <f t="shared" si="132"/>
        <v>#DIV/0!</v>
      </c>
      <c r="L2859" s="10" t="str">
        <f t="shared" si="133"/>
        <v>Invalid</v>
      </c>
      <c r="M2859" s="10" t="str">
        <f t="shared" si="134"/>
        <v/>
      </c>
    </row>
    <row r="2860" spans="8:13" ht="14.25">
      <c r="H2860" s="7">
        <v>1000</v>
      </c>
      <c r="K2860" s="9" t="e">
        <f t="shared" si="132"/>
        <v>#DIV/0!</v>
      </c>
      <c r="L2860" s="10" t="str">
        <f t="shared" si="133"/>
        <v>Invalid</v>
      </c>
      <c r="M2860" s="10" t="str">
        <f t="shared" si="134"/>
        <v/>
      </c>
    </row>
    <row r="2861" spans="8:13" ht="14.25">
      <c r="H2861" s="7">
        <v>1000</v>
      </c>
      <c r="K2861" s="9" t="e">
        <f t="shared" si="132"/>
        <v>#DIV/0!</v>
      </c>
      <c r="L2861" s="10" t="str">
        <f t="shared" si="133"/>
        <v>Invalid</v>
      </c>
      <c r="M2861" s="10" t="str">
        <f t="shared" si="134"/>
        <v/>
      </c>
    </row>
    <row r="2862" spans="8:13" ht="14.25">
      <c r="H2862" s="7">
        <v>1000</v>
      </c>
      <c r="K2862" s="9" t="e">
        <f t="shared" si="132"/>
        <v>#DIV/0!</v>
      </c>
      <c r="L2862" s="10" t="str">
        <f t="shared" si="133"/>
        <v>Invalid</v>
      </c>
      <c r="M2862" s="10" t="str">
        <f t="shared" si="134"/>
        <v/>
      </c>
    </row>
    <row r="2863" spans="8:13" ht="14.25">
      <c r="H2863" s="7">
        <v>1000</v>
      </c>
      <c r="K2863" s="9" t="e">
        <f t="shared" si="132"/>
        <v>#DIV/0!</v>
      </c>
      <c r="L2863" s="10" t="str">
        <f t="shared" si="133"/>
        <v>Invalid</v>
      </c>
      <c r="M2863" s="10" t="str">
        <f t="shared" si="134"/>
        <v/>
      </c>
    </row>
    <row r="2864" spans="8:13" ht="14.25">
      <c r="H2864" s="7">
        <v>1000</v>
      </c>
      <c r="K2864" s="9" t="e">
        <f t="shared" si="132"/>
        <v>#DIV/0!</v>
      </c>
      <c r="L2864" s="10" t="str">
        <f t="shared" si="133"/>
        <v>Invalid</v>
      </c>
      <c r="M2864" s="10" t="str">
        <f t="shared" si="134"/>
        <v/>
      </c>
    </row>
    <row r="2865" spans="8:13" ht="14.25">
      <c r="H2865" s="7">
        <v>1000</v>
      </c>
      <c r="K2865" s="9" t="e">
        <f t="shared" si="132"/>
        <v>#DIV/0!</v>
      </c>
      <c r="L2865" s="10" t="str">
        <f t="shared" si="133"/>
        <v>Invalid</v>
      </c>
      <c r="M2865" s="10" t="str">
        <f t="shared" si="134"/>
        <v/>
      </c>
    </row>
    <row r="2866" spans="8:13" ht="14.25">
      <c r="H2866" s="7">
        <v>1000</v>
      </c>
      <c r="K2866" s="9" t="e">
        <f t="shared" si="132"/>
        <v>#DIV/0!</v>
      </c>
      <c r="L2866" s="10" t="str">
        <f t="shared" si="133"/>
        <v>Invalid</v>
      </c>
      <c r="M2866" s="10" t="str">
        <f t="shared" si="134"/>
        <v/>
      </c>
    </row>
    <row r="2867" spans="8:13" ht="14.25">
      <c r="H2867" s="7">
        <v>1000</v>
      </c>
      <c r="K2867" s="9" t="e">
        <f t="shared" si="132"/>
        <v>#DIV/0!</v>
      </c>
      <c r="L2867" s="10" t="str">
        <f t="shared" si="133"/>
        <v>Invalid</v>
      </c>
      <c r="M2867" s="10" t="str">
        <f t="shared" si="134"/>
        <v/>
      </c>
    </row>
    <row r="2868" spans="8:13" ht="14.25">
      <c r="H2868" s="7">
        <v>1000</v>
      </c>
      <c r="K2868" s="9" t="e">
        <f t="shared" si="132"/>
        <v>#DIV/0!</v>
      </c>
      <c r="L2868" s="10" t="str">
        <f t="shared" si="133"/>
        <v>Invalid</v>
      </c>
      <c r="M2868" s="10" t="str">
        <f t="shared" si="134"/>
        <v/>
      </c>
    </row>
    <row r="2869" spans="8:13" ht="14.25">
      <c r="H2869" s="7">
        <v>1000</v>
      </c>
      <c r="K2869" s="9" t="e">
        <f t="shared" si="132"/>
        <v>#DIV/0!</v>
      </c>
      <c r="L2869" s="10" t="str">
        <f t="shared" si="133"/>
        <v>Invalid</v>
      </c>
      <c r="M2869" s="10" t="str">
        <f t="shared" si="134"/>
        <v/>
      </c>
    </row>
    <row r="2870" spans="8:13" ht="14.25">
      <c r="H2870" s="7">
        <v>1000</v>
      </c>
      <c r="K2870" s="9" t="e">
        <f t="shared" si="132"/>
        <v>#DIV/0!</v>
      </c>
      <c r="L2870" s="10" t="str">
        <f t="shared" si="133"/>
        <v>Invalid</v>
      </c>
      <c r="M2870" s="10" t="str">
        <f t="shared" si="134"/>
        <v/>
      </c>
    </row>
    <row r="2871" spans="8:13" ht="14.25">
      <c r="H2871" s="7">
        <v>1000</v>
      </c>
      <c r="K2871" s="9" t="e">
        <f t="shared" si="132"/>
        <v>#DIV/0!</v>
      </c>
      <c r="L2871" s="10" t="str">
        <f t="shared" si="133"/>
        <v>Invalid</v>
      </c>
      <c r="M2871" s="10" t="str">
        <f t="shared" si="134"/>
        <v/>
      </c>
    </row>
    <row r="2872" spans="8:13" ht="14.25">
      <c r="H2872" s="7">
        <v>1000</v>
      </c>
      <c r="K2872" s="9" t="e">
        <f t="shared" si="132"/>
        <v>#DIV/0!</v>
      </c>
      <c r="L2872" s="10" t="str">
        <f t="shared" si="133"/>
        <v>Invalid</v>
      </c>
      <c r="M2872" s="10" t="str">
        <f t="shared" si="134"/>
        <v/>
      </c>
    </row>
    <row r="2873" spans="8:13" ht="14.25">
      <c r="H2873" s="7">
        <v>1000</v>
      </c>
      <c r="K2873" s="9" t="e">
        <f t="shared" si="132"/>
        <v>#DIV/0!</v>
      </c>
      <c r="L2873" s="10" t="str">
        <f t="shared" si="133"/>
        <v>Invalid</v>
      </c>
      <c r="M2873" s="10" t="str">
        <f t="shared" si="134"/>
        <v/>
      </c>
    </row>
    <row r="2874" spans="8:13" ht="14.25">
      <c r="H2874" s="7">
        <v>1000</v>
      </c>
      <c r="K2874" s="9" t="e">
        <f t="shared" si="132"/>
        <v>#DIV/0!</v>
      </c>
      <c r="L2874" s="10" t="str">
        <f t="shared" si="133"/>
        <v>Invalid</v>
      </c>
      <c r="M2874" s="10" t="str">
        <f t="shared" si="134"/>
        <v/>
      </c>
    </row>
    <row r="2875" spans="8:13" ht="14.25">
      <c r="H2875" s="7">
        <v>1000</v>
      </c>
      <c r="K2875" s="9" t="e">
        <f t="shared" si="132"/>
        <v>#DIV/0!</v>
      </c>
      <c r="L2875" s="10" t="str">
        <f t="shared" si="133"/>
        <v>Invalid</v>
      </c>
      <c r="M2875" s="10" t="str">
        <f t="shared" si="134"/>
        <v/>
      </c>
    </row>
    <row r="2876" spans="8:13" ht="14.25">
      <c r="H2876" s="7">
        <v>1000</v>
      </c>
      <c r="K2876" s="9" t="e">
        <f t="shared" si="132"/>
        <v>#DIV/0!</v>
      </c>
      <c r="L2876" s="10" t="str">
        <f t="shared" si="133"/>
        <v>Invalid</v>
      </c>
      <c r="M2876" s="10" t="str">
        <f t="shared" si="134"/>
        <v/>
      </c>
    </row>
    <row r="2877" spans="8:13" ht="14.25">
      <c r="H2877" s="7">
        <v>1000</v>
      </c>
      <c r="K2877" s="9" t="e">
        <f t="shared" si="132"/>
        <v>#DIV/0!</v>
      </c>
      <c r="L2877" s="10" t="str">
        <f t="shared" si="133"/>
        <v>Invalid</v>
      </c>
      <c r="M2877" s="10" t="str">
        <f t="shared" si="134"/>
        <v/>
      </c>
    </row>
    <row r="2878" spans="8:13" ht="14.25">
      <c r="H2878" s="7">
        <v>1000</v>
      </c>
      <c r="K2878" s="9" t="e">
        <f t="shared" si="132"/>
        <v>#DIV/0!</v>
      </c>
      <c r="L2878" s="10" t="str">
        <f t="shared" si="133"/>
        <v>Invalid</v>
      </c>
      <c r="M2878" s="10" t="str">
        <f t="shared" si="134"/>
        <v/>
      </c>
    </row>
    <row r="2879" spans="8:13" ht="14.25">
      <c r="H2879" s="7">
        <v>1000</v>
      </c>
      <c r="K2879" s="9" t="e">
        <f t="shared" si="132"/>
        <v>#DIV/0!</v>
      </c>
      <c r="L2879" s="10" t="str">
        <f t="shared" si="133"/>
        <v>Invalid</v>
      </c>
      <c r="M2879" s="10" t="str">
        <f t="shared" si="134"/>
        <v/>
      </c>
    </row>
    <row r="2880" spans="8:13" ht="14.25">
      <c r="H2880" s="7">
        <v>1000</v>
      </c>
      <c r="K2880" s="9" t="e">
        <f t="shared" si="132"/>
        <v>#DIV/0!</v>
      </c>
      <c r="L2880" s="10" t="str">
        <f t="shared" si="133"/>
        <v>Invalid</v>
      </c>
      <c r="M2880" s="10" t="str">
        <f t="shared" si="134"/>
        <v/>
      </c>
    </row>
    <row r="2881" spans="8:13" ht="14.25">
      <c r="H2881" s="7">
        <v>1000</v>
      </c>
      <c r="K2881" s="9" t="e">
        <f t="shared" si="132"/>
        <v>#DIV/0!</v>
      </c>
      <c r="L2881" s="10" t="str">
        <f t="shared" si="133"/>
        <v>Invalid</v>
      </c>
      <c r="M2881" s="10" t="str">
        <f t="shared" si="134"/>
        <v/>
      </c>
    </row>
    <row r="2882" spans="8:13" ht="14.25">
      <c r="H2882" s="7">
        <v>1000</v>
      </c>
      <c r="K2882" s="9" t="e">
        <f t="shared" si="132"/>
        <v>#DIV/0!</v>
      </c>
      <c r="L2882" s="10" t="str">
        <f t="shared" si="133"/>
        <v>Invalid</v>
      </c>
      <c r="M2882" s="10" t="str">
        <f t="shared" si="134"/>
        <v/>
      </c>
    </row>
    <row r="2883" spans="8:13" ht="14.25">
      <c r="H2883" s="7">
        <v>1000</v>
      </c>
      <c r="K2883" s="9" t="e">
        <f t="shared" ref="K2883:K2946" si="135">(H2883/G2883)*J2883</f>
        <v>#DIV/0!</v>
      </c>
      <c r="L2883" s="10" t="str">
        <f t="shared" ref="L2883:L2946" si="136">IF(F2883="BUY",(K2883-H2883)/H2883, IF(F2883="SELL", (H2883-K2883)/H2883, "Invalid"))</f>
        <v>Invalid</v>
      </c>
      <c r="M2883" s="10" t="str">
        <f t="shared" ref="M2883:M2946" si="137">IF(E2883="BUY",(K2883-H2883)/H2883,IF(E2883="SELL",(H2883-K2883)/H2883,""))</f>
        <v/>
      </c>
    </row>
    <row r="2884" spans="8:13" ht="14.25">
      <c r="H2884" s="7">
        <v>1000</v>
      </c>
      <c r="K2884" s="9" t="e">
        <f t="shared" si="135"/>
        <v>#DIV/0!</v>
      </c>
      <c r="L2884" s="10" t="str">
        <f t="shared" si="136"/>
        <v>Invalid</v>
      </c>
      <c r="M2884" s="10" t="str">
        <f t="shared" si="137"/>
        <v/>
      </c>
    </row>
    <row r="2885" spans="8:13" ht="14.25">
      <c r="H2885" s="7">
        <v>1000</v>
      </c>
      <c r="K2885" s="9" t="e">
        <f t="shared" si="135"/>
        <v>#DIV/0!</v>
      </c>
      <c r="L2885" s="10" t="str">
        <f t="shared" si="136"/>
        <v>Invalid</v>
      </c>
      <c r="M2885" s="10" t="str">
        <f t="shared" si="137"/>
        <v/>
      </c>
    </row>
    <row r="2886" spans="8:13" ht="14.25">
      <c r="H2886" s="7">
        <v>1000</v>
      </c>
      <c r="K2886" s="9" t="e">
        <f t="shared" si="135"/>
        <v>#DIV/0!</v>
      </c>
      <c r="L2886" s="10" t="str">
        <f t="shared" si="136"/>
        <v>Invalid</v>
      </c>
      <c r="M2886" s="10" t="str">
        <f t="shared" si="137"/>
        <v/>
      </c>
    </row>
    <row r="2887" spans="8:13" ht="14.25">
      <c r="H2887" s="7">
        <v>1000</v>
      </c>
      <c r="K2887" s="9" t="e">
        <f t="shared" si="135"/>
        <v>#DIV/0!</v>
      </c>
      <c r="L2887" s="10" t="str">
        <f t="shared" si="136"/>
        <v>Invalid</v>
      </c>
      <c r="M2887" s="10" t="str">
        <f t="shared" si="137"/>
        <v/>
      </c>
    </row>
    <row r="2888" spans="8:13" ht="14.25">
      <c r="H2888" s="7">
        <v>1000</v>
      </c>
      <c r="K2888" s="9" t="e">
        <f t="shared" si="135"/>
        <v>#DIV/0!</v>
      </c>
      <c r="L2888" s="10" t="str">
        <f t="shared" si="136"/>
        <v>Invalid</v>
      </c>
      <c r="M2888" s="10" t="str">
        <f t="shared" si="137"/>
        <v/>
      </c>
    </row>
    <row r="2889" spans="8:13" ht="14.25">
      <c r="H2889" s="7">
        <v>1000</v>
      </c>
      <c r="K2889" s="9" t="e">
        <f t="shared" si="135"/>
        <v>#DIV/0!</v>
      </c>
      <c r="L2889" s="10" t="str">
        <f t="shared" si="136"/>
        <v>Invalid</v>
      </c>
      <c r="M2889" s="10" t="str">
        <f t="shared" si="137"/>
        <v/>
      </c>
    </row>
    <row r="2890" spans="8:13" ht="14.25">
      <c r="H2890" s="7">
        <v>1000</v>
      </c>
      <c r="K2890" s="9" t="e">
        <f t="shared" si="135"/>
        <v>#DIV/0!</v>
      </c>
      <c r="L2890" s="10" t="str">
        <f t="shared" si="136"/>
        <v>Invalid</v>
      </c>
      <c r="M2890" s="10" t="str">
        <f t="shared" si="137"/>
        <v/>
      </c>
    </row>
    <row r="2891" spans="8:13" ht="14.25">
      <c r="H2891" s="7">
        <v>1000</v>
      </c>
      <c r="K2891" s="9" t="e">
        <f t="shared" si="135"/>
        <v>#DIV/0!</v>
      </c>
      <c r="L2891" s="10" t="str">
        <f t="shared" si="136"/>
        <v>Invalid</v>
      </c>
      <c r="M2891" s="10" t="str">
        <f t="shared" si="137"/>
        <v/>
      </c>
    </row>
    <row r="2892" spans="8:13" ht="14.25">
      <c r="H2892" s="7">
        <v>1000</v>
      </c>
      <c r="K2892" s="9" t="e">
        <f t="shared" si="135"/>
        <v>#DIV/0!</v>
      </c>
      <c r="L2892" s="10" t="str">
        <f t="shared" si="136"/>
        <v>Invalid</v>
      </c>
      <c r="M2892" s="10" t="str">
        <f t="shared" si="137"/>
        <v/>
      </c>
    </row>
    <row r="2893" spans="8:13" ht="14.25">
      <c r="H2893" s="7">
        <v>1000</v>
      </c>
      <c r="K2893" s="9" t="e">
        <f t="shared" si="135"/>
        <v>#DIV/0!</v>
      </c>
      <c r="L2893" s="10" t="str">
        <f t="shared" si="136"/>
        <v>Invalid</v>
      </c>
      <c r="M2893" s="10" t="str">
        <f t="shared" si="137"/>
        <v/>
      </c>
    </row>
    <row r="2894" spans="8:13" ht="14.25">
      <c r="H2894" s="7">
        <v>1000</v>
      </c>
      <c r="K2894" s="9" t="e">
        <f t="shared" si="135"/>
        <v>#DIV/0!</v>
      </c>
      <c r="L2894" s="10" t="str">
        <f t="shared" si="136"/>
        <v>Invalid</v>
      </c>
      <c r="M2894" s="10" t="str">
        <f t="shared" si="137"/>
        <v/>
      </c>
    </row>
    <row r="2895" spans="8:13" ht="14.25">
      <c r="H2895" s="7">
        <v>1000</v>
      </c>
      <c r="K2895" s="9" t="e">
        <f t="shared" si="135"/>
        <v>#DIV/0!</v>
      </c>
      <c r="L2895" s="10" t="str">
        <f t="shared" si="136"/>
        <v>Invalid</v>
      </c>
      <c r="M2895" s="10" t="str">
        <f t="shared" si="137"/>
        <v/>
      </c>
    </row>
    <row r="2896" spans="8:13" ht="14.25">
      <c r="H2896" s="7">
        <v>1000</v>
      </c>
      <c r="K2896" s="9" t="e">
        <f t="shared" si="135"/>
        <v>#DIV/0!</v>
      </c>
      <c r="L2896" s="10" t="str">
        <f t="shared" si="136"/>
        <v>Invalid</v>
      </c>
      <c r="M2896" s="10" t="str">
        <f t="shared" si="137"/>
        <v/>
      </c>
    </row>
    <row r="2897" spans="8:13" ht="14.25">
      <c r="H2897" s="7">
        <v>1000</v>
      </c>
      <c r="K2897" s="9" t="e">
        <f t="shared" si="135"/>
        <v>#DIV/0!</v>
      </c>
      <c r="L2897" s="10" t="str">
        <f t="shared" si="136"/>
        <v>Invalid</v>
      </c>
      <c r="M2897" s="10" t="str">
        <f t="shared" si="137"/>
        <v/>
      </c>
    </row>
    <row r="2898" spans="8:13" ht="14.25">
      <c r="H2898" s="7">
        <v>1000</v>
      </c>
      <c r="K2898" s="9" t="e">
        <f t="shared" si="135"/>
        <v>#DIV/0!</v>
      </c>
      <c r="L2898" s="10" t="str">
        <f t="shared" si="136"/>
        <v>Invalid</v>
      </c>
      <c r="M2898" s="10" t="str">
        <f t="shared" si="137"/>
        <v/>
      </c>
    </row>
    <row r="2899" spans="8:13" ht="14.25">
      <c r="H2899" s="7">
        <v>1000</v>
      </c>
      <c r="K2899" s="9" t="e">
        <f t="shared" si="135"/>
        <v>#DIV/0!</v>
      </c>
      <c r="L2899" s="10" t="str">
        <f t="shared" si="136"/>
        <v>Invalid</v>
      </c>
      <c r="M2899" s="10" t="str">
        <f t="shared" si="137"/>
        <v/>
      </c>
    </row>
    <row r="2900" spans="8:13" ht="14.25">
      <c r="H2900" s="7">
        <v>1000</v>
      </c>
      <c r="K2900" s="9" t="e">
        <f t="shared" si="135"/>
        <v>#DIV/0!</v>
      </c>
      <c r="L2900" s="10" t="str">
        <f t="shared" si="136"/>
        <v>Invalid</v>
      </c>
      <c r="M2900" s="10" t="str">
        <f t="shared" si="137"/>
        <v/>
      </c>
    </row>
    <row r="2901" spans="8:13" ht="14.25">
      <c r="H2901" s="7">
        <v>1000</v>
      </c>
      <c r="K2901" s="9" t="e">
        <f t="shared" si="135"/>
        <v>#DIV/0!</v>
      </c>
      <c r="L2901" s="10" t="str">
        <f t="shared" si="136"/>
        <v>Invalid</v>
      </c>
      <c r="M2901" s="10" t="str">
        <f t="shared" si="137"/>
        <v/>
      </c>
    </row>
    <row r="2902" spans="8:13" ht="14.25">
      <c r="H2902" s="7">
        <v>1000</v>
      </c>
      <c r="K2902" s="9" t="e">
        <f t="shared" si="135"/>
        <v>#DIV/0!</v>
      </c>
      <c r="L2902" s="10" t="str">
        <f t="shared" si="136"/>
        <v>Invalid</v>
      </c>
      <c r="M2902" s="10" t="str">
        <f t="shared" si="137"/>
        <v/>
      </c>
    </row>
    <row r="2903" spans="8:13" ht="14.25">
      <c r="H2903" s="7">
        <v>1000</v>
      </c>
      <c r="K2903" s="9" t="e">
        <f t="shared" si="135"/>
        <v>#DIV/0!</v>
      </c>
      <c r="L2903" s="10" t="str">
        <f t="shared" si="136"/>
        <v>Invalid</v>
      </c>
      <c r="M2903" s="10" t="str">
        <f t="shared" si="137"/>
        <v/>
      </c>
    </row>
    <row r="2904" spans="8:13" ht="14.25">
      <c r="H2904" s="7">
        <v>1000</v>
      </c>
      <c r="K2904" s="9" t="e">
        <f t="shared" si="135"/>
        <v>#DIV/0!</v>
      </c>
      <c r="L2904" s="10" t="str">
        <f t="shared" si="136"/>
        <v>Invalid</v>
      </c>
      <c r="M2904" s="10" t="str">
        <f t="shared" si="137"/>
        <v/>
      </c>
    </row>
    <row r="2905" spans="8:13" ht="14.25">
      <c r="H2905" s="7">
        <v>1000</v>
      </c>
      <c r="K2905" s="9" t="e">
        <f t="shared" si="135"/>
        <v>#DIV/0!</v>
      </c>
      <c r="L2905" s="10" t="str">
        <f t="shared" si="136"/>
        <v>Invalid</v>
      </c>
      <c r="M2905" s="10" t="str">
        <f t="shared" si="137"/>
        <v/>
      </c>
    </row>
    <row r="2906" spans="8:13" ht="14.25">
      <c r="H2906" s="7">
        <v>1000</v>
      </c>
      <c r="K2906" s="9" t="e">
        <f t="shared" si="135"/>
        <v>#DIV/0!</v>
      </c>
      <c r="L2906" s="10" t="str">
        <f t="shared" si="136"/>
        <v>Invalid</v>
      </c>
      <c r="M2906" s="10" t="str">
        <f t="shared" si="137"/>
        <v/>
      </c>
    </row>
    <row r="2907" spans="8:13" ht="14.25">
      <c r="H2907" s="7">
        <v>1000</v>
      </c>
      <c r="K2907" s="9" t="e">
        <f t="shared" si="135"/>
        <v>#DIV/0!</v>
      </c>
      <c r="L2907" s="10" t="str">
        <f t="shared" si="136"/>
        <v>Invalid</v>
      </c>
      <c r="M2907" s="10" t="str">
        <f t="shared" si="137"/>
        <v/>
      </c>
    </row>
    <row r="2908" spans="8:13" ht="14.25">
      <c r="H2908" s="7">
        <v>1000</v>
      </c>
      <c r="K2908" s="9" t="e">
        <f t="shared" si="135"/>
        <v>#DIV/0!</v>
      </c>
      <c r="L2908" s="10" t="str">
        <f t="shared" si="136"/>
        <v>Invalid</v>
      </c>
      <c r="M2908" s="10" t="str">
        <f t="shared" si="137"/>
        <v/>
      </c>
    </row>
    <row r="2909" spans="8:13" ht="14.25">
      <c r="H2909" s="7">
        <v>1000</v>
      </c>
      <c r="K2909" s="9" t="e">
        <f t="shared" si="135"/>
        <v>#DIV/0!</v>
      </c>
      <c r="L2909" s="10" t="str">
        <f t="shared" si="136"/>
        <v>Invalid</v>
      </c>
      <c r="M2909" s="10" t="str">
        <f t="shared" si="137"/>
        <v/>
      </c>
    </row>
    <row r="2910" spans="8:13" ht="14.25">
      <c r="H2910" s="7">
        <v>1000</v>
      </c>
      <c r="K2910" s="9" t="e">
        <f t="shared" si="135"/>
        <v>#DIV/0!</v>
      </c>
      <c r="L2910" s="10" t="str">
        <f t="shared" si="136"/>
        <v>Invalid</v>
      </c>
      <c r="M2910" s="10" t="str">
        <f t="shared" si="137"/>
        <v/>
      </c>
    </row>
    <row r="2911" spans="8:13" ht="14.25">
      <c r="H2911" s="7">
        <v>1000</v>
      </c>
      <c r="K2911" s="9" t="e">
        <f t="shared" si="135"/>
        <v>#DIV/0!</v>
      </c>
      <c r="L2911" s="10" t="str">
        <f t="shared" si="136"/>
        <v>Invalid</v>
      </c>
      <c r="M2911" s="10" t="str">
        <f t="shared" si="137"/>
        <v/>
      </c>
    </row>
    <row r="2912" spans="8:13" ht="14.25">
      <c r="H2912" s="7">
        <v>1000</v>
      </c>
      <c r="K2912" s="9" t="e">
        <f t="shared" si="135"/>
        <v>#DIV/0!</v>
      </c>
      <c r="L2912" s="10" t="str">
        <f t="shared" si="136"/>
        <v>Invalid</v>
      </c>
      <c r="M2912" s="10" t="str">
        <f t="shared" si="137"/>
        <v/>
      </c>
    </row>
    <row r="2913" spans="8:13" ht="14.25">
      <c r="H2913" s="7">
        <v>1000</v>
      </c>
      <c r="K2913" s="9" t="e">
        <f t="shared" si="135"/>
        <v>#DIV/0!</v>
      </c>
      <c r="L2913" s="10" t="str">
        <f t="shared" si="136"/>
        <v>Invalid</v>
      </c>
      <c r="M2913" s="10" t="str">
        <f t="shared" si="137"/>
        <v/>
      </c>
    </row>
    <row r="2914" spans="8:13" ht="14.25">
      <c r="H2914" s="7">
        <v>1000</v>
      </c>
      <c r="K2914" s="9" t="e">
        <f t="shared" si="135"/>
        <v>#DIV/0!</v>
      </c>
      <c r="L2914" s="10" t="str">
        <f t="shared" si="136"/>
        <v>Invalid</v>
      </c>
      <c r="M2914" s="10" t="str">
        <f t="shared" si="137"/>
        <v/>
      </c>
    </row>
    <row r="2915" spans="8:13" ht="14.25">
      <c r="H2915" s="7">
        <v>1000</v>
      </c>
      <c r="K2915" s="9" t="e">
        <f t="shared" si="135"/>
        <v>#DIV/0!</v>
      </c>
      <c r="L2915" s="10" t="str">
        <f t="shared" si="136"/>
        <v>Invalid</v>
      </c>
      <c r="M2915" s="10" t="str">
        <f t="shared" si="137"/>
        <v/>
      </c>
    </row>
    <row r="2916" spans="8:13" ht="14.25">
      <c r="H2916" s="7">
        <v>1000</v>
      </c>
      <c r="K2916" s="9" t="e">
        <f t="shared" si="135"/>
        <v>#DIV/0!</v>
      </c>
      <c r="L2916" s="10" t="str">
        <f t="shared" si="136"/>
        <v>Invalid</v>
      </c>
      <c r="M2916" s="10" t="str">
        <f t="shared" si="137"/>
        <v/>
      </c>
    </row>
    <row r="2917" spans="8:13" ht="14.25">
      <c r="H2917" s="7">
        <v>1000</v>
      </c>
      <c r="K2917" s="9" t="e">
        <f t="shared" si="135"/>
        <v>#DIV/0!</v>
      </c>
      <c r="L2917" s="10" t="str">
        <f t="shared" si="136"/>
        <v>Invalid</v>
      </c>
      <c r="M2917" s="10" t="str">
        <f t="shared" si="137"/>
        <v/>
      </c>
    </row>
    <row r="2918" spans="8:13" ht="14.25">
      <c r="H2918" s="7">
        <v>1000</v>
      </c>
      <c r="K2918" s="9" t="e">
        <f t="shared" si="135"/>
        <v>#DIV/0!</v>
      </c>
      <c r="L2918" s="10" t="str">
        <f t="shared" si="136"/>
        <v>Invalid</v>
      </c>
      <c r="M2918" s="10" t="str">
        <f t="shared" si="137"/>
        <v/>
      </c>
    </row>
    <row r="2919" spans="8:13" ht="14.25">
      <c r="H2919" s="7">
        <v>1000</v>
      </c>
      <c r="K2919" s="9" t="e">
        <f t="shared" si="135"/>
        <v>#DIV/0!</v>
      </c>
      <c r="L2919" s="10" t="str">
        <f t="shared" si="136"/>
        <v>Invalid</v>
      </c>
      <c r="M2919" s="10" t="str">
        <f t="shared" si="137"/>
        <v/>
      </c>
    </row>
    <row r="2920" spans="8:13" ht="14.25">
      <c r="H2920" s="7">
        <v>1000</v>
      </c>
      <c r="K2920" s="9" t="e">
        <f t="shared" si="135"/>
        <v>#DIV/0!</v>
      </c>
      <c r="L2920" s="10" t="str">
        <f t="shared" si="136"/>
        <v>Invalid</v>
      </c>
      <c r="M2920" s="10" t="str">
        <f t="shared" si="137"/>
        <v/>
      </c>
    </row>
    <row r="2921" spans="8:13" ht="14.25">
      <c r="H2921" s="7">
        <v>1000</v>
      </c>
      <c r="K2921" s="9" t="e">
        <f t="shared" si="135"/>
        <v>#DIV/0!</v>
      </c>
      <c r="L2921" s="10" t="str">
        <f t="shared" si="136"/>
        <v>Invalid</v>
      </c>
      <c r="M2921" s="10" t="str">
        <f t="shared" si="137"/>
        <v/>
      </c>
    </row>
    <row r="2922" spans="8:13" ht="14.25">
      <c r="H2922" s="7">
        <v>1000</v>
      </c>
      <c r="K2922" s="9" t="e">
        <f t="shared" si="135"/>
        <v>#DIV/0!</v>
      </c>
      <c r="L2922" s="10" t="str">
        <f t="shared" si="136"/>
        <v>Invalid</v>
      </c>
      <c r="M2922" s="10" t="str">
        <f t="shared" si="137"/>
        <v/>
      </c>
    </row>
    <row r="2923" spans="8:13" ht="14.25">
      <c r="H2923" s="7">
        <v>1000</v>
      </c>
      <c r="K2923" s="9" t="e">
        <f t="shared" si="135"/>
        <v>#DIV/0!</v>
      </c>
      <c r="L2923" s="10" t="str">
        <f t="shared" si="136"/>
        <v>Invalid</v>
      </c>
      <c r="M2923" s="10" t="str">
        <f t="shared" si="137"/>
        <v/>
      </c>
    </row>
    <row r="2924" spans="8:13" ht="14.25">
      <c r="H2924" s="7">
        <v>1000</v>
      </c>
      <c r="K2924" s="9" t="e">
        <f t="shared" si="135"/>
        <v>#DIV/0!</v>
      </c>
      <c r="L2924" s="10" t="str">
        <f t="shared" si="136"/>
        <v>Invalid</v>
      </c>
      <c r="M2924" s="10" t="str">
        <f t="shared" si="137"/>
        <v/>
      </c>
    </row>
    <row r="2925" spans="8:13" ht="14.25">
      <c r="H2925" s="7">
        <v>1000</v>
      </c>
      <c r="K2925" s="9" t="e">
        <f t="shared" si="135"/>
        <v>#DIV/0!</v>
      </c>
      <c r="L2925" s="10" t="str">
        <f t="shared" si="136"/>
        <v>Invalid</v>
      </c>
      <c r="M2925" s="10" t="str">
        <f t="shared" si="137"/>
        <v/>
      </c>
    </row>
    <row r="2926" spans="8:13" ht="14.25">
      <c r="H2926" s="7">
        <v>1000</v>
      </c>
      <c r="K2926" s="9" t="e">
        <f t="shared" si="135"/>
        <v>#DIV/0!</v>
      </c>
      <c r="L2926" s="10" t="str">
        <f t="shared" si="136"/>
        <v>Invalid</v>
      </c>
      <c r="M2926" s="10" t="str">
        <f t="shared" si="137"/>
        <v/>
      </c>
    </row>
    <row r="2927" spans="8:13" ht="14.25">
      <c r="H2927" s="7">
        <v>1000</v>
      </c>
      <c r="K2927" s="9" t="e">
        <f t="shared" si="135"/>
        <v>#DIV/0!</v>
      </c>
      <c r="L2927" s="10" t="str">
        <f t="shared" si="136"/>
        <v>Invalid</v>
      </c>
      <c r="M2927" s="10" t="str">
        <f t="shared" si="137"/>
        <v/>
      </c>
    </row>
    <row r="2928" spans="8:13" ht="14.25">
      <c r="H2928" s="7">
        <v>1000</v>
      </c>
      <c r="K2928" s="9" t="e">
        <f t="shared" si="135"/>
        <v>#DIV/0!</v>
      </c>
      <c r="L2928" s="10" t="str">
        <f t="shared" si="136"/>
        <v>Invalid</v>
      </c>
      <c r="M2928" s="10" t="str">
        <f t="shared" si="137"/>
        <v/>
      </c>
    </row>
    <row r="2929" spans="8:13" ht="14.25">
      <c r="H2929" s="7">
        <v>1000</v>
      </c>
      <c r="K2929" s="9" t="e">
        <f t="shared" si="135"/>
        <v>#DIV/0!</v>
      </c>
      <c r="L2929" s="10" t="str">
        <f t="shared" si="136"/>
        <v>Invalid</v>
      </c>
      <c r="M2929" s="10" t="str">
        <f t="shared" si="137"/>
        <v/>
      </c>
    </row>
    <row r="2930" spans="8:13" ht="14.25">
      <c r="H2930" s="7">
        <v>1000</v>
      </c>
      <c r="K2930" s="9" t="e">
        <f t="shared" si="135"/>
        <v>#DIV/0!</v>
      </c>
      <c r="L2930" s="10" t="str">
        <f t="shared" si="136"/>
        <v>Invalid</v>
      </c>
      <c r="M2930" s="10" t="str">
        <f t="shared" si="137"/>
        <v/>
      </c>
    </row>
    <row r="2931" spans="8:13" ht="14.25">
      <c r="H2931" s="7">
        <v>1000</v>
      </c>
      <c r="K2931" s="9" t="e">
        <f t="shared" si="135"/>
        <v>#DIV/0!</v>
      </c>
      <c r="L2931" s="10" t="str">
        <f t="shared" si="136"/>
        <v>Invalid</v>
      </c>
      <c r="M2931" s="10" t="str">
        <f t="shared" si="137"/>
        <v/>
      </c>
    </row>
    <row r="2932" spans="8:13" ht="14.25">
      <c r="H2932" s="7">
        <v>1000</v>
      </c>
      <c r="K2932" s="9" t="e">
        <f t="shared" si="135"/>
        <v>#DIV/0!</v>
      </c>
      <c r="L2932" s="10" t="str">
        <f t="shared" si="136"/>
        <v>Invalid</v>
      </c>
      <c r="M2932" s="10" t="str">
        <f t="shared" si="137"/>
        <v/>
      </c>
    </row>
    <row r="2933" spans="8:13" ht="14.25">
      <c r="H2933" s="7">
        <v>1000</v>
      </c>
      <c r="K2933" s="9" t="e">
        <f t="shared" si="135"/>
        <v>#DIV/0!</v>
      </c>
      <c r="L2933" s="10" t="str">
        <f t="shared" si="136"/>
        <v>Invalid</v>
      </c>
      <c r="M2933" s="10" t="str">
        <f t="shared" si="137"/>
        <v/>
      </c>
    </row>
    <row r="2934" spans="8:13" ht="14.25">
      <c r="H2934" s="7">
        <v>1000</v>
      </c>
      <c r="K2934" s="9" t="e">
        <f t="shared" si="135"/>
        <v>#DIV/0!</v>
      </c>
      <c r="L2934" s="10" t="str">
        <f t="shared" si="136"/>
        <v>Invalid</v>
      </c>
      <c r="M2934" s="10" t="str">
        <f t="shared" si="137"/>
        <v/>
      </c>
    </row>
    <row r="2935" spans="8:13" ht="14.25">
      <c r="H2935" s="7">
        <v>1000</v>
      </c>
      <c r="K2935" s="9" t="e">
        <f t="shared" si="135"/>
        <v>#DIV/0!</v>
      </c>
      <c r="L2935" s="10" t="str">
        <f t="shared" si="136"/>
        <v>Invalid</v>
      </c>
      <c r="M2935" s="10" t="str">
        <f t="shared" si="137"/>
        <v/>
      </c>
    </row>
    <row r="2936" spans="8:13" ht="14.25">
      <c r="H2936" s="7">
        <v>1000</v>
      </c>
      <c r="K2936" s="9" t="e">
        <f t="shared" si="135"/>
        <v>#DIV/0!</v>
      </c>
      <c r="L2936" s="10" t="str">
        <f t="shared" si="136"/>
        <v>Invalid</v>
      </c>
      <c r="M2936" s="10" t="str">
        <f t="shared" si="137"/>
        <v/>
      </c>
    </row>
    <row r="2937" spans="8:13" ht="14.25">
      <c r="H2937" s="7">
        <v>1000</v>
      </c>
      <c r="K2937" s="9" t="e">
        <f t="shared" si="135"/>
        <v>#DIV/0!</v>
      </c>
      <c r="L2937" s="10" t="str">
        <f t="shared" si="136"/>
        <v>Invalid</v>
      </c>
      <c r="M2937" s="10" t="str">
        <f t="shared" si="137"/>
        <v/>
      </c>
    </row>
    <row r="2938" spans="8:13" ht="14.25">
      <c r="H2938" s="7">
        <v>1000</v>
      </c>
      <c r="K2938" s="9" t="e">
        <f t="shared" si="135"/>
        <v>#DIV/0!</v>
      </c>
      <c r="L2938" s="10" t="str">
        <f t="shared" si="136"/>
        <v>Invalid</v>
      </c>
      <c r="M2938" s="10" t="str">
        <f t="shared" si="137"/>
        <v/>
      </c>
    </row>
    <row r="2939" spans="8:13" ht="14.25">
      <c r="H2939" s="7">
        <v>1000</v>
      </c>
      <c r="K2939" s="9" t="e">
        <f t="shared" si="135"/>
        <v>#DIV/0!</v>
      </c>
      <c r="L2939" s="10" t="str">
        <f t="shared" si="136"/>
        <v>Invalid</v>
      </c>
      <c r="M2939" s="10" t="str">
        <f t="shared" si="137"/>
        <v/>
      </c>
    </row>
    <row r="2940" spans="8:13" ht="14.25">
      <c r="H2940" s="7">
        <v>1000</v>
      </c>
      <c r="K2940" s="9" t="e">
        <f t="shared" si="135"/>
        <v>#DIV/0!</v>
      </c>
      <c r="L2940" s="10" t="str">
        <f t="shared" si="136"/>
        <v>Invalid</v>
      </c>
      <c r="M2940" s="10" t="str">
        <f t="shared" si="137"/>
        <v/>
      </c>
    </row>
    <row r="2941" spans="8:13" ht="14.25">
      <c r="H2941" s="7">
        <v>1000</v>
      </c>
      <c r="K2941" s="9" t="e">
        <f t="shared" si="135"/>
        <v>#DIV/0!</v>
      </c>
      <c r="L2941" s="10" t="str">
        <f t="shared" si="136"/>
        <v>Invalid</v>
      </c>
      <c r="M2941" s="10" t="str">
        <f t="shared" si="137"/>
        <v/>
      </c>
    </row>
    <row r="2942" spans="8:13" ht="14.25">
      <c r="H2942" s="7">
        <v>1000</v>
      </c>
      <c r="K2942" s="9" t="e">
        <f t="shared" si="135"/>
        <v>#DIV/0!</v>
      </c>
      <c r="L2942" s="10" t="str">
        <f t="shared" si="136"/>
        <v>Invalid</v>
      </c>
      <c r="M2942" s="10" t="str">
        <f t="shared" si="137"/>
        <v/>
      </c>
    </row>
    <row r="2943" spans="8:13" ht="14.25">
      <c r="H2943" s="7">
        <v>1000</v>
      </c>
      <c r="K2943" s="9" t="e">
        <f t="shared" si="135"/>
        <v>#DIV/0!</v>
      </c>
      <c r="L2943" s="10" t="str">
        <f t="shared" si="136"/>
        <v>Invalid</v>
      </c>
      <c r="M2943" s="10" t="str">
        <f t="shared" si="137"/>
        <v/>
      </c>
    </row>
    <row r="2944" spans="8:13" ht="14.25">
      <c r="H2944" s="7">
        <v>1000</v>
      </c>
      <c r="K2944" s="9" t="e">
        <f t="shared" si="135"/>
        <v>#DIV/0!</v>
      </c>
      <c r="L2944" s="10" t="str">
        <f t="shared" si="136"/>
        <v>Invalid</v>
      </c>
      <c r="M2944" s="10" t="str">
        <f t="shared" si="137"/>
        <v/>
      </c>
    </row>
    <row r="2945" spans="8:13" ht="14.25">
      <c r="H2945" s="7">
        <v>1000</v>
      </c>
      <c r="K2945" s="9" t="e">
        <f t="shared" si="135"/>
        <v>#DIV/0!</v>
      </c>
      <c r="L2945" s="10" t="str">
        <f t="shared" si="136"/>
        <v>Invalid</v>
      </c>
      <c r="M2945" s="10" t="str">
        <f t="shared" si="137"/>
        <v/>
      </c>
    </row>
    <row r="2946" spans="8:13" ht="14.25">
      <c r="H2946" s="7">
        <v>1000</v>
      </c>
      <c r="K2946" s="9" t="e">
        <f t="shared" si="135"/>
        <v>#DIV/0!</v>
      </c>
      <c r="L2946" s="10" t="str">
        <f t="shared" si="136"/>
        <v>Invalid</v>
      </c>
      <c r="M2946" s="10" t="str">
        <f t="shared" si="137"/>
        <v/>
      </c>
    </row>
    <row r="2947" spans="8:13" ht="14.25">
      <c r="H2947" s="7">
        <v>1000</v>
      </c>
      <c r="K2947" s="9" t="e">
        <f t="shared" ref="K2947:K3010" si="138">(H2947/G2947)*J2947</f>
        <v>#DIV/0!</v>
      </c>
      <c r="L2947" s="10" t="str">
        <f t="shared" ref="L2947:L3010" si="139">IF(F2947="BUY",(K2947-H2947)/H2947, IF(F2947="SELL", (H2947-K2947)/H2947, "Invalid"))</f>
        <v>Invalid</v>
      </c>
      <c r="M2947" s="10" t="str">
        <f t="shared" ref="M2947:M3010" si="140">IF(E2947="BUY",(K2947-H2947)/H2947,IF(E2947="SELL",(H2947-K2947)/H2947,""))</f>
        <v/>
      </c>
    </row>
    <row r="2948" spans="8:13" ht="14.25">
      <c r="H2948" s="7">
        <v>1000</v>
      </c>
      <c r="K2948" s="9" t="e">
        <f t="shared" si="138"/>
        <v>#DIV/0!</v>
      </c>
      <c r="L2948" s="10" t="str">
        <f t="shared" si="139"/>
        <v>Invalid</v>
      </c>
      <c r="M2948" s="10" t="str">
        <f t="shared" si="140"/>
        <v/>
      </c>
    </row>
    <row r="2949" spans="8:13" ht="14.25">
      <c r="H2949" s="7">
        <v>1000</v>
      </c>
      <c r="K2949" s="9" t="e">
        <f t="shared" si="138"/>
        <v>#DIV/0!</v>
      </c>
      <c r="L2949" s="10" t="str">
        <f t="shared" si="139"/>
        <v>Invalid</v>
      </c>
      <c r="M2949" s="10" t="str">
        <f t="shared" si="140"/>
        <v/>
      </c>
    </row>
    <row r="2950" spans="8:13" ht="14.25">
      <c r="H2950" s="7">
        <v>1000</v>
      </c>
      <c r="K2950" s="9" t="e">
        <f t="shared" si="138"/>
        <v>#DIV/0!</v>
      </c>
      <c r="L2950" s="10" t="str">
        <f t="shared" si="139"/>
        <v>Invalid</v>
      </c>
      <c r="M2950" s="10" t="str">
        <f t="shared" si="140"/>
        <v/>
      </c>
    </row>
    <row r="2951" spans="8:13" ht="14.25">
      <c r="H2951" s="7">
        <v>1000</v>
      </c>
      <c r="K2951" s="9" t="e">
        <f t="shared" si="138"/>
        <v>#DIV/0!</v>
      </c>
      <c r="L2951" s="10" t="str">
        <f t="shared" si="139"/>
        <v>Invalid</v>
      </c>
      <c r="M2951" s="10" t="str">
        <f t="shared" si="140"/>
        <v/>
      </c>
    </row>
    <row r="2952" spans="8:13" ht="14.25">
      <c r="H2952" s="7">
        <v>1000</v>
      </c>
      <c r="K2952" s="9" t="e">
        <f t="shared" si="138"/>
        <v>#DIV/0!</v>
      </c>
      <c r="L2952" s="10" t="str">
        <f t="shared" si="139"/>
        <v>Invalid</v>
      </c>
      <c r="M2952" s="10" t="str">
        <f t="shared" si="140"/>
        <v/>
      </c>
    </row>
    <row r="2953" spans="8:13" ht="14.25">
      <c r="H2953" s="7">
        <v>1000</v>
      </c>
      <c r="K2953" s="9" t="e">
        <f t="shared" si="138"/>
        <v>#DIV/0!</v>
      </c>
      <c r="L2953" s="10" t="str">
        <f t="shared" si="139"/>
        <v>Invalid</v>
      </c>
      <c r="M2953" s="10" t="str">
        <f t="shared" si="140"/>
        <v/>
      </c>
    </row>
    <row r="2954" spans="8:13" ht="14.25">
      <c r="H2954" s="7">
        <v>1000</v>
      </c>
      <c r="K2954" s="9" t="e">
        <f t="shared" si="138"/>
        <v>#DIV/0!</v>
      </c>
      <c r="L2954" s="10" t="str">
        <f t="shared" si="139"/>
        <v>Invalid</v>
      </c>
      <c r="M2954" s="10" t="str">
        <f t="shared" si="140"/>
        <v/>
      </c>
    </row>
    <row r="2955" spans="8:13" ht="14.25">
      <c r="H2955" s="7">
        <v>1000</v>
      </c>
      <c r="K2955" s="9" t="e">
        <f t="shared" si="138"/>
        <v>#DIV/0!</v>
      </c>
      <c r="L2955" s="10" t="str">
        <f t="shared" si="139"/>
        <v>Invalid</v>
      </c>
      <c r="M2955" s="10" t="str">
        <f t="shared" si="140"/>
        <v/>
      </c>
    </row>
    <row r="2956" spans="8:13" ht="14.25">
      <c r="H2956" s="7">
        <v>1000</v>
      </c>
      <c r="K2956" s="9" t="e">
        <f t="shared" si="138"/>
        <v>#DIV/0!</v>
      </c>
      <c r="L2956" s="10" t="str">
        <f t="shared" si="139"/>
        <v>Invalid</v>
      </c>
      <c r="M2956" s="10" t="str">
        <f t="shared" si="140"/>
        <v/>
      </c>
    </row>
    <row r="2957" spans="8:13" ht="14.25">
      <c r="H2957" s="7">
        <v>1000</v>
      </c>
      <c r="K2957" s="9" t="e">
        <f t="shared" si="138"/>
        <v>#DIV/0!</v>
      </c>
      <c r="L2957" s="10" t="str">
        <f t="shared" si="139"/>
        <v>Invalid</v>
      </c>
      <c r="M2957" s="10" t="str">
        <f t="shared" si="140"/>
        <v/>
      </c>
    </row>
    <row r="2958" spans="8:13" ht="14.25">
      <c r="H2958" s="7">
        <v>1000</v>
      </c>
      <c r="K2958" s="9" t="e">
        <f t="shared" si="138"/>
        <v>#DIV/0!</v>
      </c>
      <c r="L2958" s="10" t="str">
        <f t="shared" si="139"/>
        <v>Invalid</v>
      </c>
      <c r="M2958" s="10" t="str">
        <f t="shared" si="140"/>
        <v/>
      </c>
    </row>
    <row r="2959" spans="8:13" ht="14.25">
      <c r="H2959" s="7">
        <v>1000</v>
      </c>
      <c r="K2959" s="9" t="e">
        <f t="shared" si="138"/>
        <v>#DIV/0!</v>
      </c>
      <c r="L2959" s="10" t="str">
        <f t="shared" si="139"/>
        <v>Invalid</v>
      </c>
      <c r="M2959" s="10" t="str">
        <f t="shared" si="140"/>
        <v/>
      </c>
    </row>
    <row r="2960" spans="8:13" ht="14.25">
      <c r="H2960" s="7">
        <v>1000</v>
      </c>
      <c r="K2960" s="9" t="e">
        <f t="shared" si="138"/>
        <v>#DIV/0!</v>
      </c>
      <c r="L2960" s="10" t="str">
        <f t="shared" si="139"/>
        <v>Invalid</v>
      </c>
      <c r="M2960" s="10" t="str">
        <f t="shared" si="140"/>
        <v/>
      </c>
    </row>
    <row r="2961" spans="8:13" ht="14.25">
      <c r="H2961" s="7">
        <v>1000</v>
      </c>
      <c r="K2961" s="9" t="e">
        <f t="shared" si="138"/>
        <v>#DIV/0!</v>
      </c>
      <c r="L2961" s="10" t="str">
        <f t="shared" si="139"/>
        <v>Invalid</v>
      </c>
      <c r="M2961" s="10" t="str">
        <f t="shared" si="140"/>
        <v/>
      </c>
    </row>
    <row r="2962" spans="8:13" ht="14.25">
      <c r="H2962" s="7">
        <v>1000</v>
      </c>
      <c r="K2962" s="9" t="e">
        <f t="shared" si="138"/>
        <v>#DIV/0!</v>
      </c>
      <c r="L2962" s="10" t="str">
        <f t="shared" si="139"/>
        <v>Invalid</v>
      </c>
      <c r="M2962" s="10" t="str">
        <f t="shared" si="140"/>
        <v/>
      </c>
    </row>
    <row r="2963" spans="8:13" ht="14.25">
      <c r="H2963" s="7">
        <v>1000</v>
      </c>
      <c r="K2963" s="9" t="e">
        <f t="shared" si="138"/>
        <v>#DIV/0!</v>
      </c>
      <c r="L2963" s="10" t="str">
        <f t="shared" si="139"/>
        <v>Invalid</v>
      </c>
      <c r="M2963" s="10" t="str">
        <f t="shared" si="140"/>
        <v/>
      </c>
    </row>
    <row r="2964" spans="8:13" ht="14.25">
      <c r="H2964" s="7">
        <v>1000</v>
      </c>
      <c r="K2964" s="9" t="e">
        <f t="shared" si="138"/>
        <v>#DIV/0!</v>
      </c>
      <c r="L2964" s="10" t="str">
        <f t="shared" si="139"/>
        <v>Invalid</v>
      </c>
      <c r="M2964" s="10" t="str">
        <f t="shared" si="140"/>
        <v/>
      </c>
    </row>
    <row r="2965" spans="8:13" ht="14.25">
      <c r="H2965" s="7">
        <v>1000</v>
      </c>
      <c r="K2965" s="9" t="e">
        <f t="shared" si="138"/>
        <v>#DIV/0!</v>
      </c>
      <c r="L2965" s="10" t="str">
        <f t="shared" si="139"/>
        <v>Invalid</v>
      </c>
      <c r="M2965" s="10" t="str">
        <f t="shared" si="140"/>
        <v/>
      </c>
    </row>
    <row r="2966" spans="8:13" ht="14.25">
      <c r="H2966" s="7">
        <v>1000</v>
      </c>
      <c r="K2966" s="9" t="e">
        <f t="shared" si="138"/>
        <v>#DIV/0!</v>
      </c>
      <c r="L2966" s="10" t="str">
        <f t="shared" si="139"/>
        <v>Invalid</v>
      </c>
      <c r="M2966" s="10" t="str">
        <f t="shared" si="140"/>
        <v/>
      </c>
    </row>
    <row r="2967" spans="8:13" ht="14.25">
      <c r="H2967" s="7">
        <v>1000</v>
      </c>
      <c r="K2967" s="9" t="e">
        <f t="shared" si="138"/>
        <v>#DIV/0!</v>
      </c>
      <c r="L2967" s="10" t="str">
        <f t="shared" si="139"/>
        <v>Invalid</v>
      </c>
      <c r="M2967" s="10" t="str">
        <f t="shared" si="140"/>
        <v/>
      </c>
    </row>
    <row r="2968" spans="8:13" ht="14.25">
      <c r="H2968" s="7">
        <v>1000</v>
      </c>
      <c r="K2968" s="9" t="e">
        <f t="shared" si="138"/>
        <v>#DIV/0!</v>
      </c>
      <c r="L2968" s="10" t="str">
        <f t="shared" si="139"/>
        <v>Invalid</v>
      </c>
      <c r="M2968" s="10" t="str">
        <f t="shared" si="140"/>
        <v/>
      </c>
    </row>
    <row r="2969" spans="8:13" ht="14.25">
      <c r="H2969" s="7">
        <v>1000</v>
      </c>
      <c r="K2969" s="9" t="e">
        <f t="shared" si="138"/>
        <v>#DIV/0!</v>
      </c>
      <c r="L2969" s="10" t="str">
        <f t="shared" si="139"/>
        <v>Invalid</v>
      </c>
      <c r="M2969" s="10" t="str">
        <f t="shared" si="140"/>
        <v/>
      </c>
    </row>
    <row r="2970" spans="8:13" ht="14.25">
      <c r="H2970" s="7">
        <v>1000</v>
      </c>
      <c r="K2970" s="9" t="e">
        <f t="shared" si="138"/>
        <v>#DIV/0!</v>
      </c>
      <c r="L2970" s="10" t="str">
        <f t="shared" si="139"/>
        <v>Invalid</v>
      </c>
      <c r="M2970" s="10" t="str">
        <f t="shared" si="140"/>
        <v/>
      </c>
    </row>
    <row r="2971" spans="8:13" ht="14.25">
      <c r="H2971" s="7">
        <v>1000</v>
      </c>
      <c r="K2971" s="9" t="e">
        <f t="shared" si="138"/>
        <v>#DIV/0!</v>
      </c>
      <c r="L2971" s="10" t="str">
        <f t="shared" si="139"/>
        <v>Invalid</v>
      </c>
      <c r="M2971" s="10" t="str">
        <f t="shared" si="140"/>
        <v/>
      </c>
    </row>
    <row r="2972" spans="8:13" ht="14.25">
      <c r="H2972" s="7">
        <v>1000</v>
      </c>
      <c r="K2972" s="9" t="e">
        <f t="shared" si="138"/>
        <v>#DIV/0!</v>
      </c>
      <c r="L2972" s="10" t="str">
        <f t="shared" si="139"/>
        <v>Invalid</v>
      </c>
      <c r="M2972" s="10" t="str">
        <f t="shared" si="140"/>
        <v/>
      </c>
    </row>
    <row r="2973" spans="8:13" ht="14.25">
      <c r="H2973" s="7">
        <v>1000</v>
      </c>
      <c r="K2973" s="9" t="e">
        <f t="shared" si="138"/>
        <v>#DIV/0!</v>
      </c>
      <c r="L2973" s="10" t="str">
        <f t="shared" si="139"/>
        <v>Invalid</v>
      </c>
      <c r="M2973" s="10" t="str">
        <f t="shared" si="140"/>
        <v/>
      </c>
    </row>
    <row r="2974" spans="8:13" ht="14.25">
      <c r="H2974" s="7">
        <v>1000</v>
      </c>
      <c r="K2974" s="9" t="e">
        <f t="shared" si="138"/>
        <v>#DIV/0!</v>
      </c>
      <c r="L2974" s="10" t="str">
        <f t="shared" si="139"/>
        <v>Invalid</v>
      </c>
      <c r="M2974" s="10" t="str">
        <f t="shared" si="140"/>
        <v/>
      </c>
    </row>
    <row r="2975" spans="8:13" ht="14.25">
      <c r="H2975" s="7">
        <v>1000</v>
      </c>
      <c r="K2975" s="9" t="e">
        <f t="shared" si="138"/>
        <v>#DIV/0!</v>
      </c>
      <c r="L2975" s="10" t="str">
        <f t="shared" si="139"/>
        <v>Invalid</v>
      </c>
      <c r="M2975" s="10" t="str">
        <f t="shared" si="140"/>
        <v/>
      </c>
    </row>
    <row r="2976" spans="8:13" ht="14.25">
      <c r="H2976" s="7">
        <v>1000</v>
      </c>
      <c r="K2976" s="9" t="e">
        <f t="shared" si="138"/>
        <v>#DIV/0!</v>
      </c>
      <c r="L2976" s="10" t="str">
        <f t="shared" si="139"/>
        <v>Invalid</v>
      </c>
      <c r="M2976" s="10" t="str">
        <f t="shared" si="140"/>
        <v/>
      </c>
    </row>
    <row r="2977" spans="8:13" ht="14.25">
      <c r="H2977" s="7">
        <v>1000</v>
      </c>
      <c r="K2977" s="9" t="e">
        <f t="shared" si="138"/>
        <v>#DIV/0!</v>
      </c>
      <c r="L2977" s="10" t="str">
        <f t="shared" si="139"/>
        <v>Invalid</v>
      </c>
      <c r="M2977" s="10" t="str">
        <f t="shared" si="140"/>
        <v/>
      </c>
    </row>
    <row r="2978" spans="8:13" ht="14.25">
      <c r="H2978" s="7">
        <v>1000</v>
      </c>
      <c r="K2978" s="9" t="e">
        <f t="shared" si="138"/>
        <v>#DIV/0!</v>
      </c>
      <c r="L2978" s="10" t="str">
        <f t="shared" si="139"/>
        <v>Invalid</v>
      </c>
      <c r="M2978" s="10" t="str">
        <f t="shared" si="140"/>
        <v/>
      </c>
    </row>
    <row r="2979" spans="8:13" ht="14.25">
      <c r="H2979" s="7">
        <v>1000</v>
      </c>
      <c r="K2979" s="9" t="e">
        <f t="shared" si="138"/>
        <v>#DIV/0!</v>
      </c>
      <c r="L2979" s="10" t="str">
        <f t="shared" si="139"/>
        <v>Invalid</v>
      </c>
      <c r="M2979" s="10" t="str">
        <f t="shared" si="140"/>
        <v/>
      </c>
    </row>
    <row r="2980" spans="8:13" ht="14.25">
      <c r="H2980" s="7">
        <v>1000</v>
      </c>
      <c r="K2980" s="9" t="e">
        <f t="shared" si="138"/>
        <v>#DIV/0!</v>
      </c>
      <c r="L2980" s="10" t="str">
        <f t="shared" si="139"/>
        <v>Invalid</v>
      </c>
      <c r="M2980" s="10" t="str">
        <f t="shared" si="140"/>
        <v/>
      </c>
    </row>
    <row r="2981" spans="8:13" ht="14.25">
      <c r="H2981" s="7">
        <v>1000</v>
      </c>
      <c r="K2981" s="9" t="e">
        <f t="shared" si="138"/>
        <v>#DIV/0!</v>
      </c>
      <c r="L2981" s="10" t="str">
        <f t="shared" si="139"/>
        <v>Invalid</v>
      </c>
      <c r="M2981" s="10" t="str">
        <f t="shared" si="140"/>
        <v/>
      </c>
    </row>
    <row r="2982" spans="8:13" ht="14.25">
      <c r="H2982" s="7">
        <v>1000</v>
      </c>
      <c r="K2982" s="9" t="e">
        <f t="shared" si="138"/>
        <v>#DIV/0!</v>
      </c>
      <c r="L2982" s="10" t="str">
        <f t="shared" si="139"/>
        <v>Invalid</v>
      </c>
      <c r="M2982" s="10" t="str">
        <f t="shared" si="140"/>
        <v/>
      </c>
    </row>
    <row r="2983" spans="8:13" ht="14.25">
      <c r="H2983" s="7">
        <v>1000</v>
      </c>
      <c r="K2983" s="9" t="e">
        <f t="shared" si="138"/>
        <v>#DIV/0!</v>
      </c>
      <c r="L2983" s="10" t="str">
        <f t="shared" si="139"/>
        <v>Invalid</v>
      </c>
      <c r="M2983" s="10" t="str">
        <f t="shared" si="140"/>
        <v/>
      </c>
    </row>
    <row r="2984" spans="8:13" ht="14.25">
      <c r="H2984" s="7">
        <v>1000</v>
      </c>
      <c r="K2984" s="9" t="e">
        <f t="shared" si="138"/>
        <v>#DIV/0!</v>
      </c>
      <c r="L2984" s="10" t="str">
        <f t="shared" si="139"/>
        <v>Invalid</v>
      </c>
      <c r="M2984" s="10" t="str">
        <f t="shared" si="140"/>
        <v/>
      </c>
    </row>
    <row r="2985" spans="8:13" ht="14.25">
      <c r="H2985" s="7">
        <v>1000</v>
      </c>
      <c r="K2985" s="9" t="e">
        <f t="shared" si="138"/>
        <v>#DIV/0!</v>
      </c>
      <c r="L2985" s="10" t="str">
        <f t="shared" si="139"/>
        <v>Invalid</v>
      </c>
      <c r="M2985" s="10" t="str">
        <f t="shared" si="140"/>
        <v/>
      </c>
    </row>
    <row r="2986" spans="8:13" ht="14.25">
      <c r="H2986" s="7">
        <v>1000</v>
      </c>
      <c r="K2986" s="9" t="e">
        <f t="shared" si="138"/>
        <v>#DIV/0!</v>
      </c>
      <c r="L2986" s="10" t="str">
        <f t="shared" si="139"/>
        <v>Invalid</v>
      </c>
      <c r="M2986" s="10" t="str">
        <f t="shared" si="140"/>
        <v/>
      </c>
    </row>
    <row r="2987" spans="8:13" ht="14.25">
      <c r="H2987" s="7">
        <v>1000</v>
      </c>
      <c r="K2987" s="9" t="e">
        <f t="shared" si="138"/>
        <v>#DIV/0!</v>
      </c>
      <c r="L2987" s="10" t="str">
        <f t="shared" si="139"/>
        <v>Invalid</v>
      </c>
      <c r="M2987" s="10" t="str">
        <f t="shared" si="140"/>
        <v/>
      </c>
    </row>
    <row r="2988" spans="8:13" ht="14.25">
      <c r="H2988" s="7">
        <v>1000</v>
      </c>
      <c r="K2988" s="9" t="e">
        <f t="shared" si="138"/>
        <v>#DIV/0!</v>
      </c>
      <c r="L2988" s="10" t="str">
        <f t="shared" si="139"/>
        <v>Invalid</v>
      </c>
      <c r="M2988" s="10" t="str">
        <f t="shared" si="140"/>
        <v/>
      </c>
    </row>
    <row r="2989" spans="8:13" ht="14.25">
      <c r="H2989" s="7">
        <v>1000</v>
      </c>
      <c r="K2989" s="9" t="e">
        <f t="shared" si="138"/>
        <v>#DIV/0!</v>
      </c>
      <c r="L2989" s="10" t="str">
        <f t="shared" si="139"/>
        <v>Invalid</v>
      </c>
      <c r="M2989" s="10" t="str">
        <f t="shared" si="140"/>
        <v/>
      </c>
    </row>
    <row r="2990" spans="8:13" ht="14.25">
      <c r="H2990" s="7">
        <v>1000</v>
      </c>
      <c r="K2990" s="9" t="e">
        <f t="shared" si="138"/>
        <v>#DIV/0!</v>
      </c>
      <c r="L2990" s="10" t="str">
        <f t="shared" si="139"/>
        <v>Invalid</v>
      </c>
      <c r="M2990" s="10" t="str">
        <f t="shared" si="140"/>
        <v/>
      </c>
    </row>
    <row r="2991" spans="8:13" ht="14.25">
      <c r="H2991" s="7">
        <v>1000</v>
      </c>
      <c r="K2991" s="9" t="e">
        <f t="shared" si="138"/>
        <v>#DIV/0!</v>
      </c>
      <c r="L2991" s="10" t="str">
        <f t="shared" si="139"/>
        <v>Invalid</v>
      </c>
      <c r="M2991" s="10" t="str">
        <f t="shared" si="140"/>
        <v/>
      </c>
    </row>
    <row r="2992" spans="8:13" ht="14.25">
      <c r="H2992" s="7">
        <v>1000</v>
      </c>
      <c r="K2992" s="9" t="e">
        <f t="shared" si="138"/>
        <v>#DIV/0!</v>
      </c>
      <c r="L2992" s="10" t="str">
        <f t="shared" si="139"/>
        <v>Invalid</v>
      </c>
      <c r="M2992" s="10" t="str">
        <f t="shared" si="140"/>
        <v/>
      </c>
    </row>
    <row r="2993" spans="8:13" ht="14.25">
      <c r="H2993" s="7">
        <v>1000</v>
      </c>
      <c r="K2993" s="9" t="e">
        <f t="shared" si="138"/>
        <v>#DIV/0!</v>
      </c>
      <c r="L2993" s="10" t="str">
        <f t="shared" si="139"/>
        <v>Invalid</v>
      </c>
      <c r="M2993" s="10" t="str">
        <f t="shared" si="140"/>
        <v/>
      </c>
    </row>
    <row r="2994" spans="8:13" ht="14.25">
      <c r="H2994" s="7">
        <v>1000</v>
      </c>
      <c r="K2994" s="9" t="e">
        <f t="shared" si="138"/>
        <v>#DIV/0!</v>
      </c>
      <c r="L2994" s="10" t="str">
        <f t="shared" si="139"/>
        <v>Invalid</v>
      </c>
      <c r="M2994" s="10" t="str">
        <f t="shared" si="140"/>
        <v/>
      </c>
    </row>
    <row r="2995" spans="8:13" ht="14.25">
      <c r="H2995" s="7">
        <v>1000</v>
      </c>
      <c r="K2995" s="9" t="e">
        <f t="shared" si="138"/>
        <v>#DIV/0!</v>
      </c>
      <c r="L2995" s="10" t="str">
        <f t="shared" si="139"/>
        <v>Invalid</v>
      </c>
      <c r="M2995" s="10" t="str">
        <f t="shared" si="140"/>
        <v/>
      </c>
    </row>
    <row r="2996" spans="8:13" ht="14.25">
      <c r="H2996" s="7">
        <v>1000</v>
      </c>
      <c r="K2996" s="9" t="e">
        <f t="shared" si="138"/>
        <v>#DIV/0!</v>
      </c>
      <c r="L2996" s="10" t="str">
        <f t="shared" si="139"/>
        <v>Invalid</v>
      </c>
      <c r="M2996" s="10" t="str">
        <f t="shared" si="140"/>
        <v/>
      </c>
    </row>
    <row r="2997" spans="8:13" ht="14.25">
      <c r="H2997" s="7">
        <v>1000</v>
      </c>
      <c r="K2997" s="9" t="e">
        <f t="shared" si="138"/>
        <v>#DIV/0!</v>
      </c>
      <c r="L2997" s="10" t="str">
        <f t="shared" si="139"/>
        <v>Invalid</v>
      </c>
      <c r="M2997" s="10" t="str">
        <f t="shared" si="140"/>
        <v/>
      </c>
    </row>
    <row r="2998" spans="8:13" ht="14.25">
      <c r="H2998" s="7">
        <v>1000</v>
      </c>
      <c r="K2998" s="9" t="e">
        <f t="shared" si="138"/>
        <v>#DIV/0!</v>
      </c>
      <c r="L2998" s="10" t="str">
        <f t="shared" si="139"/>
        <v>Invalid</v>
      </c>
      <c r="M2998" s="10" t="str">
        <f t="shared" si="140"/>
        <v/>
      </c>
    </row>
    <row r="2999" spans="8:13" ht="14.25">
      <c r="H2999" s="7">
        <v>1000</v>
      </c>
      <c r="K2999" s="9" t="e">
        <f t="shared" si="138"/>
        <v>#DIV/0!</v>
      </c>
      <c r="L2999" s="10" t="str">
        <f t="shared" si="139"/>
        <v>Invalid</v>
      </c>
      <c r="M2999" s="10" t="str">
        <f t="shared" si="140"/>
        <v/>
      </c>
    </row>
    <row r="3000" spans="8:13" ht="14.25">
      <c r="H3000" s="7">
        <v>1000</v>
      </c>
      <c r="K3000" s="9" t="e">
        <f t="shared" si="138"/>
        <v>#DIV/0!</v>
      </c>
      <c r="L3000" s="10" t="str">
        <f t="shared" si="139"/>
        <v>Invalid</v>
      </c>
      <c r="M3000" s="10" t="str">
        <f t="shared" si="140"/>
        <v/>
      </c>
    </row>
    <row r="3001" spans="8:13" ht="14.25">
      <c r="H3001" s="7">
        <v>1000</v>
      </c>
      <c r="K3001" s="9" t="e">
        <f t="shared" si="138"/>
        <v>#DIV/0!</v>
      </c>
      <c r="L3001" s="10" t="str">
        <f t="shared" si="139"/>
        <v>Invalid</v>
      </c>
      <c r="M3001" s="10" t="str">
        <f t="shared" si="140"/>
        <v/>
      </c>
    </row>
    <row r="3002" spans="8:13" ht="14.25">
      <c r="H3002" s="7">
        <v>1000</v>
      </c>
      <c r="K3002" s="9" t="e">
        <f t="shared" si="138"/>
        <v>#DIV/0!</v>
      </c>
      <c r="L3002" s="10" t="str">
        <f t="shared" si="139"/>
        <v>Invalid</v>
      </c>
      <c r="M3002" s="10" t="str">
        <f t="shared" si="140"/>
        <v/>
      </c>
    </row>
    <row r="3003" spans="8:13" ht="14.25">
      <c r="H3003" s="7">
        <v>1000</v>
      </c>
      <c r="K3003" s="9" t="e">
        <f t="shared" si="138"/>
        <v>#DIV/0!</v>
      </c>
      <c r="L3003" s="10" t="str">
        <f t="shared" si="139"/>
        <v>Invalid</v>
      </c>
      <c r="M3003" s="10" t="str">
        <f t="shared" si="140"/>
        <v/>
      </c>
    </row>
    <row r="3004" spans="8:13" ht="14.25">
      <c r="H3004" s="7">
        <v>1000</v>
      </c>
      <c r="K3004" s="9" t="e">
        <f t="shared" si="138"/>
        <v>#DIV/0!</v>
      </c>
      <c r="L3004" s="10" t="str">
        <f t="shared" si="139"/>
        <v>Invalid</v>
      </c>
      <c r="M3004" s="10" t="str">
        <f t="shared" si="140"/>
        <v/>
      </c>
    </row>
    <row r="3005" spans="8:13" ht="14.25">
      <c r="H3005" s="7">
        <v>1000</v>
      </c>
      <c r="K3005" s="9" t="e">
        <f t="shared" si="138"/>
        <v>#DIV/0!</v>
      </c>
      <c r="L3005" s="10" t="str">
        <f t="shared" si="139"/>
        <v>Invalid</v>
      </c>
      <c r="M3005" s="10" t="str">
        <f t="shared" si="140"/>
        <v/>
      </c>
    </row>
    <row r="3006" spans="8:13" ht="14.25">
      <c r="H3006" s="7">
        <v>1000</v>
      </c>
      <c r="K3006" s="9" t="e">
        <f t="shared" si="138"/>
        <v>#DIV/0!</v>
      </c>
      <c r="L3006" s="10" t="str">
        <f t="shared" si="139"/>
        <v>Invalid</v>
      </c>
      <c r="M3006" s="10" t="str">
        <f t="shared" si="140"/>
        <v/>
      </c>
    </row>
    <row r="3007" spans="8:13" ht="14.25">
      <c r="H3007" s="7">
        <v>1000</v>
      </c>
      <c r="K3007" s="9" t="e">
        <f t="shared" si="138"/>
        <v>#DIV/0!</v>
      </c>
      <c r="L3007" s="10" t="str">
        <f t="shared" si="139"/>
        <v>Invalid</v>
      </c>
      <c r="M3007" s="10" t="str">
        <f t="shared" si="140"/>
        <v/>
      </c>
    </row>
    <row r="3008" spans="8:13" ht="14.25">
      <c r="H3008" s="7">
        <v>1000</v>
      </c>
      <c r="K3008" s="9" t="e">
        <f t="shared" si="138"/>
        <v>#DIV/0!</v>
      </c>
      <c r="L3008" s="10" t="str">
        <f t="shared" si="139"/>
        <v>Invalid</v>
      </c>
      <c r="M3008" s="10" t="str">
        <f t="shared" si="140"/>
        <v/>
      </c>
    </row>
    <row r="3009" spans="8:13" ht="14.25">
      <c r="H3009" s="7">
        <v>1000</v>
      </c>
      <c r="K3009" s="9" t="e">
        <f t="shared" si="138"/>
        <v>#DIV/0!</v>
      </c>
      <c r="L3009" s="10" t="str">
        <f t="shared" si="139"/>
        <v>Invalid</v>
      </c>
      <c r="M3009" s="10" t="str">
        <f t="shared" si="140"/>
        <v/>
      </c>
    </row>
    <row r="3010" spans="8:13" ht="14.25">
      <c r="H3010" s="7">
        <v>1000</v>
      </c>
      <c r="K3010" s="9" t="e">
        <f t="shared" si="138"/>
        <v>#DIV/0!</v>
      </c>
      <c r="L3010" s="10" t="str">
        <f t="shared" si="139"/>
        <v>Invalid</v>
      </c>
      <c r="M3010" s="10" t="str">
        <f t="shared" si="140"/>
        <v/>
      </c>
    </row>
    <row r="3011" spans="8:13" ht="14.25">
      <c r="H3011" s="7">
        <v>1000</v>
      </c>
      <c r="K3011" s="9" t="e">
        <f t="shared" ref="K3011:K3074" si="141">(H3011/G3011)*J3011</f>
        <v>#DIV/0!</v>
      </c>
      <c r="L3011" s="10" t="str">
        <f t="shared" ref="L3011:L3074" si="142">IF(F3011="BUY",(K3011-H3011)/H3011, IF(F3011="SELL", (H3011-K3011)/H3011, "Invalid"))</f>
        <v>Invalid</v>
      </c>
      <c r="M3011" s="10" t="str">
        <f t="shared" ref="M3011:M3074" si="143">IF(E3011="BUY",(K3011-H3011)/H3011,IF(E3011="SELL",(H3011-K3011)/H3011,""))</f>
        <v/>
      </c>
    </row>
    <row r="3012" spans="8:13" ht="14.25">
      <c r="H3012" s="7">
        <v>1000</v>
      </c>
      <c r="K3012" s="9" t="e">
        <f t="shared" si="141"/>
        <v>#DIV/0!</v>
      </c>
      <c r="L3012" s="10" t="str">
        <f t="shared" si="142"/>
        <v>Invalid</v>
      </c>
      <c r="M3012" s="10" t="str">
        <f t="shared" si="143"/>
        <v/>
      </c>
    </row>
    <row r="3013" spans="8:13" ht="14.25">
      <c r="H3013" s="7">
        <v>1000</v>
      </c>
      <c r="K3013" s="9" t="e">
        <f t="shared" si="141"/>
        <v>#DIV/0!</v>
      </c>
      <c r="L3013" s="10" t="str">
        <f t="shared" si="142"/>
        <v>Invalid</v>
      </c>
      <c r="M3013" s="10" t="str">
        <f t="shared" si="143"/>
        <v/>
      </c>
    </row>
    <row r="3014" spans="8:13" ht="14.25">
      <c r="H3014" s="7">
        <v>1000</v>
      </c>
      <c r="K3014" s="9" t="e">
        <f t="shared" si="141"/>
        <v>#DIV/0!</v>
      </c>
      <c r="L3014" s="10" t="str">
        <f t="shared" si="142"/>
        <v>Invalid</v>
      </c>
      <c r="M3014" s="10" t="str">
        <f t="shared" si="143"/>
        <v/>
      </c>
    </row>
    <row r="3015" spans="8:13" ht="14.25">
      <c r="H3015" s="7">
        <v>1000</v>
      </c>
      <c r="K3015" s="9" t="e">
        <f t="shared" si="141"/>
        <v>#DIV/0!</v>
      </c>
      <c r="L3015" s="10" t="str">
        <f t="shared" si="142"/>
        <v>Invalid</v>
      </c>
      <c r="M3015" s="10" t="str">
        <f t="shared" si="143"/>
        <v/>
      </c>
    </row>
    <row r="3016" spans="8:13" ht="14.25">
      <c r="H3016" s="7">
        <v>1000</v>
      </c>
      <c r="K3016" s="9" t="e">
        <f t="shared" si="141"/>
        <v>#DIV/0!</v>
      </c>
      <c r="L3016" s="10" t="str">
        <f t="shared" si="142"/>
        <v>Invalid</v>
      </c>
      <c r="M3016" s="10" t="str">
        <f t="shared" si="143"/>
        <v/>
      </c>
    </row>
    <row r="3017" spans="8:13" ht="14.25">
      <c r="H3017" s="7">
        <v>1000</v>
      </c>
      <c r="K3017" s="9" t="e">
        <f t="shared" si="141"/>
        <v>#DIV/0!</v>
      </c>
      <c r="L3017" s="10" t="str">
        <f t="shared" si="142"/>
        <v>Invalid</v>
      </c>
      <c r="M3017" s="10" t="str">
        <f t="shared" si="143"/>
        <v/>
      </c>
    </row>
    <row r="3018" spans="8:13" ht="14.25">
      <c r="H3018" s="7">
        <v>1000</v>
      </c>
      <c r="K3018" s="9" t="e">
        <f t="shared" si="141"/>
        <v>#DIV/0!</v>
      </c>
      <c r="L3018" s="10" t="str">
        <f t="shared" si="142"/>
        <v>Invalid</v>
      </c>
      <c r="M3018" s="10" t="str">
        <f t="shared" si="143"/>
        <v/>
      </c>
    </row>
    <row r="3019" spans="8:13" ht="14.25">
      <c r="H3019" s="7">
        <v>1000</v>
      </c>
      <c r="K3019" s="9" t="e">
        <f t="shared" si="141"/>
        <v>#DIV/0!</v>
      </c>
      <c r="L3019" s="10" t="str">
        <f t="shared" si="142"/>
        <v>Invalid</v>
      </c>
      <c r="M3019" s="10" t="str">
        <f t="shared" si="143"/>
        <v/>
      </c>
    </row>
    <row r="3020" spans="8:13" ht="14.25">
      <c r="H3020" s="7">
        <v>1000</v>
      </c>
      <c r="K3020" s="9" t="e">
        <f t="shared" si="141"/>
        <v>#DIV/0!</v>
      </c>
      <c r="L3020" s="10" t="str">
        <f t="shared" si="142"/>
        <v>Invalid</v>
      </c>
      <c r="M3020" s="10" t="str">
        <f t="shared" si="143"/>
        <v/>
      </c>
    </row>
    <row r="3021" spans="8:13" ht="14.25">
      <c r="H3021" s="7">
        <v>1000</v>
      </c>
      <c r="K3021" s="9" t="e">
        <f t="shared" si="141"/>
        <v>#DIV/0!</v>
      </c>
      <c r="L3021" s="10" t="str">
        <f t="shared" si="142"/>
        <v>Invalid</v>
      </c>
      <c r="M3021" s="10" t="str">
        <f t="shared" si="143"/>
        <v/>
      </c>
    </row>
    <row r="3022" spans="8:13" ht="14.25">
      <c r="H3022" s="7">
        <v>1000</v>
      </c>
      <c r="K3022" s="9" t="e">
        <f t="shared" si="141"/>
        <v>#DIV/0!</v>
      </c>
      <c r="L3022" s="10" t="str">
        <f t="shared" si="142"/>
        <v>Invalid</v>
      </c>
      <c r="M3022" s="10" t="str">
        <f t="shared" si="143"/>
        <v/>
      </c>
    </row>
    <row r="3023" spans="8:13" ht="14.25">
      <c r="H3023" s="7">
        <v>1000</v>
      </c>
      <c r="K3023" s="9" t="e">
        <f t="shared" si="141"/>
        <v>#DIV/0!</v>
      </c>
      <c r="L3023" s="10" t="str">
        <f t="shared" si="142"/>
        <v>Invalid</v>
      </c>
      <c r="M3023" s="10" t="str">
        <f t="shared" si="143"/>
        <v/>
      </c>
    </row>
    <row r="3024" spans="8:13" ht="14.25">
      <c r="H3024" s="7">
        <v>1000</v>
      </c>
      <c r="K3024" s="9" t="e">
        <f t="shared" si="141"/>
        <v>#DIV/0!</v>
      </c>
      <c r="L3024" s="10" t="str">
        <f t="shared" si="142"/>
        <v>Invalid</v>
      </c>
      <c r="M3024" s="10" t="str">
        <f t="shared" si="143"/>
        <v/>
      </c>
    </row>
    <row r="3025" spans="8:13" ht="14.25">
      <c r="H3025" s="7">
        <v>1000</v>
      </c>
      <c r="K3025" s="9" t="e">
        <f t="shared" si="141"/>
        <v>#DIV/0!</v>
      </c>
      <c r="L3025" s="10" t="str">
        <f t="shared" si="142"/>
        <v>Invalid</v>
      </c>
      <c r="M3025" s="10" t="str">
        <f t="shared" si="143"/>
        <v/>
      </c>
    </row>
    <row r="3026" spans="8:13" ht="14.25">
      <c r="H3026" s="7">
        <v>1000</v>
      </c>
      <c r="K3026" s="9" t="e">
        <f t="shared" si="141"/>
        <v>#DIV/0!</v>
      </c>
      <c r="L3026" s="10" t="str">
        <f t="shared" si="142"/>
        <v>Invalid</v>
      </c>
      <c r="M3026" s="10" t="str">
        <f t="shared" si="143"/>
        <v/>
      </c>
    </row>
    <row r="3027" spans="8:13" ht="14.25">
      <c r="H3027" s="7">
        <v>1000</v>
      </c>
      <c r="K3027" s="9" t="e">
        <f t="shared" si="141"/>
        <v>#DIV/0!</v>
      </c>
      <c r="L3027" s="10" t="str">
        <f t="shared" si="142"/>
        <v>Invalid</v>
      </c>
      <c r="M3027" s="10" t="str">
        <f t="shared" si="143"/>
        <v/>
      </c>
    </row>
    <row r="3028" spans="8:13" ht="14.25">
      <c r="H3028" s="7">
        <v>1000</v>
      </c>
      <c r="K3028" s="9" t="e">
        <f t="shared" si="141"/>
        <v>#DIV/0!</v>
      </c>
      <c r="L3028" s="10" t="str">
        <f t="shared" si="142"/>
        <v>Invalid</v>
      </c>
      <c r="M3028" s="10" t="str">
        <f t="shared" si="143"/>
        <v/>
      </c>
    </row>
    <row r="3029" spans="8:13" ht="14.25">
      <c r="H3029" s="7">
        <v>1000</v>
      </c>
      <c r="K3029" s="9" t="e">
        <f t="shared" si="141"/>
        <v>#DIV/0!</v>
      </c>
      <c r="L3029" s="10" t="str">
        <f t="shared" si="142"/>
        <v>Invalid</v>
      </c>
      <c r="M3029" s="10" t="str">
        <f t="shared" si="143"/>
        <v/>
      </c>
    </row>
    <row r="3030" spans="8:13" ht="14.25">
      <c r="H3030" s="7">
        <v>1000</v>
      </c>
      <c r="K3030" s="9" t="e">
        <f t="shared" si="141"/>
        <v>#DIV/0!</v>
      </c>
      <c r="L3030" s="10" t="str">
        <f t="shared" si="142"/>
        <v>Invalid</v>
      </c>
      <c r="M3030" s="10" t="str">
        <f t="shared" si="143"/>
        <v/>
      </c>
    </row>
    <row r="3031" spans="8:13" ht="14.25">
      <c r="H3031" s="7">
        <v>1000</v>
      </c>
      <c r="K3031" s="9" t="e">
        <f t="shared" si="141"/>
        <v>#DIV/0!</v>
      </c>
      <c r="L3031" s="10" t="str">
        <f t="shared" si="142"/>
        <v>Invalid</v>
      </c>
      <c r="M3031" s="10" t="str">
        <f t="shared" si="143"/>
        <v/>
      </c>
    </row>
    <row r="3032" spans="8:13" ht="14.25">
      <c r="H3032" s="7">
        <v>1000</v>
      </c>
      <c r="K3032" s="9" t="e">
        <f t="shared" si="141"/>
        <v>#DIV/0!</v>
      </c>
      <c r="L3032" s="10" t="str">
        <f t="shared" si="142"/>
        <v>Invalid</v>
      </c>
      <c r="M3032" s="10" t="str">
        <f t="shared" si="143"/>
        <v/>
      </c>
    </row>
    <row r="3033" spans="8:13" ht="14.25">
      <c r="H3033" s="7">
        <v>1000</v>
      </c>
      <c r="K3033" s="9" t="e">
        <f t="shared" si="141"/>
        <v>#DIV/0!</v>
      </c>
      <c r="L3033" s="10" t="str">
        <f t="shared" si="142"/>
        <v>Invalid</v>
      </c>
      <c r="M3033" s="10" t="str">
        <f t="shared" si="143"/>
        <v/>
      </c>
    </row>
    <row r="3034" spans="8:13" ht="14.25">
      <c r="H3034" s="7">
        <v>1000</v>
      </c>
      <c r="K3034" s="9" t="e">
        <f t="shared" si="141"/>
        <v>#DIV/0!</v>
      </c>
      <c r="L3034" s="10" t="str">
        <f t="shared" si="142"/>
        <v>Invalid</v>
      </c>
      <c r="M3034" s="10" t="str">
        <f t="shared" si="143"/>
        <v/>
      </c>
    </row>
    <row r="3035" spans="8:13" ht="14.25">
      <c r="H3035" s="7">
        <v>1000</v>
      </c>
      <c r="K3035" s="9" t="e">
        <f t="shared" si="141"/>
        <v>#DIV/0!</v>
      </c>
      <c r="L3035" s="10" t="str">
        <f t="shared" si="142"/>
        <v>Invalid</v>
      </c>
      <c r="M3035" s="10" t="str">
        <f t="shared" si="143"/>
        <v/>
      </c>
    </row>
    <row r="3036" spans="8:13" ht="14.25">
      <c r="H3036" s="7">
        <v>1000</v>
      </c>
      <c r="K3036" s="9" t="e">
        <f t="shared" si="141"/>
        <v>#DIV/0!</v>
      </c>
      <c r="L3036" s="10" t="str">
        <f t="shared" si="142"/>
        <v>Invalid</v>
      </c>
      <c r="M3036" s="10" t="str">
        <f t="shared" si="143"/>
        <v/>
      </c>
    </row>
    <row r="3037" spans="8:13" ht="14.25">
      <c r="H3037" s="7">
        <v>1000</v>
      </c>
      <c r="K3037" s="9" t="e">
        <f t="shared" si="141"/>
        <v>#DIV/0!</v>
      </c>
      <c r="L3037" s="10" t="str">
        <f t="shared" si="142"/>
        <v>Invalid</v>
      </c>
      <c r="M3037" s="10" t="str">
        <f t="shared" si="143"/>
        <v/>
      </c>
    </row>
    <row r="3038" spans="8:13" ht="14.25">
      <c r="H3038" s="7">
        <v>1000</v>
      </c>
      <c r="K3038" s="9" t="e">
        <f t="shared" si="141"/>
        <v>#DIV/0!</v>
      </c>
      <c r="L3038" s="10" t="str">
        <f t="shared" si="142"/>
        <v>Invalid</v>
      </c>
      <c r="M3038" s="10" t="str">
        <f t="shared" si="143"/>
        <v/>
      </c>
    </row>
    <row r="3039" spans="8:13" ht="14.25">
      <c r="H3039" s="7">
        <v>1000</v>
      </c>
      <c r="K3039" s="9" t="e">
        <f t="shared" si="141"/>
        <v>#DIV/0!</v>
      </c>
      <c r="L3039" s="10" t="str">
        <f t="shared" si="142"/>
        <v>Invalid</v>
      </c>
      <c r="M3039" s="10" t="str">
        <f t="shared" si="143"/>
        <v/>
      </c>
    </row>
    <row r="3040" spans="8:13" ht="14.25">
      <c r="H3040" s="7">
        <v>1000</v>
      </c>
      <c r="K3040" s="9" t="e">
        <f t="shared" si="141"/>
        <v>#DIV/0!</v>
      </c>
      <c r="L3040" s="10" t="str">
        <f t="shared" si="142"/>
        <v>Invalid</v>
      </c>
      <c r="M3040" s="10" t="str">
        <f t="shared" si="143"/>
        <v/>
      </c>
    </row>
    <row r="3041" spans="8:13" ht="14.25">
      <c r="H3041" s="7">
        <v>1000</v>
      </c>
      <c r="K3041" s="9" t="e">
        <f t="shared" si="141"/>
        <v>#DIV/0!</v>
      </c>
      <c r="L3041" s="10" t="str">
        <f t="shared" si="142"/>
        <v>Invalid</v>
      </c>
      <c r="M3041" s="10" t="str">
        <f t="shared" si="143"/>
        <v/>
      </c>
    </row>
    <row r="3042" spans="8:13" ht="14.25">
      <c r="H3042" s="7">
        <v>1000</v>
      </c>
      <c r="K3042" s="9" t="e">
        <f t="shared" si="141"/>
        <v>#DIV/0!</v>
      </c>
      <c r="L3042" s="10" t="str">
        <f t="shared" si="142"/>
        <v>Invalid</v>
      </c>
      <c r="M3042" s="10" t="str">
        <f t="shared" si="143"/>
        <v/>
      </c>
    </row>
    <row r="3043" spans="8:13" ht="14.25">
      <c r="H3043" s="7">
        <v>1000</v>
      </c>
      <c r="K3043" s="9" t="e">
        <f t="shared" si="141"/>
        <v>#DIV/0!</v>
      </c>
      <c r="L3043" s="10" t="str">
        <f t="shared" si="142"/>
        <v>Invalid</v>
      </c>
      <c r="M3043" s="10" t="str">
        <f t="shared" si="143"/>
        <v/>
      </c>
    </row>
    <row r="3044" spans="8:13" ht="14.25">
      <c r="H3044" s="7">
        <v>1000</v>
      </c>
      <c r="K3044" s="9" t="e">
        <f t="shared" si="141"/>
        <v>#DIV/0!</v>
      </c>
      <c r="L3044" s="10" t="str">
        <f t="shared" si="142"/>
        <v>Invalid</v>
      </c>
      <c r="M3044" s="10" t="str">
        <f t="shared" si="143"/>
        <v/>
      </c>
    </row>
    <row r="3045" spans="8:13" ht="14.25">
      <c r="H3045" s="7">
        <v>1000</v>
      </c>
      <c r="K3045" s="9" t="e">
        <f t="shared" si="141"/>
        <v>#DIV/0!</v>
      </c>
      <c r="L3045" s="10" t="str">
        <f t="shared" si="142"/>
        <v>Invalid</v>
      </c>
      <c r="M3045" s="10" t="str">
        <f t="shared" si="143"/>
        <v/>
      </c>
    </row>
    <row r="3046" spans="8:13" ht="14.25">
      <c r="H3046" s="7">
        <v>1000</v>
      </c>
      <c r="K3046" s="9" t="e">
        <f t="shared" si="141"/>
        <v>#DIV/0!</v>
      </c>
      <c r="L3046" s="10" t="str">
        <f t="shared" si="142"/>
        <v>Invalid</v>
      </c>
      <c r="M3046" s="10" t="str">
        <f t="shared" si="143"/>
        <v/>
      </c>
    </row>
    <row r="3047" spans="8:13" ht="14.25">
      <c r="H3047" s="7">
        <v>1000</v>
      </c>
      <c r="K3047" s="9" t="e">
        <f t="shared" si="141"/>
        <v>#DIV/0!</v>
      </c>
      <c r="L3047" s="10" t="str">
        <f t="shared" si="142"/>
        <v>Invalid</v>
      </c>
      <c r="M3047" s="10" t="str">
        <f t="shared" si="143"/>
        <v/>
      </c>
    </row>
    <row r="3048" spans="8:13" ht="14.25">
      <c r="H3048" s="7">
        <v>1000</v>
      </c>
      <c r="K3048" s="9" t="e">
        <f t="shared" si="141"/>
        <v>#DIV/0!</v>
      </c>
      <c r="L3048" s="10" t="str">
        <f t="shared" si="142"/>
        <v>Invalid</v>
      </c>
      <c r="M3048" s="10" t="str">
        <f t="shared" si="143"/>
        <v/>
      </c>
    </row>
    <row r="3049" spans="8:13" ht="14.25">
      <c r="H3049" s="7">
        <v>1000</v>
      </c>
      <c r="K3049" s="9" t="e">
        <f t="shared" si="141"/>
        <v>#DIV/0!</v>
      </c>
      <c r="L3049" s="10" t="str">
        <f t="shared" si="142"/>
        <v>Invalid</v>
      </c>
      <c r="M3049" s="10" t="str">
        <f t="shared" si="143"/>
        <v/>
      </c>
    </row>
    <row r="3050" spans="8:13" ht="14.25">
      <c r="H3050" s="7">
        <v>1000</v>
      </c>
      <c r="K3050" s="9" t="e">
        <f t="shared" si="141"/>
        <v>#DIV/0!</v>
      </c>
      <c r="L3050" s="10" t="str">
        <f t="shared" si="142"/>
        <v>Invalid</v>
      </c>
      <c r="M3050" s="10" t="str">
        <f t="shared" si="143"/>
        <v/>
      </c>
    </row>
    <row r="3051" spans="8:13" ht="14.25">
      <c r="H3051" s="7">
        <v>1000</v>
      </c>
      <c r="K3051" s="9" t="e">
        <f t="shared" si="141"/>
        <v>#DIV/0!</v>
      </c>
      <c r="L3051" s="10" t="str">
        <f t="shared" si="142"/>
        <v>Invalid</v>
      </c>
      <c r="M3051" s="10" t="str">
        <f t="shared" si="143"/>
        <v/>
      </c>
    </row>
    <row r="3052" spans="8:13" ht="14.25">
      <c r="H3052" s="7">
        <v>1000</v>
      </c>
      <c r="K3052" s="9" t="e">
        <f t="shared" si="141"/>
        <v>#DIV/0!</v>
      </c>
      <c r="L3052" s="10" t="str">
        <f t="shared" si="142"/>
        <v>Invalid</v>
      </c>
      <c r="M3052" s="10" t="str">
        <f t="shared" si="143"/>
        <v/>
      </c>
    </row>
    <row r="3053" spans="8:13" ht="14.25">
      <c r="H3053" s="7">
        <v>1000</v>
      </c>
      <c r="K3053" s="9" t="e">
        <f t="shared" si="141"/>
        <v>#DIV/0!</v>
      </c>
      <c r="L3053" s="10" t="str">
        <f t="shared" si="142"/>
        <v>Invalid</v>
      </c>
      <c r="M3053" s="10" t="str">
        <f t="shared" si="143"/>
        <v/>
      </c>
    </row>
    <row r="3054" spans="8:13" ht="14.25">
      <c r="H3054" s="7">
        <v>1000</v>
      </c>
      <c r="K3054" s="9" t="e">
        <f t="shared" si="141"/>
        <v>#DIV/0!</v>
      </c>
      <c r="L3054" s="10" t="str">
        <f t="shared" si="142"/>
        <v>Invalid</v>
      </c>
      <c r="M3054" s="10" t="str">
        <f t="shared" si="143"/>
        <v/>
      </c>
    </row>
    <row r="3055" spans="8:13" ht="14.25">
      <c r="H3055" s="7">
        <v>1000</v>
      </c>
      <c r="K3055" s="9" t="e">
        <f t="shared" si="141"/>
        <v>#DIV/0!</v>
      </c>
      <c r="L3055" s="10" t="str">
        <f t="shared" si="142"/>
        <v>Invalid</v>
      </c>
      <c r="M3055" s="10" t="str">
        <f t="shared" si="143"/>
        <v/>
      </c>
    </row>
    <row r="3056" spans="8:13" ht="14.25">
      <c r="H3056" s="7">
        <v>1000</v>
      </c>
      <c r="K3056" s="9" t="e">
        <f t="shared" si="141"/>
        <v>#DIV/0!</v>
      </c>
      <c r="L3056" s="10" t="str">
        <f t="shared" si="142"/>
        <v>Invalid</v>
      </c>
      <c r="M3056" s="10" t="str">
        <f t="shared" si="143"/>
        <v/>
      </c>
    </row>
    <row r="3057" spans="8:13" ht="14.25">
      <c r="H3057" s="7">
        <v>1000</v>
      </c>
      <c r="K3057" s="9" t="e">
        <f t="shared" si="141"/>
        <v>#DIV/0!</v>
      </c>
      <c r="L3057" s="10" t="str">
        <f t="shared" si="142"/>
        <v>Invalid</v>
      </c>
      <c r="M3057" s="10" t="str">
        <f t="shared" si="143"/>
        <v/>
      </c>
    </row>
    <row r="3058" spans="8:13" ht="14.25">
      <c r="H3058" s="7">
        <v>1000</v>
      </c>
      <c r="K3058" s="9" t="e">
        <f t="shared" si="141"/>
        <v>#DIV/0!</v>
      </c>
      <c r="L3058" s="10" t="str">
        <f t="shared" si="142"/>
        <v>Invalid</v>
      </c>
      <c r="M3058" s="10" t="str">
        <f t="shared" si="143"/>
        <v/>
      </c>
    </row>
    <row r="3059" spans="8:13" ht="14.25">
      <c r="H3059" s="7">
        <v>1000</v>
      </c>
      <c r="K3059" s="9" t="e">
        <f t="shared" si="141"/>
        <v>#DIV/0!</v>
      </c>
      <c r="L3059" s="10" t="str">
        <f t="shared" si="142"/>
        <v>Invalid</v>
      </c>
      <c r="M3059" s="10" t="str">
        <f t="shared" si="143"/>
        <v/>
      </c>
    </row>
    <row r="3060" spans="8:13" ht="14.25">
      <c r="H3060" s="7">
        <v>1000</v>
      </c>
      <c r="K3060" s="9" t="e">
        <f t="shared" si="141"/>
        <v>#DIV/0!</v>
      </c>
      <c r="L3060" s="10" t="str">
        <f t="shared" si="142"/>
        <v>Invalid</v>
      </c>
      <c r="M3060" s="10" t="str">
        <f t="shared" si="143"/>
        <v/>
      </c>
    </row>
    <row r="3061" spans="8:13" ht="14.25">
      <c r="H3061" s="7">
        <v>1000</v>
      </c>
      <c r="K3061" s="9" t="e">
        <f t="shared" si="141"/>
        <v>#DIV/0!</v>
      </c>
      <c r="L3061" s="10" t="str">
        <f t="shared" si="142"/>
        <v>Invalid</v>
      </c>
      <c r="M3061" s="10" t="str">
        <f t="shared" si="143"/>
        <v/>
      </c>
    </row>
    <row r="3062" spans="8:13" ht="14.25">
      <c r="H3062" s="7">
        <v>1000</v>
      </c>
      <c r="K3062" s="9" t="e">
        <f t="shared" si="141"/>
        <v>#DIV/0!</v>
      </c>
      <c r="L3062" s="10" t="str">
        <f t="shared" si="142"/>
        <v>Invalid</v>
      </c>
      <c r="M3062" s="10" t="str">
        <f t="shared" si="143"/>
        <v/>
      </c>
    </row>
    <row r="3063" spans="8:13" ht="14.25">
      <c r="H3063" s="7">
        <v>1000</v>
      </c>
      <c r="K3063" s="9" t="e">
        <f t="shared" si="141"/>
        <v>#DIV/0!</v>
      </c>
      <c r="L3063" s="10" t="str">
        <f t="shared" si="142"/>
        <v>Invalid</v>
      </c>
      <c r="M3063" s="10" t="str">
        <f t="shared" si="143"/>
        <v/>
      </c>
    </row>
    <row r="3064" spans="8:13" ht="14.25">
      <c r="H3064" s="7">
        <v>1000</v>
      </c>
      <c r="K3064" s="9" t="e">
        <f t="shared" si="141"/>
        <v>#DIV/0!</v>
      </c>
      <c r="L3064" s="10" t="str">
        <f t="shared" si="142"/>
        <v>Invalid</v>
      </c>
      <c r="M3064" s="10" t="str">
        <f t="shared" si="143"/>
        <v/>
      </c>
    </row>
    <row r="3065" spans="8:13" ht="14.25">
      <c r="H3065" s="7">
        <v>1000</v>
      </c>
      <c r="K3065" s="9" t="e">
        <f t="shared" si="141"/>
        <v>#DIV/0!</v>
      </c>
      <c r="L3065" s="10" t="str">
        <f t="shared" si="142"/>
        <v>Invalid</v>
      </c>
      <c r="M3065" s="10" t="str">
        <f t="shared" si="143"/>
        <v/>
      </c>
    </row>
    <row r="3066" spans="8:13" ht="14.25">
      <c r="H3066" s="7">
        <v>1000</v>
      </c>
      <c r="K3066" s="9" t="e">
        <f t="shared" si="141"/>
        <v>#DIV/0!</v>
      </c>
      <c r="L3066" s="10" t="str">
        <f t="shared" si="142"/>
        <v>Invalid</v>
      </c>
      <c r="M3066" s="10" t="str">
        <f t="shared" si="143"/>
        <v/>
      </c>
    </row>
    <row r="3067" spans="8:13" ht="14.25">
      <c r="H3067" s="7">
        <v>1000</v>
      </c>
      <c r="K3067" s="9" t="e">
        <f t="shared" si="141"/>
        <v>#DIV/0!</v>
      </c>
      <c r="L3067" s="10" t="str">
        <f t="shared" si="142"/>
        <v>Invalid</v>
      </c>
      <c r="M3067" s="10" t="str">
        <f t="shared" si="143"/>
        <v/>
      </c>
    </row>
    <row r="3068" spans="8:13" ht="14.25">
      <c r="H3068" s="7">
        <v>1000</v>
      </c>
      <c r="K3068" s="9" t="e">
        <f t="shared" si="141"/>
        <v>#DIV/0!</v>
      </c>
      <c r="L3068" s="10" t="str">
        <f t="shared" si="142"/>
        <v>Invalid</v>
      </c>
      <c r="M3068" s="10" t="str">
        <f t="shared" si="143"/>
        <v/>
      </c>
    </row>
    <row r="3069" spans="8:13" ht="14.25">
      <c r="H3069" s="7">
        <v>1000</v>
      </c>
      <c r="K3069" s="9" t="e">
        <f t="shared" si="141"/>
        <v>#DIV/0!</v>
      </c>
      <c r="L3069" s="10" t="str">
        <f t="shared" si="142"/>
        <v>Invalid</v>
      </c>
      <c r="M3069" s="10" t="str">
        <f t="shared" si="143"/>
        <v/>
      </c>
    </row>
    <row r="3070" spans="8:13" ht="14.25">
      <c r="H3070" s="7">
        <v>1000</v>
      </c>
      <c r="K3070" s="9" t="e">
        <f t="shared" si="141"/>
        <v>#DIV/0!</v>
      </c>
      <c r="L3070" s="10" t="str">
        <f t="shared" si="142"/>
        <v>Invalid</v>
      </c>
      <c r="M3070" s="10" t="str">
        <f t="shared" si="143"/>
        <v/>
      </c>
    </row>
    <row r="3071" spans="8:13" ht="14.25">
      <c r="H3071" s="7">
        <v>1000</v>
      </c>
      <c r="K3071" s="9" t="e">
        <f t="shared" si="141"/>
        <v>#DIV/0!</v>
      </c>
      <c r="L3071" s="10" t="str">
        <f t="shared" si="142"/>
        <v>Invalid</v>
      </c>
      <c r="M3071" s="10" t="str">
        <f t="shared" si="143"/>
        <v/>
      </c>
    </row>
    <row r="3072" spans="8:13" ht="14.25">
      <c r="H3072" s="7">
        <v>1000</v>
      </c>
      <c r="K3072" s="9" t="e">
        <f t="shared" si="141"/>
        <v>#DIV/0!</v>
      </c>
      <c r="L3072" s="10" t="str">
        <f t="shared" si="142"/>
        <v>Invalid</v>
      </c>
      <c r="M3072" s="10" t="str">
        <f t="shared" si="143"/>
        <v/>
      </c>
    </row>
    <row r="3073" spans="8:13" ht="14.25">
      <c r="H3073" s="7">
        <v>1000</v>
      </c>
      <c r="K3073" s="9" t="e">
        <f t="shared" si="141"/>
        <v>#DIV/0!</v>
      </c>
      <c r="L3073" s="10" t="str">
        <f t="shared" si="142"/>
        <v>Invalid</v>
      </c>
      <c r="M3073" s="10" t="str">
        <f t="shared" si="143"/>
        <v/>
      </c>
    </row>
    <row r="3074" spans="8:13" ht="14.25">
      <c r="H3074" s="7">
        <v>1000</v>
      </c>
      <c r="K3074" s="9" t="e">
        <f t="shared" si="141"/>
        <v>#DIV/0!</v>
      </c>
      <c r="L3074" s="10" t="str">
        <f t="shared" si="142"/>
        <v>Invalid</v>
      </c>
      <c r="M3074" s="10" t="str">
        <f t="shared" si="143"/>
        <v/>
      </c>
    </row>
    <row r="3075" spans="8:13" ht="14.25">
      <c r="H3075" s="7">
        <v>1000</v>
      </c>
      <c r="K3075" s="9" t="e">
        <f t="shared" ref="K3075:K3138" si="144">(H3075/G3075)*J3075</f>
        <v>#DIV/0!</v>
      </c>
      <c r="L3075" s="10" t="str">
        <f t="shared" ref="L3075:L3138" si="145">IF(F3075="BUY",(K3075-H3075)/H3075, IF(F3075="SELL", (H3075-K3075)/H3075, "Invalid"))</f>
        <v>Invalid</v>
      </c>
      <c r="M3075" s="10" t="str">
        <f t="shared" ref="M3075:M3138" si="146">IF(E3075="BUY",(K3075-H3075)/H3075,IF(E3075="SELL",(H3075-K3075)/H3075,""))</f>
        <v/>
      </c>
    </row>
    <row r="3076" spans="8:13" ht="14.25">
      <c r="H3076" s="7">
        <v>1000</v>
      </c>
      <c r="K3076" s="9" t="e">
        <f t="shared" si="144"/>
        <v>#DIV/0!</v>
      </c>
      <c r="L3076" s="10" t="str">
        <f t="shared" si="145"/>
        <v>Invalid</v>
      </c>
      <c r="M3076" s="10" t="str">
        <f t="shared" si="146"/>
        <v/>
      </c>
    </row>
    <row r="3077" spans="8:13" ht="14.25">
      <c r="H3077" s="7">
        <v>1000</v>
      </c>
      <c r="K3077" s="9" t="e">
        <f t="shared" si="144"/>
        <v>#DIV/0!</v>
      </c>
      <c r="L3077" s="10" t="str">
        <f t="shared" si="145"/>
        <v>Invalid</v>
      </c>
      <c r="M3077" s="10" t="str">
        <f t="shared" si="146"/>
        <v/>
      </c>
    </row>
    <row r="3078" spans="8:13" ht="14.25">
      <c r="H3078" s="7">
        <v>1000</v>
      </c>
      <c r="K3078" s="9" t="e">
        <f t="shared" si="144"/>
        <v>#DIV/0!</v>
      </c>
      <c r="L3078" s="10" t="str">
        <f t="shared" si="145"/>
        <v>Invalid</v>
      </c>
      <c r="M3078" s="10" t="str">
        <f t="shared" si="146"/>
        <v/>
      </c>
    </row>
    <row r="3079" spans="8:13" ht="14.25">
      <c r="H3079" s="7">
        <v>1000</v>
      </c>
      <c r="K3079" s="9" t="e">
        <f t="shared" si="144"/>
        <v>#DIV/0!</v>
      </c>
      <c r="L3079" s="10" t="str">
        <f t="shared" si="145"/>
        <v>Invalid</v>
      </c>
      <c r="M3079" s="10" t="str">
        <f t="shared" si="146"/>
        <v/>
      </c>
    </row>
    <row r="3080" spans="8:13" ht="14.25">
      <c r="H3080" s="7">
        <v>1000</v>
      </c>
      <c r="K3080" s="9" t="e">
        <f t="shared" si="144"/>
        <v>#DIV/0!</v>
      </c>
      <c r="L3080" s="10" t="str">
        <f t="shared" si="145"/>
        <v>Invalid</v>
      </c>
      <c r="M3080" s="10" t="str">
        <f t="shared" si="146"/>
        <v/>
      </c>
    </row>
    <row r="3081" spans="8:13" ht="14.25">
      <c r="H3081" s="7">
        <v>1000</v>
      </c>
      <c r="K3081" s="9" t="e">
        <f t="shared" si="144"/>
        <v>#DIV/0!</v>
      </c>
      <c r="L3081" s="10" t="str">
        <f t="shared" si="145"/>
        <v>Invalid</v>
      </c>
      <c r="M3081" s="10" t="str">
        <f t="shared" si="146"/>
        <v/>
      </c>
    </row>
    <row r="3082" spans="8:13" ht="14.25">
      <c r="H3082" s="7">
        <v>1000</v>
      </c>
      <c r="K3082" s="9" t="e">
        <f t="shared" si="144"/>
        <v>#DIV/0!</v>
      </c>
      <c r="L3082" s="10" t="str">
        <f t="shared" si="145"/>
        <v>Invalid</v>
      </c>
      <c r="M3082" s="10" t="str">
        <f t="shared" si="146"/>
        <v/>
      </c>
    </row>
    <row r="3083" spans="8:13" ht="14.25">
      <c r="H3083" s="7">
        <v>1000</v>
      </c>
      <c r="K3083" s="9" t="e">
        <f t="shared" si="144"/>
        <v>#DIV/0!</v>
      </c>
      <c r="L3083" s="10" t="str">
        <f t="shared" si="145"/>
        <v>Invalid</v>
      </c>
      <c r="M3083" s="10" t="str">
        <f t="shared" si="146"/>
        <v/>
      </c>
    </row>
    <row r="3084" spans="8:13" ht="14.25">
      <c r="H3084" s="7">
        <v>1000</v>
      </c>
      <c r="K3084" s="9" t="e">
        <f t="shared" si="144"/>
        <v>#DIV/0!</v>
      </c>
      <c r="L3084" s="10" t="str">
        <f t="shared" si="145"/>
        <v>Invalid</v>
      </c>
      <c r="M3084" s="10" t="str">
        <f t="shared" si="146"/>
        <v/>
      </c>
    </row>
    <row r="3085" spans="8:13" ht="14.25">
      <c r="H3085" s="7">
        <v>1000</v>
      </c>
      <c r="K3085" s="9" t="e">
        <f t="shared" si="144"/>
        <v>#DIV/0!</v>
      </c>
      <c r="L3085" s="10" t="str">
        <f t="shared" si="145"/>
        <v>Invalid</v>
      </c>
      <c r="M3085" s="10" t="str">
        <f t="shared" si="146"/>
        <v/>
      </c>
    </row>
    <row r="3086" spans="8:13" ht="14.25">
      <c r="H3086" s="7">
        <v>1000</v>
      </c>
      <c r="K3086" s="9" t="e">
        <f t="shared" si="144"/>
        <v>#DIV/0!</v>
      </c>
      <c r="L3086" s="10" t="str">
        <f t="shared" si="145"/>
        <v>Invalid</v>
      </c>
      <c r="M3086" s="10" t="str">
        <f t="shared" si="146"/>
        <v/>
      </c>
    </row>
    <row r="3087" spans="8:13" ht="14.25">
      <c r="H3087" s="7">
        <v>1000</v>
      </c>
      <c r="K3087" s="9" t="e">
        <f t="shared" si="144"/>
        <v>#DIV/0!</v>
      </c>
      <c r="L3087" s="10" t="str">
        <f t="shared" si="145"/>
        <v>Invalid</v>
      </c>
      <c r="M3087" s="10" t="str">
        <f t="shared" si="146"/>
        <v/>
      </c>
    </row>
    <row r="3088" spans="8:13" ht="14.25">
      <c r="H3088" s="7">
        <v>1000</v>
      </c>
      <c r="K3088" s="9" t="e">
        <f t="shared" si="144"/>
        <v>#DIV/0!</v>
      </c>
      <c r="L3088" s="10" t="str">
        <f t="shared" si="145"/>
        <v>Invalid</v>
      </c>
      <c r="M3088" s="10" t="str">
        <f t="shared" si="146"/>
        <v/>
      </c>
    </row>
    <row r="3089" spans="8:13" ht="14.25">
      <c r="H3089" s="7">
        <v>1000</v>
      </c>
      <c r="K3089" s="9" t="e">
        <f t="shared" si="144"/>
        <v>#DIV/0!</v>
      </c>
      <c r="L3089" s="10" t="str">
        <f t="shared" si="145"/>
        <v>Invalid</v>
      </c>
      <c r="M3089" s="10" t="str">
        <f t="shared" si="146"/>
        <v/>
      </c>
    </row>
    <row r="3090" spans="8:13" ht="14.25">
      <c r="H3090" s="7">
        <v>1000</v>
      </c>
      <c r="K3090" s="9" t="e">
        <f t="shared" si="144"/>
        <v>#DIV/0!</v>
      </c>
      <c r="L3090" s="10" t="str">
        <f t="shared" si="145"/>
        <v>Invalid</v>
      </c>
      <c r="M3090" s="10" t="str">
        <f t="shared" si="146"/>
        <v/>
      </c>
    </row>
    <row r="3091" spans="8:13" ht="14.25">
      <c r="H3091" s="7">
        <v>1000</v>
      </c>
      <c r="K3091" s="9" t="e">
        <f t="shared" si="144"/>
        <v>#DIV/0!</v>
      </c>
      <c r="L3091" s="10" t="str">
        <f t="shared" si="145"/>
        <v>Invalid</v>
      </c>
      <c r="M3091" s="10" t="str">
        <f t="shared" si="146"/>
        <v/>
      </c>
    </row>
    <row r="3092" spans="8:13" ht="14.25">
      <c r="H3092" s="7">
        <v>1000</v>
      </c>
      <c r="K3092" s="9" t="e">
        <f t="shared" si="144"/>
        <v>#DIV/0!</v>
      </c>
      <c r="L3092" s="10" t="str">
        <f t="shared" si="145"/>
        <v>Invalid</v>
      </c>
      <c r="M3092" s="10" t="str">
        <f t="shared" si="146"/>
        <v/>
      </c>
    </row>
    <row r="3093" spans="8:13" ht="14.25">
      <c r="H3093" s="7">
        <v>1000</v>
      </c>
      <c r="K3093" s="9" t="e">
        <f t="shared" si="144"/>
        <v>#DIV/0!</v>
      </c>
      <c r="L3093" s="10" t="str">
        <f t="shared" si="145"/>
        <v>Invalid</v>
      </c>
      <c r="M3093" s="10" t="str">
        <f t="shared" si="146"/>
        <v/>
      </c>
    </row>
    <row r="3094" spans="8:13" ht="14.25">
      <c r="H3094" s="7">
        <v>1000</v>
      </c>
      <c r="K3094" s="9" t="e">
        <f t="shared" si="144"/>
        <v>#DIV/0!</v>
      </c>
      <c r="L3094" s="10" t="str">
        <f t="shared" si="145"/>
        <v>Invalid</v>
      </c>
      <c r="M3094" s="10" t="str">
        <f t="shared" si="146"/>
        <v/>
      </c>
    </row>
    <row r="3095" spans="8:13" ht="14.25">
      <c r="H3095" s="7">
        <v>1000</v>
      </c>
      <c r="K3095" s="9" t="e">
        <f t="shared" si="144"/>
        <v>#DIV/0!</v>
      </c>
      <c r="L3095" s="10" t="str">
        <f t="shared" si="145"/>
        <v>Invalid</v>
      </c>
      <c r="M3095" s="10" t="str">
        <f t="shared" si="146"/>
        <v/>
      </c>
    </row>
    <row r="3096" spans="8:13" ht="14.25">
      <c r="H3096" s="7">
        <v>1000</v>
      </c>
      <c r="K3096" s="9" t="e">
        <f t="shared" si="144"/>
        <v>#DIV/0!</v>
      </c>
      <c r="L3096" s="10" t="str">
        <f t="shared" si="145"/>
        <v>Invalid</v>
      </c>
      <c r="M3096" s="10" t="str">
        <f t="shared" si="146"/>
        <v/>
      </c>
    </row>
    <row r="3097" spans="8:13" ht="14.25">
      <c r="H3097" s="7">
        <v>1000</v>
      </c>
      <c r="K3097" s="9" t="e">
        <f t="shared" si="144"/>
        <v>#DIV/0!</v>
      </c>
      <c r="L3097" s="10" t="str">
        <f t="shared" si="145"/>
        <v>Invalid</v>
      </c>
      <c r="M3097" s="10" t="str">
        <f t="shared" si="146"/>
        <v/>
      </c>
    </row>
    <row r="3098" spans="8:13" ht="14.25">
      <c r="H3098" s="7">
        <v>1000</v>
      </c>
      <c r="K3098" s="9" t="e">
        <f t="shared" si="144"/>
        <v>#DIV/0!</v>
      </c>
      <c r="L3098" s="10" t="str">
        <f t="shared" si="145"/>
        <v>Invalid</v>
      </c>
      <c r="M3098" s="10" t="str">
        <f t="shared" si="146"/>
        <v/>
      </c>
    </row>
    <row r="3099" spans="8:13" ht="14.25">
      <c r="H3099" s="7">
        <v>1000</v>
      </c>
      <c r="K3099" s="9" t="e">
        <f t="shared" si="144"/>
        <v>#DIV/0!</v>
      </c>
      <c r="L3099" s="10" t="str">
        <f t="shared" si="145"/>
        <v>Invalid</v>
      </c>
      <c r="M3099" s="10" t="str">
        <f t="shared" si="146"/>
        <v/>
      </c>
    </row>
    <row r="3100" spans="8:13" ht="14.25">
      <c r="H3100" s="7">
        <v>1000</v>
      </c>
      <c r="K3100" s="9" t="e">
        <f t="shared" si="144"/>
        <v>#DIV/0!</v>
      </c>
      <c r="L3100" s="10" t="str">
        <f t="shared" si="145"/>
        <v>Invalid</v>
      </c>
      <c r="M3100" s="10" t="str">
        <f t="shared" si="146"/>
        <v/>
      </c>
    </row>
    <row r="3101" spans="8:13" ht="14.25">
      <c r="H3101" s="7">
        <v>1000</v>
      </c>
      <c r="K3101" s="9" t="e">
        <f t="shared" si="144"/>
        <v>#DIV/0!</v>
      </c>
      <c r="L3101" s="10" t="str">
        <f t="shared" si="145"/>
        <v>Invalid</v>
      </c>
      <c r="M3101" s="10" t="str">
        <f t="shared" si="146"/>
        <v/>
      </c>
    </row>
    <row r="3102" spans="8:13" ht="14.25">
      <c r="H3102" s="7">
        <v>1000</v>
      </c>
      <c r="K3102" s="9" t="e">
        <f t="shared" si="144"/>
        <v>#DIV/0!</v>
      </c>
      <c r="L3102" s="10" t="str">
        <f t="shared" si="145"/>
        <v>Invalid</v>
      </c>
      <c r="M3102" s="10" t="str">
        <f t="shared" si="146"/>
        <v/>
      </c>
    </row>
    <row r="3103" spans="8:13" ht="14.25">
      <c r="H3103" s="7">
        <v>1000</v>
      </c>
      <c r="K3103" s="9" t="e">
        <f t="shared" si="144"/>
        <v>#DIV/0!</v>
      </c>
      <c r="L3103" s="10" t="str">
        <f t="shared" si="145"/>
        <v>Invalid</v>
      </c>
      <c r="M3103" s="10" t="str">
        <f t="shared" si="146"/>
        <v/>
      </c>
    </row>
    <row r="3104" spans="8:13" ht="14.25">
      <c r="H3104" s="7">
        <v>1000</v>
      </c>
      <c r="K3104" s="9" t="e">
        <f t="shared" si="144"/>
        <v>#DIV/0!</v>
      </c>
      <c r="L3104" s="10" t="str">
        <f t="shared" si="145"/>
        <v>Invalid</v>
      </c>
      <c r="M3104" s="10" t="str">
        <f t="shared" si="146"/>
        <v/>
      </c>
    </row>
    <row r="3105" spans="8:13" ht="14.25">
      <c r="H3105" s="7">
        <v>1000</v>
      </c>
      <c r="K3105" s="9" t="e">
        <f t="shared" si="144"/>
        <v>#DIV/0!</v>
      </c>
      <c r="L3105" s="10" t="str">
        <f t="shared" si="145"/>
        <v>Invalid</v>
      </c>
      <c r="M3105" s="10" t="str">
        <f t="shared" si="146"/>
        <v/>
      </c>
    </row>
    <row r="3106" spans="8:13" ht="14.25">
      <c r="H3106" s="7">
        <v>1000</v>
      </c>
      <c r="K3106" s="9" t="e">
        <f t="shared" si="144"/>
        <v>#DIV/0!</v>
      </c>
      <c r="L3106" s="10" t="str">
        <f t="shared" si="145"/>
        <v>Invalid</v>
      </c>
      <c r="M3106" s="10" t="str">
        <f t="shared" si="146"/>
        <v/>
      </c>
    </row>
    <row r="3107" spans="8:13" ht="14.25">
      <c r="H3107" s="7">
        <v>1000</v>
      </c>
      <c r="K3107" s="9" t="e">
        <f t="shared" si="144"/>
        <v>#DIV/0!</v>
      </c>
      <c r="L3107" s="10" t="str">
        <f t="shared" si="145"/>
        <v>Invalid</v>
      </c>
      <c r="M3107" s="10" t="str">
        <f t="shared" si="146"/>
        <v/>
      </c>
    </row>
    <row r="3108" spans="8:13" ht="14.25">
      <c r="H3108" s="7">
        <v>1000</v>
      </c>
      <c r="K3108" s="9" t="e">
        <f t="shared" si="144"/>
        <v>#DIV/0!</v>
      </c>
      <c r="L3108" s="10" t="str">
        <f t="shared" si="145"/>
        <v>Invalid</v>
      </c>
      <c r="M3108" s="10" t="str">
        <f t="shared" si="146"/>
        <v/>
      </c>
    </row>
    <row r="3109" spans="8:13" ht="14.25">
      <c r="H3109" s="7">
        <v>1000</v>
      </c>
      <c r="K3109" s="9" t="e">
        <f t="shared" si="144"/>
        <v>#DIV/0!</v>
      </c>
      <c r="L3109" s="10" t="str">
        <f t="shared" si="145"/>
        <v>Invalid</v>
      </c>
      <c r="M3109" s="10" t="str">
        <f t="shared" si="146"/>
        <v/>
      </c>
    </row>
    <row r="3110" spans="8:13" ht="14.25">
      <c r="H3110" s="7">
        <v>1000</v>
      </c>
      <c r="K3110" s="9" t="e">
        <f t="shared" si="144"/>
        <v>#DIV/0!</v>
      </c>
      <c r="L3110" s="10" t="str">
        <f t="shared" si="145"/>
        <v>Invalid</v>
      </c>
      <c r="M3110" s="10" t="str">
        <f t="shared" si="146"/>
        <v/>
      </c>
    </row>
    <row r="3111" spans="8:13" ht="14.25">
      <c r="H3111" s="7">
        <v>1000</v>
      </c>
      <c r="K3111" s="9" t="e">
        <f t="shared" si="144"/>
        <v>#DIV/0!</v>
      </c>
      <c r="L3111" s="10" t="str">
        <f t="shared" si="145"/>
        <v>Invalid</v>
      </c>
      <c r="M3111" s="10" t="str">
        <f t="shared" si="146"/>
        <v/>
      </c>
    </row>
    <row r="3112" spans="8:13" ht="14.25">
      <c r="H3112" s="7">
        <v>1000</v>
      </c>
      <c r="K3112" s="9" t="e">
        <f t="shared" si="144"/>
        <v>#DIV/0!</v>
      </c>
      <c r="L3112" s="10" t="str">
        <f t="shared" si="145"/>
        <v>Invalid</v>
      </c>
      <c r="M3112" s="10" t="str">
        <f t="shared" si="146"/>
        <v/>
      </c>
    </row>
    <row r="3113" spans="8:13" ht="14.25">
      <c r="H3113" s="7">
        <v>1000</v>
      </c>
      <c r="K3113" s="9" t="e">
        <f t="shared" si="144"/>
        <v>#DIV/0!</v>
      </c>
      <c r="L3113" s="10" t="str">
        <f t="shared" si="145"/>
        <v>Invalid</v>
      </c>
      <c r="M3113" s="10" t="str">
        <f t="shared" si="146"/>
        <v/>
      </c>
    </row>
    <row r="3114" spans="8:13" ht="14.25">
      <c r="H3114" s="7">
        <v>1000</v>
      </c>
      <c r="K3114" s="9" t="e">
        <f t="shared" si="144"/>
        <v>#DIV/0!</v>
      </c>
      <c r="L3114" s="10" t="str">
        <f t="shared" si="145"/>
        <v>Invalid</v>
      </c>
      <c r="M3114" s="10" t="str">
        <f t="shared" si="146"/>
        <v/>
      </c>
    </row>
    <row r="3115" spans="8:13" ht="14.25">
      <c r="H3115" s="7">
        <v>1000</v>
      </c>
      <c r="K3115" s="9" t="e">
        <f t="shared" si="144"/>
        <v>#DIV/0!</v>
      </c>
      <c r="L3115" s="10" t="str">
        <f t="shared" si="145"/>
        <v>Invalid</v>
      </c>
      <c r="M3115" s="10" t="str">
        <f t="shared" si="146"/>
        <v/>
      </c>
    </row>
    <row r="3116" spans="8:13" ht="14.25">
      <c r="H3116" s="7">
        <v>1000</v>
      </c>
      <c r="K3116" s="9" t="e">
        <f t="shared" si="144"/>
        <v>#DIV/0!</v>
      </c>
      <c r="L3116" s="10" t="str">
        <f t="shared" si="145"/>
        <v>Invalid</v>
      </c>
      <c r="M3116" s="10" t="str">
        <f t="shared" si="146"/>
        <v/>
      </c>
    </row>
    <row r="3117" spans="8:13" ht="14.25">
      <c r="H3117" s="7">
        <v>1000</v>
      </c>
      <c r="K3117" s="9" t="e">
        <f t="shared" si="144"/>
        <v>#DIV/0!</v>
      </c>
      <c r="L3117" s="10" t="str">
        <f t="shared" si="145"/>
        <v>Invalid</v>
      </c>
      <c r="M3117" s="10" t="str">
        <f t="shared" si="146"/>
        <v/>
      </c>
    </row>
    <row r="3118" spans="8:13" ht="14.25">
      <c r="H3118" s="7">
        <v>1000</v>
      </c>
      <c r="K3118" s="9" t="e">
        <f t="shared" si="144"/>
        <v>#DIV/0!</v>
      </c>
      <c r="L3118" s="10" t="str">
        <f t="shared" si="145"/>
        <v>Invalid</v>
      </c>
      <c r="M3118" s="10" t="str">
        <f t="shared" si="146"/>
        <v/>
      </c>
    </row>
    <row r="3119" spans="8:13" ht="14.25">
      <c r="H3119" s="7">
        <v>1000</v>
      </c>
      <c r="K3119" s="9" t="e">
        <f t="shared" si="144"/>
        <v>#DIV/0!</v>
      </c>
      <c r="L3119" s="10" t="str">
        <f t="shared" si="145"/>
        <v>Invalid</v>
      </c>
      <c r="M3119" s="10" t="str">
        <f t="shared" si="146"/>
        <v/>
      </c>
    </row>
    <row r="3120" spans="8:13" ht="14.25">
      <c r="H3120" s="7">
        <v>1000</v>
      </c>
      <c r="K3120" s="9" t="e">
        <f t="shared" si="144"/>
        <v>#DIV/0!</v>
      </c>
      <c r="L3120" s="10" t="str">
        <f t="shared" si="145"/>
        <v>Invalid</v>
      </c>
      <c r="M3120" s="10" t="str">
        <f t="shared" si="146"/>
        <v/>
      </c>
    </row>
    <row r="3121" spans="8:13" ht="14.25">
      <c r="H3121" s="7">
        <v>1000</v>
      </c>
      <c r="K3121" s="9" t="e">
        <f t="shared" si="144"/>
        <v>#DIV/0!</v>
      </c>
      <c r="L3121" s="10" t="str">
        <f t="shared" si="145"/>
        <v>Invalid</v>
      </c>
      <c r="M3121" s="10" t="str">
        <f t="shared" si="146"/>
        <v/>
      </c>
    </row>
    <row r="3122" spans="8:13" ht="14.25">
      <c r="H3122" s="7">
        <v>1000</v>
      </c>
      <c r="K3122" s="9" t="e">
        <f t="shared" si="144"/>
        <v>#DIV/0!</v>
      </c>
      <c r="L3122" s="10" t="str">
        <f t="shared" si="145"/>
        <v>Invalid</v>
      </c>
      <c r="M3122" s="10" t="str">
        <f t="shared" si="146"/>
        <v/>
      </c>
    </row>
    <row r="3123" spans="8:13" ht="14.25">
      <c r="H3123" s="7">
        <v>1000</v>
      </c>
      <c r="K3123" s="9" t="e">
        <f t="shared" si="144"/>
        <v>#DIV/0!</v>
      </c>
      <c r="L3123" s="10" t="str">
        <f t="shared" si="145"/>
        <v>Invalid</v>
      </c>
      <c r="M3123" s="10" t="str">
        <f t="shared" si="146"/>
        <v/>
      </c>
    </row>
    <row r="3124" spans="8:13" ht="14.25">
      <c r="H3124" s="7">
        <v>1000</v>
      </c>
      <c r="K3124" s="9" t="e">
        <f t="shared" si="144"/>
        <v>#DIV/0!</v>
      </c>
      <c r="L3124" s="10" t="str">
        <f t="shared" si="145"/>
        <v>Invalid</v>
      </c>
      <c r="M3124" s="10" t="str">
        <f t="shared" si="146"/>
        <v/>
      </c>
    </row>
    <row r="3125" spans="8:13" ht="14.25">
      <c r="H3125" s="7">
        <v>1000</v>
      </c>
      <c r="K3125" s="9" t="e">
        <f t="shared" si="144"/>
        <v>#DIV/0!</v>
      </c>
      <c r="L3125" s="10" t="str">
        <f t="shared" si="145"/>
        <v>Invalid</v>
      </c>
      <c r="M3125" s="10" t="str">
        <f t="shared" si="146"/>
        <v/>
      </c>
    </row>
    <row r="3126" spans="8:13" ht="14.25">
      <c r="H3126" s="7">
        <v>1000</v>
      </c>
      <c r="K3126" s="9" t="e">
        <f t="shared" si="144"/>
        <v>#DIV/0!</v>
      </c>
      <c r="L3126" s="10" t="str">
        <f t="shared" si="145"/>
        <v>Invalid</v>
      </c>
      <c r="M3126" s="10" t="str">
        <f t="shared" si="146"/>
        <v/>
      </c>
    </row>
    <row r="3127" spans="8:13" ht="14.25">
      <c r="H3127" s="7">
        <v>1000</v>
      </c>
      <c r="K3127" s="9" t="e">
        <f t="shared" si="144"/>
        <v>#DIV/0!</v>
      </c>
      <c r="L3127" s="10" t="str">
        <f t="shared" si="145"/>
        <v>Invalid</v>
      </c>
      <c r="M3127" s="10" t="str">
        <f t="shared" si="146"/>
        <v/>
      </c>
    </row>
    <row r="3128" spans="8:13" ht="14.25">
      <c r="H3128" s="7">
        <v>1000</v>
      </c>
      <c r="K3128" s="9" t="e">
        <f t="shared" si="144"/>
        <v>#DIV/0!</v>
      </c>
      <c r="L3128" s="10" t="str">
        <f t="shared" si="145"/>
        <v>Invalid</v>
      </c>
      <c r="M3128" s="10" t="str">
        <f t="shared" si="146"/>
        <v/>
      </c>
    </row>
    <row r="3129" spans="8:13" ht="14.25">
      <c r="H3129" s="7">
        <v>1000</v>
      </c>
      <c r="K3129" s="9" t="e">
        <f t="shared" si="144"/>
        <v>#DIV/0!</v>
      </c>
      <c r="L3129" s="10" t="str">
        <f t="shared" si="145"/>
        <v>Invalid</v>
      </c>
      <c r="M3129" s="10" t="str">
        <f t="shared" si="146"/>
        <v/>
      </c>
    </row>
    <row r="3130" spans="8:13" ht="14.25">
      <c r="H3130" s="7">
        <v>1000</v>
      </c>
      <c r="K3130" s="9" t="e">
        <f t="shared" si="144"/>
        <v>#DIV/0!</v>
      </c>
      <c r="L3130" s="10" t="str">
        <f t="shared" si="145"/>
        <v>Invalid</v>
      </c>
      <c r="M3130" s="10" t="str">
        <f t="shared" si="146"/>
        <v/>
      </c>
    </row>
    <row r="3131" spans="8:13" ht="14.25">
      <c r="H3131" s="7">
        <v>1000</v>
      </c>
      <c r="K3131" s="9" t="e">
        <f t="shared" si="144"/>
        <v>#DIV/0!</v>
      </c>
      <c r="L3131" s="10" t="str">
        <f t="shared" si="145"/>
        <v>Invalid</v>
      </c>
      <c r="M3131" s="10" t="str">
        <f t="shared" si="146"/>
        <v/>
      </c>
    </row>
    <row r="3132" spans="8:13" ht="14.25">
      <c r="H3132" s="7">
        <v>1000</v>
      </c>
      <c r="K3132" s="9" t="e">
        <f t="shared" si="144"/>
        <v>#DIV/0!</v>
      </c>
      <c r="L3132" s="10" t="str">
        <f t="shared" si="145"/>
        <v>Invalid</v>
      </c>
      <c r="M3132" s="10" t="str">
        <f t="shared" si="146"/>
        <v/>
      </c>
    </row>
    <row r="3133" spans="8:13" ht="14.25">
      <c r="H3133" s="7">
        <v>1000</v>
      </c>
      <c r="K3133" s="9" t="e">
        <f t="shared" si="144"/>
        <v>#DIV/0!</v>
      </c>
      <c r="L3133" s="10" t="str">
        <f t="shared" si="145"/>
        <v>Invalid</v>
      </c>
      <c r="M3133" s="10" t="str">
        <f t="shared" si="146"/>
        <v/>
      </c>
    </row>
    <row r="3134" spans="8:13" ht="14.25">
      <c r="H3134" s="7">
        <v>1000</v>
      </c>
      <c r="K3134" s="9" t="e">
        <f t="shared" si="144"/>
        <v>#DIV/0!</v>
      </c>
      <c r="L3134" s="10" t="str">
        <f t="shared" si="145"/>
        <v>Invalid</v>
      </c>
      <c r="M3134" s="10" t="str">
        <f t="shared" si="146"/>
        <v/>
      </c>
    </row>
    <row r="3135" spans="8:13" ht="14.25">
      <c r="H3135" s="7">
        <v>1000</v>
      </c>
      <c r="K3135" s="9" t="e">
        <f t="shared" si="144"/>
        <v>#DIV/0!</v>
      </c>
      <c r="L3135" s="10" t="str">
        <f t="shared" si="145"/>
        <v>Invalid</v>
      </c>
      <c r="M3135" s="10" t="str">
        <f t="shared" si="146"/>
        <v/>
      </c>
    </row>
    <row r="3136" spans="8:13" ht="14.25">
      <c r="H3136" s="7">
        <v>1000</v>
      </c>
      <c r="K3136" s="9" t="e">
        <f t="shared" si="144"/>
        <v>#DIV/0!</v>
      </c>
      <c r="L3136" s="10" t="str">
        <f t="shared" si="145"/>
        <v>Invalid</v>
      </c>
      <c r="M3136" s="10" t="str">
        <f t="shared" si="146"/>
        <v/>
      </c>
    </row>
    <row r="3137" spans="8:13" ht="14.25">
      <c r="H3137" s="7">
        <v>1000</v>
      </c>
      <c r="K3137" s="9" t="e">
        <f t="shared" si="144"/>
        <v>#DIV/0!</v>
      </c>
      <c r="L3137" s="10" t="str">
        <f t="shared" si="145"/>
        <v>Invalid</v>
      </c>
      <c r="M3137" s="10" t="str">
        <f t="shared" si="146"/>
        <v/>
      </c>
    </row>
    <row r="3138" spans="8:13" ht="14.25">
      <c r="H3138" s="7">
        <v>1000</v>
      </c>
      <c r="K3138" s="9" t="e">
        <f t="shared" si="144"/>
        <v>#DIV/0!</v>
      </c>
      <c r="L3138" s="10" t="str">
        <f t="shared" si="145"/>
        <v>Invalid</v>
      </c>
      <c r="M3138" s="10" t="str">
        <f t="shared" si="146"/>
        <v/>
      </c>
    </row>
    <row r="3139" spans="8:13" ht="14.25">
      <c r="H3139" s="7">
        <v>1000</v>
      </c>
      <c r="K3139" s="9" t="e">
        <f t="shared" ref="K3139:K3202" si="147">(H3139/G3139)*J3139</f>
        <v>#DIV/0!</v>
      </c>
      <c r="L3139" s="10" t="str">
        <f t="shared" ref="L3139:L3202" si="148">IF(F3139="BUY",(K3139-H3139)/H3139, IF(F3139="SELL", (H3139-K3139)/H3139, "Invalid"))</f>
        <v>Invalid</v>
      </c>
      <c r="M3139" s="10" t="str">
        <f t="shared" ref="M3139:M3202" si="149">IF(E3139="BUY",(K3139-H3139)/H3139,IF(E3139="SELL",(H3139-K3139)/H3139,""))</f>
        <v/>
      </c>
    </row>
    <row r="3140" spans="8:13" ht="14.25">
      <c r="H3140" s="7">
        <v>1000</v>
      </c>
      <c r="K3140" s="9" t="e">
        <f t="shared" si="147"/>
        <v>#DIV/0!</v>
      </c>
      <c r="L3140" s="10" t="str">
        <f t="shared" si="148"/>
        <v>Invalid</v>
      </c>
      <c r="M3140" s="10" t="str">
        <f t="shared" si="149"/>
        <v/>
      </c>
    </row>
    <row r="3141" spans="8:13" ht="14.25">
      <c r="H3141" s="7">
        <v>1000</v>
      </c>
      <c r="K3141" s="9" t="e">
        <f t="shared" si="147"/>
        <v>#DIV/0!</v>
      </c>
      <c r="L3141" s="10" t="str">
        <f t="shared" si="148"/>
        <v>Invalid</v>
      </c>
      <c r="M3141" s="10" t="str">
        <f t="shared" si="149"/>
        <v/>
      </c>
    </row>
    <row r="3142" spans="8:13" ht="14.25">
      <c r="H3142" s="7">
        <v>1000</v>
      </c>
      <c r="K3142" s="9" t="e">
        <f t="shared" si="147"/>
        <v>#DIV/0!</v>
      </c>
      <c r="L3142" s="10" t="str">
        <f t="shared" si="148"/>
        <v>Invalid</v>
      </c>
      <c r="M3142" s="10" t="str">
        <f t="shared" si="149"/>
        <v/>
      </c>
    </row>
    <row r="3143" spans="8:13" ht="14.25">
      <c r="H3143" s="7">
        <v>1000</v>
      </c>
      <c r="K3143" s="9" t="e">
        <f t="shared" si="147"/>
        <v>#DIV/0!</v>
      </c>
      <c r="L3143" s="10" t="str">
        <f t="shared" si="148"/>
        <v>Invalid</v>
      </c>
      <c r="M3143" s="10" t="str">
        <f t="shared" si="149"/>
        <v/>
      </c>
    </row>
    <row r="3144" spans="8:13" ht="14.25">
      <c r="H3144" s="7">
        <v>1000</v>
      </c>
      <c r="K3144" s="9" t="e">
        <f t="shared" si="147"/>
        <v>#DIV/0!</v>
      </c>
      <c r="L3144" s="10" t="str">
        <f t="shared" si="148"/>
        <v>Invalid</v>
      </c>
      <c r="M3144" s="10" t="str">
        <f t="shared" si="149"/>
        <v/>
      </c>
    </row>
    <row r="3145" spans="8:13" ht="14.25">
      <c r="H3145" s="7">
        <v>1000</v>
      </c>
      <c r="K3145" s="9" t="e">
        <f t="shared" si="147"/>
        <v>#DIV/0!</v>
      </c>
      <c r="L3145" s="10" t="str">
        <f t="shared" si="148"/>
        <v>Invalid</v>
      </c>
      <c r="M3145" s="10" t="str">
        <f t="shared" si="149"/>
        <v/>
      </c>
    </row>
    <row r="3146" spans="8:13" ht="14.25">
      <c r="H3146" s="7">
        <v>1000</v>
      </c>
      <c r="K3146" s="9" t="e">
        <f t="shared" si="147"/>
        <v>#DIV/0!</v>
      </c>
      <c r="L3146" s="10" t="str">
        <f t="shared" si="148"/>
        <v>Invalid</v>
      </c>
      <c r="M3146" s="10" t="str">
        <f t="shared" si="149"/>
        <v/>
      </c>
    </row>
    <row r="3147" spans="8:13" ht="14.25">
      <c r="H3147" s="7">
        <v>1000</v>
      </c>
      <c r="K3147" s="9" t="e">
        <f t="shared" si="147"/>
        <v>#DIV/0!</v>
      </c>
      <c r="L3147" s="10" t="str">
        <f t="shared" si="148"/>
        <v>Invalid</v>
      </c>
      <c r="M3147" s="10" t="str">
        <f t="shared" si="149"/>
        <v/>
      </c>
    </row>
    <row r="3148" spans="8:13" ht="14.25">
      <c r="H3148" s="7">
        <v>1000</v>
      </c>
      <c r="K3148" s="9" t="e">
        <f t="shared" si="147"/>
        <v>#DIV/0!</v>
      </c>
      <c r="L3148" s="10" t="str">
        <f t="shared" si="148"/>
        <v>Invalid</v>
      </c>
      <c r="M3148" s="10" t="str">
        <f t="shared" si="149"/>
        <v/>
      </c>
    </row>
    <row r="3149" spans="8:13" ht="14.25">
      <c r="H3149" s="7">
        <v>1000</v>
      </c>
      <c r="K3149" s="9" t="e">
        <f t="shared" si="147"/>
        <v>#DIV/0!</v>
      </c>
      <c r="L3149" s="10" t="str">
        <f t="shared" si="148"/>
        <v>Invalid</v>
      </c>
      <c r="M3149" s="10" t="str">
        <f t="shared" si="149"/>
        <v/>
      </c>
    </row>
    <row r="3150" spans="8:13" ht="14.25">
      <c r="H3150" s="7">
        <v>1000</v>
      </c>
      <c r="K3150" s="9" t="e">
        <f t="shared" si="147"/>
        <v>#DIV/0!</v>
      </c>
      <c r="L3150" s="10" t="str">
        <f t="shared" si="148"/>
        <v>Invalid</v>
      </c>
      <c r="M3150" s="10" t="str">
        <f t="shared" si="149"/>
        <v/>
      </c>
    </row>
    <row r="3151" spans="8:13" ht="14.25">
      <c r="H3151" s="7">
        <v>1000</v>
      </c>
      <c r="K3151" s="9" t="e">
        <f t="shared" si="147"/>
        <v>#DIV/0!</v>
      </c>
      <c r="L3151" s="10" t="str">
        <f t="shared" si="148"/>
        <v>Invalid</v>
      </c>
      <c r="M3151" s="10" t="str">
        <f t="shared" si="149"/>
        <v/>
      </c>
    </row>
    <row r="3152" spans="8:13" ht="14.25">
      <c r="H3152" s="7">
        <v>1000</v>
      </c>
      <c r="K3152" s="9" t="e">
        <f t="shared" si="147"/>
        <v>#DIV/0!</v>
      </c>
      <c r="L3152" s="10" t="str">
        <f t="shared" si="148"/>
        <v>Invalid</v>
      </c>
      <c r="M3152" s="10" t="str">
        <f t="shared" si="149"/>
        <v/>
      </c>
    </row>
    <row r="3153" spans="8:13" ht="14.25">
      <c r="H3153" s="7">
        <v>1000</v>
      </c>
      <c r="K3153" s="9" t="e">
        <f t="shared" si="147"/>
        <v>#DIV/0!</v>
      </c>
      <c r="L3153" s="10" t="str">
        <f t="shared" si="148"/>
        <v>Invalid</v>
      </c>
      <c r="M3153" s="10" t="str">
        <f t="shared" si="149"/>
        <v/>
      </c>
    </row>
    <row r="3154" spans="8:13" ht="14.25">
      <c r="H3154" s="7">
        <v>1000</v>
      </c>
      <c r="K3154" s="9" t="e">
        <f t="shared" si="147"/>
        <v>#DIV/0!</v>
      </c>
      <c r="L3154" s="10" t="str">
        <f t="shared" si="148"/>
        <v>Invalid</v>
      </c>
      <c r="M3154" s="10" t="str">
        <f t="shared" si="149"/>
        <v/>
      </c>
    </row>
    <row r="3155" spans="8:13" ht="14.25">
      <c r="H3155" s="7">
        <v>1000</v>
      </c>
      <c r="K3155" s="9" t="e">
        <f t="shared" si="147"/>
        <v>#DIV/0!</v>
      </c>
      <c r="L3155" s="10" t="str">
        <f t="shared" si="148"/>
        <v>Invalid</v>
      </c>
      <c r="M3155" s="10" t="str">
        <f t="shared" si="149"/>
        <v/>
      </c>
    </row>
    <row r="3156" spans="8:13" ht="14.25">
      <c r="H3156" s="7">
        <v>1000</v>
      </c>
      <c r="K3156" s="9" t="e">
        <f t="shared" si="147"/>
        <v>#DIV/0!</v>
      </c>
      <c r="L3156" s="10" t="str">
        <f t="shared" si="148"/>
        <v>Invalid</v>
      </c>
      <c r="M3156" s="10" t="str">
        <f t="shared" si="149"/>
        <v/>
      </c>
    </row>
    <row r="3157" spans="8:13" ht="14.25">
      <c r="H3157" s="7">
        <v>1000</v>
      </c>
      <c r="K3157" s="9" t="e">
        <f t="shared" si="147"/>
        <v>#DIV/0!</v>
      </c>
      <c r="L3157" s="10" t="str">
        <f t="shared" si="148"/>
        <v>Invalid</v>
      </c>
      <c r="M3157" s="10" t="str">
        <f t="shared" si="149"/>
        <v/>
      </c>
    </row>
    <row r="3158" spans="8:13" ht="14.25">
      <c r="H3158" s="7">
        <v>1000</v>
      </c>
      <c r="K3158" s="9" t="e">
        <f t="shared" si="147"/>
        <v>#DIV/0!</v>
      </c>
      <c r="L3158" s="10" t="str">
        <f t="shared" si="148"/>
        <v>Invalid</v>
      </c>
      <c r="M3158" s="10" t="str">
        <f t="shared" si="149"/>
        <v/>
      </c>
    </row>
    <row r="3159" spans="8:13" ht="14.25">
      <c r="H3159" s="7">
        <v>1000</v>
      </c>
      <c r="K3159" s="9" t="e">
        <f t="shared" si="147"/>
        <v>#DIV/0!</v>
      </c>
      <c r="L3159" s="10" t="str">
        <f t="shared" si="148"/>
        <v>Invalid</v>
      </c>
      <c r="M3159" s="10" t="str">
        <f t="shared" si="149"/>
        <v/>
      </c>
    </row>
    <row r="3160" spans="8:13" ht="14.25">
      <c r="H3160" s="7">
        <v>1000</v>
      </c>
      <c r="K3160" s="9" t="e">
        <f t="shared" si="147"/>
        <v>#DIV/0!</v>
      </c>
      <c r="L3160" s="10" t="str">
        <f t="shared" si="148"/>
        <v>Invalid</v>
      </c>
      <c r="M3160" s="10" t="str">
        <f t="shared" si="149"/>
        <v/>
      </c>
    </row>
    <row r="3161" spans="8:13" ht="14.25">
      <c r="H3161" s="7">
        <v>1000</v>
      </c>
      <c r="K3161" s="9" t="e">
        <f t="shared" si="147"/>
        <v>#DIV/0!</v>
      </c>
      <c r="L3161" s="10" t="str">
        <f t="shared" si="148"/>
        <v>Invalid</v>
      </c>
      <c r="M3161" s="10" t="str">
        <f t="shared" si="149"/>
        <v/>
      </c>
    </row>
    <row r="3162" spans="8:13" ht="14.25">
      <c r="H3162" s="7">
        <v>1000</v>
      </c>
      <c r="K3162" s="9" t="e">
        <f t="shared" si="147"/>
        <v>#DIV/0!</v>
      </c>
      <c r="L3162" s="10" t="str">
        <f t="shared" si="148"/>
        <v>Invalid</v>
      </c>
      <c r="M3162" s="10" t="str">
        <f t="shared" si="149"/>
        <v/>
      </c>
    </row>
    <row r="3163" spans="8:13" ht="14.25">
      <c r="H3163" s="7">
        <v>1000</v>
      </c>
      <c r="K3163" s="9" t="e">
        <f t="shared" si="147"/>
        <v>#DIV/0!</v>
      </c>
      <c r="L3163" s="10" t="str">
        <f t="shared" si="148"/>
        <v>Invalid</v>
      </c>
      <c r="M3163" s="10" t="str">
        <f t="shared" si="149"/>
        <v/>
      </c>
    </row>
    <row r="3164" spans="8:13" ht="14.25">
      <c r="H3164" s="7">
        <v>1000</v>
      </c>
      <c r="K3164" s="9" t="e">
        <f t="shared" si="147"/>
        <v>#DIV/0!</v>
      </c>
      <c r="L3164" s="10" t="str">
        <f t="shared" si="148"/>
        <v>Invalid</v>
      </c>
      <c r="M3164" s="10" t="str">
        <f t="shared" si="149"/>
        <v/>
      </c>
    </row>
    <row r="3165" spans="8:13" ht="14.25">
      <c r="H3165" s="7">
        <v>1000</v>
      </c>
      <c r="K3165" s="9" t="e">
        <f t="shared" si="147"/>
        <v>#DIV/0!</v>
      </c>
      <c r="L3165" s="10" t="str">
        <f t="shared" si="148"/>
        <v>Invalid</v>
      </c>
      <c r="M3165" s="10" t="str">
        <f t="shared" si="149"/>
        <v/>
      </c>
    </row>
    <row r="3166" spans="8:13" ht="14.25">
      <c r="H3166" s="7">
        <v>1000</v>
      </c>
      <c r="K3166" s="9" t="e">
        <f t="shared" si="147"/>
        <v>#DIV/0!</v>
      </c>
      <c r="L3166" s="10" t="str">
        <f t="shared" si="148"/>
        <v>Invalid</v>
      </c>
      <c r="M3166" s="10" t="str">
        <f t="shared" si="149"/>
        <v/>
      </c>
    </row>
    <row r="3167" spans="8:13" ht="14.25">
      <c r="H3167" s="7">
        <v>1000</v>
      </c>
      <c r="K3167" s="9" t="e">
        <f t="shared" si="147"/>
        <v>#DIV/0!</v>
      </c>
      <c r="L3167" s="10" t="str">
        <f t="shared" si="148"/>
        <v>Invalid</v>
      </c>
      <c r="M3167" s="10" t="str">
        <f t="shared" si="149"/>
        <v/>
      </c>
    </row>
    <row r="3168" spans="8:13" ht="14.25">
      <c r="H3168" s="7">
        <v>1000</v>
      </c>
      <c r="K3168" s="9" t="e">
        <f t="shared" si="147"/>
        <v>#DIV/0!</v>
      </c>
      <c r="L3168" s="10" t="str">
        <f t="shared" si="148"/>
        <v>Invalid</v>
      </c>
      <c r="M3168" s="10" t="str">
        <f t="shared" si="149"/>
        <v/>
      </c>
    </row>
    <row r="3169" spans="8:13" ht="14.25">
      <c r="H3169" s="7">
        <v>1000</v>
      </c>
      <c r="K3169" s="9" t="e">
        <f t="shared" si="147"/>
        <v>#DIV/0!</v>
      </c>
      <c r="L3169" s="10" t="str">
        <f t="shared" si="148"/>
        <v>Invalid</v>
      </c>
      <c r="M3169" s="10" t="str">
        <f t="shared" si="149"/>
        <v/>
      </c>
    </row>
    <row r="3170" spans="8:13" ht="14.25">
      <c r="H3170" s="7">
        <v>1000</v>
      </c>
      <c r="K3170" s="9" t="e">
        <f t="shared" si="147"/>
        <v>#DIV/0!</v>
      </c>
      <c r="L3170" s="10" t="str">
        <f t="shared" si="148"/>
        <v>Invalid</v>
      </c>
      <c r="M3170" s="10" t="str">
        <f t="shared" si="149"/>
        <v/>
      </c>
    </row>
    <row r="3171" spans="8:13" ht="14.25">
      <c r="H3171" s="7">
        <v>1000</v>
      </c>
      <c r="K3171" s="9" t="e">
        <f t="shared" si="147"/>
        <v>#DIV/0!</v>
      </c>
      <c r="L3171" s="10" t="str">
        <f t="shared" si="148"/>
        <v>Invalid</v>
      </c>
      <c r="M3171" s="10" t="str">
        <f t="shared" si="149"/>
        <v/>
      </c>
    </row>
    <row r="3172" spans="8:13" ht="14.25">
      <c r="H3172" s="7">
        <v>1000</v>
      </c>
      <c r="K3172" s="9" t="e">
        <f t="shared" si="147"/>
        <v>#DIV/0!</v>
      </c>
      <c r="L3172" s="10" t="str">
        <f t="shared" si="148"/>
        <v>Invalid</v>
      </c>
      <c r="M3172" s="10" t="str">
        <f t="shared" si="149"/>
        <v/>
      </c>
    </row>
    <row r="3173" spans="8:13" ht="14.25">
      <c r="H3173" s="7">
        <v>1000</v>
      </c>
      <c r="K3173" s="9" t="e">
        <f t="shared" si="147"/>
        <v>#DIV/0!</v>
      </c>
      <c r="L3173" s="10" t="str">
        <f t="shared" si="148"/>
        <v>Invalid</v>
      </c>
      <c r="M3173" s="10" t="str">
        <f t="shared" si="149"/>
        <v/>
      </c>
    </row>
    <row r="3174" spans="8:13" ht="14.25">
      <c r="H3174" s="7">
        <v>1000</v>
      </c>
      <c r="K3174" s="9" t="e">
        <f t="shared" si="147"/>
        <v>#DIV/0!</v>
      </c>
      <c r="L3174" s="10" t="str">
        <f t="shared" si="148"/>
        <v>Invalid</v>
      </c>
      <c r="M3174" s="10" t="str">
        <f t="shared" si="149"/>
        <v/>
      </c>
    </row>
    <row r="3175" spans="8:13" ht="14.25">
      <c r="H3175" s="7">
        <v>1000</v>
      </c>
      <c r="K3175" s="9" t="e">
        <f t="shared" si="147"/>
        <v>#DIV/0!</v>
      </c>
      <c r="L3175" s="10" t="str">
        <f t="shared" si="148"/>
        <v>Invalid</v>
      </c>
      <c r="M3175" s="10" t="str">
        <f t="shared" si="149"/>
        <v/>
      </c>
    </row>
    <row r="3176" spans="8:13" ht="14.25">
      <c r="H3176" s="7">
        <v>1000</v>
      </c>
      <c r="K3176" s="9" t="e">
        <f t="shared" si="147"/>
        <v>#DIV/0!</v>
      </c>
      <c r="L3176" s="10" t="str">
        <f t="shared" si="148"/>
        <v>Invalid</v>
      </c>
      <c r="M3176" s="10" t="str">
        <f t="shared" si="149"/>
        <v/>
      </c>
    </row>
    <row r="3177" spans="8:13" ht="14.25">
      <c r="H3177" s="7">
        <v>1000</v>
      </c>
      <c r="K3177" s="9" t="e">
        <f t="shared" si="147"/>
        <v>#DIV/0!</v>
      </c>
      <c r="L3177" s="10" t="str">
        <f t="shared" si="148"/>
        <v>Invalid</v>
      </c>
      <c r="M3177" s="10" t="str">
        <f t="shared" si="149"/>
        <v/>
      </c>
    </row>
    <row r="3178" spans="8:13" ht="14.25">
      <c r="H3178" s="7">
        <v>1000</v>
      </c>
      <c r="K3178" s="9" t="e">
        <f t="shared" si="147"/>
        <v>#DIV/0!</v>
      </c>
      <c r="L3178" s="10" t="str">
        <f t="shared" si="148"/>
        <v>Invalid</v>
      </c>
      <c r="M3178" s="10" t="str">
        <f t="shared" si="149"/>
        <v/>
      </c>
    </row>
    <row r="3179" spans="8:13" ht="14.25">
      <c r="H3179" s="7">
        <v>1000</v>
      </c>
      <c r="K3179" s="9" t="e">
        <f t="shared" si="147"/>
        <v>#DIV/0!</v>
      </c>
      <c r="L3179" s="10" t="str">
        <f t="shared" si="148"/>
        <v>Invalid</v>
      </c>
      <c r="M3179" s="10" t="str">
        <f t="shared" si="149"/>
        <v/>
      </c>
    </row>
    <row r="3180" spans="8:13" ht="14.25">
      <c r="H3180" s="7">
        <v>1000</v>
      </c>
      <c r="K3180" s="9" t="e">
        <f t="shared" si="147"/>
        <v>#DIV/0!</v>
      </c>
      <c r="L3180" s="10" t="str">
        <f t="shared" si="148"/>
        <v>Invalid</v>
      </c>
      <c r="M3180" s="10" t="str">
        <f t="shared" si="149"/>
        <v/>
      </c>
    </row>
    <row r="3181" spans="8:13" ht="14.25">
      <c r="H3181" s="7">
        <v>1000</v>
      </c>
      <c r="K3181" s="9" t="e">
        <f t="shared" si="147"/>
        <v>#DIV/0!</v>
      </c>
      <c r="L3181" s="10" t="str">
        <f t="shared" si="148"/>
        <v>Invalid</v>
      </c>
      <c r="M3181" s="10" t="str">
        <f t="shared" si="149"/>
        <v/>
      </c>
    </row>
    <row r="3182" spans="8:13" ht="14.25">
      <c r="H3182" s="7">
        <v>1000</v>
      </c>
      <c r="K3182" s="9" t="e">
        <f t="shared" si="147"/>
        <v>#DIV/0!</v>
      </c>
      <c r="L3182" s="10" t="str">
        <f t="shared" si="148"/>
        <v>Invalid</v>
      </c>
      <c r="M3182" s="10" t="str">
        <f t="shared" si="149"/>
        <v/>
      </c>
    </row>
    <row r="3183" spans="8:13" ht="14.25">
      <c r="H3183" s="7">
        <v>1000</v>
      </c>
      <c r="K3183" s="9" t="e">
        <f t="shared" si="147"/>
        <v>#DIV/0!</v>
      </c>
      <c r="L3183" s="10" t="str">
        <f t="shared" si="148"/>
        <v>Invalid</v>
      </c>
      <c r="M3183" s="10" t="str">
        <f t="shared" si="149"/>
        <v/>
      </c>
    </row>
    <row r="3184" spans="8:13" ht="14.25">
      <c r="H3184" s="7">
        <v>1000</v>
      </c>
      <c r="K3184" s="9" t="e">
        <f t="shared" si="147"/>
        <v>#DIV/0!</v>
      </c>
      <c r="L3184" s="10" t="str">
        <f t="shared" si="148"/>
        <v>Invalid</v>
      </c>
      <c r="M3184" s="10" t="str">
        <f t="shared" si="149"/>
        <v/>
      </c>
    </row>
    <row r="3185" spans="8:13" ht="14.25">
      <c r="H3185" s="7">
        <v>1000</v>
      </c>
      <c r="K3185" s="9" t="e">
        <f t="shared" si="147"/>
        <v>#DIV/0!</v>
      </c>
      <c r="L3185" s="10" t="str">
        <f t="shared" si="148"/>
        <v>Invalid</v>
      </c>
      <c r="M3185" s="10" t="str">
        <f t="shared" si="149"/>
        <v/>
      </c>
    </row>
    <row r="3186" spans="8:13" ht="14.25">
      <c r="H3186" s="7">
        <v>1000</v>
      </c>
      <c r="K3186" s="9" t="e">
        <f t="shared" si="147"/>
        <v>#DIV/0!</v>
      </c>
      <c r="L3186" s="10" t="str">
        <f t="shared" si="148"/>
        <v>Invalid</v>
      </c>
      <c r="M3186" s="10" t="str">
        <f t="shared" si="149"/>
        <v/>
      </c>
    </row>
    <row r="3187" spans="8:13" ht="14.25">
      <c r="H3187" s="7">
        <v>1000</v>
      </c>
      <c r="K3187" s="9" t="e">
        <f t="shared" si="147"/>
        <v>#DIV/0!</v>
      </c>
      <c r="L3187" s="10" t="str">
        <f t="shared" si="148"/>
        <v>Invalid</v>
      </c>
      <c r="M3187" s="10" t="str">
        <f t="shared" si="149"/>
        <v/>
      </c>
    </row>
    <row r="3188" spans="8:13" ht="14.25">
      <c r="H3188" s="7">
        <v>1000</v>
      </c>
      <c r="K3188" s="9" t="e">
        <f t="shared" si="147"/>
        <v>#DIV/0!</v>
      </c>
      <c r="L3188" s="10" t="str">
        <f t="shared" si="148"/>
        <v>Invalid</v>
      </c>
      <c r="M3188" s="10" t="str">
        <f t="shared" si="149"/>
        <v/>
      </c>
    </row>
    <row r="3189" spans="8:13" ht="14.25">
      <c r="H3189" s="7">
        <v>1000</v>
      </c>
      <c r="K3189" s="9" t="e">
        <f t="shared" si="147"/>
        <v>#DIV/0!</v>
      </c>
      <c r="L3189" s="10" t="str">
        <f t="shared" si="148"/>
        <v>Invalid</v>
      </c>
      <c r="M3189" s="10" t="str">
        <f t="shared" si="149"/>
        <v/>
      </c>
    </row>
    <row r="3190" spans="8:13" ht="14.25">
      <c r="H3190" s="7">
        <v>1000</v>
      </c>
      <c r="K3190" s="9" t="e">
        <f t="shared" si="147"/>
        <v>#DIV/0!</v>
      </c>
      <c r="L3190" s="10" t="str">
        <f t="shared" si="148"/>
        <v>Invalid</v>
      </c>
      <c r="M3190" s="10" t="str">
        <f t="shared" si="149"/>
        <v/>
      </c>
    </row>
    <row r="3191" spans="8:13" ht="14.25">
      <c r="H3191" s="7">
        <v>1000</v>
      </c>
      <c r="K3191" s="9" t="e">
        <f t="shared" si="147"/>
        <v>#DIV/0!</v>
      </c>
      <c r="L3191" s="10" t="str">
        <f t="shared" si="148"/>
        <v>Invalid</v>
      </c>
      <c r="M3191" s="10" t="str">
        <f t="shared" si="149"/>
        <v/>
      </c>
    </row>
    <row r="3192" spans="8:13" ht="14.25">
      <c r="H3192" s="7">
        <v>1000</v>
      </c>
      <c r="K3192" s="9" t="e">
        <f t="shared" si="147"/>
        <v>#DIV/0!</v>
      </c>
      <c r="L3192" s="10" t="str">
        <f t="shared" si="148"/>
        <v>Invalid</v>
      </c>
      <c r="M3192" s="10" t="str">
        <f t="shared" si="149"/>
        <v/>
      </c>
    </row>
    <row r="3193" spans="8:13" ht="14.25">
      <c r="H3193" s="7">
        <v>1000</v>
      </c>
      <c r="K3193" s="9" t="e">
        <f t="shared" si="147"/>
        <v>#DIV/0!</v>
      </c>
      <c r="L3193" s="10" t="str">
        <f t="shared" si="148"/>
        <v>Invalid</v>
      </c>
      <c r="M3193" s="10" t="str">
        <f t="shared" si="149"/>
        <v/>
      </c>
    </row>
    <row r="3194" spans="8:13" ht="14.25">
      <c r="H3194" s="7">
        <v>1000</v>
      </c>
      <c r="K3194" s="9" t="e">
        <f t="shared" si="147"/>
        <v>#DIV/0!</v>
      </c>
      <c r="L3194" s="10" t="str">
        <f t="shared" si="148"/>
        <v>Invalid</v>
      </c>
      <c r="M3194" s="10" t="str">
        <f t="shared" si="149"/>
        <v/>
      </c>
    </row>
    <row r="3195" spans="8:13" ht="14.25">
      <c r="H3195" s="7">
        <v>1000</v>
      </c>
      <c r="K3195" s="9" t="e">
        <f t="shared" si="147"/>
        <v>#DIV/0!</v>
      </c>
      <c r="L3195" s="10" t="str">
        <f t="shared" si="148"/>
        <v>Invalid</v>
      </c>
      <c r="M3195" s="10" t="str">
        <f t="shared" si="149"/>
        <v/>
      </c>
    </row>
    <row r="3196" spans="8:13" ht="14.25">
      <c r="H3196" s="7">
        <v>1000</v>
      </c>
      <c r="K3196" s="9" t="e">
        <f t="shared" si="147"/>
        <v>#DIV/0!</v>
      </c>
      <c r="L3196" s="10" t="str">
        <f t="shared" si="148"/>
        <v>Invalid</v>
      </c>
      <c r="M3196" s="10" t="str">
        <f t="shared" si="149"/>
        <v/>
      </c>
    </row>
    <row r="3197" spans="8:13" ht="14.25">
      <c r="H3197" s="7">
        <v>1000</v>
      </c>
      <c r="K3197" s="9" t="e">
        <f t="shared" si="147"/>
        <v>#DIV/0!</v>
      </c>
      <c r="L3197" s="10" t="str">
        <f t="shared" si="148"/>
        <v>Invalid</v>
      </c>
      <c r="M3197" s="10" t="str">
        <f t="shared" si="149"/>
        <v/>
      </c>
    </row>
    <row r="3198" spans="8:13" ht="14.25">
      <c r="H3198" s="7">
        <v>1000</v>
      </c>
      <c r="K3198" s="9" t="e">
        <f t="shared" si="147"/>
        <v>#DIV/0!</v>
      </c>
      <c r="L3198" s="10" t="str">
        <f t="shared" si="148"/>
        <v>Invalid</v>
      </c>
      <c r="M3198" s="10" t="str">
        <f t="shared" si="149"/>
        <v/>
      </c>
    </row>
    <row r="3199" spans="8:13" ht="14.25">
      <c r="H3199" s="7">
        <v>1000</v>
      </c>
      <c r="K3199" s="9" t="e">
        <f t="shared" si="147"/>
        <v>#DIV/0!</v>
      </c>
      <c r="L3199" s="10" t="str">
        <f t="shared" si="148"/>
        <v>Invalid</v>
      </c>
      <c r="M3199" s="10" t="str">
        <f t="shared" si="149"/>
        <v/>
      </c>
    </row>
    <row r="3200" spans="8:13" ht="14.25">
      <c r="H3200" s="7">
        <v>1000</v>
      </c>
      <c r="K3200" s="9" t="e">
        <f t="shared" si="147"/>
        <v>#DIV/0!</v>
      </c>
      <c r="L3200" s="10" t="str">
        <f t="shared" si="148"/>
        <v>Invalid</v>
      </c>
      <c r="M3200" s="10" t="str">
        <f t="shared" si="149"/>
        <v/>
      </c>
    </row>
    <row r="3201" spans="8:13" ht="14.25">
      <c r="H3201" s="7">
        <v>1000</v>
      </c>
      <c r="K3201" s="9" t="e">
        <f t="shared" si="147"/>
        <v>#DIV/0!</v>
      </c>
      <c r="L3201" s="10" t="str">
        <f t="shared" si="148"/>
        <v>Invalid</v>
      </c>
      <c r="M3201" s="10" t="str">
        <f t="shared" si="149"/>
        <v/>
      </c>
    </row>
    <row r="3202" spans="8:13" ht="14.25">
      <c r="H3202" s="7">
        <v>1000</v>
      </c>
      <c r="K3202" s="9" t="e">
        <f t="shared" si="147"/>
        <v>#DIV/0!</v>
      </c>
      <c r="L3202" s="10" t="str">
        <f t="shared" si="148"/>
        <v>Invalid</v>
      </c>
      <c r="M3202" s="10" t="str">
        <f t="shared" si="149"/>
        <v/>
      </c>
    </row>
    <row r="3203" spans="8:13" ht="14.25">
      <c r="H3203" s="7">
        <v>1000</v>
      </c>
      <c r="K3203" s="9" t="e">
        <f t="shared" ref="K3203:K3266" si="150">(H3203/G3203)*J3203</f>
        <v>#DIV/0!</v>
      </c>
      <c r="L3203" s="10" t="str">
        <f t="shared" ref="L3203:L3266" si="151">IF(F3203="BUY",(K3203-H3203)/H3203, IF(F3203="SELL", (H3203-K3203)/H3203, "Invalid"))</f>
        <v>Invalid</v>
      </c>
      <c r="M3203" s="10" t="str">
        <f t="shared" ref="M3203:M3266" si="152">IF(E3203="BUY",(K3203-H3203)/H3203,IF(E3203="SELL",(H3203-K3203)/H3203,""))</f>
        <v/>
      </c>
    </row>
    <row r="3204" spans="8:13" ht="14.25">
      <c r="H3204" s="7">
        <v>1000</v>
      </c>
      <c r="K3204" s="9" t="e">
        <f t="shared" si="150"/>
        <v>#DIV/0!</v>
      </c>
      <c r="L3204" s="10" t="str">
        <f t="shared" si="151"/>
        <v>Invalid</v>
      </c>
      <c r="M3204" s="10" t="str">
        <f t="shared" si="152"/>
        <v/>
      </c>
    </row>
    <row r="3205" spans="8:13" ht="14.25">
      <c r="H3205" s="7">
        <v>1000</v>
      </c>
      <c r="K3205" s="9" t="e">
        <f t="shared" si="150"/>
        <v>#DIV/0!</v>
      </c>
      <c r="L3205" s="10" t="str">
        <f t="shared" si="151"/>
        <v>Invalid</v>
      </c>
      <c r="M3205" s="10" t="str">
        <f t="shared" si="152"/>
        <v/>
      </c>
    </row>
    <row r="3206" spans="8:13" ht="14.25">
      <c r="H3206" s="7">
        <v>1000</v>
      </c>
      <c r="K3206" s="9" t="e">
        <f t="shared" si="150"/>
        <v>#DIV/0!</v>
      </c>
      <c r="L3206" s="10" t="str">
        <f t="shared" si="151"/>
        <v>Invalid</v>
      </c>
      <c r="M3206" s="10" t="str">
        <f t="shared" si="152"/>
        <v/>
      </c>
    </row>
    <row r="3207" spans="8:13" ht="14.25">
      <c r="H3207" s="7">
        <v>1000</v>
      </c>
      <c r="K3207" s="9" t="e">
        <f t="shared" si="150"/>
        <v>#DIV/0!</v>
      </c>
      <c r="L3207" s="10" t="str">
        <f t="shared" si="151"/>
        <v>Invalid</v>
      </c>
      <c r="M3207" s="10" t="str">
        <f t="shared" si="152"/>
        <v/>
      </c>
    </row>
    <row r="3208" spans="8:13" ht="14.25">
      <c r="H3208" s="7">
        <v>1000</v>
      </c>
      <c r="K3208" s="9" t="e">
        <f t="shared" si="150"/>
        <v>#DIV/0!</v>
      </c>
      <c r="L3208" s="10" t="str">
        <f t="shared" si="151"/>
        <v>Invalid</v>
      </c>
      <c r="M3208" s="10" t="str">
        <f t="shared" si="152"/>
        <v/>
      </c>
    </row>
    <row r="3209" spans="8:13" ht="14.25">
      <c r="H3209" s="7">
        <v>1000</v>
      </c>
      <c r="K3209" s="9" t="e">
        <f t="shared" si="150"/>
        <v>#DIV/0!</v>
      </c>
      <c r="L3209" s="10" t="str">
        <f t="shared" si="151"/>
        <v>Invalid</v>
      </c>
      <c r="M3209" s="10" t="str">
        <f t="shared" si="152"/>
        <v/>
      </c>
    </row>
    <row r="3210" spans="8:13" ht="14.25">
      <c r="H3210" s="7">
        <v>1000</v>
      </c>
      <c r="K3210" s="9" t="e">
        <f t="shared" si="150"/>
        <v>#DIV/0!</v>
      </c>
      <c r="L3210" s="10" t="str">
        <f t="shared" si="151"/>
        <v>Invalid</v>
      </c>
      <c r="M3210" s="10" t="str">
        <f t="shared" si="152"/>
        <v/>
      </c>
    </row>
    <row r="3211" spans="8:13" ht="14.25">
      <c r="H3211" s="7">
        <v>1000</v>
      </c>
      <c r="K3211" s="9" t="e">
        <f t="shared" si="150"/>
        <v>#DIV/0!</v>
      </c>
      <c r="L3211" s="10" t="str">
        <f t="shared" si="151"/>
        <v>Invalid</v>
      </c>
      <c r="M3211" s="10" t="str">
        <f t="shared" si="152"/>
        <v/>
      </c>
    </row>
    <row r="3212" spans="8:13" ht="14.25">
      <c r="H3212" s="7">
        <v>1000</v>
      </c>
      <c r="K3212" s="9" t="e">
        <f t="shared" si="150"/>
        <v>#DIV/0!</v>
      </c>
      <c r="L3212" s="10" t="str">
        <f t="shared" si="151"/>
        <v>Invalid</v>
      </c>
      <c r="M3212" s="10" t="str">
        <f t="shared" si="152"/>
        <v/>
      </c>
    </row>
    <row r="3213" spans="8:13" ht="14.25">
      <c r="H3213" s="7">
        <v>1000</v>
      </c>
      <c r="K3213" s="9" t="e">
        <f t="shared" si="150"/>
        <v>#DIV/0!</v>
      </c>
      <c r="L3213" s="10" t="str">
        <f t="shared" si="151"/>
        <v>Invalid</v>
      </c>
      <c r="M3213" s="10" t="str">
        <f t="shared" si="152"/>
        <v/>
      </c>
    </row>
    <row r="3214" spans="8:13" ht="14.25">
      <c r="H3214" s="7">
        <v>1000</v>
      </c>
      <c r="K3214" s="9" t="e">
        <f t="shared" si="150"/>
        <v>#DIV/0!</v>
      </c>
      <c r="L3214" s="10" t="str">
        <f t="shared" si="151"/>
        <v>Invalid</v>
      </c>
      <c r="M3214" s="10" t="str">
        <f t="shared" si="152"/>
        <v/>
      </c>
    </row>
    <row r="3215" spans="8:13" ht="14.25">
      <c r="H3215" s="7">
        <v>1000</v>
      </c>
      <c r="K3215" s="9" t="e">
        <f t="shared" si="150"/>
        <v>#DIV/0!</v>
      </c>
      <c r="L3215" s="10" t="str">
        <f t="shared" si="151"/>
        <v>Invalid</v>
      </c>
      <c r="M3215" s="10" t="str">
        <f t="shared" si="152"/>
        <v/>
      </c>
    </row>
    <row r="3216" spans="8:13" ht="14.25">
      <c r="H3216" s="7">
        <v>1000</v>
      </c>
      <c r="K3216" s="9" t="e">
        <f t="shared" si="150"/>
        <v>#DIV/0!</v>
      </c>
      <c r="L3216" s="10" t="str">
        <f t="shared" si="151"/>
        <v>Invalid</v>
      </c>
      <c r="M3216" s="10" t="str">
        <f t="shared" si="152"/>
        <v/>
      </c>
    </row>
    <row r="3217" spans="8:13" ht="14.25">
      <c r="H3217" s="7">
        <v>1000</v>
      </c>
      <c r="K3217" s="9" t="e">
        <f t="shared" si="150"/>
        <v>#DIV/0!</v>
      </c>
      <c r="L3217" s="10" t="str">
        <f t="shared" si="151"/>
        <v>Invalid</v>
      </c>
      <c r="M3217" s="10" t="str">
        <f t="shared" si="152"/>
        <v/>
      </c>
    </row>
    <row r="3218" spans="8:13" ht="14.25">
      <c r="H3218" s="7">
        <v>1000</v>
      </c>
      <c r="K3218" s="9" t="e">
        <f t="shared" si="150"/>
        <v>#DIV/0!</v>
      </c>
      <c r="L3218" s="10" t="str">
        <f t="shared" si="151"/>
        <v>Invalid</v>
      </c>
      <c r="M3218" s="10" t="str">
        <f t="shared" si="152"/>
        <v/>
      </c>
    </row>
    <row r="3219" spans="8:13" ht="14.25">
      <c r="H3219" s="7">
        <v>1000</v>
      </c>
      <c r="K3219" s="9" t="e">
        <f t="shared" si="150"/>
        <v>#DIV/0!</v>
      </c>
      <c r="L3219" s="10" t="str">
        <f t="shared" si="151"/>
        <v>Invalid</v>
      </c>
      <c r="M3219" s="10" t="str">
        <f t="shared" si="152"/>
        <v/>
      </c>
    </row>
    <row r="3220" spans="8:13" ht="14.25">
      <c r="H3220" s="7">
        <v>1000</v>
      </c>
      <c r="K3220" s="9" t="e">
        <f t="shared" si="150"/>
        <v>#DIV/0!</v>
      </c>
      <c r="L3220" s="10" t="str">
        <f t="shared" si="151"/>
        <v>Invalid</v>
      </c>
      <c r="M3220" s="10" t="str">
        <f t="shared" si="152"/>
        <v/>
      </c>
    </row>
    <row r="3221" spans="8:13" ht="14.25">
      <c r="H3221" s="7">
        <v>1000</v>
      </c>
      <c r="K3221" s="9" t="e">
        <f t="shared" si="150"/>
        <v>#DIV/0!</v>
      </c>
      <c r="L3221" s="10" t="str">
        <f t="shared" si="151"/>
        <v>Invalid</v>
      </c>
      <c r="M3221" s="10" t="str">
        <f t="shared" si="152"/>
        <v/>
      </c>
    </row>
    <row r="3222" spans="8:13" ht="14.25">
      <c r="H3222" s="7">
        <v>1000</v>
      </c>
      <c r="K3222" s="9" t="e">
        <f t="shared" si="150"/>
        <v>#DIV/0!</v>
      </c>
      <c r="L3222" s="10" t="str">
        <f t="shared" si="151"/>
        <v>Invalid</v>
      </c>
      <c r="M3222" s="10" t="str">
        <f t="shared" si="152"/>
        <v/>
      </c>
    </row>
    <row r="3223" spans="8:13" ht="14.25">
      <c r="H3223" s="7">
        <v>1000</v>
      </c>
      <c r="K3223" s="9" t="e">
        <f t="shared" si="150"/>
        <v>#DIV/0!</v>
      </c>
      <c r="L3223" s="10" t="str">
        <f t="shared" si="151"/>
        <v>Invalid</v>
      </c>
      <c r="M3223" s="10" t="str">
        <f t="shared" si="152"/>
        <v/>
      </c>
    </row>
    <row r="3224" spans="8:13" ht="14.25">
      <c r="H3224" s="7">
        <v>1000</v>
      </c>
      <c r="K3224" s="9" t="e">
        <f t="shared" si="150"/>
        <v>#DIV/0!</v>
      </c>
      <c r="L3224" s="10" t="str">
        <f t="shared" si="151"/>
        <v>Invalid</v>
      </c>
      <c r="M3224" s="10" t="str">
        <f t="shared" si="152"/>
        <v/>
      </c>
    </row>
    <row r="3225" spans="8:13" ht="14.25">
      <c r="H3225" s="7">
        <v>1000</v>
      </c>
      <c r="K3225" s="9" t="e">
        <f t="shared" si="150"/>
        <v>#DIV/0!</v>
      </c>
      <c r="L3225" s="10" t="str">
        <f t="shared" si="151"/>
        <v>Invalid</v>
      </c>
      <c r="M3225" s="10" t="str">
        <f t="shared" si="152"/>
        <v/>
      </c>
    </row>
    <row r="3226" spans="8:13" ht="14.25">
      <c r="H3226" s="7">
        <v>1000</v>
      </c>
      <c r="K3226" s="9" t="e">
        <f t="shared" si="150"/>
        <v>#DIV/0!</v>
      </c>
      <c r="L3226" s="10" t="str">
        <f t="shared" si="151"/>
        <v>Invalid</v>
      </c>
      <c r="M3226" s="10" t="str">
        <f t="shared" si="152"/>
        <v/>
      </c>
    </row>
    <row r="3227" spans="8:13" ht="14.25">
      <c r="H3227" s="7">
        <v>1000</v>
      </c>
      <c r="K3227" s="9" t="e">
        <f t="shared" si="150"/>
        <v>#DIV/0!</v>
      </c>
      <c r="L3227" s="10" t="str">
        <f t="shared" si="151"/>
        <v>Invalid</v>
      </c>
      <c r="M3227" s="10" t="str">
        <f t="shared" si="152"/>
        <v/>
      </c>
    </row>
    <row r="3228" spans="8:13" ht="14.25">
      <c r="H3228" s="7">
        <v>1000</v>
      </c>
      <c r="K3228" s="9" t="e">
        <f t="shared" si="150"/>
        <v>#DIV/0!</v>
      </c>
      <c r="L3228" s="10" t="str">
        <f t="shared" si="151"/>
        <v>Invalid</v>
      </c>
      <c r="M3228" s="10" t="str">
        <f t="shared" si="152"/>
        <v/>
      </c>
    </row>
    <row r="3229" spans="8:13" ht="14.25">
      <c r="H3229" s="7">
        <v>1000</v>
      </c>
      <c r="K3229" s="9" t="e">
        <f t="shared" si="150"/>
        <v>#DIV/0!</v>
      </c>
      <c r="L3229" s="10" t="str">
        <f t="shared" si="151"/>
        <v>Invalid</v>
      </c>
      <c r="M3229" s="10" t="str">
        <f t="shared" si="152"/>
        <v/>
      </c>
    </row>
    <row r="3230" spans="8:13" ht="14.25">
      <c r="H3230" s="7">
        <v>1000</v>
      </c>
      <c r="K3230" s="9" t="e">
        <f t="shared" si="150"/>
        <v>#DIV/0!</v>
      </c>
      <c r="L3230" s="10" t="str">
        <f t="shared" si="151"/>
        <v>Invalid</v>
      </c>
      <c r="M3230" s="10" t="str">
        <f t="shared" si="152"/>
        <v/>
      </c>
    </row>
    <row r="3231" spans="8:13" ht="14.25">
      <c r="H3231" s="7">
        <v>1000</v>
      </c>
      <c r="K3231" s="9" t="e">
        <f t="shared" si="150"/>
        <v>#DIV/0!</v>
      </c>
      <c r="L3231" s="10" t="str">
        <f t="shared" si="151"/>
        <v>Invalid</v>
      </c>
      <c r="M3231" s="10" t="str">
        <f t="shared" si="152"/>
        <v/>
      </c>
    </row>
    <row r="3232" spans="8:13" ht="14.25">
      <c r="H3232" s="7">
        <v>1000</v>
      </c>
      <c r="K3232" s="9" t="e">
        <f t="shared" si="150"/>
        <v>#DIV/0!</v>
      </c>
      <c r="L3232" s="10" t="str">
        <f t="shared" si="151"/>
        <v>Invalid</v>
      </c>
      <c r="M3232" s="10" t="str">
        <f t="shared" si="152"/>
        <v/>
      </c>
    </row>
    <row r="3233" spans="8:13" ht="14.25">
      <c r="H3233" s="7">
        <v>1000</v>
      </c>
      <c r="K3233" s="9" t="e">
        <f t="shared" si="150"/>
        <v>#DIV/0!</v>
      </c>
      <c r="L3233" s="10" t="str">
        <f t="shared" si="151"/>
        <v>Invalid</v>
      </c>
      <c r="M3233" s="10" t="str">
        <f t="shared" si="152"/>
        <v/>
      </c>
    </row>
    <row r="3234" spans="8:13" ht="14.25">
      <c r="H3234" s="7">
        <v>1000</v>
      </c>
      <c r="K3234" s="9" t="e">
        <f t="shared" si="150"/>
        <v>#DIV/0!</v>
      </c>
      <c r="L3234" s="10" t="str">
        <f t="shared" si="151"/>
        <v>Invalid</v>
      </c>
      <c r="M3234" s="10" t="str">
        <f t="shared" si="152"/>
        <v/>
      </c>
    </row>
    <row r="3235" spans="8:13" ht="14.25">
      <c r="H3235" s="7">
        <v>1000</v>
      </c>
      <c r="K3235" s="9" t="e">
        <f t="shared" si="150"/>
        <v>#DIV/0!</v>
      </c>
      <c r="L3235" s="10" t="str">
        <f t="shared" si="151"/>
        <v>Invalid</v>
      </c>
      <c r="M3235" s="10" t="str">
        <f t="shared" si="152"/>
        <v/>
      </c>
    </row>
    <row r="3236" spans="8:13" ht="14.25">
      <c r="H3236" s="7">
        <v>1000</v>
      </c>
      <c r="K3236" s="9" t="e">
        <f t="shared" si="150"/>
        <v>#DIV/0!</v>
      </c>
      <c r="L3236" s="10" t="str">
        <f t="shared" si="151"/>
        <v>Invalid</v>
      </c>
      <c r="M3236" s="10" t="str">
        <f t="shared" si="152"/>
        <v/>
      </c>
    </row>
    <row r="3237" spans="8:13" ht="14.25">
      <c r="H3237" s="7">
        <v>1000</v>
      </c>
      <c r="K3237" s="9" t="e">
        <f t="shared" si="150"/>
        <v>#DIV/0!</v>
      </c>
      <c r="L3237" s="10" t="str">
        <f t="shared" si="151"/>
        <v>Invalid</v>
      </c>
      <c r="M3237" s="10" t="str">
        <f t="shared" si="152"/>
        <v/>
      </c>
    </row>
    <row r="3238" spans="8:13" ht="14.25">
      <c r="H3238" s="7">
        <v>1000</v>
      </c>
      <c r="K3238" s="9" t="e">
        <f t="shared" si="150"/>
        <v>#DIV/0!</v>
      </c>
      <c r="L3238" s="10" t="str">
        <f t="shared" si="151"/>
        <v>Invalid</v>
      </c>
      <c r="M3238" s="10" t="str">
        <f t="shared" si="152"/>
        <v/>
      </c>
    </row>
    <row r="3239" spans="8:13" ht="14.25">
      <c r="H3239" s="7">
        <v>1000</v>
      </c>
      <c r="K3239" s="9" t="e">
        <f t="shared" si="150"/>
        <v>#DIV/0!</v>
      </c>
      <c r="L3239" s="10" t="str">
        <f t="shared" si="151"/>
        <v>Invalid</v>
      </c>
      <c r="M3239" s="10" t="str">
        <f t="shared" si="152"/>
        <v/>
      </c>
    </row>
    <row r="3240" spans="8:13" ht="14.25">
      <c r="H3240" s="7">
        <v>1000</v>
      </c>
      <c r="K3240" s="9" t="e">
        <f t="shared" si="150"/>
        <v>#DIV/0!</v>
      </c>
      <c r="L3240" s="10" t="str">
        <f t="shared" si="151"/>
        <v>Invalid</v>
      </c>
      <c r="M3240" s="10" t="str">
        <f t="shared" si="152"/>
        <v/>
      </c>
    </row>
    <row r="3241" spans="8:13" ht="14.25">
      <c r="H3241" s="7">
        <v>1000</v>
      </c>
      <c r="K3241" s="9" t="e">
        <f t="shared" si="150"/>
        <v>#DIV/0!</v>
      </c>
      <c r="L3241" s="10" t="str">
        <f t="shared" si="151"/>
        <v>Invalid</v>
      </c>
      <c r="M3241" s="10" t="str">
        <f t="shared" si="152"/>
        <v/>
      </c>
    </row>
    <row r="3242" spans="8:13" ht="14.25">
      <c r="H3242" s="7">
        <v>1000</v>
      </c>
      <c r="K3242" s="9" t="e">
        <f t="shared" si="150"/>
        <v>#DIV/0!</v>
      </c>
      <c r="L3242" s="10" t="str">
        <f t="shared" si="151"/>
        <v>Invalid</v>
      </c>
      <c r="M3242" s="10" t="str">
        <f t="shared" si="152"/>
        <v/>
      </c>
    </row>
    <row r="3243" spans="8:13" ht="14.25">
      <c r="H3243" s="7">
        <v>1000</v>
      </c>
      <c r="K3243" s="9" t="e">
        <f t="shared" si="150"/>
        <v>#DIV/0!</v>
      </c>
      <c r="L3243" s="10" t="str">
        <f t="shared" si="151"/>
        <v>Invalid</v>
      </c>
      <c r="M3243" s="10" t="str">
        <f t="shared" si="152"/>
        <v/>
      </c>
    </row>
    <row r="3244" spans="8:13" ht="14.25">
      <c r="H3244" s="7">
        <v>1000</v>
      </c>
      <c r="K3244" s="9" t="e">
        <f t="shared" si="150"/>
        <v>#DIV/0!</v>
      </c>
      <c r="L3244" s="10" t="str">
        <f t="shared" si="151"/>
        <v>Invalid</v>
      </c>
      <c r="M3244" s="10" t="str">
        <f t="shared" si="152"/>
        <v/>
      </c>
    </row>
    <row r="3245" spans="8:13" ht="14.25">
      <c r="H3245" s="7">
        <v>1000</v>
      </c>
      <c r="K3245" s="9" t="e">
        <f t="shared" si="150"/>
        <v>#DIV/0!</v>
      </c>
      <c r="L3245" s="10" t="str">
        <f t="shared" si="151"/>
        <v>Invalid</v>
      </c>
      <c r="M3245" s="10" t="str">
        <f t="shared" si="152"/>
        <v/>
      </c>
    </row>
    <row r="3246" spans="8:13" ht="14.25">
      <c r="H3246" s="7">
        <v>1000</v>
      </c>
      <c r="K3246" s="9" t="e">
        <f t="shared" si="150"/>
        <v>#DIV/0!</v>
      </c>
      <c r="L3246" s="10" t="str">
        <f t="shared" si="151"/>
        <v>Invalid</v>
      </c>
      <c r="M3246" s="10" t="str">
        <f t="shared" si="152"/>
        <v/>
      </c>
    </row>
    <row r="3247" spans="8:13" ht="14.25">
      <c r="H3247" s="7">
        <v>1000</v>
      </c>
      <c r="K3247" s="9" t="e">
        <f t="shared" si="150"/>
        <v>#DIV/0!</v>
      </c>
      <c r="L3247" s="10" t="str">
        <f t="shared" si="151"/>
        <v>Invalid</v>
      </c>
      <c r="M3247" s="10" t="str">
        <f t="shared" si="152"/>
        <v/>
      </c>
    </row>
    <row r="3248" spans="8:13" ht="14.25">
      <c r="H3248" s="7">
        <v>1000</v>
      </c>
      <c r="K3248" s="9" t="e">
        <f t="shared" si="150"/>
        <v>#DIV/0!</v>
      </c>
      <c r="L3248" s="10" t="str">
        <f t="shared" si="151"/>
        <v>Invalid</v>
      </c>
      <c r="M3248" s="10" t="str">
        <f t="shared" si="152"/>
        <v/>
      </c>
    </row>
    <row r="3249" spans="8:13" ht="14.25">
      <c r="H3249" s="7">
        <v>1000</v>
      </c>
      <c r="K3249" s="9" t="e">
        <f t="shared" si="150"/>
        <v>#DIV/0!</v>
      </c>
      <c r="L3249" s="10" t="str">
        <f t="shared" si="151"/>
        <v>Invalid</v>
      </c>
      <c r="M3249" s="10" t="str">
        <f t="shared" si="152"/>
        <v/>
      </c>
    </row>
    <row r="3250" spans="8:13" ht="14.25">
      <c r="H3250" s="7">
        <v>1000</v>
      </c>
      <c r="K3250" s="9" t="e">
        <f t="shared" si="150"/>
        <v>#DIV/0!</v>
      </c>
      <c r="L3250" s="10" t="str">
        <f t="shared" si="151"/>
        <v>Invalid</v>
      </c>
      <c r="M3250" s="10" t="str">
        <f t="shared" si="152"/>
        <v/>
      </c>
    </row>
    <row r="3251" spans="8:13" ht="14.25">
      <c r="H3251" s="7">
        <v>1000</v>
      </c>
      <c r="K3251" s="9" t="e">
        <f t="shared" si="150"/>
        <v>#DIV/0!</v>
      </c>
      <c r="L3251" s="10" t="str">
        <f t="shared" si="151"/>
        <v>Invalid</v>
      </c>
      <c r="M3251" s="10" t="str">
        <f t="shared" si="152"/>
        <v/>
      </c>
    </row>
    <row r="3252" spans="8:13" ht="14.25">
      <c r="H3252" s="7">
        <v>1000</v>
      </c>
      <c r="K3252" s="9" t="e">
        <f t="shared" si="150"/>
        <v>#DIV/0!</v>
      </c>
      <c r="L3252" s="10" t="str">
        <f t="shared" si="151"/>
        <v>Invalid</v>
      </c>
      <c r="M3252" s="10" t="str">
        <f t="shared" si="152"/>
        <v/>
      </c>
    </row>
    <row r="3253" spans="8:13" ht="14.25">
      <c r="H3253" s="7">
        <v>1000</v>
      </c>
      <c r="K3253" s="9" t="e">
        <f t="shared" si="150"/>
        <v>#DIV/0!</v>
      </c>
      <c r="L3253" s="10" t="str">
        <f t="shared" si="151"/>
        <v>Invalid</v>
      </c>
      <c r="M3253" s="10" t="str">
        <f t="shared" si="152"/>
        <v/>
      </c>
    </row>
    <row r="3254" spans="8:13" ht="14.25">
      <c r="H3254" s="7">
        <v>1000</v>
      </c>
      <c r="K3254" s="9" t="e">
        <f t="shared" si="150"/>
        <v>#DIV/0!</v>
      </c>
      <c r="L3254" s="10" t="str">
        <f t="shared" si="151"/>
        <v>Invalid</v>
      </c>
      <c r="M3254" s="10" t="str">
        <f t="shared" si="152"/>
        <v/>
      </c>
    </row>
    <row r="3255" spans="8:13" ht="14.25">
      <c r="H3255" s="7">
        <v>1000</v>
      </c>
      <c r="K3255" s="9" t="e">
        <f t="shared" si="150"/>
        <v>#DIV/0!</v>
      </c>
      <c r="L3255" s="10" t="str">
        <f t="shared" si="151"/>
        <v>Invalid</v>
      </c>
      <c r="M3255" s="10" t="str">
        <f t="shared" si="152"/>
        <v/>
      </c>
    </row>
    <row r="3256" spans="8:13" ht="14.25">
      <c r="H3256" s="7">
        <v>1000</v>
      </c>
      <c r="K3256" s="9" t="e">
        <f t="shared" si="150"/>
        <v>#DIV/0!</v>
      </c>
      <c r="L3256" s="10" t="str">
        <f t="shared" si="151"/>
        <v>Invalid</v>
      </c>
      <c r="M3256" s="10" t="str">
        <f t="shared" si="152"/>
        <v/>
      </c>
    </row>
    <row r="3257" spans="8:13" ht="14.25">
      <c r="H3257" s="7">
        <v>1000</v>
      </c>
      <c r="K3257" s="9" t="e">
        <f t="shared" si="150"/>
        <v>#DIV/0!</v>
      </c>
      <c r="L3257" s="10" t="str">
        <f t="shared" si="151"/>
        <v>Invalid</v>
      </c>
      <c r="M3257" s="10" t="str">
        <f t="shared" si="152"/>
        <v/>
      </c>
    </row>
    <row r="3258" spans="8:13" ht="14.25">
      <c r="H3258" s="7">
        <v>1000</v>
      </c>
      <c r="K3258" s="9" t="e">
        <f t="shared" si="150"/>
        <v>#DIV/0!</v>
      </c>
      <c r="L3258" s="10" t="str">
        <f t="shared" si="151"/>
        <v>Invalid</v>
      </c>
      <c r="M3258" s="10" t="str">
        <f t="shared" si="152"/>
        <v/>
      </c>
    </row>
    <row r="3259" spans="8:13" ht="14.25">
      <c r="H3259" s="7">
        <v>1000</v>
      </c>
      <c r="K3259" s="9" t="e">
        <f t="shared" si="150"/>
        <v>#DIV/0!</v>
      </c>
      <c r="L3259" s="10" t="str">
        <f t="shared" si="151"/>
        <v>Invalid</v>
      </c>
      <c r="M3259" s="10" t="str">
        <f t="shared" si="152"/>
        <v/>
      </c>
    </row>
    <row r="3260" spans="8:13" ht="14.25">
      <c r="H3260" s="7">
        <v>1000</v>
      </c>
      <c r="K3260" s="9" t="e">
        <f t="shared" si="150"/>
        <v>#DIV/0!</v>
      </c>
      <c r="L3260" s="10" t="str">
        <f t="shared" si="151"/>
        <v>Invalid</v>
      </c>
      <c r="M3260" s="10" t="str">
        <f t="shared" si="152"/>
        <v/>
      </c>
    </row>
    <row r="3261" spans="8:13" ht="14.25">
      <c r="H3261" s="7">
        <v>1000</v>
      </c>
      <c r="K3261" s="9" t="e">
        <f t="shared" si="150"/>
        <v>#DIV/0!</v>
      </c>
      <c r="L3261" s="10" t="str">
        <f t="shared" si="151"/>
        <v>Invalid</v>
      </c>
      <c r="M3261" s="10" t="str">
        <f t="shared" si="152"/>
        <v/>
      </c>
    </row>
    <row r="3262" spans="8:13" ht="14.25">
      <c r="H3262" s="7">
        <v>1000</v>
      </c>
      <c r="K3262" s="9" t="e">
        <f t="shared" si="150"/>
        <v>#DIV/0!</v>
      </c>
      <c r="L3262" s="10" t="str">
        <f t="shared" si="151"/>
        <v>Invalid</v>
      </c>
      <c r="M3262" s="10" t="str">
        <f t="shared" si="152"/>
        <v/>
      </c>
    </row>
    <row r="3263" spans="8:13" ht="14.25">
      <c r="H3263" s="7">
        <v>1000</v>
      </c>
      <c r="K3263" s="9" t="e">
        <f t="shared" si="150"/>
        <v>#DIV/0!</v>
      </c>
      <c r="L3263" s="10" t="str">
        <f t="shared" si="151"/>
        <v>Invalid</v>
      </c>
      <c r="M3263" s="10" t="str">
        <f t="shared" si="152"/>
        <v/>
      </c>
    </row>
    <row r="3264" spans="8:13" ht="14.25">
      <c r="H3264" s="7">
        <v>1000</v>
      </c>
      <c r="K3264" s="9" t="e">
        <f t="shared" si="150"/>
        <v>#DIV/0!</v>
      </c>
      <c r="L3264" s="10" t="str">
        <f t="shared" si="151"/>
        <v>Invalid</v>
      </c>
      <c r="M3264" s="10" t="str">
        <f t="shared" si="152"/>
        <v/>
      </c>
    </row>
    <row r="3265" spans="8:13" ht="14.25">
      <c r="H3265" s="7">
        <v>1000</v>
      </c>
      <c r="K3265" s="9" t="e">
        <f t="shared" si="150"/>
        <v>#DIV/0!</v>
      </c>
      <c r="L3265" s="10" t="str">
        <f t="shared" si="151"/>
        <v>Invalid</v>
      </c>
      <c r="M3265" s="10" t="str">
        <f t="shared" si="152"/>
        <v/>
      </c>
    </row>
    <row r="3266" spans="8:13" ht="14.25">
      <c r="H3266" s="7">
        <v>1000</v>
      </c>
      <c r="K3266" s="9" t="e">
        <f t="shared" si="150"/>
        <v>#DIV/0!</v>
      </c>
      <c r="L3266" s="10" t="str">
        <f t="shared" si="151"/>
        <v>Invalid</v>
      </c>
      <c r="M3266" s="10" t="str">
        <f t="shared" si="152"/>
        <v/>
      </c>
    </row>
    <row r="3267" spans="8:13" ht="14.25">
      <c r="H3267" s="7">
        <v>1000</v>
      </c>
      <c r="K3267" s="9" t="e">
        <f t="shared" ref="K3267:K3330" si="153">(H3267/G3267)*J3267</f>
        <v>#DIV/0!</v>
      </c>
      <c r="L3267" s="10" t="str">
        <f t="shared" ref="L3267:L3330" si="154">IF(F3267="BUY",(K3267-H3267)/H3267, IF(F3267="SELL", (H3267-K3267)/H3267, "Invalid"))</f>
        <v>Invalid</v>
      </c>
      <c r="M3267" s="10" t="str">
        <f t="shared" ref="M3267:M3330" si="155">IF(E3267="BUY",(K3267-H3267)/H3267,IF(E3267="SELL",(H3267-K3267)/H3267,""))</f>
        <v/>
      </c>
    </row>
    <row r="3268" spans="8:13" ht="14.25">
      <c r="H3268" s="7">
        <v>1000</v>
      </c>
      <c r="K3268" s="9" t="e">
        <f t="shared" si="153"/>
        <v>#DIV/0!</v>
      </c>
      <c r="L3268" s="10" t="str">
        <f t="shared" si="154"/>
        <v>Invalid</v>
      </c>
      <c r="M3268" s="10" t="str">
        <f t="shared" si="155"/>
        <v/>
      </c>
    </row>
    <row r="3269" spans="8:13" ht="14.25">
      <c r="H3269" s="7">
        <v>1000</v>
      </c>
      <c r="K3269" s="9" t="e">
        <f t="shared" si="153"/>
        <v>#DIV/0!</v>
      </c>
      <c r="L3269" s="10" t="str">
        <f t="shared" si="154"/>
        <v>Invalid</v>
      </c>
      <c r="M3269" s="10" t="str">
        <f t="shared" si="155"/>
        <v/>
      </c>
    </row>
    <row r="3270" spans="8:13" ht="14.25">
      <c r="H3270" s="7">
        <v>1000</v>
      </c>
      <c r="K3270" s="9" t="e">
        <f t="shared" si="153"/>
        <v>#DIV/0!</v>
      </c>
      <c r="L3270" s="10" t="str">
        <f t="shared" si="154"/>
        <v>Invalid</v>
      </c>
      <c r="M3270" s="10" t="str">
        <f t="shared" si="155"/>
        <v/>
      </c>
    </row>
    <row r="3271" spans="8:13" ht="14.25">
      <c r="H3271" s="7">
        <v>1000</v>
      </c>
      <c r="K3271" s="9" t="e">
        <f t="shared" si="153"/>
        <v>#DIV/0!</v>
      </c>
      <c r="L3271" s="10" t="str">
        <f t="shared" si="154"/>
        <v>Invalid</v>
      </c>
      <c r="M3271" s="10" t="str">
        <f t="shared" si="155"/>
        <v/>
      </c>
    </row>
    <row r="3272" spans="8:13" ht="14.25">
      <c r="H3272" s="7">
        <v>1000</v>
      </c>
      <c r="K3272" s="9" t="e">
        <f t="shared" si="153"/>
        <v>#DIV/0!</v>
      </c>
      <c r="L3272" s="10" t="str">
        <f t="shared" si="154"/>
        <v>Invalid</v>
      </c>
      <c r="M3272" s="10" t="str">
        <f t="shared" si="155"/>
        <v/>
      </c>
    </row>
    <row r="3273" spans="8:13" ht="14.25">
      <c r="H3273" s="7">
        <v>1000</v>
      </c>
      <c r="K3273" s="9" t="e">
        <f t="shared" si="153"/>
        <v>#DIV/0!</v>
      </c>
      <c r="L3273" s="10" t="str">
        <f t="shared" si="154"/>
        <v>Invalid</v>
      </c>
      <c r="M3273" s="10" t="str">
        <f t="shared" si="155"/>
        <v/>
      </c>
    </row>
    <row r="3274" spans="8:13" ht="14.25">
      <c r="H3274" s="7">
        <v>1000</v>
      </c>
      <c r="K3274" s="9" t="e">
        <f t="shared" si="153"/>
        <v>#DIV/0!</v>
      </c>
      <c r="L3274" s="10" t="str">
        <f t="shared" si="154"/>
        <v>Invalid</v>
      </c>
      <c r="M3274" s="10" t="str">
        <f t="shared" si="155"/>
        <v/>
      </c>
    </row>
    <row r="3275" spans="8:13" ht="14.25">
      <c r="H3275" s="7">
        <v>1000</v>
      </c>
      <c r="K3275" s="9" t="e">
        <f t="shared" si="153"/>
        <v>#DIV/0!</v>
      </c>
      <c r="L3275" s="10" t="str">
        <f t="shared" si="154"/>
        <v>Invalid</v>
      </c>
      <c r="M3275" s="10" t="str">
        <f t="shared" si="155"/>
        <v/>
      </c>
    </row>
    <row r="3276" spans="8:13" ht="14.25">
      <c r="H3276" s="7">
        <v>1000</v>
      </c>
      <c r="K3276" s="9" t="e">
        <f t="shared" si="153"/>
        <v>#DIV/0!</v>
      </c>
      <c r="L3276" s="10" t="str">
        <f t="shared" si="154"/>
        <v>Invalid</v>
      </c>
      <c r="M3276" s="10" t="str">
        <f t="shared" si="155"/>
        <v/>
      </c>
    </row>
    <row r="3277" spans="8:13" ht="14.25">
      <c r="H3277" s="7">
        <v>1000</v>
      </c>
      <c r="K3277" s="9" t="e">
        <f t="shared" si="153"/>
        <v>#DIV/0!</v>
      </c>
      <c r="L3277" s="10" t="str">
        <f t="shared" si="154"/>
        <v>Invalid</v>
      </c>
      <c r="M3277" s="10" t="str">
        <f t="shared" si="155"/>
        <v/>
      </c>
    </row>
    <row r="3278" spans="8:13" ht="14.25">
      <c r="H3278" s="7">
        <v>1000</v>
      </c>
      <c r="K3278" s="9" t="e">
        <f t="shared" si="153"/>
        <v>#DIV/0!</v>
      </c>
      <c r="L3278" s="10" t="str">
        <f t="shared" si="154"/>
        <v>Invalid</v>
      </c>
      <c r="M3278" s="10" t="str">
        <f t="shared" si="155"/>
        <v/>
      </c>
    </row>
    <row r="3279" spans="8:13" ht="14.25">
      <c r="H3279" s="7">
        <v>1000</v>
      </c>
      <c r="K3279" s="9" t="e">
        <f t="shared" si="153"/>
        <v>#DIV/0!</v>
      </c>
      <c r="L3279" s="10" t="str">
        <f t="shared" si="154"/>
        <v>Invalid</v>
      </c>
      <c r="M3279" s="10" t="str">
        <f t="shared" si="155"/>
        <v/>
      </c>
    </row>
    <row r="3280" spans="8:13" ht="14.25">
      <c r="H3280" s="7">
        <v>1000</v>
      </c>
      <c r="K3280" s="9" t="e">
        <f t="shared" si="153"/>
        <v>#DIV/0!</v>
      </c>
      <c r="L3280" s="10" t="str">
        <f t="shared" si="154"/>
        <v>Invalid</v>
      </c>
      <c r="M3280" s="10" t="str">
        <f t="shared" si="155"/>
        <v/>
      </c>
    </row>
    <row r="3281" spans="8:13" ht="14.25">
      <c r="H3281" s="7">
        <v>1000</v>
      </c>
      <c r="K3281" s="9" t="e">
        <f t="shared" si="153"/>
        <v>#DIV/0!</v>
      </c>
      <c r="L3281" s="10" t="str">
        <f t="shared" si="154"/>
        <v>Invalid</v>
      </c>
      <c r="M3281" s="10" t="str">
        <f t="shared" si="155"/>
        <v/>
      </c>
    </row>
    <row r="3282" spans="8:13" ht="14.25">
      <c r="H3282" s="7">
        <v>1000</v>
      </c>
      <c r="K3282" s="9" t="e">
        <f t="shared" si="153"/>
        <v>#DIV/0!</v>
      </c>
      <c r="L3282" s="10" t="str">
        <f t="shared" si="154"/>
        <v>Invalid</v>
      </c>
      <c r="M3282" s="10" t="str">
        <f t="shared" si="155"/>
        <v/>
      </c>
    </row>
    <row r="3283" spans="8:13" ht="14.25">
      <c r="H3283" s="7">
        <v>1000</v>
      </c>
      <c r="K3283" s="9" t="e">
        <f t="shared" si="153"/>
        <v>#DIV/0!</v>
      </c>
      <c r="L3283" s="10" t="str">
        <f t="shared" si="154"/>
        <v>Invalid</v>
      </c>
      <c r="M3283" s="10" t="str">
        <f t="shared" si="155"/>
        <v/>
      </c>
    </row>
    <row r="3284" spans="8:13" ht="14.25">
      <c r="H3284" s="7">
        <v>1000</v>
      </c>
      <c r="K3284" s="9" t="e">
        <f t="shared" si="153"/>
        <v>#DIV/0!</v>
      </c>
      <c r="L3284" s="10" t="str">
        <f t="shared" si="154"/>
        <v>Invalid</v>
      </c>
      <c r="M3284" s="10" t="str">
        <f t="shared" si="155"/>
        <v/>
      </c>
    </row>
    <row r="3285" spans="8:13" ht="14.25">
      <c r="H3285" s="7">
        <v>1000</v>
      </c>
      <c r="K3285" s="9" t="e">
        <f t="shared" si="153"/>
        <v>#DIV/0!</v>
      </c>
      <c r="L3285" s="10" t="str">
        <f t="shared" si="154"/>
        <v>Invalid</v>
      </c>
      <c r="M3285" s="10" t="str">
        <f t="shared" si="155"/>
        <v/>
      </c>
    </row>
    <row r="3286" spans="8:13" ht="14.25">
      <c r="H3286" s="7">
        <v>1000</v>
      </c>
      <c r="K3286" s="9" t="e">
        <f t="shared" si="153"/>
        <v>#DIV/0!</v>
      </c>
      <c r="L3286" s="10" t="str">
        <f t="shared" si="154"/>
        <v>Invalid</v>
      </c>
      <c r="M3286" s="10" t="str">
        <f t="shared" si="155"/>
        <v/>
      </c>
    </row>
    <row r="3287" spans="8:13" ht="14.25">
      <c r="H3287" s="7">
        <v>1000</v>
      </c>
      <c r="K3287" s="9" t="e">
        <f t="shared" si="153"/>
        <v>#DIV/0!</v>
      </c>
      <c r="L3287" s="10" t="str">
        <f t="shared" si="154"/>
        <v>Invalid</v>
      </c>
      <c r="M3287" s="10" t="str">
        <f t="shared" si="155"/>
        <v/>
      </c>
    </row>
    <row r="3288" spans="8:13" ht="14.25">
      <c r="H3288" s="7">
        <v>1000</v>
      </c>
      <c r="K3288" s="9" t="e">
        <f t="shared" si="153"/>
        <v>#DIV/0!</v>
      </c>
      <c r="L3288" s="10" t="str">
        <f t="shared" si="154"/>
        <v>Invalid</v>
      </c>
      <c r="M3288" s="10" t="str">
        <f t="shared" si="155"/>
        <v/>
      </c>
    </row>
    <row r="3289" spans="8:13" ht="14.25">
      <c r="H3289" s="7">
        <v>1000</v>
      </c>
      <c r="K3289" s="9" t="e">
        <f t="shared" si="153"/>
        <v>#DIV/0!</v>
      </c>
      <c r="L3289" s="10" t="str">
        <f t="shared" si="154"/>
        <v>Invalid</v>
      </c>
      <c r="M3289" s="10" t="str">
        <f t="shared" si="155"/>
        <v/>
      </c>
    </row>
    <row r="3290" spans="8:13" ht="14.25">
      <c r="H3290" s="7">
        <v>1000</v>
      </c>
      <c r="K3290" s="9" t="e">
        <f t="shared" si="153"/>
        <v>#DIV/0!</v>
      </c>
      <c r="L3290" s="10" t="str">
        <f t="shared" si="154"/>
        <v>Invalid</v>
      </c>
      <c r="M3290" s="10" t="str">
        <f t="shared" si="155"/>
        <v/>
      </c>
    </row>
    <row r="3291" spans="8:13" ht="14.25">
      <c r="H3291" s="7">
        <v>1000</v>
      </c>
      <c r="K3291" s="9" t="e">
        <f t="shared" si="153"/>
        <v>#DIV/0!</v>
      </c>
      <c r="L3291" s="10" t="str">
        <f t="shared" si="154"/>
        <v>Invalid</v>
      </c>
      <c r="M3291" s="10" t="str">
        <f t="shared" si="155"/>
        <v/>
      </c>
    </row>
    <row r="3292" spans="8:13" ht="14.25">
      <c r="H3292" s="7">
        <v>1000</v>
      </c>
      <c r="K3292" s="9" t="e">
        <f t="shared" si="153"/>
        <v>#DIV/0!</v>
      </c>
      <c r="L3292" s="10" t="str">
        <f t="shared" si="154"/>
        <v>Invalid</v>
      </c>
      <c r="M3292" s="10" t="str">
        <f t="shared" si="155"/>
        <v/>
      </c>
    </row>
    <row r="3293" spans="8:13" ht="14.25">
      <c r="H3293" s="7">
        <v>1000</v>
      </c>
      <c r="K3293" s="9" t="e">
        <f t="shared" si="153"/>
        <v>#DIV/0!</v>
      </c>
      <c r="L3293" s="10" t="str">
        <f t="shared" si="154"/>
        <v>Invalid</v>
      </c>
      <c r="M3293" s="10" t="str">
        <f t="shared" si="155"/>
        <v/>
      </c>
    </row>
    <row r="3294" spans="8:13" ht="14.25">
      <c r="H3294" s="7">
        <v>1000</v>
      </c>
      <c r="K3294" s="9" t="e">
        <f t="shared" si="153"/>
        <v>#DIV/0!</v>
      </c>
      <c r="L3294" s="10" t="str">
        <f t="shared" si="154"/>
        <v>Invalid</v>
      </c>
      <c r="M3294" s="10" t="str">
        <f t="shared" si="155"/>
        <v/>
      </c>
    </row>
    <row r="3295" spans="8:13" ht="14.25">
      <c r="H3295" s="7">
        <v>1000</v>
      </c>
      <c r="K3295" s="9" t="e">
        <f t="shared" si="153"/>
        <v>#DIV/0!</v>
      </c>
      <c r="L3295" s="10" t="str">
        <f t="shared" si="154"/>
        <v>Invalid</v>
      </c>
      <c r="M3295" s="10" t="str">
        <f t="shared" si="155"/>
        <v/>
      </c>
    </row>
    <row r="3296" spans="8:13" ht="14.25">
      <c r="H3296" s="7">
        <v>1000</v>
      </c>
      <c r="K3296" s="9" t="e">
        <f t="shared" si="153"/>
        <v>#DIV/0!</v>
      </c>
      <c r="L3296" s="10" t="str">
        <f t="shared" si="154"/>
        <v>Invalid</v>
      </c>
      <c r="M3296" s="10" t="str">
        <f t="shared" si="155"/>
        <v/>
      </c>
    </row>
    <row r="3297" spans="8:13" ht="14.25">
      <c r="H3297" s="7">
        <v>1000</v>
      </c>
      <c r="K3297" s="9" t="e">
        <f t="shared" si="153"/>
        <v>#DIV/0!</v>
      </c>
      <c r="L3297" s="10" t="str">
        <f t="shared" si="154"/>
        <v>Invalid</v>
      </c>
      <c r="M3297" s="10" t="str">
        <f t="shared" si="155"/>
        <v/>
      </c>
    </row>
    <row r="3298" spans="8:13" ht="14.25">
      <c r="H3298" s="7">
        <v>1000</v>
      </c>
      <c r="K3298" s="9" t="e">
        <f t="shared" si="153"/>
        <v>#DIV/0!</v>
      </c>
      <c r="L3298" s="10" t="str">
        <f t="shared" si="154"/>
        <v>Invalid</v>
      </c>
      <c r="M3298" s="10" t="str">
        <f t="shared" si="155"/>
        <v/>
      </c>
    </row>
    <row r="3299" spans="8:13" ht="14.25">
      <c r="H3299" s="7">
        <v>1000</v>
      </c>
      <c r="K3299" s="9" t="e">
        <f t="shared" si="153"/>
        <v>#DIV/0!</v>
      </c>
      <c r="L3299" s="10" t="str">
        <f t="shared" si="154"/>
        <v>Invalid</v>
      </c>
      <c r="M3299" s="10" t="str">
        <f t="shared" si="155"/>
        <v/>
      </c>
    </row>
    <row r="3300" spans="8:13" ht="14.25">
      <c r="H3300" s="7">
        <v>1000</v>
      </c>
      <c r="K3300" s="9" t="e">
        <f t="shared" si="153"/>
        <v>#DIV/0!</v>
      </c>
      <c r="L3300" s="10" t="str">
        <f t="shared" si="154"/>
        <v>Invalid</v>
      </c>
      <c r="M3300" s="10" t="str">
        <f t="shared" si="155"/>
        <v/>
      </c>
    </row>
    <row r="3301" spans="8:13" ht="14.25">
      <c r="H3301" s="7">
        <v>1000</v>
      </c>
      <c r="K3301" s="9" t="e">
        <f t="shared" si="153"/>
        <v>#DIV/0!</v>
      </c>
      <c r="L3301" s="10" t="str">
        <f t="shared" si="154"/>
        <v>Invalid</v>
      </c>
      <c r="M3301" s="10" t="str">
        <f t="shared" si="155"/>
        <v/>
      </c>
    </row>
    <row r="3302" spans="8:13" ht="14.25">
      <c r="H3302" s="7">
        <v>1000</v>
      </c>
      <c r="K3302" s="9" t="e">
        <f t="shared" si="153"/>
        <v>#DIV/0!</v>
      </c>
      <c r="L3302" s="10" t="str">
        <f t="shared" si="154"/>
        <v>Invalid</v>
      </c>
      <c r="M3302" s="10" t="str">
        <f t="shared" si="155"/>
        <v/>
      </c>
    </row>
    <row r="3303" spans="8:13" ht="14.25">
      <c r="H3303" s="7">
        <v>1000</v>
      </c>
      <c r="K3303" s="9" t="e">
        <f t="shared" si="153"/>
        <v>#DIV/0!</v>
      </c>
      <c r="L3303" s="10" t="str">
        <f t="shared" si="154"/>
        <v>Invalid</v>
      </c>
      <c r="M3303" s="10" t="str">
        <f t="shared" si="155"/>
        <v/>
      </c>
    </row>
    <row r="3304" spans="8:13" ht="14.25">
      <c r="H3304" s="7">
        <v>1000</v>
      </c>
      <c r="K3304" s="9" t="e">
        <f t="shared" si="153"/>
        <v>#DIV/0!</v>
      </c>
      <c r="L3304" s="10" t="str">
        <f t="shared" si="154"/>
        <v>Invalid</v>
      </c>
      <c r="M3304" s="10" t="str">
        <f t="shared" si="155"/>
        <v/>
      </c>
    </row>
    <row r="3305" spans="8:13" ht="14.25">
      <c r="H3305" s="7">
        <v>1000</v>
      </c>
      <c r="K3305" s="9" t="e">
        <f t="shared" si="153"/>
        <v>#DIV/0!</v>
      </c>
      <c r="L3305" s="10" t="str">
        <f t="shared" si="154"/>
        <v>Invalid</v>
      </c>
      <c r="M3305" s="10" t="str">
        <f t="shared" si="155"/>
        <v/>
      </c>
    </row>
    <row r="3306" spans="8:13" ht="14.25">
      <c r="H3306" s="7">
        <v>1000</v>
      </c>
      <c r="K3306" s="9" t="e">
        <f t="shared" si="153"/>
        <v>#DIV/0!</v>
      </c>
      <c r="L3306" s="10" t="str">
        <f t="shared" si="154"/>
        <v>Invalid</v>
      </c>
      <c r="M3306" s="10" t="str">
        <f t="shared" si="155"/>
        <v/>
      </c>
    </row>
    <row r="3307" spans="8:13" ht="14.25">
      <c r="H3307" s="7">
        <v>1000</v>
      </c>
      <c r="K3307" s="9" t="e">
        <f t="shared" si="153"/>
        <v>#DIV/0!</v>
      </c>
      <c r="L3307" s="10" t="str">
        <f t="shared" si="154"/>
        <v>Invalid</v>
      </c>
      <c r="M3307" s="10" t="str">
        <f t="shared" si="155"/>
        <v/>
      </c>
    </row>
    <row r="3308" spans="8:13" ht="14.25">
      <c r="H3308" s="7">
        <v>1000</v>
      </c>
      <c r="K3308" s="9" t="e">
        <f t="shared" si="153"/>
        <v>#DIV/0!</v>
      </c>
      <c r="L3308" s="10" t="str">
        <f t="shared" si="154"/>
        <v>Invalid</v>
      </c>
      <c r="M3308" s="10" t="str">
        <f t="shared" si="155"/>
        <v/>
      </c>
    </row>
    <row r="3309" spans="8:13" ht="14.25">
      <c r="H3309" s="7">
        <v>1000</v>
      </c>
      <c r="K3309" s="9" t="e">
        <f t="shared" si="153"/>
        <v>#DIV/0!</v>
      </c>
      <c r="L3309" s="10" t="str">
        <f t="shared" si="154"/>
        <v>Invalid</v>
      </c>
      <c r="M3309" s="10" t="str">
        <f t="shared" si="155"/>
        <v/>
      </c>
    </row>
    <row r="3310" spans="8:13" ht="14.25">
      <c r="H3310" s="7">
        <v>1000</v>
      </c>
      <c r="K3310" s="9" t="e">
        <f t="shared" si="153"/>
        <v>#DIV/0!</v>
      </c>
      <c r="L3310" s="10" t="str">
        <f t="shared" si="154"/>
        <v>Invalid</v>
      </c>
      <c r="M3310" s="10" t="str">
        <f t="shared" si="155"/>
        <v/>
      </c>
    </row>
    <row r="3311" spans="8:13" ht="14.25">
      <c r="H3311" s="7">
        <v>1000</v>
      </c>
      <c r="K3311" s="9" t="e">
        <f t="shared" si="153"/>
        <v>#DIV/0!</v>
      </c>
      <c r="L3311" s="10" t="str">
        <f t="shared" si="154"/>
        <v>Invalid</v>
      </c>
      <c r="M3311" s="10" t="str">
        <f t="shared" si="155"/>
        <v/>
      </c>
    </row>
    <row r="3312" spans="8:13" ht="14.25">
      <c r="H3312" s="7">
        <v>1000</v>
      </c>
      <c r="K3312" s="9" t="e">
        <f t="shared" si="153"/>
        <v>#DIV/0!</v>
      </c>
      <c r="L3312" s="10" t="str">
        <f t="shared" si="154"/>
        <v>Invalid</v>
      </c>
      <c r="M3312" s="10" t="str">
        <f t="shared" si="155"/>
        <v/>
      </c>
    </row>
    <row r="3313" spans="8:13" ht="14.25">
      <c r="H3313" s="7">
        <v>1000</v>
      </c>
      <c r="K3313" s="9" t="e">
        <f t="shared" si="153"/>
        <v>#DIV/0!</v>
      </c>
      <c r="L3313" s="10" t="str">
        <f t="shared" si="154"/>
        <v>Invalid</v>
      </c>
      <c r="M3313" s="10" t="str">
        <f t="shared" si="155"/>
        <v/>
      </c>
    </row>
    <row r="3314" spans="8:13" ht="14.25">
      <c r="H3314" s="7">
        <v>1000</v>
      </c>
      <c r="K3314" s="9" t="e">
        <f t="shared" si="153"/>
        <v>#DIV/0!</v>
      </c>
      <c r="L3314" s="10" t="str">
        <f t="shared" si="154"/>
        <v>Invalid</v>
      </c>
      <c r="M3314" s="10" t="str">
        <f t="shared" si="155"/>
        <v/>
      </c>
    </row>
    <row r="3315" spans="8:13" ht="14.25">
      <c r="H3315" s="7">
        <v>1000</v>
      </c>
      <c r="K3315" s="9" t="e">
        <f t="shared" si="153"/>
        <v>#DIV/0!</v>
      </c>
      <c r="L3315" s="10" t="str">
        <f t="shared" si="154"/>
        <v>Invalid</v>
      </c>
      <c r="M3315" s="10" t="str">
        <f t="shared" si="155"/>
        <v/>
      </c>
    </row>
    <row r="3316" spans="8:13" ht="14.25">
      <c r="H3316" s="7">
        <v>1000</v>
      </c>
      <c r="K3316" s="9" t="e">
        <f t="shared" si="153"/>
        <v>#DIV/0!</v>
      </c>
      <c r="L3316" s="10" t="str">
        <f t="shared" si="154"/>
        <v>Invalid</v>
      </c>
      <c r="M3316" s="10" t="str">
        <f t="shared" si="155"/>
        <v/>
      </c>
    </row>
    <row r="3317" spans="8:13" ht="14.25">
      <c r="H3317" s="7">
        <v>1000</v>
      </c>
      <c r="K3317" s="9" t="e">
        <f t="shared" si="153"/>
        <v>#DIV/0!</v>
      </c>
      <c r="L3317" s="10" t="str">
        <f t="shared" si="154"/>
        <v>Invalid</v>
      </c>
      <c r="M3317" s="10" t="str">
        <f t="shared" si="155"/>
        <v/>
      </c>
    </row>
    <row r="3318" spans="8:13" ht="14.25">
      <c r="H3318" s="7">
        <v>1000</v>
      </c>
      <c r="K3318" s="9" t="e">
        <f t="shared" si="153"/>
        <v>#DIV/0!</v>
      </c>
      <c r="L3318" s="10" t="str">
        <f t="shared" si="154"/>
        <v>Invalid</v>
      </c>
      <c r="M3318" s="10" t="str">
        <f t="shared" si="155"/>
        <v/>
      </c>
    </row>
    <row r="3319" spans="8:13" ht="14.25">
      <c r="H3319" s="7">
        <v>1000</v>
      </c>
      <c r="K3319" s="9" t="e">
        <f t="shared" si="153"/>
        <v>#DIV/0!</v>
      </c>
      <c r="L3319" s="10" t="str">
        <f t="shared" si="154"/>
        <v>Invalid</v>
      </c>
      <c r="M3319" s="10" t="str">
        <f t="shared" si="155"/>
        <v/>
      </c>
    </row>
    <row r="3320" spans="8:13" ht="14.25">
      <c r="H3320" s="7">
        <v>1000</v>
      </c>
      <c r="K3320" s="9" t="e">
        <f t="shared" si="153"/>
        <v>#DIV/0!</v>
      </c>
      <c r="L3320" s="10" t="str">
        <f t="shared" si="154"/>
        <v>Invalid</v>
      </c>
      <c r="M3320" s="10" t="str">
        <f t="shared" si="155"/>
        <v/>
      </c>
    </row>
    <row r="3321" spans="8:13" ht="14.25">
      <c r="H3321" s="7">
        <v>1000</v>
      </c>
      <c r="K3321" s="9" t="e">
        <f t="shared" si="153"/>
        <v>#DIV/0!</v>
      </c>
      <c r="L3321" s="10" t="str">
        <f t="shared" si="154"/>
        <v>Invalid</v>
      </c>
      <c r="M3321" s="10" t="str">
        <f t="shared" si="155"/>
        <v/>
      </c>
    </row>
    <row r="3322" spans="8:13" ht="14.25">
      <c r="H3322" s="7">
        <v>1000</v>
      </c>
      <c r="K3322" s="9" t="e">
        <f t="shared" si="153"/>
        <v>#DIV/0!</v>
      </c>
      <c r="L3322" s="10" t="str">
        <f t="shared" si="154"/>
        <v>Invalid</v>
      </c>
      <c r="M3322" s="10" t="str">
        <f t="shared" si="155"/>
        <v/>
      </c>
    </row>
    <row r="3323" spans="8:13" ht="14.25">
      <c r="H3323" s="7">
        <v>1000</v>
      </c>
      <c r="K3323" s="9" t="e">
        <f t="shared" si="153"/>
        <v>#DIV/0!</v>
      </c>
      <c r="L3323" s="10" t="str">
        <f t="shared" si="154"/>
        <v>Invalid</v>
      </c>
      <c r="M3323" s="10" t="str">
        <f t="shared" si="155"/>
        <v/>
      </c>
    </row>
    <row r="3324" spans="8:13" ht="14.25">
      <c r="H3324" s="7">
        <v>1000</v>
      </c>
      <c r="K3324" s="9" t="e">
        <f t="shared" si="153"/>
        <v>#DIV/0!</v>
      </c>
      <c r="L3324" s="10" t="str">
        <f t="shared" si="154"/>
        <v>Invalid</v>
      </c>
      <c r="M3324" s="10" t="str">
        <f t="shared" si="155"/>
        <v/>
      </c>
    </row>
    <row r="3325" spans="8:13" ht="14.25">
      <c r="H3325" s="7">
        <v>1000</v>
      </c>
      <c r="K3325" s="9" t="e">
        <f t="shared" si="153"/>
        <v>#DIV/0!</v>
      </c>
      <c r="L3325" s="10" t="str">
        <f t="shared" si="154"/>
        <v>Invalid</v>
      </c>
      <c r="M3325" s="10" t="str">
        <f t="shared" si="155"/>
        <v/>
      </c>
    </row>
    <row r="3326" spans="8:13" ht="14.25">
      <c r="H3326" s="7">
        <v>1000</v>
      </c>
      <c r="K3326" s="9" t="e">
        <f t="shared" si="153"/>
        <v>#DIV/0!</v>
      </c>
      <c r="L3326" s="10" t="str">
        <f t="shared" si="154"/>
        <v>Invalid</v>
      </c>
      <c r="M3326" s="10" t="str">
        <f t="shared" si="155"/>
        <v/>
      </c>
    </row>
    <row r="3327" spans="8:13" ht="14.25">
      <c r="H3327" s="7">
        <v>1000</v>
      </c>
      <c r="K3327" s="9" t="e">
        <f t="shared" si="153"/>
        <v>#DIV/0!</v>
      </c>
      <c r="L3327" s="10" t="str">
        <f t="shared" si="154"/>
        <v>Invalid</v>
      </c>
      <c r="M3327" s="10" t="str">
        <f t="shared" si="155"/>
        <v/>
      </c>
    </row>
    <row r="3328" spans="8:13" ht="14.25">
      <c r="H3328" s="7">
        <v>1000</v>
      </c>
      <c r="K3328" s="9" t="e">
        <f t="shared" si="153"/>
        <v>#DIV/0!</v>
      </c>
      <c r="L3328" s="10" t="str">
        <f t="shared" si="154"/>
        <v>Invalid</v>
      </c>
      <c r="M3328" s="10" t="str">
        <f t="shared" si="155"/>
        <v/>
      </c>
    </row>
    <row r="3329" spans="8:13" ht="14.25">
      <c r="H3329" s="7">
        <v>1000</v>
      </c>
      <c r="K3329" s="9" t="e">
        <f t="shared" si="153"/>
        <v>#DIV/0!</v>
      </c>
      <c r="L3329" s="10" t="str">
        <f t="shared" si="154"/>
        <v>Invalid</v>
      </c>
      <c r="M3329" s="10" t="str">
        <f t="shared" si="155"/>
        <v/>
      </c>
    </row>
    <row r="3330" spans="8:13" ht="14.25">
      <c r="H3330" s="7">
        <v>1000</v>
      </c>
      <c r="K3330" s="9" t="e">
        <f t="shared" si="153"/>
        <v>#DIV/0!</v>
      </c>
      <c r="L3330" s="10" t="str">
        <f t="shared" si="154"/>
        <v>Invalid</v>
      </c>
      <c r="M3330" s="10" t="str">
        <f t="shared" si="155"/>
        <v/>
      </c>
    </row>
    <row r="3331" spans="8:13" ht="14.25">
      <c r="H3331" s="7">
        <v>1000</v>
      </c>
      <c r="K3331" s="9" t="e">
        <f t="shared" ref="K3331:K3394" si="156">(H3331/G3331)*J3331</f>
        <v>#DIV/0!</v>
      </c>
      <c r="L3331" s="10" t="str">
        <f t="shared" ref="L3331:L3394" si="157">IF(F3331="BUY",(K3331-H3331)/H3331, IF(F3331="SELL", (H3331-K3331)/H3331, "Invalid"))</f>
        <v>Invalid</v>
      </c>
      <c r="M3331" s="10" t="str">
        <f t="shared" ref="M3331:M3394" si="158">IF(E3331="BUY",(K3331-H3331)/H3331,IF(E3331="SELL",(H3331-K3331)/H3331,""))</f>
        <v/>
      </c>
    </row>
    <row r="3332" spans="8:13" ht="14.25">
      <c r="H3332" s="7">
        <v>1000</v>
      </c>
      <c r="K3332" s="9" t="e">
        <f t="shared" si="156"/>
        <v>#DIV/0!</v>
      </c>
      <c r="L3332" s="10" t="str">
        <f t="shared" si="157"/>
        <v>Invalid</v>
      </c>
      <c r="M3332" s="10" t="str">
        <f t="shared" si="158"/>
        <v/>
      </c>
    </row>
    <row r="3333" spans="8:13" ht="14.25">
      <c r="H3333" s="7">
        <v>1000</v>
      </c>
      <c r="K3333" s="9" t="e">
        <f t="shared" si="156"/>
        <v>#DIV/0!</v>
      </c>
      <c r="L3333" s="10" t="str">
        <f t="shared" si="157"/>
        <v>Invalid</v>
      </c>
      <c r="M3333" s="10" t="str">
        <f t="shared" si="158"/>
        <v/>
      </c>
    </row>
    <row r="3334" spans="8:13" ht="14.25">
      <c r="H3334" s="7">
        <v>1000</v>
      </c>
      <c r="K3334" s="9" t="e">
        <f t="shared" si="156"/>
        <v>#DIV/0!</v>
      </c>
      <c r="L3334" s="10" t="str">
        <f t="shared" si="157"/>
        <v>Invalid</v>
      </c>
      <c r="M3334" s="10" t="str">
        <f t="shared" si="158"/>
        <v/>
      </c>
    </row>
    <row r="3335" spans="8:13" ht="14.25">
      <c r="H3335" s="7">
        <v>1000</v>
      </c>
      <c r="K3335" s="9" t="e">
        <f t="shared" si="156"/>
        <v>#DIV/0!</v>
      </c>
      <c r="L3335" s="10" t="str">
        <f t="shared" si="157"/>
        <v>Invalid</v>
      </c>
      <c r="M3335" s="10" t="str">
        <f t="shared" si="158"/>
        <v/>
      </c>
    </row>
    <row r="3336" spans="8:13" ht="14.25">
      <c r="H3336" s="7">
        <v>1000</v>
      </c>
      <c r="K3336" s="9" t="e">
        <f t="shared" si="156"/>
        <v>#DIV/0!</v>
      </c>
      <c r="L3336" s="10" t="str">
        <f t="shared" si="157"/>
        <v>Invalid</v>
      </c>
      <c r="M3336" s="10" t="str">
        <f t="shared" si="158"/>
        <v/>
      </c>
    </row>
    <row r="3337" spans="8:13" ht="14.25">
      <c r="H3337" s="7">
        <v>1000</v>
      </c>
      <c r="K3337" s="9" t="e">
        <f t="shared" si="156"/>
        <v>#DIV/0!</v>
      </c>
      <c r="L3337" s="10" t="str">
        <f t="shared" si="157"/>
        <v>Invalid</v>
      </c>
      <c r="M3337" s="10" t="str">
        <f t="shared" si="158"/>
        <v/>
      </c>
    </row>
    <row r="3338" spans="8:13" ht="14.25">
      <c r="H3338" s="7">
        <v>1000</v>
      </c>
      <c r="K3338" s="9" t="e">
        <f t="shared" si="156"/>
        <v>#DIV/0!</v>
      </c>
      <c r="L3338" s="10" t="str">
        <f t="shared" si="157"/>
        <v>Invalid</v>
      </c>
      <c r="M3338" s="10" t="str">
        <f t="shared" si="158"/>
        <v/>
      </c>
    </row>
    <row r="3339" spans="8:13" ht="14.25">
      <c r="H3339" s="7">
        <v>1000</v>
      </c>
      <c r="K3339" s="9" t="e">
        <f t="shared" si="156"/>
        <v>#DIV/0!</v>
      </c>
      <c r="L3339" s="10" t="str">
        <f t="shared" si="157"/>
        <v>Invalid</v>
      </c>
      <c r="M3339" s="10" t="str">
        <f t="shared" si="158"/>
        <v/>
      </c>
    </row>
    <row r="3340" spans="8:13" ht="14.25">
      <c r="H3340" s="7">
        <v>1000</v>
      </c>
      <c r="K3340" s="9" t="e">
        <f t="shared" si="156"/>
        <v>#DIV/0!</v>
      </c>
      <c r="L3340" s="10" t="str">
        <f t="shared" si="157"/>
        <v>Invalid</v>
      </c>
      <c r="M3340" s="10" t="str">
        <f t="shared" si="158"/>
        <v/>
      </c>
    </row>
    <row r="3341" spans="8:13" ht="14.25">
      <c r="H3341" s="7">
        <v>1000</v>
      </c>
      <c r="K3341" s="9" t="e">
        <f t="shared" si="156"/>
        <v>#DIV/0!</v>
      </c>
      <c r="L3341" s="10" t="str">
        <f t="shared" si="157"/>
        <v>Invalid</v>
      </c>
      <c r="M3341" s="10" t="str">
        <f t="shared" si="158"/>
        <v/>
      </c>
    </row>
    <row r="3342" spans="8:13" ht="14.25">
      <c r="H3342" s="7">
        <v>1000</v>
      </c>
      <c r="K3342" s="9" t="e">
        <f t="shared" si="156"/>
        <v>#DIV/0!</v>
      </c>
      <c r="L3342" s="10" t="str">
        <f t="shared" si="157"/>
        <v>Invalid</v>
      </c>
      <c r="M3342" s="10" t="str">
        <f t="shared" si="158"/>
        <v/>
      </c>
    </row>
    <row r="3343" spans="8:13" ht="14.25">
      <c r="H3343" s="7">
        <v>1000</v>
      </c>
      <c r="K3343" s="9" t="e">
        <f t="shared" si="156"/>
        <v>#DIV/0!</v>
      </c>
      <c r="L3343" s="10" t="str">
        <f t="shared" si="157"/>
        <v>Invalid</v>
      </c>
      <c r="M3343" s="10" t="str">
        <f t="shared" si="158"/>
        <v/>
      </c>
    </row>
    <row r="3344" spans="8:13" ht="14.25">
      <c r="H3344" s="7">
        <v>1000</v>
      </c>
      <c r="K3344" s="9" t="e">
        <f t="shared" si="156"/>
        <v>#DIV/0!</v>
      </c>
      <c r="L3344" s="10" t="str">
        <f t="shared" si="157"/>
        <v>Invalid</v>
      </c>
      <c r="M3344" s="10" t="str">
        <f t="shared" si="158"/>
        <v/>
      </c>
    </row>
    <row r="3345" spans="8:13" ht="14.25">
      <c r="H3345" s="7">
        <v>1000</v>
      </c>
      <c r="K3345" s="9" t="e">
        <f t="shared" si="156"/>
        <v>#DIV/0!</v>
      </c>
      <c r="L3345" s="10" t="str">
        <f t="shared" si="157"/>
        <v>Invalid</v>
      </c>
      <c r="M3345" s="10" t="str">
        <f t="shared" si="158"/>
        <v/>
      </c>
    </row>
    <row r="3346" spans="8:13" ht="14.25">
      <c r="H3346" s="7">
        <v>1000</v>
      </c>
      <c r="K3346" s="9" t="e">
        <f t="shared" si="156"/>
        <v>#DIV/0!</v>
      </c>
      <c r="L3346" s="10" t="str">
        <f t="shared" si="157"/>
        <v>Invalid</v>
      </c>
      <c r="M3346" s="10" t="str">
        <f t="shared" si="158"/>
        <v/>
      </c>
    </row>
    <row r="3347" spans="8:13" ht="14.25">
      <c r="H3347" s="7">
        <v>1000</v>
      </c>
      <c r="K3347" s="9" t="e">
        <f t="shared" si="156"/>
        <v>#DIV/0!</v>
      </c>
      <c r="L3347" s="10" t="str">
        <f t="shared" si="157"/>
        <v>Invalid</v>
      </c>
      <c r="M3347" s="10" t="str">
        <f t="shared" si="158"/>
        <v/>
      </c>
    </row>
    <row r="3348" spans="8:13" ht="14.25">
      <c r="H3348" s="7">
        <v>1000</v>
      </c>
      <c r="K3348" s="9" t="e">
        <f t="shared" si="156"/>
        <v>#DIV/0!</v>
      </c>
      <c r="L3348" s="10" t="str">
        <f t="shared" si="157"/>
        <v>Invalid</v>
      </c>
      <c r="M3348" s="10" t="str">
        <f t="shared" si="158"/>
        <v/>
      </c>
    </row>
    <row r="3349" spans="8:13" ht="14.25">
      <c r="H3349" s="7">
        <v>1000</v>
      </c>
      <c r="K3349" s="9" t="e">
        <f t="shared" si="156"/>
        <v>#DIV/0!</v>
      </c>
      <c r="L3349" s="10" t="str">
        <f t="shared" si="157"/>
        <v>Invalid</v>
      </c>
      <c r="M3349" s="10" t="str">
        <f t="shared" si="158"/>
        <v/>
      </c>
    </row>
    <row r="3350" spans="8:13" ht="14.25">
      <c r="H3350" s="7">
        <v>1000</v>
      </c>
      <c r="K3350" s="9" t="e">
        <f t="shared" si="156"/>
        <v>#DIV/0!</v>
      </c>
      <c r="L3350" s="10" t="str">
        <f t="shared" si="157"/>
        <v>Invalid</v>
      </c>
      <c r="M3350" s="10" t="str">
        <f t="shared" si="158"/>
        <v/>
      </c>
    </row>
    <row r="3351" spans="8:13" ht="14.25">
      <c r="H3351" s="7">
        <v>1000</v>
      </c>
      <c r="K3351" s="9" t="e">
        <f t="shared" si="156"/>
        <v>#DIV/0!</v>
      </c>
      <c r="L3351" s="10" t="str">
        <f t="shared" si="157"/>
        <v>Invalid</v>
      </c>
      <c r="M3351" s="10" t="str">
        <f t="shared" si="158"/>
        <v/>
      </c>
    </row>
    <row r="3352" spans="8:13" ht="14.25">
      <c r="H3352" s="7">
        <v>1000</v>
      </c>
      <c r="K3352" s="9" t="e">
        <f t="shared" si="156"/>
        <v>#DIV/0!</v>
      </c>
      <c r="L3352" s="10" t="str">
        <f t="shared" si="157"/>
        <v>Invalid</v>
      </c>
      <c r="M3352" s="10" t="str">
        <f t="shared" si="158"/>
        <v/>
      </c>
    </row>
    <row r="3353" spans="8:13" ht="14.25">
      <c r="H3353" s="7">
        <v>1000</v>
      </c>
      <c r="K3353" s="9" t="e">
        <f t="shared" si="156"/>
        <v>#DIV/0!</v>
      </c>
      <c r="L3353" s="10" t="str">
        <f t="shared" si="157"/>
        <v>Invalid</v>
      </c>
      <c r="M3353" s="10" t="str">
        <f t="shared" si="158"/>
        <v/>
      </c>
    </row>
    <row r="3354" spans="8:13" ht="14.25">
      <c r="H3354" s="7">
        <v>1000</v>
      </c>
      <c r="K3354" s="9" t="e">
        <f t="shared" si="156"/>
        <v>#DIV/0!</v>
      </c>
      <c r="L3354" s="10" t="str">
        <f t="shared" si="157"/>
        <v>Invalid</v>
      </c>
      <c r="M3354" s="10" t="str">
        <f t="shared" si="158"/>
        <v/>
      </c>
    </row>
    <row r="3355" spans="8:13" ht="14.25">
      <c r="H3355" s="7">
        <v>1000</v>
      </c>
      <c r="K3355" s="9" t="e">
        <f t="shared" si="156"/>
        <v>#DIV/0!</v>
      </c>
      <c r="L3355" s="10" t="str">
        <f t="shared" si="157"/>
        <v>Invalid</v>
      </c>
      <c r="M3355" s="10" t="str">
        <f t="shared" si="158"/>
        <v/>
      </c>
    </row>
    <row r="3356" spans="8:13" ht="14.25">
      <c r="H3356" s="7">
        <v>1000</v>
      </c>
      <c r="K3356" s="9" t="e">
        <f t="shared" si="156"/>
        <v>#DIV/0!</v>
      </c>
      <c r="L3356" s="10" t="str">
        <f t="shared" si="157"/>
        <v>Invalid</v>
      </c>
      <c r="M3356" s="10" t="str">
        <f t="shared" si="158"/>
        <v/>
      </c>
    </row>
    <row r="3357" spans="8:13" ht="14.25">
      <c r="H3357" s="7">
        <v>1000</v>
      </c>
      <c r="K3357" s="9" t="e">
        <f t="shared" si="156"/>
        <v>#DIV/0!</v>
      </c>
      <c r="L3357" s="10" t="str">
        <f t="shared" si="157"/>
        <v>Invalid</v>
      </c>
      <c r="M3357" s="10" t="str">
        <f t="shared" si="158"/>
        <v/>
      </c>
    </row>
    <row r="3358" spans="8:13" ht="14.25">
      <c r="H3358" s="7">
        <v>1000</v>
      </c>
      <c r="K3358" s="9" t="e">
        <f t="shared" si="156"/>
        <v>#DIV/0!</v>
      </c>
      <c r="L3358" s="10" t="str">
        <f t="shared" si="157"/>
        <v>Invalid</v>
      </c>
      <c r="M3358" s="10" t="str">
        <f t="shared" si="158"/>
        <v/>
      </c>
    </row>
    <row r="3359" spans="8:13" ht="14.25">
      <c r="H3359" s="7">
        <v>1000</v>
      </c>
      <c r="K3359" s="9" t="e">
        <f t="shared" si="156"/>
        <v>#DIV/0!</v>
      </c>
      <c r="L3359" s="10" t="str">
        <f t="shared" si="157"/>
        <v>Invalid</v>
      </c>
      <c r="M3359" s="10" t="str">
        <f t="shared" si="158"/>
        <v/>
      </c>
    </row>
    <row r="3360" spans="8:13" ht="14.25">
      <c r="H3360" s="7">
        <v>1000</v>
      </c>
      <c r="K3360" s="9" t="e">
        <f t="shared" si="156"/>
        <v>#DIV/0!</v>
      </c>
      <c r="L3360" s="10" t="str">
        <f t="shared" si="157"/>
        <v>Invalid</v>
      </c>
      <c r="M3360" s="10" t="str">
        <f t="shared" si="158"/>
        <v/>
      </c>
    </row>
    <row r="3361" spans="8:13" ht="14.25">
      <c r="H3361" s="7">
        <v>1000</v>
      </c>
      <c r="K3361" s="9" t="e">
        <f t="shared" si="156"/>
        <v>#DIV/0!</v>
      </c>
      <c r="L3361" s="10" t="str">
        <f t="shared" si="157"/>
        <v>Invalid</v>
      </c>
      <c r="M3361" s="10" t="str">
        <f t="shared" si="158"/>
        <v/>
      </c>
    </row>
    <row r="3362" spans="8:13" ht="14.25">
      <c r="H3362" s="7">
        <v>1000</v>
      </c>
      <c r="K3362" s="9" t="e">
        <f t="shared" si="156"/>
        <v>#DIV/0!</v>
      </c>
      <c r="L3362" s="10" t="str">
        <f t="shared" si="157"/>
        <v>Invalid</v>
      </c>
      <c r="M3362" s="10" t="str">
        <f t="shared" si="158"/>
        <v/>
      </c>
    </row>
    <row r="3363" spans="8:13" ht="14.25">
      <c r="H3363" s="7">
        <v>1000</v>
      </c>
      <c r="K3363" s="9" t="e">
        <f t="shared" si="156"/>
        <v>#DIV/0!</v>
      </c>
      <c r="L3363" s="10" t="str">
        <f t="shared" si="157"/>
        <v>Invalid</v>
      </c>
      <c r="M3363" s="10" t="str">
        <f t="shared" si="158"/>
        <v/>
      </c>
    </row>
    <row r="3364" spans="8:13" ht="14.25">
      <c r="H3364" s="7">
        <v>1000</v>
      </c>
      <c r="K3364" s="9" t="e">
        <f t="shared" si="156"/>
        <v>#DIV/0!</v>
      </c>
      <c r="L3364" s="10" t="str">
        <f t="shared" si="157"/>
        <v>Invalid</v>
      </c>
      <c r="M3364" s="10" t="str">
        <f t="shared" si="158"/>
        <v/>
      </c>
    </row>
    <row r="3365" spans="8:13" ht="14.25">
      <c r="H3365" s="7">
        <v>1000</v>
      </c>
      <c r="K3365" s="9" t="e">
        <f t="shared" si="156"/>
        <v>#DIV/0!</v>
      </c>
      <c r="L3365" s="10" t="str">
        <f t="shared" si="157"/>
        <v>Invalid</v>
      </c>
      <c r="M3365" s="10" t="str">
        <f t="shared" si="158"/>
        <v/>
      </c>
    </row>
    <row r="3366" spans="8:13" ht="14.25">
      <c r="H3366" s="7">
        <v>1000</v>
      </c>
      <c r="K3366" s="9" t="e">
        <f t="shared" si="156"/>
        <v>#DIV/0!</v>
      </c>
      <c r="L3366" s="10" t="str">
        <f t="shared" si="157"/>
        <v>Invalid</v>
      </c>
      <c r="M3366" s="10" t="str">
        <f t="shared" si="158"/>
        <v/>
      </c>
    </row>
    <row r="3367" spans="8:13" ht="14.25">
      <c r="H3367" s="7">
        <v>1000</v>
      </c>
      <c r="K3367" s="9" t="e">
        <f t="shared" si="156"/>
        <v>#DIV/0!</v>
      </c>
      <c r="L3367" s="10" t="str">
        <f t="shared" si="157"/>
        <v>Invalid</v>
      </c>
      <c r="M3367" s="10" t="str">
        <f t="shared" si="158"/>
        <v/>
      </c>
    </row>
    <row r="3368" spans="8:13" ht="14.25">
      <c r="H3368" s="7">
        <v>1000</v>
      </c>
      <c r="K3368" s="9" t="e">
        <f t="shared" si="156"/>
        <v>#DIV/0!</v>
      </c>
      <c r="L3368" s="10" t="str">
        <f t="shared" si="157"/>
        <v>Invalid</v>
      </c>
      <c r="M3368" s="10" t="str">
        <f t="shared" si="158"/>
        <v/>
      </c>
    </row>
    <row r="3369" spans="8:13" ht="14.25">
      <c r="H3369" s="7">
        <v>1000</v>
      </c>
      <c r="K3369" s="9" t="e">
        <f t="shared" si="156"/>
        <v>#DIV/0!</v>
      </c>
      <c r="L3369" s="10" t="str">
        <f t="shared" si="157"/>
        <v>Invalid</v>
      </c>
      <c r="M3369" s="10" t="str">
        <f t="shared" si="158"/>
        <v/>
      </c>
    </row>
    <row r="3370" spans="8:13" ht="14.25">
      <c r="H3370" s="7">
        <v>1000</v>
      </c>
      <c r="K3370" s="9" t="e">
        <f t="shared" si="156"/>
        <v>#DIV/0!</v>
      </c>
      <c r="L3370" s="10" t="str">
        <f t="shared" si="157"/>
        <v>Invalid</v>
      </c>
      <c r="M3370" s="10" t="str">
        <f t="shared" si="158"/>
        <v/>
      </c>
    </row>
    <row r="3371" spans="8:13" ht="14.25">
      <c r="H3371" s="7">
        <v>1000</v>
      </c>
      <c r="K3371" s="9" t="e">
        <f t="shared" si="156"/>
        <v>#DIV/0!</v>
      </c>
      <c r="L3371" s="10" t="str">
        <f t="shared" si="157"/>
        <v>Invalid</v>
      </c>
      <c r="M3371" s="10" t="str">
        <f t="shared" si="158"/>
        <v/>
      </c>
    </row>
    <row r="3372" spans="8:13" ht="14.25">
      <c r="H3372" s="7">
        <v>1000</v>
      </c>
      <c r="K3372" s="9" t="e">
        <f t="shared" si="156"/>
        <v>#DIV/0!</v>
      </c>
      <c r="L3372" s="10" t="str">
        <f t="shared" si="157"/>
        <v>Invalid</v>
      </c>
      <c r="M3372" s="10" t="str">
        <f t="shared" si="158"/>
        <v/>
      </c>
    </row>
    <row r="3373" spans="8:13" ht="14.25">
      <c r="H3373" s="7">
        <v>1000</v>
      </c>
      <c r="K3373" s="9" t="e">
        <f t="shared" si="156"/>
        <v>#DIV/0!</v>
      </c>
      <c r="L3373" s="10" t="str">
        <f t="shared" si="157"/>
        <v>Invalid</v>
      </c>
      <c r="M3373" s="10" t="str">
        <f t="shared" si="158"/>
        <v/>
      </c>
    </row>
    <row r="3374" spans="8:13" ht="14.25">
      <c r="H3374" s="7">
        <v>1000</v>
      </c>
      <c r="K3374" s="9" t="e">
        <f t="shared" si="156"/>
        <v>#DIV/0!</v>
      </c>
      <c r="L3374" s="10" t="str">
        <f t="shared" si="157"/>
        <v>Invalid</v>
      </c>
      <c r="M3374" s="10" t="str">
        <f t="shared" si="158"/>
        <v/>
      </c>
    </row>
    <row r="3375" spans="8:13" ht="14.25">
      <c r="H3375" s="7">
        <v>1000</v>
      </c>
      <c r="K3375" s="9" t="e">
        <f t="shared" si="156"/>
        <v>#DIV/0!</v>
      </c>
      <c r="L3375" s="10" t="str">
        <f t="shared" si="157"/>
        <v>Invalid</v>
      </c>
      <c r="M3375" s="10" t="str">
        <f t="shared" si="158"/>
        <v/>
      </c>
    </row>
    <row r="3376" spans="8:13" ht="14.25">
      <c r="H3376" s="7">
        <v>1000</v>
      </c>
      <c r="K3376" s="9" t="e">
        <f t="shared" si="156"/>
        <v>#DIV/0!</v>
      </c>
      <c r="L3376" s="10" t="str">
        <f t="shared" si="157"/>
        <v>Invalid</v>
      </c>
      <c r="M3376" s="10" t="str">
        <f t="shared" si="158"/>
        <v/>
      </c>
    </row>
    <row r="3377" spans="8:13" ht="14.25">
      <c r="H3377" s="7">
        <v>1000</v>
      </c>
      <c r="K3377" s="9" t="e">
        <f t="shared" si="156"/>
        <v>#DIV/0!</v>
      </c>
      <c r="L3377" s="10" t="str">
        <f t="shared" si="157"/>
        <v>Invalid</v>
      </c>
      <c r="M3377" s="10" t="str">
        <f t="shared" si="158"/>
        <v/>
      </c>
    </row>
    <row r="3378" spans="8:13" ht="14.25">
      <c r="H3378" s="7">
        <v>1000</v>
      </c>
      <c r="K3378" s="9" t="e">
        <f t="shared" si="156"/>
        <v>#DIV/0!</v>
      </c>
      <c r="L3378" s="10" t="str">
        <f t="shared" si="157"/>
        <v>Invalid</v>
      </c>
      <c r="M3378" s="10" t="str">
        <f t="shared" si="158"/>
        <v/>
      </c>
    </row>
    <row r="3379" spans="8:13" ht="14.25">
      <c r="H3379" s="7">
        <v>1000</v>
      </c>
      <c r="K3379" s="9" t="e">
        <f t="shared" si="156"/>
        <v>#DIV/0!</v>
      </c>
      <c r="L3379" s="10" t="str">
        <f t="shared" si="157"/>
        <v>Invalid</v>
      </c>
      <c r="M3379" s="10" t="str">
        <f t="shared" si="158"/>
        <v/>
      </c>
    </row>
    <row r="3380" spans="8:13" ht="14.25">
      <c r="H3380" s="7">
        <v>1000</v>
      </c>
      <c r="K3380" s="9" t="e">
        <f t="shared" si="156"/>
        <v>#DIV/0!</v>
      </c>
      <c r="L3380" s="10" t="str">
        <f t="shared" si="157"/>
        <v>Invalid</v>
      </c>
      <c r="M3380" s="10" t="str">
        <f t="shared" si="158"/>
        <v/>
      </c>
    </row>
    <row r="3381" spans="8:13" ht="14.25">
      <c r="H3381" s="7">
        <v>1000</v>
      </c>
      <c r="K3381" s="9" t="e">
        <f t="shared" si="156"/>
        <v>#DIV/0!</v>
      </c>
      <c r="L3381" s="10" t="str">
        <f t="shared" si="157"/>
        <v>Invalid</v>
      </c>
      <c r="M3381" s="10" t="str">
        <f t="shared" si="158"/>
        <v/>
      </c>
    </row>
    <row r="3382" spans="8:13" ht="14.25">
      <c r="H3382" s="7">
        <v>1000</v>
      </c>
      <c r="K3382" s="9" t="e">
        <f t="shared" si="156"/>
        <v>#DIV/0!</v>
      </c>
      <c r="L3382" s="10" t="str">
        <f t="shared" si="157"/>
        <v>Invalid</v>
      </c>
      <c r="M3382" s="10" t="str">
        <f t="shared" si="158"/>
        <v/>
      </c>
    </row>
    <row r="3383" spans="8:13" ht="14.25">
      <c r="H3383" s="7">
        <v>1000</v>
      </c>
      <c r="K3383" s="9" t="e">
        <f t="shared" si="156"/>
        <v>#DIV/0!</v>
      </c>
      <c r="L3383" s="10" t="str">
        <f t="shared" si="157"/>
        <v>Invalid</v>
      </c>
      <c r="M3383" s="10" t="str">
        <f t="shared" si="158"/>
        <v/>
      </c>
    </row>
    <row r="3384" spans="8:13" ht="14.25">
      <c r="H3384" s="7">
        <v>1000</v>
      </c>
      <c r="K3384" s="9" t="e">
        <f t="shared" si="156"/>
        <v>#DIV/0!</v>
      </c>
      <c r="L3384" s="10" t="str">
        <f t="shared" si="157"/>
        <v>Invalid</v>
      </c>
      <c r="M3384" s="10" t="str">
        <f t="shared" si="158"/>
        <v/>
      </c>
    </row>
    <row r="3385" spans="8:13" ht="14.25">
      <c r="H3385" s="7">
        <v>1000</v>
      </c>
      <c r="K3385" s="9" t="e">
        <f t="shared" si="156"/>
        <v>#DIV/0!</v>
      </c>
      <c r="L3385" s="10" t="str">
        <f t="shared" si="157"/>
        <v>Invalid</v>
      </c>
      <c r="M3385" s="10" t="str">
        <f t="shared" si="158"/>
        <v/>
      </c>
    </row>
    <row r="3386" spans="8:13" ht="14.25">
      <c r="H3386" s="7">
        <v>1000</v>
      </c>
      <c r="K3386" s="9" t="e">
        <f t="shared" si="156"/>
        <v>#DIV/0!</v>
      </c>
      <c r="L3386" s="10" t="str">
        <f t="shared" si="157"/>
        <v>Invalid</v>
      </c>
      <c r="M3386" s="10" t="str">
        <f t="shared" si="158"/>
        <v/>
      </c>
    </row>
    <row r="3387" spans="8:13" ht="14.25">
      <c r="H3387" s="7">
        <v>1000</v>
      </c>
      <c r="K3387" s="9" t="e">
        <f t="shared" si="156"/>
        <v>#DIV/0!</v>
      </c>
      <c r="L3387" s="10" t="str">
        <f t="shared" si="157"/>
        <v>Invalid</v>
      </c>
      <c r="M3387" s="10" t="str">
        <f t="shared" si="158"/>
        <v/>
      </c>
    </row>
    <row r="3388" spans="8:13" ht="14.25">
      <c r="H3388" s="7">
        <v>1000</v>
      </c>
      <c r="K3388" s="9" t="e">
        <f t="shared" si="156"/>
        <v>#DIV/0!</v>
      </c>
      <c r="L3388" s="10" t="str">
        <f t="shared" si="157"/>
        <v>Invalid</v>
      </c>
      <c r="M3388" s="10" t="str">
        <f t="shared" si="158"/>
        <v/>
      </c>
    </row>
    <row r="3389" spans="8:13" ht="14.25">
      <c r="H3389" s="7">
        <v>1000</v>
      </c>
      <c r="K3389" s="9" t="e">
        <f t="shared" si="156"/>
        <v>#DIV/0!</v>
      </c>
      <c r="L3389" s="10" t="str">
        <f t="shared" si="157"/>
        <v>Invalid</v>
      </c>
      <c r="M3389" s="10" t="str">
        <f t="shared" si="158"/>
        <v/>
      </c>
    </row>
    <row r="3390" spans="8:13" ht="14.25">
      <c r="H3390" s="7">
        <v>1000</v>
      </c>
      <c r="K3390" s="9" t="e">
        <f t="shared" si="156"/>
        <v>#DIV/0!</v>
      </c>
      <c r="L3390" s="10" t="str">
        <f t="shared" si="157"/>
        <v>Invalid</v>
      </c>
      <c r="M3390" s="10" t="str">
        <f t="shared" si="158"/>
        <v/>
      </c>
    </row>
    <row r="3391" spans="8:13" ht="14.25">
      <c r="H3391" s="7">
        <v>1000</v>
      </c>
      <c r="K3391" s="9" t="e">
        <f t="shared" si="156"/>
        <v>#DIV/0!</v>
      </c>
      <c r="L3391" s="10" t="str">
        <f t="shared" si="157"/>
        <v>Invalid</v>
      </c>
      <c r="M3391" s="10" t="str">
        <f t="shared" si="158"/>
        <v/>
      </c>
    </row>
    <row r="3392" spans="8:13" ht="14.25">
      <c r="H3392" s="7">
        <v>1000</v>
      </c>
      <c r="K3392" s="9" t="e">
        <f t="shared" si="156"/>
        <v>#DIV/0!</v>
      </c>
      <c r="L3392" s="10" t="str">
        <f t="shared" si="157"/>
        <v>Invalid</v>
      </c>
      <c r="M3392" s="10" t="str">
        <f t="shared" si="158"/>
        <v/>
      </c>
    </row>
    <row r="3393" spans="8:13" ht="14.25">
      <c r="H3393" s="7">
        <v>1000</v>
      </c>
      <c r="K3393" s="9" t="e">
        <f t="shared" si="156"/>
        <v>#DIV/0!</v>
      </c>
      <c r="L3393" s="10" t="str">
        <f t="shared" si="157"/>
        <v>Invalid</v>
      </c>
      <c r="M3393" s="10" t="str">
        <f t="shared" si="158"/>
        <v/>
      </c>
    </row>
    <row r="3394" spans="8:13" ht="14.25">
      <c r="H3394" s="7">
        <v>1000</v>
      </c>
      <c r="K3394" s="9" t="e">
        <f t="shared" si="156"/>
        <v>#DIV/0!</v>
      </c>
      <c r="L3394" s="10" t="str">
        <f t="shared" si="157"/>
        <v>Invalid</v>
      </c>
      <c r="M3394" s="10" t="str">
        <f t="shared" si="158"/>
        <v/>
      </c>
    </row>
    <row r="3395" spans="8:13" ht="14.25">
      <c r="H3395" s="7">
        <v>1000</v>
      </c>
      <c r="K3395" s="9" t="e">
        <f t="shared" ref="K3395:K3458" si="159">(H3395/G3395)*J3395</f>
        <v>#DIV/0!</v>
      </c>
      <c r="L3395" s="10" t="str">
        <f t="shared" ref="L3395:L3458" si="160">IF(F3395="BUY",(K3395-H3395)/H3395, IF(F3395="SELL", (H3395-K3395)/H3395, "Invalid"))</f>
        <v>Invalid</v>
      </c>
      <c r="M3395" s="10" t="str">
        <f t="shared" ref="M3395:M3458" si="161">IF(E3395="BUY",(K3395-H3395)/H3395,IF(E3395="SELL",(H3395-K3395)/H3395,""))</f>
        <v/>
      </c>
    </row>
    <row r="3396" spans="8:13" ht="14.25">
      <c r="H3396" s="7">
        <v>1000</v>
      </c>
      <c r="K3396" s="9" t="e">
        <f t="shared" si="159"/>
        <v>#DIV/0!</v>
      </c>
      <c r="L3396" s="10" t="str">
        <f t="shared" si="160"/>
        <v>Invalid</v>
      </c>
      <c r="M3396" s="10" t="str">
        <f t="shared" si="161"/>
        <v/>
      </c>
    </row>
    <row r="3397" spans="8:13" ht="14.25">
      <c r="H3397" s="7">
        <v>1000</v>
      </c>
      <c r="K3397" s="9" t="e">
        <f t="shared" si="159"/>
        <v>#DIV/0!</v>
      </c>
      <c r="L3397" s="10" t="str">
        <f t="shared" si="160"/>
        <v>Invalid</v>
      </c>
      <c r="M3397" s="10" t="str">
        <f t="shared" si="161"/>
        <v/>
      </c>
    </row>
    <row r="3398" spans="8:13" ht="14.25">
      <c r="H3398" s="7">
        <v>1000</v>
      </c>
      <c r="K3398" s="9" t="e">
        <f t="shared" si="159"/>
        <v>#DIV/0!</v>
      </c>
      <c r="L3398" s="10" t="str">
        <f t="shared" si="160"/>
        <v>Invalid</v>
      </c>
      <c r="M3398" s="10" t="str">
        <f t="shared" si="161"/>
        <v/>
      </c>
    </row>
    <row r="3399" spans="8:13" ht="14.25">
      <c r="H3399" s="7">
        <v>1000</v>
      </c>
      <c r="K3399" s="9" t="e">
        <f t="shared" si="159"/>
        <v>#DIV/0!</v>
      </c>
      <c r="L3399" s="10" t="str">
        <f t="shared" si="160"/>
        <v>Invalid</v>
      </c>
      <c r="M3399" s="10" t="str">
        <f t="shared" si="161"/>
        <v/>
      </c>
    </row>
    <row r="3400" spans="8:13" ht="14.25">
      <c r="H3400" s="7">
        <v>1000</v>
      </c>
      <c r="K3400" s="9" t="e">
        <f t="shared" si="159"/>
        <v>#DIV/0!</v>
      </c>
      <c r="L3400" s="10" t="str">
        <f t="shared" si="160"/>
        <v>Invalid</v>
      </c>
      <c r="M3400" s="10" t="str">
        <f t="shared" si="161"/>
        <v/>
      </c>
    </row>
    <row r="3401" spans="8:13" ht="14.25">
      <c r="H3401" s="7">
        <v>1000</v>
      </c>
      <c r="K3401" s="9" t="e">
        <f t="shared" si="159"/>
        <v>#DIV/0!</v>
      </c>
      <c r="L3401" s="10" t="str">
        <f t="shared" si="160"/>
        <v>Invalid</v>
      </c>
      <c r="M3401" s="10" t="str">
        <f t="shared" si="161"/>
        <v/>
      </c>
    </row>
    <row r="3402" spans="8:13" ht="14.25">
      <c r="H3402" s="7">
        <v>1000</v>
      </c>
      <c r="K3402" s="9" t="e">
        <f t="shared" si="159"/>
        <v>#DIV/0!</v>
      </c>
      <c r="L3402" s="10" t="str">
        <f t="shared" si="160"/>
        <v>Invalid</v>
      </c>
      <c r="M3402" s="10" t="str">
        <f t="shared" si="161"/>
        <v/>
      </c>
    </row>
    <row r="3403" spans="8:13" ht="14.25">
      <c r="H3403" s="7">
        <v>1000</v>
      </c>
      <c r="K3403" s="9" t="e">
        <f t="shared" si="159"/>
        <v>#DIV/0!</v>
      </c>
      <c r="L3403" s="10" t="str">
        <f t="shared" si="160"/>
        <v>Invalid</v>
      </c>
      <c r="M3403" s="10" t="str">
        <f t="shared" si="161"/>
        <v/>
      </c>
    </row>
    <row r="3404" spans="8:13" ht="14.25">
      <c r="H3404" s="7">
        <v>1000</v>
      </c>
      <c r="K3404" s="9" t="e">
        <f t="shared" si="159"/>
        <v>#DIV/0!</v>
      </c>
      <c r="L3404" s="10" t="str">
        <f t="shared" si="160"/>
        <v>Invalid</v>
      </c>
      <c r="M3404" s="10" t="str">
        <f t="shared" si="161"/>
        <v/>
      </c>
    </row>
    <row r="3405" spans="8:13" ht="14.25">
      <c r="H3405" s="7">
        <v>1000</v>
      </c>
      <c r="K3405" s="9" t="e">
        <f t="shared" si="159"/>
        <v>#DIV/0!</v>
      </c>
      <c r="L3405" s="10" t="str">
        <f t="shared" si="160"/>
        <v>Invalid</v>
      </c>
      <c r="M3405" s="10" t="str">
        <f t="shared" si="161"/>
        <v/>
      </c>
    </row>
    <row r="3406" spans="8:13" ht="14.25">
      <c r="H3406" s="7">
        <v>1000</v>
      </c>
      <c r="K3406" s="9" t="e">
        <f t="shared" si="159"/>
        <v>#DIV/0!</v>
      </c>
      <c r="L3406" s="10" t="str">
        <f t="shared" si="160"/>
        <v>Invalid</v>
      </c>
      <c r="M3406" s="10" t="str">
        <f t="shared" si="161"/>
        <v/>
      </c>
    </row>
    <row r="3407" spans="8:13" ht="14.25">
      <c r="H3407" s="7">
        <v>1000</v>
      </c>
      <c r="K3407" s="9" t="e">
        <f t="shared" si="159"/>
        <v>#DIV/0!</v>
      </c>
      <c r="L3407" s="10" t="str">
        <f t="shared" si="160"/>
        <v>Invalid</v>
      </c>
      <c r="M3407" s="10" t="str">
        <f t="shared" si="161"/>
        <v/>
      </c>
    </row>
    <row r="3408" spans="8:13" ht="14.25">
      <c r="H3408" s="7">
        <v>1000</v>
      </c>
      <c r="K3408" s="9" t="e">
        <f t="shared" si="159"/>
        <v>#DIV/0!</v>
      </c>
      <c r="L3408" s="10" t="str">
        <f t="shared" si="160"/>
        <v>Invalid</v>
      </c>
      <c r="M3408" s="10" t="str">
        <f t="shared" si="161"/>
        <v/>
      </c>
    </row>
    <row r="3409" spans="8:13" ht="14.25">
      <c r="H3409" s="7">
        <v>1000</v>
      </c>
      <c r="K3409" s="9" t="e">
        <f t="shared" si="159"/>
        <v>#DIV/0!</v>
      </c>
      <c r="L3409" s="10" t="str">
        <f t="shared" si="160"/>
        <v>Invalid</v>
      </c>
      <c r="M3409" s="10" t="str">
        <f t="shared" si="161"/>
        <v/>
      </c>
    </row>
    <row r="3410" spans="8:13" ht="14.25">
      <c r="H3410" s="7">
        <v>1000</v>
      </c>
      <c r="K3410" s="9" t="e">
        <f t="shared" si="159"/>
        <v>#DIV/0!</v>
      </c>
      <c r="L3410" s="10" t="str">
        <f t="shared" si="160"/>
        <v>Invalid</v>
      </c>
      <c r="M3410" s="10" t="str">
        <f t="shared" si="161"/>
        <v/>
      </c>
    </row>
    <row r="3411" spans="8:13" ht="14.25">
      <c r="H3411" s="7">
        <v>1000</v>
      </c>
      <c r="K3411" s="9" t="e">
        <f t="shared" si="159"/>
        <v>#DIV/0!</v>
      </c>
      <c r="L3411" s="10" t="str">
        <f t="shared" si="160"/>
        <v>Invalid</v>
      </c>
      <c r="M3411" s="10" t="str">
        <f t="shared" si="161"/>
        <v/>
      </c>
    </row>
    <row r="3412" spans="8:13" ht="14.25">
      <c r="H3412" s="7">
        <v>1000</v>
      </c>
      <c r="K3412" s="9" t="e">
        <f t="shared" si="159"/>
        <v>#DIV/0!</v>
      </c>
      <c r="L3412" s="10" t="str">
        <f t="shared" si="160"/>
        <v>Invalid</v>
      </c>
      <c r="M3412" s="10" t="str">
        <f t="shared" si="161"/>
        <v/>
      </c>
    </row>
    <row r="3413" spans="8:13" ht="14.25">
      <c r="H3413" s="7">
        <v>1000</v>
      </c>
      <c r="K3413" s="9" t="e">
        <f t="shared" si="159"/>
        <v>#DIV/0!</v>
      </c>
      <c r="L3413" s="10" t="str">
        <f t="shared" si="160"/>
        <v>Invalid</v>
      </c>
      <c r="M3413" s="10" t="str">
        <f t="shared" si="161"/>
        <v/>
      </c>
    </row>
    <row r="3414" spans="8:13" ht="14.25">
      <c r="H3414" s="7">
        <v>1000</v>
      </c>
      <c r="K3414" s="9" t="e">
        <f t="shared" si="159"/>
        <v>#DIV/0!</v>
      </c>
      <c r="L3414" s="10" t="str">
        <f t="shared" si="160"/>
        <v>Invalid</v>
      </c>
      <c r="M3414" s="10" t="str">
        <f t="shared" si="161"/>
        <v/>
      </c>
    </row>
    <row r="3415" spans="8:13" ht="14.25">
      <c r="H3415" s="7">
        <v>1000</v>
      </c>
      <c r="K3415" s="9" t="e">
        <f t="shared" si="159"/>
        <v>#DIV/0!</v>
      </c>
      <c r="L3415" s="10" t="str">
        <f t="shared" si="160"/>
        <v>Invalid</v>
      </c>
      <c r="M3415" s="10" t="str">
        <f t="shared" si="161"/>
        <v/>
      </c>
    </row>
    <row r="3416" spans="8:13" ht="14.25">
      <c r="H3416" s="7">
        <v>1000</v>
      </c>
      <c r="K3416" s="9" t="e">
        <f t="shared" si="159"/>
        <v>#DIV/0!</v>
      </c>
      <c r="L3416" s="10" t="str">
        <f t="shared" si="160"/>
        <v>Invalid</v>
      </c>
      <c r="M3416" s="10" t="str">
        <f t="shared" si="161"/>
        <v/>
      </c>
    </row>
    <row r="3417" spans="8:13" ht="14.25">
      <c r="H3417" s="7">
        <v>1000</v>
      </c>
      <c r="K3417" s="9" t="e">
        <f t="shared" si="159"/>
        <v>#DIV/0!</v>
      </c>
      <c r="L3417" s="10" t="str">
        <f t="shared" si="160"/>
        <v>Invalid</v>
      </c>
      <c r="M3417" s="10" t="str">
        <f t="shared" si="161"/>
        <v/>
      </c>
    </row>
    <row r="3418" spans="8:13" ht="14.25">
      <c r="H3418" s="7">
        <v>1000</v>
      </c>
      <c r="K3418" s="9" t="e">
        <f t="shared" si="159"/>
        <v>#DIV/0!</v>
      </c>
      <c r="L3418" s="10" t="str">
        <f t="shared" si="160"/>
        <v>Invalid</v>
      </c>
      <c r="M3418" s="10" t="str">
        <f t="shared" si="161"/>
        <v/>
      </c>
    </row>
    <row r="3419" spans="8:13" ht="14.25">
      <c r="H3419" s="7">
        <v>1000</v>
      </c>
      <c r="K3419" s="9" t="e">
        <f t="shared" si="159"/>
        <v>#DIV/0!</v>
      </c>
      <c r="L3419" s="10" t="str">
        <f t="shared" si="160"/>
        <v>Invalid</v>
      </c>
      <c r="M3419" s="10" t="str">
        <f t="shared" si="161"/>
        <v/>
      </c>
    </row>
    <row r="3420" spans="8:13" ht="14.25">
      <c r="H3420" s="7">
        <v>1000</v>
      </c>
      <c r="K3420" s="9" t="e">
        <f t="shared" si="159"/>
        <v>#DIV/0!</v>
      </c>
      <c r="L3420" s="10" t="str">
        <f t="shared" si="160"/>
        <v>Invalid</v>
      </c>
      <c r="M3420" s="10" t="str">
        <f t="shared" si="161"/>
        <v/>
      </c>
    </row>
    <row r="3421" spans="8:13" ht="14.25">
      <c r="H3421" s="7">
        <v>1000</v>
      </c>
      <c r="K3421" s="9" t="e">
        <f t="shared" si="159"/>
        <v>#DIV/0!</v>
      </c>
      <c r="L3421" s="10" t="str">
        <f t="shared" si="160"/>
        <v>Invalid</v>
      </c>
      <c r="M3421" s="10" t="str">
        <f t="shared" si="161"/>
        <v/>
      </c>
    </row>
    <row r="3422" spans="8:13" ht="14.25">
      <c r="H3422" s="7">
        <v>1000</v>
      </c>
      <c r="K3422" s="9" t="e">
        <f t="shared" si="159"/>
        <v>#DIV/0!</v>
      </c>
      <c r="L3422" s="10" t="str">
        <f t="shared" si="160"/>
        <v>Invalid</v>
      </c>
      <c r="M3422" s="10" t="str">
        <f t="shared" si="161"/>
        <v/>
      </c>
    </row>
    <row r="3423" spans="8:13" ht="14.25">
      <c r="H3423" s="7">
        <v>1000</v>
      </c>
      <c r="K3423" s="9" t="e">
        <f t="shared" si="159"/>
        <v>#DIV/0!</v>
      </c>
      <c r="L3423" s="10" t="str">
        <f t="shared" si="160"/>
        <v>Invalid</v>
      </c>
      <c r="M3423" s="10" t="str">
        <f t="shared" si="161"/>
        <v/>
      </c>
    </row>
    <row r="3424" spans="8:13" ht="14.25">
      <c r="H3424" s="7">
        <v>1000</v>
      </c>
      <c r="K3424" s="9" t="e">
        <f t="shared" si="159"/>
        <v>#DIV/0!</v>
      </c>
      <c r="L3424" s="10" t="str">
        <f t="shared" si="160"/>
        <v>Invalid</v>
      </c>
      <c r="M3424" s="10" t="str">
        <f t="shared" si="161"/>
        <v/>
      </c>
    </row>
    <row r="3425" spans="8:13" ht="14.25">
      <c r="H3425" s="7">
        <v>1000</v>
      </c>
      <c r="K3425" s="9" t="e">
        <f t="shared" si="159"/>
        <v>#DIV/0!</v>
      </c>
      <c r="L3425" s="10" t="str">
        <f t="shared" si="160"/>
        <v>Invalid</v>
      </c>
      <c r="M3425" s="10" t="str">
        <f t="shared" si="161"/>
        <v/>
      </c>
    </row>
    <row r="3426" spans="8:13" ht="14.25">
      <c r="H3426" s="7">
        <v>1000</v>
      </c>
      <c r="K3426" s="9" t="e">
        <f t="shared" si="159"/>
        <v>#DIV/0!</v>
      </c>
      <c r="L3426" s="10" t="str">
        <f t="shared" si="160"/>
        <v>Invalid</v>
      </c>
      <c r="M3426" s="10" t="str">
        <f t="shared" si="161"/>
        <v/>
      </c>
    </row>
    <row r="3427" spans="8:13" ht="14.25">
      <c r="H3427" s="7">
        <v>1000</v>
      </c>
      <c r="K3427" s="9" t="e">
        <f t="shared" si="159"/>
        <v>#DIV/0!</v>
      </c>
      <c r="L3427" s="10" t="str">
        <f t="shared" si="160"/>
        <v>Invalid</v>
      </c>
      <c r="M3427" s="10" t="str">
        <f t="shared" si="161"/>
        <v/>
      </c>
    </row>
    <row r="3428" spans="8:13" ht="14.25">
      <c r="H3428" s="7">
        <v>1000</v>
      </c>
      <c r="K3428" s="9" t="e">
        <f t="shared" si="159"/>
        <v>#DIV/0!</v>
      </c>
      <c r="L3428" s="10" t="str">
        <f t="shared" si="160"/>
        <v>Invalid</v>
      </c>
      <c r="M3428" s="10" t="str">
        <f t="shared" si="161"/>
        <v/>
      </c>
    </row>
    <row r="3429" spans="8:13" ht="14.25">
      <c r="H3429" s="7">
        <v>1000</v>
      </c>
      <c r="K3429" s="9" t="e">
        <f t="shared" si="159"/>
        <v>#DIV/0!</v>
      </c>
      <c r="L3429" s="10" t="str">
        <f t="shared" si="160"/>
        <v>Invalid</v>
      </c>
      <c r="M3429" s="10" t="str">
        <f t="shared" si="161"/>
        <v/>
      </c>
    </row>
    <row r="3430" spans="8:13" ht="14.25">
      <c r="H3430" s="7">
        <v>1000</v>
      </c>
      <c r="K3430" s="9" t="e">
        <f t="shared" si="159"/>
        <v>#DIV/0!</v>
      </c>
      <c r="L3430" s="10" t="str">
        <f t="shared" si="160"/>
        <v>Invalid</v>
      </c>
      <c r="M3430" s="10" t="str">
        <f t="shared" si="161"/>
        <v/>
      </c>
    </row>
    <row r="3431" spans="8:13" ht="14.25">
      <c r="H3431" s="7">
        <v>1000</v>
      </c>
      <c r="K3431" s="9" t="e">
        <f t="shared" si="159"/>
        <v>#DIV/0!</v>
      </c>
      <c r="L3431" s="10" t="str">
        <f t="shared" si="160"/>
        <v>Invalid</v>
      </c>
      <c r="M3431" s="10" t="str">
        <f t="shared" si="161"/>
        <v/>
      </c>
    </row>
    <row r="3432" spans="8:13" ht="14.25">
      <c r="H3432" s="7">
        <v>1000</v>
      </c>
      <c r="K3432" s="9" t="e">
        <f t="shared" si="159"/>
        <v>#DIV/0!</v>
      </c>
      <c r="L3432" s="10" t="str">
        <f t="shared" si="160"/>
        <v>Invalid</v>
      </c>
      <c r="M3432" s="10" t="str">
        <f t="shared" si="161"/>
        <v/>
      </c>
    </row>
    <row r="3433" spans="8:13" ht="14.25">
      <c r="H3433" s="7">
        <v>1000</v>
      </c>
      <c r="K3433" s="9" t="e">
        <f t="shared" si="159"/>
        <v>#DIV/0!</v>
      </c>
      <c r="L3433" s="10" t="str">
        <f t="shared" si="160"/>
        <v>Invalid</v>
      </c>
      <c r="M3433" s="10" t="str">
        <f t="shared" si="161"/>
        <v/>
      </c>
    </row>
    <row r="3434" spans="8:13" ht="14.25">
      <c r="H3434" s="7">
        <v>1000</v>
      </c>
      <c r="K3434" s="9" t="e">
        <f t="shared" si="159"/>
        <v>#DIV/0!</v>
      </c>
      <c r="L3434" s="10" t="str">
        <f t="shared" si="160"/>
        <v>Invalid</v>
      </c>
      <c r="M3434" s="10" t="str">
        <f t="shared" si="161"/>
        <v/>
      </c>
    </row>
    <row r="3435" spans="8:13" ht="14.25">
      <c r="H3435" s="7">
        <v>1000</v>
      </c>
      <c r="K3435" s="9" t="e">
        <f t="shared" si="159"/>
        <v>#DIV/0!</v>
      </c>
      <c r="L3435" s="10" t="str">
        <f t="shared" si="160"/>
        <v>Invalid</v>
      </c>
      <c r="M3435" s="10" t="str">
        <f t="shared" si="161"/>
        <v/>
      </c>
    </row>
    <row r="3436" spans="8:13" ht="14.25">
      <c r="H3436" s="7">
        <v>1000</v>
      </c>
      <c r="K3436" s="9" t="e">
        <f t="shared" si="159"/>
        <v>#DIV/0!</v>
      </c>
      <c r="L3436" s="10" t="str">
        <f t="shared" si="160"/>
        <v>Invalid</v>
      </c>
      <c r="M3436" s="10" t="str">
        <f t="shared" si="161"/>
        <v/>
      </c>
    </row>
    <row r="3437" spans="8:13" ht="14.25">
      <c r="H3437" s="7">
        <v>1000</v>
      </c>
      <c r="K3437" s="9" t="e">
        <f t="shared" si="159"/>
        <v>#DIV/0!</v>
      </c>
      <c r="L3437" s="10" t="str">
        <f t="shared" si="160"/>
        <v>Invalid</v>
      </c>
      <c r="M3437" s="10" t="str">
        <f t="shared" si="161"/>
        <v/>
      </c>
    </row>
    <row r="3438" spans="8:13" ht="14.25">
      <c r="H3438" s="7">
        <v>1000</v>
      </c>
      <c r="K3438" s="9" t="e">
        <f t="shared" si="159"/>
        <v>#DIV/0!</v>
      </c>
      <c r="L3438" s="10" t="str">
        <f t="shared" si="160"/>
        <v>Invalid</v>
      </c>
      <c r="M3438" s="10" t="str">
        <f t="shared" si="161"/>
        <v/>
      </c>
    </row>
    <row r="3439" spans="8:13" ht="14.25">
      <c r="H3439" s="7">
        <v>1000</v>
      </c>
      <c r="K3439" s="9" t="e">
        <f t="shared" si="159"/>
        <v>#DIV/0!</v>
      </c>
      <c r="L3439" s="10" t="str">
        <f t="shared" si="160"/>
        <v>Invalid</v>
      </c>
      <c r="M3439" s="10" t="str">
        <f t="shared" si="161"/>
        <v/>
      </c>
    </row>
    <row r="3440" spans="8:13" ht="14.25">
      <c r="H3440" s="7">
        <v>1000</v>
      </c>
      <c r="K3440" s="9" t="e">
        <f t="shared" si="159"/>
        <v>#DIV/0!</v>
      </c>
      <c r="L3440" s="10" t="str">
        <f t="shared" si="160"/>
        <v>Invalid</v>
      </c>
      <c r="M3440" s="10" t="str">
        <f t="shared" si="161"/>
        <v/>
      </c>
    </row>
    <row r="3441" spans="8:13" ht="14.25">
      <c r="H3441" s="7">
        <v>1000</v>
      </c>
      <c r="K3441" s="9" t="e">
        <f t="shared" si="159"/>
        <v>#DIV/0!</v>
      </c>
      <c r="L3441" s="10" t="str">
        <f t="shared" si="160"/>
        <v>Invalid</v>
      </c>
      <c r="M3441" s="10" t="str">
        <f t="shared" si="161"/>
        <v/>
      </c>
    </row>
    <row r="3442" spans="8:13" ht="14.25">
      <c r="H3442" s="7">
        <v>1000</v>
      </c>
      <c r="K3442" s="9" t="e">
        <f t="shared" si="159"/>
        <v>#DIV/0!</v>
      </c>
      <c r="L3442" s="10" t="str">
        <f t="shared" si="160"/>
        <v>Invalid</v>
      </c>
      <c r="M3442" s="10" t="str">
        <f t="shared" si="161"/>
        <v/>
      </c>
    </row>
    <row r="3443" spans="8:13" ht="14.25">
      <c r="H3443" s="7">
        <v>1000</v>
      </c>
      <c r="K3443" s="9" t="e">
        <f t="shared" si="159"/>
        <v>#DIV/0!</v>
      </c>
      <c r="L3443" s="10" t="str">
        <f t="shared" si="160"/>
        <v>Invalid</v>
      </c>
      <c r="M3443" s="10" t="str">
        <f t="shared" si="161"/>
        <v/>
      </c>
    </row>
    <row r="3444" spans="8:13" ht="14.25">
      <c r="H3444" s="7">
        <v>1000</v>
      </c>
      <c r="K3444" s="9" t="e">
        <f t="shared" si="159"/>
        <v>#DIV/0!</v>
      </c>
      <c r="L3444" s="10" t="str">
        <f t="shared" si="160"/>
        <v>Invalid</v>
      </c>
      <c r="M3444" s="10" t="str">
        <f t="shared" si="161"/>
        <v/>
      </c>
    </row>
    <row r="3445" spans="8:13" ht="14.25">
      <c r="H3445" s="7">
        <v>1000</v>
      </c>
      <c r="K3445" s="9" t="e">
        <f t="shared" si="159"/>
        <v>#DIV/0!</v>
      </c>
      <c r="L3445" s="10" t="str">
        <f t="shared" si="160"/>
        <v>Invalid</v>
      </c>
      <c r="M3445" s="10" t="str">
        <f t="shared" si="161"/>
        <v/>
      </c>
    </row>
    <row r="3446" spans="8:13" ht="14.25">
      <c r="H3446" s="7">
        <v>1000</v>
      </c>
      <c r="K3446" s="9" t="e">
        <f t="shared" si="159"/>
        <v>#DIV/0!</v>
      </c>
      <c r="L3446" s="10" t="str">
        <f t="shared" si="160"/>
        <v>Invalid</v>
      </c>
      <c r="M3446" s="10" t="str">
        <f t="shared" si="161"/>
        <v/>
      </c>
    </row>
    <row r="3447" spans="8:13" ht="14.25">
      <c r="H3447" s="7">
        <v>1000</v>
      </c>
      <c r="K3447" s="9" t="e">
        <f t="shared" si="159"/>
        <v>#DIV/0!</v>
      </c>
      <c r="L3447" s="10" t="str">
        <f t="shared" si="160"/>
        <v>Invalid</v>
      </c>
      <c r="M3447" s="10" t="str">
        <f t="shared" si="161"/>
        <v/>
      </c>
    </row>
    <row r="3448" spans="8:13" ht="14.25">
      <c r="H3448" s="7">
        <v>1000</v>
      </c>
      <c r="K3448" s="9" t="e">
        <f t="shared" si="159"/>
        <v>#DIV/0!</v>
      </c>
      <c r="L3448" s="10" t="str">
        <f t="shared" si="160"/>
        <v>Invalid</v>
      </c>
      <c r="M3448" s="10" t="str">
        <f t="shared" si="161"/>
        <v/>
      </c>
    </row>
    <row r="3449" spans="8:13" ht="14.25">
      <c r="H3449" s="7">
        <v>1000</v>
      </c>
      <c r="K3449" s="9" t="e">
        <f t="shared" si="159"/>
        <v>#DIV/0!</v>
      </c>
      <c r="L3449" s="10" t="str">
        <f t="shared" si="160"/>
        <v>Invalid</v>
      </c>
      <c r="M3449" s="10" t="str">
        <f t="shared" si="161"/>
        <v/>
      </c>
    </row>
    <row r="3450" spans="8:13" ht="14.25">
      <c r="H3450" s="7">
        <v>1000</v>
      </c>
      <c r="K3450" s="9" t="e">
        <f t="shared" si="159"/>
        <v>#DIV/0!</v>
      </c>
      <c r="L3450" s="10" t="str">
        <f t="shared" si="160"/>
        <v>Invalid</v>
      </c>
      <c r="M3450" s="10" t="str">
        <f t="shared" si="161"/>
        <v/>
      </c>
    </row>
    <row r="3451" spans="8:13" ht="14.25">
      <c r="H3451" s="7">
        <v>1000</v>
      </c>
      <c r="K3451" s="9" t="e">
        <f t="shared" si="159"/>
        <v>#DIV/0!</v>
      </c>
      <c r="L3451" s="10" t="str">
        <f t="shared" si="160"/>
        <v>Invalid</v>
      </c>
      <c r="M3451" s="10" t="str">
        <f t="shared" si="161"/>
        <v/>
      </c>
    </row>
    <row r="3452" spans="8:13" ht="14.25">
      <c r="H3452" s="7">
        <v>1000</v>
      </c>
      <c r="K3452" s="9" t="e">
        <f t="shared" si="159"/>
        <v>#DIV/0!</v>
      </c>
      <c r="L3452" s="10" t="str">
        <f t="shared" si="160"/>
        <v>Invalid</v>
      </c>
      <c r="M3452" s="10" t="str">
        <f t="shared" si="161"/>
        <v/>
      </c>
    </row>
    <row r="3453" spans="8:13" ht="14.25">
      <c r="H3453" s="7">
        <v>1000</v>
      </c>
      <c r="K3453" s="9" t="e">
        <f t="shared" si="159"/>
        <v>#DIV/0!</v>
      </c>
      <c r="L3453" s="10" t="str">
        <f t="shared" si="160"/>
        <v>Invalid</v>
      </c>
      <c r="M3453" s="10" t="str">
        <f t="shared" si="161"/>
        <v/>
      </c>
    </row>
    <row r="3454" spans="8:13" ht="14.25">
      <c r="H3454" s="7">
        <v>1000</v>
      </c>
      <c r="K3454" s="9" t="e">
        <f t="shared" si="159"/>
        <v>#DIV/0!</v>
      </c>
      <c r="L3454" s="10" t="str">
        <f t="shared" si="160"/>
        <v>Invalid</v>
      </c>
      <c r="M3454" s="10" t="str">
        <f t="shared" si="161"/>
        <v/>
      </c>
    </row>
    <row r="3455" spans="8:13" ht="14.25">
      <c r="H3455" s="7">
        <v>1000</v>
      </c>
      <c r="K3455" s="9" t="e">
        <f t="shared" si="159"/>
        <v>#DIV/0!</v>
      </c>
      <c r="L3455" s="10" t="str">
        <f t="shared" si="160"/>
        <v>Invalid</v>
      </c>
      <c r="M3455" s="10" t="str">
        <f t="shared" si="161"/>
        <v/>
      </c>
    </row>
    <row r="3456" spans="8:13" ht="14.25">
      <c r="H3456" s="7">
        <v>1000</v>
      </c>
      <c r="K3456" s="9" t="e">
        <f t="shared" si="159"/>
        <v>#DIV/0!</v>
      </c>
      <c r="L3456" s="10" t="str">
        <f t="shared" si="160"/>
        <v>Invalid</v>
      </c>
      <c r="M3456" s="10" t="str">
        <f t="shared" si="161"/>
        <v/>
      </c>
    </row>
    <row r="3457" spans="8:13" ht="14.25">
      <c r="H3457" s="7">
        <v>1000</v>
      </c>
      <c r="K3457" s="9" t="e">
        <f t="shared" si="159"/>
        <v>#DIV/0!</v>
      </c>
      <c r="L3457" s="10" t="str">
        <f t="shared" si="160"/>
        <v>Invalid</v>
      </c>
      <c r="M3457" s="10" t="str">
        <f t="shared" si="161"/>
        <v/>
      </c>
    </row>
    <row r="3458" spans="8:13" ht="14.25">
      <c r="H3458" s="7">
        <v>1000</v>
      </c>
      <c r="K3458" s="9" t="e">
        <f t="shared" si="159"/>
        <v>#DIV/0!</v>
      </c>
      <c r="L3458" s="10" t="str">
        <f t="shared" si="160"/>
        <v>Invalid</v>
      </c>
      <c r="M3458" s="10" t="str">
        <f t="shared" si="161"/>
        <v/>
      </c>
    </row>
    <row r="3459" spans="8:13" ht="14.25">
      <c r="H3459" s="7">
        <v>1000</v>
      </c>
      <c r="K3459" s="9" t="e">
        <f t="shared" ref="K3459:K3522" si="162">(H3459/G3459)*J3459</f>
        <v>#DIV/0!</v>
      </c>
      <c r="L3459" s="10" t="str">
        <f t="shared" ref="L3459:L3522" si="163">IF(F3459="BUY",(K3459-H3459)/H3459, IF(F3459="SELL", (H3459-K3459)/H3459, "Invalid"))</f>
        <v>Invalid</v>
      </c>
      <c r="M3459" s="10" t="str">
        <f t="shared" ref="M3459:M3522" si="164">IF(E3459="BUY",(K3459-H3459)/H3459,IF(E3459="SELL",(H3459-K3459)/H3459,""))</f>
        <v/>
      </c>
    </row>
    <row r="3460" spans="8:13" ht="14.25">
      <c r="H3460" s="7">
        <v>1000</v>
      </c>
      <c r="K3460" s="9" t="e">
        <f t="shared" si="162"/>
        <v>#DIV/0!</v>
      </c>
      <c r="L3460" s="10" t="str">
        <f t="shared" si="163"/>
        <v>Invalid</v>
      </c>
      <c r="M3460" s="10" t="str">
        <f t="shared" si="164"/>
        <v/>
      </c>
    </row>
    <row r="3461" spans="8:13" ht="14.25">
      <c r="H3461" s="7">
        <v>1000</v>
      </c>
      <c r="K3461" s="9" t="e">
        <f t="shared" si="162"/>
        <v>#DIV/0!</v>
      </c>
      <c r="L3461" s="10" t="str">
        <f t="shared" si="163"/>
        <v>Invalid</v>
      </c>
      <c r="M3461" s="10" t="str">
        <f t="shared" si="164"/>
        <v/>
      </c>
    </row>
    <row r="3462" spans="8:13" ht="14.25">
      <c r="H3462" s="7">
        <v>1000</v>
      </c>
      <c r="K3462" s="9" t="e">
        <f t="shared" si="162"/>
        <v>#DIV/0!</v>
      </c>
      <c r="L3462" s="10" t="str">
        <f t="shared" si="163"/>
        <v>Invalid</v>
      </c>
      <c r="M3462" s="10" t="str">
        <f t="shared" si="164"/>
        <v/>
      </c>
    </row>
    <row r="3463" spans="8:13" ht="14.25">
      <c r="H3463" s="7">
        <v>1000</v>
      </c>
      <c r="K3463" s="9" t="e">
        <f t="shared" si="162"/>
        <v>#DIV/0!</v>
      </c>
      <c r="L3463" s="10" t="str">
        <f t="shared" si="163"/>
        <v>Invalid</v>
      </c>
      <c r="M3463" s="10" t="str">
        <f t="shared" si="164"/>
        <v/>
      </c>
    </row>
    <row r="3464" spans="8:13" ht="14.25">
      <c r="H3464" s="7">
        <v>1000</v>
      </c>
      <c r="K3464" s="9" t="e">
        <f t="shared" si="162"/>
        <v>#DIV/0!</v>
      </c>
      <c r="L3464" s="10" t="str">
        <f t="shared" si="163"/>
        <v>Invalid</v>
      </c>
      <c r="M3464" s="10" t="str">
        <f t="shared" si="164"/>
        <v/>
      </c>
    </row>
    <row r="3465" spans="8:13" ht="14.25">
      <c r="H3465" s="7">
        <v>1000</v>
      </c>
      <c r="K3465" s="9" t="e">
        <f t="shared" si="162"/>
        <v>#DIV/0!</v>
      </c>
      <c r="L3465" s="10" t="str">
        <f t="shared" si="163"/>
        <v>Invalid</v>
      </c>
      <c r="M3465" s="10" t="str">
        <f t="shared" si="164"/>
        <v/>
      </c>
    </row>
    <row r="3466" spans="8:13" ht="14.25">
      <c r="H3466" s="7">
        <v>1000</v>
      </c>
      <c r="K3466" s="9" t="e">
        <f t="shared" si="162"/>
        <v>#DIV/0!</v>
      </c>
      <c r="L3466" s="10" t="str">
        <f t="shared" si="163"/>
        <v>Invalid</v>
      </c>
      <c r="M3466" s="10" t="str">
        <f t="shared" si="164"/>
        <v/>
      </c>
    </row>
    <row r="3467" spans="8:13" ht="14.25">
      <c r="H3467" s="7">
        <v>1000</v>
      </c>
      <c r="K3467" s="9" t="e">
        <f t="shared" si="162"/>
        <v>#DIV/0!</v>
      </c>
      <c r="L3467" s="10" t="str">
        <f t="shared" si="163"/>
        <v>Invalid</v>
      </c>
      <c r="M3467" s="10" t="str">
        <f t="shared" si="164"/>
        <v/>
      </c>
    </row>
    <row r="3468" spans="8:13" ht="14.25">
      <c r="H3468" s="7">
        <v>1000</v>
      </c>
      <c r="K3468" s="9" t="e">
        <f t="shared" si="162"/>
        <v>#DIV/0!</v>
      </c>
      <c r="L3468" s="10" t="str">
        <f t="shared" si="163"/>
        <v>Invalid</v>
      </c>
      <c r="M3468" s="10" t="str">
        <f t="shared" si="164"/>
        <v/>
      </c>
    </row>
    <row r="3469" spans="8:13" ht="14.25">
      <c r="H3469" s="7">
        <v>1000</v>
      </c>
      <c r="K3469" s="9" t="e">
        <f t="shared" si="162"/>
        <v>#DIV/0!</v>
      </c>
      <c r="L3469" s="10" t="str">
        <f t="shared" si="163"/>
        <v>Invalid</v>
      </c>
      <c r="M3469" s="10" t="str">
        <f t="shared" si="164"/>
        <v/>
      </c>
    </row>
    <row r="3470" spans="8:13" ht="14.25">
      <c r="H3470" s="7">
        <v>1000</v>
      </c>
      <c r="K3470" s="9" t="e">
        <f t="shared" si="162"/>
        <v>#DIV/0!</v>
      </c>
      <c r="L3470" s="10" t="str">
        <f t="shared" si="163"/>
        <v>Invalid</v>
      </c>
      <c r="M3470" s="10" t="str">
        <f t="shared" si="164"/>
        <v/>
      </c>
    </row>
    <row r="3471" spans="8:13" ht="14.25">
      <c r="H3471" s="7">
        <v>1000</v>
      </c>
      <c r="K3471" s="9" t="e">
        <f t="shared" si="162"/>
        <v>#DIV/0!</v>
      </c>
      <c r="L3471" s="10" t="str">
        <f t="shared" si="163"/>
        <v>Invalid</v>
      </c>
      <c r="M3471" s="10" t="str">
        <f t="shared" si="164"/>
        <v/>
      </c>
    </row>
    <row r="3472" spans="8:13" ht="14.25">
      <c r="H3472" s="7">
        <v>1000</v>
      </c>
      <c r="K3472" s="9" t="e">
        <f t="shared" si="162"/>
        <v>#DIV/0!</v>
      </c>
      <c r="L3472" s="10" t="str">
        <f t="shared" si="163"/>
        <v>Invalid</v>
      </c>
      <c r="M3472" s="10" t="str">
        <f t="shared" si="164"/>
        <v/>
      </c>
    </row>
    <row r="3473" spans="8:13" ht="14.25">
      <c r="H3473" s="7">
        <v>1000</v>
      </c>
      <c r="K3473" s="9" t="e">
        <f t="shared" si="162"/>
        <v>#DIV/0!</v>
      </c>
      <c r="L3473" s="10" t="str">
        <f t="shared" si="163"/>
        <v>Invalid</v>
      </c>
      <c r="M3473" s="10" t="str">
        <f t="shared" si="164"/>
        <v/>
      </c>
    </row>
    <row r="3474" spans="8:13" ht="14.25">
      <c r="H3474" s="7">
        <v>1000</v>
      </c>
      <c r="K3474" s="9" t="e">
        <f t="shared" si="162"/>
        <v>#DIV/0!</v>
      </c>
      <c r="L3474" s="10" t="str">
        <f t="shared" si="163"/>
        <v>Invalid</v>
      </c>
      <c r="M3474" s="10" t="str">
        <f t="shared" si="164"/>
        <v/>
      </c>
    </row>
    <row r="3475" spans="8:13" ht="14.25">
      <c r="H3475" s="7">
        <v>1000</v>
      </c>
      <c r="K3475" s="9" t="e">
        <f t="shared" si="162"/>
        <v>#DIV/0!</v>
      </c>
      <c r="L3475" s="10" t="str">
        <f t="shared" si="163"/>
        <v>Invalid</v>
      </c>
      <c r="M3475" s="10" t="str">
        <f t="shared" si="164"/>
        <v/>
      </c>
    </row>
    <row r="3476" spans="8:13" ht="14.25">
      <c r="H3476" s="7">
        <v>1000</v>
      </c>
      <c r="K3476" s="9" t="e">
        <f t="shared" si="162"/>
        <v>#DIV/0!</v>
      </c>
      <c r="L3476" s="10" t="str">
        <f t="shared" si="163"/>
        <v>Invalid</v>
      </c>
      <c r="M3476" s="10" t="str">
        <f t="shared" si="164"/>
        <v/>
      </c>
    </row>
    <row r="3477" spans="8:13" ht="14.25">
      <c r="H3477" s="7">
        <v>1000</v>
      </c>
      <c r="K3477" s="9" t="e">
        <f t="shared" si="162"/>
        <v>#DIV/0!</v>
      </c>
      <c r="L3477" s="10" t="str">
        <f t="shared" si="163"/>
        <v>Invalid</v>
      </c>
      <c r="M3477" s="10" t="str">
        <f t="shared" si="164"/>
        <v/>
      </c>
    </row>
    <row r="3478" spans="8:13" ht="14.25">
      <c r="H3478" s="7">
        <v>1000</v>
      </c>
      <c r="K3478" s="9" t="e">
        <f t="shared" si="162"/>
        <v>#DIV/0!</v>
      </c>
      <c r="L3478" s="10" t="str">
        <f t="shared" si="163"/>
        <v>Invalid</v>
      </c>
      <c r="M3478" s="10" t="str">
        <f t="shared" si="164"/>
        <v/>
      </c>
    </row>
    <row r="3479" spans="8:13" ht="14.25">
      <c r="H3479" s="7">
        <v>1000</v>
      </c>
      <c r="K3479" s="9" t="e">
        <f t="shared" si="162"/>
        <v>#DIV/0!</v>
      </c>
      <c r="L3479" s="10" t="str">
        <f t="shared" si="163"/>
        <v>Invalid</v>
      </c>
      <c r="M3479" s="10" t="str">
        <f t="shared" si="164"/>
        <v/>
      </c>
    </row>
    <row r="3480" spans="8:13" ht="14.25">
      <c r="H3480" s="7">
        <v>1000</v>
      </c>
      <c r="K3480" s="9" t="e">
        <f t="shared" si="162"/>
        <v>#DIV/0!</v>
      </c>
      <c r="L3480" s="10" t="str">
        <f t="shared" si="163"/>
        <v>Invalid</v>
      </c>
      <c r="M3480" s="10" t="str">
        <f t="shared" si="164"/>
        <v/>
      </c>
    </row>
    <row r="3481" spans="8:13" ht="14.25">
      <c r="H3481" s="7">
        <v>1000</v>
      </c>
      <c r="K3481" s="9" t="e">
        <f t="shared" si="162"/>
        <v>#DIV/0!</v>
      </c>
      <c r="L3481" s="10" t="str">
        <f t="shared" si="163"/>
        <v>Invalid</v>
      </c>
      <c r="M3481" s="10" t="str">
        <f t="shared" si="164"/>
        <v/>
      </c>
    </row>
    <row r="3482" spans="8:13" ht="14.25">
      <c r="H3482" s="7">
        <v>1000</v>
      </c>
      <c r="K3482" s="9" t="e">
        <f t="shared" si="162"/>
        <v>#DIV/0!</v>
      </c>
      <c r="L3482" s="10" t="str">
        <f t="shared" si="163"/>
        <v>Invalid</v>
      </c>
      <c r="M3482" s="10" t="str">
        <f t="shared" si="164"/>
        <v/>
      </c>
    </row>
    <row r="3483" spans="8:13" ht="14.25">
      <c r="H3483" s="7">
        <v>1000</v>
      </c>
      <c r="K3483" s="9" t="e">
        <f t="shared" si="162"/>
        <v>#DIV/0!</v>
      </c>
      <c r="L3483" s="10" t="str">
        <f t="shared" si="163"/>
        <v>Invalid</v>
      </c>
      <c r="M3483" s="10" t="str">
        <f t="shared" si="164"/>
        <v/>
      </c>
    </row>
    <row r="3484" spans="8:13" ht="14.25">
      <c r="H3484" s="7">
        <v>1000</v>
      </c>
      <c r="K3484" s="9" t="e">
        <f t="shared" si="162"/>
        <v>#DIV/0!</v>
      </c>
      <c r="L3484" s="10" t="str">
        <f t="shared" si="163"/>
        <v>Invalid</v>
      </c>
      <c r="M3484" s="10" t="str">
        <f t="shared" si="164"/>
        <v/>
      </c>
    </row>
    <row r="3485" spans="8:13" ht="14.25">
      <c r="H3485" s="7">
        <v>1000</v>
      </c>
      <c r="K3485" s="9" t="e">
        <f t="shared" si="162"/>
        <v>#DIV/0!</v>
      </c>
      <c r="L3485" s="10" t="str">
        <f t="shared" si="163"/>
        <v>Invalid</v>
      </c>
      <c r="M3485" s="10" t="str">
        <f t="shared" si="164"/>
        <v/>
      </c>
    </row>
    <row r="3486" spans="8:13" ht="14.25">
      <c r="H3486" s="7">
        <v>1000</v>
      </c>
      <c r="K3486" s="9" t="e">
        <f t="shared" si="162"/>
        <v>#DIV/0!</v>
      </c>
      <c r="L3486" s="10" t="str">
        <f t="shared" si="163"/>
        <v>Invalid</v>
      </c>
      <c r="M3486" s="10" t="str">
        <f t="shared" si="164"/>
        <v/>
      </c>
    </row>
    <row r="3487" spans="8:13" ht="14.25">
      <c r="H3487" s="7">
        <v>1000</v>
      </c>
      <c r="K3487" s="9" t="e">
        <f t="shared" si="162"/>
        <v>#DIV/0!</v>
      </c>
      <c r="L3487" s="10" t="str">
        <f t="shared" si="163"/>
        <v>Invalid</v>
      </c>
      <c r="M3487" s="10" t="str">
        <f t="shared" si="164"/>
        <v/>
      </c>
    </row>
    <row r="3488" spans="8:13" ht="14.25">
      <c r="H3488" s="7">
        <v>1000</v>
      </c>
      <c r="K3488" s="9" t="e">
        <f t="shared" si="162"/>
        <v>#DIV/0!</v>
      </c>
      <c r="L3488" s="10" t="str">
        <f t="shared" si="163"/>
        <v>Invalid</v>
      </c>
      <c r="M3488" s="10" t="str">
        <f t="shared" si="164"/>
        <v/>
      </c>
    </row>
    <row r="3489" spans="8:13" ht="14.25">
      <c r="H3489" s="7">
        <v>1000</v>
      </c>
      <c r="K3489" s="9" t="e">
        <f t="shared" si="162"/>
        <v>#DIV/0!</v>
      </c>
      <c r="L3489" s="10" t="str">
        <f t="shared" si="163"/>
        <v>Invalid</v>
      </c>
      <c r="M3489" s="10" t="str">
        <f t="shared" si="164"/>
        <v/>
      </c>
    </row>
    <row r="3490" spans="8:13" ht="14.25">
      <c r="H3490" s="7">
        <v>1000</v>
      </c>
      <c r="K3490" s="9" t="e">
        <f t="shared" si="162"/>
        <v>#DIV/0!</v>
      </c>
      <c r="L3490" s="10" t="str">
        <f t="shared" si="163"/>
        <v>Invalid</v>
      </c>
      <c r="M3490" s="10" t="str">
        <f t="shared" si="164"/>
        <v/>
      </c>
    </row>
    <row r="3491" spans="8:13" ht="14.25">
      <c r="H3491" s="7">
        <v>1000</v>
      </c>
      <c r="K3491" s="9" t="e">
        <f t="shared" si="162"/>
        <v>#DIV/0!</v>
      </c>
      <c r="L3491" s="10" t="str">
        <f t="shared" si="163"/>
        <v>Invalid</v>
      </c>
      <c r="M3491" s="10" t="str">
        <f t="shared" si="164"/>
        <v/>
      </c>
    </row>
    <row r="3492" spans="8:13" ht="14.25">
      <c r="H3492" s="7">
        <v>1000</v>
      </c>
      <c r="K3492" s="9" t="e">
        <f t="shared" si="162"/>
        <v>#DIV/0!</v>
      </c>
      <c r="L3492" s="10" t="str">
        <f t="shared" si="163"/>
        <v>Invalid</v>
      </c>
      <c r="M3492" s="10" t="str">
        <f t="shared" si="164"/>
        <v/>
      </c>
    </row>
    <row r="3493" spans="8:13" ht="14.25">
      <c r="H3493" s="7">
        <v>1000</v>
      </c>
      <c r="K3493" s="9" t="e">
        <f t="shared" si="162"/>
        <v>#DIV/0!</v>
      </c>
      <c r="L3493" s="10" t="str">
        <f t="shared" si="163"/>
        <v>Invalid</v>
      </c>
      <c r="M3493" s="10" t="str">
        <f t="shared" si="164"/>
        <v/>
      </c>
    </row>
    <row r="3494" spans="8:13" ht="14.25">
      <c r="H3494" s="7">
        <v>1000</v>
      </c>
      <c r="K3494" s="9" t="e">
        <f t="shared" si="162"/>
        <v>#DIV/0!</v>
      </c>
      <c r="L3494" s="10" t="str">
        <f t="shared" si="163"/>
        <v>Invalid</v>
      </c>
      <c r="M3494" s="10" t="str">
        <f t="shared" si="164"/>
        <v/>
      </c>
    </row>
    <row r="3495" spans="8:13" ht="14.25">
      <c r="H3495" s="7">
        <v>1000</v>
      </c>
      <c r="K3495" s="9" t="e">
        <f t="shared" si="162"/>
        <v>#DIV/0!</v>
      </c>
      <c r="L3495" s="10" t="str">
        <f t="shared" si="163"/>
        <v>Invalid</v>
      </c>
      <c r="M3495" s="10" t="str">
        <f t="shared" si="164"/>
        <v/>
      </c>
    </row>
    <row r="3496" spans="8:13" ht="14.25">
      <c r="H3496" s="7">
        <v>1000</v>
      </c>
      <c r="K3496" s="9" t="e">
        <f t="shared" si="162"/>
        <v>#DIV/0!</v>
      </c>
      <c r="L3496" s="10" t="str">
        <f t="shared" si="163"/>
        <v>Invalid</v>
      </c>
      <c r="M3496" s="10" t="str">
        <f t="shared" si="164"/>
        <v/>
      </c>
    </row>
    <row r="3497" spans="8:13" ht="14.25">
      <c r="H3497" s="7">
        <v>1000</v>
      </c>
      <c r="K3497" s="9" t="e">
        <f t="shared" si="162"/>
        <v>#DIV/0!</v>
      </c>
      <c r="L3497" s="10" t="str">
        <f t="shared" si="163"/>
        <v>Invalid</v>
      </c>
      <c r="M3497" s="10" t="str">
        <f t="shared" si="164"/>
        <v/>
      </c>
    </row>
    <row r="3498" spans="8:13" ht="14.25">
      <c r="H3498" s="7">
        <v>1000</v>
      </c>
      <c r="K3498" s="9" t="e">
        <f t="shared" si="162"/>
        <v>#DIV/0!</v>
      </c>
      <c r="L3498" s="10" t="str">
        <f t="shared" si="163"/>
        <v>Invalid</v>
      </c>
      <c r="M3498" s="10" t="str">
        <f t="shared" si="164"/>
        <v/>
      </c>
    </row>
    <row r="3499" spans="8:13" ht="14.25">
      <c r="H3499" s="7">
        <v>1000</v>
      </c>
      <c r="K3499" s="9" t="e">
        <f t="shared" si="162"/>
        <v>#DIV/0!</v>
      </c>
      <c r="L3499" s="10" t="str">
        <f t="shared" si="163"/>
        <v>Invalid</v>
      </c>
      <c r="M3499" s="10" t="str">
        <f t="shared" si="164"/>
        <v/>
      </c>
    </row>
    <row r="3500" spans="8:13" ht="14.25">
      <c r="H3500" s="7">
        <v>1000</v>
      </c>
      <c r="K3500" s="9" t="e">
        <f t="shared" si="162"/>
        <v>#DIV/0!</v>
      </c>
      <c r="L3500" s="10" t="str">
        <f t="shared" si="163"/>
        <v>Invalid</v>
      </c>
      <c r="M3500" s="10" t="str">
        <f t="shared" si="164"/>
        <v/>
      </c>
    </row>
    <row r="3501" spans="8:13" ht="14.25">
      <c r="H3501" s="7">
        <v>1000</v>
      </c>
      <c r="K3501" s="9" t="e">
        <f t="shared" si="162"/>
        <v>#DIV/0!</v>
      </c>
      <c r="L3501" s="10" t="str">
        <f t="shared" si="163"/>
        <v>Invalid</v>
      </c>
      <c r="M3501" s="10" t="str">
        <f t="shared" si="164"/>
        <v/>
      </c>
    </row>
    <row r="3502" spans="8:13" ht="14.25">
      <c r="H3502" s="7">
        <v>1000</v>
      </c>
      <c r="K3502" s="9" t="e">
        <f t="shared" si="162"/>
        <v>#DIV/0!</v>
      </c>
      <c r="L3502" s="10" t="str">
        <f t="shared" si="163"/>
        <v>Invalid</v>
      </c>
      <c r="M3502" s="10" t="str">
        <f t="shared" si="164"/>
        <v/>
      </c>
    </row>
    <row r="3503" spans="8:13" ht="14.25">
      <c r="H3503" s="7">
        <v>1000</v>
      </c>
      <c r="K3503" s="9" t="e">
        <f t="shared" si="162"/>
        <v>#DIV/0!</v>
      </c>
      <c r="L3503" s="10" t="str">
        <f t="shared" si="163"/>
        <v>Invalid</v>
      </c>
      <c r="M3503" s="10" t="str">
        <f t="shared" si="164"/>
        <v/>
      </c>
    </row>
    <row r="3504" spans="8:13" ht="14.25">
      <c r="H3504" s="7">
        <v>1000</v>
      </c>
      <c r="K3504" s="9" t="e">
        <f t="shared" si="162"/>
        <v>#DIV/0!</v>
      </c>
      <c r="L3504" s="10" t="str">
        <f t="shared" si="163"/>
        <v>Invalid</v>
      </c>
      <c r="M3504" s="10" t="str">
        <f t="shared" si="164"/>
        <v/>
      </c>
    </row>
    <row r="3505" spans="8:13" ht="14.25">
      <c r="H3505" s="7">
        <v>1000</v>
      </c>
      <c r="K3505" s="9" t="e">
        <f t="shared" si="162"/>
        <v>#DIV/0!</v>
      </c>
      <c r="L3505" s="10" t="str">
        <f t="shared" si="163"/>
        <v>Invalid</v>
      </c>
      <c r="M3505" s="10" t="str">
        <f t="shared" si="164"/>
        <v/>
      </c>
    </row>
    <row r="3506" spans="8:13" ht="14.25">
      <c r="H3506" s="7">
        <v>1000</v>
      </c>
      <c r="K3506" s="9" t="e">
        <f t="shared" si="162"/>
        <v>#DIV/0!</v>
      </c>
      <c r="L3506" s="10" t="str">
        <f t="shared" si="163"/>
        <v>Invalid</v>
      </c>
      <c r="M3506" s="10" t="str">
        <f t="shared" si="164"/>
        <v/>
      </c>
    </row>
    <row r="3507" spans="8:13" ht="14.25">
      <c r="H3507" s="7">
        <v>1000</v>
      </c>
      <c r="K3507" s="9" t="e">
        <f t="shared" si="162"/>
        <v>#DIV/0!</v>
      </c>
      <c r="L3507" s="10" t="str">
        <f t="shared" si="163"/>
        <v>Invalid</v>
      </c>
      <c r="M3507" s="10" t="str">
        <f t="shared" si="164"/>
        <v/>
      </c>
    </row>
    <row r="3508" spans="8:13" ht="14.25">
      <c r="H3508" s="7">
        <v>1000</v>
      </c>
      <c r="K3508" s="9" t="e">
        <f t="shared" si="162"/>
        <v>#DIV/0!</v>
      </c>
      <c r="L3508" s="10" t="str">
        <f t="shared" si="163"/>
        <v>Invalid</v>
      </c>
      <c r="M3508" s="10" t="str">
        <f t="shared" si="164"/>
        <v/>
      </c>
    </row>
    <row r="3509" spans="8:13" ht="14.25">
      <c r="H3509" s="7">
        <v>1000</v>
      </c>
      <c r="K3509" s="9" t="e">
        <f t="shared" si="162"/>
        <v>#DIV/0!</v>
      </c>
      <c r="L3509" s="10" t="str">
        <f t="shared" si="163"/>
        <v>Invalid</v>
      </c>
      <c r="M3509" s="10" t="str">
        <f t="shared" si="164"/>
        <v/>
      </c>
    </row>
    <row r="3510" spans="8:13" ht="14.25">
      <c r="H3510" s="7">
        <v>1000</v>
      </c>
      <c r="K3510" s="9" t="e">
        <f t="shared" si="162"/>
        <v>#DIV/0!</v>
      </c>
      <c r="L3510" s="10" t="str">
        <f t="shared" si="163"/>
        <v>Invalid</v>
      </c>
      <c r="M3510" s="10" t="str">
        <f t="shared" si="164"/>
        <v/>
      </c>
    </row>
    <row r="3511" spans="8:13" ht="14.25">
      <c r="H3511" s="7">
        <v>1000</v>
      </c>
      <c r="K3511" s="9" t="e">
        <f t="shared" si="162"/>
        <v>#DIV/0!</v>
      </c>
      <c r="L3511" s="10" t="str">
        <f t="shared" si="163"/>
        <v>Invalid</v>
      </c>
      <c r="M3511" s="10" t="str">
        <f t="shared" si="164"/>
        <v/>
      </c>
    </row>
    <row r="3512" spans="8:13" ht="14.25">
      <c r="H3512" s="7">
        <v>1000</v>
      </c>
      <c r="K3512" s="9" t="e">
        <f t="shared" si="162"/>
        <v>#DIV/0!</v>
      </c>
      <c r="L3512" s="10" t="str">
        <f t="shared" si="163"/>
        <v>Invalid</v>
      </c>
      <c r="M3512" s="10" t="str">
        <f t="shared" si="164"/>
        <v/>
      </c>
    </row>
    <row r="3513" spans="8:13" ht="14.25">
      <c r="H3513" s="7">
        <v>1000</v>
      </c>
      <c r="K3513" s="9" t="e">
        <f t="shared" si="162"/>
        <v>#DIV/0!</v>
      </c>
      <c r="L3513" s="10" t="str">
        <f t="shared" si="163"/>
        <v>Invalid</v>
      </c>
      <c r="M3513" s="10" t="str">
        <f t="shared" si="164"/>
        <v/>
      </c>
    </row>
    <row r="3514" spans="8:13" ht="14.25">
      <c r="H3514" s="7">
        <v>1000</v>
      </c>
      <c r="K3514" s="9" t="e">
        <f t="shared" si="162"/>
        <v>#DIV/0!</v>
      </c>
      <c r="L3514" s="10" t="str">
        <f t="shared" si="163"/>
        <v>Invalid</v>
      </c>
      <c r="M3514" s="10" t="str">
        <f t="shared" si="164"/>
        <v/>
      </c>
    </row>
    <row r="3515" spans="8:13" ht="14.25">
      <c r="H3515" s="7">
        <v>1000</v>
      </c>
      <c r="K3515" s="9" t="e">
        <f t="shared" si="162"/>
        <v>#DIV/0!</v>
      </c>
      <c r="L3515" s="10" t="str">
        <f t="shared" si="163"/>
        <v>Invalid</v>
      </c>
      <c r="M3515" s="10" t="str">
        <f t="shared" si="164"/>
        <v/>
      </c>
    </row>
    <row r="3516" spans="8:13" ht="14.25">
      <c r="H3516" s="7">
        <v>1000</v>
      </c>
      <c r="K3516" s="9" t="e">
        <f t="shared" si="162"/>
        <v>#DIV/0!</v>
      </c>
      <c r="L3516" s="10" t="str">
        <f t="shared" si="163"/>
        <v>Invalid</v>
      </c>
      <c r="M3516" s="10" t="str">
        <f t="shared" si="164"/>
        <v/>
      </c>
    </row>
    <row r="3517" spans="8:13" ht="14.25">
      <c r="H3517" s="7">
        <v>1000</v>
      </c>
      <c r="K3517" s="9" t="e">
        <f t="shared" si="162"/>
        <v>#DIV/0!</v>
      </c>
      <c r="L3517" s="10" t="str">
        <f t="shared" si="163"/>
        <v>Invalid</v>
      </c>
      <c r="M3517" s="10" t="str">
        <f t="shared" si="164"/>
        <v/>
      </c>
    </row>
    <row r="3518" spans="8:13" ht="14.25">
      <c r="H3518" s="7">
        <v>1000</v>
      </c>
      <c r="K3518" s="9" t="e">
        <f t="shared" si="162"/>
        <v>#DIV/0!</v>
      </c>
      <c r="L3518" s="10" t="str">
        <f t="shared" si="163"/>
        <v>Invalid</v>
      </c>
      <c r="M3518" s="10" t="str">
        <f t="shared" si="164"/>
        <v/>
      </c>
    </row>
    <row r="3519" spans="8:13" ht="14.25">
      <c r="H3519" s="7">
        <v>1000</v>
      </c>
      <c r="K3519" s="9" t="e">
        <f t="shared" si="162"/>
        <v>#DIV/0!</v>
      </c>
      <c r="L3519" s="10" t="str">
        <f t="shared" si="163"/>
        <v>Invalid</v>
      </c>
      <c r="M3519" s="10" t="str">
        <f t="shared" si="164"/>
        <v/>
      </c>
    </row>
    <row r="3520" spans="8:13" ht="14.25">
      <c r="H3520" s="7">
        <v>1000</v>
      </c>
      <c r="K3520" s="9" t="e">
        <f t="shared" si="162"/>
        <v>#DIV/0!</v>
      </c>
      <c r="L3520" s="10" t="str">
        <f t="shared" si="163"/>
        <v>Invalid</v>
      </c>
      <c r="M3520" s="10" t="str">
        <f t="shared" si="164"/>
        <v/>
      </c>
    </row>
    <row r="3521" spans="8:13" ht="14.25">
      <c r="H3521" s="7">
        <v>1000</v>
      </c>
      <c r="K3521" s="9" t="e">
        <f t="shared" si="162"/>
        <v>#DIV/0!</v>
      </c>
      <c r="L3521" s="10" t="str">
        <f t="shared" si="163"/>
        <v>Invalid</v>
      </c>
      <c r="M3521" s="10" t="str">
        <f t="shared" si="164"/>
        <v/>
      </c>
    </row>
    <row r="3522" spans="8:13" ht="14.25">
      <c r="H3522" s="7">
        <v>1000</v>
      </c>
      <c r="K3522" s="9" t="e">
        <f t="shared" si="162"/>
        <v>#DIV/0!</v>
      </c>
      <c r="L3522" s="10" t="str">
        <f t="shared" si="163"/>
        <v>Invalid</v>
      </c>
      <c r="M3522" s="10" t="str">
        <f t="shared" si="164"/>
        <v/>
      </c>
    </row>
    <row r="3523" spans="8:13" ht="14.25">
      <c r="H3523" s="7">
        <v>1000</v>
      </c>
      <c r="K3523" s="9" t="e">
        <f t="shared" ref="K3523:K3586" si="165">(H3523/G3523)*J3523</f>
        <v>#DIV/0!</v>
      </c>
      <c r="L3523" s="10" t="str">
        <f t="shared" ref="L3523:L3586" si="166">IF(F3523="BUY",(K3523-H3523)/H3523, IF(F3523="SELL", (H3523-K3523)/H3523, "Invalid"))</f>
        <v>Invalid</v>
      </c>
      <c r="M3523" s="10" t="str">
        <f t="shared" ref="M3523:M3586" si="167">IF(E3523="BUY",(K3523-H3523)/H3523,IF(E3523="SELL",(H3523-K3523)/H3523,""))</f>
        <v/>
      </c>
    </row>
    <row r="3524" spans="8:13" ht="14.25">
      <c r="H3524" s="7">
        <v>1000</v>
      </c>
      <c r="K3524" s="9" t="e">
        <f t="shared" si="165"/>
        <v>#DIV/0!</v>
      </c>
      <c r="L3524" s="10" t="str">
        <f t="shared" si="166"/>
        <v>Invalid</v>
      </c>
      <c r="M3524" s="10" t="str">
        <f t="shared" si="167"/>
        <v/>
      </c>
    </row>
    <row r="3525" spans="8:13" ht="14.25">
      <c r="H3525" s="7">
        <v>1000</v>
      </c>
      <c r="K3525" s="9" t="e">
        <f t="shared" si="165"/>
        <v>#DIV/0!</v>
      </c>
      <c r="L3525" s="10" t="str">
        <f t="shared" si="166"/>
        <v>Invalid</v>
      </c>
      <c r="M3525" s="10" t="str">
        <f t="shared" si="167"/>
        <v/>
      </c>
    </row>
    <row r="3526" spans="8:13" ht="14.25">
      <c r="H3526" s="7">
        <v>1000</v>
      </c>
      <c r="K3526" s="9" t="e">
        <f t="shared" si="165"/>
        <v>#DIV/0!</v>
      </c>
      <c r="L3526" s="10" t="str">
        <f t="shared" si="166"/>
        <v>Invalid</v>
      </c>
      <c r="M3526" s="10" t="str">
        <f t="shared" si="167"/>
        <v/>
      </c>
    </row>
    <row r="3527" spans="8:13" ht="14.25">
      <c r="H3527" s="7">
        <v>1000</v>
      </c>
      <c r="K3527" s="9" t="e">
        <f t="shared" si="165"/>
        <v>#DIV/0!</v>
      </c>
      <c r="L3527" s="10" t="str">
        <f t="shared" si="166"/>
        <v>Invalid</v>
      </c>
      <c r="M3527" s="10" t="str">
        <f t="shared" si="167"/>
        <v/>
      </c>
    </row>
    <row r="3528" spans="8:13" ht="14.25">
      <c r="H3528" s="7">
        <v>1000</v>
      </c>
      <c r="K3528" s="9" t="e">
        <f t="shared" si="165"/>
        <v>#DIV/0!</v>
      </c>
      <c r="L3528" s="10" t="str">
        <f t="shared" si="166"/>
        <v>Invalid</v>
      </c>
      <c r="M3528" s="10" t="str">
        <f t="shared" si="167"/>
        <v/>
      </c>
    </row>
    <row r="3529" spans="8:13" ht="14.25">
      <c r="H3529" s="7">
        <v>1000</v>
      </c>
      <c r="K3529" s="9" t="e">
        <f t="shared" si="165"/>
        <v>#DIV/0!</v>
      </c>
      <c r="L3529" s="10" t="str">
        <f t="shared" si="166"/>
        <v>Invalid</v>
      </c>
      <c r="M3529" s="10" t="str">
        <f t="shared" si="167"/>
        <v/>
      </c>
    </row>
    <row r="3530" spans="8:13" ht="14.25">
      <c r="H3530" s="7">
        <v>1000</v>
      </c>
      <c r="K3530" s="9" t="e">
        <f t="shared" si="165"/>
        <v>#DIV/0!</v>
      </c>
      <c r="L3530" s="10" t="str">
        <f t="shared" si="166"/>
        <v>Invalid</v>
      </c>
      <c r="M3530" s="10" t="str">
        <f t="shared" si="167"/>
        <v/>
      </c>
    </row>
    <row r="3531" spans="8:13" ht="14.25">
      <c r="H3531" s="7">
        <v>1000</v>
      </c>
      <c r="K3531" s="9" t="e">
        <f t="shared" si="165"/>
        <v>#DIV/0!</v>
      </c>
      <c r="L3531" s="10" t="str">
        <f t="shared" si="166"/>
        <v>Invalid</v>
      </c>
      <c r="M3531" s="10" t="str">
        <f t="shared" si="167"/>
        <v/>
      </c>
    </row>
    <row r="3532" spans="8:13" ht="14.25">
      <c r="H3532" s="7">
        <v>1000</v>
      </c>
      <c r="K3532" s="9" t="e">
        <f t="shared" si="165"/>
        <v>#DIV/0!</v>
      </c>
      <c r="L3532" s="10" t="str">
        <f t="shared" si="166"/>
        <v>Invalid</v>
      </c>
      <c r="M3532" s="10" t="str">
        <f t="shared" si="167"/>
        <v/>
      </c>
    </row>
    <row r="3533" spans="8:13" ht="14.25">
      <c r="H3533" s="7">
        <v>1000</v>
      </c>
      <c r="K3533" s="9" t="e">
        <f t="shared" si="165"/>
        <v>#DIV/0!</v>
      </c>
      <c r="L3533" s="10" t="str">
        <f t="shared" si="166"/>
        <v>Invalid</v>
      </c>
      <c r="M3533" s="10" t="str">
        <f t="shared" si="167"/>
        <v/>
      </c>
    </row>
    <row r="3534" spans="8:13" ht="14.25">
      <c r="H3534" s="7">
        <v>1000</v>
      </c>
      <c r="K3534" s="9" t="e">
        <f t="shared" si="165"/>
        <v>#DIV/0!</v>
      </c>
      <c r="L3534" s="10" t="str">
        <f t="shared" si="166"/>
        <v>Invalid</v>
      </c>
      <c r="M3534" s="10" t="str">
        <f t="shared" si="167"/>
        <v/>
      </c>
    </row>
    <row r="3535" spans="8:13" ht="14.25">
      <c r="H3535" s="7">
        <v>1000</v>
      </c>
      <c r="K3535" s="9" t="e">
        <f t="shared" si="165"/>
        <v>#DIV/0!</v>
      </c>
      <c r="L3535" s="10" t="str">
        <f t="shared" si="166"/>
        <v>Invalid</v>
      </c>
      <c r="M3535" s="10" t="str">
        <f t="shared" si="167"/>
        <v/>
      </c>
    </row>
    <row r="3536" spans="8:13" ht="14.25">
      <c r="H3536" s="7">
        <v>1000</v>
      </c>
      <c r="K3536" s="9" t="e">
        <f t="shared" si="165"/>
        <v>#DIV/0!</v>
      </c>
      <c r="L3536" s="10" t="str">
        <f t="shared" si="166"/>
        <v>Invalid</v>
      </c>
      <c r="M3536" s="10" t="str">
        <f t="shared" si="167"/>
        <v/>
      </c>
    </row>
    <row r="3537" spans="8:13" ht="14.25">
      <c r="H3537" s="7">
        <v>1000</v>
      </c>
      <c r="K3537" s="9" t="e">
        <f t="shared" si="165"/>
        <v>#DIV/0!</v>
      </c>
      <c r="L3537" s="10" t="str">
        <f t="shared" si="166"/>
        <v>Invalid</v>
      </c>
      <c r="M3537" s="10" t="str">
        <f t="shared" si="167"/>
        <v/>
      </c>
    </row>
    <row r="3538" spans="8:13" ht="14.25">
      <c r="H3538" s="7">
        <v>1000</v>
      </c>
      <c r="K3538" s="9" t="e">
        <f t="shared" si="165"/>
        <v>#DIV/0!</v>
      </c>
      <c r="L3538" s="10" t="str">
        <f t="shared" si="166"/>
        <v>Invalid</v>
      </c>
      <c r="M3538" s="10" t="str">
        <f t="shared" si="167"/>
        <v/>
      </c>
    </row>
    <row r="3539" spans="8:13" ht="14.25">
      <c r="H3539" s="7">
        <v>1000</v>
      </c>
      <c r="K3539" s="9" t="e">
        <f t="shared" si="165"/>
        <v>#DIV/0!</v>
      </c>
      <c r="L3539" s="10" t="str">
        <f t="shared" si="166"/>
        <v>Invalid</v>
      </c>
      <c r="M3539" s="10" t="str">
        <f t="shared" si="167"/>
        <v/>
      </c>
    </row>
    <row r="3540" spans="8:13" ht="14.25">
      <c r="H3540" s="7">
        <v>1000</v>
      </c>
      <c r="K3540" s="9" t="e">
        <f t="shared" si="165"/>
        <v>#DIV/0!</v>
      </c>
      <c r="L3540" s="10" t="str">
        <f t="shared" si="166"/>
        <v>Invalid</v>
      </c>
      <c r="M3540" s="10" t="str">
        <f t="shared" si="167"/>
        <v/>
      </c>
    </row>
    <row r="3541" spans="8:13" ht="14.25">
      <c r="H3541" s="7">
        <v>1000</v>
      </c>
      <c r="K3541" s="9" t="e">
        <f t="shared" si="165"/>
        <v>#DIV/0!</v>
      </c>
      <c r="L3541" s="10" t="str">
        <f t="shared" si="166"/>
        <v>Invalid</v>
      </c>
      <c r="M3541" s="10" t="str">
        <f t="shared" si="167"/>
        <v/>
      </c>
    </row>
    <row r="3542" spans="8:13" ht="14.25">
      <c r="H3542" s="7">
        <v>1000</v>
      </c>
      <c r="K3542" s="9" t="e">
        <f t="shared" si="165"/>
        <v>#DIV/0!</v>
      </c>
      <c r="L3542" s="10" t="str">
        <f t="shared" si="166"/>
        <v>Invalid</v>
      </c>
      <c r="M3542" s="10" t="str">
        <f t="shared" si="167"/>
        <v/>
      </c>
    </row>
    <row r="3543" spans="8:13" ht="14.25">
      <c r="H3543" s="7">
        <v>1000</v>
      </c>
      <c r="K3543" s="9" t="e">
        <f t="shared" si="165"/>
        <v>#DIV/0!</v>
      </c>
      <c r="L3543" s="10" t="str">
        <f t="shared" si="166"/>
        <v>Invalid</v>
      </c>
      <c r="M3543" s="10" t="str">
        <f t="shared" si="167"/>
        <v/>
      </c>
    </row>
    <row r="3544" spans="8:13" ht="14.25">
      <c r="H3544" s="7">
        <v>1000</v>
      </c>
      <c r="K3544" s="9" t="e">
        <f t="shared" si="165"/>
        <v>#DIV/0!</v>
      </c>
      <c r="L3544" s="10" t="str">
        <f t="shared" si="166"/>
        <v>Invalid</v>
      </c>
      <c r="M3544" s="10" t="str">
        <f t="shared" si="167"/>
        <v/>
      </c>
    </row>
    <row r="3545" spans="8:13" ht="14.25">
      <c r="H3545" s="7">
        <v>1000</v>
      </c>
      <c r="K3545" s="9" t="e">
        <f t="shared" si="165"/>
        <v>#DIV/0!</v>
      </c>
      <c r="L3545" s="10" t="str">
        <f t="shared" si="166"/>
        <v>Invalid</v>
      </c>
      <c r="M3545" s="10" t="str">
        <f t="shared" si="167"/>
        <v/>
      </c>
    </row>
    <row r="3546" spans="8:13" ht="14.25">
      <c r="H3546" s="7">
        <v>1000</v>
      </c>
      <c r="K3546" s="9" t="e">
        <f t="shared" si="165"/>
        <v>#DIV/0!</v>
      </c>
      <c r="L3546" s="10" t="str">
        <f t="shared" si="166"/>
        <v>Invalid</v>
      </c>
      <c r="M3546" s="10" t="str">
        <f t="shared" si="167"/>
        <v/>
      </c>
    </row>
    <row r="3547" spans="8:13" ht="14.25">
      <c r="H3547" s="7">
        <v>1000</v>
      </c>
      <c r="K3547" s="9" t="e">
        <f t="shared" si="165"/>
        <v>#DIV/0!</v>
      </c>
      <c r="L3547" s="10" t="str">
        <f t="shared" si="166"/>
        <v>Invalid</v>
      </c>
      <c r="M3547" s="10" t="str">
        <f t="shared" si="167"/>
        <v/>
      </c>
    </row>
    <row r="3548" spans="8:13" ht="14.25">
      <c r="H3548" s="7">
        <v>1000</v>
      </c>
      <c r="K3548" s="9" t="e">
        <f t="shared" si="165"/>
        <v>#DIV/0!</v>
      </c>
      <c r="L3548" s="10" t="str">
        <f t="shared" si="166"/>
        <v>Invalid</v>
      </c>
      <c r="M3548" s="10" t="str">
        <f t="shared" si="167"/>
        <v/>
      </c>
    </row>
    <row r="3549" spans="8:13" ht="14.25">
      <c r="H3549" s="7">
        <v>1000</v>
      </c>
      <c r="K3549" s="9" t="e">
        <f t="shared" si="165"/>
        <v>#DIV/0!</v>
      </c>
      <c r="L3549" s="10" t="str">
        <f t="shared" si="166"/>
        <v>Invalid</v>
      </c>
      <c r="M3549" s="10" t="str">
        <f t="shared" si="167"/>
        <v/>
      </c>
    </row>
    <row r="3550" spans="8:13" ht="14.25">
      <c r="H3550" s="7">
        <v>1000</v>
      </c>
      <c r="K3550" s="9" t="e">
        <f t="shared" si="165"/>
        <v>#DIV/0!</v>
      </c>
      <c r="L3550" s="10" t="str">
        <f t="shared" si="166"/>
        <v>Invalid</v>
      </c>
      <c r="M3550" s="10" t="str">
        <f t="shared" si="167"/>
        <v/>
      </c>
    </row>
    <row r="3551" spans="8:13" ht="14.25">
      <c r="H3551" s="7">
        <v>1000</v>
      </c>
      <c r="K3551" s="9" t="e">
        <f t="shared" si="165"/>
        <v>#DIV/0!</v>
      </c>
      <c r="L3551" s="10" t="str">
        <f t="shared" si="166"/>
        <v>Invalid</v>
      </c>
      <c r="M3551" s="10" t="str">
        <f t="shared" si="167"/>
        <v/>
      </c>
    </row>
    <row r="3552" spans="8:13" ht="14.25">
      <c r="H3552" s="7">
        <v>1000</v>
      </c>
      <c r="K3552" s="9" t="e">
        <f t="shared" si="165"/>
        <v>#DIV/0!</v>
      </c>
      <c r="L3552" s="10" t="str">
        <f t="shared" si="166"/>
        <v>Invalid</v>
      </c>
      <c r="M3552" s="10" t="str">
        <f t="shared" si="167"/>
        <v/>
      </c>
    </row>
    <row r="3553" spans="8:13" ht="14.25">
      <c r="H3553" s="7">
        <v>1000</v>
      </c>
      <c r="K3553" s="9" t="e">
        <f t="shared" si="165"/>
        <v>#DIV/0!</v>
      </c>
      <c r="L3553" s="10" t="str">
        <f t="shared" si="166"/>
        <v>Invalid</v>
      </c>
      <c r="M3553" s="10" t="str">
        <f t="shared" si="167"/>
        <v/>
      </c>
    </row>
    <row r="3554" spans="8:13" ht="14.25">
      <c r="H3554" s="7">
        <v>1000</v>
      </c>
      <c r="K3554" s="9" t="e">
        <f t="shared" si="165"/>
        <v>#DIV/0!</v>
      </c>
      <c r="L3554" s="10" t="str">
        <f t="shared" si="166"/>
        <v>Invalid</v>
      </c>
      <c r="M3554" s="10" t="str">
        <f t="shared" si="167"/>
        <v/>
      </c>
    </row>
    <row r="3555" spans="8:13" ht="14.25">
      <c r="H3555" s="7">
        <v>1000</v>
      </c>
      <c r="K3555" s="9" t="e">
        <f t="shared" si="165"/>
        <v>#DIV/0!</v>
      </c>
      <c r="L3555" s="10" t="str">
        <f t="shared" si="166"/>
        <v>Invalid</v>
      </c>
      <c r="M3555" s="10" t="str">
        <f t="shared" si="167"/>
        <v/>
      </c>
    </row>
    <row r="3556" spans="8:13" ht="14.25">
      <c r="H3556" s="7">
        <v>1000</v>
      </c>
      <c r="K3556" s="9" t="e">
        <f t="shared" si="165"/>
        <v>#DIV/0!</v>
      </c>
      <c r="L3556" s="10" t="str">
        <f t="shared" si="166"/>
        <v>Invalid</v>
      </c>
      <c r="M3556" s="10" t="str">
        <f t="shared" si="167"/>
        <v/>
      </c>
    </row>
    <row r="3557" spans="8:13" ht="14.25">
      <c r="H3557" s="7">
        <v>1000</v>
      </c>
      <c r="K3557" s="9" t="e">
        <f t="shared" si="165"/>
        <v>#DIV/0!</v>
      </c>
      <c r="L3557" s="10" t="str">
        <f t="shared" si="166"/>
        <v>Invalid</v>
      </c>
      <c r="M3557" s="10" t="str">
        <f t="shared" si="167"/>
        <v/>
      </c>
    </row>
    <row r="3558" spans="8:13" ht="14.25">
      <c r="H3558" s="7">
        <v>1000</v>
      </c>
      <c r="K3558" s="9" t="e">
        <f t="shared" si="165"/>
        <v>#DIV/0!</v>
      </c>
      <c r="L3558" s="10" t="str">
        <f t="shared" si="166"/>
        <v>Invalid</v>
      </c>
      <c r="M3558" s="10" t="str">
        <f t="shared" si="167"/>
        <v/>
      </c>
    </row>
    <row r="3559" spans="8:13" ht="14.25">
      <c r="H3559" s="7">
        <v>1000</v>
      </c>
      <c r="K3559" s="9" t="e">
        <f t="shared" si="165"/>
        <v>#DIV/0!</v>
      </c>
      <c r="L3559" s="10" t="str">
        <f t="shared" si="166"/>
        <v>Invalid</v>
      </c>
      <c r="M3559" s="10" t="str">
        <f t="shared" si="167"/>
        <v/>
      </c>
    </row>
    <row r="3560" spans="8:13" ht="14.25">
      <c r="H3560" s="7">
        <v>1000</v>
      </c>
      <c r="K3560" s="9" t="e">
        <f t="shared" si="165"/>
        <v>#DIV/0!</v>
      </c>
      <c r="L3560" s="10" t="str">
        <f t="shared" si="166"/>
        <v>Invalid</v>
      </c>
      <c r="M3560" s="10" t="str">
        <f t="shared" si="167"/>
        <v/>
      </c>
    </row>
    <row r="3561" spans="8:13" ht="14.25">
      <c r="H3561" s="7">
        <v>1000</v>
      </c>
      <c r="K3561" s="9" t="e">
        <f t="shared" si="165"/>
        <v>#DIV/0!</v>
      </c>
      <c r="L3561" s="10" t="str">
        <f t="shared" si="166"/>
        <v>Invalid</v>
      </c>
      <c r="M3561" s="10" t="str">
        <f t="shared" si="167"/>
        <v/>
      </c>
    </row>
    <row r="3562" spans="8:13" ht="14.25">
      <c r="H3562" s="7">
        <v>1000</v>
      </c>
      <c r="K3562" s="9" t="e">
        <f t="shared" si="165"/>
        <v>#DIV/0!</v>
      </c>
      <c r="L3562" s="10" t="str">
        <f t="shared" si="166"/>
        <v>Invalid</v>
      </c>
      <c r="M3562" s="10" t="str">
        <f t="shared" si="167"/>
        <v/>
      </c>
    </row>
    <row r="3563" spans="8:13" ht="14.25">
      <c r="H3563" s="7">
        <v>1000</v>
      </c>
      <c r="K3563" s="9" t="e">
        <f t="shared" si="165"/>
        <v>#DIV/0!</v>
      </c>
      <c r="L3563" s="10" t="str">
        <f t="shared" si="166"/>
        <v>Invalid</v>
      </c>
      <c r="M3563" s="10" t="str">
        <f t="shared" si="167"/>
        <v/>
      </c>
    </row>
    <row r="3564" spans="8:13" ht="14.25">
      <c r="H3564" s="7">
        <v>1000</v>
      </c>
      <c r="K3564" s="9" t="e">
        <f t="shared" si="165"/>
        <v>#DIV/0!</v>
      </c>
      <c r="L3564" s="10" t="str">
        <f t="shared" si="166"/>
        <v>Invalid</v>
      </c>
      <c r="M3564" s="10" t="str">
        <f t="shared" si="167"/>
        <v/>
      </c>
    </row>
    <row r="3565" spans="8:13" ht="14.25">
      <c r="H3565" s="7">
        <v>1000</v>
      </c>
      <c r="K3565" s="9" t="e">
        <f t="shared" si="165"/>
        <v>#DIV/0!</v>
      </c>
      <c r="L3565" s="10" t="str">
        <f t="shared" si="166"/>
        <v>Invalid</v>
      </c>
      <c r="M3565" s="10" t="str">
        <f t="shared" si="167"/>
        <v/>
      </c>
    </row>
    <row r="3566" spans="8:13" ht="14.25">
      <c r="H3566" s="7">
        <v>1000</v>
      </c>
      <c r="K3566" s="9" t="e">
        <f t="shared" si="165"/>
        <v>#DIV/0!</v>
      </c>
      <c r="L3566" s="10" t="str">
        <f t="shared" si="166"/>
        <v>Invalid</v>
      </c>
      <c r="M3566" s="10" t="str">
        <f t="shared" si="167"/>
        <v/>
      </c>
    </row>
    <row r="3567" spans="8:13" ht="14.25">
      <c r="H3567" s="7">
        <v>1000</v>
      </c>
      <c r="K3567" s="9" t="e">
        <f t="shared" si="165"/>
        <v>#DIV/0!</v>
      </c>
      <c r="L3567" s="10" t="str">
        <f t="shared" si="166"/>
        <v>Invalid</v>
      </c>
      <c r="M3567" s="10" t="str">
        <f t="shared" si="167"/>
        <v/>
      </c>
    </row>
    <row r="3568" spans="8:13" ht="14.25">
      <c r="H3568" s="7">
        <v>1000</v>
      </c>
      <c r="K3568" s="9" t="e">
        <f t="shared" si="165"/>
        <v>#DIV/0!</v>
      </c>
      <c r="L3568" s="10" t="str">
        <f t="shared" si="166"/>
        <v>Invalid</v>
      </c>
      <c r="M3568" s="10" t="str">
        <f t="shared" si="167"/>
        <v/>
      </c>
    </row>
    <row r="3569" spans="8:13" ht="14.25">
      <c r="H3569" s="7">
        <v>1000</v>
      </c>
      <c r="K3569" s="9" t="e">
        <f t="shared" si="165"/>
        <v>#DIV/0!</v>
      </c>
      <c r="L3569" s="10" t="str">
        <f t="shared" si="166"/>
        <v>Invalid</v>
      </c>
      <c r="M3569" s="10" t="str">
        <f t="shared" si="167"/>
        <v/>
      </c>
    </row>
    <row r="3570" spans="8:13" ht="14.25">
      <c r="H3570" s="7">
        <v>1000</v>
      </c>
      <c r="K3570" s="9" t="e">
        <f t="shared" si="165"/>
        <v>#DIV/0!</v>
      </c>
      <c r="L3570" s="10" t="str">
        <f t="shared" si="166"/>
        <v>Invalid</v>
      </c>
      <c r="M3570" s="10" t="str">
        <f t="shared" si="167"/>
        <v/>
      </c>
    </row>
    <row r="3571" spans="8:13" ht="14.25">
      <c r="H3571" s="7">
        <v>1000</v>
      </c>
      <c r="K3571" s="9" t="e">
        <f t="shared" si="165"/>
        <v>#DIV/0!</v>
      </c>
      <c r="L3571" s="10" t="str">
        <f t="shared" si="166"/>
        <v>Invalid</v>
      </c>
      <c r="M3571" s="10" t="str">
        <f t="shared" si="167"/>
        <v/>
      </c>
    </row>
    <row r="3572" spans="8:13" ht="14.25">
      <c r="H3572" s="7">
        <v>1000</v>
      </c>
      <c r="K3572" s="9" t="e">
        <f t="shared" si="165"/>
        <v>#DIV/0!</v>
      </c>
      <c r="L3572" s="10" t="str">
        <f t="shared" si="166"/>
        <v>Invalid</v>
      </c>
      <c r="M3572" s="10" t="str">
        <f t="shared" si="167"/>
        <v/>
      </c>
    </row>
    <row r="3573" spans="8:13" ht="14.25">
      <c r="H3573" s="7">
        <v>1000</v>
      </c>
      <c r="K3573" s="9" t="e">
        <f t="shared" si="165"/>
        <v>#DIV/0!</v>
      </c>
      <c r="L3573" s="10" t="str">
        <f t="shared" si="166"/>
        <v>Invalid</v>
      </c>
      <c r="M3573" s="10" t="str">
        <f t="shared" si="167"/>
        <v/>
      </c>
    </row>
    <row r="3574" spans="8:13" ht="14.25">
      <c r="H3574" s="7">
        <v>1000</v>
      </c>
      <c r="K3574" s="9" t="e">
        <f t="shared" si="165"/>
        <v>#DIV/0!</v>
      </c>
      <c r="L3574" s="10" t="str">
        <f t="shared" si="166"/>
        <v>Invalid</v>
      </c>
      <c r="M3574" s="10" t="str">
        <f t="shared" si="167"/>
        <v/>
      </c>
    </row>
    <row r="3575" spans="8:13" ht="14.25">
      <c r="H3575" s="7">
        <v>1000</v>
      </c>
      <c r="K3575" s="9" t="e">
        <f t="shared" si="165"/>
        <v>#DIV/0!</v>
      </c>
      <c r="L3575" s="10" t="str">
        <f t="shared" si="166"/>
        <v>Invalid</v>
      </c>
      <c r="M3575" s="10" t="str">
        <f t="shared" si="167"/>
        <v/>
      </c>
    </row>
    <row r="3576" spans="8:13" ht="14.25">
      <c r="H3576" s="7">
        <v>1000</v>
      </c>
      <c r="K3576" s="9" t="e">
        <f t="shared" si="165"/>
        <v>#DIV/0!</v>
      </c>
      <c r="L3576" s="10" t="str">
        <f t="shared" si="166"/>
        <v>Invalid</v>
      </c>
      <c r="M3576" s="10" t="str">
        <f t="shared" si="167"/>
        <v/>
      </c>
    </row>
    <row r="3577" spans="8:13" ht="14.25">
      <c r="H3577" s="7">
        <v>1000</v>
      </c>
      <c r="K3577" s="9" t="e">
        <f t="shared" si="165"/>
        <v>#DIV/0!</v>
      </c>
      <c r="L3577" s="10" t="str">
        <f t="shared" si="166"/>
        <v>Invalid</v>
      </c>
      <c r="M3577" s="10" t="str">
        <f t="shared" si="167"/>
        <v/>
      </c>
    </row>
    <row r="3578" spans="8:13" ht="14.25">
      <c r="H3578" s="7">
        <v>1000</v>
      </c>
      <c r="K3578" s="9" t="e">
        <f t="shared" si="165"/>
        <v>#DIV/0!</v>
      </c>
      <c r="L3578" s="10" t="str">
        <f t="shared" si="166"/>
        <v>Invalid</v>
      </c>
      <c r="M3578" s="10" t="str">
        <f t="shared" si="167"/>
        <v/>
      </c>
    </row>
    <row r="3579" spans="8:13" ht="14.25">
      <c r="H3579" s="7">
        <v>1000</v>
      </c>
      <c r="K3579" s="9" t="e">
        <f t="shared" si="165"/>
        <v>#DIV/0!</v>
      </c>
      <c r="L3579" s="10" t="str">
        <f t="shared" si="166"/>
        <v>Invalid</v>
      </c>
      <c r="M3579" s="10" t="str">
        <f t="shared" si="167"/>
        <v/>
      </c>
    </row>
    <row r="3580" spans="8:13" ht="14.25">
      <c r="H3580" s="7">
        <v>1000</v>
      </c>
      <c r="K3580" s="9" t="e">
        <f t="shared" si="165"/>
        <v>#DIV/0!</v>
      </c>
      <c r="L3580" s="10" t="str">
        <f t="shared" si="166"/>
        <v>Invalid</v>
      </c>
      <c r="M3580" s="10" t="str">
        <f t="shared" si="167"/>
        <v/>
      </c>
    </row>
    <row r="3581" spans="8:13" ht="14.25">
      <c r="H3581" s="7">
        <v>1000</v>
      </c>
      <c r="K3581" s="9" t="e">
        <f t="shared" si="165"/>
        <v>#DIV/0!</v>
      </c>
      <c r="L3581" s="10" t="str">
        <f t="shared" si="166"/>
        <v>Invalid</v>
      </c>
      <c r="M3581" s="10" t="str">
        <f t="shared" si="167"/>
        <v/>
      </c>
    </row>
    <row r="3582" spans="8:13" ht="14.25">
      <c r="H3582" s="7">
        <v>1000</v>
      </c>
      <c r="K3582" s="9" t="e">
        <f t="shared" si="165"/>
        <v>#DIV/0!</v>
      </c>
      <c r="L3582" s="10" t="str">
        <f t="shared" si="166"/>
        <v>Invalid</v>
      </c>
      <c r="M3582" s="10" t="str">
        <f t="shared" si="167"/>
        <v/>
      </c>
    </row>
    <row r="3583" spans="8:13" ht="14.25">
      <c r="H3583" s="7">
        <v>1000</v>
      </c>
      <c r="K3583" s="9" t="e">
        <f t="shared" si="165"/>
        <v>#DIV/0!</v>
      </c>
      <c r="L3583" s="10" t="str">
        <f t="shared" si="166"/>
        <v>Invalid</v>
      </c>
      <c r="M3583" s="10" t="str">
        <f t="shared" si="167"/>
        <v/>
      </c>
    </row>
    <row r="3584" spans="8:13" ht="14.25">
      <c r="H3584" s="7">
        <v>1000</v>
      </c>
      <c r="K3584" s="9" t="e">
        <f t="shared" si="165"/>
        <v>#DIV/0!</v>
      </c>
      <c r="L3584" s="10" t="str">
        <f t="shared" si="166"/>
        <v>Invalid</v>
      </c>
      <c r="M3584" s="10" t="str">
        <f t="shared" si="167"/>
        <v/>
      </c>
    </row>
    <row r="3585" spans="8:13" ht="14.25">
      <c r="H3585" s="7">
        <v>1000</v>
      </c>
      <c r="K3585" s="9" t="e">
        <f t="shared" si="165"/>
        <v>#DIV/0!</v>
      </c>
      <c r="L3585" s="10" t="str">
        <f t="shared" si="166"/>
        <v>Invalid</v>
      </c>
      <c r="M3585" s="10" t="str">
        <f t="shared" si="167"/>
        <v/>
      </c>
    </row>
    <row r="3586" spans="8:13" ht="14.25">
      <c r="H3586" s="7">
        <v>1000</v>
      </c>
      <c r="K3586" s="9" t="e">
        <f t="shared" si="165"/>
        <v>#DIV/0!</v>
      </c>
      <c r="L3586" s="10" t="str">
        <f t="shared" si="166"/>
        <v>Invalid</v>
      </c>
      <c r="M3586" s="10" t="str">
        <f t="shared" si="167"/>
        <v/>
      </c>
    </row>
    <row r="3587" spans="8:13" ht="14.25">
      <c r="H3587" s="7">
        <v>1000</v>
      </c>
      <c r="K3587" s="9" t="e">
        <f t="shared" ref="K3587:K3650" si="168">(H3587/G3587)*J3587</f>
        <v>#DIV/0!</v>
      </c>
      <c r="L3587" s="10" t="str">
        <f t="shared" ref="L3587:L3650" si="169">IF(F3587="BUY",(K3587-H3587)/H3587, IF(F3587="SELL", (H3587-K3587)/H3587, "Invalid"))</f>
        <v>Invalid</v>
      </c>
      <c r="M3587" s="10" t="str">
        <f t="shared" ref="M3587:M3650" si="170">IF(E3587="BUY",(K3587-H3587)/H3587,IF(E3587="SELL",(H3587-K3587)/H3587,""))</f>
        <v/>
      </c>
    </row>
    <row r="3588" spans="8:13" ht="14.25">
      <c r="H3588" s="7">
        <v>1000</v>
      </c>
      <c r="K3588" s="9" t="e">
        <f t="shared" si="168"/>
        <v>#DIV/0!</v>
      </c>
      <c r="L3588" s="10" t="str">
        <f t="shared" si="169"/>
        <v>Invalid</v>
      </c>
      <c r="M3588" s="10" t="str">
        <f t="shared" si="170"/>
        <v/>
      </c>
    </row>
    <row r="3589" spans="8:13" ht="14.25">
      <c r="H3589" s="7">
        <v>1000</v>
      </c>
      <c r="K3589" s="9" t="e">
        <f t="shared" si="168"/>
        <v>#DIV/0!</v>
      </c>
      <c r="L3589" s="10" t="str">
        <f t="shared" si="169"/>
        <v>Invalid</v>
      </c>
      <c r="M3589" s="10" t="str">
        <f t="shared" si="170"/>
        <v/>
      </c>
    </row>
    <row r="3590" spans="8:13" ht="14.25">
      <c r="H3590" s="7">
        <v>1000</v>
      </c>
      <c r="K3590" s="9" t="e">
        <f t="shared" si="168"/>
        <v>#DIV/0!</v>
      </c>
      <c r="L3590" s="10" t="str">
        <f t="shared" si="169"/>
        <v>Invalid</v>
      </c>
      <c r="M3590" s="10" t="str">
        <f t="shared" si="170"/>
        <v/>
      </c>
    </row>
    <row r="3591" spans="8:13" ht="14.25">
      <c r="H3591" s="7">
        <v>1000</v>
      </c>
      <c r="K3591" s="9" t="e">
        <f t="shared" si="168"/>
        <v>#DIV/0!</v>
      </c>
      <c r="L3591" s="10" t="str">
        <f t="shared" si="169"/>
        <v>Invalid</v>
      </c>
      <c r="M3591" s="10" t="str">
        <f t="shared" si="170"/>
        <v/>
      </c>
    </row>
    <row r="3592" spans="8:13" ht="14.25">
      <c r="H3592" s="7">
        <v>1000</v>
      </c>
      <c r="K3592" s="9" t="e">
        <f t="shared" si="168"/>
        <v>#DIV/0!</v>
      </c>
      <c r="L3592" s="10" t="str">
        <f t="shared" si="169"/>
        <v>Invalid</v>
      </c>
      <c r="M3592" s="10" t="str">
        <f t="shared" si="170"/>
        <v/>
      </c>
    </row>
    <row r="3593" spans="8:13" ht="14.25">
      <c r="H3593" s="7">
        <v>1000</v>
      </c>
      <c r="K3593" s="9" t="e">
        <f t="shared" si="168"/>
        <v>#DIV/0!</v>
      </c>
      <c r="L3593" s="10" t="str">
        <f t="shared" si="169"/>
        <v>Invalid</v>
      </c>
      <c r="M3593" s="10" t="str">
        <f t="shared" si="170"/>
        <v/>
      </c>
    </row>
    <row r="3594" spans="8:13" ht="14.25">
      <c r="H3594" s="7">
        <v>1000</v>
      </c>
      <c r="K3594" s="9" t="e">
        <f t="shared" si="168"/>
        <v>#DIV/0!</v>
      </c>
      <c r="L3594" s="10" t="str">
        <f t="shared" si="169"/>
        <v>Invalid</v>
      </c>
      <c r="M3594" s="10" t="str">
        <f t="shared" si="170"/>
        <v/>
      </c>
    </row>
    <row r="3595" spans="8:13" ht="14.25">
      <c r="H3595" s="7">
        <v>1000</v>
      </c>
      <c r="K3595" s="9" t="e">
        <f t="shared" si="168"/>
        <v>#DIV/0!</v>
      </c>
      <c r="L3595" s="10" t="str">
        <f t="shared" si="169"/>
        <v>Invalid</v>
      </c>
      <c r="M3595" s="10" t="str">
        <f t="shared" si="170"/>
        <v/>
      </c>
    </row>
    <row r="3596" spans="8:13" ht="14.25">
      <c r="H3596" s="7">
        <v>1000</v>
      </c>
      <c r="K3596" s="9" t="e">
        <f t="shared" si="168"/>
        <v>#DIV/0!</v>
      </c>
      <c r="L3596" s="10" t="str">
        <f t="shared" si="169"/>
        <v>Invalid</v>
      </c>
      <c r="M3596" s="10" t="str">
        <f t="shared" si="170"/>
        <v/>
      </c>
    </row>
    <row r="3597" spans="8:13" ht="14.25">
      <c r="H3597" s="7">
        <v>1000</v>
      </c>
      <c r="K3597" s="9" t="e">
        <f t="shared" si="168"/>
        <v>#DIV/0!</v>
      </c>
      <c r="L3597" s="10" t="str">
        <f t="shared" si="169"/>
        <v>Invalid</v>
      </c>
      <c r="M3597" s="10" t="str">
        <f t="shared" si="170"/>
        <v/>
      </c>
    </row>
    <row r="3598" spans="8:13" ht="14.25">
      <c r="H3598" s="7">
        <v>1000</v>
      </c>
      <c r="K3598" s="9" t="e">
        <f t="shared" si="168"/>
        <v>#DIV/0!</v>
      </c>
      <c r="L3598" s="10" t="str">
        <f t="shared" si="169"/>
        <v>Invalid</v>
      </c>
      <c r="M3598" s="10" t="str">
        <f t="shared" si="170"/>
        <v/>
      </c>
    </row>
    <row r="3599" spans="8:13" ht="14.25">
      <c r="H3599" s="7">
        <v>1000</v>
      </c>
      <c r="K3599" s="9" t="e">
        <f t="shared" si="168"/>
        <v>#DIV/0!</v>
      </c>
      <c r="L3599" s="10" t="str">
        <f t="shared" si="169"/>
        <v>Invalid</v>
      </c>
      <c r="M3599" s="10" t="str">
        <f t="shared" si="170"/>
        <v/>
      </c>
    </row>
    <row r="3600" spans="8:13" ht="14.25">
      <c r="H3600" s="7">
        <v>1000</v>
      </c>
      <c r="K3600" s="9" t="e">
        <f t="shared" si="168"/>
        <v>#DIV/0!</v>
      </c>
      <c r="L3600" s="10" t="str">
        <f t="shared" si="169"/>
        <v>Invalid</v>
      </c>
      <c r="M3600" s="10" t="str">
        <f t="shared" si="170"/>
        <v/>
      </c>
    </row>
    <row r="3601" spans="8:13" ht="14.25">
      <c r="H3601" s="7">
        <v>1000</v>
      </c>
      <c r="K3601" s="9" t="e">
        <f t="shared" si="168"/>
        <v>#DIV/0!</v>
      </c>
      <c r="L3601" s="10" t="str">
        <f t="shared" si="169"/>
        <v>Invalid</v>
      </c>
      <c r="M3601" s="10" t="str">
        <f t="shared" si="170"/>
        <v/>
      </c>
    </row>
    <row r="3602" spans="8:13" ht="14.25">
      <c r="H3602" s="7">
        <v>1000</v>
      </c>
      <c r="K3602" s="9" t="e">
        <f t="shared" si="168"/>
        <v>#DIV/0!</v>
      </c>
      <c r="L3602" s="10" t="str">
        <f t="shared" si="169"/>
        <v>Invalid</v>
      </c>
      <c r="M3602" s="10" t="str">
        <f t="shared" si="170"/>
        <v/>
      </c>
    </row>
    <row r="3603" spans="8:13" ht="14.25">
      <c r="H3603" s="7">
        <v>1000</v>
      </c>
      <c r="K3603" s="9" t="e">
        <f t="shared" si="168"/>
        <v>#DIV/0!</v>
      </c>
      <c r="L3603" s="10" t="str">
        <f t="shared" si="169"/>
        <v>Invalid</v>
      </c>
      <c r="M3603" s="10" t="str">
        <f t="shared" si="170"/>
        <v/>
      </c>
    </row>
    <row r="3604" spans="8:13" ht="14.25">
      <c r="H3604" s="7">
        <v>1000</v>
      </c>
      <c r="K3604" s="9" t="e">
        <f t="shared" si="168"/>
        <v>#DIV/0!</v>
      </c>
      <c r="L3604" s="10" t="str">
        <f t="shared" si="169"/>
        <v>Invalid</v>
      </c>
      <c r="M3604" s="10" t="str">
        <f t="shared" si="170"/>
        <v/>
      </c>
    </row>
    <row r="3605" spans="8:13" ht="14.25">
      <c r="H3605" s="7">
        <v>1000</v>
      </c>
      <c r="K3605" s="9" t="e">
        <f t="shared" si="168"/>
        <v>#DIV/0!</v>
      </c>
      <c r="L3605" s="10" t="str">
        <f t="shared" si="169"/>
        <v>Invalid</v>
      </c>
      <c r="M3605" s="10" t="str">
        <f t="shared" si="170"/>
        <v/>
      </c>
    </row>
    <row r="3606" spans="8:13" ht="14.25">
      <c r="H3606" s="7">
        <v>1000</v>
      </c>
      <c r="K3606" s="9" t="e">
        <f t="shared" si="168"/>
        <v>#DIV/0!</v>
      </c>
      <c r="L3606" s="10" t="str">
        <f t="shared" si="169"/>
        <v>Invalid</v>
      </c>
      <c r="M3606" s="10" t="str">
        <f t="shared" si="170"/>
        <v/>
      </c>
    </row>
    <row r="3607" spans="8:13" ht="14.25">
      <c r="H3607" s="7">
        <v>1000</v>
      </c>
      <c r="K3607" s="9" t="e">
        <f t="shared" si="168"/>
        <v>#DIV/0!</v>
      </c>
      <c r="L3607" s="10" t="str">
        <f t="shared" si="169"/>
        <v>Invalid</v>
      </c>
      <c r="M3607" s="10" t="str">
        <f t="shared" si="170"/>
        <v/>
      </c>
    </row>
    <row r="3608" spans="8:13" ht="14.25">
      <c r="H3608" s="7">
        <v>1000</v>
      </c>
      <c r="K3608" s="9" t="e">
        <f t="shared" si="168"/>
        <v>#DIV/0!</v>
      </c>
      <c r="L3608" s="10" t="str">
        <f t="shared" si="169"/>
        <v>Invalid</v>
      </c>
      <c r="M3608" s="10" t="str">
        <f t="shared" si="170"/>
        <v/>
      </c>
    </row>
    <row r="3609" spans="8:13" ht="14.25">
      <c r="H3609" s="7">
        <v>1000</v>
      </c>
      <c r="K3609" s="9" t="e">
        <f t="shared" si="168"/>
        <v>#DIV/0!</v>
      </c>
      <c r="L3609" s="10" t="str">
        <f t="shared" si="169"/>
        <v>Invalid</v>
      </c>
      <c r="M3609" s="10" t="str">
        <f t="shared" si="170"/>
        <v/>
      </c>
    </row>
    <row r="3610" spans="8:13" ht="14.25">
      <c r="H3610" s="7">
        <v>1000</v>
      </c>
      <c r="K3610" s="9" t="e">
        <f t="shared" si="168"/>
        <v>#DIV/0!</v>
      </c>
      <c r="L3610" s="10" t="str">
        <f t="shared" si="169"/>
        <v>Invalid</v>
      </c>
      <c r="M3610" s="10" t="str">
        <f t="shared" si="170"/>
        <v/>
      </c>
    </row>
    <row r="3611" spans="8:13" ht="14.25">
      <c r="H3611" s="7">
        <v>1000</v>
      </c>
      <c r="K3611" s="9" t="e">
        <f t="shared" si="168"/>
        <v>#DIV/0!</v>
      </c>
      <c r="L3611" s="10" t="str">
        <f t="shared" si="169"/>
        <v>Invalid</v>
      </c>
      <c r="M3611" s="10" t="str">
        <f t="shared" si="170"/>
        <v/>
      </c>
    </row>
    <row r="3612" spans="8:13" ht="14.25">
      <c r="H3612" s="7">
        <v>1000</v>
      </c>
      <c r="K3612" s="9" t="e">
        <f t="shared" si="168"/>
        <v>#DIV/0!</v>
      </c>
      <c r="L3612" s="10" t="str">
        <f t="shared" si="169"/>
        <v>Invalid</v>
      </c>
      <c r="M3612" s="10" t="str">
        <f t="shared" si="170"/>
        <v/>
      </c>
    </row>
    <row r="3613" spans="8:13" ht="14.25">
      <c r="H3613" s="7">
        <v>1000</v>
      </c>
      <c r="K3613" s="9" t="e">
        <f t="shared" si="168"/>
        <v>#DIV/0!</v>
      </c>
      <c r="L3613" s="10" t="str">
        <f t="shared" si="169"/>
        <v>Invalid</v>
      </c>
      <c r="M3613" s="10" t="str">
        <f t="shared" si="170"/>
        <v/>
      </c>
    </row>
    <row r="3614" spans="8:13" ht="14.25">
      <c r="H3614" s="7">
        <v>1000</v>
      </c>
      <c r="K3614" s="9" t="e">
        <f t="shared" si="168"/>
        <v>#DIV/0!</v>
      </c>
      <c r="L3614" s="10" t="str">
        <f t="shared" si="169"/>
        <v>Invalid</v>
      </c>
      <c r="M3614" s="10" t="str">
        <f t="shared" si="170"/>
        <v/>
      </c>
    </row>
    <row r="3615" spans="8:13" ht="14.25">
      <c r="H3615" s="7">
        <v>1000</v>
      </c>
      <c r="K3615" s="9" t="e">
        <f t="shared" si="168"/>
        <v>#DIV/0!</v>
      </c>
      <c r="L3615" s="10" t="str">
        <f t="shared" si="169"/>
        <v>Invalid</v>
      </c>
      <c r="M3615" s="10" t="str">
        <f t="shared" si="170"/>
        <v/>
      </c>
    </row>
    <row r="3616" spans="8:13" ht="14.25">
      <c r="H3616" s="7">
        <v>1000</v>
      </c>
      <c r="K3616" s="9" t="e">
        <f t="shared" si="168"/>
        <v>#DIV/0!</v>
      </c>
      <c r="L3616" s="10" t="str">
        <f t="shared" si="169"/>
        <v>Invalid</v>
      </c>
      <c r="M3616" s="10" t="str">
        <f t="shared" si="170"/>
        <v/>
      </c>
    </row>
    <row r="3617" spans="8:13" ht="14.25">
      <c r="H3617" s="7">
        <v>1000</v>
      </c>
      <c r="K3617" s="9" t="e">
        <f t="shared" si="168"/>
        <v>#DIV/0!</v>
      </c>
      <c r="L3617" s="10" t="str">
        <f t="shared" si="169"/>
        <v>Invalid</v>
      </c>
      <c r="M3617" s="10" t="str">
        <f t="shared" si="170"/>
        <v/>
      </c>
    </row>
    <row r="3618" spans="8:13" ht="14.25">
      <c r="H3618" s="7">
        <v>1000</v>
      </c>
      <c r="K3618" s="9" t="e">
        <f t="shared" si="168"/>
        <v>#DIV/0!</v>
      </c>
      <c r="L3618" s="10" t="str">
        <f t="shared" si="169"/>
        <v>Invalid</v>
      </c>
      <c r="M3618" s="10" t="str">
        <f t="shared" si="170"/>
        <v/>
      </c>
    </row>
    <row r="3619" spans="8:13" ht="14.25">
      <c r="H3619" s="7">
        <v>1000</v>
      </c>
      <c r="K3619" s="9" t="e">
        <f t="shared" si="168"/>
        <v>#DIV/0!</v>
      </c>
      <c r="L3619" s="10" t="str">
        <f t="shared" si="169"/>
        <v>Invalid</v>
      </c>
      <c r="M3619" s="10" t="str">
        <f t="shared" si="170"/>
        <v/>
      </c>
    </row>
    <row r="3620" spans="8:13" ht="14.25">
      <c r="H3620" s="7">
        <v>1000</v>
      </c>
      <c r="K3620" s="9" t="e">
        <f t="shared" si="168"/>
        <v>#DIV/0!</v>
      </c>
      <c r="L3620" s="10" t="str">
        <f t="shared" si="169"/>
        <v>Invalid</v>
      </c>
      <c r="M3620" s="10" t="str">
        <f t="shared" si="170"/>
        <v/>
      </c>
    </row>
    <row r="3621" spans="8:13" ht="14.25">
      <c r="H3621" s="7">
        <v>1000</v>
      </c>
      <c r="K3621" s="9" t="e">
        <f t="shared" si="168"/>
        <v>#DIV/0!</v>
      </c>
      <c r="L3621" s="10" t="str">
        <f t="shared" si="169"/>
        <v>Invalid</v>
      </c>
      <c r="M3621" s="10" t="str">
        <f t="shared" si="170"/>
        <v/>
      </c>
    </row>
    <row r="3622" spans="8:13" ht="14.25">
      <c r="H3622" s="7">
        <v>1000</v>
      </c>
      <c r="K3622" s="9" t="e">
        <f t="shared" si="168"/>
        <v>#DIV/0!</v>
      </c>
      <c r="L3622" s="10" t="str">
        <f t="shared" si="169"/>
        <v>Invalid</v>
      </c>
      <c r="M3622" s="10" t="str">
        <f t="shared" si="170"/>
        <v/>
      </c>
    </row>
    <row r="3623" spans="8:13" ht="14.25">
      <c r="H3623" s="7">
        <v>1000</v>
      </c>
      <c r="K3623" s="9" t="e">
        <f t="shared" si="168"/>
        <v>#DIV/0!</v>
      </c>
      <c r="L3623" s="10" t="str">
        <f t="shared" si="169"/>
        <v>Invalid</v>
      </c>
      <c r="M3623" s="10" t="str">
        <f t="shared" si="170"/>
        <v/>
      </c>
    </row>
    <row r="3624" spans="8:13" ht="14.25">
      <c r="H3624" s="7">
        <v>1000</v>
      </c>
      <c r="K3624" s="9" t="e">
        <f t="shared" si="168"/>
        <v>#DIV/0!</v>
      </c>
      <c r="L3624" s="10" t="str">
        <f t="shared" si="169"/>
        <v>Invalid</v>
      </c>
      <c r="M3624" s="10" t="str">
        <f t="shared" si="170"/>
        <v/>
      </c>
    </row>
    <row r="3625" spans="8:13" ht="14.25">
      <c r="H3625" s="7">
        <v>1000</v>
      </c>
      <c r="K3625" s="9" t="e">
        <f t="shared" si="168"/>
        <v>#DIV/0!</v>
      </c>
      <c r="L3625" s="10" t="str">
        <f t="shared" si="169"/>
        <v>Invalid</v>
      </c>
      <c r="M3625" s="10" t="str">
        <f t="shared" si="170"/>
        <v/>
      </c>
    </row>
    <row r="3626" spans="8:13" ht="14.25">
      <c r="H3626" s="7">
        <v>1000</v>
      </c>
      <c r="K3626" s="9" t="e">
        <f t="shared" si="168"/>
        <v>#DIV/0!</v>
      </c>
      <c r="L3626" s="10" t="str">
        <f t="shared" si="169"/>
        <v>Invalid</v>
      </c>
      <c r="M3626" s="10" t="str">
        <f t="shared" si="170"/>
        <v/>
      </c>
    </row>
    <row r="3627" spans="8:13" ht="14.25">
      <c r="H3627" s="7">
        <v>1000</v>
      </c>
      <c r="K3627" s="9" t="e">
        <f t="shared" si="168"/>
        <v>#DIV/0!</v>
      </c>
      <c r="L3627" s="10" t="str">
        <f t="shared" si="169"/>
        <v>Invalid</v>
      </c>
      <c r="M3627" s="10" t="str">
        <f t="shared" si="170"/>
        <v/>
      </c>
    </row>
    <row r="3628" spans="8:13" ht="14.25">
      <c r="H3628" s="7">
        <v>1000</v>
      </c>
      <c r="K3628" s="9" t="e">
        <f t="shared" si="168"/>
        <v>#DIV/0!</v>
      </c>
      <c r="L3628" s="10" t="str">
        <f t="shared" si="169"/>
        <v>Invalid</v>
      </c>
      <c r="M3628" s="10" t="str">
        <f t="shared" si="170"/>
        <v/>
      </c>
    </row>
    <row r="3629" spans="8:13" ht="14.25">
      <c r="H3629" s="7">
        <v>1000</v>
      </c>
      <c r="K3629" s="9" t="e">
        <f t="shared" si="168"/>
        <v>#DIV/0!</v>
      </c>
      <c r="L3629" s="10" t="str">
        <f t="shared" si="169"/>
        <v>Invalid</v>
      </c>
      <c r="M3629" s="10" t="str">
        <f t="shared" si="170"/>
        <v/>
      </c>
    </row>
    <row r="3630" spans="8:13" ht="14.25">
      <c r="H3630" s="7">
        <v>1000</v>
      </c>
      <c r="K3630" s="9" t="e">
        <f t="shared" si="168"/>
        <v>#DIV/0!</v>
      </c>
      <c r="L3630" s="10" t="str">
        <f t="shared" si="169"/>
        <v>Invalid</v>
      </c>
      <c r="M3630" s="10" t="str">
        <f t="shared" si="170"/>
        <v/>
      </c>
    </row>
    <row r="3631" spans="8:13" ht="14.25">
      <c r="H3631" s="7">
        <v>1000</v>
      </c>
      <c r="K3631" s="9" t="e">
        <f t="shared" si="168"/>
        <v>#DIV/0!</v>
      </c>
      <c r="L3631" s="10" t="str">
        <f t="shared" si="169"/>
        <v>Invalid</v>
      </c>
      <c r="M3631" s="10" t="str">
        <f t="shared" si="170"/>
        <v/>
      </c>
    </row>
    <row r="3632" spans="8:13" ht="14.25">
      <c r="H3632" s="7">
        <v>1000</v>
      </c>
      <c r="K3632" s="9" t="e">
        <f t="shared" si="168"/>
        <v>#DIV/0!</v>
      </c>
      <c r="L3632" s="10" t="str">
        <f t="shared" si="169"/>
        <v>Invalid</v>
      </c>
      <c r="M3632" s="10" t="str">
        <f t="shared" si="170"/>
        <v/>
      </c>
    </row>
    <row r="3633" spans="8:13" ht="14.25">
      <c r="H3633" s="7">
        <v>1000</v>
      </c>
      <c r="K3633" s="9" t="e">
        <f t="shared" si="168"/>
        <v>#DIV/0!</v>
      </c>
      <c r="L3633" s="10" t="str">
        <f t="shared" si="169"/>
        <v>Invalid</v>
      </c>
      <c r="M3633" s="10" t="str">
        <f t="shared" si="170"/>
        <v/>
      </c>
    </row>
    <row r="3634" spans="8:13" ht="14.25">
      <c r="H3634" s="7">
        <v>1000</v>
      </c>
      <c r="K3634" s="9" t="e">
        <f t="shared" si="168"/>
        <v>#DIV/0!</v>
      </c>
      <c r="L3634" s="10" t="str">
        <f t="shared" si="169"/>
        <v>Invalid</v>
      </c>
      <c r="M3634" s="10" t="str">
        <f t="shared" si="170"/>
        <v/>
      </c>
    </row>
    <row r="3635" spans="8:13" ht="14.25">
      <c r="H3635" s="7">
        <v>1000</v>
      </c>
      <c r="K3635" s="9" t="e">
        <f t="shared" si="168"/>
        <v>#DIV/0!</v>
      </c>
      <c r="L3635" s="10" t="str">
        <f t="shared" si="169"/>
        <v>Invalid</v>
      </c>
      <c r="M3635" s="10" t="str">
        <f t="shared" si="170"/>
        <v/>
      </c>
    </row>
    <row r="3636" spans="8:13" ht="14.25">
      <c r="H3636" s="7">
        <v>1000</v>
      </c>
      <c r="K3636" s="9" t="e">
        <f t="shared" si="168"/>
        <v>#DIV/0!</v>
      </c>
      <c r="L3636" s="10" t="str">
        <f t="shared" si="169"/>
        <v>Invalid</v>
      </c>
      <c r="M3636" s="10" t="str">
        <f t="shared" si="170"/>
        <v/>
      </c>
    </row>
    <row r="3637" spans="8:13" ht="14.25">
      <c r="H3637" s="7">
        <v>1000</v>
      </c>
      <c r="K3637" s="9" t="e">
        <f t="shared" si="168"/>
        <v>#DIV/0!</v>
      </c>
      <c r="L3637" s="10" t="str">
        <f t="shared" si="169"/>
        <v>Invalid</v>
      </c>
      <c r="M3637" s="10" t="str">
        <f t="shared" si="170"/>
        <v/>
      </c>
    </row>
    <row r="3638" spans="8:13" ht="14.25">
      <c r="H3638" s="7">
        <v>1000</v>
      </c>
      <c r="K3638" s="9" t="e">
        <f t="shared" si="168"/>
        <v>#DIV/0!</v>
      </c>
      <c r="L3638" s="10" t="str">
        <f t="shared" si="169"/>
        <v>Invalid</v>
      </c>
      <c r="M3638" s="10" t="str">
        <f t="shared" si="170"/>
        <v/>
      </c>
    </row>
    <row r="3639" spans="8:13" ht="14.25">
      <c r="H3639" s="7">
        <v>1000</v>
      </c>
      <c r="K3639" s="9" t="e">
        <f t="shared" si="168"/>
        <v>#DIV/0!</v>
      </c>
      <c r="L3639" s="10" t="str">
        <f t="shared" si="169"/>
        <v>Invalid</v>
      </c>
      <c r="M3639" s="10" t="str">
        <f t="shared" si="170"/>
        <v/>
      </c>
    </row>
    <row r="3640" spans="8:13" ht="14.25">
      <c r="H3640" s="7">
        <v>1000</v>
      </c>
      <c r="K3640" s="9" t="e">
        <f t="shared" si="168"/>
        <v>#DIV/0!</v>
      </c>
      <c r="L3640" s="10" t="str">
        <f t="shared" si="169"/>
        <v>Invalid</v>
      </c>
      <c r="M3640" s="10" t="str">
        <f t="shared" si="170"/>
        <v/>
      </c>
    </row>
    <row r="3641" spans="8:13" ht="14.25">
      <c r="H3641" s="7">
        <v>1000</v>
      </c>
      <c r="K3641" s="9" t="e">
        <f t="shared" si="168"/>
        <v>#DIV/0!</v>
      </c>
      <c r="L3641" s="10" t="str">
        <f t="shared" si="169"/>
        <v>Invalid</v>
      </c>
      <c r="M3641" s="10" t="str">
        <f t="shared" si="170"/>
        <v/>
      </c>
    </row>
    <row r="3642" spans="8:13" ht="14.25">
      <c r="H3642" s="7">
        <v>1000</v>
      </c>
      <c r="K3642" s="9" t="e">
        <f t="shared" si="168"/>
        <v>#DIV/0!</v>
      </c>
      <c r="L3642" s="10" t="str">
        <f t="shared" si="169"/>
        <v>Invalid</v>
      </c>
      <c r="M3642" s="10" t="str">
        <f t="shared" si="170"/>
        <v/>
      </c>
    </row>
    <row r="3643" spans="8:13" ht="14.25">
      <c r="H3643" s="7">
        <v>1000</v>
      </c>
      <c r="K3643" s="9" t="e">
        <f t="shared" si="168"/>
        <v>#DIV/0!</v>
      </c>
      <c r="L3643" s="10" t="str">
        <f t="shared" si="169"/>
        <v>Invalid</v>
      </c>
      <c r="M3643" s="10" t="str">
        <f t="shared" si="170"/>
        <v/>
      </c>
    </row>
    <row r="3644" spans="8:13" ht="14.25">
      <c r="H3644" s="7">
        <v>1000</v>
      </c>
      <c r="K3644" s="9" t="e">
        <f t="shared" si="168"/>
        <v>#DIV/0!</v>
      </c>
      <c r="L3644" s="10" t="str">
        <f t="shared" si="169"/>
        <v>Invalid</v>
      </c>
      <c r="M3644" s="10" t="str">
        <f t="shared" si="170"/>
        <v/>
      </c>
    </row>
    <row r="3645" spans="8:13" ht="14.25">
      <c r="H3645" s="7">
        <v>1000</v>
      </c>
      <c r="K3645" s="9" t="e">
        <f t="shared" si="168"/>
        <v>#DIV/0!</v>
      </c>
      <c r="L3645" s="10" t="str">
        <f t="shared" si="169"/>
        <v>Invalid</v>
      </c>
      <c r="M3645" s="10" t="str">
        <f t="shared" si="170"/>
        <v/>
      </c>
    </row>
    <row r="3646" spans="8:13" ht="14.25">
      <c r="H3646" s="7">
        <v>1000</v>
      </c>
      <c r="K3646" s="9" t="e">
        <f t="shared" si="168"/>
        <v>#DIV/0!</v>
      </c>
      <c r="L3646" s="10" t="str">
        <f t="shared" si="169"/>
        <v>Invalid</v>
      </c>
      <c r="M3646" s="10" t="str">
        <f t="shared" si="170"/>
        <v/>
      </c>
    </row>
    <row r="3647" spans="8:13" ht="14.25">
      <c r="H3647" s="7">
        <v>1000</v>
      </c>
      <c r="K3647" s="9" t="e">
        <f t="shared" si="168"/>
        <v>#DIV/0!</v>
      </c>
      <c r="L3647" s="10" t="str">
        <f t="shared" si="169"/>
        <v>Invalid</v>
      </c>
      <c r="M3647" s="10" t="str">
        <f t="shared" si="170"/>
        <v/>
      </c>
    </row>
    <row r="3648" spans="8:13" ht="14.25">
      <c r="H3648" s="7">
        <v>1000</v>
      </c>
      <c r="K3648" s="9" t="e">
        <f t="shared" si="168"/>
        <v>#DIV/0!</v>
      </c>
      <c r="L3648" s="10" t="str">
        <f t="shared" si="169"/>
        <v>Invalid</v>
      </c>
      <c r="M3648" s="10" t="str">
        <f t="shared" si="170"/>
        <v/>
      </c>
    </row>
    <row r="3649" spans="8:13" ht="14.25">
      <c r="H3649" s="7">
        <v>1000</v>
      </c>
      <c r="K3649" s="9" t="e">
        <f t="shared" si="168"/>
        <v>#DIV/0!</v>
      </c>
      <c r="L3649" s="10" t="str">
        <f t="shared" si="169"/>
        <v>Invalid</v>
      </c>
      <c r="M3649" s="10" t="str">
        <f t="shared" si="170"/>
        <v/>
      </c>
    </row>
    <row r="3650" spans="8:13" ht="14.25">
      <c r="H3650" s="7">
        <v>1000</v>
      </c>
      <c r="K3650" s="9" t="e">
        <f t="shared" si="168"/>
        <v>#DIV/0!</v>
      </c>
      <c r="L3650" s="10" t="str">
        <f t="shared" si="169"/>
        <v>Invalid</v>
      </c>
      <c r="M3650" s="10" t="str">
        <f t="shared" si="170"/>
        <v/>
      </c>
    </row>
    <row r="3651" spans="8:13" ht="14.25">
      <c r="H3651" s="7">
        <v>1000</v>
      </c>
      <c r="K3651" s="9" t="e">
        <f t="shared" ref="K3651:K3714" si="171">(H3651/G3651)*J3651</f>
        <v>#DIV/0!</v>
      </c>
      <c r="L3651" s="10" t="str">
        <f t="shared" ref="L3651:L3714" si="172">IF(F3651="BUY",(K3651-H3651)/H3651, IF(F3651="SELL", (H3651-K3651)/H3651, "Invalid"))</f>
        <v>Invalid</v>
      </c>
      <c r="M3651" s="10" t="str">
        <f t="shared" ref="M3651:M3714" si="173">IF(E3651="BUY",(K3651-H3651)/H3651,IF(E3651="SELL",(H3651-K3651)/H3651,""))</f>
        <v/>
      </c>
    </row>
    <row r="3652" spans="8:13" ht="14.25">
      <c r="H3652" s="7">
        <v>1000</v>
      </c>
      <c r="K3652" s="9" t="e">
        <f t="shared" si="171"/>
        <v>#DIV/0!</v>
      </c>
      <c r="L3652" s="10" t="str">
        <f t="shared" si="172"/>
        <v>Invalid</v>
      </c>
      <c r="M3652" s="10" t="str">
        <f t="shared" si="173"/>
        <v/>
      </c>
    </row>
    <row r="3653" spans="8:13" ht="14.25">
      <c r="H3653" s="7">
        <v>1000</v>
      </c>
      <c r="K3653" s="9" t="e">
        <f t="shared" si="171"/>
        <v>#DIV/0!</v>
      </c>
      <c r="L3653" s="10" t="str">
        <f t="shared" si="172"/>
        <v>Invalid</v>
      </c>
      <c r="M3653" s="10" t="str">
        <f t="shared" si="173"/>
        <v/>
      </c>
    </row>
    <row r="3654" spans="8:13" ht="14.25">
      <c r="H3654" s="7">
        <v>1000</v>
      </c>
      <c r="K3654" s="9" t="e">
        <f t="shared" si="171"/>
        <v>#DIV/0!</v>
      </c>
      <c r="L3654" s="10" t="str">
        <f t="shared" si="172"/>
        <v>Invalid</v>
      </c>
      <c r="M3654" s="10" t="str">
        <f t="shared" si="173"/>
        <v/>
      </c>
    </row>
    <row r="3655" spans="8:13" ht="14.25">
      <c r="H3655" s="7">
        <v>1000</v>
      </c>
      <c r="K3655" s="9" t="e">
        <f t="shared" si="171"/>
        <v>#DIV/0!</v>
      </c>
      <c r="L3655" s="10" t="str">
        <f t="shared" si="172"/>
        <v>Invalid</v>
      </c>
      <c r="M3655" s="10" t="str">
        <f t="shared" si="173"/>
        <v/>
      </c>
    </row>
    <row r="3656" spans="8:13" ht="14.25">
      <c r="H3656" s="7">
        <v>1000</v>
      </c>
      <c r="K3656" s="9" t="e">
        <f t="shared" si="171"/>
        <v>#DIV/0!</v>
      </c>
      <c r="L3656" s="10" t="str">
        <f t="shared" si="172"/>
        <v>Invalid</v>
      </c>
      <c r="M3656" s="10" t="str">
        <f t="shared" si="173"/>
        <v/>
      </c>
    </row>
    <row r="3657" spans="8:13" ht="14.25">
      <c r="H3657" s="7">
        <v>1000</v>
      </c>
      <c r="K3657" s="9" t="e">
        <f t="shared" si="171"/>
        <v>#DIV/0!</v>
      </c>
      <c r="L3657" s="10" t="str">
        <f t="shared" si="172"/>
        <v>Invalid</v>
      </c>
      <c r="M3657" s="10" t="str">
        <f t="shared" si="173"/>
        <v/>
      </c>
    </row>
    <row r="3658" spans="8:13" ht="14.25">
      <c r="H3658" s="7">
        <v>1000</v>
      </c>
      <c r="K3658" s="9" t="e">
        <f t="shared" si="171"/>
        <v>#DIV/0!</v>
      </c>
      <c r="L3658" s="10" t="str">
        <f t="shared" si="172"/>
        <v>Invalid</v>
      </c>
      <c r="M3658" s="10" t="str">
        <f t="shared" si="173"/>
        <v/>
      </c>
    </row>
    <row r="3659" spans="8:13" ht="14.25">
      <c r="H3659" s="7">
        <v>1000</v>
      </c>
      <c r="K3659" s="9" t="e">
        <f t="shared" si="171"/>
        <v>#DIV/0!</v>
      </c>
      <c r="L3659" s="10" t="str">
        <f t="shared" si="172"/>
        <v>Invalid</v>
      </c>
      <c r="M3659" s="10" t="str">
        <f t="shared" si="173"/>
        <v/>
      </c>
    </row>
    <row r="3660" spans="8:13" ht="14.25">
      <c r="H3660" s="7">
        <v>1000</v>
      </c>
      <c r="K3660" s="9" t="e">
        <f t="shared" si="171"/>
        <v>#DIV/0!</v>
      </c>
      <c r="L3660" s="10" t="str">
        <f t="shared" si="172"/>
        <v>Invalid</v>
      </c>
      <c r="M3660" s="10" t="str">
        <f t="shared" si="173"/>
        <v/>
      </c>
    </row>
    <row r="3661" spans="8:13" ht="14.25">
      <c r="H3661" s="7">
        <v>1000</v>
      </c>
      <c r="K3661" s="9" t="e">
        <f t="shared" si="171"/>
        <v>#DIV/0!</v>
      </c>
      <c r="L3661" s="10" t="str">
        <f t="shared" si="172"/>
        <v>Invalid</v>
      </c>
      <c r="M3661" s="10" t="str">
        <f t="shared" si="173"/>
        <v/>
      </c>
    </row>
    <row r="3662" spans="8:13" ht="14.25">
      <c r="H3662" s="7">
        <v>1000</v>
      </c>
      <c r="K3662" s="9" t="e">
        <f t="shared" si="171"/>
        <v>#DIV/0!</v>
      </c>
      <c r="L3662" s="10" t="str">
        <f t="shared" si="172"/>
        <v>Invalid</v>
      </c>
      <c r="M3662" s="10" t="str">
        <f t="shared" si="173"/>
        <v/>
      </c>
    </row>
    <row r="3663" spans="8:13" ht="14.25">
      <c r="H3663" s="7">
        <v>1000</v>
      </c>
      <c r="K3663" s="9" t="e">
        <f t="shared" si="171"/>
        <v>#DIV/0!</v>
      </c>
      <c r="L3663" s="10" t="str">
        <f t="shared" si="172"/>
        <v>Invalid</v>
      </c>
      <c r="M3663" s="10" t="str">
        <f t="shared" si="173"/>
        <v/>
      </c>
    </row>
    <row r="3664" spans="8:13" ht="14.25">
      <c r="H3664" s="7">
        <v>1000</v>
      </c>
      <c r="K3664" s="9" t="e">
        <f t="shared" si="171"/>
        <v>#DIV/0!</v>
      </c>
      <c r="L3664" s="10" t="str">
        <f t="shared" si="172"/>
        <v>Invalid</v>
      </c>
      <c r="M3664" s="10" t="str">
        <f t="shared" si="173"/>
        <v/>
      </c>
    </row>
    <row r="3665" spans="8:13" ht="14.25">
      <c r="H3665" s="7">
        <v>1000</v>
      </c>
      <c r="K3665" s="9" t="e">
        <f t="shared" si="171"/>
        <v>#DIV/0!</v>
      </c>
      <c r="L3665" s="10" t="str">
        <f t="shared" si="172"/>
        <v>Invalid</v>
      </c>
      <c r="M3665" s="10" t="str">
        <f t="shared" si="173"/>
        <v/>
      </c>
    </row>
    <row r="3666" spans="8:13" ht="14.25">
      <c r="H3666" s="7">
        <v>1000</v>
      </c>
      <c r="K3666" s="9" t="e">
        <f t="shared" si="171"/>
        <v>#DIV/0!</v>
      </c>
      <c r="L3666" s="10" t="str">
        <f t="shared" si="172"/>
        <v>Invalid</v>
      </c>
      <c r="M3666" s="10" t="str">
        <f t="shared" si="173"/>
        <v/>
      </c>
    </row>
    <row r="3667" spans="8:13" ht="14.25">
      <c r="H3667" s="7">
        <v>1000</v>
      </c>
      <c r="K3667" s="9" t="e">
        <f t="shared" si="171"/>
        <v>#DIV/0!</v>
      </c>
      <c r="L3667" s="10" t="str">
        <f t="shared" si="172"/>
        <v>Invalid</v>
      </c>
      <c r="M3667" s="10" t="str">
        <f t="shared" si="173"/>
        <v/>
      </c>
    </row>
    <row r="3668" spans="8:13" ht="14.25">
      <c r="H3668" s="7">
        <v>1000</v>
      </c>
      <c r="K3668" s="9" t="e">
        <f t="shared" si="171"/>
        <v>#DIV/0!</v>
      </c>
      <c r="L3668" s="10" t="str">
        <f t="shared" si="172"/>
        <v>Invalid</v>
      </c>
      <c r="M3668" s="10" t="str">
        <f t="shared" si="173"/>
        <v/>
      </c>
    </row>
    <row r="3669" spans="8:13" ht="14.25">
      <c r="H3669" s="7">
        <v>1000</v>
      </c>
      <c r="K3669" s="9" t="e">
        <f t="shared" si="171"/>
        <v>#DIV/0!</v>
      </c>
      <c r="L3669" s="10" t="str">
        <f t="shared" si="172"/>
        <v>Invalid</v>
      </c>
      <c r="M3669" s="10" t="str">
        <f t="shared" si="173"/>
        <v/>
      </c>
    </row>
    <row r="3670" spans="8:13" ht="14.25">
      <c r="H3670" s="7">
        <v>1000</v>
      </c>
      <c r="K3670" s="9" t="e">
        <f t="shared" si="171"/>
        <v>#DIV/0!</v>
      </c>
      <c r="L3670" s="10" t="str">
        <f t="shared" si="172"/>
        <v>Invalid</v>
      </c>
      <c r="M3670" s="10" t="str">
        <f t="shared" si="173"/>
        <v/>
      </c>
    </row>
    <row r="3671" spans="8:13" ht="14.25">
      <c r="H3671" s="7">
        <v>1000</v>
      </c>
      <c r="K3671" s="9" t="e">
        <f t="shared" si="171"/>
        <v>#DIV/0!</v>
      </c>
      <c r="L3671" s="10" t="str">
        <f t="shared" si="172"/>
        <v>Invalid</v>
      </c>
      <c r="M3671" s="10" t="str">
        <f t="shared" si="173"/>
        <v/>
      </c>
    </row>
    <row r="3672" spans="8:13" ht="14.25">
      <c r="H3672" s="7">
        <v>1000</v>
      </c>
      <c r="K3672" s="9" t="e">
        <f t="shared" si="171"/>
        <v>#DIV/0!</v>
      </c>
      <c r="L3672" s="10" t="str">
        <f t="shared" si="172"/>
        <v>Invalid</v>
      </c>
      <c r="M3672" s="10" t="str">
        <f t="shared" si="173"/>
        <v/>
      </c>
    </row>
    <row r="3673" spans="8:13" ht="14.25">
      <c r="H3673" s="7">
        <v>1000</v>
      </c>
      <c r="K3673" s="9" t="e">
        <f t="shared" si="171"/>
        <v>#DIV/0!</v>
      </c>
      <c r="L3673" s="10" t="str">
        <f t="shared" si="172"/>
        <v>Invalid</v>
      </c>
      <c r="M3673" s="10" t="str">
        <f t="shared" si="173"/>
        <v/>
      </c>
    </row>
    <row r="3674" spans="8:13" ht="14.25">
      <c r="H3674" s="7">
        <v>1000</v>
      </c>
      <c r="K3674" s="9" t="e">
        <f t="shared" si="171"/>
        <v>#DIV/0!</v>
      </c>
      <c r="L3674" s="10" t="str">
        <f t="shared" si="172"/>
        <v>Invalid</v>
      </c>
      <c r="M3674" s="10" t="str">
        <f t="shared" si="173"/>
        <v/>
      </c>
    </row>
    <row r="3675" spans="8:13" ht="14.25">
      <c r="H3675" s="7">
        <v>1000</v>
      </c>
      <c r="K3675" s="9" t="e">
        <f t="shared" si="171"/>
        <v>#DIV/0!</v>
      </c>
      <c r="L3675" s="10" t="str">
        <f t="shared" si="172"/>
        <v>Invalid</v>
      </c>
      <c r="M3675" s="10" t="str">
        <f t="shared" si="173"/>
        <v/>
      </c>
    </row>
    <row r="3676" spans="8:13" ht="14.25">
      <c r="H3676" s="7">
        <v>1000</v>
      </c>
      <c r="K3676" s="9" t="e">
        <f t="shared" si="171"/>
        <v>#DIV/0!</v>
      </c>
      <c r="L3676" s="10" t="str">
        <f t="shared" si="172"/>
        <v>Invalid</v>
      </c>
      <c r="M3676" s="10" t="str">
        <f t="shared" si="173"/>
        <v/>
      </c>
    </row>
    <row r="3677" spans="8:13" ht="14.25">
      <c r="H3677" s="7">
        <v>1000</v>
      </c>
      <c r="K3677" s="9" t="e">
        <f t="shared" si="171"/>
        <v>#DIV/0!</v>
      </c>
      <c r="L3677" s="10" t="str">
        <f t="shared" si="172"/>
        <v>Invalid</v>
      </c>
      <c r="M3677" s="10" t="str">
        <f t="shared" si="173"/>
        <v/>
      </c>
    </row>
    <row r="3678" spans="8:13" ht="14.25">
      <c r="H3678" s="7">
        <v>1000</v>
      </c>
      <c r="K3678" s="9" t="e">
        <f t="shared" si="171"/>
        <v>#DIV/0!</v>
      </c>
      <c r="L3678" s="10" t="str">
        <f t="shared" si="172"/>
        <v>Invalid</v>
      </c>
      <c r="M3678" s="10" t="str">
        <f t="shared" si="173"/>
        <v/>
      </c>
    </row>
    <row r="3679" spans="8:13" ht="14.25">
      <c r="H3679" s="7">
        <v>1000</v>
      </c>
      <c r="K3679" s="9" t="e">
        <f t="shared" si="171"/>
        <v>#DIV/0!</v>
      </c>
      <c r="L3679" s="10" t="str">
        <f t="shared" si="172"/>
        <v>Invalid</v>
      </c>
      <c r="M3679" s="10" t="str">
        <f t="shared" si="173"/>
        <v/>
      </c>
    </row>
    <row r="3680" spans="8:13" ht="14.25">
      <c r="H3680" s="7">
        <v>1000</v>
      </c>
      <c r="K3680" s="9" t="e">
        <f t="shared" si="171"/>
        <v>#DIV/0!</v>
      </c>
      <c r="L3680" s="10" t="str">
        <f t="shared" si="172"/>
        <v>Invalid</v>
      </c>
      <c r="M3680" s="10" t="str">
        <f t="shared" si="173"/>
        <v/>
      </c>
    </row>
    <row r="3681" spans="8:13" ht="14.25">
      <c r="H3681" s="7">
        <v>1000</v>
      </c>
      <c r="K3681" s="9" t="e">
        <f t="shared" si="171"/>
        <v>#DIV/0!</v>
      </c>
      <c r="L3681" s="10" t="str">
        <f t="shared" si="172"/>
        <v>Invalid</v>
      </c>
      <c r="M3681" s="10" t="str">
        <f t="shared" si="173"/>
        <v/>
      </c>
    </row>
    <row r="3682" spans="8:13" ht="14.25">
      <c r="H3682" s="7">
        <v>1000</v>
      </c>
      <c r="K3682" s="9" t="e">
        <f t="shared" si="171"/>
        <v>#DIV/0!</v>
      </c>
      <c r="L3682" s="10" t="str">
        <f t="shared" si="172"/>
        <v>Invalid</v>
      </c>
      <c r="M3682" s="10" t="str">
        <f t="shared" si="173"/>
        <v/>
      </c>
    </row>
    <row r="3683" spans="8:13" ht="14.25">
      <c r="H3683" s="7">
        <v>1000</v>
      </c>
      <c r="K3683" s="9" t="e">
        <f t="shared" si="171"/>
        <v>#DIV/0!</v>
      </c>
      <c r="L3683" s="10" t="str">
        <f t="shared" si="172"/>
        <v>Invalid</v>
      </c>
      <c r="M3683" s="10" t="str">
        <f t="shared" si="173"/>
        <v/>
      </c>
    </row>
    <row r="3684" spans="8:13" ht="14.25">
      <c r="H3684" s="7">
        <v>1000</v>
      </c>
      <c r="K3684" s="9" t="e">
        <f t="shared" si="171"/>
        <v>#DIV/0!</v>
      </c>
      <c r="L3684" s="10" t="str">
        <f t="shared" si="172"/>
        <v>Invalid</v>
      </c>
      <c r="M3684" s="10" t="str">
        <f t="shared" si="173"/>
        <v/>
      </c>
    </row>
    <row r="3685" spans="8:13" ht="14.25">
      <c r="H3685" s="7">
        <v>1000</v>
      </c>
      <c r="K3685" s="9" t="e">
        <f t="shared" si="171"/>
        <v>#DIV/0!</v>
      </c>
      <c r="L3685" s="10" t="str">
        <f t="shared" si="172"/>
        <v>Invalid</v>
      </c>
      <c r="M3685" s="10" t="str">
        <f t="shared" si="173"/>
        <v/>
      </c>
    </row>
    <row r="3686" spans="8:13" ht="14.25">
      <c r="H3686" s="7">
        <v>1000</v>
      </c>
      <c r="K3686" s="9" t="e">
        <f t="shared" si="171"/>
        <v>#DIV/0!</v>
      </c>
      <c r="L3686" s="10" t="str">
        <f t="shared" si="172"/>
        <v>Invalid</v>
      </c>
      <c r="M3686" s="10" t="str">
        <f t="shared" si="173"/>
        <v/>
      </c>
    </row>
    <row r="3687" spans="8:13" ht="14.25">
      <c r="H3687" s="7">
        <v>1000</v>
      </c>
      <c r="K3687" s="9" t="e">
        <f t="shared" si="171"/>
        <v>#DIV/0!</v>
      </c>
      <c r="L3687" s="10" t="str">
        <f t="shared" si="172"/>
        <v>Invalid</v>
      </c>
      <c r="M3687" s="10" t="str">
        <f t="shared" si="173"/>
        <v/>
      </c>
    </row>
    <row r="3688" spans="8:13" ht="14.25">
      <c r="H3688" s="7">
        <v>1000</v>
      </c>
      <c r="K3688" s="9" t="e">
        <f t="shared" si="171"/>
        <v>#DIV/0!</v>
      </c>
      <c r="L3688" s="10" t="str">
        <f t="shared" si="172"/>
        <v>Invalid</v>
      </c>
      <c r="M3688" s="10" t="str">
        <f t="shared" si="173"/>
        <v/>
      </c>
    </row>
    <row r="3689" spans="8:13" ht="14.25">
      <c r="H3689" s="7">
        <v>1000</v>
      </c>
      <c r="K3689" s="9" t="e">
        <f t="shared" si="171"/>
        <v>#DIV/0!</v>
      </c>
      <c r="L3689" s="10" t="str">
        <f t="shared" si="172"/>
        <v>Invalid</v>
      </c>
      <c r="M3689" s="10" t="str">
        <f t="shared" si="173"/>
        <v/>
      </c>
    </row>
    <row r="3690" spans="8:13" ht="14.25">
      <c r="H3690" s="7">
        <v>1000</v>
      </c>
      <c r="K3690" s="9" t="e">
        <f t="shared" si="171"/>
        <v>#DIV/0!</v>
      </c>
      <c r="L3690" s="10" t="str">
        <f t="shared" si="172"/>
        <v>Invalid</v>
      </c>
      <c r="M3690" s="10" t="str">
        <f t="shared" si="173"/>
        <v/>
      </c>
    </row>
    <row r="3691" spans="8:13" ht="14.25">
      <c r="H3691" s="7">
        <v>1000</v>
      </c>
      <c r="K3691" s="9" t="e">
        <f t="shared" si="171"/>
        <v>#DIV/0!</v>
      </c>
      <c r="L3691" s="10" t="str">
        <f t="shared" si="172"/>
        <v>Invalid</v>
      </c>
      <c r="M3691" s="10" t="str">
        <f t="shared" si="173"/>
        <v/>
      </c>
    </row>
    <row r="3692" spans="8:13" ht="14.25">
      <c r="H3692" s="7">
        <v>1000</v>
      </c>
      <c r="K3692" s="9" t="e">
        <f t="shared" si="171"/>
        <v>#DIV/0!</v>
      </c>
      <c r="L3692" s="10" t="str">
        <f t="shared" si="172"/>
        <v>Invalid</v>
      </c>
      <c r="M3692" s="10" t="str">
        <f t="shared" si="173"/>
        <v/>
      </c>
    </row>
    <row r="3693" spans="8:13" ht="14.25">
      <c r="H3693" s="7">
        <v>1000</v>
      </c>
      <c r="K3693" s="9" t="e">
        <f t="shared" si="171"/>
        <v>#DIV/0!</v>
      </c>
      <c r="L3693" s="10" t="str">
        <f t="shared" si="172"/>
        <v>Invalid</v>
      </c>
      <c r="M3693" s="10" t="str">
        <f t="shared" si="173"/>
        <v/>
      </c>
    </row>
    <row r="3694" spans="8:13" ht="14.25">
      <c r="H3694" s="7">
        <v>1000</v>
      </c>
      <c r="K3694" s="9" t="e">
        <f t="shared" si="171"/>
        <v>#DIV/0!</v>
      </c>
      <c r="L3694" s="10" t="str">
        <f t="shared" si="172"/>
        <v>Invalid</v>
      </c>
      <c r="M3694" s="10" t="str">
        <f t="shared" si="173"/>
        <v/>
      </c>
    </row>
    <row r="3695" spans="8:13" ht="14.25">
      <c r="H3695" s="7">
        <v>1000</v>
      </c>
      <c r="K3695" s="9" t="e">
        <f t="shared" si="171"/>
        <v>#DIV/0!</v>
      </c>
      <c r="L3695" s="10" t="str">
        <f t="shared" si="172"/>
        <v>Invalid</v>
      </c>
      <c r="M3695" s="10" t="str">
        <f t="shared" si="173"/>
        <v/>
      </c>
    </row>
    <row r="3696" spans="8:13" ht="14.25">
      <c r="H3696" s="7">
        <v>1000</v>
      </c>
      <c r="K3696" s="9" t="e">
        <f t="shared" si="171"/>
        <v>#DIV/0!</v>
      </c>
      <c r="L3696" s="10" t="str">
        <f t="shared" si="172"/>
        <v>Invalid</v>
      </c>
      <c r="M3696" s="10" t="str">
        <f t="shared" si="173"/>
        <v/>
      </c>
    </row>
    <row r="3697" spans="8:13" ht="14.25">
      <c r="H3697" s="7">
        <v>1000</v>
      </c>
      <c r="K3697" s="9" t="e">
        <f t="shared" si="171"/>
        <v>#DIV/0!</v>
      </c>
      <c r="L3697" s="10" t="str">
        <f t="shared" si="172"/>
        <v>Invalid</v>
      </c>
      <c r="M3697" s="10" t="str">
        <f t="shared" si="173"/>
        <v/>
      </c>
    </row>
    <row r="3698" spans="8:13" ht="14.25">
      <c r="H3698" s="7">
        <v>1000</v>
      </c>
      <c r="K3698" s="9" t="e">
        <f t="shared" si="171"/>
        <v>#DIV/0!</v>
      </c>
      <c r="L3698" s="10" t="str">
        <f t="shared" si="172"/>
        <v>Invalid</v>
      </c>
      <c r="M3698" s="10" t="str">
        <f t="shared" si="173"/>
        <v/>
      </c>
    </row>
    <row r="3699" spans="8:13" ht="14.25">
      <c r="H3699" s="7">
        <v>1000</v>
      </c>
      <c r="K3699" s="9" t="e">
        <f t="shared" si="171"/>
        <v>#DIV/0!</v>
      </c>
      <c r="L3699" s="10" t="str">
        <f t="shared" si="172"/>
        <v>Invalid</v>
      </c>
      <c r="M3699" s="10" t="str">
        <f t="shared" si="173"/>
        <v/>
      </c>
    </row>
    <row r="3700" spans="8:13" ht="14.25">
      <c r="H3700" s="7">
        <v>1000</v>
      </c>
      <c r="K3700" s="9" t="e">
        <f t="shared" si="171"/>
        <v>#DIV/0!</v>
      </c>
      <c r="L3700" s="10" t="str">
        <f t="shared" si="172"/>
        <v>Invalid</v>
      </c>
      <c r="M3700" s="10" t="str">
        <f t="shared" si="173"/>
        <v/>
      </c>
    </row>
    <row r="3701" spans="8:13" ht="14.25">
      <c r="H3701" s="7">
        <v>1000</v>
      </c>
      <c r="K3701" s="9" t="e">
        <f t="shared" si="171"/>
        <v>#DIV/0!</v>
      </c>
      <c r="L3701" s="10" t="str">
        <f t="shared" si="172"/>
        <v>Invalid</v>
      </c>
      <c r="M3701" s="10" t="str">
        <f t="shared" si="173"/>
        <v/>
      </c>
    </row>
    <row r="3702" spans="8:13" ht="14.25">
      <c r="H3702" s="7">
        <v>1000</v>
      </c>
      <c r="K3702" s="9" t="e">
        <f t="shared" si="171"/>
        <v>#DIV/0!</v>
      </c>
      <c r="L3702" s="10" t="str">
        <f t="shared" si="172"/>
        <v>Invalid</v>
      </c>
      <c r="M3702" s="10" t="str">
        <f t="shared" si="173"/>
        <v/>
      </c>
    </row>
    <row r="3703" spans="8:13" ht="14.25">
      <c r="H3703" s="7">
        <v>1000</v>
      </c>
      <c r="K3703" s="9" t="e">
        <f t="shared" si="171"/>
        <v>#DIV/0!</v>
      </c>
      <c r="L3703" s="10" t="str">
        <f t="shared" si="172"/>
        <v>Invalid</v>
      </c>
      <c r="M3703" s="10" t="str">
        <f t="shared" si="173"/>
        <v/>
      </c>
    </row>
    <row r="3704" spans="8:13" ht="14.25">
      <c r="H3704" s="7">
        <v>1000</v>
      </c>
      <c r="K3704" s="9" t="e">
        <f t="shared" si="171"/>
        <v>#DIV/0!</v>
      </c>
      <c r="L3704" s="10" t="str">
        <f t="shared" si="172"/>
        <v>Invalid</v>
      </c>
      <c r="M3704" s="10" t="str">
        <f t="shared" si="173"/>
        <v/>
      </c>
    </row>
    <row r="3705" spans="8:13" ht="14.25">
      <c r="H3705" s="7">
        <v>1000</v>
      </c>
      <c r="K3705" s="9" t="e">
        <f t="shared" si="171"/>
        <v>#DIV/0!</v>
      </c>
      <c r="L3705" s="10" t="str">
        <f t="shared" si="172"/>
        <v>Invalid</v>
      </c>
      <c r="M3705" s="10" t="str">
        <f t="shared" si="173"/>
        <v/>
      </c>
    </row>
    <row r="3706" spans="8:13" ht="14.25">
      <c r="H3706" s="7">
        <v>1000</v>
      </c>
      <c r="K3706" s="9" t="e">
        <f t="shared" si="171"/>
        <v>#DIV/0!</v>
      </c>
      <c r="L3706" s="10" t="str">
        <f t="shared" si="172"/>
        <v>Invalid</v>
      </c>
      <c r="M3706" s="10" t="str">
        <f t="shared" si="173"/>
        <v/>
      </c>
    </row>
    <row r="3707" spans="8:13" ht="14.25">
      <c r="H3707" s="7">
        <v>1000</v>
      </c>
      <c r="K3707" s="9" t="e">
        <f t="shared" si="171"/>
        <v>#DIV/0!</v>
      </c>
      <c r="L3707" s="10" t="str">
        <f t="shared" si="172"/>
        <v>Invalid</v>
      </c>
      <c r="M3707" s="10" t="str">
        <f t="shared" si="173"/>
        <v/>
      </c>
    </row>
    <row r="3708" spans="8:13" ht="14.25">
      <c r="H3708" s="7">
        <v>1000</v>
      </c>
      <c r="K3708" s="9" t="e">
        <f t="shared" si="171"/>
        <v>#DIV/0!</v>
      </c>
      <c r="L3708" s="10" t="str">
        <f t="shared" si="172"/>
        <v>Invalid</v>
      </c>
      <c r="M3708" s="10" t="str">
        <f t="shared" si="173"/>
        <v/>
      </c>
    </row>
    <row r="3709" spans="8:13" ht="14.25">
      <c r="H3709" s="7">
        <v>1000</v>
      </c>
      <c r="K3709" s="9" t="e">
        <f t="shared" si="171"/>
        <v>#DIV/0!</v>
      </c>
      <c r="L3709" s="10" t="str">
        <f t="shared" si="172"/>
        <v>Invalid</v>
      </c>
      <c r="M3709" s="10" t="str">
        <f t="shared" si="173"/>
        <v/>
      </c>
    </row>
    <row r="3710" spans="8:13" ht="14.25">
      <c r="H3710" s="7">
        <v>1000</v>
      </c>
      <c r="K3710" s="9" t="e">
        <f t="shared" si="171"/>
        <v>#DIV/0!</v>
      </c>
      <c r="L3710" s="10" t="str">
        <f t="shared" si="172"/>
        <v>Invalid</v>
      </c>
      <c r="M3710" s="10" t="str">
        <f t="shared" si="173"/>
        <v/>
      </c>
    </row>
    <row r="3711" spans="8:13" ht="14.25">
      <c r="H3711" s="7">
        <v>1000</v>
      </c>
      <c r="K3711" s="9" t="e">
        <f t="shared" si="171"/>
        <v>#DIV/0!</v>
      </c>
      <c r="L3711" s="10" t="str">
        <f t="shared" si="172"/>
        <v>Invalid</v>
      </c>
      <c r="M3711" s="10" t="str">
        <f t="shared" si="173"/>
        <v/>
      </c>
    </row>
    <row r="3712" spans="8:13" ht="14.25">
      <c r="H3712" s="7">
        <v>1000</v>
      </c>
      <c r="K3712" s="9" t="e">
        <f t="shared" si="171"/>
        <v>#DIV/0!</v>
      </c>
      <c r="L3712" s="10" t="str">
        <f t="shared" si="172"/>
        <v>Invalid</v>
      </c>
      <c r="M3712" s="10" t="str">
        <f t="shared" si="173"/>
        <v/>
      </c>
    </row>
    <row r="3713" spans="8:13" ht="14.25">
      <c r="H3713" s="7">
        <v>1000</v>
      </c>
      <c r="K3713" s="9" t="e">
        <f t="shared" si="171"/>
        <v>#DIV/0!</v>
      </c>
      <c r="L3713" s="10" t="str">
        <f t="shared" si="172"/>
        <v>Invalid</v>
      </c>
      <c r="M3713" s="10" t="str">
        <f t="shared" si="173"/>
        <v/>
      </c>
    </row>
    <row r="3714" spans="8:13" ht="14.25">
      <c r="H3714" s="7">
        <v>1000</v>
      </c>
      <c r="K3714" s="9" t="e">
        <f t="shared" si="171"/>
        <v>#DIV/0!</v>
      </c>
      <c r="L3714" s="10" t="str">
        <f t="shared" si="172"/>
        <v>Invalid</v>
      </c>
      <c r="M3714" s="10" t="str">
        <f t="shared" si="173"/>
        <v/>
      </c>
    </row>
    <row r="3715" spans="8:13" ht="14.25">
      <c r="H3715" s="7">
        <v>1000</v>
      </c>
      <c r="K3715" s="9" t="e">
        <f t="shared" ref="K3715:K3778" si="174">(H3715/G3715)*J3715</f>
        <v>#DIV/0!</v>
      </c>
      <c r="L3715" s="10" t="str">
        <f t="shared" ref="L3715:L3778" si="175">IF(F3715="BUY",(K3715-H3715)/H3715, IF(F3715="SELL", (H3715-K3715)/H3715, "Invalid"))</f>
        <v>Invalid</v>
      </c>
      <c r="M3715" s="10" t="str">
        <f t="shared" ref="M3715:M3778" si="176">IF(E3715="BUY",(K3715-H3715)/H3715,IF(E3715="SELL",(H3715-K3715)/H3715,""))</f>
        <v/>
      </c>
    </row>
    <row r="3716" spans="8:13" ht="14.25">
      <c r="H3716" s="7">
        <v>1000</v>
      </c>
      <c r="K3716" s="9" t="e">
        <f t="shared" si="174"/>
        <v>#DIV/0!</v>
      </c>
      <c r="L3716" s="10" t="str">
        <f t="shared" si="175"/>
        <v>Invalid</v>
      </c>
      <c r="M3716" s="10" t="str">
        <f t="shared" si="176"/>
        <v/>
      </c>
    </row>
    <row r="3717" spans="8:13" ht="14.25">
      <c r="H3717" s="7">
        <v>1000</v>
      </c>
      <c r="K3717" s="9" t="e">
        <f t="shared" si="174"/>
        <v>#DIV/0!</v>
      </c>
      <c r="L3717" s="10" t="str">
        <f t="shared" si="175"/>
        <v>Invalid</v>
      </c>
      <c r="M3717" s="10" t="str">
        <f t="shared" si="176"/>
        <v/>
      </c>
    </row>
    <row r="3718" spans="8:13" ht="14.25">
      <c r="H3718" s="7">
        <v>1000</v>
      </c>
      <c r="K3718" s="9" t="e">
        <f t="shared" si="174"/>
        <v>#DIV/0!</v>
      </c>
      <c r="L3718" s="10" t="str">
        <f t="shared" si="175"/>
        <v>Invalid</v>
      </c>
      <c r="M3718" s="10" t="str">
        <f t="shared" si="176"/>
        <v/>
      </c>
    </row>
    <row r="3719" spans="8:13" ht="14.25">
      <c r="H3719" s="7">
        <v>1000</v>
      </c>
      <c r="K3719" s="9" t="e">
        <f t="shared" si="174"/>
        <v>#DIV/0!</v>
      </c>
      <c r="L3719" s="10" t="str">
        <f t="shared" si="175"/>
        <v>Invalid</v>
      </c>
      <c r="M3719" s="10" t="str">
        <f t="shared" si="176"/>
        <v/>
      </c>
    </row>
    <row r="3720" spans="8:13" ht="14.25">
      <c r="H3720" s="7">
        <v>1000</v>
      </c>
      <c r="K3720" s="9" t="e">
        <f t="shared" si="174"/>
        <v>#DIV/0!</v>
      </c>
      <c r="L3720" s="10" t="str">
        <f t="shared" si="175"/>
        <v>Invalid</v>
      </c>
      <c r="M3720" s="10" t="str">
        <f t="shared" si="176"/>
        <v/>
      </c>
    </row>
    <row r="3721" spans="8:13" ht="14.25">
      <c r="H3721" s="7">
        <v>1000</v>
      </c>
      <c r="K3721" s="9" t="e">
        <f t="shared" si="174"/>
        <v>#DIV/0!</v>
      </c>
      <c r="L3721" s="10" t="str">
        <f t="shared" si="175"/>
        <v>Invalid</v>
      </c>
      <c r="M3721" s="10" t="str">
        <f t="shared" si="176"/>
        <v/>
      </c>
    </row>
    <row r="3722" spans="8:13" ht="14.25">
      <c r="H3722" s="7">
        <v>1000</v>
      </c>
      <c r="K3722" s="9" t="e">
        <f t="shared" si="174"/>
        <v>#DIV/0!</v>
      </c>
      <c r="L3722" s="10" t="str">
        <f t="shared" si="175"/>
        <v>Invalid</v>
      </c>
      <c r="M3722" s="10" t="str">
        <f t="shared" si="176"/>
        <v/>
      </c>
    </row>
    <row r="3723" spans="8:13" ht="14.25">
      <c r="H3723" s="7">
        <v>1000</v>
      </c>
      <c r="K3723" s="9" t="e">
        <f t="shared" si="174"/>
        <v>#DIV/0!</v>
      </c>
      <c r="L3723" s="10" t="str">
        <f t="shared" si="175"/>
        <v>Invalid</v>
      </c>
      <c r="M3723" s="10" t="str">
        <f t="shared" si="176"/>
        <v/>
      </c>
    </row>
    <row r="3724" spans="8:13" ht="14.25">
      <c r="H3724" s="7">
        <v>1000</v>
      </c>
      <c r="K3724" s="9" t="e">
        <f t="shared" si="174"/>
        <v>#DIV/0!</v>
      </c>
      <c r="L3724" s="10" t="str">
        <f t="shared" si="175"/>
        <v>Invalid</v>
      </c>
      <c r="M3724" s="10" t="str">
        <f t="shared" si="176"/>
        <v/>
      </c>
    </row>
    <row r="3725" spans="8:13" ht="14.25">
      <c r="H3725" s="7">
        <v>1000</v>
      </c>
      <c r="K3725" s="9" t="e">
        <f t="shared" si="174"/>
        <v>#DIV/0!</v>
      </c>
      <c r="L3725" s="10" t="str">
        <f t="shared" si="175"/>
        <v>Invalid</v>
      </c>
      <c r="M3725" s="10" t="str">
        <f t="shared" si="176"/>
        <v/>
      </c>
    </row>
    <row r="3726" spans="8:13" ht="14.25">
      <c r="H3726" s="7">
        <v>1000</v>
      </c>
      <c r="K3726" s="9" t="e">
        <f t="shared" si="174"/>
        <v>#DIV/0!</v>
      </c>
      <c r="L3726" s="10" t="str">
        <f t="shared" si="175"/>
        <v>Invalid</v>
      </c>
      <c r="M3726" s="10" t="str">
        <f t="shared" si="176"/>
        <v/>
      </c>
    </row>
    <row r="3727" spans="8:13" ht="14.25">
      <c r="H3727" s="7">
        <v>1000</v>
      </c>
      <c r="K3727" s="9" t="e">
        <f t="shared" si="174"/>
        <v>#DIV/0!</v>
      </c>
      <c r="L3727" s="10" t="str">
        <f t="shared" si="175"/>
        <v>Invalid</v>
      </c>
      <c r="M3727" s="10" t="str">
        <f t="shared" si="176"/>
        <v/>
      </c>
    </row>
    <row r="3728" spans="8:13" ht="14.25">
      <c r="H3728" s="7">
        <v>1000</v>
      </c>
      <c r="K3728" s="9" t="e">
        <f t="shared" si="174"/>
        <v>#DIV/0!</v>
      </c>
      <c r="L3728" s="10" t="str">
        <f t="shared" si="175"/>
        <v>Invalid</v>
      </c>
      <c r="M3728" s="10" t="str">
        <f t="shared" si="176"/>
        <v/>
      </c>
    </row>
    <row r="3729" spans="8:13" ht="14.25">
      <c r="H3729" s="7">
        <v>1000</v>
      </c>
      <c r="K3729" s="9" t="e">
        <f t="shared" si="174"/>
        <v>#DIV/0!</v>
      </c>
      <c r="L3729" s="10" t="str">
        <f t="shared" si="175"/>
        <v>Invalid</v>
      </c>
      <c r="M3729" s="10" t="str">
        <f t="shared" si="176"/>
        <v/>
      </c>
    </row>
    <row r="3730" spans="8:13" ht="14.25">
      <c r="H3730" s="7">
        <v>1000</v>
      </c>
      <c r="K3730" s="9" t="e">
        <f t="shared" si="174"/>
        <v>#DIV/0!</v>
      </c>
      <c r="L3730" s="10" t="str">
        <f t="shared" si="175"/>
        <v>Invalid</v>
      </c>
      <c r="M3730" s="10" t="str">
        <f t="shared" si="176"/>
        <v/>
      </c>
    </row>
    <row r="3731" spans="8:13" ht="14.25">
      <c r="H3731" s="7">
        <v>1000</v>
      </c>
      <c r="K3731" s="9" t="e">
        <f t="shared" si="174"/>
        <v>#DIV/0!</v>
      </c>
      <c r="L3731" s="10" t="str">
        <f t="shared" si="175"/>
        <v>Invalid</v>
      </c>
      <c r="M3731" s="10" t="str">
        <f t="shared" si="176"/>
        <v/>
      </c>
    </row>
    <row r="3732" spans="8:13" ht="14.25">
      <c r="H3732" s="7">
        <v>1000</v>
      </c>
      <c r="K3732" s="9" t="e">
        <f t="shared" si="174"/>
        <v>#DIV/0!</v>
      </c>
      <c r="L3732" s="10" t="str">
        <f t="shared" si="175"/>
        <v>Invalid</v>
      </c>
      <c r="M3732" s="10" t="str">
        <f t="shared" si="176"/>
        <v/>
      </c>
    </row>
    <row r="3733" spans="8:13" ht="14.25">
      <c r="H3733" s="7">
        <v>1000</v>
      </c>
      <c r="K3733" s="9" t="e">
        <f t="shared" si="174"/>
        <v>#DIV/0!</v>
      </c>
      <c r="L3733" s="10" t="str">
        <f t="shared" si="175"/>
        <v>Invalid</v>
      </c>
      <c r="M3733" s="10" t="str">
        <f t="shared" si="176"/>
        <v/>
      </c>
    </row>
    <row r="3734" spans="8:13" ht="14.25">
      <c r="H3734" s="7">
        <v>1000</v>
      </c>
      <c r="K3734" s="9" t="e">
        <f t="shared" si="174"/>
        <v>#DIV/0!</v>
      </c>
      <c r="L3734" s="10" t="str">
        <f t="shared" si="175"/>
        <v>Invalid</v>
      </c>
      <c r="M3734" s="10" t="str">
        <f t="shared" si="176"/>
        <v/>
      </c>
    </row>
    <row r="3735" spans="8:13" ht="14.25">
      <c r="H3735" s="7">
        <v>1000</v>
      </c>
      <c r="K3735" s="9" t="e">
        <f t="shared" si="174"/>
        <v>#DIV/0!</v>
      </c>
      <c r="L3735" s="10" t="str">
        <f t="shared" si="175"/>
        <v>Invalid</v>
      </c>
      <c r="M3735" s="10" t="str">
        <f t="shared" si="176"/>
        <v/>
      </c>
    </row>
    <row r="3736" spans="8:13" ht="14.25">
      <c r="H3736" s="7">
        <v>1000</v>
      </c>
      <c r="K3736" s="9" t="e">
        <f t="shared" si="174"/>
        <v>#DIV/0!</v>
      </c>
      <c r="L3736" s="10" t="str">
        <f t="shared" si="175"/>
        <v>Invalid</v>
      </c>
      <c r="M3736" s="10" t="str">
        <f t="shared" si="176"/>
        <v/>
      </c>
    </row>
    <row r="3737" spans="8:13" ht="14.25">
      <c r="H3737" s="7">
        <v>1000</v>
      </c>
      <c r="K3737" s="9" t="e">
        <f t="shared" si="174"/>
        <v>#DIV/0!</v>
      </c>
      <c r="L3737" s="10" t="str">
        <f t="shared" si="175"/>
        <v>Invalid</v>
      </c>
      <c r="M3737" s="10" t="str">
        <f t="shared" si="176"/>
        <v/>
      </c>
    </row>
    <row r="3738" spans="8:13" ht="14.25">
      <c r="H3738" s="7">
        <v>1000</v>
      </c>
      <c r="K3738" s="9" t="e">
        <f t="shared" si="174"/>
        <v>#DIV/0!</v>
      </c>
      <c r="L3738" s="10" t="str">
        <f t="shared" si="175"/>
        <v>Invalid</v>
      </c>
      <c r="M3738" s="10" t="str">
        <f t="shared" si="176"/>
        <v/>
      </c>
    </row>
    <row r="3739" spans="8:13" ht="14.25">
      <c r="H3739" s="7">
        <v>1000</v>
      </c>
      <c r="K3739" s="9" t="e">
        <f t="shared" si="174"/>
        <v>#DIV/0!</v>
      </c>
      <c r="L3739" s="10" t="str">
        <f t="shared" si="175"/>
        <v>Invalid</v>
      </c>
      <c r="M3739" s="10" t="str">
        <f t="shared" si="176"/>
        <v/>
      </c>
    </row>
    <row r="3740" spans="8:13" ht="14.25">
      <c r="H3740" s="7">
        <v>1000</v>
      </c>
      <c r="K3740" s="9" t="e">
        <f t="shared" si="174"/>
        <v>#DIV/0!</v>
      </c>
      <c r="L3740" s="10" t="str">
        <f t="shared" si="175"/>
        <v>Invalid</v>
      </c>
      <c r="M3740" s="10" t="str">
        <f t="shared" si="176"/>
        <v/>
      </c>
    </row>
    <row r="3741" spans="8:13" ht="14.25">
      <c r="H3741" s="7">
        <v>1000</v>
      </c>
      <c r="K3741" s="9" t="e">
        <f t="shared" si="174"/>
        <v>#DIV/0!</v>
      </c>
      <c r="L3741" s="10" t="str">
        <f t="shared" si="175"/>
        <v>Invalid</v>
      </c>
      <c r="M3741" s="10" t="str">
        <f t="shared" si="176"/>
        <v/>
      </c>
    </row>
    <row r="3742" spans="8:13" ht="14.25">
      <c r="H3742" s="7">
        <v>1000</v>
      </c>
      <c r="K3742" s="9" t="e">
        <f t="shared" si="174"/>
        <v>#DIV/0!</v>
      </c>
      <c r="L3742" s="10" t="str">
        <f t="shared" si="175"/>
        <v>Invalid</v>
      </c>
      <c r="M3742" s="10" t="str">
        <f t="shared" si="176"/>
        <v/>
      </c>
    </row>
    <row r="3743" spans="8:13" ht="14.25">
      <c r="H3743" s="7">
        <v>1000</v>
      </c>
      <c r="K3743" s="9" t="e">
        <f t="shared" si="174"/>
        <v>#DIV/0!</v>
      </c>
      <c r="L3743" s="10" t="str">
        <f t="shared" si="175"/>
        <v>Invalid</v>
      </c>
      <c r="M3743" s="10" t="str">
        <f t="shared" si="176"/>
        <v/>
      </c>
    </row>
    <row r="3744" spans="8:13" ht="14.25">
      <c r="H3744" s="7">
        <v>1000</v>
      </c>
      <c r="K3744" s="9" t="e">
        <f t="shared" si="174"/>
        <v>#DIV/0!</v>
      </c>
      <c r="L3744" s="10" t="str">
        <f t="shared" si="175"/>
        <v>Invalid</v>
      </c>
      <c r="M3744" s="10" t="str">
        <f t="shared" si="176"/>
        <v/>
      </c>
    </row>
    <row r="3745" spans="8:13" ht="14.25">
      <c r="H3745" s="7">
        <v>1000</v>
      </c>
      <c r="K3745" s="9" t="e">
        <f t="shared" si="174"/>
        <v>#DIV/0!</v>
      </c>
      <c r="L3745" s="10" t="str">
        <f t="shared" si="175"/>
        <v>Invalid</v>
      </c>
      <c r="M3745" s="10" t="str">
        <f t="shared" si="176"/>
        <v/>
      </c>
    </row>
    <row r="3746" spans="8:13" ht="14.25">
      <c r="H3746" s="7">
        <v>1000</v>
      </c>
      <c r="K3746" s="9" t="e">
        <f t="shared" si="174"/>
        <v>#DIV/0!</v>
      </c>
      <c r="L3746" s="10" t="str">
        <f t="shared" si="175"/>
        <v>Invalid</v>
      </c>
      <c r="M3746" s="10" t="str">
        <f t="shared" si="176"/>
        <v/>
      </c>
    </row>
    <row r="3747" spans="8:13" ht="14.25">
      <c r="H3747" s="7">
        <v>1000</v>
      </c>
      <c r="K3747" s="9" t="e">
        <f t="shared" si="174"/>
        <v>#DIV/0!</v>
      </c>
      <c r="L3747" s="10" t="str">
        <f t="shared" si="175"/>
        <v>Invalid</v>
      </c>
      <c r="M3747" s="10" t="str">
        <f t="shared" si="176"/>
        <v/>
      </c>
    </row>
    <row r="3748" spans="8:13" ht="14.25">
      <c r="H3748" s="7">
        <v>1000</v>
      </c>
      <c r="K3748" s="9" t="e">
        <f t="shared" si="174"/>
        <v>#DIV/0!</v>
      </c>
      <c r="L3748" s="10" t="str">
        <f t="shared" si="175"/>
        <v>Invalid</v>
      </c>
      <c r="M3748" s="10" t="str">
        <f t="shared" si="176"/>
        <v/>
      </c>
    </row>
    <row r="3749" spans="8:13" ht="14.25">
      <c r="H3749" s="7">
        <v>1000</v>
      </c>
      <c r="K3749" s="9" t="e">
        <f t="shared" si="174"/>
        <v>#DIV/0!</v>
      </c>
      <c r="L3749" s="10" t="str">
        <f t="shared" si="175"/>
        <v>Invalid</v>
      </c>
      <c r="M3749" s="10" t="str">
        <f t="shared" si="176"/>
        <v/>
      </c>
    </row>
    <row r="3750" spans="8:13" ht="14.25">
      <c r="H3750" s="7">
        <v>1000</v>
      </c>
      <c r="K3750" s="9" t="e">
        <f t="shared" si="174"/>
        <v>#DIV/0!</v>
      </c>
      <c r="L3750" s="10" t="str">
        <f t="shared" si="175"/>
        <v>Invalid</v>
      </c>
      <c r="M3750" s="10" t="str">
        <f t="shared" si="176"/>
        <v/>
      </c>
    </row>
    <row r="3751" spans="8:13" ht="14.25">
      <c r="H3751" s="7">
        <v>1000</v>
      </c>
      <c r="K3751" s="9" t="e">
        <f t="shared" si="174"/>
        <v>#DIV/0!</v>
      </c>
      <c r="L3751" s="10" t="str">
        <f t="shared" si="175"/>
        <v>Invalid</v>
      </c>
      <c r="M3751" s="10" t="str">
        <f t="shared" si="176"/>
        <v/>
      </c>
    </row>
    <row r="3752" spans="8:13" ht="14.25">
      <c r="H3752" s="7">
        <v>1000</v>
      </c>
      <c r="K3752" s="9" t="e">
        <f t="shared" si="174"/>
        <v>#DIV/0!</v>
      </c>
      <c r="L3752" s="10" t="str">
        <f t="shared" si="175"/>
        <v>Invalid</v>
      </c>
      <c r="M3752" s="10" t="str">
        <f t="shared" si="176"/>
        <v/>
      </c>
    </row>
    <row r="3753" spans="8:13" ht="14.25">
      <c r="H3753" s="7">
        <v>1000</v>
      </c>
      <c r="K3753" s="9" t="e">
        <f t="shared" si="174"/>
        <v>#DIV/0!</v>
      </c>
      <c r="L3753" s="10" t="str">
        <f t="shared" si="175"/>
        <v>Invalid</v>
      </c>
      <c r="M3753" s="10" t="str">
        <f t="shared" si="176"/>
        <v/>
      </c>
    </row>
    <row r="3754" spans="8:13" ht="14.25">
      <c r="H3754" s="7">
        <v>1000</v>
      </c>
      <c r="K3754" s="9" t="e">
        <f t="shared" si="174"/>
        <v>#DIV/0!</v>
      </c>
      <c r="L3754" s="10" t="str">
        <f t="shared" si="175"/>
        <v>Invalid</v>
      </c>
      <c r="M3754" s="10" t="str">
        <f t="shared" si="176"/>
        <v/>
      </c>
    </row>
    <row r="3755" spans="8:13" ht="14.25">
      <c r="H3755" s="7">
        <v>1000</v>
      </c>
      <c r="K3755" s="9" t="e">
        <f t="shared" si="174"/>
        <v>#DIV/0!</v>
      </c>
      <c r="L3755" s="10" t="str">
        <f t="shared" si="175"/>
        <v>Invalid</v>
      </c>
      <c r="M3755" s="10" t="str">
        <f t="shared" si="176"/>
        <v/>
      </c>
    </row>
    <row r="3756" spans="8:13" ht="14.25">
      <c r="H3756" s="7">
        <v>1000</v>
      </c>
      <c r="K3756" s="9" t="e">
        <f t="shared" si="174"/>
        <v>#DIV/0!</v>
      </c>
      <c r="L3756" s="10" t="str">
        <f t="shared" si="175"/>
        <v>Invalid</v>
      </c>
      <c r="M3756" s="10" t="str">
        <f t="shared" si="176"/>
        <v/>
      </c>
    </row>
    <row r="3757" spans="8:13" ht="14.25">
      <c r="H3757" s="7">
        <v>1000</v>
      </c>
      <c r="K3757" s="9" t="e">
        <f t="shared" si="174"/>
        <v>#DIV/0!</v>
      </c>
      <c r="L3757" s="10" t="str">
        <f t="shared" si="175"/>
        <v>Invalid</v>
      </c>
      <c r="M3757" s="10" t="str">
        <f t="shared" si="176"/>
        <v/>
      </c>
    </row>
    <row r="3758" spans="8:13" ht="14.25">
      <c r="H3758" s="7">
        <v>1000</v>
      </c>
      <c r="K3758" s="9" t="e">
        <f t="shared" si="174"/>
        <v>#DIV/0!</v>
      </c>
      <c r="L3758" s="10" t="str">
        <f t="shared" si="175"/>
        <v>Invalid</v>
      </c>
      <c r="M3758" s="10" t="str">
        <f t="shared" si="176"/>
        <v/>
      </c>
    </row>
    <row r="3759" spans="8:13" ht="14.25">
      <c r="H3759" s="7">
        <v>1000</v>
      </c>
      <c r="K3759" s="9" t="e">
        <f t="shared" si="174"/>
        <v>#DIV/0!</v>
      </c>
      <c r="L3759" s="10" t="str">
        <f t="shared" si="175"/>
        <v>Invalid</v>
      </c>
      <c r="M3759" s="10" t="str">
        <f t="shared" si="176"/>
        <v/>
      </c>
    </row>
    <row r="3760" spans="8:13" ht="14.25">
      <c r="H3760" s="7">
        <v>1000</v>
      </c>
      <c r="K3760" s="9" t="e">
        <f t="shared" si="174"/>
        <v>#DIV/0!</v>
      </c>
      <c r="L3760" s="10" t="str">
        <f t="shared" si="175"/>
        <v>Invalid</v>
      </c>
      <c r="M3760" s="10" t="str">
        <f t="shared" si="176"/>
        <v/>
      </c>
    </row>
    <row r="3761" spans="8:13" ht="14.25">
      <c r="H3761" s="7">
        <v>1000</v>
      </c>
      <c r="K3761" s="9" t="e">
        <f t="shared" si="174"/>
        <v>#DIV/0!</v>
      </c>
      <c r="L3761" s="10" t="str">
        <f t="shared" si="175"/>
        <v>Invalid</v>
      </c>
      <c r="M3761" s="10" t="str">
        <f t="shared" si="176"/>
        <v/>
      </c>
    </row>
    <row r="3762" spans="8:13" ht="14.25">
      <c r="H3762" s="7">
        <v>1000</v>
      </c>
      <c r="K3762" s="9" t="e">
        <f t="shared" si="174"/>
        <v>#DIV/0!</v>
      </c>
      <c r="L3762" s="10" t="str">
        <f t="shared" si="175"/>
        <v>Invalid</v>
      </c>
      <c r="M3762" s="10" t="str">
        <f t="shared" si="176"/>
        <v/>
      </c>
    </row>
    <row r="3763" spans="8:13" ht="14.25">
      <c r="H3763" s="7">
        <v>1000</v>
      </c>
      <c r="K3763" s="9" t="e">
        <f t="shared" si="174"/>
        <v>#DIV/0!</v>
      </c>
      <c r="L3763" s="10" t="str">
        <f t="shared" si="175"/>
        <v>Invalid</v>
      </c>
      <c r="M3763" s="10" t="str">
        <f t="shared" si="176"/>
        <v/>
      </c>
    </row>
    <row r="3764" spans="8:13" ht="14.25">
      <c r="H3764" s="7">
        <v>1000</v>
      </c>
      <c r="K3764" s="9" t="e">
        <f t="shared" si="174"/>
        <v>#DIV/0!</v>
      </c>
      <c r="L3764" s="10" t="str">
        <f t="shared" si="175"/>
        <v>Invalid</v>
      </c>
      <c r="M3764" s="10" t="str">
        <f t="shared" si="176"/>
        <v/>
      </c>
    </row>
    <row r="3765" spans="8:13" ht="14.25">
      <c r="H3765" s="7">
        <v>1000</v>
      </c>
      <c r="K3765" s="9" t="e">
        <f t="shared" si="174"/>
        <v>#DIV/0!</v>
      </c>
      <c r="L3765" s="10" t="str">
        <f t="shared" si="175"/>
        <v>Invalid</v>
      </c>
      <c r="M3765" s="10" t="str">
        <f t="shared" si="176"/>
        <v/>
      </c>
    </row>
    <row r="3766" spans="8:13" ht="14.25">
      <c r="H3766" s="7">
        <v>1000</v>
      </c>
      <c r="K3766" s="9" t="e">
        <f t="shared" si="174"/>
        <v>#DIV/0!</v>
      </c>
      <c r="L3766" s="10" t="str">
        <f t="shared" si="175"/>
        <v>Invalid</v>
      </c>
      <c r="M3766" s="10" t="str">
        <f t="shared" si="176"/>
        <v/>
      </c>
    </row>
    <row r="3767" spans="8:13" ht="14.25">
      <c r="H3767" s="7">
        <v>1000</v>
      </c>
      <c r="K3767" s="9" t="e">
        <f t="shared" si="174"/>
        <v>#DIV/0!</v>
      </c>
      <c r="L3767" s="10" t="str">
        <f t="shared" si="175"/>
        <v>Invalid</v>
      </c>
      <c r="M3767" s="10" t="str">
        <f t="shared" si="176"/>
        <v/>
      </c>
    </row>
    <row r="3768" spans="8:13" ht="14.25">
      <c r="H3768" s="7">
        <v>1000</v>
      </c>
      <c r="K3768" s="9" t="e">
        <f t="shared" si="174"/>
        <v>#DIV/0!</v>
      </c>
      <c r="L3768" s="10" t="str">
        <f t="shared" si="175"/>
        <v>Invalid</v>
      </c>
      <c r="M3768" s="10" t="str">
        <f t="shared" si="176"/>
        <v/>
      </c>
    </row>
    <row r="3769" spans="8:13" ht="14.25">
      <c r="H3769" s="7">
        <v>1000</v>
      </c>
      <c r="K3769" s="9" t="e">
        <f t="shared" si="174"/>
        <v>#DIV/0!</v>
      </c>
      <c r="L3769" s="10" t="str">
        <f t="shared" si="175"/>
        <v>Invalid</v>
      </c>
      <c r="M3769" s="10" t="str">
        <f t="shared" si="176"/>
        <v/>
      </c>
    </row>
    <row r="3770" spans="8:13" ht="14.25">
      <c r="H3770" s="7">
        <v>1000</v>
      </c>
      <c r="K3770" s="9" t="e">
        <f t="shared" si="174"/>
        <v>#DIV/0!</v>
      </c>
      <c r="L3770" s="10" t="str">
        <f t="shared" si="175"/>
        <v>Invalid</v>
      </c>
      <c r="M3770" s="10" t="str">
        <f t="shared" si="176"/>
        <v/>
      </c>
    </row>
    <row r="3771" spans="8:13" ht="14.25">
      <c r="H3771" s="7">
        <v>1000</v>
      </c>
      <c r="K3771" s="9" t="e">
        <f t="shared" si="174"/>
        <v>#DIV/0!</v>
      </c>
      <c r="L3771" s="10" t="str">
        <f t="shared" si="175"/>
        <v>Invalid</v>
      </c>
      <c r="M3771" s="10" t="str">
        <f t="shared" si="176"/>
        <v/>
      </c>
    </row>
    <row r="3772" spans="8:13" ht="14.25">
      <c r="H3772" s="7">
        <v>1000</v>
      </c>
      <c r="K3772" s="9" t="e">
        <f t="shared" si="174"/>
        <v>#DIV/0!</v>
      </c>
      <c r="L3772" s="10" t="str">
        <f t="shared" si="175"/>
        <v>Invalid</v>
      </c>
      <c r="M3772" s="10" t="str">
        <f t="shared" si="176"/>
        <v/>
      </c>
    </row>
    <row r="3773" spans="8:13" ht="14.25">
      <c r="H3773" s="7">
        <v>1000</v>
      </c>
      <c r="K3773" s="9" t="e">
        <f t="shared" si="174"/>
        <v>#DIV/0!</v>
      </c>
      <c r="L3773" s="10" t="str">
        <f t="shared" si="175"/>
        <v>Invalid</v>
      </c>
      <c r="M3773" s="10" t="str">
        <f t="shared" si="176"/>
        <v/>
      </c>
    </row>
    <row r="3774" spans="8:13" ht="14.25">
      <c r="H3774" s="7">
        <v>1000</v>
      </c>
      <c r="K3774" s="9" t="e">
        <f t="shared" si="174"/>
        <v>#DIV/0!</v>
      </c>
      <c r="L3774" s="10" t="str">
        <f t="shared" si="175"/>
        <v>Invalid</v>
      </c>
      <c r="M3774" s="10" t="str">
        <f t="shared" si="176"/>
        <v/>
      </c>
    </row>
    <row r="3775" spans="8:13" ht="14.25">
      <c r="H3775" s="7">
        <v>1000</v>
      </c>
      <c r="K3775" s="9" t="e">
        <f t="shared" si="174"/>
        <v>#DIV/0!</v>
      </c>
      <c r="L3775" s="10" t="str">
        <f t="shared" si="175"/>
        <v>Invalid</v>
      </c>
      <c r="M3775" s="10" t="str">
        <f t="shared" si="176"/>
        <v/>
      </c>
    </row>
    <row r="3776" spans="8:13" ht="14.25">
      <c r="H3776" s="7">
        <v>1000</v>
      </c>
      <c r="K3776" s="9" t="e">
        <f t="shared" si="174"/>
        <v>#DIV/0!</v>
      </c>
      <c r="L3776" s="10" t="str">
        <f t="shared" si="175"/>
        <v>Invalid</v>
      </c>
      <c r="M3776" s="10" t="str">
        <f t="shared" si="176"/>
        <v/>
      </c>
    </row>
    <row r="3777" spans="8:13" ht="14.25">
      <c r="H3777" s="7">
        <v>1000</v>
      </c>
      <c r="K3777" s="9" t="e">
        <f t="shared" si="174"/>
        <v>#DIV/0!</v>
      </c>
      <c r="L3777" s="10" t="str">
        <f t="shared" si="175"/>
        <v>Invalid</v>
      </c>
      <c r="M3777" s="10" t="str">
        <f t="shared" si="176"/>
        <v/>
      </c>
    </row>
    <row r="3778" spans="8:13" ht="14.25">
      <c r="H3778" s="7">
        <v>1000</v>
      </c>
      <c r="K3778" s="9" t="e">
        <f t="shared" si="174"/>
        <v>#DIV/0!</v>
      </c>
      <c r="L3778" s="10" t="str">
        <f t="shared" si="175"/>
        <v>Invalid</v>
      </c>
      <c r="M3778" s="10" t="str">
        <f t="shared" si="176"/>
        <v/>
      </c>
    </row>
    <row r="3779" spans="8:13" ht="14.25">
      <c r="H3779" s="7">
        <v>1000</v>
      </c>
      <c r="K3779" s="9" t="e">
        <f t="shared" ref="K3779:K3842" si="177">(H3779/G3779)*J3779</f>
        <v>#DIV/0!</v>
      </c>
      <c r="L3779" s="10" t="str">
        <f t="shared" ref="L3779:L3842" si="178">IF(F3779="BUY",(K3779-H3779)/H3779, IF(F3779="SELL", (H3779-K3779)/H3779, "Invalid"))</f>
        <v>Invalid</v>
      </c>
      <c r="M3779" s="10" t="str">
        <f t="shared" ref="M3779:M3842" si="179">IF(E3779="BUY",(K3779-H3779)/H3779,IF(E3779="SELL",(H3779-K3779)/H3779,""))</f>
        <v/>
      </c>
    </row>
    <row r="3780" spans="8:13" ht="14.25">
      <c r="H3780" s="7">
        <v>1000</v>
      </c>
      <c r="K3780" s="9" t="e">
        <f t="shared" si="177"/>
        <v>#DIV/0!</v>
      </c>
      <c r="L3780" s="10" t="str">
        <f t="shared" si="178"/>
        <v>Invalid</v>
      </c>
      <c r="M3780" s="10" t="str">
        <f t="shared" si="179"/>
        <v/>
      </c>
    </row>
    <row r="3781" spans="8:13" ht="14.25">
      <c r="H3781" s="7">
        <v>1000</v>
      </c>
      <c r="K3781" s="9" t="e">
        <f t="shared" si="177"/>
        <v>#DIV/0!</v>
      </c>
      <c r="L3781" s="10" t="str">
        <f t="shared" si="178"/>
        <v>Invalid</v>
      </c>
      <c r="M3781" s="10" t="str">
        <f t="shared" si="179"/>
        <v/>
      </c>
    </row>
    <row r="3782" spans="8:13" ht="14.25">
      <c r="H3782" s="7">
        <v>1000</v>
      </c>
      <c r="K3782" s="9" t="e">
        <f t="shared" si="177"/>
        <v>#DIV/0!</v>
      </c>
      <c r="L3782" s="10" t="str">
        <f t="shared" si="178"/>
        <v>Invalid</v>
      </c>
      <c r="M3782" s="10" t="str">
        <f t="shared" si="179"/>
        <v/>
      </c>
    </row>
    <row r="3783" spans="8:13" ht="14.25">
      <c r="H3783" s="7">
        <v>1000</v>
      </c>
      <c r="K3783" s="9" t="e">
        <f t="shared" si="177"/>
        <v>#DIV/0!</v>
      </c>
      <c r="L3783" s="10" t="str">
        <f t="shared" si="178"/>
        <v>Invalid</v>
      </c>
      <c r="M3783" s="10" t="str">
        <f t="shared" si="179"/>
        <v/>
      </c>
    </row>
    <row r="3784" spans="8:13" ht="14.25">
      <c r="H3784" s="7">
        <v>1000</v>
      </c>
      <c r="K3784" s="9" t="e">
        <f t="shared" si="177"/>
        <v>#DIV/0!</v>
      </c>
      <c r="L3784" s="10" t="str">
        <f t="shared" si="178"/>
        <v>Invalid</v>
      </c>
      <c r="M3784" s="10" t="str">
        <f t="shared" si="179"/>
        <v/>
      </c>
    </row>
    <row r="3785" spans="8:13" ht="14.25">
      <c r="H3785" s="7">
        <v>1000</v>
      </c>
      <c r="K3785" s="9" t="e">
        <f t="shared" si="177"/>
        <v>#DIV/0!</v>
      </c>
      <c r="L3785" s="10" t="str">
        <f t="shared" si="178"/>
        <v>Invalid</v>
      </c>
      <c r="M3785" s="10" t="str">
        <f t="shared" si="179"/>
        <v/>
      </c>
    </row>
    <row r="3786" spans="8:13" ht="14.25">
      <c r="H3786" s="7">
        <v>1000</v>
      </c>
      <c r="K3786" s="9" t="e">
        <f t="shared" si="177"/>
        <v>#DIV/0!</v>
      </c>
      <c r="L3786" s="10" t="str">
        <f t="shared" si="178"/>
        <v>Invalid</v>
      </c>
      <c r="M3786" s="10" t="str">
        <f t="shared" si="179"/>
        <v/>
      </c>
    </row>
    <row r="3787" spans="8:13" ht="14.25">
      <c r="H3787" s="7">
        <v>1000</v>
      </c>
      <c r="K3787" s="9" t="e">
        <f t="shared" si="177"/>
        <v>#DIV/0!</v>
      </c>
      <c r="L3787" s="10" t="str">
        <f t="shared" si="178"/>
        <v>Invalid</v>
      </c>
      <c r="M3787" s="10" t="str">
        <f t="shared" si="179"/>
        <v/>
      </c>
    </row>
    <row r="3788" spans="8:13" ht="14.25">
      <c r="H3788" s="7">
        <v>1000</v>
      </c>
      <c r="K3788" s="9" t="e">
        <f t="shared" si="177"/>
        <v>#DIV/0!</v>
      </c>
      <c r="L3788" s="10" t="str">
        <f t="shared" si="178"/>
        <v>Invalid</v>
      </c>
      <c r="M3788" s="10" t="str">
        <f t="shared" si="179"/>
        <v/>
      </c>
    </row>
    <row r="3789" spans="8:13" ht="14.25">
      <c r="H3789" s="7">
        <v>1000</v>
      </c>
      <c r="K3789" s="9" t="e">
        <f t="shared" si="177"/>
        <v>#DIV/0!</v>
      </c>
      <c r="L3789" s="10" t="str">
        <f t="shared" si="178"/>
        <v>Invalid</v>
      </c>
      <c r="M3789" s="10" t="str">
        <f t="shared" si="179"/>
        <v/>
      </c>
    </row>
    <row r="3790" spans="8:13" ht="14.25">
      <c r="H3790" s="7">
        <v>1000</v>
      </c>
      <c r="K3790" s="9" t="e">
        <f t="shared" si="177"/>
        <v>#DIV/0!</v>
      </c>
      <c r="L3790" s="10" t="str">
        <f t="shared" si="178"/>
        <v>Invalid</v>
      </c>
      <c r="M3790" s="10" t="str">
        <f t="shared" si="179"/>
        <v/>
      </c>
    </row>
    <row r="3791" spans="8:13" ht="14.25">
      <c r="H3791" s="7">
        <v>1000</v>
      </c>
      <c r="K3791" s="9" t="e">
        <f t="shared" si="177"/>
        <v>#DIV/0!</v>
      </c>
      <c r="L3791" s="10" t="str">
        <f t="shared" si="178"/>
        <v>Invalid</v>
      </c>
      <c r="M3791" s="10" t="str">
        <f t="shared" si="179"/>
        <v/>
      </c>
    </row>
    <row r="3792" spans="8:13" ht="14.25">
      <c r="H3792" s="7">
        <v>1000</v>
      </c>
      <c r="K3792" s="9" t="e">
        <f t="shared" si="177"/>
        <v>#DIV/0!</v>
      </c>
      <c r="L3792" s="10" t="str">
        <f t="shared" si="178"/>
        <v>Invalid</v>
      </c>
      <c r="M3792" s="10" t="str">
        <f t="shared" si="179"/>
        <v/>
      </c>
    </row>
    <row r="3793" spans="8:13" ht="14.25">
      <c r="H3793" s="7">
        <v>1000</v>
      </c>
      <c r="K3793" s="9" t="e">
        <f t="shared" si="177"/>
        <v>#DIV/0!</v>
      </c>
      <c r="L3793" s="10" t="str">
        <f t="shared" si="178"/>
        <v>Invalid</v>
      </c>
      <c r="M3793" s="10" t="str">
        <f t="shared" si="179"/>
        <v/>
      </c>
    </row>
    <row r="3794" spans="8:13" ht="14.25">
      <c r="H3794" s="7">
        <v>1000</v>
      </c>
      <c r="K3794" s="9" t="e">
        <f t="shared" si="177"/>
        <v>#DIV/0!</v>
      </c>
      <c r="L3794" s="10" t="str">
        <f t="shared" si="178"/>
        <v>Invalid</v>
      </c>
      <c r="M3794" s="10" t="str">
        <f t="shared" si="179"/>
        <v/>
      </c>
    </row>
    <row r="3795" spans="8:13" ht="14.25">
      <c r="H3795" s="7">
        <v>1000</v>
      </c>
      <c r="K3795" s="9" t="e">
        <f t="shared" si="177"/>
        <v>#DIV/0!</v>
      </c>
      <c r="L3795" s="10" t="str">
        <f t="shared" si="178"/>
        <v>Invalid</v>
      </c>
      <c r="M3795" s="10" t="str">
        <f t="shared" si="179"/>
        <v/>
      </c>
    </row>
    <row r="3796" spans="8:13" ht="14.25">
      <c r="H3796" s="7">
        <v>1000</v>
      </c>
      <c r="K3796" s="9" t="e">
        <f t="shared" si="177"/>
        <v>#DIV/0!</v>
      </c>
      <c r="L3796" s="10" t="str">
        <f t="shared" si="178"/>
        <v>Invalid</v>
      </c>
      <c r="M3796" s="10" t="str">
        <f t="shared" si="179"/>
        <v/>
      </c>
    </row>
    <row r="3797" spans="8:13" ht="14.25">
      <c r="H3797" s="7">
        <v>1000</v>
      </c>
      <c r="K3797" s="9" t="e">
        <f t="shared" si="177"/>
        <v>#DIV/0!</v>
      </c>
      <c r="L3797" s="10" t="str">
        <f t="shared" si="178"/>
        <v>Invalid</v>
      </c>
      <c r="M3797" s="10" t="str">
        <f t="shared" si="179"/>
        <v/>
      </c>
    </row>
    <row r="3798" spans="8:13" ht="14.25">
      <c r="H3798" s="7">
        <v>1000</v>
      </c>
      <c r="K3798" s="9" t="e">
        <f t="shared" si="177"/>
        <v>#DIV/0!</v>
      </c>
      <c r="L3798" s="10" t="str">
        <f t="shared" si="178"/>
        <v>Invalid</v>
      </c>
      <c r="M3798" s="10" t="str">
        <f t="shared" si="179"/>
        <v/>
      </c>
    </row>
    <row r="3799" spans="8:13" ht="14.25">
      <c r="H3799" s="7">
        <v>1000</v>
      </c>
      <c r="K3799" s="9" t="e">
        <f t="shared" si="177"/>
        <v>#DIV/0!</v>
      </c>
      <c r="L3799" s="10" t="str">
        <f t="shared" si="178"/>
        <v>Invalid</v>
      </c>
      <c r="M3799" s="10" t="str">
        <f t="shared" si="179"/>
        <v/>
      </c>
    </row>
    <row r="3800" spans="8:13" ht="14.25">
      <c r="H3800" s="7">
        <v>1000</v>
      </c>
      <c r="K3800" s="9" t="e">
        <f t="shared" si="177"/>
        <v>#DIV/0!</v>
      </c>
      <c r="L3800" s="10" t="str">
        <f t="shared" si="178"/>
        <v>Invalid</v>
      </c>
      <c r="M3800" s="10" t="str">
        <f t="shared" si="179"/>
        <v/>
      </c>
    </row>
    <row r="3801" spans="8:13" ht="14.25">
      <c r="H3801" s="7">
        <v>1000</v>
      </c>
      <c r="K3801" s="9" t="e">
        <f t="shared" si="177"/>
        <v>#DIV/0!</v>
      </c>
      <c r="L3801" s="10" t="str">
        <f t="shared" si="178"/>
        <v>Invalid</v>
      </c>
      <c r="M3801" s="10" t="str">
        <f t="shared" si="179"/>
        <v/>
      </c>
    </row>
    <row r="3802" spans="8:13" ht="14.25">
      <c r="H3802" s="7">
        <v>1000</v>
      </c>
      <c r="K3802" s="9" t="e">
        <f t="shared" si="177"/>
        <v>#DIV/0!</v>
      </c>
      <c r="L3802" s="10" t="str">
        <f t="shared" si="178"/>
        <v>Invalid</v>
      </c>
      <c r="M3802" s="10" t="str">
        <f t="shared" si="179"/>
        <v/>
      </c>
    </row>
    <row r="3803" spans="8:13" ht="14.25">
      <c r="H3803" s="7">
        <v>1000</v>
      </c>
      <c r="K3803" s="9" t="e">
        <f t="shared" si="177"/>
        <v>#DIV/0!</v>
      </c>
      <c r="L3803" s="10" t="str">
        <f t="shared" si="178"/>
        <v>Invalid</v>
      </c>
      <c r="M3803" s="10" t="str">
        <f t="shared" si="179"/>
        <v/>
      </c>
    </row>
    <row r="3804" spans="8:13" ht="14.25">
      <c r="H3804" s="7">
        <v>1000</v>
      </c>
      <c r="K3804" s="9" t="e">
        <f t="shared" si="177"/>
        <v>#DIV/0!</v>
      </c>
      <c r="L3804" s="10" t="str">
        <f t="shared" si="178"/>
        <v>Invalid</v>
      </c>
      <c r="M3804" s="10" t="str">
        <f t="shared" si="179"/>
        <v/>
      </c>
    </row>
    <row r="3805" spans="8:13" ht="14.25">
      <c r="H3805" s="7">
        <v>1000</v>
      </c>
      <c r="K3805" s="9" t="e">
        <f t="shared" si="177"/>
        <v>#DIV/0!</v>
      </c>
      <c r="L3805" s="10" t="str">
        <f t="shared" si="178"/>
        <v>Invalid</v>
      </c>
      <c r="M3805" s="10" t="str">
        <f t="shared" si="179"/>
        <v/>
      </c>
    </row>
    <row r="3806" spans="8:13" ht="14.25">
      <c r="H3806" s="7">
        <v>1000</v>
      </c>
      <c r="K3806" s="9" t="e">
        <f t="shared" si="177"/>
        <v>#DIV/0!</v>
      </c>
      <c r="L3806" s="10" t="str">
        <f t="shared" si="178"/>
        <v>Invalid</v>
      </c>
      <c r="M3806" s="10" t="str">
        <f t="shared" si="179"/>
        <v/>
      </c>
    </row>
    <row r="3807" spans="8:13" ht="14.25">
      <c r="H3807" s="7">
        <v>1000</v>
      </c>
      <c r="K3807" s="9" t="e">
        <f t="shared" si="177"/>
        <v>#DIV/0!</v>
      </c>
      <c r="L3807" s="10" t="str">
        <f t="shared" si="178"/>
        <v>Invalid</v>
      </c>
      <c r="M3807" s="10" t="str">
        <f t="shared" si="179"/>
        <v/>
      </c>
    </row>
    <row r="3808" spans="8:13" ht="14.25">
      <c r="H3808" s="7">
        <v>1000</v>
      </c>
      <c r="K3808" s="9" t="e">
        <f t="shared" si="177"/>
        <v>#DIV/0!</v>
      </c>
      <c r="L3808" s="10" t="str">
        <f t="shared" si="178"/>
        <v>Invalid</v>
      </c>
      <c r="M3808" s="10" t="str">
        <f t="shared" si="179"/>
        <v/>
      </c>
    </row>
    <row r="3809" spans="8:13" ht="14.25">
      <c r="H3809" s="7">
        <v>1000</v>
      </c>
      <c r="K3809" s="9" t="e">
        <f t="shared" si="177"/>
        <v>#DIV/0!</v>
      </c>
      <c r="L3809" s="10" t="str">
        <f t="shared" si="178"/>
        <v>Invalid</v>
      </c>
      <c r="M3809" s="10" t="str">
        <f t="shared" si="179"/>
        <v/>
      </c>
    </row>
    <row r="3810" spans="8:13" ht="14.25">
      <c r="H3810" s="7">
        <v>1000</v>
      </c>
      <c r="K3810" s="9" t="e">
        <f t="shared" si="177"/>
        <v>#DIV/0!</v>
      </c>
      <c r="L3810" s="10" t="str">
        <f t="shared" si="178"/>
        <v>Invalid</v>
      </c>
      <c r="M3810" s="10" t="str">
        <f t="shared" si="179"/>
        <v/>
      </c>
    </row>
    <row r="3811" spans="8:13" ht="14.25">
      <c r="H3811" s="7">
        <v>1000</v>
      </c>
      <c r="K3811" s="9" t="e">
        <f t="shared" si="177"/>
        <v>#DIV/0!</v>
      </c>
      <c r="L3811" s="10" t="str">
        <f t="shared" si="178"/>
        <v>Invalid</v>
      </c>
      <c r="M3811" s="10" t="str">
        <f t="shared" si="179"/>
        <v/>
      </c>
    </row>
    <row r="3812" spans="8:13" ht="14.25">
      <c r="H3812" s="7">
        <v>1000</v>
      </c>
      <c r="K3812" s="9" t="e">
        <f t="shared" si="177"/>
        <v>#DIV/0!</v>
      </c>
      <c r="L3812" s="10" t="str">
        <f t="shared" si="178"/>
        <v>Invalid</v>
      </c>
      <c r="M3812" s="10" t="str">
        <f t="shared" si="179"/>
        <v/>
      </c>
    </row>
    <row r="3813" spans="8:13" ht="14.25">
      <c r="H3813" s="7">
        <v>1000</v>
      </c>
      <c r="K3813" s="9" t="e">
        <f t="shared" si="177"/>
        <v>#DIV/0!</v>
      </c>
      <c r="L3813" s="10" t="str">
        <f t="shared" si="178"/>
        <v>Invalid</v>
      </c>
      <c r="M3813" s="10" t="str">
        <f t="shared" si="179"/>
        <v/>
      </c>
    </row>
    <row r="3814" spans="8:13" ht="14.25">
      <c r="H3814" s="7">
        <v>1000</v>
      </c>
      <c r="K3814" s="9" t="e">
        <f t="shared" si="177"/>
        <v>#DIV/0!</v>
      </c>
      <c r="L3814" s="10" t="str">
        <f t="shared" si="178"/>
        <v>Invalid</v>
      </c>
      <c r="M3814" s="10" t="str">
        <f t="shared" si="179"/>
        <v/>
      </c>
    </row>
    <row r="3815" spans="8:13" ht="14.25">
      <c r="H3815" s="7">
        <v>1000</v>
      </c>
      <c r="K3815" s="9" t="e">
        <f t="shared" si="177"/>
        <v>#DIV/0!</v>
      </c>
      <c r="L3815" s="10" t="str">
        <f t="shared" si="178"/>
        <v>Invalid</v>
      </c>
      <c r="M3815" s="10" t="str">
        <f t="shared" si="179"/>
        <v/>
      </c>
    </row>
    <row r="3816" spans="8:13" ht="14.25">
      <c r="H3816" s="7">
        <v>1000</v>
      </c>
      <c r="K3816" s="9" t="e">
        <f t="shared" si="177"/>
        <v>#DIV/0!</v>
      </c>
      <c r="L3816" s="10" t="str">
        <f t="shared" si="178"/>
        <v>Invalid</v>
      </c>
      <c r="M3816" s="10" t="str">
        <f t="shared" si="179"/>
        <v/>
      </c>
    </row>
    <row r="3817" spans="8:13" ht="14.25">
      <c r="H3817" s="7">
        <v>1000</v>
      </c>
      <c r="K3817" s="9" t="e">
        <f t="shared" si="177"/>
        <v>#DIV/0!</v>
      </c>
      <c r="L3817" s="10" t="str">
        <f t="shared" si="178"/>
        <v>Invalid</v>
      </c>
      <c r="M3817" s="10" t="str">
        <f t="shared" si="179"/>
        <v/>
      </c>
    </row>
    <row r="3818" spans="8:13" ht="14.25">
      <c r="H3818" s="7">
        <v>1000</v>
      </c>
      <c r="K3818" s="9" t="e">
        <f t="shared" si="177"/>
        <v>#DIV/0!</v>
      </c>
      <c r="L3818" s="10" t="str">
        <f t="shared" si="178"/>
        <v>Invalid</v>
      </c>
      <c r="M3818" s="10" t="str">
        <f t="shared" si="179"/>
        <v/>
      </c>
    </row>
    <row r="3819" spans="8:13" ht="14.25">
      <c r="H3819" s="7">
        <v>1000</v>
      </c>
      <c r="K3819" s="9" t="e">
        <f t="shared" si="177"/>
        <v>#DIV/0!</v>
      </c>
      <c r="L3819" s="10" t="str">
        <f t="shared" si="178"/>
        <v>Invalid</v>
      </c>
      <c r="M3819" s="10" t="str">
        <f t="shared" si="179"/>
        <v/>
      </c>
    </row>
    <row r="3820" spans="8:13" ht="14.25">
      <c r="H3820" s="7">
        <v>1000</v>
      </c>
      <c r="K3820" s="9" t="e">
        <f t="shared" si="177"/>
        <v>#DIV/0!</v>
      </c>
      <c r="L3820" s="10" t="str">
        <f t="shared" si="178"/>
        <v>Invalid</v>
      </c>
      <c r="M3820" s="10" t="str">
        <f t="shared" si="179"/>
        <v/>
      </c>
    </row>
    <row r="3821" spans="8:13" ht="14.25">
      <c r="H3821" s="7">
        <v>1000</v>
      </c>
      <c r="K3821" s="9" t="e">
        <f t="shared" si="177"/>
        <v>#DIV/0!</v>
      </c>
      <c r="L3821" s="10" t="str">
        <f t="shared" si="178"/>
        <v>Invalid</v>
      </c>
      <c r="M3821" s="10" t="str">
        <f t="shared" si="179"/>
        <v/>
      </c>
    </row>
    <row r="3822" spans="8:13" ht="14.25">
      <c r="H3822" s="7">
        <v>1000</v>
      </c>
      <c r="K3822" s="9" t="e">
        <f t="shared" si="177"/>
        <v>#DIV/0!</v>
      </c>
      <c r="L3822" s="10" t="str">
        <f t="shared" si="178"/>
        <v>Invalid</v>
      </c>
      <c r="M3822" s="10" t="str">
        <f t="shared" si="179"/>
        <v/>
      </c>
    </row>
    <row r="3823" spans="8:13" ht="14.25">
      <c r="H3823" s="7">
        <v>1000</v>
      </c>
      <c r="K3823" s="9" t="e">
        <f t="shared" si="177"/>
        <v>#DIV/0!</v>
      </c>
      <c r="L3823" s="10" t="str">
        <f t="shared" si="178"/>
        <v>Invalid</v>
      </c>
      <c r="M3823" s="10" t="str">
        <f t="shared" si="179"/>
        <v/>
      </c>
    </row>
    <row r="3824" spans="8:13" ht="14.25">
      <c r="H3824" s="7">
        <v>1000</v>
      </c>
      <c r="K3824" s="9" t="e">
        <f t="shared" si="177"/>
        <v>#DIV/0!</v>
      </c>
      <c r="L3824" s="10" t="str">
        <f t="shared" si="178"/>
        <v>Invalid</v>
      </c>
      <c r="M3824" s="10" t="str">
        <f t="shared" si="179"/>
        <v/>
      </c>
    </row>
    <row r="3825" spans="8:13" ht="14.25">
      <c r="H3825" s="7">
        <v>1000</v>
      </c>
      <c r="K3825" s="9" t="e">
        <f t="shared" si="177"/>
        <v>#DIV/0!</v>
      </c>
      <c r="L3825" s="10" t="str">
        <f t="shared" si="178"/>
        <v>Invalid</v>
      </c>
      <c r="M3825" s="10" t="str">
        <f t="shared" si="179"/>
        <v/>
      </c>
    </row>
    <row r="3826" spans="8:13" ht="14.25">
      <c r="H3826" s="7">
        <v>1000</v>
      </c>
      <c r="K3826" s="9" t="e">
        <f t="shared" si="177"/>
        <v>#DIV/0!</v>
      </c>
      <c r="L3826" s="10" t="str">
        <f t="shared" si="178"/>
        <v>Invalid</v>
      </c>
      <c r="M3826" s="10" t="str">
        <f t="shared" si="179"/>
        <v/>
      </c>
    </row>
    <row r="3827" spans="8:13" ht="14.25">
      <c r="H3827" s="7">
        <v>1000</v>
      </c>
      <c r="K3827" s="9" t="e">
        <f t="shared" si="177"/>
        <v>#DIV/0!</v>
      </c>
      <c r="L3827" s="10" t="str">
        <f t="shared" si="178"/>
        <v>Invalid</v>
      </c>
      <c r="M3827" s="10" t="str">
        <f t="shared" si="179"/>
        <v/>
      </c>
    </row>
    <row r="3828" spans="8:13" ht="14.25">
      <c r="H3828" s="7">
        <v>1000</v>
      </c>
      <c r="K3828" s="9" t="e">
        <f t="shared" si="177"/>
        <v>#DIV/0!</v>
      </c>
      <c r="L3828" s="10" t="str">
        <f t="shared" si="178"/>
        <v>Invalid</v>
      </c>
      <c r="M3828" s="10" t="str">
        <f t="shared" si="179"/>
        <v/>
      </c>
    </row>
    <row r="3829" spans="8:13" ht="14.25">
      <c r="H3829" s="7">
        <v>1000</v>
      </c>
      <c r="K3829" s="9" t="e">
        <f t="shared" si="177"/>
        <v>#DIV/0!</v>
      </c>
      <c r="L3829" s="10" t="str">
        <f t="shared" si="178"/>
        <v>Invalid</v>
      </c>
      <c r="M3829" s="10" t="str">
        <f t="shared" si="179"/>
        <v/>
      </c>
    </row>
    <row r="3830" spans="8:13" ht="14.25">
      <c r="H3830" s="7">
        <v>1000</v>
      </c>
      <c r="K3830" s="9" t="e">
        <f t="shared" si="177"/>
        <v>#DIV/0!</v>
      </c>
      <c r="L3830" s="10" t="str">
        <f t="shared" si="178"/>
        <v>Invalid</v>
      </c>
      <c r="M3830" s="10" t="str">
        <f t="shared" si="179"/>
        <v/>
      </c>
    </row>
    <row r="3831" spans="8:13" ht="14.25">
      <c r="H3831" s="7">
        <v>1000</v>
      </c>
      <c r="K3831" s="9" t="e">
        <f t="shared" si="177"/>
        <v>#DIV/0!</v>
      </c>
      <c r="L3831" s="10" t="str">
        <f t="shared" si="178"/>
        <v>Invalid</v>
      </c>
      <c r="M3831" s="10" t="str">
        <f t="shared" si="179"/>
        <v/>
      </c>
    </row>
    <row r="3832" spans="8:13" ht="14.25">
      <c r="H3832" s="7">
        <v>1000</v>
      </c>
      <c r="K3832" s="9" t="e">
        <f t="shared" si="177"/>
        <v>#DIV/0!</v>
      </c>
      <c r="L3832" s="10" t="str">
        <f t="shared" si="178"/>
        <v>Invalid</v>
      </c>
      <c r="M3832" s="10" t="str">
        <f t="shared" si="179"/>
        <v/>
      </c>
    </row>
    <row r="3833" spans="8:13" ht="14.25">
      <c r="H3833" s="7">
        <v>1000</v>
      </c>
      <c r="K3833" s="9" t="e">
        <f t="shared" si="177"/>
        <v>#DIV/0!</v>
      </c>
      <c r="L3833" s="10" t="str">
        <f t="shared" si="178"/>
        <v>Invalid</v>
      </c>
      <c r="M3833" s="10" t="str">
        <f t="shared" si="179"/>
        <v/>
      </c>
    </row>
    <row r="3834" spans="8:13" ht="14.25">
      <c r="H3834" s="7">
        <v>1000</v>
      </c>
      <c r="K3834" s="9" t="e">
        <f t="shared" si="177"/>
        <v>#DIV/0!</v>
      </c>
      <c r="L3834" s="10" t="str">
        <f t="shared" si="178"/>
        <v>Invalid</v>
      </c>
      <c r="M3834" s="10" t="str">
        <f t="shared" si="179"/>
        <v/>
      </c>
    </row>
    <row r="3835" spans="8:13" ht="14.25">
      <c r="H3835" s="7">
        <v>1000</v>
      </c>
      <c r="K3835" s="9" t="e">
        <f t="shared" si="177"/>
        <v>#DIV/0!</v>
      </c>
      <c r="L3835" s="10" t="str">
        <f t="shared" si="178"/>
        <v>Invalid</v>
      </c>
      <c r="M3835" s="10" t="str">
        <f t="shared" si="179"/>
        <v/>
      </c>
    </row>
    <row r="3836" spans="8:13" ht="14.25">
      <c r="H3836" s="7">
        <v>1000</v>
      </c>
      <c r="K3836" s="9" t="e">
        <f t="shared" si="177"/>
        <v>#DIV/0!</v>
      </c>
      <c r="L3836" s="10" t="str">
        <f t="shared" si="178"/>
        <v>Invalid</v>
      </c>
      <c r="M3836" s="10" t="str">
        <f t="shared" si="179"/>
        <v/>
      </c>
    </row>
    <row r="3837" spans="8:13" ht="14.25">
      <c r="H3837" s="7">
        <v>1000</v>
      </c>
      <c r="K3837" s="9" t="e">
        <f t="shared" si="177"/>
        <v>#DIV/0!</v>
      </c>
      <c r="L3837" s="10" t="str">
        <f t="shared" si="178"/>
        <v>Invalid</v>
      </c>
      <c r="M3837" s="10" t="str">
        <f t="shared" si="179"/>
        <v/>
      </c>
    </row>
    <row r="3838" spans="8:13" ht="14.25">
      <c r="H3838" s="7">
        <v>1000</v>
      </c>
      <c r="K3838" s="9" t="e">
        <f t="shared" si="177"/>
        <v>#DIV/0!</v>
      </c>
      <c r="L3838" s="10" t="str">
        <f t="shared" si="178"/>
        <v>Invalid</v>
      </c>
      <c r="M3838" s="10" t="str">
        <f t="shared" si="179"/>
        <v/>
      </c>
    </row>
    <row r="3839" spans="8:13" ht="14.25">
      <c r="H3839" s="7">
        <v>1000</v>
      </c>
      <c r="K3839" s="9" t="e">
        <f t="shared" si="177"/>
        <v>#DIV/0!</v>
      </c>
      <c r="L3839" s="10" t="str">
        <f t="shared" si="178"/>
        <v>Invalid</v>
      </c>
      <c r="M3839" s="10" t="str">
        <f t="shared" si="179"/>
        <v/>
      </c>
    </row>
    <row r="3840" spans="8:13" ht="14.25">
      <c r="H3840" s="7">
        <v>1000</v>
      </c>
      <c r="K3840" s="9" t="e">
        <f t="shared" si="177"/>
        <v>#DIV/0!</v>
      </c>
      <c r="L3840" s="10" t="str">
        <f t="shared" si="178"/>
        <v>Invalid</v>
      </c>
      <c r="M3840" s="10" t="str">
        <f t="shared" si="179"/>
        <v/>
      </c>
    </row>
    <row r="3841" spans="8:13" ht="14.25">
      <c r="H3841" s="7">
        <v>1000</v>
      </c>
      <c r="K3841" s="9" t="e">
        <f t="shared" si="177"/>
        <v>#DIV/0!</v>
      </c>
      <c r="L3841" s="10" t="str">
        <f t="shared" si="178"/>
        <v>Invalid</v>
      </c>
      <c r="M3841" s="10" t="str">
        <f t="shared" si="179"/>
        <v/>
      </c>
    </row>
    <row r="3842" spans="8:13" ht="14.25">
      <c r="H3842" s="7">
        <v>1000</v>
      </c>
      <c r="K3842" s="9" t="e">
        <f t="shared" si="177"/>
        <v>#DIV/0!</v>
      </c>
      <c r="L3842" s="10" t="str">
        <f t="shared" si="178"/>
        <v>Invalid</v>
      </c>
      <c r="M3842" s="10" t="str">
        <f t="shared" si="179"/>
        <v/>
      </c>
    </row>
    <row r="3843" spans="8:13" ht="14.25">
      <c r="H3843" s="7">
        <v>1000</v>
      </c>
      <c r="K3843" s="9" t="e">
        <f t="shared" ref="K3843:K3906" si="180">(H3843/G3843)*J3843</f>
        <v>#DIV/0!</v>
      </c>
      <c r="L3843" s="10" t="str">
        <f t="shared" ref="L3843:L3906" si="181">IF(F3843="BUY",(K3843-H3843)/H3843, IF(F3843="SELL", (H3843-K3843)/H3843, "Invalid"))</f>
        <v>Invalid</v>
      </c>
      <c r="M3843" s="10" t="str">
        <f t="shared" ref="M3843:M3906" si="182">IF(E3843="BUY",(K3843-H3843)/H3843,IF(E3843="SELL",(H3843-K3843)/H3843,""))</f>
        <v/>
      </c>
    </row>
    <row r="3844" spans="8:13" ht="14.25">
      <c r="H3844" s="7">
        <v>1000</v>
      </c>
      <c r="K3844" s="9" t="e">
        <f t="shared" si="180"/>
        <v>#DIV/0!</v>
      </c>
      <c r="L3844" s="10" t="str">
        <f t="shared" si="181"/>
        <v>Invalid</v>
      </c>
      <c r="M3844" s="10" t="str">
        <f t="shared" si="182"/>
        <v/>
      </c>
    </row>
    <row r="3845" spans="8:13" ht="14.25">
      <c r="H3845" s="7">
        <v>1000</v>
      </c>
      <c r="K3845" s="9" t="e">
        <f t="shared" si="180"/>
        <v>#DIV/0!</v>
      </c>
      <c r="L3845" s="10" t="str">
        <f t="shared" si="181"/>
        <v>Invalid</v>
      </c>
      <c r="M3845" s="10" t="str">
        <f t="shared" si="182"/>
        <v/>
      </c>
    </row>
    <row r="3846" spans="8:13" ht="14.25">
      <c r="H3846" s="7">
        <v>1000</v>
      </c>
      <c r="K3846" s="9" t="e">
        <f t="shared" si="180"/>
        <v>#DIV/0!</v>
      </c>
      <c r="L3846" s="10" t="str">
        <f t="shared" si="181"/>
        <v>Invalid</v>
      </c>
      <c r="M3846" s="10" t="str">
        <f t="shared" si="182"/>
        <v/>
      </c>
    </row>
    <row r="3847" spans="8:13" ht="14.25">
      <c r="H3847" s="7">
        <v>1000</v>
      </c>
      <c r="K3847" s="9" t="e">
        <f t="shared" si="180"/>
        <v>#DIV/0!</v>
      </c>
      <c r="L3847" s="10" t="str">
        <f t="shared" si="181"/>
        <v>Invalid</v>
      </c>
      <c r="M3847" s="10" t="str">
        <f t="shared" si="182"/>
        <v/>
      </c>
    </row>
    <row r="3848" spans="8:13" ht="14.25">
      <c r="H3848" s="7">
        <v>1000</v>
      </c>
      <c r="K3848" s="9" t="e">
        <f t="shared" si="180"/>
        <v>#DIV/0!</v>
      </c>
      <c r="L3848" s="10" t="str">
        <f t="shared" si="181"/>
        <v>Invalid</v>
      </c>
      <c r="M3848" s="10" t="str">
        <f t="shared" si="182"/>
        <v/>
      </c>
    </row>
    <row r="3849" spans="8:13" ht="14.25">
      <c r="H3849" s="7">
        <v>1000</v>
      </c>
      <c r="K3849" s="9" t="e">
        <f t="shared" si="180"/>
        <v>#DIV/0!</v>
      </c>
      <c r="L3849" s="10" t="str">
        <f t="shared" si="181"/>
        <v>Invalid</v>
      </c>
      <c r="M3849" s="10" t="str">
        <f t="shared" si="182"/>
        <v/>
      </c>
    </row>
    <row r="3850" spans="8:13" ht="14.25">
      <c r="H3850" s="7">
        <v>1000</v>
      </c>
      <c r="K3850" s="9" t="e">
        <f t="shared" si="180"/>
        <v>#DIV/0!</v>
      </c>
      <c r="L3850" s="10" t="str">
        <f t="shared" si="181"/>
        <v>Invalid</v>
      </c>
      <c r="M3850" s="10" t="str">
        <f t="shared" si="182"/>
        <v/>
      </c>
    </row>
    <row r="3851" spans="8:13" ht="14.25">
      <c r="H3851" s="7">
        <v>1000</v>
      </c>
      <c r="K3851" s="9" t="e">
        <f t="shared" si="180"/>
        <v>#DIV/0!</v>
      </c>
      <c r="L3851" s="10" t="str">
        <f t="shared" si="181"/>
        <v>Invalid</v>
      </c>
      <c r="M3851" s="10" t="str">
        <f t="shared" si="182"/>
        <v/>
      </c>
    </row>
    <row r="3852" spans="8:13" ht="14.25">
      <c r="H3852" s="7">
        <v>1000</v>
      </c>
      <c r="K3852" s="9" t="e">
        <f t="shared" si="180"/>
        <v>#DIV/0!</v>
      </c>
      <c r="L3852" s="10" t="str">
        <f t="shared" si="181"/>
        <v>Invalid</v>
      </c>
      <c r="M3852" s="10" t="str">
        <f t="shared" si="182"/>
        <v/>
      </c>
    </row>
    <row r="3853" spans="8:13" ht="14.25">
      <c r="H3853" s="7">
        <v>1000</v>
      </c>
      <c r="K3853" s="9" t="e">
        <f t="shared" si="180"/>
        <v>#DIV/0!</v>
      </c>
      <c r="L3853" s="10" t="str">
        <f t="shared" si="181"/>
        <v>Invalid</v>
      </c>
      <c r="M3853" s="10" t="str">
        <f t="shared" si="182"/>
        <v/>
      </c>
    </row>
    <row r="3854" spans="8:13" ht="14.25">
      <c r="H3854" s="7">
        <v>1000</v>
      </c>
      <c r="K3854" s="9" t="e">
        <f t="shared" si="180"/>
        <v>#DIV/0!</v>
      </c>
      <c r="L3854" s="10" t="str">
        <f t="shared" si="181"/>
        <v>Invalid</v>
      </c>
      <c r="M3854" s="10" t="str">
        <f t="shared" si="182"/>
        <v/>
      </c>
    </row>
    <row r="3855" spans="8:13" ht="14.25">
      <c r="H3855" s="7">
        <v>1000</v>
      </c>
      <c r="K3855" s="9" t="e">
        <f t="shared" si="180"/>
        <v>#DIV/0!</v>
      </c>
      <c r="L3855" s="10" t="str">
        <f t="shared" si="181"/>
        <v>Invalid</v>
      </c>
      <c r="M3855" s="10" t="str">
        <f t="shared" si="182"/>
        <v/>
      </c>
    </row>
    <row r="3856" spans="8:13" ht="14.25">
      <c r="H3856" s="7">
        <v>1000</v>
      </c>
      <c r="K3856" s="9" t="e">
        <f t="shared" si="180"/>
        <v>#DIV/0!</v>
      </c>
      <c r="L3856" s="10" t="str">
        <f t="shared" si="181"/>
        <v>Invalid</v>
      </c>
      <c r="M3856" s="10" t="str">
        <f t="shared" si="182"/>
        <v/>
      </c>
    </row>
    <row r="3857" spans="8:13" ht="14.25">
      <c r="H3857" s="7">
        <v>1000</v>
      </c>
      <c r="K3857" s="9" t="e">
        <f t="shared" si="180"/>
        <v>#DIV/0!</v>
      </c>
      <c r="L3857" s="10" t="str">
        <f t="shared" si="181"/>
        <v>Invalid</v>
      </c>
      <c r="M3857" s="10" t="str">
        <f t="shared" si="182"/>
        <v/>
      </c>
    </row>
    <row r="3858" spans="8:13" ht="14.25">
      <c r="H3858" s="7">
        <v>1000</v>
      </c>
      <c r="K3858" s="9" t="e">
        <f t="shared" si="180"/>
        <v>#DIV/0!</v>
      </c>
      <c r="L3858" s="10" t="str">
        <f t="shared" si="181"/>
        <v>Invalid</v>
      </c>
      <c r="M3858" s="10" t="str">
        <f t="shared" si="182"/>
        <v/>
      </c>
    </row>
    <row r="3859" spans="8:13" ht="14.25">
      <c r="H3859" s="7">
        <v>1000</v>
      </c>
      <c r="K3859" s="9" t="e">
        <f t="shared" si="180"/>
        <v>#DIV/0!</v>
      </c>
      <c r="L3859" s="10" t="str">
        <f t="shared" si="181"/>
        <v>Invalid</v>
      </c>
      <c r="M3859" s="10" t="str">
        <f t="shared" si="182"/>
        <v/>
      </c>
    </row>
    <row r="3860" spans="8:13" ht="14.25">
      <c r="H3860" s="7">
        <v>1000</v>
      </c>
      <c r="K3860" s="9" t="e">
        <f t="shared" si="180"/>
        <v>#DIV/0!</v>
      </c>
      <c r="L3860" s="10" t="str">
        <f t="shared" si="181"/>
        <v>Invalid</v>
      </c>
      <c r="M3860" s="10" t="str">
        <f t="shared" si="182"/>
        <v/>
      </c>
    </row>
    <row r="3861" spans="8:13" ht="14.25">
      <c r="H3861" s="7">
        <v>1000</v>
      </c>
      <c r="K3861" s="9" t="e">
        <f t="shared" si="180"/>
        <v>#DIV/0!</v>
      </c>
      <c r="L3861" s="10" t="str">
        <f t="shared" si="181"/>
        <v>Invalid</v>
      </c>
      <c r="M3861" s="10" t="str">
        <f t="shared" si="182"/>
        <v/>
      </c>
    </row>
    <row r="3862" spans="8:13" ht="14.25">
      <c r="H3862" s="7">
        <v>1000</v>
      </c>
      <c r="K3862" s="9" t="e">
        <f t="shared" si="180"/>
        <v>#DIV/0!</v>
      </c>
      <c r="L3862" s="10" t="str">
        <f t="shared" si="181"/>
        <v>Invalid</v>
      </c>
      <c r="M3862" s="10" t="str">
        <f t="shared" si="182"/>
        <v/>
      </c>
    </row>
    <row r="3863" spans="8:13" ht="14.25">
      <c r="H3863" s="7">
        <v>1000</v>
      </c>
      <c r="K3863" s="9" t="e">
        <f t="shared" si="180"/>
        <v>#DIV/0!</v>
      </c>
      <c r="L3863" s="10" t="str">
        <f t="shared" si="181"/>
        <v>Invalid</v>
      </c>
      <c r="M3863" s="10" t="str">
        <f t="shared" si="182"/>
        <v/>
      </c>
    </row>
    <row r="3864" spans="8:13" ht="14.25">
      <c r="H3864" s="7">
        <v>1000</v>
      </c>
      <c r="K3864" s="9" t="e">
        <f t="shared" si="180"/>
        <v>#DIV/0!</v>
      </c>
      <c r="L3864" s="10" t="str">
        <f t="shared" si="181"/>
        <v>Invalid</v>
      </c>
      <c r="M3864" s="10" t="str">
        <f t="shared" si="182"/>
        <v/>
      </c>
    </row>
    <row r="3865" spans="8:13" ht="14.25">
      <c r="H3865" s="7">
        <v>1000</v>
      </c>
      <c r="K3865" s="9" t="e">
        <f t="shared" si="180"/>
        <v>#DIV/0!</v>
      </c>
      <c r="L3865" s="10" t="str">
        <f t="shared" si="181"/>
        <v>Invalid</v>
      </c>
      <c r="M3865" s="10" t="str">
        <f t="shared" si="182"/>
        <v/>
      </c>
    </row>
    <row r="3866" spans="8:13" ht="14.25">
      <c r="H3866" s="7">
        <v>1000</v>
      </c>
      <c r="K3866" s="9" t="e">
        <f t="shared" si="180"/>
        <v>#DIV/0!</v>
      </c>
      <c r="L3866" s="10" t="str">
        <f t="shared" si="181"/>
        <v>Invalid</v>
      </c>
      <c r="M3866" s="10" t="str">
        <f t="shared" si="182"/>
        <v/>
      </c>
    </row>
    <row r="3867" spans="8:13" ht="14.25">
      <c r="H3867" s="7">
        <v>1000</v>
      </c>
      <c r="K3867" s="9" t="e">
        <f t="shared" si="180"/>
        <v>#DIV/0!</v>
      </c>
      <c r="L3867" s="10" t="str">
        <f t="shared" si="181"/>
        <v>Invalid</v>
      </c>
      <c r="M3867" s="10" t="str">
        <f t="shared" si="182"/>
        <v/>
      </c>
    </row>
    <row r="3868" spans="8:13" ht="14.25">
      <c r="H3868" s="7">
        <v>1000</v>
      </c>
      <c r="K3868" s="9" t="e">
        <f t="shared" si="180"/>
        <v>#DIV/0!</v>
      </c>
      <c r="L3868" s="10" t="str">
        <f t="shared" si="181"/>
        <v>Invalid</v>
      </c>
      <c r="M3868" s="10" t="str">
        <f t="shared" si="182"/>
        <v/>
      </c>
    </row>
    <row r="3869" spans="8:13" ht="14.25">
      <c r="H3869" s="7">
        <v>1000</v>
      </c>
      <c r="K3869" s="9" t="e">
        <f t="shared" si="180"/>
        <v>#DIV/0!</v>
      </c>
      <c r="L3869" s="10" t="str">
        <f t="shared" si="181"/>
        <v>Invalid</v>
      </c>
      <c r="M3869" s="10" t="str">
        <f t="shared" si="182"/>
        <v/>
      </c>
    </row>
    <row r="3870" spans="8:13" ht="14.25">
      <c r="H3870" s="7">
        <v>1000</v>
      </c>
      <c r="K3870" s="9" t="e">
        <f t="shared" si="180"/>
        <v>#DIV/0!</v>
      </c>
      <c r="L3870" s="10" t="str">
        <f t="shared" si="181"/>
        <v>Invalid</v>
      </c>
      <c r="M3870" s="10" t="str">
        <f t="shared" si="182"/>
        <v/>
      </c>
    </row>
    <row r="3871" spans="8:13" ht="14.25">
      <c r="H3871" s="7">
        <v>1000</v>
      </c>
      <c r="K3871" s="9" t="e">
        <f t="shared" si="180"/>
        <v>#DIV/0!</v>
      </c>
      <c r="L3871" s="10" t="str">
        <f t="shared" si="181"/>
        <v>Invalid</v>
      </c>
      <c r="M3871" s="10" t="str">
        <f t="shared" si="182"/>
        <v/>
      </c>
    </row>
    <row r="3872" spans="8:13" ht="14.25">
      <c r="H3872" s="7">
        <v>1000</v>
      </c>
      <c r="K3872" s="9" t="e">
        <f t="shared" si="180"/>
        <v>#DIV/0!</v>
      </c>
      <c r="L3872" s="10" t="str">
        <f t="shared" si="181"/>
        <v>Invalid</v>
      </c>
      <c r="M3872" s="10" t="str">
        <f t="shared" si="182"/>
        <v/>
      </c>
    </row>
    <row r="3873" spans="8:13" ht="14.25">
      <c r="H3873" s="7">
        <v>1000</v>
      </c>
      <c r="K3873" s="9" t="e">
        <f t="shared" si="180"/>
        <v>#DIV/0!</v>
      </c>
      <c r="L3873" s="10" t="str">
        <f t="shared" si="181"/>
        <v>Invalid</v>
      </c>
      <c r="M3873" s="10" t="str">
        <f t="shared" si="182"/>
        <v/>
      </c>
    </row>
    <row r="3874" spans="8:13" ht="14.25">
      <c r="H3874" s="7">
        <v>1000</v>
      </c>
      <c r="K3874" s="9" t="e">
        <f t="shared" si="180"/>
        <v>#DIV/0!</v>
      </c>
      <c r="L3874" s="10" t="str">
        <f t="shared" si="181"/>
        <v>Invalid</v>
      </c>
      <c r="M3874" s="10" t="str">
        <f t="shared" si="182"/>
        <v/>
      </c>
    </row>
    <row r="3875" spans="8:13" ht="14.25">
      <c r="H3875" s="7">
        <v>1000</v>
      </c>
      <c r="K3875" s="9" t="e">
        <f t="shared" si="180"/>
        <v>#DIV/0!</v>
      </c>
      <c r="L3875" s="10" t="str">
        <f t="shared" si="181"/>
        <v>Invalid</v>
      </c>
      <c r="M3875" s="10" t="str">
        <f t="shared" si="182"/>
        <v/>
      </c>
    </row>
    <row r="3876" spans="8:13" ht="14.25">
      <c r="H3876" s="7">
        <v>1000</v>
      </c>
      <c r="K3876" s="9" t="e">
        <f t="shared" si="180"/>
        <v>#DIV/0!</v>
      </c>
      <c r="L3876" s="10" t="str">
        <f t="shared" si="181"/>
        <v>Invalid</v>
      </c>
      <c r="M3876" s="10" t="str">
        <f t="shared" si="182"/>
        <v/>
      </c>
    </row>
    <row r="3877" spans="8:13" ht="14.25">
      <c r="H3877" s="7">
        <v>1000</v>
      </c>
      <c r="K3877" s="9" t="e">
        <f t="shared" si="180"/>
        <v>#DIV/0!</v>
      </c>
      <c r="L3877" s="10" t="str">
        <f t="shared" si="181"/>
        <v>Invalid</v>
      </c>
      <c r="M3877" s="10" t="str">
        <f t="shared" si="182"/>
        <v/>
      </c>
    </row>
    <row r="3878" spans="8:13" ht="14.25">
      <c r="H3878" s="7">
        <v>1000</v>
      </c>
      <c r="K3878" s="9" t="e">
        <f t="shared" si="180"/>
        <v>#DIV/0!</v>
      </c>
      <c r="L3878" s="10" t="str">
        <f t="shared" si="181"/>
        <v>Invalid</v>
      </c>
      <c r="M3878" s="10" t="str">
        <f t="shared" si="182"/>
        <v/>
      </c>
    </row>
    <row r="3879" spans="8:13" ht="14.25">
      <c r="H3879" s="7">
        <v>1000</v>
      </c>
      <c r="K3879" s="9" t="e">
        <f t="shared" si="180"/>
        <v>#DIV/0!</v>
      </c>
      <c r="L3879" s="10" t="str">
        <f t="shared" si="181"/>
        <v>Invalid</v>
      </c>
      <c r="M3879" s="10" t="str">
        <f t="shared" si="182"/>
        <v/>
      </c>
    </row>
    <row r="3880" spans="8:13" ht="14.25">
      <c r="H3880" s="7">
        <v>1000</v>
      </c>
      <c r="K3880" s="9" t="e">
        <f t="shared" si="180"/>
        <v>#DIV/0!</v>
      </c>
      <c r="L3880" s="10" t="str">
        <f t="shared" si="181"/>
        <v>Invalid</v>
      </c>
      <c r="M3880" s="10" t="str">
        <f t="shared" si="182"/>
        <v/>
      </c>
    </row>
    <row r="3881" spans="8:13" ht="14.25">
      <c r="H3881" s="7">
        <v>1000</v>
      </c>
      <c r="K3881" s="9" t="e">
        <f t="shared" si="180"/>
        <v>#DIV/0!</v>
      </c>
      <c r="L3881" s="10" t="str">
        <f t="shared" si="181"/>
        <v>Invalid</v>
      </c>
      <c r="M3881" s="10" t="str">
        <f t="shared" si="182"/>
        <v/>
      </c>
    </row>
    <row r="3882" spans="8:13" ht="14.25">
      <c r="H3882" s="7">
        <v>1000</v>
      </c>
      <c r="K3882" s="9" t="e">
        <f t="shared" si="180"/>
        <v>#DIV/0!</v>
      </c>
      <c r="L3882" s="10" t="str">
        <f t="shared" si="181"/>
        <v>Invalid</v>
      </c>
      <c r="M3882" s="10" t="str">
        <f t="shared" si="182"/>
        <v/>
      </c>
    </row>
    <row r="3883" spans="8:13" ht="14.25">
      <c r="H3883" s="7">
        <v>1000</v>
      </c>
      <c r="K3883" s="9" t="e">
        <f t="shared" si="180"/>
        <v>#DIV/0!</v>
      </c>
      <c r="L3883" s="10" t="str">
        <f t="shared" si="181"/>
        <v>Invalid</v>
      </c>
      <c r="M3883" s="10" t="str">
        <f t="shared" si="182"/>
        <v/>
      </c>
    </row>
    <row r="3884" spans="8:13" ht="14.25">
      <c r="H3884" s="7">
        <v>1000</v>
      </c>
      <c r="K3884" s="9" t="e">
        <f t="shared" si="180"/>
        <v>#DIV/0!</v>
      </c>
      <c r="L3884" s="10" t="str">
        <f t="shared" si="181"/>
        <v>Invalid</v>
      </c>
      <c r="M3884" s="10" t="str">
        <f t="shared" si="182"/>
        <v/>
      </c>
    </row>
    <row r="3885" spans="8:13" ht="14.25">
      <c r="H3885" s="7">
        <v>1000</v>
      </c>
      <c r="K3885" s="9" t="e">
        <f t="shared" si="180"/>
        <v>#DIV/0!</v>
      </c>
      <c r="L3885" s="10" t="str">
        <f t="shared" si="181"/>
        <v>Invalid</v>
      </c>
      <c r="M3885" s="10" t="str">
        <f t="shared" si="182"/>
        <v/>
      </c>
    </row>
    <row r="3886" spans="8:13" ht="14.25">
      <c r="H3886" s="7">
        <v>1000</v>
      </c>
      <c r="K3886" s="9" t="e">
        <f t="shared" si="180"/>
        <v>#DIV/0!</v>
      </c>
      <c r="L3886" s="10" t="str">
        <f t="shared" si="181"/>
        <v>Invalid</v>
      </c>
      <c r="M3886" s="10" t="str">
        <f t="shared" si="182"/>
        <v/>
      </c>
    </row>
    <row r="3887" spans="8:13" ht="14.25">
      <c r="H3887" s="7">
        <v>1000</v>
      </c>
      <c r="K3887" s="9" t="e">
        <f t="shared" si="180"/>
        <v>#DIV/0!</v>
      </c>
      <c r="L3887" s="10" t="str">
        <f t="shared" si="181"/>
        <v>Invalid</v>
      </c>
      <c r="M3887" s="10" t="str">
        <f t="shared" si="182"/>
        <v/>
      </c>
    </row>
    <row r="3888" spans="8:13" ht="14.25">
      <c r="H3888" s="7">
        <v>1000</v>
      </c>
      <c r="K3888" s="9" t="e">
        <f t="shared" si="180"/>
        <v>#DIV/0!</v>
      </c>
      <c r="L3888" s="10" t="str">
        <f t="shared" si="181"/>
        <v>Invalid</v>
      </c>
      <c r="M3888" s="10" t="str">
        <f t="shared" si="182"/>
        <v/>
      </c>
    </row>
    <row r="3889" spans="8:13" ht="14.25">
      <c r="H3889" s="7">
        <v>1000</v>
      </c>
      <c r="K3889" s="9" t="e">
        <f t="shared" si="180"/>
        <v>#DIV/0!</v>
      </c>
      <c r="L3889" s="10" t="str">
        <f t="shared" si="181"/>
        <v>Invalid</v>
      </c>
      <c r="M3889" s="10" t="str">
        <f t="shared" si="182"/>
        <v/>
      </c>
    </row>
    <row r="3890" spans="8:13" ht="14.25">
      <c r="H3890" s="7">
        <v>1000</v>
      </c>
      <c r="K3890" s="9" t="e">
        <f t="shared" si="180"/>
        <v>#DIV/0!</v>
      </c>
      <c r="L3890" s="10" t="str">
        <f t="shared" si="181"/>
        <v>Invalid</v>
      </c>
      <c r="M3890" s="10" t="str">
        <f t="shared" si="182"/>
        <v/>
      </c>
    </row>
    <row r="3891" spans="8:13" ht="14.25">
      <c r="H3891" s="7">
        <v>1000</v>
      </c>
      <c r="K3891" s="9" t="e">
        <f t="shared" si="180"/>
        <v>#DIV/0!</v>
      </c>
      <c r="L3891" s="10" t="str">
        <f t="shared" si="181"/>
        <v>Invalid</v>
      </c>
      <c r="M3891" s="10" t="str">
        <f t="shared" si="182"/>
        <v/>
      </c>
    </row>
    <row r="3892" spans="8:13" ht="14.25">
      <c r="H3892" s="7">
        <v>1000</v>
      </c>
      <c r="K3892" s="9" t="e">
        <f t="shared" si="180"/>
        <v>#DIV/0!</v>
      </c>
      <c r="L3892" s="10" t="str">
        <f t="shared" si="181"/>
        <v>Invalid</v>
      </c>
      <c r="M3892" s="10" t="str">
        <f t="shared" si="182"/>
        <v/>
      </c>
    </row>
    <row r="3893" spans="8:13" ht="14.25">
      <c r="H3893" s="7">
        <v>1000</v>
      </c>
      <c r="K3893" s="9" t="e">
        <f t="shared" si="180"/>
        <v>#DIV/0!</v>
      </c>
      <c r="L3893" s="10" t="str">
        <f t="shared" si="181"/>
        <v>Invalid</v>
      </c>
      <c r="M3893" s="10" t="str">
        <f t="shared" si="182"/>
        <v/>
      </c>
    </row>
    <row r="3894" spans="8:13" ht="14.25">
      <c r="H3894" s="7">
        <v>1000</v>
      </c>
      <c r="K3894" s="9" t="e">
        <f t="shared" si="180"/>
        <v>#DIV/0!</v>
      </c>
      <c r="L3894" s="10" t="str">
        <f t="shared" si="181"/>
        <v>Invalid</v>
      </c>
      <c r="M3894" s="10" t="str">
        <f t="shared" si="182"/>
        <v/>
      </c>
    </row>
    <row r="3895" spans="8:13" ht="14.25">
      <c r="H3895" s="7">
        <v>1000</v>
      </c>
      <c r="K3895" s="9" t="e">
        <f t="shared" si="180"/>
        <v>#DIV/0!</v>
      </c>
      <c r="L3895" s="10" t="str">
        <f t="shared" si="181"/>
        <v>Invalid</v>
      </c>
      <c r="M3895" s="10" t="str">
        <f t="shared" si="182"/>
        <v/>
      </c>
    </row>
    <row r="3896" spans="8:13" ht="14.25">
      <c r="H3896" s="7">
        <v>1000</v>
      </c>
      <c r="K3896" s="9" t="e">
        <f t="shared" si="180"/>
        <v>#DIV/0!</v>
      </c>
      <c r="L3896" s="10" t="str">
        <f t="shared" si="181"/>
        <v>Invalid</v>
      </c>
      <c r="M3896" s="10" t="str">
        <f t="shared" si="182"/>
        <v/>
      </c>
    </row>
    <row r="3897" spans="8:13" ht="14.25">
      <c r="H3897" s="7">
        <v>1000</v>
      </c>
      <c r="K3897" s="9" t="e">
        <f t="shared" si="180"/>
        <v>#DIV/0!</v>
      </c>
      <c r="L3897" s="10" t="str">
        <f t="shared" si="181"/>
        <v>Invalid</v>
      </c>
      <c r="M3897" s="10" t="str">
        <f t="shared" si="182"/>
        <v/>
      </c>
    </row>
    <row r="3898" spans="8:13" ht="14.25">
      <c r="H3898" s="7">
        <v>1000</v>
      </c>
      <c r="K3898" s="9" t="e">
        <f t="shared" si="180"/>
        <v>#DIV/0!</v>
      </c>
      <c r="L3898" s="10" t="str">
        <f t="shared" si="181"/>
        <v>Invalid</v>
      </c>
      <c r="M3898" s="10" t="str">
        <f t="shared" si="182"/>
        <v/>
      </c>
    </row>
    <row r="3899" spans="8:13" ht="14.25">
      <c r="H3899" s="7">
        <v>1000</v>
      </c>
      <c r="K3899" s="9" t="e">
        <f t="shared" si="180"/>
        <v>#DIV/0!</v>
      </c>
      <c r="L3899" s="10" t="str">
        <f t="shared" si="181"/>
        <v>Invalid</v>
      </c>
      <c r="M3899" s="10" t="str">
        <f t="shared" si="182"/>
        <v/>
      </c>
    </row>
    <row r="3900" spans="8:13" ht="14.25">
      <c r="H3900" s="7">
        <v>1000</v>
      </c>
      <c r="K3900" s="9" t="e">
        <f t="shared" si="180"/>
        <v>#DIV/0!</v>
      </c>
      <c r="L3900" s="10" t="str">
        <f t="shared" si="181"/>
        <v>Invalid</v>
      </c>
      <c r="M3900" s="10" t="str">
        <f t="shared" si="182"/>
        <v/>
      </c>
    </row>
    <row r="3901" spans="8:13" ht="14.25">
      <c r="H3901" s="7">
        <v>1000</v>
      </c>
      <c r="K3901" s="9" t="e">
        <f t="shared" si="180"/>
        <v>#DIV/0!</v>
      </c>
      <c r="L3901" s="10" t="str">
        <f t="shared" si="181"/>
        <v>Invalid</v>
      </c>
      <c r="M3901" s="10" t="str">
        <f t="shared" si="182"/>
        <v/>
      </c>
    </row>
    <row r="3902" spans="8:13" ht="14.25">
      <c r="H3902" s="7">
        <v>1000</v>
      </c>
      <c r="K3902" s="9" t="e">
        <f t="shared" si="180"/>
        <v>#DIV/0!</v>
      </c>
      <c r="L3902" s="10" t="str">
        <f t="shared" si="181"/>
        <v>Invalid</v>
      </c>
      <c r="M3902" s="10" t="str">
        <f t="shared" si="182"/>
        <v/>
      </c>
    </row>
    <row r="3903" spans="8:13" ht="14.25">
      <c r="H3903" s="7">
        <v>1000</v>
      </c>
      <c r="K3903" s="9" t="e">
        <f t="shared" si="180"/>
        <v>#DIV/0!</v>
      </c>
      <c r="L3903" s="10" t="str">
        <f t="shared" si="181"/>
        <v>Invalid</v>
      </c>
      <c r="M3903" s="10" t="str">
        <f t="shared" si="182"/>
        <v/>
      </c>
    </row>
    <row r="3904" spans="8:13" ht="14.25">
      <c r="H3904" s="7">
        <v>1000</v>
      </c>
      <c r="K3904" s="9" t="e">
        <f t="shared" si="180"/>
        <v>#DIV/0!</v>
      </c>
      <c r="L3904" s="10" t="str">
        <f t="shared" si="181"/>
        <v>Invalid</v>
      </c>
      <c r="M3904" s="10" t="str">
        <f t="shared" si="182"/>
        <v/>
      </c>
    </row>
    <row r="3905" spans="8:13" ht="14.25">
      <c r="H3905" s="7">
        <v>1000</v>
      </c>
      <c r="K3905" s="9" t="e">
        <f t="shared" si="180"/>
        <v>#DIV/0!</v>
      </c>
      <c r="L3905" s="10" t="str">
        <f t="shared" si="181"/>
        <v>Invalid</v>
      </c>
      <c r="M3905" s="10" t="str">
        <f t="shared" si="182"/>
        <v/>
      </c>
    </row>
    <row r="3906" spans="8:13" ht="14.25">
      <c r="H3906" s="7">
        <v>1000</v>
      </c>
      <c r="K3906" s="9" t="e">
        <f t="shared" si="180"/>
        <v>#DIV/0!</v>
      </c>
      <c r="L3906" s="10" t="str">
        <f t="shared" si="181"/>
        <v>Invalid</v>
      </c>
      <c r="M3906" s="10" t="str">
        <f t="shared" si="182"/>
        <v/>
      </c>
    </row>
    <row r="3907" spans="8:13" ht="14.25">
      <c r="H3907" s="7">
        <v>1000</v>
      </c>
      <c r="K3907" s="9" t="e">
        <f t="shared" ref="K3907:K3970" si="183">(H3907/G3907)*J3907</f>
        <v>#DIV/0!</v>
      </c>
      <c r="L3907" s="10" t="str">
        <f t="shared" ref="L3907:L3970" si="184">IF(F3907="BUY",(K3907-H3907)/H3907, IF(F3907="SELL", (H3907-K3907)/H3907, "Invalid"))</f>
        <v>Invalid</v>
      </c>
      <c r="M3907" s="10" t="str">
        <f t="shared" ref="M3907:M3970" si="185">IF(E3907="BUY",(K3907-H3907)/H3907,IF(E3907="SELL",(H3907-K3907)/H3907,""))</f>
        <v/>
      </c>
    </row>
    <row r="3908" spans="8:13" ht="14.25">
      <c r="H3908" s="7">
        <v>1000</v>
      </c>
      <c r="K3908" s="9" t="e">
        <f t="shared" si="183"/>
        <v>#DIV/0!</v>
      </c>
      <c r="L3908" s="10" t="str">
        <f t="shared" si="184"/>
        <v>Invalid</v>
      </c>
      <c r="M3908" s="10" t="str">
        <f t="shared" si="185"/>
        <v/>
      </c>
    </row>
    <row r="3909" spans="8:13" ht="14.25">
      <c r="H3909" s="7">
        <v>1000</v>
      </c>
      <c r="K3909" s="9" t="e">
        <f t="shared" si="183"/>
        <v>#DIV/0!</v>
      </c>
      <c r="L3909" s="10" t="str">
        <f t="shared" si="184"/>
        <v>Invalid</v>
      </c>
      <c r="M3909" s="10" t="str">
        <f t="shared" si="185"/>
        <v/>
      </c>
    </row>
    <row r="3910" spans="8:13" ht="14.25">
      <c r="H3910" s="7">
        <v>1000</v>
      </c>
      <c r="K3910" s="9" t="e">
        <f t="shared" si="183"/>
        <v>#DIV/0!</v>
      </c>
      <c r="L3910" s="10" t="str">
        <f t="shared" si="184"/>
        <v>Invalid</v>
      </c>
      <c r="M3910" s="10" t="str">
        <f t="shared" si="185"/>
        <v/>
      </c>
    </row>
    <row r="3911" spans="8:13" ht="14.25">
      <c r="H3911" s="7">
        <v>1000</v>
      </c>
      <c r="K3911" s="9" t="e">
        <f t="shared" si="183"/>
        <v>#DIV/0!</v>
      </c>
      <c r="L3911" s="10" t="str">
        <f t="shared" si="184"/>
        <v>Invalid</v>
      </c>
      <c r="M3911" s="10" t="str">
        <f t="shared" si="185"/>
        <v/>
      </c>
    </row>
    <row r="3912" spans="8:13" ht="14.25">
      <c r="H3912" s="7">
        <v>1000</v>
      </c>
      <c r="K3912" s="9" t="e">
        <f t="shared" si="183"/>
        <v>#DIV/0!</v>
      </c>
      <c r="L3912" s="10" t="str">
        <f t="shared" si="184"/>
        <v>Invalid</v>
      </c>
      <c r="M3912" s="10" t="str">
        <f t="shared" si="185"/>
        <v/>
      </c>
    </row>
    <row r="3913" spans="8:13" ht="14.25">
      <c r="H3913" s="7">
        <v>1000</v>
      </c>
      <c r="K3913" s="9" t="e">
        <f t="shared" si="183"/>
        <v>#DIV/0!</v>
      </c>
      <c r="L3913" s="10" t="str">
        <f t="shared" si="184"/>
        <v>Invalid</v>
      </c>
      <c r="M3913" s="10" t="str">
        <f t="shared" si="185"/>
        <v/>
      </c>
    </row>
    <row r="3914" spans="8:13" ht="14.25">
      <c r="H3914" s="7">
        <v>1000</v>
      </c>
      <c r="K3914" s="9" t="e">
        <f t="shared" si="183"/>
        <v>#DIV/0!</v>
      </c>
      <c r="L3914" s="10" t="str">
        <f t="shared" si="184"/>
        <v>Invalid</v>
      </c>
      <c r="M3914" s="10" t="str">
        <f t="shared" si="185"/>
        <v/>
      </c>
    </row>
    <row r="3915" spans="8:13" ht="14.25">
      <c r="H3915" s="7">
        <v>1000</v>
      </c>
      <c r="K3915" s="9" t="e">
        <f t="shared" si="183"/>
        <v>#DIV/0!</v>
      </c>
      <c r="L3915" s="10" t="str">
        <f t="shared" si="184"/>
        <v>Invalid</v>
      </c>
      <c r="M3915" s="10" t="str">
        <f t="shared" si="185"/>
        <v/>
      </c>
    </row>
    <row r="3916" spans="8:13" ht="14.25">
      <c r="H3916" s="7">
        <v>1000</v>
      </c>
      <c r="K3916" s="9" t="e">
        <f t="shared" si="183"/>
        <v>#DIV/0!</v>
      </c>
      <c r="L3916" s="10" t="str">
        <f t="shared" si="184"/>
        <v>Invalid</v>
      </c>
      <c r="M3916" s="10" t="str">
        <f t="shared" si="185"/>
        <v/>
      </c>
    </row>
    <row r="3917" spans="8:13" ht="14.25">
      <c r="H3917" s="7">
        <v>1000</v>
      </c>
      <c r="K3917" s="9" t="e">
        <f t="shared" si="183"/>
        <v>#DIV/0!</v>
      </c>
      <c r="L3917" s="10" t="str">
        <f t="shared" si="184"/>
        <v>Invalid</v>
      </c>
      <c r="M3917" s="10" t="str">
        <f t="shared" si="185"/>
        <v/>
      </c>
    </row>
    <row r="3918" spans="8:13" ht="14.25">
      <c r="H3918" s="7">
        <v>1000</v>
      </c>
      <c r="K3918" s="9" t="e">
        <f t="shared" si="183"/>
        <v>#DIV/0!</v>
      </c>
      <c r="L3918" s="10" t="str">
        <f t="shared" si="184"/>
        <v>Invalid</v>
      </c>
      <c r="M3918" s="10" t="str">
        <f t="shared" si="185"/>
        <v/>
      </c>
    </row>
    <row r="3919" spans="8:13" ht="14.25">
      <c r="H3919" s="7">
        <v>1000</v>
      </c>
      <c r="K3919" s="9" t="e">
        <f t="shared" si="183"/>
        <v>#DIV/0!</v>
      </c>
      <c r="L3919" s="10" t="str">
        <f t="shared" si="184"/>
        <v>Invalid</v>
      </c>
      <c r="M3919" s="10" t="str">
        <f t="shared" si="185"/>
        <v/>
      </c>
    </row>
    <row r="3920" spans="8:13" ht="14.25">
      <c r="H3920" s="7">
        <v>1000</v>
      </c>
      <c r="K3920" s="9" t="e">
        <f t="shared" si="183"/>
        <v>#DIV/0!</v>
      </c>
      <c r="L3920" s="10" t="str">
        <f t="shared" si="184"/>
        <v>Invalid</v>
      </c>
      <c r="M3920" s="10" t="str">
        <f t="shared" si="185"/>
        <v/>
      </c>
    </row>
    <row r="3921" spans="8:13" ht="14.25">
      <c r="H3921" s="7">
        <v>1000</v>
      </c>
      <c r="K3921" s="9" t="e">
        <f t="shared" si="183"/>
        <v>#DIV/0!</v>
      </c>
      <c r="L3921" s="10" t="str">
        <f t="shared" si="184"/>
        <v>Invalid</v>
      </c>
      <c r="M3921" s="10" t="str">
        <f t="shared" si="185"/>
        <v/>
      </c>
    </row>
    <row r="3922" spans="8:13" ht="14.25">
      <c r="H3922" s="7">
        <v>1000</v>
      </c>
      <c r="K3922" s="9" t="e">
        <f t="shared" si="183"/>
        <v>#DIV/0!</v>
      </c>
      <c r="L3922" s="10" t="str">
        <f t="shared" si="184"/>
        <v>Invalid</v>
      </c>
      <c r="M3922" s="10" t="str">
        <f t="shared" si="185"/>
        <v/>
      </c>
    </row>
    <row r="3923" spans="8:13" ht="14.25">
      <c r="H3923" s="7">
        <v>1000</v>
      </c>
      <c r="K3923" s="9" t="e">
        <f t="shared" si="183"/>
        <v>#DIV/0!</v>
      </c>
      <c r="L3923" s="10" t="str">
        <f t="shared" si="184"/>
        <v>Invalid</v>
      </c>
      <c r="M3923" s="10" t="str">
        <f t="shared" si="185"/>
        <v/>
      </c>
    </row>
    <row r="3924" spans="8:13" ht="14.25">
      <c r="H3924" s="7">
        <v>1000</v>
      </c>
      <c r="K3924" s="9" t="e">
        <f t="shared" si="183"/>
        <v>#DIV/0!</v>
      </c>
      <c r="L3924" s="10" t="str">
        <f t="shared" si="184"/>
        <v>Invalid</v>
      </c>
      <c r="M3924" s="10" t="str">
        <f t="shared" si="185"/>
        <v/>
      </c>
    </row>
    <row r="3925" spans="8:13" ht="14.25">
      <c r="H3925" s="7">
        <v>1000</v>
      </c>
      <c r="K3925" s="9" t="e">
        <f t="shared" si="183"/>
        <v>#DIV/0!</v>
      </c>
      <c r="L3925" s="10" t="str">
        <f t="shared" si="184"/>
        <v>Invalid</v>
      </c>
      <c r="M3925" s="10" t="str">
        <f t="shared" si="185"/>
        <v/>
      </c>
    </row>
    <row r="3926" spans="8:13" ht="14.25">
      <c r="H3926" s="7">
        <v>1000</v>
      </c>
      <c r="K3926" s="9" t="e">
        <f t="shared" si="183"/>
        <v>#DIV/0!</v>
      </c>
      <c r="L3926" s="10" t="str">
        <f t="shared" si="184"/>
        <v>Invalid</v>
      </c>
      <c r="M3926" s="10" t="str">
        <f t="shared" si="185"/>
        <v/>
      </c>
    </row>
    <row r="3927" spans="8:13" ht="14.25">
      <c r="H3927" s="7">
        <v>1000</v>
      </c>
      <c r="K3927" s="9" t="e">
        <f t="shared" si="183"/>
        <v>#DIV/0!</v>
      </c>
      <c r="L3927" s="10" t="str">
        <f t="shared" si="184"/>
        <v>Invalid</v>
      </c>
      <c r="M3927" s="10" t="str">
        <f t="shared" si="185"/>
        <v/>
      </c>
    </row>
    <row r="3928" spans="8:13" ht="14.25">
      <c r="H3928" s="7">
        <v>1000</v>
      </c>
      <c r="K3928" s="9" t="e">
        <f t="shared" si="183"/>
        <v>#DIV/0!</v>
      </c>
      <c r="L3928" s="10" t="str">
        <f t="shared" si="184"/>
        <v>Invalid</v>
      </c>
      <c r="M3928" s="10" t="str">
        <f t="shared" si="185"/>
        <v/>
      </c>
    </row>
    <row r="3929" spans="8:13" ht="14.25">
      <c r="H3929" s="7">
        <v>1000</v>
      </c>
      <c r="K3929" s="9" t="e">
        <f t="shared" si="183"/>
        <v>#DIV/0!</v>
      </c>
      <c r="L3929" s="10" t="str">
        <f t="shared" si="184"/>
        <v>Invalid</v>
      </c>
      <c r="M3929" s="10" t="str">
        <f t="shared" si="185"/>
        <v/>
      </c>
    </row>
    <row r="3930" spans="8:13" ht="14.25">
      <c r="H3930" s="7">
        <v>1000</v>
      </c>
      <c r="K3930" s="9" t="e">
        <f t="shared" si="183"/>
        <v>#DIV/0!</v>
      </c>
      <c r="L3930" s="10" t="str">
        <f t="shared" si="184"/>
        <v>Invalid</v>
      </c>
      <c r="M3930" s="10" t="str">
        <f t="shared" si="185"/>
        <v/>
      </c>
    </row>
    <row r="3931" spans="8:13" ht="14.25">
      <c r="H3931" s="7">
        <v>1000</v>
      </c>
      <c r="K3931" s="9" t="e">
        <f t="shared" si="183"/>
        <v>#DIV/0!</v>
      </c>
      <c r="L3931" s="10" t="str">
        <f t="shared" si="184"/>
        <v>Invalid</v>
      </c>
      <c r="M3931" s="10" t="str">
        <f t="shared" si="185"/>
        <v/>
      </c>
    </row>
    <row r="3932" spans="8:13" ht="14.25">
      <c r="H3932" s="7">
        <v>1000</v>
      </c>
      <c r="K3932" s="9" t="e">
        <f t="shared" si="183"/>
        <v>#DIV/0!</v>
      </c>
      <c r="L3932" s="10" t="str">
        <f t="shared" si="184"/>
        <v>Invalid</v>
      </c>
      <c r="M3932" s="10" t="str">
        <f t="shared" si="185"/>
        <v/>
      </c>
    </row>
    <row r="3933" spans="8:13" ht="14.25">
      <c r="H3933" s="7">
        <v>1000</v>
      </c>
      <c r="K3933" s="9" t="e">
        <f t="shared" si="183"/>
        <v>#DIV/0!</v>
      </c>
      <c r="L3933" s="10" t="str">
        <f t="shared" si="184"/>
        <v>Invalid</v>
      </c>
      <c r="M3933" s="10" t="str">
        <f t="shared" si="185"/>
        <v/>
      </c>
    </row>
    <row r="3934" spans="8:13" ht="14.25">
      <c r="H3934" s="7">
        <v>1000</v>
      </c>
      <c r="K3934" s="9" t="e">
        <f t="shared" si="183"/>
        <v>#DIV/0!</v>
      </c>
      <c r="L3934" s="10" t="str">
        <f t="shared" si="184"/>
        <v>Invalid</v>
      </c>
      <c r="M3934" s="10" t="str">
        <f t="shared" si="185"/>
        <v/>
      </c>
    </row>
    <row r="3935" spans="8:13" ht="14.25">
      <c r="H3935" s="7">
        <v>1000</v>
      </c>
      <c r="K3935" s="9" t="e">
        <f t="shared" si="183"/>
        <v>#DIV/0!</v>
      </c>
      <c r="L3935" s="10" t="str">
        <f t="shared" si="184"/>
        <v>Invalid</v>
      </c>
      <c r="M3935" s="10" t="str">
        <f t="shared" si="185"/>
        <v/>
      </c>
    </row>
    <row r="3936" spans="8:13" ht="14.25">
      <c r="H3936" s="7">
        <v>1000</v>
      </c>
      <c r="K3936" s="9" t="e">
        <f t="shared" si="183"/>
        <v>#DIV/0!</v>
      </c>
      <c r="L3936" s="10" t="str">
        <f t="shared" si="184"/>
        <v>Invalid</v>
      </c>
      <c r="M3936" s="10" t="str">
        <f t="shared" si="185"/>
        <v/>
      </c>
    </row>
    <row r="3937" spans="8:13" ht="14.25">
      <c r="H3937" s="7">
        <v>1000</v>
      </c>
      <c r="K3937" s="9" t="e">
        <f t="shared" si="183"/>
        <v>#DIV/0!</v>
      </c>
      <c r="L3937" s="10" t="str">
        <f t="shared" si="184"/>
        <v>Invalid</v>
      </c>
      <c r="M3937" s="10" t="str">
        <f t="shared" si="185"/>
        <v/>
      </c>
    </row>
    <row r="3938" spans="8:13" ht="14.25">
      <c r="H3938" s="7">
        <v>1000</v>
      </c>
      <c r="K3938" s="9" t="e">
        <f t="shared" si="183"/>
        <v>#DIV/0!</v>
      </c>
      <c r="L3938" s="10" t="str">
        <f t="shared" si="184"/>
        <v>Invalid</v>
      </c>
      <c r="M3938" s="10" t="str">
        <f t="shared" si="185"/>
        <v/>
      </c>
    </row>
    <row r="3939" spans="8:13" ht="14.25">
      <c r="H3939" s="7">
        <v>1000</v>
      </c>
      <c r="K3939" s="9" t="e">
        <f t="shared" si="183"/>
        <v>#DIV/0!</v>
      </c>
      <c r="L3939" s="10" t="str">
        <f t="shared" si="184"/>
        <v>Invalid</v>
      </c>
      <c r="M3939" s="10" t="str">
        <f t="shared" si="185"/>
        <v/>
      </c>
    </row>
    <row r="3940" spans="8:13" ht="14.25">
      <c r="H3940" s="7">
        <v>1000</v>
      </c>
      <c r="K3940" s="9" t="e">
        <f t="shared" si="183"/>
        <v>#DIV/0!</v>
      </c>
      <c r="L3940" s="10" t="str">
        <f t="shared" si="184"/>
        <v>Invalid</v>
      </c>
      <c r="M3940" s="10" t="str">
        <f t="shared" si="185"/>
        <v/>
      </c>
    </row>
    <row r="3941" spans="8:13" ht="14.25">
      <c r="H3941" s="7">
        <v>1000</v>
      </c>
      <c r="K3941" s="9" t="e">
        <f t="shared" si="183"/>
        <v>#DIV/0!</v>
      </c>
      <c r="L3941" s="10" t="str">
        <f t="shared" si="184"/>
        <v>Invalid</v>
      </c>
      <c r="M3941" s="10" t="str">
        <f t="shared" si="185"/>
        <v/>
      </c>
    </row>
    <row r="3942" spans="8:13" ht="14.25">
      <c r="H3942" s="7">
        <v>1000</v>
      </c>
      <c r="K3942" s="9" t="e">
        <f t="shared" si="183"/>
        <v>#DIV/0!</v>
      </c>
      <c r="L3942" s="10" t="str">
        <f t="shared" si="184"/>
        <v>Invalid</v>
      </c>
      <c r="M3942" s="10" t="str">
        <f t="shared" si="185"/>
        <v/>
      </c>
    </row>
    <row r="3943" spans="8:13" ht="14.25">
      <c r="H3943" s="7">
        <v>1000</v>
      </c>
      <c r="K3943" s="9" t="e">
        <f t="shared" si="183"/>
        <v>#DIV/0!</v>
      </c>
      <c r="L3943" s="10" t="str">
        <f t="shared" si="184"/>
        <v>Invalid</v>
      </c>
      <c r="M3943" s="10" t="str">
        <f t="shared" si="185"/>
        <v/>
      </c>
    </row>
    <row r="3944" spans="8:13" ht="14.25">
      <c r="H3944" s="7">
        <v>1000</v>
      </c>
      <c r="K3944" s="9" t="e">
        <f t="shared" si="183"/>
        <v>#DIV/0!</v>
      </c>
      <c r="L3944" s="10" t="str">
        <f t="shared" si="184"/>
        <v>Invalid</v>
      </c>
      <c r="M3944" s="10" t="str">
        <f t="shared" si="185"/>
        <v/>
      </c>
    </row>
    <row r="3945" spans="8:13" ht="14.25">
      <c r="H3945" s="7">
        <v>1000</v>
      </c>
      <c r="K3945" s="9" t="e">
        <f t="shared" si="183"/>
        <v>#DIV/0!</v>
      </c>
      <c r="L3945" s="10" t="str">
        <f t="shared" si="184"/>
        <v>Invalid</v>
      </c>
      <c r="M3945" s="10" t="str">
        <f t="shared" si="185"/>
        <v/>
      </c>
    </row>
    <row r="3946" spans="8:13" ht="14.25">
      <c r="H3946" s="7">
        <v>1000</v>
      </c>
      <c r="K3946" s="9" t="e">
        <f t="shared" si="183"/>
        <v>#DIV/0!</v>
      </c>
      <c r="L3946" s="10" t="str">
        <f t="shared" si="184"/>
        <v>Invalid</v>
      </c>
      <c r="M3946" s="10" t="str">
        <f t="shared" si="185"/>
        <v/>
      </c>
    </row>
    <row r="3947" spans="8:13" ht="14.25">
      <c r="H3947" s="7">
        <v>1000</v>
      </c>
      <c r="K3947" s="9" t="e">
        <f t="shared" si="183"/>
        <v>#DIV/0!</v>
      </c>
      <c r="L3947" s="10" t="str">
        <f t="shared" si="184"/>
        <v>Invalid</v>
      </c>
      <c r="M3947" s="10" t="str">
        <f t="shared" si="185"/>
        <v/>
      </c>
    </row>
    <row r="3948" spans="8:13" ht="14.25">
      <c r="H3948" s="7">
        <v>1000</v>
      </c>
      <c r="K3948" s="9" t="e">
        <f t="shared" si="183"/>
        <v>#DIV/0!</v>
      </c>
      <c r="L3948" s="10" t="str">
        <f t="shared" si="184"/>
        <v>Invalid</v>
      </c>
      <c r="M3948" s="10" t="str">
        <f t="shared" si="185"/>
        <v/>
      </c>
    </row>
    <row r="3949" spans="8:13" ht="14.25">
      <c r="H3949" s="7">
        <v>1000</v>
      </c>
      <c r="K3949" s="9" t="e">
        <f t="shared" si="183"/>
        <v>#DIV/0!</v>
      </c>
      <c r="L3949" s="10" t="str">
        <f t="shared" si="184"/>
        <v>Invalid</v>
      </c>
      <c r="M3949" s="10" t="str">
        <f t="shared" si="185"/>
        <v/>
      </c>
    </row>
    <row r="3950" spans="8:13" ht="14.25">
      <c r="H3950" s="7">
        <v>1000</v>
      </c>
      <c r="K3950" s="9" t="e">
        <f t="shared" si="183"/>
        <v>#DIV/0!</v>
      </c>
      <c r="L3950" s="10" t="str">
        <f t="shared" si="184"/>
        <v>Invalid</v>
      </c>
      <c r="M3950" s="10" t="str">
        <f t="shared" si="185"/>
        <v/>
      </c>
    </row>
    <row r="3951" spans="8:13" ht="14.25">
      <c r="H3951" s="7">
        <v>1000</v>
      </c>
      <c r="K3951" s="9" t="e">
        <f t="shared" si="183"/>
        <v>#DIV/0!</v>
      </c>
      <c r="L3951" s="10" t="str">
        <f t="shared" si="184"/>
        <v>Invalid</v>
      </c>
      <c r="M3951" s="10" t="str">
        <f t="shared" si="185"/>
        <v/>
      </c>
    </row>
    <row r="3952" spans="8:13" ht="14.25">
      <c r="H3952" s="7">
        <v>1000</v>
      </c>
      <c r="K3952" s="9" t="e">
        <f t="shared" si="183"/>
        <v>#DIV/0!</v>
      </c>
      <c r="L3952" s="10" t="str">
        <f t="shared" si="184"/>
        <v>Invalid</v>
      </c>
      <c r="M3952" s="10" t="str">
        <f t="shared" si="185"/>
        <v/>
      </c>
    </row>
    <row r="3953" spans="8:13" ht="14.25">
      <c r="H3953" s="7">
        <v>1000</v>
      </c>
      <c r="K3953" s="9" t="e">
        <f t="shared" si="183"/>
        <v>#DIV/0!</v>
      </c>
      <c r="L3953" s="10" t="str">
        <f t="shared" si="184"/>
        <v>Invalid</v>
      </c>
      <c r="M3953" s="10" t="str">
        <f t="shared" si="185"/>
        <v/>
      </c>
    </row>
    <row r="3954" spans="8:13" ht="14.25">
      <c r="H3954" s="7">
        <v>1000</v>
      </c>
      <c r="K3954" s="9" t="e">
        <f t="shared" si="183"/>
        <v>#DIV/0!</v>
      </c>
      <c r="L3954" s="10" t="str">
        <f t="shared" si="184"/>
        <v>Invalid</v>
      </c>
      <c r="M3954" s="10" t="str">
        <f t="shared" si="185"/>
        <v/>
      </c>
    </row>
    <row r="3955" spans="8:13" ht="14.25">
      <c r="H3955" s="7">
        <v>1000</v>
      </c>
      <c r="K3955" s="9" t="e">
        <f t="shared" si="183"/>
        <v>#DIV/0!</v>
      </c>
      <c r="L3955" s="10" t="str">
        <f t="shared" si="184"/>
        <v>Invalid</v>
      </c>
      <c r="M3955" s="10" t="str">
        <f t="shared" si="185"/>
        <v/>
      </c>
    </row>
    <row r="3956" spans="8:13" ht="14.25">
      <c r="H3956" s="7">
        <v>1000</v>
      </c>
      <c r="K3956" s="9" t="e">
        <f t="shared" si="183"/>
        <v>#DIV/0!</v>
      </c>
      <c r="L3956" s="10" t="str">
        <f t="shared" si="184"/>
        <v>Invalid</v>
      </c>
      <c r="M3956" s="10" t="str">
        <f t="shared" si="185"/>
        <v/>
      </c>
    </row>
    <row r="3957" spans="8:13" ht="14.25">
      <c r="H3957" s="7">
        <v>1000</v>
      </c>
      <c r="K3957" s="9" t="e">
        <f t="shared" si="183"/>
        <v>#DIV/0!</v>
      </c>
      <c r="L3957" s="10" t="str">
        <f t="shared" si="184"/>
        <v>Invalid</v>
      </c>
      <c r="M3957" s="10" t="str">
        <f t="shared" si="185"/>
        <v/>
      </c>
    </row>
    <row r="3958" spans="8:13" ht="14.25">
      <c r="H3958" s="7">
        <v>1000</v>
      </c>
      <c r="K3958" s="9" t="e">
        <f t="shared" si="183"/>
        <v>#DIV/0!</v>
      </c>
      <c r="L3958" s="10" t="str">
        <f t="shared" si="184"/>
        <v>Invalid</v>
      </c>
      <c r="M3958" s="10" t="str">
        <f t="shared" si="185"/>
        <v/>
      </c>
    </row>
    <row r="3959" spans="8:13" ht="14.25">
      <c r="H3959" s="7">
        <v>1000</v>
      </c>
      <c r="K3959" s="9" t="e">
        <f t="shared" si="183"/>
        <v>#DIV/0!</v>
      </c>
      <c r="L3959" s="10" t="str">
        <f t="shared" si="184"/>
        <v>Invalid</v>
      </c>
      <c r="M3959" s="10" t="str">
        <f t="shared" si="185"/>
        <v/>
      </c>
    </row>
    <row r="3960" spans="8:13" ht="14.25">
      <c r="H3960" s="7">
        <v>1000</v>
      </c>
      <c r="K3960" s="9" t="e">
        <f t="shared" si="183"/>
        <v>#DIV/0!</v>
      </c>
      <c r="L3960" s="10" t="str">
        <f t="shared" si="184"/>
        <v>Invalid</v>
      </c>
      <c r="M3960" s="10" t="str">
        <f t="shared" si="185"/>
        <v/>
      </c>
    </row>
    <row r="3961" spans="8:13" ht="14.25">
      <c r="H3961" s="7">
        <v>1000</v>
      </c>
      <c r="K3961" s="9" t="e">
        <f t="shared" si="183"/>
        <v>#DIV/0!</v>
      </c>
      <c r="L3961" s="10" t="str">
        <f t="shared" si="184"/>
        <v>Invalid</v>
      </c>
      <c r="M3961" s="10" t="str">
        <f t="shared" si="185"/>
        <v/>
      </c>
    </row>
    <row r="3962" spans="8:13" ht="14.25">
      <c r="H3962" s="7">
        <v>1000</v>
      </c>
      <c r="K3962" s="9" t="e">
        <f t="shared" si="183"/>
        <v>#DIV/0!</v>
      </c>
      <c r="L3962" s="10" t="str">
        <f t="shared" si="184"/>
        <v>Invalid</v>
      </c>
      <c r="M3962" s="10" t="str">
        <f t="shared" si="185"/>
        <v/>
      </c>
    </row>
    <row r="3963" spans="8:13" ht="14.25">
      <c r="H3963" s="7">
        <v>1000</v>
      </c>
      <c r="K3963" s="9" t="e">
        <f t="shared" si="183"/>
        <v>#DIV/0!</v>
      </c>
      <c r="L3963" s="10" t="str">
        <f t="shared" si="184"/>
        <v>Invalid</v>
      </c>
      <c r="M3963" s="10" t="str">
        <f t="shared" si="185"/>
        <v/>
      </c>
    </row>
    <row r="3964" spans="8:13" ht="14.25">
      <c r="H3964" s="7">
        <v>1000</v>
      </c>
      <c r="K3964" s="9" t="e">
        <f t="shared" si="183"/>
        <v>#DIV/0!</v>
      </c>
      <c r="L3964" s="10" t="str">
        <f t="shared" si="184"/>
        <v>Invalid</v>
      </c>
      <c r="M3964" s="10" t="str">
        <f t="shared" si="185"/>
        <v/>
      </c>
    </row>
    <row r="3965" spans="8:13" ht="14.25">
      <c r="H3965" s="7">
        <v>1000</v>
      </c>
      <c r="K3965" s="9" t="e">
        <f t="shared" si="183"/>
        <v>#DIV/0!</v>
      </c>
      <c r="L3965" s="10" t="str">
        <f t="shared" si="184"/>
        <v>Invalid</v>
      </c>
      <c r="M3965" s="10" t="str">
        <f t="shared" si="185"/>
        <v/>
      </c>
    </row>
    <row r="3966" spans="8:13" ht="14.25">
      <c r="H3966" s="7">
        <v>1000</v>
      </c>
      <c r="K3966" s="9" t="e">
        <f t="shared" si="183"/>
        <v>#DIV/0!</v>
      </c>
      <c r="L3966" s="10" t="str">
        <f t="shared" si="184"/>
        <v>Invalid</v>
      </c>
      <c r="M3966" s="10" t="str">
        <f t="shared" si="185"/>
        <v/>
      </c>
    </row>
    <row r="3967" spans="8:13" ht="14.25">
      <c r="H3967" s="7">
        <v>1000</v>
      </c>
      <c r="K3967" s="9" t="e">
        <f t="shared" si="183"/>
        <v>#DIV/0!</v>
      </c>
      <c r="L3967" s="10" t="str">
        <f t="shared" si="184"/>
        <v>Invalid</v>
      </c>
      <c r="M3967" s="10" t="str">
        <f t="shared" si="185"/>
        <v/>
      </c>
    </row>
    <row r="3968" spans="8:13" ht="14.25">
      <c r="H3968" s="7">
        <v>1000</v>
      </c>
      <c r="K3968" s="9" t="e">
        <f t="shared" si="183"/>
        <v>#DIV/0!</v>
      </c>
      <c r="L3968" s="10" t="str">
        <f t="shared" si="184"/>
        <v>Invalid</v>
      </c>
      <c r="M3968" s="10" t="str">
        <f t="shared" si="185"/>
        <v/>
      </c>
    </row>
    <row r="3969" spans="8:13" ht="14.25">
      <c r="H3969" s="7">
        <v>1000</v>
      </c>
      <c r="K3969" s="9" t="e">
        <f t="shared" si="183"/>
        <v>#DIV/0!</v>
      </c>
      <c r="L3969" s="10" t="str">
        <f t="shared" si="184"/>
        <v>Invalid</v>
      </c>
      <c r="M3969" s="10" t="str">
        <f t="shared" si="185"/>
        <v/>
      </c>
    </row>
    <row r="3970" spans="8:13" ht="14.25">
      <c r="H3970" s="7">
        <v>1000</v>
      </c>
      <c r="K3970" s="9" t="e">
        <f t="shared" si="183"/>
        <v>#DIV/0!</v>
      </c>
      <c r="L3970" s="10" t="str">
        <f t="shared" si="184"/>
        <v>Invalid</v>
      </c>
      <c r="M3970" s="10" t="str">
        <f t="shared" si="185"/>
        <v/>
      </c>
    </row>
    <row r="3971" spans="8:13" ht="14.25">
      <c r="H3971" s="7">
        <v>1000</v>
      </c>
      <c r="K3971" s="9" t="e">
        <f t="shared" ref="K3971:K4034" si="186">(H3971/G3971)*J3971</f>
        <v>#DIV/0!</v>
      </c>
      <c r="L3971" s="10" t="str">
        <f t="shared" ref="L3971:L4034" si="187">IF(F3971="BUY",(K3971-H3971)/H3971, IF(F3971="SELL", (H3971-K3971)/H3971, "Invalid"))</f>
        <v>Invalid</v>
      </c>
      <c r="M3971" s="10" t="str">
        <f t="shared" ref="M3971:M4034" si="188">IF(E3971="BUY",(K3971-H3971)/H3971,IF(E3971="SELL",(H3971-K3971)/H3971,""))</f>
        <v/>
      </c>
    </row>
    <row r="3972" spans="8:13" ht="14.25">
      <c r="H3972" s="7">
        <v>1000</v>
      </c>
      <c r="K3972" s="9" t="e">
        <f t="shared" si="186"/>
        <v>#DIV/0!</v>
      </c>
      <c r="L3972" s="10" t="str">
        <f t="shared" si="187"/>
        <v>Invalid</v>
      </c>
      <c r="M3972" s="10" t="str">
        <f t="shared" si="188"/>
        <v/>
      </c>
    </row>
    <row r="3973" spans="8:13" ht="14.25">
      <c r="H3973" s="7">
        <v>1000</v>
      </c>
      <c r="K3973" s="9" t="e">
        <f t="shared" si="186"/>
        <v>#DIV/0!</v>
      </c>
      <c r="L3973" s="10" t="str">
        <f t="shared" si="187"/>
        <v>Invalid</v>
      </c>
      <c r="M3973" s="10" t="str">
        <f t="shared" si="188"/>
        <v/>
      </c>
    </row>
    <row r="3974" spans="8:13" ht="14.25">
      <c r="H3974" s="7">
        <v>1000</v>
      </c>
      <c r="K3974" s="9" t="e">
        <f t="shared" si="186"/>
        <v>#DIV/0!</v>
      </c>
      <c r="L3974" s="10" t="str">
        <f t="shared" si="187"/>
        <v>Invalid</v>
      </c>
      <c r="M3974" s="10" t="str">
        <f t="shared" si="188"/>
        <v/>
      </c>
    </row>
    <row r="3975" spans="8:13" ht="14.25">
      <c r="H3975" s="7">
        <v>1000</v>
      </c>
      <c r="K3975" s="9" t="e">
        <f t="shared" si="186"/>
        <v>#DIV/0!</v>
      </c>
      <c r="L3975" s="10" t="str">
        <f t="shared" si="187"/>
        <v>Invalid</v>
      </c>
      <c r="M3975" s="10" t="str">
        <f t="shared" si="188"/>
        <v/>
      </c>
    </row>
    <row r="3976" spans="8:13" ht="14.25">
      <c r="H3976" s="7">
        <v>1000</v>
      </c>
      <c r="K3976" s="9" t="e">
        <f t="shared" si="186"/>
        <v>#DIV/0!</v>
      </c>
      <c r="L3976" s="10" t="str">
        <f t="shared" si="187"/>
        <v>Invalid</v>
      </c>
      <c r="M3976" s="10" t="str">
        <f t="shared" si="188"/>
        <v/>
      </c>
    </row>
    <row r="3977" spans="8:13" ht="14.25">
      <c r="H3977" s="7">
        <v>1000</v>
      </c>
      <c r="K3977" s="9" t="e">
        <f t="shared" si="186"/>
        <v>#DIV/0!</v>
      </c>
      <c r="L3977" s="10" t="str">
        <f t="shared" si="187"/>
        <v>Invalid</v>
      </c>
      <c r="M3977" s="10" t="str">
        <f t="shared" si="188"/>
        <v/>
      </c>
    </row>
    <row r="3978" spans="8:13" ht="14.25">
      <c r="H3978" s="7">
        <v>1000</v>
      </c>
      <c r="K3978" s="9" t="e">
        <f t="shared" si="186"/>
        <v>#DIV/0!</v>
      </c>
      <c r="L3978" s="10" t="str">
        <f t="shared" si="187"/>
        <v>Invalid</v>
      </c>
      <c r="M3978" s="10" t="str">
        <f t="shared" si="188"/>
        <v/>
      </c>
    </row>
    <row r="3979" spans="8:13" ht="14.25">
      <c r="H3979" s="7">
        <v>1000</v>
      </c>
      <c r="K3979" s="9" t="e">
        <f t="shared" si="186"/>
        <v>#DIV/0!</v>
      </c>
      <c r="L3979" s="10" t="str">
        <f t="shared" si="187"/>
        <v>Invalid</v>
      </c>
      <c r="M3979" s="10" t="str">
        <f t="shared" si="188"/>
        <v/>
      </c>
    </row>
    <row r="3980" spans="8:13" ht="14.25">
      <c r="H3980" s="7">
        <v>1000</v>
      </c>
      <c r="K3980" s="9" t="e">
        <f t="shared" si="186"/>
        <v>#DIV/0!</v>
      </c>
      <c r="L3980" s="10" t="str">
        <f t="shared" si="187"/>
        <v>Invalid</v>
      </c>
      <c r="M3980" s="10" t="str">
        <f t="shared" si="188"/>
        <v/>
      </c>
    </row>
    <row r="3981" spans="8:13" ht="14.25">
      <c r="H3981" s="7">
        <v>1000</v>
      </c>
      <c r="K3981" s="9" t="e">
        <f t="shared" si="186"/>
        <v>#DIV/0!</v>
      </c>
      <c r="L3981" s="10" t="str">
        <f t="shared" si="187"/>
        <v>Invalid</v>
      </c>
      <c r="M3981" s="10" t="str">
        <f t="shared" si="188"/>
        <v/>
      </c>
    </row>
    <row r="3982" spans="8:13" ht="14.25">
      <c r="H3982" s="7">
        <v>1000</v>
      </c>
      <c r="K3982" s="9" t="e">
        <f t="shared" si="186"/>
        <v>#DIV/0!</v>
      </c>
      <c r="L3982" s="10" t="str">
        <f t="shared" si="187"/>
        <v>Invalid</v>
      </c>
      <c r="M3982" s="10" t="str">
        <f t="shared" si="188"/>
        <v/>
      </c>
    </row>
    <row r="3983" spans="8:13" ht="14.25">
      <c r="H3983" s="7">
        <v>1000</v>
      </c>
      <c r="K3983" s="9" t="e">
        <f t="shared" si="186"/>
        <v>#DIV/0!</v>
      </c>
      <c r="L3983" s="10" t="str">
        <f t="shared" si="187"/>
        <v>Invalid</v>
      </c>
      <c r="M3983" s="10" t="str">
        <f t="shared" si="188"/>
        <v/>
      </c>
    </row>
    <row r="3984" spans="8:13" ht="14.25">
      <c r="H3984" s="7">
        <v>1000</v>
      </c>
      <c r="K3984" s="9" t="e">
        <f t="shared" si="186"/>
        <v>#DIV/0!</v>
      </c>
      <c r="L3984" s="10" t="str">
        <f t="shared" si="187"/>
        <v>Invalid</v>
      </c>
      <c r="M3984" s="10" t="str">
        <f t="shared" si="188"/>
        <v/>
      </c>
    </row>
    <row r="3985" spans="8:13" ht="14.25">
      <c r="H3985" s="7">
        <v>1000</v>
      </c>
      <c r="K3985" s="9" t="e">
        <f t="shared" si="186"/>
        <v>#DIV/0!</v>
      </c>
      <c r="L3985" s="10" t="str">
        <f t="shared" si="187"/>
        <v>Invalid</v>
      </c>
      <c r="M3985" s="10" t="str">
        <f t="shared" si="188"/>
        <v/>
      </c>
    </row>
    <row r="3986" spans="8:13" ht="14.25">
      <c r="H3986" s="7">
        <v>1000</v>
      </c>
      <c r="K3986" s="9" t="e">
        <f t="shared" si="186"/>
        <v>#DIV/0!</v>
      </c>
      <c r="L3986" s="10" t="str">
        <f t="shared" si="187"/>
        <v>Invalid</v>
      </c>
      <c r="M3986" s="10" t="str">
        <f t="shared" si="188"/>
        <v/>
      </c>
    </row>
    <row r="3987" spans="8:13" ht="14.25">
      <c r="H3987" s="7">
        <v>1000</v>
      </c>
      <c r="K3987" s="9" t="e">
        <f t="shared" si="186"/>
        <v>#DIV/0!</v>
      </c>
      <c r="L3987" s="10" t="str">
        <f t="shared" si="187"/>
        <v>Invalid</v>
      </c>
      <c r="M3987" s="10" t="str">
        <f t="shared" si="188"/>
        <v/>
      </c>
    </row>
    <row r="3988" spans="8:13" ht="14.25">
      <c r="H3988" s="7">
        <v>1000</v>
      </c>
      <c r="K3988" s="9" t="e">
        <f t="shared" si="186"/>
        <v>#DIV/0!</v>
      </c>
      <c r="L3988" s="10" t="str">
        <f t="shared" si="187"/>
        <v>Invalid</v>
      </c>
      <c r="M3988" s="10" t="str">
        <f t="shared" si="188"/>
        <v/>
      </c>
    </row>
    <row r="3989" spans="8:13" ht="14.25">
      <c r="H3989" s="7">
        <v>1000</v>
      </c>
      <c r="K3989" s="9" t="e">
        <f t="shared" si="186"/>
        <v>#DIV/0!</v>
      </c>
      <c r="L3989" s="10" t="str">
        <f t="shared" si="187"/>
        <v>Invalid</v>
      </c>
      <c r="M3989" s="10" t="str">
        <f t="shared" si="188"/>
        <v/>
      </c>
    </row>
    <row r="3990" spans="8:13" ht="14.25">
      <c r="H3990" s="7">
        <v>1000</v>
      </c>
      <c r="K3990" s="9" t="e">
        <f t="shared" si="186"/>
        <v>#DIV/0!</v>
      </c>
      <c r="L3990" s="10" t="str">
        <f t="shared" si="187"/>
        <v>Invalid</v>
      </c>
      <c r="M3990" s="10" t="str">
        <f t="shared" si="188"/>
        <v/>
      </c>
    </row>
    <row r="3991" spans="8:13" ht="14.25">
      <c r="H3991" s="7">
        <v>1000</v>
      </c>
      <c r="K3991" s="9" t="e">
        <f t="shared" si="186"/>
        <v>#DIV/0!</v>
      </c>
      <c r="L3991" s="10" t="str">
        <f t="shared" si="187"/>
        <v>Invalid</v>
      </c>
      <c r="M3991" s="10" t="str">
        <f t="shared" si="188"/>
        <v/>
      </c>
    </row>
    <row r="3992" spans="8:13" ht="14.25">
      <c r="H3992" s="7">
        <v>1000</v>
      </c>
      <c r="K3992" s="9" t="e">
        <f t="shared" si="186"/>
        <v>#DIV/0!</v>
      </c>
      <c r="L3992" s="10" t="str">
        <f t="shared" si="187"/>
        <v>Invalid</v>
      </c>
      <c r="M3992" s="10" t="str">
        <f t="shared" si="188"/>
        <v/>
      </c>
    </row>
    <row r="3993" spans="8:13" ht="14.25">
      <c r="H3993" s="7">
        <v>1000</v>
      </c>
      <c r="K3993" s="9" t="e">
        <f t="shared" si="186"/>
        <v>#DIV/0!</v>
      </c>
      <c r="L3993" s="10" t="str">
        <f t="shared" si="187"/>
        <v>Invalid</v>
      </c>
      <c r="M3993" s="10" t="str">
        <f t="shared" si="188"/>
        <v/>
      </c>
    </row>
    <row r="3994" spans="8:13" ht="14.25">
      <c r="H3994" s="7">
        <v>1000</v>
      </c>
      <c r="K3994" s="9" t="e">
        <f t="shared" si="186"/>
        <v>#DIV/0!</v>
      </c>
      <c r="L3994" s="10" t="str">
        <f t="shared" si="187"/>
        <v>Invalid</v>
      </c>
      <c r="M3994" s="10" t="str">
        <f t="shared" si="188"/>
        <v/>
      </c>
    </row>
    <row r="3995" spans="8:13" ht="14.25">
      <c r="H3995" s="7">
        <v>1000</v>
      </c>
      <c r="K3995" s="9" t="e">
        <f t="shared" si="186"/>
        <v>#DIV/0!</v>
      </c>
      <c r="L3995" s="10" t="str">
        <f t="shared" si="187"/>
        <v>Invalid</v>
      </c>
      <c r="M3995" s="10" t="str">
        <f t="shared" si="188"/>
        <v/>
      </c>
    </row>
    <row r="3996" spans="8:13" ht="14.25">
      <c r="H3996" s="7">
        <v>1000</v>
      </c>
      <c r="K3996" s="9" t="e">
        <f t="shared" si="186"/>
        <v>#DIV/0!</v>
      </c>
      <c r="L3996" s="10" t="str">
        <f t="shared" si="187"/>
        <v>Invalid</v>
      </c>
      <c r="M3996" s="10" t="str">
        <f t="shared" si="188"/>
        <v/>
      </c>
    </row>
    <row r="3997" spans="8:13" ht="14.25">
      <c r="H3997" s="7">
        <v>1000</v>
      </c>
      <c r="K3997" s="9" t="e">
        <f t="shared" si="186"/>
        <v>#DIV/0!</v>
      </c>
      <c r="L3997" s="10" t="str">
        <f t="shared" si="187"/>
        <v>Invalid</v>
      </c>
      <c r="M3997" s="10" t="str">
        <f t="shared" si="188"/>
        <v/>
      </c>
    </row>
    <row r="3998" spans="8:13" ht="14.25">
      <c r="H3998" s="7">
        <v>1000</v>
      </c>
      <c r="K3998" s="9" t="e">
        <f t="shared" si="186"/>
        <v>#DIV/0!</v>
      </c>
      <c r="L3998" s="10" t="str">
        <f t="shared" si="187"/>
        <v>Invalid</v>
      </c>
      <c r="M3998" s="10" t="str">
        <f t="shared" si="188"/>
        <v/>
      </c>
    </row>
    <row r="3999" spans="8:13" ht="14.25">
      <c r="H3999" s="7">
        <v>1000</v>
      </c>
      <c r="K3999" s="9" t="e">
        <f t="shared" si="186"/>
        <v>#DIV/0!</v>
      </c>
      <c r="L3999" s="10" t="str">
        <f t="shared" si="187"/>
        <v>Invalid</v>
      </c>
      <c r="M3999" s="10" t="str">
        <f t="shared" si="188"/>
        <v/>
      </c>
    </row>
    <row r="4000" spans="8:13" ht="14.25">
      <c r="H4000" s="7">
        <v>1000</v>
      </c>
      <c r="K4000" s="9" t="e">
        <f t="shared" si="186"/>
        <v>#DIV/0!</v>
      </c>
      <c r="L4000" s="10" t="str">
        <f t="shared" si="187"/>
        <v>Invalid</v>
      </c>
      <c r="M4000" s="10" t="str">
        <f t="shared" si="188"/>
        <v/>
      </c>
    </row>
    <row r="4001" spans="8:13" ht="14.25">
      <c r="H4001" s="7">
        <v>1000</v>
      </c>
      <c r="K4001" s="9" t="e">
        <f t="shared" si="186"/>
        <v>#DIV/0!</v>
      </c>
      <c r="L4001" s="10" t="str">
        <f t="shared" si="187"/>
        <v>Invalid</v>
      </c>
      <c r="M4001" s="10" t="str">
        <f t="shared" si="188"/>
        <v/>
      </c>
    </row>
    <row r="4002" spans="8:13" ht="14.25">
      <c r="H4002" s="7">
        <v>1000</v>
      </c>
      <c r="K4002" s="9" t="e">
        <f t="shared" si="186"/>
        <v>#DIV/0!</v>
      </c>
      <c r="L4002" s="10" t="str">
        <f t="shared" si="187"/>
        <v>Invalid</v>
      </c>
      <c r="M4002" s="10" t="str">
        <f t="shared" si="188"/>
        <v/>
      </c>
    </row>
    <row r="4003" spans="8:13" ht="14.25">
      <c r="H4003" s="7">
        <v>1000</v>
      </c>
      <c r="K4003" s="9" t="e">
        <f t="shared" si="186"/>
        <v>#DIV/0!</v>
      </c>
      <c r="L4003" s="10" t="str">
        <f t="shared" si="187"/>
        <v>Invalid</v>
      </c>
      <c r="M4003" s="10" t="str">
        <f t="shared" si="188"/>
        <v/>
      </c>
    </row>
    <row r="4004" spans="8:13" ht="14.25">
      <c r="H4004" s="7">
        <v>1000</v>
      </c>
      <c r="K4004" s="9" t="e">
        <f t="shared" si="186"/>
        <v>#DIV/0!</v>
      </c>
      <c r="L4004" s="10" t="str">
        <f t="shared" si="187"/>
        <v>Invalid</v>
      </c>
      <c r="M4004" s="10" t="str">
        <f t="shared" si="188"/>
        <v/>
      </c>
    </row>
    <row r="4005" spans="8:13" ht="14.25">
      <c r="H4005" s="7">
        <v>1000</v>
      </c>
      <c r="K4005" s="9" t="e">
        <f t="shared" si="186"/>
        <v>#DIV/0!</v>
      </c>
      <c r="L4005" s="10" t="str">
        <f t="shared" si="187"/>
        <v>Invalid</v>
      </c>
      <c r="M4005" s="10" t="str">
        <f t="shared" si="188"/>
        <v/>
      </c>
    </row>
    <row r="4006" spans="8:13" ht="14.25">
      <c r="H4006" s="7">
        <v>1000</v>
      </c>
      <c r="K4006" s="9" t="e">
        <f t="shared" si="186"/>
        <v>#DIV/0!</v>
      </c>
      <c r="L4006" s="10" t="str">
        <f t="shared" si="187"/>
        <v>Invalid</v>
      </c>
      <c r="M4006" s="10" t="str">
        <f t="shared" si="188"/>
        <v/>
      </c>
    </row>
    <row r="4007" spans="8:13" ht="14.25">
      <c r="H4007" s="7">
        <v>1000</v>
      </c>
      <c r="K4007" s="9" t="e">
        <f t="shared" si="186"/>
        <v>#DIV/0!</v>
      </c>
      <c r="L4007" s="10" t="str">
        <f t="shared" si="187"/>
        <v>Invalid</v>
      </c>
      <c r="M4007" s="10" t="str">
        <f t="shared" si="188"/>
        <v/>
      </c>
    </row>
    <row r="4008" spans="8:13" ht="14.25">
      <c r="H4008" s="7">
        <v>1000</v>
      </c>
      <c r="K4008" s="9" t="e">
        <f t="shared" si="186"/>
        <v>#DIV/0!</v>
      </c>
      <c r="L4008" s="10" t="str">
        <f t="shared" si="187"/>
        <v>Invalid</v>
      </c>
      <c r="M4008" s="10" t="str">
        <f t="shared" si="188"/>
        <v/>
      </c>
    </row>
    <row r="4009" spans="8:13" ht="14.25">
      <c r="H4009" s="7">
        <v>1000</v>
      </c>
      <c r="K4009" s="9" t="e">
        <f t="shared" si="186"/>
        <v>#DIV/0!</v>
      </c>
      <c r="L4009" s="10" t="str">
        <f t="shared" si="187"/>
        <v>Invalid</v>
      </c>
      <c r="M4009" s="10" t="str">
        <f t="shared" si="188"/>
        <v/>
      </c>
    </row>
    <row r="4010" spans="8:13" ht="14.25">
      <c r="H4010" s="7">
        <v>1000</v>
      </c>
      <c r="K4010" s="9" t="e">
        <f t="shared" si="186"/>
        <v>#DIV/0!</v>
      </c>
      <c r="L4010" s="10" t="str">
        <f t="shared" si="187"/>
        <v>Invalid</v>
      </c>
      <c r="M4010" s="10" t="str">
        <f t="shared" si="188"/>
        <v/>
      </c>
    </row>
    <row r="4011" spans="8:13" ht="14.25">
      <c r="H4011" s="7">
        <v>1000</v>
      </c>
      <c r="K4011" s="9" t="e">
        <f t="shared" si="186"/>
        <v>#DIV/0!</v>
      </c>
      <c r="L4011" s="10" t="str">
        <f t="shared" si="187"/>
        <v>Invalid</v>
      </c>
      <c r="M4011" s="10" t="str">
        <f t="shared" si="188"/>
        <v/>
      </c>
    </row>
    <row r="4012" spans="8:13" ht="14.25">
      <c r="H4012" s="7">
        <v>1000</v>
      </c>
      <c r="K4012" s="9" t="e">
        <f t="shared" si="186"/>
        <v>#DIV/0!</v>
      </c>
      <c r="L4012" s="10" t="str">
        <f t="shared" si="187"/>
        <v>Invalid</v>
      </c>
      <c r="M4012" s="10" t="str">
        <f t="shared" si="188"/>
        <v/>
      </c>
    </row>
    <row r="4013" spans="8:13" ht="14.25">
      <c r="H4013" s="7">
        <v>1000</v>
      </c>
      <c r="K4013" s="9" t="e">
        <f t="shared" si="186"/>
        <v>#DIV/0!</v>
      </c>
      <c r="L4013" s="10" t="str">
        <f t="shared" si="187"/>
        <v>Invalid</v>
      </c>
      <c r="M4013" s="10" t="str">
        <f t="shared" si="188"/>
        <v/>
      </c>
    </row>
    <row r="4014" spans="8:13" ht="14.25">
      <c r="H4014" s="7">
        <v>1000</v>
      </c>
      <c r="K4014" s="9" t="e">
        <f t="shared" si="186"/>
        <v>#DIV/0!</v>
      </c>
      <c r="L4014" s="10" t="str">
        <f t="shared" si="187"/>
        <v>Invalid</v>
      </c>
      <c r="M4014" s="10" t="str">
        <f t="shared" si="188"/>
        <v/>
      </c>
    </row>
    <row r="4015" spans="8:13" ht="14.25">
      <c r="H4015" s="7">
        <v>1000</v>
      </c>
      <c r="K4015" s="9" t="e">
        <f t="shared" si="186"/>
        <v>#DIV/0!</v>
      </c>
      <c r="L4015" s="10" t="str">
        <f t="shared" si="187"/>
        <v>Invalid</v>
      </c>
      <c r="M4015" s="10" t="str">
        <f t="shared" si="188"/>
        <v/>
      </c>
    </row>
    <row r="4016" spans="8:13" ht="14.25">
      <c r="H4016" s="7">
        <v>1000</v>
      </c>
      <c r="K4016" s="9" t="e">
        <f t="shared" si="186"/>
        <v>#DIV/0!</v>
      </c>
      <c r="L4016" s="10" t="str">
        <f t="shared" si="187"/>
        <v>Invalid</v>
      </c>
      <c r="M4016" s="10" t="str">
        <f t="shared" si="188"/>
        <v/>
      </c>
    </row>
    <row r="4017" spans="8:13" ht="14.25">
      <c r="H4017" s="7">
        <v>1000</v>
      </c>
      <c r="K4017" s="9" t="e">
        <f t="shared" si="186"/>
        <v>#DIV/0!</v>
      </c>
      <c r="L4017" s="10" t="str">
        <f t="shared" si="187"/>
        <v>Invalid</v>
      </c>
      <c r="M4017" s="10" t="str">
        <f t="shared" si="188"/>
        <v/>
      </c>
    </row>
    <row r="4018" spans="8:13" ht="14.25">
      <c r="H4018" s="7">
        <v>1000</v>
      </c>
      <c r="K4018" s="9" t="e">
        <f t="shared" si="186"/>
        <v>#DIV/0!</v>
      </c>
      <c r="L4018" s="10" t="str">
        <f t="shared" si="187"/>
        <v>Invalid</v>
      </c>
      <c r="M4018" s="10" t="str">
        <f t="shared" si="188"/>
        <v/>
      </c>
    </row>
    <row r="4019" spans="8:13" ht="14.25">
      <c r="H4019" s="7">
        <v>1000</v>
      </c>
      <c r="K4019" s="9" t="e">
        <f t="shared" si="186"/>
        <v>#DIV/0!</v>
      </c>
      <c r="L4019" s="10" t="str">
        <f t="shared" si="187"/>
        <v>Invalid</v>
      </c>
      <c r="M4019" s="10" t="str">
        <f t="shared" si="188"/>
        <v/>
      </c>
    </row>
    <row r="4020" spans="8:13" ht="14.25">
      <c r="H4020" s="7">
        <v>1000</v>
      </c>
      <c r="K4020" s="9" t="e">
        <f t="shared" si="186"/>
        <v>#DIV/0!</v>
      </c>
      <c r="L4020" s="10" t="str">
        <f t="shared" si="187"/>
        <v>Invalid</v>
      </c>
      <c r="M4020" s="10" t="str">
        <f t="shared" si="188"/>
        <v/>
      </c>
    </row>
    <row r="4021" spans="8:13" ht="14.25">
      <c r="H4021" s="7">
        <v>1000</v>
      </c>
      <c r="K4021" s="9" t="e">
        <f t="shared" si="186"/>
        <v>#DIV/0!</v>
      </c>
      <c r="L4021" s="10" t="str">
        <f t="shared" si="187"/>
        <v>Invalid</v>
      </c>
      <c r="M4021" s="10" t="str">
        <f t="shared" si="188"/>
        <v/>
      </c>
    </row>
    <row r="4022" spans="8:13" ht="14.25">
      <c r="H4022" s="7">
        <v>1000</v>
      </c>
      <c r="K4022" s="9" t="e">
        <f t="shared" si="186"/>
        <v>#DIV/0!</v>
      </c>
      <c r="L4022" s="10" t="str">
        <f t="shared" si="187"/>
        <v>Invalid</v>
      </c>
      <c r="M4022" s="10" t="str">
        <f t="shared" si="188"/>
        <v/>
      </c>
    </row>
    <row r="4023" spans="8:13" ht="14.25">
      <c r="H4023" s="7">
        <v>1000</v>
      </c>
      <c r="K4023" s="9" t="e">
        <f t="shared" si="186"/>
        <v>#DIV/0!</v>
      </c>
      <c r="L4023" s="10" t="str">
        <f t="shared" si="187"/>
        <v>Invalid</v>
      </c>
      <c r="M4023" s="10" t="str">
        <f t="shared" si="188"/>
        <v/>
      </c>
    </row>
    <row r="4024" spans="8:13" ht="14.25">
      <c r="H4024" s="7">
        <v>1000</v>
      </c>
      <c r="K4024" s="9" t="e">
        <f t="shared" si="186"/>
        <v>#DIV/0!</v>
      </c>
      <c r="L4024" s="10" t="str">
        <f t="shared" si="187"/>
        <v>Invalid</v>
      </c>
      <c r="M4024" s="10" t="str">
        <f t="shared" si="188"/>
        <v/>
      </c>
    </row>
    <row r="4025" spans="8:13" ht="14.25">
      <c r="H4025" s="7">
        <v>1000</v>
      </c>
      <c r="K4025" s="9" t="e">
        <f t="shared" si="186"/>
        <v>#DIV/0!</v>
      </c>
      <c r="L4025" s="10" t="str">
        <f t="shared" si="187"/>
        <v>Invalid</v>
      </c>
      <c r="M4025" s="10" t="str">
        <f t="shared" si="188"/>
        <v/>
      </c>
    </row>
    <row r="4026" spans="8:13" ht="14.25">
      <c r="H4026" s="7">
        <v>1000</v>
      </c>
      <c r="K4026" s="9" t="e">
        <f t="shared" si="186"/>
        <v>#DIV/0!</v>
      </c>
      <c r="L4026" s="10" t="str">
        <f t="shared" si="187"/>
        <v>Invalid</v>
      </c>
      <c r="M4026" s="10" t="str">
        <f t="shared" si="188"/>
        <v/>
      </c>
    </row>
    <row r="4027" spans="8:13" ht="14.25">
      <c r="H4027" s="7">
        <v>1000</v>
      </c>
      <c r="K4027" s="9" t="e">
        <f t="shared" si="186"/>
        <v>#DIV/0!</v>
      </c>
      <c r="L4027" s="10" t="str">
        <f t="shared" si="187"/>
        <v>Invalid</v>
      </c>
      <c r="M4027" s="10" t="str">
        <f t="shared" si="188"/>
        <v/>
      </c>
    </row>
    <row r="4028" spans="8:13" ht="14.25">
      <c r="H4028" s="7">
        <v>1000</v>
      </c>
      <c r="K4028" s="9" t="e">
        <f t="shared" si="186"/>
        <v>#DIV/0!</v>
      </c>
      <c r="L4028" s="10" t="str">
        <f t="shared" si="187"/>
        <v>Invalid</v>
      </c>
      <c r="M4028" s="10" t="str">
        <f t="shared" si="188"/>
        <v/>
      </c>
    </row>
    <row r="4029" spans="8:13" ht="14.25">
      <c r="H4029" s="7">
        <v>1000</v>
      </c>
      <c r="K4029" s="9" t="e">
        <f t="shared" si="186"/>
        <v>#DIV/0!</v>
      </c>
      <c r="L4029" s="10" t="str">
        <f t="shared" si="187"/>
        <v>Invalid</v>
      </c>
      <c r="M4029" s="10" t="str">
        <f t="shared" si="188"/>
        <v/>
      </c>
    </row>
    <row r="4030" spans="8:13" ht="14.25">
      <c r="H4030" s="7">
        <v>1000</v>
      </c>
      <c r="K4030" s="9" t="e">
        <f t="shared" si="186"/>
        <v>#DIV/0!</v>
      </c>
      <c r="L4030" s="10" t="str">
        <f t="shared" si="187"/>
        <v>Invalid</v>
      </c>
      <c r="M4030" s="10" t="str">
        <f t="shared" si="188"/>
        <v/>
      </c>
    </row>
    <row r="4031" spans="8:13" ht="14.25">
      <c r="H4031" s="7">
        <v>1000</v>
      </c>
      <c r="K4031" s="9" t="e">
        <f t="shared" si="186"/>
        <v>#DIV/0!</v>
      </c>
      <c r="L4031" s="10" t="str">
        <f t="shared" si="187"/>
        <v>Invalid</v>
      </c>
      <c r="M4031" s="10" t="str">
        <f t="shared" si="188"/>
        <v/>
      </c>
    </row>
    <row r="4032" spans="8:13" ht="14.25">
      <c r="H4032" s="7">
        <v>1000</v>
      </c>
      <c r="K4032" s="9" t="e">
        <f t="shared" si="186"/>
        <v>#DIV/0!</v>
      </c>
      <c r="L4032" s="10" t="str">
        <f t="shared" si="187"/>
        <v>Invalid</v>
      </c>
      <c r="M4032" s="10" t="str">
        <f t="shared" si="188"/>
        <v/>
      </c>
    </row>
    <row r="4033" spans="8:13" ht="14.25">
      <c r="H4033" s="7">
        <v>1000</v>
      </c>
      <c r="K4033" s="9" t="e">
        <f t="shared" si="186"/>
        <v>#DIV/0!</v>
      </c>
      <c r="L4033" s="10" t="str">
        <f t="shared" si="187"/>
        <v>Invalid</v>
      </c>
      <c r="M4033" s="10" t="str">
        <f t="shared" si="188"/>
        <v/>
      </c>
    </row>
    <row r="4034" spans="8:13" ht="14.25">
      <c r="H4034" s="7">
        <v>1000</v>
      </c>
      <c r="K4034" s="9" t="e">
        <f t="shared" si="186"/>
        <v>#DIV/0!</v>
      </c>
      <c r="L4034" s="10" t="str">
        <f t="shared" si="187"/>
        <v>Invalid</v>
      </c>
      <c r="M4034" s="10" t="str">
        <f t="shared" si="188"/>
        <v/>
      </c>
    </row>
    <row r="4035" spans="8:13" ht="14.25">
      <c r="H4035" s="7">
        <v>1000</v>
      </c>
      <c r="K4035" s="9" t="e">
        <f t="shared" ref="K4035:K4098" si="189">(H4035/G4035)*J4035</f>
        <v>#DIV/0!</v>
      </c>
      <c r="L4035" s="10" t="str">
        <f t="shared" ref="L4035:L4098" si="190">IF(F4035="BUY",(K4035-H4035)/H4035, IF(F4035="SELL", (H4035-K4035)/H4035, "Invalid"))</f>
        <v>Invalid</v>
      </c>
      <c r="M4035" s="10" t="str">
        <f t="shared" ref="M4035:M4098" si="191">IF(E4035="BUY",(K4035-H4035)/H4035,IF(E4035="SELL",(H4035-K4035)/H4035,""))</f>
        <v/>
      </c>
    </row>
    <row r="4036" spans="8:13" ht="14.25">
      <c r="H4036" s="7">
        <v>1000</v>
      </c>
      <c r="K4036" s="9" t="e">
        <f t="shared" si="189"/>
        <v>#DIV/0!</v>
      </c>
      <c r="L4036" s="10" t="str">
        <f t="shared" si="190"/>
        <v>Invalid</v>
      </c>
      <c r="M4036" s="10" t="str">
        <f t="shared" si="191"/>
        <v/>
      </c>
    </row>
    <row r="4037" spans="8:13" ht="14.25">
      <c r="H4037" s="7">
        <v>1000</v>
      </c>
      <c r="K4037" s="9" t="e">
        <f t="shared" si="189"/>
        <v>#DIV/0!</v>
      </c>
      <c r="L4037" s="10" t="str">
        <f t="shared" si="190"/>
        <v>Invalid</v>
      </c>
      <c r="M4037" s="10" t="str">
        <f t="shared" si="191"/>
        <v/>
      </c>
    </row>
    <row r="4038" spans="8:13" ht="14.25">
      <c r="H4038" s="7">
        <v>1000</v>
      </c>
      <c r="K4038" s="9" t="e">
        <f t="shared" si="189"/>
        <v>#DIV/0!</v>
      </c>
      <c r="L4038" s="10" t="str">
        <f t="shared" si="190"/>
        <v>Invalid</v>
      </c>
      <c r="M4038" s="10" t="str">
        <f t="shared" si="191"/>
        <v/>
      </c>
    </row>
    <row r="4039" spans="8:13" ht="14.25">
      <c r="H4039" s="7">
        <v>1000</v>
      </c>
      <c r="K4039" s="9" t="e">
        <f t="shared" si="189"/>
        <v>#DIV/0!</v>
      </c>
      <c r="L4039" s="10" t="str">
        <f t="shared" si="190"/>
        <v>Invalid</v>
      </c>
      <c r="M4039" s="10" t="str">
        <f t="shared" si="191"/>
        <v/>
      </c>
    </row>
    <row r="4040" spans="8:13" ht="14.25">
      <c r="H4040" s="7">
        <v>1000</v>
      </c>
      <c r="K4040" s="9" t="e">
        <f t="shared" si="189"/>
        <v>#DIV/0!</v>
      </c>
      <c r="L4040" s="10" t="str">
        <f t="shared" si="190"/>
        <v>Invalid</v>
      </c>
      <c r="M4040" s="10" t="str">
        <f t="shared" si="191"/>
        <v/>
      </c>
    </row>
    <row r="4041" spans="8:13" ht="14.25">
      <c r="H4041" s="7">
        <v>1000</v>
      </c>
      <c r="K4041" s="9" t="e">
        <f t="shared" si="189"/>
        <v>#DIV/0!</v>
      </c>
      <c r="L4041" s="10" t="str">
        <f t="shared" si="190"/>
        <v>Invalid</v>
      </c>
      <c r="M4041" s="10" t="str">
        <f t="shared" si="191"/>
        <v/>
      </c>
    </row>
    <row r="4042" spans="8:13" ht="14.25">
      <c r="H4042" s="7">
        <v>1000</v>
      </c>
      <c r="K4042" s="9" t="e">
        <f t="shared" si="189"/>
        <v>#DIV/0!</v>
      </c>
      <c r="L4042" s="10" t="str">
        <f t="shared" si="190"/>
        <v>Invalid</v>
      </c>
      <c r="M4042" s="10" t="str">
        <f t="shared" si="191"/>
        <v/>
      </c>
    </row>
    <row r="4043" spans="8:13" ht="14.25">
      <c r="H4043" s="7">
        <v>1000</v>
      </c>
      <c r="K4043" s="9" t="e">
        <f t="shared" si="189"/>
        <v>#DIV/0!</v>
      </c>
      <c r="L4043" s="10" t="str">
        <f t="shared" si="190"/>
        <v>Invalid</v>
      </c>
      <c r="M4043" s="10" t="str">
        <f t="shared" si="191"/>
        <v/>
      </c>
    </row>
    <row r="4044" spans="8:13" ht="14.25">
      <c r="H4044" s="7">
        <v>1000</v>
      </c>
      <c r="K4044" s="9" t="e">
        <f t="shared" si="189"/>
        <v>#DIV/0!</v>
      </c>
      <c r="L4044" s="10" t="str">
        <f t="shared" si="190"/>
        <v>Invalid</v>
      </c>
      <c r="M4044" s="10" t="str">
        <f t="shared" si="191"/>
        <v/>
      </c>
    </row>
    <row r="4045" spans="8:13" ht="14.25">
      <c r="H4045" s="7">
        <v>1000</v>
      </c>
      <c r="K4045" s="9" t="e">
        <f t="shared" si="189"/>
        <v>#DIV/0!</v>
      </c>
      <c r="L4045" s="10" t="str">
        <f t="shared" si="190"/>
        <v>Invalid</v>
      </c>
      <c r="M4045" s="10" t="str">
        <f t="shared" si="191"/>
        <v/>
      </c>
    </row>
    <row r="4046" spans="8:13" ht="14.25">
      <c r="H4046" s="7">
        <v>1000</v>
      </c>
      <c r="K4046" s="9" t="e">
        <f t="shared" si="189"/>
        <v>#DIV/0!</v>
      </c>
      <c r="L4046" s="10" t="str">
        <f t="shared" si="190"/>
        <v>Invalid</v>
      </c>
      <c r="M4046" s="10" t="str">
        <f t="shared" si="191"/>
        <v/>
      </c>
    </row>
    <row r="4047" spans="8:13" ht="14.25">
      <c r="H4047" s="7">
        <v>1000</v>
      </c>
      <c r="K4047" s="9" t="e">
        <f t="shared" si="189"/>
        <v>#DIV/0!</v>
      </c>
      <c r="L4047" s="10" t="str">
        <f t="shared" si="190"/>
        <v>Invalid</v>
      </c>
      <c r="M4047" s="10" t="str">
        <f t="shared" si="191"/>
        <v/>
      </c>
    </row>
    <row r="4048" spans="8:13" ht="14.25">
      <c r="H4048" s="7">
        <v>1000</v>
      </c>
      <c r="K4048" s="9" t="e">
        <f t="shared" si="189"/>
        <v>#DIV/0!</v>
      </c>
      <c r="L4048" s="10" t="str">
        <f t="shared" si="190"/>
        <v>Invalid</v>
      </c>
      <c r="M4048" s="10" t="str">
        <f t="shared" si="191"/>
        <v/>
      </c>
    </row>
    <row r="4049" spans="8:13" ht="14.25">
      <c r="H4049" s="7">
        <v>1000</v>
      </c>
      <c r="K4049" s="9" t="e">
        <f t="shared" si="189"/>
        <v>#DIV/0!</v>
      </c>
      <c r="L4049" s="10" t="str">
        <f t="shared" si="190"/>
        <v>Invalid</v>
      </c>
      <c r="M4049" s="10" t="str">
        <f t="shared" si="191"/>
        <v/>
      </c>
    </row>
    <row r="4050" spans="8:13" ht="14.25">
      <c r="H4050" s="7">
        <v>1000</v>
      </c>
      <c r="K4050" s="9" t="e">
        <f t="shared" si="189"/>
        <v>#DIV/0!</v>
      </c>
      <c r="L4050" s="10" t="str">
        <f t="shared" si="190"/>
        <v>Invalid</v>
      </c>
      <c r="M4050" s="10" t="str">
        <f t="shared" si="191"/>
        <v/>
      </c>
    </row>
    <row r="4051" spans="8:13" ht="14.25">
      <c r="H4051" s="7">
        <v>1000</v>
      </c>
      <c r="K4051" s="9" t="e">
        <f t="shared" si="189"/>
        <v>#DIV/0!</v>
      </c>
      <c r="L4051" s="10" t="str">
        <f t="shared" si="190"/>
        <v>Invalid</v>
      </c>
      <c r="M4051" s="10" t="str">
        <f t="shared" si="191"/>
        <v/>
      </c>
    </row>
    <row r="4052" spans="8:13" ht="14.25">
      <c r="H4052" s="7">
        <v>1000</v>
      </c>
      <c r="K4052" s="9" t="e">
        <f t="shared" si="189"/>
        <v>#DIV/0!</v>
      </c>
      <c r="L4052" s="10" t="str">
        <f t="shared" si="190"/>
        <v>Invalid</v>
      </c>
      <c r="M4052" s="10" t="str">
        <f t="shared" si="191"/>
        <v/>
      </c>
    </row>
    <row r="4053" spans="8:13" ht="14.25">
      <c r="H4053" s="7">
        <v>1000</v>
      </c>
      <c r="K4053" s="9" t="e">
        <f t="shared" si="189"/>
        <v>#DIV/0!</v>
      </c>
      <c r="L4053" s="10" t="str">
        <f t="shared" si="190"/>
        <v>Invalid</v>
      </c>
      <c r="M4053" s="10" t="str">
        <f t="shared" si="191"/>
        <v/>
      </c>
    </row>
    <row r="4054" spans="8:13" ht="14.25">
      <c r="H4054" s="7">
        <v>1000</v>
      </c>
      <c r="K4054" s="9" t="e">
        <f t="shared" si="189"/>
        <v>#DIV/0!</v>
      </c>
      <c r="L4054" s="10" t="str">
        <f t="shared" si="190"/>
        <v>Invalid</v>
      </c>
      <c r="M4054" s="10" t="str">
        <f t="shared" si="191"/>
        <v/>
      </c>
    </row>
    <row r="4055" spans="8:13" ht="14.25">
      <c r="H4055" s="7">
        <v>1000</v>
      </c>
      <c r="K4055" s="9" t="e">
        <f t="shared" si="189"/>
        <v>#DIV/0!</v>
      </c>
      <c r="L4055" s="10" t="str">
        <f t="shared" si="190"/>
        <v>Invalid</v>
      </c>
      <c r="M4055" s="10" t="str">
        <f t="shared" si="191"/>
        <v/>
      </c>
    </row>
    <row r="4056" spans="8:13" ht="14.25">
      <c r="H4056" s="7">
        <v>1000</v>
      </c>
      <c r="K4056" s="9" t="e">
        <f t="shared" si="189"/>
        <v>#DIV/0!</v>
      </c>
      <c r="L4056" s="10" t="str">
        <f t="shared" si="190"/>
        <v>Invalid</v>
      </c>
      <c r="M4056" s="10" t="str">
        <f t="shared" si="191"/>
        <v/>
      </c>
    </row>
    <row r="4057" spans="8:13" ht="14.25">
      <c r="H4057" s="7">
        <v>1000</v>
      </c>
      <c r="K4057" s="9" t="e">
        <f t="shared" si="189"/>
        <v>#DIV/0!</v>
      </c>
      <c r="L4057" s="10" t="str">
        <f t="shared" si="190"/>
        <v>Invalid</v>
      </c>
      <c r="M4057" s="10" t="str">
        <f t="shared" si="191"/>
        <v/>
      </c>
    </row>
    <row r="4058" spans="8:13" ht="14.25">
      <c r="H4058" s="7">
        <v>1000</v>
      </c>
      <c r="K4058" s="9" t="e">
        <f t="shared" si="189"/>
        <v>#DIV/0!</v>
      </c>
      <c r="L4058" s="10" t="str">
        <f t="shared" si="190"/>
        <v>Invalid</v>
      </c>
      <c r="M4058" s="10" t="str">
        <f t="shared" si="191"/>
        <v/>
      </c>
    </row>
    <row r="4059" spans="8:13" ht="14.25">
      <c r="H4059" s="7">
        <v>1000</v>
      </c>
      <c r="K4059" s="9" t="e">
        <f t="shared" si="189"/>
        <v>#DIV/0!</v>
      </c>
      <c r="L4059" s="10" t="str">
        <f t="shared" si="190"/>
        <v>Invalid</v>
      </c>
      <c r="M4059" s="10" t="str">
        <f t="shared" si="191"/>
        <v/>
      </c>
    </row>
    <row r="4060" spans="8:13" ht="14.25">
      <c r="H4060" s="7">
        <v>1000</v>
      </c>
      <c r="K4060" s="9" t="e">
        <f t="shared" si="189"/>
        <v>#DIV/0!</v>
      </c>
      <c r="L4060" s="10" t="str">
        <f t="shared" si="190"/>
        <v>Invalid</v>
      </c>
      <c r="M4060" s="10" t="str">
        <f t="shared" si="191"/>
        <v/>
      </c>
    </row>
    <row r="4061" spans="8:13" ht="14.25">
      <c r="H4061" s="7">
        <v>1000</v>
      </c>
      <c r="K4061" s="9" t="e">
        <f t="shared" si="189"/>
        <v>#DIV/0!</v>
      </c>
      <c r="L4061" s="10" t="str">
        <f t="shared" si="190"/>
        <v>Invalid</v>
      </c>
      <c r="M4061" s="10" t="str">
        <f t="shared" si="191"/>
        <v/>
      </c>
    </row>
    <row r="4062" spans="8:13" ht="14.25">
      <c r="H4062" s="7">
        <v>1000</v>
      </c>
      <c r="K4062" s="9" t="e">
        <f t="shared" si="189"/>
        <v>#DIV/0!</v>
      </c>
      <c r="L4062" s="10" t="str">
        <f t="shared" si="190"/>
        <v>Invalid</v>
      </c>
      <c r="M4062" s="10" t="str">
        <f t="shared" si="191"/>
        <v/>
      </c>
    </row>
    <row r="4063" spans="8:13" ht="14.25">
      <c r="H4063" s="7">
        <v>1000</v>
      </c>
      <c r="K4063" s="9" t="e">
        <f t="shared" si="189"/>
        <v>#DIV/0!</v>
      </c>
      <c r="L4063" s="10" t="str">
        <f t="shared" si="190"/>
        <v>Invalid</v>
      </c>
      <c r="M4063" s="10" t="str">
        <f t="shared" si="191"/>
        <v/>
      </c>
    </row>
    <row r="4064" spans="8:13" ht="14.25">
      <c r="H4064" s="7">
        <v>1000</v>
      </c>
      <c r="K4064" s="9" t="e">
        <f t="shared" si="189"/>
        <v>#DIV/0!</v>
      </c>
      <c r="L4064" s="10" t="str">
        <f t="shared" si="190"/>
        <v>Invalid</v>
      </c>
      <c r="M4064" s="10" t="str">
        <f t="shared" si="191"/>
        <v/>
      </c>
    </row>
    <row r="4065" spans="8:13" ht="14.25">
      <c r="H4065" s="7">
        <v>1000</v>
      </c>
      <c r="K4065" s="9" t="e">
        <f t="shared" si="189"/>
        <v>#DIV/0!</v>
      </c>
      <c r="L4065" s="10" t="str">
        <f t="shared" si="190"/>
        <v>Invalid</v>
      </c>
      <c r="M4065" s="10" t="str">
        <f t="shared" si="191"/>
        <v/>
      </c>
    </row>
    <row r="4066" spans="8:13" ht="14.25">
      <c r="H4066" s="7">
        <v>1000</v>
      </c>
      <c r="K4066" s="9" t="e">
        <f t="shared" si="189"/>
        <v>#DIV/0!</v>
      </c>
      <c r="L4066" s="10" t="str">
        <f t="shared" si="190"/>
        <v>Invalid</v>
      </c>
      <c r="M4066" s="10" t="str">
        <f t="shared" si="191"/>
        <v/>
      </c>
    </row>
    <row r="4067" spans="8:13" ht="14.25">
      <c r="H4067" s="7">
        <v>1000</v>
      </c>
      <c r="K4067" s="9" t="e">
        <f t="shared" si="189"/>
        <v>#DIV/0!</v>
      </c>
      <c r="L4067" s="10" t="str">
        <f t="shared" si="190"/>
        <v>Invalid</v>
      </c>
      <c r="M4067" s="10" t="str">
        <f t="shared" si="191"/>
        <v/>
      </c>
    </row>
    <row r="4068" spans="8:13" ht="14.25">
      <c r="H4068" s="7">
        <v>1000</v>
      </c>
      <c r="K4068" s="9" t="e">
        <f t="shared" si="189"/>
        <v>#DIV/0!</v>
      </c>
      <c r="L4068" s="10" t="str">
        <f t="shared" si="190"/>
        <v>Invalid</v>
      </c>
      <c r="M4068" s="10" t="str">
        <f t="shared" si="191"/>
        <v/>
      </c>
    </row>
    <row r="4069" spans="8:13" ht="14.25">
      <c r="H4069" s="7">
        <v>1000</v>
      </c>
      <c r="K4069" s="9" t="e">
        <f t="shared" si="189"/>
        <v>#DIV/0!</v>
      </c>
      <c r="L4069" s="10" t="str">
        <f t="shared" si="190"/>
        <v>Invalid</v>
      </c>
      <c r="M4069" s="10" t="str">
        <f t="shared" si="191"/>
        <v/>
      </c>
    </row>
    <row r="4070" spans="8:13" ht="14.25">
      <c r="H4070" s="7">
        <v>1000</v>
      </c>
      <c r="K4070" s="9" t="e">
        <f t="shared" si="189"/>
        <v>#DIV/0!</v>
      </c>
      <c r="L4070" s="10" t="str">
        <f t="shared" si="190"/>
        <v>Invalid</v>
      </c>
      <c r="M4070" s="10" t="str">
        <f t="shared" si="191"/>
        <v/>
      </c>
    </row>
    <row r="4071" spans="8:13" ht="14.25">
      <c r="H4071" s="7">
        <v>1000</v>
      </c>
      <c r="K4071" s="9" t="e">
        <f t="shared" si="189"/>
        <v>#DIV/0!</v>
      </c>
      <c r="L4071" s="10" t="str">
        <f t="shared" si="190"/>
        <v>Invalid</v>
      </c>
      <c r="M4071" s="10" t="str">
        <f t="shared" si="191"/>
        <v/>
      </c>
    </row>
    <row r="4072" spans="8:13" ht="14.25">
      <c r="H4072" s="7">
        <v>1000</v>
      </c>
      <c r="K4072" s="9" t="e">
        <f t="shared" si="189"/>
        <v>#DIV/0!</v>
      </c>
      <c r="L4072" s="10" t="str">
        <f t="shared" si="190"/>
        <v>Invalid</v>
      </c>
      <c r="M4072" s="10" t="str">
        <f t="shared" si="191"/>
        <v/>
      </c>
    </row>
    <row r="4073" spans="8:13" ht="14.25">
      <c r="H4073" s="7">
        <v>1000</v>
      </c>
      <c r="K4073" s="9" t="e">
        <f t="shared" si="189"/>
        <v>#DIV/0!</v>
      </c>
      <c r="L4073" s="10" t="str">
        <f t="shared" si="190"/>
        <v>Invalid</v>
      </c>
      <c r="M4073" s="10" t="str">
        <f t="shared" si="191"/>
        <v/>
      </c>
    </row>
    <row r="4074" spans="8:13" ht="14.25">
      <c r="H4074" s="7">
        <v>1000</v>
      </c>
      <c r="K4074" s="9" t="e">
        <f t="shared" si="189"/>
        <v>#DIV/0!</v>
      </c>
      <c r="L4074" s="10" t="str">
        <f t="shared" si="190"/>
        <v>Invalid</v>
      </c>
      <c r="M4074" s="10" t="str">
        <f t="shared" si="191"/>
        <v/>
      </c>
    </row>
    <row r="4075" spans="8:13" ht="14.25">
      <c r="H4075" s="7">
        <v>1000</v>
      </c>
      <c r="K4075" s="9" t="e">
        <f t="shared" si="189"/>
        <v>#DIV/0!</v>
      </c>
      <c r="L4075" s="10" t="str">
        <f t="shared" si="190"/>
        <v>Invalid</v>
      </c>
      <c r="M4075" s="10" t="str">
        <f t="shared" si="191"/>
        <v/>
      </c>
    </row>
    <row r="4076" spans="8:13" ht="14.25">
      <c r="H4076" s="7">
        <v>1000</v>
      </c>
      <c r="K4076" s="9" t="e">
        <f t="shared" si="189"/>
        <v>#DIV/0!</v>
      </c>
      <c r="L4076" s="10" t="str">
        <f t="shared" si="190"/>
        <v>Invalid</v>
      </c>
      <c r="M4076" s="10" t="str">
        <f t="shared" si="191"/>
        <v/>
      </c>
    </row>
    <row r="4077" spans="8:13" ht="14.25">
      <c r="H4077" s="7">
        <v>1000</v>
      </c>
      <c r="K4077" s="9" t="e">
        <f t="shared" si="189"/>
        <v>#DIV/0!</v>
      </c>
      <c r="L4077" s="10" t="str">
        <f t="shared" si="190"/>
        <v>Invalid</v>
      </c>
      <c r="M4077" s="10" t="str">
        <f t="shared" si="191"/>
        <v/>
      </c>
    </row>
    <row r="4078" spans="8:13" ht="14.25">
      <c r="H4078" s="7">
        <v>1000</v>
      </c>
      <c r="K4078" s="9" t="e">
        <f t="shared" si="189"/>
        <v>#DIV/0!</v>
      </c>
      <c r="L4078" s="10" t="str">
        <f t="shared" si="190"/>
        <v>Invalid</v>
      </c>
      <c r="M4078" s="10" t="str">
        <f t="shared" si="191"/>
        <v/>
      </c>
    </row>
    <row r="4079" spans="8:13" ht="14.25">
      <c r="H4079" s="7">
        <v>1000</v>
      </c>
      <c r="K4079" s="9" t="e">
        <f t="shared" si="189"/>
        <v>#DIV/0!</v>
      </c>
      <c r="L4079" s="10" t="str">
        <f t="shared" si="190"/>
        <v>Invalid</v>
      </c>
      <c r="M4079" s="10" t="str">
        <f t="shared" si="191"/>
        <v/>
      </c>
    </row>
    <row r="4080" spans="8:13" ht="14.25">
      <c r="H4080" s="7">
        <v>1000</v>
      </c>
      <c r="K4080" s="9" t="e">
        <f t="shared" si="189"/>
        <v>#DIV/0!</v>
      </c>
      <c r="L4080" s="10" t="str">
        <f t="shared" si="190"/>
        <v>Invalid</v>
      </c>
      <c r="M4080" s="10" t="str">
        <f t="shared" si="191"/>
        <v/>
      </c>
    </row>
    <row r="4081" spans="8:13" ht="14.25">
      <c r="H4081" s="7">
        <v>1000</v>
      </c>
      <c r="K4081" s="9" t="e">
        <f t="shared" si="189"/>
        <v>#DIV/0!</v>
      </c>
      <c r="L4081" s="10" t="str">
        <f t="shared" si="190"/>
        <v>Invalid</v>
      </c>
      <c r="M4081" s="10" t="str">
        <f t="shared" si="191"/>
        <v/>
      </c>
    </row>
    <row r="4082" spans="8:13" ht="14.25">
      <c r="H4082" s="7">
        <v>1000</v>
      </c>
      <c r="K4082" s="9" t="e">
        <f t="shared" si="189"/>
        <v>#DIV/0!</v>
      </c>
      <c r="L4082" s="10" t="str">
        <f t="shared" si="190"/>
        <v>Invalid</v>
      </c>
      <c r="M4082" s="10" t="str">
        <f t="shared" si="191"/>
        <v/>
      </c>
    </row>
    <row r="4083" spans="8:13" ht="14.25">
      <c r="H4083" s="7">
        <v>1000</v>
      </c>
      <c r="K4083" s="9" t="e">
        <f t="shared" si="189"/>
        <v>#DIV/0!</v>
      </c>
      <c r="L4083" s="10" t="str">
        <f t="shared" si="190"/>
        <v>Invalid</v>
      </c>
      <c r="M4083" s="10" t="str">
        <f t="shared" si="191"/>
        <v/>
      </c>
    </row>
    <row r="4084" spans="8:13" ht="14.25">
      <c r="H4084" s="7">
        <v>1000</v>
      </c>
      <c r="K4084" s="9" t="e">
        <f t="shared" si="189"/>
        <v>#DIV/0!</v>
      </c>
      <c r="L4084" s="10" t="str">
        <f t="shared" si="190"/>
        <v>Invalid</v>
      </c>
      <c r="M4084" s="10" t="str">
        <f t="shared" si="191"/>
        <v/>
      </c>
    </row>
    <row r="4085" spans="8:13" ht="14.25">
      <c r="H4085" s="7">
        <v>1000</v>
      </c>
      <c r="K4085" s="9" t="e">
        <f t="shared" si="189"/>
        <v>#DIV/0!</v>
      </c>
      <c r="L4085" s="10" t="str">
        <f t="shared" si="190"/>
        <v>Invalid</v>
      </c>
      <c r="M4085" s="10" t="str">
        <f t="shared" si="191"/>
        <v/>
      </c>
    </row>
    <row r="4086" spans="8:13" ht="14.25">
      <c r="H4086" s="7">
        <v>1000</v>
      </c>
      <c r="K4086" s="9" t="e">
        <f t="shared" si="189"/>
        <v>#DIV/0!</v>
      </c>
      <c r="L4086" s="10" t="str">
        <f t="shared" si="190"/>
        <v>Invalid</v>
      </c>
      <c r="M4086" s="10" t="str">
        <f t="shared" si="191"/>
        <v/>
      </c>
    </row>
    <row r="4087" spans="8:13" ht="14.25">
      <c r="H4087" s="7">
        <v>1000</v>
      </c>
      <c r="K4087" s="9" t="e">
        <f t="shared" si="189"/>
        <v>#DIV/0!</v>
      </c>
      <c r="L4087" s="10" t="str">
        <f t="shared" si="190"/>
        <v>Invalid</v>
      </c>
      <c r="M4087" s="10" t="str">
        <f t="shared" si="191"/>
        <v/>
      </c>
    </row>
    <row r="4088" spans="8:13" ht="14.25">
      <c r="H4088" s="7">
        <v>1000</v>
      </c>
      <c r="K4088" s="9" t="e">
        <f t="shared" si="189"/>
        <v>#DIV/0!</v>
      </c>
      <c r="L4088" s="10" t="str">
        <f t="shared" si="190"/>
        <v>Invalid</v>
      </c>
      <c r="M4088" s="10" t="str">
        <f t="shared" si="191"/>
        <v/>
      </c>
    </row>
    <row r="4089" spans="8:13" ht="14.25">
      <c r="H4089" s="7">
        <v>1000</v>
      </c>
      <c r="K4089" s="9" t="e">
        <f t="shared" si="189"/>
        <v>#DIV/0!</v>
      </c>
      <c r="L4089" s="10" t="str">
        <f t="shared" si="190"/>
        <v>Invalid</v>
      </c>
      <c r="M4089" s="10" t="str">
        <f t="shared" si="191"/>
        <v/>
      </c>
    </row>
    <row r="4090" spans="8:13" ht="14.25">
      <c r="H4090" s="7">
        <v>1000</v>
      </c>
      <c r="K4090" s="9" t="e">
        <f t="shared" si="189"/>
        <v>#DIV/0!</v>
      </c>
      <c r="L4090" s="10" t="str">
        <f t="shared" si="190"/>
        <v>Invalid</v>
      </c>
      <c r="M4090" s="10" t="str">
        <f t="shared" si="191"/>
        <v/>
      </c>
    </row>
    <row r="4091" spans="8:13" ht="14.25">
      <c r="H4091" s="7">
        <v>1000</v>
      </c>
      <c r="K4091" s="9" t="e">
        <f t="shared" si="189"/>
        <v>#DIV/0!</v>
      </c>
      <c r="L4091" s="10" t="str">
        <f t="shared" si="190"/>
        <v>Invalid</v>
      </c>
      <c r="M4091" s="10" t="str">
        <f t="shared" si="191"/>
        <v/>
      </c>
    </row>
    <row r="4092" spans="8:13" ht="14.25">
      <c r="H4092" s="7">
        <v>1000</v>
      </c>
      <c r="K4092" s="9" t="e">
        <f t="shared" si="189"/>
        <v>#DIV/0!</v>
      </c>
      <c r="L4092" s="10" t="str">
        <f t="shared" si="190"/>
        <v>Invalid</v>
      </c>
      <c r="M4092" s="10" t="str">
        <f t="shared" si="191"/>
        <v/>
      </c>
    </row>
    <row r="4093" spans="8:13" ht="14.25">
      <c r="H4093" s="7">
        <v>1000</v>
      </c>
      <c r="K4093" s="9" t="e">
        <f t="shared" si="189"/>
        <v>#DIV/0!</v>
      </c>
      <c r="L4093" s="10" t="str">
        <f t="shared" si="190"/>
        <v>Invalid</v>
      </c>
      <c r="M4093" s="10" t="str">
        <f t="shared" si="191"/>
        <v/>
      </c>
    </row>
    <row r="4094" spans="8:13" ht="14.25">
      <c r="H4094" s="7">
        <v>1000</v>
      </c>
      <c r="K4094" s="9" t="e">
        <f t="shared" si="189"/>
        <v>#DIV/0!</v>
      </c>
      <c r="L4094" s="10" t="str">
        <f t="shared" si="190"/>
        <v>Invalid</v>
      </c>
      <c r="M4094" s="10" t="str">
        <f t="shared" si="191"/>
        <v/>
      </c>
    </row>
    <row r="4095" spans="8:13" ht="14.25">
      <c r="H4095" s="7">
        <v>1000</v>
      </c>
      <c r="K4095" s="9" t="e">
        <f t="shared" si="189"/>
        <v>#DIV/0!</v>
      </c>
      <c r="L4095" s="10" t="str">
        <f t="shared" si="190"/>
        <v>Invalid</v>
      </c>
      <c r="M4095" s="10" t="str">
        <f t="shared" si="191"/>
        <v/>
      </c>
    </row>
    <row r="4096" spans="8:13" ht="14.25">
      <c r="H4096" s="7">
        <v>1000</v>
      </c>
      <c r="K4096" s="9" t="e">
        <f t="shared" si="189"/>
        <v>#DIV/0!</v>
      </c>
      <c r="L4096" s="10" t="str">
        <f t="shared" si="190"/>
        <v>Invalid</v>
      </c>
      <c r="M4096" s="10" t="str">
        <f t="shared" si="191"/>
        <v/>
      </c>
    </row>
    <row r="4097" spans="8:13" ht="14.25">
      <c r="H4097" s="7">
        <v>1000</v>
      </c>
      <c r="K4097" s="9" t="e">
        <f t="shared" si="189"/>
        <v>#DIV/0!</v>
      </c>
      <c r="L4097" s="10" t="str">
        <f t="shared" si="190"/>
        <v>Invalid</v>
      </c>
      <c r="M4097" s="10" t="str">
        <f t="shared" si="191"/>
        <v/>
      </c>
    </row>
    <row r="4098" spans="8:13" ht="14.25">
      <c r="H4098" s="7">
        <v>1000</v>
      </c>
      <c r="K4098" s="9" t="e">
        <f t="shared" si="189"/>
        <v>#DIV/0!</v>
      </c>
      <c r="L4098" s="10" t="str">
        <f t="shared" si="190"/>
        <v>Invalid</v>
      </c>
      <c r="M4098" s="10" t="str">
        <f t="shared" si="191"/>
        <v/>
      </c>
    </row>
    <row r="4099" spans="8:13" ht="14.25">
      <c r="H4099" s="7">
        <v>1000</v>
      </c>
      <c r="K4099" s="9" t="e">
        <f t="shared" ref="K4099:K4162" si="192">(H4099/G4099)*J4099</f>
        <v>#DIV/0!</v>
      </c>
      <c r="L4099" s="10" t="str">
        <f t="shared" ref="L4099:L4162" si="193">IF(F4099="BUY",(K4099-H4099)/H4099, IF(F4099="SELL", (H4099-K4099)/H4099, "Invalid"))</f>
        <v>Invalid</v>
      </c>
      <c r="M4099" s="10" t="str">
        <f t="shared" ref="M4099:M4162" si="194">IF(E4099="BUY",(K4099-H4099)/H4099,IF(E4099="SELL",(H4099-K4099)/H4099,""))</f>
        <v/>
      </c>
    </row>
    <row r="4100" spans="8:13" ht="14.25">
      <c r="H4100" s="7">
        <v>1000</v>
      </c>
      <c r="K4100" s="9" t="e">
        <f t="shared" si="192"/>
        <v>#DIV/0!</v>
      </c>
      <c r="L4100" s="10" t="str">
        <f t="shared" si="193"/>
        <v>Invalid</v>
      </c>
      <c r="M4100" s="10" t="str">
        <f t="shared" si="194"/>
        <v/>
      </c>
    </row>
    <row r="4101" spans="8:13" ht="14.25">
      <c r="H4101" s="7">
        <v>1000</v>
      </c>
      <c r="K4101" s="9" t="e">
        <f t="shared" si="192"/>
        <v>#DIV/0!</v>
      </c>
      <c r="L4101" s="10" t="str">
        <f t="shared" si="193"/>
        <v>Invalid</v>
      </c>
      <c r="M4101" s="10" t="str">
        <f t="shared" si="194"/>
        <v/>
      </c>
    </row>
    <row r="4102" spans="8:13" ht="14.25">
      <c r="H4102" s="7">
        <v>1000</v>
      </c>
      <c r="K4102" s="9" t="e">
        <f t="shared" si="192"/>
        <v>#DIV/0!</v>
      </c>
      <c r="L4102" s="10" t="str">
        <f t="shared" si="193"/>
        <v>Invalid</v>
      </c>
      <c r="M4102" s="10" t="str">
        <f t="shared" si="194"/>
        <v/>
      </c>
    </row>
    <row r="4103" spans="8:13" ht="14.25">
      <c r="H4103" s="7">
        <v>1000</v>
      </c>
      <c r="K4103" s="9" t="e">
        <f t="shared" si="192"/>
        <v>#DIV/0!</v>
      </c>
      <c r="L4103" s="10" t="str">
        <f t="shared" si="193"/>
        <v>Invalid</v>
      </c>
      <c r="M4103" s="10" t="str">
        <f t="shared" si="194"/>
        <v/>
      </c>
    </row>
    <row r="4104" spans="8:13" ht="14.25">
      <c r="H4104" s="7">
        <v>1000</v>
      </c>
      <c r="K4104" s="9" t="e">
        <f t="shared" si="192"/>
        <v>#DIV/0!</v>
      </c>
      <c r="L4104" s="10" t="str">
        <f t="shared" si="193"/>
        <v>Invalid</v>
      </c>
      <c r="M4104" s="10" t="str">
        <f t="shared" si="194"/>
        <v/>
      </c>
    </row>
    <row r="4105" spans="8:13" ht="14.25">
      <c r="H4105" s="7">
        <v>1000</v>
      </c>
      <c r="K4105" s="9" t="e">
        <f t="shared" si="192"/>
        <v>#DIV/0!</v>
      </c>
      <c r="L4105" s="10" t="str">
        <f t="shared" si="193"/>
        <v>Invalid</v>
      </c>
      <c r="M4105" s="10" t="str">
        <f t="shared" si="194"/>
        <v/>
      </c>
    </row>
    <row r="4106" spans="8:13" ht="14.25">
      <c r="H4106" s="7">
        <v>1000</v>
      </c>
      <c r="K4106" s="9" t="e">
        <f t="shared" si="192"/>
        <v>#DIV/0!</v>
      </c>
      <c r="L4106" s="10" t="str">
        <f t="shared" si="193"/>
        <v>Invalid</v>
      </c>
      <c r="M4106" s="10" t="str">
        <f t="shared" si="194"/>
        <v/>
      </c>
    </row>
    <row r="4107" spans="8:13" ht="14.25">
      <c r="H4107" s="7">
        <v>1000</v>
      </c>
      <c r="K4107" s="9" t="e">
        <f t="shared" si="192"/>
        <v>#DIV/0!</v>
      </c>
      <c r="L4107" s="10" t="str">
        <f t="shared" si="193"/>
        <v>Invalid</v>
      </c>
      <c r="M4107" s="10" t="str">
        <f t="shared" si="194"/>
        <v/>
      </c>
    </row>
    <row r="4108" spans="8:13" ht="14.25">
      <c r="H4108" s="7">
        <v>1000</v>
      </c>
      <c r="K4108" s="9" t="e">
        <f t="shared" si="192"/>
        <v>#DIV/0!</v>
      </c>
      <c r="L4108" s="10" t="str">
        <f t="shared" si="193"/>
        <v>Invalid</v>
      </c>
      <c r="M4108" s="10" t="str">
        <f t="shared" si="194"/>
        <v/>
      </c>
    </row>
    <row r="4109" spans="8:13" ht="14.25">
      <c r="H4109" s="7">
        <v>1000</v>
      </c>
      <c r="K4109" s="9" t="e">
        <f t="shared" si="192"/>
        <v>#DIV/0!</v>
      </c>
      <c r="L4109" s="10" t="str">
        <f t="shared" si="193"/>
        <v>Invalid</v>
      </c>
      <c r="M4109" s="10" t="str">
        <f t="shared" si="194"/>
        <v/>
      </c>
    </row>
    <row r="4110" spans="8:13" ht="14.25">
      <c r="H4110" s="7">
        <v>1000</v>
      </c>
      <c r="K4110" s="9" t="e">
        <f t="shared" si="192"/>
        <v>#DIV/0!</v>
      </c>
      <c r="L4110" s="10" t="str">
        <f t="shared" si="193"/>
        <v>Invalid</v>
      </c>
      <c r="M4110" s="10" t="str">
        <f t="shared" si="194"/>
        <v/>
      </c>
    </row>
    <row r="4111" spans="8:13" ht="14.25">
      <c r="H4111" s="7">
        <v>1000</v>
      </c>
      <c r="K4111" s="9" t="e">
        <f t="shared" si="192"/>
        <v>#DIV/0!</v>
      </c>
      <c r="L4111" s="10" t="str">
        <f t="shared" si="193"/>
        <v>Invalid</v>
      </c>
      <c r="M4111" s="10" t="str">
        <f t="shared" si="194"/>
        <v/>
      </c>
    </row>
    <row r="4112" spans="8:13" ht="14.25">
      <c r="H4112" s="7">
        <v>1000</v>
      </c>
      <c r="K4112" s="9" t="e">
        <f t="shared" si="192"/>
        <v>#DIV/0!</v>
      </c>
      <c r="L4112" s="10" t="str">
        <f t="shared" si="193"/>
        <v>Invalid</v>
      </c>
      <c r="M4112" s="10" t="str">
        <f t="shared" si="194"/>
        <v/>
      </c>
    </row>
    <row r="4113" spans="8:13" ht="14.25">
      <c r="H4113" s="7">
        <v>1000</v>
      </c>
      <c r="K4113" s="9" t="e">
        <f t="shared" si="192"/>
        <v>#DIV/0!</v>
      </c>
      <c r="L4113" s="10" t="str">
        <f t="shared" si="193"/>
        <v>Invalid</v>
      </c>
      <c r="M4113" s="10" t="str">
        <f t="shared" si="194"/>
        <v/>
      </c>
    </row>
    <row r="4114" spans="8:13" ht="14.25">
      <c r="H4114" s="7">
        <v>1000</v>
      </c>
      <c r="K4114" s="9" t="e">
        <f t="shared" si="192"/>
        <v>#DIV/0!</v>
      </c>
      <c r="L4114" s="10" t="str">
        <f t="shared" si="193"/>
        <v>Invalid</v>
      </c>
      <c r="M4114" s="10" t="str">
        <f t="shared" si="194"/>
        <v/>
      </c>
    </row>
    <row r="4115" spans="8:13" ht="14.25">
      <c r="H4115" s="7">
        <v>1000</v>
      </c>
      <c r="K4115" s="9" t="e">
        <f t="shared" si="192"/>
        <v>#DIV/0!</v>
      </c>
      <c r="L4115" s="10" t="str">
        <f t="shared" si="193"/>
        <v>Invalid</v>
      </c>
      <c r="M4115" s="10" t="str">
        <f t="shared" si="194"/>
        <v/>
      </c>
    </row>
    <row r="4116" spans="8:13" ht="14.25">
      <c r="H4116" s="7">
        <v>1000</v>
      </c>
      <c r="K4116" s="9" t="e">
        <f t="shared" si="192"/>
        <v>#DIV/0!</v>
      </c>
      <c r="L4116" s="10" t="str">
        <f t="shared" si="193"/>
        <v>Invalid</v>
      </c>
      <c r="M4116" s="10" t="str">
        <f t="shared" si="194"/>
        <v/>
      </c>
    </row>
    <row r="4117" spans="8:13" ht="14.25">
      <c r="H4117" s="7">
        <v>1000</v>
      </c>
      <c r="K4117" s="9" t="e">
        <f t="shared" si="192"/>
        <v>#DIV/0!</v>
      </c>
      <c r="L4117" s="10" t="str">
        <f t="shared" si="193"/>
        <v>Invalid</v>
      </c>
      <c r="M4117" s="10" t="str">
        <f t="shared" si="194"/>
        <v/>
      </c>
    </row>
    <row r="4118" spans="8:13" ht="14.25">
      <c r="H4118" s="7">
        <v>1000</v>
      </c>
      <c r="K4118" s="9" t="e">
        <f t="shared" si="192"/>
        <v>#DIV/0!</v>
      </c>
      <c r="L4118" s="10" t="str">
        <f t="shared" si="193"/>
        <v>Invalid</v>
      </c>
      <c r="M4118" s="10" t="str">
        <f t="shared" si="194"/>
        <v/>
      </c>
    </row>
    <row r="4119" spans="8:13" ht="14.25">
      <c r="H4119" s="7">
        <v>1000</v>
      </c>
      <c r="K4119" s="9" t="e">
        <f t="shared" si="192"/>
        <v>#DIV/0!</v>
      </c>
      <c r="L4119" s="10" t="str">
        <f t="shared" si="193"/>
        <v>Invalid</v>
      </c>
      <c r="M4119" s="10" t="str">
        <f t="shared" si="194"/>
        <v/>
      </c>
    </row>
    <row r="4120" spans="8:13" ht="14.25">
      <c r="H4120" s="7">
        <v>1000</v>
      </c>
      <c r="K4120" s="9" t="e">
        <f t="shared" si="192"/>
        <v>#DIV/0!</v>
      </c>
      <c r="L4120" s="10" t="str">
        <f t="shared" si="193"/>
        <v>Invalid</v>
      </c>
      <c r="M4120" s="10" t="str">
        <f t="shared" si="194"/>
        <v/>
      </c>
    </row>
    <row r="4121" spans="8:13" ht="14.25">
      <c r="H4121" s="7">
        <v>1000</v>
      </c>
      <c r="K4121" s="9" t="e">
        <f t="shared" si="192"/>
        <v>#DIV/0!</v>
      </c>
      <c r="L4121" s="10" t="str">
        <f t="shared" si="193"/>
        <v>Invalid</v>
      </c>
      <c r="M4121" s="10" t="str">
        <f t="shared" si="194"/>
        <v/>
      </c>
    </row>
    <row r="4122" spans="8:13" ht="14.25">
      <c r="H4122" s="7">
        <v>1000</v>
      </c>
      <c r="K4122" s="9" t="e">
        <f t="shared" si="192"/>
        <v>#DIV/0!</v>
      </c>
      <c r="L4122" s="10" t="str">
        <f t="shared" si="193"/>
        <v>Invalid</v>
      </c>
      <c r="M4122" s="10" t="str">
        <f t="shared" si="194"/>
        <v/>
      </c>
    </row>
    <row r="4123" spans="8:13" ht="14.25">
      <c r="H4123" s="7">
        <v>1000</v>
      </c>
      <c r="K4123" s="9" t="e">
        <f t="shared" si="192"/>
        <v>#DIV/0!</v>
      </c>
      <c r="L4123" s="10" t="str">
        <f t="shared" si="193"/>
        <v>Invalid</v>
      </c>
      <c r="M4123" s="10" t="str">
        <f t="shared" si="194"/>
        <v/>
      </c>
    </row>
    <row r="4124" spans="8:13" ht="14.25">
      <c r="H4124" s="7">
        <v>1000</v>
      </c>
      <c r="K4124" s="9" t="e">
        <f t="shared" si="192"/>
        <v>#DIV/0!</v>
      </c>
      <c r="L4124" s="10" t="str">
        <f t="shared" si="193"/>
        <v>Invalid</v>
      </c>
      <c r="M4124" s="10" t="str">
        <f t="shared" si="194"/>
        <v/>
      </c>
    </row>
    <row r="4125" spans="8:13" ht="14.25">
      <c r="H4125" s="7">
        <v>1000</v>
      </c>
      <c r="K4125" s="9" t="e">
        <f t="shared" si="192"/>
        <v>#DIV/0!</v>
      </c>
      <c r="L4125" s="10" t="str">
        <f t="shared" si="193"/>
        <v>Invalid</v>
      </c>
      <c r="M4125" s="10" t="str">
        <f t="shared" si="194"/>
        <v/>
      </c>
    </row>
    <row r="4126" spans="8:13" ht="14.25">
      <c r="H4126" s="7">
        <v>1000</v>
      </c>
      <c r="K4126" s="9" t="e">
        <f t="shared" si="192"/>
        <v>#DIV/0!</v>
      </c>
      <c r="L4126" s="10" t="str">
        <f t="shared" si="193"/>
        <v>Invalid</v>
      </c>
      <c r="M4126" s="10" t="str">
        <f t="shared" si="194"/>
        <v/>
      </c>
    </row>
    <row r="4127" spans="8:13" ht="14.25">
      <c r="H4127" s="7">
        <v>1000</v>
      </c>
      <c r="K4127" s="9" t="e">
        <f t="shared" si="192"/>
        <v>#DIV/0!</v>
      </c>
      <c r="L4127" s="10" t="str">
        <f t="shared" si="193"/>
        <v>Invalid</v>
      </c>
      <c r="M4127" s="10" t="str">
        <f t="shared" si="194"/>
        <v/>
      </c>
    </row>
    <row r="4128" spans="8:13" ht="14.25">
      <c r="H4128" s="7">
        <v>1000</v>
      </c>
      <c r="K4128" s="9" t="e">
        <f t="shared" si="192"/>
        <v>#DIV/0!</v>
      </c>
      <c r="L4128" s="10" t="str">
        <f t="shared" si="193"/>
        <v>Invalid</v>
      </c>
      <c r="M4128" s="10" t="str">
        <f t="shared" si="194"/>
        <v/>
      </c>
    </row>
    <row r="4129" spans="8:13" ht="14.25">
      <c r="H4129" s="7">
        <v>1000</v>
      </c>
      <c r="K4129" s="9" t="e">
        <f t="shared" si="192"/>
        <v>#DIV/0!</v>
      </c>
      <c r="L4129" s="10" t="str">
        <f t="shared" si="193"/>
        <v>Invalid</v>
      </c>
      <c r="M4129" s="10" t="str">
        <f t="shared" si="194"/>
        <v/>
      </c>
    </row>
    <row r="4130" spans="8:13" ht="14.25">
      <c r="H4130" s="7">
        <v>1000</v>
      </c>
      <c r="K4130" s="9" t="e">
        <f t="shared" si="192"/>
        <v>#DIV/0!</v>
      </c>
      <c r="L4130" s="10" t="str">
        <f t="shared" si="193"/>
        <v>Invalid</v>
      </c>
      <c r="M4130" s="10" t="str">
        <f t="shared" si="194"/>
        <v/>
      </c>
    </row>
    <row r="4131" spans="8:13" ht="14.25">
      <c r="H4131" s="7">
        <v>1000</v>
      </c>
      <c r="K4131" s="9" t="e">
        <f t="shared" si="192"/>
        <v>#DIV/0!</v>
      </c>
      <c r="L4131" s="10" t="str">
        <f t="shared" si="193"/>
        <v>Invalid</v>
      </c>
      <c r="M4131" s="10" t="str">
        <f t="shared" si="194"/>
        <v/>
      </c>
    </row>
    <row r="4132" spans="8:13" ht="14.25">
      <c r="H4132" s="7">
        <v>1000</v>
      </c>
      <c r="K4132" s="9" t="e">
        <f t="shared" si="192"/>
        <v>#DIV/0!</v>
      </c>
      <c r="L4132" s="10" t="str">
        <f t="shared" si="193"/>
        <v>Invalid</v>
      </c>
      <c r="M4132" s="10" t="str">
        <f t="shared" si="194"/>
        <v/>
      </c>
    </row>
    <row r="4133" spans="8:13" ht="14.25">
      <c r="H4133" s="7">
        <v>1000</v>
      </c>
      <c r="K4133" s="9" t="e">
        <f t="shared" si="192"/>
        <v>#DIV/0!</v>
      </c>
      <c r="L4133" s="10" t="str">
        <f t="shared" si="193"/>
        <v>Invalid</v>
      </c>
      <c r="M4133" s="10" t="str">
        <f t="shared" si="194"/>
        <v/>
      </c>
    </row>
    <row r="4134" spans="8:13" ht="14.25">
      <c r="H4134" s="7">
        <v>1000</v>
      </c>
      <c r="K4134" s="9" t="e">
        <f t="shared" si="192"/>
        <v>#DIV/0!</v>
      </c>
      <c r="L4134" s="10" t="str">
        <f t="shared" si="193"/>
        <v>Invalid</v>
      </c>
      <c r="M4134" s="10" t="str">
        <f t="shared" si="194"/>
        <v/>
      </c>
    </row>
    <row r="4135" spans="8:13" ht="14.25">
      <c r="H4135" s="7">
        <v>1000</v>
      </c>
      <c r="K4135" s="9" t="e">
        <f t="shared" si="192"/>
        <v>#DIV/0!</v>
      </c>
      <c r="L4135" s="10" t="str">
        <f t="shared" si="193"/>
        <v>Invalid</v>
      </c>
      <c r="M4135" s="10" t="str">
        <f t="shared" si="194"/>
        <v/>
      </c>
    </row>
    <row r="4136" spans="8:13" ht="14.25">
      <c r="H4136" s="7">
        <v>1000</v>
      </c>
      <c r="K4136" s="9" t="e">
        <f t="shared" si="192"/>
        <v>#DIV/0!</v>
      </c>
      <c r="L4136" s="10" t="str">
        <f t="shared" si="193"/>
        <v>Invalid</v>
      </c>
      <c r="M4136" s="10" t="str">
        <f t="shared" si="194"/>
        <v/>
      </c>
    </row>
    <row r="4137" spans="8:13" ht="14.25">
      <c r="H4137" s="7">
        <v>1000</v>
      </c>
      <c r="K4137" s="9" t="e">
        <f t="shared" si="192"/>
        <v>#DIV/0!</v>
      </c>
      <c r="L4137" s="10" t="str">
        <f t="shared" si="193"/>
        <v>Invalid</v>
      </c>
      <c r="M4137" s="10" t="str">
        <f t="shared" si="194"/>
        <v/>
      </c>
    </row>
    <row r="4138" spans="8:13" ht="14.25">
      <c r="H4138" s="7">
        <v>1000</v>
      </c>
      <c r="K4138" s="9" t="e">
        <f t="shared" si="192"/>
        <v>#DIV/0!</v>
      </c>
      <c r="L4138" s="10" t="str">
        <f t="shared" si="193"/>
        <v>Invalid</v>
      </c>
      <c r="M4138" s="10" t="str">
        <f t="shared" si="194"/>
        <v/>
      </c>
    </row>
    <row r="4139" spans="8:13" ht="14.25">
      <c r="H4139" s="7">
        <v>1000</v>
      </c>
      <c r="K4139" s="9" t="e">
        <f t="shared" si="192"/>
        <v>#DIV/0!</v>
      </c>
      <c r="L4139" s="10" t="str">
        <f t="shared" si="193"/>
        <v>Invalid</v>
      </c>
      <c r="M4139" s="10" t="str">
        <f t="shared" si="194"/>
        <v/>
      </c>
    </row>
    <row r="4140" spans="8:13" ht="14.25">
      <c r="H4140" s="7">
        <v>1000</v>
      </c>
      <c r="K4140" s="9" t="e">
        <f t="shared" si="192"/>
        <v>#DIV/0!</v>
      </c>
      <c r="L4140" s="10" t="str">
        <f t="shared" si="193"/>
        <v>Invalid</v>
      </c>
      <c r="M4140" s="10" t="str">
        <f t="shared" si="194"/>
        <v/>
      </c>
    </row>
    <row r="4141" spans="8:13" ht="14.25">
      <c r="H4141" s="7">
        <v>1000</v>
      </c>
      <c r="K4141" s="9" t="e">
        <f t="shared" si="192"/>
        <v>#DIV/0!</v>
      </c>
      <c r="L4141" s="10" t="str">
        <f t="shared" si="193"/>
        <v>Invalid</v>
      </c>
      <c r="M4141" s="10" t="str">
        <f t="shared" si="194"/>
        <v/>
      </c>
    </row>
    <row r="4142" spans="8:13" ht="14.25">
      <c r="H4142" s="7">
        <v>1000</v>
      </c>
      <c r="K4142" s="9" t="e">
        <f t="shared" si="192"/>
        <v>#DIV/0!</v>
      </c>
      <c r="L4142" s="10" t="str">
        <f t="shared" si="193"/>
        <v>Invalid</v>
      </c>
      <c r="M4142" s="10" t="str">
        <f t="shared" si="194"/>
        <v/>
      </c>
    </row>
    <row r="4143" spans="8:13" ht="14.25">
      <c r="H4143" s="7">
        <v>1000</v>
      </c>
      <c r="K4143" s="9" t="e">
        <f t="shared" si="192"/>
        <v>#DIV/0!</v>
      </c>
      <c r="L4143" s="10" t="str">
        <f t="shared" si="193"/>
        <v>Invalid</v>
      </c>
      <c r="M4143" s="10" t="str">
        <f t="shared" si="194"/>
        <v/>
      </c>
    </row>
    <row r="4144" spans="8:13" ht="14.25">
      <c r="H4144" s="7">
        <v>1000</v>
      </c>
      <c r="K4144" s="9" t="e">
        <f t="shared" si="192"/>
        <v>#DIV/0!</v>
      </c>
      <c r="L4144" s="10" t="str">
        <f t="shared" si="193"/>
        <v>Invalid</v>
      </c>
      <c r="M4144" s="10" t="str">
        <f t="shared" si="194"/>
        <v/>
      </c>
    </row>
    <row r="4145" spans="8:13" ht="14.25">
      <c r="H4145" s="7">
        <v>1000</v>
      </c>
      <c r="K4145" s="9" t="e">
        <f t="shared" si="192"/>
        <v>#DIV/0!</v>
      </c>
      <c r="L4145" s="10" t="str">
        <f t="shared" si="193"/>
        <v>Invalid</v>
      </c>
      <c r="M4145" s="10" t="str">
        <f t="shared" si="194"/>
        <v/>
      </c>
    </row>
    <row r="4146" spans="8:13" ht="14.25">
      <c r="H4146" s="7">
        <v>1000</v>
      </c>
      <c r="K4146" s="9" t="e">
        <f t="shared" si="192"/>
        <v>#DIV/0!</v>
      </c>
      <c r="L4146" s="10" t="str">
        <f t="shared" si="193"/>
        <v>Invalid</v>
      </c>
      <c r="M4146" s="10" t="str">
        <f t="shared" si="194"/>
        <v/>
      </c>
    </row>
    <row r="4147" spans="8:13" ht="14.25">
      <c r="H4147" s="7">
        <v>1000</v>
      </c>
      <c r="K4147" s="9" t="e">
        <f t="shared" si="192"/>
        <v>#DIV/0!</v>
      </c>
      <c r="L4147" s="10" t="str">
        <f t="shared" si="193"/>
        <v>Invalid</v>
      </c>
      <c r="M4147" s="10" t="str">
        <f t="shared" si="194"/>
        <v/>
      </c>
    </row>
    <row r="4148" spans="8:13" ht="14.25">
      <c r="H4148" s="7">
        <v>1000</v>
      </c>
      <c r="K4148" s="9" t="e">
        <f t="shared" si="192"/>
        <v>#DIV/0!</v>
      </c>
      <c r="L4148" s="10" t="str">
        <f t="shared" si="193"/>
        <v>Invalid</v>
      </c>
      <c r="M4148" s="10" t="str">
        <f t="shared" si="194"/>
        <v/>
      </c>
    </row>
    <row r="4149" spans="8:13" ht="14.25">
      <c r="H4149" s="7">
        <v>1000</v>
      </c>
      <c r="K4149" s="9" t="e">
        <f t="shared" si="192"/>
        <v>#DIV/0!</v>
      </c>
      <c r="L4149" s="10" t="str">
        <f t="shared" si="193"/>
        <v>Invalid</v>
      </c>
      <c r="M4149" s="10" t="str">
        <f t="shared" si="194"/>
        <v/>
      </c>
    </row>
    <row r="4150" spans="8:13" ht="14.25">
      <c r="H4150" s="7">
        <v>1000</v>
      </c>
      <c r="K4150" s="9" t="e">
        <f t="shared" si="192"/>
        <v>#DIV/0!</v>
      </c>
      <c r="L4150" s="10" t="str">
        <f t="shared" si="193"/>
        <v>Invalid</v>
      </c>
      <c r="M4150" s="10" t="str">
        <f t="shared" si="194"/>
        <v/>
      </c>
    </row>
    <row r="4151" spans="8:13" ht="14.25">
      <c r="H4151" s="7">
        <v>1000</v>
      </c>
      <c r="K4151" s="9" t="e">
        <f t="shared" si="192"/>
        <v>#DIV/0!</v>
      </c>
      <c r="L4151" s="10" t="str">
        <f t="shared" si="193"/>
        <v>Invalid</v>
      </c>
      <c r="M4151" s="10" t="str">
        <f t="shared" si="194"/>
        <v/>
      </c>
    </row>
    <row r="4152" spans="8:13" ht="14.25">
      <c r="H4152" s="7">
        <v>1000</v>
      </c>
      <c r="K4152" s="9" t="e">
        <f t="shared" si="192"/>
        <v>#DIV/0!</v>
      </c>
      <c r="L4152" s="10" t="str">
        <f t="shared" si="193"/>
        <v>Invalid</v>
      </c>
      <c r="M4152" s="10" t="str">
        <f t="shared" si="194"/>
        <v/>
      </c>
    </row>
    <row r="4153" spans="8:13" ht="14.25">
      <c r="H4153" s="7">
        <v>1000</v>
      </c>
      <c r="K4153" s="9" t="e">
        <f t="shared" si="192"/>
        <v>#DIV/0!</v>
      </c>
      <c r="L4153" s="10" t="str">
        <f t="shared" si="193"/>
        <v>Invalid</v>
      </c>
      <c r="M4153" s="10" t="str">
        <f t="shared" si="194"/>
        <v/>
      </c>
    </row>
    <row r="4154" spans="8:13" ht="14.25">
      <c r="H4154" s="7">
        <v>1000</v>
      </c>
      <c r="K4154" s="9" t="e">
        <f t="shared" si="192"/>
        <v>#DIV/0!</v>
      </c>
      <c r="L4154" s="10" t="str">
        <f t="shared" si="193"/>
        <v>Invalid</v>
      </c>
      <c r="M4154" s="10" t="str">
        <f t="shared" si="194"/>
        <v/>
      </c>
    </row>
    <row r="4155" spans="8:13" ht="14.25">
      <c r="H4155" s="7">
        <v>1000</v>
      </c>
      <c r="K4155" s="9" t="e">
        <f t="shared" si="192"/>
        <v>#DIV/0!</v>
      </c>
      <c r="L4155" s="10" t="str">
        <f t="shared" si="193"/>
        <v>Invalid</v>
      </c>
      <c r="M4155" s="10" t="str">
        <f t="shared" si="194"/>
        <v/>
      </c>
    </row>
    <row r="4156" spans="8:13" ht="14.25">
      <c r="H4156" s="7">
        <v>1000</v>
      </c>
      <c r="K4156" s="9" t="e">
        <f t="shared" si="192"/>
        <v>#DIV/0!</v>
      </c>
      <c r="L4156" s="10" t="str">
        <f t="shared" si="193"/>
        <v>Invalid</v>
      </c>
      <c r="M4156" s="10" t="str">
        <f t="shared" si="194"/>
        <v/>
      </c>
    </row>
    <row r="4157" spans="8:13" ht="14.25">
      <c r="H4157" s="7">
        <v>1000</v>
      </c>
      <c r="K4157" s="9" t="e">
        <f t="shared" si="192"/>
        <v>#DIV/0!</v>
      </c>
      <c r="L4157" s="10" t="str">
        <f t="shared" si="193"/>
        <v>Invalid</v>
      </c>
      <c r="M4157" s="10" t="str">
        <f t="shared" si="194"/>
        <v/>
      </c>
    </row>
    <row r="4158" spans="8:13" ht="14.25">
      <c r="H4158" s="7">
        <v>1000</v>
      </c>
      <c r="K4158" s="9" t="e">
        <f t="shared" si="192"/>
        <v>#DIV/0!</v>
      </c>
      <c r="L4158" s="10" t="str">
        <f t="shared" si="193"/>
        <v>Invalid</v>
      </c>
      <c r="M4158" s="10" t="str">
        <f t="shared" si="194"/>
        <v/>
      </c>
    </row>
    <row r="4159" spans="8:13" ht="14.25">
      <c r="H4159" s="7">
        <v>1000</v>
      </c>
      <c r="K4159" s="9" t="e">
        <f t="shared" si="192"/>
        <v>#DIV/0!</v>
      </c>
      <c r="L4159" s="10" t="str">
        <f t="shared" si="193"/>
        <v>Invalid</v>
      </c>
      <c r="M4159" s="10" t="str">
        <f t="shared" si="194"/>
        <v/>
      </c>
    </row>
    <row r="4160" spans="8:13" ht="14.25">
      <c r="H4160" s="7">
        <v>1000</v>
      </c>
      <c r="K4160" s="9" t="e">
        <f t="shared" si="192"/>
        <v>#DIV/0!</v>
      </c>
      <c r="L4160" s="10" t="str">
        <f t="shared" si="193"/>
        <v>Invalid</v>
      </c>
      <c r="M4160" s="10" t="str">
        <f t="shared" si="194"/>
        <v/>
      </c>
    </row>
    <row r="4161" spans="8:13" ht="14.25">
      <c r="H4161" s="7">
        <v>1000</v>
      </c>
      <c r="K4161" s="9" t="e">
        <f t="shared" si="192"/>
        <v>#DIV/0!</v>
      </c>
      <c r="L4161" s="10" t="str">
        <f t="shared" si="193"/>
        <v>Invalid</v>
      </c>
      <c r="M4161" s="10" t="str">
        <f t="shared" si="194"/>
        <v/>
      </c>
    </row>
    <row r="4162" spans="8:13" ht="14.25">
      <c r="H4162" s="7">
        <v>1000</v>
      </c>
      <c r="K4162" s="9" t="e">
        <f t="shared" si="192"/>
        <v>#DIV/0!</v>
      </c>
      <c r="L4162" s="10" t="str">
        <f t="shared" si="193"/>
        <v>Invalid</v>
      </c>
      <c r="M4162" s="10" t="str">
        <f t="shared" si="194"/>
        <v/>
      </c>
    </row>
    <row r="4163" spans="8:13" ht="14.25">
      <c r="H4163" s="7">
        <v>1000</v>
      </c>
      <c r="K4163" s="9" t="e">
        <f t="shared" ref="K4163:K4226" si="195">(H4163/G4163)*J4163</f>
        <v>#DIV/0!</v>
      </c>
      <c r="L4163" s="10" t="str">
        <f t="shared" ref="L4163:L4226" si="196">IF(F4163="BUY",(K4163-H4163)/H4163, IF(F4163="SELL", (H4163-K4163)/H4163, "Invalid"))</f>
        <v>Invalid</v>
      </c>
      <c r="M4163" s="10" t="str">
        <f t="shared" ref="M4163:M4226" si="197">IF(E4163="BUY",(K4163-H4163)/H4163,IF(E4163="SELL",(H4163-K4163)/H4163,""))</f>
        <v/>
      </c>
    </row>
    <row r="4164" spans="8:13" ht="14.25">
      <c r="H4164" s="7">
        <v>1000</v>
      </c>
      <c r="K4164" s="9" t="e">
        <f t="shared" si="195"/>
        <v>#DIV/0!</v>
      </c>
      <c r="L4164" s="10" t="str">
        <f t="shared" si="196"/>
        <v>Invalid</v>
      </c>
      <c r="M4164" s="10" t="str">
        <f t="shared" si="197"/>
        <v/>
      </c>
    </row>
    <row r="4165" spans="8:13" ht="14.25">
      <c r="H4165" s="7">
        <v>1000</v>
      </c>
      <c r="K4165" s="9" t="e">
        <f t="shared" si="195"/>
        <v>#DIV/0!</v>
      </c>
      <c r="L4165" s="10" t="str">
        <f t="shared" si="196"/>
        <v>Invalid</v>
      </c>
      <c r="M4165" s="10" t="str">
        <f t="shared" si="197"/>
        <v/>
      </c>
    </row>
    <row r="4166" spans="8:13" ht="14.25">
      <c r="H4166" s="7">
        <v>1000</v>
      </c>
      <c r="K4166" s="9" t="e">
        <f t="shared" si="195"/>
        <v>#DIV/0!</v>
      </c>
      <c r="L4166" s="10" t="str">
        <f t="shared" si="196"/>
        <v>Invalid</v>
      </c>
      <c r="M4166" s="10" t="str">
        <f t="shared" si="197"/>
        <v/>
      </c>
    </row>
    <row r="4167" spans="8:13" ht="14.25">
      <c r="H4167" s="7">
        <v>1000</v>
      </c>
      <c r="K4167" s="9" t="e">
        <f t="shared" si="195"/>
        <v>#DIV/0!</v>
      </c>
      <c r="L4167" s="10" t="str">
        <f t="shared" si="196"/>
        <v>Invalid</v>
      </c>
      <c r="M4167" s="10" t="str">
        <f t="shared" si="197"/>
        <v/>
      </c>
    </row>
    <row r="4168" spans="8:13" ht="14.25">
      <c r="H4168" s="7">
        <v>1000</v>
      </c>
      <c r="K4168" s="9" t="e">
        <f t="shared" si="195"/>
        <v>#DIV/0!</v>
      </c>
      <c r="L4168" s="10" t="str">
        <f t="shared" si="196"/>
        <v>Invalid</v>
      </c>
      <c r="M4168" s="10" t="str">
        <f t="shared" si="197"/>
        <v/>
      </c>
    </row>
    <row r="4169" spans="8:13" ht="14.25">
      <c r="H4169" s="7">
        <v>1000</v>
      </c>
      <c r="K4169" s="9" t="e">
        <f t="shared" si="195"/>
        <v>#DIV/0!</v>
      </c>
      <c r="L4169" s="10" t="str">
        <f t="shared" si="196"/>
        <v>Invalid</v>
      </c>
      <c r="M4169" s="10" t="str">
        <f t="shared" si="197"/>
        <v/>
      </c>
    </row>
    <row r="4170" spans="8:13" ht="14.25">
      <c r="H4170" s="7">
        <v>1000</v>
      </c>
      <c r="K4170" s="9" t="e">
        <f t="shared" si="195"/>
        <v>#DIV/0!</v>
      </c>
      <c r="L4170" s="10" t="str">
        <f t="shared" si="196"/>
        <v>Invalid</v>
      </c>
      <c r="M4170" s="10" t="str">
        <f t="shared" si="197"/>
        <v/>
      </c>
    </row>
    <row r="4171" spans="8:13" ht="14.25">
      <c r="H4171" s="7">
        <v>1000</v>
      </c>
      <c r="K4171" s="9" t="e">
        <f t="shared" si="195"/>
        <v>#DIV/0!</v>
      </c>
      <c r="L4171" s="10" t="str">
        <f t="shared" si="196"/>
        <v>Invalid</v>
      </c>
      <c r="M4171" s="10" t="str">
        <f t="shared" si="197"/>
        <v/>
      </c>
    </row>
    <row r="4172" spans="8:13" ht="14.25">
      <c r="H4172" s="7">
        <v>1000</v>
      </c>
      <c r="K4172" s="9" t="e">
        <f t="shared" si="195"/>
        <v>#DIV/0!</v>
      </c>
      <c r="L4172" s="10" t="str">
        <f t="shared" si="196"/>
        <v>Invalid</v>
      </c>
      <c r="M4172" s="10" t="str">
        <f t="shared" si="197"/>
        <v/>
      </c>
    </row>
    <row r="4173" spans="8:13" ht="14.25">
      <c r="H4173" s="7">
        <v>1000</v>
      </c>
      <c r="K4173" s="9" t="e">
        <f t="shared" si="195"/>
        <v>#DIV/0!</v>
      </c>
      <c r="L4173" s="10" t="str">
        <f t="shared" si="196"/>
        <v>Invalid</v>
      </c>
      <c r="M4173" s="10" t="str">
        <f t="shared" si="197"/>
        <v/>
      </c>
    </row>
    <row r="4174" spans="8:13" ht="14.25">
      <c r="H4174" s="7">
        <v>1000</v>
      </c>
      <c r="K4174" s="9" t="e">
        <f t="shared" si="195"/>
        <v>#DIV/0!</v>
      </c>
      <c r="L4174" s="10" t="str">
        <f t="shared" si="196"/>
        <v>Invalid</v>
      </c>
      <c r="M4174" s="10" t="str">
        <f t="shared" si="197"/>
        <v/>
      </c>
    </row>
    <row r="4175" spans="8:13" ht="14.25">
      <c r="H4175" s="7">
        <v>1000</v>
      </c>
      <c r="K4175" s="9" t="e">
        <f t="shared" si="195"/>
        <v>#DIV/0!</v>
      </c>
      <c r="L4175" s="10" t="str">
        <f t="shared" si="196"/>
        <v>Invalid</v>
      </c>
      <c r="M4175" s="10" t="str">
        <f t="shared" si="197"/>
        <v/>
      </c>
    </row>
    <row r="4176" spans="8:13" ht="14.25">
      <c r="H4176" s="7">
        <v>1000</v>
      </c>
      <c r="K4176" s="9" t="e">
        <f t="shared" si="195"/>
        <v>#DIV/0!</v>
      </c>
      <c r="L4176" s="10" t="str">
        <f t="shared" si="196"/>
        <v>Invalid</v>
      </c>
      <c r="M4176" s="10" t="str">
        <f t="shared" si="197"/>
        <v/>
      </c>
    </row>
    <row r="4177" spans="8:13" ht="14.25">
      <c r="H4177" s="7">
        <v>1000</v>
      </c>
      <c r="K4177" s="9" t="e">
        <f t="shared" si="195"/>
        <v>#DIV/0!</v>
      </c>
      <c r="L4177" s="10" t="str">
        <f t="shared" si="196"/>
        <v>Invalid</v>
      </c>
      <c r="M4177" s="10" t="str">
        <f t="shared" si="197"/>
        <v/>
      </c>
    </row>
    <row r="4178" spans="8:13" ht="14.25">
      <c r="H4178" s="7">
        <v>1000</v>
      </c>
      <c r="K4178" s="9" t="e">
        <f t="shared" si="195"/>
        <v>#DIV/0!</v>
      </c>
      <c r="L4178" s="10" t="str">
        <f t="shared" si="196"/>
        <v>Invalid</v>
      </c>
      <c r="M4178" s="10" t="str">
        <f t="shared" si="197"/>
        <v/>
      </c>
    </row>
    <row r="4179" spans="8:13" ht="14.25">
      <c r="H4179" s="7">
        <v>1000</v>
      </c>
      <c r="K4179" s="9" t="e">
        <f t="shared" si="195"/>
        <v>#DIV/0!</v>
      </c>
      <c r="L4179" s="10" t="str">
        <f t="shared" si="196"/>
        <v>Invalid</v>
      </c>
      <c r="M4179" s="10" t="str">
        <f t="shared" si="197"/>
        <v/>
      </c>
    </row>
    <row r="4180" spans="8:13" ht="14.25">
      <c r="H4180" s="7">
        <v>1000</v>
      </c>
      <c r="K4180" s="9" t="e">
        <f t="shared" si="195"/>
        <v>#DIV/0!</v>
      </c>
      <c r="L4180" s="10" t="str">
        <f t="shared" si="196"/>
        <v>Invalid</v>
      </c>
      <c r="M4180" s="10" t="str">
        <f t="shared" si="197"/>
        <v/>
      </c>
    </row>
    <row r="4181" spans="8:13" ht="14.25">
      <c r="H4181" s="7">
        <v>1000</v>
      </c>
      <c r="K4181" s="9" t="e">
        <f t="shared" si="195"/>
        <v>#DIV/0!</v>
      </c>
      <c r="L4181" s="10" t="str">
        <f t="shared" si="196"/>
        <v>Invalid</v>
      </c>
      <c r="M4181" s="10" t="str">
        <f t="shared" si="197"/>
        <v/>
      </c>
    </row>
    <row r="4182" spans="8:13" ht="14.25">
      <c r="H4182" s="7">
        <v>1000</v>
      </c>
      <c r="K4182" s="9" t="e">
        <f t="shared" si="195"/>
        <v>#DIV/0!</v>
      </c>
      <c r="L4182" s="10" t="str">
        <f t="shared" si="196"/>
        <v>Invalid</v>
      </c>
      <c r="M4182" s="10" t="str">
        <f t="shared" si="197"/>
        <v/>
      </c>
    </row>
    <row r="4183" spans="8:13" ht="14.25">
      <c r="H4183" s="7">
        <v>1000</v>
      </c>
      <c r="K4183" s="9" t="e">
        <f t="shared" si="195"/>
        <v>#DIV/0!</v>
      </c>
      <c r="L4183" s="10" t="str">
        <f t="shared" si="196"/>
        <v>Invalid</v>
      </c>
      <c r="M4183" s="10" t="str">
        <f t="shared" si="197"/>
        <v/>
      </c>
    </row>
    <row r="4184" spans="8:13" ht="14.25">
      <c r="H4184" s="7">
        <v>1000</v>
      </c>
      <c r="K4184" s="9" t="e">
        <f t="shared" si="195"/>
        <v>#DIV/0!</v>
      </c>
      <c r="L4184" s="10" t="str">
        <f t="shared" si="196"/>
        <v>Invalid</v>
      </c>
      <c r="M4184" s="10" t="str">
        <f t="shared" si="197"/>
        <v/>
      </c>
    </row>
    <row r="4185" spans="8:13" ht="14.25">
      <c r="H4185" s="7">
        <v>1000</v>
      </c>
      <c r="K4185" s="9" t="e">
        <f t="shared" si="195"/>
        <v>#DIV/0!</v>
      </c>
      <c r="L4185" s="10" t="str">
        <f t="shared" si="196"/>
        <v>Invalid</v>
      </c>
      <c r="M4185" s="10" t="str">
        <f t="shared" si="197"/>
        <v/>
      </c>
    </row>
    <row r="4186" spans="8:13" ht="14.25">
      <c r="H4186" s="7">
        <v>1000</v>
      </c>
      <c r="K4186" s="9" t="e">
        <f t="shared" si="195"/>
        <v>#DIV/0!</v>
      </c>
      <c r="L4186" s="10" t="str">
        <f t="shared" si="196"/>
        <v>Invalid</v>
      </c>
      <c r="M4186" s="10" t="str">
        <f t="shared" si="197"/>
        <v/>
      </c>
    </row>
    <row r="4187" spans="8:13" ht="14.25">
      <c r="H4187" s="7">
        <v>1000</v>
      </c>
      <c r="K4187" s="9" t="e">
        <f t="shared" si="195"/>
        <v>#DIV/0!</v>
      </c>
      <c r="L4187" s="10" t="str">
        <f t="shared" si="196"/>
        <v>Invalid</v>
      </c>
      <c r="M4187" s="10" t="str">
        <f t="shared" si="197"/>
        <v/>
      </c>
    </row>
    <row r="4188" spans="8:13" ht="14.25">
      <c r="H4188" s="7">
        <v>1000</v>
      </c>
      <c r="K4188" s="9" t="e">
        <f t="shared" si="195"/>
        <v>#DIV/0!</v>
      </c>
      <c r="L4188" s="10" t="str">
        <f t="shared" si="196"/>
        <v>Invalid</v>
      </c>
      <c r="M4188" s="10" t="str">
        <f t="shared" si="197"/>
        <v/>
      </c>
    </row>
    <row r="4189" spans="8:13" ht="14.25">
      <c r="H4189" s="7">
        <v>1000</v>
      </c>
      <c r="K4189" s="9" t="e">
        <f t="shared" si="195"/>
        <v>#DIV/0!</v>
      </c>
      <c r="L4189" s="10" t="str">
        <f t="shared" si="196"/>
        <v>Invalid</v>
      </c>
      <c r="M4189" s="10" t="str">
        <f t="shared" si="197"/>
        <v/>
      </c>
    </row>
    <row r="4190" spans="8:13" ht="14.25">
      <c r="H4190" s="7">
        <v>1000</v>
      </c>
      <c r="K4190" s="9" t="e">
        <f t="shared" si="195"/>
        <v>#DIV/0!</v>
      </c>
      <c r="L4190" s="10" t="str">
        <f t="shared" si="196"/>
        <v>Invalid</v>
      </c>
      <c r="M4190" s="10" t="str">
        <f t="shared" si="197"/>
        <v/>
      </c>
    </row>
    <row r="4191" spans="8:13" ht="14.25">
      <c r="H4191" s="7">
        <v>1000</v>
      </c>
      <c r="K4191" s="9" t="e">
        <f t="shared" si="195"/>
        <v>#DIV/0!</v>
      </c>
      <c r="L4191" s="10" t="str">
        <f t="shared" si="196"/>
        <v>Invalid</v>
      </c>
      <c r="M4191" s="10" t="str">
        <f t="shared" si="197"/>
        <v/>
      </c>
    </row>
    <row r="4192" spans="8:13" ht="14.25">
      <c r="H4192" s="7">
        <v>1000</v>
      </c>
      <c r="K4192" s="9" t="e">
        <f t="shared" si="195"/>
        <v>#DIV/0!</v>
      </c>
      <c r="L4192" s="10" t="str">
        <f t="shared" si="196"/>
        <v>Invalid</v>
      </c>
      <c r="M4192" s="10" t="str">
        <f t="shared" si="197"/>
        <v/>
      </c>
    </row>
    <row r="4193" spans="8:13" ht="14.25">
      <c r="H4193" s="7">
        <v>1000</v>
      </c>
      <c r="K4193" s="9" t="e">
        <f t="shared" si="195"/>
        <v>#DIV/0!</v>
      </c>
      <c r="L4193" s="10" t="str">
        <f t="shared" si="196"/>
        <v>Invalid</v>
      </c>
      <c r="M4193" s="10" t="str">
        <f t="shared" si="197"/>
        <v/>
      </c>
    </row>
    <row r="4194" spans="8:13" ht="14.25">
      <c r="H4194" s="7">
        <v>1000</v>
      </c>
      <c r="K4194" s="9" t="e">
        <f t="shared" si="195"/>
        <v>#DIV/0!</v>
      </c>
      <c r="L4194" s="10" t="str">
        <f t="shared" si="196"/>
        <v>Invalid</v>
      </c>
      <c r="M4194" s="10" t="str">
        <f t="shared" si="197"/>
        <v/>
      </c>
    </row>
    <row r="4195" spans="8:13" ht="14.25">
      <c r="H4195" s="7">
        <v>1000</v>
      </c>
      <c r="K4195" s="9" t="e">
        <f t="shared" si="195"/>
        <v>#DIV/0!</v>
      </c>
      <c r="L4195" s="10" t="str">
        <f t="shared" si="196"/>
        <v>Invalid</v>
      </c>
      <c r="M4195" s="10" t="str">
        <f t="shared" si="197"/>
        <v/>
      </c>
    </row>
    <row r="4196" spans="8:13" ht="14.25">
      <c r="H4196" s="7">
        <v>1000</v>
      </c>
      <c r="K4196" s="9" t="e">
        <f t="shared" si="195"/>
        <v>#DIV/0!</v>
      </c>
      <c r="L4196" s="10" t="str">
        <f t="shared" si="196"/>
        <v>Invalid</v>
      </c>
      <c r="M4196" s="10" t="str">
        <f t="shared" si="197"/>
        <v/>
      </c>
    </row>
    <row r="4197" spans="8:13" ht="14.25">
      <c r="H4197" s="7">
        <v>1000</v>
      </c>
      <c r="K4197" s="9" t="e">
        <f t="shared" si="195"/>
        <v>#DIV/0!</v>
      </c>
      <c r="L4197" s="10" t="str">
        <f t="shared" si="196"/>
        <v>Invalid</v>
      </c>
      <c r="M4197" s="10" t="str">
        <f t="shared" si="197"/>
        <v/>
      </c>
    </row>
    <row r="4198" spans="8:13" ht="14.25">
      <c r="H4198" s="7">
        <v>1000</v>
      </c>
      <c r="K4198" s="9" t="e">
        <f t="shared" si="195"/>
        <v>#DIV/0!</v>
      </c>
      <c r="L4198" s="10" t="str">
        <f t="shared" si="196"/>
        <v>Invalid</v>
      </c>
      <c r="M4198" s="10" t="str">
        <f t="shared" si="197"/>
        <v/>
      </c>
    </row>
    <row r="4199" spans="8:13" ht="14.25">
      <c r="H4199" s="7">
        <v>1000</v>
      </c>
      <c r="K4199" s="9" t="e">
        <f t="shared" si="195"/>
        <v>#DIV/0!</v>
      </c>
      <c r="L4199" s="10" t="str">
        <f t="shared" si="196"/>
        <v>Invalid</v>
      </c>
      <c r="M4199" s="10" t="str">
        <f t="shared" si="197"/>
        <v/>
      </c>
    </row>
    <row r="4200" spans="8:13" ht="14.25">
      <c r="H4200" s="7">
        <v>1000</v>
      </c>
      <c r="K4200" s="9" t="e">
        <f t="shared" si="195"/>
        <v>#DIV/0!</v>
      </c>
      <c r="L4200" s="10" t="str">
        <f t="shared" si="196"/>
        <v>Invalid</v>
      </c>
      <c r="M4200" s="10" t="str">
        <f t="shared" si="197"/>
        <v/>
      </c>
    </row>
    <row r="4201" spans="8:13" ht="14.25">
      <c r="H4201" s="7">
        <v>1000</v>
      </c>
      <c r="K4201" s="9" t="e">
        <f t="shared" si="195"/>
        <v>#DIV/0!</v>
      </c>
      <c r="L4201" s="10" t="str">
        <f t="shared" si="196"/>
        <v>Invalid</v>
      </c>
      <c r="M4201" s="10" t="str">
        <f t="shared" si="197"/>
        <v/>
      </c>
    </row>
    <row r="4202" spans="8:13" ht="14.25">
      <c r="H4202" s="7">
        <v>1000</v>
      </c>
      <c r="K4202" s="9" t="e">
        <f t="shared" si="195"/>
        <v>#DIV/0!</v>
      </c>
      <c r="L4202" s="10" t="str">
        <f t="shared" si="196"/>
        <v>Invalid</v>
      </c>
      <c r="M4202" s="10" t="str">
        <f t="shared" si="197"/>
        <v/>
      </c>
    </row>
    <row r="4203" spans="8:13" ht="14.25">
      <c r="H4203" s="7">
        <v>1000</v>
      </c>
      <c r="K4203" s="9" t="e">
        <f t="shared" si="195"/>
        <v>#DIV/0!</v>
      </c>
      <c r="L4203" s="10" t="str">
        <f t="shared" si="196"/>
        <v>Invalid</v>
      </c>
      <c r="M4203" s="10" t="str">
        <f t="shared" si="197"/>
        <v/>
      </c>
    </row>
    <row r="4204" spans="8:13" ht="14.25">
      <c r="H4204" s="7">
        <v>1000</v>
      </c>
      <c r="K4204" s="9" t="e">
        <f t="shared" si="195"/>
        <v>#DIV/0!</v>
      </c>
      <c r="L4204" s="10" t="str">
        <f t="shared" si="196"/>
        <v>Invalid</v>
      </c>
      <c r="M4204" s="10" t="str">
        <f t="shared" si="197"/>
        <v/>
      </c>
    </row>
    <row r="4205" spans="8:13" ht="14.25">
      <c r="H4205" s="7">
        <v>1000</v>
      </c>
      <c r="K4205" s="9" t="e">
        <f t="shared" si="195"/>
        <v>#DIV/0!</v>
      </c>
      <c r="L4205" s="10" t="str">
        <f t="shared" si="196"/>
        <v>Invalid</v>
      </c>
      <c r="M4205" s="10" t="str">
        <f t="shared" si="197"/>
        <v/>
      </c>
    </row>
    <row r="4206" spans="8:13" ht="14.25">
      <c r="H4206" s="7">
        <v>1000</v>
      </c>
      <c r="K4206" s="9" t="e">
        <f t="shared" si="195"/>
        <v>#DIV/0!</v>
      </c>
      <c r="L4206" s="10" t="str">
        <f t="shared" si="196"/>
        <v>Invalid</v>
      </c>
      <c r="M4206" s="10" t="str">
        <f t="shared" si="197"/>
        <v/>
      </c>
    </row>
    <row r="4207" spans="8:13" ht="14.25">
      <c r="H4207" s="7">
        <v>1000</v>
      </c>
      <c r="K4207" s="9" t="e">
        <f t="shared" si="195"/>
        <v>#DIV/0!</v>
      </c>
      <c r="L4207" s="10" t="str">
        <f t="shared" si="196"/>
        <v>Invalid</v>
      </c>
      <c r="M4207" s="10" t="str">
        <f t="shared" si="197"/>
        <v/>
      </c>
    </row>
    <row r="4208" spans="8:13" ht="14.25">
      <c r="H4208" s="7">
        <v>1000</v>
      </c>
      <c r="K4208" s="9" t="e">
        <f t="shared" si="195"/>
        <v>#DIV/0!</v>
      </c>
      <c r="L4208" s="10" t="str">
        <f t="shared" si="196"/>
        <v>Invalid</v>
      </c>
      <c r="M4208" s="10" t="str">
        <f t="shared" si="197"/>
        <v/>
      </c>
    </row>
    <row r="4209" spans="8:13" ht="14.25">
      <c r="H4209" s="7">
        <v>1000</v>
      </c>
      <c r="K4209" s="9" t="e">
        <f t="shared" si="195"/>
        <v>#DIV/0!</v>
      </c>
      <c r="L4209" s="10" t="str">
        <f t="shared" si="196"/>
        <v>Invalid</v>
      </c>
      <c r="M4209" s="10" t="str">
        <f t="shared" si="197"/>
        <v/>
      </c>
    </row>
    <row r="4210" spans="8:13" ht="14.25">
      <c r="H4210" s="7">
        <v>1000</v>
      </c>
      <c r="K4210" s="9" t="e">
        <f t="shared" si="195"/>
        <v>#DIV/0!</v>
      </c>
      <c r="L4210" s="10" t="str">
        <f t="shared" si="196"/>
        <v>Invalid</v>
      </c>
      <c r="M4210" s="10" t="str">
        <f t="shared" si="197"/>
        <v/>
      </c>
    </row>
    <row r="4211" spans="8:13" ht="14.25">
      <c r="H4211" s="7">
        <v>1000</v>
      </c>
      <c r="K4211" s="9" t="e">
        <f t="shared" si="195"/>
        <v>#DIV/0!</v>
      </c>
      <c r="L4211" s="10" t="str">
        <f t="shared" si="196"/>
        <v>Invalid</v>
      </c>
      <c r="M4211" s="10" t="str">
        <f t="shared" si="197"/>
        <v/>
      </c>
    </row>
    <row r="4212" spans="8:13" ht="14.25">
      <c r="H4212" s="7">
        <v>1000</v>
      </c>
      <c r="K4212" s="9" t="e">
        <f t="shared" si="195"/>
        <v>#DIV/0!</v>
      </c>
      <c r="L4212" s="10" t="str">
        <f t="shared" si="196"/>
        <v>Invalid</v>
      </c>
      <c r="M4212" s="10" t="str">
        <f t="shared" si="197"/>
        <v/>
      </c>
    </row>
    <row r="4213" spans="8:13" ht="14.25">
      <c r="H4213" s="7">
        <v>1000</v>
      </c>
      <c r="K4213" s="9" t="e">
        <f t="shared" si="195"/>
        <v>#DIV/0!</v>
      </c>
      <c r="L4213" s="10" t="str">
        <f t="shared" si="196"/>
        <v>Invalid</v>
      </c>
      <c r="M4213" s="10" t="str">
        <f t="shared" si="197"/>
        <v/>
      </c>
    </row>
    <row r="4214" spans="8:13" ht="14.25">
      <c r="H4214" s="7">
        <v>1000</v>
      </c>
      <c r="K4214" s="9" t="e">
        <f t="shared" si="195"/>
        <v>#DIV/0!</v>
      </c>
      <c r="L4214" s="10" t="str">
        <f t="shared" si="196"/>
        <v>Invalid</v>
      </c>
      <c r="M4214" s="10" t="str">
        <f t="shared" si="197"/>
        <v/>
      </c>
    </row>
    <row r="4215" spans="8:13" ht="14.25">
      <c r="H4215" s="7">
        <v>1000</v>
      </c>
      <c r="K4215" s="9" t="e">
        <f t="shared" si="195"/>
        <v>#DIV/0!</v>
      </c>
      <c r="L4215" s="10" t="str">
        <f t="shared" si="196"/>
        <v>Invalid</v>
      </c>
      <c r="M4215" s="10" t="str">
        <f t="shared" si="197"/>
        <v/>
      </c>
    </row>
    <row r="4216" spans="8:13" ht="14.25">
      <c r="H4216" s="7">
        <v>1000</v>
      </c>
      <c r="K4216" s="9" t="e">
        <f t="shared" si="195"/>
        <v>#DIV/0!</v>
      </c>
      <c r="L4216" s="10" t="str">
        <f t="shared" si="196"/>
        <v>Invalid</v>
      </c>
      <c r="M4216" s="10" t="str">
        <f t="shared" si="197"/>
        <v/>
      </c>
    </row>
    <row r="4217" spans="8:13" ht="14.25">
      <c r="H4217" s="7">
        <v>1000</v>
      </c>
      <c r="K4217" s="9" t="e">
        <f t="shared" si="195"/>
        <v>#DIV/0!</v>
      </c>
      <c r="L4217" s="10" t="str">
        <f t="shared" si="196"/>
        <v>Invalid</v>
      </c>
      <c r="M4217" s="10" t="str">
        <f t="shared" si="197"/>
        <v/>
      </c>
    </row>
    <row r="4218" spans="8:13" ht="14.25">
      <c r="H4218" s="7">
        <v>1000</v>
      </c>
      <c r="K4218" s="9" t="e">
        <f t="shared" si="195"/>
        <v>#DIV/0!</v>
      </c>
      <c r="L4218" s="10" t="str">
        <f t="shared" si="196"/>
        <v>Invalid</v>
      </c>
      <c r="M4218" s="10" t="str">
        <f t="shared" si="197"/>
        <v/>
      </c>
    </row>
    <row r="4219" spans="8:13" ht="14.25">
      <c r="H4219" s="7">
        <v>1000</v>
      </c>
      <c r="K4219" s="9" t="e">
        <f t="shared" si="195"/>
        <v>#DIV/0!</v>
      </c>
      <c r="L4219" s="10" t="str">
        <f t="shared" si="196"/>
        <v>Invalid</v>
      </c>
      <c r="M4219" s="10" t="str">
        <f t="shared" si="197"/>
        <v/>
      </c>
    </row>
    <row r="4220" spans="8:13" ht="14.25">
      <c r="H4220" s="7">
        <v>1000</v>
      </c>
      <c r="K4220" s="9" t="e">
        <f t="shared" si="195"/>
        <v>#DIV/0!</v>
      </c>
      <c r="L4220" s="10" t="str">
        <f t="shared" si="196"/>
        <v>Invalid</v>
      </c>
      <c r="M4220" s="10" t="str">
        <f t="shared" si="197"/>
        <v/>
      </c>
    </row>
    <row r="4221" spans="8:13" ht="14.25">
      <c r="H4221" s="7">
        <v>1000</v>
      </c>
      <c r="K4221" s="9" t="e">
        <f t="shared" si="195"/>
        <v>#DIV/0!</v>
      </c>
      <c r="L4221" s="10" t="str">
        <f t="shared" si="196"/>
        <v>Invalid</v>
      </c>
      <c r="M4221" s="10" t="str">
        <f t="shared" si="197"/>
        <v/>
      </c>
    </row>
    <row r="4222" spans="8:13" ht="14.25">
      <c r="H4222" s="7">
        <v>1000</v>
      </c>
      <c r="K4222" s="9" t="e">
        <f t="shared" si="195"/>
        <v>#DIV/0!</v>
      </c>
      <c r="L4222" s="10" t="str">
        <f t="shared" si="196"/>
        <v>Invalid</v>
      </c>
      <c r="M4222" s="10" t="str">
        <f t="shared" si="197"/>
        <v/>
      </c>
    </row>
    <row r="4223" spans="8:13" ht="14.25">
      <c r="H4223" s="7">
        <v>1000</v>
      </c>
      <c r="K4223" s="9" t="e">
        <f t="shared" si="195"/>
        <v>#DIV/0!</v>
      </c>
      <c r="L4223" s="10" t="str">
        <f t="shared" si="196"/>
        <v>Invalid</v>
      </c>
      <c r="M4223" s="10" t="str">
        <f t="shared" si="197"/>
        <v/>
      </c>
    </row>
    <row r="4224" spans="8:13" ht="14.25">
      <c r="H4224" s="7">
        <v>1000</v>
      </c>
      <c r="K4224" s="9" t="e">
        <f t="shared" si="195"/>
        <v>#DIV/0!</v>
      </c>
      <c r="L4224" s="10" t="str">
        <f t="shared" si="196"/>
        <v>Invalid</v>
      </c>
      <c r="M4224" s="10" t="str">
        <f t="shared" si="197"/>
        <v/>
      </c>
    </row>
    <row r="4225" spans="8:13" ht="14.25">
      <c r="H4225" s="7">
        <v>1000</v>
      </c>
      <c r="K4225" s="9" t="e">
        <f t="shared" si="195"/>
        <v>#DIV/0!</v>
      </c>
      <c r="L4225" s="10" t="str">
        <f t="shared" si="196"/>
        <v>Invalid</v>
      </c>
      <c r="M4225" s="10" t="str">
        <f t="shared" si="197"/>
        <v/>
      </c>
    </row>
    <row r="4226" spans="8:13" ht="14.25">
      <c r="H4226" s="7">
        <v>1000</v>
      </c>
      <c r="K4226" s="9" t="e">
        <f t="shared" si="195"/>
        <v>#DIV/0!</v>
      </c>
      <c r="L4226" s="10" t="str">
        <f t="shared" si="196"/>
        <v>Invalid</v>
      </c>
      <c r="M4226" s="10" t="str">
        <f t="shared" si="197"/>
        <v/>
      </c>
    </row>
    <row r="4227" spans="8:13" ht="14.25">
      <c r="H4227" s="7">
        <v>1000</v>
      </c>
      <c r="K4227" s="9" t="e">
        <f t="shared" ref="K4227:K4290" si="198">(H4227/G4227)*J4227</f>
        <v>#DIV/0!</v>
      </c>
      <c r="L4227" s="10" t="str">
        <f t="shared" ref="L4227:L4290" si="199">IF(F4227="BUY",(K4227-H4227)/H4227, IF(F4227="SELL", (H4227-K4227)/H4227, "Invalid"))</f>
        <v>Invalid</v>
      </c>
      <c r="M4227" s="10" t="str">
        <f t="shared" ref="M4227:M4290" si="200">IF(E4227="BUY",(K4227-H4227)/H4227,IF(E4227="SELL",(H4227-K4227)/H4227,""))</f>
        <v/>
      </c>
    </row>
    <row r="4228" spans="8:13" ht="14.25">
      <c r="H4228" s="7">
        <v>1000</v>
      </c>
      <c r="K4228" s="9" t="e">
        <f t="shared" si="198"/>
        <v>#DIV/0!</v>
      </c>
      <c r="L4228" s="10" t="str">
        <f t="shared" si="199"/>
        <v>Invalid</v>
      </c>
      <c r="M4228" s="10" t="str">
        <f t="shared" si="200"/>
        <v/>
      </c>
    </row>
    <row r="4229" spans="8:13" ht="14.25">
      <c r="H4229" s="7">
        <v>1000</v>
      </c>
      <c r="K4229" s="9" t="e">
        <f t="shared" si="198"/>
        <v>#DIV/0!</v>
      </c>
      <c r="L4229" s="10" t="str">
        <f t="shared" si="199"/>
        <v>Invalid</v>
      </c>
      <c r="M4229" s="10" t="str">
        <f t="shared" si="200"/>
        <v/>
      </c>
    </row>
    <row r="4230" spans="8:13" ht="14.25">
      <c r="H4230" s="7">
        <v>1000</v>
      </c>
      <c r="K4230" s="9" t="e">
        <f t="shared" si="198"/>
        <v>#DIV/0!</v>
      </c>
      <c r="L4230" s="10" t="str">
        <f t="shared" si="199"/>
        <v>Invalid</v>
      </c>
      <c r="M4230" s="10" t="str">
        <f t="shared" si="200"/>
        <v/>
      </c>
    </row>
    <row r="4231" spans="8:13" ht="14.25">
      <c r="H4231" s="7">
        <v>1000</v>
      </c>
      <c r="K4231" s="9" t="e">
        <f t="shared" si="198"/>
        <v>#DIV/0!</v>
      </c>
      <c r="L4231" s="10" t="str">
        <f t="shared" si="199"/>
        <v>Invalid</v>
      </c>
      <c r="M4231" s="10" t="str">
        <f t="shared" si="200"/>
        <v/>
      </c>
    </row>
    <row r="4232" spans="8:13" ht="14.25">
      <c r="H4232" s="7">
        <v>1000</v>
      </c>
      <c r="K4232" s="9" t="e">
        <f t="shared" si="198"/>
        <v>#DIV/0!</v>
      </c>
      <c r="L4232" s="10" t="str">
        <f t="shared" si="199"/>
        <v>Invalid</v>
      </c>
      <c r="M4232" s="10" t="str">
        <f t="shared" si="200"/>
        <v/>
      </c>
    </row>
    <row r="4233" spans="8:13" ht="14.25">
      <c r="H4233" s="7">
        <v>1000</v>
      </c>
      <c r="K4233" s="9" t="e">
        <f t="shared" si="198"/>
        <v>#DIV/0!</v>
      </c>
      <c r="L4233" s="10" t="str">
        <f t="shared" si="199"/>
        <v>Invalid</v>
      </c>
      <c r="M4233" s="10" t="str">
        <f t="shared" si="200"/>
        <v/>
      </c>
    </row>
    <row r="4234" spans="8:13" ht="14.25">
      <c r="H4234" s="7">
        <v>1000</v>
      </c>
      <c r="K4234" s="9" t="e">
        <f t="shared" si="198"/>
        <v>#DIV/0!</v>
      </c>
      <c r="L4234" s="10" t="str">
        <f t="shared" si="199"/>
        <v>Invalid</v>
      </c>
      <c r="M4234" s="10" t="str">
        <f t="shared" si="200"/>
        <v/>
      </c>
    </row>
    <row r="4235" spans="8:13" ht="14.25">
      <c r="H4235" s="7">
        <v>1000</v>
      </c>
      <c r="K4235" s="9" t="e">
        <f t="shared" si="198"/>
        <v>#DIV/0!</v>
      </c>
      <c r="L4235" s="10" t="str">
        <f t="shared" si="199"/>
        <v>Invalid</v>
      </c>
      <c r="M4235" s="10" t="str">
        <f t="shared" si="200"/>
        <v/>
      </c>
    </row>
    <row r="4236" spans="8:13" ht="14.25">
      <c r="H4236" s="7">
        <v>1000</v>
      </c>
      <c r="K4236" s="9" t="e">
        <f t="shared" si="198"/>
        <v>#DIV/0!</v>
      </c>
      <c r="L4236" s="10" t="str">
        <f t="shared" si="199"/>
        <v>Invalid</v>
      </c>
      <c r="M4236" s="10" t="str">
        <f t="shared" si="200"/>
        <v/>
      </c>
    </row>
    <row r="4237" spans="8:13" ht="14.25">
      <c r="H4237" s="7">
        <v>1000</v>
      </c>
      <c r="K4237" s="9" t="e">
        <f t="shared" si="198"/>
        <v>#DIV/0!</v>
      </c>
      <c r="L4237" s="10" t="str">
        <f t="shared" si="199"/>
        <v>Invalid</v>
      </c>
      <c r="M4237" s="10" t="str">
        <f t="shared" si="200"/>
        <v/>
      </c>
    </row>
    <row r="4238" spans="8:13" ht="14.25">
      <c r="H4238" s="7">
        <v>1000</v>
      </c>
      <c r="K4238" s="9" t="e">
        <f t="shared" si="198"/>
        <v>#DIV/0!</v>
      </c>
      <c r="L4238" s="10" t="str">
        <f t="shared" si="199"/>
        <v>Invalid</v>
      </c>
      <c r="M4238" s="10" t="str">
        <f t="shared" si="200"/>
        <v/>
      </c>
    </row>
    <row r="4239" spans="8:13" ht="14.25">
      <c r="H4239" s="7">
        <v>1000</v>
      </c>
      <c r="K4239" s="9" t="e">
        <f t="shared" si="198"/>
        <v>#DIV/0!</v>
      </c>
      <c r="L4239" s="10" t="str">
        <f t="shared" si="199"/>
        <v>Invalid</v>
      </c>
      <c r="M4239" s="10" t="str">
        <f t="shared" si="200"/>
        <v/>
      </c>
    </row>
    <row r="4240" spans="8:13" ht="14.25">
      <c r="H4240" s="7">
        <v>1000</v>
      </c>
      <c r="K4240" s="9" t="e">
        <f t="shared" si="198"/>
        <v>#DIV/0!</v>
      </c>
      <c r="L4240" s="10" t="str">
        <f t="shared" si="199"/>
        <v>Invalid</v>
      </c>
      <c r="M4240" s="10" t="str">
        <f t="shared" si="200"/>
        <v/>
      </c>
    </row>
    <row r="4241" spans="8:13" ht="14.25">
      <c r="H4241" s="7">
        <v>1000</v>
      </c>
      <c r="K4241" s="9" t="e">
        <f t="shared" si="198"/>
        <v>#DIV/0!</v>
      </c>
      <c r="L4241" s="10" t="str">
        <f t="shared" si="199"/>
        <v>Invalid</v>
      </c>
      <c r="M4241" s="10" t="str">
        <f t="shared" si="200"/>
        <v/>
      </c>
    </row>
    <row r="4242" spans="8:13" ht="14.25">
      <c r="H4242" s="7">
        <v>1000</v>
      </c>
      <c r="K4242" s="9" t="e">
        <f t="shared" si="198"/>
        <v>#DIV/0!</v>
      </c>
      <c r="L4242" s="10" t="str">
        <f t="shared" si="199"/>
        <v>Invalid</v>
      </c>
      <c r="M4242" s="10" t="str">
        <f t="shared" si="200"/>
        <v/>
      </c>
    </row>
    <row r="4243" spans="8:13" ht="14.25">
      <c r="H4243" s="7">
        <v>1000</v>
      </c>
      <c r="K4243" s="9" t="e">
        <f t="shared" si="198"/>
        <v>#DIV/0!</v>
      </c>
      <c r="L4243" s="10" t="str">
        <f t="shared" si="199"/>
        <v>Invalid</v>
      </c>
      <c r="M4243" s="10" t="str">
        <f t="shared" si="200"/>
        <v/>
      </c>
    </row>
    <row r="4244" spans="8:13" ht="14.25">
      <c r="H4244" s="7">
        <v>1000</v>
      </c>
      <c r="K4244" s="9" t="e">
        <f t="shared" si="198"/>
        <v>#DIV/0!</v>
      </c>
      <c r="L4244" s="10" t="str">
        <f t="shared" si="199"/>
        <v>Invalid</v>
      </c>
      <c r="M4244" s="10" t="str">
        <f t="shared" si="200"/>
        <v/>
      </c>
    </row>
    <row r="4245" spans="8:13" ht="14.25">
      <c r="H4245" s="7">
        <v>1000</v>
      </c>
      <c r="K4245" s="9" t="e">
        <f t="shared" si="198"/>
        <v>#DIV/0!</v>
      </c>
      <c r="L4245" s="10" t="str">
        <f t="shared" si="199"/>
        <v>Invalid</v>
      </c>
      <c r="M4245" s="10" t="str">
        <f t="shared" si="200"/>
        <v/>
      </c>
    </row>
    <row r="4246" spans="8:13" ht="14.25">
      <c r="H4246" s="7">
        <v>1000</v>
      </c>
      <c r="K4246" s="9" t="e">
        <f t="shared" si="198"/>
        <v>#DIV/0!</v>
      </c>
      <c r="L4246" s="10" t="str">
        <f t="shared" si="199"/>
        <v>Invalid</v>
      </c>
      <c r="M4246" s="10" t="str">
        <f t="shared" si="200"/>
        <v/>
      </c>
    </row>
    <row r="4247" spans="8:13" ht="14.25">
      <c r="H4247" s="7">
        <v>1000</v>
      </c>
      <c r="K4247" s="9" t="e">
        <f t="shared" si="198"/>
        <v>#DIV/0!</v>
      </c>
      <c r="L4247" s="10" t="str">
        <f t="shared" si="199"/>
        <v>Invalid</v>
      </c>
      <c r="M4247" s="10" t="str">
        <f t="shared" si="200"/>
        <v/>
      </c>
    </row>
    <row r="4248" spans="8:13" ht="14.25">
      <c r="H4248" s="7">
        <v>1000</v>
      </c>
      <c r="K4248" s="9" t="e">
        <f t="shared" si="198"/>
        <v>#DIV/0!</v>
      </c>
      <c r="L4248" s="10" t="str">
        <f t="shared" si="199"/>
        <v>Invalid</v>
      </c>
      <c r="M4248" s="10" t="str">
        <f t="shared" si="200"/>
        <v/>
      </c>
    </row>
    <row r="4249" spans="8:13" ht="14.25">
      <c r="H4249" s="7">
        <v>1000</v>
      </c>
      <c r="K4249" s="9" t="e">
        <f t="shared" si="198"/>
        <v>#DIV/0!</v>
      </c>
      <c r="L4249" s="10" t="str">
        <f t="shared" si="199"/>
        <v>Invalid</v>
      </c>
      <c r="M4249" s="10" t="str">
        <f t="shared" si="200"/>
        <v/>
      </c>
    </row>
    <row r="4250" spans="8:13" ht="14.25">
      <c r="H4250" s="7">
        <v>1000</v>
      </c>
      <c r="K4250" s="9" t="e">
        <f t="shared" si="198"/>
        <v>#DIV/0!</v>
      </c>
      <c r="L4250" s="10" t="str">
        <f t="shared" si="199"/>
        <v>Invalid</v>
      </c>
      <c r="M4250" s="10" t="str">
        <f t="shared" si="200"/>
        <v/>
      </c>
    </row>
    <row r="4251" spans="8:13" ht="14.25">
      <c r="H4251" s="7">
        <v>1000</v>
      </c>
      <c r="K4251" s="9" t="e">
        <f t="shared" si="198"/>
        <v>#DIV/0!</v>
      </c>
      <c r="L4251" s="10" t="str">
        <f t="shared" si="199"/>
        <v>Invalid</v>
      </c>
      <c r="M4251" s="10" t="str">
        <f t="shared" si="200"/>
        <v/>
      </c>
    </row>
    <row r="4252" spans="8:13" ht="14.25">
      <c r="H4252" s="7">
        <v>1000</v>
      </c>
      <c r="K4252" s="9" t="e">
        <f t="shared" si="198"/>
        <v>#DIV/0!</v>
      </c>
      <c r="L4252" s="10" t="str">
        <f t="shared" si="199"/>
        <v>Invalid</v>
      </c>
      <c r="M4252" s="10" t="str">
        <f t="shared" si="200"/>
        <v/>
      </c>
    </row>
    <row r="4253" spans="8:13" ht="14.25">
      <c r="H4253" s="7">
        <v>1000</v>
      </c>
      <c r="K4253" s="9" t="e">
        <f t="shared" si="198"/>
        <v>#DIV/0!</v>
      </c>
      <c r="L4253" s="10" t="str">
        <f t="shared" si="199"/>
        <v>Invalid</v>
      </c>
      <c r="M4253" s="10" t="str">
        <f t="shared" si="200"/>
        <v/>
      </c>
    </row>
    <row r="4254" spans="8:13" ht="14.25">
      <c r="H4254" s="7">
        <v>1000</v>
      </c>
      <c r="K4254" s="9" t="e">
        <f t="shared" si="198"/>
        <v>#DIV/0!</v>
      </c>
      <c r="L4254" s="10" t="str">
        <f t="shared" si="199"/>
        <v>Invalid</v>
      </c>
      <c r="M4254" s="10" t="str">
        <f t="shared" si="200"/>
        <v/>
      </c>
    </row>
    <row r="4255" spans="8:13" ht="14.25">
      <c r="H4255" s="7">
        <v>1000</v>
      </c>
      <c r="K4255" s="9" t="e">
        <f t="shared" si="198"/>
        <v>#DIV/0!</v>
      </c>
      <c r="L4255" s="10" t="str">
        <f t="shared" si="199"/>
        <v>Invalid</v>
      </c>
      <c r="M4255" s="10" t="str">
        <f t="shared" si="200"/>
        <v/>
      </c>
    </row>
    <row r="4256" spans="8:13" ht="14.25">
      <c r="H4256" s="7">
        <v>1000</v>
      </c>
      <c r="K4256" s="9" t="e">
        <f t="shared" si="198"/>
        <v>#DIV/0!</v>
      </c>
      <c r="L4256" s="10" t="str">
        <f t="shared" si="199"/>
        <v>Invalid</v>
      </c>
      <c r="M4256" s="10" t="str">
        <f t="shared" si="200"/>
        <v/>
      </c>
    </row>
    <row r="4257" spans="8:13" ht="14.25">
      <c r="H4257" s="7">
        <v>1000</v>
      </c>
      <c r="K4257" s="9" t="e">
        <f t="shared" si="198"/>
        <v>#DIV/0!</v>
      </c>
      <c r="L4257" s="10" t="str">
        <f t="shared" si="199"/>
        <v>Invalid</v>
      </c>
      <c r="M4257" s="10" t="str">
        <f t="shared" si="200"/>
        <v/>
      </c>
    </row>
    <row r="4258" spans="8:13" ht="14.25">
      <c r="H4258" s="7">
        <v>1000</v>
      </c>
      <c r="K4258" s="9" t="e">
        <f t="shared" si="198"/>
        <v>#DIV/0!</v>
      </c>
      <c r="L4258" s="10" t="str">
        <f t="shared" si="199"/>
        <v>Invalid</v>
      </c>
      <c r="M4258" s="10" t="str">
        <f t="shared" si="200"/>
        <v/>
      </c>
    </row>
    <row r="4259" spans="8:13" ht="14.25">
      <c r="H4259" s="7">
        <v>1000</v>
      </c>
      <c r="K4259" s="9" t="e">
        <f t="shared" si="198"/>
        <v>#DIV/0!</v>
      </c>
      <c r="L4259" s="10" t="str">
        <f t="shared" si="199"/>
        <v>Invalid</v>
      </c>
      <c r="M4259" s="10" t="str">
        <f t="shared" si="200"/>
        <v/>
      </c>
    </row>
    <row r="4260" spans="8:13" ht="14.25">
      <c r="H4260" s="7">
        <v>1000</v>
      </c>
      <c r="K4260" s="9" t="e">
        <f t="shared" si="198"/>
        <v>#DIV/0!</v>
      </c>
      <c r="L4260" s="10" t="str">
        <f t="shared" si="199"/>
        <v>Invalid</v>
      </c>
      <c r="M4260" s="10" t="str">
        <f t="shared" si="200"/>
        <v/>
      </c>
    </row>
    <row r="4261" spans="8:13" ht="14.25">
      <c r="H4261" s="7">
        <v>1000</v>
      </c>
      <c r="K4261" s="9" t="e">
        <f t="shared" si="198"/>
        <v>#DIV/0!</v>
      </c>
      <c r="L4261" s="10" t="str">
        <f t="shared" si="199"/>
        <v>Invalid</v>
      </c>
      <c r="M4261" s="10" t="str">
        <f t="shared" si="200"/>
        <v/>
      </c>
    </row>
    <row r="4262" spans="8:13" ht="14.25">
      <c r="H4262" s="7">
        <v>1000</v>
      </c>
      <c r="K4262" s="9" t="e">
        <f t="shared" si="198"/>
        <v>#DIV/0!</v>
      </c>
      <c r="L4262" s="10" t="str">
        <f t="shared" si="199"/>
        <v>Invalid</v>
      </c>
      <c r="M4262" s="10" t="str">
        <f t="shared" si="200"/>
        <v/>
      </c>
    </row>
    <row r="4263" spans="8:13" ht="14.25">
      <c r="H4263" s="7">
        <v>1000</v>
      </c>
      <c r="K4263" s="9" t="e">
        <f t="shared" si="198"/>
        <v>#DIV/0!</v>
      </c>
      <c r="L4263" s="10" t="str">
        <f t="shared" si="199"/>
        <v>Invalid</v>
      </c>
      <c r="M4263" s="10" t="str">
        <f t="shared" si="200"/>
        <v/>
      </c>
    </row>
    <row r="4264" spans="8:13" ht="14.25">
      <c r="H4264" s="7">
        <v>1000</v>
      </c>
      <c r="K4264" s="9" t="e">
        <f t="shared" si="198"/>
        <v>#DIV/0!</v>
      </c>
      <c r="L4264" s="10" t="str">
        <f t="shared" si="199"/>
        <v>Invalid</v>
      </c>
      <c r="M4264" s="10" t="str">
        <f t="shared" si="200"/>
        <v/>
      </c>
    </row>
    <row r="4265" spans="8:13" ht="14.25">
      <c r="H4265" s="7">
        <v>1000</v>
      </c>
      <c r="K4265" s="9" t="e">
        <f t="shared" si="198"/>
        <v>#DIV/0!</v>
      </c>
      <c r="L4265" s="10" t="str">
        <f t="shared" si="199"/>
        <v>Invalid</v>
      </c>
      <c r="M4265" s="10" t="str">
        <f t="shared" si="200"/>
        <v/>
      </c>
    </row>
    <row r="4266" spans="8:13" ht="14.25">
      <c r="H4266" s="7">
        <v>1000</v>
      </c>
      <c r="K4266" s="9" t="e">
        <f t="shared" si="198"/>
        <v>#DIV/0!</v>
      </c>
      <c r="L4266" s="10" t="str">
        <f t="shared" si="199"/>
        <v>Invalid</v>
      </c>
      <c r="M4266" s="10" t="str">
        <f t="shared" si="200"/>
        <v/>
      </c>
    </row>
    <row r="4267" spans="8:13" ht="14.25">
      <c r="H4267" s="7">
        <v>1000</v>
      </c>
      <c r="K4267" s="9" t="e">
        <f t="shared" si="198"/>
        <v>#DIV/0!</v>
      </c>
      <c r="L4267" s="10" t="str">
        <f t="shared" si="199"/>
        <v>Invalid</v>
      </c>
      <c r="M4267" s="10" t="str">
        <f t="shared" si="200"/>
        <v/>
      </c>
    </row>
    <row r="4268" spans="8:13" ht="14.25">
      <c r="H4268" s="7">
        <v>1000</v>
      </c>
      <c r="K4268" s="9" t="e">
        <f t="shared" si="198"/>
        <v>#DIV/0!</v>
      </c>
      <c r="L4268" s="10" t="str">
        <f t="shared" si="199"/>
        <v>Invalid</v>
      </c>
      <c r="M4268" s="10" t="str">
        <f t="shared" si="200"/>
        <v/>
      </c>
    </row>
    <row r="4269" spans="8:13" ht="14.25">
      <c r="H4269" s="7">
        <v>1000</v>
      </c>
      <c r="K4269" s="9" t="e">
        <f t="shared" si="198"/>
        <v>#DIV/0!</v>
      </c>
      <c r="L4269" s="10" t="str">
        <f t="shared" si="199"/>
        <v>Invalid</v>
      </c>
      <c r="M4269" s="10" t="str">
        <f t="shared" si="200"/>
        <v/>
      </c>
    </row>
    <row r="4270" spans="8:13" ht="14.25">
      <c r="H4270" s="7">
        <v>1000</v>
      </c>
      <c r="K4270" s="9" t="e">
        <f t="shared" si="198"/>
        <v>#DIV/0!</v>
      </c>
      <c r="L4270" s="10" t="str">
        <f t="shared" si="199"/>
        <v>Invalid</v>
      </c>
      <c r="M4270" s="10" t="str">
        <f t="shared" si="200"/>
        <v/>
      </c>
    </row>
    <row r="4271" spans="8:13" ht="14.25">
      <c r="H4271" s="7">
        <v>1000</v>
      </c>
      <c r="K4271" s="9" t="e">
        <f t="shared" si="198"/>
        <v>#DIV/0!</v>
      </c>
      <c r="L4271" s="10" t="str">
        <f t="shared" si="199"/>
        <v>Invalid</v>
      </c>
      <c r="M4271" s="10" t="str">
        <f t="shared" si="200"/>
        <v/>
      </c>
    </row>
    <row r="4272" spans="8:13" ht="14.25">
      <c r="H4272" s="7">
        <v>1000</v>
      </c>
      <c r="K4272" s="9" t="e">
        <f t="shared" si="198"/>
        <v>#DIV/0!</v>
      </c>
      <c r="L4272" s="10" t="str">
        <f t="shared" si="199"/>
        <v>Invalid</v>
      </c>
      <c r="M4272" s="10" t="str">
        <f t="shared" si="200"/>
        <v/>
      </c>
    </row>
    <row r="4273" spans="8:13" ht="14.25">
      <c r="H4273" s="7">
        <v>1000</v>
      </c>
      <c r="K4273" s="9" t="e">
        <f t="shared" si="198"/>
        <v>#DIV/0!</v>
      </c>
      <c r="L4273" s="10" t="str">
        <f t="shared" si="199"/>
        <v>Invalid</v>
      </c>
      <c r="M4273" s="10" t="str">
        <f t="shared" si="200"/>
        <v/>
      </c>
    </row>
    <row r="4274" spans="8:13" ht="14.25">
      <c r="H4274" s="7">
        <v>1000</v>
      </c>
      <c r="K4274" s="9" t="e">
        <f t="shared" si="198"/>
        <v>#DIV/0!</v>
      </c>
      <c r="L4274" s="10" t="str">
        <f t="shared" si="199"/>
        <v>Invalid</v>
      </c>
      <c r="M4274" s="10" t="str">
        <f t="shared" si="200"/>
        <v/>
      </c>
    </row>
    <row r="4275" spans="8:13" ht="14.25">
      <c r="H4275" s="7">
        <v>1000</v>
      </c>
      <c r="K4275" s="9" t="e">
        <f t="shared" si="198"/>
        <v>#DIV/0!</v>
      </c>
      <c r="L4275" s="10" t="str">
        <f t="shared" si="199"/>
        <v>Invalid</v>
      </c>
      <c r="M4275" s="10" t="str">
        <f t="shared" si="200"/>
        <v/>
      </c>
    </row>
    <row r="4276" spans="8:13" ht="14.25">
      <c r="H4276" s="7">
        <v>1000</v>
      </c>
      <c r="K4276" s="9" t="e">
        <f t="shared" si="198"/>
        <v>#DIV/0!</v>
      </c>
      <c r="L4276" s="10" t="str">
        <f t="shared" si="199"/>
        <v>Invalid</v>
      </c>
      <c r="M4276" s="10" t="str">
        <f t="shared" si="200"/>
        <v/>
      </c>
    </row>
    <row r="4277" spans="8:13" ht="14.25">
      <c r="H4277" s="7">
        <v>1000</v>
      </c>
      <c r="K4277" s="9" t="e">
        <f t="shared" si="198"/>
        <v>#DIV/0!</v>
      </c>
      <c r="L4277" s="10" t="str">
        <f t="shared" si="199"/>
        <v>Invalid</v>
      </c>
      <c r="M4277" s="10" t="str">
        <f t="shared" si="200"/>
        <v/>
      </c>
    </row>
    <row r="4278" spans="8:13" ht="14.25">
      <c r="H4278" s="7">
        <v>1000</v>
      </c>
      <c r="K4278" s="9" t="e">
        <f t="shared" si="198"/>
        <v>#DIV/0!</v>
      </c>
      <c r="L4278" s="10" t="str">
        <f t="shared" si="199"/>
        <v>Invalid</v>
      </c>
      <c r="M4278" s="10" t="str">
        <f t="shared" si="200"/>
        <v/>
      </c>
    </row>
    <row r="4279" spans="8:13" ht="14.25">
      <c r="H4279" s="7">
        <v>1000</v>
      </c>
      <c r="K4279" s="9" t="e">
        <f t="shared" si="198"/>
        <v>#DIV/0!</v>
      </c>
      <c r="L4279" s="10" t="str">
        <f t="shared" si="199"/>
        <v>Invalid</v>
      </c>
      <c r="M4279" s="10" t="str">
        <f t="shared" si="200"/>
        <v/>
      </c>
    </row>
    <row r="4280" spans="8:13" ht="14.25">
      <c r="H4280" s="7">
        <v>1000</v>
      </c>
      <c r="K4280" s="9" t="e">
        <f t="shared" si="198"/>
        <v>#DIV/0!</v>
      </c>
      <c r="L4280" s="10" t="str">
        <f t="shared" si="199"/>
        <v>Invalid</v>
      </c>
      <c r="M4280" s="10" t="str">
        <f t="shared" si="200"/>
        <v/>
      </c>
    </row>
    <row r="4281" spans="8:13" ht="14.25">
      <c r="H4281" s="7">
        <v>1000</v>
      </c>
      <c r="K4281" s="9" t="e">
        <f t="shared" si="198"/>
        <v>#DIV/0!</v>
      </c>
      <c r="L4281" s="10" t="str">
        <f t="shared" si="199"/>
        <v>Invalid</v>
      </c>
      <c r="M4281" s="10" t="str">
        <f t="shared" si="200"/>
        <v/>
      </c>
    </row>
    <row r="4282" spans="8:13" ht="14.25">
      <c r="H4282" s="7">
        <v>1000</v>
      </c>
      <c r="K4282" s="9" t="e">
        <f t="shared" si="198"/>
        <v>#DIV/0!</v>
      </c>
      <c r="L4282" s="10" t="str">
        <f t="shared" si="199"/>
        <v>Invalid</v>
      </c>
      <c r="M4282" s="10" t="str">
        <f t="shared" si="200"/>
        <v/>
      </c>
    </row>
    <row r="4283" spans="8:13" ht="14.25">
      <c r="H4283" s="7">
        <v>1000</v>
      </c>
      <c r="K4283" s="9" t="e">
        <f t="shared" si="198"/>
        <v>#DIV/0!</v>
      </c>
      <c r="L4283" s="10" t="str">
        <f t="shared" si="199"/>
        <v>Invalid</v>
      </c>
      <c r="M4283" s="10" t="str">
        <f t="shared" si="200"/>
        <v/>
      </c>
    </row>
    <row r="4284" spans="8:13" ht="14.25">
      <c r="H4284" s="7">
        <v>1000</v>
      </c>
      <c r="K4284" s="9" t="e">
        <f t="shared" si="198"/>
        <v>#DIV/0!</v>
      </c>
      <c r="L4284" s="10" t="str">
        <f t="shared" si="199"/>
        <v>Invalid</v>
      </c>
      <c r="M4284" s="10" t="str">
        <f t="shared" si="200"/>
        <v/>
      </c>
    </row>
    <row r="4285" spans="8:13" ht="14.25">
      <c r="H4285" s="7">
        <v>1000</v>
      </c>
      <c r="K4285" s="9" t="e">
        <f t="shared" si="198"/>
        <v>#DIV/0!</v>
      </c>
      <c r="L4285" s="10" t="str">
        <f t="shared" si="199"/>
        <v>Invalid</v>
      </c>
      <c r="M4285" s="10" t="str">
        <f t="shared" si="200"/>
        <v/>
      </c>
    </row>
    <row r="4286" spans="8:13" ht="14.25">
      <c r="H4286" s="7">
        <v>1000</v>
      </c>
      <c r="K4286" s="9" t="e">
        <f t="shared" si="198"/>
        <v>#DIV/0!</v>
      </c>
      <c r="L4286" s="10" t="str">
        <f t="shared" si="199"/>
        <v>Invalid</v>
      </c>
      <c r="M4286" s="10" t="str">
        <f t="shared" si="200"/>
        <v/>
      </c>
    </row>
    <row r="4287" spans="8:13" ht="14.25">
      <c r="H4287" s="7">
        <v>1000</v>
      </c>
      <c r="K4287" s="9" t="e">
        <f t="shared" si="198"/>
        <v>#DIV/0!</v>
      </c>
      <c r="L4287" s="10" t="str">
        <f t="shared" si="199"/>
        <v>Invalid</v>
      </c>
      <c r="M4287" s="10" t="str">
        <f t="shared" si="200"/>
        <v/>
      </c>
    </row>
    <row r="4288" spans="8:13" ht="14.25">
      <c r="H4288" s="7">
        <v>1000</v>
      </c>
      <c r="K4288" s="9" t="e">
        <f t="shared" si="198"/>
        <v>#DIV/0!</v>
      </c>
      <c r="L4288" s="10" t="str">
        <f t="shared" si="199"/>
        <v>Invalid</v>
      </c>
      <c r="M4288" s="10" t="str">
        <f t="shared" si="200"/>
        <v/>
      </c>
    </row>
    <row r="4289" spans="8:13" ht="14.25">
      <c r="H4289" s="7">
        <v>1000</v>
      </c>
      <c r="K4289" s="9" t="e">
        <f t="shared" si="198"/>
        <v>#DIV/0!</v>
      </c>
      <c r="L4289" s="10" t="str">
        <f t="shared" si="199"/>
        <v>Invalid</v>
      </c>
      <c r="M4289" s="10" t="str">
        <f t="shared" si="200"/>
        <v/>
      </c>
    </row>
    <row r="4290" spans="8:13" ht="14.25">
      <c r="H4290" s="7">
        <v>1000</v>
      </c>
      <c r="K4290" s="9" t="e">
        <f t="shared" si="198"/>
        <v>#DIV/0!</v>
      </c>
      <c r="L4290" s="10" t="str">
        <f t="shared" si="199"/>
        <v>Invalid</v>
      </c>
      <c r="M4290" s="10" t="str">
        <f t="shared" si="200"/>
        <v/>
      </c>
    </row>
    <row r="4291" spans="8:13" ht="14.25">
      <c r="H4291" s="7">
        <v>1000</v>
      </c>
      <c r="K4291" s="9" t="e">
        <f t="shared" ref="K4291:K4354" si="201">(H4291/G4291)*J4291</f>
        <v>#DIV/0!</v>
      </c>
      <c r="L4291" s="10" t="str">
        <f t="shared" ref="L4291:L4354" si="202">IF(F4291="BUY",(K4291-H4291)/H4291, IF(F4291="SELL", (H4291-K4291)/H4291, "Invalid"))</f>
        <v>Invalid</v>
      </c>
      <c r="M4291" s="10" t="str">
        <f t="shared" ref="M4291:M4354" si="203">IF(E4291="BUY",(K4291-H4291)/H4291,IF(E4291="SELL",(H4291-K4291)/H4291,""))</f>
        <v/>
      </c>
    </row>
    <row r="4292" spans="8:13" ht="14.25">
      <c r="H4292" s="7">
        <v>1000</v>
      </c>
      <c r="K4292" s="9" t="e">
        <f t="shared" si="201"/>
        <v>#DIV/0!</v>
      </c>
      <c r="L4292" s="10" t="str">
        <f t="shared" si="202"/>
        <v>Invalid</v>
      </c>
      <c r="M4292" s="10" t="str">
        <f t="shared" si="203"/>
        <v/>
      </c>
    </row>
    <row r="4293" spans="8:13" ht="14.25">
      <c r="H4293" s="7">
        <v>1000</v>
      </c>
      <c r="K4293" s="9" t="e">
        <f t="shared" si="201"/>
        <v>#DIV/0!</v>
      </c>
      <c r="L4293" s="10" t="str">
        <f t="shared" si="202"/>
        <v>Invalid</v>
      </c>
      <c r="M4293" s="10" t="str">
        <f t="shared" si="203"/>
        <v/>
      </c>
    </row>
    <row r="4294" spans="8:13" ht="14.25">
      <c r="H4294" s="7">
        <v>1000</v>
      </c>
      <c r="K4294" s="9" t="e">
        <f t="shared" si="201"/>
        <v>#DIV/0!</v>
      </c>
      <c r="L4294" s="10" t="str">
        <f t="shared" si="202"/>
        <v>Invalid</v>
      </c>
      <c r="M4294" s="10" t="str">
        <f t="shared" si="203"/>
        <v/>
      </c>
    </row>
    <row r="4295" spans="8:13" ht="14.25">
      <c r="H4295" s="7">
        <v>1000</v>
      </c>
      <c r="K4295" s="9" t="e">
        <f t="shared" si="201"/>
        <v>#DIV/0!</v>
      </c>
      <c r="L4295" s="10" t="str">
        <f t="shared" si="202"/>
        <v>Invalid</v>
      </c>
      <c r="M4295" s="10" t="str">
        <f t="shared" si="203"/>
        <v/>
      </c>
    </row>
    <row r="4296" spans="8:13" ht="14.25">
      <c r="H4296" s="7">
        <v>1000</v>
      </c>
      <c r="K4296" s="9" t="e">
        <f t="shared" si="201"/>
        <v>#DIV/0!</v>
      </c>
      <c r="L4296" s="10" t="str">
        <f t="shared" si="202"/>
        <v>Invalid</v>
      </c>
      <c r="M4296" s="10" t="str">
        <f t="shared" si="203"/>
        <v/>
      </c>
    </row>
    <row r="4297" spans="8:13" ht="14.25">
      <c r="H4297" s="7">
        <v>1000</v>
      </c>
      <c r="K4297" s="9" t="e">
        <f t="shared" si="201"/>
        <v>#DIV/0!</v>
      </c>
      <c r="L4297" s="10" t="str">
        <f t="shared" si="202"/>
        <v>Invalid</v>
      </c>
      <c r="M4297" s="10" t="str">
        <f t="shared" si="203"/>
        <v/>
      </c>
    </row>
    <row r="4298" spans="8:13" ht="14.25">
      <c r="H4298" s="7">
        <v>1000</v>
      </c>
      <c r="K4298" s="9" t="e">
        <f t="shared" si="201"/>
        <v>#DIV/0!</v>
      </c>
      <c r="L4298" s="10" t="str">
        <f t="shared" si="202"/>
        <v>Invalid</v>
      </c>
      <c r="M4298" s="10" t="str">
        <f t="shared" si="203"/>
        <v/>
      </c>
    </row>
    <row r="4299" spans="8:13" ht="14.25">
      <c r="H4299" s="7">
        <v>1000</v>
      </c>
      <c r="K4299" s="9" t="e">
        <f t="shared" si="201"/>
        <v>#DIV/0!</v>
      </c>
      <c r="L4299" s="10" t="str">
        <f t="shared" si="202"/>
        <v>Invalid</v>
      </c>
      <c r="M4299" s="10" t="str">
        <f t="shared" si="203"/>
        <v/>
      </c>
    </row>
    <row r="4300" spans="8:13" ht="14.25">
      <c r="H4300" s="7">
        <v>1000</v>
      </c>
      <c r="K4300" s="9" t="e">
        <f t="shared" si="201"/>
        <v>#DIV/0!</v>
      </c>
      <c r="L4300" s="10" t="str">
        <f t="shared" si="202"/>
        <v>Invalid</v>
      </c>
      <c r="M4300" s="10" t="str">
        <f t="shared" si="203"/>
        <v/>
      </c>
    </row>
    <row r="4301" spans="8:13" ht="14.25">
      <c r="H4301" s="7">
        <v>1000</v>
      </c>
      <c r="K4301" s="9" t="e">
        <f t="shared" si="201"/>
        <v>#DIV/0!</v>
      </c>
      <c r="L4301" s="10" t="str">
        <f t="shared" si="202"/>
        <v>Invalid</v>
      </c>
      <c r="M4301" s="10" t="str">
        <f t="shared" si="203"/>
        <v/>
      </c>
    </row>
    <row r="4302" spans="8:13" ht="14.25">
      <c r="H4302" s="7">
        <v>1000</v>
      </c>
      <c r="K4302" s="9" t="e">
        <f t="shared" si="201"/>
        <v>#DIV/0!</v>
      </c>
      <c r="L4302" s="10" t="str">
        <f t="shared" si="202"/>
        <v>Invalid</v>
      </c>
      <c r="M4302" s="10" t="str">
        <f t="shared" si="203"/>
        <v/>
      </c>
    </row>
    <row r="4303" spans="8:13" ht="14.25">
      <c r="H4303" s="7">
        <v>1000</v>
      </c>
      <c r="K4303" s="9" t="e">
        <f t="shared" si="201"/>
        <v>#DIV/0!</v>
      </c>
      <c r="L4303" s="10" t="str">
        <f t="shared" si="202"/>
        <v>Invalid</v>
      </c>
      <c r="M4303" s="10" t="str">
        <f t="shared" si="203"/>
        <v/>
      </c>
    </row>
    <row r="4304" spans="8:13" ht="14.25">
      <c r="H4304" s="7">
        <v>1000</v>
      </c>
      <c r="K4304" s="9" t="e">
        <f t="shared" si="201"/>
        <v>#DIV/0!</v>
      </c>
      <c r="L4304" s="10" t="str">
        <f t="shared" si="202"/>
        <v>Invalid</v>
      </c>
      <c r="M4304" s="10" t="str">
        <f t="shared" si="203"/>
        <v/>
      </c>
    </row>
    <row r="4305" spans="8:13" ht="14.25">
      <c r="H4305" s="7">
        <v>1000</v>
      </c>
      <c r="K4305" s="9" t="e">
        <f t="shared" si="201"/>
        <v>#DIV/0!</v>
      </c>
      <c r="L4305" s="10" t="str">
        <f t="shared" si="202"/>
        <v>Invalid</v>
      </c>
      <c r="M4305" s="10" t="str">
        <f t="shared" si="203"/>
        <v/>
      </c>
    </row>
    <row r="4306" spans="8:13" ht="14.25">
      <c r="H4306" s="7">
        <v>1000</v>
      </c>
      <c r="K4306" s="9" t="e">
        <f t="shared" si="201"/>
        <v>#DIV/0!</v>
      </c>
      <c r="L4306" s="10" t="str">
        <f t="shared" si="202"/>
        <v>Invalid</v>
      </c>
      <c r="M4306" s="10" t="str">
        <f t="shared" si="203"/>
        <v/>
      </c>
    </row>
    <row r="4307" spans="8:13" ht="14.25">
      <c r="H4307" s="7">
        <v>1000</v>
      </c>
      <c r="K4307" s="9" t="e">
        <f t="shared" si="201"/>
        <v>#DIV/0!</v>
      </c>
      <c r="L4307" s="10" t="str">
        <f t="shared" si="202"/>
        <v>Invalid</v>
      </c>
      <c r="M4307" s="10" t="str">
        <f t="shared" si="203"/>
        <v/>
      </c>
    </row>
    <row r="4308" spans="8:13" ht="14.25">
      <c r="H4308" s="7">
        <v>1000</v>
      </c>
      <c r="K4308" s="9" t="e">
        <f t="shared" si="201"/>
        <v>#DIV/0!</v>
      </c>
      <c r="L4308" s="10" t="str">
        <f t="shared" si="202"/>
        <v>Invalid</v>
      </c>
      <c r="M4308" s="10" t="str">
        <f t="shared" si="203"/>
        <v/>
      </c>
    </row>
    <row r="4309" spans="8:13" ht="14.25">
      <c r="H4309" s="7">
        <v>1000</v>
      </c>
      <c r="K4309" s="9" t="e">
        <f t="shared" si="201"/>
        <v>#DIV/0!</v>
      </c>
      <c r="L4309" s="10" t="str">
        <f t="shared" si="202"/>
        <v>Invalid</v>
      </c>
      <c r="M4309" s="10" t="str">
        <f t="shared" si="203"/>
        <v/>
      </c>
    </row>
    <row r="4310" spans="8:13" ht="14.25">
      <c r="H4310" s="7">
        <v>1000</v>
      </c>
      <c r="K4310" s="9" t="e">
        <f t="shared" si="201"/>
        <v>#DIV/0!</v>
      </c>
      <c r="L4310" s="10" t="str">
        <f t="shared" si="202"/>
        <v>Invalid</v>
      </c>
      <c r="M4310" s="10" t="str">
        <f t="shared" si="203"/>
        <v/>
      </c>
    </row>
    <row r="4311" spans="8:13" ht="14.25">
      <c r="H4311" s="7">
        <v>1000</v>
      </c>
      <c r="K4311" s="9" t="e">
        <f t="shared" si="201"/>
        <v>#DIV/0!</v>
      </c>
      <c r="L4311" s="10" t="str">
        <f t="shared" si="202"/>
        <v>Invalid</v>
      </c>
      <c r="M4311" s="10" t="str">
        <f t="shared" si="203"/>
        <v/>
      </c>
    </row>
    <row r="4312" spans="8:13" ht="14.25">
      <c r="H4312" s="7">
        <v>1000</v>
      </c>
      <c r="K4312" s="9" t="e">
        <f t="shared" si="201"/>
        <v>#DIV/0!</v>
      </c>
      <c r="L4312" s="10" t="str">
        <f t="shared" si="202"/>
        <v>Invalid</v>
      </c>
      <c r="M4312" s="10" t="str">
        <f t="shared" si="203"/>
        <v/>
      </c>
    </row>
    <row r="4313" spans="8:13" ht="14.25">
      <c r="H4313" s="7">
        <v>1000</v>
      </c>
      <c r="K4313" s="9" t="e">
        <f t="shared" si="201"/>
        <v>#DIV/0!</v>
      </c>
      <c r="L4313" s="10" t="str">
        <f t="shared" si="202"/>
        <v>Invalid</v>
      </c>
      <c r="M4313" s="10" t="str">
        <f t="shared" si="203"/>
        <v/>
      </c>
    </row>
    <row r="4314" spans="8:13" ht="14.25">
      <c r="H4314" s="7">
        <v>1000</v>
      </c>
      <c r="K4314" s="9" t="e">
        <f t="shared" si="201"/>
        <v>#DIV/0!</v>
      </c>
      <c r="L4314" s="10" t="str">
        <f t="shared" si="202"/>
        <v>Invalid</v>
      </c>
      <c r="M4314" s="10" t="str">
        <f t="shared" si="203"/>
        <v/>
      </c>
    </row>
    <row r="4315" spans="8:13" ht="14.25">
      <c r="H4315" s="7">
        <v>1000</v>
      </c>
      <c r="K4315" s="9" t="e">
        <f t="shared" si="201"/>
        <v>#DIV/0!</v>
      </c>
      <c r="L4315" s="10" t="str">
        <f t="shared" si="202"/>
        <v>Invalid</v>
      </c>
      <c r="M4315" s="10" t="str">
        <f t="shared" si="203"/>
        <v/>
      </c>
    </row>
    <row r="4316" spans="8:13" ht="14.25">
      <c r="H4316" s="7">
        <v>1000</v>
      </c>
      <c r="K4316" s="9" t="e">
        <f t="shared" si="201"/>
        <v>#DIV/0!</v>
      </c>
      <c r="L4316" s="10" t="str">
        <f t="shared" si="202"/>
        <v>Invalid</v>
      </c>
      <c r="M4316" s="10" t="str">
        <f t="shared" si="203"/>
        <v/>
      </c>
    </row>
    <row r="4317" spans="8:13" ht="14.25">
      <c r="H4317" s="7">
        <v>1000</v>
      </c>
      <c r="K4317" s="9" t="e">
        <f t="shared" si="201"/>
        <v>#DIV/0!</v>
      </c>
      <c r="L4317" s="10" t="str">
        <f t="shared" si="202"/>
        <v>Invalid</v>
      </c>
      <c r="M4317" s="10" t="str">
        <f t="shared" si="203"/>
        <v/>
      </c>
    </row>
    <row r="4318" spans="8:13" ht="14.25">
      <c r="H4318" s="7">
        <v>1000</v>
      </c>
      <c r="K4318" s="9" t="e">
        <f t="shared" si="201"/>
        <v>#DIV/0!</v>
      </c>
      <c r="L4318" s="10" t="str">
        <f t="shared" si="202"/>
        <v>Invalid</v>
      </c>
      <c r="M4318" s="10" t="str">
        <f t="shared" si="203"/>
        <v/>
      </c>
    </row>
    <row r="4319" spans="8:13" ht="14.25">
      <c r="H4319" s="7">
        <v>1000</v>
      </c>
      <c r="K4319" s="9" t="e">
        <f t="shared" si="201"/>
        <v>#DIV/0!</v>
      </c>
      <c r="L4319" s="10" t="str">
        <f t="shared" si="202"/>
        <v>Invalid</v>
      </c>
      <c r="M4319" s="10" t="str">
        <f t="shared" si="203"/>
        <v/>
      </c>
    </row>
    <row r="4320" spans="8:13" ht="14.25">
      <c r="H4320" s="7">
        <v>1000</v>
      </c>
      <c r="K4320" s="9" t="e">
        <f t="shared" si="201"/>
        <v>#DIV/0!</v>
      </c>
      <c r="L4320" s="10" t="str">
        <f t="shared" si="202"/>
        <v>Invalid</v>
      </c>
      <c r="M4320" s="10" t="str">
        <f t="shared" si="203"/>
        <v/>
      </c>
    </row>
    <row r="4321" spans="8:13" ht="14.25">
      <c r="H4321" s="7">
        <v>1000</v>
      </c>
      <c r="K4321" s="9" t="e">
        <f t="shared" si="201"/>
        <v>#DIV/0!</v>
      </c>
      <c r="L4321" s="10" t="str">
        <f t="shared" si="202"/>
        <v>Invalid</v>
      </c>
      <c r="M4321" s="10" t="str">
        <f t="shared" si="203"/>
        <v/>
      </c>
    </row>
    <row r="4322" spans="8:13" ht="14.25">
      <c r="H4322" s="7">
        <v>1000</v>
      </c>
      <c r="K4322" s="9" t="e">
        <f t="shared" si="201"/>
        <v>#DIV/0!</v>
      </c>
      <c r="L4322" s="10" t="str">
        <f t="shared" si="202"/>
        <v>Invalid</v>
      </c>
      <c r="M4322" s="10" t="str">
        <f t="shared" si="203"/>
        <v/>
      </c>
    </row>
    <row r="4323" spans="8:13" ht="14.25">
      <c r="H4323" s="7">
        <v>1000</v>
      </c>
      <c r="K4323" s="9" t="e">
        <f t="shared" si="201"/>
        <v>#DIV/0!</v>
      </c>
      <c r="L4323" s="10" t="str">
        <f t="shared" si="202"/>
        <v>Invalid</v>
      </c>
      <c r="M4323" s="10" t="str">
        <f t="shared" si="203"/>
        <v/>
      </c>
    </row>
    <row r="4324" spans="8:13" ht="14.25">
      <c r="H4324" s="7">
        <v>1000</v>
      </c>
      <c r="K4324" s="9" t="e">
        <f t="shared" si="201"/>
        <v>#DIV/0!</v>
      </c>
      <c r="L4324" s="10" t="str">
        <f t="shared" si="202"/>
        <v>Invalid</v>
      </c>
      <c r="M4324" s="10" t="str">
        <f t="shared" si="203"/>
        <v/>
      </c>
    </row>
    <row r="4325" spans="8:13" ht="14.25">
      <c r="H4325" s="7">
        <v>1000</v>
      </c>
      <c r="K4325" s="9" t="e">
        <f t="shared" si="201"/>
        <v>#DIV/0!</v>
      </c>
      <c r="L4325" s="10" t="str">
        <f t="shared" si="202"/>
        <v>Invalid</v>
      </c>
      <c r="M4325" s="10" t="str">
        <f t="shared" si="203"/>
        <v/>
      </c>
    </row>
    <row r="4326" spans="8:13" ht="14.25">
      <c r="H4326" s="7">
        <v>1000</v>
      </c>
      <c r="K4326" s="9" t="e">
        <f t="shared" si="201"/>
        <v>#DIV/0!</v>
      </c>
      <c r="L4326" s="10" t="str">
        <f t="shared" si="202"/>
        <v>Invalid</v>
      </c>
      <c r="M4326" s="10" t="str">
        <f t="shared" si="203"/>
        <v/>
      </c>
    </row>
    <row r="4327" spans="8:13" ht="14.25">
      <c r="H4327" s="7">
        <v>1000</v>
      </c>
      <c r="K4327" s="9" t="e">
        <f t="shared" si="201"/>
        <v>#DIV/0!</v>
      </c>
      <c r="L4327" s="10" t="str">
        <f t="shared" si="202"/>
        <v>Invalid</v>
      </c>
      <c r="M4327" s="10" t="str">
        <f t="shared" si="203"/>
        <v/>
      </c>
    </row>
    <row r="4328" spans="8:13" ht="14.25">
      <c r="H4328" s="7">
        <v>1000</v>
      </c>
      <c r="K4328" s="9" t="e">
        <f t="shared" si="201"/>
        <v>#DIV/0!</v>
      </c>
      <c r="L4328" s="10" t="str">
        <f t="shared" si="202"/>
        <v>Invalid</v>
      </c>
      <c r="M4328" s="10" t="str">
        <f t="shared" si="203"/>
        <v/>
      </c>
    </row>
    <row r="4329" spans="8:13" ht="14.25">
      <c r="H4329" s="7">
        <v>1000</v>
      </c>
      <c r="K4329" s="9" t="e">
        <f t="shared" si="201"/>
        <v>#DIV/0!</v>
      </c>
      <c r="L4329" s="10" t="str">
        <f t="shared" si="202"/>
        <v>Invalid</v>
      </c>
      <c r="M4329" s="10" t="str">
        <f t="shared" si="203"/>
        <v/>
      </c>
    </row>
    <row r="4330" spans="8:13" ht="14.25">
      <c r="H4330" s="7">
        <v>1000</v>
      </c>
      <c r="K4330" s="9" t="e">
        <f t="shared" si="201"/>
        <v>#DIV/0!</v>
      </c>
      <c r="L4330" s="10" t="str">
        <f t="shared" si="202"/>
        <v>Invalid</v>
      </c>
      <c r="M4330" s="10" t="str">
        <f t="shared" si="203"/>
        <v/>
      </c>
    </row>
    <row r="4331" spans="8:13" ht="14.25">
      <c r="H4331" s="7">
        <v>1000</v>
      </c>
      <c r="K4331" s="9" t="e">
        <f t="shared" si="201"/>
        <v>#DIV/0!</v>
      </c>
      <c r="L4331" s="10" t="str">
        <f t="shared" si="202"/>
        <v>Invalid</v>
      </c>
      <c r="M4331" s="10" t="str">
        <f t="shared" si="203"/>
        <v/>
      </c>
    </row>
    <row r="4332" spans="8:13" ht="14.25">
      <c r="H4332" s="7">
        <v>1000</v>
      </c>
      <c r="K4332" s="9" t="e">
        <f t="shared" si="201"/>
        <v>#DIV/0!</v>
      </c>
      <c r="L4332" s="10" t="str">
        <f t="shared" si="202"/>
        <v>Invalid</v>
      </c>
      <c r="M4332" s="10" t="str">
        <f t="shared" si="203"/>
        <v/>
      </c>
    </row>
    <row r="4333" spans="8:13" ht="14.25">
      <c r="H4333" s="7">
        <v>1000</v>
      </c>
      <c r="K4333" s="9" t="e">
        <f t="shared" si="201"/>
        <v>#DIV/0!</v>
      </c>
      <c r="L4333" s="10" t="str">
        <f t="shared" si="202"/>
        <v>Invalid</v>
      </c>
      <c r="M4333" s="10" t="str">
        <f t="shared" si="203"/>
        <v/>
      </c>
    </row>
    <row r="4334" spans="8:13" ht="14.25">
      <c r="H4334" s="7">
        <v>1000</v>
      </c>
      <c r="K4334" s="9" t="e">
        <f t="shared" si="201"/>
        <v>#DIV/0!</v>
      </c>
      <c r="L4334" s="10" t="str">
        <f t="shared" si="202"/>
        <v>Invalid</v>
      </c>
      <c r="M4334" s="10" t="str">
        <f t="shared" si="203"/>
        <v/>
      </c>
    </row>
    <row r="4335" spans="8:13" ht="14.25">
      <c r="H4335" s="7">
        <v>1000</v>
      </c>
      <c r="K4335" s="9" t="e">
        <f t="shared" si="201"/>
        <v>#DIV/0!</v>
      </c>
      <c r="L4335" s="10" t="str">
        <f t="shared" si="202"/>
        <v>Invalid</v>
      </c>
      <c r="M4335" s="10" t="str">
        <f t="shared" si="203"/>
        <v/>
      </c>
    </row>
    <row r="4336" spans="8:13" ht="14.25">
      <c r="H4336" s="7">
        <v>1000</v>
      </c>
      <c r="K4336" s="9" t="e">
        <f t="shared" si="201"/>
        <v>#DIV/0!</v>
      </c>
      <c r="L4336" s="10" t="str">
        <f t="shared" si="202"/>
        <v>Invalid</v>
      </c>
      <c r="M4336" s="10" t="str">
        <f t="shared" si="203"/>
        <v/>
      </c>
    </row>
    <row r="4337" spans="8:13" ht="14.25">
      <c r="H4337" s="7">
        <v>1000</v>
      </c>
      <c r="K4337" s="9" t="e">
        <f t="shared" si="201"/>
        <v>#DIV/0!</v>
      </c>
      <c r="L4337" s="10" t="str">
        <f t="shared" si="202"/>
        <v>Invalid</v>
      </c>
      <c r="M4337" s="10" t="str">
        <f t="shared" si="203"/>
        <v/>
      </c>
    </row>
    <row r="4338" spans="8:13" ht="14.25">
      <c r="H4338" s="7">
        <v>1000</v>
      </c>
      <c r="K4338" s="9" t="e">
        <f t="shared" si="201"/>
        <v>#DIV/0!</v>
      </c>
      <c r="L4338" s="10" t="str">
        <f t="shared" si="202"/>
        <v>Invalid</v>
      </c>
      <c r="M4338" s="10" t="str">
        <f t="shared" si="203"/>
        <v/>
      </c>
    </row>
    <row r="4339" spans="8:13" ht="14.25">
      <c r="H4339" s="7">
        <v>1000</v>
      </c>
      <c r="K4339" s="9" t="e">
        <f t="shared" si="201"/>
        <v>#DIV/0!</v>
      </c>
      <c r="L4339" s="10" t="str">
        <f t="shared" si="202"/>
        <v>Invalid</v>
      </c>
      <c r="M4339" s="10" t="str">
        <f t="shared" si="203"/>
        <v/>
      </c>
    </row>
    <row r="4340" spans="8:13" ht="14.25">
      <c r="H4340" s="7">
        <v>1000</v>
      </c>
      <c r="K4340" s="9" t="e">
        <f t="shared" si="201"/>
        <v>#DIV/0!</v>
      </c>
      <c r="L4340" s="10" t="str">
        <f t="shared" si="202"/>
        <v>Invalid</v>
      </c>
      <c r="M4340" s="10" t="str">
        <f t="shared" si="203"/>
        <v/>
      </c>
    </row>
    <row r="4341" spans="8:13" ht="14.25">
      <c r="H4341" s="7">
        <v>1000</v>
      </c>
      <c r="K4341" s="9" t="e">
        <f t="shared" si="201"/>
        <v>#DIV/0!</v>
      </c>
      <c r="L4341" s="10" t="str">
        <f t="shared" si="202"/>
        <v>Invalid</v>
      </c>
      <c r="M4341" s="10" t="str">
        <f t="shared" si="203"/>
        <v/>
      </c>
    </row>
    <row r="4342" spans="8:13" ht="14.25">
      <c r="H4342" s="7">
        <v>1000</v>
      </c>
      <c r="K4342" s="9" t="e">
        <f t="shared" si="201"/>
        <v>#DIV/0!</v>
      </c>
      <c r="L4342" s="10" t="str">
        <f t="shared" si="202"/>
        <v>Invalid</v>
      </c>
      <c r="M4342" s="10" t="str">
        <f t="shared" si="203"/>
        <v/>
      </c>
    </row>
    <row r="4343" spans="8:13" ht="14.25">
      <c r="H4343" s="7">
        <v>1000</v>
      </c>
      <c r="K4343" s="9" t="e">
        <f t="shared" si="201"/>
        <v>#DIV/0!</v>
      </c>
      <c r="L4343" s="10" t="str">
        <f t="shared" si="202"/>
        <v>Invalid</v>
      </c>
      <c r="M4343" s="10" t="str">
        <f t="shared" si="203"/>
        <v/>
      </c>
    </row>
    <row r="4344" spans="8:13" ht="14.25">
      <c r="H4344" s="7">
        <v>1000</v>
      </c>
      <c r="K4344" s="9" t="e">
        <f t="shared" si="201"/>
        <v>#DIV/0!</v>
      </c>
      <c r="L4344" s="10" t="str">
        <f t="shared" si="202"/>
        <v>Invalid</v>
      </c>
      <c r="M4344" s="10" t="str">
        <f t="shared" si="203"/>
        <v/>
      </c>
    </row>
    <row r="4345" spans="8:13" ht="14.25">
      <c r="H4345" s="7">
        <v>1000</v>
      </c>
      <c r="K4345" s="9" t="e">
        <f t="shared" si="201"/>
        <v>#DIV/0!</v>
      </c>
      <c r="L4345" s="10" t="str">
        <f t="shared" si="202"/>
        <v>Invalid</v>
      </c>
      <c r="M4345" s="10" t="str">
        <f t="shared" si="203"/>
        <v/>
      </c>
    </row>
    <row r="4346" spans="8:13" ht="14.25">
      <c r="H4346" s="7">
        <v>1000</v>
      </c>
      <c r="K4346" s="9" t="e">
        <f t="shared" si="201"/>
        <v>#DIV/0!</v>
      </c>
      <c r="L4346" s="10" t="str">
        <f t="shared" si="202"/>
        <v>Invalid</v>
      </c>
      <c r="M4346" s="10" t="str">
        <f t="shared" si="203"/>
        <v/>
      </c>
    </row>
    <row r="4347" spans="8:13" ht="14.25">
      <c r="H4347" s="7">
        <v>1000</v>
      </c>
      <c r="K4347" s="9" t="e">
        <f t="shared" si="201"/>
        <v>#DIV/0!</v>
      </c>
      <c r="L4347" s="10" t="str">
        <f t="shared" si="202"/>
        <v>Invalid</v>
      </c>
      <c r="M4347" s="10" t="str">
        <f t="shared" si="203"/>
        <v/>
      </c>
    </row>
    <row r="4348" spans="8:13" ht="14.25">
      <c r="H4348" s="7">
        <v>1000</v>
      </c>
      <c r="K4348" s="9" t="e">
        <f t="shared" si="201"/>
        <v>#DIV/0!</v>
      </c>
      <c r="L4348" s="10" t="str">
        <f t="shared" si="202"/>
        <v>Invalid</v>
      </c>
      <c r="M4348" s="10" t="str">
        <f t="shared" si="203"/>
        <v/>
      </c>
    </row>
    <row r="4349" spans="8:13" ht="14.25">
      <c r="H4349" s="7">
        <v>1000</v>
      </c>
      <c r="K4349" s="9" t="e">
        <f t="shared" si="201"/>
        <v>#DIV/0!</v>
      </c>
      <c r="L4349" s="10" t="str">
        <f t="shared" si="202"/>
        <v>Invalid</v>
      </c>
      <c r="M4349" s="10" t="str">
        <f t="shared" si="203"/>
        <v/>
      </c>
    </row>
    <row r="4350" spans="8:13" ht="14.25">
      <c r="H4350" s="7">
        <v>1000</v>
      </c>
      <c r="K4350" s="9" t="e">
        <f t="shared" si="201"/>
        <v>#DIV/0!</v>
      </c>
      <c r="L4350" s="10" t="str">
        <f t="shared" si="202"/>
        <v>Invalid</v>
      </c>
      <c r="M4350" s="10" t="str">
        <f t="shared" si="203"/>
        <v/>
      </c>
    </row>
    <row r="4351" spans="8:13" ht="14.25">
      <c r="H4351" s="7">
        <v>1000</v>
      </c>
      <c r="K4351" s="9" t="e">
        <f t="shared" si="201"/>
        <v>#DIV/0!</v>
      </c>
      <c r="L4351" s="10" t="str">
        <f t="shared" si="202"/>
        <v>Invalid</v>
      </c>
      <c r="M4351" s="10" t="str">
        <f t="shared" si="203"/>
        <v/>
      </c>
    </row>
    <row r="4352" spans="8:13" ht="14.25">
      <c r="H4352" s="7">
        <v>1000</v>
      </c>
      <c r="K4352" s="9" t="e">
        <f t="shared" si="201"/>
        <v>#DIV/0!</v>
      </c>
      <c r="L4352" s="10" t="str">
        <f t="shared" si="202"/>
        <v>Invalid</v>
      </c>
      <c r="M4352" s="10" t="str">
        <f t="shared" si="203"/>
        <v/>
      </c>
    </row>
    <row r="4353" spans="8:13" ht="14.25">
      <c r="H4353" s="7">
        <v>1000</v>
      </c>
      <c r="K4353" s="9" t="e">
        <f t="shared" si="201"/>
        <v>#DIV/0!</v>
      </c>
      <c r="L4353" s="10" t="str">
        <f t="shared" si="202"/>
        <v>Invalid</v>
      </c>
      <c r="M4353" s="10" t="str">
        <f t="shared" si="203"/>
        <v/>
      </c>
    </row>
    <row r="4354" spans="8:13" ht="14.25">
      <c r="H4354" s="7">
        <v>1000</v>
      </c>
      <c r="K4354" s="9" t="e">
        <f t="shared" si="201"/>
        <v>#DIV/0!</v>
      </c>
      <c r="L4354" s="10" t="str">
        <f t="shared" si="202"/>
        <v>Invalid</v>
      </c>
      <c r="M4354" s="10" t="str">
        <f t="shared" si="203"/>
        <v/>
      </c>
    </row>
    <row r="4355" spans="8:13" ht="14.25">
      <c r="H4355" s="7">
        <v>1000</v>
      </c>
      <c r="K4355" s="9" t="e">
        <f t="shared" ref="K4355:K4418" si="204">(H4355/G4355)*J4355</f>
        <v>#DIV/0!</v>
      </c>
      <c r="L4355" s="10" t="str">
        <f t="shared" ref="L4355:L4418" si="205">IF(F4355="BUY",(K4355-H4355)/H4355, IF(F4355="SELL", (H4355-K4355)/H4355, "Invalid"))</f>
        <v>Invalid</v>
      </c>
      <c r="M4355" s="10" t="str">
        <f t="shared" ref="M4355:M4418" si="206">IF(E4355="BUY",(K4355-H4355)/H4355,IF(E4355="SELL",(H4355-K4355)/H4355,""))</f>
        <v/>
      </c>
    </row>
    <row r="4356" spans="8:13" ht="14.25">
      <c r="H4356" s="7">
        <v>1000</v>
      </c>
      <c r="K4356" s="9" t="e">
        <f t="shared" si="204"/>
        <v>#DIV/0!</v>
      </c>
      <c r="L4356" s="10" t="str">
        <f t="shared" si="205"/>
        <v>Invalid</v>
      </c>
      <c r="M4356" s="10" t="str">
        <f t="shared" si="206"/>
        <v/>
      </c>
    </row>
    <row r="4357" spans="8:13" ht="14.25">
      <c r="H4357" s="7">
        <v>1000</v>
      </c>
      <c r="K4357" s="9" t="e">
        <f t="shared" si="204"/>
        <v>#DIV/0!</v>
      </c>
      <c r="L4357" s="10" t="str">
        <f t="shared" si="205"/>
        <v>Invalid</v>
      </c>
      <c r="M4357" s="10" t="str">
        <f t="shared" si="206"/>
        <v/>
      </c>
    </row>
    <row r="4358" spans="8:13" ht="14.25">
      <c r="H4358" s="7">
        <v>1000</v>
      </c>
      <c r="K4358" s="9" t="e">
        <f t="shared" si="204"/>
        <v>#DIV/0!</v>
      </c>
      <c r="L4358" s="10" t="str">
        <f t="shared" si="205"/>
        <v>Invalid</v>
      </c>
      <c r="M4358" s="10" t="str">
        <f t="shared" si="206"/>
        <v/>
      </c>
    </row>
    <row r="4359" spans="8:13" ht="14.25">
      <c r="H4359" s="7">
        <v>1000</v>
      </c>
      <c r="K4359" s="9" t="e">
        <f t="shared" si="204"/>
        <v>#DIV/0!</v>
      </c>
      <c r="L4359" s="10" t="str">
        <f t="shared" si="205"/>
        <v>Invalid</v>
      </c>
      <c r="M4359" s="10" t="str">
        <f t="shared" si="206"/>
        <v/>
      </c>
    </row>
    <row r="4360" spans="8:13" ht="14.25">
      <c r="H4360" s="7">
        <v>1000</v>
      </c>
      <c r="K4360" s="9" t="e">
        <f t="shared" si="204"/>
        <v>#DIV/0!</v>
      </c>
      <c r="L4360" s="10" t="str">
        <f t="shared" si="205"/>
        <v>Invalid</v>
      </c>
      <c r="M4360" s="10" t="str">
        <f t="shared" si="206"/>
        <v/>
      </c>
    </row>
    <row r="4361" spans="8:13" ht="14.25">
      <c r="H4361" s="7">
        <v>1000</v>
      </c>
      <c r="K4361" s="9" t="e">
        <f t="shared" si="204"/>
        <v>#DIV/0!</v>
      </c>
      <c r="L4361" s="10" t="str">
        <f t="shared" si="205"/>
        <v>Invalid</v>
      </c>
      <c r="M4361" s="10" t="str">
        <f t="shared" si="206"/>
        <v/>
      </c>
    </row>
    <row r="4362" spans="8:13" ht="14.25">
      <c r="H4362" s="7">
        <v>1000</v>
      </c>
      <c r="K4362" s="9" t="e">
        <f t="shared" si="204"/>
        <v>#DIV/0!</v>
      </c>
      <c r="L4362" s="10" t="str">
        <f t="shared" si="205"/>
        <v>Invalid</v>
      </c>
      <c r="M4362" s="10" t="str">
        <f t="shared" si="206"/>
        <v/>
      </c>
    </row>
    <row r="4363" spans="8:13" ht="14.25">
      <c r="H4363" s="7">
        <v>1000</v>
      </c>
      <c r="K4363" s="9" t="e">
        <f t="shared" si="204"/>
        <v>#DIV/0!</v>
      </c>
      <c r="L4363" s="10" t="str">
        <f t="shared" si="205"/>
        <v>Invalid</v>
      </c>
      <c r="M4363" s="10" t="str">
        <f t="shared" si="206"/>
        <v/>
      </c>
    </row>
    <row r="4364" spans="8:13" ht="14.25">
      <c r="H4364" s="7">
        <v>1000</v>
      </c>
      <c r="K4364" s="9" t="e">
        <f t="shared" si="204"/>
        <v>#DIV/0!</v>
      </c>
      <c r="L4364" s="10" t="str">
        <f t="shared" si="205"/>
        <v>Invalid</v>
      </c>
      <c r="M4364" s="10" t="str">
        <f t="shared" si="206"/>
        <v/>
      </c>
    </row>
    <row r="4365" spans="8:13" ht="14.25">
      <c r="H4365" s="7">
        <v>1000</v>
      </c>
      <c r="K4365" s="9" t="e">
        <f t="shared" si="204"/>
        <v>#DIV/0!</v>
      </c>
      <c r="L4365" s="10" t="str">
        <f t="shared" si="205"/>
        <v>Invalid</v>
      </c>
      <c r="M4365" s="10" t="str">
        <f t="shared" si="206"/>
        <v/>
      </c>
    </row>
    <row r="4366" spans="8:13" ht="14.25">
      <c r="H4366" s="7">
        <v>1000</v>
      </c>
      <c r="K4366" s="9" t="e">
        <f t="shared" si="204"/>
        <v>#DIV/0!</v>
      </c>
      <c r="L4366" s="10" t="str">
        <f t="shared" si="205"/>
        <v>Invalid</v>
      </c>
      <c r="M4366" s="10" t="str">
        <f t="shared" si="206"/>
        <v/>
      </c>
    </row>
    <row r="4367" spans="8:13" ht="14.25">
      <c r="H4367" s="7">
        <v>1000</v>
      </c>
      <c r="K4367" s="9" t="e">
        <f t="shared" si="204"/>
        <v>#DIV/0!</v>
      </c>
      <c r="L4367" s="10" t="str">
        <f t="shared" si="205"/>
        <v>Invalid</v>
      </c>
      <c r="M4367" s="10" t="str">
        <f t="shared" si="206"/>
        <v/>
      </c>
    </row>
    <row r="4368" spans="8:13" ht="14.25">
      <c r="H4368" s="7">
        <v>1000</v>
      </c>
      <c r="K4368" s="9" t="e">
        <f t="shared" si="204"/>
        <v>#DIV/0!</v>
      </c>
      <c r="L4368" s="10" t="str">
        <f t="shared" si="205"/>
        <v>Invalid</v>
      </c>
      <c r="M4368" s="10" t="str">
        <f t="shared" si="206"/>
        <v/>
      </c>
    </row>
    <row r="4369" spans="8:13" ht="14.25">
      <c r="H4369" s="7">
        <v>1000</v>
      </c>
      <c r="K4369" s="9" t="e">
        <f t="shared" si="204"/>
        <v>#DIV/0!</v>
      </c>
      <c r="L4369" s="10" t="str">
        <f t="shared" si="205"/>
        <v>Invalid</v>
      </c>
      <c r="M4369" s="10" t="str">
        <f t="shared" si="206"/>
        <v/>
      </c>
    </row>
    <row r="4370" spans="8:13" ht="14.25">
      <c r="H4370" s="7">
        <v>1000</v>
      </c>
      <c r="K4370" s="9" t="e">
        <f t="shared" si="204"/>
        <v>#DIV/0!</v>
      </c>
      <c r="L4370" s="10" t="str">
        <f t="shared" si="205"/>
        <v>Invalid</v>
      </c>
      <c r="M4370" s="10" t="str">
        <f t="shared" si="206"/>
        <v/>
      </c>
    </row>
    <row r="4371" spans="8:13" ht="14.25">
      <c r="H4371" s="7">
        <v>1000</v>
      </c>
      <c r="K4371" s="9" t="e">
        <f t="shared" si="204"/>
        <v>#DIV/0!</v>
      </c>
      <c r="L4371" s="10" t="str">
        <f t="shared" si="205"/>
        <v>Invalid</v>
      </c>
      <c r="M4371" s="10" t="str">
        <f t="shared" si="206"/>
        <v/>
      </c>
    </row>
    <row r="4372" spans="8:13" ht="14.25">
      <c r="H4372" s="7">
        <v>1000</v>
      </c>
      <c r="K4372" s="9" t="e">
        <f t="shared" si="204"/>
        <v>#DIV/0!</v>
      </c>
      <c r="L4372" s="10" t="str">
        <f t="shared" si="205"/>
        <v>Invalid</v>
      </c>
      <c r="M4372" s="10" t="str">
        <f t="shared" si="206"/>
        <v/>
      </c>
    </row>
    <row r="4373" spans="8:13" ht="14.25">
      <c r="H4373" s="7">
        <v>1000</v>
      </c>
      <c r="K4373" s="9" t="e">
        <f t="shared" si="204"/>
        <v>#DIV/0!</v>
      </c>
      <c r="L4373" s="10" t="str">
        <f t="shared" si="205"/>
        <v>Invalid</v>
      </c>
      <c r="M4373" s="10" t="str">
        <f t="shared" si="206"/>
        <v/>
      </c>
    </row>
    <row r="4374" spans="8:13" ht="14.25">
      <c r="H4374" s="7">
        <v>1000</v>
      </c>
      <c r="K4374" s="9" t="e">
        <f t="shared" si="204"/>
        <v>#DIV/0!</v>
      </c>
      <c r="L4374" s="10" t="str">
        <f t="shared" si="205"/>
        <v>Invalid</v>
      </c>
      <c r="M4374" s="10" t="str">
        <f t="shared" si="206"/>
        <v/>
      </c>
    </row>
    <row r="4375" spans="8:13" ht="14.25">
      <c r="H4375" s="7">
        <v>1000</v>
      </c>
      <c r="K4375" s="9" t="e">
        <f t="shared" si="204"/>
        <v>#DIV/0!</v>
      </c>
      <c r="L4375" s="10" t="str">
        <f t="shared" si="205"/>
        <v>Invalid</v>
      </c>
      <c r="M4375" s="10" t="str">
        <f t="shared" si="206"/>
        <v/>
      </c>
    </row>
    <row r="4376" spans="8:13" ht="14.25">
      <c r="H4376" s="7">
        <v>1000</v>
      </c>
      <c r="K4376" s="9" t="e">
        <f t="shared" si="204"/>
        <v>#DIV/0!</v>
      </c>
      <c r="L4376" s="10" t="str">
        <f t="shared" si="205"/>
        <v>Invalid</v>
      </c>
      <c r="M4376" s="10" t="str">
        <f t="shared" si="206"/>
        <v/>
      </c>
    </row>
    <row r="4377" spans="8:13" ht="14.25">
      <c r="H4377" s="7">
        <v>1000</v>
      </c>
      <c r="K4377" s="9" t="e">
        <f t="shared" si="204"/>
        <v>#DIV/0!</v>
      </c>
      <c r="L4377" s="10" t="str">
        <f t="shared" si="205"/>
        <v>Invalid</v>
      </c>
      <c r="M4377" s="10" t="str">
        <f t="shared" si="206"/>
        <v/>
      </c>
    </row>
    <row r="4378" spans="8:13" ht="14.25">
      <c r="H4378" s="7">
        <v>1000</v>
      </c>
      <c r="K4378" s="9" t="e">
        <f t="shared" si="204"/>
        <v>#DIV/0!</v>
      </c>
      <c r="L4378" s="10" t="str">
        <f t="shared" si="205"/>
        <v>Invalid</v>
      </c>
      <c r="M4378" s="10" t="str">
        <f t="shared" si="206"/>
        <v/>
      </c>
    </row>
    <row r="4379" spans="8:13" ht="14.25">
      <c r="H4379" s="7">
        <v>1000</v>
      </c>
      <c r="K4379" s="9" t="e">
        <f t="shared" si="204"/>
        <v>#DIV/0!</v>
      </c>
      <c r="L4379" s="10" t="str">
        <f t="shared" si="205"/>
        <v>Invalid</v>
      </c>
      <c r="M4379" s="10" t="str">
        <f t="shared" si="206"/>
        <v/>
      </c>
    </row>
    <row r="4380" spans="8:13" ht="14.25">
      <c r="H4380" s="7">
        <v>1000</v>
      </c>
      <c r="K4380" s="9" t="e">
        <f t="shared" si="204"/>
        <v>#DIV/0!</v>
      </c>
      <c r="L4380" s="10" t="str">
        <f t="shared" si="205"/>
        <v>Invalid</v>
      </c>
      <c r="M4380" s="10" t="str">
        <f t="shared" si="206"/>
        <v/>
      </c>
    </row>
    <row r="4381" spans="8:13" ht="14.25">
      <c r="H4381" s="7">
        <v>1000</v>
      </c>
      <c r="K4381" s="9" t="e">
        <f t="shared" si="204"/>
        <v>#DIV/0!</v>
      </c>
      <c r="L4381" s="10" t="str">
        <f t="shared" si="205"/>
        <v>Invalid</v>
      </c>
      <c r="M4381" s="10" t="str">
        <f t="shared" si="206"/>
        <v/>
      </c>
    </row>
    <row r="4382" spans="8:13" ht="14.25">
      <c r="H4382" s="7">
        <v>1000</v>
      </c>
      <c r="K4382" s="9" t="e">
        <f t="shared" si="204"/>
        <v>#DIV/0!</v>
      </c>
      <c r="L4382" s="10" t="str">
        <f t="shared" si="205"/>
        <v>Invalid</v>
      </c>
      <c r="M4382" s="10" t="str">
        <f t="shared" si="206"/>
        <v/>
      </c>
    </row>
    <row r="4383" spans="8:13" ht="14.25">
      <c r="H4383" s="7">
        <v>1000</v>
      </c>
      <c r="K4383" s="9" t="e">
        <f t="shared" si="204"/>
        <v>#DIV/0!</v>
      </c>
      <c r="L4383" s="10" t="str">
        <f t="shared" si="205"/>
        <v>Invalid</v>
      </c>
      <c r="M4383" s="10" t="str">
        <f t="shared" si="206"/>
        <v/>
      </c>
    </row>
    <row r="4384" spans="8:13" ht="14.25">
      <c r="H4384" s="7">
        <v>1000</v>
      </c>
      <c r="K4384" s="9" t="e">
        <f t="shared" si="204"/>
        <v>#DIV/0!</v>
      </c>
      <c r="L4384" s="10" t="str">
        <f t="shared" si="205"/>
        <v>Invalid</v>
      </c>
      <c r="M4384" s="10" t="str">
        <f t="shared" si="206"/>
        <v/>
      </c>
    </row>
    <row r="4385" spans="8:13" ht="14.25">
      <c r="H4385" s="7">
        <v>1000</v>
      </c>
      <c r="K4385" s="9" t="e">
        <f t="shared" si="204"/>
        <v>#DIV/0!</v>
      </c>
      <c r="L4385" s="10" t="str">
        <f t="shared" si="205"/>
        <v>Invalid</v>
      </c>
      <c r="M4385" s="10" t="str">
        <f t="shared" si="206"/>
        <v/>
      </c>
    </row>
    <row r="4386" spans="8:13" ht="14.25">
      <c r="H4386" s="7">
        <v>1000</v>
      </c>
      <c r="K4386" s="9" t="e">
        <f t="shared" si="204"/>
        <v>#DIV/0!</v>
      </c>
      <c r="L4386" s="10" t="str">
        <f t="shared" si="205"/>
        <v>Invalid</v>
      </c>
      <c r="M4386" s="10" t="str">
        <f t="shared" si="206"/>
        <v/>
      </c>
    </row>
    <row r="4387" spans="8:13" ht="14.25">
      <c r="H4387" s="7">
        <v>1000</v>
      </c>
      <c r="K4387" s="9" t="e">
        <f t="shared" si="204"/>
        <v>#DIV/0!</v>
      </c>
      <c r="L4387" s="10" t="str">
        <f t="shared" si="205"/>
        <v>Invalid</v>
      </c>
      <c r="M4387" s="10" t="str">
        <f t="shared" si="206"/>
        <v/>
      </c>
    </row>
    <row r="4388" spans="8:13" ht="14.25">
      <c r="H4388" s="7">
        <v>1000</v>
      </c>
      <c r="K4388" s="9" t="e">
        <f t="shared" si="204"/>
        <v>#DIV/0!</v>
      </c>
      <c r="L4388" s="10" t="str">
        <f t="shared" si="205"/>
        <v>Invalid</v>
      </c>
      <c r="M4388" s="10" t="str">
        <f t="shared" si="206"/>
        <v/>
      </c>
    </row>
    <row r="4389" spans="8:13" ht="14.25">
      <c r="H4389" s="7">
        <v>1000</v>
      </c>
      <c r="K4389" s="9" t="e">
        <f t="shared" si="204"/>
        <v>#DIV/0!</v>
      </c>
      <c r="L4389" s="10" t="str">
        <f t="shared" si="205"/>
        <v>Invalid</v>
      </c>
      <c r="M4389" s="10" t="str">
        <f t="shared" si="206"/>
        <v/>
      </c>
    </row>
    <row r="4390" spans="8:13" ht="14.25">
      <c r="H4390" s="7">
        <v>1000</v>
      </c>
      <c r="K4390" s="9" t="e">
        <f t="shared" si="204"/>
        <v>#DIV/0!</v>
      </c>
      <c r="L4390" s="10" t="str">
        <f t="shared" si="205"/>
        <v>Invalid</v>
      </c>
      <c r="M4390" s="10" t="str">
        <f t="shared" si="206"/>
        <v/>
      </c>
    </row>
    <row r="4391" spans="8:13" ht="14.25">
      <c r="H4391" s="7">
        <v>1000</v>
      </c>
      <c r="K4391" s="9" t="e">
        <f t="shared" si="204"/>
        <v>#DIV/0!</v>
      </c>
      <c r="L4391" s="10" t="str">
        <f t="shared" si="205"/>
        <v>Invalid</v>
      </c>
      <c r="M4391" s="10" t="str">
        <f t="shared" si="206"/>
        <v/>
      </c>
    </row>
    <row r="4392" spans="8:13" ht="14.25">
      <c r="H4392" s="7">
        <v>1000</v>
      </c>
      <c r="K4392" s="9" t="e">
        <f t="shared" si="204"/>
        <v>#DIV/0!</v>
      </c>
      <c r="L4392" s="10" t="str">
        <f t="shared" si="205"/>
        <v>Invalid</v>
      </c>
      <c r="M4392" s="10" t="str">
        <f t="shared" si="206"/>
        <v/>
      </c>
    </row>
    <row r="4393" spans="8:13" ht="14.25">
      <c r="H4393" s="7">
        <v>1000</v>
      </c>
      <c r="K4393" s="9" t="e">
        <f t="shared" si="204"/>
        <v>#DIV/0!</v>
      </c>
      <c r="L4393" s="10" t="str">
        <f t="shared" si="205"/>
        <v>Invalid</v>
      </c>
      <c r="M4393" s="10" t="str">
        <f t="shared" si="206"/>
        <v/>
      </c>
    </row>
    <row r="4394" spans="8:13" ht="14.25">
      <c r="H4394" s="7">
        <v>1000</v>
      </c>
      <c r="K4394" s="9" t="e">
        <f t="shared" si="204"/>
        <v>#DIV/0!</v>
      </c>
      <c r="L4394" s="10" t="str">
        <f t="shared" si="205"/>
        <v>Invalid</v>
      </c>
      <c r="M4394" s="10" t="str">
        <f t="shared" si="206"/>
        <v/>
      </c>
    </row>
    <row r="4395" spans="8:13" ht="14.25">
      <c r="H4395" s="7">
        <v>1000</v>
      </c>
      <c r="K4395" s="9" t="e">
        <f t="shared" si="204"/>
        <v>#DIV/0!</v>
      </c>
      <c r="L4395" s="10" t="str">
        <f t="shared" si="205"/>
        <v>Invalid</v>
      </c>
      <c r="M4395" s="10" t="str">
        <f t="shared" si="206"/>
        <v/>
      </c>
    </row>
    <row r="4396" spans="8:13" ht="14.25">
      <c r="H4396" s="7">
        <v>1000</v>
      </c>
      <c r="K4396" s="9" t="e">
        <f t="shared" si="204"/>
        <v>#DIV/0!</v>
      </c>
      <c r="L4396" s="10" t="str">
        <f t="shared" si="205"/>
        <v>Invalid</v>
      </c>
      <c r="M4396" s="10" t="str">
        <f t="shared" si="206"/>
        <v/>
      </c>
    </row>
    <row r="4397" spans="8:13" ht="14.25">
      <c r="H4397" s="7">
        <v>1000</v>
      </c>
      <c r="K4397" s="9" t="e">
        <f t="shared" si="204"/>
        <v>#DIV/0!</v>
      </c>
      <c r="L4397" s="10" t="str">
        <f t="shared" si="205"/>
        <v>Invalid</v>
      </c>
      <c r="M4397" s="10" t="str">
        <f t="shared" si="206"/>
        <v/>
      </c>
    </row>
    <row r="4398" spans="8:13" ht="14.25">
      <c r="H4398" s="7">
        <v>1000</v>
      </c>
      <c r="K4398" s="9" t="e">
        <f t="shared" si="204"/>
        <v>#DIV/0!</v>
      </c>
      <c r="L4398" s="10" t="str">
        <f t="shared" si="205"/>
        <v>Invalid</v>
      </c>
      <c r="M4398" s="10" t="str">
        <f t="shared" si="206"/>
        <v/>
      </c>
    </row>
    <row r="4399" spans="8:13" ht="14.25">
      <c r="H4399" s="7">
        <v>1000</v>
      </c>
      <c r="K4399" s="9" t="e">
        <f t="shared" si="204"/>
        <v>#DIV/0!</v>
      </c>
      <c r="L4399" s="10" t="str">
        <f t="shared" si="205"/>
        <v>Invalid</v>
      </c>
      <c r="M4399" s="10" t="str">
        <f t="shared" si="206"/>
        <v/>
      </c>
    </row>
    <row r="4400" spans="8:13" ht="14.25">
      <c r="H4400" s="7">
        <v>1000</v>
      </c>
      <c r="K4400" s="9" t="e">
        <f t="shared" si="204"/>
        <v>#DIV/0!</v>
      </c>
      <c r="L4400" s="10" t="str">
        <f t="shared" si="205"/>
        <v>Invalid</v>
      </c>
      <c r="M4400" s="10" t="str">
        <f t="shared" si="206"/>
        <v/>
      </c>
    </row>
    <row r="4401" spans="8:13" ht="14.25">
      <c r="H4401" s="7">
        <v>1000</v>
      </c>
      <c r="K4401" s="9" t="e">
        <f t="shared" si="204"/>
        <v>#DIV/0!</v>
      </c>
      <c r="L4401" s="10" t="str">
        <f t="shared" si="205"/>
        <v>Invalid</v>
      </c>
      <c r="M4401" s="10" t="str">
        <f t="shared" si="206"/>
        <v/>
      </c>
    </row>
    <row r="4402" spans="8:13" ht="14.25">
      <c r="H4402" s="7">
        <v>1000</v>
      </c>
      <c r="K4402" s="9" t="e">
        <f t="shared" si="204"/>
        <v>#DIV/0!</v>
      </c>
      <c r="L4402" s="10" t="str">
        <f t="shared" si="205"/>
        <v>Invalid</v>
      </c>
      <c r="M4402" s="10" t="str">
        <f t="shared" si="206"/>
        <v/>
      </c>
    </row>
    <row r="4403" spans="8:13" ht="14.25">
      <c r="H4403" s="7">
        <v>1000</v>
      </c>
      <c r="K4403" s="9" t="e">
        <f t="shared" si="204"/>
        <v>#DIV/0!</v>
      </c>
      <c r="L4403" s="10" t="str">
        <f t="shared" si="205"/>
        <v>Invalid</v>
      </c>
      <c r="M4403" s="10" t="str">
        <f t="shared" si="206"/>
        <v/>
      </c>
    </row>
    <row r="4404" spans="8:13" ht="14.25">
      <c r="H4404" s="7">
        <v>1000</v>
      </c>
      <c r="K4404" s="9" t="e">
        <f t="shared" si="204"/>
        <v>#DIV/0!</v>
      </c>
      <c r="L4404" s="10" t="str">
        <f t="shared" si="205"/>
        <v>Invalid</v>
      </c>
      <c r="M4404" s="10" t="str">
        <f t="shared" si="206"/>
        <v/>
      </c>
    </row>
    <row r="4405" spans="8:13" ht="14.25">
      <c r="H4405" s="7">
        <v>1000</v>
      </c>
      <c r="K4405" s="9" t="e">
        <f t="shared" si="204"/>
        <v>#DIV/0!</v>
      </c>
      <c r="L4405" s="10" t="str">
        <f t="shared" si="205"/>
        <v>Invalid</v>
      </c>
      <c r="M4405" s="10" t="str">
        <f t="shared" si="206"/>
        <v/>
      </c>
    </row>
    <row r="4406" spans="8:13" ht="14.25">
      <c r="H4406" s="7">
        <v>1000</v>
      </c>
      <c r="K4406" s="9" t="e">
        <f t="shared" si="204"/>
        <v>#DIV/0!</v>
      </c>
      <c r="L4406" s="10" t="str">
        <f t="shared" si="205"/>
        <v>Invalid</v>
      </c>
      <c r="M4406" s="10" t="str">
        <f t="shared" si="206"/>
        <v/>
      </c>
    </row>
    <row r="4407" spans="8:13" ht="14.25">
      <c r="H4407" s="7">
        <v>1000</v>
      </c>
      <c r="K4407" s="9" t="e">
        <f t="shared" si="204"/>
        <v>#DIV/0!</v>
      </c>
      <c r="L4407" s="10" t="str">
        <f t="shared" si="205"/>
        <v>Invalid</v>
      </c>
      <c r="M4407" s="10" t="str">
        <f t="shared" si="206"/>
        <v/>
      </c>
    </row>
    <row r="4408" spans="8:13" ht="14.25">
      <c r="H4408" s="7">
        <v>1000</v>
      </c>
      <c r="K4408" s="9" t="e">
        <f t="shared" si="204"/>
        <v>#DIV/0!</v>
      </c>
      <c r="L4408" s="10" t="str">
        <f t="shared" si="205"/>
        <v>Invalid</v>
      </c>
      <c r="M4408" s="10" t="str">
        <f t="shared" si="206"/>
        <v/>
      </c>
    </row>
    <row r="4409" spans="8:13" ht="14.25">
      <c r="H4409" s="7">
        <v>1000</v>
      </c>
      <c r="K4409" s="9" t="e">
        <f t="shared" si="204"/>
        <v>#DIV/0!</v>
      </c>
      <c r="L4409" s="10" t="str">
        <f t="shared" si="205"/>
        <v>Invalid</v>
      </c>
      <c r="M4409" s="10" t="str">
        <f t="shared" si="206"/>
        <v/>
      </c>
    </row>
    <row r="4410" spans="8:13" ht="14.25">
      <c r="H4410" s="7">
        <v>1000</v>
      </c>
      <c r="K4410" s="9" t="e">
        <f t="shared" si="204"/>
        <v>#DIV/0!</v>
      </c>
      <c r="L4410" s="10" t="str">
        <f t="shared" si="205"/>
        <v>Invalid</v>
      </c>
      <c r="M4410" s="10" t="str">
        <f t="shared" si="206"/>
        <v/>
      </c>
    </row>
    <row r="4411" spans="8:13" ht="14.25">
      <c r="H4411" s="7">
        <v>1000</v>
      </c>
      <c r="K4411" s="9" t="e">
        <f t="shared" si="204"/>
        <v>#DIV/0!</v>
      </c>
      <c r="L4411" s="10" t="str">
        <f t="shared" si="205"/>
        <v>Invalid</v>
      </c>
      <c r="M4411" s="10" t="str">
        <f t="shared" si="206"/>
        <v/>
      </c>
    </row>
    <row r="4412" spans="8:13" ht="14.25">
      <c r="H4412" s="7">
        <v>1000</v>
      </c>
      <c r="K4412" s="9" t="e">
        <f t="shared" si="204"/>
        <v>#DIV/0!</v>
      </c>
      <c r="L4412" s="10" t="str">
        <f t="shared" si="205"/>
        <v>Invalid</v>
      </c>
      <c r="M4412" s="10" t="str">
        <f t="shared" si="206"/>
        <v/>
      </c>
    </row>
    <row r="4413" spans="8:13" ht="14.25">
      <c r="H4413" s="7">
        <v>1000</v>
      </c>
      <c r="K4413" s="9" t="e">
        <f t="shared" si="204"/>
        <v>#DIV/0!</v>
      </c>
      <c r="L4413" s="10" t="str">
        <f t="shared" si="205"/>
        <v>Invalid</v>
      </c>
      <c r="M4413" s="10" t="str">
        <f t="shared" si="206"/>
        <v/>
      </c>
    </row>
    <row r="4414" spans="8:13" ht="14.25">
      <c r="H4414" s="7">
        <v>1000</v>
      </c>
      <c r="K4414" s="9" t="e">
        <f t="shared" si="204"/>
        <v>#DIV/0!</v>
      </c>
      <c r="L4414" s="10" t="str">
        <f t="shared" si="205"/>
        <v>Invalid</v>
      </c>
      <c r="M4414" s="10" t="str">
        <f t="shared" si="206"/>
        <v/>
      </c>
    </row>
    <row r="4415" spans="8:13" ht="14.25">
      <c r="H4415" s="7">
        <v>1000</v>
      </c>
      <c r="K4415" s="9" t="e">
        <f t="shared" si="204"/>
        <v>#DIV/0!</v>
      </c>
      <c r="L4415" s="10" t="str">
        <f t="shared" si="205"/>
        <v>Invalid</v>
      </c>
      <c r="M4415" s="10" t="str">
        <f t="shared" si="206"/>
        <v/>
      </c>
    </row>
    <row r="4416" spans="8:13" ht="14.25">
      <c r="H4416" s="7">
        <v>1000</v>
      </c>
      <c r="K4416" s="9" t="e">
        <f t="shared" si="204"/>
        <v>#DIV/0!</v>
      </c>
      <c r="L4416" s="10" t="str">
        <f t="shared" si="205"/>
        <v>Invalid</v>
      </c>
      <c r="M4416" s="10" t="str">
        <f t="shared" si="206"/>
        <v/>
      </c>
    </row>
    <row r="4417" spans="8:13" ht="14.25">
      <c r="H4417" s="7">
        <v>1000</v>
      </c>
      <c r="K4417" s="9" t="e">
        <f t="shared" si="204"/>
        <v>#DIV/0!</v>
      </c>
      <c r="L4417" s="10" t="str">
        <f t="shared" si="205"/>
        <v>Invalid</v>
      </c>
      <c r="M4417" s="10" t="str">
        <f t="shared" si="206"/>
        <v/>
      </c>
    </row>
    <row r="4418" spans="8:13" ht="14.25">
      <c r="H4418" s="7">
        <v>1000</v>
      </c>
      <c r="K4418" s="9" t="e">
        <f t="shared" si="204"/>
        <v>#DIV/0!</v>
      </c>
      <c r="L4418" s="10" t="str">
        <f t="shared" si="205"/>
        <v>Invalid</v>
      </c>
      <c r="M4418" s="10" t="str">
        <f t="shared" si="206"/>
        <v/>
      </c>
    </row>
    <row r="4419" spans="8:13" ht="14.25">
      <c r="H4419" s="7">
        <v>1000</v>
      </c>
      <c r="K4419" s="9" t="e">
        <f t="shared" ref="K4419:K4482" si="207">(H4419/G4419)*J4419</f>
        <v>#DIV/0!</v>
      </c>
      <c r="L4419" s="10" t="str">
        <f t="shared" ref="L4419:L4482" si="208">IF(F4419="BUY",(K4419-H4419)/H4419, IF(F4419="SELL", (H4419-K4419)/H4419, "Invalid"))</f>
        <v>Invalid</v>
      </c>
      <c r="M4419" s="10" t="str">
        <f t="shared" ref="M4419:M4482" si="209">IF(E4419="BUY",(K4419-H4419)/H4419,IF(E4419="SELL",(H4419-K4419)/H4419,""))</f>
        <v/>
      </c>
    </row>
    <row r="4420" spans="8:13" ht="14.25">
      <c r="H4420" s="7">
        <v>1000</v>
      </c>
      <c r="K4420" s="9" t="e">
        <f t="shared" si="207"/>
        <v>#DIV/0!</v>
      </c>
      <c r="L4420" s="10" t="str">
        <f t="shared" si="208"/>
        <v>Invalid</v>
      </c>
      <c r="M4420" s="10" t="str">
        <f t="shared" si="209"/>
        <v/>
      </c>
    </row>
    <row r="4421" spans="8:13" ht="14.25">
      <c r="H4421" s="7">
        <v>1000</v>
      </c>
      <c r="K4421" s="9" t="e">
        <f t="shared" si="207"/>
        <v>#DIV/0!</v>
      </c>
      <c r="L4421" s="10" t="str">
        <f t="shared" si="208"/>
        <v>Invalid</v>
      </c>
      <c r="M4421" s="10" t="str">
        <f t="shared" si="209"/>
        <v/>
      </c>
    </row>
    <row r="4422" spans="8:13" ht="14.25">
      <c r="H4422" s="7">
        <v>1000</v>
      </c>
      <c r="K4422" s="9" t="e">
        <f t="shared" si="207"/>
        <v>#DIV/0!</v>
      </c>
      <c r="L4422" s="10" t="str">
        <f t="shared" si="208"/>
        <v>Invalid</v>
      </c>
      <c r="M4422" s="10" t="str">
        <f t="shared" si="209"/>
        <v/>
      </c>
    </row>
    <row r="4423" spans="8:13" ht="14.25">
      <c r="H4423" s="7">
        <v>1000</v>
      </c>
      <c r="K4423" s="9" t="e">
        <f t="shared" si="207"/>
        <v>#DIV/0!</v>
      </c>
      <c r="L4423" s="10" t="str">
        <f t="shared" si="208"/>
        <v>Invalid</v>
      </c>
      <c r="M4423" s="10" t="str">
        <f t="shared" si="209"/>
        <v/>
      </c>
    </row>
    <row r="4424" spans="8:13" ht="14.25">
      <c r="H4424" s="7">
        <v>1000</v>
      </c>
      <c r="K4424" s="9" t="e">
        <f t="shared" si="207"/>
        <v>#DIV/0!</v>
      </c>
      <c r="L4424" s="10" t="str">
        <f t="shared" si="208"/>
        <v>Invalid</v>
      </c>
      <c r="M4424" s="10" t="str">
        <f t="shared" si="209"/>
        <v/>
      </c>
    </row>
    <row r="4425" spans="8:13" ht="14.25">
      <c r="H4425" s="7">
        <v>1000</v>
      </c>
      <c r="K4425" s="9" t="e">
        <f t="shared" si="207"/>
        <v>#DIV/0!</v>
      </c>
      <c r="L4425" s="10" t="str">
        <f t="shared" si="208"/>
        <v>Invalid</v>
      </c>
      <c r="M4425" s="10" t="str">
        <f t="shared" si="209"/>
        <v/>
      </c>
    </row>
    <row r="4426" spans="8:13" ht="14.25">
      <c r="H4426" s="7">
        <v>1000</v>
      </c>
      <c r="K4426" s="9" t="e">
        <f t="shared" si="207"/>
        <v>#DIV/0!</v>
      </c>
      <c r="L4426" s="10" t="str">
        <f t="shared" si="208"/>
        <v>Invalid</v>
      </c>
      <c r="M4426" s="10" t="str">
        <f t="shared" si="209"/>
        <v/>
      </c>
    </row>
    <row r="4427" spans="8:13" ht="14.25">
      <c r="H4427" s="7">
        <v>1000</v>
      </c>
      <c r="K4427" s="9" t="e">
        <f t="shared" si="207"/>
        <v>#DIV/0!</v>
      </c>
      <c r="L4427" s="10" t="str">
        <f t="shared" si="208"/>
        <v>Invalid</v>
      </c>
      <c r="M4427" s="10" t="str">
        <f t="shared" si="209"/>
        <v/>
      </c>
    </row>
    <row r="4428" spans="8:13" ht="14.25">
      <c r="H4428" s="7">
        <v>1000</v>
      </c>
      <c r="K4428" s="9" t="e">
        <f t="shared" si="207"/>
        <v>#DIV/0!</v>
      </c>
      <c r="L4428" s="10" t="str">
        <f t="shared" si="208"/>
        <v>Invalid</v>
      </c>
      <c r="M4428" s="10" t="str">
        <f t="shared" si="209"/>
        <v/>
      </c>
    </row>
    <row r="4429" spans="8:13" ht="14.25">
      <c r="H4429" s="7">
        <v>1000</v>
      </c>
      <c r="K4429" s="9" t="e">
        <f t="shared" si="207"/>
        <v>#DIV/0!</v>
      </c>
      <c r="L4429" s="10" t="str">
        <f t="shared" si="208"/>
        <v>Invalid</v>
      </c>
      <c r="M4429" s="10" t="str">
        <f t="shared" si="209"/>
        <v/>
      </c>
    </row>
    <row r="4430" spans="8:13" ht="14.25">
      <c r="H4430" s="7">
        <v>1000</v>
      </c>
      <c r="K4430" s="9" t="e">
        <f t="shared" si="207"/>
        <v>#DIV/0!</v>
      </c>
      <c r="L4430" s="10" t="str">
        <f t="shared" si="208"/>
        <v>Invalid</v>
      </c>
      <c r="M4430" s="10" t="str">
        <f t="shared" si="209"/>
        <v/>
      </c>
    </row>
    <row r="4431" spans="8:13" ht="14.25">
      <c r="H4431" s="7">
        <v>1000</v>
      </c>
      <c r="K4431" s="9" t="e">
        <f t="shared" si="207"/>
        <v>#DIV/0!</v>
      </c>
      <c r="L4431" s="10" t="str">
        <f t="shared" si="208"/>
        <v>Invalid</v>
      </c>
      <c r="M4431" s="10" t="str">
        <f t="shared" si="209"/>
        <v/>
      </c>
    </row>
    <row r="4432" spans="8:13" ht="14.25">
      <c r="H4432" s="7">
        <v>1000</v>
      </c>
      <c r="K4432" s="9" t="e">
        <f t="shared" si="207"/>
        <v>#DIV/0!</v>
      </c>
      <c r="L4432" s="10" t="str">
        <f t="shared" si="208"/>
        <v>Invalid</v>
      </c>
      <c r="M4432" s="10" t="str">
        <f t="shared" si="209"/>
        <v/>
      </c>
    </row>
    <row r="4433" spans="8:13" ht="14.25">
      <c r="H4433" s="7">
        <v>1000</v>
      </c>
      <c r="K4433" s="9" t="e">
        <f t="shared" si="207"/>
        <v>#DIV/0!</v>
      </c>
      <c r="L4433" s="10" t="str">
        <f t="shared" si="208"/>
        <v>Invalid</v>
      </c>
      <c r="M4433" s="10" t="str">
        <f t="shared" si="209"/>
        <v/>
      </c>
    </row>
    <row r="4434" spans="8:13" ht="14.25">
      <c r="H4434" s="7">
        <v>1000</v>
      </c>
      <c r="K4434" s="9" t="e">
        <f t="shared" si="207"/>
        <v>#DIV/0!</v>
      </c>
      <c r="L4434" s="10" t="str">
        <f t="shared" si="208"/>
        <v>Invalid</v>
      </c>
      <c r="M4434" s="10" t="str">
        <f t="shared" si="209"/>
        <v/>
      </c>
    </row>
    <row r="4435" spans="8:13" ht="14.25">
      <c r="H4435" s="7">
        <v>1000</v>
      </c>
      <c r="K4435" s="9" t="e">
        <f t="shared" si="207"/>
        <v>#DIV/0!</v>
      </c>
      <c r="L4435" s="10" t="str">
        <f t="shared" si="208"/>
        <v>Invalid</v>
      </c>
      <c r="M4435" s="10" t="str">
        <f t="shared" si="209"/>
        <v/>
      </c>
    </row>
    <row r="4436" spans="8:13" ht="14.25">
      <c r="H4436" s="7">
        <v>1000</v>
      </c>
      <c r="K4436" s="9" t="e">
        <f t="shared" si="207"/>
        <v>#DIV/0!</v>
      </c>
      <c r="L4436" s="10" t="str">
        <f t="shared" si="208"/>
        <v>Invalid</v>
      </c>
      <c r="M4436" s="10" t="str">
        <f t="shared" si="209"/>
        <v/>
      </c>
    </row>
    <row r="4437" spans="8:13" ht="14.25">
      <c r="H4437" s="7">
        <v>1000</v>
      </c>
      <c r="K4437" s="9" t="e">
        <f t="shared" si="207"/>
        <v>#DIV/0!</v>
      </c>
      <c r="L4437" s="10" t="str">
        <f t="shared" si="208"/>
        <v>Invalid</v>
      </c>
      <c r="M4437" s="10" t="str">
        <f t="shared" si="209"/>
        <v/>
      </c>
    </row>
    <row r="4438" spans="8:13" ht="14.25">
      <c r="H4438" s="7">
        <v>1000</v>
      </c>
      <c r="K4438" s="9" t="e">
        <f t="shared" si="207"/>
        <v>#DIV/0!</v>
      </c>
      <c r="L4438" s="10" t="str">
        <f t="shared" si="208"/>
        <v>Invalid</v>
      </c>
      <c r="M4438" s="10" t="str">
        <f t="shared" si="209"/>
        <v/>
      </c>
    </row>
    <row r="4439" spans="8:13" ht="14.25">
      <c r="H4439" s="7">
        <v>1000</v>
      </c>
      <c r="K4439" s="9" t="e">
        <f t="shared" si="207"/>
        <v>#DIV/0!</v>
      </c>
      <c r="L4439" s="10" t="str">
        <f t="shared" si="208"/>
        <v>Invalid</v>
      </c>
      <c r="M4439" s="10" t="str">
        <f t="shared" si="209"/>
        <v/>
      </c>
    </row>
    <row r="4440" spans="8:13" ht="14.25">
      <c r="H4440" s="7">
        <v>1000</v>
      </c>
      <c r="K4440" s="9" t="e">
        <f t="shared" si="207"/>
        <v>#DIV/0!</v>
      </c>
      <c r="L4440" s="10" t="str">
        <f t="shared" si="208"/>
        <v>Invalid</v>
      </c>
      <c r="M4440" s="10" t="str">
        <f t="shared" si="209"/>
        <v/>
      </c>
    </row>
    <row r="4441" spans="8:13" ht="14.25">
      <c r="H4441" s="7">
        <v>1000</v>
      </c>
      <c r="K4441" s="9" t="e">
        <f t="shared" si="207"/>
        <v>#DIV/0!</v>
      </c>
      <c r="L4441" s="10" t="str">
        <f t="shared" si="208"/>
        <v>Invalid</v>
      </c>
      <c r="M4441" s="10" t="str">
        <f t="shared" si="209"/>
        <v/>
      </c>
    </row>
    <row r="4442" spans="8:13" ht="14.25">
      <c r="H4442" s="7">
        <v>1000</v>
      </c>
      <c r="K4442" s="9" t="e">
        <f t="shared" si="207"/>
        <v>#DIV/0!</v>
      </c>
      <c r="L4442" s="10" t="str">
        <f t="shared" si="208"/>
        <v>Invalid</v>
      </c>
      <c r="M4442" s="10" t="str">
        <f t="shared" si="209"/>
        <v/>
      </c>
    </row>
    <row r="4443" spans="8:13" ht="14.25">
      <c r="H4443" s="7">
        <v>1000</v>
      </c>
      <c r="K4443" s="9" t="e">
        <f t="shared" si="207"/>
        <v>#DIV/0!</v>
      </c>
      <c r="L4443" s="10" t="str">
        <f t="shared" si="208"/>
        <v>Invalid</v>
      </c>
      <c r="M4443" s="10" t="str">
        <f t="shared" si="209"/>
        <v/>
      </c>
    </row>
    <row r="4444" spans="8:13" ht="14.25">
      <c r="H4444" s="7">
        <v>1000</v>
      </c>
      <c r="K4444" s="9" t="e">
        <f t="shared" si="207"/>
        <v>#DIV/0!</v>
      </c>
      <c r="L4444" s="10" t="str">
        <f t="shared" si="208"/>
        <v>Invalid</v>
      </c>
      <c r="M4444" s="10" t="str">
        <f t="shared" si="209"/>
        <v/>
      </c>
    </row>
    <row r="4445" spans="8:13" ht="14.25">
      <c r="H4445" s="7">
        <v>1000</v>
      </c>
      <c r="K4445" s="9" t="e">
        <f t="shared" si="207"/>
        <v>#DIV/0!</v>
      </c>
      <c r="L4445" s="10" t="str">
        <f t="shared" si="208"/>
        <v>Invalid</v>
      </c>
      <c r="M4445" s="10" t="str">
        <f t="shared" si="209"/>
        <v/>
      </c>
    </row>
    <row r="4446" spans="8:13" ht="14.25">
      <c r="H4446" s="7">
        <v>1000</v>
      </c>
      <c r="K4446" s="9" t="e">
        <f t="shared" si="207"/>
        <v>#DIV/0!</v>
      </c>
      <c r="L4446" s="10" t="str">
        <f t="shared" si="208"/>
        <v>Invalid</v>
      </c>
      <c r="M4446" s="10" t="str">
        <f t="shared" si="209"/>
        <v/>
      </c>
    </row>
    <row r="4447" spans="8:13" ht="14.25">
      <c r="H4447" s="7">
        <v>1000</v>
      </c>
      <c r="K4447" s="9" t="e">
        <f t="shared" si="207"/>
        <v>#DIV/0!</v>
      </c>
      <c r="L4447" s="10" t="str">
        <f t="shared" si="208"/>
        <v>Invalid</v>
      </c>
      <c r="M4447" s="10" t="str">
        <f t="shared" si="209"/>
        <v/>
      </c>
    </row>
    <row r="4448" spans="8:13" ht="14.25">
      <c r="H4448" s="7">
        <v>1000</v>
      </c>
      <c r="K4448" s="9" t="e">
        <f t="shared" si="207"/>
        <v>#DIV/0!</v>
      </c>
      <c r="L4448" s="10" t="str">
        <f t="shared" si="208"/>
        <v>Invalid</v>
      </c>
      <c r="M4448" s="10" t="str">
        <f t="shared" si="209"/>
        <v/>
      </c>
    </row>
    <row r="4449" spans="8:13" ht="14.25">
      <c r="H4449" s="7">
        <v>1000</v>
      </c>
      <c r="K4449" s="9" t="e">
        <f t="shared" si="207"/>
        <v>#DIV/0!</v>
      </c>
      <c r="L4449" s="10" t="str">
        <f t="shared" si="208"/>
        <v>Invalid</v>
      </c>
      <c r="M4449" s="10" t="str">
        <f t="shared" si="209"/>
        <v/>
      </c>
    </row>
    <row r="4450" spans="8:13" ht="14.25">
      <c r="H4450" s="7">
        <v>1000</v>
      </c>
      <c r="K4450" s="9" t="e">
        <f t="shared" si="207"/>
        <v>#DIV/0!</v>
      </c>
      <c r="L4450" s="10" t="str">
        <f t="shared" si="208"/>
        <v>Invalid</v>
      </c>
      <c r="M4450" s="10" t="str">
        <f t="shared" si="209"/>
        <v/>
      </c>
    </row>
    <row r="4451" spans="8:13" ht="14.25">
      <c r="H4451" s="7">
        <v>1000</v>
      </c>
      <c r="K4451" s="9" t="e">
        <f t="shared" si="207"/>
        <v>#DIV/0!</v>
      </c>
      <c r="L4451" s="10" t="str">
        <f t="shared" si="208"/>
        <v>Invalid</v>
      </c>
      <c r="M4451" s="10" t="str">
        <f t="shared" si="209"/>
        <v/>
      </c>
    </row>
    <row r="4452" spans="8:13" ht="14.25">
      <c r="H4452" s="7">
        <v>1000</v>
      </c>
      <c r="K4452" s="9" t="e">
        <f t="shared" si="207"/>
        <v>#DIV/0!</v>
      </c>
      <c r="L4452" s="10" t="str">
        <f t="shared" si="208"/>
        <v>Invalid</v>
      </c>
      <c r="M4452" s="10" t="str">
        <f t="shared" si="209"/>
        <v/>
      </c>
    </row>
    <row r="4453" spans="8:13" ht="14.25">
      <c r="H4453" s="7">
        <v>1000</v>
      </c>
      <c r="K4453" s="9" t="e">
        <f t="shared" si="207"/>
        <v>#DIV/0!</v>
      </c>
      <c r="L4453" s="10" t="str">
        <f t="shared" si="208"/>
        <v>Invalid</v>
      </c>
      <c r="M4453" s="10" t="str">
        <f t="shared" si="209"/>
        <v/>
      </c>
    </row>
    <row r="4454" spans="8:13" ht="14.25">
      <c r="H4454" s="7">
        <v>1000</v>
      </c>
      <c r="K4454" s="9" t="e">
        <f t="shared" si="207"/>
        <v>#DIV/0!</v>
      </c>
      <c r="L4454" s="10" t="str">
        <f t="shared" si="208"/>
        <v>Invalid</v>
      </c>
      <c r="M4454" s="10" t="str">
        <f t="shared" si="209"/>
        <v/>
      </c>
    </row>
    <row r="4455" spans="8:13" ht="14.25">
      <c r="H4455" s="7">
        <v>1000</v>
      </c>
      <c r="K4455" s="9" t="e">
        <f t="shared" si="207"/>
        <v>#DIV/0!</v>
      </c>
      <c r="L4455" s="10" t="str">
        <f t="shared" si="208"/>
        <v>Invalid</v>
      </c>
      <c r="M4455" s="10" t="str">
        <f t="shared" si="209"/>
        <v/>
      </c>
    </row>
    <row r="4456" spans="8:13" ht="14.25">
      <c r="H4456" s="7">
        <v>1000</v>
      </c>
      <c r="K4456" s="9" t="e">
        <f t="shared" si="207"/>
        <v>#DIV/0!</v>
      </c>
      <c r="L4456" s="10" t="str">
        <f t="shared" si="208"/>
        <v>Invalid</v>
      </c>
      <c r="M4456" s="10" t="str">
        <f t="shared" si="209"/>
        <v/>
      </c>
    </row>
    <row r="4457" spans="8:13" ht="14.25">
      <c r="H4457" s="7">
        <v>1000</v>
      </c>
      <c r="K4457" s="9" t="e">
        <f t="shared" si="207"/>
        <v>#DIV/0!</v>
      </c>
      <c r="L4457" s="10" t="str">
        <f t="shared" si="208"/>
        <v>Invalid</v>
      </c>
      <c r="M4457" s="10" t="str">
        <f t="shared" si="209"/>
        <v/>
      </c>
    </row>
    <row r="4458" spans="8:13" ht="14.25">
      <c r="H4458" s="7">
        <v>1000</v>
      </c>
      <c r="K4458" s="9" t="e">
        <f t="shared" si="207"/>
        <v>#DIV/0!</v>
      </c>
      <c r="L4458" s="10" t="str">
        <f t="shared" si="208"/>
        <v>Invalid</v>
      </c>
      <c r="M4458" s="10" t="str">
        <f t="shared" si="209"/>
        <v/>
      </c>
    </row>
    <row r="4459" spans="8:13" ht="14.25">
      <c r="H4459" s="7">
        <v>1000</v>
      </c>
      <c r="K4459" s="9" t="e">
        <f t="shared" si="207"/>
        <v>#DIV/0!</v>
      </c>
      <c r="L4459" s="10" t="str">
        <f t="shared" si="208"/>
        <v>Invalid</v>
      </c>
      <c r="M4459" s="10" t="str">
        <f t="shared" si="209"/>
        <v/>
      </c>
    </row>
    <row r="4460" spans="8:13" ht="14.25">
      <c r="H4460" s="7">
        <v>1000</v>
      </c>
      <c r="K4460" s="9" t="e">
        <f t="shared" si="207"/>
        <v>#DIV/0!</v>
      </c>
      <c r="L4460" s="10" t="str">
        <f t="shared" si="208"/>
        <v>Invalid</v>
      </c>
      <c r="M4460" s="10" t="str">
        <f t="shared" si="209"/>
        <v/>
      </c>
    </row>
    <row r="4461" spans="8:13" ht="14.25">
      <c r="H4461" s="7">
        <v>1000</v>
      </c>
      <c r="K4461" s="9" t="e">
        <f t="shared" si="207"/>
        <v>#DIV/0!</v>
      </c>
      <c r="L4461" s="10" t="str">
        <f t="shared" si="208"/>
        <v>Invalid</v>
      </c>
      <c r="M4461" s="10" t="str">
        <f t="shared" si="209"/>
        <v/>
      </c>
    </row>
    <row r="4462" spans="8:13" ht="14.25">
      <c r="H4462" s="7">
        <v>1000</v>
      </c>
      <c r="K4462" s="9" t="e">
        <f t="shared" si="207"/>
        <v>#DIV/0!</v>
      </c>
      <c r="L4462" s="10" t="str">
        <f t="shared" si="208"/>
        <v>Invalid</v>
      </c>
      <c r="M4462" s="10" t="str">
        <f t="shared" si="209"/>
        <v/>
      </c>
    </row>
    <row r="4463" spans="8:13" ht="14.25">
      <c r="H4463" s="7">
        <v>1000</v>
      </c>
      <c r="K4463" s="9" t="e">
        <f t="shared" si="207"/>
        <v>#DIV/0!</v>
      </c>
      <c r="L4463" s="10" t="str">
        <f t="shared" si="208"/>
        <v>Invalid</v>
      </c>
      <c r="M4463" s="10" t="str">
        <f t="shared" si="209"/>
        <v/>
      </c>
    </row>
    <row r="4464" spans="8:13" ht="14.25">
      <c r="H4464" s="7">
        <v>1000</v>
      </c>
      <c r="K4464" s="9" t="e">
        <f t="shared" si="207"/>
        <v>#DIV/0!</v>
      </c>
      <c r="L4464" s="10" t="str">
        <f t="shared" si="208"/>
        <v>Invalid</v>
      </c>
      <c r="M4464" s="10" t="str">
        <f t="shared" si="209"/>
        <v/>
      </c>
    </row>
    <row r="4465" spans="8:13" ht="14.25">
      <c r="H4465" s="7">
        <v>1000</v>
      </c>
      <c r="K4465" s="9" t="e">
        <f t="shared" si="207"/>
        <v>#DIV/0!</v>
      </c>
      <c r="L4465" s="10" t="str">
        <f t="shared" si="208"/>
        <v>Invalid</v>
      </c>
      <c r="M4465" s="10" t="str">
        <f t="shared" si="209"/>
        <v/>
      </c>
    </row>
    <row r="4466" spans="8:13" ht="14.25">
      <c r="H4466" s="7">
        <v>1000</v>
      </c>
      <c r="K4466" s="9" t="e">
        <f t="shared" si="207"/>
        <v>#DIV/0!</v>
      </c>
      <c r="L4466" s="10" t="str">
        <f t="shared" si="208"/>
        <v>Invalid</v>
      </c>
      <c r="M4466" s="10" t="str">
        <f t="shared" si="209"/>
        <v/>
      </c>
    </row>
    <row r="4467" spans="8:13" ht="14.25">
      <c r="H4467" s="7">
        <v>1000</v>
      </c>
      <c r="K4467" s="9" t="e">
        <f t="shared" si="207"/>
        <v>#DIV/0!</v>
      </c>
      <c r="L4467" s="10" t="str">
        <f t="shared" si="208"/>
        <v>Invalid</v>
      </c>
      <c r="M4467" s="10" t="str">
        <f t="shared" si="209"/>
        <v/>
      </c>
    </row>
    <row r="4468" spans="8:13" ht="14.25">
      <c r="H4468" s="7">
        <v>1000</v>
      </c>
      <c r="K4468" s="9" t="e">
        <f t="shared" si="207"/>
        <v>#DIV/0!</v>
      </c>
      <c r="L4468" s="10" t="str">
        <f t="shared" si="208"/>
        <v>Invalid</v>
      </c>
      <c r="M4468" s="10" t="str">
        <f t="shared" si="209"/>
        <v/>
      </c>
    </row>
    <row r="4469" spans="8:13" ht="14.25">
      <c r="H4469" s="7">
        <v>1000</v>
      </c>
      <c r="K4469" s="9" t="e">
        <f t="shared" si="207"/>
        <v>#DIV/0!</v>
      </c>
      <c r="L4469" s="10" t="str">
        <f t="shared" si="208"/>
        <v>Invalid</v>
      </c>
      <c r="M4469" s="10" t="str">
        <f t="shared" si="209"/>
        <v/>
      </c>
    </row>
    <row r="4470" spans="8:13" ht="14.25">
      <c r="H4470" s="7">
        <v>1000</v>
      </c>
      <c r="K4470" s="9" t="e">
        <f t="shared" si="207"/>
        <v>#DIV/0!</v>
      </c>
      <c r="L4470" s="10" t="str">
        <f t="shared" si="208"/>
        <v>Invalid</v>
      </c>
      <c r="M4470" s="10" t="str">
        <f t="shared" si="209"/>
        <v/>
      </c>
    </row>
    <row r="4471" spans="8:13" ht="14.25">
      <c r="H4471" s="7">
        <v>1000</v>
      </c>
      <c r="K4471" s="9" t="e">
        <f t="shared" si="207"/>
        <v>#DIV/0!</v>
      </c>
      <c r="L4471" s="10" t="str">
        <f t="shared" si="208"/>
        <v>Invalid</v>
      </c>
      <c r="M4471" s="10" t="str">
        <f t="shared" si="209"/>
        <v/>
      </c>
    </row>
    <row r="4472" spans="8:13" ht="14.25">
      <c r="H4472" s="7">
        <v>1000</v>
      </c>
      <c r="K4472" s="9" t="e">
        <f t="shared" si="207"/>
        <v>#DIV/0!</v>
      </c>
      <c r="L4472" s="10" t="str">
        <f t="shared" si="208"/>
        <v>Invalid</v>
      </c>
      <c r="M4472" s="10" t="str">
        <f t="shared" si="209"/>
        <v/>
      </c>
    </row>
    <row r="4473" spans="8:13" ht="14.25">
      <c r="H4473" s="7">
        <v>1000</v>
      </c>
      <c r="K4473" s="9" t="e">
        <f t="shared" si="207"/>
        <v>#DIV/0!</v>
      </c>
      <c r="L4473" s="10" t="str">
        <f t="shared" si="208"/>
        <v>Invalid</v>
      </c>
      <c r="M4473" s="10" t="str">
        <f t="shared" si="209"/>
        <v/>
      </c>
    </row>
    <row r="4474" spans="8:13" ht="14.25">
      <c r="H4474" s="7">
        <v>1000</v>
      </c>
      <c r="K4474" s="9" t="e">
        <f t="shared" si="207"/>
        <v>#DIV/0!</v>
      </c>
      <c r="L4474" s="10" t="str">
        <f t="shared" si="208"/>
        <v>Invalid</v>
      </c>
      <c r="M4474" s="10" t="str">
        <f t="shared" si="209"/>
        <v/>
      </c>
    </row>
    <row r="4475" spans="8:13" ht="14.25">
      <c r="H4475" s="7">
        <v>1000</v>
      </c>
      <c r="K4475" s="9" t="e">
        <f t="shared" si="207"/>
        <v>#DIV/0!</v>
      </c>
      <c r="L4475" s="10" t="str">
        <f t="shared" si="208"/>
        <v>Invalid</v>
      </c>
      <c r="M4475" s="10" t="str">
        <f t="shared" si="209"/>
        <v/>
      </c>
    </row>
    <row r="4476" spans="8:13" ht="14.25">
      <c r="H4476" s="7">
        <v>1000</v>
      </c>
      <c r="K4476" s="9" t="e">
        <f t="shared" si="207"/>
        <v>#DIV/0!</v>
      </c>
      <c r="L4476" s="10" t="str">
        <f t="shared" si="208"/>
        <v>Invalid</v>
      </c>
      <c r="M4476" s="10" t="str">
        <f t="shared" si="209"/>
        <v/>
      </c>
    </row>
    <row r="4477" spans="8:13" ht="14.25">
      <c r="H4477" s="7">
        <v>1000</v>
      </c>
      <c r="K4477" s="9" t="e">
        <f t="shared" si="207"/>
        <v>#DIV/0!</v>
      </c>
      <c r="L4477" s="10" t="str">
        <f t="shared" si="208"/>
        <v>Invalid</v>
      </c>
      <c r="M4477" s="10" t="str">
        <f t="shared" si="209"/>
        <v/>
      </c>
    </row>
    <row r="4478" spans="8:13" ht="14.25">
      <c r="H4478" s="7">
        <v>1000</v>
      </c>
      <c r="K4478" s="9" t="e">
        <f t="shared" si="207"/>
        <v>#DIV/0!</v>
      </c>
      <c r="L4478" s="10" t="str">
        <f t="shared" si="208"/>
        <v>Invalid</v>
      </c>
      <c r="M4478" s="10" t="str">
        <f t="shared" si="209"/>
        <v/>
      </c>
    </row>
    <row r="4479" spans="8:13" ht="14.25">
      <c r="H4479" s="7">
        <v>1000</v>
      </c>
      <c r="K4479" s="9" t="e">
        <f t="shared" si="207"/>
        <v>#DIV/0!</v>
      </c>
      <c r="L4479" s="10" t="str">
        <f t="shared" si="208"/>
        <v>Invalid</v>
      </c>
      <c r="M4479" s="10" t="str">
        <f t="shared" si="209"/>
        <v/>
      </c>
    </row>
    <row r="4480" spans="8:13" ht="14.25">
      <c r="H4480" s="7">
        <v>1000</v>
      </c>
      <c r="K4480" s="9" t="e">
        <f t="shared" si="207"/>
        <v>#DIV/0!</v>
      </c>
      <c r="L4480" s="10" t="str">
        <f t="shared" si="208"/>
        <v>Invalid</v>
      </c>
      <c r="M4480" s="10" t="str">
        <f t="shared" si="209"/>
        <v/>
      </c>
    </row>
    <row r="4481" spans="8:13" ht="14.25">
      <c r="H4481" s="7">
        <v>1000</v>
      </c>
      <c r="K4481" s="9" t="e">
        <f t="shared" si="207"/>
        <v>#DIV/0!</v>
      </c>
      <c r="L4481" s="10" t="str">
        <f t="shared" si="208"/>
        <v>Invalid</v>
      </c>
      <c r="M4481" s="10" t="str">
        <f t="shared" si="209"/>
        <v/>
      </c>
    </row>
    <row r="4482" spans="8:13" ht="14.25">
      <c r="H4482" s="7">
        <v>1000</v>
      </c>
      <c r="K4482" s="9" t="e">
        <f t="shared" si="207"/>
        <v>#DIV/0!</v>
      </c>
      <c r="L4482" s="10" t="str">
        <f t="shared" si="208"/>
        <v>Invalid</v>
      </c>
      <c r="M4482" s="10" t="str">
        <f t="shared" si="209"/>
        <v/>
      </c>
    </row>
    <row r="4483" spans="8:13" ht="14.25">
      <c r="H4483" s="7">
        <v>1000</v>
      </c>
      <c r="K4483" s="9" t="e">
        <f t="shared" ref="K4483:K4546" si="210">(H4483/G4483)*J4483</f>
        <v>#DIV/0!</v>
      </c>
      <c r="L4483" s="10" t="str">
        <f t="shared" ref="L4483:L4546" si="211">IF(F4483="BUY",(K4483-H4483)/H4483, IF(F4483="SELL", (H4483-K4483)/H4483, "Invalid"))</f>
        <v>Invalid</v>
      </c>
      <c r="M4483" s="10" t="str">
        <f t="shared" ref="M4483:M4546" si="212">IF(E4483="BUY",(K4483-H4483)/H4483,IF(E4483="SELL",(H4483-K4483)/H4483,""))</f>
        <v/>
      </c>
    </row>
    <row r="4484" spans="8:13" ht="14.25">
      <c r="H4484" s="7">
        <v>1000</v>
      </c>
      <c r="K4484" s="9" t="e">
        <f t="shared" si="210"/>
        <v>#DIV/0!</v>
      </c>
      <c r="L4484" s="10" t="str">
        <f t="shared" si="211"/>
        <v>Invalid</v>
      </c>
      <c r="M4484" s="10" t="str">
        <f t="shared" si="212"/>
        <v/>
      </c>
    </row>
    <row r="4485" spans="8:13" ht="14.25">
      <c r="H4485" s="7">
        <v>1000</v>
      </c>
      <c r="K4485" s="9" t="e">
        <f t="shared" si="210"/>
        <v>#DIV/0!</v>
      </c>
      <c r="L4485" s="10" t="str">
        <f t="shared" si="211"/>
        <v>Invalid</v>
      </c>
      <c r="M4485" s="10" t="str">
        <f t="shared" si="212"/>
        <v/>
      </c>
    </row>
    <row r="4486" spans="8:13" ht="14.25">
      <c r="H4486" s="7">
        <v>1000</v>
      </c>
      <c r="K4486" s="9" t="e">
        <f t="shared" si="210"/>
        <v>#DIV/0!</v>
      </c>
      <c r="L4486" s="10" t="str">
        <f t="shared" si="211"/>
        <v>Invalid</v>
      </c>
      <c r="M4486" s="10" t="str">
        <f t="shared" si="212"/>
        <v/>
      </c>
    </row>
    <row r="4487" spans="8:13" ht="14.25">
      <c r="H4487" s="7">
        <v>1000</v>
      </c>
      <c r="K4487" s="9" t="e">
        <f t="shared" si="210"/>
        <v>#DIV/0!</v>
      </c>
      <c r="L4487" s="10" t="str">
        <f t="shared" si="211"/>
        <v>Invalid</v>
      </c>
      <c r="M4487" s="10" t="str">
        <f t="shared" si="212"/>
        <v/>
      </c>
    </row>
    <row r="4488" spans="8:13" ht="14.25">
      <c r="H4488" s="7">
        <v>1000</v>
      </c>
      <c r="K4488" s="9" t="e">
        <f t="shared" si="210"/>
        <v>#DIV/0!</v>
      </c>
      <c r="L4488" s="10" t="str">
        <f t="shared" si="211"/>
        <v>Invalid</v>
      </c>
      <c r="M4488" s="10" t="str">
        <f t="shared" si="212"/>
        <v/>
      </c>
    </row>
    <row r="4489" spans="8:13" ht="14.25">
      <c r="H4489" s="7">
        <v>1000</v>
      </c>
      <c r="K4489" s="9" t="e">
        <f t="shared" si="210"/>
        <v>#DIV/0!</v>
      </c>
      <c r="L4489" s="10" t="str">
        <f t="shared" si="211"/>
        <v>Invalid</v>
      </c>
      <c r="M4489" s="10" t="str">
        <f t="shared" si="212"/>
        <v/>
      </c>
    </row>
    <row r="4490" spans="8:13" ht="14.25">
      <c r="H4490" s="7">
        <v>1000</v>
      </c>
      <c r="K4490" s="9" t="e">
        <f t="shared" si="210"/>
        <v>#DIV/0!</v>
      </c>
      <c r="L4490" s="10" t="str">
        <f t="shared" si="211"/>
        <v>Invalid</v>
      </c>
      <c r="M4490" s="10" t="str">
        <f t="shared" si="212"/>
        <v/>
      </c>
    </row>
    <row r="4491" spans="8:13" ht="14.25">
      <c r="H4491" s="7">
        <v>1000</v>
      </c>
      <c r="K4491" s="9" t="e">
        <f t="shared" si="210"/>
        <v>#DIV/0!</v>
      </c>
      <c r="L4491" s="10" t="str">
        <f t="shared" si="211"/>
        <v>Invalid</v>
      </c>
      <c r="M4491" s="10" t="str">
        <f t="shared" si="212"/>
        <v/>
      </c>
    </row>
    <row r="4492" spans="8:13" ht="14.25">
      <c r="H4492" s="7">
        <v>1000</v>
      </c>
      <c r="K4492" s="9" t="e">
        <f t="shared" si="210"/>
        <v>#DIV/0!</v>
      </c>
      <c r="L4492" s="10" t="str">
        <f t="shared" si="211"/>
        <v>Invalid</v>
      </c>
      <c r="M4492" s="10" t="str">
        <f t="shared" si="212"/>
        <v/>
      </c>
    </row>
    <row r="4493" spans="8:13" ht="14.25">
      <c r="H4493" s="7">
        <v>1000</v>
      </c>
      <c r="K4493" s="9" t="e">
        <f t="shared" si="210"/>
        <v>#DIV/0!</v>
      </c>
      <c r="L4493" s="10" t="str">
        <f t="shared" si="211"/>
        <v>Invalid</v>
      </c>
      <c r="M4493" s="10" t="str">
        <f t="shared" si="212"/>
        <v/>
      </c>
    </row>
    <row r="4494" spans="8:13" ht="14.25">
      <c r="H4494" s="7">
        <v>1000</v>
      </c>
      <c r="K4494" s="9" t="e">
        <f t="shared" si="210"/>
        <v>#DIV/0!</v>
      </c>
      <c r="L4494" s="10" t="str">
        <f t="shared" si="211"/>
        <v>Invalid</v>
      </c>
      <c r="M4494" s="10" t="str">
        <f t="shared" si="212"/>
        <v/>
      </c>
    </row>
    <row r="4495" spans="8:13" ht="14.25">
      <c r="H4495" s="7">
        <v>1000</v>
      </c>
      <c r="K4495" s="9" t="e">
        <f t="shared" si="210"/>
        <v>#DIV/0!</v>
      </c>
      <c r="L4495" s="10" t="str">
        <f t="shared" si="211"/>
        <v>Invalid</v>
      </c>
      <c r="M4495" s="10" t="str">
        <f t="shared" si="212"/>
        <v/>
      </c>
    </row>
    <row r="4496" spans="8:13" ht="14.25">
      <c r="H4496" s="7">
        <v>1000</v>
      </c>
      <c r="K4496" s="9" t="e">
        <f t="shared" si="210"/>
        <v>#DIV/0!</v>
      </c>
      <c r="L4496" s="10" t="str">
        <f t="shared" si="211"/>
        <v>Invalid</v>
      </c>
      <c r="M4496" s="10" t="str">
        <f t="shared" si="212"/>
        <v/>
      </c>
    </row>
    <row r="4497" spans="8:13" ht="14.25">
      <c r="H4497" s="7">
        <v>1000</v>
      </c>
      <c r="K4497" s="9" t="e">
        <f t="shared" si="210"/>
        <v>#DIV/0!</v>
      </c>
      <c r="L4497" s="10" t="str">
        <f t="shared" si="211"/>
        <v>Invalid</v>
      </c>
      <c r="M4497" s="10" t="str">
        <f t="shared" si="212"/>
        <v/>
      </c>
    </row>
    <row r="4498" spans="8:13" ht="14.25">
      <c r="H4498" s="7">
        <v>1000</v>
      </c>
      <c r="K4498" s="9" t="e">
        <f t="shared" si="210"/>
        <v>#DIV/0!</v>
      </c>
      <c r="L4498" s="10" t="str">
        <f t="shared" si="211"/>
        <v>Invalid</v>
      </c>
      <c r="M4498" s="10" t="str">
        <f t="shared" si="212"/>
        <v/>
      </c>
    </row>
    <row r="4499" spans="8:13" ht="14.25">
      <c r="H4499" s="7">
        <v>1000</v>
      </c>
      <c r="K4499" s="9" t="e">
        <f t="shared" si="210"/>
        <v>#DIV/0!</v>
      </c>
      <c r="L4499" s="10" t="str">
        <f t="shared" si="211"/>
        <v>Invalid</v>
      </c>
      <c r="M4499" s="10" t="str">
        <f t="shared" si="212"/>
        <v/>
      </c>
    </row>
    <row r="4500" spans="8:13" ht="14.25">
      <c r="H4500" s="7">
        <v>1000</v>
      </c>
      <c r="K4500" s="9" t="e">
        <f t="shared" si="210"/>
        <v>#DIV/0!</v>
      </c>
      <c r="L4500" s="10" t="str">
        <f t="shared" si="211"/>
        <v>Invalid</v>
      </c>
      <c r="M4500" s="10" t="str">
        <f t="shared" si="212"/>
        <v/>
      </c>
    </row>
    <row r="4501" spans="8:13" ht="14.25">
      <c r="H4501" s="7">
        <v>1000</v>
      </c>
      <c r="K4501" s="9" t="e">
        <f t="shared" si="210"/>
        <v>#DIV/0!</v>
      </c>
      <c r="L4501" s="10" t="str">
        <f t="shared" si="211"/>
        <v>Invalid</v>
      </c>
      <c r="M4501" s="10" t="str">
        <f t="shared" si="212"/>
        <v/>
      </c>
    </row>
    <row r="4502" spans="8:13" ht="14.25">
      <c r="H4502" s="7">
        <v>1000</v>
      </c>
      <c r="K4502" s="9" t="e">
        <f t="shared" si="210"/>
        <v>#DIV/0!</v>
      </c>
      <c r="L4502" s="10" t="str">
        <f t="shared" si="211"/>
        <v>Invalid</v>
      </c>
      <c r="M4502" s="10" t="str">
        <f t="shared" si="212"/>
        <v/>
      </c>
    </row>
    <row r="4503" spans="8:13" ht="14.25">
      <c r="H4503" s="7">
        <v>1000</v>
      </c>
      <c r="K4503" s="9" t="e">
        <f t="shared" si="210"/>
        <v>#DIV/0!</v>
      </c>
      <c r="L4503" s="10" t="str">
        <f t="shared" si="211"/>
        <v>Invalid</v>
      </c>
      <c r="M4503" s="10" t="str">
        <f t="shared" si="212"/>
        <v/>
      </c>
    </row>
    <row r="4504" spans="8:13" ht="14.25">
      <c r="H4504" s="7">
        <v>1000</v>
      </c>
      <c r="K4504" s="9" t="e">
        <f t="shared" si="210"/>
        <v>#DIV/0!</v>
      </c>
      <c r="L4504" s="10" t="str">
        <f t="shared" si="211"/>
        <v>Invalid</v>
      </c>
      <c r="M4504" s="10" t="str">
        <f t="shared" si="212"/>
        <v/>
      </c>
    </row>
    <row r="4505" spans="8:13" ht="14.25">
      <c r="H4505" s="7">
        <v>1000</v>
      </c>
      <c r="K4505" s="9" t="e">
        <f t="shared" si="210"/>
        <v>#DIV/0!</v>
      </c>
      <c r="L4505" s="10" t="str">
        <f t="shared" si="211"/>
        <v>Invalid</v>
      </c>
      <c r="M4505" s="10" t="str">
        <f t="shared" si="212"/>
        <v/>
      </c>
    </row>
    <row r="4506" spans="8:13" ht="14.25">
      <c r="H4506" s="7">
        <v>1000</v>
      </c>
      <c r="K4506" s="9" t="e">
        <f t="shared" si="210"/>
        <v>#DIV/0!</v>
      </c>
      <c r="L4506" s="10" t="str">
        <f t="shared" si="211"/>
        <v>Invalid</v>
      </c>
      <c r="M4506" s="10" t="str">
        <f t="shared" si="212"/>
        <v/>
      </c>
    </row>
    <row r="4507" spans="8:13" ht="14.25">
      <c r="H4507" s="7">
        <v>1000</v>
      </c>
      <c r="K4507" s="9" t="e">
        <f t="shared" si="210"/>
        <v>#DIV/0!</v>
      </c>
      <c r="L4507" s="10" t="str">
        <f t="shared" si="211"/>
        <v>Invalid</v>
      </c>
      <c r="M4507" s="10" t="str">
        <f t="shared" si="212"/>
        <v/>
      </c>
    </row>
    <row r="4508" spans="8:13" ht="14.25">
      <c r="H4508" s="7">
        <v>1000</v>
      </c>
      <c r="K4508" s="9" t="e">
        <f t="shared" si="210"/>
        <v>#DIV/0!</v>
      </c>
      <c r="L4508" s="10" t="str">
        <f t="shared" si="211"/>
        <v>Invalid</v>
      </c>
      <c r="M4508" s="10" t="str">
        <f t="shared" si="212"/>
        <v/>
      </c>
    </row>
    <row r="4509" spans="8:13" ht="14.25">
      <c r="H4509" s="7">
        <v>1000</v>
      </c>
      <c r="K4509" s="9" t="e">
        <f t="shared" si="210"/>
        <v>#DIV/0!</v>
      </c>
      <c r="L4509" s="10" t="str">
        <f t="shared" si="211"/>
        <v>Invalid</v>
      </c>
      <c r="M4509" s="10" t="str">
        <f t="shared" si="212"/>
        <v/>
      </c>
    </row>
    <row r="4510" spans="8:13" ht="14.25">
      <c r="H4510" s="7">
        <v>1000</v>
      </c>
      <c r="K4510" s="9" t="e">
        <f t="shared" si="210"/>
        <v>#DIV/0!</v>
      </c>
      <c r="L4510" s="10" t="str">
        <f t="shared" si="211"/>
        <v>Invalid</v>
      </c>
      <c r="M4510" s="10" t="str">
        <f t="shared" si="212"/>
        <v/>
      </c>
    </row>
    <row r="4511" spans="8:13" ht="14.25">
      <c r="H4511" s="7">
        <v>1000</v>
      </c>
      <c r="K4511" s="9" t="e">
        <f t="shared" si="210"/>
        <v>#DIV/0!</v>
      </c>
      <c r="L4511" s="10" t="str">
        <f t="shared" si="211"/>
        <v>Invalid</v>
      </c>
      <c r="M4511" s="10" t="str">
        <f t="shared" si="212"/>
        <v/>
      </c>
    </row>
    <row r="4512" spans="8:13" ht="14.25">
      <c r="H4512" s="7">
        <v>1000</v>
      </c>
      <c r="K4512" s="9" t="e">
        <f t="shared" si="210"/>
        <v>#DIV/0!</v>
      </c>
      <c r="L4512" s="10" t="str">
        <f t="shared" si="211"/>
        <v>Invalid</v>
      </c>
      <c r="M4512" s="10" t="str">
        <f t="shared" si="212"/>
        <v/>
      </c>
    </row>
    <row r="4513" spans="8:13" ht="14.25">
      <c r="H4513" s="7">
        <v>1000</v>
      </c>
      <c r="K4513" s="9" t="e">
        <f t="shared" si="210"/>
        <v>#DIV/0!</v>
      </c>
      <c r="L4513" s="10" t="str">
        <f t="shared" si="211"/>
        <v>Invalid</v>
      </c>
      <c r="M4513" s="10" t="str">
        <f t="shared" si="212"/>
        <v/>
      </c>
    </row>
    <row r="4514" spans="8:13" ht="14.25">
      <c r="H4514" s="7">
        <v>1000</v>
      </c>
      <c r="K4514" s="9" t="e">
        <f t="shared" si="210"/>
        <v>#DIV/0!</v>
      </c>
      <c r="L4514" s="10" t="str">
        <f t="shared" si="211"/>
        <v>Invalid</v>
      </c>
      <c r="M4514" s="10" t="str">
        <f t="shared" si="212"/>
        <v/>
      </c>
    </row>
    <row r="4515" spans="8:13" ht="14.25">
      <c r="H4515" s="7">
        <v>1000</v>
      </c>
      <c r="K4515" s="9" t="e">
        <f t="shared" si="210"/>
        <v>#DIV/0!</v>
      </c>
      <c r="L4515" s="10" t="str">
        <f t="shared" si="211"/>
        <v>Invalid</v>
      </c>
      <c r="M4515" s="10" t="str">
        <f t="shared" si="212"/>
        <v/>
      </c>
    </row>
    <row r="4516" spans="8:13" ht="14.25">
      <c r="H4516" s="7">
        <v>1000</v>
      </c>
      <c r="K4516" s="9" t="e">
        <f t="shared" si="210"/>
        <v>#DIV/0!</v>
      </c>
      <c r="L4516" s="10" t="str">
        <f t="shared" si="211"/>
        <v>Invalid</v>
      </c>
      <c r="M4516" s="10" t="str">
        <f t="shared" si="212"/>
        <v/>
      </c>
    </row>
    <row r="4517" spans="8:13" ht="14.25">
      <c r="H4517" s="7">
        <v>1000</v>
      </c>
      <c r="K4517" s="9" t="e">
        <f t="shared" si="210"/>
        <v>#DIV/0!</v>
      </c>
      <c r="L4517" s="10" t="str">
        <f t="shared" si="211"/>
        <v>Invalid</v>
      </c>
      <c r="M4517" s="10" t="str">
        <f t="shared" si="212"/>
        <v/>
      </c>
    </row>
    <row r="4518" spans="8:13" ht="14.25">
      <c r="H4518" s="7">
        <v>1000</v>
      </c>
      <c r="K4518" s="9" t="e">
        <f t="shared" si="210"/>
        <v>#DIV/0!</v>
      </c>
      <c r="L4518" s="10" t="str">
        <f t="shared" si="211"/>
        <v>Invalid</v>
      </c>
      <c r="M4518" s="10" t="str">
        <f t="shared" si="212"/>
        <v/>
      </c>
    </row>
    <row r="4519" spans="8:13" ht="14.25">
      <c r="H4519" s="7">
        <v>1000</v>
      </c>
      <c r="K4519" s="9" t="e">
        <f t="shared" si="210"/>
        <v>#DIV/0!</v>
      </c>
      <c r="L4519" s="10" t="str">
        <f t="shared" si="211"/>
        <v>Invalid</v>
      </c>
      <c r="M4519" s="10" t="str">
        <f t="shared" si="212"/>
        <v/>
      </c>
    </row>
    <row r="4520" spans="8:13" ht="14.25">
      <c r="H4520" s="7">
        <v>1000</v>
      </c>
      <c r="K4520" s="9" t="e">
        <f t="shared" si="210"/>
        <v>#DIV/0!</v>
      </c>
      <c r="L4520" s="10" t="str">
        <f t="shared" si="211"/>
        <v>Invalid</v>
      </c>
      <c r="M4520" s="10" t="str">
        <f t="shared" si="212"/>
        <v/>
      </c>
    </row>
    <row r="4521" spans="8:13" ht="14.25">
      <c r="H4521" s="7">
        <v>1000</v>
      </c>
      <c r="K4521" s="9" t="e">
        <f t="shared" si="210"/>
        <v>#DIV/0!</v>
      </c>
      <c r="L4521" s="10" t="str">
        <f t="shared" si="211"/>
        <v>Invalid</v>
      </c>
      <c r="M4521" s="10" t="str">
        <f t="shared" si="212"/>
        <v/>
      </c>
    </row>
    <row r="4522" spans="8:13" ht="14.25">
      <c r="H4522" s="7">
        <v>1000</v>
      </c>
      <c r="K4522" s="9" t="e">
        <f t="shared" si="210"/>
        <v>#DIV/0!</v>
      </c>
      <c r="L4522" s="10" t="str">
        <f t="shared" si="211"/>
        <v>Invalid</v>
      </c>
      <c r="M4522" s="10" t="str">
        <f t="shared" si="212"/>
        <v/>
      </c>
    </row>
    <row r="4523" spans="8:13" ht="14.25">
      <c r="H4523" s="7">
        <v>1000</v>
      </c>
      <c r="K4523" s="9" t="e">
        <f t="shared" si="210"/>
        <v>#DIV/0!</v>
      </c>
      <c r="L4523" s="10" t="str">
        <f t="shared" si="211"/>
        <v>Invalid</v>
      </c>
      <c r="M4523" s="10" t="str">
        <f t="shared" si="212"/>
        <v/>
      </c>
    </row>
    <row r="4524" spans="8:13" ht="14.25">
      <c r="H4524" s="7">
        <v>1000</v>
      </c>
      <c r="K4524" s="9" t="e">
        <f t="shared" si="210"/>
        <v>#DIV/0!</v>
      </c>
      <c r="L4524" s="10" t="str">
        <f t="shared" si="211"/>
        <v>Invalid</v>
      </c>
      <c r="M4524" s="10" t="str">
        <f t="shared" si="212"/>
        <v/>
      </c>
    </row>
    <row r="4525" spans="8:13" ht="14.25">
      <c r="H4525" s="7">
        <v>1000</v>
      </c>
      <c r="K4525" s="9" t="e">
        <f t="shared" si="210"/>
        <v>#DIV/0!</v>
      </c>
      <c r="L4525" s="10" t="str">
        <f t="shared" si="211"/>
        <v>Invalid</v>
      </c>
      <c r="M4525" s="10" t="str">
        <f t="shared" si="212"/>
        <v/>
      </c>
    </row>
    <row r="4526" spans="8:13" ht="14.25">
      <c r="H4526" s="7">
        <v>1000</v>
      </c>
      <c r="K4526" s="9" t="e">
        <f t="shared" si="210"/>
        <v>#DIV/0!</v>
      </c>
      <c r="L4526" s="10" t="str">
        <f t="shared" si="211"/>
        <v>Invalid</v>
      </c>
      <c r="M4526" s="10" t="str">
        <f t="shared" si="212"/>
        <v/>
      </c>
    </row>
    <row r="4527" spans="8:13" ht="14.25">
      <c r="H4527" s="7">
        <v>1000</v>
      </c>
      <c r="K4527" s="9" t="e">
        <f t="shared" si="210"/>
        <v>#DIV/0!</v>
      </c>
      <c r="L4527" s="10" t="str">
        <f t="shared" si="211"/>
        <v>Invalid</v>
      </c>
      <c r="M4527" s="10" t="str">
        <f t="shared" si="212"/>
        <v/>
      </c>
    </row>
    <row r="4528" spans="8:13" ht="14.25">
      <c r="H4528" s="7">
        <v>1000</v>
      </c>
      <c r="K4528" s="9" t="e">
        <f t="shared" si="210"/>
        <v>#DIV/0!</v>
      </c>
      <c r="L4528" s="10" t="str">
        <f t="shared" si="211"/>
        <v>Invalid</v>
      </c>
      <c r="M4528" s="10" t="str">
        <f t="shared" si="212"/>
        <v/>
      </c>
    </row>
    <row r="4529" spans="8:13" ht="14.25">
      <c r="H4529" s="7">
        <v>1000</v>
      </c>
      <c r="K4529" s="9" t="e">
        <f t="shared" si="210"/>
        <v>#DIV/0!</v>
      </c>
      <c r="L4529" s="10" t="str">
        <f t="shared" si="211"/>
        <v>Invalid</v>
      </c>
      <c r="M4529" s="10" t="str">
        <f t="shared" si="212"/>
        <v/>
      </c>
    </row>
    <row r="4530" spans="8:13" ht="14.25">
      <c r="H4530" s="7">
        <v>1000</v>
      </c>
      <c r="K4530" s="9" t="e">
        <f t="shared" si="210"/>
        <v>#DIV/0!</v>
      </c>
      <c r="L4530" s="10" t="str">
        <f t="shared" si="211"/>
        <v>Invalid</v>
      </c>
      <c r="M4530" s="10" t="str">
        <f t="shared" si="212"/>
        <v/>
      </c>
    </row>
    <row r="4531" spans="8:13" ht="14.25">
      <c r="H4531" s="7">
        <v>1000</v>
      </c>
      <c r="K4531" s="9" t="e">
        <f t="shared" si="210"/>
        <v>#DIV/0!</v>
      </c>
      <c r="L4531" s="10" t="str">
        <f t="shared" si="211"/>
        <v>Invalid</v>
      </c>
      <c r="M4531" s="10" t="str">
        <f t="shared" si="212"/>
        <v/>
      </c>
    </row>
    <row r="4532" spans="8:13" ht="14.25">
      <c r="H4532" s="7">
        <v>1000</v>
      </c>
      <c r="K4532" s="9" t="e">
        <f t="shared" si="210"/>
        <v>#DIV/0!</v>
      </c>
      <c r="L4532" s="10" t="str">
        <f t="shared" si="211"/>
        <v>Invalid</v>
      </c>
      <c r="M4532" s="10" t="str">
        <f t="shared" si="212"/>
        <v/>
      </c>
    </row>
    <row r="4533" spans="8:13" ht="14.25">
      <c r="H4533" s="7">
        <v>1000</v>
      </c>
      <c r="K4533" s="9" t="e">
        <f t="shared" si="210"/>
        <v>#DIV/0!</v>
      </c>
      <c r="L4533" s="10" t="str">
        <f t="shared" si="211"/>
        <v>Invalid</v>
      </c>
      <c r="M4533" s="10" t="str">
        <f t="shared" si="212"/>
        <v/>
      </c>
    </row>
    <row r="4534" spans="8:13" ht="14.25">
      <c r="H4534" s="7">
        <v>1000</v>
      </c>
      <c r="K4534" s="9" t="e">
        <f t="shared" si="210"/>
        <v>#DIV/0!</v>
      </c>
      <c r="L4534" s="10" t="str">
        <f t="shared" si="211"/>
        <v>Invalid</v>
      </c>
      <c r="M4534" s="10" t="str">
        <f t="shared" si="212"/>
        <v/>
      </c>
    </row>
    <row r="4535" spans="8:13" ht="14.25">
      <c r="H4535" s="7">
        <v>1000</v>
      </c>
      <c r="K4535" s="9" t="e">
        <f t="shared" si="210"/>
        <v>#DIV/0!</v>
      </c>
      <c r="L4535" s="10" t="str">
        <f t="shared" si="211"/>
        <v>Invalid</v>
      </c>
      <c r="M4535" s="10" t="str">
        <f t="shared" si="212"/>
        <v/>
      </c>
    </row>
    <row r="4536" spans="8:13" ht="14.25">
      <c r="H4536" s="7">
        <v>1000</v>
      </c>
      <c r="K4536" s="9" t="e">
        <f t="shared" si="210"/>
        <v>#DIV/0!</v>
      </c>
      <c r="L4536" s="10" t="str">
        <f t="shared" si="211"/>
        <v>Invalid</v>
      </c>
      <c r="M4536" s="10" t="str">
        <f t="shared" si="212"/>
        <v/>
      </c>
    </row>
    <row r="4537" spans="8:13" ht="14.25">
      <c r="H4537" s="7">
        <v>1000</v>
      </c>
      <c r="K4537" s="9" t="e">
        <f t="shared" si="210"/>
        <v>#DIV/0!</v>
      </c>
      <c r="L4537" s="10" t="str">
        <f t="shared" si="211"/>
        <v>Invalid</v>
      </c>
      <c r="M4537" s="10" t="str">
        <f t="shared" si="212"/>
        <v/>
      </c>
    </row>
    <row r="4538" spans="8:13" ht="14.25">
      <c r="H4538" s="7">
        <v>1000</v>
      </c>
      <c r="K4538" s="9" t="e">
        <f t="shared" si="210"/>
        <v>#DIV/0!</v>
      </c>
      <c r="L4538" s="10" t="str">
        <f t="shared" si="211"/>
        <v>Invalid</v>
      </c>
      <c r="M4538" s="10" t="str">
        <f t="shared" si="212"/>
        <v/>
      </c>
    </row>
    <row r="4539" spans="8:13" ht="14.25">
      <c r="H4539" s="7">
        <v>1000</v>
      </c>
      <c r="K4539" s="9" t="e">
        <f t="shared" si="210"/>
        <v>#DIV/0!</v>
      </c>
      <c r="L4539" s="10" t="str">
        <f t="shared" si="211"/>
        <v>Invalid</v>
      </c>
      <c r="M4539" s="10" t="str">
        <f t="shared" si="212"/>
        <v/>
      </c>
    </row>
    <row r="4540" spans="8:13" ht="14.25">
      <c r="H4540" s="7">
        <v>1000</v>
      </c>
      <c r="K4540" s="9" t="e">
        <f t="shared" si="210"/>
        <v>#DIV/0!</v>
      </c>
      <c r="L4540" s="10" t="str">
        <f t="shared" si="211"/>
        <v>Invalid</v>
      </c>
      <c r="M4540" s="10" t="str">
        <f t="shared" si="212"/>
        <v/>
      </c>
    </row>
    <row r="4541" spans="8:13" ht="14.25">
      <c r="H4541" s="7">
        <v>1000</v>
      </c>
      <c r="K4541" s="9" t="e">
        <f t="shared" si="210"/>
        <v>#DIV/0!</v>
      </c>
      <c r="L4541" s="10" t="str">
        <f t="shared" si="211"/>
        <v>Invalid</v>
      </c>
      <c r="M4541" s="10" t="str">
        <f t="shared" si="212"/>
        <v/>
      </c>
    </row>
    <row r="4542" spans="8:13" ht="14.25">
      <c r="H4542" s="7">
        <v>1000</v>
      </c>
      <c r="K4542" s="9" t="e">
        <f t="shared" si="210"/>
        <v>#DIV/0!</v>
      </c>
      <c r="L4542" s="10" t="str">
        <f t="shared" si="211"/>
        <v>Invalid</v>
      </c>
      <c r="M4542" s="10" t="str">
        <f t="shared" si="212"/>
        <v/>
      </c>
    </row>
    <row r="4543" spans="8:13" ht="14.25">
      <c r="H4543" s="7">
        <v>1000</v>
      </c>
      <c r="K4543" s="9" t="e">
        <f t="shared" si="210"/>
        <v>#DIV/0!</v>
      </c>
      <c r="L4543" s="10" t="str">
        <f t="shared" si="211"/>
        <v>Invalid</v>
      </c>
      <c r="M4543" s="10" t="str">
        <f t="shared" si="212"/>
        <v/>
      </c>
    </row>
    <row r="4544" spans="8:13" ht="14.25">
      <c r="H4544" s="7">
        <v>1000</v>
      </c>
      <c r="K4544" s="9" t="e">
        <f t="shared" si="210"/>
        <v>#DIV/0!</v>
      </c>
      <c r="L4544" s="10" t="str">
        <f t="shared" si="211"/>
        <v>Invalid</v>
      </c>
      <c r="M4544" s="10" t="str">
        <f t="shared" si="212"/>
        <v/>
      </c>
    </row>
    <row r="4545" spans="8:13" ht="14.25">
      <c r="H4545" s="7">
        <v>1000</v>
      </c>
      <c r="K4545" s="9" t="e">
        <f t="shared" si="210"/>
        <v>#DIV/0!</v>
      </c>
      <c r="L4545" s="10" t="str">
        <f t="shared" si="211"/>
        <v>Invalid</v>
      </c>
      <c r="M4545" s="10" t="str">
        <f t="shared" si="212"/>
        <v/>
      </c>
    </row>
    <row r="4546" spans="8:13" ht="14.25">
      <c r="H4546" s="7">
        <v>1000</v>
      </c>
      <c r="K4546" s="9" t="e">
        <f t="shared" si="210"/>
        <v>#DIV/0!</v>
      </c>
      <c r="L4546" s="10" t="str">
        <f t="shared" si="211"/>
        <v>Invalid</v>
      </c>
      <c r="M4546" s="10" t="str">
        <f t="shared" si="212"/>
        <v/>
      </c>
    </row>
    <row r="4547" spans="8:13" ht="14.25">
      <c r="H4547" s="7">
        <v>1000</v>
      </c>
      <c r="K4547" s="9" t="e">
        <f t="shared" ref="K4547:K4610" si="213">(H4547/G4547)*J4547</f>
        <v>#DIV/0!</v>
      </c>
      <c r="L4547" s="10" t="str">
        <f t="shared" ref="L4547:L4610" si="214">IF(F4547="BUY",(K4547-H4547)/H4547, IF(F4547="SELL", (H4547-K4547)/H4547, "Invalid"))</f>
        <v>Invalid</v>
      </c>
      <c r="M4547" s="10" t="str">
        <f t="shared" ref="M4547:M4610" si="215">IF(E4547="BUY",(K4547-H4547)/H4547,IF(E4547="SELL",(H4547-K4547)/H4547,""))</f>
        <v/>
      </c>
    </row>
    <row r="4548" spans="8:13" ht="14.25">
      <c r="H4548" s="7">
        <v>1000</v>
      </c>
      <c r="K4548" s="9" t="e">
        <f t="shared" si="213"/>
        <v>#DIV/0!</v>
      </c>
      <c r="L4548" s="10" t="str">
        <f t="shared" si="214"/>
        <v>Invalid</v>
      </c>
      <c r="M4548" s="10" t="str">
        <f t="shared" si="215"/>
        <v/>
      </c>
    </row>
    <row r="4549" spans="8:13" ht="14.25">
      <c r="H4549" s="7">
        <v>1000</v>
      </c>
      <c r="K4549" s="9" t="e">
        <f t="shared" si="213"/>
        <v>#DIV/0!</v>
      </c>
      <c r="L4549" s="10" t="str">
        <f t="shared" si="214"/>
        <v>Invalid</v>
      </c>
      <c r="M4549" s="10" t="str">
        <f t="shared" si="215"/>
        <v/>
      </c>
    </row>
    <row r="4550" spans="8:13" ht="14.25">
      <c r="H4550" s="7">
        <v>1000</v>
      </c>
      <c r="K4550" s="9" t="e">
        <f t="shared" si="213"/>
        <v>#DIV/0!</v>
      </c>
      <c r="L4550" s="10" t="str">
        <f t="shared" si="214"/>
        <v>Invalid</v>
      </c>
      <c r="M4550" s="10" t="str">
        <f t="shared" si="215"/>
        <v/>
      </c>
    </row>
    <row r="4551" spans="8:13" ht="14.25">
      <c r="H4551" s="7">
        <v>1000</v>
      </c>
      <c r="K4551" s="9" t="e">
        <f t="shared" si="213"/>
        <v>#DIV/0!</v>
      </c>
      <c r="L4551" s="10" t="str">
        <f t="shared" si="214"/>
        <v>Invalid</v>
      </c>
      <c r="M4551" s="10" t="str">
        <f t="shared" si="215"/>
        <v/>
      </c>
    </row>
    <row r="4552" spans="8:13" ht="14.25">
      <c r="H4552" s="7">
        <v>1000</v>
      </c>
      <c r="K4552" s="9" t="e">
        <f t="shared" si="213"/>
        <v>#DIV/0!</v>
      </c>
      <c r="L4552" s="10" t="str">
        <f t="shared" si="214"/>
        <v>Invalid</v>
      </c>
      <c r="M4552" s="10" t="str">
        <f t="shared" si="215"/>
        <v/>
      </c>
    </row>
    <row r="4553" spans="8:13" ht="14.25">
      <c r="H4553" s="7">
        <v>1000</v>
      </c>
      <c r="K4553" s="9" t="e">
        <f t="shared" si="213"/>
        <v>#DIV/0!</v>
      </c>
      <c r="L4553" s="10" t="str">
        <f t="shared" si="214"/>
        <v>Invalid</v>
      </c>
      <c r="M4553" s="10" t="str">
        <f t="shared" si="215"/>
        <v/>
      </c>
    </row>
    <row r="4554" spans="8:13" ht="14.25">
      <c r="H4554" s="7">
        <v>1000</v>
      </c>
      <c r="K4554" s="9" t="e">
        <f t="shared" si="213"/>
        <v>#DIV/0!</v>
      </c>
      <c r="L4554" s="10" t="str">
        <f t="shared" si="214"/>
        <v>Invalid</v>
      </c>
      <c r="M4554" s="10" t="str">
        <f t="shared" si="215"/>
        <v/>
      </c>
    </row>
    <row r="4555" spans="8:13" ht="14.25">
      <c r="H4555" s="7">
        <v>1000</v>
      </c>
      <c r="K4555" s="9" t="e">
        <f t="shared" si="213"/>
        <v>#DIV/0!</v>
      </c>
      <c r="L4555" s="10" t="str">
        <f t="shared" si="214"/>
        <v>Invalid</v>
      </c>
      <c r="M4555" s="10" t="str">
        <f t="shared" si="215"/>
        <v/>
      </c>
    </row>
    <row r="4556" spans="8:13" ht="14.25">
      <c r="H4556" s="7">
        <v>1000</v>
      </c>
      <c r="K4556" s="9" t="e">
        <f t="shared" si="213"/>
        <v>#DIV/0!</v>
      </c>
      <c r="L4556" s="10" t="str">
        <f t="shared" si="214"/>
        <v>Invalid</v>
      </c>
      <c r="M4556" s="10" t="str">
        <f t="shared" si="215"/>
        <v/>
      </c>
    </row>
    <row r="4557" spans="8:13" ht="14.25">
      <c r="H4557" s="7">
        <v>1000</v>
      </c>
      <c r="K4557" s="9" t="e">
        <f t="shared" si="213"/>
        <v>#DIV/0!</v>
      </c>
      <c r="L4557" s="10" t="str">
        <f t="shared" si="214"/>
        <v>Invalid</v>
      </c>
      <c r="M4557" s="10" t="str">
        <f t="shared" si="215"/>
        <v/>
      </c>
    </row>
    <row r="4558" spans="8:13" ht="14.25">
      <c r="H4558" s="7">
        <v>1000</v>
      </c>
      <c r="K4558" s="9" t="e">
        <f t="shared" si="213"/>
        <v>#DIV/0!</v>
      </c>
      <c r="L4558" s="10" t="str">
        <f t="shared" si="214"/>
        <v>Invalid</v>
      </c>
      <c r="M4558" s="10" t="str">
        <f t="shared" si="215"/>
        <v/>
      </c>
    </row>
    <row r="4559" spans="8:13" ht="14.25">
      <c r="H4559" s="7">
        <v>1000</v>
      </c>
      <c r="K4559" s="9" t="e">
        <f t="shared" si="213"/>
        <v>#DIV/0!</v>
      </c>
      <c r="L4559" s="10" t="str">
        <f t="shared" si="214"/>
        <v>Invalid</v>
      </c>
      <c r="M4559" s="10" t="str">
        <f t="shared" si="215"/>
        <v/>
      </c>
    </row>
    <row r="4560" spans="8:13" ht="14.25">
      <c r="H4560" s="7">
        <v>1000</v>
      </c>
      <c r="K4560" s="9" t="e">
        <f t="shared" si="213"/>
        <v>#DIV/0!</v>
      </c>
      <c r="L4560" s="10" t="str">
        <f t="shared" si="214"/>
        <v>Invalid</v>
      </c>
      <c r="M4560" s="10" t="str">
        <f t="shared" si="215"/>
        <v/>
      </c>
    </row>
    <row r="4561" spans="8:13" ht="14.25">
      <c r="H4561" s="7">
        <v>1000</v>
      </c>
      <c r="K4561" s="9" t="e">
        <f t="shared" si="213"/>
        <v>#DIV/0!</v>
      </c>
      <c r="L4561" s="10" t="str">
        <f t="shared" si="214"/>
        <v>Invalid</v>
      </c>
      <c r="M4561" s="10" t="str">
        <f t="shared" si="215"/>
        <v/>
      </c>
    </row>
    <row r="4562" spans="8:13" ht="14.25">
      <c r="H4562" s="7">
        <v>1000</v>
      </c>
      <c r="K4562" s="9" t="e">
        <f t="shared" si="213"/>
        <v>#DIV/0!</v>
      </c>
      <c r="L4562" s="10" t="str">
        <f t="shared" si="214"/>
        <v>Invalid</v>
      </c>
      <c r="M4562" s="10" t="str">
        <f t="shared" si="215"/>
        <v/>
      </c>
    </row>
    <row r="4563" spans="8:13" ht="14.25">
      <c r="H4563" s="7">
        <v>1000</v>
      </c>
      <c r="K4563" s="9" t="e">
        <f t="shared" si="213"/>
        <v>#DIV/0!</v>
      </c>
      <c r="L4563" s="10" t="str">
        <f t="shared" si="214"/>
        <v>Invalid</v>
      </c>
      <c r="M4563" s="10" t="str">
        <f t="shared" si="215"/>
        <v/>
      </c>
    </row>
    <row r="4564" spans="8:13" ht="14.25">
      <c r="H4564" s="7">
        <v>1000</v>
      </c>
      <c r="K4564" s="9" t="e">
        <f t="shared" si="213"/>
        <v>#DIV/0!</v>
      </c>
      <c r="L4564" s="10" t="str">
        <f t="shared" si="214"/>
        <v>Invalid</v>
      </c>
      <c r="M4564" s="10" t="str">
        <f t="shared" si="215"/>
        <v/>
      </c>
    </row>
    <row r="4565" spans="8:13" ht="14.25">
      <c r="H4565" s="7">
        <v>1000</v>
      </c>
      <c r="K4565" s="9" t="e">
        <f t="shared" si="213"/>
        <v>#DIV/0!</v>
      </c>
      <c r="L4565" s="10" t="str">
        <f t="shared" si="214"/>
        <v>Invalid</v>
      </c>
      <c r="M4565" s="10" t="str">
        <f t="shared" si="215"/>
        <v/>
      </c>
    </row>
    <row r="4566" spans="8:13" ht="14.25">
      <c r="H4566" s="7">
        <v>1000</v>
      </c>
      <c r="K4566" s="9" t="e">
        <f t="shared" si="213"/>
        <v>#DIV/0!</v>
      </c>
      <c r="L4566" s="10" t="str">
        <f t="shared" si="214"/>
        <v>Invalid</v>
      </c>
      <c r="M4566" s="10" t="str">
        <f t="shared" si="215"/>
        <v/>
      </c>
    </row>
    <row r="4567" spans="8:13" ht="14.25">
      <c r="H4567" s="7">
        <v>1000</v>
      </c>
      <c r="K4567" s="9" t="e">
        <f t="shared" si="213"/>
        <v>#DIV/0!</v>
      </c>
      <c r="L4567" s="10" t="str">
        <f t="shared" si="214"/>
        <v>Invalid</v>
      </c>
      <c r="M4567" s="10" t="str">
        <f t="shared" si="215"/>
        <v/>
      </c>
    </row>
    <row r="4568" spans="8:13" ht="14.25">
      <c r="H4568" s="7">
        <v>1000</v>
      </c>
      <c r="K4568" s="9" t="e">
        <f t="shared" si="213"/>
        <v>#DIV/0!</v>
      </c>
      <c r="L4568" s="10" t="str">
        <f t="shared" si="214"/>
        <v>Invalid</v>
      </c>
      <c r="M4568" s="10" t="str">
        <f t="shared" si="215"/>
        <v/>
      </c>
    </row>
    <row r="4569" spans="8:13" ht="14.25">
      <c r="H4569" s="7">
        <v>1000</v>
      </c>
      <c r="K4569" s="9" t="e">
        <f t="shared" si="213"/>
        <v>#DIV/0!</v>
      </c>
      <c r="L4569" s="10" t="str">
        <f t="shared" si="214"/>
        <v>Invalid</v>
      </c>
      <c r="M4569" s="10" t="str">
        <f t="shared" si="215"/>
        <v/>
      </c>
    </row>
    <row r="4570" spans="8:13" ht="14.25">
      <c r="H4570" s="7">
        <v>1000</v>
      </c>
      <c r="K4570" s="9" t="e">
        <f t="shared" si="213"/>
        <v>#DIV/0!</v>
      </c>
      <c r="L4570" s="10" t="str">
        <f t="shared" si="214"/>
        <v>Invalid</v>
      </c>
      <c r="M4570" s="10" t="str">
        <f t="shared" si="215"/>
        <v/>
      </c>
    </row>
    <row r="4571" spans="8:13" ht="14.25">
      <c r="H4571" s="7">
        <v>1000</v>
      </c>
      <c r="K4571" s="9" t="e">
        <f t="shared" si="213"/>
        <v>#DIV/0!</v>
      </c>
      <c r="L4571" s="10" t="str">
        <f t="shared" si="214"/>
        <v>Invalid</v>
      </c>
      <c r="M4571" s="10" t="str">
        <f t="shared" si="215"/>
        <v/>
      </c>
    </row>
    <row r="4572" spans="8:13" ht="14.25">
      <c r="H4572" s="7">
        <v>1000</v>
      </c>
      <c r="K4572" s="9" t="e">
        <f t="shared" si="213"/>
        <v>#DIV/0!</v>
      </c>
      <c r="L4572" s="10" t="str">
        <f t="shared" si="214"/>
        <v>Invalid</v>
      </c>
      <c r="M4572" s="10" t="str">
        <f t="shared" si="215"/>
        <v/>
      </c>
    </row>
    <row r="4573" spans="8:13" ht="14.25">
      <c r="H4573" s="7">
        <v>1000</v>
      </c>
      <c r="K4573" s="9" t="e">
        <f t="shared" si="213"/>
        <v>#DIV/0!</v>
      </c>
      <c r="L4573" s="10" t="str">
        <f t="shared" si="214"/>
        <v>Invalid</v>
      </c>
      <c r="M4573" s="10" t="str">
        <f t="shared" si="215"/>
        <v/>
      </c>
    </row>
    <row r="4574" spans="8:13" ht="14.25">
      <c r="H4574" s="7">
        <v>1000</v>
      </c>
      <c r="K4574" s="9" t="e">
        <f t="shared" si="213"/>
        <v>#DIV/0!</v>
      </c>
      <c r="L4574" s="10" t="str">
        <f t="shared" si="214"/>
        <v>Invalid</v>
      </c>
      <c r="M4574" s="10" t="str">
        <f t="shared" si="215"/>
        <v/>
      </c>
    </row>
    <row r="4575" spans="8:13" ht="14.25">
      <c r="H4575" s="7">
        <v>1000</v>
      </c>
      <c r="K4575" s="9" t="e">
        <f t="shared" si="213"/>
        <v>#DIV/0!</v>
      </c>
      <c r="L4575" s="10" t="str">
        <f t="shared" si="214"/>
        <v>Invalid</v>
      </c>
      <c r="M4575" s="10" t="str">
        <f t="shared" si="215"/>
        <v/>
      </c>
    </row>
    <row r="4576" spans="8:13" ht="14.25">
      <c r="H4576" s="7">
        <v>1000</v>
      </c>
      <c r="K4576" s="9" t="e">
        <f t="shared" si="213"/>
        <v>#DIV/0!</v>
      </c>
      <c r="L4576" s="10" t="str">
        <f t="shared" si="214"/>
        <v>Invalid</v>
      </c>
      <c r="M4576" s="10" t="str">
        <f t="shared" si="215"/>
        <v/>
      </c>
    </row>
    <row r="4577" spans="8:13" ht="14.25">
      <c r="H4577" s="7">
        <v>1000</v>
      </c>
      <c r="K4577" s="9" t="e">
        <f t="shared" si="213"/>
        <v>#DIV/0!</v>
      </c>
      <c r="L4577" s="10" t="str">
        <f t="shared" si="214"/>
        <v>Invalid</v>
      </c>
      <c r="M4577" s="10" t="str">
        <f t="shared" si="215"/>
        <v/>
      </c>
    </row>
    <row r="4578" spans="8:13" ht="14.25">
      <c r="H4578" s="7">
        <v>1000</v>
      </c>
      <c r="K4578" s="9" t="e">
        <f t="shared" si="213"/>
        <v>#DIV/0!</v>
      </c>
      <c r="L4578" s="10" t="str">
        <f t="shared" si="214"/>
        <v>Invalid</v>
      </c>
      <c r="M4578" s="10" t="str">
        <f t="shared" si="215"/>
        <v/>
      </c>
    </row>
    <row r="4579" spans="8:13" ht="14.25">
      <c r="H4579" s="7">
        <v>1000</v>
      </c>
      <c r="K4579" s="9" t="e">
        <f t="shared" si="213"/>
        <v>#DIV/0!</v>
      </c>
      <c r="L4579" s="10" t="str">
        <f t="shared" si="214"/>
        <v>Invalid</v>
      </c>
      <c r="M4579" s="10" t="str">
        <f t="shared" si="215"/>
        <v/>
      </c>
    </row>
    <row r="4580" spans="8:13" ht="14.25">
      <c r="H4580" s="7">
        <v>1000</v>
      </c>
      <c r="K4580" s="9" t="e">
        <f t="shared" si="213"/>
        <v>#DIV/0!</v>
      </c>
      <c r="L4580" s="10" t="str">
        <f t="shared" si="214"/>
        <v>Invalid</v>
      </c>
      <c r="M4580" s="10" t="str">
        <f t="shared" si="215"/>
        <v/>
      </c>
    </row>
    <row r="4581" spans="8:13" ht="14.25">
      <c r="H4581" s="7">
        <v>1000</v>
      </c>
      <c r="K4581" s="9" t="e">
        <f t="shared" si="213"/>
        <v>#DIV/0!</v>
      </c>
      <c r="L4581" s="10" t="str">
        <f t="shared" si="214"/>
        <v>Invalid</v>
      </c>
      <c r="M4581" s="10" t="str">
        <f t="shared" si="215"/>
        <v/>
      </c>
    </row>
    <row r="4582" spans="8:13" ht="14.25">
      <c r="H4582" s="7">
        <v>1000</v>
      </c>
      <c r="K4582" s="9" t="e">
        <f t="shared" si="213"/>
        <v>#DIV/0!</v>
      </c>
      <c r="L4582" s="10" t="str">
        <f t="shared" si="214"/>
        <v>Invalid</v>
      </c>
      <c r="M4582" s="10" t="str">
        <f t="shared" si="215"/>
        <v/>
      </c>
    </row>
    <row r="4583" spans="8:13" ht="14.25">
      <c r="H4583" s="7">
        <v>1000</v>
      </c>
      <c r="K4583" s="9" t="e">
        <f t="shared" si="213"/>
        <v>#DIV/0!</v>
      </c>
      <c r="L4583" s="10" t="str">
        <f t="shared" si="214"/>
        <v>Invalid</v>
      </c>
      <c r="M4583" s="10" t="str">
        <f t="shared" si="215"/>
        <v/>
      </c>
    </row>
    <row r="4584" spans="8:13" ht="14.25">
      <c r="H4584" s="7">
        <v>1000</v>
      </c>
      <c r="K4584" s="9" t="e">
        <f t="shared" si="213"/>
        <v>#DIV/0!</v>
      </c>
      <c r="L4584" s="10" t="str">
        <f t="shared" si="214"/>
        <v>Invalid</v>
      </c>
      <c r="M4584" s="10" t="str">
        <f t="shared" si="215"/>
        <v/>
      </c>
    </row>
    <row r="4585" spans="8:13" ht="14.25">
      <c r="H4585" s="7">
        <v>1000</v>
      </c>
      <c r="K4585" s="9" t="e">
        <f t="shared" si="213"/>
        <v>#DIV/0!</v>
      </c>
      <c r="L4585" s="10" t="str">
        <f t="shared" si="214"/>
        <v>Invalid</v>
      </c>
      <c r="M4585" s="10" t="str">
        <f t="shared" si="215"/>
        <v/>
      </c>
    </row>
    <row r="4586" spans="8:13" ht="14.25">
      <c r="H4586" s="7">
        <v>1000</v>
      </c>
      <c r="K4586" s="9" t="e">
        <f t="shared" si="213"/>
        <v>#DIV/0!</v>
      </c>
      <c r="L4586" s="10" t="str">
        <f t="shared" si="214"/>
        <v>Invalid</v>
      </c>
      <c r="M4586" s="10" t="str">
        <f t="shared" si="215"/>
        <v/>
      </c>
    </row>
    <row r="4587" spans="8:13" ht="14.25">
      <c r="H4587" s="7">
        <v>1000</v>
      </c>
      <c r="K4587" s="9" t="e">
        <f t="shared" si="213"/>
        <v>#DIV/0!</v>
      </c>
      <c r="L4587" s="10" t="str">
        <f t="shared" si="214"/>
        <v>Invalid</v>
      </c>
      <c r="M4587" s="10" t="str">
        <f t="shared" si="215"/>
        <v/>
      </c>
    </row>
    <row r="4588" spans="8:13" ht="14.25">
      <c r="H4588" s="7">
        <v>1000</v>
      </c>
      <c r="K4588" s="9" t="e">
        <f t="shared" si="213"/>
        <v>#DIV/0!</v>
      </c>
      <c r="L4588" s="10" t="str">
        <f t="shared" si="214"/>
        <v>Invalid</v>
      </c>
      <c r="M4588" s="10" t="str">
        <f t="shared" si="215"/>
        <v/>
      </c>
    </row>
    <row r="4589" spans="8:13" ht="14.25">
      <c r="H4589" s="7">
        <v>1000</v>
      </c>
      <c r="K4589" s="9" t="e">
        <f t="shared" si="213"/>
        <v>#DIV/0!</v>
      </c>
      <c r="L4589" s="10" t="str">
        <f t="shared" si="214"/>
        <v>Invalid</v>
      </c>
      <c r="M4589" s="10" t="str">
        <f t="shared" si="215"/>
        <v/>
      </c>
    </row>
    <row r="4590" spans="8:13" ht="14.25">
      <c r="H4590" s="7">
        <v>1000</v>
      </c>
      <c r="K4590" s="9" t="e">
        <f t="shared" si="213"/>
        <v>#DIV/0!</v>
      </c>
      <c r="L4590" s="10" t="str">
        <f t="shared" si="214"/>
        <v>Invalid</v>
      </c>
      <c r="M4590" s="10" t="str">
        <f t="shared" si="215"/>
        <v/>
      </c>
    </row>
    <row r="4591" spans="8:13" ht="14.25">
      <c r="H4591" s="7">
        <v>1000</v>
      </c>
      <c r="K4591" s="9" t="e">
        <f t="shared" si="213"/>
        <v>#DIV/0!</v>
      </c>
      <c r="L4591" s="10" t="str">
        <f t="shared" si="214"/>
        <v>Invalid</v>
      </c>
      <c r="M4591" s="10" t="str">
        <f t="shared" si="215"/>
        <v/>
      </c>
    </row>
    <row r="4592" spans="8:13" ht="14.25">
      <c r="H4592" s="7">
        <v>1000</v>
      </c>
      <c r="K4592" s="9" t="e">
        <f t="shared" si="213"/>
        <v>#DIV/0!</v>
      </c>
      <c r="L4592" s="10" t="str">
        <f t="shared" si="214"/>
        <v>Invalid</v>
      </c>
      <c r="M4592" s="10" t="str">
        <f t="shared" si="215"/>
        <v/>
      </c>
    </row>
    <row r="4593" spans="8:13" ht="14.25">
      <c r="H4593" s="7">
        <v>1000</v>
      </c>
      <c r="K4593" s="9" t="e">
        <f t="shared" si="213"/>
        <v>#DIV/0!</v>
      </c>
      <c r="L4593" s="10" t="str">
        <f t="shared" si="214"/>
        <v>Invalid</v>
      </c>
      <c r="M4593" s="10" t="str">
        <f t="shared" si="215"/>
        <v/>
      </c>
    </row>
    <row r="4594" spans="8:13" ht="14.25">
      <c r="H4594" s="7">
        <v>1000</v>
      </c>
      <c r="K4594" s="9" t="e">
        <f t="shared" si="213"/>
        <v>#DIV/0!</v>
      </c>
      <c r="L4594" s="10" t="str">
        <f t="shared" si="214"/>
        <v>Invalid</v>
      </c>
      <c r="M4594" s="10" t="str">
        <f t="shared" si="215"/>
        <v/>
      </c>
    </row>
    <row r="4595" spans="8:13" ht="14.25">
      <c r="H4595" s="7">
        <v>1000</v>
      </c>
      <c r="K4595" s="9" t="e">
        <f t="shared" si="213"/>
        <v>#DIV/0!</v>
      </c>
      <c r="L4595" s="10" t="str">
        <f t="shared" si="214"/>
        <v>Invalid</v>
      </c>
      <c r="M4595" s="10" t="str">
        <f t="shared" si="215"/>
        <v/>
      </c>
    </row>
    <row r="4596" spans="8:13" ht="14.25">
      <c r="H4596" s="7">
        <v>1000</v>
      </c>
      <c r="K4596" s="9" t="e">
        <f t="shared" si="213"/>
        <v>#DIV/0!</v>
      </c>
      <c r="L4596" s="10" t="str">
        <f t="shared" si="214"/>
        <v>Invalid</v>
      </c>
      <c r="M4596" s="10" t="str">
        <f t="shared" si="215"/>
        <v/>
      </c>
    </row>
    <row r="4597" spans="8:13" ht="14.25">
      <c r="H4597" s="7">
        <v>1000</v>
      </c>
      <c r="K4597" s="9" t="e">
        <f t="shared" si="213"/>
        <v>#DIV/0!</v>
      </c>
      <c r="L4597" s="10" t="str">
        <f t="shared" si="214"/>
        <v>Invalid</v>
      </c>
      <c r="M4597" s="10" t="str">
        <f t="shared" si="215"/>
        <v/>
      </c>
    </row>
    <row r="4598" spans="8:13" ht="14.25">
      <c r="H4598" s="7">
        <v>1000</v>
      </c>
      <c r="K4598" s="9" t="e">
        <f t="shared" si="213"/>
        <v>#DIV/0!</v>
      </c>
      <c r="L4598" s="10" t="str">
        <f t="shared" si="214"/>
        <v>Invalid</v>
      </c>
      <c r="M4598" s="10" t="str">
        <f t="shared" si="215"/>
        <v/>
      </c>
    </row>
    <row r="4599" spans="8:13" ht="14.25">
      <c r="H4599" s="7">
        <v>1000</v>
      </c>
      <c r="K4599" s="9" t="e">
        <f t="shared" si="213"/>
        <v>#DIV/0!</v>
      </c>
      <c r="L4599" s="10" t="str">
        <f t="shared" si="214"/>
        <v>Invalid</v>
      </c>
      <c r="M4599" s="10" t="str">
        <f t="shared" si="215"/>
        <v/>
      </c>
    </row>
    <row r="4600" spans="8:13" ht="14.25">
      <c r="H4600" s="7">
        <v>1000</v>
      </c>
      <c r="K4600" s="9" t="e">
        <f t="shared" si="213"/>
        <v>#DIV/0!</v>
      </c>
      <c r="L4600" s="10" t="str">
        <f t="shared" si="214"/>
        <v>Invalid</v>
      </c>
      <c r="M4600" s="10" t="str">
        <f t="shared" si="215"/>
        <v/>
      </c>
    </row>
    <row r="4601" spans="8:13" ht="14.25">
      <c r="H4601" s="7">
        <v>1000</v>
      </c>
      <c r="K4601" s="9" t="e">
        <f t="shared" si="213"/>
        <v>#DIV/0!</v>
      </c>
      <c r="L4601" s="10" t="str">
        <f t="shared" si="214"/>
        <v>Invalid</v>
      </c>
      <c r="M4601" s="10" t="str">
        <f t="shared" si="215"/>
        <v/>
      </c>
    </row>
    <row r="4602" spans="8:13" ht="14.25">
      <c r="H4602" s="7">
        <v>1000</v>
      </c>
      <c r="K4602" s="9" t="e">
        <f t="shared" si="213"/>
        <v>#DIV/0!</v>
      </c>
      <c r="L4602" s="10" t="str">
        <f t="shared" si="214"/>
        <v>Invalid</v>
      </c>
      <c r="M4602" s="10" t="str">
        <f t="shared" si="215"/>
        <v/>
      </c>
    </row>
    <row r="4603" spans="8:13" ht="14.25">
      <c r="H4603" s="7">
        <v>1000</v>
      </c>
      <c r="K4603" s="9" t="e">
        <f t="shared" si="213"/>
        <v>#DIV/0!</v>
      </c>
      <c r="L4603" s="10" t="str">
        <f t="shared" si="214"/>
        <v>Invalid</v>
      </c>
      <c r="M4603" s="10" t="str">
        <f t="shared" si="215"/>
        <v/>
      </c>
    </row>
    <row r="4604" spans="8:13" ht="14.25">
      <c r="H4604" s="7">
        <v>1000</v>
      </c>
      <c r="K4604" s="9" t="e">
        <f t="shared" si="213"/>
        <v>#DIV/0!</v>
      </c>
      <c r="L4604" s="10" t="str">
        <f t="shared" si="214"/>
        <v>Invalid</v>
      </c>
      <c r="M4604" s="10" t="str">
        <f t="shared" si="215"/>
        <v/>
      </c>
    </row>
    <row r="4605" spans="8:13" ht="14.25">
      <c r="H4605" s="7">
        <v>1000</v>
      </c>
      <c r="K4605" s="9" t="e">
        <f t="shared" si="213"/>
        <v>#DIV/0!</v>
      </c>
      <c r="L4605" s="10" t="str">
        <f t="shared" si="214"/>
        <v>Invalid</v>
      </c>
      <c r="M4605" s="10" t="str">
        <f t="shared" si="215"/>
        <v/>
      </c>
    </row>
    <row r="4606" spans="8:13" ht="14.25">
      <c r="H4606" s="7">
        <v>1000</v>
      </c>
      <c r="K4606" s="9" t="e">
        <f t="shared" si="213"/>
        <v>#DIV/0!</v>
      </c>
      <c r="L4606" s="10" t="str">
        <f t="shared" si="214"/>
        <v>Invalid</v>
      </c>
      <c r="M4606" s="10" t="str">
        <f t="shared" si="215"/>
        <v/>
      </c>
    </row>
    <row r="4607" spans="8:13" ht="14.25">
      <c r="H4607" s="7">
        <v>1000</v>
      </c>
      <c r="K4607" s="9" t="e">
        <f t="shared" si="213"/>
        <v>#DIV/0!</v>
      </c>
      <c r="L4607" s="10" t="str">
        <f t="shared" si="214"/>
        <v>Invalid</v>
      </c>
      <c r="M4607" s="10" t="str">
        <f t="shared" si="215"/>
        <v/>
      </c>
    </row>
    <row r="4608" spans="8:13" ht="14.25">
      <c r="H4608" s="7">
        <v>1000</v>
      </c>
      <c r="K4608" s="9" t="e">
        <f t="shared" si="213"/>
        <v>#DIV/0!</v>
      </c>
      <c r="L4608" s="10" t="str">
        <f t="shared" si="214"/>
        <v>Invalid</v>
      </c>
      <c r="M4608" s="10" t="str">
        <f t="shared" si="215"/>
        <v/>
      </c>
    </row>
    <row r="4609" spans="8:13" ht="14.25">
      <c r="H4609" s="7">
        <v>1000</v>
      </c>
      <c r="K4609" s="9" t="e">
        <f t="shared" si="213"/>
        <v>#DIV/0!</v>
      </c>
      <c r="L4609" s="10" t="str">
        <f t="shared" si="214"/>
        <v>Invalid</v>
      </c>
      <c r="M4609" s="10" t="str">
        <f t="shared" si="215"/>
        <v/>
      </c>
    </row>
    <row r="4610" spans="8:13" ht="14.25">
      <c r="H4610" s="7">
        <v>1000</v>
      </c>
      <c r="K4610" s="9" t="e">
        <f t="shared" si="213"/>
        <v>#DIV/0!</v>
      </c>
      <c r="L4610" s="10" t="str">
        <f t="shared" si="214"/>
        <v>Invalid</v>
      </c>
      <c r="M4610" s="10" t="str">
        <f t="shared" si="215"/>
        <v/>
      </c>
    </row>
    <row r="4611" spans="8:13" ht="14.25">
      <c r="H4611" s="7">
        <v>1000</v>
      </c>
      <c r="K4611" s="9" t="e">
        <f t="shared" ref="K4611:K4674" si="216">(H4611/G4611)*J4611</f>
        <v>#DIV/0!</v>
      </c>
      <c r="L4611" s="10" t="str">
        <f t="shared" ref="L4611:L4674" si="217">IF(F4611="BUY",(K4611-H4611)/H4611, IF(F4611="SELL", (H4611-K4611)/H4611, "Invalid"))</f>
        <v>Invalid</v>
      </c>
      <c r="M4611" s="10" t="str">
        <f t="shared" ref="M4611:M4674" si="218">IF(E4611="BUY",(K4611-H4611)/H4611,IF(E4611="SELL",(H4611-K4611)/H4611,""))</f>
        <v/>
      </c>
    </row>
    <row r="4612" spans="8:13" ht="14.25">
      <c r="H4612" s="7">
        <v>1000</v>
      </c>
      <c r="K4612" s="9" t="e">
        <f t="shared" si="216"/>
        <v>#DIV/0!</v>
      </c>
      <c r="L4612" s="10" t="str">
        <f t="shared" si="217"/>
        <v>Invalid</v>
      </c>
      <c r="M4612" s="10" t="str">
        <f t="shared" si="218"/>
        <v/>
      </c>
    </row>
    <row r="4613" spans="8:13" ht="14.25">
      <c r="H4613" s="7">
        <v>1000</v>
      </c>
      <c r="K4613" s="9" t="e">
        <f t="shared" si="216"/>
        <v>#DIV/0!</v>
      </c>
      <c r="L4613" s="10" t="str">
        <f t="shared" si="217"/>
        <v>Invalid</v>
      </c>
      <c r="M4613" s="10" t="str">
        <f t="shared" si="218"/>
        <v/>
      </c>
    </row>
    <row r="4614" spans="8:13" ht="14.25">
      <c r="H4614" s="7">
        <v>1000</v>
      </c>
      <c r="K4614" s="9" t="e">
        <f t="shared" si="216"/>
        <v>#DIV/0!</v>
      </c>
      <c r="L4614" s="10" t="str">
        <f t="shared" si="217"/>
        <v>Invalid</v>
      </c>
      <c r="M4614" s="10" t="str">
        <f t="shared" si="218"/>
        <v/>
      </c>
    </row>
    <row r="4615" spans="8:13" ht="14.25">
      <c r="H4615" s="7">
        <v>1000</v>
      </c>
      <c r="K4615" s="9" t="e">
        <f t="shared" si="216"/>
        <v>#DIV/0!</v>
      </c>
      <c r="L4615" s="10" t="str">
        <f t="shared" si="217"/>
        <v>Invalid</v>
      </c>
      <c r="M4615" s="10" t="str">
        <f t="shared" si="218"/>
        <v/>
      </c>
    </row>
    <row r="4616" spans="8:13" ht="14.25">
      <c r="H4616" s="7">
        <v>1000</v>
      </c>
      <c r="K4616" s="9" t="e">
        <f t="shared" si="216"/>
        <v>#DIV/0!</v>
      </c>
      <c r="L4616" s="10" t="str">
        <f t="shared" si="217"/>
        <v>Invalid</v>
      </c>
      <c r="M4616" s="10" t="str">
        <f t="shared" si="218"/>
        <v/>
      </c>
    </row>
    <row r="4617" spans="8:13" ht="14.25">
      <c r="H4617" s="7">
        <v>1000</v>
      </c>
      <c r="K4617" s="9" t="e">
        <f t="shared" si="216"/>
        <v>#DIV/0!</v>
      </c>
      <c r="L4617" s="10" t="str">
        <f t="shared" si="217"/>
        <v>Invalid</v>
      </c>
      <c r="M4617" s="10" t="str">
        <f t="shared" si="218"/>
        <v/>
      </c>
    </row>
    <row r="4618" spans="8:13" ht="14.25">
      <c r="H4618" s="7">
        <v>1000</v>
      </c>
      <c r="K4618" s="9" t="e">
        <f t="shared" si="216"/>
        <v>#DIV/0!</v>
      </c>
      <c r="L4618" s="10" t="str">
        <f t="shared" si="217"/>
        <v>Invalid</v>
      </c>
      <c r="M4618" s="10" t="str">
        <f t="shared" si="218"/>
        <v/>
      </c>
    </row>
    <row r="4619" spans="8:13" ht="14.25">
      <c r="H4619" s="7">
        <v>1000</v>
      </c>
      <c r="K4619" s="9" t="e">
        <f t="shared" si="216"/>
        <v>#DIV/0!</v>
      </c>
      <c r="L4619" s="10" t="str">
        <f t="shared" si="217"/>
        <v>Invalid</v>
      </c>
      <c r="M4619" s="10" t="str">
        <f t="shared" si="218"/>
        <v/>
      </c>
    </row>
    <row r="4620" spans="8:13" ht="14.25">
      <c r="H4620" s="7">
        <v>1000</v>
      </c>
      <c r="K4620" s="9" t="e">
        <f t="shared" si="216"/>
        <v>#DIV/0!</v>
      </c>
      <c r="L4620" s="10" t="str">
        <f t="shared" si="217"/>
        <v>Invalid</v>
      </c>
      <c r="M4620" s="10" t="str">
        <f t="shared" si="218"/>
        <v/>
      </c>
    </row>
    <row r="4621" spans="8:13" ht="14.25">
      <c r="H4621" s="7">
        <v>1000</v>
      </c>
      <c r="K4621" s="9" t="e">
        <f t="shared" si="216"/>
        <v>#DIV/0!</v>
      </c>
      <c r="L4621" s="10" t="str">
        <f t="shared" si="217"/>
        <v>Invalid</v>
      </c>
      <c r="M4621" s="10" t="str">
        <f t="shared" si="218"/>
        <v/>
      </c>
    </row>
    <row r="4622" spans="8:13" ht="14.25">
      <c r="H4622" s="7">
        <v>1000</v>
      </c>
      <c r="K4622" s="9" t="e">
        <f t="shared" si="216"/>
        <v>#DIV/0!</v>
      </c>
      <c r="L4622" s="10" t="str">
        <f t="shared" si="217"/>
        <v>Invalid</v>
      </c>
      <c r="M4622" s="10" t="str">
        <f t="shared" si="218"/>
        <v/>
      </c>
    </row>
    <row r="4623" spans="8:13" ht="14.25">
      <c r="H4623" s="7">
        <v>1000</v>
      </c>
      <c r="K4623" s="9" t="e">
        <f t="shared" si="216"/>
        <v>#DIV/0!</v>
      </c>
      <c r="L4623" s="10" t="str">
        <f t="shared" si="217"/>
        <v>Invalid</v>
      </c>
      <c r="M4623" s="10" t="str">
        <f t="shared" si="218"/>
        <v/>
      </c>
    </row>
    <row r="4624" spans="8:13" ht="14.25">
      <c r="H4624" s="7">
        <v>1000</v>
      </c>
      <c r="K4624" s="9" t="e">
        <f t="shared" si="216"/>
        <v>#DIV/0!</v>
      </c>
      <c r="L4624" s="10" t="str">
        <f t="shared" si="217"/>
        <v>Invalid</v>
      </c>
      <c r="M4624" s="10" t="str">
        <f t="shared" si="218"/>
        <v/>
      </c>
    </row>
    <row r="4625" spans="8:13" ht="14.25">
      <c r="H4625" s="7">
        <v>1000</v>
      </c>
      <c r="K4625" s="9" t="e">
        <f t="shared" si="216"/>
        <v>#DIV/0!</v>
      </c>
      <c r="L4625" s="10" t="str">
        <f t="shared" si="217"/>
        <v>Invalid</v>
      </c>
      <c r="M4625" s="10" t="str">
        <f t="shared" si="218"/>
        <v/>
      </c>
    </row>
    <row r="4626" spans="8:13" ht="14.25">
      <c r="H4626" s="7">
        <v>1000</v>
      </c>
      <c r="K4626" s="9" t="e">
        <f t="shared" si="216"/>
        <v>#DIV/0!</v>
      </c>
      <c r="L4626" s="10" t="str">
        <f t="shared" si="217"/>
        <v>Invalid</v>
      </c>
      <c r="M4626" s="10" t="str">
        <f t="shared" si="218"/>
        <v/>
      </c>
    </row>
    <row r="4627" spans="8:13" ht="14.25">
      <c r="H4627" s="7">
        <v>1000</v>
      </c>
      <c r="K4627" s="9" t="e">
        <f t="shared" si="216"/>
        <v>#DIV/0!</v>
      </c>
      <c r="L4627" s="10" t="str">
        <f t="shared" si="217"/>
        <v>Invalid</v>
      </c>
      <c r="M4627" s="10" t="str">
        <f t="shared" si="218"/>
        <v/>
      </c>
    </row>
    <row r="4628" spans="8:13" ht="14.25">
      <c r="H4628" s="7">
        <v>1000</v>
      </c>
      <c r="K4628" s="9" t="e">
        <f t="shared" si="216"/>
        <v>#DIV/0!</v>
      </c>
      <c r="L4628" s="10" t="str">
        <f t="shared" si="217"/>
        <v>Invalid</v>
      </c>
      <c r="M4628" s="10" t="str">
        <f t="shared" si="218"/>
        <v/>
      </c>
    </row>
    <row r="4629" spans="8:13" ht="14.25">
      <c r="H4629" s="7">
        <v>1000</v>
      </c>
      <c r="K4629" s="9" t="e">
        <f t="shared" si="216"/>
        <v>#DIV/0!</v>
      </c>
      <c r="L4629" s="10" t="str">
        <f t="shared" si="217"/>
        <v>Invalid</v>
      </c>
      <c r="M4629" s="10" t="str">
        <f t="shared" si="218"/>
        <v/>
      </c>
    </row>
    <row r="4630" spans="8:13" ht="14.25">
      <c r="H4630" s="7">
        <v>1000</v>
      </c>
      <c r="K4630" s="9" t="e">
        <f t="shared" si="216"/>
        <v>#DIV/0!</v>
      </c>
      <c r="L4630" s="10" t="str">
        <f t="shared" si="217"/>
        <v>Invalid</v>
      </c>
      <c r="M4630" s="10" t="str">
        <f t="shared" si="218"/>
        <v/>
      </c>
    </row>
    <row r="4631" spans="8:13" ht="14.25">
      <c r="H4631" s="7">
        <v>1000</v>
      </c>
      <c r="K4631" s="9" t="e">
        <f t="shared" si="216"/>
        <v>#DIV/0!</v>
      </c>
      <c r="L4631" s="10" t="str">
        <f t="shared" si="217"/>
        <v>Invalid</v>
      </c>
      <c r="M4631" s="10" t="str">
        <f t="shared" si="218"/>
        <v/>
      </c>
    </row>
    <row r="4632" spans="8:13" ht="14.25">
      <c r="H4632" s="7">
        <v>1000</v>
      </c>
      <c r="K4632" s="9" t="e">
        <f t="shared" si="216"/>
        <v>#DIV/0!</v>
      </c>
      <c r="L4632" s="10" t="str">
        <f t="shared" si="217"/>
        <v>Invalid</v>
      </c>
      <c r="M4632" s="10" t="str">
        <f t="shared" si="218"/>
        <v/>
      </c>
    </row>
    <row r="4633" spans="8:13" ht="14.25">
      <c r="H4633" s="7">
        <v>1000</v>
      </c>
      <c r="K4633" s="9" t="e">
        <f t="shared" si="216"/>
        <v>#DIV/0!</v>
      </c>
      <c r="L4633" s="10" t="str">
        <f t="shared" si="217"/>
        <v>Invalid</v>
      </c>
      <c r="M4633" s="10" t="str">
        <f t="shared" si="218"/>
        <v/>
      </c>
    </row>
    <row r="4634" spans="8:13" ht="14.25">
      <c r="H4634" s="7">
        <v>1000</v>
      </c>
      <c r="K4634" s="9" t="e">
        <f t="shared" si="216"/>
        <v>#DIV/0!</v>
      </c>
      <c r="L4634" s="10" t="str">
        <f t="shared" si="217"/>
        <v>Invalid</v>
      </c>
      <c r="M4634" s="10" t="str">
        <f t="shared" si="218"/>
        <v/>
      </c>
    </row>
    <row r="4635" spans="8:13" ht="14.25">
      <c r="H4635" s="7">
        <v>1000</v>
      </c>
      <c r="K4635" s="9" t="e">
        <f t="shared" si="216"/>
        <v>#DIV/0!</v>
      </c>
      <c r="L4635" s="10" t="str">
        <f t="shared" si="217"/>
        <v>Invalid</v>
      </c>
      <c r="M4635" s="10" t="str">
        <f t="shared" si="218"/>
        <v/>
      </c>
    </row>
    <row r="4636" spans="8:13" ht="14.25">
      <c r="H4636" s="7">
        <v>1000</v>
      </c>
      <c r="K4636" s="9" t="e">
        <f t="shared" si="216"/>
        <v>#DIV/0!</v>
      </c>
      <c r="L4636" s="10" t="str">
        <f t="shared" si="217"/>
        <v>Invalid</v>
      </c>
      <c r="M4636" s="10" t="str">
        <f t="shared" si="218"/>
        <v/>
      </c>
    </row>
    <row r="4637" spans="8:13" ht="14.25">
      <c r="H4637" s="7">
        <v>1000</v>
      </c>
      <c r="K4637" s="9" t="e">
        <f t="shared" si="216"/>
        <v>#DIV/0!</v>
      </c>
      <c r="L4637" s="10" t="str">
        <f t="shared" si="217"/>
        <v>Invalid</v>
      </c>
      <c r="M4637" s="10" t="str">
        <f t="shared" si="218"/>
        <v/>
      </c>
    </row>
    <row r="4638" spans="8:13" ht="14.25">
      <c r="H4638" s="7">
        <v>1000</v>
      </c>
      <c r="K4638" s="9" t="e">
        <f t="shared" si="216"/>
        <v>#DIV/0!</v>
      </c>
      <c r="L4638" s="10" t="str">
        <f t="shared" si="217"/>
        <v>Invalid</v>
      </c>
      <c r="M4638" s="10" t="str">
        <f t="shared" si="218"/>
        <v/>
      </c>
    </row>
    <row r="4639" spans="8:13" ht="14.25">
      <c r="H4639" s="7">
        <v>1000</v>
      </c>
      <c r="K4639" s="9" t="e">
        <f t="shared" si="216"/>
        <v>#DIV/0!</v>
      </c>
      <c r="L4639" s="10" t="str">
        <f t="shared" si="217"/>
        <v>Invalid</v>
      </c>
      <c r="M4639" s="10" t="str">
        <f t="shared" si="218"/>
        <v/>
      </c>
    </row>
    <row r="4640" spans="8:13" ht="14.25">
      <c r="H4640" s="7">
        <v>1000</v>
      </c>
      <c r="K4640" s="9" t="e">
        <f t="shared" si="216"/>
        <v>#DIV/0!</v>
      </c>
      <c r="L4640" s="10" t="str">
        <f t="shared" si="217"/>
        <v>Invalid</v>
      </c>
      <c r="M4640" s="10" t="str">
        <f t="shared" si="218"/>
        <v/>
      </c>
    </row>
    <row r="4641" spans="8:13" ht="14.25">
      <c r="H4641" s="7">
        <v>1000</v>
      </c>
      <c r="K4641" s="9" t="e">
        <f t="shared" si="216"/>
        <v>#DIV/0!</v>
      </c>
      <c r="L4641" s="10" t="str">
        <f t="shared" si="217"/>
        <v>Invalid</v>
      </c>
      <c r="M4641" s="10" t="str">
        <f t="shared" si="218"/>
        <v/>
      </c>
    </row>
    <row r="4642" spans="8:13" ht="14.25">
      <c r="H4642" s="7">
        <v>1000</v>
      </c>
      <c r="K4642" s="9" t="e">
        <f t="shared" si="216"/>
        <v>#DIV/0!</v>
      </c>
      <c r="L4642" s="10" t="str">
        <f t="shared" si="217"/>
        <v>Invalid</v>
      </c>
      <c r="M4642" s="10" t="str">
        <f t="shared" si="218"/>
        <v/>
      </c>
    </row>
    <row r="4643" spans="8:13" ht="14.25">
      <c r="H4643" s="7">
        <v>1000</v>
      </c>
      <c r="K4643" s="9" t="e">
        <f t="shared" si="216"/>
        <v>#DIV/0!</v>
      </c>
      <c r="L4643" s="10" t="str">
        <f t="shared" si="217"/>
        <v>Invalid</v>
      </c>
      <c r="M4643" s="10" t="str">
        <f t="shared" si="218"/>
        <v/>
      </c>
    </row>
    <row r="4644" spans="8:13" ht="14.25">
      <c r="H4644" s="7">
        <v>1000</v>
      </c>
      <c r="K4644" s="9" t="e">
        <f t="shared" si="216"/>
        <v>#DIV/0!</v>
      </c>
      <c r="L4644" s="10" t="str">
        <f t="shared" si="217"/>
        <v>Invalid</v>
      </c>
      <c r="M4644" s="10" t="str">
        <f t="shared" si="218"/>
        <v/>
      </c>
    </row>
    <row r="4645" spans="8:13" ht="14.25">
      <c r="H4645" s="7">
        <v>1000</v>
      </c>
      <c r="K4645" s="9" t="e">
        <f t="shared" si="216"/>
        <v>#DIV/0!</v>
      </c>
      <c r="L4645" s="10" t="str">
        <f t="shared" si="217"/>
        <v>Invalid</v>
      </c>
      <c r="M4645" s="10" t="str">
        <f t="shared" si="218"/>
        <v/>
      </c>
    </row>
    <row r="4646" spans="8:13" ht="14.25">
      <c r="H4646" s="7">
        <v>1000</v>
      </c>
      <c r="K4646" s="9" t="e">
        <f t="shared" si="216"/>
        <v>#DIV/0!</v>
      </c>
      <c r="L4646" s="10" t="str">
        <f t="shared" si="217"/>
        <v>Invalid</v>
      </c>
      <c r="M4646" s="10" t="str">
        <f t="shared" si="218"/>
        <v/>
      </c>
    </row>
    <row r="4647" spans="8:13" ht="14.25">
      <c r="H4647" s="7">
        <v>1000</v>
      </c>
      <c r="K4647" s="9" t="e">
        <f t="shared" si="216"/>
        <v>#DIV/0!</v>
      </c>
      <c r="L4647" s="10" t="str">
        <f t="shared" si="217"/>
        <v>Invalid</v>
      </c>
      <c r="M4647" s="10" t="str">
        <f t="shared" si="218"/>
        <v/>
      </c>
    </row>
    <row r="4648" spans="8:13" ht="14.25">
      <c r="H4648" s="7">
        <v>1000</v>
      </c>
      <c r="K4648" s="9" t="e">
        <f t="shared" si="216"/>
        <v>#DIV/0!</v>
      </c>
      <c r="L4648" s="10" t="str">
        <f t="shared" si="217"/>
        <v>Invalid</v>
      </c>
      <c r="M4648" s="10" t="str">
        <f t="shared" si="218"/>
        <v/>
      </c>
    </row>
    <row r="4649" spans="8:13" ht="14.25">
      <c r="H4649" s="7">
        <v>1000</v>
      </c>
      <c r="K4649" s="9" t="e">
        <f t="shared" si="216"/>
        <v>#DIV/0!</v>
      </c>
      <c r="L4649" s="10" t="str">
        <f t="shared" si="217"/>
        <v>Invalid</v>
      </c>
      <c r="M4649" s="10" t="str">
        <f t="shared" si="218"/>
        <v/>
      </c>
    </row>
    <row r="4650" spans="8:13" ht="14.25">
      <c r="H4650" s="7">
        <v>1000</v>
      </c>
      <c r="K4650" s="9" t="e">
        <f t="shared" si="216"/>
        <v>#DIV/0!</v>
      </c>
      <c r="L4650" s="10" t="str">
        <f t="shared" si="217"/>
        <v>Invalid</v>
      </c>
      <c r="M4650" s="10" t="str">
        <f t="shared" si="218"/>
        <v/>
      </c>
    </row>
    <row r="4651" spans="8:13" ht="14.25">
      <c r="H4651" s="7">
        <v>1000</v>
      </c>
      <c r="K4651" s="9" t="e">
        <f t="shared" si="216"/>
        <v>#DIV/0!</v>
      </c>
      <c r="L4651" s="10" t="str">
        <f t="shared" si="217"/>
        <v>Invalid</v>
      </c>
      <c r="M4651" s="10" t="str">
        <f t="shared" si="218"/>
        <v/>
      </c>
    </row>
    <row r="4652" spans="8:13" ht="14.25">
      <c r="H4652" s="7">
        <v>1000</v>
      </c>
      <c r="K4652" s="9" t="e">
        <f t="shared" si="216"/>
        <v>#DIV/0!</v>
      </c>
      <c r="L4652" s="10" t="str">
        <f t="shared" si="217"/>
        <v>Invalid</v>
      </c>
      <c r="M4652" s="10" t="str">
        <f t="shared" si="218"/>
        <v/>
      </c>
    </row>
    <row r="4653" spans="8:13" ht="14.25">
      <c r="H4653" s="7">
        <v>1000</v>
      </c>
      <c r="K4653" s="9" t="e">
        <f t="shared" si="216"/>
        <v>#DIV/0!</v>
      </c>
      <c r="L4653" s="10" t="str">
        <f t="shared" si="217"/>
        <v>Invalid</v>
      </c>
      <c r="M4653" s="10" t="str">
        <f t="shared" si="218"/>
        <v/>
      </c>
    </row>
    <row r="4654" spans="8:13" ht="14.25">
      <c r="H4654" s="7">
        <v>1000</v>
      </c>
      <c r="K4654" s="9" t="e">
        <f t="shared" si="216"/>
        <v>#DIV/0!</v>
      </c>
      <c r="L4654" s="10" t="str">
        <f t="shared" si="217"/>
        <v>Invalid</v>
      </c>
      <c r="M4654" s="10" t="str">
        <f t="shared" si="218"/>
        <v/>
      </c>
    </row>
    <row r="4655" spans="8:13" ht="14.25">
      <c r="H4655" s="7">
        <v>1000</v>
      </c>
      <c r="K4655" s="9" t="e">
        <f t="shared" si="216"/>
        <v>#DIV/0!</v>
      </c>
      <c r="L4655" s="10" t="str">
        <f t="shared" si="217"/>
        <v>Invalid</v>
      </c>
      <c r="M4655" s="10" t="str">
        <f t="shared" si="218"/>
        <v/>
      </c>
    </row>
    <row r="4656" spans="8:13" ht="14.25">
      <c r="H4656" s="7">
        <v>1000</v>
      </c>
      <c r="K4656" s="9" t="e">
        <f t="shared" si="216"/>
        <v>#DIV/0!</v>
      </c>
      <c r="L4656" s="10" t="str">
        <f t="shared" si="217"/>
        <v>Invalid</v>
      </c>
      <c r="M4656" s="10" t="str">
        <f t="shared" si="218"/>
        <v/>
      </c>
    </row>
    <row r="4657" spans="8:13" ht="14.25">
      <c r="H4657" s="7">
        <v>1000</v>
      </c>
      <c r="K4657" s="9" t="e">
        <f t="shared" si="216"/>
        <v>#DIV/0!</v>
      </c>
      <c r="L4657" s="10" t="str">
        <f t="shared" si="217"/>
        <v>Invalid</v>
      </c>
      <c r="M4657" s="10" t="str">
        <f t="shared" si="218"/>
        <v/>
      </c>
    </row>
    <row r="4658" spans="8:13" ht="14.25">
      <c r="H4658" s="7">
        <v>1000</v>
      </c>
      <c r="K4658" s="9" t="e">
        <f t="shared" si="216"/>
        <v>#DIV/0!</v>
      </c>
      <c r="L4658" s="10" t="str">
        <f t="shared" si="217"/>
        <v>Invalid</v>
      </c>
      <c r="M4658" s="10" t="str">
        <f t="shared" si="218"/>
        <v/>
      </c>
    </row>
    <row r="4659" spans="8:13" ht="14.25">
      <c r="H4659" s="7">
        <v>1000</v>
      </c>
      <c r="K4659" s="9" t="e">
        <f t="shared" si="216"/>
        <v>#DIV/0!</v>
      </c>
      <c r="L4659" s="10" t="str">
        <f t="shared" si="217"/>
        <v>Invalid</v>
      </c>
      <c r="M4659" s="10" t="str">
        <f t="shared" si="218"/>
        <v/>
      </c>
    </row>
    <row r="4660" spans="8:13" ht="14.25">
      <c r="H4660" s="7">
        <v>1000</v>
      </c>
      <c r="K4660" s="9" t="e">
        <f t="shared" si="216"/>
        <v>#DIV/0!</v>
      </c>
      <c r="L4660" s="10" t="str">
        <f t="shared" si="217"/>
        <v>Invalid</v>
      </c>
      <c r="M4660" s="10" t="str">
        <f t="shared" si="218"/>
        <v/>
      </c>
    </row>
    <row r="4661" spans="8:13" ht="14.25">
      <c r="H4661" s="7">
        <v>1000</v>
      </c>
      <c r="K4661" s="9" t="e">
        <f t="shared" si="216"/>
        <v>#DIV/0!</v>
      </c>
      <c r="L4661" s="10" t="str">
        <f t="shared" si="217"/>
        <v>Invalid</v>
      </c>
      <c r="M4661" s="10" t="str">
        <f t="shared" si="218"/>
        <v/>
      </c>
    </row>
    <row r="4662" spans="8:13" ht="14.25">
      <c r="H4662" s="7">
        <v>1000</v>
      </c>
      <c r="K4662" s="9" t="e">
        <f t="shared" si="216"/>
        <v>#DIV/0!</v>
      </c>
      <c r="L4662" s="10" t="str">
        <f t="shared" si="217"/>
        <v>Invalid</v>
      </c>
      <c r="M4662" s="10" t="str">
        <f t="shared" si="218"/>
        <v/>
      </c>
    </row>
    <row r="4663" spans="8:13" ht="14.25">
      <c r="H4663" s="7">
        <v>1000</v>
      </c>
      <c r="K4663" s="9" t="e">
        <f t="shared" si="216"/>
        <v>#DIV/0!</v>
      </c>
      <c r="L4663" s="10" t="str">
        <f t="shared" si="217"/>
        <v>Invalid</v>
      </c>
      <c r="M4663" s="10" t="str">
        <f t="shared" si="218"/>
        <v/>
      </c>
    </row>
    <row r="4664" spans="8:13" ht="14.25">
      <c r="H4664" s="7">
        <v>1000</v>
      </c>
      <c r="K4664" s="9" t="e">
        <f t="shared" si="216"/>
        <v>#DIV/0!</v>
      </c>
      <c r="L4664" s="10" t="str">
        <f t="shared" si="217"/>
        <v>Invalid</v>
      </c>
      <c r="M4664" s="10" t="str">
        <f t="shared" si="218"/>
        <v/>
      </c>
    </row>
    <row r="4665" spans="8:13" ht="14.25">
      <c r="H4665" s="7">
        <v>1000</v>
      </c>
      <c r="K4665" s="9" t="e">
        <f t="shared" si="216"/>
        <v>#DIV/0!</v>
      </c>
      <c r="L4665" s="10" t="str">
        <f t="shared" si="217"/>
        <v>Invalid</v>
      </c>
      <c r="M4665" s="10" t="str">
        <f t="shared" si="218"/>
        <v/>
      </c>
    </row>
    <row r="4666" spans="8:13" ht="14.25">
      <c r="H4666" s="7">
        <v>1000</v>
      </c>
      <c r="K4666" s="9" t="e">
        <f t="shared" si="216"/>
        <v>#DIV/0!</v>
      </c>
      <c r="L4666" s="10" t="str">
        <f t="shared" si="217"/>
        <v>Invalid</v>
      </c>
      <c r="M4666" s="10" t="str">
        <f t="shared" si="218"/>
        <v/>
      </c>
    </row>
    <row r="4667" spans="8:13" ht="14.25">
      <c r="H4667" s="7">
        <v>1000</v>
      </c>
      <c r="K4667" s="9" t="e">
        <f t="shared" si="216"/>
        <v>#DIV/0!</v>
      </c>
      <c r="L4667" s="10" t="str">
        <f t="shared" si="217"/>
        <v>Invalid</v>
      </c>
      <c r="M4667" s="10" t="str">
        <f t="shared" si="218"/>
        <v/>
      </c>
    </row>
    <row r="4668" spans="8:13" ht="14.25">
      <c r="H4668" s="7">
        <v>1000</v>
      </c>
      <c r="K4668" s="9" t="e">
        <f t="shared" si="216"/>
        <v>#DIV/0!</v>
      </c>
      <c r="L4668" s="10" t="str">
        <f t="shared" si="217"/>
        <v>Invalid</v>
      </c>
      <c r="M4668" s="10" t="str">
        <f t="shared" si="218"/>
        <v/>
      </c>
    </row>
    <row r="4669" spans="8:13" ht="14.25">
      <c r="H4669" s="7">
        <v>1000</v>
      </c>
      <c r="K4669" s="9" t="e">
        <f t="shared" si="216"/>
        <v>#DIV/0!</v>
      </c>
      <c r="L4669" s="10" t="str">
        <f t="shared" si="217"/>
        <v>Invalid</v>
      </c>
      <c r="M4669" s="10" t="str">
        <f t="shared" si="218"/>
        <v/>
      </c>
    </row>
    <row r="4670" spans="8:13" ht="14.25">
      <c r="H4670" s="7">
        <v>1000</v>
      </c>
      <c r="K4670" s="9" t="e">
        <f t="shared" si="216"/>
        <v>#DIV/0!</v>
      </c>
      <c r="L4670" s="10" t="str">
        <f t="shared" si="217"/>
        <v>Invalid</v>
      </c>
      <c r="M4670" s="10" t="str">
        <f t="shared" si="218"/>
        <v/>
      </c>
    </row>
    <row r="4671" spans="8:13" ht="14.25">
      <c r="H4671" s="7">
        <v>1000</v>
      </c>
      <c r="K4671" s="9" t="e">
        <f t="shared" si="216"/>
        <v>#DIV/0!</v>
      </c>
      <c r="L4671" s="10" t="str">
        <f t="shared" si="217"/>
        <v>Invalid</v>
      </c>
      <c r="M4671" s="10" t="str">
        <f t="shared" si="218"/>
        <v/>
      </c>
    </row>
    <row r="4672" spans="8:13" ht="14.25">
      <c r="H4672" s="7">
        <v>1000</v>
      </c>
      <c r="K4672" s="9" t="e">
        <f t="shared" si="216"/>
        <v>#DIV/0!</v>
      </c>
      <c r="L4672" s="10" t="str">
        <f t="shared" si="217"/>
        <v>Invalid</v>
      </c>
      <c r="M4672" s="10" t="str">
        <f t="shared" si="218"/>
        <v/>
      </c>
    </row>
    <row r="4673" spans="8:13" ht="14.25">
      <c r="H4673" s="7">
        <v>1000</v>
      </c>
      <c r="K4673" s="9" t="e">
        <f t="shared" si="216"/>
        <v>#DIV/0!</v>
      </c>
      <c r="L4673" s="10" t="str">
        <f t="shared" si="217"/>
        <v>Invalid</v>
      </c>
      <c r="M4673" s="10" t="str">
        <f t="shared" si="218"/>
        <v/>
      </c>
    </row>
    <row r="4674" spans="8:13" ht="14.25">
      <c r="H4674" s="7">
        <v>1000</v>
      </c>
      <c r="K4674" s="9" t="e">
        <f t="shared" si="216"/>
        <v>#DIV/0!</v>
      </c>
      <c r="L4674" s="10" t="str">
        <f t="shared" si="217"/>
        <v>Invalid</v>
      </c>
      <c r="M4674" s="10" t="str">
        <f t="shared" si="218"/>
        <v/>
      </c>
    </row>
    <row r="4675" spans="8:13" ht="14.25">
      <c r="H4675" s="7">
        <v>1000</v>
      </c>
      <c r="K4675" s="9" t="e">
        <f t="shared" ref="K4675:K4738" si="219">(H4675/G4675)*J4675</f>
        <v>#DIV/0!</v>
      </c>
      <c r="L4675" s="10" t="str">
        <f t="shared" ref="L4675:L4738" si="220">IF(F4675="BUY",(K4675-H4675)/H4675, IF(F4675="SELL", (H4675-K4675)/H4675, "Invalid"))</f>
        <v>Invalid</v>
      </c>
      <c r="M4675" s="10" t="str">
        <f t="shared" ref="M4675:M4738" si="221">IF(E4675="BUY",(K4675-H4675)/H4675,IF(E4675="SELL",(H4675-K4675)/H4675,""))</f>
        <v/>
      </c>
    </row>
    <row r="4676" spans="8:13" ht="14.25">
      <c r="H4676" s="7">
        <v>1000</v>
      </c>
      <c r="K4676" s="9" t="e">
        <f t="shared" si="219"/>
        <v>#DIV/0!</v>
      </c>
      <c r="L4676" s="10" t="str">
        <f t="shared" si="220"/>
        <v>Invalid</v>
      </c>
      <c r="M4676" s="10" t="str">
        <f t="shared" si="221"/>
        <v/>
      </c>
    </row>
    <row r="4677" spans="8:13" ht="14.25">
      <c r="H4677" s="7">
        <v>1000</v>
      </c>
      <c r="K4677" s="9" t="e">
        <f t="shared" si="219"/>
        <v>#DIV/0!</v>
      </c>
      <c r="L4677" s="10" t="str">
        <f t="shared" si="220"/>
        <v>Invalid</v>
      </c>
      <c r="M4677" s="10" t="str">
        <f t="shared" si="221"/>
        <v/>
      </c>
    </row>
    <row r="4678" spans="8:13" ht="14.25">
      <c r="H4678" s="7">
        <v>1000</v>
      </c>
      <c r="K4678" s="9" t="e">
        <f t="shared" si="219"/>
        <v>#DIV/0!</v>
      </c>
      <c r="L4678" s="10" t="str">
        <f t="shared" si="220"/>
        <v>Invalid</v>
      </c>
      <c r="M4678" s="10" t="str">
        <f t="shared" si="221"/>
        <v/>
      </c>
    </row>
    <row r="4679" spans="8:13" ht="14.25">
      <c r="H4679" s="7">
        <v>1000</v>
      </c>
      <c r="K4679" s="9" t="e">
        <f t="shared" si="219"/>
        <v>#DIV/0!</v>
      </c>
      <c r="L4679" s="10" t="str">
        <f t="shared" si="220"/>
        <v>Invalid</v>
      </c>
      <c r="M4679" s="10" t="str">
        <f t="shared" si="221"/>
        <v/>
      </c>
    </row>
    <row r="4680" spans="8:13" ht="14.25">
      <c r="H4680" s="7">
        <v>1000</v>
      </c>
      <c r="K4680" s="9" t="e">
        <f t="shared" si="219"/>
        <v>#DIV/0!</v>
      </c>
      <c r="L4680" s="10" t="str">
        <f t="shared" si="220"/>
        <v>Invalid</v>
      </c>
      <c r="M4680" s="10" t="str">
        <f t="shared" si="221"/>
        <v/>
      </c>
    </row>
    <row r="4681" spans="8:13" ht="14.25">
      <c r="H4681" s="7">
        <v>1000</v>
      </c>
      <c r="K4681" s="9" t="e">
        <f t="shared" si="219"/>
        <v>#DIV/0!</v>
      </c>
      <c r="L4681" s="10" t="str">
        <f t="shared" si="220"/>
        <v>Invalid</v>
      </c>
      <c r="M4681" s="10" t="str">
        <f t="shared" si="221"/>
        <v/>
      </c>
    </row>
    <row r="4682" spans="8:13" ht="14.25">
      <c r="H4682" s="7">
        <v>1000</v>
      </c>
      <c r="K4682" s="9" t="e">
        <f t="shared" si="219"/>
        <v>#DIV/0!</v>
      </c>
      <c r="L4682" s="10" t="str">
        <f t="shared" si="220"/>
        <v>Invalid</v>
      </c>
      <c r="M4682" s="10" t="str">
        <f t="shared" si="221"/>
        <v/>
      </c>
    </row>
    <row r="4683" spans="8:13" ht="14.25">
      <c r="H4683" s="7">
        <v>1000</v>
      </c>
      <c r="K4683" s="9" t="e">
        <f t="shared" si="219"/>
        <v>#DIV/0!</v>
      </c>
      <c r="L4683" s="10" t="str">
        <f t="shared" si="220"/>
        <v>Invalid</v>
      </c>
      <c r="M4683" s="10" t="str">
        <f t="shared" si="221"/>
        <v/>
      </c>
    </row>
    <row r="4684" spans="8:13" ht="14.25">
      <c r="H4684" s="7">
        <v>1000</v>
      </c>
      <c r="K4684" s="9" t="e">
        <f t="shared" si="219"/>
        <v>#DIV/0!</v>
      </c>
      <c r="L4684" s="10" t="str">
        <f t="shared" si="220"/>
        <v>Invalid</v>
      </c>
      <c r="M4684" s="10" t="str">
        <f t="shared" si="221"/>
        <v/>
      </c>
    </row>
    <row r="4685" spans="8:13" ht="14.25">
      <c r="H4685" s="7">
        <v>1000</v>
      </c>
      <c r="K4685" s="9" t="e">
        <f t="shared" si="219"/>
        <v>#DIV/0!</v>
      </c>
      <c r="L4685" s="10" t="str">
        <f t="shared" si="220"/>
        <v>Invalid</v>
      </c>
      <c r="M4685" s="10" t="str">
        <f t="shared" si="221"/>
        <v/>
      </c>
    </row>
    <row r="4686" spans="8:13" ht="14.25">
      <c r="H4686" s="7">
        <v>1000</v>
      </c>
      <c r="K4686" s="9" t="e">
        <f t="shared" si="219"/>
        <v>#DIV/0!</v>
      </c>
      <c r="L4686" s="10" t="str">
        <f t="shared" si="220"/>
        <v>Invalid</v>
      </c>
      <c r="M4686" s="10" t="str">
        <f t="shared" si="221"/>
        <v/>
      </c>
    </row>
    <row r="4687" spans="8:13" ht="14.25">
      <c r="H4687" s="7">
        <v>1000</v>
      </c>
      <c r="K4687" s="9" t="e">
        <f t="shared" si="219"/>
        <v>#DIV/0!</v>
      </c>
      <c r="L4687" s="10" t="str">
        <f t="shared" si="220"/>
        <v>Invalid</v>
      </c>
      <c r="M4687" s="10" t="str">
        <f t="shared" si="221"/>
        <v/>
      </c>
    </row>
    <row r="4688" spans="8:13" ht="14.25">
      <c r="H4688" s="7">
        <v>1000</v>
      </c>
      <c r="K4688" s="9" t="e">
        <f t="shared" si="219"/>
        <v>#DIV/0!</v>
      </c>
      <c r="L4688" s="10" t="str">
        <f t="shared" si="220"/>
        <v>Invalid</v>
      </c>
      <c r="M4688" s="10" t="str">
        <f t="shared" si="221"/>
        <v/>
      </c>
    </row>
    <row r="4689" spans="8:13" ht="14.25">
      <c r="H4689" s="7">
        <v>1000</v>
      </c>
      <c r="K4689" s="9" t="e">
        <f t="shared" si="219"/>
        <v>#DIV/0!</v>
      </c>
      <c r="L4689" s="10" t="str">
        <f t="shared" si="220"/>
        <v>Invalid</v>
      </c>
      <c r="M4689" s="10" t="str">
        <f t="shared" si="221"/>
        <v/>
      </c>
    </row>
    <row r="4690" spans="8:13" ht="14.25">
      <c r="H4690" s="7">
        <v>1000</v>
      </c>
      <c r="K4690" s="9" t="e">
        <f t="shared" si="219"/>
        <v>#DIV/0!</v>
      </c>
      <c r="L4690" s="10" t="str">
        <f t="shared" si="220"/>
        <v>Invalid</v>
      </c>
      <c r="M4690" s="10" t="str">
        <f t="shared" si="221"/>
        <v/>
      </c>
    </row>
    <row r="4691" spans="8:13" ht="14.25">
      <c r="H4691" s="7">
        <v>1000</v>
      </c>
      <c r="K4691" s="9" t="e">
        <f t="shared" si="219"/>
        <v>#DIV/0!</v>
      </c>
      <c r="L4691" s="10" t="str">
        <f t="shared" si="220"/>
        <v>Invalid</v>
      </c>
      <c r="M4691" s="10" t="str">
        <f t="shared" si="221"/>
        <v/>
      </c>
    </row>
    <row r="4692" spans="8:13" ht="14.25">
      <c r="H4692" s="7">
        <v>1000</v>
      </c>
      <c r="K4692" s="9" t="e">
        <f t="shared" si="219"/>
        <v>#DIV/0!</v>
      </c>
      <c r="L4692" s="10" t="str">
        <f t="shared" si="220"/>
        <v>Invalid</v>
      </c>
      <c r="M4692" s="10" t="str">
        <f t="shared" si="221"/>
        <v/>
      </c>
    </row>
    <row r="4693" spans="8:13" ht="14.25">
      <c r="H4693" s="7">
        <v>1000</v>
      </c>
      <c r="K4693" s="9" t="e">
        <f t="shared" si="219"/>
        <v>#DIV/0!</v>
      </c>
      <c r="L4693" s="10" t="str">
        <f t="shared" si="220"/>
        <v>Invalid</v>
      </c>
      <c r="M4693" s="10" t="str">
        <f t="shared" si="221"/>
        <v/>
      </c>
    </row>
    <row r="4694" spans="8:13" ht="14.25">
      <c r="H4694" s="7">
        <v>1000</v>
      </c>
      <c r="K4694" s="9" t="e">
        <f t="shared" si="219"/>
        <v>#DIV/0!</v>
      </c>
      <c r="L4694" s="10" t="str">
        <f t="shared" si="220"/>
        <v>Invalid</v>
      </c>
      <c r="M4694" s="10" t="str">
        <f t="shared" si="221"/>
        <v/>
      </c>
    </row>
    <row r="4695" spans="8:13" ht="14.25">
      <c r="H4695" s="7">
        <v>1000</v>
      </c>
      <c r="K4695" s="9" t="e">
        <f t="shared" si="219"/>
        <v>#DIV/0!</v>
      </c>
      <c r="L4695" s="10" t="str">
        <f t="shared" si="220"/>
        <v>Invalid</v>
      </c>
      <c r="M4695" s="10" t="str">
        <f t="shared" si="221"/>
        <v/>
      </c>
    </row>
    <row r="4696" spans="8:13" ht="14.25">
      <c r="H4696" s="7">
        <v>1000</v>
      </c>
      <c r="K4696" s="9" t="e">
        <f t="shared" si="219"/>
        <v>#DIV/0!</v>
      </c>
      <c r="L4696" s="10" t="str">
        <f t="shared" si="220"/>
        <v>Invalid</v>
      </c>
      <c r="M4696" s="10" t="str">
        <f t="shared" si="221"/>
        <v/>
      </c>
    </row>
    <row r="4697" spans="8:13" ht="14.25">
      <c r="H4697" s="7">
        <v>1000</v>
      </c>
      <c r="K4697" s="9" t="e">
        <f t="shared" si="219"/>
        <v>#DIV/0!</v>
      </c>
      <c r="L4697" s="10" t="str">
        <f t="shared" si="220"/>
        <v>Invalid</v>
      </c>
      <c r="M4697" s="10" t="str">
        <f t="shared" si="221"/>
        <v/>
      </c>
    </row>
    <row r="4698" spans="8:13" ht="14.25">
      <c r="H4698" s="7">
        <v>1000</v>
      </c>
      <c r="K4698" s="9" t="e">
        <f t="shared" si="219"/>
        <v>#DIV/0!</v>
      </c>
      <c r="L4698" s="10" t="str">
        <f t="shared" si="220"/>
        <v>Invalid</v>
      </c>
      <c r="M4698" s="10" t="str">
        <f t="shared" si="221"/>
        <v/>
      </c>
    </row>
    <row r="4699" spans="8:13" ht="14.25">
      <c r="H4699" s="7">
        <v>1000</v>
      </c>
      <c r="K4699" s="9" t="e">
        <f t="shared" si="219"/>
        <v>#DIV/0!</v>
      </c>
      <c r="L4699" s="10" t="str">
        <f t="shared" si="220"/>
        <v>Invalid</v>
      </c>
      <c r="M4699" s="10" t="str">
        <f t="shared" si="221"/>
        <v/>
      </c>
    </row>
    <row r="4700" spans="8:13" ht="14.25">
      <c r="H4700" s="7">
        <v>1000</v>
      </c>
      <c r="K4700" s="9" t="e">
        <f t="shared" si="219"/>
        <v>#DIV/0!</v>
      </c>
      <c r="L4700" s="10" t="str">
        <f t="shared" si="220"/>
        <v>Invalid</v>
      </c>
      <c r="M4700" s="10" t="str">
        <f t="shared" si="221"/>
        <v/>
      </c>
    </row>
    <row r="4701" spans="8:13" ht="14.25">
      <c r="H4701" s="7">
        <v>1000</v>
      </c>
      <c r="K4701" s="9" t="e">
        <f t="shared" si="219"/>
        <v>#DIV/0!</v>
      </c>
      <c r="L4701" s="10" t="str">
        <f t="shared" si="220"/>
        <v>Invalid</v>
      </c>
      <c r="M4701" s="10" t="str">
        <f t="shared" si="221"/>
        <v/>
      </c>
    </row>
    <row r="4702" spans="8:13" ht="14.25">
      <c r="H4702" s="7">
        <v>1000</v>
      </c>
      <c r="K4702" s="9" t="e">
        <f t="shared" si="219"/>
        <v>#DIV/0!</v>
      </c>
      <c r="L4702" s="10" t="str">
        <f t="shared" si="220"/>
        <v>Invalid</v>
      </c>
      <c r="M4702" s="10" t="str">
        <f t="shared" si="221"/>
        <v/>
      </c>
    </row>
    <row r="4703" spans="8:13" ht="14.25">
      <c r="H4703" s="7">
        <v>1000</v>
      </c>
      <c r="K4703" s="9" t="e">
        <f t="shared" si="219"/>
        <v>#DIV/0!</v>
      </c>
      <c r="L4703" s="10" t="str">
        <f t="shared" si="220"/>
        <v>Invalid</v>
      </c>
      <c r="M4703" s="10" t="str">
        <f t="shared" si="221"/>
        <v/>
      </c>
    </row>
    <row r="4704" spans="8:13" ht="14.25">
      <c r="H4704" s="7">
        <v>1000</v>
      </c>
      <c r="K4704" s="9" t="e">
        <f t="shared" si="219"/>
        <v>#DIV/0!</v>
      </c>
      <c r="L4704" s="10" t="str">
        <f t="shared" si="220"/>
        <v>Invalid</v>
      </c>
      <c r="M4704" s="10" t="str">
        <f t="shared" si="221"/>
        <v/>
      </c>
    </row>
    <row r="4705" spans="8:13" ht="14.25">
      <c r="H4705" s="7">
        <v>1000</v>
      </c>
      <c r="K4705" s="9" t="e">
        <f t="shared" si="219"/>
        <v>#DIV/0!</v>
      </c>
      <c r="L4705" s="10" t="str">
        <f t="shared" si="220"/>
        <v>Invalid</v>
      </c>
      <c r="M4705" s="10" t="str">
        <f t="shared" si="221"/>
        <v/>
      </c>
    </row>
    <row r="4706" spans="8:13" ht="14.25">
      <c r="H4706" s="7">
        <v>1000</v>
      </c>
      <c r="K4706" s="9" t="e">
        <f t="shared" si="219"/>
        <v>#DIV/0!</v>
      </c>
      <c r="L4706" s="10" t="str">
        <f t="shared" si="220"/>
        <v>Invalid</v>
      </c>
      <c r="M4706" s="10" t="str">
        <f t="shared" si="221"/>
        <v/>
      </c>
    </row>
    <row r="4707" spans="8:13" ht="14.25">
      <c r="H4707" s="7">
        <v>1000</v>
      </c>
      <c r="K4707" s="9" t="e">
        <f t="shared" si="219"/>
        <v>#DIV/0!</v>
      </c>
      <c r="L4707" s="10" t="str">
        <f t="shared" si="220"/>
        <v>Invalid</v>
      </c>
      <c r="M4707" s="10" t="str">
        <f t="shared" si="221"/>
        <v/>
      </c>
    </row>
    <row r="4708" spans="8:13" ht="14.25">
      <c r="H4708" s="7">
        <v>1000</v>
      </c>
      <c r="K4708" s="9" t="e">
        <f t="shared" si="219"/>
        <v>#DIV/0!</v>
      </c>
      <c r="L4708" s="10" t="str">
        <f t="shared" si="220"/>
        <v>Invalid</v>
      </c>
      <c r="M4708" s="10" t="str">
        <f t="shared" si="221"/>
        <v/>
      </c>
    </row>
    <row r="4709" spans="8:13" ht="14.25">
      <c r="H4709" s="7">
        <v>1000</v>
      </c>
      <c r="K4709" s="9" t="e">
        <f t="shared" si="219"/>
        <v>#DIV/0!</v>
      </c>
      <c r="L4709" s="10" t="str">
        <f t="shared" si="220"/>
        <v>Invalid</v>
      </c>
      <c r="M4709" s="10" t="str">
        <f t="shared" si="221"/>
        <v/>
      </c>
    </row>
    <row r="4710" spans="8:13" ht="14.25">
      <c r="H4710" s="7">
        <v>1000</v>
      </c>
      <c r="K4710" s="9" t="e">
        <f t="shared" si="219"/>
        <v>#DIV/0!</v>
      </c>
      <c r="L4710" s="10" t="str">
        <f t="shared" si="220"/>
        <v>Invalid</v>
      </c>
      <c r="M4710" s="10" t="str">
        <f t="shared" si="221"/>
        <v/>
      </c>
    </row>
    <row r="4711" spans="8:13" ht="14.25">
      <c r="H4711" s="7">
        <v>1000</v>
      </c>
      <c r="K4711" s="9" t="e">
        <f t="shared" si="219"/>
        <v>#DIV/0!</v>
      </c>
      <c r="L4711" s="10" t="str">
        <f t="shared" si="220"/>
        <v>Invalid</v>
      </c>
      <c r="M4711" s="10" t="str">
        <f t="shared" si="221"/>
        <v/>
      </c>
    </row>
    <row r="4712" spans="8:13" ht="14.25">
      <c r="H4712" s="7">
        <v>1000</v>
      </c>
      <c r="K4712" s="9" t="e">
        <f t="shared" si="219"/>
        <v>#DIV/0!</v>
      </c>
      <c r="L4712" s="10" t="str">
        <f t="shared" si="220"/>
        <v>Invalid</v>
      </c>
      <c r="M4712" s="10" t="str">
        <f t="shared" si="221"/>
        <v/>
      </c>
    </row>
    <row r="4713" spans="8:13" ht="14.25">
      <c r="H4713" s="7">
        <v>1000</v>
      </c>
      <c r="K4713" s="9" t="e">
        <f t="shared" si="219"/>
        <v>#DIV/0!</v>
      </c>
      <c r="L4713" s="10" t="str">
        <f t="shared" si="220"/>
        <v>Invalid</v>
      </c>
      <c r="M4713" s="10" t="str">
        <f t="shared" si="221"/>
        <v/>
      </c>
    </row>
    <row r="4714" spans="8:13" ht="14.25">
      <c r="H4714" s="7">
        <v>1000</v>
      </c>
      <c r="K4714" s="9" t="e">
        <f t="shared" si="219"/>
        <v>#DIV/0!</v>
      </c>
      <c r="L4714" s="10" t="str">
        <f t="shared" si="220"/>
        <v>Invalid</v>
      </c>
      <c r="M4714" s="10" t="str">
        <f t="shared" si="221"/>
        <v/>
      </c>
    </row>
    <row r="4715" spans="8:13" ht="14.25">
      <c r="H4715" s="7">
        <v>1000</v>
      </c>
      <c r="K4715" s="9" t="e">
        <f t="shared" si="219"/>
        <v>#DIV/0!</v>
      </c>
      <c r="L4715" s="10" t="str">
        <f t="shared" si="220"/>
        <v>Invalid</v>
      </c>
      <c r="M4715" s="10" t="str">
        <f t="shared" si="221"/>
        <v/>
      </c>
    </row>
    <row r="4716" spans="8:13" ht="14.25">
      <c r="H4716" s="7">
        <v>1000</v>
      </c>
      <c r="K4716" s="9" t="e">
        <f t="shared" si="219"/>
        <v>#DIV/0!</v>
      </c>
      <c r="L4716" s="10" t="str">
        <f t="shared" si="220"/>
        <v>Invalid</v>
      </c>
      <c r="M4716" s="10" t="str">
        <f t="shared" si="221"/>
        <v/>
      </c>
    </row>
    <row r="4717" spans="8:13" ht="14.25">
      <c r="H4717" s="7">
        <v>1000</v>
      </c>
      <c r="K4717" s="9" t="e">
        <f t="shared" si="219"/>
        <v>#DIV/0!</v>
      </c>
      <c r="L4717" s="10" t="str">
        <f t="shared" si="220"/>
        <v>Invalid</v>
      </c>
      <c r="M4717" s="10" t="str">
        <f t="shared" si="221"/>
        <v/>
      </c>
    </row>
    <row r="4718" spans="8:13" ht="14.25">
      <c r="H4718" s="7">
        <v>1000</v>
      </c>
      <c r="K4718" s="9" t="e">
        <f t="shared" si="219"/>
        <v>#DIV/0!</v>
      </c>
      <c r="L4718" s="10" t="str">
        <f t="shared" si="220"/>
        <v>Invalid</v>
      </c>
      <c r="M4718" s="10" t="str">
        <f t="shared" si="221"/>
        <v/>
      </c>
    </row>
    <row r="4719" spans="8:13" ht="14.25">
      <c r="H4719" s="7">
        <v>1000</v>
      </c>
      <c r="K4719" s="9" t="e">
        <f t="shared" si="219"/>
        <v>#DIV/0!</v>
      </c>
      <c r="L4719" s="10" t="str">
        <f t="shared" si="220"/>
        <v>Invalid</v>
      </c>
      <c r="M4719" s="10" t="str">
        <f t="shared" si="221"/>
        <v/>
      </c>
    </row>
    <row r="4720" spans="8:13" ht="14.25">
      <c r="H4720" s="7">
        <v>1000</v>
      </c>
      <c r="K4720" s="9" t="e">
        <f t="shared" si="219"/>
        <v>#DIV/0!</v>
      </c>
      <c r="L4720" s="10" t="str">
        <f t="shared" si="220"/>
        <v>Invalid</v>
      </c>
      <c r="M4720" s="10" t="str">
        <f t="shared" si="221"/>
        <v/>
      </c>
    </row>
    <row r="4721" spans="8:13" ht="14.25">
      <c r="H4721" s="7">
        <v>1000</v>
      </c>
      <c r="K4721" s="9" t="e">
        <f t="shared" si="219"/>
        <v>#DIV/0!</v>
      </c>
      <c r="L4721" s="10" t="str">
        <f t="shared" si="220"/>
        <v>Invalid</v>
      </c>
      <c r="M4721" s="10" t="str">
        <f t="shared" si="221"/>
        <v/>
      </c>
    </row>
    <row r="4722" spans="8:13" ht="14.25">
      <c r="H4722" s="7">
        <v>1000</v>
      </c>
      <c r="K4722" s="9" t="e">
        <f t="shared" si="219"/>
        <v>#DIV/0!</v>
      </c>
      <c r="L4722" s="10" t="str">
        <f t="shared" si="220"/>
        <v>Invalid</v>
      </c>
      <c r="M4722" s="10" t="str">
        <f t="shared" si="221"/>
        <v/>
      </c>
    </row>
    <row r="4723" spans="8:13" ht="14.25">
      <c r="H4723" s="7">
        <v>1000</v>
      </c>
      <c r="K4723" s="9" t="e">
        <f t="shared" si="219"/>
        <v>#DIV/0!</v>
      </c>
      <c r="L4723" s="10" t="str">
        <f t="shared" si="220"/>
        <v>Invalid</v>
      </c>
      <c r="M4723" s="10" t="str">
        <f t="shared" si="221"/>
        <v/>
      </c>
    </row>
    <row r="4724" spans="8:13" ht="14.25">
      <c r="H4724" s="7">
        <v>1000</v>
      </c>
      <c r="K4724" s="9" t="e">
        <f t="shared" si="219"/>
        <v>#DIV/0!</v>
      </c>
      <c r="L4724" s="10" t="str">
        <f t="shared" si="220"/>
        <v>Invalid</v>
      </c>
      <c r="M4724" s="10" t="str">
        <f t="shared" si="221"/>
        <v/>
      </c>
    </row>
    <row r="4725" spans="8:13" ht="14.25">
      <c r="H4725" s="7">
        <v>1000</v>
      </c>
      <c r="K4725" s="9" t="e">
        <f t="shared" si="219"/>
        <v>#DIV/0!</v>
      </c>
      <c r="L4725" s="10" t="str">
        <f t="shared" si="220"/>
        <v>Invalid</v>
      </c>
      <c r="M4725" s="10" t="str">
        <f t="shared" si="221"/>
        <v/>
      </c>
    </row>
    <row r="4726" spans="8:13" ht="14.25">
      <c r="H4726" s="7">
        <v>1000</v>
      </c>
      <c r="K4726" s="9" t="e">
        <f t="shared" si="219"/>
        <v>#DIV/0!</v>
      </c>
      <c r="L4726" s="10" t="str">
        <f t="shared" si="220"/>
        <v>Invalid</v>
      </c>
      <c r="M4726" s="10" t="str">
        <f t="shared" si="221"/>
        <v/>
      </c>
    </row>
    <row r="4727" spans="8:13" ht="14.25">
      <c r="H4727" s="7">
        <v>1000</v>
      </c>
      <c r="K4727" s="9" t="e">
        <f t="shared" si="219"/>
        <v>#DIV/0!</v>
      </c>
      <c r="L4727" s="10" t="str">
        <f t="shared" si="220"/>
        <v>Invalid</v>
      </c>
      <c r="M4727" s="10" t="str">
        <f t="shared" si="221"/>
        <v/>
      </c>
    </row>
    <row r="4728" spans="8:13" ht="14.25">
      <c r="H4728" s="7">
        <v>1000</v>
      </c>
      <c r="K4728" s="9" t="e">
        <f t="shared" si="219"/>
        <v>#DIV/0!</v>
      </c>
      <c r="L4728" s="10" t="str">
        <f t="shared" si="220"/>
        <v>Invalid</v>
      </c>
      <c r="M4728" s="10" t="str">
        <f t="shared" si="221"/>
        <v/>
      </c>
    </row>
    <row r="4729" spans="8:13" ht="14.25">
      <c r="H4729" s="7">
        <v>1000</v>
      </c>
      <c r="K4729" s="9" t="e">
        <f t="shared" si="219"/>
        <v>#DIV/0!</v>
      </c>
      <c r="L4729" s="10" t="str">
        <f t="shared" si="220"/>
        <v>Invalid</v>
      </c>
      <c r="M4729" s="10" t="str">
        <f t="shared" si="221"/>
        <v/>
      </c>
    </row>
    <row r="4730" spans="8:13" ht="14.25">
      <c r="H4730" s="7">
        <v>1000</v>
      </c>
      <c r="K4730" s="9" t="e">
        <f t="shared" si="219"/>
        <v>#DIV/0!</v>
      </c>
      <c r="L4730" s="10" t="str">
        <f t="shared" si="220"/>
        <v>Invalid</v>
      </c>
      <c r="M4730" s="10" t="str">
        <f t="shared" si="221"/>
        <v/>
      </c>
    </row>
    <row r="4731" spans="8:13" ht="14.25">
      <c r="H4731" s="7">
        <v>1000</v>
      </c>
      <c r="K4731" s="9" t="e">
        <f t="shared" si="219"/>
        <v>#DIV/0!</v>
      </c>
      <c r="L4731" s="10" t="str">
        <f t="shared" si="220"/>
        <v>Invalid</v>
      </c>
      <c r="M4731" s="10" t="str">
        <f t="shared" si="221"/>
        <v/>
      </c>
    </row>
    <row r="4732" spans="8:13" ht="14.25">
      <c r="H4732" s="7">
        <v>1000</v>
      </c>
      <c r="K4732" s="9" t="e">
        <f t="shared" si="219"/>
        <v>#DIV/0!</v>
      </c>
      <c r="L4732" s="10" t="str">
        <f t="shared" si="220"/>
        <v>Invalid</v>
      </c>
      <c r="M4732" s="10" t="str">
        <f t="shared" si="221"/>
        <v/>
      </c>
    </row>
    <row r="4733" spans="8:13" ht="14.25">
      <c r="H4733" s="7">
        <v>1000</v>
      </c>
      <c r="K4733" s="9" t="e">
        <f t="shared" si="219"/>
        <v>#DIV/0!</v>
      </c>
      <c r="L4733" s="10" t="str">
        <f t="shared" si="220"/>
        <v>Invalid</v>
      </c>
      <c r="M4733" s="10" t="str">
        <f t="shared" si="221"/>
        <v/>
      </c>
    </row>
    <row r="4734" spans="8:13" ht="14.25">
      <c r="H4734" s="7">
        <v>1000</v>
      </c>
      <c r="K4734" s="9" t="e">
        <f t="shared" si="219"/>
        <v>#DIV/0!</v>
      </c>
      <c r="L4734" s="10" t="str">
        <f t="shared" si="220"/>
        <v>Invalid</v>
      </c>
      <c r="M4734" s="10" t="str">
        <f t="shared" si="221"/>
        <v/>
      </c>
    </row>
    <row r="4735" spans="8:13" ht="14.25">
      <c r="H4735" s="7">
        <v>1000</v>
      </c>
      <c r="K4735" s="9" t="e">
        <f t="shared" si="219"/>
        <v>#DIV/0!</v>
      </c>
      <c r="L4735" s="10" t="str">
        <f t="shared" si="220"/>
        <v>Invalid</v>
      </c>
      <c r="M4735" s="10" t="str">
        <f t="shared" si="221"/>
        <v/>
      </c>
    </row>
    <row r="4736" spans="8:13" ht="14.25">
      <c r="H4736" s="7">
        <v>1000</v>
      </c>
      <c r="K4736" s="9" t="e">
        <f t="shared" si="219"/>
        <v>#DIV/0!</v>
      </c>
      <c r="L4736" s="10" t="str">
        <f t="shared" si="220"/>
        <v>Invalid</v>
      </c>
      <c r="M4736" s="10" t="str">
        <f t="shared" si="221"/>
        <v/>
      </c>
    </row>
    <row r="4737" spans="8:13" ht="14.25">
      <c r="H4737" s="7">
        <v>1000</v>
      </c>
      <c r="K4737" s="9" t="e">
        <f t="shared" si="219"/>
        <v>#DIV/0!</v>
      </c>
      <c r="L4737" s="10" t="str">
        <f t="shared" si="220"/>
        <v>Invalid</v>
      </c>
      <c r="M4737" s="10" t="str">
        <f t="shared" si="221"/>
        <v/>
      </c>
    </row>
    <row r="4738" spans="8:13" ht="14.25">
      <c r="H4738" s="7">
        <v>1000</v>
      </c>
      <c r="K4738" s="9" t="e">
        <f t="shared" si="219"/>
        <v>#DIV/0!</v>
      </c>
      <c r="L4738" s="10" t="str">
        <f t="shared" si="220"/>
        <v>Invalid</v>
      </c>
      <c r="M4738" s="10" t="str">
        <f t="shared" si="221"/>
        <v/>
      </c>
    </row>
    <row r="4739" spans="8:13" ht="14.25">
      <c r="H4739" s="7">
        <v>1000</v>
      </c>
      <c r="K4739" s="9" t="e">
        <f t="shared" ref="K4739:K4802" si="222">(H4739/G4739)*J4739</f>
        <v>#DIV/0!</v>
      </c>
      <c r="L4739" s="10" t="str">
        <f t="shared" ref="L4739:L4802" si="223">IF(F4739="BUY",(K4739-H4739)/H4739, IF(F4739="SELL", (H4739-K4739)/H4739, "Invalid"))</f>
        <v>Invalid</v>
      </c>
      <c r="M4739" s="10" t="str">
        <f t="shared" ref="M4739:M4802" si="224">IF(E4739="BUY",(K4739-H4739)/H4739,IF(E4739="SELL",(H4739-K4739)/H4739,""))</f>
        <v/>
      </c>
    </row>
    <row r="4740" spans="8:13" ht="14.25">
      <c r="H4740" s="7">
        <v>1000</v>
      </c>
      <c r="K4740" s="9" t="e">
        <f t="shared" si="222"/>
        <v>#DIV/0!</v>
      </c>
      <c r="L4740" s="10" t="str">
        <f t="shared" si="223"/>
        <v>Invalid</v>
      </c>
      <c r="M4740" s="10" t="str">
        <f t="shared" si="224"/>
        <v/>
      </c>
    </row>
    <row r="4741" spans="8:13" ht="14.25">
      <c r="H4741" s="7">
        <v>1000</v>
      </c>
      <c r="K4741" s="9" t="e">
        <f t="shared" si="222"/>
        <v>#DIV/0!</v>
      </c>
      <c r="L4741" s="10" t="str">
        <f t="shared" si="223"/>
        <v>Invalid</v>
      </c>
      <c r="M4741" s="10" t="str">
        <f t="shared" si="224"/>
        <v/>
      </c>
    </row>
    <row r="4742" spans="8:13" ht="14.25">
      <c r="H4742" s="7">
        <v>1000</v>
      </c>
      <c r="K4742" s="9" t="e">
        <f t="shared" si="222"/>
        <v>#DIV/0!</v>
      </c>
      <c r="L4742" s="10" t="str">
        <f t="shared" si="223"/>
        <v>Invalid</v>
      </c>
      <c r="M4742" s="10" t="str">
        <f t="shared" si="224"/>
        <v/>
      </c>
    </row>
    <row r="4743" spans="8:13" ht="14.25">
      <c r="H4743" s="7">
        <v>1000</v>
      </c>
      <c r="K4743" s="9" t="e">
        <f t="shared" si="222"/>
        <v>#DIV/0!</v>
      </c>
      <c r="L4743" s="10" t="str">
        <f t="shared" si="223"/>
        <v>Invalid</v>
      </c>
      <c r="M4743" s="10" t="str">
        <f t="shared" si="224"/>
        <v/>
      </c>
    </row>
    <row r="4744" spans="8:13" ht="14.25">
      <c r="H4744" s="7">
        <v>1000</v>
      </c>
      <c r="K4744" s="9" t="e">
        <f t="shared" si="222"/>
        <v>#DIV/0!</v>
      </c>
      <c r="L4744" s="10" t="str">
        <f t="shared" si="223"/>
        <v>Invalid</v>
      </c>
      <c r="M4744" s="10" t="str">
        <f t="shared" si="224"/>
        <v/>
      </c>
    </row>
    <row r="4745" spans="8:13" ht="14.25">
      <c r="H4745" s="7">
        <v>1000</v>
      </c>
      <c r="K4745" s="9" t="e">
        <f t="shared" si="222"/>
        <v>#DIV/0!</v>
      </c>
      <c r="L4745" s="10" t="str">
        <f t="shared" si="223"/>
        <v>Invalid</v>
      </c>
      <c r="M4745" s="10" t="str">
        <f t="shared" si="224"/>
        <v/>
      </c>
    </row>
    <row r="4746" spans="8:13" ht="14.25">
      <c r="H4746" s="7">
        <v>1000</v>
      </c>
      <c r="K4746" s="9" t="e">
        <f t="shared" si="222"/>
        <v>#DIV/0!</v>
      </c>
      <c r="L4746" s="10" t="str">
        <f t="shared" si="223"/>
        <v>Invalid</v>
      </c>
      <c r="M4746" s="10" t="str">
        <f t="shared" si="224"/>
        <v/>
      </c>
    </row>
    <row r="4747" spans="8:13" ht="14.25">
      <c r="H4747" s="7">
        <v>1000</v>
      </c>
      <c r="K4747" s="9" t="e">
        <f t="shared" si="222"/>
        <v>#DIV/0!</v>
      </c>
      <c r="L4747" s="10" t="str">
        <f t="shared" si="223"/>
        <v>Invalid</v>
      </c>
      <c r="M4747" s="10" t="str">
        <f t="shared" si="224"/>
        <v/>
      </c>
    </row>
    <row r="4748" spans="8:13" ht="14.25">
      <c r="H4748" s="7">
        <v>1000</v>
      </c>
      <c r="K4748" s="9" t="e">
        <f t="shared" si="222"/>
        <v>#DIV/0!</v>
      </c>
      <c r="L4748" s="10" t="str">
        <f t="shared" si="223"/>
        <v>Invalid</v>
      </c>
      <c r="M4748" s="10" t="str">
        <f t="shared" si="224"/>
        <v/>
      </c>
    </row>
    <row r="4749" spans="8:13" ht="14.25">
      <c r="H4749" s="7">
        <v>1000</v>
      </c>
      <c r="K4749" s="9" t="e">
        <f t="shared" si="222"/>
        <v>#DIV/0!</v>
      </c>
      <c r="L4749" s="10" t="str">
        <f t="shared" si="223"/>
        <v>Invalid</v>
      </c>
      <c r="M4749" s="10" t="str">
        <f t="shared" si="224"/>
        <v/>
      </c>
    </row>
    <row r="4750" spans="8:13" ht="14.25">
      <c r="H4750" s="7">
        <v>1000</v>
      </c>
      <c r="K4750" s="9" t="e">
        <f t="shared" si="222"/>
        <v>#DIV/0!</v>
      </c>
      <c r="L4750" s="10" t="str">
        <f t="shared" si="223"/>
        <v>Invalid</v>
      </c>
      <c r="M4750" s="10" t="str">
        <f t="shared" si="224"/>
        <v/>
      </c>
    </row>
    <row r="4751" spans="8:13" ht="14.25">
      <c r="H4751" s="7">
        <v>1000</v>
      </c>
      <c r="K4751" s="9" t="e">
        <f t="shared" si="222"/>
        <v>#DIV/0!</v>
      </c>
      <c r="L4751" s="10" t="str">
        <f t="shared" si="223"/>
        <v>Invalid</v>
      </c>
      <c r="M4751" s="10" t="str">
        <f t="shared" si="224"/>
        <v/>
      </c>
    </row>
    <row r="4752" spans="8:13" ht="14.25">
      <c r="H4752" s="7">
        <v>1000</v>
      </c>
      <c r="K4752" s="9" t="e">
        <f t="shared" si="222"/>
        <v>#DIV/0!</v>
      </c>
      <c r="L4752" s="10" t="str">
        <f t="shared" si="223"/>
        <v>Invalid</v>
      </c>
      <c r="M4752" s="10" t="str">
        <f t="shared" si="224"/>
        <v/>
      </c>
    </row>
    <row r="4753" spans="8:13" ht="14.25">
      <c r="H4753" s="7">
        <v>1000</v>
      </c>
      <c r="K4753" s="9" t="e">
        <f t="shared" si="222"/>
        <v>#DIV/0!</v>
      </c>
      <c r="L4753" s="10" t="str">
        <f t="shared" si="223"/>
        <v>Invalid</v>
      </c>
      <c r="M4753" s="10" t="str">
        <f t="shared" si="224"/>
        <v/>
      </c>
    </row>
    <row r="4754" spans="8:13" ht="14.25">
      <c r="H4754" s="7">
        <v>1000</v>
      </c>
      <c r="K4754" s="9" t="e">
        <f t="shared" si="222"/>
        <v>#DIV/0!</v>
      </c>
      <c r="L4754" s="10" t="str">
        <f t="shared" si="223"/>
        <v>Invalid</v>
      </c>
      <c r="M4754" s="10" t="str">
        <f t="shared" si="224"/>
        <v/>
      </c>
    </row>
    <row r="4755" spans="8:13" ht="14.25">
      <c r="H4755" s="7">
        <v>1000</v>
      </c>
      <c r="K4755" s="9" t="e">
        <f t="shared" si="222"/>
        <v>#DIV/0!</v>
      </c>
      <c r="L4755" s="10" t="str">
        <f t="shared" si="223"/>
        <v>Invalid</v>
      </c>
      <c r="M4755" s="10" t="str">
        <f t="shared" si="224"/>
        <v/>
      </c>
    </row>
    <row r="4756" spans="8:13" ht="14.25">
      <c r="H4756" s="7">
        <v>1000</v>
      </c>
      <c r="K4756" s="9" t="e">
        <f t="shared" si="222"/>
        <v>#DIV/0!</v>
      </c>
      <c r="L4756" s="10" t="str">
        <f t="shared" si="223"/>
        <v>Invalid</v>
      </c>
      <c r="M4756" s="10" t="str">
        <f t="shared" si="224"/>
        <v/>
      </c>
    </row>
    <row r="4757" spans="8:13" ht="14.25">
      <c r="H4757" s="7">
        <v>1000</v>
      </c>
      <c r="K4757" s="9" t="e">
        <f t="shared" si="222"/>
        <v>#DIV/0!</v>
      </c>
      <c r="L4757" s="10" t="str">
        <f t="shared" si="223"/>
        <v>Invalid</v>
      </c>
      <c r="M4757" s="10" t="str">
        <f t="shared" si="224"/>
        <v/>
      </c>
    </row>
    <row r="4758" spans="8:13" ht="14.25">
      <c r="H4758" s="7">
        <v>1000</v>
      </c>
      <c r="K4758" s="9" t="e">
        <f t="shared" si="222"/>
        <v>#DIV/0!</v>
      </c>
      <c r="L4758" s="10" t="str">
        <f t="shared" si="223"/>
        <v>Invalid</v>
      </c>
      <c r="M4758" s="10" t="str">
        <f t="shared" si="224"/>
        <v/>
      </c>
    </row>
    <row r="4759" spans="8:13" ht="14.25">
      <c r="H4759" s="7">
        <v>1000</v>
      </c>
      <c r="K4759" s="9" t="e">
        <f t="shared" si="222"/>
        <v>#DIV/0!</v>
      </c>
      <c r="L4759" s="10" t="str">
        <f t="shared" si="223"/>
        <v>Invalid</v>
      </c>
      <c r="M4759" s="10" t="str">
        <f t="shared" si="224"/>
        <v/>
      </c>
    </row>
    <row r="4760" spans="8:13" ht="14.25">
      <c r="H4760" s="7">
        <v>1000</v>
      </c>
      <c r="K4760" s="9" t="e">
        <f t="shared" si="222"/>
        <v>#DIV/0!</v>
      </c>
      <c r="L4760" s="10" t="str">
        <f t="shared" si="223"/>
        <v>Invalid</v>
      </c>
      <c r="M4760" s="10" t="str">
        <f t="shared" si="224"/>
        <v/>
      </c>
    </row>
    <row r="4761" spans="8:13" ht="14.25">
      <c r="H4761" s="7">
        <v>1000</v>
      </c>
      <c r="K4761" s="9" t="e">
        <f t="shared" si="222"/>
        <v>#DIV/0!</v>
      </c>
      <c r="L4761" s="10" t="str">
        <f t="shared" si="223"/>
        <v>Invalid</v>
      </c>
      <c r="M4761" s="10" t="str">
        <f t="shared" si="224"/>
        <v/>
      </c>
    </row>
    <row r="4762" spans="8:13" ht="14.25">
      <c r="H4762" s="7">
        <v>1000</v>
      </c>
      <c r="K4762" s="9" t="e">
        <f t="shared" si="222"/>
        <v>#DIV/0!</v>
      </c>
      <c r="L4762" s="10" t="str">
        <f t="shared" si="223"/>
        <v>Invalid</v>
      </c>
      <c r="M4762" s="10" t="str">
        <f t="shared" si="224"/>
        <v/>
      </c>
    </row>
    <row r="4763" spans="8:13" ht="14.25">
      <c r="H4763" s="7">
        <v>1000</v>
      </c>
      <c r="K4763" s="9" t="e">
        <f t="shared" si="222"/>
        <v>#DIV/0!</v>
      </c>
      <c r="L4763" s="10" t="str">
        <f t="shared" si="223"/>
        <v>Invalid</v>
      </c>
      <c r="M4763" s="10" t="str">
        <f t="shared" si="224"/>
        <v/>
      </c>
    </row>
    <row r="4764" spans="8:13" ht="14.25">
      <c r="H4764" s="7">
        <v>1000</v>
      </c>
      <c r="K4764" s="9" t="e">
        <f t="shared" si="222"/>
        <v>#DIV/0!</v>
      </c>
      <c r="L4764" s="10" t="str">
        <f t="shared" si="223"/>
        <v>Invalid</v>
      </c>
      <c r="M4764" s="10" t="str">
        <f t="shared" si="224"/>
        <v/>
      </c>
    </row>
    <row r="4765" spans="8:13" ht="14.25">
      <c r="H4765" s="7">
        <v>1000</v>
      </c>
      <c r="K4765" s="9" t="e">
        <f t="shared" si="222"/>
        <v>#DIV/0!</v>
      </c>
      <c r="L4765" s="10" t="str">
        <f t="shared" si="223"/>
        <v>Invalid</v>
      </c>
      <c r="M4765" s="10" t="str">
        <f t="shared" si="224"/>
        <v/>
      </c>
    </row>
    <row r="4766" spans="8:13" ht="14.25">
      <c r="H4766" s="7">
        <v>1000</v>
      </c>
      <c r="K4766" s="9" t="e">
        <f t="shared" si="222"/>
        <v>#DIV/0!</v>
      </c>
      <c r="L4766" s="10" t="str">
        <f t="shared" si="223"/>
        <v>Invalid</v>
      </c>
      <c r="M4766" s="10" t="str">
        <f t="shared" si="224"/>
        <v/>
      </c>
    </row>
    <row r="4767" spans="8:13" ht="14.25">
      <c r="H4767" s="7">
        <v>1000</v>
      </c>
      <c r="K4767" s="9" t="e">
        <f t="shared" si="222"/>
        <v>#DIV/0!</v>
      </c>
      <c r="L4767" s="10" t="str">
        <f t="shared" si="223"/>
        <v>Invalid</v>
      </c>
      <c r="M4767" s="10" t="str">
        <f t="shared" si="224"/>
        <v/>
      </c>
    </row>
    <row r="4768" spans="8:13" ht="14.25">
      <c r="H4768" s="7">
        <v>1000</v>
      </c>
      <c r="K4768" s="9" t="e">
        <f t="shared" si="222"/>
        <v>#DIV/0!</v>
      </c>
      <c r="L4768" s="10" t="str">
        <f t="shared" si="223"/>
        <v>Invalid</v>
      </c>
      <c r="M4768" s="10" t="str">
        <f t="shared" si="224"/>
        <v/>
      </c>
    </row>
    <row r="4769" spans="8:13" ht="14.25">
      <c r="H4769" s="7">
        <v>1000</v>
      </c>
      <c r="K4769" s="9" t="e">
        <f t="shared" si="222"/>
        <v>#DIV/0!</v>
      </c>
      <c r="L4769" s="10" t="str">
        <f t="shared" si="223"/>
        <v>Invalid</v>
      </c>
      <c r="M4769" s="10" t="str">
        <f t="shared" si="224"/>
        <v/>
      </c>
    </row>
    <row r="4770" spans="8:13" ht="14.25">
      <c r="H4770" s="7">
        <v>1000</v>
      </c>
      <c r="K4770" s="9" t="e">
        <f t="shared" si="222"/>
        <v>#DIV/0!</v>
      </c>
      <c r="L4770" s="10" t="str">
        <f t="shared" si="223"/>
        <v>Invalid</v>
      </c>
      <c r="M4770" s="10" t="str">
        <f t="shared" si="224"/>
        <v/>
      </c>
    </row>
    <row r="4771" spans="8:13" ht="14.25">
      <c r="H4771" s="7">
        <v>1000</v>
      </c>
      <c r="K4771" s="9" t="e">
        <f t="shared" si="222"/>
        <v>#DIV/0!</v>
      </c>
      <c r="L4771" s="10" t="str">
        <f t="shared" si="223"/>
        <v>Invalid</v>
      </c>
      <c r="M4771" s="10" t="str">
        <f t="shared" si="224"/>
        <v/>
      </c>
    </row>
    <row r="4772" spans="8:13" ht="14.25">
      <c r="H4772" s="7">
        <v>1000</v>
      </c>
      <c r="K4772" s="9" t="e">
        <f t="shared" si="222"/>
        <v>#DIV/0!</v>
      </c>
      <c r="L4772" s="10" t="str">
        <f t="shared" si="223"/>
        <v>Invalid</v>
      </c>
      <c r="M4772" s="10" t="str">
        <f t="shared" si="224"/>
        <v/>
      </c>
    </row>
    <row r="4773" spans="8:13" ht="14.25">
      <c r="H4773" s="7">
        <v>1000</v>
      </c>
      <c r="K4773" s="9" t="e">
        <f t="shared" si="222"/>
        <v>#DIV/0!</v>
      </c>
      <c r="L4773" s="10" t="str">
        <f t="shared" si="223"/>
        <v>Invalid</v>
      </c>
      <c r="M4773" s="10" t="str">
        <f t="shared" si="224"/>
        <v/>
      </c>
    </row>
    <row r="4774" spans="8:13" ht="14.25">
      <c r="H4774" s="7">
        <v>1000</v>
      </c>
      <c r="K4774" s="9" t="e">
        <f t="shared" si="222"/>
        <v>#DIV/0!</v>
      </c>
      <c r="L4774" s="10" t="str">
        <f t="shared" si="223"/>
        <v>Invalid</v>
      </c>
      <c r="M4774" s="10" t="str">
        <f t="shared" si="224"/>
        <v/>
      </c>
    </row>
    <row r="4775" spans="8:13" ht="14.25">
      <c r="H4775" s="7">
        <v>1000</v>
      </c>
      <c r="K4775" s="9" t="e">
        <f t="shared" si="222"/>
        <v>#DIV/0!</v>
      </c>
      <c r="L4775" s="10" t="str">
        <f t="shared" si="223"/>
        <v>Invalid</v>
      </c>
      <c r="M4775" s="10" t="str">
        <f t="shared" si="224"/>
        <v/>
      </c>
    </row>
    <row r="4776" spans="8:13" ht="14.25">
      <c r="H4776" s="7">
        <v>1000</v>
      </c>
      <c r="K4776" s="9" t="e">
        <f t="shared" si="222"/>
        <v>#DIV/0!</v>
      </c>
      <c r="L4776" s="10" t="str">
        <f t="shared" si="223"/>
        <v>Invalid</v>
      </c>
      <c r="M4776" s="10" t="str">
        <f t="shared" si="224"/>
        <v/>
      </c>
    </row>
    <row r="4777" spans="8:13" ht="14.25">
      <c r="H4777" s="7">
        <v>1000</v>
      </c>
      <c r="K4777" s="9" t="e">
        <f t="shared" si="222"/>
        <v>#DIV/0!</v>
      </c>
      <c r="L4777" s="10" t="str">
        <f t="shared" si="223"/>
        <v>Invalid</v>
      </c>
      <c r="M4777" s="10" t="str">
        <f t="shared" si="224"/>
        <v/>
      </c>
    </row>
    <row r="4778" spans="8:13" ht="14.25">
      <c r="H4778" s="7">
        <v>1000</v>
      </c>
      <c r="K4778" s="9" t="e">
        <f t="shared" si="222"/>
        <v>#DIV/0!</v>
      </c>
      <c r="L4778" s="10" t="str">
        <f t="shared" si="223"/>
        <v>Invalid</v>
      </c>
      <c r="M4778" s="10" t="str">
        <f t="shared" si="224"/>
        <v/>
      </c>
    </row>
    <row r="4779" spans="8:13" ht="14.25">
      <c r="H4779" s="7">
        <v>1000</v>
      </c>
      <c r="K4779" s="9" t="e">
        <f t="shared" si="222"/>
        <v>#DIV/0!</v>
      </c>
      <c r="L4779" s="10" t="str">
        <f t="shared" si="223"/>
        <v>Invalid</v>
      </c>
      <c r="M4779" s="10" t="str">
        <f t="shared" si="224"/>
        <v/>
      </c>
    </row>
    <row r="4780" spans="8:13" ht="14.25">
      <c r="H4780" s="7">
        <v>1000</v>
      </c>
      <c r="K4780" s="9" t="e">
        <f t="shared" si="222"/>
        <v>#DIV/0!</v>
      </c>
      <c r="L4780" s="10" t="str">
        <f t="shared" si="223"/>
        <v>Invalid</v>
      </c>
      <c r="M4780" s="10" t="str">
        <f t="shared" si="224"/>
        <v/>
      </c>
    </row>
    <row r="4781" spans="8:13" ht="14.25">
      <c r="H4781" s="7">
        <v>1000</v>
      </c>
      <c r="K4781" s="9" t="e">
        <f t="shared" si="222"/>
        <v>#DIV/0!</v>
      </c>
      <c r="L4781" s="10" t="str">
        <f t="shared" si="223"/>
        <v>Invalid</v>
      </c>
      <c r="M4781" s="10" t="str">
        <f t="shared" si="224"/>
        <v/>
      </c>
    </row>
    <row r="4782" spans="8:13" ht="14.25">
      <c r="H4782" s="7">
        <v>1000</v>
      </c>
      <c r="K4782" s="9" t="e">
        <f t="shared" si="222"/>
        <v>#DIV/0!</v>
      </c>
      <c r="L4782" s="10" t="str">
        <f t="shared" si="223"/>
        <v>Invalid</v>
      </c>
      <c r="M4782" s="10" t="str">
        <f t="shared" si="224"/>
        <v/>
      </c>
    </row>
    <row r="4783" spans="8:13" ht="14.25">
      <c r="H4783" s="7">
        <v>1000</v>
      </c>
      <c r="K4783" s="9" t="e">
        <f t="shared" si="222"/>
        <v>#DIV/0!</v>
      </c>
      <c r="L4783" s="10" t="str">
        <f t="shared" si="223"/>
        <v>Invalid</v>
      </c>
      <c r="M4783" s="10" t="str">
        <f t="shared" si="224"/>
        <v/>
      </c>
    </row>
    <row r="4784" spans="8:13" ht="14.25">
      <c r="H4784" s="7">
        <v>1000</v>
      </c>
      <c r="K4784" s="9" t="e">
        <f t="shared" si="222"/>
        <v>#DIV/0!</v>
      </c>
      <c r="L4784" s="10" t="str">
        <f t="shared" si="223"/>
        <v>Invalid</v>
      </c>
      <c r="M4784" s="10" t="str">
        <f t="shared" si="224"/>
        <v/>
      </c>
    </row>
    <row r="4785" spans="8:13" ht="14.25">
      <c r="H4785" s="7">
        <v>1000</v>
      </c>
      <c r="K4785" s="9" t="e">
        <f t="shared" si="222"/>
        <v>#DIV/0!</v>
      </c>
      <c r="L4785" s="10" t="str">
        <f t="shared" si="223"/>
        <v>Invalid</v>
      </c>
      <c r="M4785" s="10" t="str">
        <f t="shared" si="224"/>
        <v/>
      </c>
    </row>
    <row r="4786" spans="8:13" ht="14.25">
      <c r="H4786" s="7">
        <v>1000</v>
      </c>
      <c r="K4786" s="9" t="e">
        <f t="shared" si="222"/>
        <v>#DIV/0!</v>
      </c>
      <c r="L4786" s="10" t="str">
        <f t="shared" si="223"/>
        <v>Invalid</v>
      </c>
      <c r="M4786" s="10" t="str">
        <f t="shared" si="224"/>
        <v/>
      </c>
    </row>
    <row r="4787" spans="8:13" ht="14.25">
      <c r="H4787" s="7">
        <v>1000</v>
      </c>
      <c r="K4787" s="9" t="e">
        <f t="shared" si="222"/>
        <v>#DIV/0!</v>
      </c>
      <c r="L4787" s="10" t="str">
        <f t="shared" si="223"/>
        <v>Invalid</v>
      </c>
      <c r="M4787" s="10" t="str">
        <f t="shared" si="224"/>
        <v/>
      </c>
    </row>
    <row r="4788" spans="8:13" ht="14.25">
      <c r="H4788" s="7">
        <v>1000</v>
      </c>
      <c r="K4788" s="9" t="e">
        <f t="shared" si="222"/>
        <v>#DIV/0!</v>
      </c>
      <c r="L4788" s="10" t="str">
        <f t="shared" si="223"/>
        <v>Invalid</v>
      </c>
      <c r="M4788" s="10" t="str">
        <f t="shared" si="224"/>
        <v/>
      </c>
    </row>
    <row r="4789" spans="8:13" ht="14.25">
      <c r="H4789" s="7">
        <v>1000</v>
      </c>
      <c r="K4789" s="9" t="e">
        <f t="shared" si="222"/>
        <v>#DIV/0!</v>
      </c>
      <c r="L4789" s="10" t="str">
        <f t="shared" si="223"/>
        <v>Invalid</v>
      </c>
      <c r="M4789" s="10" t="str">
        <f t="shared" si="224"/>
        <v/>
      </c>
    </row>
    <row r="4790" spans="8:13" ht="14.25">
      <c r="H4790" s="7">
        <v>1000</v>
      </c>
      <c r="K4790" s="9" t="e">
        <f t="shared" si="222"/>
        <v>#DIV/0!</v>
      </c>
      <c r="L4790" s="10" t="str">
        <f t="shared" si="223"/>
        <v>Invalid</v>
      </c>
      <c r="M4790" s="10" t="str">
        <f t="shared" si="224"/>
        <v/>
      </c>
    </row>
    <row r="4791" spans="8:13" ht="14.25">
      <c r="H4791" s="7">
        <v>1000</v>
      </c>
      <c r="K4791" s="9" t="e">
        <f t="shared" si="222"/>
        <v>#DIV/0!</v>
      </c>
      <c r="L4791" s="10" t="str">
        <f t="shared" si="223"/>
        <v>Invalid</v>
      </c>
      <c r="M4791" s="10" t="str">
        <f t="shared" si="224"/>
        <v/>
      </c>
    </row>
    <row r="4792" spans="8:13" ht="14.25">
      <c r="H4792" s="7">
        <v>1000</v>
      </c>
      <c r="K4792" s="9" t="e">
        <f t="shared" si="222"/>
        <v>#DIV/0!</v>
      </c>
      <c r="L4792" s="10" t="str">
        <f t="shared" si="223"/>
        <v>Invalid</v>
      </c>
      <c r="M4792" s="10" t="str">
        <f t="shared" si="224"/>
        <v/>
      </c>
    </row>
    <row r="4793" spans="8:13" ht="14.25">
      <c r="H4793" s="7">
        <v>1000</v>
      </c>
      <c r="K4793" s="9" t="e">
        <f t="shared" si="222"/>
        <v>#DIV/0!</v>
      </c>
      <c r="L4793" s="10" t="str">
        <f t="shared" si="223"/>
        <v>Invalid</v>
      </c>
      <c r="M4793" s="10" t="str">
        <f t="shared" si="224"/>
        <v/>
      </c>
    </row>
    <row r="4794" spans="8:13" ht="14.25">
      <c r="H4794" s="7">
        <v>1000</v>
      </c>
      <c r="K4794" s="9" t="e">
        <f t="shared" si="222"/>
        <v>#DIV/0!</v>
      </c>
      <c r="L4794" s="10" t="str">
        <f t="shared" si="223"/>
        <v>Invalid</v>
      </c>
      <c r="M4794" s="10" t="str">
        <f t="shared" si="224"/>
        <v/>
      </c>
    </row>
    <row r="4795" spans="8:13" ht="14.25">
      <c r="H4795" s="7">
        <v>1000</v>
      </c>
      <c r="K4795" s="9" t="e">
        <f t="shared" si="222"/>
        <v>#DIV/0!</v>
      </c>
      <c r="L4795" s="10" t="str">
        <f t="shared" si="223"/>
        <v>Invalid</v>
      </c>
      <c r="M4795" s="10" t="str">
        <f t="shared" si="224"/>
        <v/>
      </c>
    </row>
    <row r="4796" spans="8:13" ht="14.25">
      <c r="H4796" s="7">
        <v>1000</v>
      </c>
      <c r="K4796" s="9" t="e">
        <f t="shared" si="222"/>
        <v>#DIV/0!</v>
      </c>
      <c r="L4796" s="10" t="str">
        <f t="shared" si="223"/>
        <v>Invalid</v>
      </c>
      <c r="M4796" s="10" t="str">
        <f t="shared" si="224"/>
        <v/>
      </c>
    </row>
    <row r="4797" spans="8:13" ht="14.25">
      <c r="H4797" s="7">
        <v>1000</v>
      </c>
      <c r="K4797" s="9" t="e">
        <f t="shared" si="222"/>
        <v>#DIV/0!</v>
      </c>
      <c r="L4797" s="10" t="str">
        <f t="shared" si="223"/>
        <v>Invalid</v>
      </c>
      <c r="M4797" s="10" t="str">
        <f t="shared" si="224"/>
        <v/>
      </c>
    </row>
    <row r="4798" spans="8:13" ht="14.25">
      <c r="H4798" s="7">
        <v>1000</v>
      </c>
      <c r="K4798" s="9" t="e">
        <f t="shared" si="222"/>
        <v>#DIV/0!</v>
      </c>
      <c r="L4798" s="10" t="str">
        <f t="shared" si="223"/>
        <v>Invalid</v>
      </c>
      <c r="M4798" s="10" t="str">
        <f t="shared" si="224"/>
        <v/>
      </c>
    </row>
    <row r="4799" spans="8:13" ht="14.25">
      <c r="H4799" s="7">
        <v>1000</v>
      </c>
      <c r="K4799" s="9" t="e">
        <f t="shared" si="222"/>
        <v>#DIV/0!</v>
      </c>
      <c r="L4799" s="10" t="str">
        <f t="shared" si="223"/>
        <v>Invalid</v>
      </c>
      <c r="M4799" s="10" t="str">
        <f t="shared" si="224"/>
        <v/>
      </c>
    </row>
    <row r="4800" spans="8:13" ht="14.25">
      <c r="H4800" s="7">
        <v>1000</v>
      </c>
      <c r="K4800" s="9" t="e">
        <f t="shared" si="222"/>
        <v>#DIV/0!</v>
      </c>
      <c r="L4800" s="10" t="str">
        <f t="shared" si="223"/>
        <v>Invalid</v>
      </c>
      <c r="M4800" s="10" t="str">
        <f t="shared" si="224"/>
        <v/>
      </c>
    </row>
    <row r="4801" spans="8:13" ht="14.25">
      <c r="H4801" s="7">
        <v>1000</v>
      </c>
      <c r="K4801" s="9" t="e">
        <f t="shared" si="222"/>
        <v>#DIV/0!</v>
      </c>
      <c r="L4801" s="10" t="str">
        <f t="shared" si="223"/>
        <v>Invalid</v>
      </c>
      <c r="M4801" s="10" t="str">
        <f t="shared" si="224"/>
        <v/>
      </c>
    </row>
    <row r="4802" spans="8:13" ht="14.25">
      <c r="H4802" s="7">
        <v>1000</v>
      </c>
      <c r="K4802" s="9" t="e">
        <f t="shared" si="222"/>
        <v>#DIV/0!</v>
      </c>
      <c r="L4802" s="10" t="str">
        <f t="shared" si="223"/>
        <v>Invalid</v>
      </c>
      <c r="M4802" s="10" t="str">
        <f t="shared" si="224"/>
        <v/>
      </c>
    </row>
    <row r="4803" spans="8:13" ht="14.25">
      <c r="H4803" s="7">
        <v>1000</v>
      </c>
      <c r="K4803" s="9" t="e">
        <f t="shared" ref="K4803:K4866" si="225">(H4803/G4803)*J4803</f>
        <v>#DIV/0!</v>
      </c>
      <c r="L4803" s="10" t="str">
        <f t="shared" ref="L4803:L4866" si="226">IF(F4803="BUY",(K4803-H4803)/H4803, IF(F4803="SELL", (H4803-K4803)/H4803, "Invalid"))</f>
        <v>Invalid</v>
      </c>
      <c r="M4803" s="10" t="str">
        <f t="shared" ref="M4803:M4866" si="227">IF(E4803="BUY",(K4803-H4803)/H4803,IF(E4803="SELL",(H4803-K4803)/H4803,""))</f>
        <v/>
      </c>
    </row>
    <row r="4804" spans="8:13" ht="14.25">
      <c r="H4804" s="7">
        <v>1000</v>
      </c>
      <c r="K4804" s="9" t="e">
        <f t="shared" si="225"/>
        <v>#DIV/0!</v>
      </c>
      <c r="L4804" s="10" t="str">
        <f t="shared" si="226"/>
        <v>Invalid</v>
      </c>
      <c r="M4804" s="10" t="str">
        <f t="shared" si="227"/>
        <v/>
      </c>
    </row>
    <row r="4805" spans="8:13" ht="14.25">
      <c r="H4805" s="7">
        <v>1000</v>
      </c>
      <c r="K4805" s="9" t="e">
        <f t="shared" si="225"/>
        <v>#DIV/0!</v>
      </c>
      <c r="L4805" s="10" t="str">
        <f t="shared" si="226"/>
        <v>Invalid</v>
      </c>
      <c r="M4805" s="10" t="str">
        <f t="shared" si="227"/>
        <v/>
      </c>
    </row>
    <row r="4806" spans="8:13" ht="14.25">
      <c r="H4806" s="7">
        <v>1000</v>
      </c>
      <c r="K4806" s="9" t="e">
        <f t="shared" si="225"/>
        <v>#DIV/0!</v>
      </c>
      <c r="L4806" s="10" t="str">
        <f t="shared" si="226"/>
        <v>Invalid</v>
      </c>
      <c r="M4806" s="10" t="str">
        <f t="shared" si="227"/>
        <v/>
      </c>
    </row>
    <row r="4807" spans="8:13" ht="14.25">
      <c r="H4807" s="7">
        <v>1000</v>
      </c>
      <c r="K4807" s="9" t="e">
        <f t="shared" si="225"/>
        <v>#DIV/0!</v>
      </c>
      <c r="L4807" s="10" t="str">
        <f t="shared" si="226"/>
        <v>Invalid</v>
      </c>
      <c r="M4807" s="10" t="str">
        <f t="shared" si="227"/>
        <v/>
      </c>
    </row>
    <row r="4808" spans="8:13" ht="14.25">
      <c r="H4808" s="7">
        <v>1000</v>
      </c>
      <c r="K4808" s="9" t="e">
        <f t="shared" si="225"/>
        <v>#DIV/0!</v>
      </c>
      <c r="L4808" s="10" t="str">
        <f t="shared" si="226"/>
        <v>Invalid</v>
      </c>
      <c r="M4808" s="10" t="str">
        <f t="shared" si="227"/>
        <v/>
      </c>
    </row>
    <row r="4809" spans="8:13" ht="14.25">
      <c r="H4809" s="7">
        <v>1000</v>
      </c>
      <c r="K4809" s="9" t="e">
        <f t="shared" si="225"/>
        <v>#DIV/0!</v>
      </c>
      <c r="L4809" s="10" t="str">
        <f t="shared" si="226"/>
        <v>Invalid</v>
      </c>
      <c r="M4809" s="10" t="str">
        <f t="shared" si="227"/>
        <v/>
      </c>
    </row>
    <row r="4810" spans="8:13" ht="14.25">
      <c r="H4810" s="7">
        <v>1000</v>
      </c>
      <c r="K4810" s="9" t="e">
        <f t="shared" si="225"/>
        <v>#DIV/0!</v>
      </c>
      <c r="L4810" s="10" t="str">
        <f t="shared" si="226"/>
        <v>Invalid</v>
      </c>
      <c r="M4810" s="10" t="str">
        <f t="shared" si="227"/>
        <v/>
      </c>
    </row>
    <row r="4811" spans="8:13" ht="14.25">
      <c r="H4811" s="7">
        <v>1000</v>
      </c>
      <c r="K4811" s="9" t="e">
        <f t="shared" si="225"/>
        <v>#DIV/0!</v>
      </c>
      <c r="L4811" s="10" t="str">
        <f t="shared" si="226"/>
        <v>Invalid</v>
      </c>
      <c r="M4811" s="10" t="str">
        <f t="shared" si="227"/>
        <v/>
      </c>
    </row>
    <row r="4812" spans="8:13" ht="14.25">
      <c r="H4812" s="7">
        <v>1000</v>
      </c>
      <c r="K4812" s="9" t="e">
        <f t="shared" si="225"/>
        <v>#DIV/0!</v>
      </c>
      <c r="L4812" s="10" t="str">
        <f t="shared" si="226"/>
        <v>Invalid</v>
      </c>
      <c r="M4812" s="10" t="str">
        <f t="shared" si="227"/>
        <v/>
      </c>
    </row>
    <row r="4813" spans="8:13" ht="14.25">
      <c r="H4813" s="7">
        <v>1000</v>
      </c>
      <c r="K4813" s="9" t="e">
        <f t="shared" si="225"/>
        <v>#DIV/0!</v>
      </c>
      <c r="L4813" s="10" t="str">
        <f t="shared" si="226"/>
        <v>Invalid</v>
      </c>
      <c r="M4813" s="10" t="str">
        <f t="shared" si="227"/>
        <v/>
      </c>
    </row>
    <row r="4814" spans="8:13" ht="14.25">
      <c r="H4814" s="7">
        <v>1000</v>
      </c>
      <c r="K4814" s="9" t="e">
        <f t="shared" si="225"/>
        <v>#DIV/0!</v>
      </c>
      <c r="L4814" s="10" t="str">
        <f t="shared" si="226"/>
        <v>Invalid</v>
      </c>
      <c r="M4814" s="10" t="str">
        <f t="shared" si="227"/>
        <v/>
      </c>
    </row>
    <row r="4815" spans="8:13" ht="14.25">
      <c r="H4815" s="7">
        <v>1000</v>
      </c>
      <c r="K4815" s="9" t="e">
        <f t="shared" si="225"/>
        <v>#DIV/0!</v>
      </c>
      <c r="L4815" s="10" t="str">
        <f t="shared" si="226"/>
        <v>Invalid</v>
      </c>
      <c r="M4815" s="10" t="str">
        <f t="shared" si="227"/>
        <v/>
      </c>
    </row>
    <row r="4816" spans="8:13" ht="14.25">
      <c r="H4816" s="7">
        <v>1000</v>
      </c>
      <c r="K4816" s="9" t="e">
        <f t="shared" si="225"/>
        <v>#DIV/0!</v>
      </c>
      <c r="L4816" s="10" t="str">
        <f t="shared" si="226"/>
        <v>Invalid</v>
      </c>
      <c r="M4816" s="10" t="str">
        <f t="shared" si="227"/>
        <v/>
      </c>
    </row>
    <row r="4817" spans="8:13" ht="14.25">
      <c r="H4817" s="7">
        <v>1000</v>
      </c>
      <c r="K4817" s="9" t="e">
        <f t="shared" si="225"/>
        <v>#DIV/0!</v>
      </c>
      <c r="L4817" s="10" t="str">
        <f t="shared" si="226"/>
        <v>Invalid</v>
      </c>
      <c r="M4817" s="10" t="str">
        <f t="shared" si="227"/>
        <v/>
      </c>
    </row>
    <row r="4818" spans="8:13" ht="14.25">
      <c r="H4818" s="7">
        <v>1000</v>
      </c>
      <c r="K4818" s="9" t="e">
        <f t="shared" si="225"/>
        <v>#DIV/0!</v>
      </c>
      <c r="L4818" s="10" t="str">
        <f t="shared" si="226"/>
        <v>Invalid</v>
      </c>
      <c r="M4818" s="10" t="str">
        <f t="shared" si="227"/>
        <v/>
      </c>
    </row>
    <row r="4819" spans="8:13" ht="14.25">
      <c r="H4819" s="7">
        <v>1000</v>
      </c>
      <c r="K4819" s="9" t="e">
        <f t="shared" si="225"/>
        <v>#DIV/0!</v>
      </c>
      <c r="L4819" s="10" t="str">
        <f t="shared" si="226"/>
        <v>Invalid</v>
      </c>
      <c r="M4819" s="10" t="str">
        <f t="shared" si="227"/>
        <v/>
      </c>
    </row>
    <row r="4820" spans="8:13" ht="14.25">
      <c r="H4820" s="7">
        <v>1000</v>
      </c>
      <c r="K4820" s="9" t="e">
        <f t="shared" si="225"/>
        <v>#DIV/0!</v>
      </c>
      <c r="L4820" s="10" t="str">
        <f t="shared" si="226"/>
        <v>Invalid</v>
      </c>
      <c r="M4820" s="10" t="str">
        <f t="shared" si="227"/>
        <v/>
      </c>
    </row>
    <row r="4821" spans="8:13" ht="14.25">
      <c r="H4821" s="7">
        <v>1000</v>
      </c>
      <c r="K4821" s="9" t="e">
        <f t="shared" si="225"/>
        <v>#DIV/0!</v>
      </c>
      <c r="L4821" s="10" t="str">
        <f t="shared" si="226"/>
        <v>Invalid</v>
      </c>
      <c r="M4821" s="10" t="str">
        <f t="shared" si="227"/>
        <v/>
      </c>
    </row>
    <row r="4822" spans="8:13" ht="14.25">
      <c r="H4822" s="7">
        <v>1000</v>
      </c>
      <c r="K4822" s="9" t="e">
        <f t="shared" si="225"/>
        <v>#DIV/0!</v>
      </c>
      <c r="L4822" s="10" t="str">
        <f t="shared" si="226"/>
        <v>Invalid</v>
      </c>
      <c r="M4822" s="10" t="str">
        <f t="shared" si="227"/>
        <v/>
      </c>
    </row>
    <row r="4823" spans="8:13" ht="14.25">
      <c r="H4823" s="7">
        <v>1000</v>
      </c>
      <c r="K4823" s="9" t="e">
        <f t="shared" si="225"/>
        <v>#DIV/0!</v>
      </c>
      <c r="L4823" s="10" t="str">
        <f t="shared" si="226"/>
        <v>Invalid</v>
      </c>
      <c r="M4823" s="10" t="str">
        <f t="shared" si="227"/>
        <v/>
      </c>
    </row>
    <row r="4824" spans="8:13" ht="14.25">
      <c r="H4824" s="7">
        <v>1000</v>
      </c>
      <c r="K4824" s="9" t="e">
        <f t="shared" si="225"/>
        <v>#DIV/0!</v>
      </c>
      <c r="L4824" s="10" t="str">
        <f t="shared" si="226"/>
        <v>Invalid</v>
      </c>
      <c r="M4824" s="10" t="str">
        <f t="shared" si="227"/>
        <v/>
      </c>
    </row>
    <row r="4825" spans="8:13" ht="14.25">
      <c r="H4825" s="7">
        <v>1000</v>
      </c>
      <c r="K4825" s="9" t="e">
        <f t="shared" si="225"/>
        <v>#DIV/0!</v>
      </c>
      <c r="L4825" s="10" t="str">
        <f t="shared" si="226"/>
        <v>Invalid</v>
      </c>
      <c r="M4825" s="10" t="str">
        <f t="shared" si="227"/>
        <v/>
      </c>
    </row>
    <row r="4826" spans="8:13" ht="14.25">
      <c r="H4826" s="7">
        <v>1000</v>
      </c>
      <c r="K4826" s="9" t="e">
        <f t="shared" si="225"/>
        <v>#DIV/0!</v>
      </c>
      <c r="L4826" s="10" t="str">
        <f t="shared" si="226"/>
        <v>Invalid</v>
      </c>
      <c r="M4826" s="10" t="str">
        <f t="shared" si="227"/>
        <v/>
      </c>
    </row>
    <row r="4827" spans="8:13" ht="14.25">
      <c r="H4827" s="7">
        <v>1000</v>
      </c>
      <c r="K4827" s="9" t="e">
        <f t="shared" si="225"/>
        <v>#DIV/0!</v>
      </c>
      <c r="L4827" s="10" t="str">
        <f t="shared" si="226"/>
        <v>Invalid</v>
      </c>
      <c r="M4827" s="10" t="str">
        <f t="shared" si="227"/>
        <v/>
      </c>
    </row>
    <row r="4828" spans="8:13" ht="14.25">
      <c r="H4828" s="7">
        <v>1000</v>
      </c>
      <c r="K4828" s="9" t="e">
        <f t="shared" si="225"/>
        <v>#DIV/0!</v>
      </c>
      <c r="L4828" s="10" t="str">
        <f t="shared" si="226"/>
        <v>Invalid</v>
      </c>
      <c r="M4828" s="10" t="str">
        <f t="shared" si="227"/>
        <v/>
      </c>
    </row>
    <row r="4829" spans="8:13" ht="14.25">
      <c r="H4829" s="7">
        <v>1000</v>
      </c>
      <c r="K4829" s="9" t="e">
        <f t="shared" si="225"/>
        <v>#DIV/0!</v>
      </c>
      <c r="L4829" s="10" t="str">
        <f t="shared" si="226"/>
        <v>Invalid</v>
      </c>
      <c r="M4829" s="10" t="str">
        <f t="shared" si="227"/>
        <v/>
      </c>
    </row>
    <row r="4830" spans="8:13" ht="14.25">
      <c r="H4830" s="7">
        <v>1000</v>
      </c>
      <c r="K4830" s="9" t="e">
        <f t="shared" si="225"/>
        <v>#DIV/0!</v>
      </c>
      <c r="L4830" s="10" t="str">
        <f t="shared" si="226"/>
        <v>Invalid</v>
      </c>
      <c r="M4830" s="10" t="str">
        <f t="shared" si="227"/>
        <v/>
      </c>
    </row>
    <row r="4831" spans="8:13" ht="14.25">
      <c r="H4831" s="7">
        <v>1000</v>
      </c>
      <c r="K4831" s="9" t="e">
        <f t="shared" si="225"/>
        <v>#DIV/0!</v>
      </c>
      <c r="L4831" s="10" t="str">
        <f t="shared" si="226"/>
        <v>Invalid</v>
      </c>
      <c r="M4831" s="10" t="str">
        <f t="shared" si="227"/>
        <v/>
      </c>
    </row>
    <row r="4832" spans="8:13" ht="14.25">
      <c r="H4832" s="7">
        <v>1000</v>
      </c>
      <c r="K4832" s="9" t="e">
        <f t="shared" si="225"/>
        <v>#DIV/0!</v>
      </c>
      <c r="L4832" s="10" t="str">
        <f t="shared" si="226"/>
        <v>Invalid</v>
      </c>
      <c r="M4832" s="10" t="str">
        <f t="shared" si="227"/>
        <v/>
      </c>
    </row>
    <row r="4833" spans="8:13" ht="14.25">
      <c r="H4833" s="7">
        <v>1000</v>
      </c>
      <c r="K4833" s="9" t="e">
        <f t="shared" si="225"/>
        <v>#DIV/0!</v>
      </c>
      <c r="L4833" s="10" t="str">
        <f t="shared" si="226"/>
        <v>Invalid</v>
      </c>
      <c r="M4833" s="10" t="str">
        <f t="shared" si="227"/>
        <v/>
      </c>
    </row>
    <row r="4834" spans="8:13" ht="14.25">
      <c r="H4834" s="7">
        <v>1000</v>
      </c>
      <c r="K4834" s="9" t="e">
        <f t="shared" si="225"/>
        <v>#DIV/0!</v>
      </c>
      <c r="L4834" s="10" t="str">
        <f t="shared" si="226"/>
        <v>Invalid</v>
      </c>
      <c r="M4834" s="10" t="str">
        <f t="shared" si="227"/>
        <v/>
      </c>
    </row>
    <row r="4835" spans="8:13" ht="14.25">
      <c r="H4835" s="7">
        <v>1000</v>
      </c>
      <c r="K4835" s="9" t="e">
        <f t="shared" si="225"/>
        <v>#DIV/0!</v>
      </c>
      <c r="L4835" s="10" t="str">
        <f t="shared" si="226"/>
        <v>Invalid</v>
      </c>
      <c r="M4835" s="10" t="str">
        <f t="shared" si="227"/>
        <v/>
      </c>
    </row>
    <row r="4836" spans="8:13" ht="14.25">
      <c r="H4836" s="7">
        <v>1000</v>
      </c>
      <c r="K4836" s="9" t="e">
        <f t="shared" si="225"/>
        <v>#DIV/0!</v>
      </c>
      <c r="L4836" s="10" t="str">
        <f t="shared" si="226"/>
        <v>Invalid</v>
      </c>
      <c r="M4836" s="10" t="str">
        <f t="shared" si="227"/>
        <v/>
      </c>
    </row>
    <row r="4837" spans="8:13" ht="14.25">
      <c r="H4837" s="7">
        <v>1000</v>
      </c>
      <c r="K4837" s="9" t="e">
        <f t="shared" si="225"/>
        <v>#DIV/0!</v>
      </c>
      <c r="L4837" s="10" t="str">
        <f t="shared" si="226"/>
        <v>Invalid</v>
      </c>
      <c r="M4837" s="10" t="str">
        <f t="shared" si="227"/>
        <v/>
      </c>
    </row>
    <row r="4838" spans="8:13" ht="14.25">
      <c r="H4838" s="7">
        <v>1000</v>
      </c>
      <c r="K4838" s="9" t="e">
        <f t="shared" si="225"/>
        <v>#DIV/0!</v>
      </c>
      <c r="L4838" s="10" t="str">
        <f t="shared" si="226"/>
        <v>Invalid</v>
      </c>
      <c r="M4838" s="10" t="str">
        <f t="shared" si="227"/>
        <v/>
      </c>
    </row>
    <row r="4839" spans="8:13" ht="14.25">
      <c r="H4839" s="7">
        <v>1000</v>
      </c>
      <c r="K4839" s="9" t="e">
        <f t="shared" si="225"/>
        <v>#DIV/0!</v>
      </c>
      <c r="L4839" s="10" t="str">
        <f t="shared" si="226"/>
        <v>Invalid</v>
      </c>
      <c r="M4839" s="10" t="str">
        <f t="shared" si="227"/>
        <v/>
      </c>
    </row>
    <row r="4840" spans="8:13" ht="14.25">
      <c r="H4840" s="7">
        <v>1000</v>
      </c>
      <c r="K4840" s="9" t="e">
        <f t="shared" si="225"/>
        <v>#DIV/0!</v>
      </c>
      <c r="L4840" s="10" t="str">
        <f t="shared" si="226"/>
        <v>Invalid</v>
      </c>
      <c r="M4840" s="10" t="str">
        <f t="shared" si="227"/>
        <v/>
      </c>
    </row>
    <row r="4841" spans="8:13" ht="14.25">
      <c r="H4841" s="7">
        <v>1000</v>
      </c>
      <c r="K4841" s="9" t="e">
        <f t="shared" si="225"/>
        <v>#DIV/0!</v>
      </c>
      <c r="L4841" s="10" t="str">
        <f t="shared" si="226"/>
        <v>Invalid</v>
      </c>
      <c r="M4841" s="10" t="str">
        <f t="shared" si="227"/>
        <v/>
      </c>
    </row>
    <row r="4842" spans="8:13" ht="14.25">
      <c r="H4842" s="7">
        <v>1000</v>
      </c>
      <c r="K4842" s="9" t="e">
        <f t="shared" si="225"/>
        <v>#DIV/0!</v>
      </c>
      <c r="L4842" s="10" t="str">
        <f t="shared" si="226"/>
        <v>Invalid</v>
      </c>
      <c r="M4842" s="10" t="str">
        <f t="shared" si="227"/>
        <v/>
      </c>
    </row>
    <row r="4843" spans="8:13" ht="14.25">
      <c r="H4843" s="7">
        <v>1000</v>
      </c>
      <c r="K4843" s="9" t="e">
        <f t="shared" si="225"/>
        <v>#DIV/0!</v>
      </c>
      <c r="L4843" s="10" t="str">
        <f t="shared" si="226"/>
        <v>Invalid</v>
      </c>
      <c r="M4843" s="10" t="str">
        <f t="shared" si="227"/>
        <v/>
      </c>
    </row>
    <row r="4844" spans="8:13" ht="14.25">
      <c r="H4844" s="7">
        <v>1000</v>
      </c>
      <c r="K4844" s="9" t="e">
        <f t="shared" si="225"/>
        <v>#DIV/0!</v>
      </c>
      <c r="L4844" s="10" t="str">
        <f t="shared" si="226"/>
        <v>Invalid</v>
      </c>
      <c r="M4844" s="10" t="str">
        <f t="shared" si="227"/>
        <v/>
      </c>
    </row>
    <row r="4845" spans="8:13" ht="14.25">
      <c r="H4845" s="7">
        <v>1000</v>
      </c>
      <c r="K4845" s="9" t="e">
        <f t="shared" si="225"/>
        <v>#DIV/0!</v>
      </c>
      <c r="L4845" s="10" t="str">
        <f t="shared" si="226"/>
        <v>Invalid</v>
      </c>
      <c r="M4845" s="10" t="str">
        <f t="shared" si="227"/>
        <v/>
      </c>
    </row>
    <row r="4846" spans="8:13" ht="14.25">
      <c r="H4846" s="7">
        <v>1000</v>
      </c>
      <c r="K4846" s="9" t="e">
        <f t="shared" si="225"/>
        <v>#DIV/0!</v>
      </c>
      <c r="L4846" s="10" t="str">
        <f t="shared" si="226"/>
        <v>Invalid</v>
      </c>
      <c r="M4846" s="10" t="str">
        <f t="shared" si="227"/>
        <v/>
      </c>
    </row>
    <row r="4847" spans="8:13" ht="14.25">
      <c r="H4847" s="7">
        <v>1000</v>
      </c>
      <c r="K4847" s="9" t="e">
        <f t="shared" si="225"/>
        <v>#DIV/0!</v>
      </c>
      <c r="L4847" s="10" t="str">
        <f t="shared" si="226"/>
        <v>Invalid</v>
      </c>
      <c r="M4847" s="10" t="str">
        <f t="shared" si="227"/>
        <v/>
      </c>
    </row>
    <row r="4848" spans="8:13" ht="14.25">
      <c r="H4848" s="7">
        <v>1000</v>
      </c>
      <c r="K4848" s="9" t="e">
        <f t="shared" si="225"/>
        <v>#DIV/0!</v>
      </c>
      <c r="L4848" s="10" t="str">
        <f t="shared" si="226"/>
        <v>Invalid</v>
      </c>
      <c r="M4848" s="10" t="str">
        <f t="shared" si="227"/>
        <v/>
      </c>
    </row>
    <row r="4849" spans="8:13" ht="14.25">
      <c r="H4849" s="7">
        <v>1000</v>
      </c>
      <c r="K4849" s="9" t="e">
        <f t="shared" si="225"/>
        <v>#DIV/0!</v>
      </c>
      <c r="L4849" s="10" t="str">
        <f t="shared" si="226"/>
        <v>Invalid</v>
      </c>
      <c r="M4849" s="10" t="str">
        <f t="shared" si="227"/>
        <v/>
      </c>
    </row>
    <row r="4850" spans="8:13" ht="14.25">
      <c r="H4850" s="7">
        <v>1000</v>
      </c>
      <c r="K4850" s="9" t="e">
        <f t="shared" si="225"/>
        <v>#DIV/0!</v>
      </c>
      <c r="L4850" s="10" t="str">
        <f t="shared" si="226"/>
        <v>Invalid</v>
      </c>
      <c r="M4850" s="10" t="str">
        <f t="shared" si="227"/>
        <v/>
      </c>
    </row>
    <row r="4851" spans="8:13" ht="14.25">
      <c r="H4851" s="7">
        <v>1000</v>
      </c>
      <c r="K4851" s="9" t="e">
        <f t="shared" si="225"/>
        <v>#DIV/0!</v>
      </c>
      <c r="L4851" s="10" t="str">
        <f t="shared" si="226"/>
        <v>Invalid</v>
      </c>
      <c r="M4851" s="10" t="str">
        <f t="shared" si="227"/>
        <v/>
      </c>
    </row>
    <row r="4852" spans="8:13" ht="14.25">
      <c r="H4852" s="7">
        <v>1000</v>
      </c>
      <c r="K4852" s="9" t="e">
        <f t="shared" si="225"/>
        <v>#DIV/0!</v>
      </c>
      <c r="L4852" s="10" t="str">
        <f t="shared" si="226"/>
        <v>Invalid</v>
      </c>
      <c r="M4852" s="10" t="str">
        <f t="shared" si="227"/>
        <v/>
      </c>
    </row>
    <row r="4853" spans="8:13" ht="14.25">
      <c r="H4853" s="7">
        <v>1000</v>
      </c>
      <c r="K4853" s="9" t="e">
        <f t="shared" si="225"/>
        <v>#DIV/0!</v>
      </c>
      <c r="L4853" s="10" t="str">
        <f t="shared" si="226"/>
        <v>Invalid</v>
      </c>
      <c r="M4853" s="10" t="str">
        <f t="shared" si="227"/>
        <v/>
      </c>
    </row>
    <row r="4854" spans="8:13" ht="14.25">
      <c r="H4854" s="7">
        <v>1000</v>
      </c>
      <c r="K4854" s="9" t="e">
        <f t="shared" si="225"/>
        <v>#DIV/0!</v>
      </c>
      <c r="L4854" s="10" t="str">
        <f t="shared" si="226"/>
        <v>Invalid</v>
      </c>
      <c r="M4854" s="10" t="str">
        <f t="shared" si="227"/>
        <v/>
      </c>
    </row>
    <row r="4855" spans="8:13" ht="14.25">
      <c r="H4855" s="7">
        <v>1000</v>
      </c>
      <c r="K4855" s="9" t="e">
        <f t="shared" si="225"/>
        <v>#DIV/0!</v>
      </c>
      <c r="L4855" s="10" t="str">
        <f t="shared" si="226"/>
        <v>Invalid</v>
      </c>
      <c r="M4855" s="10" t="str">
        <f t="shared" si="227"/>
        <v/>
      </c>
    </row>
    <row r="4856" spans="8:13" ht="14.25">
      <c r="H4856" s="7">
        <v>1000</v>
      </c>
      <c r="K4856" s="9" t="e">
        <f t="shared" si="225"/>
        <v>#DIV/0!</v>
      </c>
      <c r="L4856" s="10" t="str">
        <f t="shared" si="226"/>
        <v>Invalid</v>
      </c>
      <c r="M4856" s="10" t="str">
        <f t="shared" si="227"/>
        <v/>
      </c>
    </row>
    <row r="4857" spans="8:13" ht="14.25">
      <c r="H4857" s="7">
        <v>1000</v>
      </c>
      <c r="K4857" s="9" t="e">
        <f t="shared" si="225"/>
        <v>#DIV/0!</v>
      </c>
      <c r="L4857" s="10" t="str">
        <f t="shared" si="226"/>
        <v>Invalid</v>
      </c>
      <c r="M4857" s="10" t="str">
        <f t="shared" si="227"/>
        <v/>
      </c>
    </row>
    <row r="4858" spans="8:13" ht="14.25">
      <c r="H4858" s="7">
        <v>1000</v>
      </c>
      <c r="K4858" s="9" t="e">
        <f t="shared" si="225"/>
        <v>#DIV/0!</v>
      </c>
      <c r="L4858" s="10" t="str">
        <f t="shared" si="226"/>
        <v>Invalid</v>
      </c>
      <c r="M4858" s="10" t="str">
        <f t="shared" si="227"/>
        <v/>
      </c>
    </row>
    <row r="4859" spans="8:13" ht="14.25">
      <c r="H4859" s="7">
        <v>1000</v>
      </c>
      <c r="K4859" s="9" t="e">
        <f t="shared" si="225"/>
        <v>#DIV/0!</v>
      </c>
      <c r="L4859" s="10" t="str">
        <f t="shared" si="226"/>
        <v>Invalid</v>
      </c>
      <c r="M4859" s="10" t="str">
        <f t="shared" si="227"/>
        <v/>
      </c>
    </row>
    <row r="4860" spans="8:13" ht="14.25">
      <c r="H4860" s="7">
        <v>1000</v>
      </c>
      <c r="K4860" s="9" t="e">
        <f t="shared" si="225"/>
        <v>#DIV/0!</v>
      </c>
      <c r="L4860" s="10" t="str">
        <f t="shared" si="226"/>
        <v>Invalid</v>
      </c>
      <c r="M4860" s="10" t="str">
        <f t="shared" si="227"/>
        <v/>
      </c>
    </row>
    <row r="4861" spans="8:13" ht="14.25">
      <c r="H4861" s="7">
        <v>1000</v>
      </c>
      <c r="K4861" s="9" t="e">
        <f t="shared" si="225"/>
        <v>#DIV/0!</v>
      </c>
      <c r="L4861" s="10" t="str">
        <f t="shared" si="226"/>
        <v>Invalid</v>
      </c>
      <c r="M4861" s="10" t="str">
        <f t="shared" si="227"/>
        <v/>
      </c>
    </row>
    <row r="4862" spans="8:13" ht="14.25">
      <c r="H4862" s="7">
        <v>1000</v>
      </c>
      <c r="K4862" s="9" t="e">
        <f t="shared" si="225"/>
        <v>#DIV/0!</v>
      </c>
      <c r="L4862" s="10" t="str">
        <f t="shared" si="226"/>
        <v>Invalid</v>
      </c>
      <c r="M4862" s="10" t="str">
        <f t="shared" si="227"/>
        <v/>
      </c>
    </row>
    <row r="4863" spans="8:13" ht="14.25">
      <c r="H4863" s="7">
        <v>1000</v>
      </c>
      <c r="K4863" s="9" t="e">
        <f t="shared" si="225"/>
        <v>#DIV/0!</v>
      </c>
      <c r="L4863" s="10" t="str">
        <f t="shared" si="226"/>
        <v>Invalid</v>
      </c>
      <c r="M4863" s="10" t="str">
        <f t="shared" si="227"/>
        <v/>
      </c>
    </row>
    <row r="4864" spans="8:13" ht="14.25">
      <c r="H4864" s="7">
        <v>1000</v>
      </c>
      <c r="K4864" s="9" t="e">
        <f t="shared" si="225"/>
        <v>#DIV/0!</v>
      </c>
      <c r="L4864" s="10" t="str">
        <f t="shared" si="226"/>
        <v>Invalid</v>
      </c>
      <c r="M4864" s="10" t="str">
        <f t="shared" si="227"/>
        <v/>
      </c>
    </row>
    <row r="4865" spans="8:13" ht="14.25">
      <c r="H4865" s="7">
        <v>1000</v>
      </c>
      <c r="K4865" s="9" t="e">
        <f t="shared" si="225"/>
        <v>#DIV/0!</v>
      </c>
      <c r="L4865" s="10" t="str">
        <f t="shared" si="226"/>
        <v>Invalid</v>
      </c>
      <c r="M4865" s="10" t="str">
        <f t="shared" si="227"/>
        <v/>
      </c>
    </row>
    <row r="4866" spans="8:13" ht="14.25">
      <c r="H4866" s="7">
        <v>1000</v>
      </c>
      <c r="K4866" s="9" t="e">
        <f t="shared" si="225"/>
        <v>#DIV/0!</v>
      </c>
      <c r="L4866" s="10" t="str">
        <f t="shared" si="226"/>
        <v>Invalid</v>
      </c>
      <c r="M4866" s="10" t="str">
        <f t="shared" si="227"/>
        <v/>
      </c>
    </row>
    <row r="4867" spans="8:13" ht="14.25">
      <c r="H4867" s="7">
        <v>1000</v>
      </c>
      <c r="K4867" s="9" t="e">
        <f t="shared" ref="K4867:K4930" si="228">(H4867/G4867)*J4867</f>
        <v>#DIV/0!</v>
      </c>
      <c r="L4867" s="10" t="str">
        <f t="shared" ref="L4867:L4930" si="229">IF(F4867="BUY",(K4867-H4867)/H4867, IF(F4867="SELL", (H4867-K4867)/H4867, "Invalid"))</f>
        <v>Invalid</v>
      </c>
      <c r="M4867" s="10" t="str">
        <f t="shared" ref="M4867:M4930" si="230">IF(E4867="BUY",(K4867-H4867)/H4867,IF(E4867="SELL",(H4867-K4867)/H4867,""))</f>
        <v/>
      </c>
    </row>
    <row r="4868" spans="8:13" ht="14.25">
      <c r="H4868" s="7">
        <v>1000</v>
      </c>
      <c r="K4868" s="9" t="e">
        <f t="shared" si="228"/>
        <v>#DIV/0!</v>
      </c>
      <c r="L4868" s="10" t="str">
        <f t="shared" si="229"/>
        <v>Invalid</v>
      </c>
      <c r="M4868" s="10" t="str">
        <f t="shared" si="230"/>
        <v/>
      </c>
    </row>
    <row r="4869" spans="8:13" ht="14.25">
      <c r="H4869" s="7">
        <v>1000</v>
      </c>
      <c r="K4869" s="9" t="e">
        <f t="shared" si="228"/>
        <v>#DIV/0!</v>
      </c>
      <c r="L4869" s="10" t="str">
        <f t="shared" si="229"/>
        <v>Invalid</v>
      </c>
      <c r="M4869" s="10" t="str">
        <f t="shared" si="230"/>
        <v/>
      </c>
    </row>
    <row r="4870" spans="8:13" ht="14.25">
      <c r="H4870" s="7">
        <v>1000</v>
      </c>
      <c r="K4870" s="9" t="e">
        <f t="shared" si="228"/>
        <v>#DIV/0!</v>
      </c>
      <c r="L4870" s="10" t="str">
        <f t="shared" si="229"/>
        <v>Invalid</v>
      </c>
      <c r="M4870" s="10" t="str">
        <f t="shared" si="230"/>
        <v/>
      </c>
    </row>
    <row r="4871" spans="8:13" ht="14.25">
      <c r="H4871" s="7">
        <v>1000</v>
      </c>
      <c r="K4871" s="9" t="e">
        <f t="shared" si="228"/>
        <v>#DIV/0!</v>
      </c>
      <c r="L4871" s="10" t="str">
        <f t="shared" si="229"/>
        <v>Invalid</v>
      </c>
      <c r="M4871" s="10" t="str">
        <f t="shared" si="230"/>
        <v/>
      </c>
    </row>
    <row r="4872" spans="8:13" ht="14.25">
      <c r="H4872" s="7">
        <v>1000</v>
      </c>
      <c r="K4872" s="9" t="e">
        <f t="shared" si="228"/>
        <v>#DIV/0!</v>
      </c>
      <c r="L4872" s="10" t="str">
        <f t="shared" si="229"/>
        <v>Invalid</v>
      </c>
      <c r="M4872" s="10" t="str">
        <f t="shared" si="230"/>
        <v/>
      </c>
    </row>
    <row r="4873" spans="8:13" ht="14.25">
      <c r="H4873" s="7">
        <v>1000</v>
      </c>
      <c r="K4873" s="9" t="e">
        <f t="shared" si="228"/>
        <v>#DIV/0!</v>
      </c>
      <c r="L4873" s="10" t="str">
        <f t="shared" si="229"/>
        <v>Invalid</v>
      </c>
      <c r="M4873" s="10" t="str">
        <f t="shared" si="230"/>
        <v/>
      </c>
    </row>
    <row r="4874" spans="8:13" ht="14.25">
      <c r="H4874" s="7">
        <v>1000</v>
      </c>
      <c r="K4874" s="9" t="e">
        <f t="shared" si="228"/>
        <v>#DIV/0!</v>
      </c>
      <c r="L4874" s="10" t="str">
        <f t="shared" si="229"/>
        <v>Invalid</v>
      </c>
      <c r="M4874" s="10" t="str">
        <f t="shared" si="230"/>
        <v/>
      </c>
    </row>
    <row r="4875" spans="8:13" ht="14.25">
      <c r="H4875" s="7">
        <v>1000</v>
      </c>
      <c r="K4875" s="9" t="e">
        <f t="shared" si="228"/>
        <v>#DIV/0!</v>
      </c>
      <c r="L4875" s="10" t="str">
        <f t="shared" si="229"/>
        <v>Invalid</v>
      </c>
      <c r="M4875" s="10" t="str">
        <f t="shared" si="230"/>
        <v/>
      </c>
    </row>
    <row r="4876" spans="8:13" ht="14.25">
      <c r="H4876" s="7">
        <v>1000</v>
      </c>
      <c r="K4876" s="9" t="e">
        <f t="shared" si="228"/>
        <v>#DIV/0!</v>
      </c>
      <c r="L4876" s="10" t="str">
        <f t="shared" si="229"/>
        <v>Invalid</v>
      </c>
      <c r="M4876" s="10" t="str">
        <f t="shared" si="230"/>
        <v/>
      </c>
    </row>
    <row r="4877" spans="8:13" ht="14.25">
      <c r="H4877" s="7">
        <v>1000</v>
      </c>
      <c r="K4877" s="9" t="e">
        <f t="shared" si="228"/>
        <v>#DIV/0!</v>
      </c>
      <c r="L4877" s="10" t="str">
        <f t="shared" si="229"/>
        <v>Invalid</v>
      </c>
      <c r="M4877" s="10" t="str">
        <f t="shared" si="230"/>
        <v/>
      </c>
    </row>
    <row r="4878" spans="8:13" ht="14.25">
      <c r="H4878" s="7">
        <v>1000</v>
      </c>
      <c r="K4878" s="9" t="e">
        <f t="shared" si="228"/>
        <v>#DIV/0!</v>
      </c>
      <c r="L4878" s="10" t="str">
        <f t="shared" si="229"/>
        <v>Invalid</v>
      </c>
      <c r="M4878" s="10" t="str">
        <f t="shared" si="230"/>
        <v/>
      </c>
    </row>
    <row r="4879" spans="8:13" ht="14.25">
      <c r="H4879" s="7">
        <v>1000</v>
      </c>
      <c r="K4879" s="9" t="e">
        <f t="shared" si="228"/>
        <v>#DIV/0!</v>
      </c>
      <c r="L4879" s="10" t="str">
        <f t="shared" si="229"/>
        <v>Invalid</v>
      </c>
      <c r="M4879" s="10" t="str">
        <f t="shared" si="230"/>
        <v/>
      </c>
    </row>
    <row r="4880" spans="8:13" ht="14.25">
      <c r="H4880" s="7">
        <v>1000</v>
      </c>
      <c r="K4880" s="9" t="e">
        <f t="shared" si="228"/>
        <v>#DIV/0!</v>
      </c>
      <c r="L4880" s="10" t="str">
        <f t="shared" si="229"/>
        <v>Invalid</v>
      </c>
      <c r="M4880" s="10" t="str">
        <f t="shared" si="230"/>
        <v/>
      </c>
    </row>
    <row r="4881" spans="8:13" ht="14.25">
      <c r="H4881" s="7">
        <v>1000</v>
      </c>
      <c r="K4881" s="9" t="e">
        <f t="shared" si="228"/>
        <v>#DIV/0!</v>
      </c>
      <c r="L4881" s="10" t="str">
        <f t="shared" si="229"/>
        <v>Invalid</v>
      </c>
      <c r="M4881" s="10" t="str">
        <f t="shared" si="230"/>
        <v/>
      </c>
    </row>
    <row r="4882" spans="8:13" ht="14.25">
      <c r="H4882" s="7">
        <v>1000</v>
      </c>
      <c r="K4882" s="9" t="e">
        <f t="shared" si="228"/>
        <v>#DIV/0!</v>
      </c>
      <c r="L4882" s="10" t="str">
        <f t="shared" si="229"/>
        <v>Invalid</v>
      </c>
      <c r="M4882" s="10" t="str">
        <f t="shared" si="230"/>
        <v/>
      </c>
    </row>
    <row r="4883" spans="8:13" ht="14.25">
      <c r="H4883" s="7">
        <v>1000</v>
      </c>
      <c r="K4883" s="9" t="e">
        <f t="shared" si="228"/>
        <v>#DIV/0!</v>
      </c>
      <c r="L4883" s="10" t="str">
        <f t="shared" si="229"/>
        <v>Invalid</v>
      </c>
      <c r="M4883" s="10" t="str">
        <f t="shared" si="230"/>
        <v/>
      </c>
    </row>
    <row r="4884" spans="8:13" ht="14.25">
      <c r="H4884" s="7">
        <v>1000</v>
      </c>
      <c r="K4884" s="9" t="e">
        <f t="shared" si="228"/>
        <v>#DIV/0!</v>
      </c>
      <c r="L4884" s="10" t="str">
        <f t="shared" si="229"/>
        <v>Invalid</v>
      </c>
      <c r="M4884" s="10" t="str">
        <f t="shared" si="230"/>
        <v/>
      </c>
    </row>
    <row r="4885" spans="8:13" ht="14.25">
      <c r="H4885" s="7">
        <v>1000</v>
      </c>
      <c r="K4885" s="9" t="e">
        <f t="shared" si="228"/>
        <v>#DIV/0!</v>
      </c>
      <c r="L4885" s="10" t="str">
        <f t="shared" si="229"/>
        <v>Invalid</v>
      </c>
      <c r="M4885" s="10" t="str">
        <f t="shared" si="230"/>
        <v/>
      </c>
    </row>
    <row r="4886" spans="8:13" ht="14.25">
      <c r="H4886" s="7">
        <v>1000</v>
      </c>
      <c r="K4886" s="9" t="e">
        <f t="shared" si="228"/>
        <v>#DIV/0!</v>
      </c>
      <c r="L4886" s="10" t="str">
        <f t="shared" si="229"/>
        <v>Invalid</v>
      </c>
      <c r="M4886" s="10" t="str">
        <f t="shared" si="230"/>
        <v/>
      </c>
    </row>
    <row r="4887" spans="8:13" ht="14.25">
      <c r="H4887" s="7">
        <v>1000</v>
      </c>
      <c r="K4887" s="9" t="e">
        <f t="shared" si="228"/>
        <v>#DIV/0!</v>
      </c>
      <c r="L4887" s="10" t="str">
        <f t="shared" si="229"/>
        <v>Invalid</v>
      </c>
      <c r="M4887" s="10" t="str">
        <f t="shared" si="230"/>
        <v/>
      </c>
    </row>
    <row r="4888" spans="8:13" ht="14.25">
      <c r="H4888" s="7">
        <v>1000</v>
      </c>
      <c r="K4888" s="9" t="e">
        <f t="shared" si="228"/>
        <v>#DIV/0!</v>
      </c>
      <c r="L4888" s="10" t="str">
        <f t="shared" si="229"/>
        <v>Invalid</v>
      </c>
      <c r="M4888" s="10" t="str">
        <f t="shared" si="230"/>
        <v/>
      </c>
    </row>
    <row r="4889" spans="8:13" ht="14.25">
      <c r="H4889" s="7">
        <v>1000</v>
      </c>
      <c r="K4889" s="9" t="e">
        <f t="shared" si="228"/>
        <v>#DIV/0!</v>
      </c>
      <c r="L4889" s="10" t="str">
        <f t="shared" si="229"/>
        <v>Invalid</v>
      </c>
      <c r="M4889" s="10" t="str">
        <f t="shared" si="230"/>
        <v/>
      </c>
    </row>
    <row r="4890" spans="8:13" ht="14.25">
      <c r="H4890" s="7">
        <v>1000</v>
      </c>
      <c r="K4890" s="9" t="e">
        <f t="shared" si="228"/>
        <v>#DIV/0!</v>
      </c>
      <c r="L4890" s="10" t="str">
        <f t="shared" si="229"/>
        <v>Invalid</v>
      </c>
      <c r="M4890" s="10" t="str">
        <f t="shared" si="230"/>
        <v/>
      </c>
    </row>
    <row r="4891" spans="8:13" ht="14.25">
      <c r="H4891" s="7">
        <v>1000</v>
      </c>
      <c r="K4891" s="9" t="e">
        <f t="shared" si="228"/>
        <v>#DIV/0!</v>
      </c>
      <c r="L4891" s="10" t="str">
        <f t="shared" si="229"/>
        <v>Invalid</v>
      </c>
      <c r="M4891" s="10" t="str">
        <f t="shared" si="230"/>
        <v/>
      </c>
    </row>
    <row r="4892" spans="8:13" ht="14.25">
      <c r="H4892" s="7">
        <v>1000</v>
      </c>
      <c r="K4892" s="9" t="e">
        <f t="shared" si="228"/>
        <v>#DIV/0!</v>
      </c>
      <c r="L4892" s="10" t="str">
        <f t="shared" si="229"/>
        <v>Invalid</v>
      </c>
      <c r="M4892" s="10" t="str">
        <f t="shared" si="230"/>
        <v/>
      </c>
    </row>
    <row r="4893" spans="8:13" ht="14.25">
      <c r="H4893" s="7">
        <v>1000</v>
      </c>
      <c r="K4893" s="9" t="e">
        <f t="shared" si="228"/>
        <v>#DIV/0!</v>
      </c>
      <c r="L4893" s="10" t="str">
        <f t="shared" si="229"/>
        <v>Invalid</v>
      </c>
      <c r="M4893" s="10" t="str">
        <f t="shared" si="230"/>
        <v/>
      </c>
    </row>
    <row r="4894" spans="8:13" ht="14.25">
      <c r="H4894" s="7">
        <v>1000</v>
      </c>
      <c r="K4894" s="9" t="e">
        <f t="shared" si="228"/>
        <v>#DIV/0!</v>
      </c>
      <c r="L4894" s="10" t="str">
        <f t="shared" si="229"/>
        <v>Invalid</v>
      </c>
      <c r="M4894" s="10" t="str">
        <f t="shared" si="230"/>
        <v/>
      </c>
    </row>
    <row r="4895" spans="8:13" ht="14.25">
      <c r="H4895" s="7">
        <v>1000</v>
      </c>
      <c r="K4895" s="9" t="e">
        <f t="shared" si="228"/>
        <v>#DIV/0!</v>
      </c>
      <c r="L4895" s="10" t="str">
        <f t="shared" si="229"/>
        <v>Invalid</v>
      </c>
      <c r="M4895" s="10" t="str">
        <f t="shared" si="230"/>
        <v/>
      </c>
    </row>
    <row r="4896" spans="8:13" ht="14.25">
      <c r="H4896" s="7">
        <v>1000</v>
      </c>
      <c r="K4896" s="9" t="e">
        <f t="shared" si="228"/>
        <v>#DIV/0!</v>
      </c>
      <c r="L4896" s="10" t="str">
        <f t="shared" si="229"/>
        <v>Invalid</v>
      </c>
      <c r="M4896" s="10" t="str">
        <f t="shared" si="230"/>
        <v/>
      </c>
    </row>
    <row r="4897" spans="8:13" ht="14.25">
      <c r="H4897" s="7">
        <v>1000</v>
      </c>
      <c r="K4897" s="9" t="e">
        <f t="shared" si="228"/>
        <v>#DIV/0!</v>
      </c>
      <c r="L4897" s="10" t="str">
        <f t="shared" si="229"/>
        <v>Invalid</v>
      </c>
      <c r="M4897" s="10" t="str">
        <f t="shared" si="230"/>
        <v/>
      </c>
    </row>
    <row r="4898" spans="8:13" ht="14.25">
      <c r="H4898" s="7">
        <v>1000</v>
      </c>
      <c r="K4898" s="9" t="e">
        <f t="shared" si="228"/>
        <v>#DIV/0!</v>
      </c>
      <c r="L4898" s="10" t="str">
        <f t="shared" si="229"/>
        <v>Invalid</v>
      </c>
      <c r="M4898" s="10" t="str">
        <f t="shared" si="230"/>
        <v/>
      </c>
    </row>
    <row r="4899" spans="8:13" ht="14.25">
      <c r="H4899" s="7">
        <v>1000</v>
      </c>
      <c r="K4899" s="9" t="e">
        <f t="shared" si="228"/>
        <v>#DIV/0!</v>
      </c>
      <c r="L4899" s="10" t="str">
        <f t="shared" si="229"/>
        <v>Invalid</v>
      </c>
      <c r="M4899" s="10" t="str">
        <f t="shared" si="230"/>
        <v/>
      </c>
    </row>
    <row r="4900" spans="8:13" ht="14.25">
      <c r="H4900" s="7">
        <v>1000</v>
      </c>
      <c r="K4900" s="9" t="e">
        <f t="shared" si="228"/>
        <v>#DIV/0!</v>
      </c>
      <c r="L4900" s="10" t="str">
        <f t="shared" si="229"/>
        <v>Invalid</v>
      </c>
      <c r="M4900" s="10" t="str">
        <f t="shared" si="230"/>
        <v/>
      </c>
    </row>
    <row r="4901" spans="8:13" ht="14.25">
      <c r="H4901" s="7">
        <v>1000</v>
      </c>
      <c r="K4901" s="9" t="e">
        <f t="shared" si="228"/>
        <v>#DIV/0!</v>
      </c>
      <c r="L4901" s="10" t="str">
        <f t="shared" si="229"/>
        <v>Invalid</v>
      </c>
      <c r="M4901" s="10" t="str">
        <f t="shared" si="230"/>
        <v/>
      </c>
    </row>
    <row r="4902" spans="8:13" ht="14.25">
      <c r="H4902" s="7">
        <v>1000</v>
      </c>
      <c r="K4902" s="9" t="e">
        <f t="shared" si="228"/>
        <v>#DIV/0!</v>
      </c>
      <c r="L4902" s="10" t="str">
        <f t="shared" si="229"/>
        <v>Invalid</v>
      </c>
      <c r="M4902" s="10" t="str">
        <f t="shared" si="230"/>
        <v/>
      </c>
    </row>
    <row r="4903" spans="8:13" ht="14.25">
      <c r="H4903" s="7">
        <v>1000</v>
      </c>
      <c r="K4903" s="9" t="e">
        <f t="shared" si="228"/>
        <v>#DIV/0!</v>
      </c>
      <c r="L4903" s="10" t="str">
        <f t="shared" si="229"/>
        <v>Invalid</v>
      </c>
      <c r="M4903" s="10" t="str">
        <f t="shared" si="230"/>
        <v/>
      </c>
    </row>
    <row r="4904" spans="8:13" ht="14.25">
      <c r="H4904" s="7">
        <v>1000</v>
      </c>
      <c r="K4904" s="9" t="e">
        <f t="shared" si="228"/>
        <v>#DIV/0!</v>
      </c>
      <c r="L4904" s="10" t="str">
        <f t="shared" si="229"/>
        <v>Invalid</v>
      </c>
      <c r="M4904" s="10" t="str">
        <f t="shared" si="230"/>
        <v/>
      </c>
    </row>
    <row r="4905" spans="8:13" ht="14.25">
      <c r="H4905" s="7">
        <v>1000</v>
      </c>
      <c r="K4905" s="9" t="e">
        <f t="shared" si="228"/>
        <v>#DIV/0!</v>
      </c>
      <c r="L4905" s="10" t="str">
        <f t="shared" si="229"/>
        <v>Invalid</v>
      </c>
      <c r="M4905" s="10" t="str">
        <f t="shared" si="230"/>
        <v/>
      </c>
    </row>
    <row r="4906" spans="8:13" ht="14.25">
      <c r="H4906" s="7">
        <v>1000</v>
      </c>
      <c r="K4906" s="9" t="e">
        <f t="shared" si="228"/>
        <v>#DIV/0!</v>
      </c>
      <c r="L4906" s="10" t="str">
        <f t="shared" si="229"/>
        <v>Invalid</v>
      </c>
      <c r="M4906" s="10" t="str">
        <f t="shared" si="230"/>
        <v/>
      </c>
    </row>
    <row r="4907" spans="8:13" ht="14.25">
      <c r="H4907" s="7">
        <v>1000</v>
      </c>
      <c r="K4907" s="9" t="e">
        <f t="shared" si="228"/>
        <v>#DIV/0!</v>
      </c>
      <c r="L4907" s="10" t="str">
        <f t="shared" si="229"/>
        <v>Invalid</v>
      </c>
      <c r="M4907" s="10" t="str">
        <f t="shared" si="230"/>
        <v/>
      </c>
    </row>
    <row r="4908" spans="8:13" ht="14.25">
      <c r="H4908" s="7">
        <v>1000</v>
      </c>
      <c r="K4908" s="9" t="e">
        <f t="shared" si="228"/>
        <v>#DIV/0!</v>
      </c>
      <c r="L4908" s="10" t="str">
        <f t="shared" si="229"/>
        <v>Invalid</v>
      </c>
      <c r="M4908" s="10" t="str">
        <f t="shared" si="230"/>
        <v/>
      </c>
    </row>
    <row r="4909" spans="8:13" ht="14.25">
      <c r="H4909" s="7">
        <v>1000</v>
      </c>
      <c r="K4909" s="9" t="e">
        <f t="shared" si="228"/>
        <v>#DIV/0!</v>
      </c>
      <c r="L4909" s="10" t="str">
        <f t="shared" si="229"/>
        <v>Invalid</v>
      </c>
      <c r="M4909" s="10" t="str">
        <f t="shared" si="230"/>
        <v/>
      </c>
    </row>
    <row r="4910" spans="8:13" ht="14.25">
      <c r="H4910" s="7">
        <v>1000</v>
      </c>
      <c r="K4910" s="9" t="e">
        <f t="shared" si="228"/>
        <v>#DIV/0!</v>
      </c>
      <c r="L4910" s="10" t="str">
        <f t="shared" si="229"/>
        <v>Invalid</v>
      </c>
      <c r="M4910" s="10" t="str">
        <f t="shared" si="230"/>
        <v/>
      </c>
    </row>
    <row r="4911" spans="8:13" ht="14.25">
      <c r="H4911" s="7">
        <v>1000</v>
      </c>
      <c r="K4911" s="9" t="e">
        <f t="shared" si="228"/>
        <v>#DIV/0!</v>
      </c>
      <c r="L4911" s="10" t="str">
        <f t="shared" si="229"/>
        <v>Invalid</v>
      </c>
      <c r="M4911" s="10" t="str">
        <f t="shared" si="230"/>
        <v/>
      </c>
    </row>
    <row r="4912" spans="8:13" ht="14.25">
      <c r="H4912" s="7">
        <v>1000</v>
      </c>
      <c r="K4912" s="9" t="e">
        <f t="shared" si="228"/>
        <v>#DIV/0!</v>
      </c>
      <c r="L4912" s="10" t="str">
        <f t="shared" si="229"/>
        <v>Invalid</v>
      </c>
      <c r="M4912" s="10" t="str">
        <f t="shared" si="230"/>
        <v/>
      </c>
    </row>
    <row r="4913" spans="8:13" ht="14.25">
      <c r="H4913" s="7">
        <v>1000</v>
      </c>
      <c r="K4913" s="9" t="e">
        <f t="shared" si="228"/>
        <v>#DIV/0!</v>
      </c>
      <c r="L4913" s="10" t="str">
        <f t="shared" si="229"/>
        <v>Invalid</v>
      </c>
      <c r="M4913" s="10" t="str">
        <f t="shared" si="230"/>
        <v/>
      </c>
    </row>
    <row r="4914" spans="8:13" ht="14.25">
      <c r="H4914" s="7">
        <v>1000</v>
      </c>
      <c r="K4914" s="9" t="e">
        <f t="shared" si="228"/>
        <v>#DIV/0!</v>
      </c>
      <c r="L4914" s="10" t="str">
        <f t="shared" si="229"/>
        <v>Invalid</v>
      </c>
      <c r="M4914" s="10" t="str">
        <f t="shared" si="230"/>
        <v/>
      </c>
    </row>
    <row r="4915" spans="8:13" ht="14.25">
      <c r="H4915" s="7">
        <v>1000</v>
      </c>
      <c r="K4915" s="9" t="e">
        <f t="shared" si="228"/>
        <v>#DIV/0!</v>
      </c>
      <c r="L4915" s="10" t="str">
        <f t="shared" si="229"/>
        <v>Invalid</v>
      </c>
      <c r="M4915" s="10" t="str">
        <f t="shared" si="230"/>
        <v/>
      </c>
    </row>
    <row r="4916" spans="8:13" ht="14.25">
      <c r="H4916" s="7">
        <v>1000</v>
      </c>
      <c r="K4916" s="9" t="e">
        <f t="shared" si="228"/>
        <v>#DIV/0!</v>
      </c>
      <c r="L4916" s="10" t="str">
        <f t="shared" si="229"/>
        <v>Invalid</v>
      </c>
      <c r="M4916" s="10" t="str">
        <f t="shared" si="230"/>
        <v/>
      </c>
    </row>
    <row r="4917" spans="8:13" ht="14.25">
      <c r="H4917" s="7">
        <v>1000</v>
      </c>
      <c r="K4917" s="9" t="e">
        <f t="shared" si="228"/>
        <v>#DIV/0!</v>
      </c>
      <c r="L4917" s="10" t="str">
        <f t="shared" si="229"/>
        <v>Invalid</v>
      </c>
      <c r="M4917" s="10" t="str">
        <f t="shared" si="230"/>
        <v/>
      </c>
    </row>
    <row r="4918" spans="8:13" ht="14.25">
      <c r="H4918" s="7">
        <v>1000</v>
      </c>
      <c r="K4918" s="9" t="e">
        <f t="shared" si="228"/>
        <v>#DIV/0!</v>
      </c>
      <c r="L4918" s="10" t="str">
        <f t="shared" si="229"/>
        <v>Invalid</v>
      </c>
      <c r="M4918" s="10" t="str">
        <f t="shared" si="230"/>
        <v/>
      </c>
    </row>
    <row r="4919" spans="8:13" ht="14.25">
      <c r="H4919" s="7">
        <v>1000</v>
      </c>
      <c r="K4919" s="9" t="e">
        <f t="shared" si="228"/>
        <v>#DIV/0!</v>
      </c>
      <c r="L4919" s="10" t="str">
        <f t="shared" si="229"/>
        <v>Invalid</v>
      </c>
      <c r="M4919" s="10" t="str">
        <f t="shared" si="230"/>
        <v/>
      </c>
    </row>
    <row r="4920" spans="8:13" ht="14.25">
      <c r="H4920" s="7">
        <v>1000</v>
      </c>
      <c r="K4920" s="9" t="e">
        <f t="shared" si="228"/>
        <v>#DIV/0!</v>
      </c>
      <c r="L4920" s="10" t="str">
        <f t="shared" si="229"/>
        <v>Invalid</v>
      </c>
      <c r="M4920" s="10" t="str">
        <f t="shared" si="230"/>
        <v/>
      </c>
    </row>
    <row r="4921" spans="8:13" ht="14.25">
      <c r="H4921" s="7">
        <v>1000</v>
      </c>
      <c r="K4921" s="9" t="e">
        <f t="shared" si="228"/>
        <v>#DIV/0!</v>
      </c>
      <c r="L4921" s="10" t="str">
        <f t="shared" si="229"/>
        <v>Invalid</v>
      </c>
      <c r="M4921" s="10" t="str">
        <f t="shared" si="230"/>
        <v/>
      </c>
    </row>
    <row r="4922" spans="8:13" ht="14.25">
      <c r="H4922" s="7">
        <v>1000</v>
      </c>
      <c r="K4922" s="9" t="e">
        <f t="shared" si="228"/>
        <v>#DIV/0!</v>
      </c>
      <c r="L4922" s="10" t="str">
        <f t="shared" si="229"/>
        <v>Invalid</v>
      </c>
      <c r="M4922" s="10" t="str">
        <f t="shared" si="230"/>
        <v/>
      </c>
    </row>
    <row r="4923" spans="8:13" ht="14.25">
      <c r="H4923" s="7">
        <v>1000</v>
      </c>
      <c r="K4923" s="9" t="e">
        <f t="shared" si="228"/>
        <v>#DIV/0!</v>
      </c>
      <c r="L4923" s="10" t="str">
        <f t="shared" si="229"/>
        <v>Invalid</v>
      </c>
      <c r="M4923" s="10" t="str">
        <f t="shared" si="230"/>
        <v/>
      </c>
    </row>
    <row r="4924" spans="8:13" ht="14.25">
      <c r="H4924" s="7">
        <v>1000</v>
      </c>
      <c r="K4924" s="9" t="e">
        <f t="shared" si="228"/>
        <v>#DIV/0!</v>
      </c>
      <c r="L4924" s="10" t="str">
        <f t="shared" si="229"/>
        <v>Invalid</v>
      </c>
      <c r="M4924" s="10" t="str">
        <f t="shared" si="230"/>
        <v/>
      </c>
    </row>
    <row r="4925" spans="8:13" ht="14.25">
      <c r="H4925" s="7">
        <v>1000</v>
      </c>
      <c r="K4925" s="9" t="e">
        <f t="shared" si="228"/>
        <v>#DIV/0!</v>
      </c>
      <c r="L4925" s="10" t="str">
        <f t="shared" si="229"/>
        <v>Invalid</v>
      </c>
      <c r="M4925" s="10" t="str">
        <f t="shared" si="230"/>
        <v/>
      </c>
    </row>
    <row r="4926" spans="8:13" ht="14.25">
      <c r="H4926" s="7">
        <v>1000</v>
      </c>
      <c r="K4926" s="9" t="e">
        <f t="shared" si="228"/>
        <v>#DIV/0!</v>
      </c>
      <c r="L4926" s="10" t="str">
        <f t="shared" si="229"/>
        <v>Invalid</v>
      </c>
      <c r="M4926" s="10" t="str">
        <f t="shared" si="230"/>
        <v/>
      </c>
    </row>
    <row r="4927" spans="8:13" ht="14.25">
      <c r="H4927" s="7">
        <v>1000</v>
      </c>
      <c r="K4927" s="9" t="e">
        <f t="shared" si="228"/>
        <v>#DIV/0!</v>
      </c>
      <c r="L4927" s="10" t="str">
        <f t="shared" si="229"/>
        <v>Invalid</v>
      </c>
      <c r="M4927" s="10" t="str">
        <f t="shared" si="230"/>
        <v/>
      </c>
    </row>
    <row r="4928" spans="8:13" ht="14.25">
      <c r="H4928" s="7">
        <v>1000</v>
      </c>
      <c r="K4928" s="9" t="e">
        <f t="shared" si="228"/>
        <v>#DIV/0!</v>
      </c>
      <c r="L4928" s="10" t="str">
        <f t="shared" si="229"/>
        <v>Invalid</v>
      </c>
      <c r="M4928" s="10" t="str">
        <f t="shared" si="230"/>
        <v/>
      </c>
    </row>
    <row r="4929" spans="8:13" ht="14.25">
      <c r="H4929" s="7">
        <v>1000</v>
      </c>
      <c r="K4929" s="9" t="e">
        <f t="shared" si="228"/>
        <v>#DIV/0!</v>
      </c>
      <c r="L4929" s="10" t="str">
        <f t="shared" si="229"/>
        <v>Invalid</v>
      </c>
      <c r="M4929" s="10" t="str">
        <f t="shared" si="230"/>
        <v/>
      </c>
    </row>
    <row r="4930" spans="8:13" ht="14.25">
      <c r="H4930" s="7">
        <v>1000</v>
      </c>
      <c r="K4930" s="9" t="e">
        <f t="shared" si="228"/>
        <v>#DIV/0!</v>
      </c>
      <c r="L4930" s="10" t="str">
        <f t="shared" si="229"/>
        <v>Invalid</v>
      </c>
      <c r="M4930" s="10" t="str">
        <f t="shared" si="230"/>
        <v/>
      </c>
    </row>
    <row r="4931" spans="8:13" ht="14.25">
      <c r="H4931" s="7">
        <v>1000</v>
      </c>
      <c r="K4931" s="9" t="e">
        <f t="shared" ref="K4931:K4994" si="231">(H4931/G4931)*J4931</f>
        <v>#DIV/0!</v>
      </c>
      <c r="L4931" s="10" t="str">
        <f t="shared" ref="L4931:L4994" si="232">IF(F4931="BUY",(K4931-H4931)/H4931, IF(F4931="SELL", (H4931-K4931)/H4931, "Invalid"))</f>
        <v>Invalid</v>
      </c>
      <c r="M4931" s="10" t="str">
        <f t="shared" ref="M4931:M4994" si="233">IF(E4931="BUY",(K4931-H4931)/H4931,IF(E4931="SELL",(H4931-K4931)/H4931,""))</f>
        <v/>
      </c>
    </row>
    <row r="4932" spans="8:13" ht="14.25">
      <c r="H4932" s="7">
        <v>1000</v>
      </c>
      <c r="K4932" s="9" t="e">
        <f t="shared" si="231"/>
        <v>#DIV/0!</v>
      </c>
      <c r="L4932" s="10" t="str">
        <f t="shared" si="232"/>
        <v>Invalid</v>
      </c>
      <c r="M4932" s="10" t="str">
        <f t="shared" si="233"/>
        <v/>
      </c>
    </row>
    <row r="4933" spans="8:13" ht="14.25">
      <c r="H4933" s="7">
        <v>1000</v>
      </c>
      <c r="K4933" s="9" t="e">
        <f t="shared" si="231"/>
        <v>#DIV/0!</v>
      </c>
      <c r="L4933" s="10" t="str">
        <f t="shared" si="232"/>
        <v>Invalid</v>
      </c>
      <c r="M4933" s="10" t="str">
        <f t="shared" si="233"/>
        <v/>
      </c>
    </row>
    <row r="4934" spans="8:13" ht="14.25">
      <c r="H4934" s="7">
        <v>1000</v>
      </c>
      <c r="K4934" s="9" t="e">
        <f t="shared" si="231"/>
        <v>#DIV/0!</v>
      </c>
      <c r="L4934" s="10" t="str">
        <f t="shared" si="232"/>
        <v>Invalid</v>
      </c>
      <c r="M4934" s="10" t="str">
        <f t="shared" si="233"/>
        <v/>
      </c>
    </row>
    <row r="4935" spans="8:13" ht="14.25">
      <c r="H4935" s="7">
        <v>1000</v>
      </c>
      <c r="K4935" s="9" t="e">
        <f t="shared" si="231"/>
        <v>#DIV/0!</v>
      </c>
      <c r="L4935" s="10" t="str">
        <f t="shared" si="232"/>
        <v>Invalid</v>
      </c>
      <c r="M4935" s="10" t="str">
        <f t="shared" si="233"/>
        <v/>
      </c>
    </row>
    <row r="4936" spans="8:13" ht="14.25">
      <c r="H4936" s="7">
        <v>1000</v>
      </c>
      <c r="K4936" s="9" t="e">
        <f t="shared" si="231"/>
        <v>#DIV/0!</v>
      </c>
      <c r="L4936" s="10" t="str">
        <f t="shared" si="232"/>
        <v>Invalid</v>
      </c>
      <c r="M4936" s="10" t="str">
        <f t="shared" si="233"/>
        <v/>
      </c>
    </row>
    <row r="4937" spans="8:13" ht="14.25">
      <c r="H4937" s="7">
        <v>1000</v>
      </c>
      <c r="K4937" s="9" t="e">
        <f t="shared" si="231"/>
        <v>#DIV/0!</v>
      </c>
      <c r="L4937" s="10" t="str">
        <f t="shared" si="232"/>
        <v>Invalid</v>
      </c>
      <c r="M4937" s="10" t="str">
        <f t="shared" si="233"/>
        <v/>
      </c>
    </row>
    <row r="4938" spans="8:13" ht="14.25">
      <c r="H4938" s="7">
        <v>1000</v>
      </c>
      <c r="K4938" s="9" t="e">
        <f t="shared" si="231"/>
        <v>#DIV/0!</v>
      </c>
      <c r="L4938" s="10" t="str">
        <f t="shared" si="232"/>
        <v>Invalid</v>
      </c>
      <c r="M4938" s="10" t="str">
        <f t="shared" si="233"/>
        <v/>
      </c>
    </row>
    <row r="4939" spans="8:13" ht="14.25">
      <c r="H4939" s="7">
        <v>1000</v>
      </c>
      <c r="K4939" s="9" t="e">
        <f t="shared" si="231"/>
        <v>#DIV/0!</v>
      </c>
      <c r="L4939" s="10" t="str">
        <f t="shared" si="232"/>
        <v>Invalid</v>
      </c>
      <c r="M4939" s="10" t="str">
        <f t="shared" si="233"/>
        <v/>
      </c>
    </row>
    <row r="4940" spans="8:13" ht="14.25">
      <c r="H4940" s="7">
        <v>1000</v>
      </c>
      <c r="K4940" s="9" t="e">
        <f t="shared" si="231"/>
        <v>#DIV/0!</v>
      </c>
      <c r="L4940" s="10" t="str">
        <f t="shared" si="232"/>
        <v>Invalid</v>
      </c>
      <c r="M4940" s="10" t="str">
        <f t="shared" si="233"/>
        <v/>
      </c>
    </row>
    <row r="4941" spans="8:13" ht="14.25">
      <c r="H4941" s="7">
        <v>1000</v>
      </c>
      <c r="K4941" s="9" t="e">
        <f t="shared" si="231"/>
        <v>#DIV/0!</v>
      </c>
      <c r="L4941" s="10" t="str">
        <f t="shared" si="232"/>
        <v>Invalid</v>
      </c>
      <c r="M4941" s="10" t="str">
        <f t="shared" si="233"/>
        <v/>
      </c>
    </row>
    <row r="4942" spans="8:13" ht="14.25">
      <c r="H4942" s="7">
        <v>1000</v>
      </c>
      <c r="K4942" s="9" t="e">
        <f t="shared" si="231"/>
        <v>#DIV/0!</v>
      </c>
      <c r="L4942" s="10" t="str">
        <f t="shared" si="232"/>
        <v>Invalid</v>
      </c>
      <c r="M4942" s="10" t="str">
        <f t="shared" si="233"/>
        <v/>
      </c>
    </row>
    <row r="4943" spans="8:13" ht="14.25">
      <c r="H4943" s="7">
        <v>1000</v>
      </c>
      <c r="K4943" s="9" t="e">
        <f t="shared" si="231"/>
        <v>#DIV/0!</v>
      </c>
      <c r="L4943" s="10" t="str">
        <f t="shared" si="232"/>
        <v>Invalid</v>
      </c>
      <c r="M4943" s="10" t="str">
        <f t="shared" si="233"/>
        <v/>
      </c>
    </row>
    <row r="4944" spans="8:13" ht="14.25">
      <c r="H4944" s="7">
        <v>1000</v>
      </c>
      <c r="K4944" s="9" t="e">
        <f t="shared" si="231"/>
        <v>#DIV/0!</v>
      </c>
      <c r="L4944" s="10" t="str">
        <f t="shared" si="232"/>
        <v>Invalid</v>
      </c>
      <c r="M4944" s="10" t="str">
        <f t="shared" si="233"/>
        <v/>
      </c>
    </row>
    <row r="4945" spans="8:13" ht="14.25">
      <c r="H4945" s="7">
        <v>1000</v>
      </c>
      <c r="K4945" s="9" t="e">
        <f t="shared" si="231"/>
        <v>#DIV/0!</v>
      </c>
      <c r="L4945" s="10" t="str">
        <f t="shared" si="232"/>
        <v>Invalid</v>
      </c>
      <c r="M4945" s="10" t="str">
        <f t="shared" si="233"/>
        <v/>
      </c>
    </row>
    <row r="4946" spans="8:13" ht="14.25">
      <c r="H4946" s="7">
        <v>1000</v>
      </c>
      <c r="K4946" s="9" t="e">
        <f t="shared" si="231"/>
        <v>#DIV/0!</v>
      </c>
      <c r="L4946" s="10" t="str">
        <f t="shared" si="232"/>
        <v>Invalid</v>
      </c>
      <c r="M4946" s="10" t="str">
        <f t="shared" si="233"/>
        <v/>
      </c>
    </row>
    <row r="4947" spans="8:13" ht="14.25">
      <c r="H4947" s="7">
        <v>1000</v>
      </c>
      <c r="K4947" s="9" t="e">
        <f t="shared" si="231"/>
        <v>#DIV/0!</v>
      </c>
      <c r="L4947" s="10" t="str">
        <f t="shared" si="232"/>
        <v>Invalid</v>
      </c>
      <c r="M4947" s="10" t="str">
        <f t="shared" si="233"/>
        <v/>
      </c>
    </row>
    <row r="4948" spans="8:13" ht="14.25">
      <c r="H4948" s="7">
        <v>1000</v>
      </c>
      <c r="K4948" s="9" t="e">
        <f t="shared" si="231"/>
        <v>#DIV/0!</v>
      </c>
      <c r="L4948" s="10" t="str">
        <f t="shared" si="232"/>
        <v>Invalid</v>
      </c>
      <c r="M4948" s="10" t="str">
        <f t="shared" si="233"/>
        <v/>
      </c>
    </row>
    <row r="4949" spans="8:13" ht="14.25">
      <c r="H4949" s="7">
        <v>1000</v>
      </c>
      <c r="K4949" s="9" t="e">
        <f t="shared" si="231"/>
        <v>#DIV/0!</v>
      </c>
      <c r="L4949" s="10" t="str">
        <f t="shared" si="232"/>
        <v>Invalid</v>
      </c>
      <c r="M4949" s="10" t="str">
        <f t="shared" si="233"/>
        <v/>
      </c>
    </row>
    <row r="4950" spans="8:13" ht="14.25">
      <c r="H4950" s="7">
        <v>1000</v>
      </c>
      <c r="K4950" s="9" t="e">
        <f t="shared" si="231"/>
        <v>#DIV/0!</v>
      </c>
      <c r="L4950" s="10" t="str">
        <f t="shared" si="232"/>
        <v>Invalid</v>
      </c>
      <c r="M4950" s="10" t="str">
        <f t="shared" si="233"/>
        <v/>
      </c>
    </row>
    <row r="4951" spans="8:13" ht="14.25">
      <c r="H4951" s="7">
        <v>1000</v>
      </c>
      <c r="K4951" s="9" t="e">
        <f t="shared" si="231"/>
        <v>#DIV/0!</v>
      </c>
      <c r="L4951" s="10" t="str">
        <f t="shared" si="232"/>
        <v>Invalid</v>
      </c>
      <c r="M4951" s="10" t="str">
        <f t="shared" si="233"/>
        <v/>
      </c>
    </row>
    <row r="4952" spans="8:13" ht="14.25">
      <c r="H4952" s="7">
        <v>1000</v>
      </c>
      <c r="K4952" s="9" t="e">
        <f t="shared" si="231"/>
        <v>#DIV/0!</v>
      </c>
      <c r="L4952" s="10" t="str">
        <f t="shared" si="232"/>
        <v>Invalid</v>
      </c>
      <c r="M4952" s="10" t="str">
        <f t="shared" si="233"/>
        <v/>
      </c>
    </row>
    <row r="4953" spans="8:13" ht="14.25">
      <c r="H4953" s="7">
        <v>1000</v>
      </c>
      <c r="K4953" s="9" t="e">
        <f t="shared" si="231"/>
        <v>#DIV/0!</v>
      </c>
      <c r="L4953" s="10" t="str">
        <f t="shared" si="232"/>
        <v>Invalid</v>
      </c>
      <c r="M4953" s="10" t="str">
        <f t="shared" si="233"/>
        <v/>
      </c>
    </row>
    <row r="4954" spans="8:13" ht="14.25">
      <c r="H4954" s="7">
        <v>1000</v>
      </c>
      <c r="K4954" s="9" t="e">
        <f t="shared" si="231"/>
        <v>#DIV/0!</v>
      </c>
      <c r="L4954" s="10" t="str">
        <f t="shared" si="232"/>
        <v>Invalid</v>
      </c>
      <c r="M4954" s="10" t="str">
        <f t="shared" si="233"/>
        <v/>
      </c>
    </row>
    <row r="4955" spans="8:13" ht="14.25">
      <c r="H4955" s="7">
        <v>1000</v>
      </c>
      <c r="K4955" s="9" t="e">
        <f t="shared" si="231"/>
        <v>#DIV/0!</v>
      </c>
      <c r="L4955" s="10" t="str">
        <f t="shared" si="232"/>
        <v>Invalid</v>
      </c>
      <c r="M4955" s="10" t="str">
        <f t="shared" si="233"/>
        <v/>
      </c>
    </row>
    <row r="4956" spans="8:13" ht="14.25">
      <c r="H4956" s="7">
        <v>1000</v>
      </c>
      <c r="K4956" s="9" t="e">
        <f t="shared" si="231"/>
        <v>#DIV/0!</v>
      </c>
      <c r="L4956" s="10" t="str">
        <f t="shared" si="232"/>
        <v>Invalid</v>
      </c>
      <c r="M4956" s="10" t="str">
        <f t="shared" si="233"/>
        <v/>
      </c>
    </row>
    <row r="4957" spans="8:13" ht="14.25">
      <c r="H4957" s="7">
        <v>1000</v>
      </c>
      <c r="K4957" s="9" t="e">
        <f t="shared" si="231"/>
        <v>#DIV/0!</v>
      </c>
      <c r="L4957" s="10" t="str">
        <f t="shared" si="232"/>
        <v>Invalid</v>
      </c>
      <c r="M4957" s="10" t="str">
        <f t="shared" si="233"/>
        <v/>
      </c>
    </row>
    <row r="4958" spans="8:13" ht="14.25">
      <c r="H4958" s="7">
        <v>1000</v>
      </c>
      <c r="K4958" s="9" t="e">
        <f t="shared" si="231"/>
        <v>#DIV/0!</v>
      </c>
      <c r="L4958" s="10" t="str">
        <f t="shared" si="232"/>
        <v>Invalid</v>
      </c>
      <c r="M4958" s="10" t="str">
        <f t="shared" si="233"/>
        <v/>
      </c>
    </row>
    <row r="4959" spans="8:13" ht="14.25">
      <c r="H4959" s="7">
        <v>1000</v>
      </c>
      <c r="K4959" s="9" t="e">
        <f t="shared" si="231"/>
        <v>#DIV/0!</v>
      </c>
      <c r="L4959" s="10" t="str">
        <f t="shared" si="232"/>
        <v>Invalid</v>
      </c>
      <c r="M4959" s="10" t="str">
        <f t="shared" si="233"/>
        <v/>
      </c>
    </row>
    <row r="4960" spans="8:13" ht="14.25">
      <c r="H4960" s="7">
        <v>1000</v>
      </c>
      <c r="K4960" s="9" t="e">
        <f t="shared" si="231"/>
        <v>#DIV/0!</v>
      </c>
      <c r="L4960" s="10" t="str">
        <f t="shared" si="232"/>
        <v>Invalid</v>
      </c>
      <c r="M4960" s="10" t="str">
        <f t="shared" si="233"/>
        <v/>
      </c>
    </row>
    <row r="4961" spans="8:13" ht="14.25">
      <c r="H4961" s="7">
        <v>1000</v>
      </c>
      <c r="K4961" s="9" t="e">
        <f t="shared" si="231"/>
        <v>#DIV/0!</v>
      </c>
      <c r="L4961" s="10" t="str">
        <f t="shared" si="232"/>
        <v>Invalid</v>
      </c>
      <c r="M4961" s="10" t="str">
        <f t="shared" si="233"/>
        <v/>
      </c>
    </row>
    <row r="4962" spans="8:13" ht="14.25">
      <c r="H4962" s="7">
        <v>1000</v>
      </c>
      <c r="K4962" s="9" t="e">
        <f t="shared" si="231"/>
        <v>#DIV/0!</v>
      </c>
      <c r="L4962" s="10" t="str">
        <f t="shared" si="232"/>
        <v>Invalid</v>
      </c>
      <c r="M4962" s="10" t="str">
        <f t="shared" si="233"/>
        <v/>
      </c>
    </row>
    <row r="4963" spans="8:13" ht="14.25">
      <c r="H4963" s="7">
        <v>1000</v>
      </c>
      <c r="K4963" s="9" t="e">
        <f t="shared" si="231"/>
        <v>#DIV/0!</v>
      </c>
      <c r="L4963" s="10" t="str">
        <f t="shared" si="232"/>
        <v>Invalid</v>
      </c>
      <c r="M4963" s="10" t="str">
        <f t="shared" si="233"/>
        <v/>
      </c>
    </row>
    <row r="4964" spans="8:13" ht="14.25">
      <c r="H4964" s="7">
        <v>1000</v>
      </c>
      <c r="K4964" s="9" t="e">
        <f t="shared" si="231"/>
        <v>#DIV/0!</v>
      </c>
      <c r="L4964" s="10" t="str">
        <f t="shared" si="232"/>
        <v>Invalid</v>
      </c>
      <c r="M4964" s="10" t="str">
        <f t="shared" si="233"/>
        <v/>
      </c>
    </row>
    <row r="4965" spans="8:13" ht="14.25">
      <c r="H4965" s="7">
        <v>1000</v>
      </c>
      <c r="K4965" s="9" t="e">
        <f t="shared" si="231"/>
        <v>#DIV/0!</v>
      </c>
      <c r="L4965" s="10" t="str">
        <f t="shared" si="232"/>
        <v>Invalid</v>
      </c>
      <c r="M4965" s="10" t="str">
        <f t="shared" si="233"/>
        <v/>
      </c>
    </row>
    <row r="4966" spans="8:13" ht="14.25">
      <c r="H4966" s="7">
        <v>1000</v>
      </c>
      <c r="K4966" s="9" t="e">
        <f t="shared" si="231"/>
        <v>#DIV/0!</v>
      </c>
      <c r="L4966" s="10" t="str">
        <f t="shared" si="232"/>
        <v>Invalid</v>
      </c>
      <c r="M4966" s="10" t="str">
        <f t="shared" si="233"/>
        <v/>
      </c>
    </row>
    <row r="4967" spans="8:13" ht="14.25">
      <c r="H4967" s="7">
        <v>1000</v>
      </c>
      <c r="K4967" s="9" t="e">
        <f t="shared" si="231"/>
        <v>#DIV/0!</v>
      </c>
      <c r="L4967" s="10" t="str">
        <f t="shared" si="232"/>
        <v>Invalid</v>
      </c>
      <c r="M4967" s="10" t="str">
        <f t="shared" si="233"/>
        <v/>
      </c>
    </row>
    <row r="4968" spans="8:13" ht="14.25">
      <c r="H4968" s="7">
        <v>1000</v>
      </c>
      <c r="K4968" s="9" t="e">
        <f t="shared" si="231"/>
        <v>#DIV/0!</v>
      </c>
      <c r="L4968" s="10" t="str">
        <f t="shared" si="232"/>
        <v>Invalid</v>
      </c>
      <c r="M4968" s="10" t="str">
        <f t="shared" si="233"/>
        <v/>
      </c>
    </row>
    <row r="4969" spans="8:13" ht="14.25">
      <c r="H4969" s="7">
        <v>1000</v>
      </c>
      <c r="K4969" s="9" t="e">
        <f t="shared" si="231"/>
        <v>#DIV/0!</v>
      </c>
      <c r="L4969" s="10" t="str">
        <f t="shared" si="232"/>
        <v>Invalid</v>
      </c>
      <c r="M4969" s="10" t="str">
        <f t="shared" si="233"/>
        <v/>
      </c>
    </row>
    <row r="4970" spans="8:13" ht="14.25">
      <c r="H4970" s="7">
        <v>1000</v>
      </c>
      <c r="K4970" s="9" t="e">
        <f t="shared" si="231"/>
        <v>#DIV/0!</v>
      </c>
      <c r="L4970" s="10" t="str">
        <f t="shared" si="232"/>
        <v>Invalid</v>
      </c>
      <c r="M4970" s="10" t="str">
        <f t="shared" si="233"/>
        <v/>
      </c>
    </row>
    <row r="4971" spans="8:13" ht="14.25">
      <c r="H4971" s="7">
        <v>1000</v>
      </c>
      <c r="K4971" s="9" t="e">
        <f t="shared" si="231"/>
        <v>#DIV/0!</v>
      </c>
      <c r="L4971" s="10" t="str">
        <f t="shared" si="232"/>
        <v>Invalid</v>
      </c>
      <c r="M4971" s="10" t="str">
        <f t="shared" si="233"/>
        <v/>
      </c>
    </row>
    <row r="4972" spans="8:13" ht="14.25">
      <c r="H4972" s="7">
        <v>1000</v>
      </c>
      <c r="K4972" s="9" t="e">
        <f t="shared" si="231"/>
        <v>#DIV/0!</v>
      </c>
      <c r="L4972" s="10" t="str">
        <f t="shared" si="232"/>
        <v>Invalid</v>
      </c>
      <c r="M4972" s="10" t="str">
        <f t="shared" si="233"/>
        <v/>
      </c>
    </row>
    <row r="4973" spans="8:13" ht="14.25">
      <c r="H4973" s="7">
        <v>1000</v>
      </c>
      <c r="K4973" s="9" t="e">
        <f t="shared" si="231"/>
        <v>#DIV/0!</v>
      </c>
      <c r="L4973" s="10" t="str">
        <f t="shared" si="232"/>
        <v>Invalid</v>
      </c>
      <c r="M4973" s="10" t="str">
        <f t="shared" si="233"/>
        <v/>
      </c>
    </row>
    <row r="4974" spans="8:13" ht="14.25">
      <c r="H4974" s="7">
        <v>1000</v>
      </c>
      <c r="K4974" s="9" t="e">
        <f t="shared" si="231"/>
        <v>#DIV/0!</v>
      </c>
      <c r="L4974" s="10" t="str">
        <f t="shared" si="232"/>
        <v>Invalid</v>
      </c>
      <c r="M4974" s="10" t="str">
        <f t="shared" si="233"/>
        <v/>
      </c>
    </row>
    <row r="4975" spans="8:13" ht="14.25">
      <c r="H4975" s="7">
        <v>1000</v>
      </c>
      <c r="K4975" s="9" t="e">
        <f t="shared" si="231"/>
        <v>#DIV/0!</v>
      </c>
      <c r="L4975" s="10" t="str">
        <f t="shared" si="232"/>
        <v>Invalid</v>
      </c>
      <c r="M4975" s="10" t="str">
        <f t="shared" si="233"/>
        <v/>
      </c>
    </row>
    <row r="4976" spans="8:13" ht="14.25">
      <c r="H4976" s="7">
        <v>1000</v>
      </c>
      <c r="K4976" s="9" t="e">
        <f t="shared" si="231"/>
        <v>#DIV/0!</v>
      </c>
      <c r="L4976" s="10" t="str">
        <f t="shared" si="232"/>
        <v>Invalid</v>
      </c>
      <c r="M4976" s="10" t="str">
        <f t="shared" si="233"/>
        <v/>
      </c>
    </row>
    <row r="4977" spans="8:13" ht="14.25">
      <c r="H4977" s="7">
        <v>1000</v>
      </c>
      <c r="K4977" s="9" t="e">
        <f t="shared" si="231"/>
        <v>#DIV/0!</v>
      </c>
      <c r="L4977" s="10" t="str">
        <f t="shared" si="232"/>
        <v>Invalid</v>
      </c>
      <c r="M4977" s="10" t="str">
        <f t="shared" si="233"/>
        <v/>
      </c>
    </row>
    <row r="4978" spans="8:13" ht="14.25">
      <c r="H4978" s="7">
        <v>1000</v>
      </c>
      <c r="K4978" s="9" t="e">
        <f t="shared" si="231"/>
        <v>#DIV/0!</v>
      </c>
      <c r="L4978" s="10" t="str">
        <f t="shared" si="232"/>
        <v>Invalid</v>
      </c>
      <c r="M4978" s="10" t="str">
        <f t="shared" si="233"/>
        <v/>
      </c>
    </row>
    <row r="4979" spans="8:13" ht="14.25">
      <c r="H4979" s="7">
        <v>1000</v>
      </c>
      <c r="K4979" s="9" t="e">
        <f t="shared" si="231"/>
        <v>#DIV/0!</v>
      </c>
      <c r="L4979" s="10" t="str">
        <f t="shared" si="232"/>
        <v>Invalid</v>
      </c>
      <c r="M4979" s="10" t="str">
        <f t="shared" si="233"/>
        <v/>
      </c>
    </row>
    <row r="4980" spans="8:13" ht="14.25">
      <c r="H4980" s="7">
        <v>1000</v>
      </c>
      <c r="K4980" s="9" t="e">
        <f t="shared" si="231"/>
        <v>#DIV/0!</v>
      </c>
      <c r="L4980" s="10" t="str">
        <f t="shared" si="232"/>
        <v>Invalid</v>
      </c>
      <c r="M4980" s="10" t="str">
        <f t="shared" si="233"/>
        <v/>
      </c>
    </row>
    <row r="4981" spans="8:13" ht="14.25">
      <c r="H4981" s="7">
        <v>1000</v>
      </c>
      <c r="K4981" s="9" t="e">
        <f t="shared" si="231"/>
        <v>#DIV/0!</v>
      </c>
      <c r="L4981" s="10" t="str">
        <f t="shared" si="232"/>
        <v>Invalid</v>
      </c>
      <c r="M4981" s="10" t="str">
        <f t="shared" si="233"/>
        <v/>
      </c>
    </row>
    <row r="4982" spans="8:13" ht="14.25">
      <c r="H4982" s="7">
        <v>1000</v>
      </c>
      <c r="K4982" s="9" t="e">
        <f t="shared" si="231"/>
        <v>#DIV/0!</v>
      </c>
      <c r="L4982" s="10" t="str">
        <f t="shared" si="232"/>
        <v>Invalid</v>
      </c>
      <c r="M4982" s="10" t="str">
        <f t="shared" si="233"/>
        <v/>
      </c>
    </row>
    <row r="4983" spans="8:13" ht="14.25">
      <c r="H4983" s="7">
        <v>1000</v>
      </c>
      <c r="K4983" s="9" t="e">
        <f t="shared" si="231"/>
        <v>#DIV/0!</v>
      </c>
      <c r="L4983" s="10" t="str">
        <f t="shared" si="232"/>
        <v>Invalid</v>
      </c>
      <c r="M4983" s="10" t="str">
        <f t="shared" si="233"/>
        <v/>
      </c>
    </row>
    <row r="4984" spans="8:13" ht="14.25">
      <c r="H4984" s="7">
        <v>1000</v>
      </c>
      <c r="K4984" s="9" t="e">
        <f t="shared" si="231"/>
        <v>#DIV/0!</v>
      </c>
      <c r="L4984" s="10" t="str">
        <f t="shared" si="232"/>
        <v>Invalid</v>
      </c>
      <c r="M4984" s="10" t="str">
        <f t="shared" si="233"/>
        <v/>
      </c>
    </row>
    <row r="4985" spans="8:13" ht="14.25">
      <c r="H4985" s="7">
        <v>1000</v>
      </c>
      <c r="K4985" s="9" t="e">
        <f t="shared" si="231"/>
        <v>#DIV/0!</v>
      </c>
      <c r="L4985" s="10" t="str">
        <f t="shared" si="232"/>
        <v>Invalid</v>
      </c>
      <c r="M4985" s="10" t="str">
        <f t="shared" si="233"/>
        <v/>
      </c>
    </row>
    <row r="4986" spans="8:13" ht="14.25">
      <c r="H4986" s="7">
        <v>1000</v>
      </c>
      <c r="K4986" s="9" t="e">
        <f t="shared" si="231"/>
        <v>#DIV/0!</v>
      </c>
      <c r="L4986" s="10" t="str">
        <f t="shared" si="232"/>
        <v>Invalid</v>
      </c>
      <c r="M4986" s="10" t="str">
        <f t="shared" si="233"/>
        <v/>
      </c>
    </row>
    <row r="4987" spans="8:13" ht="14.25">
      <c r="H4987" s="7">
        <v>1000</v>
      </c>
      <c r="K4987" s="9" t="e">
        <f t="shared" si="231"/>
        <v>#DIV/0!</v>
      </c>
      <c r="L4987" s="10" t="str">
        <f t="shared" si="232"/>
        <v>Invalid</v>
      </c>
      <c r="M4987" s="10" t="str">
        <f t="shared" si="233"/>
        <v/>
      </c>
    </row>
    <row r="4988" spans="8:13" ht="14.25">
      <c r="H4988" s="7">
        <v>1000</v>
      </c>
      <c r="K4988" s="9" t="e">
        <f t="shared" si="231"/>
        <v>#DIV/0!</v>
      </c>
      <c r="L4988" s="10" t="str">
        <f t="shared" si="232"/>
        <v>Invalid</v>
      </c>
      <c r="M4988" s="10" t="str">
        <f t="shared" si="233"/>
        <v/>
      </c>
    </row>
    <row r="4989" spans="8:13" ht="14.25">
      <c r="H4989" s="7">
        <v>1000</v>
      </c>
      <c r="K4989" s="9" t="e">
        <f t="shared" si="231"/>
        <v>#DIV/0!</v>
      </c>
      <c r="L4989" s="10" t="str">
        <f t="shared" si="232"/>
        <v>Invalid</v>
      </c>
      <c r="M4989" s="10" t="str">
        <f t="shared" si="233"/>
        <v/>
      </c>
    </row>
    <row r="4990" spans="8:13" ht="14.25">
      <c r="H4990" s="7">
        <v>1000</v>
      </c>
      <c r="K4990" s="9" t="e">
        <f t="shared" si="231"/>
        <v>#DIV/0!</v>
      </c>
      <c r="L4990" s="10" t="str">
        <f t="shared" si="232"/>
        <v>Invalid</v>
      </c>
      <c r="M4990" s="10" t="str">
        <f t="shared" si="233"/>
        <v/>
      </c>
    </row>
    <row r="4991" spans="8:13" ht="14.25">
      <c r="H4991" s="7">
        <v>1000</v>
      </c>
      <c r="K4991" s="9" t="e">
        <f t="shared" si="231"/>
        <v>#DIV/0!</v>
      </c>
      <c r="L4991" s="10" t="str">
        <f t="shared" si="232"/>
        <v>Invalid</v>
      </c>
      <c r="M4991" s="10" t="str">
        <f t="shared" si="233"/>
        <v/>
      </c>
    </row>
    <row r="4992" spans="8:13" ht="14.25">
      <c r="H4992" s="7">
        <v>1000</v>
      </c>
      <c r="K4992" s="9" t="e">
        <f t="shared" si="231"/>
        <v>#DIV/0!</v>
      </c>
      <c r="L4992" s="10" t="str">
        <f t="shared" si="232"/>
        <v>Invalid</v>
      </c>
      <c r="M4992" s="10" t="str">
        <f t="shared" si="233"/>
        <v/>
      </c>
    </row>
    <row r="4993" spans="8:13" ht="14.25">
      <c r="H4993" s="7">
        <v>1000</v>
      </c>
      <c r="K4993" s="9" t="e">
        <f t="shared" si="231"/>
        <v>#DIV/0!</v>
      </c>
      <c r="L4993" s="10" t="str">
        <f t="shared" si="232"/>
        <v>Invalid</v>
      </c>
      <c r="M4993" s="10" t="str">
        <f t="shared" si="233"/>
        <v/>
      </c>
    </row>
    <row r="4994" spans="8:13" ht="14.25">
      <c r="H4994" s="7">
        <v>1000</v>
      </c>
      <c r="K4994" s="9" t="e">
        <f t="shared" si="231"/>
        <v>#DIV/0!</v>
      </c>
      <c r="L4994" s="10" t="str">
        <f t="shared" si="232"/>
        <v>Invalid</v>
      </c>
      <c r="M4994" s="10" t="str">
        <f t="shared" si="233"/>
        <v/>
      </c>
    </row>
    <row r="4995" spans="8:13" ht="14.25">
      <c r="H4995" s="7">
        <v>1000</v>
      </c>
      <c r="K4995" s="9" t="e">
        <f t="shared" ref="K4995:K5058" si="234">(H4995/G4995)*J4995</f>
        <v>#DIV/0!</v>
      </c>
      <c r="L4995" s="10" t="str">
        <f t="shared" ref="L4995:L5058" si="235">IF(F4995="BUY",(K4995-H4995)/H4995, IF(F4995="SELL", (H4995-K4995)/H4995, "Invalid"))</f>
        <v>Invalid</v>
      </c>
      <c r="M4995" s="10" t="str">
        <f t="shared" ref="M4995:M5058" si="236">IF(E4995="BUY",(K4995-H4995)/H4995,IF(E4995="SELL",(H4995-K4995)/H4995,""))</f>
        <v/>
      </c>
    </row>
    <row r="4996" spans="8:13" ht="14.25">
      <c r="H4996" s="7">
        <v>1000</v>
      </c>
      <c r="K4996" s="9" t="e">
        <f t="shared" si="234"/>
        <v>#DIV/0!</v>
      </c>
      <c r="L4996" s="10" t="str">
        <f t="shared" si="235"/>
        <v>Invalid</v>
      </c>
      <c r="M4996" s="10" t="str">
        <f t="shared" si="236"/>
        <v/>
      </c>
    </row>
    <row r="4997" spans="8:13" ht="14.25">
      <c r="H4997" s="7">
        <v>1000</v>
      </c>
      <c r="K4997" s="9" t="e">
        <f t="shared" si="234"/>
        <v>#DIV/0!</v>
      </c>
      <c r="L4997" s="10" t="str">
        <f t="shared" si="235"/>
        <v>Invalid</v>
      </c>
      <c r="M4997" s="10" t="str">
        <f t="shared" si="236"/>
        <v/>
      </c>
    </row>
    <row r="4998" spans="8:13" ht="14.25">
      <c r="H4998" s="7">
        <v>1000</v>
      </c>
      <c r="K4998" s="9" t="e">
        <f t="shared" si="234"/>
        <v>#DIV/0!</v>
      </c>
      <c r="L4998" s="10" t="str">
        <f t="shared" si="235"/>
        <v>Invalid</v>
      </c>
      <c r="M4998" s="10" t="str">
        <f t="shared" si="236"/>
        <v/>
      </c>
    </row>
    <row r="4999" spans="8:13" ht="14.25">
      <c r="H4999" s="7">
        <v>1000</v>
      </c>
      <c r="K4999" s="9" t="e">
        <f t="shared" si="234"/>
        <v>#DIV/0!</v>
      </c>
      <c r="L4999" s="10" t="str">
        <f t="shared" si="235"/>
        <v>Invalid</v>
      </c>
      <c r="M4999" s="10" t="str">
        <f t="shared" si="236"/>
        <v/>
      </c>
    </row>
    <row r="5000" spans="8:13" ht="14.25">
      <c r="H5000" s="7">
        <v>1000</v>
      </c>
      <c r="K5000" s="9" t="e">
        <f t="shared" si="234"/>
        <v>#DIV/0!</v>
      </c>
      <c r="L5000" s="10" t="str">
        <f t="shared" si="235"/>
        <v>Invalid</v>
      </c>
      <c r="M5000" s="10" t="str">
        <f t="shared" si="236"/>
        <v/>
      </c>
    </row>
    <row r="5001" spans="8:13" ht="14.25">
      <c r="H5001" s="7">
        <v>1000</v>
      </c>
      <c r="K5001" s="9" t="e">
        <f t="shared" si="234"/>
        <v>#DIV/0!</v>
      </c>
      <c r="L5001" s="10" t="str">
        <f t="shared" si="235"/>
        <v>Invalid</v>
      </c>
      <c r="M5001" s="10" t="str">
        <f t="shared" si="236"/>
        <v/>
      </c>
    </row>
    <row r="5002" spans="8:13" ht="14.25">
      <c r="H5002" s="7">
        <v>1000</v>
      </c>
      <c r="K5002" s="9" t="e">
        <f t="shared" si="234"/>
        <v>#DIV/0!</v>
      </c>
      <c r="L5002" s="10" t="str">
        <f t="shared" si="235"/>
        <v>Invalid</v>
      </c>
      <c r="M5002" s="10" t="str">
        <f t="shared" si="236"/>
        <v/>
      </c>
    </row>
    <row r="5003" spans="8:13" ht="14.25">
      <c r="H5003" s="7">
        <v>1000</v>
      </c>
      <c r="K5003" s="9" t="e">
        <f t="shared" si="234"/>
        <v>#DIV/0!</v>
      </c>
      <c r="L5003" s="10" t="str">
        <f t="shared" si="235"/>
        <v>Invalid</v>
      </c>
      <c r="M5003" s="10" t="str">
        <f t="shared" si="236"/>
        <v/>
      </c>
    </row>
    <row r="5004" spans="8:13" ht="14.25">
      <c r="H5004" s="7">
        <v>1000</v>
      </c>
      <c r="K5004" s="9" t="e">
        <f t="shared" si="234"/>
        <v>#DIV/0!</v>
      </c>
      <c r="L5004" s="10" t="str">
        <f t="shared" si="235"/>
        <v>Invalid</v>
      </c>
      <c r="M5004" s="10" t="str">
        <f t="shared" si="236"/>
        <v/>
      </c>
    </row>
    <row r="5005" spans="8:13" ht="14.25">
      <c r="H5005" s="7">
        <v>1000</v>
      </c>
      <c r="K5005" s="9" t="e">
        <f t="shared" si="234"/>
        <v>#DIV/0!</v>
      </c>
      <c r="L5005" s="10" t="str">
        <f t="shared" si="235"/>
        <v>Invalid</v>
      </c>
      <c r="M5005" s="10" t="str">
        <f t="shared" si="236"/>
        <v/>
      </c>
    </row>
    <row r="5006" spans="8:13" ht="14.25">
      <c r="H5006" s="7">
        <v>1000</v>
      </c>
      <c r="K5006" s="9" t="e">
        <f t="shared" si="234"/>
        <v>#DIV/0!</v>
      </c>
      <c r="L5006" s="10" t="str">
        <f t="shared" si="235"/>
        <v>Invalid</v>
      </c>
      <c r="M5006" s="10" t="str">
        <f t="shared" si="236"/>
        <v/>
      </c>
    </row>
    <row r="5007" spans="8:13" ht="14.25">
      <c r="H5007" s="7">
        <v>1000</v>
      </c>
      <c r="K5007" s="9" t="e">
        <f t="shared" si="234"/>
        <v>#DIV/0!</v>
      </c>
      <c r="L5007" s="10" t="str">
        <f t="shared" si="235"/>
        <v>Invalid</v>
      </c>
      <c r="M5007" s="10" t="str">
        <f t="shared" si="236"/>
        <v/>
      </c>
    </row>
    <row r="5008" spans="8:13" ht="14.25">
      <c r="H5008" s="7">
        <v>1000</v>
      </c>
      <c r="K5008" s="9" t="e">
        <f t="shared" si="234"/>
        <v>#DIV/0!</v>
      </c>
      <c r="L5008" s="10" t="str">
        <f t="shared" si="235"/>
        <v>Invalid</v>
      </c>
      <c r="M5008" s="10" t="str">
        <f t="shared" si="236"/>
        <v/>
      </c>
    </row>
    <row r="5009" spans="8:13" ht="14.25">
      <c r="H5009" s="7">
        <v>1000</v>
      </c>
      <c r="K5009" s="9" t="e">
        <f t="shared" si="234"/>
        <v>#DIV/0!</v>
      </c>
      <c r="L5009" s="10" t="str">
        <f t="shared" si="235"/>
        <v>Invalid</v>
      </c>
      <c r="M5009" s="10" t="str">
        <f t="shared" si="236"/>
        <v/>
      </c>
    </row>
    <row r="5010" spans="8:13" ht="14.25">
      <c r="H5010" s="7">
        <v>1000</v>
      </c>
      <c r="K5010" s="9" t="e">
        <f t="shared" si="234"/>
        <v>#DIV/0!</v>
      </c>
      <c r="L5010" s="10" t="str">
        <f t="shared" si="235"/>
        <v>Invalid</v>
      </c>
      <c r="M5010" s="10" t="str">
        <f t="shared" si="236"/>
        <v/>
      </c>
    </row>
    <row r="5011" spans="8:13" ht="14.25">
      <c r="H5011" s="7">
        <v>1000</v>
      </c>
      <c r="K5011" s="9" t="e">
        <f t="shared" si="234"/>
        <v>#DIV/0!</v>
      </c>
      <c r="L5011" s="10" t="str">
        <f t="shared" si="235"/>
        <v>Invalid</v>
      </c>
      <c r="M5011" s="10" t="str">
        <f t="shared" si="236"/>
        <v/>
      </c>
    </row>
    <row r="5012" spans="8:13" ht="14.25">
      <c r="H5012" s="7">
        <v>1000</v>
      </c>
      <c r="K5012" s="9" t="e">
        <f t="shared" si="234"/>
        <v>#DIV/0!</v>
      </c>
      <c r="L5012" s="10" t="str">
        <f t="shared" si="235"/>
        <v>Invalid</v>
      </c>
      <c r="M5012" s="10" t="str">
        <f t="shared" si="236"/>
        <v/>
      </c>
    </row>
    <row r="5013" spans="8:13" ht="14.25">
      <c r="H5013" s="7">
        <v>1000</v>
      </c>
      <c r="K5013" s="9" t="e">
        <f t="shared" si="234"/>
        <v>#DIV/0!</v>
      </c>
      <c r="L5013" s="10" t="str">
        <f t="shared" si="235"/>
        <v>Invalid</v>
      </c>
      <c r="M5013" s="10" t="str">
        <f t="shared" si="236"/>
        <v/>
      </c>
    </row>
    <row r="5014" spans="8:13" ht="14.25">
      <c r="H5014" s="7">
        <v>1000</v>
      </c>
      <c r="K5014" s="9" t="e">
        <f t="shared" si="234"/>
        <v>#DIV/0!</v>
      </c>
      <c r="L5014" s="10" t="str">
        <f t="shared" si="235"/>
        <v>Invalid</v>
      </c>
      <c r="M5014" s="10" t="str">
        <f t="shared" si="236"/>
        <v/>
      </c>
    </row>
    <row r="5015" spans="8:13" ht="14.25">
      <c r="H5015" s="7">
        <v>1000</v>
      </c>
      <c r="K5015" s="9" t="e">
        <f t="shared" si="234"/>
        <v>#DIV/0!</v>
      </c>
      <c r="L5015" s="10" t="str">
        <f t="shared" si="235"/>
        <v>Invalid</v>
      </c>
      <c r="M5015" s="10" t="str">
        <f t="shared" si="236"/>
        <v/>
      </c>
    </row>
    <row r="5016" spans="8:13" ht="14.25">
      <c r="H5016" s="7">
        <v>1000</v>
      </c>
      <c r="K5016" s="9" t="e">
        <f t="shared" si="234"/>
        <v>#DIV/0!</v>
      </c>
      <c r="L5016" s="10" t="str">
        <f t="shared" si="235"/>
        <v>Invalid</v>
      </c>
      <c r="M5016" s="10" t="str">
        <f t="shared" si="236"/>
        <v/>
      </c>
    </row>
    <row r="5017" spans="8:13" ht="14.25">
      <c r="H5017" s="7">
        <v>1000</v>
      </c>
      <c r="K5017" s="9" t="e">
        <f t="shared" si="234"/>
        <v>#DIV/0!</v>
      </c>
      <c r="L5017" s="10" t="str">
        <f t="shared" si="235"/>
        <v>Invalid</v>
      </c>
      <c r="M5017" s="10" t="str">
        <f t="shared" si="236"/>
        <v/>
      </c>
    </row>
    <row r="5018" spans="8:13" ht="14.25">
      <c r="H5018" s="7">
        <v>1000</v>
      </c>
      <c r="K5018" s="9" t="e">
        <f t="shared" si="234"/>
        <v>#DIV/0!</v>
      </c>
      <c r="L5018" s="10" t="str">
        <f t="shared" si="235"/>
        <v>Invalid</v>
      </c>
      <c r="M5018" s="10" t="str">
        <f t="shared" si="236"/>
        <v/>
      </c>
    </row>
    <row r="5019" spans="8:13" ht="14.25">
      <c r="H5019" s="7">
        <v>1000</v>
      </c>
      <c r="K5019" s="9" t="e">
        <f t="shared" si="234"/>
        <v>#DIV/0!</v>
      </c>
      <c r="L5019" s="10" t="str">
        <f t="shared" si="235"/>
        <v>Invalid</v>
      </c>
      <c r="M5019" s="10" t="str">
        <f t="shared" si="236"/>
        <v/>
      </c>
    </row>
    <row r="5020" spans="8:13" ht="14.25">
      <c r="H5020" s="7">
        <v>1000</v>
      </c>
      <c r="K5020" s="9" t="e">
        <f t="shared" si="234"/>
        <v>#DIV/0!</v>
      </c>
      <c r="L5020" s="10" t="str">
        <f t="shared" si="235"/>
        <v>Invalid</v>
      </c>
      <c r="M5020" s="10" t="str">
        <f t="shared" si="236"/>
        <v/>
      </c>
    </row>
    <row r="5021" spans="8:13" ht="14.25">
      <c r="H5021" s="7">
        <v>1000</v>
      </c>
      <c r="K5021" s="9" t="e">
        <f t="shared" si="234"/>
        <v>#DIV/0!</v>
      </c>
      <c r="L5021" s="10" t="str">
        <f t="shared" si="235"/>
        <v>Invalid</v>
      </c>
      <c r="M5021" s="10" t="str">
        <f t="shared" si="236"/>
        <v/>
      </c>
    </row>
    <row r="5022" spans="8:13" ht="14.25">
      <c r="H5022" s="7">
        <v>1000</v>
      </c>
      <c r="K5022" s="9" t="e">
        <f t="shared" si="234"/>
        <v>#DIV/0!</v>
      </c>
      <c r="L5022" s="10" t="str">
        <f t="shared" si="235"/>
        <v>Invalid</v>
      </c>
      <c r="M5022" s="10" t="str">
        <f t="shared" si="236"/>
        <v/>
      </c>
    </row>
    <row r="5023" spans="8:13" ht="14.25">
      <c r="H5023" s="7">
        <v>1000</v>
      </c>
      <c r="K5023" s="9" t="e">
        <f t="shared" si="234"/>
        <v>#DIV/0!</v>
      </c>
      <c r="L5023" s="10" t="str">
        <f t="shared" si="235"/>
        <v>Invalid</v>
      </c>
      <c r="M5023" s="10" t="str">
        <f t="shared" si="236"/>
        <v/>
      </c>
    </row>
    <row r="5024" spans="8:13" ht="14.25">
      <c r="H5024" s="7">
        <v>1000</v>
      </c>
      <c r="K5024" s="9" t="e">
        <f t="shared" si="234"/>
        <v>#DIV/0!</v>
      </c>
      <c r="L5024" s="10" t="str">
        <f t="shared" si="235"/>
        <v>Invalid</v>
      </c>
      <c r="M5024" s="10" t="str">
        <f t="shared" si="236"/>
        <v/>
      </c>
    </row>
    <row r="5025" spans="8:13" ht="14.25">
      <c r="H5025" s="7">
        <v>1000</v>
      </c>
      <c r="K5025" s="9" t="e">
        <f t="shared" si="234"/>
        <v>#DIV/0!</v>
      </c>
      <c r="L5025" s="10" t="str">
        <f t="shared" si="235"/>
        <v>Invalid</v>
      </c>
      <c r="M5025" s="10" t="str">
        <f t="shared" si="236"/>
        <v/>
      </c>
    </row>
    <row r="5026" spans="8:13" ht="14.25">
      <c r="H5026" s="7">
        <v>1000</v>
      </c>
      <c r="K5026" s="9" t="e">
        <f t="shared" si="234"/>
        <v>#DIV/0!</v>
      </c>
      <c r="L5026" s="10" t="str">
        <f t="shared" si="235"/>
        <v>Invalid</v>
      </c>
      <c r="M5026" s="10" t="str">
        <f t="shared" si="236"/>
        <v/>
      </c>
    </row>
    <row r="5027" spans="8:13" ht="14.25">
      <c r="H5027" s="7">
        <v>1000</v>
      </c>
      <c r="K5027" s="9" t="e">
        <f t="shared" si="234"/>
        <v>#DIV/0!</v>
      </c>
      <c r="L5027" s="10" t="str">
        <f t="shared" si="235"/>
        <v>Invalid</v>
      </c>
      <c r="M5027" s="10" t="str">
        <f t="shared" si="236"/>
        <v/>
      </c>
    </row>
    <row r="5028" spans="8:13" ht="14.25">
      <c r="H5028" s="7">
        <v>1000</v>
      </c>
      <c r="K5028" s="9" t="e">
        <f t="shared" si="234"/>
        <v>#DIV/0!</v>
      </c>
      <c r="L5028" s="10" t="str">
        <f t="shared" si="235"/>
        <v>Invalid</v>
      </c>
      <c r="M5028" s="10" t="str">
        <f t="shared" si="236"/>
        <v/>
      </c>
    </row>
    <row r="5029" spans="8:13" ht="14.25">
      <c r="H5029" s="7">
        <v>1000</v>
      </c>
      <c r="K5029" s="9" t="e">
        <f t="shared" si="234"/>
        <v>#DIV/0!</v>
      </c>
      <c r="L5029" s="10" t="str">
        <f t="shared" si="235"/>
        <v>Invalid</v>
      </c>
      <c r="M5029" s="10" t="str">
        <f t="shared" si="236"/>
        <v/>
      </c>
    </row>
    <row r="5030" spans="8:13" ht="14.25">
      <c r="H5030" s="7">
        <v>1000</v>
      </c>
      <c r="K5030" s="9" t="e">
        <f t="shared" si="234"/>
        <v>#DIV/0!</v>
      </c>
      <c r="L5030" s="10" t="str">
        <f t="shared" si="235"/>
        <v>Invalid</v>
      </c>
      <c r="M5030" s="10" t="str">
        <f t="shared" si="236"/>
        <v/>
      </c>
    </row>
    <row r="5031" spans="8:13" ht="14.25">
      <c r="H5031" s="7">
        <v>1000</v>
      </c>
      <c r="K5031" s="9" t="e">
        <f t="shared" si="234"/>
        <v>#DIV/0!</v>
      </c>
      <c r="L5031" s="10" t="str">
        <f t="shared" si="235"/>
        <v>Invalid</v>
      </c>
      <c r="M5031" s="10" t="str">
        <f t="shared" si="236"/>
        <v/>
      </c>
    </row>
    <row r="5032" spans="8:13" ht="14.25">
      <c r="H5032" s="7">
        <v>1000</v>
      </c>
      <c r="K5032" s="9" t="e">
        <f t="shared" si="234"/>
        <v>#DIV/0!</v>
      </c>
      <c r="L5032" s="10" t="str">
        <f t="shared" si="235"/>
        <v>Invalid</v>
      </c>
      <c r="M5032" s="10" t="str">
        <f t="shared" si="236"/>
        <v/>
      </c>
    </row>
    <row r="5033" spans="8:13" ht="14.25">
      <c r="H5033" s="7">
        <v>1000</v>
      </c>
      <c r="K5033" s="9" t="e">
        <f t="shared" si="234"/>
        <v>#DIV/0!</v>
      </c>
      <c r="L5033" s="10" t="str">
        <f t="shared" si="235"/>
        <v>Invalid</v>
      </c>
      <c r="M5033" s="10" t="str">
        <f t="shared" si="236"/>
        <v/>
      </c>
    </row>
    <row r="5034" spans="8:13" ht="14.25">
      <c r="H5034" s="7">
        <v>1000</v>
      </c>
      <c r="K5034" s="9" t="e">
        <f t="shared" si="234"/>
        <v>#DIV/0!</v>
      </c>
      <c r="L5034" s="10" t="str">
        <f t="shared" si="235"/>
        <v>Invalid</v>
      </c>
      <c r="M5034" s="10" t="str">
        <f t="shared" si="236"/>
        <v/>
      </c>
    </row>
    <row r="5035" spans="8:13" ht="14.25">
      <c r="H5035" s="7">
        <v>1000</v>
      </c>
      <c r="K5035" s="9" t="e">
        <f t="shared" si="234"/>
        <v>#DIV/0!</v>
      </c>
      <c r="L5035" s="10" t="str">
        <f t="shared" si="235"/>
        <v>Invalid</v>
      </c>
      <c r="M5035" s="10" t="str">
        <f t="shared" si="236"/>
        <v/>
      </c>
    </row>
    <row r="5036" spans="8:13" ht="14.25">
      <c r="H5036" s="7">
        <v>1000</v>
      </c>
      <c r="K5036" s="9" t="e">
        <f t="shared" si="234"/>
        <v>#DIV/0!</v>
      </c>
      <c r="L5036" s="10" t="str">
        <f t="shared" si="235"/>
        <v>Invalid</v>
      </c>
      <c r="M5036" s="10" t="str">
        <f t="shared" si="236"/>
        <v/>
      </c>
    </row>
    <row r="5037" spans="8:13" ht="14.25">
      <c r="H5037" s="7">
        <v>1000</v>
      </c>
      <c r="K5037" s="9" t="e">
        <f t="shared" si="234"/>
        <v>#DIV/0!</v>
      </c>
      <c r="L5037" s="10" t="str">
        <f t="shared" si="235"/>
        <v>Invalid</v>
      </c>
      <c r="M5037" s="10" t="str">
        <f t="shared" si="236"/>
        <v/>
      </c>
    </row>
    <row r="5038" spans="8:13" ht="14.25">
      <c r="H5038" s="7">
        <v>1000</v>
      </c>
      <c r="K5038" s="9" t="e">
        <f t="shared" si="234"/>
        <v>#DIV/0!</v>
      </c>
      <c r="L5038" s="10" t="str">
        <f t="shared" si="235"/>
        <v>Invalid</v>
      </c>
      <c r="M5038" s="10" t="str">
        <f t="shared" si="236"/>
        <v/>
      </c>
    </row>
    <row r="5039" spans="8:13" ht="14.25">
      <c r="H5039" s="7">
        <v>1000</v>
      </c>
      <c r="K5039" s="9" t="e">
        <f t="shared" si="234"/>
        <v>#DIV/0!</v>
      </c>
      <c r="L5039" s="10" t="str">
        <f t="shared" si="235"/>
        <v>Invalid</v>
      </c>
      <c r="M5039" s="10" t="str">
        <f t="shared" si="236"/>
        <v/>
      </c>
    </row>
    <row r="5040" spans="8:13" ht="14.25">
      <c r="H5040" s="7">
        <v>1000</v>
      </c>
      <c r="K5040" s="9" t="e">
        <f t="shared" si="234"/>
        <v>#DIV/0!</v>
      </c>
      <c r="L5040" s="10" t="str">
        <f t="shared" si="235"/>
        <v>Invalid</v>
      </c>
      <c r="M5040" s="10" t="str">
        <f t="shared" si="236"/>
        <v/>
      </c>
    </row>
    <row r="5041" spans="8:13" ht="14.25">
      <c r="H5041" s="7">
        <v>1000</v>
      </c>
      <c r="K5041" s="9" t="e">
        <f t="shared" si="234"/>
        <v>#DIV/0!</v>
      </c>
      <c r="L5041" s="10" t="str">
        <f t="shared" si="235"/>
        <v>Invalid</v>
      </c>
      <c r="M5041" s="10" t="str">
        <f t="shared" si="236"/>
        <v/>
      </c>
    </row>
    <row r="5042" spans="8:13" ht="14.25">
      <c r="H5042" s="7">
        <v>1000</v>
      </c>
      <c r="K5042" s="9" t="e">
        <f t="shared" si="234"/>
        <v>#DIV/0!</v>
      </c>
      <c r="L5042" s="10" t="str">
        <f t="shared" si="235"/>
        <v>Invalid</v>
      </c>
      <c r="M5042" s="10" t="str">
        <f t="shared" si="236"/>
        <v/>
      </c>
    </row>
    <row r="5043" spans="8:13" ht="14.25">
      <c r="H5043" s="7">
        <v>1000</v>
      </c>
      <c r="K5043" s="9" t="e">
        <f t="shared" si="234"/>
        <v>#DIV/0!</v>
      </c>
      <c r="L5043" s="10" t="str">
        <f t="shared" si="235"/>
        <v>Invalid</v>
      </c>
      <c r="M5043" s="10" t="str">
        <f t="shared" si="236"/>
        <v/>
      </c>
    </row>
    <row r="5044" spans="8:13" ht="14.25">
      <c r="H5044" s="7">
        <v>1000</v>
      </c>
      <c r="K5044" s="9" t="e">
        <f t="shared" si="234"/>
        <v>#DIV/0!</v>
      </c>
      <c r="L5044" s="10" t="str">
        <f t="shared" si="235"/>
        <v>Invalid</v>
      </c>
      <c r="M5044" s="10" t="str">
        <f t="shared" si="236"/>
        <v/>
      </c>
    </row>
    <row r="5045" spans="8:13" ht="14.25">
      <c r="H5045" s="7">
        <v>1000</v>
      </c>
      <c r="K5045" s="9" t="e">
        <f t="shared" si="234"/>
        <v>#DIV/0!</v>
      </c>
      <c r="L5045" s="10" t="str">
        <f t="shared" si="235"/>
        <v>Invalid</v>
      </c>
      <c r="M5045" s="10" t="str">
        <f t="shared" si="236"/>
        <v/>
      </c>
    </row>
    <row r="5046" spans="8:13" ht="14.25">
      <c r="H5046" s="7">
        <v>1000</v>
      </c>
      <c r="K5046" s="9" t="e">
        <f t="shared" si="234"/>
        <v>#DIV/0!</v>
      </c>
      <c r="L5046" s="10" t="str">
        <f t="shared" si="235"/>
        <v>Invalid</v>
      </c>
      <c r="M5046" s="10" t="str">
        <f t="shared" si="236"/>
        <v/>
      </c>
    </row>
    <row r="5047" spans="8:13" ht="14.25">
      <c r="H5047" s="7">
        <v>1000</v>
      </c>
      <c r="K5047" s="9" t="e">
        <f t="shared" si="234"/>
        <v>#DIV/0!</v>
      </c>
      <c r="L5047" s="10" t="str">
        <f t="shared" si="235"/>
        <v>Invalid</v>
      </c>
      <c r="M5047" s="10" t="str">
        <f t="shared" si="236"/>
        <v/>
      </c>
    </row>
    <row r="5048" spans="8:13" ht="14.25">
      <c r="H5048" s="7">
        <v>1000</v>
      </c>
      <c r="K5048" s="9" t="e">
        <f t="shared" si="234"/>
        <v>#DIV/0!</v>
      </c>
      <c r="L5048" s="10" t="str">
        <f t="shared" si="235"/>
        <v>Invalid</v>
      </c>
      <c r="M5048" s="10" t="str">
        <f t="shared" si="236"/>
        <v/>
      </c>
    </row>
    <row r="5049" spans="8:13" ht="14.25">
      <c r="H5049" s="7">
        <v>1000</v>
      </c>
      <c r="K5049" s="9" t="e">
        <f t="shared" si="234"/>
        <v>#DIV/0!</v>
      </c>
      <c r="L5049" s="10" t="str">
        <f t="shared" si="235"/>
        <v>Invalid</v>
      </c>
      <c r="M5049" s="10" t="str">
        <f t="shared" si="236"/>
        <v/>
      </c>
    </row>
    <row r="5050" spans="8:13" ht="14.25">
      <c r="H5050" s="7">
        <v>1000</v>
      </c>
      <c r="K5050" s="9" t="e">
        <f t="shared" si="234"/>
        <v>#DIV/0!</v>
      </c>
      <c r="L5050" s="10" t="str">
        <f t="shared" si="235"/>
        <v>Invalid</v>
      </c>
      <c r="M5050" s="10" t="str">
        <f t="shared" si="236"/>
        <v/>
      </c>
    </row>
    <row r="5051" spans="8:13" ht="14.25">
      <c r="H5051" s="7">
        <v>1000</v>
      </c>
      <c r="K5051" s="9" t="e">
        <f t="shared" si="234"/>
        <v>#DIV/0!</v>
      </c>
      <c r="L5051" s="10" t="str">
        <f t="shared" si="235"/>
        <v>Invalid</v>
      </c>
      <c r="M5051" s="10" t="str">
        <f t="shared" si="236"/>
        <v/>
      </c>
    </row>
    <row r="5052" spans="8:13" ht="14.25">
      <c r="H5052" s="7">
        <v>1000</v>
      </c>
      <c r="K5052" s="9" t="e">
        <f t="shared" si="234"/>
        <v>#DIV/0!</v>
      </c>
      <c r="L5052" s="10" t="str">
        <f t="shared" si="235"/>
        <v>Invalid</v>
      </c>
      <c r="M5052" s="10" t="str">
        <f t="shared" si="236"/>
        <v/>
      </c>
    </row>
    <row r="5053" spans="8:13" ht="14.25">
      <c r="H5053" s="7">
        <v>1000</v>
      </c>
      <c r="K5053" s="9" t="e">
        <f t="shared" si="234"/>
        <v>#DIV/0!</v>
      </c>
      <c r="L5053" s="10" t="str">
        <f t="shared" si="235"/>
        <v>Invalid</v>
      </c>
      <c r="M5053" s="10" t="str">
        <f t="shared" si="236"/>
        <v/>
      </c>
    </row>
    <row r="5054" spans="8:13" ht="14.25">
      <c r="H5054" s="7">
        <v>1000</v>
      </c>
      <c r="K5054" s="9" t="e">
        <f t="shared" si="234"/>
        <v>#DIV/0!</v>
      </c>
      <c r="L5054" s="10" t="str">
        <f t="shared" si="235"/>
        <v>Invalid</v>
      </c>
      <c r="M5054" s="10" t="str">
        <f t="shared" si="236"/>
        <v/>
      </c>
    </row>
    <row r="5055" spans="8:13" ht="14.25">
      <c r="H5055" s="7">
        <v>1000</v>
      </c>
      <c r="K5055" s="9" t="e">
        <f t="shared" si="234"/>
        <v>#DIV/0!</v>
      </c>
      <c r="L5055" s="10" t="str">
        <f t="shared" si="235"/>
        <v>Invalid</v>
      </c>
      <c r="M5055" s="10" t="str">
        <f t="shared" si="236"/>
        <v/>
      </c>
    </row>
    <row r="5056" spans="8:13" ht="14.25">
      <c r="H5056" s="7">
        <v>1000</v>
      </c>
      <c r="K5056" s="9" t="e">
        <f t="shared" si="234"/>
        <v>#DIV/0!</v>
      </c>
      <c r="L5056" s="10" t="str">
        <f t="shared" si="235"/>
        <v>Invalid</v>
      </c>
      <c r="M5056" s="10" t="str">
        <f t="shared" si="236"/>
        <v/>
      </c>
    </row>
    <row r="5057" spans="8:13" ht="14.25">
      <c r="H5057" s="7">
        <v>1000</v>
      </c>
      <c r="K5057" s="9" t="e">
        <f t="shared" si="234"/>
        <v>#DIV/0!</v>
      </c>
      <c r="L5057" s="10" t="str">
        <f t="shared" si="235"/>
        <v>Invalid</v>
      </c>
      <c r="M5057" s="10" t="str">
        <f t="shared" si="236"/>
        <v/>
      </c>
    </row>
    <row r="5058" spans="8:13" ht="14.25">
      <c r="H5058" s="7">
        <v>1000</v>
      </c>
      <c r="K5058" s="9" t="e">
        <f t="shared" si="234"/>
        <v>#DIV/0!</v>
      </c>
      <c r="L5058" s="10" t="str">
        <f t="shared" si="235"/>
        <v>Invalid</v>
      </c>
      <c r="M5058" s="10" t="str">
        <f t="shared" si="236"/>
        <v/>
      </c>
    </row>
    <row r="5059" spans="8:13" ht="14.25">
      <c r="H5059" s="7">
        <v>1000</v>
      </c>
      <c r="K5059" s="9" t="e">
        <f t="shared" ref="K5059:K5122" si="237">(H5059/G5059)*J5059</f>
        <v>#DIV/0!</v>
      </c>
      <c r="L5059" s="10" t="str">
        <f t="shared" ref="L5059:L5122" si="238">IF(F5059="BUY",(K5059-H5059)/H5059, IF(F5059="SELL", (H5059-K5059)/H5059, "Invalid"))</f>
        <v>Invalid</v>
      </c>
      <c r="M5059" s="10" t="str">
        <f t="shared" ref="M5059:M5122" si="239">IF(E5059="BUY",(K5059-H5059)/H5059,IF(E5059="SELL",(H5059-K5059)/H5059,""))</f>
        <v/>
      </c>
    </row>
    <row r="5060" spans="8:13" ht="14.25">
      <c r="H5060" s="7">
        <v>1000</v>
      </c>
      <c r="K5060" s="9" t="e">
        <f t="shared" si="237"/>
        <v>#DIV/0!</v>
      </c>
      <c r="L5060" s="10" t="str">
        <f t="shared" si="238"/>
        <v>Invalid</v>
      </c>
      <c r="M5060" s="10" t="str">
        <f t="shared" si="239"/>
        <v/>
      </c>
    </row>
    <row r="5061" spans="8:13" ht="14.25">
      <c r="H5061" s="7">
        <v>1000</v>
      </c>
      <c r="K5061" s="9" t="e">
        <f t="shared" si="237"/>
        <v>#DIV/0!</v>
      </c>
      <c r="L5061" s="10" t="str">
        <f t="shared" si="238"/>
        <v>Invalid</v>
      </c>
      <c r="M5061" s="10" t="str">
        <f t="shared" si="239"/>
        <v/>
      </c>
    </row>
    <row r="5062" spans="8:13" ht="14.25">
      <c r="H5062" s="7">
        <v>1000</v>
      </c>
      <c r="K5062" s="9" t="e">
        <f t="shared" si="237"/>
        <v>#DIV/0!</v>
      </c>
      <c r="L5062" s="10" t="str">
        <f t="shared" si="238"/>
        <v>Invalid</v>
      </c>
      <c r="M5062" s="10" t="str">
        <f t="shared" si="239"/>
        <v/>
      </c>
    </row>
    <row r="5063" spans="8:13" ht="14.25">
      <c r="H5063" s="7">
        <v>1000</v>
      </c>
      <c r="K5063" s="9" t="e">
        <f t="shared" si="237"/>
        <v>#DIV/0!</v>
      </c>
      <c r="L5063" s="10" t="str">
        <f t="shared" si="238"/>
        <v>Invalid</v>
      </c>
      <c r="M5063" s="10" t="str">
        <f t="shared" si="239"/>
        <v/>
      </c>
    </row>
    <row r="5064" spans="8:13" ht="14.25">
      <c r="H5064" s="7">
        <v>1000</v>
      </c>
      <c r="K5064" s="9" t="e">
        <f t="shared" si="237"/>
        <v>#DIV/0!</v>
      </c>
      <c r="L5064" s="10" t="str">
        <f t="shared" si="238"/>
        <v>Invalid</v>
      </c>
      <c r="M5064" s="10" t="str">
        <f t="shared" si="239"/>
        <v/>
      </c>
    </row>
    <row r="5065" spans="8:13" ht="14.25">
      <c r="H5065" s="7">
        <v>1000</v>
      </c>
      <c r="K5065" s="9" t="e">
        <f t="shared" si="237"/>
        <v>#DIV/0!</v>
      </c>
      <c r="L5065" s="10" t="str">
        <f t="shared" si="238"/>
        <v>Invalid</v>
      </c>
      <c r="M5065" s="10" t="str">
        <f t="shared" si="239"/>
        <v/>
      </c>
    </row>
    <row r="5066" spans="8:13" ht="14.25">
      <c r="H5066" s="7">
        <v>1000</v>
      </c>
      <c r="K5066" s="9" t="e">
        <f t="shared" si="237"/>
        <v>#DIV/0!</v>
      </c>
      <c r="L5066" s="10" t="str">
        <f t="shared" si="238"/>
        <v>Invalid</v>
      </c>
      <c r="M5066" s="10" t="str">
        <f t="shared" si="239"/>
        <v/>
      </c>
    </row>
    <row r="5067" spans="8:13" ht="14.25">
      <c r="H5067" s="7">
        <v>1000</v>
      </c>
      <c r="K5067" s="9" t="e">
        <f t="shared" si="237"/>
        <v>#DIV/0!</v>
      </c>
      <c r="L5067" s="10" t="str">
        <f t="shared" si="238"/>
        <v>Invalid</v>
      </c>
      <c r="M5067" s="10" t="str">
        <f t="shared" si="239"/>
        <v/>
      </c>
    </row>
    <row r="5068" spans="8:13" ht="14.25">
      <c r="H5068" s="7">
        <v>1000</v>
      </c>
      <c r="K5068" s="9" t="e">
        <f t="shared" si="237"/>
        <v>#DIV/0!</v>
      </c>
      <c r="L5068" s="10" t="str">
        <f t="shared" si="238"/>
        <v>Invalid</v>
      </c>
      <c r="M5068" s="10" t="str">
        <f t="shared" si="239"/>
        <v/>
      </c>
    </row>
    <row r="5069" spans="8:13" ht="14.25">
      <c r="H5069" s="7">
        <v>1000</v>
      </c>
      <c r="K5069" s="9" t="e">
        <f t="shared" si="237"/>
        <v>#DIV/0!</v>
      </c>
      <c r="L5069" s="10" t="str">
        <f t="shared" si="238"/>
        <v>Invalid</v>
      </c>
      <c r="M5069" s="10" t="str">
        <f t="shared" si="239"/>
        <v/>
      </c>
    </row>
    <row r="5070" spans="8:13" ht="14.25">
      <c r="H5070" s="7">
        <v>1000</v>
      </c>
      <c r="K5070" s="9" t="e">
        <f t="shared" si="237"/>
        <v>#DIV/0!</v>
      </c>
      <c r="L5070" s="10" t="str">
        <f t="shared" si="238"/>
        <v>Invalid</v>
      </c>
      <c r="M5070" s="10" t="str">
        <f t="shared" si="239"/>
        <v/>
      </c>
    </row>
    <row r="5071" spans="8:13" ht="14.25">
      <c r="H5071" s="7">
        <v>1000</v>
      </c>
      <c r="K5071" s="9" t="e">
        <f t="shared" si="237"/>
        <v>#DIV/0!</v>
      </c>
      <c r="L5071" s="10" t="str">
        <f t="shared" si="238"/>
        <v>Invalid</v>
      </c>
      <c r="M5071" s="10" t="str">
        <f t="shared" si="239"/>
        <v/>
      </c>
    </row>
    <row r="5072" spans="8:13" ht="14.25">
      <c r="H5072" s="7">
        <v>1000</v>
      </c>
      <c r="K5072" s="9" t="e">
        <f t="shared" si="237"/>
        <v>#DIV/0!</v>
      </c>
      <c r="L5072" s="10" t="str">
        <f t="shared" si="238"/>
        <v>Invalid</v>
      </c>
      <c r="M5072" s="10" t="str">
        <f t="shared" si="239"/>
        <v/>
      </c>
    </row>
    <row r="5073" spans="8:13" ht="14.25">
      <c r="H5073" s="7">
        <v>1000</v>
      </c>
      <c r="K5073" s="9" t="e">
        <f t="shared" si="237"/>
        <v>#DIV/0!</v>
      </c>
      <c r="L5073" s="10" t="str">
        <f t="shared" si="238"/>
        <v>Invalid</v>
      </c>
      <c r="M5073" s="10" t="str">
        <f t="shared" si="239"/>
        <v/>
      </c>
    </row>
    <row r="5074" spans="8:13" ht="14.25">
      <c r="H5074" s="7">
        <v>1000</v>
      </c>
      <c r="K5074" s="9" t="e">
        <f t="shared" si="237"/>
        <v>#DIV/0!</v>
      </c>
      <c r="L5074" s="10" t="str">
        <f t="shared" si="238"/>
        <v>Invalid</v>
      </c>
      <c r="M5074" s="10" t="str">
        <f t="shared" si="239"/>
        <v/>
      </c>
    </row>
    <row r="5075" spans="8:13" ht="14.25">
      <c r="H5075" s="7">
        <v>1000</v>
      </c>
      <c r="K5075" s="9" t="e">
        <f t="shared" si="237"/>
        <v>#DIV/0!</v>
      </c>
      <c r="L5075" s="10" t="str">
        <f t="shared" si="238"/>
        <v>Invalid</v>
      </c>
      <c r="M5075" s="10" t="str">
        <f t="shared" si="239"/>
        <v/>
      </c>
    </row>
    <row r="5076" spans="8:13" ht="14.25">
      <c r="H5076" s="7">
        <v>1000</v>
      </c>
      <c r="K5076" s="9" t="e">
        <f t="shared" si="237"/>
        <v>#DIV/0!</v>
      </c>
      <c r="L5076" s="10" t="str">
        <f t="shared" si="238"/>
        <v>Invalid</v>
      </c>
      <c r="M5076" s="10" t="str">
        <f t="shared" si="239"/>
        <v/>
      </c>
    </row>
    <row r="5077" spans="8:13" ht="14.25">
      <c r="H5077" s="7">
        <v>1000</v>
      </c>
      <c r="K5077" s="9" t="e">
        <f t="shared" si="237"/>
        <v>#DIV/0!</v>
      </c>
      <c r="L5077" s="10" t="str">
        <f t="shared" si="238"/>
        <v>Invalid</v>
      </c>
      <c r="M5077" s="10" t="str">
        <f t="shared" si="239"/>
        <v/>
      </c>
    </row>
    <row r="5078" spans="8:13" ht="14.25">
      <c r="H5078" s="7">
        <v>1000</v>
      </c>
      <c r="K5078" s="9" t="e">
        <f t="shared" si="237"/>
        <v>#DIV/0!</v>
      </c>
      <c r="L5078" s="10" t="str">
        <f t="shared" si="238"/>
        <v>Invalid</v>
      </c>
      <c r="M5078" s="10" t="str">
        <f t="shared" si="239"/>
        <v/>
      </c>
    </row>
    <row r="5079" spans="8:13" ht="14.25">
      <c r="H5079" s="7">
        <v>1000</v>
      </c>
      <c r="K5079" s="9" t="e">
        <f t="shared" si="237"/>
        <v>#DIV/0!</v>
      </c>
      <c r="L5079" s="10" t="str">
        <f t="shared" si="238"/>
        <v>Invalid</v>
      </c>
      <c r="M5079" s="10" t="str">
        <f t="shared" si="239"/>
        <v/>
      </c>
    </row>
    <row r="5080" spans="8:13" ht="14.25">
      <c r="H5080" s="7">
        <v>1000</v>
      </c>
      <c r="K5080" s="9" t="e">
        <f t="shared" si="237"/>
        <v>#DIV/0!</v>
      </c>
      <c r="L5080" s="10" t="str">
        <f t="shared" si="238"/>
        <v>Invalid</v>
      </c>
      <c r="M5080" s="10" t="str">
        <f t="shared" si="239"/>
        <v/>
      </c>
    </row>
    <row r="5081" spans="8:13" ht="14.25">
      <c r="H5081" s="7">
        <v>1000</v>
      </c>
      <c r="K5081" s="9" t="e">
        <f t="shared" si="237"/>
        <v>#DIV/0!</v>
      </c>
      <c r="L5081" s="10" t="str">
        <f t="shared" si="238"/>
        <v>Invalid</v>
      </c>
      <c r="M5081" s="10" t="str">
        <f t="shared" si="239"/>
        <v/>
      </c>
    </row>
    <row r="5082" spans="8:13" ht="14.25">
      <c r="H5082" s="7">
        <v>1000</v>
      </c>
      <c r="K5082" s="9" t="e">
        <f t="shared" si="237"/>
        <v>#DIV/0!</v>
      </c>
      <c r="L5082" s="10" t="str">
        <f t="shared" si="238"/>
        <v>Invalid</v>
      </c>
      <c r="M5082" s="10" t="str">
        <f t="shared" si="239"/>
        <v/>
      </c>
    </row>
    <row r="5083" spans="8:13" ht="14.25">
      <c r="H5083" s="7">
        <v>1000</v>
      </c>
      <c r="K5083" s="9" t="e">
        <f t="shared" si="237"/>
        <v>#DIV/0!</v>
      </c>
      <c r="L5083" s="10" t="str">
        <f t="shared" si="238"/>
        <v>Invalid</v>
      </c>
      <c r="M5083" s="10" t="str">
        <f t="shared" si="239"/>
        <v/>
      </c>
    </row>
    <row r="5084" spans="8:13" ht="14.25">
      <c r="H5084" s="7">
        <v>1000</v>
      </c>
      <c r="K5084" s="9" t="e">
        <f t="shared" si="237"/>
        <v>#DIV/0!</v>
      </c>
      <c r="L5084" s="10" t="str">
        <f t="shared" si="238"/>
        <v>Invalid</v>
      </c>
      <c r="M5084" s="10" t="str">
        <f t="shared" si="239"/>
        <v/>
      </c>
    </row>
    <row r="5085" spans="8:13" ht="14.25">
      <c r="H5085" s="7">
        <v>1000</v>
      </c>
      <c r="K5085" s="9" t="e">
        <f t="shared" si="237"/>
        <v>#DIV/0!</v>
      </c>
      <c r="L5085" s="10" t="str">
        <f t="shared" si="238"/>
        <v>Invalid</v>
      </c>
      <c r="M5085" s="10" t="str">
        <f t="shared" si="239"/>
        <v/>
      </c>
    </row>
    <row r="5086" spans="8:13" ht="14.25">
      <c r="H5086" s="7">
        <v>1000</v>
      </c>
      <c r="K5086" s="9" t="e">
        <f t="shared" si="237"/>
        <v>#DIV/0!</v>
      </c>
      <c r="L5086" s="10" t="str">
        <f t="shared" si="238"/>
        <v>Invalid</v>
      </c>
      <c r="M5086" s="10" t="str">
        <f t="shared" si="239"/>
        <v/>
      </c>
    </row>
    <row r="5087" spans="8:13" ht="14.25">
      <c r="H5087" s="7">
        <v>1000</v>
      </c>
      <c r="K5087" s="9" t="e">
        <f t="shared" si="237"/>
        <v>#DIV/0!</v>
      </c>
      <c r="L5087" s="10" t="str">
        <f t="shared" si="238"/>
        <v>Invalid</v>
      </c>
      <c r="M5087" s="10" t="str">
        <f t="shared" si="239"/>
        <v/>
      </c>
    </row>
    <row r="5088" spans="8:13" ht="14.25">
      <c r="H5088" s="7">
        <v>1000</v>
      </c>
      <c r="K5088" s="9" t="e">
        <f t="shared" si="237"/>
        <v>#DIV/0!</v>
      </c>
      <c r="L5088" s="10" t="str">
        <f t="shared" si="238"/>
        <v>Invalid</v>
      </c>
      <c r="M5088" s="10" t="str">
        <f t="shared" si="239"/>
        <v/>
      </c>
    </row>
    <row r="5089" spans="8:13" ht="14.25">
      <c r="H5089" s="7">
        <v>1000</v>
      </c>
      <c r="K5089" s="9" t="e">
        <f t="shared" si="237"/>
        <v>#DIV/0!</v>
      </c>
      <c r="L5089" s="10" t="str">
        <f t="shared" si="238"/>
        <v>Invalid</v>
      </c>
      <c r="M5089" s="10" t="str">
        <f t="shared" si="239"/>
        <v/>
      </c>
    </row>
    <row r="5090" spans="8:13" ht="14.25">
      <c r="H5090" s="7">
        <v>1000</v>
      </c>
      <c r="K5090" s="9" t="e">
        <f t="shared" si="237"/>
        <v>#DIV/0!</v>
      </c>
      <c r="L5090" s="10" t="str">
        <f t="shared" si="238"/>
        <v>Invalid</v>
      </c>
      <c r="M5090" s="10" t="str">
        <f t="shared" si="239"/>
        <v/>
      </c>
    </row>
    <row r="5091" spans="8:13" ht="14.25">
      <c r="H5091" s="7">
        <v>1000</v>
      </c>
      <c r="K5091" s="9" t="e">
        <f t="shared" si="237"/>
        <v>#DIV/0!</v>
      </c>
      <c r="L5091" s="10" t="str">
        <f t="shared" si="238"/>
        <v>Invalid</v>
      </c>
      <c r="M5091" s="10" t="str">
        <f t="shared" si="239"/>
        <v/>
      </c>
    </row>
    <row r="5092" spans="8:13" ht="14.25">
      <c r="H5092" s="7">
        <v>1000</v>
      </c>
      <c r="K5092" s="9" t="e">
        <f t="shared" si="237"/>
        <v>#DIV/0!</v>
      </c>
      <c r="L5092" s="10" t="str">
        <f t="shared" si="238"/>
        <v>Invalid</v>
      </c>
      <c r="M5092" s="10" t="str">
        <f t="shared" si="239"/>
        <v/>
      </c>
    </row>
    <row r="5093" spans="8:13" ht="14.25">
      <c r="H5093" s="7">
        <v>1000</v>
      </c>
      <c r="K5093" s="9" t="e">
        <f t="shared" si="237"/>
        <v>#DIV/0!</v>
      </c>
      <c r="L5093" s="10" t="str">
        <f t="shared" si="238"/>
        <v>Invalid</v>
      </c>
      <c r="M5093" s="10" t="str">
        <f t="shared" si="239"/>
        <v/>
      </c>
    </row>
    <row r="5094" spans="8:13" ht="14.25">
      <c r="H5094" s="7">
        <v>1000</v>
      </c>
      <c r="K5094" s="9" t="e">
        <f t="shared" si="237"/>
        <v>#DIV/0!</v>
      </c>
      <c r="L5094" s="10" t="str">
        <f t="shared" si="238"/>
        <v>Invalid</v>
      </c>
      <c r="M5094" s="10" t="str">
        <f t="shared" si="239"/>
        <v/>
      </c>
    </row>
    <row r="5095" spans="8:13" ht="14.25">
      <c r="H5095" s="7">
        <v>1000</v>
      </c>
      <c r="K5095" s="9" t="e">
        <f t="shared" si="237"/>
        <v>#DIV/0!</v>
      </c>
      <c r="L5095" s="10" t="str">
        <f t="shared" si="238"/>
        <v>Invalid</v>
      </c>
      <c r="M5095" s="10" t="str">
        <f t="shared" si="239"/>
        <v/>
      </c>
    </row>
    <row r="5096" spans="8:13" ht="14.25">
      <c r="H5096" s="7">
        <v>1000</v>
      </c>
      <c r="K5096" s="9" t="e">
        <f t="shared" si="237"/>
        <v>#DIV/0!</v>
      </c>
      <c r="L5096" s="10" t="str">
        <f t="shared" si="238"/>
        <v>Invalid</v>
      </c>
      <c r="M5096" s="10" t="str">
        <f t="shared" si="239"/>
        <v/>
      </c>
    </row>
    <row r="5097" spans="8:13" ht="14.25">
      <c r="H5097" s="7">
        <v>1000</v>
      </c>
      <c r="K5097" s="9" t="e">
        <f t="shared" si="237"/>
        <v>#DIV/0!</v>
      </c>
      <c r="L5097" s="10" t="str">
        <f t="shared" si="238"/>
        <v>Invalid</v>
      </c>
      <c r="M5097" s="10" t="str">
        <f t="shared" si="239"/>
        <v/>
      </c>
    </row>
    <row r="5098" spans="8:13" ht="14.25">
      <c r="H5098" s="7">
        <v>1000</v>
      </c>
      <c r="K5098" s="9" t="e">
        <f t="shared" si="237"/>
        <v>#DIV/0!</v>
      </c>
      <c r="L5098" s="10" t="str">
        <f t="shared" si="238"/>
        <v>Invalid</v>
      </c>
      <c r="M5098" s="10" t="str">
        <f t="shared" si="239"/>
        <v/>
      </c>
    </row>
    <row r="5099" spans="8:13" ht="14.25">
      <c r="H5099" s="7">
        <v>1000</v>
      </c>
      <c r="K5099" s="9" t="e">
        <f t="shared" si="237"/>
        <v>#DIV/0!</v>
      </c>
      <c r="L5099" s="10" t="str">
        <f t="shared" si="238"/>
        <v>Invalid</v>
      </c>
      <c r="M5099" s="10" t="str">
        <f t="shared" si="239"/>
        <v/>
      </c>
    </row>
    <row r="5100" spans="8:13" ht="14.25">
      <c r="H5100" s="7">
        <v>1000</v>
      </c>
      <c r="K5100" s="9" t="e">
        <f t="shared" si="237"/>
        <v>#DIV/0!</v>
      </c>
      <c r="L5100" s="10" t="str">
        <f t="shared" si="238"/>
        <v>Invalid</v>
      </c>
      <c r="M5100" s="10" t="str">
        <f t="shared" si="239"/>
        <v/>
      </c>
    </row>
    <row r="5101" spans="8:13" ht="14.25">
      <c r="H5101" s="7">
        <v>1000</v>
      </c>
      <c r="K5101" s="9" t="e">
        <f t="shared" si="237"/>
        <v>#DIV/0!</v>
      </c>
      <c r="L5101" s="10" t="str">
        <f t="shared" si="238"/>
        <v>Invalid</v>
      </c>
      <c r="M5101" s="10" t="str">
        <f t="shared" si="239"/>
        <v/>
      </c>
    </row>
    <row r="5102" spans="8:13" ht="14.25">
      <c r="H5102" s="7">
        <v>1000</v>
      </c>
      <c r="K5102" s="9" t="e">
        <f t="shared" si="237"/>
        <v>#DIV/0!</v>
      </c>
      <c r="L5102" s="10" t="str">
        <f t="shared" si="238"/>
        <v>Invalid</v>
      </c>
      <c r="M5102" s="10" t="str">
        <f t="shared" si="239"/>
        <v/>
      </c>
    </row>
    <row r="5103" spans="8:13" ht="14.25">
      <c r="H5103" s="7">
        <v>1000</v>
      </c>
      <c r="K5103" s="9" t="e">
        <f t="shared" si="237"/>
        <v>#DIV/0!</v>
      </c>
      <c r="L5103" s="10" t="str">
        <f t="shared" si="238"/>
        <v>Invalid</v>
      </c>
      <c r="M5103" s="10" t="str">
        <f t="shared" si="239"/>
        <v/>
      </c>
    </row>
    <row r="5104" spans="8:13" ht="14.25">
      <c r="H5104" s="7">
        <v>1000</v>
      </c>
      <c r="K5104" s="9" t="e">
        <f t="shared" si="237"/>
        <v>#DIV/0!</v>
      </c>
      <c r="L5104" s="10" t="str">
        <f t="shared" si="238"/>
        <v>Invalid</v>
      </c>
      <c r="M5104" s="10" t="str">
        <f t="shared" si="239"/>
        <v/>
      </c>
    </row>
    <row r="5105" spans="8:13" ht="14.25">
      <c r="H5105" s="7">
        <v>1000</v>
      </c>
      <c r="K5105" s="9" t="e">
        <f t="shared" si="237"/>
        <v>#DIV/0!</v>
      </c>
      <c r="L5105" s="10" t="str">
        <f t="shared" si="238"/>
        <v>Invalid</v>
      </c>
      <c r="M5105" s="10" t="str">
        <f t="shared" si="239"/>
        <v/>
      </c>
    </row>
    <row r="5106" spans="8:13" ht="14.25">
      <c r="H5106" s="7">
        <v>1000</v>
      </c>
      <c r="K5106" s="9" t="e">
        <f t="shared" si="237"/>
        <v>#DIV/0!</v>
      </c>
      <c r="L5106" s="10" t="str">
        <f t="shared" si="238"/>
        <v>Invalid</v>
      </c>
      <c r="M5106" s="10" t="str">
        <f t="shared" si="239"/>
        <v/>
      </c>
    </row>
    <row r="5107" spans="8:13" ht="14.25">
      <c r="H5107" s="7">
        <v>1000</v>
      </c>
      <c r="K5107" s="9" t="e">
        <f t="shared" si="237"/>
        <v>#DIV/0!</v>
      </c>
      <c r="L5107" s="10" t="str">
        <f t="shared" si="238"/>
        <v>Invalid</v>
      </c>
      <c r="M5107" s="10" t="str">
        <f t="shared" si="239"/>
        <v/>
      </c>
    </row>
    <row r="5108" spans="8:13" ht="14.25">
      <c r="H5108" s="7">
        <v>1000</v>
      </c>
      <c r="K5108" s="9" t="e">
        <f t="shared" si="237"/>
        <v>#DIV/0!</v>
      </c>
      <c r="L5108" s="10" t="str">
        <f t="shared" si="238"/>
        <v>Invalid</v>
      </c>
      <c r="M5108" s="10" t="str">
        <f t="shared" si="239"/>
        <v/>
      </c>
    </row>
    <row r="5109" spans="8:13" ht="14.25">
      <c r="H5109" s="7">
        <v>1000</v>
      </c>
      <c r="K5109" s="9" t="e">
        <f t="shared" si="237"/>
        <v>#DIV/0!</v>
      </c>
      <c r="L5109" s="10" t="str">
        <f t="shared" si="238"/>
        <v>Invalid</v>
      </c>
      <c r="M5109" s="10" t="str">
        <f t="shared" si="239"/>
        <v/>
      </c>
    </row>
    <row r="5110" spans="8:13" ht="14.25">
      <c r="H5110" s="7">
        <v>1000</v>
      </c>
      <c r="K5110" s="9" t="e">
        <f t="shared" si="237"/>
        <v>#DIV/0!</v>
      </c>
      <c r="L5110" s="10" t="str">
        <f t="shared" si="238"/>
        <v>Invalid</v>
      </c>
      <c r="M5110" s="10" t="str">
        <f t="shared" si="239"/>
        <v/>
      </c>
    </row>
    <row r="5111" spans="8:13" ht="14.25">
      <c r="H5111" s="7">
        <v>1000</v>
      </c>
      <c r="K5111" s="9" t="e">
        <f t="shared" si="237"/>
        <v>#DIV/0!</v>
      </c>
      <c r="L5111" s="10" t="str">
        <f t="shared" si="238"/>
        <v>Invalid</v>
      </c>
      <c r="M5111" s="10" t="str">
        <f t="shared" si="239"/>
        <v/>
      </c>
    </row>
    <row r="5112" spans="8:13" ht="14.25">
      <c r="H5112" s="7">
        <v>1000</v>
      </c>
      <c r="K5112" s="9" t="e">
        <f t="shared" si="237"/>
        <v>#DIV/0!</v>
      </c>
      <c r="L5112" s="10" t="str">
        <f t="shared" si="238"/>
        <v>Invalid</v>
      </c>
      <c r="M5112" s="10" t="str">
        <f t="shared" si="239"/>
        <v/>
      </c>
    </row>
    <row r="5113" spans="8:13" ht="14.25">
      <c r="H5113" s="7">
        <v>1000</v>
      </c>
      <c r="K5113" s="9" t="e">
        <f t="shared" si="237"/>
        <v>#DIV/0!</v>
      </c>
      <c r="L5113" s="10" t="str">
        <f t="shared" si="238"/>
        <v>Invalid</v>
      </c>
      <c r="M5113" s="10" t="str">
        <f t="shared" si="239"/>
        <v/>
      </c>
    </row>
    <row r="5114" spans="8:13" ht="14.25">
      <c r="H5114" s="7">
        <v>1000</v>
      </c>
      <c r="K5114" s="9" t="e">
        <f t="shared" si="237"/>
        <v>#DIV/0!</v>
      </c>
      <c r="L5114" s="10" t="str">
        <f t="shared" si="238"/>
        <v>Invalid</v>
      </c>
      <c r="M5114" s="10" t="str">
        <f t="shared" si="239"/>
        <v/>
      </c>
    </row>
    <row r="5115" spans="8:13" ht="14.25">
      <c r="H5115" s="7">
        <v>1000</v>
      </c>
      <c r="K5115" s="9" t="e">
        <f t="shared" si="237"/>
        <v>#DIV/0!</v>
      </c>
      <c r="L5115" s="10" t="str">
        <f t="shared" si="238"/>
        <v>Invalid</v>
      </c>
      <c r="M5115" s="10" t="str">
        <f t="shared" si="239"/>
        <v/>
      </c>
    </row>
    <row r="5116" spans="8:13" ht="14.25">
      <c r="H5116" s="7">
        <v>1000</v>
      </c>
      <c r="K5116" s="9" t="e">
        <f t="shared" si="237"/>
        <v>#DIV/0!</v>
      </c>
      <c r="L5116" s="10" t="str">
        <f t="shared" si="238"/>
        <v>Invalid</v>
      </c>
      <c r="M5116" s="10" t="str">
        <f t="shared" si="239"/>
        <v/>
      </c>
    </row>
    <row r="5117" spans="8:13" ht="14.25">
      <c r="H5117" s="7">
        <v>1000</v>
      </c>
      <c r="K5117" s="9" t="e">
        <f t="shared" si="237"/>
        <v>#DIV/0!</v>
      </c>
      <c r="L5117" s="10" t="str">
        <f t="shared" si="238"/>
        <v>Invalid</v>
      </c>
      <c r="M5117" s="10" t="str">
        <f t="shared" si="239"/>
        <v/>
      </c>
    </row>
    <row r="5118" spans="8:13" ht="14.25">
      <c r="H5118" s="7">
        <v>1000</v>
      </c>
      <c r="K5118" s="9" t="e">
        <f t="shared" si="237"/>
        <v>#DIV/0!</v>
      </c>
      <c r="L5118" s="10" t="str">
        <f t="shared" si="238"/>
        <v>Invalid</v>
      </c>
      <c r="M5118" s="10" t="str">
        <f t="shared" si="239"/>
        <v/>
      </c>
    </row>
    <row r="5119" spans="8:13" ht="14.25">
      <c r="H5119" s="7">
        <v>1000</v>
      </c>
      <c r="K5119" s="9" t="e">
        <f t="shared" si="237"/>
        <v>#DIV/0!</v>
      </c>
      <c r="L5119" s="10" t="str">
        <f t="shared" si="238"/>
        <v>Invalid</v>
      </c>
      <c r="M5119" s="10" t="str">
        <f t="shared" si="239"/>
        <v/>
      </c>
    </row>
    <row r="5120" spans="8:13" ht="14.25">
      <c r="H5120" s="7">
        <v>1000</v>
      </c>
      <c r="K5120" s="9" t="e">
        <f t="shared" si="237"/>
        <v>#DIV/0!</v>
      </c>
      <c r="L5120" s="10" t="str">
        <f t="shared" si="238"/>
        <v>Invalid</v>
      </c>
      <c r="M5120" s="10" t="str">
        <f t="shared" si="239"/>
        <v/>
      </c>
    </row>
    <row r="5121" spans="8:13" ht="14.25">
      <c r="H5121" s="7">
        <v>1000</v>
      </c>
      <c r="K5121" s="9" t="e">
        <f t="shared" si="237"/>
        <v>#DIV/0!</v>
      </c>
      <c r="L5121" s="10" t="str">
        <f t="shared" si="238"/>
        <v>Invalid</v>
      </c>
      <c r="M5121" s="10" t="str">
        <f t="shared" si="239"/>
        <v/>
      </c>
    </row>
    <row r="5122" spans="8:13" ht="14.25">
      <c r="H5122" s="7">
        <v>1000</v>
      </c>
      <c r="K5122" s="9" t="e">
        <f t="shared" si="237"/>
        <v>#DIV/0!</v>
      </c>
      <c r="L5122" s="10" t="str">
        <f t="shared" si="238"/>
        <v>Invalid</v>
      </c>
      <c r="M5122" s="10" t="str">
        <f t="shared" si="239"/>
        <v/>
      </c>
    </row>
    <row r="5123" spans="8:13" ht="14.25">
      <c r="H5123" s="7">
        <v>1000</v>
      </c>
      <c r="K5123" s="9" t="e">
        <f t="shared" ref="K5123:K5186" si="240">(H5123/G5123)*J5123</f>
        <v>#DIV/0!</v>
      </c>
      <c r="L5123" s="10" t="str">
        <f t="shared" ref="L5123:L5186" si="241">IF(F5123="BUY",(K5123-H5123)/H5123, IF(F5123="SELL", (H5123-K5123)/H5123, "Invalid"))</f>
        <v>Invalid</v>
      </c>
      <c r="M5123" s="10" t="str">
        <f t="shared" ref="M5123:M5186" si="242">IF(E5123="BUY",(K5123-H5123)/H5123,IF(E5123="SELL",(H5123-K5123)/H5123,""))</f>
        <v/>
      </c>
    </row>
    <row r="5124" spans="8:13" ht="14.25">
      <c r="H5124" s="7">
        <v>1000</v>
      </c>
      <c r="K5124" s="9" t="e">
        <f t="shared" si="240"/>
        <v>#DIV/0!</v>
      </c>
      <c r="L5124" s="10" t="str">
        <f t="shared" si="241"/>
        <v>Invalid</v>
      </c>
      <c r="M5124" s="10" t="str">
        <f t="shared" si="242"/>
        <v/>
      </c>
    </row>
    <row r="5125" spans="8:13" ht="14.25">
      <c r="H5125" s="7">
        <v>1000</v>
      </c>
      <c r="K5125" s="9" t="e">
        <f t="shared" si="240"/>
        <v>#DIV/0!</v>
      </c>
      <c r="L5125" s="10" t="str">
        <f t="shared" si="241"/>
        <v>Invalid</v>
      </c>
      <c r="M5125" s="10" t="str">
        <f t="shared" si="242"/>
        <v/>
      </c>
    </row>
    <row r="5126" spans="8:13" ht="14.25">
      <c r="H5126" s="7">
        <v>1000</v>
      </c>
      <c r="K5126" s="9" t="e">
        <f t="shared" si="240"/>
        <v>#DIV/0!</v>
      </c>
      <c r="L5126" s="10" t="str">
        <f t="shared" si="241"/>
        <v>Invalid</v>
      </c>
      <c r="M5126" s="10" t="str">
        <f t="shared" si="242"/>
        <v/>
      </c>
    </row>
    <row r="5127" spans="8:13" ht="14.25">
      <c r="H5127" s="7">
        <v>1000</v>
      </c>
      <c r="K5127" s="9" t="e">
        <f t="shared" si="240"/>
        <v>#DIV/0!</v>
      </c>
      <c r="L5127" s="10" t="str">
        <f t="shared" si="241"/>
        <v>Invalid</v>
      </c>
      <c r="M5127" s="10" t="str">
        <f t="shared" si="242"/>
        <v/>
      </c>
    </row>
    <row r="5128" spans="8:13" ht="14.25">
      <c r="H5128" s="7">
        <v>1000</v>
      </c>
      <c r="K5128" s="9" t="e">
        <f t="shared" si="240"/>
        <v>#DIV/0!</v>
      </c>
      <c r="L5128" s="10" t="str">
        <f t="shared" si="241"/>
        <v>Invalid</v>
      </c>
      <c r="M5128" s="10" t="str">
        <f t="shared" si="242"/>
        <v/>
      </c>
    </row>
    <row r="5129" spans="8:13" ht="14.25">
      <c r="H5129" s="7">
        <v>1000</v>
      </c>
      <c r="K5129" s="9" t="e">
        <f t="shared" si="240"/>
        <v>#DIV/0!</v>
      </c>
      <c r="L5129" s="10" t="str">
        <f t="shared" si="241"/>
        <v>Invalid</v>
      </c>
      <c r="M5129" s="10" t="str">
        <f t="shared" si="242"/>
        <v/>
      </c>
    </row>
    <row r="5130" spans="8:13" ht="14.25">
      <c r="H5130" s="7">
        <v>1000</v>
      </c>
      <c r="K5130" s="9" t="e">
        <f t="shared" si="240"/>
        <v>#DIV/0!</v>
      </c>
      <c r="L5130" s="10" t="str">
        <f t="shared" si="241"/>
        <v>Invalid</v>
      </c>
      <c r="M5130" s="10" t="str">
        <f t="shared" si="242"/>
        <v/>
      </c>
    </row>
    <row r="5131" spans="8:13" ht="14.25">
      <c r="H5131" s="7">
        <v>1000</v>
      </c>
      <c r="K5131" s="9" t="e">
        <f t="shared" si="240"/>
        <v>#DIV/0!</v>
      </c>
      <c r="L5131" s="10" t="str">
        <f t="shared" si="241"/>
        <v>Invalid</v>
      </c>
      <c r="M5131" s="10" t="str">
        <f t="shared" si="242"/>
        <v/>
      </c>
    </row>
    <row r="5132" spans="8:13" ht="14.25">
      <c r="H5132" s="7">
        <v>1000</v>
      </c>
      <c r="K5132" s="9" t="e">
        <f t="shared" si="240"/>
        <v>#DIV/0!</v>
      </c>
      <c r="L5132" s="10" t="str">
        <f t="shared" si="241"/>
        <v>Invalid</v>
      </c>
      <c r="M5132" s="10" t="str">
        <f t="shared" si="242"/>
        <v/>
      </c>
    </row>
    <row r="5133" spans="8:13" ht="14.25">
      <c r="H5133" s="7">
        <v>1000</v>
      </c>
      <c r="K5133" s="9" t="e">
        <f t="shared" si="240"/>
        <v>#DIV/0!</v>
      </c>
      <c r="L5133" s="10" t="str">
        <f t="shared" si="241"/>
        <v>Invalid</v>
      </c>
      <c r="M5133" s="10" t="str">
        <f t="shared" si="242"/>
        <v/>
      </c>
    </row>
    <row r="5134" spans="8:13" ht="14.25">
      <c r="H5134" s="7">
        <v>1000</v>
      </c>
      <c r="K5134" s="9" t="e">
        <f t="shared" si="240"/>
        <v>#DIV/0!</v>
      </c>
      <c r="L5134" s="10" t="str">
        <f t="shared" si="241"/>
        <v>Invalid</v>
      </c>
      <c r="M5134" s="10" t="str">
        <f t="shared" si="242"/>
        <v/>
      </c>
    </row>
    <row r="5135" spans="8:13" ht="14.25">
      <c r="H5135" s="7">
        <v>1000</v>
      </c>
      <c r="K5135" s="9" t="e">
        <f t="shared" si="240"/>
        <v>#DIV/0!</v>
      </c>
      <c r="L5135" s="10" t="str">
        <f t="shared" si="241"/>
        <v>Invalid</v>
      </c>
      <c r="M5135" s="10" t="str">
        <f t="shared" si="242"/>
        <v/>
      </c>
    </row>
    <row r="5136" spans="8:13" ht="14.25">
      <c r="H5136" s="7">
        <v>1000</v>
      </c>
      <c r="K5136" s="9" t="e">
        <f t="shared" si="240"/>
        <v>#DIV/0!</v>
      </c>
      <c r="L5136" s="10" t="str">
        <f t="shared" si="241"/>
        <v>Invalid</v>
      </c>
      <c r="M5136" s="10" t="str">
        <f t="shared" si="242"/>
        <v/>
      </c>
    </row>
    <row r="5137" spans="8:13" ht="14.25">
      <c r="H5137" s="7">
        <v>1000</v>
      </c>
      <c r="K5137" s="9" t="e">
        <f t="shared" si="240"/>
        <v>#DIV/0!</v>
      </c>
      <c r="L5137" s="10" t="str">
        <f t="shared" si="241"/>
        <v>Invalid</v>
      </c>
      <c r="M5137" s="10" t="str">
        <f t="shared" si="242"/>
        <v/>
      </c>
    </row>
    <row r="5138" spans="8:13" ht="14.25">
      <c r="H5138" s="7">
        <v>1000</v>
      </c>
      <c r="K5138" s="9" t="e">
        <f t="shared" si="240"/>
        <v>#DIV/0!</v>
      </c>
      <c r="L5138" s="10" t="str">
        <f t="shared" si="241"/>
        <v>Invalid</v>
      </c>
      <c r="M5138" s="10" t="str">
        <f t="shared" si="242"/>
        <v/>
      </c>
    </row>
    <row r="5139" spans="8:13" ht="14.25">
      <c r="H5139" s="7">
        <v>1000</v>
      </c>
      <c r="K5139" s="9" t="e">
        <f t="shared" si="240"/>
        <v>#DIV/0!</v>
      </c>
      <c r="L5139" s="10" t="str">
        <f t="shared" si="241"/>
        <v>Invalid</v>
      </c>
      <c r="M5139" s="10" t="str">
        <f t="shared" si="242"/>
        <v/>
      </c>
    </row>
    <row r="5140" spans="8:13" ht="14.25">
      <c r="H5140" s="7">
        <v>1000</v>
      </c>
      <c r="K5140" s="9" t="e">
        <f t="shared" si="240"/>
        <v>#DIV/0!</v>
      </c>
      <c r="L5140" s="10" t="str">
        <f t="shared" si="241"/>
        <v>Invalid</v>
      </c>
      <c r="M5140" s="10" t="str">
        <f t="shared" si="242"/>
        <v/>
      </c>
    </row>
    <row r="5141" spans="8:13" ht="14.25">
      <c r="H5141" s="7">
        <v>1000</v>
      </c>
      <c r="K5141" s="9" t="e">
        <f t="shared" si="240"/>
        <v>#DIV/0!</v>
      </c>
      <c r="L5141" s="10" t="str">
        <f t="shared" si="241"/>
        <v>Invalid</v>
      </c>
      <c r="M5141" s="10" t="str">
        <f t="shared" si="242"/>
        <v/>
      </c>
    </row>
    <row r="5142" spans="8:13" ht="14.25">
      <c r="H5142" s="7">
        <v>1000</v>
      </c>
      <c r="K5142" s="9" t="e">
        <f t="shared" si="240"/>
        <v>#DIV/0!</v>
      </c>
      <c r="L5142" s="10" t="str">
        <f t="shared" si="241"/>
        <v>Invalid</v>
      </c>
      <c r="M5142" s="10" t="str">
        <f t="shared" si="242"/>
        <v/>
      </c>
    </row>
    <row r="5143" spans="8:13" ht="14.25">
      <c r="H5143" s="7">
        <v>1000</v>
      </c>
      <c r="K5143" s="9" t="e">
        <f t="shared" si="240"/>
        <v>#DIV/0!</v>
      </c>
      <c r="L5143" s="10" t="str">
        <f t="shared" si="241"/>
        <v>Invalid</v>
      </c>
      <c r="M5143" s="10" t="str">
        <f t="shared" si="242"/>
        <v/>
      </c>
    </row>
    <row r="5144" spans="8:13" ht="14.25">
      <c r="H5144" s="7">
        <v>1000</v>
      </c>
      <c r="K5144" s="9" t="e">
        <f t="shared" si="240"/>
        <v>#DIV/0!</v>
      </c>
      <c r="L5144" s="10" t="str">
        <f t="shared" si="241"/>
        <v>Invalid</v>
      </c>
      <c r="M5144" s="10" t="str">
        <f t="shared" si="242"/>
        <v/>
      </c>
    </row>
    <row r="5145" spans="8:13" ht="14.25">
      <c r="H5145" s="7">
        <v>1000</v>
      </c>
      <c r="K5145" s="9" t="e">
        <f t="shared" si="240"/>
        <v>#DIV/0!</v>
      </c>
      <c r="L5145" s="10" t="str">
        <f t="shared" si="241"/>
        <v>Invalid</v>
      </c>
      <c r="M5145" s="10" t="str">
        <f t="shared" si="242"/>
        <v/>
      </c>
    </row>
    <row r="5146" spans="8:13" ht="14.25">
      <c r="H5146" s="7">
        <v>1000</v>
      </c>
      <c r="K5146" s="9" t="e">
        <f t="shared" si="240"/>
        <v>#DIV/0!</v>
      </c>
      <c r="L5146" s="10" t="str">
        <f t="shared" si="241"/>
        <v>Invalid</v>
      </c>
      <c r="M5146" s="10" t="str">
        <f t="shared" si="242"/>
        <v/>
      </c>
    </row>
    <row r="5147" spans="8:13" ht="14.25">
      <c r="H5147" s="7">
        <v>1000</v>
      </c>
      <c r="K5147" s="9" t="e">
        <f t="shared" si="240"/>
        <v>#DIV/0!</v>
      </c>
      <c r="L5147" s="10" t="str">
        <f t="shared" si="241"/>
        <v>Invalid</v>
      </c>
      <c r="M5147" s="10" t="str">
        <f t="shared" si="242"/>
        <v/>
      </c>
    </row>
    <row r="5148" spans="8:13" ht="14.25">
      <c r="H5148" s="7">
        <v>1000</v>
      </c>
      <c r="K5148" s="9" t="e">
        <f t="shared" si="240"/>
        <v>#DIV/0!</v>
      </c>
      <c r="L5148" s="10" t="str">
        <f t="shared" si="241"/>
        <v>Invalid</v>
      </c>
      <c r="M5148" s="10" t="str">
        <f t="shared" si="242"/>
        <v/>
      </c>
    </row>
    <row r="5149" spans="8:13" ht="14.25">
      <c r="H5149" s="7">
        <v>1000</v>
      </c>
      <c r="K5149" s="9" t="e">
        <f t="shared" si="240"/>
        <v>#DIV/0!</v>
      </c>
      <c r="L5149" s="10" t="str">
        <f t="shared" si="241"/>
        <v>Invalid</v>
      </c>
      <c r="M5149" s="10" t="str">
        <f t="shared" si="242"/>
        <v/>
      </c>
    </row>
    <row r="5150" spans="8:13" ht="14.25">
      <c r="H5150" s="7">
        <v>1000</v>
      </c>
      <c r="K5150" s="9" t="e">
        <f t="shared" si="240"/>
        <v>#DIV/0!</v>
      </c>
      <c r="L5150" s="10" t="str">
        <f t="shared" si="241"/>
        <v>Invalid</v>
      </c>
      <c r="M5150" s="10" t="str">
        <f t="shared" si="242"/>
        <v/>
      </c>
    </row>
    <row r="5151" spans="8:13" ht="14.25">
      <c r="H5151" s="7">
        <v>1000</v>
      </c>
      <c r="K5151" s="9" t="e">
        <f t="shared" si="240"/>
        <v>#DIV/0!</v>
      </c>
      <c r="L5151" s="10" t="str">
        <f t="shared" si="241"/>
        <v>Invalid</v>
      </c>
      <c r="M5151" s="10" t="str">
        <f t="shared" si="242"/>
        <v/>
      </c>
    </row>
    <row r="5152" spans="8:13" ht="14.25">
      <c r="H5152" s="7">
        <v>1000</v>
      </c>
      <c r="K5152" s="9" t="e">
        <f t="shared" si="240"/>
        <v>#DIV/0!</v>
      </c>
      <c r="L5152" s="10" t="str">
        <f t="shared" si="241"/>
        <v>Invalid</v>
      </c>
      <c r="M5152" s="10" t="str">
        <f t="shared" si="242"/>
        <v/>
      </c>
    </row>
    <row r="5153" spans="8:13" ht="14.25">
      <c r="H5153" s="7">
        <v>1000</v>
      </c>
      <c r="K5153" s="9" t="e">
        <f t="shared" si="240"/>
        <v>#DIV/0!</v>
      </c>
      <c r="L5153" s="10" t="str">
        <f t="shared" si="241"/>
        <v>Invalid</v>
      </c>
      <c r="M5153" s="10" t="str">
        <f t="shared" si="242"/>
        <v/>
      </c>
    </row>
    <row r="5154" spans="8:13" ht="14.25">
      <c r="H5154" s="7">
        <v>1000</v>
      </c>
      <c r="K5154" s="9" t="e">
        <f t="shared" si="240"/>
        <v>#DIV/0!</v>
      </c>
      <c r="L5154" s="10" t="str">
        <f t="shared" si="241"/>
        <v>Invalid</v>
      </c>
      <c r="M5154" s="10" t="str">
        <f t="shared" si="242"/>
        <v/>
      </c>
    </row>
    <row r="5155" spans="8:13" ht="14.25">
      <c r="H5155" s="7">
        <v>1000</v>
      </c>
      <c r="K5155" s="9" t="e">
        <f t="shared" si="240"/>
        <v>#DIV/0!</v>
      </c>
      <c r="L5155" s="10" t="str">
        <f t="shared" si="241"/>
        <v>Invalid</v>
      </c>
      <c r="M5155" s="10" t="str">
        <f t="shared" si="242"/>
        <v/>
      </c>
    </row>
    <row r="5156" spans="8:13" ht="14.25">
      <c r="H5156" s="7">
        <v>1000</v>
      </c>
      <c r="K5156" s="9" t="e">
        <f t="shared" si="240"/>
        <v>#DIV/0!</v>
      </c>
      <c r="L5156" s="10" t="str">
        <f t="shared" si="241"/>
        <v>Invalid</v>
      </c>
      <c r="M5156" s="10" t="str">
        <f t="shared" si="242"/>
        <v/>
      </c>
    </row>
    <row r="5157" spans="8:13" ht="14.25">
      <c r="H5157" s="7">
        <v>1000</v>
      </c>
      <c r="K5157" s="9" t="e">
        <f t="shared" si="240"/>
        <v>#DIV/0!</v>
      </c>
      <c r="L5157" s="10" t="str">
        <f t="shared" si="241"/>
        <v>Invalid</v>
      </c>
      <c r="M5157" s="10" t="str">
        <f t="shared" si="242"/>
        <v/>
      </c>
    </row>
    <row r="5158" spans="8:13" ht="14.25">
      <c r="H5158" s="7">
        <v>1000</v>
      </c>
      <c r="K5158" s="9" t="e">
        <f t="shared" si="240"/>
        <v>#DIV/0!</v>
      </c>
      <c r="L5158" s="10" t="str">
        <f t="shared" si="241"/>
        <v>Invalid</v>
      </c>
      <c r="M5158" s="10" t="str">
        <f t="shared" si="242"/>
        <v/>
      </c>
    </row>
    <row r="5159" spans="8:13" ht="14.25">
      <c r="H5159" s="7">
        <v>1000</v>
      </c>
      <c r="K5159" s="9" t="e">
        <f t="shared" si="240"/>
        <v>#DIV/0!</v>
      </c>
      <c r="L5159" s="10" t="str">
        <f t="shared" si="241"/>
        <v>Invalid</v>
      </c>
      <c r="M5159" s="10" t="str">
        <f t="shared" si="242"/>
        <v/>
      </c>
    </row>
    <row r="5160" spans="8:13" ht="14.25">
      <c r="H5160" s="7">
        <v>1000</v>
      </c>
      <c r="K5160" s="9" t="e">
        <f t="shared" si="240"/>
        <v>#DIV/0!</v>
      </c>
      <c r="L5160" s="10" t="str">
        <f t="shared" si="241"/>
        <v>Invalid</v>
      </c>
      <c r="M5160" s="10" t="str">
        <f t="shared" si="242"/>
        <v/>
      </c>
    </row>
    <row r="5161" spans="8:13" ht="14.25">
      <c r="H5161" s="7">
        <v>1000</v>
      </c>
      <c r="K5161" s="9" t="e">
        <f t="shared" si="240"/>
        <v>#DIV/0!</v>
      </c>
      <c r="L5161" s="10" t="str">
        <f t="shared" si="241"/>
        <v>Invalid</v>
      </c>
      <c r="M5161" s="10" t="str">
        <f t="shared" si="242"/>
        <v/>
      </c>
    </row>
    <row r="5162" spans="8:13" ht="14.25">
      <c r="H5162" s="7">
        <v>1000</v>
      </c>
      <c r="K5162" s="9" t="e">
        <f t="shared" si="240"/>
        <v>#DIV/0!</v>
      </c>
      <c r="L5162" s="10" t="str">
        <f t="shared" si="241"/>
        <v>Invalid</v>
      </c>
      <c r="M5162" s="10" t="str">
        <f t="shared" si="242"/>
        <v/>
      </c>
    </row>
    <row r="5163" spans="8:13" ht="14.25">
      <c r="H5163" s="7">
        <v>1000</v>
      </c>
      <c r="K5163" s="9" t="e">
        <f t="shared" si="240"/>
        <v>#DIV/0!</v>
      </c>
      <c r="L5163" s="10" t="str">
        <f t="shared" si="241"/>
        <v>Invalid</v>
      </c>
      <c r="M5163" s="10" t="str">
        <f t="shared" si="242"/>
        <v/>
      </c>
    </row>
    <row r="5164" spans="8:13" ht="14.25">
      <c r="H5164" s="7">
        <v>1000</v>
      </c>
      <c r="K5164" s="9" t="e">
        <f t="shared" si="240"/>
        <v>#DIV/0!</v>
      </c>
      <c r="L5164" s="10" t="str">
        <f t="shared" si="241"/>
        <v>Invalid</v>
      </c>
      <c r="M5164" s="10" t="str">
        <f t="shared" si="242"/>
        <v/>
      </c>
    </row>
    <row r="5165" spans="8:13" ht="14.25">
      <c r="H5165" s="7">
        <v>1000</v>
      </c>
      <c r="K5165" s="9" t="e">
        <f t="shared" si="240"/>
        <v>#DIV/0!</v>
      </c>
      <c r="L5165" s="10" t="str">
        <f t="shared" si="241"/>
        <v>Invalid</v>
      </c>
      <c r="M5165" s="10" t="str">
        <f t="shared" si="242"/>
        <v/>
      </c>
    </row>
    <row r="5166" spans="8:13" ht="14.25">
      <c r="H5166" s="7">
        <v>1000</v>
      </c>
      <c r="K5166" s="9" t="e">
        <f t="shared" si="240"/>
        <v>#DIV/0!</v>
      </c>
      <c r="L5166" s="10" t="str">
        <f t="shared" si="241"/>
        <v>Invalid</v>
      </c>
      <c r="M5166" s="10" t="str">
        <f t="shared" si="242"/>
        <v/>
      </c>
    </row>
    <row r="5167" spans="8:13" ht="14.25">
      <c r="H5167" s="7">
        <v>1000</v>
      </c>
      <c r="K5167" s="9" t="e">
        <f t="shared" si="240"/>
        <v>#DIV/0!</v>
      </c>
      <c r="L5167" s="10" t="str">
        <f t="shared" si="241"/>
        <v>Invalid</v>
      </c>
      <c r="M5167" s="10" t="str">
        <f t="shared" si="242"/>
        <v/>
      </c>
    </row>
    <row r="5168" spans="8:13" ht="14.25">
      <c r="H5168" s="7">
        <v>1000</v>
      </c>
      <c r="K5168" s="9" t="e">
        <f t="shared" si="240"/>
        <v>#DIV/0!</v>
      </c>
      <c r="L5168" s="10" t="str">
        <f t="shared" si="241"/>
        <v>Invalid</v>
      </c>
      <c r="M5168" s="10" t="str">
        <f t="shared" si="242"/>
        <v/>
      </c>
    </row>
    <row r="5169" spans="8:13" ht="14.25">
      <c r="H5169" s="7">
        <v>1000</v>
      </c>
      <c r="K5169" s="9" t="e">
        <f t="shared" si="240"/>
        <v>#DIV/0!</v>
      </c>
      <c r="L5169" s="10" t="str">
        <f t="shared" si="241"/>
        <v>Invalid</v>
      </c>
      <c r="M5169" s="10" t="str">
        <f t="shared" si="242"/>
        <v/>
      </c>
    </row>
    <row r="5170" spans="8:13" ht="14.25">
      <c r="H5170" s="7">
        <v>1000</v>
      </c>
      <c r="K5170" s="9" t="e">
        <f t="shared" si="240"/>
        <v>#DIV/0!</v>
      </c>
      <c r="L5170" s="10" t="str">
        <f t="shared" si="241"/>
        <v>Invalid</v>
      </c>
      <c r="M5170" s="10" t="str">
        <f t="shared" si="242"/>
        <v/>
      </c>
    </row>
    <row r="5171" spans="8:13" ht="14.25">
      <c r="H5171" s="7">
        <v>1000</v>
      </c>
      <c r="K5171" s="9" t="e">
        <f t="shared" si="240"/>
        <v>#DIV/0!</v>
      </c>
      <c r="L5171" s="10" t="str">
        <f t="shared" si="241"/>
        <v>Invalid</v>
      </c>
      <c r="M5171" s="10" t="str">
        <f t="shared" si="242"/>
        <v/>
      </c>
    </row>
    <row r="5172" spans="8:13" ht="14.25">
      <c r="H5172" s="7">
        <v>1000</v>
      </c>
      <c r="K5172" s="9" t="e">
        <f t="shared" si="240"/>
        <v>#DIV/0!</v>
      </c>
      <c r="L5172" s="10" t="str">
        <f t="shared" si="241"/>
        <v>Invalid</v>
      </c>
      <c r="M5172" s="10" t="str">
        <f t="shared" si="242"/>
        <v/>
      </c>
    </row>
    <row r="5173" spans="8:13" ht="14.25">
      <c r="H5173" s="7">
        <v>1000</v>
      </c>
      <c r="K5173" s="9" t="e">
        <f t="shared" si="240"/>
        <v>#DIV/0!</v>
      </c>
      <c r="L5173" s="10" t="str">
        <f t="shared" si="241"/>
        <v>Invalid</v>
      </c>
      <c r="M5173" s="10" t="str">
        <f t="shared" si="242"/>
        <v/>
      </c>
    </row>
    <row r="5174" spans="8:13" ht="14.25">
      <c r="H5174" s="7">
        <v>1000</v>
      </c>
      <c r="K5174" s="9" t="e">
        <f t="shared" si="240"/>
        <v>#DIV/0!</v>
      </c>
      <c r="L5174" s="10" t="str">
        <f t="shared" si="241"/>
        <v>Invalid</v>
      </c>
      <c r="M5174" s="10" t="str">
        <f t="shared" si="242"/>
        <v/>
      </c>
    </row>
    <row r="5175" spans="8:13" ht="14.25">
      <c r="H5175" s="7">
        <v>1000</v>
      </c>
      <c r="K5175" s="9" t="e">
        <f t="shared" si="240"/>
        <v>#DIV/0!</v>
      </c>
      <c r="L5175" s="10" t="str">
        <f t="shared" si="241"/>
        <v>Invalid</v>
      </c>
      <c r="M5175" s="10" t="str">
        <f t="shared" si="242"/>
        <v/>
      </c>
    </row>
    <row r="5176" spans="8:13" ht="14.25">
      <c r="H5176" s="7">
        <v>1000</v>
      </c>
      <c r="K5176" s="9" t="e">
        <f t="shared" si="240"/>
        <v>#DIV/0!</v>
      </c>
      <c r="L5176" s="10" t="str">
        <f t="shared" si="241"/>
        <v>Invalid</v>
      </c>
      <c r="M5176" s="10" t="str">
        <f t="shared" si="242"/>
        <v/>
      </c>
    </row>
    <row r="5177" spans="8:13" ht="14.25">
      <c r="H5177" s="7">
        <v>1000</v>
      </c>
      <c r="K5177" s="9" t="e">
        <f t="shared" si="240"/>
        <v>#DIV/0!</v>
      </c>
      <c r="L5177" s="10" t="str">
        <f t="shared" si="241"/>
        <v>Invalid</v>
      </c>
      <c r="M5177" s="10" t="str">
        <f t="shared" si="242"/>
        <v/>
      </c>
    </row>
    <row r="5178" spans="8:13" ht="14.25">
      <c r="H5178" s="7">
        <v>1000</v>
      </c>
      <c r="K5178" s="9" t="e">
        <f t="shared" si="240"/>
        <v>#DIV/0!</v>
      </c>
      <c r="L5178" s="10" t="str">
        <f t="shared" si="241"/>
        <v>Invalid</v>
      </c>
      <c r="M5178" s="10" t="str">
        <f t="shared" si="242"/>
        <v/>
      </c>
    </row>
    <row r="5179" spans="8:13" ht="14.25">
      <c r="H5179" s="7">
        <v>1000</v>
      </c>
      <c r="K5179" s="9" t="e">
        <f t="shared" si="240"/>
        <v>#DIV/0!</v>
      </c>
      <c r="L5179" s="10" t="str">
        <f t="shared" si="241"/>
        <v>Invalid</v>
      </c>
      <c r="M5179" s="10" t="str">
        <f t="shared" si="242"/>
        <v/>
      </c>
    </row>
    <row r="5180" spans="8:13" ht="14.25">
      <c r="H5180" s="7">
        <v>1000</v>
      </c>
      <c r="K5180" s="9" t="e">
        <f t="shared" si="240"/>
        <v>#DIV/0!</v>
      </c>
      <c r="L5180" s="10" t="str">
        <f t="shared" si="241"/>
        <v>Invalid</v>
      </c>
      <c r="M5180" s="10" t="str">
        <f t="shared" si="242"/>
        <v/>
      </c>
    </row>
    <row r="5181" spans="8:13" ht="14.25">
      <c r="H5181" s="7">
        <v>1000</v>
      </c>
      <c r="K5181" s="9" t="e">
        <f t="shared" si="240"/>
        <v>#DIV/0!</v>
      </c>
      <c r="L5181" s="10" t="str">
        <f t="shared" si="241"/>
        <v>Invalid</v>
      </c>
      <c r="M5181" s="10" t="str">
        <f t="shared" si="242"/>
        <v/>
      </c>
    </row>
    <row r="5182" spans="8:13" ht="14.25">
      <c r="H5182" s="7">
        <v>1000</v>
      </c>
      <c r="K5182" s="9" t="e">
        <f t="shared" si="240"/>
        <v>#DIV/0!</v>
      </c>
      <c r="L5182" s="10" t="str">
        <f t="shared" si="241"/>
        <v>Invalid</v>
      </c>
      <c r="M5182" s="10" t="str">
        <f t="shared" si="242"/>
        <v/>
      </c>
    </row>
    <row r="5183" spans="8:13" ht="14.25">
      <c r="H5183" s="7">
        <v>1000</v>
      </c>
      <c r="K5183" s="9" t="e">
        <f t="shared" si="240"/>
        <v>#DIV/0!</v>
      </c>
      <c r="L5183" s="10" t="str">
        <f t="shared" si="241"/>
        <v>Invalid</v>
      </c>
      <c r="M5183" s="10" t="str">
        <f t="shared" si="242"/>
        <v/>
      </c>
    </row>
    <row r="5184" spans="8:13" ht="14.25">
      <c r="H5184" s="7">
        <v>1000</v>
      </c>
      <c r="K5184" s="9" t="e">
        <f t="shared" si="240"/>
        <v>#DIV/0!</v>
      </c>
      <c r="L5184" s="10" t="str">
        <f t="shared" si="241"/>
        <v>Invalid</v>
      </c>
      <c r="M5184" s="10" t="str">
        <f t="shared" si="242"/>
        <v/>
      </c>
    </row>
    <row r="5185" spans="8:13" ht="14.25">
      <c r="H5185" s="7">
        <v>1000</v>
      </c>
      <c r="K5185" s="9" t="e">
        <f t="shared" si="240"/>
        <v>#DIV/0!</v>
      </c>
      <c r="L5185" s="10" t="str">
        <f t="shared" si="241"/>
        <v>Invalid</v>
      </c>
      <c r="M5185" s="10" t="str">
        <f t="shared" si="242"/>
        <v/>
      </c>
    </row>
    <row r="5186" spans="8:13" ht="14.25">
      <c r="H5186" s="7">
        <v>1000</v>
      </c>
      <c r="K5186" s="9" t="e">
        <f t="shared" si="240"/>
        <v>#DIV/0!</v>
      </c>
      <c r="L5186" s="10" t="str">
        <f t="shared" si="241"/>
        <v>Invalid</v>
      </c>
      <c r="M5186" s="10" t="str">
        <f t="shared" si="242"/>
        <v/>
      </c>
    </row>
    <row r="5187" spans="8:13" ht="14.25">
      <c r="H5187" s="7">
        <v>1000</v>
      </c>
      <c r="K5187" s="9" t="e">
        <f t="shared" ref="K5187:K5250" si="243">(H5187/G5187)*J5187</f>
        <v>#DIV/0!</v>
      </c>
      <c r="L5187" s="10" t="str">
        <f t="shared" ref="L5187:L5250" si="244">IF(F5187="BUY",(K5187-H5187)/H5187, IF(F5187="SELL", (H5187-K5187)/H5187, "Invalid"))</f>
        <v>Invalid</v>
      </c>
      <c r="M5187" s="10" t="str">
        <f t="shared" ref="M5187:M5250" si="245">IF(E5187="BUY",(K5187-H5187)/H5187,IF(E5187="SELL",(H5187-K5187)/H5187,""))</f>
        <v/>
      </c>
    </row>
    <row r="5188" spans="8:13" ht="14.25">
      <c r="H5188" s="7">
        <v>1000</v>
      </c>
      <c r="K5188" s="9" t="e">
        <f t="shared" si="243"/>
        <v>#DIV/0!</v>
      </c>
      <c r="L5188" s="10" t="str">
        <f t="shared" si="244"/>
        <v>Invalid</v>
      </c>
      <c r="M5188" s="10" t="str">
        <f t="shared" si="245"/>
        <v/>
      </c>
    </row>
    <row r="5189" spans="8:13" ht="14.25">
      <c r="H5189" s="7">
        <v>1000</v>
      </c>
      <c r="K5189" s="9" t="e">
        <f t="shared" si="243"/>
        <v>#DIV/0!</v>
      </c>
      <c r="L5189" s="10" t="str">
        <f t="shared" si="244"/>
        <v>Invalid</v>
      </c>
      <c r="M5189" s="10" t="str">
        <f t="shared" si="245"/>
        <v/>
      </c>
    </row>
    <row r="5190" spans="8:13" ht="14.25">
      <c r="H5190" s="7">
        <v>1000</v>
      </c>
      <c r="K5190" s="9" t="e">
        <f t="shared" si="243"/>
        <v>#DIV/0!</v>
      </c>
      <c r="L5190" s="10" t="str">
        <f t="shared" si="244"/>
        <v>Invalid</v>
      </c>
      <c r="M5190" s="10" t="str">
        <f t="shared" si="245"/>
        <v/>
      </c>
    </row>
    <row r="5191" spans="8:13" ht="14.25">
      <c r="H5191" s="7">
        <v>1000</v>
      </c>
      <c r="K5191" s="9" t="e">
        <f t="shared" si="243"/>
        <v>#DIV/0!</v>
      </c>
      <c r="L5191" s="10" t="str">
        <f t="shared" si="244"/>
        <v>Invalid</v>
      </c>
      <c r="M5191" s="10" t="str">
        <f t="shared" si="245"/>
        <v/>
      </c>
    </row>
    <row r="5192" spans="8:13" ht="14.25">
      <c r="H5192" s="7">
        <v>1000</v>
      </c>
      <c r="K5192" s="9" t="e">
        <f t="shared" si="243"/>
        <v>#DIV/0!</v>
      </c>
      <c r="L5192" s="10" t="str">
        <f t="shared" si="244"/>
        <v>Invalid</v>
      </c>
      <c r="M5192" s="10" t="str">
        <f t="shared" si="245"/>
        <v/>
      </c>
    </row>
    <row r="5193" spans="8:13" ht="14.25">
      <c r="H5193" s="7">
        <v>1000</v>
      </c>
      <c r="K5193" s="9" t="e">
        <f t="shared" si="243"/>
        <v>#DIV/0!</v>
      </c>
      <c r="L5193" s="10" t="str">
        <f t="shared" si="244"/>
        <v>Invalid</v>
      </c>
      <c r="M5193" s="10" t="str">
        <f t="shared" si="245"/>
        <v/>
      </c>
    </row>
    <row r="5194" spans="8:13" ht="14.25">
      <c r="H5194" s="7">
        <v>1000</v>
      </c>
      <c r="K5194" s="9" t="e">
        <f t="shared" si="243"/>
        <v>#DIV/0!</v>
      </c>
      <c r="L5194" s="10" t="str">
        <f t="shared" si="244"/>
        <v>Invalid</v>
      </c>
      <c r="M5194" s="10" t="str">
        <f t="shared" si="245"/>
        <v/>
      </c>
    </row>
    <row r="5195" spans="8:13" ht="14.25">
      <c r="H5195" s="7">
        <v>1000</v>
      </c>
      <c r="K5195" s="9" t="e">
        <f t="shared" si="243"/>
        <v>#DIV/0!</v>
      </c>
      <c r="L5195" s="10" t="str">
        <f t="shared" si="244"/>
        <v>Invalid</v>
      </c>
      <c r="M5195" s="10" t="str">
        <f t="shared" si="245"/>
        <v/>
      </c>
    </row>
    <row r="5196" spans="8:13" ht="14.25">
      <c r="H5196" s="7">
        <v>1000</v>
      </c>
      <c r="K5196" s="9" t="e">
        <f t="shared" si="243"/>
        <v>#DIV/0!</v>
      </c>
      <c r="L5196" s="10" t="str">
        <f t="shared" si="244"/>
        <v>Invalid</v>
      </c>
      <c r="M5196" s="10" t="str">
        <f t="shared" si="245"/>
        <v/>
      </c>
    </row>
    <row r="5197" spans="8:13" ht="14.25">
      <c r="H5197" s="7">
        <v>1000</v>
      </c>
      <c r="K5197" s="9" t="e">
        <f t="shared" si="243"/>
        <v>#DIV/0!</v>
      </c>
      <c r="L5197" s="10" t="str">
        <f t="shared" si="244"/>
        <v>Invalid</v>
      </c>
      <c r="M5197" s="10" t="str">
        <f t="shared" si="245"/>
        <v/>
      </c>
    </row>
    <row r="5198" spans="8:13" ht="14.25">
      <c r="H5198" s="7">
        <v>1000</v>
      </c>
      <c r="K5198" s="9" t="e">
        <f t="shared" si="243"/>
        <v>#DIV/0!</v>
      </c>
      <c r="L5198" s="10" t="str">
        <f t="shared" si="244"/>
        <v>Invalid</v>
      </c>
      <c r="M5198" s="10" t="str">
        <f t="shared" si="245"/>
        <v/>
      </c>
    </row>
    <row r="5199" spans="8:13" ht="14.25">
      <c r="H5199" s="7">
        <v>1000</v>
      </c>
      <c r="K5199" s="9" t="e">
        <f t="shared" si="243"/>
        <v>#DIV/0!</v>
      </c>
      <c r="L5199" s="10" t="str">
        <f t="shared" si="244"/>
        <v>Invalid</v>
      </c>
      <c r="M5199" s="10" t="str">
        <f t="shared" si="245"/>
        <v/>
      </c>
    </row>
    <row r="5200" spans="8:13" ht="14.25">
      <c r="H5200" s="7">
        <v>1000</v>
      </c>
      <c r="K5200" s="9" t="e">
        <f t="shared" si="243"/>
        <v>#DIV/0!</v>
      </c>
      <c r="L5200" s="10" t="str">
        <f t="shared" si="244"/>
        <v>Invalid</v>
      </c>
      <c r="M5200" s="10" t="str">
        <f t="shared" si="245"/>
        <v/>
      </c>
    </row>
    <row r="5201" spans="8:13" ht="14.25">
      <c r="H5201" s="7">
        <v>1000</v>
      </c>
      <c r="K5201" s="9" t="e">
        <f t="shared" si="243"/>
        <v>#DIV/0!</v>
      </c>
      <c r="L5201" s="10" t="str">
        <f t="shared" si="244"/>
        <v>Invalid</v>
      </c>
      <c r="M5201" s="10" t="str">
        <f t="shared" si="245"/>
        <v/>
      </c>
    </row>
    <row r="5202" spans="8:13" ht="14.25">
      <c r="H5202" s="7">
        <v>1000</v>
      </c>
      <c r="K5202" s="9" t="e">
        <f t="shared" si="243"/>
        <v>#DIV/0!</v>
      </c>
      <c r="L5202" s="10" t="str">
        <f t="shared" si="244"/>
        <v>Invalid</v>
      </c>
      <c r="M5202" s="10" t="str">
        <f t="shared" si="245"/>
        <v/>
      </c>
    </row>
    <row r="5203" spans="8:13" ht="14.25">
      <c r="H5203" s="7">
        <v>1000</v>
      </c>
      <c r="K5203" s="9" t="e">
        <f t="shared" si="243"/>
        <v>#DIV/0!</v>
      </c>
      <c r="L5203" s="10" t="str">
        <f t="shared" si="244"/>
        <v>Invalid</v>
      </c>
      <c r="M5203" s="10" t="str">
        <f t="shared" si="245"/>
        <v/>
      </c>
    </row>
    <row r="5204" spans="8:13" ht="14.25">
      <c r="H5204" s="7">
        <v>1000</v>
      </c>
      <c r="K5204" s="9" t="e">
        <f t="shared" si="243"/>
        <v>#DIV/0!</v>
      </c>
      <c r="L5204" s="10" t="str">
        <f t="shared" si="244"/>
        <v>Invalid</v>
      </c>
      <c r="M5204" s="10" t="str">
        <f t="shared" si="245"/>
        <v/>
      </c>
    </row>
    <row r="5205" spans="8:13" ht="14.25">
      <c r="H5205" s="7">
        <v>1000</v>
      </c>
      <c r="K5205" s="9" t="e">
        <f t="shared" si="243"/>
        <v>#DIV/0!</v>
      </c>
      <c r="L5205" s="10" t="str">
        <f t="shared" si="244"/>
        <v>Invalid</v>
      </c>
      <c r="M5205" s="10" t="str">
        <f t="shared" si="245"/>
        <v/>
      </c>
    </row>
    <row r="5206" spans="8:13" ht="14.25">
      <c r="H5206" s="7">
        <v>1000</v>
      </c>
      <c r="K5206" s="9" t="e">
        <f t="shared" si="243"/>
        <v>#DIV/0!</v>
      </c>
      <c r="L5206" s="10" t="str">
        <f t="shared" si="244"/>
        <v>Invalid</v>
      </c>
      <c r="M5206" s="10" t="str">
        <f t="shared" si="245"/>
        <v/>
      </c>
    </row>
    <row r="5207" spans="8:13" ht="14.25">
      <c r="H5207" s="7">
        <v>1000</v>
      </c>
      <c r="K5207" s="9" t="e">
        <f t="shared" si="243"/>
        <v>#DIV/0!</v>
      </c>
      <c r="L5207" s="10" t="str">
        <f t="shared" si="244"/>
        <v>Invalid</v>
      </c>
      <c r="M5207" s="10" t="str">
        <f t="shared" si="245"/>
        <v/>
      </c>
    </row>
    <row r="5208" spans="8:13" ht="14.25">
      <c r="H5208" s="7">
        <v>1000</v>
      </c>
      <c r="K5208" s="9" t="e">
        <f t="shared" si="243"/>
        <v>#DIV/0!</v>
      </c>
      <c r="L5208" s="10" t="str">
        <f t="shared" si="244"/>
        <v>Invalid</v>
      </c>
      <c r="M5208" s="10" t="str">
        <f t="shared" si="245"/>
        <v/>
      </c>
    </row>
    <row r="5209" spans="8:13" ht="14.25">
      <c r="H5209" s="7">
        <v>1000</v>
      </c>
      <c r="K5209" s="9" t="e">
        <f t="shared" si="243"/>
        <v>#DIV/0!</v>
      </c>
      <c r="L5209" s="10" t="str">
        <f t="shared" si="244"/>
        <v>Invalid</v>
      </c>
      <c r="M5209" s="10" t="str">
        <f t="shared" si="245"/>
        <v/>
      </c>
    </row>
    <row r="5210" spans="8:13" ht="14.25">
      <c r="H5210" s="7">
        <v>1000</v>
      </c>
      <c r="K5210" s="9" t="e">
        <f t="shared" si="243"/>
        <v>#DIV/0!</v>
      </c>
      <c r="L5210" s="10" t="str">
        <f t="shared" si="244"/>
        <v>Invalid</v>
      </c>
      <c r="M5210" s="10" t="str">
        <f t="shared" si="245"/>
        <v/>
      </c>
    </row>
    <row r="5211" spans="8:13" ht="14.25">
      <c r="H5211" s="7">
        <v>1000</v>
      </c>
      <c r="K5211" s="9" t="e">
        <f t="shared" si="243"/>
        <v>#DIV/0!</v>
      </c>
      <c r="L5211" s="10" t="str">
        <f t="shared" si="244"/>
        <v>Invalid</v>
      </c>
      <c r="M5211" s="10" t="str">
        <f t="shared" si="245"/>
        <v/>
      </c>
    </row>
    <row r="5212" spans="8:13" ht="14.25">
      <c r="H5212" s="7">
        <v>1000</v>
      </c>
      <c r="K5212" s="9" t="e">
        <f t="shared" si="243"/>
        <v>#DIV/0!</v>
      </c>
      <c r="L5212" s="10" t="str">
        <f t="shared" si="244"/>
        <v>Invalid</v>
      </c>
      <c r="M5212" s="10" t="str">
        <f t="shared" si="245"/>
        <v/>
      </c>
    </row>
    <row r="5213" spans="8:13" ht="14.25">
      <c r="H5213" s="7">
        <v>1000</v>
      </c>
      <c r="K5213" s="9" t="e">
        <f t="shared" si="243"/>
        <v>#DIV/0!</v>
      </c>
      <c r="L5213" s="10" t="str">
        <f t="shared" si="244"/>
        <v>Invalid</v>
      </c>
      <c r="M5213" s="10" t="str">
        <f t="shared" si="245"/>
        <v/>
      </c>
    </row>
    <row r="5214" spans="8:13" ht="14.25">
      <c r="H5214" s="7">
        <v>1000</v>
      </c>
      <c r="K5214" s="9" t="e">
        <f t="shared" si="243"/>
        <v>#DIV/0!</v>
      </c>
      <c r="L5214" s="10" t="str">
        <f t="shared" si="244"/>
        <v>Invalid</v>
      </c>
      <c r="M5214" s="10" t="str">
        <f t="shared" si="245"/>
        <v/>
      </c>
    </row>
    <row r="5215" spans="8:13" ht="14.25">
      <c r="H5215" s="7">
        <v>1000</v>
      </c>
      <c r="K5215" s="9" t="e">
        <f t="shared" si="243"/>
        <v>#DIV/0!</v>
      </c>
      <c r="L5215" s="10" t="str">
        <f t="shared" si="244"/>
        <v>Invalid</v>
      </c>
      <c r="M5215" s="10" t="str">
        <f t="shared" si="245"/>
        <v/>
      </c>
    </row>
    <row r="5216" spans="8:13" ht="14.25">
      <c r="H5216" s="7">
        <v>1000</v>
      </c>
      <c r="K5216" s="9" t="e">
        <f t="shared" si="243"/>
        <v>#DIV/0!</v>
      </c>
      <c r="L5216" s="10" t="str">
        <f t="shared" si="244"/>
        <v>Invalid</v>
      </c>
      <c r="M5216" s="10" t="str">
        <f t="shared" si="245"/>
        <v/>
      </c>
    </row>
    <row r="5217" spans="8:13" ht="14.25">
      <c r="H5217" s="7">
        <v>1000</v>
      </c>
      <c r="K5217" s="9" t="e">
        <f t="shared" si="243"/>
        <v>#DIV/0!</v>
      </c>
      <c r="L5217" s="10" t="str">
        <f t="shared" si="244"/>
        <v>Invalid</v>
      </c>
      <c r="M5217" s="10" t="str">
        <f t="shared" si="245"/>
        <v/>
      </c>
    </row>
    <row r="5218" spans="8:13" ht="14.25">
      <c r="H5218" s="7">
        <v>1000</v>
      </c>
      <c r="K5218" s="9" t="e">
        <f t="shared" si="243"/>
        <v>#DIV/0!</v>
      </c>
      <c r="L5218" s="10" t="str">
        <f t="shared" si="244"/>
        <v>Invalid</v>
      </c>
      <c r="M5218" s="10" t="str">
        <f t="shared" si="245"/>
        <v/>
      </c>
    </row>
    <row r="5219" spans="8:13" ht="14.25">
      <c r="H5219" s="7">
        <v>1000</v>
      </c>
      <c r="K5219" s="9" t="e">
        <f t="shared" si="243"/>
        <v>#DIV/0!</v>
      </c>
      <c r="L5219" s="10" t="str">
        <f t="shared" si="244"/>
        <v>Invalid</v>
      </c>
      <c r="M5219" s="10" t="str">
        <f t="shared" si="245"/>
        <v/>
      </c>
    </row>
    <row r="5220" spans="8:13" ht="14.25">
      <c r="H5220" s="7">
        <v>1000</v>
      </c>
      <c r="K5220" s="9" t="e">
        <f t="shared" si="243"/>
        <v>#DIV/0!</v>
      </c>
      <c r="L5220" s="10" t="str">
        <f t="shared" si="244"/>
        <v>Invalid</v>
      </c>
      <c r="M5220" s="10" t="str">
        <f t="shared" si="245"/>
        <v/>
      </c>
    </row>
    <row r="5221" spans="8:13" ht="14.25">
      <c r="H5221" s="7">
        <v>1000</v>
      </c>
      <c r="K5221" s="9" t="e">
        <f t="shared" si="243"/>
        <v>#DIV/0!</v>
      </c>
      <c r="L5221" s="10" t="str">
        <f t="shared" si="244"/>
        <v>Invalid</v>
      </c>
      <c r="M5221" s="10" t="str">
        <f t="shared" si="245"/>
        <v/>
      </c>
    </row>
    <row r="5222" spans="8:13" ht="14.25">
      <c r="H5222" s="7">
        <v>1000</v>
      </c>
      <c r="K5222" s="9" t="e">
        <f t="shared" si="243"/>
        <v>#DIV/0!</v>
      </c>
      <c r="L5222" s="10" t="str">
        <f t="shared" si="244"/>
        <v>Invalid</v>
      </c>
      <c r="M5222" s="10" t="str">
        <f t="shared" si="245"/>
        <v/>
      </c>
    </row>
    <row r="5223" spans="8:13" ht="14.25">
      <c r="H5223" s="7">
        <v>1000</v>
      </c>
      <c r="K5223" s="9" t="e">
        <f t="shared" si="243"/>
        <v>#DIV/0!</v>
      </c>
      <c r="L5223" s="10" t="str">
        <f t="shared" si="244"/>
        <v>Invalid</v>
      </c>
      <c r="M5223" s="10" t="str">
        <f t="shared" si="245"/>
        <v/>
      </c>
    </row>
    <row r="5224" spans="8:13" ht="14.25">
      <c r="H5224" s="7">
        <v>1000</v>
      </c>
      <c r="K5224" s="9" t="e">
        <f t="shared" si="243"/>
        <v>#DIV/0!</v>
      </c>
      <c r="L5224" s="10" t="str">
        <f t="shared" si="244"/>
        <v>Invalid</v>
      </c>
      <c r="M5224" s="10" t="str">
        <f t="shared" si="245"/>
        <v/>
      </c>
    </row>
    <row r="5225" spans="8:13" ht="14.25">
      <c r="H5225" s="7">
        <v>1000</v>
      </c>
      <c r="K5225" s="9" t="e">
        <f t="shared" si="243"/>
        <v>#DIV/0!</v>
      </c>
      <c r="L5225" s="10" t="str">
        <f t="shared" si="244"/>
        <v>Invalid</v>
      </c>
      <c r="M5225" s="10" t="str">
        <f t="shared" si="245"/>
        <v/>
      </c>
    </row>
    <row r="5226" spans="8:13" ht="14.25">
      <c r="H5226" s="7">
        <v>1000</v>
      </c>
      <c r="K5226" s="9" t="e">
        <f t="shared" si="243"/>
        <v>#DIV/0!</v>
      </c>
      <c r="L5226" s="10" t="str">
        <f t="shared" si="244"/>
        <v>Invalid</v>
      </c>
      <c r="M5226" s="10" t="str">
        <f t="shared" si="245"/>
        <v/>
      </c>
    </row>
    <row r="5227" spans="8:13" ht="14.25">
      <c r="H5227" s="7">
        <v>1000</v>
      </c>
      <c r="K5227" s="9" t="e">
        <f t="shared" si="243"/>
        <v>#DIV/0!</v>
      </c>
      <c r="L5227" s="10" t="str">
        <f t="shared" si="244"/>
        <v>Invalid</v>
      </c>
      <c r="M5227" s="10" t="str">
        <f t="shared" si="245"/>
        <v/>
      </c>
    </row>
    <row r="5228" spans="8:13" ht="14.25">
      <c r="H5228" s="7">
        <v>1000</v>
      </c>
      <c r="K5228" s="9" t="e">
        <f t="shared" si="243"/>
        <v>#DIV/0!</v>
      </c>
      <c r="L5228" s="10" t="str">
        <f t="shared" si="244"/>
        <v>Invalid</v>
      </c>
      <c r="M5228" s="10" t="str">
        <f t="shared" si="245"/>
        <v/>
      </c>
    </row>
    <row r="5229" spans="8:13" ht="14.25">
      <c r="H5229" s="7">
        <v>1000</v>
      </c>
      <c r="K5229" s="9" t="e">
        <f t="shared" si="243"/>
        <v>#DIV/0!</v>
      </c>
      <c r="L5229" s="10" t="str">
        <f t="shared" si="244"/>
        <v>Invalid</v>
      </c>
      <c r="M5229" s="10" t="str">
        <f t="shared" si="245"/>
        <v/>
      </c>
    </row>
    <row r="5230" spans="8:13" ht="14.25">
      <c r="H5230" s="7">
        <v>1000</v>
      </c>
      <c r="K5230" s="9" t="e">
        <f t="shared" si="243"/>
        <v>#DIV/0!</v>
      </c>
      <c r="L5230" s="10" t="str">
        <f t="shared" si="244"/>
        <v>Invalid</v>
      </c>
      <c r="M5230" s="10" t="str">
        <f t="shared" si="245"/>
        <v/>
      </c>
    </row>
    <row r="5231" spans="8:13" ht="14.25">
      <c r="H5231" s="7">
        <v>1000</v>
      </c>
      <c r="K5231" s="9" t="e">
        <f t="shared" si="243"/>
        <v>#DIV/0!</v>
      </c>
      <c r="L5231" s="10" t="str">
        <f t="shared" si="244"/>
        <v>Invalid</v>
      </c>
      <c r="M5231" s="10" t="str">
        <f t="shared" si="245"/>
        <v/>
      </c>
    </row>
    <row r="5232" spans="8:13" ht="14.25">
      <c r="H5232" s="7">
        <v>1000</v>
      </c>
      <c r="K5232" s="9" t="e">
        <f t="shared" si="243"/>
        <v>#DIV/0!</v>
      </c>
      <c r="L5232" s="10" t="str">
        <f t="shared" si="244"/>
        <v>Invalid</v>
      </c>
      <c r="M5232" s="10" t="str">
        <f t="shared" si="245"/>
        <v/>
      </c>
    </row>
    <row r="5233" spans="8:13" ht="14.25">
      <c r="H5233" s="7">
        <v>1000</v>
      </c>
      <c r="K5233" s="9" t="e">
        <f t="shared" si="243"/>
        <v>#DIV/0!</v>
      </c>
      <c r="L5233" s="10" t="str">
        <f t="shared" si="244"/>
        <v>Invalid</v>
      </c>
      <c r="M5233" s="10" t="str">
        <f t="shared" si="245"/>
        <v/>
      </c>
    </row>
    <row r="5234" spans="8:13" ht="14.25">
      <c r="H5234" s="7">
        <v>1000</v>
      </c>
      <c r="K5234" s="9" t="e">
        <f t="shared" si="243"/>
        <v>#DIV/0!</v>
      </c>
      <c r="L5234" s="10" t="str">
        <f t="shared" si="244"/>
        <v>Invalid</v>
      </c>
      <c r="M5234" s="10" t="str">
        <f t="shared" si="245"/>
        <v/>
      </c>
    </row>
    <row r="5235" spans="8:13" ht="14.25">
      <c r="H5235" s="7">
        <v>1000</v>
      </c>
      <c r="K5235" s="9" t="e">
        <f t="shared" si="243"/>
        <v>#DIV/0!</v>
      </c>
      <c r="L5235" s="10" t="str">
        <f t="shared" si="244"/>
        <v>Invalid</v>
      </c>
      <c r="M5235" s="10" t="str">
        <f t="shared" si="245"/>
        <v/>
      </c>
    </row>
    <row r="5236" spans="8:13" ht="14.25">
      <c r="H5236" s="7">
        <v>1000</v>
      </c>
      <c r="K5236" s="9" t="e">
        <f t="shared" si="243"/>
        <v>#DIV/0!</v>
      </c>
      <c r="L5236" s="10" t="str">
        <f t="shared" si="244"/>
        <v>Invalid</v>
      </c>
      <c r="M5236" s="10" t="str">
        <f t="shared" si="245"/>
        <v/>
      </c>
    </row>
    <row r="5237" spans="8:13" ht="14.25">
      <c r="H5237" s="7">
        <v>1000</v>
      </c>
      <c r="K5237" s="9" t="e">
        <f t="shared" si="243"/>
        <v>#DIV/0!</v>
      </c>
      <c r="L5237" s="10" t="str">
        <f t="shared" si="244"/>
        <v>Invalid</v>
      </c>
      <c r="M5237" s="10" t="str">
        <f t="shared" si="245"/>
        <v/>
      </c>
    </row>
    <row r="5238" spans="8:13" ht="14.25">
      <c r="H5238" s="7">
        <v>1000</v>
      </c>
      <c r="K5238" s="9" t="e">
        <f t="shared" si="243"/>
        <v>#DIV/0!</v>
      </c>
      <c r="L5238" s="10" t="str">
        <f t="shared" si="244"/>
        <v>Invalid</v>
      </c>
      <c r="M5238" s="10" t="str">
        <f t="shared" si="245"/>
        <v/>
      </c>
    </row>
    <row r="5239" spans="8:13" ht="14.25">
      <c r="H5239" s="7">
        <v>1000</v>
      </c>
      <c r="K5239" s="9" t="e">
        <f t="shared" si="243"/>
        <v>#DIV/0!</v>
      </c>
      <c r="L5239" s="10" t="str">
        <f t="shared" si="244"/>
        <v>Invalid</v>
      </c>
      <c r="M5239" s="10" t="str">
        <f t="shared" si="245"/>
        <v/>
      </c>
    </row>
    <row r="5240" spans="8:13" ht="14.25">
      <c r="H5240" s="7">
        <v>1000</v>
      </c>
      <c r="K5240" s="9" t="e">
        <f t="shared" si="243"/>
        <v>#DIV/0!</v>
      </c>
      <c r="L5240" s="10" t="str">
        <f t="shared" si="244"/>
        <v>Invalid</v>
      </c>
      <c r="M5240" s="10" t="str">
        <f t="shared" si="245"/>
        <v/>
      </c>
    </row>
    <row r="5241" spans="8:13" ht="14.25">
      <c r="H5241" s="7">
        <v>1000</v>
      </c>
      <c r="K5241" s="9" t="e">
        <f t="shared" si="243"/>
        <v>#DIV/0!</v>
      </c>
      <c r="L5241" s="10" t="str">
        <f t="shared" si="244"/>
        <v>Invalid</v>
      </c>
      <c r="M5241" s="10" t="str">
        <f t="shared" si="245"/>
        <v/>
      </c>
    </row>
    <row r="5242" spans="8:13" ht="14.25">
      <c r="H5242" s="7">
        <v>1000</v>
      </c>
      <c r="K5242" s="9" t="e">
        <f t="shared" si="243"/>
        <v>#DIV/0!</v>
      </c>
      <c r="L5242" s="10" t="str">
        <f t="shared" si="244"/>
        <v>Invalid</v>
      </c>
      <c r="M5242" s="10" t="str">
        <f t="shared" si="245"/>
        <v/>
      </c>
    </row>
    <row r="5243" spans="8:13" ht="14.25">
      <c r="H5243" s="7">
        <v>1000</v>
      </c>
      <c r="K5243" s="9" t="e">
        <f t="shared" si="243"/>
        <v>#DIV/0!</v>
      </c>
      <c r="L5243" s="10" t="str">
        <f t="shared" si="244"/>
        <v>Invalid</v>
      </c>
      <c r="M5243" s="10" t="str">
        <f t="shared" si="245"/>
        <v/>
      </c>
    </row>
    <row r="5244" spans="8:13" ht="14.25">
      <c r="H5244" s="7">
        <v>1000</v>
      </c>
      <c r="K5244" s="9" t="e">
        <f t="shared" si="243"/>
        <v>#DIV/0!</v>
      </c>
      <c r="L5244" s="10" t="str">
        <f t="shared" si="244"/>
        <v>Invalid</v>
      </c>
      <c r="M5244" s="10" t="str">
        <f t="shared" si="245"/>
        <v/>
      </c>
    </row>
    <row r="5245" spans="8:13" ht="14.25">
      <c r="H5245" s="7">
        <v>1000</v>
      </c>
      <c r="K5245" s="9" t="e">
        <f t="shared" si="243"/>
        <v>#DIV/0!</v>
      </c>
      <c r="L5245" s="10" t="str">
        <f t="shared" si="244"/>
        <v>Invalid</v>
      </c>
      <c r="M5245" s="10" t="str">
        <f t="shared" si="245"/>
        <v/>
      </c>
    </row>
    <row r="5246" spans="8:13" ht="14.25">
      <c r="H5246" s="7">
        <v>1000</v>
      </c>
      <c r="K5246" s="9" t="e">
        <f t="shared" si="243"/>
        <v>#DIV/0!</v>
      </c>
      <c r="L5246" s="10" t="str">
        <f t="shared" si="244"/>
        <v>Invalid</v>
      </c>
      <c r="M5246" s="10" t="str">
        <f t="shared" si="245"/>
        <v/>
      </c>
    </row>
    <row r="5247" spans="8:13" ht="14.25">
      <c r="H5247" s="7">
        <v>1000</v>
      </c>
      <c r="K5247" s="9" t="e">
        <f t="shared" si="243"/>
        <v>#DIV/0!</v>
      </c>
      <c r="L5247" s="10" t="str">
        <f t="shared" si="244"/>
        <v>Invalid</v>
      </c>
      <c r="M5247" s="10" t="str">
        <f t="shared" si="245"/>
        <v/>
      </c>
    </row>
    <row r="5248" spans="8:13" ht="14.25">
      <c r="H5248" s="7">
        <v>1000</v>
      </c>
      <c r="K5248" s="9" t="e">
        <f t="shared" si="243"/>
        <v>#DIV/0!</v>
      </c>
      <c r="L5248" s="10" t="str">
        <f t="shared" si="244"/>
        <v>Invalid</v>
      </c>
      <c r="M5248" s="10" t="str">
        <f t="shared" si="245"/>
        <v/>
      </c>
    </row>
    <row r="5249" spans="8:13" ht="14.25">
      <c r="H5249" s="7">
        <v>1000</v>
      </c>
      <c r="K5249" s="9" t="e">
        <f t="shared" si="243"/>
        <v>#DIV/0!</v>
      </c>
      <c r="L5249" s="10" t="str">
        <f t="shared" si="244"/>
        <v>Invalid</v>
      </c>
      <c r="M5249" s="10" t="str">
        <f t="shared" si="245"/>
        <v/>
      </c>
    </row>
    <row r="5250" spans="8:13" ht="14.25">
      <c r="H5250" s="7">
        <v>1000</v>
      </c>
      <c r="K5250" s="9" t="e">
        <f t="shared" si="243"/>
        <v>#DIV/0!</v>
      </c>
      <c r="L5250" s="10" t="str">
        <f t="shared" si="244"/>
        <v>Invalid</v>
      </c>
      <c r="M5250" s="10" t="str">
        <f t="shared" si="245"/>
        <v/>
      </c>
    </row>
    <row r="5251" spans="8:13" ht="14.25">
      <c r="H5251" s="7">
        <v>1000</v>
      </c>
      <c r="K5251" s="9" t="e">
        <f t="shared" ref="K5251:K5314" si="246">(H5251/G5251)*J5251</f>
        <v>#DIV/0!</v>
      </c>
      <c r="L5251" s="10" t="str">
        <f t="shared" ref="L5251:L5314" si="247">IF(F5251="BUY",(K5251-H5251)/H5251, IF(F5251="SELL", (H5251-K5251)/H5251, "Invalid"))</f>
        <v>Invalid</v>
      </c>
      <c r="M5251" s="10" t="str">
        <f t="shared" ref="M5251:M5314" si="248">IF(E5251="BUY",(K5251-H5251)/H5251,IF(E5251="SELL",(H5251-K5251)/H5251,""))</f>
        <v/>
      </c>
    </row>
    <row r="5252" spans="8:13" ht="14.25">
      <c r="H5252" s="7">
        <v>1000</v>
      </c>
      <c r="K5252" s="9" t="e">
        <f t="shared" si="246"/>
        <v>#DIV/0!</v>
      </c>
      <c r="L5252" s="10" t="str">
        <f t="shared" si="247"/>
        <v>Invalid</v>
      </c>
      <c r="M5252" s="10" t="str">
        <f t="shared" si="248"/>
        <v/>
      </c>
    </row>
    <row r="5253" spans="8:13" ht="14.25">
      <c r="H5253" s="7">
        <v>1000</v>
      </c>
      <c r="K5253" s="9" t="e">
        <f t="shared" si="246"/>
        <v>#DIV/0!</v>
      </c>
      <c r="L5253" s="10" t="str">
        <f t="shared" si="247"/>
        <v>Invalid</v>
      </c>
      <c r="M5253" s="10" t="str">
        <f t="shared" si="248"/>
        <v/>
      </c>
    </row>
    <row r="5254" spans="8:13" ht="14.25">
      <c r="H5254" s="7">
        <v>1000</v>
      </c>
      <c r="K5254" s="9" t="e">
        <f t="shared" si="246"/>
        <v>#DIV/0!</v>
      </c>
      <c r="L5254" s="10" t="str">
        <f t="shared" si="247"/>
        <v>Invalid</v>
      </c>
      <c r="M5254" s="10" t="str">
        <f t="shared" si="248"/>
        <v/>
      </c>
    </row>
    <row r="5255" spans="8:13" ht="14.25">
      <c r="H5255" s="7">
        <v>1000</v>
      </c>
      <c r="K5255" s="9" t="e">
        <f t="shared" si="246"/>
        <v>#DIV/0!</v>
      </c>
      <c r="L5255" s="10" t="str">
        <f t="shared" si="247"/>
        <v>Invalid</v>
      </c>
      <c r="M5255" s="10" t="str">
        <f t="shared" si="248"/>
        <v/>
      </c>
    </row>
    <row r="5256" spans="8:13" ht="14.25">
      <c r="H5256" s="7">
        <v>1000</v>
      </c>
      <c r="K5256" s="9" t="e">
        <f t="shared" si="246"/>
        <v>#DIV/0!</v>
      </c>
      <c r="L5256" s="10" t="str">
        <f t="shared" si="247"/>
        <v>Invalid</v>
      </c>
      <c r="M5256" s="10" t="str">
        <f t="shared" si="248"/>
        <v/>
      </c>
    </row>
    <row r="5257" spans="8:13" ht="14.25">
      <c r="H5257" s="7">
        <v>1000</v>
      </c>
      <c r="K5257" s="9" t="e">
        <f t="shared" si="246"/>
        <v>#DIV/0!</v>
      </c>
      <c r="L5257" s="10" t="str">
        <f t="shared" si="247"/>
        <v>Invalid</v>
      </c>
      <c r="M5257" s="10" t="str">
        <f t="shared" si="248"/>
        <v/>
      </c>
    </row>
    <row r="5258" spans="8:13" ht="14.25">
      <c r="H5258" s="7">
        <v>1000</v>
      </c>
      <c r="K5258" s="9" t="e">
        <f t="shared" si="246"/>
        <v>#DIV/0!</v>
      </c>
      <c r="L5258" s="10" t="str">
        <f t="shared" si="247"/>
        <v>Invalid</v>
      </c>
      <c r="M5258" s="10" t="str">
        <f t="shared" si="248"/>
        <v/>
      </c>
    </row>
    <row r="5259" spans="8:13" ht="14.25">
      <c r="H5259" s="7">
        <v>1000</v>
      </c>
      <c r="K5259" s="9" t="e">
        <f t="shared" si="246"/>
        <v>#DIV/0!</v>
      </c>
      <c r="L5259" s="10" t="str">
        <f t="shared" si="247"/>
        <v>Invalid</v>
      </c>
      <c r="M5259" s="10" t="str">
        <f t="shared" si="248"/>
        <v/>
      </c>
    </row>
    <row r="5260" spans="8:13" ht="14.25">
      <c r="H5260" s="7">
        <v>1000</v>
      </c>
      <c r="K5260" s="9" t="e">
        <f t="shared" si="246"/>
        <v>#DIV/0!</v>
      </c>
      <c r="L5260" s="10" t="str">
        <f t="shared" si="247"/>
        <v>Invalid</v>
      </c>
      <c r="M5260" s="10" t="str">
        <f t="shared" si="248"/>
        <v/>
      </c>
    </row>
    <row r="5261" spans="8:13" ht="14.25">
      <c r="H5261" s="7">
        <v>1000</v>
      </c>
      <c r="K5261" s="9" t="e">
        <f t="shared" si="246"/>
        <v>#DIV/0!</v>
      </c>
      <c r="L5261" s="10" t="str">
        <f t="shared" si="247"/>
        <v>Invalid</v>
      </c>
      <c r="M5261" s="10" t="str">
        <f t="shared" si="248"/>
        <v/>
      </c>
    </row>
    <row r="5262" spans="8:13" ht="14.25">
      <c r="H5262" s="7">
        <v>1000</v>
      </c>
      <c r="K5262" s="9" t="e">
        <f t="shared" si="246"/>
        <v>#DIV/0!</v>
      </c>
      <c r="L5262" s="10" t="str">
        <f t="shared" si="247"/>
        <v>Invalid</v>
      </c>
      <c r="M5262" s="10" t="str">
        <f t="shared" si="248"/>
        <v/>
      </c>
    </row>
    <row r="5263" spans="8:13" ht="14.25">
      <c r="H5263" s="7">
        <v>1000</v>
      </c>
      <c r="K5263" s="9" t="e">
        <f t="shared" si="246"/>
        <v>#DIV/0!</v>
      </c>
      <c r="L5263" s="10" t="str">
        <f t="shared" si="247"/>
        <v>Invalid</v>
      </c>
      <c r="M5263" s="10" t="str">
        <f t="shared" si="248"/>
        <v/>
      </c>
    </row>
    <row r="5264" spans="8:13" ht="14.25">
      <c r="H5264" s="7">
        <v>1000</v>
      </c>
      <c r="K5264" s="9" t="e">
        <f t="shared" si="246"/>
        <v>#DIV/0!</v>
      </c>
      <c r="L5264" s="10" t="str">
        <f t="shared" si="247"/>
        <v>Invalid</v>
      </c>
      <c r="M5264" s="10" t="str">
        <f t="shared" si="248"/>
        <v/>
      </c>
    </row>
    <row r="5265" spans="8:13" ht="14.25">
      <c r="H5265" s="7">
        <v>1000</v>
      </c>
      <c r="K5265" s="9" t="e">
        <f t="shared" si="246"/>
        <v>#DIV/0!</v>
      </c>
      <c r="L5265" s="10" t="str">
        <f t="shared" si="247"/>
        <v>Invalid</v>
      </c>
      <c r="M5265" s="10" t="str">
        <f t="shared" si="248"/>
        <v/>
      </c>
    </row>
    <row r="5266" spans="8:13" ht="14.25">
      <c r="H5266" s="7">
        <v>1000</v>
      </c>
      <c r="K5266" s="9" t="e">
        <f t="shared" si="246"/>
        <v>#DIV/0!</v>
      </c>
      <c r="L5266" s="10" t="str">
        <f t="shared" si="247"/>
        <v>Invalid</v>
      </c>
      <c r="M5266" s="10" t="str">
        <f t="shared" si="248"/>
        <v/>
      </c>
    </row>
    <row r="5267" spans="8:13" ht="14.25">
      <c r="H5267" s="7">
        <v>1000</v>
      </c>
      <c r="K5267" s="9" t="e">
        <f t="shared" si="246"/>
        <v>#DIV/0!</v>
      </c>
      <c r="L5267" s="10" t="str">
        <f t="shared" si="247"/>
        <v>Invalid</v>
      </c>
      <c r="M5267" s="10" t="str">
        <f t="shared" si="248"/>
        <v/>
      </c>
    </row>
    <row r="5268" spans="8:13" ht="14.25">
      <c r="H5268" s="7">
        <v>1000</v>
      </c>
      <c r="K5268" s="9" t="e">
        <f t="shared" si="246"/>
        <v>#DIV/0!</v>
      </c>
      <c r="L5268" s="10" t="str">
        <f t="shared" si="247"/>
        <v>Invalid</v>
      </c>
      <c r="M5268" s="10" t="str">
        <f t="shared" si="248"/>
        <v/>
      </c>
    </row>
    <row r="5269" spans="8:13" ht="14.25">
      <c r="H5269" s="7">
        <v>1000</v>
      </c>
      <c r="K5269" s="9" t="e">
        <f t="shared" si="246"/>
        <v>#DIV/0!</v>
      </c>
      <c r="L5269" s="10" t="str">
        <f t="shared" si="247"/>
        <v>Invalid</v>
      </c>
      <c r="M5269" s="10" t="str">
        <f t="shared" si="248"/>
        <v/>
      </c>
    </row>
    <row r="5270" spans="8:13" ht="14.25">
      <c r="H5270" s="7">
        <v>1000</v>
      </c>
      <c r="K5270" s="9" t="e">
        <f t="shared" si="246"/>
        <v>#DIV/0!</v>
      </c>
      <c r="L5270" s="10" t="str">
        <f t="shared" si="247"/>
        <v>Invalid</v>
      </c>
      <c r="M5270" s="10" t="str">
        <f t="shared" si="248"/>
        <v/>
      </c>
    </row>
    <row r="5271" spans="8:13" ht="14.25">
      <c r="H5271" s="7">
        <v>1000</v>
      </c>
      <c r="K5271" s="9" t="e">
        <f t="shared" si="246"/>
        <v>#DIV/0!</v>
      </c>
      <c r="L5271" s="10" t="str">
        <f t="shared" si="247"/>
        <v>Invalid</v>
      </c>
      <c r="M5271" s="10" t="str">
        <f t="shared" si="248"/>
        <v/>
      </c>
    </row>
    <row r="5272" spans="8:13" ht="14.25">
      <c r="H5272" s="7">
        <v>1000</v>
      </c>
      <c r="K5272" s="9" t="e">
        <f t="shared" si="246"/>
        <v>#DIV/0!</v>
      </c>
      <c r="L5272" s="10" t="str">
        <f t="shared" si="247"/>
        <v>Invalid</v>
      </c>
      <c r="M5272" s="10" t="str">
        <f t="shared" si="248"/>
        <v/>
      </c>
    </row>
    <row r="5273" spans="8:13" ht="14.25">
      <c r="H5273" s="7">
        <v>1000</v>
      </c>
      <c r="K5273" s="9" t="e">
        <f t="shared" si="246"/>
        <v>#DIV/0!</v>
      </c>
      <c r="L5273" s="10" t="str">
        <f t="shared" si="247"/>
        <v>Invalid</v>
      </c>
      <c r="M5273" s="10" t="str">
        <f t="shared" si="248"/>
        <v/>
      </c>
    </row>
    <row r="5274" spans="8:13" ht="14.25">
      <c r="H5274" s="7">
        <v>1000</v>
      </c>
      <c r="K5274" s="9" t="e">
        <f t="shared" si="246"/>
        <v>#DIV/0!</v>
      </c>
      <c r="L5274" s="10" t="str">
        <f t="shared" si="247"/>
        <v>Invalid</v>
      </c>
      <c r="M5274" s="10" t="str">
        <f t="shared" si="248"/>
        <v/>
      </c>
    </row>
    <row r="5275" spans="8:13" ht="14.25">
      <c r="H5275" s="7">
        <v>1000</v>
      </c>
      <c r="K5275" s="9" t="e">
        <f t="shared" si="246"/>
        <v>#DIV/0!</v>
      </c>
      <c r="L5275" s="10" t="str">
        <f t="shared" si="247"/>
        <v>Invalid</v>
      </c>
      <c r="M5275" s="10" t="str">
        <f t="shared" si="248"/>
        <v/>
      </c>
    </row>
    <row r="5276" spans="8:13" ht="14.25">
      <c r="H5276" s="7">
        <v>1000</v>
      </c>
      <c r="K5276" s="9" t="e">
        <f t="shared" si="246"/>
        <v>#DIV/0!</v>
      </c>
      <c r="L5276" s="10" t="str">
        <f t="shared" si="247"/>
        <v>Invalid</v>
      </c>
      <c r="M5276" s="10" t="str">
        <f t="shared" si="248"/>
        <v/>
      </c>
    </row>
    <row r="5277" spans="8:13" ht="14.25">
      <c r="H5277" s="7">
        <v>1000</v>
      </c>
      <c r="K5277" s="9" t="e">
        <f t="shared" si="246"/>
        <v>#DIV/0!</v>
      </c>
      <c r="L5277" s="10" t="str">
        <f t="shared" si="247"/>
        <v>Invalid</v>
      </c>
      <c r="M5277" s="10" t="str">
        <f t="shared" si="248"/>
        <v/>
      </c>
    </row>
    <row r="5278" spans="8:13" ht="14.25">
      <c r="H5278" s="7">
        <v>1000</v>
      </c>
      <c r="K5278" s="9" t="e">
        <f t="shared" si="246"/>
        <v>#DIV/0!</v>
      </c>
      <c r="L5278" s="10" t="str">
        <f t="shared" si="247"/>
        <v>Invalid</v>
      </c>
      <c r="M5278" s="10" t="str">
        <f t="shared" si="248"/>
        <v/>
      </c>
    </row>
    <row r="5279" spans="8:13" ht="14.25">
      <c r="H5279" s="7">
        <v>1000</v>
      </c>
      <c r="K5279" s="9" t="e">
        <f t="shared" si="246"/>
        <v>#DIV/0!</v>
      </c>
      <c r="L5279" s="10" t="str">
        <f t="shared" si="247"/>
        <v>Invalid</v>
      </c>
      <c r="M5279" s="10" t="str">
        <f t="shared" si="248"/>
        <v/>
      </c>
    </row>
    <row r="5280" spans="8:13" ht="14.25">
      <c r="H5280" s="7">
        <v>1000</v>
      </c>
      <c r="K5280" s="9" t="e">
        <f t="shared" si="246"/>
        <v>#DIV/0!</v>
      </c>
      <c r="L5280" s="10" t="str">
        <f t="shared" si="247"/>
        <v>Invalid</v>
      </c>
      <c r="M5280" s="10" t="str">
        <f t="shared" si="248"/>
        <v/>
      </c>
    </row>
    <row r="5281" spans="8:13" ht="14.25">
      <c r="H5281" s="7">
        <v>1000</v>
      </c>
      <c r="K5281" s="9" t="e">
        <f t="shared" si="246"/>
        <v>#DIV/0!</v>
      </c>
      <c r="L5281" s="10" t="str">
        <f t="shared" si="247"/>
        <v>Invalid</v>
      </c>
      <c r="M5281" s="10" t="str">
        <f t="shared" si="248"/>
        <v/>
      </c>
    </row>
    <row r="5282" spans="8:13" ht="14.25">
      <c r="H5282" s="7">
        <v>1000</v>
      </c>
      <c r="K5282" s="9" t="e">
        <f t="shared" si="246"/>
        <v>#DIV/0!</v>
      </c>
      <c r="L5282" s="10" t="str">
        <f t="shared" si="247"/>
        <v>Invalid</v>
      </c>
      <c r="M5282" s="10" t="str">
        <f t="shared" si="248"/>
        <v/>
      </c>
    </row>
    <row r="5283" spans="8:13" ht="14.25">
      <c r="H5283" s="7">
        <v>1000</v>
      </c>
      <c r="K5283" s="9" t="e">
        <f t="shared" si="246"/>
        <v>#DIV/0!</v>
      </c>
      <c r="L5283" s="10" t="str">
        <f t="shared" si="247"/>
        <v>Invalid</v>
      </c>
      <c r="M5283" s="10" t="str">
        <f t="shared" si="248"/>
        <v/>
      </c>
    </row>
    <row r="5284" spans="8:13" ht="14.25">
      <c r="H5284" s="7">
        <v>1000</v>
      </c>
      <c r="K5284" s="9" t="e">
        <f t="shared" si="246"/>
        <v>#DIV/0!</v>
      </c>
      <c r="L5284" s="10" t="str">
        <f t="shared" si="247"/>
        <v>Invalid</v>
      </c>
      <c r="M5284" s="10" t="str">
        <f t="shared" si="248"/>
        <v/>
      </c>
    </row>
    <row r="5285" spans="8:13" ht="14.25">
      <c r="H5285" s="7">
        <v>1000</v>
      </c>
      <c r="K5285" s="9" t="e">
        <f t="shared" si="246"/>
        <v>#DIV/0!</v>
      </c>
      <c r="L5285" s="10" t="str">
        <f t="shared" si="247"/>
        <v>Invalid</v>
      </c>
      <c r="M5285" s="10" t="str">
        <f t="shared" si="248"/>
        <v/>
      </c>
    </row>
    <row r="5286" spans="8:13" ht="14.25">
      <c r="H5286" s="7">
        <v>1000</v>
      </c>
      <c r="K5286" s="9" t="e">
        <f t="shared" si="246"/>
        <v>#DIV/0!</v>
      </c>
      <c r="L5286" s="10" t="str">
        <f t="shared" si="247"/>
        <v>Invalid</v>
      </c>
      <c r="M5286" s="10" t="str">
        <f t="shared" si="248"/>
        <v/>
      </c>
    </row>
    <row r="5287" spans="8:13" ht="14.25">
      <c r="H5287" s="7">
        <v>1000</v>
      </c>
      <c r="K5287" s="9" t="e">
        <f t="shared" si="246"/>
        <v>#DIV/0!</v>
      </c>
      <c r="L5287" s="10" t="str">
        <f t="shared" si="247"/>
        <v>Invalid</v>
      </c>
      <c r="M5287" s="10" t="str">
        <f t="shared" si="248"/>
        <v/>
      </c>
    </row>
    <row r="5288" spans="8:13" ht="14.25">
      <c r="H5288" s="7">
        <v>1000</v>
      </c>
      <c r="K5288" s="9" t="e">
        <f t="shared" si="246"/>
        <v>#DIV/0!</v>
      </c>
      <c r="L5288" s="10" t="str">
        <f t="shared" si="247"/>
        <v>Invalid</v>
      </c>
      <c r="M5288" s="10" t="str">
        <f t="shared" si="248"/>
        <v/>
      </c>
    </row>
    <row r="5289" spans="8:13" ht="14.25">
      <c r="H5289" s="7">
        <v>1000</v>
      </c>
      <c r="K5289" s="9" t="e">
        <f t="shared" si="246"/>
        <v>#DIV/0!</v>
      </c>
      <c r="L5289" s="10" t="str">
        <f t="shared" si="247"/>
        <v>Invalid</v>
      </c>
      <c r="M5289" s="10" t="str">
        <f t="shared" si="248"/>
        <v/>
      </c>
    </row>
    <row r="5290" spans="8:13" ht="14.25">
      <c r="H5290" s="7">
        <v>1000</v>
      </c>
      <c r="K5290" s="9" t="e">
        <f t="shared" si="246"/>
        <v>#DIV/0!</v>
      </c>
      <c r="L5290" s="10" t="str">
        <f t="shared" si="247"/>
        <v>Invalid</v>
      </c>
      <c r="M5290" s="10" t="str">
        <f t="shared" si="248"/>
        <v/>
      </c>
    </row>
    <row r="5291" spans="8:13" ht="14.25">
      <c r="H5291" s="7">
        <v>1000</v>
      </c>
      <c r="K5291" s="9" t="e">
        <f t="shared" si="246"/>
        <v>#DIV/0!</v>
      </c>
      <c r="L5291" s="10" t="str">
        <f t="shared" si="247"/>
        <v>Invalid</v>
      </c>
      <c r="M5291" s="10" t="str">
        <f t="shared" si="248"/>
        <v/>
      </c>
    </row>
    <row r="5292" spans="8:13" ht="14.25">
      <c r="H5292" s="7">
        <v>1000</v>
      </c>
      <c r="K5292" s="9" t="e">
        <f t="shared" si="246"/>
        <v>#DIV/0!</v>
      </c>
      <c r="L5292" s="10" t="str">
        <f t="shared" si="247"/>
        <v>Invalid</v>
      </c>
      <c r="M5292" s="10" t="str">
        <f t="shared" si="248"/>
        <v/>
      </c>
    </row>
    <row r="5293" spans="8:13" ht="14.25">
      <c r="H5293" s="7">
        <v>1000</v>
      </c>
      <c r="K5293" s="9" t="e">
        <f t="shared" si="246"/>
        <v>#DIV/0!</v>
      </c>
      <c r="L5293" s="10" t="str">
        <f t="shared" si="247"/>
        <v>Invalid</v>
      </c>
      <c r="M5293" s="10" t="str">
        <f t="shared" si="248"/>
        <v/>
      </c>
    </row>
    <row r="5294" spans="8:13" ht="14.25">
      <c r="H5294" s="7">
        <v>1000</v>
      </c>
      <c r="K5294" s="9" t="e">
        <f t="shared" si="246"/>
        <v>#DIV/0!</v>
      </c>
      <c r="L5294" s="10" t="str">
        <f t="shared" si="247"/>
        <v>Invalid</v>
      </c>
      <c r="M5294" s="10" t="str">
        <f t="shared" si="248"/>
        <v/>
      </c>
    </row>
    <row r="5295" spans="8:13" ht="14.25">
      <c r="H5295" s="7">
        <v>1000</v>
      </c>
      <c r="K5295" s="9" t="e">
        <f t="shared" si="246"/>
        <v>#DIV/0!</v>
      </c>
      <c r="L5295" s="10" t="str">
        <f t="shared" si="247"/>
        <v>Invalid</v>
      </c>
      <c r="M5295" s="10" t="str">
        <f t="shared" si="248"/>
        <v/>
      </c>
    </row>
    <row r="5296" spans="8:13" ht="14.25">
      <c r="H5296" s="7">
        <v>1000</v>
      </c>
      <c r="K5296" s="9" t="e">
        <f t="shared" si="246"/>
        <v>#DIV/0!</v>
      </c>
      <c r="L5296" s="10" t="str">
        <f t="shared" si="247"/>
        <v>Invalid</v>
      </c>
      <c r="M5296" s="10" t="str">
        <f t="shared" si="248"/>
        <v/>
      </c>
    </row>
    <row r="5297" spans="8:13" ht="14.25">
      <c r="H5297" s="7">
        <v>1000</v>
      </c>
      <c r="K5297" s="9" t="e">
        <f t="shared" si="246"/>
        <v>#DIV/0!</v>
      </c>
      <c r="L5297" s="10" t="str">
        <f t="shared" si="247"/>
        <v>Invalid</v>
      </c>
      <c r="M5297" s="10" t="str">
        <f t="shared" si="248"/>
        <v/>
      </c>
    </row>
    <row r="5298" spans="8:13" ht="14.25">
      <c r="H5298" s="7">
        <v>1000</v>
      </c>
      <c r="K5298" s="9" t="e">
        <f t="shared" si="246"/>
        <v>#DIV/0!</v>
      </c>
      <c r="L5298" s="10" t="str">
        <f t="shared" si="247"/>
        <v>Invalid</v>
      </c>
      <c r="M5298" s="10" t="str">
        <f t="shared" si="248"/>
        <v/>
      </c>
    </row>
    <row r="5299" spans="8:13" ht="14.25">
      <c r="H5299" s="7">
        <v>1000</v>
      </c>
      <c r="K5299" s="9" t="e">
        <f t="shared" si="246"/>
        <v>#DIV/0!</v>
      </c>
      <c r="L5299" s="10" t="str">
        <f t="shared" si="247"/>
        <v>Invalid</v>
      </c>
      <c r="M5299" s="10" t="str">
        <f t="shared" si="248"/>
        <v/>
      </c>
    </row>
    <row r="5300" spans="8:13" ht="14.25">
      <c r="H5300" s="7">
        <v>1000</v>
      </c>
      <c r="K5300" s="9" t="e">
        <f t="shared" si="246"/>
        <v>#DIV/0!</v>
      </c>
      <c r="L5300" s="10" t="str">
        <f t="shared" si="247"/>
        <v>Invalid</v>
      </c>
      <c r="M5300" s="10" t="str">
        <f t="shared" si="248"/>
        <v/>
      </c>
    </row>
    <row r="5301" spans="8:13" ht="14.25">
      <c r="H5301" s="7">
        <v>1000</v>
      </c>
      <c r="K5301" s="9" t="e">
        <f t="shared" si="246"/>
        <v>#DIV/0!</v>
      </c>
      <c r="L5301" s="10" t="str">
        <f t="shared" si="247"/>
        <v>Invalid</v>
      </c>
      <c r="M5301" s="10" t="str">
        <f t="shared" si="248"/>
        <v/>
      </c>
    </row>
    <row r="5302" spans="8:13" ht="14.25">
      <c r="H5302" s="7">
        <v>1000</v>
      </c>
      <c r="K5302" s="9" t="e">
        <f t="shared" si="246"/>
        <v>#DIV/0!</v>
      </c>
      <c r="L5302" s="10" t="str">
        <f t="shared" si="247"/>
        <v>Invalid</v>
      </c>
      <c r="M5302" s="10" t="str">
        <f t="shared" si="248"/>
        <v/>
      </c>
    </row>
    <row r="5303" spans="8:13" ht="14.25">
      <c r="H5303" s="7">
        <v>1000</v>
      </c>
      <c r="K5303" s="9" t="e">
        <f t="shared" si="246"/>
        <v>#DIV/0!</v>
      </c>
      <c r="L5303" s="10" t="str">
        <f t="shared" si="247"/>
        <v>Invalid</v>
      </c>
      <c r="M5303" s="10" t="str">
        <f t="shared" si="248"/>
        <v/>
      </c>
    </row>
    <row r="5304" spans="8:13" ht="14.25">
      <c r="H5304" s="7">
        <v>1000</v>
      </c>
      <c r="K5304" s="9" t="e">
        <f t="shared" si="246"/>
        <v>#DIV/0!</v>
      </c>
      <c r="L5304" s="10" t="str">
        <f t="shared" si="247"/>
        <v>Invalid</v>
      </c>
      <c r="M5304" s="10" t="str">
        <f t="shared" si="248"/>
        <v/>
      </c>
    </row>
    <row r="5305" spans="8:13" ht="14.25">
      <c r="H5305" s="7">
        <v>1000</v>
      </c>
      <c r="K5305" s="9" t="e">
        <f t="shared" si="246"/>
        <v>#DIV/0!</v>
      </c>
      <c r="L5305" s="10" t="str">
        <f t="shared" si="247"/>
        <v>Invalid</v>
      </c>
      <c r="M5305" s="10" t="str">
        <f t="shared" si="248"/>
        <v/>
      </c>
    </row>
    <row r="5306" spans="8:13" ht="14.25">
      <c r="H5306" s="7">
        <v>1000</v>
      </c>
      <c r="K5306" s="9" t="e">
        <f t="shared" si="246"/>
        <v>#DIV/0!</v>
      </c>
      <c r="L5306" s="10" t="str">
        <f t="shared" si="247"/>
        <v>Invalid</v>
      </c>
      <c r="M5306" s="10" t="str">
        <f t="shared" si="248"/>
        <v/>
      </c>
    </row>
    <row r="5307" spans="8:13" ht="14.25">
      <c r="H5307" s="7">
        <v>1000</v>
      </c>
      <c r="K5307" s="9" t="e">
        <f t="shared" si="246"/>
        <v>#DIV/0!</v>
      </c>
      <c r="L5307" s="10" t="str">
        <f t="shared" si="247"/>
        <v>Invalid</v>
      </c>
      <c r="M5307" s="10" t="str">
        <f t="shared" si="248"/>
        <v/>
      </c>
    </row>
    <row r="5308" spans="8:13" ht="14.25">
      <c r="H5308" s="7">
        <v>1000</v>
      </c>
      <c r="K5308" s="9" t="e">
        <f t="shared" si="246"/>
        <v>#DIV/0!</v>
      </c>
      <c r="L5308" s="10" t="str">
        <f t="shared" si="247"/>
        <v>Invalid</v>
      </c>
      <c r="M5308" s="10" t="str">
        <f t="shared" si="248"/>
        <v/>
      </c>
    </row>
    <row r="5309" spans="8:13" ht="14.25">
      <c r="H5309" s="7">
        <v>1000</v>
      </c>
      <c r="K5309" s="9" t="e">
        <f t="shared" si="246"/>
        <v>#DIV/0!</v>
      </c>
      <c r="L5309" s="10" t="str">
        <f t="shared" si="247"/>
        <v>Invalid</v>
      </c>
      <c r="M5309" s="10" t="str">
        <f t="shared" si="248"/>
        <v/>
      </c>
    </row>
    <row r="5310" spans="8:13" ht="14.25">
      <c r="H5310" s="7">
        <v>1000</v>
      </c>
      <c r="K5310" s="9" t="e">
        <f t="shared" si="246"/>
        <v>#DIV/0!</v>
      </c>
      <c r="L5310" s="10" t="str">
        <f t="shared" si="247"/>
        <v>Invalid</v>
      </c>
      <c r="M5310" s="10" t="str">
        <f t="shared" si="248"/>
        <v/>
      </c>
    </row>
    <row r="5311" spans="8:13" ht="14.25">
      <c r="H5311" s="7">
        <v>1000</v>
      </c>
      <c r="K5311" s="9" t="e">
        <f t="shared" si="246"/>
        <v>#DIV/0!</v>
      </c>
      <c r="L5311" s="10" t="str">
        <f t="shared" si="247"/>
        <v>Invalid</v>
      </c>
      <c r="M5311" s="10" t="str">
        <f t="shared" si="248"/>
        <v/>
      </c>
    </row>
    <row r="5312" spans="8:13" ht="14.25">
      <c r="H5312" s="7">
        <v>1000</v>
      </c>
      <c r="K5312" s="9" t="e">
        <f t="shared" si="246"/>
        <v>#DIV/0!</v>
      </c>
      <c r="L5312" s="10" t="str">
        <f t="shared" si="247"/>
        <v>Invalid</v>
      </c>
      <c r="M5312" s="10" t="str">
        <f t="shared" si="248"/>
        <v/>
      </c>
    </row>
    <row r="5313" spans="8:13" ht="14.25">
      <c r="H5313" s="7">
        <v>1000</v>
      </c>
      <c r="K5313" s="9" t="e">
        <f t="shared" si="246"/>
        <v>#DIV/0!</v>
      </c>
      <c r="L5313" s="10" t="str">
        <f t="shared" si="247"/>
        <v>Invalid</v>
      </c>
      <c r="M5313" s="10" t="str">
        <f t="shared" si="248"/>
        <v/>
      </c>
    </row>
    <row r="5314" spans="8:13" ht="14.25">
      <c r="H5314" s="7">
        <v>1000</v>
      </c>
      <c r="K5314" s="9" t="e">
        <f t="shared" si="246"/>
        <v>#DIV/0!</v>
      </c>
      <c r="L5314" s="10" t="str">
        <f t="shared" si="247"/>
        <v>Invalid</v>
      </c>
      <c r="M5314" s="10" t="str">
        <f t="shared" si="248"/>
        <v/>
      </c>
    </row>
    <row r="5315" spans="8:13" ht="14.25">
      <c r="H5315" s="7">
        <v>1000</v>
      </c>
      <c r="K5315" s="9" t="e">
        <f t="shared" ref="K5315:K5378" si="249">(H5315/G5315)*J5315</f>
        <v>#DIV/0!</v>
      </c>
      <c r="L5315" s="10" t="str">
        <f t="shared" ref="L5315:L5378" si="250">IF(F5315="BUY",(K5315-H5315)/H5315, IF(F5315="SELL", (H5315-K5315)/H5315, "Invalid"))</f>
        <v>Invalid</v>
      </c>
      <c r="M5315" s="10" t="str">
        <f t="shared" ref="M5315:M5378" si="251">IF(E5315="BUY",(K5315-H5315)/H5315,IF(E5315="SELL",(H5315-K5315)/H5315,""))</f>
        <v/>
      </c>
    </row>
    <row r="5316" spans="8:13" ht="14.25">
      <c r="H5316" s="7">
        <v>1000</v>
      </c>
      <c r="K5316" s="9" t="e">
        <f t="shared" si="249"/>
        <v>#DIV/0!</v>
      </c>
      <c r="L5316" s="10" t="str">
        <f t="shared" si="250"/>
        <v>Invalid</v>
      </c>
      <c r="M5316" s="10" t="str">
        <f t="shared" si="251"/>
        <v/>
      </c>
    </row>
    <row r="5317" spans="8:13" ht="14.25">
      <c r="H5317" s="7">
        <v>1000</v>
      </c>
      <c r="K5317" s="9" t="e">
        <f t="shared" si="249"/>
        <v>#DIV/0!</v>
      </c>
      <c r="L5317" s="10" t="str">
        <f t="shared" si="250"/>
        <v>Invalid</v>
      </c>
      <c r="M5317" s="10" t="str">
        <f t="shared" si="251"/>
        <v/>
      </c>
    </row>
    <row r="5318" spans="8:13" ht="14.25">
      <c r="H5318" s="7">
        <v>1000</v>
      </c>
      <c r="K5318" s="9" t="e">
        <f t="shared" si="249"/>
        <v>#DIV/0!</v>
      </c>
      <c r="L5318" s="10" t="str">
        <f t="shared" si="250"/>
        <v>Invalid</v>
      </c>
      <c r="M5318" s="10" t="str">
        <f t="shared" si="251"/>
        <v/>
      </c>
    </row>
    <row r="5319" spans="8:13" ht="14.25">
      <c r="H5319" s="7">
        <v>1000</v>
      </c>
      <c r="K5319" s="9" t="e">
        <f t="shared" si="249"/>
        <v>#DIV/0!</v>
      </c>
      <c r="L5319" s="10" t="str">
        <f t="shared" si="250"/>
        <v>Invalid</v>
      </c>
      <c r="M5319" s="10" t="str">
        <f t="shared" si="251"/>
        <v/>
      </c>
    </row>
    <row r="5320" spans="8:13" ht="14.25">
      <c r="H5320" s="7">
        <v>1000</v>
      </c>
      <c r="K5320" s="9" t="e">
        <f t="shared" si="249"/>
        <v>#DIV/0!</v>
      </c>
      <c r="L5320" s="10" t="str">
        <f t="shared" si="250"/>
        <v>Invalid</v>
      </c>
      <c r="M5320" s="10" t="str">
        <f t="shared" si="251"/>
        <v/>
      </c>
    </row>
    <row r="5321" spans="8:13" ht="14.25">
      <c r="H5321" s="7">
        <v>1000</v>
      </c>
      <c r="K5321" s="9" t="e">
        <f t="shared" si="249"/>
        <v>#DIV/0!</v>
      </c>
      <c r="L5321" s="10" t="str">
        <f t="shared" si="250"/>
        <v>Invalid</v>
      </c>
      <c r="M5321" s="10" t="str">
        <f t="shared" si="251"/>
        <v/>
      </c>
    </row>
    <row r="5322" spans="8:13" ht="14.25">
      <c r="H5322" s="7">
        <v>1000</v>
      </c>
      <c r="K5322" s="9" t="e">
        <f t="shared" si="249"/>
        <v>#DIV/0!</v>
      </c>
      <c r="L5322" s="10" t="str">
        <f t="shared" si="250"/>
        <v>Invalid</v>
      </c>
      <c r="M5322" s="10" t="str">
        <f t="shared" si="251"/>
        <v/>
      </c>
    </row>
    <row r="5323" spans="8:13" ht="14.25">
      <c r="H5323" s="7">
        <v>1000</v>
      </c>
      <c r="K5323" s="9" t="e">
        <f t="shared" si="249"/>
        <v>#DIV/0!</v>
      </c>
      <c r="L5323" s="10" t="str">
        <f t="shared" si="250"/>
        <v>Invalid</v>
      </c>
      <c r="M5323" s="10" t="str">
        <f t="shared" si="251"/>
        <v/>
      </c>
    </row>
    <row r="5324" spans="8:13" ht="14.25">
      <c r="H5324" s="7">
        <v>1000</v>
      </c>
      <c r="K5324" s="9" t="e">
        <f t="shared" si="249"/>
        <v>#DIV/0!</v>
      </c>
      <c r="L5324" s="10" t="str">
        <f t="shared" si="250"/>
        <v>Invalid</v>
      </c>
      <c r="M5324" s="10" t="str">
        <f t="shared" si="251"/>
        <v/>
      </c>
    </row>
    <row r="5325" spans="8:13" ht="14.25">
      <c r="H5325" s="7">
        <v>1000</v>
      </c>
      <c r="K5325" s="9" t="e">
        <f t="shared" si="249"/>
        <v>#DIV/0!</v>
      </c>
      <c r="L5325" s="10" t="str">
        <f t="shared" si="250"/>
        <v>Invalid</v>
      </c>
      <c r="M5325" s="10" t="str">
        <f t="shared" si="251"/>
        <v/>
      </c>
    </row>
    <row r="5326" spans="8:13" ht="14.25">
      <c r="H5326" s="7">
        <v>1000</v>
      </c>
      <c r="K5326" s="9" t="e">
        <f t="shared" si="249"/>
        <v>#DIV/0!</v>
      </c>
      <c r="L5326" s="10" t="str">
        <f t="shared" si="250"/>
        <v>Invalid</v>
      </c>
      <c r="M5326" s="10" t="str">
        <f t="shared" si="251"/>
        <v/>
      </c>
    </row>
    <row r="5327" spans="8:13" ht="14.25">
      <c r="H5327" s="7">
        <v>1000</v>
      </c>
      <c r="K5327" s="9" t="e">
        <f t="shared" si="249"/>
        <v>#DIV/0!</v>
      </c>
      <c r="L5327" s="10" t="str">
        <f t="shared" si="250"/>
        <v>Invalid</v>
      </c>
      <c r="M5327" s="10" t="str">
        <f t="shared" si="251"/>
        <v/>
      </c>
    </row>
    <row r="5328" spans="8:13" ht="14.25">
      <c r="H5328" s="7">
        <v>1000</v>
      </c>
      <c r="K5328" s="9" t="e">
        <f t="shared" si="249"/>
        <v>#DIV/0!</v>
      </c>
      <c r="L5328" s="10" t="str">
        <f t="shared" si="250"/>
        <v>Invalid</v>
      </c>
      <c r="M5328" s="10" t="str">
        <f t="shared" si="251"/>
        <v/>
      </c>
    </row>
    <row r="5329" spans="8:13" ht="14.25">
      <c r="H5329" s="7">
        <v>1000</v>
      </c>
      <c r="K5329" s="9" t="e">
        <f t="shared" si="249"/>
        <v>#DIV/0!</v>
      </c>
      <c r="L5329" s="10" t="str">
        <f t="shared" si="250"/>
        <v>Invalid</v>
      </c>
      <c r="M5329" s="10" t="str">
        <f t="shared" si="251"/>
        <v/>
      </c>
    </row>
    <row r="5330" spans="8:13" ht="14.25">
      <c r="H5330" s="7">
        <v>1000</v>
      </c>
      <c r="K5330" s="9" t="e">
        <f t="shared" si="249"/>
        <v>#DIV/0!</v>
      </c>
      <c r="L5330" s="10" t="str">
        <f t="shared" si="250"/>
        <v>Invalid</v>
      </c>
      <c r="M5330" s="10" t="str">
        <f t="shared" si="251"/>
        <v/>
      </c>
    </row>
    <row r="5331" spans="8:13" ht="14.25">
      <c r="H5331" s="7">
        <v>1000</v>
      </c>
      <c r="K5331" s="9" t="e">
        <f t="shared" si="249"/>
        <v>#DIV/0!</v>
      </c>
      <c r="L5331" s="10" t="str">
        <f t="shared" si="250"/>
        <v>Invalid</v>
      </c>
      <c r="M5331" s="10" t="str">
        <f t="shared" si="251"/>
        <v/>
      </c>
    </row>
    <row r="5332" spans="8:13" ht="14.25">
      <c r="H5332" s="7">
        <v>1000</v>
      </c>
      <c r="K5332" s="9" t="e">
        <f t="shared" si="249"/>
        <v>#DIV/0!</v>
      </c>
      <c r="L5332" s="10" t="str">
        <f t="shared" si="250"/>
        <v>Invalid</v>
      </c>
      <c r="M5332" s="10" t="str">
        <f t="shared" si="251"/>
        <v/>
      </c>
    </row>
    <row r="5333" spans="8:13" ht="14.25">
      <c r="H5333" s="7">
        <v>1000</v>
      </c>
      <c r="K5333" s="9" t="e">
        <f t="shared" si="249"/>
        <v>#DIV/0!</v>
      </c>
      <c r="L5333" s="10" t="str">
        <f t="shared" si="250"/>
        <v>Invalid</v>
      </c>
      <c r="M5333" s="10" t="str">
        <f t="shared" si="251"/>
        <v/>
      </c>
    </row>
    <row r="5334" spans="8:13" ht="14.25">
      <c r="H5334" s="7">
        <v>1000</v>
      </c>
      <c r="K5334" s="9" t="e">
        <f t="shared" si="249"/>
        <v>#DIV/0!</v>
      </c>
      <c r="L5334" s="10" t="str">
        <f t="shared" si="250"/>
        <v>Invalid</v>
      </c>
      <c r="M5334" s="10" t="str">
        <f t="shared" si="251"/>
        <v/>
      </c>
    </row>
    <row r="5335" spans="8:13" ht="14.25">
      <c r="H5335" s="7">
        <v>1000</v>
      </c>
      <c r="K5335" s="9" t="e">
        <f t="shared" si="249"/>
        <v>#DIV/0!</v>
      </c>
      <c r="L5335" s="10" t="str">
        <f t="shared" si="250"/>
        <v>Invalid</v>
      </c>
      <c r="M5335" s="10" t="str">
        <f t="shared" si="251"/>
        <v/>
      </c>
    </row>
    <row r="5336" spans="8:13" ht="14.25">
      <c r="H5336" s="7">
        <v>1000</v>
      </c>
      <c r="K5336" s="9" t="e">
        <f t="shared" si="249"/>
        <v>#DIV/0!</v>
      </c>
      <c r="L5336" s="10" t="str">
        <f t="shared" si="250"/>
        <v>Invalid</v>
      </c>
      <c r="M5336" s="10" t="str">
        <f t="shared" si="251"/>
        <v/>
      </c>
    </row>
    <row r="5337" spans="8:13" ht="14.25">
      <c r="H5337" s="7">
        <v>1000</v>
      </c>
      <c r="K5337" s="9" t="e">
        <f t="shared" si="249"/>
        <v>#DIV/0!</v>
      </c>
      <c r="L5337" s="10" t="str">
        <f t="shared" si="250"/>
        <v>Invalid</v>
      </c>
      <c r="M5337" s="10" t="str">
        <f t="shared" si="251"/>
        <v/>
      </c>
    </row>
    <row r="5338" spans="8:13" ht="14.25">
      <c r="H5338" s="7">
        <v>1000</v>
      </c>
      <c r="K5338" s="9" t="e">
        <f t="shared" si="249"/>
        <v>#DIV/0!</v>
      </c>
      <c r="L5338" s="10" t="str">
        <f t="shared" si="250"/>
        <v>Invalid</v>
      </c>
      <c r="M5338" s="10" t="str">
        <f t="shared" si="251"/>
        <v/>
      </c>
    </row>
    <row r="5339" spans="8:13" ht="14.25">
      <c r="H5339" s="7">
        <v>1000</v>
      </c>
      <c r="K5339" s="9" t="e">
        <f t="shared" si="249"/>
        <v>#DIV/0!</v>
      </c>
      <c r="L5339" s="10" t="str">
        <f t="shared" si="250"/>
        <v>Invalid</v>
      </c>
      <c r="M5339" s="10" t="str">
        <f t="shared" si="251"/>
        <v/>
      </c>
    </row>
    <row r="5340" spans="8:13" ht="14.25">
      <c r="H5340" s="7">
        <v>1000</v>
      </c>
      <c r="K5340" s="9" t="e">
        <f t="shared" si="249"/>
        <v>#DIV/0!</v>
      </c>
      <c r="L5340" s="10" t="str">
        <f t="shared" si="250"/>
        <v>Invalid</v>
      </c>
      <c r="M5340" s="10" t="str">
        <f t="shared" si="251"/>
        <v/>
      </c>
    </row>
    <row r="5341" spans="8:13" ht="14.25">
      <c r="H5341" s="7">
        <v>1000</v>
      </c>
      <c r="K5341" s="9" t="e">
        <f t="shared" si="249"/>
        <v>#DIV/0!</v>
      </c>
      <c r="L5341" s="10" t="str">
        <f t="shared" si="250"/>
        <v>Invalid</v>
      </c>
      <c r="M5341" s="10" t="str">
        <f t="shared" si="251"/>
        <v/>
      </c>
    </row>
    <row r="5342" spans="8:13" ht="14.25">
      <c r="H5342" s="7">
        <v>1000</v>
      </c>
      <c r="K5342" s="9" t="e">
        <f t="shared" si="249"/>
        <v>#DIV/0!</v>
      </c>
      <c r="L5342" s="10" t="str">
        <f t="shared" si="250"/>
        <v>Invalid</v>
      </c>
      <c r="M5342" s="10" t="str">
        <f t="shared" si="251"/>
        <v/>
      </c>
    </row>
    <row r="5343" spans="8:13" ht="14.25">
      <c r="H5343" s="7">
        <v>1000</v>
      </c>
      <c r="K5343" s="9" t="e">
        <f t="shared" si="249"/>
        <v>#DIV/0!</v>
      </c>
      <c r="L5343" s="10" t="str">
        <f t="shared" si="250"/>
        <v>Invalid</v>
      </c>
      <c r="M5343" s="10" t="str">
        <f t="shared" si="251"/>
        <v/>
      </c>
    </row>
    <row r="5344" spans="8:13" ht="14.25">
      <c r="H5344" s="7">
        <v>1000</v>
      </c>
      <c r="K5344" s="9" t="e">
        <f t="shared" si="249"/>
        <v>#DIV/0!</v>
      </c>
      <c r="L5344" s="10" t="str">
        <f t="shared" si="250"/>
        <v>Invalid</v>
      </c>
      <c r="M5344" s="10" t="str">
        <f t="shared" si="251"/>
        <v/>
      </c>
    </row>
    <row r="5345" spans="8:13" ht="14.25">
      <c r="H5345" s="7">
        <v>1000</v>
      </c>
      <c r="K5345" s="9" t="e">
        <f t="shared" si="249"/>
        <v>#DIV/0!</v>
      </c>
      <c r="L5345" s="10" t="str">
        <f t="shared" si="250"/>
        <v>Invalid</v>
      </c>
      <c r="M5345" s="10" t="str">
        <f t="shared" si="251"/>
        <v/>
      </c>
    </row>
    <row r="5346" spans="8:13" ht="14.25">
      <c r="H5346" s="7">
        <v>1000</v>
      </c>
      <c r="K5346" s="9" t="e">
        <f t="shared" si="249"/>
        <v>#DIV/0!</v>
      </c>
      <c r="L5346" s="10" t="str">
        <f t="shared" si="250"/>
        <v>Invalid</v>
      </c>
      <c r="M5346" s="10" t="str">
        <f t="shared" si="251"/>
        <v/>
      </c>
    </row>
    <row r="5347" spans="8:13" ht="14.25">
      <c r="H5347" s="7">
        <v>1000</v>
      </c>
      <c r="K5347" s="9" t="e">
        <f t="shared" si="249"/>
        <v>#DIV/0!</v>
      </c>
      <c r="L5347" s="10" t="str">
        <f t="shared" si="250"/>
        <v>Invalid</v>
      </c>
      <c r="M5347" s="10" t="str">
        <f t="shared" si="251"/>
        <v/>
      </c>
    </row>
    <row r="5348" spans="8:13" ht="14.25">
      <c r="H5348" s="7">
        <v>1000</v>
      </c>
      <c r="K5348" s="9" t="e">
        <f t="shared" si="249"/>
        <v>#DIV/0!</v>
      </c>
      <c r="L5348" s="10" t="str">
        <f t="shared" si="250"/>
        <v>Invalid</v>
      </c>
      <c r="M5348" s="10" t="str">
        <f t="shared" si="251"/>
        <v/>
      </c>
    </row>
    <row r="5349" spans="8:13" ht="14.25">
      <c r="H5349" s="7">
        <v>1000</v>
      </c>
      <c r="K5349" s="9" t="e">
        <f t="shared" si="249"/>
        <v>#DIV/0!</v>
      </c>
      <c r="L5349" s="10" t="str">
        <f t="shared" si="250"/>
        <v>Invalid</v>
      </c>
      <c r="M5349" s="10" t="str">
        <f t="shared" si="251"/>
        <v/>
      </c>
    </row>
    <row r="5350" spans="8:13" ht="14.25">
      <c r="H5350" s="7">
        <v>1000</v>
      </c>
      <c r="K5350" s="9" t="e">
        <f t="shared" si="249"/>
        <v>#DIV/0!</v>
      </c>
      <c r="L5350" s="10" t="str">
        <f t="shared" si="250"/>
        <v>Invalid</v>
      </c>
      <c r="M5350" s="10" t="str">
        <f t="shared" si="251"/>
        <v/>
      </c>
    </row>
    <row r="5351" spans="8:13" ht="14.25">
      <c r="H5351" s="7">
        <v>1000</v>
      </c>
      <c r="K5351" s="9" t="e">
        <f t="shared" si="249"/>
        <v>#DIV/0!</v>
      </c>
      <c r="L5351" s="10" t="str">
        <f t="shared" si="250"/>
        <v>Invalid</v>
      </c>
      <c r="M5351" s="10" t="str">
        <f t="shared" si="251"/>
        <v/>
      </c>
    </row>
    <row r="5352" spans="8:13" ht="14.25">
      <c r="H5352" s="7">
        <v>1000</v>
      </c>
      <c r="K5352" s="9" t="e">
        <f t="shared" si="249"/>
        <v>#DIV/0!</v>
      </c>
      <c r="L5352" s="10" t="str">
        <f t="shared" si="250"/>
        <v>Invalid</v>
      </c>
      <c r="M5352" s="10" t="str">
        <f t="shared" si="251"/>
        <v/>
      </c>
    </row>
    <row r="5353" spans="8:13" ht="14.25">
      <c r="H5353" s="7">
        <v>1000</v>
      </c>
      <c r="K5353" s="9" t="e">
        <f t="shared" si="249"/>
        <v>#DIV/0!</v>
      </c>
      <c r="L5353" s="10" t="str">
        <f t="shared" si="250"/>
        <v>Invalid</v>
      </c>
      <c r="M5353" s="10" t="str">
        <f t="shared" si="251"/>
        <v/>
      </c>
    </row>
    <row r="5354" spans="8:13" ht="14.25">
      <c r="H5354" s="7">
        <v>1000</v>
      </c>
      <c r="K5354" s="9" t="e">
        <f t="shared" si="249"/>
        <v>#DIV/0!</v>
      </c>
      <c r="L5354" s="10" t="str">
        <f t="shared" si="250"/>
        <v>Invalid</v>
      </c>
      <c r="M5354" s="10" t="str">
        <f t="shared" si="251"/>
        <v/>
      </c>
    </row>
    <row r="5355" spans="8:13" ht="14.25">
      <c r="H5355" s="7">
        <v>1000</v>
      </c>
      <c r="K5355" s="9" t="e">
        <f t="shared" si="249"/>
        <v>#DIV/0!</v>
      </c>
      <c r="L5355" s="10" t="str">
        <f t="shared" si="250"/>
        <v>Invalid</v>
      </c>
      <c r="M5355" s="10" t="str">
        <f t="shared" si="251"/>
        <v/>
      </c>
    </row>
    <row r="5356" spans="8:13" ht="14.25">
      <c r="H5356" s="7">
        <v>1000</v>
      </c>
      <c r="K5356" s="9" t="e">
        <f t="shared" si="249"/>
        <v>#DIV/0!</v>
      </c>
      <c r="L5356" s="10" t="str">
        <f t="shared" si="250"/>
        <v>Invalid</v>
      </c>
      <c r="M5356" s="10" t="str">
        <f t="shared" si="251"/>
        <v/>
      </c>
    </row>
    <row r="5357" spans="8:13" ht="14.25">
      <c r="H5357" s="7">
        <v>1000</v>
      </c>
      <c r="K5357" s="9" t="e">
        <f t="shared" si="249"/>
        <v>#DIV/0!</v>
      </c>
      <c r="L5357" s="10" t="str">
        <f t="shared" si="250"/>
        <v>Invalid</v>
      </c>
      <c r="M5357" s="10" t="str">
        <f t="shared" si="251"/>
        <v/>
      </c>
    </row>
    <row r="5358" spans="8:13" ht="14.25">
      <c r="H5358" s="7">
        <v>1000</v>
      </c>
      <c r="K5358" s="9" t="e">
        <f t="shared" si="249"/>
        <v>#DIV/0!</v>
      </c>
      <c r="L5358" s="10" t="str">
        <f t="shared" si="250"/>
        <v>Invalid</v>
      </c>
      <c r="M5358" s="10" t="str">
        <f t="shared" si="251"/>
        <v/>
      </c>
    </row>
    <row r="5359" spans="8:13" ht="14.25">
      <c r="H5359" s="7">
        <v>1000</v>
      </c>
      <c r="K5359" s="9" t="e">
        <f t="shared" si="249"/>
        <v>#DIV/0!</v>
      </c>
      <c r="L5359" s="10" t="str">
        <f t="shared" si="250"/>
        <v>Invalid</v>
      </c>
      <c r="M5359" s="10" t="str">
        <f t="shared" si="251"/>
        <v/>
      </c>
    </row>
    <row r="5360" spans="8:13" ht="14.25">
      <c r="H5360" s="7">
        <v>1000</v>
      </c>
      <c r="K5360" s="9" t="e">
        <f t="shared" si="249"/>
        <v>#DIV/0!</v>
      </c>
      <c r="L5360" s="10" t="str">
        <f t="shared" si="250"/>
        <v>Invalid</v>
      </c>
      <c r="M5360" s="10" t="str">
        <f t="shared" si="251"/>
        <v/>
      </c>
    </row>
    <row r="5361" spans="8:13" ht="14.25">
      <c r="H5361" s="7">
        <v>1000</v>
      </c>
      <c r="K5361" s="9" t="e">
        <f t="shared" si="249"/>
        <v>#DIV/0!</v>
      </c>
      <c r="L5361" s="10" t="str">
        <f t="shared" si="250"/>
        <v>Invalid</v>
      </c>
      <c r="M5361" s="10" t="str">
        <f t="shared" si="251"/>
        <v/>
      </c>
    </row>
    <row r="5362" spans="8:13" ht="14.25">
      <c r="H5362" s="7">
        <v>1000</v>
      </c>
      <c r="K5362" s="9" t="e">
        <f t="shared" si="249"/>
        <v>#DIV/0!</v>
      </c>
      <c r="L5362" s="10" t="str">
        <f t="shared" si="250"/>
        <v>Invalid</v>
      </c>
      <c r="M5362" s="10" t="str">
        <f t="shared" si="251"/>
        <v/>
      </c>
    </row>
    <row r="5363" spans="8:13" ht="14.25">
      <c r="H5363" s="7">
        <v>1000</v>
      </c>
      <c r="K5363" s="9" t="e">
        <f t="shared" si="249"/>
        <v>#DIV/0!</v>
      </c>
      <c r="L5363" s="10" t="str">
        <f t="shared" si="250"/>
        <v>Invalid</v>
      </c>
      <c r="M5363" s="10" t="str">
        <f t="shared" si="251"/>
        <v/>
      </c>
    </row>
    <row r="5364" spans="8:13" ht="14.25">
      <c r="H5364" s="7">
        <v>1000</v>
      </c>
      <c r="K5364" s="9" t="e">
        <f t="shared" si="249"/>
        <v>#DIV/0!</v>
      </c>
      <c r="L5364" s="10" t="str">
        <f t="shared" si="250"/>
        <v>Invalid</v>
      </c>
      <c r="M5364" s="10" t="str">
        <f t="shared" si="251"/>
        <v/>
      </c>
    </row>
    <row r="5365" spans="8:13" ht="14.25">
      <c r="H5365" s="7">
        <v>1000</v>
      </c>
      <c r="K5365" s="9" t="e">
        <f t="shared" si="249"/>
        <v>#DIV/0!</v>
      </c>
      <c r="L5365" s="10" t="str">
        <f t="shared" si="250"/>
        <v>Invalid</v>
      </c>
      <c r="M5365" s="10" t="str">
        <f t="shared" si="251"/>
        <v/>
      </c>
    </row>
    <row r="5366" spans="8:13" ht="14.25">
      <c r="H5366" s="7">
        <v>1000</v>
      </c>
      <c r="K5366" s="9" t="e">
        <f t="shared" si="249"/>
        <v>#DIV/0!</v>
      </c>
      <c r="L5366" s="10" t="str">
        <f t="shared" si="250"/>
        <v>Invalid</v>
      </c>
      <c r="M5366" s="10" t="str">
        <f t="shared" si="251"/>
        <v/>
      </c>
    </row>
    <row r="5367" spans="8:13" ht="14.25">
      <c r="H5367" s="7">
        <v>1000</v>
      </c>
      <c r="K5367" s="9" t="e">
        <f t="shared" si="249"/>
        <v>#DIV/0!</v>
      </c>
      <c r="L5367" s="10" t="str">
        <f t="shared" si="250"/>
        <v>Invalid</v>
      </c>
      <c r="M5367" s="10" t="str">
        <f t="shared" si="251"/>
        <v/>
      </c>
    </row>
    <row r="5368" spans="8:13" ht="14.25">
      <c r="H5368" s="7">
        <v>1000</v>
      </c>
      <c r="K5368" s="9" t="e">
        <f t="shared" si="249"/>
        <v>#DIV/0!</v>
      </c>
      <c r="L5368" s="10" t="str">
        <f t="shared" si="250"/>
        <v>Invalid</v>
      </c>
      <c r="M5368" s="10" t="str">
        <f t="shared" si="251"/>
        <v/>
      </c>
    </row>
    <row r="5369" spans="8:13" ht="14.25">
      <c r="H5369" s="7">
        <v>1000</v>
      </c>
      <c r="K5369" s="9" t="e">
        <f t="shared" si="249"/>
        <v>#DIV/0!</v>
      </c>
      <c r="L5369" s="10" t="str">
        <f t="shared" si="250"/>
        <v>Invalid</v>
      </c>
      <c r="M5369" s="10" t="str">
        <f t="shared" si="251"/>
        <v/>
      </c>
    </row>
    <row r="5370" spans="8:13" ht="14.25">
      <c r="H5370" s="7">
        <v>1000</v>
      </c>
      <c r="K5370" s="9" t="e">
        <f t="shared" si="249"/>
        <v>#DIV/0!</v>
      </c>
      <c r="L5370" s="10" t="str">
        <f t="shared" si="250"/>
        <v>Invalid</v>
      </c>
      <c r="M5370" s="10" t="str">
        <f t="shared" si="251"/>
        <v/>
      </c>
    </row>
    <row r="5371" spans="8:13" ht="14.25">
      <c r="H5371" s="7">
        <v>1000</v>
      </c>
      <c r="K5371" s="9" t="e">
        <f t="shared" si="249"/>
        <v>#DIV/0!</v>
      </c>
      <c r="L5371" s="10" t="str">
        <f t="shared" si="250"/>
        <v>Invalid</v>
      </c>
      <c r="M5371" s="10" t="str">
        <f t="shared" si="251"/>
        <v/>
      </c>
    </row>
    <row r="5372" spans="8:13" ht="14.25">
      <c r="H5372" s="7">
        <v>1000</v>
      </c>
      <c r="K5372" s="9" t="e">
        <f t="shared" si="249"/>
        <v>#DIV/0!</v>
      </c>
      <c r="L5372" s="10" t="str">
        <f t="shared" si="250"/>
        <v>Invalid</v>
      </c>
      <c r="M5372" s="10" t="str">
        <f t="shared" si="251"/>
        <v/>
      </c>
    </row>
    <row r="5373" spans="8:13" ht="14.25">
      <c r="H5373" s="7">
        <v>1000</v>
      </c>
      <c r="K5373" s="9" t="e">
        <f t="shared" si="249"/>
        <v>#DIV/0!</v>
      </c>
      <c r="L5373" s="10" t="str">
        <f t="shared" si="250"/>
        <v>Invalid</v>
      </c>
      <c r="M5373" s="10" t="str">
        <f t="shared" si="251"/>
        <v/>
      </c>
    </row>
    <row r="5374" spans="8:13" ht="14.25">
      <c r="H5374" s="7">
        <v>1000</v>
      </c>
      <c r="K5374" s="9" t="e">
        <f t="shared" si="249"/>
        <v>#DIV/0!</v>
      </c>
      <c r="L5374" s="10" t="str">
        <f t="shared" si="250"/>
        <v>Invalid</v>
      </c>
      <c r="M5374" s="10" t="str">
        <f t="shared" si="251"/>
        <v/>
      </c>
    </row>
    <row r="5375" spans="8:13" ht="14.25">
      <c r="H5375" s="7">
        <v>1000</v>
      </c>
      <c r="K5375" s="9" t="e">
        <f t="shared" si="249"/>
        <v>#DIV/0!</v>
      </c>
      <c r="L5375" s="10" t="str">
        <f t="shared" si="250"/>
        <v>Invalid</v>
      </c>
      <c r="M5375" s="10" t="str">
        <f t="shared" si="251"/>
        <v/>
      </c>
    </row>
    <row r="5376" spans="8:13" ht="14.25">
      <c r="H5376" s="7">
        <v>1000</v>
      </c>
      <c r="K5376" s="9" t="e">
        <f t="shared" si="249"/>
        <v>#DIV/0!</v>
      </c>
      <c r="L5376" s="10" t="str">
        <f t="shared" si="250"/>
        <v>Invalid</v>
      </c>
      <c r="M5376" s="10" t="str">
        <f t="shared" si="251"/>
        <v/>
      </c>
    </row>
    <row r="5377" spans="8:13" ht="14.25">
      <c r="H5377" s="7">
        <v>1000</v>
      </c>
      <c r="K5377" s="9" t="e">
        <f t="shared" si="249"/>
        <v>#DIV/0!</v>
      </c>
      <c r="L5377" s="10" t="str">
        <f t="shared" si="250"/>
        <v>Invalid</v>
      </c>
      <c r="M5377" s="10" t="str">
        <f t="shared" si="251"/>
        <v/>
      </c>
    </row>
    <row r="5378" spans="8:13" ht="14.25">
      <c r="H5378" s="7">
        <v>1000</v>
      </c>
      <c r="K5378" s="9" t="e">
        <f t="shared" si="249"/>
        <v>#DIV/0!</v>
      </c>
      <c r="L5378" s="10" t="str">
        <f t="shared" si="250"/>
        <v>Invalid</v>
      </c>
      <c r="M5378" s="10" t="str">
        <f t="shared" si="251"/>
        <v/>
      </c>
    </row>
    <row r="5379" spans="8:13" ht="14.25">
      <c r="H5379" s="7">
        <v>1000</v>
      </c>
      <c r="K5379" s="9" t="e">
        <f t="shared" ref="K5379:K5442" si="252">(H5379/G5379)*J5379</f>
        <v>#DIV/0!</v>
      </c>
      <c r="L5379" s="10" t="str">
        <f t="shared" ref="L5379:L5442" si="253">IF(F5379="BUY",(K5379-H5379)/H5379, IF(F5379="SELL", (H5379-K5379)/H5379, "Invalid"))</f>
        <v>Invalid</v>
      </c>
      <c r="M5379" s="10" t="str">
        <f t="shared" ref="M5379:M5442" si="254">IF(E5379="BUY",(K5379-H5379)/H5379,IF(E5379="SELL",(H5379-K5379)/H5379,""))</f>
        <v/>
      </c>
    </row>
    <row r="5380" spans="8:13" ht="14.25">
      <c r="H5380" s="7">
        <v>1000</v>
      </c>
      <c r="K5380" s="9" t="e">
        <f t="shared" si="252"/>
        <v>#DIV/0!</v>
      </c>
      <c r="L5380" s="10" t="str">
        <f t="shared" si="253"/>
        <v>Invalid</v>
      </c>
      <c r="M5380" s="10" t="str">
        <f t="shared" si="254"/>
        <v/>
      </c>
    </row>
    <row r="5381" spans="8:13" ht="14.25">
      <c r="H5381" s="7">
        <v>1000</v>
      </c>
      <c r="K5381" s="9" t="e">
        <f t="shared" si="252"/>
        <v>#DIV/0!</v>
      </c>
      <c r="L5381" s="10" t="str">
        <f t="shared" si="253"/>
        <v>Invalid</v>
      </c>
      <c r="M5381" s="10" t="str">
        <f t="shared" si="254"/>
        <v/>
      </c>
    </row>
    <row r="5382" spans="8:13" ht="14.25">
      <c r="H5382" s="7">
        <v>1000</v>
      </c>
      <c r="K5382" s="9" t="e">
        <f t="shared" si="252"/>
        <v>#DIV/0!</v>
      </c>
      <c r="L5382" s="10" t="str">
        <f t="shared" si="253"/>
        <v>Invalid</v>
      </c>
      <c r="M5382" s="10" t="str">
        <f t="shared" si="254"/>
        <v/>
      </c>
    </row>
    <row r="5383" spans="8:13" ht="14.25">
      <c r="H5383" s="7">
        <v>1000</v>
      </c>
      <c r="K5383" s="9" t="e">
        <f t="shared" si="252"/>
        <v>#DIV/0!</v>
      </c>
      <c r="L5383" s="10" t="str">
        <f t="shared" si="253"/>
        <v>Invalid</v>
      </c>
      <c r="M5383" s="10" t="str">
        <f t="shared" si="254"/>
        <v/>
      </c>
    </row>
    <row r="5384" spans="8:13" ht="14.25">
      <c r="H5384" s="7">
        <v>1000</v>
      </c>
      <c r="K5384" s="9" t="e">
        <f t="shared" si="252"/>
        <v>#DIV/0!</v>
      </c>
      <c r="L5384" s="10" t="str">
        <f t="shared" si="253"/>
        <v>Invalid</v>
      </c>
      <c r="M5384" s="10" t="str">
        <f t="shared" si="254"/>
        <v/>
      </c>
    </row>
    <row r="5385" spans="8:13" ht="14.25">
      <c r="H5385" s="7">
        <v>1000</v>
      </c>
      <c r="K5385" s="9" t="e">
        <f t="shared" si="252"/>
        <v>#DIV/0!</v>
      </c>
      <c r="L5385" s="10" t="str">
        <f t="shared" si="253"/>
        <v>Invalid</v>
      </c>
      <c r="M5385" s="10" t="str">
        <f t="shared" si="254"/>
        <v/>
      </c>
    </row>
    <row r="5386" spans="8:13" ht="14.25">
      <c r="H5386" s="7">
        <v>1000</v>
      </c>
      <c r="K5386" s="9" t="e">
        <f t="shared" si="252"/>
        <v>#DIV/0!</v>
      </c>
      <c r="L5386" s="10" t="str">
        <f t="shared" si="253"/>
        <v>Invalid</v>
      </c>
      <c r="M5386" s="10" t="str">
        <f t="shared" si="254"/>
        <v/>
      </c>
    </row>
    <row r="5387" spans="8:13" ht="14.25">
      <c r="H5387" s="7">
        <v>1000</v>
      </c>
      <c r="K5387" s="9" t="e">
        <f t="shared" si="252"/>
        <v>#DIV/0!</v>
      </c>
      <c r="L5387" s="10" t="str">
        <f t="shared" si="253"/>
        <v>Invalid</v>
      </c>
      <c r="M5387" s="10" t="str">
        <f t="shared" si="254"/>
        <v/>
      </c>
    </row>
    <row r="5388" spans="8:13" ht="14.25">
      <c r="H5388" s="7">
        <v>1000</v>
      </c>
      <c r="K5388" s="9" t="e">
        <f t="shared" si="252"/>
        <v>#DIV/0!</v>
      </c>
      <c r="L5388" s="10" t="str">
        <f t="shared" si="253"/>
        <v>Invalid</v>
      </c>
      <c r="M5388" s="10" t="str">
        <f t="shared" si="254"/>
        <v/>
      </c>
    </row>
    <row r="5389" spans="8:13" ht="14.25">
      <c r="H5389" s="7">
        <v>1000</v>
      </c>
      <c r="K5389" s="9" t="e">
        <f t="shared" si="252"/>
        <v>#DIV/0!</v>
      </c>
      <c r="L5389" s="10" t="str">
        <f t="shared" si="253"/>
        <v>Invalid</v>
      </c>
      <c r="M5389" s="10" t="str">
        <f t="shared" si="254"/>
        <v/>
      </c>
    </row>
    <row r="5390" spans="8:13" ht="14.25">
      <c r="H5390" s="7">
        <v>1000</v>
      </c>
      <c r="K5390" s="9" t="e">
        <f t="shared" si="252"/>
        <v>#DIV/0!</v>
      </c>
      <c r="L5390" s="10" t="str">
        <f t="shared" si="253"/>
        <v>Invalid</v>
      </c>
      <c r="M5390" s="10" t="str">
        <f t="shared" si="254"/>
        <v/>
      </c>
    </row>
    <row r="5391" spans="8:13" ht="14.25">
      <c r="H5391" s="7">
        <v>1000</v>
      </c>
      <c r="K5391" s="9" t="e">
        <f t="shared" si="252"/>
        <v>#DIV/0!</v>
      </c>
      <c r="L5391" s="10" t="str">
        <f t="shared" si="253"/>
        <v>Invalid</v>
      </c>
      <c r="M5391" s="10" t="str">
        <f t="shared" si="254"/>
        <v/>
      </c>
    </row>
    <row r="5392" spans="8:13" ht="14.25">
      <c r="H5392" s="7">
        <v>1000</v>
      </c>
      <c r="K5392" s="9" t="e">
        <f t="shared" si="252"/>
        <v>#DIV/0!</v>
      </c>
      <c r="L5392" s="10" t="str">
        <f t="shared" si="253"/>
        <v>Invalid</v>
      </c>
      <c r="M5392" s="10" t="str">
        <f t="shared" si="254"/>
        <v/>
      </c>
    </row>
    <row r="5393" spans="8:13" ht="14.25">
      <c r="H5393" s="7">
        <v>1000</v>
      </c>
      <c r="K5393" s="9" t="e">
        <f t="shared" si="252"/>
        <v>#DIV/0!</v>
      </c>
      <c r="L5393" s="10" t="str">
        <f t="shared" si="253"/>
        <v>Invalid</v>
      </c>
      <c r="M5393" s="10" t="str">
        <f t="shared" si="254"/>
        <v/>
      </c>
    </row>
    <row r="5394" spans="8:13" ht="14.25">
      <c r="H5394" s="7">
        <v>1000</v>
      </c>
      <c r="K5394" s="9" t="e">
        <f t="shared" si="252"/>
        <v>#DIV/0!</v>
      </c>
      <c r="L5394" s="10" t="str">
        <f t="shared" si="253"/>
        <v>Invalid</v>
      </c>
      <c r="M5394" s="10" t="str">
        <f t="shared" si="254"/>
        <v/>
      </c>
    </row>
    <row r="5395" spans="8:13" ht="14.25">
      <c r="H5395" s="7">
        <v>1000</v>
      </c>
      <c r="K5395" s="9" t="e">
        <f t="shared" si="252"/>
        <v>#DIV/0!</v>
      </c>
      <c r="L5395" s="10" t="str">
        <f t="shared" si="253"/>
        <v>Invalid</v>
      </c>
      <c r="M5395" s="10" t="str">
        <f t="shared" si="254"/>
        <v/>
      </c>
    </row>
    <row r="5396" spans="8:13" ht="14.25">
      <c r="H5396" s="7">
        <v>1000</v>
      </c>
      <c r="K5396" s="9" t="e">
        <f t="shared" si="252"/>
        <v>#DIV/0!</v>
      </c>
      <c r="L5396" s="10" t="str">
        <f t="shared" si="253"/>
        <v>Invalid</v>
      </c>
      <c r="M5396" s="10" t="str">
        <f t="shared" si="254"/>
        <v/>
      </c>
    </row>
    <row r="5397" spans="8:13" ht="14.25">
      <c r="H5397" s="7">
        <v>1000</v>
      </c>
      <c r="K5397" s="9" t="e">
        <f t="shared" si="252"/>
        <v>#DIV/0!</v>
      </c>
      <c r="L5397" s="10" t="str">
        <f t="shared" si="253"/>
        <v>Invalid</v>
      </c>
      <c r="M5397" s="10" t="str">
        <f t="shared" si="254"/>
        <v/>
      </c>
    </row>
    <row r="5398" spans="8:13" ht="14.25">
      <c r="H5398" s="7">
        <v>1000</v>
      </c>
      <c r="K5398" s="9" t="e">
        <f t="shared" si="252"/>
        <v>#DIV/0!</v>
      </c>
      <c r="L5398" s="10" t="str">
        <f t="shared" si="253"/>
        <v>Invalid</v>
      </c>
      <c r="M5398" s="10" t="str">
        <f t="shared" si="254"/>
        <v/>
      </c>
    </row>
    <row r="5399" spans="8:13" ht="14.25">
      <c r="H5399" s="7">
        <v>1000</v>
      </c>
      <c r="K5399" s="9" t="e">
        <f t="shared" si="252"/>
        <v>#DIV/0!</v>
      </c>
      <c r="L5399" s="10" t="str">
        <f t="shared" si="253"/>
        <v>Invalid</v>
      </c>
      <c r="M5399" s="10" t="str">
        <f t="shared" si="254"/>
        <v/>
      </c>
    </row>
    <row r="5400" spans="8:13" ht="14.25">
      <c r="H5400" s="7">
        <v>1000</v>
      </c>
      <c r="K5400" s="9" t="e">
        <f t="shared" si="252"/>
        <v>#DIV/0!</v>
      </c>
      <c r="L5400" s="10" t="str">
        <f t="shared" si="253"/>
        <v>Invalid</v>
      </c>
      <c r="M5400" s="10" t="str">
        <f t="shared" si="254"/>
        <v/>
      </c>
    </row>
    <row r="5401" spans="8:13" ht="14.25">
      <c r="H5401" s="7">
        <v>1000</v>
      </c>
      <c r="K5401" s="9" t="e">
        <f t="shared" si="252"/>
        <v>#DIV/0!</v>
      </c>
      <c r="L5401" s="10" t="str">
        <f t="shared" si="253"/>
        <v>Invalid</v>
      </c>
      <c r="M5401" s="10" t="str">
        <f t="shared" si="254"/>
        <v/>
      </c>
    </row>
    <row r="5402" spans="8:13" ht="14.25">
      <c r="H5402" s="7">
        <v>1000</v>
      </c>
      <c r="K5402" s="9" t="e">
        <f t="shared" si="252"/>
        <v>#DIV/0!</v>
      </c>
      <c r="L5402" s="10" t="str">
        <f t="shared" si="253"/>
        <v>Invalid</v>
      </c>
      <c r="M5402" s="10" t="str">
        <f t="shared" si="254"/>
        <v/>
      </c>
    </row>
    <row r="5403" spans="8:13" ht="14.25">
      <c r="H5403" s="7">
        <v>1000</v>
      </c>
      <c r="K5403" s="9" t="e">
        <f t="shared" si="252"/>
        <v>#DIV/0!</v>
      </c>
      <c r="L5403" s="10" t="str">
        <f t="shared" si="253"/>
        <v>Invalid</v>
      </c>
      <c r="M5403" s="10" t="str">
        <f t="shared" si="254"/>
        <v/>
      </c>
    </row>
    <row r="5404" spans="8:13" ht="14.25">
      <c r="H5404" s="7">
        <v>1000</v>
      </c>
      <c r="K5404" s="9" t="e">
        <f t="shared" si="252"/>
        <v>#DIV/0!</v>
      </c>
      <c r="L5404" s="10" t="str">
        <f t="shared" si="253"/>
        <v>Invalid</v>
      </c>
      <c r="M5404" s="10" t="str">
        <f t="shared" si="254"/>
        <v/>
      </c>
    </row>
    <row r="5405" spans="8:13" ht="14.25">
      <c r="H5405" s="7">
        <v>1000</v>
      </c>
      <c r="K5405" s="9" t="e">
        <f t="shared" si="252"/>
        <v>#DIV/0!</v>
      </c>
      <c r="L5405" s="10" t="str">
        <f t="shared" si="253"/>
        <v>Invalid</v>
      </c>
      <c r="M5405" s="10" t="str">
        <f t="shared" si="254"/>
        <v/>
      </c>
    </row>
    <row r="5406" spans="8:13" ht="14.25">
      <c r="H5406" s="7">
        <v>1000</v>
      </c>
      <c r="K5406" s="9" t="e">
        <f t="shared" si="252"/>
        <v>#DIV/0!</v>
      </c>
      <c r="L5406" s="10" t="str">
        <f t="shared" si="253"/>
        <v>Invalid</v>
      </c>
      <c r="M5406" s="10" t="str">
        <f t="shared" si="254"/>
        <v/>
      </c>
    </row>
    <row r="5407" spans="8:13" ht="14.25">
      <c r="H5407" s="7">
        <v>1000</v>
      </c>
      <c r="K5407" s="9" t="e">
        <f t="shared" si="252"/>
        <v>#DIV/0!</v>
      </c>
      <c r="L5407" s="10" t="str">
        <f t="shared" si="253"/>
        <v>Invalid</v>
      </c>
      <c r="M5407" s="10" t="str">
        <f t="shared" si="254"/>
        <v/>
      </c>
    </row>
    <row r="5408" spans="8:13" ht="14.25">
      <c r="H5408" s="7">
        <v>1000</v>
      </c>
      <c r="K5408" s="9" t="e">
        <f t="shared" si="252"/>
        <v>#DIV/0!</v>
      </c>
      <c r="L5408" s="10" t="str">
        <f t="shared" si="253"/>
        <v>Invalid</v>
      </c>
      <c r="M5408" s="10" t="str">
        <f t="shared" si="254"/>
        <v/>
      </c>
    </row>
    <row r="5409" spans="8:13" ht="14.25">
      <c r="H5409" s="7">
        <v>1000</v>
      </c>
      <c r="K5409" s="9" t="e">
        <f t="shared" si="252"/>
        <v>#DIV/0!</v>
      </c>
      <c r="L5409" s="10" t="str">
        <f t="shared" si="253"/>
        <v>Invalid</v>
      </c>
      <c r="M5409" s="10" t="str">
        <f t="shared" si="254"/>
        <v/>
      </c>
    </row>
    <row r="5410" spans="8:13" ht="14.25">
      <c r="H5410" s="7">
        <v>1000</v>
      </c>
      <c r="K5410" s="9" t="e">
        <f t="shared" si="252"/>
        <v>#DIV/0!</v>
      </c>
      <c r="L5410" s="10" t="str">
        <f t="shared" si="253"/>
        <v>Invalid</v>
      </c>
      <c r="M5410" s="10" t="str">
        <f t="shared" si="254"/>
        <v/>
      </c>
    </row>
    <row r="5411" spans="8:13" ht="14.25">
      <c r="H5411" s="7">
        <v>1000</v>
      </c>
      <c r="K5411" s="9" t="e">
        <f t="shared" si="252"/>
        <v>#DIV/0!</v>
      </c>
      <c r="L5411" s="10" t="str">
        <f t="shared" si="253"/>
        <v>Invalid</v>
      </c>
      <c r="M5411" s="10" t="str">
        <f t="shared" si="254"/>
        <v/>
      </c>
    </row>
    <row r="5412" spans="8:13" ht="14.25">
      <c r="H5412" s="7">
        <v>1000</v>
      </c>
      <c r="K5412" s="9" t="e">
        <f t="shared" si="252"/>
        <v>#DIV/0!</v>
      </c>
      <c r="L5412" s="10" t="str">
        <f t="shared" si="253"/>
        <v>Invalid</v>
      </c>
      <c r="M5412" s="10" t="str">
        <f t="shared" si="254"/>
        <v/>
      </c>
    </row>
    <row r="5413" spans="8:13" ht="14.25">
      <c r="H5413" s="7">
        <v>1000</v>
      </c>
      <c r="K5413" s="9" t="e">
        <f t="shared" si="252"/>
        <v>#DIV/0!</v>
      </c>
      <c r="L5413" s="10" t="str">
        <f t="shared" si="253"/>
        <v>Invalid</v>
      </c>
      <c r="M5413" s="10" t="str">
        <f t="shared" si="254"/>
        <v/>
      </c>
    </row>
    <row r="5414" spans="8:13" ht="14.25">
      <c r="H5414" s="7">
        <v>1000</v>
      </c>
      <c r="K5414" s="9" t="e">
        <f t="shared" si="252"/>
        <v>#DIV/0!</v>
      </c>
      <c r="L5414" s="10" t="str">
        <f t="shared" si="253"/>
        <v>Invalid</v>
      </c>
      <c r="M5414" s="10" t="str">
        <f t="shared" si="254"/>
        <v/>
      </c>
    </row>
    <row r="5415" spans="8:13" ht="14.25">
      <c r="H5415" s="7">
        <v>1000</v>
      </c>
      <c r="K5415" s="9" t="e">
        <f t="shared" si="252"/>
        <v>#DIV/0!</v>
      </c>
      <c r="L5415" s="10" t="str">
        <f t="shared" si="253"/>
        <v>Invalid</v>
      </c>
      <c r="M5415" s="10" t="str">
        <f t="shared" si="254"/>
        <v/>
      </c>
    </row>
    <row r="5416" spans="8:13" ht="14.25">
      <c r="H5416" s="7">
        <v>1000</v>
      </c>
      <c r="K5416" s="9" t="e">
        <f t="shared" si="252"/>
        <v>#DIV/0!</v>
      </c>
      <c r="L5416" s="10" t="str">
        <f t="shared" si="253"/>
        <v>Invalid</v>
      </c>
      <c r="M5416" s="10" t="str">
        <f t="shared" si="254"/>
        <v/>
      </c>
    </row>
    <row r="5417" spans="8:13" ht="14.25">
      <c r="H5417" s="7">
        <v>1000</v>
      </c>
      <c r="K5417" s="9" t="e">
        <f t="shared" si="252"/>
        <v>#DIV/0!</v>
      </c>
      <c r="L5417" s="10" t="str">
        <f t="shared" si="253"/>
        <v>Invalid</v>
      </c>
      <c r="M5417" s="10" t="str">
        <f t="shared" si="254"/>
        <v/>
      </c>
    </row>
    <row r="5418" spans="8:13" ht="14.25">
      <c r="H5418" s="7">
        <v>1000</v>
      </c>
      <c r="K5418" s="9" t="e">
        <f t="shared" si="252"/>
        <v>#DIV/0!</v>
      </c>
      <c r="L5418" s="10" t="str">
        <f t="shared" si="253"/>
        <v>Invalid</v>
      </c>
      <c r="M5418" s="10" t="str">
        <f t="shared" si="254"/>
        <v/>
      </c>
    </row>
    <row r="5419" spans="8:13" ht="14.25">
      <c r="H5419" s="7">
        <v>1000</v>
      </c>
      <c r="K5419" s="9" t="e">
        <f t="shared" si="252"/>
        <v>#DIV/0!</v>
      </c>
      <c r="L5419" s="10" t="str">
        <f t="shared" si="253"/>
        <v>Invalid</v>
      </c>
      <c r="M5419" s="10" t="str">
        <f t="shared" si="254"/>
        <v/>
      </c>
    </row>
    <row r="5420" spans="8:13" ht="14.25">
      <c r="H5420" s="7">
        <v>1000</v>
      </c>
      <c r="K5420" s="9" t="e">
        <f t="shared" si="252"/>
        <v>#DIV/0!</v>
      </c>
      <c r="L5420" s="10" t="str">
        <f t="shared" si="253"/>
        <v>Invalid</v>
      </c>
      <c r="M5420" s="10" t="str">
        <f t="shared" si="254"/>
        <v/>
      </c>
    </row>
    <row r="5421" spans="8:13" ht="14.25">
      <c r="H5421" s="7">
        <v>1000</v>
      </c>
      <c r="K5421" s="9" t="e">
        <f t="shared" si="252"/>
        <v>#DIV/0!</v>
      </c>
      <c r="L5421" s="10" t="str">
        <f t="shared" si="253"/>
        <v>Invalid</v>
      </c>
      <c r="M5421" s="10" t="str">
        <f t="shared" si="254"/>
        <v/>
      </c>
    </row>
    <row r="5422" spans="8:13" ht="14.25">
      <c r="H5422" s="7">
        <v>1000</v>
      </c>
      <c r="K5422" s="9" t="e">
        <f t="shared" si="252"/>
        <v>#DIV/0!</v>
      </c>
      <c r="L5422" s="10" t="str">
        <f t="shared" si="253"/>
        <v>Invalid</v>
      </c>
      <c r="M5422" s="10" t="str">
        <f t="shared" si="254"/>
        <v/>
      </c>
    </row>
    <row r="5423" spans="8:13" ht="14.25">
      <c r="H5423" s="7">
        <v>1000</v>
      </c>
      <c r="K5423" s="9" t="e">
        <f t="shared" si="252"/>
        <v>#DIV/0!</v>
      </c>
      <c r="L5423" s="10" t="str">
        <f t="shared" si="253"/>
        <v>Invalid</v>
      </c>
      <c r="M5423" s="10" t="str">
        <f t="shared" si="254"/>
        <v/>
      </c>
    </row>
    <row r="5424" spans="8:13" ht="14.25">
      <c r="H5424" s="7">
        <v>1000</v>
      </c>
      <c r="K5424" s="9" t="e">
        <f t="shared" si="252"/>
        <v>#DIV/0!</v>
      </c>
      <c r="L5424" s="10" t="str">
        <f t="shared" si="253"/>
        <v>Invalid</v>
      </c>
      <c r="M5424" s="10" t="str">
        <f t="shared" si="254"/>
        <v/>
      </c>
    </row>
    <row r="5425" spans="8:13" ht="14.25">
      <c r="H5425" s="7">
        <v>1000</v>
      </c>
      <c r="K5425" s="9" t="e">
        <f t="shared" si="252"/>
        <v>#DIV/0!</v>
      </c>
      <c r="L5425" s="10" t="str">
        <f t="shared" si="253"/>
        <v>Invalid</v>
      </c>
      <c r="M5425" s="10" t="str">
        <f t="shared" si="254"/>
        <v/>
      </c>
    </row>
    <row r="5426" spans="8:13" ht="14.25">
      <c r="H5426" s="7">
        <v>1000</v>
      </c>
      <c r="K5426" s="9" t="e">
        <f t="shared" si="252"/>
        <v>#DIV/0!</v>
      </c>
      <c r="L5426" s="10" t="str">
        <f t="shared" si="253"/>
        <v>Invalid</v>
      </c>
      <c r="M5426" s="10" t="str">
        <f t="shared" si="254"/>
        <v/>
      </c>
    </row>
    <row r="5427" spans="8:13" ht="14.25">
      <c r="H5427" s="7">
        <v>1000</v>
      </c>
      <c r="K5427" s="9" t="e">
        <f t="shared" si="252"/>
        <v>#DIV/0!</v>
      </c>
      <c r="L5427" s="10" t="str">
        <f t="shared" si="253"/>
        <v>Invalid</v>
      </c>
      <c r="M5427" s="10" t="str">
        <f t="shared" si="254"/>
        <v/>
      </c>
    </row>
    <row r="5428" spans="8:13" ht="14.25">
      <c r="H5428" s="7">
        <v>1000</v>
      </c>
      <c r="K5428" s="9" t="e">
        <f t="shared" si="252"/>
        <v>#DIV/0!</v>
      </c>
      <c r="L5428" s="10" t="str">
        <f t="shared" si="253"/>
        <v>Invalid</v>
      </c>
      <c r="M5428" s="10" t="str">
        <f t="shared" si="254"/>
        <v/>
      </c>
    </row>
    <row r="5429" spans="8:13" ht="14.25">
      <c r="H5429" s="7">
        <v>1000</v>
      </c>
      <c r="K5429" s="9" t="e">
        <f t="shared" si="252"/>
        <v>#DIV/0!</v>
      </c>
      <c r="L5429" s="10" t="str">
        <f t="shared" si="253"/>
        <v>Invalid</v>
      </c>
      <c r="M5429" s="10" t="str">
        <f t="shared" si="254"/>
        <v/>
      </c>
    </row>
    <row r="5430" spans="8:13" ht="14.25">
      <c r="H5430" s="7">
        <v>1000</v>
      </c>
      <c r="K5430" s="9" t="e">
        <f t="shared" si="252"/>
        <v>#DIV/0!</v>
      </c>
      <c r="L5430" s="10" t="str">
        <f t="shared" si="253"/>
        <v>Invalid</v>
      </c>
      <c r="M5430" s="10" t="str">
        <f t="shared" si="254"/>
        <v/>
      </c>
    </row>
    <row r="5431" spans="8:13" ht="14.25">
      <c r="H5431" s="7">
        <v>1000</v>
      </c>
      <c r="K5431" s="9" t="e">
        <f t="shared" si="252"/>
        <v>#DIV/0!</v>
      </c>
      <c r="L5431" s="10" t="str">
        <f t="shared" si="253"/>
        <v>Invalid</v>
      </c>
      <c r="M5431" s="10" t="str">
        <f t="shared" si="254"/>
        <v/>
      </c>
    </row>
    <row r="5432" spans="8:13" ht="14.25">
      <c r="H5432" s="7">
        <v>1000</v>
      </c>
      <c r="K5432" s="9" t="e">
        <f t="shared" si="252"/>
        <v>#DIV/0!</v>
      </c>
      <c r="L5432" s="10" t="str">
        <f t="shared" si="253"/>
        <v>Invalid</v>
      </c>
      <c r="M5432" s="10" t="str">
        <f t="shared" si="254"/>
        <v/>
      </c>
    </row>
    <row r="5433" spans="8:13" ht="14.25">
      <c r="H5433" s="7">
        <v>1000</v>
      </c>
      <c r="K5433" s="9" t="e">
        <f t="shared" si="252"/>
        <v>#DIV/0!</v>
      </c>
      <c r="L5433" s="10" t="str">
        <f t="shared" si="253"/>
        <v>Invalid</v>
      </c>
      <c r="M5433" s="10" t="str">
        <f t="shared" si="254"/>
        <v/>
      </c>
    </row>
    <row r="5434" spans="8:13" ht="14.25">
      <c r="H5434" s="7">
        <v>1000</v>
      </c>
      <c r="K5434" s="9" t="e">
        <f t="shared" si="252"/>
        <v>#DIV/0!</v>
      </c>
      <c r="L5434" s="10" t="str">
        <f t="shared" si="253"/>
        <v>Invalid</v>
      </c>
      <c r="M5434" s="10" t="str">
        <f t="shared" si="254"/>
        <v/>
      </c>
    </row>
    <row r="5435" spans="8:13" ht="14.25">
      <c r="H5435" s="7">
        <v>1000</v>
      </c>
      <c r="K5435" s="9" t="e">
        <f t="shared" si="252"/>
        <v>#DIV/0!</v>
      </c>
      <c r="L5435" s="10" t="str">
        <f t="shared" si="253"/>
        <v>Invalid</v>
      </c>
      <c r="M5435" s="10" t="str">
        <f t="shared" si="254"/>
        <v/>
      </c>
    </row>
    <row r="5436" spans="8:13" ht="14.25">
      <c r="H5436" s="7">
        <v>1000</v>
      </c>
      <c r="K5436" s="9" t="e">
        <f t="shared" si="252"/>
        <v>#DIV/0!</v>
      </c>
      <c r="L5436" s="10" t="str">
        <f t="shared" si="253"/>
        <v>Invalid</v>
      </c>
      <c r="M5436" s="10" t="str">
        <f t="shared" si="254"/>
        <v/>
      </c>
    </row>
    <row r="5437" spans="8:13" ht="14.25">
      <c r="H5437" s="7">
        <v>1000</v>
      </c>
      <c r="K5437" s="9" t="e">
        <f t="shared" si="252"/>
        <v>#DIV/0!</v>
      </c>
      <c r="L5437" s="10" t="str">
        <f t="shared" si="253"/>
        <v>Invalid</v>
      </c>
      <c r="M5437" s="10" t="str">
        <f t="shared" si="254"/>
        <v/>
      </c>
    </row>
    <row r="5438" spans="8:13" ht="14.25">
      <c r="H5438" s="7">
        <v>1000</v>
      </c>
      <c r="K5438" s="9" t="e">
        <f t="shared" si="252"/>
        <v>#DIV/0!</v>
      </c>
      <c r="L5438" s="10" t="str">
        <f t="shared" si="253"/>
        <v>Invalid</v>
      </c>
      <c r="M5438" s="10" t="str">
        <f t="shared" si="254"/>
        <v/>
      </c>
    </row>
    <row r="5439" spans="8:13" ht="14.25">
      <c r="H5439" s="7">
        <v>1000</v>
      </c>
      <c r="K5439" s="9" t="e">
        <f t="shared" si="252"/>
        <v>#DIV/0!</v>
      </c>
      <c r="L5439" s="10" t="str">
        <f t="shared" si="253"/>
        <v>Invalid</v>
      </c>
      <c r="M5439" s="10" t="str">
        <f t="shared" si="254"/>
        <v/>
      </c>
    </row>
    <row r="5440" spans="8:13" ht="14.25">
      <c r="H5440" s="7">
        <v>1000</v>
      </c>
      <c r="K5440" s="9" t="e">
        <f t="shared" si="252"/>
        <v>#DIV/0!</v>
      </c>
      <c r="L5440" s="10" t="str">
        <f t="shared" si="253"/>
        <v>Invalid</v>
      </c>
      <c r="M5440" s="10" t="str">
        <f t="shared" si="254"/>
        <v/>
      </c>
    </row>
    <row r="5441" spans="8:13" ht="14.25">
      <c r="H5441" s="7">
        <v>1000</v>
      </c>
      <c r="K5441" s="9" t="e">
        <f t="shared" si="252"/>
        <v>#DIV/0!</v>
      </c>
      <c r="L5441" s="10" t="str">
        <f t="shared" si="253"/>
        <v>Invalid</v>
      </c>
      <c r="M5441" s="10" t="str">
        <f t="shared" si="254"/>
        <v/>
      </c>
    </row>
    <row r="5442" spans="8:13" ht="14.25">
      <c r="H5442" s="7">
        <v>1000</v>
      </c>
      <c r="K5442" s="9" t="e">
        <f t="shared" si="252"/>
        <v>#DIV/0!</v>
      </c>
      <c r="L5442" s="10" t="str">
        <f t="shared" si="253"/>
        <v>Invalid</v>
      </c>
      <c r="M5442" s="10" t="str">
        <f t="shared" si="254"/>
        <v/>
      </c>
    </row>
    <row r="5443" spans="8:13" ht="14.25">
      <c r="H5443" s="7">
        <v>1000</v>
      </c>
      <c r="K5443" s="9" t="e">
        <f t="shared" ref="K5443:K5506" si="255">(H5443/G5443)*J5443</f>
        <v>#DIV/0!</v>
      </c>
      <c r="L5443" s="10" t="str">
        <f t="shared" ref="L5443:L5506" si="256">IF(F5443="BUY",(K5443-H5443)/H5443, IF(F5443="SELL", (H5443-K5443)/H5443, "Invalid"))</f>
        <v>Invalid</v>
      </c>
      <c r="M5443" s="10" t="str">
        <f t="shared" ref="M5443:M5506" si="257">IF(E5443="BUY",(K5443-H5443)/H5443,IF(E5443="SELL",(H5443-K5443)/H5443,""))</f>
        <v/>
      </c>
    </row>
    <row r="5444" spans="8:13" ht="14.25">
      <c r="H5444" s="7">
        <v>1000</v>
      </c>
      <c r="K5444" s="9" t="e">
        <f t="shared" si="255"/>
        <v>#DIV/0!</v>
      </c>
      <c r="L5444" s="10" t="str">
        <f t="shared" si="256"/>
        <v>Invalid</v>
      </c>
      <c r="M5444" s="10" t="str">
        <f t="shared" si="257"/>
        <v/>
      </c>
    </row>
    <row r="5445" spans="8:13" ht="14.25">
      <c r="H5445" s="7">
        <v>1000</v>
      </c>
      <c r="K5445" s="9" t="e">
        <f t="shared" si="255"/>
        <v>#DIV/0!</v>
      </c>
      <c r="L5445" s="10" t="str">
        <f t="shared" si="256"/>
        <v>Invalid</v>
      </c>
      <c r="M5445" s="10" t="str">
        <f t="shared" si="257"/>
        <v/>
      </c>
    </row>
    <row r="5446" spans="8:13" ht="14.25">
      <c r="H5446" s="7">
        <v>1000</v>
      </c>
      <c r="K5446" s="9" t="e">
        <f t="shared" si="255"/>
        <v>#DIV/0!</v>
      </c>
      <c r="L5446" s="10" t="str">
        <f t="shared" si="256"/>
        <v>Invalid</v>
      </c>
      <c r="M5446" s="10" t="str">
        <f t="shared" si="257"/>
        <v/>
      </c>
    </row>
    <row r="5447" spans="8:13" ht="14.25">
      <c r="H5447" s="7">
        <v>1000</v>
      </c>
      <c r="K5447" s="9" t="e">
        <f t="shared" si="255"/>
        <v>#DIV/0!</v>
      </c>
      <c r="L5447" s="10" t="str">
        <f t="shared" si="256"/>
        <v>Invalid</v>
      </c>
      <c r="M5447" s="10" t="str">
        <f t="shared" si="257"/>
        <v/>
      </c>
    </row>
    <row r="5448" spans="8:13" ht="14.25">
      <c r="H5448" s="7">
        <v>1000</v>
      </c>
      <c r="K5448" s="9" t="e">
        <f t="shared" si="255"/>
        <v>#DIV/0!</v>
      </c>
      <c r="L5448" s="10" t="str">
        <f t="shared" si="256"/>
        <v>Invalid</v>
      </c>
      <c r="M5448" s="10" t="str">
        <f t="shared" si="257"/>
        <v/>
      </c>
    </row>
    <row r="5449" spans="8:13" ht="14.25">
      <c r="H5449" s="7">
        <v>1000</v>
      </c>
      <c r="K5449" s="9" t="e">
        <f t="shared" si="255"/>
        <v>#DIV/0!</v>
      </c>
      <c r="L5449" s="10" t="str">
        <f t="shared" si="256"/>
        <v>Invalid</v>
      </c>
      <c r="M5449" s="10" t="str">
        <f t="shared" si="257"/>
        <v/>
      </c>
    </row>
    <row r="5450" spans="8:13" ht="14.25">
      <c r="H5450" s="7">
        <v>1000</v>
      </c>
      <c r="K5450" s="9" t="e">
        <f t="shared" si="255"/>
        <v>#DIV/0!</v>
      </c>
      <c r="L5450" s="10" t="str">
        <f t="shared" si="256"/>
        <v>Invalid</v>
      </c>
      <c r="M5450" s="10" t="str">
        <f t="shared" si="257"/>
        <v/>
      </c>
    </row>
    <row r="5451" spans="8:13" ht="14.25">
      <c r="H5451" s="7">
        <v>1000</v>
      </c>
      <c r="K5451" s="9" t="e">
        <f t="shared" si="255"/>
        <v>#DIV/0!</v>
      </c>
      <c r="L5451" s="10" t="str">
        <f t="shared" si="256"/>
        <v>Invalid</v>
      </c>
      <c r="M5451" s="10" t="str">
        <f t="shared" si="257"/>
        <v/>
      </c>
    </row>
    <row r="5452" spans="8:13" ht="14.25">
      <c r="H5452" s="7">
        <v>1000</v>
      </c>
      <c r="K5452" s="9" t="e">
        <f t="shared" si="255"/>
        <v>#DIV/0!</v>
      </c>
      <c r="L5452" s="10" t="str">
        <f t="shared" si="256"/>
        <v>Invalid</v>
      </c>
      <c r="M5452" s="10" t="str">
        <f t="shared" si="257"/>
        <v/>
      </c>
    </row>
    <row r="5453" spans="8:13" ht="14.25">
      <c r="H5453" s="7">
        <v>1000</v>
      </c>
      <c r="K5453" s="9" t="e">
        <f t="shared" si="255"/>
        <v>#DIV/0!</v>
      </c>
      <c r="L5453" s="10" t="str">
        <f t="shared" si="256"/>
        <v>Invalid</v>
      </c>
      <c r="M5453" s="10" t="str">
        <f t="shared" si="257"/>
        <v/>
      </c>
    </row>
    <row r="5454" spans="8:13" ht="14.25">
      <c r="H5454" s="7">
        <v>1000</v>
      </c>
      <c r="K5454" s="9" t="e">
        <f t="shared" si="255"/>
        <v>#DIV/0!</v>
      </c>
      <c r="L5454" s="10" t="str">
        <f t="shared" si="256"/>
        <v>Invalid</v>
      </c>
      <c r="M5454" s="10" t="str">
        <f t="shared" si="257"/>
        <v/>
      </c>
    </row>
    <row r="5455" spans="8:13" ht="14.25">
      <c r="H5455" s="7">
        <v>1000</v>
      </c>
      <c r="K5455" s="9" t="e">
        <f t="shared" si="255"/>
        <v>#DIV/0!</v>
      </c>
      <c r="L5455" s="10" t="str">
        <f t="shared" si="256"/>
        <v>Invalid</v>
      </c>
      <c r="M5455" s="10" t="str">
        <f t="shared" si="257"/>
        <v/>
      </c>
    </row>
    <row r="5456" spans="8:13" ht="14.25">
      <c r="H5456" s="7">
        <v>1000</v>
      </c>
      <c r="K5456" s="9" t="e">
        <f t="shared" si="255"/>
        <v>#DIV/0!</v>
      </c>
      <c r="L5456" s="10" t="str">
        <f t="shared" si="256"/>
        <v>Invalid</v>
      </c>
      <c r="M5456" s="10" t="str">
        <f t="shared" si="257"/>
        <v/>
      </c>
    </row>
    <row r="5457" spans="8:13" ht="14.25">
      <c r="H5457" s="7">
        <v>1000</v>
      </c>
      <c r="K5457" s="9" t="e">
        <f t="shared" si="255"/>
        <v>#DIV/0!</v>
      </c>
      <c r="L5457" s="10" t="str">
        <f t="shared" si="256"/>
        <v>Invalid</v>
      </c>
      <c r="M5457" s="10" t="str">
        <f t="shared" si="257"/>
        <v/>
      </c>
    </row>
    <row r="5458" spans="8:13" ht="14.25">
      <c r="H5458" s="7">
        <v>1000</v>
      </c>
      <c r="K5458" s="9" t="e">
        <f t="shared" si="255"/>
        <v>#DIV/0!</v>
      </c>
      <c r="L5458" s="10" t="str">
        <f t="shared" si="256"/>
        <v>Invalid</v>
      </c>
      <c r="M5458" s="10" t="str">
        <f t="shared" si="257"/>
        <v/>
      </c>
    </row>
    <row r="5459" spans="8:13" ht="14.25">
      <c r="H5459" s="7">
        <v>1000</v>
      </c>
      <c r="K5459" s="9" t="e">
        <f t="shared" si="255"/>
        <v>#DIV/0!</v>
      </c>
      <c r="L5459" s="10" t="str">
        <f t="shared" si="256"/>
        <v>Invalid</v>
      </c>
      <c r="M5459" s="10" t="str">
        <f t="shared" si="257"/>
        <v/>
      </c>
    </row>
    <row r="5460" spans="8:13" ht="14.25">
      <c r="H5460" s="7">
        <v>1000</v>
      </c>
      <c r="K5460" s="9" t="e">
        <f t="shared" si="255"/>
        <v>#DIV/0!</v>
      </c>
      <c r="L5460" s="10" t="str">
        <f t="shared" si="256"/>
        <v>Invalid</v>
      </c>
      <c r="M5460" s="10" t="str">
        <f t="shared" si="257"/>
        <v/>
      </c>
    </row>
    <row r="5461" spans="8:13" ht="14.25">
      <c r="H5461" s="7">
        <v>1000</v>
      </c>
      <c r="K5461" s="9" t="e">
        <f t="shared" si="255"/>
        <v>#DIV/0!</v>
      </c>
      <c r="L5461" s="10" t="str">
        <f t="shared" si="256"/>
        <v>Invalid</v>
      </c>
      <c r="M5461" s="10" t="str">
        <f t="shared" si="257"/>
        <v/>
      </c>
    </row>
    <row r="5462" spans="8:13" ht="14.25">
      <c r="H5462" s="7">
        <v>1000</v>
      </c>
      <c r="K5462" s="9" t="e">
        <f t="shared" si="255"/>
        <v>#DIV/0!</v>
      </c>
      <c r="L5462" s="10" t="str">
        <f t="shared" si="256"/>
        <v>Invalid</v>
      </c>
      <c r="M5462" s="10" t="str">
        <f t="shared" si="257"/>
        <v/>
      </c>
    </row>
    <row r="5463" spans="8:13" ht="14.25">
      <c r="H5463" s="7">
        <v>1000</v>
      </c>
      <c r="K5463" s="9" t="e">
        <f t="shared" si="255"/>
        <v>#DIV/0!</v>
      </c>
      <c r="L5463" s="10" t="str">
        <f t="shared" si="256"/>
        <v>Invalid</v>
      </c>
      <c r="M5463" s="10" t="str">
        <f t="shared" si="257"/>
        <v/>
      </c>
    </row>
    <row r="5464" spans="8:13" ht="14.25">
      <c r="H5464" s="7">
        <v>1000</v>
      </c>
      <c r="K5464" s="9" t="e">
        <f t="shared" si="255"/>
        <v>#DIV/0!</v>
      </c>
      <c r="L5464" s="10" t="str">
        <f t="shared" si="256"/>
        <v>Invalid</v>
      </c>
      <c r="M5464" s="10" t="str">
        <f t="shared" si="257"/>
        <v/>
      </c>
    </row>
    <row r="5465" spans="8:13" ht="14.25">
      <c r="H5465" s="7">
        <v>1000</v>
      </c>
      <c r="K5465" s="9" t="e">
        <f t="shared" si="255"/>
        <v>#DIV/0!</v>
      </c>
      <c r="L5465" s="10" t="str">
        <f t="shared" si="256"/>
        <v>Invalid</v>
      </c>
      <c r="M5465" s="10" t="str">
        <f t="shared" si="257"/>
        <v/>
      </c>
    </row>
    <row r="5466" spans="8:13" ht="14.25">
      <c r="H5466" s="7">
        <v>1000</v>
      </c>
      <c r="K5466" s="9" t="e">
        <f t="shared" si="255"/>
        <v>#DIV/0!</v>
      </c>
      <c r="L5466" s="10" t="str">
        <f t="shared" si="256"/>
        <v>Invalid</v>
      </c>
      <c r="M5466" s="10" t="str">
        <f t="shared" si="257"/>
        <v/>
      </c>
    </row>
    <row r="5467" spans="8:13" ht="14.25">
      <c r="H5467" s="7">
        <v>1000</v>
      </c>
      <c r="K5467" s="9" t="e">
        <f t="shared" si="255"/>
        <v>#DIV/0!</v>
      </c>
      <c r="L5467" s="10" t="str">
        <f t="shared" si="256"/>
        <v>Invalid</v>
      </c>
      <c r="M5467" s="10" t="str">
        <f t="shared" si="257"/>
        <v/>
      </c>
    </row>
    <row r="5468" spans="8:13" ht="14.25">
      <c r="H5468" s="7">
        <v>1000</v>
      </c>
      <c r="K5468" s="9" t="e">
        <f t="shared" si="255"/>
        <v>#DIV/0!</v>
      </c>
      <c r="L5468" s="10" t="str">
        <f t="shared" si="256"/>
        <v>Invalid</v>
      </c>
      <c r="M5468" s="10" t="str">
        <f t="shared" si="257"/>
        <v/>
      </c>
    </row>
    <row r="5469" spans="8:13" ht="14.25">
      <c r="H5469" s="7">
        <v>1000</v>
      </c>
      <c r="K5469" s="9" t="e">
        <f t="shared" si="255"/>
        <v>#DIV/0!</v>
      </c>
      <c r="L5469" s="10" t="str">
        <f t="shared" si="256"/>
        <v>Invalid</v>
      </c>
      <c r="M5469" s="10" t="str">
        <f t="shared" si="257"/>
        <v/>
      </c>
    </row>
    <row r="5470" spans="8:13" ht="14.25">
      <c r="H5470" s="7">
        <v>1000</v>
      </c>
      <c r="K5470" s="9" t="e">
        <f t="shared" si="255"/>
        <v>#DIV/0!</v>
      </c>
      <c r="L5470" s="10" t="str">
        <f t="shared" si="256"/>
        <v>Invalid</v>
      </c>
      <c r="M5470" s="10" t="str">
        <f t="shared" si="257"/>
        <v/>
      </c>
    </row>
    <row r="5471" spans="8:13" ht="14.25">
      <c r="H5471" s="7">
        <v>1000</v>
      </c>
      <c r="K5471" s="9" t="e">
        <f t="shared" si="255"/>
        <v>#DIV/0!</v>
      </c>
      <c r="L5471" s="10" t="str">
        <f t="shared" si="256"/>
        <v>Invalid</v>
      </c>
      <c r="M5471" s="10" t="str">
        <f t="shared" si="257"/>
        <v/>
      </c>
    </row>
    <row r="5472" spans="8:13" ht="14.25">
      <c r="H5472" s="7">
        <v>1000</v>
      </c>
      <c r="K5472" s="9" t="e">
        <f t="shared" si="255"/>
        <v>#DIV/0!</v>
      </c>
      <c r="L5472" s="10" t="str">
        <f t="shared" si="256"/>
        <v>Invalid</v>
      </c>
      <c r="M5472" s="10" t="str">
        <f t="shared" si="257"/>
        <v/>
      </c>
    </row>
    <row r="5473" spans="8:13" ht="14.25">
      <c r="H5473" s="7">
        <v>1000</v>
      </c>
      <c r="K5473" s="9" t="e">
        <f t="shared" si="255"/>
        <v>#DIV/0!</v>
      </c>
      <c r="L5473" s="10" t="str">
        <f t="shared" si="256"/>
        <v>Invalid</v>
      </c>
      <c r="M5473" s="10" t="str">
        <f t="shared" si="257"/>
        <v/>
      </c>
    </row>
    <row r="5474" spans="8:13" ht="14.25">
      <c r="H5474" s="7">
        <v>1000</v>
      </c>
      <c r="K5474" s="9" t="e">
        <f t="shared" si="255"/>
        <v>#DIV/0!</v>
      </c>
      <c r="L5474" s="10" t="str">
        <f t="shared" si="256"/>
        <v>Invalid</v>
      </c>
      <c r="M5474" s="10" t="str">
        <f t="shared" si="257"/>
        <v/>
      </c>
    </row>
    <row r="5475" spans="8:13" ht="14.25">
      <c r="H5475" s="7">
        <v>1000</v>
      </c>
      <c r="K5475" s="9" t="e">
        <f t="shared" si="255"/>
        <v>#DIV/0!</v>
      </c>
      <c r="L5475" s="10" t="str">
        <f t="shared" si="256"/>
        <v>Invalid</v>
      </c>
      <c r="M5475" s="10" t="str">
        <f t="shared" si="257"/>
        <v/>
      </c>
    </row>
    <row r="5476" spans="8:13" ht="14.25">
      <c r="H5476" s="7">
        <v>1000</v>
      </c>
      <c r="K5476" s="9" t="e">
        <f t="shared" si="255"/>
        <v>#DIV/0!</v>
      </c>
      <c r="L5476" s="10" t="str">
        <f t="shared" si="256"/>
        <v>Invalid</v>
      </c>
      <c r="M5476" s="10" t="str">
        <f t="shared" si="257"/>
        <v/>
      </c>
    </row>
    <row r="5477" spans="8:13" ht="14.25">
      <c r="H5477" s="7">
        <v>1000</v>
      </c>
      <c r="K5477" s="9" t="e">
        <f t="shared" si="255"/>
        <v>#DIV/0!</v>
      </c>
      <c r="L5477" s="10" t="str">
        <f t="shared" si="256"/>
        <v>Invalid</v>
      </c>
      <c r="M5477" s="10" t="str">
        <f t="shared" si="257"/>
        <v/>
      </c>
    </row>
    <row r="5478" spans="8:13" ht="14.25">
      <c r="H5478" s="7">
        <v>1000</v>
      </c>
      <c r="K5478" s="9" t="e">
        <f t="shared" si="255"/>
        <v>#DIV/0!</v>
      </c>
      <c r="L5478" s="10" t="str">
        <f t="shared" si="256"/>
        <v>Invalid</v>
      </c>
      <c r="M5478" s="10" t="str">
        <f t="shared" si="257"/>
        <v/>
      </c>
    </row>
    <row r="5479" spans="8:13" ht="14.25">
      <c r="H5479" s="7">
        <v>1000</v>
      </c>
      <c r="K5479" s="9" t="e">
        <f t="shared" si="255"/>
        <v>#DIV/0!</v>
      </c>
      <c r="L5479" s="10" t="str">
        <f t="shared" si="256"/>
        <v>Invalid</v>
      </c>
      <c r="M5479" s="10" t="str">
        <f t="shared" si="257"/>
        <v/>
      </c>
    </row>
    <row r="5480" spans="8:13" ht="14.25">
      <c r="H5480" s="7">
        <v>1000</v>
      </c>
      <c r="K5480" s="9" t="e">
        <f t="shared" si="255"/>
        <v>#DIV/0!</v>
      </c>
      <c r="L5480" s="10" t="str">
        <f t="shared" si="256"/>
        <v>Invalid</v>
      </c>
      <c r="M5480" s="10" t="str">
        <f t="shared" si="257"/>
        <v/>
      </c>
    </row>
    <row r="5481" spans="8:13" ht="14.25">
      <c r="H5481" s="7">
        <v>1000</v>
      </c>
      <c r="K5481" s="9" t="e">
        <f t="shared" si="255"/>
        <v>#DIV/0!</v>
      </c>
      <c r="L5481" s="10" t="str">
        <f t="shared" si="256"/>
        <v>Invalid</v>
      </c>
      <c r="M5481" s="10" t="str">
        <f t="shared" si="257"/>
        <v/>
      </c>
    </row>
    <row r="5482" spans="8:13" ht="14.25">
      <c r="H5482" s="7">
        <v>1000</v>
      </c>
      <c r="K5482" s="9" t="e">
        <f t="shared" si="255"/>
        <v>#DIV/0!</v>
      </c>
      <c r="L5482" s="10" t="str">
        <f t="shared" si="256"/>
        <v>Invalid</v>
      </c>
      <c r="M5482" s="10" t="str">
        <f t="shared" si="257"/>
        <v/>
      </c>
    </row>
    <row r="5483" spans="8:13" ht="14.25">
      <c r="H5483" s="7">
        <v>1000</v>
      </c>
      <c r="K5483" s="9" t="e">
        <f t="shared" si="255"/>
        <v>#DIV/0!</v>
      </c>
      <c r="L5483" s="10" t="str">
        <f t="shared" si="256"/>
        <v>Invalid</v>
      </c>
      <c r="M5483" s="10" t="str">
        <f t="shared" si="257"/>
        <v/>
      </c>
    </row>
    <row r="5484" spans="8:13" ht="14.25">
      <c r="H5484" s="7">
        <v>1000</v>
      </c>
      <c r="K5484" s="9" t="e">
        <f t="shared" si="255"/>
        <v>#DIV/0!</v>
      </c>
      <c r="L5484" s="10" t="str">
        <f t="shared" si="256"/>
        <v>Invalid</v>
      </c>
      <c r="M5484" s="10" t="str">
        <f t="shared" si="257"/>
        <v/>
      </c>
    </row>
    <row r="5485" spans="8:13" ht="14.25">
      <c r="H5485" s="7">
        <v>1000</v>
      </c>
      <c r="K5485" s="9" t="e">
        <f t="shared" si="255"/>
        <v>#DIV/0!</v>
      </c>
      <c r="L5485" s="10" t="str">
        <f t="shared" si="256"/>
        <v>Invalid</v>
      </c>
      <c r="M5485" s="10" t="str">
        <f t="shared" si="257"/>
        <v/>
      </c>
    </row>
    <row r="5486" spans="8:13" ht="14.25">
      <c r="H5486" s="7">
        <v>1000</v>
      </c>
      <c r="K5486" s="9" t="e">
        <f t="shared" si="255"/>
        <v>#DIV/0!</v>
      </c>
      <c r="L5486" s="10" t="str">
        <f t="shared" si="256"/>
        <v>Invalid</v>
      </c>
      <c r="M5486" s="10" t="str">
        <f t="shared" si="257"/>
        <v/>
      </c>
    </row>
    <row r="5487" spans="8:13" ht="14.25">
      <c r="H5487" s="7">
        <v>1000</v>
      </c>
      <c r="K5487" s="9" t="e">
        <f t="shared" si="255"/>
        <v>#DIV/0!</v>
      </c>
      <c r="L5487" s="10" t="str">
        <f t="shared" si="256"/>
        <v>Invalid</v>
      </c>
      <c r="M5487" s="10" t="str">
        <f t="shared" si="257"/>
        <v/>
      </c>
    </row>
    <row r="5488" spans="8:13" ht="14.25">
      <c r="H5488" s="7">
        <v>1000</v>
      </c>
      <c r="K5488" s="9" t="e">
        <f t="shared" si="255"/>
        <v>#DIV/0!</v>
      </c>
      <c r="L5488" s="10" t="str">
        <f t="shared" si="256"/>
        <v>Invalid</v>
      </c>
      <c r="M5488" s="10" t="str">
        <f t="shared" si="257"/>
        <v/>
      </c>
    </row>
    <row r="5489" spans="8:13" ht="14.25">
      <c r="H5489" s="7">
        <v>1000</v>
      </c>
      <c r="K5489" s="9" t="e">
        <f t="shared" si="255"/>
        <v>#DIV/0!</v>
      </c>
      <c r="L5489" s="10" t="str">
        <f t="shared" si="256"/>
        <v>Invalid</v>
      </c>
      <c r="M5489" s="10" t="str">
        <f t="shared" si="257"/>
        <v/>
      </c>
    </row>
    <row r="5490" spans="8:13" ht="14.25">
      <c r="H5490" s="7">
        <v>1000</v>
      </c>
      <c r="K5490" s="9" t="e">
        <f t="shared" si="255"/>
        <v>#DIV/0!</v>
      </c>
      <c r="L5490" s="10" t="str">
        <f t="shared" si="256"/>
        <v>Invalid</v>
      </c>
      <c r="M5490" s="10" t="str">
        <f t="shared" si="257"/>
        <v/>
      </c>
    </row>
    <row r="5491" spans="8:13" ht="14.25">
      <c r="H5491" s="7">
        <v>1000</v>
      </c>
      <c r="K5491" s="9" t="e">
        <f t="shared" si="255"/>
        <v>#DIV/0!</v>
      </c>
      <c r="L5491" s="10" t="str">
        <f t="shared" si="256"/>
        <v>Invalid</v>
      </c>
      <c r="M5491" s="10" t="str">
        <f t="shared" si="257"/>
        <v/>
      </c>
    </row>
    <row r="5492" spans="8:13" ht="14.25">
      <c r="H5492" s="7">
        <v>1000</v>
      </c>
      <c r="K5492" s="9" t="e">
        <f t="shared" si="255"/>
        <v>#DIV/0!</v>
      </c>
      <c r="L5492" s="10" t="str">
        <f t="shared" si="256"/>
        <v>Invalid</v>
      </c>
      <c r="M5492" s="10" t="str">
        <f t="shared" si="257"/>
        <v/>
      </c>
    </row>
    <row r="5493" spans="8:13" ht="14.25">
      <c r="H5493" s="7">
        <v>1000</v>
      </c>
      <c r="K5493" s="9" t="e">
        <f t="shared" si="255"/>
        <v>#DIV/0!</v>
      </c>
      <c r="L5493" s="10" t="str">
        <f t="shared" si="256"/>
        <v>Invalid</v>
      </c>
      <c r="M5493" s="10" t="str">
        <f t="shared" si="257"/>
        <v/>
      </c>
    </row>
    <row r="5494" spans="8:13" ht="14.25">
      <c r="H5494" s="7">
        <v>1000</v>
      </c>
      <c r="K5494" s="9" t="e">
        <f t="shared" si="255"/>
        <v>#DIV/0!</v>
      </c>
      <c r="L5494" s="10" t="str">
        <f t="shared" si="256"/>
        <v>Invalid</v>
      </c>
      <c r="M5494" s="10" t="str">
        <f t="shared" si="257"/>
        <v/>
      </c>
    </row>
    <row r="5495" spans="8:13" ht="14.25">
      <c r="H5495" s="7">
        <v>1000</v>
      </c>
      <c r="K5495" s="9" t="e">
        <f t="shared" si="255"/>
        <v>#DIV/0!</v>
      </c>
      <c r="L5495" s="10" t="str">
        <f t="shared" si="256"/>
        <v>Invalid</v>
      </c>
      <c r="M5495" s="10" t="str">
        <f t="shared" si="257"/>
        <v/>
      </c>
    </row>
    <row r="5496" spans="8:13" ht="14.25">
      <c r="H5496" s="7">
        <v>1000</v>
      </c>
      <c r="K5496" s="9" t="e">
        <f t="shared" si="255"/>
        <v>#DIV/0!</v>
      </c>
      <c r="L5496" s="10" t="str">
        <f t="shared" si="256"/>
        <v>Invalid</v>
      </c>
      <c r="M5496" s="10" t="str">
        <f t="shared" si="257"/>
        <v/>
      </c>
    </row>
    <row r="5497" spans="8:13" ht="14.25">
      <c r="H5497" s="7">
        <v>1000</v>
      </c>
      <c r="K5497" s="9" t="e">
        <f t="shared" si="255"/>
        <v>#DIV/0!</v>
      </c>
      <c r="L5497" s="10" t="str">
        <f t="shared" si="256"/>
        <v>Invalid</v>
      </c>
      <c r="M5497" s="10" t="str">
        <f t="shared" si="257"/>
        <v/>
      </c>
    </row>
    <row r="5498" spans="8:13" ht="14.25">
      <c r="H5498" s="7">
        <v>1000</v>
      </c>
      <c r="K5498" s="9" t="e">
        <f t="shared" si="255"/>
        <v>#DIV/0!</v>
      </c>
      <c r="L5498" s="10" t="str">
        <f t="shared" si="256"/>
        <v>Invalid</v>
      </c>
      <c r="M5498" s="10" t="str">
        <f t="shared" si="257"/>
        <v/>
      </c>
    </row>
    <row r="5499" spans="8:13" ht="14.25">
      <c r="H5499" s="7">
        <v>1000</v>
      </c>
      <c r="K5499" s="9" t="e">
        <f t="shared" si="255"/>
        <v>#DIV/0!</v>
      </c>
      <c r="L5499" s="10" t="str">
        <f t="shared" si="256"/>
        <v>Invalid</v>
      </c>
      <c r="M5499" s="10" t="str">
        <f t="shared" si="257"/>
        <v/>
      </c>
    </row>
    <row r="5500" spans="8:13" ht="14.25">
      <c r="H5500" s="7">
        <v>1000</v>
      </c>
      <c r="K5500" s="9" t="e">
        <f t="shared" si="255"/>
        <v>#DIV/0!</v>
      </c>
      <c r="L5500" s="10" t="str">
        <f t="shared" si="256"/>
        <v>Invalid</v>
      </c>
      <c r="M5500" s="10" t="str">
        <f t="shared" si="257"/>
        <v/>
      </c>
    </row>
    <row r="5501" spans="8:13" ht="14.25">
      <c r="H5501" s="7">
        <v>1000</v>
      </c>
      <c r="K5501" s="9" t="e">
        <f t="shared" si="255"/>
        <v>#DIV/0!</v>
      </c>
      <c r="L5501" s="10" t="str">
        <f t="shared" si="256"/>
        <v>Invalid</v>
      </c>
      <c r="M5501" s="10" t="str">
        <f t="shared" si="257"/>
        <v/>
      </c>
    </row>
    <row r="5502" spans="8:13" ht="14.25">
      <c r="H5502" s="7">
        <v>1000</v>
      </c>
      <c r="K5502" s="9" t="e">
        <f t="shared" si="255"/>
        <v>#DIV/0!</v>
      </c>
      <c r="L5502" s="10" t="str">
        <f t="shared" si="256"/>
        <v>Invalid</v>
      </c>
      <c r="M5502" s="10" t="str">
        <f t="shared" si="257"/>
        <v/>
      </c>
    </row>
    <row r="5503" spans="8:13" ht="14.25">
      <c r="H5503" s="7">
        <v>1000</v>
      </c>
      <c r="K5503" s="9" t="e">
        <f t="shared" si="255"/>
        <v>#DIV/0!</v>
      </c>
      <c r="L5503" s="10" t="str">
        <f t="shared" si="256"/>
        <v>Invalid</v>
      </c>
      <c r="M5503" s="10" t="str">
        <f t="shared" si="257"/>
        <v/>
      </c>
    </row>
    <row r="5504" spans="8:13" ht="14.25">
      <c r="H5504" s="7">
        <v>1000</v>
      </c>
      <c r="K5504" s="9" t="e">
        <f t="shared" si="255"/>
        <v>#DIV/0!</v>
      </c>
      <c r="L5504" s="10" t="str">
        <f t="shared" si="256"/>
        <v>Invalid</v>
      </c>
      <c r="M5504" s="10" t="str">
        <f t="shared" si="257"/>
        <v/>
      </c>
    </row>
    <row r="5505" spans="8:13" ht="14.25">
      <c r="H5505" s="7">
        <v>1000</v>
      </c>
      <c r="K5505" s="9" t="e">
        <f t="shared" si="255"/>
        <v>#DIV/0!</v>
      </c>
      <c r="L5505" s="10" t="str">
        <f t="shared" si="256"/>
        <v>Invalid</v>
      </c>
      <c r="M5505" s="10" t="str">
        <f t="shared" si="257"/>
        <v/>
      </c>
    </row>
    <row r="5506" spans="8:13" ht="14.25">
      <c r="H5506" s="7">
        <v>1000</v>
      </c>
      <c r="K5506" s="9" t="e">
        <f t="shared" si="255"/>
        <v>#DIV/0!</v>
      </c>
      <c r="L5506" s="10" t="str">
        <f t="shared" si="256"/>
        <v>Invalid</v>
      </c>
      <c r="M5506" s="10" t="str">
        <f t="shared" si="257"/>
        <v/>
      </c>
    </row>
    <row r="5507" spans="8:13" ht="14.25">
      <c r="H5507" s="7">
        <v>1000</v>
      </c>
      <c r="K5507" s="9" t="e">
        <f t="shared" ref="K5507:K5570" si="258">(H5507/G5507)*J5507</f>
        <v>#DIV/0!</v>
      </c>
      <c r="L5507" s="10" t="str">
        <f t="shared" ref="L5507:L5570" si="259">IF(F5507="BUY",(K5507-H5507)/H5507, IF(F5507="SELL", (H5507-K5507)/H5507, "Invalid"))</f>
        <v>Invalid</v>
      </c>
      <c r="M5507" s="10" t="str">
        <f t="shared" ref="M5507:M5570" si="260">IF(E5507="BUY",(K5507-H5507)/H5507,IF(E5507="SELL",(H5507-K5507)/H5507,""))</f>
        <v/>
      </c>
    </row>
    <row r="5508" spans="8:13" ht="14.25">
      <c r="H5508" s="7">
        <v>1000</v>
      </c>
      <c r="K5508" s="9" t="e">
        <f t="shared" si="258"/>
        <v>#DIV/0!</v>
      </c>
      <c r="L5508" s="10" t="str">
        <f t="shared" si="259"/>
        <v>Invalid</v>
      </c>
      <c r="M5508" s="10" t="str">
        <f t="shared" si="260"/>
        <v/>
      </c>
    </row>
    <row r="5509" spans="8:13" ht="14.25">
      <c r="H5509" s="7">
        <v>1000</v>
      </c>
      <c r="K5509" s="9" t="e">
        <f t="shared" si="258"/>
        <v>#DIV/0!</v>
      </c>
      <c r="L5509" s="10" t="str">
        <f t="shared" si="259"/>
        <v>Invalid</v>
      </c>
      <c r="M5509" s="10" t="str">
        <f t="shared" si="260"/>
        <v/>
      </c>
    </row>
    <row r="5510" spans="8:13" ht="14.25">
      <c r="H5510" s="7">
        <v>1000</v>
      </c>
      <c r="K5510" s="9" t="e">
        <f t="shared" si="258"/>
        <v>#DIV/0!</v>
      </c>
      <c r="L5510" s="10" t="str">
        <f t="shared" si="259"/>
        <v>Invalid</v>
      </c>
      <c r="M5510" s="10" t="str">
        <f t="shared" si="260"/>
        <v/>
      </c>
    </row>
    <row r="5511" spans="8:13" ht="14.25">
      <c r="H5511" s="7">
        <v>1000</v>
      </c>
      <c r="K5511" s="9" t="e">
        <f t="shared" si="258"/>
        <v>#DIV/0!</v>
      </c>
      <c r="L5511" s="10" t="str">
        <f t="shared" si="259"/>
        <v>Invalid</v>
      </c>
      <c r="M5511" s="10" t="str">
        <f t="shared" si="260"/>
        <v/>
      </c>
    </row>
    <row r="5512" spans="8:13" ht="14.25">
      <c r="H5512" s="7">
        <v>1000</v>
      </c>
      <c r="K5512" s="9" t="e">
        <f t="shared" si="258"/>
        <v>#DIV/0!</v>
      </c>
      <c r="L5512" s="10" t="str">
        <f t="shared" si="259"/>
        <v>Invalid</v>
      </c>
      <c r="M5512" s="10" t="str">
        <f t="shared" si="260"/>
        <v/>
      </c>
    </row>
    <row r="5513" spans="8:13" ht="14.25">
      <c r="H5513" s="7">
        <v>1000</v>
      </c>
      <c r="K5513" s="9" t="e">
        <f t="shared" si="258"/>
        <v>#DIV/0!</v>
      </c>
      <c r="L5513" s="10" t="str">
        <f t="shared" si="259"/>
        <v>Invalid</v>
      </c>
      <c r="M5513" s="10" t="str">
        <f t="shared" si="260"/>
        <v/>
      </c>
    </row>
    <row r="5514" spans="8:13" ht="14.25">
      <c r="H5514" s="7">
        <v>1000</v>
      </c>
      <c r="K5514" s="9" t="e">
        <f t="shared" si="258"/>
        <v>#DIV/0!</v>
      </c>
      <c r="L5514" s="10" t="str">
        <f t="shared" si="259"/>
        <v>Invalid</v>
      </c>
      <c r="M5514" s="10" t="str">
        <f t="shared" si="260"/>
        <v/>
      </c>
    </row>
    <row r="5515" spans="8:13" ht="14.25">
      <c r="H5515" s="7">
        <v>1000</v>
      </c>
      <c r="K5515" s="9" t="e">
        <f t="shared" si="258"/>
        <v>#DIV/0!</v>
      </c>
      <c r="L5515" s="10" t="str">
        <f t="shared" si="259"/>
        <v>Invalid</v>
      </c>
      <c r="M5515" s="10" t="str">
        <f t="shared" si="260"/>
        <v/>
      </c>
    </row>
    <row r="5516" spans="8:13" ht="14.25">
      <c r="H5516" s="7">
        <v>1000</v>
      </c>
      <c r="K5516" s="9" t="e">
        <f t="shared" si="258"/>
        <v>#DIV/0!</v>
      </c>
      <c r="L5516" s="10" t="str">
        <f t="shared" si="259"/>
        <v>Invalid</v>
      </c>
      <c r="M5516" s="10" t="str">
        <f t="shared" si="260"/>
        <v/>
      </c>
    </row>
    <row r="5517" spans="8:13" ht="14.25">
      <c r="H5517" s="7">
        <v>1000</v>
      </c>
      <c r="K5517" s="9" t="e">
        <f t="shared" si="258"/>
        <v>#DIV/0!</v>
      </c>
      <c r="L5517" s="10" t="str">
        <f t="shared" si="259"/>
        <v>Invalid</v>
      </c>
      <c r="M5517" s="10" t="str">
        <f t="shared" si="260"/>
        <v/>
      </c>
    </row>
    <row r="5518" spans="8:13" ht="14.25">
      <c r="H5518" s="7">
        <v>1000</v>
      </c>
      <c r="K5518" s="9" t="e">
        <f t="shared" si="258"/>
        <v>#DIV/0!</v>
      </c>
      <c r="L5518" s="10" t="str">
        <f t="shared" si="259"/>
        <v>Invalid</v>
      </c>
      <c r="M5518" s="10" t="str">
        <f t="shared" si="260"/>
        <v/>
      </c>
    </row>
    <row r="5519" spans="8:13" ht="14.25">
      <c r="H5519" s="7">
        <v>1000</v>
      </c>
      <c r="K5519" s="9" t="e">
        <f t="shared" si="258"/>
        <v>#DIV/0!</v>
      </c>
      <c r="L5519" s="10" t="str">
        <f t="shared" si="259"/>
        <v>Invalid</v>
      </c>
      <c r="M5519" s="10" t="str">
        <f t="shared" si="260"/>
        <v/>
      </c>
    </row>
    <row r="5520" spans="8:13" ht="14.25">
      <c r="H5520" s="7">
        <v>1000</v>
      </c>
      <c r="K5520" s="9" t="e">
        <f t="shared" si="258"/>
        <v>#DIV/0!</v>
      </c>
      <c r="L5520" s="10" t="str">
        <f t="shared" si="259"/>
        <v>Invalid</v>
      </c>
      <c r="M5520" s="10" t="str">
        <f t="shared" si="260"/>
        <v/>
      </c>
    </row>
    <row r="5521" spans="8:13" ht="14.25">
      <c r="H5521" s="7">
        <v>1000</v>
      </c>
      <c r="K5521" s="9" t="e">
        <f t="shared" si="258"/>
        <v>#DIV/0!</v>
      </c>
      <c r="L5521" s="10" t="str">
        <f t="shared" si="259"/>
        <v>Invalid</v>
      </c>
      <c r="M5521" s="10" t="str">
        <f t="shared" si="260"/>
        <v/>
      </c>
    </row>
    <row r="5522" spans="8:13" ht="14.25">
      <c r="H5522" s="7">
        <v>1000</v>
      </c>
      <c r="K5522" s="9" t="e">
        <f t="shared" si="258"/>
        <v>#DIV/0!</v>
      </c>
      <c r="L5522" s="10" t="str">
        <f t="shared" si="259"/>
        <v>Invalid</v>
      </c>
      <c r="M5522" s="10" t="str">
        <f t="shared" si="260"/>
        <v/>
      </c>
    </row>
    <row r="5523" spans="8:13" ht="14.25">
      <c r="H5523" s="7">
        <v>1000</v>
      </c>
      <c r="K5523" s="9" t="e">
        <f t="shared" si="258"/>
        <v>#DIV/0!</v>
      </c>
      <c r="L5523" s="10" t="str">
        <f t="shared" si="259"/>
        <v>Invalid</v>
      </c>
      <c r="M5523" s="10" t="str">
        <f t="shared" si="260"/>
        <v/>
      </c>
    </row>
    <row r="5524" spans="8:13" ht="14.25">
      <c r="H5524" s="7">
        <v>1000</v>
      </c>
      <c r="K5524" s="9" t="e">
        <f t="shared" si="258"/>
        <v>#DIV/0!</v>
      </c>
      <c r="L5524" s="10" t="str">
        <f t="shared" si="259"/>
        <v>Invalid</v>
      </c>
      <c r="M5524" s="10" t="str">
        <f t="shared" si="260"/>
        <v/>
      </c>
    </row>
    <row r="5525" spans="8:13" ht="14.25">
      <c r="H5525" s="7">
        <v>1000</v>
      </c>
      <c r="K5525" s="9" t="e">
        <f t="shared" si="258"/>
        <v>#DIV/0!</v>
      </c>
      <c r="L5525" s="10" t="str">
        <f t="shared" si="259"/>
        <v>Invalid</v>
      </c>
      <c r="M5525" s="10" t="str">
        <f t="shared" si="260"/>
        <v/>
      </c>
    </row>
    <row r="5526" spans="8:13" ht="14.25">
      <c r="H5526" s="7">
        <v>1000</v>
      </c>
      <c r="K5526" s="9" t="e">
        <f t="shared" si="258"/>
        <v>#DIV/0!</v>
      </c>
      <c r="L5526" s="10" t="str">
        <f t="shared" si="259"/>
        <v>Invalid</v>
      </c>
      <c r="M5526" s="10" t="str">
        <f t="shared" si="260"/>
        <v/>
      </c>
    </row>
    <row r="5527" spans="8:13" ht="14.25">
      <c r="H5527" s="7">
        <v>1000</v>
      </c>
      <c r="K5527" s="9" t="e">
        <f t="shared" si="258"/>
        <v>#DIV/0!</v>
      </c>
      <c r="L5527" s="10" t="str">
        <f t="shared" si="259"/>
        <v>Invalid</v>
      </c>
      <c r="M5527" s="10" t="str">
        <f t="shared" si="260"/>
        <v/>
      </c>
    </row>
    <row r="5528" spans="8:13" ht="14.25">
      <c r="H5528" s="7">
        <v>1000</v>
      </c>
      <c r="K5528" s="9" t="e">
        <f t="shared" si="258"/>
        <v>#DIV/0!</v>
      </c>
      <c r="L5528" s="10" t="str">
        <f t="shared" si="259"/>
        <v>Invalid</v>
      </c>
      <c r="M5528" s="10" t="str">
        <f t="shared" si="260"/>
        <v/>
      </c>
    </row>
    <row r="5529" spans="8:13" ht="14.25">
      <c r="H5529" s="7">
        <v>1000</v>
      </c>
      <c r="K5529" s="9" t="e">
        <f t="shared" si="258"/>
        <v>#DIV/0!</v>
      </c>
      <c r="L5529" s="10" t="str">
        <f t="shared" si="259"/>
        <v>Invalid</v>
      </c>
      <c r="M5529" s="10" t="str">
        <f t="shared" si="260"/>
        <v/>
      </c>
    </row>
    <row r="5530" spans="8:13" ht="14.25">
      <c r="H5530" s="7">
        <v>1000</v>
      </c>
      <c r="K5530" s="9" t="e">
        <f t="shared" si="258"/>
        <v>#DIV/0!</v>
      </c>
      <c r="L5530" s="10" t="str">
        <f t="shared" si="259"/>
        <v>Invalid</v>
      </c>
      <c r="M5530" s="10" t="str">
        <f t="shared" si="260"/>
        <v/>
      </c>
    </row>
    <row r="5531" spans="8:13" ht="14.25">
      <c r="H5531" s="7">
        <v>1000</v>
      </c>
      <c r="K5531" s="9" t="e">
        <f t="shared" si="258"/>
        <v>#DIV/0!</v>
      </c>
      <c r="L5531" s="10" t="str">
        <f t="shared" si="259"/>
        <v>Invalid</v>
      </c>
      <c r="M5531" s="10" t="str">
        <f t="shared" si="260"/>
        <v/>
      </c>
    </row>
    <row r="5532" spans="8:13" ht="14.25">
      <c r="H5532" s="7">
        <v>1000</v>
      </c>
      <c r="K5532" s="9" t="e">
        <f t="shared" si="258"/>
        <v>#DIV/0!</v>
      </c>
      <c r="L5532" s="10" t="str">
        <f t="shared" si="259"/>
        <v>Invalid</v>
      </c>
      <c r="M5532" s="10" t="str">
        <f t="shared" si="260"/>
        <v/>
      </c>
    </row>
    <row r="5533" spans="8:13" ht="14.25">
      <c r="H5533" s="7">
        <v>1000</v>
      </c>
      <c r="K5533" s="9" t="e">
        <f t="shared" si="258"/>
        <v>#DIV/0!</v>
      </c>
      <c r="L5533" s="10" t="str">
        <f t="shared" si="259"/>
        <v>Invalid</v>
      </c>
      <c r="M5533" s="10" t="str">
        <f t="shared" si="260"/>
        <v/>
      </c>
    </row>
    <row r="5534" spans="8:13" ht="14.25">
      <c r="H5534" s="7">
        <v>1000</v>
      </c>
      <c r="K5534" s="9" t="e">
        <f t="shared" si="258"/>
        <v>#DIV/0!</v>
      </c>
      <c r="L5534" s="10" t="str">
        <f t="shared" si="259"/>
        <v>Invalid</v>
      </c>
      <c r="M5534" s="10" t="str">
        <f t="shared" si="260"/>
        <v/>
      </c>
    </row>
    <row r="5535" spans="8:13" ht="14.25">
      <c r="H5535" s="7">
        <v>1000</v>
      </c>
      <c r="K5535" s="9" t="e">
        <f t="shared" si="258"/>
        <v>#DIV/0!</v>
      </c>
      <c r="L5535" s="10" t="str">
        <f t="shared" si="259"/>
        <v>Invalid</v>
      </c>
      <c r="M5535" s="10" t="str">
        <f t="shared" si="260"/>
        <v/>
      </c>
    </row>
    <row r="5536" spans="8:13" ht="14.25">
      <c r="H5536" s="7">
        <v>1000</v>
      </c>
      <c r="K5536" s="9" t="e">
        <f t="shared" si="258"/>
        <v>#DIV/0!</v>
      </c>
      <c r="L5536" s="10" t="str">
        <f t="shared" si="259"/>
        <v>Invalid</v>
      </c>
      <c r="M5536" s="10" t="str">
        <f t="shared" si="260"/>
        <v/>
      </c>
    </row>
    <row r="5537" spans="8:13" ht="14.25">
      <c r="H5537" s="7">
        <v>1000</v>
      </c>
      <c r="K5537" s="9" t="e">
        <f t="shared" si="258"/>
        <v>#DIV/0!</v>
      </c>
      <c r="L5537" s="10" t="str">
        <f t="shared" si="259"/>
        <v>Invalid</v>
      </c>
      <c r="M5537" s="10" t="str">
        <f t="shared" si="260"/>
        <v/>
      </c>
    </row>
    <row r="5538" spans="8:13" ht="14.25">
      <c r="H5538" s="7">
        <v>1000</v>
      </c>
      <c r="K5538" s="9" t="e">
        <f t="shared" si="258"/>
        <v>#DIV/0!</v>
      </c>
      <c r="L5538" s="10" t="str">
        <f t="shared" si="259"/>
        <v>Invalid</v>
      </c>
      <c r="M5538" s="10" t="str">
        <f t="shared" si="260"/>
        <v/>
      </c>
    </row>
    <row r="5539" spans="8:13" ht="14.25">
      <c r="H5539" s="7">
        <v>1000</v>
      </c>
      <c r="K5539" s="9" t="e">
        <f t="shared" si="258"/>
        <v>#DIV/0!</v>
      </c>
      <c r="L5539" s="10" t="str">
        <f t="shared" si="259"/>
        <v>Invalid</v>
      </c>
      <c r="M5539" s="10" t="str">
        <f t="shared" si="260"/>
        <v/>
      </c>
    </row>
    <row r="5540" spans="8:13" ht="14.25">
      <c r="H5540" s="7">
        <v>1000</v>
      </c>
      <c r="K5540" s="9" t="e">
        <f t="shared" si="258"/>
        <v>#DIV/0!</v>
      </c>
      <c r="L5540" s="10" t="str">
        <f t="shared" si="259"/>
        <v>Invalid</v>
      </c>
      <c r="M5540" s="10" t="str">
        <f t="shared" si="260"/>
        <v/>
      </c>
    </row>
    <row r="5541" spans="8:13" ht="14.25">
      <c r="H5541" s="7">
        <v>1000</v>
      </c>
      <c r="K5541" s="9" t="e">
        <f t="shared" si="258"/>
        <v>#DIV/0!</v>
      </c>
      <c r="L5541" s="10" t="str">
        <f t="shared" si="259"/>
        <v>Invalid</v>
      </c>
      <c r="M5541" s="10" t="str">
        <f t="shared" si="260"/>
        <v/>
      </c>
    </row>
    <row r="5542" spans="8:13" ht="14.25">
      <c r="H5542" s="7">
        <v>1000</v>
      </c>
      <c r="K5542" s="9" t="e">
        <f t="shared" si="258"/>
        <v>#DIV/0!</v>
      </c>
      <c r="L5542" s="10" t="str">
        <f t="shared" si="259"/>
        <v>Invalid</v>
      </c>
      <c r="M5542" s="10" t="str">
        <f t="shared" si="260"/>
        <v/>
      </c>
    </row>
    <row r="5543" spans="8:13" ht="14.25">
      <c r="H5543" s="7">
        <v>1000</v>
      </c>
      <c r="K5543" s="9" t="e">
        <f t="shared" si="258"/>
        <v>#DIV/0!</v>
      </c>
      <c r="L5543" s="10" t="str">
        <f t="shared" si="259"/>
        <v>Invalid</v>
      </c>
      <c r="M5543" s="10" t="str">
        <f t="shared" si="260"/>
        <v/>
      </c>
    </row>
    <row r="5544" spans="8:13" ht="14.25">
      <c r="H5544" s="7">
        <v>1000</v>
      </c>
      <c r="K5544" s="9" t="e">
        <f t="shared" si="258"/>
        <v>#DIV/0!</v>
      </c>
      <c r="L5544" s="10" t="str">
        <f t="shared" si="259"/>
        <v>Invalid</v>
      </c>
      <c r="M5544" s="10" t="str">
        <f t="shared" si="260"/>
        <v/>
      </c>
    </row>
    <row r="5545" spans="8:13" ht="14.25">
      <c r="H5545" s="7">
        <v>1000</v>
      </c>
      <c r="K5545" s="9" t="e">
        <f t="shared" si="258"/>
        <v>#DIV/0!</v>
      </c>
      <c r="L5545" s="10" t="str">
        <f t="shared" si="259"/>
        <v>Invalid</v>
      </c>
      <c r="M5545" s="10" t="str">
        <f t="shared" si="260"/>
        <v/>
      </c>
    </row>
    <row r="5546" spans="8:13" ht="14.25">
      <c r="H5546" s="7">
        <v>1000</v>
      </c>
      <c r="K5546" s="9" t="e">
        <f t="shared" si="258"/>
        <v>#DIV/0!</v>
      </c>
      <c r="L5546" s="10" t="str">
        <f t="shared" si="259"/>
        <v>Invalid</v>
      </c>
      <c r="M5546" s="10" t="str">
        <f t="shared" si="260"/>
        <v/>
      </c>
    </row>
    <row r="5547" spans="8:13" ht="14.25">
      <c r="H5547" s="7">
        <v>1000</v>
      </c>
      <c r="K5547" s="9" t="e">
        <f t="shared" si="258"/>
        <v>#DIV/0!</v>
      </c>
      <c r="L5547" s="10" t="str">
        <f t="shared" si="259"/>
        <v>Invalid</v>
      </c>
      <c r="M5547" s="10" t="str">
        <f t="shared" si="260"/>
        <v/>
      </c>
    </row>
    <row r="5548" spans="8:13" ht="14.25">
      <c r="H5548" s="7">
        <v>1000</v>
      </c>
      <c r="K5548" s="9" t="e">
        <f t="shared" si="258"/>
        <v>#DIV/0!</v>
      </c>
      <c r="L5548" s="10" t="str">
        <f t="shared" si="259"/>
        <v>Invalid</v>
      </c>
      <c r="M5548" s="10" t="str">
        <f t="shared" si="260"/>
        <v/>
      </c>
    </row>
    <row r="5549" spans="8:13" ht="14.25">
      <c r="H5549" s="7">
        <v>1000</v>
      </c>
      <c r="K5549" s="9" t="e">
        <f t="shared" si="258"/>
        <v>#DIV/0!</v>
      </c>
      <c r="L5549" s="10" t="str">
        <f t="shared" si="259"/>
        <v>Invalid</v>
      </c>
      <c r="M5549" s="10" t="str">
        <f t="shared" si="260"/>
        <v/>
      </c>
    </row>
    <row r="5550" spans="8:13" ht="14.25">
      <c r="H5550" s="7">
        <v>1000</v>
      </c>
      <c r="K5550" s="9" t="e">
        <f t="shared" si="258"/>
        <v>#DIV/0!</v>
      </c>
      <c r="L5550" s="10" t="str">
        <f t="shared" si="259"/>
        <v>Invalid</v>
      </c>
      <c r="M5550" s="10" t="str">
        <f t="shared" si="260"/>
        <v/>
      </c>
    </row>
    <row r="5551" spans="8:13" ht="14.25">
      <c r="H5551" s="7">
        <v>1000</v>
      </c>
      <c r="K5551" s="9" t="e">
        <f t="shared" si="258"/>
        <v>#DIV/0!</v>
      </c>
      <c r="L5551" s="10" t="str">
        <f t="shared" si="259"/>
        <v>Invalid</v>
      </c>
      <c r="M5551" s="10" t="str">
        <f t="shared" si="260"/>
        <v/>
      </c>
    </row>
    <row r="5552" spans="8:13" ht="14.25">
      <c r="H5552" s="7">
        <v>1000</v>
      </c>
      <c r="K5552" s="9" t="e">
        <f t="shared" si="258"/>
        <v>#DIV/0!</v>
      </c>
      <c r="L5552" s="10" t="str">
        <f t="shared" si="259"/>
        <v>Invalid</v>
      </c>
      <c r="M5552" s="10" t="str">
        <f t="shared" si="260"/>
        <v/>
      </c>
    </row>
    <row r="5553" spans="8:13" ht="14.25">
      <c r="H5553" s="7">
        <v>1000</v>
      </c>
      <c r="K5553" s="9" t="e">
        <f t="shared" si="258"/>
        <v>#DIV/0!</v>
      </c>
      <c r="L5553" s="10" t="str">
        <f t="shared" si="259"/>
        <v>Invalid</v>
      </c>
      <c r="M5553" s="10" t="str">
        <f t="shared" si="260"/>
        <v/>
      </c>
    </row>
    <row r="5554" spans="8:13" ht="14.25">
      <c r="H5554" s="7">
        <v>1000</v>
      </c>
      <c r="K5554" s="9" t="e">
        <f t="shared" si="258"/>
        <v>#DIV/0!</v>
      </c>
      <c r="L5554" s="10" t="str">
        <f t="shared" si="259"/>
        <v>Invalid</v>
      </c>
      <c r="M5554" s="10" t="str">
        <f t="shared" si="260"/>
        <v/>
      </c>
    </row>
    <row r="5555" spans="8:13" ht="14.25">
      <c r="H5555" s="7">
        <v>1000</v>
      </c>
      <c r="K5555" s="9" t="e">
        <f t="shared" si="258"/>
        <v>#DIV/0!</v>
      </c>
      <c r="L5555" s="10" t="str">
        <f t="shared" si="259"/>
        <v>Invalid</v>
      </c>
      <c r="M5555" s="10" t="str">
        <f t="shared" si="260"/>
        <v/>
      </c>
    </row>
    <row r="5556" spans="8:13" ht="14.25">
      <c r="H5556" s="7">
        <v>1000</v>
      </c>
      <c r="K5556" s="9" t="e">
        <f t="shared" si="258"/>
        <v>#DIV/0!</v>
      </c>
      <c r="L5556" s="10" t="str">
        <f t="shared" si="259"/>
        <v>Invalid</v>
      </c>
      <c r="M5556" s="10" t="str">
        <f t="shared" si="260"/>
        <v/>
      </c>
    </row>
    <row r="5557" spans="8:13" ht="14.25">
      <c r="H5557" s="7">
        <v>1000</v>
      </c>
      <c r="K5557" s="9" t="e">
        <f t="shared" si="258"/>
        <v>#DIV/0!</v>
      </c>
      <c r="L5557" s="10" t="str">
        <f t="shared" si="259"/>
        <v>Invalid</v>
      </c>
      <c r="M5557" s="10" t="str">
        <f t="shared" si="260"/>
        <v/>
      </c>
    </row>
    <row r="5558" spans="8:13" ht="14.25">
      <c r="H5558" s="7">
        <v>1000</v>
      </c>
      <c r="K5558" s="9" t="e">
        <f t="shared" si="258"/>
        <v>#DIV/0!</v>
      </c>
      <c r="L5558" s="10" t="str">
        <f t="shared" si="259"/>
        <v>Invalid</v>
      </c>
      <c r="M5558" s="10" t="str">
        <f t="shared" si="260"/>
        <v/>
      </c>
    </row>
    <row r="5559" spans="8:13" ht="14.25">
      <c r="H5559" s="7">
        <v>1000</v>
      </c>
      <c r="K5559" s="9" t="e">
        <f t="shared" si="258"/>
        <v>#DIV/0!</v>
      </c>
      <c r="L5559" s="10" t="str">
        <f t="shared" si="259"/>
        <v>Invalid</v>
      </c>
      <c r="M5559" s="10" t="str">
        <f t="shared" si="260"/>
        <v/>
      </c>
    </row>
    <row r="5560" spans="8:13" ht="14.25">
      <c r="H5560" s="7">
        <v>1000</v>
      </c>
      <c r="K5560" s="9" t="e">
        <f t="shared" si="258"/>
        <v>#DIV/0!</v>
      </c>
      <c r="L5560" s="10" t="str">
        <f t="shared" si="259"/>
        <v>Invalid</v>
      </c>
      <c r="M5560" s="10" t="str">
        <f t="shared" si="260"/>
        <v/>
      </c>
    </row>
    <row r="5561" spans="8:13" ht="14.25">
      <c r="H5561" s="7">
        <v>1000</v>
      </c>
      <c r="K5561" s="9" t="e">
        <f t="shared" si="258"/>
        <v>#DIV/0!</v>
      </c>
      <c r="L5561" s="10" t="str">
        <f t="shared" si="259"/>
        <v>Invalid</v>
      </c>
      <c r="M5561" s="10" t="str">
        <f t="shared" si="260"/>
        <v/>
      </c>
    </row>
    <row r="5562" spans="8:13" ht="14.25">
      <c r="H5562" s="7">
        <v>1000</v>
      </c>
      <c r="K5562" s="9" t="e">
        <f t="shared" si="258"/>
        <v>#DIV/0!</v>
      </c>
      <c r="L5562" s="10" t="str">
        <f t="shared" si="259"/>
        <v>Invalid</v>
      </c>
      <c r="M5562" s="10" t="str">
        <f t="shared" si="260"/>
        <v/>
      </c>
    </row>
    <row r="5563" spans="8:13" ht="14.25">
      <c r="H5563" s="7">
        <v>1000</v>
      </c>
      <c r="K5563" s="9" t="e">
        <f t="shared" si="258"/>
        <v>#DIV/0!</v>
      </c>
      <c r="L5563" s="10" t="str">
        <f t="shared" si="259"/>
        <v>Invalid</v>
      </c>
      <c r="M5563" s="10" t="str">
        <f t="shared" si="260"/>
        <v/>
      </c>
    </row>
    <row r="5564" spans="8:13" ht="14.25">
      <c r="H5564" s="7">
        <v>1000</v>
      </c>
      <c r="K5564" s="9" t="e">
        <f t="shared" si="258"/>
        <v>#DIV/0!</v>
      </c>
      <c r="L5564" s="10" t="str">
        <f t="shared" si="259"/>
        <v>Invalid</v>
      </c>
      <c r="M5564" s="10" t="str">
        <f t="shared" si="260"/>
        <v/>
      </c>
    </row>
    <row r="5565" spans="8:13" ht="14.25">
      <c r="H5565" s="7">
        <v>1000</v>
      </c>
      <c r="K5565" s="9" t="e">
        <f t="shared" si="258"/>
        <v>#DIV/0!</v>
      </c>
      <c r="L5565" s="10" t="str">
        <f t="shared" si="259"/>
        <v>Invalid</v>
      </c>
      <c r="M5565" s="10" t="str">
        <f t="shared" si="260"/>
        <v/>
      </c>
    </row>
    <row r="5566" spans="8:13" ht="14.25">
      <c r="H5566" s="7">
        <v>1000</v>
      </c>
      <c r="K5566" s="9" t="e">
        <f t="shared" si="258"/>
        <v>#DIV/0!</v>
      </c>
      <c r="L5566" s="10" t="str">
        <f t="shared" si="259"/>
        <v>Invalid</v>
      </c>
      <c r="M5566" s="10" t="str">
        <f t="shared" si="260"/>
        <v/>
      </c>
    </row>
    <row r="5567" spans="8:13" ht="14.25">
      <c r="H5567" s="7">
        <v>1000</v>
      </c>
      <c r="K5567" s="9" t="e">
        <f t="shared" si="258"/>
        <v>#DIV/0!</v>
      </c>
      <c r="L5567" s="10" t="str">
        <f t="shared" si="259"/>
        <v>Invalid</v>
      </c>
      <c r="M5567" s="10" t="str">
        <f t="shared" si="260"/>
        <v/>
      </c>
    </row>
    <row r="5568" spans="8:13" ht="14.25">
      <c r="H5568" s="7">
        <v>1000</v>
      </c>
      <c r="K5568" s="9" t="e">
        <f t="shared" si="258"/>
        <v>#DIV/0!</v>
      </c>
      <c r="L5568" s="10" t="str">
        <f t="shared" si="259"/>
        <v>Invalid</v>
      </c>
      <c r="M5568" s="10" t="str">
        <f t="shared" si="260"/>
        <v/>
      </c>
    </row>
    <row r="5569" spans="8:13" ht="14.25">
      <c r="H5569" s="7">
        <v>1000</v>
      </c>
      <c r="K5569" s="9" t="e">
        <f t="shared" si="258"/>
        <v>#DIV/0!</v>
      </c>
      <c r="L5569" s="10" t="str">
        <f t="shared" si="259"/>
        <v>Invalid</v>
      </c>
      <c r="M5569" s="10" t="str">
        <f t="shared" si="260"/>
        <v/>
      </c>
    </row>
    <row r="5570" spans="8:13" ht="14.25">
      <c r="H5570" s="7">
        <v>1000</v>
      </c>
      <c r="K5570" s="9" t="e">
        <f t="shared" si="258"/>
        <v>#DIV/0!</v>
      </c>
      <c r="L5570" s="10" t="str">
        <f t="shared" si="259"/>
        <v>Invalid</v>
      </c>
      <c r="M5570" s="10" t="str">
        <f t="shared" si="260"/>
        <v/>
      </c>
    </row>
    <row r="5571" spans="8:13" ht="14.25">
      <c r="H5571" s="7">
        <v>1000</v>
      </c>
      <c r="K5571" s="9" t="e">
        <f t="shared" ref="K5571:K5634" si="261">(H5571/G5571)*J5571</f>
        <v>#DIV/0!</v>
      </c>
      <c r="L5571" s="10" t="str">
        <f t="shared" ref="L5571:L5634" si="262">IF(F5571="BUY",(K5571-H5571)/H5571, IF(F5571="SELL", (H5571-K5571)/H5571, "Invalid"))</f>
        <v>Invalid</v>
      </c>
      <c r="M5571" s="10" t="str">
        <f t="shared" ref="M5571:M5634" si="263">IF(E5571="BUY",(K5571-H5571)/H5571,IF(E5571="SELL",(H5571-K5571)/H5571,""))</f>
        <v/>
      </c>
    </row>
    <row r="5572" spans="8:13" ht="14.25">
      <c r="H5572" s="7">
        <v>1000</v>
      </c>
      <c r="K5572" s="9" t="e">
        <f t="shared" si="261"/>
        <v>#DIV/0!</v>
      </c>
      <c r="L5572" s="10" t="str">
        <f t="shared" si="262"/>
        <v>Invalid</v>
      </c>
      <c r="M5572" s="10" t="str">
        <f t="shared" si="263"/>
        <v/>
      </c>
    </row>
    <row r="5573" spans="8:13" ht="14.25">
      <c r="H5573" s="7">
        <v>1000</v>
      </c>
      <c r="K5573" s="9" t="e">
        <f t="shared" si="261"/>
        <v>#DIV/0!</v>
      </c>
      <c r="L5573" s="10" t="str">
        <f t="shared" si="262"/>
        <v>Invalid</v>
      </c>
      <c r="M5573" s="10" t="str">
        <f t="shared" si="263"/>
        <v/>
      </c>
    </row>
    <row r="5574" spans="8:13" ht="14.25">
      <c r="H5574" s="7">
        <v>1000</v>
      </c>
      <c r="K5574" s="9" t="e">
        <f t="shared" si="261"/>
        <v>#DIV/0!</v>
      </c>
      <c r="L5574" s="10" t="str">
        <f t="shared" si="262"/>
        <v>Invalid</v>
      </c>
      <c r="M5574" s="10" t="str">
        <f t="shared" si="263"/>
        <v/>
      </c>
    </row>
    <row r="5575" spans="8:13" ht="14.25">
      <c r="H5575" s="7">
        <v>1000</v>
      </c>
      <c r="K5575" s="9" t="e">
        <f t="shared" si="261"/>
        <v>#DIV/0!</v>
      </c>
      <c r="L5575" s="10" t="str">
        <f t="shared" si="262"/>
        <v>Invalid</v>
      </c>
      <c r="M5575" s="10" t="str">
        <f t="shared" si="263"/>
        <v/>
      </c>
    </row>
    <row r="5576" spans="8:13" ht="14.25">
      <c r="H5576" s="7">
        <v>1000</v>
      </c>
      <c r="K5576" s="9" t="e">
        <f t="shared" si="261"/>
        <v>#DIV/0!</v>
      </c>
      <c r="L5576" s="10" t="str">
        <f t="shared" si="262"/>
        <v>Invalid</v>
      </c>
      <c r="M5576" s="10" t="str">
        <f t="shared" si="263"/>
        <v/>
      </c>
    </row>
    <row r="5577" spans="8:13" ht="14.25">
      <c r="H5577" s="7">
        <v>1000</v>
      </c>
      <c r="K5577" s="9" t="e">
        <f t="shared" si="261"/>
        <v>#DIV/0!</v>
      </c>
      <c r="L5577" s="10" t="str">
        <f t="shared" si="262"/>
        <v>Invalid</v>
      </c>
      <c r="M5577" s="10" t="str">
        <f t="shared" si="263"/>
        <v/>
      </c>
    </row>
    <row r="5578" spans="8:13" ht="14.25">
      <c r="H5578" s="7">
        <v>1000</v>
      </c>
      <c r="K5578" s="9" t="e">
        <f t="shared" si="261"/>
        <v>#DIV/0!</v>
      </c>
      <c r="L5578" s="10" t="str">
        <f t="shared" si="262"/>
        <v>Invalid</v>
      </c>
      <c r="M5578" s="10" t="str">
        <f t="shared" si="263"/>
        <v/>
      </c>
    </row>
    <row r="5579" spans="8:13" ht="14.25">
      <c r="H5579" s="7">
        <v>1000</v>
      </c>
      <c r="K5579" s="9" t="e">
        <f t="shared" si="261"/>
        <v>#DIV/0!</v>
      </c>
      <c r="L5579" s="10" t="str">
        <f t="shared" si="262"/>
        <v>Invalid</v>
      </c>
      <c r="M5579" s="10" t="str">
        <f t="shared" si="263"/>
        <v/>
      </c>
    </row>
    <row r="5580" spans="8:13" ht="14.25">
      <c r="H5580" s="7">
        <v>1000</v>
      </c>
      <c r="K5580" s="9" t="e">
        <f t="shared" si="261"/>
        <v>#DIV/0!</v>
      </c>
      <c r="L5580" s="10" t="str">
        <f t="shared" si="262"/>
        <v>Invalid</v>
      </c>
      <c r="M5580" s="10" t="str">
        <f t="shared" si="263"/>
        <v/>
      </c>
    </row>
    <row r="5581" spans="8:13" ht="14.25">
      <c r="H5581" s="7">
        <v>1000</v>
      </c>
      <c r="K5581" s="9" t="e">
        <f t="shared" si="261"/>
        <v>#DIV/0!</v>
      </c>
      <c r="L5581" s="10" t="str">
        <f t="shared" si="262"/>
        <v>Invalid</v>
      </c>
      <c r="M5581" s="10" t="str">
        <f t="shared" si="263"/>
        <v/>
      </c>
    </row>
    <row r="5582" spans="8:13" ht="14.25">
      <c r="H5582" s="7">
        <v>1000</v>
      </c>
      <c r="K5582" s="9" t="e">
        <f t="shared" si="261"/>
        <v>#DIV/0!</v>
      </c>
      <c r="L5582" s="10" t="str">
        <f t="shared" si="262"/>
        <v>Invalid</v>
      </c>
      <c r="M5582" s="10" t="str">
        <f t="shared" si="263"/>
        <v/>
      </c>
    </row>
    <row r="5583" spans="8:13" ht="14.25">
      <c r="H5583" s="7">
        <v>1000</v>
      </c>
      <c r="K5583" s="9" t="e">
        <f t="shared" si="261"/>
        <v>#DIV/0!</v>
      </c>
      <c r="L5583" s="10" t="str">
        <f t="shared" si="262"/>
        <v>Invalid</v>
      </c>
      <c r="M5583" s="10" t="str">
        <f t="shared" si="263"/>
        <v/>
      </c>
    </row>
    <row r="5584" spans="8:13" ht="14.25">
      <c r="H5584" s="7">
        <v>1000</v>
      </c>
      <c r="K5584" s="9" t="e">
        <f t="shared" si="261"/>
        <v>#DIV/0!</v>
      </c>
      <c r="L5584" s="10" t="str">
        <f t="shared" si="262"/>
        <v>Invalid</v>
      </c>
      <c r="M5584" s="10" t="str">
        <f t="shared" si="263"/>
        <v/>
      </c>
    </row>
    <row r="5585" spans="8:13" ht="14.25">
      <c r="H5585" s="7">
        <v>1000</v>
      </c>
      <c r="K5585" s="9" t="e">
        <f t="shared" si="261"/>
        <v>#DIV/0!</v>
      </c>
      <c r="L5585" s="10" t="str">
        <f t="shared" si="262"/>
        <v>Invalid</v>
      </c>
      <c r="M5585" s="10" t="str">
        <f t="shared" si="263"/>
        <v/>
      </c>
    </row>
    <row r="5586" spans="8:13" ht="14.25">
      <c r="H5586" s="7">
        <v>1000</v>
      </c>
      <c r="K5586" s="9" t="e">
        <f t="shared" si="261"/>
        <v>#DIV/0!</v>
      </c>
      <c r="L5586" s="10" t="str">
        <f t="shared" si="262"/>
        <v>Invalid</v>
      </c>
      <c r="M5586" s="10" t="str">
        <f t="shared" si="263"/>
        <v/>
      </c>
    </row>
    <row r="5587" spans="8:13" ht="14.25">
      <c r="H5587" s="7">
        <v>1000</v>
      </c>
      <c r="K5587" s="9" t="e">
        <f t="shared" si="261"/>
        <v>#DIV/0!</v>
      </c>
      <c r="L5587" s="10" t="str">
        <f t="shared" si="262"/>
        <v>Invalid</v>
      </c>
      <c r="M5587" s="10" t="str">
        <f t="shared" si="263"/>
        <v/>
      </c>
    </row>
    <row r="5588" spans="8:13" ht="14.25">
      <c r="H5588" s="7">
        <v>1000</v>
      </c>
      <c r="K5588" s="9" t="e">
        <f t="shared" si="261"/>
        <v>#DIV/0!</v>
      </c>
      <c r="L5588" s="10" t="str">
        <f t="shared" si="262"/>
        <v>Invalid</v>
      </c>
      <c r="M5588" s="10" t="str">
        <f t="shared" si="263"/>
        <v/>
      </c>
    </row>
    <row r="5589" spans="8:13" ht="14.25">
      <c r="H5589" s="7">
        <v>1000</v>
      </c>
      <c r="K5589" s="9" t="e">
        <f t="shared" si="261"/>
        <v>#DIV/0!</v>
      </c>
      <c r="L5589" s="10" t="str">
        <f t="shared" si="262"/>
        <v>Invalid</v>
      </c>
      <c r="M5589" s="10" t="str">
        <f t="shared" si="263"/>
        <v/>
      </c>
    </row>
    <row r="5590" spans="8:13" ht="14.25">
      <c r="H5590" s="7">
        <v>1000</v>
      </c>
      <c r="K5590" s="9" t="e">
        <f t="shared" si="261"/>
        <v>#DIV/0!</v>
      </c>
      <c r="L5590" s="10" t="str">
        <f t="shared" si="262"/>
        <v>Invalid</v>
      </c>
      <c r="M5590" s="10" t="str">
        <f t="shared" si="263"/>
        <v/>
      </c>
    </row>
    <row r="5591" spans="8:13" ht="14.25">
      <c r="H5591" s="7">
        <v>1000</v>
      </c>
      <c r="K5591" s="9" t="e">
        <f t="shared" si="261"/>
        <v>#DIV/0!</v>
      </c>
      <c r="L5591" s="10" t="str">
        <f t="shared" si="262"/>
        <v>Invalid</v>
      </c>
      <c r="M5591" s="10" t="str">
        <f t="shared" si="263"/>
        <v/>
      </c>
    </row>
    <row r="5592" spans="8:13" ht="14.25">
      <c r="H5592" s="7">
        <v>1000</v>
      </c>
      <c r="K5592" s="9" t="e">
        <f t="shared" si="261"/>
        <v>#DIV/0!</v>
      </c>
      <c r="L5592" s="10" t="str">
        <f t="shared" si="262"/>
        <v>Invalid</v>
      </c>
      <c r="M5592" s="10" t="str">
        <f t="shared" si="263"/>
        <v/>
      </c>
    </row>
    <row r="5593" spans="8:13" ht="14.25">
      <c r="H5593" s="7">
        <v>1000</v>
      </c>
      <c r="K5593" s="9" t="e">
        <f t="shared" si="261"/>
        <v>#DIV/0!</v>
      </c>
      <c r="L5593" s="10" t="str">
        <f t="shared" si="262"/>
        <v>Invalid</v>
      </c>
      <c r="M5593" s="10" t="str">
        <f t="shared" si="263"/>
        <v/>
      </c>
    </row>
    <row r="5594" spans="8:13" ht="14.25">
      <c r="H5594" s="7">
        <v>1000</v>
      </c>
      <c r="K5594" s="9" t="e">
        <f t="shared" si="261"/>
        <v>#DIV/0!</v>
      </c>
      <c r="L5594" s="10" t="str">
        <f t="shared" si="262"/>
        <v>Invalid</v>
      </c>
      <c r="M5594" s="10" t="str">
        <f t="shared" si="263"/>
        <v/>
      </c>
    </row>
    <row r="5595" spans="8:13" ht="14.25">
      <c r="H5595" s="7">
        <v>1000</v>
      </c>
      <c r="K5595" s="9" t="e">
        <f t="shared" si="261"/>
        <v>#DIV/0!</v>
      </c>
      <c r="L5595" s="10" t="str">
        <f t="shared" si="262"/>
        <v>Invalid</v>
      </c>
      <c r="M5595" s="10" t="str">
        <f t="shared" si="263"/>
        <v/>
      </c>
    </row>
    <row r="5596" spans="8:13" ht="14.25">
      <c r="H5596" s="7">
        <v>1000</v>
      </c>
      <c r="K5596" s="9" t="e">
        <f t="shared" si="261"/>
        <v>#DIV/0!</v>
      </c>
      <c r="L5596" s="10" t="str">
        <f t="shared" si="262"/>
        <v>Invalid</v>
      </c>
      <c r="M5596" s="10" t="str">
        <f t="shared" si="263"/>
        <v/>
      </c>
    </row>
    <row r="5597" spans="8:13" ht="14.25">
      <c r="H5597" s="7">
        <v>1000</v>
      </c>
      <c r="K5597" s="9" t="e">
        <f t="shared" si="261"/>
        <v>#DIV/0!</v>
      </c>
      <c r="L5597" s="10" t="str">
        <f t="shared" si="262"/>
        <v>Invalid</v>
      </c>
      <c r="M5597" s="10" t="str">
        <f t="shared" si="263"/>
        <v/>
      </c>
    </row>
    <row r="5598" spans="8:13" ht="14.25">
      <c r="H5598" s="7">
        <v>1000</v>
      </c>
      <c r="K5598" s="9" t="e">
        <f t="shared" si="261"/>
        <v>#DIV/0!</v>
      </c>
      <c r="L5598" s="10" t="str">
        <f t="shared" si="262"/>
        <v>Invalid</v>
      </c>
      <c r="M5598" s="10" t="str">
        <f t="shared" si="263"/>
        <v/>
      </c>
    </row>
    <row r="5599" spans="8:13" ht="14.25">
      <c r="H5599" s="7">
        <v>1000</v>
      </c>
      <c r="K5599" s="9" t="e">
        <f t="shared" si="261"/>
        <v>#DIV/0!</v>
      </c>
      <c r="L5599" s="10" t="str">
        <f t="shared" si="262"/>
        <v>Invalid</v>
      </c>
      <c r="M5599" s="10" t="str">
        <f t="shared" si="263"/>
        <v/>
      </c>
    </row>
    <row r="5600" spans="8:13" ht="14.25">
      <c r="H5600" s="7">
        <v>1000</v>
      </c>
      <c r="K5600" s="9" t="e">
        <f t="shared" si="261"/>
        <v>#DIV/0!</v>
      </c>
      <c r="L5600" s="10" t="str">
        <f t="shared" si="262"/>
        <v>Invalid</v>
      </c>
      <c r="M5600" s="10" t="str">
        <f t="shared" si="263"/>
        <v/>
      </c>
    </row>
    <row r="5601" spans="8:13" ht="14.25">
      <c r="H5601" s="7">
        <v>1000</v>
      </c>
      <c r="K5601" s="9" t="e">
        <f t="shared" si="261"/>
        <v>#DIV/0!</v>
      </c>
      <c r="L5601" s="10" t="str">
        <f t="shared" si="262"/>
        <v>Invalid</v>
      </c>
      <c r="M5601" s="10" t="str">
        <f t="shared" si="263"/>
        <v/>
      </c>
    </row>
    <row r="5602" spans="8:13" ht="14.25">
      <c r="H5602" s="7">
        <v>1000</v>
      </c>
      <c r="K5602" s="9" t="e">
        <f t="shared" si="261"/>
        <v>#DIV/0!</v>
      </c>
      <c r="L5602" s="10" t="str">
        <f t="shared" si="262"/>
        <v>Invalid</v>
      </c>
      <c r="M5602" s="10" t="str">
        <f t="shared" si="263"/>
        <v/>
      </c>
    </row>
    <row r="5603" spans="8:13" ht="14.25">
      <c r="H5603" s="7">
        <v>1000</v>
      </c>
      <c r="K5603" s="9" t="e">
        <f t="shared" si="261"/>
        <v>#DIV/0!</v>
      </c>
      <c r="L5603" s="10" t="str">
        <f t="shared" si="262"/>
        <v>Invalid</v>
      </c>
      <c r="M5603" s="10" t="str">
        <f t="shared" si="263"/>
        <v/>
      </c>
    </row>
    <row r="5604" spans="8:13" ht="14.25">
      <c r="H5604" s="7">
        <v>1000</v>
      </c>
      <c r="K5604" s="9" t="e">
        <f t="shared" si="261"/>
        <v>#DIV/0!</v>
      </c>
      <c r="L5604" s="10" t="str">
        <f t="shared" si="262"/>
        <v>Invalid</v>
      </c>
      <c r="M5604" s="10" t="str">
        <f t="shared" si="263"/>
        <v/>
      </c>
    </row>
    <row r="5605" spans="8:13" ht="14.25">
      <c r="H5605" s="7">
        <v>1000</v>
      </c>
      <c r="K5605" s="9" t="e">
        <f t="shared" si="261"/>
        <v>#DIV/0!</v>
      </c>
      <c r="L5605" s="10" t="str">
        <f t="shared" si="262"/>
        <v>Invalid</v>
      </c>
      <c r="M5605" s="10" t="str">
        <f t="shared" si="263"/>
        <v/>
      </c>
    </row>
    <row r="5606" spans="8:13" ht="14.25">
      <c r="H5606" s="7">
        <v>1000</v>
      </c>
      <c r="K5606" s="9" t="e">
        <f t="shared" si="261"/>
        <v>#DIV/0!</v>
      </c>
      <c r="L5606" s="10" t="str">
        <f t="shared" si="262"/>
        <v>Invalid</v>
      </c>
      <c r="M5606" s="10" t="str">
        <f t="shared" si="263"/>
        <v/>
      </c>
    </row>
    <row r="5607" spans="8:13" ht="14.25">
      <c r="H5607" s="7">
        <v>1000</v>
      </c>
      <c r="K5607" s="9" t="e">
        <f t="shared" si="261"/>
        <v>#DIV/0!</v>
      </c>
      <c r="L5607" s="10" t="str">
        <f t="shared" si="262"/>
        <v>Invalid</v>
      </c>
      <c r="M5607" s="10" t="str">
        <f t="shared" si="263"/>
        <v/>
      </c>
    </row>
    <row r="5608" spans="8:13" ht="14.25">
      <c r="H5608" s="7">
        <v>1000</v>
      </c>
      <c r="K5608" s="9" t="e">
        <f t="shared" si="261"/>
        <v>#DIV/0!</v>
      </c>
      <c r="L5608" s="10" t="str">
        <f t="shared" si="262"/>
        <v>Invalid</v>
      </c>
      <c r="M5608" s="10" t="str">
        <f t="shared" si="263"/>
        <v/>
      </c>
    </row>
    <row r="5609" spans="8:13" ht="14.25">
      <c r="H5609" s="7">
        <v>1000</v>
      </c>
      <c r="K5609" s="9" t="e">
        <f t="shared" si="261"/>
        <v>#DIV/0!</v>
      </c>
      <c r="L5609" s="10" t="str">
        <f t="shared" si="262"/>
        <v>Invalid</v>
      </c>
      <c r="M5609" s="10" t="str">
        <f t="shared" si="263"/>
        <v/>
      </c>
    </row>
    <row r="5610" spans="8:13" ht="14.25">
      <c r="H5610" s="7">
        <v>1000</v>
      </c>
      <c r="K5610" s="9" t="e">
        <f t="shared" si="261"/>
        <v>#DIV/0!</v>
      </c>
      <c r="L5610" s="10" t="str">
        <f t="shared" si="262"/>
        <v>Invalid</v>
      </c>
      <c r="M5610" s="10" t="str">
        <f t="shared" si="263"/>
        <v/>
      </c>
    </row>
    <row r="5611" spans="8:13" ht="14.25">
      <c r="H5611" s="7">
        <v>1000</v>
      </c>
      <c r="K5611" s="9" t="e">
        <f t="shared" si="261"/>
        <v>#DIV/0!</v>
      </c>
      <c r="L5611" s="10" t="str">
        <f t="shared" si="262"/>
        <v>Invalid</v>
      </c>
      <c r="M5611" s="10" t="str">
        <f t="shared" si="263"/>
        <v/>
      </c>
    </row>
    <row r="5612" spans="8:13" ht="14.25">
      <c r="H5612" s="7">
        <v>1000</v>
      </c>
      <c r="K5612" s="9" t="e">
        <f t="shared" si="261"/>
        <v>#DIV/0!</v>
      </c>
      <c r="L5612" s="10" t="str">
        <f t="shared" si="262"/>
        <v>Invalid</v>
      </c>
      <c r="M5612" s="10" t="str">
        <f t="shared" si="263"/>
        <v/>
      </c>
    </row>
    <row r="5613" spans="8:13" ht="14.25">
      <c r="H5613" s="7">
        <v>1000</v>
      </c>
      <c r="K5613" s="9" t="e">
        <f t="shared" si="261"/>
        <v>#DIV/0!</v>
      </c>
      <c r="L5613" s="10" t="str">
        <f t="shared" si="262"/>
        <v>Invalid</v>
      </c>
      <c r="M5613" s="10" t="str">
        <f t="shared" si="263"/>
        <v/>
      </c>
    </row>
    <row r="5614" spans="8:13" ht="14.25">
      <c r="H5614" s="7">
        <v>1000</v>
      </c>
      <c r="K5614" s="9" t="e">
        <f t="shared" si="261"/>
        <v>#DIV/0!</v>
      </c>
      <c r="L5614" s="10" t="str">
        <f t="shared" si="262"/>
        <v>Invalid</v>
      </c>
      <c r="M5614" s="10" t="str">
        <f t="shared" si="263"/>
        <v/>
      </c>
    </row>
    <row r="5615" spans="8:13" ht="14.25">
      <c r="H5615" s="7">
        <v>1000</v>
      </c>
      <c r="K5615" s="9" t="e">
        <f t="shared" si="261"/>
        <v>#DIV/0!</v>
      </c>
      <c r="L5615" s="10" t="str">
        <f t="shared" si="262"/>
        <v>Invalid</v>
      </c>
      <c r="M5615" s="10" t="str">
        <f t="shared" si="263"/>
        <v/>
      </c>
    </row>
    <row r="5616" spans="8:13" ht="14.25">
      <c r="H5616" s="7">
        <v>1000</v>
      </c>
      <c r="K5616" s="9" t="e">
        <f t="shared" si="261"/>
        <v>#DIV/0!</v>
      </c>
      <c r="L5616" s="10" t="str">
        <f t="shared" si="262"/>
        <v>Invalid</v>
      </c>
      <c r="M5616" s="10" t="str">
        <f t="shared" si="263"/>
        <v/>
      </c>
    </row>
    <row r="5617" spans="8:13" ht="14.25">
      <c r="H5617" s="7">
        <v>1000</v>
      </c>
      <c r="K5617" s="9" t="e">
        <f t="shared" si="261"/>
        <v>#DIV/0!</v>
      </c>
      <c r="L5617" s="10" t="str">
        <f t="shared" si="262"/>
        <v>Invalid</v>
      </c>
      <c r="M5617" s="10" t="str">
        <f t="shared" si="263"/>
        <v/>
      </c>
    </row>
    <row r="5618" spans="8:13" ht="14.25">
      <c r="H5618" s="7">
        <v>1000</v>
      </c>
      <c r="K5618" s="9" t="e">
        <f t="shared" si="261"/>
        <v>#DIV/0!</v>
      </c>
      <c r="L5618" s="10" t="str">
        <f t="shared" si="262"/>
        <v>Invalid</v>
      </c>
      <c r="M5618" s="10" t="str">
        <f t="shared" si="263"/>
        <v/>
      </c>
    </row>
    <row r="5619" spans="8:13" ht="14.25">
      <c r="H5619" s="7">
        <v>1000</v>
      </c>
      <c r="K5619" s="9" t="e">
        <f t="shared" si="261"/>
        <v>#DIV/0!</v>
      </c>
      <c r="L5619" s="10" t="str">
        <f t="shared" si="262"/>
        <v>Invalid</v>
      </c>
      <c r="M5619" s="10" t="str">
        <f t="shared" si="263"/>
        <v/>
      </c>
    </row>
    <row r="5620" spans="8:13" ht="14.25">
      <c r="H5620" s="7">
        <v>1000</v>
      </c>
      <c r="K5620" s="9" t="e">
        <f t="shared" si="261"/>
        <v>#DIV/0!</v>
      </c>
      <c r="L5620" s="10" t="str">
        <f t="shared" si="262"/>
        <v>Invalid</v>
      </c>
      <c r="M5620" s="10" t="str">
        <f t="shared" si="263"/>
        <v/>
      </c>
    </row>
    <row r="5621" spans="8:13" ht="14.25">
      <c r="H5621" s="7">
        <v>1000</v>
      </c>
      <c r="K5621" s="9" t="e">
        <f t="shared" si="261"/>
        <v>#DIV/0!</v>
      </c>
      <c r="L5621" s="10" t="str">
        <f t="shared" si="262"/>
        <v>Invalid</v>
      </c>
      <c r="M5621" s="10" t="str">
        <f t="shared" si="263"/>
        <v/>
      </c>
    </row>
    <row r="5622" spans="8:13" ht="14.25">
      <c r="H5622" s="7">
        <v>1000</v>
      </c>
      <c r="K5622" s="9" t="e">
        <f t="shared" si="261"/>
        <v>#DIV/0!</v>
      </c>
      <c r="L5622" s="10" t="str">
        <f t="shared" si="262"/>
        <v>Invalid</v>
      </c>
      <c r="M5622" s="10" t="str">
        <f t="shared" si="263"/>
        <v/>
      </c>
    </row>
    <row r="5623" spans="8:13" ht="14.25">
      <c r="H5623" s="7">
        <v>1000</v>
      </c>
      <c r="K5623" s="9" t="e">
        <f t="shared" si="261"/>
        <v>#DIV/0!</v>
      </c>
      <c r="L5623" s="10" t="str">
        <f t="shared" si="262"/>
        <v>Invalid</v>
      </c>
      <c r="M5623" s="10" t="str">
        <f t="shared" si="263"/>
        <v/>
      </c>
    </row>
    <row r="5624" spans="8:13" ht="14.25">
      <c r="H5624" s="7">
        <v>1000</v>
      </c>
      <c r="K5624" s="9" t="e">
        <f t="shared" si="261"/>
        <v>#DIV/0!</v>
      </c>
      <c r="L5624" s="10" t="str">
        <f t="shared" si="262"/>
        <v>Invalid</v>
      </c>
      <c r="M5624" s="10" t="str">
        <f t="shared" si="263"/>
        <v/>
      </c>
    </row>
    <row r="5625" spans="8:13" ht="14.25">
      <c r="H5625" s="7">
        <v>1000</v>
      </c>
      <c r="K5625" s="9" t="e">
        <f t="shared" si="261"/>
        <v>#DIV/0!</v>
      </c>
      <c r="L5625" s="10" t="str">
        <f t="shared" si="262"/>
        <v>Invalid</v>
      </c>
      <c r="M5625" s="10" t="str">
        <f t="shared" si="263"/>
        <v/>
      </c>
    </row>
    <row r="5626" spans="8:13" ht="14.25">
      <c r="H5626" s="7">
        <v>1000</v>
      </c>
      <c r="K5626" s="9" t="e">
        <f t="shared" si="261"/>
        <v>#DIV/0!</v>
      </c>
      <c r="L5626" s="10" t="str">
        <f t="shared" si="262"/>
        <v>Invalid</v>
      </c>
      <c r="M5626" s="10" t="str">
        <f t="shared" si="263"/>
        <v/>
      </c>
    </row>
    <row r="5627" spans="8:13" ht="14.25">
      <c r="H5627" s="7">
        <v>1000</v>
      </c>
      <c r="K5627" s="9" t="e">
        <f t="shared" si="261"/>
        <v>#DIV/0!</v>
      </c>
      <c r="L5627" s="10" t="str">
        <f t="shared" si="262"/>
        <v>Invalid</v>
      </c>
      <c r="M5627" s="10" t="str">
        <f t="shared" si="263"/>
        <v/>
      </c>
    </row>
    <row r="5628" spans="8:13" ht="14.25">
      <c r="H5628" s="7">
        <v>1000</v>
      </c>
      <c r="K5628" s="9" t="e">
        <f t="shared" si="261"/>
        <v>#DIV/0!</v>
      </c>
      <c r="L5628" s="10" t="str">
        <f t="shared" si="262"/>
        <v>Invalid</v>
      </c>
      <c r="M5628" s="10" t="str">
        <f t="shared" si="263"/>
        <v/>
      </c>
    </row>
    <row r="5629" spans="8:13" ht="14.25">
      <c r="H5629" s="7">
        <v>1000</v>
      </c>
      <c r="K5629" s="9" t="e">
        <f t="shared" si="261"/>
        <v>#DIV/0!</v>
      </c>
      <c r="L5629" s="10" t="str">
        <f t="shared" si="262"/>
        <v>Invalid</v>
      </c>
      <c r="M5629" s="10" t="str">
        <f t="shared" si="263"/>
        <v/>
      </c>
    </row>
    <row r="5630" spans="8:13" ht="14.25">
      <c r="H5630" s="7">
        <v>1000</v>
      </c>
      <c r="K5630" s="9" t="e">
        <f t="shared" si="261"/>
        <v>#DIV/0!</v>
      </c>
      <c r="L5630" s="10" t="str">
        <f t="shared" si="262"/>
        <v>Invalid</v>
      </c>
      <c r="M5630" s="10" t="str">
        <f t="shared" si="263"/>
        <v/>
      </c>
    </row>
    <row r="5631" spans="8:13" ht="14.25">
      <c r="H5631" s="7">
        <v>1000</v>
      </c>
      <c r="K5631" s="9" t="e">
        <f t="shared" si="261"/>
        <v>#DIV/0!</v>
      </c>
      <c r="L5631" s="10" t="str">
        <f t="shared" si="262"/>
        <v>Invalid</v>
      </c>
      <c r="M5631" s="10" t="str">
        <f t="shared" si="263"/>
        <v/>
      </c>
    </row>
    <row r="5632" spans="8:13" ht="14.25">
      <c r="H5632" s="7">
        <v>1000</v>
      </c>
      <c r="K5632" s="9" t="e">
        <f t="shared" si="261"/>
        <v>#DIV/0!</v>
      </c>
      <c r="L5632" s="10" t="str">
        <f t="shared" si="262"/>
        <v>Invalid</v>
      </c>
      <c r="M5632" s="10" t="str">
        <f t="shared" si="263"/>
        <v/>
      </c>
    </row>
    <row r="5633" spans="8:13" ht="14.25">
      <c r="H5633" s="7">
        <v>1000</v>
      </c>
      <c r="K5633" s="9" t="e">
        <f t="shared" si="261"/>
        <v>#DIV/0!</v>
      </c>
      <c r="L5633" s="10" t="str">
        <f t="shared" si="262"/>
        <v>Invalid</v>
      </c>
      <c r="M5633" s="10" t="str">
        <f t="shared" si="263"/>
        <v/>
      </c>
    </row>
    <row r="5634" spans="8:13" ht="14.25">
      <c r="H5634" s="7">
        <v>1000</v>
      </c>
      <c r="K5634" s="9" t="e">
        <f t="shared" si="261"/>
        <v>#DIV/0!</v>
      </c>
      <c r="L5634" s="10" t="str">
        <f t="shared" si="262"/>
        <v>Invalid</v>
      </c>
      <c r="M5634" s="10" t="str">
        <f t="shared" si="263"/>
        <v/>
      </c>
    </row>
    <row r="5635" spans="8:13" ht="14.25">
      <c r="H5635" s="7">
        <v>1000</v>
      </c>
      <c r="K5635" s="9" t="e">
        <f t="shared" ref="K5635:K5698" si="264">(H5635/G5635)*J5635</f>
        <v>#DIV/0!</v>
      </c>
      <c r="L5635" s="10" t="str">
        <f t="shared" ref="L5635:L5698" si="265">IF(F5635="BUY",(K5635-H5635)/H5635, IF(F5635="SELL", (H5635-K5635)/H5635, "Invalid"))</f>
        <v>Invalid</v>
      </c>
      <c r="M5635" s="10" t="str">
        <f t="shared" ref="M5635:M5698" si="266">IF(E5635="BUY",(K5635-H5635)/H5635,IF(E5635="SELL",(H5635-K5635)/H5635,""))</f>
        <v/>
      </c>
    </row>
    <row r="5636" spans="8:13" ht="14.25">
      <c r="H5636" s="7">
        <v>1000</v>
      </c>
      <c r="K5636" s="9" t="e">
        <f t="shared" si="264"/>
        <v>#DIV/0!</v>
      </c>
      <c r="L5636" s="10" t="str">
        <f t="shared" si="265"/>
        <v>Invalid</v>
      </c>
      <c r="M5636" s="10" t="str">
        <f t="shared" si="266"/>
        <v/>
      </c>
    </row>
    <row r="5637" spans="8:13" ht="14.25">
      <c r="H5637" s="7">
        <v>1000</v>
      </c>
      <c r="K5637" s="9" t="e">
        <f t="shared" si="264"/>
        <v>#DIV/0!</v>
      </c>
      <c r="L5637" s="10" t="str">
        <f t="shared" si="265"/>
        <v>Invalid</v>
      </c>
      <c r="M5637" s="10" t="str">
        <f t="shared" si="266"/>
        <v/>
      </c>
    </row>
    <row r="5638" spans="8:13" ht="14.25">
      <c r="H5638" s="7">
        <v>1000</v>
      </c>
      <c r="K5638" s="9" t="e">
        <f t="shared" si="264"/>
        <v>#DIV/0!</v>
      </c>
      <c r="L5638" s="10" t="str">
        <f t="shared" si="265"/>
        <v>Invalid</v>
      </c>
      <c r="M5638" s="10" t="str">
        <f t="shared" si="266"/>
        <v/>
      </c>
    </row>
    <row r="5639" spans="8:13" ht="14.25">
      <c r="H5639" s="7">
        <v>1000</v>
      </c>
      <c r="K5639" s="9" t="e">
        <f t="shared" si="264"/>
        <v>#DIV/0!</v>
      </c>
      <c r="L5639" s="10" t="str">
        <f t="shared" si="265"/>
        <v>Invalid</v>
      </c>
      <c r="M5639" s="10" t="str">
        <f t="shared" si="266"/>
        <v/>
      </c>
    </row>
    <row r="5640" spans="8:13" ht="14.25">
      <c r="H5640" s="7">
        <v>1000</v>
      </c>
      <c r="K5640" s="9" t="e">
        <f t="shared" si="264"/>
        <v>#DIV/0!</v>
      </c>
      <c r="L5640" s="10" t="str">
        <f t="shared" si="265"/>
        <v>Invalid</v>
      </c>
      <c r="M5640" s="10" t="str">
        <f t="shared" si="266"/>
        <v/>
      </c>
    </row>
    <row r="5641" spans="8:13" ht="14.25">
      <c r="H5641" s="7">
        <v>1000</v>
      </c>
      <c r="K5641" s="9" t="e">
        <f t="shared" si="264"/>
        <v>#DIV/0!</v>
      </c>
      <c r="L5641" s="10" t="str">
        <f t="shared" si="265"/>
        <v>Invalid</v>
      </c>
      <c r="M5641" s="10" t="str">
        <f t="shared" si="266"/>
        <v/>
      </c>
    </row>
    <row r="5642" spans="8:13" ht="14.25">
      <c r="H5642" s="7">
        <v>1000</v>
      </c>
      <c r="K5642" s="9" t="e">
        <f t="shared" si="264"/>
        <v>#DIV/0!</v>
      </c>
      <c r="L5642" s="10" t="str">
        <f t="shared" si="265"/>
        <v>Invalid</v>
      </c>
      <c r="M5642" s="10" t="str">
        <f t="shared" si="266"/>
        <v/>
      </c>
    </row>
    <row r="5643" spans="8:13" ht="14.25">
      <c r="H5643" s="7">
        <v>1000</v>
      </c>
      <c r="K5643" s="9" t="e">
        <f t="shared" si="264"/>
        <v>#DIV/0!</v>
      </c>
      <c r="L5643" s="10" t="str">
        <f t="shared" si="265"/>
        <v>Invalid</v>
      </c>
      <c r="M5643" s="10" t="str">
        <f t="shared" si="266"/>
        <v/>
      </c>
    </row>
    <row r="5644" spans="8:13" ht="14.25">
      <c r="H5644" s="7">
        <v>1000</v>
      </c>
      <c r="K5644" s="9" t="e">
        <f t="shared" si="264"/>
        <v>#DIV/0!</v>
      </c>
      <c r="L5644" s="10" t="str">
        <f t="shared" si="265"/>
        <v>Invalid</v>
      </c>
      <c r="M5644" s="10" t="str">
        <f t="shared" si="266"/>
        <v/>
      </c>
    </row>
    <row r="5645" spans="8:13" ht="14.25">
      <c r="H5645" s="7">
        <v>1000</v>
      </c>
      <c r="K5645" s="9" t="e">
        <f t="shared" si="264"/>
        <v>#DIV/0!</v>
      </c>
      <c r="L5645" s="10" t="str">
        <f t="shared" si="265"/>
        <v>Invalid</v>
      </c>
      <c r="M5645" s="10" t="str">
        <f t="shared" si="266"/>
        <v/>
      </c>
    </row>
    <row r="5646" spans="8:13" ht="14.25">
      <c r="H5646" s="7">
        <v>1000</v>
      </c>
      <c r="K5646" s="9" t="e">
        <f t="shared" si="264"/>
        <v>#DIV/0!</v>
      </c>
      <c r="L5646" s="10" t="str">
        <f t="shared" si="265"/>
        <v>Invalid</v>
      </c>
      <c r="M5646" s="10" t="str">
        <f t="shared" si="266"/>
        <v/>
      </c>
    </row>
    <row r="5647" spans="8:13" ht="14.25">
      <c r="H5647" s="7">
        <v>1000</v>
      </c>
      <c r="K5647" s="9" t="e">
        <f t="shared" si="264"/>
        <v>#DIV/0!</v>
      </c>
      <c r="L5647" s="10" t="str">
        <f t="shared" si="265"/>
        <v>Invalid</v>
      </c>
      <c r="M5647" s="10" t="str">
        <f t="shared" si="266"/>
        <v/>
      </c>
    </row>
    <row r="5648" spans="8:13" ht="14.25">
      <c r="H5648" s="7">
        <v>1000</v>
      </c>
      <c r="K5648" s="9" t="e">
        <f t="shared" si="264"/>
        <v>#DIV/0!</v>
      </c>
      <c r="L5648" s="10" t="str">
        <f t="shared" si="265"/>
        <v>Invalid</v>
      </c>
      <c r="M5648" s="10" t="str">
        <f t="shared" si="266"/>
        <v/>
      </c>
    </row>
    <row r="5649" spans="8:13" ht="14.25">
      <c r="H5649" s="7">
        <v>1000</v>
      </c>
      <c r="K5649" s="9" t="e">
        <f t="shared" si="264"/>
        <v>#DIV/0!</v>
      </c>
      <c r="L5649" s="10" t="str">
        <f t="shared" si="265"/>
        <v>Invalid</v>
      </c>
      <c r="M5649" s="10" t="str">
        <f t="shared" si="266"/>
        <v/>
      </c>
    </row>
    <row r="5650" spans="8:13" ht="14.25">
      <c r="H5650" s="7">
        <v>1000</v>
      </c>
      <c r="K5650" s="9" t="e">
        <f t="shared" si="264"/>
        <v>#DIV/0!</v>
      </c>
      <c r="L5650" s="10" t="str">
        <f t="shared" si="265"/>
        <v>Invalid</v>
      </c>
      <c r="M5650" s="10" t="str">
        <f t="shared" si="266"/>
        <v/>
      </c>
    </row>
    <row r="5651" spans="8:13" ht="14.25">
      <c r="H5651" s="7">
        <v>1000</v>
      </c>
      <c r="K5651" s="9" t="e">
        <f t="shared" si="264"/>
        <v>#DIV/0!</v>
      </c>
      <c r="L5651" s="10" t="str">
        <f t="shared" si="265"/>
        <v>Invalid</v>
      </c>
      <c r="M5651" s="10" t="str">
        <f t="shared" si="266"/>
        <v/>
      </c>
    </row>
    <row r="5652" spans="8:13" ht="14.25">
      <c r="H5652" s="7">
        <v>1000</v>
      </c>
      <c r="K5652" s="9" t="e">
        <f t="shared" si="264"/>
        <v>#DIV/0!</v>
      </c>
      <c r="L5652" s="10" t="str">
        <f t="shared" si="265"/>
        <v>Invalid</v>
      </c>
      <c r="M5652" s="10" t="str">
        <f t="shared" si="266"/>
        <v/>
      </c>
    </row>
    <row r="5653" spans="8:13" ht="14.25">
      <c r="H5653" s="7">
        <v>1000</v>
      </c>
      <c r="K5653" s="9" t="e">
        <f t="shared" si="264"/>
        <v>#DIV/0!</v>
      </c>
      <c r="L5653" s="10" t="str">
        <f t="shared" si="265"/>
        <v>Invalid</v>
      </c>
      <c r="M5653" s="10" t="str">
        <f t="shared" si="266"/>
        <v/>
      </c>
    </row>
    <row r="5654" spans="8:13" ht="14.25">
      <c r="H5654" s="7">
        <v>1000</v>
      </c>
      <c r="K5654" s="9" t="e">
        <f t="shared" si="264"/>
        <v>#DIV/0!</v>
      </c>
      <c r="L5654" s="10" t="str">
        <f t="shared" si="265"/>
        <v>Invalid</v>
      </c>
      <c r="M5654" s="10" t="str">
        <f t="shared" si="266"/>
        <v/>
      </c>
    </row>
    <row r="5655" spans="8:13" ht="14.25">
      <c r="H5655" s="7">
        <v>1000</v>
      </c>
      <c r="K5655" s="9" t="e">
        <f t="shared" si="264"/>
        <v>#DIV/0!</v>
      </c>
      <c r="L5655" s="10" t="str">
        <f t="shared" si="265"/>
        <v>Invalid</v>
      </c>
      <c r="M5655" s="10" t="str">
        <f t="shared" si="266"/>
        <v/>
      </c>
    </row>
    <row r="5656" spans="8:13" ht="14.25">
      <c r="H5656" s="7">
        <v>1000</v>
      </c>
      <c r="K5656" s="9" t="e">
        <f t="shared" si="264"/>
        <v>#DIV/0!</v>
      </c>
      <c r="L5656" s="10" t="str">
        <f t="shared" si="265"/>
        <v>Invalid</v>
      </c>
      <c r="M5656" s="10" t="str">
        <f t="shared" si="266"/>
        <v/>
      </c>
    </row>
    <row r="5657" spans="8:13" ht="14.25">
      <c r="H5657" s="7">
        <v>1000</v>
      </c>
      <c r="K5657" s="9" t="e">
        <f t="shared" si="264"/>
        <v>#DIV/0!</v>
      </c>
      <c r="L5657" s="10" t="str">
        <f t="shared" si="265"/>
        <v>Invalid</v>
      </c>
      <c r="M5657" s="10" t="str">
        <f t="shared" si="266"/>
        <v/>
      </c>
    </row>
    <row r="5658" spans="8:13" ht="14.25">
      <c r="H5658" s="7">
        <v>1000</v>
      </c>
      <c r="K5658" s="9" t="e">
        <f t="shared" si="264"/>
        <v>#DIV/0!</v>
      </c>
      <c r="L5658" s="10" t="str">
        <f t="shared" si="265"/>
        <v>Invalid</v>
      </c>
      <c r="M5658" s="10" t="str">
        <f t="shared" si="266"/>
        <v/>
      </c>
    </row>
    <row r="5659" spans="8:13" ht="14.25">
      <c r="H5659" s="7">
        <v>1000</v>
      </c>
      <c r="K5659" s="9" t="e">
        <f t="shared" si="264"/>
        <v>#DIV/0!</v>
      </c>
      <c r="L5659" s="10" t="str">
        <f t="shared" si="265"/>
        <v>Invalid</v>
      </c>
      <c r="M5659" s="10" t="str">
        <f t="shared" si="266"/>
        <v/>
      </c>
    </row>
    <row r="5660" spans="8:13" ht="14.25">
      <c r="H5660" s="7">
        <v>1000</v>
      </c>
      <c r="K5660" s="9" t="e">
        <f t="shared" si="264"/>
        <v>#DIV/0!</v>
      </c>
      <c r="L5660" s="10" t="str">
        <f t="shared" si="265"/>
        <v>Invalid</v>
      </c>
      <c r="M5660" s="10" t="str">
        <f t="shared" si="266"/>
        <v/>
      </c>
    </row>
    <row r="5661" spans="8:13" ht="14.25">
      <c r="H5661" s="7">
        <v>1000</v>
      </c>
      <c r="K5661" s="9" t="e">
        <f t="shared" si="264"/>
        <v>#DIV/0!</v>
      </c>
      <c r="L5661" s="10" t="str">
        <f t="shared" si="265"/>
        <v>Invalid</v>
      </c>
      <c r="M5661" s="10" t="str">
        <f t="shared" si="266"/>
        <v/>
      </c>
    </row>
    <row r="5662" spans="8:13" ht="14.25">
      <c r="H5662" s="7">
        <v>1000</v>
      </c>
      <c r="K5662" s="9" t="e">
        <f t="shared" si="264"/>
        <v>#DIV/0!</v>
      </c>
      <c r="L5662" s="10" t="str">
        <f t="shared" si="265"/>
        <v>Invalid</v>
      </c>
      <c r="M5662" s="10" t="str">
        <f t="shared" si="266"/>
        <v/>
      </c>
    </row>
    <row r="5663" spans="8:13" ht="14.25">
      <c r="H5663" s="7">
        <v>1000</v>
      </c>
      <c r="K5663" s="9" t="e">
        <f t="shared" si="264"/>
        <v>#DIV/0!</v>
      </c>
      <c r="L5663" s="10" t="str">
        <f t="shared" si="265"/>
        <v>Invalid</v>
      </c>
      <c r="M5663" s="10" t="str">
        <f t="shared" si="266"/>
        <v/>
      </c>
    </row>
    <row r="5664" spans="8:13" ht="14.25">
      <c r="H5664" s="7">
        <v>1000</v>
      </c>
      <c r="K5664" s="9" t="e">
        <f t="shared" si="264"/>
        <v>#DIV/0!</v>
      </c>
      <c r="L5664" s="10" t="str">
        <f t="shared" si="265"/>
        <v>Invalid</v>
      </c>
      <c r="M5664" s="10" t="str">
        <f t="shared" si="266"/>
        <v/>
      </c>
    </row>
    <row r="5665" spans="8:13" ht="14.25">
      <c r="H5665" s="7">
        <v>1000</v>
      </c>
      <c r="K5665" s="9" t="e">
        <f t="shared" si="264"/>
        <v>#DIV/0!</v>
      </c>
      <c r="L5665" s="10" t="str">
        <f t="shared" si="265"/>
        <v>Invalid</v>
      </c>
      <c r="M5665" s="10" t="str">
        <f t="shared" si="266"/>
        <v/>
      </c>
    </row>
    <row r="5666" spans="8:13" ht="14.25">
      <c r="H5666" s="7">
        <v>1000</v>
      </c>
      <c r="K5666" s="9" t="e">
        <f t="shared" si="264"/>
        <v>#DIV/0!</v>
      </c>
      <c r="L5666" s="10" t="str">
        <f t="shared" si="265"/>
        <v>Invalid</v>
      </c>
      <c r="M5666" s="10" t="str">
        <f t="shared" si="266"/>
        <v/>
      </c>
    </row>
    <row r="5667" spans="8:13" ht="14.25">
      <c r="H5667" s="7">
        <v>1000</v>
      </c>
      <c r="K5667" s="9" t="e">
        <f t="shared" si="264"/>
        <v>#DIV/0!</v>
      </c>
      <c r="L5667" s="10" t="str">
        <f t="shared" si="265"/>
        <v>Invalid</v>
      </c>
      <c r="M5667" s="10" t="str">
        <f t="shared" si="266"/>
        <v/>
      </c>
    </row>
    <row r="5668" spans="8:13" ht="14.25">
      <c r="H5668" s="7">
        <v>1000</v>
      </c>
      <c r="K5668" s="9" t="e">
        <f t="shared" si="264"/>
        <v>#DIV/0!</v>
      </c>
      <c r="L5668" s="10" t="str">
        <f t="shared" si="265"/>
        <v>Invalid</v>
      </c>
      <c r="M5668" s="10" t="str">
        <f t="shared" si="266"/>
        <v/>
      </c>
    </row>
    <row r="5669" spans="8:13" ht="14.25">
      <c r="H5669" s="7">
        <v>1000</v>
      </c>
      <c r="K5669" s="9" t="e">
        <f t="shared" si="264"/>
        <v>#DIV/0!</v>
      </c>
      <c r="L5669" s="10" t="str">
        <f t="shared" si="265"/>
        <v>Invalid</v>
      </c>
      <c r="M5669" s="10" t="str">
        <f t="shared" si="266"/>
        <v/>
      </c>
    </row>
    <row r="5670" spans="8:13" ht="14.25">
      <c r="H5670" s="7">
        <v>1000</v>
      </c>
      <c r="K5670" s="9" t="e">
        <f t="shared" si="264"/>
        <v>#DIV/0!</v>
      </c>
      <c r="L5670" s="10" t="str">
        <f t="shared" si="265"/>
        <v>Invalid</v>
      </c>
      <c r="M5670" s="10" t="str">
        <f t="shared" si="266"/>
        <v/>
      </c>
    </row>
    <row r="5671" spans="8:13" ht="14.25">
      <c r="H5671" s="7">
        <v>1000</v>
      </c>
      <c r="K5671" s="9" t="e">
        <f t="shared" si="264"/>
        <v>#DIV/0!</v>
      </c>
      <c r="L5671" s="10" t="str">
        <f t="shared" si="265"/>
        <v>Invalid</v>
      </c>
      <c r="M5671" s="10" t="str">
        <f t="shared" si="266"/>
        <v/>
      </c>
    </row>
    <row r="5672" spans="8:13" ht="14.25">
      <c r="H5672" s="7">
        <v>1000</v>
      </c>
      <c r="K5672" s="9" t="e">
        <f t="shared" si="264"/>
        <v>#DIV/0!</v>
      </c>
      <c r="L5672" s="10" t="str">
        <f t="shared" si="265"/>
        <v>Invalid</v>
      </c>
      <c r="M5672" s="10" t="str">
        <f t="shared" si="266"/>
        <v/>
      </c>
    </row>
    <row r="5673" spans="8:13" ht="14.25">
      <c r="H5673" s="7">
        <v>1000</v>
      </c>
      <c r="K5673" s="9" t="e">
        <f t="shared" si="264"/>
        <v>#DIV/0!</v>
      </c>
      <c r="L5673" s="10" t="str">
        <f t="shared" si="265"/>
        <v>Invalid</v>
      </c>
      <c r="M5673" s="10" t="str">
        <f t="shared" si="266"/>
        <v/>
      </c>
    </row>
    <row r="5674" spans="8:13" ht="14.25">
      <c r="H5674" s="7">
        <v>1000</v>
      </c>
      <c r="K5674" s="9" t="e">
        <f t="shared" si="264"/>
        <v>#DIV/0!</v>
      </c>
      <c r="L5674" s="10" t="str">
        <f t="shared" si="265"/>
        <v>Invalid</v>
      </c>
      <c r="M5674" s="10" t="str">
        <f t="shared" si="266"/>
        <v/>
      </c>
    </row>
    <row r="5675" spans="8:13" ht="14.25">
      <c r="H5675" s="7">
        <v>1000</v>
      </c>
      <c r="K5675" s="9" t="e">
        <f t="shared" si="264"/>
        <v>#DIV/0!</v>
      </c>
      <c r="L5675" s="10" t="str">
        <f t="shared" si="265"/>
        <v>Invalid</v>
      </c>
      <c r="M5675" s="10" t="str">
        <f t="shared" si="266"/>
        <v/>
      </c>
    </row>
    <row r="5676" spans="8:13" ht="14.25">
      <c r="H5676" s="7">
        <v>1000</v>
      </c>
      <c r="K5676" s="9" t="e">
        <f t="shared" si="264"/>
        <v>#DIV/0!</v>
      </c>
      <c r="L5676" s="10" t="str">
        <f t="shared" si="265"/>
        <v>Invalid</v>
      </c>
      <c r="M5676" s="10" t="str">
        <f t="shared" si="266"/>
        <v/>
      </c>
    </row>
    <row r="5677" spans="8:13" ht="14.25">
      <c r="H5677" s="7">
        <v>1000</v>
      </c>
      <c r="K5677" s="9" t="e">
        <f t="shared" si="264"/>
        <v>#DIV/0!</v>
      </c>
      <c r="L5677" s="10" t="str">
        <f t="shared" si="265"/>
        <v>Invalid</v>
      </c>
      <c r="M5677" s="10" t="str">
        <f t="shared" si="266"/>
        <v/>
      </c>
    </row>
    <row r="5678" spans="8:13" ht="14.25">
      <c r="H5678" s="7">
        <v>1000</v>
      </c>
      <c r="K5678" s="9" t="e">
        <f t="shared" si="264"/>
        <v>#DIV/0!</v>
      </c>
      <c r="L5678" s="10" t="str">
        <f t="shared" si="265"/>
        <v>Invalid</v>
      </c>
      <c r="M5678" s="10" t="str">
        <f t="shared" si="266"/>
        <v/>
      </c>
    </row>
    <row r="5679" spans="8:13" ht="14.25">
      <c r="H5679" s="7">
        <v>1000</v>
      </c>
      <c r="K5679" s="9" t="e">
        <f t="shared" si="264"/>
        <v>#DIV/0!</v>
      </c>
      <c r="L5679" s="10" t="str">
        <f t="shared" si="265"/>
        <v>Invalid</v>
      </c>
      <c r="M5679" s="10" t="str">
        <f t="shared" si="266"/>
        <v/>
      </c>
    </row>
    <row r="5680" spans="8:13" ht="14.25">
      <c r="H5680" s="7">
        <v>1000</v>
      </c>
      <c r="K5680" s="9" t="e">
        <f t="shared" si="264"/>
        <v>#DIV/0!</v>
      </c>
      <c r="L5680" s="10" t="str">
        <f t="shared" si="265"/>
        <v>Invalid</v>
      </c>
      <c r="M5680" s="10" t="str">
        <f t="shared" si="266"/>
        <v/>
      </c>
    </row>
    <row r="5681" spans="8:13" ht="14.25">
      <c r="H5681" s="7">
        <v>1000</v>
      </c>
      <c r="K5681" s="9" t="e">
        <f t="shared" si="264"/>
        <v>#DIV/0!</v>
      </c>
      <c r="L5681" s="10" t="str">
        <f t="shared" si="265"/>
        <v>Invalid</v>
      </c>
      <c r="M5681" s="10" t="str">
        <f t="shared" si="266"/>
        <v/>
      </c>
    </row>
    <row r="5682" spans="8:13" ht="14.25">
      <c r="H5682" s="7">
        <v>1000</v>
      </c>
      <c r="K5682" s="9" t="e">
        <f t="shared" si="264"/>
        <v>#DIV/0!</v>
      </c>
      <c r="L5682" s="10" t="str">
        <f t="shared" si="265"/>
        <v>Invalid</v>
      </c>
      <c r="M5682" s="10" t="str">
        <f t="shared" si="266"/>
        <v/>
      </c>
    </row>
    <row r="5683" spans="8:13" ht="14.25">
      <c r="H5683" s="7">
        <v>1000</v>
      </c>
      <c r="K5683" s="9" t="e">
        <f t="shared" si="264"/>
        <v>#DIV/0!</v>
      </c>
      <c r="L5683" s="10" t="str">
        <f t="shared" si="265"/>
        <v>Invalid</v>
      </c>
      <c r="M5683" s="10" t="str">
        <f t="shared" si="266"/>
        <v/>
      </c>
    </row>
    <row r="5684" spans="8:13" ht="14.25">
      <c r="H5684" s="7">
        <v>1000</v>
      </c>
      <c r="K5684" s="9" t="e">
        <f t="shared" si="264"/>
        <v>#DIV/0!</v>
      </c>
      <c r="L5684" s="10" t="str">
        <f t="shared" si="265"/>
        <v>Invalid</v>
      </c>
      <c r="M5684" s="10" t="str">
        <f t="shared" si="266"/>
        <v/>
      </c>
    </row>
    <row r="5685" spans="8:13" ht="14.25">
      <c r="H5685" s="7">
        <v>1000</v>
      </c>
      <c r="K5685" s="9" t="e">
        <f t="shared" si="264"/>
        <v>#DIV/0!</v>
      </c>
      <c r="L5685" s="10" t="str">
        <f t="shared" si="265"/>
        <v>Invalid</v>
      </c>
      <c r="M5685" s="10" t="str">
        <f t="shared" si="266"/>
        <v/>
      </c>
    </row>
    <row r="5686" spans="8:13" ht="14.25">
      <c r="H5686" s="7">
        <v>1000</v>
      </c>
      <c r="K5686" s="9" t="e">
        <f t="shared" si="264"/>
        <v>#DIV/0!</v>
      </c>
      <c r="L5686" s="10" t="str">
        <f t="shared" si="265"/>
        <v>Invalid</v>
      </c>
      <c r="M5686" s="10" t="str">
        <f t="shared" si="266"/>
        <v/>
      </c>
    </row>
    <row r="5687" spans="8:13" ht="14.25">
      <c r="H5687" s="7">
        <v>1000</v>
      </c>
      <c r="K5687" s="9" t="e">
        <f t="shared" si="264"/>
        <v>#DIV/0!</v>
      </c>
      <c r="L5687" s="10" t="str">
        <f t="shared" si="265"/>
        <v>Invalid</v>
      </c>
      <c r="M5687" s="10" t="str">
        <f t="shared" si="266"/>
        <v/>
      </c>
    </row>
    <row r="5688" spans="8:13" ht="14.25">
      <c r="H5688" s="7">
        <v>1000</v>
      </c>
      <c r="K5688" s="9" t="e">
        <f t="shared" si="264"/>
        <v>#DIV/0!</v>
      </c>
      <c r="L5688" s="10" t="str">
        <f t="shared" si="265"/>
        <v>Invalid</v>
      </c>
      <c r="M5688" s="10" t="str">
        <f t="shared" si="266"/>
        <v/>
      </c>
    </row>
    <row r="5689" spans="8:13" ht="14.25">
      <c r="H5689" s="7">
        <v>1000</v>
      </c>
      <c r="K5689" s="9" t="e">
        <f t="shared" si="264"/>
        <v>#DIV/0!</v>
      </c>
      <c r="L5689" s="10" t="str">
        <f t="shared" si="265"/>
        <v>Invalid</v>
      </c>
      <c r="M5689" s="10" t="str">
        <f t="shared" si="266"/>
        <v/>
      </c>
    </row>
    <row r="5690" spans="8:13" ht="14.25">
      <c r="H5690" s="7">
        <v>1000</v>
      </c>
      <c r="K5690" s="9" t="e">
        <f t="shared" si="264"/>
        <v>#DIV/0!</v>
      </c>
      <c r="L5690" s="10" t="str">
        <f t="shared" si="265"/>
        <v>Invalid</v>
      </c>
      <c r="M5690" s="10" t="str">
        <f t="shared" si="266"/>
        <v/>
      </c>
    </row>
    <row r="5691" spans="8:13" ht="14.25">
      <c r="H5691" s="7">
        <v>1000</v>
      </c>
      <c r="K5691" s="9" t="e">
        <f t="shared" si="264"/>
        <v>#DIV/0!</v>
      </c>
      <c r="L5691" s="10" t="str">
        <f t="shared" si="265"/>
        <v>Invalid</v>
      </c>
      <c r="M5691" s="10" t="str">
        <f t="shared" si="266"/>
        <v/>
      </c>
    </row>
    <row r="5692" spans="8:13" ht="14.25">
      <c r="H5692" s="7">
        <v>1000</v>
      </c>
      <c r="K5692" s="9" t="e">
        <f t="shared" si="264"/>
        <v>#DIV/0!</v>
      </c>
      <c r="L5692" s="10" t="str">
        <f t="shared" si="265"/>
        <v>Invalid</v>
      </c>
      <c r="M5692" s="10" t="str">
        <f t="shared" si="266"/>
        <v/>
      </c>
    </row>
    <row r="5693" spans="8:13" ht="14.25">
      <c r="H5693" s="7">
        <v>1000</v>
      </c>
      <c r="K5693" s="9" t="e">
        <f t="shared" si="264"/>
        <v>#DIV/0!</v>
      </c>
      <c r="L5693" s="10" t="str">
        <f t="shared" si="265"/>
        <v>Invalid</v>
      </c>
      <c r="M5693" s="10" t="str">
        <f t="shared" si="266"/>
        <v/>
      </c>
    </row>
    <row r="5694" spans="8:13" ht="14.25">
      <c r="H5694" s="7">
        <v>1000</v>
      </c>
      <c r="K5694" s="9" t="e">
        <f t="shared" si="264"/>
        <v>#DIV/0!</v>
      </c>
      <c r="L5694" s="10" t="str">
        <f t="shared" si="265"/>
        <v>Invalid</v>
      </c>
      <c r="M5694" s="10" t="str">
        <f t="shared" si="266"/>
        <v/>
      </c>
    </row>
    <row r="5695" spans="8:13" ht="14.25">
      <c r="H5695" s="7">
        <v>1000</v>
      </c>
      <c r="K5695" s="9" t="e">
        <f t="shared" si="264"/>
        <v>#DIV/0!</v>
      </c>
      <c r="L5695" s="10" t="str">
        <f t="shared" si="265"/>
        <v>Invalid</v>
      </c>
      <c r="M5695" s="10" t="str">
        <f t="shared" si="266"/>
        <v/>
      </c>
    </row>
    <row r="5696" spans="8:13" ht="14.25">
      <c r="H5696" s="7">
        <v>1000</v>
      </c>
      <c r="K5696" s="9" t="e">
        <f t="shared" si="264"/>
        <v>#DIV/0!</v>
      </c>
      <c r="L5696" s="10" t="str">
        <f t="shared" si="265"/>
        <v>Invalid</v>
      </c>
      <c r="M5696" s="10" t="str">
        <f t="shared" si="266"/>
        <v/>
      </c>
    </row>
    <row r="5697" spans="8:13" ht="14.25">
      <c r="H5697" s="7">
        <v>1000</v>
      </c>
      <c r="K5697" s="9" t="e">
        <f t="shared" si="264"/>
        <v>#DIV/0!</v>
      </c>
      <c r="L5697" s="10" t="str">
        <f t="shared" si="265"/>
        <v>Invalid</v>
      </c>
      <c r="M5697" s="10" t="str">
        <f t="shared" si="266"/>
        <v/>
      </c>
    </row>
    <row r="5698" spans="8:13" ht="14.25">
      <c r="H5698" s="7">
        <v>1000</v>
      </c>
      <c r="K5698" s="9" t="e">
        <f t="shared" si="264"/>
        <v>#DIV/0!</v>
      </c>
      <c r="L5698" s="10" t="str">
        <f t="shared" si="265"/>
        <v>Invalid</v>
      </c>
      <c r="M5698" s="10" t="str">
        <f t="shared" si="266"/>
        <v/>
      </c>
    </row>
    <row r="5699" spans="8:13" ht="14.25">
      <c r="H5699" s="7">
        <v>1000</v>
      </c>
      <c r="K5699" s="9" t="e">
        <f t="shared" ref="K5699:K5753" si="267">(H5699/G5699)*J5699</f>
        <v>#DIV/0!</v>
      </c>
      <c r="L5699" s="10" t="str">
        <f t="shared" ref="L5699:L5753" si="268">IF(F5699="BUY",(K5699-H5699)/H5699, IF(F5699="SELL", (H5699-K5699)/H5699, "Invalid"))</f>
        <v>Invalid</v>
      </c>
      <c r="M5699" s="10" t="str">
        <f t="shared" ref="M5699:M5753" si="269">IF(E5699="BUY",(K5699-H5699)/H5699,IF(E5699="SELL",(H5699-K5699)/H5699,""))</f>
        <v/>
      </c>
    </row>
    <row r="5700" spans="8:13" ht="14.25">
      <c r="H5700" s="7">
        <v>1000</v>
      </c>
      <c r="K5700" s="9" t="e">
        <f t="shared" si="267"/>
        <v>#DIV/0!</v>
      </c>
      <c r="L5700" s="10" t="str">
        <f t="shared" si="268"/>
        <v>Invalid</v>
      </c>
      <c r="M5700" s="10" t="str">
        <f t="shared" si="269"/>
        <v/>
      </c>
    </row>
    <row r="5701" spans="8:13" ht="14.25">
      <c r="H5701" s="7">
        <v>1000</v>
      </c>
      <c r="K5701" s="9" t="e">
        <f t="shared" si="267"/>
        <v>#DIV/0!</v>
      </c>
      <c r="L5701" s="10" t="str">
        <f t="shared" si="268"/>
        <v>Invalid</v>
      </c>
      <c r="M5701" s="10" t="str">
        <f t="shared" si="269"/>
        <v/>
      </c>
    </row>
    <row r="5702" spans="8:13" ht="14.25">
      <c r="H5702" s="7">
        <v>1000</v>
      </c>
      <c r="K5702" s="9" t="e">
        <f t="shared" si="267"/>
        <v>#DIV/0!</v>
      </c>
      <c r="L5702" s="10" t="str">
        <f t="shared" si="268"/>
        <v>Invalid</v>
      </c>
      <c r="M5702" s="10" t="str">
        <f t="shared" si="269"/>
        <v/>
      </c>
    </row>
    <row r="5703" spans="8:13" ht="14.25">
      <c r="H5703" s="7">
        <v>1000</v>
      </c>
      <c r="K5703" s="9" t="e">
        <f t="shared" si="267"/>
        <v>#DIV/0!</v>
      </c>
      <c r="L5703" s="10" t="str">
        <f t="shared" si="268"/>
        <v>Invalid</v>
      </c>
      <c r="M5703" s="10" t="str">
        <f t="shared" si="269"/>
        <v/>
      </c>
    </row>
    <row r="5704" spans="8:13" ht="14.25">
      <c r="H5704" s="7">
        <v>1000</v>
      </c>
      <c r="K5704" s="9" t="e">
        <f t="shared" si="267"/>
        <v>#DIV/0!</v>
      </c>
      <c r="L5704" s="10" t="str">
        <f t="shared" si="268"/>
        <v>Invalid</v>
      </c>
      <c r="M5704" s="10" t="str">
        <f t="shared" si="269"/>
        <v/>
      </c>
    </row>
    <row r="5705" spans="8:13" ht="14.25">
      <c r="H5705" s="7">
        <v>1000</v>
      </c>
      <c r="K5705" s="9" t="e">
        <f t="shared" si="267"/>
        <v>#DIV/0!</v>
      </c>
      <c r="L5705" s="10" t="str">
        <f t="shared" si="268"/>
        <v>Invalid</v>
      </c>
      <c r="M5705" s="10" t="str">
        <f t="shared" si="269"/>
        <v/>
      </c>
    </row>
    <row r="5706" spans="8:13" ht="14.25">
      <c r="H5706" s="7">
        <v>1000</v>
      </c>
      <c r="K5706" s="9" t="e">
        <f t="shared" si="267"/>
        <v>#DIV/0!</v>
      </c>
      <c r="L5706" s="10" t="str">
        <f t="shared" si="268"/>
        <v>Invalid</v>
      </c>
      <c r="M5706" s="10" t="str">
        <f t="shared" si="269"/>
        <v/>
      </c>
    </row>
    <row r="5707" spans="8:13" ht="14.25">
      <c r="H5707" s="7">
        <v>1000</v>
      </c>
      <c r="K5707" s="9" t="e">
        <f t="shared" si="267"/>
        <v>#DIV/0!</v>
      </c>
      <c r="L5707" s="10" t="str">
        <f t="shared" si="268"/>
        <v>Invalid</v>
      </c>
      <c r="M5707" s="10" t="str">
        <f t="shared" si="269"/>
        <v/>
      </c>
    </row>
    <row r="5708" spans="8:13" ht="14.25">
      <c r="H5708" s="7">
        <v>1000</v>
      </c>
      <c r="K5708" s="9" t="e">
        <f t="shared" si="267"/>
        <v>#DIV/0!</v>
      </c>
      <c r="L5708" s="10" t="str">
        <f t="shared" si="268"/>
        <v>Invalid</v>
      </c>
      <c r="M5708" s="10" t="str">
        <f t="shared" si="269"/>
        <v/>
      </c>
    </row>
    <row r="5709" spans="8:13" ht="14.25">
      <c r="H5709" s="7">
        <v>1000</v>
      </c>
      <c r="K5709" s="9" t="e">
        <f t="shared" si="267"/>
        <v>#DIV/0!</v>
      </c>
      <c r="L5709" s="10" t="str">
        <f t="shared" si="268"/>
        <v>Invalid</v>
      </c>
      <c r="M5709" s="10" t="str">
        <f t="shared" si="269"/>
        <v/>
      </c>
    </row>
    <row r="5710" spans="8:13" ht="14.25">
      <c r="H5710" s="7">
        <v>1000</v>
      </c>
      <c r="K5710" s="9" t="e">
        <f t="shared" si="267"/>
        <v>#DIV/0!</v>
      </c>
      <c r="L5710" s="10" t="str">
        <f t="shared" si="268"/>
        <v>Invalid</v>
      </c>
      <c r="M5710" s="10" t="str">
        <f t="shared" si="269"/>
        <v/>
      </c>
    </row>
    <row r="5711" spans="8:13" ht="14.25">
      <c r="H5711" s="7">
        <v>1000</v>
      </c>
      <c r="K5711" s="9" t="e">
        <f t="shared" si="267"/>
        <v>#DIV/0!</v>
      </c>
      <c r="L5711" s="10" t="str">
        <f t="shared" si="268"/>
        <v>Invalid</v>
      </c>
      <c r="M5711" s="10" t="str">
        <f t="shared" si="269"/>
        <v/>
      </c>
    </row>
    <row r="5712" spans="8:13" ht="14.25">
      <c r="H5712" s="7">
        <v>1000</v>
      </c>
      <c r="K5712" s="9" t="e">
        <f t="shared" si="267"/>
        <v>#DIV/0!</v>
      </c>
      <c r="L5712" s="10" t="str">
        <f t="shared" si="268"/>
        <v>Invalid</v>
      </c>
      <c r="M5712" s="10" t="str">
        <f t="shared" si="269"/>
        <v/>
      </c>
    </row>
    <row r="5713" spans="8:13" ht="14.25">
      <c r="H5713" s="7">
        <v>1000</v>
      </c>
      <c r="K5713" s="9" t="e">
        <f t="shared" si="267"/>
        <v>#DIV/0!</v>
      </c>
      <c r="L5713" s="10" t="str">
        <f t="shared" si="268"/>
        <v>Invalid</v>
      </c>
      <c r="M5713" s="10" t="str">
        <f t="shared" si="269"/>
        <v/>
      </c>
    </row>
    <row r="5714" spans="8:13" ht="14.25">
      <c r="H5714" s="7">
        <v>1000</v>
      </c>
      <c r="K5714" s="9" t="e">
        <f t="shared" si="267"/>
        <v>#DIV/0!</v>
      </c>
      <c r="L5714" s="10" t="str">
        <f t="shared" si="268"/>
        <v>Invalid</v>
      </c>
      <c r="M5714" s="10" t="str">
        <f t="shared" si="269"/>
        <v/>
      </c>
    </row>
    <row r="5715" spans="8:13" ht="14.25">
      <c r="H5715" s="7">
        <v>1000</v>
      </c>
      <c r="K5715" s="9" t="e">
        <f t="shared" si="267"/>
        <v>#DIV/0!</v>
      </c>
      <c r="L5715" s="10" t="str">
        <f t="shared" si="268"/>
        <v>Invalid</v>
      </c>
      <c r="M5715" s="10" t="str">
        <f t="shared" si="269"/>
        <v/>
      </c>
    </row>
    <row r="5716" spans="8:13" ht="14.25">
      <c r="H5716" s="7">
        <v>1000</v>
      </c>
      <c r="K5716" s="9" t="e">
        <f t="shared" si="267"/>
        <v>#DIV/0!</v>
      </c>
      <c r="L5716" s="10" t="str">
        <f t="shared" si="268"/>
        <v>Invalid</v>
      </c>
      <c r="M5716" s="10" t="str">
        <f t="shared" si="269"/>
        <v/>
      </c>
    </row>
    <row r="5717" spans="8:13" ht="14.25">
      <c r="H5717" s="7">
        <v>1000</v>
      </c>
      <c r="K5717" s="9" t="e">
        <f t="shared" si="267"/>
        <v>#DIV/0!</v>
      </c>
      <c r="L5717" s="10" t="str">
        <f t="shared" si="268"/>
        <v>Invalid</v>
      </c>
      <c r="M5717" s="10" t="str">
        <f t="shared" si="269"/>
        <v/>
      </c>
    </row>
    <row r="5718" spans="8:13" ht="14.25">
      <c r="H5718" s="7">
        <v>1000</v>
      </c>
      <c r="K5718" s="9" t="e">
        <f t="shared" si="267"/>
        <v>#DIV/0!</v>
      </c>
      <c r="L5718" s="10" t="str">
        <f t="shared" si="268"/>
        <v>Invalid</v>
      </c>
      <c r="M5718" s="10" t="str">
        <f t="shared" si="269"/>
        <v/>
      </c>
    </row>
    <row r="5719" spans="8:13" ht="14.25">
      <c r="H5719" s="7">
        <v>1000</v>
      </c>
      <c r="K5719" s="9" t="e">
        <f t="shared" si="267"/>
        <v>#DIV/0!</v>
      </c>
      <c r="L5719" s="10" t="str">
        <f t="shared" si="268"/>
        <v>Invalid</v>
      </c>
      <c r="M5719" s="10" t="str">
        <f t="shared" si="269"/>
        <v/>
      </c>
    </row>
    <row r="5720" spans="8:13" ht="14.25">
      <c r="H5720" s="7">
        <v>1000</v>
      </c>
      <c r="K5720" s="9" t="e">
        <f t="shared" si="267"/>
        <v>#DIV/0!</v>
      </c>
      <c r="L5720" s="10" t="str">
        <f t="shared" si="268"/>
        <v>Invalid</v>
      </c>
      <c r="M5720" s="10" t="str">
        <f t="shared" si="269"/>
        <v/>
      </c>
    </row>
    <row r="5721" spans="8:13" ht="14.25">
      <c r="H5721" s="7">
        <v>1000</v>
      </c>
      <c r="K5721" s="9" t="e">
        <f t="shared" si="267"/>
        <v>#DIV/0!</v>
      </c>
      <c r="L5721" s="10" t="str">
        <f t="shared" si="268"/>
        <v>Invalid</v>
      </c>
      <c r="M5721" s="10" t="str">
        <f t="shared" si="269"/>
        <v/>
      </c>
    </row>
    <row r="5722" spans="8:13" ht="14.25">
      <c r="H5722" s="7">
        <v>1000</v>
      </c>
      <c r="K5722" s="9" t="e">
        <f t="shared" si="267"/>
        <v>#DIV/0!</v>
      </c>
      <c r="L5722" s="10" t="str">
        <f t="shared" si="268"/>
        <v>Invalid</v>
      </c>
      <c r="M5722" s="10" t="str">
        <f t="shared" si="269"/>
        <v/>
      </c>
    </row>
    <row r="5723" spans="8:13" ht="14.25">
      <c r="H5723" s="7">
        <v>1000</v>
      </c>
      <c r="K5723" s="9" t="e">
        <f t="shared" si="267"/>
        <v>#DIV/0!</v>
      </c>
      <c r="L5723" s="10" t="str">
        <f t="shared" si="268"/>
        <v>Invalid</v>
      </c>
      <c r="M5723" s="10" t="str">
        <f t="shared" si="269"/>
        <v/>
      </c>
    </row>
    <row r="5724" spans="8:13" ht="14.25">
      <c r="H5724" s="7">
        <v>1000</v>
      </c>
      <c r="K5724" s="9" t="e">
        <f t="shared" si="267"/>
        <v>#DIV/0!</v>
      </c>
      <c r="L5724" s="10" t="str">
        <f t="shared" si="268"/>
        <v>Invalid</v>
      </c>
      <c r="M5724" s="10" t="str">
        <f t="shared" si="269"/>
        <v/>
      </c>
    </row>
    <row r="5725" spans="8:13" ht="14.25">
      <c r="H5725" s="7">
        <v>1000</v>
      </c>
      <c r="K5725" s="9" t="e">
        <f t="shared" si="267"/>
        <v>#DIV/0!</v>
      </c>
      <c r="L5725" s="10" t="str">
        <f t="shared" si="268"/>
        <v>Invalid</v>
      </c>
      <c r="M5725" s="10" t="str">
        <f t="shared" si="269"/>
        <v/>
      </c>
    </row>
    <row r="5726" spans="8:13" ht="14.25">
      <c r="H5726" s="7">
        <v>1000</v>
      </c>
      <c r="K5726" s="9" t="e">
        <f t="shared" si="267"/>
        <v>#DIV/0!</v>
      </c>
      <c r="L5726" s="10" t="str">
        <f t="shared" si="268"/>
        <v>Invalid</v>
      </c>
      <c r="M5726" s="10" t="str">
        <f t="shared" si="269"/>
        <v/>
      </c>
    </row>
    <row r="5727" spans="8:13" ht="14.25">
      <c r="H5727" s="7">
        <v>1000</v>
      </c>
      <c r="K5727" s="9" t="e">
        <f t="shared" si="267"/>
        <v>#DIV/0!</v>
      </c>
      <c r="L5727" s="10" t="str">
        <f t="shared" si="268"/>
        <v>Invalid</v>
      </c>
      <c r="M5727" s="10" t="str">
        <f t="shared" si="269"/>
        <v/>
      </c>
    </row>
    <row r="5728" spans="8:13" ht="14.25">
      <c r="H5728" s="7">
        <v>1000</v>
      </c>
      <c r="K5728" s="9" t="e">
        <f t="shared" si="267"/>
        <v>#DIV/0!</v>
      </c>
      <c r="L5728" s="10" t="str">
        <f t="shared" si="268"/>
        <v>Invalid</v>
      </c>
      <c r="M5728" s="10" t="str">
        <f t="shared" si="269"/>
        <v/>
      </c>
    </row>
    <row r="5729" spans="8:13" ht="14.25">
      <c r="H5729" s="7">
        <v>1000</v>
      </c>
      <c r="K5729" s="9" t="e">
        <f t="shared" si="267"/>
        <v>#DIV/0!</v>
      </c>
      <c r="L5729" s="10" t="str">
        <f t="shared" si="268"/>
        <v>Invalid</v>
      </c>
      <c r="M5729" s="10" t="str">
        <f t="shared" si="269"/>
        <v/>
      </c>
    </row>
    <row r="5730" spans="8:13" ht="14.25">
      <c r="H5730" s="7">
        <v>1000</v>
      </c>
      <c r="K5730" s="9" t="e">
        <f t="shared" si="267"/>
        <v>#DIV/0!</v>
      </c>
      <c r="L5730" s="10" t="str">
        <f t="shared" si="268"/>
        <v>Invalid</v>
      </c>
      <c r="M5730" s="10" t="str">
        <f t="shared" si="269"/>
        <v/>
      </c>
    </row>
    <row r="5731" spans="8:13" ht="14.25">
      <c r="H5731" s="7">
        <v>1000</v>
      </c>
      <c r="K5731" s="9" t="e">
        <f t="shared" si="267"/>
        <v>#DIV/0!</v>
      </c>
      <c r="L5731" s="10" t="str">
        <f t="shared" si="268"/>
        <v>Invalid</v>
      </c>
      <c r="M5731" s="10" t="str">
        <f t="shared" si="269"/>
        <v/>
      </c>
    </row>
    <row r="5732" spans="8:13" ht="14.25">
      <c r="H5732" s="7">
        <v>1000</v>
      </c>
      <c r="K5732" s="9" t="e">
        <f t="shared" si="267"/>
        <v>#DIV/0!</v>
      </c>
      <c r="L5732" s="10" t="str">
        <f t="shared" si="268"/>
        <v>Invalid</v>
      </c>
      <c r="M5732" s="10" t="str">
        <f t="shared" si="269"/>
        <v/>
      </c>
    </row>
    <row r="5733" spans="8:13" ht="14.25">
      <c r="H5733" s="7">
        <v>1000</v>
      </c>
      <c r="K5733" s="9" t="e">
        <f t="shared" si="267"/>
        <v>#DIV/0!</v>
      </c>
      <c r="L5733" s="10" t="str">
        <f t="shared" si="268"/>
        <v>Invalid</v>
      </c>
      <c r="M5733" s="10" t="str">
        <f t="shared" si="269"/>
        <v/>
      </c>
    </row>
    <row r="5734" spans="8:13" ht="14.25">
      <c r="H5734" s="7">
        <v>1000</v>
      </c>
      <c r="K5734" s="9" t="e">
        <f t="shared" si="267"/>
        <v>#DIV/0!</v>
      </c>
      <c r="L5734" s="10" t="str">
        <f t="shared" si="268"/>
        <v>Invalid</v>
      </c>
      <c r="M5734" s="10" t="str">
        <f t="shared" si="269"/>
        <v/>
      </c>
    </row>
    <row r="5735" spans="8:13" ht="14.25">
      <c r="H5735" s="7">
        <v>1000</v>
      </c>
      <c r="K5735" s="9" t="e">
        <f t="shared" si="267"/>
        <v>#DIV/0!</v>
      </c>
      <c r="L5735" s="10" t="str">
        <f t="shared" si="268"/>
        <v>Invalid</v>
      </c>
      <c r="M5735" s="10" t="str">
        <f t="shared" si="269"/>
        <v/>
      </c>
    </row>
    <row r="5736" spans="8:13" ht="14.25">
      <c r="H5736" s="7">
        <v>1000</v>
      </c>
      <c r="K5736" s="9" t="e">
        <f t="shared" si="267"/>
        <v>#DIV/0!</v>
      </c>
      <c r="L5736" s="10" t="str">
        <f t="shared" si="268"/>
        <v>Invalid</v>
      </c>
      <c r="M5736" s="10" t="str">
        <f t="shared" si="269"/>
        <v/>
      </c>
    </row>
    <row r="5737" spans="8:13" ht="14.25">
      <c r="H5737" s="7">
        <v>1000</v>
      </c>
      <c r="K5737" s="9" t="e">
        <f t="shared" si="267"/>
        <v>#DIV/0!</v>
      </c>
      <c r="L5737" s="10" t="str">
        <f t="shared" si="268"/>
        <v>Invalid</v>
      </c>
      <c r="M5737" s="10" t="str">
        <f t="shared" si="269"/>
        <v/>
      </c>
    </row>
    <row r="5738" spans="8:13" ht="14.25">
      <c r="H5738" s="7">
        <v>1000</v>
      </c>
      <c r="K5738" s="9" t="e">
        <f t="shared" si="267"/>
        <v>#DIV/0!</v>
      </c>
      <c r="L5738" s="10" t="str">
        <f t="shared" si="268"/>
        <v>Invalid</v>
      </c>
      <c r="M5738" s="10" t="str">
        <f t="shared" si="269"/>
        <v/>
      </c>
    </row>
    <row r="5739" spans="8:13" ht="14.25">
      <c r="H5739" s="7">
        <v>1000</v>
      </c>
      <c r="K5739" s="9" t="e">
        <f t="shared" si="267"/>
        <v>#DIV/0!</v>
      </c>
      <c r="L5739" s="10" t="str">
        <f t="shared" si="268"/>
        <v>Invalid</v>
      </c>
      <c r="M5739" s="10" t="str">
        <f t="shared" si="269"/>
        <v/>
      </c>
    </row>
    <row r="5740" spans="8:13" ht="14.25">
      <c r="H5740" s="7">
        <v>1000</v>
      </c>
      <c r="K5740" s="9" t="e">
        <f t="shared" si="267"/>
        <v>#DIV/0!</v>
      </c>
      <c r="L5740" s="10" t="str">
        <f t="shared" si="268"/>
        <v>Invalid</v>
      </c>
      <c r="M5740" s="10" t="str">
        <f t="shared" si="269"/>
        <v/>
      </c>
    </row>
    <row r="5741" spans="8:13" ht="14.25">
      <c r="H5741" s="7">
        <v>1000</v>
      </c>
      <c r="K5741" s="9" t="e">
        <f t="shared" si="267"/>
        <v>#DIV/0!</v>
      </c>
      <c r="L5741" s="10" t="str">
        <f t="shared" si="268"/>
        <v>Invalid</v>
      </c>
      <c r="M5741" s="10" t="str">
        <f t="shared" si="269"/>
        <v/>
      </c>
    </row>
    <row r="5742" spans="8:13" ht="14.25">
      <c r="H5742" s="7">
        <v>1000</v>
      </c>
      <c r="K5742" s="9" t="e">
        <f t="shared" si="267"/>
        <v>#DIV/0!</v>
      </c>
      <c r="L5742" s="10" t="str">
        <f t="shared" si="268"/>
        <v>Invalid</v>
      </c>
      <c r="M5742" s="10" t="str">
        <f t="shared" si="269"/>
        <v/>
      </c>
    </row>
    <row r="5743" spans="8:13" ht="14.25">
      <c r="H5743" s="7">
        <v>1000</v>
      </c>
      <c r="K5743" s="9" t="e">
        <f t="shared" si="267"/>
        <v>#DIV/0!</v>
      </c>
      <c r="L5743" s="10" t="str">
        <f t="shared" si="268"/>
        <v>Invalid</v>
      </c>
      <c r="M5743" s="10" t="str">
        <f t="shared" si="269"/>
        <v/>
      </c>
    </row>
    <row r="5744" spans="8:13" ht="14.25">
      <c r="H5744" s="7">
        <v>1000</v>
      </c>
      <c r="K5744" s="9" t="e">
        <f t="shared" si="267"/>
        <v>#DIV/0!</v>
      </c>
      <c r="L5744" s="10" t="str">
        <f t="shared" si="268"/>
        <v>Invalid</v>
      </c>
      <c r="M5744" s="10" t="str">
        <f t="shared" si="269"/>
        <v/>
      </c>
    </row>
    <row r="5745" spans="8:13" ht="14.25">
      <c r="H5745" s="7">
        <v>1000</v>
      </c>
      <c r="K5745" s="9" t="e">
        <f t="shared" si="267"/>
        <v>#DIV/0!</v>
      </c>
      <c r="L5745" s="10" t="str">
        <f t="shared" si="268"/>
        <v>Invalid</v>
      </c>
      <c r="M5745" s="10" t="str">
        <f t="shared" si="269"/>
        <v/>
      </c>
    </row>
    <row r="5746" spans="8:13" ht="14.25">
      <c r="H5746" s="7">
        <v>1000</v>
      </c>
      <c r="K5746" s="9" t="e">
        <f t="shared" si="267"/>
        <v>#DIV/0!</v>
      </c>
      <c r="L5746" s="10" t="str">
        <f t="shared" si="268"/>
        <v>Invalid</v>
      </c>
      <c r="M5746" s="10" t="str">
        <f t="shared" si="269"/>
        <v/>
      </c>
    </row>
    <row r="5747" spans="8:13" ht="14.25">
      <c r="H5747" s="7">
        <v>1000</v>
      </c>
      <c r="K5747" s="9" t="e">
        <f t="shared" si="267"/>
        <v>#DIV/0!</v>
      </c>
      <c r="L5747" s="10" t="str">
        <f t="shared" si="268"/>
        <v>Invalid</v>
      </c>
      <c r="M5747" s="10" t="str">
        <f t="shared" si="269"/>
        <v/>
      </c>
    </row>
    <row r="5748" spans="8:13" ht="14.25">
      <c r="H5748" s="7">
        <v>1000</v>
      </c>
      <c r="K5748" s="9" t="e">
        <f t="shared" si="267"/>
        <v>#DIV/0!</v>
      </c>
      <c r="L5748" s="10" t="str">
        <f t="shared" si="268"/>
        <v>Invalid</v>
      </c>
      <c r="M5748" s="10" t="str">
        <f t="shared" si="269"/>
        <v/>
      </c>
    </row>
    <row r="5749" spans="8:13" ht="14.25">
      <c r="H5749" s="7">
        <v>1000</v>
      </c>
      <c r="K5749" s="9" t="e">
        <f t="shared" si="267"/>
        <v>#DIV/0!</v>
      </c>
      <c r="L5749" s="10" t="str">
        <f t="shared" si="268"/>
        <v>Invalid</v>
      </c>
      <c r="M5749" s="10" t="str">
        <f t="shared" si="269"/>
        <v/>
      </c>
    </row>
    <row r="5750" spans="8:13" ht="14.25">
      <c r="H5750" s="7">
        <v>1000</v>
      </c>
      <c r="K5750" s="9" t="e">
        <f t="shared" si="267"/>
        <v>#DIV/0!</v>
      </c>
      <c r="L5750" s="10" t="str">
        <f t="shared" si="268"/>
        <v>Invalid</v>
      </c>
      <c r="M5750" s="10" t="str">
        <f t="shared" si="269"/>
        <v/>
      </c>
    </row>
    <row r="5751" spans="8:13" ht="14.25">
      <c r="H5751" s="7">
        <v>1000</v>
      </c>
      <c r="K5751" s="9" t="e">
        <f t="shared" si="267"/>
        <v>#DIV/0!</v>
      </c>
      <c r="L5751" s="10" t="str">
        <f t="shared" si="268"/>
        <v>Invalid</v>
      </c>
      <c r="M5751" s="10" t="str">
        <f t="shared" si="269"/>
        <v/>
      </c>
    </row>
    <row r="5752" spans="8:13" ht="14.25">
      <c r="H5752" s="7">
        <v>1000</v>
      </c>
      <c r="K5752" s="9" t="e">
        <f t="shared" si="267"/>
        <v>#DIV/0!</v>
      </c>
      <c r="L5752" s="10" t="str">
        <f t="shared" si="268"/>
        <v>Invalid</v>
      </c>
      <c r="M5752" s="10" t="str">
        <f t="shared" si="269"/>
        <v/>
      </c>
    </row>
    <row r="5753" spans="8:13" ht="14.25">
      <c r="H5753" s="7">
        <v>1000</v>
      </c>
      <c r="K5753" s="9" t="e">
        <f t="shared" si="267"/>
        <v>#DIV/0!</v>
      </c>
      <c r="L5753" s="10" t="str">
        <f t="shared" si="268"/>
        <v>Invalid</v>
      </c>
      <c r="M5753" s="10" t="str">
        <f t="shared" si="269"/>
        <v/>
      </c>
    </row>
  </sheetData>
  <conditionalFormatting sqref="E1:F1139">
    <cfRule type="cellIs" dxfId="7" priority="4" operator="equal">
      <formula>"BUY"</formula>
    </cfRule>
  </conditionalFormatting>
  <conditionalFormatting sqref="E1:F1139">
    <cfRule type="cellIs" dxfId="6" priority="5" operator="equal">
      <formula>"SELL"</formula>
    </cfRule>
  </conditionalFormatting>
  <conditionalFormatting sqref="M1:M5753">
    <cfRule type="colorScale" priority="2">
      <colorScale>
        <cfvo type="percentile" val="30"/>
        <cfvo type="percentile" val="50"/>
        <cfvo type="percentile" val="80"/>
        <color rgb="FFE06666"/>
        <color rgb="FFFFE599"/>
        <color rgb="FF6AA84F"/>
      </colorScale>
    </cfRule>
  </conditionalFormatting>
  <conditionalFormatting sqref="L1:L5753">
    <cfRule type="colorScale" priority="1">
      <colorScale>
        <cfvo type="percentile" val="30"/>
        <cfvo type="percentile" val="50"/>
        <cfvo type="percentile" val="80"/>
        <color rgb="FFE06666"/>
        <color rgb="FFFFE599"/>
        <color rgb="FF6AA84F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5C8D8-F829-420D-8B8A-44733E1319BF}">
  <dimension ref="A1:N5753"/>
  <sheetViews>
    <sheetView workbookViewId="0">
      <selection activeCell="F36" sqref="F36"/>
    </sheetView>
  </sheetViews>
  <sheetFormatPr defaultColWidth="28.85546875" defaultRowHeight="12.75"/>
  <cols>
    <col min="1" max="1" width="12.140625" bestFit="1" customWidth="1"/>
    <col min="2" max="2" width="8.42578125" bestFit="1" customWidth="1"/>
    <col min="4" max="4" width="23.5703125" customWidth="1"/>
    <col min="14" max="14" width="14.42578125" bestFit="1" customWidth="1"/>
  </cols>
  <sheetData>
    <row r="1" spans="1:14" ht="14.25">
      <c r="A1" s="1" t="s">
        <v>0</v>
      </c>
      <c r="B1" s="2" t="s">
        <v>1</v>
      </c>
      <c r="C1" s="2" t="s">
        <v>2</v>
      </c>
      <c r="D1" s="16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1" t="s">
        <v>8</v>
      </c>
      <c r="J1" s="3" t="s">
        <v>9</v>
      </c>
      <c r="K1" s="3" t="s">
        <v>10</v>
      </c>
      <c r="L1" s="2" t="s">
        <v>11</v>
      </c>
      <c r="M1" s="4" t="s">
        <v>12</v>
      </c>
      <c r="N1" s="4" t="s">
        <v>13</v>
      </c>
    </row>
    <row r="2" spans="1:14" ht="14.25">
      <c r="A2" s="5">
        <v>42478</v>
      </c>
      <c r="B2" s="6" t="s">
        <v>17</v>
      </c>
      <c r="C2" s="6" t="s">
        <v>18</v>
      </c>
      <c r="D2" s="17">
        <v>6166834080</v>
      </c>
      <c r="E2" s="6" t="s">
        <v>19</v>
      </c>
      <c r="F2" s="6" t="str">
        <f>IF(E2="BUY", "SELL", IF(E2="SELL", "BUY", ""))</f>
        <v>BUY</v>
      </c>
      <c r="G2" s="7">
        <v>17.799999</v>
      </c>
      <c r="H2" s="7">
        <v>1000</v>
      </c>
      <c r="I2" s="11">
        <v>42712</v>
      </c>
      <c r="J2" s="9">
        <v>24.870000999999998</v>
      </c>
      <c r="K2" s="9">
        <f>(H2/G2)*J2</f>
        <v>1397.1911459096148</v>
      </c>
      <c r="L2" s="10">
        <f>IF(F2="BUY",(K2-H2)/H2, IF(F2="SELL", (H2-K2)/H2, "Invalid"))</f>
        <v>0.39719114590961474</v>
      </c>
      <c r="M2" s="10">
        <f>IF(E2="BUY",(K2-H2)/H2,IF(E2="SELL",(H2-K2)/H2,""))</f>
        <v>-0.39719114590961474</v>
      </c>
      <c r="N2" s="6">
        <f>DATEDIF(A2, I2, "d")</f>
        <v>234</v>
      </c>
    </row>
    <row r="3" spans="1:14" ht="14.25">
      <c r="A3" s="5">
        <v>42478</v>
      </c>
      <c r="B3" s="6" t="s">
        <v>24</v>
      </c>
      <c r="C3" s="6" t="s">
        <v>25</v>
      </c>
      <c r="D3" s="17">
        <v>5057892847</v>
      </c>
      <c r="E3" s="6" t="s">
        <v>19</v>
      </c>
      <c r="F3" s="6" t="str">
        <f>IF(E3="BUY", "SELL", IF(E3="SELL", "BUY", ""))</f>
        <v>BUY</v>
      </c>
      <c r="G3" s="7">
        <v>18.495488999999999</v>
      </c>
      <c r="H3" s="7">
        <v>1000</v>
      </c>
      <c r="I3" s="11">
        <v>42923</v>
      </c>
      <c r="J3" s="9">
        <v>41.358597000000003</v>
      </c>
      <c r="K3" s="9">
        <f t="shared" ref="K3:K66" si="0">(H3/G3)*J3</f>
        <v>2236.1450946228024</v>
      </c>
      <c r="L3" s="10">
        <f t="shared" ref="L3:L66" si="1">IF(F3="BUY",(K3-H3)/H3, IF(F3="SELL", (H3-K3)/H3, "Invalid"))</f>
        <v>1.2361450946228023</v>
      </c>
      <c r="M3" s="10">
        <f t="shared" ref="M3:M66" si="2">IF(E3="BUY",(K3-H3)/H3,IF(E3="SELL",(H3-K3)/H3,""))</f>
        <v>-1.2361450946228023</v>
      </c>
      <c r="N3" s="6">
        <f>DATEDIF(A3, I3, "d")</f>
        <v>445</v>
      </c>
    </row>
    <row r="4" spans="1:14" ht="14.25">
      <c r="A4" s="5">
        <v>42478</v>
      </c>
      <c r="B4" s="6" t="s">
        <v>26</v>
      </c>
      <c r="C4" s="6" t="s">
        <v>27</v>
      </c>
      <c r="D4" s="17">
        <v>3813070437</v>
      </c>
      <c r="E4" s="6" t="s">
        <v>19</v>
      </c>
      <c r="F4" s="6" t="str">
        <f>IF(E4="BUY", "SELL", IF(E4="SELL", "BUY", ""))</f>
        <v>BUY</v>
      </c>
      <c r="G4" s="7">
        <v>18.322372000000001</v>
      </c>
      <c r="H4" s="7">
        <v>1000</v>
      </c>
      <c r="I4" s="11">
        <v>42845</v>
      </c>
      <c r="J4" s="9">
        <v>20.319800999999998</v>
      </c>
      <c r="K4" s="9">
        <f t="shared" si="0"/>
        <v>1109.015852314318</v>
      </c>
      <c r="L4" s="10">
        <f t="shared" si="1"/>
        <v>0.10901585231431796</v>
      </c>
      <c r="M4" s="10">
        <f t="shared" si="2"/>
        <v>-0.10901585231431796</v>
      </c>
      <c r="N4" s="6">
        <f>DATEDIF(A4, I4, "d")</f>
        <v>367</v>
      </c>
    </row>
    <row r="5" spans="1:14" ht="14.25">
      <c r="A5" s="5">
        <v>42478</v>
      </c>
      <c r="B5" s="6" t="s">
        <v>29</v>
      </c>
      <c r="C5" s="6" t="s">
        <v>30</v>
      </c>
      <c r="D5" s="17">
        <v>5559124200</v>
      </c>
      <c r="E5" s="6" t="s">
        <v>19</v>
      </c>
      <c r="F5" s="6" t="str">
        <f>IF(E5="BUY", "SELL", IF(E5="SELL", "BUY", ""))</f>
        <v>BUY</v>
      </c>
      <c r="G5" s="7">
        <v>43.32</v>
      </c>
      <c r="H5" s="7">
        <v>1000</v>
      </c>
      <c r="I5" s="5">
        <v>42583</v>
      </c>
      <c r="J5" s="9">
        <v>38.009998000000003</v>
      </c>
      <c r="K5" s="9">
        <f t="shared" si="0"/>
        <v>877.42377654662971</v>
      </c>
      <c r="L5" s="10">
        <f t="shared" si="1"/>
        <v>-0.12257622345337028</v>
      </c>
      <c r="M5" s="10">
        <f t="shared" si="2"/>
        <v>0.12257622345337028</v>
      </c>
      <c r="N5" s="6">
        <f>DATEDIF(A5, I5, "d")</f>
        <v>105</v>
      </c>
    </row>
    <row r="6" spans="1:14" ht="14.25">
      <c r="A6" s="5">
        <v>42479</v>
      </c>
      <c r="B6" s="6" t="s">
        <v>53</v>
      </c>
      <c r="C6" s="6" t="s">
        <v>54</v>
      </c>
      <c r="D6" s="17">
        <v>5168276738</v>
      </c>
      <c r="E6" s="6" t="s">
        <v>16</v>
      </c>
      <c r="F6" s="6" t="str">
        <f>IF(E6="BUY", "SELL", IF(E6="SELL", "BUY", ""))</f>
        <v>SELL</v>
      </c>
      <c r="G6" s="7">
        <v>24.63</v>
      </c>
      <c r="H6" s="7">
        <v>1000</v>
      </c>
      <c r="I6" s="11">
        <v>42654</v>
      </c>
      <c r="J6" s="9">
        <v>21.89</v>
      </c>
      <c r="K6" s="9">
        <f t="shared" si="0"/>
        <v>888.75355257815681</v>
      </c>
      <c r="L6" s="10">
        <f t="shared" si="1"/>
        <v>0.11124644742184318</v>
      </c>
      <c r="M6" s="10">
        <f t="shared" si="2"/>
        <v>-0.11124644742184318</v>
      </c>
      <c r="N6" s="6">
        <f>DATEDIF(A6, I6, "d")</f>
        <v>175</v>
      </c>
    </row>
    <row r="7" spans="1:14" ht="14.25">
      <c r="A7" s="5">
        <v>42479</v>
      </c>
      <c r="B7" s="6" t="s">
        <v>57</v>
      </c>
      <c r="C7" s="6" t="s">
        <v>57</v>
      </c>
      <c r="D7" s="17">
        <v>8943277332</v>
      </c>
      <c r="E7" s="6" t="s">
        <v>16</v>
      </c>
      <c r="F7" s="6" t="str">
        <f>IF(E7="BUY", "SELL", IF(E7="SELL", "BUY", ""))</f>
        <v>SELL</v>
      </c>
      <c r="G7" s="7">
        <v>44.13</v>
      </c>
      <c r="H7" s="7">
        <v>1000</v>
      </c>
      <c r="I7" s="11">
        <v>44727</v>
      </c>
      <c r="J7" s="9">
        <v>108.06</v>
      </c>
      <c r="K7" s="9">
        <f t="shared" si="0"/>
        <v>2448.6743711760705</v>
      </c>
      <c r="L7" s="10">
        <f t="shared" si="1"/>
        <v>-1.4486743711760706</v>
      </c>
      <c r="M7" s="10">
        <f t="shared" si="2"/>
        <v>1.4486743711760706</v>
      </c>
      <c r="N7" s="6">
        <f>DATEDIF(A7, I7, "d")</f>
        <v>2248</v>
      </c>
    </row>
    <row r="8" spans="1:14" ht="14.25">
      <c r="A8" s="5">
        <v>42479</v>
      </c>
      <c r="B8" s="6" t="s">
        <v>68</v>
      </c>
      <c r="C8" s="6" t="s">
        <v>69</v>
      </c>
      <c r="D8" s="17">
        <v>2348838000</v>
      </c>
      <c r="E8" s="6" t="s">
        <v>19</v>
      </c>
      <c r="F8" s="6" t="str">
        <f>IF(E8="BUY", "SELL", IF(E8="SELL", "BUY", ""))</f>
        <v>BUY</v>
      </c>
      <c r="G8" s="7">
        <v>20.529018000000001</v>
      </c>
      <c r="H8" s="7">
        <v>1000</v>
      </c>
      <c r="I8" s="11">
        <v>44593</v>
      </c>
      <c r="J8" s="9">
        <v>14.781946</v>
      </c>
      <c r="K8" s="9">
        <f t="shared" si="0"/>
        <v>720.05129519590264</v>
      </c>
      <c r="L8" s="10">
        <f t="shared" si="1"/>
        <v>-0.27994870480409734</v>
      </c>
      <c r="M8" s="10">
        <f t="shared" si="2"/>
        <v>0.27994870480409734</v>
      </c>
      <c r="N8" s="6">
        <f>DATEDIF(A8, I8, "d")</f>
        <v>2114</v>
      </c>
    </row>
    <row r="9" spans="1:14" ht="14.25">
      <c r="A9" s="5">
        <v>42479</v>
      </c>
      <c r="B9" s="6" t="s">
        <v>78</v>
      </c>
      <c r="C9" s="6" t="s">
        <v>79</v>
      </c>
      <c r="D9" s="17">
        <v>2274282000</v>
      </c>
      <c r="E9" s="6" t="s">
        <v>19</v>
      </c>
      <c r="F9" s="6" t="str">
        <f>IF(E9="BUY", "SELL", IF(E9="SELL", "BUY", ""))</f>
        <v>BUY</v>
      </c>
      <c r="G9" s="7">
        <v>8.8000000000000007</v>
      </c>
      <c r="H9" s="7">
        <v>1000</v>
      </c>
      <c r="I9" s="5">
        <v>42709</v>
      </c>
      <c r="J9" s="9">
        <v>13.37</v>
      </c>
      <c r="K9" s="9">
        <f t="shared" si="0"/>
        <v>1519.3181818181815</v>
      </c>
      <c r="L9" s="10">
        <f t="shared" si="1"/>
        <v>0.51931818181818157</v>
      </c>
      <c r="M9" s="10">
        <f t="shared" si="2"/>
        <v>-0.51931818181818157</v>
      </c>
      <c r="N9" s="6">
        <f>DATEDIF(A9, I9, "d")</f>
        <v>230</v>
      </c>
    </row>
    <row r="10" spans="1:14" ht="14.25">
      <c r="A10" s="5">
        <v>42482</v>
      </c>
      <c r="B10" s="6" t="s">
        <v>169</v>
      </c>
      <c r="C10" s="6" t="s">
        <v>170</v>
      </c>
      <c r="D10" s="17">
        <v>7877507889</v>
      </c>
      <c r="E10" s="6" t="s">
        <v>16</v>
      </c>
      <c r="F10" s="6" t="str">
        <f>IF(E10="BUY", "SELL", IF(E10="SELL", "BUY", ""))</f>
        <v>SELL</v>
      </c>
      <c r="G10" s="7">
        <v>32.729999999999997</v>
      </c>
      <c r="H10" s="7">
        <v>1000</v>
      </c>
      <c r="I10" s="5">
        <v>42543</v>
      </c>
      <c r="J10" s="9">
        <v>29.059999000000001</v>
      </c>
      <c r="K10" s="9">
        <f t="shared" si="0"/>
        <v>887.87042468683183</v>
      </c>
      <c r="L10" s="10">
        <f t="shared" si="1"/>
        <v>0.11212957531316818</v>
      </c>
      <c r="M10" s="10">
        <f t="shared" si="2"/>
        <v>-0.11212957531316818</v>
      </c>
      <c r="N10" s="6">
        <f>DATEDIF(A10, I10, "d")</f>
        <v>61</v>
      </c>
    </row>
    <row r="11" spans="1:14" ht="14.25">
      <c r="A11" s="5">
        <v>42482</v>
      </c>
      <c r="B11" s="6" t="s">
        <v>173</v>
      </c>
      <c r="C11" s="6" t="s">
        <v>174</v>
      </c>
      <c r="D11" s="17">
        <v>7158255104</v>
      </c>
      <c r="E11" s="6" t="s">
        <v>16</v>
      </c>
      <c r="F11" s="6" t="str">
        <f>IF(E11="BUY", "SELL", IF(E11="SELL", "BUY", ""))</f>
        <v>SELL</v>
      </c>
      <c r="G11" s="7">
        <v>12.27</v>
      </c>
      <c r="H11" s="7">
        <v>1000</v>
      </c>
      <c r="I11" s="5">
        <v>42534</v>
      </c>
      <c r="J11" s="9">
        <v>13.11</v>
      </c>
      <c r="K11" s="9">
        <f t="shared" si="0"/>
        <v>1068.4596577017114</v>
      </c>
      <c r="L11" s="10">
        <f t="shared" si="1"/>
        <v>-6.8459657701711418E-2</v>
      </c>
      <c r="M11" s="10">
        <f t="shared" si="2"/>
        <v>6.8459657701711418E-2</v>
      </c>
      <c r="N11" s="6">
        <f>DATEDIF(A11, I11, "d")</f>
        <v>52</v>
      </c>
    </row>
    <row r="12" spans="1:14" ht="14.25">
      <c r="A12" s="5">
        <v>42485</v>
      </c>
      <c r="B12" s="6" t="s">
        <v>185</v>
      </c>
      <c r="C12" s="6" t="s">
        <v>186</v>
      </c>
      <c r="D12" s="17">
        <v>3956334088</v>
      </c>
      <c r="E12" s="6" t="s">
        <v>16</v>
      </c>
      <c r="F12" s="6" t="str">
        <f>IF(E12="BUY", "SELL", IF(E12="SELL", "BUY", ""))</f>
        <v>SELL</v>
      </c>
      <c r="G12" s="7">
        <v>13.073162</v>
      </c>
      <c r="H12" s="7">
        <v>1000</v>
      </c>
      <c r="I12" s="5">
        <v>42629</v>
      </c>
      <c r="J12" s="9">
        <v>13.804254</v>
      </c>
      <c r="K12" s="9">
        <f t="shared" si="0"/>
        <v>1055.9231194411882</v>
      </c>
      <c r="L12" s="10">
        <f t="shared" si="1"/>
        <v>-5.592311944118819E-2</v>
      </c>
      <c r="M12" s="10">
        <f t="shared" si="2"/>
        <v>5.592311944118819E-2</v>
      </c>
      <c r="N12" s="6">
        <f>DATEDIF(A12, I12, "d")</f>
        <v>144</v>
      </c>
    </row>
    <row r="13" spans="1:14" ht="14.25">
      <c r="A13" s="5">
        <v>42485</v>
      </c>
      <c r="B13" s="6" t="s">
        <v>189</v>
      </c>
      <c r="C13" s="6" t="s">
        <v>190</v>
      </c>
      <c r="D13" s="17">
        <v>2984922360</v>
      </c>
      <c r="E13" s="6" t="s">
        <v>19</v>
      </c>
      <c r="F13" s="6" t="str">
        <f>IF(E13="BUY", "SELL", IF(E13="SELL", "BUY", ""))</f>
        <v>BUY</v>
      </c>
      <c r="G13" s="7">
        <v>12.34</v>
      </c>
      <c r="H13" s="7">
        <v>1000</v>
      </c>
      <c r="I13" s="11">
        <v>42872</v>
      </c>
      <c r="J13" s="9">
        <v>12.33</v>
      </c>
      <c r="K13" s="9">
        <f t="shared" si="0"/>
        <v>999.18962722852507</v>
      </c>
      <c r="L13" s="10">
        <f t="shared" si="1"/>
        <v>-8.103727714749311E-4</v>
      </c>
      <c r="M13" s="10">
        <f t="shared" si="2"/>
        <v>8.103727714749311E-4</v>
      </c>
      <c r="N13" s="6">
        <f>DATEDIF(A13, I13, "d")</f>
        <v>387</v>
      </c>
    </row>
    <row r="14" spans="1:14" ht="14.25">
      <c r="A14" s="5">
        <v>42486</v>
      </c>
      <c r="B14" s="6" t="s">
        <v>195</v>
      </c>
      <c r="C14" s="6" t="s">
        <v>196</v>
      </c>
      <c r="D14" s="17">
        <v>2216880030</v>
      </c>
      <c r="E14" s="6" t="s">
        <v>16</v>
      </c>
      <c r="F14" s="6" t="str">
        <f>IF(E14="BUY", "SELL", IF(E14="SELL", "BUY", ""))</f>
        <v>SELL</v>
      </c>
      <c r="G14" s="7">
        <v>4.3425159999999998</v>
      </c>
      <c r="H14" s="7">
        <v>1000</v>
      </c>
      <c r="I14" s="11">
        <v>44727</v>
      </c>
      <c r="J14" s="9">
        <v>3.220094</v>
      </c>
      <c r="K14" s="9">
        <f t="shared" si="0"/>
        <v>741.52726207571834</v>
      </c>
      <c r="L14" s="10">
        <f t="shared" si="1"/>
        <v>0.25847273792428166</v>
      </c>
      <c r="M14" s="10">
        <f t="shared" si="2"/>
        <v>-0.25847273792428166</v>
      </c>
      <c r="N14" s="6">
        <f>DATEDIF(A14, I14, "d")</f>
        <v>2241</v>
      </c>
    </row>
    <row r="15" spans="1:14" ht="14.25">
      <c r="A15" s="5">
        <v>42486</v>
      </c>
      <c r="B15" s="6" t="s">
        <v>201</v>
      </c>
      <c r="C15" s="6" t="s">
        <v>202</v>
      </c>
      <c r="D15" s="17">
        <v>9964681760</v>
      </c>
      <c r="E15" s="6" t="s">
        <v>16</v>
      </c>
      <c r="F15" s="6" t="str">
        <f>IF(E15="BUY", "SELL", IF(E15="SELL", "BUY", ""))</f>
        <v>SELL</v>
      </c>
      <c r="G15" s="7">
        <v>61.698630999999999</v>
      </c>
      <c r="H15" s="7">
        <v>1000</v>
      </c>
      <c r="I15" s="11">
        <v>44727</v>
      </c>
      <c r="J15" s="9">
        <v>91.535499999999999</v>
      </c>
      <c r="K15" s="9">
        <f t="shared" si="0"/>
        <v>1483.5904543813947</v>
      </c>
      <c r="L15" s="10">
        <f t="shared" si="1"/>
        <v>-0.4835904543813947</v>
      </c>
      <c r="M15" s="10">
        <f t="shared" si="2"/>
        <v>0.4835904543813947</v>
      </c>
      <c r="N15" s="6">
        <f>DATEDIF(A15, I15, "d")</f>
        <v>2241</v>
      </c>
    </row>
    <row r="16" spans="1:14" ht="14.25">
      <c r="A16" s="5">
        <v>42486</v>
      </c>
      <c r="B16" s="6" t="s">
        <v>211</v>
      </c>
      <c r="C16" s="6" t="s">
        <v>212</v>
      </c>
      <c r="D16" s="17">
        <v>7425382272</v>
      </c>
      <c r="E16" s="6" t="s">
        <v>16</v>
      </c>
      <c r="F16" s="6" t="str">
        <f>IF(E16="BUY", "SELL", IF(E16="SELL", "BUY", ""))</f>
        <v>SELL</v>
      </c>
      <c r="G16" s="7">
        <v>22.34</v>
      </c>
      <c r="H16" s="7">
        <v>1000</v>
      </c>
      <c r="I16" s="11">
        <v>44727</v>
      </c>
      <c r="J16" s="9">
        <v>75.470000999999996</v>
      </c>
      <c r="K16" s="9">
        <f t="shared" si="0"/>
        <v>3378.2453446732316</v>
      </c>
      <c r="L16" s="10">
        <f t="shared" si="1"/>
        <v>-2.3782453446732315</v>
      </c>
      <c r="M16" s="10">
        <f t="shared" si="2"/>
        <v>2.3782453446732315</v>
      </c>
      <c r="N16" s="6">
        <f>DATEDIF(A16, I16, "d")</f>
        <v>2241</v>
      </c>
    </row>
    <row r="17" spans="1:14" ht="14.25">
      <c r="A17" s="5">
        <v>42486</v>
      </c>
      <c r="B17" s="6" t="s">
        <v>219</v>
      </c>
      <c r="C17" s="6" t="s">
        <v>220</v>
      </c>
      <c r="D17" s="17">
        <v>4450710978</v>
      </c>
      <c r="E17" s="6" t="s">
        <v>19</v>
      </c>
      <c r="F17" s="6" t="str">
        <f>IF(E17="BUY", "SELL", IF(E17="SELL", "BUY", ""))</f>
        <v>BUY</v>
      </c>
      <c r="G17" s="7">
        <v>156.429993</v>
      </c>
      <c r="H17" s="7">
        <v>1000</v>
      </c>
      <c r="I17" s="11">
        <v>43663</v>
      </c>
      <c r="J17" s="9">
        <v>390.47000100000002</v>
      </c>
      <c r="K17" s="9">
        <f t="shared" si="0"/>
        <v>2496.132573502065</v>
      </c>
      <c r="L17" s="10">
        <f t="shared" si="1"/>
        <v>1.496132573502065</v>
      </c>
      <c r="M17" s="10">
        <f t="shared" si="2"/>
        <v>-1.496132573502065</v>
      </c>
      <c r="N17" s="6">
        <f>DATEDIF(A17, I17, "d")</f>
        <v>1177</v>
      </c>
    </row>
    <row r="18" spans="1:14" ht="14.25">
      <c r="A18" s="5">
        <v>42487</v>
      </c>
      <c r="B18" s="6" t="s">
        <v>231</v>
      </c>
      <c r="C18" s="6" t="s">
        <v>232</v>
      </c>
      <c r="D18" s="17">
        <v>2437434000</v>
      </c>
      <c r="E18" s="6" t="s">
        <v>16</v>
      </c>
      <c r="F18" s="6" t="str">
        <f>IF(E18="BUY", "SELL", IF(E18="SELL", "BUY", ""))</f>
        <v>SELL</v>
      </c>
      <c r="G18" s="7">
        <v>129</v>
      </c>
      <c r="H18" s="7">
        <v>1000</v>
      </c>
      <c r="I18" s="11">
        <v>42579</v>
      </c>
      <c r="J18" s="9">
        <v>166.03</v>
      </c>
      <c r="K18" s="9">
        <f t="shared" si="0"/>
        <v>1287.0542635658915</v>
      </c>
      <c r="L18" s="10">
        <f t="shared" si="1"/>
        <v>-0.28705426356589148</v>
      </c>
      <c r="M18" s="10">
        <f t="shared" si="2"/>
        <v>0.28705426356589148</v>
      </c>
      <c r="N18" s="6">
        <f>DATEDIF(A18, I18, "d")</f>
        <v>92</v>
      </c>
    </row>
    <row r="19" spans="1:14" ht="14.25">
      <c r="A19" s="5">
        <v>42487</v>
      </c>
      <c r="B19" s="6" t="s">
        <v>241</v>
      </c>
      <c r="C19" s="6" t="s">
        <v>242</v>
      </c>
      <c r="D19" s="17">
        <v>7075072067</v>
      </c>
      <c r="E19" s="6" t="s">
        <v>16</v>
      </c>
      <c r="F19" s="6" t="str">
        <f>IF(E19="BUY", "SELL", IF(E19="SELL", "BUY", ""))</f>
        <v>SELL</v>
      </c>
      <c r="G19" s="7">
        <v>49.799999</v>
      </c>
      <c r="H19" s="7">
        <v>1000</v>
      </c>
      <c r="I19" s="5">
        <v>42496</v>
      </c>
      <c r="J19" s="9">
        <v>48.889999000000003</v>
      </c>
      <c r="K19" s="9">
        <f t="shared" si="0"/>
        <v>981.72690726359258</v>
      </c>
      <c r="L19" s="10">
        <f t="shared" si="1"/>
        <v>1.8273092736407419E-2</v>
      </c>
      <c r="M19" s="10">
        <f t="shared" si="2"/>
        <v>-1.8273092736407419E-2</v>
      </c>
      <c r="N19" s="6">
        <f>DATEDIF(A19, I19, "d")</f>
        <v>9</v>
      </c>
    </row>
    <row r="20" spans="1:14" ht="14.25">
      <c r="A20" s="11">
        <v>42487</v>
      </c>
      <c r="B20" s="6" t="s">
        <v>245</v>
      </c>
      <c r="C20" s="6" t="s">
        <v>246</v>
      </c>
      <c r="D20" s="17">
        <v>8224334300</v>
      </c>
      <c r="E20" s="12" t="s">
        <v>16</v>
      </c>
      <c r="F20" s="13" t="str">
        <f>IF(E20="BUY", "SELL", IF(E20="SELL", "BUY", ""))</f>
        <v>SELL</v>
      </c>
      <c r="G20" s="7">
        <v>29.66</v>
      </c>
      <c r="H20" s="7">
        <v>1000</v>
      </c>
      <c r="I20" s="11">
        <v>43363</v>
      </c>
      <c r="J20" s="9">
        <v>48.54</v>
      </c>
      <c r="K20" s="9">
        <f t="shared" si="0"/>
        <v>1636.5475387727579</v>
      </c>
      <c r="L20" s="10">
        <f t="shared" si="1"/>
        <v>-0.63654753877275794</v>
      </c>
      <c r="M20" s="10">
        <f t="shared" si="2"/>
        <v>0.63654753877275794</v>
      </c>
      <c r="N20" s="6">
        <f>DATEDIF(A20, I20, "d")</f>
        <v>876</v>
      </c>
    </row>
    <row r="21" spans="1:14" ht="14.25">
      <c r="A21" s="5">
        <v>42488</v>
      </c>
      <c r="B21" s="6" t="s">
        <v>247</v>
      </c>
      <c r="C21" s="6" t="s">
        <v>248</v>
      </c>
      <c r="D21" s="17">
        <v>5470753470</v>
      </c>
      <c r="E21" s="6" t="s">
        <v>19</v>
      </c>
      <c r="F21" s="6" t="str">
        <f>IF(E21="BUY", "SELL", IF(E21="SELL", "BUY", ""))</f>
        <v>BUY</v>
      </c>
      <c r="G21" s="7">
        <v>66.839164999999994</v>
      </c>
      <c r="H21" s="7">
        <v>1000</v>
      </c>
      <c r="I21" s="5">
        <v>42717</v>
      </c>
      <c r="J21" s="9">
        <v>81.62</v>
      </c>
      <c r="K21" s="9">
        <f t="shared" si="0"/>
        <v>1221.1403299248279</v>
      </c>
      <c r="L21" s="10">
        <f t="shared" si="1"/>
        <v>0.22114032992482793</v>
      </c>
      <c r="M21" s="10">
        <f t="shared" si="2"/>
        <v>-0.22114032992482793</v>
      </c>
      <c r="N21" s="6">
        <f>DATEDIF(A21, I21, "d")</f>
        <v>229</v>
      </c>
    </row>
    <row r="22" spans="1:14" ht="14.25">
      <c r="A22" s="5">
        <v>42488</v>
      </c>
      <c r="B22" s="6" t="s">
        <v>249</v>
      </c>
      <c r="C22" s="6" t="s">
        <v>250</v>
      </c>
      <c r="D22" s="17">
        <v>4437440870</v>
      </c>
      <c r="E22" s="6" t="s">
        <v>16</v>
      </c>
      <c r="F22" s="6" t="str">
        <f>IF(E22="BUY", "SELL", IF(E22="SELL", "BUY", ""))</f>
        <v>SELL</v>
      </c>
      <c r="G22" s="7">
        <v>35.810406</v>
      </c>
      <c r="H22" s="7">
        <v>1000</v>
      </c>
      <c r="I22" s="11">
        <v>44727</v>
      </c>
      <c r="J22" s="9">
        <v>43.717857000000002</v>
      </c>
      <c r="K22" s="9">
        <f t="shared" si="0"/>
        <v>1220.8143353638604</v>
      </c>
      <c r="L22" s="10">
        <f t="shared" si="1"/>
        <v>-0.22081433536386044</v>
      </c>
      <c r="M22" s="10">
        <f t="shared" si="2"/>
        <v>0.22081433536386044</v>
      </c>
      <c r="N22" s="6">
        <f>DATEDIF(A22, I22, "d")</f>
        <v>2239</v>
      </c>
    </row>
    <row r="23" spans="1:14" ht="14.25">
      <c r="A23" s="5">
        <v>42488</v>
      </c>
      <c r="B23" s="6" t="s">
        <v>253</v>
      </c>
      <c r="C23" s="6" t="s">
        <v>254</v>
      </c>
      <c r="D23" s="17">
        <v>6264765000</v>
      </c>
      <c r="E23" s="6" t="s">
        <v>16</v>
      </c>
      <c r="F23" s="6" t="str">
        <f>IF(E23="BUY", "SELL", IF(E23="SELL", "BUY", ""))</f>
        <v>SELL</v>
      </c>
      <c r="G23" s="7">
        <v>39.580002</v>
      </c>
      <c r="H23" s="7">
        <v>1000</v>
      </c>
      <c r="I23" s="11">
        <v>42997</v>
      </c>
      <c r="J23" s="9">
        <v>42.09</v>
      </c>
      <c r="K23" s="9">
        <f t="shared" si="0"/>
        <v>1063.4158128642846</v>
      </c>
      <c r="L23" s="10">
        <f t="shared" si="1"/>
        <v>-6.341581286428459E-2</v>
      </c>
      <c r="M23" s="10">
        <f t="shared" si="2"/>
        <v>6.341581286428459E-2</v>
      </c>
      <c r="N23" s="6">
        <f>DATEDIF(A23, I23, "d")</f>
        <v>509</v>
      </c>
    </row>
    <row r="24" spans="1:14" ht="14.25">
      <c r="A24" s="5">
        <v>42489</v>
      </c>
      <c r="B24" s="6" t="s">
        <v>283</v>
      </c>
      <c r="C24" s="6" t="s">
        <v>284</v>
      </c>
      <c r="D24" s="17">
        <v>4654876206</v>
      </c>
      <c r="E24" s="6" t="s">
        <v>16</v>
      </c>
      <c r="F24" s="6" t="str">
        <f>IF(E24="BUY", "SELL", IF(E24="SELL", "BUY", ""))</f>
        <v>SELL</v>
      </c>
      <c r="G24" s="7">
        <v>54.411330999999997</v>
      </c>
      <c r="H24" s="7">
        <v>1000</v>
      </c>
      <c r="I24" s="11">
        <v>43019</v>
      </c>
      <c r="J24" s="9">
        <v>57.184074000000003</v>
      </c>
      <c r="K24" s="9">
        <f t="shared" si="0"/>
        <v>1050.9589261839599</v>
      </c>
      <c r="L24" s="10">
        <f t="shared" si="1"/>
        <v>-5.0958926183959877E-2</v>
      </c>
      <c r="M24" s="10">
        <f t="shared" si="2"/>
        <v>5.0958926183959877E-2</v>
      </c>
      <c r="N24" s="6">
        <f>DATEDIF(A24, I24, "d")</f>
        <v>530</v>
      </c>
    </row>
    <row r="25" spans="1:14" ht="14.25">
      <c r="A25" s="5">
        <v>42489</v>
      </c>
      <c r="B25" s="6" t="s">
        <v>295</v>
      </c>
      <c r="C25" s="6" t="s">
        <v>296</v>
      </c>
      <c r="D25" s="17">
        <v>8044507950</v>
      </c>
      <c r="E25" s="6" t="s">
        <v>19</v>
      </c>
      <c r="F25" s="6" t="str">
        <f>IF(E25="BUY", "SELL", IF(E25="SELL", "BUY", ""))</f>
        <v>BUY</v>
      </c>
      <c r="G25" s="7">
        <v>33.050125000000001</v>
      </c>
      <c r="H25" s="7">
        <v>1000</v>
      </c>
      <c r="I25" s="11">
        <v>44727</v>
      </c>
      <c r="J25" s="9">
        <v>80.379958999999999</v>
      </c>
      <c r="K25" s="9">
        <f t="shared" si="0"/>
        <v>2432.0621782822304</v>
      </c>
      <c r="L25" s="10">
        <f t="shared" si="1"/>
        <v>1.4320621782822305</v>
      </c>
      <c r="M25" s="10">
        <f t="shared" si="2"/>
        <v>-1.4320621782822305</v>
      </c>
      <c r="N25" s="6">
        <f>DATEDIF(A25, I25, "d")</f>
        <v>2238</v>
      </c>
    </row>
    <row r="26" spans="1:14" ht="14.25">
      <c r="A26" s="5">
        <v>42492</v>
      </c>
      <c r="B26" s="6" t="s">
        <v>297</v>
      </c>
      <c r="C26" s="6" t="s">
        <v>298</v>
      </c>
      <c r="D26" s="17">
        <v>2700487656</v>
      </c>
      <c r="E26" s="6" t="s">
        <v>19</v>
      </c>
      <c r="F26" s="6" t="str">
        <f>IF(E26="BUY", "SELL", IF(E26="SELL", "BUY", ""))</f>
        <v>BUY</v>
      </c>
      <c r="G26" s="7">
        <v>40.400002000000001</v>
      </c>
      <c r="H26" s="7">
        <v>1000</v>
      </c>
      <c r="I26" s="11">
        <v>43535</v>
      </c>
      <c r="J26" s="9">
        <v>43.66</v>
      </c>
      <c r="K26" s="9">
        <f t="shared" si="0"/>
        <v>1080.6930158072764</v>
      </c>
      <c r="L26" s="10">
        <f t="shared" si="1"/>
        <v>8.0693015807276419E-2</v>
      </c>
      <c r="M26" s="10">
        <f t="shared" si="2"/>
        <v>-8.0693015807276419E-2</v>
      </c>
      <c r="N26" s="6">
        <f>DATEDIF(A26, I26, "d")</f>
        <v>1043</v>
      </c>
    </row>
    <row r="27" spans="1:14" ht="14.25">
      <c r="A27" s="5">
        <v>42492</v>
      </c>
      <c r="B27" s="6" t="s">
        <v>303</v>
      </c>
      <c r="C27" s="6" t="s">
        <v>304</v>
      </c>
      <c r="D27" s="17">
        <v>5394855744</v>
      </c>
      <c r="E27" s="6" t="s">
        <v>19</v>
      </c>
      <c r="F27" s="6" t="str">
        <f>IF(E27="BUY", "SELL", IF(E27="SELL", "BUY", ""))</f>
        <v>BUY</v>
      </c>
      <c r="G27" s="7">
        <v>35.080002</v>
      </c>
      <c r="H27" s="7">
        <v>1000</v>
      </c>
      <c r="I27" s="11">
        <v>44727</v>
      </c>
      <c r="J27" s="9">
        <v>56.529998999999997</v>
      </c>
      <c r="K27" s="9">
        <f t="shared" si="0"/>
        <v>1611.4594007149713</v>
      </c>
      <c r="L27" s="10">
        <f t="shared" si="1"/>
        <v>0.61145940071497129</v>
      </c>
      <c r="M27" s="10">
        <f t="shared" si="2"/>
        <v>-0.61145940071497129</v>
      </c>
      <c r="N27" s="6">
        <f>DATEDIF(A27, I27, "d")</f>
        <v>2235</v>
      </c>
    </row>
    <row r="28" spans="1:14" ht="14.25">
      <c r="A28" s="5">
        <v>42492</v>
      </c>
      <c r="B28" s="6" t="s">
        <v>305</v>
      </c>
      <c r="C28" s="6" t="s">
        <v>306</v>
      </c>
      <c r="D28" s="17">
        <v>9433126947</v>
      </c>
      <c r="E28" s="6" t="s">
        <v>16</v>
      </c>
      <c r="F28" s="6" t="str">
        <f>IF(E28="BUY", "SELL", IF(E28="SELL", "BUY", ""))</f>
        <v>SELL</v>
      </c>
      <c r="G28" s="7">
        <v>17.479766999999999</v>
      </c>
      <c r="H28" s="7">
        <v>1000</v>
      </c>
      <c r="I28" s="5">
        <v>42689</v>
      </c>
      <c r="J28" s="9">
        <v>17.928694</v>
      </c>
      <c r="K28" s="9">
        <f t="shared" si="0"/>
        <v>1025.6826649920449</v>
      </c>
      <c r="L28" s="10">
        <f t="shared" si="1"/>
        <v>-2.5682664992044919E-2</v>
      </c>
      <c r="M28" s="10">
        <f t="shared" si="2"/>
        <v>2.5682664992044919E-2</v>
      </c>
      <c r="N28" s="6">
        <f>DATEDIF(A28, I28, "d")</f>
        <v>197</v>
      </c>
    </row>
    <row r="29" spans="1:14" ht="14.25">
      <c r="A29" s="5">
        <v>42492</v>
      </c>
      <c r="B29" s="6" t="s">
        <v>307</v>
      </c>
      <c r="C29" s="6" t="s">
        <v>308</v>
      </c>
      <c r="D29" s="17">
        <v>4364614000</v>
      </c>
      <c r="E29" s="6" t="s">
        <v>16</v>
      </c>
      <c r="F29" s="6" t="str">
        <f>IF(E29="BUY", "SELL", IF(E29="SELL", "BUY", ""))</f>
        <v>SELL</v>
      </c>
      <c r="G29" s="7">
        <v>35.193694999999998</v>
      </c>
      <c r="H29" s="7">
        <v>1000</v>
      </c>
      <c r="I29" s="5">
        <v>42772</v>
      </c>
      <c r="J29" s="9">
        <v>33.372700000000002</v>
      </c>
      <c r="K29" s="9">
        <f t="shared" si="0"/>
        <v>948.25791949381846</v>
      </c>
      <c r="L29" s="10">
        <f t="shared" si="1"/>
        <v>5.1742080506181537E-2</v>
      </c>
      <c r="M29" s="10">
        <f t="shared" si="2"/>
        <v>-5.1742080506181537E-2</v>
      </c>
      <c r="N29" s="6">
        <f>DATEDIF(A29, I29, "d")</f>
        <v>280</v>
      </c>
    </row>
    <row r="30" spans="1:14" ht="14.25">
      <c r="A30" s="11">
        <v>42492</v>
      </c>
      <c r="B30" s="6" t="s">
        <v>311</v>
      </c>
      <c r="C30" s="6" t="s">
        <v>312</v>
      </c>
      <c r="D30" s="17">
        <v>2383282729</v>
      </c>
      <c r="E30" s="12" t="s">
        <v>16</v>
      </c>
      <c r="F30" s="13" t="str">
        <f>IF(E30="BUY", "SELL", IF(E30="SELL", "BUY", ""))</f>
        <v>SELL</v>
      </c>
      <c r="G30" s="7">
        <v>18.621700000000001</v>
      </c>
      <c r="H30" s="7">
        <v>1000</v>
      </c>
      <c r="I30" s="11">
        <v>42647</v>
      </c>
      <c r="J30" s="9">
        <v>19.305235</v>
      </c>
      <c r="K30" s="9">
        <f t="shared" si="0"/>
        <v>1036.7063694506946</v>
      </c>
      <c r="L30" s="10">
        <f t="shared" si="1"/>
        <v>-3.6706369450694637E-2</v>
      </c>
      <c r="M30" s="10">
        <f t="shared" si="2"/>
        <v>3.6706369450694637E-2</v>
      </c>
      <c r="N30" s="6">
        <f>DATEDIF(A30, I30, "d")</f>
        <v>155</v>
      </c>
    </row>
    <row r="31" spans="1:14" ht="14.25">
      <c r="A31" s="5">
        <v>42493</v>
      </c>
      <c r="B31" s="6" t="s">
        <v>319</v>
      </c>
      <c r="C31" s="6" t="s">
        <v>320</v>
      </c>
      <c r="D31" s="17">
        <v>2578968000</v>
      </c>
      <c r="E31" s="6" t="s">
        <v>16</v>
      </c>
      <c r="F31" s="6" t="str">
        <f>IF(E31="BUY", "SELL", IF(E31="SELL", "BUY", ""))</f>
        <v>SELL</v>
      </c>
      <c r="G31" s="7">
        <v>0.9</v>
      </c>
      <c r="H31" s="7">
        <v>1000</v>
      </c>
      <c r="I31" s="11">
        <v>42507</v>
      </c>
      <c r="J31" s="9">
        <v>0.6</v>
      </c>
      <c r="K31" s="9">
        <f t="shared" si="0"/>
        <v>666.66666666666663</v>
      </c>
      <c r="L31" s="10">
        <f t="shared" si="1"/>
        <v>0.33333333333333337</v>
      </c>
      <c r="M31" s="10">
        <f t="shared" si="2"/>
        <v>-0.33333333333333337</v>
      </c>
      <c r="N31" s="6">
        <f>DATEDIF(A31, I31, "d")</f>
        <v>14</v>
      </c>
    </row>
    <row r="32" spans="1:14" ht="14.25">
      <c r="A32" s="5">
        <v>42493</v>
      </c>
      <c r="B32" s="6" t="s">
        <v>325</v>
      </c>
      <c r="C32" s="6" t="s">
        <v>326</v>
      </c>
      <c r="D32" s="17">
        <v>3170292000</v>
      </c>
      <c r="E32" s="6" t="s">
        <v>19</v>
      </c>
      <c r="F32" s="6" t="str">
        <f>IF(E32="BUY", "SELL", IF(E32="SELL", "BUY", ""))</f>
        <v>BUY</v>
      </c>
      <c r="G32" s="7">
        <v>37.631683000000002</v>
      </c>
      <c r="H32" s="7">
        <v>1000</v>
      </c>
      <c r="I32" s="5">
        <v>42689</v>
      </c>
      <c r="J32" s="9">
        <v>41.850323000000003</v>
      </c>
      <c r="K32" s="9">
        <f t="shared" si="0"/>
        <v>1112.1034103098712</v>
      </c>
      <c r="L32" s="10">
        <f t="shared" si="1"/>
        <v>0.11210341030987116</v>
      </c>
      <c r="M32" s="10">
        <f t="shared" si="2"/>
        <v>-0.11210341030987116</v>
      </c>
      <c r="N32" s="6">
        <f>DATEDIF(A32, I32, "d")</f>
        <v>196</v>
      </c>
    </row>
    <row r="33" spans="1:14" ht="14.25">
      <c r="A33" s="5">
        <v>42493</v>
      </c>
      <c r="B33" s="6" t="s">
        <v>327</v>
      </c>
      <c r="C33" s="6" t="s">
        <v>328</v>
      </c>
      <c r="D33" s="17">
        <v>2674929250</v>
      </c>
      <c r="E33" s="6" t="s">
        <v>16</v>
      </c>
      <c r="F33" s="6" t="str">
        <f>IF(E33="BUY", "SELL", IF(E33="SELL", "BUY", ""))</f>
        <v>SELL</v>
      </c>
      <c r="G33" s="7">
        <v>86.669998000000007</v>
      </c>
      <c r="H33" s="7">
        <v>1000</v>
      </c>
      <c r="I33" s="11">
        <v>44727</v>
      </c>
      <c r="J33" s="9">
        <v>39.740001999999997</v>
      </c>
      <c r="K33" s="9">
        <f t="shared" si="0"/>
        <v>458.52085977895132</v>
      </c>
      <c r="L33" s="10">
        <f t="shared" si="1"/>
        <v>0.5414791402210487</v>
      </c>
      <c r="M33" s="10">
        <f t="shared" si="2"/>
        <v>-0.5414791402210487</v>
      </c>
      <c r="N33" s="6">
        <f>DATEDIF(A33, I33, "d")</f>
        <v>2234</v>
      </c>
    </row>
    <row r="34" spans="1:14" ht="14.25">
      <c r="A34" s="5">
        <v>42496</v>
      </c>
      <c r="B34" s="6" t="s">
        <v>375</v>
      </c>
      <c r="C34" s="6" t="s">
        <v>376</v>
      </c>
      <c r="D34" s="17">
        <v>3086150340</v>
      </c>
      <c r="E34" s="6" t="s">
        <v>19</v>
      </c>
      <c r="F34" s="6" t="str">
        <f>IF(E34="BUY", "SELL", IF(E34="SELL", "BUY", ""))</f>
        <v>BUY</v>
      </c>
      <c r="G34" s="7">
        <v>39.451546</v>
      </c>
      <c r="H34" s="7">
        <v>1000</v>
      </c>
      <c r="I34" s="5">
        <v>42550</v>
      </c>
      <c r="J34" s="9">
        <v>31.390817999999999</v>
      </c>
      <c r="K34" s="9">
        <f t="shared" si="0"/>
        <v>795.6803010964386</v>
      </c>
      <c r="L34" s="10">
        <f t="shared" si="1"/>
        <v>-0.20431969890356141</v>
      </c>
      <c r="M34" s="10">
        <f t="shared" si="2"/>
        <v>0.20431969890356141</v>
      </c>
      <c r="N34" s="6">
        <f>DATEDIF(A34, I34, "d")</f>
        <v>54</v>
      </c>
    </row>
    <row r="35" spans="1:14" ht="14.25">
      <c r="A35" s="5">
        <v>42496</v>
      </c>
      <c r="B35" s="6" t="s">
        <v>377</v>
      </c>
      <c r="C35" s="6" t="s">
        <v>378</v>
      </c>
      <c r="D35" s="17">
        <v>3110924830</v>
      </c>
      <c r="E35" s="6" t="s">
        <v>19</v>
      </c>
      <c r="F35" s="6" t="str">
        <f>IF(E35="BUY", "SELL", IF(E35="SELL", "BUY", ""))</f>
        <v>BUY</v>
      </c>
      <c r="G35" s="7">
        <v>29.799410000000002</v>
      </c>
      <c r="H35" s="7">
        <v>1000</v>
      </c>
      <c r="I35" s="5">
        <v>42692</v>
      </c>
      <c r="J35" s="9">
        <v>40.289622999999999</v>
      </c>
      <c r="K35" s="9">
        <f t="shared" si="0"/>
        <v>1352.0275401425733</v>
      </c>
      <c r="L35" s="10">
        <f t="shared" si="1"/>
        <v>0.35202754014257337</v>
      </c>
      <c r="M35" s="10">
        <f t="shared" si="2"/>
        <v>-0.35202754014257337</v>
      </c>
      <c r="N35" s="6">
        <f>DATEDIF(A35, I35, "d")</f>
        <v>196</v>
      </c>
    </row>
    <row r="36" spans="1:14" ht="14.25">
      <c r="A36" s="5">
        <v>42496</v>
      </c>
      <c r="B36" s="6" t="s">
        <v>379</v>
      </c>
      <c r="C36" s="6" t="s">
        <v>380</v>
      </c>
      <c r="D36" s="17">
        <v>4120653358</v>
      </c>
      <c r="E36" s="6" t="s">
        <v>19</v>
      </c>
      <c r="F36" s="6" t="str">
        <f>IF(E36="BUY", "SELL", IF(E36="SELL", "BUY", ""))</f>
        <v>BUY</v>
      </c>
      <c r="G36" s="7">
        <v>27.343712</v>
      </c>
      <c r="H36" s="7">
        <v>1000</v>
      </c>
      <c r="I36" s="5">
        <v>42612</v>
      </c>
      <c r="J36" s="9">
        <v>28.054936999999999</v>
      </c>
      <c r="K36" s="9">
        <f t="shared" si="0"/>
        <v>1026.0105504329476</v>
      </c>
      <c r="L36" s="10">
        <f t="shared" si="1"/>
        <v>2.601055043294764E-2</v>
      </c>
      <c r="M36" s="10">
        <f t="shared" si="2"/>
        <v>-2.601055043294764E-2</v>
      </c>
      <c r="N36" s="6">
        <f>DATEDIF(A36, I36, "d")</f>
        <v>116</v>
      </c>
    </row>
    <row r="37" spans="1:14" ht="14.25">
      <c r="A37" s="5">
        <v>42496</v>
      </c>
      <c r="B37" s="6" t="s">
        <v>241</v>
      </c>
      <c r="C37" s="6" t="s">
        <v>242</v>
      </c>
      <c r="D37" s="17">
        <v>7075072067</v>
      </c>
      <c r="E37" s="6" t="s">
        <v>19</v>
      </c>
      <c r="F37" s="6" t="str">
        <f>IF(E37="BUY", "SELL", IF(E37="SELL", "BUY", ""))</f>
        <v>BUY</v>
      </c>
      <c r="G37" s="7">
        <v>48.889999000000003</v>
      </c>
      <c r="H37" s="7">
        <v>1000</v>
      </c>
      <c r="I37" s="5">
        <v>42860</v>
      </c>
      <c r="J37" s="9">
        <v>55.490001999999997</v>
      </c>
      <c r="K37" s="9">
        <f t="shared" si="0"/>
        <v>1134.9969960113926</v>
      </c>
      <c r="L37" s="10">
        <f t="shared" si="1"/>
        <v>0.13499699601139264</v>
      </c>
      <c r="M37" s="10">
        <f t="shared" si="2"/>
        <v>-0.13499699601139264</v>
      </c>
      <c r="N37" s="6">
        <f>DATEDIF(A37, I37, "d")</f>
        <v>364</v>
      </c>
    </row>
    <row r="38" spans="1:14" ht="14.25">
      <c r="A38" s="5">
        <v>42496</v>
      </c>
      <c r="B38" s="6" t="s">
        <v>383</v>
      </c>
      <c r="C38" s="6" t="s">
        <v>384</v>
      </c>
      <c r="D38" s="17">
        <v>5162686900</v>
      </c>
      <c r="E38" s="6" t="s">
        <v>19</v>
      </c>
      <c r="F38" s="6" t="str">
        <f>IF(E38="BUY", "SELL", IF(E38="SELL", "BUY", ""))</f>
        <v>BUY</v>
      </c>
      <c r="G38" s="7">
        <v>81.459389000000002</v>
      </c>
      <c r="H38" s="7">
        <v>1000</v>
      </c>
      <c r="I38" s="11">
        <v>43929</v>
      </c>
      <c r="J38" s="9">
        <v>45.024768999999999</v>
      </c>
      <c r="K38" s="9">
        <f t="shared" si="0"/>
        <v>552.72657397417993</v>
      </c>
      <c r="L38" s="10">
        <f t="shared" si="1"/>
        <v>-0.4472734260258201</v>
      </c>
      <c r="M38" s="10">
        <f t="shared" si="2"/>
        <v>0.4472734260258201</v>
      </c>
      <c r="N38" s="6">
        <f>DATEDIF(A38, I38, "d")</f>
        <v>1433</v>
      </c>
    </row>
    <row r="39" spans="1:14" ht="14.25">
      <c r="A39" s="5">
        <v>42496</v>
      </c>
      <c r="B39" s="6" t="s">
        <v>385</v>
      </c>
      <c r="C39" s="6" t="s">
        <v>386</v>
      </c>
      <c r="D39" s="17">
        <v>7533816097</v>
      </c>
      <c r="E39" s="6" t="s">
        <v>19</v>
      </c>
      <c r="F39" s="6" t="str">
        <f>IF(E39="BUY", "SELL", IF(E39="SELL", "BUY", ""))</f>
        <v>BUY</v>
      </c>
      <c r="G39" s="7">
        <v>77.209525999999997</v>
      </c>
      <c r="H39" s="7">
        <v>1000</v>
      </c>
      <c r="I39" s="5">
        <v>42524</v>
      </c>
      <c r="J39" s="9">
        <v>82.093468000000001</v>
      </c>
      <c r="K39" s="9">
        <f t="shared" si="0"/>
        <v>1063.255692050227</v>
      </c>
      <c r="L39" s="10">
        <f t="shared" si="1"/>
        <v>6.3255692050227019E-2</v>
      </c>
      <c r="M39" s="10">
        <f t="shared" si="2"/>
        <v>-6.3255692050227019E-2</v>
      </c>
      <c r="N39" s="6">
        <f>DATEDIF(A39, I39, "d")</f>
        <v>28</v>
      </c>
    </row>
    <row r="40" spans="1:14" ht="14.25">
      <c r="A40" s="11">
        <v>42496</v>
      </c>
      <c r="B40" s="6" t="s">
        <v>395</v>
      </c>
      <c r="C40" s="6" t="s">
        <v>396</v>
      </c>
      <c r="D40" s="17">
        <v>7909777829</v>
      </c>
      <c r="E40" s="12" t="s">
        <v>16</v>
      </c>
      <c r="F40" s="13" t="str">
        <f>IF(E40="BUY", "SELL", IF(E40="SELL", "BUY", ""))</f>
        <v>SELL</v>
      </c>
      <c r="G40" s="7">
        <v>35.990001999999997</v>
      </c>
      <c r="H40" s="7">
        <v>1000</v>
      </c>
      <c r="I40" s="11">
        <v>42619</v>
      </c>
      <c r="J40" s="9">
        <v>40.490001999999997</v>
      </c>
      <c r="K40" s="9">
        <f t="shared" si="0"/>
        <v>1125.0347249216602</v>
      </c>
      <c r="L40" s="10">
        <f t="shared" si="1"/>
        <v>-0.12503472492166021</v>
      </c>
      <c r="M40" s="10">
        <f t="shared" si="2"/>
        <v>0.12503472492166021</v>
      </c>
      <c r="N40" s="6">
        <f>DATEDIF(A40, I40, "d")</f>
        <v>123</v>
      </c>
    </row>
    <row r="41" spans="1:14" ht="14.25">
      <c r="A41" s="11">
        <v>42496</v>
      </c>
      <c r="B41" s="6" t="s">
        <v>397</v>
      </c>
      <c r="C41" s="6" t="s">
        <v>398</v>
      </c>
      <c r="D41" s="17">
        <v>4349591040</v>
      </c>
      <c r="E41" s="13" t="s">
        <v>19</v>
      </c>
      <c r="F41" s="12" t="str">
        <f>IF(E41="BUY", "SELL", IF(E41="SELL", "BUY", ""))</f>
        <v>BUY</v>
      </c>
      <c r="G41" s="7">
        <v>9.3699569999999994</v>
      </c>
      <c r="H41" s="7">
        <v>1000</v>
      </c>
      <c r="I41" s="11">
        <v>42678</v>
      </c>
      <c r="J41" s="9">
        <v>9.3778070000000007</v>
      </c>
      <c r="K41" s="9">
        <f t="shared" si="0"/>
        <v>1000.8377839940995</v>
      </c>
      <c r="L41" s="10">
        <f t="shared" si="1"/>
        <v>8.3778399409948181E-4</v>
      </c>
      <c r="M41" s="10">
        <f t="shared" si="2"/>
        <v>-8.3778399409948181E-4</v>
      </c>
      <c r="N41" s="6">
        <f>DATEDIF(A41, I41, "d")</f>
        <v>182</v>
      </c>
    </row>
    <row r="42" spans="1:14" ht="14.25">
      <c r="A42" s="5">
        <v>42499</v>
      </c>
      <c r="B42" s="6" t="s">
        <v>401</v>
      </c>
      <c r="C42" s="6" t="s">
        <v>402</v>
      </c>
      <c r="D42" s="17">
        <v>7859714868</v>
      </c>
      <c r="E42" s="6" t="s">
        <v>16</v>
      </c>
      <c r="F42" s="6" t="str">
        <f>IF(E42="BUY", "SELL", IF(E42="SELL", "BUY", ""))</f>
        <v>SELL</v>
      </c>
      <c r="G42" s="7">
        <v>122.581711</v>
      </c>
      <c r="H42" s="7">
        <v>1000</v>
      </c>
      <c r="I42" s="11">
        <v>42816</v>
      </c>
      <c r="J42" s="9">
        <v>105.13531500000001</v>
      </c>
      <c r="K42" s="9">
        <f t="shared" si="0"/>
        <v>857.6753754073477</v>
      </c>
      <c r="L42" s="10">
        <f t="shared" si="1"/>
        <v>0.1423246245926523</v>
      </c>
      <c r="M42" s="10">
        <f t="shared" si="2"/>
        <v>-0.1423246245926523</v>
      </c>
      <c r="N42" s="6">
        <f>DATEDIF(A42, I42, "d")</f>
        <v>317</v>
      </c>
    </row>
    <row r="43" spans="1:14" ht="14.25">
      <c r="A43" s="5">
        <v>42500</v>
      </c>
      <c r="B43" s="6" t="s">
        <v>419</v>
      </c>
      <c r="C43" s="6" t="s">
        <v>420</v>
      </c>
      <c r="D43" s="17">
        <v>8837709330</v>
      </c>
      <c r="E43" s="6" t="s">
        <v>16</v>
      </c>
      <c r="F43" s="6" t="str">
        <f>IF(E43="BUY", "SELL", IF(E43="SELL", "BUY", ""))</f>
        <v>SELL</v>
      </c>
      <c r="G43" s="7">
        <v>69.304992999999996</v>
      </c>
      <c r="H43" s="7">
        <v>1000</v>
      </c>
      <c r="I43" s="11">
        <v>43392</v>
      </c>
      <c r="J43" s="9">
        <v>83.186538999999996</v>
      </c>
      <c r="K43" s="9">
        <f t="shared" si="0"/>
        <v>1200.2964779175434</v>
      </c>
      <c r="L43" s="10">
        <f t="shared" si="1"/>
        <v>-0.20029647791754338</v>
      </c>
      <c r="M43" s="10">
        <f t="shared" si="2"/>
        <v>0.20029647791754338</v>
      </c>
      <c r="N43" s="6">
        <f>DATEDIF(A43, I43, "d")</f>
        <v>892</v>
      </c>
    </row>
    <row r="44" spans="1:14" ht="14.25">
      <c r="A44" s="5">
        <v>42501</v>
      </c>
      <c r="B44" s="6" t="s">
        <v>435</v>
      </c>
      <c r="C44" s="6" t="s">
        <v>436</v>
      </c>
      <c r="D44" s="17">
        <v>4769791015</v>
      </c>
      <c r="E44" s="6" t="s">
        <v>19</v>
      </c>
      <c r="F44" s="6" t="str">
        <f>IF(E44="BUY", "SELL", IF(E44="SELL", "BUY", ""))</f>
        <v>BUY</v>
      </c>
      <c r="G44" s="7">
        <v>28.49</v>
      </c>
      <c r="H44" s="7">
        <v>1000</v>
      </c>
      <c r="I44" s="11">
        <v>42515</v>
      </c>
      <c r="J44" s="9">
        <v>35.270000000000003</v>
      </c>
      <c r="K44" s="9">
        <f t="shared" si="0"/>
        <v>1237.978237978238</v>
      </c>
      <c r="L44" s="10">
        <f t="shared" si="1"/>
        <v>0.23797823797823797</v>
      </c>
      <c r="M44" s="10">
        <f t="shared" si="2"/>
        <v>-0.23797823797823797</v>
      </c>
      <c r="N44" s="6">
        <f>DATEDIF(A44, I44, "d")</f>
        <v>14</v>
      </c>
    </row>
    <row r="45" spans="1:14" ht="14.25">
      <c r="A45" s="5">
        <v>42501</v>
      </c>
      <c r="B45" s="6" t="s">
        <v>439</v>
      </c>
      <c r="C45" s="6" t="s">
        <v>440</v>
      </c>
      <c r="D45" s="17">
        <v>8078133406</v>
      </c>
      <c r="E45" s="6" t="s">
        <v>16</v>
      </c>
      <c r="F45" s="6" t="str">
        <f>IF(E45="BUY", "SELL", IF(E45="SELL", "BUY", ""))</f>
        <v>SELL</v>
      </c>
      <c r="G45" s="7">
        <v>69.685837000000006</v>
      </c>
      <c r="H45" s="7">
        <v>1000</v>
      </c>
      <c r="I45" s="11">
        <v>44727</v>
      </c>
      <c r="J45" s="9">
        <v>98.637694999999994</v>
      </c>
      <c r="K45" s="9">
        <f t="shared" si="0"/>
        <v>1415.4625853170132</v>
      </c>
      <c r="L45" s="10">
        <f t="shared" si="1"/>
        <v>-0.41546258531701324</v>
      </c>
      <c r="M45" s="10">
        <f t="shared" si="2"/>
        <v>0.41546258531701324</v>
      </c>
      <c r="N45" s="6">
        <f>DATEDIF(A45, I45, "d")</f>
        <v>2226</v>
      </c>
    </row>
    <row r="46" spans="1:14" ht="14.25">
      <c r="A46" s="5">
        <v>42501</v>
      </c>
      <c r="B46" s="6" t="s">
        <v>447</v>
      </c>
      <c r="C46" s="6" t="s">
        <v>448</v>
      </c>
      <c r="D46" s="17">
        <v>3258901512</v>
      </c>
      <c r="E46" s="6" t="s">
        <v>19</v>
      </c>
      <c r="F46" s="6" t="str">
        <f>IF(E46="BUY", "SELL", IF(E46="SELL", "BUY", ""))</f>
        <v>BUY</v>
      </c>
      <c r="G46" s="7">
        <v>18.766155000000001</v>
      </c>
      <c r="H46" s="7">
        <v>1000</v>
      </c>
      <c r="I46" s="11">
        <v>44727</v>
      </c>
      <c r="J46" s="9">
        <v>32.890067999999999</v>
      </c>
      <c r="K46" s="9">
        <f t="shared" si="0"/>
        <v>1752.6268966658326</v>
      </c>
      <c r="L46" s="10">
        <f t="shared" si="1"/>
        <v>0.7526268966658326</v>
      </c>
      <c r="M46" s="10">
        <f t="shared" si="2"/>
        <v>-0.7526268966658326</v>
      </c>
      <c r="N46" s="6">
        <f>DATEDIF(A46, I46, "d")</f>
        <v>2226</v>
      </c>
    </row>
    <row r="47" spans="1:14" ht="14.25">
      <c r="A47" s="5">
        <v>42502</v>
      </c>
      <c r="B47" s="6" t="s">
        <v>471</v>
      </c>
      <c r="C47" s="6" t="s">
        <v>472</v>
      </c>
      <c r="D47" s="17">
        <v>4031237760</v>
      </c>
      <c r="E47" s="6" t="s">
        <v>19</v>
      </c>
      <c r="F47" s="6" t="str">
        <f>IF(E47="BUY", "SELL", IF(E47="SELL", "BUY", ""))</f>
        <v>BUY</v>
      </c>
      <c r="G47" s="7">
        <v>26.07</v>
      </c>
      <c r="H47" s="7">
        <v>1000</v>
      </c>
      <c r="I47" s="5">
        <v>43347</v>
      </c>
      <c r="J47" s="9">
        <v>27.469999000000001</v>
      </c>
      <c r="K47" s="9">
        <f t="shared" si="0"/>
        <v>1053.7015343306484</v>
      </c>
      <c r="L47" s="10">
        <f t="shared" si="1"/>
        <v>5.3701534330648427E-2</v>
      </c>
      <c r="M47" s="10">
        <f t="shared" si="2"/>
        <v>-5.3701534330648427E-2</v>
      </c>
      <c r="N47" s="6">
        <f>DATEDIF(A47, I47, "d")</f>
        <v>845</v>
      </c>
    </row>
    <row r="48" spans="1:14" ht="14.25">
      <c r="A48" s="5">
        <v>42502</v>
      </c>
      <c r="B48" s="6" t="s">
        <v>473</v>
      </c>
      <c r="C48" s="6" t="s">
        <v>474</v>
      </c>
      <c r="D48" s="17">
        <v>4051881882</v>
      </c>
      <c r="E48" s="6" t="s">
        <v>19</v>
      </c>
      <c r="F48" s="6" t="str">
        <f>IF(E48="BUY", "SELL", IF(E48="SELL", "BUY", ""))</f>
        <v>BUY</v>
      </c>
      <c r="G48" s="7">
        <v>93.269997000000004</v>
      </c>
      <c r="H48" s="7">
        <v>1000</v>
      </c>
      <c r="I48" s="11">
        <v>44727</v>
      </c>
      <c r="J48" s="9">
        <v>42.57</v>
      </c>
      <c r="K48" s="9">
        <f t="shared" si="0"/>
        <v>456.41686897448915</v>
      </c>
      <c r="L48" s="10">
        <f t="shared" si="1"/>
        <v>-0.54358313102551081</v>
      </c>
      <c r="M48" s="10">
        <f t="shared" si="2"/>
        <v>0.54358313102551081</v>
      </c>
      <c r="N48" s="6">
        <f>DATEDIF(A48, I48, "d")</f>
        <v>2225</v>
      </c>
    </row>
    <row r="49" spans="1:14" ht="14.25">
      <c r="A49" s="5">
        <v>42507</v>
      </c>
      <c r="B49" s="6" t="s">
        <v>509</v>
      </c>
      <c r="C49" s="6" t="s">
        <v>510</v>
      </c>
      <c r="D49" s="17">
        <v>7387100284</v>
      </c>
      <c r="E49" s="6" t="s">
        <v>16</v>
      </c>
      <c r="F49" s="6" t="str">
        <f>IF(E49="BUY", "SELL", IF(E49="SELL", "BUY", ""))</f>
        <v>SELL</v>
      </c>
      <c r="G49" s="7">
        <v>25.89</v>
      </c>
      <c r="H49" s="7">
        <v>1000</v>
      </c>
      <c r="I49" s="11">
        <v>42744</v>
      </c>
      <c r="J49" s="9">
        <v>26.912936999999999</v>
      </c>
      <c r="K49" s="9">
        <f t="shared" si="0"/>
        <v>1039.5108922363847</v>
      </c>
      <c r="L49" s="10">
        <f t="shared" si="1"/>
        <v>-3.9510892236384737E-2</v>
      </c>
      <c r="M49" s="10">
        <f t="shared" si="2"/>
        <v>3.9510892236384737E-2</v>
      </c>
      <c r="N49" s="6">
        <f>DATEDIF(A49, I49, "d")</f>
        <v>237</v>
      </c>
    </row>
    <row r="50" spans="1:14" ht="14.25">
      <c r="A50" s="5">
        <v>42507</v>
      </c>
      <c r="B50" s="6" t="s">
        <v>511</v>
      </c>
      <c r="C50" s="6" t="s">
        <v>512</v>
      </c>
      <c r="D50" s="17">
        <v>3815017024</v>
      </c>
      <c r="E50" s="6" t="s">
        <v>16</v>
      </c>
      <c r="F50" s="6" t="str">
        <f>IF(E50="BUY", "SELL", IF(E50="SELL", "BUY", ""))</f>
        <v>SELL</v>
      </c>
      <c r="G50" s="7">
        <v>8.86</v>
      </c>
      <c r="H50" s="7">
        <v>1000</v>
      </c>
      <c r="I50" s="11">
        <v>42571</v>
      </c>
      <c r="J50" s="9">
        <v>10.029999999999999</v>
      </c>
      <c r="K50" s="9">
        <f t="shared" si="0"/>
        <v>1132.0541760722347</v>
      </c>
      <c r="L50" s="10">
        <f t="shared" si="1"/>
        <v>-0.13205417607223466</v>
      </c>
      <c r="M50" s="10">
        <f t="shared" si="2"/>
        <v>0.13205417607223466</v>
      </c>
      <c r="N50" s="6">
        <f>DATEDIF(A50, I50, "d")</f>
        <v>64</v>
      </c>
    </row>
    <row r="51" spans="1:14" ht="14.25">
      <c r="A51" s="5">
        <v>42507</v>
      </c>
      <c r="B51" s="6" t="s">
        <v>319</v>
      </c>
      <c r="C51" s="6" t="s">
        <v>320</v>
      </c>
      <c r="D51" s="17">
        <v>2578968000</v>
      </c>
      <c r="E51" s="6" t="s">
        <v>19</v>
      </c>
      <c r="F51" s="6" t="str">
        <f>IF(E51="BUY", "SELL", IF(E51="SELL", "BUY", ""))</f>
        <v>BUY</v>
      </c>
      <c r="G51" s="7">
        <v>0.6</v>
      </c>
      <c r="H51" s="7">
        <v>1000</v>
      </c>
      <c r="I51" s="11">
        <v>44727</v>
      </c>
      <c r="J51" s="9">
        <v>0.2</v>
      </c>
      <c r="K51" s="9">
        <f t="shared" si="0"/>
        <v>333.33333333333337</v>
      </c>
      <c r="L51" s="10">
        <f t="shared" si="1"/>
        <v>-0.66666666666666663</v>
      </c>
      <c r="M51" s="10">
        <f t="shared" si="2"/>
        <v>0.66666666666666663</v>
      </c>
      <c r="N51" s="6">
        <f>DATEDIF(A51, I51, "d")</f>
        <v>2220</v>
      </c>
    </row>
    <row r="52" spans="1:14" ht="14.25">
      <c r="A52" s="5">
        <v>42509</v>
      </c>
      <c r="B52" s="6" t="s">
        <v>529</v>
      </c>
      <c r="C52" s="6" t="s">
        <v>530</v>
      </c>
      <c r="D52" s="17">
        <v>7752226240</v>
      </c>
      <c r="E52" s="6" t="s">
        <v>16</v>
      </c>
      <c r="F52" s="6" t="str">
        <f>IF(E52="BUY", "SELL", IF(E52="SELL", "BUY", ""))</f>
        <v>SELL</v>
      </c>
      <c r="G52" s="7">
        <v>38.514729000000003</v>
      </c>
      <c r="H52" s="7">
        <v>1000</v>
      </c>
      <c r="I52" s="5">
        <v>42542</v>
      </c>
      <c r="J52" s="9">
        <v>44.801945000000003</v>
      </c>
      <c r="K52" s="9">
        <f t="shared" si="0"/>
        <v>1163.2418600167225</v>
      </c>
      <c r="L52" s="10">
        <f t="shared" si="1"/>
        <v>-0.1632418600167225</v>
      </c>
      <c r="M52" s="10">
        <f t="shared" si="2"/>
        <v>0.1632418600167225</v>
      </c>
      <c r="N52" s="6">
        <f>DATEDIF(A52, I52, "d")</f>
        <v>33</v>
      </c>
    </row>
    <row r="53" spans="1:14" ht="14.25">
      <c r="A53" s="5">
        <v>42510</v>
      </c>
      <c r="B53" s="6" t="s">
        <v>553</v>
      </c>
      <c r="C53" s="6" t="s">
        <v>554</v>
      </c>
      <c r="D53" s="17">
        <v>5159719363</v>
      </c>
      <c r="E53" s="6" t="s">
        <v>19</v>
      </c>
      <c r="F53" s="6" t="str">
        <f>IF(E53="BUY", "SELL", IF(E53="SELL", "BUY", ""))</f>
        <v>BUY</v>
      </c>
      <c r="G53" s="7">
        <v>88.113922000000002</v>
      </c>
      <c r="H53" s="7">
        <v>1000</v>
      </c>
      <c r="I53" s="5">
        <v>42515</v>
      </c>
      <c r="J53" s="9">
        <v>88.975639000000001</v>
      </c>
      <c r="K53" s="9">
        <f t="shared" si="0"/>
        <v>1009.7795783054578</v>
      </c>
      <c r="L53" s="10">
        <f t="shared" si="1"/>
        <v>9.7795783054577898E-3</v>
      </c>
      <c r="M53" s="10">
        <f t="shared" si="2"/>
        <v>-9.7795783054577898E-3</v>
      </c>
      <c r="N53" s="6">
        <f>DATEDIF(A53, I53, "d")</f>
        <v>5</v>
      </c>
    </row>
    <row r="54" spans="1:14" ht="14.25">
      <c r="A54" s="5">
        <v>42510</v>
      </c>
      <c r="B54" s="6" t="s">
        <v>555</v>
      </c>
      <c r="C54" s="6" t="s">
        <v>556</v>
      </c>
      <c r="D54" s="17">
        <v>2930425320</v>
      </c>
      <c r="E54" s="6" t="s">
        <v>19</v>
      </c>
      <c r="F54" s="6" t="str">
        <f>IF(E54="BUY", "SELL", IF(E54="SELL", "BUY", ""))</f>
        <v>BUY</v>
      </c>
      <c r="G54" s="7">
        <v>34.990001999999997</v>
      </c>
      <c r="H54" s="7">
        <v>1000</v>
      </c>
      <c r="I54" s="5">
        <v>43286</v>
      </c>
      <c r="J54" s="9">
        <v>65.260002</v>
      </c>
      <c r="K54" s="9">
        <f t="shared" si="0"/>
        <v>1865.1042660700623</v>
      </c>
      <c r="L54" s="10">
        <f t="shared" si="1"/>
        <v>0.8651042660700623</v>
      </c>
      <c r="M54" s="10">
        <f t="shared" si="2"/>
        <v>-0.8651042660700623</v>
      </c>
      <c r="N54" s="6">
        <f>DATEDIF(A54, I54, "d")</f>
        <v>776</v>
      </c>
    </row>
    <row r="55" spans="1:14" ht="14.25">
      <c r="A55" s="5">
        <v>42510</v>
      </c>
      <c r="B55" s="6" t="s">
        <v>557</v>
      </c>
      <c r="C55" s="6" t="s">
        <v>558</v>
      </c>
      <c r="D55" s="17">
        <v>8351541960</v>
      </c>
      <c r="E55" s="6" t="s">
        <v>19</v>
      </c>
      <c r="F55" s="6" t="str">
        <f>IF(E55="BUY", "SELL", IF(E55="SELL", "BUY", ""))</f>
        <v>BUY</v>
      </c>
      <c r="G55" s="7">
        <v>25.475014000000002</v>
      </c>
      <c r="H55" s="7">
        <v>1000</v>
      </c>
      <c r="I55" s="5">
        <v>42514</v>
      </c>
      <c r="J55" s="9">
        <v>27.221397</v>
      </c>
      <c r="K55" s="9">
        <f t="shared" si="0"/>
        <v>1068.5527788129968</v>
      </c>
      <c r="L55" s="10">
        <f t="shared" si="1"/>
        <v>6.8552778812996845E-2</v>
      </c>
      <c r="M55" s="10">
        <f t="shared" si="2"/>
        <v>-6.8552778812996845E-2</v>
      </c>
      <c r="N55" s="6">
        <f>DATEDIF(A55, I55, "d")</f>
        <v>4</v>
      </c>
    </row>
    <row r="56" spans="1:14" ht="14.25">
      <c r="A56" s="11">
        <v>42510</v>
      </c>
      <c r="B56" s="6" t="s">
        <v>559</v>
      </c>
      <c r="C56" s="6" t="s">
        <v>560</v>
      </c>
      <c r="D56" s="17">
        <v>8632775008</v>
      </c>
      <c r="E56" s="13" t="s">
        <v>19</v>
      </c>
      <c r="F56" s="12" t="str">
        <f>IF(E56="BUY", "SELL", IF(E56="SELL", "BUY", ""))</f>
        <v>BUY</v>
      </c>
      <c r="G56" s="7">
        <v>41.350830000000002</v>
      </c>
      <c r="H56" s="7">
        <v>1000</v>
      </c>
      <c r="I56" s="11">
        <v>42530</v>
      </c>
      <c r="J56" s="9">
        <v>43.051769</v>
      </c>
      <c r="K56" s="9">
        <f t="shared" si="0"/>
        <v>1041.134337569524</v>
      </c>
      <c r="L56" s="10">
        <f t="shared" si="1"/>
        <v>4.1134337569523949E-2</v>
      </c>
      <c r="M56" s="10">
        <f t="shared" si="2"/>
        <v>-4.1134337569523949E-2</v>
      </c>
      <c r="N56" s="6">
        <f>DATEDIF(A56, I56, "d")</f>
        <v>20</v>
      </c>
    </row>
    <row r="57" spans="1:14" ht="14.25">
      <c r="A57" s="5">
        <v>42513</v>
      </c>
      <c r="B57" s="6" t="s">
        <v>561</v>
      </c>
      <c r="C57" s="6" t="s">
        <v>562</v>
      </c>
      <c r="D57" s="17">
        <v>3368781112</v>
      </c>
      <c r="E57" s="6" t="s">
        <v>19</v>
      </c>
      <c r="F57" s="6" t="str">
        <f>IF(E57="BUY", "SELL", IF(E57="SELL", "BUY", ""))</f>
        <v>BUY</v>
      </c>
      <c r="G57" s="7">
        <v>12.896086</v>
      </c>
      <c r="H57" s="7">
        <v>1000</v>
      </c>
      <c r="I57" s="11">
        <v>42563</v>
      </c>
      <c r="J57" s="9">
        <v>14.019469000000001</v>
      </c>
      <c r="K57" s="9">
        <f t="shared" si="0"/>
        <v>1087.1103837241781</v>
      </c>
      <c r="L57" s="10">
        <f t="shared" si="1"/>
        <v>8.7110383724178064E-2</v>
      </c>
      <c r="M57" s="10">
        <f t="shared" si="2"/>
        <v>-8.7110383724178064E-2</v>
      </c>
      <c r="N57" s="6">
        <f>DATEDIF(A57, I57, "d")</f>
        <v>50</v>
      </c>
    </row>
    <row r="58" spans="1:14" ht="14.25">
      <c r="A58" s="5">
        <v>42513</v>
      </c>
      <c r="B58" s="6" t="s">
        <v>563</v>
      </c>
      <c r="C58" s="6" t="s">
        <v>564</v>
      </c>
      <c r="D58" s="17">
        <v>4983240000</v>
      </c>
      <c r="E58" s="6" t="s">
        <v>16</v>
      </c>
      <c r="F58" s="6" t="str">
        <f>IF(E58="BUY", "SELL", IF(E58="SELL", "BUY", ""))</f>
        <v>SELL</v>
      </c>
      <c r="G58" s="7">
        <v>42.169998</v>
      </c>
      <c r="H58" s="7">
        <v>1000</v>
      </c>
      <c r="I58" s="11">
        <v>43242</v>
      </c>
      <c r="J58" s="9">
        <v>39.849997999999999</v>
      </c>
      <c r="K58" s="9">
        <f t="shared" si="0"/>
        <v>944.98458358949892</v>
      </c>
      <c r="L58" s="10">
        <f t="shared" si="1"/>
        <v>5.5015416410501075E-2</v>
      </c>
      <c r="M58" s="10">
        <f t="shared" si="2"/>
        <v>-5.5015416410501075E-2</v>
      </c>
      <c r="N58" s="6">
        <f>DATEDIF(A58, I58, "d")</f>
        <v>729</v>
      </c>
    </row>
    <row r="59" spans="1:14" ht="14.25">
      <c r="A59" s="5">
        <v>42513</v>
      </c>
      <c r="B59" s="6" t="s">
        <v>567</v>
      </c>
      <c r="C59" s="6" t="s">
        <v>568</v>
      </c>
      <c r="D59" s="17">
        <v>6485243007</v>
      </c>
      <c r="E59" s="6" t="s">
        <v>19</v>
      </c>
      <c r="F59" s="6" t="str">
        <f>IF(E59="BUY", "SELL", IF(E59="SELL", "BUY", ""))</f>
        <v>BUY</v>
      </c>
      <c r="G59" s="7">
        <v>16.952245999999999</v>
      </c>
      <c r="H59" s="7">
        <v>1000</v>
      </c>
      <c r="I59" s="11">
        <v>42992</v>
      </c>
      <c r="J59" s="9">
        <v>14.391055</v>
      </c>
      <c r="K59" s="9">
        <f t="shared" si="0"/>
        <v>848.91730570686627</v>
      </c>
      <c r="L59" s="10">
        <f t="shared" si="1"/>
        <v>-0.15108269429313373</v>
      </c>
      <c r="M59" s="10">
        <f t="shared" si="2"/>
        <v>0.15108269429313373</v>
      </c>
      <c r="N59" s="6">
        <f>DATEDIF(A59, I59, "d")</f>
        <v>479</v>
      </c>
    </row>
    <row r="60" spans="1:14" ht="14.25">
      <c r="A60" s="5">
        <v>42513</v>
      </c>
      <c r="B60" s="6" t="s">
        <v>571</v>
      </c>
      <c r="C60" s="6" t="s">
        <v>572</v>
      </c>
      <c r="D60" s="17">
        <v>4954809220</v>
      </c>
      <c r="E60" s="6" t="s">
        <v>16</v>
      </c>
      <c r="F60" s="6" t="str">
        <f>IF(E60="BUY", "SELL", IF(E60="SELL", "BUY", ""))</f>
        <v>SELL</v>
      </c>
      <c r="G60" s="7">
        <v>39.406962999999998</v>
      </c>
      <c r="H60" s="7">
        <v>1000</v>
      </c>
      <c r="I60" s="11">
        <v>42552</v>
      </c>
      <c r="J60" s="9">
        <v>39.161620999999997</v>
      </c>
      <c r="K60" s="9">
        <f t="shared" si="0"/>
        <v>993.77414595486584</v>
      </c>
      <c r="L60" s="10">
        <f t="shared" si="1"/>
        <v>6.2258540451341562E-3</v>
      </c>
      <c r="M60" s="10">
        <f t="shared" si="2"/>
        <v>-6.2258540451341562E-3</v>
      </c>
      <c r="N60" s="6">
        <f>DATEDIF(A60, I60, "d")</f>
        <v>39</v>
      </c>
    </row>
    <row r="61" spans="1:14" ht="14.25">
      <c r="A61" s="5">
        <v>42513</v>
      </c>
      <c r="B61" s="6" t="s">
        <v>575</v>
      </c>
      <c r="C61" s="6" t="s">
        <v>576</v>
      </c>
      <c r="D61" s="17">
        <v>2248359360</v>
      </c>
      <c r="E61" s="6" t="s">
        <v>16</v>
      </c>
      <c r="F61" s="6" t="str">
        <f>IF(E61="BUY", "SELL", IF(E61="SELL", "BUY", ""))</f>
        <v>SELL</v>
      </c>
      <c r="G61" s="7">
        <v>13.91574</v>
      </c>
      <c r="H61" s="7">
        <v>1000</v>
      </c>
      <c r="I61" s="11">
        <v>44091</v>
      </c>
      <c r="J61" s="9">
        <v>35.220585</v>
      </c>
      <c r="K61" s="9">
        <f t="shared" si="0"/>
        <v>2530.9890095675833</v>
      </c>
      <c r="L61" s="10">
        <f t="shared" si="1"/>
        <v>-1.5309890095675833</v>
      </c>
      <c r="M61" s="10">
        <f t="shared" si="2"/>
        <v>1.5309890095675833</v>
      </c>
      <c r="N61" s="6">
        <f>DATEDIF(A61, I61, "d")</f>
        <v>1578</v>
      </c>
    </row>
    <row r="62" spans="1:14" ht="14.25">
      <c r="A62" s="5">
        <v>42513</v>
      </c>
      <c r="B62" s="6" t="s">
        <v>577</v>
      </c>
      <c r="C62" s="6" t="s">
        <v>578</v>
      </c>
      <c r="D62" s="17">
        <v>4259329200</v>
      </c>
      <c r="E62" s="6" t="s">
        <v>19</v>
      </c>
      <c r="F62" s="6" t="str">
        <f>IF(E62="BUY", "SELL", IF(E62="SELL", "BUY", ""))</f>
        <v>BUY</v>
      </c>
      <c r="G62" s="7">
        <v>40.39</v>
      </c>
      <c r="H62" s="7">
        <v>1000</v>
      </c>
      <c r="I62" s="11">
        <v>42747</v>
      </c>
      <c r="J62" s="9">
        <v>56.01</v>
      </c>
      <c r="K62" s="9">
        <f t="shared" si="0"/>
        <v>1386.7293884624905</v>
      </c>
      <c r="L62" s="10">
        <f t="shared" si="1"/>
        <v>0.38672938846249055</v>
      </c>
      <c r="M62" s="10">
        <f t="shared" si="2"/>
        <v>-0.38672938846249055</v>
      </c>
      <c r="N62" s="6">
        <f>DATEDIF(A62, I62, "d")</f>
        <v>234</v>
      </c>
    </row>
    <row r="63" spans="1:14" ht="14.25">
      <c r="A63" s="5">
        <v>42513</v>
      </c>
      <c r="B63" s="6" t="s">
        <v>585</v>
      </c>
      <c r="C63" s="6" t="s">
        <v>586</v>
      </c>
      <c r="D63" s="17">
        <v>8391956400</v>
      </c>
      <c r="E63" s="6" t="s">
        <v>16</v>
      </c>
      <c r="F63" s="6" t="str">
        <f>IF(E63="BUY", "SELL", IF(E63="SELL", "BUY", ""))</f>
        <v>SELL</v>
      </c>
      <c r="G63" s="7">
        <v>13.629671999999999</v>
      </c>
      <c r="H63" s="7">
        <v>1000</v>
      </c>
      <c r="I63" s="5">
        <v>43104</v>
      </c>
      <c r="J63" s="9">
        <v>24.744122000000001</v>
      </c>
      <c r="K63" s="9">
        <f t="shared" si="0"/>
        <v>1815.4598291140096</v>
      </c>
      <c r="L63" s="10">
        <f t="shared" si="1"/>
        <v>-0.8154598291140096</v>
      </c>
      <c r="M63" s="10">
        <f t="shared" si="2"/>
        <v>0.8154598291140096</v>
      </c>
      <c r="N63" s="6">
        <f>DATEDIF(A63, I63, "d")</f>
        <v>591</v>
      </c>
    </row>
    <row r="64" spans="1:14" ht="14.25">
      <c r="A64" s="5">
        <v>42513</v>
      </c>
      <c r="B64" s="6" t="s">
        <v>591</v>
      </c>
      <c r="C64" s="6" t="s">
        <v>592</v>
      </c>
      <c r="D64" s="17">
        <v>3487833925</v>
      </c>
      <c r="E64" s="6" t="s">
        <v>19</v>
      </c>
      <c r="F64" s="6" t="str">
        <f>IF(E64="BUY", "SELL", IF(E64="SELL", "BUY", ""))</f>
        <v>BUY</v>
      </c>
      <c r="G64" s="7">
        <v>5.7302229999999996</v>
      </c>
      <c r="H64" s="7">
        <v>1000</v>
      </c>
      <c r="I64" s="11">
        <v>44727</v>
      </c>
      <c r="J64" s="9">
        <v>16.666542</v>
      </c>
      <c r="K64" s="9">
        <f t="shared" si="0"/>
        <v>2908.5328790869048</v>
      </c>
      <c r="L64" s="10">
        <f t="shared" si="1"/>
        <v>1.9085328790869047</v>
      </c>
      <c r="M64" s="10">
        <f t="shared" si="2"/>
        <v>-1.9085328790869047</v>
      </c>
      <c r="N64" s="6">
        <f>DATEDIF(A64, I64, "d")</f>
        <v>2214</v>
      </c>
    </row>
    <row r="65" spans="1:14" ht="14.25">
      <c r="A65" s="5">
        <v>42514</v>
      </c>
      <c r="B65" s="6" t="s">
        <v>601</v>
      </c>
      <c r="C65" s="6" t="s">
        <v>602</v>
      </c>
      <c r="D65" s="17">
        <v>3715525440</v>
      </c>
      <c r="E65" s="6" t="s">
        <v>19</v>
      </c>
      <c r="F65" s="6" t="str">
        <f>IF(E65="BUY", "SELL", IF(E65="SELL", "BUY", ""))</f>
        <v>BUY</v>
      </c>
      <c r="G65" s="7">
        <v>11.658333000000001</v>
      </c>
      <c r="H65" s="7">
        <v>1000</v>
      </c>
      <c r="I65" s="11">
        <v>43228</v>
      </c>
      <c r="J65" s="9">
        <v>15.29</v>
      </c>
      <c r="K65" s="9">
        <f t="shared" si="0"/>
        <v>1311.508257655704</v>
      </c>
      <c r="L65" s="10">
        <f t="shared" si="1"/>
        <v>0.311508257655704</v>
      </c>
      <c r="M65" s="10">
        <f t="shared" si="2"/>
        <v>-0.311508257655704</v>
      </c>
      <c r="N65" s="6">
        <f>DATEDIF(A65, I65, "d")</f>
        <v>714</v>
      </c>
    </row>
    <row r="66" spans="1:14" ht="14.25">
      <c r="A66" s="5">
        <v>42514</v>
      </c>
      <c r="B66" s="6" t="s">
        <v>603</v>
      </c>
      <c r="C66" s="6" t="s">
        <v>604</v>
      </c>
      <c r="D66" s="17">
        <v>2373457054</v>
      </c>
      <c r="E66" s="6" t="s">
        <v>19</v>
      </c>
      <c r="F66" s="6" t="str">
        <f>IF(E66="BUY", "SELL", IF(E66="SELL", "BUY", ""))</f>
        <v>BUY</v>
      </c>
      <c r="G66" s="7">
        <v>43.254413999999997</v>
      </c>
      <c r="H66" s="7">
        <v>1000</v>
      </c>
      <c r="I66" s="5">
        <v>42529</v>
      </c>
      <c r="J66" s="9">
        <v>44.189673999999997</v>
      </c>
      <c r="K66" s="9">
        <f t="shared" si="0"/>
        <v>1021.6223019458777</v>
      </c>
      <c r="L66" s="10">
        <f t="shared" si="1"/>
        <v>2.1622301945877668E-2</v>
      </c>
      <c r="M66" s="10">
        <f t="shared" si="2"/>
        <v>-2.1622301945877668E-2</v>
      </c>
      <c r="N66" s="6">
        <f>DATEDIF(A66, I66, "d")</f>
        <v>15</v>
      </c>
    </row>
    <row r="67" spans="1:14" ht="14.25">
      <c r="A67" s="5">
        <v>42514</v>
      </c>
      <c r="B67" s="6" t="s">
        <v>557</v>
      </c>
      <c r="C67" s="6" t="s">
        <v>558</v>
      </c>
      <c r="D67" s="17">
        <v>8351541960</v>
      </c>
      <c r="E67" s="6" t="s">
        <v>16</v>
      </c>
      <c r="F67" s="6" t="str">
        <f>IF(E67="BUY", "SELL", IF(E67="SELL", "BUY", ""))</f>
        <v>SELL</v>
      </c>
      <c r="G67" s="7">
        <v>27.221397</v>
      </c>
      <c r="H67" s="7">
        <v>1000</v>
      </c>
      <c r="I67" s="5">
        <v>42604</v>
      </c>
      <c r="J67" s="9">
        <v>27.101272999999999</v>
      </c>
      <c r="K67" s="9">
        <f t="shared" ref="K67:K130" si="3">(H67/G67)*J67</f>
        <v>995.58714786019254</v>
      </c>
      <c r="L67" s="10">
        <f t="shared" ref="L67:L130" si="4">IF(F67="BUY",(K67-H67)/H67, IF(F67="SELL", (H67-K67)/H67, "Invalid"))</f>
        <v>4.4128521398074556E-3</v>
      </c>
      <c r="M67" s="10">
        <f t="shared" ref="M67:M130" si="5">IF(E67="BUY",(K67-H67)/H67,IF(E67="SELL",(H67-K67)/H67,""))</f>
        <v>-4.4128521398074556E-3</v>
      </c>
      <c r="N67" s="6">
        <f>DATEDIF(A67, I67, "d")</f>
        <v>90</v>
      </c>
    </row>
    <row r="68" spans="1:14" ht="14.25">
      <c r="A68" s="11">
        <v>42514</v>
      </c>
      <c r="B68" s="6" t="s">
        <v>611</v>
      </c>
      <c r="C68" s="6" t="s">
        <v>612</v>
      </c>
      <c r="D68" s="17">
        <v>3317700214</v>
      </c>
      <c r="E68" s="13" t="s">
        <v>19</v>
      </c>
      <c r="F68" s="12" t="str">
        <f>IF(E68="BUY", "SELL", IF(E68="SELL", "BUY", ""))</f>
        <v>BUY</v>
      </c>
      <c r="G68" s="7">
        <v>35.329231</v>
      </c>
      <c r="H68" s="7">
        <v>1000</v>
      </c>
      <c r="I68" s="11">
        <v>42522</v>
      </c>
      <c r="J68" s="9">
        <v>33.482342000000003</v>
      </c>
      <c r="K68" s="9">
        <f t="shared" si="3"/>
        <v>947.72348710335655</v>
      </c>
      <c r="L68" s="10">
        <f t="shared" si="4"/>
        <v>-5.2276512896643451E-2</v>
      </c>
      <c r="M68" s="10">
        <f t="shared" si="5"/>
        <v>5.2276512896643451E-2</v>
      </c>
      <c r="N68" s="6">
        <f>DATEDIF(A68, I68, "d")</f>
        <v>8</v>
      </c>
    </row>
    <row r="69" spans="1:14" ht="14.25">
      <c r="A69" s="5">
        <v>42515</v>
      </c>
      <c r="B69" s="6" t="s">
        <v>435</v>
      </c>
      <c r="C69" s="6" t="s">
        <v>436</v>
      </c>
      <c r="D69" s="17">
        <v>4769791015</v>
      </c>
      <c r="E69" s="6" t="s">
        <v>16</v>
      </c>
      <c r="F69" s="6" t="str">
        <f>IF(E69="BUY", "SELL", IF(E69="SELL", "BUY", ""))</f>
        <v>SELL</v>
      </c>
      <c r="G69" s="7">
        <v>35.270000000000003</v>
      </c>
      <c r="H69" s="7">
        <v>1000</v>
      </c>
      <c r="I69" s="11">
        <v>43209</v>
      </c>
      <c r="J69" s="9">
        <v>19.66</v>
      </c>
      <c r="K69" s="9">
        <f t="shared" si="3"/>
        <v>557.41423305925707</v>
      </c>
      <c r="L69" s="10">
        <f t="shared" si="4"/>
        <v>0.44258576694074292</v>
      </c>
      <c r="M69" s="10">
        <f t="shared" si="5"/>
        <v>-0.44258576694074292</v>
      </c>
      <c r="N69" s="6">
        <f>DATEDIF(A69, I69, "d")</f>
        <v>694</v>
      </c>
    </row>
    <row r="70" spans="1:14" ht="14.25">
      <c r="A70" s="5">
        <v>42515</v>
      </c>
      <c r="B70" s="6" t="s">
        <v>617</v>
      </c>
      <c r="C70" s="6" t="s">
        <v>618</v>
      </c>
      <c r="D70" s="17">
        <v>2506603546</v>
      </c>
      <c r="E70" s="6" t="s">
        <v>19</v>
      </c>
      <c r="F70" s="6" t="str">
        <f>IF(E70="BUY", "SELL", IF(E70="SELL", "BUY", ""))</f>
        <v>BUY</v>
      </c>
      <c r="G70" s="7">
        <v>114.099998</v>
      </c>
      <c r="H70" s="7">
        <v>1000</v>
      </c>
      <c r="I70" s="11">
        <v>44587</v>
      </c>
      <c r="J70" s="9">
        <v>51.150002000000001</v>
      </c>
      <c r="K70" s="9">
        <f t="shared" si="3"/>
        <v>448.29099821719547</v>
      </c>
      <c r="L70" s="10">
        <f t="shared" si="4"/>
        <v>-0.55170900178280458</v>
      </c>
      <c r="M70" s="10">
        <f t="shared" si="5"/>
        <v>0.55170900178280458</v>
      </c>
      <c r="N70" s="6">
        <f>DATEDIF(A70, I70, "d")</f>
        <v>2072</v>
      </c>
    </row>
    <row r="71" spans="1:14" ht="14.25">
      <c r="A71" s="5">
        <v>42515</v>
      </c>
      <c r="B71" s="6" t="s">
        <v>553</v>
      </c>
      <c r="C71" s="6" t="s">
        <v>554</v>
      </c>
      <c r="D71" s="17">
        <v>5159719363</v>
      </c>
      <c r="E71" s="6" t="s">
        <v>16</v>
      </c>
      <c r="F71" s="6" t="str">
        <f>IF(E71="BUY", "SELL", IF(E71="SELL", "BUY", ""))</f>
        <v>SELL</v>
      </c>
      <c r="G71" s="7">
        <v>88.975639000000001</v>
      </c>
      <c r="H71" s="7">
        <v>1000</v>
      </c>
      <c r="I71" s="5">
        <v>42772</v>
      </c>
      <c r="J71" s="9">
        <v>87.651107999999994</v>
      </c>
      <c r="K71" s="9">
        <f t="shared" si="3"/>
        <v>985.1135545090043</v>
      </c>
      <c r="L71" s="10">
        <f t="shared" si="4"/>
        <v>1.4886445490995697E-2</v>
      </c>
      <c r="M71" s="10">
        <f t="shared" si="5"/>
        <v>-1.4886445490995697E-2</v>
      </c>
      <c r="N71" s="6">
        <f>DATEDIF(A71, I71, "d")</f>
        <v>257</v>
      </c>
    </row>
    <row r="72" spans="1:14" ht="14.25">
      <c r="A72" s="5">
        <v>42517</v>
      </c>
      <c r="B72" s="6" t="s">
        <v>629</v>
      </c>
      <c r="C72" s="6" t="s">
        <v>630</v>
      </c>
      <c r="D72" s="17">
        <v>4371724141</v>
      </c>
      <c r="E72" s="6" t="s">
        <v>16</v>
      </c>
      <c r="F72" s="6" t="str">
        <f>IF(E72="BUY", "SELL", IF(E72="SELL", "BUY", ""))</f>
        <v>SELL</v>
      </c>
      <c r="G72" s="7">
        <v>12.35</v>
      </c>
      <c r="H72" s="7">
        <v>1000</v>
      </c>
      <c r="I72" s="5">
        <v>43348</v>
      </c>
      <c r="J72" s="9">
        <v>23.559999000000001</v>
      </c>
      <c r="K72" s="9">
        <f t="shared" si="3"/>
        <v>1907.6922267206478</v>
      </c>
      <c r="L72" s="10">
        <f t="shared" si="4"/>
        <v>-0.90769222672064775</v>
      </c>
      <c r="M72" s="10">
        <f t="shared" si="5"/>
        <v>0.90769222672064775</v>
      </c>
      <c r="N72" s="6">
        <f>DATEDIF(A72, I72, "d")</f>
        <v>831</v>
      </c>
    </row>
    <row r="73" spans="1:14" ht="14.25">
      <c r="A73" s="11">
        <v>42522</v>
      </c>
      <c r="B73" s="6" t="s">
        <v>611</v>
      </c>
      <c r="C73" s="6" t="s">
        <v>612</v>
      </c>
      <c r="D73" s="17">
        <v>3317700214</v>
      </c>
      <c r="E73" s="12" t="s">
        <v>16</v>
      </c>
      <c r="F73" s="13" t="str">
        <f>IF(E73="BUY", "SELL", IF(E73="SELL", "BUY", ""))</f>
        <v>SELL</v>
      </c>
      <c r="G73" s="7">
        <v>33.482342000000003</v>
      </c>
      <c r="H73" s="7">
        <v>1000</v>
      </c>
      <c r="I73" s="11">
        <v>42579</v>
      </c>
      <c r="J73" s="9">
        <v>35.75</v>
      </c>
      <c r="K73" s="9">
        <f t="shared" si="3"/>
        <v>1067.7269827779669</v>
      </c>
      <c r="L73" s="10">
        <f t="shared" si="4"/>
        <v>-6.772698277796689E-2</v>
      </c>
      <c r="M73" s="10">
        <f t="shared" si="5"/>
        <v>6.772698277796689E-2</v>
      </c>
      <c r="N73" s="6">
        <f>DATEDIF(A73, I73, "d")</f>
        <v>57</v>
      </c>
    </row>
    <row r="74" spans="1:14" ht="14.25">
      <c r="A74" s="11">
        <v>42522</v>
      </c>
      <c r="B74" s="6" t="s">
        <v>639</v>
      </c>
      <c r="C74" s="6" t="s">
        <v>640</v>
      </c>
      <c r="D74" s="17">
        <v>9366170100</v>
      </c>
      <c r="E74" s="13" t="s">
        <v>19</v>
      </c>
      <c r="F74" s="12" t="str">
        <f>IF(E74="BUY", "SELL", IF(E74="SELL", "BUY", ""))</f>
        <v>BUY</v>
      </c>
      <c r="G74" s="7">
        <v>25.35</v>
      </c>
      <c r="H74" s="7">
        <v>1000</v>
      </c>
      <c r="I74" s="11">
        <v>44727</v>
      </c>
      <c r="J74" s="9">
        <v>28.700001</v>
      </c>
      <c r="K74" s="9">
        <f t="shared" si="3"/>
        <v>1132.1499408284024</v>
      </c>
      <c r="L74" s="10">
        <f t="shared" si="4"/>
        <v>0.13214994082840234</v>
      </c>
      <c r="M74" s="10">
        <f t="shared" si="5"/>
        <v>-0.13214994082840234</v>
      </c>
      <c r="N74" s="6">
        <f>DATEDIF(A74, I74, "d")</f>
        <v>2205</v>
      </c>
    </row>
    <row r="75" spans="1:14" ht="14.25">
      <c r="A75" s="5">
        <v>42523</v>
      </c>
      <c r="B75" s="6" t="s">
        <v>647</v>
      </c>
      <c r="C75" s="6" t="s">
        <v>648</v>
      </c>
      <c r="D75" s="17">
        <v>2063876020</v>
      </c>
      <c r="E75" s="6" t="s">
        <v>16</v>
      </c>
      <c r="F75" s="6" t="str">
        <f>IF(E75="BUY", "SELL", IF(E75="SELL", "BUY", ""))</f>
        <v>SELL</v>
      </c>
      <c r="G75" s="7">
        <v>56.84</v>
      </c>
      <c r="H75" s="7">
        <v>1000</v>
      </c>
      <c r="I75" s="11">
        <v>44727</v>
      </c>
      <c r="J75" s="9">
        <v>49.98</v>
      </c>
      <c r="K75" s="9">
        <f t="shared" si="3"/>
        <v>879.31034482758605</v>
      </c>
      <c r="L75" s="10">
        <f t="shared" si="4"/>
        <v>0.12068965517241395</v>
      </c>
      <c r="M75" s="10">
        <f t="shared" si="5"/>
        <v>-0.12068965517241395</v>
      </c>
      <c r="N75" s="6">
        <f>DATEDIF(A75, I75, "d")</f>
        <v>2204</v>
      </c>
    </row>
    <row r="76" spans="1:14" ht="14.25">
      <c r="A76" s="5">
        <v>42523</v>
      </c>
      <c r="B76" s="6" t="s">
        <v>649</v>
      </c>
      <c r="C76" s="6" t="s">
        <v>650</v>
      </c>
      <c r="D76" s="17">
        <v>9709777072</v>
      </c>
      <c r="E76" s="6" t="s">
        <v>19</v>
      </c>
      <c r="F76" s="6" t="str">
        <f>IF(E76="BUY", "SELL", IF(E76="SELL", "BUY", ""))</f>
        <v>BUY</v>
      </c>
      <c r="G76" s="7">
        <v>53.490001999999997</v>
      </c>
      <c r="H76" s="7">
        <v>1000</v>
      </c>
      <c r="I76" s="11">
        <v>42993</v>
      </c>
      <c r="J76" s="9">
        <v>75.489998</v>
      </c>
      <c r="K76" s="9">
        <f t="shared" si="3"/>
        <v>1411.2917400900453</v>
      </c>
      <c r="L76" s="10">
        <f t="shared" si="4"/>
        <v>0.41129174009004532</v>
      </c>
      <c r="M76" s="10">
        <f t="shared" si="5"/>
        <v>-0.41129174009004532</v>
      </c>
      <c r="N76" s="6">
        <f>DATEDIF(A76, I76, "d")</f>
        <v>470</v>
      </c>
    </row>
    <row r="77" spans="1:14" ht="14.25">
      <c r="A77" s="5">
        <v>42524</v>
      </c>
      <c r="B77" s="6" t="s">
        <v>667</v>
      </c>
      <c r="C77" s="6" t="s">
        <v>668</v>
      </c>
      <c r="D77" s="17">
        <v>3120597000</v>
      </c>
      <c r="E77" s="6" t="s">
        <v>16</v>
      </c>
      <c r="F77" s="6" t="str">
        <f>IF(E77="BUY", "SELL", IF(E77="SELL", "BUY", ""))</f>
        <v>SELL</v>
      </c>
      <c r="G77" s="7">
        <v>30.41</v>
      </c>
      <c r="H77" s="7">
        <v>1000</v>
      </c>
      <c r="I77" s="11">
        <v>43719</v>
      </c>
      <c r="J77" s="9">
        <v>9.74</v>
      </c>
      <c r="K77" s="9">
        <f t="shared" si="3"/>
        <v>320.2893784939165</v>
      </c>
      <c r="L77" s="10">
        <f t="shared" si="4"/>
        <v>0.67971062150608352</v>
      </c>
      <c r="M77" s="10">
        <f t="shared" si="5"/>
        <v>-0.67971062150608352</v>
      </c>
      <c r="N77" s="6">
        <f>DATEDIF(A77, I77, "d")</f>
        <v>1195</v>
      </c>
    </row>
    <row r="78" spans="1:14" ht="14.25">
      <c r="A78" s="5">
        <v>42524</v>
      </c>
      <c r="B78" s="6" t="s">
        <v>673</v>
      </c>
      <c r="C78" s="6" t="s">
        <v>673</v>
      </c>
      <c r="D78" s="17">
        <v>6502349700</v>
      </c>
      <c r="E78" s="6" t="s">
        <v>16</v>
      </c>
      <c r="F78" s="6" t="str">
        <f>IF(E78="BUY", "SELL", IF(E78="SELL", "BUY", ""))</f>
        <v>SELL</v>
      </c>
      <c r="G78" s="7">
        <v>34.029998999999997</v>
      </c>
      <c r="H78" s="7">
        <v>1000</v>
      </c>
      <c r="I78" s="5">
        <v>42530</v>
      </c>
      <c r="J78" s="9">
        <v>28.41</v>
      </c>
      <c r="K78" s="9">
        <f t="shared" si="3"/>
        <v>834.85162606087658</v>
      </c>
      <c r="L78" s="10">
        <f t="shared" si="4"/>
        <v>0.16514837393912341</v>
      </c>
      <c r="M78" s="10">
        <f t="shared" si="5"/>
        <v>-0.16514837393912341</v>
      </c>
      <c r="N78" s="6">
        <f>DATEDIF(A78, I78, "d")</f>
        <v>6</v>
      </c>
    </row>
    <row r="79" spans="1:14" ht="14.25">
      <c r="A79" s="5">
        <v>42524</v>
      </c>
      <c r="B79" s="6" t="s">
        <v>385</v>
      </c>
      <c r="C79" s="6" t="s">
        <v>386</v>
      </c>
      <c r="D79" s="17">
        <v>7533816097</v>
      </c>
      <c r="E79" s="6" t="s">
        <v>16</v>
      </c>
      <c r="F79" s="6" t="str">
        <f>IF(E79="BUY", "SELL", IF(E79="SELL", "BUY", ""))</f>
        <v>SELL</v>
      </c>
      <c r="G79" s="7">
        <v>82.093468000000001</v>
      </c>
      <c r="H79" s="7">
        <v>1000</v>
      </c>
      <c r="I79" s="5">
        <v>43599</v>
      </c>
      <c r="J79" s="9">
        <v>104.205574</v>
      </c>
      <c r="K79" s="9">
        <f t="shared" si="3"/>
        <v>1269.3528064863822</v>
      </c>
      <c r="L79" s="10">
        <f t="shared" si="4"/>
        <v>-0.26935280648638216</v>
      </c>
      <c r="M79" s="10">
        <f t="shared" si="5"/>
        <v>0.26935280648638216</v>
      </c>
      <c r="N79" s="6">
        <f>DATEDIF(A79, I79, "d")</f>
        <v>1075</v>
      </c>
    </row>
    <row r="80" spans="1:14" ht="14.25">
      <c r="A80" s="11">
        <v>42524</v>
      </c>
      <c r="B80" s="6" t="s">
        <v>676</v>
      </c>
      <c r="C80" s="6" t="s">
        <v>677</v>
      </c>
      <c r="D80" s="17">
        <v>7778227010</v>
      </c>
      <c r="E80" s="12" t="s">
        <v>16</v>
      </c>
      <c r="F80" s="13" t="str">
        <f>IF(E80="BUY", "SELL", IF(E80="SELL", "BUY", ""))</f>
        <v>SELL</v>
      </c>
      <c r="G80" s="7">
        <v>46.925697</v>
      </c>
      <c r="H80" s="7">
        <v>1000</v>
      </c>
      <c r="I80" s="11">
        <v>42667</v>
      </c>
      <c r="J80" s="9">
        <v>40.447620000000001</v>
      </c>
      <c r="K80" s="9">
        <f t="shared" si="3"/>
        <v>861.95032968823034</v>
      </c>
      <c r="L80" s="10">
        <f t="shared" si="4"/>
        <v>0.13804967031176965</v>
      </c>
      <c r="M80" s="10">
        <f t="shared" si="5"/>
        <v>-0.13804967031176965</v>
      </c>
      <c r="N80" s="6">
        <f>DATEDIF(A80, I80, "d")</f>
        <v>143</v>
      </c>
    </row>
    <row r="81" spans="1:14" ht="14.25">
      <c r="A81" s="5">
        <v>42528</v>
      </c>
      <c r="B81" s="6" t="s">
        <v>678</v>
      </c>
      <c r="C81" s="6" t="s">
        <v>679</v>
      </c>
      <c r="D81" s="17">
        <v>9819059159</v>
      </c>
      <c r="E81" s="6" t="s">
        <v>16</v>
      </c>
      <c r="F81" s="6" t="str">
        <f>IF(E81="BUY", "SELL", IF(E81="SELL", "BUY", ""))</f>
        <v>SELL</v>
      </c>
      <c r="G81" s="7">
        <v>31.098714999999999</v>
      </c>
      <c r="H81" s="7">
        <v>1000</v>
      </c>
      <c r="I81" s="11">
        <v>42657</v>
      </c>
      <c r="J81" s="9">
        <v>37.254733999999999</v>
      </c>
      <c r="K81" s="9">
        <f t="shared" si="3"/>
        <v>1197.9509121196807</v>
      </c>
      <c r="L81" s="10">
        <f t="shared" si="4"/>
        <v>-0.19795091211968066</v>
      </c>
      <c r="M81" s="10">
        <f t="shared" si="5"/>
        <v>0.19795091211968066</v>
      </c>
      <c r="N81" s="6">
        <f>DATEDIF(A81, I81, "d")</f>
        <v>129</v>
      </c>
    </row>
    <row r="82" spans="1:14" ht="14.25">
      <c r="A82" s="5">
        <v>42528</v>
      </c>
      <c r="B82" s="6" t="s">
        <v>680</v>
      </c>
      <c r="C82" s="6" t="s">
        <v>681</v>
      </c>
      <c r="D82" s="17">
        <v>8118609335</v>
      </c>
      <c r="E82" s="6" t="s">
        <v>19</v>
      </c>
      <c r="F82" s="6" t="str">
        <f>IF(E82="BUY", "SELL", IF(E82="SELL", "BUY", ""))</f>
        <v>BUY</v>
      </c>
      <c r="G82" s="7">
        <v>34.518096999999997</v>
      </c>
      <c r="H82" s="7">
        <v>1000</v>
      </c>
      <c r="I82" s="11">
        <v>42755</v>
      </c>
      <c r="J82" s="9">
        <v>37.374676000000001</v>
      </c>
      <c r="K82" s="9">
        <f t="shared" si="3"/>
        <v>1082.7559815942345</v>
      </c>
      <c r="L82" s="10">
        <f t="shared" si="4"/>
        <v>8.2755981594234529E-2</v>
      </c>
      <c r="M82" s="10">
        <f t="shared" si="5"/>
        <v>-8.2755981594234529E-2</v>
      </c>
      <c r="N82" s="6">
        <f>DATEDIF(A82, I82, "d")</f>
        <v>227</v>
      </c>
    </row>
    <row r="83" spans="1:14" ht="14.25">
      <c r="A83" s="11">
        <v>42528</v>
      </c>
      <c r="B83" s="6" t="s">
        <v>682</v>
      </c>
      <c r="C83" s="6" t="s">
        <v>683</v>
      </c>
      <c r="D83" s="17">
        <v>4941163062</v>
      </c>
      <c r="E83" s="12" t="s">
        <v>16</v>
      </c>
      <c r="F83" s="13" t="str">
        <f>IF(E83="BUY", "SELL", IF(E83="SELL", "BUY", ""))</f>
        <v>SELL</v>
      </c>
      <c r="G83" s="7">
        <v>27.5</v>
      </c>
      <c r="H83" s="7">
        <v>1000</v>
      </c>
      <c r="I83" s="11">
        <v>44727</v>
      </c>
      <c r="J83" s="9">
        <v>61.73</v>
      </c>
      <c r="K83" s="9">
        <f t="shared" si="3"/>
        <v>2244.727272727273</v>
      </c>
      <c r="L83" s="10">
        <f t="shared" si="4"/>
        <v>-1.2447272727272729</v>
      </c>
      <c r="M83" s="10">
        <f t="shared" si="5"/>
        <v>1.2447272727272729</v>
      </c>
      <c r="N83" s="6">
        <f>DATEDIF(A83, I83, "d")</f>
        <v>2199</v>
      </c>
    </row>
    <row r="84" spans="1:14" ht="14.25">
      <c r="A84" s="5">
        <v>42529</v>
      </c>
      <c r="B84" s="6" t="s">
        <v>603</v>
      </c>
      <c r="C84" s="6" t="s">
        <v>604</v>
      </c>
      <c r="D84" s="17">
        <v>2373457054</v>
      </c>
      <c r="E84" s="6" t="s">
        <v>16</v>
      </c>
      <c r="F84" s="6" t="str">
        <f>IF(E84="BUY", "SELL", IF(E84="SELL", "BUY", ""))</f>
        <v>SELL</v>
      </c>
      <c r="G84" s="7">
        <v>44.189673999999997</v>
      </c>
      <c r="H84" s="7">
        <v>1000</v>
      </c>
      <c r="I84" s="5">
        <v>42968</v>
      </c>
      <c r="J84" s="9">
        <v>26.037040999999999</v>
      </c>
      <c r="K84" s="9">
        <f t="shared" si="3"/>
        <v>589.21097720702801</v>
      </c>
      <c r="L84" s="10">
        <f t="shared" si="4"/>
        <v>0.41078902279297197</v>
      </c>
      <c r="M84" s="10">
        <f t="shared" si="5"/>
        <v>-0.41078902279297197</v>
      </c>
      <c r="N84" s="6">
        <f>DATEDIF(A84, I84, "d")</f>
        <v>439</v>
      </c>
    </row>
    <row r="85" spans="1:14" ht="14.25">
      <c r="A85" s="11">
        <v>42529</v>
      </c>
      <c r="B85" s="6" t="s">
        <v>689</v>
      </c>
      <c r="C85" s="6" t="s">
        <v>690</v>
      </c>
      <c r="D85" s="17">
        <v>7014261407</v>
      </c>
      <c r="E85" s="12" t="s">
        <v>16</v>
      </c>
      <c r="F85" s="13" t="str">
        <f>IF(E85="BUY", "SELL", IF(E85="SELL", "BUY", ""))</f>
        <v>SELL</v>
      </c>
      <c r="G85" s="7">
        <v>41.138779</v>
      </c>
      <c r="H85" s="7">
        <v>1000</v>
      </c>
      <c r="I85" s="11">
        <v>42584</v>
      </c>
      <c r="J85" s="9">
        <v>37.222270999999999</v>
      </c>
      <c r="K85" s="9">
        <f t="shared" si="3"/>
        <v>904.79766062089493</v>
      </c>
      <c r="L85" s="10">
        <f t="shared" si="4"/>
        <v>9.5202339379105064E-2</v>
      </c>
      <c r="M85" s="10">
        <f t="shared" si="5"/>
        <v>-9.5202339379105064E-2</v>
      </c>
      <c r="N85" s="6">
        <f>DATEDIF(A85, I85, "d")</f>
        <v>55</v>
      </c>
    </row>
    <row r="86" spans="1:14" ht="14.25">
      <c r="A86" s="5">
        <v>42530</v>
      </c>
      <c r="B86" s="6" t="s">
        <v>697</v>
      </c>
      <c r="C86" s="6" t="s">
        <v>698</v>
      </c>
      <c r="D86" s="17">
        <v>2333683560</v>
      </c>
      <c r="E86" s="6" t="s">
        <v>19</v>
      </c>
      <c r="F86" s="6" t="str">
        <f>IF(E86="BUY", "SELL", IF(E86="SELL", "BUY", ""))</f>
        <v>BUY</v>
      </c>
      <c r="G86" s="7">
        <v>37.586951999999997</v>
      </c>
      <c r="H86" s="7">
        <v>1000</v>
      </c>
      <c r="I86" s="11">
        <v>44727</v>
      </c>
      <c r="J86" s="9">
        <v>40.386786999999998</v>
      </c>
      <c r="K86" s="9">
        <f t="shared" si="3"/>
        <v>1074.4895462659488</v>
      </c>
      <c r="L86" s="10">
        <f t="shared" si="4"/>
        <v>7.4489546265948781E-2</v>
      </c>
      <c r="M86" s="10">
        <f t="shared" si="5"/>
        <v>-7.4489546265948781E-2</v>
      </c>
      <c r="N86" s="6">
        <f>DATEDIF(A86, I86, "d")</f>
        <v>2197</v>
      </c>
    </row>
    <row r="87" spans="1:14" ht="14.25">
      <c r="A87" s="5">
        <v>42530</v>
      </c>
      <c r="B87" s="6" t="s">
        <v>699</v>
      </c>
      <c r="C87" s="6" t="s">
        <v>700</v>
      </c>
      <c r="D87" s="17">
        <v>4829671280</v>
      </c>
      <c r="E87" s="6" t="s">
        <v>19</v>
      </c>
      <c r="F87" s="6" t="str">
        <f>IF(E87="BUY", "SELL", IF(E87="SELL", "BUY", ""))</f>
        <v>BUY</v>
      </c>
      <c r="G87" s="7">
        <v>6.74</v>
      </c>
      <c r="H87" s="7">
        <v>1000</v>
      </c>
      <c r="I87" s="11">
        <v>44727</v>
      </c>
      <c r="J87" s="9">
        <v>34.28</v>
      </c>
      <c r="K87" s="9">
        <f t="shared" si="3"/>
        <v>5086.0534124629085</v>
      </c>
      <c r="L87" s="10">
        <f t="shared" si="4"/>
        <v>4.0860534124629089</v>
      </c>
      <c r="M87" s="10">
        <f t="shared" si="5"/>
        <v>-4.0860534124629089</v>
      </c>
      <c r="N87" s="6">
        <f>DATEDIF(A87, I87, "d")</f>
        <v>2197</v>
      </c>
    </row>
    <row r="88" spans="1:14" ht="14.25">
      <c r="A88" s="5">
        <v>42530</v>
      </c>
      <c r="B88" s="6" t="s">
        <v>673</v>
      </c>
      <c r="C88" s="6" t="s">
        <v>673</v>
      </c>
      <c r="D88" s="17">
        <v>6502349700</v>
      </c>
      <c r="E88" s="6" t="s">
        <v>19</v>
      </c>
      <c r="F88" s="6" t="str">
        <f>IF(E88="BUY", "SELL", IF(E88="SELL", "BUY", ""))</f>
        <v>BUY</v>
      </c>
      <c r="G88" s="7">
        <v>28.41</v>
      </c>
      <c r="H88" s="7">
        <v>1000</v>
      </c>
      <c r="I88" s="5">
        <v>42619</v>
      </c>
      <c r="J88" s="9">
        <v>33.560001</v>
      </c>
      <c r="K88" s="9">
        <f t="shared" si="3"/>
        <v>1181.2742344244982</v>
      </c>
      <c r="L88" s="10">
        <f t="shared" si="4"/>
        <v>0.18127423442449822</v>
      </c>
      <c r="M88" s="10">
        <f t="shared" si="5"/>
        <v>-0.18127423442449822</v>
      </c>
      <c r="N88" s="6">
        <f>DATEDIF(A88, I88, "d")</f>
        <v>89</v>
      </c>
    </row>
    <row r="89" spans="1:14" ht="14.25">
      <c r="A89" s="11">
        <v>42530</v>
      </c>
      <c r="B89" s="6" t="s">
        <v>559</v>
      </c>
      <c r="C89" s="6" t="s">
        <v>560</v>
      </c>
      <c r="D89" s="17">
        <v>8632775008</v>
      </c>
      <c r="E89" s="12" t="s">
        <v>16</v>
      </c>
      <c r="F89" s="13" t="str">
        <f>IF(E89="BUY", "SELL", IF(E89="SELL", "BUY", ""))</f>
        <v>SELL</v>
      </c>
      <c r="G89" s="7">
        <v>43.051769</v>
      </c>
      <c r="H89" s="7">
        <v>1000</v>
      </c>
      <c r="I89" s="11">
        <v>42619</v>
      </c>
      <c r="J89" s="9">
        <v>42.560780000000001</v>
      </c>
      <c r="K89" s="9">
        <f t="shared" si="3"/>
        <v>988.59538152776031</v>
      </c>
      <c r="L89" s="10">
        <f t="shared" si="4"/>
        <v>1.140461847223969E-2</v>
      </c>
      <c r="M89" s="10">
        <f t="shared" si="5"/>
        <v>-1.140461847223969E-2</v>
      </c>
      <c r="N89" s="6">
        <f>DATEDIF(A89, I89, "d")</f>
        <v>89</v>
      </c>
    </row>
    <row r="90" spans="1:14" ht="14.25">
      <c r="A90" s="5">
        <v>42534</v>
      </c>
      <c r="B90" s="6" t="s">
        <v>717</v>
      </c>
      <c r="C90" s="6" t="s">
        <v>718</v>
      </c>
      <c r="D90" s="17">
        <v>7274576152</v>
      </c>
      <c r="E90" s="6" t="s">
        <v>16</v>
      </c>
      <c r="F90" s="6" t="str">
        <f>IF(E90="BUY", "SELL", IF(E90="SELL", "BUY", ""))</f>
        <v>SELL</v>
      </c>
      <c r="G90" s="7">
        <v>65.970000999999996</v>
      </c>
      <c r="H90" s="7">
        <v>1000</v>
      </c>
      <c r="I90" s="11">
        <v>43662</v>
      </c>
      <c r="J90" s="9">
        <v>67.650002000000001</v>
      </c>
      <c r="K90" s="9">
        <f t="shared" si="3"/>
        <v>1025.4661357364539</v>
      </c>
      <c r="L90" s="10">
        <f t="shared" si="4"/>
        <v>-2.5466135736453906E-2</v>
      </c>
      <c r="M90" s="10">
        <f t="shared" si="5"/>
        <v>2.5466135736453906E-2</v>
      </c>
      <c r="N90" s="6">
        <f>DATEDIF(A90, I90, "d")</f>
        <v>1128</v>
      </c>
    </row>
    <row r="91" spans="1:14" ht="14.25">
      <c r="A91" s="5">
        <v>42534</v>
      </c>
      <c r="B91" s="6" t="s">
        <v>729</v>
      </c>
      <c r="C91" s="6" t="s">
        <v>730</v>
      </c>
      <c r="D91" s="17">
        <v>5651374487</v>
      </c>
      <c r="E91" s="6" t="s">
        <v>19</v>
      </c>
      <c r="F91" s="6" t="str">
        <f>IF(E91="BUY", "SELL", IF(E91="SELL", "BUY", ""))</f>
        <v>BUY</v>
      </c>
      <c r="G91" s="7">
        <v>43.24</v>
      </c>
      <c r="H91" s="7">
        <v>1000</v>
      </c>
      <c r="I91" s="11">
        <v>42536</v>
      </c>
      <c r="J91" s="9">
        <v>43.73</v>
      </c>
      <c r="K91" s="9">
        <f t="shared" si="3"/>
        <v>1011.332099907493</v>
      </c>
      <c r="L91" s="10">
        <f t="shared" si="4"/>
        <v>1.1332099907492989E-2</v>
      </c>
      <c r="M91" s="10">
        <f t="shared" si="5"/>
        <v>-1.1332099907492989E-2</v>
      </c>
      <c r="N91" s="6">
        <f>DATEDIF(A91, I91, "d")</f>
        <v>2</v>
      </c>
    </row>
    <row r="92" spans="1:14" ht="14.25">
      <c r="A92" s="5">
        <v>42534</v>
      </c>
      <c r="B92" s="6" t="s">
        <v>173</v>
      </c>
      <c r="C92" s="6" t="s">
        <v>174</v>
      </c>
      <c r="D92" s="17">
        <v>7158255104</v>
      </c>
      <c r="E92" s="6" t="s">
        <v>19</v>
      </c>
      <c r="F92" s="6" t="str">
        <f>IF(E92="BUY", "SELL", IF(E92="SELL", "BUY", ""))</f>
        <v>BUY</v>
      </c>
      <c r="G92" s="7">
        <v>13.11</v>
      </c>
      <c r="H92" s="7">
        <v>1000</v>
      </c>
      <c r="I92" s="5">
        <v>42562</v>
      </c>
      <c r="J92" s="9">
        <v>12.9</v>
      </c>
      <c r="K92" s="9">
        <f t="shared" si="3"/>
        <v>983.98169336384456</v>
      </c>
      <c r="L92" s="10">
        <f t="shared" si="4"/>
        <v>-1.6018306636155444E-2</v>
      </c>
      <c r="M92" s="10">
        <f t="shared" si="5"/>
        <v>1.6018306636155444E-2</v>
      </c>
      <c r="N92" s="6">
        <f>DATEDIF(A92, I92, "d")</f>
        <v>28</v>
      </c>
    </row>
    <row r="93" spans="1:14" ht="14.25">
      <c r="A93" s="5">
        <v>42534</v>
      </c>
      <c r="B93" s="6" t="s">
        <v>733</v>
      </c>
      <c r="C93" s="6" t="s">
        <v>734</v>
      </c>
      <c r="D93" s="17">
        <v>3313095800</v>
      </c>
      <c r="E93" s="6" t="s">
        <v>16</v>
      </c>
      <c r="F93" s="6" t="str">
        <f>IF(E93="BUY", "SELL", IF(E93="SELL", "BUY", ""))</f>
        <v>SELL</v>
      </c>
      <c r="G93" s="7">
        <v>12.131273</v>
      </c>
      <c r="H93" s="7">
        <v>1000</v>
      </c>
      <c r="I93" s="11">
        <v>43801</v>
      </c>
      <c r="J93" s="9">
        <v>14.028661</v>
      </c>
      <c r="K93" s="9">
        <f t="shared" si="3"/>
        <v>1156.4046905877067</v>
      </c>
      <c r="L93" s="10">
        <f t="shared" si="4"/>
        <v>-0.15640469058770667</v>
      </c>
      <c r="M93" s="10">
        <f t="shared" si="5"/>
        <v>0.15640469058770667</v>
      </c>
      <c r="N93" s="6">
        <f>DATEDIF(A93, I93, "d")</f>
        <v>1267</v>
      </c>
    </row>
    <row r="94" spans="1:14" ht="14.25">
      <c r="A94" s="5">
        <v>42535</v>
      </c>
      <c r="B94" s="6" t="s">
        <v>737</v>
      </c>
      <c r="C94" s="6" t="s">
        <v>738</v>
      </c>
      <c r="D94" s="17">
        <v>6870940531</v>
      </c>
      <c r="E94" s="6" t="s">
        <v>16</v>
      </c>
      <c r="F94" s="6" t="str">
        <f>IF(E94="BUY", "SELL", IF(E94="SELL", "BUY", ""))</f>
        <v>SELL</v>
      </c>
      <c r="G94" s="7">
        <v>7.33</v>
      </c>
      <c r="H94" s="7">
        <v>1000</v>
      </c>
      <c r="I94" s="11">
        <v>42752</v>
      </c>
      <c r="J94" s="9">
        <v>17.790001</v>
      </c>
      <c r="K94" s="9">
        <f t="shared" si="3"/>
        <v>2427.0124147339698</v>
      </c>
      <c r="L94" s="10">
        <f t="shared" si="4"/>
        <v>-1.4270124147339698</v>
      </c>
      <c r="M94" s="10">
        <f t="shared" si="5"/>
        <v>1.4270124147339698</v>
      </c>
      <c r="N94" s="6">
        <f>DATEDIF(A94, I94, "d")</f>
        <v>217</v>
      </c>
    </row>
    <row r="95" spans="1:14" ht="14.25">
      <c r="A95" s="11">
        <v>42535</v>
      </c>
      <c r="B95" s="6" t="s">
        <v>745</v>
      </c>
      <c r="C95" s="6" t="s">
        <v>746</v>
      </c>
      <c r="D95" s="17">
        <v>7433250000</v>
      </c>
      <c r="E95" s="12" t="s">
        <v>16</v>
      </c>
      <c r="F95" s="13" t="str">
        <f>IF(E95="BUY", "SELL", IF(E95="SELL", "BUY", ""))</f>
        <v>SELL</v>
      </c>
      <c r="G95" s="7">
        <v>138.98835800000001</v>
      </c>
      <c r="H95" s="7">
        <v>1000</v>
      </c>
      <c r="I95" s="11">
        <v>43216</v>
      </c>
      <c r="J95" s="9">
        <v>129.33590699999999</v>
      </c>
      <c r="K95" s="9">
        <f t="shared" si="3"/>
        <v>930.55208983762498</v>
      </c>
      <c r="L95" s="10">
        <f t="shared" si="4"/>
        <v>6.9447910162375018E-2</v>
      </c>
      <c r="M95" s="10">
        <f t="shared" si="5"/>
        <v>-6.9447910162375018E-2</v>
      </c>
      <c r="N95" s="6">
        <f>DATEDIF(A95, I95, "d")</f>
        <v>681</v>
      </c>
    </row>
    <row r="96" spans="1:14" ht="14.25">
      <c r="A96" s="5">
        <v>42536</v>
      </c>
      <c r="B96" s="6" t="s">
        <v>729</v>
      </c>
      <c r="C96" s="6" t="s">
        <v>730</v>
      </c>
      <c r="D96" s="17">
        <v>5651374487</v>
      </c>
      <c r="E96" s="6" t="s">
        <v>16</v>
      </c>
      <c r="F96" s="6" t="str">
        <f>IF(E96="BUY", "SELL", IF(E96="SELL", "BUY", ""))</f>
        <v>SELL</v>
      </c>
      <c r="G96" s="7">
        <v>43.73</v>
      </c>
      <c r="H96" s="7">
        <v>1000</v>
      </c>
      <c r="I96" s="11">
        <v>44727</v>
      </c>
      <c r="J96" s="9">
        <v>161.35</v>
      </c>
      <c r="K96" s="9">
        <f t="shared" si="3"/>
        <v>3689.6867139263663</v>
      </c>
      <c r="L96" s="10">
        <f t="shared" si="4"/>
        <v>-2.6896867139263665</v>
      </c>
      <c r="M96" s="10">
        <f t="shared" si="5"/>
        <v>2.6896867139263665</v>
      </c>
      <c r="N96" s="6">
        <f>DATEDIF(A96, I96, "d")</f>
        <v>2191</v>
      </c>
    </row>
    <row r="97" spans="1:14" ht="14.25">
      <c r="A97" s="5">
        <v>42536</v>
      </c>
      <c r="B97" s="6" t="s">
        <v>751</v>
      </c>
      <c r="C97" s="6" t="s">
        <v>752</v>
      </c>
      <c r="D97" s="17">
        <v>7157389261</v>
      </c>
      <c r="E97" s="6" t="s">
        <v>16</v>
      </c>
      <c r="F97" s="6" t="str">
        <f>IF(E97="BUY", "SELL", IF(E97="SELL", "BUY", ""))</f>
        <v>SELL</v>
      </c>
      <c r="G97" s="7">
        <v>66.777862999999996</v>
      </c>
      <c r="H97" s="7">
        <v>1000</v>
      </c>
      <c r="I97" s="5">
        <v>42703</v>
      </c>
      <c r="J97" s="9">
        <v>52.253742000000003</v>
      </c>
      <c r="K97" s="9">
        <f t="shared" si="3"/>
        <v>782.50096143388123</v>
      </c>
      <c r="L97" s="10">
        <f t="shared" si="4"/>
        <v>0.21749903856611877</v>
      </c>
      <c r="M97" s="10">
        <f t="shared" si="5"/>
        <v>-0.21749903856611877</v>
      </c>
      <c r="N97" s="6">
        <f>DATEDIF(A97, I97, "d")</f>
        <v>167</v>
      </c>
    </row>
    <row r="98" spans="1:14" ht="14.25">
      <c r="A98" s="5">
        <v>42536</v>
      </c>
      <c r="B98" s="6" t="s">
        <v>753</v>
      </c>
      <c r="C98" s="6" t="s">
        <v>754</v>
      </c>
      <c r="D98" s="17">
        <v>4536009900</v>
      </c>
      <c r="E98" s="6" t="s">
        <v>16</v>
      </c>
      <c r="F98" s="6" t="str">
        <f>IF(E98="BUY", "SELL", IF(E98="SELL", "BUY", ""))</f>
        <v>SELL</v>
      </c>
      <c r="G98" s="7">
        <v>23.780000999999999</v>
      </c>
      <c r="H98" s="7">
        <v>1000</v>
      </c>
      <c r="I98" s="5">
        <v>43871</v>
      </c>
      <c r="J98" s="9">
        <v>48.939999</v>
      </c>
      <c r="K98" s="9">
        <f t="shared" si="3"/>
        <v>2058.0318310331445</v>
      </c>
      <c r="L98" s="10">
        <f t="shared" si="4"/>
        <v>-1.0580318310331445</v>
      </c>
      <c r="M98" s="10">
        <f t="shared" si="5"/>
        <v>1.0580318310331445</v>
      </c>
      <c r="N98" s="6">
        <f>DATEDIF(A98, I98, "d")</f>
        <v>1335</v>
      </c>
    </row>
    <row r="99" spans="1:14" ht="14.25">
      <c r="A99" s="5">
        <v>42536</v>
      </c>
      <c r="B99" s="6" t="s">
        <v>755</v>
      </c>
      <c r="C99" s="6" t="s">
        <v>756</v>
      </c>
      <c r="D99" s="17">
        <v>6238227890</v>
      </c>
      <c r="E99" s="6" t="s">
        <v>16</v>
      </c>
      <c r="F99" s="6" t="str">
        <f>IF(E99="BUY", "SELL", IF(E99="SELL", "BUY", ""))</f>
        <v>SELL</v>
      </c>
      <c r="G99" s="7">
        <v>10.593368</v>
      </c>
      <c r="H99" s="7">
        <v>1000</v>
      </c>
      <c r="I99" s="5">
        <v>43927</v>
      </c>
      <c r="J99" s="9">
        <v>7.8411330000000001</v>
      </c>
      <c r="K99" s="9">
        <f t="shared" si="3"/>
        <v>740.19263750678738</v>
      </c>
      <c r="L99" s="10">
        <f t="shared" si="4"/>
        <v>0.25980736249321262</v>
      </c>
      <c r="M99" s="10">
        <f t="shared" si="5"/>
        <v>-0.25980736249321262</v>
      </c>
      <c r="N99" s="6">
        <f>DATEDIF(A99, I99, "d")</f>
        <v>1391</v>
      </c>
    </row>
    <row r="100" spans="1:14" ht="14.25">
      <c r="A100" s="5">
        <v>42538</v>
      </c>
      <c r="B100" s="6" t="s">
        <v>765</v>
      </c>
      <c r="C100" s="6" t="s">
        <v>766</v>
      </c>
      <c r="D100" s="17">
        <v>4022797755</v>
      </c>
      <c r="E100" s="6" t="s">
        <v>19</v>
      </c>
      <c r="F100" s="6" t="str">
        <f>IF(E100="BUY", "SELL", IF(E100="SELL", "BUY", ""))</f>
        <v>BUY</v>
      </c>
      <c r="G100" s="7">
        <v>5.4325910000000004</v>
      </c>
      <c r="H100" s="7">
        <v>1000</v>
      </c>
      <c r="I100" s="11">
        <v>44727</v>
      </c>
      <c r="J100" s="9">
        <v>7.8593659999999996</v>
      </c>
      <c r="K100" s="9">
        <f t="shared" si="3"/>
        <v>1446.706737172005</v>
      </c>
      <c r="L100" s="10">
        <f t="shared" si="4"/>
        <v>0.44670673717200499</v>
      </c>
      <c r="M100" s="10">
        <f t="shared" si="5"/>
        <v>-0.44670673717200499</v>
      </c>
      <c r="N100" s="6">
        <f>DATEDIF(A100, I100, "d")</f>
        <v>2189</v>
      </c>
    </row>
    <row r="101" spans="1:14" ht="14.25">
      <c r="A101" s="5">
        <v>42538</v>
      </c>
      <c r="B101" s="6" t="s">
        <v>771</v>
      </c>
      <c r="C101" s="6" t="s">
        <v>772</v>
      </c>
      <c r="D101" s="17">
        <v>3297789450</v>
      </c>
      <c r="E101" s="6" t="s">
        <v>16</v>
      </c>
      <c r="F101" s="6" t="str">
        <f>IF(E101="BUY", "SELL", IF(E101="SELL", "BUY", ""))</f>
        <v>SELL</v>
      </c>
      <c r="G101" s="7">
        <v>10.89</v>
      </c>
      <c r="H101" s="7">
        <v>1000</v>
      </c>
      <c r="I101" s="11">
        <v>44727</v>
      </c>
      <c r="J101" s="9">
        <v>60.84</v>
      </c>
      <c r="K101" s="9">
        <f t="shared" si="3"/>
        <v>5586.7768595041316</v>
      </c>
      <c r="L101" s="10">
        <f t="shared" si="4"/>
        <v>-4.5867768595041314</v>
      </c>
      <c r="M101" s="10">
        <f t="shared" si="5"/>
        <v>4.5867768595041314</v>
      </c>
      <c r="N101" s="6">
        <f>DATEDIF(A101, I101, "d")</f>
        <v>2189</v>
      </c>
    </row>
    <row r="102" spans="1:14" ht="14.25">
      <c r="A102" s="5">
        <v>42541</v>
      </c>
      <c r="B102" s="6" t="s">
        <v>779</v>
      </c>
      <c r="C102" s="6" t="s">
        <v>780</v>
      </c>
      <c r="D102" s="17">
        <v>2788002000</v>
      </c>
      <c r="E102" s="6" t="s">
        <v>19</v>
      </c>
      <c r="F102" s="6" t="str">
        <f>IF(E102="BUY", "SELL", IF(E102="SELL", "BUY", ""))</f>
        <v>BUY</v>
      </c>
      <c r="G102" s="7">
        <v>19.055358999999999</v>
      </c>
      <c r="H102" s="7">
        <v>1000</v>
      </c>
      <c r="I102" s="11">
        <v>44727</v>
      </c>
      <c r="J102" s="9">
        <v>15.520301</v>
      </c>
      <c r="K102" s="9">
        <f t="shared" si="3"/>
        <v>814.48483862203807</v>
      </c>
      <c r="L102" s="10">
        <f t="shared" si="4"/>
        <v>-0.18551516137796192</v>
      </c>
      <c r="M102" s="10">
        <f t="shared" si="5"/>
        <v>0.18551516137796192</v>
      </c>
      <c r="N102" s="6">
        <f>DATEDIF(A102, I102, "d")</f>
        <v>2186</v>
      </c>
    </row>
    <row r="103" spans="1:14" ht="14.25">
      <c r="A103" s="5">
        <v>42541</v>
      </c>
      <c r="B103" s="6" t="s">
        <v>781</v>
      </c>
      <c r="C103" s="6" t="s">
        <v>782</v>
      </c>
      <c r="D103" s="17">
        <v>2094490580</v>
      </c>
      <c r="E103" s="6" t="s">
        <v>16</v>
      </c>
      <c r="F103" s="6" t="str">
        <f>IF(E103="BUY", "SELL", IF(E103="SELL", "BUY", ""))</f>
        <v>SELL</v>
      </c>
      <c r="G103" s="7">
        <v>10.06</v>
      </c>
      <c r="H103" s="7">
        <v>1000</v>
      </c>
      <c r="I103" s="11">
        <v>43215</v>
      </c>
      <c r="J103" s="9">
        <v>9.08</v>
      </c>
      <c r="K103" s="9">
        <f t="shared" si="3"/>
        <v>902.5844930417494</v>
      </c>
      <c r="L103" s="10">
        <f t="shared" si="4"/>
        <v>9.7415506958250603E-2</v>
      </c>
      <c r="M103" s="10">
        <f t="shared" si="5"/>
        <v>-9.7415506958250603E-2</v>
      </c>
      <c r="N103" s="6">
        <f>DATEDIF(A103, I103, "d")</f>
        <v>674</v>
      </c>
    </row>
    <row r="104" spans="1:14" ht="14.25">
      <c r="A104" s="5">
        <v>42541</v>
      </c>
      <c r="B104" s="6" t="s">
        <v>787</v>
      </c>
      <c r="C104" s="6" t="s">
        <v>788</v>
      </c>
      <c r="D104" s="17">
        <v>3423823520</v>
      </c>
      <c r="E104" s="6" t="s">
        <v>19</v>
      </c>
      <c r="F104" s="6" t="str">
        <f>IF(E104="BUY", "SELL", IF(E104="SELL", "BUY", ""))</f>
        <v>BUY</v>
      </c>
      <c r="G104" s="7">
        <v>74.025481999999997</v>
      </c>
      <c r="H104" s="7">
        <v>1000</v>
      </c>
      <c r="I104" s="5">
        <v>42696</v>
      </c>
      <c r="J104" s="9">
        <v>78.619049000000004</v>
      </c>
      <c r="K104" s="9">
        <f t="shared" si="3"/>
        <v>1062.0538613987005</v>
      </c>
      <c r="L104" s="10">
        <f t="shared" si="4"/>
        <v>6.2053861398700519E-2</v>
      </c>
      <c r="M104" s="10">
        <f t="shared" si="5"/>
        <v>-6.2053861398700519E-2</v>
      </c>
      <c r="N104" s="6">
        <f>DATEDIF(A104, I104, "d")</f>
        <v>155</v>
      </c>
    </row>
    <row r="105" spans="1:14" ht="14.25">
      <c r="A105" s="5">
        <v>42542</v>
      </c>
      <c r="B105" s="6" t="s">
        <v>795</v>
      </c>
      <c r="C105" s="6" t="s">
        <v>796</v>
      </c>
      <c r="D105" s="17">
        <v>6495935215</v>
      </c>
      <c r="E105" s="6" t="s">
        <v>19</v>
      </c>
      <c r="F105" s="6" t="str">
        <f>IF(E105="BUY", "SELL", IF(E105="SELL", "BUY", ""))</f>
        <v>BUY</v>
      </c>
      <c r="G105" s="7">
        <v>70.376761999999999</v>
      </c>
      <c r="H105" s="7">
        <v>1000</v>
      </c>
      <c r="I105" s="11">
        <v>43048</v>
      </c>
      <c r="J105" s="9">
        <v>101.762474</v>
      </c>
      <c r="K105" s="9">
        <f t="shared" si="3"/>
        <v>1445.966979839169</v>
      </c>
      <c r="L105" s="10">
        <f t="shared" si="4"/>
        <v>0.445966979839169</v>
      </c>
      <c r="M105" s="10">
        <f t="shared" si="5"/>
        <v>-0.445966979839169</v>
      </c>
      <c r="N105" s="6">
        <f>DATEDIF(A105, I105, "d")</f>
        <v>506</v>
      </c>
    </row>
    <row r="106" spans="1:14" ht="14.25">
      <c r="A106" s="5">
        <v>42542</v>
      </c>
      <c r="B106" s="6" t="s">
        <v>529</v>
      </c>
      <c r="C106" s="6" t="s">
        <v>530</v>
      </c>
      <c r="D106" s="17">
        <v>7752226240</v>
      </c>
      <c r="E106" s="6" t="s">
        <v>19</v>
      </c>
      <c r="F106" s="6" t="str">
        <f>IF(E106="BUY", "SELL", IF(E106="SELL", "BUY", ""))</f>
        <v>BUY</v>
      </c>
      <c r="G106" s="7">
        <v>44.801945000000003</v>
      </c>
      <c r="H106" s="7">
        <v>1000</v>
      </c>
      <c r="I106" s="5">
        <v>42684</v>
      </c>
      <c r="J106" s="9">
        <v>31.313783999999998</v>
      </c>
      <c r="K106" s="9">
        <f t="shared" si="3"/>
        <v>698.9380483369639</v>
      </c>
      <c r="L106" s="10">
        <f t="shared" si="4"/>
        <v>-0.30106195166303612</v>
      </c>
      <c r="M106" s="10">
        <f t="shared" si="5"/>
        <v>0.30106195166303612</v>
      </c>
      <c r="N106" s="6">
        <f>DATEDIF(A106, I106, "d")</f>
        <v>142</v>
      </c>
    </row>
    <row r="107" spans="1:14" ht="14.25">
      <c r="A107" s="5">
        <v>42542</v>
      </c>
      <c r="B107" s="6" t="s">
        <v>799</v>
      </c>
      <c r="C107" s="6" t="s">
        <v>800</v>
      </c>
      <c r="D107" s="17">
        <v>5672525562</v>
      </c>
      <c r="E107" s="6" t="s">
        <v>16</v>
      </c>
      <c r="F107" s="6" t="str">
        <f>IF(E107="BUY", "SELL", IF(E107="SELL", "BUY", ""))</f>
        <v>SELL</v>
      </c>
      <c r="G107" s="7">
        <v>56.261124000000002</v>
      </c>
      <c r="H107" s="7">
        <v>1000</v>
      </c>
      <c r="I107" s="5">
        <v>42888</v>
      </c>
      <c r="J107" s="9">
        <v>82.749222000000003</v>
      </c>
      <c r="K107" s="9">
        <f t="shared" si="3"/>
        <v>1470.806413323701</v>
      </c>
      <c r="L107" s="10">
        <f t="shared" si="4"/>
        <v>-0.47080641332370099</v>
      </c>
      <c r="M107" s="10">
        <f t="shared" si="5"/>
        <v>0.47080641332370099</v>
      </c>
      <c r="N107" s="6">
        <f>DATEDIF(A107, I107, "d")</f>
        <v>346</v>
      </c>
    </row>
    <row r="108" spans="1:14" ht="14.25">
      <c r="A108" s="5">
        <v>42543</v>
      </c>
      <c r="B108" s="6" t="s">
        <v>803</v>
      </c>
      <c r="C108" s="6" t="s">
        <v>804</v>
      </c>
      <c r="D108" s="17">
        <v>5919262110</v>
      </c>
      <c r="E108" s="6" t="s">
        <v>16</v>
      </c>
      <c r="F108" s="6" t="str">
        <f>IF(E108="BUY", "SELL", IF(E108="SELL", "BUY", ""))</f>
        <v>SELL</v>
      </c>
      <c r="G108" s="7">
        <v>30.110001</v>
      </c>
      <c r="H108" s="7">
        <v>1000</v>
      </c>
      <c r="I108" s="5">
        <v>43745</v>
      </c>
      <c r="J108" s="9">
        <v>62.759998000000003</v>
      </c>
      <c r="K108" s="9">
        <f t="shared" si="3"/>
        <v>2084.3572207121479</v>
      </c>
      <c r="L108" s="10">
        <f t="shared" si="4"/>
        <v>-1.0843572207121479</v>
      </c>
      <c r="M108" s="10">
        <f t="shared" si="5"/>
        <v>1.0843572207121479</v>
      </c>
      <c r="N108" s="6">
        <f>DATEDIF(A108, I108, "d")</f>
        <v>1202</v>
      </c>
    </row>
    <row r="109" spans="1:14" ht="14.25">
      <c r="A109" s="5">
        <v>42543</v>
      </c>
      <c r="B109" s="6" t="s">
        <v>169</v>
      </c>
      <c r="C109" s="6" t="s">
        <v>170</v>
      </c>
      <c r="D109" s="17">
        <v>7877507889</v>
      </c>
      <c r="E109" s="6" t="s">
        <v>19</v>
      </c>
      <c r="F109" s="6" t="str">
        <f>IF(E109="BUY", "SELL", IF(E109="SELL", "BUY", ""))</f>
        <v>BUY</v>
      </c>
      <c r="G109" s="7">
        <v>29.059999000000001</v>
      </c>
      <c r="H109" s="7">
        <v>1000</v>
      </c>
      <c r="I109" s="5">
        <v>42895</v>
      </c>
      <c r="J109" s="9">
        <v>27.32</v>
      </c>
      <c r="K109" s="9">
        <f t="shared" si="3"/>
        <v>940.12391397535839</v>
      </c>
      <c r="L109" s="10">
        <f t="shared" si="4"/>
        <v>-5.987608602464161E-2</v>
      </c>
      <c r="M109" s="10">
        <f t="shared" si="5"/>
        <v>5.987608602464161E-2</v>
      </c>
      <c r="N109" s="6">
        <f>DATEDIF(A109, I109, "d")</f>
        <v>352</v>
      </c>
    </row>
    <row r="110" spans="1:14" ht="14.25">
      <c r="A110" s="5">
        <v>42544</v>
      </c>
      <c r="B110" s="6" t="s">
        <v>807</v>
      </c>
      <c r="C110" s="6" t="s">
        <v>808</v>
      </c>
      <c r="D110" s="17">
        <v>2319760472</v>
      </c>
      <c r="E110" s="6" t="s">
        <v>16</v>
      </c>
      <c r="F110" s="6" t="str">
        <f>IF(E110="BUY", "SELL", IF(E110="SELL", "BUY", ""))</f>
        <v>SELL</v>
      </c>
      <c r="G110" s="7">
        <v>29.501764000000001</v>
      </c>
      <c r="H110" s="7">
        <v>1000</v>
      </c>
      <c r="I110" s="11">
        <v>43325</v>
      </c>
      <c r="J110" s="9">
        <v>25.834875</v>
      </c>
      <c r="K110" s="9">
        <f t="shared" si="3"/>
        <v>875.70611031936937</v>
      </c>
      <c r="L110" s="10">
        <f t="shared" si="4"/>
        <v>0.12429388968063063</v>
      </c>
      <c r="M110" s="10">
        <f t="shared" si="5"/>
        <v>-0.12429388968063063</v>
      </c>
      <c r="N110" s="6">
        <f>DATEDIF(A110, I110, "d")</f>
        <v>781</v>
      </c>
    </row>
    <row r="111" spans="1:14" ht="14.25">
      <c r="A111" s="5">
        <v>42545</v>
      </c>
      <c r="B111" s="6" t="s">
        <v>813</v>
      </c>
      <c r="C111" s="6" t="s">
        <v>814</v>
      </c>
      <c r="D111" s="17">
        <v>5831148031</v>
      </c>
      <c r="E111" s="6" t="s">
        <v>19</v>
      </c>
      <c r="F111" s="6" t="str">
        <f>IF(E111="BUY", "SELL", IF(E111="SELL", "BUY", ""))</f>
        <v>BUY</v>
      </c>
      <c r="G111" s="7">
        <v>1.135227</v>
      </c>
      <c r="H111" s="7">
        <v>1000</v>
      </c>
      <c r="I111" s="11">
        <v>43410</v>
      </c>
      <c r="J111" s="9">
        <v>2.1168429999999998</v>
      </c>
      <c r="K111" s="9">
        <f t="shared" si="3"/>
        <v>1864.6869744993733</v>
      </c>
      <c r="L111" s="10">
        <f t="shared" si="4"/>
        <v>0.86468697449937326</v>
      </c>
      <c r="M111" s="10">
        <f t="shared" si="5"/>
        <v>-0.86468697449937326</v>
      </c>
      <c r="N111" s="6">
        <f>DATEDIF(A111, I111, "d")</f>
        <v>865</v>
      </c>
    </row>
    <row r="112" spans="1:14" ht="14.25">
      <c r="A112" s="5">
        <v>42549</v>
      </c>
      <c r="B112" s="6" t="s">
        <v>825</v>
      </c>
      <c r="C112" s="6" t="s">
        <v>826</v>
      </c>
      <c r="D112" s="17">
        <v>3822656453</v>
      </c>
      <c r="E112" s="6" t="s">
        <v>16</v>
      </c>
      <c r="F112" s="6" t="str">
        <f>IF(E112="BUY", "SELL", IF(E112="SELL", "BUY", ""))</f>
        <v>SELL</v>
      </c>
      <c r="G112" s="7">
        <v>31.612434</v>
      </c>
      <c r="H112" s="7">
        <v>1000</v>
      </c>
      <c r="I112" s="11">
        <v>44727</v>
      </c>
      <c r="J112" s="9">
        <v>92.609879000000006</v>
      </c>
      <c r="K112" s="9">
        <f t="shared" si="3"/>
        <v>2929.539655187576</v>
      </c>
      <c r="L112" s="10">
        <f t="shared" si="4"/>
        <v>-1.9295396551875761</v>
      </c>
      <c r="M112" s="10">
        <f t="shared" si="5"/>
        <v>1.9295396551875761</v>
      </c>
      <c r="N112" s="6">
        <f>DATEDIF(A112, I112, "d")</f>
        <v>2178</v>
      </c>
    </row>
    <row r="113" spans="1:14" ht="14.25">
      <c r="A113" s="5">
        <v>42550</v>
      </c>
      <c r="B113" s="6" t="s">
        <v>833</v>
      </c>
      <c r="C113" s="6" t="s">
        <v>834</v>
      </c>
      <c r="D113" s="17">
        <v>5603110431</v>
      </c>
      <c r="E113" s="6" t="s">
        <v>19</v>
      </c>
      <c r="F113" s="6" t="str">
        <f>IF(E113="BUY", "SELL", IF(E113="SELL", "BUY", ""))</f>
        <v>BUY</v>
      </c>
      <c r="G113" s="7">
        <v>52.824145999999999</v>
      </c>
      <c r="H113" s="7">
        <v>1000</v>
      </c>
      <c r="I113" s="11">
        <v>44511</v>
      </c>
      <c r="J113" s="9">
        <v>296.84002700000002</v>
      </c>
      <c r="K113" s="9">
        <f t="shared" si="3"/>
        <v>5619.4003969321157</v>
      </c>
      <c r="L113" s="10">
        <f t="shared" si="4"/>
        <v>4.6194003969321153</v>
      </c>
      <c r="M113" s="10">
        <f t="shared" si="5"/>
        <v>-4.6194003969321153</v>
      </c>
      <c r="N113" s="6">
        <f>DATEDIF(A113, I113, "d")</f>
        <v>1961</v>
      </c>
    </row>
    <row r="114" spans="1:14" ht="14.25">
      <c r="A114" s="5">
        <v>42550</v>
      </c>
      <c r="B114" s="6" t="s">
        <v>375</v>
      </c>
      <c r="C114" s="6" t="s">
        <v>376</v>
      </c>
      <c r="D114" s="17">
        <v>3086150340</v>
      </c>
      <c r="E114" s="6" t="s">
        <v>16</v>
      </c>
      <c r="F114" s="6" t="str">
        <f>IF(E114="BUY", "SELL", IF(E114="SELL", "BUY", ""))</f>
        <v>SELL</v>
      </c>
      <c r="G114" s="7">
        <v>31.390817999999999</v>
      </c>
      <c r="H114" s="7">
        <v>1000</v>
      </c>
      <c r="I114" s="5">
        <v>42587</v>
      </c>
      <c r="J114" s="9">
        <v>36.099018000000001</v>
      </c>
      <c r="K114" s="9">
        <f t="shared" si="3"/>
        <v>1149.9865342789092</v>
      </c>
      <c r="L114" s="10">
        <f t="shared" si="4"/>
        <v>-0.14998653427890918</v>
      </c>
      <c r="M114" s="10">
        <f t="shared" si="5"/>
        <v>0.14998653427890918</v>
      </c>
      <c r="N114" s="6">
        <f>DATEDIF(A114, I114, "d")</f>
        <v>37</v>
      </c>
    </row>
    <row r="115" spans="1:14" ht="14.25">
      <c r="A115" s="5">
        <v>42550</v>
      </c>
      <c r="B115" s="6" t="s">
        <v>837</v>
      </c>
      <c r="C115" s="6" t="s">
        <v>838</v>
      </c>
      <c r="D115" s="17">
        <v>2469317611</v>
      </c>
      <c r="E115" s="6" t="s">
        <v>19</v>
      </c>
      <c r="F115" s="6" t="str">
        <f>IF(E115="BUY", "SELL", IF(E115="SELL", "BUY", ""))</f>
        <v>BUY</v>
      </c>
      <c r="G115" s="7">
        <v>3.6254200000000001</v>
      </c>
      <c r="H115" s="7">
        <v>1000</v>
      </c>
      <c r="I115" s="11">
        <v>44727</v>
      </c>
      <c r="J115" s="9">
        <v>6.3328499999999996</v>
      </c>
      <c r="K115" s="9">
        <f t="shared" si="3"/>
        <v>1746.7907166617933</v>
      </c>
      <c r="L115" s="10">
        <f t="shared" si="4"/>
        <v>0.74679071666179331</v>
      </c>
      <c r="M115" s="10">
        <f t="shared" si="5"/>
        <v>-0.74679071666179331</v>
      </c>
      <c r="N115" s="6">
        <f>DATEDIF(A115, I115, "d")</f>
        <v>2177</v>
      </c>
    </row>
    <row r="116" spans="1:14" ht="14.25">
      <c r="A116" s="11">
        <v>42550</v>
      </c>
      <c r="B116" s="6" t="s">
        <v>839</v>
      </c>
      <c r="C116" s="6" t="s">
        <v>840</v>
      </c>
      <c r="D116" s="17">
        <v>4029102194</v>
      </c>
      <c r="E116" s="12" t="s">
        <v>16</v>
      </c>
      <c r="F116" s="13" t="str">
        <f>IF(E116="BUY", "SELL", IF(E116="SELL", "BUY", ""))</f>
        <v>SELL</v>
      </c>
      <c r="G116" s="7">
        <v>60.854855000000001</v>
      </c>
      <c r="H116" s="7">
        <v>1000</v>
      </c>
      <c r="I116" s="11">
        <v>43381</v>
      </c>
      <c r="J116" s="9">
        <v>95.240523999999994</v>
      </c>
      <c r="K116" s="9">
        <f t="shared" si="3"/>
        <v>1565.0439722516796</v>
      </c>
      <c r="L116" s="10">
        <f t="shared" si="4"/>
        <v>-0.56504397225167968</v>
      </c>
      <c r="M116" s="10">
        <f t="shared" si="5"/>
        <v>0.56504397225167968</v>
      </c>
      <c r="N116" s="6">
        <f>DATEDIF(A116, I116, "d")</f>
        <v>831</v>
      </c>
    </row>
    <row r="117" spans="1:14" ht="14.25">
      <c r="A117" s="5">
        <v>42551</v>
      </c>
      <c r="B117" s="6" t="s">
        <v>843</v>
      </c>
      <c r="C117" s="6" t="s">
        <v>844</v>
      </c>
      <c r="D117" s="17">
        <v>7705581960</v>
      </c>
      <c r="E117" s="6" t="s">
        <v>19</v>
      </c>
      <c r="F117" s="6" t="str">
        <f>IF(E117="BUY", "SELL", IF(E117="SELL", "BUY", ""))</f>
        <v>BUY</v>
      </c>
      <c r="G117" s="7">
        <v>5.3690899999999999</v>
      </c>
      <c r="H117" s="7">
        <v>1000</v>
      </c>
      <c r="I117" s="11">
        <v>42563</v>
      </c>
      <c r="J117" s="9">
        <v>6.9409910000000004</v>
      </c>
      <c r="K117" s="9">
        <f t="shared" si="3"/>
        <v>1292.7686069706413</v>
      </c>
      <c r="L117" s="10">
        <f t="shared" si="4"/>
        <v>0.29276860697064128</v>
      </c>
      <c r="M117" s="10">
        <f t="shared" si="5"/>
        <v>-0.29276860697064128</v>
      </c>
      <c r="N117" s="6">
        <f>DATEDIF(A117, I117, "d")</f>
        <v>12</v>
      </c>
    </row>
    <row r="118" spans="1:14" ht="14.25">
      <c r="A118" s="5">
        <v>42551</v>
      </c>
      <c r="B118" s="6" t="s">
        <v>845</v>
      </c>
      <c r="C118" s="6" t="s">
        <v>846</v>
      </c>
      <c r="D118" s="17">
        <v>4556923734</v>
      </c>
      <c r="E118" s="6" t="s">
        <v>19</v>
      </c>
      <c r="F118" s="6" t="str">
        <f>IF(E118="BUY", "SELL", IF(E118="SELL", "BUY", ""))</f>
        <v>BUY</v>
      </c>
      <c r="G118" s="7">
        <v>4.42</v>
      </c>
      <c r="H118" s="7">
        <v>1000</v>
      </c>
      <c r="I118" s="11">
        <v>44727</v>
      </c>
      <c r="J118" s="9">
        <v>22.258268000000001</v>
      </c>
      <c r="K118" s="9">
        <f t="shared" si="3"/>
        <v>5035.8072398190043</v>
      </c>
      <c r="L118" s="10">
        <f t="shared" si="4"/>
        <v>4.0358072398190039</v>
      </c>
      <c r="M118" s="10">
        <f t="shared" si="5"/>
        <v>-4.0358072398190039</v>
      </c>
      <c r="N118" s="6">
        <f>DATEDIF(A118, I118, "d")</f>
        <v>2176</v>
      </c>
    </row>
    <row r="119" spans="1:14" ht="14.25">
      <c r="A119" s="11">
        <v>42551</v>
      </c>
      <c r="B119" s="6" t="s">
        <v>855</v>
      </c>
      <c r="C119" s="6" t="s">
        <v>856</v>
      </c>
      <c r="D119" s="17">
        <v>4606426323</v>
      </c>
      <c r="E119" s="12" t="s">
        <v>16</v>
      </c>
      <c r="F119" s="13" t="str">
        <f>IF(E119="BUY", "SELL", IF(E119="SELL", "BUY", ""))</f>
        <v>SELL</v>
      </c>
      <c r="G119" s="7">
        <v>6.8465499999999997</v>
      </c>
      <c r="H119" s="7">
        <v>1000</v>
      </c>
      <c r="I119" s="11">
        <v>44727</v>
      </c>
      <c r="J119" s="9">
        <v>10.347614</v>
      </c>
      <c r="K119" s="9">
        <f t="shared" si="3"/>
        <v>1511.3617807508892</v>
      </c>
      <c r="L119" s="10">
        <f t="shared" si="4"/>
        <v>-0.51136178075088923</v>
      </c>
      <c r="M119" s="10">
        <f t="shared" si="5"/>
        <v>0.51136178075088923</v>
      </c>
      <c r="N119" s="6">
        <f>DATEDIF(A119, I119, "d")</f>
        <v>2176</v>
      </c>
    </row>
    <row r="120" spans="1:14" ht="14.25">
      <c r="A120" s="5">
        <v>42552</v>
      </c>
      <c r="B120" s="6" t="s">
        <v>571</v>
      </c>
      <c r="C120" s="6" t="s">
        <v>572</v>
      </c>
      <c r="D120" s="17">
        <v>4954809220</v>
      </c>
      <c r="E120" s="6" t="s">
        <v>19</v>
      </c>
      <c r="F120" s="6" t="str">
        <f>IF(E120="BUY", "SELL", IF(E120="SELL", "BUY", ""))</f>
        <v>BUY</v>
      </c>
      <c r="G120" s="7">
        <v>39.161620999999997</v>
      </c>
      <c r="H120" s="7">
        <v>1000</v>
      </c>
      <c r="I120" s="11">
        <v>44727</v>
      </c>
      <c r="J120" s="9">
        <v>28.570537999999999</v>
      </c>
      <c r="K120" s="9">
        <f t="shared" si="3"/>
        <v>729.55452993123038</v>
      </c>
      <c r="L120" s="10">
        <f t="shared" si="4"/>
        <v>-0.27044547006876962</v>
      </c>
      <c r="M120" s="10">
        <f t="shared" si="5"/>
        <v>0.27044547006876962</v>
      </c>
      <c r="N120" s="6">
        <f>DATEDIF(A120, I120, "d")</f>
        <v>2175</v>
      </c>
    </row>
    <row r="121" spans="1:14" ht="14.25">
      <c r="A121" s="5">
        <v>42562</v>
      </c>
      <c r="B121" s="6" t="s">
        <v>173</v>
      </c>
      <c r="C121" s="6" t="s">
        <v>174</v>
      </c>
      <c r="D121" s="17">
        <v>7158255104</v>
      </c>
      <c r="E121" s="6" t="s">
        <v>16</v>
      </c>
      <c r="F121" s="6" t="str">
        <f>IF(E121="BUY", "SELL", IF(E121="SELL", "BUY", ""))</f>
        <v>SELL</v>
      </c>
      <c r="G121" s="7">
        <v>12.9</v>
      </c>
      <c r="H121" s="7">
        <v>1000</v>
      </c>
      <c r="I121" s="5">
        <v>42794</v>
      </c>
      <c r="J121" s="9">
        <v>7.51</v>
      </c>
      <c r="K121" s="9">
        <f t="shared" si="3"/>
        <v>582.17054263565888</v>
      </c>
      <c r="L121" s="10">
        <f t="shared" si="4"/>
        <v>0.41782945736434113</v>
      </c>
      <c r="M121" s="10">
        <f t="shared" si="5"/>
        <v>-0.41782945736434113</v>
      </c>
      <c r="N121" s="6">
        <f>DATEDIF(A121, I121, "d")</f>
        <v>232</v>
      </c>
    </row>
    <row r="122" spans="1:14" ht="14.25">
      <c r="A122" s="5">
        <v>42562</v>
      </c>
      <c r="B122" s="6" t="s">
        <v>871</v>
      </c>
      <c r="C122" s="6" t="s">
        <v>872</v>
      </c>
      <c r="D122" s="17">
        <v>3782436995</v>
      </c>
      <c r="E122" s="6" t="s">
        <v>19</v>
      </c>
      <c r="F122" s="6" t="str">
        <f>IF(E122="BUY", "SELL", IF(E122="SELL", "BUY", ""))</f>
        <v>BUY</v>
      </c>
      <c r="G122" s="7">
        <v>15.4</v>
      </c>
      <c r="H122" s="7">
        <v>1000</v>
      </c>
      <c r="I122" s="5">
        <v>43263</v>
      </c>
      <c r="J122" s="9">
        <v>56.700001</v>
      </c>
      <c r="K122" s="9">
        <f t="shared" si="3"/>
        <v>3681.8182467532465</v>
      </c>
      <c r="L122" s="10">
        <f t="shared" si="4"/>
        <v>2.6818182467532465</v>
      </c>
      <c r="M122" s="10">
        <f t="shared" si="5"/>
        <v>-2.6818182467532465</v>
      </c>
      <c r="N122" s="6">
        <f>DATEDIF(A122, I122, "d")</f>
        <v>701</v>
      </c>
    </row>
    <row r="123" spans="1:14" ht="14.25">
      <c r="A123" s="5">
        <v>42563</v>
      </c>
      <c r="B123" s="6" t="s">
        <v>561</v>
      </c>
      <c r="C123" s="6" t="s">
        <v>562</v>
      </c>
      <c r="D123" s="17">
        <v>3368781112</v>
      </c>
      <c r="E123" s="6" t="s">
        <v>16</v>
      </c>
      <c r="F123" s="6" t="str">
        <f>IF(E123="BUY", "SELL", IF(E123="SELL", "BUY", ""))</f>
        <v>SELL</v>
      </c>
      <c r="G123" s="7">
        <v>14.019469000000001</v>
      </c>
      <c r="H123" s="7">
        <v>1000</v>
      </c>
      <c r="I123" s="11">
        <v>42604</v>
      </c>
      <c r="J123" s="9">
        <v>14.375985</v>
      </c>
      <c r="K123" s="9">
        <f t="shared" si="3"/>
        <v>1025.4300644339667</v>
      </c>
      <c r="L123" s="10">
        <f t="shared" si="4"/>
        <v>-2.5430064433966663E-2</v>
      </c>
      <c r="M123" s="10">
        <f t="shared" si="5"/>
        <v>2.5430064433966663E-2</v>
      </c>
      <c r="N123" s="6">
        <f>DATEDIF(A123, I123, "d")</f>
        <v>41</v>
      </c>
    </row>
    <row r="124" spans="1:14" ht="14.25">
      <c r="A124" s="5">
        <v>42563</v>
      </c>
      <c r="B124" s="6" t="s">
        <v>843</v>
      </c>
      <c r="C124" s="6" t="s">
        <v>844</v>
      </c>
      <c r="D124" s="17">
        <v>7705581960</v>
      </c>
      <c r="E124" s="6" t="s">
        <v>16</v>
      </c>
      <c r="F124" s="6" t="str">
        <f>IF(E124="BUY", "SELL", IF(E124="SELL", "BUY", ""))</f>
        <v>SELL</v>
      </c>
      <c r="G124" s="7">
        <v>6.9409910000000004</v>
      </c>
      <c r="H124" s="7">
        <v>1000</v>
      </c>
      <c r="I124" s="11">
        <v>42633</v>
      </c>
      <c r="J124" s="9">
        <v>5.5584749999999996</v>
      </c>
      <c r="K124" s="9">
        <f t="shared" si="3"/>
        <v>800.81864390834096</v>
      </c>
      <c r="L124" s="10">
        <f t="shared" si="4"/>
        <v>0.19918135609165905</v>
      </c>
      <c r="M124" s="10">
        <f t="shared" si="5"/>
        <v>-0.19918135609165905</v>
      </c>
      <c r="N124" s="6">
        <f>DATEDIF(A124, I124, "d")</f>
        <v>70</v>
      </c>
    </row>
    <row r="125" spans="1:14" ht="14.25">
      <c r="A125" s="5">
        <v>42563</v>
      </c>
      <c r="B125" s="6" t="s">
        <v>875</v>
      </c>
      <c r="C125" s="6" t="s">
        <v>876</v>
      </c>
      <c r="D125" s="17">
        <v>8671112667</v>
      </c>
      <c r="E125" s="6" t="s">
        <v>16</v>
      </c>
      <c r="F125" s="6" t="str">
        <f>IF(E125="BUY", "SELL", IF(E125="SELL", "BUY", ""))</f>
        <v>SELL</v>
      </c>
      <c r="G125" s="7">
        <v>124.017822</v>
      </c>
      <c r="H125" s="7">
        <v>1000</v>
      </c>
      <c r="I125" s="11">
        <v>43920</v>
      </c>
      <c r="J125" s="9">
        <v>140.85990899999999</v>
      </c>
      <c r="K125" s="9">
        <f t="shared" si="3"/>
        <v>1135.8037637525999</v>
      </c>
      <c r="L125" s="10">
        <f t="shared" si="4"/>
        <v>-0.13580376375259992</v>
      </c>
      <c r="M125" s="10">
        <f t="shared" si="5"/>
        <v>0.13580376375259992</v>
      </c>
      <c r="N125" s="6">
        <f>DATEDIF(A125, I125, "d")</f>
        <v>1357</v>
      </c>
    </row>
    <row r="126" spans="1:14" ht="14.25">
      <c r="A126" s="5">
        <v>42564</v>
      </c>
      <c r="B126" s="6" t="s">
        <v>885</v>
      </c>
      <c r="C126" s="6" t="s">
        <v>886</v>
      </c>
      <c r="D126" s="17">
        <v>4277040168</v>
      </c>
      <c r="E126" s="6" t="s">
        <v>16</v>
      </c>
      <c r="F126" s="6" t="str">
        <f>IF(E126="BUY", "SELL", IF(E126="SELL", "BUY", ""))</f>
        <v>SELL</v>
      </c>
      <c r="G126" s="7">
        <v>39.340000000000003</v>
      </c>
      <c r="H126" s="7">
        <v>1000</v>
      </c>
      <c r="I126" s="11">
        <v>43236</v>
      </c>
      <c r="J126" s="9">
        <v>39.139999000000003</v>
      </c>
      <c r="K126" s="9">
        <f t="shared" si="3"/>
        <v>994.91609049313672</v>
      </c>
      <c r="L126" s="10">
        <f t="shared" si="4"/>
        <v>5.083909506863279E-3</v>
      </c>
      <c r="M126" s="10">
        <f t="shared" si="5"/>
        <v>-5.083909506863279E-3</v>
      </c>
      <c r="N126" s="6">
        <f>DATEDIF(A126, I126, "d")</f>
        <v>672</v>
      </c>
    </row>
    <row r="127" spans="1:14" ht="14.25">
      <c r="A127" s="5">
        <v>42565</v>
      </c>
      <c r="B127" s="6" t="s">
        <v>891</v>
      </c>
      <c r="C127" s="6" t="s">
        <v>892</v>
      </c>
      <c r="D127" s="17">
        <v>5999989600</v>
      </c>
      <c r="E127" s="6" t="s">
        <v>19</v>
      </c>
      <c r="F127" s="6" t="str">
        <f>IF(E127="BUY", "SELL", IF(E127="SELL", "BUY", ""))</f>
        <v>BUY</v>
      </c>
      <c r="G127" s="7">
        <v>17.745515999999999</v>
      </c>
      <c r="H127" s="7">
        <v>1000</v>
      </c>
      <c r="I127" s="5">
        <v>42767</v>
      </c>
      <c r="J127" s="9">
        <v>16.051068999999998</v>
      </c>
      <c r="K127" s="9">
        <f t="shared" si="3"/>
        <v>904.51407555576293</v>
      </c>
      <c r="L127" s="10">
        <f t="shared" si="4"/>
        <v>-9.5485924444237077E-2</v>
      </c>
      <c r="M127" s="10">
        <f t="shared" si="5"/>
        <v>9.5485924444237077E-2</v>
      </c>
      <c r="N127" s="6">
        <f>DATEDIF(A127, I127, "d")</f>
        <v>202</v>
      </c>
    </row>
    <row r="128" spans="1:14" ht="14.25">
      <c r="A128" s="5">
        <v>42571</v>
      </c>
      <c r="B128" s="6" t="s">
        <v>909</v>
      </c>
      <c r="C128" s="6" t="s">
        <v>910</v>
      </c>
      <c r="D128" s="17">
        <v>2250504708</v>
      </c>
      <c r="E128" s="6" t="s">
        <v>19</v>
      </c>
      <c r="F128" s="6" t="str">
        <f>IF(E128="BUY", "SELL", IF(E128="SELL", "BUY", ""))</f>
        <v>BUY</v>
      </c>
      <c r="G128" s="7">
        <v>23.5</v>
      </c>
      <c r="H128" s="7">
        <v>1000</v>
      </c>
      <c r="I128" s="11">
        <v>44727</v>
      </c>
      <c r="J128" s="9">
        <v>39.520000000000003</v>
      </c>
      <c r="K128" s="9">
        <f t="shared" si="3"/>
        <v>1681.7021276595747</v>
      </c>
      <c r="L128" s="10">
        <f t="shared" si="4"/>
        <v>0.68170212765957472</v>
      </c>
      <c r="M128" s="10">
        <f t="shared" si="5"/>
        <v>-0.68170212765957472</v>
      </c>
      <c r="N128" s="6">
        <f>DATEDIF(A128, I128, "d")</f>
        <v>2156</v>
      </c>
    </row>
    <row r="129" spans="1:14" ht="14.25">
      <c r="A129" s="5">
        <v>42571</v>
      </c>
      <c r="B129" s="6" t="s">
        <v>511</v>
      </c>
      <c r="C129" s="6" t="s">
        <v>512</v>
      </c>
      <c r="D129" s="17">
        <v>3815017024</v>
      </c>
      <c r="E129" s="6" t="s">
        <v>19</v>
      </c>
      <c r="F129" s="6" t="str">
        <f>IF(E129="BUY", "SELL", IF(E129="SELL", "BUY", ""))</f>
        <v>BUY</v>
      </c>
      <c r="G129" s="7">
        <v>10.029999999999999</v>
      </c>
      <c r="H129" s="7">
        <v>1000</v>
      </c>
      <c r="I129" s="11">
        <v>43334</v>
      </c>
      <c r="J129" s="9">
        <v>35.5</v>
      </c>
      <c r="K129" s="9">
        <f t="shared" si="3"/>
        <v>3539.3818544366904</v>
      </c>
      <c r="L129" s="10">
        <f t="shared" si="4"/>
        <v>2.5393818544366904</v>
      </c>
      <c r="M129" s="10">
        <f t="shared" si="5"/>
        <v>-2.5393818544366904</v>
      </c>
      <c r="N129" s="6">
        <f>DATEDIF(A129, I129, "d")</f>
        <v>763</v>
      </c>
    </row>
    <row r="130" spans="1:14" ht="14.25">
      <c r="A130" s="11">
        <v>42571</v>
      </c>
      <c r="B130" s="6" t="s">
        <v>915</v>
      </c>
      <c r="C130" s="6" t="s">
        <v>916</v>
      </c>
      <c r="D130" s="17">
        <v>8005718700</v>
      </c>
      <c r="E130" s="12" t="s">
        <v>16</v>
      </c>
      <c r="F130" s="13" t="str">
        <f>IF(E130="BUY", "SELL", IF(E130="SELL", "BUY", ""))</f>
        <v>SELL</v>
      </c>
      <c r="G130" s="7">
        <v>9.5974470000000007</v>
      </c>
      <c r="H130" s="7">
        <v>1000</v>
      </c>
      <c r="I130" s="11">
        <v>44727</v>
      </c>
      <c r="J130" s="9">
        <v>29.025551</v>
      </c>
      <c r="K130" s="9">
        <f t="shared" si="3"/>
        <v>3024.2991703939597</v>
      </c>
      <c r="L130" s="10">
        <f t="shared" si="4"/>
        <v>-2.0242991703939599</v>
      </c>
      <c r="M130" s="10">
        <f t="shared" si="5"/>
        <v>2.0242991703939599</v>
      </c>
      <c r="N130" s="6">
        <f>DATEDIF(A130, I130, "d")</f>
        <v>2156</v>
      </c>
    </row>
    <row r="131" spans="1:14" ht="14.25">
      <c r="A131" s="5">
        <v>42572</v>
      </c>
      <c r="B131" s="6" t="s">
        <v>917</v>
      </c>
      <c r="C131" s="6" t="s">
        <v>918</v>
      </c>
      <c r="D131" s="17">
        <v>5857881488</v>
      </c>
      <c r="E131" s="6" t="s">
        <v>16</v>
      </c>
      <c r="F131" s="6" t="str">
        <f>IF(E131="BUY", "SELL", IF(E131="SELL", "BUY", ""))</f>
        <v>SELL</v>
      </c>
      <c r="G131" s="7">
        <v>44.094470999999999</v>
      </c>
      <c r="H131" s="7">
        <v>1000</v>
      </c>
      <c r="I131" s="11">
        <v>43034</v>
      </c>
      <c r="J131" s="9">
        <v>44.396338999999998</v>
      </c>
      <c r="K131" s="9">
        <f t="shared" ref="K131:K194" si="6">(H131/G131)*J131</f>
        <v>1006.8459376686932</v>
      </c>
      <c r="L131" s="10">
        <f t="shared" ref="L131:L194" si="7">IF(F131="BUY",(K131-H131)/H131, IF(F131="SELL", (H131-K131)/H131, "Invalid"))</f>
        <v>-6.8459376686931823E-3</v>
      </c>
      <c r="M131" s="10">
        <f t="shared" ref="M131:M194" si="8">IF(E131="BUY",(K131-H131)/H131,IF(E131="SELL",(H131-K131)/H131,""))</f>
        <v>6.8459376686931823E-3</v>
      </c>
      <c r="N131" s="6">
        <f>DATEDIF(A131, I131, "d")</f>
        <v>462</v>
      </c>
    </row>
    <row r="132" spans="1:14" ht="14.25">
      <c r="A132" s="5">
        <v>42572</v>
      </c>
      <c r="B132" s="6" t="s">
        <v>921</v>
      </c>
      <c r="C132" s="6" t="s">
        <v>922</v>
      </c>
      <c r="D132" s="17">
        <v>4918532000</v>
      </c>
      <c r="E132" s="6" t="s">
        <v>16</v>
      </c>
      <c r="F132" s="6" t="str">
        <f>IF(E132="BUY", "SELL", IF(E132="SELL", "BUY", ""))</f>
        <v>SELL</v>
      </c>
      <c r="G132" s="7">
        <v>34.182246999999997</v>
      </c>
      <c r="H132" s="7">
        <v>1000</v>
      </c>
      <c r="I132" s="11">
        <v>42846</v>
      </c>
      <c r="J132" s="9">
        <v>32.445320000000002</v>
      </c>
      <c r="K132" s="9">
        <f t="shared" si="6"/>
        <v>949.18628374547779</v>
      </c>
      <c r="L132" s="10">
        <f t="shared" si="7"/>
        <v>5.0813716254522204E-2</v>
      </c>
      <c r="M132" s="10">
        <f t="shared" si="8"/>
        <v>-5.0813716254522204E-2</v>
      </c>
      <c r="N132" s="6">
        <f>DATEDIF(A132, I132, "d")</f>
        <v>274</v>
      </c>
    </row>
    <row r="133" spans="1:14" ht="14.25">
      <c r="A133" s="11">
        <v>42576</v>
      </c>
      <c r="B133" s="6" t="s">
        <v>931</v>
      </c>
      <c r="C133" s="6" t="s">
        <v>932</v>
      </c>
      <c r="D133" s="17">
        <v>7680420000</v>
      </c>
      <c r="E133" s="13" t="s">
        <v>19</v>
      </c>
      <c r="F133" s="12" t="str">
        <f>IF(E133="BUY", "SELL", IF(E133="SELL", "BUY", ""))</f>
        <v>BUY</v>
      </c>
      <c r="G133" s="7">
        <v>56.13</v>
      </c>
      <c r="H133" s="7">
        <v>1000</v>
      </c>
      <c r="I133" s="11">
        <v>42725</v>
      </c>
      <c r="J133" s="9">
        <v>56.25</v>
      </c>
      <c r="K133" s="9">
        <f t="shared" si="6"/>
        <v>1002.1378941742383</v>
      </c>
      <c r="L133" s="10">
        <f t="shared" si="7"/>
        <v>2.1378941742383403E-3</v>
      </c>
      <c r="M133" s="10">
        <f t="shared" si="8"/>
        <v>-2.1378941742383403E-3</v>
      </c>
      <c r="N133" s="6">
        <f>DATEDIF(A133, I133, "d")</f>
        <v>149</v>
      </c>
    </row>
    <row r="134" spans="1:14" ht="14.25">
      <c r="A134" s="5">
        <v>42577</v>
      </c>
      <c r="B134" s="6" t="s">
        <v>933</v>
      </c>
      <c r="C134" s="6" t="s">
        <v>934</v>
      </c>
      <c r="D134" s="17">
        <v>4899494000</v>
      </c>
      <c r="E134" s="6" t="s">
        <v>16</v>
      </c>
      <c r="F134" s="6" t="str">
        <f>IF(E134="BUY", "SELL", IF(E134="SELL", "BUY", ""))</f>
        <v>SELL</v>
      </c>
      <c r="G134" s="7">
        <v>59.65</v>
      </c>
      <c r="H134" s="7">
        <v>1000</v>
      </c>
      <c r="I134" s="11">
        <v>42622</v>
      </c>
      <c r="J134" s="9">
        <v>106.41</v>
      </c>
      <c r="K134" s="9">
        <f t="shared" si="6"/>
        <v>1783.9061190276614</v>
      </c>
      <c r="L134" s="10">
        <f t="shared" si="7"/>
        <v>-0.78390611902766139</v>
      </c>
      <c r="M134" s="10">
        <f t="shared" si="8"/>
        <v>0.78390611902766139</v>
      </c>
      <c r="N134" s="6">
        <f>DATEDIF(A134, I134, "d")</f>
        <v>45</v>
      </c>
    </row>
    <row r="135" spans="1:14" ht="14.25">
      <c r="A135" s="5">
        <v>42577</v>
      </c>
      <c r="B135" s="6" t="s">
        <v>937</v>
      </c>
      <c r="C135" s="6" t="s">
        <v>938</v>
      </c>
      <c r="D135" s="17">
        <v>4864022646</v>
      </c>
      <c r="E135" s="6" t="s">
        <v>16</v>
      </c>
      <c r="F135" s="6" t="str">
        <f>IF(E135="BUY", "SELL", IF(E135="SELL", "BUY", ""))</f>
        <v>SELL</v>
      </c>
      <c r="G135" s="7">
        <v>51.009998000000003</v>
      </c>
      <c r="H135" s="7">
        <v>1000</v>
      </c>
      <c r="I135" s="11">
        <v>44727</v>
      </c>
      <c r="J135" s="9">
        <v>27.629999000000002</v>
      </c>
      <c r="K135" s="9">
        <f t="shared" si="6"/>
        <v>541.65849996700649</v>
      </c>
      <c r="L135" s="10">
        <f t="shared" si="7"/>
        <v>0.45834150003299351</v>
      </c>
      <c r="M135" s="10">
        <f t="shared" si="8"/>
        <v>-0.45834150003299351</v>
      </c>
      <c r="N135" s="6">
        <f>DATEDIF(A135, I135, "d")</f>
        <v>2150</v>
      </c>
    </row>
    <row r="136" spans="1:14" ht="14.25">
      <c r="A136" s="5">
        <v>42578</v>
      </c>
      <c r="B136" s="6" t="s">
        <v>943</v>
      </c>
      <c r="C136" s="6" t="s">
        <v>944</v>
      </c>
      <c r="D136" s="17">
        <v>3530929880</v>
      </c>
      <c r="E136" s="6" t="s">
        <v>16</v>
      </c>
      <c r="F136" s="6" t="str">
        <f>IF(E136="BUY", "SELL", IF(E136="SELL", "BUY", ""))</f>
        <v>SELL</v>
      </c>
      <c r="G136" s="7">
        <v>22.523223999999999</v>
      </c>
      <c r="H136" s="7">
        <v>1000</v>
      </c>
      <c r="I136" s="11">
        <v>44000</v>
      </c>
      <c r="J136" s="9">
        <v>5.63</v>
      </c>
      <c r="K136" s="9">
        <f t="shared" si="6"/>
        <v>249.96421471455417</v>
      </c>
      <c r="L136" s="10">
        <f t="shared" si="7"/>
        <v>0.7500357852854459</v>
      </c>
      <c r="M136" s="10">
        <f t="shared" si="8"/>
        <v>-0.7500357852854459</v>
      </c>
      <c r="N136" s="6">
        <f>DATEDIF(A136, I136, "d")</f>
        <v>1422</v>
      </c>
    </row>
    <row r="137" spans="1:14" ht="14.25">
      <c r="A137" s="5">
        <v>42579</v>
      </c>
      <c r="B137" s="6" t="s">
        <v>953</v>
      </c>
      <c r="C137" s="6" t="s">
        <v>954</v>
      </c>
      <c r="D137" s="17">
        <v>4477234950</v>
      </c>
      <c r="E137" s="6" t="s">
        <v>19</v>
      </c>
      <c r="F137" s="6" t="str">
        <f>IF(E137="BUY", "SELL", IF(E137="SELL", "BUY", ""))</f>
        <v>BUY</v>
      </c>
      <c r="G137" s="7">
        <v>25.950201</v>
      </c>
      <c r="H137" s="7">
        <v>1000</v>
      </c>
      <c r="I137" s="11">
        <v>43978</v>
      </c>
      <c r="J137" s="9">
        <v>28.694196999999999</v>
      </c>
      <c r="K137" s="9">
        <f t="shared" si="6"/>
        <v>1105.7408379996748</v>
      </c>
      <c r="L137" s="10">
        <f t="shared" si="7"/>
        <v>0.10574083799967479</v>
      </c>
      <c r="M137" s="10">
        <f t="shared" si="8"/>
        <v>-0.10574083799967479</v>
      </c>
      <c r="N137" s="6">
        <f>DATEDIF(A137, I137, "d")</f>
        <v>1399</v>
      </c>
    </row>
    <row r="138" spans="1:14" ht="14.25">
      <c r="A138" s="5">
        <v>42579</v>
      </c>
      <c r="B138" s="6" t="s">
        <v>231</v>
      </c>
      <c r="C138" s="6" t="s">
        <v>232</v>
      </c>
      <c r="D138" s="17">
        <v>2437434000</v>
      </c>
      <c r="E138" s="6" t="s">
        <v>19</v>
      </c>
      <c r="F138" s="6" t="str">
        <f>IF(E138="BUY", "SELL", IF(E138="SELL", "BUY", ""))</f>
        <v>BUY</v>
      </c>
      <c r="G138" s="7">
        <v>166.03</v>
      </c>
      <c r="H138" s="7">
        <v>1000</v>
      </c>
      <c r="I138" s="11">
        <v>42670</v>
      </c>
      <c r="J138" s="9">
        <v>143.19999999999999</v>
      </c>
      <c r="K138" s="9">
        <f t="shared" si="6"/>
        <v>862.4947298680961</v>
      </c>
      <c r="L138" s="10">
        <f t="shared" si="7"/>
        <v>-0.13750527013190389</v>
      </c>
      <c r="M138" s="10">
        <f t="shared" si="8"/>
        <v>0.13750527013190389</v>
      </c>
      <c r="N138" s="6">
        <f>DATEDIF(A138, I138, "d")</f>
        <v>91</v>
      </c>
    </row>
    <row r="139" spans="1:14" ht="14.25">
      <c r="A139" s="5">
        <v>42579</v>
      </c>
      <c r="B139" s="6" t="s">
        <v>955</v>
      </c>
      <c r="C139" s="6" t="s">
        <v>956</v>
      </c>
      <c r="D139" s="17">
        <v>2479116170</v>
      </c>
      <c r="E139" s="6" t="s">
        <v>16</v>
      </c>
      <c r="F139" s="6" t="str">
        <f>IF(E139="BUY", "SELL", IF(E139="SELL", "BUY", ""))</f>
        <v>SELL</v>
      </c>
      <c r="G139" s="7">
        <v>28.004784000000001</v>
      </c>
      <c r="H139" s="7">
        <v>1000</v>
      </c>
      <c r="I139" s="5">
        <v>43160</v>
      </c>
      <c r="J139" s="9">
        <v>16.308817000000001</v>
      </c>
      <c r="K139" s="9">
        <f t="shared" si="6"/>
        <v>582.3582499332972</v>
      </c>
      <c r="L139" s="10">
        <f t="shared" si="7"/>
        <v>0.41764175006670279</v>
      </c>
      <c r="M139" s="10">
        <f t="shared" si="8"/>
        <v>-0.41764175006670279</v>
      </c>
      <c r="N139" s="6">
        <f>DATEDIF(A139, I139, "d")</f>
        <v>581</v>
      </c>
    </row>
    <row r="140" spans="1:14" ht="14.25">
      <c r="A140" s="11">
        <v>42579</v>
      </c>
      <c r="B140" s="6" t="s">
        <v>611</v>
      </c>
      <c r="C140" s="6" t="s">
        <v>612</v>
      </c>
      <c r="D140" s="17">
        <v>3317700214</v>
      </c>
      <c r="E140" s="13" t="s">
        <v>19</v>
      </c>
      <c r="F140" s="12" t="str">
        <f>IF(E140="BUY", "SELL", IF(E140="SELL", "BUY", ""))</f>
        <v>BUY</v>
      </c>
      <c r="G140" s="7">
        <v>35.75</v>
      </c>
      <c r="H140" s="7">
        <v>1000</v>
      </c>
      <c r="I140" s="11">
        <v>42664</v>
      </c>
      <c r="J140" s="9">
        <v>32.959999000000003</v>
      </c>
      <c r="K140" s="9">
        <f t="shared" si="6"/>
        <v>921.95801398601418</v>
      </c>
      <c r="L140" s="10">
        <f t="shared" si="7"/>
        <v>-7.804198601398582E-2</v>
      </c>
      <c r="M140" s="10">
        <f t="shared" si="8"/>
        <v>7.804198601398582E-2</v>
      </c>
      <c r="N140" s="6">
        <f>DATEDIF(A140, I140, "d")</f>
        <v>85</v>
      </c>
    </row>
    <row r="141" spans="1:14" ht="14.25">
      <c r="A141" s="5">
        <v>42583</v>
      </c>
      <c r="B141" s="6" t="s">
        <v>29</v>
      </c>
      <c r="C141" s="6" t="s">
        <v>30</v>
      </c>
      <c r="D141" s="17">
        <v>5559124200</v>
      </c>
      <c r="E141" s="6" t="s">
        <v>16</v>
      </c>
      <c r="F141" s="6" t="str">
        <f>IF(E141="BUY", "SELL", IF(E141="SELL", "BUY", ""))</f>
        <v>SELL</v>
      </c>
      <c r="G141" s="7">
        <v>38.009998000000003</v>
      </c>
      <c r="H141" s="7">
        <v>1000</v>
      </c>
      <c r="I141" s="5">
        <v>42744</v>
      </c>
      <c r="J141" s="9">
        <v>48.139999000000003</v>
      </c>
      <c r="K141" s="9">
        <f t="shared" si="6"/>
        <v>1266.5088538020968</v>
      </c>
      <c r="L141" s="10">
        <f t="shared" si="7"/>
        <v>-0.26650885380209682</v>
      </c>
      <c r="M141" s="10">
        <f t="shared" si="8"/>
        <v>0.26650885380209682</v>
      </c>
      <c r="N141" s="6">
        <f>DATEDIF(A141, I141, "d")</f>
        <v>161</v>
      </c>
    </row>
    <row r="142" spans="1:14" ht="14.25">
      <c r="A142" s="11">
        <v>42584</v>
      </c>
      <c r="B142" s="6" t="s">
        <v>689</v>
      </c>
      <c r="C142" s="6" t="s">
        <v>690</v>
      </c>
      <c r="D142" s="17">
        <v>7014261407</v>
      </c>
      <c r="E142" s="13" t="s">
        <v>19</v>
      </c>
      <c r="F142" s="12" t="str">
        <f>IF(E142="BUY", "SELL", IF(E142="SELL", "BUY", ""))</f>
        <v>BUY</v>
      </c>
      <c r="G142" s="7">
        <v>37.222270999999999</v>
      </c>
      <c r="H142" s="7">
        <v>1000</v>
      </c>
      <c r="I142" s="11">
        <v>43885</v>
      </c>
      <c r="J142" s="9">
        <v>65.134429999999995</v>
      </c>
      <c r="K142" s="9">
        <f t="shared" si="6"/>
        <v>1749.8779158316268</v>
      </c>
      <c r="L142" s="10">
        <f t="shared" si="7"/>
        <v>0.74987791583162677</v>
      </c>
      <c r="M142" s="10">
        <f t="shared" si="8"/>
        <v>-0.74987791583162677</v>
      </c>
      <c r="N142" s="6">
        <f>DATEDIF(A142, I142, "d")</f>
        <v>1301</v>
      </c>
    </row>
    <row r="143" spans="1:14" ht="14.25">
      <c r="A143" s="5">
        <v>42585</v>
      </c>
      <c r="B143" s="6" t="s">
        <v>969</v>
      </c>
      <c r="C143" s="6" t="s">
        <v>970</v>
      </c>
      <c r="D143" s="17">
        <v>9100910560</v>
      </c>
      <c r="E143" s="6" t="s">
        <v>16</v>
      </c>
      <c r="F143" s="6" t="str">
        <f>IF(E143="BUY", "SELL", IF(E143="SELL", "BUY", ""))</f>
        <v>SELL</v>
      </c>
      <c r="G143" s="7">
        <v>13.84</v>
      </c>
      <c r="H143" s="7">
        <v>1000</v>
      </c>
      <c r="I143" s="11">
        <v>44333</v>
      </c>
      <c r="J143" s="9">
        <v>165.179993</v>
      </c>
      <c r="K143" s="9">
        <f t="shared" si="6"/>
        <v>11934.97059248555</v>
      </c>
      <c r="L143" s="10">
        <f t="shared" si="7"/>
        <v>-10.93497059248555</v>
      </c>
      <c r="M143" s="10">
        <f t="shared" si="8"/>
        <v>10.93497059248555</v>
      </c>
      <c r="N143" s="6">
        <f>DATEDIF(A143, I143, "d")</f>
        <v>1748</v>
      </c>
    </row>
    <row r="144" spans="1:14" ht="14.25">
      <c r="A144" s="5">
        <v>42586</v>
      </c>
      <c r="B144" s="6" t="s">
        <v>977</v>
      </c>
      <c r="C144" s="6" t="s">
        <v>978</v>
      </c>
      <c r="D144" s="17">
        <v>3405604000</v>
      </c>
      <c r="E144" s="6" t="s">
        <v>19</v>
      </c>
      <c r="F144" s="6" t="str">
        <f>IF(E144="BUY", "SELL", IF(E144="SELL", "BUY", ""))</f>
        <v>BUY</v>
      </c>
      <c r="G144" s="7">
        <v>18.334959000000001</v>
      </c>
      <c r="H144" s="7">
        <v>1000</v>
      </c>
      <c r="I144" s="11">
        <v>43318</v>
      </c>
      <c r="J144" s="9">
        <v>11.152452</v>
      </c>
      <c r="K144" s="9">
        <f t="shared" si="6"/>
        <v>608.26162741896508</v>
      </c>
      <c r="L144" s="10">
        <f t="shared" si="7"/>
        <v>-0.39173837258103494</v>
      </c>
      <c r="M144" s="10">
        <f t="shared" si="8"/>
        <v>0.39173837258103494</v>
      </c>
      <c r="N144" s="6">
        <f>DATEDIF(A144, I144, "d")</f>
        <v>732</v>
      </c>
    </row>
    <row r="145" spans="1:14" ht="14.25">
      <c r="A145" s="5">
        <v>42587</v>
      </c>
      <c r="B145" s="6" t="s">
        <v>375</v>
      </c>
      <c r="C145" s="6" t="s">
        <v>376</v>
      </c>
      <c r="D145" s="17">
        <v>3086150340</v>
      </c>
      <c r="E145" s="6" t="s">
        <v>19</v>
      </c>
      <c r="F145" s="6" t="str">
        <f>IF(E145="BUY", "SELL", IF(E145="SELL", "BUY", ""))</f>
        <v>BUY</v>
      </c>
      <c r="G145" s="7">
        <v>36.099018000000001</v>
      </c>
      <c r="H145" s="7">
        <v>1000</v>
      </c>
      <c r="I145" s="5">
        <v>42604</v>
      </c>
      <c r="J145" s="9">
        <v>43.219352999999998</v>
      </c>
      <c r="K145" s="9">
        <f t="shared" si="6"/>
        <v>1197.2445621650982</v>
      </c>
      <c r="L145" s="10">
        <f t="shared" si="7"/>
        <v>0.19724456216509817</v>
      </c>
      <c r="M145" s="10">
        <f t="shared" si="8"/>
        <v>-0.19724456216509817</v>
      </c>
      <c r="N145" s="6">
        <f>DATEDIF(A145, I145, "d")</f>
        <v>17</v>
      </c>
    </row>
    <row r="146" spans="1:14" ht="14.25">
      <c r="A146" s="5">
        <v>42604</v>
      </c>
      <c r="B146" s="6" t="s">
        <v>561</v>
      </c>
      <c r="C146" s="6" t="s">
        <v>562</v>
      </c>
      <c r="D146" s="17">
        <v>3368781112</v>
      </c>
      <c r="E146" s="6" t="s">
        <v>19</v>
      </c>
      <c r="F146" s="6" t="str">
        <f>IF(E146="BUY", "SELL", IF(E146="SELL", "BUY", ""))</f>
        <v>BUY</v>
      </c>
      <c r="G146" s="7">
        <v>14.375985</v>
      </c>
      <c r="H146" s="7">
        <v>1000</v>
      </c>
      <c r="I146" s="11">
        <v>42685</v>
      </c>
      <c r="J146" s="9">
        <v>12.831187</v>
      </c>
      <c r="K146" s="9">
        <f t="shared" si="6"/>
        <v>892.54315443428754</v>
      </c>
      <c r="L146" s="10">
        <f t="shared" si="7"/>
        <v>-0.10745684556571246</v>
      </c>
      <c r="M146" s="10">
        <f t="shared" si="8"/>
        <v>0.10745684556571246</v>
      </c>
      <c r="N146" s="6">
        <f>DATEDIF(A146, I146, "d")</f>
        <v>81</v>
      </c>
    </row>
    <row r="147" spans="1:14" ht="14.25">
      <c r="A147" s="5">
        <v>42604</v>
      </c>
      <c r="B147" s="6" t="s">
        <v>985</v>
      </c>
      <c r="C147" s="6" t="s">
        <v>986</v>
      </c>
      <c r="D147" s="17">
        <v>5595228507</v>
      </c>
      <c r="E147" s="6" t="s">
        <v>19</v>
      </c>
      <c r="F147" s="6" t="str">
        <f>IF(E147="BUY", "SELL", IF(E147="SELL", "BUY", ""))</f>
        <v>BUY</v>
      </c>
      <c r="G147" s="7">
        <v>6.2197959999999997</v>
      </c>
      <c r="H147" s="7">
        <v>1000</v>
      </c>
      <c r="I147" s="5">
        <v>43067</v>
      </c>
      <c r="J147" s="9">
        <v>4.0735919999999997</v>
      </c>
      <c r="K147" s="9">
        <f t="shared" si="6"/>
        <v>654.93980831525664</v>
      </c>
      <c r="L147" s="10">
        <f t="shared" si="7"/>
        <v>-0.34506019168474333</v>
      </c>
      <c r="M147" s="10">
        <f t="shared" si="8"/>
        <v>0.34506019168474333</v>
      </c>
      <c r="N147" s="6">
        <f>DATEDIF(A147, I147, "d")</f>
        <v>463</v>
      </c>
    </row>
    <row r="148" spans="1:14" ht="14.25">
      <c r="A148" s="5">
        <v>42604</v>
      </c>
      <c r="B148" s="6" t="s">
        <v>987</v>
      </c>
      <c r="C148" s="6" t="s">
        <v>988</v>
      </c>
      <c r="D148" s="17">
        <v>2425545000</v>
      </c>
      <c r="E148" s="6" t="s">
        <v>16</v>
      </c>
      <c r="F148" s="6" t="str">
        <f>IF(E148="BUY", "SELL", IF(E148="SELL", "BUY", ""))</f>
        <v>SELL</v>
      </c>
      <c r="G148" s="7">
        <v>15</v>
      </c>
      <c r="H148" s="7">
        <v>1000</v>
      </c>
      <c r="I148" s="11">
        <v>43355</v>
      </c>
      <c r="J148" s="9">
        <v>33.01</v>
      </c>
      <c r="K148" s="9">
        <f t="shared" si="6"/>
        <v>2200.6666666666665</v>
      </c>
      <c r="L148" s="10">
        <f t="shared" si="7"/>
        <v>-1.2006666666666665</v>
      </c>
      <c r="M148" s="10">
        <f t="shared" si="8"/>
        <v>1.2006666666666665</v>
      </c>
      <c r="N148" s="6">
        <f>DATEDIF(A148, I148, "d")</f>
        <v>751</v>
      </c>
    </row>
    <row r="149" spans="1:14" ht="14.25">
      <c r="A149" s="5">
        <v>42604</v>
      </c>
      <c r="B149" s="6" t="s">
        <v>989</v>
      </c>
      <c r="C149" s="6" t="s">
        <v>990</v>
      </c>
      <c r="D149" s="17">
        <v>2082171299</v>
      </c>
      <c r="E149" s="6" t="s">
        <v>19</v>
      </c>
      <c r="F149" s="6" t="str">
        <f>IF(E149="BUY", "SELL", IF(E149="SELL", "BUY", ""))</f>
        <v>BUY</v>
      </c>
      <c r="G149" s="7">
        <v>16.049999</v>
      </c>
      <c r="H149" s="7">
        <v>1000</v>
      </c>
      <c r="I149" s="5">
        <v>42878</v>
      </c>
      <c r="J149" s="9">
        <v>22.08</v>
      </c>
      <c r="K149" s="9">
        <f t="shared" si="6"/>
        <v>1375.7010202928984</v>
      </c>
      <c r="L149" s="10">
        <f t="shared" si="7"/>
        <v>0.37570102029289842</v>
      </c>
      <c r="M149" s="10">
        <f t="shared" si="8"/>
        <v>-0.37570102029289842</v>
      </c>
      <c r="N149" s="6">
        <f>DATEDIF(A149, I149, "d")</f>
        <v>274</v>
      </c>
    </row>
    <row r="150" spans="1:14" ht="14.25">
      <c r="A150" s="5">
        <v>42604</v>
      </c>
      <c r="B150" s="6" t="s">
        <v>375</v>
      </c>
      <c r="C150" s="6" t="s">
        <v>376</v>
      </c>
      <c r="D150" s="17">
        <v>3086150340</v>
      </c>
      <c r="E150" s="6" t="s">
        <v>16</v>
      </c>
      <c r="F150" s="6" t="str">
        <f>IF(E150="BUY", "SELL", IF(E150="SELL", "BUY", ""))</f>
        <v>SELL</v>
      </c>
      <c r="G150" s="7">
        <v>43.219352999999998</v>
      </c>
      <c r="H150" s="7">
        <v>1000</v>
      </c>
      <c r="I150" s="5">
        <v>42723</v>
      </c>
      <c r="J150" s="9">
        <v>42.715049999999998</v>
      </c>
      <c r="K150" s="9">
        <f t="shared" si="6"/>
        <v>988.33154674943887</v>
      </c>
      <c r="L150" s="10">
        <f t="shared" si="7"/>
        <v>1.1668453250561128E-2</v>
      </c>
      <c r="M150" s="10">
        <f t="shared" si="8"/>
        <v>-1.1668453250561128E-2</v>
      </c>
      <c r="N150" s="6">
        <f>DATEDIF(A150, I150, "d")</f>
        <v>119</v>
      </c>
    </row>
    <row r="151" spans="1:14" ht="14.25">
      <c r="A151" s="5">
        <v>42604</v>
      </c>
      <c r="B151" s="6" t="s">
        <v>557</v>
      </c>
      <c r="C151" s="6" t="s">
        <v>558</v>
      </c>
      <c r="D151" s="17">
        <v>8351541960</v>
      </c>
      <c r="E151" s="6" t="s">
        <v>19</v>
      </c>
      <c r="F151" s="6" t="str">
        <f>IF(E151="BUY", "SELL", IF(E151="SELL", "BUY", ""))</f>
        <v>BUY</v>
      </c>
      <c r="G151" s="7">
        <v>27.101272999999999</v>
      </c>
      <c r="H151" s="7">
        <v>1000</v>
      </c>
      <c r="I151" s="5">
        <v>42605</v>
      </c>
      <c r="J151" s="9">
        <v>29.485227999999999</v>
      </c>
      <c r="K151" s="9">
        <f t="shared" si="6"/>
        <v>1087.9646871200478</v>
      </c>
      <c r="L151" s="10">
        <f t="shared" si="7"/>
        <v>8.7964687120047763E-2</v>
      </c>
      <c r="M151" s="10">
        <f t="shared" si="8"/>
        <v>-8.7964687120047763E-2</v>
      </c>
      <c r="N151" s="6">
        <f>DATEDIF(A151, I151, "d")</f>
        <v>1</v>
      </c>
    </row>
    <row r="152" spans="1:14" ht="14.25">
      <c r="A152" s="11">
        <v>42604</v>
      </c>
      <c r="B152" s="6" t="s">
        <v>993</v>
      </c>
      <c r="C152" s="6" t="s">
        <v>994</v>
      </c>
      <c r="D152" s="17">
        <v>3313019372</v>
      </c>
      <c r="E152" s="12" t="s">
        <v>16</v>
      </c>
      <c r="F152" s="13" t="str">
        <f>IF(E152="BUY", "SELL", IF(E152="SELL", "BUY", ""))</f>
        <v>SELL</v>
      </c>
      <c r="G152" s="7">
        <v>36.849997999999999</v>
      </c>
      <c r="H152" s="7">
        <v>1000</v>
      </c>
      <c r="I152" s="11">
        <v>42692</v>
      </c>
      <c r="J152" s="9">
        <v>37.509998000000003</v>
      </c>
      <c r="K152" s="9">
        <f t="shared" si="6"/>
        <v>1017.9104487332672</v>
      </c>
      <c r="L152" s="10">
        <f t="shared" si="7"/>
        <v>-1.7910448733267231E-2</v>
      </c>
      <c r="M152" s="10">
        <f t="shared" si="8"/>
        <v>1.7910448733267231E-2</v>
      </c>
      <c r="N152" s="6">
        <f>DATEDIF(A152, I152, "d")</f>
        <v>88</v>
      </c>
    </row>
    <row r="153" spans="1:14" ht="14.25">
      <c r="A153" s="5">
        <v>42605</v>
      </c>
      <c r="B153" s="6" t="s">
        <v>997</v>
      </c>
      <c r="C153" s="6" t="s">
        <v>998</v>
      </c>
      <c r="D153" s="17">
        <v>3279914744</v>
      </c>
      <c r="E153" s="6" t="s">
        <v>16</v>
      </c>
      <c r="F153" s="6" t="str">
        <f>IF(E153="BUY", "SELL", IF(E153="SELL", "BUY", ""))</f>
        <v>SELL</v>
      </c>
      <c r="G153" s="7">
        <v>53.907856000000002</v>
      </c>
      <c r="H153" s="7">
        <v>1000</v>
      </c>
      <c r="I153" s="11">
        <v>43167</v>
      </c>
      <c r="J153" s="9">
        <v>41.636909000000003</v>
      </c>
      <c r="K153" s="9">
        <f t="shared" si="6"/>
        <v>772.37182276364319</v>
      </c>
      <c r="L153" s="10">
        <f t="shared" si="7"/>
        <v>0.22762817723635681</v>
      </c>
      <c r="M153" s="10">
        <f t="shared" si="8"/>
        <v>-0.22762817723635681</v>
      </c>
      <c r="N153" s="6">
        <f>DATEDIF(A153, I153, "d")</f>
        <v>562</v>
      </c>
    </row>
    <row r="154" spans="1:14" ht="14.25">
      <c r="A154" s="5">
        <v>42605</v>
      </c>
      <c r="B154" s="6" t="s">
        <v>557</v>
      </c>
      <c r="C154" s="6" t="s">
        <v>558</v>
      </c>
      <c r="D154" s="17">
        <v>8351541960</v>
      </c>
      <c r="E154" s="6" t="s">
        <v>16</v>
      </c>
      <c r="F154" s="6" t="str">
        <f>IF(E154="BUY", "SELL", IF(E154="SELL", "BUY", ""))</f>
        <v>SELL</v>
      </c>
      <c r="G154" s="7">
        <v>29.485227999999999</v>
      </c>
      <c r="H154" s="7">
        <v>1000</v>
      </c>
      <c r="I154" s="5">
        <v>43090</v>
      </c>
      <c r="J154" s="9">
        <v>44.131602999999998</v>
      </c>
      <c r="K154" s="9">
        <f t="shared" si="6"/>
        <v>1496.7360265960974</v>
      </c>
      <c r="L154" s="10">
        <f t="shared" si="7"/>
        <v>-0.49673602659609739</v>
      </c>
      <c r="M154" s="10">
        <f t="shared" si="8"/>
        <v>0.49673602659609739</v>
      </c>
      <c r="N154" s="6">
        <f>DATEDIF(A154, I154, "d")</f>
        <v>485</v>
      </c>
    </row>
    <row r="155" spans="1:14" ht="14.25">
      <c r="A155" s="11">
        <v>42605</v>
      </c>
      <c r="B155" s="6" t="s">
        <v>999</v>
      </c>
      <c r="C155" s="6" t="s">
        <v>1000</v>
      </c>
      <c r="D155" s="17">
        <v>7017840698</v>
      </c>
      <c r="E155" s="13" t="s">
        <v>19</v>
      </c>
      <c r="F155" s="12" t="str">
        <f>IF(E155="BUY", "SELL", IF(E155="SELL", "BUY", ""))</f>
        <v>BUY</v>
      </c>
      <c r="G155" s="7">
        <v>19.644594000000001</v>
      </c>
      <c r="H155" s="7">
        <v>1000</v>
      </c>
      <c r="I155" s="11">
        <v>42776</v>
      </c>
      <c r="J155" s="9">
        <v>35.805320999999999</v>
      </c>
      <c r="K155" s="9">
        <f t="shared" si="6"/>
        <v>1822.6551793333065</v>
      </c>
      <c r="L155" s="10">
        <f t="shared" si="7"/>
        <v>0.82265517933330645</v>
      </c>
      <c r="M155" s="10">
        <f t="shared" si="8"/>
        <v>-0.82265517933330645</v>
      </c>
      <c r="N155" s="6">
        <f>DATEDIF(A155, I155, "d")</f>
        <v>171</v>
      </c>
    </row>
    <row r="156" spans="1:14" ht="14.25">
      <c r="A156" s="5">
        <v>42606</v>
      </c>
      <c r="B156" s="6" t="s">
        <v>1001</v>
      </c>
      <c r="C156" s="6" t="s">
        <v>1002</v>
      </c>
      <c r="D156" s="17">
        <v>2747227592</v>
      </c>
      <c r="E156" s="6" t="s">
        <v>19</v>
      </c>
      <c r="F156" s="6" t="str">
        <f>IF(E156="BUY", "SELL", IF(E156="SELL", "BUY", ""))</f>
        <v>BUY</v>
      </c>
      <c r="G156" s="7">
        <v>18.049999</v>
      </c>
      <c r="H156" s="7">
        <v>1000</v>
      </c>
      <c r="I156" s="11">
        <v>44054</v>
      </c>
      <c r="J156" s="9">
        <v>57.009998000000003</v>
      </c>
      <c r="K156" s="9">
        <f t="shared" si="6"/>
        <v>3158.4488176425939</v>
      </c>
      <c r="L156" s="10">
        <f t="shared" si="7"/>
        <v>2.158448817642594</v>
      </c>
      <c r="M156" s="10">
        <f t="shared" si="8"/>
        <v>-2.158448817642594</v>
      </c>
      <c r="N156" s="6">
        <f>DATEDIF(A156, I156, "d")</f>
        <v>1448</v>
      </c>
    </row>
    <row r="157" spans="1:14" ht="14.25">
      <c r="A157" s="5">
        <v>42612</v>
      </c>
      <c r="B157" s="6" t="s">
        <v>379</v>
      </c>
      <c r="C157" s="6" t="s">
        <v>380</v>
      </c>
      <c r="D157" s="17">
        <v>4120653358</v>
      </c>
      <c r="E157" s="6" t="s">
        <v>16</v>
      </c>
      <c r="F157" s="6" t="str">
        <f>IF(E157="BUY", "SELL", IF(E157="SELL", "BUY", ""))</f>
        <v>SELL</v>
      </c>
      <c r="G157" s="7">
        <v>28.054936999999999</v>
      </c>
      <c r="H157" s="7">
        <v>1000</v>
      </c>
      <c r="I157" s="5">
        <v>42678</v>
      </c>
      <c r="J157" s="9">
        <v>27.360648999999999</v>
      </c>
      <c r="K157" s="9">
        <f t="shared" si="6"/>
        <v>975.25255537020087</v>
      </c>
      <c r="L157" s="10">
        <f t="shared" si="7"/>
        <v>2.4747444629799133E-2</v>
      </c>
      <c r="M157" s="10">
        <f t="shared" si="8"/>
        <v>-2.4747444629799133E-2</v>
      </c>
      <c r="N157" s="6">
        <f>DATEDIF(A157, I157, "d")</f>
        <v>66</v>
      </c>
    </row>
    <row r="158" spans="1:14" ht="14.25">
      <c r="A158" s="5">
        <v>42612</v>
      </c>
      <c r="B158" s="6" t="s">
        <v>1013</v>
      </c>
      <c r="C158" s="6" t="s">
        <v>1014</v>
      </c>
      <c r="D158" s="17">
        <v>6424890920</v>
      </c>
      <c r="E158" s="6" t="s">
        <v>16</v>
      </c>
      <c r="F158" s="6" t="str">
        <f>IF(E158="BUY", "SELL", IF(E158="SELL", "BUY", ""))</f>
        <v>SELL</v>
      </c>
      <c r="G158" s="7">
        <v>65.478958000000006</v>
      </c>
      <c r="H158" s="7">
        <v>1000</v>
      </c>
      <c r="I158" s="11">
        <v>44727</v>
      </c>
      <c r="J158" s="9">
        <v>76.705062999999996</v>
      </c>
      <c r="K158" s="9">
        <f t="shared" si="6"/>
        <v>1171.4459933830956</v>
      </c>
      <c r="L158" s="10">
        <f t="shared" si="7"/>
        <v>-0.17144599338309557</v>
      </c>
      <c r="M158" s="10">
        <f t="shared" si="8"/>
        <v>0.17144599338309557</v>
      </c>
      <c r="N158" s="6">
        <f>DATEDIF(A158, I158, "d")</f>
        <v>2115</v>
      </c>
    </row>
    <row r="159" spans="1:14" ht="14.25">
      <c r="A159" s="5">
        <v>42612</v>
      </c>
      <c r="B159" s="6" t="s">
        <v>1015</v>
      </c>
      <c r="C159" s="6" t="s">
        <v>1016</v>
      </c>
      <c r="D159" s="17">
        <v>4790800000</v>
      </c>
      <c r="E159" s="6" t="s">
        <v>16</v>
      </c>
      <c r="F159" s="6" t="str">
        <f>IF(E159="BUY", "SELL", IF(E159="SELL", "BUY", ""))</f>
        <v>SELL</v>
      </c>
      <c r="G159" s="7">
        <v>36.365574000000002</v>
      </c>
      <c r="H159" s="7">
        <v>1000</v>
      </c>
      <c r="I159" s="11">
        <v>42992</v>
      </c>
      <c r="J159" s="9">
        <v>14.99342</v>
      </c>
      <c r="K159" s="9">
        <f t="shared" si="6"/>
        <v>412.2970807500522</v>
      </c>
      <c r="L159" s="10">
        <f t="shared" si="7"/>
        <v>0.58770291924994789</v>
      </c>
      <c r="M159" s="10">
        <f t="shared" si="8"/>
        <v>-0.58770291924994789</v>
      </c>
      <c r="N159" s="6">
        <f>DATEDIF(A159, I159, "d")</f>
        <v>380</v>
      </c>
    </row>
    <row r="160" spans="1:14" ht="14.25">
      <c r="A160" s="11">
        <v>42613</v>
      </c>
      <c r="B160" s="6" t="s">
        <v>1019</v>
      </c>
      <c r="C160" s="6" t="s">
        <v>1020</v>
      </c>
      <c r="D160" s="17">
        <v>2825808110</v>
      </c>
      <c r="E160" s="12" t="s">
        <v>16</v>
      </c>
      <c r="F160" s="13" t="str">
        <f>IF(E160="BUY", "SELL", IF(E160="SELL", "BUY", ""))</f>
        <v>SELL</v>
      </c>
      <c r="G160" s="7">
        <v>38.479999999999997</v>
      </c>
      <c r="H160" s="7">
        <v>1000</v>
      </c>
      <c r="I160" s="11">
        <v>42864</v>
      </c>
      <c r="J160" s="9">
        <v>34.700001</v>
      </c>
      <c r="K160" s="9">
        <f t="shared" si="6"/>
        <v>901.76717775467785</v>
      </c>
      <c r="L160" s="10">
        <f t="shared" si="7"/>
        <v>9.8232822245322149E-2</v>
      </c>
      <c r="M160" s="10">
        <f t="shared" si="8"/>
        <v>-9.8232822245322149E-2</v>
      </c>
      <c r="N160" s="6">
        <f>DATEDIF(A160, I160, "d")</f>
        <v>251</v>
      </c>
    </row>
    <row r="161" spans="1:14" ht="14.25">
      <c r="A161" s="5">
        <v>42619</v>
      </c>
      <c r="B161" s="6" t="s">
        <v>1027</v>
      </c>
      <c r="C161" s="6" t="s">
        <v>1028</v>
      </c>
      <c r="D161" s="17">
        <v>2900711020</v>
      </c>
      <c r="E161" s="6" t="s">
        <v>19</v>
      </c>
      <c r="F161" s="6" t="str">
        <f>IF(E161="BUY", "SELL", IF(E161="SELL", "BUY", ""))</f>
        <v>BUY</v>
      </c>
      <c r="G161" s="7">
        <v>25.755213000000001</v>
      </c>
      <c r="H161" s="7">
        <v>1000</v>
      </c>
      <c r="I161" s="11">
        <v>44620</v>
      </c>
      <c r="J161" s="9">
        <v>31.709143000000001</v>
      </c>
      <c r="K161" s="9">
        <f t="shared" si="6"/>
        <v>1231.1737821776119</v>
      </c>
      <c r="L161" s="10">
        <f t="shared" si="7"/>
        <v>0.23117378217761189</v>
      </c>
      <c r="M161" s="10">
        <f t="shared" si="8"/>
        <v>-0.23117378217761189</v>
      </c>
      <c r="N161" s="6">
        <f>DATEDIF(A161, I161, "d")</f>
        <v>2001</v>
      </c>
    </row>
    <row r="162" spans="1:14" ht="14.25">
      <c r="A162" s="5">
        <v>42619</v>
      </c>
      <c r="B162" s="6" t="s">
        <v>673</v>
      </c>
      <c r="C162" s="6" t="s">
        <v>673</v>
      </c>
      <c r="D162" s="17">
        <v>6502349700</v>
      </c>
      <c r="E162" s="6" t="s">
        <v>16</v>
      </c>
      <c r="F162" s="6" t="str">
        <f>IF(E162="BUY", "SELL", IF(E162="SELL", "BUY", ""))</f>
        <v>SELL</v>
      </c>
      <c r="G162" s="7">
        <v>33.560001</v>
      </c>
      <c r="H162" s="7">
        <v>1000</v>
      </c>
      <c r="I162" s="5">
        <v>42940</v>
      </c>
      <c r="J162" s="9">
        <v>75.239998</v>
      </c>
      <c r="K162" s="9">
        <f t="shared" si="6"/>
        <v>2241.954581586574</v>
      </c>
      <c r="L162" s="10">
        <f t="shared" si="7"/>
        <v>-1.241954581586574</v>
      </c>
      <c r="M162" s="10">
        <f t="shared" si="8"/>
        <v>1.241954581586574</v>
      </c>
      <c r="N162" s="6">
        <f>DATEDIF(A162, I162, "d")</f>
        <v>321</v>
      </c>
    </row>
    <row r="163" spans="1:14" ht="14.25">
      <c r="A163" s="11">
        <v>42619</v>
      </c>
      <c r="B163" s="6" t="s">
        <v>395</v>
      </c>
      <c r="C163" s="6" t="s">
        <v>396</v>
      </c>
      <c r="D163" s="17">
        <v>7909777829</v>
      </c>
      <c r="E163" s="13" t="s">
        <v>19</v>
      </c>
      <c r="F163" s="12" t="str">
        <f>IF(E163="BUY", "SELL", IF(E163="SELL", "BUY", ""))</f>
        <v>BUY</v>
      </c>
      <c r="G163" s="7">
        <v>40.490001999999997</v>
      </c>
      <c r="H163" s="7">
        <v>1000</v>
      </c>
      <c r="I163" s="11">
        <v>43360</v>
      </c>
      <c r="J163" s="9">
        <v>142.229996</v>
      </c>
      <c r="K163" s="9">
        <f t="shared" si="6"/>
        <v>3512.7189176231705</v>
      </c>
      <c r="L163" s="10">
        <f t="shared" si="7"/>
        <v>2.5127189176231703</v>
      </c>
      <c r="M163" s="10">
        <f t="shared" si="8"/>
        <v>-2.5127189176231703</v>
      </c>
      <c r="N163" s="6">
        <f>DATEDIF(A163, I163, "d")</f>
        <v>741</v>
      </c>
    </row>
    <row r="164" spans="1:14" ht="14.25">
      <c r="A164" s="11">
        <v>42619</v>
      </c>
      <c r="B164" s="6" t="s">
        <v>559</v>
      </c>
      <c r="C164" s="6" t="s">
        <v>560</v>
      </c>
      <c r="D164" s="17">
        <v>8632775008</v>
      </c>
      <c r="E164" s="13" t="s">
        <v>19</v>
      </c>
      <c r="F164" s="12" t="str">
        <f>IF(E164="BUY", "SELL", IF(E164="SELL", "BUY", ""))</f>
        <v>BUY</v>
      </c>
      <c r="G164" s="7">
        <v>42.560780000000001</v>
      </c>
      <c r="H164" s="7">
        <v>1000</v>
      </c>
      <c r="I164" s="11">
        <v>42971</v>
      </c>
      <c r="J164" s="9">
        <v>38.575175999999999</v>
      </c>
      <c r="K164" s="9">
        <f t="shared" si="6"/>
        <v>906.35500571183138</v>
      </c>
      <c r="L164" s="10">
        <f t="shared" si="7"/>
        <v>-9.3644994288168623E-2</v>
      </c>
      <c r="M164" s="10">
        <f t="shared" si="8"/>
        <v>9.3644994288168623E-2</v>
      </c>
      <c r="N164" s="6">
        <f>DATEDIF(A164, I164, "d")</f>
        <v>352</v>
      </c>
    </row>
    <row r="165" spans="1:14" ht="14.25">
      <c r="A165" s="5">
        <v>42622</v>
      </c>
      <c r="B165" s="6" t="s">
        <v>933</v>
      </c>
      <c r="C165" s="6" t="s">
        <v>934</v>
      </c>
      <c r="D165" s="17">
        <v>4899494000</v>
      </c>
      <c r="E165" s="6" t="s">
        <v>19</v>
      </c>
      <c r="F165" s="6" t="str">
        <f>IF(E165="BUY", "SELL", IF(E165="SELL", "BUY", ""))</f>
        <v>BUY</v>
      </c>
      <c r="G165" s="7">
        <v>106.41</v>
      </c>
      <c r="H165" s="7">
        <v>1000</v>
      </c>
      <c r="I165" s="11">
        <v>42625</v>
      </c>
      <c r="J165" s="9">
        <v>112.49</v>
      </c>
      <c r="K165" s="9">
        <f t="shared" si="6"/>
        <v>1057.1374870782822</v>
      </c>
      <c r="L165" s="10">
        <f t="shared" si="7"/>
        <v>5.7137487078282222E-2</v>
      </c>
      <c r="M165" s="10">
        <f t="shared" si="8"/>
        <v>-5.7137487078282222E-2</v>
      </c>
      <c r="N165" s="6">
        <f>DATEDIF(A165, I165, "d")</f>
        <v>3</v>
      </c>
    </row>
    <row r="166" spans="1:14" ht="14.25">
      <c r="A166" s="5">
        <v>42625</v>
      </c>
      <c r="B166" s="6" t="s">
        <v>933</v>
      </c>
      <c r="C166" s="6" t="s">
        <v>934</v>
      </c>
      <c r="D166" s="17">
        <v>4899494000</v>
      </c>
      <c r="E166" s="6" t="s">
        <v>16</v>
      </c>
      <c r="F166" s="6" t="str">
        <f>IF(E166="BUY", "SELL", IF(E166="SELL", "BUY", ""))</f>
        <v>SELL</v>
      </c>
      <c r="G166" s="7">
        <v>112.49</v>
      </c>
      <c r="H166" s="7">
        <v>1000</v>
      </c>
      <c r="I166" s="11">
        <v>43038</v>
      </c>
      <c r="J166" s="9">
        <v>42.06</v>
      </c>
      <c r="K166" s="9">
        <f t="shared" si="6"/>
        <v>373.89990221353008</v>
      </c>
      <c r="L166" s="10">
        <f t="shared" si="7"/>
        <v>0.62610009778646991</v>
      </c>
      <c r="M166" s="10">
        <f t="shared" si="8"/>
        <v>-0.62610009778646991</v>
      </c>
      <c r="N166" s="6">
        <f>DATEDIF(A166, I166, "d")</f>
        <v>413</v>
      </c>
    </row>
    <row r="167" spans="1:14" ht="14.25">
      <c r="A167" s="5">
        <v>42627</v>
      </c>
      <c r="B167" s="6" t="s">
        <v>1063</v>
      </c>
      <c r="C167" s="6" t="s">
        <v>1064</v>
      </c>
      <c r="D167" s="17">
        <v>2610145104</v>
      </c>
      <c r="E167" s="6" t="s">
        <v>16</v>
      </c>
      <c r="F167" s="6" t="str">
        <f>IF(E167="BUY", "SELL", IF(E167="SELL", "BUY", ""))</f>
        <v>SELL</v>
      </c>
      <c r="G167" s="7">
        <v>38.927070999999998</v>
      </c>
      <c r="H167" s="7">
        <v>1000</v>
      </c>
      <c r="I167" s="11">
        <v>42935</v>
      </c>
      <c r="J167" s="9">
        <v>46.795734000000003</v>
      </c>
      <c r="K167" s="9">
        <f t="shared" si="6"/>
        <v>1202.1385837120908</v>
      </c>
      <c r="L167" s="10">
        <f t="shared" si="7"/>
        <v>-0.20213858371209084</v>
      </c>
      <c r="M167" s="10">
        <f t="shared" si="8"/>
        <v>0.20213858371209084</v>
      </c>
      <c r="N167" s="6">
        <f>DATEDIF(A167, I167, "d")</f>
        <v>308</v>
      </c>
    </row>
    <row r="168" spans="1:14" ht="14.25">
      <c r="A168" s="5">
        <v>42629</v>
      </c>
      <c r="B168" s="6" t="s">
        <v>185</v>
      </c>
      <c r="C168" s="6" t="s">
        <v>186</v>
      </c>
      <c r="D168" s="17">
        <v>3956334088</v>
      </c>
      <c r="E168" s="6" t="s">
        <v>19</v>
      </c>
      <c r="F168" s="6" t="str">
        <f>IF(E168="BUY", "SELL", IF(E168="SELL", "BUY", ""))</f>
        <v>BUY</v>
      </c>
      <c r="G168" s="7">
        <v>13.804254</v>
      </c>
      <c r="H168" s="7">
        <v>1000</v>
      </c>
      <c r="I168" s="5">
        <v>42633</v>
      </c>
      <c r="J168" s="9">
        <v>13.850638</v>
      </c>
      <c r="K168" s="9">
        <f t="shared" si="6"/>
        <v>1003.3601236256591</v>
      </c>
      <c r="L168" s="10">
        <f t="shared" si="7"/>
        <v>3.360123625659071E-3</v>
      </c>
      <c r="M168" s="10">
        <f t="shared" si="8"/>
        <v>-3.360123625659071E-3</v>
      </c>
      <c r="N168" s="6">
        <f>DATEDIF(A168, I168, "d")</f>
        <v>4</v>
      </c>
    </row>
    <row r="169" spans="1:14" ht="14.25">
      <c r="A169" s="5">
        <v>42633</v>
      </c>
      <c r="B169" s="6" t="s">
        <v>843</v>
      </c>
      <c r="C169" s="6" t="s">
        <v>844</v>
      </c>
      <c r="D169" s="17">
        <v>7705581960</v>
      </c>
      <c r="E169" s="6" t="s">
        <v>19</v>
      </c>
      <c r="F169" s="6" t="str">
        <f>IF(E169="BUY", "SELL", IF(E169="SELL", "BUY", ""))</f>
        <v>BUY</v>
      </c>
      <c r="G169" s="7">
        <v>5.5584749999999996</v>
      </c>
      <c r="H169" s="7">
        <v>1000</v>
      </c>
      <c r="I169" s="11">
        <v>44286</v>
      </c>
      <c r="J169" s="9">
        <v>20.110001</v>
      </c>
      <c r="K169" s="9">
        <f t="shared" si="6"/>
        <v>3617.8989740891161</v>
      </c>
      <c r="L169" s="10">
        <f t="shared" si="7"/>
        <v>2.6178989740891163</v>
      </c>
      <c r="M169" s="10">
        <f t="shared" si="8"/>
        <v>-2.6178989740891163</v>
      </c>
      <c r="N169" s="6">
        <f>DATEDIF(A169, I169, "d")</f>
        <v>1653</v>
      </c>
    </row>
    <row r="170" spans="1:14" ht="14.25">
      <c r="A170" s="5">
        <v>42633</v>
      </c>
      <c r="B170" s="6" t="s">
        <v>185</v>
      </c>
      <c r="C170" s="6" t="s">
        <v>186</v>
      </c>
      <c r="D170" s="17">
        <v>3956334088</v>
      </c>
      <c r="E170" s="6" t="s">
        <v>16</v>
      </c>
      <c r="F170" s="6" t="str">
        <f>IF(E170="BUY", "SELL", IF(E170="SELL", "BUY", ""))</f>
        <v>SELL</v>
      </c>
      <c r="G170" s="7">
        <v>13.850638</v>
      </c>
      <c r="H170" s="7">
        <v>1000</v>
      </c>
      <c r="I170" s="5">
        <v>42811</v>
      </c>
      <c r="J170" s="9">
        <v>18.120985000000001</v>
      </c>
      <c r="K170" s="9">
        <f t="shared" si="6"/>
        <v>1308.3141007656109</v>
      </c>
      <c r="L170" s="10">
        <f t="shared" si="7"/>
        <v>-0.30831410076561089</v>
      </c>
      <c r="M170" s="10">
        <f t="shared" si="8"/>
        <v>0.30831410076561089</v>
      </c>
      <c r="N170" s="6">
        <f>DATEDIF(A170, I170, "d")</f>
        <v>178</v>
      </c>
    </row>
    <row r="171" spans="1:14" ht="14.25">
      <c r="A171" s="5">
        <v>42634</v>
      </c>
      <c r="B171" s="6" t="s">
        <v>1079</v>
      </c>
      <c r="C171" s="6" t="s">
        <v>1080</v>
      </c>
      <c r="D171" s="17">
        <v>2767359496</v>
      </c>
      <c r="E171" s="6" t="s">
        <v>19</v>
      </c>
      <c r="F171" s="6" t="str">
        <f>IF(E171="BUY", "SELL", IF(E171="SELL", "BUY", ""))</f>
        <v>BUY</v>
      </c>
      <c r="G171" s="7">
        <v>4.93</v>
      </c>
      <c r="H171" s="7">
        <v>1000</v>
      </c>
      <c r="I171" s="11">
        <v>44727</v>
      </c>
      <c r="J171" s="9">
        <v>3.77</v>
      </c>
      <c r="K171" s="9">
        <f t="shared" si="6"/>
        <v>764.70588235294122</v>
      </c>
      <c r="L171" s="10">
        <f t="shared" si="7"/>
        <v>-0.23529411764705879</v>
      </c>
      <c r="M171" s="10">
        <f t="shared" si="8"/>
        <v>0.23529411764705879</v>
      </c>
      <c r="N171" s="6">
        <f>DATEDIF(A171, I171, "d")</f>
        <v>2093</v>
      </c>
    </row>
    <row r="172" spans="1:14" ht="14.25">
      <c r="A172" s="5">
        <v>42639</v>
      </c>
      <c r="B172" s="6" t="s">
        <v>1089</v>
      </c>
      <c r="C172" s="6" t="s">
        <v>1090</v>
      </c>
      <c r="D172" s="17">
        <v>7480992000</v>
      </c>
      <c r="E172" s="6" t="s">
        <v>16</v>
      </c>
      <c r="F172" s="6" t="str">
        <f>IF(E172="BUY", "SELL", IF(E172="SELL", "BUY", ""))</f>
        <v>SELL</v>
      </c>
      <c r="G172" s="7">
        <v>44.924149</v>
      </c>
      <c r="H172" s="7">
        <v>1000</v>
      </c>
      <c r="I172" s="11">
        <v>42705</v>
      </c>
      <c r="J172" s="9">
        <v>47.688709000000003</v>
      </c>
      <c r="K172" s="9">
        <f t="shared" si="6"/>
        <v>1061.5383944167756</v>
      </c>
      <c r="L172" s="10">
        <f t="shared" si="7"/>
        <v>-6.1538394416775645E-2</v>
      </c>
      <c r="M172" s="10">
        <f t="shared" si="8"/>
        <v>6.1538394416775645E-2</v>
      </c>
      <c r="N172" s="6">
        <f>DATEDIF(A172, I172, "d")</f>
        <v>66</v>
      </c>
    </row>
    <row r="173" spans="1:14" ht="14.25">
      <c r="A173" s="5">
        <v>42640</v>
      </c>
      <c r="B173" s="6" t="s">
        <v>1093</v>
      </c>
      <c r="C173" s="6" t="s">
        <v>1094</v>
      </c>
      <c r="D173" s="17">
        <v>6423453504</v>
      </c>
      <c r="E173" s="6" t="s">
        <v>19</v>
      </c>
      <c r="F173" s="6" t="str">
        <f>IF(E173="BUY", "SELL", IF(E173="SELL", "BUY", ""))</f>
        <v>BUY</v>
      </c>
      <c r="G173" s="7">
        <v>24.6</v>
      </c>
      <c r="H173" s="7">
        <v>1000</v>
      </c>
      <c r="I173" s="11">
        <v>42667</v>
      </c>
      <c r="J173" s="9">
        <v>26.790001</v>
      </c>
      <c r="K173" s="9">
        <f t="shared" si="6"/>
        <v>1089.0244308943088</v>
      </c>
      <c r="L173" s="10">
        <f t="shared" si="7"/>
        <v>8.9024430894308809E-2</v>
      </c>
      <c r="M173" s="10">
        <f t="shared" si="8"/>
        <v>-8.9024430894308809E-2</v>
      </c>
      <c r="N173" s="6">
        <f>DATEDIF(A173, I173, "d")</f>
        <v>27</v>
      </c>
    </row>
    <row r="174" spans="1:14" ht="14.25">
      <c r="A174" s="5">
        <v>42641</v>
      </c>
      <c r="B174" s="6" t="s">
        <v>1095</v>
      </c>
      <c r="C174" s="6" t="s">
        <v>1096</v>
      </c>
      <c r="D174" s="17">
        <v>2084571450</v>
      </c>
      <c r="E174" s="6" t="s">
        <v>16</v>
      </c>
      <c r="F174" s="6" t="str">
        <f>IF(E174="BUY", "SELL", IF(E174="SELL", "BUY", ""))</f>
        <v>SELL</v>
      </c>
      <c r="G174" s="7">
        <v>28.989792000000001</v>
      </c>
      <c r="H174" s="7">
        <v>1000</v>
      </c>
      <c r="I174" s="11">
        <v>44727</v>
      </c>
      <c r="J174" s="9">
        <v>43.380001</v>
      </c>
      <c r="K174" s="9">
        <f t="shared" si="6"/>
        <v>1496.3888323172514</v>
      </c>
      <c r="L174" s="10">
        <f t="shared" si="7"/>
        <v>-0.49638883231725139</v>
      </c>
      <c r="M174" s="10">
        <f t="shared" si="8"/>
        <v>0.49638883231725139</v>
      </c>
      <c r="N174" s="6">
        <f>DATEDIF(A174, I174, "d")</f>
        <v>2086</v>
      </c>
    </row>
    <row r="175" spans="1:14" ht="14.25">
      <c r="A175" s="5">
        <v>42641</v>
      </c>
      <c r="B175" s="6" t="s">
        <v>1099</v>
      </c>
      <c r="C175" s="6" t="s">
        <v>1100</v>
      </c>
      <c r="D175" s="17">
        <v>3296226000</v>
      </c>
      <c r="E175" s="6" t="s">
        <v>19</v>
      </c>
      <c r="F175" s="6" t="str">
        <f>IF(E175="BUY", "SELL", IF(E175="SELL", "BUY", ""))</f>
        <v>BUY</v>
      </c>
      <c r="G175" s="7">
        <v>41.990001999999997</v>
      </c>
      <c r="H175" s="7">
        <v>1000</v>
      </c>
      <c r="I175" s="5">
        <v>42712</v>
      </c>
      <c r="J175" s="9">
        <v>43.5</v>
      </c>
      <c r="K175" s="9">
        <f t="shared" si="6"/>
        <v>1035.9608937384667</v>
      </c>
      <c r="L175" s="10">
        <f t="shared" si="7"/>
        <v>3.5960893738466664E-2</v>
      </c>
      <c r="M175" s="10">
        <f t="shared" si="8"/>
        <v>-3.5960893738466664E-2</v>
      </c>
      <c r="N175" s="6">
        <f>DATEDIF(A175, I175, "d")</f>
        <v>71</v>
      </c>
    </row>
    <row r="176" spans="1:14" ht="14.25">
      <c r="A176" s="5">
        <v>42642</v>
      </c>
      <c r="B176" s="6" t="s">
        <v>1105</v>
      </c>
      <c r="C176" s="6" t="s">
        <v>1106</v>
      </c>
      <c r="D176" s="17">
        <v>7778135000</v>
      </c>
      <c r="E176" s="6" t="s">
        <v>19</v>
      </c>
      <c r="F176" s="6" t="str">
        <f>IF(E176="BUY", "SELL", IF(E176="SELL", "BUY", ""))</f>
        <v>BUY</v>
      </c>
      <c r="G176" s="7">
        <v>73.936324999999997</v>
      </c>
      <c r="H176" s="7">
        <v>1000</v>
      </c>
      <c r="I176" s="5">
        <v>42871</v>
      </c>
      <c r="J176" s="9">
        <v>96.409035000000003</v>
      </c>
      <c r="K176" s="9">
        <f t="shared" si="6"/>
        <v>1303.9468082840201</v>
      </c>
      <c r="L176" s="10">
        <f t="shared" si="7"/>
        <v>0.3039468082840201</v>
      </c>
      <c r="M176" s="10">
        <f t="shared" si="8"/>
        <v>-0.3039468082840201</v>
      </c>
      <c r="N176" s="6">
        <f>DATEDIF(A176, I176, "d")</f>
        <v>229</v>
      </c>
    </row>
    <row r="177" spans="1:14" ht="14.25">
      <c r="A177" s="5">
        <v>42643</v>
      </c>
      <c r="B177" s="6" t="s">
        <v>1109</v>
      </c>
      <c r="C177" s="6" t="s">
        <v>1110</v>
      </c>
      <c r="D177" s="17">
        <v>2945428668</v>
      </c>
      <c r="E177" s="6" t="s">
        <v>19</v>
      </c>
      <c r="F177" s="6" t="str">
        <f>IF(E177="BUY", "SELL", IF(E177="SELL", "BUY", ""))</f>
        <v>BUY</v>
      </c>
      <c r="G177" s="7">
        <v>86.169998000000007</v>
      </c>
      <c r="H177" s="7">
        <v>1000</v>
      </c>
      <c r="I177" s="11">
        <v>44727</v>
      </c>
      <c r="J177" s="9">
        <v>156.050003</v>
      </c>
      <c r="K177" s="9">
        <f t="shared" si="6"/>
        <v>1810.9551656250474</v>
      </c>
      <c r="L177" s="10">
        <f t="shared" si="7"/>
        <v>0.81095516562504733</v>
      </c>
      <c r="M177" s="10">
        <f t="shared" si="8"/>
        <v>-0.81095516562504733</v>
      </c>
      <c r="N177" s="6">
        <f>DATEDIF(A177, I177, "d")</f>
        <v>2084</v>
      </c>
    </row>
    <row r="178" spans="1:14" ht="14.25">
      <c r="A178" s="5">
        <v>42647</v>
      </c>
      <c r="B178" s="6" t="s">
        <v>1115</v>
      </c>
      <c r="C178" s="6" t="s">
        <v>1116</v>
      </c>
      <c r="D178" s="17">
        <v>2162808000</v>
      </c>
      <c r="E178" s="6" t="s">
        <v>19</v>
      </c>
      <c r="F178" s="6" t="str">
        <f>IF(E178="BUY", "SELL", IF(E178="SELL", "BUY", ""))</f>
        <v>BUY</v>
      </c>
      <c r="G178" s="7">
        <v>13.437681</v>
      </c>
      <c r="H178" s="7">
        <v>1000</v>
      </c>
      <c r="I178" s="11">
        <v>43179</v>
      </c>
      <c r="J178" s="9">
        <v>21.005141999999999</v>
      </c>
      <c r="K178" s="9">
        <f t="shared" si="6"/>
        <v>1563.1523028415395</v>
      </c>
      <c r="L178" s="10">
        <f t="shared" si="7"/>
        <v>0.5631523028415395</v>
      </c>
      <c r="M178" s="10">
        <f t="shared" si="8"/>
        <v>-0.5631523028415395</v>
      </c>
      <c r="N178" s="6">
        <f>DATEDIF(A178, I178, "d")</f>
        <v>532</v>
      </c>
    </row>
    <row r="179" spans="1:14" ht="14.25">
      <c r="A179" s="5">
        <v>42647</v>
      </c>
      <c r="B179" s="6" t="s">
        <v>1117</v>
      </c>
      <c r="C179" s="6" t="s">
        <v>1118</v>
      </c>
      <c r="D179" s="17">
        <v>3538691200</v>
      </c>
      <c r="E179" s="6" t="s">
        <v>19</v>
      </c>
      <c r="F179" s="6" t="str">
        <f>IF(E179="BUY", "SELL", IF(E179="SELL", "BUY", ""))</f>
        <v>BUY</v>
      </c>
      <c r="G179" s="7">
        <v>7.42</v>
      </c>
      <c r="H179" s="7">
        <v>1000</v>
      </c>
      <c r="I179" s="11">
        <v>44727</v>
      </c>
      <c r="J179" s="9">
        <v>31.64</v>
      </c>
      <c r="K179" s="9">
        <f t="shared" si="6"/>
        <v>4264.1509433962265</v>
      </c>
      <c r="L179" s="10">
        <f t="shared" si="7"/>
        <v>3.2641509433962264</v>
      </c>
      <c r="M179" s="10">
        <f t="shared" si="8"/>
        <v>-3.2641509433962264</v>
      </c>
      <c r="N179" s="6">
        <f>DATEDIF(A179, I179, "d")</f>
        <v>2080</v>
      </c>
    </row>
    <row r="180" spans="1:14" ht="14.25">
      <c r="A180" s="11">
        <v>42647</v>
      </c>
      <c r="B180" s="6" t="s">
        <v>311</v>
      </c>
      <c r="C180" s="6" t="s">
        <v>312</v>
      </c>
      <c r="D180" s="17">
        <v>2383282729</v>
      </c>
      <c r="E180" s="13" t="s">
        <v>19</v>
      </c>
      <c r="F180" s="12" t="str">
        <f>IF(E180="BUY", "SELL", IF(E180="SELL", "BUY", ""))</f>
        <v>BUY</v>
      </c>
      <c r="G180" s="7">
        <v>19.305235</v>
      </c>
      <c r="H180" s="7">
        <v>1000</v>
      </c>
      <c r="I180" s="11">
        <v>42940</v>
      </c>
      <c r="J180" s="9">
        <v>23.345831</v>
      </c>
      <c r="K180" s="9">
        <f t="shared" si="6"/>
        <v>1209.3005342851304</v>
      </c>
      <c r="L180" s="10">
        <f t="shared" si="7"/>
        <v>0.20930053428513043</v>
      </c>
      <c r="M180" s="10">
        <f t="shared" si="8"/>
        <v>-0.20930053428513043</v>
      </c>
      <c r="N180" s="6">
        <f>DATEDIF(A180, I180, "d")</f>
        <v>293</v>
      </c>
    </row>
    <row r="181" spans="1:14" ht="14.25">
      <c r="A181" s="5">
        <v>42654</v>
      </c>
      <c r="B181" s="6" t="s">
        <v>53</v>
      </c>
      <c r="C181" s="6" t="s">
        <v>54</v>
      </c>
      <c r="D181" s="17">
        <v>5168276738</v>
      </c>
      <c r="E181" s="6" t="s">
        <v>19</v>
      </c>
      <c r="F181" s="6" t="str">
        <f>IF(E181="BUY", "SELL", IF(E181="SELL", "BUY", ""))</f>
        <v>BUY</v>
      </c>
      <c r="G181" s="7">
        <v>21.89</v>
      </c>
      <c r="H181" s="7">
        <v>1000</v>
      </c>
      <c r="I181" s="11">
        <v>42667</v>
      </c>
      <c r="J181" s="9">
        <v>21.07</v>
      </c>
      <c r="K181" s="9">
        <f t="shared" si="6"/>
        <v>962.53997259022378</v>
      </c>
      <c r="L181" s="10">
        <f t="shared" si="7"/>
        <v>-3.746002740977622E-2</v>
      </c>
      <c r="M181" s="10">
        <f t="shared" si="8"/>
        <v>3.746002740977622E-2</v>
      </c>
      <c r="N181" s="6">
        <f>DATEDIF(A181, I181, "d")</f>
        <v>13</v>
      </c>
    </row>
    <row r="182" spans="1:14" ht="14.25">
      <c r="A182" s="5">
        <v>42656</v>
      </c>
      <c r="B182" s="6" t="s">
        <v>1127</v>
      </c>
      <c r="C182" s="6" t="s">
        <v>1128</v>
      </c>
      <c r="D182" s="17">
        <v>4663416000</v>
      </c>
      <c r="E182" s="6" t="s">
        <v>16</v>
      </c>
      <c r="F182" s="6" t="str">
        <f>IF(E182="BUY", "SELL", IF(E182="SELL", "BUY", ""))</f>
        <v>SELL</v>
      </c>
      <c r="G182" s="7">
        <v>13.07</v>
      </c>
      <c r="H182" s="7">
        <v>1000</v>
      </c>
      <c r="I182" s="11">
        <v>42663</v>
      </c>
      <c r="J182" s="9">
        <v>10.78</v>
      </c>
      <c r="K182" s="9">
        <f t="shared" si="6"/>
        <v>824.78959449120111</v>
      </c>
      <c r="L182" s="10">
        <f t="shared" si="7"/>
        <v>0.17521040550879888</v>
      </c>
      <c r="M182" s="10">
        <f t="shared" si="8"/>
        <v>-0.17521040550879888</v>
      </c>
      <c r="N182" s="6">
        <f>DATEDIF(A182, I182, "d")</f>
        <v>7</v>
      </c>
    </row>
    <row r="183" spans="1:14" ht="14.25">
      <c r="A183" s="5">
        <v>42657</v>
      </c>
      <c r="B183" s="6" t="s">
        <v>678</v>
      </c>
      <c r="C183" s="6" t="s">
        <v>679</v>
      </c>
      <c r="D183" s="17">
        <v>9819059159</v>
      </c>
      <c r="E183" s="6" t="s">
        <v>19</v>
      </c>
      <c r="F183" s="6" t="str">
        <f>IF(E183="BUY", "SELL", IF(E183="SELL", "BUY", ""))</f>
        <v>BUY</v>
      </c>
      <c r="G183" s="7">
        <v>37.254733999999999</v>
      </c>
      <c r="H183" s="7">
        <v>1000</v>
      </c>
      <c r="I183" s="11">
        <v>42772</v>
      </c>
      <c r="J183" s="9">
        <v>43.774895000000001</v>
      </c>
      <c r="K183" s="9">
        <f t="shared" si="6"/>
        <v>1175.015636938919</v>
      </c>
      <c r="L183" s="10">
        <f t="shared" si="7"/>
        <v>0.175015636938919</v>
      </c>
      <c r="M183" s="10">
        <f t="shared" si="8"/>
        <v>-0.175015636938919</v>
      </c>
      <c r="N183" s="6">
        <f>DATEDIF(A183, I183, "d")</f>
        <v>115</v>
      </c>
    </row>
    <row r="184" spans="1:14" ht="14.25">
      <c r="A184" s="5">
        <v>42657</v>
      </c>
      <c r="B184" s="6" t="s">
        <v>1133</v>
      </c>
      <c r="C184" s="6" t="s">
        <v>1134</v>
      </c>
      <c r="D184" s="17">
        <v>7966271265</v>
      </c>
      <c r="E184" s="6" t="s">
        <v>16</v>
      </c>
      <c r="F184" s="6" t="str">
        <f>IF(E184="BUY", "SELL", IF(E184="SELL", "BUY", ""))</f>
        <v>SELL</v>
      </c>
      <c r="G184" s="7">
        <v>10.967364</v>
      </c>
      <c r="H184" s="7">
        <v>1000</v>
      </c>
      <c r="I184" s="11">
        <v>44727</v>
      </c>
      <c r="J184" s="9">
        <v>20.147283999999999</v>
      </c>
      <c r="K184" s="9">
        <f t="shared" si="6"/>
        <v>1837.0215486601885</v>
      </c>
      <c r="L184" s="10">
        <f t="shared" si="7"/>
        <v>-0.83702154866018852</v>
      </c>
      <c r="M184" s="10">
        <f t="shared" si="8"/>
        <v>0.83702154866018852</v>
      </c>
      <c r="N184" s="6">
        <f>DATEDIF(A184, I184, "d")</f>
        <v>2070</v>
      </c>
    </row>
    <row r="185" spans="1:14" ht="14.25">
      <c r="A185" s="5">
        <v>42657</v>
      </c>
      <c r="B185" s="6" t="s">
        <v>1135</v>
      </c>
      <c r="C185" s="6" t="s">
        <v>1136</v>
      </c>
      <c r="D185" s="17">
        <v>6103094800</v>
      </c>
      <c r="E185" s="6" t="s">
        <v>19</v>
      </c>
      <c r="F185" s="6" t="str">
        <f>IF(E185="BUY", "SELL", IF(E185="SELL", "BUY", ""))</f>
        <v>BUY</v>
      </c>
      <c r="G185" s="7">
        <v>16.79</v>
      </c>
      <c r="H185" s="7">
        <v>1000</v>
      </c>
      <c r="I185" s="11">
        <v>44727</v>
      </c>
      <c r="J185" s="9">
        <v>36.89</v>
      </c>
      <c r="K185" s="9">
        <f t="shared" si="6"/>
        <v>2197.1411554496726</v>
      </c>
      <c r="L185" s="10">
        <f t="shared" si="7"/>
        <v>1.1971411554496727</v>
      </c>
      <c r="M185" s="10">
        <f t="shared" si="8"/>
        <v>-1.1971411554496727</v>
      </c>
      <c r="N185" s="6">
        <f>DATEDIF(A185, I185, "d")</f>
        <v>2070</v>
      </c>
    </row>
    <row r="186" spans="1:14" ht="14.25">
      <c r="A186" s="5">
        <v>42660</v>
      </c>
      <c r="B186" s="6" t="s">
        <v>1141</v>
      </c>
      <c r="C186" s="6" t="s">
        <v>1142</v>
      </c>
      <c r="D186" s="17">
        <v>5305595000</v>
      </c>
      <c r="E186" s="6" t="s">
        <v>19</v>
      </c>
      <c r="F186" s="6" t="str">
        <f>IF(E186="BUY", "SELL", IF(E186="SELL", "BUY", ""))</f>
        <v>BUY</v>
      </c>
      <c r="G186" s="7">
        <v>36.090000000000003</v>
      </c>
      <c r="H186" s="7">
        <v>1000</v>
      </c>
      <c r="I186" s="11">
        <v>43160</v>
      </c>
      <c r="J186" s="9">
        <v>53.22</v>
      </c>
      <c r="K186" s="9">
        <f t="shared" si="6"/>
        <v>1474.6467165419783</v>
      </c>
      <c r="L186" s="10">
        <f t="shared" si="7"/>
        <v>0.47464671654197832</v>
      </c>
      <c r="M186" s="10">
        <f t="shared" si="8"/>
        <v>-0.47464671654197832</v>
      </c>
      <c r="N186" s="6">
        <f>DATEDIF(A186, I186, "d")</f>
        <v>500</v>
      </c>
    </row>
    <row r="187" spans="1:14" ht="14.25">
      <c r="A187" s="5">
        <v>42660</v>
      </c>
      <c r="B187" s="6" t="s">
        <v>1143</v>
      </c>
      <c r="C187" s="6" t="s">
        <v>1144</v>
      </c>
      <c r="D187" s="17">
        <v>7122279632</v>
      </c>
      <c r="E187" s="6" t="s">
        <v>19</v>
      </c>
      <c r="F187" s="6" t="str">
        <f>IF(E187="BUY", "SELL", IF(E187="SELL", "BUY", ""))</f>
        <v>BUY</v>
      </c>
      <c r="G187" s="7">
        <v>30.65</v>
      </c>
      <c r="H187" s="7">
        <v>1000</v>
      </c>
      <c r="I187" s="5">
        <v>42674</v>
      </c>
      <c r="J187" s="9">
        <v>24.5</v>
      </c>
      <c r="K187" s="9">
        <f t="shared" si="6"/>
        <v>799.347471451876</v>
      </c>
      <c r="L187" s="10">
        <f t="shared" si="7"/>
        <v>-0.20065252854812399</v>
      </c>
      <c r="M187" s="10">
        <f t="shared" si="8"/>
        <v>0.20065252854812399</v>
      </c>
      <c r="N187" s="6">
        <f>DATEDIF(A187, I187, "d")</f>
        <v>14</v>
      </c>
    </row>
    <row r="188" spans="1:14" ht="14.25">
      <c r="A188" s="5">
        <v>42661</v>
      </c>
      <c r="B188" s="6" t="s">
        <v>1149</v>
      </c>
      <c r="C188" s="6" t="s">
        <v>1150</v>
      </c>
      <c r="D188" s="17">
        <v>7144072000</v>
      </c>
      <c r="E188" s="6" t="s">
        <v>16</v>
      </c>
      <c r="F188" s="6" t="str">
        <f>IF(E188="BUY", "SELL", IF(E188="SELL", "BUY", ""))</f>
        <v>SELL</v>
      </c>
      <c r="G188" s="7">
        <v>42.08</v>
      </c>
      <c r="H188" s="7">
        <v>1000</v>
      </c>
      <c r="I188" s="11">
        <v>42856</v>
      </c>
      <c r="J188" s="9">
        <v>42.89</v>
      </c>
      <c r="K188" s="9">
        <f t="shared" si="6"/>
        <v>1019.2490494296579</v>
      </c>
      <c r="L188" s="10">
        <f t="shared" si="7"/>
        <v>-1.9249049429657931E-2</v>
      </c>
      <c r="M188" s="10">
        <f t="shared" si="8"/>
        <v>1.9249049429657931E-2</v>
      </c>
      <c r="N188" s="6">
        <f>DATEDIF(A188, I188, "d")</f>
        <v>195</v>
      </c>
    </row>
    <row r="189" spans="1:14" ht="14.25">
      <c r="A189" s="5">
        <v>42662</v>
      </c>
      <c r="B189" s="6" t="s">
        <v>1161</v>
      </c>
      <c r="C189" s="6" t="s">
        <v>1162</v>
      </c>
      <c r="D189" s="17">
        <v>3825340932</v>
      </c>
      <c r="E189" s="6" t="s">
        <v>16</v>
      </c>
      <c r="F189" s="6" t="str">
        <f>IF(E189="BUY", "SELL", IF(E189="SELL", "BUY", ""))</f>
        <v>SELL</v>
      </c>
      <c r="G189" s="7">
        <v>31.924113999999999</v>
      </c>
      <c r="H189" s="7">
        <v>1000</v>
      </c>
      <c r="I189" s="11">
        <v>44727</v>
      </c>
      <c r="J189" s="9">
        <v>46.280025000000002</v>
      </c>
      <c r="K189" s="9">
        <f t="shared" si="6"/>
        <v>1449.6886272239224</v>
      </c>
      <c r="L189" s="10">
        <f t="shared" si="7"/>
        <v>-0.44968862722392239</v>
      </c>
      <c r="M189" s="10">
        <f t="shared" si="8"/>
        <v>0.44968862722392239</v>
      </c>
      <c r="N189" s="6">
        <f>DATEDIF(A189, I189, "d")</f>
        <v>2065</v>
      </c>
    </row>
    <row r="190" spans="1:14" ht="14.25">
      <c r="A190" s="11">
        <v>42662</v>
      </c>
      <c r="B190" s="6" t="s">
        <v>1163</v>
      </c>
      <c r="C190" s="6" t="s">
        <v>1164</v>
      </c>
      <c r="D190" s="17">
        <v>3524460840</v>
      </c>
      <c r="E190" s="12" t="s">
        <v>16</v>
      </c>
      <c r="F190" s="13" t="str">
        <f>IF(E190="BUY", "SELL", IF(E190="SELL", "BUY", ""))</f>
        <v>SELL</v>
      </c>
      <c r="G190" s="7">
        <v>73.529999000000004</v>
      </c>
      <c r="H190" s="7">
        <v>1000</v>
      </c>
      <c r="I190" s="11">
        <v>44727</v>
      </c>
      <c r="J190" s="9">
        <v>31.540001</v>
      </c>
      <c r="K190" s="9">
        <f t="shared" si="6"/>
        <v>428.94058790888869</v>
      </c>
      <c r="L190" s="10">
        <f t="shared" si="7"/>
        <v>0.57105941209111133</v>
      </c>
      <c r="M190" s="10">
        <f t="shared" si="8"/>
        <v>-0.57105941209111133</v>
      </c>
      <c r="N190" s="6">
        <f>DATEDIF(A190, I190, "d")</f>
        <v>2065</v>
      </c>
    </row>
    <row r="191" spans="1:14" ht="14.25">
      <c r="A191" s="11">
        <v>42662</v>
      </c>
      <c r="B191" s="6" t="s">
        <v>1165</v>
      </c>
      <c r="C191" s="6" t="s">
        <v>1166</v>
      </c>
      <c r="D191" s="17">
        <v>7319210000</v>
      </c>
      <c r="E191" s="12" t="s">
        <v>16</v>
      </c>
      <c r="F191" s="13" t="str">
        <f>IF(E191="BUY", "SELL", IF(E191="SELL", "BUY", ""))</f>
        <v>SELL</v>
      </c>
      <c r="G191" s="7">
        <v>0.02</v>
      </c>
      <c r="H191" s="7">
        <v>1000</v>
      </c>
      <c r="I191" s="11">
        <v>44727</v>
      </c>
      <c r="J191" s="9">
        <v>0.09</v>
      </c>
      <c r="K191" s="9">
        <f t="shared" si="6"/>
        <v>4500</v>
      </c>
      <c r="L191" s="10">
        <f t="shared" si="7"/>
        <v>-3.5</v>
      </c>
      <c r="M191" s="10">
        <f t="shared" si="8"/>
        <v>3.5</v>
      </c>
      <c r="N191" s="6">
        <f>DATEDIF(A191, I191, "d")</f>
        <v>2065</v>
      </c>
    </row>
    <row r="192" spans="1:14" ht="14.25">
      <c r="A192" s="5">
        <v>42663</v>
      </c>
      <c r="B192" s="6" t="s">
        <v>1127</v>
      </c>
      <c r="C192" s="6" t="s">
        <v>1128</v>
      </c>
      <c r="D192" s="17">
        <v>4663416000</v>
      </c>
      <c r="E192" s="6" t="s">
        <v>19</v>
      </c>
      <c r="F192" s="6" t="str">
        <f>IF(E192="BUY", "SELL", IF(E192="SELL", "BUY", ""))</f>
        <v>BUY</v>
      </c>
      <c r="G192" s="7">
        <v>10.78</v>
      </c>
      <c r="H192" s="7">
        <v>1000</v>
      </c>
      <c r="I192" s="11">
        <v>42685</v>
      </c>
      <c r="J192" s="9">
        <v>12.43</v>
      </c>
      <c r="K192" s="9">
        <f t="shared" si="6"/>
        <v>1153.0612244897959</v>
      </c>
      <c r="L192" s="10">
        <f t="shared" si="7"/>
        <v>0.15306122448979589</v>
      </c>
      <c r="M192" s="10">
        <f t="shared" si="8"/>
        <v>-0.15306122448979589</v>
      </c>
      <c r="N192" s="6">
        <f>DATEDIF(A192, I192, "d")</f>
        <v>22</v>
      </c>
    </row>
    <row r="193" spans="1:14" ht="14.25">
      <c r="A193" s="5">
        <v>42663</v>
      </c>
      <c r="B193" s="6" t="s">
        <v>1167</v>
      </c>
      <c r="C193" s="6" t="s">
        <v>1168</v>
      </c>
      <c r="D193" s="17">
        <v>2922197441</v>
      </c>
      <c r="E193" s="6" t="s">
        <v>16</v>
      </c>
      <c r="F193" s="6" t="str">
        <f>IF(E193="BUY", "SELL", IF(E193="SELL", "BUY", ""))</f>
        <v>SELL</v>
      </c>
      <c r="G193" s="7">
        <v>27.88</v>
      </c>
      <c r="H193" s="7">
        <v>1000</v>
      </c>
      <c r="I193" s="11">
        <v>44176</v>
      </c>
      <c r="J193" s="9">
        <v>38.15</v>
      </c>
      <c r="K193" s="9">
        <f t="shared" si="6"/>
        <v>1368.3644189383069</v>
      </c>
      <c r="L193" s="10">
        <f t="shared" si="7"/>
        <v>-0.3683644189383069</v>
      </c>
      <c r="M193" s="10">
        <f t="shared" si="8"/>
        <v>0.3683644189383069</v>
      </c>
      <c r="N193" s="6">
        <f>DATEDIF(A193, I193, "d")</f>
        <v>1513</v>
      </c>
    </row>
    <row r="194" spans="1:14" ht="14.25">
      <c r="A194" s="5">
        <v>42663</v>
      </c>
      <c r="B194" s="6" t="s">
        <v>1169</v>
      </c>
      <c r="C194" s="6" t="s">
        <v>1170</v>
      </c>
      <c r="D194" s="17">
        <v>2896614495</v>
      </c>
      <c r="E194" s="6" t="s">
        <v>19</v>
      </c>
      <c r="F194" s="6" t="str">
        <f>IF(E194="BUY", "SELL", IF(E194="SELL", "BUY", ""))</f>
        <v>BUY</v>
      </c>
      <c r="G194" s="7">
        <v>39.102744999999999</v>
      </c>
      <c r="H194" s="7">
        <v>1000</v>
      </c>
      <c r="I194" s="5">
        <v>43948</v>
      </c>
      <c r="J194" s="9">
        <v>24.817575000000001</v>
      </c>
      <c r="K194" s="9">
        <f t="shared" si="6"/>
        <v>634.67603105613182</v>
      </c>
      <c r="L194" s="10">
        <f t="shared" si="7"/>
        <v>-0.3653239689438682</v>
      </c>
      <c r="M194" s="10">
        <f t="shared" si="8"/>
        <v>0.3653239689438682</v>
      </c>
      <c r="N194" s="6">
        <f>DATEDIF(A194, I194, "d")</f>
        <v>1285</v>
      </c>
    </row>
    <row r="195" spans="1:14" ht="14.25">
      <c r="A195" s="5">
        <v>42664</v>
      </c>
      <c r="B195" s="6" t="s">
        <v>1173</v>
      </c>
      <c r="C195" s="6" t="s">
        <v>1174</v>
      </c>
      <c r="D195" s="17">
        <v>2780388505</v>
      </c>
      <c r="E195" s="6" t="s">
        <v>19</v>
      </c>
      <c r="F195" s="6" t="str">
        <f>IF(E195="BUY", "SELL", IF(E195="SELL", "BUY", ""))</f>
        <v>BUY</v>
      </c>
      <c r="G195" s="7">
        <v>32.349997999999999</v>
      </c>
      <c r="H195" s="7">
        <v>1000</v>
      </c>
      <c r="I195" s="11">
        <v>43803</v>
      </c>
      <c r="J195" s="9">
        <v>72.5</v>
      </c>
      <c r="K195" s="9">
        <f t="shared" ref="K195:K258" si="9">(H195/G195)*J195</f>
        <v>2241.1129669930738</v>
      </c>
      <c r="L195" s="10">
        <f t="shared" ref="L195:L258" si="10">IF(F195="BUY",(K195-H195)/H195, IF(F195="SELL", (H195-K195)/H195, "Invalid"))</f>
        <v>1.2411129669930738</v>
      </c>
      <c r="M195" s="10">
        <f t="shared" ref="M195:M258" si="11">IF(E195="BUY",(K195-H195)/H195,IF(E195="SELL",(H195-K195)/H195,""))</f>
        <v>-1.2411129669930738</v>
      </c>
      <c r="N195" s="6">
        <f>DATEDIF(A195, I195, "d")</f>
        <v>1139</v>
      </c>
    </row>
    <row r="196" spans="1:14" ht="14.25">
      <c r="A196" s="11">
        <v>42664</v>
      </c>
      <c r="B196" s="6" t="s">
        <v>611</v>
      </c>
      <c r="C196" s="6" t="s">
        <v>612</v>
      </c>
      <c r="D196" s="17">
        <v>3317700214</v>
      </c>
      <c r="E196" s="12" t="s">
        <v>16</v>
      </c>
      <c r="F196" s="13" t="str">
        <f>IF(E196="BUY", "SELL", IF(E196="SELL", "BUY", ""))</f>
        <v>SELL</v>
      </c>
      <c r="G196" s="7">
        <v>32.959999000000003</v>
      </c>
      <c r="H196" s="7">
        <v>1000</v>
      </c>
      <c r="I196" s="11">
        <v>42669</v>
      </c>
      <c r="J196" s="9">
        <v>27.459999</v>
      </c>
      <c r="K196" s="9">
        <f t="shared" si="9"/>
        <v>833.13106289839379</v>
      </c>
      <c r="L196" s="10">
        <f t="shared" si="10"/>
        <v>0.16686893710160622</v>
      </c>
      <c r="M196" s="10">
        <f t="shared" si="11"/>
        <v>-0.16686893710160622</v>
      </c>
      <c r="N196" s="6">
        <f>DATEDIF(A196, I196, "d")</f>
        <v>5</v>
      </c>
    </row>
    <row r="197" spans="1:14" ht="14.25">
      <c r="A197" s="5">
        <v>42667</v>
      </c>
      <c r="B197" s="6" t="s">
        <v>53</v>
      </c>
      <c r="C197" s="6" t="s">
        <v>54</v>
      </c>
      <c r="D197" s="17">
        <v>5168276738</v>
      </c>
      <c r="E197" s="6" t="s">
        <v>16</v>
      </c>
      <c r="F197" s="6" t="str">
        <f>IF(E197="BUY", "SELL", IF(E197="SELL", "BUY", ""))</f>
        <v>SELL</v>
      </c>
      <c r="G197" s="7">
        <v>21.07</v>
      </c>
      <c r="H197" s="7">
        <v>1000</v>
      </c>
      <c r="I197" s="11">
        <v>42720</v>
      </c>
      <c r="J197" s="9">
        <v>28.9</v>
      </c>
      <c r="K197" s="9">
        <f t="shared" si="9"/>
        <v>1371.6184148077837</v>
      </c>
      <c r="L197" s="10">
        <f t="shared" si="10"/>
        <v>-0.37161841480778368</v>
      </c>
      <c r="M197" s="10">
        <f t="shared" si="11"/>
        <v>0.37161841480778368</v>
      </c>
      <c r="N197" s="6">
        <f>DATEDIF(A197, I197, "d")</f>
        <v>53</v>
      </c>
    </row>
    <row r="198" spans="1:14" ht="14.25">
      <c r="A198" s="5">
        <v>42667</v>
      </c>
      <c r="B198" s="6" t="s">
        <v>1093</v>
      </c>
      <c r="C198" s="6" t="s">
        <v>1094</v>
      </c>
      <c r="D198" s="17">
        <v>6423453504</v>
      </c>
      <c r="E198" s="6" t="s">
        <v>16</v>
      </c>
      <c r="F198" s="6" t="str">
        <f>IF(E198="BUY", "SELL", IF(E198="SELL", "BUY", ""))</f>
        <v>SELL</v>
      </c>
      <c r="G198" s="7">
        <v>26.790001</v>
      </c>
      <c r="H198" s="7">
        <v>1000</v>
      </c>
      <c r="I198" s="11">
        <v>43032</v>
      </c>
      <c r="J198" s="9">
        <v>22.08</v>
      </c>
      <c r="K198" s="9">
        <f t="shared" si="9"/>
        <v>824.18809913444943</v>
      </c>
      <c r="L198" s="10">
        <f t="shared" si="10"/>
        <v>0.17581190086555057</v>
      </c>
      <c r="M198" s="10">
        <f t="shared" si="11"/>
        <v>-0.17581190086555057</v>
      </c>
      <c r="N198" s="6">
        <f>DATEDIF(A198, I198, "d")</f>
        <v>365</v>
      </c>
    </row>
    <row r="199" spans="1:14" ht="14.25">
      <c r="A199" s="11">
        <v>42667</v>
      </c>
      <c r="B199" s="6" t="s">
        <v>676</v>
      </c>
      <c r="C199" s="6" t="s">
        <v>677</v>
      </c>
      <c r="D199" s="17">
        <v>7778227010</v>
      </c>
      <c r="E199" s="13" t="s">
        <v>19</v>
      </c>
      <c r="F199" s="12" t="str">
        <f>IF(E199="BUY", "SELL", IF(E199="SELL", "BUY", ""))</f>
        <v>BUY</v>
      </c>
      <c r="G199" s="7">
        <v>40.447620000000001</v>
      </c>
      <c r="H199" s="7">
        <v>1000</v>
      </c>
      <c r="I199" s="11">
        <v>42863</v>
      </c>
      <c r="J199" s="9">
        <v>42.540526999999997</v>
      </c>
      <c r="K199" s="9">
        <f t="shared" si="9"/>
        <v>1051.7436378209645</v>
      </c>
      <c r="L199" s="10">
        <f t="shared" si="10"/>
        <v>5.1743637820964521E-2</v>
      </c>
      <c r="M199" s="10">
        <f t="shared" si="11"/>
        <v>-5.1743637820964521E-2</v>
      </c>
      <c r="N199" s="6">
        <f>DATEDIF(A199, I199, "d")</f>
        <v>196</v>
      </c>
    </row>
    <row r="200" spans="1:14" ht="14.25">
      <c r="A200" s="5">
        <v>42668</v>
      </c>
      <c r="B200" s="6" t="s">
        <v>1181</v>
      </c>
      <c r="C200" s="6" t="s">
        <v>1182</v>
      </c>
      <c r="D200" s="17">
        <v>6300202560</v>
      </c>
      <c r="E200" s="6" t="s">
        <v>19</v>
      </c>
      <c r="F200" s="6" t="str">
        <f>IF(E200="BUY", "SELL", IF(E200="SELL", "BUY", ""))</f>
        <v>BUY</v>
      </c>
      <c r="G200" s="7">
        <v>10.029999999999999</v>
      </c>
      <c r="H200" s="7">
        <v>1000</v>
      </c>
      <c r="I200" s="5">
        <v>43048</v>
      </c>
      <c r="J200" s="9">
        <v>11.52</v>
      </c>
      <c r="K200" s="9">
        <f t="shared" si="9"/>
        <v>1148.5543369890329</v>
      </c>
      <c r="L200" s="10">
        <f t="shared" si="10"/>
        <v>0.14855433698903289</v>
      </c>
      <c r="M200" s="10">
        <f t="shared" si="11"/>
        <v>-0.14855433698903289</v>
      </c>
      <c r="N200" s="6">
        <f>DATEDIF(A200, I200, "d")</f>
        <v>380</v>
      </c>
    </row>
    <row r="201" spans="1:14" ht="14.25">
      <c r="A201" s="5">
        <v>42668</v>
      </c>
      <c r="B201" s="6" t="s">
        <v>1183</v>
      </c>
      <c r="C201" s="6" t="s">
        <v>1184</v>
      </c>
      <c r="D201" s="17">
        <v>2803044279</v>
      </c>
      <c r="E201" s="6" t="s">
        <v>16</v>
      </c>
      <c r="F201" s="6" t="str">
        <f>IF(E201="BUY", "SELL", IF(E201="SELL", "BUY", ""))</f>
        <v>SELL</v>
      </c>
      <c r="G201" s="7">
        <v>72.945319999999995</v>
      </c>
      <c r="H201" s="7">
        <v>1000</v>
      </c>
      <c r="I201" s="5">
        <v>43230</v>
      </c>
      <c r="J201" s="9">
        <v>69.182670999999999</v>
      </c>
      <c r="K201" s="9">
        <f t="shared" si="9"/>
        <v>948.41822614528257</v>
      </c>
      <c r="L201" s="10">
        <f t="shared" si="10"/>
        <v>5.1581773854717426E-2</v>
      </c>
      <c r="M201" s="10">
        <f t="shared" si="11"/>
        <v>-5.1581773854717426E-2</v>
      </c>
      <c r="N201" s="6">
        <f>DATEDIF(A201, I201, "d")</f>
        <v>562</v>
      </c>
    </row>
    <row r="202" spans="1:14" ht="14.25">
      <c r="A202" s="5">
        <v>42669</v>
      </c>
      <c r="B202" s="6" t="s">
        <v>1189</v>
      </c>
      <c r="C202" s="6" t="s">
        <v>1190</v>
      </c>
      <c r="D202" s="17">
        <v>2982813540</v>
      </c>
      <c r="E202" s="6" t="s">
        <v>16</v>
      </c>
      <c r="F202" s="6" t="str">
        <f>IF(E202="BUY", "SELL", IF(E202="SELL", "BUY", ""))</f>
        <v>SELL</v>
      </c>
      <c r="G202" s="7">
        <v>18.455027000000001</v>
      </c>
      <c r="H202" s="7">
        <v>1000</v>
      </c>
      <c r="I202" s="11">
        <v>43691</v>
      </c>
      <c r="J202" s="9">
        <v>10.704193999999999</v>
      </c>
      <c r="K202" s="9">
        <f t="shared" si="9"/>
        <v>580.01508206950871</v>
      </c>
      <c r="L202" s="10">
        <f t="shared" si="10"/>
        <v>0.41998491793049131</v>
      </c>
      <c r="M202" s="10">
        <f t="shared" si="11"/>
        <v>-0.41998491793049131</v>
      </c>
      <c r="N202" s="6">
        <f>DATEDIF(A202, I202, "d")</f>
        <v>1022</v>
      </c>
    </row>
    <row r="203" spans="1:14" ht="14.25">
      <c r="A203" s="11">
        <v>42669</v>
      </c>
      <c r="B203" s="6" t="s">
        <v>611</v>
      </c>
      <c r="C203" s="6" t="s">
        <v>612</v>
      </c>
      <c r="D203" s="17">
        <v>3317700214</v>
      </c>
      <c r="E203" s="13" t="s">
        <v>19</v>
      </c>
      <c r="F203" s="12" t="str">
        <f>IF(E203="BUY", "SELL", IF(E203="SELL", "BUY", ""))</f>
        <v>BUY</v>
      </c>
      <c r="G203" s="7">
        <v>27.459999</v>
      </c>
      <c r="H203" s="7">
        <v>1000</v>
      </c>
      <c r="I203" s="11">
        <v>42704</v>
      </c>
      <c r="J203" s="9">
        <v>25.780000999999999</v>
      </c>
      <c r="K203" s="9">
        <f t="shared" si="9"/>
        <v>938.82017257174698</v>
      </c>
      <c r="L203" s="10">
        <f t="shared" si="10"/>
        <v>-6.1179827428253022E-2</v>
      </c>
      <c r="M203" s="10">
        <f t="shared" si="11"/>
        <v>6.1179827428253022E-2</v>
      </c>
      <c r="N203" s="6">
        <f>DATEDIF(A203, I203, "d")</f>
        <v>35</v>
      </c>
    </row>
    <row r="204" spans="1:14" ht="14.25">
      <c r="A204" s="5">
        <v>42670</v>
      </c>
      <c r="B204" s="6" t="s">
        <v>231</v>
      </c>
      <c r="C204" s="6" t="s">
        <v>232</v>
      </c>
      <c r="D204" s="17">
        <v>2437434000</v>
      </c>
      <c r="E204" s="6" t="s">
        <v>16</v>
      </c>
      <c r="F204" s="6" t="str">
        <f>IF(E204="BUY", "SELL", IF(E204="SELL", "BUY", ""))</f>
        <v>SELL</v>
      </c>
      <c r="G204" s="7">
        <v>143.19999999999999</v>
      </c>
      <c r="H204" s="7">
        <v>1000</v>
      </c>
      <c r="I204" s="11">
        <v>42738</v>
      </c>
      <c r="J204" s="9">
        <v>151.85</v>
      </c>
      <c r="K204" s="9">
        <f t="shared" si="9"/>
        <v>1060.405027932961</v>
      </c>
      <c r="L204" s="10">
        <f t="shared" si="10"/>
        <v>-6.0405027932961049E-2</v>
      </c>
      <c r="M204" s="10">
        <f t="shared" si="11"/>
        <v>6.0405027932961049E-2</v>
      </c>
      <c r="N204" s="6">
        <f>DATEDIF(A204, I204, "d")</f>
        <v>68</v>
      </c>
    </row>
    <row r="205" spans="1:14" ht="14.25">
      <c r="A205" s="5">
        <v>42670</v>
      </c>
      <c r="B205" s="6" t="s">
        <v>1193</v>
      </c>
      <c r="C205" s="6" t="s">
        <v>1194</v>
      </c>
      <c r="D205" s="17">
        <v>4130846000</v>
      </c>
      <c r="E205" s="6" t="s">
        <v>19</v>
      </c>
      <c r="F205" s="6" t="str">
        <f>IF(E205="BUY", "SELL", IF(E205="SELL", "BUY", ""))</f>
        <v>BUY</v>
      </c>
      <c r="G205" s="7">
        <v>11.6</v>
      </c>
      <c r="H205" s="7">
        <v>1000</v>
      </c>
      <c r="I205" s="5">
        <v>42863</v>
      </c>
      <c r="J205" s="9">
        <v>14.54</v>
      </c>
      <c r="K205" s="9">
        <f t="shared" si="9"/>
        <v>1253.4482758620691</v>
      </c>
      <c r="L205" s="10">
        <f t="shared" si="10"/>
        <v>0.25344827586206908</v>
      </c>
      <c r="M205" s="10">
        <f t="shared" si="11"/>
        <v>-0.25344827586206908</v>
      </c>
      <c r="N205" s="6">
        <f>DATEDIF(A205, I205, "d")</f>
        <v>193</v>
      </c>
    </row>
    <row r="206" spans="1:14" ht="14.25">
      <c r="A206" s="5">
        <v>42671</v>
      </c>
      <c r="B206" s="6" t="s">
        <v>1203</v>
      </c>
      <c r="C206" s="6" t="s">
        <v>1204</v>
      </c>
      <c r="D206" s="17">
        <v>9068894400</v>
      </c>
      <c r="E206" s="6" t="s">
        <v>16</v>
      </c>
      <c r="F206" s="6" t="str">
        <f>IF(E206="BUY", "SELL", IF(E206="SELL", "BUY", ""))</f>
        <v>SELL</v>
      </c>
      <c r="G206" s="7">
        <v>21.895095999999999</v>
      </c>
      <c r="H206" s="7">
        <v>1000</v>
      </c>
      <c r="I206" s="5">
        <v>43209</v>
      </c>
      <c r="J206" s="9">
        <v>20.934639000000001</v>
      </c>
      <c r="K206" s="9">
        <f t="shared" si="9"/>
        <v>956.13369313384158</v>
      </c>
      <c r="L206" s="10">
        <f t="shared" si="10"/>
        <v>4.3866306866158424E-2</v>
      </c>
      <c r="M206" s="10">
        <f t="shared" si="11"/>
        <v>-4.3866306866158424E-2</v>
      </c>
      <c r="N206" s="6">
        <f>DATEDIF(A206, I206, "d")</f>
        <v>538</v>
      </c>
    </row>
    <row r="207" spans="1:14" ht="14.25">
      <c r="A207" s="5">
        <v>42674</v>
      </c>
      <c r="B207" s="6" t="s">
        <v>1143</v>
      </c>
      <c r="C207" s="6" t="s">
        <v>1144</v>
      </c>
      <c r="D207" s="17">
        <v>7122279632</v>
      </c>
      <c r="E207" s="6" t="s">
        <v>16</v>
      </c>
      <c r="F207" s="6" t="str">
        <f>IF(E207="BUY", "SELL", IF(E207="SELL", "BUY", ""))</f>
        <v>SELL</v>
      </c>
      <c r="G207" s="7">
        <v>24.5</v>
      </c>
      <c r="H207" s="7">
        <v>1000</v>
      </c>
      <c r="I207" s="5">
        <v>42844</v>
      </c>
      <c r="J207" s="9">
        <v>16.440000999999999</v>
      </c>
      <c r="K207" s="9">
        <f t="shared" si="9"/>
        <v>671.02044897959172</v>
      </c>
      <c r="L207" s="10">
        <f t="shared" si="10"/>
        <v>0.32897955102040827</v>
      </c>
      <c r="M207" s="10">
        <f t="shared" si="11"/>
        <v>-0.32897955102040827</v>
      </c>
      <c r="N207" s="6">
        <f>DATEDIF(A207, I207, "d")</f>
        <v>170</v>
      </c>
    </row>
    <row r="208" spans="1:14" ht="14.25">
      <c r="A208" s="5">
        <v>42675</v>
      </c>
      <c r="B208" s="6" t="s">
        <v>1209</v>
      </c>
      <c r="C208" s="6" t="s">
        <v>1210</v>
      </c>
      <c r="D208" s="17">
        <v>4781221256</v>
      </c>
      <c r="E208" s="6" t="s">
        <v>16</v>
      </c>
      <c r="F208" s="6" t="str">
        <f>IF(E208="BUY", "SELL", IF(E208="SELL", "BUY", ""))</f>
        <v>SELL</v>
      </c>
      <c r="G208" s="7">
        <v>67.53</v>
      </c>
      <c r="H208" s="7">
        <v>1000</v>
      </c>
      <c r="I208" s="11">
        <v>44727</v>
      </c>
      <c r="J208" s="9">
        <v>89.11</v>
      </c>
      <c r="K208" s="9">
        <f t="shared" si="9"/>
        <v>1319.5616762920183</v>
      </c>
      <c r="L208" s="10">
        <f t="shared" si="10"/>
        <v>-0.31956167629201832</v>
      </c>
      <c r="M208" s="10">
        <f t="shared" si="11"/>
        <v>0.31956167629201832</v>
      </c>
      <c r="N208" s="6">
        <f>DATEDIF(A208, I208, "d")</f>
        <v>2052</v>
      </c>
    </row>
    <row r="209" spans="1:14" ht="14.25">
      <c r="A209" s="11">
        <v>42675</v>
      </c>
      <c r="B209" s="6" t="s">
        <v>1211</v>
      </c>
      <c r="C209" s="6" t="s">
        <v>1212</v>
      </c>
      <c r="D209" s="17">
        <v>3485295626</v>
      </c>
      <c r="E209" s="12" t="s">
        <v>16</v>
      </c>
      <c r="F209" s="13" t="str">
        <f>IF(E209="BUY", "SELL", IF(E209="SELL", "BUY", ""))</f>
        <v>SELL</v>
      </c>
      <c r="G209" s="7">
        <v>15.54</v>
      </c>
      <c r="H209" s="7">
        <v>1000</v>
      </c>
      <c r="I209" s="11">
        <v>43216</v>
      </c>
      <c r="J209" s="9">
        <v>26.200001</v>
      </c>
      <c r="K209" s="9">
        <f t="shared" si="9"/>
        <v>1685.9717503217505</v>
      </c>
      <c r="L209" s="10">
        <f t="shared" si="10"/>
        <v>-0.68597175032175051</v>
      </c>
      <c r="M209" s="10">
        <f t="shared" si="11"/>
        <v>0.68597175032175051</v>
      </c>
      <c r="N209" s="6">
        <f>DATEDIF(A209, I209, "d")</f>
        <v>541</v>
      </c>
    </row>
    <row r="210" spans="1:14" ht="14.25">
      <c r="A210" s="5">
        <v>42676</v>
      </c>
      <c r="B210" s="6" t="s">
        <v>1215</v>
      </c>
      <c r="C210" s="6" t="s">
        <v>1216</v>
      </c>
      <c r="D210" s="17">
        <v>9990601200</v>
      </c>
      <c r="E210" s="6" t="s">
        <v>16</v>
      </c>
      <c r="F210" s="6" t="str">
        <f>IF(E210="BUY", "SELL", IF(E210="SELL", "BUY", ""))</f>
        <v>SELL</v>
      </c>
      <c r="G210" s="7">
        <v>26.633894000000002</v>
      </c>
      <c r="H210" s="7">
        <v>1000</v>
      </c>
      <c r="I210" s="11">
        <v>44727</v>
      </c>
      <c r="J210" s="9">
        <v>36.864066999999999</v>
      </c>
      <c r="K210" s="9">
        <f t="shared" si="9"/>
        <v>1384.103541149484</v>
      </c>
      <c r="L210" s="10">
        <f t="shared" si="10"/>
        <v>-0.38410354114948403</v>
      </c>
      <c r="M210" s="10">
        <f t="shared" si="11"/>
        <v>0.38410354114948403</v>
      </c>
      <c r="N210" s="6">
        <f>DATEDIF(A210, I210, "d")</f>
        <v>2051</v>
      </c>
    </row>
    <row r="211" spans="1:14" ht="14.25">
      <c r="A211" s="5">
        <v>42678</v>
      </c>
      <c r="B211" s="6" t="s">
        <v>379</v>
      </c>
      <c r="C211" s="6" t="s">
        <v>380</v>
      </c>
      <c r="D211" s="17">
        <v>4120653358</v>
      </c>
      <c r="E211" s="6" t="s">
        <v>19</v>
      </c>
      <c r="F211" s="6" t="str">
        <f>IF(E211="BUY", "SELL", IF(E211="SELL", "BUY", ""))</f>
        <v>BUY</v>
      </c>
      <c r="G211" s="7">
        <v>27.360648999999999</v>
      </c>
      <c r="H211" s="7">
        <v>1000</v>
      </c>
      <c r="I211" s="5">
        <v>42860</v>
      </c>
      <c r="J211" s="9">
        <v>21.974492999999999</v>
      </c>
      <c r="K211" s="9">
        <f t="shared" si="9"/>
        <v>803.14224271507589</v>
      </c>
      <c r="L211" s="10">
        <f t="shared" si="10"/>
        <v>-0.19685775728492411</v>
      </c>
      <c r="M211" s="10">
        <f t="shared" si="11"/>
        <v>0.19685775728492411</v>
      </c>
      <c r="N211" s="6">
        <f>DATEDIF(A211, I211, "d")</f>
        <v>182</v>
      </c>
    </row>
    <row r="212" spans="1:14" ht="14.25">
      <c r="A212" s="11">
        <v>42678</v>
      </c>
      <c r="B212" s="6" t="s">
        <v>397</v>
      </c>
      <c r="C212" s="6" t="s">
        <v>398</v>
      </c>
      <c r="D212" s="17">
        <v>4349591040</v>
      </c>
      <c r="E212" s="12" t="s">
        <v>16</v>
      </c>
      <c r="F212" s="13" t="str">
        <f>IF(E212="BUY", "SELL", IF(E212="SELL", "BUY", ""))</f>
        <v>SELL</v>
      </c>
      <c r="G212" s="7">
        <v>9.3778070000000007</v>
      </c>
      <c r="H212" s="7">
        <v>1000</v>
      </c>
      <c r="I212" s="11">
        <v>43053</v>
      </c>
      <c r="J212" s="9">
        <v>12.652843000000001</v>
      </c>
      <c r="K212" s="9">
        <f t="shared" si="9"/>
        <v>1349.2326084339334</v>
      </c>
      <c r="L212" s="10">
        <f t="shared" si="10"/>
        <v>-0.34923260843393339</v>
      </c>
      <c r="M212" s="10">
        <f t="shared" si="11"/>
        <v>0.34923260843393339</v>
      </c>
      <c r="N212" s="6">
        <f>DATEDIF(A212, I212, "d")</f>
        <v>375</v>
      </c>
    </row>
    <row r="213" spans="1:14" ht="14.25">
      <c r="A213" s="11">
        <v>42678</v>
      </c>
      <c r="B213" s="6" t="s">
        <v>1231</v>
      </c>
      <c r="C213" s="6" t="s">
        <v>1232</v>
      </c>
      <c r="D213" s="17">
        <v>8368741813</v>
      </c>
      <c r="E213" s="13" t="s">
        <v>19</v>
      </c>
      <c r="F213" s="12" t="str">
        <f>IF(E213="BUY", "SELL", IF(E213="SELL", "BUY", ""))</f>
        <v>BUY</v>
      </c>
      <c r="G213" s="7">
        <v>16.30265</v>
      </c>
      <c r="H213" s="7">
        <v>1000</v>
      </c>
      <c r="I213" s="11">
        <v>43119</v>
      </c>
      <c r="J213" s="9">
        <v>32.360008000000001</v>
      </c>
      <c r="K213" s="9">
        <f t="shared" si="9"/>
        <v>1984.9538571949961</v>
      </c>
      <c r="L213" s="10">
        <f t="shared" si="10"/>
        <v>0.98495385719499606</v>
      </c>
      <c r="M213" s="10">
        <f t="shared" si="11"/>
        <v>-0.98495385719499606</v>
      </c>
      <c r="N213" s="6">
        <f>DATEDIF(A213, I213, "d")</f>
        <v>441</v>
      </c>
    </row>
    <row r="214" spans="1:14" ht="14.25">
      <c r="A214" s="5">
        <v>42682</v>
      </c>
      <c r="B214" s="6" t="s">
        <v>1237</v>
      </c>
      <c r="C214" s="6" t="s">
        <v>1238</v>
      </c>
      <c r="D214" s="17">
        <v>2039249521</v>
      </c>
      <c r="E214" s="6" t="s">
        <v>16</v>
      </c>
      <c r="F214" s="6" t="str">
        <f>IF(E214="BUY", "SELL", IF(E214="SELL", "BUY", ""))</f>
        <v>SELL</v>
      </c>
      <c r="G214" s="7">
        <v>47.009762000000002</v>
      </c>
      <c r="H214" s="7">
        <v>1000</v>
      </c>
      <c r="I214" s="11">
        <v>42865</v>
      </c>
      <c r="J214" s="9">
        <v>56.723090999999997</v>
      </c>
      <c r="K214" s="9">
        <f t="shared" si="9"/>
        <v>1206.6236582946324</v>
      </c>
      <c r="L214" s="10">
        <f t="shared" si="10"/>
        <v>-0.20662365829463239</v>
      </c>
      <c r="M214" s="10">
        <f t="shared" si="11"/>
        <v>0.20662365829463239</v>
      </c>
      <c r="N214" s="6">
        <f>DATEDIF(A214, I214, "d")</f>
        <v>183</v>
      </c>
    </row>
    <row r="215" spans="1:14" ht="14.25">
      <c r="A215" s="5">
        <v>42684</v>
      </c>
      <c r="B215" s="6" t="s">
        <v>529</v>
      </c>
      <c r="C215" s="6" t="s">
        <v>530</v>
      </c>
      <c r="D215" s="17">
        <v>7752226240</v>
      </c>
      <c r="E215" s="6" t="s">
        <v>16</v>
      </c>
      <c r="F215" s="6" t="str">
        <f>IF(E215="BUY", "SELL", IF(E215="SELL", "BUY", ""))</f>
        <v>SELL</v>
      </c>
      <c r="G215" s="7">
        <v>31.313783999999998</v>
      </c>
      <c r="H215" s="7">
        <v>1000</v>
      </c>
      <c r="I215" s="5">
        <v>42864</v>
      </c>
      <c r="J215" s="9">
        <v>24.281101</v>
      </c>
      <c r="K215" s="9">
        <f t="shared" si="9"/>
        <v>775.41254675576738</v>
      </c>
      <c r="L215" s="10">
        <f t="shared" si="10"/>
        <v>0.22458745324423263</v>
      </c>
      <c r="M215" s="10">
        <f t="shared" si="11"/>
        <v>-0.22458745324423263</v>
      </c>
      <c r="N215" s="6">
        <f>DATEDIF(A215, I215, "d")</f>
        <v>180</v>
      </c>
    </row>
    <row r="216" spans="1:14" ht="14.25">
      <c r="A216" s="5">
        <v>42685</v>
      </c>
      <c r="B216" s="6" t="s">
        <v>561</v>
      </c>
      <c r="C216" s="6" t="s">
        <v>562</v>
      </c>
      <c r="D216" s="17">
        <v>3368781112</v>
      </c>
      <c r="E216" s="6" t="s">
        <v>16</v>
      </c>
      <c r="F216" s="6" t="str">
        <f>IF(E216="BUY", "SELL", IF(E216="SELL", "BUY", ""))</f>
        <v>SELL</v>
      </c>
      <c r="G216" s="7">
        <v>12.831187</v>
      </c>
      <c r="H216" s="7">
        <v>1000</v>
      </c>
      <c r="I216" s="11">
        <v>44727</v>
      </c>
      <c r="J216" s="9">
        <v>14.480955</v>
      </c>
      <c r="K216" s="9">
        <f t="shared" si="9"/>
        <v>1128.5748543762943</v>
      </c>
      <c r="L216" s="10">
        <f t="shared" si="10"/>
        <v>-0.12857485437629429</v>
      </c>
      <c r="M216" s="10">
        <f t="shared" si="11"/>
        <v>0.12857485437629429</v>
      </c>
      <c r="N216" s="6">
        <f>DATEDIF(A216, I216, "d")</f>
        <v>2042</v>
      </c>
    </row>
    <row r="217" spans="1:14" ht="14.25">
      <c r="A217" s="5">
        <v>42685</v>
      </c>
      <c r="B217" s="6" t="s">
        <v>1243</v>
      </c>
      <c r="C217" s="6" t="s">
        <v>1244</v>
      </c>
      <c r="D217" s="17">
        <v>4930270744</v>
      </c>
      <c r="E217" s="6" t="s">
        <v>19</v>
      </c>
      <c r="F217" s="6" t="str">
        <f>IF(E217="BUY", "SELL", IF(E217="SELL", "BUY", ""))</f>
        <v>BUY</v>
      </c>
      <c r="G217" s="7">
        <v>247.430252</v>
      </c>
      <c r="H217" s="7">
        <v>1000</v>
      </c>
      <c r="I217" s="11">
        <v>44727</v>
      </c>
      <c r="J217" s="9">
        <v>168.349243</v>
      </c>
      <c r="K217" s="9">
        <f t="shared" si="9"/>
        <v>680.39070258878451</v>
      </c>
      <c r="L217" s="10">
        <f t="shared" si="10"/>
        <v>-0.31960929741121552</v>
      </c>
      <c r="M217" s="10">
        <f t="shared" si="11"/>
        <v>0.31960929741121552</v>
      </c>
      <c r="N217" s="6">
        <f>DATEDIF(A217, I217, "d")</f>
        <v>2042</v>
      </c>
    </row>
    <row r="218" spans="1:14" ht="14.25">
      <c r="A218" s="5">
        <v>42689</v>
      </c>
      <c r="B218" s="6" t="s">
        <v>305</v>
      </c>
      <c r="C218" s="6" t="s">
        <v>306</v>
      </c>
      <c r="D218" s="17">
        <v>9433126947</v>
      </c>
      <c r="E218" s="6" t="s">
        <v>19</v>
      </c>
      <c r="F218" s="6" t="str">
        <f>IF(E218="BUY", "SELL", IF(E218="SELL", "BUY", ""))</f>
        <v>BUY</v>
      </c>
      <c r="G218" s="7">
        <v>17.928694</v>
      </c>
      <c r="H218" s="7">
        <v>1000</v>
      </c>
      <c r="I218" s="5">
        <v>42866</v>
      </c>
      <c r="J218" s="9">
        <v>21.228546000000001</v>
      </c>
      <c r="K218" s="9">
        <f t="shared" si="9"/>
        <v>1184.0542317248542</v>
      </c>
      <c r="L218" s="10">
        <f t="shared" si="10"/>
        <v>0.18405423172485416</v>
      </c>
      <c r="M218" s="10">
        <f t="shared" si="11"/>
        <v>-0.18405423172485416</v>
      </c>
      <c r="N218" s="6">
        <f>DATEDIF(A218, I218, "d")</f>
        <v>177</v>
      </c>
    </row>
    <row r="219" spans="1:14" ht="14.25">
      <c r="A219" s="5">
        <v>42689</v>
      </c>
      <c r="B219" s="6" t="s">
        <v>325</v>
      </c>
      <c r="C219" s="6" t="s">
        <v>326</v>
      </c>
      <c r="D219" s="17">
        <v>3170292000</v>
      </c>
      <c r="E219" s="6" t="s">
        <v>16</v>
      </c>
      <c r="F219" s="6" t="str">
        <f>IF(E219="BUY", "SELL", IF(E219="SELL", "BUY", ""))</f>
        <v>SELL</v>
      </c>
      <c r="G219" s="7">
        <v>41.850323000000003</v>
      </c>
      <c r="H219" s="7">
        <v>1000</v>
      </c>
      <c r="I219" s="5">
        <v>43230</v>
      </c>
      <c r="J219" s="9">
        <v>42.23</v>
      </c>
      <c r="K219" s="9">
        <f t="shared" si="9"/>
        <v>1009.0722597290346</v>
      </c>
      <c r="L219" s="10">
        <f t="shared" si="10"/>
        <v>-9.0722597290346131E-3</v>
      </c>
      <c r="M219" s="10">
        <f t="shared" si="11"/>
        <v>9.0722597290346131E-3</v>
      </c>
      <c r="N219" s="6">
        <f>DATEDIF(A219, I219, "d")</f>
        <v>541</v>
      </c>
    </row>
    <row r="220" spans="1:14" ht="14.25">
      <c r="A220" s="11">
        <v>42690</v>
      </c>
      <c r="B220" s="6" t="s">
        <v>1257</v>
      </c>
      <c r="C220" s="6" t="s">
        <v>1258</v>
      </c>
      <c r="D220" s="17">
        <v>4406947128</v>
      </c>
      <c r="E220" s="12" t="s">
        <v>16</v>
      </c>
      <c r="F220" s="13" t="str">
        <f>IF(E220="BUY", "SELL", IF(E220="SELL", "BUY", ""))</f>
        <v>SELL</v>
      </c>
      <c r="G220" s="7">
        <v>15.140003</v>
      </c>
      <c r="H220" s="7">
        <v>1000</v>
      </c>
      <c r="I220" s="11">
        <v>43216</v>
      </c>
      <c r="J220" s="9">
        <v>15.208232000000001</v>
      </c>
      <c r="K220" s="9">
        <f t="shared" si="9"/>
        <v>1004.5065380766438</v>
      </c>
      <c r="L220" s="10">
        <f t="shared" si="10"/>
        <v>-4.5065380766437782E-3</v>
      </c>
      <c r="M220" s="10">
        <f t="shared" si="11"/>
        <v>4.5065380766437782E-3</v>
      </c>
      <c r="N220" s="6">
        <f>DATEDIF(A220, I220, "d")</f>
        <v>526</v>
      </c>
    </row>
    <row r="221" spans="1:14" ht="14.25">
      <c r="A221" s="5">
        <v>42691</v>
      </c>
      <c r="B221" s="6" t="s">
        <v>1259</v>
      </c>
      <c r="C221" s="6" t="s">
        <v>1260</v>
      </c>
      <c r="D221" s="17">
        <v>7080605280</v>
      </c>
      <c r="E221" s="6" t="s">
        <v>16</v>
      </c>
      <c r="F221" s="6" t="str">
        <f>IF(E221="BUY", "SELL", IF(E221="SELL", "BUY", ""))</f>
        <v>SELL</v>
      </c>
      <c r="G221" s="7">
        <v>24.15</v>
      </c>
      <c r="H221" s="7">
        <v>1000</v>
      </c>
      <c r="I221" s="11">
        <v>44727</v>
      </c>
      <c r="J221" s="9">
        <v>39.03</v>
      </c>
      <c r="K221" s="9">
        <f t="shared" si="9"/>
        <v>1616.1490683229815</v>
      </c>
      <c r="L221" s="10">
        <f t="shared" si="10"/>
        <v>-0.61614906832298155</v>
      </c>
      <c r="M221" s="10">
        <f t="shared" si="11"/>
        <v>0.61614906832298155</v>
      </c>
      <c r="N221" s="6">
        <f>DATEDIF(A221, I221, "d")</f>
        <v>2036</v>
      </c>
    </row>
    <row r="222" spans="1:14" ht="14.25">
      <c r="A222" s="5">
        <v>42692</v>
      </c>
      <c r="B222" s="6" t="s">
        <v>1261</v>
      </c>
      <c r="C222" s="6" t="s">
        <v>1262</v>
      </c>
      <c r="D222" s="17">
        <v>2760674328</v>
      </c>
      <c r="E222" s="6" t="s">
        <v>16</v>
      </c>
      <c r="F222" s="6" t="str">
        <f>IF(E222="BUY", "SELL", IF(E222="SELL", "BUY", ""))</f>
        <v>SELL</v>
      </c>
      <c r="G222" s="7">
        <v>91.809997999999993</v>
      </c>
      <c r="H222" s="7">
        <v>1000</v>
      </c>
      <c r="I222" s="11">
        <v>42885</v>
      </c>
      <c r="J222" s="9">
        <v>82.209998999999996</v>
      </c>
      <c r="K222" s="9">
        <f t="shared" si="9"/>
        <v>895.43623560475407</v>
      </c>
      <c r="L222" s="10">
        <f t="shared" si="10"/>
        <v>0.10456376439524592</v>
      </c>
      <c r="M222" s="10">
        <f t="shared" si="11"/>
        <v>-0.10456376439524592</v>
      </c>
      <c r="N222" s="6">
        <f>DATEDIF(A222, I222, "d")</f>
        <v>193</v>
      </c>
    </row>
    <row r="223" spans="1:14" ht="14.25">
      <c r="A223" s="5">
        <v>42692</v>
      </c>
      <c r="B223" s="6" t="s">
        <v>1265</v>
      </c>
      <c r="C223" s="6" t="s">
        <v>1266</v>
      </c>
      <c r="D223" s="17">
        <v>3937054880</v>
      </c>
      <c r="E223" s="6" t="s">
        <v>16</v>
      </c>
      <c r="F223" s="6" t="str">
        <f>IF(E223="BUY", "SELL", IF(E223="SELL", "BUY", ""))</f>
        <v>SELL</v>
      </c>
      <c r="G223" s="7">
        <v>108.43</v>
      </c>
      <c r="H223" s="7">
        <v>1000</v>
      </c>
      <c r="I223" s="11">
        <v>43118</v>
      </c>
      <c r="J223" s="9">
        <v>127.010002</v>
      </c>
      <c r="K223" s="9">
        <f t="shared" si="9"/>
        <v>1171.3548095545514</v>
      </c>
      <c r="L223" s="10">
        <f t="shared" si="10"/>
        <v>-0.17135480955455137</v>
      </c>
      <c r="M223" s="10">
        <f t="shared" si="11"/>
        <v>0.17135480955455137</v>
      </c>
      <c r="N223" s="6">
        <f>DATEDIF(A223, I223, "d")</f>
        <v>426</v>
      </c>
    </row>
    <row r="224" spans="1:14" ht="14.25">
      <c r="A224" s="5">
        <v>42692</v>
      </c>
      <c r="B224" s="6" t="s">
        <v>377</v>
      </c>
      <c r="C224" s="6" t="s">
        <v>378</v>
      </c>
      <c r="D224" s="17">
        <v>3110924830</v>
      </c>
      <c r="E224" s="6" t="s">
        <v>16</v>
      </c>
      <c r="F224" s="6" t="str">
        <f>IF(E224="BUY", "SELL", IF(E224="SELL", "BUY", ""))</f>
        <v>SELL</v>
      </c>
      <c r="G224" s="7">
        <v>40.289622999999999</v>
      </c>
      <c r="H224" s="7">
        <v>1000</v>
      </c>
      <c r="I224" s="5">
        <v>42740</v>
      </c>
      <c r="J224" s="9">
        <v>31.299859999999999</v>
      </c>
      <c r="K224" s="9">
        <f t="shared" si="9"/>
        <v>776.87150361272927</v>
      </c>
      <c r="L224" s="10">
        <f t="shared" si="10"/>
        <v>0.22312849638727072</v>
      </c>
      <c r="M224" s="10">
        <f t="shared" si="11"/>
        <v>-0.22312849638727072</v>
      </c>
      <c r="N224" s="6">
        <f>DATEDIF(A224, I224, "d")</f>
        <v>48</v>
      </c>
    </row>
    <row r="225" spans="1:14" ht="14.25">
      <c r="A225" s="11">
        <v>42692</v>
      </c>
      <c r="B225" s="6" t="s">
        <v>993</v>
      </c>
      <c r="C225" s="6" t="s">
        <v>994</v>
      </c>
      <c r="D225" s="17">
        <v>3313019372</v>
      </c>
      <c r="E225" s="13" t="s">
        <v>19</v>
      </c>
      <c r="F225" s="12" t="str">
        <f>IF(E225="BUY", "SELL", IF(E225="SELL", "BUY", ""))</f>
        <v>BUY</v>
      </c>
      <c r="G225" s="7">
        <v>37.509998000000003</v>
      </c>
      <c r="H225" s="7">
        <v>1000</v>
      </c>
      <c r="I225" s="11">
        <v>42963</v>
      </c>
      <c r="J225" s="9">
        <v>19.760000000000002</v>
      </c>
      <c r="K225" s="9">
        <f t="shared" si="9"/>
        <v>526.79288332673332</v>
      </c>
      <c r="L225" s="10">
        <f t="shared" si="10"/>
        <v>-0.4732071166732667</v>
      </c>
      <c r="M225" s="10">
        <f t="shared" si="11"/>
        <v>0.4732071166732667</v>
      </c>
      <c r="N225" s="6">
        <f>DATEDIF(A225, I225, "d")</f>
        <v>271</v>
      </c>
    </row>
    <row r="226" spans="1:14" ht="14.25">
      <c r="A226" s="5">
        <v>42695</v>
      </c>
      <c r="B226" s="6" t="s">
        <v>1269</v>
      </c>
      <c r="C226" s="6" t="s">
        <v>1270</v>
      </c>
      <c r="D226" s="17">
        <v>3461384660</v>
      </c>
      <c r="E226" s="6" t="s">
        <v>16</v>
      </c>
      <c r="F226" s="6" t="str">
        <f>IF(E226="BUY", "SELL", IF(E226="SELL", "BUY", ""))</f>
        <v>SELL</v>
      </c>
      <c r="G226" s="7">
        <v>32.590000000000003</v>
      </c>
      <c r="H226" s="7">
        <v>1000</v>
      </c>
      <c r="I226" s="11">
        <v>44727</v>
      </c>
      <c r="J226" s="9">
        <v>44.09</v>
      </c>
      <c r="K226" s="9">
        <f t="shared" si="9"/>
        <v>1352.868978214176</v>
      </c>
      <c r="L226" s="10">
        <f t="shared" si="10"/>
        <v>-0.35286897821417595</v>
      </c>
      <c r="M226" s="10">
        <f t="shared" si="11"/>
        <v>0.35286897821417595</v>
      </c>
      <c r="N226" s="6">
        <f>DATEDIF(A226, I226, "d")</f>
        <v>2032</v>
      </c>
    </row>
    <row r="227" spans="1:14" ht="14.25">
      <c r="A227" s="5">
        <v>42696</v>
      </c>
      <c r="B227" s="6" t="s">
        <v>787</v>
      </c>
      <c r="C227" s="6" t="s">
        <v>788</v>
      </c>
      <c r="D227" s="17">
        <v>3423823520</v>
      </c>
      <c r="E227" s="6" t="s">
        <v>16</v>
      </c>
      <c r="F227" s="6" t="str">
        <f>IF(E227="BUY", "SELL", IF(E227="SELL", "BUY", ""))</f>
        <v>SELL</v>
      </c>
      <c r="G227" s="7">
        <v>78.619049000000004</v>
      </c>
      <c r="H227" s="7">
        <v>1000</v>
      </c>
      <c r="I227" s="5">
        <v>42797</v>
      </c>
      <c r="J227" s="9">
        <v>56.098976</v>
      </c>
      <c r="K227" s="9">
        <f t="shared" si="9"/>
        <v>713.5544974602783</v>
      </c>
      <c r="L227" s="10">
        <f t="shared" si="10"/>
        <v>0.28644550253972167</v>
      </c>
      <c r="M227" s="10">
        <f t="shared" si="11"/>
        <v>-0.28644550253972167</v>
      </c>
      <c r="N227" s="6">
        <f>DATEDIF(A227, I227, "d")</f>
        <v>101</v>
      </c>
    </row>
    <row r="228" spans="1:14" ht="14.25">
      <c r="A228" s="11">
        <v>42696</v>
      </c>
      <c r="B228" s="6" t="s">
        <v>1271</v>
      </c>
      <c r="C228" s="6" t="s">
        <v>1272</v>
      </c>
      <c r="D228" s="17">
        <v>3502961410</v>
      </c>
      <c r="E228" s="12" t="s">
        <v>16</v>
      </c>
      <c r="F228" s="13" t="str">
        <f>IF(E228="BUY", "SELL", IF(E228="SELL", "BUY", ""))</f>
        <v>SELL</v>
      </c>
      <c r="G228" s="7">
        <v>53.843539999999997</v>
      </c>
      <c r="H228" s="7">
        <v>1000</v>
      </c>
      <c r="I228" s="11">
        <v>42745</v>
      </c>
      <c r="J228" s="9">
        <v>41.254204000000001</v>
      </c>
      <c r="K228" s="9">
        <f t="shared" si="9"/>
        <v>766.18669574845944</v>
      </c>
      <c r="L228" s="10">
        <f t="shared" si="10"/>
        <v>0.23381330425154057</v>
      </c>
      <c r="M228" s="10">
        <f t="shared" si="11"/>
        <v>-0.23381330425154057</v>
      </c>
      <c r="N228" s="6">
        <f>DATEDIF(A228, I228, "d")</f>
        <v>49</v>
      </c>
    </row>
    <row r="229" spans="1:14" ht="14.25">
      <c r="A229" s="5">
        <v>42702</v>
      </c>
      <c r="B229" s="6" t="s">
        <v>1273</v>
      </c>
      <c r="C229" s="6" t="s">
        <v>1274</v>
      </c>
      <c r="D229" s="17">
        <v>3258101860</v>
      </c>
      <c r="E229" s="6" t="s">
        <v>19</v>
      </c>
      <c r="F229" s="6" t="str">
        <f>IF(E229="BUY", "SELL", IF(E229="SELL", "BUY", ""))</f>
        <v>BUY</v>
      </c>
      <c r="G229" s="7">
        <v>29.824021999999999</v>
      </c>
      <c r="H229" s="7">
        <v>1000</v>
      </c>
      <c r="I229" s="11">
        <v>44727</v>
      </c>
      <c r="J229" s="9">
        <v>27.240857999999999</v>
      </c>
      <c r="K229" s="9">
        <f t="shared" si="9"/>
        <v>913.38646410601496</v>
      </c>
      <c r="L229" s="10">
        <f t="shared" si="10"/>
        <v>-8.6613535893985044E-2</v>
      </c>
      <c r="M229" s="10">
        <f t="shared" si="11"/>
        <v>8.6613535893985044E-2</v>
      </c>
      <c r="N229" s="6">
        <f>DATEDIF(A229, I229, "d")</f>
        <v>2025</v>
      </c>
    </row>
    <row r="230" spans="1:14" ht="14.25">
      <c r="A230" s="5">
        <v>42703</v>
      </c>
      <c r="B230" s="6" t="s">
        <v>751</v>
      </c>
      <c r="C230" s="6" t="s">
        <v>752</v>
      </c>
      <c r="D230" s="17">
        <v>7157389261</v>
      </c>
      <c r="E230" s="6" t="s">
        <v>19</v>
      </c>
      <c r="F230" s="6" t="str">
        <f>IF(E230="BUY", "SELL", IF(E230="SELL", "BUY", ""))</f>
        <v>BUY</v>
      </c>
      <c r="G230" s="7">
        <v>52.253742000000003</v>
      </c>
      <c r="H230" s="7">
        <v>1000</v>
      </c>
      <c r="I230" s="5">
        <v>42776</v>
      </c>
      <c r="J230" s="9">
        <v>62.121208000000003</v>
      </c>
      <c r="K230" s="9">
        <f t="shared" si="9"/>
        <v>1188.8374999057485</v>
      </c>
      <c r="L230" s="10">
        <f t="shared" si="10"/>
        <v>0.18883749990574847</v>
      </c>
      <c r="M230" s="10">
        <f t="shared" si="11"/>
        <v>-0.18883749990574847</v>
      </c>
      <c r="N230" s="6">
        <f>DATEDIF(A230, I230, "d")</f>
        <v>73</v>
      </c>
    </row>
    <row r="231" spans="1:14" ht="14.25">
      <c r="A231" s="5">
        <v>42703</v>
      </c>
      <c r="B231" s="6" t="s">
        <v>1279</v>
      </c>
      <c r="C231" s="6" t="s">
        <v>1280</v>
      </c>
      <c r="D231" s="17">
        <v>9591303258</v>
      </c>
      <c r="E231" s="6" t="s">
        <v>16</v>
      </c>
      <c r="F231" s="6" t="str">
        <f>IF(E231="BUY", "SELL", IF(E231="SELL", "BUY", ""))</f>
        <v>SELL</v>
      </c>
      <c r="G231" s="7">
        <v>64.550003000000004</v>
      </c>
      <c r="H231" s="7">
        <v>1000</v>
      </c>
      <c r="I231" s="11">
        <v>44727</v>
      </c>
      <c r="J231" s="9">
        <v>122.110001</v>
      </c>
      <c r="K231" s="9">
        <f t="shared" si="9"/>
        <v>1891.7117788515052</v>
      </c>
      <c r="L231" s="10">
        <f t="shared" si="10"/>
        <v>-0.89171177885150521</v>
      </c>
      <c r="M231" s="10">
        <f t="shared" si="11"/>
        <v>0.89171177885150521</v>
      </c>
      <c r="N231" s="6">
        <f>DATEDIF(A231, I231, "d")</f>
        <v>2024</v>
      </c>
    </row>
    <row r="232" spans="1:14" ht="14.25">
      <c r="A232" s="11">
        <v>42703</v>
      </c>
      <c r="B232" s="6" t="s">
        <v>1281</v>
      </c>
      <c r="C232" s="6" t="s">
        <v>1282</v>
      </c>
      <c r="D232" s="17">
        <v>8419310015</v>
      </c>
      <c r="E232" s="13" t="s">
        <v>19</v>
      </c>
      <c r="F232" s="12" t="str">
        <f>IF(E232="BUY", "SELL", IF(E232="SELL", "BUY", ""))</f>
        <v>BUY</v>
      </c>
      <c r="G232" s="7">
        <v>40.928061999999997</v>
      </c>
      <c r="H232" s="7">
        <v>1000</v>
      </c>
      <c r="I232" s="11">
        <v>44727</v>
      </c>
      <c r="J232" s="9">
        <v>125.598969</v>
      </c>
      <c r="K232" s="9">
        <f t="shared" si="9"/>
        <v>3068.7739136048026</v>
      </c>
      <c r="L232" s="10">
        <f t="shared" si="10"/>
        <v>2.0687739136048027</v>
      </c>
      <c r="M232" s="10">
        <f t="shared" si="11"/>
        <v>-2.0687739136048027</v>
      </c>
      <c r="N232" s="6">
        <f>DATEDIF(A232, I232, "d")</f>
        <v>2024</v>
      </c>
    </row>
    <row r="233" spans="1:14" ht="14.25">
      <c r="A233" s="5">
        <v>42704</v>
      </c>
      <c r="B233" s="6" t="s">
        <v>1291</v>
      </c>
      <c r="C233" s="6" t="s">
        <v>1292</v>
      </c>
      <c r="D233" s="17">
        <v>7301452000</v>
      </c>
      <c r="E233" s="6" t="s">
        <v>16</v>
      </c>
      <c r="F233" s="6" t="str">
        <f>IF(E233="BUY", "SELL", IF(E233="SELL", "BUY", ""))</f>
        <v>SELL</v>
      </c>
      <c r="G233" s="7">
        <v>21.42</v>
      </c>
      <c r="H233" s="7">
        <v>1000</v>
      </c>
      <c r="I233" s="5">
        <v>42794</v>
      </c>
      <c r="J233" s="9">
        <v>25.78</v>
      </c>
      <c r="K233" s="9">
        <f t="shared" si="9"/>
        <v>1203.548085901027</v>
      </c>
      <c r="L233" s="10">
        <f t="shared" si="10"/>
        <v>-0.20354808590102699</v>
      </c>
      <c r="M233" s="10">
        <f t="shared" si="11"/>
        <v>0.20354808590102699</v>
      </c>
      <c r="N233" s="6">
        <f>DATEDIF(A233, I233, "d")</f>
        <v>90</v>
      </c>
    </row>
    <row r="234" spans="1:14" ht="14.25">
      <c r="A234" s="11">
        <v>42704</v>
      </c>
      <c r="B234" s="6" t="s">
        <v>611</v>
      </c>
      <c r="C234" s="6" t="s">
        <v>612</v>
      </c>
      <c r="D234" s="17">
        <v>3317700214</v>
      </c>
      <c r="E234" s="12" t="s">
        <v>16</v>
      </c>
      <c r="F234" s="13" t="str">
        <f>IF(E234="BUY", "SELL", IF(E234="SELL", "BUY", ""))</f>
        <v>SELL</v>
      </c>
      <c r="G234" s="7">
        <v>25.780000999999999</v>
      </c>
      <c r="H234" s="7">
        <v>1000</v>
      </c>
      <c r="I234" s="11">
        <v>42762</v>
      </c>
      <c r="J234" s="9">
        <v>25.52</v>
      </c>
      <c r="K234" s="9">
        <f t="shared" si="9"/>
        <v>989.91462413054205</v>
      </c>
      <c r="L234" s="10">
        <f t="shared" si="10"/>
        <v>1.0085375869457949E-2</v>
      </c>
      <c r="M234" s="10">
        <f t="shared" si="11"/>
        <v>-1.0085375869457949E-2</v>
      </c>
      <c r="N234" s="6">
        <f>DATEDIF(A234, I234, "d")</f>
        <v>58</v>
      </c>
    </row>
    <row r="235" spans="1:14" ht="14.25">
      <c r="A235" s="11">
        <v>42704</v>
      </c>
      <c r="B235" s="6" t="s">
        <v>1293</v>
      </c>
      <c r="C235" s="6" t="s">
        <v>1294</v>
      </c>
      <c r="D235" s="17">
        <v>8965294000</v>
      </c>
      <c r="E235" s="12" t="s">
        <v>16</v>
      </c>
      <c r="F235" s="13" t="str">
        <f>IF(E235="BUY", "SELL", IF(E235="SELL", "BUY", ""))</f>
        <v>SELL</v>
      </c>
      <c r="G235" s="7">
        <v>137.88</v>
      </c>
      <c r="H235" s="7">
        <v>1000</v>
      </c>
      <c r="I235" s="11">
        <v>43628</v>
      </c>
      <c r="J235" s="9">
        <v>54.37</v>
      </c>
      <c r="K235" s="9">
        <f t="shared" si="9"/>
        <v>394.32840150855816</v>
      </c>
      <c r="L235" s="10">
        <f t="shared" si="10"/>
        <v>0.60567159849144181</v>
      </c>
      <c r="M235" s="10">
        <f t="shared" si="11"/>
        <v>-0.60567159849144181</v>
      </c>
      <c r="N235" s="6">
        <f>DATEDIF(A235, I235, "d")</f>
        <v>924</v>
      </c>
    </row>
    <row r="236" spans="1:14" ht="14.25">
      <c r="A236" s="5">
        <v>42705</v>
      </c>
      <c r="B236" s="6" t="s">
        <v>1089</v>
      </c>
      <c r="C236" s="6" t="s">
        <v>1090</v>
      </c>
      <c r="D236" s="17">
        <v>7480992000</v>
      </c>
      <c r="E236" s="6" t="s">
        <v>19</v>
      </c>
      <c r="F236" s="6" t="str">
        <f>IF(E236="BUY", "SELL", IF(E236="SELL", "BUY", ""))</f>
        <v>BUY</v>
      </c>
      <c r="G236" s="7">
        <v>47.688709000000003</v>
      </c>
      <c r="H236" s="7">
        <v>1000</v>
      </c>
      <c r="I236" s="11">
        <v>44375</v>
      </c>
      <c r="J236" s="9">
        <v>64.690764999999999</v>
      </c>
      <c r="K236" s="9">
        <f t="shared" si="9"/>
        <v>1356.5216244373485</v>
      </c>
      <c r="L236" s="10">
        <f t="shared" si="10"/>
        <v>0.35652162443734847</v>
      </c>
      <c r="M236" s="10">
        <f t="shared" si="11"/>
        <v>-0.35652162443734847</v>
      </c>
      <c r="N236" s="6">
        <f>DATEDIF(A236, I236, "d")</f>
        <v>1670</v>
      </c>
    </row>
    <row r="237" spans="1:14" ht="14.25">
      <c r="A237" s="5">
        <v>42705</v>
      </c>
      <c r="B237" s="6" t="s">
        <v>1299</v>
      </c>
      <c r="C237" s="6" t="s">
        <v>1300</v>
      </c>
      <c r="D237" s="17">
        <v>3313220190</v>
      </c>
      <c r="E237" s="6" t="s">
        <v>19</v>
      </c>
      <c r="F237" s="6" t="str">
        <f>IF(E237="BUY", "SELL", IF(E237="SELL", "BUY", ""))</f>
        <v>BUY</v>
      </c>
      <c r="G237" s="7">
        <v>15.53</v>
      </c>
      <c r="H237" s="7">
        <v>1000</v>
      </c>
      <c r="I237" s="11">
        <v>44375</v>
      </c>
      <c r="J237" s="9">
        <v>133.429993</v>
      </c>
      <c r="K237" s="9">
        <f t="shared" si="9"/>
        <v>8591.757437218288</v>
      </c>
      <c r="L237" s="10">
        <f t="shared" si="10"/>
        <v>7.5917574372182877</v>
      </c>
      <c r="M237" s="10">
        <f t="shared" si="11"/>
        <v>-7.5917574372182877</v>
      </c>
      <c r="N237" s="6">
        <f>DATEDIF(A237, I237, "d")</f>
        <v>1670</v>
      </c>
    </row>
    <row r="238" spans="1:14" ht="14.25">
      <c r="A238" s="5">
        <v>42709</v>
      </c>
      <c r="B238" s="6" t="s">
        <v>78</v>
      </c>
      <c r="C238" s="6" t="s">
        <v>79</v>
      </c>
      <c r="D238" s="17">
        <v>2274282000</v>
      </c>
      <c r="E238" s="6" t="s">
        <v>16</v>
      </c>
      <c r="F238" s="6" t="str">
        <f>IF(E238="BUY", "SELL", IF(E238="SELL", "BUY", ""))</f>
        <v>SELL</v>
      </c>
      <c r="G238" s="7">
        <v>13.37</v>
      </c>
      <c r="H238" s="7">
        <v>1000</v>
      </c>
      <c r="I238" s="5">
        <v>42865</v>
      </c>
      <c r="J238" s="9">
        <v>9.9499999999999993</v>
      </c>
      <c r="K238" s="9">
        <f t="shared" si="9"/>
        <v>744.20344053851909</v>
      </c>
      <c r="L238" s="10">
        <f t="shared" si="10"/>
        <v>0.25579655946148089</v>
      </c>
      <c r="M238" s="10">
        <f t="shared" si="11"/>
        <v>-0.25579655946148089</v>
      </c>
      <c r="N238" s="6">
        <f>DATEDIF(A238, I238, "d")</f>
        <v>156</v>
      </c>
    </row>
    <row r="239" spans="1:14" ht="14.25">
      <c r="A239" s="5">
        <v>42711</v>
      </c>
      <c r="B239" s="6" t="s">
        <v>1305</v>
      </c>
      <c r="C239" s="6" t="s">
        <v>1305</v>
      </c>
      <c r="D239" s="17">
        <v>3135522007</v>
      </c>
      <c r="E239" s="6" t="s">
        <v>19</v>
      </c>
      <c r="F239" s="6" t="str">
        <f>IF(E239="BUY", "SELL", IF(E239="SELL", "BUY", ""))</f>
        <v>BUY</v>
      </c>
      <c r="G239" s="7">
        <v>14.875616000000001</v>
      </c>
      <c r="H239" s="7">
        <v>1000</v>
      </c>
      <c r="I239" s="11">
        <v>44116</v>
      </c>
      <c r="J239" s="9">
        <v>13.964257999999999</v>
      </c>
      <c r="K239" s="9">
        <f t="shared" si="9"/>
        <v>938.73477239530769</v>
      </c>
      <c r="L239" s="10">
        <f t="shared" si="10"/>
        <v>-6.1265227604692316E-2</v>
      </c>
      <c r="M239" s="10">
        <f t="shared" si="11"/>
        <v>6.1265227604692316E-2</v>
      </c>
      <c r="N239" s="6">
        <f>DATEDIF(A239, I239, "d")</f>
        <v>1405</v>
      </c>
    </row>
    <row r="240" spans="1:14" ht="14.25">
      <c r="A240" s="5">
        <v>42712</v>
      </c>
      <c r="B240" s="6" t="s">
        <v>17</v>
      </c>
      <c r="C240" s="6" t="s">
        <v>18</v>
      </c>
      <c r="D240" s="17">
        <v>6166834080</v>
      </c>
      <c r="E240" s="6" t="s">
        <v>16</v>
      </c>
      <c r="F240" s="6" t="str">
        <f>IF(E240="BUY", "SELL", IF(E240="SELL", "BUY", ""))</f>
        <v>SELL</v>
      </c>
      <c r="G240" s="7">
        <v>24.870000999999998</v>
      </c>
      <c r="H240" s="7">
        <v>1000</v>
      </c>
      <c r="I240" s="11">
        <v>44095</v>
      </c>
      <c r="J240" s="9">
        <v>40.590000000000003</v>
      </c>
      <c r="K240" s="9">
        <f t="shared" si="9"/>
        <v>1632.0867860037481</v>
      </c>
      <c r="L240" s="10">
        <f t="shared" si="10"/>
        <v>-0.63208678600374812</v>
      </c>
      <c r="M240" s="10">
        <f t="shared" si="11"/>
        <v>0.63208678600374812</v>
      </c>
      <c r="N240" s="6">
        <f>DATEDIF(A240, I240, "d")</f>
        <v>1383</v>
      </c>
    </row>
    <row r="241" spans="1:14" ht="14.25">
      <c r="A241" s="5">
        <v>42712</v>
      </c>
      <c r="B241" s="6" t="s">
        <v>1099</v>
      </c>
      <c r="C241" s="6" t="s">
        <v>1100</v>
      </c>
      <c r="D241" s="17">
        <v>3296226000</v>
      </c>
      <c r="E241" s="6" t="s">
        <v>16</v>
      </c>
      <c r="F241" s="6" t="str">
        <f>IF(E241="BUY", "SELL", IF(E241="SELL", "BUY", ""))</f>
        <v>SELL</v>
      </c>
      <c r="G241" s="7">
        <v>43.5</v>
      </c>
      <c r="H241" s="7">
        <v>1000</v>
      </c>
      <c r="I241" s="5">
        <v>42886</v>
      </c>
      <c r="J241" s="9">
        <v>57.049999</v>
      </c>
      <c r="K241" s="9">
        <f t="shared" si="9"/>
        <v>1311.4942298850574</v>
      </c>
      <c r="L241" s="10">
        <f t="shared" si="10"/>
        <v>-0.31149422988505737</v>
      </c>
      <c r="M241" s="10">
        <f t="shared" si="11"/>
        <v>0.31149422988505737</v>
      </c>
      <c r="N241" s="6">
        <f>DATEDIF(A241, I241, "d")</f>
        <v>174</v>
      </c>
    </row>
    <row r="242" spans="1:14" ht="14.25">
      <c r="A242" s="5">
        <v>42717</v>
      </c>
      <c r="B242" s="6" t="s">
        <v>247</v>
      </c>
      <c r="C242" s="6" t="s">
        <v>248</v>
      </c>
      <c r="D242" s="17">
        <v>5470753470</v>
      </c>
      <c r="E242" s="6" t="s">
        <v>16</v>
      </c>
      <c r="F242" s="6" t="str">
        <f>IF(E242="BUY", "SELL", IF(E242="SELL", "BUY", ""))</f>
        <v>SELL</v>
      </c>
      <c r="G242" s="7">
        <v>81.617537999999996</v>
      </c>
      <c r="H242" s="7">
        <v>1000</v>
      </c>
      <c r="I242" s="5">
        <v>43209</v>
      </c>
      <c r="J242" s="9">
        <v>62.79</v>
      </c>
      <c r="K242" s="9">
        <f t="shared" si="9"/>
        <v>769.31994689670751</v>
      </c>
      <c r="L242" s="10">
        <f t="shared" si="10"/>
        <v>0.23068005310329248</v>
      </c>
      <c r="M242" s="10">
        <f t="shared" si="11"/>
        <v>-0.23068005310329248</v>
      </c>
      <c r="N242" s="6">
        <f>DATEDIF(A242, I242, "d")</f>
        <v>492</v>
      </c>
    </row>
    <row r="243" spans="1:14" ht="14.25">
      <c r="A243" s="5">
        <v>42718</v>
      </c>
      <c r="B243" s="6" t="s">
        <v>1326</v>
      </c>
      <c r="C243" s="6" t="s">
        <v>1327</v>
      </c>
      <c r="D243" s="17">
        <v>2022105843</v>
      </c>
      <c r="E243" s="6" t="s">
        <v>19</v>
      </c>
      <c r="F243" s="6" t="str">
        <f>IF(E243="BUY", "SELL", IF(E243="SELL", "BUY", ""))</f>
        <v>BUY</v>
      </c>
      <c r="G243" s="7">
        <v>26.88</v>
      </c>
      <c r="H243" s="7">
        <v>1000</v>
      </c>
      <c r="I243" s="11">
        <v>44727</v>
      </c>
      <c r="J243" s="9">
        <v>100.089996</v>
      </c>
      <c r="K243" s="9">
        <f t="shared" si="9"/>
        <v>3723.5861607142861</v>
      </c>
      <c r="L243" s="10">
        <f t="shared" si="10"/>
        <v>2.7235861607142859</v>
      </c>
      <c r="M243" s="10">
        <f t="shared" si="11"/>
        <v>-2.7235861607142859</v>
      </c>
      <c r="N243" s="6">
        <f>DATEDIF(A243, I243, "d")</f>
        <v>2009</v>
      </c>
    </row>
    <row r="244" spans="1:14" ht="14.25">
      <c r="A244" s="5">
        <v>42719</v>
      </c>
      <c r="B244" s="6" t="s">
        <v>1328</v>
      </c>
      <c r="C244" s="6" t="s">
        <v>1329</v>
      </c>
      <c r="D244" s="17">
        <v>2998398180</v>
      </c>
      <c r="E244" s="6" t="s">
        <v>16</v>
      </c>
      <c r="F244" s="6" t="str">
        <f>IF(E244="BUY", "SELL", IF(E244="SELL", "BUY", ""))</f>
        <v>SELL</v>
      </c>
      <c r="G244" s="7">
        <v>34.844326000000002</v>
      </c>
      <c r="H244" s="7">
        <v>1000</v>
      </c>
      <c r="I244" s="11">
        <v>44727</v>
      </c>
      <c r="J244" s="9">
        <v>39.572811000000002</v>
      </c>
      <c r="K244" s="9">
        <f t="shared" si="9"/>
        <v>1135.7031558021813</v>
      </c>
      <c r="L244" s="10">
        <f t="shared" si="10"/>
        <v>-0.13570315580218131</v>
      </c>
      <c r="M244" s="10">
        <f t="shared" si="11"/>
        <v>0.13570315580218131</v>
      </c>
      <c r="N244" s="6">
        <f>DATEDIF(A244, I244, "d")</f>
        <v>2008</v>
      </c>
    </row>
    <row r="245" spans="1:14" ht="14.25">
      <c r="A245" s="5">
        <v>42720</v>
      </c>
      <c r="B245" s="6" t="s">
        <v>53</v>
      </c>
      <c r="C245" s="6" t="s">
        <v>54</v>
      </c>
      <c r="D245" s="17">
        <v>5168276738</v>
      </c>
      <c r="E245" s="6" t="s">
        <v>19</v>
      </c>
      <c r="F245" s="6" t="str">
        <f>IF(E245="BUY", "SELL", IF(E245="SELL", "BUY", ""))</f>
        <v>BUY</v>
      </c>
      <c r="G245" s="7">
        <v>28.9</v>
      </c>
      <c r="H245" s="7">
        <v>1000</v>
      </c>
      <c r="I245" s="11">
        <v>43185</v>
      </c>
      <c r="J245" s="9">
        <v>44.99</v>
      </c>
      <c r="K245" s="9">
        <f t="shared" si="9"/>
        <v>1556.7474048442907</v>
      </c>
      <c r="L245" s="10">
        <f t="shared" si="10"/>
        <v>0.55674740484429075</v>
      </c>
      <c r="M245" s="10">
        <f t="shared" si="11"/>
        <v>-0.55674740484429075</v>
      </c>
      <c r="N245" s="6">
        <f>DATEDIF(A245, I245, "d")</f>
        <v>465</v>
      </c>
    </row>
    <row r="246" spans="1:14" ht="14.25">
      <c r="A246" s="5">
        <v>42723</v>
      </c>
      <c r="B246" s="6" t="s">
        <v>375</v>
      </c>
      <c r="C246" s="6" t="s">
        <v>376</v>
      </c>
      <c r="D246" s="17">
        <v>3086150340</v>
      </c>
      <c r="E246" s="6" t="s">
        <v>19</v>
      </c>
      <c r="F246" s="6" t="str">
        <f>IF(E246="BUY", "SELL", IF(E246="SELL", "BUY", ""))</f>
        <v>BUY</v>
      </c>
      <c r="G246" s="7">
        <v>42.715049999999998</v>
      </c>
      <c r="H246" s="7">
        <v>1000</v>
      </c>
      <c r="I246" s="5">
        <v>42894</v>
      </c>
      <c r="J246" s="9">
        <v>38.138134000000001</v>
      </c>
      <c r="K246" s="9">
        <f t="shared" si="9"/>
        <v>892.8500376331059</v>
      </c>
      <c r="L246" s="10">
        <f t="shared" si="10"/>
        <v>-0.1071499623668941</v>
      </c>
      <c r="M246" s="10">
        <f t="shared" si="11"/>
        <v>0.1071499623668941</v>
      </c>
      <c r="N246" s="6">
        <f>DATEDIF(A246, I246, "d")</f>
        <v>171</v>
      </c>
    </row>
    <row r="247" spans="1:14" ht="14.25">
      <c r="A247" s="11">
        <v>42723</v>
      </c>
      <c r="B247" s="6" t="s">
        <v>1338</v>
      </c>
      <c r="C247" s="6" t="s">
        <v>1339</v>
      </c>
      <c r="D247" s="17">
        <v>5318585558</v>
      </c>
      <c r="E247" s="12" t="s">
        <v>16</v>
      </c>
      <c r="F247" s="13" t="str">
        <f>IF(E247="BUY", "SELL", IF(E247="SELL", "BUY", ""))</f>
        <v>SELL</v>
      </c>
      <c r="G247" s="7">
        <v>141.45614599999999</v>
      </c>
      <c r="H247" s="7">
        <v>1000</v>
      </c>
      <c r="I247" s="11">
        <v>44727</v>
      </c>
      <c r="J247" s="9">
        <v>232.653839</v>
      </c>
      <c r="K247" s="9">
        <f t="shared" si="9"/>
        <v>1644.7064731991215</v>
      </c>
      <c r="L247" s="10">
        <f t="shared" si="10"/>
        <v>-0.64470647319912155</v>
      </c>
      <c r="M247" s="10">
        <f t="shared" si="11"/>
        <v>0.64470647319912155</v>
      </c>
      <c r="N247" s="6">
        <f>DATEDIF(A247, I247, "d")</f>
        <v>2004</v>
      </c>
    </row>
    <row r="248" spans="1:14" ht="14.25">
      <c r="A248" s="5">
        <v>42725</v>
      </c>
      <c r="B248" s="6" t="s">
        <v>1342</v>
      </c>
      <c r="C248" s="6" t="s">
        <v>1343</v>
      </c>
      <c r="D248" s="17">
        <v>7348147154</v>
      </c>
      <c r="E248" s="6" t="s">
        <v>16</v>
      </c>
      <c r="F248" s="6" t="str">
        <f>IF(E248="BUY", "SELL", IF(E248="SELL", "BUY", ""))</f>
        <v>SELL</v>
      </c>
      <c r="G248" s="7">
        <v>27.383856000000002</v>
      </c>
      <c r="H248" s="7">
        <v>1000</v>
      </c>
      <c r="I248" s="5">
        <v>42747</v>
      </c>
      <c r="J248" s="9">
        <v>28.411228000000001</v>
      </c>
      <c r="K248" s="9">
        <f t="shared" si="9"/>
        <v>1037.5174336295077</v>
      </c>
      <c r="L248" s="10">
        <f t="shared" si="10"/>
        <v>-3.751743362950765E-2</v>
      </c>
      <c r="M248" s="10">
        <f t="shared" si="11"/>
        <v>3.751743362950765E-2</v>
      </c>
      <c r="N248" s="6">
        <f>DATEDIF(A248, I248, "d")</f>
        <v>22</v>
      </c>
    </row>
    <row r="249" spans="1:14" ht="14.25">
      <c r="A249" s="11">
        <v>42725</v>
      </c>
      <c r="B249" s="6" t="s">
        <v>931</v>
      </c>
      <c r="C249" s="6" t="s">
        <v>932</v>
      </c>
      <c r="D249" s="17">
        <v>7680420000</v>
      </c>
      <c r="E249" s="12" t="s">
        <v>16</v>
      </c>
      <c r="F249" s="13" t="str">
        <f>IF(E249="BUY", "SELL", IF(E249="SELL", "BUY", ""))</f>
        <v>SELL</v>
      </c>
      <c r="G249" s="7">
        <v>56.25</v>
      </c>
      <c r="H249" s="7">
        <v>1000</v>
      </c>
      <c r="I249" s="11">
        <v>42746</v>
      </c>
      <c r="J249" s="9">
        <v>55.09</v>
      </c>
      <c r="K249" s="9">
        <f t="shared" si="9"/>
        <v>979.37777777777785</v>
      </c>
      <c r="L249" s="10">
        <f t="shared" si="10"/>
        <v>2.0622222222222149E-2</v>
      </c>
      <c r="M249" s="10">
        <f t="shared" si="11"/>
        <v>-2.0622222222222149E-2</v>
      </c>
      <c r="N249" s="6">
        <f>DATEDIF(A249, I249, "d")</f>
        <v>21</v>
      </c>
    </row>
    <row r="250" spans="1:14" ht="14.25">
      <c r="A250" s="5">
        <v>42726</v>
      </c>
      <c r="B250" s="6" t="s">
        <v>1346</v>
      </c>
      <c r="C250" s="6" t="s">
        <v>1347</v>
      </c>
      <c r="D250" s="17">
        <v>4503988811</v>
      </c>
      <c r="E250" s="6" t="s">
        <v>16</v>
      </c>
      <c r="F250" s="6" t="str">
        <f>IF(E250="BUY", "SELL", IF(E250="SELL", "BUY", ""))</f>
        <v>SELL</v>
      </c>
      <c r="G250" s="7">
        <v>48.557827000000003</v>
      </c>
      <c r="H250" s="7">
        <v>1000</v>
      </c>
      <c r="I250" s="11">
        <v>44727</v>
      </c>
      <c r="J250" s="9">
        <v>97.125252000000003</v>
      </c>
      <c r="K250" s="9">
        <f t="shared" si="9"/>
        <v>2000.1976612338933</v>
      </c>
      <c r="L250" s="10">
        <f t="shared" si="10"/>
        <v>-1.0001976612338934</v>
      </c>
      <c r="M250" s="10">
        <f t="shared" si="11"/>
        <v>1.0001976612338934</v>
      </c>
      <c r="N250" s="6">
        <f>DATEDIF(A250, I250, "d")</f>
        <v>2001</v>
      </c>
    </row>
    <row r="251" spans="1:14" ht="14.25">
      <c r="A251" s="5">
        <v>42738</v>
      </c>
      <c r="B251" s="6" t="s">
        <v>231</v>
      </c>
      <c r="C251" s="6" t="s">
        <v>232</v>
      </c>
      <c r="D251" s="17">
        <v>2437434000</v>
      </c>
      <c r="E251" s="6" t="s">
        <v>19</v>
      </c>
      <c r="F251" s="6" t="str">
        <f>IF(E251="BUY", "SELL", IF(E251="SELL", "BUY", ""))</f>
        <v>BUY</v>
      </c>
      <c r="G251" s="7">
        <v>151.85</v>
      </c>
      <c r="H251" s="7">
        <v>1000</v>
      </c>
      <c r="I251" s="11">
        <v>43052</v>
      </c>
      <c r="J251" s="9">
        <v>117.25</v>
      </c>
      <c r="K251" s="9">
        <f t="shared" si="9"/>
        <v>772.14356272637474</v>
      </c>
      <c r="L251" s="10">
        <f t="shared" si="10"/>
        <v>-0.22785643727362526</v>
      </c>
      <c r="M251" s="10">
        <f t="shared" si="11"/>
        <v>0.22785643727362526</v>
      </c>
      <c r="N251" s="6">
        <f>DATEDIF(A251, I251, "d")</f>
        <v>314</v>
      </c>
    </row>
    <row r="252" spans="1:14" ht="14.25">
      <c r="A252" s="5">
        <v>42738</v>
      </c>
      <c r="B252" s="6" t="s">
        <v>1350</v>
      </c>
      <c r="C252" s="6" t="s">
        <v>1351</v>
      </c>
      <c r="D252" s="17">
        <v>6224040900</v>
      </c>
      <c r="E252" s="6" t="s">
        <v>16</v>
      </c>
      <c r="F252" s="6" t="str">
        <f>IF(E252="BUY", "SELL", IF(E252="SELL", "BUY", ""))</f>
        <v>SELL</v>
      </c>
      <c r="G252" s="7">
        <v>53.956135000000003</v>
      </c>
      <c r="H252" s="7">
        <v>1000</v>
      </c>
      <c r="I252" s="11">
        <v>44727</v>
      </c>
      <c r="J252" s="9">
        <v>72.481650999999999</v>
      </c>
      <c r="K252" s="9">
        <f t="shared" si="9"/>
        <v>1343.3440145407005</v>
      </c>
      <c r="L252" s="10">
        <f t="shared" si="10"/>
        <v>-0.34334401454070052</v>
      </c>
      <c r="M252" s="10">
        <f t="shared" si="11"/>
        <v>0.34334401454070052</v>
      </c>
      <c r="N252" s="6">
        <f>DATEDIF(A252, I252, "d")</f>
        <v>1989</v>
      </c>
    </row>
    <row r="253" spans="1:14" ht="14.25">
      <c r="A253" s="11">
        <v>42738</v>
      </c>
      <c r="B253" s="6" t="s">
        <v>1354</v>
      </c>
      <c r="C253" s="6" t="s">
        <v>1355</v>
      </c>
      <c r="D253" s="17">
        <v>2181388500</v>
      </c>
      <c r="E253" s="13" t="s">
        <v>19</v>
      </c>
      <c r="F253" s="12" t="str">
        <f>IF(E253="BUY", "SELL", IF(E253="SELL", "BUY", ""))</f>
        <v>BUY</v>
      </c>
      <c r="G253" s="7">
        <v>42.249481000000003</v>
      </c>
      <c r="H253" s="7">
        <v>1000</v>
      </c>
      <c r="I253" s="11">
        <v>44727</v>
      </c>
      <c r="J253" s="9">
        <v>20</v>
      </c>
      <c r="K253" s="9">
        <f t="shared" si="9"/>
        <v>473.37859605896699</v>
      </c>
      <c r="L253" s="10">
        <f t="shared" si="10"/>
        <v>-0.52662140394103296</v>
      </c>
      <c r="M253" s="10">
        <f t="shared" si="11"/>
        <v>0.52662140394103296</v>
      </c>
      <c r="N253" s="6">
        <f>DATEDIF(A253, I253, "d")</f>
        <v>1989</v>
      </c>
    </row>
    <row r="254" spans="1:14" ht="14.25">
      <c r="A254" s="5">
        <v>42739</v>
      </c>
      <c r="B254" s="6" t="s">
        <v>1358</v>
      </c>
      <c r="C254" s="6" t="s">
        <v>1359</v>
      </c>
      <c r="D254" s="17">
        <v>5462009609</v>
      </c>
      <c r="E254" s="6" t="s">
        <v>16</v>
      </c>
      <c r="F254" s="6" t="str">
        <f>IF(E254="BUY", "SELL", IF(E254="SELL", "BUY", ""))</f>
        <v>SELL</v>
      </c>
      <c r="G254" s="7">
        <v>44</v>
      </c>
      <c r="H254" s="7">
        <v>1000</v>
      </c>
      <c r="I254" s="11">
        <v>44727</v>
      </c>
      <c r="J254" s="9">
        <v>52.37</v>
      </c>
      <c r="K254" s="9">
        <f t="shared" si="9"/>
        <v>1190.2272727272727</v>
      </c>
      <c r="L254" s="10">
        <f t="shared" si="10"/>
        <v>-0.19022727272727274</v>
      </c>
      <c r="M254" s="10">
        <f t="shared" si="11"/>
        <v>0.19022727272727274</v>
      </c>
      <c r="N254" s="6">
        <f>DATEDIF(A254, I254, "d")</f>
        <v>1988</v>
      </c>
    </row>
    <row r="255" spans="1:14" ht="14.25">
      <c r="A255" s="5">
        <v>42740</v>
      </c>
      <c r="B255" s="6" t="s">
        <v>1360</v>
      </c>
      <c r="C255" s="6" t="s">
        <v>1361</v>
      </c>
      <c r="D255" s="17">
        <v>5696476800</v>
      </c>
      <c r="E255" s="6" t="s">
        <v>16</v>
      </c>
      <c r="F255" s="6" t="str">
        <f>IF(E255="BUY", "SELL", IF(E255="SELL", "BUY", ""))</f>
        <v>SELL</v>
      </c>
      <c r="G255" s="7">
        <v>12.61</v>
      </c>
      <c r="H255" s="7">
        <v>1000</v>
      </c>
      <c r="I255" s="11">
        <v>43133</v>
      </c>
      <c r="J255" s="9">
        <v>18.370000999999998</v>
      </c>
      <c r="K255" s="9">
        <f t="shared" si="9"/>
        <v>1456.7804123711339</v>
      </c>
      <c r="L255" s="10">
        <f t="shared" si="10"/>
        <v>-0.45678041237113393</v>
      </c>
      <c r="M255" s="10">
        <f t="shared" si="11"/>
        <v>0.45678041237113393</v>
      </c>
      <c r="N255" s="6">
        <f>DATEDIF(A255, I255, "d")</f>
        <v>393</v>
      </c>
    </row>
    <row r="256" spans="1:14" ht="14.25">
      <c r="A256" s="5">
        <v>42740</v>
      </c>
      <c r="B256" s="6" t="s">
        <v>377</v>
      </c>
      <c r="C256" s="6" t="s">
        <v>378</v>
      </c>
      <c r="D256" s="17">
        <v>3110924830</v>
      </c>
      <c r="E256" s="6" t="s">
        <v>19</v>
      </c>
      <c r="F256" s="6" t="str">
        <f>IF(E256="BUY", "SELL", IF(E256="SELL", "BUY", ""))</f>
        <v>BUY</v>
      </c>
      <c r="G256" s="7">
        <v>31.299859999999999</v>
      </c>
      <c r="H256" s="7">
        <v>1000</v>
      </c>
      <c r="I256" s="5">
        <v>42835</v>
      </c>
      <c r="J256" s="9">
        <v>30.075773000000002</v>
      </c>
      <c r="K256" s="9">
        <f t="shared" si="9"/>
        <v>960.89161421169308</v>
      </c>
      <c r="L256" s="10">
        <f t="shared" si="10"/>
        <v>-3.9108385788306915E-2</v>
      </c>
      <c r="M256" s="10">
        <f t="shared" si="11"/>
        <v>3.9108385788306915E-2</v>
      </c>
      <c r="N256" s="6">
        <f>DATEDIF(A256, I256, "d")</f>
        <v>95</v>
      </c>
    </row>
    <row r="257" spans="1:14" ht="14.25">
      <c r="A257" s="5">
        <v>42741</v>
      </c>
      <c r="B257" s="6" t="s">
        <v>1364</v>
      </c>
      <c r="C257" s="6" t="s">
        <v>1365</v>
      </c>
      <c r="D257" s="17">
        <v>3621392855</v>
      </c>
      <c r="E257" s="6" t="s">
        <v>16</v>
      </c>
      <c r="F257" s="6" t="str">
        <f>IF(E257="BUY", "SELL", IF(E257="SELL", "BUY", ""))</f>
        <v>SELL</v>
      </c>
      <c r="G257" s="7">
        <v>55.123992999999999</v>
      </c>
      <c r="H257" s="7">
        <v>1000</v>
      </c>
      <c r="I257" s="11">
        <v>44727</v>
      </c>
      <c r="J257" s="9">
        <v>32.389999000000003</v>
      </c>
      <c r="K257" s="9">
        <f t="shared" si="9"/>
        <v>587.58441174607947</v>
      </c>
      <c r="L257" s="10">
        <f t="shared" si="10"/>
        <v>0.41241558825392055</v>
      </c>
      <c r="M257" s="10">
        <f t="shared" si="11"/>
        <v>-0.41241558825392055</v>
      </c>
      <c r="N257" s="6">
        <f>DATEDIF(A257, I257, "d")</f>
        <v>1986</v>
      </c>
    </row>
    <row r="258" spans="1:14" ht="14.25">
      <c r="A258" s="5">
        <v>42741</v>
      </c>
      <c r="B258" s="6" t="s">
        <v>1366</v>
      </c>
      <c r="C258" s="6" t="s">
        <v>1367</v>
      </c>
      <c r="D258" s="17">
        <v>9043173608</v>
      </c>
      <c r="E258" s="6" t="s">
        <v>19</v>
      </c>
      <c r="F258" s="6" t="str">
        <f>IF(E258="BUY", "SELL", IF(E258="SELL", "BUY", ""))</f>
        <v>BUY</v>
      </c>
      <c r="G258" s="7">
        <v>36.389999000000003</v>
      </c>
      <c r="H258" s="7">
        <v>1000</v>
      </c>
      <c r="I258" s="11">
        <v>44502</v>
      </c>
      <c r="J258" s="9">
        <v>357.17001299999998</v>
      </c>
      <c r="K258" s="9">
        <f t="shared" si="9"/>
        <v>9815.0597091250256</v>
      </c>
      <c r="L258" s="10">
        <f t="shared" si="10"/>
        <v>8.8150597091250251</v>
      </c>
      <c r="M258" s="10">
        <f t="shared" si="11"/>
        <v>-8.8150597091250251</v>
      </c>
      <c r="N258" s="6">
        <f>DATEDIF(A258, I258, "d")</f>
        <v>1761</v>
      </c>
    </row>
    <row r="259" spans="1:14" ht="14.25">
      <c r="A259" s="5">
        <v>42744</v>
      </c>
      <c r="B259" s="6" t="s">
        <v>509</v>
      </c>
      <c r="C259" s="6" t="s">
        <v>510</v>
      </c>
      <c r="D259" s="17">
        <v>7387100284</v>
      </c>
      <c r="E259" s="6" t="s">
        <v>19</v>
      </c>
      <c r="F259" s="6" t="str">
        <f>IF(E259="BUY", "SELL", IF(E259="SELL", "BUY", ""))</f>
        <v>BUY</v>
      </c>
      <c r="G259" s="7">
        <v>26.912936999999999</v>
      </c>
      <c r="H259" s="7">
        <v>1000</v>
      </c>
      <c r="I259" s="11">
        <v>44727</v>
      </c>
      <c r="J259" s="9">
        <v>32.981997999999997</v>
      </c>
      <c r="K259" s="9">
        <f t="shared" ref="K259:K322" si="12">(H259/G259)*J259</f>
        <v>1225.5071975236297</v>
      </c>
      <c r="L259" s="10">
        <f t="shared" ref="L259:L322" si="13">IF(F259="BUY",(K259-H259)/H259, IF(F259="SELL", (H259-K259)/H259, "Invalid"))</f>
        <v>0.22550719752362966</v>
      </c>
      <c r="M259" s="10">
        <f t="shared" ref="M259:M322" si="14">IF(E259="BUY",(K259-H259)/H259,IF(E259="SELL",(H259-K259)/H259,""))</f>
        <v>-0.22550719752362966</v>
      </c>
      <c r="N259" s="6">
        <f>DATEDIF(A259, I259, "d")</f>
        <v>1983</v>
      </c>
    </row>
    <row r="260" spans="1:14" ht="14.25">
      <c r="A260" s="5">
        <v>42744</v>
      </c>
      <c r="B260" s="6" t="s">
        <v>29</v>
      </c>
      <c r="C260" s="6" t="s">
        <v>30</v>
      </c>
      <c r="D260" s="17">
        <v>5559124200</v>
      </c>
      <c r="E260" s="6" t="s">
        <v>19</v>
      </c>
      <c r="F260" s="6" t="str">
        <f>IF(E260="BUY", "SELL", IF(E260="SELL", "BUY", ""))</f>
        <v>BUY</v>
      </c>
      <c r="G260" s="7">
        <v>48.139999000000003</v>
      </c>
      <c r="H260" s="7">
        <v>1000</v>
      </c>
      <c r="I260" s="5">
        <v>42940</v>
      </c>
      <c r="J260" s="9">
        <v>59.560001</v>
      </c>
      <c r="K260" s="9">
        <f t="shared" si="12"/>
        <v>1237.2248075867221</v>
      </c>
      <c r="L260" s="10">
        <f t="shared" si="13"/>
        <v>0.23722480758672213</v>
      </c>
      <c r="M260" s="10">
        <f t="shared" si="14"/>
        <v>-0.23722480758672213</v>
      </c>
      <c r="N260" s="6">
        <f>DATEDIF(A260, I260, "d")</f>
        <v>196</v>
      </c>
    </row>
    <row r="261" spans="1:14" ht="14.25">
      <c r="A261" s="5">
        <v>42744</v>
      </c>
      <c r="B261" s="6" t="s">
        <v>1376</v>
      </c>
      <c r="C261" s="6" t="s">
        <v>1377</v>
      </c>
      <c r="D261" s="17">
        <v>6294338649</v>
      </c>
      <c r="E261" s="6" t="s">
        <v>16</v>
      </c>
      <c r="F261" s="6" t="str">
        <f>IF(E261="BUY", "SELL", IF(E261="SELL", "BUY", ""))</f>
        <v>SELL</v>
      </c>
      <c r="G261" s="7">
        <v>17.580378</v>
      </c>
      <c r="H261" s="7">
        <v>1000</v>
      </c>
      <c r="I261" s="11">
        <v>44727</v>
      </c>
      <c r="J261" s="9">
        <v>29.669854999999998</v>
      </c>
      <c r="K261" s="9">
        <f t="shared" si="12"/>
        <v>1687.6687748124641</v>
      </c>
      <c r="L261" s="10">
        <f t="shared" si="13"/>
        <v>-0.68766877481246413</v>
      </c>
      <c r="M261" s="10">
        <f t="shared" si="14"/>
        <v>0.68766877481246413</v>
      </c>
      <c r="N261" s="6">
        <f>DATEDIF(A261, I261, "d")</f>
        <v>1983</v>
      </c>
    </row>
    <row r="262" spans="1:14" ht="14.25">
      <c r="A262" s="11">
        <v>42745</v>
      </c>
      <c r="B262" s="6" t="s">
        <v>1271</v>
      </c>
      <c r="C262" s="6" t="s">
        <v>1272</v>
      </c>
      <c r="D262" s="17">
        <v>3502961410</v>
      </c>
      <c r="E262" s="13" t="s">
        <v>19</v>
      </c>
      <c r="F262" s="12" t="str">
        <f>IF(E262="BUY", "SELL", IF(E262="SELL", "BUY", ""))</f>
        <v>BUY</v>
      </c>
      <c r="G262" s="7">
        <v>41.254204000000001</v>
      </c>
      <c r="H262" s="7">
        <v>1000</v>
      </c>
      <c r="I262" s="11">
        <v>44727</v>
      </c>
      <c r="J262" s="9">
        <v>41.495358000000003</v>
      </c>
      <c r="K262" s="9">
        <f t="shared" si="12"/>
        <v>1005.8455618244385</v>
      </c>
      <c r="L262" s="10">
        <f t="shared" si="13"/>
        <v>5.8455618244385053E-3</v>
      </c>
      <c r="M262" s="10">
        <f t="shared" si="14"/>
        <v>-5.8455618244385053E-3</v>
      </c>
      <c r="N262" s="6">
        <f>DATEDIF(A262, I262, "d")</f>
        <v>1982</v>
      </c>
    </row>
    <row r="263" spans="1:14" ht="14.25">
      <c r="A263" s="5">
        <v>42747</v>
      </c>
      <c r="B263" s="6" t="s">
        <v>1386</v>
      </c>
      <c r="C263" s="6" t="s">
        <v>1387</v>
      </c>
      <c r="D263" s="17">
        <v>4150967537</v>
      </c>
      <c r="E263" s="6" t="s">
        <v>16</v>
      </c>
      <c r="F263" s="6" t="str">
        <f>IF(E263="BUY", "SELL", IF(E263="SELL", "BUY", ""))</f>
        <v>SELL</v>
      </c>
      <c r="G263" s="7">
        <v>161.07531700000001</v>
      </c>
      <c r="H263" s="7">
        <v>1000</v>
      </c>
      <c r="I263" s="11">
        <v>42931</v>
      </c>
      <c r="J263" s="9">
        <v>94.289185000000003</v>
      </c>
      <c r="K263" s="9">
        <f t="shared" si="12"/>
        <v>585.37326982258855</v>
      </c>
      <c r="L263" s="10">
        <f t="shared" si="13"/>
        <v>0.41462673017741147</v>
      </c>
      <c r="M263" s="10">
        <f t="shared" si="14"/>
        <v>-0.41462673017741147</v>
      </c>
      <c r="N263" s="6">
        <f>DATEDIF(A263, I263, "d")</f>
        <v>184</v>
      </c>
    </row>
    <row r="264" spans="1:14" ht="14.25">
      <c r="A264" s="5">
        <v>42747</v>
      </c>
      <c r="B264" s="6" t="s">
        <v>577</v>
      </c>
      <c r="C264" s="6" t="s">
        <v>578</v>
      </c>
      <c r="D264" s="17">
        <v>4259329200</v>
      </c>
      <c r="E264" s="6" t="s">
        <v>16</v>
      </c>
      <c r="F264" s="6" t="str">
        <f>IF(E264="BUY", "SELL", IF(E264="SELL", "BUY", ""))</f>
        <v>SELL</v>
      </c>
      <c r="G264" s="7">
        <v>56.01</v>
      </c>
      <c r="H264" s="7">
        <v>1000</v>
      </c>
      <c r="I264" s="11">
        <v>43563</v>
      </c>
      <c r="J264" s="9">
        <v>46.22</v>
      </c>
      <c r="K264" s="9">
        <f t="shared" si="12"/>
        <v>825.20978396714884</v>
      </c>
      <c r="L264" s="10">
        <f t="shared" si="13"/>
        <v>0.17479021603285116</v>
      </c>
      <c r="M264" s="10">
        <f t="shared" si="14"/>
        <v>-0.17479021603285116</v>
      </c>
      <c r="N264" s="6">
        <f>DATEDIF(A264, I264, "d")</f>
        <v>816</v>
      </c>
    </row>
    <row r="265" spans="1:14" ht="14.25">
      <c r="A265" s="5">
        <v>42747</v>
      </c>
      <c r="B265" s="6" t="s">
        <v>1342</v>
      </c>
      <c r="C265" s="6" t="s">
        <v>1343</v>
      </c>
      <c r="D265" s="17">
        <v>7348147154</v>
      </c>
      <c r="E265" s="6" t="s">
        <v>19</v>
      </c>
      <c r="F265" s="6" t="str">
        <f>IF(E265="BUY", "SELL", IF(E265="SELL", "BUY", ""))</f>
        <v>BUY</v>
      </c>
      <c r="G265" s="7">
        <v>28.411228000000001</v>
      </c>
      <c r="H265" s="7">
        <v>1000</v>
      </c>
      <c r="I265" s="5">
        <v>43105</v>
      </c>
      <c r="J265" s="9">
        <v>16.260000000000002</v>
      </c>
      <c r="K265" s="9">
        <f t="shared" si="12"/>
        <v>572.30894771602277</v>
      </c>
      <c r="L265" s="10">
        <f t="shared" si="13"/>
        <v>-0.42769105228397725</v>
      </c>
      <c r="M265" s="10">
        <f t="shared" si="14"/>
        <v>0.42769105228397725</v>
      </c>
      <c r="N265" s="6">
        <f>DATEDIF(A265, I265, "d")</f>
        <v>358</v>
      </c>
    </row>
    <row r="266" spans="1:14" ht="14.25">
      <c r="A266" s="11">
        <v>42747</v>
      </c>
      <c r="B266" s="6" t="s">
        <v>1394</v>
      </c>
      <c r="C266" s="6" t="s">
        <v>1395</v>
      </c>
      <c r="D266" s="17">
        <v>3858366950</v>
      </c>
      <c r="E266" s="13" t="s">
        <v>19</v>
      </c>
      <c r="F266" s="12" t="str">
        <f>IF(E266="BUY", "SELL", IF(E266="SELL", "BUY", ""))</f>
        <v>BUY</v>
      </c>
      <c r="G266" s="7">
        <v>87.190002000000007</v>
      </c>
      <c r="H266" s="7">
        <v>1000</v>
      </c>
      <c r="I266" s="11">
        <v>44727</v>
      </c>
      <c r="J266" s="9">
        <v>105.650002</v>
      </c>
      <c r="K266" s="9">
        <f t="shared" si="12"/>
        <v>1211.7215228415753</v>
      </c>
      <c r="L266" s="10">
        <f t="shared" si="13"/>
        <v>0.21172152284157528</v>
      </c>
      <c r="M266" s="10">
        <f t="shared" si="14"/>
        <v>-0.21172152284157528</v>
      </c>
      <c r="N266" s="6">
        <f>DATEDIF(A266, I266, "d")</f>
        <v>1980</v>
      </c>
    </row>
    <row r="267" spans="1:14" ht="14.25">
      <c r="A267" s="5">
        <v>42748</v>
      </c>
      <c r="B267" s="6" t="s">
        <v>1396</v>
      </c>
      <c r="C267" s="6" t="s">
        <v>1397</v>
      </c>
      <c r="D267" s="17">
        <v>7121660000</v>
      </c>
      <c r="E267" s="6" t="s">
        <v>16</v>
      </c>
      <c r="F267" s="6" t="str">
        <f>IF(E267="BUY", "SELL", IF(E267="SELL", "BUY", ""))</f>
        <v>SELL</v>
      </c>
      <c r="G267" s="7">
        <v>15.891564000000001</v>
      </c>
      <c r="H267" s="7">
        <v>1000</v>
      </c>
      <c r="I267" s="5">
        <v>44088</v>
      </c>
      <c r="J267" s="9">
        <v>8.8978830000000002</v>
      </c>
      <c r="K267" s="9">
        <f t="shared" si="12"/>
        <v>559.91235349774252</v>
      </c>
      <c r="L267" s="10">
        <f t="shared" si="13"/>
        <v>0.44008764650225751</v>
      </c>
      <c r="M267" s="10">
        <f t="shared" si="14"/>
        <v>-0.44008764650225751</v>
      </c>
      <c r="N267" s="6">
        <f>DATEDIF(A267, I267, "d")</f>
        <v>1340</v>
      </c>
    </row>
    <row r="268" spans="1:14" ht="14.25">
      <c r="A268" s="5">
        <v>42752</v>
      </c>
      <c r="B268" s="6" t="s">
        <v>737</v>
      </c>
      <c r="C268" s="6" t="s">
        <v>738</v>
      </c>
      <c r="D268" s="17">
        <v>6870940531</v>
      </c>
      <c r="E268" s="6" t="s">
        <v>19</v>
      </c>
      <c r="F268" s="6" t="str">
        <f>IF(E268="BUY", "SELL", IF(E268="SELL", "BUY", ""))</f>
        <v>BUY</v>
      </c>
      <c r="G268" s="7">
        <v>17.790001</v>
      </c>
      <c r="H268" s="7">
        <v>1000</v>
      </c>
      <c r="I268" s="11">
        <v>42772</v>
      </c>
      <c r="J268" s="9">
        <v>20.030000999999999</v>
      </c>
      <c r="K268" s="9">
        <f t="shared" si="12"/>
        <v>1125.9134274360074</v>
      </c>
      <c r="L268" s="10">
        <f t="shared" si="13"/>
        <v>0.12591342743600739</v>
      </c>
      <c r="M268" s="10">
        <f t="shared" si="14"/>
        <v>-0.12591342743600739</v>
      </c>
      <c r="N268" s="6">
        <f>DATEDIF(A268, I268, "d")</f>
        <v>20</v>
      </c>
    </row>
    <row r="269" spans="1:14" ht="14.25">
      <c r="A269" s="5">
        <v>42752</v>
      </c>
      <c r="B269" s="6" t="s">
        <v>1398</v>
      </c>
      <c r="C269" s="6" t="s">
        <v>1399</v>
      </c>
      <c r="D269" s="17">
        <v>4895564876</v>
      </c>
      <c r="E269" s="6" t="s">
        <v>16</v>
      </c>
      <c r="F269" s="6" t="str">
        <f>IF(E269="BUY", "SELL", IF(E269="SELL", "BUY", ""))</f>
        <v>SELL</v>
      </c>
      <c r="G269" s="7">
        <v>16.542369999999998</v>
      </c>
      <c r="H269" s="7">
        <v>1000</v>
      </c>
      <c r="I269" s="5">
        <v>42893</v>
      </c>
      <c r="J269" s="9">
        <v>20.139983999999998</v>
      </c>
      <c r="K269" s="9">
        <f t="shared" si="12"/>
        <v>1217.4787530444548</v>
      </c>
      <c r="L269" s="10">
        <f t="shared" si="13"/>
        <v>-0.21747875304445483</v>
      </c>
      <c r="M269" s="10">
        <f t="shared" si="14"/>
        <v>0.21747875304445483</v>
      </c>
      <c r="N269" s="6">
        <f>DATEDIF(A269, I269, "d")</f>
        <v>141</v>
      </c>
    </row>
    <row r="270" spans="1:14" ht="14.25">
      <c r="A270" s="5">
        <v>42753</v>
      </c>
      <c r="B270" s="6" t="s">
        <v>1402</v>
      </c>
      <c r="C270" s="6" t="s">
        <v>1403</v>
      </c>
      <c r="D270" s="17">
        <v>4833211200</v>
      </c>
      <c r="E270" s="6" t="s">
        <v>16</v>
      </c>
      <c r="F270" s="6" t="str">
        <f>IF(E270="BUY", "SELL", IF(E270="SELL", "BUY", ""))</f>
        <v>SELL</v>
      </c>
      <c r="G270" s="7">
        <v>49.866107999999997</v>
      </c>
      <c r="H270" s="7">
        <v>1000</v>
      </c>
      <c r="I270" s="11">
        <v>42776</v>
      </c>
      <c r="J270" s="9">
        <v>48.860602999999998</v>
      </c>
      <c r="K270" s="9">
        <f t="shared" si="12"/>
        <v>979.83590377656913</v>
      </c>
      <c r="L270" s="10">
        <f t="shared" si="13"/>
        <v>2.0164096223430874E-2</v>
      </c>
      <c r="M270" s="10">
        <f t="shared" si="14"/>
        <v>-2.0164096223430874E-2</v>
      </c>
      <c r="N270" s="6">
        <f>DATEDIF(A270, I270, "d")</f>
        <v>23</v>
      </c>
    </row>
    <row r="271" spans="1:14" ht="14.25">
      <c r="A271" s="5">
        <v>42755</v>
      </c>
      <c r="B271" s="6" t="s">
        <v>680</v>
      </c>
      <c r="C271" s="6" t="s">
        <v>681</v>
      </c>
      <c r="D271" s="17">
        <v>8118609335</v>
      </c>
      <c r="E271" s="6" t="s">
        <v>16</v>
      </c>
      <c r="F271" s="6" t="str">
        <f>IF(E271="BUY", "SELL", IF(E271="SELL", "BUY", ""))</f>
        <v>SELL</v>
      </c>
      <c r="G271" s="7">
        <v>37.374676000000001</v>
      </c>
      <c r="H271" s="7">
        <v>1000</v>
      </c>
      <c r="I271" s="11">
        <v>44727</v>
      </c>
      <c r="J271" s="9">
        <v>17.560915000000001</v>
      </c>
      <c r="K271" s="9">
        <f t="shared" si="12"/>
        <v>469.86133070424478</v>
      </c>
      <c r="L271" s="10">
        <f t="shared" si="13"/>
        <v>0.53013866929575526</v>
      </c>
      <c r="M271" s="10">
        <f t="shared" si="14"/>
        <v>-0.53013866929575526</v>
      </c>
      <c r="N271" s="6">
        <f>DATEDIF(A271, I271, "d")</f>
        <v>1972</v>
      </c>
    </row>
    <row r="272" spans="1:14" ht="14.25">
      <c r="A272" s="5">
        <v>42758</v>
      </c>
      <c r="B272" s="6" t="s">
        <v>1408</v>
      </c>
      <c r="C272" s="6" t="s">
        <v>1409</v>
      </c>
      <c r="D272" s="17">
        <v>8881396565</v>
      </c>
      <c r="E272" s="6" t="s">
        <v>19</v>
      </c>
      <c r="F272" s="6" t="str">
        <f>IF(E272="BUY", "SELL", IF(E272="SELL", "BUY", ""))</f>
        <v>BUY</v>
      </c>
      <c r="G272" s="7">
        <v>121.43</v>
      </c>
      <c r="H272" s="7">
        <v>1000</v>
      </c>
      <c r="I272" s="5">
        <v>44329</v>
      </c>
      <c r="J272" s="9">
        <v>178.16000399999999</v>
      </c>
      <c r="K272" s="9">
        <f t="shared" si="12"/>
        <v>1467.1827719673884</v>
      </c>
      <c r="L272" s="10">
        <f t="shared" si="13"/>
        <v>0.46718277196738839</v>
      </c>
      <c r="M272" s="10">
        <f t="shared" si="14"/>
        <v>-0.46718277196738839</v>
      </c>
      <c r="N272" s="6">
        <f>DATEDIF(A272, I272, "d")</f>
        <v>1571</v>
      </c>
    </row>
    <row r="273" spans="1:14" ht="14.25">
      <c r="A273" s="5">
        <v>42759</v>
      </c>
      <c r="B273" s="6" t="s">
        <v>1410</v>
      </c>
      <c r="C273" s="6" t="s">
        <v>1411</v>
      </c>
      <c r="D273" s="17">
        <v>5721671480</v>
      </c>
      <c r="E273" s="6" t="s">
        <v>16</v>
      </c>
      <c r="F273" s="6" t="str">
        <f>IF(E273="BUY", "SELL", IF(E273="SELL", "BUY", ""))</f>
        <v>SELL</v>
      </c>
      <c r="G273" s="7">
        <v>22.280000999999999</v>
      </c>
      <c r="H273" s="7">
        <v>1000</v>
      </c>
      <c r="I273" s="11">
        <v>44727</v>
      </c>
      <c r="J273" s="9">
        <v>23.530000999999999</v>
      </c>
      <c r="K273" s="9">
        <f t="shared" si="12"/>
        <v>1056.1041267457751</v>
      </c>
      <c r="L273" s="10">
        <f t="shared" si="13"/>
        <v>-5.6104126745775147E-2</v>
      </c>
      <c r="M273" s="10">
        <f t="shared" si="14"/>
        <v>5.6104126745775147E-2</v>
      </c>
      <c r="N273" s="6">
        <f>DATEDIF(A273, I273, "d")</f>
        <v>1968</v>
      </c>
    </row>
    <row r="274" spans="1:14" ht="14.25">
      <c r="A274" s="5">
        <v>42759</v>
      </c>
      <c r="B274" s="6" t="s">
        <v>1414</v>
      </c>
      <c r="C274" s="6" t="s">
        <v>1415</v>
      </c>
      <c r="D274" s="17">
        <v>3089570484</v>
      </c>
      <c r="E274" s="6" t="s">
        <v>19</v>
      </c>
      <c r="F274" s="6" t="str">
        <f>IF(E274="BUY", "SELL", IF(E274="SELL", "BUY", ""))</f>
        <v>BUY</v>
      </c>
      <c r="G274" s="7">
        <v>18.780000999999999</v>
      </c>
      <c r="H274" s="7">
        <v>1000</v>
      </c>
      <c r="I274" s="11">
        <v>44727</v>
      </c>
      <c r="J274" s="9">
        <v>46.52</v>
      </c>
      <c r="K274" s="9">
        <f t="shared" si="12"/>
        <v>2477.1031694833246</v>
      </c>
      <c r="L274" s="10">
        <f t="shared" si="13"/>
        <v>1.4771031694833245</v>
      </c>
      <c r="M274" s="10">
        <f t="shared" si="14"/>
        <v>-1.4771031694833245</v>
      </c>
      <c r="N274" s="6">
        <f>DATEDIF(A274, I274, "d")</f>
        <v>1968</v>
      </c>
    </row>
    <row r="275" spans="1:14" ht="14.25">
      <c r="A275" s="5">
        <v>42761</v>
      </c>
      <c r="B275" s="6" t="s">
        <v>1416</v>
      </c>
      <c r="C275" s="6" t="s">
        <v>1417</v>
      </c>
      <c r="D275" s="17">
        <v>4801572100</v>
      </c>
      <c r="E275" s="6" t="s">
        <v>16</v>
      </c>
      <c r="F275" s="6" t="str">
        <f>IF(E275="BUY", "SELL", IF(E275="SELL", "BUY", ""))</f>
        <v>SELL</v>
      </c>
      <c r="G275" s="7">
        <v>36.25</v>
      </c>
      <c r="H275" s="7">
        <v>1000</v>
      </c>
      <c r="I275" s="11">
        <v>43220</v>
      </c>
      <c r="J275" s="9">
        <v>38.099997999999999</v>
      </c>
      <c r="K275" s="9">
        <f t="shared" si="12"/>
        <v>1051.0344275862069</v>
      </c>
      <c r="L275" s="10">
        <f t="shared" si="13"/>
        <v>-5.1034427586206903E-2</v>
      </c>
      <c r="M275" s="10">
        <f t="shared" si="14"/>
        <v>5.1034427586206903E-2</v>
      </c>
      <c r="N275" s="6">
        <f>DATEDIF(A275, I275, "d")</f>
        <v>459</v>
      </c>
    </row>
    <row r="276" spans="1:14" ht="14.25">
      <c r="A276" s="5">
        <v>42762</v>
      </c>
      <c r="B276" s="6" t="s">
        <v>1418</v>
      </c>
      <c r="C276" s="6" t="s">
        <v>1419</v>
      </c>
      <c r="D276" s="17">
        <v>4767003717</v>
      </c>
      <c r="E276" s="6" t="s">
        <v>19</v>
      </c>
      <c r="F276" s="6" t="str">
        <f>IF(E276="BUY", "SELL", IF(E276="SELL", "BUY", ""))</f>
        <v>BUY</v>
      </c>
      <c r="G276" s="7">
        <v>64.699996999999996</v>
      </c>
      <c r="H276" s="7">
        <v>1000</v>
      </c>
      <c r="I276" s="11">
        <v>44727</v>
      </c>
      <c r="J276" s="9">
        <v>172.96000699999999</v>
      </c>
      <c r="K276" s="9">
        <f t="shared" si="12"/>
        <v>2673.2614377091859</v>
      </c>
      <c r="L276" s="10">
        <f t="shared" si="13"/>
        <v>1.6732614377091859</v>
      </c>
      <c r="M276" s="10">
        <f t="shared" si="14"/>
        <v>-1.6732614377091859</v>
      </c>
      <c r="N276" s="6">
        <f>DATEDIF(A276, I276, "d")</f>
        <v>1965</v>
      </c>
    </row>
    <row r="277" spans="1:14" ht="14.25">
      <c r="A277" s="5">
        <v>42762</v>
      </c>
      <c r="B277" s="6" t="s">
        <v>1420</v>
      </c>
      <c r="C277" s="6" t="s">
        <v>1421</v>
      </c>
      <c r="D277" s="17">
        <v>6958639848</v>
      </c>
      <c r="E277" s="6" t="s">
        <v>16</v>
      </c>
      <c r="F277" s="6" t="str">
        <f>IF(E277="BUY", "SELL", IF(E277="SELL", "BUY", ""))</f>
        <v>SELL</v>
      </c>
      <c r="G277" s="7">
        <v>52.18</v>
      </c>
      <c r="H277" s="7">
        <v>1000</v>
      </c>
      <c r="I277" s="11">
        <v>43320</v>
      </c>
      <c r="J277" s="9">
        <v>47.700001</v>
      </c>
      <c r="K277" s="9">
        <f t="shared" si="12"/>
        <v>914.14336910693748</v>
      </c>
      <c r="L277" s="10">
        <f t="shared" si="13"/>
        <v>8.5856630893062516E-2</v>
      </c>
      <c r="M277" s="10">
        <f t="shared" si="14"/>
        <v>-8.5856630893062516E-2</v>
      </c>
      <c r="N277" s="6">
        <f>DATEDIF(A277, I277, "d")</f>
        <v>558</v>
      </c>
    </row>
    <row r="278" spans="1:14" ht="14.25">
      <c r="A278" s="11">
        <v>42762</v>
      </c>
      <c r="B278" s="6" t="s">
        <v>611</v>
      </c>
      <c r="C278" s="6" t="s">
        <v>612</v>
      </c>
      <c r="D278" s="17">
        <v>3317700214</v>
      </c>
      <c r="E278" s="13" t="s">
        <v>19</v>
      </c>
      <c r="F278" s="12" t="str">
        <f>IF(E278="BUY", "SELL", IF(E278="SELL", "BUY", ""))</f>
        <v>BUY</v>
      </c>
      <c r="G278" s="7">
        <v>25.52</v>
      </c>
      <c r="H278" s="7">
        <v>1000</v>
      </c>
      <c r="I278" s="11">
        <v>42852</v>
      </c>
      <c r="J278" s="9">
        <v>19.82</v>
      </c>
      <c r="K278" s="9">
        <f t="shared" si="12"/>
        <v>776.6457680250785</v>
      </c>
      <c r="L278" s="10">
        <f t="shared" si="13"/>
        <v>-0.22335423197492149</v>
      </c>
      <c r="M278" s="10">
        <f t="shared" si="14"/>
        <v>0.22335423197492149</v>
      </c>
      <c r="N278" s="6">
        <f>DATEDIF(A278, I278, "d")</f>
        <v>90</v>
      </c>
    </row>
    <row r="279" spans="1:14" ht="14.25">
      <c r="A279" s="5">
        <v>42767</v>
      </c>
      <c r="B279" s="6" t="s">
        <v>891</v>
      </c>
      <c r="C279" s="6" t="s">
        <v>892</v>
      </c>
      <c r="D279" s="17">
        <v>5999989600</v>
      </c>
      <c r="E279" s="6" t="s">
        <v>16</v>
      </c>
      <c r="F279" s="6" t="str">
        <f>IF(E279="BUY", "SELL", IF(E279="SELL", "BUY", ""))</f>
        <v>SELL</v>
      </c>
      <c r="G279" s="7">
        <v>16.051068999999998</v>
      </c>
      <c r="H279" s="7">
        <v>1000</v>
      </c>
      <c r="I279" s="5">
        <v>42797</v>
      </c>
      <c r="J279" s="9">
        <v>15.959787</v>
      </c>
      <c r="K279" s="9">
        <f t="shared" si="12"/>
        <v>994.31302675229938</v>
      </c>
      <c r="L279" s="10">
        <f t="shared" si="13"/>
        <v>5.686973247700621E-3</v>
      </c>
      <c r="M279" s="10">
        <f t="shared" si="14"/>
        <v>-5.686973247700621E-3</v>
      </c>
      <c r="N279" s="6">
        <f>DATEDIF(A279, I279, "d")</f>
        <v>30</v>
      </c>
    </row>
    <row r="280" spans="1:14" ht="14.25">
      <c r="A280" s="11">
        <v>42768</v>
      </c>
      <c r="B280" s="6" t="s">
        <v>1442</v>
      </c>
      <c r="C280" s="6" t="s">
        <v>1443</v>
      </c>
      <c r="D280" s="17">
        <v>4976335845</v>
      </c>
      <c r="E280" s="12" t="s">
        <v>16</v>
      </c>
      <c r="F280" s="13" t="str">
        <f>IF(E280="BUY", "SELL", IF(E280="SELL", "BUY", ""))</f>
        <v>SELL</v>
      </c>
      <c r="G280" s="7">
        <v>22.75</v>
      </c>
      <c r="H280" s="7">
        <v>1000</v>
      </c>
      <c r="I280" s="11">
        <v>43476</v>
      </c>
      <c r="J280" s="9">
        <v>63.6</v>
      </c>
      <c r="K280" s="9">
        <f t="shared" si="12"/>
        <v>2795.6043956043959</v>
      </c>
      <c r="L280" s="10">
        <f t="shared" si="13"/>
        <v>-1.7956043956043959</v>
      </c>
      <c r="M280" s="10">
        <f t="shared" si="14"/>
        <v>1.7956043956043959</v>
      </c>
      <c r="N280" s="6">
        <f>DATEDIF(A280, I280, "d")</f>
        <v>708</v>
      </c>
    </row>
    <row r="281" spans="1:14" ht="14.25">
      <c r="A281" s="5">
        <v>42769</v>
      </c>
      <c r="B281" s="6" t="s">
        <v>1444</v>
      </c>
      <c r="C281" s="6" t="s">
        <v>1445</v>
      </c>
      <c r="D281" s="17">
        <v>6907204535</v>
      </c>
      <c r="E281" s="6" t="s">
        <v>19</v>
      </c>
      <c r="F281" s="6" t="str">
        <f>IF(E281="BUY", "SELL", IF(E281="SELL", "BUY", ""))</f>
        <v>BUY</v>
      </c>
      <c r="G281" s="7">
        <v>38.799999</v>
      </c>
      <c r="H281" s="7">
        <v>1000</v>
      </c>
      <c r="I281" s="11">
        <v>44727</v>
      </c>
      <c r="J281" s="9">
        <v>65.949996999999996</v>
      </c>
      <c r="K281" s="9">
        <f t="shared" si="12"/>
        <v>1699.742234529439</v>
      </c>
      <c r="L281" s="10">
        <f t="shared" si="13"/>
        <v>0.69974223452943896</v>
      </c>
      <c r="M281" s="10">
        <f t="shared" si="14"/>
        <v>-0.69974223452943896</v>
      </c>
      <c r="N281" s="6">
        <f>DATEDIF(A281, I281, "d")</f>
        <v>1958</v>
      </c>
    </row>
    <row r="282" spans="1:14" ht="14.25">
      <c r="A282" s="5">
        <v>42769</v>
      </c>
      <c r="B282" s="6" t="s">
        <v>1448</v>
      </c>
      <c r="C282" s="6" t="s">
        <v>1448</v>
      </c>
      <c r="D282" s="17">
        <v>4246455000</v>
      </c>
      <c r="E282" s="6" t="s">
        <v>19</v>
      </c>
      <c r="F282" s="6" t="str">
        <f>IF(E282="BUY", "SELL", IF(E282="SELL", "BUY", ""))</f>
        <v>BUY</v>
      </c>
      <c r="G282" s="7">
        <v>18.390903000000002</v>
      </c>
      <c r="H282" s="7">
        <v>1000</v>
      </c>
      <c r="I282" s="11">
        <v>42850</v>
      </c>
      <c r="J282" s="9">
        <v>23.050484000000001</v>
      </c>
      <c r="K282" s="9">
        <f t="shared" si="12"/>
        <v>1253.3633612226652</v>
      </c>
      <c r="L282" s="10">
        <f t="shared" si="13"/>
        <v>0.25336336122266517</v>
      </c>
      <c r="M282" s="10">
        <f t="shared" si="14"/>
        <v>-0.25336336122266517</v>
      </c>
      <c r="N282" s="6">
        <f>DATEDIF(A282, I282, "d")</f>
        <v>81</v>
      </c>
    </row>
    <row r="283" spans="1:14" ht="14.25">
      <c r="A283" s="5">
        <v>42772</v>
      </c>
      <c r="B283" s="6" t="s">
        <v>678</v>
      </c>
      <c r="C283" s="6" t="s">
        <v>679</v>
      </c>
      <c r="D283" s="17">
        <v>9819059159</v>
      </c>
      <c r="E283" s="6" t="s">
        <v>16</v>
      </c>
      <c r="F283" s="6" t="str">
        <f>IF(E283="BUY", "SELL", IF(E283="SELL", "BUY", ""))</f>
        <v>SELL</v>
      </c>
      <c r="G283" s="7">
        <v>43.774895000000001</v>
      </c>
      <c r="H283" s="7">
        <v>1000</v>
      </c>
      <c r="I283" s="11">
        <v>42849</v>
      </c>
      <c r="J283" s="9">
        <v>44.976329999999997</v>
      </c>
      <c r="K283" s="9">
        <f t="shared" si="12"/>
        <v>1027.4457540103751</v>
      </c>
      <c r="L283" s="10">
        <f t="shared" si="13"/>
        <v>-2.7445754010375141E-2</v>
      </c>
      <c r="M283" s="10">
        <f t="shared" si="14"/>
        <v>2.7445754010375141E-2</v>
      </c>
      <c r="N283" s="6">
        <f>DATEDIF(A283, I283, "d")</f>
        <v>77</v>
      </c>
    </row>
    <row r="284" spans="1:14" ht="14.25">
      <c r="A284" s="5">
        <v>42772</v>
      </c>
      <c r="B284" s="6" t="s">
        <v>737</v>
      </c>
      <c r="C284" s="6" t="s">
        <v>738</v>
      </c>
      <c r="D284" s="17">
        <v>6870940531</v>
      </c>
      <c r="E284" s="6" t="s">
        <v>16</v>
      </c>
      <c r="F284" s="6" t="str">
        <f>IF(E284="BUY", "SELL", IF(E284="SELL", "BUY", ""))</f>
        <v>SELL</v>
      </c>
      <c r="G284" s="7">
        <v>20.030000999999999</v>
      </c>
      <c r="H284" s="7">
        <v>1000</v>
      </c>
      <c r="I284" s="11">
        <v>42788</v>
      </c>
      <c r="J284" s="9">
        <v>22.620000999999998</v>
      </c>
      <c r="K284" s="9">
        <f t="shared" si="12"/>
        <v>1129.3060344829737</v>
      </c>
      <c r="L284" s="10">
        <f t="shared" si="13"/>
        <v>-0.1293060344829737</v>
      </c>
      <c r="M284" s="10">
        <f t="shared" si="14"/>
        <v>0.1293060344829737</v>
      </c>
      <c r="N284" s="6">
        <f>DATEDIF(A284, I284, "d")</f>
        <v>16</v>
      </c>
    </row>
    <row r="285" spans="1:14" ht="14.25">
      <c r="A285" s="5">
        <v>42772</v>
      </c>
      <c r="B285" s="6" t="s">
        <v>307</v>
      </c>
      <c r="C285" s="6" t="s">
        <v>308</v>
      </c>
      <c r="D285" s="17">
        <v>4364614000</v>
      </c>
      <c r="E285" s="6" t="s">
        <v>19</v>
      </c>
      <c r="F285" s="6" t="str">
        <f>IF(E285="BUY", "SELL", IF(E285="SELL", "BUY", ""))</f>
        <v>BUY</v>
      </c>
      <c r="G285" s="7">
        <v>33.372700000000002</v>
      </c>
      <c r="H285" s="7">
        <v>1000</v>
      </c>
      <c r="I285" s="5">
        <v>42863</v>
      </c>
      <c r="J285" s="9">
        <v>39.341621000000004</v>
      </c>
      <c r="K285" s="9">
        <f t="shared" si="12"/>
        <v>1178.856400590902</v>
      </c>
      <c r="L285" s="10">
        <f t="shared" si="13"/>
        <v>0.17885640059090202</v>
      </c>
      <c r="M285" s="10">
        <f t="shared" si="14"/>
        <v>-0.17885640059090202</v>
      </c>
      <c r="N285" s="6">
        <f>DATEDIF(A285, I285, "d")</f>
        <v>91</v>
      </c>
    </row>
    <row r="286" spans="1:14" ht="14.25">
      <c r="A286" s="5">
        <v>42772</v>
      </c>
      <c r="B286" s="6" t="s">
        <v>553</v>
      </c>
      <c r="C286" s="6" t="s">
        <v>554</v>
      </c>
      <c r="D286" s="17">
        <v>5159719363</v>
      </c>
      <c r="E286" s="6" t="s">
        <v>19</v>
      </c>
      <c r="F286" s="6" t="str">
        <f>IF(E286="BUY", "SELL", IF(E286="SELL", "BUY", ""))</f>
        <v>BUY</v>
      </c>
      <c r="G286" s="7">
        <v>87.651107999999994</v>
      </c>
      <c r="H286" s="7">
        <v>1000</v>
      </c>
      <c r="I286" s="5">
        <v>42793</v>
      </c>
      <c r="J286" s="9">
        <v>91.555297999999993</v>
      </c>
      <c r="K286" s="9">
        <f t="shared" si="12"/>
        <v>1044.5423918657139</v>
      </c>
      <c r="L286" s="10">
        <f t="shared" si="13"/>
        <v>4.4542391865713855E-2</v>
      </c>
      <c r="M286" s="10">
        <f t="shared" si="14"/>
        <v>-4.4542391865713855E-2</v>
      </c>
      <c r="N286" s="6">
        <f>DATEDIF(A286, I286, "d")</f>
        <v>21</v>
      </c>
    </row>
    <row r="287" spans="1:14" ht="14.25">
      <c r="A287" s="5">
        <v>42773</v>
      </c>
      <c r="B287" s="6" t="s">
        <v>1461</v>
      </c>
      <c r="C287" s="6" t="s">
        <v>1462</v>
      </c>
      <c r="D287" s="17">
        <v>8499423208</v>
      </c>
      <c r="E287" s="6" t="s">
        <v>16</v>
      </c>
      <c r="F287" s="6" t="str">
        <f>IF(E287="BUY", "SELL", IF(E287="SELL", "BUY", ""))</f>
        <v>SELL</v>
      </c>
      <c r="G287" s="7">
        <v>9.8930509999999998</v>
      </c>
      <c r="H287" s="7">
        <v>1000</v>
      </c>
      <c r="I287" s="11">
        <v>43217</v>
      </c>
      <c r="J287" s="9">
        <v>8.430078</v>
      </c>
      <c r="K287" s="9">
        <f t="shared" si="12"/>
        <v>852.12115049240128</v>
      </c>
      <c r="L287" s="10">
        <f t="shared" si="13"/>
        <v>0.14787884950759872</v>
      </c>
      <c r="M287" s="10">
        <f t="shared" si="14"/>
        <v>-0.14787884950759872</v>
      </c>
      <c r="N287" s="6">
        <f>DATEDIF(A287, I287, "d")</f>
        <v>444</v>
      </c>
    </row>
    <row r="288" spans="1:14" ht="14.25">
      <c r="A288" s="5">
        <v>42775</v>
      </c>
      <c r="B288" s="6" t="s">
        <v>1463</v>
      </c>
      <c r="C288" s="6" t="s">
        <v>1464</v>
      </c>
      <c r="D288" s="17">
        <v>9124978000</v>
      </c>
      <c r="E288" s="6" t="s">
        <v>16</v>
      </c>
      <c r="F288" s="6" t="str">
        <f>IF(E288="BUY", "SELL", IF(E288="SELL", "BUY", ""))</f>
        <v>SELL</v>
      </c>
      <c r="G288" s="7">
        <v>48.93</v>
      </c>
      <c r="H288" s="7">
        <v>1000</v>
      </c>
      <c r="I288" s="11">
        <v>44727</v>
      </c>
      <c r="J288" s="9">
        <v>64.52</v>
      </c>
      <c r="K288" s="9">
        <f t="shared" si="12"/>
        <v>1318.6184344982626</v>
      </c>
      <c r="L288" s="10">
        <f t="shared" si="13"/>
        <v>-0.31861843449826255</v>
      </c>
      <c r="M288" s="10">
        <f t="shared" si="14"/>
        <v>0.31861843449826255</v>
      </c>
      <c r="N288" s="6">
        <f>DATEDIF(A288, I288, "d")</f>
        <v>1952</v>
      </c>
    </row>
    <row r="289" spans="1:14" ht="14.25">
      <c r="A289" s="5">
        <v>42776</v>
      </c>
      <c r="B289" s="6" t="s">
        <v>1402</v>
      </c>
      <c r="C289" s="6" t="s">
        <v>1403</v>
      </c>
      <c r="D289" s="17">
        <v>4833211200</v>
      </c>
      <c r="E289" s="6" t="s">
        <v>19</v>
      </c>
      <c r="F289" s="6" t="str">
        <f>IF(E289="BUY", "SELL", IF(E289="SELL", "BUY", ""))</f>
        <v>BUY</v>
      </c>
      <c r="G289" s="7">
        <v>48.860602999999998</v>
      </c>
      <c r="H289" s="7">
        <v>1000</v>
      </c>
      <c r="I289" s="11">
        <v>44131</v>
      </c>
      <c r="J289" s="9">
        <v>33.995857000000001</v>
      </c>
      <c r="K289" s="9">
        <f t="shared" si="12"/>
        <v>695.7723587651999</v>
      </c>
      <c r="L289" s="10">
        <f t="shared" si="13"/>
        <v>-0.30422764123480012</v>
      </c>
      <c r="M289" s="10">
        <f t="shared" si="14"/>
        <v>0.30422764123480012</v>
      </c>
      <c r="N289" s="6">
        <f>DATEDIF(A289, I289, "d")</f>
        <v>1355</v>
      </c>
    </row>
    <row r="290" spans="1:14" ht="14.25">
      <c r="A290" s="5">
        <v>42776</v>
      </c>
      <c r="B290" s="6" t="s">
        <v>751</v>
      </c>
      <c r="C290" s="6" t="s">
        <v>752</v>
      </c>
      <c r="D290" s="17">
        <v>7157389261</v>
      </c>
      <c r="E290" s="6" t="s">
        <v>16</v>
      </c>
      <c r="F290" s="6" t="str">
        <f>IF(E290="BUY", "SELL", IF(E290="SELL", "BUY", ""))</f>
        <v>SELL</v>
      </c>
      <c r="G290" s="7">
        <v>62.121208000000003</v>
      </c>
      <c r="H290" s="7">
        <v>1000</v>
      </c>
      <c r="I290" s="5">
        <v>43074</v>
      </c>
      <c r="J290" s="9">
        <v>161.51533499999999</v>
      </c>
      <c r="K290" s="9">
        <f t="shared" si="12"/>
        <v>2600.0031261465488</v>
      </c>
      <c r="L290" s="10">
        <f t="shared" si="13"/>
        <v>-1.6000031261465488</v>
      </c>
      <c r="M290" s="10">
        <f t="shared" si="14"/>
        <v>1.6000031261465488</v>
      </c>
      <c r="N290" s="6">
        <f>DATEDIF(A290, I290, "d")</f>
        <v>298</v>
      </c>
    </row>
    <row r="291" spans="1:14" ht="14.25">
      <c r="A291" s="11">
        <v>42776</v>
      </c>
      <c r="B291" s="6" t="s">
        <v>999</v>
      </c>
      <c r="C291" s="6" t="s">
        <v>1000</v>
      </c>
      <c r="D291" s="17">
        <v>7017840698</v>
      </c>
      <c r="E291" s="12" t="s">
        <v>16</v>
      </c>
      <c r="F291" s="13" t="str">
        <f>IF(E291="BUY", "SELL", IF(E291="SELL", "BUY", ""))</f>
        <v>SELL</v>
      </c>
      <c r="G291" s="7">
        <v>35.805320999999999</v>
      </c>
      <c r="H291" s="7">
        <v>1000</v>
      </c>
      <c r="I291" s="11">
        <v>42852</v>
      </c>
      <c r="J291" s="9">
        <v>22.13073</v>
      </c>
      <c r="K291" s="9">
        <f t="shared" si="12"/>
        <v>618.08494888231837</v>
      </c>
      <c r="L291" s="10">
        <f t="shared" si="13"/>
        <v>0.38191505111768165</v>
      </c>
      <c r="M291" s="10">
        <f t="shared" si="14"/>
        <v>-0.38191505111768165</v>
      </c>
      <c r="N291" s="6">
        <f>DATEDIF(A291, I291, "d")</f>
        <v>76</v>
      </c>
    </row>
    <row r="292" spans="1:14" ht="14.25">
      <c r="A292" s="5">
        <v>42779</v>
      </c>
      <c r="B292" s="6" t="s">
        <v>1473</v>
      </c>
      <c r="C292" s="6" t="s">
        <v>1474</v>
      </c>
      <c r="D292" s="17">
        <v>3777688038</v>
      </c>
      <c r="E292" s="6" t="s">
        <v>19</v>
      </c>
      <c r="F292" s="6" t="str">
        <f>IF(E292="BUY", "SELL", IF(E292="SELL", "BUY", ""))</f>
        <v>BUY</v>
      </c>
      <c r="G292" s="7">
        <v>14.7</v>
      </c>
      <c r="H292" s="7">
        <v>1000</v>
      </c>
      <c r="I292" s="11">
        <v>44727</v>
      </c>
      <c r="J292" s="9">
        <v>34.58</v>
      </c>
      <c r="K292" s="9">
        <f t="shared" si="12"/>
        <v>2352.3809523809527</v>
      </c>
      <c r="L292" s="10">
        <f t="shared" si="13"/>
        <v>1.3523809523809527</v>
      </c>
      <c r="M292" s="10">
        <f t="shared" si="14"/>
        <v>-1.3523809523809527</v>
      </c>
      <c r="N292" s="6">
        <f>DATEDIF(A292, I292, "d")</f>
        <v>1948</v>
      </c>
    </row>
    <row r="293" spans="1:14" ht="14.25">
      <c r="A293" s="5">
        <v>42788</v>
      </c>
      <c r="B293" s="6" t="s">
        <v>737</v>
      </c>
      <c r="C293" s="6" t="s">
        <v>738</v>
      </c>
      <c r="D293" s="17">
        <v>6870940531</v>
      </c>
      <c r="E293" s="6" t="s">
        <v>19</v>
      </c>
      <c r="F293" s="6" t="str">
        <f>IF(E293="BUY", "SELL", IF(E293="SELL", "BUY", ""))</f>
        <v>BUY</v>
      </c>
      <c r="G293" s="7">
        <v>22.620000999999998</v>
      </c>
      <c r="H293" s="7">
        <v>1000</v>
      </c>
      <c r="I293" s="11">
        <v>43136</v>
      </c>
      <c r="J293" s="9">
        <v>28.459999</v>
      </c>
      <c r="K293" s="9">
        <f t="shared" si="12"/>
        <v>1258.1785031751326</v>
      </c>
      <c r="L293" s="10">
        <f t="shared" si="13"/>
        <v>0.25817850317513263</v>
      </c>
      <c r="M293" s="10">
        <f t="shared" si="14"/>
        <v>-0.25817850317513263</v>
      </c>
      <c r="N293" s="6">
        <f>DATEDIF(A293, I293, "d")</f>
        <v>348</v>
      </c>
    </row>
    <row r="294" spans="1:14" ht="14.25">
      <c r="A294" s="5">
        <v>42793</v>
      </c>
      <c r="B294" s="6" t="s">
        <v>553</v>
      </c>
      <c r="C294" s="6" t="s">
        <v>554</v>
      </c>
      <c r="D294" s="17">
        <v>5159719363</v>
      </c>
      <c r="E294" s="6" t="s">
        <v>16</v>
      </c>
      <c r="F294" s="6" t="str">
        <f>IF(E294="BUY", "SELL", IF(E294="SELL", "BUY", ""))</f>
        <v>SELL</v>
      </c>
      <c r="G294" s="7">
        <v>91.555297999999993</v>
      </c>
      <c r="H294" s="7">
        <v>1000</v>
      </c>
      <c r="I294" s="5">
        <v>43721</v>
      </c>
      <c r="J294" s="9">
        <v>90.144447</v>
      </c>
      <c r="K294" s="9">
        <f t="shared" si="12"/>
        <v>984.59017631071447</v>
      </c>
      <c r="L294" s="10">
        <f t="shared" si="13"/>
        <v>1.5409823689285531E-2</v>
      </c>
      <c r="M294" s="10">
        <f t="shared" si="14"/>
        <v>-1.5409823689285531E-2</v>
      </c>
      <c r="N294" s="6">
        <f>DATEDIF(A294, I294, "d")</f>
        <v>928</v>
      </c>
    </row>
    <row r="295" spans="1:14" ht="14.25">
      <c r="A295" s="11">
        <v>42793</v>
      </c>
      <c r="B295" s="6" t="s">
        <v>1497</v>
      </c>
      <c r="C295" s="6" t="s">
        <v>1498</v>
      </c>
      <c r="D295" s="17">
        <v>2976178251</v>
      </c>
      <c r="E295" s="13" t="s">
        <v>19</v>
      </c>
      <c r="F295" s="12" t="str">
        <f>IF(E295="BUY", "SELL", IF(E295="SELL", "BUY", ""))</f>
        <v>BUY</v>
      </c>
      <c r="G295" s="7">
        <v>48.358673000000003</v>
      </c>
      <c r="H295" s="7">
        <v>1000</v>
      </c>
      <c r="I295" s="11">
        <v>44727</v>
      </c>
      <c r="J295" s="9">
        <v>20.512953</v>
      </c>
      <c r="K295" s="9">
        <f t="shared" si="12"/>
        <v>424.1835378733407</v>
      </c>
      <c r="L295" s="10">
        <f t="shared" si="13"/>
        <v>-0.57581646212665927</v>
      </c>
      <c r="M295" s="10">
        <f t="shared" si="14"/>
        <v>0.57581646212665927</v>
      </c>
      <c r="N295" s="6">
        <f>DATEDIF(A295, I295, "d")</f>
        <v>1934</v>
      </c>
    </row>
    <row r="296" spans="1:14" ht="14.25">
      <c r="A296" s="5">
        <v>42794</v>
      </c>
      <c r="B296" s="6" t="s">
        <v>1291</v>
      </c>
      <c r="C296" s="6" t="s">
        <v>1292</v>
      </c>
      <c r="D296" s="17">
        <v>7301452000</v>
      </c>
      <c r="E296" s="6" t="s">
        <v>19</v>
      </c>
      <c r="F296" s="6" t="str">
        <f>IF(E296="BUY", "SELL", IF(E296="SELL", "BUY", ""))</f>
        <v>BUY</v>
      </c>
      <c r="G296" s="7">
        <v>25.78</v>
      </c>
      <c r="H296" s="7">
        <v>1000</v>
      </c>
      <c r="I296" s="5">
        <v>44165</v>
      </c>
      <c r="J296" s="9">
        <v>20.96</v>
      </c>
      <c r="K296" s="9">
        <f t="shared" si="12"/>
        <v>813.03335919317294</v>
      </c>
      <c r="L296" s="10">
        <f t="shared" si="13"/>
        <v>-0.18696664080682707</v>
      </c>
      <c r="M296" s="10">
        <f t="shared" si="14"/>
        <v>0.18696664080682707</v>
      </c>
      <c r="N296" s="6">
        <f>DATEDIF(A296, I296, "d")</f>
        <v>1371</v>
      </c>
    </row>
    <row r="297" spans="1:14" ht="14.25">
      <c r="A297" s="5">
        <v>42794</v>
      </c>
      <c r="B297" s="6" t="s">
        <v>1501</v>
      </c>
      <c r="C297" s="6" t="s">
        <v>1502</v>
      </c>
      <c r="D297" s="17">
        <v>3525622984</v>
      </c>
      <c r="E297" s="6" t="s">
        <v>16</v>
      </c>
      <c r="F297" s="6" t="str">
        <f>IF(E297="BUY", "SELL", IF(E297="SELL", "BUY", ""))</f>
        <v>SELL</v>
      </c>
      <c r="G297" s="7">
        <v>14.47</v>
      </c>
      <c r="H297" s="7">
        <v>1000</v>
      </c>
      <c r="I297" s="5">
        <v>43892</v>
      </c>
      <c r="J297" s="9">
        <v>28.219999000000001</v>
      </c>
      <c r="K297" s="9">
        <f t="shared" si="12"/>
        <v>1950.241810642709</v>
      </c>
      <c r="L297" s="10">
        <f t="shared" si="13"/>
        <v>-0.95024181064270896</v>
      </c>
      <c r="M297" s="10">
        <f t="shared" si="14"/>
        <v>0.95024181064270896</v>
      </c>
      <c r="N297" s="6">
        <f>DATEDIF(A297, I297, "d")</f>
        <v>1098</v>
      </c>
    </row>
    <row r="298" spans="1:14" ht="14.25">
      <c r="A298" s="5">
        <v>42794</v>
      </c>
      <c r="B298" s="6" t="s">
        <v>173</v>
      </c>
      <c r="C298" s="6" t="s">
        <v>174</v>
      </c>
      <c r="D298" s="17">
        <v>7158255104</v>
      </c>
      <c r="E298" s="6" t="s">
        <v>19</v>
      </c>
      <c r="F298" s="6" t="str">
        <f>IF(E298="BUY", "SELL", IF(E298="SELL", "BUY", ""))</f>
        <v>BUY</v>
      </c>
      <c r="G298" s="7">
        <v>7.51</v>
      </c>
      <c r="H298" s="7">
        <v>1000</v>
      </c>
      <c r="I298" s="5">
        <v>42927</v>
      </c>
      <c r="J298" s="9">
        <v>5.97</v>
      </c>
      <c r="K298" s="9">
        <f t="shared" si="12"/>
        <v>794.9400798934754</v>
      </c>
      <c r="L298" s="10">
        <f t="shared" si="13"/>
        <v>-0.2050599201065246</v>
      </c>
      <c r="M298" s="10">
        <f t="shared" si="14"/>
        <v>0.2050599201065246</v>
      </c>
      <c r="N298" s="6">
        <f>DATEDIF(A298, I298, "d")</f>
        <v>133</v>
      </c>
    </row>
    <row r="299" spans="1:14" ht="14.25">
      <c r="A299" s="5">
        <v>42795</v>
      </c>
      <c r="B299" s="6" t="s">
        <v>1505</v>
      </c>
      <c r="C299" s="6" t="s">
        <v>1505</v>
      </c>
      <c r="D299" s="17">
        <v>8090388420</v>
      </c>
      <c r="E299" s="6" t="s">
        <v>16</v>
      </c>
      <c r="F299" s="6" t="str">
        <f>IF(E299="BUY", "SELL", IF(E299="SELL", "BUY", ""))</f>
        <v>SELL</v>
      </c>
      <c r="G299" s="7">
        <v>13.841098000000001</v>
      </c>
      <c r="H299" s="7">
        <v>1000</v>
      </c>
      <c r="I299" s="11">
        <v>42975</v>
      </c>
      <c r="J299" s="9">
        <v>14.13903</v>
      </c>
      <c r="K299" s="9">
        <f t="shared" si="12"/>
        <v>1021.5251709076837</v>
      </c>
      <c r="L299" s="10">
        <f t="shared" si="13"/>
        <v>-2.1525170907683674E-2</v>
      </c>
      <c r="M299" s="10">
        <f t="shared" si="14"/>
        <v>2.1525170907683674E-2</v>
      </c>
      <c r="N299" s="6">
        <f>DATEDIF(A299, I299, "d")</f>
        <v>180</v>
      </c>
    </row>
    <row r="300" spans="1:14" ht="14.25">
      <c r="A300" s="5">
        <v>42796</v>
      </c>
      <c r="B300" s="6" t="s">
        <v>1510</v>
      </c>
      <c r="C300" s="6" t="s">
        <v>1511</v>
      </c>
      <c r="D300" s="17">
        <v>2489374503</v>
      </c>
      <c r="E300" s="6" t="s">
        <v>19</v>
      </c>
      <c r="F300" s="6" t="str">
        <f>IF(E300="BUY", "SELL", IF(E300="SELL", "BUY", ""))</f>
        <v>BUY</v>
      </c>
      <c r="G300" s="7">
        <v>71.010000000000005</v>
      </c>
      <c r="H300" s="7">
        <v>1000</v>
      </c>
      <c r="I300" s="11">
        <v>43159</v>
      </c>
      <c r="J300" s="9">
        <v>53.02</v>
      </c>
      <c r="K300" s="9">
        <f t="shared" si="12"/>
        <v>746.655400647796</v>
      </c>
      <c r="L300" s="10">
        <f t="shared" si="13"/>
        <v>-0.25334459935220399</v>
      </c>
      <c r="M300" s="10">
        <f t="shared" si="14"/>
        <v>0.25334459935220399</v>
      </c>
      <c r="N300" s="6">
        <f>DATEDIF(A300, I300, "d")</f>
        <v>363</v>
      </c>
    </row>
    <row r="301" spans="1:14" ht="14.25">
      <c r="A301" s="5">
        <v>42797</v>
      </c>
      <c r="B301" s="6" t="s">
        <v>891</v>
      </c>
      <c r="C301" s="6" t="s">
        <v>892</v>
      </c>
      <c r="D301" s="17">
        <v>5999989600</v>
      </c>
      <c r="E301" s="6" t="s">
        <v>19</v>
      </c>
      <c r="F301" s="6" t="str">
        <f>IF(E301="BUY", "SELL", IF(E301="SELL", "BUY", ""))</f>
        <v>BUY</v>
      </c>
      <c r="G301" s="7">
        <v>15.959787</v>
      </c>
      <c r="H301" s="7">
        <v>1000</v>
      </c>
      <c r="I301" s="5">
        <v>42802</v>
      </c>
      <c r="J301" s="9">
        <v>18.211504000000001</v>
      </c>
      <c r="K301" s="9">
        <f t="shared" si="12"/>
        <v>1141.0869079894364</v>
      </c>
      <c r="L301" s="10">
        <f t="shared" si="13"/>
        <v>0.14108690798943643</v>
      </c>
      <c r="M301" s="10">
        <f t="shared" si="14"/>
        <v>-0.14108690798943643</v>
      </c>
      <c r="N301" s="6">
        <f>DATEDIF(A301, I301, "d")</f>
        <v>5</v>
      </c>
    </row>
    <row r="302" spans="1:14" ht="14.25">
      <c r="A302" s="5">
        <v>42797</v>
      </c>
      <c r="B302" s="6" t="s">
        <v>787</v>
      </c>
      <c r="C302" s="6" t="s">
        <v>788</v>
      </c>
      <c r="D302" s="17">
        <v>3423823520</v>
      </c>
      <c r="E302" s="6" t="s">
        <v>19</v>
      </c>
      <c r="F302" s="6" t="str">
        <f>IF(E302="BUY", "SELL", IF(E302="SELL", "BUY", ""))</f>
        <v>BUY</v>
      </c>
      <c r="G302" s="7">
        <v>56.098976</v>
      </c>
      <c r="H302" s="7">
        <v>1000</v>
      </c>
      <c r="I302" s="5">
        <v>42976</v>
      </c>
      <c r="J302" s="9">
        <v>55.058304</v>
      </c>
      <c r="K302" s="9">
        <f t="shared" si="12"/>
        <v>981.44935836261959</v>
      </c>
      <c r="L302" s="10">
        <f t="shared" si="13"/>
        <v>-1.8550641637380409E-2</v>
      </c>
      <c r="M302" s="10">
        <f t="shared" si="14"/>
        <v>1.8550641637380409E-2</v>
      </c>
      <c r="N302" s="6">
        <f>DATEDIF(A302, I302, "d")</f>
        <v>179</v>
      </c>
    </row>
    <row r="303" spans="1:14" ht="14.25">
      <c r="A303" s="5">
        <v>42802</v>
      </c>
      <c r="B303" s="6" t="s">
        <v>1516</v>
      </c>
      <c r="C303" s="6" t="s">
        <v>1517</v>
      </c>
      <c r="D303" s="17">
        <v>8952350121</v>
      </c>
      <c r="E303" s="6" t="s">
        <v>16</v>
      </c>
      <c r="F303" s="6" t="str">
        <f>IF(E303="BUY", "SELL", IF(E303="SELL", "BUY", ""))</f>
        <v>SELL</v>
      </c>
      <c r="G303" s="7">
        <v>43.619999</v>
      </c>
      <c r="H303" s="7">
        <v>1000</v>
      </c>
      <c r="I303" s="11">
        <v>44727</v>
      </c>
      <c r="J303" s="9">
        <v>178.80999800000001</v>
      </c>
      <c r="K303" s="9">
        <f t="shared" si="12"/>
        <v>4099.2664396897399</v>
      </c>
      <c r="L303" s="10">
        <f t="shared" si="13"/>
        <v>-3.0992664396897398</v>
      </c>
      <c r="M303" s="10">
        <f t="shared" si="14"/>
        <v>3.0992664396897398</v>
      </c>
      <c r="N303" s="6">
        <f>DATEDIF(A303, I303, "d")</f>
        <v>1925</v>
      </c>
    </row>
    <row r="304" spans="1:14" ht="14.25">
      <c r="A304" s="5">
        <v>42802</v>
      </c>
      <c r="B304" s="6" t="s">
        <v>891</v>
      </c>
      <c r="C304" s="6" t="s">
        <v>892</v>
      </c>
      <c r="D304" s="17">
        <v>5999989600</v>
      </c>
      <c r="E304" s="6" t="s">
        <v>16</v>
      </c>
      <c r="F304" s="6" t="str">
        <f>IF(E304="BUY", "SELL", IF(E304="SELL", "BUY", ""))</f>
        <v>SELL</v>
      </c>
      <c r="G304" s="7">
        <v>18.211504000000001</v>
      </c>
      <c r="H304" s="7">
        <v>1000</v>
      </c>
      <c r="I304" s="5">
        <v>43265</v>
      </c>
      <c r="J304" s="9">
        <v>18.907378999999999</v>
      </c>
      <c r="K304" s="9">
        <f t="shared" si="12"/>
        <v>1038.2107375645635</v>
      </c>
      <c r="L304" s="10">
        <f t="shared" si="13"/>
        <v>-3.8210737564563488E-2</v>
      </c>
      <c r="M304" s="10">
        <f t="shared" si="14"/>
        <v>3.8210737564563488E-2</v>
      </c>
      <c r="N304" s="6">
        <f>DATEDIF(A304, I304, "d")</f>
        <v>463</v>
      </c>
    </row>
    <row r="305" spans="1:14" ht="14.25">
      <c r="A305" s="5">
        <v>42809</v>
      </c>
      <c r="B305" s="6" t="s">
        <v>1528</v>
      </c>
      <c r="C305" s="6" t="s">
        <v>1529</v>
      </c>
      <c r="D305" s="17">
        <v>6244732242</v>
      </c>
      <c r="E305" s="6" t="s">
        <v>16</v>
      </c>
      <c r="F305" s="6" t="str">
        <f>IF(E305="BUY", "SELL", IF(E305="SELL", "BUY", ""))</f>
        <v>SELL</v>
      </c>
      <c r="G305" s="7">
        <v>76.217827</v>
      </c>
      <c r="H305" s="7">
        <v>1000</v>
      </c>
      <c r="I305" s="11">
        <v>44727</v>
      </c>
      <c r="J305" s="9">
        <v>116.06543000000001</v>
      </c>
      <c r="K305" s="9">
        <f t="shared" si="12"/>
        <v>1522.8121106102908</v>
      </c>
      <c r="L305" s="10">
        <f t="shared" si="13"/>
        <v>-0.52281211061029076</v>
      </c>
      <c r="M305" s="10">
        <f t="shared" si="14"/>
        <v>0.52281211061029076</v>
      </c>
      <c r="N305" s="6">
        <f>DATEDIF(A305, I305, "d")</f>
        <v>1918</v>
      </c>
    </row>
    <row r="306" spans="1:14" ht="14.25">
      <c r="A306" s="5">
        <v>42811</v>
      </c>
      <c r="B306" s="6" t="s">
        <v>185</v>
      </c>
      <c r="C306" s="6" t="s">
        <v>186</v>
      </c>
      <c r="D306" s="17">
        <v>3956334088</v>
      </c>
      <c r="E306" s="6" t="s">
        <v>19</v>
      </c>
      <c r="F306" s="6" t="str">
        <f>IF(E306="BUY", "SELL", IF(E306="SELL", "BUY", ""))</f>
        <v>BUY</v>
      </c>
      <c r="G306" s="7">
        <v>18.120985000000001</v>
      </c>
      <c r="H306" s="7">
        <v>1000</v>
      </c>
      <c r="I306" s="5">
        <v>42909</v>
      </c>
      <c r="J306" s="9">
        <v>20.882591000000001</v>
      </c>
      <c r="K306" s="9">
        <f t="shared" si="12"/>
        <v>1152.3982278005308</v>
      </c>
      <c r="L306" s="10">
        <f t="shared" si="13"/>
        <v>0.15239822780053078</v>
      </c>
      <c r="M306" s="10">
        <f t="shared" si="14"/>
        <v>-0.15239822780053078</v>
      </c>
      <c r="N306" s="6">
        <f>DATEDIF(A306, I306, "d")</f>
        <v>98</v>
      </c>
    </row>
    <row r="307" spans="1:14" ht="14.25">
      <c r="A307" s="11">
        <v>42811</v>
      </c>
      <c r="B307" s="6" t="s">
        <v>1548</v>
      </c>
      <c r="C307" s="6" t="s">
        <v>1549</v>
      </c>
      <c r="D307" s="17">
        <v>6904471559</v>
      </c>
      <c r="E307" s="12" t="s">
        <v>16</v>
      </c>
      <c r="F307" s="13" t="str">
        <f>IF(E307="BUY", "SELL", IF(E307="SELL", "BUY", ""))</f>
        <v>SELL</v>
      </c>
      <c r="G307" s="7">
        <v>38.076618000000003</v>
      </c>
      <c r="H307" s="7">
        <v>1000</v>
      </c>
      <c r="I307" s="11">
        <v>44727</v>
      </c>
      <c r="J307" s="9">
        <v>59.898547999999998</v>
      </c>
      <c r="K307" s="9">
        <f t="shared" si="12"/>
        <v>1573.1057837121982</v>
      </c>
      <c r="L307" s="10">
        <f t="shared" si="13"/>
        <v>-0.57310578371219822</v>
      </c>
      <c r="M307" s="10">
        <f t="shared" si="14"/>
        <v>0.57310578371219822</v>
      </c>
      <c r="N307" s="6">
        <f>DATEDIF(A307, I307, "d")</f>
        <v>1916</v>
      </c>
    </row>
    <row r="308" spans="1:14" ht="14.25">
      <c r="A308" s="5">
        <v>42816</v>
      </c>
      <c r="B308" s="6" t="s">
        <v>401</v>
      </c>
      <c r="C308" s="6" t="s">
        <v>402</v>
      </c>
      <c r="D308" s="17">
        <v>7859714868</v>
      </c>
      <c r="E308" s="6" t="s">
        <v>19</v>
      </c>
      <c r="F308" s="6" t="str">
        <f>IF(E308="BUY", "SELL", IF(E308="SELL", "BUY", ""))</f>
        <v>BUY</v>
      </c>
      <c r="G308" s="7">
        <v>105.13531500000001</v>
      </c>
      <c r="H308" s="7">
        <v>1000</v>
      </c>
      <c r="I308" s="11">
        <v>42909</v>
      </c>
      <c r="J308" s="9">
        <v>99.548530999999997</v>
      </c>
      <c r="K308" s="9">
        <f t="shared" si="12"/>
        <v>946.86101430332883</v>
      </c>
      <c r="L308" s="10">
        <f t="shared" si="13"/>
        <v>-5.3138985696671172E-2</v>
      </c>
      <c r="M308" s="10">
        <f t="shared" si="14"/>
        <v>5.3138985696671172E-2</v>
      </c>
      <c r="N308" s="6">
        <f>DATEDIF(A308, I308, "d")</f>
        <v>93</v>
      </c>
    </row>
    <row r="309" spans="1:14" ht="14.25">
      <c r="A309" s="11">
        <v>42818</v>
      </c>
      <c r="B309" s="6" t="s">
        <v>1552</v>
      </c>
      <c r="C309" s="6" t="s">
        <v>1553</v>
      </c>
      <c r="D309" s="17">
        <v>7925429400</v>
      </c>
      <c r="E309" s="12" t="s">
        <v>16</v>
      </c>
      <c r="F309" s="13" t="str">
        <f>IF(E309="BUY", "SELL", IF(E309="SELL", "BUY", ""))</f>
        <v>SELL</v>
      </c>
      <c r="G309" s="7">
        <v>58.852511999999997</v>
      </c>
      <c r="H309" s="7">
        <v>1000</v>
      </c>
      <c r="I309" s="11">
        <v>44727</v>
      </c>
      <c r="J309" s="9">
        <v>34.693272</v>
      </c>
      <c r="K309" s="9">
        <f t="shared" si="12"/>
        <v>589.49517736813004</v>
      </c>
      <c r="L309" s="10">
        <f t="shared" si="13"/>
        <v>0.41050482263186994</v>
      </c>
      <c r="M309" s="10">
        <f t="shared" si="14"/>
        <v>-0.41050482263186994</v>
      </c>
      <c r="N309" s="6">
        <f>DATEDIF(A309, I309, "d")</f>
        <v>1909</v>
      </c>
    </row>
    <row r="310" spans="1:14" ht="14.25">
      <c r="A310" s="5">
        <v>42821</v>
      </c>
      <c r="B310" s="6" t="s">
        <v>1556</v>
      </c>
      <c r="C310" s="6" t="s">
        <v>1557</v>
      </c>
      <c r="D310" s="17">
        <v>5788888464</v>
      </c>
      <c r="E310" s="6" t="s">
        <v>16</v>
      </c>
      <c r="F310" s="6" t="str">
        <f>IF(E310="BUY", "SELL", IF(E310="SELL", "BUY", ""))</f>
        <v>SELL</v>
      </c>
      <c r="G310" s="7">
        <v>93.269997000000004</v>
      </c>
      <c r="H310" s="7">
        <v>1000</v>
      </c>
      <c r="I310" s="5">
        <v>42954</v>
      </c>
      <c r="J310" s="9">
        <v>86.169998000000007</v>
      </c>
      <c r="K310" s="9">
        <f t="shared" si="12"/>
        <v>923.87692475212577</v>
      </c>
      <c r="L310" s="10">
        <f t="shared" si="13"/>
        <v>7.612307524787422E-2</v>
      </c>
      <c r="M310" s="10">
        <f t="shared" si="14"/>
        <v>-7.612307524787422E-2</v>
      </c>
      <c r="N310" s="6">
        <f>DATEDIF(A310, I310, "d")</f>
        <v>133</v>
      </c>
    </row>
    <row r="311" spans="1:14" ht="14.25">
      <c r="A311" s="5">
        <v>42822</v>
      </c>
      <c r="B311" s="6" t="s">
        <v>1562</v>
      </c>
      <c r="C311" s="6" t="s">
        <v>1563</v>
      </c>
      <c r="D311" s="17">
        <v>5139383960</v>
      </c>
      <c r="E311" s="6" t="s">
        <v>16</v>
      </c>
      <c r="F311" s="6" t="str">
        <f>IF(E311="BUY", "SELL", IF(E311="SELL", "BUY", ""))</f>
        <v>SELL</v>
      </c>
      <c r="G311" s="7">
        <v>15.665374</v>
      </c>
      <c r="H311" s="7">
        <v>1000</v>
      </c>
      <c r="I311" s="11">
        <v>44312</v>
      </c>
      <c r="J311" s="9">
        <v>22.135221000000001</v>
      </c>
      <c r="K311" s="9">
        <f t="shared" si="12"/>
        <v>1413.0030345908117</v>
      </c>
      <c r="L311" s="10">
        <f t="shared" si="13"/>
        <v>-0.41300303459081167</v>
      </c>
      <c r="M311" s="10">
        <f t="shared" si="14"/>
        <v>0.41300303459081167</v>
      </c>
      <c r="N311" s="6">
        <f>DATEDIF(A311, I311, "d")</f>
        <v>1490</v>
      </c>
    </row>
    <row r="312" spans="1:14" ht="14.25">
      <c r="A312" s="11">
        <v>42822</v>
      </c>
      <c r="B312" s="6" t="s">
        <v>1564</v>
      </c>
      <c r="C312" s="6" t="s">
        <v>1565</v>
      </c>
      <c r="D312" s="17">
        <v>3007724000</v>
      </c>
      <c r="E312" s="13" t="s">
        <v>19</v>
      </c>
      <c r="F312" s="12" t="str">
        <f>IF(E312="BUY", "SELL", IF(E312="SELL", "BUY", ""))</f>
        <v>BUY</v>
      </c>
      <c r="G312" s="7">
        <v>16.049999</v>
      </c>
      <c r="H312" s="7">
        <v>1000</v>
      </c>
      <c r="I312" s="11">
        <v>44141</v>
      </c>
      <c r="J312" s="9">
        <v>13.53</v>
      </c>
      <c r="K312" s="9">
        <f t="shared" si="12"/>
        <v>842.99070672839287</v>
      </c>
      <c r="L312" s="10">
        <f t="shared" si="13"/>
        <v>-0.15700929327160715</v>
      </c>
      <c r="M312" s="10">
        <f t="shared" si="14"/>
        <v>0.15700929327160715</v>
      </c>
      <c r="N312" s="6">
        <f>DATEDIF(A312, I312, "d")</f>
        <v>1319</v>
      </c>
    </row>
    <row r="313" spans="1:14" ht="14.25">
      <c r="A313" s="5">
        <v>42835</v>
      </c>
      <c r="B313" s="6" t="s">
        <v>377</v>
      </c>
      <c r="C313" s="6" t="s">
        <v>378</v>
      </c>
      <c r="D313" s="17">
        <v>3110924830</v>
      </c>
      <c r="E313" s="6" t="s">
        <v>16</v>
      </c>
      <c r="F313" s="6" t="str">
        <f>IF(E313="BUY", "SELL", IF(E313="SELL", "BUY", ""))</f>
        <v>SELL</v>
      </c>
      <c r="G313" s="7">
        <v>30.075773000000002</v>
      </c>
      <c r="H313" s="7">
        <v>1000</v>
      </c>
      <c r="I313" s="5">
        <v>42929</v>
      </c>
      <c r="J313" s="9">
        <v>29.816884999999999</v>
      </c>
      <c r="K313" s="9">
        <f t="shared" si="12"/>
        <v>991.39214144221648</v>
      </c>
      <c r="L313" s="10">
        <f t="shared" si="13"/>
        <v>8.607858557783515E-3</v>
      </c>
      <c r="M313" s="10">
        <f t="shared" si="14"/>
        <v>-8.607858557783515E-3</v>
      </c>
      <c r="N313" s="6">
        <f>DATEDIF(A313, I313, "d")</f>
        <v>94</v>
      </c>
    </row>
    <row r="314" spans="1:14" ht="14.25">
      <c r="A314" s="5">
        <v>42836</v>
      </c>
      <c r="B314" s="6" t="s">
        <v>1574</v>
      </c>
      <c r="C314" s="6" t="s">
        <v>1575</v>
      </c>
      <c r="D314" s="17">
        <v>6229912150</v>
      </c>
      <c r="E314" s="6" t="s">
        <v>19</v>
      </c>
      <c r="F314" s="6" t="str">
        <f>IF(E314="BUY", "SELL", IF(E314="SELL", "BUY", ""))</f>
        <v>BUY</v>
      </c>
      <c r="G314" s="7">
        <v>65.633049</v>
      </c>
      <c r="H314" s="7">
        <v>1000</v>
      </c>
      <c r="I314" s="11">
        <v>43048</v>
      </c>
      <c r="J314" s="9">
        <v>62.371386999999999</v>
      </c>
      <c r="K314" s="9">
        <f t="shared" si="12"/>
        <v>950.30457902390003</v>
      </c>
      <c r="L314" s="10">
        <f t="shared" si="13"/>
        <v>-4.9695420976099969E-2</v>
      </c>
      <c r="M314" s="10">
        <f t="shared" si="14"/>
        <v>4.9695420976099969E-2</v>
      </c>
      <c r="N314" s="6">
        <f>DATEDIF(A314, I314, "d")</f>
        <v>212</v>
      </c>
    </row>
    <row r="315" spans="1:14" ht="14.25">
      <c r="A315" s="5">
        <v>42837</v>
      </c>
      <c r="B315" s="6" t="s">
        <v>1578</v>
      </c>
      <c r="C315" s="6" t="s">
        <v>1579</v>
      </c>
      <c r="D315" s="17">
        <v>3534774948</v>
      </c>
      <c r="E315" s="6" t="s">
        <v>16</v>
      </c>
      <c r="F315" s="6" t="str">
        <f>IF(E315="BUY", "SELL", IF(E315="SELL", "BUY", ""))</f>
        <v>SELL</v>
      </c>
      <c r="G315" s="7">
        <v>39.849997999999999</v>
      </c>
      <c r="H315" s="7">
        <v>1000</v>
      </c>
      <c r="I315" s="11">
        <v>44727</v>
      </c>
      <c r="J315" s="9">
        <v>103.32</v>
      </c>
      <c r="K315" s="9">
        <f t="shared" si="12"/>
        <v>2592.7228402872188</v>
      </c>
      <c r="L315" s="10">
        <f t="shared" si="13"/>
        <v>-1.5927228402872189</v>
      </c>
      <c r="M315" s="10">
        <f t="shared" si="14"/>
        <v>1.5927228402872189</v>
      </c>
      <c r="N315" s="6">
        <f>DATEDIF(A315, I315, "d")</f>
        <v>1890</v>
      </c>
    </row>
    <row r="316" spans="1:14" ht="14.25">
      <c r="A316" s="5">
        <v>42838</v>
      </c>
      <c r="B316" s="6" t="s">
        <v>1580</v>
      </c>
      <c r="C316" s="6" t="s">
        <v>1581</v>
      </c>
      <c r="D316" s="17">
        <v>6116578737</v>
      </c>
      <c r="E316" s="6" t="s">
        <v>16</v>
      </c>
      <c r="F316" s="6" t="str">
        <f>IF(E316="BUY", "SELL", IF(E316="SELL", "BUY", ""))</f>
        <v>SELL</v>
      </c>
      <c r="G316" s="7">
        <v>28.98</v>
      </c>
      <c r="H316" s="7">
        <v>1000</v>
      </c>
      <c r="I316" s="11">
        <v>44533</v>
      </c>
      <c r="J316" s="9">
        <v>170.74</v>
      </c>
      <c r="K316" s="9">
        <f t="shared" si="12"/>
        <v>5891.6494133885444</v>
      </c>
      <c r="L316" s="10">
        <f t="shared" si="13"/>
        <v>-4.891649413388544</v>
      </c>
      <c r="M316" s="10">
        <f t="shared" si="14"/>
        <v>4.891649413388544</v>
      </c>
      <c r="N316" s="6">
        <f>DATEDIF(A316, I316, "d")</f>
        <v>1695</v>
      </c>
    </row>
    <row r="317" spans="1:14" ht="14.25">
      <c r="A317" s="5">
        <v>42844</v>
      </c>
      <c r="B317" s="6" t="s">
        <v>1143</v>
      </c>
      <c r="C317" s="6" t="s">
        <v>1144</v>
      </c>
      <c r="D317" s="17">
        <v>7122279632</v>
      </c>
      <c r="E317" s="6" t="s">
        <v>19</v>
      </c>
      <c r="F317" s="6" t="str">
        <f>IF(E317="BUY", "SELL", IF(E317="SELL", "BUY", ""))</f>
        <v>BUY</v>
      </c>
      <c r="G317" s="7">
        <v>16.440000999999999</v>
      </c>
      <c r="H317" s="7">
        <v>1000</v>
      </c>
      <c r="I317" s="5">
        <v>42888</v>
      </c>
      <c r="J317" s="9">
        <v>18.579999999999998</v>
      </c>
      <c r="K317" s="9">
        <f t="shared" si="12"/>
        <v>1130.1702475565544</v>
      </c>
      <c r="L317" s="10">
        <f t="shared" si="13"/>
        <v>0.13017024755655437</v>
      </c>
      <c r="M317" s="10">
        <f t="shared" si="14"/>
        <v>-0.13017024755655437</v>
      </c>
      <c r="N317" s="6">
        <f>DATEDIF(A317, I317, "d")</f>
        <v>44</v>
      </c>
    </row>
    <row r="318" spans="1:14" ht="14.25">
      <c r="A318" s="5">
        <v>42845</v>
      </c>
      <c r="B318" s="6" t="s">
        <v>1582</v>
      </c>
      <c r="C318" s="6" t="s">
        <v>1583</v>
      </c>
      <c r="D318" s="17">
        <v>6120956569</v>
      </c>
      <c r="E318" s="6" t="s">
        <v>16</v>
      </c>
      <c r="F318" s="6" t="str">
        <f>IF(E318="BUY", "SELL", IF(E318="SELL", "BUY", ""))</f>
        <v>SELL</v>
      </c>
      <c r="G318" s="7">
        <v>31.68</v>
      </c>
      <c r="H318" s="7">
        <v>1000</v>
      </c>
      <c r="I318" s="11">
        <v>44727</v>
      </c>
      <c r="J318" s="9">
        <v>24.16</v>
      </c>
      <c r="K318" s="9">
        <f t="shared" si="12"/>
        <v>762.6262626262627</v>
      </c>
      <c r="L318" s="10">
        <f t="shared" si="13"/>
        <v>0.23737373737373729</v>
      </c>
      <c r="M318" s="10">
        <f t="shared" si="14"/>
        <v>-0.23737373737373729</v>
      </c>
      <c r="N318" s="6">
        <f>DATEDIF(A318, I318, "d")</f>
        <v>1882</v>
      </c>
    </row>
    <row r="319" spans="1:14" ht="14.25">
      <c r="A319" s="5">
        <v>42845</v>
      </c>
      <c r="B319" s="6" t="s">
        <v>26</v>
      </c>
      <c r="C319" s="6" t="s">
        <v>27</v>
      </c>
      <c r="D319" s="17">
        <v>3813070437</v>
      </c>
      <c r="E319" s="6" t="s">
        <v>16</v>
      </c>
      <c r="F319" s="6" t="str">
        <f>IF(E319="BUY", "SELL", IF(E319="SELL", "BUY", ""))</f>
        <v>SELL</v>
      </c>
      <c r="G319" s="7">
        <v>20.319800999999998</v>
      </c>
      <c r="H319" s="7">
        <v>1000</v>
      </c>
      <c r="I319" s="11">
        <v>43329</v>
      </c>
      <c r="J319" s="9">
        <v>26.051397000000001</v>
      </c>
      <c r="K319" s="9">
        <f t="shared" si="12"/>
        <v>1282.0694946766459</v>
      </c>
      <c r="L319" s="10">
        <f t="shared" si="13"/>
        <v>-0.28206949467664594</v>
      </c>
      <c r="M319" s="10">
        <f t="shared" si="14"/>
        <v>0.28206949467664594</v>
      </c>
      <c r="N319" s="6">
        <f>DATEDIF(A319, I319, "d")</f>
        <v>484</v>
      </c>
    </row>
    <row r="320" spans="1:14" ht="14.25">
      <c r="A320" s="5">
        <v>42849</v>
      </c>
      <c r="B320" s="6" t="s">
        <v>678</v>
      </c>
      <c r="C320" s="6" t="s">
        <v>679</v>
      </c>
      <c r="D320" s="17">
        <v>9819059159</v>
      </c>
      <c r="E320" s="6" t="s">
        <v>19</v>
      </c>
      <c r="F320" s="6" t="str">
        <f>IF(E320="BUY", "SELL", IF(E320="SELL", "BUY", ""))</f>
        <v>BUY</v>
      </c>
      <c r="G320" s="7">
        <v>44.976329999999997</v>
      </c>
      <c r="H320" s="7">
        <v>1000</v>
      </c>
      <c r="I320" s="11">
        <v>43202</v>
      </c>
      <c r="J320" s="9">
        <v>45.477488999999998</v>
      </c>
      <c r="K320" s="9">
        <f t="shared" si="12"/>
        <v>1011.1427277414588</v>
      </c>
      <c r="L320" s="10">
        <f t="shared" si="13"/>
        <v>1.1142727741458771E-2</v>
      </c>
      <c r="M320" s="10">
        <f t="shared" si="14"/>
        <v>-1.1142727741458771E-2</v>
      </c>
      <c r="N320" s="6">
        <f>DATEDIF(A320, I320, "d")</f>
        <v>353</v>
      </c>
    </row>
    <row r="321" spans="1:14" ht="14.25">
      <c r="A321" s="5">
        <v>42849</v>
      </c>
      <c r="B321" s="6" t="s">
        <v>1586</v>
      </c>
      <c r="C321" s="6" t="s">
        <v>1587</v>
      </c>
      <c r="D321" s="17">
        <v>2157936977</v>
      </c>
      <c r="E321" s="6" t="s">
        <v>16</v>
      </c>
      <c r="F321" s="6" t="str">
        <f>IF(E321="BUY", "SELL", IF(E321="SELL", "BUY", ""))</f>
        <v>SELL</v>
      </c>
      <c r="G321" s="7">
        <v>33.462474999999998</v>
      </c>
      <c r="H321" s="7">
        <v>1000</v>
      </c>
      <c r="I321" s="11">
        <v>44727</v>
      </c>
      <c r="J321" s="9">
        <v>75.449768000000006</v>
      </c>
      <c r="K321" s="9">
        <f t="shared" si="12"/>
        <v>2254.7575455790407</v>
      </c>
      <c r="L321" s="10">
        <f t="shared" si="13"/>
        <v>-1.2547575455790407</v>
      </c>
      <c r="M321" s="10">
        <f t="shared" si="14"/>
        <v>1.2547575455790407</v>
      </c>
      <c r="N321" s="6">
        <f>DATEDIF(A321, I321, "d")</f>
        <v>1878</v>
      </c>
    </row>
    <row r="322" spans="1:14" ht="14.25">
      <c r="A322" s="5">
        <v>42850</v>
      </c>
      <c r="B322" s="6" t="s">
        <v>1588</v>
      </c>
      <c r="C322" s="6" t="s">
        <v>1589</v>
      </c>
      <c r="D322" s="17">
        <v>5614865409</v>
      </c>
      <c r="E322" s="6" t="s">
        <v>16</v>
      </c>
      <c r="F322" s="6" t="str">
        <f>IF(E322="BUY", "SELL", IF(E322="SELL", "BUY", ""))</f>
        <v>SELL</v>
      </c>
      <c r="G322" s="7">
        <v>55.287956000000001</v>
      </c>
      <c r="H322" s="7">
        <v>1000</v>
      </c>
      <c r="I322" s="11">
        <v>44727</v>
      </c>
      <c r="J322" s="9">
        <v>76.339995999999999</v>
      </c>
      <c r="K322" s="9">
        <f t="shared" si="12"/>
        <v>1380.7708138097923</v>
      </c>
      <c r="L322" s="10">
        <f t="shared" si="13"/>
        <v>-0.38077081380979233</v>
      </c>
      <c r="M322" s="10">
        <f t="shared" si="14"/>
        <v>0.38077081380979233</v>
      </c>
      <c r="N322" s="6">
        <f>DATEDIF(A322, I322, "d")</f>
        <v>1877</v>
      </c>
    </row>
    <row r="323" spans="1:14" ht="14.25">
      <c r="A323" s="11">
        <v>42852</v>
      </c>
      <c r="B323" s="6" t="s">
        <v>611</v>
      </c>
      <c r="C323" s="6" t="s">
        <v>612</v>
      </c>
      <c r="D323" s="17">
        <v>3317700214</v>
      </c>
      <c r="E323" s="12" t="s">
        <v>16</v>
      </c>
      <c r="F323" s="13" t="str">
        <f>IF(E323="BUY", "SELL", IF(E323="SELL", "BUY", ""))</f>
        <v>SELL</v>
      </c>
      <c r="G323" s="7">
        <v>19.82</v>
      </c>
      <c r="H323" s="7">
        <v>1000</v>
      </c>
      <c r="I323" s="11">
        <v>42872</v>
      </c>
      <c r="J323" s="9">
        <v>17.700001</v>
      </c>
      <c r="K323" s="9">
        <f t="shared" ref="K323:K386" si="15">(H323/G323)*J323</f>
        <v>893.03738647830471</v>
      </c>
      <c r="L323" s="10">
        <f t="shared" ref="L323:L386" si="16">IF(F323="BUY",(K323-H323)/H323, IF(F323="SELL", (H323-K323)/H323, "Invalid"))</f>
        <v>0.10696261352169528</v>
      </c>
      <c r="M323" s="10">
        <f t="shared" ref="M323:M386" si="17">IF(E323="BUY",(K323-H323)/H323,IF(E323="SELL",(H323-K323)/H323,""))</f>
        <v>-0.10696261352169528</v>
      </c>
      <c r="N323" s="6">
        <f>DATEDIF(A323, I323, "d")</f>
        <v>20</v>
      </c>
    </row>
    <row r="324" spans="1:14" ht="14.25">
      <c r="A324" s="11">
        <v>42852</v>
      </c>
      <c r="B324" s="6" t="s">
        <v>999</v>
      </c>
      <c r="C324" s="6" t="s">
        <v>1000</v>
      </c>
      <c r="D324" s="17">
        <v>7017840698</v>
      </c>
      <c r="E324" s="13" t="s">
        <v>19</v>
      </c>
      <c r="F324" s="12" t="str">
        <f>IF(E324="BUY", "SELL", IF(E324="SELL", "BUY", ""))</f>
        <v>BUY</v>
      </c>
      <c r="G324" s="7">
        <v>22.13073</v>
      </c>
      <c r="H324" s="7">
        <v>1000</v>
      </c>
      <c r="I324" s="11">
        <v>43263</v>
      </c>
      <c r="J324" s="9">
        <v>36.115299</v>
      </c>
      <c r="K324" s="9">
        <f t="shared" si="15"/>
        <v>1631.9072619836761</v>
      </c>
      <c r="L324" s="10">
        <f t="shared" si="16"/>
        <v>0.63190726198367608</v>
      </c>
      <c r="M324" s="10">
        <f t="shared" si="17"/>
        <v>-0.63190726198367608</v>
      </c>
      <c r="N324" s="6">
        <f>DATEDIF(A324, I324, "d")</f>
        <v>411</v>
      </c>
    </row>
    <row r="325" spans="1:14" ht="14.25">
      <c r="A325" s="5">
        <v>42856</v>
      </c>
      <c r="B325" s="6" t="s">
        <v>1149</v>
      </c>
      <c r="C325" s="6" t="s">
        <v>1150</v>
      </c>
      <c r="D325" s="17">
        <v>7144072000</v>
      </c>
      <c r="E325" s="6" t="s">
        <v>19</v>
      </c>
      <c r="F325" s="6" t="str">
        <f>IF(E325="BUY", "SELL", IF(E325="SELL", "BUY", ""))</f>
        <v>BUY</v>
      </c>
      <c r="G325" s="7">
        <v>42.89</v>
      </c>
      <c r="H325" s="7">
        <v>1000</v>
      </c>
      <c r="I325" s="11">
        <v>42879</v>
      </c>
      <c r="J325" s="9">
        <v>42.83</v>
      </c>
      <c r="K325" s="9">
        <f t="shared" si="15"/>
        <v>998.60107251107479</v>
      </c>
      <c r="L325" s="10">
        <f t="shared" si="16"/>
        <v>-1.3989274889252101E-3</v>
      </c>
      <c r="M325" s="10">
        <f t="shared" si="17"/>
        <v>1.3989274889252101E-3</v>
      </c>
      <c r="N325" s="6">
        <f>DATEDIF(A325, I325, "d")</f>
        <v>23</v>
      </c>
    </row>
    <row r="326" spans="1:14" ht="14.25">
      <c r="A326" s="5">
        <v>42857</v>
      </c>
      <c r="B326" s="6" t="s">
        <v>1604</v>
      </c>
      <c r="C326" s="6" t="s">
        <v>1605</v>
      </c>
      <c r="D326" s="17">
        <v>4649906854</v>
      </c>
      <c r="E326" s="6" t="s">
        <v>16</v>
      </c>
      <c r="F326" s="6" t="str">
        <f>IF(E326="BUY", "SELL", IF(E326="SELL", "BUY", ""))</f>
        <v>SELL</v>
      </c>
      <c r="G326" s="7">
        <v>20.966578999999999</v>
      </c>
      <c r="H326" s="7">
        <v>1000</v>
      </c>
      <c r="I326" s="11">
        <v>44727</v>
      </c>
      <c r="J326" s="9">
        <v>79.889999000000003</v>
      </c>
      <c r="K326" s="9">
        <f t="shared" si="15"/>
        <v>3810.3497475673071</v>
      </c>
      <c r="L326" s="10">
        <f t="shared" si="16"/>
        <v>-2.8103497475673072</v>
      </c>
      <c r="M326" s="10">
        <f t="shared" si="17"/>
        <v>2.8103497475673072</v>
      </c>
      <c r="N326" s="6">
        <f>DATEDIF(A326, I326, "d")</f>
        <v>1870</v>
      </c>
    </row>
    <row r="327" spans="1:14" ht="14.25">
      <c r="A327" s="5">
        <v>42860</v>
      </c>
      <c r="B327" s="6" t="s">
        <v>379</v>
      </c>
      <c r="C327" s="6" t="s">
        <v>380</v>
      </c>
      <c r="D327" s="17">
        <v>4120653358</v>
      </c>
      <c r="E327" s="6" t="s">
        <v>16</v>
      </c>
      <c r="F327" s="6" t="str">
        <f>IF(E327="BUY", "SELL", IF(E327="SELL", "BUY", ""))</f>
        <v>SELL</v>
      </c>
      <c r="G327" s="7">
        <v>21.974492999999999</v>
      </c>
      <c r="H327" s="7">
        <v>1000</v>
      </c>
      <c r="I327" s="5">
        <v>42866</v>
      </c>
      <c r="J327" s="9">
        <v>18.470096999999999</v>
      </c>
      <c r="K327" s="9">
        <f t="shared" si="15"/>
        <v>840.52437523814547</v>
      </c>
      <c r="L327" s="10">
        <f t="shared" si="16"/>
        <v>0.15947562476185453</v>
      </c>
      <c r="M327" s="10">
        <f t="shared" si="17"/>
        <v>-0.15947562476185453</v>
      </c>
      <c r="N327" s="6">
        <f>DATEDIF(A327, I327, "d")</f>
        <v>6</v>
      </c>
    </row>
    <row r="328" spans="1:14" ht="14.25">
      <c r="A328" s="5">
        <v>42860</v>
      </c>
      <c r="B328" s="6" t="s">
        <v>241</v>
      </c>
      <c r="C328" s="6" t="s">
        <v>242</v>
      </c>
      <c r="D328" s="17">
        <v>7075072067</v>
      </c>
      <c r="E328" s="6" t="s">
        <v>16</v>
      </c>
      <c r="F328" s="6" t="str">
        <f>IF(E328="BUY", "SELL", IF(E328="SELL", "BUY", ""))</f>
        <v>SELL</v>
      </c>
      <c r="G328" s="7">
        <v>55.490001999999997</v>
      </c>
      <c r="H328" s="7">
        <v>1000</v>
      </c>
      <c r="I328" s="5">
        <v>43875</v>
      </c>
      <c r="J328" s="9">
        <v>52.459999000000003</v>
      </c>
      <c r="K328" s="9">
        <f t="shared" si="15"/>
        <v>945.39551467307581</v>
      </c>
      <c r="L328" s="10">
        <f t="shared" si="16"/>
        <v>5.460448532692419E-2</v>
      </c>
      <c r="M328" s="10">
        <f t="shared" si="17"/>
        <v>-5.460448532692419E-2</v>
      </c>
      <c r="N328" s="6">
        <f>DATEDIF(A328, I328, "d")</f>
        <v>1015</v>
      </c>
    </row>
    <row r="329" spans="1:14" ht="14.25">
      <c r="A329" s="5">
        <v>42863</v>
      </c>
      <c r="B329" s="6" t="s">
        <v>1608</v>
      </c>
      <c r="C329" s="6" t="s">
        <v>1609</v>
      </c>
      <c r="D329" s="17">
        <v>4180503506</v>
      </c>
      <c r="E329" s="6" t="s">
        <v>16</v>
      </c>
      <c r="F329" s="6" t="str">
        <f>IF(E329="BUY", "SELL", IF(E329="SELL", "BUY", ""))</f>
        <v>SELL</v>
      </c>
      <c r="G329" s="7">
        <v>73.914589000000007</v>
      </c>
      <c r="H329" s="7">
        <v>1000</v>
      </c>
      <c r="I329" s="11">
        <v>43073</v>
      </c>
      <c r="J329" s="9">
        <v>69.473563999999996</v>
      </c>
      <c r="K329" s="9">
        <f t="shared" si="15"/>
        <v>939.91680045734938</v>
      </c>
      <c r="L329" s="10">
        <f t="shared" si="16"/>
        <v>6.0083199542650616E-2</v>
      </c>
      <c r="M329" s="10">
        <f t="shared" si="17"/>
        <v>-6.0083199542650616E-2</v>
      </c>
      <c r="N329" s="6">
        <f>DATEDIF(A329, I329, "d")</f>
        <v>210</v>
      </c>
    </row>
    <row r="330" spans="1:14" ht="14.25">
      <c r="A330" s="5">
        <v>42863</v>
      </c>
      <c r="B330" s="6" t="s">
        <v>1193</v>
      </c>
      <c r="C330" s="6" t="s">
        <v>1194</v>
      </c>
      <c r="D330" s="17">
        <v>4130846000</v>
      </c>
      <c r="E330" s="6" t="s">
        <v>16</v>
      </c>
      <c r="F330" s="6" t="str">
        <f>IF(E330="BUY", "SELL", IF(E330="SELL", "BUY", ""))</f>
        <v>SELL</v>
      </c>
      <c r="G330" s="7">
        <v>14.54</v>
      </c>
      <c r="H330" s="7">
        <v>1000</v>
      </c>
      <c r="I330" s="5">
        <v>42909</v>
      </c>
      <c r="J330" s="9">
        <v>15.67</v>
      </c>
      <c r="K330" s="9">
        <f t="shared" si="15"/>
        <v>1077.716643741403</v>
      </c>
      <c r="L330" s="10">
        <f t="shared" si="16"/>
        <v>-7.771664374140301E-2</v>
      </c>
      <c r="M330" s="10">
        <f t="shared" si="17"/>
        <v>7.771664374140301E-2</v>
      </c>
      <c r="N330" s="6">
        <f>DATEDIF(A330, I330, "d")</f>
        <v>46</v>
      </c>
    </row>
    <row r="331" spans="1:14" ht="14.25">
      <c r="A331" s="5">
        <v>42863</v>
      </c>
      <c r="B331" s="6" t="s">
        <v>307</v>
      </c>
      <c r="C331" s="6" t="s">
        <v>308</v>
      </c>
      <c r="D331" s="17">
        <v>4364614000</v>
      </c>
      <c r="E331" s="6" t="s">
        <v>16</v>
      </c>
      <c r="F331" s="6" t="str">
        <f>IF(E331="BUY", "SELL", IF(E331="SELL", "BUY", ""))</f>
        <v>SELL</v>
      </c>
      <c r="G331" s="7">
        <v>39.341621000000004</v>
      </c>
      <c r="H331" s="7">
        <v>1000</v>
      </c>
      <c r="I331" s="5">
        <v>42991</v>
      </c>
      <c r="J331" s="9">
        <v>33.807228000000002</v>
      </c>
      <c r="K331" s="9">
        <f t="shared" si="15"/>
        <v>859.32473397575552</v>
      </c>
      <c r="L331" s="10">
        <f t="shared" si="16"/>
        <v>0.14067526602424449</v>
      </c>
      <c r="M331" s="10">
        <f t="shared" si="17"/>
        <v>-0.14067526602424449</v>
      </c>
      <c r="N331" s="6">
        <f>DATEDIF(A331, I331, "d")</f>
        <v>128</v>
      </c>
    </row>
    <row r="332" spans="1:14" ht="14.25">
      <c r="A332" s="11">
        <v>42863</v>
      </c>
      <c r="B332" s="6" t="s">
        <v>676</v>
      </c>
      <c r="C332" s="6" t="s">
        <v>677</v>
      </c>
      <c r="D332" s="17">
        <v>7778227010</v>
      </c>
      <c r="E332" s="12" t="s">
        <v>16</v>
      </c>
      <c r="F332" s="13" t="str">
        <f>IF(E332="BUY", "SELL", IF(E332="SELL", "BUY", ""))</f>
        <v>SELL</v>
      </c>
      <c r="G332" s="7">
        <v>42.540526999999997</v>
      </c>
      <c r="H332" s="7">
        <v>1000</v>
      </c>
      <c r="I332" s="11">
        <v>42880</v>
      </c>
      <c r="J332" s="9">
        <v>41.170493999999998</v>
      </c>
      <c r="K332" s="9">
        <f t="shared" si="15"/>
        <v>967.7946396855873</v>
      </c>
      <c r="L332" s="10">
        <f t="shared" si="16"/>
        <v>3.22053603144127E-2</v>
      </c>
      <c r="M332" s="10">
        <f t="shared" si="17"/>
        <v>-3.22053603144127E-2</v>
      </c>
      <c r="N332" s="6">
        <f>DATEDIF(A332, I332, "d")</f>
        <v>17</v>
      </c>
    </row>
    <row r="333" spans="1:14" ht="14.25">
      <c r="A333" s="5">
        <v>42864</v>
      </c>
      <c r="B333" s="6" t="s">
        <v>1614</v>
      </c>
      <c r="C333" s="6" t="s">
        <v>1615</v>
      </c>
      <c r="D333" s="17">
        <v>3221743602</v>
      </c>
      <c r="E333" s="6" t="s">
        <v>16</v>
      </c>
      <c r="F333" s="6" t="str">
        <f>IF(E333="BUY", "SELL", IF(E333="SELL", "BUY", ""))</f>
        <v>SELL</v>
      </c>
      <c r="G333" s="7">
        <v>54.8</v>
      </c>
      <c r="H333" s="7">
        <v>1000</v>
      </c>
      <c r="I333" s="11">
        <v>44727</v>
      </c>
      <c r="J333" s="9">
        <v>54.84</v>
      </c>
      <c r="K333" s="9">
        <f t="shared" si="15"/>
        <v>1000.7299270072994</v>
      </c>
      <c r="L333" s="10">
        <f t="shared" si="16"/>
        <v>-7.2992700729935221E-4</v>
      </c>
      <c r="M333" s="10">
        <f t="shared" si="17"/>
        <v>7.2992700729935221E-4</v>
      </c>
      <c r="N333" s="6">
        <f>DATEDIF(A333, I333, "d")</f>
        <v>1863</v>
      </c>
    </row>
    <row r="334" spans="1:14" ht="14.25">
      <c r="A334" s="5">
        <v>42864</v>
      </c>
      <c r="B334" s="6" t="s">
        <v>1616</v>
      </c>
      <c r="C334" s="6" t="s">
        <v>1617</v>
      </c>
      <c r="D334" s="17">
        <v>4189536000</v>
      </c>
      <c r="E334" s="6" t="s">
        <v>16</v>
      </c>
      <c r="F334" s="6" t="str">
        <f>IF(E334="BUY", "SELL", IF(E334="SELL", "BUY", ""))</f>
        <v>SELL</v>
      </c>
      <c r="G334" s="7">
        <v>42.59</v>
      </c>
      <c r="H334" s="7">
        <v>1000</v>
      </c>
      <c r="I334" s="5">
        <v>43250</v>
      </c>
      <c r="J334" s="9">
        <v>30.219999000000001</v>
      </c>
      <c r="K334" s="9">
        <f t="shared" si="15"/>
        <v>709.55621037802291</v>
      </c>
      <c r="L334" s="10">
        <f t="shared" si="16"/>
        <v>0.29044378962197709</v>
      </c>
      <c r="M334" s="10">
        <f t="shared" si="17"/>
        <v>-0.29044378962197709</v>
      </c>
      <c r="N334" s="6">
        <f>DATEDIF(A334, I334, "d")</f>
        <v>386</v>
      </c>
    </row>
    <row r="335" spans="1:14" ht="14.25">
      <c r="A335" s="5">
        <v>42864</v>
      </c>
      <c r="B335" s="6" t="s">
        <v>529</v>
      </c>
      <c r="C335" s="6" t="s">
        <v>530</v>
      </c>
      <c r="D335" s="17">
        <v>7752226240</v>
      </c>
      <c r="E335" s="6" t="s">
        <v>19</v>
      </c>
      <c r="F335" s="6" t="str">
        <f>IF(E335="BUY", "SELL", IF(E335="SELL", "BUY", ""))</f>
        <v>BUY</v>
      </c>
      <c r="G335" s="7">
        <v>24.281101</v>
      </c>
      <c r="H335" s="7">
        <v>1000</v>
      </c>
      <c r="I335" s="11">
        <v>44727</v>
      </c>
      <c r="J335" s="9">
        <v>30.331474</v>
      </c>
      <c r="K335" s="9">
        <f t="shared" si="15"/>
        <v>1249.1803398865645</v>
      </c>
      <c r="L335" s="10">
        <f t="shared" si="16"/>
        <v>0.24918033988656452</v>
      </c>
      <c r="M335" s="10">
        <f t="shared" si="17"/>
        <v>-0.24918033988656452</v>
      </c>
      <c r="N335" s="6">
        <f>DATEDIF(A335, I335, "d")</f>
        <v>1863</v>
      </c>
    </row>
    <row r="336" spans="1:14" ht="14.25">
      <c r="A336" s="11">
        <v>42864</v>
      </c>
      <c r="B336" s="6" t="s">
        <v>1019</v>
      </c>
      <c r="C336" s="6" t="s">
        <v>1020</v>
      </c>
      <c r="D336" s="17">
        <v>2825808110</v>
      </c>
      <c r="E336" s="13" t="s">
        <v>19</v>
      </c>
      <c r="F336" s="12" t="str">
        <f>IF(E336="BUY", "SELL", IF(E336="SELL", "BUY", ""))</f>
        <v>BUY</v>
      </c>
      <c r="G336" s="7">
        <v>34.700001</v>
      </c>
      <c r="H336" s="7">
        <v>1000</v>
      </c>
      <c r="I336" s="11">
        <v>42962</v>
      </c>
      <c r="J336" s="9">
        <v>41.560001</v>
      </c>
      <c r="K336" s="9">
        <f t="shared" si="15"/>
        <v>1197.6945187984288</v>
      </c>
      <c r="L336" s="10">
        <f t="shared" si="16"/>
        <v>0.19769451879842881</v>
      </c>
      <c r="M336" s="10">
        <f t="shared" si="17"/>
        <v>-0.19769451879842881</v>
      </c>
      <c r="N336" s="6">
        <f>DATEDIF(A336, I336, "d")</f>
        <v>98</v>
      </c>
    </row>
    <row r="337" spans="1:14" ht="14.25">
      <c r="A337" s="5">
        <v>42865</v>
      </c>
      <c r="B337" s="6" t="s">
        <v>1237</v>
      </c>
      <c r="C337" s="6" t="s">
        <v>1238</v>
      </c>
      <c r="D337" s="17">
        <v>2039249521</v>
      </c>
      <c r="E337" s="6" t="s">
        <v>19</v>
      </c>
      <c r="F337" s="6" t="str">
        <f>IF(E337="BUY", "SELL", IF(E337="SELL", "BUY", ""))</f>
        <v>BUY</v>
      </c>
      <c r="G337" s="7">
        <v>56.723090999999997</v>
      </c>
      <c r="H337" s="7">
        <v>1000</v>
      </c>
      <c r="I337" s="11">
        <v>43111</v>
      </c>
      <c r="J337" s="9">
        <v>53.796688000000003</v>
      </c>
      <c r="K337" s="9">
        <f t="shared" si="15"/>
        <v>948.4089645255757</v>
      </c>
      <c r="L337" s="10">
        <f t="shared" si="16"/>
        <v>-5.1591035474424299E-2</v>
      </c>
      <c r="M337" s="10">
        <f t="shared" si="17"/>
        <v>5.1591035474424299E-2</v>
      </c>
      <c r="N337" s="6">
        <f>DATEDIF(A337, I337, "d")</f>
        <v>246</v>
      </c>
    </row>
    <row r="338" spans="1:14" ht="14.25">
      <c r="A338" s="5">
        <v>42866</v>
      </c>
      <c r="B338" s="6" t="s">
        <v>379</v>
      </c>
      <c r="C338" s="6" t="s">
        <v>380</v>
      </c>
      <c r="D338" s="17">
        <v>4120653358</v>
      </c>
      <c r="E338" s="6" t="s">
        <v>19</v>
      </c>
      <c r="F338" s="6" t="str">
        <f>IF(E338="BUY", "SELL", IF(E338="SELL", "BUY", ""))</f>
        <v>BUY</v>
      </c>
      <c r="G338" s="7">
        <v>18.470096999999999</v>
      </c>
      <c r="H338" s="7">
        <v>1000</v>
      </c>
      <c r="I338" s="5">
        <v>42870</v>
      </c>
      <c r="J338" s="9">
        <v>17.605381000000001</v>
      </c>
      <c r="K338" s="9">
        <f t="shared" si="15"/>
        <v>953.182920479519</v>
      </c>
      <c r="L338" s="10">
        <f t="shared" si="16"/>
        <v>-4.6817079520481003E-2</v>
      </c>
      <c r="M338" s="10">
        <f t="shared" si="17"/>
        <v>4.6817079520481003E-2</v>
      </c>
      <c r="N338" s="6">
        <f>DATEDIF(A338, I338, "d")</f>
        <v>4</v>
      </c>
    </row>
    <row r="339" spans="1:14" ht="14.25">
      <c r="A339" s="5">
        <v>42866</v>
      </c>
      <c r="B339" s="6" t="s">
        <v>305</v>
      </c>
      <c r="C339" s="6" t="s">
        <v>306</v>
      </c>
      <c r="D339" s="17">
        <v>9433126947</v>
      </c>
      <c r="E339" s="6" t="s">
        <v>16</v>
      </c>
      <c r="F339" s="6" t="str">
        <f>IF(E339="BUY", "SELL", IF(E339="SELL", "BUY", ""))</f>
        <v>SELL</v>
      </c>
      <c r="G339" s="7">
        <v>21.228546000000001</v>
      </c>
      <c r="H339" s="7">
        <v>1000</v>
      </c>
      <c r="I339" s="5">
        <v>43040</v>
      </c>
      <c r="J339" s="9">
        <v>22.726047999999999</v>
      </c>
      <c r="K339" s="9">
        <f t="shared" si="15"/>
        <v>1070.5419014566517</v>
      </c>
      <c r="L339" s="10">
        <f t="shared" si="16"/>
        <v>-7.0541901456651651E-2</v>
      </c>
      <c r="M339" s="10">
        <f t="shared" si="17"/>
        <v>7.0541901456651651E-2</v>
      </c>
      <c r="N339" s="6">
        <f>DATEDIF(A339, I339, "d")</f>
        <v>174</v>
      </c>
    </row>
    <row r="340" spans="1:14" ht="14.25">
      <c r="A340" s="11">
        <v>42866</v>
      </c>
      <c r="B340" s="6" t="s">
        <v>1626</v>
      </c>
      <c r="C340" s="6" t="s">
        <v>1627</v>
      </c>
      <c r="D340" s="17">
        <v>2255632779</v>
      </c>
      <c r="E340" s="13" t="s">
        <v>19</v>
      </c>
      <c r="F340" s="12" t="str">
        <f>IF(E340="BUY", "SELL", IF(E340="SELL", "BUY", ""))</f>
        <v>BUY</v>
      </c>
      <c r="G340" s="7">
        <v>11.52</v>
      </c>
      <c r="H340" s="7">
        <v>1000</v>
      </c>
      <c r="I340" s="11">
        <v>43992</v>
      </c>
      <c r="J340" s="9">
        <v>13.18</v>
      </c>
      <c r="K340" s="9">
        <f t="shared" si="15"/>
        <v>1144.0972222222222</v>
      </c>
      <c r="L340" s="10">
        <f t="shared" si="16"/>
        <v>0.14409722222222218</v>
      </c>
      <c r="M340" s="10">
        <f t="shared" si="17"/>
        <v>-0.14409722222222218</v>
      </c>
      <c r="N340" s="6">
        <f>DATEDIF(A340, I340, "d")</f>
        <v>1126</v>
      </c>
    </row>
    <row r="341" spans="1:14" ht="14.25">
      <c r="A341" s="5">
        <v>42867</v>
      </c>
      <c r="B341" s="6" t="s">
        <v>1630</v>
      </c>
      <c r="C341" s="6" t="s">
        <v>1631</v>
      </c>
      <c r="D341" s="17">
        <v>6519579858</v>
      </c>
      <c r="E341" s="6" t="s">
        <v>16</v>
      </c>
      <c r="F341" s="6" t="str">
        <f>IF(E341="BUY", "SELL", IF(E341="SELL", "BUY", ""))</f>
        <v>SELL</v>
      </c>
      <c r="G341" s="7">
        <v>38.271507</v>
      </c>
      <c r="H341" s="7">
        <v>1000</v>
      </c>
      <c r="I341" s="11">
        <v>44727</v>
      </c>
      <c r="J341" s="9">
        <v>96.967140000000001</v>
      </c>
      <c r="K341" s="9">
        <f t="shared" si="15"/>
        <v>2533.6640127601981</v>
      </c>
      <c r="L341" s="10">
        <f t="shared" si="16"/>
        <v>-1.5336640127601981</v>
      </c>
      <c r="M341" s="10">
        <f t="shared" si="17"/>
        <v>1.5336640127601981</v>
      </c>
      <c r="N341" s="6">
        <f>DATEDIF(A341, I341, "d")</f>
        <v>1860</v>
      </c>
    </row>
    <row r="342" spans="1:14" ht="14.25">
      <c r="A342" s="5">
        <v>42870</v>
      </c>
      <c r="B342" s="6" t="s">
        <v>379</v>
      </c>
      <c r="C342" s="6" t="s">
        <v>380</v>
      </c>
      <c r="D342" s="17">
        <v>4120653358</v>
      </c>
      <c r="E342" s="6" t="s">
        <v>16</v>
      </c>
      <c r="F342" s="6" t="str">
        <f>IF(E342="BUY", "SELL", IF(E342="SELL", "BUY", ""))</f>
        <v>SELL</v>
      </c>
      <c r="G342" s="7">
        <v>17.605381000000001</v>
      </c>
      <c r="H342" s="7">
        <v>1000</v>
      </c>
      <c r="I342" s="5">
        <v>42892</v>
      </c>
      <c r="J342" s="9">
        <v>16.611712000000001</v>
      </c>
      <c r="K342" s="9">
        <f t="shared" si="15"/>
        <v>943.55879034938232</v>
      </c>
      <c r="L342" s="10">
        <f t="shared" si="16"/>
        <v>5.6441209650617677E-2</v>
      </c>
      <c r="M342" s="10">
        <f t="shared" si="17"/>
        <v>-5.6441209650617677E-2</v>
      </c>
      <c r="N342" s="6">
        <f>DATEDIF(A342, I342, "d")</f>
        <v>22</v>
      </c>
    </row>
    <row r="343" spans="1:14" ht="14.25">
      <c r="A343" s="5">
        <v>42871</v>
      </c>
      <c r="B343" s="6" t="s">
        <v>1105</v>
      </c>
      <c r="C343" s="6" t="s">
        <v>1106</v>
      </c>
      <c r="D343" s="17">
        <v>7778135000</v>
      </c>
      <c r="E343" s="6" t="s">
        <v>16</v>
      </c>
      <c r="F343" s="6" t="str">
        <f>IF(E343="BUY", "SELL", IF(E343="SELL", "BUY", ""))</f>
        <v>SELL</v>
      </c>
      <c r="G343" s="7">
        <v>96.409035000000003</v>
      </c>
      <c r="H343" s="7">
        <v>1000</v>
      </c>
      <c r="I343" s="5">
        <v>43112</v>
      </c>
      <c r="J343" s="9">
        <v>131.372345</v>
      </c>
      <c r="K343" s="9">
        <f t="shared" si="15"/>
        <v>1362.6559481691729</v>
      </c>
      <c r="L343" s="10">
        <f t="shared" si="16"/>
        <v>-0.3626559481691729</v>
      </c>
      <c r="M343" s="10">
        <f t="shared" si="17"/>
        <v>0.3626559481691729</v>
      </c>
      <c r="N343" s="6">
        <f>DATEDIF(A343, I343, "d")</f>
        <v>241</v>
      </c>
    </row>
    <row r="344" spans="1:14" ht="14.25">
      <c r="A344" s="5">
        <v>42871</v>
      </c>
      <c r="B344" s="6" t="s">
        <v>1634</v>
      </c>
      <c r="C344" s="6" t="s">
        <v>1635</v>
      </c>
      <c r="D344" s="17">
        <v>4952639070</v>
      </c>
      <c r="E344" s="6" t="s">
        <v>16</v>
      </c>
      <c r="F344" s="6" t="str">
        <f>IF(E344="BUY", "SELL", IF(E344="SELL", "BUY", ""))</f>
        <v>SELL</v>
      </c>
      <c r="G344" s="7">
        <v>23.5</v>
      </c>
      <c r="H344" s="7">
        <v>1000</v>
      </c>
      <c r="I344" s="11">
        <v>44727</v>
      </c>
      <c r="J344" s="9">
        <v>24.51</v>
      </c>
      <c r="K344" s="9">
        <f t="shared" si="15"/>
        <v>1042.9787234042553</v>
      </c>
      <c r="L344" s="10">
        <f t="shared" si="16"/>
        <v>-4.2978723404255334E-2</v>
      </c>
      <c r="M344" s="10">
        <f t="shared" si="17"/>
        <v>4.2978723404255334E-2</v>
      </c>
      <c r="N344" s="6">
        <f>DATEDIF(A344, I344, "d")</f>
        <v>1856</v>
      </c>
    </row>
    <row r="345" spans="1:14" ht="14.25">
      <c r="A345" s="5">
        <v>42872</v>
      </c>
      <c r="B345" s="6" t="s">
        <v>189</v>
      </c>
      <c r="C345" s="6" t="s">
        <v>190</v>
      </c>
      <c r="D345" s="17">
        <v>2984922360</v>
      </c>
      <c r="E345" s="6" t="s">
        <v>16</v>
      </c>
      <c r="F345" s="6" t="str">
        <f>IF(E345="BUY", "SELL", IF(E345="SELL", "BUY", ""))</f>
        <v>SELL</v>
      </c>
      <c r="G345" s="7">
        <v>12.33</v>
      </c>
      <c r="H345" s="7">
        <v>1000</v>
      </c>
      <c r="I345" s="11">
        <v>44727</v>
      </c>
      <c r="J345" s="9">
        <v>17.799999</v>
      </c>
      <c r="K345" s="9">
        <f t="shared" si="15"/>
        <v>1443.6333333333334</v>
      </c>
      <c r="L345" s="10">
        <f t="shared" si="16"/>
        <v>-0.44363333333333344</v>
      </c>
      <c r="M345" s="10">
        <f t="shared" si="17"/>
        <v>0.44363333333333344</v>
      </c>
      <c r="N345" s="6">
        <f>DATEDIF(A345, I345, "d")</f>
        <v>1855</v>
      </c>
    </row>
    <row r="346" spans="1:14" ht="14.25">
      <c r="A346" s="11">
        <v>42872</v>
      </c>
      <c r="B346" s="6" t="s">
        <v>611</v>
      </c>
      <c r="C346" s="6" t="s">
        <v>612</v>
      </c>
      <c r="D346" s="17">
        <v>3317700214</v>
      </c>
      <c r="E346" s="13" t="s">
        <v>19</v>
      </c>
      <c r="F346" s="12" t="str">
        <f>IF(E346="BUY", "SELL", IF(E346="SELL", "BUY", ""))</f>
        <v>BUY</v>
      </c>
      <c r="G346" s="7">
        <v>17.700001</v>
      </c>
      <c r="H346" s="7">
        <v>1000</v>
      </c>
      <c r="I346" s="11">
        <v>43601</v>
      </c>
      <c r="J346" s="9">
        <v>19.360001</v>
      </c>
      <c r="K346" s="9">
        <f t="shared" si="15"/>
        <v>1093.7853054358584</v>
      </c>
      <c r="L346" s="10">
        <f t="shared" si="16"/>
        <v>9.378530543585839E-2</v>
      </c>
      <c r="M346" s="10">
        <f t="shared" si="17"/>
        <v>-9.378530543585839E-2</v>
      </c>
      <c r="N346" s="6">
        <f>DATEDIF(A346, I346, "d")</f>
        <v>729</v>
      </c>
    </row>
    <row r="347" spans="1:14" ht="14.25">
      <c r="A347" s="5">
        <v>42878</v>
      </c>
      <c r="B347" s="6" t="s">
        <v>989</v>
      </c>
      <c r="C347" s="6" t="s">
        <v>990</v>
      </c>
      <c r="D347" s="17">
        <v>2082171299</v>
      </c>
      <c r="E347" s="6" t="s">
        <v>16</v>
      </c>
      <c r="F347" s="6" t="str">
        <f>IF(E347="BUY", "SELL", IF(E347="SELL", "BUY", ""))</f>
        <v>SELL</v>
      </c>
      <c r="G347" s="7">
        <v>22.08</v>
      </c>
      <c r="H347" s="7">
        <v>1000</v>
      </c>
      <c r="I347" s="5">
        <v>43035</v>
      </c>
      <c r="J347" s="9">
        <v>19.379999000000002</v>
      </c>
      <c r="K347" s="9">
        <f t="shared" si="15"/>
        <v>877.71734601449293</v>
      </c>
      <c r="L347" s="10">
        <f t="shared" si="16"/>
        <v>0.12228265398550707</v>
      </c>
      <c r="M347" s="10">
        <f t="shared" si="17"/>
        <v>-0.12228265398550707</v>
      </c>
      <c r="N347" s="6">
        <f>DATEDIF(A347, I347, "d")</f>
        <v>157</v>
      </c>
    </row>
    <row r="348" spans="1:14" ht="14.25">
      <c r="A348" s="5">
        <v>42879</v>
      </c>
      <c r="B348" s="6" t="s">
        <v>1149</v>
      </c>
      <c r="C348" s="6" t="s">
        <v>1150</v>
      </c>
      <c r="D348" s="17">
        <v>7144072000</v>
      </c>
      <c r="E348" s="6" t="s">
        <v>16</v>
      </c>
      <c r="F348" s="6" t="str">
        <f>IF(E348="BUY", "SELL", IF(E348="SELL", "BUY", ""))</f>
        <v>SELL</v>
      </c>
      <c r="G348" s="7">
        <v>42.83</v>
      </c>
      <c r="H348" s="7">
        <v>1000</v>
      </c>
      <c r="I348" s="11">
        <v>43209</v>
      </c>
      <c r="J348" s="9">
        <v>101.74</v>
      </c>
      <c r="K348" s="9">
        <f t="shared" si="15"/>
        <v>2375.4377772589305</v>
      </c>
      <c r="L348" s="10">
        <f t="shared" si="16"/>
        <v>-1.3754377772589306</v>
      </c>
      <c r="M348" s="10">
        <f t="shared" si="17"/>
        <v>1.3754377772589306</v>
      </c>
      <c r="N348" s="6">
        <f>DATEDIF(A348, I348, "d")</f>
        <v>330</v>
      </c>
    </row>
    <row r="349" spans="1:14" ht="14.25">
      <c r="A349" s="11">
        <v>42880</v>
      </c>
      <c r="B349" s="6" t="s">
        <v>676</v>
      </c>
      <c r="C349" s="6" t="s">
        <v>677</v>
      </c>
      <c r="D349" s="17">
        <v>7778227010</v>
      </c>
      <c r="E349" s="13" t="s">
        <v>19</v>
      </c>
      <c r="F349" s="12" t="str">
        <f>IF(E349="BUY", "SELL", IF(E349="SELL", "BUY", ""))</f>
        <v>BUY</v>
      </c>
      <c r="G349" s="7">
        <v>41.170493999999998</v>
      </c>
      <c r="H349" s="7">
        <v>1000</v>
      </c>
      <c r="I349" s="11">
        <v>42955</v>
      </c>
      <c r="J349" s="9">
        <v>48.843707999999999</v>
      </c>
      <c r="K349" s="9">
        <f t="shared" si="15"/>
        <v>1186.3765346123853</v>
      </c>
      <c r="L349" s="10">
        <f t="shared" si="16"/>
        <v>0.18637653461238529</v>
      </c>
      <c r="M349" s="10">
        <f t="shared" si="17"/>
        <v>-0.18637653461238529</v>
      </c>
      <c r="N349" s="6">
        <f>DATEDIF(A349, I349, "d")</f>
        <v>75</v>
      </c>
    </row>
    <row r="350" spans="1:14" ht="14.25">
      <c r="A350" s="5">
        <v>42885</v>
      </c>
      <c r="B350" s="6" t="s">
        <v>1261</v>
      </c>
      <c r="C350" s="6" t="s">
        <v>1262</v>
      </c>
      <c r="D350" s="17">
        <v>2760674328</v>
      </c>
      <c r="E350" s="6" t="s">
        <v>19</v>
      </c>
      <c r="F350" s="6" t="str">
        <f>IF(E350="BUY", "SELL", IF(E350="SELL", "BUY", ""))</f>
        <v>BUY</v>
      </c>
      <c r="G350" s="7">
        <v>82.209998999999996</v>
      </c>
      <c r="H350" s="7">
        <v>1000</v>
      </c>
      <c r="I350" s="11">
        <v>43937</v>
      </c>
      <c r="J350" s="9">
        <v>25.879999000000002</v>
      </c>
      <c r="K350" s="9">
        <f t="shared" si="15"/>
        <v>314.80354354462406</v>
      </c>
      <c r="L350" s="10">
        <f t="shared" si="16"/>
        <v>-0.68519645645537597</v>
      </c>
      <c r="M350" s="10">
        <f t="shared" si="17"/>
        <v>0.68519645645537597</v>
      </c>
      <c r="N350" s="6">
        <f>DATEDIF(A350, I350, "d")</f>
        <v>1052</v>
      </c>
    </row>
    <row r="351" spans="1:14" ht="14.25">
      <c r="A351" s="5">
        <v>42887</v>
      </c>
      <c r="B351" s="6" t="s">
        <v>1650</v>
      </c>
      <c r="C351" s="6" t="s">
        <v>1651</v>
      </c>
      <c r="D351" s="17">
        <v>4151171938</v>
      </c>
      <c r="E351" s="6" t="s">
        <v>19</v>
      </c>
      <c r="F351" s="6" t="str">
        <f>IF(E351="BUY", "SELL", IF(E351="SELL", "BUY", ""))</f>
        <v>BUY</v>
      </c>
      <c r="G351" s="7">
        <v>14.685404999999999</v>
      </c>
      <c r="H351" s="7">
        <v>1000</v>
      </c>
      <c r="I351" s="11">
        <v>44727</v>
      </c>
      <c r="J351" s="9">
        <v>18.591958999999999</v>
      </c>
      <c r="K351" s="9">
        <f t="shared" si="15"/>
        <v>1266.016088762959</v>
      </c>
      <c r="L351" s="10">
        <f t="shared" si="16"/>
        <v>0.26601608876295907</v>
      </c>
      <c r="M351" s="10">
        <f t="shared" si="17"/>
        <v>-0.26601608876295907</v>
      </c>
      <c r="N351" s="6">
        <f>DATEDIF(A351, I351, "d")</f>
        <v>1840</v>
      </c>
    </row>
    <row r="352" spans="1:14" ht="14.25">
      <c r="A352" s="5">
        <v>42888</v>
      </c>
      <c r="B352" s="6" t="s">
        <v>1143</v>
      </c>
      <c r="C352" s="6" t="s">
        <v>1144</v>
      </c>
      <c r="D352" s="17">
        <v>7122279632</v>
      </c>
      <c r="E352" s="6" t="s">
        <v>16</v>
      </c>
      <c r="F352" s="6" t="str">
        <f>IF(E352="BUY", "SELL", IF(E352="SELL", "BUY", ""))</f>
        <v>SELL</v>
      </c>
      <c r="G352" s="7">
        <v>18.579999999999998</v>
      </c>
      <c r="H352" s="7">
        <v>1000</v>
      </c>
      <c r="I352" s="5">
        <v>43375</v>
      </c>
      <c r="J352" s="9">
        <v>41.810001</v>
      </c>
      <c r="K352" s="9">
        <f t="shared" si="15"/>
        <v>2250.2691603875137</v>
      </c>
      <c r="L352" s="10">
        <f t="shared" si="16"/>
        <v>-1.2502691603875138</v>
      </c>
      <c r="M352" s="10">
        <f t="shared" si="17"/>
        <v>1.2502691603875138</v>
      </c>
      <c r="N352" s="6">
        <f>DATEDIF(A352, I352, "d")</f>
        <v>487</v>
      </c>
    </row>
    <row r="353" spans="1:14" ht="14.25">
      <c r="A353" s="5">
        <v>42888</v>
      </c>
      <c r="B353" s="6" t="s">
        <v>799</v>
      </c>
      <c r="C353" s="6" t="s">
        <v>800</v>
      </c>
      <c r="D353" s="17">
        <v>5672525562</v>
      </c>
      <c r="E353" s="6" t="s">
        <v>19</v>
      </c>
      <c r="F353" s="6" t="str">
        <f>IF(E353="BUY", "SELL", IF(E353="SELL", "BUY", ""))</f>
        <v>BUY</v>
      </c>
      <c r="G353" s="7">
        <v>82.749222000000003</v>
      </c>
      <c r="H353" s="7">
        <v>1000</v>
      </c>
      <c r="I353" s="5">
        <v>43067</v>
      </c>
      <c r="J353" s="9">
        <v>137.22875999999999</v>
      </c>
      <c r="K353" s="9">
        <f t="shared" si="15"/>
        <v>1658.3691868426267</v>
      </c>
      <c r="L353" s="10">
        <f t="shared" si="16"/>
        <v>0.65836918684262669</v>
      </c>
      <c r="M353" s="10">
        <f t="shared" si="17"/>
        <v>-0.65836918684262669</v>
      </c>
      <c r="N353" s="6">
        <f>DATEDIF(A353, I353, "d")</f>
        <v>179</v>
      </c>
    </row>
    <row r="354" spans="1:14" ht="14.25">
      <c r="A354" s="5">
        <v>42892</v>
      </c>
      <c r="B354" s="6" t="s">
        <v>379</v>
      </c>
      <c r="C354" s="6" t="s">
        <v>380</v>
      </c>
      <c r="D354" s="17">
        <v>4120653358</v>
      </c>
      <c r="E354" s="6" t="s">
        <v>19</v>
      </c>
      <c r="F354" s="6" t="str">
        <f>IF(E354="BUY", "SELL", IF(E354="SELL", "BUY", ""))</f>
        <v>BUY</v>
      </c>
      <c r="G354" s="7">
        <v>16.611712000000001</v>
      </c>
      <c r="H354" s="7">
        <v>1000</v>
      </c>
      <c r="I354" s="5">
        <v>42926</v>
      </c>
      <c r="J354" s="9">
        <v>16.260854999999999</v>
      </c>
      <c r="K354" s="9">
        <f t="shared" si="15"/>
        <v>978.87893794450565</v>
      </c>
      <c r="L354" s="10">
        <f t="shared" si="16"/>
        <v>-2.1121062055494348E-2</v>
      </c>
      <c r="M354" s="10">
        <f t="shared" si="17"/>
        <v>2.1121062055494348E-2</v>
      </c>
      <c r="N354" s="6">
        <f>DATEDIF(A354, I354, "d")</f>
        <v>34</v>
      </c>
    </row>
    <row r="355" spans="1:14" ht="14.25">
      <c r="A355" s="5">
        <v>42892</v>
      </c>
      <c r="B355" s="6" t="s">
        <v>1652</v>
      </c>
      <c r="C355" s="6" t="s">
        <v>1653</v>
      </c>
      <c r="D355" s="17">
        <v>6031956636</v>
      </c>
      <c r="E355" s="6" t="s">
        <v>19</v>
      </c>
      <c r="F355" s="6" t="str">
        <f>IF(E355="BUY", "SELL", IF(E355="SELL", "BUY", ""))</f>
        <v>BUY</v>
      </c>
      <c r="G355" s="7">
        <v>23.35</v>
      </c>
      <c r="H355" s="7">
        <v>1000</v>
      </c>
      <c r="I355" s="5">
        <v>43031</v>
      </c>
      <c r="J355" s="9">
        <v>30.870000999999998</v>
      </c>
      <c r="K355" s="9">
        <f t="shared" si="15"/>
        <v>1322.0557173447535</v>
      </c>
      <c r="L355" s="10">
        <f t="shared" si="16"/>
        <v>0.32205571734475347</v>
      </c>
      <c r="M355" s="10">
        <f t="shared" si="17"/>
        <v>-0.32205571734475347</v>
      </c>
      <c r="N355" s="6">
        <f>DATEDIF(A355, I355, "d")</f>
        <v>139</v>
      </c>
    </row>
    <row r="356" spans="1:14" ht="14.25">
      <c r="A356" s="5">
        <v>42893</v>
      </c>
      <c r="B356" s="6" t="s">
        <v>1398</v>
      </c>
      <c r="C356" s="6" t="s">
        <v>1399</v>
      </c>
      <c r="D356" s="17">
        <v>4895564876</v>
      </c>
      <c r="E356" s="6" t="s">
        <v>19</v>
      </c>
      <c r="F356" s="6" t="str">
        <f>IF(E356="BUY", "SELL", IF(E356="SELL", "BUY", ""))</f>
        <v>BUY</v>
      </c>
      <c r="G356" s="7">
        <v>20.139983999999998</v>
      </c>
      <c r="H356" s="7">
        <v>1000</v>
      </c>
      <c r="I356" s="5">
        <v>43088</v>
      </c>
      <c r="J356" s="9">
        <v>28.019196000000001</v>
      </c>
      <c r="K356" s="9">
        <f t="shared" si="15"/>
        <v>1391.2223564825078</v>
      </c>
      <c r="L356" s="10">
        <f t="shared" si="16"/>
        <v>0.39122235648250786</v>
      </c>
      <c r="M356" s="10">
        <f t="shared" si="17"/>
        <v>-0.39122235648250786</v>
      </c>
      <c r="N356" s="6">
        <f>DATEDIF(A356, I356, "d")</f>
        <v>195</v>
      </c>
    </row>
    <row r="357" spans="1:14" ht="14.25">
      <c r="A357" s="5">
        <v>42894</v>
      </c>
      <c r="B357" s="6" t="s">
        <v>1662</v>
      </c>
      <c r="C357" s="6" t="s">
        <v>1663</v>
      </c>
      <c r="D357" s="17">
        <v>8753615208</v>
      </c>
      <c r="E357" s="6" t="s">
        <v>16</v>
      </c>
      <c r="F357" s="6" t="str">
        <f>IF(E357="BUY", "SELL", IF(E357="SELL", "BUY", ""))</f>
        <v>SELL</v>
      </c>
      <c r="G357" s="7">
        <v>171.472992</v>
      </c>
      <c r="H357" s="7">
        <v>1000</v>
      </c>
      <c r="I357" s="11">
        <v>43216</v>
      </c>
      <c r="J357" s="9">
        <v>225.95190400000001</v>
      </c>
      <c r="K357" s="9">
        <f t="shared" si="15"/>
        <v>1317.7113279740288</v>
      </c>
      <c r="L357" s="10">
        <f t="shared" si="16"/>
        <v>-0.31771132797402879</v>
      </c>
      <c r="M357" s="10">
        <f t="shared" si="17"/>
        <v>0.31771132797402879</v>
      </c>
      <c r="N357" s="6">
        <f>DATEDIF(A357, I357, "d")</f>
        <v>322</v>
      </c>
    </row>
    <row r="358" spans="1:14" ht="14.25">
      <c r="A358" s="5">
        <v>42894</v>
      </c>
      <c r="B358" s="6" t="s">
        <v>375</v>
      </c>
      <c r="C358" s="6" t="s">
        <v>376</v>
      </c>
      <c r="D358" s="17">
        <v>3086150340</v>
      </c>
      <c r="E358" s="6" t="s">
        <v>16</v>
      </c>
      <c r="F358" s="6" t="str">
        <f>IF(E358="BUY", "SELL", IF(E358="SELL", "BUY", ""))</f>
        <v>SELL</v>
      </c>
      <c r="G358" s="7">
        <v>38.138134000000001</v>
      </c>
      <c r="H358" s="7">
        <v>1000</v>
      </c>
      <c r="I358" s="5">
        <v>42929</v>
      </c>
      <c r="J358" s="9">
        <v>40.445393000000003</v>
      </c>
      <c r="K358" s="9">
        <f t="shared" si="15"/>
        <v>1060.4974275878312</v>
      </c>
      <c r="L358" s="10">
        <f t="shared" si="16"/>
        <v>-6.0497427587831228E-2</v>
      </c>
      <c r="M358" s="10">
        <f t="shared" si="17"/>
        <v>6.0497427587831228E-2</v>
      </c>
      <c r="N358" s="6">
        <f>DATEDIF(A358, I358, "d")</f>
        <v>35</v>
      </c>
    </row>
    <row r="359" spans="1:14" ht="14.25">
      <c r="A359" s="5">
        <v>42895</v>
      </c>
      <c r="B359" s="6" t="s">
        <v>1664</v>
      </c>
      <c r="C359" s="6" t="s">
        <v>1665</v>
      </c>
      <c r="D359" s="17">
        <v>6200627580</v>
      </c>
      <c r="E359" s="6" t="s">
        <v>19</v>
      </c>
      <c r="F359" s="6" t="str">
        <f>IF(E359="BUY", "SELL", IF(E359="SELL", "BUY", ""))</f>
        <v>BUY</v>
      </c>
      <c r="G359" s="7">
        <v>14.56</v>
      </c>
      <c r="H359" s="7">
        <v>1000</v>
      </c>
      <c r="I359" s="11">
        <v>44354</v>
      </c>
      <c r="J359" s="9">
        <v>24.4</v>
      </c>
      <c r="K359" s="9">
        <f t="shared" si="15"/>
        <v>1675.8241758241759</v>
      </c>
      <c r="L359" s="10">
        <f t="shared" si="16"/>
        <v>0.67582417582417587</v>
      </c>
      <c r="M359" s="10">
        <f t="shared" si="17"/>
        <v>-0.67582417582417587</v>
      </c>
      <c r="N359" s="6">
        <f>DATEDIF(A359, I359, "d")</f>
        <v>1459</v>
      </c>
    </row>
    <row r="360" spans="1:14" ht="14.25">
      <c r="A360" s="5">
        <v>42895</v>
      </c>
      <c r="B360" s="6" t="s">
        <v>169</v>
      </c>
      <c r="C360" s="6" t="s">
        <v>170</v>
      </c>
      <c r="D360" s="17">
        <v>7877507889</v>
      </c>
      <c r="E360" s="6" t="s">
        <v>16</v>
      </c>
      <c r="F360" s="6" t="str">
        <f>IF(E360="BUY", "SELL", IF(E360="SELL", "BUY", ""))</f>
        <v>SELL</v>
      </c>
      <c r="G360" s="7">
        <v>27.32</v>
      </c>
      <c r="H360" s="7">
        <v>1000</v>
      </c>
      <c r="I360" s="5">
        <v>43220</v>
      </c>
      <c r="J360" s="9">
        <v>28.5</v>
      </c>
      <c r="K360" s="9">
        <f t="shared" si="15"/>
        <v>1043.1918008784774</v>
      </c>
      <c r="L360" s="10">
        <f t="shared" si="16"/>
        <v>-4.3191800878477349E-2</v>
      </c>
      <c r="M360" s="10">
        <f t="shared" si="17"/>
        <v>4.3191800878477349E-2</v>
      </c>
      <c r="N360" s="6">
        <f>DATEDIF(A360, I360, "d")</f>
        <v>325</v>
      </c>
    </row>
    <row r="361" spans="1:14" ht="14.25">
      <c r="A361" s="5">
        <v>42898</v>
      </c>
      <c r="B361" s="6" t="s">
        <v>1666</v>
      </c>
      <c r="C361" s="6" t="s">
        <v>1667</v>
      </c>
      <c r="D361" s="17">
        <v>5399418060</v>
      </c>
      <c r="E361" s="6" t="s">
        <v>16</v>
      </c>
      <c r="F361" s="6" t="str">
        <f>IF(E361="BUY", "SELL", IF(E361="SELL", "BUY", ""))</f>
        <v>SELL</v>
      </c>
      <c r="G361" s="7">
        <v>34.215572000000002</v>
      </c>
      <c r="H361" s="7">
        <v>1000</v>
      </c>
      <c r="I361" s="11">
        <v>44727</v>
      </c>
      <c r="J361" s="9">
        <v>37.724666999999997</v>
      </c>
      <c r="K361" s="9">
        <f t="shared" si="15"/>
        <v>1102.5584198913873</v>
      </c>
      <c r="L361" s="10">
        <f t="shared" si="16"/>
        <v>-0.10255841989138731</v>
      </c>
      <c r="M361" s="10">
        <f t="shared" si="17"/>
        <v>0.10255841989138731</v>
      </c>
      <c r="N361" s="6">
        <f>DATEDIF(A361, I361, "d")</f>
        <v>1829</v>
      </c>
    </row>
    <row r="362" spans="1:14" ht="14.25">
      <c r="A362" s="5">
        <v>42901</v>
      </c>
      <c r="B362" s="6" t="s">
        <v>1674</v>
      </c>
      <c r="C362" s="6" t="s">
        <v>1675</v>
      </c>
      <c r="D362" s="17">
        <v>2870440200</v>
      </c>
      <c r="E362" s="6" t="s">
        <v>19</v>
      </c>
      <c r="F362" s="6" t="str">
        <f>IF(E362="BUY", "SELL", IF(E362="SELL", "BUY", ""))</f>
        <v>BUY</v>
      </c>
      <c r="G362" s="7">
        <v>11.389779000000001</v>
      </c>
      <c r="H362" s="7">
        <v>1000</v>
      </c>
      <c r="I362" s="11">
        <v>44615</v>
      </c>
      <c r="J362" s="9">
        <v>24.860852999999999</v>
      </c>
      <c r="K362" s="9">
        <f t="shared" si="15"/>
        <v>2182.7335719156622</v>
      </c>
      <c r="L362" s="10">
        <f t="shared" si="16"/>
        <v>1.1827335719156622</v>
      </c>
      <c r="M362" s="10">
        <f t="shared" si="17"/>
        <v>-1.1827335719156622</v>
      </c>
      <c r="N362" s="6">
        <f>DATEDIF(A362, I362, "d")</f>
        <v>1714</v>
      </c>
    </row>
    <row r="363" spans="1:14" ht="14.25">
      <c r="A363" s="5">
        <v>42901</v>
      </c>
      <c r="B363" s="6" t="s">
        <v>1676</v>
      </c>
      <c r="C363" s="6" t="s">
        <v>1677</v>
      </c>
      <c r="D363" s="17">
        <v>4736510000</v>
      </c>
      <c r="E363" s="6" t="s">
        <v>16</v>
      </c>
      <c r="F363" s="6" t="str">
        <f>IF(E363="BUY", "SELL", IF(E363="SELL", "BUY", ""))</f>
        <v>SELL</v>
      </c>
      <c r="G363" s="7">
        <v>16.11</v>
      </c>
      <c r="H363" s="7">
        <v>1000</v>
      </c>
      <c r="I363" s="11">
        <v>43122</v>
      </c>
      <c r="J363" s="9">
        <v>18.350000000000001</v>
      </c>
      <c r="K363" s="9">
        <f t="shared" si="15"/>
        <v>1139.044072004966</v>
      </c>
      <c r="L363" s="10">
        <f t="shared" si="16"/>
        <v>-0.13904407200496599</v>
      </c>
      <c r="M363" s="10">
        <f t="shared" si="17"/>
        <v>0.13904407200496599</v>
      </c>
      <c r="N363" s="6">
        <f>DATEDIF(A363, I363, "d")</f>
        <v>221</v>
      </c>
    </row>
    <row r="364" spans="1:14" ht="14.25">
      <c r="A364" s="5">
        <v>42901</v>
      </c>
      <c r="B364" s="6" t="s">
        <v>1678</v>
      </c>
      <c r="C364" s="6" t="s">
        <v>1679</v>
      </c>
      <c r="D364" s="17">
        <v>3588198480</v>
      </c>
      <c r="E364" s="6" t="s">
        <v>19</v>
      </c>
      <c r="F364" s="6" t="str">
        <f>IF(E364="BUY", "SELL", IF(E364="SELL", "BUY", ""))</f>
        <v>BUY</v>
      </c>
      <c r="G364" s="7">
        <v>32.010283999999999</v>
      </c>
      <c r="H364" s="7">
        <v>1000</v>
      </c>
      <c r="I364" s="11">
        <v>44320</v>
      </c>
      <c r="J364" s="9">
        <v>18.280000999999999</v>
      </c>
      <c r="K364" s="9">
        <f t="shared" si="15"/>
        <v>571.06650475203537</v>
      </c>
      <c r="L364" s="10">
        <f t="shared" si="16"/>
        <v>-0.42893349524796465</v>
      </c>
      <c r="M364" s="10">
        <f t="shared" si="17"/>
        <v>0.42893349524796465</v>
      </c>
      <c r="N364" s="6">
        <f>DATEDIF(A364, I364, "d")</f>
        <v>1419</v>
      </c>
    </row>
    <row r="365" spans="1:14" ht="14.25">
      <c r="A365" s="5">
        <v>42901</v>
      </c>
      <c r="B365" s="6" t="s">
        <v>1680</v>
      </c>
      <c r="C365" s="6" t="s">
        <v>1681</v>
      </c>
      <c r="D365" s="17">
        <v>3053351920</v>
      </c>
      <c r="E365" s="6" t="s">
        <v>16</v>
      </c>
      <c r="F365" s="6" t="str">
        <f>IF(E365="BUY", "SELL", IF(E365="SELL", "BUY", ""))</f>
        <v>SELL</v>
      </c>
      <c r="G365" s="7">
        <v>18.352999000000001</v>
      </c>
      <c r="H365" s="7">
        <v>1000</v>
      </c>
      <c r="I365" s="11">
        <v>42956</v>
      </c>
      <c r="J365" s="9">
        <v>15.890010999999999</v>
      </c>
      <c r="K365" s="9">
        <f t="shared" si="15"/>
        <v>865.79915358792312</v>
      </c>
      <c r="L365" s="10">
        <f t="shared" si="16"/>
        <v>0.13420084641207689</v>
      </c>
      <c r="M365" s="10">
        <f t="shared" si="17"/>
        <v>-0.13420084641207689</v>
      </c>
      <c r="N365" s="6">
        <f>DATEDIF(A365, I365, "d")</f>
        <v>55</v>
      </c>
    </row>
    <row r="366" spans="1:14" ht="14.25">
      <c r="A366" s="5">
        <v>42909</v>
      </c>
      <c r="B366" s="6" t="s">
        <v>1193</v>
      </c>
      <c r="C366" s="6" t="s">
        <v>1194</v>
      </c>
      <c r="D366" s="17">
        <v>4130846000</v>
      </c>
      <c r="E366" s="6" t="s">
        <v>19</v>
      </c>
      <c r="F366" s="6" t="str">
        <f>IF(E366="BUY", "SELL", IF(E366="SELL", "BUY", ""))</f>
        <v>BUY</v>
      </c>
      <c r="G366" s="7">
        <v>15.67</v>
      </c>
      <c r="H366" s="7">
        <v>1000</v>
      </c>
      <c r="I366" s="5">
        <v>43222</v>
      </c>
      <c r="J366" s="9">
        <v>18.55</v>
      </c>
      <c r="K366" s="9">
        <f t="shared" si="15"/>
        <v>1183.7906828334396</v>
      </c>
      <c r="L366" s="10">
        <f t="shared" si="16"/>
        <v>0.18379068283343963</v>
      </c>
      <c r="M366" s="10">
        <f t="shared" si="17"/>
        <v>-0.18379068283343963</v>
      </c>
      <c r="N366" s="6">
        <f>DATEDIF(A366, I366, "d")</f>
        <v>313</v>
      </c>
    </row>
    <row r="367" spans="1:14" ht="14.25">
      <c r="A367" s="5">
        <v>42909</v>
      </c>
      <c r="B367" s="6" t="s">
        <v>401</v>
      </c>
      <c r="C367" s="6" t="s">
        <v>402</v>
      </c>
      <c r="D367" s="17">
        <v>7859714868</v>
      </c>
      <c r="E367" s="6" t="s">
        <v>16</v>
      </c>
      <c r="F367" s="6" t="str">
        <f>IF(E367="BUY", "SELL", IF(E367="SELL", "BUY", ""))</f>
        <v>SELL</v>
      </c>
      <c r="G367" s="7">
        <v>99.548530999999997</v>
      </c>
      <c r="H367" s="7">
        <v>1000</v>
      </c>
      <c r="I367" s="11">
        <v>43160</v>
      </c>
      <c r="J367" s="9">
        <v>93.752571000000003</v>
      </c>
      <c r="K367" s="9">
        <f t="shared" si="15"/>
        <v>941.77754365857993</v>
      </c>
      <c r="L367" s="10">
        <f t="shared" si="16"/>
        <v>5.8222456341420072E-2</v>
      </c>
      <c r="M367" s="10">
        <f t="shared" si="17"/>
        <v>-5.8222456341420072E-2</v>
      </c>
      <c r="N367" s="6">
        <f>DATEDIF(A367, I367, "d")</f>
        <v>251</v>
      </c>
    </row>
    <row r="368" spans="1:14" ht="14.25">
      <c r="A368" s="5">
        <v>42909</v>
      </c>
      <c r="B368" s="6" t="s">
        <v>185</v>
      </c>
      <c r="C368" s="6" t="s">
        <v>186</v>
      </c>
      <c r="D368" s="17">
        <v>3956334088</v>
      </c>
      <c r="E368" s="6" t="s">
        <v>16</v>
      </c>
      <c r="F368" s="6" t="str">
        <f>IF(E368="BUY", "SELL", IF(E368="SELL", "BUY", ""))</f>
        <v>SELL</v>
      </c>
      <c r="G368" s="7">
        <v>20.882591000000001</v>
      </c>
      <c r="H368" s="7">
        <v>1000</v>
      </c>
      <c r="I368" s="5">
        <v>43175</v>
      </c>
      <c r="J368" s="9">
        <v>26.772276000000002</v>
      </c>
      <c r="K368" s="9">
        <f t="shared" si="15"/>
        <v>1282.0380382874903</v>
      </c>
      <c r="L368" s="10">
        <f t="shared" si="16"/>
        <v>-0.2820380382874903</v>
      </c>
      <c r="M368" s="10">
        <f t="shared" si="17"/>
        <v>0.2820380382874903</v>
      </c>
      <c r="N368" s="6">
        <f>DATEDIF(A368, I368, "d")</f>
        <v>266</v>
      </c>
    </row>
    <row r="369" spans="1:14" ht="14.25">
      <c r="A369" s="5">
        <v>42921</v>
      </c>
      <c r="B369" s="6" t="s">
        <v>1386</v>
      </c>
      <c r="C369" s="6" t="s">
        <v>1387</v>
      </c>
      <c r="D369" s="17">
        <v>4150967537</v>
      </c>
      <c r="E369" s="6" t="s">
        <v>19</v>
      </c>
      <c r="F369" s="6" t="str">
        <f>IF(E369="BUY", "SELL", IF(E369="SELL", "BUY", ""))</f>
        <v>BUY</v>
      </c>
      <c r="G369" s="7">
        <v>97.218390999999997</v>
      </c>
      <c r="H369" s="7">
        <v>1000</v>
      </c>
      <c r="I369" s="11">
        <v>43080</v>
      </c>
      <c r="J369" s="9">
        <v>93.248596000000006</v>
      </c>
      <c r="K369" s="9">
        <f t="shared" si="15"/>
        <v>959.16621372596069</v>
      </c>
      <c r="L369" s="10">
        <f t="shared" si="16"/>
        <v>-4.0833786274039309E-2</v>
      </c>
      <c r="M369" s="10">
        <f t="shared" si="17"/>
        <v>4.0833786274039309E-2</v>
      </c>
      <c r="N369" s="6">
        <f>DATEDIF(A369, I369, "d")</f>
        <v>159</v>
      </c>
    </row>
    <row r="370" spans="1:14" ht="14.25">
      <c r="A370" s="5">
        <v>42921</v>
      </c>
      <c r="B370" s="6" t="s">
        <v>1692</v>
      </c>
      <c r="C370" s="6" t="s">
        <v>1693</v>
      </c>
      <c r="D370" s="17">
        <v>4524896632</v>
      </c>
      <c r="E370" s="6" t="s">
        <v>16</v>
      </c>
      <c r="F370" s="6" t="str">
        <f>IF(E370="BUY", "SELL", IF(E370="SELL", "BUY", ""))</f>
        <v>SELL</v>
      </c>
      <c r="G370" s="7">
        <v>36.559555000000003</v>
      </c>
      <c r="H370" s="7">
        <v>1000</v>
      </c>
      <c r="I370" s="11">
        <v>44727</v>
      </c>
      <c r="J370" s="9">
        <v>35.132496000000003</v>
      </c>
      <c r="K370" s="9">
        <f t="shared" si="15"/>
        <v>960.9661824384898</v>
      </c>
      <c r="L370" s="10">
        <f t="shared" si="16"/>
        <v>3.9033817561510205E-2</v>
      </c>
      <c r="M370" s="10">
        <f t="shared" si="17"/>
        <v>-3.9033817561510205E-2</v>
      </c>
      <c r="N370" s="6">
        <f>DATEDIF(A370, I370, "d")</f>
        <v>1806</v>
      </c>
    </row>
    <row r="371" spans="1:14" ht="14.25">
      <c r="A371" s="5">
        <v>42923</v>
      </c>
      <c r="B371" s="6" t="s">
        <v>1696</v>
      </c>
      <c r="C371" s="6" t="s">
        <v>1697</v>
      </c>
      <c r="D371" s="17">
        <v>2450550156</v>
      </c>
      <c r="E371" s="6" t="s">
        <v>16</v>
      </c>
      <c r="F371" s="6" t="str">
        <f>IF(E371="BUY", "SELL", IF(E371="SELL", "BUY", ""))</f>
        <v>SELL</v>
      </c>
      <c r="G371" s="7">
        <v>38.669998</v>
      </c>
      <c r="H371" s="7">
        <v>1000</v>
      </c>
      <c r="I371" s="11">
        <v>43522</v>
      </c>
      <c r="J371" s="9">
        <v>78.059997999999993</v>
      </c>
      <c r="K371" s="9">
        <f t="shared" si="15"/>
        <v>2018.6191372443307</v>
      </c>
      <c r="L371" s="10">
        <f t="shared" si="16"/>
        <v>-1.0186191372443307</v>
      </c>
      <c r="M371" s="10">
        <f t="shared" si="17"/>
        <v>1.0186191372443307</v>
      </c>
      <c r="N371" s="6">
        <f>DATEDIF(A371, I371, "d")</f>
        <v>599</v>
      </c>
    </row>
    <row r="372" spans="1:14" ht="14.25">
      <c r="A372" s="5">
        <v>42923</v>
      </c>
      <c r="B372" s="6" t="s">
        <v>1698</v>
      </c>
      <c r="C372" s="6" t="s">
        <v>1699</v>
      </c>
      <c r="D372" s="17">
        <v>3402981820</v>
      </c>
      <c r="E372" s="6" t="s">
        <v>16</v>
      </c>
      <c r="F372" s="6" t="str">
        <f>IF(E372="BUY", "SELL", IF(E372="SELL", "BUY", ""))</f>
        <v>SELL</v>
      </c>
      <c r="G372" s="7">
        <v>62.704720000000002</v>
      </c>
      <c r="H372" s="7">
        <v>1000</v>
      </c>
      <c r="I372" s="11">
        <v>44727</v>
      </c>
      <c r="J372" s="9">
        <v>57.199615000000001</v>
      </c>
      <c r="K372" s="9">
        <f t="shared" si="15"/>
        <v>912.20589135873661</v>
      </c>
      <c r="L372" s="10">
        <f t="shared" si="16"/>
        <v>8.7794108641263385E-2</v>
      </c>
      <c r="M372" s="10">
        <f t="shared" si="17"/>
        <v>-8.7794108641263385E-2</v>
      </c>
      <c r="N372" s="6">
        <f>DATEDIF(A372, I372, "d")</f>
        <v>1804</v>
      </c>
    </row>
    <row r="373" spans="1:14" ht="14.25">
      <c r="A373" s="5">
        <v>42923</v>
      </c>
      <c r="B373" s="6" t="s">
        <v>24</v>
      </c>
      <c r="C373" s="6" t="s">
        <v>25</v>
      </c>
      <c r="D373" s="17">
        <v>5057892847</v>
      </c>
      <c r="E373" s="6" t="s">
        <v>16</v>
      </c>
      <c r="F373" s="6" t="str">
        <f>IF(E373="BUY", "SELL", IF(E373="SELL", "BUY", ""))</f>
        <v>SELL</v>
      </c>
      <c r="G373" s="7">
        <v>41.358597000000003</v>
      </c>
      <c r="H373" s="7">
        <v>1000</v>
      </c>
      <c r="I373" s="11">
        <v>44727</v>
      </c>
      <c r="J373" s="9">
        <v>45.189999</v>
      </c>
      <c r="K373" s="9">
        <f t="shared" si="15"/>
        <v>1092.6385873292559</v>
      </c>
      <c r="L373" s="10">
        <f t="shared" si="16"/>
        <v>-9.2638587329255867E-2</v>
      </c>
      <c r="M373" s="10">
        <f t="shared" si="17"/>
        <v>9.2638587329255867E-2</v>
      </c>
      <c r="N373" s="6">
        <f>DATEDIF(A373, I373, "d")</f>
        <v>1804</v>
      </c>
    </row>
    <row r="374" spans="1:14" ht="14.25">
      <c r="A374" s="11">
        <v>42923</v>
      </c>
      <c r="B374" s="6" t="s">
        <v>1706</v>
      </c>
      <c r="C374" s="6" t="s">
        <v>612</v>
      </c>
      <c r="D374" s="17">
        <v>3385079259</v>
      </c>
      <c r="E374" s="13" t="s">
        <v>19</v>
      </c>
      <c r="F374" s="12" t="str">
        <f>IF(E374="BUY", "SELL", IF(E374="SELL", "BUY", ""))</f>
        <v>BUY</v>
      </c>
      <c r="G374" s="7">
        <v>20.639999</v>
      </c>
      <c r="H374" s="7">
        <v>1000</v>
      </c>
      <c r="I374" s="11">
        <v>43035</v>
      </c>
      <c r="J374" s="9">
        <v>16.040001</v>
      </c>
      <c r="K374" s="9">
        <f t="shared" si="15"/>
        <v>777.13186904708675</v>
      </c>
      <c r="L374" s="10">
        <f t="shared" si="16"/>
        <v>-0.22286813095291325</v>
      </c>
      <c r="M374" s="10">
        <f t="shared" si="17"/>
        <v>0.22286813095291325</v>
      </c>
      <c r="N374" s="6">
        <f>DATEDIF(A374, I374, "d")</f>
        <v>112</v>
      </c>
    </row>
    <row r="375" spans="1:14" ht="14.25">
      <c r="A375" s="5">
        <v>42926</v>
      </c>
      <c r="B375" s="6" t="s">
        <v>379</v>
      </c>
      <c r="C375" s="6" t="s">
        <v>380</v>
      </c>
      <c r="D375" s="17">
        <v>4120653358</v>
      </c>
      <c r="E375" s="6" t="s">
        <v>16</v>
      </c>
      <c r="F375" s="6" t="str">
        <f>IF(E375="BUY", "SELL", IF(E375="SELL", "BUY", ""))</f>
        <v>SELL</v>
      </c>
      <c r="G375" s="7">
        <v>16.260854999999999</v>
      </c>
      <c r="H375" s="7">
        <v>1000</v>
      </c>
      <c r="I375" s="5">
        <v>42929</v>
      </c>
      <c r="J375" s="9">
        <v>17.047671999999999</v>
      </c>
      <c r="K375" s="9">
        <f t="shared" si="15"/>
        <v>1048.3871850526923</v>
      </c>
      <c r="L375" s="10">
        <f t="shared" si="16"/>
        <v>-4.8387185052692301E-2</v>
      </c>
      <c r="M375" s="10">
        <f t="shared" si="17"/>
        <v>4.8387185052692301E-2</v>
      </c>
      <c r="N375" s="6">
        <f>DATEDIF(A375, I375, "d")</f>
        <v>3</v>
      </c>
    </row>
    <row r="376" spans="1:14" ht="14.25">
      <c r="A376" s="5">
        <v>42927</v>
      </c>
      <c r="B376" s="6" t="s">
        <v>173</v>
      </c>
      <c r="C376" s="6" t="s">
        <v>174</v>
      </c>
      <c r="D376" s="17">
        <v>7158255104</v>
      </c>
      <c r="E376" s="6" t="s">
        <v>16</v>
      </c>
      <c r="F376" s="6" t="str">
        <f>IF(E376="BUY", "SELL", IF(E376="SELL", "BUY", ""))</f>
        <v>SELL</v>
      </c>
      <c r="G376" s="7">
        <v>5.97</v>
      </c>
      <c r="H376" s="7">
        <v>1000</v>
      </c>
      <c r="I376" s="5">
        <v>43048</v>
      </c>
      <c r="J376" s="9">
        <v>6.49</v>
      </c>
      <c r="K376" s="9">
        <f t="shared" si="15"/>
        <v>1087.1021775544389</v>
      </c>
      <c r="L376" s="10">
        <f t="shared" si="16"/>
        <v>-8.7102177554438873E-2</v>
      </c>
      <c r="M376" s="10">
        <f t="shared" si="17"/>
        <v>8.7102177554438873E-2</v>
      </c>
      <c r="N376" s="6">
        <f>DATEDIF(A376, I376, "d")</f>
        <v>121</v>
      </c>
    </row>
    <row r="377" spans="1:14" ht="14.25">
      <c r="A377" s="5">
        <v>42929</v>
      </c>
      <c r="B377" s="6" t="s">
        <v>375</v>
      </c>
      <c r="C377" s="6" t="s">
        <v>376</v>
      </c>
      <c r="D377" s="17">
        <v>3086150340</v>
      </c>
      <c r="E377" s="6" t="s">
        <v>19</v>
      </c>
      <c r="F377" s="6" t="str">
        <f>IF(E377="BUY", "SELL", IF(E377="SELL", "BUY", ""))</f>
        <v>BUY</v>
      </c>
      <c r="G377" s="7">
        <v>40.445393000000003</v>
      </c>
      <c r="H377" s="7">
        <v>1000</v>
      </c>
      <c r="I377" s="5">
        <v>43157</v>
      </c>
      <c r="J377" s="9">
        <v>45.562072999999998</v>
      </c>
      <c r="K377" s="9">
        <f t="shared" si="15"/>
        <v>1126.508351643412</v>
      </c>
      <c r="L377" s="10">
        <f t="shared" si="16"/>
        <v>0.12650835164341198</v>
      </c>
      <c r="M377" s="10">
        <f t="shared" si="17"/>
        <v>-0.12650835164341198</v>
      </c>
      <c r="N377" s="6">
        <f>DATEDIF(A377, I377, "d")</f>
        <v>228</v>
      </c>
    </row>
    <row r="378" spans="1:14" ht="14.25">
      <c r="A378" s="5">
        <v>42929</v>
      </c>
      <c r="B378" s="6" t="s">
        <v>377</v>
      </c>
      <c r="C378" s="6" t="s">
        <v>378</v>
      </c>
      <c r="D378" s="17">
        <v>3110924830</v>
      </c>
      <c r="E378" s="6" t="s">
        <v>19</v>
      </c>
      <c r="F378" s="6" t="str">
        <f>IF(E378="BUY", "SELL", IF(E378="SELL", "BUY", ""))</f>
        <v>BUY</v>
      </c>
      <c r="G378" s="7">
        <v>29.816884999999999</v>
      </c>
      <c r="H378" s="7">
        <v>1000</v>
      </c>
      <c r="I378" s="5">
        <v>42948</v>
      </c>
      <c r="J378" s="9">
        <v>31.831226000000001</v>
      </c>
      <c r="K378" s="9">
        <f t="shared" si="15"/>
        <v>1067.5570570165194</v>
      </c>
      <c r="L378" s="10">
        <f t="shared" si="16"/>
        <v>6.7557057016519359E-2</v>
      </c>
      <c r="M378" s="10">
        <f t="shared" si="17"/>
        <v>-6.7557057016519359E-2</v>
      </c>
      <c r="N378" s="6">
        <f>DATEDIF(A378, I378, "d")</f>
        <v>19</v>
      </c>
    </row>
    <row r="379" spans="1:14" ht="14.25">
      <c r="A379" s="5">
        <v>42929</v>
      </c>
      <c r="B379" s="6" t="s">
        <v>379</v>
      </c>
      <c r="C379" s="6" t="s">
        <v>380</v>
      </c>
      <c r="D379" s="17">
        <v>4120653358</v>
      </c>
      <c r="E379" s="6" t="s">
        <v>19</v>
      </c>
      <c r="F379" s="6" t="str">
        <f>IF(E379="BUY", "SELL", IF(E379="SELL", "BUY", ""))</f>
        <v>BUY</v>
      </c>
      <c r="G379" s="7">
        <v>17.047671999999999</v>
      </c>
      <c r="H379" s="7">
        <v>1000</v>
      </c>
      <c r="I379" s="5">
        <v>42948</v>
      </c>
      <c r="J379" s="9">
        <v>18.497879000000001</v>
      </c>
      <c r="K379" s="9">
        <f t="shared" si="15"/>
        <v>1085.0677441471189</v>
      </c>
      <c r="L379" s="10">
        <f t="shared" si="16"/>
        <v>8.5067744147118901E-2</v>
      </c>
      <c r="M379" s="10">
        <f t="shared" si="17"/>
        <v>-8.5067744147118901E-2</v>
      </c>
      <c r="N379" s="6">
        <f>DATEDIF(A379, I379, "d")</f>
        <v>19</v>
      </c>
    </row>
    <row r="380" spans="1:14" ht="14.25">
      <c r="A380" s="5">
        <v>42933</v>
      </c>
      <c r="B380" s="6" t="s">
        <v>1711</v>
      </c>
      <c r="C380" s="6" t="s">
        <v>1712</v>
      </c>
      <c r="D380" s="17">
        <v>6744055088</v>
      </c>
      <c r="E380" s="6" t="s">
        <v>16</v>
      </c>
      <c r="F380" s="6" t="str">
        <f>IF(E380="BUY", "SELL", IF(E380="SELL", "BUY", ""))</f>
        <v>SELL</v>
      </c>
      <c r="G380" s="7">
        <v>35.306415999999999</v>
      </c>
      <c r="H380" s="7">
        <v>1000</v>
      </c>
      <c r="I380" s="11">
        <v>44727</v>
      </c>
      <c r="J380" s="9">
        <v>36.446232000000002</v>
      </c>
      <c r="K380" s="9">
        <f t="shared" si="15"/>
        <v>1032.2835373604617</v>
      </c>
      <c r="L380" s="10">
        <f t="shared" si="16"/>
        <v>-3.2283537360461648E-2</v>
      </c>
      <c r="M380" s="10">
        <f t="shared" si="17"/>
        <v>3.2283537360461648E-2</v>
      </c>
      <c r="N380" s="6">
        <f>DATEDIF(A380, I380, "d")</f>
        <v>1794</v>
      </c>
    </row>
    <row r="381" spans="1:14" ht="14.25">
      <c r="A381" s="5">
        <v>42935</v>
      </c>
      <c r="B381" s="6" t="s">
        <v>1713</v>
      </c>
      <c r="C381" s="6" t="s">
        <v>1714</v>
      </c>
      <c r="D381" s="17">
        <v>2552246380</v>
      </c>
      <c r="E381" s="6" t="s">
        <v>19</v>
      </c>
      <c r="F381" s="6" t="str">
        <f>IF(E381="BUY", "SELL", IF(E381="SELL", "BUY", ""))</f>
        <v>BUY</v>
      </c>
      <c r="G381" s="7">
        <v>17.739999999999998</v>
      </c>
      <c r="H381" s="7">
        <v>1000</v>
      </c>
      <c r="I381" s="11">
        <v>44727</v>
      </c>
      <c r="J381" s="9">
        <v>31.32</v>
      </c>
      <c r="K381" s="9">
        <f t="shared" si="15"/>
        <v>1765.501691093574</v>
      </c>
      <c r="L381" s="10">
        <f t="shared" si="16"/>
        <v>0.76550169109357402</v>
      </c>
      <c r="M381" s="10">
        <f t="shared" si="17"/>
        <v>-0.76550169109357402</v>
      </c>
      <c r="N381" s="6">
        <f>DATEDIF(A381, I381, "d")</f>
        <v>1792</v>
      </c>
    </row>
    <row r="382" spans="1:14" ht="14.25">
      <c r="A382" s="5">
        <v>42935</v>
      </c>
      <c r="B382" s="6" t="s">
        <v>1063</v>
      </c>
      <c r="C382" s="6" t="s">
        <v>1064</v>
      </c>
      <c r="D382" s="17">
        <v>2610145104</v>
      </c>
      <c r="E382" s="6" t="s">
        <v>19</v>
      </c>
      <c r="F382" s="6" t="str">
        <f>IF(E382="BUY", "SELL", IF(E382="SELL", "BUY", ""))</f>
        <v>BUY</v>
      </c>
      <c r="G382" s="7">
        <v>46.795734000000003</v>
      </c>
      <c r="H382" s="7">
        <v>1000</v>
      </c>
      <c r="I382" s="11">
        <v>44727</v>
      </c>
      <c r="J382" s="9">
        <v>60.719695999999999</v>
      </c>
      <c r="K382" s="9">
        <f t="shared" si="15"/>
        <v>1297.5476781708348</v>
      </c>
      <c r="L382" s="10">
        <f t="shared" si="16"/>
        <v>0.29754767817083483</v>
      </c>
      <c r="M382" s="10">
        <f t="shared" si="17"/>
        <v>-0.29754767817083483</v>
      </c>
      <c r="N382" s="6">
        <f>DATEDIF(A382, I382, "d")</f>
        <v>1792</v>
      </c>
    </row>
    <row r="383" spans="1:14" ht="14.25">
      <c r="A383" s="5">
        <v>42936</v>
      </c>
      <c r="B383" s="6" t="s">
        <v>1717</v>
      </c>
      <c r="C383" s="6" t="s">
        <v>1718</v>
      </c>
      <c r="D383" s="17">
        <v>2475238260</v>
      </c>
      <c r="E383" s="6" t="s">
        <v>19</v>
      </c>
      <c r="F383" s="6" t="str">
        <f>IF(E383="BUY", "SELL", IF(E383="SELL", "BUY", ""))</f>
        <v>BUY</v>
      </c>
      <c r="G383" s="7">
        <v>39.977356</v>
      </c>
      <c r="H383" s="7">
        <v>1000</v>
      </c>
      <c r="I383" s="11">
        <v>44727</v>
      </c>
      <c r="J383" s="9">
        <v>25.349430000000002</v>
      </c>
      <c r="K383" s="9">
        <f t="shared" si="15"/>
        <v>634.09471101590611</v>
      </c>
      <c r="L383" s="10">
        <f t="shared" si="16"/>
        <v>-0.36590528898409391</v>
      </c>
      <c r="M383" s="10">
        <f t="shared" si="17"/>
        <v>0.36590528898409391</v>
      </c>
      <c r="N383" s="6">
        <f>DATEDIF(A383, I383, "d")</f>
        <v>1791</v>
      </c>
    </row>
    <row r="384" spans="1:14" ht="14.25">
      <c r="A384" s="11">
        <v>42936</v>
      </c>
      <c r="B384" s="6" t="s">
        <v>1719</v>
      </c>
      <c r="C384" s="6" t="s">
        <v>1720</v>
      </c>
      <c r="D384" s="17">
        <v>4576202820</v>
      </c>
      <c r="E384" s="13" t="s">
        <v>19</v>
      </c>
      <c r="F384" s="12" t="str">
        <f>IF(E384="BUY", "SELL", IF(E384="SELL", "BUY", ""))</f>
        <v>BUY</v>
      </c>
      <c r="G384" s="7">
        <v>26.528316</v>
      </c>
      <c r="H384" s="7">
        <v>1000</v>
      </c>
      <c r="I384" s="11">
        <v>43138</v>
      </c>
      <c r="J384" s="9">
        <v>24.455292</v>
      </c>
      <c r="K384" s="9">
        <f t="shared" si="15"/>
        <v>921.85617813056808</v>
      </c>
      <c r="L384" s="10">
        <f t="shared" si="16"/>
        <v>-7.8143821869431918E-2</v>
      </c>
      <c r="M384" s="10">
        <f t="shared" si="17"/>
        <v>7.8143821869431918E-2</v>
      </c>
      <c r="N384" s="6">
        <f>DATEDIF(A384, I384, "d")</f>
        <v>202</v>
      </c>
    </row>
    <row r="385" spans="1:14" ht="14.25">
      <c r="A385" s="5">
        <v>42940</v>
      </c>
      <c r="B385" s="6" t="s">
        <v>1721</v>
      </c>
      <c r="C385" s="6" t="s">
        <v>1722</v>
      </c>
      <c r="D385" s="17">
        <v>6963696510</v>
      </c>
      <c r="E385" s="6" t="s">
        <v>19</v>
      </c>
      <c r="F385" s="6" t="str">
        <f>IF(E385="BUY", "SELL", IF(E385="SELL", "BUY", ""))</f>
        <v>BUY</v>
      </c>
      <c r="G385" s="7">
        <v>21.620000999999998</v>
      </c>
      <c r="H385" s="7">
        <v>1000</v>
      </c>
      <c r="I385" s="11">
        <v>43376</v>
      </c>
      <c r="J385" s="9">
        <v>54.549999</v>
      </c>
      <c r="K385" s="9">
        <f t="shared" si="15"/>
        <v>2523.1265715482623</v>
      </c>
      <c r="L385" s="10">
        <f t="shared" si="16"/>
        <v>1.5231265715482623</v>
      </c>
      <c r="M385" s="10">
        <f t="shared" si="17"/>
        <v>-1.5231265715482623</v>
      </c>
      <c r="N385" s="6">
        <f>DATEDIF(A385, I385, "d")</f>
        <v>436</v>
      </c>
    </row>
    <row r="386" spans="1:14" ht="14.25">
      <c r="A386" s="5">
        <v>42940</v>
      </c>
      <c r="B386" s="6" t="s">
        <v>29</v>
      </c>
      <c r="C386" s="6" t="s">
        <v>30</v>
      </c>
      <c r="D386" s="17">
        <v>5559124200</v>
      </c>
      <c r="E386" s="6" t="s">
        <v>16</v>
      </c>
      <c r="F386" s="6" t="str">
        <f>IF(E386="BUY", "SELL", IF(E386="SELL", "BUY", ""))</f>
        <v>SELL</v>
      </c>
      <c r="G386" s="7">
        <v>59.560001</v>
      </c>
      <c r="H386" s="7">
        <v>1000</v>
      </c>
      <c r="I386" s="5">
        <v>43220</v>
      </c>
      <c r="J386" s="9">
        <v>43.029998999999997</v>
      </c>
      <c r="K386" s="9">
        <f t="shared" si="15"/>
        <v>722.46471251738228</v>
      </c>
      <c r="L386" s="10">
        <f t="shared" si="16"/>
        <v>0.27753528748261774</v>
      </c>
      <c r="M386" s="10">
        <f t="shared" si="17"/>
        <v>-0.27753528748261774</v>
      </c>
      <c r="N386" s="6">
        <f>DATEDIF(A386, I386, "d")</f>
        <v>280</v>
      </c>
    </row>
    <row r="387" spans="1:14" ht="14.25">
      <c r="A387" s="5">
        <v>42940</v>
      </c>
      <c r="B387" s="6" t="s">
        <v>673</v>
      </c>
      <c r="C387" s="6" t="s">
        <v>673</v>
      </c>
      <c r="D387" s="17">
        <v>6502349700</v>
      </c>
      <c r="E387" s="6" t="s">
        <v>19</v>
      </c>
      <c r="F387" s="6" t="str">
        <f>IF(E387="BUY", "SELL", IF(E387="SELL", "BUY", ""))</f>
        <v>BUY</v>
      </c>
      <c r="G387" s="7">
        <v>75.239998</v>
      </c>
      <c r="H387" s="7">
        <v>1000</v>
      </c>
      <c r="I387" s="5">
        <v>42990</v>
      </c>
      <c r="J387" s="9">
        <v>71.160004000000001</v>
      </c>
      <c r="K387" s="9">
        <f t="shared" ref="K387:K450" si="18">(H387/G387)*J387</f>
        <v>945.77360302428508</v>
      </c>
      <c r="L387" s="10">
        <f t="shared" ref="L387:L450" si="19">IF(F387="BUY",(K387-H387)/H387, IF(F387="SELL", (H387-K387)/H387, "Invalid"))</f>
        <v>-5.4226396975714922E-2</v>
      </c>
      <c r="M387" s="10">
        <f t="shared" ref="M387:M450" si="20">IF(E387="BUY",(K387-H387)/H387,IF(E387="SELL",(H387-K387)/H387,""))</f>
        <v>5.4226396975714922E-2</v>
      </c>
      <c r="N387" s="6">
        <f>DATEDIF(A387, I387, "d")</f>
        <v>50</v>
      </c>
    </row>
    <row r="388" spans="1:14" ht="14.25">
      <c r="A388" s="11">
        <v>42940</v>
      </c>
      <c r="B388" s="6" t="s">
        <v>311</v>
      </c>
      <c r="C388" s="6" t="s">
        <v>312</v>
      </c>
      <c r="D388" s="17">
        <v>2383282729</v>
      </c>
      <c r="E388" s="12" t="s">
        <v>16</v>
      </c>
      <c r="F388" s="13" t="str">
        <f>IF(E388="BUY", "SELL", IF(E388="SELL", "BUY", ""))</f>
        <v>SELL</v>
      </c>
      <c r="G388" s="7">
        <v>23.345831</v>
      </c>
      <c r="H388" s="7">
        <v>1000</v>
      </c>
      <c r="I388" s="11">
        <v>43231</v>
      </c>
      <c r="J388" s="9">
        <v>23.621092000000001</v>
      </c>
      <c r="K388" s="9">
        <f t="shared" si="18"/>
        <v>1011.7905847943472</v>
      </c>
      <c r="L388" s="10">
        <f t="shared" si="19"/>
        <v>-1.1790584794347183E-2</v>
      </c>
      <c r="M388" s="10">
        <f t="shared" si="20"/>
        <v>1.1790584794347183E-2</v>
      </c>
      <c r="N388" s="6">
        <f>DATEDIF(A388, I388, "d")</f>
        <v>291</v>
      </c>
    </row>
    <row r="389" spans="1:14" ht="14.25">
      <c r="A389" s="5">
        <v>42941</v>
      </c>
      <c r="B389" s="6" t="s">
        <v>1725</v>
      </c>
      <c r="C389" s="6" t="s">
        <v>1726</v>
      </c>
      <c r="D389" s="17">
        <v>2924597552</v>
      </c>
      <c r="E389" s="6" t="s">
        <v>19</v>
      </c>
      <c r="F389" s="6" t="str">
        <f>IF(E389="BUY", "SELL", IF(E389="SELL", "BUY", ""))</f>
        <v>BUY</v>
      </c>
      <c r="G389" s="7">
        <v>21.15</v>
      </c>
      <c r="H389" s="7">
        <v>1000</v>
      </c>
      <c r="I389" s="11">
        <v>44727</v>
      </c>
      <c r="J389" s="9">
        <v>26.190000999999999</v>
      </c>
      <c r="K389" s="9">
        <f t="shared" si="18"/>
        <v>1238.2979196217493</v>
      </c>
      <c r="L389" s="10">
        <f t="shared" si="19"/>
        <v>0.23829791962174932</v>
      </c>
      <c r="M389" s="10">
        <f t="shared" si="20"/>
        <v>-0.23829791962174932</v>
      </c>
      <c r="N389" s="6">
        <f>DATEDIF(A389, I389, "d")</f>
        <v>1786</v>
      </c>
    </row>
    <row r="390" spans="1:14" ht="14.25">
      <c r="A390" s="5">
        <v>42947</v>
      </c>
      <c r="B390" s="6" t="s">
        <v>1729</v>
      </c>
      <c r="C390" s="6" t="s">
        <v>1730</v>
      </c>
      <c r="D390" s="17">
        <v>3481776960</v>
      </c>
      <c r="E390" s="6" t="s">
        <v>16</v>
      </c>
      <c r="F390" s="6" t="str">
        <f>IF(E390="BUY", "SELL", IF(E390="SELL", "BUY", ""))</f>
        <v>SELL</v>
      </c>
      <c r="G390" s="7">
        <v>14.453163999999999</v>
      </c>
      <c r="H390" s="7">
        <v>1000</v>
      </c>
      <c r="I390" s="11">
        <v>44727</v>
      </c>
      <c r="J390" s="9">
        <v>37.811424000000002</v>
      </c>
      <c r="K390" s="9">
        <f t="shared" si="18"/>
        <v>2616.1347093273148</v>
      </c>
      <c r="L390" s="10">
        <f t="shared" si="19"/>
        <v>-1.6161347093273148</v>
      </c>
      <c r="M390" s="10">
        <f t="shared" si="20"/>
        <v>1.6161347093273148</v>
      </c>
      <c r="N390" s="6">
        <f>DATEDIF(A390, I390, "d")</f>
        <v>1780</v>
      </c>
    </row>
    <row r="391" spans="1:14" ht="14.25">
      <c r="A391" s="5">
        <v>42947</v>
      </c>
      <c r="B391" s="6" t="s">
        <v>1731</v>
      </c>
      <c r="C391" s="6" t="s">
        <v>1732</v>
      </c>
      <c r="D391" s="17">
        <v>7057319044</v>
      </c>
      <c r="E391" s="6" t="s">
        <v>16</v>
      </c>
      <c r="F391" s="6" t="str">
        <f>IF(E391="BUY", "SELL", IF(E391="SELL", "BUY", ""))</f>
        <v>SELL</v>
      </c>
      <c r="G391" s="7">
        <v>18.160954</v>
      </c>
      <c r="H391" s="7">
        <v>1000</v>
      </c>
      <c r="I391" s="11">
        <v>44727</v>
      </c>
      <c r="J391" s="9">
        <v>29.610222</v>
      </c>
      <c r="K391" s="9">
        <f t="shared" si="18"/>
        <v>1630.4331809881794</v>
      </c>
      <c r="L391" s="10">
        <f t="shared" si="19"/>
        <v>-0.63043318098817935</v>
      </c>
      <c r="M391" s="10">
        <f t="shared" si="20"/>
        <v>0.63043318098817935</v>
      </c>
      <c r="N391" s="6">
        <f>DATEDIF(A391, I391, "d")</f>
        <v>1780</v>
      </c>
    </row>
    <row r="392" spans="1:14" ht="14.25">
      <c r="A392" s="5">
        <v>42948</v>
      </c>
      <c r="B392" s="6" t="s">
        <v>377</v>
      </c>
      <c r="C392" s="6" t="s">
        <v>378</v>
      </c>
      <c r="D392" s="17">
        <v>3110924830</v>
      </c>
      <c r="E392" s="6" t="s">
        <v>16</v>
      </c>
      <c r="F392" s="6" t="str">
        <f>IF(E392="BUY", "SELL", IF(E392="SELL", "BUY", ""))</f>
        <v>SELL</v>
      </c>
      <c r="G392" s="7">
        <v>31.831226000000001</v>
      </c>
      <c r="H392" s="7">
        <v>1000</v>
      </c>
      <c r="I392" s="5">
        <v>43042</v>
      </c>
      <c r="J392" s="9">
        <v>32.642516999999998</v>
      </c>
      <c r="K392" s="9">
        <f t="shared" si="18"/>
        <v>1025.487268382311</v>
      </c>
      <c r="L392" s="10">
        <f t="shared" si="19"/>
        <v>-2.5487268382310958E-2</v>
      </c>
      <c r="M392" s="10">
        <f t="shared" si="20"/>
        <v>2.5487268382310958E-2</v>
      </c>
      <c r="N392" s="6">
        <f>DATEDIF(A392, I392, "d")</f>
        <v>94</v>
      </c>
    </row>
    <row r="393" spans="1:14" ht="14.25">
      <c r="A393" s="5">
        <v>42948</v>
      </c>
      <c r="B393" s="6" t="s">
        <v>379</v>
      </c>
      <c r="C393" s="6" t="s">
        <v>380</v>
      </c>
      <c r="D393" s="17">
        <v>4120653358</v>
      </c>
      <c r="E393" s="6" t="s">
        <v>16</v>
      </c>
      <c r="F393" s="6" t="str">
        <f>IF(E393="BUY", "SELL", IF(E393="SELL", "BUY", ""))</f>
        <v>SELL</v>
      </c>
      <c r="G393" s="7">
        <v>18.497879000000001</v>
      </c>
      <c r="H393" s="7">
        <v>1000</v>
      </c>
      <c r="I393" s="5">
        <v>42964</v>
      </c>
      <c r="J393" s="9">
        <v>15.134629</v>
      </c>
      <c r="K393" s="9">
        <f t="shared" si="18"/>
        <v>818.18185749836505</v>
      </c>
      <c r="L393" s="10">
        <f t="shared" si="19"/>
        <v>0.18181814250163494</v>
      </c>
      <c r="M393" s="10">
        <f t="shared" si="20"/>
        <v>-0.18181814250163494</v>
      </c>
      <c r="N393" s="6">
        <f>DATEDIF(A393, I393, "d")</f>
        <v>16</v>
      </c>
    </row>
    <row r="394" spans="1:14" ht="14.25">
      <c r="A394" s="5">
        <v>42954</v>
      </c>
      <c r="B394" s="6" t="s">
        <v>1733</v>
      </c>
      <c r="C394" s="6" t="s">
        <v>1734</v>
      </c>
      <c r="D394" s="17">
        <v>9211492000</v>
      </c>
      <c r="E394" s="6" t="s">
        <v>19</v>
      </c>
      <c r="F394" s="6" t="str">
        <f>IF(E394="BUY", "SELL", IF(E394="SELL", "BUY", ""))</f>
        <v>BUY</v>
      </c>
      <c r="G394" s="7">
        <v>56.849997999999999</v>
      </c>
      <c r="H394" s="7">
        <v>1000</v>
      </c>
      <c r="I394" s="11">
        <v>43724</v>
      </c>
      <c r="J394" s="9">
        <v>63.279998999999997</v>
      </c>
      <c r="K394" s="9">
        <f t="shared" si="18"/>
        <v>1113.1046829588279</v>
      </c>
      <c r="L394" s="10">
        <f t="shared" si="19"/>
        <v>0.11310468295882788</v>
      </c>
      <c r="M394" s="10">
        <f t="shared" si="20"/>
        <v>-0.11310468295882788</v>
      </c>
      <c r="N394" s="6">
        <f>DATEDIF(A394, I394, "d")</f>
        <v>770</v>
      </c>
    </row>
    <row r="395" spans="1:14" ht="14.25">
      <c r="A395" s="5">
        <v>42954</v>
      </c>
      <c r="B395" s="6" t="s">
        <v>1556</v>
      </c>
      <c r="C395" s="6" t="s">
        <v>1557</v>
      </c>
      <c r="D395" s="17">
        <v>5788888464</v>
      </c>
      <c r="E395" s="6" t="s">
        <v>19</v>
      </c>
      <c r="F395" s="6" t="str">
        <f>IF(E395="BUY", "SELL", IF(E395="SELL", "BUY", ""))</f>
        <v>BUY</v>
      </c>
      <c r="G395" s="7">
        <v>86.169998000000007</v>
      </c>
      <c r="H395" s="7">
        <v>1000</v>
      </c>
      <c r="I395" s="5">
        <v>43445</v>
      </c>
      <c r="J395" s="9">
        <v>109.089996</v>
      </c>
      <c r="K395" s="9">
        <f t="shared" si="18"/>
        <v>1265.9858249039298</v>
      </c>
      <c r="L395" s="10">
        <f t="shared" si="19"/>
        <v>0.2659858249039298</v>
      </c>
      <c r="M395" s="10">
        <f t="shared" si="20"/>
        <v>-0.2659858249039298</v>
      </c>
      <c r="N395" s="6">
        <f>DATEDIF(A395, I395, "d")</f>
        <v>491</v>
      </c>
    </row>
    <row r="396" spans="1:14" ht="14.25">
      <c r="A396" s="11">
        <v>42955</v>
      </c>
      <c r="B396" s="6" t="s">
        <v>676</v>
      </c>
      <c r="C396" s="6" t="s">
        <v>677</v>
      </c>
      <c r="D396" s="17">
        <v>7778227010</v>
      </c>
      <c r="E396" s="12" t="s">
        <v>16</v>
      </c>
      <c r="F396" s="13" t="str">
        <f>IF(E396="BUY", "SELL", IF(E396="SELL", "BUY", ""))</f>
        <v>SELL</v>
      </c>
      <c r="G396" s="7">
        <v>48.843707999999999</v>
      </c>
      <c r="H396" s="7">
        <v>1000</v>
      </c>
      <c r="I396" s="11">
        <v>43272</v>
      </c>
      <c r="J396" s="9">
        <v>66.331635000000006</v>
      </c>
      <c r="K396" s="9">
        <f t="shared" si="18"/>
        <v>1358.0384806165823</v>
      </c>
      <c r="L396" s="10">
        <f t="shared" si="19"/>
        <v>-0.35803848061658233</v>
      </c>
      <c r="M396" s="10">
        <f t="shared" si="20"/>
        <v>0.35803848061658233</v>
      </c>
      <c r="N396" s="6">
        <f>DATEDIF(A396, I396, "d")</f>
        <v>317</v>
      </c>
    </row>
    <row r="397" spans="1:14" ht="14.25">
      <c r="A397" s="5">
        <v>42956</v>
      </c>
      <c r="B397" s="6" t="s">
        <v>1680</v>
      </c>
      <c r="C397" s="6" t="s">
        <v>1681</v>
      </c>
      <c r="D397" s="17">
        <v>3053351920</v>
      </c>
      <c r="E397" s="6" t="s">
        <v>19</v>
      </c>
      <c r="F397" s="6" t="str">
        <f>IF(E397="BUY", "SELL", IF(E397="SELL", "BUY", ""))</f>
        <v>BUY</v>
      </c>
      <c r="G397" s="7">
        <v>15.890010999999999</v>
      </c>
      <c r="H397" s="7">
        <v>1000</v>
      </c>
      <c r="I397" s="11">
        <v>44727</v>
      </c>
      <c r="J397" s="9">
        <v>16.254695999999999</v>
      </c>
      <c r="K397" s="9">
        <f t="shared" si="18"/>
        <v>1022.950581972536</v>
      </c>
      <c r="L397" s="10">
        <f t="shared" si="19"/>
        <v>2.2950581972536042E-2</v>
      </c>
      <c r="M397" s="10">
        <f t="shared" si="20"/>
        <v>-2.2950581972536042E-2</v>
      </c>
      <c r="N397" s="6">
        <f>DATEDIF(A397, I397, "d")</f>
        <v>1771</v>
      </c>
    </row>
    <row r="398" spans="1:14" ht="14.25">
      <c r="A398" s="5">
        <v>42957</v>
      </c>
      <c r="B398" s="6" t="s">
        <v>1737</v>
      </c>
      <c r="C398" s="6" t="s">
        <v>1738</v>
      </c>
      <c r="D398" s="17">
        <v>5313185192</v>
      </c>
      <c r="E398" s="6" t="s">
        <v>16</v>
      </c>
      <c r="F398" s="6" t="str">
        <f>IF(E398="BUY", "SELL", IF(E398="SELL", "BUY", ""))</f>
        <v>SELL</v>
      </c>
      <c r="G398" s="7">
        <v>25.129999000000002</v>
      </c>
      <c r="H398" s="7">
        <v>1000</v>
      </c>
      <c r="I398" s="5">
        <v>43735</v>
      </c>
      <c r="J398" s="9">
        <v>57.439999</v>
      </c>
      <c r="K398" s="9">
        <f t="shared" si="18"/>
        <v>2285.7143368768138</v>
      </c>
      <c r="L398" s="10">
        <f t="shared" si="19"/>
        <v>-1.2857143368768138</v>
      </c>
      <c r="M398" s="10">
        <f t="shared" si="20"/>
        <v>1.2857143368768138</v>
      </c>
      <c r="N398" s="6">
        <f>DATEDIF(A398, I398, "d")</f>
        <v>778</v>
      </c>
    </row>
    <row r="399" spans="1:14" ht="14.25">
      <c r="A399" s="11">
        <v>42962</v>
      </c>
      <c r="B399" s="6" t="s">
        <v>1019</v>
      </c>
      <c r="C399" s="6" t="s">
        <v>1020</v>
      </c>
      <c r="D399" s="17">
        <v>2825808110</v>
      </c>
      <c r="E399" s="12" t="s">
        <v>16</v>
      </c>
      <c r="F399" s="13" t="str">
        <f>IF(E399="BUY", "SELL", IF(E399="SELL", "BUY", ""))</f>
        <v>SELL</v>
      </c>
      <c r="G399" s="7">
        <v>41.560001</v>
      </c>
      <c r="H399" s="7">
        <v>1000</v>
      </c>
      <c r="I399" s="11">
        <v>44727</v>
      </c>
      <c r="J399" s="9">
        <v>28.83</v>
      </c>
      <c r="K399" s="9">
        <f t="shared" si="18"/>
        <v>693.69584471376686</v>
      </c>
      <c r="L399" s="10">
        <f t="shared" si="19"/>
        <v>0.30630415528623312</v>
      </c>
      <c r="M399" s="10">
        <f t="shared" si="20"/>
        <v>-0.30630415528623312</v>
      </c>
      <c r="N399" s="6">
        <f>DATEDIF(A399, I399, "d")</f>
        <v>1765</v>
      </c>
    </row>
    <row r="400" spans="1:14" ht="14.25">
      <c r="A400" s="11">
        <v>42963</v>
      </c>
      <c r="B400" s="6" t="s">
        <v>993</v>
      </c>
      <c r="C400" s="6" t="s">
        <v>994</v>
      </c>
      <c r="D400" s="17">
        <v>3313019372</v>
      </c>
      <c r="E400" s="12" t="s">
        <v>16</v>
      </c>
      <c r="F400" s="13" t="str">
        <f>IF(E400="BUY", "SELL", IF(E400="SELL", "BUY", ""))</f>
        <v>SELL</v>
      </c>
      <c r="G400" s="7">
        <v>19.760000000000002</v>
      </c>
      <c r="H400" s="7">
        <v>1000</v>
      </c>
      <c r="I400" s="11">
        <v>43056</v>
      </c>
      <c r="J400" s="9">
        <v>27.9</v>
      </c>
      <c r="K400" s="9">
        <f t="shared" si="18"/>
        <v>1411.9433198380564</v>
      </c>
      <c r="L400" s="10">
        <f t="shared" si="19"/>
        <v>-0.41194331983805638</v>
      </c>
      <c r="M400" s="10">
        <f t="shared" si="20"/>
        <v>0.41194331983805638</v>
      </c>
      <c r="N400" s="6">
        <f>DATEDIF(A400, I400, "d")</f>
        <v>93</v>
      </c>
    </row>
    <row r="401" spans="1:14" ht="14.25">
      <c r="A401" s="5">
        <v>42964</v>
      </c>
      <c r="B401" s="6" t="s">
        <v>1743</v>
      </c>
      <c r="C401" s="6" t="s">
        <v>1744</v>
      </c>
      <c r="D401" s="17">
        <v>6794949210</v>
      </c>
      <c r="E401" s="6" t="s">
        <v>19</v>
      </c>
      <c r="F401" s="6" t="str">
        <f>IF(E401="BUY", "SELL", IF(E401="SELL", "BUY", ""))</f>
        <v>BUY</v>
      </c>
      <c r="G401" s="7">
        <v>73.19</v>
      </c>
      <c r="H401" s="7">
        <v>1000</v>
      </c>
      <c r="I401" s="11">
        <v>44727</v>
      </c>
      <c r="J401" s="9">
        <v>143.62</v>
      </c>
      <c r="K401" s="9">
        <f t="shared" si="18"/>
        <v>1962.2899303183494</v>
      </c>
      <c r="L401" s="10">
        <f t="shared" si="19"/>
        <v>0.96228993031834942</v>
      </c>
      <c r="M401" s="10">
        <f t="shared" si="20"/>
        <v>-0.96228993031834942</v>
      </c>
      <c r="N401" s="6">
        <f>DATEDIF(A401, I401, "d")</f>
        <v>1763</v>
      </c>
    </row>
    <row r="402" spans="1:14" ht="14.25">
      <c r="A402" s="5">
        <v>42964</v>
      </c>
      <c r="B402" s="6" t="s">
        <v>379</v>
      </c>
      <c r="C402" s="6" t="s">
        <v>380</v>
      </c>
      <c r="D402" s="17">
        <v>4120653358</v>
      </c>
      <c r="E402" s="6" t="s">
        <v>19</v>
      </c>
      <c r="F402" s="6" t="str">
        <f>IF(E402="BUY", "SELL", IF(E402="SELL", "BUY", ""))</f>
        <v>BUY</v>
      </c>
      <c r="G402" s="7">
        <v>15.134629</v>
      </c>
      <c r="H402" s="7">
        <v>1000</v>
      </c>
      <c r="I402" s="5">
        <v>42968</v>
      </c>
      <c r="J402" s="9">
        <v>15.065208</v>
      </c>
      <c r="K402" s="9">
        <f t="shared" si="18"/>
        <v>995.41310196635811</v>
      </c>
      <c r="L402" s="10">
        <f t="shared" si="19"/>
        <v>-4.5868980336418869E-3</v>
      </c>
      <c r="M402" s="10">
        <f t="shared" si="20"/>
        <v>4.5868980336418869E-3</v>
      </c>
      <c r="N402" s="6">
        <f>DATEDIF(A402, I402, "d")</f>
        <v>4</v>
      </c>
    </row>
    <row r="403" spans="1:14" ht="14.25">
      <c r="A403" s="5">
        <v>42964</v>
      </c>
      <c r="B403" s="6" t="s">
        <v>1745</v>
      </c>
      <c r="C403" s="6" t="s">
        <v>1746</v>
      </c>
      <c r="D403" s="17">
        <v>3907839992</v>
      </c>
      <c r="E403" s="6" t="s">
        <v>16</v>
      </c>
      <c r="F403" s="6" t="str">
        <f>IF(E403="BUY", "SELL", IF(E403="SELL", "BUY", ""))</f>
        <v>SELL</v>
      </c>
      <c r="G403" s="7">
        <v>40.849997999999999</v>
      </c>
      <c r="H403" s="7">
        <v>1000</v>
      </c>
      <c r="I403" s="11">
        <v>44727</v>
      </c>
      <c r="J403" s="9">
        <v>53.41</v>
      </c>
      <c r="K403" s="9">
        <f t="shared" si="18"/>
        <v>1307.466404282321</v>
      </c>
      <c r="L403" s="10">
        <f t="shared" si="19"/>
        <v>-0.30746640428232103</v>
      </c>
      <c r="M403" s="10">
        <f t="shared" si="20"/>
        <v>0.30746640428232103</v>
      </c>
      <c r="N403" s="6">
        <f>DATEDIF(A403, I403, "d")</f>
        <v>1763</v>
      </c>
    </row>
    <row r="404" spans="1:14" ht="14.25">
      <c r="A404" s="5">
        <v>42968</v>
      </c>
      <c r="B404" s="6" t="s">
        <v>603</v>
      </c>
      <c r="C404" s="6" t="s">
        <v>604</v>
      </c>
      <c r="D404" s="17">
        <v>2373457054</v>
      </c>
      <c r="E404" s="6" t="s">
        <v>19</v>
      </c>
      <c r="F404" s="6" t="str">
        <f>IF(E404="BUY", "SELL", IF(E404="SELL", "BUY", ""))</f>
        <v>BUY</v>
      </c>
      <c r="G404" s="7">
        <v>26.037040999999999</v>
      </c>
      <c r="H404" s="7">
        <v>1000</v>
      </c>
      <c r="I404" s="5">
        <v>43105</v>
      </c>
      <c r="J404" s="9">
        <v>38.790667999999997</v>
      </c>
      <c r="K404" s="9">
        <f t="shared" si="18"/>
        <v>1489.8262824873227</v>
      </c>
      <c r="L404" s="10">
        <f t="shared" si="19"/>
        <v>0.48982628248732274</v>
      </c>
      <c r="M404" s="10">
        <f t="shared" si="20"/>
        <v>-0.48982628248732274</v>
      </c>
      <c r="N404" s="6">
        <f>DATEDIF(A404, I404, "d")</f>
        <v>137</v>
      </c>
    </row>
    <row r="405" spans="1:14" ht="14.25">
      <c r="A405" s="5">
        <v>42968</v>
      </c>
      <c r="B405" s="6" t="s">
        <v>379</v>
      </c>
      <c r="C405" s="6" t="s">
        <v>380</v>
      </c>
      <c r="D405" s="17">
        <v>4120653358</v>
      </c>
      <c r="E405" s="6" t="s">
        <v>16</v>
      </c>
      <c r="F405" s="6" t="str">
        <f>IF(E405="BUY", "SELL", IF(E405="SELL", "BUY", ""))</f>
        <v>SELL</v>
      </c>
      <c r="G405" s="7">
        <v>15.065208</v>
      </c>
      <c r="H405" s="7">
        <v>1000</v>
      </c>
      <c r="I405" s="5">
        <v>43038</v>
      </c>
      <c r="J405" s="9">
        <v>14.7796</v>
      </c>
      <c r="K405" s="9">
        <f t="shared" si="18"/>
        <v>981.04188139984535</v>
      </c>
      <c r="L405" s="10">
        <f t="shared" si="19"/>
        <v>1.8958118600154648E-2</v>
      </c>
      <c r="M405" s="10">
        <f t="shared" si="20"/>
        <v>-1.8958118600154648E-2</v>
      </c>
      <c r="N405" s="6">
        <f>DATEDIF(A405, I405, "d")</f>
        <v>70</v>
      </c>
    </row>
    <row r="406" spans="1:14" ht="14.25">
      <c r="A406" s="5">
        <v>42968</v>
      </c>
      <c r="B406" s="6" t="s">
        <v>1747</v>
      </c>
      <c r="C406" s="6" t="s">
        <v>1748</v>
      </c>
      <c r="D406" s="17">
        <v>4259108543</v>
      </c>
      <c r="E406" s="6" t="s">
        <v>19</v>
      </c>
      <c r="F406" s="6" t="str">
        <f>IF(E406="BUY", "SELL", IF(E406="SELL", "BUY", ""))</f>
        <v>BUY</v>
      </c>
      <c r="G406" s="7">
        <v>30.33</v>
      </c>
      <c r="H406" s="7">
        <v>1000</v>
      </c>
      <c r="I406" s="11">
        <v>44727</v>
      </c>
      <c r="J406" s="9">
        <v>4.83</v>
      </c>
      <c r="K406" s="9">
        <f t="shared" si="18"/>
        <v>159.24826904055391</v>
      </c>
      <c r="L406" s="10">
        <f t="shared" si="19"/>
        <v>-0.84075173095944611</v>
      </c>
      <c r="M406" s="10">
        <f t="shared" si="20"/>
        <v>0.84075173095944611</v>
      </c>
      <c r="N406" s="6">
        <f>DATEDIF(A406, I406, "d")</f>
        <v>1759</v>
      </c>
    </row>
    <row r="407" spans="1:14" ht="14.25">
      <c r="A407" s="5">
        <v>42970</v>
      </c>
      <c r="B407" s="6" t="s">
        <v>1749</v>
      </c>
      <c r="C407" s="6" t="s">
        <v>1750</v>
      </c>
      <c r="D407" s="17">
        <v>4520333689</v>
      </c>
      <c r="E407" s="6" t="s">
        <v>16</v>
      </c>
      <c r="F407" s="6" t="str">
        <f>IF(E407="BUY", "SELL", IF(E407="SELL", "BUY", ""))</f>
        <v>SELL</v>
      </c>
      <c r="G407" s="7">
        <v>53.77</v>
      </c>
      <c r="H407" s="7">
        <v>1000</v>
      </c>
      <c r="I407" s="11">
        <v>44727</v>
      </c>
      <c r="J407" s="9">
        <v>75.98</v>
      </c>
      <c r="K407" s="9">
        <f t="shared" si="18"/>
        <v>1413.0556072159197</v>
      </c>
      <c r="L407" s="10">
        <f t="shared" si="19"/>
        <v>-0.41305560721591972</v>
      </c>
      <c r="M407" s="10">
        <f t="shared" si="20"/>
        <v>0.41305560721591972</v>
      </c>
      <c r="N407" s="6">
        <f>DATEDIF(A407, I407, "d")</f>
        <v>1757</v>
      </c>
    </row>
    <row r="408" spans="1:14" ht="14.25">
      <c r="A408" s="5">
        <v>42971</v>
      </c>
      <c r="B408" s="6" t="s">
        <v>1751</v>
      </c>
      <c r="C408" s="6" t="s">
        <v>1752</v>
      </c>
      <c r="D408" s="17">
        <v>6750661252</v>
      </c>
      <c r="E408" s="6" t="s">
        <v>19</v>
      </c>
      <c r="F408" s="6" t="str">
        <f>IF(E408="BUY", "SELL", IF(E408="SELL", "BUY", ""))</f>
        <v>BUY</v>
      </c>
      <c r="G408" s="7">
        <v>72.77</v>
      </c>
      <c r="H408" s="7">
        <v>1000</v>
      </c>
      <c r="I408" s="11">
        <v>43773</v>
      </c>
      <c r="J408" s="9">
        <v>97.8</v>
      </c>
      <c r="K408" s="9">
        <f t="shared" si="18"/>
        <v>1343.9604232513398</v>
      </c>
      <c r="L408" s="10">
        <f t="shared" si="19"/>
        <v>0.34396042325133974</v>
      </c>
      <c r="M408" s="10">
        <f t="shared" si="20"/>
        <v>-0.34396042325133974</v>
      </c>
      <c r="N408" s="6">
        <f>DATEDIF(A408, I408, "d")</f>
        <v>802</v>
      </c>
    </row>
    <row r="409" spans="1:14" ht="14.25">
      <c r="A409" s="5">
        <v>42971</v>
      </c>
      <c r="B409" s="6" t="s">
        <v>1753</v>
      </c>
      <c r="C409" s="6" t="s">
        <v>1754</v>
      </c>
      <c r="D409" s="17">
        <v>3487193697</v>
      </c>
      <c r="E409" s="6" t="s">
        <v>16</v>
      </c>
      <c r="F409" s="6" t="str">
        <f>IF(E409="BUY", "SELL", IF(E409="SELL", "BUY", ""))</f>
        <v>SELL</v>
      </c>
      <c r="G409" s="7">
        <v>39.700001</v>
      </c>
      <c r="H409" s="7">
        <v>1000</v>
      </c>
      <c r="I409" s="11">
        <v>44727</v>
      </c>
      <c r="J409" s="9">
        <v>128.64999399999999</v>
      </c>
      <c r="K409" s="9">
        <f t="shared" si="18"/>
        <v>3240.55392341174</v>
      </c>
      <c r="L409" s="10">
        <f t="shared" si="19"/>
        <v>-2.2405539234117402</v>
      </c>
      <c r="M409" s="10">
        <f t="shared" si="20"/>
        <v>2.2405539234117402</v>
      </c>
      <c r="N409" s="6">
        <f>DATEDIF(A409, I409, "d")</f>
        <v>1756</v>
      </c>
    </row>
    <row r="410" spans="1:14" ht="14.25">
      <c r="A410" s="11">
        <v>42971</v>
      </c>
      <c r="B410" s="6" t="s">
        <v>559</v>
      </c>
      <c r="C410" s="6" t="s">
        <v>560</v>
      </c>
      <c r="D410" s="17">
        <v>8632775008</v>
      </c>
      <c r="E410" s="12" t="s">
        <v>16</v>
      </c>
      <c r="F410" s="13" t="str">
        <f>IF(E410="BUY", "SELL", IF(E410="SELL", "BUY", ""))</f>
        <v>SELL</v>
      </c>
      <c r="G410" s="7">
        <v>38.575175999999999</v>
      </c>
      <c r="H410" s="7">
        <v>1000</v>
      </c>
      <c r="I410" s="11">
        <v>43046</v>
      </c>
      <c r="J410" s="9">
        <v>41.360146</v>
      </c>
      <c r="K410" s="9">
        <f t="shared" si="18"/>
        <v>1072.1959116920166</v>
      </c>
      <c r="L410" s="10">
        <f t="shared" si="19"/>
        <v>-7.2195911692016584E-2</v>
      </c>
      <c r="M410" s="10">
        <f t="shared" si="20"/>
        <v>7.2195911692016584E-2</v>
      </c>
      <c r="N410" s="6">
        <f>DATEDIF(A410, I410, "d")</f>
        <v>75</v>
      </c>
    </row>
    <row r="411" spans="1:14" ht="14.25">
      <c r="A411" s="5">
        <v>42975</v>
      </c>
      <c r="B411" s="6" t="s">
        <v>1755</v>
      </c>
      <c r="C411" s="6" t="s">
        <v>1756</v>
      </c>
      <c r="D411" s="17">
        <v>5338566376</v>
      </c>
      <c r="E411" s="6" t="s">
        <v>16</v>
      </c>
      <c r="F411" s="6" t="str">
        <f>IF(E411="BUY", "SELL", IF(E411="SELL", "BUY", ""))</f>
        <v>SELL</v>
      </c>
      <c r="G411" s="7">
        <v>31.96</v>
      </c>
      <c r="H411" s="7">
        <v>1000</v>
      </c>
      <c r="I411" s="11">
        <v>44727</v>
      </c>
      <c r="J411" s="9">
        <v>38.880000000000003</v>
      </c>
      <c r="K411" s="9">
        <f t="shared" si="18"/>
        <v>1216.520650813517</v>
      </c>
      <c r="L411" s="10">
        <f t="shared" si="19"/>
        <v>-0.21652065081351701</v>
      </c>
      <c r="M411" s="10">
        <f t="shared" si="20"/>
        <v>0.21652065081351701</v>
      </c>
      <c r="N411" s="6">
        <f>DATEDIF(A411, I411, "d")</f>
        <v>1752</v>
      </c>
    </row>
    <row r="412" spans="1:14" ht="14.25">
      <c r="A412" s="5">
        <v>42975</v>
      </c>
      <c r="B412" s="6" t="s">
        <v>1757</v>
      </c>
      <c r="C412" s="6" t="s">
        <v>1758</v>
      </c>
      <c r="D412" s="17">
        <v>3141807540</v>
      </c>
      <c r="E412" s="6" t="s">
        <v>16</v>
      </c>
      <c r="F412" s="6" t="str">
        <f>IF(E412="BUY", "SELL", IF(E412="SELL", "BUY", ""))</f>
        <v>SELL</v>
      </c>
      <c r="G412" s="7">
        <v>14.69</v>
      </c>
      <c r="H412" s="7">
        <v>1000</v>
      </c>
      <c r="I412" s="11">
        <v>43138</v>
      </c>
      <c r="J412" s="9">
        <v>16.52</v>
      </c>
      <c r="K412" s="9">
        <f t="shared" si="18"/>
        <v>1124.5745405037439</v>
      </c>
      <c r="L412" s="10">
        <f t="shared" si="19"/>
        <v>-0.12457454050374395</v>
      </c>
      <c r="M412" s="10">
        <f t="shared" si="20"/>
        <v>0.12457454050374395</v>
      </c>
      <c r="N412" s="6">
        <f>DATEDIF(A412, I412, "d")</f>
        <v>163</v>
      </c>
    </row>
    <row r="413" spans="1:14" ht="14.25">
      <c r="A413" s="5">
        <v>42975</v>
      </c>
      <c r="B413" s="6" t="s">
        <v>1505</v>
      </c>
      <c r="C413" s="6" t="s">
        <v>1505</v>
      </c>
      <c r="D413" s="17">
        <v>8090388420</v>
      </c>
      <c r="E413" s="6" t="s">
        <v>19</v>
      </c>
      <c r="F413" s="6" t="str">
        <f>IF(E413="BUY", "SELL", IF(E413="SELL", "BUY", ""))</f>
        <v>BUY</v>
      </c>
      <c r="G413" s="7">
        <v>14.13903</v>
      </c>
      <c r="H413" s="7">
        <v>1000</v>
      </c>
      <c r="I413" s="11">
        <v>44727</v>
      </c>
      <c r="J413" s="9">
        <v>46.439113999999996</v>
      </c>
      <c r="K413" s="9">
        <f t="shared" si="18"/>
        <v>3284.4625126334686</v>
      </c>
      <c r="L413" s="10">
        <f t="shared" si="19"/>
        <v>2.2844625126334686</v>
      </c>
      <c r="M413" s="10">
        <f t="shared" si="20"/>
        <v>-2.2844625126334686</v>
      </c>
      <c r="N413" s="6">
        <f>DATEDIF(A413, I413, "d")</f>
        <v>1752</v>
      </c>
    </row>
    <row r="414" spans="1:14" ht="14.25">
      <c r="A414" s="5">
        <v>42976</v>
      </c>
      <c r="B414" s="6" t="s">
        <v>1761</v>
      </c>
      <c r="C414" s="6" t="s">
        <v>1762</v>
      </c>
      <c r="D414" s="17">
        <v>2284221250</v>
      </c>
      <c r="E414" s="6" t="s">
        <v>19</v>
      </c>
      <c r="F414" s="6" t="str">
        <f>IF(E414="BUY", "SELL", IF(E414="SELL", "BUY", ""))</f>
        <v>BUY</v>
      </c>
      <c r="G414" s="7">
        <v>63.450001</v>
      </c>
      <c r="H414" s="7">
        <v>1000</v>
      </c>
      <c r="I414" s="11">
        <v>44727</v>
      </c>
      <c r="J414" s="9">
        <v>81.599997999999999</v>
      </c>
      <c r="K414" s="9">
        <f t="shared" si="18"/>
        <v>1286.0519576666359</v>
      </c>
      <c r="L414" s="10">
        <f t="shared" si="19"/>
        <v>0.28605195766663588</v>
      </c>
      <c r="M414" s="10">
        <f t="shared" si="20"/>
        <v>-0.28605195766663588</v>
      </c>
      <c r="N414" s="6">
        <f>DATEDIF(A414, I414, "d")</f>
        <v>1751</v>
      </c>
    </row>
    <row r="415" spans="1:14" ht="14.25">
      <c r="A415" s="5">
        <v>42976</v>
      </c>
      <c r="B415" s="6" t="s">
        <v>787</v>
      </c>
      <c r="C415" s="6" t="s">
        <v>788</v>
      </c>
      <c r="D415" s="17">
        <v>3423823520</v>
      </c>
      <c r="E415" s="6" t="s">
        <v>16</v>
      </c>
      <c r="F415" s="6" t="str">
        <f>IF(E415="BUY", "SELL", IF(E415="SELL", "BUY", ""))</f>
        <v>SELL</v>
      </c>
      <c r="G415" s="7">
        <v>55.058304</v>
      </c>
      <c r="H415" s="7">
        <v>1000</v>
      </c>
      <c r="I415" s="5">
        <v>43105</v>
      </c>
      <c r="J415" s="9">
        <v>50.173240999999997</v>
      </c>
      <c r="K415" s="9">
        <f t="shared" si="18"/>
        <v>911.27472796837333</v>
      </c>
      <c r="L415" s="10">
        <f t="shared" si="19"/>
        <v>8.8725272031626667E-2</v>
      </c>
      <c r="M415" s="10">
        <f t="shared" si="20"/>
        <v>-8.8725272031626667E-2</v>
      </c>
      <c r="N415" s="6">
        <f>DATEDIF(A415, I415, "d")</f>
        <v>129</v>
      </c>
    </row>
    <row r="416" spans="1:14" ht="14.25">
      <c r="A416" s="5">
        <v>42990</v>
      </c>
      <c r="B416" s="6" t="s">
        <v>673</v>
      </c>
      <c r="C416" s="6" t="s">
        <v>673</v>
      </c>
      <c r="D416" s="17">
        <v>6502349700</v>
      </c>
      <c r="E416" s="6" t="s">
        <v>16</v>
      </c>
      <c r="F416" s="6" t="str">
        <f>IF(E416="BUY", "SELL", IF(E416="SELL", "BUY", ""))</f>
        <v>SELL</v>
      </c>
      <c r="G416" s="7">
        <v>71.160004000000001</v>
      </c>
      <c r="H416" s="7">
        <v>1000</v>
      </c>
      <c r="I416" s="5">
        <v>43046</v>
      </c>
      <c r="J416" s="9">
        <v>83.5</v>
      </c>
      <c r="K416" s="9">
        <f t="shared" si="18"/>
        <v>1173.4119632708284</v>
      </c>
      <c r="L416" s="10">
        <f t="shared" si="19"/>
        <v>-0.17341196327082845</v>
      </c>
      <c r="M416" s="10">
        <f t="shared" si="20"/>
        <v>0.17341196327082845</v>
      </c>
      <c r="N416" s="6">
        <f>DATEDIF(A416, I416, "d")</f>
        <v>56</v>
      </c>
    </row>
    <row r="417" spans="1:14" ht="14.25">
      <c r="A417" s="5">
        <v>42991</v>
      </c>
      <c r="B417" s="6" t="s">
        <v>1773</v>
      </c>
      <c r="C417" s="6" t="s">
        <v>1774</v>
      </c>
      <c r="D417" s="17">
        <v>9619550070</v>
      </c>
      <c r="E417" s="6" t="s">
        <v>19</v>
      </c>
      <c r="F417" s="6" t="str">
        <f>IF(E417="BUY", "SELL", IF(E417="SELL", "BUY", ""))</f>
        <v>BUY</v>
      </c>
      <c r="G417" s="7">
        <v>15.506475999999999</v>
      </c>
      <c r="H417" s="7">
        <v>1000</v>
      </c>
      <c r="I417" s="11">
        <v>43525</v>
      </c>
      <c r="J417" s="9">
        <v>10.608197000000001</v>
      </c>
      <c r="K417" s="9">
        <f t="shared" si="18"/>
        <v>684.11397921745731</v>
      </c>
      <c r="L417" s="10">
        <f t="shared" si="19"/>
        <v>-0.31588602078254269</v>
      </c>
      <c r="M417" s="10">
        <f t="shared" si="20"/>
        <v>0.31588602078254269</v>
      </c>
      <c r="N417" s="6">
        <f>DATEDIF(A417, I417, "d")</f>
        <v>534</v>
      </c>
    </row>
    <row r="418" spans="1:14" ht="14.25">
      <c r="A418" s="5">
        <v>42991</v>
      </c>
      <c r="B418" s="6" t="s">
        <v>307</v>
      </c>
      <c r="C418" s="6" t="s">
        <v>308</v>
      </c>
      <c r="D418" s="17">
        <v>4364614000</v>
      </c>
      <c r="E418" s="6" t="s">
        <v>19</v>
      </c>
      <c r="F418" s="6" t="str">
        <f>IF(E418="BUY", "SELL", IF(E418="SELL", "BUY", ""))</f>
        <v>BUY</v>
      </c>
      <c r="G418" s="7">
        <v>33.807228000000002</v>
      </c>
      <c r="H418" s="7">
        <v>1000</v>
      </c>
      <c r="I418" s="5">
        <v>43140</v>
      </c>
      <c r="J418" s="9">
        <v>21.267410000000002</v>
      </c>
      <c r="K418" s="9">
        <f t="shared" si="18"/>
        <v>629.07878753028785</v>
      </c>
      <c r="L418" s="10">
        <f t="shared" si="19"/>
        <v>-0.37092121246971216</v>
      </c>
      <c r="M418" s="10">
        <f t="shared" si="20"/>
        <v>0.37092121246971216</v>
      </c>
      <c r="N418" s="6">
        <f>DATEDIF(A418, I418, "d")</f>
        <v>149</v>
      </c>
    </row>
    <row r="419" spans="1:14" ht="14.25">
      <c r="A419" s="5">
        <v>42992</v>
      </c>
      <c r="B419" s="6" t="s">
        <v>567</v>
      </c>
      <c r="C419" s="6" t="s">
        <v>568</v>
      </c>
      <c r="D419" s="17">
        <v>6485243007</v>
      </c>
      <c r="E419" s="6" t="s">
        <v>16</v>
      </c>
      <c r="F419" s="6" t="str">
        <f>IF(E419="BUY", "SELL", IF(E419="SELL", "BUY", ""))</f>
        <v>SELL</v>
      </c>
      <c r="G419" s="7">
        <v>14.391055</v>
      </c>
      <c r="H419" s="7">
        <v>1000</v>
      </c>
      <c r="I419" s="11">
        <v>44727</v>
      </c>
      <c r="J419" s="9">
        <v>19.049790999999999</v>
      </c>
      <c r="K419" s="9">
        <f t="shared" si="18"/>
        <v>1323.7244246512853</v>
      </c>
      <c r="L419" s="10">
        <f t="shared" si="19"/>
        <v>-0.32372442465128531</v>
      </c>
      <c r="M419" s="10">
        <f t="shared" si="20"/>
        <v>0.32372442465128531</v>
      </c>
      <c r="N419" s="6">
        <f>DATEDIF(A419, I419, "d")</f>
        <v>1735</v>
      </c>
    </row>
    <row r="420" spans="1:14" ht="14.25">
      <c r="A420" s="5">
        <v>42992</v>
      </c>
      <c r="B420" s="6" t="s">
        <v>1015</v>
      </c>
      <c r="C420" s="6" t="s">
        <v>1016</v>
      </c>
      <c r="D420" s="17">
        <v>4790800000</v>
      </c>
      <c r="E420" s="6" t="s">
        <v>19</v>
      </c>
      <c r="F420" s="6" t="str">
        <f>IF(E420="BUY", "SELL", IF(E420="SELL", "BUY", ""))</f>
        <v>BUY</v>
      </c>
      <c r="G420" s="7">
        <v>14.99342</v>
      </c>
      <c r="H420" s="7">
        <v>1000</v>
      </c>
      <c r="I420" s="11">
        <v>44727</v>
      </c>
      <c r="J420" s="9">
        <v>47.092914999999998</v>
      </c>
      <c r="K420" s="9">
        <f t="shared" si="18"/>
        <v>3140.9054772026657</v>
      </c>
      <c r="L420" s="10">
        <f t="shared" si="19"/>
        <v>2.1409054772026659</v>
      </c>
      <c r="M420" s="10">
        <f t="shared" si="20"/>
        <v>-2.1409054772026659</v>
      </c>
      <c r="N420" s="6">
        <f>DATEDIF(A420, I420, "d")</f>
        <v>1735</v>
      </c>
    </row>
    <row r="421" spans="1:14" ht="14.25">
      <c r="A421" s="5">
        <v>42993</v>
      </c>
      <c r="B421" s="6" t="s">
        <v>1775</v>
      </c>
      <c r="C421" s="6" t="s">
        <v>1776</v>
      </c>
      <c r="D421" s="17">
        <v>2853685440</v>
      </c>
      <c r="E421" s="6" t="s">
        <v>19</v>
      </c>
      <c r="F421" s="6" t="str">
        <f>IF(E421="BUY", "SELL", IF(E421="SELL", "BUY", ""))</f>
        <v>BUY</v>
      </c>
      <c r="G421" s="7">
        <v>20.28</v>
      </c>
      <c r="H421" s="7">
        <v>1000</v>
      </c>
      <c r="I421" s="5">
        <v>43042</v>
      </c>
      <c r="J421" s="9">
        <v>21.79</v>
      </c>
      <c r="K421" s="9">
        <f t="shared" si="18"/>
        <v>1074.4575936883627</v>
      </c>
      <c r="L421" s="10">
        <f t="shared" si="19"/>
        <v>7.4457593688362744E-2</v>
      </c>
      <c r="M421" s="10">
        <f t="shared" si="20"/>
        <v>-7.4457593688362744E-2</v>
      </c>
      <c r="N421" s="6">
        <f>DATEDIF(A421, I421, "d")</f>
        <v>49</v>
      </c>
    </row>
    <row r="422" spans="1:14" ht="14.25">
      <c r="A422" s="5">
        <v>42993</v>
      </c>
      <c r="B422" s="6" t="s">
        <v>649</v>
      </c>
      <c r="C422" s="6" t="s">
        <v>650</v>
      </c>
      <c r="D422" s="17">
        <v>9709777072</v>
      </c>
      <c r="E422" s="6" t="s">
        <v>16</v>
      </c>
      <c r="F422" s="6" t="str">
        <f>IF(E422="BUY", "SELL", IF(E422="SELL", "BUY", ""))</f>
        <v>SELL</v>
      </c>
      <c r="G422" s="7">
        <v>75.489998</v>
      </c>
      <c r="H422" s="7">
        <v>1000</v>
      </c>
      <c r="I422" s="11">
        <v>44727</v>
      </c>
      <c r="J422" s="9">
        <v>98.519997000000004</v>
      </c>
      <c r="K422" s="9">
        <f t="shared" si="18"/>
        <v>1305.0735145071801</v>
      </c>
      <c r="L422" s="10">
        <f t="shared" si="19"/>
        <v>-0.30507351450718012</v>
      </c>
      <c r="M422" s="10">
        <f t="shared" si="20"/>
        <v>0.30507351450718012</v>
      </c>
      <c r="N422" s="6">
        <f>DATEDIF(A422, I422, "d")</f>
        <v>1734</v>
      </c>
    </row>
    <row r="423" spans="1:14" ht="14.25">
      <c r="A423" s="5">
        <v>42993</v>
      </c>
      <c r="B423" s="6" t="s">
        <v>1779</v>
      </c>
      <c r="C423" s="6" t="s">
        <v>1780</v>
      </c>
      <c r="D423" s="17">
        <v>5633817200</v>
      </c>
      <c r="E423" s="6" t="s">
        <v>16</v>
      </c>
      <c r="F423" s="6" t="str">
        <f>IF(E423="BUY", "SELL", IF(E423="SELL", "BUY", ""))</f>
        <v>SELL</v>
      </c>
      <c r="G423" s="7">
        <v>13.38</v>
      </c>
      <c r="H423" s="7">
        <v>1000</v>
      </c>
      <c r="I423" s="11">
        <v>43746</v>
      </c>
      <c r="J423" s="9">
        <v>12.62</v>
      </c>
      <c r="K423" s="9">
        <f t="shared" si="18"/>
        <v>943.19880418535115</v>
      </c>
      <c r="L423" s="10">
        <f t="shared" si="19"/>
        <v>5.6801195814648847E-2</v>
      </c>
      <c r="M423" s="10">
        <f t="shared" si="20"/>
        <v>-5.6801195814648847E-2</v>
      </c>
      <c r="N423" s="6">
        <f>DATEDIF(A423, I423, "d")</f>
        <v>753</v>
      </c>
    </row>
    <row r="424" spans="1:14" ht="14.25">
      <c r="A424" s="5">
        <v>42996</v>
      </c>
      <c r="B424" s="6" t="s">
        <v>1783</v>
      </c>
      <c r="C424" s="6" t="s">
        <v>1784</v>
      </c>
      <c r="D424" s="17">
        <v>3567128170</v>
      </c>
      <c r="E424" s="6" t="s">
        <v>16</v>
      </c>
      <c r="F424" s="6" t="str">
        <f>IF(E424="BUY", "SELL", IF(E424="SELL", "BUY", ""))</f>
        <v>SELL</v>
      </c>
      <c r="G424" s="7">
        <v>52.849997999999999</v>
      </c>
      <c r="H424" s="7">
        <v>1000</v>
      </c>
      <c r="I424" s="11">
        <v>44250</v>
      </c>
      <c r="J424" s="9">
        <v>30.950001</v>
      </c>
      <c r="K424" s="9">
        <f t="shared" si="18"/>
        <v>585.6197194179648</v>
      </c>
      <c r="L424" s="10">
        <f t="shared" si="19"/>
        <v>0.41438028058203519</v>
      </c>
      <c r="M424" s="10">
        <f t="shared" si="20"/>
        <v>-0.41438028058203519</v>
      </c>
      <c r="N424" s="6">
        <f>DATEDIF(A424, I424, "d")</f>
        <v>1254</v>
      </c>
    </row>
    <row r="425" spans="1:14" ht="14.25">
      <c r="A425" s="5">
        <v>42997</v>
      </c>
      <c r="B425" s="6" t="s">
        <v>253</v>
      </c>
      <c r="C425" s="6" t="s">
        <v>254</v>
      </c>
      <c r="D425" s="17">
        <v>6264765000</v>
      </c>
      <c r="E425" s="6" t="s">
        <v>19</v>
      </c>
      <c r="F425" s="6" t="str">
        <f>IF(E425="BUY", "SELL", IF(E425="SELL", "BUY", ""))</f>
        <v>BUY</v>
      </c>
      <c r="G425" s="7">
        <v>42.09</v>
      </c>
      <c r="H425" s="7">
        <v>1000</v>
      </c>
      <c r="I425" s="11">
        <v>43048</v>
      </c>
      <c r="J425" s="9">
        <v>44.209999000000003</v>
      </c>
      <c r="K425" s="9">
        <f t="shared" si="18"/>
        <v>1050.3682347350914</v>
      </c>
      <c r="L425" s="10">
        <f t="shared" si="19"/>
        <v>5.0368234735091388E-2</v>
      </c>
      <c r="M425" s="10">
        <f t="shared" si="20"/>
        <v>-5.0368234735091388E-2</v>
      </c>
      <c r="N425" s="6">
        <f>DATEDIF(A425, I425, "d")</f>
        <v>51</v>
      </c>
    </row>
    <row r="426" spans="1:14" ht="14.25">
      <c r="A426" s="5">
        <v>43003</v>
      </c>
      <c r="B426" s="6" t="s">
        <v>1794</v>
      </c>
      <c r="C426" s="6" t="s">
        <v>1795</v>
      </c>
      <c r="D426" s="17">
        <v>6546614400</v>
      </c>
      <c r="E426" s="6" t="s">
        <v>19</v>
      </c>
      <c r="F426" s="6" t="str">
        <f>IF(E426="BUY", "SELL", IF(E426="SELL", "BUY", ""))</f>
        <v>BUY</v>
      </c>
      <c r="G426" s="7">
        <v>23.916079</v>
      </c>
      <c r="H426" s="7">
        <v>1000</v>
      </c>
      <c r="I426" s="11">
        <v>43293</v>
      </c>
      <c r="J426" s="9">
        <v>37.044215999999999</v>
      </c>
      <c r="K426" s="9">
        <f t="shared" si="18"/>
        <v>1548.925139442799</v>
      </c>
      <c r="L426" s="10">
        <f t="shared" si="19"/>
        <v>0.54892513944279908</v>
      </c>
      <c r="M426" s="10">
        <f t="shared" si="20"/>
        <v>-0.54892513944279908</v>
      </c>
      <c r="N426" s="6">
        <f>DATEDIF(A426, I426, "d")</f>
        <v>290</v>
      </c>
    </row>
    <row r="427" spans="1:14" ht="14.25">
      <c r="A427" s="5">
        <v>43007</v>
      </c>
      <c r="B427" s="6" t="s">
        <v>1804</v>
      </c>
      <c r="C427" s="6" t="s">
        <v>1805</v>
      </c>
      <c r="D427" s="17">
        <v>6538848140</v>
      </c>
      <c r="E427" s="6" t="s">
        <v>16</v>
      </c>
      <c r="F427" s="6" t="str">
        <f>IF(E427="BUY", "SELL", IF(E427="SELL", "BUY", ""))</f>
        <v>SELL</v>
      </c>
      <c r="G427" s="7">
        <v>16.844802999999999</v>
      </c>
      <c r="H427" s="7">
        <v>1000</v>
      </c>
      <c r="I427" s="11">
        <v>44727</v>
      </c>
      <c r="J427" s="9">
        <v>36.650562000000001</v>
      </c>
      <c r="K427" s="9">
        <f t="shared" si="18"/>
        <v>2175.7786066123776</v>
      </c>
      <c r="L427" s="10">
        <f t="shared" si="19"/>
        <v>-1.1757786066123777</v>
      </c>
      <c r="M427" s="10">
        <f t="shared" si="20"/>
        <v>1.1757786066123777</v>
      </c>
      <c r="N427" s="6">
        <f>DATEDIF(A427, I427, "d")</f>
        <v>1720</v>
      </c>
    </row>
    <row r="428" spans="1:14" ht="14.25">
      <c r="A428" s="5">
        <v>43010</v>
      </c>
      <c r="B428" s="6" t="s">
        <v>1808</v>
      </c>
      <c r="C428" s="6" t="s">
        <v>1809</v>
      </c>
      <c r="D428" s="17">
        <v>2964183980</v>
      </c>
      <c r="E428" s="6" t="s">
        <v>16</v>
      </c>
      <c r="F428" s="6" t="str">
        <f>IF(E428="BUY", "SELL", IF(E428="SELL", "BUY", ""))</f>
        <v>SELL</v>
      </c>
      <c r="G428" s="7">
        <v>26.363586000000002</v>
      </c>
      <c r="H428" s="7">
        <v>1000</v>
      </c>
      <c r="I428" s="11">
        <v>44727</v>
      </c>
      <c r="J428" s="9">
        <v>36.353188000000003</v>
      </c>
      <c r="K428" s="9">
        <f t="shared" si="18"/>
        <v>1378.9166617925196</v>
      </c>
      <c r="L428" s="10">
        <f t="shared" si="19"/>
        <v>-0.37891666179251954</v>
      </c>
      <c r="M428" s="10">
        <f t="shared" si="20"/>
        <v>0.37891666179251954</v>
      </c>
      <c r="N428" s="6">
        <f>DATEDIF(A428, I428, "d")</f>
        <v>1717</v>
      </c>
    </row>
    <row r="429" spans="1:14" ht="14.25">
      <c r="A429" s="5">
        <v>43011</v>
      </c>
      <c r="B429" s="6" t="s">
        <v>1812</v>
      </c>
      <c r="C429" s="6" t="s">
        <v>1813</v>
      </c>
      <c r="D429" s="17">
        <v>6458861904</v>
      </c>
      <c r="E429" s="6" t="s">
        <v>16</v>
      </c>
      <c r="F429" s="6" t="str">
        <f>IF(E429="BUY", "SELL", IF(E429="SELL", "BUY", ""))</f>
        <v>SELL</v>
      </c>
      <c r="G429" s="7">
        <v>76.28</v>
      </c>
      <c r="H429" s="7">
        <v>1000</v>
      </c>
      <c r="I429" s="11">
        <v>44727</v>
      </c>
      <c r="J429" s="9">
        <v>85.63</v>
      </c>
      <c r="K429" s="9">
        <f t="shared" si="18"/>
        <v>1122.5747246984793</v>
      </c>
      <c r="L429" s="10">
        <f t="shared" si="19"/>
        <v>-0.12257472469847926</v>
      </c>
      <c r="M429" s="10">
        <f t="shared" si="20"/>
        <v>0.12257472469847926</v>
      </c>
      <c r="N429" s="6">
        <f>DATEDIF(A429, I429, "d")</f>
        <v>1716</v>
      </c>
    </row>
    <row r="430" spans="1:14" ht="14.25">
      <c r="A430" s="5">
        <v>43014</v>
      </c>
      <c r="B430" s="6" t="s">
        <v>1820</v>
      </c>
      <c r="C430" s="6" t="s">
        <v>1821</v>
      </c>
      <c r="D430" s="17">
        <v>2427218682</v>
      </c>
      <c r="E430" s="6" t="s">
        <v>16</v>
      </c>
      <c r="F430" s="6" t="str">
        <f>IF(E430="BUY", "SELL", IF(E430="SELL", "BUY", ""))</f>
        <v>SELL</v>
      </c>
      <c r="G430" s="7">
        <v>14.89</v>
      </c>
      <c r="H430" s="7">
        <v>1000</v>
      </c>
      <c r="I430" s="11">
        <v>44727</v>
      </c>
      <c r="J430" s="9">
        <v>17.78</v>
      </c>
      <c r="K430" s="9">
        <f t="shared" si="18"/>
        <v>1194.0899932840832</v>
      </c>
      <c r="L430" s="10">
        <f t="shared" si="19"/>
        <v>-0.19408999328408322</v>
      </c>
      <c r="M430" s="10">
        <f t="shared" si="20"/>
        <v>0.19408999328408322</v>
      </c>
      <c r="N430" s="6">
        <f>DATEDIF(A430, I430, "d")</f>
        <v>1713</v>
      </c>
    </row>
    <row r="431" spans="1:14" ht="14.25">
      <c r="A431" s="5">
        <v>43019</v>
      </c>
      <c r="B431" s="6" t="s">
        <v>283</v>
      </c>
      <c r="C431" s="6" t="s">
        <v>284</v>
      </c>
      <c r="D431" s="17">
        <v>4654876206</v>
      </c>
      <c r="E431" s="6" t="s">
        <v>19</v>
      </c>
      <c r="F431" s="6" t="str">
        <f>IF(E431="BUY", "SELL", IF(E431="SELL", "BUY", ""))</f>
        <v>BUY</v>
      </c>
      <c r="G431" s="7">
        <v>57.184074000000003</v>
      </c>
      <c r="H431" s="7">
        <v>1000</v>
      </c>
      <c r="I431" s="11">
        <v>43038</v>
      </c>
      <c r="J431" s="9">
        <v>60.194262999999999</v>
      </c>
      <c r="K431" s="9">
        <f t="shared" si="18"/>
        <v>1052.6403382871952</v>
      </c>
      <c r="L431" s="10">
        <f t="shared" si="19"/>
        <v>5.2640338287195165E-2</v>
      </c>
      <c r="M431" s="10">
        <f t="shared" si="20"/>
        <v>-5.2640338287195165E-2</v>
      </c>
      <c r="N431" s="6">
        <f>DATEDIF(A431, I431, "d")</f>
        <v>19</v>
      </c>
    </row>
    <row r="432" spans="1:14" ht="14.25">
      <c r="A432" s="5">
        <v>43020</v>
      </c>
      <c r="B432" s="6" t="s">
        <v>1832</v>
      </c>
      <c r="C432" s="6" t="s">
        <v>1833</v>
      </c>
      <c r="D432" s="17">
        <v>6070796040</v>
      </c>
      <c r="E432" s="6" t="s">
        <v>19</v>
      </c>
      <c r="F432" s="6" t="str">
        <f>IF(E432="BUY", "SELL", IF(E432="SELL", "BUY", ""))</f>
        <v>BUY</v>
      </c>
      <c r="G432" s="7">
        <v>11.400593000000001</v>
      </c>
      <c r="H432" s="7">
        <v>1000</v>
      </c>
      <c r="I432" s="11">
        <v>43431</v>
      </c>
      <c r="J432" s="9">
        <v>23.149677000000001</v>
      </c>
      <c r="K432" s="9">
        <f t="shared" si="18"/>
        <v>2030.5677959032482</v>
      </c>
      <c r="L432" s="10">
        <f t="shared" si="19"/>
        <v>1.0305677959032482</v>
      </c>
      <c r="M432" s="10">
        <f t="shared" si="20"/>
        <v>-1.0305677959032482</v>
      </c>
      <c r="N432" s="6">
        <f>DATEDIF(A432, I432, "d")</f>
        <v>411</v>
      </c>
    </row>
    <row r="433" spans="1:14" ht="14.25">
      <c r="A433" s="5">
        <v>43021</v>
      </c>
      <c r="B433" s="6" t="s">
        <v>1834</v>
      </c>
      <c r="C433" s="6" t="s">
        <v>1835</v>
      </c>
      <c r="D433" s="17">
        <v>3633845490</v>
      </c>
      <c r="E433" s="6" t="s">
        <v>19</v>
      </c>
      <c r="F433" s="6" t="str">
        <f>IF(E433="BUY", "SELL", IF(E433="SELL", "BUY", ""))</f>
        <v>BUY</v>
      </c>
      <c r="G433" s="7">
        <v>12.14</v>
      </c>
      <c r="H433" s="7">
        <v>1000</v>
      </c>
      <c r="I433" s="11">
        <v>43809</v>
      </c>
      <c r="J433" s="9">
        <v>6.88</v>
      </c>
      <c r="K433" s="9">
        <f t="shared" si="18"/>
        <v>566.7215815485996</v>
      </c>
      <c r="L433" s="10">
        <f t="shared" si="19"/>
        <v>-0.43327841845140042</v>
      </c>
      <c r="M433" s="10">
        <f t="shared" si="20"/>
        <v>0.43327841845140042</v>
      </c>
      <c r="N433" s="6">
        <f>DATEDIF(A433, I433, "d")</f>
        <v>788</v>
      </c>
    </row>
    <row r="434" spans="1:14" ht="14.25">
      <c r="A434" s="5">
        <v>43025</v>
      </c>
      <c r="B434" s="6" t="s">
        <v>1840</v>
      </c>
      <c r="C434" s="6" t="s">
        <v>1841</v>
      </c>
      <c r="D434" s="17">
        <v>6437840616</v>
      </c>
      <c r="E434" s="6" t="s">
        <v>16</v>
      </c>
      <c r="F434" s="6" t="str">
        <f>IF(E434="BUY", "SELL", IF(E434="SELL", "BUY", ""))</f>
        <v>SELL</v>
      </c>
      <c r="G434" s="7">
        <v>194.868011</v>
      </c>
      <c r="H434" s="7">
        <v>1000</v>
      </c>
      <c r="I434" s="11">
        <v>44727</v>
      </c>
      <c r="J434" s="9">
        <v>253.20082099999999</v>
      </c>
      <c r="K434" s="9">
        <f t="shared" si="18"/>
        <v>1299.3452321941131</v>
      </c>
      <c r="L434" s="10">
        <f t="shared" si="19"/>
        <v>-0.29934523219411313</v>
      </c>
      <c r="M434" s="10">
        <f t="shared" si="20"/>
        <v>0.29934523219411313</v>
      </c>
      <c r="N434" s="6">
        <f>DATEDIF(A434, I434, "d")</f>
        <v>1702</v>
      </c>
    </row>
    <row r="435" spans="1:14" ht="14.25">
      <c r="A435" s="5">
        <v>43026</v>
      </c>
      <c r="B435" s="6" t="s">
        <v>1846</v>
      </c>
      <c r="C435" s="6" t="s">
        <v>1847</v>
      </c>
      <c r="D435" s="17">
        <v>4683208669</v>
      </c>
      <c r="E435" s="6" t="s">
        <v>16</v>
      </c>
      <c r="F435" s="6" t="str">
        <f>IF(E435="BUY", "SELL", IF(E435="SELL", "BUY", ""))</f>
        <v>SELL</v>
      </c>
      <c r="G435" s="7">
        <v>30.22315</v>
      </c>
      <c r="H435" s="7">
        <v>1000</v>
      </c>
      <c r="I435" s="11">
        <v>44727</v>
      </c>
      <c r="J435" s="9">
        <v>38.330002</v>
      </c>
      <c r="K435" s="9">
        <f t="shared" si="18"/>
        <v>1268.2331921060513</v>
      </c>
      <c r="L435" s="10">
        <f t="shared" si="19"/>
        <v>-0.26823319210605134</v>
      </c>
      <c r="M435" s="10">
        <f t="shared" si="20"/>
        <v>0.26823319210605134</v>
      </c>
      <c r="N435" s="6">
        <f>DATEDIF(A435, I435, "d")</f>
        <v>1701</v>
      </c>
    </row>
    <row r="436" spans="1:14" ht="14.25">
      <c r="A436" s="5">
        <v>43027</v>
      </c>
      <c r="B436" s="6" t="s">
        <v>1848</v>
      </c>
      <c r="C436" s="6" t="s">
        <v>1849</v>
      </c>
      <c r="D436" s="17">
        <v>7126674487</v>
      </c>
      <c r="E436" s="6" t="s">
        <v>19</v>
      </c>
      <c r="F436" s="6" t="str">
        <f>IF(E436="BUY", "SELL", IF(E436="SELL", "BUY", ""))</f>
        <v>BUY</v>
      </c>
      <c r="G436" s="7">
        <v>19.447064999999998</v>
      </c>
      <c r="H436" s="7">
        <v>1000</v>
      </c>
      <c r="I436" s="11">
        <v>44727</v>
      </c>
      <c r="J436" s="9">
        <v>25.332882000000001</v>
      </c>
      <c r="K436" s="9">
        <f t="shared" si="18"/>
        <v>1302.6583702990658</v>
      </c>
      <c r="L436" s="10">
        <f t="shared" si="19"/>
        <v>0.30265837029906584</v>
      </c>
      <c r="M436" s="10">
        <f t="shared" si="20"/>
        <v>-0.30265837029906584</v>
      </c>
      <c r="N436" s="6">
        <f>DATEDIF(A436, I436, "d")</f>
        <v>1700</v>
      </c>
    </row>
    <row r="437" spans="1:14" ht="14.25">
      <c r="A437" s="5">
        <v>43028</v>
      </c>
      <c r="B437" s="6" t="s">
        <v>1854</v>
      </c>
      <c r="C437" s="6" t="s">
        <v>1855</v>
      </c>
      <c r="D437" s="17">
        <v>3685435420</v>
      </c>
      <c r="E437" s="6" t="s">
        <v>19</v>
      </c>
      <c r="F437" s="6" t="str">
        <f>IF(E437="BUY", "SELL", IF(E437="SELL", "BUY", ""))</f>
        <v>BUY</v>
      </c>
      <c r="G437" s="7">
        <v>16.466992999999999</v>
      </c>
      <c r="H437" s="7">
        <v>1000</v>
      </c>
      <c r="I437" s="11">
        <v>43199</v>
      </c>
      <c r="J437" s="9">
        <v>21.500803000000001</v>
      </c>
      <c r="K437" s="9">
        <f t="shared" si="18"/>
        <v>1305.6909054373195</v>
      </c>
      <c r="L437" s="10">
        <f t="shared" si="19"/>
        <v>0.30569090543731953</v>
      </c>
      <c r="M437" s="10">
        <f t="shared" si="20"/>
        <v>-0.30569090543731953</v>
      </c>
      <c r="N437" s="6">
        <f>DATEDIF(A437, I437, "d")</f>
        <v>171</v>
      </c>
    </row>
    <row r="438" spans="1:14" ht="14.25">
      <c r="A438" s="5">
        <v>43031</v>
      </c>
      <c r="B438" s="6" t="s">
        <v>1652</v>
      </c>
      <c r="C438" s="6" t="s">
        <v>1653</v>
      </c>
      <c r="D438" s="17">
        <v>6031956636</v>
      </c>
      <c r="E438" s="6" t="s">
        <v>16</v>
      </c>
      <c r="F438" s="6" t="str">
        <f>IF(E438="BUY", "SELL", IF(E438="SELL", "BUY", ""))</f>
        <v>SELL</v>
      </c>
      <c r="G438" s="7">
        <v>30.870000999999998</v>
      </c>
      <c r="H438" s="7">
        <v>1000</v>
      </c>
      <c r="I438" s="5">
        <v>43209</v>
      </c>
      <c r="J438" s="9">
        <v>23.02</v>
      </c>
      <c r="K438" s="9">
        <f t="shared" si="18"/>
        <v>745.70778277590591</v>
      </c>
      <c r="L438" s="10">
        <f t="shared" si="19"/>
        <v>0.25429221722409406</v>
      </c>
      <c r="M438" s="10">
        <f t="shared" si="20"/>
        <v>-0.25429221722409406</v>
      </c>
      <c r="N438" s="6">
        <f>DATEDIF(A438, I438, "d")</f>
        <v>178</v>
      </c>
    </row>
    <row r="439" spans="1:14" ht="14.25">
      <c r="A439" s="5">
        <v>43031</v>
      </c>
      <c r="B439" s="6" t="s">
        <v>1858</v>
      </c>
      <c r="C439" s="6" t="s">
        <v>1859</v>
      </c>
      <c r="D439" s="17">
        <v>2370760322</v>
      </c>
      <c r="E439" s="6" t="s">
        <v>16</v>
      </c>
      <c r="F439" s="6" t="str">
        <f>IF(E439="BUY", "SELL", IF(E439="SELL", "BUY", ""))</f>
        <v>SELL</v>
      </c>
      <c r="G439" s="7">
        <v>14.6</v>
      </c>
      <c r="H439" s="7">
        <v>1000</v>
      </c>
      <c r="I439" s="11">
        <v>43207</v>
      </c>
      <c r="J439" s="9">
        <v>12.23</v>
      </c>
      <c r="K439" s="9">
        <f t="shared" si="18"/>
        <v>837.67123287671234</v>
      </c>
      <c r="L439" s="10">
        <f t="shared" si="19"/>
        <v>0.16232876712328767</v>
      </c>
      <c r="M439" s="10">
        <f t="shared" si="20"/>
        <v>-0.16232876712328767</v>
      </c>
      <c r="N439" s="6">
        <f>DATEDIF(A439, I439, "d")</f>
        <v>176</v>
      </c>
    </row>
    <row r="440" spans="1:14" ht="14.25">
      <c r="A440" s="5">
        <v>43032</v>
      </c>
      <c r="B440" s="6" t="s">
        <v>1860</v>
      </c>
      <c r="C440" s="6" t="s">
        <v>1861</v>
      </c>
      <c r="D440" s="17">
        <v>8213085588</v>
      </c>
      <c r="E440" s="6" t="s">
        <v>19</v>
      </c>
      <c r="F440" s="6" t="str">
        <f>IF(E440="BUY", "SELL", IF(E440="SELL", "BUY", ""))</f>
        <v>BUY</v>
      </c>
      <c r="G440" s="7">
        <v>20.905118999999999</v>
      </c>
      <c r="H440" s="7">
        <v>1000</v>
      </c>
      <c r="I440" s="5">
        <v>43676</v>
      </c>
      <c r="J440" s="9">
        <v>29.75</v>
      </c>
      <c r="K440" s="9">
        <f t="shared" si="18"/>
        <v>1423.0964195898621</v>
      </c>
      <c r="L440" s="10">
        <f t="shared" si="19"/>
        <v>0.4230964195898621</v>
      </c>
      <c r="M440" s="10">
        <f t="shared" si="20"/>
        <v>-0.4230964195898621</v>
      </c>
      <c r="N440" s="6">
        <f>DATEDIF(A440, I440, "d")</f>
        <v>644</v>
      </c>
    </row>
    <row r="441" spans="1:14" ht="14.25">
      <c r="A441" s="5">
        <v>43032</v>
      </c>
      <c r="B441" s="6" t="s">
        <v>1093</v>
      </c>
      <c r="C441" s="6" t="s">
        <v>1094</v>
      </c>
      <c r="D441" s="17">
        <v>6423453504</v>
      </c>
      <c r="E441" s="6" t="s">
        <v>19</v>
      </c>
      <c r="F441" s="6" t="str">
        <f>IF(E441="BUY", "SELL", IF(E441="SELL", "BUY", ""))</f>
        <v>BUY</v>
      </c>
      <c r="G441" s="7">
        <v>22.08</v>
      </c>
      <c r="H441" s="7">
        <v>1000</v>
      </c>
      <c r="I441" s="11">
        <v>43980</v>
      </c>
      <c r="J441" s="9">
        <v>17.139999</v>
      </c>
      <c r="K441" s="9">
        <f t="shared" si="18"/>
        <v>776.26807065217395</v>
      </c>
      <c r="L441" s="10">
        <f t="shared" si="19"/>
        <v>-0.22373192934782604</v>
      </c>
      <c r="M441" s="10">
        <f t="shared" si="20"/>
        <v>0.22373192934782604</v>
      </c>
      <c r="N441" s="6">
        <f>DATEDIF(A441, I441, "d")</f>
        <v>948</v>
      </c>
    </row>
    <row r="442" spans="1:14" ht="14.25">
      <c r="A442" s="5">
        <v>43034</v>
      </c>
      <c r="B442" s="6" t="s">
        <v>917</v>
      </c>
      <c r="C442" s="6" t="s">
        <v>918</v>
      </c>
      <c r="D442" s="17">
        <v>5857881488</v>
      </c>
      <c r="E442" s="6" t="s">
        <v>19</v>
      </c>
      <c r="F442" s="6" t="str">
        <f>IF(E442="BUY", "SELL", IF(E442="SELL", "BUY", ""))</f>
        <v>BUY</v>
      </c>
      <c r="G442" s="7">
        <v>44.396338999999998</v>
      </c>
      <c r="H442" s="7">
        <v>1000</v>
      </c>
      <c r="I442" s="11">
        <v>43060</v>
      </c>
      <c r="J442" s="9">
        <v>48.107246000000004</v>
      </c>
      <c r="K442" s="9">
        <f t="shared" si="18"/>
        <v>1083.585878556338</v>
      </c>
      <c r="L442" s="10">
        <f t="shared" si="19"/>
        <v>8.3585878556338006E-2</v>
      </c>
      <c r="M442" s="10">
        <f t="shared" si="20"/>
        <v>-8.3585878556338006E-2</v>
      </c>
      <c r="N442" s="6">
        <f>DATEDIF(A442, I442, "d")</f>
        <v>26</v>
      </c>
    </row>
    <row r="443" spans="1:14" ht="14.25">
      <c r="A443" s="5">
        <v>43035</v>
      </c>
      <c r="B443" s="6" t="s">
        <v>989</v>
      </c>
      <c r="C443" s="6" t="s">
        <v>990</v>
      </c>
      <c r="D443" s="17">
        <v>2082171299</v>
      </c>
      <c r="E443" s="6" t="s">
        <v>19</v>
      </c>
      <c r="F443" s="6" t="str">
        <f>IF(E443="BUY", "SELL", IF(E443="SELL", "BUY", ""))</f>
        <v>BUY</v>
      </c>
      <c r="G443" s="7">
        <v>19.379999000000002</v>
      </c>
      <c r="H443" s="7">
        <v>1000</v>
      </c>
      <c r="I443" s="5">
        <v>43119</v>
      </c>
      <c r="J443" s="9">
        <v>22.57</v>
      </c>
      <c r="K443" s="9">
        <f t="shared" si="18"/>
        <v>1164.6027432715553</v>
      </c>
      <c r="L443" s="10">
        <f t="shared" si="19"/>
        <v>0.16460274327155525</v>
      </c>
      <c r="M443" s="10">
        <f t="shared" si="20"/>
        <v>-0.16460274327155525</v>
      </c>
      <c r="N443" s="6">
        <f>DATEDIF(A443, I443, "d")</f>
        <v>84</v>
      </c>
    </row>
    <row r="444" spans="1:14" ht="14.25">
      <c r="A444" s="5">
        <v>43038</v>
      </c>
      <c r="B444" s="6" t="s">
        <v>283</v>
      </c>
      <c r="C444" s="6" t="s">
        <v>284</v>
      </c>
      <c r="D444" s="17">
        <v>4654876206</v>
      </c>
      <c r="E444" s="6" t="s">
        <v>16</v>
      </c>
      <c r="F444" s="6" t="str">
        <f>IF(E444="BUY", "SELL", IF(E444="SELL", "BUY", ""))</f>
        <v>SELL</v>
      </c>
      <c r="G444" s="7">
        <v>60.194262999999999</v>
      </c>
      <c r="H444" s="7">
        <v>1000</v>
      </c>
      <c r="I444" s="11">
        <v>44727</v>
      </c>
      <c r="J444" s="9">
        <v>71.493133999999998</v>
      </c>
      <c r="K444" s="9">
        <f t="shared" si="18"/>
        <v>1187.7067753117933</v>
      </c>
      <c r="L444" s="10">
        <f t="shared" si="19"/>
        <v>-0.18770677531179331</v>
      </c>
      <c r="M444" s="10">
        <f t="shared" si="20"/>
        <v>0.18770677531179331</v>
      </c>
      <c r="N444" s="6">
        <f>DATEDIF(A444, I444, "d")</f>
        <v>1689</v>
      </c>
    </row>
    <row r="445" spans="1:14" ht="14.25">
      <c r="A445" s="5">
        <v>43038</v>
      </c>
      <c r="B445" s="6" t="s">
        <v>379</v>
      </c>
      <c r="C445" s="6" t="s">
        <v>380</v>
      </c>
      <c r="D445" s="17">
        <v>4120653358</v>
      </c>
      <c r="E445" s="6" t="s">
        <v>19</v>
      </c>
      <c r="F445" s="6" t="str">
        <f>IF(E445="BUY", "SELL", IF(E445="SELL", "BUY", ""))</f>
        <v>BUY</v>
      </c>
      <c r="G445" s="7">
        <v>14.7796</v>
      </c>
      <c r="H445" s="7">
        <v>1000</v>
      </c>
      <c r="I445" s="5">
        <v>43067</v>
      </c>
      <c r="J445" s="9">
        <v>17.391918</v>
      </c>
      <c r="K445" s="9">
        <f t="shared" si="18"/>
        <v>1176.7516035616661</v>
      </c>
      <c r="L445" s="10">
        <f t="shared" si="19"/>
        <v>0.17675160356166611</v>
      </c>
      <c r="M445" s="10">
        <f t="shared" si="20"/>
        <v>-0.17675160356166611</v>
      </c>
      <c r="N445" s="6">
        <f>DATEDIF(A445, I445, "d")</f>
        <v>29</v>
      </c>
    </row>
    <row r="446" spans="1:14" ht="14.25">
      <c r="A446" s="5">
        <v>43040</v>
      </c>
      <c r="B446" s="6" t="s">
        <v>305</v>
      </c>
      <c r="C446" s="6" t="s">
        <v>306</v>
      </c>
      <c r="D446" s="17">
        <v>9433126947</v>
      </c>
      <c r="E446" s="6" t="s">
        <v>19</v>
      </c>
      <c r="F446" s="6" t="str">
        <f>IF(E446="BUY", "SELL", IF(E446="SELL", "BUY", ""))</f>
        <v>BUY</v>
      </c>
      <c r="G446" s="7">
        <v>22.726047999999999</v>
      </c>
      <c r="H446" s="7">
        <v>1000</v>
      </c>
      <c r="I446" s="11">
        <v>44727</v>
      </c>
      <c r="J446" s="9">
        <v>19.187714</v>
      </c>
      <c r="K446" s="9">
        <f t="shared" si="18"/>
        <v>844.30491390320049</v>
      </c>
      <c r="L446" s="10">
        <f t="shared" si="19"/>
        <v>-0.15569508609679952</v>
      </c>
      <c r="M446" s="10">
        <f t="shared" si="20"/>
        <v>0.15569508609679952</v>
      </c>
      <c r="N446" s="6">
        <f>DATEDIF(A446, I446, "d")</f>
        <v>1687</v>
      </c>
    </row>
    <row r="447" spans="1:14" ht="14.25">
      <c r="A447" s="5">
        <v>43041</v>
      </c>
      <c r="B447" s="6" t="s">
        <v>1871</v>
      </c>
      <c r="C447" s="6" t="s">
        <v>1872</v>
      </c>
      <c r="D447" s="17">
        <v>4267059912</v>
      </c>
      <c r="E447" s="6" t="s">
        <v>16</v>
      </c>
      <c r="F447" s="6" t="str">
        <f>IF(E447="BUY", "SELL", IF(E447="SELL", "BUY", ""))</f>
        <v>SELL</v>
      </c>
      <c r="G447" s="7">
        <v>74.611626000000001</v>
      </c>
      <c r="H447" s="7">
        <v>1000</v>
      </c>
      <c r="I447" s="11">
        <v>43432</v>
      </c>
      <c r="J447" s="9">
        <v>59.784702000000003</v>
      </c>
      <c r="K447" s="9">
        <f t="shared" si="18"/>
        <v>801.27863719254697</v>
      </c>
      <c r="L447" s="10">
        <f t="shared" si="19"/>
        <v>0.19872136280745303</v>
      </c>
      <c r="M447" s="10">
        <f t="shared" si="20"/>
        <v>-0.19872136280745303</v>
      </c>
      <c r="N447" s="6">
        <f>DATEDIF(A447, I447, "d")</f>
        <v>391</v>
      </c>
    </row>
    <row r="448" spans="1:14" ht="14.25">
      <c r="A448" s="5">
        <v>43042</v>
      </c>
      <c r="B448" s="6" t="s">
        <v>1873</v>
      </c>
      <c r="C448" s="6" t="s">
        <v>1874</v>
      </c>
      <c r="D448" s="17">
        <v>5263934305</v>
      </c>
      <c r="E448" s="6" t="s">
        <v>19</v>
      </c>
      <c r="F448" s="6" t="str">
        <f>IF(E448="BUY", "SELL", IF(E448="SELL", "BUY", ""))</f>
        <v>BUY</v>
      </c>
      <c r="G448" s="7">
        <v>7.9985910000000002</v>
      </c>
      <c r="H448" s="7">
        <v>1000</v>
      </c>
      <c r="I448" s="11">
        <v>44727</v>
      </c>
      <c r="J448" s="9">
        <v>4</v>
      </c>
      <c r="K448" s="9">
        <f t="shared" si="18"/>
        <v>500.08807801273997</v>
      </c>
      <c r="L448" s="10">
        <f t="shared" si="19"/>
        <v>-0.49991192198726003</v>
      </c>
      <c r="M448" s="10">
        <f t="shared" si="20"/>
        <v>0.49991192198726003</v>
      </c>
      <c r="N448" s="6">
        <f>DATEDIF(A448, I448, "d")</f>
        <v>1685</v>
      </c>
    </row>
    <row r="449" spans="1:14" ht="14.25">
      <c r="A449" s="5">
        <v>43042</v>
      </c>
      <c r="B449" s="6" t="s">
        <v>377</v>
      </c>
      <c r="C449" s="6" t="s">
        <v>378</v>
      </c>
      <c r="D449" s="17">
        <v>3110924830</v>
      </c>
      <c r="E449" s="6" t="s">
        <v>19</v>
      </c>
      <c r="F449" s="6" t="str">
        <f>IF(E449="BUY", "SELL", IF(E449="SELL", "BUY", ""))</f>
        <v>BUY</v>
      </c>
      <c r="G449" s="7">
        <v>32.642516999999998</v>
      </c>
      <c r="H449" s="7">
        <v>1000</v>
      </c>
      <c r="I449" s="5">
        <v>43109</v>
      </c>
      <c r="J449" s="9">
        <v>44.775536000000002</v>
      </c>
      <c r="K449" s="9">
        <f t="shared" si="18"/>
        <v>1371.6937330537348</v>
      </c>
      <c r="L449" s="10">
        <f t="shared" si="19"/>
        <v>0.37169373305373482</v>
      </c>
      <c r="M449" s="10">
        <f t="shared" si="20"/>
        <v>-0.37169373305373482</v>
      </c>
      <c r="N449" s="6">
        <f>DATEDIF(A449, I449, "d")</f>
        <v>67</v>
      </c>
    </row>
    <row r="450" spans="1:14" ht="14.25">
      <c r="A450" s="5">
        <v>43042</v>
      </c>
      <c r="B450" s="6" t="s">
        <v>1775</v>
      </c>
      <c r="C450" s="6" t="s">
        <v>1776</v>
      </c>
      <c r="D450" s="17">
        <v>2853685440</v>
      </c>
      <c r="E450" s="6" t="s">
        <v>16</v>
      </c>
      <c r="F450" s="6" t="str">
        <f>IF(E450="BUY", "SELL", IF(E450="SELL", "BUY", ""))</f>
        <v>SELL</v>
      </c>
      <c r="G450" s="7">
        <v>21.79</v>
      </c>
      <c r="H450" s="7">
        <v>1000</v>
      </c>
      <c r="I450" s="5">
        <v>43844</v>
      </c>
      <c r="J450" s="9">
        <v>21.83</v>
      </c>
      <c r="K450" s="9">
        <f t="shared" si="18"/>
        <v>1001.8357044515832</v>
      </c>
      <c r="L450" s="10">
        <f t="shared" si="19"/>
        <v>-1.835704451583183E-3</v>
      </c>
      <c r="M450" s="10">
        <f t="shared" si="20"/>
        <v>1.835704451583183E-3</v>
      </c>
      <c r="N450" s="6">
        <f>DATEDIF(A450, I450, "d")</f>
        <v>802</v>
      </c>
    </row>
    <row r="451" spans="1:14" ht="14.25">
      <c r="A451" s="5">
        <v>43046</v>
      </c>
      <c r="B451" s="6" t="s">
        <v>673</v>
      </c>
      <c r="C451" s="6" t="s">
        <v>673</v>
      </c>
      <c r="D451" s="17">
        <v>6502349700</v>
      </c>
      <c r="E451" s="6" t="s">
        <v>19</v>
      </c>
      <c r="F451" s="6" t="str">
        <f>IF(E451="BUY", "SELL", IF(E451="SELL", "BUY", ""))</f>
        <v>BUY</v>
      </c>
      <c r="G451" s="7">
        <v>83.5</v>
      </c>
      <c r="H451" s="7">
        <v>1000</v>
      </c>
      <c r="I451" s="5">
        <v>43172</v>
      </c>
      <c r="J451" s="9">
        <v>75.980002999999996</v>
      </c>
      <c r="K451" s="9">
        <f t="shared" ref="K451:K514" si="21">(H451/G451)*J451</f>
        <v>909.94015568862278</v>
      </c>
      <c r="L451" s="10">
        <f t="shared" ref="L451:L514" si="22">IF(F451="BUY",(K451-H451)/H451, IF(F451="SELL", (H451-K451)/H451, "Invalid"))</f>
        <v>-9.0059844311377216E-2</v>
      </c>
      <c r="M451" s="10">
        <f t="shared" ref="M451:M514" si="23">IF(E451="BUY",(K451-H451)/H451,IF(E451="SELL",(H451-K451)/H451,""))</f>
        <v>9.0059844311377216E-2</v>
      </c>
      <c r="N451" s="6">
        <f>DATEDIF(A451, I451, "d")</f>
        <v>126</v>
      </c>
    </row>
    <row r="452" spans="1:14" ht="14.25">
      <c r="A452" s="11">
        <v>43046</v>
      </c>
      <c r="B452" s="6" t="s">
        <v>559</v>
      </c>
      <c r="C452" s="6" t="s">
        <v>560</v>
      </c>
      <c r="D452" s="17">
        <v>8632775008</v>
      </c>
      <c r="E452" s="13" t="s">
        <v>19</v>
      </c>
      <c r="F452" s="12" t="str">
        <f>IF(E452="BUY", "SELL", IF(E452="SELL", "BUY", ""))</f>
        <v>BUY</v>
      </c>
      <c r="G452" s="7">
        <v>41.360146</v>
      </c>
      <c r="H452" s="7">
        <v>1000</v>
      </c>
      <c r="I452" s="11">
        <v>43168</v>
      </c>
      <c r="J452" s="9">
        <v>46.016238999999999</v>
      </c>
      <c r="K452" s="9">
        <f t="shared" si="21"/>
        <v>1112.5743850130509</v>
      </c>
      <c r="L452" s="10">
        <f t="shared" si="22"/>
        <v>0.11257438501305092</v>
      </c>
      <c r="M452" s="10">
        <f t="shared" si="23"/>
        <v>-0.11257438501305092</v>
      </c>
      <c r="N452" s="6">
        <f>DATEDIF(A452, I452, "d")</f>
        <v>122</v>
      </c>
    </row>
    <row r="453" spans="1:14" ht="14.25">
      <c r="A453" s="5">
        <v>43047</v>
      </c>
      <c r="B453" s="6" t="s">
        <v>943</v>
      </c>
      <c r="C453" s="6" t="s">
        <v>944</v>
      </c>
      <c r="D453" s="17">
        <v>3530929880</v>
      </c>
      <c r="E453" s="6" t="s">
        <v>19</v>
      </c>
      <c r="F453" s="6" t="str">
        <f>IF(E453="BUY", "SELL", IF(E453="SELL", "BUY", ""))</f>
        <v>BUY</v>
      </c>
      <c r="G453" s="7">
        <v>9.4806279999999994</v>
      </c>
      <c r="H453" s="7">
        <v>1000</v>
      </c>
      <c r="I453" s="11">
        <v>43047</v>
      </c>
      <c r="J453" s="9">
        <v>9.4806279999999994</v>
      </c>
      <c r="K453" s="9">
        <f t="shared" si="21"/>
        <v>1000</v>
      </c>
      <c r="L453" s="10">
        <f t="shared" si="22"/>
        <v>0</v>
      </c>
      <c r="M453" s="10">
        <f t="shared" si="23"/>
        <v>0</v>
      </c>
      <c r="N453" s="6">
        <f>DATEDIF(A453, I453, "d")</f>
        <v>0</v>
      </c>
    </row>
    <row r="454" spans="1:14" ht="14.25">
      <c r="A454" s="5">
        <v>43047</v>
      </c>
      <c r="B454" s="6" t="s">
        <v>1879</v>
      </c>
      <c r="C454" s="6" t="s">
        <v>1880</v>
      </c>
      <c r="D454" s="17">
        <v>3442637700</v>
      </c>
      <c r="E454" s="6" t="s">
        <v>16</v>
      </c>
      <c r="F454" s="6" t="str">
        <f>IF(E454="BUY", "SELL", IF(E454="SELL", "BUY", ""))</f>
        <v>SELL</v>
      </c>
      <c r="G454" s="7">
        <v>30.712765000000001</v>
      </c>
      <c r="H454" s="7">
        <v>1000</v>
      </c>
      <c r="I454" s="11">
        <v>44727</v>
      </c>
      <c r="J454" s="9">
        <v>44.447097999999997</v>
      </c>
      <c r="K454" s="9">
        <f t="shared" si="21"/>
        <v>1447.1864711627234</v>
      </c>
      <c r="L454" s="10">
        <f t="shared" si="22"/>
        <v>-0.44718647116272336</v>
      </c>
      <c r="M454" s="10">
        <f t="shared" si="23"/>
        <v>0.44718647116272336</v>
      </c>
      <c r="N454" s="6">
        <f>DATEDIF(A454, I454, "d")</f>
        <v>1680</v>
      </c>
    </row>
    <row r="455" spans="1:14" ht="14.25">
      <c r="A455" s="5">
        <v>43048</v>
      </c>
      <c r="B455" s="6" t="s">
        <v>253</v>
      </c>
      <c r="C455" s="6" t="s">
        <v>254</v>
      </c>
      <c r="D455" s="17">
        <v>6264765000</v>
      </c>
      <c r="E455" s="6" t="s">
        <v>16</v>
      </c>
      <c r="F455" s="6" t="str">
        <f>IF(E455="BUY", "SELL", IF(E455="SELL", "BUY", ""))</f>
        <v>SELL</v>
      </c>
      <c r="G455" s="7">
        <v>44.209999000000003</v>
      </c>
      <c r="H455" s="7">
        <v>1000</v>
      </c>
      <c r="I455" s="11">
        <v>43992</v>
      </c>
      <c r="J455" s="9">
        <v>103.610001</v>
      </c>
      <c r="K455" s="9">
        <f t="shared" si="21"/>
        <v>2343.5874992894705</v>
      </c>
      <c r="L455" s="10">
        <f t="shared" si="22"/>
        <v>-1.3435874992894705</v>
      </c>
      <c r="M455" s="10">
        <f t="shared" si="23"/>
        <v>1.3435874992894705</v>
      </c>
      <c r="N455" s="6">
        <f>DATEDIF(A455, I455, "d")</f>
        <v>944</v>
      </c>
    </row>
    <row r="456" spans="1:14" ht="14.25">
      <c r="A456" s="5">
        <v>43048</v>
      </c>
      <c r="B456" s="6" t="s">
        <v>795</v>
      </c>
      <c r="C456" s="6" t="s">
        <v>796</v>
      </c>
      <c r="D456" s="17">
        <v>6495935215</v>
      </c>
      <c r="E456" s="6" t="s">
        <v>16</v>
      </c>
      <c r="F456" s="6" t="str">
        <f>IF(E456="BUY", "SELL", IF(E456="SELL", "BUY", ""))</f>
        <v>SELL</v>
      </c>
      <c r="G456" s="7">
        <v>101.762474</v>
      </c>
      <c r="H456" s="7">
        <v>1000</v>
      </c>
      <c r="I456" s="11">
        <v>44727</v>
      </c>
      <c r="J456" s="9">
        <v>99.084327999999999</v>
      </c>
      <c r="K456" s="9">
        <f t="shared" si="21"/>
        <v>973.68238118896375</v>
      </c>
      <c r="L456" s="10">
        <f t="shared" si="22"/>
        <v>2.6317618811036253E-2</v>
      </c>
      <c r="M456" s="10">
        <f t="shared" si="23"/>
        <v>-2.6317618811036253E-2</v>
      </c>
      <c r="N456" s="6">
        <f>DATEDIF(A456, I456, "d")</f>
        <v>1679</v>
      </c>
    </row>
    <row r="457" spans="1:14" ht="14.25">
      <c r="A457" s="5">
        <v>43048</v>
      </c>
      <c r="B457" s="6" t="s">
        <v>1181</v>
      </c>
      <c r="C457" s="6" t="s">
        <v>1182</v>
      </c>
      <c r="D457" s="17">
        <v>6300202560</v>
      </c>
      <c r="E457" s="6" t="s">
        <v>16</v>
      </c>
      <c r="F457" s="6" t="str">
        <f>IF(E457="BUY", "SELL", IF(E457="SELL", "BUY", ""))</f>
        <v>SELL</v>
      </c>
      <c r="G457" s="7">
        <v>11.52</v>
      </c>
      <c r="H457" s="7">
        <v>1000</v>
      </c>
      <c r="I457" s="5">
        <v>43056</v>
      </c>
      <c r="J457" s="9">
        <v>10.35</v>
      </c>
      <c r="K457" s="9">
        <f t="shared" si="21"/>
        <v>898.4375</v>
      </c>
      <c r="L457" s="10">
        <f t="shared" si="22"/>
        <v>0.1015625</v>
      </c>
      <c r="M457" s="10">
        <f t="shared" si="23"/>
        <v>-0.1015625</v>
      </c>
      <c r="N457" s="6">
        <f>DATEDIF(A457, I457, "d")</f>
        <v>8</v>
      </c>
    </row>
    <row r="458" spans="1:14" ht="14.25">
      <c r="A458" s="5">
        <v>43048</v>
      </c>
      <c r="B458" s="6" t="s">
        <v>1574</v>
      </c>
      <c r="C458" s="6" t="s">
        <v>1575</v>
      </c>
      <c r="D458" s="17">
        <v>6229912150</v>
      </c>
      <c r="E458" s="6" t="s">
        <v>16</v>
      </c>
      <c r="F458" s="6" t="str">
        <f>IF(E458="BUY", "SELL", IF(E458="SELL", "BUY", ""))</f>
        <v>SELL</v>
      </c>
      <c r="G458" s="7">
        <v>62.371386999999999</v>
      </c>
      <c r="H458" s="7">
        <v>1000</v>
      </c>
      <c r="I458" s="11">
        <v>44727</v>
      </c>
      <c r="J458" s="9">
        <v>87.226783999999995</v>
      </c>
      <c r="K458" s="9">
        <f t="shared" si="21"/>
        <v>1398.5064016613901</v>
      </c>
      <c r="L458" s="10">
        <f t="shared" si="22"/>
        <v>-0.39850640166139012</v>
      </c>
      <c r="M458" s="10">
        <f t="shared" si="23"/>
        <v>0.39850640166139012</v>
      </c>
      <c r="N458" s="6">
        <f>DATEDIF(A458, I458, "d")</f>
        <v>1679</v>
      </c>
    </row>
    <row r="459" spans="1:14" ht="14.25">
      <c r="A459" s="5">
        <v>43048</v>
      </c>
      <c r="B459" s="6" t="s">
        <v>173</v>
      </c>
      <c r="C459" s="6" t="s">
        <v>174</v>
      </c>
      <c r="D459" s="17">
        <v>7158255104</v>
      </c>
      <c r="E459" s="6" t="s">
        <v>19</v>
      </c>
      <c r="F459" s="6" t="str">
        <f>IF(E459="BUY", "SELL", IF(E459="SELL", "BUY", ""))</f>
        <v>BUY</v>
      </c>
      <c r="G459" s="7">
        <v>6.49</v>
      </c>
      <c r="H459" s="7">
        <v>1000</v>
      </c>
      <c r="I459" s="11">
        <v>44727</v>
      </c>
      <c r="J459" s="9">
        <v>7.76</v>
      </c>
      <c r="K459" s="9">
        <f t="shared" si="21"/>
        <v>1195.6856702619414</v>
      </c>
      <c r="L459" s="10">
        <f t="shared" si="22"/>
        <v>0.19568567026194136</v>
      </c>
      <c r="M459" s="10">
        <f t="shared" si="23"/>
        <v>-0.19568567026194136</v>
      </c>
      <c r="N459" s="6">
        <f>DATEDIF(A459, I459, "d")</f>
        <v>1679</v>
      </c>
    </row>
    <row r="460" spans="1:14" ht="14.25">
      <c r="A460" s="5">
        <v>43053</v>
      </c>
      <c r="B460" s="6" t="s">
        <v>1883</v>
      </c>
      <c r="C460" s="6" t="s">
        <v>1884</v>
      </c>
      <c r="D460" s="17">
        <v>2499296200</v>
      </c>
      <c r="E460" s="6" t="s">
        <v>16</v>
      </c>
      <c r="F460" s="6" t="str">
        <f>IF(E460="BUY", "SELL", IF(E460="SELL", "BUY", ""))</f>
        <v>SELL</v>
      </c>
      <c r="G460" s="7">
        <v>438.86648600000001</v>
      </c>
      <c r="H460" s="7">
        <v>1000</v>
      </c>
      <c r="I460" s="11">
        <v>44727</v>
      </c>
      <c r="J460" s="9">
        <v>257.31359900000001</v>
      </c>
      <c r="K460" s="9">
        <f t="shared" si="21"/>
        <v>586.31407776259312</v>
      </c>
      <c r="L460" s="10">
        <f t="shared" si="22"/>
        <v>0.41368592223740691</v>
      </c>
      <c r="M460" s="10">
        <f t="shared" si="23"/>
        <v>-0.41368592223740691</v>
      </c>
      <c r="N460" s="6">
        <f>DATEDIF(A460, I460, "d")</f>
        <v>1674</v>
      </c>
    </row>
    <row r="461" spans="1:14" ht="14.25">
      <c r="A461" s="5">
        <v>43053</v>
      </c>
      <c r="B461" s="6" t="s">
        <v>1885</v>
      </c>
      <c r="C461" s="6" t="s">
        <v>1886</v>
      </c>
      <c r="D461" s="17">
        <v>3595151560</v>
      </c>
      <c r="E461" s="6" t="s">
        <v>19</v>
      </c>
      <c r="F461" s="6" t="str">
        <f>IF(E461="BUY", "SELL", IF(E461="SELL", "BUY", ""))</f>
        <v>BUY</v>
      </c>
      <c r="G461" s="7">
        <v>16.32</v>
      </c>
      <c r="H461" s="7">
        <v>1000</v>
      </c>
      <c r="I461" s="11">
        <v>43697</v>
      </c>
      <c r="J461" s="9">
        <v>15.22</v>
      </c>
      <c r="K461" s="9">
        <f t="shared" si="21"/>
        <v>932.5980392156863</v>
      </c>
      <c r="L461" s="10">
        <f t="shared" si="22"/>
        <v>-6.7401960784313694E-2</v>
      </c>
      <c r="M461" s="10">
        <f t="shared" si="23"/>
        <v>6.7401960784313694E-2</v>
      </c>
      <c r="N461" s="6">
        <f>DATEDIF(A461, I461, "d")</f>
        <v>644</v>
      </c>
    </row>
    <row r="462" spans="1:14" ht="14.25">
      <c r="A462" s="11">
        <v>43053</v>
      </c>
      <c r="B462" s="6" t="s">
        <v>397</v>
      </c>
      <c r="C462" s="6" t="s">
        <v>398</v>
      </c>
      <c r="D462" s="17">
        <v>4349591040</v>
      </c>
      <c r="E462" s="13" t="s">
        <v>19</v>
      </c>
      <c r="F462" s="12" t="str">
        <f>IF(E462="BUY", "SELL", IF(E462="SELL", "BUY", ""))</f>
        <v>BUY</v>
      </c>
      <c r="G462" s="7">
        <v>12.652843000000001</v>
      </c>
      <c r="H462" s="7">
        <v>1000</v>
      </c>
      <c r="I462" s="11">
        <v>43060</v>
      </c>
      <c r="J462" s="9">
        <v>12.432561</v>
      </c>
      <c r="K462" s="9">
        <f t="shared" si="21"/>
        <v>982.59031586814126</v>
      </c>
      <c r="L462" s="10">
        <f t="shared" si="22"/>
        <v>-1.7409684131858741E-2</v>
      </c>
      <c r="M462" s="10">
        <f t="shared" si="23"/>
        <v>1.7409684131858741E-2</v>
      </c>
      <c r="N462" s="6">
        <f>DATEDIF(A462, I462, "d")</f>
        <v>7</v>
      </c>
    </row>
    <row r="463" spans="1:14" ht="14.25">
      <c r="A463" s="5">
        <v>43054</v>
      </c>
      <c r="B463" s="6" t="s">
        <v>1887</v>
      </c>
      <c r="C463" s="6" t="s">
        <v>1888</v>
      </c>
      <c r="D463" s="17">
        <v>2011262723</v>
      </c>
      <c r="E463" s="6" t="s">
        <v>16</v>
      </c>
      <c r="F463" s="6" t="str">
        <f>IF(E463="BUY", "SELL", IF(E463="SELL", "BUY", ""))</f>
        <v>SELL</v>
      </c>
      <c r="G463" s="7">
        <v>25.23</v>
      </c>
      <c r="H463" s="7">
        <v>1000</v>
      </c>
      <c r="I463" s="5">
        <v>43377</v>
      </c>
      <c r="J463" s="9">
        <v>55</v>
      </c>
      <c r="K463" s="9">
        <f t="shared" si="21"/>
        <v>2179.9445105033687</v>
      </c>
      <c r="L463" s="10">
        <f t="shared" si="22"/>
        <v>-1.1799445105033688</v>
      </c>
      <c r="M463" s="10">
        <f t="shared" si="23"/>
        <v>1.1799445105033688</v>
      </c>
      <c r="N463" s="6">
        <f>DATEDIF(A463, I463, "d")</f>
        <v>323</v>
      </c>
    </row>
    <row r="464" spans="1:14" ht="14.25">
      <c r="A464" s="5">
        <v>43055</v>
      </c>
      <c r="B464" s="6" t="s">
        <v>1889</v>
      </c>
      <c r="C464" s="6" t="s">
        <v>1890</v>
      </c>
      <c r="D464" s="17">
        <v>2245432471</v>
      </c>
      <c r="E464" s="6" t="s">
        <v>16</v>
      </c>
      <c r="F464" s="6" t="str">
        <f>IF(E464="BUY", "SELL", IF(E464="SELL", "BUY", ""))</f>
        <v>SELL</v>
      </c>
      <c r="G464" s="7">
        <v>19</v>
      </c>
      <c r="H464" s="7">
        <v>1000</v>
      </c>
      <c r="I464" s="11">
        <v>44727</v>
      </c>
      <c r="J464" s="9">
        <v>53.950001</v>
      </c>
      <c r="K464" s="9">
        <f t="shared" si="21"/>
        <v>2839.4737368421052</v>
      </c>
      <c r="L464" s="10">
        <f t="shared" si="22"/>
        <v>-1.8394737368421052</v>
      </c>
      <c r="M464" s="10">
        <f t="shared" si="23"/>
        <v>1.8394737368421052</v>
      </c>
      <c r="N464" s="6">
        <f>DATEDIF(A464, I464, "d")</f>
        <v>1672</v>
      </c>
    </row>
    <row r="465" spans="1:14" ht="14.25">
      <c r="A465" s="5">
        <v>43056</v>
      </c>
      <c r="B465" s="6" t="s">
        <v>1181</v>
      </c>
      <c r="C465" s="6" t="s">
        <v>1182</v>
      </c>
      <c r="D465" s="17">
        <v>6300202560</v>
      </c>
      <c r="E465" s="6" t="s">
        <v>19</v>
      </c>
      <c r="F465" s="6" t="str">
        <f>IF(E465="BUY", "SELL", IF(E465="SELL", "BUY", ""))</f>
        <v>BUY</v>
      </c>
      <c r="G465" s="7">
        <v>10.35</v>
      </c>
      <c r="H465" s="7">
        <v>1000</v>
      </c>
      <c r="I465" s="5">
        <v>44677</v>
      </c>
      <c r="J465" s="9">
        <v>3.83</v>
      </c>
      <c r="K465" s="9">
        <f t="shared" si="21"/>
        <v>370.04830917874398</v>
      </c>
      <c r="L465" s="10">
        <f t="shared" si="22"/>
        <v>-0.62995169082125613</v>
      </c>
      <c r="M465" s="10">
        <f t="shared" si="23"/>
        <v>0.62995169082125613</v>
      </c>
      <c r="N465" s="6">
        <f>DATEDIF(A465, I465, "d")</f>
        <v>1621</v>
      </c>
    </row>
    <row r="466" spans="1:14" ht="14.25">
      <c r="A466" s="11">
        <v>43056</v>
      </c>
      <c r="B466" s="6" t="s">
        <v>993</v>
      </c>
      <c r="C466" s="6" t="s">
        <v>994</v>
      </c>
      <c r="D466" s="17">
        <v>3313019372</v>
      </c>
      <c r="E466" s="13" t="s">
        <v>19</v>
      </c>
      <c r="F466" s="12" t="str">
        <f>IF(E466="BUY", "SELL", IF(E466="SELL", "BUY", ""))</f>
        <v>BUY</v>
      </c>
      <c r="G466" s="7">
        <v>27.9</v>
      </c>
      <c r="H466" s="7">
        <v>1000</v>
      </c>
      <c r="I466" s="11">
        <v>43196</v>
      </c>
      <c r="J466" s="9">
        <v>38.540000999999997</v>
      </c>
      <c r="K466" s="9">
        <f t="shared" si="21"/>
        <v>1381.3620430107526</v>
      </c>
      <c r="L466" s="10">
        <f t="shared" si="22"/>
        <v>0.3813620430107526</v>
      </c>
      <c r="M466" s="10">
        <f t="shared" si="23"/>
        <v>-0.3813620430107526</v>
      </c>
      <c r="N466" s="6">
        <f>DATEDIF(A466, I466, "d")</f>
        <v>140</v>
      </c>
    </row>
    <row r="467" spans="1:14" ht="14.25">
      <c r="A467" s="5">
        <v>43059</v>
      </c>
      <c r="B467" s="6" t="s">
        <v>1891</v>
      </c>
      <c r="C467" s="6" t="s">
        <v>1892</v>
      </c>
      <c r="D467" s="17">
        <v>3785853307</v>
      </c>
      <c r="E467" s="6" t="s">
        <v>19</v>
      </c>
      <c r="F467" s="6" t="str">
        <f>IF(E467="BUY", "SELL", IF(E467="SELL", "BUY", ""))</f>
        <v>BUY</v>
      </c>
      <c r="G467" s="7">
        <v>23.014914999999998</v>
      </c>
      <c r="H467" s="7">
        <v>1000</v>
      </c>
      <c r="I467" s="11">
        <v>44727</v>
      </c>
      <c r="J467" s="9">
        <v>16.139999</v>
      </c>
      <c r="K467" s="9">
        <f t="shared" si="21"/>
        <v>701.28431932075353</v>
      </c>
      <c r="L467" s="10">
        <f t="shared" si="22"/>
        <v>-0.29871568067924648</v>
      </c>
      <c r="M467" s="10">
        <f t="shared" si="23"/>
        <v>0.29871568067924648</v>
      </c>
      <c r="N467" s="6">
        <f>DATEDIF(A467, I467, "d")</f>
        <v>1668</v>
      </c>
    </row>
    <row r="468" spans="1:14" ht="14.25">
      <c r="A468" s="5">
        <v>43060</v>
      </c>
      <c r="B468" s="6" t="s">
        <v>917</v>
      </c>
      <c r="C468" s="6" t="s">
        <v>918</v>
      </c>
      <c r="D468" s="17">
        <v>5857881488</v>
      </c>
      <c r="E468" s="6" t="s">
        <v>16</v>
      </c>
      <c r="F468" s="6" t="str">
        <f>IF(E468="BUY", "SELL", IF(E468="SELL", "BUY", ""))</f>
        <v>SELL</v>
      </c>
      <c r="G468" s="7">
        <v>48.107246000000004</v>
      </c>
      <c r="H468" s="7">
        <v>1000</v>
      </c>
      <c r="I468" s="11">
        <v>44727</v>
      </c>
      <c r="J468" s="9">
        <v>65.160377999999994</v>
      </c>
      <c r="K468" s="9">
        <f t="shared" si="21"/>
        <v>1354.4815681196962</v>
      </c>
      <c r="L468" s="10">
        <f t="shared" si="22"/>
        <v>-0.35448156811969622</v>
      </c>
      <c r="M468" s="10">
        <f t="shared" si="23"/>
        <v>0.35448156811969622</v>
      </c>
      <c r="N468" s="6">
        <f>DATEDIF(A468, I468, "d")</f>
        <v>1667</v>
      </c>
    </row>
    <row r="469" spans="1:14" ht="14.25">
      <c r="A469" s="11">
        <v>43060</v>
      </c>
      <c r="B469" s="6" t="s">
        <v>397</v>
      </c>
      <c r="C469" s="6" t="s">
        <v>398</v>
      </c>
      <c r="D469" s="17">
        <v>4349591040</v>
      </c>
      <c r="E469" s="12" t="s">
        <v>16</v>
      </c>
      <c r="F469" s="13" t="str">
        <f>IF(E469="BUY", "SELL", IF(E469="SELL", "BUY", ""))</f>
        <v>SELL</v>
      </c>
      <c r="G469" s="7">
        <v>12.432561</v>
      </c>
      <c r="H469" s="7">
        <v>1000</v>
      </c>
      <c r="I469" s="11">
        <v>44684</v>
      </c>
      <c r="J469" s="9">
        <v>18.441655999999998</v>
      </c>
      <c r="K469" s="9">
        <f t="shared" si="21"/>
        <v>1483.3352516830603</v>
      </c>
      <c r="L469" s="10">
        <f t="shared" si="22"/>
        <v>-0.4833352516830603</v>
      </c>
      <c r="M469" s="10">
        <f t="shared" si="23"/>
        <v>0.4833352516830603</v>
      </c>
      <c r="N469" s="6">
        <f>DATEDIF(A469, I469, "d")</f>
        <v>1624</v>
      </c>
    </row>
    <row r="470" spans="1:14" ht="14.25">
      <c r="A470" s="5">
        <v>43067</v>
      </c>
      <c r="B470" s="6" t="s">
        <v>985</v>
      </c>
      <c r="C470" s="6" t="s">
        <v>986</v>
      </c>
      <c r="D470" s="17">
        <v>5595228507</v>
      </c>
      <c r="E470" s="6" t="s">
        <v>16</v>
      </c>
      <c r="F470" s="6" t="str">
        <f>IF(E470="BUY", "SELL", IF(E470="SELL", "BUY", ""))</f>
        <v>SELL</v>
      </c>
      <c r="G470" s="7">
        <v>4.0735919999999997</v>
      </c>
      <c r="H470" s="7">
        <v>1000</v>
      </c>
      <c r="I470" s="5">
        <v>43361</v>
      </c>
      <c r="J470" s="9">
        <v>3.8788140000000002</v>
      </c>
      <c r="K470" s="9">
        <f t="shared" si="21"/>
        <v>952.18519675019013</v>
      </c>
      <c r="L470" s="10">
        <f t="shared" si="22"/>
        <v>4.781480324980987E-2</v>
      </c>
      <c r="M470" s="10">
        <f t="shared" si="23"/>
        <v>-4.781480324980987E-2</v>
      </c>
      <c r="N470" s="6">
        <f>DATEDIF(A470, I470, "d")</f>
        <v>294</v>
      </c>
    </row>
    <row r="471" spans="1:14" ht="14.25">
      <c r="A471" s="5">
        <v>43067</v>
      </c>
      <c r="B471" s="6" t="s">
        <v>379</v>
      </c>
      <c r="C471" s="6" t="s">
        <v>380</v>
      </c>
      <c r="D471" s="17">
        <v>4120653358</v>
      </c>
      <c r="E471" s="6" t="s">
        <v>16</v>
      </c>
      <c r="F471" s="6" t="str">
        <f>IF(E471="BUY", "SELL", IF(E471="SELL", "BUY", ""))</f>
        <v>SELL</v>
      </c>
      <c r="G471" s="7">
        <v>17.391918</v>
      </c>
      <c r="H471" s="7">
        <v>1000</v>
      </c>
      <c r="I471" s="5">
        <v>43378</v>
      </c>
      <c r="J471" s="9">
        <v>27.016556000000001</v>
      </c>
      <c r="K471" s="9">
        <f t="shared" si="21"/>
        <v>1553.3971583812665</v>
      </c>
      <c r="L471" s="10">
        <f t="shared" si="22"/>
        <v>-0.55339715838126657</v>
      </c>
      <c r="M471" s="10">
        <f t="shared" si="23"/>
        <v>0.55339715838126657</v>
      </c>
      <c r="N471" s="6">
        <f>DATEDIF(A471, I471, "d")</f>
        <v>311</v>
      </c>
    </row>
    <row r="472" spans="1:14" ht="14.25">
      <c r="A472" s="5">
        <v>43067</v>
      </c>
      <c r="B472" s="6" t="s">
        <v>799</v>
      </c>
      <c r="C472" s="6" t="s">
        <v>800</v>
      </c>
      <c r="D472" s="17">
        <v>5672525562</v>
      </c>
      <c r="E472" s="6" t="s">
        <v>16</v>
      </c>
      <c r="F472" s="6" t="str">
        <f>IF(E472="BUY", "SELL", IF(E472="SELL", "BUY", ""))</f>
        <v>SELL</v>
      </c>
      <c r="G472" s="7">
        <v>137.22875999999999</v>
      </c>
      <c r="H472" s="7">
        <v>1000</v>
      </c>
      <c r="I472" s="5">
        <v>43161</v>
      </c>
      <c r="J472" s="9">
        <v>107.335274</v>
      </c>
      <c r="K472" s="9">
        <f t="shared" si="21"/>
        <v>782.16311216395161</v>
      </c>
      <c r="L472" s="10">
        <f t="shared" si="22"/>
        <v>0.2178368878360484</v>
      </c>
      <c r="M472" s="10">
        <f t="shared" si="23"/>
        <v>-0.2178368878360484</v>
      </c>
      <c r="N472" s="6">
        <f>DATEDIF(A472, I472, "d")</f>
        <v>94</v>
      </c>
    </row>
    <row r="473" spans="1:14" ht="14.25">
      <c r="A473" s="5">
        <v>43070</v>
      </c>
      <c r="B473" s="6" t="s">
        <v>1897</v>
      </c>
      <c r="C473" s="6" t="s">
        <v>1898</v>
      </c>
      <c r="D473" s="17">
        <v>2617405416</v>
      </c>
      <c r="E473" s="6" t="s">
        <v>19</v>
      </c>
      <c r="F473" s="6" t="str">
        <f>IF(E473="BUY", "SELL", IF(E473="SELL", "BUY", ""))</f>
        <v>BUY</v>
      </c>
      <c r="G473" s="7">
        <v>71.959999999999994</v>
      </c>
      <c r="H473" s="7">
        <v>1000</v>
      </c>
      <c r="I473" s="5">
        <v>43333</v>
      </c>
      <c r="J473" s="9">
        <v>70.38</v>
      </c>
      <c r="K473" s="9">
        <f t="shared" si="21"/>
        <v>978.04335742078933</v>
      </c>
      <c r="L473" s="10">
        <f t="shared" si="22"/>
        <v>-2.1956642579210664E-2</v>
      </c>
      <c r="M473" s="10">
        <f t="shared" si="23"/>
        <v>2.1956642579210664E-2</v>
      </c>
      <c r="N473" s="6">
        <f>DATEDIF(A473, I473, "d")</f>
        <v>263</v>
      </c>
    </row>
    <row r="474" spans="1:14" ht="14.25">
      <c r="A474" s="11">
        <v>43070</v>
      </c>
      <c r="B474" s="6" t="s">
        <v>1706</v>
      </c>
      <c r="C474" s="6" t="s">
        <v>612</v>
      </c>
      <c r="D474" s="17">
        <v>3385079259</v>
      </c>
      <c r="E474" s="13" t="s">
        <v>19</v>
      </c>
      <c r="F474" s="12" t="str">
        <f>IF(E474="BUY", "SELL", IF(E474="SELL", "BUY", ""))</f>
        <v>BUY</v>
      </c>
      <c r="G474" s="7">
        <v>13.15</v>
      </c>
      <c r="H474" s="7">
        <v>1000</v>
      </c>
      <c r="I474" s="11">
        <v>43081</v>
      </c>
      <c r="J474" s="9">
        <v>13.59</v>
      </c>
      <c r="K474" s="9">
        <f t="shared" si="21"/>
        <v>1033.4600760456274</v>
      </c>
      <c r="L474" s="10">
        <f t="shared" si="22"/>
        <v>3.3460076045627375E-2</v>
      </c>
      <c r="M474" s="10">
        <f t="shared" si="23"/>
        <v>-3.3460076045627375E-2</v>
      </c>
      <c r="N474" s="6">
        <f>DATEDIF(A474, I474, "d")</f>
        <v>11</v>
      </c>
    </row>
    <row r="475" spans="1:14" ht="14.25">
      <c r="A475" s="5">
        <v>43073</v>
      </c>
      <c r="B475" s="6" t="s">
        <v>1608</v>
      </c>
      <c r="C475" s="6" t="s">
        <v>1609</v>
      </c>
      <c r="D475" s="17">
        <v>4180503506</v>
      </c>
      <c r="E475" s="6" t="s">
        <v>19</v>
      </c>
      <c r="F475" s="6" t="str">
        <f>IF(E475="BUY", "SELL", IF(E475="SELL", "BUY", ""))</f>
        <v>BUY</v>
      </c>
      <c r="G475" s="7">
        <v>69.473563999999996</v>
      </c>
      <c r="H475" s="7">
        <v>1000</v>
      </c>
      <c r="I475" s="11">
        <v>44727</v>
      </c>
      <c r="J475" s="9">
        <v>73.954468000000006</v>
      </c>
      <c r="K475" s="9">
        <f t="shared" si="21"/>
        <v>1064.4979722070975</v>
      </c>
      <c r="L475" s="10">
        <f t="shared" si="22"/>
        <v>6.449797220709752E-2</v>
      </c>
      <c r="M475" s="10">
        <f t="shared" si="23"/>
        <v>-6.449797220709752E-2</v>
      </c>
      <c r="N475" s="6">
        <f>DATEDIF(A475, I475, "d")</f>
        <v>1654</v>
      </c>
    </row>
    <row r="476" spans="1:14" ht="14.25">
      <c r="A476" s="5">
        <v>43074</v>
      </c>
      <c r="B476" s="6" t="s">
        <v>751</v>
      </c>
      <c r="C476" s="6" t="s">
        <v>752</v>
      </c>
      <c r="D476" s="17">
        <v>7157389261</v>
      </c>
      <c r="E476" s="6" t="s">
        <v>19</v>
      </c>
      <c r="F476" s="6" t="str">
        <f>IF(E476="BUY", "SELL", IF(E476="SELL", "BUY", ""))</f>
        <v>BUY</v>
      </c>
      <c r="G476" s="7">
        <v>161.51533499999999</v>
      </c>
      <c r="H476" s="7">
        <v>1000</v>
      </c>
      <c r="I476" s="5">
        <v>43111</v>
      </c>
      <c r="J476" s="9">
        <v>192.49035599999999</v>
      </c>
      <c r="K476" s="9">
        <f t="shared" si="21"/>
        <v>1191.7775857010729</v>
      </c>
      <c r="L476" s="10">
        <f t="shared" si="22"/>
        <v>0.19177758570107289</v>
      </c>
      <c r="M476" s="10">
        <f t="shared" si="23"/>
        <v>-0.19177758570107289</v>
      </c>
      <c r="N476" s="6">
        <f>DATEDIF(A476, I476, "d")</f>
        <v>37</v>
      </c>
    </row>
    <row r="477" spans="1:14" ht="14.25">
      <c r="A477" s="5">
        <v>43076</v>
      </c>
      <c r="B477" s="6" t="s">
        <v>1909</v>
      </c>
      <c r="C477" s="6" t="s">
        <v>1910</v>
      </c>
      <c r="D477" s="17">
        <v>7445777835</v>
      </c>
      <c r="E477" s="6" t="s">
        <v>16</v>
      </c>
      <c r="F477" s="6" t="str">
        <f>IF(E477="BUY", "SELL", IF(E477="SELL", "BUY", ""))</f>
        <v>SELL</v>
      </c>
      <c r="G477" s="7">
        <v>18.466464999999999</v>
      </c>
      <c r="H477" s="7">
        <v>1000</v>
      </c>
      <c r="I477" s="11">
        <v>44727</v>
      </c>
      <c r="J477" s="9">
        <v>27.736858000000002</v>
      </c>
      <c r="K477" s="9">
        <f t="shared" si="21"/>
        <v>1502.0123234197777</v>
      </c>
      <c r="L477" s="10">
        <f t="shared" si="22"/>
        <v>-0.50201232341977764</v>
      </c>
      <c r="M477" s="10">
        <f t="shared" si="23"/>
        <v>0.50201232341977764</v>
      </c>
      <c r="N477" s="6">
        <f>DATEDIF(A477, I477, "d")</f>
        <v>1651</v>
      </c>
    </row>
    <row r="478" spans="1:14" ht="14.25">
      <c r="A478" s="5">
        <v>43077</v>
      </c>
      <c r="B478" s="6" t="s">
        <v>1913</v>
      </c>
      <c r="C478" s="6" t="s">
        <v>1914</v>
      </c>
      <c r="D478" s="17">
        <v>9843873040</v>
      </c>
      <c r="E478" s="6" t="s">
        <v>16</v>
      </c>
      <c r="F478" s="6" t="str">
        <f>IF(E478="BUY", "SELL", IF(E478="SELL", "BUY", ""))</f>
        <v>SELL</v>
      </c>
      <c r="G478" s="7">
        <v>34.770000000000003</v>
      </c>
      <c r="H478" s="7">
        <v>1000</v>
      </c>
      <c r="I478" s="11">
        <v>43558</v>
      </c>
      <c r="J478" s="9">
        <v>60.89</v>
      </c>
      <c r="K478" s="9">
        <f t="shared" si="21"/>
        <v>1751.2223180903077</v>
      </c>
      <c r="L478" s="10">
        <f t="shared" si="22"/>
        <v>-0.75122231809030771</v>
      </c>
      <c r="M478" s="10">
        <f t="shared" si="23"/>
        <v>0.75122231809030771</v>
      </c>
      <c r="N478" s="6">
        <f>DATEDIF(A478, I478, "d")</f>
        <v>481</v>
      </c>
    </row>
    <row r="479" spans="1:14" ht="14.25">
      <c r="A479" s="5">
        <v>43077</v>
      </c>
      <c r="B479" s="6" t="s">
        <v>1915</v>
      </c>
      <c r="C479" s="6" t="s">
        <v>1916</v>
      </c>
      <c r="D479" s="17">
        <v>4692715520</v>
      </c>
      <c r="E479" s="6" t="s">
        <v>19</v>
      </c>
      <c r="F479" s="6" t="str">
        <f>IF(E479="BUY", "SELL", IF(E479="SELL", "BUY", ""))</f>
        <v>BUY</v>
      </c>
      <c r="G479" s="7">
        <v>205.259995</v>
      </c>
      <c r="H479" s="7">
        <v>1000</v>
      </c>
      <c r="I479" s="11">
        <v>44564</v>
      </c>
      <c r="J479" s="9">
        <v>173.80999800000001</v>
      </c>
      <c r="K479" s="9">
        <f t="shared" si="21"/>
        <v>846.77970492983786</v>
      </c>
      <c r="L479" s="10">
        <f t="shared" si="22"/>
        <v>-0.15322029507016213</v>
      </c>
      <c r="M479" s="10">
        <f t="shared" si="23"/>
        <v>0.15322029507016213</v>
      </c>
      <c r="N479" s="6">
        <f>DATEDIF(A479, I479, "d")</f>
        <v>1487</v>
      </c>
    </row>
    <row r="480" spans="1:14" ht="14.25">
      <c r="A480" s="5">
        <v>43080</v>
      </c>
      <c r="B480" s="6" t="s">
        <v>1386</v>
      </c>
      <c r="C480" s="6" t="s">
        <v>1387</v>
      </c>
      <c r="D480" s="17">
        <v>4150967537</v>
      </c>
      <c r="E480" s="6" t="s">
        <v>16</v>
      </c>
      <c r="F480" s="6" t="str">
        <f>IF(E480="BUY", "SELL", IF(E480="SELL", "BUY", ""))</f>
        <v>SELL</v>
      </c>
      <c r="G480" s="7">
        <v>93.248596000000006</v>
      </c>
      <c r="H480" s="7">
        <v>1000</v>
      </c>
      <c r="I480" s="11">
        <v>43250</v>
      </c>
      <c r="J480" s="9">
        <v>118.976601</v>
      </c>
      <c r="K480" s="9">
        <f t="shared" si="21"/>
        <v>1275.9076930230672</v>
      </c>
      <c r="L480" s="10">
        <f t="shared" si="22"/>
        <v>-0.27590769302306717</v>
      </c>
      <c r="M480" s="10">
        <f t="shared" si="23"/>
        <v>0.27590769302306717</v>
      </c>
      <c r="N480" s="6">
        <f>DATEDIF(A480, I480, "d")</f>
        <v>170</v>
      </c>
    </row>
    <row r="481" spans="1:14" ht="14.25">
      <c r="A481" s="5">
        <v>43080</v>
      </c>
      <c r="B481" s="6" t="s">
        <v>1919</v>
      </c>
      <c r="C481" s="6" t="s">
        <v>1920</v>
      </c>
      <c r="D481" s="17">
        <v>3287300808</v>
      </c>
      <c r="E481" s="6" t="s">
        <v>16</v>
      </c>
      <c r="F481" s="6" t="str">
        <f>IF(E481="BUY", "SELL", IF(E481="SELL", "BUY", ""))</f>
        <v>SELL</v>
      </c>
      <c r="G481" s="7">
        <v>82.019997000000004</v>
      </c>
      <c r="H481" s="7">
        <v>1000</v>
      </c>
      <c r="I481" s="11">
        <v>44727</v>
      </c>
      <c r="J481" s="9">
        <v>67.900002000000001</v>
      </c>
      <c r="K481" s="9">
        <f t="shared" si="21"/>
        <v>827.8469212818917</v>
      </c>
      <c r="L481" s="10">
        <f t="shared" si="22"/>
        <v>0.17215307871810831</v>
      </c>
      <c r="M481" s="10">
        <f t="shared" si="23"/>
        <v>-0.17215307871810831</v>
      </c>
      <c r="N481" s="6">
        <f>DATEDIF(A481, I481, "d")</f>
        <v>1647</v>
      </c>
    </row>
    <row r="482" spans="1:14" ht="14.25">
      <c r="A482" s="11">
        <v>43081</v>
      </c>
      <c r="B482" s="6" t="s">
        <v>1706</v>
      </c>
      <c r="C482" s="6" t="s">
        <v>612</v>
      </c>
      <c r="D482" s="17">
        <v>3385079259</v>
      </c>
      <c r="E482" s="12" t="s">
        <v>16</v>
      </c>
      <c r="F482" s="13" t="str">
        <f>IF(E482="BUY", "SELL", IF(E482="SELL", "BUY", ""))</f>
        <v>SELL</v>
      </c>
      <c r="G482" s="7">
        <v>13.59</v>
      </c>
      <c r="H482" s="7">
        <v>1000</v>
      </c>
      <c r="I482" s="11">
        <v>43361</v>
      </c>
      <c r="J482" s="9">
        <v>18.959999</v>
      </c>
      <c r="K482" s="9">
        <f t="shared" si="21"/>
        <v>1395.1434142752023</v>
      </c>
      <c r="L482" s="10">
        <f t="shared" si="22"/>
        <v>-0.39514341427520228</v>
      </c>
      <c r="M482" s="10">
        <f t="shared" si="23"/>
        <v>0.39514341427520228</v>
      </c>
      <c r="N482" s="6">
        <f>DATEDIF(A482, I482, "d")</f>
        <v>280</v>
      </c>
    </row>
    <row r="483" spans="1:14" ht="14.25">
      <c r="A483" s="5">
        <v>43088</v>
      </c>
      <c r="B483" s="6" t="s">
        <v>1398</v>
      </c>
      <c r="C483" s="6" t="s">
        <v>1399</v>
      </c>
      <c r="D483" s="17">
        <v>4895564876</v>
      </c>
      <c r="E483" s="6" t="s">
        <v>16</v>
      </c>
      <c r="F483" s="6" t="str">
        <f>IF(E483="BUY", "SELL", IF(E483="SELL", "BUY", ""))</f>
        <v>SELL</v>
      </c>
      <c r="G483" s="7">
        <v>28.019196000000001</v>
      </c>
      <c r="H483" s="7">
        <v>1000</v>
      </c>
      <c r="I483" s="11">
        <v>44727</v>
      </c>
      <c r="J483" s="9">
        <v>29.024394999999998</v>
      </c>
      <c r="K483" s="9">
        <f t="shared" si="21"/>
        <v>1035.8753691576301</v>
      </c>
      <c r="L483" s="10">
        <f t="shared" si="22"/>
        <v>-3.5875369157630073E-2</v>
      </c>
      <c r="M483" s="10">
        <f t="shared" si="23"/>
        <v>3.5875369157630073E-2</v>
      </c>
      <c r="N483" s="6">
        <f>DATEDIF(A483, I483, "d")</f>
        <v>1639</v>
      </c>
    </row>
    <row r="484" spans="1:14" ht="14.25">
      <c r="A484" s="5">
        <v>43088</v>
      </c>
      <c r="B484" s="6" t="s">
        <v>1929</v>
      </c>
      <c r="C484" s="6" t="s">
        <v>1930</v>
      </c>
      <c r="D484" s="17">
        <v>9349545080</v>
      </c>
      <c r="E484" s="6" t="s">
        <v>16</v>
      </c>
      <c r="F484" s="6" t="str">
        <f>IF(E484="BUY", "SELL", IF(E484="SELL", "BUY", ""))</f>
        <v>SELL</v>
      </c>
      <c r="G484" s="7">
        <v>193.50393700000001</v>
      </c>
      <c r="H484" s="7">
        <v>1000</v>
      </c>
      <c r="I484" s="11">
        <v>44564</v>
      </c>
      <c r="J484" s="9">
        <v>390.067902</v>
      </c>
      <c r="K484" s="9">
        <f t="shared" si="21"/>
        <v>2015.8137764401145</v>
      </c>
      <c r="L484" s="10">
        <f t="shared" si="22"/>
        <v>-1.0158137764401145</v>
      </c>
      <c r="M484" s="10">
        <f t="shared" si="23"/>
        <v>1.0158137764401145</v>
      </c>
      <c r="N484" s="6">
        <f>DATEDIF(A484, I484, "d")</f>
        <v>1476</v>
      </c>
    </row>
    <row r="485" spans="1:14" ht="14.25">
      <c r="A485" s="5">
        <v>43090</v>
      </c>
      <c r="B485" s="6" t="s">
        <v>557</v>
      </c>
      <c r="C485" s="6" t="s">
        <v>558</v>
      </c>
      <c r="D485" s="17">
        <v>8351541960</v>
      </c>
      <c r="E485" s="6" t="s">
        <v>19</v>
      </c>
      <c r="F485" s="6" t="str">
        <f>IF(E485="BUY", "SELL", IF(E485="SELL", "BUY", ""))</f>
        <v>BUY</v>
      </c>
      <c r="G485" s="7">
        <v>44.131602999999998</v>
      </c>
      <c r="H485" s="7">
        <v>1000</v>
      </c>
      <c r="I485" s="5">
        <v>43209</v>
      </c>
      <c r="J485" s="9">
        <v>38.910029999999999</v>
      </c>
      <c r="K485" s="9">
        <f t="shared" si="21"/>
        <v>881.68177349007692</v>
      </c>
      <c r="L485" s="10">
        <f t="shared" si="22"/>
        <v>-0.11831822650992307</v>
      </c>
      <c r="M485" s="10">
        <f t="shared" si="23"/>
        <v>0.11831822650992307</v>
      </c>
      <c r="N485" s="6">
        <f>DATEDIF(A485, I485, "d")</f>
        <v>119</v>
      </c>
    </row>
    <row r="486" spans="1:14" ht="14.25">
      <c r="A486" s="5">
        <v>43104</v>
      </c>
      <c r="B486" s="6" t="s">
        <v>585</v>
      </c>
      <c r="C486" s="6" t="s">
        <v>586</v>
      </c>
      <c r="D486" s="17">
        <v>8391956400</v>
      </c>
      <c r="E486" s="6" t="s">
        <v>19</v>
      </c>
      <c r="F486" s="6" t="str">
        <f>IF(E486="BUY", "SELL", IF(E486="SELL", "BUY", ""))</f>
        <v>BUY</v>
      </c>
      <c r="G486" s="7">
        <v>24.744122000000001</v>
      </c>
      <c r="H486" s="7">
        <v>1000</v>
      </c>
      <c r="I486" s="5">
        <v>44645</v>
      </c>
      <c r="J486" s="9">
        <v>34.899051999999998</v>
      </c>
      <c r="K486" s="9">
        <f t="shared" si="21"/>
        <v>1410.3976693939674</v>
      </c>
      <c r="L486" s="10">
        <f t="shared" si="22"/>
        <v>0.41039766939396738</v>
      </c>
      <c r="M486" s="10">
        <f t="shared" si="23"/>
        <v>-0.41039766939396738</v>
      </c>
      <c r="N486" s="6">
        <f>DATEDIF(A486, I486, "d")</f>
        <v>1541</v>
      </c>
    </row>
    <row r="487" spans="1:14" ht="14.25">
      <c r="A487" s="5">
        <v>43105</v>
      </c>
      <c r="B487" s="6" t="s">
        <v>603</v>
      </c>
      <c r="C487" s="6" t="s">
        <v>604</v>
      </c>
      <c r="D487" s="17">
        <v>2373457054</v>
      </c>
      <c r="E487" s="6" t="s">
        <v>16</v>
      </c>
      <c r="F487" s="6" t="str">
        <f>IF(E487="BUY", "SELL", IF(E487="SELL", "BUY", ""))</f>
        <v>SELL</v>
      </c>
      <c r="G487" s="7">
        <v>38.790667999999997</v>
      </c>
      <c r="H487" s="7">
        <v>1000</v>
      </c>
      <c r="I487" s="5">
        <v>43546</v>
      </c>
      <c r="J487" s="9">
        <v>48.652191000000002</v>
      </c>
      <c r="K487" s="9">
        <f t="shared" si="21"/>
        <v>1254.2241087469802</v>
      </c>
      <c r="L487" s="10">
        <f t="shared" si="22"/>
        <v>-0.25422410874698015</v>
      </c>
      <c r="M487" s="10">
        <f t="shared" si="23"/>
        <v>0.25422410874698015</v>
      </c>
      <c r="N487" s="6">
        <f>DATEDIF(A487, I487, "d")</f>
        <v>441</v>
      </c>
    </row>
    <row r="488" spans="1:14" ht="14.25">
      <c r="A488" s="5">
        <v>43105</v>
      </c>
      <c r="B488" s="6" t="s">
        <v>1342</v>
      </c>
      <c r="C488" s="6" t="s">
        <v>1343</v>
      </c>
      <c r="D488" s="17">
        <v>7348147154</v>
      </c>
      <c r="E488" s="6" t="s">
        <v>16</v>
      </c>
      <c r="F488" s="6" t="str">
        <f>IF(E488="BUY", "SELL", IF(E488="SELL", "BUY", ""))</f>
        <v>SELL</v>
      </c>
      <c r="G488" s="7">
        <v>16.260000000000002</v>
      </c>
      <c r="H488" s="7">
        <v>1000</v>
      </c>
      <c r="I488" s="5">
        <v>43223</v>
      </c>
      <c r="J488" s="9">
        <v>13.95</v>
      </c>
      <c r="K488" s="9">
        <f t="shared" si="21"/>
        <v>857.9335793357933</v>
      </c>
      <c r="L488" s="10">
        <f t="shared" si="22"/>
        <v>0.14206642066420672</v>
      </c>
      <c r="M488" s="10">
        <f t="shared" si="23"/>
        <v>-0.14206642066420672</v>
      </c>
      <c r="N488" s="6">
        <f>DATEDIF(A488, I488, "d")</f>
        <v>118</v>
      </c>
    </row>
    <row r="489" spans="1:14" ht="14.25">
      <c r="A489" s="5">
        <v>43105</v>
      </c>
      <c r="B489" s="6" t="s">
        <v>787</v>
      </c>
      <c r="C489" s="6" t="s">
        <v>788</v>
      </c>
      <c r="D489" s="17">
        <v>3423823520</v>
      </c>
      <c r="E489" s="6" t="s">
        <v>19</v>
      </c>
      <c r="F489" s="6" t="str">
        <f>IF(E489="BUY", "SELL", IF(E489="SELL", "BUY", ""))</f>
        <v>BUY</v>
      </c>
      <c r="G489" s="7">
        <v>50.173240999999997</v>
      </c>
      <c r="H489" s="7">
        <v>1000</v>
      </c>
      <c r="I489" s="5">
        <v>43252</v>
      </c>
      <c r="J489" s="9">
        <v>38.146090999999998</v>
      </c>
      <c r="K489" s="9">
        <f t="shared" si="21"/>
        <v>760.28756045478497</v>
      </c>
      <c r="L489" s="10">
        <f t="shared" si="22"/>
        <v>-0.23971243954521504</v>
      </c>
      <c r="M489" s="10">
        <f t="shared" si="23"/>
        <v>0.23971243954521504</v>
      </c>
      <c r="N489" s="6">
        <f>DATEDIF(A489, I489, "d")</f>
        <v>147</v>
      </c>
    </row>
    <row r="490" spans="1:14" ht="14.25">
      <c r="A490" s="5">
        <v>43108</v>
      </c>
      <c r="B490" s="6" t="s">
        <v>1949</v>
      </c>
      <c r="C490" s="6" t="s">
        <v>1950</v>
      </c>
      <c r="D490" s="17">
        <v>5688720160</v>
      </c>
      <c r="E490" s="6" t="s">
        <v>16</v>
      </c>
      <c r="F490" s="6" t="str">
        <f>IF(E490="BUY", "SELL", IF(E490="SELL", "BUY", ""))</f>
        <v>SELL</v>
      </c>
      <c r="G490" s="7">
        <v>11.111604</v>
      </c>
      <c r="H490" s="7">
        <v>1000</v>
      </c>
      <c r="I490" s="11">
        <v>44727</v>
      </c>
      <c r="J490" s="9">
        <v>8.8744929999999993</v>
      </c>
      <c r="K490" s="9">
        <f t="shared" si="21"/>
        <v>798.66894104577523</v>
      </c>
      <c r="L490" s="10">
        <f t="shared" si="22"/>
        <v>0.20133105895422476</v>
      </c>
      <c r="M490" s="10">
        <f t="shared" si="23"/>
        <v>-0.20133105895422476</v>
      </c>
      <c r="N490" s="6">
        <f>DATEDIF(A490, I490, "d")</f>
        <v>1619</v>
      </c>
    </row>
    <row r="491" spans="1:14" ht="14.25">
      <c r="A491" s="5">
        <v>43109</v>
      </c>
      <c r="B491" s="6" t="s">
        <v>1955</v>
      </c>
      <c r="C491" s="6" t="s">
        <v>1956</v>
      </c>
      <c r="D491" s="17">
        <v>6176634750</v>
      </c>
      <c r="E491" s="6" t="s">
        <v>16</v>
      </c>
      <c r="F491" s="6" t="str">
        <f>IF(E491="BUY", "SELL", IF(E491="SELL", "BUY", ""))</f>
        <v>SELL</v>
      </c>
      <c r="G491" s="7">
        <v>331.88000499999998</v>
      </c>
      <c r="H491" s="7">
        <v>1000</v>
      </c>
      <c r="I491" s="11">
        <v>43970</v>
      </c>
      <c r="J491" s="9">
        <v>343.35998499999999</v>
      </c>
      <c r="K491" s="9">
        <f t="shared" si="21"/>
        <v>1034.5907551736959</v>
      </c>
      <c r="L491" s="10">
        <f t="shared" si="22"/>
        <v>-3.4590755173695927E-2</v>
      </c>
      <c r="M491" s="10">
        <f t="shared" si="23"/>
        <v>3.4590755173695927E-2</v>
      </c>
      <c r="N491" s="6">
        <f>DATEDIF(A491, I491, "d")</f>
        <v>861</v>
      </c>
    </row>
    <row r="492" spans="1:14" ht="14.25">
      <c r="A492" s="5">
        <v>43109</v>
      </c>
      <c r="B492" s="6" t="s">
        <v>1959</v>
      </c>
      <c r="C492" s="6" t="s">
        <v>1960</v>
      </c>
      <c r="D492" s="17">
        <v>6845004995</v>
      </c>
      <c r="E492" s="6" t="s">
        <v>16</v>
      </c>
      <c r="F492" s="6" t="str">
        <f>IF(E492="BUY", "SELL", IF(E492="SELL", "BUY", ""))</f>
        <v>SELL</v>
      </c>
      <c r="G492" s="7">
        <v>42.454224000000004</v>
      </c>
      <c r="H492" s="7">
        <v>1000</v>
      </c>
      <c r="I492" s="11">
        <v>44727</v>
      </c>
      <c r="J492" s="9">
        <v>77.542441999999994</v>
      </c>
      <c r="K492" s="9">
        <f t="shared" si="21"/>
        <v>1826.4953329496727</v>
      </c>
      <c r="L492" s="10">
        <f t="shared" si="22"/>
        <v>-0.8264953329496727</v>
      </c>
      <c r="M492" s="10">
        <f t="shared" si="23"/>
        <v>0.8264953329496727</v>
      </c>
      <c r="N492" s="6">
        <f>DATEDIF(A492, I492, "d")</f>
        <v>1618</v>
      </c>
    </row>
    <row r="493" spans="1:14" ht="14.25">
      <c r="A493" s="5">
        <v>43109</v>
      </c>
      <c r="B493" s="6" t="s">
        <v>377</v>
      </c>
      <c r="C493" s="6" t="s">
        <v>378</v>
      </c>
      <c r="D493" s="17">
        <v>3110924830</v>
      </c>
      <c r="E493" s="6" t="s">
        <v>16</v>
      </c>
      <c r="F493" s="6" t="str">
        <f>IF(E493="BUY", "SELL", IF(E493="SELL", "BUY", ""))</f>
        <v>SELL</v>
      </c>
      <c r="G493" s="7">
        <v>44.775536000000002</v>
      </c>
      <c r="H493" s="7">
        <v>1000</v>
      </c>
      <c r="I493" s="5">
        <v>43754</v>
      </c>
      <c r="J493" s="9">
        <v>43.025700000000001</v>
      </c>
      <c r="K493" s="9">
        <f t="shared" si="21"/>
        <v>960.91982014464327</v>
      </c>
      <c r="L493" s="10">
        <f t="shared" si="22"/>
        <v>3.908017985535673E-2</v>
      </c>
      <c r="M493" s="10">
        <f t="shared" si="23"/>
        <v>-3.908017985535673E-2</v>
      </c>
      <c r="N493" s="6">
        <f>DATEDIF(A493, I493, "d")</f>
        <v>645</v>
      </c>
    </row>
    <row r="494" spans="1:14" ht="14.25">
      <c r="A494" s="5">
        <v>43110</v>
      </c>
      <c r="B494" s="6" t="s">
        <v>1961</v>
      </c>
      <c r="C494" s="6" t="s">
        <v>1962</v>
      </c>
      <c r="D494" s="17">
        <v>3353311540</v>
      </c>
      <c r="E494" s="6" t="s">
        <v>16</v>
      </c>
      <c r="F494" s="6" t="str">
        <f>IF(E494="BUY", "SELL", IF(E494="SELL", "BUY", ""))</f>
        <v>SELL</v>
      </c>
      <c r="G494" s="7">
        <v>60.040000999999997</v>
      </c>
      <c r="H494" s="7">
        <v>1000</v>
      </c>
      <c r="I494" s="11">
        <v>44727</v>
      </c>
      <c r="J494" s="9">
        <v>115.260002</v>
      </c>
      <c r="K494" s="9">
        <f t="shared" si="21"/>
        <v>1919.7201878794108</v>
      </c>
      <c r="L494" s="10">
        <f t="shared" si="22"/>
        <v>-0.91972018787941079</v>
      </c>
      <c r="M494" s="10">
        <f t="shared" si="23"/>
        <v>0.91972018787941079</v>
      </c>
      <c r="N494" s="6">
        <f>DATEDIF(A494, I494, "d")</f>
        <v>1617</v>
      </c>
    </row>
    <row r="495" spans="1:14" ht="14.25">
      <c r="A495" s="5">
        <v>43111</v>
      </c>
      <c r="B495" s="6" t="s">
        <v>1237</v>
      </c>
      <c r="C495" s="6" t="s">
        <v>1238</v>
      </c>
      <c r="D495" s="17">
        <v>2039249521</v>
      </c>
      <c r="E495" s="6" t="s">
        <v>16</v>
      </c>
      <c r="F495" s="6" t="str">
        <f>IF(E495="BUY", "SELL", IF(E495="SELL", "BUY", ""))</f>
        <v>SELL</v>
      </c>
      <c r="G495" s="7">
        <v>53.796688000000003</v>
      </c>
      <c r="H495" s="7">
        <v>1000</v>
      </c>
      <c r="I495" s="11">
        <v>43413</v>
      </c>
      <c r="J495" s="9">
        <v>46.027985000000001</v>
      </c>
      <c r="K495" s="9">
        <f t="shared" si="21"/>
        <v>855.59142600005407</v>
      </c>
      <c r="L495" s="10">
        <f t="shared" si="22"/>
        <v>0.14440857399994592</v>
      </c>
      <c r="M495" s="10">
        <f t="shared" si="23"/>
        <v>-0.14440857399994592</v>
      </c>
      <c r="N495" s="6">
        <f>DATEDIF(A495, I495, "d")</f>
        <v>302</v>
      </c>
    </row>
    <row r="496" spans="1:14" ht="14.25">
      <c r="A496" s="5">
        <v>43111</v>
      </c>
      <c r="B496" s="6" t="s">
        <v>1965</v>
      </c>
      <c r="C496" s="6" t="s">
        <v>1966</v>
      </c>
      <c r="D496" s="17">
        <v>3492279163</v>
      </c>
      <c r="E496" s="6" t="s">
        <v>19</v>
      </c>
      <c r="F496" s="6" t="str">
        <f>IF(E496="BUY", "SELL", IF(E496="SELL", "BUY", ""))</f>
        <v>BUY</v>
      </c>
      <c r="G496" s="7">
        <v>14.08</v>
      </c>
      <c r="H496" s="7">
        <v>1000</v>
      </c>
      <c r="I496" s="11">
        <v>44727</v>
      </c>
      <c r="J496" s="9">
        <v>6.49</v>
      </c>
      <c r="K496" s="9">
        <f t="shared" si="21"/>
        <v>460.9375</v>
      </c>
      <c r="L496" s="10">
        <f t="shared" si="22"/>
        <v>-0.5390625</v>
      </c>
      <c r="M496" s="10">
        <f t="shared" si="23"/>
        <v>0.5390625</v>
      </c>
      <c r="N496" s="6">
        <f>DATEDIF(A496, I496, "d")</f>
        <v>1616</v>
      </c>
    </row>
    <row r="497" spans="1:14" ht="14.25">
      <c r="A497" s="5">
        <v>43111</v>
      </c>
      <c r="B497" s="6" t="s">
        <v>751</v>
      </c>
      <c r="C497" s="6" t="s">
        <v>752</v>
      </c>
      <c r="D497" s="17">
        <v>7157389261</v>
      </c>
      <c r="E497" s="6" t="s">
        <v>16</v>
      </c>
      <c r="F497" s="6" t="str">
        <f>IF(E497="BUY", "SELL", IF(E497="SELL", "BUY", ""))</f>
        <v>SELL</v>
      </c>
      <c r="G497" s="7">
        <v>192.49035599999999</v>
      </c>
      <c r="H497" s="7">
        <v>1000</v>
      </c>
      <c r="I497" s="5">
        <v>43116</v>
      </c>
      <c r="J497" s="9">
        <v>193.074219</v>
      </c>
      <c r="K497" s="9">
        <f t="shared" si="21"/>
        <v>1003.0332065051614</v>
      </c>
      <c r="L497" s="10">
        <f t="shared" si="22"/>
        <v>-3.0332065051613881E-3</v>
      </c>
      <c r="M497" s="10">
        <f t="shared" si="23"/>
        <v>3.0332065051613881E-3</v>
      </c>
      <c r="N497" s="6">
        <f>DATEDIF(A497, I497, "d")</f>
        <v>5</v>
      </c>
    </row>
    <row r="498" spans="1:14" ht="14.25">
      <c r="A498" s="5">
        <v>43116</v>
      </c>
      <c r="B498" s="6" t="s">
        <v>751</v>
      </c>
      <c r="C498" s="6" t="s">
        <v>752</v>
      </c>
      <c r="D498" s="17">
        <v>7157389261</v>
      </c>
      <c r="E498" s="6" t="s">
        <v>19</v>
      </c>
      <c r="F498" s="6" t="str">
        <f>IF(E498="BUY", "SELL", IF(E498="SELL", "BUY", ""))</f>
        <v>BUY</v>
      </c>
      <c r="G498" s="7">
        <v>193.074219</v>
      </c>
      <c r="H498" s="7">
        <v>1000</v>
      </c>
      <c r="I498" s="11">
        <v>44727</v>
      </c>
      <c r="J498" s="9">
        <v>112.32240299999999</v>
      </c>
      <c r="K498" s="9">
        <f t="shared" si="21"/>
        <v>581.75764522968234</v>
      </c>
      <c r="L498" s="10">
        <f t="shared" si="22"/>
        <v>-0.41824235477031768</v>
      </c>
      <c r="M498" s="10">
        <f t="shared" si="23"/>
        <v>0.41824235477031768</v>
      </c>
      <c r="N498" s="6">
        <f>DATEDIF(A498, I498, "d")</f>
        <v>1611</v>
      </c>
    </row>
    <row r="499" spans="1:14" ht="14.25">
      <c r="A499" s="5">
        <v>43116</v>
      </c>
      <c r="B499" s="6" t="s">
        <v>1974</v>
      </c>
      <c r="C499" s="6" t="s">
        <v>1975</v>
      </c>
      <c r="D499" s="17">
        <v>9469093040</v>
      </c>
      <c r="E499" s="6" t="s">
        <v>16</v>
      </c>
      <c r="F499" s="6" t="str">
        <f>IF(E499="BUY", "SELL", IF(E499="SELL", "BUY", ""))</f>
        <v>SELL</v>
      </c>
      <c r="G499" s="7">
        <v>35.164729999999999</v>
      </c>
      <c r="H499" s="7">
        <v>1000</v>
      </c>
      <c r="I499" s="5">
        <v>44448</v>
      </c>
      <c r="J499" s="9">
        <v>60.535865999999999</v>
      </c>
      <c r="K499" s="9">
        <f t="shared" si="21"/>
        <v>1721.4938377175085</v>
      </c>
      <c r="L499" s="10">
        <f t="shared" si="22"/>
        <v>-0.72149383771750852</v>
      </c>
      <c r="M499" s="10">
        <f t="shared" si="23"/>
        <v>0.72149383771750852</v>
      </c>
      <c r="N499" s="6">
        <f>DATEDIF(A499, I499, "d")</f>
        <v>1332</v>
      </c>
    </row>
    <row r="500" spans="1:14" ht="14.25">
      <c r="A500" s="5">
        <v>43118</v>
      </c>
      <c r="B500" s="6" t="s">
        <v>1265</v>
      </c>
      <c r="C500" s="6" t="s">
        <v>1266</v>
      </c>
      <c r="D500" s="17">
        <v>3937054880</v>
      </c>
      <c r="E500" s="6" t="s">
        <v>19</v>
      </c>
      <c r="F500" s="6" t="str">
        <f>IF(E500="BUY", "SELL", IF(E500="SELL", "BUY", ""))</f>
        <v>BUY</v>
      </c>
      <c r="G500" s="7">
        <v>127.010002</v>
      </c>
      <c r="H500" s="7">
        <v>1000</v>
      </c>
      <c r="I500" s="11">
        <v>44727</v>
      </c>
      <c r="J500" s="9">
        <v>66.099997999999999</v>
      </c>
      <c r="K500" s="9">
        <f t="shared" si="21"/>
        <v>520.43143814768223</v>
      </c>
      <c r="L500" s="10">
        <f t="shared" si="22"/>
        <v>-0.47956856185231778</v>
      </c>
      <c r="M500" s="10">
        <f t="shared" si="23"/>
        <v>0.47956856185231778</v>
      </c>
      <c r="N500" s="6">
        <f>DATEDIF(A500, I500, "d")</f>
        <v>1609</v>
      </c>
    </row>
    <row r="501" spans="1:14" ht="14.25">
      <c r="A501" s="5">
        <v>43119</v>
      </c>
      <c r="B501" s="6" t="s">
        <v>989</v>
      </c>
      <c r="C501" s="6" t="s">
        <v>990</v>
      </c>
      <c r="D501" s="17">
        <v>2082171299</v>
      </c>
      <c r="E501" s="6" t="s">
        <v>16</v>
      </c>
      <c r="F501" s="6" t="str">
        <f>IF(E501="BUY", "SELL", IF(E501="SELL", "BUY", ""))</f>
        <v>SELL</v>
      </c>
      <c r="G501" s="7">
        <v>22.57</v>
      </c>
      <c r="H501" s="7">
        <v>1000</v>
      </c>
      <c r="I501" s="5">
        <v>43326</v>
      </c>
      <c r="J501" s="9">
        <v>18.32</v>
      </c>
      <c r="K501" s="9">
        <f t="shared" si="21"/>
        <v>811.69694284448383</v>
      </c>
      <c r="L501" s="10">
        <f t="shared" si="22"/>
        <v>0.18830305715551618</v>
      </c>
      <c r="M501" s="10">
        <f t="shared" si="23"/>
        <v>-0.18830305715551618</v>
      </c>
      <c r="N501" s="6">
        <f>DATEDIF(A501, I501, "d")</f>
        <v>207</v>
      </c>
    </row>
    <row r="502" spans="1:14" ht="14.25">
      <c r="A502" s="11">
        <v>43119</v>
      </c>
      <c r="B502" s="6" t="s">
        <v>1231</v>
      </c>
      <c r="C502" s="6" t="s">
        <v>1232</v>
      </c>
      <c r="D502" s="17">
        <v>8368741813</v>
      </c>
      <c r="E502" s="12" t="s">
        <v>16</v>
      </c>
      <c r="F502" s="13" t="str">
        <f>IF(E502="BUY", "SELL", IF(E502="SELL", "BUY", ""))</f>
        <v>SELL</v>
      </c>
      <c r="G502" s="7">
        <v>32.360008000000001</v>
      </c>
      <c r="H502" s="7">
        <v>1000</v>
      </c>
      <c r="I502" s="11">
        <v>43560</v>
      </c>
      <c r="J502" s="9">
        <v>86.044028999999995</v>
      </c>
      <c r="K502" s="9">
        <f t="shared" si="21"/>
        <v>2658.9619199105264</v>
      </c>
      <c r="L502" s="10">
        <f t="shared" si="22"/>
        <v>-1.6589619199105263</v>
      </c>
      <c r="M502" s="10">
        <f t="shared" si="23"/>
        <v>1.6589619199105263</v>
      </c>
      <c r="N502" s="6">
        <f>DATEDIF(A502, I502, "d")</f>
        <v>441</v>
      </c>
    </row>
    <row r="503" spans="1:14" ht="14.25">
      <c r="A503" s="5">
        <v>43122</v>
      </c>
      <c r="B503" s="6" t="s">
        <v>1978</v>
      </c>
      <c r="C503" s="6" t="s">
        <v>1978</v>
      </c>
      <c r="D503" s="17">
        <v>5852058362</v>
      </c>
      <c r="E503" s="6" t="s">
        <v>19</v>
      </c>
      <c r="F503" s="6" t="str">
        <f>IF(E503="BUY", "SELL", IF(E503="SELL", "BUY", ""))</f>
        <v>BUY</v>
      </c>
      <c r="G503" s="7">
        <v>9.5406549999999992</v>
      </c>
      <c r="H503" s="7">
        <v>1000</v>
      </c>
      <c r="I503" s="11">
        <v>43595</v>
      </c>
      <c r="J503" s="9">
        <v>5.4281180000000004</v>
      </c>
      <c r="K503" s="9">
        <f t="shared" si="21"/>
        <v>568.94605244608476</v>
      </c>
      <c r="L503" s="10">
        <f t="shared" si="22"/>
        <v>-0.43105394755391524</v>
      </c>
      <c r="M503" s="10">
        <f t="shared" si="23"/>
        <v>0.43105394755391524</v>
      </c>
      <c r="N503" s="6">
        <f>DATEDIF(A503, I503, "d")</f>
        <v>473</v>
      </c>
    </row>
    <row r="504" spans="1:14" ht="14.25">
      <c r="A504" s="5">
        <v>43122</v>
      </c>
      <c r="B504" s="6" t="s">
        <v>1676</v>
      </c>
      <c r="C504" s="6" t="s">
        <v>1677</v>
      </c>
      <c r="D504" s="17">
        <v>4736510000</v>
      </c>
      <c r="E504" s="6" t="s">
        <v>19</v>
      </c>
      <c r="F504" s="6" t="str">
        <f>IF(E504="BUY", "SELL", IF(E504="SELL", "BUY", ""))</f>
        <v>BUY</v>
      </c>
      <c r="G504" s="7">
        <v>18.350000000000001</v>
      </c>
      <c r="H504" s="7">
        <v>1000</v>
      </c>
      <c r="I504" s="11">
        <v>43188</v>
      </c>
      <c r="J504" s="9">
        <v>21.58</v>
      </c>
      <c r="K504" s="9">
        <f t="shared" si="21"/>
        <v>1176.0217983651225</v>
      </c>
      <c r="L504" s="10">
        <f t="shared" si="22"/>
        <v>0.17602179836512255</v>
      </c>
      <c r="M504" s="10">
        <f t="shared" si="23"/>
        <v>-0.17602179836512255</v>
      </c>
      <c r="N504" s="6">
        <f>DATEDIF(A504, I504, "d")</f>
        <v>66</v>
      </c>
    </row>
    <row r="505" spans="1:14" ht="14.25">
      <c r="A505" s="5">
        <v>43130</v>
      </c>
      <c r="B505" s="6" t="s">
        <v>1987</v>
      </c>
      <c r="C505" s="6" t="s">
        <v>1988</v>
      </c>
      <c r="D505" s="17">
        <v>2848820104</v>
      </c>
      <c r="E505" s="6" t="s">
        <v>19</v>
      </c>
      <c r="F505" s="6" t="str">
        <f>IF(E505="BUY", "SELL", IF(E505="SELL", "BUY", ""))</f>
        <v>BUY</v>
      </c>
      <c r="G505" s="7">
        <v>37.560001</v>
      </c>
      <c r="H505" s="7">
        <v>1000</v>
      </c>
      <c r="I505" s="11">
        <v>44727</v>
      </c>
      <c r="J505" s="9">
        <v>59.950001</v>
      </c>
      <c r="K505" s="9">
        <f t="shared" si="21"/>
        <v>1596.1128701780387</v>
      </c>
      <c r="L505" s="10">
        <f t="shared" si="22"/>
        <v>0.59611287017803871</v>
      </c>
      <c r="M505" s="10">
        <f t="shared" si="23"/>
        <v>-0.59611287017803871</v>
      </c>
      <c r="N505" s="6">
        <f>DATEDIF(A505, I505, "d")</f>
        <v>1597</v>
      </c>
    </row>
    <row r="506" spans="1:14" ht="14.25">
      <c r="A506" s="11">
        <v>43130</v>
      </c>
      <c r="B506" s="6" t="s">
        <v>1989</v>
      </c>
      <c r="C506" s="6" t="s">
        <v>1990</v>
      </c>
      <c r="D506" s="17">
        <v>7333389600</v>
      </c>
      <c r="E506" s="12" t="s">
        <v>16</v>
      </c>
      <c r="F506" s="13" t="str">
        <f>IF(E506="BUY", "SELL", IF(E506="SELL", "BUY", ""))</f>
        <v>SELL</v>
      </c>
      <c r="G506" s="7">
        <v>28.024999999999999</v>
      </c>
      <c r="H506" s="7">
        <v>1000</v>
      </c>
      <c r="I506" s="11">
        <v>43721</v>
      </c>
      <c r="J506" s="9">
        <v>44.435001</v>
      </c>
      <c r="K506" s="9">
        <f t="shared" si="21"/>
        <v>1585.5486529884031</v>
      </c>
      <c r="L506" s="10">
        <f t="shared" si="22"/>
        <v>-0.58554865298840308</v>
      </c>
      <c r="M506" s="10">
        <f t="shared" si="23"/>
        <v>0.58554865298840308</v>
      </c>
      <c r="N506" s="6">
        <f>DATEDIF(A506, I506, "d")</f>
        <v>591</v>
      </c>
    </row>
    <row r="507" spans="1:14" ht="14.25">
      <c r="A507" s="5">
        <v>43132</v>
      </c>
      <c r="B507" s="6" t="s">
        <v>1995</v>
      </c>
      <c r="C507" s="6" t="s">
        <v>1996</v>
      </c>
      <c r="D507" s="17">
        <v>2120876068</v>
      </c>
      <c r="E507" s="6" t="s">
        <v>16</v>
      </c>
      <c r="F507" s="6" t="str">
        <f>IF(E507="BUY", "SELL", IF(E507="SELL", "BUY", ""))</f>
        <v>SELL</v>
      </c>
      <c r="G507" s="7">
        <v>42.58</v>
      </c>
      <c r="H507" s="7">
        <v>1000</v>
      </c>
      <c r="I507" s="11">
        <v>44727</v>
      </c>
      <c r="J507" s="9">
        <v>24.53</v>
      </c>
      <c r="K507" s="9">
        <f t="shared" si="21"/>
        <v>576.09206200093945</v>
      </c>
      <c r="L507" s="10">
        <f t="shared" si="22"/>
        <v>0.42390793799906057</v>
      </c>
      <c r="M507" s="10">
        <f t="shared" si="23"/>
        <v>-0.42390793799906057</v>
      </c>
      <c r="N507" s="6">
        <f>DATEDIF(A507, I507, "d")</f>
        <v>1595</v>
      </c>
    </row>
    <row r="508" spans="1:14" ht="14.25">
      <c r="A508" s="5">
        <v>43133</v>
      </c>
      <c r="B508" s="6" t="s">
        <v>1360</v>
      </c>
      <c r="C508" s="6" t="s">
        <v>1361</v>
      </c>
      <c r="D508" s="17">
        <v>5696476800</v>
      </c>
      <c r="E508" s="6" t="s">
        <v>19</v>
      </c>
      <c r="F508" s="6" t="str">
        <f>IF(E508="BUY", "SELL", IF(E508="SELL", "BUY", ""))</f>
        <v>BUY</v>
      </c>
      <c r="G508" s="7">
        <v>18.370000999999998</v>
      </c>
      <c r="H508" s="7">
        <v>1000</v>
      </c>
      <c r="I508" s="11">
        <v>44727</v>
      </c>
      <c r="J508" s="9">
        <v>44.630001</v>
      </c>
      <c r="K508" s="9">
        <f t="shared" si="21"/>
        <v>2429.5045492920767</v>
      </c>
      <c r="L508" s="10">
        <f t="shared" si="22"/>
        <v>1.4295045492920768</v>
      </c>
      <c r="M508" s="10">
        <f t="shared" si="23"/>
        <v>-1.4295045492920768</v>
      </c>
      <c r="N508" s="6">
        <f>DATEDIF(A508, I508, "d")</f>
        <v>1594</v>
      </c>
    </row>
    <row r="509" spans="1:14" ht="14.25">
      <c r="A509" s="5">
        <v>43136</v>
      </c>
      <c r="B509" s="6" t="s">
        <v>2000</v>
      </c>
      <c r="C509" s="6" t="s">
        <v>2001</v>
      </c>
      <c r="D509" s="17">
        <v>3799935907</v>
      </c>
      <c r="E509" s="6" t="s">
        <v>19</v>
      </c>
      <c r="F509" s="6" t="str">
        <f>IF(E509="BUY", "SELL", IF(E509="SELL", "BUY", ""))</f>
        <v>BUY</v>
      </c>
      <c r="G509" s="7">
        <v>35.630001</v>
      </c>
      <c r="H509" s="7">
        <v>1000</v>
      </c>
      <c r="I509" s="5">
        <v>43273</v>
      </c>
      <c r="J509" s="9">
        <v>62.779998999999997</v>
      </c>
      <c r="K509" s="9">
        <f t="shared" si="21"/>
        <v>1761.9982385069254</v>
      </c>
      <c r="L509" s="10">
        <f t="shared" si="22"/>
        <v>0.76199823850692538</v>
      </c>
      <c r="M509" s="10">
        <f t="shared" si="23"/>
        <v>-0.76199823850692538</v>
      </c>
      <c r="N509" s="6">
        <f>DATEDIF(A509, I509, "d")</f>
        <v>137</v>
      </c>
    </row>
    <row r="510" spans="1:14" ht="14.25">
      <c r="A510" s="5">
        <v>43136</v>
      </c>
      <c r="B510" s="6" t="s">
        <v>737</v>
      </c>
      <c r="C510" s="6" t="s">
        <v>738</v>
      </c>
      <c r="D510" s="17">
        <v>6870940531</v>
      </c>
      <c r="E510" s="6" t="s">
        <v>16</v>
      </c>
      <c r="F510" s="6" t="str">
        <f>IF(E510="BUY", "SELL", IF(E510="SELL", "BUY", ""))</f>
        <v>SELL</v>
      </c>
      <c r="G510" s="7">
        <v>28.459999</v>
      </c>
      <c r="H510" s="7">
        <v>1000</v>
      </c>
      <c r="I510" s="11">
        <v>43223</v>
      </c>
      <c r="J510" s="9">
        <v>22.219999000000001</v>
      </c>
      <c r="K510" s="9">
        <f t="shared" si="21"/>
        <v>780.74489742603305</v>
      </c>
      <c r="L510" s="10">
        <f t="shared" si="22"/>
        <v>0.21925510257396696</v>
      </c>
      <c r="M510" s="10">
        <f t="shared" si="23"/>
        <v>-0.21925510257396696</v>
      </c>
      <c r="N510" s="6">
        <f>DATEDIF(A510, I510, "d")</f>
        <v>87</v>
      </c>
    </row>
    <row r="511" spans="1:14" ht="14.25">
      <c r="A511" s="5">
        <v>43138</v>
      </c>
      <c r="B511" s="6" t="s">
        <v>1757</v>
      </c>
      <c r="C511" s="6" t="s">
        <v>1758</v>
      </c>
      <c r="D511" s="17">
        <v>3141807540</v>
      </c>
      <c r="E511" s="6" t="s">
        <v>19</v>
      </c>
      <c r="F511" s="6" t="str">
        <f>IF(E511="BUY", "SELL", IF(E511="SELL", "BUY", ""))</f>
        <v>BUY</v>
      </c>
      <c r="G511" s="7">
        <v>16.52</v>
      </c>
      <c r="H511" s="7">
        <v>1000</v>
      </c>
      <c r="I511" s="11">
        <v>44727</v>
      </c>
      <c r="J511" s="9">
        <v>21.1</v>
      </c>
      <c r="K511" s="9">
        <f t="shared" si="21"/>
        <v>1277.2397094430994</v>
      </c>
      <c r="L511" s="10">
        <f t="shared" si="22"/>
        <v>0.27723970944309939</v>
      </c>
      <c r="M511" s="10">
        <f t="shared" si="23"/>
        <v>-0.27723970944309939</v>
      </c>
      <c r="N511" s="6">
        <f>DATEDIF(A511, I511, "d")</f>
        <v>1589</v>
      </c>
    </row>
    <row r="512" spans="1:14" ht="14.25">
      <c r="A512" s="5">
        <v>43138</v>
      </c>
      <c r="B512" s="6" t="s">
        <v>2006</v>
      </c>
      <c r="C512" s="6" t="s">
        <v>2007</v>
      </c>
      <c r="D512" s="17">
        <v>2694763000</v>
      </c>
      <c r="E512" s="6" t="s">
        <v>16</v>
      </c>
      <c r="F512" s="6" t="str">
        <f>IF(E512="BUY", "SELL", IF(E512="SELL", "BUY", ""))</f>
        <v>SELL</v>
      </c>
      <c r="G512" s="7">
        <v>15.45</v>
      </c>
      <c r="H512" s="7">
        <v>1000</v>
      </c>
      <c r="I512" s="11">
        <v>44390</v>
      </c>
      <c r="J512" s="9">
        <v>18.579999999999998</v>
      </c>
      <c r="K512" s="9">
        <f t="shared" si="21"/>
        <v>1202.588996763754</v>
      </c>
      <c r="L512" s="10">
        <f t="shared" si="22"/>
        <v>-0.20258899676375403</v>
      </c>
      <c r="M512" s="10">
        <f t="shared" si="23"/>
        <v>0.20258899676375403</v>
      </c>
      <c r="N512" s="6">
        <f>DATEDIF(A512, I512, "d")</f>
        <v>1252</v>
      </c>
    </row>
    <row r="513" spans="1:14" ht="14.25">
      <c r="A513" s="11">
        <v>43138</v>
      </c>
      <c r="B513" s="6" t="s">
        <v>1719</v>
      </c>
      <c r="C513" s="6" t="s">
        <v>1720</v>
      </c>
      <c r="D513" s="17">
        <v>4576202820</v>
      </c>
      <c r="E513" s="12" t="s">
        <v>16</v>
      </c>
      <c r="F513" s="13" t="str">
        <f>IF(E513="BUY", "SELL", IF(E513="SELL", "BUY", ""))</f>
        <v>SELL</v>
      </c>
      <c r="G513" s="7">
        <v>24.455292</v>
      </c>
      <c r="H513" s="7">
        <v>1000</v>
      </c>
      <c r="I513" s="11">
        <v>44727</v>
      </c>
      <c r="J513" s="9">
        <v>53.305610999999999</v>
      </c>
      <c r="K513" s="9">
        <f t="shared" si="21"/>
        <v>2179.7168073069829</v>
      </c>
      <c r="L513" s="10">
        <f t="shared" si="22"/>
        <v>-1.1797168073069828</v>
      </c>
      <c r="M513" s="10">
        <f t="shared" si="23"/>
        <v>1.1797168073069828</v>
      </c>
      <c r="N513" s="6">
        <f>DATEDIF(A513, I513, "d")</f>
        <v>1589</v>
      </c>
    </row>
    <row r="514" spans="1:14" ht="14.25">
      <c r="A514" s="5">
        <v>43139</v>
      </c>
      <c r="B514" s="6" t="s">
        <v>2008</v>
      </c>
      <c r="C514" s="6" t="s">
        <v>2009</v>
      </c>
      <c r="D514" s="17">
        <v>4353575968</v>
      </c>
      <c r="E514" s="6" t="s">
        <v>19</v>
      </c>
      <c r="F514" s="6" t="str">
        <f>IF(E514="BUY", "SELL", IF(E514="SELL", "BUY", ""))</f>
        <v>BUY</v>
      </c>
      <c r="G514" s="7">
        <v>85.75</v>
      </c>
      <c r="H514" s="7">
        <v>1000</v>
      </c>
      <c r="I514" s="5">
        <v>43595</v>
      </c>
      <c r="J514" s="9">
        <v>101.44000200000001</v>
      </c>
      <c r="K514" s="9">
        <f t="shared" si="21"/>
        <v>1182.9737842565598</v>
      </c>
      <c r="L514" s="10">
        <f t="shared" si="22"/>
        <v>0.18297378425655983</v>
      </c>
      <c r="M514" s="10">
        <f t="shared" si="23"/>
        <v>-0.18297378425655983</v>
      </c>
      <c r="N514" s="6">
        <f>DATEDIF(A514, I514, "d")</f>
        <v>456</v>
      </c>
    </row>
    <row r="515" spans="1:14" ht="14.25">
      <c r="A515" s="5">
        <v>43140</v>
      </c>
      <c r="B515" s="6" t="s">
        <v>307</v>
      </c>
      <c r="C515" s="6" t="s">
        <v>308</v>
      </c>
      <c r="D515" s="17">
        <v>4364614000</v>
      </c>
      <c r="E515" s="6" t="s">
        <v>16</v>
      </c>
      <c r="F515" s="6" t="str">
        <f>IF(E515="BUY", "SELL", IF(E515="SELL", "BUY", ""))</f>
        <v>SELL</v>
      </c>
      <c r="G515" s="7">
        <v>21.267410000000002</v>
      </c>
      <c r="H515" s="7">
        <v>1000</v>
      </c>
      <c r="I515" s="5">
        <v>43206</v>
      </c>
      <c r="J515" s="9">
        <v>20.388394999999999</v>
      </c>
      <c r="K515" s="9">
        <f t="shared" ref="K515:K578" si="24">(H515/G515)*J515</f>
        <v>958.66845093031998</v>
      </c>
      <c r="L515" s="10">
        <f t="shared" ref="L515:L578" si="25">IF(F515="BUY",(K515-H515)/H515, IF(F515="SELL", (H515-K515)/H515, "Invalid"))</f>
        <v>4.1331549069680021E-2</v>
      </c>
      <c r="M515" s="10">
        <f t="shared" ref="M515:M578" si="26">IF(E515="BUY",(K515-H515)/H515,IF(E515="SELL",(H515-K515)/H515,""))</f>
        <v>-4.1331549069680021E-2</v>
      </c>
      <c r="N515" s="6">
        <f>DATEDIF(A515, I515, "d")</f>
        <v>66</v>
      </c>
    </row>
    <row r="516" spans="1:14" ht="14.25">
      <c r="A516" s="5">
        <v>43157</v>
      </c>
      <c r="B516" s="6" t="s">
        <v>375</v>
      </c>
      <c r="C516" s="6" t="s">
        <v>376</v>
      </c>
      <c r="D516" s="17">
        <v>3086150340</v>
      </c>
      <c r="E516" s="6" t="s">
        <v>16</v>
      </c>
      <c r="F516" s="6" t="str">
        <f>IF(E516="BUY", "SELL", IF(E516="SELL", "BUY", ""))</f>
        <v>SELL</v>
      </c>
      <c r="G516" s="7">
        <v>45.562072999999998</v>
      </c>
      <c r="H516" s="7">
        <v>1000</v>
      </c>
      <c r="I516" s="5">
        <v>43287</v>
      </c>
      <c r="J516" s="9">
        <v>47.601180999999997</v>
      </c>
      <c r="K516" s="9">
        <f t="shared" si="24"/>
        <v>1044.7545044756853</v>
      </c>
      <c r="L516" s="10">
        <f t="shared" si="25"/>
        <v>-4.4754504475685283E-2</v>
      </c>
      <c r="M516" s="10">
        <f t="shared" si="26"/>
        <v>4.4754504475685283E-2</v>
      </c>
      <c r="N516" s="6">
        <f>DATEDIF(A516, I516, "d")</f>
        <v>130</v>
      </c>
    </row>
    <row r="517" spans="1:14" ht="14.25">
      <c r="A517" s="5">
        <v>43159</v>
      </c>
      <c r="B517" s="6" t="s">
        <v>1510</v>
      </c>
      <c r="C517" s="6" t="s">
        <v>1511</v>
      </c>
      <c r="D517" s="17">
        <v>2489374503</v>
      </c>
      <c r="E517" s="6" t="s">
        <v>16</v>
      </c>
      <c r="F517" s="6" t="str">
        <f>IF(E517="BUY", "SELL", IF(E517="SELL", "BUY", ""))</f>
        <v>SELL</v>
      </c>
      <c r="G517" s="7">
        <v>53.02</v>
      </c>
      <c r="H517" s="7">
        <v>1000</v>
      </c>
      <c r="I517" s="11">
        <v>44727</v>
      </c>
      <c r="J517" s="9">
        <v>81.239999999999995</v>
      </c>
      <c r="K517" s="9">
        <f t="shared" si="24"/>
        <v>1532.2519803847604</v>
      </c>
      <c r="L517" s="10">
        <f t="shared" si="25"/>
        <v>-0.5322519803847604</v>
      </c>
      <c r="M517" s="10">
        <f t="shared" si="26"/>
        <v>0.5322519803847604</v>
      </c>
      <c r="N517" s="6">
        <f>DATEDIF(A517, I517, "d")</f>
        <v>1568</v>
      </c>
    </row>
    <row r="518" spans="1:14" ht="14.25">
      <c r="A518" s="5">
        <v>43160</v>
      </c>
      <c r="B518" s="6" t="s">
        <v>401</v>
      </c>
      <c r="C518" s="6" t="s">
        <v>402</v>
      </c>
      <c r="D518" s="17">
        <v>7859714868</v>
      </c>
      <c r="E518" s="6" t="s">
        <v>19</v>
      </c>
      <c r="F518" s="6" t="str">
        <f>IF(E518="BUY", "SELL", IF(E518="SELL", "BUY", ""))</f>
        <v>BUY</v>
      </c>
      <c r="G518" s="7">
        <v>93.752571000000003</v>
      </c>
      <c r="H518" s="7">
        <v>1000</v>
      </c>
      <c r="I518" s="11">
        <v>43272</v>
      </c>
      <c r="J518" s="9">
        <v>101.71508799999999</v>
      </c>
      <c r="K518" s="9">
        <f t="shared" si="24"/>
        <v>1084.9311855138351</v>
      </c>
      <c r="L518" s="10">
        <f t="shared" si="25"/>
        <v>8.4931185513835092E-2</v>
      </c>
      <c r="M518" s="10">
        <f t="shared" si="26"/>
        <v>-8.4931185513835092E-2</v>
      </c>
      <c r="N518" s="6">
        <f>DATEDIF(A518, I518, "d")</f>
        <v>112</v>
      </c>
    </row>
    <row r="519" spans="1:14" ht="14.25">
      <c r="A519" s="5">
        <v>43161</v>
      </c>
      <c r="B519" s="6" t="s">
        <v>799</v>
      </c>
      <c r="C519" s="6" t="s">
        <v>800</v>
      </c>
      <c r="D519" s="17">
        <v>5672525562</v>
      </c>
      <c r="E519" s="6" t="s">
        <v>19</v>
      </c>
      <c r="F519" s="6" t="str">
        <f>IF(E519="BUY", "SELL", IF(E519="SELL", "BUY", ""))</f>
        <v>BUY</v>
      </c>
      <c r="G519" s="7">
        <v>107.335274</v>
      </c>
      <c r="H519" s="7">
        <v>1000</v>
      </c>
      <c r="I519" s="5">
        <v>43167</v>
      </c>
      <c r="J519" s="9">
        <v>107.28181499999999</v>
      </c>
      <c r="K519" s="9">
        <f t="shared" si="24"/>
        <v>999.50194378783624</v>
      </c>
      <c r="L519" s="10">
        <f t="shared" si="25"/>
        <v>-4.9805621216376039E-4</v>
      </c>
      <c r="M519" s="10">
        <f t="shared" si="26"/>
        <v>4.9805621216376039E-4</v>
      </c>
      <c r="N519" s="6">
        <f>DATEDIF(A519, I519, "d")</f>
        <v>6</v>
      </c>
    </row>
    <row r="520" spans="1:14" ht="14.25">
      <c r="A520" s="5">
        <v>43164</v>
      </c>
      <c r="B520" s="6" t="s">
        <v>2016</v>
      </c>
      <c r="C520" s="6" t="s">
        <v>2017</v>
      </c>
      <c r="D520" s="17">
        <v>2536112068</v>
      </c>
      <c r="E520" s="6" t="s">
        <v>16</v>
      </c>
      <c r="F520" s="6" t="str">
        <f>IF(E520="BUY", "SELL", IF(E520="SELL", "BUY", ""))</f>
        <v>SELL</v>
      </c>
      <c r="G520" s="7">
        <v>12.39</v>
      </c>
      <c r="H520" s="7">
        <v>1000</v>
      </c>
      <c r="I520" s="11">
        <v>43767</v>
      </c>
      <c r="J520" s="9">
        <v>5.27</v>
      </c>
      <c r="K520" s="9">
        <f t="shared" si="24"/>
        <v>425.34301856335748</v>
      </c>
      <c r="L520" s="10">
        <f t="shared" si="25"/>
        <v>0.57465698143664257</v>
      </c>
      <c r="M520" s="10">
        <f t="shared" si="26"/>
        <v>-0.57465698143664257</v>
      </c>
      <c r="N520" s="6">
        <f>DATEDIF(A520, I520, "d")</f>
        <v>603</v>
      </c>
    </row>
    <row r="521" spans="1:14" ht="14.25">
      <c r="A521" s="5">
        <v>43167</v>
      </c>
      <c r="B521" s="6" t="s">
        <v>997</v>
      </c>
      <c r="C521" s="6" t="s">
        <v>998</v>
      </c>
      <c r="D521" s="17">
        <v>3279914744</v>
      </c>
      <c r="E521" s="6" t="s">
        <v>19</v>
      </c>
      <c r="F521" s="6" t="str">
        <f>IF(E521="BUY", "SELL", IF(E521="SELL", "BUY", ""))</f>
        <v>BUY</v>
      </c>
      <c r="G521" s="7">
        <v>41.636909000000003</v>
      </c>
      <c r="H521" s="7">
        <v>1000</v>
      </c>
      <c r="I521" s="11">
        <v>43227</v>
      </c>
      <c r="J521" s="9">
        <v>43.519351999999998</v>
      </c>
      <c r="K521" s="9">
        <f t="shared" si="24"/>
        <v>1045.2109209163436</v>
      </c>
      <c r="L521" s="10">
        <f t="shared" si="25"/>
        <v>4.5210920916343642E-2</v>
      </c>
      <c r="M521" s="10">
        <f t="shared" si="26"/>
        <v>-4.5210920916343642E-2</v>
      </c>
      <c r="N521" s="6">
        <f>DATEDIF(A521, I521, "d")</f>
        <v>60</v>
      </c>
    </row>
    <row r="522" spans="1:14" ht="14.25">
      <c r="A522" s="5">
        <v>43167</v>
      </c>
      <c r="B522" s="6" t="s">
        <v>799</v>
      </c>
      <c r="C522" s="6" t="s">
        <v>800</v>
      </c>
      <c r="D522" s="17">
        <v>5672525562</v>
      </c>
      <c r="E522" s="6" t="s">
        <v>16</v>
      </c>
      <c r="F522" s="6" t="str">
        <f>IF(E522="BUY", "SELL", IF(E522="SELL", "BUY", ""))</f>
        <v>SELL</v>
      </c>
      <c r="G522" s="7">
        <v>107.28181499999999</v>
      </c>
      <c r="H522" s="7">
        <v>1000</v>
      </c>
      <c r="I522" s="5">
        <v>43181</v>
      </c>
      <c r="J522" s="9">
        <v>102.54998000000001</v>
      </c>
      <c r="K522" s="9">
        <f t="shared" si="24"/>
        <v>955.89341026715488</v>
      </c>
      <c r="L522" s="10">
        <f t="shared" si="25"/>
        <v>4.410658973284512E-2</v>
      </c>
      <c r="M522" s="10">
        <f t="shared" si="26"/>
        <v>-4.410658973284512E-2</v>
      </c>
      <c r="N522" s="6">
        <f>DATEDIF(A522, I522, "d")</f>
        <v>14</v>
      </c>
    </row>
    <row r="523" spans="1:14" ht="14.25">
      <c r="A523" s="11">
        <v>43168</v>
      </c>
      <c r="B523" s="6" t="s">
        <v>559</v>
      </c>
      <c r="C523" s="6" t="s">
        <v>560</v>
      </c>
      <c r="D523" s="17">
        <v>8632775008</v>
      </c>
      <c r="E523" s="12" t="s">
        <v>16</v>
      </c>
      <c r="F523" s="13" t="str">
        <f>IF(E523="BUY", "SELL", IF(E523="SELL", "BUY", ""))</f>
        <v>SELL</v>
      </c>
      <c r="G523" s="7">
        <v>46.016238999999999</v>
      </c>
      <c r="H523" s="7">
        <v>1000</v>
      </c>
      <c r="I523" s="11">
        <v>44727</v>
      </c>
      <c r="J523" s="9">
        <v>117.3563</v>
      </c>
      <c r="K523" s="9">
        <f t="shared" si="24"/>
        <v>2550.3235933732003</v>
      </c>
      <c r="L523" s="10">
        <f t="shared" si="25"/>
        <v>-1.5503235933732002</v>
      </c>
      <c r="M523" s="10">
        <f t="shared" si="26"/>
        <v>1.5503235933732002</v>
      </c>
      <c r="N523" s="6">
        <f>DATEDIF(A523, I523, "d")</f>
        <v>1559</v>
      </c>
    </row>
    <row r="524" spans="1:14" ht="14.25">
      <c r="A524" s="5">
        <v>43172</v>
      </c>
      <c r="B524" s="6" t="s">
        <v>2022</v>
      </c>
      <c r="C524" s="6" t="s">
        <v>2023</v>
      </c>
      <c r="D524" s="17">
        <v>4003370800</v>
      </c>
      <c r="E524" s="6" t="s">
        <v>16</v>
      </c>
      <c r="F524" s="6" t="str">
        <f>IF(E524="BUY", "SELL", IF(E524="SELL", "BUY", ""))</f>
        <v>SELL</v>
      </c>
      <c r="G524" s="7">
        <v>11.9</v>
      </c>
      <c r="H524" s="7">
        <v>1000</v>
      </c>
      <c r="I524" s="11">
        <v>44727</v>
      </c>
      <c r="J524" s="9">
        <v>3.37</v>
      </c>
      <c r="K524" s="9">
        <f t="shared" si="24"/>
        <v>283.19327731092437</v>
      </c>
      <c r="L524" s="10">
        <f t="shared" si="25"/>
        <v>0.71680672268907564</v>
      </c>
      <c r="M524" s="10">
        <f t="shared" si="26"/>
        <v>-0.71680672268907564</v>
      </c>
      <c r="N524" s="6">
        <f>DATEDIF(A524, I524, "d")</f>
        <v>1555</v>
      </c>
    </row>
    <row r="525" spans="1:14" ht="14.25">
      <c r="A525" s="5">
        <v>43172</v>
      </c>
      <c r="B525" s="6" t="s">
        <v>673</v>
      </c>
      <c r="C525" s="6" t="s">
        <v>673</v>
      </c>
      <c r="D525" s="17">
        <v>6502349700</v>
      </c>
      <c r="E525" s="6" t="s">
        <v>16</v>
      </c>
      <c r="F525" s="6" t="str">
        <f>IF(E525="BUY", "SELL", IF(E525="SELL", "BUY", ""))</f>
        <v>SELL</v>
      </c>
      <c r="G525" s="7">
        <v>75.980002999999996</v>
      </c>
      <c r="H525" s="7">
        <v>1000</v>
      </c>
      <c r="I525" s="5">
        <v>43917</v>
      </c>
      <c r="J525" s="9">
        <v>110.93</v>
      </c>
      <c r="K525" s="9">
        <f t="shared" si="24"/>
        <v>1459.9894132670674</v>
      </c>
      <c r="L525" s="10">
        <f t="shared" si="25"/>
        <v>-0.45998941326706744</v>
      </c>
      <c r="M525" s="10">
        <f t="shared" si="26"/>
        <v>0.45998941326706744</v>
      </c>
      <c r="N525" s="6">
        <f>DATEDIF(A525, I525, "d")</f>
        <v>745</v>
      </c>
    </row>
    <row r="526" spans="1:14" ht="14.25">
      <c r="A526" s="11">
        <v>43174</v>
      </c>
      <c r="B526" s="6" t="s">
        <v>2026</v>
      </c>
      <c r="C526" s="6" t="s">
        <v>2027</v>
      </c>
      <c r="D526" s="17">
        <v>7736498280</v>
      </c>
      <c r="E526" s="13" t="s">
        <v>19</v>
      </c>
      <c r="F526" s="12" t="str">
        <f>IF(E526="BUY", "SELL", IF(E526="SELL", "BUY", ""))</f>
        <v>BUY</v>
      </c>
      <c r="G526" s="7">
        <v>25.223994999999999</v>
      </c>
      <c r="H526" s="7">
        <v>1000</v>
      </c>
      <c r="I526" s="11">
        <v>44727</v>
      </c>
      <c r="J526" s="9">
        <v>36.321559999999998</v>
      </c>
      <c r="K526" s="9">
        <f t="shared" si="24"/>
        <v>1439.9606406518872</v>
      </c>
      <c r="L526" s="10">
        <f t="shared" si="25"/>
        <v>0.43996064065188717</v>
      </c>
      <c r="M526" s="10">
        <f t="shared" si="26"/>
        <v>-0.43996064065188717</v>
      </c>
      <c r="N526" s="6">
        <f>DATEDIF(A526, I526, "d")</f>
        <v>1553</v>
      </c>
    </row>
    <row r="527" spans="1:14" ht="14.25">
      <c r="A527" s="5">
        <v>43175</v>
      </c>
      <c r="B527" s="6" t="s">
        <v>185</v>
      </c>
      <c r="C527" s="6" t="s">
        <v>186</v>
      </c>
      <c r="D527" s="17">
        <v>3956334088</v>
      </c>
      <c r="E527" s="6" t="s">
        <v>19</v>
      </c>
      <c r="F527" s="6" t="str">
        <f>IF(E527="BUY", "SELL", IF(E527="SELL", "BUY", ""))</f>
        <v>BUY</v>
      </c>
      <c r="G527" s="7">
        <v>26.772276000000002</v>
      </c>
      <c r="H527" s="7">
        <v>1000</v>
      </c>
      <c r="I527" s="5">
        <v>43286</v>
      </c>
      <c r="J527" s="9">
        <v>24.767357000000001</v>
      </c>
      <c r="K527" s="9">
        <f t="shared" si="24"/>
        <v>925.11211971668001</v>
      </c>
      <c r="L527" s="10">
        <f t="shared" si="25"/>
        <v>-7.4887880283319982E-2</v>
      </c>
      <c r="M527" s="10">
        <f t="shared" si="26"/>
        <v>7.4887880283319982E-2</v>
      </c>
      <c r="N527" s="6">
        <f>DATEDIF(A527, I527, "d")</f>
        <v>111</v>
      </c>
    </row>
    <row r="528" spans="1:14" ht="14.25">
      <c r="A528" s="5">
        <v>43175</v>
      </c>
      <c r="B528" s="6" t="s">
        <v>2028</v>
      </c>
      <c r="C528" s="6" t="s">
        <v>2029</v>
      </c>
      <c r="D528" s="17">
        <v>3063846520</v>
      </c>
      <c r="E528" s="6" t="s">
        <v>19</v>
      </c>
      <c r="F528" s="6" t="str">
        <f>IF(E528="BUY", "SELL", IF(E528="SELL", "BUY", ""))</f>
        <v>BUY</v>
      </c>
      <c r="G528" s="7">
        <v>7.66</v>
      </c>
      <c r="H528" s="7">
        <v>1000</v>
      </c>
      <c r="I528" s="5">
        <v>43287</v>
      </c>
      <c r="J528" s="9">
        <v>15.49</v>
      </c>
      <c r="K528" s="9">
        <f t="shared" si="24"/>
        <v>2022.1932114882507</v>
      </c>
      <c r="L528" s="10">
        <f t="shared" si="25"/>
        <v>1.0221932114882506</v>
      </c>
      <c r="M528" s="10">
        <f t="shared" si="26"/>
        <v>-1.0221932114882506</v>
      </c>
      <c r="N528" s="6">
        <f>DATEDIF(A528, I528, "d")</f>
        <v>112</v>
      </c>
    </row>
    <row r="529" spans="1:14" ht="14.25">
      <c r="A529" s="5">
        <v>43179</v>
      </c>
      <c r="B529" s="6" t="s">
        <v>1115</v>
      </c>
      <c r="C529" s="6" t="s">
        <v>1116</v>
      </c>
      <c r="D529" s="17">
        <v>2162808000</v>
      </c>
      <c r="E529" s="6" t="s">
        <v>16</v>
      </c>
      <c r="F529" s="6" t="str">
        <f>IF(E529="BUY", "SELL", IF(E529="SELL", "BUY", ""))</f>
        <v>SELL</v>
      </c>
      <c r="G529" s="7">
        <v>21.005141999999999</v>
      </c>
      <c r="H529" s="7">
        <v>1000</v>
      </c>
      <c r="I529" s="11">
        <v>44727</v>
      </c>
      <c r="J529" s="9">
        <v>19.77</v>
      </c>
      <c r="K529" s="9">
        <f t="shared" si="24"/>
        <v>941.19811234791939</v>
      </c>
      <c r="L529" s="10">
        <f t="shared" si="25"/>
        <v>5.8801887652080609E-2</v>
      </c>
      <c r="M529" s="10">
        <f t="shared" si="26"/>
        <v>-5.8801887652080609E-2</v>
      </c>
      <c r="N529" s="6">
        <f>DATEDIF(A529, I529, "d")</f>
        <v>1548</v>
      </c>
    </row>
    <row r="530" spans="1:14" ht="14.25">
      <c r="A530" s="5">
        <v>43181</v>
      </c>
      <c r="B530" s="6" t="s">
        <v>799</v>
      </c>
      <c r="C530" s="6" t="s">
        <v>800</v>
      </c>
      <c r="D530" s="17">
        <v>5672525562</v>
      </c>
      <c r="E530" s="6" t="s">
        <v>19</v>
      </c>
      <c r="F530" s="6" t="str">
        <f>IF(E530="BUY", "SELL", IF(E530="SELL", "BUY", ""))</f>
        <v>BUY</v>
      </c>
      <c r="G530" s="7">
        <v>102.54998000000001</v>
      </c>
      <c r="H530" s="7">
        <v>1000</v>
      </c>
      <c r="I530" s="5">
        <v>43265</v>
      </c>
      <c r="J530" s="9">
        <v>88.064766000000006</v>
      </c>
      <c r="K530" s="9">
        <f t="shared" si="24"/>
        <v>858.74971404187511</v>
      </c>
      <c r="L530" s="10">
        <f t="shared" si="25"/>
        <v>-0.14125028595812489</v>
      </c>
      <c r="M530" s="10">
        <f t="shared" si="26"/>
        <v>0.14125028595812489</v>
      </c>
      <c r="N530" s="6">
        <f>DATEDIF(A530, I530, "d")</f>
        <v>84</v>
      </c>
    </row>
    <row r="531" spans="1:14" ht="14.25">
      <c r="A531" s="5">
        <v>43182</v>
      </c>
      <c r="B531" s="6" t="s">
        <v>2036</v>
      </c>
      <c r="C531" s="6" t="s">
        <v>2037</v>
      </c>
      <c r="D531" s="17">
        <v>9350095580</v>
      </c>
      <c r="E531" s="6" t="s">
        <v>16</v>
      </c>
      <c r="F531" s="6" t="str">
        <f>IF(E531="BUY", "SELL", IF(E531="SELL", "BUY", ""))</f>
        <v>SELL</v>
      </c>
      <c r="G531" s="7">
        <v>28.48</v>
      </c>
      <c r="H531" s="7">
        <v>1000</v>
      </c>
      <c r="I531" s="5">
        <v>43819</v>
      </c>
      <c r="J531" s="9">
        <v>17.860001</v>
      </c>
      <c r="K531" s="9">
        <f t="shared" si="24"/>
        <v>627.10677668539324</v>
      </c>
      <c r="L531" s="10">
        <f t="shared" si="25"/>
        <v>0.37289322331460678</v>
      </c>
      <c r="M531" s="10">
        <f t="shared" si="26"/>
        <v>-0.37289322331460678</v>
      </c>
      <c r="N531" s="6">
        <f>DATEDIF(A531, I531, "d")</f>
        <v>637</v>
      </c>
    </row>
    <row r="532" spans="1:14" ht="14.25">
      <c r="A532" s="5">
        <v>43185</v>
      </c>
      <c r="B532" s="6" t="s">
        <v>53</v>
      </c>
      <c r="C532" s="6" t="s">
        <v>54</v>
      </c>
      <c r="D532" s="17">
        <v>5168276738</v>
      </c>
      <c r="E532" s="6" t="s">
        <v>16</v>
      </c>
      <c r="F532" s="6" t="str">
        <f>IF(E532="BUY", "SELL", IF(E532="SELL", "BUY", ""))</f>
        <v>SELL</v>
      </c>
      <c r="G532" s="7">
        <v>44.99</v>
      </c>
      <c r="H532" s="7">
        <v>1000</v>
      </c>
      <c r="I532" s="11">
        <v>43300</v>
      </c>
      <c r="J532" s="9">
        <v>40.85</v>
      </c>
      <c r="K532" s="9">
        <f t="shared" si="24"/>
        <v>907.97955101133573</v>
      </c>
      <c r="L532" s="10">
        <f t="shared" si="25"/>
        <v>9.2020448988664266E-2</v>
      </c>
      <c r="M532" s="10">
        <f t="shared" si="26"/>
        <v>-9.2020448988664266E-2</v>
      </c>
      <c r="N532" s="6">
        <f>DATEDIF(A532, I532, "d")</f>
        <v>115</v>
      </c>
    </row>
    <row r="533" spans="1:14" ht="14.25">
      <c r="A533" s="5">
        <v>43185</v>
      </c>
      <c r="B533" s="6" t="s">
        <v>2040</v>
      </c>
      <c r="C533" s="6" t="s">
        <v>2041</v>
      </c>
      <c r="D533" s="17">
        <v>3415601736</v>
      </c>
      <c r="E533" s="6" t="s">
        <v>16</v>
      </c>
      <c r="F533" s="6" t="str">
        <f>IF(E533="BUY", "SELL", IF(E533="SELL", "BUY", ""))</f>
        <v>SELL</v>
      </c>
      <c r="G533" s="7">
        <v>112.930656</v>
      </c>
      <c r="H533" s="7">
        <v>1000</v>
      </c>
      <c r="I533" s="11">
        <v>44727</v>
      </c>
      <c r="J533" s="9">
        <v>113.386398</v>
      </c>
      <c r="K533" s="9">
        <f t="shared" si="24"/>
        <v>1004.035591540352</v>
      </c>
      <c r="L533" s="10">
        <f t="shared" si="25"/>
        <v>-4.0355915403520156E-3</v>
      </c>
      <c r="M533" s="10">
        <f t="shared" si="26"/>
        <v>4.0355915403520156E-3</v>
      </c>
      <c r="N533" s="6">
        <f>DATEDIF(A533, I533, "d")</f>
        <v>1542</v>
      </c>
    </row>
    <row r="534" spans="1:14" ht="14.25">
      <c r="A534" s="5">
        <v>43188</v>
      </c>
      <c r="B534" s="6" t="s">
        <v>1676</v>
      </c>
      <c r="C534" s="6" t="s">
        <v>1677</v>
      </c>
      <c r="D534" s="17">
        <v>4736510000</v>
      </c>
      <c r="E534" s="6" t="s">
        <v>16</v>
      </c>
      <c r="F534" s="6" t="str">
        <f>IF(E534="BUY", "SELL", IF(E534="SELL", "BUY", ""))</f>
        <v>SELL</v>
      </c>
      <c r="G534" s="7">
        <v>21.58</v>
      </c>
      <c r="H534" s="7">
        <v>1000</v>
      </c>
      <c r="I534" s="11">
        <v>43293</v>
      </c>
      <c r="J534" s="9">
        <v>15.03</v>
      </c>
      <c r="K534" s="9">
        <f t="shared" si="24"/>
        <v>696.4782205746061</v>
      </c>
      <c r="L534" s="10">
        <f t="shared" si="25"/>
        <v>0.30352177942539388</v>
      </c>
      <c r="M534" s="10">
        <f t="shared" si="26"/>
        <v>-0.30352177942539388</v>
      </c>
      <c r="N534" s="6">
        <f>DATEDIF(A534, I534, "d")</f>
        <v>105</v>
      </c>
    </row>
    <row r="535" spans="1:14" ht="14.25">
      <c r="A535" s="5">
        <v>43195</v>
      </c>
      <c r="B535" s="6" t="s">
        <v>2042</v>
      </c>
      <c r="C535" s="6" t="s">
        <v>2043</v>
      </c>
      <c r="D535" s="17">
        <v>2198340000</v>
      </c>
      <c r="E535" s="6" t="s">
        <v>19</v>
      </c>
      <c r="F535" s="6" t="str">
        <f>IF(E535="BUY", "SELL", IF(E535="SELL", "BUY", ""))</f>
        <v>BUY</v>
      </c>
      <c r="G535" s="7">
        <v>15.25</v>
      </c>
      <c r="H535" s="7">
        <v>1000</v>
      </c>
      <c r="I535" s="11">
        <v>44727</v>
      </c>
      <c r="J535" s="9">
        <v>4.53</v>
      </c>
      <c r="K535" s="9">
        <f t="shared" si="24"/>
        <v>297.04918032786884</v>
      </c>
      <c r="L535" s="10">
        <f t="shared" si="25"/>
        <v>-0.70295081967213113</v>
      </c>
      <c r="M535" s="10">
        <f t="shared" si="26"/>
        <v>0.70295081967213113</v>
      </c>
      <c r="N535" s="6">
        <f>DATEDIF(A535, I535, "d")</f>
        <v>1532</v>
      </c>
    </row>
    <row r="536" spans="1:14" ht="14.25">
      <c r="A536" s="5">
        <v>43199</v>
      </c>
      <c r="B536" s="6" t="s">
        <v>2046</v>
      </c>
      <c r="C536" s="6" t="s">
        <v>2047</v>
      </c>
      <c r="D536" s="17">
        <v>2314742298</v>
      </c>
      <c r="E536" s="6" t="s">
        <v>19</v>
      </c>
      <c r="F536" s="6" t="str">
        <f>IF(E536="BUY", "SELL", IF(E536="SELL", "BUY", ""))</f>
        <v>BUY</v>
      </c>
      <c r="G536" s="7">
        <v>14.788878</v>
      </c>
      <c r="H536" s="7">
        <v>1000</v>
      </c>
      <c r="I536" s="11">
        <v>44727</v>
      </c>
      <c r="J536" s="9">
        <v>6.822527</v>
      </c>
      <c r="K536" s="9">
        <f t="shared" si="24"/>
        <v>461.32823598923466</v>
      </c>
      <c r="L536" s="10">
        <f t="shared" si="25"/>
        <v>-0.53867176401076544</v>
      </c>
      <c r="M536" s="10">
        <f t="shared" si="26"/>
        <v>0.53867176401076544</v>
      </c>
      <c r="N536" s="6">
        <f>DATEDIF(A536, I536, "d")</f>
        <v>1528</v>
      </c>
    </row>
    <row r="537" spans="1:14" ht="14.25">
      <c r="A537" s="5">
        <v>43199</v>
      </c>
      <c r="B537" s="6" t="s">
        <v>1854</v>
      </c>
      <c r="C537" s="6" t="s">
        <v>1855</v>
      </c>
      <c r="D537" s="17">
        <v>3685435420</v>
      </c>
      <c r="E537" s="6" t="s">
        <v>16</v>
      </c>
      <c r="F537" s="6" t="str">
        <f>IF(E537="BUY", "SELL", IF(E537="SELL", "BUY", ""))</f>
        <v>SELL</v>
      </c>
      <c r="G537" s="7">
        <v>21.500803000000001</v>
      </c>
      <c r="H537" s="7">
        <v>1000</v>
      </c>
      <c r="I537" s="11">
        <v>44727</v>
      </c>
      <c r="J537" s="9">
        <v>40.684936999999998</v>
      </c>
      <c r="K537" s="9">
        <f t="shared" si="24"/>
        <v>1892.2519777517145</v>
      </c>
      <c r="L537" s="10">
        <f t="shared" si="25"/>
        <v>-0.8922519777517145</v>
      </c>
      <c r="M537" s="10">
        <f t="shared" si="26"/>
        <v>0.8922519777517145</v>
      </c>
      <c r="N537" s="6">
        <f>DATEDIF(A537, I537, "d")</f>
        <v>1528</v>
      </c>
    </row>
    <row r="538" spans="1:14" ht="14.25">
      <c r="A538" s="5">
        <v>43200</v>
      </c>
      <c r="B538" s="6" t="s">
        <v>2048</v>
      </c>
      <c r="C538" s="6" t="s">
        <v>2049</v>
      </c>
      <c r="D538" s="17">
        <v>9146998598</v>
      </c>
      <c r="E538" s="6" t="s">
        <v>16</v>
      </c>
      <c r="F538" s="6" t="str">
        <f>IF(E538="BUY", "SELL", IF(E538="SELL", "BUY", ""))</f>
        <v>SELL</v>
      </c>
      <c r="G538" s="7">
        <v>54.799999</v>
      </c>
      <c r="H538" s="7">
        <v>1000</v>
      </c>
      <c r="I538" s="5">
        <v>43691</v>
      </c>
      <c r="J538" s="9">
        <v>84.690002000000007</v>
      </c>
      <c r="K538" s="9">
        <f t="shared" si="24"/>
        <v>1545.4380209021538</v>
      </c>
      <c r="L538" s="10">
        <f t="shared" si="25"/>
        <v>-0.54543802090215376</v>
      </c>
      <c r="M538" s="10">
        <f t="shared" si="26"/>
        <v>0.54543802090215376</v>
      </c>
      <c r="N538" s="6">
        <f>DATEDIF(A538, I538, "d")</f>
        <v>491</v>
      </c>
    </row>
    <row r="539" spans="1:14" ht="14.25">
      <c r="A539" s="5">
        <v>43202</v>
      </c>
      <c r="B539" s="6" t="s">
        <v>678</v>
      </c>
      <c r="C539" s="6" t="s">
        <v>679</v>
      </c>
      <c r="D539" s="17">
        <v>9819059159</v>
      </c>
      <c r="E539" s="6" t="s">
        <v>16</v>
      </c>
      <c r="F539" s="6" t="str">
        <f>IF(E539="BUY", "SELL", IF(E539="SELL", "BUY", ""))</f>
        <v>SELL</v>
      </c>
      <c r="G539" s="7">
        <v>45.477488999999998</v>
      </c>
      <c r="H539" s="7">
        <v>1000</v>
      </c>
      <c r="I539" s="11">
        <v>43292</v>
      </c>
      <c r="J539" s="9">
        <v>35.198521</v>
      </c>
      <c r="K539" s="9">
        <f t="shared" si="24"/>
        <v>773.97679102291681</v>
      </c>
      <c r="L539" s="10">
        <f t="shared" si="25"/>
        <v>0.2260232089770832</v>
      </c>
      <c r="M539" s="10">
        <f t="shared" si="26"/>
        <v>-0.2260232089770832</v>
      </c>
      <c r="N539" s="6">
        <f>DATEDIF(A539, I539, "d")</f>
        <v>90</v>
      </c>
    </row>
    <row r="540" spans="1:14" ht="14.25">
      <c r="A540" s="11">
        <v>43202</v>
      </c>
      <c r="B540" s="6" t="s">
        <v>2050</v>
      </c>
      <c r="C540" s="6" t="s">
        <v>2051</v>
      </c>
      <c r="D540" s="17">
        <v>4143823140</v>
      </c>
      <c r="E540" s="12" t="s">
        <v>16</v>
      </c>
      <c r="F540" s="13" t="str">
        <f>IF(E540="BUY", "SELL", IF(E540="SELL", "BUY", ""))</f>
        <v>SELL</v>
      </c>
      <c r="G540" s="7">
        <v>28.295603</v>
      </c>
      <c r="H540" s="7">
        <v>1000</v>
      </c>
      <c r="I540" s="11">
        <v>44727</v>
      </c>
      <c r="J540" s="9">
        <v>33.628329999999998</v>
      </c>
      <c r="K540" s="9">
        <f t="shared" si="24"/>
        <v>1188.4648650180736</v>
      </c>
      <c r="L540" s="10">
        <f t="shared" si="25"/>
        <v>-0.18846486501807364</v>
      </c>
      <c r="M540" s="10">
        <f t="shared" si="26"/>
        <v>0.18846486501807364</v>
      </c>
      <c r="N540" s="6">
        <f>DATEDIF(A540, I540, "d")</f>
        <v>1525</v>
      </c>
    </row>
    <row r="541" spans="1:14" ht="14.25">
      <c r="A541" s="5">
        <v>43206</v>
      </c>
      <c r="B541" s="6" t="s">
        <v>307</v>
      </c>
      <c r="C541" s="6" t="s">
        <v>308</v>
      </c>
      <c r="D541" s="17">
        <v>4364614000</v>
      </c>
      <c r="E541" s="6" t="s">
        <v>19</v>
      </c>
      <c r="F541" s="6" t="str">
        <f>IF(E541="BUY", "SELL", IF(E541="SELL", "BUY", ""))</f>
        <v>BUY</v>
      </c>
      <c r="G541" s="7">
        <v>20.388394999999999</v>
      </c>
      <c r="H541" s="7">
        <v>1000</v>
      </c>
      <c r="I541" s="5">
        <v>43213</v>
      </c>
      <c r="J541" s="9">
        <v>20.559269</v>
      </c>
      <c r="K541" s="9">
        <f t="shared" si="24"/>
        <v>1008.3809441596557</v>
      </c>
      <c r="L541" s="10">
        <f t="shared" si="25"/>
        <v>8.3809441596556546E-3</v>
      </c>
      <c r="M541" s="10">
        <f t="shared" si="26"/>
        <v>-8.3809441596556546E-3</v>
      </c>
      <c r="N541" s="6">
        <f>DATEDIF(A541, I541, "d")</f>
        <v>7</v>
      </c>
    </row>
    <row r="542" spans="1:14" ht="14.25">
      <c r="A542" s="5">
        <v>43206</v>
      </c>
      <c r="B542" s="6" t="s">
        <v>2066</v>
      </c>
      <c r="C542" s="6" t="s">
        <v>2067</v>
      </c>
      <c r="D542" s="17">
        <v>6975281064</v>
      </c>
      <c r="E542" s="6" t="s">
        <v>19</v>
      </c>
      <c r="F542" s="6" t="str">
        <f>IF(E542="BUY", "SELL", IF(E542="SELL", "BUY", ""))</f>
        <v>BUY</v>
      </c>
      <c r="G542" s="7">
        <v>78.269997000000004</v>
      </c>
      <c r="H542" s="7">
        <v>1000</v>
      </c>
      <c r="I542" s="5">
        <v>44182</v>
      </c>
      <c r="J542" s="9">
        <v>150.85000600000001</v>
      </c>
      <c r="K542" s="9">
        <f t="shared" si="24"/>
        <v>1927.3030762988276</v>
      </c>
      <c r="L542" s="10">
        <f t="shared" si="25"/>
        <v>0.92730307629882758</v>
      </c>
      <c r="M542" s="10">
        <f t="shared" si="26"/>
        <v>-0.92730307629882758</v>
      </c>
      <c r="N542" s="6">
        <f>DATEDIF(A542, I542, "d")</f>
        <v>976</v>
      </c>
    </row>
    <row r="543" spans="1:14" ht="14.25">
      <c r="A543" s="5">
        <v>43207</v>
      </c>
      <c r="B543" s="6" t="s">
        <v>1858</v>
      </c>
      <c r="C543" s="6" t="s">
        <v>1859</v>
      </c>
      <c r="D543" s="17">
        <v>2370760322</v>
      </c>
      <c r="E543" s="6" t="s">
        <v>19</v>
      </c>
      <c r="F543" s="6" t="str">
        <f>IF(E543="BUY", "SELL", IF(E543="SELL", "BUY", ""))</f>
        <v>BUY</v>
      </c>
      <c r="G543" s="7">
        <v>12.23</v>
      </c>
      <c r="H543" s="7">
        <v>1000</v>
      </c>
      <c r="I543" s="11">
        <v>44727</v>
      </c>
      <c r="J543" s="9">
        <v>23.6</v>
      </c>
      <c r="K543" s="9">
        <f t="shared" si="24"/>
        <v>1929.6811120196242</v>
      </c>
      <c r="L543" s="10">
        <f t="shared" si="25"/>
        <v>0.92968111201962411</v>
      </c>
      <c r="M543" s="10">
        <f t="shared" si="26"/>
        <v>-0.92968111201962411</v>
      </c>
      <c r="N543" s="6">
        <f>DATEDIF(A543, I543, "d")</f>
        <v>1520</v>
      </c>
    </row>
    <row r="544" spans="1:14" ht="14.25">
      <c r="A544" s="11">
        <v>43208</v>
      </c>
      <c r="B544" s="6" t="s">
        <v>2070</v>
      </c>
      <c r="C544" s="6" t="s">
        <v>2070</v>
      </c>
      <c r="D544" s="17">
        <v>2209903092</v>
      </c>
      <c r="E544" s="13" t="s">
        <v>19</v>
      </c>
      <c r="F544" s="12" t="str">
        <f>IF(E544="BUY", "SELL", IF(E544="SELL", "BUY", ""))</f>
        <v>BUY</v>
      </c>
      <c r="G544" s="7">
        <v>84.862328000000005</v>
      </c>
      <c r="H544" s="7">
        <v>1000</v>
      </c>
      <c r="I544" s="11">
        <v>44727</v>
      </c>
      <c r="J544" s="9">
        <v>29.603216</v>
      </c>
      <c r="K544" s="9">
        <f t="shared" si="24"/>
        <v>348.83813227466487</v>
      </c>
      <c r="L544" s="10">
        <f t="shared" si="25"/>
        <v>-0.65116186772533513</v>
      </c>
      <c r="M544" s="10">
        <f t="shared" si="26"/>
        <v>0.65116186772533513</v>
      </c>
      <c r="N544" s="6">
        <f>DATEDIF(A544, I544, "d")</f>
        <v>1519</v>
      </c>
    </row>
    <row r="545" spans="1:14" ht="14.25">
      <c r="A545" s="5">
        <v>43209</v>
      </c>
      <c r="B545" s="6" t="s">
        <v>435</v>
      </c>
      <c r="C545" s="6" t="s">
        <v>436</v>
      </c>
      <c r="D545" s="17">
        <v>4769791015</v>
      </c>
      <c r="E545" s="6" t="s">
        <v>19</v>
      </c>
      <c r="F545" s="6" t="str">
        <f>IF(E545="BUY", "SELL", IF(E545="SELL", "BUY", ""))</f>
        <v>BUY</v>
      </c>
      <c r="G545" s="7">
        <v>19.66</v>
      </c>
      <c r="H545" s="7">
        <v>1000</v>
      </c>
      <c r="I545" s="11">
        <v>43432</v>
      </c>
      <c r="J545" s="9">
        <v>20.530000999999999</v>
      </c>
      <c r="K545" s="9">
        <f t="shared" si="24"/>
        <v>1044.2523397761952</v>
      </c>
      <c r="L545" s="10">
        <f t="shared" si="25"/>
        <v>4.4252339776195186E-2</v>
      </c>
      <c r="M545" s="10">
        <f t="shared" si="26"/>
        <v>-4.4252339776195186E-2</v>
      </c>
      <c r="N545" s="6">
        <f>DATEDIF(A545, I545, "d")</f>
        <v>223</v>
      </c>
    </row>
    <row r="546" spans="1:14" ht="14.25">
      <c r="A546" s="5">
        <v>43209</v>
      </c>
      <c r="B546" s="6" t="s">
        <v>247</v>
      </c>
      <c r="C546" s="6" t="s">
        <v>248</v>
      </c>
      <c r="D546" s="17">
        <v>5470753470</v>
      </c>
      <c r="E546" s="6" t="s">
        <v>19</v>
      </c>
      <c r="F546" s="6" t="str">
        <f>IF(E546="BUY", "SELL", IF(E546="SELL", "BUY", ""))</f>
        <v>BUY</v>
      </c>
      <c r="G546" s="7">
        <v>62.792586999999997</v>
      </c>
      <c r="H546" s="7">
        <v>1000</v>
      </c>
      <c r="I546" s="11">
        <v>44727</v>
      </c>
      <c r="J546" s="9">
        <v>41.18</v>
      </c>
      <c r="K546" s="9">
        <f t="shared" si="24"/>
        <v>655.80989679562015</v>
      </c>
      <c r="L546" s="10">
        <f t="shared" si="25"/>
        <v>-0.34419010320437987</v>
      </c>
      <c r="M546" s="10">
        <f t="shared" si="26"/>
        <v>0.34419010320437987</v>
      </c>
      <c r="N546" s="6">
        <f>DATEDIF(A546, I546, "d")</f>
        <v>1518</v>
      </c>
    </row>
    <row r="547" spans="1:14" ht="14.25">
      <c r="A547" s="5">
        <v>43209</v>
      </c>
      <c r="B547" s="6" t="s">
        <v>1149</v>
      </c>
      <c r="C547" s="6" t="s">
        <v>1150</v>
      </c>
      <c r="D547" s="17">
        <v>7144072000</v>
      </c>
      <c r="E547" s="6" t="s">
        <v>19</v>
      </c>
      <c r="F547" s="6" t="str">
        <f>IF(E547="BUY", "SELL", IF(E547="SELL", "BUY", ""))</f>
        <v>BUY</v>
      </c>
      <c r="G547" s="7">
        <v>101.74</v>
      </c>
      <c r="H547" s="7">
        <v>1000</v>
      </c>
      <c r="I547" s="11">
        <v>43313</v>
      </c>
      <c r="J547" s="9">
        <v>125</v>
      </c>
      <c r="K547" s="9">
        <f t="shared" si="24"/>
        <v>1228.6219775899351</v>
      </c>
      <c r="L547" s="10">
        <f t="shared" si="25"/>
        <v>0.2286219775899351</v>
      </c>
      <c r="M547" s="10">
        <f t="shared" si="26"/>
        <v>-0.2286219775899351</v>
      </c>
      <c r="N547" s="6">
        <f>DATEDIF(A547, I547, "d")</f>
        <v>104</v>
      </c>
    </row>
    <row r="548" spans="1:14" ht="14.25">
      <c r="A548" s="5">
        <v>43209</v>
      </c>
      <c r="B548" s="6" t="s">
        <v>1203</v>
      </c>
      <c r="C548" s="6" t="s">
        <v>1204</v>
      </c>
      <c r="D548" s="17">
        <v>9068894400</v>
      </c>
      <c r="E548" s="6" t="s">
        <v>19</v>
      </c>
      <c r="F548" s="6" t="str">
        <f>IF(E548="BUY", "SELL", IF(E548="SELL", "BUY", ""))</f>
        <v>BUY</v>
      </c>
      <c r="G548" s="7">
        <v>20.934639000000001</v>
      </c>
      <c r="H548" s="7">
        <v>1000</v>
      </c>
      <c r="I548" s="5">
        <v>43951</v>
      </c>
      <c r="J548" s="9">
        <v>19.619827000000001</v>
      </c>
      <c r="K548" s="9">
        <f t="shared" si="24"/>
        <v>937.1944269017489</v>
      </c>
      <c r="L548" s="10">
        <f t="shared" si="25"/>
        <v>-6.2805573098251105E-2</v>
      </c>
      <c r="M548" s="10">
        <f t="shared" si="26"/>
        <v>6.2805573098251105E-2</v>
      </c>
      <c r="N548" s="6">
        <f>DATEDIF(A548, I548, "d")</f>
        <v>742</v>
      </c>
    </row>
    <row r="549" spans="1:14" ht="14.25">
      <c r="A549" s="5">
        <v>43209</v>
      </c>
      <c r="B549" s="6" t="s">
        <v>557</v>
      </c>
      <c r="C549" s="6" t="s">
        <v>558</v>
      </c>
      <c r="D549" s="17">
        <v>8351541960</v>
      </c>
      <c r="E549" s="6" t="s">
        <v>16</v>
      </c>
      <c r="F549" s="6" t="str">
        <f>IF(E549="BUY", "SELL", IF(E549="SELL", "BUY", ""))</f>
        <v>SELL</v>
      </c>
      <c r="G549" s="7">
        <v>38.910029999999999</v>
      </c>
      <c r="H549" s="7">
        <v>1000</v>
      </c>
      <c r="I549" s="5">
        <v>43243</v>
      </c>
      <c r="J549" s="9">
        <v>37.257655999999997</v>
      </c>
      <c r="K549" s="9">
        <f t="shared" si="24"/>
        <v>957.53346887679083</v>
      </c>
      <c r="L549" s="10">
        <f t="shared" si="25"/>
        <v>4.2466531123209167E-2</v>
      </c>
      <c r="M549" s="10">
        <f t="shared" si="26"/>
        <v>-4.2466531123209167E-2</v>
      </c>
      <c r="N549" s="6">
        <f>DATEDIF(A549, I549, "d")</f>
        <v>34</v>
      </c>
    </row>
    <row r="550" spans="1:14" ht="14.25">
      <c r="A550" s="5">
        <v>43210</v>
      </c>
      <c r="B550" s="6" t="s">
        <v>2071</v>
      </c>
      <c r="C550" s="6" t="s">
        <v>2072</v>
      </c>
      <c r="D550" s="17">
        <v>5341773924</v>
      </c>
      <c r="E550" s="6" t="s">
        <v>16</v>
      </c>
      <c r="F550" s="6" t="str">
        <f>IF(E550="BUY", "SELL", IF(E550="SELL", "BUY", ""))</f>
        <v>SELL</v>
      </c>
      <c r="G550" s="7">
        <v>81.550003000000004</v>
      </c>
      <c r="H550" s="7">
        <v>1000</v>
      </c>
      <c r="I550" s="11">
        <v>43662</v>
      </c>
      <c r="J550" s="9">
        <v>89.629997000000003</v>
      </c>
      <c r="K550" s="9">
        <f t="shared" si="24"/>
        <v>1099.0802416034246</v>
      </c>
      <c r="L550" s="10">
        <f t="shared" si="25"/>
        <v>-9.9080241603424615E-2</v>
      </c>
      <c r="M550" s="10">
        <f t="shared" si="26"/>
        <v>9.9080241603424615E-2</v>
      </c>
      <c r="N550" s="6">
        <f>DATEDIF(A550, I550, "d")</f>
        <v>452</v>
      </c>
    </row>
    <row r="551" spans="1:14" ht="14.25">
      <c r="A551" s="5">
        <v>43213</v>
      </c>
      <c r="B551" s="6" t="s">
        <v>307</v>
      </c>
      <c r="C551" s="6" t="s">
        <v>308</v>
      </c>
      <c r="D551" s="17">
        <v>4364614000</v>
      </c>
      <c r="E551" s="6" t="s">
        <v>16</v>
      </c>
      <c r="F551" s="6" t="str">
        <f>IF(E551="BUY", "SELL", IF(E551="SELL", "BUY", ""))</f>
        <v>SELL</v>
      </c>
      <c r="G551" s="7">
        <v>20.559269</v>
      </c>
      <c r="H551" s="7">
        <v>1000</v>
      </c>
      <c r="I551" s="5">
        <v>43318</v>
      </c>
      <c r="J551" s="9">
        <v>17.842987000000001</v>
      </c>
      <c r="K551" s="9">
        <f t="shared" si="24"/>
        <v>867.88041928922678</v>
      </c>
      <c r="L551" s="10">
        <f t="shared" si="25"/>
        <v>0.13211958071077323</v>
      </c>
      <c r="M551" s="10">
        <f t="shared" si="26"/>
        <v>-0.13211958071077323</v>
      </c>
      <c r="N551" s="6">
        <f>DATEDIF(A551, I551, "d")</f>
        <v>105</v>
      </c>
    </row>
    <row r="552" spans="1:14" ht="14.25">
      <c r="A552" s="5">
        <v>43214</v>
      </c>
      <c r="B552" s="6" t="s">
        <v>2075</v>
      </c>
      <c r="C552" s="6" t="s">
        <v>2076</v>
      </c>
      <c r="D552" s="17">
        <v>2258966050</v>
      </c>
      <c r="E552" s="6" t="s">
        <v>16</v>
      </c>
      <c r="F552" s="6" t="str">
        <f>IF(E552="BUY", "SELL", IF(E552="SELL", "BUY", ""))</f>
        <v>SELL</v>
      </c>
      <c r="G552" s="7">
        <v>77.906852999999998</v>
      </c>
      <c r="H552" s="7">
        <v>1000</v>
      </c>
      <c r="I552" s="11">
        <v>43661</v>
      </c>
      <c r="J552" s="9">
        <v>73.803618999999998</v>
      </c>
      <c r="K552" s="9">
        <f t="shared" si="24"/>
        <v>947.33153962720064</v>
      </c>
      <c r="L552" s="10">
        <f t="shared" si="25"/>
        <v>5.2668460372799361E-2</v>
      </c>
      <c r="M552" s="10">
        <f t="shared" si="26"/>
        <v>-5.2668460372799361E-2</v>
      </c>
      <c r="N552" s="6">
        <f>DATEDIF(A552, I552, "d")</f>
        <v>447</v>
      </c>
    </row>
    <row r="553" spans="1:14" ht="14.25">
      <c r="A553" s="11">
        <v>43214</v>
      </c>
      <c r="B553" s="6" t="s">
        <v>2077</v>
      </c>
      <c r="C553" s="6" t="s">
        <v>2078</v>
      </c>
      <c r="D553" s="17">
        <v>5673298529</v>
      </c>
      <c r="E553" s="13" t="s">
        <v>19</v>
      </c>
      <c r="F553" s="12" t="str">
        <f>IF(E553="BUY", "SELL", IF(E553="SELL", "BUY", ""))</f>
        <v>BUY</v>
      </c>
      <c r="G553" s="7">
        <v>28.1</v>
      </c>
      <c r="H553" s="7">
        <v>1000</v>
      </c>
      <c r="I553" s="11">
        <v>44727</v>
      </c>
      <c r="J553" s="9">
        <v>29.84</v>
      </c>
      <c r="K553" s="9">
        <f t="shared" si="24"/>
        <v>1061.9217081850534</v>
      </c>
      <c r="L553" s="10">
        <f t="shared" si="25"/>
        <v>6.1921708185053374E-2</v>
      </c>
      <c r="M553" s="10">
        <f t="shared" si="26"/>
        <v>-6.1921708185053374E-2</v>
      </c>
      <c r="N553" s="6">
        <f>DATEDIF(A553, I553, "d")</f>
        <v>1513</v>
      </c>
    </row>
    <row r="554" spans="1:14" ht="14.25">
      <c r="A554" s="5">
        <v>43215</v>
      </c>
      <c r="B554" s="6" t="s">
        <v>781</v>
      </c>
      <c r="C554" s="6" t="s">
        <v>782</v>
      </c>
      <c r="D554" s="17">
        <v>2094490580</v>
      </c>
      <c r="E554" s="6" t="s">
        <v>19</v>
      </c>
      <c r="F554" s="6" t="str">
        <f>IF(E554="BUY", "SELL", IF(E554="SELL", "BUY", ""))</f>
        <v>BUY</v>
      </c>
      <c r="G554" s="7">
        <v>9.08</v>
      </c>
      <c r="H554" s="7">
        <v>1000</v>
      </c>
      <c r="I554" s="11">
        <v>44727</v>
      </c>
      <c r="J554" s="9">
        <v>11.16</v>
      </c>
      <c r="K554" s="9">
        <f t="shared" si="24"/>
        <v>1229.0748898678414</v>
      </c>
      <c r="L554" s="10">
        <f t="shared" si="25"/>
        <v>0.22907488986784141</v>
      </c>
      <c r="M554" s="10">
        <f t="shared" si="26"/>
        <v>-0.22907488986784141</v>
      </c>
      <c r="N554" s="6">
        <f>DATEDIF(A554, I554, "d")</f>
        <v>1512</v>
      </c>
    </row>
    <row r="555" spans="1:14" ht="14.25">
      <c r="A555" s="5">
        <v>43216</v>
      </c>
      <c r="B555" s="6" t="s">
        <v>1662</v>
      </c>
      <c r="C555" s="6" t="s">
        <v>1663</v>
      </c>
      <c r="D555" s="17">
        <v>8753615208</v>
      </c>
      <c r="E555" s="6" t="s">
        <v>19</v>
      </c>
      <c r="F555" s="6" t="str">
        <f>IF(E555="BUY", "SELL", IF(E555="SELL", "BUY", ""))</f>
        <v>BUY</v>
      </c>
      <c r="G555" s="7">
        <v>225.95190400000001</v>
      </c>
      <c r="H555" s="7">
        <v>1000</v>
      </c>
      <c r="I555" s="11">
        <v>44693</v>
      </c>
      <c r="J555" s="9">
        <v>198.169479</v>
      </c>
      <c r="K555" s="9">
        <f t="shared" si="24"/>
        <v>877.04274888517853</v>
      </c>
      <c r="L555" s="10">
        <f t="shared" si="25"/>
        <v>-0.12295725111482148</v>
      </c>
      <c r="M555" s="10">
        <f t="shared" si="26"/>
        <v>0.12295725111482148</v>
      </c>
      <c r="N555" s="6">
        <f>DATEDIF(A555, I555, "d")</f>
        <v>1477</v>
      </c>
    </row>
    <row r="556" spans="1:14" ht="14.25">
      <c r="A556" s="11">
        <v>43216</v>
      </c>
      <c r="B556" s="15" t="s">
        <v>1211</v>
      </c>
      <c r="C556" s="6" t="s">
        <v>1212</v>
      </c>
      <c r="D556" s="17">
        <v>3485295626</v>
      </c>
      <c r="E556" s="13" t="s">
        <v>19</v>
      </c>
      <c r="F556" s="12" t="str">
        <f>IF(E556="BUY", "SELL", IF(E556="SELL", "BUY", ""))</f>
        <v>BUY</v>
      </c>
      <c r="G556" s="7">
        <v>26.200001</v>
      </c>
      <c r="H556" s="7">
        <v>1000</v>
      </c>
      <c r="I556" s="11">
        <v>44727</v>
      </c>
      <c r="J556" s="9">
        <v>46.869999</v>
      </c>
      <c r="K556" s="9">
        <f t="shared" si="24"/>
        <v>1788.9311912621683</v>
      </c>
      <c r="L556" s="10">
        <f t="shared" si="25"/>
        <v>0.78893119126216837</v>
      </c>
      <c r="M556" s="10">
        <f t="shared" si="26"/>
        <v>-0.78893119126216837</v>
      </c>
      <c r="N556" s="6">
        <f>DATEDIF(A556, I556, "d")</f>
        <v>1511</v>
      </c>
    </row>
    <row r="557" spans="1:14" ht="14.25">
      <c r="A557" s="11">
        <v>43216</v>
      </c>
      <c r="B557" s="6" t="s">
        <v>745</v>
      </c>
      <c r="C557" s="6" t="s">
        <v>746</v>
      </c>
      <c r="D557" s="17">
        <v>7433250000</v>
      </c>
      <c r="E557" s="13" t="s">
        <v>19</v>
      </c>
      <c r="F557" s="12" t="str">
        <f>IF(E557="BUY", "SELL", IF(E557="SELL", "BUY", ""))</f>
        <v>BUY</v>
      </c>
      <c r="G557" s="7">
        <v>129.33590699999999</v>
      </c>
      <c r="H557" s="7">
        <v>1000</v>
      </c>
      <c r="I557" s="11">
        <v>43494</v>
      </c>
      <c r="J557" s="9">
        <v>116.284988</v>
      </c>
      <c r="K557" s="9">
        <f t="shared" si="24"/>
        <v>899.09284047468736</v>
      </c>
      <c r="L557" s="10">
        <f t="shared" si="25"/>
        <v>-0.10090715952531264</v>
      </c>
      <c r="M557" s="10">
        <f t="shared" si="26"/>
        <v>0.10090715952531264</v>
      </c>
      <c r="N557" s="6">
        <f>DATEDIF(A557, I557, "d")</f>
        <v>278</v>
      </c>
    </row>
    <row r="558" spans="1:14" ht="14.25">
      <c r="A558" s="11">
        <v>43216</v>
      </c>
      <c r="B558" s="6" t="s">
        <v>1257</v>
      </c>
      <c r="C558" s="6" t="s">
        <v>1258</v>
      </c>
      <c r="D558" s="17">
        <v>4406947128</v>
      </c>
      <c r="E558" s="13" t="s">
        <v>19</v>
      </c>
      <c r="F558" s="12" t="str">
        <f>IF(E558="BUY", "SELL", IF(E558="SELL", "BUY", ""))</f>
        <v>BUY</v>
      </c>
      <c r="G558" s="7">
        <v>15.208232000000001</v>
      </c>
      <c r="H558" s="7">
        <v>1000</v>
      </c>
      <c r="I558" s="11">
        <v>44544</v>
      </c>
      <c r="J558" s="9">
        <v>16.198274999999999</v>
      </c>
      <c r="K558" s="9">
        <f t="shared" si="24"/>
        <v>1065.0991515647577</v>
      </c>
      <c r="L558" s="10">
        <f t="shared" si="25"/>
        <v>6.5099151564757679E-2</v>
      </c>
      <c r="M558" s="10">
        <f t="shared" si="26"/>
        <v>-6.5099151564757679E-2</v>
      </c>
      <c r="N558" s="6">
        <f>DATEDIF(A558, I558, "d")</f>
        <v>1328</v>
      </c>
    </row>
    <row r="559" spans="1:14" ht="14.25">
      <c r="A559" s="5">
        <v>43217</v>
      </c>
      <c r="B559" s="6" t="s">
        <v>1461</v>
      </c>
      <c r="C559" s="6" t="s">
        <v>1462</v>
      </c>
      <c r="D559" s="17">
        <v>8499423208</v>
      </c>
      <c r="E559" s="6" t="s">
        <v>19</v>
      </c>
      <c r="F559" s="6" t="str">
        <f>IF(E559="BUY", "SELL", IF(E559="SELL", "BUY", ""))</f>
        <v>BUY</v>
      </c>
      <c r="G559" s="7">
        <v>8.430078</v>
      </c>
      <c r="H559" s="7">
        <v>1000</v>
      </c>
      <c r="I559" s="11">
        <v>44727</v>
      </c>
      <c r="J559" s="9">
        <v>8.3658350000000006</v>
      </c>
      <c r="K559" s="9">
        <f t="shared" si="24"/>
        <v>992.37931131835319</v>
      </c>
      <c r="L559" s="10">
        <f t="shared" si="25"/>
        <v>-7.6206886816468115E-3</v>
      </c>
      <c r="M559" s="10">
        <f t="shared" si="26"/>
        <v>7.6206886816468115E-3</v>
      </c>
      <c r="N559" s="6">
        <f>DATEDIF(A559, I559, "d")</f>
        <v>1510</v>
      </c>
    </row>
    <row r="560" spans="1:14" ht="14.25">
      <c r="A560" s="5">
        <v>43220</v>
      </c>
      <c r="B560" s="6" t="s">
        <v>1416</v>
      </c>
      <c r="C560" s="6" t="s">
        <v>1417</v>
      </c>
      <c r="D560" s="17">
        <v>4801572100</v>
      </c>
      <c r="E560" s="6" t="s">
        <v>19</v>
      </c>
      <c r="F560" s="6" t="str">
        <f>IF(E560="BUY", "SELL", IF(E560="SELL", "BUY", ""))</f>
        <v>BUY</v>
      </c>
      <c r="G560" s="7">
        <v>38.099997999999999</v>
      </c>
      <c r="H560" s="7">
        <v>1000</v>
      </c>
      <c r="I560" s="11">
        <v>44727</v>
      </c>
      <c r="J560" s="9">
        <v>56.18</v>
      </c>
      <c r="K560" s="9">
        <f t="shared" si="24"/>
        <v>1474.5407598184127</v>
      </c>
      <c r="L560" s="10">
        <f t="shared" si="25"/>
        <v>0.47454075981841265</v>
      </c>
      <c r="M560" s="10">
        <f t="shared" si="26"/>
        <v>-0.47454075981841265</v>
      </c>
      <c r="N560" s="6">
        <f>DATEDIF(A560, I560, "d")</f>
        <v>1507</v>
      </c>
    </row>
    <row r="561" spans="1:14" ht="14.25">
      <c r="A561" s="5">
        <v>43220</v>
      </c>
      <c r="B561" s="6" t="s">
        <v>2081</v>
      </c>
      <c r="C561" s="6" t="s">
        <v>2082</v>
      </c>
      <c r="D561" s="17">
        <v>6251732550</v>
      </c>
      <c r="E561" s="6" t="s">
        <v>19</v>
      </c>
      <c r="F561" s="6" t="str">
        <f>IF(E561="BUY", "SELL", IF(E561="SELL", "BUY", ""))</f>
        <v>BUY</v>
      </c>
      <c r="G561" s="7">
        <v>43.041409000000002</v>
      </c>
      <c r="H561" s="7">
        <v>1000</v>
      </c>
      <c r="I561" s="11">
        <v>44727</v>
      </c>
      <c r="J561" s="9">
        <v>50.583767000000002</v>
      </c>
      <c r="K561" s="9">
        <f t="shared" si="24"/>
        <v>1175.2349231875749</v>
      </c>
      <c r="L561" s="10">
        <f t="shared" si="25"/>
        <v>0.17523492318757486</v>
      </c>
      <c r="M561" s="10">
        <f t="shared" si="26"/>
        <v>-0.17523492318757486</v>
      </c>
      <c r="N561" s="6">
        <f>DATEDIF(A561, I561, "d")</f>
        <v>1507</v>
      </c>
    </row>
    <row r="562" spans="1:14" ht="14.25">
      <c r="A562" s="5">
        <v>43220</v>
      </c>
      <c r="B562" s="6" t="s">
        <v>29</v>
      </c>
      <c r="C562" s="6" t="s">
        <v>30</v>
      </c>
      <c r="D562" s="17">
        <v>5559124200</v>
      </c>
      <c r="E562" s="6" t="s">
        <v>19</v>
      </c>
      <c r="F562" s="6" t="str">
        <f>IF(E562="BUY", "SELL", IF(E562="SELL", "BUY", ""))</f>
        <v>BUY</v>
      </c>
      <c r="G562" s="7">
        <v>43.029998999999997</v>
      </c>
      <c r="H562" s="7">
        <v>1000</v>
      </c>
      <c r="I562" s="5">
        <v>44644</v>
      </c>
      <c r="J562" s="9">
        <v>36.919998</v>
      </c>
      <c r="K562" s="9">
        <f t="shared" si="24"/>
        <v>858.00601575658879</v>
      </c>
      <c r="L562" s="10">
        <f t="shared" si="25"/>
        <v>-0.1419939842434112</v>
      </c>
      <c r="M562" s="10">
        <f t="shared" si="26"/>
        <v>0.1419939842434112</v>
      </c>
      <c r="N562" s="6">
        <f>DATEDIF(A562, I562, "d")</f>
        <v>1424</v>
      </c>
    </row>
    <row r="563" spans="1:14" ht="14.25">
      <c r="A563" s="5">
        <v>43220</v>
      </c>
      <c r="B563" s="6" t="s">
        <v>169</v>
      </c>
      <c r="C563" s="6" t="s">
        <v>170</v>
      </c>
      <c r="D563" s="17">
        <v>7877507889</v>
      </c>
      <c r="E563" s="6" t="s">
        <v>19</v>
      </c>
      <c r="F563" s="6" t="str">
        <f>IF(E563="BUY", "SELL", IF(E563="SELL", "BUY", ""))</f>
        <v>BUY</v>
      </c>
      <c r="G563" s="7">
        <v>28.5</v>
      </c>
      <c r="H563" s="7">
        <v>1000</v>
      </c>
      <c r="I563" s="11">
        <v>44727</v>
      </c>
      <c r="J563" s="9">
        <v>37.919998</v>
      </c>
      <c r="K563" s="9">
        <f t="shared" si="24"/>
        <v>1330.5262456140351</v>
      </c>
      <c r="L563" s="10">
        <f t="shared" si="25"/>
        <v>0.33052624561403515</v>
      </c>
      <c r="M563" s="10">
        <f t="shared" si="26"/>
        <v>-0.33052624561403515</v>
      </c>
      <c r="N563" s="6">
        <f>DATEDIF(A563, I563, "d")</f>
        <v>1507</v>
      </c>
    </row>
    <row r="564" spans="1:14" ht="14.25">
      <c r="A564" s="5">
        <v>43221</v>
      </c>
      <c r="B564" s="6" t="s">
        <v>2085</v>
      </c>
      <c r="C564" s="6" t="s">
        <v>2086</v>
      </c>
      <c r="D564" s="17">
        <v>7943097652</v>
      </c>
      <c r="E564" s="6" t="s">
        <v>19</v>
      </c>
      <c r="F564" s="6" t="str">
        <f>IF(E564="BUY", "SELL", IF(E564="SELL", "BUY", ""))</f>
        <v>BUY</v>
      </c>
      <c r="G564" s="7">
        <v>43.85</v>
      </c>
      <c r="H564" s="7">
        <v>1000</v>
      </c>
      <c r="I564" s="11">
        <v>43980</v>
      </c>
      <c r="J564" s="9">
        <v>54.48</v>
      </c>
      <c r="K564" s="9">
        <f t="shared" si="24"/>
        <v>1242.4173318129986</v>
      </c>
      <c r="L564" s="10">
        <f t="shared" si="25"/>
        <v>0.24241733181299854</v>
      </c>
      <c r="M564" s="10">
        <f t="shared" si="26"/>
        <v>-0.24241733181299854</v>
      </c>
      <c r="N564" s="6">
        <f>DATEDIF(A564, I564, "d")</f>
        <v>759</v>
      </c>
    </row>
    <row r="565" spans="1:14" ht="14.25">
      <c r="A565" s="5">
        <v>43222</v>
      </c>
      <c r="B565" s="6" t="s">
        <v>1193</v>
      </c>
      <c r="C565" s="6" t="s">
        <v>1194</v>
      </c>
      <c r="D565" s="17">
        <v>4130846000</v>
      </c>
      <c r="E565" s="6" t="s">
        <v>16</v>
      </c>
      <c r="F565" s="6" t="str">
        <f>IF(E565="BUY", "SELL", IF(E565="SELL", "BUY", ""))</f>
        <v>SELL</v>
      </c>
      <c r="G565" s="7">
        <v>18.55</v>
      </c>
      <c r="H565" s="7">
        <v>1000</v>
      </c>
      <c r="I565" s="5">
        <v>43560</v>
      </c>
      <c r="J565" s="9">
        <v>16.71</v>
      </c>
      <c r="K565" s="9">
        <f t="shared" si="24"/>
        <v>900.80862533692721</v>
      </c>
      <c r="L565" s="10">
        <f t="shared" si="25"/>
        <v>9.919137466307279E-2</v>
      </c>
      <c r="M565" s="10">
        <f t="shared" si="26"/>
        <v>-9.919137466307279E-2</v>
      </c>
      <c r="N565" s="6">
        <f>DATEDIF(A565, I565, "d")</f>
        <v>338</v>
      </c>
    </row>
    <row r="566" spans="1:14" ht="14.25">
      <c r="A566" s="5">
        <v>43223</v>
      </c>
      <c r="B566" s="6" t="s">
        <v>737</v>
      </c>
      <c r="C566" s="6" t="s">
        <v>738</v>
      </c>
      <c r="D566" s="17">
        <v>6870940531</v>
      </c>
      <c r="E566" s="6" t="s">
        <v>19</v>
      </c>
      <c r="F566" s="6" t="str">
        <f>IF(E566="BUY", "SELL", IF(E566="SELL", "BUY", ""))</f>
        <v>BUY</v>
      </c>
      <c r="G566" s="7">
        <v>22.219999000000001</v>
      </c>
      <c r="H566" s="7">
        <v>1000</v>
      </c>
      <c r="I566" s="11">
        <v>43270</v>
      </c>
      <c r="J566" s="9">
        <v>19.829999999999998</v>
      </c>
      <c r="K566" s="9">
        <f t="shared" si="24"/>
        <v>892.43928408817646</v>
      </c>
      <c r="L566" s="10">
        <f t="shared" si="25"/>
        <v>-0.10756071591182353</v>
      </c>
      <c r="M566" s="10">
        <f t="shared" si="26"/>
        <v>0.10756071591182353</v>
      </c>
      <c r="N566" s="6">
        <f>DATEDIF(A566, I566, "d")</f>
        <v>47</v>
      </c>
    </row>
    <row r="567" spans="1:14" ht="14.25">
      <c r="A567" s="5">
        <v>43223</v>
      </c>
      <c r="B567" s="6" t="s">
        <v>1342</v>
      </c>
      <c r="C567" s="6" t="s">
        <v>1343</v>
      </c>
      <c r="D567" s="17">
        <v>7348147154</v>
      </c>
      <c r="E567" s="6" t="s">
        <v>19</v>
      </c>
      <c r="F567" s="6" t="str">
        <f>IF(E567="BUY", "SELL", IF(E567="SELL", "BUY", ""))</f>
        <v>BUY</v>
      </c>
      <c r="G567" s="7">
        <v>13.95</v>
      </c>
      <c r="H567" s="7">
        <v>1000</v>
      </c>
      <c r="I567" s="5">
        <v>43803</v>
      </c>
      <c r="J567" s="9">
        <v>11.62</v>
      </c>
      <c r="K567" s="9">
        <f t="shared" si="24"/>
        <v>832.97491039426518</v>
      </c>
      <c r="L567" s="10">
        <f t="shared" si="25"/>
        <v>-0.16702508960573481</v>
      </c>
      <c r="M567" s="10">
        <f t="shared" si="26"/>
        <v>0.16702508960573481</v>
      </c>
      <c r="N567" s="6">
        <f>DATEDIF(A567, I567, "d")</f>
        <v>580</v>
      </c>
    </row>
    <row r="568" spans="1:14" ht="14.25">
      <c r="A568" s="5">
        <v>43224</v>
      </c>
      <c r="B568" s="6" t="s">
        <v>2087</v>
      </c>
      <c r="C568" s="6" t="s">
        <v>2088</v>
      </c>
      <c r="D568" s="17">
        <v>9085171610</v>
      </c>
      <c r="E568" s="6" t="s">
        <v>16</v>
      </c>
      <c r="F568" s="6" t="str">
        <f>IF(E568="BUY", "SELL", IF(E568="SELL", "BUY", ""))</f>
        <v>SELL</v>
      </c>
      <c r="G568" s="7">
        <v>45.198169999999998</v>
      </c>
      <c r="H568" s="7">
        <v>1000</v>
      </c>
      <c r="I568" s="11">
        <v>44727</v>
      </c>
      <c r="J568" s="9">
        <v>92.571258999999998</v>
      </c>
      <c r="K568" s="9">
        <f t="shared" si="24"/>
        <v>2048.1196251972151</v>
      </c>
      <c r="L568" s="10">
        <f t="shared" si="25"/>
        <v>-1.0481196251972151</v>
      </c>
      <c r="M568" s="10">
        <f t="shared" si="26"/>
        <v>1.0481196251972151</v>
      </c>
      <c r="N568" s="6">
        <f>DATEDIF(A568, I568, "d")</f>
        <v>1503</v>
      </c>
    </row>
    <row r="569" spans="1:14" ht="14.25">
      <c r="A569" s="5">
        <v>43227</v>
      </c>
      <c r="B569" s="6" t="s">
        <v>997</v>
      </c>
      <c r="C569" s="6" t="s">
        <v>998</v>
      </c>
      <c r="D569" s="17">
        <v>3279914744</v>
      </c>
      <c r="E569" s="6" t="s">
        <v>16</v>
      </c>
      <c r="F569" s="6" t="str">
        <f>IF(E569="BUY", "SELL", IF(E569="SELL", "BUY", ""))</f>
        <v>SELL</v>
      </c>
      <c r="G569" s="7">
        <v>43.519351999999998</v>
      </c>
      <c r="H569" s="7">
        <v>1000</v>
      </c>
      <c r="I569" s="11">
        <v>43958</v>
      </c>
      <c r="J569" s="9">
        <v>22.347543999999999</v>
      </c>
      <c r="K569" s="9">
        <f t="shared" si="24"/>
        <v>513.50819745661659</v>
      </c>
      <c r="L569" s="10">
        <f t="shared" si="25"/>
        <v>0.48649180254338342</v>
      </c>
      <c r="M569" s="10">
        <f t="shared" si="26"/>
        <v>-0.48649180254338342</v>
      </c>
      <c r="N569" s="6">
        <f>DATEDIF(A569, I569, "d")</f>
        <v>731</v>
      </c>
    </row>
    <row r="570" spans="1:14" ht="14.25">
      <c r="A570" s="5">
        <v>43228</v>
      </c>
      <c r="B570" s="6" t="s">
        <v>601</v>
      </c>
      <c r="C570" s="6" t="s">
        <v>602</v>
      </c>
      <c r="D570" s="17">
        <v>3715525440</v>
      </c>
      <c r="E570" s="6" t="s">
        <v>16</v>
      </c>
      <c r="F570" s="6" t="str">
        <f>IF(E570="BUY", "SELL", IF(E570="SELL", "BUY", ""))</f>
        <v>SELL</v>
      </c>
      <c r="G570" s="7">
        <v>15.29</v>
      </c>
      <c r="H570" s="7">
        <v>1000</v>
      </c>
      <c r="I570" s="11">
        <v>44727</v>
      </c>
      <c r="J570" s="9">
        <v>20.25</v>
      </c>
      <c r="K570" s="9">
        <f t="shared" si="24"/>
        <v>1324.3950294310007</v>
      </c>
      <c r="L570" s="10">
        <f t="shared" si="25"/>
        <v>-0.32439502943100068</v>
      </c>
      <c r="M570" s="10">
        <f t="shared" si="26"/>
        <v>0.32439502943100068</v>
      </c>
      <c r="N570" s="6">
        <f>DATEDIF(A570, I570, "d")</f>
        <v>1499</v>
      </c>
    </row>
    <row r="571" spans="1:14" ht="14.25">
      <c r="A571" s="11">
        <v>43229</v>
      </c>
      <c r="B571" s="6" t="s">
        <v>2091</v>
      </c>
      <c r="C571" s="6" t="s">
        <v>2092</v>
      </c>
      <c r="D571" s="17">
        <v>9625960000</v>
      </c>
      <c r="E571" s="12" t="s">
        <v>16</v>
      </c>
      <c r="F571" s="13" t="str">
        <f>IF(E571="BUY", "SELL", IF(E571="SELL", "BUY", ""))</f>
        <v>SELL</v>
      </c>
      <c r="G571" s="7">
        <v>55.62</v>
      </c>
      <c r="H571" s="7">
        <v>1000</v>
      </c>
      <c r="I571" s="11">
        <v>43521</v>
      </c>
      <c r="J571" s="9">
        <v>79.06</v>
      </c>
      <c r="K571" s="9">
        <f t="shared" si="24"/>
        <v>1421.431139877742</v>
      </c>
      <c r="L571" s="10">
        <f t="shared" si="25"/>
        <v>-0.421431139877742</v>
      </c>
      <c r="M571" s="10">
        <f t="shared" si="26"/>
        <v>0.421431139877742</v>
      </c>
      <c r="N571" s="6">
        <f>DATEDIF(A571, I571, "d")</f>
        <v>292</v>
      </c>
    </row>
    <row r="572" spans="1:14" ht="14.25">
      <c r="A572" s="5">
        <v>43230</v>
      </c>
      <c r="B572" s="6" t="s">
        <v>2093</v>
      </c>
      <c r="C572" s="6" t="s">
        <v>2094</v>
      </c>
      <c r="D572" s="17">
        <v>4243063615</v>
      </c>
      <c r="E572" s="6" t="s">
        <v>19</v>
      </c>
      <c r="F572" s="6" t="str">
        <f>IF(E572="BUY", "SELL", IF(E572="SELL", "BUY", ""))</f>
        <v>BUY</v>
      </c>
      <c r="G572" s="7">
        <v>30.355246999999999</v>
      </c>
      <c r="H572" s="7">
        <v>1000</v>
      </c>
      <c r="I572" s="11">
        <v>44727</v>
      </c>
      <c r="J572" s="9">
        <v>5.83</v>
      </c>
      <c r="K572" s="9">
        <f t="shared" si="24"/>
        <v>192.05905325033262</v>
      </c>
      <c r="L572" s="10">
        <f t="shared" si="25"/>
        <v>-0.80794094674966732</v>
      </c>
      <c r="M572" s="10">
        <f t="shared" si="26"/>
        <v>0.80794094674966732</v>
      </c>
      <c r="N572" s="6">
        <f>DATEDIF(A572, I572, "d")</f>
        <v>1497</v>
      </c>
    </row>
    <row r="573" spans="1:14" ht="14.25">
      <c r="A573" s="5">
        <v>43230</v>
      </c>
      <c r="B573" s="6" t="s">
        <v>1183</v>
      </c>
      <c r="C573" s="6" t="s">
        <v>1184</v>
      </c>
      <c r="D573" s="17">
        <v>2803044279</v>
      </c>
      <c r="E573" s="6" t="s">
        <v>19</v>
      </c>
      <c r="F573" s="6" t="str">
        <f>IF(E573="BUY", "SELL", IF(E573="SELL", "BUY", ""))</f>
        <v>BUY</v>
      </c>
      <c r="G573" s="7">
        <v>69.182670999999999</v>
      </c>
      <c r="H573" s="7">
        <v>1000</v>
      </c>
      <c r="I573" s="5">
        <v>44029</v>
      </c>
      <c r="J573" s="9">
        <v>130.35569799999999</v>
      </c>
      <c r="K573" s="9">
        <f t="shared" si="24"/>
        <v>1884.2247070801875</v>
      </c>
      <c r="L573" s="10">
        <f t="shared" si="25"/>
        <v>0.88422470708018752</v>
      </c>
      <c r="M573" s="10">
        <f t="shared" si="26"/>
        <v>-0.88422470708018752</v>
      </c>
      <c r="N573" s="6">
        <f>DATEDIF(A573, I573, "d")</f>
        <v>799</v>
      </c>
    </row>
    <row r="574" spans="1:14" ht="14.25">
      <c r="A574" s="11">
        <v>43231</v>
      </c>
      <c r="B574" s="6" t="s">
        <v>311</v>
      </c>
      <c r="C574" s="6" t="s">
        <v>312</v>
      </c>
      <c r="D574" s="17">
        <v>2383282729</v>
      </c>
      <c r="E574" s="13" t="s">
        <v>19</v>
      </c>
      <c r="F574" s="12" t="str">
        <f>IF(E574="BUY", "SELL", IF(E574="SELL", "BUY", ""))</f>
        <v>BUY</v>
      </c>
      <c r="G574" s="7">
        <v>23.621092000000001</v>
      </c>
      <c r="H574" s="7">
        <v>1000</v>
      </c>
      <c r="I574" s="11">
        <v>43775</v>
      </c>
      <c r="J574" s="9">
        <v>31.170300000000001</v>
      </c>
      <c r="K574" s="9">
        <f t="shared" si="24"/>
        <v>1319.5960627053144</v>
      </c>
      <c r="L574" s="10">
        <f t="shared" si="25"/>
        <v>0.31959606270531438</v>
      </c>
      <c r="M574" s="10">
        <f t="shared" si="26"/>
        <v>-0.31959606270531438</v>
      </c>
      <c r="N574" s="6">
        <f>DATEDIF(A574, I574, "d")</f>
        <v>544</v>
      </c>
    </row>
    <row r="575" spans="1:14" ht="14.25">
      <c r="A575" s="5">
        <v>43235</v>
      </c>
      <c r="B575" s="6" t="s">
        <v>2101</v>
      </c>
      <c r="C575" s="6" t="s">
        <v>2102</v>
      </c>
      <c r="D575" s="17">
        <v>8203557162</v>
      </c>
      <c r="E575" s="6" t="s">
        <v>19</v>
      </c>
      <c r="F575" s="6" t="str">
        <f>IF(E575="BUY", "SELL", IF(E575="SELL", "BUY", ""))</f>
        <v>BUY</v>
      </c>
      <c r="G575" s="7">
        <v>31.61</v>
      </c>
      <c r="H575" s="7">
        <v>1000</v>
      </c>
      <c r="I575" s="11">
        <v>44727</v>
      </c>
      <c r="J575" s="9">
        <v>40.11</v>
      </c>
      <c r="K575" s="9">
        <f t="shared" si="24"/>
        <v>1268.9022461246441</v>
      </c>
      <c r="L575" s="10">
        <f t="shared" si="25"/>
        <v>0.26890224612464408</v>
      </c>
      <c r="M575" s="10">
        <f t="shared" si="26"/>
        <v>-0.26890224612464408</v>
      </c>
      <c r="N575" s="6">
        <f>DATEDIF(A575, I575, "d")</f>
        <v>1492</v>
      </c>
    </row>
    <row r="576" spans="1:14" ht="14.25">
      <c r="A576" s="5">
        <v>43236</v>
      </c>
      <c r="B576" s="6" t="s">
        <v>885</v>
      </c>
      <c r="C576" s="6" t="s">
        <v>886</v>
      </c>
      <c r="D576" s="17">
        <v>4277040168</v>
      </c>
      <c r="E576" s="6" t="s">
        <v>19</v>
      </c>
      <c r="F576" s="6" t="str">
        <f>IF(E576="BUY", "SELL", IF(E576="SELL", "BUY", ""))</f>
        <v>BUY</v>
      </c>
      <c r="G576" s="7">
        <v>39.139999000000003</v>
      </c>
      <c r="H576" s="7">
        <v>1000</v>
      </c>
      <c r="I576" s="11">
        <v>44727</v>
      </c>
      <c r="J576" s="9">
        <v>74.300003000000004</v>
      </c>
      <c r="K576" s="9">
        <f t="shared" si="24"/>
        <v>1898.3138706774112</v>
      </c>
      <c r="L576" s="10">
        <f t="shared" si="25"/>
        <v>0.8983138706774112</v>
      </c>
      <c r="M576" s="10">
        <f t="shared" si="26"/>
        <v>-0.8983138706774112</v>
      </c>
      <c r="N576" s="6">
        <f>DATEDIF(A576, I576, "d")</f>
        <v>1491</v>
      </c>
    </row>
    <row r="577" spans="1:14" ht="14.25">
      <c r="A577" s="11">
        <v>43242</v>
      </c>
      <c r="B577" s="6" t="s">
        <v>2105</v>
      </c>
      <c r="C577" s="6" t="s">
        <v>2106</v>
      </c>
      <c r="D577" s="17">
        <v>2093165184</v>
      </c>
      <c r="E577" s="12" t="s">
        <v>16</v>
      </c>
      <c r="F577" s="13" t="str">
        <f>IF(E577="BUY", "SELL", IF(E577="SELL", "BUY", ""))</f>
        <v>SELL</v>
      </c>
      <c r="G577" s="7">
        <v>21.472237</v>
      </c>
      <c r="H577" s="7">
        <v>1000</v>
      </c>
      <c r="I577" s="11">
        <v>44727</v>
      </c>
      <c r="J577" s="9">
        <v>42.740001999999997</v>
      </c>
      <c r="K577" s="9">
        <f t="shared" si="24"/>
        <v>1990.4773778344565</v>
      </c>
      <c r="L577" s="10">
        <f t="shared" si="25"/>
        <v>-0.99047737783445655</v>
      </c>
      <c r="M577" s="10">
        <f t="shared" si="26"/>
        <v>0.99047737783445655</v>
      </c>
      <c r="N577" s="6">
        <f>DATEDIF(A577, I577, "d")</f>
        <v>1485</v>
      </c>
    </row>
    <row r="578" spans="1:14" ht="14.25">
      <c r="A578" s="5">
        <v>43243</v>
      </c>
      <c r="B578" s="6" t="s">
        <v>2107</v>
      </c>
      <c r="C578" s="6" t="s">
        <v>2108</v>
      </c>
      <c r="D578" s="17">
        <v>5013076644</v>
      </c>
      <c r="E578" s="6" t="s">
        <v>19</v>
      </c>
      <c r="F578" s="6" t="str">
        <f>IF(E578="BUY", "SELL", IF(E578="SELL", "BUY", ""))</f>
        <v>BUY</v>
      </c>
      <c r="G578" s="7">
        <v>23</v>
      </c>
      <c r="H578" s="7">
        <v>1000</v>
      </c>
      <c r="I578" s="11">
        <v>44727</v>
      </c>
      <c r="J578" s="9">
        <v>4.5599999999999996</v>
      </c>
      <c r="K578" s="9">
        <f t="shared" si="24"/>
        <v>198.26086956521738</v>
      </c>
      <c r="L578" s="10">
        <f t="shared" si="25"/>
        <v>-0.80173913043478262</v>
      </c>
      <c r="M578" s="10">
        <f t="shared" si="26"/>
        <v>0.80173913043478262</v>
      </c>
      <c r="N578" s="6">
        <f>DATEDIF(A578, I578, "d")</f>
        <v>1484</v>
      </c>
    </row>
    <row r="579" spans="1:14" ht="14.25">
      <c r="A579" s="5">
        <v>43243</v>
      </c>
      <c r="B579" s="6" t="s">
        <v>557</v>
      </c>
      <c r="C579" s="6" t="s">
        <v>558</v>
      </c>
      <c r="D579" s="17">
        <v>8351541960</v>
      </c>
      <c r="E579" s="6" t="s">
        <v>19</v>
      </c>
      <c r="F579" s="6" t="str">
        <f>IF(E579="BUY", "SELL", IF(E579="SELL", "BUY", ""))</f>
        <v>BUY</v>
      </c>
      <c r="G579" s="7">
        <v>37.257655999999997</v>
      </c>
      <c r="H579" s="7">
        <v>1000</v>
      </c>
      <c r="I579" s="5">
        <v>43354</v>
      </c>
      <c r="J579" s="9">
        <v>34.240948000000003</v>
      </c>
      <c r="K579" s="9">
        <f t="shared" ref="K579:K642" si="27">(H579/G579)*J579</f>
        <v>919.03119187100788</v>
      </c>
      <c r="L579" s="10">
        <f t="shared" ref="L579:L642" si="28">IF(F579="BUY",(K579-H579)/H579, IF(F579="SELL", (H579-K579)/H579, "Invalid"))</f>
        <v>-8.0968808128992126E-2</v>
      </c>
      <c r="M579" s="10">
        <f t="shared" ref="M579:M642" si="29">IF(E579="BUY",(K579-H579)/H579,IF(E579="SELL",(H579-K579)/H579,""))</f>
        <v>8.0968808128992126E-2</v>
      </c>
      <c r="N579" s="6">
        <f>DATEDIF(A579, I579, "d")</f>
        <v>111</v>
      </c>
    </row>
    <row r="580" spans="1:14" ht="14.25">
      <c r="A580" s="5">
        <v>43250</v>
      </c>
      <c r="B580" s="6" t="s">
        <v>1386</v>
      </c>
      <c r="C580" s="6" t="s">
        <v>1387</v>
      </c>
      <c r="D580" s="17">
        <v>4150967537</v>
      </c>
      <c r="E580" s="6" t="s">
        <v>19</v>
      </c>
      <c r="F580" s="6" t="str">
        <f>IF(E580="BUY", "SELL", IF(E580="SELL", "BUY", ""))</f>
        <v>BUY</v>
      </c>
      <c r="G580" s="7">
        <v>118.976601</v>
      </c>
      <c r="H580" s="7">
        <v>1000</v>
      </c>
      <c r="I580" s="11">
        <v>43326</v>
      </c>
      <c r="J580" s="9">
        <v>144.58749399999999</v>
      </c>
      <c r="K580" s="9">
        <f t="shared" si="27"/>
        <v>1215.2599148466177</v>
      </c>
      <c r="L580" s="10">
        <f t="shared" si="28"/>
        <v>0.21525991484661769</v>
      </c>
      <c r="M580" s="10">
        <f t="shared" si="29"/>
        <v>-0.21525991484661769</v>
      </c>
      <c r="N580" s="6">
        <f>DATEDIF(A580, I580, "d")</f>
        <v>76</v>
      </c>
    </row>
    <row r="581" spans="1:14" ht="14.25">
      <c r="A581" s="5">
        <v>43250</v>
      </c>
      <c r="B581" s="6" t="s">
        <v>1616</v>
      </c>
      <c r="C581" s="6" t="s">
        <v>1617</v>
      </c>
      <c r="D581" s="17">
        <v>4189536000</v>
      </c>
      <c r="E581" s="6" t="s">
        <v>19</v>
      </c>
      <c r="F581" s="6" t="str">
        <f>IF(E581="BUY", "SELL", IF(E581="SELL", "BUY", ""))</f>
        <v>BUY</v>
      </c>
      <c r="G581" s="7">
        <v>30.219999000000001</v>
      </c>
      <c r="H581" s="7">
        <v>1000</v>
      </c>
      <c r="I581" s="5">
        <v>44285</v>
      </c>
      <c r="J581" s="9">
        <v>37.919998</v>
      </c>
      <c r="K581" s="9">
        <f t="shared" si="27"/>
        <v>1254.7981222633393</v>
      </c>
      <c r="L581" s="10">
        <f t="shared" si="28"/>
        <v>0.25479812226333931</v>
      </c>
      <c r="M581" s="10">
        <f t="shared" si="29"/>
        <v>-0.25479812226333931</v>
      </c>
      <c r="N581" s="6">
        <f>DATEDIF(A581, I581, "d")</f>
        <v>1035</v>
      </c>
    </row>
    <row r="582" spans="1:14" ht="14.25">
      <c r="A582" s="5">
        <v>43252</v>
      </c>
      <c r="B582" s="6" t="s">
        <v>787</v>
      </c>
      <c r="C582" s="6" t="s">
        <v>788</v>
      </c>
      <c r="D582" s="17">
        <v>3423823520</v>
      </c>
      <c r="E582" s="6" t="s">
        <v>16</v>
      </c>
      <c r="F582" s="6" t="str">
        <f>IF(E582="BUY", "SELL", IF(E582="SELL", "BUY", ""))</f>
        <v>SELL</v>
      </c>
      <c r="G582" s="7">
        <v>38.146090999999998</v>
      </c>
      <c r="H582" s="7">
        <v>1000</v>
      </c>
      <c r="I582" s="5">
        <v>43553</v>
      </c>
      <c r="J582" s="9">
        <v>25.013071</v>
      </c>
      <c r="K582" s="9">
        <f t="shared" si="27"/>
        <v>655.71780343102523</v>
      </c>
      <c r="L582" s="10">
        <f t="shared" si="28"/>
        <v>0.34428219656897474</v>
      </c>
      <c r="M582" s="10">
        <f t="shared" si="29"/>
        <v>-0.34428219656897474</v>
      </c>
      <c r="N582" s="6">
        <f>DATEDIF(A582, I582, "d")</f>
        <v>301</v>
      </c>
    </row>
    <row r="583" spans="1:14" ht="14.25">
      <c r="A583" s="5">
        <v>43255</v>
      </c>
      <c r="B583" s="6" t="s">
        <v>2133</v>
      </c>
      <c r="C583" s="6" t="s">
        <v>2134</v>
      </c>
      <c r="D583" s="17">
        <v>2551221780</v>
      </c>
      <c r="E583" s="6" t="s">
        <v>16</v>
      </c>
      <c r="F583" s="6" t="str">
        <f>IF(E583="BUY", "SELL", IF(E583="SELL", "BUY", ""))</f>
        <v>SELL</v>
      </c>
      <c r="G583" s="7">
        <v>35.829185000000003</v>
      </c>
      <c r="H583" s="7">
        <v>1000</v>
      </c>
      <c r="I583" s="11">
        <v>44624</v>
      </c>
      <c r="J583" s="9">
        <v>43.553218999999999</v>
      </c>
      <c r="K583" s="9">
        <f t="shared" si="27"/>
        <v>1215.5793942842963</v>
      </c>
      <c r="L583" s="10">
        <f t="shared" si="28"/>
        <v>-0.21557939428429632</v>
      </c>
      <c r="M583" s="10">
        <f t="shared" si="29"/>
        <v>0.21557939428429632</v>
      </c>
      <c r="N583" s="6">
        <f>DATEDIF(A583, I583, "d")</f>
        <v>1369</v>
      </c>
    </row>
    <row r="584" spans="1:14" ht="14.25">
      <c r="A584" s="11">
        <v>43255</v>
      </c>
      <c r="B584" s="6" t="s">
        <v>2135</v>
      </c>
      <c r="C584" s="6" t="s">
        <v>2136</v>
      </c>
      <c r="D584" s="17">
        <v>6375402000</v>
      </c>
      <c r="E584" s="12" t="s">
        <v>16</v>
      </c>
      <c r="F584" s="13" t="str">
        <f>IF(E584="BUY", "SELL", IF(E584="SELL", "BUY", ""))</f>
        <v>SELL</v>
      </c>
      <c r="G584" s="7">
        <v>57.894607999999998</v>
      </c>
      <c r="H584" s="7">
        <v>1000</v>
      </c>
      <c r="I584" s="11">
        <v>44727</v>
      </c>
      <c r="J584" s="9">
        <v>69.668777000000006</v>
      </c>
      <c r="K584" s="9">
        <f t="shared" si="27"/>
        <v>1203.3724625961713</v>
      </c>
      <c r="L584" s="10">
        <f t="shared" si="28"/>
        <v>-0.20337246259617131</v>
      </c>
      <c r="M584" s="10">
        <f t="shared" si="29"/>
        <v>0.20337246259617131</v>
      </c>
      <c r="N584" s="6">
        <f>DATEDIF(A584, I584, "d")</f>
        <v>1472</v>
      </c>
    </row>
    <row r="585" spans="1:14" ht="14.25">
      <c r="A585" s="5">
        <v>43263</v>
      </c>
      <c r="B585" s="6" t="s">
        <v>871</v>
      </c>
      <c r="C585" s="6" t="s">
        <v>872</v>
      </c>
      <c r="D585" s="17">
        <v>3782436995</v>
      </c>
      <c r="E585" s="6" t="s">
        <v>16</v>
      </c>
      <c r="F585" s="6" t="str">
        <f>IF(E585="BUY", "SELL", IF(E585="SELL", "BUY", ""))</f>
        <v>SELL</v>
      </c>
      <c r="G585" s="7">
        <v>56.700001</v>
      </c>
      <c r="H585" s="7">
        <v>1000</v>
      </c>
      <c r="I585" s="5">
        <v>44028</v>
      </c>
      <c r="J585" s="9">
        <v>218.55999800000001</v>
      </c>
      <c r="K585" s="9">
        <f t="shared" si="27"/>
        <v>3854.6736180833577</v>
      </c>
      <c r="L585" s="10">
        <f t="shared" si="28"/>
        <v>-2.8546736180833578</v>
      </c>
      <c r="M585" s="10">
        <f t="shared" si="29"/>
        <v>2.8546736180833578</v>
      </c>
      <c r="N585" s="6">
        <f>DATEDIF(A585, I585, "d")</f>
        <v>765</v>
      </c>
    </row>
    <row r="586" spans="1:14" ht="14.25">
      <c r="A586" s="11">
        <v>43263</v>
      </c>
      <c r="B586" s="6" t="s">
        <v>999</v>
      </c>
      <c r="C586" s="6" t="s">
        <v>1000</v>
      </c>
      <c r="D586" s="17">
        <v>7017840698</v>
      </c>
      <c r="E586" s="12" t="s">
        <v>16</v>
      </c>
      <c r="F586" s="13" t="str">
        <f>IF(E586="BUY", "SELL", IF(E586="SELL", "BUY", ""))</f>
        <v>SELL</v>
      </c>
      <c r="G586" s="7">
        <v>36.115299</v>
      </c>
      <c r="H586" s="7">
        <v>1000</v>
      </c>
      <c r="I586" s="11">
        <v>43318</v>
      </c>
      <c r="J586" s="9">
        <v>30.262657000000001</v>
      </c>
      <c r="K586" s="9">
        <f t="shared" si="27"/>
        <v>837.9456307422513</v>
      </c>
      <c r="L586" s="10">
        <f t="shared" si="28"/>
        <v>0.16205436925774871</v>
      </c>
      <c r="M586" s="10">
        <f t="shared" si="29"/>
        <v>-0.16205436925774871</v>
      </c>
      <c r="N586" s="6">
        <f>DATEDIF(A586, I586, "d")</f>
        <v>55</v>
      </c>
    </row>
    <row r="587" spans="1:14" ht="14.25">
      <c r="A587" s="5">
        <v>43264</v>
      </c>
      <c r="B587" s="6" t="s">
        <v>2137</v>
      </c>
      <c r="C587" s="6" t="s">
        <v>2138</v>
      </c>
      <c r="D587" s="17">
        <v>4675417360</v>
      </c>
      <c r="E587" s="6" t="s">
        <v>19</v>
      </c>
      <c r="F587" s="6" t="str">
        <f>IF(E587="BUY", "SELL", IF(E587="SELL", "BUY", ""))</f>
        <v>BUY</v>
      </c>
      <c r="G587" s="7">
        <v>24.52</v>
      </c>
      <c r="H587" s="7">
        <v>1000</v>
      </c>
      <c r="I587" s="11">
        <v>44727</v>
      </c>
      <c r="J587" s="9">
        <v>66.300003000000004</v>
      </c>
      <c r="K587" s="9">
        <f t="shared" si="27"/>
        <v>2703.9152936378468</v>
      </c>
      <c r="L587" s="10">
        <f t="shared" si="28"/>
        <v>1.7039152936378468</v>
      </c>
      <c r="M587" s="10">
        <f t="shared" si="29"/>
        <v>-1.7039152936378468</v>
      </c>
      <c r="N587" s="6">
        <f>DATEDIF(A587, I587, "d")</f>
        <v>1463</v>
      </c>
    </row>
    <row r="588" spans="1:14" ht="14.25">
      <c r="A588" s="5">
        <v>43265</v>
      </c>
      <c r="B588" s="6" t="s">
        <v>2141</v>
      </c>
      <c r="C588" s="6" t="s">
        <v>2142</v>
      </c>
      <c r="D588" s="17">
        <v>9770472266</v>
      </c>
      <c r="E588" s="6" t="s">
        <v>16</v>
      </c>
      <c r="F588" s="6" t="str">
        <f>IF(E588="BUY", "SELL", IF(E588="SELL", "BUY", ""))</f>
        <v>SELL</v>
      </c>
      <c r="G588" s="7">
        <v>63.529998999999997</v>
      </c>
      <c r="H588" s="7">
        <v>1000</v>
      </c>
      <c r="I588" s="11">
        <v>43269</v>
      </c>
      <c r="J588" s="9">
        <v>63.900002000000001</v>
      </c>
      <c r="K588" s="9">
        <f t="shared" si="27"/>
        <v>1005.8240674614209</v>
      </c>
      <c r="L588" s="10">
        <f t="shared" si="28"/>
        <v>-5.8240674614208959E-3</v>
      </c>
      <c r="M588" s="10">
        <f t="shared" si="29"/>
        <v>5.8240674614208959E-3</v>
      </c>
      <c r="N588" s="6">
        <f>DATEDIF(A588, I588, "d")</f>
        <v>4</v>
      </c>
    </row>
    <row r="589" spans="1:14" ht="14.25">
      <c r="A589" s="5">
        <v>43265</v>
      </c>
      <c r="B589" s="6" t="s">
        <v>891</v>
      </c>
      <c r="C589" s="6" t="s">
        <v>892</v>
      </c>
      <c r="D589" s="17">
        <v>5999989600</v>
      </c>
      <c r="E589" s="6" t="s">
        <v>19</v>
      </c>
      <c r="F589" s="6" t="str">
        <f>IF(E589="BUY", "SELL", IF(E589="SELL", "BUY", ""))</f>
        <v>BUY</v>
      </c>
      <c r="G589" s="7">
        <v>18.907378999999999</v>
      </c>
      <c r="H589" s="7">
        <v>1000</v>
      </c>
      <c r="I589" s="11">
        <v>44727</v>
      </c>
      <c r="J589" s="9">
        <v>32.985790000000001</v>
      </c>
      <c r="K589" s="9">
        <f t="shared" si="27"/>
        <v>1744.5987622081307</v>
      </c>
      <c r="L589" s="10">
        <f t="shared" si="28"/>
        <v>0.7445987622081307</v>
      </c>
      <c r="M589" s="10">
        <f t="shared" si="29"/>
        <v>-0.7445987622081307</v>
      </c>
      <c r="N589" s="6">
        <f>DATEDIF(A589, I589, "d")</f>
        <v>1462</v>
      </c>
    </row>
    <row r="590" spans="1:14" ht="14.25">
      <c r="A590" s="5">
        <v>43265</v>
      </c>
      <c r="B590" s="6" t="s">
        <v>799</v>
      </c>
      <c r="C590" s="6" t="s">
        <v>800</v>
      </c>
      <c r="D590" s="17">
        <v>5672525562</v>
      </c>
      <c r="E590" s="6" t="s">
        <v>16</v>
      </c>
      <c r="F590" s="6" t="str">
        <f>IF(E590="BUY", "SELL", IF(E590="SELL", "BUY", ""))</f>
        <v>SELL</v>
      </c>
      <c r="G590" s="7">
        <v>88.064766000000006</v>
      </c>
      <c r="H590" s="7">
        <v>1000</v>
      </c>
      <c r="I590" s="5">
        <v>43357</v>
      </c>
      <c r="J590" s="9">
        <v>88.724845999999999</v>
      </c>
      <c r="K590" s="9">
        <f t="shared" si="27"/>
        <v>1007.4953926522667</v>
      </c>
      <c r="L590" s="10">
        <f t="shared" si="28"/>
        <v>-7.495392652266673E-3</v>
      </c>
      <c r="M590" s="10">
        <f t="shared" si="29"/>
        <v>7.495392652266673E-3</v>
      </c>
      <c r="N590" s="6">
        <f>DATEDIF(A590, I590, "d")</f>
        <v>92</v>
      </c>
    </row>
    <row r="591" spans="1:14" ht="14.25">
      <c r="A591" s="5">
        <v>43269</v>
      </c>
      <c r="B591" s="6" t="s">
        <v>2141</v>
      </c>
      <c r="C591" s="6" t="s">
        <v>2142</v>
      </c>
      <c r="D591" s="17">
        <v>9770472266</v>
      </c>
      <c r="E591" s="6" t="s">
        <v>19</v>
      </c>
      <c r="F591" s="6" t="str">
        <f>IF(E591="BUY", "SELL", IF(E591="SELL", "BUY", ""))</f>
        <v>BUY</v>
      </c>
      <c r="G591" s="7">
        <v>63.900002000000001</v>
      </c>
      <c r="H591" s="7">
        <v>1000</v>
      </c>
      <c r="I591" s="11">
        <v>43411</v>
      </c>
      <c r="J591" s="9">
        <v>43.880001</v>
      </c>
      <c r="K591" s="9">
        <f t="shared" si="27"/>
        <v>686.69795972776342</v>
      </c>
      <c r="L591" s="10">
        <f t="shared" si="28"/>
        <v>-0.31330204027223657</v>
      </c>
      <c r="M591" s="10">
        <f t="shared" si="29"/>
        <v>0.31330204027223657</v>
      </c>
      <c r="N591" s="6">
        <f>DATEDIF(A591, I591, "d")</f>
        <v>142</v>
      </c>
    </row>
    <row r="592" spans="1:14" ht="14.25">
      <c r="A592" s="5">
        <v>43269</v>
      </c>
      <c r="B592" s="6" t="s">
        <v>2149</v>
      </c>
      <c r="C592" s="6" t="s">
        <v>2150</v>
      </c>
      <c r="D592" s="17">
        <v>6686523100</v>
      </c>
      <c r="E592" s="6" t="s">
        <v>16</v>
      </c>
      <c r="F592" s="6" t="str">
        <f>IF(E592="BUY", "SELL", IF(E592="SELL", "BUY", ""))</f>
        <v>SELL</v>
      </c>
      <c r="G592" s="7">
        <v>29.361391000000001</v>
      </c>
      <c r="H592" s="7">
        <v>1000</v>
      </c>
      <c r="I592" s="11">
        <v>44727</v>
      </c>
      <c r="J592" s="9">
        <v>42.144806000000003</v>
      </c>
      <c r="K592" s="9">
        <f t="shared" si="27"/>
        <v>1435.3817910057462</v>
      </c>
      <c r="L592" s="10">
        <f t="shared" si="28"/>
        <v>-0.4353817910057462</v>
      </c>
      <c r="M592" s="10">
        <f t="shared" si="29"/>
        <v>0.4353817910057462</v>
      </c>
      <c r="N592" s="6">
        <f>DATEDIF(A592, I592, "d")</f>
        <v>1458</v>
      </c>
    </row>
    <row r="593" spans="1:14" ht="14.25">
      <c r="A593" s="5">
        <v>43269</v>
      </c>
      <c r="B593" s="6" t="s">
        <v>2151</v>
      </c>
      <c r="C593" s="6" t="s">
        <v>2152</v>
      </c>
      <c r="D593" s="17">
        <v>3172169208</v>
      </c>
      <c r="E593" s="6" t="s">
        <v>16</v>
      </c>
      <c r="F593" s="6" t="str">
        <f>IF(E593="BUY", "SELL", IF(E593="SELL", "BUY", ""))</f>
        <v>SELL</v>
      </c>
      <c r="G593" s="7">
        <v>301.79998799999998</v>
      </c>
      <c r="H593" s="7">
        <v>1000</v>
      </c>
      <c r="I593" s="11">
        <v>44727</v>
      </c>
      <c r="J593" s="9">
        <v>165.25</v>
      </c>
      <c r="K593" s="9">
        <f t="shared" si="27"/>
        <v>547.54806683425056</v>
      </c>
      <c r="L593" s="10">
        <f t="shared" si="28"/>
        <v>0.45245193316574944</v>
      </c>
      <c r="M593" s="10">
        <f t="shared" si="29"/>
        <v>-0.45245193316574944</v>
      </c>
      <c r="N593" s="6">
        <f>DATEDIF(A593, I593, "d")</f>
        <v>1458</v>
      </c>
    </row>
    <row r="594" spans="1:14" ht="14.25">
      <c r="A594" s="5">
        <v>43270</v>
      </c>
      <c r="B594" s="6" t="s">
        <v>2153</v>
      </c>
      <c r="C594" s="6" t="s">
        <v>2154</v>
      </c>
      <c r="D594" s="17">
        <v>5719283697</v>
      </c>
      <c r="E594" s="6" t="s">
        <v>19</v>
      </c>
      <c r="F594" s="6" t="str">
        <f>IF(E594="BUY", "SELL", IF(E594="SELL", "BUY", ""))</f>
        <v>BUY</v>
      </c>
      <c r="G594" s="7">
        <v>10.631318</v>
      </c>
      <c r="H594" s="7">
        <v>1000</v>
      </c>
      <c r="I594" s="11">
        <v>44727</v>
      </c>
      <c r="J594" s="9">
        <v>9.1548560000000005</v>
      </c>
      <c r="K594" s="9">
        <f t="shared" si="27"/>
        <v>861.12145267407107</v>
      </c>
      <c r="L594" s="10">
        <f t="shared" si="28"/>
        <v>-0.13887854732592894</v>
      </c>
      <c r="M594" s="10">
        <f t="shared" si="29"/>
        <v>0.13887854732592894</v>
      </c>
      <c r="N594" s="6">
        <f>DATEDIF(A594, I594, "d")</f>
        <v>1457</v>
      </c>
    </row>
    <row r="595" spans="1:14" ht="14.25">
      <c r="A595" s="5">
        <v>43272</v>
      </c>
      <c r="B595" s="6" t="s">
        <v>401</v>
      </c>
      <c r="C595" s="6" t="s">
        <v>402</v>
      </c>
      <c r="D595" s="17">
        <v>7859714868</v>
      </c>
      <c r="E595" s="6" t="s">
        <v>16</v>
      </c>
      <c r="F595" s="6" t="str">
        <f>IF(E595="BUY", "SELL", IF(E595="SELL", "BUY", ""))</f>
        <v>SELL</v>
      </c>
      <c r="G595" s="7">
        <v>101.71508799999999</v>
      </c>
      <c r="H595" s="7">
        <v>1000</v>
      </c>
      <c r="I595" s="11">
        <v>44727</v>
      </c>
      <c r="J595" s="9">
        <v>90.760909999999996</v>
      </c>
      <c r="K595" s="9">
        <f t="shared" si="27"/>
        <v>892.30527923251668</v>
      </c>
      <c r="L595" s="10">
        <f t="shared" si="28"/>
        <v>0.10769472076748332</v>
      </c>
      <c r="M595" s="10">
        <f t="shared" si="29"/>
        <v>-0.10769472076748332</v>
      </c>
      <c r="N595" s="6">
        <f>DATEDIF(A595, I595, "d")</f>
        <v>1455</v>
      </c>
    </row>
    <row r="596" spans="1:14" ht="14.25">
      <c r="A596" s="11">
        <v>43272</v>
      </c>
      <c r="B596" s="6" t="s">
        <v>676</v>
      </c>
      <c r="C596" s="6" t="s">
        <v>677</v>
      </c>
      <c r="D596" s="17">
        <v>7778227010</v>
      </c>
      <c r="E596" s="13" t="s">
        <v>19</v>
      </c>
      <c r="F596" s="12" t="str">
        <f>IF(E596="BUY", "SELL", IF(E596="SELL", "BUY", ""))</f>
        <v>BUY</v>
      </c>
      <c r="G596" s="7">
        <v>66.331635000000006</v>
      </c>
      <c r="H596" s="7">
        <v>1000</v>
      </c>
      <c r="I596" s="11">
        <v>43350</v>
      </c>
      <c r="J596" s="9">
        <v>71.900313999999995</v>
      </c>
      <c r="K596" s="9">
        <f t="shared" si="27"/>
        <v>1083.9520840998414</v>
      </c>
      <c r="L596" s="10">
        <f t="shared" si="28"/>
        <v>8.3952084099841381E-2</v>
      </c>
      <c r="M596" s="10">
        <f t="shared" si="29"/>
        <v>-8.3952084099841381E-2</v>
      </c>
      <c r="N596" s="6">
        <f>DATEDIF(A596, I596, "d")</f>
        <v>78</v>
      </c>
    </row>
    <row r="597" spans="1:14" ht="14.25">
      <c r="A597" s="5">
        <v>43273</v>
      </c>
      <c r="B597" s="6" t="s">
        <v>2000</v>
      </c>
      <c r="C597" s="6" t="s">
        <v>2001</v>
      </c>
      <c r="D597" s="17">
        <v>3799935907</v>
      </c>
      <c r="E597" s="6" t="s">
        <v>16</v>
      </c>
      <c r="F597" s="6" t="str">
        <f>IF(E597="BUY", "SELL", IF(E597="SELL", "BUY", ""))</f>
        <v>SELL</v>
      </c>
      <c r="G597" s="7">
        <v>62.779998999999997</v>
      </c>
      <c r="H597" s="7">
        <v>1000</v>
      </c>
      <c r="I597" s="5">
        <v>43320</v>
      </c>
      <c r="J597" s="9">
        <v>47.099997999999999</v>
      </c>
      <c r="K597" s="9">
        <f t="shared" si="27"/>
        <v>750.23890968841852</v>
      </c>
      <c r="L597" s="10">
        <f t="shared" si="28"/>
        <v>0.24976109031158147</v>
      </c>
      <c r="M597" s="10">
        <f t="shared" si="29"/>
        <v>-0.24976109031158147</v>
      </c>
      <c r="N597" s="6">
        <f>DATEDIF(A597, I597, "d")</f>
        <v>47</v>
      </c>
    </row>
    <row r="598" spans="1:14" ht="14.25">
      <c r="A598" s="5">
        <v>43286</v>
      </c>
      <c r="B598" s="6" t="s">
        <v>2163</v>
      </c>
      <c r="C598" s="6" t="s">
        <v>2164</v>
      </c>
      <c r="D598" s="17">
        <v>6088368352</v>
      </c>
      <c r="E598" s="6" t="s">
        <v>19</v>
      </c>
      <c r="F598" s="6" t="str">
        <f>IF(E598="BUY", "SELL", IF(E598="SELL", "BUY", ""))</f>
        <v>BUY</v>
      </c>
      <c r="G598" s="7">
        <v>12.9</v>
      </c>
      <c r="H598" s="7">
        <v>1000</v>
      </c>
      <c r="I598" s="11">
        <v>44727</v>
      </c>
      <c r="J598" s="9">
        <v>26.950001</v>
      </c>
      <c r="K598" s="9">
        <f t="shared" si="27"/>
        <v>2089.147364341085</v>
      </c>
      <c r="L598" s="10">
        <f t="shared" si="28"/>
        <v>1.0891473643410849</v>
      </c>
      <c r="M598" s="10">
        <f t="shared" si="29"/>
        <v>-1.0891473643410849</v>
      </c>
      <c r="N598" s="6">
        <f>DATEDIF(A598, I598, "d")</f>
        <v>1441</v>
      </c>
    </row>
    <row r="599" spans="1:14" ht="14.25">
      <c r="A599" s="5">
        <v>43286</v>
      </c>
      <c r="B599" s="6" t="s">
        <v>185</v>
      </c>
      <c r="C599" s="6" t="s">
        <v>186</v>
      </c>
      <c r="D599" s="17">
        <v>3956334088</v>
      </c>
      <c r="E599" s="6" t="s">
        <v>16</v>
      </c>
      <c r="F599" s="6" t="str">
        <f>IF(E599="BUY", "SELL", IF(E599="SELL", "BUY", ""))</f>
        <v>SELL</v>
      </c>
      <c r="G599" s="7">
        <v>24.767357000000001</v>
      </c>
      <c r="H599" s="7">
        <v>1000</v>
      </c>
      <c r="I599" s="5">
        <v>43390</v>
      </c>
      <c r="J599" s="9">
        <v>19.568847999999999</v>
      </c>
      <c r="K599" s="9">
        <f t="shared" si="27"/>
        <v>790.1064292003382</v>
      </c>
      <c r="L599" s="10">
        <f t="shared" si="28"/>
        <v>0.20989357079966181</v>
      </c>
      <c r="M599" s="10">
        <f t="shared" si="29"/>
        <v>-0.20989357079966181</v>
      </c>
      <c r="N599" s="6">
        <f>DATEDIF(A599, I599, "d")</f>
        <v>104</v>
      </c>
    </row>
    <row r="600" spans="1:14" ht="14.25">
      <c r="A600" s="5">
        <v>43286</v>
      </c>
      <c r="B600" s="6" t="s">
        <v>555</v>
      </c>
      <c r="C600" s="6" t="s">
        <v>556</v>
      </c>
      <c r="D600" s="17">
        <v>2930425320</v>
      </c>
      <c r="E600" s="6" t="s">
        <v>16</v>
      </c>
      <c r="F600" s="6" t="str">
        <f>IF(E600="BUY", "SELL", IF(E600="SELL", "BUY", ""))</f>
        <v>SELL</v>
      </c>
      <c r="G600" s="7">
        <v>65.260002</v>
      </c>
      <c r="H600" s="7">
        <v>1000</v>
      </c>
      <c r="I600" s="5">
        <v>43733</v>
      </c>
      <c r="J600" s="9">
        <v>99.360000999999997</v>
      </c>
      <c r="K600" s="9">
        <f t="shared" si="27"/>
        <v>1522.5252521444911</v>
      </c>
      <c r="L600" s="10">
        <f t="shared" si="28"/>
        <v>-0.52252525214449108</v>
      </c>
      <c r="M600" s="10">
        <f t="shared" si="29"/>
        <v>0.52252525214449108</v>
      </c>
      <c r="N600" s="6">
        <f>DATEDIF(A600, I600, "d")</f>
        <v>447</v>
      </c>
    </row>
    <row r="601" spans="1:14" ht="14.25">
      <c r="A601" s="5">
        <v>43287</v>
      </c>
      <c r="B601" s="6" t="s">
        <v>2171</v>
      </c>
      <c r="C601" s="6" t="s">
        <v>2172</v>
      </c>
      <c r="D601" s="17">
        <v>4099337440</v>
      </c>
      <c r="E601" s="6" t="s">
        <v>19</v>
      </c>
      <c r="F601" s="6" t="str">
        <f>IF(E601="BUY", "SELL", IF(E601="SELL", "BUY", ""))</f>
        <v>BUY</v>
      </c>
      <c r="G601" s="7">
        <v>53.575099999999999</v>
      </c>
      <c r="H601" s="7">
        <v>1000</v>
      </c>
      <c r="I601" s="11">
        <v>44727</v>
      </c>
      <c r="J601" s="9">
        <v>82.934501999999995</v>
      </c>
      <c r="K601" s="9">
        <f t="shared" si="27"/>
        <v>1548.0046140837812</v>
      </c>
      <c r="L601" s="10">
        <f t="shared" si="28"/>
        <v>0.54800461408378121</v>
      </c>
      <c r="M601" s="10">
        <f t="shared" si="29"/>
        <v>-0.54800461408378121</v>
      </c>
      <c r="N601" s="6">
        <f>DATEDIF(A601, I601, "d")</f>
        <v>1440</v>
      </c>
    </row>
    <row r="602" spans="1:14" ht="14.25">
      <c r="A602" s="5">
        <v>43287</v>
      </c>
      <c r="B602" s="6" t="s">
        <v>375</v>
      </c>
      <c r="C602" s="6" t="s">
        <v>376</v>
      </c>
      <c r="D602" s="17">
        <v>3086150340</v>
      </c>
      <c r="E602" s="6" t="s">
        <v>19</v>
      </c>
      <c r="F602" s="6" t="str">
        <f>IF(E602="BUY", "SELL", IF(E602="SELL", "BUY", ""))</f>
        <v>BUY</v>
      </c>
      <c r="G602" s="7">
        <v>47.601180999999997</v>
      </c>
      <c r="H602" s="7">
        <v>1000</v>
      </c>
      <c r="I602" s="5">
        <v>43332</v>
      </c>
      <c r="J602" s="9">
        <v>54.315632000000001</v>
      </c>
      <c r="K602" s="9">
        <f t="shared" si="27"/>
        <v>1141.0563952184295</v>
      </c>
      <c r="L602" s="10">
        <f t="shared" si="28"/>
        <v>0.14105639521842955</v>
      </c>
      <c r="M602" s="10">
        <f t="shared" si="29"/>
        <v>-0.14105639521842955</v>
      </c>
      <c r="N602" s="6">
        <f>DATEDIF(A602, I602, "d")</f>
        <v>45</v>
      </c>
    </row>
    <row r="603" spans="1:14" ht="14.25">
      <c r="A603" s="5">
        <v>43287</v>
      </c>
      <c r="B603" s="6" t="s">
        <v>2028</v>
      </c>
      <c r="C603" s="6" t="s">
        <v>2029</v>
      </c>
      <c r="D603" s="17">
        <v>3063846520</v>
      </c>
      <c r="E603" s="6" t="s">
        <v>16</v>
      </c>
      <c r="F603" s="6" t="str">
        <f>IF(E603="BUY", "SELL", IF(E603="SELL", "BUY", ""))</f>
        <v>SELL</v>
      </c>
      <c r="G603" s="7">
        <v>15.49</v>
      </c>
      <c r="H603" s="7">
        <v>1000</v>
      </c>
      <c r="I603" s="5">
        <v>43594</v>
      </c>
      <c r="J603" s="9">
        <v>15.53</v>
      </c>
      <c r="K603" s="9">
        <f t="shared" si="27"/>
        <v>1002.5823111684957</v>
      </c>
      <c r="L603" s="10">
        <f t="shared" si="28"/>
        <v>-2.5823111684957212E-3</v>
      </c>
      <c r="M603" s="10">
        <f t="shared" si="29"/>
        <v>2.5823111684957212E-3</v>
      </c>
      <c r="N603" s="6">
        <f>DATEDIF(A603, I603, "d")</f>
        <v>307</v>
      </c>
    </row>
    <row r="604" spans="1:14" ht="14.25">
      <c r="A604" s="5">
        <v>43290</v>
      </c>
      <c r="B604" s="6" t="s">
        <v>2173</v>
      </c>
      <c r="C604" s="6" t="s">
        <v>2174</v>
      </c>
      <c r="D604" s="17">
        <v>5314926240</v>
      </c>
      <c r="E604" s="6" t="s">
        <v>19</v>
      </c>
      <c r="F604" s="6" t="str">
        <f>IF(E604="BUY", "SELL", IF(E604="SELL", "BUY", ""))</f>
        <v>BUY</v>
      </c>
      <c r="G604" s="7">
        <v>23.360001</v>
      </c>
      <c r="H604" s="7">
        <v>1000</v>
      </c>
      <c r="I604" s="5">
        <v>43699</v>
      </c>
      <c r="J604" s="9">
        <v>51.759998000000003</v>
      </c>
      <c r="K604" s="9">
        <f t="shared" si="27"/>
        <v>2215.7532441886451</v>
      </c>
      <c r="L604" s="10">
        <f t="shared" si="28"/>
        <v>1.2157532441886452</v>
      </c>
      <c r="M604" s="10">
        <f t="shared" si="29"/>
        <v>-1.2157532441886452</v>
      </c>
      <c r="N604" s="6">
        <f>DATEDIF(A604, I604, "d")</f>
        <v>409</v>
      </c>
    </row>
    <row r="605" spans="1:14" ht="14.25">
      <c r="A605" s="5">
        <v>43292</v>
      </c>
      <c r="B605" s="6" t="s">
        <v>678</v>
      </c>
      <c r="C605" s="6" t="s">
        <v>679</v>
      </c>
      <c r="D605" s="17">
        <v>9819059159</v>
      </c>
      <c r="E605" s="6" t="s">
        <v>19</v>
      </c>
      <c r="F605" s="6" t="str">
        <f>IF(E605="BUY", "SELL", IF(E605="SELL", "BUY", ""))</f>
        <v>BUY</v>
      </c>
      <c r="G605" s="7">
        <v>35.198521</v>
      </c>
      <c r="H605" s="7">
        <v>1000</v>
      </c>
      <c r="I605" s="11">
        <v>43432</v>
      </c>
      <c r="J605" s="9">
        <v>38.320362000000003</v>
      </c>
      <c r="K605" s="9">
        <f t="shared" si="27"/>
        <v>1088.6923913649669</v>
      </c>
      <c r="L605" s="10">
        <f t="shared" si="28"/>
        <v>8.8692391364966858E-2</v>
      </c>
      <c r="M605" s="10">
        <f t="shared" si="29"/>
        <v>-8.8692391364966858E-2</v>
      </c>
      <c r="N605" s="6">
        <f>DATEDIF(A605, I605, "d")</f>
        <v>140</v>
      </c>
    </row>
    <row r="606" spans="1:14" ht="14.25">
      <c r="A606" s="5">
        <v>43293</v>
      </c>
      <c r="B606" s="6" t="s">
        <v>1794</v>
      </c>
      <c r="C606" s="6" t="s">
        <v>1795</v>
      </c>
      <c r="D606" s="17">
        <v>6546614400</v>
      </c>
      <c r="E606" s="6" t="s">
        <v>16</v>
      </c>
      <c r="F606" s="6" t="str">
        <f>IF(E606="BUY", "SELL", IF(E606="SELL", "BUY", ""))</f>
        <v>SELL</v>
      </c>
      <c r="G606" s="7">
        <v>37.044215999999999</v>
      </c>
      <c r="H606" s="7">
        <v>1000</v>
      </c>
      <c r="I606" s="11">
        <v>43928</v>
      </c>
      <c r="J606" s="9">
        <v>12.478885999999999</v>
      </c>
      <c r="K606" s="9">
        <f t="shared" si="27"/>
        <v>336.86462685564732</v>
      </c>
      <c r="L606" s="10">
        <f t="shared" si="28"/>
        <v>0.66313537314435267</v>
      </c>
      <c r="M606" s="10">
        <f t="shared" si="29"/>
        <v>-0.66313537314435267</v>
      </c>
      <c r="N606" s="6">
        <f>DATEDIF(A606, I606, "d")</f>
        <v>635</v>
      </c>
    </row>
    <row r="607" spans="1:14" ht="14.25">
      <c r="A607" s="5">
        <v>43293</v>
      </c>
      <c r="B607" s="6" t="s">
        <v>1676</v>
      </c>
      <c r="C607" s="6" t="s">
        <v>1677</v>
      </c>
      <c r="D607" s="17">
        <v>4736510000</v>
      </c>
      <c r="E607" s="6" t="s">
        <v>19</v>
      </c>
      <c r="F607" s="6" t="str">
        <f>IF(E607="BUY", "SELL", IF(E607="SELL", "BUY", ""))</f>
        <v>BUY</v>
      </c>
      <c r="G607" s="7">
        <v>15.03</v>
      </c>
      <c r="H607" s="7">
        <v>1000</v>
      </c>
      <c r="I607" s="11">
        <v>43378</v>
      </c>
      <c r="J607" s="9">
        <v>17.899999999999999</v>
      </c>
      <c r="K607" s="9">
        <f t="shared" si="27"/>
        <v>1190.9514304723884</v>
      </c>
      <c r="L607" s="10">
        <f t="shared" si="28"/>
        <v>0.19095143047238844</v>
      </c>
      <c r="M607" s="10">
        <f t="shared" si="29"/>
        <v>-0.19095143047238844</v>
      </c>
      <c r="N607" s="6">
        <f>DATEDIF(A607, I607, "d")</f>
        <v>85</v>
      </c>
    </row>
    <row r="608" spans="1:14" ht="14.25">
      <c r="A608" s="5">
        <v>43300</v>
      </c>
      <c r="B608" s="6" t="s">
        <v>53</v>
      </c>
      <c r="C608" s="6" t="s">
        <v>54</v>
      </c>
      <c r="D608" s="17">
        <v>5168276738</v>
      </c>
      <c r="E608" s="6" t="s">
        <v>19</v>
      </c>
      <c r="F608" s="6" t="str">
        <f>IF(E608="BUY", "SELL", IF(E608="SELL", "BUY", ""))</f>
        <v>BUY</v>
      </c>
      <c r="G608" s="7">
        <v>40.85</v>
      </c>
      <c r="H608" s="7">
        <v>1000</v>
      </c>
      <c r="I608" s="11">
        <v>44319</v>
      </c>
      <c r="J608" s="9">
        <v>36.97</v>
      </c>
      <c r="K608" s="9">
        <f t="shared" si="27"/>
        <v>905.01835985312118</v>
      </c>
      <c r="L608" s="10">
        <f t="shared" si="28"/>
        <v>-9.4981640146878821E-2</v>
      </c>
      <c r="M608" s="10">
        <f t="shared" si="29"/>
        <v>9.4981640146878821E-2</v>
      </c>
      <c r="N608" s="6">
        <f>DATEDIF(A608, I608, "d")</f>
        <v>1019</v>
      </c>
    </row>
    <row r="609" spans="1:14" ht="14.25">
      <c r="A609" s="5">
        <v>43300</v>
      </c>
      <c r="B609" s="6" t="s">
        <v>2185</v>
      </c>
      <c r="C609" s="6" t="s">
        <v>2186</v>
      </c>
      <c r="D609" s="17">
        <v>2201491180</v>
      </c>
      <c r="E609" s="6" t="s">
        <v>16</v>
      </c>
      <c r="F609" s="6" t="str">
        <f>IF(E609="BUY", "SELL", IF(E609="SELL", "BUY", ""))</f>
        <v>SELL</v>
      </c>
      <c r="G609" s="7">
        <v>29.32</v>
      </c>
      <c r="H609" s="7">
        <v>1000</v>
      </c>
      <c r="I609" s="11">
        <v>44727</v>
      </c>
      <c r="J609" s="9">
        <v>35.900002000000001</v>
      </c>
      <c r="K609" s="9">
        <f t="shared" si="27"/>
        <v>1224.4202592087313</v>
      </c>
      <c r="L609" s="10">
        <f t="shared" si="28"/>
        <v>-0.22442025920873129</v>
      </c>
      <c r="M609" s="10">
        <f t="shared" si="29"/>
        <v>0.22442025920873129</v>
      </c>
      <c r="N609" s="6">
        <f>DATEDIF(A609, I609, "d")</f>
        <v>1427</v>
      </c>
    </row>
    <row r="610" spans="1:14" ht="14.25">
      <c r="A610" s="5">
        <v>43304</v>
      </c>
      <c r="B610" s="6" t="s">
        <v>2189</v>
      </c>
      <c r="C610" s="6" t="s">
        <v>2190</v>
      </c>
      <c r="D610" s="17">
        <v>7322764068</v>
      </c>
      <c r="E610" s="6" t="s">
        <v>16</v>
      </c>
      <c r="F610" s="6" t="str">
        <f>IF(E610="BUY", "SELL", IF(E610="SELL", "BUY", ""))</f>
        <v>SELL</v>
      </c>
      <c r="G610" s="7">
        <v>103.21373</v>
      </c>
      <c r="H610" s="7">
        <v>1000</v>
      </c>
      <c r="I610" s="11">
        <v>44727</v>
      </c>
      <c r="J610" s="9">
        <v>115.50269299999999</v>
      </c>
      <c r="K610" s="9">
        <f t="shared" si="27"/>
        <v>1119.0632583475085</v>
      </c>
      <c r="L610" s="10">
        <f t="shared" si="28"/>
        <v>-0.11906325834750851</v>
      </c>
      <c r="M610" s="10">
        <f t="shared" si="29"/>
        <v>0.11906325834750851</v>
      </c>
      <c r="N610" s="6">
        <f>DATEDIF(A610, I610, "d")</f>
        <v>1423</v>
      </c>
    </row>
    <row r="611" spans="1:14" ht="14.25">
      <c r="A611" s="5">
        <v>43312</v>
      </c>
      <c r="B611" s="6" t="s">
        <v>2195</v>
      </c>
      <c r="C611" s="6" t="s">
        <v>2196</v>
      </c>
      <c r="D611" s="17">
        <v>2977815240</v>
      </c>
      <c r="E611" s="6" t="s">
        <v>19</v>
      </c>
      <c r="F611" s="6" t="str">
        <f>IF(E611="BUY", "SELL", IF(E611="SELL", "BUY", ""))</f>
        <v>BUY</v>
      </c>
      <c r="G611" s="7">
        <v>20.200001</v>
      </c>
      <c r="H611" s="7">
        <v>1000</v>
      </c>
      <c r="I611" s="11">
        <v>44727</v>
      </c>
      <c r="J611" s="9">
        <v>27.58</v>
      </c>
      <c r="K611" s="9">
        <f t="shared" si="27"/>
        <v>1365.346467062056</v>
      </c>
      <c r="L611" s="10">
        <f t="shared" si="28"/>
        <v>0.36534646706205604</v>
      </c>
      <c r="M611" s="10">
        <f t="shared" si="29"/>
        <v>-0.36534646706205604</v>
      </c>
      <c r="N611" s="6">
        <f>DATEDIF(A611, I611, "d")</f>
        <v>1415</v>
      </c>
    </row>
    <row r="612" spans="1:14" ht="14.25">
      <c r="A612" s="5">
        <v>43313</v>
      </c>
      <c r="B612" s="6" t="s">
        <v>1149</v>
      </c>
      <c r="C612" s="6" t="s">
        <v>1150</v>
      </c>
      <c r="D612" s="17">
        <v>7144072000</v>
      </c>
      <c r="E612" s="6" t="s">
        <v>16</v>
      </c>
      <c r="F612" s="6" t="str">
        <f>IF(E612="BUY", "SELL", IF(E612="SELL", "BUY", ""))</f>
        <v>SELL</v>
      </c>
      <c r="G612" s="7">
        <v>125</v>
      </c>
      <c r="H612" s="7">
        <v>1000</v>
      </c>
      <c r="I612" s="11">
        <v>43503</v>
      </c>
      <c r="J612" s="9">
        <v>82.27</v>
      </c>
      <c r="K612" s="9">
        <f t="shared" si="27"/>
        <v>658.16</v>
      </c>
      <c r="L612" s="10">
        <f t="shared" si="28"/>
        <v>0.34184000000000003</v>
      </c>
      <c r="M612" s="10">
        <f t="shared" si="29"/>
        <v>-0.34184000000000003</v>
      </c>
      <c r="N612" s="6">
        <f>DATEDIF(A612, I612, "d")</f>
        <v>190</v>
      </c>
    </row>
    <row r="613" spans="1:14" ht="14.25">
      <c r="A613" s="5">
        <v>43318</v>
      </c>
      <c r="B613" s="6" t="s">
        <v>307</v>
      </c>
      <c r="C613" s="6" t="s">
        <v>308</v>
      </c>
      <c r="D613" s="17">
        <v>4364614000</v>
      </c>
      <c r="E613" s="6" t="s">
        <v>19</v>
      </c>
      <c r="F613" s="6" t="str">
        <f>IF(E613="BUY", "SELL", IF(E613="SELL", "BUY", ""))</f>
        <v>BUY</v>
      </c>
      <c r="G613" s="7">
        <v>17.842987000000001</v>
      </c>
      <c r="H613" s="7">
        <v>1000</v>
      </c>
      <c r="I613" s="5">
        <v>44032</v>
      </c>
      <c r="J613" s="9">
        <v>14.019881</v>
      </c>
      <c r="K613" s="9">
        <f t="shared" si="27"/>
        <v>785.73621109514897</v>
      </c>
      <c r="L613" s="10">
        <f t="shared" si="28"/>
        <v>-0.21426378890485104</v>
      </c>
      <c r="M613" s="10">
        <f t="shared" si="29"/>
        <v>0.21426378890485104</v>
      </c>
      <c r="N613" s="6">
        <f>DATEDIF(A613, I613, "d")</f>
        <v>714</v>
      </c>
    </row>
    <row r="614" spans="1:14" ht="14.25">
      <c r="A614" s="11">
        <v>43318</v>
      </c>
      <c r="B614" s="6" t="s">
        <v>999</v>
      </c>
      <c r="C614" s="6" t="s">
        <v>1000</v>
      </c>
      <c r="D614" s="17">
        <v>7017840698</v>
      </c>
      <c r="E614" s="13" t="s">
        <v>19</v>
      </c>
      <c r="F614" s="12" t="str">
        <f>IF(E614="BUY", "SELL", IF(E614="SELL", "BUY", ""))</f>
        <v>BUY</v>
      </c>
      <c r="G614" s="7">
        <v>30.262657000000001</v>
      </c>
      <c r="H614" s="7">
        <v>1000</v>
      </c>
      <c r="I614" s="11">
        <v>44727</v>
      </c>
      <c r="J614" s="9">
        <v>20.353912000000001</v>
      </c>
      <c r="K614" s="9">
        <f t="shared" si="27"/>
        <v>672.57518069216462</v>
      </c>
      <c r="L614" s="10">
        <f t="shared" si="28"/>
        <v>-0.3274248193078354</v>
      </c>
      <c r="M614" s="10">
        <f t="shared" si="29"/>
        <v>0.3274248193078354</v>
      </c>
      <c r="N614" s="6">
        <f>DATEDIF(A614, I614, "d")</f>
        <v>1409</v>
      </c>
    </row>
    <row r="615" spans="1:14" ht="14.25">
      <c r="A615" s="5">
        <v>43319</v>
      </c>
      <c r="B615" s="6" t="s">
        <v>2203</v>
      </c>
      <c r="C615" s="6" t="s">
        <v>2204</v>
      </c>
      <c r="D615" s="17">
        <v>6966402000</v>
      </c>
      <c r="E615" s="6" t="s">
        <v>19</v>
      </c>
      <c r="F615" s="6" t="str">
        <f>IF(E615="BUY", "SELL", IF(E615="SELL", "BUY", ""))</f>
        <v>BUY</v>
      </c>
      <c r="G615" s="7">
        <v>58.100155000000001</v>
      </c>
      <c r="H615" s="7">
        <v>1000</v>
      </c>
      <c r="I615" s="11">
        <v>44727</v>
      </c>
      <c r="J615" s="9">
        <v>43.892539999999997</v>
      </c>
      <c r="K615" s="9">
        <f t="shared" si="27"/>
        <v>755.46338903915137</v>
      </c>
      <c r="L615" s="10">
        <f t="shared" si="28"/>
        <v>-0.24453661096084864</v>
      </c>
      <c r="M615" s="10">
        <f t="shared" si="29"/>
        <v>0.24453661096084864</v>
      </c>
      <c r="N615" s="6">
        <f>DATEDIF(A615, I615, "d")</f>
        <v>1408</v>
      </c>
    </row>
    <row r="616" spans="1:14" ht="14.25">
      <c r="A616" s="5">
        <v>43320</v>
      </c>
      <c r="B616" s="6" t="s">
        <v>1420</v>
      </c>
      <c r="C616" s="6" t="s">
        <v>1421</v>
      </c>
      <c r="D616" s="17">
        <v>6958639848</v>
      </c>
      <c r="E616" s="6" t="s">
        <v>19</v>
      </c>
      <c r="F616" s="6" t="str">
        <f>IF(E616="BUY", "SELL", IF(E616="SELL", "BUY", ""))</f>
        <v>BUY</v>
      </c>
      <c r="G616" s="7">
        <v>47.700001</v>
      </c>
      <c r="H616" s="7">
        <v>1000</v>
      </c>
      <c r="I616" s="11">
        <v>44109</v>
      </c>
      <c r="J616" s="9">
        <v>59.470001000000003</v>
      </c>
      <c r="K616" s="9">
        <f t="shared" si="27"/>
        <v>1246.7505189360479</v>
      </c>
      <c r="L616" s="10">
        <f t="shared" si="28"/>
        <v>0.24675051893604791</v>
      </c>
      <c r="M616" s="10">
        <f t="shared" si="29"/>
        <v>-0.24675051893604791</v>
      </c>
      <c r="N616" s="6">
        <f>DATEDIF(A616, I616, "d")</f>
        <v>789</v>
      </c>
    </row>
    <row r="617" spans="1:14" ht="14.25">
      <c r="A617" s="5">
        <v>43320</v>
      </c>
      <c r="B617" s="6" t="s">
        <v>2000</v>
      </c>
      <c r="C617" s="6" t="s">
        <v>2001</v>
      </c>
      <c r="D617" s="17">
        <v>3799935907</v>
      </c>
      <c r="E617" s="6" t="s">
        <v>19</v>
      </c>
      <c r="F617" s="6" t="str">
        <f>IF(E617="BUY", "SELL", IF(E617="SELL", "BUY", ""))</f>
        <v>BUY</v>
      </c>
      <c r="G617" s="7">
        <v>47.099997999999999</v>
      </c>
      <c r="H617" s="7">
        <v>1000</v>
      </c>
      <c r="I617" s="5">
        <v>43355</v>
      </c>
      <c r="J617" s="9">
        <v>53.73</v>
      </c>
      <c r="K617" s="9">
        <f t="shared" si="27"/>
        <v>1140.7643796502921</v>
      </c>
      <c r="L617" s="10">
        <f t="shared" si="28"/>
        <v>0.14076437965029209</v>
      </c>
      <c r="M617" s="10">
        <f t="shared" si="29"/>
        <v>-0.14076437965029209</v>
      </c>
      <c r="N617" s="6">
        <f>DATEDIF(A617, I617, "d")</f>
        <v>35</v>
      </c>
    </row>
    <row r="618" spans="1:14" ht="14.25">
      <c r="A618" s="5">
        <v>43320</v>
      </c>
      <c r="B618" s="6" t="s">
        <v>2205</v>
      </c>
      <c r="C618" s="6" t="s">
        <v>2206</v>
      </c>
      <c r="D618" s="17">
        <v>6231317290</v>
      </c>
      <c r="E618" s="6" t="s">
        <v>19</v>
      </c>
      <c r="F618" s="6" t="str">
        <f>IF(E618="BUY", "SELL", IF(E618="SELL", "BUY", ""))</f>
        <v>BUY</v>
      </c>
      <c r="G618" s="7">
        <v>96.595482000000004</v>
      </c>
      <c r="H618" s="7">
        <v>1000</v>
      </c>
      <c r="I618" s="11">
        <v>44727</v>
      </c>
      <c r="J618" s="9">
        <v>119.306808</v>
      </c>
      <c r="K618" s="9">
        <f t="shared" si="27"/>
        <v>1235.1178909175069</v>
      </c>
      <c r="L618" s="10">
        <f t="shared" si="28"/>
        <v>0.23511789091750687</v>
      </c>
      <c r="M618" s="10">
        <f t="shared" si="29"/>
        <v>-0.23511789091750687</v>
      </c>
      <c r="N618" s="6">
        <f>DATEDIF(A618, I618, "d")</f>
        <v>1407</v>
      </c>
    </row>
    <row r="619" spans="1:14" ht="14.25">
      <c r="A619" s="5">
        <v>43321</v>
      </c>
      <c r="B619" s="6" t="s">
        <v>2213</v>
      </c>
      <c r="C619" s="6" t="s">
        <v>2214</v>
      </c>
      <c r="D619" s="17">
        <v>2487763602</v>
      </c>
      <c r="E619" s="6" t="s">
        <v>19</v>
      </c>
      <c r="F619" s="6" t="str">
        <f>IF(E619="BUY", "SELL", IF(E619="SELL", "BUY", ""))</f>
        <v>BUY</v>
      </c>
      <c r="G619" s="7">
        <v>69.955505000000002</v>
      </c>
      <c r="H619" s="7">
        <v>1000</v>
      </c>
      <c r="I619" s="11">
        <v>44727</v>
      </c>
      <c r="J619" s="9">
        <v>138.82110599999999</v>
      </c>
      <c r="K619" s="9">
        <f t="shared" si="27"/>
        <v>1984.4200395665785</v>
      </c>
      <c r="L619" s="10">
        <f t="shared" si="28"/>
        <v>0.98442003956657842</v>
      </c>
      <c r="M619" s="10">
        <f t="shared" si="29"/>
        <v>-0.98442003956657842</v>
      </c>
      <c r="N619" s="6">
        <f>DATEDIF(A619, I619, "d")</f>
        <v>1406</v>
      </c>
    </row>
    <row r="620" spans="1:14" ht="14.25">
      <c r="A620" s="5">
        <v>43325</v>
      </c>
      <c r="B620" s="6" t="s">
        <v>807</v>
      </c>
      <c r="C620" s="6" t="s">
        <v>808</v>
      </c>
      <c r="D620" s="17">
        <v>2319760472</v>
      </c>
      <c r="E620" s="6" t="s">
        <v>19</v>
      </c>
      <c r="F620" s="6" t="str">
        <f>IF(E620="BUY", "SELL", IF(E620="SELL", "BUY", ""))</f>
        <v>BUY</v>
      </c>
      <c r="G620" s="7">
        <v>25.834875</v>
      </c>
      <c r="H620" s="7">
        <v>1000</v>
      </c>
      <c r="I620" s="11">
        <v>44727</v>
      </c>
      <c r="J620" s="9">
        <v>30.935282000000001</v>
      </c>
      <c r="K620" s="9">
        <f t="shared" si="27"/>
        <v>1197.4233279626862</v>
      </c>
      <c r="L620" s="10">
        <f t="shared" si="28"/>
        <v>0.19742332796268625</v>
      </c>
      <c r="M620" s="10">
        <f t="shared" si="29"/>
        <v>-0.19742332796268625</v>
      </c>
      <c r="N620" s="6">
        <f>DATEDIF(A620, I620, "d")</f>
        <v>1402</v>
      </c>
    </row>
    <row r="621" spans="1:14" ht="14.25">
      <c r="A621" s="5">
        <v>43326</v>
      </c>
      <c r="B621" s="6" t="s">
        <v>1386</v>
      </c>
      <c r="C621" s="6" t="s">
        <v>1387</v>
      </c>
      <c r="D621" s="17">
        <v>4150967537</v>
      </c>
      <c r="E621" s="6" t="s">
        <v>16</v>
      </c>
      <c r="F621" s="6" t="str">
        <f>IF(E621="BUY", "SELL", IF(E621="SELL", "BUY", ""))</f>
        <v>SELL</v>
      </c>
      <c r="G621" s="7">
        <v>144.58749399999999</v>
      </c>
      <c r="H621" s="7">
        <v>1000</v>
      </c>
      <c r="I621" s="11">
        <v>44727</v>
      </c>
      <c r="J621" s="9">
        <v>164.85798600000001</v>
      </c>
      <c r="K621" s="9">
        <f t="shared" si="27"/>
        <v>1140.1953339062645</v>
      </c>
      <c r="L621" s="10">
        <f t="shared" si="28"/>
        <v>-0.14019533390626451</v>
      </c>
      <c r="M621" s="10">
        <f t="shared" si="29"/>
        <v>0.14019533390626451</v>
      </c>
      <c r="N621" s="6">
        <f>DATEDIF(A621, I621, "d")</f>
        <v>1401</v>
      </c>
    </row>
    <row r="622" spans="1:14" ht="14.25">
      <c r="A622" s="5">
        <v>43326</v>
      </c>
      <c r="B622" s="6" t="s">
        <v>989</v>
      </c>
      <c r="C622" s="6" t="s">
        <v>990</v>
      </c>
      <c r="D622" s="17">
        <v>2082171299</v>
      </c>
      <c r="E622" s="6" t="s">
        <v>19</v>
      </c>
      <c r="F622" s="6" t="str">
        <f>IF(E622="BUY", "SELL", IF(E622="SELL", "BUY", ""))</f>
        <v>BUY</v>
      </c>
      <c r="G622" s="7">
        <v>18.32</v>
      </c>
      <c r="H622" s="7">
        <v>1000</v>
      </c>
      <c r="I622" s="5">
        <v>43389</v>
      </c>
      <c r="J622" s="9">
        <v>16.860001</v>
      </c>
      <c r="K622" s="9">
        <f t="shared" si="27"/>
        <v>920.30573144104801</v>
      </c>
      <c r="L622" s="10">
        <f t="shared" si="28"/>
        <v>-7.9694268558951994E-2</v>
      </c>
      <c r="M622" s="10">
        <f t="shared" si="29"/>
        <v>7.9694268558951994E-2</v>
      </c>
      <c r="N622" s="6">
        <f>DATEDIF(A622, I622, "d")</f>
        <v>63</v>
      </c>
    </row>
    <row r="623" spans="1:14" ht="14.25">
      <c r="A623" s="11">
        <v>43327</v>
      </c>
      <c r="B623" s="6" t="s">
        <v>2219</v>
      </c>
      <c r="C623" s="6" t="s">
        <v>2220</v>
      </c>
      <c r="D623" s="17">
        <v>2046580403</v>
      </c>
      <c r="E623" s="13" t="s">
        <v>19</v>
      </c>
      <c r="F623" s="12" t="str">
        <f>IF(E623="BUY", "SELL", IF(E623="SELL", "BUY", ""))</f>
        <v>BUY</v>
      </c>
      <c r="G623" s="7">
        <v>22.047837999999999</v>
      </c>
      <c r="H623" s="7">
        <v>1000</v>
      </c>
      <c r="I623" s="11">
        <v>44727</v>
      </c>
      <c r="J623" s="9">
        <v>22.747382999999999</v>
      </c>
      <c r="K623" s="9">
        <f t="shared" si="27"/>
        <v>1031.7285078019895</v>
      </c>
      <c r="L623" s="10">
        <f t="shared" si="28"/>
        <v>3.1728507801989506E-2</v>
      </c>
      <c r="M623" s="10">
        <f t="shared" si="29"/>
        <v>-3.1728507801989506E-2</v>
      </c>
      <c r="N623" s="6">
        <f>DATEDIF(A623, I623, "d")</f>
        <v>1400</v>
      </c>
    </row>
    <row r="624" spans="1:14" ht="14.25">
      <c r="A624" s="5">
        <v>43329</v>
      </c>
      <c r="B624" s="6" t="s">
        <v>26</v>
      </c>
      <c r="C624" s="6" t="s">
        <v>27</v>
      </c>
      <c r="D624" s="17">
        <v>3813070437</v>
      </c>
      <c r="E624" s="6" t="s">
        <v>19</v>
      </c>
      <c r="F624" s="6" t="str">
        <f>IF(E624="BUY", "SELL", IF(E624="SELL", "BUY", ""))</f>
        <v>BUY</v>
      </c>
      <c r="G624" s="7">
        <v>26.051397000000001</v>
      </c>
      <c r="H624" s="7">
        <v>1000</v>
      </c>
      <c r="I624" s="11">
        <v>43525</v>
      </c>
      <c r="J624" s="9">
        <v>25.021809000000001</v>
      </c>
      <c r="K624" s="9">
        <f t="shared" si="27"/>
        <v>960.47858777016836</v>
      </c>
      <c r="L624" s="10">
        <f t="shared" si="28"/>
        <v>-3.9521412229831639E-2</v>
      </c>
      <c r="M624" s="10">
        <f t="shared" si="29"/>
        <v>3.9521412229831639E-2</v>
      </c>
      <c r="N624" s="6">
        <f>DATEDIF(A624, I624, "d")</f>
        <v>196</v>
      </c>
    </row>
    <row r="625" spans="1:14" ht="14.25">
      <c r="A625" s="5">
        <v>43332</v>
      </c>
      <c r="B625" s="6" t="s">
        <v>375</v>
      </c>
      <c r="C625" s="6" t="s">
        <v>376</v>
      </c>
      <c r="D625" s="17">
        <v>3086150340</v>
      </c>
      <c r="E625" s="6" t="s">
        <v>16</v>
      </c>
      <c r="F625" s="6" t="str">
        <f>IF(E625="BUY", "SELL", IF(E625="SELL", "BUY", ""))</f>
        <v>SELL</v>
      </c>
      <c r="G625" s="7">
        <v>54.315632000000001</v>
      </c>
      <c r="H625" s="7">
        <v>1000</v>
      </c>
      <c r="I625" s="5">
        <v>43635</v>
      </c>
      <c r="J625" s="9">
        <v>30.243037999999999</v>
      </c>
      <c r="K625" s="9">
        <f t="shared" si="27"/>
        <v>556.80173251044926</v>
      </c>
      <c r="L625" s="10">
        <f t="shared" si="28"/>
        <v>0.44319826748955077</v>
      </c>
      <c r="M625" s="10">
        <f t="shared" si="29"/>
        <v>-0.44319826748955077</v>
      </c>
      <c r="N625" s="6">
        <f>DATEDIF(A625, I625, "d")</f>
        <v>303</v>
      </c>
    </row>
    <row r="626" spans="1:14" ht="14.25">
      <c r="A626" s="5">
        <v>43333</v>
      </c>
      <c r="B626" s="6" t="s">
        <v>1897</v>
      </c>
      <c r="C626" s="6" t="s">
        <v>1898</v>
      </c>
      <c r="D626" s="17">
        <v>2617405416</v>
      </c>
      <c r="E626" s="6" t="s">
        <v>16</v>
      </c>
      <c r="F626" s="6" t="str">
        <f>IF(E626="BUY", "SELL", IF(E626="SELL", "BUY", ""))</f>
        <v>SELL</v>
      </c>
      <c r="G626" s="7">
        <v>70.38</v>
      </c>
      <c r="H626" s="7">
        <v>1000</v>
      </c>
      <c r="I626" s="5">
        <v>43719</v>
      </c>
      <c r="J626" s="9">
        <v>53.61</v>
      </c>
      <c r="K626" s="9">
        <f t="shared" si="27"/>
        <v>761.7220801364025</v>
      </c>
      <c r="L626" s="10">
        <f t="shared" si="28"/>
        <v>0.2382779198635975</v>
      </c>
      <c r="M626" s="10">
        <f t="shared" si="29"/>
        <v>-0.2382779198635975</v>
      </c>
      <c r="N626" s="6">
        <f>DATEDIF(A626, I626, "d")</f>
        <v>386</v>
      </c>
    </row>
    <row r="627" spans="1:14" ht="14.25">
      <c r="A627" s="5">
        <v>43334</v>
      </c>
      <c r="B627" s="6" t="s">
        <v>2223</v>
      </c>
      <c r="C627" s="6" t="s">
        <v>910</v>
      </c>
      <c r="D627" s="17">
        <v>2281138075</v>
      </c>
      <c r="E627" s="6" t="s">
        <v>16</v>
      </c>
      <c r="F627" s="6" t="str">
        <f>IF(E627="BUY", "SELL", IF(E627="SELL", "BUY", ""))</f>
        <v>SELL</v>
      </c>
      <c r="G627" s="7">
        <v>39.290000999999997</v>
      </c>
      <c r="H627" s="7">
        <v>1000</v>
      </c>
      <c r="I627" s="11">
        <v>44727</v>
      </c>
      <c r="J627" s="9">
        <v>42.139999000000003</v>
      </c>
      <c r="K627" s="9">
        <f t="shared" si="27"/>
        <v>1072.5374886093794</v>
      </c>
      <c r="L627" s="10">
        <f t="shared" si="28"/>
        <v>-7.253748860937935E-2</v>
      </c>
      <c r="M627" s="10">
        <f t="shared" si="29"/>
        <v>7.253748860937935E-2</v>
      </c>
      <c r="N627" s="6">
        <f>DATEDIF(A627, I627, "d")</f>
        <v>1393</v>
      </c>
    </row>
    <row r="628" spans="1:14" ht="14.25">
      <c r="A628" s="5">
        <v>43334</v>
      </c>
      <c r="B628" s="6" t="s">
        <v>511</v>
      </c>
      <c r="C628" s="6" t="s">
        <v>512</v>
      </c>
      <c r="D628" s="17">
        <v>3815017024</v>
      </c>
      <c r="E628" s="6" t="s">
        <v>16</v>
      </c>
      <c r="F628" s="6" t="str">
        <f>IF(E628="BUY", "SELL", IF(E628="SELL", "BUY", ""))</f>
        <v>SELL</v>
      </c>
      <c r="G628" s="7">
        <v>35.5</v>
      </c>
      <c r="H628" s="7">
        <v>1000</v>
      </c>
      <c r="I628" s="11">
        <v>44727</v>
      </c>
      <c r="J628" s="9">
        <v>55.580002</v>
      </c>
      <c r="K628" s="9">
        <f t="shared" si="27"/>
        <v>1565.6338591549297</v>
      </c>
      <c r="L628" s="10">
        <f t="shared" si="28"/>
        <v>-0.5656338591549297</v>
      </c>
      <c r="M628" s="10">
        <f t="shared" si="29"/>
        <v>0.5656338591549297</v>
      </c>
      <c r="N628" s="6">
        <f>DATEDIF(A628, I628, "d")</f>
        <v>1393</v>
      </c>
    </row>
    <row r="629" spans="1:14" ht="14.25">
      <c r="A629" s="5">
        <v>43336</v>
      </c>
      <c r="B629" s="6" t="s">
        <v>2224</v>
      </c>
      <c r="C629" s="6" t="s">
        <v>2225</v>
      </c>
      <c r="D629" s="17">
        <v>9313114836</v>
      </c>
      <c r="E629" s="6" t="s">
        <v>19</v>
      </c>
      <c r="F629" s="6" t="str">
        <f>IF(E629="BUY", "SELL", IF(E629="SELL", "BUY", ""))</f>
        <v>BUY</v>
      </c>
      <c r="G629" s="7">
        <v>29.030000999999999</v>
      </c>
      <c r="H629" s="7">
        <v>1000</v>
      </c>
      <c r="I629" s="11">
        <v>44063</v>
      </c>
      <c r="J629" s="9">
        <v>44.459999000000003</v>
      </c>
      <c r="K629" s="9">
        <f t="shared" si="27"/>
        <v>1531.5190309500854</v>
      </c>
      <c r="L629" s="10">
        <f t="shared" si="28"/>
        <v>0.53151903095008535</v>
      </c>
      <c r="M629" s="10">
        <f t="shared" si="29"/>
        <v>-0.53151903095008535</v>
      </c>
      <c r="N629" s="6">
        <f>DATEDIF(A629, I629, "d")</f>
        <v>727</v>
      </c>
    </row>
    <row r="630" spans="1:14" ht="14.25">
      <c r="A630" s="5">
        <v>43347</v>
      </c>
      <c r="B630" s="6" t="s">
        <v>2228</v>
      </c>
      <c r="C630" s="6" t="s">
        <v>2229</v>
      </c>
      <c r="D630" s="17">
        <v>9280476273</v>
      </c>
      <c r="E630" s="6" t="s">
        <v>16</v>
      </c>
      <c r="F630" s="6" t="str">
        <f>IF(E630="BUY", "SELL", IF(E630="SELL", "BUY", ""))</f>
        <v>SELL</v>
      </c>
      <c r="G630" s="7">
        <v>69.080001999999993</v>
      </c>
      <c r="H630" s="7">
        <v>1000</v>
      </c>
      <c r="I630" s="11">
        <v>43502</v>
      </c>
      <c r="J630" s="9">
        <v>58.720001000000003</v>
      </c>
      <c r="K630" s="9">
        <f t="shared" si="27"/>
        <v>850.02894180576322</v>
      </c>
      <c r="L630" s="10">
        <f t="shared" si="28"/>
        <v>0.14997105819423678</v>
      </c>
      <c r="M630" s="10">
        <f t="shared" si="29"/>
        <v>-0.14997105819423678</v>
      </c>
      <c r="N630" s="6">
        <f>DATEDIF(A630, I630, "d")</f>
        <v>155</v>
      </c>
    </row>
    <row r="631" spans="1:14" ht="14.25">
      <c r="A631" s="5">
        <v>43347</v>
      </c>
      <c r="B631" s="6" t="s">
        <v>471</v>
      </c>
      <c r="C631" s="6" t="s">
        <v>472</v>
      </c>
      <c r="D631" s="17">
        <v>4031237760</v>
      </c>
      <c r="E631" s="6" t="s">
        <v>16</v>
      </c>
      <c r="F631" s="6" t="str">
        <f>IF(E631="BUY", "SELL", IF(E631="SELL", "BUY", ""))</f>
        <v>SELL</v>
      </c>
      <c r="G631" s="7">
        <v>27.469999000000001</v>
      </c>
      <c r="H631" s="7">
        <v>1000</v>
      </c>
      <c r="I631" s="5">
        <v>43859</v>
      </c>
      <c r="J631" s="9">
        <v>15.71</v>
      </c>
      <c r="K631" s="9">
        <f t="shared" si="27"/>
        <v>571.89663530748578</v>
      </c>
      <c r="L631" s="10">
        <f t="shared" si="28"/>
        <v>0.4281033646925142</v>
      </c>
      <c r="M631" s="10">
        <f t="shared" si="29"/>
        <v>-0.4281033646925142</v>
      </c>
      <c r="N631" s="6">
        <f>DATEDIF(A631, I631, "d")</f>
        <v>512</v>
      </c>
    </row>
    <row r="632" spans="1:14" ht="14.25">
      <c r="A632" s="5">
        <v>43349</v>
      </c>
      <c r="B632" s="6" t="s">
        <v>737</v>
      </c>
      <c r="C632" s="6" t="s">
        <v>738</v>
      </c>
      <c r="D632" s="17">
        <v>6870940531</v>
      </c>
      <c r="E632" s="6" t="s">
        <v>19</v>
      </c>
      <c r="F632" s="6" t="str">
        <f>IF(E632="BUY", "SELL", IF(E632="SELL", "BUY", ""))</f>
        <v>BUY</v>
      </c>
      <c r="G632" s="7">
        <v>18.620000999999998</v>
      </c>
      <c r="H632" s="7">
        <v>1000</v>
      </c>
      <c r="I632" s="11">
        <v>43479</v>
      </c>
      <c r="J632" s="9">
        <v>22.860001</v>
      </c>
      <c r="K632" s="9">
        <f t="shared" si="27"/>
        <v>1227.7121252571362</v>
      </c>
      <c r="L632" s="10">
        <f t="shared" si="28"/>
        <v>0.22771212525713622</v>
      </c>
      <c r="M632" s="10">
        <f t="shared" si="29"/>
        <v>-0.22771212525713622</v>
      </c>
      <c r="N632" s="6">
        <f>DATEDIF(A632, I632, "d")</f>
        <v>130</v>
      </c>
    </row>
    <row r="633" spans="1:14" ht="14.25">
      <c r="A633" s="11">
        <v>43350</v>
      </c>
      <c r="B633" s="6" t="s">
        <v>676</v>
      </c>
      <c r="C633" s="6" t="s">
        <v>677</v>
      </c>
      <c r="D633" s="17">
        <v>7778227010</v>
      </c>
      <c r="E633" s="12" t="s">
        <v>16</v>
      </c>
      <c r="F633" s="13" t="str">
        <f>IF(E633="BUY", "SELL", IF(E633="SELL", "BUY", ""))</f>
        <v>SELL</v>
      </c>
      <c r="G633" s="7">
        <v>71.900313999999995</v>
      </c>
      <c r="H633" s="7">
        <v>1000</v>
      </c>
      <c r="I633" s="11">
        <v>43476</v>
      </c>
      <c r="J633" s="9">
        <v>57.808636</v>
      </c>
      <c r="K633" s="9">
        <f t="shared" si="27"/>
        <v>804.01089764364599</v>
      </c>
      <c r="L633" s="10">
        <f t="shared" si="28"/>
        <v>0.195989102356354</v>
      </c>
      <c r="M633" s="10">
        <f t="shared" si="29"/>
        <v>-0.195989102356354</v>
      </c>
      <c r="N633" s="6">
        <f>DATEDIF(A633, I633, "d")</f>
        <v>126</v>
      </c>
    </row>
    <row r="634" spans="1:14" ht="14.25">
      <c r="A634" s="5">
        <v>43354</v>
      </c>
      <c r="B634" s="6" t="s">
        <v>557</v>
      </c>
      <c r="C634" s="6" t="s">
        <v>558</v>
      </c>
      <c r="D634" s="17">
        <v>8351541960</v>
      </c>
      <c r="E634" s="6" t="s">
        <v>16</v>
      </c>
      <c r="F634" s="6" t="str">
        <f>IF(E634="BUY", "SELL", IF(E634="SELL", "BUY", ""))</f>
        <v>SELL</v>
      </c>
      <c r="G634" s="7">
        <v>34.240948000000003</v>
      </c>
      <c r="H634" s="7">
        <v>1000</v>
      </c>
      <c r="I634" s="5">
        <v>43434</v>
      </c>
      <c r="J634" s="9">
        <v>30.978683</v>
      </c>
      <c r="K634" s="9">
        <f t="shared" si="27"/>
        <v>904.72620676273323</v>
      </c>
      <c r="L634" s="10">
        <f t="shared" si="28"/>
        <v>9.5273793237266771E-2</v>
      </c>
      <c r="M634" s="10">
        <f t="shared" si="29"/>
        <v>-9.5273793237266771E-2</v>
      </c>
      <c r="N634" s="6">
        <f>DATEDIF(A634, I634, "d")</f>
        <v>80</v>
      </c>
    </row>
    <row r="635" spans="1:14" ht="14.25">
      <c r="A635" s="5">
        <v>43355</v>
      </c>
      <c r="B635" s="6" t="s">
        <v>2000</v>
      </c>
      <c r="C635" s="6" t="s">
        <v>2001</v>
      </c>
      <c r="D635" s="17">
        <v>3799935907</v>
      </c>
      <c r="E635" s="6" t="s">
        <v>16</v>
      </c>
      <c r="F635" s="6" t="str">
        <f>IF(E635="BUY", "SELL", IF(E635="SELL", "BUY", ""))</f>
        <v>SELL</v>
      </c>
      <c r="G635" s="7">
        <v>53.73</v>
      </c>
      <c r="H635" s="7">
        <v>1000</v>
      </c>
      <c r="I635" s="5">
        <v>43378</v>
      </c>
      <c r="J635" s="9">
        <v>38.560001</v>
      </c>
      <c r="K635" s="9">
        <f t="shared" si="27"/>
        <v>717.66240461567099</v>
      </c>
      <c r="L635" s="10">
        <f t="shared" si="28"/>
        <v>0.28233759538432901</v>
      </c>
      <c r="M635" s="10">
        <f t="shared" si="29"/>
        <v>-0.28233759538432901</v>
      </c>
      <c r="N635" s="6">
        <f>DATEDIF(A635, I635, "d")</f>
        <v>23</v>
      </c>
    </row>
    <row r="636" spans="1:14" ht="14.25">
      <c r="A636" s="5">
        <v>43355</v>
      </c>
      <c r="B636" s="6" t="s">
        <v>987</v>
      </c>
      <c r="C636" s="6" t="s">
        <v>988</v>
      </c>
      <c r="D636" s="17">
        <v>2425545000</v>
      </c>
      <c r="E636" s="6" t="s">
        <v>19</v>
      </c>
      <c r="F636" s="6" t="str">
        <f>IF(E636="BUY", "SELL", IF(E636="SELL", "BUY", ""))</f>
        <v>BUY</v>
      </c>
      <c r="G636" s="7">
        <v>33.01</v>
      </c>
      <c r="H636" s="7">
        <v>1000</v>
      </c>
      <c r="I636" s="11">
        <v>43714</v>
      </c>
      <c r="J636" s="9">
        <v>7.24</v>
      </c>
      <c r="K636" s="9">
        <f t="shared" si="27"/>
        <v>219.32747652226598</v>
      </c>
      <c r="L636" s="10">
        <f t="shared" si="28"/>
        <v>-0.78067252347773397</v>
      </c>
      <c r="M636" s="10">
        <f t="shared" si="29"/>
        <v>0.78067252347773397</v>
      </c>
      <c r="N636" s="6">
        <f>DATEDIF(A636, I636, "d")</f>
        <v>359</v>
      </c>
    </row>
    <row r="637" spans="1:14" ht="14.25">
      <c r="A637" s="5">
        <v>43357</v>
      </c>
      <c r="B637" s="6" t="s">
        <v>2238</v>
      </c>
      <c r="C637" s="6" t="s">
        <v>2239</v>
      </c>
      <c r="D637" s="17">
        <v>2768808193</v>
      </c>
      <c r="E637" s="6" t="s">
        <v>16</v>
      </c>
      <c r="F637" s="6" t="str">
        <f>IF(E637="BUY", "SELL", IF(E637="SELL", "BUY", ""))</f>
        <v>SELL</v>
      </c>
      <c r="G637" s="7">
        <v>29.68</v>
      </c>
      <c r="H637" s="7">
        <v>1000</v>
      </c>
      <c r="I637" s="11">
        <v>44727</v>
      </c>
      <c r="J637" s="9">
        <v>79.349997999999999</v>
      </c>
      <c r="K637" s="9">
        <f t="shared" si="27"/>
        <v>2673.5174528301886</v>
      </c>
      <c r="L637" s="10">
        <f t="shared" si="28"/>
        <v>-1.6735174528301886</v>
      </c>
      <c r="M637" s="10">
        <f t="shared" si="29"/>
        <v>1.6735174528301886</v>
      </c>
      <c r="N637" s="6">
        <f>DATEDIF(A637, I637, "d")</f>
        <v>1370</v>
      </c>
    </row>
    <row r="638" spans="1:14" ht="14.25">
      <c r="A638" s="5">
        <v>43357</v>
      </c>
      <c r="B638" s="6" t="s">
        <v>799</v>
      </c>
      <c r="C638" s="6" t="s">
        <v>800</v>
      </c>
      <c r="D638" s="17">
        <v>5672525562</v>
      </c>
      <c r="E638" s="6" t="s">
        <v>19</v>
      </c>
      <c r="F638" s="6" t="str">
        <f>IF(E638="BUY", "SELL", IF(E638="SELL", "BUY", ""))</f>
        <v>BUY</v>
      </c>
      <c r="G638" s="7">
        <v>88.724845999999999</v>
      </c>
      <c r="H638" s="7">
        <v>1000</v>
      </c>
      <c r="I638" s="5">
        <v>43984</v>
      </c>
      <c r="J638" s="9">
        <v>84.168541000000005</v>
      </c>
      <c r="K638" s="9">
        <f t="shared" si="27"/>
        <v>948.64679731312242</v>
      </c>
      <c r="L638" s="10">
        <f t="shared" si="28"/>
        <v>-5.1353202686877583E-2</v>
      </c>
      <c r="M638" s="10">
        <f t="shared" si="29"/>
        <v>5.1353202686877583E-2</v>
      </c>
      <c r="N638" s="6">
        <f>DATEDIF(A638, I638, "d")</f>
        <v>627</v>
      </c>
    </row>
    <row r="639" spans="1:14" ht="14.25">
      <c r="A639" s="11">
        <v>43357</v>
      </c>
      <c r="B639" s="6" t="s">
        <v>2242</v>
      </c>
      <c r="C639" s="6" t="s">
        <v>2243</v>
      </c>
      <c r="D639" s="17">
        <v>8406500611</v>
      </c>
      <c r="E639" s="13" t="s">
        <v>19</v>
      </c>
      <c r="F639" s="12" t="str">
        <f>IF(E639="BUY", "SELL", IF(E639="SELL", "BUY", ""))</f>
        <v>BUY</v>
      </c>
      <c r="G639" s="7">
        <v>6.21</v>
      </c>
      <c r="H639" s="7">
        <v>1000</v>
      </c>
      <c r="I639" s="11">
        <v>44727</v>
      </c>
      <c r="J639" s="9">
        <v>10.81</v>
      </c>
      <c r="K639" s="9">
        <f t="shared" si="27"/>
        <v>1740.7407407407409</v>
      </c>
      <c r="L639" s="10">
        <f t="shared" si="28"/>
        <v>0.74074074074074092</v>
      </c>
      <c r="M639" s="10">
        <f t="shared" si="29"/>
        <v>-0.74074074074074092</v>
      </c>
      <c r="N639" s="6">
        <f>DATEDIF(A639, I639, "d")</f>
        <v>1370</v>
      </c>
    </row>
    <row r="640" spans="1:14" ht="14.25">
      <c r="A640" s="5">
        <v>43360</v>
      </c>
      <c r="B640" s="6" t="s">
        <v>2244</v>
      </c>
      <c r="C640" s="6" t="s">
        <v>2245</v>
      </c>
      <c r="D640" s="17">
        <v>3037095400</v>
      </c>
      <c r="E640" s="6" t="s">
        <v>16</v>
      </c>
      <c r="F640" s="6" t="str">
        <f>IF(E640="BUY", "SELL", IF(E640="SELL", "BUY", ""))</f>
        <v>SELL</v>
      </c>
      <c r="G640" s="7">
        <v>22.549999</v>
      </c>
      <c r="H640" s="7">
        <v>1000</v>
      </c>
      <c r="I640" s="11">
        <v>44727</v>
      </c>
      <c r="J640" s="9">
        <v>7.84</v>
      </c>
      <c r="K640" s="9">
        <f t="shared" si="27"/>
        <v>347.67185577258789</v>
      </c>
      <c r="L640" s="10">
        <f t="shared" si="28"/>
        <v>0.65232814422741214</v>
      </c>
      <c r="M640" s="10">
        <f t="shared" si="29"/>
        <v>-0.65232814422741214</v>
      </c>
      <c r="N640" s="6">
        <f>DATEDIF(A640, I640, "d")</f>
        <v>1367</v>
      </c>
    </row>
    <row r="641" spans="1:14" ht="14.25">
      <c r="A641" s="11">
        <v>43360</v>
      </c>
      <c r="B641" s="6" t="s">
        <v>395</v>
      </c>
      <c r="C641" s="6" t="s">
        <v>396</v>
      </c>
      <c r="D641" s="17">
        <v>7909777829</v>
      </c>
      <c r="E641" s="12" t="s">
        <v>16</v>
      </c>
      <c r="F641" s="13" t="str">
        <f>IF(E641="BUY", "SELL", IF(E641="SELL", "BUY", ""))</f>
        <v>SELL</v>
      </c>
      <c r="G641" s="7">
        <v>142.229996</v>
      </c>
      <c r="H641" s="7">
        <v>1000</v>
      </c>
      <c r="I641" s="11">
        <v>43511</v>
      </c>
      <c r="J641" s="9">
        <v>122.110001</v>
      </c>
      <c r="K641" s="9">
        <f t="shared" si="27"/>
        <v>858.53901732514987</v>
      </c>
      <c r="L641" s="10">
        <f t="shared" si="28"/>
        <v>0.14146098267485013</v>
      </c>
      <c r="M641" s="10">
        <f t="shared" si="29"/>
        <v>-0.14146098267485013</v>
      </c>
      <c r="N641" s="6">
        <f>DATEDIF(A641, I641, "d")</f>
        <v>151</v>
      </c>
    </row>
    <row r="642" spans="1:14" ht="14.25">
      <c r="A642" s="5">
        <v>43361</v>
      </c>
      <c r="B642" s="6" t="s">
        <v>985</v>
      </c>
      <c r="C642" s="6" t="s">
        <v>986</v>
      </c>
      <c r="D642" s="17">
        <v>5595228507</v>
      </c>
      <c r="E642" s="6" t="s">
        <v>19</v>
      </c>
      <c r="F642" s="6" t="str">
        <f>IF(E642="BUY", "SELL", IF(E642="SELL", "BUY", ""))</f>
        <v>BUY</v>
      </c>
      <c r="G642" s="7">
        <v>3.8788140000000002</v>
      </c>
      <c r="H642" s="7">
        <v>1000</v>
      </c>
      <c r="I642" s="5">
        <v>44210</v>
      </c>
      <c r="J642" s="9">
        <v>9.9774999999999991</v>
      </c>
      <c r="K642" s="9">
        <f t="shared" si="27"/>
        <v>2572.3068958707477</v>
      </c>
      <c r="L642" s="10">
        <f t="shared" si="28"/>
        <v>1.5723068958707476</v>
      </c>
      <c r="M642" s="10">
        <f t="shared" si="29"/>
        <v>-1.5723068958707476</v>
      </c>
      <c r="N642" s="6">
        <f>DATEDIF(A642, I642, "d")</f>
        <v>849</v>
      </c>
    </row>
    <row r="643" spans="1:14" ht="14.25">
      <c r="A643" s="5">
        <v>43361</v>
      </c>
      <c r="B643" s="6" t="s">
        <v>2252</v>
      </c>
      <c r="C643" s="6" t="s">
        <v>2253</v>
      </c>
      <c r="D643" s="17">
        <v>2765478260</v>
      </c>
      <c r="E643" s="6" t="s">
        <v>19</v>
      </c>
      <c r="F643" s="6" t="str">
        <f>IF(E643="BUY", "SELL", IF(E643="SELL", "BUY", ""))</f>
        <v>BUY</v>
      </c>
      <c r="G643" s="7">
        <v>20.201355</v>
      </c>
      <c r="H643" s="7">
        <v>1000</v>
      </c>
      <c r="I643" s="11">
        <v>44727</v>
      </c>
      <c r="J643" s="9">
        <v>14.603873999999999</v>
      </c>
      <c r="K643" s="9">
        <f t="shared" ref="K643:K706" si="30">(H643/G643)*J643</f>
        <v>722.91556680232588</v>
      </c>
      <c r="L643" s="10">
        <f t="shared" ref="L643:L706" si="31">IF(F643="BUY",(K643-H643)/H643, IF(F643="SELL", (H643-K643)/H643, "Invalid"))</f>
        <v>-0.27708443319767412</v>
      </c>
      <c r="M643" s="10">
        <f t="shared" ref="M643:M706" si="32">IF(E643="BUY",(K643-H643)/H643,IF(E643="SELL",(H643-K643)/H643,""))</f>
        <v>0.27708443319767412</v>
      </c>
      <c r="N643" s="6">
        <f>DATEDIF(A643, I643, "d")</f>
        <v>1366</v>
      </c>
    </row>
    <row r="644" spans="1:14" ht="14.25">
      <c r="A644" s="11">
        <v>43361</v>
      </c>
      <c r="B644" s="6" t="s">
        <v>1706</v>
      </c>
      <c r="C644" s="6" t="s">
        <v>612</v>
      </c>
      <c r="D644" s="17">
        <v>3385079259</v>
      </c>
      <c r="E644" s="13" t="s">
        <v>19</v>
      </c>
      <c r="F644" s="12" t="str">
        <f>IF(E644="BUY", "SELL", IF(E644="SELL", "BUY", ""))</f>
        <v>BUY</v>
      </c>
      <c r="G644" s="7">
        <v>18.959999</v>
      </c>
      <c r="H644" s="7">
        <v>1000</v>
      </c>
      <c r="I644" s="11">
        <v>43374</v>
      </c>
      <c r="J644" s="9">
        <v>21.139999</v>
      </c>
      <c r="K644" s="9">
        <f t="shared" si="30"/>
        <v>1114.9789090178749</v>
      </c>
      <c r="L644" s="10">
        <f t="shared" si="31"/>
        <v>0.11497890901787491</v>
      </c>
      <c r="M644" s="10">
        <f t="shared" si="32"/>
        <v>-0.11497890901787491</v>
      </c>
      <c r="N644" s="6">
        <f>DATEDIF(A644, I644, "d")</f>
        <v>13</v>
      </c>
    </row>
    <row r="645" spans="1:14" ht="14.25">
      <c r="A645" s="11">
        <v>43363</v>
      </c>
      <c r="B645" s="6" t="s">
        <v>245</v>
      </c>
      <c r="C645" s="6" t="s">
        <v>246</v>
      </c>
      <c r="D645" s="17">
        <v>8224334300</v>
      </c>
      <c r="E645" s="13" t="s">
        <v>19</v>
      </c>
      <c r="F645" s="12" t="str">
        <f>IF(E645="BUY", "SELL", IF(E645="SELL", "BUY", ""))</f>
        <v>BUY</v>
      </c>
      <c r="G645" s="7">
        <v>48.54</v>
      </c>
      <c r="H645" s="7">
        <v>1000</v>
      </c>
      <c r="I645" s="11">
        <v>43950</v>
      </c>
      <c r="J645" s="9">
        <v>31.26</v>
      </c>
      <c r="K645" s="9">
        <f t="shared" si="30"/>
        <v>644.00494437577254</v>
      </c>
      <c r="L645" s="10">
        <f t="shared" si="31"/>
        <v>-0.35599505562422745</v>
      </c>
      <c r="M645" s="10">
        <f t="shared" si="32"/>
        <v>0.35599505562422745</v>
      </c>
      <c r="N645" s="6">
        <f>DATEDIF(A645, I645, "d")</f>
        <v>587</v>
      </c>
    </row>
    <row r="646" spans="1:14" ht="14.25">
      <c r="A646" s="5">
        <v>43364</v>
      </c>
      <c r="B646" s="6" t="s">
        <v>2258</v>
      </c>
      <c r="C646" s="6" t="s">
        <v>2259</v>
      </c>
      <c r="D646" s="17">
        <v>3280168389</v>
      </c>
      <c r="E646" s="6" t="s">
        <v>19</v>
      </c>
      <c r="F646" s="6" t="str">
        <f>IF(E646="BUY", "SELL", IF(E646="SELL", "BUY", ""))</f>
        <v>BUY</v>
      </c>
      <c r="G646" s="7">
        <v>8.6817089999999997</v>
      </c>
      <c r="H646" s="7">
        <v>1000</v>
      </c>
      <c r="I646" s="11">
        <v>44727</v>
      </c>
      <c r="J646" s="9">
        <v>16.470994999999998</v>
      </c>
      <c r="K646" s="9">
        <f t="shared" si="30"/>
        <v>1897.2065292674517</v>
      </c>
      <c r="L646" s="10">
        <f t="shared" si="31"/>
        <v>0.8972065292674517</v>
      </c>
      <c r="M646" s="10">
        <f t="shared" si="32"/>
        <v>-0.8972065292674517</v>
      </c>
      <c r="N646" s="6">
        <f>DATEDIF(A646, I646, "d")</f>
        <v>1363</v>
      </c>
    </row>
    <row r="647" spans="1:14" ht="14.25">
      <c r="A647" s="5">
        <v>43367</v>
      </c>
      <c r="B647" s="6" t="s">
        <v>2260</v>
      </c>
      <c r="C647" s="6" t="s">
        <v>2261</v>
      </c>
      <c r="D647" s="17">
        <v>5723431186</v>
      </c>
      <c r="E647" s="6" t="s">
        <v>19</v>
      </c>
      <c r="F647" s="6" t="str">
        <f>IF(E647="BUY", "SELL", IF(E647="SELL", "BUY", ""))</f>
        <v>BUY</v>
      </c>
      <c r="G647" s="7">
        <v>34.900002000000001</v>
      </c>
      <c r="H647" s="7">
        <v>1000</v>
      </c>
      <c r="I647" s="11">
        <v>43703</v>
      </c>
      <c r="J647" s="9">
        <v>25.879999000000002</v>
      </c>
      <c r="K647" s="9">
        <f t="shared" si="30"/>
        <v>741.54720678812566</v>
      </c>
      <c r="L647" s="10">
        <f t="shared" si="31"/>
        <v>-0.25845279321187431</v>
      </c>
      <c r="M647" s="10">
        <f t="shared" si="32"/>
        <v>0.25845279321187431</v>
      </c>
      <c r="N647" s="6">
        <f>DATEDIF(A647, I647, "d")</f>
        <v>336</v>
      </c>
    </row>
    <row r="648" spans="1:14" ht="14.25">
      <c r="A648" s="5">
        <v>43370</v>
      </c>
      <c r="B648" s="6" t="s">
        <v>629</v>
      </c>
      <c r="C648" s="6" t="s">
        <v>630</v>
      </c>
      <c r="D648" s="17">
        <v>4371724141</v>
      </c>
      <c r="E648" s="6" t="s">
        <v>16</v>
      </c>
      <c r="F648" s="6" t="str">
        <f>IF(E648="BUY", "SELL", IF(E648="SELL", "BUY", ""))</f>
        <v>SELL</v>
      </c>
      <c r="G648" s="7">
        <v>23.58</v>
      </c>
      <c r="H648" s="7">
        <v>1000</v>
      </c>
      <c r="I648" s="5">
        <v>43556</v>
      </c>
      <c r="J648" s="9">
        <v>19.489999999999998</v>
      </c>
      <c r="K648" s="9">
        <f t="shared" si="30"/>
        <v>826.5479219677693</v>
      </c>
      <c r="L648" s="10">
        <f t="shared" si="31"/>
        <v>0.1734520780322307</v>
      </c>
      <c r="M648" s="10">
        <f t="shared" si="32"/>
        <v>-0.1734520780322307</v>
      </c>
      <c r="N648" s="6">
        <f>DATEDIF(A648, I648, "d")</f>
        <v>186</v>
      </c>
    </row>
    <row r="649" spans="1:14" ht="14.25">
      <c r="A649" s="5">
        <v>43371</v>
      </c>
      <c r="B649" s="6" t="s">
        <v>2266</v>
      </c>
      <c r="C649" s="6" t="s">
        <v>2267</v>
      </c>
      <c r="D649" s="17">
        <v>3645418560</v>
      </c>
      <c r="E649" s="6" t="s">
        <v>19</v>
      </c>
      <c r="F649" s="6" t="str">
        <f>IF(E649="BUY", "SELL", IF(E649="SELL", "BUY", ""))</f>
        <v>BUY</v>
      </c>
      <c r="G649" s="7">
        <v>12.09</v>
      </c>
      <c r="H649" s="7">
        <v>1000</v>
      </c>
      <c r="I649" s="11">
        <v>43530</v>
      </c>
      <c r="J649" s="9">
        <v>13.08</v>
      </c>
      <c r="K649" s="9">
        <f t="shared" si="30"/>
        <v>1081.8858560794044</v>
      </c>
      <c r="L649" s="10">
        <f t="shared" si="31"/>
        <v>8.1885856079404448E-2</v>
      </c>
      <c r="M649" s="10">
        <f t="shared" si="32"/>
        <v>-8.1885856079404448E-2</v>
      </c>
      <c r="N649" s="6">
        <f>DATEDIF(A649, I649, "d")</f>
        <v>159</v>
      </c>
    </row>
    <row r="650" spans="1:14" ht="14.25">
      <c r="A650" s="5">
        <v>43374</v>
      </c>
      <c r="B650" s="6" t="s">
        <v>2270</v>
      </c>
      <c r="C650" s="6" t="s">
        <v>2271</v>
      </c>
      <c r="D650" s="17">
        <v>3410586000</v>
      </c>
      <c r="E650" s="6" t="s">
        <v>16</v>
      </c>
      <c r="F650" s="6" t="str">
        <f>IF(E650="BUY", "SELL", IF(E650="SELL", "BUY", ""))</f>
        <v>SELL</v>
      </c>
      <c r="G650" s="7">
        <v>113.33000199999999</v>
      </c>
      <c r="H650" s="7">
        <v>1000</v>
      </c>
      <c r="I650" s="11">
        <v>43735</v>
      </c>
      <c r="J650" s="9">
        <v>99.360000999999997</v>
      </c>
      <c r="K650" s="9">
        <f t="shared" si="30"/>
        <v>876.73166193008626</v>
      </c>
      <c r="L650" s="10">
        <f t="shared" si="31"/>
        <v>0.12326833806991373</v>
      </c>
      <c r="M650" s="10">
        <f t="shared" si="32"/>
        <v>-0.12326833806991373</v>
      </c>
      <c r="N650" s="6">
        <f>DATEDIF(A650, I650, "d")</f>
        <v>361</v>
      </c>
    </row>
    <row r="651" spans="1:14" ht="14.25">
      <c r="A651" s="5">
        <v>43374</v>
      </c>
      <c r="B651" s="6" t="s">
        <v>2272</v>
      </c>
      <c r="C651" s="6" t="s">
        <v>2273</v>
      </c>
      <c r="D651" s="17">
        <v>3138564000</v>
      </c>
      <c r="E651" s="6" t="s">
        <v>19</v>
      </c>
      <c r="F651" s="6" t="str">
        <f>IF(E651="BUY", "SELL", IF(E651="SELL", "BUY", ""))</f>
        <v>BUY</v>
      </c>
      <c r="G651" s="7">
        <v>15.7</v>
      </c>
      <c r="H651" s="7">
        <v>1000</v>
      </c>
      <c r="I651" s="11">
        <v>43418</v>
      </c>
      <c r="J651" s="9">
        <v>12.77</v>
      </c>
      <c r="K651" s="9">
        <f t="shared" si="30"/>
        <v>813.37579617834399</v>
      </c>
      <c r="L651" s="10">
        <f t="shared" si="31"/>
        <v>-0.18662420382165601</v>
      </c>
      <c r="M651" s="10">
        <f t="shared" si="32"/>
        <v>0.18662420382165601</v>
      </c>
      <c r="N651" s="6">
        <f>DATEDIF(A651, I651, "d")</f>
        <v>44</v>
      </c>
    </row>
    <row r="652" spans="1:14" ht="14.25">
      <c r="A652" s="11">
        <v>43374</v>
      </c>
      <c r="B652" s="6" t="s">
        <v>1706</v>
      </c>
      <c r="C652" s="6" t="s">
        <v>612</v>
      </c>
      <c r="D652" s="17">
        <v>3385079259</v>
      </c>
      <c r="E652" s="12" t="s">
        <v>16</v>
      </c>
      <c r="F652" s="13" t="str">
        <f>IF(E652="BUY", "SELL", IF(E652="SELL", "BUY", ""))</f>
        <v>SELL</v>
      </c>
      <c r="G652" s="7">
        <v>21.139999</v>
      </c>
      <c r="H652" s="7">
        <v>1000</v>
      </c>
      <c r="I652" s="11">
        <v>43773</v>
      </c>
      <c r="J652" s="9">
        <v>17.139999</v>
      </c>
      <c r="K652" s="9">
        <f t="shared" si="30"/>
        <v>810.78523229826078</v>
      </c>
      <c r="L652" s="10">
        <f t="shared" si="31"/>
        <v>0.18921476770173923</v>
      </c>
      <c r="M652" s="10">
        <f t="shared" si="32"/>
        <v>-0.18921476770173923</v>
      </c>
      <c r="N652" s="6">
        <f>DATEDIF(A652, I652, "d")</f>
        <v>399</v>
      </c>
    </row>
    <row r="653" spans="1:14" ht="14.25">
      <c r="A653" s="5">
        <v>43375</v>
      </c>
      <c r="B653" s="6" t="s">
        <v>1143</v>
      </c>
      <c r="C653" s="6" t="s">
        <v>1144</v>
      </c>
      <c r="D653" s="17">
        <v>7122279632</v>
      </c>
      <c r="E653" s="6" t="s">
        <v>19</v>
      </c>
      <c r="F653" s="6" t="str">
        <f>IF(E653="BUY", "SELL", IF(E653="SELL", "BUY", ""))</f>
        <v>BUY</v>
      </c>
      <c r="G653" s="7">
        <v>41.810001</v>
      </c>
      <c r="H653" s="7">
        <v>1000</v>
      </c>
      <c r="I653" s="5">
        <v>43543</v>
      </c>
      <c r="J653" s="9">
        <v>38.790000999999997</v>
      </c>
      <c r="K653" s="9">
        <f t="shared" si="30"/>
        <v>927.7684781686562</v>
      </c>
      <c r="L653" s="10">
        <f t="shared" si="31"/>
        <v>-7.2231521831343792E-2</v>
      </c>
      <c r="M653" s="10">
        <f t="shared" si="32"/>
        <v>7.2231521831343792E-2</v>
      </c>
      <c r="N653" s="6">
        <f>DATEDIF(A653, I653, "d")</f>
        <v>168</v>
      </c>
    </row>
    <row r="654" spans="1:14" ht="14.25">
      <c r="A654" s="5">
        <v>43376</v>
      </c>
      <c r="B654" s="6" t="s">
        <v>1721</v>
      </c>
      <c r="C654" s="6" t="s">
        <v>1722</v>
      </c>
      <c r="D654" s="17">
        <v>6963696510</v>
      </c>
      <c r="E654" s="6" t="s">
        <v>16</v>
      </c>
      <c r="F654" s="6" t="str">
        <f>IF(E654="BUY", "SELL", IF(E654="SELL", "BUY", ""))</f>
        <v>SELL</v>
      </c>
      <c r="G654" s="7">
        <v>54.549999</v>
      </c>
      <c r="H654" s="7">
        <v>1000</v>
      </c>
      <c r="I654" s="11">
        <v>43494</v>
      </c>
      <c r="J654" s="9">
        <v>37.060001</v>
      </c>
      <c r="K654" s="9">
        <f t="shared" si="30"/>
        <v>679.376749392791</v>
      </c>
      <c r="L654" s="10">
        <f t="shared" si="31"/>
        <v>0.32062325060720898</v>
      </c>
      <c r="M654" s="10">
        <f t="shared" si="32"/>
        <v>-0.32062325060720898</v>
      </c>
      <c r="N654" s="6">
        <f>DATEDIF(A654, I654, "d")</f>
        <v>118</v>
      </c>
    </row>
    <row r="655" spans="1:14" ht="14.25">
      <c r="A655" s="11">
        <v>43377</v>
      </c>
      <c r="B655" s="6" t="s">
        <v>2274</v>
      </c>
      <c r="C655" s="6" t="s">
        <v>2275</v>
      </c>
      <c r="D655" s="17">
        <v>2840610600</v>
      </c>
      <c r="E655" s="13" t="s">
        <v>19</v>
      </c>
      <c r="F655" s="12" t="str">
        <f>IF(E655="BUY", "SELL", IF(E655="SELL", "BUY", ""))</f>
        <v>BUY</v>
      </c>
      <c r="G655" s="7">
        <v>45.88</v>
      </c>
      <c r="H655" s="7">
        <v>1000</v>
      </c>
      <c r="I655" s="11">
        <v>44727</v>
      </c>
      <c r="J655" s="9">
        <v>89.99</v>
      </c>
      <c r="K655" s="9">
        <f t="shared" si="30"/>
        <v>1961.4210985178725</v>
      </c>
      <c r="L655" s="10">
        <f t="shared" si="31"/>
        <v>0.9614210985178725</v>
      </c>
      <c r="M655" s="10">
        <f t="shared" si="32"/>
        <v>-0.9614210985178725</v>
      </c>
      <c r="N655" s="6">
        <f>DATEDIF(A655, I655, "d")</f>
        <v>1350</v>
      </c>
    </row>
    <row r="656" spans="1:14" ht="14.25">
      <c r="A656" s="5">
        <v>43378</v>
      </c>
      <c r="B656" s="6" t="s">
        <v>1676</v>
      </c>
      <c r="C656" s="6" t="s">
        <v>1677</v>
      </c>
      <c r="D656" s="17">
        <v>4736510000</v>
      </c>
      <c r="E656" s="6" t="s">
        <v>16</v>
      </c>
      <c r="F656" s="6" t="str">
        <f>IF(E656="BUY", "SELL", IF(E656="SELL", "BUY", ""))</f>
        <v>SELL</v>
      </c>
      <c r="G656" s="7">
        <v>17.899999999999999</v>
      </c>
      <c r="H656" s="7">
        <v>1000</v>
      </c>
      <c r="I656" s="11">
        <v>43669</v>
      </c>
      <c r="J656" s="9">
        <v>5.81</v>
      </c>
      <c r="K656" s="9">
        <f t="shared" si="30"/>
        <v>324.5810055865922</v>
      </c>
      <c r="L656" s="10">
        <f t="shared" si="31"/>
        <v>0.67541899441340769</v>
      </c>
      <c r="M656" s="10">
        <f t="shared" si="32"/>
        <v>-0.67541899441340769</v>
      </c>
      <c r="N656" s="6">
        <f>DATEDIF(A656, I656, "d")</f>
        <v>291</v>
      </c>
    </row>
    <row r="657" spans="1:14" ht="14.25">
      <c r="A657" s="5">
        <v>43378</v>
      </c>
      <c r="B657" s="6" t="s">
        <v>2000</v>
      </c>
      <c r="C657" s="6" t="s">
        <v>2001</v>
      </c>
      <c r="D657" s="17">
        <v>3799935907</v>
      </c>
      <c r="E657" s="6" t="s">
        <v>19</v>
      </c>
      <c r="F657" s="6" t="str">
        <f>IF(E657="BUY", "SELL", IF(E657="SELL", "BUY", ""))</f>
        <v>BUY</v>
      </c>
      <c r="G657" s="7">
        <v>38.560001</v>
      </c>
      <c r="H657" s="7">
        <v>1000</v>
      </c>
      <c r="I657" s="5">
        <v>43669</v>
      </c>
      <c r="J657" s="9">
        <v>49.110000999999997</v>
      </c>
      <c r="K657" s="9">
        <f t="shared" si="30"/>
        <v>1273.5995779668158</v>
      </c>
      <c r="L657" s="10">
        <f t="shared" si="31"/>
        <v>0.27359957796681578</v>
      </c>
      <c r="M657" s="10">
        <f t="shared" si="32"/>
        <v>-0.27359957796681578</v>
      </c>
      <c r="N657" s="6">
        <f>DATEDIF(A657, I657, "d")</f>
        <v>291</v>
      </c>
    </row>
    <row r="658" spans="1:14" ht="14.25">
      <c r="A658" s="5">
        <v>43378</v>
      </c>
      <c r="B658" s="6" t="s">
        <v>2276</v>
      </c>
      <c r="C658" s="6" t="s">
        <v>2277</v>
      </c>
      <c r="D658" s="17">
        <v>6444734620</v>
      </c>
      <c r="E658" s="6" t="s">
        <v>16</v>
      </c>
      <c r="F658" s="6" t="str">
        <f>IF(E658="BUY", "SELL", IF(E658="SELL", "BUY", ""))</f>
        <v>SELL</v>
      </c>
      <c r="G658" s="7">
        <v>96.739998</v>
      </c>
      <c r="H658" s="7">
        <v>1000</v>
      </c>
      <c r="I658" s="11">
        <v>44727</v>
      </c>
      <c r="J658" s="9">
        <v>73.769997000000004</v>
      </c>
      <c r="K658" s="9">
        <f t="shared" si="30"/>
        <v>762.55942242215065</v>
      </c>
      <c r="L658" s="10">
        <f t="shared" si="31"/>
        <v>0.23744057757784937</v>
      </c>
      <c r="M658" s="10">
        <f t="shared" si="32"/>
        <v>-0.23744057757784937</v>
      </c>
      <c r="N658" s="6">
        <f>DATEDIF(A658, I658, "d")</f>
        <v>1349</v>
      </c>
    </row>
    <row r="659" spans="1:14" ht="14.25">
      <c r="A659" s="5">
        <v>43378</v>
      </c>
      <c r="B659" s="6" t="s">
        <v>379</v>
      </c>
      <c r="C659" s="6" t="s">
        <v>380</v>
      </c>
      <c r="D659" s="17">
        <v>4120653358</v>
      </c>
      <c r="E659" s="6" t="s">
        <v>19</v>
      </c>
      <c r="F659" s="6" t="str">
        <f>IF(E659="BUY", "SELL", IF(E659="SELL", "BUY", ""))</f>
        <v>BUY</v>
      </c>
      <c r="G659" s="7">
        <v>27.016556000000001</v>
      </c>
      <c r="H659" s="7">
        <v>1000</v>
      </c>
      <c r="I659" s="5">
        <v>43430</v>
      </c>
      <c r="J659" s="9">
        <v>26.794364999999999</v>
      </c>
      <c r="K659" s="9">
        <f t="shared" si="30"/>
        <v>991.77574669399007</v>
      </c>
      <c r="L659" s="10">
        <f t="shared" si="31"/>
        <v>-8.2242533060099283E-3</v>
      </c>
      <c r="M659" s="10">
        <f t="shared" si="32"/>
        <v>8.2242533060099283E-3</v>
      </c>
      <c r="N659" s="6">
        <f>DATEDIF(A659, I659, "d")</f>
        <v>52</v>
      </c>
    </row>
    <row r="660" spans="1:14" ht="14.25">
      <c r="A660" s="11">
        <v>43381</v>
      </c>
      <c r="B660" s="6" t="s">
        <v>839</v>
      </c>
      <c r="C660" s="6" t="s">
        <v>840</v>
      </c>
      <c r="D660" s="17">
        <v>4029102194</v>
      </c>
      <c r="E660" s="13" t="s">
        <v>19</v>
      </c>
      <c r="F660" s="12" t="str">
        <f>IF(E660="BUY", "SELL", IF(E660="SELL", "BUY", ""))</f>
        <v>BUY</v>
      </c>
      <c r="G660" s="7">
        <v>95.240523999999994</v>
      </c>
      <c r="H660" s="7">
        <v>1000</v>
      </c>
      <c r="I660" s="11">
        <v>43766</v>
      </c>
      <c r="J660" s="9">
        <v>105.196625</v>
      </c>
      <c r="K660" s="9">
        <f t="shared" si="30"/>
        <v>1104.5363946128646</v>
      </c>
      <c r="L660" s="10">
        <f t="shared" si="31"/>
        <v>0.10453639461286457</v>
      </c>
      <c r="M660" s="10">
        <f t="shared" si="32"/>
        <v>-0.10453639461286457</v>
      </c>
      <c r="N660" s="6">
        <f>DATEDIF(A660, I660, "d")</f>
        <v>385</v>
      </c>
    </row>
    <row r="661" spans="1:14" ht="14.25">
      <c r="A661" s="5">
        <v>43384</v>
      </c>
      <c r="B661" s="6" t="s">
        <v>2282</v>
      </c>
      <c r="C661" s="6" t="s">
        <v>2283</v>
      </c>
      <c r="D661" s="17">
        <v>4140395025</v>
      </c>
      <c r="E661" s="6" t="s">
        <v>16</v>
      </c>
      <c r="F661" s="6" t="str">
        <f>IF(E661="BUY", "SELL", IF(E661="SELL", "BUY", ""))</f>
        <v>SELL</v>
      </c>
      <c r="G661" s="7">
        <v>70.41</v>
      </c>
      <c r="H661" s="7">
        <v>1000</v>
      </c>
      <c r="I661" s="11">
        <v>44727</v>
      </c>
      <c r="J661" s="9">
        <v>75.88</v>
      </c>
      <c r="K661" s="9">
        <f t="shared" si="30"/>
        <v>1077.6878284334612</v>
      </c>
      <c r="L661" s="10">
        <f t="shared" si="31"/>
        <v>-7.768782843346117E-2</v>
      </c>
      <c r="M661" s="10">
        <f t="shared" si="32"/>
        <v>7.768782843346117E-2</v>
      </c>
      <c r="N661" s="6">
        <f>DATEDIF(A661, I661, "d")</f>
        <v>1343</v>
      </c>
    </row>
    <row r="662" spans="1:14" ht="14.25">
      <c r="A662" s="5">
        <v>43385</v>
      </c>
      <c r="B662" s="6" t="s">
        <v>2284</v>
      </c>
      <c r="C662" s="6" t="s">
        <v>2285</v>
      </c>
      <c r="D662" s="17">
        <v>4152970020</v>
      </c>
      <c r="E662" s="6" t="s">
        <v>19</v>
      </c>
      <c r="F662" s="6" t="str">
        <f>IF(E662="BUY", "SELL", IF(E662="SELL", "BUY", ""))</f>
        <v>BUY</v>
      </c>
      <c r="G662" s="7">
        <v>24.957927999999999</v>
      </c>
      <c r="H662" s="7">
        <v>1000</v>
      </c>
      <c r="I662" s="11">
        <v>44249</v>
      </c>
      <c r="J662" s="9">
        <v>43.575974000000002</v>
      </c>
      <c r="K662" s="9">
        <f t="shared" si="30"/>
        <v>1745.9772301610935</v>
      </c>
      <c r="L662" s="10">
        <f t="shared" si="31"/>
        <v>0.74597723016109352</v>
      </c>
      <c r="M662" s="10">
        <f t="shared" si="32"/>
        <v>-0.74597723016109352</v>
      </c>
      <c r="N662" s="6">
        <f>DATEDIF(A662, I662, "d")</f>
        <v>864</v>
      </c>
    </row>
    <row r="663" spans="1:14" ht="14.25">
      <c r="A663" s="5">
        <v>43389</v>
      </c>
      <c r="B663" s="6" t="s">
        <v>989</v>
      </c>
      <c r="C663" s="6" t="s">
        <v>990</v>
      </c>
      <c r="D663" s="17">
        <v>2082171299</v>
      </c>
      <c r="E663" s="6" t="s">
        <v>16</v>
      </c>
      <c r="F663" s="6" t="str">
        <f>IF(E663="BUY", "SELL", IF(E663="SELL", "BUY", ""))</f>
        <v>SELL</v>
      </c>
      <c r="G663" s="7">
        <v>16.860001</v>
      </c>
      <c r="H663" s="7">
        <v>1000</v>
      </c>
      <c r="I663" s="5">
        <v>43607</v>
      </c>
      <c r="J663" s="9">
        <v>17.559999000000001</v>
      </c>
      <c r="K663" s="9">
        <f t="shared" si="30"/>
        <v>1041.5182656276238</v>
      </c>
      <c r="L663" s="10">
        <f t="shared" si="31"/>
        <v>-4.1518265627623806E-2</v>
      </c>
      <c r="M663" s="10">
        <f t="shared" si="32"/>
        <v>4.1518265627623806E-2</v>
      </c>
      <c r="N663" s="6">
        <f>DATEDIF(A663, I663, "d")</f>
        <v>218</v>
      </c>
    </row>
    <row r="664" spans="1:14" ht="14.25">
      <c r="A664" s="5">
        <v>43390</v>
      </c>
      <c r="B664" s="6" t="s">
        <v>185</v>
      </c>
      <c r="C664" s="6" t="s">
        <v>186</v>
      </c>
      <c r="D664" s="17">
        <v>3956334088</v>
      </c>
      <c r="E664" s="6" t="s">
        <v>19</v>
      </c>
      <c r="F664" s="6" t="str">
        <f>IF(E664="BUY", "SELL", IF(E664="SELL", "BUY", ""))</f>
        <v>BUY</v>
      </c>
      <c r="G664" s="7">
        <v>19.568847999999999</v>
      </c>
      <c r="H664" s="7">
        <v>1000</v>
      </c>
      <c r="I664" s="5">
        <v>43469</v>
      </c>
      <c r="J664" s="9">
        <v>19.367235000000001</v>
      </c>
      <c r="K664" s="9">
        <f t="shared" si="30"/>
        <v>989.69724738012178</v>
      </c>
      <c r="L664" s="10">
        <f t="shared" si="31"/>
        <v>-1.030275261987822E-2</v>
      </c>
      <c r="M664" s="10">
        <f t="shared" si="32"/>
        <v>1.030275261987822E-2</v>
      </c>
      <c r="N664" s="6">
        <f>DATEDIF(A664, I664, "d")</f>
        <v>79</v>
      </c>
    </row>
    <row r="665" spans="1:14" ht="14.25">
      <c r="A665" s="5">
        <v>43391</v>
      </c>
      <c r="B665" s="6" t="s">
        <v>2288</v>
      </c>
      <c r="C665" s="6" t="s">
        <v>2289</v>
      </c>
      <c r="D665" s="17">
        <v>3020994000</v>
      </c>
      <c r="E665" s="6" t="s">
        <v>16</v>
      </c>
      <c r="F665" s="6" t="str">
        <f>IF(E665="BUY", "SELL", IF(E665="SELL", "BUY", ""))</f>
        <v>SELL</v>
      </c>
      <c r="G665" s="7">
        <v>13.35</v>
      </c>
      <c r="H665" s="7">
        <v>1000</v>
      </c>
      <c r="I665" s="11">
        <v>43795</v>
      </c>
      <c r="J665" s="9">
        <v>67.699996999999996</v>
      </c>
      <c r="K665" s="9">
        <f t="shared" si="30"/>
        <v>5071.1608239700372</v>
      </c>
      <c r="L665" s="10">
        <f t="shared" si="31"/>
        <v>-4.071160823970037</v>
      </c>
      <c r="M665" s="10">
        <f t="shared" si="32"/>
        <v>4.071160823970037</v>
      </c>
      <c r="N665" s="6">
        <f>DATEDIF(A665, I665, "d")</f>
        <v>404</v>
      </c>
    </row>
    <row r="666" spans="1:14" ht="14.25">
      <c r="A666" s="11">
        <v>43391</v>
      </c>
      <c r="B666" s="6" t="s">
        <v>2290</v>
      </c>
      <c r="C666" s="6" t="s">
        <v>2291</v>
      </c>
      <c r="D666" s="17">
        <v>4579138005</v>
      </c>
      <c r="E666" s="13" t="s">
        <v>19</v>
      </c>
      <c r="F666" s="12" t="str">
        <f>IF(E666="BUY", "SELL", IF(E666="SELL", "BUY", ""))</f>
        <v>BUY</v>
      </c>
      <c r="G666" s="7">
        <v>27.73</v>
      </c>
      <c r="H666" s="7">
        <v>1000</v>
      </c>
      <c r="I666" s="11">
        <v>44727</v>
      </c>
      <c r="J666" s="9">
        <v>30.11</v>
      </c>
      <c r="K666" s="9">
        <f t="shared" si="30"/>
        <v>1085.8276235124413</v>
      </c>
      <c r="L666" s="10">
        <f t="shared" si="31"/>
        <v>8.5827623512441276E-2</v>
      </c>
      <c r="M666" s="10">
        <f t="shared" si="32"/>
        <v>-8.5827623512441276E-2</v>
      </c>
      <c r="N666" s="6">
        <f>DATEDIF(A666, I666, "d")</f>
        <v>1336</v>
      </c>
    </row>
    <row r="667" spans="1:14" ht="14.25">
      <c r="A667" s="5">
        <v>43392</v>
      </c>
      <c r="B667" s="6" t="s">
        <v>419</v>
      </c>
      <c r="C667" s="6" t="s">
        <v>420</v>
      </c>
      <c r="D667" s="17">
        <v>8837709330</v>
      </c>
      <c r="E667" s="6" t="s">
        <v>19</v>
      </c>
      <c r="F667" s="6" t="str">
        <f>IF(E667="BUY", "SELL", IF(E667="SELL", "BUY", ""))</f>
        <v>BUY</v>
      </c>
      <c r="G667" s="7">
        <v>83.186538999999996</v>
      </c>
      <c r="H667" s="7">
        <v>1000</v>
      </c>
      <c r="I667" s="11">
        <v>43395</v>
      </c>
      <c r="J667" s="9">
        <v>80.615570000000005</v>
      </c>
      <c r="K667" s="9">
        <f t="shared" si="30"/>
        <v>969.09392996864563</v>
      </c>
      <c r="L667" s="10">
        <f t="shared" si="31"/>
        <v>-3.0906070031354375E-2</v>
      </c>
      <c r="M667" s="10">
        <f t="shared" si="32"/>
        <v>3.0906070031354375E-2</v>
      </c>
      <c r="N667" s="6">
        <f>DATEDIF(A667, I667, "d")</f>
        <v>3</v>
      </c>
    </row>
    <row r="668" spans="1:14" ht="14.25">
      <c r="A668" s="5">
        <v>43395</v>
      </c>
      <c r="B668" s="6" t="s">
        <v>419</v>
      </c>
      <c r="C668" s="6" t="s">
        <v>420</v>
      </c>
      <c r="D668" s="17">
        <v>8837709330</v>
      </c>
      <c r="E668" s="6" t="s">
        <v>16</v>
      </c>
      <c r="F668" s="6" t="str">
        <f>IF(E668="BUY", "SELL", IF(E668="SELL", "BUY", ""))</f>
        <v>SELL</v>
      </c>
      <c r="G668" s="7">
        <v>80.615570000000005</v>
      </c>
      <c r="H668" s="7">
        <v>1000</v>
      </c>
      <c r="I668" s="11">
        <v>43868</v>
      </c>
      <c r="J668" s="9">
        <v>88.032570000000007</v>
      </c>
      <c r="K668" s="9">
        <f t="shared" si="30"/>
        <v>1092.004559416996</v>
      </c>
      <c r="L668" s="10">
        <f t="shared" si="31"/>
        <v>-9.2004559416996021E-2</v>
      </c>
      <c r="M668" s="10">
        <f t="shared" si="32"/>
        <v>9.2004559416996021E-2</v>
      </c>
      <c r="N668" s="6">
        <f>DATEDIF(A668, I668, "d")</f>
        <v>473</v>
      </c>
    </row>
    <row r="669" spans="1:14" ht="14.25">
      <c r="A669" s="5">
        <v>43409</v>
      </c>
      <c r="B669" s="6" t="s">
        <v>2300</v>
      </c>
      <c r="C669" s="6" t="s">
        <v>2301</v>
      </c>
      <c r="D669" s="17">
        <v>4409241690</v>
      </c>
      <c r="E669" s="6" t="s">
        <v>16</v>
      </c>
      <c r="F669" s="6" t="str">
        <f>IF(E669="BUY", "SELL", IF(E669="SELL", "BUY", ""))</f>
        <v>SELL</v>
      </c>
      <c r="G669" s="7">
        <v>65.160004000000001</v>
      </c>
      <c r="H669" s="7">
        <v>1000</v>
      </c>
      <c r="I669" s="11">
        <v>44727</v>
      </c>
      <c r="J669" s="9">
        <v>79.120002999999997</v>
      </c>
      <c r="K669" s="9">
        <f t="shared" si="30"/>
        <v>1214.2418376769897</v>
      </c>
      <c r="L669" s="10">
        <f t="shared" si="31"/>
        <v>-0.21424183767698968</v>
      </c>
      <c r="M669" s="10">
        <f t="shared" si="32"/>
        <v>0.21424183767698968</v>
      </c>
      <c r="N669" s="6">
        <f>DATEDIF(A669, I669, "d")</f>
        <v>1318</v>
      </c>
    </row>
    <row r="670" spans="1:14" ht="14.25">
      <c r="A670" s="5">
        <v>43410</v>
      </c>
      <c r="B670" s="6" t="s">
        <v>813</v>
      </c>
      <c r="C670" s="6" t="s">
        <v>814</v>
      </c>
      <c r="D670" s="17">
        <v>5831148031</v>
      </c>
      <c r="E670" s="6" t="s">
        <v>16</v>
      </c>
      <c r="F670" s="6" t="str">
        <f>IF(E670="BUY", "SELL", IF(E670="SELL", "BUY", ""))</f>
        <v>SELL</v>
      </c>
      <c r="G670" s="7">
        <v>2.1168429999999998</v>
      </c>
      <c r="H670" s="7">
        <v>1000</v>
      </c>
      <c r="I670" s="11">
        <v>44727</v>
      </c>
      <c r="J670" s="9">
        <v>1.9866010000000001</v>
      </c>
      <c r="K670" s="9">
        <f t="shared" si="30"/>
        <v>938.47347205248582</v>
      </c>
      <c r="L670" s="10">
        <f t="shared" si="31"/>
        <v>6.1526527947514183E-2</v>
      </c>
      <c r="M670" s="10">
        <f t="shared" si="32"/>
        <v>-6.1526527947514183E-2</v>
      </c>
      <c r="N670" s="6">
        <f>DATEDIF(A670, I670, "d")</f>
        <v>1317</v>
      </c>
    </row>
    <row r="671" spans="1:14" ht="14.25">
      <c r="A671" s="5">
        <v>43410</v>
      </c>
      <c r="B671" s="6" t="s">
        <v>2304</v>
      </c>
      <c r="C671" s="6" t="s">
        <v>2305</v>
      </c>
      <c r="D671" s="17">
        <v>2805984795</v>
      </c>
      <c r="E671" s="6" t="s">
        <v>16</v>
      </c>
      <c r="F671" s="6" t="str">
        <f>IF(E671="BUY", "SELL", IF(E671="SELL", "BUY", ""))</f>
        <v>SELL</v>
      </c>
      <c r="G671" s="7">
        <v>75.839995999999999</v>
      </c>
      <c r="H671" s="7">
        <v>1000</v>
      </c>
      <c r="I671" s="5">
        <v>44286</v>
      </c>
      <c r="J671" s="9">
        <v>297.88000499999998</v>
      </c>
      <c r="K671" s="9">
        <f t="shared" si="30"/>
        <v>3927.7428891214604</v>
      </c>
      <c r="L671" s="10">
        <f t="shared" si="31"/>
        <v>-2.9277428891214603</v>
      </c>
      <c r="M671" s="10">
        <f t="shared" si="32"/>
        <v>2.9277428891214603</v>
      </c>
      <c r="N671" s="6">
        <f>DATEDIF(A671, I671, "d")</f>
        <v>876</v>
      </c>
    </row>
    <row r="672" spans="1:14" ht="14.25">
      <c r="A672" s="5">
        <v>43411</v>
      </c>
      <c r="B672" s="6" t="s">
        <v>2141</v>
      </c>
      <c r="C672" s="6" t="s">
        <v>2142</v>
      </c>
      <c r="D672" s="17">
        <v>9770472266</v>
      </c>
      <c r="E672" s="6" t="s">
        <v>16</v>
      </c>
      <c r="F672" s="6" t="str">
        <f>IF(E672="BUY", "SELL", IF(E672="SELL", "BUY", ""))</f>
        <v>SELL</v>
      </c>
      <c r="G672" s="7">
        <v>43.880001</v>
      </c>
      <c r="H672" s="7">
        <v>1000</v>
      </c>
      <c r="I672" s="11">
        <v>44284</v>
      </c>
      <c r="J672" s="9">
        <v>197.39999399999999</v>
      </c>
      <c r="K672" s="9">
        <f t="shared" si="30"/>
        <v>4498.6323951998093</v>
      </c>
      <c r="L672" s="10">
        <f t="shared" si="31"/>
        <v>-3.4986323951998091</v>
      </c>
      <c r="M672" s="10">
        <f t="shared" si="32"/>
        <v>3.4986323951998091</v>
      </c>
      <c r="N672" s="6">
        <f>DATEDIF(A672, I672, "d")</f>
        <v>873</v>
      </c>
    </row>
    <row r="673" spans="1:14" ht="14.25">
      <c r="A673" s="5">
        <v>43413</v>
      </c>
      <c r="B673" s="6" t="s">
        <v>2312</v>
      </c>
      <c r="C673" s="6" t="s">
        <v>2313</v>
      </c>
      <c r="D673" s="17">
        <v>5880017400</v>
      </c>
      <c r="E673" s="6" t="s">
        <v>16</v>
      </c>
      <c r="F673" s="6" t="str">
        <f>IF(E673="BUY", "SELL", IF(E673="SELL", "BUY", ""))</f>
        <v>SELL</v>
      </c>
      <c r="G673" s="7">
        <v>25.370000999999998</v>
      </c>
      <c r="H673" s="7">
        <v>1000</v>
      </c>
      <c r="I673" s="11">
        <v>44650</v>
      </c>
      <c r="J673" s="9">
        <v>79.559997999999993</v>
      </c>
      <c r="K673" s="9">
        <f t="shared" si="30"/>
        <v>3135.9871842338512</v>
      </c>
      <c r="L673" s="10">
        <f t="shared" si="31"/>
        <v>-2.1359871842338514</v>
      </c>
      <c r="M673" s="10">
        <f t="shared" si="32"/>
        <v>2.1359871842338514</v>
      </c>
      <c r="N673" s="6">
        <f>DATEDIF(A673, I673, "d")</f>
        <v>1237</v>
      </c>
    </row>
    <row r="674" spans="1:14" ht="14.25">
      <c r="A674" s="5">
        <v>43413</v>
      </c>
      <c r="B674" s="6" t="s">
        <v>1237</v>
      </c>
      <c r="C674" s="6" t="s">
        <v>1238</v>
      </c>
      <c r="D674" s="17">
        <v>2039249521</v>
      </c>
      <c r="E674" s="6" t="s">
        <v>19</v>
      </c>
      <c r="F674" s="6" t="str">
        <f>IF(E674="BUY", "SELL", IF(E674="SELL", "BUY", ""))</f>
        <v>BUY</v>
      </c>
      <c r="G674" s="7">
        <v>46.027985000000001</v>
      </c>
      <c r="H674" s="7">
        <v>1000</v>
      </c>
      <c r="I674" s="11">
        <v>43588</v>
      </c>
      <c r="J674" s="9">
        <v>50.712082000000002</v>
      </c>
      <c r="K674" s="9">
        <f t="shared" si="30"/>
        <v>1101.7662841421366</v>
      </c>
      <c r="L674" s="10">
        <f t="shared" si="31"/>
        <v>0.10176628414213655</v>
      </c>
      <c r="M674" s="10">
        <f t="shared" si="32"/>
        <v>-0.10176628414213655</v>
      </c>
      <c r="N674" s="6">
        <f>DATEDIF(A674, I674, "d")</f>
        <v>175</v>
      </c>
    </row>
    <row r="675" spans="1:14" ht="14.25">
      <c r="A675" s="5">
        <v>43413</v>
      </c>
      <c r="B675" s="6" t="s">
        <v>2314</v>
      </c>
      <c r="C675" s="6" t="s">
        <v>2315</v>
      </c>
      <c r="D675" s="17">
        <v>3680546800</v>
      </c>
      <c r="E675" s="6" t="s">
        <v>19</v>
      </c>
      <c r="F675" s="6" t="str">
        <f>IF(E675="BUY", "SELL", IF(E675="SELL", "BUY", ""))</f>
        <v>BUY</v>
      </c>
      <c r="G675" s="7">
        <v>30.687574000000001</v>
      </c>
      <c r="H675" s="7">
        <v>1000</v>
      </c>
      <c r="I675" s="11">
        <v>44727</v>
      </c>
      <c r="J675" s="9">
        <v>33.275889999999997</v>
      </c>
      <c r="K675" s="9">
        <f t="shared" si="30"/>
        <v>1084.3441061844771</v>
      </c>
      <c r="L675" s="10">
        <f t="shared" si="31"/>
        <v>8.4344106184477144E-2</v>
      </c>
      <c r="M675" s="10">
        <f t="shared" si="32"/>
        <v>-8.4344106184477144E-2</v>
      </c>
      <c r="N675" s="6">
        <f>DATEDIF(A675, I675, "d")</f>
        <v>1314</v>
      </c>
    </row>
    <row r="676" spans="1:14" ht="14.25">
      <c r="A676" s="11">
        <v>43416</v>
      </c>
      <c r="B676" s="6" t="s">
        <v>2318</v>
      </c>
      <c r="C676" s="6" t="s">
        <v>2319</v>
      </c>
      <c r="D676" s="17">
        <v>4350145011</v>
      </c>
      <c r="E676" s="12" t="s">
        <v>16</v>
      </c>
      <c r="F676" s="13" t="str">
        <f>IF(E676="BUY", "SELL", IF(E676="SELL", "BUY", ""))</f>
        <v>SELL</v>
      </c>
      <c r="G676" s="7">
        <v>53.821052999999999</v>
      </c>
      <c r="H676" s="7">
        <v>1000</v>
      </c>
      <c r="I676" s="11">
        <v>44727</v>
      </c>
      <c r="J676" s="9">
        <v>27.750510999999999</v>
      </c>
      <c r="K676" s="9">
        <f t="shared" si="30"/>
        <v>515.6069874738422</v>
      </c>
      <c r="L676" s="10">
        <f t="shared" si="31"/>
        <v>0.4843930125261578</v>
      </c>
      <c r="M676" s="10">
        <f t="shared" si="32"/>
        <v>-0.4843930125261578</v>
      </c>
      <c r="N676" s="6">
        <f>DATEDIF(A676, I676, "d")</f>
        <v>1311</v>
      </c>
    </row>
    <row r="677" spans="1:14" ht="14.25">
      <c r="A677" s="5">
        <v>43423</v>
      </c>
      <c r="B677" s="6" t="s">
        <v>2328</v>
      </c>
      <c r="C677" s="6" t="s">
        <v>2329</v>
      </c>
      <c r="D677" s="17">
        <v>8130657367</v>
      </c>
      <c r="E677" s="6" t="s">
        <v>19</v>
      </c>
      <c r="F677" s="6" t="str">
        <f>IF(E677="BUY", "SELL", IF(E677="SELL", "BUY", ""))</f>
        <v>BUY</v>
      </c>
      <c r="G677" s="7">
        <v>14.14</v>
      </c>
      <c r="H677" s="7">
        <v>1000</v>
      </c>
      <c r="I677" s="11">
        <v>44727</v>
      </c>
      <c r="J677" s="9">
        <v>38.950001</v>
      </c>
      <c r="K677" s="9">
        <f t="shared" si="30"/>
        <v>2754.5969589816123</v>
      </c>
      <c r="L677" s="10">
        <f t="shared" si="31"/>
        <v>1.7545969589816122</v>
      </c>
      <c r="M677" s="10">
        <f t="shared" si="32"/>
        <v>-1.7545969589816122</v>
      </c>
      <c r="N677" s="6">
        <f>DATEDIF(A677, I677, "d")</f>
        <v>1304</v>
      </c>
    </row>
    <row r="678" spans="1:14" ht="14.25">
      <c r="A678" s="11">
        <v>43423</v>
      </c>
      <c r="B678" s="6" t="s">
        <v>2330</v>
      </c>
      <c r="C678" s="6" t="s">
        <v>2331</v>
      </c>
      <c r="D678" s="17">
        <v>3938201777</v>
      </c>
      <c r="E678" s="12" t="s">
        <v>16</v>
      </c>
      <c r="F678" s="13" t="str">
        <f>IF(E678="BUY", "SELL", IF(E678="SELL", "BUY", ""))</f>
        <v>SELL</v>
      </c>
      <c r="G678" s="7">
        <v>17.57</v>
      </c>
      <c r="H678" s="7">
        <v>1000</v>
      </c>
      <c r="I678" s="11">
        <v>43714</v>
      </c>
      <c r="J678" s="9">
        <v>30.35</v>
      </c>
      <c r="K678" s="9">
        <f t="shared" si="30"/>
        <v>1727.3762094479227</v>
      </c>
      <c r="L678" s="10">
        <f t="shared" si="31"/>
        <v>-0.72737620944792269</v>
      </c>
      <c r="M678" s="10">
        <f t="shared" si="32"/>
        <v>0.72737620944792269</v>
      </c>
      <c r="N678" s="6">
        <f>DATEDIF(A678, I678, "d")</f>
        <v>291</v>
      </c>
    </row>
    <row r="679" spans="1:14" ht="14.25">
      <c r="A679" s="5">
        <v>43424</v>
      </c>
      <c r="B679" s="6" t="s">
        <v>2332</v>
      </c>
      <c r="C679" s="6" t="s">
        <v>2333</v>
      </c>
      <c r="D679" s="17">
        <v>2286187200</v>
      </c>
      <c r="E679" s="6" t="s">
        <v>19</v>
      </c>
      <c r="F679" s="6" t="str">
        <f>IF(E679="BUY", "SELL", IF(E679="SELL", "BUY", ""))</f>
        <v>BUY</v>
      </c>
      <c r="G679" s="7">
        <v>12.64</v>
      </c>
      <c r="H679" s="7">
        <v>1000</v>
      </c>
      <c r="I679" s="11">
        <v>44727</v>
      </c>
      <c r="J679" s="9">
        <v>14.95</v>
      </c>
      <c r="K679" s="9">
        <f t="shared" si="30"/>
        <v>1182.7531645569618</v>
      </c>
      <c r="L679" s="10">
        <f t="shared" si="31"/>
        <v>0.18275316455696181</v>
      </c>
      <c r="M679" s="10">
        <f t="shared" si="32"/>
        <v>-0.18275316455696181</v>
      </c>
      <c r="N679" s="6">
        <f>DATEDIF(A679, I679, "d")</f>
        <v>1303</v>
      </c>
    </row>
    <row r="680" spans="1:14" ht="14.25">
      <c r="A680" s="5">
        <v>43430</v>
      </c>
      <c r="B680" s="6" t="s">
        <v>2336</v>
      </c>
      <c r="C680" s="6" t="s">
        <v>2337</v>
      </c>
      <c r="D680" s="17">
        <v>3937554045</v>
      </c>
      <c r="E680" s="6" t="s">
        <v>16</v>
      </c>
      <c r="F680" s="6" t="str">
        <f>IF(E680="BUY", "SELL", IF(E680="SELL", "BUY", ""))</f>
        <v>SELL</v>
      </c>
      <c r="G680" s="7">
        <v>42.139771000000003</v>
      </c>
      <c r="H680" s="7">
        <v>1000</v>
      </c>
      <c r="I680" s="11">
        <v>44727</v>
      </c>
      <c r="J680" s="9">
        <v>66.229477000000003</v>
      </c>
      <c r="K680" s="9">
        <f t="shared" si="30"/>
        <v>1571.6620054722175</v>
      </c>
      <c r="L680" s="10">
        <f t="shared" si="31"/>
        <v>-0.57166200547221746</v>
      </c>
      <c r="M680" s="10">
        <f t="shared" si="32"/>
        <v>0.57166200547221746</v>
      </c>
      <c r="N680" s="6">
        <f>DATEDIF(A680, I680, "d")</f>
        <v>1297</v>
      </c>
    </row>
    <row r="681" spans="1:14" ht="14.25">
      <c r="A681" s="5">
        <v>43430</v>
      </c>
      <c r="B681" s="6" t="s">
        <v>379</v>
      </c>
      <c r="C681" s="6" t="s">
        <v>380</v>
      </c>
      <c r="D681" s="17">
        <v>4120653358</v>
      </c>
      <c r="E681" s="6" t="s">
        <v>16</v>
      </c>
      <c r="F681" s="6" t="str">
        <f>IF(E681="BUY", "SELL", IF(E681="SELL", "BUY", ""))</f>
        <v>SELL</v>
      </c>
      <c r="G681" s="7">
        <v>26.794364999999999</v>
      </c>
      <c r="H681" s="7">
        <v>1000</v>
      </c>
      <c r="I681" s="5">
        <v>43479</v>
      </c>
      <c r="J681" s="9">
        <v>20.883911000000001</v>
      </c>
      <c r="K681" s="9">
        <f t="shared" si="30"/>
        <v>779.41429102723669</v>
      </c>
      <c r="L681" s="10">
        <f t="shared" si="31"/>
        <v>0.22058570897276331</v>
      </c>
      <c r="M681" s="10">
        <f t="shared" si="32"/>
        <v>-0.22058570897276331</v>
      </c>
      <c r="N681" s="6">
        <f>DATEDIF(A681, I681, "d")</f>
        <v>49</v>
      </c>
    </row>
    <row r="682" spans="1:14" ht="14.25">
      <c r="A682" s="5">
        <v>43431</v>
      </c>
      <c r="B682" s="6" t="s">
        <v>1832</v>
      </c>
      <c r="C682" s="6" t="s">
        <v>1833</v>
      </c>
      <c r="D682" s="17">
        <v>6070796040</v>
      </c>
      <c r="E682" s="6" t="s">
        <v>16</v>
      </c>
      <c r="F682" s="6" t="str">
        <f>IF(E682="BUY", "SELL", IF(E682="SELL", "BUY", ""))</f>
        <v>SELL</v>
      </c>
      <c r="G682" s="7">
        <v>23.149677000000001</v>
      </c>
      <c r="H682" s="7">
        <v>1000</v>
      </c>
      <c r="I682" s="11">
        <v>44727</v>
      </c>
      <c r="J682" s="9">
        <v>36.143363999999998</v>
      </c>
      <c r="K682" s="9">
        <f t="shared" si="30"/>
        <v>1561.290207202459</v>
      </c>
      <c r="L682" s="10">
        <f t="shared" si="31"/>
        <v>-0.56129020720245903</v>
      </c>
      <c r="M682" s="10">
        <f t="shared" si="32"/>
        <v>0.56129020720245903</v>
      </c>
      <c r="N682" s="6">
        <f>DATEDIF(A682, I682, "d")</f>
        <v>1296</v>
      </c>
    </row>
    <row r="683" spans="1:14" ht="14.25">
      <c r="A683" s="5">
        <v>43432</v>
      </c>
      <c r="B683" s="6" t="s">
        <v>678</v>
      </c>
      <c r="C683" s="6" t="s">
        <v>679</v>
      </c>
      <c r="D683" s="17">
        <v>9819059159</v>
      </c>
      <c r="E683" s="6" t="s">
        <v>16</v>
      </c>
      <c r="F683" s="6" t="str">
        <f>IF(E683="BUY", "SELL", IF(E683="SELL", "BUY", ""))</f>
        <v>SELL</v>
      </c>
      <c r="G683" s="7">
        <v>38.320362000000003</v>
      </c>
      <c r="H683" s="7">
        <v>1000</v>
      </c>
      <c r="I683" s="11">
        <v>43475</v>
      </c>
      <c r="J683" s="9">
        <v>31.530159000000001</v>
      </c>
      <c r="K683" s="9">
        <f t="shared" si="30"/>
        <v>822.80430962525872</v>
      </c>
      <c r="L683" s="10">
        <f t="shared" si="31"/>
        <v>0.17719569037474128</v>
      </c>
      <c r="M683" s="10">
        <f t="shared" si="32"/>
        <v>-0.17719569037474128</v>
      </c>
      <c r="N683" s="6">
        <f>DATEDIF(A683, I683, "d")</f>
        <v>43</v>
      </c>
    </row>
    <row r="684" spans="1:14" ht="14.25">
      <c r="A684" s="5">
        <v>43432</v>
      </c>
      <c r="B684" s="6" t="s">
        <v>435</v>
      </c>
      <c r="C684" s="6" t="s">
        <v>436</v>
      </c>
      <c r="D684" s="17">
        <v>4769791015</v>
      </c>
      <c r="E684" s="6" t="s">
        <v>16</v>
      </c>
      <c r="F684" s="6" t="str">
        <f>IF(E684="BUY", "SELL", IF(E684="SELL", "BUY", ""))</f>
        <v>SELL</v>
      </c>
      <c r="G684" s="7">
        <v>20.530000999999999</v>
      </c>
      <c r="H684" s="7">
        <v>1000</v>
      </c>
      <c r="I684" s="11">
        <v>44727</v>
      </c>
      <c r="J684" s="9">
        <v>18.77</v>
      </c>
      <c r="K684" s="9">
        <f t="shared" si="30"/>
        <v>914.27175283625172</v>
      </c>
      <c r="L684" s="10">
        <f t="shared" si="31"/>
        <v>8.5728247163748272E-2</v>
      </c>
      <c r="M684" s="10">
        <f t="shared" si="32"/>
        <v>-8.5728247163748272E-2</v>
      </c>
      <c r="N684" s="6">
        <f>DATEDIF(A684, I684, "d")</f>
        <v>1295</v>
      </c>
    </row>
    <row r="685" spans="1:14" ht="14.25">
      <c r="A685" s="5">
        <v>43432</v>
      </c>
      <c r="B685" s="6" t="s">
        <v>2340</v>
      </c>
      <c r="C685" s="6" t="s">
        <v>2341</v>
      </c>
      <c r="D685" s="17">
        <v>3761176800</v>
      </c>
      <c r="E685" s="6" t="s">
        <v>19</v>
      </c>
      <c r="F685" s="6" t="str">
        <f>IF(E685="BUY", "SELL", IF(E685="SELL", "BUY", ""))</f>
        <v>BUY</v>
      </c>
      <c r="G685" s="7">
        <v>78.987564000000006</v>
      </c>
      <c r="H685" s="7">
        <v>1000</v>
      </c>
      <c r="I685" s="11">
        <v>44727</v>
      </c>
      <c r="J685" s="9">
        <v>59.815773</v>
      </c>
      <c r="K685" s="9">
        <f t="shared" si="30"/>
        <v>757.28089297702604</v>
      </c>
      <c r="L685" s="10">
        <f t="shared" si="31"/>
        <v>-0.24271910702297395</v>
      </c>
      <c r="M685" s="10">
        <f t="shared" si="32"/>
        <v>0.24271910702297395</v>
      </c>
      <c r="N685" s="6">
        <f>DATEDIF(A685, I685, "d")</f>
        <v>1295</v>
      </c>
    </row>
    <row r="686" spans="1:14" ht="14.25">
      <c r="A686" s="5">
        <v>43432</v>
      </c>
      <c r="B686" s="6" t="s">
        <v>1871</v>
      </c>
      <c r="C686" s="6" t="s">
        <v>1872</v>
      </c>
      <c r="D686" s="17">
        <v>4267059912</v>
      </c>
      <c r="E686" s="6" t="s">
        <v>19</v>
      </c>
      <c r="F686" s="6" t="str">
        <f>IF(E686="BUY", "SELL", IF(E686="SELL", "BUY", ""))</f>
        <v>BUY</v>
      </c>
      <c r="G686" s="7">
        <v>59.784702000000003</v>
      </c>
      <c r="H686" s="7">
        <v>1000</v>
      </c>
      <c r="I686" s="11">
        <v>44727</v>
      </c>
      <c r="J686" s="9">
        <v>32.340000000000003</v>
      </c>
      <c r="K686" s="9">
        <f t="shared" si="30"/>
        <v>540.94105880129678</v>
      </c>
      <c r="L686" s="10">
        <f t="shared" si="31"/>
        <v>-0.45905894119870322</v>
      </c>
      <c r="M686" s="10">
        <f t="shared" si="32"/>
        <v>0.45905894119870322</v>
      </c>
      <c r="N686" s="6">
        <f>DATEDIF(A686, I686, "d")</f>
        <v>1295</v>
      </c>
    </row>
    <row r="687" spans="1:14" ht="14.25">
      <c r="A687" s="5">
        <v>43432</v>
      </c>
      <c r="B687" s="6" t="s">
        <v>2342</v>
      </c>
      <c r="C687" s="6" t="s">
        <v>2343</v>
      </c>
      <c r="D687" s="17">
        <v>4219734866</v>
      </c>
      <c r="E687" s="6" t="s">
        <v>19</v>
      </c>
      <c r="F687" s="6" t="str">
        <f>IF(E687="BUY", "SELL", IF(E687="SELL", "BUY", ""))</f>
        <v>BUY</v>
      </c>
      <c r="G687" s="7">
        <v>10.022309999999999</v>
      </c>
      <c r="H687" s="7">
        <v>1000</v>
      </c>
      <c r="I687" s="11">
        <v>44727</v>
      </c>
      <c r="J687" s="9">
        <v>10.598641000000001</v>
      </c>
      <c r="K687" s="9">
        <f t="shared" si="30"/>
        <v>1057.5048067760829</v>
      </c>
      <c r="L687" s="10">
        <f t="shared" si="31"/>
        <v>5.7504806776082884E-2</v>
      </c>
      <c r="M687" s="10">
        <f t="shared" si="32"/>
        <v>-5.7504806776082884E-2</v>
      </c>
      <c r="N687" s="6">
        <f>DATEDIF(A687, I687, "d")</f>
        <v>1295</v>
      </c>
    </row>
    <row r="688" spans="1:14" ht="14.25">
      <c r="A688" s="5">
        <v>43434</v>
      </c>
      <c r="B688" s="6" t="s">
        <v>2344</v>
      </c>
      <c r="C688" s="6" t="s">
        <v>2345</v>
      </c>
      <c r="D688" s="17">
        <v>3102581064</v>
      </c>
      <c r="E688" s="6" t="s">
        <v>16</v>
      </c>
      <c r="F688" s="6" t="str">
        <f>IF(E688="BUY", "SELL", IF(E688="SELL", "BUY", ""))</f>
        <v>SELL</v>
      </c>
      <c r="G688" s="7">
        <v>7.86</v>
      </c>
      <c r="H688" s="7">
        <v>1000</v>
      </c>
      <c r="I688" s="11">
        <v>44727</v>
      </c>
      <c r="J688" s="9">
        <v>41.110000999999997</v>
      </c>
      <c r="K688" s="9">
        <f t="shared" si="30"/>
        <v>5230.2800254452914</v>
      </c>
      <c r="L688" s="10">
        <f t="shared" si="31"/>
        <v>-4.2302800254452917</v>
      </c>
      <c r="M688" s="10">
        <f t="shared" si="32"/>
        <v>4.2302800254452917</v>
      </c>
      <c r="N688" s="6">
        <f>DATEDIF(A688, I688, "d")</f>
        <v>1293</v>
      </c>
    </row>
    <row r="689" spans="1:14" ht="14.25">
      <c r="A689" s="5">
        <v>43434</v>
      </c>
      <c r="B689" s="6" t="s">
        <v>557</v>
      </c>
      <c r="C689" s="6" t="s">
        <v>558</v>
      </c>
      <c r="D689" s="17">
        <v>8351541960</v>
      </c>
      <c r="E689" s="6" t="s">
        <v>19</v>
      </c>
      <c r="F689" s="6" t="str">
        <f>IF(E689="BUY", "SELL", IF(E689="SELL", "BUY", ""))</f>
        <v>BUY</v>
      </c>
      <c r="G689" s="7">
        <v>30.978683</v>
      </c>
      <c r="H689" s="7">
        <v>1000</v>
      </c>
      <c r="I689" s="5">
        <v>43532</v>
      </c>
      <c r="J689" s="9">
        <v>33.542057</v>
      </c>
      <c r="K689" s="9">
        <f t="shared" si="30"/>
        <v>1082.7463840215544</v>
      </c>
      <c r="L689" s="10">
        <f t="shared" si="31"/>
        <v>8.2746384021554376E-2</v>
      </c>
      <c r="M689" s="10">
        <f t="shared" si="32"/>
        <v>-8.2746384021554376E-2</v>
      </c>
      <c r="N689" s="6">
        <f>DATEDIF(A689, I689, "d")</f>
        <v>98</v>
      </c>
    </row>
    <row r="690" spans="1:14" ht="14.25">
      <c r="A690" s="5">
        <v>43437</v>
      </c>
      <c r="B690" s="6" t="s">
        <v>2352</v>
      </c>
      <c r="C690" s="6" t="s">
        <v>2353</v>
      </c>
      <c r="D690" s="17">
        <v>4920694400</v>
      </c>
      <c r="E690" s="6" t="s">
        <v>16</v>
      </c>
      <c r="F690" s="6" t="str">
        <f>IF(E690="BUY", "SELL", IF(E690="SELL", "BUY", ""))</f>
        <v>SELL</v>
      </c>
      <c r="G690" s="7">
        <v>46.467834000000003</v>
      </c>
      <c r="H690" s="7">
        <v>1000</v>
      </c>
      <c r="I690" s="11">
        <v>44727</v>
      </c>
      <c r="J690" s="9">
        <v>65.939407000000003</v>
      </c>
      <c r="K690" s="9">
        <f t="shared" si="30"/>
        <v>1419.0333683295846</v>
      </c>
      <c r="L690" s="10">
        <f t="shared" si="31"/>
        <v>-0.4190333683295846</v>
      </c>
      <c r="M690" s="10">
        <f t="shared" si="32"/>
        <v>0.4190333683295846</v>
      </c>
      <c r="N690" s="6">
        <f>DATEDIF(A690, I690, "d")</f>
        <v>1290</v>
      </c>
    </row>
    <row r="691" spans="1:14" ht="14.25">
      <c r="A691" s="5">
        <v>43445</v>
      </c>
      <c r="B691" s="6" t="s">
        <v>1556</v>
      </c>
      <c r="C691" s="6" t="s">
        <v>1557</v>
      </c>
      <c r="D691" s="17">
        <v>5788888464</v>
      </c>
      <c r="E691" s="6" t="s">
        <v>16</v>
      </c>
      <c r="F691" s="6" t="str">
        <f>IF(E691="BUY", "SELL", IF(E691="SELL", "BUY", ""))</f>
        <v>SELL</v>
      </c>
      <c r="G691" s="7">
        <v>109.089996</v>
      </c>
      <c r="H691" s="7">
        <v>1000</v>
      </c>
      <c r="I691" s="11">
        <v>44727</v>
      </c>
      <c r="J691" s="9">
        <v>126.529999</v>
      </c>
      <c r="K691" s="9">
        <f t="shared" si="30"/>
        <v>1159.8680322620967</v>
      </c>
      <c r="L691" s="10">
        <f t="shared" si="31"/>
        <v>-0.15986803226209667</v>
      </c>
      <c r="M691" s="10">
        <f t="shared" si="32"/>
        <v>0.15986803226209667</v>
      </c>
      <c r="N691" s="6">
        <f>DATEDIF(A691, I691, "d")</f>
        <v>1282</v>
      </c>
    </row>
    <row r="692" spans="1:14" ht="14.25">
      <c r="A692" s="5">
        <v>43447</v>
      </c>
      <c r="B692" s="6" t="s">
        <v>2360</v>
      </c>
      <c r="C692" s="6" t="s">
        <v>2361</v>
      </c>
      <c r="D692" s="17">
        <v>3337259376</v>
      </c>
      <c r="E692" s="6" t="s">
        <v>16</v>
      </c>
      <c r="F692" s="6" t="str">
        <f>IF(E692="BUY", "SELL", IF(E692="SELL", "BUY", ""))</f>
        <v>SELL</v>
      </c>
      <c r="G692" s="7">
        <v>26.65</v>
      </c>
      <c r="H692" s="7">
        <v>1000</v>
      </c>
      <c r="I692" s="11">
        <v>44179</v>
      </c>
      <c r="J692" s="9">
        <v>144.179993</v>
      </c>
      <c r="K692" s="9">
        <f t="shared" si="30"/>
        <v>5410.1310694183867</v>
      </c>
      <c r="L692" s="10">
        <f t="shared" si="31"/>
        <v>-4.4101310694183864</v>
      </c>
      <c r="M692" s="10">
        <f t="shared" si="32"/>
        <v>4.4101310694183864</v>
      </c>
      <c r="N692" s="6">
        <f>DATEDIF(A692, I692, "d")</f>
        <v>732</v>
      </c>
    </row>
    <row r="693" spans="1:14" ht="14.25">
      <c r="A693" s="5">
        <v>43447</v>
      </c>
      <c r="B693" s="6" t="s">
        <v>2362</v>
      </c>
      <c r="C693" s="6" t="s">
        <v>2363</v>
      </c>
      <c r="D693" s="17">
        <v>2138229450</v>
      </c>
      <c r="E693" s="6" t="s">
        <v>19</v>
      </c>
      <c r="F693" s="6" t="str">
        <f>IF(E693="BUY", "SELL", IF(E693="SELL", "BUY", ""))</f>
        <v>BUY</v>
      </c>
      <c r="G693" s="7">
        <v>41.683574999999998</v>
      </c>
      <c r="H693" s="7">
        <v>1000</v>
      </c>
      <c r="I693" s="5">
        <v>43685</v>
      </c>
      <c r="J693" s="9">
        <v>85.277573000000004</v>
      </c>
      <c r="K693" s="9">
        <f t="shared" si="30"/>
        <v>2045.8315535555673</v>
      </c>
      <c r="L693" s="10">
        <f t="shared" si="31"/>
        <v>1.0458315535555673</v>
      </c>
      <c r="M693" s="10">
        <f t="shared" si="32"/>
        <v>-1.0458315535555673</v>
      </c>
      <c r="N693" s="6">
        <f>DATEDIF(A693, I693, "d")</f>
        <v>238</v>
      </c>
    </row>
    <row r="694" spans="1:14" ht="14.25">
      <c r="A694" s="5">
        <v>43451</v>
      </c>
      <c r="B694" s="6" t="s">
        <v>2366</v>
      </c>
      <c r="C694" s="6" t="s">
        <v>2367</v>
      </c>
      <c r="D694" s="17">
        <v>4784115533</v>
      </c>
      <c r="E694" s="6" t="s">
        <v>16</v>
      </c>
      <c r="F694" s="6" t="str">
        <f>IF(E694="BUY", "SELL", IF(E694="SELL", "BUY", ""))</f>
        <v>SELL</v>
      </c>
      <c r="G694" s="7">
        <v>31.275351000000001</v>
      </c>
      <c r="H694" s="7">
        <v>1000</v>
      </c>
      <c r="I694" s="11">
        <v>43928</v>
      </c>
      <c r="J694" s="9">
        <v>6.75</v>
      </c>
      <c r="K694" s="9">
        <f t="shared" si="30"/>
        <v>215.82491592180691</v>
      </c>
      <c r="L694" s="10">
        <f t="shared" si="31"/>
        <v>0.78417508407819314</v>
      </c>
      <c r="M694" s="10">
        <f t="shared" si="32"/>
        <v>-0.78417508407819314</v>
      </c>
      <c r="N694" s="6">
        <f>DATEDIF(A694, I694, "d")</f>
        <v>477</v>
      </c>
    </row>
    <row r="695" spans="1:14" ht="14.25">
      <c r="A695" s="5">
        <v>43469</v>
      </c>
      <c r="B695" s="6" t="s">
        <v>185</v>
      </c>
      <c r="C695" s="6" t="s">
        <v>186</v>
      </c>
      <c r="D695" s="17">
        <v>3956334088</v>
      </c>
      <c r="E695" s="6" t="s">
        <v>16</v>
      </c>
      <c r="F695" s="6" t="str">
        <f>IF(E695="BUY", "SELL", IF(E695="SELL", "BUY", ""))</f>
        <v>SELL</v>
      </c>
      <c r="G695" s="7">
        <v>19.367235000000001</v>
      </c>
      <c r="H695" s="7">
        <v>1000</v>
      </c>
      <c r="I695" s="5">
        <v>43475</v>
      </c>
      <c r="J695" s="9">
        <v>19.685963000000001</v>
      </c>
      <c r="K695" s="9">
        <f t="shared" si="30"/>
        <v>1016.4570729895103</v>
      </c>
      <c r="L695" s="10">
        <f t="shared" si="31"/>
        <v>-1.6457072989510265E-2</v>
      </c>
      <c r="M695" s="10">
        <f t="shared" si="32"/>
        <v>1.6457072989510265E-2</v>
      </c>
      <c r="N695" s="6">
        <f>DATEDIF(A695, I695, "d")</f>
        <v>6</v>
      </c>
    </row>
    <row r="696" spans="1:14" ht="14.25">
      <c r="A696" s="5">
        <v>43475</v>
      </c>
      <c r="B696" s="6" t="s">
        <v>678</v>
      </c>
      <c r="C696" s="6" t="s">
        <v>679</v>
      </c>
      <c r="D696" s="17">
        <v>9819059159</v>
      </c>
      <c r="E696" s="6" t="s">
        <v>19</v>
      </c>
      <c r="F696" s="6" t="str">
        <f>IF(E696="BUY", "SELL", IF(E696="SELL", "BUY", ""))</f>
        <v>BUY</v>
      </c>
      <c r="G696" s="7">
        <v>31.530159000000001</v>
      </c>
      <c r="H696" s="7">
        <v>1000</v>
      </c>
      <c r="I696" s="11">
        <v>43763</v>
      </c>
      <c r="J696" s="9">
        <v>30.647037999999998</v>
      </c>
      <c r="K696" s="9">
        <f t="shared" si="30"/>
        <v>971.99122909592677</v>
      </c>
      <c r="L696" s="10">
        <f t="shared" si="31"/>
        <v>-2.8008770904073232E-2</v>
      </c>
      <c r="M696" s="10">
        <f t="shared" si="32"/>
        <v>2.8008770904073232E-2</v>
      </c>
      <c r="N696" s="6">
        <f>DATEDIF(A696, I696, "d")</f>
        <v>288</v>
      </c>
    </row>
    <row r="697" spans="1:14" ht="14.25">
      <c r="A697" s="5">
        <v>43475</v>
      </c>
      <c r="B697" s="6" t="s">
        <v>185</v>
      </c>
      <c r="C697" s="6" t="s">
        <v>186</v>
      </c>
      <c r="D697" s="17">
        <v>3956334088</v>
      </c>
      <c r="E697" s="6" t="s">
        <v>19</v>
      </c>
      <c r="F697" s="6" t="str">
        <f>IF(E697="BUY", "SELL", IF(E697="SELL", "BUY", ""))</f>
        <v>BUY</v>
      </c>
      <c r="G697" s="7">
        <v>19.685963000000001</v>
      </c>
      <c r="H697" s="7">
        <v>1000</v>
      </c>
      <c r="I697" s="5">
        <v>43546</v>
      </c>
      <c r="J697" s="9">
        <v>21.331904999999999</v>
      </c>
      <c r="K697" s="9">
        <f t="shared" si="30"/>
        <v>1083.6099305886128</v>
      </c>
      <c r="L697" s="10">
        <f t="shared" si="31"/>
        <v>8.3609930588612769E-2</v>
      </c>
      <c r="M697" s="10">
        <f t="shared" si="32"/>
        <v>-8.3609930588612769E-2</v>
      </c>
      <c r="N697" s="6">
        <f>DATEDIF(A697, I697, "d")</f>
        <v>71</v>
      </c>
    </row>
    <row r="698" spans="1:14" ht="14.25">
      <c r="A698" s="11">
        <v>43476</v>
      </c>
      <c r="B698" s="6" t="s">
        <v>676</v>
      </c>
      <c r="C698" s="6" t="s">
        <v>677</v>
      </c>
      <c r="D698" s="17">
        <v>7778227010</v>
      </c>
      <c r="E698" s="13" t="s">
        <v>19</v>
      </c>
      <c r="F698" s="12" t="str">
        <f>IF(E698="BUY", "SELL", IF(E698="SELL", "BUY", ""))</f>
        <v>BUY</v>
      </c>
      <c r="G698" s="7">
        <v>57.808636</v>
      </c>
      <c r="H698" s="7">
        <v>1000</v>
      </c>
      <c r="I698" s="11">
        <v>43528</v>
      </c>
      <c r="J698" s="9">
        <v>69.449646000000001</v>
      </c>
      <c r="K698" s="9">
        <f t="shared" si="30"/>
        <v>1201.3714698267574</v>
      </c>
      <c r="L698" s="10">
        <f t="shared" si="31"/>
        <v>0.20137146982675744</v>
      </c>
      <c r="M698" s="10">
        <f t="shared" si="32"/>
        <v>-0.20137146982675744</v>
      </c>
      <c r="N698" s="6">
        <f>DATEDIF(A698, I698, "d")</f>
        <v>52</v>
      </c>
    </row>
    <row r="699" spans="1:14" ht="14.25">
      <c r="A699" s="11">
        <v>43476</v>
      </c>
      <c r="B699" s="6" t="s">
        <v>1442</v>
      </c>
      <c r="C699" s="6" t="s">
        <v>1443</v>
      </c>
      <c r="D699" s="17">
        <v>4976335845</v>
      </c>
      <c r="E699" s="13" t="s">
        <v>19</v>
      </c>
      <c r="F699" s="12" t="str">
        <f>IF(E699="BUY", "SELL", IF(E699="SELL", "BUY", ""))</f>
        <v>BUY</v>
      </c>
      <c r="G699" s="7">
        <v>63.6</v>
      </c>
      <c r="H699" s="7">
        <v>1000</v>
      </c>
      <c r="I699" s="11">
        <v>43619</v>
      </c>
      <c r="J699" s="9">
        <v>73.87</v>
      </c>
      <c r="K699" s="9">
        <f t="shared" si="30"/>
        <v>1161.4779874213837</v>
      </c>
      <c r="L699" s="10">
        <f t="shared" si="31"/>
        <v>0.16147798742138367</v>
      </c>
      <c r="M699" s="10">
        <f t="shared" si="32"/>
        <v>-0.16147798742138367</v>
      </c>
      <c r="N699" s="6">
        <f>DATEDIF(A699, I699, "d")</f>
        <v>143</v>
      </c>
    </row>
    <row r="700" spans="1:14" ht="14.25">
      <c r="A700" s="5">
        <v>43479</v>
      </c>
      <c r="B700" s="6" t="s">
        <v>2380</v>
      </c>
      <c r="C700" s="6" t="s">
        <v>2381</v>
      </c>
      <c r="D700" s="17">
        <v>4822984919</v>
      </c>
      <c r="E700" s="6" t="s">
        <v>19</v>
      </c>
      <c r="F700" s="6" t="str">
        <f>IF(E700="BUY", "SELL", IF(E700="SELL", "BUY", ""))</f>
        <v>BUY</v>
      </c>
      <c r="G700" s="7">
        <v>11.708427</v>
      </c>
      <c r="H700" s="7">
        <v>1000</v>
      </c>
      <c r="I700" s="11">
        <v>43727</v>
      </c>
      <c r="J700" s="9">
        <v>15.405313</v>
      </c>
      <c r="K700" s="9">
        <f t="shared" si="30"/>
        <v>1315.7457444966774</v>
      </c>
      <c r="L700" s="10">
        <f t="shared" si="31"/>
        <v>0.31574574449667742</v>
      </c>
      <c r="M700" s="10">
        <f t="shared" si="32"/>
        <v>-0.31574574449667742</v>
      </c>
      <c r="N700" s="6">
        <f>DATEDIF(A700, I700, "d")</f>
        <v>248</v>
      </c>
    </row>
    <row r="701" spans="1:14" ht="14.25">
      <c r="A701" s="5">
        <v>43479</v>
      </c>
      <c r="B701" s="6" t="s">
        <v>737</v>
      </c>
      <c r="C701" s="6" t="s">
        <v>738</v>
      </c>
      <c r="D701" s="17">
        <v>6870940531</v>
      </c>
      <c r="E701" s="6" t="s">
        <v>16</v>
      </c>
      <c r="F701" s="6" t="str">
        <f>IF(E701="BUY", "SELL", IF(E701="SELL", "BUY", ""))</f>
        <v>SELL</v>
      </c>
      <c r="G701" s="7">
        <v>22.860001</v>
      </c>
      <c r="H701" s="7">
        <v>1000</v>
      </c>
      <c r="I701" s="11">
        <v>44727</v>
      </c>
      <c r="J701" s="9">
        <v>17.940000999999999</v>
      </c>
      <c r="K701" s="9">
        <f t="shared" si="30"/>
        <v>784.77691230197229</v>
      </c>
      <c r="L701" s="10">
        <f t="shared" si="31"/>
        <v>0.2152230876980277</v>
      </c>
      <c r="M701" s="10">
        <f t="shared" si="32"/>
        <v>-0.2152230876980277</v>
      </c>
      <c r="N701" s="6">
        <f>DATEDIF(A701, I701, "d")</f>
        <v>1248</v>
      </c>
    </row>
    <row r="702" spans="1:14" ht="14.25">
      <c r="A702" s="5">
        <v>43479</v>
      </c>
      <c r="B702" s="6" t="s">
        <v>2382</v>
      </c>
      <c r="C702" s="6" t="s">
        <v>2383</v>
      </c>
      <c r="D702" s="17">
        <v>4003368217</v>
      </c>
      <c r="E702" s="6" t="s">
        <v>19</v>
      </c>
      <c r="F702" s="6" t="str">
        <f>IF(E702="BUY", "SELL", IF(E702="SELL", "BUY", ""))</f>
        <v>BUY</v>
      </c>
      <c r="G702" s="7">
        <v>6.1824110000000001</v>
      </c>
      <c r="H702" s="7">
        <v>1000</v>
      </c>
      <c r="I702" s="11">
        <v>43839</v>
      </c>
      <c r="J702" s="9">
        <v>18.761628999999999</v>
      </c>
      <c r="K702" s="9">
        <f t="shared" si="30"/>
        <v>3034.6783803276749</v>
      </c>
      <c r="L702" s="10">
        <f t="shared" si="31"/>
        <v>2.0346783803276747</v>
      </c>
      <c r="M702" s="10">
        <f t="shared" si="32"/>
        <v>-2.0346783803276747</v>
      </c>
      <c r="N702" s="6">
        <f>DATEDIF(A702, I702, "d")</f>
        <v>360</v>
      </c>
    </row>
    <row r="703" spans="1:14" ht="14.25">
      <c r="A703" s="5">
        <v>43487</v>
      </c>
      <c r="B703" s="6" t="s">
        <v>2386</v>
      </c>
      <c r="C703" s="6" t="s">
        <v>2387</v>
      </c>
      <c r="D703" s="17">
        <v>2505504720</v>
      </c>
      <c r="E703" s="6" t="s">
        <v>19</v>
      </c>
      <c r="F703" s="6" t="str">
        <f>IF(E703="BUY", "SELL", IF(E703="SELL", "BUY", ""))</f>
        <v>BUY</v>
      </c>
      <c r="G703" s="7">
        <v>37</v>
      </c>
      <c r="H703" s="7">
        <v>1000</v>
      </c>
      <c r="I703" s="11">
        <v>44727</v>
      </c>
      <c r="J703" s="9">
        <v>74.290000000000006</v>
      </c>
      <c r="K703" s="9">
        <f t="shared" si="30"/>
        <v>2007.8378378378382</v>
      </c>
      <c r="L703" s="10">
        <f t="shared" si="31"/>
        <v>1.0078378378378381</v>
      </c>
      <c r="M703" s="10">
        <f t="shared" si="32"/>
        <v>-1.0078378378378381</v>
      </c>
      <c r="N703" s="6">
        <f>DATEDIF(A703, I703, "d")</f>
        <v>1240</v>
      </c>
    </row>
    <row r="704" spans="1:14" ht="14.25">
      <c r="A704" s="11">
        <v>43493</v>
      </c>
      <c r="B704" s="6" t="s">
        <v>2402</v>
      </c>
      <c r="C704" s="6" t="s">
        <v>2403</v>
      </c>
      <c r="D704" s="17">
        <v>2970651246</v>
      </c>
      <c r="E704" s="13" t="s">
        <v>19</v>
      </c>
      <c r="F704" s="12" t="str">
        <f>IF(E704="BUY", "SELL", IF(E704="SELL", "BUY", ""))</f>
        <v>BUY</v>
      </c>
      <c r="G704" s="7">
        <v>40.580002</v>
      </c>
      <c r="H704" s="7">
        <v>1000</v>
      </c>
      <c r="I704" s="11">
        <v>44727</v>
      </c>
      <c r="J704" s="9">
        <v>58.09</v>
      </c>
      <c r="K704" s="9">
        <f t="shared" si="30"/>
        <v>1431.4932759244321</v>
      </c>
      <c r="L704" s="10">
        <f t="shared" si="31"/>
        <v>0.43149327592443204</v>
      </c>
      <c r="M704" s="10">
        <f t="shared" si="32"/>
        <v>-0.43149327592443204</v>
      </c>
      <c r="N704" s="6">
        <f>DATEDIF(A704, I704, "d")</f>
        <v>1234</v>
      </c>
    </row>
    <row r="705" spans="1:14" ht="14.25">
      <c r="A705" s="11">
        <v>43493</v>
      </c>
      <c r="B705" s="6" t="s">
        <v>2404</v>
      </c>
      <c r="C705" s="6" t="s">
        <v>2405</v>
      </c>
      <c r="D705" s="17">
        <v>2910712508</v>
      </c>
      <c r="E705" s="12" t="s">
        <v>16</v>
      </c>
      <c r="F705" s="13" t="str">
        <f>IF(E705="BUY", "SELL", IF(E705="SELL", "BUY", ""))</f>
        <v>SELL</v>
      </c>
      <c r="G705" s="7">
        <v>163.053223</v>
      </c>
      <c r="H705" s="7">
        <v>1000</v>
      </c>
      <c r="I705" s="11">
        <v>43924</v>
      </c>
      <c r="J705" s="9">
        <v>161.887573</v>
      </c>
      <c r="K705" s="9">
        <f t="shared" si="30"/>
        <v>992.85110727311405</v>
      </c>
      <c r="L705" s="10">
        <f t="shared" si="31"/>
        <v>7.1488927268859468E-3</v>
      </c>
      <c r="M705" s="10">
        <f t="shared" si="32"/>
        <v>-7.1488927268859468E-3</v>
      </c>
      <c r="N705" s="6">
        <f>DATEDIF(A705, I705, "d")</f>
        <v>431</v>
      </c>
    </row>
    <row r="706" spans="1:14" ht="14.25">
      <c r="A706" s="5">
        <v>43494</v>
      </c>
      <c r="B706" s="6" t="s">
        <v>1721</v>
      </c>
      <c r="C706" s="6" t="s">
        <v>1722</v>
      </c>
      <c r="D706" s="17">
        <v>6963696510</v>
      </c>
      <c r="E706" s="6" t="s">
        <v>19</v>
      </c>
      <c r="F706" s="6" t="str">
        <f>IF(E706="BUY", "SELL", IF(E706="SELL", "BUY", ""))</f>
        <v>BUY</v>
      </c>
      <c r="G706" s="7">
        <v>37.060001</v>
      </c>
      <c r="H706" s="7">
        <v>1000</v>
      </c>
      <c r="I706" s="11">
        <v>43599</v>
      </c>
      <c r="J706" s="9">
        <v>65.680000000000007</v>
      </c>
      <c r="K706" s="9">
        <f t="shared" si="30"/>
        <v>1772.2611502358029</v>
      </c>
      <c r="L706" s="10">
        <f t="shared" si="31"/>
        <v>0.77226115023580288</v>
      </c>
      <c r="M706" s="10">
        <f t="shared" si="32"/>
        <v>-0.77226115023580288</v>
      </c>
      <c r="N706" s="6">
        <f>DATEDIF(A706, I706, "d")</f>
        <v>105</v>
      </c>
    </row>
    <row r="707" spans="1:14" ht="14.25">
      <c r="A707" s="5">
        <v>43494</v>
      </c>
      <c r="B707" s="6" t="s">
        <v>2406</v>
      </c>
      <c r="C707" s="6" t="s">
        <v>2407</v>
      </c>
      <c r="D707" s="17">
        <v>4541640300</v>
      </c>
      <c r="E707" s="6" t="s">
        <v>19</v>
      </c>
      <c r="F707" s="6" t="str">
        <f>IF(E707="BUY", "SELL", IF(E707="SELL", "BUY", ""))</f>
        <v>BUY</v>
      </c>
      <c r="G707" s="7">
        <v>27.142416000000001</v>
      </c>
      <c r="H707" s="7">
        <v>1000</v>
      </c>
      <c r="I707" s="11">
        <v>44727</v>
      </c>
      <c r="J707" s="9">
        <v>35.275871000000002</v>
      </c>
      <c r="K707" s="9">
        <f t="shared" ref="K707:K770" si="33">(H707/G707)*J707</f>
        <v>1299.6584755019599</v>
      </c>
      <c r="L707" s="10">
        <f t="shared" ref="L707:L770" si="34">IF(F707="BUY",(K707-H707)/H707, IF(F707="SELL", (H707-K707)/H707, "Invalid"))</f>
        <v>0.29965847550195984</v>
      </c>
      <c r="M707" s="10">
        <f t="shared" ref="M707:M770" si="35">IF(E707="BUY",(K707-H707)/H707,IF(E707="SELL",(H707-K707)/H707,""))</f>
        <v>-0.29965847550195984</v>
      </c>
      <c r="N707" s="6">
        <f>DATEDIF(A707, I707, "d")</f>
        <v>1233</v>
      </c>
    </row>
    <row r="708" spans="1:14" ht="14.25">
      <c r="A708" s="11">
        <v>43494</v>
      </c>
      <c r="B708" s="6" t="s">
        <v>745</v>
      </c>
      <c r="C708" s="6" t="s">
        <v>746</v>
      </c>
      <c r="D708" s="17">
        <v>7433250000</v>
      </c>
      <c r="E708" s="12" t="s">
        <v>16</v>
      </c>
      <c r="F708" s="13" t="str">
        <f>IF(E708="BUY", "SELL", IF(E708="SELL", "BUY", ""))</f>
        <v>SELL</v>
      </c>
      <c r="G708" s="7">
        <v>116.284988</v>
      </c>
      <c r="H708" s="7">
        <v>1000</v>
      </c>
      <c r="I708" s="11">
        <v>43573</v>
      </c>
      <c r="J708" s="9">
        <v>119.435425</v>
      </c>
      <c r="K708" s="9">
        <f t="shared" si="33"/>
        <v>1027.0923792845902</v>
      </c>
      <c r="L708" s="10">
        <f t="shared" si="34"/>
        <v>-2.7092379284590153E-2</v>
      </c>
      <c r="M708" s="10">
        <f t="shared" si="35"/>
        <v>2.7092379284590153E-2</v>
      </c>
      <c r="N708" s="6">
        <f>DATEDIF(A708, I708, "d")</f>
        <v>79</v>
      </c>
    </row>
    <row r="709" spans="1:14" ht="14.25">
      <c r="A709" s="5">
        <v>43496</v>
      </c>
      <c r="B709" s="6" t="s">
        <v>2410</v>
      </c>
      <c r="C709" s="6" t="s">
        <v>2411</v>
      </c>
      <c r="D709" s="17">
        <v>9080481700</v>
      </c>
      <c r="E709" s="6" t="s">
        <v>19</v>
      </c>
      <c r="F709" s="6" t="str">
        <f>IF(E709="BUY", "SELL", IF(E709="SELL", "BUY", ""))</f>
        <v>BUY</v>
      </c>
      <c r="G709" s="7">
        <v>30.590681</v>
      </c>
      <c r="H709" s="7">
        <v>1000</v>
      </c>
      <c r="I709" s="11">
        <v>44727</v>
      </c>
      <c r="J709" s="9">
        <v>45.648361000000001</v>
      </c>
      <c r="K709" s="9">
        <f t="shared" si="33"/>
        <v>1492.2309509879824</v>
      </c>
      <c r="L709" s="10">
        <f t="shared" si="34"/>
        <v>0.49223095098798242</v>
      </c>
      <c r="M709" s="10">
        <f t="shared" si="35"/>
        <v>-0.49223095098798242</v>
      </c>
      <c r="N709" s="6">
        <f>DATEDIF(A709, I709, "d")</f>
        <v>1231</v>
      </c>
    </row>
    <row r="710" spans="1:14" ht="14.25">
      <c r="A710" s="5">
        <v>43497</v>
      </c>
      <c r="B710" s="6" t="s">
        <v>1652</v>
      </c>
      <c r="C710" s="6" t="s">
        <v>1653</v>
      </c>
      <c r="D710" s="17">
        <v>6031956636</v>
      </c>
      <c r="E710" s="6" t="s">
        <v>16</v>
      </c>
      <c r="F710" s="6" t="str">
        <f>IF(E710="BUY", "SELL", IF(E710="SELL", "BUY", ""))</f>
        <v>SELL</v>
      </c>
      <c r="G710" s="7">
        <v>20.120000999999998</v>
      </c>
      <c r="H710" s="7">
        <v>1000</v>
      </c>
      <c r="I710" s="11">
        <v>44727</v>
      </c>
      <c r="J710" s="9">
        <v>30.23</v>
      </c>
      <c r="K710" s="9">
        <f t="shared" si="33"/>
        <v>1502.4850147870272</v>
      </c>
      <c r="L710" s="10">
        <f t="shared" si="34"/>
        <v>-0.50248501478702723</v>
      </c>
      <c r="M710" s="10">
        <f t="shared" si="35"/>
        <v>0.50248501478702723</v>
      </c>
      <c r="N710" s="6">
        <f>DATEDIF(A710, I710, "d")</f>
        <v>1230</v>
      </c>
    </row>
    <row r="711" spans="1:14" ht="14.25">
      <c r="A711" s="5">
        <v>43502</v>
      </c>
      <c r="B711" s="6" t="s">
        <v>2228</v>
      </c>
      <c r="C711" s="6" t="s">
        <v>2229</v>
      </c>
      <c r="D711" s="17">
        <v>9280476273</v>
      </c>
      <c r="E711" s="6" t="s">
        <v>19</v>
      </c>
      <c r="F711" s="6" t="str">
        <f>IF(E711="BUY", "SELL", IF(E711="SELL", "BUY", ""))</f>
        <v>BUY</v>
      </c>
      <c r="G711" s="7">
        <v>58.720001000000003</v>
      </c>
      <c r="H711" s="7">
        <v>1000</v>
      </c>
      <c r="I711" s="11">
        <v>43523</v>
      </c>
      <c r="J711" s="9">
        <v>68.069999999999993</v>
      </c>
      <c r="K711" s="9">
        <f t="shared" si="33"/>
        <v>1159.2302254899482</v>
      </c>
      <c r="L711" s="10">
        <f t="shared" si="34"/>
        <v>0.15923022548994822</v>
      </c>
      <c r="M711" s="10">
        <f t="shared" si="35"/>
        <v>-0.15923022548994822</v>
      </c>
      <c r="N711" s="6">
        <f>DATEDIF(A711, I711, "d")</f>
        <v>21</v>
      </c>
    </row>
    <row r="712" spans="1:14" ht="14.25">
      <c r="A712" s="5">
        <v>43502</v>
      </c>
      <c r="B712" s="6" t="s">
        <v>2414</v>
      </c>
      <c r="C712" s="6" t="s">
        <v>2415</v>
      </c>
      <c r="D712" s="17">
        <v>6105951540</v>
      </c>
      <c r="E712" s="6" t="s">
        <v>16</v>
      </c>
      <c r="F712" s="6" t="str">
        <f>IF(E712="BUY", "SELL", IF(E712="SELL", "BUY", ""))</f>
        <v>SELL</v>
      </c>
      <c r="G712" s="7">
        <v>48.470001000000003</v>
      </c>
      <c r="H712" s="7">
        <v>1000</v>
      </c>
      <c r="I712" s="11">
        <v>44727</v>
      </c>
      <c r="J712" s="9">
        <v>47.41</v>
      </c>
      <c r="K712" s="9">
        <f t="shared" si="33"/>
        <v>978.1307823781558</v>
      </c>
      <c r="L712" s="10">
        <f t="shared" si="34"/>
        <v>2.1869217621844201E-2</v>
      </c>
      <c r="M712" s="10">
        <f t="shared" si="35"/>
        <v>-2.1869217621844201E-2</v>
      </c>
      <c r="N712" s="6">
        <f>DATEDIF(A712, I712, "d")</f>
        <v>1225</v>
      </c>
    </row>
    <row r="713" spans="1:14" ht="14.25">
      <c r="A713" s="5">
        <v>43503</v>
      </c>
      <c r="B713" s="6" t="s">
        <v>1149</v>
      </c>
      <c r="C713" s="6" t="s">
        <v>1150</v>
      </c>
      <c r="D713" s="17">
        <v>7144072000</v>
      </c>
      <c r="E713" s="6" t="s">
        <v>19</v>
      </c>
      <c r="F713" s="6" t="str">
        <f>IF(E713="BUY", "SELL", IF(E713="SELL", "BUY", ""))</f>
        <v>BUY</v>
      </c>
      <c r="G713" s="7">
        <v>82.27</v>
      </c>
      <c r="H713" s="7">
        <v>1000</v>
      </c>
      <c r="I713" s="11">
        <v>43559</v>
      </c>
      <c r="J713" s="9">
        <v>70.27</v>
      </c>
      <c r="K713" s="9">
        <f t="shared" si="33"/>
        <v>854.13881123131148</v>
      </c>
      <c r="L713" s="10">
        <f t="shared" si="34"/>
        <v>-0.14586118876868853</v>
      </c>
      <c r="M713" s="10">
        <f t="shared" si="35"/>
        <v>0.14586118876868853</v>
      </c>
      <c r="N713" s="6">
        <f>DATEDIF(A713, I713, "d")</f>
        <v>56</v>
      </c>
    </row>
    <row r="714" spans="1:14" ht="14.25">
      <c r="A714" s="5">
        <v>43503</v>
      </c>
      <c r="B714" s="6" t="s">
        <v>2416</v>
      </c>
      <c r="C714" s="6" t="s">
        <v>2417</v>
      </c>
      <c r="D714" s="17">
        <v>8017892820</v>
      </c>
      <c r="E714" s="6" t="s">
        <v>19</v>
      </c>
      <c r="F714" s="6" t="str">
        <f>IF(E714="BUY", "SELL", IF(E714="SELL", "BUY", ""))</f>
        <v>BUY</v>
      </c>
      <c r="G714" s="7">
        <v>29.659137999999999</v>
      </c>
      <c r="H714" s="7">
        <v>1000</v>
      </c>
      <c r="I714" s="5">
        <v>44088</v>
      </c>
      <c r="J714" s="9">
        <v>16.550837000000001</v>
      </c>
      <c r="K714" s="9">
        <f t="shared" si="33"/>
        <v>558.03499751071672</v>
      </c>
      <c r="L714" s="10">
        <f t="shared" si="34"/>
        <v>-0.44196500248928328</v>
      </c>
      <c r="M714" s="10">
        <f t="shared" si="35"/>
        <v>0.44196500248928328</v>
      </c>
      <c r="N714" s="6">
        <f>DATEDIF(A714, I714, "d")</f>
        <v>585</v>
      </c>
    </row>
    <row r="715" spans="1:14" ht="14.25">
      <c r="A715" s="11">
        <v>43511</v>
      </c>
      <c r="B715" s="6" t="s">
        <v>395</v>
      </c>
      <c r="C715" s="6" t="s">
        <v>396</v>
      </c>
      <c r="D715" s="17">
        <v>7909777829</v>
      </c>
      <c r="E715" s="13" t="s">
        <v>19</v>
      </c>
      <c r="F715" s="12" t="str">
        <f>IF(E715="BUY", "SELL", IF(E715="SELL", "BUY", ""))</f>
        <v>BUY</v>
      </c>
      <c r="G715" s="7">
        <v>122.110001</v>
      </c>
      <c r="H715" s="7">
        <v>1000</v>
      </c>
      <c r="I715" s="11">
        <v>43521</v>
      </c>
      <c r="J715" s="9">
        <v>160.279999</v>
      </c>
      <c r="K715" s="9">
        <f t="shared" si="33"/>
        <v>1312.5869927721974</v>
      </c>
      <c r="L715" s="10">
        <f t="shared" si="34"/>
        <v>0.31258699277219737</v>
      </c>
      <c r="M715" s="10">
        <f t="shared" si="35"/>
        <v>-0.31258699277219737</v>
      </c>
      <c r="N715" s="6">
        <f>DATEDIF(A715, I715, "d")</f>
        <v>10</v>
      </c>
    </row>
    <row r="716" spans="1:14" ht="14.25">
      <c r="A716" s="5">
        <v>43521</v>
      </c>
      <c r="B716" s="6" t="s">
        <v>2426</v>
      </c>
      <c r="C716" s="6" t="s">
        <v>2427</v>
      </c>
      <c r="D716" s="17">
        <v>2695474368</v>
      </c>
      <c r="E716" s="6" t="s">
        <v>16</v>
      </c>
      <c r="F716" s="6" t="str">
        <f>IF(E716="BUY", "SELL", IF(E716="SELL", "BUY", ""))</f>
        <v>SELL</v>
      </c>
      <c r="G716" s="7">
        <v>90.418166999999997</v>
      </c>
      <c r="H716" s="7">
        <v>1000</v>
      </c>
      <c r="I716" s="11">
        <v>44727</v>
      </c>
      <c r="J716" s="9">
        <v>68.734466999999995</v>
      </c>
      <c r="K716" s="9">
        <f t="shared" si="33"/>
        <v>760.18425589184972</v>
      </c>
      <c r="L716" s="10">
        <f t="shared" si="34"/>
        <v>0.23981574410815029</v>
      </c>
      <c r="M716" s="10">
        <f t="shared" si="35"/>
        <v>-0.23981574410815029</v>
      </c>
      <c r="N716" s="6">
        <f>DATEDIF(A716, I716, "d")</f>
        <v>1206</v>
      </c>
    </row>
    <row r="717" spans="1:14" ht="14.25">
      <c r="A717" s="11">
        <v>43521</v>
      </c>
      <c r="B717" s="6" t="s">
        <v>395</v>
      </c>
      <c r="C717" s="6" t="s">
        <v>396</v>
      </c>
      <c r="D717" s="17">
        <v>7909777829</v>
      </c>
      <c r="E717" s="12" t="s">
        <v>16</v>
      </c>
      <c r="F717" s="13" t="str">
        <f>IF(E717="BUY", "SELL", IF(E717="SELL", "BUY", ""))</f>
        <v>SELL</v>
      </c>
      <c r="G717" s="7">
        <v>160.279999</v>
      </c>
      <c r="H717" s="7">
        <v>1000</v>
      </c>
      <c r="I717" s="11">
        <v>43773</v>
      </c>
      <c r="J717" s="9">
        <v>87.43</v>
      </c>
      <c r="K717" s="9">
        <f t="shared" si="33"/>
        <v>545.48290831970871</v>
      </c>
      <c r="L717" s="10">
        <f t="shared" si="34"/>
        <v>0.45451709168029131</v>
      </c>
      <c r="M717" s="10">
        <f t="shared" si="35"/>
        <v>-0.45451709168029131</v>
      </c>
      <c r="N717" s="6">
        <f>DATEDIF(A717, I717, "d")</f>
        <v>252</v>
      </c>
    </row>
    <row r="718" spans="1:14" ht="14.25">
      <c r="A718" s="5">
        <v>43523</v>
      </c>
      <c r="B718" s="6" t="s">
        <v>2228</v>
      </c>
      <c r="C718" s="6" t="s">
        <v>2229</v>
      </c>
      <c r="D718" s="17">
        <v>9280476273</v>
      </c>
      <c r="E718" s="6" t="s">
        <v>16</v>
      </c>
      <c r="F718" s="6" t="str">
        <f>IF(E718="BUY", "SELL", IF(E718="SELL", "BUY", ""))</f>
        <v>SELL</v>
      </c>
      <c r="G718" s="7">
        <v>68.069999999999993</v>
      </c>
      <c r="H718" s="7">
        <v>1000</v>
      </c>
      <c r="I718" s="11">
        <v>44727</v>
      </c>
      <c r="J718" s="9">
        <v>86.75</v>
      </c>
      <c r="K718" s="9">
        <f t="shared" si="33"/>
        <v>1274.4233876891437</v>
      </c>
      <c r="L718" s="10">
        <f t="shared" si="34"/>
        <v>-0.27442338768914376</v>
      </c>
      <c r="M718" s="10">
        <f t="shared" si="35"/>
        <v>0.27442338768914376</v>
      </c>
      <c r="N718" s="6">
        <f>DATEDIF(A718, I718, "d")</f>
        <v>1204</v>
      </c>
    </row>
    <row r="719" spans="1:14" ht="14.25">
      <c r="A719" s="5">
        <v>43524</v>
      </c>
      <c r="B719" s="6" t="s">
        <v>1887</v>
      </c>
      <c r="C719" s="6" t="s">
        <v>1888</v>
      </c>
      <c r="D719" s="17">
        <v>2011262723</v>
      </c>
      <c r="E719" s="6" t="s">
        <v>16</v>
      </c>
      <c r="F719" s="6" t="str">
        <f>IF(E719="BUY", "SELL", IF(E719="SELL", "BUY", ""))</f>
        <v>SELL</v>
      </c>
      <c r="G719" s="7">
        <v>76.309997999999993</v>
      </c>
      <c r="H719" s="7">
        <v>1000</v>
      </c>
      <c r="I719" s="5">
        <v>43811</v>
      </c>
      <c r="J719" s="9">
        <v>94.629997000000003</v>
      </c>
      <c r="K719" s="9">
        <f t="shared" si="33"/>
        <v>1240.0733780650867</v>
      </c>
      <c r="L719" s="10">
        <f t="shared" si="34"/>
        <v>-0.24007337806508666</v>
      </c>
      <c r="M719" s="10">
        <f t="shared" si="35"/>
        <v>0.24007337806508666</v>
      </c>
      <c r="N719" s="6">
        <f>DATEDIF(A719, I719, "d")</f>
        <v>287</v>
      </c>
    </row>
    <row r="720" spans="1:14" ht="14.25">
      <c r="A720" s="5">
        <v>43524</v>
      </c>
      <c r="B720" s="6" t="s">
        <v>2434</v>
      </c>
      <c r="C720" s="6" t="s">
        <v>2435</v>
      </c>
      <c r="D720" s="17">
        <v>3143823404</v>
      </c>
      <c r="E720" s="6" t="s">
        <v>16</v>
      </c>
      <c r="F720" s="6" t="str">
        <f>IF(E720="BUY", "SELL", IF(E720="SELL", "BUY", ""))</f>
        <v>SELL</v>
      </c>
      <c r="G720" s="7">
        <v>20.100000000000001</v>
      </c>
      <c r="H720" s="7">
        <v>1000</v>
      </c>
      <c r="I720" s="11">
        <v>44727</v>
      </c>
      <c r="J720" s="9">
        <v>19.34</v>
      </c>
      <c r="K720" s="9">
        <f t="shared" si="33"/>
        <v>962.18905472636811</v>
      </c>
      <c r="L720" s="10">
        <f t="shared" si="34"/>
        <v>3.7810945273631887E-2</v>
      </c>
      <c r="M720" s="10">
        <f t="shared" si="35"/>
        <v>-3.7810945273631887E-2</v>
      </c>
      <c r="N720" s="6">
        <f>DATEDIF(A720, I720, "d")</f>
        <v>1203</v>
      </c>
    </row>
    <row r="721" spans="1:14" ht="14.25">
      <c r="A721" s="5">
        <v>43525</v>
      </c>
      <c r="B721" s="6" t="s">
        <v>1773</v>
      </c>
      <c r="C721" s="6" t="s">
        <v>1774</v>
      </c>
      <c r="D721" s="17">
        <v>9619550070</v>
      </c>
      <c r="E721" s="6" t="s">
        <v>16</v>
      </c>
      <c r="F721" s="6" t="str">
        <f>IF(E721="BUY", "SELL", IF(E721="SELL", "BUY", ""))</f>
        <v>SELL</v>
      </c>
      <c r="G721" s="7">
        <v>10.608197000000001</v>
      </c>
      <c r="H721" s="7">
        <v>1000</v>
      </c>
      <c r="I721" s="11">
        <v>43607</v>
      </c>
      <c r="J721" s="9">
        <v>12.561332999999999</v>
      </c>
      <c r="K721" s="9">
        <f t="shared" si="33"/>
        <v>1184.1157361613853</v>
      </c>
      <c r="L721" s="10">
        <f t="shared" si="34"/>
        <v>-0.18411573616138527</v>
      </c>
      <c r="M721" s="10">
        <f t="shared" si="35"/>
        <v>0.18411573616138527</v>
      </c>
      <c r="N721" s="6">
        <f>DATEDIF(A721, I721, "d")</f>
        <v>82</v>
      </c>
    </row>
    <row r="722" spans="1:14" ht="14.25">
      <c r="A722" s="5">
        <v>43525</v>
      </c>
      <c r="B722" s="6" t="s">
        <v>26</v>
      </c>
      <c r="C722" s="6" t="s">
        <v>27</v>
      </c>
      <c r="D722" s="17">
        <v>3813070437</v>
      </c>
      <c r="E722" s="6" t="s">
        <v>16</v>
      </c>
      <c r="F722" s="6" t="str">
        <f>IF(E722="BUY", "SELL", IF(E722="SELL", "BUY", ""))</f>
        <v>SELL</v>
      </c>
      <c r="G722" s="7">
        <v>25.021809000000001</v>
      </c>
      <c r="H722" s="7">
        <v>1000</v>
      </c>
      <c r="I722" s="11">
        <v>43635</v>
      </c>
      <c r="J722" s="9">
        <v>15.429667999999999</v>
      </c>
      <c r="K722" s="9">
        <f t="shared" si="33"/>
        <v>616.64878027004363</v>
      </c>
      <c r="L722" s="10">
        <f t="shared" si="34"/>
        <v>0.38335121972995639</v>
      </c>
      <c r="M722" s="10">
        <f t="shared" si="35"/>
        <v>-0.38335121972995639</v>
      </c>
      <c r="N722" s="6">
        <f>DATEDIF(A722, I722, "d")</f>
        <v>110</v>
      </c>
    </row>
    <row r="723" spans="1:14" ht="14.25">
      <c r="A723" s="11">
        <v>43525</v>
      </c>
      <c r="B723" s="6" t="s">
        <v>993</v>
      </c>
      <c r="C723" s="6" t="s">
        <v>994</v>
      </c>
      <c r="D723" s="17">
        <v>3313019372</v>
      </c>
      <c r="E723" s="13" t="s">
        <v>19</v>
      </c>
      <c r="F723" s="12" t="str">
        <f>IF(E723="BUY", "SELL", IF(E723="SELL", "BUY", ""))</f>
        <v>BUY</v>
      </c>
      <c r="G723" s="7">
        <v>31.129999000000002</v>
      </c>
      <c r="H723" s="7">
        <v>1000</v>
      </c>
      <c r="I723" s="11">
        <v>44069</v>
      </c>
      <c r="J723" s="9">
        <v>25.25</v>
      </c>
      <c r="K723" s="9">
        <f t="shared" si="33"/>
        <v>811.11470642835548</v>
      </c>
      <c r="L723" s="10">
        <f t="shared" si="34"/>
        <v>-0.18888529357164452</v>
      </c>
      <c r="M723" s="10">
        <f t="shared" si="35"/>
        <v>0.18888529357164452</v>
      </c>
      <c r="N723" s="6">
        <f>DATEDIF(A723, I723, "d")</f>
        <v>544</v>
      </c>
    </row>
    <row r="724" spans="1:14" ht="14.25">
      <c r="A724" s="11">
        <v>43528</v>
      </c>
      <c r="B724" s="6" t="s">
        <v>676</v>
      </c>
      <c r="C724" s="6" t="s">
        <v>677</v>
      </c>
      <c r="D724" s="17">
        <v>7778227010</v>
      </c>
      <c r="E724" s="12" t="s">
        <v>16</v>
      </c>
      <c r="F724" s="13" t="str">
        <f>IF(E724="BUY", "SELL", IF(E724="SELL", "BUY", ""))</f>
        <v>SELL</v>
      </c>
      <c r="G724" s="7">
        <v>69.449646000000001</v>
      </c>
      <c r="H724" s="7">
        <v>1000</v>
      </c>
      <c r="I724" s="11">
        <v>43619</v>
      </c>
      <c r="J724" s="9">
        <v>71.700851</v>
      </c>
      <c r="K724" s="9">
        <f t="shared" si="33"/>
        <v>1032.4149240443933</v>
      </c>
      <c r="L724" s="10">
        <f t="shared" si="34"/>
        <v>-3.2414924044393272E-2</v>
      </c>
      <c r="M724" s="10">
        <f t="shared" si="35"/>
        <v>3.2414924044393272E-2</v>
      </c>
      <c r="N724" s="6">
        <f>DATEDIF(A724, I724, "d")</f>
        <v>91</v>
      </c>
    </row>
    <row r="725" spans="1:14" ht="14.25">
      <c r="A725" s="5">
        <v>43529</v>
      </c>
      <c r="B725" s="6" t="s">
        <v>2440</v>
      </c>
      <c r="C725" s="6" t="s">
        <v>2441</v>
      </c>
      <c r="D725" s="17">
        <v>3149604953</v>
      </c>
      <c r="E725" s="6" t="s">
        <v>16</v>
      </c>
      <c r="F725" s="6" t="str">
        <f>IF(E725="BUY", "SELL", IF(E725="SELL", "BUY", ""))</f>
        <v>SELL</v>
      </c>
      <c r="G725" s="7">
        <v>48.25</v>
      </c>
      <c r="H725" s="7">
        <v>1000</v>
      </c>
      <c r="I725" s="11">
        <v>44719</v>
      </c>
      <c r="J725" s="9">
        <v>78.319999999999993</v>
      </c>
      <c r="K725" s="9">
        <f t="shared" si="33"/>
        <v>1623.2124352331605</v>
      </c>
      <c r="L725" s="10">
        <f t="shared" si="34"/>
        <v>-0.6232124352331605</v>
      </c>
      <c r="M725" s="10">
        <f t="shared" si="35"/>
        <v>0.6232124352331605</v>
      </c>
      <c r="N725" s="6">
        <f>DATEDIF(A725, I725, "d")</f>
        <v>1190</v>
      </c>
    </row>
    <row r="726" spans="1:14" ht="14.25">
      <c r="A726" s="5">
        <v>43529</v>
      </c>
      <c r="B726" s="6" t="s">
        <v>2442</v>
      </c>
      <c r="C726" s="6" t="s">
        <v>2443</v>
      </c>
      <c r="D726" s="17">
        <v>2048789440</v>
      </c>
      <c r="E726" s="6" t="s">
        <v>19</v>
      </c>
      <c r="F726" s="6" t="str">
        <f>IF(E726="BUY", "SELL", IF(E726="SELL", "BUY", ""))</f>
        <v>BUY</v>
      </c>
      <c r="G726" s="7">
        <v>39.869999</v>
      </c>
      <c r="H726" s="7">
        <v>1000</v>
      </c>
      <c r="I726" s="11">
        <v>43578</v>
      </c>
      <c r="J726" s="9">
        <v>36.669998</v>
      </c>
      <c r="K726" s="9">
        <f t="shared" si="33"/>
        <v>919.7391251502163</v>
      </c>
      <c r="L726" s="10">
        <f t="shared" si="34"/>
        <v>-8.0260874849783698E-2</v>
      </c>
      <c r="M726" s="10">
        <f t="shared" si="35"/>
        <v>8.0260874849783698E-2</v>
      </c>
      <c r="N726" s="6">
        <f>DATEDIF(A726, I726, "d")</f>
        <v>49</v>
      </c>
    </row>
    <row r="727" spans="1:14" ht="14.25">
      <c r="A727" s="5">
        <v>43530</v>
      </c>
      <c r="B727" s="6" t="s">
        <v>2266</v>
      </c>
      <c r="C727" s="6" t="s">
        <v>2267</v>
      </c>
      <c r="D727" s="17">
        <v>3645418560</v>
      </c>
      <c r="E727" s="6" t="s">
        <v>16</v>
      </c>
      <c r="F727" s="6" t="str">
        <f>IF(E727="BUY", "SELL", IF(E727="SELL", "BUY", ""))</f>
        <v>SELL</v>
      </c>
      <c r="G727" s="7">
        <v>13.08</v>
      </c>
      <c r="H727" s="7">
        <v>1000</v>
      </c>
      <c r="I727" s="11">
        <v>44727</v>
      </c>
      <c r="J727" s="9">
        <v>8.19</v>
      </c>
      <c r="K727" s="9">
        <f t="shared" si="33"/>
        <v>626.1467889908256</v>
      </c>
      <c r="L727" s="10">
        <f t="shared" si="34"/>
        <v>0.3738532110091744</v>
      </c>
      <c r="M727" s="10">
        <f t="shared" si="35"/>
        <v>-0.3738532110091744</v>
      </c>
      <c r="N727" s="6">
        <f>DATEDIF(A727, I727, "d")</f>
        <v>1197</v>
      </c>
    </row>
    <row r="728" spans="1:14" ht="14.25">
      <c r="A728" s="5">
        <v>43532</v>
      </c>
      <c r="B728" s="6" t="s">
        <v>557</v>
      </c>
      <c r="C728" s="6" t="s">
        <v>558</v>
      </c>
      <c r="D728" s="17">
        <v>8351541960</v>
      </c>
      <c r="E728" s="6" t="s">
        <v>16</v>
      </c>
      <c r="F728" s="6" t="str">
        <f>IF(E728="BUY", "SELL", IF(E728="SELL", "BUY", ""))</f>
        <v>SELL</v>
      </c>
      <c r="G728" s="7">
        <v>33.542057</v>
      </c>
      <c r="H728" s="7">
        <v>1000</v>
      </c>
      <c r="I728" s="11">
        <v>44727</v>
      </c>
      <c r="J728" s="9">
        <v>43.553795000000001</v>
      </c>
      <c r="K728" s="9">
        <f t="shared" si="33"/>
        <v>1298.4831252299166</v>
      </c>
      <c r="L728" s="10">
        <f t="shared" si="34"/>
        <v>-0.2984831252299166</v>
      </c>
      <c r="M728" s="10">
        <f t="shared" si="35"/>
        <v>0.2984831252299166</v>
      </c>
      <c r="N728" s="6">
        <f>DATEDIF(A728, I728, "d")</f>
        <v>1195</v>
      </c>
    </row>
    <row r="729" spans="1:14" ht="14.25">
      <c r="A729" s="5">
        <v>43535</v>
      </c>
      <c r="B729" s="6" t="s">
        <v>297</v>
      </c>
      <c r="C729" s="6" t="s">
        <v>298</v>
      </c>
      <c r="D729" s="17">
        <v>2700487656</v>
      </c>
      <c r="E729" s="6" t="s">
        <v>16</v>
      </c>
      <c r="F729" s="6" t="str">
        <f>IF(E729="BUY", "SELL", IF(E729="SELL", "BUY", ""))</f>
        <v>SELL</v>
      </c>
      <c r="G729" s="7">
        <v>43.66</v>
      </c>
      <c r="H729" s="7">
        <v>1000</v>
      </c>
      <c r="I729" s="11">
        <v>44727</v>
      </c>
      <c r="J729" s="9">
        <v>72.040000000000006</v>
      </c>
      <c r="K729" s="9">
        <f t="shared" si="33"/>
        <v>1650.0229042601927</v>
      </c>
      <c r="L729" s="10">
        <f t="shared" si="34"/>
        <v>-0.65002290426019271</v>
      </c>
      <c r="M729" s="10">
        <f t="shared" si="35"/>
        <v>0.65002290426019271</v>
      </c>
      <c r="N729" s="6">
        <f>DATEDIF(A729, I729, "d")</f>
        <v>1192</v>
      </c>
    </row>
    <row r="730" spans="1:14" ht="14.25">
      <c r="A730" s="5">
        <v>43536</v>
      </c>
      <c r="B730" s="6" t="s">
        <v>1696</v>
      </c>
      <c r="C730" s="6" t="s">
        <v>1697</v>
      </c>
      <c r="D730" s="17">
        <v>2450550156</v>
      </c>
      <c r="E730" s="6" t="s">
        <v>16</v>
      </c>
      <c r="F730" s="6" t="str">
        <f>IF(E730="BUY", "SELL", IF(E730="SELL", "BUY", ""))</f>
        <v>SELL</v>
      </c>
      <c r="G730" s="7">
        <v>80.620002999999997</v>
      </c>
      <c r="H730" s="7">
        <v>1000</v>
      </c>
      <c r="I730" s="11">
        <v>44727</v>
      </c>
      <c r="J730" s="9">
        <v>83.610000999999997</v>
      </c>
      <c r="K730" s="9">
        <f t="shared" si="33"/>
        <v>1037.0875451344252</v>
      </c>
      <c r="L730" s="10">
        <f t="shared" si="34"/>
        <v>-3.7087545134425227E-2</v>
      </c>
      <c r="M730" s="10">
        <f t="shared" si="35"/>
        <v>3.7087545134425227E-2</v>
      </c>
      <c r="N730" s="6">
        <f>DATEDIF(A730, I730, "d")</f>
        <v>1191</v>
      </c>
    </row>
    <row r="731" spans="1:14" ht="14.25">
      <c r="A731" s="5">
        <v>43538</v>
      </c>
      <c r="B731" s="6" t="s">
        <v>2452</v>
      </c>
      <c r="C731" s="6" t="s">
        <v>2453</v>
      </c>
      <c r="D731" s="17">
        <v>2797276800</v>
      </c>
      <c r="E731" s="6" t="s">
        <v>19</v>
      </c>
      <c r="F731" s="6" t="str">
        <f>IF(E731="BUY", "SELL", IF(E731="SELL", "BUY", ""))</f>
        <v>BUY</v>
      </c>
      <c r="G731" s="7">
        <v>33.981068</v>
      </c>
      <c r="H731" s="7">
        <v>1000</v>
      </c>
      <c r="I731" s="11">
        <v>44727</v>
      </c>
      <c r="J731" s="9">
        <v>34.289928000000003</v>
      </c>
      <c r="K731" s="9">
        <f t="shared" si="33"/>
        <v>1009.0891787156307</v>
      </c>
      <c r="L731" s="10">
        <f t="shared" si="34"/>
        <v>9.0891787156307368E-3</v>
      </c>
      <c r="M731" s="10">
        <f t="shared" si="35"/>
        <v>-9.0891787156307368E-3</v>
      </c>
      <c r="N731" s="6">
        <f>DATEDIF(A731, I731, "d")</f>
        <v>1189</v>
      </c>
    </row>
    <row r="732" spans="1:14" ht="14.25">
      <c r="A732" s="5">
        <v>43543</v>
      </c>
      <c r="B732" s="6" t="s">
        <v>2454</v>
      </c>
      <c r="C732" s="6" t="s">
        <v>2455</v>
      </c>
      <c r="D732" s="17">
        <v>4335351400</v>
      </c>
      <c r="E732" s="6" t="s">
        <v>16</v>
      </c>
      <c r="F732" s="6" t="str">
        <f>IF(E732="BUY", "SELL", IF(E732="SELL", "BUY", ""))</f>
        <v>SELL</v>
      </c>
      <c r="G732" s="7">
        <v>91.230002999999996</v>
      </c>
      <c r="H732" s="7">
        <v>1000</v>
      </c>
      <c r="I732" s="11">
        <v>44567</v>
      </c>
      <c r="J732" s="9">
        <v>90.239998</v>
      </c>
      <c r="K732" s="9">
        <f t="shared" si="33"/>
        <v>989.14825202844725</v>
      </c>
      <c r="L732" s="10">
        <f t="shared" si="34"/>
        <v>1.0851747971552755E-2</v>
      </c>
      <c r="M732" s="10">
        <f t="shared" si="35"/>
        <v>-1.0851747971552755E-2</v>
      </c>
      <c r="N732" s="6">
        <f>DATEDIF(A732, I732, "d")</f>
        <v>1024</v>
      </c>
    </row>
    <row r="733" spans="1:14" ht="14.25">
      <c r="A733" s="5">
        <v>43543</v>
      </c>
      <c r="B733" s="6" t="s">
        <v>1143</v>
      </c>
      <c r="C733" s="6" t="s">
        <v>1144</v>
      </c>
      <c r="D733" s="17">
        <v>7122279632</v>
      </c>
      <c r="E733" s="6" t="s">
        <v>16</v>
      </c>
      <c r="F733" s="6" t="str">
        <f>IF(E733="BUY", "SELL", IF(E733="SELL", "BUY", ""))</f>
        <v>SELL</v>
      </c>
      <c r="G733" s="7">
        <v>38.790000999999997</v>
      </c>
      <c r="H733" s="7">
        <v>1000</v>
      </c>
      <c r="I733" s="5">
        <v>43678</v>
      </c>
      <c r="J733" s="9">
        <v>22.16</v>
      </c>
      <c r="K733" s="9">
        <f t="shared" si="33"/>
        <v>571.28124332866105</v>
      </c>
      <c r="L733" s="10">
        <f t="shared" si="34"/>
        <v>0.42871875667133896</v>
      </c>
      <c r="M733" s="10">
        <f t="shared" si="35"/>
        <v>-0.42871875667133896</v>
      </c>
      <c r="N733" s="6">
        <f>DATEDIF(A733, I733, "d")</f>
        <v>135</v>
      </c>
    </row>
    <row r="734" spans="1:14" ht="14.25">
      <c r="A734" s="5">
        <v>43544</v>
      </c>
      <c r="B734" s="6" t="s">
        <v>2456</v>
      </c>
      <c r="C734" s="6" t="s">
        <v>2457</v>
      </c>
      <c r="D734" s="17">
        <v>5188639887</v>
      </c>
      <c r="E734" s="6" t="s">
        <v>19</v>
      </c>
      <c r="F734" s="6" t="str">
        <f>IF(E734="BUY", "SELL", IF(E734="SELL", "BUY", ""))</f>
        <v>BUY</v>
      </c>
      <c r="G734" s="7">
        <v>2.62</v>
      </c>
      <c r="H734" s="7">
        <v>1000</v>
      </c>
      <c r="I734" s="5">
        <v>43566</v>
      </c>
      <c r="J734" s="9">
        <v>2.67</v>
      </c>
      <c r="K734" s="9">
        <f t="shared" si="33"/>
        <v>1019.0839694656488</v>
      </c>
      <c r="L734" s="10">
        <f t="shared" si="34"/>
        <v>1.9083969465648807E-2</v>
      </c>
      <c r="M734" s="10">
        <f t="shared" si="35"/>
        <v>-1.9083969465648807E-2</v>
      </c>
      <c r="N734" s="6">
        <f>DATEDIF(A734, I734, "d")</f>
        <v>22</v>
      </c>
    </row>
    <row r="735" spans="1:14" ht="14.25">
      <c r="A735" s="5">
        <v>43545</v>
      </c>
      <c r="B735" s="6" t="s">
        <v>2458</v>
      </c>
      <c r="C735" s="6" t="s">
        <v>2459</v>
      </c>
      <c r="D735" s="17">
        <v>5636638439</v>
      </c>
      <c r="E735" s="6" t="s">
        <v>19</v>
      </c>
      <c r="F735" s="6" t="str">
        <f>IF(E735="BUY", "SELL", IF(E735="SELL", "BUY", ""))</f>
        <v>BUY</v>
      </c>
      <c r="G735" s="7">
        <v>20.777070999999999</v>
      </c>
      <c r="H735" s="7">
        <v>1000</v>
      </c>
      <c r="I735" s="5">
        <v>43584</v>
      </c>
      <c r="J735" s="9">
        <v>21.500235</v>
      </c>
      <c r="K735" s="9">
        <f t="shared" si="33"/>
        <v>1034.8058684498887</v>
      </c>
      <c r="L735" s="10">
        <f t="shared" si="34"/>
        <v>3.4805868449888748E-2</v>
      </c>
      <c r="M735" s="10">
        <f t="shared" si="35"/>
        <v>-3.4805868449888748E-2</v>
      </c>
      <c r="N735" s="6">
        <f>DATEDIF(A735, I735, "d")</f>
        <v>39</v>
      </c>
    </row>
    <row r="736" spans="1:14" ht="14.25">
      <c r="A736" s="5">
        <v>43546</v>
      </c>
      <c r="B736" s="6" t="s">
        <v>603</v>
      </c>
      <c r="C736" s="6" t="s">
        <v>604</v>
      </c>
      <c r="D736" s="17">
        <v>2373457054</v>
      </c>
      <c r="E736" s="6" t="s">
        <v>19</v>
      </c>
      <c r="F736" s="6" t="str">
        <f>IF(E736="BUY", "SELL", IF(E736="SELL", "BUY", ""))</f>
        <v>BUY</v>
      </c>
      <c r="G736" s="7">
        <v>48.652191000000002</v>
      </c>
      <c r="H736" s="7">
        <v>1000</v>
      </c>
      <c r="I736" s="5">
        <v>43602</v>
      </c>
      <c r="J736" s="9">
        <v>47.474097999999998</v>
      </c>
      <c r="K736" s="9">
        <f t="shared" si="33"/>
        <v>975.78540707447269</v>
      </c>
      <c r="L736" s="10">
        <f t="shared" si="34"/>
        <v>-2.4214592925527315E-2</v>
      </c>
      <c r="M736" s="10">
        <f t="shared" si="35"/>
        <v>2.4214592925527315E-2</v>
      </c>
      <c r="N736" s="6">
        <f>DATEDIF(A736, I736, "d")</f>
        <v>56</v>
      </c>
    </row>
    <row r="737" spans="1:14" ht="14.25">
      <c r="A737" s="5">
        <v>43546</v>
      </c>
      <c r="B737" s="6" t="s">
        <v>185</v>
      </c>
      <c r="C737" s="6" t="s">
        <v>186</v>
      </c>
      <c r="D737" s="17">
        <v>3956334088</v>
      </c>
      <c r="E737" s="6" t="s">
        <v>16</v>
      </c>
      <c r="F737" s="6" t="str">
        <f>IF(E737="BUY", "SELL", IF(E737="SELL", "BUY", ""))</f>
        <v>SELL</v>
      </c>
      <c r="G737" s="7">
        <v>21.331904999999999</v>
      </c>
      <c r="H737" s="7">
        <v>1000</v>
      </c>
      <c r="I737" s="5">
        <v>44648</v>
      </c>
      <c r="J737" s="9">
        <v>32.973190000000002</v>
      </c>
      <c r="K737" s="9">
        <f t="shared" si="33"/>
        <v>1545.7217721530264</v>
      </c>
      <c r="L737" s="10">
        <f t="shared" si="34"/>
        <v>-0.54572177215302642</v>
      </c>
      <c r="M737" s="10">
        <f t="shared" si="35"/>
        <v>0.54572177215302642</v>
      </c>
      <c r="N737" s="6">
        <f>DATEDIF(A737, I737, "d")</f>
        <v>1102</v>
      </c>
    </row>
    <row r="738" spans="1:14" ht="14.25">
      <c r="A738" s="5">
        <v>43550</v>
      </c>
      <c r="B738" s="6" t="s">
        <v>2462</v>
      </c>
      <c r="C738" s="6" t="s">
        <v>2463</v>
      </c>
      <c r="D738" s="17">
        <v>5027907677</v>
      </c>
      <c r="E738" s="6" t="s">
        <v>16</v>
      </c>
      <c r="F738" s="6" t="str">
        <f>IF(E738="BUY", "SELL", IF(E738="SELL", "BUY", ""))</f>
        <v>SELL</v>
      </c>
      <c r="G738" s="7">
        <v>54</v>
      </c>
      <c r="H738" s="7">
        <v>1000</v>
      </c>
      <c r="I738" s="11">
        <v>44727</v>
      </c>
      <c r="J738" s="9">
        <v>86.300003000000004</v>
      </c>
      <c r="K738" s="9">
        <f t="shared" si="33"/>
        <v>1598.1482037037038</v>
      </c>
      <c r="L738" s="10">
        <f t="shared" si="34"/>
        <v>-0.59814820370370381</v>
      </c>
      <c r="M738" s="10">
        <f t="shared" si="35"/>
        <v>0.59814820370370381</v>
      </c>
      <c r="N738" s="6">
        <f>DATEDIF(A738, I738, "d")</f>
        <v>1177</v>
      </c>
    </row>
    <row r="739" spans="1:14" ht="14.25">
      <c r="A739" s="5">
        <v>43552</v>
      </c>
      <c r="B739" s="6" t="s">
        <v>2464</v>
      </c>
      <c r="C739" s="6" t="s">
        <v>2465</v>
      </c>
      <c r="D739" s="17">
        <v>2863247720</v>
      </c>
      <c r="E739" s="6" t="s">
        <v>19</v>
      </c>
      <c r="F739" s="6" t="str">
        <f>IF(E739="BUY", "SELL", IF(E739="SELL", "BUY", ""))</f>
        <v>BUY</v>
      </c>
      <c r="G739" s="7">
        <v>54.619999</v>
      </c>
      <c r="H739" s="7">
        <v>1000</v>
      </c>
      <c r="I739" s="11">
        <v>43860</v>
      </c>
      <c r="J739" s="9">
        <v>55.419998</v>
      </c>
      <c r="K739" s="9">
        <f t="shared" si="33"/>
        <v>1014.6466315387519</v>
      </c>
      <c r="L739" s="10">
        <f t="shared" si="34"/>
        <v>1.4646631538751877E-2</v>
      </c>
      <c r="M739" s="10">
        <f t="shared" si="35"/>
        <v>-1.4646631538751877E-2</v>
      </c>
      <c r="N739" s="6">
        <f>DATEDIF(A739, I739, "d")</f>
        <v>308</v>
      </c>
    </row>
    <row r="740" spans="1:14" ht="14.25">
      <c r="A740" s="5">
        <v>43553</v>
      </c>
      <c r="B740" s="6" t="s">
        <v>2470</v>
      </c>
      <c r="C740" s="6" t="s">
        <v>2471</v>
      </c>
      <c r="D740" s="17">
        <v>4112757600</v>
      </c>
      <c r="E740" s="6" t="s">
        <v>16</v>
      </c>
      <c r="F740" s="6" t="str">
        <f>IF(E740="BUY", "SELL", IF(E740="SELL", "BUY", ""))</f>
        <v>SELL</v>
      </c>
      <c r="G740" s="7">
        <v>78.290001000000004</v>
      </c>
      <c r="H740" s="7">
        <v>1000</v>
      </c>
      <c r="I740" s="5">
        <v>43557</v>
      </c>
      <c r="J740" s="9">
        <v>68.970000999999996</v>
      </c>
      <c r="K740" s="9">
        <f t="shared" si="33"/>
        <v>880.95542366898155</v>
      </c>
      <c r="L740" s="10">
        <f t="shared" si="34"/>
        <v>0.11904457633101845</v>
      </c>
      <c r="M740" s="10">
        <f t="shared" si="35"/>
        <v>-0.11904457633101845</v>
      </c>
      <c r="N740" s="6">
        <f>DATEDIF(A740, I740, "d")</f>
        <v>4</v>
      </c>
    </row>
    <row r="741" spans="1:14" ht="14.25">
      <c r="A741" s="5">
        <v>43553</v>
      </c>
      <c r="B741" s="6" t="s">
        <v>787</v>
      </c>
      <c r="C741" s="6" t="s">
        <v>788</v>
      </c>
      <c r="D741" s="17">
        <v>3423823520</v>
      </c>
      <c r="E741" s="6" t="s">
        <v>19</v>
      </c>
      <c r="F741" s="6" t="str">
        <f>IF(E741="BUY", "SELL", IF(E741="SELL", "BUY", ""))</f>
        <v>BUY</v>
      </c>
      <c r="G741" s="7">
        <v>25.013071</v>
      </c>
      <c r="H741" s="7">
        <v>1000</v>
      </c>
      <c r="I741" s="5">
        <v>43873</v>
      </c>
      <c r="J741" s="9">
        <v>26.2621</v>
      </c>
      <c r="K741" s="9">
        <f t="shared" si="33"/>
        <v>1049.9350519574346</v>
      </c>
      <c r="L741" s="10">
        <f t="shared" si="34"/>
        <v>4.9935051957434549E-2</v>
      </c>
      <c r="M741" s="10">
        <f t="shared" si="35"/>
        <v>-4.9935051957434549E-2</v>
      </c>
      <c r="N741" s="6">
        <f>DATEDIF(A741, I741, "d")</f>
        <v>320</v>
      </c>
    </row>
    <row r="742" spans="1:14" ht="14.25">
      <c r="A742" s="5">
        <v>43556</v>
      </c>
      <c r="B742" s="6" t="s">
        <v>629</v>
      </c>
      <c r="C742" s="6" t="s">
        <v>630</v>
      </c>
      <c r="D742" s="17">
        <v>4371724141</v>
      </c>
      <c r="E742" s="6" t="s">
        <v>19</v>
      </c>
      <c r="F742" s="6" t="str">
        <f>IF(E742="BUY", "SELL", IF(E742="SELL", "BUY", ""))</f>
        <v>BUY</v>
      </c>
      <c r="G742" s="7">
        <v>19.489999999999998</v>
      </c>
      <c r="H742" s="7">
        <v>1000</v>
      </c>
      <c r="I742" s="5">
        <v>43930</v>
      </c>
      <c r="J742" s="9">
        <v>15.43</v>
      </c>
      <c r="K742" s="9">
        <f t="shared" si="33"/>
        <v>791.68804515135969</v>
      </c>
      <c r="L742" s="10">
        <f t="shared" si="34"/>
        <v>-0.20831195484864032</v>
      </c>
      <c r="M742" s="10">
        <f t="shared" si="35"/>
        <v>0.20831195484864032</v>
      </c>
      <c r="N742" s="6">
        <f>DATEDIF(A742, I742, "d")</f>
        <v>374</v>
      </c>
    </row>
    <row r="743" spans="1:14" ht="14.25">
      <c r="A743" s="5">
        <v>43557</v>
      </c>
      <c r="B743" s="6" t="s">
        <v>2470</v>
      </c>
      <c r="C743" s="6" t="s">
        <v>2471</v>
      </c>
      <c r="D743" s="17">
        <v>4112757600</v>
      </c>
      <c r="E743" s="6" t="s">
        <v>19</v>
      </c>
      <c r="F743" s="6" t="str">
        <f>IF(E743="BUY", "SELL", IF(E743="SELL", "BUY", ""))</f>
        <v>BUY</v>
      </c>
      <c r="G743" s="7">
        <v>68.970000999999996</v>
      </c>
      <c r="H743" s="7">
        <v>1000</v>
      </c>
      <c r="I743" s="5">
        <v>43696</v>
      </c>
      <c r="J743" s="9">
        <v>51.68</v>
      </c>
      <c r="K743" s="9">
        <f t="shared" si="33"/>
        <v>749.31128390153276</v>
      </c>
      <c r="L743" s="10">
        <f t="shared" si="34"/>
        <v>-0.25068871609846721</v>
      </c>
      <c r="M743" s="10">
        <f t="shared" si="35"/>
        <v>0.25068871609846721</v>
      </c>
      <c r="N743" s="6">
        <f>DATEDIF(A743, I743, "d")</f>
        <v>139</v>
      </c>
    </row>
    <row r="744" spans="1:14" ht="14.25">
      <c r="A744" s="5">
        <v>43559</v>
      </c>
      <c r="B744" s="6" t="s">
        <v>1149</v>
      </c>
      <c r="C744" s="6" t="s">
        <v>1150</v>
      </c>
      <c r="D744" s="17">
        <v>7144072000</v>
      </c>
      <c r="E744" s="6" t="s">
        <v>16</v>
      </c>
      <c r="F744" s="6" t="str">
        <f>IF(E744="BUY", "SELL", IF(E744="SELL", "BUY", ""))</f>
        <v>SELL</v>
      </c>
      <c r="G744" s="7">
        <v>70.27</v>
      </c>
      <c r="H744" s="7">
        <v>1000</v>
      </c>
      <c r="I744" s="11">
        <v>43763</v>
      </c>
      <c r="J744" s="9">
        <v>59.02</v>
      </c>
      <c r="K744" s="9">
        <f t="shared" si="33"/>
        <v>839.90323039704003</v>
      </c>
      <c r="L744" s="10">
        <f t="shared" si="34"/>
        <v>0.16009676960295996</v>
      </c>
      <c r="M744" s="10">
        <f t="shared" si="35"/>
        <v>-0.16009676960295996</v>
      </c>
      <c r="N744" s="6">
        <f>DATEDIF(A744, I744, "d")</f>
        <v>204</v>
      </c>
    </row>
    <row r="745" spans="1:14" ht="14.25">
      <c r="A745" s="5">
        <v>43560</v>
      </c>
      <c r="B745" s="6" t="s">
        <v>2474</v>
      </c>
      <c r="C745" s="6" t="s">
        <v>2475</v>
      </c>
      <c r="D745" s="17">
        <v>3021744484</v>
      </c>
      <c r="E745" s="6" t="s">
        <v>19</v>
      </c>
      <c r="F745" s="6" t="str">
        <f>IF(E745="BUY", "SELL", IF(E745="SELL", "BUY", ""))</f>
        <v>BUY</v>
      </c>
      <c r="G745" s="7">
        <v>12.65</v>
      </c>
      <c r="H745" s="7">
        <v>1000</v>
      </c>
      <c r="I745" s="11">
        <v>44727</v>
      </c>
      <c r="J745" s="9">
        <v>16.639999</v>
      </c>
      <c r="K745" s="9">
        <f t="shared" si="33"/>
        <v>1315.4149407114624</v>
      </c>
      <c r="L745" s="10">
        <f t="shared" si="34"/>
        <v>0.31541494071146237</v>
      </c>
      <c r="M745" s="10">
        <f t="shared" si="35"/>
        <v>-0.31541494071146237</v>
      </c>
      <c r="N745" s="6">
        <f>DATEDIF(A745, I745, "d")</f>
        <v>1167</v>
      </c>
    </row>
    <row r="746" spans="1:14" ht="14.25">
      <c r="A746" s="5">
        <v>43560</v>
      </c>
      <c r="B746" s="6" t="s">
        <v>1193</v>
      </c>
      <c r="C746" s="6" t="s">
        <v>1194</v>
      </c>
      <c r="D746" s="17">
        <v>4130846000</v>
      </c>
      <c r="E746" s="6" t="s">
        <v>19</v>
      </c>
      <c r="F746" s="6" t="str">
        <f>IF(E746="BUY", "SELL", IF(E746="SELL", "BUY", ""))</f>
        <v>BUY</v>
      </c>
      <c r="G746" s="7">
        <v>16.71</v>
      </c>
      <c r="H746" s="7">
        <v>1000</v>
      </c>
      <c r="I746" s="5">
        <v>43774</v>
      </c>
      <c r="J746" s="9">
        <v>16.559999999999999</v>
      </c>
      <c r="K746" s="9">
        <f t="shared" si="33"/>
        <v>991.02333931777366</v>
      </c>
      <c r="L746" s="10">
        <f t="shared" si="34"/>
        <v>-8.9766606822263388E-3</v>
      </c>
      <c r="M746" s="10">
        <f t="shared" si="35"/>
        <v>8.9766606822263388E-3</v>
      </c>
      <c r="N746" s="6">
        <f>DATEDIF(A746, I746, "d")</f>
        <v>214</v>
      </c>
    </row>
    <row r="747" spans="1:14" ht="14.25">
      <c r="A747" s="11">
        <v>43560</v>
      </c>
      <c r="B747" s="6" t="s">
        <v>1231</v>
      </c>
      <c r="C747" s="6" t="s">
        <v>1232</v>
      </c>
      <c r="D747" s="17">
        <v>8368741813</v>
      </c>
      <c r="E747" s="13" t="s">
        <v>19</v>
      </c>
      <c r="F747" s="12" t="str">
        <f>IF(E747="BUY", "SELL", IF(E747="SELL", "BUY", ""))</f>
        <v>BUY</v>
      </c>
      <c r="G747" s="7">
        <v>86.044028999999995</v>
      </c>
      <c r="H747" s="7">
        <v>1000</v>
      </c>
      <c r="I747" s="11">
        <v>44302</v>
      </c>
      <c r="J747" s="9">
        <v>55.425685999999999</v>
      </c>
      <c r="K747" s="9">
        <f t="shared" si="33"/>
        <v>644.15493607348401</v>
      </c>
      <c r="L747" s="10">
        <f t="shared" si="34"/>
        <v>-0.35584506392651599</v>
      </c>
      <c r="M747" s="10">
        <f t="shared" si="35"/>
        <v>0.35584506392651599</v>
      </c>
      <c r="N747" s="6">
        <f>DATEDIF(A747, I747, "d")</f>
        <v>742</v>
      </c>
    </row>
    <row r="748" spans="1:14" ht="14.25">
      <c r="A748" s="5">
        <v>43563</v>
      </c>
      <c r="B748" s="6" t="s">
        <v>577</v>
      </c>
      <c r="C748" s="6" t="s">
        <v>578</v>
      </c>
      <c r="D748" s="17">
        <v>4259329200</v>
      </c>
      <c r="E748" s="6" t="s">
        <v>19</v>
      </c>
      <c r="F748" s="6" t="str">
        <f>IF(E748="BUY", "SELL", IF(E748="SELL", "BUY", ""))</f>
        <v>BUY</v>
      </c>
      <c r="G748" s="7">
        <v>46.22</v>
      </c>
      <c r="H748" s="7">
        <v>1000</v>
      </c>
      <c r="I748" s="11">
        <v>44727</v>
      </c>
      <c r="J748" s="9">
        <v>41.5</v>
      </c>
      <c r="K748" s="9">
        <f t="shared" si="33"/>
        <v>897.87970575508439</v>
      </c>
      <c r="L748" s="10">
        <f t="shared" si="34"/>
        <v>-0.10212029424491562</v>
      </c>
      <c r="M748" s="10">
        <f t="shared" si="35"/>
        <v>0.10212029424491562</v>
      </c>
      <c r="N748" s="6">
        <f>DATEDIF(A748, I748, "d")</f>
        <v>1164</v>
      </c>
    </row>
    <row r="749" spans="1:14" ht="14.25">
      <c r="A749" s="5">
        <v>43566</v>
      </c>
      <c r="B749" s="6" t="s">
        <v>379</v>
      </c>
      <c r="C749" s="6" t="s">
        <v>380</v>
      </c>
      <c r="D749" s="17">
        <v>4120653358</v>
      </c>
      <c r="E749" s="6" t="s">
        <v>16</v>
      </c>
      <c r="F749" s="6" t="str">
        <f>IF(E749="BUY", "SELL", IF(E749="SELL", "BUY", ""))</f>
        <v>SELL</v>
      </c>
      <c r="G749" s="7">
        <v>20.574847999999999</v>
      </c>
      <c r="H749" s="7">
        <v>1000</v>
      </c>
      <c r="I749" s="5">
        <v>43595</v>
      </c>
      <c r="J749" s="9">
        <v>19.001280000000001</v>
      </c>
      <c r="K749" s="9">
        <f t="shared" si="33"/>
        <v>923.51982381595246</v>
      </c>
      <c r="L749" s="10">
        <f t="shared" si="34"/>
        <v>7.6480176184047538E-2</v>
      </c>
      <c r="M749" s="10">
        <f t="shared" si="35"/>
        <v>-7.6480176184047538E-2</v>
      </c>
      <c r="N749" s="6">
        <f>DATEDIF(A749, I749, "d")</f>
        <v>29</v>
      </c>
    </row>
    <row r="750" spans="1:14" ht="14.25">
      <c r="A750" s="5">
        <v>43566</v>
      </c>
      <c r="B750" s="6" t="s">
        <v>2456</v>
      </c>
      <c r="C750" s="6" t="s">
        <v>2457</v>
      </c>
      <c r="D750" s="17">
        <v>5188639887</v>
      </c>
      <c r="E750" s="6" t="s">
        <v>16</v>
      </c>
      <c r="F750" s="6" t="str">
        <f>IF(E750="BUY", "SELL", IF(E750="SELL", "BUY", ""))</f>
        <v>SELL</v>
      </c>
      <c r="G750" s="7">
        <v>2.67</v>
      </c>
      <c r="H750" s="7">
        <v>1000</v>
      </c>
      <c r="I750" s="5">
        <v>43803</v>
      </c>
      <c r="J750" s="9">
        <v>3.3</v>
      </c>
      <c r="K750" s="9">
        <f t="shared" si="33"/>
        <v>1235.9550561797753</v>
      </c>
      <c r="L750" s="10">
        <f t="shared" si="34"/>
        <v>-0.23595505617977527</v>
      </c>
      <c r="M750" s="10">
        <f t="shared" si="35"/>
        <v>0.23595505617977527</v>
      </c>
      <c r="N750" s="6">
        <f>DATEDIF(A750, I750, "d")</f>
        <v>237</v>
      </c>
    </row>
    <row r="751" spans="1:14" ht="14.25">
      <c r="A751" s="5">
        <v>43567</v>
      </c>
      <c r="B751" s="6" t="s">
        <v>2480</v>
      </c>
      <c r="C751" s="6" t="s">
        <v>2481</v>
      </c>
      <c r="D751" s="17">
        <v>3151421688</v>
      </c>
      <c r="E751" s="6" t="s">
        <v>19</v>
      </c>
      <c r="F751" s="6" t="str">
        <f>IF(E751="BUY", "SELL", IF(E751="SELL", "BUY", ""))</f>
        <v>BUY</v>
      </c>
      <c r="G751" s="7">
        <v>79.395882</v>
      </c>
      <c r="H751" s="7">
        <v>1000</v>
      </c>
      <c r="I751" s="11">
        <v>44319</v>
      </c>
      <c r="J751" s="9">
        <v>138.02726699999999</v>
      </c>
      <c r="K751" s="9">
        <f t="shared" si="33"/>
        <v>1738.4688414948271</v>
      </c>
      <c r="L751" s="10">
        <f t="shared" si="34"/>
        <v>0.73846884149482706</v>
      </c>
      <c r="M751" s="10">
        <f t="shared" si="35"/>
        <v>-0.73846884149482706</v>
      </c>
      <c r="N751" s="6">
        <f>DATEDIF(A751, I751, "d")</f>
        <v>752</v>
      </c>
    </row>
    <row r="752" spans="1:14" ht="14.25">
      <c r="A752" s="5">
        <v>43572</v>
      </c>
      <c r="B752" s="6" t="s">
        <v>2482</v>
      </c>
      <c r="C752" s="6" t="s">
        <v>2483</v>
      </c>
      <c r="D752" s="17">
        <v>6989805000</v>
      </c>
      <c r="E752" s="6" t="s">
        <v>16</v>
      </c>
      <c r="F752" s="6" t="str">
        <f>IF(E752="BUY", "SELL", IF(E752="SELL", "BUY", ""))</f>
        <v>SELL</v>
      </c>
      <c r="G752" s="7">
        <v>20.85</v>
      </c>
      <c r="H752" s="7">
        <v>1000</v>
      </c>
      <c r="I752" s="11">
        <v>44179</v>
      </c>
      <c r="J752" s="9">
        <v>14.01</v>
      </c>
      <c r="K752" s="9">
        <f t="shared" si="33"/>
        <v>671.94244604316543</v>
      </c>
      <c r="L752" s="10">
        <f t="shared" si="34"/>
        <v>0.32805755395683456</v>
      </c>
      <c r="M752" s="10">
        <f t="shared" si="35"/>
        <v>-0.32805755395683456</v>
      </c>
      <c r="N752" s="6">
        <f>DATEDIF(A752, I752, "d")</f>
        <v>607</v>
      </c>
    </row>
    <row r="753" spans="1:14" ht="14.25">
      <c r="A753" s="11">
        <v>43573</v>
      </c>
      <c r="B753" s="6" t="s">
        <v>745</v>
      </c>
      <c r="C753" s="6" t="s">
        <v>746</v>
      </c>
      <c r="D753" s="17">
        <v>7433250000</v>
      </c>
      <c r="E753" s="13" t="s">
        <v>19</v>
      </c>
      <c r="F753" s="12" t="str">
        <f>IF(E753="BUY", "SELL", IF(E753="SELL", "BUY", ""))</f>
        <v>BUY</v>
      </c>
      <c r="G753" s="7">
        <v>119.435425</v>
      </c>
      <c r="H753" s="7">
        <v>1000</v>
      </c>
      <c r="I753" s="11">
        <v>43733</v>
      </c>
      <c r="J753" s="9">
        <v>131.48661799999999</v>
      </c>
      <c r="K753" s="9">
        <f t="shared" si="33"/>
        <v>1100.9013280607492</v>
      </c>
      <c r="L753" s="10">
        <f t="shared" si="34"/>
        <v>0.10090132806074917</v>
      </c>
      <c r="M753" s="10">
        <f t="shared" si="35"/>
        <v>-0.10090132806074917</v>
      </c>
      <c r="N753" s="6">
        <f>DATEDIF(A753, I753, "d")</f>
        <v>160</v>
      </c>
    </row>
    <row r="754" spans="1:14" ht="14.25">
      <c r="A754" s="5">
        <v>43578</v>
      </c>
      <c r="B754" s="6" t="s">
        <v>2442</v>
      </c>
      <c r="C754" s="6" t="s">
        <v>2443</v>
      </c>
      <c r="D754" s="17">
        <v>2048789440</v>
      </c>
      <c r="E754" s="6" t="s">
        <v>16</v>
      </c>
      <c r="F754" s="6" t="str">
        <f>IF(E754="BUY", "SELL", IF(E754="SELL", "BUY", ""))</f>
        <v>SELL</v>
      </c>
      <c r="G754" s="7">
        <v>36.669998</v>
      </c>
      <c r="H754" s="7">
        <v>1000</v>
      </c>
      <c r="I754" s="11">
        <v>43601</v>
      </c>
      <c r="J754" s="9">
        <v>36.790000999999997</v>
      </c>
      <c r="K754" s="9">
        <f t="shared" si="33"/>
        <v>1003.2725117683398</v>
      </c>
      <c r="L754" s="10">
        <f t="shared" si="34"/>
        <v>-3.2725117683397686E-3</v>
      </c>
      <c r="M754" s="10">
        <f t="shared" si="35"/>
        <v>3.2725117683397686E-3</v>
      </c>
      <c r="N754" s="6">
        <f>DATEDIF(A754, I754, "d")</f>
        <v>23</v>
      </c>
    </row>
    <row r="755" spans="1:14" ht="14.25">
      <c r="A755" s="5">
        <v>43578</v>
      </c>
      <c r="B755" s="6" t="s">
        <v>2486</v>
      </c>
      <c r="C755" s="6" t="s">
        <v>2487</v>
      </c>
      <c r="D755" s="17">
        <v>5601187684</v>
      </c>
      <c r="E755" s="6" t="s">
        <v>19</v>
      </c>
      <c r="F755" s="6" t="str">
        <f>IF(E755="BUY", "SELL", IF(E755="SELL", "BUY", ""))</f>
        <v>BUY</v>
      </c>
      <c r="G755" s="7">
        <v>8.3119530000000008</v>
      </c>
      <c r="H755" s="7">
        <v>1000</v>
      </c>
      <c r="I755" s="11">
        <v>44676</v>
      </c>
      <c r="J755" s="9">
        <v>9.0719150000000006</v>
      </c>
      <c r="K755" s="9">
        <f t="shared" si="33"/>
        <v>1091.4300165075524</v>
      </c>
      <c r="L755" s="10">
        <f t="shared" si="34"/>
        <v>9.1430016507552406E-2</v>
      </c>
      <c r="M755" s="10">
        <f t="shared" si="35"/>
        <v>-9.1430016507552406E-2</v>
      </c>
      <c r="N755" s="6">
        <f>DATEDIF(A755, I755, "d")</f>
        <v>1098</v>
      </c>
    </row>
    <row r="756" spans="1:14" ht="14.25">
      <c r="A756" s="5">
        <v>43580</v>
      </c>
      <c r="B756" s="6" t="s">
        <v>955</v>
      </c>
      <c r="C756" s="6" t="s">
        <v>956</v>
      </c>
      <c r="D756" s="17">
        <v>2479116170</v>
      </c>
      <c r="E756" s="6" t="s">
        <v>16</v>
      </c>
      <c r="F756" s="6" t="str">
        <f>IF(E756="BUY", "SELL", IF(E756="SELL", "BUY", ""))</f>
        <v>SELL</v>
      </c>
      <c r="G756" s="7">
        <v>14.566483</v>
      </c>
      <c r="H756" s="7">
        <v>1000</v>
      </c>
      <c r="I756" s="5">
        <v>44111</v>
      </c>
      <c r="J756" s="9">
        <v>5.6214069999999996</v>
      </c>
      <c r="K756" s="9">
        <f t="shared" si="33"/>
        <v>385.91381323824015</v>
      </c>
      <c r="L756" s="10">
        <f t="shared" si="34"/>
        <v>0.61408618676175974</v>
      </c>
      <c r="M756" s="10">
        <f t="shared" si="35"/>
        <v>-0.61408618676175974</v>
      </c>
      <c r="N756" s="6">
        <f>DATEDIF(A756, I756, "d")</f>
        <v>531</v>
      </c>
    </row>
    <row r="757" spans="1:14" ht="14.25">
      <c r="A757" s="5">
        <v>43584</v>
      </c>
      <c r="B757" s="6" t="s">
        <v>2458</v>
      </c>
      <c r="C757" s="6" t="s">
        <v>2459</v>
      </c>
      <c r="D757" s="17">
        <v>5636638439</v>
      </c>
      <c r="E757" s="6" t="s">
        <v>16</v>
      </c>
      <c r="F757" s="6" t="str">
        <f>IF(E757="BUY", "SELL", IF(E757="SELL", "BUY", ""))</f>
        <v>SELL</v>
      </c>
      <c r="G757" s="7">
        <v>21.500235</v>
      </c>
      <c r="H757" s="7">
        <v>1000</v>
      </c>
      <c r="I757" s="5">
        <v>43656</v>
      </c>
      <c r="J757" s="9">
        <v>19.302927</v>
      </c>
      <c r="K757" s="9">
        <f t="shared" si="33"/>
        <v>897.80074496860152</v>
      </c>
      <c r="L757" s="10">
        <f t="shared" si="34"/>
        <v>0.10219925503139848</v>
      </c>
      <c r="M757" s="10">
        <f t="shared" si="35"/>
        <v>-0.10219925503139848</v>
      </c>
      <c r="N757" s="6">
        <f>DATEDIF(A757, I757, "d")</f>
        <v>72</v>
      </c>
    </row>
    <row r="758" spans="1:14" ht="14.25">
      <c r="A758" s="11">
        <v>43586</v>
      </c>
      <c r="B758" s="6" t="s">
        <v>2494</v>
      </c>
      <c r="C758" s="6" t="s">
        <v>2495</v>
      </c>
      <c r="D758" s="17">
        <v>3268180370</v>
      </c>
      <c r="E758" s="12" t="s">
        <v>16</v>
      </c>
      <c r="F758" s="13" t="str">
        <f>IF(E758="BUY", "SELL", IF(E758="SELL", "BUY", ""))</f>
        <v>SELL</v>
      </c>
      <c r="G758" s="7">
        <v>23.42</v>
      </c>
      <c r="H758" s="7">
        <v>1000</v>
      </c>
      <c r="I758" s="11">
        <v>44727</v>
      </c>
      <c r="J758" s="9">
        <v>30.76</v>
      </c>
      <c r="K758" s="9">
        <f t="shared" si="33"/>
        <v>1313.407344150299</v>
      </c>
      <c r="L758" s="10">
        <f t="shared" si="34"/>
        <v>-0.31340734415029897</v>
      </c>
      <c r="M758" s="10">
        <f t="shared" si="35"/>
        <v>0.31340734415029897</v>
      </c>
      <c r="N758" s="6">
        <f>DATEDIF(A758, I758, "d")</f>
        <v>1141</v>
      </c>
    </row>
    <row r="759" spans="1:14" ht="14.25">
      <c r="A759" s="5">
        <v>43587</v>
      </c>
      <c r="B759" s="6" t="s">
        <v>2496</v>
      </c>
      <c r="C759" s="6" t="s">
        <v>2497</v>
      </c>
      <c r="D759" s="17">
        <v>6929957006</v>
      </c>
      <c r="E759" s="6" t="s">
        <v>19</v>
      </c>
      <c r="F759" s="6" t="str">
        <f>IF(E759="BUY", "SELL", IF(E759="SELL", "BUY", ""))</f>
        <v>BUY</v>
      </c>
      <c r="G759" s="7">
        <v>87.489998</v>
      </c>
      <c r="H759" s="7">
        <v>1000</v>
      </c>
      <c r="I759" s="11">
        <v>44727</v>
      </c>
      <c r="J759" s="9">
        <v>165.929993</v>
      </c>
      <c r="K759" s="9">
        <f t="shared" si="33"/>
        <v>1896.5595701579509</v>
      </c>
      <c r="L759" s="10">
        <f t="shared" si="34"/>
        <v>0.89655957015795096</v>
      </c>
      <c r="M759" s="10">
        <f t="shared" si="35"/>
        <v>-0.89655957015795096</v>
      </c>
      <c r="N759" s="6">
        <f>DATEDIF(A759, I759, "d")</f>
        <v>1140</v>
      </c>
    </row>
    <row r="760" spans="1:14" ht="14.25">
      <c r="A760" s="5">
        <v>43588</v>
      </c>
      <c r="B760" s="6" t="s">
        <v>1237</v>
      </c>
      <c r="C760" s="6" t="s">
        <v>1238</v>
      </c>
      <c r="D760" s="17">
        <v>2039249521</v>
      </c>
      <c r="E760" s="6" t="s">
        <v>16</v>
      </c>
      <c r="F760" s="6" t="str">
        <f>IF(E760="BUY", "SELL", IF(E760="SELL", "BUY", ""))</f>
        <v>SELL</v>
      </c>
      <c r="G760" s="7">
        <v>50.712082000000002</v>
      </c>
      <c r="H760" s="7">
        <v>1000</v>
      </c>
      <c r="I760" s="11">
        <v>44727</v>
      </c>
      <c r="J760" s="9">
        <v>41.470962999999998</v>
      </c>
      <c r="K760" s="9">
        <f t="shared" si="33"/>
        <v>817.77283370065538</v>
      </c>
      <c r="L760" s="10">
        <f t="shared" si="34"/>
        <v>0.18222716629934463</v>
      </c>
      <c r="M760" s="10">
        <f t="shared" si="35"/>
        <v>-0.18222716629934463</v>
      </c>
      <c r="N760" s="6">
        <f>DATEDIF(A760, I760, "d")</f>
        <v>1139</v>
      </c>
    </row>
    <row r="761" spans="1:14" ht="14.25">
      <c r="A761" s="5">
        <v>43588</v>
      </c>
      <c r="B761" s="6" t="s">
        <v>2500</v>
      </c>
      <c r="C761" s="6" t="s">
        <v>2501</v>
      </c>
      <c r="D761" s="17">
        <v>9173838294</v>
      </c>
      <c r="E761" s="6" t="s">
        <v>16</v>
      </c>
      <c r="F761" s="6" t="str">
        <f>IF(E761="BUY", "SELL", IF(E761="SELL", "BUY", ""))</f>
        <v>SELL</v>
      </c>
      <c r="G761" s="7">
        <v>52.257720999999997</v>
      </c>
      <c r="H761" s="7">
        <v>1000</v>
      </c>
      <c r="I761" s="11">
        <v>44727</v>
      </c>
      <c r="J761" s="9">
        <v>95.766730999999993</v>
      </c>
      <c r="K761" s="9">
        <f t="shared" si="33"/>
        <v>1832.585293951108</v>
      </c>
      <c r="L761" s="10">
        <f t="shared" si="34"/>
        <v>-0.83258529395110803</v>
      </c>
      <c r="M761" s="10">
        <f t="shared" si="35"/>
        <v>0.83258529395110803</v>
      </c>
      <c r="N761" s="6">
        <f>DATEDIF(A761, I761, "d")</f>
        <v>1139</v>
      </c>
    </row>
    <row r="762" spans="1:14" ht="14.25">
      <c r="A762" s="5">
        <v>43592</v>
      </c>
      <c r="B762" s="6" t="s">
        <v>2504</v>
      </c>
      <c r="C762" s="6" t="s">
        <v>2505</v>
      </c>
      <c r="D762" s="17">
        <v>5735104100</v>
      </c>
      <c r="E762" s="6" t="s">
        <v>16</v>
      </c>
      <c r="F762" s="6" t="str">
        <f>IF(E762="BUY", "SELL", IF(E762="SELL", "BUY", ""))</f>
        <v>SELL</v>
      </c>
      <c r="G762" s="7">
        <v>70.010002</v>
      </c>
      <c r="H762" s="7">
        <v>1000</v>
      </c>
      <c r="I762" s="11">
        <v>44727</v>
      </c>
      <c r="J762" s="9">
        <v>68.220000999999996</v>
      </c>
      <c r="K762" s="9">
        <f t="shared" si="33"/>
        <v>974.43221041473475</v>
      </c>
      <c r="L762" s="10">
        <f t="shared" si="34"/>
        <v>2.5567789585265246E-2</v>
      </c>
      <c r="M762" s="10">
        <f t="shared" si="35"/>
        <v>-2.5567789585265246E-2</v>
      </c>
      <c r="N762" s="6">
        <f>DATEDIF(A762, I762, "d")</f>
        <v>1135</v>
      </c>
    </row>
    <row r="763" spans="1:14" ht="14.25">
      <c r="A763" s="5">
        <v>43592</v>
      </c>
      <c r="B763" s="6" t="s">
        <v>2506</v>
      </c>
      <c r="C763" s="6" t="s">
        <v>2507</v>
      </c>
      <c r="D763" s="17">
        <v>5413713056</v>
      </c>
      <c r="E763" s="6" t="s">
        <v>16</v>
      </c>
      <c r="F763" s="6" t="str">
        <f>IF(E763="BUY", "SELL", IF(E763="SELL", "BUY", ""))</f>
        <v>SELL</v>
      </c>
      <c r="G763" s="7">
        <v>46.21</v>
      </c>
      <c r="H763" s="7">
        <v>1000</v>
      </c>
      <c r="I763" s="11">
        <v>44727</v>
      </c>
      <c r="J763" s="9">
        <v>56.3</v>
      </c>
      <c r="K763" s="9">
        <f t="shared" si="33"/>
        <v>1218.3510062756977</v>
      </c>
      <c r="L763" s="10">
        <f t="shared" si="34"/>
        <v>-0.21835100627569773</v>
      </c>
      <c r="M763" s="10">
        <f t="shared" si="35"/>
        <v>0.21835100627569773</v>
      </c>
      <c r="N763" s="6">
        <f>DATEDIF(A763, I763, "d")</f>
        <v>1135</v>
      </c>
    </row>
    <row r="764" spans="1:14" ht="14.25">
      <c r="A764" s="5">
        <v>43594</v>
      </c>
      <c r="B764" s="6" t="s">
        <v>2028</v>
      </c>
      <c r="C764" s="6" t="s">
        <v>2029</v>
      </c>
      <c r="D764" s="17">
        <v>3063846520</v>
      </c>
      <c r="E764" s="6" t="s">
        <v>19</v>
      </c>
      <c r="F764" s="6" t="str">
        <f>IF(E764="BUY", "SELL", IF(E764="SELL", "BUY", ""))</f>
        <v>BUY</v>
      </c>
      <c r="G764" s="7">
        <v>15.53</v>
      </c>
      <c r="H764" s="7">
        <v>1000</v>
      </c>
      <c r="I764" s="5">
        <v>44111</v>
      </c>
      <c r="J764" s="9">
        <v>78.050003000000004</v>
      </c>
      <c r="K764" s="9">
        <f t="shared" si="33"/>
        <v>5025.7567933032851</v>
      </c>
      <c r="L764" s="10">
        <f t="shared" si="34"/>
        <v>4.0257567933032847</v>
      </c>
      <c r="M764" s="10">
        <f t="shared" si="35"/>
        <v>-4.0257567933032847</v>
      </c>
      <c r="N764" s="6">
        <f>DATEDIF(A764, I764, "d")</f>
        <v>517</v>
      </c>
    </row>
    <row r="765" spans="1:14" ht="14.25">
      <c r="A765" s="5">
        <v>43595</v>
      </c>
      <c r="B765" s="6" t="s">
        <v>1978</v>
      </c>
      <c r="C765" s="6" t="s">
        <v>1978</v>
      </c>
      <c r="D765" s="17">
        <v>5852058362</v>
      </c>
      <c r="E765" s="6" t="s">
        <v>16</v>
      </c>
      <c r="F765" s="6" t="str">
        <f>IF(E765="BUY", "SELL", IF(E765="SELL", "BUY", ""))</f>
        <v>SELL</v>
      </c>
      <c r="G765" s="7">
        <v>5.4281180000000004</v>
      </c>
      <c r="H765" s="7">
        <v>1000</v>
      </c>
      <c r="I765" s="11">
        <v>44131</v>
      </c>
      <c r="J765" s="9">
        <v>6.8201710000000002</v>
      </c>
      <c r="K765" s="9">
        <f t="shared" si="33"/>
        <v>1256.4522362999478</v>
      </c>
      <c r="L765" s="10">
        <f t="shared" si="34"/>
        <v>-0.25645223629994779</v>
      </c>
      <c r="M765" s="10">
        <f t="shared" si="35"/>
        <v>0.25645223629994779</v>
      </c>
      <c r="N765" s="6">
        <f>DATEDIF(A765, I765, "d")</f>
        <v>536</v>
      </c>
    </row>
    <row r="766" spans="1:14" ht="14.25">
      <c r="A766" s="5">
        <v>43595</v>
      </c>
      <c r="B766" s="6" t="s">
        <v>379</v>
      </c>
      <c r="C766" s="6" t="s">
        <v>380</v>
      </c>
      <c r="D766" s="17">
        <v>4120653358</v>
      </c>
      <c r="E766" s="6" t="s">
        <v>19</v>
      </c>
      <c r="F766" s="6" t="str">
        <f>IF(E766="BUY", "SELL", IF(E766="SELL", "BUY", ""))</f>
        <v>BUY</v>
      </c>
      <c r="G766" s="7">
        <v>19.001280000000001</v>
      </c>
      <c r="H766" s="7">
        <v>1000</v>
      </c>
      <c r="I766" s="5">
        <v>43742</v>
      </c>
      <c r="J766" s="9">
        <v>13.162156</v>
      </c>
      <c r="K766" s="9">
        <f t="shared" si="33"/>
        <v>692.69838663500559</v>
      </c>
      <c r="L766" s="10">
        <f t="shared" si="34"/>
        <v>-0.3073016133649944</v>
      </c>
      <c r="M766" s="10">
        <f t="shared" si="35"/>
        <v>0.3073016133649944</v>
      </c>
      <c r="N766" s="6">
        <f>DATEDIF(A766, I766, "d")</f>
        <v>147</v>
      </c>
    </row>
    <row r="767" spans="1:14" ht="14.25">
      <c r="A767" s="5">
        <v>43595</v>
      </c>
      <c r="B767" s="6" t="s">
        <v>2008</v>
      </c>
      <c r="C767" s="6" t="s">
        <v>2009</v>
      </c>
      <c r="D767" s="17">
        <v>4353575968</v>
      </c>
      <c r="E767" s="6" t="s">
        <v>16</v>
      </c>
      <c r="F767" s="6" t="str">
        <f>IF(E767="BUY", "SELL", IF(E767="SELL", "BUY", ""))</f>
        <v>SELL</v>
      </c>
      <c r="G767" s="7">
        <v>101.44000200000001</v>
      </c>
      <c r="H767" s="7">
        <v>1000</v>
      </c>
      <c r="I767" s="5">
        <v>43859</v>
      </c>
      <c r="J767" s="9">
        <v>102.760002</v>
      </c>
      <c r="K767" s="9">
        <f t="shared" si="33"/>
        <v>1013.012618039972</v>
      </c>
      <c r="L767" s="10">
        <f t="shared" si="34"/>
        <v>-1.301261803997204E-2</v>
      </c>
      <c r="M767" s="10">
        <f t="shared" si="35"/>
        <v>1.301261803997204E-2</v>
      </c>
      <c r="N767" s="6">
        <f>DATEDIF(A767, I767, "d")</f>
        <v>264</v>
      </c>
    </row>
    <row r="768" spans="1:14" ht="14.25">
      <c r="A768" s="5">
        <v>43598</v>
      </c>
      <c r="B768" s="6" t="s">
        <v>2512</v>
      </c>
      <c r="C768" s="6" t="s">
        <v>2513</v>
      </c>
      <c r="D768" s="17">
        <v>5814320650</v>
      </c>
      <c r="E768" s="6" t="s">
        <v>16</v>
      </c>
      <c r="F768" s="6" t="str">
        <f>IF(E768="BUY", "SELL", IF(E768="SELL", "BUY", ""))</f>
        <v>SELL</v>
      </c>
      <c r="G768" s="7">
        <v>31.059999000000001</v>
      </c>
      <c r="H768" s="7">
        <v>1000</v>
      </c>
      <c r="I768" s="11">
        <v>44727</v>
      </c>
      <c r="J768" s="9">
        <v>37.860000999999997</v>
      </c>
      <c r="K768" s="9">
        <f t="shared" si="33"/>
        <v>1218.9311725348091</v>
      </c>
      <c r="L768" s="10">
        <f t="shared" si="34"/>
        <v>-0.21893117253480909</v>
      </c>
      <c r="M768" s="10">
        <f t="shared" si="35"/>
        <v>0.21893117253480909</v>
      </c>
      <c r="N768" s="6">
        <f>DATEDIF(A768, I768, "d")</f>
        <v>1129</v>
      </c>
    </row>
    <row r="769" spans="1:14" ht="14.25">
      <c r="A769" s="5">
        <v>43599</v>
      </c>
      <c r="B769" s="6" t="s">
        <v>1721</v>
      </c>
      <c r="C769" s="6" t="s">
        <v>1722</v>
      </c>
      <c r="D769" s="17">
        <v>6963696510</v>
      </c>
      <c r="E769" s="6" t="s">
        <v>16</v>
      </c>
      <c r="F769" s="6" t="str">
        <f>IF(E769="BUY", "SELL", IF(E769="SELL", "BUY", ""))</f>
        <v>SELL</v>
      </c>
      <c r="G769" s="7">
        <v>65.680000000000007</v>
      </c>
      <c r="H769" s="7">
        <v>1000</v>
      </c>
      <c r="I769" s="11">
        <v>44371</v>
      </c>
      <c r="J769" s="9">
        <v>304.51001000000002</v>
      </c>
      <c r="K769" s="9">
        <f t="shared" si="33"/>
        <v>4636.2669001218028</v>
      </c>
      <c r="L769" s="10">
        <f t="shared" si="34"/>
        <v>-3.6362669001218029</v>
      </c>
      <c r="M769" s="10">
        <f t="shared" si="35"/>
        <v>3.6362669001218029</v>
      </c>
      <c r="N769" s="6">
        <f>DATEDIF(A769, I769, "d")</f>
        <v>772</v>
      </c>
    </row>
    <row r="770" spans="1:14" ht="14.25">
      <c r="A770" s="5">
        <v>43599</v>
      </c>
      <c r="B770" s="6" t="s">
        <v>385</v>
      </c>
      <c r="C770" s="6" t="s">
        <v>386</v>
      </c>
      <c r="D770" s="17">
        <v>7533816097</v>
      </c>
      <c r="E770" s="6" t="s">
        <v>19</v>
      </c>
      <c r="F770" s="6" t="str">
        <f>IF(E770="BUY", "SELL", IF(E770="SELL", "BUY", ""))</f>
        <v>BUY</v>
      </c>
      <c r="G770" s="7">
        <v>104.205574</v>
      </c>
      <c r="H770" s="7">
        <v>1000</v>
      </c>
      <c r="I770" s="5">
        <v>43776</v>
      </c>
      <c r="J770" s="9">
        <v>107.197571</v>
      </c>
      <c r="K770" s="9">
        <f t="shared" si="33"/>
        <v>1028.7124468025097</v>
      </c>
      <c r="L770" s="10">
        <f t="shared" si="34"/>
        <v>2.8712446802509704E-2</v>
      </c>
      <c r="M770" s="10">
        <f t="shared" si="35"/>
        <v>-2.8712446802509704E-2</v>
      </c>
      <c r="N770" s="6">
        <f>DATEDIF(A770, I770, "d")</f>
        <v>177</v>
      </c>
    </row>
    <row r="771" spans="1:14" ht="14.25">
      <c r="A771" s="5">
        <v>43601</v>
      </c>
      <c r="B771" s="6" t="s">
        <v>2442</v>
      </c>
      <c r="C771" s="6" t="s">
        <v>2443</v>
      </c>
      <c r="D771" s="17">
        <v>2048789440</v>
      </c>
      <c r="E771" s="6" t="s">
        <v>19</v>
      </c>
      <c r="F771" s="6" t="str">
        <f>IF(E771="BUY", "SELL", IF(E771="SELL", "BUY", ""))</f>
        <v>BUY</v>
      </c>
      <c r="G771" s="7">
        <v>36.790000999999997</v>
      </c>
      <c r="H771" s="7">
        <v>1000</v>
      </c>
      <c r="I771" s="11">
        <v>43794</v>
      </c>
      <c r="J771" s="9">
        <v>39.639999000000003</v>
      </c>
      <c r="K771" s="9">
        <f t="shared" ref="K771:K834" si="36">(H771/G771)*J771</f>
        <v>1077.4666464401566</v>
      </c>
      <c r="L771" s="10">
        <f t="shared" ref="L771:L834" si="37">IF(F771="BUY",(K771-H771)/H771, IF(F771="SELL", (H771-K771)/H771, "Invalid"))</f>
        <v>7.7466646440156633E-2</v>
      </c>
      <c r="M771" s="10">
        <f t="shared" ref="M771:M834" si="38">IF(E771="BUY",(K771-H771)/H771,IF(E771="SELL",(H771-K771)/H771,""))</f>
        <v>-7.7466646440156633E-2</v>
      </c>
      <c r="N771" s="6">
        <f>DATEDIF(A771, I771, "d")</f>
        <v>193</v>
      </c>
    </row>
    <row r="772" spans="1:14" ht="14.25">
      <c r="A772" s="11">
        <v>43601</v>
      </c>
      <c r="B772" s="6" t="s">
        <v>611</v>
      </c>
      <c r="C772" s="6" t="s">
        <v>612</v>
      </c>
      <c r="D772" s="17">
        <v>3317700214</v>
      </c>
      <c r="E772" s="12" t="s">
        <v>16</v>
      </c>
      <c r="F772" s="13" t="str">
        <f>IF(E772="BUY", "SELL", IF(E772="SELL", "BUY", ""))</f>
        <v>SELL</v>
      </c>
      <c r="G772" s="7">
        <v>19.360001</v>
      </c>
      <c r="H772" s="7">
        <v>1000</v>
      </c>
      <c r="I772" s="11">
        <v>43770</v>
      </c>
      <c r="J772" s="9">
        <v>18.91</v>
      </c>
      <c r="K772" s="9">
        <f t="shared" si="36"/>
        <v>976.756147894827</v>
      </c>
      <c r="L772" s="10">
        <f t="shared" si="37"/>
        <v>2.3243852105173005E-2</v>
      </c>
      <c r="M772" s="10">
        <f t="shared" si="38"/>
        <v>-2.3243852105173005E-2</v>
      </c>
      <c r="N772" s="6">
        <f>DATEDIF(A772, I772, "d")</f>
        <v>169</v>
      </c>
    </row>
    <row r="773" spans="1:14" ht="14.25">
      <c r="A773" s="5">
        <v>43602</v>
      </c>
      <c r="B773" s="6" t="s">
        <v>603</v>
      </c>
      <c r="C773" s="6" t="s">
        <v>604</v>
      </c>
      <c r="D773" s="17">
        <v>2373457054</v>
      </c>
      <c r="E773" s="6" t="s">
        <v>16</v>
      </c>
      <c r="F773" s="6" t="str">
        <f>IF(E773="BUY", "SELL", IF(E773="SELL", "BUY", ""))</f>
        <v>SELL</v>
      </c>
      <c r="G773" s="7">
        <v>47.474097999999998</v>
      </c>
      <c r="H773" s="7">
        <v>1000</v>
      </c>
      <c r="I773" s="5">
        <v>43784</v>
      </c>
      <c r="J773" s="9">
        <v>40.009265999999997</v>
      </c>
      <c r="K773" s="9">
        <f t="shared" si="36"/>
        <v>842.7598982501994</v>
      </c>
      <c r="L773" s="10">
        <f t="shared" si="37"/>
        <v>0.1572401017498006</v>
      </c>
      <c r="M773" s="10">
        <f t="shared" si="38"/>
        <v>-0.1572401017498006</v>
      </c>
      <c r="N773" s="6">
        <f>DATEDIF(A773, I773, "d")</f>
        <v>182</v>
      </c>
    </row>
    <row r="774" spans="1:14" ht="14.25">
      <c r="A774" s="5">
        <v>43607</v>
      </c>
      <c r="B774" s="6" t="s">
        <v>1773</v>
      </c>
      <c r="C774" s="6" t="s">
        <v>1774</v>
      </c>
      <c r="D774" s="17">
        <v>9619550070</v>
      </c>
      <c r="E774" s="6" t="s">
        <v>19</v>
      </c>
      <c r="F774" s="6" t="str">
        <f>IF(E774="BUY", "SELL", IF(E774="SELL", "BUY", ""))</f>
        <v>BUY</v>
      </c>
      <c r="G774" s="7">
        <v>12.561332999999999</v>
      </c>
      <c r="H774" s="7">
        <v>1000</v>
      </c>
      <c r="I774" s="11">
        <v>44313</v>
      </c>
      <c r="J774" s="9">
        <v>10.220000000000001</v>
      </c>
      <c r="K774" s="9">
        <f t="shared" si="36"/>
        <v>813.60791884109756</v>
      </c>
      <c r="L774" s="10">
        <f t="shared" si="37"/>
        <v>-0.18639208115890243</v>
      </c>
      <c r="M774" s="10">
        <f t="shared" si="38"/>
        <v>0.18639208115890243</v>
      </c>
      <c r="N774" s="6">
        <f>DATEDIF(A774, I774, "d")</f>
        <v>706</v>
      </c>
    </row>
    <row r="775" spans="1:14" ht="14.25">
      <c r="A775" s="5">
        <v>43607</v>
      </c>
      <c r="B775" s="6" t="s">
        <v>989</v>
      </c>
      <c r="C775" s="6" t="s">
        <v>990</v>
      </c>
      <c r="D775" s="17">
        <v>2082171299</v>
      </c>
      <c r="E775" s="6" t="s">
        <v>19</v>
      </c>
      <c r="F775" s="6" t="str">
        <f>IF(E775="BUY", "SELL", IF(E775="SELL", "BUY", ""))</f>
        <v>BUY</v>
      </c>
      <c r="G775" s="7">
        <v>17.559999000000001</v>
      </c>
      <c r="H775" s="7">
        <v>1000</v>
      </c>
      <c r="I775" s="5">
        <v>44301</v>
      </c>
      <c r="J775" s="9">
        <v>20.690000999999999</v>
      </c>
      <c r="K775" s="9">
        <f t="shared" si="36"/>
        <v>1178.2461377133334</v>
      </c>
      <c r="L775" s="10">
        <f t="shared" si="37"/>
        <v>0.17824613771333339</v>
      </c>
      <c r="M775" s="10">
        <f t="shared" si="38"/>
        <v>-0.17824613771333339</v>
      </c>
      <c r="N775" s="6">
        <f>DATEDIF(A775, I775, "d")</f>
        <v>694</v>
      </c>
    </row>
    <row r="776" spans="1:14" ht="14.25">
      <c r="A776" s="5">
        <v>43608</v>
      </c>
      <c r="B776" s="6" t="s">
        <v>2528</v>
      </c>
      <c r="C776" s="6" t="s">
        <v>2529</v>
      </c>
      <c r="D776" s="17">
        <v>8093657676</v>
      </c>
      <c r="E776" s="6" t="s">
        <v>16</v>
      </c>
      <c r="F776" s="6" t="str">
        <f>IF(E776="BUY", "SELL", IF(E776="SELL", "BUY", ""))</f>
        <v>SELL</v>
      </c>
      <c r="G776" s="7">
        <v>56.029998999999997</v>
      </c>
      <c r="H776" s="7">
        <v>1000</v>
      </c>
      <c r="I776" s="11">
        <v>44727</v>
      </c>
      <c r="J776" s="9">
        <v>168.85000600000001</v>
      </c>
      <c r="K776" s="9">
        <f t="shared" si="36"/>
        <v>3013.5643229263674</v>
      </c>
      <c r="L776" s="10">
        <f t="shared" si="37"/>
        <v>-2.0135643229263676</v>
      </c>
      <c r="M776" s="10">
        <f t="shared" si="38"/>
        <v>2.0135643229263676</v>
      </c>
      <c r="N776" s="6">
        <f>DATEDIF(A776, I776, "d")</f>
        <v>1119</v>
      </c>
    </row>
    <row r="777" spans="1:14" ht="14.25">
      <c r="A777" s="5">
        <v>43616</v>
      </c>
      <c r="B777" s="6" t="s">
        <v>2530</v>
      </c>
      <c r="C777" s="6" t="s">
        <v>2531</v>
      </c>
      <c r="D777" s="17">
        <v>9564350006</v>
      </c>
      <c r="E777" s="6" t="s">
        <v>19</v>
      </c>
      <c r="F777" s="6" t="str">
        <f>IF(E777="BUY", "SELL", IF(E777="SELL", "BUY", ""))</f>
        <v>BUY</v>
      </c>
      <c r="G777" s="7">
        <v>32.979999999999997</v>
      </c>
      <c r="H777" s="7">
        <v>1000</v>
      </c>
      <c r="I777" s="11">
        <v>44727</v>
      </c>
      <c r="J777" s="9">
        <v>30.7</v>
      </c>
      <c r="K777" s="9">
        <f t="shared" si="36"/>
        <v>930.86719223771991</v>
      </c>
      <c r="L777" s="10">
        <f t="shared" si="37"/>
        <v>-6.9132807762280091E-2</v>
      </c>
      <c r="M777" s="10">
        <f t="shared" si="38"/>
        <v>6.9132807762280091E-2</v>
      </c>
      <c r="N777" s="6">
        <f>DATEDIF(A777, I777, "d")</f>
        <v>1111</v>
      </c>
    </row>
    <row r="778" spans="1:14" ht="14.25">
      <c r="A778" s="5">
        <v>43619</v>
      </c>
      <c r="B778" s="6" t="s">
        <v>2534</v>
      </c>
      <c r="C778" s="6" t="s">
        <v>2535</v>
      </c>
      <c r="D778" s="17">
        <v>2776446535</v>
      </c>
      <c r="E778" s="6" t="s">
        <v>19</v>
      </c>
      <c r="F778" s="6" t="str">
        <f>IF(E778="BUY", "SELL", IF(E778="SELL", "BUY", ""))</f>
        <v>BUY</v>
      </c>
      <c r="G778" s="7">
        <v>24.918282999999999</v>
      </c>
      <c r="H778" s="7">
        <v>1000</v>
      </c>
      <c r="I778" s="11">
        <v>43677</v>
      </c>
      <c r="J778" s="9">
        <v>25.158459000000001</v>
      </c>
      <c r="K778" s="9">
        <f t="shared" si="36"/>
        <v>1009.6385453203177</v>
      </c>
      <c r="L778" s="10">
        <f t="shared" si="37"/>
        <v>9.6385453203176891E-3</v>
      </c>
      <c r="M778" s="10">
        <f t="shared" si="38"/>
        <v>-9.6385453203176891E-3</v>
      </c>
      <c r="N778" s="6">
        <f>DATEDIF(A778, I778, "d")</f>
        <v>58</v>
      </c>
    </row>
    <row r="779" spans="1:14" ht="14.25">
      <c r="A779" s="11">
        <v>43619</v>
      </c>
      <c r="B779" s="6" t="s">
        <v>676</v>
      </c>
      <c r="C779" s="6" t="s">
        <v>677</v>
      </c>
      <c r="D779" s="17">
        <v>7778227010</v>
      </c>
      <c r="E779" s="13" t="s">
        <v>19</v>
      </c>
      <c r="F779" s="12" t="str">
        <f>IF(E779="BUY", "SELL", IF(E779="SELL", "BUY", ""))</f>
        <v>BUY</v>
      </c>
      <c r="G779" s="7">
        <v>71.700851</v>
      </c>
      <c r="H779" s="7">
        <v>1000</v>
      </c>
      <c r="I779" s="11">
        <v>43728</v>
      </c>
      <c r="J779" s="9">
        <v>74.860291000000004</v>
      </c>
      <c r="K779" s="9">
        <f t="shared" si="36"/>
        <v>1044.0641910930738</v>
      </c>
      <c r="L779" s="10">
        <f t="shared" si="37"/>
        <v>4.406419109307376E-2</v>
      </c>
      <c r="M779" s="10">
        <f t="shared" si="38"/>
        <v>-4.406419109307376E-2</v>
      </c>
      <c r="N779" s="6">
        <f>DATEDIF(A779, I779, "d")</f>
        <v>109</v>
      </c>
    </row>
    <row r="780" spans="1:14" ht="14.25">
      <c r="A780" s="11">
        <v>43619</v>
      </c>
      <c r="B780" s="6" t="s">
        <v>1442</v>
      </c>
      <c r="C780" s="6" t="s">
        <v>1443</v>
      </c>
      <c r="D780" s="17">
        <v>4976335845</v>
      </c>
      <c r="E780" s="12" t="s">
        <v>16</v>
      </c>
      <c r="F780" s="13" t="str">
        <f>IF(E780="BUY", "SELL", IF(E780="SELL", "BUY", ""))</f>
        <v>SELL</v>
      </c>
      <c r="G780" s="7">
        <v>73.87</v>
      </c>
      <c r="H780" s="7">
        <v>1000</v>
      </c>
      <c r="I780" s="11">
        <v>44727</v>
      </c>
      <c r="J780" s="9">
        <v>75.010000000000005</v>
      </c>
      <c r="K780" s="9">
        <f t="shared" si="36"/>
        <v>1015.4325165831866</v>
      </c>
      <c r="L780" s="10">
        <f t="shared" si="37"/>
        <v>-1.5432516583186612E-2</v>
      </c>
      <c r="M780" s="10">
        <f t="shared" si="38"/>
        <v>1.5432516583186612E-2</v>
      </c>
      <c r="N780" s="6">
        <f>DATEDIF(A780, I780, "d")</f>
        <v>1108</v>
      </c>
    </row>
    <row r="781" spans="1:14" ht="14.25">
      <c r="A781" s="5">
        <v>43623</v>
      </c>
      <c r="B781" s="6" t="s">
        <v>2541</v>
      </c>
      <c r="C781" s="6" t="s">
        <v>2542</v>
      </c>
      <c r="D781" s="17">
        <v>8647949640</v>
      </c>
      <c r="E781" s="6" t="s">
        <v>16</v>
      </c>
      <c r="F781" s="6" t="str">
        <f>IF(E781="BUY", "SELL", IF(E781="SELL", "BUY", ""))</f>
        <v>SELL</v>
      </c>
      <c r="G781" s="7">
        <v>28.328849999999999</v>
      </c>
      <c r="H781" s="7">
        <v>1000</v>
      </c>
      <c r="I781" s="11">
        <v>44727</v>
      </c>
      <c r="J781" s="9">
        <v>27.918516</v>
      </c>
      <c r="K781" s="9">
        <f t="shared" si="36"/>
        <v>985.51533154363847</v>
      </c>
      <c r="L781" s="10">
        <f t="shared" si="37"/>
        <v>1.4484668456361533E-2</v>
      </c>
      <c r="M781" s="10">
        <f t="shared" si="38"/>
        <v>-1.4484668456361533E-2</v>
      </c>
      <c r="N781" s="6">
        <f>DATEDIF(A781, I781, "d")</f>
        <v>1104</v>
      </c>
    </row>
    <row r="782" spans="1:14" ht="14.25">
      <c r="A782" s="5">
        <v>43627</v>
      </c>
      <c r="B782" s="6" t="s">
        <v>2545</v>
      </c>
      <c r="C782" s="6" t="s">
        <v>2546</v>
      </c>
      <c r="D782" s="17">
        <v>2891380404</v>
      </c>
      <c r="E782" s="6" t="s">
        <v>19</v>
      </c>
      <c r="F782" s="6" t="str">
        <f>IF(E782="BUY", "SELL", IF(E782="SELL", "BUY", ""))</f>
        <v>BUY</v>
      </c>
      <c r="G782" s="7">
        <v>46.324078</v>
      </c>
      <c r="H782" s="7">
        <v>1000</v>
      </c>
      <c r="I782" s="11">
        <v>44727</v>
      </c>
      <c r="J782" s="9">
        <v>48.593429999999998</v>
      </c>
      <c r="K782" s="9">
        <f t="shared" si="36"/>
        <v>1048.9886058822369</v>
      </c>
      <c r="L782" s="10">
        <f t="shared" si="37"/>
        <v>4.8988605882236927E-2</v>
      </c>
      <c r="M782" s="10">
        <f t="shared" si="38"/>
        <v>-4.8988605882236927E-2</v>
      </c>
      <c r="N782" s="6">
        <f>DATEDIF(A782, I782, "d")</f>
        <v>1100</v>
      </c>
    </row>
    <row r="783" spans="1:14" ht="14.25">
      <c r="A783" s="5">
        <v>43635</v>
      </c>
      <c r="B783" s="6" t="s">
        <v>26</v>
      </c>
      <c r="C783" s="6" t="s">
        <v>27</v>
      </c>
      <c r="D783" s="17">
        <v>3813070437</v>
      </c>
      <c r="E783" s="6" t="s">
        <v>19</v>
      </c>
      <c r="F783" s="6" t="str">
        <f>IF(E783="BUY", "SELL", IF(E783="SELL", "BUY", ""))</f>
        <v>BUY</v>
      </c>
      <c r="G783" s="7">
        <v>15.429667999999999</v>
      </c>
      <c r="H783" s="7">
        <v>1000</v>
      </c>
      <c r="I783" s="11">
        <v>44116</v>
      </c>
      <c r="J783" s="9">
        <v>17.196676</v>
      </c>
      <c r="K783" s="9">
        <f t="shared" si="36"/>
        <v>1114.5201568821831</v>
      </c>
      <c r="L783" s="10">
        <f t="shared" si="37"/>
        <v>0.11452015688218307</v>
      </c>
      <c r="M783" s="10">
        <f t="shared" si="38"/>
        <v>-0.11452015688218307</v>
      </c>
      <c r="N783" s="6">
        <f>DATEDIF(A783, I783, "d")</f>
        <v>481</v>
      </c>
    </row>
    <row r="784" spans="1:14" ht="14.25">
      <c r="A784" s="11">
        <v>43655</v>
      </c>
      <c r="B784" s="6" t="s">
        <v>2567</v>
      </c>
      <c r="C784" s="6" t="s">
        <v>2568</v>
      </c>
      <c r="D784" s="17">
        <v>7859126415</v>
      </c>
      <c r="E784" s="12" t="s">
        <v>16</v>
      </c>
      <c r="F784" s="13" t="str">
        <f>IF(E784="BUY", "SELL", IF(E784="SELL", "BUY", ""))</f>
        <v>SELL</v>
      </c>
      <c r="G784" s="7">
        <v>213.96000699999999</v>
      </c>
      <c r="H784" s="7">
        <v>1000</v>
      </c>
      <c r="I784" s="11">
        <v>44727</v>
      </c>
      <c r="J784" s="9">
        <v>161.08000200000001</v>
      </c>
      <c r="K784" s="9">
        <f t="shared" si="36"/>
        <v>752.85098490392181</v>
      </c>
      <c r="L784" s="10">
        <f t="shared" si="37"/>
        <v>0.2471490150960782</v>
      </c>
      <c r="M784" s="10">
        <f t="shared" si="38"/>
        <v>-0.2471490150960782</v>
      </c>
      <c r="N784" s="6">
        <f>DATEDIF(A784, I784, "d")</f>
        <v>1072</v>
      </c>
    </row>
    <row r="785" spans="1:14" ht="14.25">
      <c r="A785" s="5">
        <v>43656</v>
      </c>
      <c r="B785" s="6" t="s">
        <v>2571</v>
      </c>
      <c r="C785" s="6" t="s">
        <v>2572</v>
      </c>
      <c r="D785" s="17">
        <v>5845401578</v>
      </c>
      <c r="E785" s="6" t="s">
        <v>19</v>
      </c>
      <c r="F785" s="6" t="str">
        <f>IF(E785="BUY", "SELL", IF(E785="SELL", "BUY", ""))</f>
        <v>BUY</v>
      </c>
      <c r="G785" s="7">
        <v>84.169998000000007</v>
      </c>
      <c r="H785" s="7">
        <v>1000</v>
      </c>
      <c r="I785" s="11">
        <v>44727</v>
      </c>
      <c r="J785" s="9">
        <v>65.839995999999999</v>
      </c>
      <c r="K785" s="9">
        <f t="shared" si="36"/>
        <v>782.22641754131905</v>
      </c>
      <c r="L785" s="10">
        <f t="shared" si="37"/>
        <v>-0.21777358245868095</v>
      </c>
      <c r="M785" s="10">
        <f t="shared" si="38"/>
        <v>0.21777358245868095</v>
      </c>
      <c r="N785" s="6">
        <f>DATEDIF(A785, I785, "d")</f>
        <v>1071</v>
      </c>
    </row>
    <row r="786" spans="1:14" ht="14.25">
      <c r="A786" s="5">
        <v>43656</v>
      </c>
      <c r="B786" s="6" t="s">
        <v>2458</v>
      </c>
      <c r="C786" s="6" t="s">
        <v>2459</v>
      </c>
      <c r="D786" s="17">
        <v>5636638439</v>
      </c>
      <c r="E786" s="6" t="s">
        <v>19</v>
      </c>
      <c r="F786" s="6" t="str">
        <f>IF(E786="BUY", "SELL", IF(E786="SELL", "BUY", ""))</f>
        <v>BUY</v>
      </c>
      <c r="G786" s="7">
        <v>19.302927</v>
      </c>
      <c r="H786" s="7">
        <v>1000</v>
      </c>
      <c r="I786" s="5">
        <v>43676</v>
      </c>
      <c r="J786" s="9">
        <v>17.44866</v>
      </c>
      <c r="K786" s="9">
        <f t="shared" si="36"/>
        <v>903.93855812644381</v>
      </c>
      <c r="L786" s="10">
        <f t="shared" si="37"/>
        <v>-9.6061441873556197E-2</v>
      </c>
      <c r="M786" s="10">
        <f t="shared" si="38"/>
        <v>9.6061441873556197E-2</v>
      </c>
      <c r="N786" s="6">
        <f>DATEDIF(A786, I786, "d")</f>
        <v>20</v>
      </c>
    </row>
    <row r="787" spans="1:14" ht="14.25">
      <c r="A787" s="5">
        <v>43656</v>
      </c>
      <c r="B787" s="6" t="s">
        <v>2573</v>
      </c>
      <c r="C787" s="6" t="s">
        <v>2574</v>
      </c>
      <c r="D787" s="17">
        <v>5208050931</v>
      </c>
      <c r="E787" s="6" t="s">
        <v>19</v>
      </c>
      <c r="F787" s="6" t="str">
        <f>IF(E787="BUY", "SELL", IF(E787="SELL", "BUY", ""))</f>
        <v>BUY</v>
      </c>
      <c r="G787" s="7">
        <v>15.049825999999999</v>
      </c>
      <c r="H787" s="7">
        <v>1000</v>
      </c>
      <c r="I787" s="11">
        <v>44727</v>
      </c>
      <c r="J787" s="9">
        <v>22.71594</v>
      </c>
      <c r="K787" s="9">
        <f t="shared" si="36"/>
        <v>1509.3822347181954</v>
      </c>
      <c r="L787" s="10">
        <f t="shared" si="37"/>
        <v>0.50938223471819533</v>
      </c>
      <c r="M787" s="10">
        <f t="shared" si="38"/>
        <v>-0.50938223471819533</v>
      </c>
      <c r="N787" s="6">
        <f>DATEDIF(A787, I787, "d")</f>
        <v>1071</v>
      </c>
    </row>
    <row r="788" spans="1:14" ht="14.25">
      <c r="A788" s="5">
        <v>43661</v>
      </c>
      <c r="B788" s="6" t="s">
        <v>2075</v>
      </c>
      <c r="C788" s="6" t="s">
        <v>2076</v>
      </c>
      <c r="D788" s="17">
        <v>2258966050</v>
      </c>
      <c r="E788" s="6" t="s">
        <v>19</v>
      </c>
      <c r="F788" s="6" t="str">
        <f>IF(E788="BUY", "SELL", IF(E788="SELL", "BUY", ""))</f>
        <v>BUY</v>
      </c>
      <c r="G788" s="7">
        <v>73.803618999999998</v>
      </c>
      <c r="H788" s="7">
        <v>1000</v>
      </c>
      <c r="I788" s="11">
        <v>44727</v>
      </c>
      <c r="J788" s="9">
        <v>29.180074999999999</v>
      </c>
      <c r="K788" s="9">
        <f t="shared" si="36"/>
        <v>395.37458183453037</v>
      </c>
      <c r="L788" s="10">
        <f t="shared" si="37"/>
        <v>-0.60462541816546966</v>
      </c>
      <c r="M788" s="10">
        <f t="shared" si="38"/>
        <v>0.60462541816546966</v>
      </c>
      <c r="N788" s="6">
        <f>DATEDIF(A788, I788, "d")</f>
        <v>1066</v>
      </c>
    </row>
    <row r="789" spans="1:14" ht="14.25">
      <c r="A789" s="5">
        <v>43662</v>
      </c>
      <c r="B789" s="6" t="s">
        <v>717</v>
      </c>
      <c r="C789" s="6" t="s">
        <v>718</v>
      </c>
      <c r="D789" s="17">
        <v>7274576152</v>
      </c>
      <c r="E789" s="6" t="s">
        <v>19</v>
      </c>
      <c r="F789" s="6" t="str">
        <f>IF(E789="BUY", "SELL", IF(E789="SELL", "BUY", ""))</f>
        <v>BUY</v>
      </c>
      <c r="G789" s="7">
        <v>67.650002000000001</v>
      </c>
      <c r="H789" s="7">
        <v>1000</v>
      </c>
      <c r="I789" s="11">
        <v>44727</v>
      </c>
      <c r="J789" s="9">
        <v>116.410004</v>
      </c>
      <c r="K789" s="9">
        <f t="shared" si="36"/>
        <v>1720.7686704872528</v>
      </c>
      <c r="L789" s="10">
        <f t="shared" si="37"/>
        <v>0.72076867048725279</v>
      </c>
      <c r="M789" s="10">
        <f t="shared" si="38"/>
        <v>-0.72076867048725279</v>
      </c>
      <c r="N789" s="6">
        <f>DATEDIF(A789, I789, "d")</f>
        <v>1065</v>
      </c>
    </row>
    <row r="790" spans="1:14" ht="14.25">
      <c r="A790" s="5">
        <v>43662</v>
      </c>
      <c r="B790" s="6" t="s">
        <v>2071</v>
      </c>
      <c r="C790" s="6" t="s">
        <v>2072</v>
      </c>
      <c r="D790" s="17">
        <v>5341773924</v>
      </c>
      <c r="E790" s="6" t="s">
        <v>19</v>
      </c>
      <c r="F790" s="6" t="str">
        <f>IF(E790="BUY", "SELL", IF(E790="SELL", "BUY", ""))</f>
        <v>BUY</v>
      </c>
      <c r="G790" s="7">
        <v>89.629997000000003</v>
      </c>
      <c r="H790" s="7">
        <v>1000</v>
      </c>
      <c r="I790" s="11">
        <v>44727</v>
      </c>
      <c r="J790" s="9">
        <v>121.30999799999999</v>
      </c>
      <c r="K790" s="9">
        <f t="shared" si="36"/>
        <v>1353.4531078919929</v>
      </c>
      <c r="L790" s="10">
        <f t="shared" si="37"/>
        <v>0.35345310789199291</v>
      </c>
      <c r="M790" s="10">
        <f t="shared" si="38"/>
        <v>-0.35345310789199291</v>
      </c>
      <c r="N790" s="6">
        <f>DATEDIF(A790, I790, "d")</f>
        <v>1065</v>
      </c>
    </row>
    <row r="791" spans="1:14" ht="14.25">
      <c r="A791" s="5">
        <v>43663</v>
      </c>
      <c r="B791" s="6" t="s">
        <v>219</v>
      </c>
      <c r="C791" s="6" t="s">
        <v>220</v>
      </c>
      <c r="D791" s="17">
        <v>4450710978</v>
      </c>
      <c r="E791" s="6" t="s">
        <v>16</v>
      </c>
      <c r="F791" s="6" t="str">
        <f>IF(E791="BUY", "SELL", IF(E791="SELL", "BUY", ""))</f>
        <v>SELL</v>
      </c>
      <c r="G791" s="7">
        <v>390.47000100000002</v>
      </c>
      <c r="H791" s="7">
        <v>1000</v>
      </c>
      <c r="I791" s="11">
        <v>44727</v>
      </c>
      <c r="J791" s="9">
        <v>301.709991</v>
      </c>
      <c r="K791" s="9">
        <f t="shared" si="36"/>
        <v>772.68417606299022</v>
      </c>
      <c r="L791" s="10">
        <f t="shared" si="37"/>
        <v>0.22731582393700978</v>
      </c>
      <c r="M791" s="10">
        <f t="shared" si="38"/>
        <v>-0.22731582393700978</v>
      </c>
      <c r="N791" s="6">
        <f>DATEDIF(A791, I791, "d")</f>
        <v>1064</v>
      </c>
    </row>
    <row r="792" spans="1:14" ht="14.25">
      <c r="A792" s="5">
        <v>43668</v>
      </c>
      <c r="B792" s="6" t="s">
        <v>2579</v>
      </c>
      <c r="C792" s="6" t="s">
        <v>2580</v>
      </c>
      <c r="D792" s="17">
        <v>3312251680</v>
      </c>
      <c r="E792" s="6" t="s">
        <v>19</v>
      </c>
      <c r="F792" s="6" t="str">
        <f>IF(E792="BUY", "SELL", IF(E792="SELL", "BUY", ""))</f>
        <v>BUY</v>
      </c>
      <c r="G792" s="7">
        <v>39.25</v>
      </c>
      <c r="H792" s="7">
        <v>1000</v>
      </c>
      <c r="I792" s="11">
        <v>43780</v>
      </c>
      <c r="J792" s="9">
        <v>31</v>
      </c>
      <c r="K792" s="9">
        <f t="shared" si="36"/>
        <v>789.80891719745227</v>
      </c>
      <c r="L792" s="10">
        <f t="shared" si="37"/>
        <v>-0.21019108280254772</v>
      </c>
      <c r="M792" s="10">
        <f t="shared" si="38"/>
        <v>0.21019108280254772</v>
      </c>
      <c r="N792" s="6">
        <f>DATEDIF(A792, I792, "d")</f>
        <v>112</v>
      </c>
    </row>
    <row r="793" spans="1:14" ht="14.25">
      <c r="A793" s="5">
        <v>43669</v>
      </c>
      <c r="B793" s="6" t="s">
        <v>1676</v>
      </c>
      <c r="C793" s="6" t="s">
        <v>1677</v>
      </c>
      <c r="D793" s="17">
        <v>4736510000</v>
      </c>
      <c r="E793" s="6" t="s">
        <v>19</v>
      </c>
      <c r="F793" s="6" t="str">
        <f>IF(E793="BUY", "SELL", IF(E793="SELL", "BUY", ""))</f>
        <v>BUY</v>
      </c>
      <c r="G793" s="7">
        <v>5.81</v>
      </c>
      <c r="H793" s="7">
        <v>1000</v>
      </c>
      <c r="I793" s="11">
        <v>43838</v>
      </c>
      <c r="J793" s="9">
        <v>11.98</v>
      </c>
      <c r="K793" s="9">
        <f t="shared" si="36"/>
        <v>2061.962134251291</v>
      </c>
      <c r="L793" s="10">
        <f t="shared" si="37"/>
        <v>1.061962134251291</v>
      </c>
      <c r="M793" s="10">
        <f t="shared" si="38"/>
        <v>-1.061962134251291</v>
      </c>
      <c r="N793" s="6">
        <f>DATEDIF(A793, I793, "d")</f>
        <v>169</v>
      </c>
    </row>
    <row r="794" spans="1:14" ht="14.25">
      <c r="A794" s="5">
        <v>43669</v>
      </c>
      <c r="B794" s="6" t="s">
        <v>2000</v>
      </c>
      <c r="C794" s="6" t="s">
        <v>2001</v>
      </c>
      <c r="D794" s="17">
        <v>3799935907</v>
      </c>
      <c r="E794" s="6" t="s">
        <v>16</v>
      </c>
      <c r="F794" s="6" t="str">
        <f>IF(E794="BUY", "SELL", IF(E794="SELL", "BUY", ""))</f>
        <v>SELL</v>
      </c>
      <c r="G794" s="7">
        <v>49.110000999999997</v>
      </c>
      <c r="H794" s="7">
        <v>1000</v>
      </c>
      <c r="I794" s="5">
        <v>43780</v>
      </c>
      <c r="J794" s="9">
        <v>50.91</v>
      </c>
      <c r="K794" s="9">
        <f t="shared" si="36"/>
        <v>1036.6523918417349</v>
      </c>
      <c r="L794" s="10">
        <f t="shared" si="37"/>
        <v>-3.6652391841734924E-2</v>
      </c>
      <c r="M794" s="10">
        <f t="shared" si="38"/>
        <v>3.6652391841734924E-2</v>
      </c>
      <c r="N794" s="6">
        <f>DATEDIF(A794, I794, "d")</f>
        <v>111</v>
      </c>
    </row>
    <row r="795" spans="1:14" ht="14.25">
      <c r="A795" s="5">
        <v>43671</v>
      </c>
      <c r="B795" s="6" t="s">
        <v>2585</v>
      </c>
      <c r="C795" s="6" t="s">
        <v>2586</v>
      </c>
      <c r="D795" s="17">
        <v>8315322546</v>
      </c>
      <c r="E795" s="6" t="s">
        <v>16</v>
      </c>
      <c r="F795" s="6" t="str">
        <f>IF(E795="BUY", "SELL", IF(E795="SELL", "BUY", ""))</f>
        <v>SELL</v>
      </c>
      <c r="G795" s="7">
        <v>132.69</v>
      </c>
      <c r="H795" s="7">
        <v>1000</v>
      </c>
      <c r="I795" s="11">
        <v>44727</v>
      </c>
      <c r="J795" s="9">
        <v>281.89</v>
      </c>
      <c r="K795" s="9">
        <f t="shared" si="36"/>
        <v>2124.4253523249681</v>
      </c>
      <c r="L795" s="10">
        <f t="shared" si="37"/>
        <v>-1.1244253523249681</v>
      </c>
      <c r="M795" s="10">
        <f t="shared" si="38"/>
        <v>1.1244253523249681</v>
      </c>
      <c r="N795" s="6">
        <f>DATEDIF(A795, I795, "d")</f>
        <v>1056</v>
      </c>
    </row>
    <row r="796" spans="1:14" ht="14.25">
      <c r="A796" s="5">
        <v>43676</v>
      </c>
      <c r="B796" s="6" t="s">
        <v>1860</v>
      </c>
      <c r="C796" s="6" t="s">
        <v>1861</v>
      </c>
      <c r="D796" s="17">
        <v>8213085588</v>
      </c>
      <c r="E796" s="6" t="s">
        <v>16</v>
      </c>
      <c r="F796" s="6" t="str">
        <f>IF(E796="BUY", "SELL", IF(E796="SELL", "BUY", ""))</f>
        <v>SELL</v>
      </c>
      <c r="G796" s="7">
        <v>29.750795</v>
      </c>
      <c r="H796" s="7">
        <v>1000</v>
      </c>
      <c r="I796" s="5">
        <v>44677</v>
      </c>
      <c r="J796" s="9">
        <v>38.29</v>
      </c>
      <c r="K796" s="9">
        <f t="shared" si="36"/>
        <v>1287.0244307757152</v>
      </c>
      <c r="L796" s="10">
        <f t="shared" si="37"/>
        <v>-0.28702443077571527</v>
      </c>
      <c r="M796" s="10">
        <f t="shared" si="38"/>
        <v>0.28702443077571527</v>
      </c>
      <c r="N796" s="6">
        <f>DATEDIF(A796, I796, "d")</f>
        <v>1001</v>
      </c>
    </row>
    <row r="797" spans="1:14" ht="14.25">
      <c r="A797" s="5">
        <v>43676</v>
      </c>
      <c r="B797" s="6" t="s">
        <v>2458</v>
      </c>
      <c r="C797" s="6" t="s">
        <v>2459</v>
      </c>
      <c r="D797" s="17">
        <v>5636638439</v>
      </c>
      <c r="E797" s="6" t="s">
        <v>16</v>
      </c>
      <c r="F797" s="6" t="str">
        <f>IF(E797="BUY", "SELL", IF(E797="SELL", "BUY", ""))</f>
        <v>SELL</v>
      </c>
      <c r="G797" s="7">
        <v>17.44866</v>
      </c>
      <c r="H797" s="7">
        <v>1000</v>
      </c>
      <c r="I797" s="5">
        <v>43742</v>
      </c>
      <c r="J797" s="9">
        <v>18.024571999999999</v>
      </c>
      <c r="K797" s="9">
        <f t="shared" si="36"/>
        <v>1033.0060875734869</v>
      </c>
      <c r="L797" s="10">
        <f t="shared" si="37"/>
        <v>-3.3006087573486866E-2</v>
      </c>
      <c r="M797" s="10">
        <f t="shared" si="38"/>
        <v>3.3006087573486866E-2</v>
      </c>
      <c r="N797" s="6">
        <f>DATEDIF(A797, I797, "d")</f>
        <v>66</v>
      </c>
    </row>
    <row r="798" spans="1:14" ht="14.25">
      <c r="A798" s="5">
        <v>43677</v>
      </c>
      <c r="B798" s="6" t="s">
        <v>2534</v>
      </c>
      <c r="C798" s="6" t="s">
        <v>2535</v>
      </c>
      <c r="D798" s="17">
        <v>2776446535</v>
      </c>
      <c r="E798" s="6" t="s">
        <v>16</v>
      </c>
      <c r="F798" s="6" t="str">
        <f>IF(E798="BUY", "SELL", IF(E798="SELL", "BUY", ""))</f>
        <v>SELL</v>
      </c>
      <c r="G798" s="7">
        <v>25.158459000000001</v>
      </c>
      <c r="H798" s="7">
        <v>1000</v>
      </c>
      <c r="I798" s="11">
        <v>44727</v>
      </c>
      <c r="J798" s="9">
        <v>32.158481999999999</v>
      </c>
      <c r="K798" s="9">
        <f t="shared" si="36"/>
        <v>1278.2373515007416</v>
      </c>
      <c r="L798" s="10">
        <f t="shared" si="37"/>
        <v>-0.27823735150074164</v>
      </c>
      <c r="M798" s="10">
        <f t="shared" si="38"/>
        <v>0.27823735150074164</v>
      </c>
      <c r="N798" s="6">
        <f>DATEDIF(A798, I798, "d")</f>
        <v>1050</v>
      </c>
    </row>
    <row r="799" spans="1:14" ht="14.25">
      <c r="A799" s="11">
        <v>43677</v>
      </c>
      <c r="B799" s="6" t="s">
        <v>2591</v>
      </c>
      <c r="C799" s="6" t="s">
        <v>2592</v>
      </c>
      <c r="D799" s="17">
        <v>9022404566</v>
      </c>
      <c r="E799" s="12" t="s">
        <v>16</v>
      </c>
      <c r="F799" s="13" t="str">
        <f>IF(E799="BUY", "SELL", IF(E799="SELL", "BUY", ""))</f>
        <v>SELL</v>
      </c>
      <c r="G799" s="7">
        <v>147.94908100000001</v>
      </c>
      <c r="H799" s="7">
        <v>1000</v>
      </c>
      <c r="I799" s="11">
        <v>44727</v>
      </c>
      <c r="J799" s="9">
        <v>104.76387800000001</v>
      </c>
      <c r="K799" s="9">
        <f t="shared" si="36"/>
        <v>708.10766306821461</v>
      </c>
      <c r="L799" s="10">
        <f t="shared" si="37"/>
        <v>0.2918923369317854</v>
      </c>
      <c r="M799" s="10">
        <f t="shared" si="38"/>
        <v>-0.2918923369317854</v>
      </c>
      <c r="N799" s="6">
        <f>DATEDIF(A799, I799, "d")</f>
        <v>1050</v>
      </c>
    </row>
    <row r="800" spans="1:14" ht="14.25">
      <c r="A800" s="5">
        <v>43678</v>
      </c>
      <c r="B800" s="6" t="s">
        <v>1143</v>
      </c>
      <c r="C800" s="6" t="s">
        <v>1144</v>
      </c>
      <c r="D800" s="17">
        <v>7122279632</v>
      </c>
      <c r="E800" s="6" t="s">
        <v>19</v>
      </c>
      <c r="F800" s="6" t="str">
        <f>IF(E800="BUY", "SELL", IF(E800="SELL", "BUY", ""))</f>
        <v>BUY</v>
      </c>
      <c r="G800" s="7">
        <v>22.16</v>
      </c>
      <c r="H800" s="7">
        <v>1000</v>
      </c>
      <c r="I800" s="5">
        <v>43731</v>
      </c>
      <c r="J800" s="9">
        <v>26.49</v>
      </c>
      <c r="K800" s="9">
        <f t="shared" si="36"/>
        <v>1195.3971119133573</v>
      </c>
      <c r="L800" s="10">
        <f t="shared" si="37"/>
        <v>0.19539711191335732</v>
      </c>
      <c r="M800" s="10">
        <f t="shared" si="38"/>
        <v>-0.19539711191335732</v>
      </c>
      <c r="N800" s="6">
        <f>DATEDIF(A800, I800, "d")</f>
        <v>53</v>
      </c>
    </row>
    <row r="801" spans="1:14" ht="14.25">
      <c r="A801" s="5">
        <v>43685</v>
      </c>
      <c r="B801" s="6" t="s">
        <v>2362</v>
      </c>
      <c r="C801" s="6" t="s">
        <v>2363</v>
      </c>
      <c r="D801" s="17">
        <v>2138229450</v>
      </c>
      <c r="E801" s="6" t="s">
        <v>16</v>
      </c>
      <c r="F801" s="6" t="str">
        <f>IF(E801="BUY", "SELL", IF(E801="SELL", "BUY", ""))</f>
        <v>SELL</v>
      </c>
      <c r="G801" s="7">
        <v>85.277573000000004</v>
      </c>
      <c r="H801" s="7">
        <v>1000</v>
      </c>
      <c r="I801" s="5">
        <v>43769</v>
      </c>
      <c r="J801" s="9">
        <v>62.833579999999998</v>
      </c>
      <c r="K801" s="9">
        <f t="shared" si="36"/>
        <v>736.81247940768662</v>
      </c>
      <c r="L801" s="10">
        <f t="shared" si="37"/>
        <v>0.26318752059231337</v>
      </c>
      <c r="M801" s="10">
        <f t="shared" si="38"/>
        <v>-0.26318752059231337</v>
      </c>
      <c r="N801" s="6">
        <f>DATEDIF(A801, I801, "d")</f>
        <v>84</v>
      </c>
    </row>
    <row r="802" spans="1:14" ht="14.25">
      <c r="A802" s="5">
        <v>43689</v>
      </c>
      <c r="B802" s="6" t="s">
        <v>2601</v>
      </c>
      <c r="C802" s="6" t="s">
        <v>2602</v>
      </c>
      <c r="D802" s="17">
        <v>4146219222</v>
      </c>
      <c r="E802" s="6" t="s">
        <v>19</v>
      </c>
      <c r="F802" s="6" t="str">
        <f>IF(E802="BUY", "SELL", IF(E802="SELL", "BUY", ""))</f>
        <v>BUY</v>
      </c>
      <c r="G802" s="7">
        <v>13.524677000000001</v>
      </c>
      <c r="H802" s="7">
        <v>1000</v>
      </c>
      <c r="I802" s="11">
        <v>44727</v>
      </c>
      <c r="J802" s="9">
        <v>13.425481</v>
      </c>
      <c r="K802" s="9">
        <f t="shared" si="36"/>
        <v>992.66555497037007</v>
      </c>
      <c r="L802" s="10">
        <f t="shared" si="37"/>
        <v>-7.3344450296299333E-3</v>
      </c>
      <c r="M802" s="10">
        <f t="shared" si="38"/>
        <v>7.3344450296299333E-3</v>
      </c>
      <c r="N802" s="6">
        <f>DATEDIF(A802, I802, "d")</f>
        <v>1038</v>
      </c>
    </row>
    <row r="803" spans="1:14" ht="14.25">
      <c r="A803" s="5">
        <v>43691</v>
      </c>
      <c r="B803" s="6" t="s">
        <v>2603</v>
      </c>
      <c r="C803" s="6" t="s">
        <v>2604</v>
      </c>
      <c r="D803" s="17">
        <v>8698952020</v>
      </c>
      <c r="E803" s="6" t="s">
        <v>19</v>
      </c>
      <c r="F803" s="6" t="str">
        <f>IF(E803="BUY", "SELL", IF(E803="SELL", "BUY", ""))</f>
        <v>BUY</v>
      </c>
      <c r="G803" s="7">
        <v>18.183046000000001</v>
      </c>
      <c r="H803" s="7">
        <v>1000</v>
      </c>
      <c r="I803" s="11">
        <v>44727</v>
      </c>
      <c r="J803" s="9">
        <v>31.778559000000001</v>
      </c>
      <c r="K803" s="9">
        <f t="shared" si="36"/>
        <v>1747.7027226351404</v>
      </c>
      <c r="L803" s="10">
        <f t="shared" si="37"/>
        <v>0.74770272263514037</v>
      </c>
      <c r="M803" s="10">
        <f t="shared" si="38"/>
        <v>-0.74770272263514037</v>
      </c>
      <c r="N803" s="6">
        <f>DATEDIF(A803, I803, "d")</f>
        <v>1036</v>
      </c>
    </row>
    <row r="804" spans="1:14" ht="14.25">
      <c r="A804" s="5">
        <v>43691</v>
      </c>
      <c r="B804" s="6" t="s">
        <v>1189</v>
      </c>
      <c r="C804" s="6" t="s">
        <v>1190</v>
      </c>
      <c r="D804" s="17">
        <v>2982813540</v>
      </c>
      <c r="E804" s="6" t="s">
        <v>19</v>
      </c>
      <c r="F804" s="6" t="str">
        <f>IF(E804="BUY", "SELL", IF(E804="SELL", "BUY", ""))</f>
        <v>BUY</v>
      </c>
      <c r="G804" s="7">
        <v>10.704193999999999</v>
      </c>
      <c r="H804" s="7">
        <v>1000</v>
      </c>
      <c r="I804" s="11">
        <v>44727</v>
      </c>
      <c r="J804" s="9">
        <v>16.079999999999998</v>
      </c>
      <c r="K804" s="9">
        <f t="shared" si="36"/>
        <v>1502.2149262242444</v>
      </c>
      <c r="L804" s="10">
        <f t="shared" si="37"/>
        <v>0.50221492622424446</v>
      </c>
      <c r="M804" s="10">
        <f t="shared" si="38"/>
        <v>-0.50221492622424446</v>
      </c>
      <c r="N804" s="6">
        <f>DATEDIF(A804, I804, "d")</f>
        <v>1036</v>
      </c>
    </row>
    <row r="805" spans="1:14" ht="14.25">
      <c r="A805" s="5">
        <v>43691</v>
      </c>
      <c r="B805" s="6" t="s">
        <v>2048</v>
      </c>
      <c r="C805" s="6" t="s">
        <v>2049</v>
      </c>
      <c r="D805" s="17">
        <v>9146998598</v>
      </c>
      <c r="E805" s="6" t="s">
        <v>19</v>
      </c>
      <c r="F805" s="6" t="str">
        <f>IF(E805="BUY", "SELL", IF(E805="SELL", "BUY", ""))</f>
        <v>BUY</v>
      </c>
      <c r="G805" s="7">
        <v>84.690002000000007</v>
      </c>
      <c r="H805" s="7">
        <v>1000</v>
      </c>
      <c r="I805" s="5">
        <v>43875</v>
      </c>
      <c r="J805" s="9">
        <v>111.209999</v>
      </c>
      <c r="K805" s="9">
        <f t="shared" si="36"/>
        <v>1313.1420046489077</v>
      </c>
      <c r="L805" s="10">
        <f t="shared" si="37"/>
        <v>0.31314200464890768</v>
      </c>
      <c r="M805" s="10">
        <f t="shared" si="38"/>
        <v>-0.31314200464890768</v>
      </c>
      <c r="N805" s="6">
        <f>DATEDIF(A805, I805, "d")</f>
        <v>184</v>
      </c>
    </row>
    <row r="806" spans="1:14" ht="14.25">
      <c r="A806" s="5">
        <v>43696</v>
      </c>
      <c r="B806" s="6" t="s">
        <v>2609</v>
      </c>
      <c r="C806" s="6" t="s">
        <v>2610</v>
      </c>
      <c r="D806" s="17">
        <v>3111835764</v>
      </c>
      <c r="E806" s="6" t="s">
        <v>19</v>
      </c>
      <c r="F806" s="6" t="str">
        <f>IF(E806="BUY", "SELL", IF(E806="SELL", "BUY", ""))</f>
        <v>BUY</v>
      </c>
      <c r="G806" s="7">
        <v>10.25</v>
      </c>
      <c r="H806" s="7">
        <v>1000</v>
      </c>
      <c r="I806" s="5">
        <v>43749</v>
      </c>
      <c r="J806" s="9">
        <v>12.18</v>
      </c>
      <c r="K806" s="9">
        <f t="shared" si="36"/>
        <v>1188.2926829268292</v>
      </c>
      <c r="L806" s="10">
        <f t="shared" si="37"/>
        <v>0.18829268292682924</v>
      </c>
      <c r="M806" s="10">
        <f t="shared" si="38"/>
        <v>-0.18829268292682924</v>
      </c>
      <c r="N806" s="6">
        <f>DATEDIF(A806, I806, "d")</f>
        <v>53</v>
      </c>
    </row>
    <row r="807" spans="1:14" ht="14.25">
      <c r="A807" s="5">
        <v>43696</v>
      </c>
      <c r="B807" s="6" t="s">
        <v>2470</v>
      </c>
      <c r="C807" s="6" t="s">
        <v>2471</v>
      </c>
      <c r="D807" s="17">
        <v>4112757600</v>
      </c>
      <c r="E807" s="6" t="s">
        <v>16</v>
      </c>
      <c r="F807" s="6" t="str">
        <f>IF(E807="BUY", "SELL", IF(E807="SELL", "BUY", ""))</f>
        <v>SELL</v>
      </c>
      <c r="G807" s="7">
        <v>51.68</v>
      </c>
      <c r="H807" s="7">
        <v>1000</v>
      </c>
      <c r="I807" s="5">
        <v>43734</v>
      </c>
      <c r="J807" s="9">
        <v>41.900002000000001</v>
      </c>
      <c r="K807" s="9">
        <f t="shared" si="36"/>
        <v>810.75855263157905</v>
      </c>
      <c r="L807" s="10">
        <f t="shared" si="37"/>
        <v>0.18924144736842094</v>
      </c>
      <c r="M807" s="10">
        <f t="shared" si="38"/>
        <v>-0.18924144736842094</v>
      </c>
      <c r="N807" s="6">
        <f>DATEDIF(A807, I807, "d")</f>
        <v>38</v>
      </c>
    </row>
    <row r="808" spans="1:14" ht="14.25">
      <c r="A808" s="5">
        <v>43697</v>
      </c>
      <c r="B808" s="6" t="s">
        <v>1885</v>
      </c>
      <c r="C808" s="6" t="s">
        <v>1886</v>
      </c>
      <c r="D808" s="17">
        <v>3595151560</v>
      </c>
      <c r="E808" s="6" t="s">
        <v>16</v>
      </c>
      <c r="F808" s="6" t="str">
        <f>IF(E808="BUY", "SELL", IF(E808="SELL", "BUY", ""))</f>
        <v>SELL</v>
      </c>
      <c r="G808" s="7">
        <v>15.22</v>
      </c>
      <c r="H808" s="7">
        <v>1000</v>
      </c>
      <c r="I808" s="11">
        <v>44727</v>
      </c>
      <c r="J808" s="9">
        <v>22.54</v>
      </c>
      <c r="K808" s="9">
        <f t="shared" si="36"/>
        <v>1480.946123521682</v>
      </c>
      <c r="L808" s="10">
        <f t="shared" si="37"/>
        <v>-0.48094612352168203</v>
      </c>
      <c r="M808" s="10">
        <f t="shared" si="38"/>
        <v>0.48094612352168203</v>
      </c>
      <c r="N808" s="6">
        <f>DATEDIF(A808, I808, "d")</f>
        <v>1030</v>
      </c>
    </row>
    <row r="809" spans="1:14" ht="14.25">
      <c r="A809" s="5">
        <v>43698</v>
      </c>
      <c r="B809" s="6" t="s">
        <v>2611</v>
      </c>
      <c r="C809" s="6" t="s">
        <v>2612</v>
      </c>
      <c r="D809" s="17">
        <v>2879579467</v>
      </c>
      <c r="E809" s="6" t="s">
        <v>19</v>
      </c>
      <c r="F809" s="6" t="str">
        <f>IF(E809="BUY", "SELL", IF(E809="SELL", "BUY", ""))</f>
        <v>BUY</v>
      </c>
      <c r="G809" s="7">
        <v>51.310001</v>
      </c>
      <c r="H809" s="7">
        <v>1000</v>
      </c>
      <c r="I809" s="11">
        <v>44727</v>
      </c>
      <c r="J809" s="9">
        <v>11.82</v>
      </c>
      <c r="K809" s="9">
        <f t="shared" si="36"/>
        <v>230.36444688434131</v>
      </c>
      <c r="L809" s="10">
        <f t="shared" si="37"/>
        <v>-0.76963555311565868</v>
      </c>
      <c r="M809" s="10">
        <f t="shared" si="38"/>
        <v>0.76963555311565868</v>
      </c>
      <c r="N809" s="6">
        <f>DATEDIF(A809, I809, "d")</f>
        <v>1029</v>
      </c>
    </row>
    <row r="810" spans="1:14" ht="14.25">
      <c r="A810" s="5">
        <v>43699</v>
      </c>
      <c r="B810" s="6" t="s">
        <v>2615</v>
      </c>
      <c r="C810" s="6" t="s">
        <v>2616</v>
      </c>
      <c r="D810" s="17">
        <v>2061300580</v>
      </c>
      <c r="E810" s="6" t="s">
        <v>19</v>
      </c>
      <c r="F810" s="6" t="str">
        <f>IF(E810="BUY", "SELL", IF(E810="SELL", "BUY", ""))</f>
        <v>BUY</v>
      </c>
      <c r="G810" s="7">
        <v>21.615881000000002</v>
      </c>
      <c r="H810" s="7">
        <v>1000</v>
      </c>
      <c r="I810" s="11">
        <v>44727</v>
      </c>
      <c r="J810" s="9">
        <v>22.074673000000001</v>
      </c>
      <c r="K810" s="9">
        <f t="shared" si="36"/>
        <v>1021.2247652547679</v>
      </c>
      <c r="L810" s="10">
        <f t="shared" si="37"/>
        <v>2.1224765254767932E-2</v>
      </c>
      <c r="M810" s="10">
        <f t="shared" si="38"/>
        <v>-2.1224765254767932E-2</v>
      </c>
      <c r="N810" s="6">
        <f>DATEDIF(A810, I810, "d")</f>
        <v>1028</v>
      </c>
    </row>
    <row r="811" spans="1:14" ht="14.25">
      <c r="A811" s="5">
        <v>43699</v>
      </c>
      <c r="B811" s="6" t="s">
        <v>2173</v>
      </c>
      <c r="C811" s="6" t="s">
        <v>2174</v>
      </c>
      <c r="D811" s="17">
        <v>5314926240</v>
      </c>
      <c r="E811" s="6" t="s">
        <v>16</v>
      </c>
      <c r="F811" s="6" t="str">
        <f>IF(E811="BUY", "SELL", IF(E811="SELL", "BUY", ""))</f>
        <v>SELL</v>
      </c>
      <c r="G811" s="7">
        <v>51.759998000000003</v>
      </c>
      <c r="H811" s="7">
        <v>1000</v>
      </c>
      <c r="I811" s="5">
        <v>43781</v>
      </c>
      <c r="J811" s="9">
        <v>39.040000999999997</v>
      </c>
      <c r="K811" s="9">
        <f t="shared" si="36"/>
        <v>754.25043486284505</v>
      </c>
      <c r="L811" s="10">
        <f t="shared" si="37"/>
        <v>0.24574956513715496</v>
      </c>
      <c r="M811" s="10">
        <f t="shared" si="38"/>
        <v>-0.24574956513715496</v>
      </c>
      <c r="N811" s="6">
        <f>DATEDIF(A811, I811, "d")</f>
        <v>82</v>
      </c>
    </row>
    <row r="812" spans="1:14" ht="14.25">
      <c r="A812" s="5">
        <v>43703</v>
      </c>
      <c r="B812" s="6" t="s">
        <v>2260</v>
      </c>
      <c r="C812" s="6" t="s">
        <v>2261</v>
      </c>
      <c r="D812" s="17">
        <v>5723431186</v>
      </c>
      <c r="E812" s="6" t="s">
        <v>16</v>
      </c>
      <c r="F812" s="6" t="str">
        <f>IF(E812="BUY", "SELL", IF(E812="SELL", "BUY", ""))</f>
        <v>SELL</v>
      </c>
      <c r="G812" s="7">
        <v>25.879999000000002</v>
      </c>
      <c r="H812" s="7">
        <v>1000</v>
      </c>
      <c r="I812" s="11">
        <v>44727</v>
      </c>
      <c r="J812" s="9">
        <v>20.92</v>
      </c>
      <c r="K812" s="9">
        <f t="shared" si="36"/>
        <v>808.34624452651633</v>
      </c>
      <c r="L812" s="10">
        <f t="shared" si="37"/>
        <v>0.19165375547348368</v>
      </c>
      <c r="M812" s="10">
        <f t="shared" si="38"/>
        <v>-0.19165375547348368</v>
      </c>
      <c r="N812" s="6">
        <f>DATEDIF(A812, I812, "d")</f>
        <v>1024</v>
      </c>
    </row>
    <row r="813" spans="1:14" ht="14.25">
      <c r="A813" s="11">
        <v>43703</v>
      </c>
      <c r="B813" s="6" t="s">
        <v>2617</v>
      </c>
      <c r="C813" s="6" t="s">
        <v>2618</v>
      </c>
      <c r="D813" s="17">
        <v>2352448000</v>
      </c>
      <c r="E813" s="13" t="s">
        <v>19</v>
      </c>
      <c r="F813" s="12" t="str">
        <f>IF(E813="BUY", "SELL", IF(E813="SELL", "BUY", ""))</f>
        <v>BUY</v>
      </c>
      <c r="G813" s="7">
        <v>12.255629000000001</v>
      </c>
      <c r="H813" s="7">
        <v>1000</v>
      </c>
      <c r="I813" s="11">
        <v>44727</v>
      </c>
      <c r="J813" s="9">
        <v>21.609466999999999</v>
      </c>
      <c r="K813" s="9">
        <f t="shared" si="36"/>
        <v>1763.2279012362399</v>
      </c>
      <c r="L813" s="10">
        <f t="shared" si="37"/>
        <v>0.76322790123623985</v>
      </c>
      <c r="M813" s="10">
        <f t="shared" si="38"/>
        <v>-0.76322790123623985</v>
      </c>
      <c r="N813" s="6">
        <f>DATEDIF(A813, I813, "d")</f>
        <v>1024</v>
      </c>
    </row>
    <row r="814" spans="1:14" ht="14.25">
      <c r="A814" s="5">
        <v>43714</v>
      </c>
      <c r="B814" s="6" t="s">
        <v>987</v>
      </c>
      <c r="C814" s="6" t="s">
        <v>988</v>
      </c>
      <c r="D814" s="17">
        <v>2425545000</v>
      </c>
      <c r="E814" s="6" t="s">
        <v>16</v>
      </c>
      <c r="F814" s="6" t="str">
        <f>IF(E814="BUY", "SELL", IF(E814="SELL", "BUY", ""))</f>
        <v>SELL</v>
      </c>
      <c r="G814" s="7">
        <v>7.24</v>
      </c>
      <c r="H814" s="7">
        <v>1000</v>
      </c>
      <c r="I814" s="11">
        <v>43754</v>
      </c>
      <c r="J814" s="9">
        <v>9.91</v>
      </c>
      <c r="K814" s="9">
        <f t="shared" si="36"/>
        <v>1368.7845303867405</v>
      </c>
      <c r="L814" s="10">
        <f t="shared" si="37"/>
        <v>-0.36878453038674047</v>
      </c>
      <c r="M814" s="10">
        <f t="shared" si="38"/>
        <v>0.36878453038674047</v>
      </c>
      <c r="N814" s="6">
        <f>DATEDIF(A814, I814, "d")</f>
        <v>40</v>
      </c>
    </row>
    <row r="815" spans="1:14" ht="14.25">
      <c r="A815" s="11">
        <v>43714</v>
      </c>
      <c r="B815" s="6" t="s">
        <v>2330</v>
      </c>
      <c r="C815" s="6" t="s">
        <v>2331</v>
      </c>
      <c r="D815" s="17">
        <v>3938201777</v>
      </c>
      <c r="E815" s="13" t="s">
        <v>19</v>
      </c>
      <c r="F815" s="12" t="str">
        <f>IF(E815="BUY", "SELL", IF(E815="SELL", "BUY", ""))</f>
        <v>BUY</v>
      </c>
      <c r="G815" s="7">
        <v>30.35</v>
      </c>
      <c r="H815" s="7">
        <v>1000</v>
      </c>
      <c r="I815" s="11">
        <v>43809</v>
      </c>
      <c r="J815" s="9">
        <v>30.709999</v>
      </c>
      <c r="K815" s="9">
        <f t="shared" si="36"/>
        <v>1011.8615815485996</v>
      </c>
      <c r="L815" s="10">
        <f t="shared" si="37"/>
        <v>1.1861581548599589E-2</v>
      </c>
      <c r="M815" s="10">
        <f t="shared" si="38"/>
        <v>-1.1861581548599589E-2</v>
      </c>
      <c r="N815" s="6">
        <f>DATEDIF(A815, I815, "d")</f>
        <v>95</v>
      </c>
    </row>
    <row r="816" spans="1:14" ht="14.25">
      <c r="A816" s="5">
        <v>43718</v>
      </c>
      <c r="B816" s="6" t="s">
        <v>2621</v>
      </c>
      <c r="C816" s="6" t="s">
        <v>2622</v>
      </c>
      <c r="D816" s="17">
        <v>2153591074</v>
      </c>
      <c r="E816" s="6" t="s">
        <v>16</v>
      </c>
      <c r="F816" s="6" t="str">
        <f>IF(E816="BUY", "SELL", IF(E816="SELL", "BUY", ""))</f>
        <v>SELL</v>
      </c>
      <c r="G816" s="7">
        <v>17.940484999999999</v>
      </c>
      <c r="H816" s="7">
        <v>1000</v>
      </c>
      <c r="I816" s="11">
        <v>44727</v>
      </c>
      <c r="J816" s="9">
        <v>17.922364999999999</v>
      </c>
      <c r="K816" s="9">
        <f t="shared" si="36"/>
        <v>998.98999386025514</v>
      </c>
      <c r="L816" s="10">
        <f t="shared" si="37"/>
        <v>1.0100061397448599E-3</v>
      </c>
      <c r="M816" s="10">
        <f t="shared" si="38"/>
        <v>-1.0100061397448599E-3</v>
      </c>
      <c r="N816" s="6">
        <f>DATEDIF(A816, I816, "d")</f>
        <v>1009</v>
      </c>
    </row>
    <row r="817" spans="1:14" ht="14.25">
      <c r="A817" s="5">
        <v>43719</v>
      </c>
      <c r="B817" s="6" t="s">
        <v>1897</v>
      </c>
      <c r="C817" s="6" t="s">
        <v>1898</v>
      </c>
      <c r="D817" s="17">
        <v>2617405416</v>
      </c>
      <c r="E817" s="6" t="s">
        <v>19</v>
      </c>
      <c r="F817" s="6" t="str">
        <f>IF(E817="BUY", "SELL", IF(E817="SELL", "BUY", ""))</f>
        <v>BUY</v>
      </c>
      <c r="G817" s="7">
        <v>53.61</v>
      </c>
      <c r="H817" s="7">
        <v>1000</v>
      </c>
      <c r="I817" s="5">
        <v>44125</v>
      </c>
      <c r="J817" s="9">
        <v>40.46</v>
      </c>
      <c r="K817" s="9">
        <f t="shared" si="36"/>
        <v>754.70994217496741</v>
      </c>
      <c r="L817" s="10">
        <f t="shared" si="37"/>
        <v>-0.2452900578250326</v>
      </c>
      <c r="M817" s="10">
        <f t="shared" si="38"/>
        <v>0.2452900578250326</v>
      </c>
      <c r="N817" s="6">
        <f>DATEDIF(A817, I817, "d")</f>
        <v>406</v>
      </c>
    </row>
    <row r="818" spans="1:14" ht="14.25">
      <c r="A818" s="5">
        <v>43721</v>
      </c>
      <c r="B818" s="6" t="s">
        <v>2629</v>
      </c>
      <c r="C818" s="6" t="s">
        <v>2630</v>
      </c>
      <c r="D818" s="17">
        <v>3080484180</v>
      </c>
      <c r="E818" s="6" t="s">
        <v>19</v>
      </c>
      <c r="F818" s="6" t="str">
        <f>IF(E818="BUY", "SELL", IF(E818="SELL", "BUY", ""))</f>
        <v>BUY</v>
      </c>
      <c r="G818" s="7">
        <v>45.02</v>
      </c>
      <c r="H818" s="7">
        <v>1000</v>
      </c>
      <c r="I818" s="11">
        <v>44727</v>
      </c>
      <c r="J818" s="9">
        <v>53.34</v>
      </c>
      <c r="K818" s="9">
        <f t="shared" si="36"/>
        <v>1184.8067525544204</v>
      </c>
      <c r="L818" s="10">
        <f t="shared" si="37"/>
        <v>0.18480675255442042</v>
      </c>
      <c r="M818" s="10">
        <f t="shared" si="38"/>
        <v>-0.18480675255442042</v>
      </c>
      <c r="N818" s="6">
        <f>DATEDIF(A818, I818, "d")</f>
        <v>1006</v>
      </c>
    </row>
    <row r="819" spans="1:14" ht="14.25">
      <c r="A819" s="5">
        <v>43721</v>
      </c>
      <c r="B819" s="6" t="s">
        <v>2631</v>
      </c>
      <c r="C819" s="6" t="s">
        <v>2632</v>
      </c>
      <c r="D819" s="17">
        <v>7615015288</v>
      </c>
      <c r="E819" s="6" t="s">
        <v>16</v>
      </c>
      <c r="F819" s="6" t="str">
        <f>IF(E819="BUY", "SELL", IF(E819="SELL", "BUY", ""))</f>
        <v>SELL</v>
      </c>
      <c r="G819" s="7">
        <v>85.650002000000001</v>
      </c>
      <c r="H819" s="7">
        <v>1000</v>
      </c>
      <c r="I819" s="11">
        <v>44727</v>
      </c>
      <c r="J819" s="9">
        <v>138.020004</v>
      </c>
      <c r="K819" s="9">
        <f t="shared" si="36"/>
        <v>1611.4419238425703</v>
      </c>
      <c r="L819" s="10">
        <f t="shared" si="37"/>
        <v>-0.61144192384257035</v>
      </c>
      <c r="M819" s="10">
        <f t="shared" si="38"/>
        <v>0.61144192384257035</v>
      </c>
      <c r="N819" s="6">
        <f>DATEDIF(A819, I819, "d")</f>
        <v>1006</v>
      </c>
    </row>
    <row r="820" spans="1:14" ht="14.25">
      <c r="A820" s="5">
        <v>43721</v>
      </c>
      <c r="B820" s="6" t="s">
        <v>553</v>
      </c>
      <c r="C820" s="6" t="s">
        <v>554</v>
      </c>
      <c r="D820" s="17">
        <v>5159719363</v>
      </c>
      <c r="E820" s="6" t="s">
        <v>19</v>
      </c>
      <c r="F820" s="6" t="str">
        <f>IF(E820="BUY", "SELL", IF(E820="SELL", "BUY", ""))</f>
        <v>BUY</v>
      </c>
      <c r="G820" s="7">
        <v>90.144447</v>
      </c>
      <c r="H820" s="7">
        <v>1000</v>
      </c>
      <c r="I820" s="5">
        <v>43784</v>
      </c>
      <c r="J820" s="9">
        <v>99.406609000000003</v>
      </c>
      <c r="K820" s="9">
        <f t="shared" si="36"/>
        <v>1102.7480039896413</v>
      </c>
      <c r="L820" s="10">
        <f t="shared" si="37"/>
        <v>0.10274800398964135</v>
      </c>
      <c r="M820" s="10">
        <f t="shared" si="38"/>
        <v>-0.10274800398964135</v>
      </c>
      <c r="N820" s="6">
        <f>DATEDIF(A820, I820, "d")</f>
        <v>63</v>
      </c>
    </row>
    <row r="821" spans="1:14" ht="14.25">
      <c r="A821" s="11">
        <v>43721</v>
      </c>
      <c r="B821" s="6" t="s">
        <v>1989</v>
      </c>
      <c r="C821" s="6" t="s">
        <v>1990</v>
      </c>
      <c r="D821" s="17">
        <v>7333389600</v>
      </c>
      <c r="E821" s="13" t="s">
        <v>19</v>
      </c>
      <c r="F821" s="12" t="str">
        <f>IF(E821="BUY", "SELL", IF(E821="SELL", "BUY", ""))</f>
        <v>BUY</v>
      </c>
      <c r="G821" s="7">
        <v>44.435001</v>
      </c>
      <c r="H821" s="7">
        <v>1000</v>
      </c>
      <c r="I821" s="11">
        <v>43768</v>
      </c>
      <c r="J821" s="9">
        <v>42.099997999999999</v>
      </c>
      <c r="K821" s="9">
        <f t="shared" si="36"/>
        <v>947.45126707660017</v>
      </c>
      <c r="L821" s="10">
        <f t="shared" si="37"/>
        <v>-5.2548732923399823E-2</v>
      </c>
      <c r="M821" s="10">
        <f t="shared" si="38"/>
        <v>5.2548732923399823E-2</v>
      </c>
      <c r="N821" s="6">
        <f>DATEDIF(A821, I821, "d")</f>
        <v>47</v>
      </c>
    </row>
    <row r="822" spans="1:14" ht="14.25">
      <c r="A822" s="5">
        <v>43724</v>
      </c>
      <c r="B822" s="6" t="s">
        <v>1733</v>
      </c>
      <c r="C822" s="6" t="s">
        <v>1734</v>
      </c>
      <c r="D822" s="17">
        <v>9211492000</v>
      </c>
      <c r="E822" s="6" t="s">
        <v>16</v>
      </c>
      <c r="F822" s="6" t="str">
        <f>IF(E822="BUY", "SELL", IF(E822="SELL", "BUY", ""))</f>
        <v>SELL</v>
      </c>
      <c r="G822" s="7">
        <v>63.279998999999997</v>
      </c>
      <c r="H822" s="7">
        <v>1000</v>
      </c>
      <c r="I822" s="11">
        <v>44727</v>
      </c>
      <c r="J822" s="9">
        <v>90.150002000000001</v>
      </c>
      <c r="K822" s="9">
        <f t="shared" si="36"/>
        <v>1424.6207873675853</v>
      </c>
      <c r="L822" s="10">
        <f t="shared" si="37"/>
        <v>-0.4246207873675853</v>
      </c>
      <c r="M822" s="10">
        <f t="shared" si="38"/>
        <v>0.4246207873675853</v>
      </c>
      <c r="N822" s="6">
        <f>DATEDIF(A822, I822, "d")</f>
        <v>1003</v>
      </c>
    </row>
    <row r="823" spans="1:14" ht="14.25">
      <c r="A823" s="5">
        <v>43725</v>
      </c>
      <c r="B823" s="6" t="s">
        <v>2643</v>
      </c>
      <c r="C823" s="6" t="s">
        <v>2644</v>
      </c>
      <c r="D823" s="17">
        <v>2448560000</v>
      </c>
      <c r="E823" s="6" t="s">
        <v>19</v>
      </c>
      <c r="F823" s="6" t="str">
        <f>IF(E823="BUY", "SELL", IF(E823="SELL", "BUY", ""))</f>
        <v>BUY</v>
      </c>
      <c r="G823" s="7">
        <v>28.200001</v>
      </c>
      <c r="H823" s="7">
        <v>1000</v>
      </c>
      <c r="I823" s="5">
        <v>43980</v>
      </c>
      <c r="J823" s="9">
        <v>43.139999000000003</v>
      </c>
      <c r="K823" s="9">
        <f t="shared" si="36"/>
        <v>1529.7871443337892</v>
      </c>
      <c r="L823" s="10">
        <f t="shared" si="37"/>
        <v>0.52978714433378926</v>
      </c>
      <c r="M823" s="10">
        <f t="shared" si="38"/>
        <v>-0.52978714433378926</v>
      </c>
      <c r="N823" s="6">
        <f>DATEDIF(A823, I823, "d")</f>
        <v>255</v>
      </c>
    </row>
    <row r="824" spans="1:14" ht="14.25">
      <c r="A824" s="5">
        <v>43725</v>
      </c>
      <c r="B824" s="6" t="s">
        <v>2645</v>
      </c>
      <c r="C824" s="6" t="s">
        <v>2646</v>
      </c>
      <c r="D824" s="17">
        <v>2692017790</v>
      </c>
      <c r="E824" s="6" t="s">
        <v>16</v>
      </c>
      <c r="F824" s="6" t="str">
        <f>IF(E824="BUY", "SELL", IF(E824="SELL", "BUY", ""))</f>
        <v>SELL</v>
      </c>
      <c r="G824" s="7">
        <v>36.892456000000003</v>
      </c>
      <c r="H824" s="7">
        <v>1000</v>
      </c>
      <c r="I824" s="11">
        <v>43728</v>
      </c>
      <c r="J824" s="9">
        <v>36.394047</v>
      </c>
      <c r="K824" s="9">
        <f t="shared" si="36"/>
        <v>986.49021903014534</v>
      </c>
      <c r="L824" s="10">
        <f t="shared" si="37"/>
        <v>1.3509780969854659E-2</v>
      </c>
      <c r="M824" s="10">
        <f t="shared" si="38"/>
        <v>-1.3509780969854659E-2</v>
      </c>
      <c r="N824" s="6">
        <f>DATEDIF(A824, I824, "d")</f>
        <v>3</v>
      </c>
    </row>
    <row r="825" spans="1:14" ht="14.25">
      <c r="A825" s="5">
        <v>43727</v>
      </c>
      <c r="B825" s="6" t="s">
        <v>2380</v>
      </c>
      <c r="C825" s="6" t="s">
        <v>2381</v>
      </c>
      <c r="D825" s="17">
        <v>4822984919</v>
      </c>
      <c r="E825" s="6" t="s">
        <v>16</v>
      </c>
      <c r="F825" s="6" t="str">
        <f>IF(E825="BUY", "SELL", IF(E825="SELL", "BUY", ""))</f>
        <v>SELL</v>
      </c>
      <c r="G825" s="7">
        <v>15.405313</v>
      </c>
      <c r="H825" s="7">
        <v>1000</v>
      </c>
      <c r="I825" s="11">
        <v>44727</v>
      </c>
      <c r="J825" s="9">
        <v>31.733415999999998</v>
      </c>
      <c r="K825" s="9">
        <f t="shared" si="36"/>
        <v>2059.9007628082595</v>
      </c>
      <c r="L825" s="10">
        <f t="shared" si="37"/>
        <v>-1.0599007628082595</v>
      </c>
      <c r="M825" s="10">
        <f t="shared" si="38"/>
        <v>1.0599007628082595</v>
      </c>
      <c r="N825" s="6">
        <f>DATEDIF(A825, I825, "d")</f>
        <v>1000</v>
      </c>
    </row>
    <row r="826" spans="1:14" ht="14.25">
      <c r="A826" s="5">
        <v>43728</v>
      </c>
      <c r="B826" s="6" t="s">
        <v>2645</v>
      </c>
      <c r="C826" s="6" t="s">
        <v>2646</v>
      </c>
      <c r="D826" s="17">
        <v>2692017790</v>
      </c>
      <c r="E826" s="6" t="s">
        <v>19</v>
      </c>
      <c r="F826" s="6" t="str">
        <f>IF(E826="BUY", "SELL", IF(E826="SELL", "BUY", ""))</f>
        <v>BUY</v>
      </c>
      <c r="G826" s="7">
        <v>36.394047</v>
      </c>
      <c r="H826" s="7">
        <v>1000</v>
      </c>
      <c r="I826" s="11">
        <v>44727</v>
      </c>
      <c r="J826" s="9">
        <v>53.799461000000001</v>
      </c>
      <c r="K826" s="9">
        <f t="shared" si="36"/>
        <v>1478.248929007538</v>
      </c>
      <c r="L826" s="10">
        <f t="shared" si="37"/>
        <v>0.47824892900753796</v>
      </c>
      <c r="M826" s="10">
        <f t="shared" si="38"/>
        <v>-0.47824892900753796</v>
      </c>
      <c r="N826" s="6">
        <f>DATEDIF(A826, I826, "d")</f>
        <v>999</v>
      </c>
    </row>
    <row r="827" spans="1:14" ht="14.25">
      <c r="A827" s="11">
        <v>43728</v>
      </c>
      <c r="B827" s="6" t="s">
        <v>676</v>
      </c>
      <c r="C827" s="6" t="s">
        <v>677</v>
      </c>
      <c r="D827" s="17">
        <v>7778227010</v>
      </c>
      <c r="E827" s="12" t="s">
        <v>16</v>
      </c>
      <c r="F827" s="13" t="str">
        <f>IF(E827="BUY", "SELL", IF(E827="SELL", "BUY", ""))</f>
        <v>SELL</v>
      </c>
      <c r="G827" s="7">
        <v>74.860291000000004</v>
      </c>
      <c r="H827" s="7">
        <v>1000</v>
      </c>
      <c r="I827" s="11">
        <v>44113</v>
      </c>
      <c r="J827" s="9">
        <v>69.625359000000003</v>
      </c>
      <c r="K827" s="9">
        <f t="shared" si="36"/>
        <v>930.07064319319841</v>
      </c>
      <c r="L827" s="10">
        <f t="shared" si="37"/>
        <v>6.9929356806801596E-2</v>
      </c>
      <c r="M827" s="10">
        <f t="shared" si="38"/>
        <v>-6.9929356806801596E-2</v>
      </c>
      <c r="N827" s="6">
        <f>DATEDIF(A827, I827, "d")</f>
        <v>385</v>
      </c>
    </row>
    <row r="828" spans="1:14" ht="14.25">
      <c r="A828" s="5">
        <v>43731</v>
      </c>
      <c r="B828" s="6" t="s">
        <v>1143</v>
      </c>
      <c r="C828" s="6" t="s">
        <v>1144</v>
      </c>
      <c r="D828" s="17">
        <v>7122279632</v>
      </c>
      <c r="E828" s="6" t="s">
        <v>16</v>
      </c>
      <c r="F828" s="6" t="str">
        <f>IF(E828="BUY", "SELL", IF(E828="SELL", "BUY", ""))</f>
        <v>SELL</v>
      </c>
      <c r="G828" s="7">
        <v>26.49</v>
      </c>
      <c r="H828" s="7">
        <v>1000</v>
      </c>
      <c r="I828" s="5">
        <v>43895</v>
      </c>
      <c r="J828" s="9">
        <v>21.639999</v>
      </c>
      <c r="K828" s="9">
        <f t="shared" si="36"/>
        <v>816.91200453001136</v>
      </c>
      <c r="L828" s="10">
        <f t="shared" si="37"/>
        <v>0.18308799546998863</v>
      </c>
      <c r="M828" s="10">
        <f t="shared" si="38"/>
        <v>-0.18308799546998863</v>
      </c>
      <c r="N828" s="6">
        <f>DATEDIF(A828, I828, "d")</f>
        <v>164</v>
      </c>
    </row>
    <row r="829" spans="1:14" ht="14.25">
      <c r="A829" s="5">
        <v>43733</v>
      </c>
      <c r="B829" s="6" t="s">
        <v>555</v>
      </c>
      <c r="C829" s="6" t="s">
        <v>556</v>
      </c>
      <c r="D829" s="17">
        <v>2930425320</v>
      </c>
      <c r="E829" s="6" t="s">
        <v>19</v>
      </c>
      <c r="F829" s="6" t="str">
        <f>IF(E829="BUY", "SELL", IF(E829="SELL", "BUY", ""))</f>
        <v>BUY</v>
      </c>
      <c r="G829" s="7">
        <v>99.360000999999997</v>
      </c>
      <c r="H829" s="7">
        <v>1000</v>
      </c>
      <c r="I829" s="5">
        <v>43833</v>
      </c>
      <c r="J829" s="9">
        <v>60.490001999999997</v>
      </c>
      <c r="K829" s="9">
        <f t="shared" si="36"/>
        <v>608.79631029794371</v>
      </c>
      <c r="L829" s="10">
        <f t="shared" si="37"/>
        <v>-0.39120368970205627</v>
      </c>
      <c r="M829" s="10">
        <f t="shared" si="38"/>
        <v>0.39120368970205627</v>
      </c>
      <c r="N829" s="6">
        <f>DATEDIF(A829, I829, "d")</f>
        <v>100</v>
      </c>
    </row>
    <row r="830" spans="1:14" ht="14.25">
      <c r="A830" s="11">
        <v>43733</v>
      </c>
      <c r="B830" s="6" t="s">
        <v>745</v>
      </c>
      <c r="C830" s="6" t="s">
        <v>746</v>
      </c>
      <c r="D830" s="17">
        <v>7433250000</v>
      </c>
      <c r="E830" s="12" t="s">
        <v>16</v>
      </c>
      <c r="F830" s="13" t="str">
        <f>IF(E830="BUY", "SELL", IF(E830="SELL", "BUY", ""))</f>
        <v>SELL</v>
      </c>
      <c r="G830" s="7">
        <v>131.48661799999999</v>
      </c>
      <c r="H830" s="7">
        <v>1000</v>
      </c>
      <c r="I830" s="11">
        <v>44727</v>
      </c>
      <c r="J830" s="9">
        <v>148.120529</v>
      </c>
      <c r="K830" s="9">
        <f t="shared" si="36"/>
        <v>1126.5064936113879</v>
      </c>
      <c r="L830" s="10">
        <f t="shared" si="37"/>
        <v>-0.12650649361138788</v>
      </c>
      <c r="M830" s="10">
        <f t="shared" si="38"/>
        <v>0.12650649361138788</v>
      </c>
      <c r="N830" s="6">
        <f>DATEDIF(A830, I830, "d")</f>
        <v>994</v>
      </c>
    </row>
    <row r="831" spans="1:14" ht="14.25">
      <c r="A831" s="5">
        <v>43734</v>
      </c>
      <c r="B831" s="6" t="s">
        <v>2470</v>
      </c>
      <c r="C831" s="6" t="s">
        <v>2471</v>
      </c>
      <c r="D831" s="17">
        <v>4112757600</v>
      </c>
      <c r="E831" s="6" t="s">
        <v>19</v>
      </c>
      <c r="F831" s="6" t="str">
        <f>IF(E831="BUY", "SELL", IF(E831="SELL", "BUY", ""))</f>
        <v>BUY</v>
      </c>
      <c r="G831" s="7">
        <v>41.900002000000001</v>
      </c>
      <c r="H831" s="7">
        <v>1000</v>
      </c>
      <c r="I831" s="5">
        <v>43818</v>
      </c>
      <c r="J831" s="9">
        <v>46.279998999999997</v>
      </c>
      <c r="K831" s="9">
        <f t="shared" si="36"/>
        <v>1104.5345296164901</v>
      </c>
      <c r="L831" s="10">
        <f t="shared" si="37"/>
        <v>0.1045345296164901</v>
      </c>
      <c r="M831" s="10">
        <f t="shared" si="38"/>
        <v>-0.1045345296164901</v>
      </c>
      <c r="N831" s="6">
        <f>DATEDIF(A831, I831, "d")</f>
        <v>84</v>
      </c>
    </row>
    <row r="832" spans="1:14" ht="14.25">
      <c r="A832" s="5">
        <v>43735</v>
      </c>
      <c r="B832" s="6" t="s">
        <v>2270</v>
      </c>
      <c r="C832" s="6" t="s">
        <v>2271</v>
      </c>
      <c r="D832" s="17">
        <v>3410586000</v>
      </c>
      <c r="E832" s="6" t="s">
        <v>19</v>
      </c>
      <c r="F832" s="6" t="str">
        <f>IF(E832="BUY", "SELL", IF(E832="SELL", "BUY", ""))</f>
        <v>BUY</v>
      </c>
      <c r="G832" s="7">
        <v>99.360000999999997</v>
      </c>
      <c r="H832" s="7">
        <v>1000</v>
      </c>
      <c r="I832" s="11">
        <v>44727</v>
      </c>
      <c r="J832" s="9">
        <v>86.889999000000003</v>
      </c>
      <c r="K832" s="9">
        <f t="shared" si="36"/>
        <v>874.49676052237567</v>
      </c>
      <c r="L832" s="10">
        <f t="shared" si="37"/>
        <v>-0.12550323947762435</v>
      </c>
      <c r="M832" s="10">
        <f t="shared" si="38"/>
        <v>0.12550323947762435</v>
      </c>
      <c r="N832" s="6">
        <f>DATEDIF(A832, I832, "d")</f>
        <v>992</v>
      </c>
    </row>
    <row r="833" spans="1:14" ht="14.25">
      <c r="A833" s="5">
        <v>43735</v>
      </c>
      <c r="B833" s="6" t="s">
        <v>1737</v>
      </c>
      <c r="C833" s="6" t="s">
        <v>1738</v>
      </c>
      <c r="D833" s="17">
        <v>5313185192</v>
      </c>
      <c r="E833" s="6" t="s">
        <v>19</v>
      </c>
      <c r="F833" s="6" t="str">
        <f>IF(E833="BUY", "SELL", IF(E833="SELL", "BUY", ""))</f>
        <v>BUY</v>
      </c>
      <c r="G833" s="7">
        <v>57.439999</v>
      </c>
      <c r="H833" s="7">
        <v>1000</v>
      </c>
      <c r="I833" s="5">
        <v>43782</v>
      </c>
      <c r="J833" s="9">
        <v>71.029999000000004</v>
      </c>
      <c r="K833" s="9">
        <f t="shared" si="36"/>
        <v>1236.59471163988</v>
      </c>
      <c r="L833" s="10">
        <f t="shared" si="37"/>
        <v>0.23659471163987997</v>
      </c>
      <c r="M833" s="10">
        <f t="shared" si="38"/>
        <v>-0.23659471163987997</v>
      </c>
      <c r="N833" s="6">
        <f>DATEDIF(A833, I833, "d")</f>
        <v>47</v>
      </c>
    </row>
    <row r="834" spans="1:14" ht="14.25">
      <c r="A834" s="5">
        <v>43735</v>
      </c>
      <c r="B834" s="6" t="s">
        <v>2657</v>
      </c>
      <c r="C834" s="6" t="s">
        <v>2658</v>
      </c>
      <c r="D834" s="17">
        <v>2483909373</v>
      </c>
      <c r="E834" s="6" t="s">
        <v>19</v>
      </c>
      <c r="F834" s="6" t="str">
        <f>IF(E834="BUY", "SELL", IF(E834="SELL", "BUY", ""))</f>
        <v>BUY</v>
      </c>
      <c r="G834" s="7">
        <v>25.24</v>
      </c>
      <c r="H834" s="7">
        <v>1000</v>
      </c>
      <c r="I834" s="5">
        <v>43861</v>
      </c>
      <c r="J834" s="9">
        <v>32.360000999999997</v>
      </c>
      <c r="K834" s="9">
        <f t="shared" si="36"/>
        <v>1282.0919572107766</v>
      </c>
      <c r="L834" s="10">
        <f t="shared" si="37"/>
        <v>0.28209195721077662</v>
      </c>
      <c r="M834" s="10">
        <f t="shared" si="38"/>
        <v>-0.28209195721077662</v>
      </c>
      <c r="N834" s="6">
        <f>DATEDIF(A834, I834, "d")</f>
        <v>126</v>
      </c>
    </row>
    <row r="835" spans="1:14" ht="14.25">
      <c r="A835" s="5">
        <v>43742</v>
      </c>
      <c r="B835" s="6" t="s">
        <v>2458</v>
      </c>
      <c r="C835" s="6" t="s">
        <v>2459</v>
      </c>
      <c r="D835" s="17">
        <v>5636638439</v>
      </c>
      <c r="E835" s="6" t="s">
        <v>19</v>
      </c>
      <c r="F835" s="6" t="str">
        <f>IF(E835="BUY", "SELL", IF(E835="SELL", "BUY", ""))</f>
        <v>BUY</v>
      </c>
      <c r="G835" s="7">
        <v>18.024571999999999</v>
      </c>
      <c r="H835" s="7">
        <v>1000</v>
      </c>
      <c r="I835" s="5">
        <v>43787</v>
      </c>
      <c r="J835" s="9">
        <v>15.940861</v>
      </c>
      <c r="K835" s="9">
        <f t="shared" ref="K835:K898" si="39">(H835/G835)*J835</f>
        <v>884.39608995986157</v>
      </c>
      <c r="L835" s="10">
        <f t="shared" ref="L835:L898" si="40">IF(F835="BUY",(K835-H835)/H835, IF(F835="SELL", (H835-K835)/H835, "Invalid"))</f>
        <v>-0.11560391004013842</v>
      </c>
      <c r="M835" s="10">
        <f t="shared" ref="M835:M898" si="41">IF(E835="BUY",(K835-H835)/H835,IF(E835="SELL",(H835-K835)/H835,""))</f>
        <v>0.11560391004013842</v>
      </c>
      <c r="N835" s="6">
        <f>DATEDIF(A835, I835, "d")</f>
        <v>45</v>
      </c>
    </row>
    <row r="836" spans="1:14" ht="14.25">
      <c r="A836" s="5">
        <v>43742</v>
      </c>
      <c r="B836" s="6" t="s">
        <v>379</v>
      </c>
      <c r="C836" s="6" t="s">
        <v>380</v>
      </c>
      <c r="D836" s="17">
        <v>4120653358</v>
      </c>
      <c r="E836" s="6" t="s">
        <v>16</v>
      </c>
      <c r="F836" s="6" t="str">
        <f>IF(E836="BUY", "SELL", IF(E836="SELL", "BUY", ""))</f>
        <v>SELL</v>
      </c>
      <c r="G836" s="7">
        <v>13.162156</v>
      </c>
      <c r="H836" s="7">
        <v>1000</v>
      </c>
      <c r="I836" s="5">
        <v>43746</v>
      </c>
      <c r="J836" s="9">
        <v>13.056578999999999</v>
      </c>
      <c r="K836" s="9">
        <f t="shared" si="39"/>
        <v>991.97874573132253</v>
      </c>
      <c r="L836" s="10">
        <f t="shared" si="40"/>
        <v>8.0212542686774677E-3</v>
      </c>
      <c r="M836" s="10">
        <f t="shared" si="41"/>
        <v>-8.0212542686774677E-3</v>
      </c>
      <c r="N836" s="6">
        <f>DATEDIF(A836, I836, "d")</f>
        <v>4</v>
      </c>
    </row>
    <row r="837" spans="1:14" ht="14.25">
      <c r="A837" s="5">
        <v>43745</v>
      </c>
      <c r="B837" s="6" t="s">
        <v>803</v>
      </c>
      <c r="C837" s="6" t="s">
        <v>804</v>
      </c>
      <c r="D837" s="17">
        <v>5919262110</v>
      </c>
      <c r="E837" s="6" t="s">
        <v>19</v>
      </c>
      <c r="F837" s="6" t="str">
        <f>IF(E837="BUY", "SELL", IF(E837="SELL", "BUY", ""))</f>
        <v>BUY</v>
      </c>
      <c r="G837" s="7">
        <v>62.759998000000003</v>
      </c>
      <c r="H837" s="7">
        <v>1000</v>
      </c>
      <c r="I837" s="5">
        <v>43811</v>
      </c>
      <c r="J837" s="9">
        <v>66.889999000000003</v>
      </c>
      <c r="K837" s="9">
        <f t="shared" si="39"/>
        <v>1065.8062640473634</v>
      </c>
      <c r="L837" s="10">
        <f t="shared" si="40"/>
        <v>6.5806264047363353E-2</v>
      </c>
      <c r="M837" s="10">
        <f t="shared" si="41"/>
        <v>-6.5806264047363353E-2</v>
      </c>
      <c r="N837" s="6">
        <f>DATEDIF(A837, I837, "d")</f>
        <v>66</v>
      </c>
    </row>
    <row r="838" spans="1:14" ht="14.25">
      <c r="A838" s="5">
        <v>43746</v>
      </c>
      <c r="B838" s="6" t="s">
        <v>379</v>
      </c>
      <c r="C838" s="6" t="s">
        <v>380</v>
      </c>
      <c r="D838" s="17">
        <v>4120653358</v>
      </c>
      <c r="E838" s="6" t="s">
        <v>19</v>
      </c>
      <c r="F838" s="6" t="str">
        <f>IF(E838="BUY", "SELL", IF(E838="SELL", "BUY", ""))</f>
        <v>BUY</v>
      </c>
      <c r="G838" s="7">
        <v>13.056578999999999</v>
      </c>
      <c r="H838" s="7">
        <v>1000</v>
      </c>
      <c r="I838" s="5">
        <v>43784</v>
      </c>
      <c r="J838" s="9">
        <v>14.825022000000001</v>
      </c>
      <c r="K838" s="9">
        <f t="shared" si="39"/>
        <v>1135.444590807439</v>
      </c>
      <c r="L838" s="10">
        <f t="shared" si="40"/>
        <v>0.13544459080743901</v>
      </c>
      <c r="M838" s="10">
        <f t="shared" si="41"/>
        <v>-0.13544459080743901</v>
      </c>
      <c r="N838" s="6">
        <f>DATEDIF(A838, I838, "d")</f>
        <v>38</v>
      </c>
    </row>
    <row r="839" spans="1:14" ht="14.25">
      <c r="A839" s="5">
        <v>43746</v>
      </c>
      <c r="B839" s="6" t="s">
        <v>1779</v>
      </c>
      <c r="C839" s="6" t="s">
        <v>1780</v>
      </c>
      <c r="D839" s="17">
        <v>5633817200</v>
      </c>
      <c r="E839" s="6" t="s">
        <v>19</v>
      </c>
      <c r="F839" s="6" t="str">
        <f>IF(E839="BUY", "SELL", IF(E839="SELL", "BUY", ""))</f>
        <v>BUY</v>
      </c>
      <c r="G839" s="7">
        <v>12.62</v>
      </c>
      <c r="H839" s="7">
        <v>1000</v>
      </c>
      <c r="I839" s="11">
        <v>44727</v>
      </c>
      <c r="J839" s="9">
        <v>22.559999000000001</v>
      </c>
      <c r="K839" s="9">
        <f t="shared" si="39"/>
        <v>1787.6385895404123</v>
      </c>
      <c r="L839" s="10">
        <f t="shared" si="40"/>
        <v>0.78763858954041233</v>
      </c>
      <c r="M839" s="10">
        <f t="shared" si="41"/>
        <v>-0.78763858954041233</v>
      </c>
      <c r="N839" s="6">
        <f>DATEDIF(A839, I839, "d")</f>
        <v>981</v>
      </c>
    </row>
    <row r="840" spans="1:14" ht="14.25">
      <c r="A840" s="5">
        <v>43749</v>
      </c>
      <c r="B840" s="6" t="s">
        <v>2609</v>
      </c>
      <c r="C840" s="6" t="s">
        <v>2610</v>
      </c>
      <c r="D840" s="17">
        <v>3111835764</v>
      </c>
      <c r="E840" s="6" t="s">
        <v>16</v>
      </c>
      <c r="F840" s="6" t="str">
        <f>IF(E840="BUY", "SELL", IF(E840="SELL", "BUY", ""))</f>
        <v>SELL</v>
      </c>
      <c r="G840" s="7">
        <v>12.18</v>
      </c>
      <c r="H840" s="7">
        <v>1000</v>
      </c>
      <c r="I840" s="5">
        <v>43781</v>
      </c>
      <c r="J840" s="9">
        <v>21.975000000000001</v>
      </c>
      <c r="K840" s="9">
        <f t="shared" si="39"/>
        <v>1804.1871921182267</v>
      </c>
      <c r="L840" s="10">
        <f t="shared" si="40"/>
        <v>-0.80418719211822665</v>
      </c>
      <c r="M840" s="10">
        <f t="shared" si="41"/>
        <v>0.80418719211822665</v>
      </c>
      <c r="N840" s="6">
        <f>DATEDIF(A840, I840, "d")</f>
        <v>32</v>
      </c>
    </row>
    <row r="841" spans="1:14" ht="14.25">
      <c r="A841" s="5">
        <v>43754</v>
      </c>
      <c r="B841" s="6" t="s">
        <v>987</v>
      </c>
      <c r="C841" s="6" t="s">
        <v>988</v>
      </c>
      <c r="D841" s="17">
        <v>2425545000</v>
      </c>
      <c r="E841" s="6" t="s">
        <v>19</v>
      </c>
      <c r="F841" s="6" t="str">
        <f>IF(E841="BUY", "SELL", IF(E841="SELL", "BUY", ""))</f>
        <v>BUY</v>
      </c>
      <c r="G841" s="7">
        <v>9.91</v>
      </c>
      <c r="H841" s="7">
        <v>1000</v>
      </c>
      <c r="I841" s="11">
        <v>44062</v>
      </c>
      <c r="J841" s="9">
        <v>18.66</v>
      </c>
      <c r="K841" s="9">
        <f t="shared" si="39"/>
        <v>1882.946518668012</v>
      </c>
      <c r="L841" s="10">
        <f t="shared" si="40"/>
        <v>0.88294651866801199</v>
      </c>
      <c r="M841" s="10">
        <f t="shared" si="41"/>
        <v>-0.88294651866801199</v>
      </c>
      <c r="N841" s="6">
        <f>DATEDIF(A841, I841, "d")</f>
        <v>308</v>
      </c>
    </row>
    <row r="842" spans="1:14" ht="14.25">
      <c r="A842" s="5">
        <v>43754</v>
      </c>
      <c r="B842" s="6" t="s">
        <v>377</v>
      </c>
      <c r="C842" s="6" t="s">
        <v>378</v>
      </c>
      <c r="D842" s="17">
        <v>3110924830</v>
      </c>
      <c r="E842" s="6" t="s">
        <v>19</v>
      </c>
      <c r="F842" s="6" t="str">
        <f>IF(E842="BUY", "SELL", IF(E842="SELL", "BUY", ""))</f>
        <v>BUY</v>
      </c>
      <c r="G842" s="7">
        <v>43.025700000000001</v>
      </c>
      <c r="H842" s="7">
        <v>1000</v>
      </c>
      <c r="I842" s="5">
        <v>43815</v>
      </c>
      <c r="J842" s="9">
        <v>42.574032000000003</v>
      </c>
      <c r="K842" s="9">
        <f t="shared" si="39"/>
        <v>989.5023671898424</v>
      </c>
      <c r="L842" s="10">
        <f t="shared" si="40"/>
        <v>-1.0497632810157597E-2</v>
      </c>
      <c r="M842" s="10">
        <f t="shared" si="41"/>
        <v>1.0497632810157597E-2</v>
      </c>
      <c r="N842" s="6">
        <f>DATEDIF(A842, I842, "d")</f>
        <v>61</v>
      </c>
    </row>
    <row r="843" spans="1:14" ht="14.25">
      <c r="A843" s="5">
        <v>43763</v>
      </c>
      <c r="B843" s="6" t="s">
        <v>678</v>
      </c>
      <c r="C843" s="6" t="s">
        <v>679</v>
      </c>
      <c r="D843" s="17">
        <v>9819059159</v>
      </c>
      <c r="E843" s="6" t="s">
        <v>16</v>
      </c>
      <c r="F843" s="6" t="str">
        <f>IF(E843="BUY", "SELL", IF(E843="SELL", "BUY", ""))</f>
        <v>SELL</v>
      </c>
      <c r="G843" s="7">
        <v>30.647037999999998</v>
      </c>
      <c r="H843" s="7">
        <v>1000</v>
      </c>
      <c r="I843" s="11">
        <v>43942</v>
      </c>
      <c r="J843" s="9">
        <v>11</v>
      </c>
      <c r="K843" s="9">
        <f t="shared" si="39"/>
        <v>358.92538783030187</v>
      </c>
      <c r="L843" s="10">
        <f t="shared" si="40"/>
        <v>0.64107461216969819</v>
      </c>
      <c r="M843" s="10">
        <f t="shared" si="41"/>
        <v>-0.64107461216969819</v>
      </c>
      <c r="N843" s="6">
        <f>DATEDIF(A843, I843, "d")</f>
        <v>179</v>
      </c>
    </row>
    <row r="844" spans="1:14" ht="14.25">
      <c r="A844" s="5">
        <v>43763</v>
      </c>
      <c r="B844" s="6" t="s">
        <v>1149</v>
      </c>
      <c r="C844" s="6" t="s">
        <v>1150</v>
      </c>
      <c r="D844" s="17">
        <v>7144072000</v>
      </c>
      <c r="E844" s="6" t="s">
        <v>19</v>
      </c>
      <c r="F844" s="6" t="str">
        <f>IF(E844="BUY", "SELL", IF(E844="SELL", "BUY", ""))</f>
        <v>BUY</v>
      </c>
      <c r="G844" s="7">
        <v>59.02</v>
      </c>
      <c r="H844" s="7">
        <v>1000</v>
      </c>
      <c r="I844" s="11">
        <v>43853</v>
      </c>
      <c r="J844" s="9">
        <v>57.74</v>
      </c>
      <c r="K844" s="9">
        <f t="shared" si="39"/>
        <v>978.31243646221606</v>
      </c>
      <c r="L844" s="10">
        <f t="shared" si="40"/>
        <v>-2.1687563537783946E-2</v>
      </c>
      <c r="M844" s="10">
        <f t="shared" si="41"/>
        <v>2.1687563537783946E-2</v>
      </c>
      <c r="N844" s="6">
        <f>DATEDIF(A844, I844, "d")</f>
        <v>90</v>
      </c>
    </row>
    <row r="845" spans="1:14" ht="14.25">
      <c r="A845" s="5">
        <v>43763</v>
      </c>
      <c r="B845" s="6" t="s">
        <v>2663</v>
      </c>
      <c r="C845" s="6" t="s">
        <v>2664</v>
      </c>
      <c r="D845" s="17">
        <v>2127247740</v>
      </c>
      <c r="E845" s="6" t="s">
        <v>19</v>
      </c>
      <c r="F845" s="6" t="str">
        <f>IF(E845="BUY", "SELL", IF(E845="SELL", "BUY", ""))</f>
        <v>BUY</v>
      </c>
      <c r="G845" s="7">
        <v>9.9600000000000009</v>
      </c>
      <c r="H845" s="7">
        <v>1000</v>
      </c>
      <c r="I845" s="11">
        <v>44727</v>
      </c>
      <c r="J845" s="9">
        <v>8.1300000000000008</v>
      </c>
      <c r="K845" s="9">
        <f t="shared" si="39"/>
        <v>816.26506024096386</v>
      </c>
      <c r="L845" s="10">
        <f t="shared" si="40"/>
        <v>-0.18373493975903613</v>
      </c>
      <c r="M845" s="10">
        <f t="shared" si="41"/>
        <v>0.18373493975903613</v>
      </c>
      <c r="N845" s="6">
        <f>DATEDIF(A845, I845, "d")</f>
        <v>964</v>
      </c>
    </row>
    <row r="846" spans="1:14" ht="14.25">
      <c r="A846" s="5">
        <v>43763</v>
      </c>
      <c r="B846" s="6" t="s">
        <v>2667</v>
      </c>
      <c r="C846" s="6" t="s">
        <v>2668</v>
      </c>
      <c r="D846" s="17">
        <v>2362650840</v>
      </c>
      <c r="E846" s="6" t="s">
        <v>19</v>
      </c>
      <c r="F846" s="6" t="str">
        <f>IF(E846="BUY", "SELL", IF(E846="SELL", "BUY", ""))</f>
        <v>BUY</v>
      </c>
      <c r="G846" s="7">
        <v>9.36</v>
      </c>
      <c r="H846" s="7">
        <v>1000</v>
      </c>
      <c r="I846" s="11">
        <v>44727</v>
      </c>
      <c r="J846" s="9">
        <v>21.190000999999999</v>
      </c>
      <c r="K846" s="9">
        <f t="shared" si="39"/>
        <v>2263.8889957264955</v>
      </c>
      <c r="L846" s="10">
        <f t="shared" si="40"/>
        <v>1.2638889957264956</v>
      </c>
      <c r="M846" s="10">
        <f t="shared" si="41"/>
        <v>-1.2638889957264956</v>
      </c>
      <c r="N846" s="6">
        <f>DATEDIF(A846, I846, "d")</f>
        <v>964</v>
      </c>
    </row>
    <row r="847" spans="1:14" ht="14.25">
      <c r="A847" s="11">
        <v>43766</v>
      </c>
      <c r="B847" s="6" t="s">
        <v>839</v>
      </c>
      <c r="C847" s="6" t="s">
        <v>840</v>
      </c>
      <c r="D847" s="17">
        <v>4029102194</v>
      </c>
      <c r="E847" s="12" t="s">
        <v>16</v>
      </c>
      <c r="F847" s="13" t="str">
        <f>IF(E847="BUY", "SELL", IF(E847="SELL", "BUY", ""))</f>
        <v>SELL</v>
      </c>
      <c r="G847" s="7">
        <v>105.196625</v>
      </c>
      <c r="H847" s="7">
        <v>1000</v>
      </c>
      <c r="I847" s="11">
        <v>44727</v>
      </c>
      <c r="J847" s="9">
        <v>125.683212</v>
      </c>
      <c r="K847" s="9">
        <f t="shared" si="39"/>
        <v>1194.7456679337386</v>
      </c>
      <c r="L847" s="10">
        <f t="shared" si="40"/>
        <v>-0.19474566793373857</v>
      </c>
      <c r="M847" s="10">
        <f t="shared" si="41"/>
        <v>0.19474566793373857</v>
      </c>
      <c r="N847" s="6">
        <f>DATEDIF(A847, I847, "d")</f>
        <v>961</v>
      </c>
    </row>
    <row r="848" spans="1:14" ht="14.25">
      <c r="A848" s="5">
        <v>43767</v>
      </c>
      <c r="B848" s="6" t="s">
        <v>2016</v>
      </c>
      <c r="C848" s="6" t="s">
        <v>2017</v>
      </c>
      <c r="D848" s="17">
        <v>2536112068</v>
      </c>
      <c r="E848" s="6" t="s">
        <v>19</v>
      </c>
      <c r="F848" s="6" t="str">
        <f>IF(E848="BUY", "SELL", IF(E848="SELL", "BUY", ""))</f>
        <v>BUY</v>
      </c>
      <c r="G848" s="7">
        <v>5.27</v>
      </c>
      <c r="H848" s="7">
        <v>1000</v>
      </c>
      <c r="I848" s="11">
        <v>44727</v>
      </c>
      <c r="J848" s="9">
        <v>5.43</v>
      </c>
      <c r="K848" s="9">
        <f t="shared" si="39"/>
        <v>1030.360531309298</v>
      </c>
      <c r="L848" s="10">
        <f t="shared" si="40"/>
        <v>3.0360531309298038E-2</v>
      </c>
      <c r="M848" s="10">
        <f t="shared" si="41"/>
        <v>-3.0360531309298038E-2</v>
      </c>
      <c r="N848" s="6">
        <f>DATEDIF(A848, I848, "d")</f>
        <v>960</v>
      </c>
    </row>
    <row r="849" spans="1:14" ht="14.25">
      <c r="A849" s="11">
        <v>43768</v>
      </c>
      <c r="B849" s="6" t="s">
        <v>1989</v>
      </c>
      <c r="C849" s="6" t="s">
        <v>1990</v>
      </c>
      <c r="D849" s="17">
        <v>7333389600</v>
      </c>
      <c r="E849" s="12" t="s">
        <v>16</v>
      </c>
      <c r="F849" s="13" t="str">
        <f>IF(E849="BUY", "SELL", IF(E849="SELL", "BUY", ""))</f>
        <v>SELL</v>
      </c>
      <c r="G849" s="7">
        <v>42.099997999999999</v>
      </c>
      <c r="H849" s="7">
        <v>1000</v>
      </c>
      <c r="I849" s="11">
        <v>44624</v>
      </c>
      <c r="J849" s="9">
        <v>74.680000000000007</v>
      </c>
      <c r="K849" s="9">
        <f t="shared" si="39"/>
        <v>1773.8718182361911</v>
      </c>
      <c r="L849" s="10">
        <f t="shared" si="40"/>
        <v>-0.77387181823619111</v>
      </c>
      <c r="M849" s="10">
        <f t="shared" si="41"/>
        <v>0.77387181823619111</v>
      </c>
      <c r="N849" s="6">
        <f>DATEDIF(A849, I849, "d")</f>
        <v>856</v>
      </c>
    </row>
    <row r="850" spans="1:14" ht="14.25">
      <c r="A850" s="5">
        <v>43769</v>
      </c>
      <c r="B850" s="6" t="s">
        <v>2362</v>
      </c>
      <c r="C850" s="6" t="s">
        <v>2363</v>
      </c>
      <c r="D850" s="17">
        <v>2138229450</v>
      </c>
      <c r="E850" s="6" t="s">
        <v>19</v>
      </c>
      <c r="F850" s="6" t="str">
        <f>IF(E850="BUY", "SELL", IF(E850="SELL", "BUY", ""))</f>
        <v>BUY</v>
      </c>
      <c r="G850" s="7">
        <v>62.833579999999998</v>
      </c>
      <c r="H850" s="7">
        <v>1000</v>
      </c>
      <c r="I850" s="5">
        <v>44029</v>
      </c>
      <c r="J850" s="9">
        <v>80.663466999999997</v>
      </c>
      <c r="K850" s="9">
        <f t="shared" si="39"/>
        <v>1283.7636658614708</v>
      </c>
      <c r="L850" s="10">
        <f t="shared" si="40"/>
        <v>0.28376366586147084</v>
      </c>
      <c r="M850" s="10">
        <f t="shared" si="41"/>
        <v>-0.28376366586147084</v>
      </c>
      <c r="N850" s="6">
        <f>DATEDIF(A850, I850, "d")</f>
        <v>260</v>
      </c>
    </row>
    <row r="851" spans="1:14" ht="14.25">
      <c r="A851" s="5">
        <v>43770</v>
      </c>
      <c r="B851" s="6" t="s">
        <v>2671</v>
      </c>
      <c r="C851" s="6" t="s">
        <v>2672</v>
      </c>
      <c r="D851" s="17">
        <v>2726472930</v>
      </c>
      <c r="E851" s="6" t="s">
        <v>19</v>
      </c>
      <c r="F851" s="6" t="str">
        <f>IF(E851="BUY", "SELL", IF(E851="SELL", "BUY", ""))</f>
        <v>BUY</v>
      </c>
      <c r="G851" s="7">
        <v>9.56</v>
      </c>
      <c r="H851" s="7">
        <v>1000</v>
      </c>
      <c r="I851" s="11">
        <v>44727</v>
      </c>
      <c r="J851" s="9">
        <v>11.45</v>
      </c>
      <c r="K851" s="9">
        <f t="shared" si="39"/>
        <v>1197.6987447698743</v>
      </c>
      <c r="L851" s="10">
        <f t="shared" si="40"/>
        <v>0.19769874476987434</v>
      </c>
      <c r="M851" s="10">
        <f t="shared" si="41"/>
        <v>-0.19769874476987434</v>
      </c>
      <c r="N851" s="6">
        <f>DATEDIF(A851, I851, "d")</f>
        <v>957</v>
      </c>
    </row>
    <row r="852" spans="1:14" ht="14.25">
      <c r="A852" s="5">
        <v>43770</v>
      </c>
      <c r="B852" s="6" t="s">
        <v>2673</v>
      </c>
      <c r="C852" s="6" t="s">
        <v>2674</v>
      </c>
      <c r="D852" s="17">
        <v>7996865920</v>
      </c>
      <c r="E852" s="6" t="s">
        <v>19</v>
      </c>
      <c r="F852" s="6" t="str">
        <f>IF(E852="BUY", "SELL", IF(E852="SELL", "BUY", ""))</f>
        <v>BUY</v>
      </c>
      <c r="G852" s="7">
        <v>49.630001</v>
      </c>
      <c r="H852" s="7">
        <v>1000</v>
      </c>
      <c r="I852" s="11">
        <v>44727</v>
      </c>
      <c r="J852" s="9">
        <v>104.959999</v>
      </c>
      <c r="K852" s="9">
        <f t="shared" si="39"/>
        <v>2114.8498264185005</v>
      </c>
      <c r="L852" s="10">
        <f t="shared" si="40"/>
        <v>1.1148498264185005</v>
      </c>
      <c r="M852" s="10">
        <f t="shared" si="41"/>
        <v>-1.1148498264185005</v>
      </c>
      <c r="N852" s="6">
        <f>DATEDIF(A852, I852, "d")</f>
        <v>957</v>
      </c>
    </row>
    <row r="853" spans="1:14" ht="14.25">
      <c r="A853" s="11">
        <v>43770</v>
      </c>
      <c r="B853" s="6" t="s">
        <v>611</v>
      </c>
      <c r="C853" s="6" t="s">
        <v>612</v>
      </c>
      <c r="D853" s="17">
        <v>3317700214</v>
      </c>
      <c r="E853" s="13" t="s">
        <v>19</v>
      </c>
      <c r="F853" s="12" t="str">
        <f>IF(E853="BUY", "SELL", IF(E853="SELL", "BUY", ""))</f>
        <v>BUY</v>
      </c>
      <c r="G853" s="7">
        <v>18.91</v>
      </c>
      <c r="H853" s="7">
        <v>1000</v>
      </c>
      <c r="I853" s="11">
        <v>44596</v>
      </c>
      <c r="J853" s="9">
        <v>16.43</v>
      </c>
      <c r="K853" s="9">
        <f t="shared" si="39"/>
        <v>868.85245901639337</v>
      </c>
      <c r="L853" s="10">
        <f t="shared" si="40"/>
        <v>-0.13114754098360662</v>
      </c>
      <c r="M853" s="10">
        <f t="shared" si="41"/>
        <v>0.13114754098360662</v>
      </c>
      <c r="N853" s="6">
        <f>DATEDIF(A853, I853, "d")</f>
        <v>826</v>
      </c>
    </row>
    <row r="854" spans="1:14" ht="14.25">
      <c r="A854" s="11">
        <v>43773</v>
      </c>
      <c r="B854" s="6" t="s">
        <v>1706</v>
      </c>
      <c r="C854" s="6" t="s">
        <v>612</v>
      </c>
      <c r="D854" s="17">
        <v>3385079259</v>
      </c>
      <c r="E854" s="13" t="s">
        <v>19</v>
      </c>
      <c r="F854" s="12" t="str">
        <f>IF(E854="BUY", "SELL", IF(E854="SELL", "BUY", ""))</f>
        <v>BUY</v>
      </c>
      <c r="G854" s="7">
        <v>17.139999</v>
      </c>
      <c r="H854" s="7">
        <v>1000</v>
      </c>
      <c r="I854" s="11">
        <v>43784</v>
      </c>
      <c r="J854" s="9">
        <v>17.790001</v>
      </c>
      <c r="K854" s="9">
        <f t="shared" si="39"/>
        <v>1037.9231060631919</v>
      </c>
      <c r="L854" s="10">
        <f t="shared" si="40"/>
        <v>3.792310606319188E-2</v>
      </c>
      <c r="M854" s="10">
        <f t="shared" si="41"/>
        <v>-3.792310606319188E-2</v>
      </c>
      <c r="N854" s="6">
        <f>DATEDIF(A854, I854, "d")</f>
        <v>11</v>
      </c>
    </row>
    <row r="855" spans="1:14" ht="14.25">
      <c r="A855" s="11">
        <v>43773</v>
      </c>
      <c r="B855" s="6" t="s">
        <v>395</v>
      </c>
      <c r="C855" s="6" t="s">
        <v>396</v>
      </c>
      <c r="D855" s="17">
        <v>7909777829</v>
      </c>
      <c r="E855" s="13" t="s">
        <v>19</v>
      </c>
      <c r="F855" s="12" t="str">
        <f>IF(E855="BUY", "SELL", IF(E855="SELL", "BUY", ""))</f>
        <v>BUY</v>
      </c>
      <c r="G855" s="7">
        <v>87.43</v>
      </c>
      <c r="H855" s="7">
        <v>1000</v>
      </c>
      <c r="I855" s="11">
        <v>44040</v>
      </c>
      <c r="J855" s="9">
        <v>227</v>
      </c>
      <c r="K855" s="9">
        <f t="shared" si="39"/>
        <v>2596.3628045293372</v>
      </c>
      <c r="L855" s="10">
        <f t="shared" si="40"/>
        <v>1.5963628045293372</v>
      </c>
      <c r="M855" s="10">
        <f t="shared" si="41"/>
        <v>-1.5963628045293372</v>
      </c>
      <c r="N855" s="6">
        <f>DATEDIF(A855, I855, "d")</f>
        <v>267</v>
      </c>
    </row>
    <row r="856" spans="1:14" ht="14.25">
      <c r="A856" s="5">
        <v>43774</v>
      </c>
      <c r="B856" s="6" t="s">
        <v>1193</v>
      </c>
      <c r="C856" s="6" t="s">
        <v>1194</v>
      </c>
      <c r="D856" s="17">
        <v>4130846000</v>
      </c>
      <c r="E856" s="6" t="s">
        <v>16</v>
      </c>
      <c r="F856" s="6" t="str">
        <f>IF(E856="BUY", "SELL", IF(E856="SELL", "BUY", ""))</f>
        <v>SELL</v>
      </c>
      <c r="G856" s="7">
        <v>16.559999999999999</v>
      </c>
      <c r="H856" s="7">
        <v>1000</v>
      </c>
      <c r="I856" s="5">
        <v>43966</v>
      </c>
      <c r="J856" s="9">
        <v>11.33</v>
      </c>
      <c r="K856" s="9">
        <f t="shared" si="39"/>
        <v>684.17874396135267</v>
      </c>
      <c r="L856" s="10">
        <f t="shared" si="40"/>
        <v>0.31582125603864736</v>
      </c>
      <c r="M856" s="10">
        <f t="shared" si="41"/>
        <v>-0.31582125603864736</v>
      </c>
      <c r="N856" s="6">
        <f>DATEDIF(A856, I856, "d")</f>
        <v>192</v>
      </c>
    </row>
    <row r="857" spans="1:14" ht="14.25">
      <c r="A857" s="11">
        <v>43775</v>
      </c>
      <c r="B857" s="6" t="s">
        <v>311</v>
      </c>
      <c r="C857" s="6" t="s">
        <v>312</v>
      </c>
      <c r="D857" s="17">
        <v>2383282729</v>
      </c>
      <c r="E857" s="12" t="s">
        <v>16</v>
      </c>
      <c r="F857" s="13" t="str">
        <f>IF(E857="BUY", "SELL", IF(E857="SELL", "BUY", ""))</f>
        <v>SELL</v>
      </c>
      <c r="G857" s="7">
        <v>31.170300000000001</v>
      </c>
      <c r="H857" s="7">
        <v>1000</v>
      </c>
      <c r="I857" s="11">
        <v>43920</v>
      </c>
      <c r="J857" s="9">
        <v>14.957015</v>
      </c>
      <c r="K857" s="9">
        <f t="shared" si="39"/>
        <v>479.8482850662329</v>
      </c>
      <c r="L857" s="10">
        <f t="shared" si="40"/>
        <v>0.52015171493376711</v>
      </c>
      <c r="M857" s="10">
        <f t="shared" si="41"/>
        <v>-0.52015171493376711</v>
      </c>
      <c r="N857" s="6">
        <f>DATEDIF(A857, I857, "d")</f>
        <v>145</v>
      </c>
    </row>
    <row r="858" spans="1:14" ht="14.25">
      <c r="A858" s="5">
        <v>43776</v>
      </c>
      <c r="B858" s="6" t="s">
        <v>385</v>
      </c>
      <c r="C858" s="6" t="s">
        <v>386</v>
      </c>
      <c r="D858" s="17">
        <v>7533816097</v>
      </c>
      <c r="E858" s="6" t="s">
        <v>16</v>
      </c>
      <c r="F858" s="6" t="str">
        <f>IF(E858="BUY", "SELL", IF(E858="SELL", "BUY", ""))</f>
        <v>SELL</v>
      </c>
      <c r="G858" s="7">
        <v>107.197571</v>
      </c>
      <c r="H858" s="7">
        <v>1000</v>
      </c>
      <c r="I858" s="11">
        <v>44727</v>
      </c>
      <c r="J858" s="9">
        <v>92.419235</v>
      </c>
      <c r="K858" s="9">
        <f t="shared" si="39"/>
        <v>862.13926433090546</v>
      </c>
      <c r="L858" s="10">
        <f t="shared" si="40"/>
        <v>0.13786073566909454</v>
      </c>
      <c r="M858" s="10">
        <f t="shared" si="41"/>
        <v>-0.13786073566909454</v>
      </c>
      <c r="N858" s="6">
        <f>DATEDIF(A858, I858, "d")</f>
        <v>951</v>
      </c>
    </row>
    <row r="859" spans="1:14" ht="14.25">
      <c r="A859" s="5">
        <v>43780</v>
      </c>
      <c r="B859" s="6" t="s">
        <v>2000</v>
      </c>
      <c r="C859" s="6" t="s">
        <v>2001</v>
      </c>
      <c r="D859" s="17">
        <v>3799935907</v>
      </c>
      <c r="E859" s="6" t="s">
        <v>19</v>
      </c>
      <c r="F859" s="6" t="str">
        <f>IF(E859="BUY", "SELL", IF(E859="SELL", "BUY", ""))</f>
        <v>BUY</v>
      </c>
      <c r="G859" s="7">
        <v>50.91</v>
      </c>
      <c r="H859" s="7">
        <v>1000</v>
      </c>
      <c r="I859" s="5">
        <v>43873</v>
      </c>
      <c r="J859" s="9">
        <v>57.75</v>
      </c>
      <c r="K859" s="9">
        <f t="shared" si="39"/>
        <v>1134.3547436652918</v>
      </c>
      <c r="L859" s="10">
        <f t="shared" si="40"/>
        <v>0.13435474366529185</v>
      </c>
      <c r="M859" s="10">
        <f t="shared" si="41"/>
        <v>-0.13435474366529185</v>
      </c>
      <c r="N859" s="6">
        <f>DATEDIF(A859, I859, "d")</f>
        <v>93</v>
      </c>
    </row>
    <row r="860" spans="1:14" ht="14.25">
      <c r="A860" s="5">
        <v>43780</v>
      </c>
      <c r="B860" s="6" t="s">
        <v>2579</v>
      </c>
      <c r="C860" s="6" t="s">
        <v>2580</v>
      </c>
      <c r="D860" s="17">
        <v>3312251680</v>
      </c>
      <c r="E860" s="6" t="s">
        <v>16</v>
      </c>
      <c r="F860" s="6" t="str">
        <f>IF(E860="BUY", "SELL", IF(E860="SELL", "BUY", ""))</f>
        <v>SELL</v>
      </c>
      <c r="G860" s="7">
        <v>31</v>
      </c>
      <c r="H860" s="7">
        <v>1000</v>
      </c>
      <c r="I860" s="11">
        <v>44727</v>
      </c>
      <c r="J860" s="9">
        <v>38.860000999999997</v>
      </c>
      <c r="K860" s="9">
        <f t="shared" si="39"/>
        <v>1253.5484193548386</v>
      </c>
      <c r="L860" s="10">
        <f t="shared" si="40"/>
        <v>-0.25354841935483863</v>
      </c>
      <c r="M860" s="10">
        <f t="shared" si="41"/>
        <v>0.25354841935483863</v>
      </c>
      <c r="N860" s="6">
        <f>DATEDIF(A860, I860, "d")</f>
        <v>947</v>
      </c>
    </row>
    <row r="861" spans="1:14" ht="14.25">
      <c r="A861" s="5">
        <v>43781</v>
      </c>
      <c r="B861" s="6" t="s">
        <v>2687</v>
      </c>
      <c r="C861" s="6" t="s">
        <v>2688</v>
      </c>
      <c r="D861" s="17">
        <v>6177870949</v>
      </c>
      <c r="E861" s="6" t="s">
        <v>19</v>
      </c>
      <c r="F861" s="6" t="str">
        <f>IF(E861="BUY", "SELL", IF(E861="SELL", "BUY", ""))</f>
        <v>BUY</v>
      </c>
      <c r="G861" s="7">
        <v>12.585041</v>
      </c>
      <c r="H861" s="7">
        <v>1000</v>
      </c>
      <c r="I861" s="11">
        <v>43872</v>
      </c>
      <c r="J861" s="9">
        <v>12.906734</v>
      </c>
      <c r="K861" s="9">
        <f t="shared" si="39"/>
        <v>1025.5615377017841</v>
      </c>
      <c r="L861" s="10">
        <f t="shared" si="40"/>
        <v>2.5561537701784119E-2</v>
      </c>
      <c r="M861" s="10">
        <f t="shared" si="41"/>
        <v>-2.5561537701784119E-2</v>
      </c>
      <c r="N861" s="6">
        <f>DATEDIF(A861, I861, "d")</f>
        <v>91</v>
      </c>
    </row>
    <row r="862" spans="1:14" ht="14.25">
      <c r="A862" s="5">
        <v>43781</v>
      </c>
      <c r="B862" s="6" t="s">
        <v>2609</v>
      </c>
      <c r="C862" s="6" t="s">
        <v>2610</v>
      </c>
      <c r="D862" s="17">
        <v>3111835764</v>
      </c>
      <c r="E862" s="6" t="s">
        <v>19</v>
      </c>
      <c r="F862" s="6" t="str">
        <f>IF(E862="BUY", "SELL", IF(E862="SELL", "BUY", ""))</f>
        <v>BUY</v>
      </c>
      <c r="G862" s="7">
        <v>21.975000000000001</v>
      </c>
      <c r="H862" s="7">
        <v>1000</v>
      </c>
      <c r="I862" s="5">
        <v>43819</v>
      </c>
      <c r="J862" s="9">
        <v>20.75</v>
      </c>
      <c r="K862" s="9">
        <f t="shared" si="39"/>
        <v>944.25483503981786</v>
      </c>
      <c r="L862" s="10">
        <f t="shared" si="40"/>
        <v>-5.5745164960182135E-2</v>
      </c>
      <c r="M862" s="10">
        <f t="shared" si="41"/>
        <v>5.5745164960182135E-2</v>
      </c>
      <c r="N862" s="6">
        <f>DATEDIF(A862, I862, "d")</f>
        <v>38</v>
      </c>
    </row>
    <row r="863" spans="1:14" ht="14.25">
      <c r="A863" s="5">
        <v>43781</v>
      </c>
      <c r="B863" s="6" t="s">
        <v>2173</v>
      </c>
      <c r="C863" s="6" t="s">
        <v>2174</v>
      </c>
      <c r="D863" s="17">
        <v>5314926240</v>
      </c>
      <c r="E863" s="6" t="s">
        <v>19</v>
      </c>
      <c r="F863" s="6" t="str">
        <f>IF(E863="BUY", "SELL", IF(E863="SELL", "BUY", ""))</f>
        <v>BUY</v>
      </c>
      <c r="G863" s="7">
        <v>39.040000999999997</v>
      </c>
      <c r="H863" s="7">
        <v>1000</v>
      </c>
      <c r="I863" s="11">
        <v>44727</v>
      </c>
      <c r="J863" s="9">
        <v>30.120000999999998</v>
      </c>
      <c r="K863" s="9">
        <f t="shared" si="39"/>
        <v>771.51639929517421</v>
      </c>
      <c r="L863" s="10">
        <f t="shared" si="40"/>
        <v>-0.22848360070482579</v>
      </c>
      <c r="M863" s="10">
        <f t="shared" si="41"/>
        <v>0.22848360070482579</v>
      </c>
      <c r="N863" s="6">
        <f>DATEDIF(A863, I863, "d")</f>
        <v>946</v>
      </c>
    </row>
    <row r="864" spans="1:14" ht="14.25">
      <c r="A864" s="5">
        <v>43782</v>
      </c>
      <c r="B864" s="6" t="s">
        <v>1737</v>
      </c>
      <c r="C864" s="6" t="s">
        <v>1738</v>
      </c>
      <c r="D864" s="17">
        <v>5313185192</v>
      </c>
      <c r="E864" s="6" t="s">
        <v>16</v>
      </c>
      <c r="F864" s="6" t="str">
        <f>IF(E864="BUY", "SELL", IF(E864="SELL", "BUY", ""))</f>
        <v>SELL</v>
      </c>
      <c r="G864" s="7">
        <v>71.029999000000004</v>
      </c>
      <c r="H864" s="7">
        <v>1000</v>
      </c>
      <c r="I864" s="5">
        <v>43921</v>
      </c>
      <c r="J864" s="9">
        <v>48.700001</v>
      </c>
      <c r="K864" s="9">
        <f t="shared" si="39"/>
        <v>685.62581565008884</v>
      </c>
      <c r="L864" s="10">
        <f t="shared" si="40"/>
        <v>0.31437418434991116</v>
      </c>
      <c r="M864" s="10">
        <f t="shared" si="41"/>
        <v>-0.31437418434991116</v>
      </c>
      <c r="N864" s="6">
        <f>DATEDIF(A864, I864, "d")</f>
        <v>139</v>
      </c>
    </row>
    <row r="865" spans="1:14" ht="14.25">
      <c r="A865" s="5">
        <v>43783</v>
      </c>
      <c r="B865" s="6" t="s">
        <v>2691</v>
      </c>
      <c r="C865" s="6" t="s">
        <v>2692</v>
      </c>
      <c r="D865" s="17">
        <v>3529888797</v>
      </c>
      <c r="E865" s="6" t="s">
        <v>16</v>
      </c>
      <c r="F865" s="6" t="str">
        <f>IF(E865="BUY", "SELL", IF(E865="SELL", "BUY", ""))</f>
        <v>SELL</v>
      </c>
      <c r="G865" s="7">
        <v>20.559999000000001</v>
      </c>
      <c r="H865" s="7">
        <v>1000</v>
      </c>
      <c r="I865" s="11">
        <v>44727</v>
      </c>
      <c r="J865" s="9">
        <v>27.290001</v>
      </c>
      <c r="K865" s="9">
        <f t="shared" si="39"/>
        <v>1327.3347435474095</v>
      </c>
      <c r="L865" s="10">
        <f t="shared" si="40"/>
        <v>-0.32733474354740949</v>
      </c>
      <c r="M865" s="10">
        <f t="shared" si="41"/>
        <v>0.32733474354740949</v>
      </c>
      <c r="N865" s="6">
        <f>DATEDIF(A865, I865, "d")</f>
        <v>944</v>
      </c>
    </row>
    <row r="866" spans="1:14" ht="14.25">
      <c r="A866" s="5">
        <v>43784</v>
      </c>
      <c r="B866" s="6" t="s">
        <v>603</v>
      </c>
      <c r="C866" s="6" t="s">
        <v>604</v>
      </c>
      <c r="D866" s="17">
        <v>2373457054</v>
      </c>
      <c r="E866" s="6" t="s">
        <v>19</v>
      </c>
      <c r="F866" s="6" t="str">
        <f>IF(E866="BUY", "SELL", IF(E866="SELL", "BUY", ""))</f>
        <v>BUY</v>
      </c>
      <c r="G866" s="7">
        <v>40.009265999999997</v>
      </c>
      <c r="H866" s="7">
        <v>1000</v>
      </c>
      <c r="I866" s="5">
        <v>43794</v>
      </c>
      <c r="J866" s="9">
        <v>35.167881000000001</v>
      </c>
      <c r="K866" s="9">
        <f t="shared" si="39"/>
        <v>878.99340617745906</v>
      </c>
      <c r="L866" s="10">
        <f t="shared" si="40"/>
        <v>-0.12100659382254093</v>
      </c>
      <c r="M866" s="10">
        <f t="shared" si="41"/>
        <v>0.12100659382254093</v>
      </c>
      <c r="N866" s="6">
        <f>DATEDIF(A866, I866, "d")</f>
        <v>10</v>
      </c>
    </row>
    <row r="867" spans="1:14" ht="14.25">
      <c r="A867" s="5">
        <v>43784</v>
      </c>
      <c r="B867" s="6" t="s">
        <v>379</v>
      </c>
      <c r="C867" s="6" t="s">
        <v>380</v>
      </c>
      <c r="D867" s="17">
        <v>4120653358</v>
      </c>
      <c r="E867" s="6" t="s">
        <v>16</v>
      </c>
      <c r="F867" s="6" t="str">
        <f>IF(E867="BUY", "SELL", IF(E867="SELL", "BUY", ""))</f>
        <v>SELL</v>
      </c>
      <c r="G867" s="7">
        <v>14.825022000000001</v>
      </c>
      <c r="H867" s="7">
        <v>1000</v>
      </c>
      <c r="I867" s="5">
        <v>43804</v>
      </c>
      <c r="J867" s="9">
        <v>13.294129999999999</v>
      </c>
      <c r="K867" s="9">
        <f t="shared" si="39"/>
        <v>896.73593739017713</v>
      </c>
      <c r="L867" s="10">
        <f t="shared" si="40"/>
        <v>0.10326406260982288</v>
      </c>
      <c r="M867" s="10">
        <f t="shared" si="41"/>
        <v>-0.10326406260982288</v>
      </c>
      <c r="N867" s="6">
        <f>DATEDIF(A867, I867, "d")</f>
        <v>20</v>
      </c>
    </row>
    <row r="868" spans="1:14" ht="14.25">
      <c r="A868" s="5">
        <v>43784</v>
      </c>
      <c r="B868" s="6" t="s">
        <v>553</v>
      </c>
      <c r="C868" s="6" t="s">
        <v>554</v>
      </c>
      <c r="D868" s="17">
        <v>5159719363</v>
      </c>
      <c r="E868" s="6" t="s">
        <v>16</v>
      </c>
      <c r="F868" s="6" t="str">
        <f>IF(E868="BUY", "SELL", IF(E868="SELL", "BUY", ""))</f>
        <v>SELL</v>
      </c>
      <c r="G868" s="7">
        <v>99.406609000000003</v>
      </c>
      <c r="H868" s="7">
        <v>1000</v>
      </c>
      <c r="I868" s="5">
        <v>43948</v>
      </c>
      <c r="J868" s="9">
        <v>47.467381000000003</v>
      </c>
      <c r="K868" s="9">
        <f t="shared" si="39"/>
        <v>477.5072953147411</v>
      </c>
      <c r="L868" s="10">
        <f t="shared" si="40"/>
        <v>0.52249270468525888</v>
      </c>
      <c r="M868" s="10">
        <f t="shared" si="41"/>
        <v>-0.52249270468525888</v>
      </c>
      <c r="N868" s="6">
        <f>DATEDIF(A868, I868, "d")</f>
        <v>164</v>
      </c>
    </row>
    <row r="869" spans="1:14" ht="14.25">
      <c r="A869" s="11">
        <v>43784</v>
      </c>
      <c r="B869" s="6" t="s">
        <v>1706</v>
      </c>
      <c r="C869" s="6" t="s">
        <v>612</v>
      </c>
      <c r="D869" s="17">
        <v>3385079259</v>
      </c>
      <c r="E869" s="12" t="s">
        <v>16</v>
      </c>
      <c r="F869" s="13" t="str">
        <f>IF(E869="BUY", "SELL", IF(E869="SELL", "BUY", ""))</f>
        <v>SELL</v>
      </c>
      <c r="G869" s="7">
        <v>17.790001</v>
      </c>
      <c r="H869" s="7">
        <v>1000</v>
      </c>
      <c r="I869" s="11">
        <v>43837</v>
      </c>
      <c r="J869" s="9">
        <v>20.700001</v>
      </c>
      <c r="K869" s="9">
        <f t="shared" si="39"/>
        <v>1163.5750329637417</v>
      </c>
      <c r="L869" s="10">
        <f t="shared" si="40"/>
        <v>-0.16357503296374171</v>
      </c>
      <c r="M869" s="10">
        <f t="shared" si="41"/>
        <v>0.16357503296374171</v>
      </c>
      <c r="N869" s="6">
        <f>DATEDIF(A869, I869, "d")</f>
        <v>53</v>
      </c>
    </row>
    <row r="870" spans="1:14" ht="14.25">
      <c r="A870" s="5">
        <v>43787</v>
      </c>
      <c r="B870" s="6" t="s">
        <v>2458</v>
      </c>
      <c r="C870" s="6" t="s">
        <v>2459</v>
      </c>
      <c r="D870" s="17">
        <v>5636638439</v>
      </c>
      <c r="E870" s="6" t="s">
        <v>16</v>
      </c>
      <c r="F870" s="6" t="str">
        <f>IF(E870="BUY", "SELL", IF(E870="SELL", "BUY", ""))</f>
        <v>SELL</v>
      </c>
      <c r="G870" s="7">
        <v>15.940861</v>
      </c>
      <c r="H870" s="7">
        <v>1000</v>
      </c>
      <c r="I870" s="5">
        <v>43924</v>
      </c>
      <c r="J870" s="9">
        <v>8.9219019999999993</v>
      </c>
      <c r="K870" s="9">
        <f t="shared" si="39"/>
        <v>559.68758525653038</v>
      </c>
      <c r="L870" s="10">
        <f t="shared" si="40"/>
        <v>0.4403124147434696</v>
      </c>
      <c r="M870" s="10">
        <f t="shared" si="41"/>
        <v>-0.4403124147434696</v>
      </c>
      <c r="N870" s="6">
        <f>DATEDIF(A870, I870, "d")</f>
        <v>137</v>
      </c>
    </row>
    <row r="871" spans="1:14" ht="14.25">
      <c r="A871" s="5">
        <v>43789</v>
      </c>
      <c r="B871" s="6" t="s">
        <v>2695</v>
      </c>
      <c r="C871" s="6" t="s">
        <v>2696</v>
      </c>
      <c r="D871" s="17">
        <v>2183421409</v>
      </c>
      <c r="E871" s="6" t="s">
        <v>16</v>
      </c>
      <c r="F871" s="6" t="str">
        <f>IF(E871="BUY", "SELL", IF(E871="SELL", "BUY", ""))</f>
        <v>SELL</v>
      </c>
      <c r="G871" s="7">
        <v>26.02</v>
      </c>
      <c r="H871" s="7">
        <v>1000</v>
      </c>
      <c r="I871" s="11">
        <v>44727</v>
      </c>
      <c r="J871" s="9">
        <v>24.040001</v>
      </c>
      <c r="K871" s="9">
        <f t="shared" si="39"/>
        <v>923.9047271329747</v>
      </c>
      <c r="L871" s="10">
        <f t="shared" si="40"/>
        <v>7.6095272867025304E-2</v>
      </c>
      <c r="M871" s="10">
        <f t="shared" si="41"/>
        <v>-7.6095272867025304E-2</v>
      </c>
      <c r="N871" s="6">
        <f>DATEDIF(A871, I871, "d")</f>
        <v>938</v>
      </c>
    </row>
    <row r="872" spans="1:14" ht="14.25">
      <c r="A872" s="5">
        <v>43794</v>
      </c>
      <c r="B872" s="6" t="s">
        <v>2442</v>
      </c>
      <c r="C872" s="6" t="s">
        <v>2443</v>
      </c>
      <c r="D872" s="17">
        <v>2048789440</v>
      </c>
      <c r="E872" s="6" t="s">
        <v>16</v>
      </c>
      <c r="F872" s="6" t="str">
        <f>IF(E872="BUY", "SELL", IF(E872="SELL", "BUY", ""))</f>
        <v>SELL</v>
      </c>
      <c r="G872" s="7">
        <v>39.639999000000003</v>
      </c>
      <c r="H872" s="7">
        <v>1000</v>
      </c>
      <c r="I872" s="11">
        <v>44145</v>
      </c>
      <c r="J872" s="9">
        <v>22.559999000000001</v>
      </c>
      <c r="K872" s="9">
        <f t="shared" si="39"/>
        <v>569.12208802023429</v>
      </c>
      <c r="L872" s="10">
        <f t="shared" si="40"/>
        <v>0.43087791197976572</v>
      </c>
      <c r="M872" s="10">
        <f t="shared" si="41"/>
        <v>-0.43087791197976572</v>
      </c>
      <c r="N872" s="6">
        <f>DATEDIF(A872, I872, "d")</f>
        <v>351</v>
      </c>
    </row>
    <row r="873" spans="1:14" ht="14.25">
      <c r="A873" s="5">
        <v>43794</v>
      </c>
      <c r="B873" s="6" t="s">
        <v>603</v>
      </c>
      <c r="C873" s="6" t="s">
        <v>604</v>
      </c>
      <c r="D873" s="17">
        <v>2373457054</v>
      </c>
      <c r="E873" s="6" t="s">
        <v>16</v>
      </c>
      <c r="F873" s="6" t="str">
        <f>IF(E873="BUY", "SELL", IF(E873="SELL", "BUY", ""))</f>
        <v>SELL</v>
      </c>
      <c r="G873" s="7">
        <v>35.167881000000001</v>
      </c>
      <c r="H873" s="7">
        <v>1000</v>
      </c>
      <c r="I873" s="5">
        <v>43882</v>
      </c>
      <c r="J873" s="9">
        <v>34.337291999999998</v>
      </c>
      <c r="K873" s="9">
        <f t="shared" si="39"/>
        <v>976.38217099290102</v>
      </c>
      <c r="L873" s="10">
        <f t="shared" si="40"/>
        <v>2.3617829007098978E-2</v>
      </c>
      <c r="M873" s="10">
        <f t="shared" si="41"/>
        <v>-2.3617829007098978E-2</v>
      </c>
      <c r="N873" s="6">
        <f>DATEDIF(A873, I873, "d")</f>
        <v>88</v>
      </c>
    </row>
    <row r="874" spans="1:14" ht="14.25">
      <c r="A874" s="5">
        <v>43794</v>
      </c>
      <c r="B874" s="6" t="s">
        <v>375</v>
      </c>
      <c r="C874" s="6" t="s">
        <v>376</v>
      </c>
      <c r="D874" s="17">
        <v>3086150340</v>
      </c>
      <c r="E874" s="6" t="s">
        <v>16</v>
      </c>
      <c r="F874" s="6" t="str">
        <f>IF(E874="BUY", "SELL", IF(E874="SELL", "BUY", ""))</f>
        <v>SELL</v>
      </c>
      <c r="G874" s="7">
        <v>35.431849999999997</v>
      </c>
      <c r="H874" s="7">
        <v>1000</v>
      </c>
      <c r="I874" s="5">
        <v>43808</v>
      </c>
      <c r="J874" s="9">
        <v>36.291569000000003</v>
      </c>
      <c r="K874" s="9">
        <f t="shared" si="39"/>
        <v>1024.2640166968422</v>
      </c>
      <c r="L874" s="10">
        <f t="shared" si="40"/>
        <v>-2.4264016696842191E-2</v>
      </c>
      <c r="M874" s="10">
        <f t="shared" si="41"/>
        <v>2.4264016696842191E-2</v>
      </c>
      <c r="N874" s="6">
        <f>DATEDIF(A874, I874, "d")</f>
        <v>14</v>
      </c>
    </row>
    <row r="875" spans="1:14" ht="14.25">
      <c r="A875" s="5">
        <v>43795</v>
      </c>
      <c r="B875" s="6" t="s">
        <v>2288</v>
      </c>
      <c r="C875" s="6" t="s">
        <v>2289</v>
      </c>
      <c r="D875" s="17">
        <v>3020994000</v>
      </c>
      <c r="E875" s="6" t="s">
        <v>19</v>
      </c>
      <c r="F875" s="6" t="str">
        <f>IF(E875="BUY", "SELL", IF(E875="SELL", "BUY", ""))</f>
        <v>BUY</v>
      </c>
      <c r="G875" s="7">
        <v>67.699996999999996</v>
      </c>
      <c r="H875" s="7">
        <v>1000</v>
      </c>
      <c r="I875" s="11">
        <v>43819</v>
      </c>
      <c r="J875" s="9">
        <v>63.490001999999997</v>
      </c>
      <c r="K875" s="9">
        <f t="shared" si="39"/>
        <v>937.8139558854042</v>
      </c>
      <c r="L875" s="10">
        <f t="shared" si="40"/>
        <v>-6.2186044114595801E-2</v>
      </c>
      <c r="M875" s="10">
        <f t="shared" si="41"/>
        <v>6.2186044114595801E-2</v>
      </c>
      <c r="N875" s="6">
        <f>DATEDIF(A875, I875, "d")</f>
        <v>24</v>
      </c>
    </row>
    <row r="876" spans="1:14" ht="14.25">
      <c r="A876" s="5">
        <v>43801</v>
      </c>
      <c r="B876" s="6" t="s">
        <v>733</v>
      </c>
      <c r="C876" s="6" t="s">
        <v>734</v>
      </c>
      <c r="D876" s="17">
        <v>3313095800</v>
      </c>
      <c r="E876" s="6" t="s">
        <v>19</v>
      </c>
      <c r="F876" s="6" t="str">
        <f>IF(E876="BUY", "SELL", IF(E876="SELL", "BUY", ""))</f>
        <v>BUY</v>
      </c>
      <c r="G876" s="7">
        <v>14.028661</v>
      </c>
      <c r="H876" s="7">
        <v>1000</v>
      </c>
      <c r="I876" s="11">
        <v>44727</v>
      </c>
      <c r="J876" s="9">
        <v>20.080297000000002</v>
      </c>
      <c r="K876" s="9">
        <f t="shared" si="39"/>
        <v>1431.3765939600366</v>
      </c>
      <c r="L876" s="10">
        <f t="shared" si="40"/>
        <v>0.43137659396003664</v>
      </c>
      <c r="M876" s="10">
        <f t="shared" si="41"/>
        <v>-0.43137659396003664</v>
      </c>
      <c r="N876" s="6">
        <f>DATEDIF(A876, I876, "d")</f>
        <v>926</v>
      </c>
    </row>
    <row r="877" spans="1:14" ht="14.25">
      <c r="A877" s="5">
        <v>43803</v>
      </c>
      <c r="B877" s="6" t="s">
        <v>1173</v>
      </c>
      <c r="C877" s="6" t="s">
        <v>1174</v>
      </c>
      <c r="D877" s="17">
        <v>2780388505</v>
      </c>
      <c r="E877" s="6" t="s">
        <v>16</v>
      </c>
      <c r="F877" s="6" t="str">
        <f>IF(E877="BUY", "SELL", IF(E877="SELL", "BUY", ""))</f>
        <v>SELL</v>
      </c>
      <c r="G877" s="7">
        <v>72.5</v>
      </c>
      <c r="H877" s="7">
        <v>1000</v>
      </c>
      <c r="I877" s="11">
        <v>44727</v>
      </c>
      <c r="J877" s="9">
        <v>83.129997000000003</v>
      </c>
      <c r="K877" s="9">
        <f t="shared" si="39"/>
        <v>1146.6206482758621</v>
      </c>
      <c r="L877" s="10">
        <f t="shared" si="40"/>
        <v>-0.1466206482758621</v>
      </c>
      <c r="M877" s="10">
        <f t="shared" si="41"/>
        <v>0.1466206482758621</v>
      </c>
      <c r="N877" s="6">
        <f>DATEDIF(A877, I877, "d")</f>
        <v>924</v>
      </c>
    </row>
    <row r="878" spans="1:14" ht="14.25">
      <c r="A878" s="5">
        <v>43803</v>
      </c>
      <c r="B878" s="6" t="s">
        <v>1342</v>
      </c>
      <c r="C878" s="6" t="s">
        <v>1343</v>
      </c>
      <c r="D878" s="17">
        <v>7348147154</v>
      </c>
      <c r="E878" s="6" t="s">
        <v>16</v>
      </c>
      <c r="F878" s="6" t="str">
        <f>IF(E878="BUY", "SELL", IF(E878="SELL", "BUY", ""))</f>
        <v>SELL</v>
      </c>
      <c r="G878" s="7">
        <v>11.62</v>
      </c>
      <c r="H878" s="7">
        <v>1000</v>
      </c>
      <c r="I878" s="5">
        <v>43957</v>
      </c>
      <c r="J878" s="9">
        <v>8.49</v>
      </c>
      <c r="K878" s="9">
        <f t="shared" si="39"/>
        <v>730.63683304647157</v>
      </c>
      <c r="L878" s="10">
        <f t="shared" si="40"/>
        <v>0.26936316695352841</v>
      </c>
      <c r="M878" s="10">
        <f t="shared" si="41"/>
        <v>-0.26936316695352841</v>
      </c>
      <c r="N878" s="6">
        <f>DATEDIF(A878, I878, "d")</f>
        <v>154</v>
      </c>
    </row>
    <row r="879" spans="1:14" ht="14.25">
      <c r="A879" s="5">
        <v>43803</v>
      </c>
      <c r="B879" s="6" t="s">
        <v>2456</v>
      </c>
      <c r="C879" s="6" t="s">
        <v>2457</v>
      </c>
      <c r="D879" s="17">
        <v>5188639887</v>
      </c>
      <c r="E879" s="6" t="s">
        <v>19</v>
      </c>
      <c r="F879" s="6" t="str">
        <f>IF(E879="BUY", "SELL", IF(E879="SELL", "BUY", ""))</f>
        <v>BUY</v>
      </c>
      <c r="G879" s="7">
        <v>3.3</v>
      </c>
      <c r="H879" s="7">
        <v>1000</v>
      </c>
      <c r="I879" s="5">
        <v>44067</v>
      </c>
      <c r="J879" s="9">
        <v>12.34</v>
      </c>
      <c r="K879" s="9">
        <f t="shared" si="39"/>
        <v>3739.3939393939395</v>
      </c>
      <c r="L879" s="10">
        <f t="shared" si="40"/>
        <v>2.7393939393939393</v>
      </c>
      <c r="M879" s="10">
        <f t="shared" si="41"/>
        <v>-2.7393939393939393</v>
      </c>
      <c r="N879" s="6">
        <f>DATEDIF(A879, I879, "d")</f>
        <v>264</v>
      </c>
    </row>
    <row r="880" spans="1:14" ht="14.25">
      <c r="A880" s="5">
        <v>43804</v>
      </c>
      <c r="B880" s="6" t="s">
        <v>379</v>
      </c>
      <c r="C880" s="6" t="s">
        <v>380</v>
      </c>
      <c r="D880" s="17">
        <v>4120653358</v>
      </c>
      <c r="E880" s="6" t="s">
        <v>19</v>
      </c>
      <c r="F880" s="6" t="str">
        <f>IF(E880="BUY", "SELL", IF(E880="SELL", "BUY", ""))</f>
        <v>BUY</v>
      </c>
      <c r="G880" s="7">
        <v>13.294129999999999</v>
      </c>
      <c r="H880" s="7">
        <v>1000</v>
      </c>
      <c r="I880" s="5">
        <v>43815</v>
      </c>
      <c r="J880" s="9">
        <v>14.090899</v>
      </c>
      <c r="K880" s="9">
        <f t="shared" si="39"/>
        <v>1059.9338956366457</v>
      </c>
      <c r="L880" s="10">
        <f t="shared" si="40"/>
        <v>5.993389563664573E-2</v>
      </c>
      <c r="M880" s="10">
        <f t="shared" si="41"/>
        <v>-5.993389563664573E-2</v>
      </c>
      <c r="N880" s="6">
        <f>DATEDIF(A880, I880, "d")</f>
        <v>11</v>
      </c>
    </row>
    <row r="881" spans="1:14" ht="14.25">
      <c r="A881" s="5">
        <v>43805</v>
      </c>
      <c r="B881" s="6" t="s">
        <v>2703</v>
      </c>
      <c r="C881" s="6" t="s">
        <v>2704</v>
      </c>
      <c r="D881" s="17">
        <v>3199198128</v>
      </c>
      <c r="E881" s="6" t="s">
        <v>16</v>
      </c>
      <c r="F881" s="6" t="str">
        <f>IF(E881="BUY", "SELL", IF(E881="SELL", "BUY", ""))</f>
        <v>SELL</v>
      </c>
      <c r="G881" s="7">
        <v>81.23</v>
      </c>
      <c r="H881" s="7">
        <v>1000</v>
      </c>
      <c r="I881" s="11">
        <v>44727</v>
      </c>
      <c r="J881" s="9">
        <v>71.52</v>
      </c>
      <c r="K881" s="9">
        <f t="shared" si="39"/>
        <v>880.46288317124208</v>
      </c>
      <c r="L881" s="10">
        <f t="shared" si="40"/>
        <v>0.11953711682875792</v>
      </c>
      <c r="M881" s="10">
        <f t="shared" si="41"/>
        <v>-0.11953711682875792</v>
      </c>
      <c r="N881" s="6">
        <f>DATEDIF(A881, I881, "d")</f>
        <v>922</v>
      </c>
    </row>
    <row r="882" spans="1:14" ht="14.25">
      <c r="A882" s="5">
        <v>43805</v>
      </c>
      <c r="B882" s="6" t="s">
        <v>2705</v>
      </c>
      <c r="C882" s="6" t="s">
        <v>2706</v>
      </c>
      <c r="D882" s="17">
        <v>6012285200</v>
      </c>
      <c r="E882" s="6" t="s">
        <v>16</v>
      </c>
      <c r="F882" s="6" t="str">
        <f>IF(E882="BUY", "SELL", IF(E882="SELL", "BUY", ""))</f>
        <v>SELL</v>
      </c>
      <c r="G882" s="7">
        <v>36.720001000000003</v>
      </c>
      <c r="H882" s="7">
        <v>1000</v>
      </c>
      <c r="I882" s="11">
        <v>44727</v>
      </c>
      <c r="J882" s="9">
        <v>33.93</v>
      </c>
      <c r="K882" s="9">
        <f t="shared" si="39"/>
        <v>924.01958267920509</v>
      </c>
      <c r="L882" s="10">
        <f t="shared" si="40"/>
        <v>7.5980417320794913E-2</v>
      </c>
      <c r="M882" s="10">
        <f t="shared" si="41"/>
        <v>-7.5980417320794913E-2</v>
      </c>
      <c r="N882" s="6">
        <f>DATEDIF(A882, I882, "d")</f>
        <v>922</v>
      </c>
    </row>
    <row r="883" spans="1:14" ht="14.25">
      <c r="A883" s="5">
        <v>43808</v>
      </c>
      <c r="B883" s="6" t="s">
        <v>375</v>
      </c>
      <c r="C883" s="6" t="s">
        <v>376</v>
      </c>
      <c r="D883" s="17">
        <v>3086150340</v>
      </c>
      <c r="E883" s="6" t="s">
        <v>19</v>
      </c>
      <c r="F883" s="6" t="str">
        <f>IF(E883="BUY", "SELL", IF(E883="SELL", "BUY", ""))</f>
        <v>BUY</v>
      </c>
      <c r="G883" s="7">
        <v>36.291569000000003</v>
      </c>
      <c r="H883" s="7">
        <v>1000</v>
      </c>
      <c r="I883" s="5">
        <v>43836</v>
      </c>
      <c r="J883" s="9">
        <v>38.222262999999998</v>
      </c>
      <c r="K883" s="9">
        <f t="shared" si="39"/>
        <v>1053.199518598934</v>
      </c>
      <c r="L883" s="10">
        <f t="shared" si="40"/>
        <v>5.3199518598933994E-2</v>
      </c>
      <c r="M883" s="10">
        <f t="shared" si="41"/>
        <v>-5.3199518598933994E-2</v>
      </c>
      <c r="N883" s="6">
        <f>DATEDIF(A883, I883, "d")</f>
        <v>28</v>
      </c>
    </row>
    <row r="884" spans="1:14" ht="14.25">
      <c r="A884" s="5">
        <v>43809</v>
      </c>
      <c r="B884" s="6" t="s">
        <v>1834</v>
      </c>
      <c r="C884" s="6" t="s">
        <v>1835</v>
      </c>
      <c r="D884" s="17">
        <v>3633845490</v>
      </c>
      <c r="E884" s="6" t="s">
        <v>16</v>
      </c>
      <c r="F884" s="6" t="str">
        <f>IF(E884="BUY", "SELL", IF(E884="SELL", "BUY", ""))</f>
        <v>SELL</v>
      </c>
      <c r="G884" s="7">
        <v>6.88</v>
      </c>
      <c r="H884" s="7">
        <v>1000</v>
      </c>
      <c r="I884" s="11">
        <v>44727</v>
      </c>
      <c r="J884" s="9">
        <v>9.34</v>
      </c>
      <c r="K884" s="9">
        <f t="shared" si="39"/>
        <v>1357.5581395348838</v>
      </c>
      <c r="L884" s="10">
        <f t="shared" si="40"/>
        <v>-0.3575581395348838</v>
      </c>
      <c r="M884" s="10">
        <f t="shared" si="41"/>
        <v>0.3575581395348838</v>
      </c>
      <c r="N884" s="6">
        <f>DATEDIF(A884, I884, "d")</f>
        <v>918</v>
      </c>
    </row>
    <row r="885" spans="1:14" ht="14.25">
      <c r="A885" s="11">
        <v>43809</v>
      </c>
      <c r="B885" s="6" t="s">
        <v>2330</v>
      </c>
      <c r="C885" s="6" t="s">
        <v>2331</v>
      </c>
      <c r="D885" s="17">
        <v>3938201777</v>
      </c>
      <c r="E885" s="12" t="s">
        <v>16</v>
      </c>
      <c r="F885" s="13" t="str">
        <f>IF(E885="BUY", "SELL", IF(E885="SELL", "BUY", ""))</f>
        <v>SELL</v>
      </c>
      <c r="G885" s="7">
        <v>30.709999</v>
      </c>
      <c r="H885" s="7">
        <v>1000</v>
      </c>
      <c r="I885" s="11">
        <v>44145</v>
      </c>
      <c r="J885" s="9">
        <v>55.639999000000003</v>
      </c>
      <c r="K885" s="9">
        <f t="shared" si="39"/>
        <v>1811.78771773975</v>
      </c>
      <c r="L885" s="10">
        <f t="shared" si="40"/>
        <v>-0.81178771773975</v>
      </c>
      <c r="M885" s="10">
        <f t="shared" si="41"/>
        <v>0.81178771773975</v>
      </c>
      <c r="N885" s="6">
        <f>DATEDIF(A885, I885, "d")</f>
        <v>336</v>
      </c>
    </row>
    <row r="886" spans="1:14" ht="14.25">
      <c r="A886" s="5">
        <v>43811</v>
      </c>
      <c r="B886" s="6" t="s">
        <v>1887</v>
      </c>
      <c r="C886" s="6" t="s">
        <v>1888</v>
      </c>
      <c r="D886" s="17">
        <v>2011262723</v>
      </c>
      <c r="E886" s="6" t="s">
        <v>19</v>
      </c>
      <c r="F886" s="6" t="str">
        <f>IF(E886="BUY", "SELL", IF(E886="SELL", "BUY", ""))</f>
        <v>BUY</v>
      </c>
      <c r="G886" s="7">
        <v>94.629997000000003</v>
      </c>
      <c r="H886" s="7">
        <v>1000</v>
      </c>
      <c r="I886" s="5">
        <v>43819</v>
      </c>
      <c r="J886" s="9">
        <v>100.790001</v>
      </c>
      <c r="K886" s="9">
        <f t="shared" si="39"/>
        <v>1065.0956799671039</v>
      </c>
      <c r="L886" s="10">
        <f t="shared" si="40"/>
        <v>6.5095679967103928E-2</v>
      </c>
      <c r="M886" s="10">
        <f t="shared" si="41"/>
        <v>-6.5095679967103928E-2</v>
      </c>
      <c r="N886" s="6">
        <f>DATEDIF(A886, I886, "d")</f>
        <v>8</v>
      </c>
    </row>
    <row r="887" spans="1:14" ht="14.25">
      <c r="A887" s="5">
        <v>43811</v>
      </c>
      <c r="B887" s="6" t="s">
        <v>803</v>
      </c>
      <c r="C887" s="6" t="s">
        <v>804</v>
      </c>
      <c r="D887" s="17">
        <v>5919262110</v>
      </c>
      <c r="E887" s="6" t="s">
        <v>16</v>
      </c>
      <c r="F887" s="6" t="str">
        <f>IF(E887="BUY", "SELL", IF(E887="SELL", "BUY", ""))</f>
        <v>SELL</v>
      </c>
      <c r="G887" s="7">
        <v>66.889999000000003</v>
      </c>
      <c r="H887" s="7">
        <v>1000</v>
      </c>
      <c r="I887" s="5">
        <v>43871</v>
      </c>
      <c r="J887" s="9">
        <v>61.07</v>
      </c>
      <c r="K887" s="9">
        <f t="shared" si="39"/>
        <v>912.99149219601566</v>
      </c>
      <c r="L887" s="10">
        <f t="shared" si="40"/>
        <v>8.700850780398435E-2</v>
      </c>
      <c r="M887" s="10">
        <f t="shared" si="41"/>
        <v>-8.700850780398435E-2</v>
      </c>
      <c r="N887" s="6">
        <f>DATEDIF(A887, I887, "d")</f>
        <v>60</v>
      </c>
    </row>
    <row r="888" spans="1:14" ht="14.25">
      <c r="A888" s="5">
        <v>43815</v>
      </c>
      <c r="B888" s="6" t="s">
        <v>377</v>
      </c>
      <c r="C888" s="6" t="s">
        <v>378</v>
      </c>
      <c r="D888" s="17">
        <v>3110924830</v>
      </c>
      <c r="E888" s="6" t="s">
        <v>16</v>
      </c>
      <c r="F888" s="6" t="str">
        <f>IF(E888="BUY", "SELL", IF(E888="SELL", "BUY", ""))</f>
        <v>SELL</v>
      </c>
      <c r="G888" s="7">
        <v>42.574032000000003</v>
      </c>
      <c r="H888" s="7">
        <v>1000</v>
      </c>
      <c r="I888" s="5">
        <v>43817</v>
      </c>
      <c r="J888" s="9">
        <v>43.488959999999999</v>
      </c>
      <c r="K888" s="9">
        <f t="shared" si="39"/>
        <v>1021.4902830908756</v>
      </c>
      <c r="L888" s="10">
        <f t="shared" si="40"/>
        <v>-2.1490283090875549E-2</v>
      </c>
      <c r="M888" s="10">
        <f t="shared" si="41"/>
        <v>2.1490283090875549E-2</v>
      </c>
      <c r="N888" s="6">
        <f>DATEDIF(A888, I888, "d")</f>
        <v>2</v>
      </c>
    </row>
    <row r="889" spans="1:14" ht="14.25">
      <c r="A889" s="5">
        <v>43815</v>
      </c>
      <c r="B889" s="6" t="s">
        <v>379</v>
      </c>
      <c r="C889" s="6" t="s">
        <v>380</v>
      </c>
      <c r="D889" s="17">
        <v>4120653358</v>
      </c>
      <c r="E889" s="6" t="s">
        <v>16</v>
      </c>
      <c r="F889" s="6" t="str">
        <f>IF(E889="BUY", "SELL", IF(E889="SELL", "BUY", ""))</f>
        <v>SELL</v>
      </c>
      <c r="G889" s="7">
        <v>14.090899</v>
      </c>
      <c r="H889" s="7">
        <v>1000</v>
      </c>
      <c r="I889" s="5">
        <v>43817</v>
      </c>
      <c r="J889" s="9">
        <v>14.902272999999999</v>
      </c>
      <c r="K889" s="9">
        <f t="shared" si="39"/>
        <v>1057.5814218808891</v>
      </c>
      <c r="L889" s="10">
        <f t="shared" si="40"/>
        <v>-5.758142188088914E-2</v>
      </c>
      <c r="M889" s="10">
        <f t="shared" si="41"/>
        <v>5.758142188088914E-2</v>
      </c>
      <c r="N889" s="6">
        <f>DATEDIF(A889, I889, "d")</f>
        <v>2</v>
      </c>
    </row>
    <row r="890" spans="1:14" ht="14.25">
      <c r="A890" s="5">
        <v>43817</v>
      </c>
      <c r="B890" s="6" t="s">
        <v>379</v>
      </c>
      <c r="C890" s="6" t="s">
        <v>380</v>
      </c>
      <c r="D890" s="17">
        <v>4120653358</v>
      </c>
      <c r="E890" s="6" t="s">
        <v>19</v>
      </c>
      <c r="F890" s="6" t="str">
        <f>IF(E890="BUY", "SELL", IF(E890="SELL", "BUY", ""))</f>
        <v>BUY</v>
      </c>
      <c r="G890" s="7">
        <v>14.902272999999999</v>
      </c>
      <c r="H890" s="7">
        <v>1000</v>
      </c>
      <c r="I890" s="5">
        <v>43838</v>
      </c>
      <c r="J890" s="9">
        <v>16.317672999999999</v>
      </c>
      <c r="K890" s="9">
        <f t="shared" si="39"/>
        <v>1094.9787995428619</v>
      </c>
      <c r="L890" s="10">
        <f t="shared" si="40"/>
        <v>9.4978799542861911E-2</v>
      </c>
      <c r="M890" s="10">
        <f t="shared" si="41"/>
        <v>-9.4978799542861911E-2</v>
      </c>
      <c r="N890" s="6">
        <f>DATEDIF(A890, I890, "d")</f>
        <v>21</v>
      </c>
    </row>
    <row r="891" spans="1:14" ht="14.25">
      <c r="A891" s="5">
        <v>43818</v>
      </c>
      <c r="B891" s="6" t="s">
        <v>2470</v>
      </c>
      <c r="C891" s="6" t="s">
        <v>2471</v>
      </c>
      <c r="D891" s="17">
        <v>4112757600</v>
      </c>
      <c r="E891" s="6" t="s">
        <v>16</v>
      </c>
      <c r="F891" s="6" t="str">
        <f>IF(E891="BUY", "SELL", IF(E891="SELL", "BUY", ""))</f>
        <v>SELL</v>
      </c>
      <c r="G891" s="7">
        <v>46.279998999999997</v>
      </c>
      <c r="H891" s="7">
        <v>1000</v>
      </c>
      <c r="I891" s="5">
        <v>43984</v>
      </c>
      <c r="J891" s="9">
        <v>31.68</v>
      </c>
      <c r="K891" s="9">
        <f t="shared" si="39"/>
        <v>684.52896898290783</v>
      </c>
      <c r="L891" s="10">
        <f t="shared" si="40"/>
        <v>0.31547103101709217</v>
      </c>
      <c r="M891" s="10">
        <f t="shared" si="41"/>
        <v>-0.31547103101709217</v>
      </c>
      <c r="N891" s="6">
        <f>DATEDIF(A891, I891, "d")</f>
        <v>166</v>
      </c>
    </row>
    <row r="892" spans="1:14" ht="14.25">
      <c r="A892" s="5">
        <v>43819</v>
      </c>
      <c r="B892" s="6" t="s">
        <v>2288</v>
      </c>
      <c r="C892" s="6" t="s">
        <v>2289</v>
      </c>
      <c r="D892" s="17">
        <v>3020994000</v>
      </c>
      <c r="E892" s="6" t="s">
        <v>16</v>
      </c>
      <c r="F892" s="6" t="str">
        <f>IF(E892="BUY", "SELL", IF(E892="SELL", "BUY", ""))</f>
        <v>SELL</v>
      </c>
      <c r="G892" s="7">
        <v>63.490001999999997</v>
      </c>
      <c r="H892" s="7">
        <v>1000</v>
      </c>
      <c r="I892" s="11">
        <v>44727</v>
      </c>
      <c r="J892" s="9">
        <v>29.190000999999999</v>
      </c>
      <c r="K892" s="9">
        <f t="shared" si="39"/>
        <v>459.75744338455053</v>
      </c>
      <c r="L892" s="10">
        <f t="shared" si="40"/>
        <v>0.54024255661544951</v>
      </c>
      <c r="M892" s="10">
        <f t="shared" si="41"/>
        <v>-0.54024255661544951</v>
      </c>
      <c r="N892" s="6">
        <f>DATEDIF(A892, I892, "d")</f>
        <v>908</v>
      </c>
    </row>
    <row r="893" spans="1:14" ht="14.25">
      <c r="A893" s="5">
        <v>43819</v>
      </c>
      <c r="B893" s="6" t="s">
        <v>1887</v>
      </c>
      <c r="C893" s="6" t="s">
        <v>1888</v>
      </c>
      <c r="D893" s="17">
        <v>2011262723</v>
      </c>
      <c r="E893" s="6" t="s">
        <v>16</v>
      </c>
      <c r="F893" s="6" t="str">
        <f>IF(E893="BUY", "SELL", IF(E893="SELL", "BUY", ""))</f>
        <v>SELL</v>
      </c>
      <c r="G893" s="7">
        <v>100.790001</v>
      </c>
      <c r="H893" s="7">
        <v>1000</v>
      </c>
      <c r="I893" s="5">
        <v>44053</v>
      </c>
      <c r="J893" s="9">
        <v>109.230003</v>
      </c>
      <c r="K893" s="9">
        <f t="shared" si="39"/>
        <v>1083.7384851300874</v>
      </c>
      <c r="L893" s="10">
        <f t="shared" si="40"/>
        <v>-8.3738485130087387E-2</v>
      </c>
      <c r="M893" s="10">
        <f t="shared" si="41"/>
        <v>8.3738485130087387E-2</v>
      </c>
      <c r="N893" s="6">
        <f>DATEDIF(A893, I893, "d")</f>
        <v>234</v>
      </c>
    </row>
    <row r="894" spans="1:14" ht="14.25">
      <c r="A894" s="5">
        <v>43819</v>
      </c>
      <c r="B894" s="6" t="s">
        <v>2036</v>
      </c>
      <c r="C894" s="6" t="s">
        <v>2037</v>
      </c>
      <c r="D894" s="17">
        <v>9350095580</v>
      </c>
      <c r="E894" s="6" t="s">
        <v>19</v>
      </c>
      <c r="F894" s="6" t="str">
        <f>IF(E894="BUY", "SELL", IF(E894="SELL", "BUY", ""))</f>
        <v>BUY</v>
      </c>
      <c r="G894" s="7">
        <v>17.860001</v>
      </c>
      <c r="H894" s="7">
        <v>1000</v>
      </c>
      <c r="I894" s="5">
        <v>43970</v>
      </c>
      <c r="J894" s="9">
        <v>21.75</v>
      </c>
      <c r="K894" s="9">
        <f t="shared" si="39"/>
        <v>1217.805082989637</v>
      </c>
      <c r="L894" s="10">
        <f t="shared" si="40"/>
        <v>0.21780508298963697</v>
      </c>
      <c r="M894" s="10">
        <f t="shared" si="41"/>
        <v>-0.21780508298963697</v>
      </c>
      <c r="N894" s="6">
        <f>DATEDIF(A894, I894, "d")</f>
        <v>151</v>
      </c>
    </row>
    <row r="895" spans="1:14" ht="14.25">
      <c r="A895" s="5">
        <v>43819</v>
      </c>
      <c r="B895" s="6" t="s">
        <v>2609</v>
      </c>
      <c r="C895" s="6" t="s">
        <v>2610</v>
      </c>
      <c r="D895" s="17">
        <v>3111835764</v>
      </c>
      <c r="E895" s="6" t="s">
        <v>16</v>
      </c>
      <c r="F895" s="6" t="str">
        <f>IF(E895="BUY", "SELL", IF(E895="SELL", "BUY", ""))</f>
        <v>SELL</v>
      </c>
      <c r="G895" s="7">
        <v>20.75</v>
      </c>
      <c r="H895" s="7">
        <v>1000</v>
      </c>
      <c r="I895" s="5">
        <v>43948</v>
      </c>
      <c r="J895" s="9">
        <v>12.03</v>
      </c>
      <c r="K895" s="9">
        <f t="shared" si="39"/>
        <v>579.75903614457832</v>
      </c>
      <c r="L895" s="10">
        <f t="shared" si="40"/>
        <v>0.4202409638554217</v>
      </c>
      <c r="M895" s="10">
        <f t="shared" si="41"/>
        <v>-0.4202409638554217</v>
      </c>
      <c r="N895" s="6">
        <f>DATEDIF(A895, I895, "d")</f>
        <v>129</v>
      </c>
    </row>
    <row r="896" spans="1:14" ht="14.25">
      <c r="A896" s="5">
        <v>43833</v>
      </c>
      <c r="B896" s="6" t="s">
        <v>555</v>
      </c>
      <c r="C896" s="6" t="s">
        <v>556</v>
      </c>
      <c r="D896" s="17">
        <v>2930425320</v>
      </c>
      <c r="E896" s="6" t="s">
        <v>16</v>
      </c>
      <c r="F896" s="6" t="str">
        <f>IF(E896="BUY", "SELL", IF(E896="SELL", "BUY", ""))</f>
        <v>SELL</v>
      </c>
      <c r="G896" s="7">
        <v>60.490001999999997</v>
      </c>
      <c r="H896" s="7">
        <v>1000</v>
      </c>
      <c r="I896" s="5">
        <v>43952</v>
      </c>
      <c r="J896" s="9">
        <v>51.700001</v>
      </c>
      <c r="K896" s="9">
        <f t="shared" si="39"/>
        <v>854.68671335140652</v>
      </c>
      <c r="L896" s="10">
        <f t="shared" si="40"/>
        <v>0.14531328664859347</v>
      </c>
      <c r="M896" s="10">
        <f t="shared" si="41"/>
        <v>-0.14531328664859347</v>
      </c>
      <c r="N896" s="6">
        <f>DATEDIF(A896, I896, "d")</f>
        <v>119</v>
      </c>
    </row>
    <row r="897" spans="1:14" ht="14.25">
      <c r="A897" s="5">
        <v>43836</v>
      </c>
      <c r="B897" s="6" t="s">
        <v>375</v>
      </c>
      <c r="C897" s="6" t="s">
        <v>376</v>
      </c>
      <c r="D897" s="17">
        <v>3086150340</v>
      </c>
      <c r="E897" s="6" t="s">
        <v>16</v>
      </c>
      <c r="F897" s="6" t="str">
        <f>IF(E897="BUY", "SELL", IF(E897="SELL", "BUY", ""))</f>
        <v>SELL</v>
      </c>
      <c r="G897" s="7">
        <v>38.222262999999998</v>
      </c>
      <c r="H897" s="7">
        <v>1000</v>
      </c>
      <c r="I897" s="5">
        <v>43860</v>
      </c>
      <c r="J897" s="9">
        <v>36.067715</v>
      </c>
      <c r="K897" s="9">
        <f t="shared" si="39"/>
        <v>943.63107176568803</v>
      </c>
      <c r="L897" s="10">
        <f t="shared" si="40"/>
        <v>5.6368928234311964E-2</v>
      </c>
      <c r="M897" s="10">
        <f t="shared" si="41"/>
        <v>-5.6368928234311964E-2</v>
      </c>
      <c r="N897" s="6">
        <f>DATEDIF(A897, I897, "d")</f>
        <v>24</v>
      </c>
    </row>
    <row r="898" spans="1:14" ht="14.25">
      <c r="A898" s="5">
        <v>43836</v>
      </c>
      <c r="B898" s="6" t="s">
        <v>377</v>
      </c>
      <c r="C898" s="6" t="s">
        <v>378</v>
      </c>
      <c r="D898" s="17">
        <v>3110924830</v>
      </c>
      <c r="E898" s="6" t="s">
        <v>16</v>
      </c>
      <c r="F898" s="6" t="str">
        <f>IF(E898="BUY", "SELL", IF(E898="SELL", "BUY", ""))</f>
        <v>SELL</v>
      </c>
      <c r="G898" s="7">
        <v>42.804909000000002</v>
      </c>
      <c r="H898" s="7">
        <v>1000</v>
      </c>
      <c r="I898" s="5">
        <v>43889</v>
      </c>
      <c r="J898" s="9">
        <v>33.476073999999997</v>
      </c>
      <c r="K898" s="9">
        <f t="shared" si="39"/>
        <v>782.06156214465955</v>
      </c>
      <c r="L898" s="10">
        <f t="shared" si="40"/>
        <v>0.21793843785534045</v>
      </c>
      <c r="M898" s="10">
        <f t="shared" si="41"/>
        <v>-0.21793843785534045</v>
      </c>
      <c r="N898" s="6">
        <f>DATEDIF(A898, I898, "d")</f>
        <v>53</v>
      </c>
    </row>
    <row r="899" spans="1:14" ht="14.25">
      <c r="A899" s="5">
        <v>43837</v>
      </c>
      <c r="B899" s="6" t="s">
        <v>2723</v>
      </c>
      <c r="C899" s="6" t="s">
        <v>2724</v>
      </c>
      <c r="D899" s="17">
        <v>5512180830</v>
      </c>
      <c r="E899" s="6" t="s">
        <v>16</v>
      </c>
      <c r="F899" s="6" t="str">
        <f>IF(E899="BUY", "SELL", IF(E899="SELL", "BUY", ""))</f>
        <v>SELL</v>
      </c>
      <c r="G899" s="7">
        <v>8.4350000000000005</v>
      </c>
      <c r="H899" s="7">
        <v>1000</v>
      </c>
      <c r="I899" s="11">
        <v>43854</v>
      </c>
      <c r="J899" s="9">
        <v>7</v>
      </c>
      <c r="K899" s="9">
        <f t="shared" ref="K899:K962" si="42">(H899/G899)*J899</f>
        <v>829.87551867219906</v>
      </c>
      <c r="L899" s="10">
        <f t="shared" ref="L899:L962" si="43">IF(F899="BUY",(K899-H899)/H899, IF(F899="SELL", (H899-K899)/H899, "Invalid"))</f>
        <v>0.17012448132780095</v>
      </c>
      <c r="M899" s="10">
        <f t="shared" ref="M899:M962" si="44">IF(E899="BUY",(K899-H899)/H899,IF(E899="SELL",(H899-K899)/H899,""))</f>
        <v>-0.17012448132780095</v>
      </c>
      <c r="N899" s="6">
        <f>DATEDIF(A899, I899, "d")</f>
        <v>17</v>
      </c>
    </row>
    <row r="900" spans="1:14" ht="14.25">
      <c r="A900" s="11">
        <v>43837</v>
      </c>
      <c r="B900" s="6" t="s">
        <v>1706</v>
      </c>
      <c r="C900" s="6" t="s">
        <v>612</v>
      </c>
      <c r="D900" s="17">
        <v>3385079259</v>
      </c>
      <c r="E900" s="13" t="s">
        <v>19</v>
      </c>
      <c r="F900" s="12" t="str">
        <f>IF(E900="BUY", "SELL", IF(E900="SELL", "BUY", ""))</f>
        <v>BUY</v>
      </c>
      <c r="G900" s="7">
        <v>20.700001</v>
      </c>
      <c r="H900" s="7">
        <v>1000</v>
      </c>
      <c r="I900" s="11">
        <v>44727</v>
      </c>
      <c r="J900" s="9">
        <v>9.56</v>
      </c>
      <c r="K900" s="9">
        <f t="shared" si="42"/>
        <v>461.8357264813659</v>
      </c>
      <c r="L900" s="10">
        <f t="shared" si="43"/>
        <v>-0.53816427351863405</v>
      </c>
      <c r="M900" s="10">
        <f t="shared" si="44"/>
        <v>0.53816427351863405</v>
      </c>
      <c r="N900" s="6">
        <f>DATEDIF(A900, I900, "d")</f>
        <v>890</v>
      </c>
    </row>
    <row r="901" spans="1:14" ht="14.25">
      <c r="A901" s="5">
        <v>43838</v>
      </c>
      <c r="B901" s="6" t="s">
        <v>2725</v>
      </c>
      <c r="C901" s="6" t="s">
        <v>2726</v>
      </c>
      <c r="D901" s="17">
        <v>3569407050</v>
      </c>
      <c r="E901" s="6" t="s">
        <v>19</v>
      </c>
      <c r="F901" s="6" t="str">
        <f>IF(E901="BUY", "SELL", IF(E901="SELL", "BUY", ""))</f>
        <v>BUY</v>
      </c>
      <c r="G901" s="7">
        <v>39.139999000000003</v>
      </c>
      <c r="H901" s="7">
        <v>1000</v>
      </c>
      <c r="I901" s="11">
        <v>44727</v>
      </c>
      <c r="J901" s="9">
        <v>41.169998</v>
      </c>
      <c r="K901" s="9">
        <f t="shared" si="42"/>
        <v>1051.8650754181162</v>
      </c>
      <c r="L901" s="10">
        <f t="shared" si="43"/>
        <v>5.1865075418116247E-2</v>
      </c>
      <c r="M901" s="10">
        <f t="shared" si="44"/>
        <v>-5.1865075418116247E-2</v>
      </c>
      <c r="N901" s="6">
        <f>DATEDIF(A901, I901, "d")</f>
        <v>889</v>
      </c>
    </row>
    <row r="902" spans="1:14" ht="14.25">
      <c r="A902" s="5">
        <v>43838</v>
      </c>
      <c r="B902" s="6" t="s">
        <v>1676</v>
      </c>
      <c r="C902" s="6" t="s">
        <v>1677</v>
      </c>
      <c r="D902" s="17">
        <v>4736510000</v>
      </c>
      <c r="E902" s="6" t="s">
        <v>16</v>
      </c>
      <c r="F902" s="6" t="str">
        <f>IF(E902="BUY", "SELL", IF(E902="SELL", "BUY", ""))</f>
        <v>SELL</v>
      </c>
      <c r="G902" s="7">
        <v>11.98</v>
      </c>
      <c r="H902" s="7">
        <v>1000</v>
      </c>
      <c r="I902" s="11">
        <v>44123</v>
      </c>
      <c r="J902" s="9">
        <v>10.4</v>
      </c>
      <c r="K902" s="9">
        <f t="shared" si="42"/>
        <v>868.11352253756263</v>
      </c>
      <c r="L902" s="10">
        <f t="shared" si="43"/>
        <v>0.13188647746243737</v>
      </c>
      <c r="M902" s="10">
        <f t="shared" si="44"/>
        <v>-0.13188647746243737</v>
      </c>
      <c r="N902" s="6">
        <f>DATEDIF(A902, I902, "d")</f>
        <v>285</v>
      </c>
    </row>
    <row r="903" spans="1:14" ht="14.25">
      <c r="A903" s="5">
        <v>43838</v>
      </c>
      <c r="B903" s="6" t="s">
        <v>2727</v>
      </c>
      <c r="C903" s="6" t="s">
        <v>2728</v>
      </c>
      <c r="D903" s="17">
        <v>6484551920</v>
      </c>
      <c r="E903" s="6" t="s">
        <v>19</v>
      </c>
      <c r="F903" s="6" t="str">
        <f>IF(E903="BUY", "SELL", IF(E903="SELL", "BUY", ""))</f>
        <v>BUY</v>
      </c>
      <c r="G903" s="7">
        <v>71.370002999999997</v>
      </c>
      <c r="H903" s="7">
        <v>1000</v>
      </c>
      <c r="I903" s="11">
        <v>44299</v>
      </c>
      <c r="J903" s="9">
        <v>111.050003</v>
      </c>
      <c r="K903" s="9">
        <f t="shared" si="42"/>
        <v>1555.9758768680451</v>
      </c>
      <c r="L903" s="10">
        <f t="shared" si="43"/>
        <v>0.55597587686804517</v>
      </c>
      <c r="M903" s="10">
        <f t="shared" si="44"/>
        <v>-0.55597587686804517</v>
      </c>
      <c r="N903" s="6">
        <f>DATEDIF(A903, I903, "d")</f>
        <v>461</v>
      </c>
    </row>
    <row r="904" spans="1:14" ht="14.25">
      <c r="A904" s="5">
        <v>43838</v>
      </c>
      <c r="B904" s="6" t="s">
        <v>379</v>
      </c>
      <c r="C904" s="6" t="s">
        <v>380</v>
      </c>
      <c r="D904" s="17">
        <v>4120653358</v>
      </c>
      <c r="E904" s="6" t="s">
        <v>16</v>
      </c>
      <c r="F904" s="6" t="str">
        <f>IF(E904="BUY", "SELL", IF(E904="SELL", "BUY", ""))</f>
        <v>SELL</v>
      </c>
      <c r="G904" s="7">
        <v>16.317672999999999</v>
      </c>
      <c r="H904" s="7">
        <v>1000</v>
      </c>
      <c r="I904" s="5">
        <v>43882</v>
      </c>
      <c r="J904" s="9">
        <v>14.631814</v>
      </c>
      <c r="K904" s="9">
        <f t="shared" si="42"/>
        <v>896.68508493827528</v>
      </c>
      <c r="L904" s="10">
        <f t="shared" si="43"/>
        <v>0.10331491506172472</v>
      </c>
      <c r="M904" s="10">
        <f t="shared" si="44"/>
        <v>-0.10331491506172472</v>
      </c>
      <c r="N904" s="6">
        <f>DATEDIF(A904, I904, "d")</f>
        <v>44</v>
      </c>
    </row>
    <row r="905" spans="1:14" ht="14.25">
      <c r="A905" s="5">
        <v>43839</v>
      </c>
      <c r="B905" s="6" t="s">
        <v>2382</v>
      </c>
      <c r="C905" s="6" t="s">
        <v>2383</v>
      </c>
      <c r="D905" s="17">
        <v>4003368217</v>
      </c>
      <c r="E905" s="6" t="s">
        <v>16</v>
      </c>
      <c r="F905" s="6" t="str">
        <f>IF(E905="BUY", "SELL", IF(E905="SELL", "BUY", ""))</f>
        <v>SELL</v>
      </c>
      <c r="G905" s="7">
        <v>18.761628999999999</v>
      </c>
      <c r="H905" s="7">
        <v>1000</v>
      </c>
      <c r="I905" s="11">
        <v>44727</v>
      </c>
      <c r="J905" s="9">
        <v>26.292390999999999</v>
      </c>
      <c r="K905" s="9">
        <f t="shared" si="42"/>
        <v>1401.3916915210295</v>
      </c>
      <c r="L905" s="10">
        <f t="shared" si="43"/>
        <v>-0.40139169152102955</v>
      </c>
      <c r="M905" s="10">
        <f t="shared" si="44"/>
        <v>0.40139169152102955</v>
      </c>
      <c r="N905" s="6">
        <f>DATEDIF(A905, I905, "d")</f>
        <v>888</v>
      </c>
    </row>
    <row r="906" spans="1:14" ht="14.25">
      <c r="A906" s="5">
        <v>43840</v>
      </c>
      <c r="B906" s="6" t="s">
        <v>2731</v>
      </c>
      <c r="C906" s="6" t="s">
        <v>2732</v>
      </c>
      <c r="D906" s="17">
        <v>6135256386</v>
      </c>
      <c r="E906" s="6" t="s">
        <v>16</v>
      </c>
      <c r="F906" s="6" t="str">
        <f>IF(E906="BUY", "SELL", IF(E906="SELL", "BUY", ""))</f>
        <v>SELL</v>
      </c>
      <c r="G906" s="7">
        <v>105.029976</v>
      </c>
      <c r="H906" s="7">
        <v>1000</v>
      </c>
      <c r="I906" s="11">
        <v>44727</v>
      </c>
      <c r="J906" s="9">
        <v>107.316338</v>
      </c>
      <c r="K906" s="9">
        <f t="shared" si="42"/>
        <v>1021.768661548585</v>
      </c>
      <c r="L906" s="10">
        <f t="shared" si="43"/>
        <v>-2.1768661548584988E-2</v>
      </c>
      <c r="M906" s="10">
        <f t="shared" si="44"/>
        <v>2.1768661548584988E-2</v>
      </c>
      <c r="N906" s="6">
        <f>DATEDIF(A906, I906, "d")</f>
        <v>887</v>
      </c>
    </row>
    <row r="907" spans="1:14" ht="14.25">
      <c r="A907" s="5">
        <v>43844</v>
      </c>
      <c r="B907" s="6" t="s">
        <v>2733</v>
      </c>
      <c r="C907" s="6" t="s">
        <v>2734</v>
      </c>
      <c r="D907" s="17">
        <v>5474320609</v>
      </c>
      <c r="E907" s="6" t="s">
        <v>16</v>
      </c>
      <c r="F907" s="6" t="str">
        <f>IF(E907="BUY", "SELL", IF(E907="SELL", "BUY", ""))</f>
        <v>SELL</v>
      </c>
      <c r="G907" s="7">
        <v>41.369999</v>
      </c>
      <c r="H907" s="7">
        <v>1000</v>
      </c>
      <c r="I907" s="11">
        <v>44727</v>
      </c>
      <c r="J907" s="9">
        <v>98.169998000000007</v>
      </c>
      <c r="K907" s="9">
        <f t="shared" si="42"/>
        <v>2372.9755951891611</v>
      </c>
      <c r="L907" s="10">
        <f t="shared" si="43"/>
        <v>-1.3729755951891611</v>
      </c>
      <c r="M907" s="10">
        <f t="shared" si="44"/>
        <v>1.3729755951891611</v>
      </c>
      <c r="N907" s="6">
        <f>DATEDIF(A907, I907, "d")</f>
        <v>883</v>
      </c>
    </row>
    <row r="908" spans="1:14" ht="14.25">
      <c r="A908" s="5">
        <v>43844</v>
      </c>
      <c r="B908" s="6" t="s">
        <v>1775</v>
      </c>
      <c r="C908" s="6" t="s">
        <v>1776</v>
      </c>
      <c r="D908" s="17">
        <v>2853685440</v>
      </c>
      <c r="E908" s="6" t="s">
        <v>19</v>
      </c>
      <c r="F908" s="6" t="str">
        <f>IF(E908="BUY", "SELL", IF(E908="SELL", "BUY", ""))</f>
        <v>BUY</v>
      </c>
      <c r="G908" s="7">
        <v>21.83</v>
      </c>
      <c r="H908" s="7">
        <v>1000</v>
      </c>
      <c r="I908" s="11">
        <v>44727</v>
      </c>
      <c r="J908" s="9">
        <v>14.88</v>
      </c>
      <c r="K908" s="9">
        <f t="shared" si="42"/>
        <v>681.63078332569876</v>
      </c>
      <c r="L908" s="10">
        <f t="shared" si="43"/>
        <v>-0.31836921667430124</v>
      </c>
      <c r="M908" s="10">
        <f t="shared" si="44"/>
        <v>0.31836921667430124</v>
      </c>
      <c r="N908" s="6">
        <f>DATEDIF(A908, I908, "d")</f>
        <v>883</v>
      </c>
    </row>
    <row r="909" spans="1:14" ht="14.25">
      <c r="A909" s="5">
        <v>43852</v>
      </c>
      <c r="B909" s="6" t="s">
        <v>2743</v>
      </c>
      <c r="C909" s="6" t="s">
        <v>2744</v>
      </c>
      <c r="D909" s="17">
        <v>9130821708</v>
      </c>
      <c r="E909" s="6" t="s">
        <v>16</v>
      </c>
      <c r="F909" s="6" t="str">
        <f>IF(E909="BUY", "SELL", IF(E909="SELL", "BUY", ""))</f>
        <v>SELL</v>
      </c>
      <c r="G909" s="7">
        <v>52.646973000000003</v>
      </c>
      <c r="H909" s="7">
        <v>1000</v>
      </c>
      <c r="I909" s="11">
        <v>44123</v>
      </c>
      <c r="J909" s="9">
        <v>41.576694000000003</v>
      </c>
      <c r="K909" s="9">
        <f t="shared" si="42"/>
        <v>789.72620135254499</v>
      </c>
      <c r="L909" s="10">
        <f t="shared" si="43"/>
        <v>0.21027379864745502</v>
      </c>
      <c r="M909" s="10">
        <f t="shared" si="44"/>
        <v>-0.21027379864745502</v>
      </c>
      <c r="N909" s="6">
        <f>DATEDIF(A909, I909, "d")</f>
        <v>271</v>
      </c>
    </row>
    <row r="910" spans="1:14" ht="14.25">
      <c r="A910" s="5">
        <v>43854</v>
      </c>
      <c r="B910" s="6" t="s">
        <v>2723</v>
      </c>
      <c r="C910" s="6" t="s">
        <v>2724</v>
      </c>
      <c r="D910" s="17">
        <v>5512180830</v>
      </c>
      <c r="E910" s="6" t="s">
        <v>19</v>
      </c>
      <c r="F910" s="6" t="str">
        <f>IF(E910="BUY", "SELL", IF(E910="SELL", "BUY", ""))</f>
        <v>BUY</v>
      </c>
      <c r="G910" s="7">
        <v>7</v>
      </c>
      <c r="H910" s="7">
        <v>1000</v>
      </c>
      <c r="I910" s="11">
        <v>44727</v>
      </c>
      <c r="J910" s="9">
        <v>10.26</v>
      </c>
      <c r="K910" s="9">
        <f t="shared" si="42"/>
        <v>1465.7142857142858</v>
      </c>
      <c r="L910" s="10">
        <f t="shared" si="43"/>
        <v>0.4657142857142858</v>
      </c>
      <c r="M910" s="10">
        <f t="shared" si="44"/>
        <v>-0.4657142857142858</v>
      </c>
      <c r="N910" s="6">
        <f>DATEDIF(A910, I910, "d")</f>
        <v>873</v>
      </c>
    </row>
    <row r="911" spans="1:14" ht="14.25">
      <c r="A911" s="5">
        <v>43857</v>
      </c>
      <c r="B911" s="6" t="s">
        <v>2747</v>
      </c>
      <c r="C911" s="6" t="s">
        <v>2748</v>
      </c>
      <c r="D911" s="17">
        <v>2221990050</v>
      </c>
      <c r="E911" s="6" t="s">
        <v>19</v>
      </c>
      <c r="F911" s="6" t="str">
        <f>IF(E911="BUY", "SELL", IF(E911="SELL", "BUY", ""))</f>
        <v>BUY</v>
      </c>
      <c r="G911" s="7">
        <v>12.535501</v>
      </c>
      <c r="H911" s="7">
        <v>1000</v>
      </c>
      <c r="I911" s="11">
        <v>44727</v>
      </c>
      <c r="J911" s="9">
        <v>13.118912</v>
      </c>
      <c r="K911" s="9">
        <f t="shared" si="42"/>
        <v>1046.5407006867933</v>
      </c>
      <c r="L911" s="10">
        <f t="shared" si="43"/>
        <v>4.6540700686793342E-2</v>
      </c>
      <c r="M911" s="10">
        <f t="shared" si="44"/>
        <v>-4.6540700686793342E-2</v>
      </c>
      <c r="N911" s="6">
        <f>DATEDIF(A911, I911, "d")</f>
        <v>870</v>
      </c>
    </row>
    <row r="912" spans="1:14" ht="14.25">
      <c r="A912" s="5">
        <v>43857</v>
      </c>
      <c r="B912" s="6" t="s">
        <v>2749</v>
      </c>
      <c r="C912" s="6" t="s">
        <v>2750</v>
      </c>
      <c r="D912" s="17">
        <v>4471135552</v>
      </c>
      <c r="E912" s="6" t="s">
        <v>16</v>
      </c>
      <c r="F912" s="6" t="str">
        <f>IF(E912="BUY", "SELL", IF(E912="SELL", "BUY", ""))</f>
        <v>SELL</v>
      </c>
      <c r="G912" s="7">
        <v>22.159842000000001</v>
      </c>
      <c r="H912" s="7">
        <v>1000</v>
      </c>
      <c r="I912" s="11">
        <v>44727</v>
      </c>
      <c r="J912" s="9">
        <v>6.07</v>
      </c>
      <c r="K912" s="9">
        <f t="shared" si="42"/>
        <v>273.91892054103994</v>
      </c>
      <c r="L912" s="10">
        <f t="shared" si="43"/>
        <v>0.72608107945896005</v>
      </c>
      <c r="M912" s="10">
        <f t="shared" si="44"/>
        <v>-0.72608107945896005</v>
      </c>
      <c r="N912" s="6">
        <f>DATEDIF(A912, I912, "d")</f>
        <v>870</v>
      </c>
    </row>
    <row r="913" spans="1:14" ht="14.25">
      <c r="A913" s="5">
        <v>43859</v>
      </c>
      <c r="B913" s="6" t="s">
        <v>2008</v>
      </c>
      <c r="C913" s="6" t="s">
        <v>2009</v>
      </c>
      <c r="D913" s="17">
        <v>4353575968</v>
      </c>
      <c r="E913" s="6" t="s">
        <v>19</v>
      </c>
      <c r="F913" s="6" t="str">
        <f>IF(E913="BUY", "SELL", IF(E913="SELL", "BUY", ""))</f>
        <v>BUY</v>
      </c>
      <c r="G913" s="7">
        <v>102.760002</v>
      </c>
      <c r="H913" s="7">
        <v>1000</v>
      </c>
      <c r="I913" s="11">
        <v>44727</v>
      </c>
      <c r="J913" s="9">
        <v>141.11999499999999</v>
      </c>
      <c r="K913" s="9">
        <f t="shared" si="42"/>
        <v>1373.2969273394915</v>
      </c>
      <c r="L913" s="10">
        <f t="shared" si="43"/>
        <v>0.37329692733949149</v>
      </c>
      <c r="M913" s="10">
        <f t="shared" si="44"/>
        <v>-0.37329692733949149</v>
      </c>
      <c r="N913" s="6">
        <f>DATEDIF(A913, I913, "d")</f>
        <v>868</v>
      </c>
    </row>
    <row r="914" spans="1:14" ht="14.25">
      <c r="A914" s="5">
        <v>43860</v>
      </c>
      <c r="B914" s="6" t="s">
        <v>375</v>
      </c>
      <c r="C914" s="6" t="s">
        <v>376</v>
      </c>
      <c r="D914" s="17">
        <v>3086150340</v>
      </c>
      <c r="E914" s="6" t="s">
        <v>19</v>
      </c>
      <c r="F914" s="6" t="str">
        <f>IF(E914="BUY", "SELL", IF(E914="SELL", "BUY", ""))</f>
        <v>BUY</v>
      </c>
      <c r="G914" s="7">
        <v>36.067715</v>
      </c>
      <c r="H914" s="7">
        <v>1000</v>
      </c>
      <c r="I914" s="5">
        <v>44130</v>
      </c>
      <c r="J914" s="9">
        <v>12.508391</v>
      </c>
      <c r="K914" s="9">
        <f t="shared" si="42"/>
        <v>346.80297878587538</v>
      </c>
      <c r="L914" s="10">
        <f t="shared" si="43"/>
        <v>-0.6531970212141246</v>
      </c>
      <c r="M914" s="10">
        <f t="shared" si="44"/>
        <v>0.6531970212141246</v>
      </c>
      <c r="N914" s="6">
        <f>DATEDIF(A914, I914, "d")</f>
        <v>270</v>
      </c>
    </row>
    <row r="915" spans="1:14" ht="14.25">
      <c r="A915" s="5">
        <v>43860</v>
      </c>
      <c r="B915" s="6" t="s">
        <v>2757</v>
      </c>
      <c r="C915" s="6" t="s">
        <v>2758</v>
      </c>
      <c r="D915" s="17">
        <v>3106199012</v>
      </c>
      <c r="E915" s="6" t="s">
        <v>16</v>
      </c>
      <c r="F915" s="6" t="str">
        <f>IF(E915="BUY", "SELL", IF(E915="SELL", "BUY", ""))</f>
        <v>SELL</v>
      </c>
      <c r="G915" s="7">
        <v>26</v>
      </c>
      <c r="H915" s="7">
        <v>1000</v>
      </c>
      <c r="I915" s="5">
        <v>44174</v>
      </c>
      <c r="J915" s="9">
        <v>58.389999000000003</v>
      </c>
      <c r="K915" s="9">
        <f t="shared" si="42"/>
        <v>2245.7691923076923</v>
      </c>
      <c r="L915" s="10">
        <f t="shared" si="43"/>
        <v>-1.2457691923076923</v>
      </c>
      <c r="M915" s="10">
        <f t="shared" si="44"/>
        <v>1.2457691923076923</v>
      </c>
      <c r="N915" s="6">
        <f>DATEDIF(A915, I915, "d")</f>
        <v>314</v>
      </c>
    </row>
    <row r="916" spans="1:14" ht="14.25">
      <c r="A916" s="5">
        <v>43860</v>
      </c>
      <c r="B916" s="6" t="s">
        <v>2464</v>
      </c>
      <c r="C916" s="6" t="s">
        <v>2465</v>
      </c>
      <c r="D916" s="17">
        <v>2863247720</v>
      </c>
      <c r="E916" s="6" t="s">
        <v>16</v>
      </c>
      <c r="F916" s="6" t="str">
        <f>IF(E916="BUY", "SELL", IF(E916="SELL", "BUY", ""))</f>
        <v>SELL</v>
      </c>
      <c r="G916" s="7">
        <v>55.419998</v>
      </c>
      <c r="H916" s="7">
        <v>1000</v>
      </c>
      <c r="I916" s="11">
        <v>44727</v>
      </c>
      <c r="J916" s="9">
        <v>50.700001</v>
      </c>
      <c r="K916" s="9">
        <f t="shared" si="42"/>
        <v>914.83224160347322</v>
      </c>
      <c r="L916" s="10">
        <f t="shared" si="43"/>
        <v>8.516775839652678E-2</v>
      </c>
      <c r="M916" s="10">
        <f t="shared" si="44"/>
        <v>-8.516775839652678E-2</v>
      </c>
      <c r="N916" s="6">
        <f>DATEDIF(A916, I916, "d")</f>
        <v>867</v>
      </c>
    </row>
    <row r="917" spans="1:14" ht="14.25">
      <c r="A917" s="5">
        <v>43861</v>
      </c>
      <c r="B917" s="6" t="s">
        <v>2657</v>
      </c>
      <c r="C917" s="6" t="s">
        <v>2658</v>
      </c>
      <c r="D917" s="17">
        <v>2483909373</v>
      </c>
      <c r="E917" s="6" t="s">
        <v>16</v>
      </c>
      <c r="F917" s="6" t="str">
        <f>IF(E917="BUY", "SELL", IF(E917="SELL", "BUY", ""))</f>
        <v>SELL</v>
      </c>
      <c r="G917" s="7">
        <v>32.360000999999997</v>
      </c>
      <c r="H917" s="7">
        <v>1000</v>
      </c>
      <c r="I917" s="5">
        <v>44068</v>
      </c>
      <c r="J917" s="9">
        <v>66.449996999999996</v>
      </c>
      <c r="K917" s="9">
        <f t="shared" si="42"/>
        <v>2053.460906876981</v>
      </c>
      <c r="L917" s="10">
        <f t="shared" si="43"/>
        <v>-1.0534609068769809</v>
      </c>
      <c r="M917" s="10">
        <f t="shared" si="44"/>
        <v>1.0534609068769809</v>
      </c>
      <c r="N917" s="6">
        <f>DATEDIF(A917, I917, "d")</f>
        <v>207</v>
      </c>
    </row>
    <row r="918" spans="1:14" ht="14.25">
      <c r="A918" s="5">
        <v>43868</v>
      </c>
      <c r="B918" s="6" t="s">
        <v>419</v>
      </c>
      <c r="C918" s="6" t="s">
        <v>420</v>
      </c>
      <c r="D918" s="17">
        <v>8837709330</v>
      </c>
      <c r="E918" s="6" t="s">
        <v>19</v>
      </c>
      <c r="F918" s="6" t="str">
        <f>IF(E918="BUY", "SELL", IF(E918="SELL", "BUY", ""))</f>
        <v>BUY</v>
      </c>
      <c r="G918" s="7">
        <v>88.032570000000007</v>
      </c>
      <c r="H918" s="7">
        <v>1000</v>
      </c>
      <c r="I918" s="11">
        <v>43957</v>
      </c>
      <c r="J918" s="9">
        <v>58.703358000000001</v>
      </c>
      <c r="K918" s="9">
        <f t="shared" si="42"/>
        <v>666.83680824040471</v>
      </c>
      <c r="L918" s="10">
        <f t="shared" si="43"/>
        <v>-0.3331631917595953</v>
      </c>
      <c r="M918" s="10">
        <f t="shared" si="44"/>
        <v>0.3331631917595953</v>
      </c>
      <c r="N918" s="6">
        <f>DATEDIF(A918, I918, "d")</f>
        <v>89</v>
      </c>
    </row>
    <row r="919" spans="1:14" ht="14.25">
      <c r="A919" s="11">
        <v>43868</v>
      </c>
      <c r="B919" s="6" t="s">
        <v>2765</v>
      </c>
      <c r="C919" s="6" t="s">
        <v>2766</v>
      </c>
      <c r="D919" s="17">
        <v>2576328000</v>
      </c>
      <c r="E919" s="13" t="s">
        <v>19</v>
      </c>
      <c r="F919" s="12" t="str">
        <f>IF(E919="BUY", "SELL", IF(E919="SELL", "BUY", ""))</f>
        <v>BUY</v>
      </c>
      <c r="G919" s="7">
        <v>14.16</v>
      </c>
      <c r="H919" s="7">
        <v>1000</v>
      </c>
      <c r="I919" s="11">
        <v>44727</v>
      </c>
      <c r="J919" s="9">
        <v>4.1100000000000003</v>
      </c>
      <c r="K919" s="9">
        <f t="shared" si="42"/>
        <v>290.25423728813564</v>
      </c>
      <c r="L919" s="10">
        <f t="shared" si="43"/>
        <v>-0.7097457627118644</v>
      </c>
      <c r="M919" s="10">
        <f t="shared" si="44"/>
        <v>0.7097457627118644</v>
      </c>
      <c r="N919" s="6">
        <f>DATEDIF(A919, I919, "d")</f>
        <v>859</v>
      </c>
    </row>
    <row r="920" spans="1:14" ht="14.25">
      <c r="A920" s="5">
        <v>43871</v>
      </c>
      <c r="B920" s="6" t="s">
        <v>2767</v>
      </c>
      <c r="C920" s="6" t="s">
        <v>2768</v>
      </c>
      <c r="D920" s="17">
        <v>7049610555</v>
      </c>
      <c r="E920" s="6" t="s">
        <v>16</v>
      </c>
      <c r="F920" s="6" t="str">
        <f>IF(E920="BUY", "SELL", IF(E920="SELL", "BUY", ""))</f>
        <v>SELL</v>
      </c>
      <c r="G920" s="7">
        <v>109.3</v>
      </c>
      <c r="H920" s="7">
        <v>1000</v>
      </c>
      <c r="I920" s="11">
        <v>44727</v>
      </c>
      <c r="J920" s="9">
        <v>248.54</v>
      </c>
      <c r="K920" s="9">
        <f t="shared" si="42"/>
        <v>2273.924977127173</v>
      </c>
      <c r="L920" s="10">
        <f t="shared" si="43"/>
        <v>-1.273924977127173</v>
      </c>
      <c r="M920" s="10">
        <f t="shared" si="44"/>
        <v>1.273924977127173</v>
      </c>
      <c r="N920" s="6">
        <f>DATEDIF(A920, I920, "d")</f>
        <v>856</v>
      </c>
    </row>
    <row r="921" spans="1:14" ht="14.25">
      <c r="A921" s="5">
        <v>43871</v>
      </c>
      <c r="B921" s="6" t="s">
        <v>2769</v>
      </c>
      <c r="C921" s="6" t="s">
        <v>2770</v>
      </c>
      <c r="D921" s="17">
        <v>6856821002</v>
      </c>
      <c r="E921" s="6" t="s">
        <v>16</v>
      </c>
      <c r="F921" s="6" t="str">
        <f>IF(E921="BUY", "SELL", IF(E921="SELL", "BUY", ""))</f>
        <v>SELL</v>
      </c>
      <c r="G921" s="7">
        <v>133.76</v>
      </c>
      <c r="H921" s="7">
        <v>1000</v>
      </c>
      <c r="I921" s="11">
        <v>44727</v>
      </c>
      <c r="J921" s="9">
        <v>116.61</v>
      </c>
      <c r="K921" s="9">
        <f t="shared" si="42"/>
        <v>871.78528708133979</v>
      </c>
      <c r="L921" s="10">
        <f t="shared" si="43"/>
        <v>0.12821471291866021</v>
      </c>
      <c r="M921" s="10">
        <f t="shared" si="44"/>
        <v>-0.12821471291866021</v>
      </c>
      <c r="N921" s="6">
        <f>DATEDIF(A921, I921, "d")</f>
        <v>856</v>
      </c>
    </row>
    <row r="922" spans="1:14" ht="14.25">
      <c r="A922" s="5">
        <v>43871</v>
      </c>
      <c r="B922" s="6" t="s">
        <v>803</v>
      </c>
      <c r="C922" s="6" t="s">
        <v>804</v>
      </c>
      <c r="D922" s="17">
        <v>5919262110</v>
      </c>
      <c r="E922" s="6" t="s">
        <v>19</v>
      </c>
      <c r="F922" s="6" t="str">
        <f>IF(E922="BUY", "SELL", IF(E922="SELL", "BUY", ""))</f>
        <v>BUY</v>
      </c>
      <c r="G922" s="7">
        <v>61.07</v>
      </c>
      <c r="H922" s="7">
        <v>1000</v>
      </c>
      <c r="I922" s="5">
        <v>44515</v>
      </c>
      <c r="J922" s="9">
        <v>121.16999800000001</v>
      </c>
      <c r="K922" s="9">
        <f t="shared" si="42"/>
        <v>1984.1165547732112</v>
      </c>
      <c r="L922" s="10">
        <f t="shared" si="43"/>
        <v>0.98411655477321114</v>
      </c>
      <c r="M922" s="10">
        <f t="shared" si="44"/>
        <v>-0.98411655477321114</v>
      </c>
      <c r="N922" s="6">
        <f>DATEDIF(A922, I922, "d")</f>
        <v>644</v>
      </c>
    </row>
    <row r="923" spans="1:14" ht="14.25">
      <c r="A923" s="5">
        <v>43871</v>
      </c>
      <c r="B923" s="6" t="s">
        <v>753</v>
      </c>
      <c r="C923" s="6" t="s">
        <v>754</v>
      </c>
      <c r="D923" s="17">
        <v>4536009900</v>
      </c>
      <c r="E923" s="6" t="s">
        <v>19</v>
      </c>
      <c r="F923" s="6" t="str">
        <f>IF(E923="BUY", "SELL", IF(E923="SELL", "BUY", ""))</f>
        <v>BUY</v>
      </c>
      <c r="G923" s="7">
        <v>48.939999</v>
      </c>
      <c r="H923" s="7">
        <v>1000</v>
      </c>
      <c r="I923" s="5">
        <v>43874</v>
      </c>
      <c r="J923" s="9">
        <v>54.349997999999999</v>
      </c>
      <c r="K923" s="9">
        <f t="shared" si="42"/>
        <v>1110.543504506406</v>
      </c>
      <c r="L923" s="10">
        <f t="shared" si="43"/>
        <v>0.11054350450640595</v>
      </c>
      <c r="M923" s="10">
        <f t="shared" si="44"/>
        <v>-0.11054350450640595</v>
      </c>
      <c r="N923" s="6">
        <f>DATEDIF(A923, I923, "d")</f>
        <v>3</v>
      </c>
    </row>
    <row r="924" spans="1:14" ht="14.25">
      <c r="A924" s="5">
        <v>43872</v>
      </c>
      <c r="B924" s="6" t="s">
        <v>2687</v>
      </c>
      <c r="C924" s="6" t="s">
        <v>2688</v>
      </c>
      <c r="D924" s="17">
        <v>6177870949</v>
      </c>
      <c r="E924" s="6" t="s">
        <v>16</v>
      </c>
      <c r="F924" s="6" t="str">
        <f>IF(E924="BUY", "SELL", IF(E924="SELL", "BUY", ""))</f>
        <v>SELL</v>
      </c>
      <c r="G924" s="7">
        <v>12.906734</v>
      </c>
      <c r="H924" s="7">
        <v>1000</v>
      </c>
      <c r="I924" s="11">
        <v>44727</v>
      </c>
      <c r="J924" s="9">
        <v>18.137233999999999</v>
      </c>
      <c r="K924" s="9">
        <f t="shared" si="42"/>
        <v>1405.2535676337639</v>
      </c>
      <c r="L924" s="10">
        <f t="shared" si="43"/>
        <v>-0.40525356763376386</v>
      </c>
      <c r="M924" s="10">
        <f t="shared" si="44"/>
        <v>0.40525356763376386</v>
      </c>
      <c r="N924" s="6">
        <f>DATEDIF(A924, I924, "d")</f>
        <v>855</v>
      </c>
    </row>
    <row r="925" spans="1:14" ht="14.25">
      <c r="A925" s="5">
        <v>43873</v>
      </c>
      <c r="B925" s="6" t="s">
        <v>2000</v>
      </c>
      <c r="C925" s="6" t="s">
        <v>2001</v>
      </c>
      <c r="D925" s="17">
        <v>3799935907</v>
      </c>
      <c r="E925" s="6" t="s">
        <v>16</v>
      </c>
      <c r="F925" s="6" t="str">
        <f>IF(E925="BUY", "SELL", IF(E925="SELL", "BUY", ""))</f>
        <v>SELL</v>
      </c>
      <c r="G925" s="7">
        <v>57.75</v>
      </c>
      <c r="H925" s="7">
        <v>1000</v>
      </c>
      <c r="I925" s="5">
        <v>44201</v>
      </c>
      <c r="J925" s="9">
        <v>160.61999499999999</v>
      </c>
      <c r="K925" s="9">
        <f t="shared" si="42"/>
        <v>2781.2986147186143</v>
      </c>
      <c r="L925" s="10">
        <f t="shared" si="43"/>
        <v>-1.7812986147186143</v>
      </c>
      <c r="M925" s="10">
        <f t="shared" si="44"/>
        <v>1.7812986147186143</v>
      </c>
      <c r="N925" s="6">
        <f>DATEDIF(A925, I925, "d")</f>
        <v>328</v>
      </c>
    </row>
    <row r="926" spans="1:14" ht="14.25">
      <c r="A926" s="5">
        <v>43873</v>
      </c>
      <c r="B926" s="6" t="s">
        <v>787</v>
      </c>
      <c r="C926" s="6" t="s">
        <v>788</v>
      </c>
      <c r="D926" s="17">
        <v>3423823520</v>
      </c>
      <c r="E926" s="6" t="s">
        <v>16</v>
      </c>
      <c r="F926" s="6" t="str">
        <f>IF(E926="BUY", "SELL", IF(E926="SELL", "BUY", ""))</f>
        <v>SELL</v>
      </c>
      <c r="G926" s="7">
        <v>26.2621</v>
      </c>
      <c r="H926" s="7">
        <v>1000</v>
      </c>
      <c r="I926" s="11">
        <v>44727</v>
      </c>
      <c r="J926" s="9">
        <v>60.669364999999999</v>
      </c>
      <c r="K926" s="9">
        <f t="shared" si="42"/>
        <v>2310.1490360633761</v>
      </c>
      <c r="L926" s="10">
        <f t="shared" si="43"/>
        <v>-1.3101490360633761</v>
      </c>
      <c r="M926" s="10">
        <f t="shared" si="44"/>
        <v>1.3101490360633761</v>
      </c>
      <c r="N926" s="6">
        <f>DATEDIF(A926, I926, "d")</f>
        <v>854</v>
      </c>
    </row>
    <row r="927" spans="1:14" ht="14.25">
      <c r="A927" s="5">
        <v>43874</v>
      </c>
      <c r="B927" s="6" t="s">
        <v>753</v>
      </c>
      <c r="C927" s="6" t="s">
        <v>754</v>
      </c>
      <c r="D927" s="17">
        <v>4536009900</v>
      </c>
      <c r="E927" s="6" t="s">
        <v>16</v>
      </c>
      <c r="F927" s="6" t="str">
        <f>IF(E927="BUY", "SELL", IF(E927="SELL", "BUY", ""))</f>
        <v>SELL</v>
      </c>
      <c r="G927" s="7">
        <v>54.349997999999999</v>
      </c>
      <c r="H927" s="7">
        <v>1000</v>
      </c>
      <c r="I927" s="5">
        <v>44537</v>
      </c>
      <c r="J927" s="9">
        <v>51.529998999999997</v>
      </c>
      <c r="K927" s="9">
        <f t="shared" si="42"/>
        <v>948.11409192692145</v>
      </c>
      <c r="L927" s="10">
        <f t="shared" si="43"/>
        <v>5.1885908073078552E-2</v>
      </c>
      <c r="M927" s="10">
        <f t="shared" si="44"/>
        <v>-5.1885908073078552E-2</v>
      </c>
      <c r="N927" s="6">
        <f>DATEDIF(A927, I927, "d")</f>
        <v>663</v>
      </c>
    </row>
    <row r="928" spans="1:14" ht="14.25">
      <c r="A928" s="5">
        <v>43874</v>
      </c>
      <c r="B928" s="6" t="s">
        <v>2773</v>
      </c>
      <c r="C928" s="6" t="s">
        <v>2774</v>
      </c>
      <c r="D928" s="17">
        <v>4782480420</v>
      </c>
      <c r="E928" s="6" t="s">
        <v>19</v>
      </c>
      <c r="F928" s="6" t="str">
        <f>IF(E928="BUY", "SELL", IF(E928="SELL", "BUY", ""))</f>
        <v>BUY</v>
      </c>
      <c r="G928" s="7">
        <v>28.548165999999998</v>
      </c>
      <c r="H928" s="7">
        <v>1000</v>
      </c>
      <c r="I928" s="11">
        <v>44727</v>
      </c>
      <c r="J928" s="9">
        <v>33.331614999999999</v>
      </c>
      <c r="K928" s="9">
        <f t="shared" si="42"/>
        <v>1167.5571383464703</v>
      </c>
      <c r="L928" s="10">
        <f t="shared" si="43"/>
        <v>0.16755713834647032</v>
      </c>
      <c r="M928" s="10">
        <f t="shared" si="44"/>
        <v>-0.16755713834647032</v>
      </c>
      <c r="N928" s="6">
        <f>DATEDIF(A928, I928, "d")</f>
        <v>853</v>
      </c>
    </row>
    <row r="929" spans="1:14" ht="14.25">
      <c r="A929" s="5">
        <v>43875</v>
      </c>
      <c r="B929" s="6" t="s">
        <v>241</v>
      </c>
      <c r="C929" s="6" t="s">
        <v>242</v>
      </c>
      <c r="D929" s="17">
        <v>7075072067</v>
      </c>
      <c r="E929" s="6" t="s">
        <v>19</v>
      </c>
      <c r="F929" s="6" t="str">
        <f>IF(E929="BUY", "SELL", IF(E929="SELL", "BUY", ""))</f>
        <v>BUY</v>
      </c>
      <c r="G929" s="7">
        <v>52.459999000000003</v>
      </c>
      <c r="H929" s="7">
        <v>1000</v>
      </c>
      <c r="I929" s="5">
        <v>44068</v>
      </c>
      <c r="J929" s="9">
        <v>16.75</v>
      </c>
      <c r="K929" s="9">
        <f t="shared" si="42"/>
        <v>319.29089438221297</v>
      </c>
      <c r="L929" s="10">
        <f t="shared" si="43"/>
        <v>-0.68070910561778708</v>
      </c>
      <c r="M929" s="10">
        <f t="shared" si="44"/>
        <v>0.68070910561778708</v>
      </c>
      <c r="N929" s="6">
        <f>DATEDIF(A929, I929, "d")</f>
        <v>193</v>
      </c>
    </row>
    <row r="930" spans="1:14" ht="14.25">
      <c r="A930" s="5">
        <v>43875</v>
      </c>
      <c r="B930" s="6" t="s">
        <v>2048</v>
      </c>
      <c r="C930" s="6" t="s">
        <v>2049</v>
      </c>
      <c r="D930" s="17">
        <v>9146998598</v>
      </c>
      <c r="E930" s="6" t="s">
        <v>16</v>
      </c>
      <c r="F930" s="6" t="str">
        <f>IF(E930="BUY", "SELL", IF(E930="SELL", "BUY", ""))</f>
        <v>SELL</v>
      </c>
      <c r="G930" s="7">
        <v>111.209999</v>
      </c>
      <c r="H930" s="7">
        <v>1000</v>
      </c>
      <c r="I930" s="5">
        <v>44141</v>
      </c>
      <c r="J930" s="9">
        <v>237.509995</v>
      </c>
      <c r="K930" s="9">
        <f t="shared" si="42"/>
        <v>2135.6892108235702</v>
      </c>
      <c r="L930" s="10">
        <f t="shared" si="43"/>
        <v>-1.1356892108235701</v>
      </c>
      <c r="M930" s="10">
        <f t="shared" si="44"/>
        <v>1.1356892108235701</v>
      </c>
      <c r="N930" s="6">
        <f>DATEDIF(A930, I930, "d")</f>
        <v>266</v>
      </c>
    </row>
    <row r="931" spans="1:14" ht="14.25">
      <c r="A931" s="5">
        <v>43882</v>
      </c>
      <c r="B931" s="6" t="s">
        <v>603</v>
      </c>
      <c r="C931" s="6" t="s">
        <v>604</v>
      </c>
      <c r="D931" s="17">
        <v>2373457054</v>
      </c>
      <c r="E931" s="6" t="s">
        <v>19</v>
      </c>
      <c r="F931" s="6" t="str">
        <f>IF(E931="BUY", "SELL", IF(E931="SELL", "BUY", ""))</f>
        <v>BUY</v>
      </c>
      <c r="G931" s="7">
        <v>34.337291999999998</v>
      </c>
      <c r="H931" s="7">
        <v>1000</v>
      </c>
      <c r="I931" s="5">
        <v>44053</v>
      </c>
      <c r="J931" s="9">
        <v>26.672146000000001</v>
      </c>
      <c r="K931" s="9">
        <f t="shared" si="42"/>
        <v>776.76905913256064</v>
      </c>
      <c r="L931" s="10">
        <f t="shared" si="43"/>
        <v>-0.22323094086743936</v>
      </c>
      <c r="M931" s="10">
        <f t="shared" si="44"/>
        <v>0.22323094086743936</v>
      </c>
      <c r="N931" s="6">
        <f>DATEDIF(A931, I931, "d")</f>
        <v>171</v>
      </c>
    </row>
    <row r="932" spans="1:14" ht="14.25">
      <c r="A932" s="5">
        <v>43882</v>
      </c>
      <c r="B932" s="6" t="s">
        <v>379</v>
      </c>
      <c r="C932" s="6" t="s">
        <v>380</v>
      </c>
      <c r="D932" s="17">
        <v>4120653358</v>
      </c>
      <c r="E932" s="6" t="s">
        <v>19</v>
      </c>
      <c r="F932" s="6" t="str">
        <f>IF(E932="BUY", "SELL", IF(E932="SELL", "BUY", ""))</f>
        <v>BUY</v>
      </c>
      <c r="G932" s="7">
        <v>14.631814</v>
      </c>
      <c r="H932" s="7">
        <v>1000</v>
      </c>
      <c r="I932" s="5">
        <v>43986</v>
      </c>
      <c r="J932" s="9">
        <v>7.7085970000000001</v>
      </c>
      <c r="K932" s="9">
        <f t="shared" si="42"/>
        <v>526.83809403263319</v>
      </c>
      <c r="L932" s="10">
        <f t="shared" si="43"/>
        <v>-0.47316190596736679</v>
      </c>
      <c r="M932" s="10">
        <f t="shared" si="44"/>
        <v>0.47316190596736679</v>
      </c>
      <c r="N932" s="6">
        <f>DATEDIF(A932, I932, "d")</f>
        <v>104</v>
      </c>
    </row>
    <row r="933" spans="1:14" ht="14.25">
      <c r="A933" s="11">
        <v>43885</v>
      </c>
      <c r="B933" s="6" t="s">
        <v>689</v>
      </c>
      <c r="C933" s="6" t="s">
        <v>690</v>
      </c>
      <c r="D933" s="17">
        <v>7014261407</v>
      </c>
      <c r="E933" s="12" t="s">
        <v>16</v>
      </c>
      <c r="F933" s="13" t="str">
        <f>IF(E933="BUY", "SELL", IF(E933="SELL", "BUY", ""))</f>
        <v>SELL</v>
      </c>
      <c r="G933" s="7">
        <v>65.134429999999995</v>
      </c>
      <c r="H933" s="7">
        <v>1000</v>
      </c>
      <c r="I933" s="11">
        <v>44727</v>
      </c>
      <c r="J933" s="9">
        <v>71.888137999999998</v>
      </c>
      <c r="K933" s="9">
        <f t="shared" si="42"/>
        <v>1103.6887557010939</v>
      </c>
      <c r="L933" s="10">
        <f t="shared" si="43"/>
        <v>-0.1036887557010939</v>
      </c>
      <c r="M933" s="10">
        <f t="shared" si="44"/>
        <v>0.1036887557010939</v>
      </c>
      <c r="N933" s="6">
        <f>DATEDIF(A933, I933, "d")</f>
        <v>842</v>
      </c>
    </row>
    <row r="934" spans="1:14" ht="14.25">
      <c r="A934" s="5">
        <v>43889</v>
      </c>
      <c r="B934" s="6" t="s">
        <v>377</v>
      </c>
      <c r="C934" s="6" t="s">
        <v>378</v>
      </c>
      <c r="D934" s="17">
        <v>3110924830</v>
      </c>
      <c r="E934" s="6" t="s">
        <v>19</v>
      </c>
      <c r="F934" s="6" t="str">
        <f>IF(E934="BUY", "SELL", IF(E934="SELL", "BUY", ""))</f>
        <v>BUY</v>
      </c>
      <c r="G934" s="7">
        <v>33.476073999999997</v>
      </c>
      <c r="H934" s="7">
        <v>1000</v>
      </c>
      <c r="I934" s="5">
        <v>44208</v>
      </c>
      <c r="J934" s="9">
        <v>40.089725000000001</v>
      </c>
      <c r="K934" s="9">
        <f t="shared" si="42"/>
        <v>1197.5635195453328</v>
      </c>
      <c r="L934" s="10">
        <f t="shared" si="43"/>
        <v>0.19756351954533283</v>
      </c>
      <c r="M934" s="10">
        <f t="shared" si="44"/>
        <v>-0.19756351954533283</v>
      </c>
      <c r="N934" s="6">
        <f>DATEDIF(A934, I934, "d")</f>
        <v>319</v>
      </c>
    </row>
    <row r="935" spans="1:14" ht="14.25">
      <c r="A935" s="5">
        <v>43889</v>
      </c>
      <c r="B935" s="6" t="s">
        <v>2781</v>
      </c>
      <c r="C935" s="6" t="s">
        <v>2782</v>
      </c>
      <c r="D935" s="17">
        <v>2439732846</v>
      </c>
      <c r="E935" s="6" t="s">
        <v>16</v>
      </c>
      <c r="F935" s="6" t="str">
        <f>IF(E935="BUY", "SELL", IF(E935="SELL", "BUY", ""))</f>
        <v>SELL</v>
      </c>
      <c r="G935" s="7">
        <v>46.380001</v>
      </c>
      <c r="H935" s="7">
        <v>1000</v>
      </c>
      <c r="I935" s="11">
        <v>44586</v>
      </c>
      <c r="J935" s="9">
        <v>27.59</v>
      </c>
      <c r="K935" s="9">
        <f t="shared" si="42"/>
        <v>594.86846496618227</v>
      </c>
      <c r="L935" s="10">
        <f t="shared" si="43"/>
        <v>0.40513153503381771</v>
      </c>
      <c r="M935" s="10">
        <f t="shared" si="44"/>
        <v>-0.40513153503381771</v>
      </c>
      <c r="N935" s="6">
        <f>DATEDIF(A935, I935, "d")</f>
        <v>697</v>
      </c>
    </row>
    <row r="936" spans="1:14" ht="14.25">
      <c r="A936" s="5">
        <v>43892</v>
      </c>
      <c r="B936" s="6" t="s">
        <v>1501</v>
      </c>
      <c r="C936" s="6" t="s">
        <v>1502</v>
      </c>
      <c r="D936" s="17">
        <v>3525622984</v>
      </c>
      <c r="E936" s="6" t="s">
        <v>19</v>
      </c>
      <c r="F936" s="6" t="str">
        <f>IF(E936="BUY", "SELL", IF(E936="SELL", "BUY", ""))</f>
        <v>BUY</v>
      </c>
      <c r="G936" s="7">
        <v>28.219999000000001</v>
      </c>
      <c r="H936" s="7">
        <v>1000</v>
      </c>
      <c r="I936" s="5">
        <v>43916</v>
      </c>
      <c r="J936" s="9">
        <v>13.26</v>
      </c>
      <c r="K936" s="9">
        <f t="shared" si="42"/>
        <v>469.87953472287506</v>
      </c>
      <c r="L936" s="10">
        <f t="shared" si="43"/>
        <v>-0.53012046527712497</v>
      </c>
      <c r="M936" s="10">
        <f t="shared" si="44"/>
        <v>0.53012046527712497</v>
      </c>
      <c r="N936" s="6">
        <f>DATEDIF(A936, I936, "d")</f>
        <v>24</v>
      </c>
    </row>
    <row r="937" spans="1:14" ht="14.25">
      <c r="A937" s="5">
        <v>43895</v>
      </c>
      <c r="B937" s="6" t="s">
        <v>2783</v>
      </c>
      <c r="C937" s="6" t="s">
        <v>2784</v>
      </c>
      <c r="D937" s="17">
        <v>2715130613</v>
      </c>
      <c r="E937" s="6" t="s">
        <v>19</v>
      </c>
      <c r="F937" s="6" t="str">
        <f>IF(E937="BUY", "SELL", IF(E937="SELL", "BUY", ""))</f>
        <v>BUY</v>
      </c>
      <c r="G937" s="7">
        <v>12.334</v>
      </c>
      <c r="H937" s="7">
        <v>1000</v>
      </c>
      <c r="I937" s="11">
        <v>44727</v>
      </c>
      <c r="J937" s="9">
        <v>57.080002</v>
      </c>
      <c r="K937" s="9">
        <f t="shared" si="42"/>
        <v>4627.8581157775261</v>
      </c>
      <c r="L937" s="10">
        <f t="shared" si="43"/>
        <v>3.627858115777526</v>
      </c>
      <c r="M937" s="10">
        <f t="shared" si="44"/>
        <v>-3.627858115777526</v>
      </c>
      <c r="N937" s="6">
        <f>DATEDIF(A937, I937, "d")</f>
        <v>832</v>
      </c>
    </row>
    <row r="938" spans="1:14" ht="14.25">
      <c r="A938" s="5">
        <v>43895</v>
      </c>
      <c r="B938" s="6" t="s">
        <v>1143</v>
      </c>
      <c r="C938" s="6" t="s">
        <v>1144</v>
      </c>
      <c r="D938" s="17">
        <v>7122279632</v>
      </c>
      <c r="E938" s="6" t="s">
        <v>19</v>
      </c>
      <c r="F938" s="6" t="str">
        <f>IF(E938="BUY", "SELL", IF(E938="SELL", "BUY", ""))</f>
        <v>BUY</v>
      </c>
      <c r="G938" s="7">
        <v>21.639999</v>
      </c>
      <c r="H938" s="7">
        <v>1000</v>
      </c>
      <c r="I938" s="5">
        <v>44029</v>
      </c>
      <c r="J938" s="9">
        <v>22.059999000000001</v>
      </c>
      <c r="K938" s="9">
        <f t="shared" si="42"/>
        <v>1019.4085036695243</v>
      </c>
      <c r="L938" s="10">
        <f t="shared" si="43"/>
        <v>1.9408503669524294E-2</v>
      </c>
      <c r="M938" s="10">
        <f t="shared" si="44"/>
        <v>-1.9408503669524294E-2</v>
      </c>
      <c r="N938" s="6">
        <f>DATEDIF(A938, I938, "d")</f>
        <v>134</v>
      </c>
    </row>
    <row r="939" spans="1:14" ht="14.25">
      <c r="A939" s="5">
        <v>43908</v>
      </c>
      <c r="B939" s="6" t="s">
        <v>2788</v>
      </c>
      <c r="C939" s="6" t="s">
        <v>2789</v>
      </c>
      <c r="D939" s="17">
        <v>4778875668</v>
      </c>
      <c r="E939" s="6" t="s">
        <v>19</v>
      </c>
      <c r="F939" s="6" t="str">
        <f>IF(E939="BUY", "SELL", IF(E939="SELL", "BUY", ""))</f>
        <v>BUY</v>
      </c>
      <c r="G939" s="7">
        <v>82.985068999999996</v>
      </c>
      <c r="H939" s="7">
        <v>1000</v>
      </c>
      <c r="I939" s="11">
        <v>44727</v>
      </c>
      <c r="J939" s="9">
        <v>95.809021000000001</v>
      </c>
      <c r="K939" s="9">
        <f t="shared" si="42"/>
        <v>1154.5332450106175</v>
      </c>
      <c r="L939" s="10">
        <f t="shared" si="43"/>
        <v>0.15453324501061752</v>
      </c>
      <c r="M939" s="10">
        <f t="shared" si="44"/>
        <v>-0.15453324501061752</v>
      </c>
      <c r="N939" s="6">
        <f>DATEDIF(A939, I939, "d")</f>
        <v>819</v>
      </c>
    </row>
    <row r="940" spans="1:14" ht="14.25">
      <c r="A940" s="5">
        <v>43916</v>
      </c>
      <c r="B940" s="6" t="s">
        <v>1501</v>
      </c>
      <c r="C940" s="6" t="s">
        <v>1502</v>
      </c>
      <c r="D940" s="17">
        <v>3525622984</v>
      </c>
      <c r="E940" s="6" t="s">
        <v>16</v>
      </c>
      <c r="F940" s="6" t="str">
        <f>IF(E940="BUY", "SELL", IF(E940="SELL", "BUY", ""))</f>
        <v>SELL</v>
      </c>
      <c r="G940" s="7">
        <v>13.26</v>
      </c>
      <c r="H940" s="7">
        <v>1000</v>
      </c>
      <c r="I940" s="5">
        <v>44134</v>
      </c>
      <c r="J940" s="9">
        <v>53.98</v>
      </c>
      <c r="K940" s="9">
        <f t="shared" si="42"/>
        <v>4070.8898944193061</v>
      </c>
      <c r="L940" s="10">
        <f t="shared" si="43"/>
        <v>-3.0708898944193059</v>
      </c>
      <c r="M940" s="10">
        <f t="shared" si="44"/>
        <v>3.0708898944193059</v>
      </c>
      <c r="N940" s="6">
        <f>DATEDIF(A940, I940, "d")</f>
        <v>218</v>
      </c>
    </row>
    <row r="941" spans="1:14" ht="14.25">
      <c r="A941" s="5">
        <v>43917</v>
      </c>
      <c r="B941" s="6" t="s">
        <v>673</v>
      </c>
      <c r="C941" s="6" t="s">
        <v>673</v>
      </c>
      <c r="D941" s="17">
        <v>6502349700</v>
      </c>
      <c r="E941" s="6" t="s">
        <v>19</v>
      </c>
      <c r="F941" s="6" t="str">
        <f>IF(E941="BUY", "SELL", IF(E941="SELL", "BUY", ""))</f>
        <v>BUY</v>
      </c>
      <c r="G941" s="7">
        <v>110.93</v>
      </c>
      <c r="H941" s="7">
        <v>1000</v>
      </c>
      <c r="I941" s="5">
        <v>43950</v>
      </c>
      <c r="J941" s="9">
        <v>154.820007</v>
      </c>
      <c r="K941" s="9">
        <f t="shared" si="42"/>
        <v>1395.654980618408</v>
      </c>
      <c r="L941" s="10">
        <f t="shared" si="43"/>
        <v>0.39565498061840798</v>
      </c>
      <c r="M941" s="10">
        <f t="shared" si="44"/>
        <v>-0.39565498061840798</v>
      </c>
      <c r="N941" s="6">
        <f>DATEDIF(A941, I941, "d")</f>
        <v>33</v>
      </c>
    </row>
    <row r="942" spans="1:14" ht="14.25">
      <c r="A942" s="5">
        <v>43920</v>
      </c>
      <c r="B942" s="6" t="s">
        <v>875</v>
      </c>
      <c r="C942" s="6" t="s">
        <v>876</v>
      </c>
      <c r="D942" s="17">
        <v>8671112667</v>
      </c>
      <c r="E942" s="6" t="s">
        <v>19</v>
      </c>
      <c r="F942" s="6" t="str">
        <f>IF(E942="BUY", "SELL", IF(E942="SELL", "BUY", ""))</f>
        <v>BUY</v>
      </c>
      <c r="G942" s="7">
        <v>140.85990899999999</v>
      </c>
      <c r="H942" s="7">
        <v>1000</v>
      </c>
      <c r="I942" s="11">
        <v>44727</v>
      </c>
      <c r="J942" s="9">
        <v>222.064133</v>
      </c>
      <c r="K942" s="9">
        <f t="shared" si="42"/>
        <v>1576.4892550086768</v>
      </c>
      <c r="L942" s="10">
        <f t="shared" si="43"/>
        <v>0.57648925500867676</v>
      </c>
      <c r="M942" s="10">
        <f t="shared" si="44"/>
        <v>-0.57648925500867676</v>
      </c>
      <c r="N942" s="6">
        <f>DATEDIF(A942, I942, "d")</f>
        <v>807</v>
      </c>
    </row>
    <row r="943" spans="1:14" ht="14.25">
      <c r="A943" s="11">
        <v>43920</v>
      </c>
      <c r="B943" s="6" t="s">
        <v>311</v>
      </c>
      <c r="C943" s="6" t="s">
        <v>312</v>
      </c>
      <c r="D943" s="17">
        <v>2383282729</v>
      </c>
      <c r="E943" s="13" t="s">
        <v>19</v>
      </c>
      <c r="F943" s="12" t="str">
        <f>IF(E943="BUY", "SELL", IF(E943="SELL", "BUY", ""))</f>
        <v>BUY</v>
      </c>
      <c r="G943" s="7">
        <v>14.957015</v>
      </c>
      <c r="H943" s="7">
        <v>1000</v>
      </c>
      <c r="I943" s="11">
        <v>44727</v>
      </c>
      <c r="J943" s="9">
        <v>15.221655999999999</v>
      </c>
      <c r="K943" s="9">
        <f t="shared" si="42"/>
        <v>1017.6934368254629</v>
      </c>
      <c r="L943" s="10">
        <f t="shared" si="43"/>
        <v>1.7693436825462868E-2</v>
      </c>
      <c r="M943" s="10">
        <f t="shared" si="44"/>
        <v>-1.7693436825462868E-2</v>
      </c>
      <c r="N943" s="6">
        <f>DATEDIF(A943, I943, "d")</f>
        <v>807</v>
      </c>
    </row>
    <row r="944" spans="1:14" ht="14.25">
      <c r="A944" s="5">
        <v>43921</v>
      </c>
      <c r="B944" s="6" t="s">
        <v>1737</v>
      </c>
      <c r="C944" s="6" t="s">
        <v>1738</v>
      </c>
      <c r="D944" s="17">
        <v>5313185192</v>
      </c>
      <c r="E944" s="6" t="s">
        <v>19</v>
      </c>
      <c r="F944" s="6" t="str">
        <f>IF(E944="BUY", "SELL", IF(E944="SELL", "BUY", ""))</f>
        <v>BUY</v>
      </c>
      <c r="G944" s="7">
        <v>48.700001</v>
      </c>
      <c r="H944" s="7">
        <v>1000</v>
      </c>
      <c r="I944" s="5">
        <v>43965</v>
      </c>
      <c r="J944" s="9">
        <v>51.009998000000003</v>
      </c>
      <c r="K944" s="9">
        <f t="shared" si="42"/>
        <v>1047.4332023114332</v>
      </c>
      <c r="L944" s="10">
        <f t="shared" si="43"/>
        <v>4.7433202311433206E-2</v>
      </c>
      <c r="M944" s="10">
        <f t="shared" si="44"/>
        <v>-4.7433202311433206E-2</v>
      </c>
      <c r="N944" s="6">
        <f>DATEDIF(A944, I944, "d")</f>
        <v>44</v>
      </c>
    </row>
    <row r="945" spans="1:14" ht="14.25">
      <c r="A945" s="5">
        <v>43924</v>
      </c>
      <c r="B945" s="6" t="s">
        <v>2458</v>
      </c>
      <c r="C945" s="6" t="s">
        <v>2459</v>
      </c>
      <c r="D945" s="17">
        <v>5636638439</v>
      </c>
      <c r="E945" s="6" t="s">
        <v>19</v>
      </c>
      <c r="F945" s="6" t="str">
        <f>IF(E945="BUY", "SELL", IF(E945="SELL", "BUY", ""))</f>
        <v>BUY</v>
      </c>
      <c r="G945" s="7">
        <v>8.9219019999999993</v>
      </c>
      <c r="H945" s="7">
        <v>1000</v>
      </c>
      <c r="I945" s="5">
        <v>43934</v>
      </c>
      <c r="J945" s="9">
        <v>12.974753</v>
      </c>
      <c r="K945" s="9">
        <f t="shared" si="42"/>
        <v>1454.2586322961181</v>
      </c>
      <c r="L945" s="10">
        <f t="shared" si="43"/>
        <v>0.45425863229611807</v>
      </c>
      <c r="M945" s="10">
        <f t="shared" si="44"/>
        <v>-0.45425863229611807</v>
      </c>
      <c r="N945" s="6">
        <f>DATEDIF(A945, I945, "d")</f>
        <v>10</v>
      </c>
    </row>
    <row r="946" spans="1:14" ht="14.25">
      <c r="A946" s="11">
        <v>43924</v>
      </c>
      <c r="B946" s="6" t="s">
        <v>2404</v>
      </c>
      <c r="C946" s="6" t="s">
        <v>2405</v>
      </c>
      <c r="D946" s="17">
        <v>2910712508</v>
      </c>
      <c r="E946" s="13" t="s">
        <v>19</v>
      </c>
      <c r="F946" s="12" t="str">
        <f>IF(E946="BUY", "SELL", IF(E946="SELL", "BUY", ""))</f>
        <v>BUY</v>
      </c>
      <c r="G946" s="7">
        <v>161.887573</v>
      </c>
      <c r="H946" s="7">
        <v>1000</v>
      </c>
      <c r="I946" s="11">
        <v>44125</v>
      </c>
      <c r="J946" s="9">
        <v>225.18498199999999</v>
      </c>
      <c r="K946" s="9">
        <f t="shared" si="42"/>
        <v>1390.9960957905027</v>
      </c>
      <c r="L946" s="10">
        <f t="shared" si="43"/>
        <v>0.39099609579050276</v>
      </c>
      <c r="M946" s="10">
        <f t="shared" si="44"/>
        <v>-0.39099609579050276</v>
      </c>
      <c r="N946" s="6">
        <f>DATEDIF(A946, I946, "d")</f>
        <v>201</v>
      </c>
    </row>
    <row r="947" spans="1:14" ht="14.25">
      <c r="A947" s="5">
        <v>43927</v>
      </c>
      <c r="B947" s="6" t="s">
        <v>755</v>
      </c>
      <c r="C947" s="6" t="s">
        <v>756</v>
      </c>
      <c r="D947" s="17">
        <v>6238227890</v>
      </c>
      <c r="E947" s="6" t="s">
        <v>19</v>
      </c>
      <c r="F947" s="6" t="str">
        <f>IF(E947="BUY", "SELL", IF(E947="SELL", "BUY", ""))</f>
        <v>BUY</v>
      </c>
      <c r="G947" s="7">
        <v>7.8411330000000001</v>
      </c>
      <c r="H947" s="7">
        <v>1000</v>
      </c>
      <c r="I947" s="5">
        <v>44447</v>
      </c>
      <c r="J947" s="9">
        <v>20.909222</v>
      </c>
      <c r="K947" s="9">
        <f t="shared" si="42"/>
        <v>2666.6072364797283</v>
      </c>
      <c r="L947" s="10">
        <f t="shared" si="43"/>
        <v>1.6666072364797282</v>
      </c>
      <c r="M947" s="10">
        <f t="shared" si="44"/>
        <v>-1.6666072364797282</v>
      </c>
      <c r="N947" s="6">
        <f>DATEDIF(A947, I947, "d")</f>
        <v>520</v>
      </c>
    </row>
    <row r="948" spans="1:14" ht="14.25">
      <c r="A948" s="5">
        <v>43928</v>
      </c>
      <c r="B948" s="6" t="s">
        <v>1794</v>
      </c>
      <c r="C948" s="6" t="s">
        <v>1795</v>
      </c>
      <c r="D948" s="17">
        <v>6546614400</v>
      </c>
      <c r="E948" s="6" t="s">
        <v>19</v>
      </c>
      <c r="F948" s="6" t="str">
        <f>IF(E948="BUY", "SELL", IF(E948="SELL", "BUY", ""))</f>
        <v>BUY</v>
      </c>
      <c r="G948" s="7">
        <v>12.478885999999999</v>
      </c>
      <c r="H948" s="7">
        <v>1000</v>
      </c>
      <c r="I948" s="11">
        <v>44727</v>
      </c>
      <c r="J948" s="9">
        <v>52.478774999999999</v>
      </c>
      <c r="K948" s="9">
        <f t="shared" si="42"/>
        <v>4205.4054344274</v>
      </c>
      <c r="L948" s="10">
        <f t="shared" si="43"/>
        <v>3.2054054344274001</v>
      </c>
      <c r="M948" s="10">
        <f t="shared" si="44"/>
        <v>-3.2054054344274001</v>
      </c>
      <c r="N948" s="6">
        <f>DATEDIF(A948, I948, "d")</f>
        <v>799</v>
      </c>
    </row>
    <row r="949" spans="1:14" ht="14.25">
      <c r="A949" s="5">
        <v>43928</v>
      </c>
      <c r="B949" s="6" t="s">
        <v>2366</v>
      </c>
      <c r="C949" s="6" t="s">
        <v>2367</v>
      </c>
      <c r="D949" s="17">
        <v>4784115533</v>
      </c>
      <c r="E949" s="6" t="s">
        <v>19</v>
      </c>
      <c r="F949" s="6" t="str">
        <f>IF(E949="BUY", "SELL", IF(E949="SELL", "BUY", ""))</f>
        <v>BUY</v>
      </c>
      <c r="G949" s="7">
        <v>6.75</v>
      </c>
      <c r="H949" s="7">
        <v>1000</v>
      </c>
      <c r="I949" s="11">
        <v>44727</v>
      </c>
      <c r="J949" s="9">
        <v>26.83</v>
      </c>
      <c r="K949" s="9">
        <f t="shared" si="42"/>
        <v>3974.8148148148148</v>
      </c>
      <c r="L949" s="10">
        <f t="shared" si="43"/>
        <v>2.9748148148148146</v>
      </c>
      <c r="M949" s="10">
        <f t="shared" si="44"/>
        <v>-2.9748148148148146</v>
      </c>
      <c r="N949" s="6">
        <f>DATEDIF(A949, I949, "d")</f>
        <v>799</v>
      </c>
    </row>
    <row r="950" spans="1:14" ht="14.25">
      <c r="A950" s="5">
        <v>43928</v>
      </c>
      <c r="B950" s="6" t="s">
        <v>2796</v>
      </c>
      <c r="C950" s="6" t="s">
        <v>2797</v>
      </c>
      <c r="D950" s="17">
        <v>5985239219</v>
      </c>
      <c r="E950" s="6" t="s">
        <v>19</v>
      </c>
      <c r="F950" s="6" t="str">
        <f>IF(E950="BUY", "SELL", IF(E950="SELL", "BUY", ""))</f>
        <v>BUY</v>
      </c>
      <c r="G950" s="7">
        <v>33.594012999999997</v>
      </c>
      <c r="H950" s="7">
        <v>1000</v>
      </c>
      <c r="I950" s="11">
        <v>44727</v>
      </c>
      <c r="J950" s="9">
        <v>51.645060999999998</v>
      </c>
      <c r="K950" s="9">
        <f t="shared" si="42"/>
        <v>1537.3293151967287</v>
      </c>
      <c r="L950" s="10">
        <f t="shared" si="43"/>
        <v>0.53732931519672866</v>
      </c>
      <c r="M950" s="10">
        <f t="shared" si="44"/>
        <v>-0.53732931519672866</v>
      </c>
      <c r="N950" s="6">
        <f>DATEDIF(A950, I950, "d")</f>
        <v>799</v>
      </c>
    </row>
    <row r="951" spans="1:14" ht="14.25">
      <c r="A951" s="5">
        <v>43929</v>
      </c>
      <c r="B951" s="6" t="s">
        <v>383</v>
      </c>
      <c r="C951" s="6" t="s">
        <v>384</v>
      </c>
      <c r="D951" s="17">
        <v>5162686900</v>
      </c>
      <c r="E951" s="6" t="s">
        <v>16</v>
      </c>
      <c r="F951" s="6" t="str">
        <f>IF(E951="BUY", "SELL", IF(E951="SELL", "BUY", ""))</f>
        <v>SELL</v>
      </c>
      <c r="G951" s="7">
        <v>45.024768999999999</v>
      </c>
      <c r="H951" s="7">
        <v>1000</v>
      </c>
      <c r="I951" s="11">
        <v>44727</v>
      </c>
      <c r="J951" s="9">
        <v>36.440964000000001</v>
      </c>
      <c r="K951" s="9">
        <f t="shared" si="42"/>
        <v>809.35371373032478</v>
      </c>
      <c r="L951" s="10">
        <f t="shared" si="43"/>
        <v>0.19064628626967522</v>
      </c>
      <c r="M951" s="10">
        <f t="shared" si="44"/>
        <v>-0.19064628626967522</v>
      </c>
      <c r="N951" s="6">
        <f>DATEDIF(A951, I951, "d")</f>
        <v>798</v>
      </c>
    </row>
    <row r="952" spans="1:14" ht="14.25">
      <c r="A952" s="5">
        <v>43930</v>
      </c>
      <c r="B952" s="6" t="s">
        <v>629</v>
      </c>
      <c r="C952" s="6" t="s">
        <v>630</v>
      </c>
      <c r="D952" s="17">
        <v>4371724141</v>
      </c>
      <c r="E952" s="6" t="s">
        <v>16</v>
      </c>
      <c r="F952" s="6" t="str">
        <f>IF(E952="BUY", "SELL", IF(E952="SELL", "BUY", ""))</f>
        <v>SELL</v>
      </c>
      <c r="G952" s="7">
        <v>15.43</v>
      </c>
      <c r="H952" s="7">
        <v>1000</v>
      </c>
      <c r="I952" s="5">
        <v>43971</v>
      </c>
      <c r="J952" s="9">
        <v>17.84</v>
      </c>
      <c r="K952" s="9">
        <f t="shared" si="42"/>
        <v>1156.1892417368763</v>
      </c>
      <c r="L952" s="10">
        <f t="shared" si="43"/>
        <v>-0.15618924173687629</v>
      </c>
      <c r="M952" s="10">
        <f t="shared" si="44"/>
        <v>0.15618924173687629</v>
      </c>
      <c r="N952" s="6">
        <f>DATEDIF(A952, I952, "d")</f>
        <v>41</v>
      </c>
    </row>
    <row r="953" spans="1:14" ht="14.25">
      <c r="A953" s="5">
        <v>43934</v>
      </c>
      <c r="B953" s="6" t="s">
        <v>2804</v>
      </c>
      <c r="C953" s="6" t="s">
        <v>2805</v>
      </c>
      <c r="D953" s="17">
        <v>5218617024</v>
      </c>
      <c r="E953" s="6" t="s">
        <v>19</v>
      </c>
      <c r="F953" s="6" t="str">
        <f>IF(E953="BUY", "SELL", IF(E953="SELL", "BUY", ""))</f>
        <v>BUY</v>
      </c>
      <c r="G953" s="7">
        <v>116.589996</v>
      </c>
      <c r="H953" s="7">
        <v>1000</v>
      </c>
      <c r="I953" s="11">
        <v>44727</v>
      </c>
      <c r="J953" s="9">
        <v>77.599997999999999</v>
      </c>
      <c r="K953" s="9">
        <f t="shared" si="42"/>
        <v>665.58024412317502</v>
      </c>
      <c r="L953" s="10">
        <f t="shared" si="43"/>
        <v>-0.33441975587682499</v>
      </c>
      <c r="M953" s="10">
        <f t="shared" si="44"/>
        <v>0.33441975587682499</v>
      </c>
      <c r="N953" s="6">
        <f>DATEDIF(A953, I953, "d")</f>
        <v>793</v>
      </c>
    </row>
    <row r="954" spans="1:14" ht="14.25">
      <c r="A954" s="5">
        <v>43934</v>
      </c>
      <c r="B954" s="6" t="s">
        <v>2806</v>
      </c>
      <c r="C954" s="6" t="s">
        <v>2807</v>
      </c>
      <c r="D954" s="17">
        <v>2980433217</v>
      </c>
      <c r="E954" s="6" t="s">
        <v>16</v>
      </c>
      <c r="F954" s="6" t="str">
        <f>IF(E954="BUY", "SELL", IF(E954="SELL", "BUY", ""))</f>
        <v>SELL</v>
      </c>
      <c r="G954" s="7">
        <v>63.91</v>
      </c>
      <c r="H954" s="7">
        <v>1000</v>
      </c>
      <c r="I954" s="11">
        <v>44727</v>
      </c>
      <c r="J954" s="9">
        <v>47.970001000000003</v>
      </c>
      <c r="K954" s="9">
        <f t="shared" si="42"/>
        <v>750.58677828195903</v>
      </c>
      <c r="L954" s="10">
        <f t="shared" si="43"/>
        <v>0.24941322171804098</v>
      </c>
      <c r="M954" s="10">
        <f t="shared" si="44"/>
        <v>-0.24941322171804098</v>
      </c>
      <c r="N954" s="6">
        <f>DATEDIF(A954, I954, "d")</f>
        <v>793</v>
      </c>
    </row>
    <row r="955" spans="1:14" ht="14.25">
      <c r="A955" s="5">
        <v>43934</v>
      </c>
      <c r="B955" s="6" t="s">
        <v>2458</v>
      </c>
      <c r="C955" s="6" t="s">
        <v>2459</v>
      </c>
      <c r="D955" s="17">
        <v>5636638439</v>
      </c>
      <c r="E955" s="6" t="s">
        <v>16</v>
      </c>
      <c r="F955" s="6" t="str">
        <f>IF(E955="BUY", "SELL", IF(E955="SELL", "BUY", ""))</f>
        <v>SELL</v>
      </c>
      <c r="G955" s="7">
        <v>12.974753</v>
      </c>
      <c r="H955" s="7">
        <v>1000</v>
      </c>
      <c r="I955" s="11">
        <v>44727</v>
      </c>
      <c r="J955" s="9">
        <v>16.602198000000001</v>
      </c>
      <c r="K955" s="9">
        <f t="shared" si="42"/>
        <v>1279.5771911804411</v>
      </c>
      <c r="L955" s="10">
        <f t="shared" si="43"/>
        <v>-0.27957719118044111</v>
      </c>
      <c r="M955" s="10">
        <f t="shared" si="44"/>
        <v>0.27957719118044111</v>
      </c>
      <c r="N955" s="6">
        <f>DATEDIF(A955, I955, "d")</f>
        <v>793</v>
      </c>
    </row>
    <row r="956" spans="1:14" ht="14.25">
      <c r="A956" s="5">
        <v>43937</v>
      </c>
      <c r="B956" s="6" t="s">
        <v>1261</v>
      </c>
      <c r="C956" s="6" t="s">
        <v>1262</v>
      </c>
      <c r="D956" s="17">
        <v>2760674328</v>
      </c>
      <c r="E956" s="6" t="s">
        <v>16</v>
      </c>
      <c r="F956" s="6" t="str">
        <f>IF(E956="BUY", "SELL", IF(E956="SELL", "BUY", ""))</f>
        <v>SELL</v>
      </c>
      <c r="G956" s="7">
        <v>25.879999000000002</v>
      </c>
      <c r="H956" s="7">
        <v>1000</v>
      </c>
      <c r="I956" s="11">
        <v>44727</v>
      </c>
      <c r="J956" s="9">
        <v>91.32</v>
      </c>
      <c r="K956" s="9">
        <f t="shared" si="42"/>
        <v>3528.5936448451944</v>
      </c>
      <c r="L956" s="10">
        <f t="shared" si="43"/>
        <v>-2.5285936448451944</v>
      </c>
      <c r="M956" s="10">
        <f t="shared" si="44"/>
        <v>2.5285936448451944</v>
      </c>
      <c r="N956" s="6">
        <f>DATEDIF(A956, I956, "d")</f>
        <v>790</v>
      </c>
    </row>
    <row r="957" spans="1:14" ht="14.25">
      <c r="A957" s="5">
        <v>43942</v>
      </c>
      <c r="B957" s="6" t="s">
        <v>678</v>
      </c>
      <c r="C957" s="6" t="s">
        <v>679</v>
      </c>
      <c r="D957" s="17">
        <v>9819059159</v>
      </c>
      <c r="E957" s="6" t="s">
        <v>19</v>
      </c>
      <c r="F957" s="6" t="str">
        <f>IF(E957="BUY", "SELL", IF(E957="SELL", "BUY", ""))</f>
        <v>BUY</v>
      </c>
      <c r="G957" s="7">
        <v>11</v>
      </c>
      <c r="H957" s="7">
        <v>1000</v>
      </c>
      <c r="I957" s="11">
        <v>44025</v>
      </c>
      <c r="J957" s="9">
        <v>11.63</v>
      </c>
      <c r="K957" s="9">
        <f t="shared" si="42"/>
        <v>1057.2727272727273</v>
      </c>
      <c r="L957" s="10">
        <f t="shared" si="43"/>
        <v>5.7272727272727253E-2</v>
      </c>
      <c r="M957" s="10">
        <f t="shared" si="44"/>
        <v>-5.7272727272727253E-2</v>
      </c>
      <c r="N957" s="6">
        <f>DATEDIF(A957, I957, "d")</f>
        <v>83</v>
      </c>
    </row>
    <row r="958" spans="1:14" ht="14.25">
      <c r="A958" s="5">
        <v>43948</v>
      </c>
      <c r="B958" s="6" t="s">
        <v>2609</v>
      </c>
      <c r="C958" s="6" t="s">
        <v>2610</v>
      </c>
      <c r="D958" s="17">
        <v>3111835764</v>
      </c>
      <c r="E958" s="6" t="s">
        <v>19</v>
      </c>
      <c r="F958" s="6" t="str">
        <f>IF(E958="BUY", "SELL", IF(E958="SELL", "BUY", ""))</f>
        <v>BUY</v>
      </c>
      <c r="G958" s="7">
        <v>12.03</v>
      </c>
      <c r="H958" s="7">
        <v>1000</v>
      </c>
      <c r="I958" s="5">
        <v>44294</v>
      </c>
      <c r="J958" s="9">
        <v>40.349997999999999</v>
      </c>
      <c r="K958" s="9">
        <f t="shared" si="42"/>
        <v>3354.1145469659191</v>
      </c>
      <c r="L958" s="10">
        <f t="shared" si="43"/>
        <v>2.3541145469659193</v>
      </c>
      <c r="M958" s="10">
        <f t="shared" si="44"/>
        <v>-2.3541145469659193</v>
      </c>
      <c r="N958" s="6">
        <f>DATEDIF(A958, I958, "d")</f>
        <v>346</v>
      </c>
    </row>
    <row r="959" spans="1:14" ht="14.25">
      <c r="A959" s="5">
        <v>43948</v>
      </c>
      <c r="B959" s="6" t="s">
        <v>553</v>
      </c>
      <c r="C959" s="6" t="s">
        <v>554</v>
      </c>
      <c r="D959" s="17">
        <v>5159719363</v>
      </c>
      <c r="E959" s="6" t="s">
        <v>19</v>
      </c>
      <c r="F959" s="6" t="str">
        <f>IF(E959="BUY", "SELL", IF(E959="SELL", "BUY", ""))</f>
        <v>BUY</v>
      </c>
      <c r="G959" s="7">
        <v>47.467381000000003</v>
      </c>
      <c r="H959" s="7">
        <v>1000</v>
      </c>
      <c r="I959" s="5">
        <v>43979</v>
      </c>
      <c r="J959" s="9">
        <v>49.380436000000003</v>
      </c>
      <c r="K959" s="9">
        <f t="shared" si="42"/>
        <v>1040.3025184810597</v>
      </c>
      <c r="L959" s="10">
        <f t="shared" si="43"/>
        <v>4.0302518481059681E-2</v>
      </c>
      <c r="M959" s="10">
        <f t="shared" si="44"/>
        <v>-4.0302518481059681E-2</v>
      </c>
      <c r="N959" s="6">
        <f>DATEDIF(A959, I959, "d")</f>
        <v>31</v>
      </c>
    </row>
    <row r="960" spans="1:14" ht="14.25">
      <c r="A960" s="5">
        <v>43948</v>
      </c>
      <c r="B960" s="6" t="s">
        <v>1169</v>
      </c>
      <c r="C960" s="6" t="s">
        <v>1170</v>
      </c>
      <c r="D960" s="17">
        <v>2896614495</v>
      </c>
      <c r="E960" s="6" t="s">
        <v>16</v>
      </c>
      <c r="F960" s="6" t="str">
        <f>IF(E960="BUY", "SELL", IF(E960="SELL", "BUY", ""))</f>
        <v>SELL</v>
      </c>
      <c r="G960" s="7">
        <v>24.817575000000001</v>
      </c>
      <c r="H960" s="7">
        <v>1000</v>
      </c>
      <c r="I960" s="5">
        <v>43956</v>
      </c>
      <c r="J960" s="9">
        <v>19.796301</v>
      </c>
      <c r="K960" s="9">
        <f t="shared" si="42"/>
        <v>797.67265738090839</v>
      </c>
      <c r="L960" s="10">
        <f t="shared" si="43"/>
        <v>0.2023273426190916</v>
      </c>
      <c r="M960" s="10">
        <f t="shared" si="44"/>
        <v>-0.2023273426190916</v>
      </c>
      <c r="N960" s="6">
        <f>DATEDIF(A960, I960, "d")</f>
        <v>8</v>
      </c>
    </row>
    <row r="961" spans="1:14" ht="14.25">
      <c r="A961" s="5">
        <v>43950</v>
      </c>
      <c r="B961" s="6" t="s">
        <v>673</v>
      </c>
      <c r="C961" s="6" t="s">
        <v>673</v>
      </c>
      <c r="D961" s="17">
        <v>6502349700</v>
      </c>
      <c r="E961" s="6" t="s">
        <v>16</v>
      </c>
      <c r="F961" s="6" t="str">
        <f>IF(E961="BUY", "SELL", IF(E961="SELL", "BUY", ""))</f>
        <v>SELL</v>
      </c>
      <c r="G961" s="7">
        <v>154.820007</v>
      </c>
      <c r="H961" s="7">
        <v>1000</v>
      </c>
      <c r="I961" s="11">
        <v>44727</v>
      </c>
      <c r="J961" s="9">
        <v>250.33999600000001</v>
      </c>
      <c r="K961" s="9">
        <f t="shared" si="42"/>
        <v>1616.9744521455809</v>
      </c>
      <c r="L961" s="10">
        <f t="shared" si="43"/>
        <v>-0.61697445214558089</v>
      </c>
      <c r="M961" s="10">
        <f t="shared" si="44"/>
        <v>0.61697445214558089</v>
      </c>
      <c r="N961" s="6">
        <f>DATEDIF(A961, I961, "d")</f>
        <v>777</v>
      </c>
    </row>
    <row r="962" spans="1:14" ht="14.25">
      <c r="A962" s="11">
        <v>43950</v>
      </c>
      <c r="B962" s="6" t="s">
        <v>245</v>
      </c>
      <c r="C962" s="6" t="s">
        <v>246</v>
      </c>
      <c r="D962" s="17">
        <v>8224334300</v>
      </c>
      <c r="E962" s="12" t="s">
        <v>16</v>
      </c>
      <c r="F962" s="13" t="str">
        <f>IF(E962="BUY", "SELL", IF(E962="SELL", "BUY", ""))</f>
        <v>SELL</v>
      </c>
      <c r="G962" s="7">
        <v>31.26</v>
      </c>
      <c r="H962" s="7">
        <v>1000</v>
      </c>
      <c r="I962" s="11">
        <v>43962</v>
      </c>
      <c r="J962" s="9">
        <v>23.78</v>
      </c>
      <c r="K962" s="9">
        <f t="shared" si="42"/>
        <v>760.71657069737682</v>
      </c>
      <c r="L962" s="10">
        <f t="shared" si="43"/>
        <v>0.23928342930262317</v>
      </c>
      <c r="M962" s="10">
        <f t="shared" si="44"/>
        <v>-0.23928342930262317</v>
      </c>
      <c r="N962" s="6">
        <f>DATEDIF(A962, I962, "d")</f>
        <v>12</v>
      </c>
    </row>
    <row r="963" spans="1:14" ht="14.25">
      <c r="A963" s="5">
        <v>43951</v>
      </c>
      <c r="B963" s="6" t="s">
        <v>1203</v>
      </c>
      <c r="C963" s="6" t="s">
        <v>1204</v>
      </c>
      <c r="D963" s="17">
        <v>9068894400</v>
      </c>
      <c r="E963" s="6" t="s">
        <v>16</v>
      </c>
      <c r="F963" s="6" t="str">
        <f>IF(E963="BUY", "SELL", IF(E963="SELL", "BUY", ""))</f>
        <v>SELL</v>
      </c>
      <c r="G963" s="7">
        <v>19.619827000000001</v>
      </c>
      <c r="H963" s="7">
        <v>1000</v>
      </c>
      <c r="I963" s="5">
        <v>44293</v>
      </c>
      <c r="J963" s="9">
        <v>23.896692000000002</v>
      </c>
      <c r="K963" s="9">
        <f t="shared" ref="K963:K1026" si="45">(H963/G963)*J963</f>
        <v>1217.9868864287132</v>
      </c>
      <c r="L963" s="10">
        <f t="shared" ref="L963:L1026" si="46">IF(F963="BUY",(K963-H963)/H963, IF(F963="SELL", (H963-K963)/H963, "Invalid"))</f>
        <v>-0.21798688642871319</v>
      </c>
      <c r="M963" s="10">
        <f t="shared" ref="M963:M1026" si="47">IF(E963="BUY",(K963-H963)/H963,IF(E963="SELL",(H963-K963)/H963,""))</f>
        <v>0.21798688642871319</v>
      </c>
      <c r="N963" s="6">
        <f>DATEDIF(A963, I963, "d")</f>
        <v>342</v>
      </c>
    </row>
    <row r="964" spans="1:14" ht="14.25">
      <c r="A964" s="5">
        <v>43951</v>
      </c>
      <c r="B964" s="6" t="s">
        <v>2820</v>
      </c>
      <c r="C964" s="6" t="s">
        <v>2821</v>
      </c>
      <c r="D964" s="17">
        <v>5787847820</v>
      </c>
      <c r="E964" s="6" t="s">
        <v>16</v>
      </c>
      <c r="F964" s="6" t="str">
        <f>IF(E964="BUY", "SELL", IF(E964="SELL", "BUY", ""))</f>
        <v>SELL</v>
      </c>
      <c r="G964" s="7">
        <v>29.31</v>
      </c>
      <c r="H964" s="7">
        <v>1000</v>
      </c>
      <c r="I964" s="11">
        <v>44727</v>
      </c>
      <c r="J964" s="9">
        <v>24.07</v>
      </c>
      <c r="K964" s="9">
        <f t="shared" si="45"/>
        <v>821.22142613442509</v>
      </c>
      <c r="L964" s="10">
        <f t="shared" si="46"/>
        <v>0.17877857386557491</v>
      </c>
      <c r="M964" s="10">
        <f t="shared" si="47"/>
        <v>-0.17877857386557491</v>
      </c>
      <c r="N964" s="6">
        <f>DATEDIF(A964, I964, "d")</f>
        <v>776</v>
      </c>
    </row>
    <row r="965" spans="1:14" ht="14.25">
      <c r="A965" s="5">
        <v>43952</v>
      </c>
      <c r="B965" s="6" t="s">
        <v>555</v>
      </c>
      <c r="C965" s="6" t="s">
        <v>556</v>
      </c>
      <c r="D965" s="17">
        <v>2930425320</v>
      </c>
      <c r="E965" s="6" t="s">
        <v>19</v>
      </c>
      <c r="F965" s="6" t="str">
        <f>IF(E965="BUY", "SELL", IF(E965="SELL", "BUY", ""))</f>
        <v>BUY</v>
      </c>
      <c r="G965" s="7">
        <v>51.700001</v>
      </c>
      <c r="H965" s="7">
        <v>1000</v>
      </c>
      <c r="I965" s="11">
        <v>44727</v>
      </c>
      <c r="J965" s="9">
        <v>40.470001000000003</v>
      </c>
      <c r="K965" s="9">
        <f t="shared" si="45"/>
        <v>782.78530400802128</v>
      </c>
      <c r="L965" s="10">
        <f t="shared" si="46"/>
        <v>-0.21721469599197871</v>
      </c>
      <c r="M965" s="10">
        <f t="shared" si="47"/>
        <v>0.21721469599197871</v>
      </c>
      <c r="N965" s="6">
        <f>DATEDIF(A965, I965, "d")</f>
        <v>775</v>
      </c>
    </row>
    <row r="966" spans="1:14" ht="14.25">
      <c r="A966" s="5">
        <v>43956</v>
      </c>
      <c r="B966" s="6" t="s">
        <v>1169</v>
      </c>
      <c r="C966" s="6" t="s">
        <v>1170</v>
      </c>
      <c r="D966" s="17">
        <v>2896614495</v>
      </c>
      <c r="E966" s="6" t="s">
        <v>19</v>
      </c>
      <c r="F966" s="6" t="str">
        <f>IF(E966="BUY", "SELL", IF(E966="SELL", "BUY", ""))</f>
        <v>BUY</v>
      </c>
      <c r="G966" s="7">
        <v>19.796301</v>
      </c>
      <c r="H966" s="7">
        <v>1000</v>
      </c>
      <c r="I966" s="11">
        <v>44727</v>
      </c>
      <c r="J966" s="9">
        <v>36.085380999999998</v>
      </c>
      <c r="K966" s="9">
        <f t="shared" si="45"/>
        <v>1822.8345285313653</v>
      </c>
      <c r="L966" s="10">
        <f t="shared" si="46"/>
        <v>0.82283452853136529</v>
      </c>
      <c r="M966" s="10">
        <f t="shared" si="47"/>
        <v>-0.82283452853136529</v>
      </c>
      <c r="N966" s="6">
        <f>DATEDIF(A966, I966, "d")</f>
        <v>771</v>
      </c>
    </row>
    <row r="967" spans="1:14" ht="14.25">
      <c r="A967" s="5">
        <v>43957</v>
      </c>
      <c r="B967" s="6" t="s">
        <v>419</v>
      </c>
      <c r="C967" s="6" t="s">
        <v>420</v>
      </c>
      <c r="D967" s="17">
        <v>8837709330</v>
      </c>
      <c r="E967" s="6" t="s">
        <v>16</v>
      </c>
      <c r="F967" s="6" t="str">
        <f>IF(E967="BUY", "SELL", IF(E967="SELL", "BUY", ""))</f>
        <v>SELL</v>
      </c>
      <c r="G967" s="7">
        <v>58.703358000000001</v>
      </c>
      <c r="H967" s="7">
        <v>1000</v>
      </c>
      <c r="I967" s="11">
        <v>44727</v>
      </c>
      <c r="J967" s="9">
        <v>77.411079000000001</v>
      </c>
      <c r="K967" s="9">
        <f t="shared" si="45"/>
        <v>1318.6822975271702</v>
      </c>
      <c r="L967" s="10">
        <f t="shared" si="46"/>
        <v>-0.31868229752717026</v>
      </c>
      <c r="M967" s="10">
        <f t="shared" si="47"/>
        <v>0.31868229752717026</v>
      </c>
      <c r="N967" s="6">
        <f>DATEDIF(A967, I967, "d")</f>
        <v>770</v>
      </c>
    </row>
    <row r="968" spans="1:14" ht="14.25">
      <c r="A968" s="5">
        <v>43957</v>
      </c>
      <c r="B968" s="6" t="s">
        <v>1342</v>
      </c>
      <c r="C968" s="6" t="s">
        <v>1343</v>
      </c>
      <c r="D968" s="17">
        <v>7348147154</v>
      </c>
      <c r="E968" s="6" t="s">
        <v>19</v>
      </c>
      <c r="F968" s="6" t="str">
        <f>IF(E968="BUY", "SELL", IF(E968="SELL", "BUY", ""))</f>
        <v>BUY</v>
      </c>
      <c r="G968" s="7">
        <v>8.49</v>
      </c>
      <c r="H968" s="7">
        <v>1000</v>
      </c>
      <c r="I968" s="5">
        <v>44039</v>
      </c>
      <c r="J968" s="9">
        <v>10.86</v>
      </c>
      <c r="K968" s="9">
        <f t="shared" si="45"/>
        <v>1279.1519434628974</v>
      </c>
      <c r="L968" s="10">
        <f t="shared" si="46"/>
        <v>0.2791519434628974</v>
      </c>
      <c r="M968" s="10">
        <f t="shared" si="47"/>
        <v>-0.2791519434628974</v>
      </c>
      <c r="N968" s="6">
        <f>DATEDIF(A968, I968, "d")</f>
        <v>82</v>
      </c>
    </row>
    <row r="969" spans="1:14" ht="14.25">
      <c r="A969" s="5">
        <v>43958</v>
      </c>
      <c r="B969" s="6" t="s">
        <v>997</v>
      </c>
      <c r="C969" s="6" t="s">
        <v>998</v>
      </c>
      <c r="D969" s="17">
        <v>3279914744</v>
      </c>
      <c r="E969" s="6" t="s">
        <v>19</v>
      </c>
      <c r="F969" s="6" t="str">
        <f>IF(E969="BUY", "SELL", IF(E969="SELL", "BUY", ""))</f>
        <v>BUY</v>
      </c>
      <c r="G969" s="7">
        <v>22.347543999999999</v>
      </c>
      <c r="H969" s="7">
        <v>1000</v>
      </c>
      <c r="I969" s="11">
        <v>44727</v>
      </c>
      <c r="J969" s="9">
        <v>42.140720000000002</v>
      </c>
      <c r="K969" s="9">
        <f t="shared" si="45"/>
        <v>1885.6980435970952</v>
      </c>
      <c r="L969" s="10">
        <f t="shared" si="46"/>
        <v>0.88569804359709514</v>
      </c>
      <c r="M969" s="10">
        <f t="shared" si="47"/>
        <v>-0.88569804359709514</v>
      </c>
      <c r="N969" s="6">
        <f>DATEDIF(A969, I969, "d")</f>
        <v>769</v>
      </c>
    </row>
    <row r="970" spans="1:14" ht="14.25">
      <c r="A970" s="5">
        <v>43963</v>
      </c>
      <c r="B970" s="6" t="s">
        <v>2828</v>
      </c>
      <c r="C970" s="6" t="s">
        <v>2829</v>
      </c>
      <c r="D970" s="17">
        <v>2572115211</v>
      </c>
      <c r="E970" s="6" t="s">
        <v>16</v>
      </c>
      <c r="F970" s="6" t="str">
        <f>IF(E970="BUY", "SELL", IF(E970="SELL", "BUY", ""))</f>
        <v>SELL</v>
      </c>
      <c r="G970" s="7">
        <v>22.610001</v>
      </c>
      <c r="H970" s="7">
        <v>1000</v>
      </c>
      <c r="I970" s="11">
        <v>44727</v>
      </c>
      <c r="J970" s="9">
        <v>50.810001</v>
      </c>
      <c r="K970" s="9">
        <f t="shared" si="45"/>
        <v>2247.2356812368121</v>
      </c>
      <c r="L970" s="10">
        <f t="shared" si="46"/>
        <v>-1.2472356812368122</v>
      </c>
      <c r="M970" s="10">
        <f t="shared" si="47"/>
        <v>1.2472356812368122</v>
      </c>
      <c r="N970" s="6">
        <f>DATEDIF(A970, I970, "d")</f>
        <v>764</v>
      </c>
    </row>
    <row r="971" spans="1:14" ht="14.25">
      <c r="A971" s="5">
        <v>43965</v>
      </c>
      <c r="B971" s="6" t="s">
        <v>1737</v>
      </c>
      <c r="C971" s="6" t="s">
        <v>1738</v>
      </c>
      <c r="D971" s="17">
        <v>5313185192</v>
      </c>
      <c r="E971" s="6" t="s">
        <v>16</v>
      </c>
      <c r="F971" s="6" t="str">
        <f>IF(E971="BUY", "SELL", IF(E971="SELL", "BUY", ""))</f>
        <v>SELL</v>
      </c>
      <c r="G971" s="7">
        <v>51.009998000000003</v>
      </c>
      <c r="H971" s="7">
        <v>1000</v>
      </c>
      <c r="I971" s="11">
        <v>44727</v>
      </c>
      <c r="J971" s="9">
        <v>64.419998000000007</v>
      </c>
      <c r="K971" s="9">
        <f t="shared" si="45"/>
        <v>1262.8896397917915</v>
      </c>
      <c r="L971" s="10">
        <f t="shared" si="46"/>
        <v>-0.26288963979179153</v>
      </c>
      <c r="M971" s="10">
        <f t="shared" si="47"/>
        <v>0.26288963979179153</v>
      </c>
      <c r="N971" s="6">
        <f>DATEDIF(A971, I971, "d")</f>
        <v>762</v>
      </c>
    </row>
    <row r="972" spans="1:14" ht="14.25">
      <c r="A972" s="11">
        <v>43965</v>
      </c>
      <c r="B972" s="6" t="s">
        <v>2830</v>
      </c>
      <c r="C972" s="6" t="s">
        <v>2831</v>
      </c>
      <c r="D972" s="17">
        <v>9589075705</v>
      </c>
      <c r="E972" s="13" t="s">
        <v>19</v>
      </c>
      <c r="F972" s="12" t="str">
        <f>IF(E972="BUY", "SELL", IF(E972="SELL", "BUY", ""))</f>
        <v>BUY</v>
      </c>
      <c r="G972" s="7">
        <v>168.9991</v>
      </c>
      <c r="H972" s="7">
        <v>1000</v>
      </c>
      <c r="I972" s="11">
        <v>44727</v>
      </c>
      <c r="J972" s="9">
        <v>257.208099</v>
      </c>
      <c r="K972" s="9">
        <f t="shared" si="45"/>
        <v>1521.9495192577949</v>
      </c>
      <c r="L972" s="10">
        <f t="shared" si="46"/>
        <v>0.52194951925779487</v>
      </c>
      <c r="M972" s="10">
        <f t="shared" si="47"/>
        <v>-0.52194951925779487</v>
      </c>
      <c r="N972" s="6">
        <f>DATEDIF(A972, I972, "d")</f>
        <v>762</v>
      </c>
    </row>
    <row r="973" spans="1:14" ht="14.25">
      <c r="A973" s="5">
        <v>43966</v>
      </c>
      <c r="B973" s="6" t="s">
        <v>2834</v>
      </c>
      <c r="C973" s="6" t="s">
        <v>2835</v>
      </c>
      <c r="D973" s="17">
        <v>3720896960</v>
      </c>
      <c r="E973" s="6" t="s">
        <v>19</v>
      </c>
      <c r="F973" s="6" t="str">
        <f>IF(E973="BUY", "SELL", IF(E973="SELL", "BUY", ""))</f>
        <v>BUY</v>
      </c>
      <c r="G973" s="7">
        <v>7.506939</v>
      </c>
      <c r="H973" s="7">
        <v>1000</v>
      </c>
      <c r="I973" s="11">
        <v>44727</v>
      </c>
      <c r="J973" s="9">
        <v>10.986898999999999</v>
      </c>
      <c r="K973" s="9">
        <f t="shared" si="45"/>
        <v>1463.5657756110713</v>
      </c>
      <c r="L973" s="10">
        <f t="shared" si="46"/>
        <v>0.46356577561107132</v>
      </c>
      <c r="M973" s="10">
        <f t="shared" si="47"/>
        <v>-0.46356577561107132</v>
      </c>
      <c r="N973" s="6">
        <f>DATEDIF(A973, I973, "d")</f>
        <v>761</v>
      </c>
    </row>
    <row r="974" spans="1:14" ht="14.25">
      <c r="A974" s="5">
        <v>43966</v>
      </c>
      <c r="B974" s="6" t="s">
        <v>1193</v>
      </c>
      <c r="C974" s="6" t="s">
        <v>1194</v>
      </c>
      <c r="D974" s="17">
        <v>4130846000</v>
      </c>
      <c r="E974" s="6" t="s">
        <v>19</v>
      </c>
      <c r="F974" s="6" t="str">
        <f>IF(E974="BUY", "SELL", IF(E974="SELL", "BUY", ""))</f>
        <v>BUY</v>
      </c>
      <c r="G974" s="7">
        <v>11.33</v>
      </c>
      <c r="H974" s="7">
        <v>1000</v>
      </c>
      <c r="I974" s="5">
        <v>44259</v>
      </c>
      <c r="J974" s="9">
        <v>18.8</v>
      </c>
      <c r="K974" s="9">
        <f t="shared" si="45"/>
        <v>1659.3115622241837</v>
      </c>
      <c r="L974" s="10">
        <f t="shared" si="46"/>
        <v>0.65931156222418374</v>
      </c>
      <c r="M974" s="10">
        <f t="shared" si="47"/>
        <v>-0.65931156222418374</v>
      </c>
      <c r="N974" s="6">
        <f>DATEDIF(A974, I974, "d")</f>
        <v>293</v>
      </c>
    </row>
    <row r="975" spans="1:14" ht="14.25">
      <c r="A975" s="11">
        <v>43969</v>
      </c>
      <c r="B975" s="6" t="s">
        <v>2838</v>
      </c>
      <c r="C975" s="6" t="s">
        <v>2839</v>
      </c>
      <c r="D975" s="17">
        <v>3114849419</v>
      </c>
      <c r="E975" s="12" t="s">
        <v>16</v>
      </c>
      <c r="F975" s="13" t="str">
        <f>IF(E975="BUY", "SELL", IF(E975="SELL", "BUY", ""))</f>
        <v>SELL</v>
      </c>
      <c r="G975" s="7">
        <v>19.872826</v>
      </c>
      <c r="H975" s="7">
        <v>1000</v>
      </c>
      <c r="I975" s="11">
        <v>44727</v>
      </c>
      <c r="J975" s="9">
        <v>21.984985000000002</v>
      </c>
      <c r="K975" s="9">
        <f t="shared" si="45"/>
        <v>1106.2837766505882</v>
      </c>
      <c r="L975" s="10">
        <f t="shared" si="46"/>
        <v>-0.10628377665058815</v>
      </c>
      <c r="M975" s="10">
        <f t="shared" si="47"/>
        <v>0.10628377665058815</v>
      </c>
      <c r="N975" s="6">
        <f>DATEDIF(A975, I975, "d")</f>
        <v>758</v>
      </c>
    </row>
    <row r="976" spans="1:14" ht="14.25">
      <c r="A976" s="5">
        <v>43970</v>
      </c>
      <c r="B976" s="6" t="s">
        <v>1955</v>
      </c>
      <c r="C976" s="6" t="s">
        <v>1956</v>
      </c>
      <c r="D976" s="17">
        <v>6176634750</v>
      </c>
      <c r="E976" s="6" t="s">
        <v>19</v>
      </c>
      <c r="F976" s="6" t="str">
        <f>IF(E976="BUY", "SELL", IF(E976="SELL", "BUY", ""))</f>
        <v>BUY</v>
      </c>
      <c r="G976" s="7">
        <v>343.35998499999999</v>
      </c>
      <c r="H976" s="7">
        <v>1000</v>
      </c>
      <c r="I976" s="11">
        <v>44727</v>
      </c>
      <c r="J976" s="9">
        <v>512.46002199999998</v>
      </c>
      <c r="K976" s="9">
        <f t="shared" si="45"/>
        <v>1492.4861497765967</v>
      </c>
      <c r="L976" s="10">
        <f t="shared" si="46"/>
        <v>0.49248614977659666</v>
      </c>
      <c r="M976" s="10">
        <f t="shared" si="47"/>
        <v>-0.49248614977659666</v>
      </c>
      <c r="N976" s="6">
        <f>DATEDIF(A976, I976, "d")</f>
        <v>757</v>
      </c>
    </row>
    <row r="977" spans="1:14" ht="14.25">
      <c r="A977" s="5">
        <v>43970</v>
      </c>
      <c r="B977" s="6" t="s">
        <v>2036</v>
      </c>
      <c r="C977" s="6" t="s">
        <v>2037</v>
      </c>
      <c r="D977" s="17">
        <v>9350095580</v>
      </c>
      <c r="E977" s="6" t="s">
        <v>16</v>
      </c>
      <c r="F977" s="6" t="str">
        <f>IF(E977="BUY", "SELL", IF(E977="SELL", "BUY", ""))</f>
        <v>SELL</v>
      </c>
      <c r="G977" s="7">
        <v>21.75</v>
      </c>
      <c r="H977" s="7">
        <v>1000</v>
      </c>
      <c r="I977" s="5">
        <v>44047</v>
      </c>
      <c r="J977" s="9">
        <v>23.23</v>
      </c>
      <c r="K977" s="9">
        <f t="shared" si="45"/>
        <v>1068.0459770114942</v>
      </c>
      <c r="L977" s="10">
        <f t="shared" si="46"/>
        <v>-6.8045977011494188E-2</v>
      </c>
      <c r="M977" s="10">
        <f t="shared" si="47"/>
        <v>6.8045977011494188E-2</v>
      </c>
      <c r="N977" s="6">
        <f>DATEDIF(A977, I977, "d")</f>
        <v>77</v>
      </c>
    </row>
    <row r="978" spans="1:14" ht="14.25">
      <c r="A978" s="5">
        <v>43971</v>
      </c>
      <c r="B978" s="6" t="s">
        <v>629</v>
      </c>
      <c r="C978" s="6" t="s">
        <v>630</v>
      </c>
      <c r="D978" s="17">
        <v>4371724141</v>
      </c>
      <c r="E978" s="6" t="s">
        <v>19</v>
      </c>
      <c r="F978" s="6" t="str">
        <f>IF(E978="BUY", "SELL", IF(E978="SELL", "BUY", ""))</f>
        <v>BUY</v>
      </c>
      <c r="G978" s="7">
        <v>17.84</v>
      </c>
      <c r="H978" s="7">
        <v>1000</v>
      </c>
      <c r="I978" s="5">
        <v>44090</v>
      </c>
      <c r="J978" s="9">
        <v>18.049999</v>
      </c>
      <c r="K978" s="9">
        <f t="shared" si="45"/>
        <v>1011.7712443946187</v>
      </c>
      <c r="L978" s="10">
        <f t="shared" si="46"/>
        <v>1.1771244394618748E-2</v>
      </c>
      <c r="M978" s="10">
        <f t="shared" si="47"/>
        <v>-1.1771244394618748E-2</v>
      </c>
      <c r="N978" s="6">
        <f>DATEDIF(A978, I978, "d")</f>
        <v>119</v>
      </c>
    </row>
    <row r="979" spans="1:14" ht="14.25">
      <c r="A979" s="5">
        <v>43978</v>
      </c>
      <c r="B979" s="6" t="s">
        <v>953</v>
      </c>
      <c r="C979" s="6" t="s">
        <v>954</v>
      </c>
      <c r="D979" s="17">
        <v>4477234950</v>
      </c>
      <c r="E979" s="6" t="s">
        <v>16</v>
      </c>
      <c r="F979" s="6" t="str">
        <f>IF(E979="BUY", "SELL", IF(E979="SELL", "BUY", ""))</f>
        <v>SELL</v>
      </c>
      <c r="G979" s="7">
        <v>28.694196999999999</v>
      </c>
      <c r="H979" s="7">
        <v>1000</v>
      </c>
      <c r="I979" s="11">
        <v>44727</v>
      </c>
      <c r="J979" s="9">
        <v>31.907368000000002</v>
      </c>
      <c r="K979" s="9">
        <f t="shared" si="45"/>
        <v>1111.9798194736029</v>
      </c>
      <c r="L979" s="10">
        <f t="shared" si="46"/>
        <v>-0.1119798194736029</v>
      </c>
      <c r="M979" s="10">
        <f t="shared" si="47"/>
        <v>0.1119798194736029</v>
      </c>
      <c r="N979" s="6">
        <f>DATEDIF(A979, I979, "d")</f>
        <v>749</v>
      </c>
    </row>
    <row r="980" spans="1:14" ht="14.25">
      <c r="A980" s="5">
        <v>43979</v>
      </c>
      <c r="B980" s="6" t="s">
        <v>553</v>
      </c>
      <c r="C980" s="6" t="s">
        <v>554</v>
      </c>
      <c r="D980" s="17">
        <v>5159719363</v>
      </c>
      <c r="E980" s="6" t="s">
        <v>16</v>
      </c>
      <c r="F980" s="6" t="str">
        <f>IF(E980="BUY", "SELL", IF(E980="SELL", "BUY", ""))</f>
        <v>SELL</v>
      </c>
      <c r="G980" s="7">
        <v>49.380436000000003</v>
      </c>
      <c r="H980" s="7">
        <v>1000</v>
      </c>
      <c r="I980" s="11">
        <v>44727</v>
      </c>
      <c r="J980" s="9">
        <v>63.256118999999998</v>
      </c>
      <c r="K980" s="9">
        <f t="shared" si="45"/>
        <v>1280.9955545957512</v>
      </c>
      <c r="L980" s="10">
        <f t="shared" si="46"/>
        <v>-0.28099555459575115</v>
      </c>
      <c r="M980" s="10">
        <f t="shared" si="47"/>
        <v>0.28099555459575115</v>
      </c>
      <c r="N980" s="6">
        <f>DATEDIF(A980, I980, "d")</f>
        <v>748</v>
      </c>
    </row>
    <row r="981" spans="1:14" ht="14.25">
      <c r="A981" s="5">
        <v>43980</v>
      </c>
      <c r="B981" s="6" t="s">
        <v>2085</v>
      </c>
      <c r="C981" s="6" t="s">
        <v>2086</v>
      </c>
      <c r="D981" s="17">
        <v>7943097652</v>
      </c>
      <c r="E981" s="6" t="s">
        <v>16</v>
      </c>
      <c r="F981" s="6" t="str">
        <f>IF(E981="BUY", "SELL", IF(E981="SELL", "BUY", ""))</f>
        <v>SELL</v>
      </c>
      <c r="G981" s="7">
        <v>54.48</v>
      </c>
      <c r="H981" s="7">
        <v>1000</v>
      </c>
      <c r="I981" s="11">
        <v>44727</v>
      </c>
      <c r="J981" s="9">
        <v>43.41</v>
      </c>
      <c r="K981" s="9">
        <f t="shared" si="45"/>
        <v>796.80616740088101</v>
      </c>
      <c r="L981" s="10">
        <f t="shared" si="46"/>
        <v>0.203193832599119</v>
      </c>
      <c r="M981" s="10">
        <f t="shared" si="47"/>
        <v>-0.203193832599119</v>
      </c>
      <c r="N981" s="6">
        <f>DATEDIF(A981, I981, "d")</f>
        <v>747</v>
      </c>
    </row>
    <row r="982" spans="1:14" ht="14.25">
      <c r="A982" s="5">
        <v>43980</v>
      </c>
      <c r="B982" s="6" t="s">
        <v>1093</v>
      </c>
      <c r="C982" s="6" t="s">
        <v>1094</v>
      </c>
      <c r="D982" s="17">
        <v>6423453504</v>
      </c>
      <c r="E982" s="6" t="s">
        <v>16</v>
      </c>
      <c r="F982" s="6" t="str">
        <f>IF(E982="BUY", "SELL", IF(E982="SELL", "BUY", ""))</f>
        <v>SELL</v>
      </c>
      <c r="G982" s="7">
        <v>17.139999</v>
      </c>
      <c r="H982" s="7">
        <v>1000</v>
      </c>
      <c r="I982" s="11">
        <v>44727</v>
      </c>
      <c r="J982" s="9">
        <v>26.33</v>
      </c>
      <c r="K982" s="9">
        <f t="shared" si="45"/>
        <v>1536.1727850742582</v>
      </c>
      <c r="L982" s="10">
        <f t="shared" si="46"/>
        <v>-0.53617278507425814</v>
      </c>
      <c r="M982" s="10">
        <f t="shared" si="47"/>
        <v>0.53617278507425814</v>
      </c>
      <c r="N982" s="6">
        <f>DATEDIF(A982, I982, "d")</f>
        <v>747</v>
      </c>
    </row>
    <row r="983" spans="1:14" ht="14.25">
      <c r="A983" s="5">
        <v>43980</v>
      </c>
      <c r="B983" s="6" t="s">
        <v>2643</v>
      </c>
      <c r="C983" s="6" t="s">
        <v>2644</v>
      </c>
      <c r="D983" s="17">
        <v>2448560000</v>
      </c>
      <c r="E983" s="6" t="s">
        <v>16</v>
      </c>
      <c r="F983" s="6" t="str">
        <f>IF(E983="BUY", "SELL", IF(E983="SELL", "BUY", ""))</f>
        <v>SELL</v>
      </c>
      <c r="G983" s="7">
        <v>43.139999000000003</v>
      </c>
      <c r="H983" s="7">
        <v>1000</v>
      </c>
      <c r="I983" s="5">
        <v>44176</v>
      </c>
      <c r="J983" s="9">
        <v>95.690002000000007</v>
      </c>
      <c r="K983" s="9">
        <f t="shared" si="45"/>
        <v>2218.1271260576527</v>
      </c>
      <c r="L983" s="10">
        <f t="shared" si="46"/>
        <v>-1.2181271260576527</v>
      </c>
      <c r="M983" s="10">
        <f t="shared" si="47"/>
        <v>1.2181271260576527</v>
      </c>
      <c r="N983" s="6">
        <f>DATEDIF(A983, I983, "d")</f>
        <v>196</v>
      </c>
    </row>
    <row r="984" spans="1:14" ht="14.25">
      <c r="A984" s="5">
        <v>43980</v>
      </c>
      <c r="B984" s="6" t="s">
        <v>2852</v>
      </c>
      <c r="C984" s="6" t="s">
        <v>2853</v>
      </c>
      <c r="D984" s="17">
        <v>2337227201</v>
      </c>
      <c r="E984" s="6" t="s">
        <v>19</v>
      </c>
      <c r="F984" s="6" t="str">
        <f>IF(E984="BUY", "SELL", IF(E984="SELL", "BUY", ""))</f>
        <v>BUY</v>
      </c>
      <c r="G984" s="7">
        <v>7.71</v>
      </c>
      <c r="H984" s="7">
        <v>1000</v>
      </c>
      <c r="I984" s="11">
        <v>44727</v>
      </c>
      <c r="J984" s="9">
        <v>11.13</v>
      </c>
      <c r="K984" s="9">
        <f t="shared" si="45"/>
        <v>1443.5797665369651</v>
      </c>
      <c r="L984" s="10">
        <f t="shared" si="46"/>
        <v>0.44357976653696507</v>
      </c>
      <c r="M984" s="10">
        <f t="shared" si="47"/>
        <v>-0.44357976653696507</v>
      </c>
      <c r="N984" s="6">
        <f>DATEDIF(A984, I984, "d")</f>
        <v>747</v>
      </c>
    </row>
    <row r="985" spans="1:14" ht="14.25">
      <c r="A985" s="5">
        <v>43984</v>
      </c>
      <c r="B985" s="6" t="s">
        <v>799</v>
      </c>
      <c r="C985" s="6" t="s">
        <v>800</v>
      </c>
      <c r="D985" s="17">
        <v>5672525562</v>
      </c>
      <c r="E985" s="6" t="s">
        <v>16</v>
      </c>
      <c r="F985" s="6" t="str">
        <f>IF(E985="BUY", "SELL", IF(E985="SELL", "BUY", ""))</f>
        <v>SELL</v>
      </c>
      <c r="G985" s="7">
        <v>84.168541000000005</v>
      </c>
      <c r="H985" s="7">
        <v>1000</v>
      </c>
      <c r="I985" s="11">
        <v>44727</v>
      </c>
      <c r="J985" s="9">
        <v>72.115784000000005</v>
      </c>
      <c r="K985" s="9">
        <f t="shared" si="45"/>
        <v>856.80211565031163</v>
      </c>
      <c r="L985" s="10">
        <f t="shared" si="46"/>
        <v>0.14319788434968836</v>
      </c>
      <c r="M985" s="10">
        <f t="shared" si="47"/>
        <v>-0.14319788434968836</v>
      </c>
      <c r="N985" s="6">
        <f>DATEDIF(A985, I985, "d")</f>
        <v>743</v>
      </c>
    </row>
    <row r="986" spans="1:14" ht="14.25">
      <c r="A986" s="5">
        <v>43986</v>
      </c>
      <c r="B986" s="6" t="s">
        <v>379</v>
      </c>
      <c r="C986" s="6" t="s">
        <v>380</v>
      </c>
      <c r="D986" s="17">
        <v>4120653358</v>
      </c>
      <c r="E986" s="6" t="s">
        <v>16</v>
      </c>
      <c r="F986" s="6" t="str">
        <f>IF(E986="BUY", "SELL", IF(E986="SELL", "BUY", ""))</f>
        <v>SELL</v>
      </c>
      <c r="G986" s="7">
        <v>7.7085970000000001</v>
      </c>
      <c r="H986" s="7">
        <v>1000</v>
      </c>
      <c r="I986" s="5">
        <v>44148</v>
      </c>
      <c r="J986" s="9">
        <v>6.9105090000000002</v>
      </c>
      <c r="K986" s="9">
        <f t="shared" si="45"/>
        <v>896.46780082030489</v>
      </c>
      <c r="L986" s="10">
        <f t="shared" si="46"/>
        <v>0.10353219917969511</v>
      </c>
      <c r="M986" s="10">
        <f t="shared" si="47"/>
        <v>-0.10353219917969511</v>
      </c>
      <c r="N986" s="6">
        <f>DATEDIF(A986, I986, "d")</f>
        <v>162</v>
      </c>
    </row>
    <row r="987" spans="1:14" ht="14.25">
      <c r="A987" s="5">
        <v>43990</v>
      </c>
      <c r="B987" s="6" t="s">
        <v>1099</v>
      </c>
      <c r="C987" s="6" t="s">
        <v>1100</v>
      </c>
      <c r="D987" s="17">
        <v>3296226000</v>
      </c>
      <c r="E987" s="6" t="s">
        <v>16</v>
      </c>
      <c r="F987" s="6" t="str">
        <f>IF(E987="BUY", "SELL", IF(E987="SELL", "BUY", ""))</f>
        <v>SELL</v>
      </c>
      <c r="G987" s="7">
        <v>78.150002000000001</v>
      </c>
      <c r="H987" s="7">
        <v>1000</v>
      </c>
      <c r="I987" s="5">
        <v>44048</v>
      </c>
      <c r="J987" s="9">
        <v>94.139999000000003</v>
      </c>
      <c r="K987" s="9">
        <f t="shared" si="45"/>
        <v>1204.606482287742</v>
      </c>
      <c r="L987" s="10">
        <f t="shared" si="46"/>
        <v>-0.20460648228774198</v>
      </c>
      <c r="M987" s="10">
        <f t="shared" si="47"/>
        <v>0.20460648228774198</v>
      </c>
      <c r="N987" s="6">
        <f>DATEDIF(A987, I987, "d")</f>
        <v>58</v>
      </c>
    </row>
    <row r="988" spans="1:14" ht="14.25">
      <c r="A988" s="5">
        <v>43992</v>
      </c>
      <c r="B988" s="6" t="s">
        <v>253</v>
      </c>
      <c r="C988" s="6" t="s">
        <v>254</v>
      </c>
      <c r="D988" s="17">
        <v>6264765000</v>
      </c>
      <c r="E988" s="6" t="s">
        <v>19</v>
      </c>
      <c r="F988" s="6" t="str">
        <f>IF(E988="BUY", "SELL", IF(E988="SELL", "BUY", ""))</f>
        <v>BUY</v>
      </c>
      <c r="G988" s="7">
        <v>103.610001</v>
      </c>
      <c r="H988" s="7">
        <v>1000</v>
      </c>
      <c r="I988" s="11">
        <v>44026</v>
      </c>
      <c r="J988" s="9">
        <v>107.540001</v>
      </c>
      <c r="K988" s="9">
        <f t="shared" si="45"/>
        <v>1037.9307013036318</v>
      </c>
      <c r="L988" s="10">
        <f t="shared" si="46"/>
        <v>3.7930701303631846E-2</v>
      </c>
      <c r="M988" s="10">
        <f t="shared" si="47"/>
        <v>-3.7930701303631846E-2</v>
      </c>
      <c r="N988" s="6">
        <f>DATEDIF(A988, I988, "d")</f>
        <v>34</v>
      </c>
    </row>
    <row r="989" spans="1:14" ht="14.25">
      <c r="A989" s="11">
        <v>43992</v>
      </c>
      <c r="B989" s="6" t="s">
        <v>1626</v>
      </c>
      <c r="C989" s="6" t="s">
        <v>1627</v>
      </c>
      <c r="D989" s="17">
        <v>2255632779</v>
      </c>
      <c r="E989" s="12" t="s">
        <v>16</v>
      </c>
      <c r="F989" s="13" t="str">
        <f>IF(E989="BUY", "SELL", IF(E989="SELL", "BUY", ""))</f>
        <v>SELL</v>
      </c>
      <c r="G989" s="7">
        <v>13.18</v>
      </c>
      <c r="H989" s="7">
        <v>1000</v>
      </c>
      <c r="I989" s="11">
        <v>44727</v>
      </c>
      <c r="J989" s="9">
        <v>13.75</v>
      </c>
      <c r="K989" s="9">
        <f t="shared" si="45"/>
        <v>1043.2473444613049</v>
      </c>
      <c r="L989" s="10">
        <f t="shared" si="46"/>
        <v>-4.3247344461304918E-2</v>
      </c>
      <c r="M989" s="10">
        <f t="shared" si="47"/>
        <v>4.3247344461304918E-2</v>
      </c>
      <c r="N989" s="6">
        <f>DATEDIF(A989, I989, "d")</f>
        <v>735</v>
      </c>
    </row>
    <row r="990" spans="1:14" ht="14.25">
      <c r="A990" s="5">
        <v>43998</v>
      </c>
      <c r="B990" s="6" t="s">
        <v>2862</v>
      </c>
      <c r="C990" s="6" t="s">
        <v>2863</v>
      </c>
      <c r="D990" s="17">
        <v>4358912072</v>
      </c>
      <c r="E990" s="6" t="s">
        <v>19</v>
      </c>
      <c r="F990" s="6" t="str">
        <f>IF(E990="BUY", "SELL", IF(E990="SELL", "BUY", ""))</f>
        <v>BUY</v>
      </c>
      <c r="G990" s="7">
        <v>7.4004180000000002</v>
      </c>
      <c r="H990" s="7">
        <v>1000</v>
      </c>
      <c r="I990" s="11">
        <v>44727</v>
      </c>
      <c r="J990" s="9">
        <v>7.1861759999999997</v>
      </c>
      <c r="K990" s="9">
        <f t="shared" si="45"/>
        <v>971.05001366139038</v>
      </c>
      <c r="L990" s="10">
        <f t="shared" si="46"/>
        <v>-2.894998633860962E-2</v>
      </c>
      <c r="M990" s="10">
        <f t="shared" si="47"/>
        <v>2.894998633860962E-2</v>
      </c>
      <c r="N990" s="6">
        <f>DATEDIF(A990, I990, "d")</f>
        <v>729</v>
      </c>
    </row>
    <row r="991" spans="1:14" ht="14.25">
      <c r="A991" s="5">
        <v>43999</v>
      </c>
      <c r="B991" s="6" t="s">
        <v>2864</v>
      </c>
      <c r="C991" s="6" t="s">
        <v>2865</v>
      </c>
      <c r="D991" s="17">
        <v>4950202715</v>
      </c>
      <c r="E991" s="6" t="s">
        <v>19</v>
      </c>
      <c r="F991" s="6" t="str">
        <f>IF(E991="BUY", "SELL", IF(E991="SELL", "BUY", ""))</f>
        <v>BUY</v>
      </c>
      <c r="G991" s="7">
        <v>207.16999799999999</v>
      </c>
      <c r="H991" s="7">
        <v>1000</v>
      </c>
      <c r="I991" s="5">
        <v>44117</v>
      </c>
      <c r="J991" s="9">
        <v>274.70001200000002</v>
      </c>
      <c r="K991" s="9">
        <f t="shared" si="45"/>
        <v>1325.9642547276562</v>
      </c>
      <c r="L991" s="10">
        <f t="shared" si="46"/>
        <v>0.32596425472765622</v>
      </c>
      <c r="M991" s="10">
        <f t="shared" si="47"/>
        <v>-0.32596425472765622</v>
      </c>
      <c r="N991" s="6">
        <f>DATEDIF(A991, I991, "d")</f>
        <v>118</v>
      </c>
    </row>
    <row r="992" spans="1:14" ht="14.25">
      <c r="A992" s="5">
        <v>44000</v>
      </c>
      <c r="B992" s="6" t="s">
        <v>943</v>
      </c>
      <c r="C992" s="6" t="s">
        <v>944</v>
      </c>
      <c r="D992" s="17">
        <v>3530929880</v>
      </c>
      <c r="E992" s="6" t="s">
        <v>16</v>
      </c>
      <c r="F992" s="6" t="str">
        <f>IF(E992="BUY", "SELL", IF(E992="SELL", "BUY", ""))</f>
        <v>SELL</v>
      </c>
      <c r="G992" s="7">
        <v>5.63</v>
      </c>
      <c r="H992" s="7">
        <v>1000</v>
      </c>
      <c r="I992" s="11">
        <v>44000</v>
      </c>
      <c r="J992" s="9">
        <v>5.63</v>
      </c>
      <c r="K992" s="9">
        <f t="shared" si="45"/>
        <v>1000.0000000000001</v>
      </c>
      <c r="L992" s="10">
        <f t="shared" si="46"/>
        <v>-1.1368683772161603E-16</v>
      </c>
      <c r="M992" s="10">
        <f t="shared" si="47"/>
        <v>1.1368683772161603E-16</v>
      </c>
      <c r="N992" s="6">
        <f>DATEDIF(A992, I992, "d")</f>
        <v>0</v>
      </c>
    </row>
    <row r="993" spans="1:14" ht="14.25">
      <c r="A993" s="11">
        <v>44004</v>
      </c>
      <c r="B993" s="6" t="s">
        <v>2870</v>
      </c>
      <c r="C993" s="6" t="s">
        <v>2871</v>
      </c>
      <c r="D993" s="17">
        <v>9614996120</v>
      </c>
      <c r="E993" s="13" t="s">
        <v>19</v>
      </c>
      <c r="F993" s="12" t="str">
        <f>IF(E993="BUY", "SELL", IF(E993="SELL", "BUY", ""))</f>
        <v>BUY</v>
      </c>
      <c r="G993" s="7">
        <v>14.280836000000001</v>
      </c>
      <c r="H993" s="7">
        <v>1000</v>
      </c>
      <c r="I993" s="11">
        <v>44727</v>
      </c>
      <c r="J993" s="9">
        <v>32.167149000000002</v>
      </c>
      <c r="K993" s="9">
        <f t="shared" si="45"/>
        <v>2252.4696033201417</v>
      </c>
      <c r="L993" s="10">
        <f t="shared" si="46"/>
        <v>1.2524696033201417</v>
      </c>
      <c r="M993" s="10">
        <f t="shared" si="47"/>
        <v>-1.2524696033201417</v>
      </c>
      <c r="N993" s="6">
        <f>DATEDIF(A993, I993, "d")</f>
        <v>723</v>
      </c>
    </row>
    <row r="994" spans="1:14" ht="14.25">
      <c r="A994" s="11">
        <v>44004</v>
      </c>
      <c r="B994" s="6" t="s">
        <v>2872</v>
      </c>
      <c r="C994" s="6" t="s">
        <v>2873</v>
      </c>
      <c r="D994" s="17">
        <v>6797281786</v>
      </c>
      <c r="E994" s="12" t="s">
        <v>16</v>
      </c>
      <c r="F994" s="13" t="str">
        <f>IF(E994="BUY", "SELL", IF(E994="SELL", "BUY", ""))</f>
        <v>SELL</v>
      </c>
      <c r="G994" s="7">
        <v>46.94</v>
      </c>
      <c r="H994" s="7">
        <v>1000</v>
      </c>
      <c r="I994" s="11">
        <v>44644</v>
      </c>
      <c r="J994" s="9">
        <v>18.940000000000001</v>
      </c>
      <c r="K994" s="9">
        <f t="shared" si="45"/>
        <v>403.49382190029831</v>
      </c>
      <c r="L994" s="10">
        <f t="shared" si="46"/>
        <v>0.59650617809970163</v>
      </c>
      <c r="M994" s="10">
        <f t="shared" si="47"/>
        <v>-0.59650617809970163</v>
      </c>
      <c r="N994" s="6">
        <f>DATEDIF(A994, I994, "d")</f>
        <v>640</v>
      </c>
    </row>
    <row r="995" spans="1:14" ht="14.25">
      <c r="A995" s="11">
        <v>44006</v>
      </c>
      <c r="B995" s="6" t="s">
        <v>2876</v>
      </c>
      <c r="C995" s="6" t="s">
        <v>2877</v>
      </c>
      <c r="D995" s="17">
        <v>7817320123</v>
      </c>
      <c r="E995" s="12" t="s">
        <v>16</v>
      </c>
      <c r="F995" s="13" t="str">
        <f>IF(E995="BUY", "SELL", IF(E995="SELL", "BUY", ""))</f>
        <v>SELL</v>
      </c>
      <c r="G995" s="7">
        <v>50.98</v>
      </c>
      <c r="H995" s="7">
        <v>1000</v>
      </c>
      <c r="I995" s="11">
        <v>44487</v>
      </c>
      <c r="J995" s="9">
        <v>68.169998000000007</v>
      </c>
      <c r="K995" s="9">
        <f t="shared" si="45"/>
        <v>1337.1910160847394</v>
      </c>
      <c r="L995" s="10">
        <f t="shared" si="46"/>
        <v>-0.33719101608473945</v>
      </c>
      <c r="M995" s="10">
        <f t="shared" si="47"/>
        <v>0.33719101608473945</v>
      </c>
      <c r="N995" s="6">
        <f>DATEDIF(A995, I995, "d")</f>
        <v>481</v>
      </c>
    </row>
    <row r="996" spans="1:14" ht="14.25">
      <c r="A996" s="5">
        <v>44025</v>
      </c>
      <c r="B996" s="6" t="s">
        <v>678</v>
      </c>
      <c r="C996" s="6" t="s">
        <v>679</v>
      </c>
      <c r="D996" s="17">
        <v>9819059159</v>
      </c>
      <c r="E996" s="6" t="s">
        <v>16</v>
      </c>
      <c r="F996" s="6" t="str">
        <f>IF(E996="BUY", "SELL", IF(E996="SELL", "BUY", ""))</f>
        <v>SELL</v>
      </c>
      <c r="G996" s="7">
        <v>11.63</v>
      </c>
      <c r="H996" s="7">
        <v>1000</v>
      </c>
      <c r="I996" s="11">
        <v>44026</v>
      </c>
      <c r="J996" s="9">
        <v>11.57</v>
      </c>
      <c r="K996" s="9">
        <f t="shared" si="45"/>
        <v>994.84092863284604</v>
      </c>
      <c r="L996" s="10">
        <f t="shared" si="46"/>
        <v>5.159071367153956E-3</v>
      </c>
      <c r="M996" s="10">
        <f t="shared" si="47"/>
        <v>-5.159071367153956E-3</v>
      </c>
      <c r="N996" s="6">
        <f>DATEDIF(A996, I996, "d")</f>
        <v>1</v>
      </c>
    </row>
    <row r="997" spans="1:14" ht="14.25">
      <c r="A997" s="5">
        <v>44025</v>
      </c>
      <c r="B997" s="6" t="s">
        <v>2888</v>
      </c>
      <c r="C997" s="6" t="s">
        <v>2889</v>
      </c>
      <c r="D997" s="17">
        <v>2471596883</v>
      </c>
      <c r="E997" s="6" t="s">
        <v>16</v>
      </c>
      <c r="F997" s="6" t="str">
        <f>IF(E997="BUY", "SELL", IF(E997="SELL", "BUY", ""))</f>
        <v>SELL</v>
      </c>
      <c r="G997" s="7">
        <v>28.290001</v>
      </c>
      <c r="H997" s="7">
        <v>1000</v>
      </c>
      <c r="I997" s="11">
        <v>44727</v>
      </c>
      <c r="J997" s="9">
        <v>47.880001</v>
      </c>
      <c r="K997" s="9">
        <f t="shared" si="45"/>
        <v>1692.470813274273</v>
      </c>
      <c r="L997" s="10">
        <f t="shared" si="46"/>
        <v>-0.69247081327427307</v>
      </c>
      <c r="M997" s="10">
        <f t="shared" si="47"/>
        <v>0.69247081327427307</v>
      </c>
      <c r="N997" s="6">
        <f>DATEDIF(A997, I997, "d")</f>
        <v>702</v>
      </c>
    </row>
    <row r="998" spans="1:14" ht="14.25">
      <c r="A998" s="5">
        <v>44026</v>
      </c>
      <c r="B998" s="6" t="s">
        <v>678</v>
      </c>
      <c r="C998" s="6" t="s">
        <v>679</v>
      </c>
      <c r="D998" s="17">
        <v>9819059159</v>
      </c>
      <c r="E998" s="6" t="s">
        <v>19</v>
      </c>
      <c r="F998" s="6" t="str">
        <f>IF(E998="BUY", "SELL", IF(E998="SELL", "BUY", ""))</f>
        <v>BUY</v>
      </c>
      <c r="G998" s="7">
        <v>11.57</v>
      </c>
      <c r="H998" s="7">
        <v>1000</v>
      </c>
      <c r="I998" s="11">
        <v>44048</v>
      </c>
      <c r="J998" s="9">
        <v>12.56</v>
      </c>
      <c r="K998" s="9">
        <f t="shared" si="45"/>
        <v>1085.5661192739844</v>
      </c>
      <c r="L998" s="10">
        <f t="shared" si="46"/>
        <v>8.5566119273984442E-2</v>
      </c>
      <c r="M998" s="10">
        <f t="shared" si="47"/>
        <v>-8.5566119273984442E-2</v>
      </c>
      <c r="N998" s="6">
        <f>DATEDIF(A998, I998, "d")</f>
        <v>22</v>
      </c>
    </row>
    <row r="999" spans="1:14" ht="14.25">
      <c r="A999" s="5">
        <v>44026</v>
      </c>
      <c r="B999" s="6" t="s">
        <v>253</v>
      </c>
      <c r="C999" s="6" t="s">
        <v>254</v>
      </c>
      <c r="D999" s="17">
        <v>6264765000</v>
      </c>
      <c r="E999" s="6" t="s">
        <v>16</v>
      </c>
      <c r="F999" s="6" t="str">
        <f>IF(E999="BUY", "SELL", IF(E999="SELL", "BUY", ""))</f>
        <v>SELL</v>
      </c>
      <c r="G999" s="7">
        <v>107.540001</v>
      </c>
      <c r="H999" s="7">
        <v>1000</v>
      </c>
      <c r="I999" s="11">
        <v>44727</v>
      </c>
      <c r="J999" s="9">
        <v>127.970001</v>
      </c>
      <c r="K999" s="9">
        <f t="shared" si="45"/>
        <v>1189.9758211830404</v>
      </c>
      <c r="L999" s="10">
        <f t="shared" si="46"/>
        <v>-0.18997582118304035</v>
      </c>
      <c r="M999" s="10">
        <f t="shared" si="47"/>
        <v>0.18997582118304035</v>
      </c>
      <c r="N999" s="6">
        <f>DATEDIF(A999, I999, "d")</f>
        <v>701</v>
      </c>
    </row>
    <row r="1000" spans="1:14" ht="14.25">
      <c r="A1000" s="5">
        <v>44026</v>
      </c>
      <c r="B1000" s="6" t="s">
        <v>2890</v>
      </c>
      <c r="C1000" s="6" t="s">
        <v>2891</v>
      </c>
      <c r="D1000" s="17">
        <v>3311493000</v>
      </c>
      <c r="E1000" s="6" t="s">
        <v>16</v>
      </c>
      <c r="F1000" s="6" t="str">
        <f>IF(E1000="BUY", "SELL", IF(E1000="SELL", "BUY", ""))</f>
        <v>SELL</v>
      </c>
      <c r="G1000" s="7">
        <v>91.589995999999999</v>
      </c>
      <c r="H1000" s="7">
        <v>1000</v>
      </c>
      <c r="I1000" s="5">
        <v>44123</v>
      </c>
      <c r="J1000" s="9">
        <v>79.889999000000003</v>
      </c>
      <c r="K1000" s="9">
        <f t="shared" si="45"/>
        <v>872.25682376926841</v>
      </c>
      <c r="L1000" s="10">
        <f t="shared" si="46"/>
        <v>0.12774317623073159</v>
      </c>
      <c r="M1000" s="10">
        <f t="shared" si="47"/>
        <v>-0.12774317623073159</v>
      </c>
      <c r="N1000" s="6">
        <f>DATEDIF(A1000, I1000, "d")</f>
        <v>97</v>
      </c>
    </row>
    <row r="1001" spans="1:14" ht="14.25">
      <c r="A1001" s="5">
        <v>44028</v>
      </c>
      <c r="B1001" s="6" t="s">
        <v>871</v>
      </c>
      <c r="C1001" s="6" t="s">
        <v>872</v>
      </c>
      <c r="D1001" s="17">
        <v>3782436995</v>
      </c>
      <c r="E1001" s="6" t="s">
        <v>19</v>
      </c>
      <c r="F1001" s="6" t="str">
        <f>IF(E1001="BUY", "SELL", IF(E1001="SELL", "BUY", ""))</f>
        <v>BUY</v>
      </c>
      <c r="G1001" s="7">
        <v>218.55999800000001</v>
      </c>
      <c r="H1001" s="7">
        <v>1000</v>
      </c>
      <c r="I1001" s="5">
        <v>44048</v>
      </c>
      <c r="J1001" s="9">
        <v>202.009995</v>
      </c>
      <c r="K1001" s="9">
        <f t="shared" si="45"/>
        <v>924.27707196446806</v>
      </c>
      <c r="L1001" s="10">
        <f t="shared" si="46"/>
        <v>-7.5722928035531933E-2</v>
      </c>
      <c r="M1001" s="10">
        <f t="shared" si="47"/>
        <v>7.5722928035531933E-2</v>
      </c>
      <c r="N1001" s="6">
        <f>DATEDIF(A1001, I1001, "d")</f>
        <v>20</v>
      </c>
    </row>
    <row r="1002" spans="1:14" ht="14.25">
      <c r="A1002" s="5">
        <v>44029</v>
      </c>
      <c r="B1002" s="6" t="s">
        <v>2362</v>
      </c>
      <c r="C1002" s="6" t="s">
        <v>2363</v>
      </c>
      <c r="D1002" s="17">
        <v>2138229450</v>
      </c>
      <c r="E1002" s="6" t="s">
        <v>16</v>
      </c>
      <c r="F1002" s="6" t="str">
        <f>IF(E1002="BUY", "SELL", IF(E1002="SELL", "BUY", ""))</f>
        <v>SELL</v>
      </c>
      <c r="G1002" s="7">
        <v>80.663466999999997</v>
      </c>
      <c r="H1002" s="7">
        <v>1000</v>
      </c>
      <c r="I1002" s="11">
        <v>44697</v>
      </c>
      <c r="J1002" s="9">
        <v>120.352524</v>
      </c>
      <c r="K1002" s="9">
        <f t="shared" si="45"/>
        <v>1492.032619921978</v>
      </c>
      <c r="L1002" s="10">
        <f t="shared" si="46"/>
        <v>-0.49203261992197805</v>
      </c>
      <c r="M1002" s="10">
        <f t="shared" si="47"/>
        <v>0.49203261992197805</v>
      </c>
      <c r="N1002" s="6">
        <f>DATEDIF(A1002, I1002, "d")</f>
        <v>668</v>
      </c>
    </row>
    <row r="1003" spans="1:14" ht="14.25">
      <c r="A1003" s="5">
        <v>44029</v>
      </c>
      <c r="B1003" s="6" t="s">
        <v>1143</v>
      </c>
      <c r="C1003" s="6" t="s">
        <v>1144</v>
      </c>
      <c r="D1003" s="17">
        <v>7122280000</v>
      </c>
      <c r="E1003" s="6" t="s">
        <v>16</v>
      </c>
      <c r="F1003" s="6" t="str">
        <f>IF(E1003="BUY", "SELL", IF(E1003="SELL", "BUY", ""))</f>
        <v>SELL</v>
      </c>
      <c r="G1003" s="7">
        <v>22.059999000000001</v>
      </c>
      <c r="H1003" s="7">
        <v>1000</v>
      </c>
      <c r="I1003" s="5">
        <v>44166</v>
      </c>
      <c r="J1003" s="9">
        <v>27.799999</v>
      </c>
      <c r="K1003" s="9">
        <f t="shared" si="45"/>
        <v>1260.1994678240919</v>
      </c>
      <c r="L1003" s="10">
        <f t="shared" si="46"/>
        <v>-0.26019946782409192</v>
      </c>
      <c r="M1003" s="10">
        <f t="shared" si="47"/>
        <v>0.26019946782409192</v>
      </c>
      <c r="N1003" s="6">
        <f>DATEDIF(A1003, I1003, "d")</f>
        <v>137</v>
      </c>
    </row>
    <row r="1004" spans="1:14" ht="14.25">
      <c r="A1004" s="5">
        <v>44029</v>
      </c>
      <c r="B1004" s="6" t="s">
        <v>1183</v>
      </c>
      <c r="C1004" s="6" t="s">
        <v>1184</v>
      </c>
      <c r="D1004" s="17">
        <v>2803044279</v>
      </c>
      <c r="E1004" s="6" t="s">
        <v>16</v>
      </c>
      <c r="F1004" s="6" t="str">
        <f>IF(E1004="BUY", "SELL", IF(E1004="SELL", "BUY", ""))</f>
        <v>SELL</v>
      </c>
      <c r="G1004" s="7">
        <v>130.35569799999999</v>
      </c>
      <c r="H1004" s="7">
        <v>1000</v>
      </c>
      <c r="I1004" s="5">
        <v>44643</v>
      </c>
      <c r="J1004" s="9">
        <v>118.975571</v>
      </c>
      <c r="K1004" s="9">
        <f t="shared" si="45"/>
        <v>912.69942799124908</v>
      </c>
      <c r="L1004" s="10">
        <f t="shared" si="46"/>
        <v>8.7300572008750923E-2</v>
      </c>
      <c r="M1004" s="10">
        <f t="shared" si="47"/>
        <v>-8.7300572008750923E-2</v>
      </c>
      <c r="N1004" s="6">
        <f>DATEDIF(A1004, I1004, "d")</f>
        <v>614</v>
      </c>
    </row>
    <row r="1005" spans="1:14" ht="14.25">
      <c r="A1005" s="5">
        <v>44032</v>
      </c>
      <c r="B1005" s="6" t="s">
        <v>307</v>
      </c>
      <c r="C1005" s="6" t="s">
        <v>308</v>
      </c>
      <c r="D1005" s="17">
        <v>4364614000</v>
      </c>
      <c r="E1005" s="6" t="s">
        <v>16</v>
      </c>
      <c r="F1005" s="6" t="str">
        <f>IF(E1005="BUY", "SELL", IF(E1005="SELL", "BUY", ""))</f>
        <v>SELL</v>
      </c>
      <c r="G1005" s="7">
        <v>14.019881</v>
      </c>
      <c r="H1005" s="7">
        <v>1000</v>
      </c>
      <c r="I1005" s="11">
        <v>44727</v>
      </c>
      <c r="J1005" s="9">
        <v>17.739961999999998</v>
      </c>
      <c r="K1005" s="9">
        <f t="shared" si="45"/>
        <v>1265.3432650391253</v>
      </c>
      <c r="L1005" s="10">
        <f t="shared" si="46"/>
        <v>-0.26534326503912531</v>
      </c>
      <c r="M1005" s="10">
        <f t="shared" si="47"/>
        <v>0.26534326503912531</v>
      </c>
      <c r="N1005" s="6">
        <f>DATEDIF(A1005, I1005, "d")</f>
        <v>695</v>
      </c>
    </row>
    <row r="1006" spans="1:14" ht="14.25">
      <c r="A1006" s="5">
        <v>44039</v>
      </c>
      <c r="B1006" s="6" t="s">
        <v>2902</v>
      </c>
      <c r="C1006" s="6" t="s">
        <v>2903</v>
      </c>
      <c r="D1006" s="17">
        <v>2431132330</v>
      </c>
      <c r="E1006" s="6" t="s">
        <v>16</v>
      </c>
      <c r="F1006" s="6" t="str">
        <f>IF(E1006="BUY", "SELL", IF(E1006="SELL", "BUY", ""))</f>
        <v>SELL</v>
      </c>
      <c r="G1006" s="7">
        <v>10.96</v>
      </c>
      <c r="H1006" s="7">
        <v>1000</v>
      </c>
      <c r="I1006" s="11">
        <v>44727</v>
      </c>
      <c r="J1006" s="9">
        <v>17.32</v>
      </c>
      <c r="K1006" s="9">
        <f t="shared" si="45"/>
        <v>1580.2919708029196</v>
      </c>
      <c r="L1006" s="10">
        <f t="shared" si="46"/>
        <v>-0.58029197080291961</v>
      </c>
      <c r="M1006" s="10">
        <f t="shared" si="47"/>
        <v>0.58029197080291961</v>
      </c>
      <c r="N1006" s="6">
        <f>DATEDIF(A1006, I1006, "d")</f>
        <v>688</v>
      </c>
    </row>
    <row r="1007" spans="1:14" ht="14.25">
      <c r="A1007" s="5">
        <v>44039</v>
      </c>
      <c r="B1007" s="6" t="s">
        <v>1342</v>
      </c>
      <c r="C1007" s="6" t="s">
        <v>1343</v>
      </c>
      <c r="D1007" s="17">
        <v>7348147154</v>
      </c>
      <c r="E1007" s="6" t="s">
        <v>16</v>
      </c>
      <c r="F1007" s="6" t="str">
        <f>IF(E1007="BUY", "SELL", IF(E1007="SELL", "BUY", ""))</f>
        <v>SELL</v>
      </c>
      <c r="G1007" s="7">
        <v>10.86</v>
      </c>
      <c r="H1007" s="7">
        <v>1000</v>
      </c>
      <c r="I1007" s="11">
        <v>44727</v>
      </c>
      <c r="J1007" s="9">
        <v>22.190000999999999</v>
      </c>
      <c r="K1007" s="9">
        <f t="shared" si="45"/>
        <v>2043.2781767955801</v>
      </c>
      <c r="L1007" s="10">
        <f t="shared" si="46"/>
        <v>-1.0432781767955801</v>
      </c>
      <c r="M1007" s="10">
        <f t="shared" si="47"/>
        <v>1.0432781767955801</v>
      </c>
      <c r="N1007" s="6">
        <f>DATEDIF(A1007, I1007, "d")</f>
        <v>688</v>
      </c>
    </row>
    <row r="1008" spans="1:14" ht="14.25">
      <c r="A1008" s="5">
        <v>44039</v>
      </c>
      <c r="B1008" s="6" t="s">
        <v>2904</v>
      </c>
      <c r="C1008" s="6" t="s">
        <v>2905</v>
      </c>
      <c r="D1008" s="17">
        <v>2129656512</v>
      </c>
      <c r="E1008" s="6" t="s">
        <v>16</v>
      </c>
      <c r="F1008" s="6" t="str">
        <f>IF(E1008="BUY", "SELL", IF(E1008="SELL", "BUY", ""))</f>
        <v>SELL</v>
      </c>
      <c r="G1008" s="7">
        <v>17.43</v>
      </c>
      <c r="H1008" s="7">
        <v>1000</v>
      </c>
      <c r="I1008" s="11">
        <v>44300</v>
      </c>
      <c r="J1008" s="9">
        <v>29.129999000000002</v>
      </c>
      <c r="K1008" s="9">
        <f t="shared" si="45"/>
        <v>1671.2563970166379</v>
      </c>
      <c r="L1008" s="10">
        <f t="shared" si="46"/>
        <v>-0.67125639701663797</v>
      </c>
      <c r="M1008" s="10">
        <f t="shared" si="47"/>
        <v>0.67125639701663797</v>
      </c>
      <c r="N1008" s="6">
        <f>DATEDIF(A1008, I1008, "d")</f>
        <v>261</v>
      </c>
    </row>
    <row r="1009" spans="1:14" ht="14.25">
      <c r="A1009" s="11">
        <v>44040</v>
      </c>
      <c r="B1009" s="6" t="s">
        <v>395</v>
      </c>
      <c r="C1009" s="6" t="s">
        <v>396</v>
      </c>
      <c r="D1009" s="17">
        <v>7909777829</v>
      </c>
      <c r="E1009" s="12" t="s">
        <v>16</v>
      </c>
      <c r="F1009" s="13" t="str">
        <f>IF(E1009="BUY", "SELL", IF(E1009="SELL", "BUY", ""))</f>
        <v>SELL</v>
      </c>
      <c r="G1009" s="7">
        <v>227</v>
      </c>
      <c r="H1009" s="7">
        <v>1000</v>
      </c>
      <c r="I1009" s="11">
        <v>44546</v>
      </c>
      <c r="J1009" s="9">
        <v>189.509995</v>
      </c>
      <c r="K1009" s="9">
        <f t="shared" si="45"/>
        <v>834.84579295154174</v>
      </c>
      <c r="L1009" s="10">
        <f t="shared" si="46"/>
        <v>0.16515420704845826</v>
      </c>
      <c r="M1009" s="10">
        <f t="shared" si="47"/>
        <v>-0.16515420704845826</v>
      </c>
      <c r="N1009" s="6">
        <f>DATEDIF(A1009, I1009, "d")</f>
        <v>506</v>
      </c>
    </row>
    <row r="1010" spans="1:14" ht="14.25">
      <c r="A1010" s="5">
        <v>44047</v>
      </c>
      <c r="B1010" s="6" t="s">
        <v>2036</v>
      </c>
      <c r="C1010" s="6" t="s">
        <v>2037</v>
      </c>
      <c r="D1010" s="17">
        <v>9350095580</v>
      </c>
      <c r="E1010" s="6" t="s">
        <v>19</v>
      </c>
      <c r="F1010" s="6" t="str">
        <f>IF(E1010="BUY", "SELL", IF(E1010="SELL", "BUY", ""))</f>
        <v>BUY</v>
      </c>
      <c r="G1010" s="7">
        <v>23.23</v>
      </c>
      <c r="H1010" s="7">
        <v>1000</v>
      </c>
      <c r="I1010" s="11">
        <v>44727</v>
      </c>
      <c r="J1010" s="9">
        <v>21</v>
      </c>
      <c r="K1010" s="9">
        <f t="shared" si="45"/>
        <v>904.00344382264313</v>
      </c>
      <c r="L1010" s="10">
        <f t="shared" si="46"/>
        <v>-9.5996556177356862E-2</v>
      </c>
      <c r="M1010" s="10">
        <f t="shared" si="47"/>
        <v>9.5996556177356862E-2</v>
      </c>
      <c r="N1010" s="6">
        <f>DATEDIF(A1010, I1010, "d")</f>
        <v>680</v>
      </c>
    </row>
    <row r="1011" spans="1:14" ht="14.25">
      <c r="A1011" s="5">
        <v>44048</v>
      </c>
      <c r="B1011" s="6" t="s">
        <v>678</v>
      </c>
      <c r="C1011" s="6" t="s">
        <v>679</v>
      </c>
      <c r="D1011" s="17">
        <v>9819059159</v>
      </c>
      <c r="E1011" s="6" t="s">
        <v>16</v>
      </c>
      <c r="F1011" s="6" t="str">
        <f>IF(E1011="BUY", "SELL", IF(E1011="SELL", "BUY", ""))</f>
        <v>SELL</v>
      </c>
      <c r="G1011" s="7">
        <v>12.56</v>
      </c>
      <c r="H1011" s="7">
        <v>1000</v>
      </c>
      <c r="I1011" s="11">
        <v>44063</v>
      </c>
      <c r="J1011" s="9">
        <v>12.5</v>
      </c>
      <c r="K1011" s="9">
        <f t="shared" si="45"/>
        <v>995.2229299363056</v>
      </c>
      <c r="L1011" s="10">
        <f t="shared" si="46"/>
        <v>4.7770700636943957E-3</v>
      </c>
      <c r="M1011" s="10">
        <f t="shared" si="47"/>
        <v>-4.7770700636943957E-3</v>
      </c>
      <c r="N1011" s="6">
        <f>DATEDIF(A1011, I1011, "d")</f>
        <v>15</v>
      </c>
    </row>
    <row r="1012" spans="1:14" ht="14.25">
      <c r="A1012" s="5">
        <v>44048</v>
      </c>
      <c r="B1012" s="6" t="s">
        <v>1099</v>
      </c>
      <c r="C1012" s="6" t="s">
        <v>1100</v>
      </c>
      <c r="D1012" s="17">
        <v>3296226000</v>
      </c>
      <c r="E1012" s="6" t="s">
        <v>19</v>
      </c>
      <c r="F1012" s="6" t="str">
        <f>IF(E1012="BUY", "SELL", IF(E1012="SELL", "BUY", ""))</f>
        <v>BUY</v>
      </c>
      <c r="G1012" s="7">
        <v>94.139999000000003</v>
      </c>
      <c r="H1012" s="7">
        <v>1000</v>
      </c>
      <c r="I1012" s="11">
        <v>44727</v>
      </c>
      <c r="J1012" s="9">
        <v>80.319999999999993</v>
      </c>
      <c r="K1012" s="9">
        <f t="shared" si="45"/>
        <v>853.19737468873348</v>
      </c>
      <c r="L1012" s="10">
        <f t="shared" si="46"/>
        <v>-0.14680262531126653</v>
      </c>
      <c r="M1012" s="10">
        <f t="shared" si="47"/>
        <v>0.14680262531126653</v>
      </c>
      <c r="N1012" s="6">
        <f>DATEDIF(A1012, I1012, "d")</f>
        <v>679</v>
      </c>
    </row>
    <row r="1013" spans="1:14" ht="14.25">
      <c r="A1013" s="5">
        <v>44053</v>
      </c>
      <c r="B1013" s="6" t="s">
        <v>1887</v>
      </c>
      <c r="C1013" s="6" t="s">
        <v>1888</v>
      </c>
      <c r="D1013" s="17">
        <v>2011262723</v>
      </c>
      <c r="E1013" s="6" t="s">
        <v>19</v>
      </c>
      <c r="F1013" s="6" t="str">
        <f>IF(E1013="BUY", "SELL", IF(E1013="SELL", "BUY", ""))</f>
        <v>BUY</v>
      </c>
      <c r="G1013" s="7">
        <v>109.230003</v>
      </c>
      <c r="H1013" s="7">
        <v>1000</v>
      </c>
      <c r="I1013" s="5">
        <v>44090</v>
      </c>
      <c r="J1013" s="9">
        <v>108.489998</v>
      </c>
      <c r="K1013" s="9">
        <f t="shared" si="45"/>
        <v>993.22525881465003</v>
      </c>
      <c r="L1013" s="10">
        <f t="shared" si="46"/>
        <v>-6.7747411853499671E-3</v>
      </c>
      <c r="M1013" s="10">
        <f t="shared" si="47"/>
        <v>6.7747411853499671E-3</v>
      </c>
      <c r="N1013" s="6">
        <f>DATEDIF(A1013, I1013, "d")</f>
        <v>37</v>
      </c>
    </row>
    <row r="1014" spans="1:14" ht="14.25">
      <c r="A1014" s="5">
        <v>44053</v>
      </c>
      <c r="B1014" s="6" t="s">
        <v>603</v>
      </c>
      <c r="C1014" s="6" t="s">
        <v>604</v>
      </c>
      <c r="D1014" s="17">
        <v>2373457054</v>
      </c>
      <c r="E1014" s="6" t="s">
        <v>16</v>
      </c>
      <c r="F1014" s="6" t="str">
        <f>IF(E1014="BUY", "SELL", IF(E1014="SELL", "BUY", ""))</f>
        <v>SELL</v>
      </c>
      <c r="G1014" s="7">
        <v>26.672146000000001</v>
      </c>
      <c r="H1014" s="7">
        <v>1000</v>
      </c>
      <c r="I1014" s="5">
        <v>44148</v>
      </c>
      <c r="J1014" s="9">
        <v>33.654831000000001</v>
      </c>
      <c r="K1014" s="9">
        <f t="shared" si="45"/>
        <v>1261.7968947830445</v>
      </c>
      <c r="L1014" s="10">
        <f t="shared" si="46"/>
        <v>-0.26179689478304452</v>
      </c>
      <c r="M1014" s="10">
        <f t="shared" si="47"/>
        <v>0.26179689478304452</v>
      </c>
      <c r="N1014" s="6">
        <f>DATEDIF(A1014, I1014, "d")</f>
        <v>95</v>
      </c>
    </row>
    <row r="1015" spans="1:14" ht="14.25">
      <c r="A1015" s="5">
        <v>44054</v>
      </c>
      <c r="B1015" s="6" t="s">
        <v>1001</v>
      </c>
      <c r="C1015" s="6" t="s">
        <v>1002</v>
      </c>
      <c r="D1015" s="17">
        <v>2747227592</v>
      </c>
      <c r="E1015" s="6" t="s">
        <v>16</v>
      </c>
      <c r="F1015" s="6" t="str">
        <f>IF(E1015="BUY", "SELL", IF(E1015="SELL", "BUY", ""))</f>
        <v>SELL</v>
      </c>
      <c r="G1015" s="7">
        <v>57.009998000000003</v>
      </c>
      <c r="H1015" s="7">
        <v>1000</v>
      </c>
      <c r="I1015" s="11">
        <v>44727</v>
      </c>
      <c r="J1015" s="9">
        <v>64.260002</v>
      </c>
      <c r="K1015" s="9">
        <f t="shared" si="45"/>
        <v>1127.1707464364408</v>
      </c>
      <c r="L1015" s="10">
        <f t="shared" si="46"/>
        <v>-0.12717074643644083</v>
      </c>
      <c r="M1015" s="10">
        <f t="shared" si="47"/>
        <v>0.12717074643644083</v>
      </c>
      <c r="N1015" s="6">
        <f>DATEDIF(A1015, I1015, "d")</f>
        <v>673</v>
      </c>
    </row>
    <row r="1016" spans="1:14" ht="14.25">
      <c r="A1016" s="5">
        <v>44055</v>
      </c>
      <c r="B1016" s="6" t="s">
        <v>2916</v>
      </c>
      <c r="C1016" s="6" t="s">
        <v>2917</v>
      </c>
      <c r="D1016" s="17">
        <v>2979843640</v>
      </c>
      <c r="E1016" s="6" t="s">
        <v>16</v>
      </c>
      <c r="F1016" s="6" t="str">
        <f>IF(E1016="BUY", "SELL", IF(E1016="SELL", "BUY", ""))</f>
        <v>SELL</v>
      </c>
      <c r="G1016" s="7">
        <v>15.11</v>
      </c>
      <c r="H1016" s="7">
        <v>1000</v>
      </c>
      <c r="I1016" s="5">
        <v>44232</v>
      </c>
      <c r="J1016" s="9">
        <v>65.97</v>
      </c>
      <c r="K1016" s="9">
        <f t="shared" si="45"/>
        <v>4365.9827928524155</v>
      </c>
      <c r="L1016" s="10">
        <f t="shared" si="46"/>
        <v>-3.3659827928524155</v>
      </c>
      <c r="M1016" s="10">
        <f t="shared" si="47"/>
        <v>3.3659827928524155</v>
      </c>
      <c r="N1016" s="6">
        <f>DATEDIF(A1016, I1016, "d")</f>
        <v>177</v>
      </c>
    </row>
    <row r="1017" spans="1:14" ht="14.25">
      <c r="A1017" s="5">
        <v>44056</v>
      </c>
      <c r="B1017" s="6" t="s">
        <v>2920</v>
      </c>
      <c r="C1017" s="6" t="s">
        <v>2921</v>
      </c>
      <c r="D1017" s="17">
        <v>5379340395</v>
      </c>
      <c r="E1017" s="6" t="s">
        <v>16</v>
      </c>
      <c r="F1017" s="6" t="str">
        <f>IF(E1017="BUY", "SELL", IF(E1017="SELL", "BUY", ""))</f>
        <v>SELL</v>
      </c>
      <c r="G1017" s="7">
        <v>26.309999000000001</v>
      </c>
      <c r="H1017" s="7">
        <v>1000</v>
      </c>
      <c r="I1017" s="11">
        <v>44727</v>
      </c>
      <c r="J1017" s="9">
        <v>56.009998000000003</v>
      </c>
      <c r="K1017" s="9">
        <f t="shared" si="45"/>
        <v>2128.8483515335747</v>
      </c>
      <c r="L1017" s="10">
        <f t="shared" si="46"/>
        <v>-1.1288483515335748</v>
      </c>
      <c r="M1017" s="10">
        <f t="shared" si="47"/>
        <v>1.1288483515335748</v>
      </c>
      <c r="N1017" s="6">
        <f>DATEDIF(A1017, I1017, "d")</f>
        <v>671</v>
      </c>
    </row>
    <row r="1018" spans="1:14" ht="14.25">
      <c r="A1018" s="5">
        <v>44056</v>
      </c>
      <c r="B1018" s="6" t="s">
        <v>2922</v>
      </c>
      <c r="C1018" s="6" t="s">
        <v>2923</v>
      </c>
      <c r="D1018" s="17">
        <v>4682425401</v>
      </c>
      <c r="E1018" s="6" t="s">
        <v>16</v>
      </c>
      <c r="F1018" s="6" t="str">
        <f>IF(E1018="BUY", "SELL", IF(E1018="SELL", "BUY", ""))</f>
        <v>SELL</v>
      </c>
      <c r="G1018" s="7">
        <v>35.560001</v>
      </c>
      <c r="H1018" s="7">
        <v>1000</v>
      </c>
      <c r="I1018" s="11">
        <v>44727</v>
      </c>
      <c r="J1018" s="9">
        <v>18.34</v>
      </c>
      <c r="K1018" s="9">
        <f t="shared" si="45"/>
        <v>515.74801699246302</v>
      </c>
      <c r="L1018" s="10">
        <f t="shared" si="46"/>
        <v>0.48425198300753697</v>
      </c>
      <c r="M1018" s="10">
        <f t="shared" si="47"/>
        <v>-0.48425198300753697</v>
      </c>
      <c r="N1018" s="6">
        <f>DATEDIF(A1018, I1018, "d")</f>
        <v>671</v>
      </c>
    </row>
    <row r="1019" spans="1:14" ht="14.25">
      <c r="A1019" s="5">
        <v>44063</v>
      </c>
      <c r="B1019" s="6" t="s">
        <v>678</v>
      </c>
      <c r="C1019" s="6" t="s">
        <v>679</v>
      </c>
      <c r="D1019" s="17">
        <v>9819059159</v>
      </c>
      <c r="E1019" s="6" t="s">
        <v>19</v>
      </c>
      <c r="F1019" s="6" t="str">
        <f>IF(E1019="BUY", "SELL", IF(E1019="SELL", "BUY", ""))</f>
        <v>BUY</v>
      </c>
      <c r="G1019" s="7">
        <v>12.5</v>
      </c>
      <c r="H1019" s="7">
        <v>1000</v>
      </c>
      <c r="I1019" s="11">
        <v>44727</v>
      </c>
      <c r="J1019" s="9">
        <v>13.31</v>
      </c>
      <c r="K1019" s="9">
        <f t="shared" si="45"/>
        <v>1064.8</v>
      </c>
      <c r="L1019" s="10">
        <f t="shared" si="46"/>
        <v>6.4799999999999955E-2</v>
      </c>
      <c r="M1019" s="10">
        <f t="shared" si="47"/>
        <v>-6.4799999999999955E-2</v>
      </c>
      <c r="N1019" s="6">
        <f>DATEDIF(A1019, I1019, "d")</f>
        <v>664</v>
      </c>
    </row>
    <row r="1020" spans="1:14" ht="14.25">
      <c r="A1020" s="5">
        <v>44063</v>
      </c>
      <c r="B1020" s="6" t="s">
        <v>2224</v>
      </c>
      <c r="C1020" s="6" t="s">
        <v>2225</v>
      </c>
      <c r="D1020" s="17">
        <v>9313114836</v>
      </c>
      <c r="E1020" s="6" t="s">
        <v>16</v>
      </c>
      <c r="F1020" s="6" t="str">
        <f>IF(E1020="BUY", "SELL", IF(E1020="SELL", "BUY", ""))</f>
        <v>SELL</v>
      </c>
      <c r="G1020" s="7">
        <v>44.459999000000003</v>
      </c>
      <c r="H1020" s="7">
        <v>1000</v>
      </c>
      <c r="I1020" s="11">
        <v>44727</v>
      </c>
      <c r="J1020" s="9">
        <v>59.299999</v>
      </c>
      <c r="K1020" s="9">
        <f t="shared" si="45"/>
        <v>1333.7831833959328</v>
      </c>
      <c r="L1020" s="10">
        <f t="shared" si="46"/>
        <v>-0.33378318339593283</v>
      </c>
      <c r="M1020" s="10">
        <f t="shared" si="47"/>
        <v>0.33378318339593283</v>
      </c>
      <c r="N1020" s="6">
        <f>DATEDIF(A1020, I1020, "d")</f>
        <v>664</v>
      </c>
    </row>
    <row r="1021" spans="1:14" ht="14.25">
      <c r="A1021" s="5">
        <v>44067</v>
      </c>
      <c r="B1021" s="6" t="s">
        <v>2456</v>
      </c>
      <c r="C1021" s="6" t="s">
        <v>2457</v>
      </c>
      <c r="D1021" s="17">
        <v>5188639887</v>
      </c>
      <c r="E1021" s="6" t="s">
        <v>16</v>
      </c>
      <c r="F1021" s="6" t="str">
        <f>IF(E1021="BUY", "SELL", IF(E1021="SELL", "BUY", ""))</f>
        <v>SELL</v>
      </c>
      <c r="G1021" s="7">
        <v>12.34</v>
      </c>
      <c r="H1021" s="7">
        <v>1000</v>
      </c>
      <c r="I1021" s="5">
        <v>44291</v>
      </c>
      <c r="J1021" s="9">
        <v>33.439999</v>
      </c>
      <c r="K1021" s="9">
        <f t="shared" si="45"/>
        <v>2709.8864667747162</v>
      </c>
      <c r="L1021" s="10">
        <f t="shared" si="46"/>
        <v>-1.7098864667747162</v>
      </c>
      <c r="M1021" s="10">
        <f t="shared" si="47"/>
        <v>1.7098864667747162</v>
      </c>
      <c r="N1021" s="6">
        <f>DATEDIF(A1021, I1021, "d")</f>
        <v>224</v>
      </c>
    </row>
    <row r="1022" spans="1:14" ht="14.25">
      <c r="A1022" s="5">
        <v>44068</v>
      </c>
      <c r="B1022" s="6" t="s">
        <v>241</v>
      </c>
      <c r="C1022" s="6" t="s">
        <v>242</v>
      </c>
      <c r="D1022" s="17">
        <v>7075072067</v>
      </c>
      <c r="E1022" s="6" t="s">
        <v>16</v>
      </c>
      <c r="F1022" s="6" t="str">
        <f>IF(E1022="BUY", "SELL", IF(E1022="SELL", "BUY", ""))</f>
        <v>SELL</v>
      </c>
      <c r="G1022" s="7">
        <v>16.75</v>
      </c>
      <c r="H1022" s="7">
        <v>1000</v>
      </c>
      <c r="I1022" s="5">
        <v>44117</v>
      </c>
      <c r="J1022" s="9">
        <v>16.59</v>
      </c>
      <c r="K1022" s="9">
        <f t="shared" si="45"/>
        <v>990.44776119402991</v>
      </c>
      <c r="L1022" s="10">
        <f t="shared" si="46"/>
        <v>9.5522388059700921E-3</v>
      </c>
      <c r="M1022" s="10">
        <f t="shared" si="47"/>
        <v>-9.5522388059700921E-3</v>
      </c>
      <c r="N1022" s="6">
        <f>DATEDIF(A1022, I1022, "d")</f>
        <v>49</v>
      </c>
    </row>
    <row r="1023" spans="1:14" ht="14.25">
      <c r="A1023" s="5">
        <v>44068</v>
      </c>
      <c r="B1023" s="6" t="s">
        <v>2657</v>
      </c>
      <c r="C1023" s="6" t="s">
        <v>2658</v>
      </c>
      <c r="D1023" s="17">
        <v>2483909373</v>
      </c>
      <c r="E1023" s="6" t="s">
        <v>19</v>
      </c>
      <c r="F1023" s="6" t="str">
        <f>IF(E1023="BUY", "SELL", IF(E1023="SELL", "BUY", ""))</f>
        <v>BUY</v>
      </c>
      <c r="G1023" s="7">
        <v>66.449996999999996</v>
      </c>
      <c r="H1023" s="7">
        <v>1000</v>
      </c>
      <c r="I1023" s="5">
        <v>44082</v>
      </c>
      <c r="J1023" s="9">
        <v>85.599997999999999</v>
      </c>
      <c r="K1023" s="9">
        <f t="shared" si="45"/>
        <v>1288.1866345306232</v>
      </c>
      <c r="L1023" s="10">
        <f t="shared" si="46"/>
        <v>0.28818663453062321</v>
      </c>
      <c r="M1023" s="10">
        <f t="shared" si="47"/>
        <v>-0.28818663453062321</v>
      </c>
      <c r="N1023" s="6">
        <f>DATEDIF(A1023, I1023, "d")</f>
        <v>14</v>
      </c>
    </row>
    <row r="1024" spans="1:14" ht="14.25">
      <c r="A1024" s="11">
        <v>44069</v>
      </c>
      <c r="B1024" s="6" t="s">
        <v>993</v>
      </c>
      <c r="C1024" s="6" t="s">
        <v>994</v>
      </c>
      <c r="D1024" s="17">
        <v>3313019372</v>
      </c>
      <c r="E1024" s="12" t="s">
        <v>16</v>
      </c>
      <c r="F1024" s="13" t="str">
        <f>IF(E1024="BUY", "SELL", IF(E1024="SELL", "BUY", ""))</f>
        <v>SELL</v>
      </c>
      <c r="G1024" s="7">
        <v>25.25</v>
      </c>
      <c r="H1024" s="7">
        <v>1000</v>
      </c>
      <c r="I1024" s="11">
        <v>44727</v>
      </c>
      <c r="J1024" s="9">
        <v>21.42</v>
      </c>
      <c r="K1024" s="9">
        <f t="shared" si="45"/>
        <v>848.3168316831684</v>
      </c>
      <c r="L1024" s="10">
        <f t="shared" si="46"/>
        <v>0.1516831683168316</v>
      </c>
      <c r="M1024" s="10">
        <f t="shared" si="47"/>
        <v>-0.1516831683168316</v>
      </c>
      <c r="N1024" s="6">
        <f>DATEDIF(A1024, I1024, "d")</f>
        <v>658</v>
      </c>
    </row>
    <row r="1025" spans="1:14" ht="14.25">
      <c r="A1025" s="5">
        <v>44082</v>
      </c>
      <c r="B1025" s="6" t="s">
        <v>2657</v>
      </c>
      <c r="C1025" s="6" t="s">
        <v>2658</v>
      </c>
      <c r="D1025" s="17">
        <v>2483909373</v>
      </c>
      <c r="E1025" s="6" t="s">
        <v>16</v>
      </c>
      <c r="F1025" s="6" t="str">
        <f>IF(E1025="BUY", "SELL", IF(E1025="SELL", "BUY", ""))</f>
        <v>SELL</v>
      </c>
      <c r="G1025" s="7">
        <v>85.599997999999999</v>
      </c>
      <c r="H1025" s="7">
        <v>1000</v>
      </c>
      <c r="I1025" s="5">
        <v>44091</v>
      </c>
      <c r="J1025" s="9">
        <v>85.199996999999996</v>
      </c>
      <c r="K1025" s="9">
        <f t="shared" si="45"/>
        <v>995.32709101231512</v>
      </c>
      <c r="L1025" s="10">
        <f t="shared" si="46"/>
        <v>4.6729089876848774E-3</v>
      </c>
      <c r="M1025" s="10">
        <f t="shared" si="47"/>
        <v>-4.6729089876848774E-3</v>
      </c>
      <c r="N1025" s="6">
        <f>DATEDIF(A1025, I1025, "d")</f>
        <v>9</v>
      </c>
    </row>
    <row r="1026" spans="1:14" ht="14.25">
      <c r="A1026" s="5">
        <v>44085</v>
      </c>
      <c r="B1026" s="6" t="s">
        <v>2946</v>
      </c>
      <c r="C1026" s="6" t="s">
        <v>2947</v>
      </c>
      <c r="D1026" s="17">
        <v>3641795000</v>
      </c>
      <c r="E1026" s="6" t="s">
        <v>16</v>
      </c>
      <c r="F1026" s="6" t="str">
        <f>IF(E1026="BUY", "SELL", IF(E1026="SELL", "BUY", ""))</f>
        <v>SELL</v>
      </c>
      <c r="G1026" s="7">
        <v>59.8</v>
      </c>
      <c r="H1026" s="7">
        <v>1000</v>
      </c>
      <c r="I1026" s="11">
        <v>44727</v>
      </c>
      <c r="J1026" s="9">
        <v>77.88</v>
      </c>
      <c r="K1026" s="9">
        <f t="shared" si="45"/>
        <v>1302.3411371237457</v>
      </c>
      <c r="L1026" s="10">
        <f t="shared" si="46"/>
        <v>-0.30234113712374572</v>
      </c>
      <c r="M1026" s="10">
        <f t="shared" si="47"/>
        <v>0.30234113712374572</v>
      </c>
      <c r="N1026" s="6">
        <f>DATEDIF(A1026, I1026, "d")</f>
        <v>642</v>
      </c>
    </row>
    <row r="1027" spans="1:14" ht="14.25">
      <c r="A1027" s="5">
        <v>44088</v>
      </c>
      <c r="B1027" s="6" t="s">
        <v>1396</v>
      </c>
      <c r="C1027" s="6" t="s">
        <v>1397</v>
      </c>
      <c r="D1027" s="17">
        <v>7121660000</v>
      </c>
      <c r="E1027" s="6" t="s">
        <v>19</v>
      </c>
      <c r="F1027" s="6" t="str">
        <f>IF(E1027="BUY", "SELL", IF(E1027="SELL", "BUY", ""))</f>
        <v>BUY</v>
      </c>
      <c r="G1027" s="7">
        <v>8.8978830000000002</v>
      </c>
      <c r="H1027" s="7">
        <v>1000</v>
      </c>
      <c r="I1027" s="5">
        <v>44218</v>
      </c>
      <c r="J1027" s="9">
        <v>13.385910000000001</v>
      </c>
      <c r="K1027" s="9">
        <f t="shared" ref="K1027:K1090" si="48">(H1027/G1027)*J1027</f>
        <v>1504.3926740776428</v>
      </c>
      <c r="L1027" s="10">
        <f t="shared" ref="L1027:L1090" si="49">IF(F1027="BUY",(K1027-H1027)/H1027, IF(F1027="SELL", (H1027-K1027)/H1027, "Invalid"))</f>
        <v>0.50439267407764288</v>
      </c>
      <c r="M1027" s="10">
        <f t="shared" ref="M1027:M1090" si="50">IF(E1027="BUY",(K1027-H1027)/H1027,IF(E1027="SELL",(H1027-K1027)/H1027,""))</f>
        <v>-0.50439267407764288</v>
      </c>
      <c r="N1027" s="6">
        <f>DATEDIF(A1027, I1027, "d")</f>
        <v>130</v>
      </c>
    </row>
    <row r="1028" spans="1:14" ht="14.25">
      <c r="A1028" s="5">
        <v>44088</v>
      </c>
      <c r="B1028" s="6" t="s">
        <v>2952</v>
      </c>
      <c r="C1028" s="6" t="s">
        <v>2953</v>
      </c>
      <c r="D1028" s="17">
        <v>3880316800</v>
      </c>
      <c r="E1028" s="6" t="s">
        <v>19</v>
      </c>
      <c r="F1028" s="6" t="str">
        <f>IF(E1028="BUY", "SELL", IF(E1028="SELL", "BUY", ""))</f>
        <v>BUY</v>
      </c>
      <c r="G1028" s="7">
        <v>192.60000600000001</v>
      </c>
      <c r="H1028" s="7">
        <v>1000</v>
      </c>
      <c r="I1028" s="11">
        <v>44727</v>
      </c>
      <c r="J1028" s="9">
        <v>9.3000000000000007</v>
      </c>
      <c r="K1028" s="9">
        <f t="shared" si="48"/>
        <v>48.286602857115177</v>
      </c>
      <c r="L1028" s="10">
        <f t="shared" si="49"/>
        <v>-0.95171339714288483</v>
      </c>
      <c r="M1028" s="10">
        <f t="shared" si="50"/>
        <v>0.95171339714288483</v>
      </c>
      <c r="N1028" s="6">
        <f>DATEDIF(A1028, I1028, "d")</f>
        <v>639</v>
      </c>
    </row>
    <row r="1029" spans="1:14" ht="14.25">
      <c r="A1029" s="5">
        <v>44088</v>
      </c>
      <c r="B1029" s="6" t="s">
        <v>2416</v>
      </c>
      <c r="C1029" s="6" t="s">
        <v>2417</v>
      </c>
      <c r="D1029" s="17">
        <v>8017892820</v>
      </c>
      <c r="E1029" s="6" t="s">
        <v>16</v>
      </c>
      <c r="F1029" s="6" t="str">
        <f>IF(E1029="BUY", "SELL", IF(E1029="SELL", "BUY", ""))</f>
        <v>SELL</v>
      </c>
      <c r="G1029" s="7">
        <v>16.550837000000001</v>
      </c>
      <c r="H1029" s="7">
        <v>1000</v>
      </c>
      <c r="I1029" s="11">
        <v>44727</v>
      </c>
      <c r="J1029" s="9">
        <v>31.706033999999999</v>
      </c>
      <c r="K1029" s="9">
        <f t="shared" si="48"/>
        <v>1915.6755637192243</v>
      </c>
      <c r="L1029" s="10">
        <f t="shared" si="49"/>
        <v>-0.91567556371922432</v>
      </c>
      <c r="M1029" s="10">
        <f t="shared" si="50"/>
        <v>0.91567556371922432</v>
      </c>
      <c r="N1029" s="6">
        <f>DATEDIF(A1029, I1029, "d")</f>
        <v>639</v>
      </c>
    </row>
    <row r="1030" spans="1:14" ht="14.25">
      <c r="A1030" s="5">
        <v>44090</v>
      </c>
      <c r="B1030" s="6" t="s">
        <v>1887</v>
      </c>
      <c r="C1030" s="6" t="s">
        <v>1888</v>
      </c>
      <c r="D1030" s="17">
        <v>2011262723</v>
      </c>
      <c r="E1030" s="6" t="s">
        <v>16</v>
      </c>
      <c r="F1030" s="6" t="str">
        <f>IF(E1030="BUY", "SELL", IF(E1030="SELL", "BUY", ""))</f>
        <v>SELL</v>
      </c>
      <c r="G1030" s="7">
        <v>108.489998</v>
      </c>
      <c r="H1030" s="7">
        <v>1000</v>
      </c>
      <c r="I1030" s="5">
        <v>44567</v>
      </c>
      <c r="J1030" s="9">
        <v>57.889999000000003</v>
      </c>
      <c r="K1030" s="9">
        <f t="shared" si="48"/>
        <v>533.59756721536667</v>
      </c>
      <c r="L1030" s="10">
        <f t="shared" si="49"/>
        <v>0.46640243278463334</v>
      </c>
      <c r="M1030" s="10">
        <f t="shared" si="50"/>
        <v>-0.46640243278463334</v>
      </c>
      <c r="N1030" s="6">
        <f>DATEDIF(A1030, I1030, "d")</f>
        <v>477</v>
      </c>
    </row>
    <row r="1031" spans="1:14" ht="14.25">
      <c r="A1031" s="5">
        <v>44090</v>
      </c>
      <c r="B1031" s="6" t="s">
        <v>629</v>
      </c>
      <c r="C1031" s="6" t="s">
        <v>630</v>
      </c>
      <c r="D1031" s="17">
        <v>4371724141</v>
      </c>
      <c r="E1031" s="6" t="s">
        <v>16</v>
      </c>
      <c r="F1031" s="6" t="str">
        <f>IF(E1031="BUY", "SELL", IF(E1031="SELL", "BUY", ""))</f>
        <v>SELL</v>
      </c>
      <c r="G1031" s="7">
        <v>18.049999</v>
      </c>
      <c r="H1031" s="7">
        <v>1000</v>
      </c>
      <c r="I1031" s="11">
        <v>44727</v>
      </c>
      <c r="J1031" s="9">
        <v>23.9</v>
      </c>
      <c r="K1031" s="9">
        <f t="shared" si="48"/>
        <v>1324.099796349019</v>
      </c>
      <c r="L1031" s="10">
        <f t="shared" si="49"/>
        <v>-0.32409979634901903</v>
      </c>
      <c r="M1031" s="10">
        <f t="shared" si="50"/>
        <v>0.32409979634901903</v>
      </c>
      <c r="N1031" s="6">
        <f>DATEDIF(A1031, I1031, "d")</f>
        <v>637</v>
      </c>
    </row>
    <row r="1032" spans="1:14" ht="14.25">
      <c r="A1032" s="5">
        <v>44090</v>
      </c>
      <c r="B1032" s="6" t="s">
        <v>2958</v>
      </c>
      <c r="C1032" s="6" t="s">
        <v>2959</v>
      </c>
      <c r="D1032" s="17">
        <v>2740679600</v>
      </c>
      <c r="E1032" s="6" t="s">
        <v>19</v>
      </c>
      <c r="F1032" s="6" t="str">
        <f>IF(E1032="BUY", "SELL", IF(E1032="SELL", "BUY", ""))</f>
        <v>BUY</v>
      </c>
      <c r="G1032" s="7">
        <v>64.790001000000004</v>
      </c>
      <c r="H1032" s="7">
        <v>1000</v>
      </c>
      <c r="I1032" s="5">
        <v>44300</v>
      </c>
      <c r="J1032" s="9">
        <v>51.959999000000003</v>
      </c>
      <c r="K1032" s="9">
        <f t="shared" si="48"/>
        <v>801.97558570804767</v>
      </c>
      <c r="L1032" s="10">
        <f t="shared" si="49"/>
        <v>-0.19802441429195233</v>
      </c>
      <c r="M1032" s="10">
        <f t="shared" si="50"/>
        <v>0.19802441429195233</v>
      </c>
      <c r="N1032" s="6">
        <f>DATEDIF(A1032, I1032, "d")</f>
        <v>210</v>
      </c>
    </row>
    <row r="1033" spans="1:14" ht="14.25">
      <c r="A1033" s="5">
        <v>44091</v>
      </c>
      <c r="B1033" s="6" t="s">
        <v>575</v>
      </c>
      <c r="C1033" s="6" t="s">
        <v>576</v>
      </c>
      <c r="D1033" s="17">
        <v>2248359360</v>
      </c>
      <c r="E1033" s="6" t="s">
        <v>19</v>
      </c>
      <c r="F1033" s="6" t="str">
        <f>IF(E1033="BUY", "SELL", IF(E1033="SELL", "BUY", ""))</f>
        <v>BUY</v>
      </c>
      <c r="G1033" s="7">
        <v>35.220585</v>
      </c>
      <c r="H1033" s="7">
        <v>1000</v>
      </c>
      <c r="I1033" s="11">
        <v>44727</v>
      </c>
      <c r="J1033" s="9">
        <v>33.66724</v>
      </c>
      <c r="K1033" s="9">
        <f t="shared" si="48"/>
        <v>955.8966723579407</v>
      </c>
      <c r="L1033" s="10">
        <f t="shared" si="49"/>
        <v>-4.4103327642059299E-2</v>
      </c>
      <c r="M1033" s="10">
        <f t="shared" si="50"/>
        <v>4.4103327642059299E-2</v>
      </c>
      <c r="N1033" s="6">
        <f>DATEDIF(A1033, I1033, "d")</f>
        <v>636</v>
      </c>
    </row>
    <row r="1034" spans="1:14" ht="14.25">
      <c r="A1034" s="5">
        <v>44091</v>
      </c>
      <c r="B1034" s="6" t="s">
        <v>2657</v>
      </c>
      <c r="C1034" s="6" t="s">
        <v>2658</v>
      </c>
      <c r="D1034" s="17">
        <v>2483909373</v>
      </c>
      <c r="E1034" s="6" t="s">
        <v>19</v>
      </c>
      <c r="F1034" s="6" t="str">
        <f>IF(E1034="BUY", "SELL", IF(E1034="SELL", "BUY", ""))</f>
        <v>BUY</v>
      </c>
      <c r="G1034" s="7">
        <v>85.199996999999996</v>
      </c>
      <c r="H1034" s="7">
        <v>1000</v>
      </c>
      <c r="I1034" s="5">
        <v>44095</v>
      </c>
      <c r="J1034" s="9">
        <v>94.800003000000004</v>
      </c>
      <c r="K1034" s="9">
        <f t="shared" si="48"/>
        <v>1112.6761307280328</v>
      </c>
      <c r="L1034" s="10">
        <f t="shared" si="49"/>
        <v>0.11267613072803283</v>
      </c>
      <c r="M1034" s="10">
        <f t="shared" si="50"/>
        <v>-0.11267613072803283</v>
      </c>
      <c r="N1034" s="6">
        <f>DATEDIF(A1034, I1034, "d")</f>
        <v>4</v>
      </c>
    </row>
    <row r="1035" spans="1:14" ht="14.25">
      <c r="A1035" s="5">
        <v>44095</v>
      </c>
      <c r="B1035" s="6" t="s">
        <v>17</v>
      </c>
      <c r="C1035" s="6" t="s">
        <v>18</v>
      </c>
      <c r="D1035" s="17">
        <v>6166834080</v>
      </c>
      <c r="E1035" s="6" t="s">
        <v>19</v>
      </c>
      <c r="F1035" s="6" t="str">
        <f>IF(E1035="BUY", "SELL", IF(E1035="SELL", "BUY", ""))</f>
        <v>BUY</v>
      </c>
      <c r="G1035" s="7">
        <v>40.590000000000003</v>
      </c>
      <c r="H1035" s="7">
        <v>1000</v>
      </c>
      <c r="I1035" s="11">
        <v>44727</v>
      </c>
      <c r="J1035" s="9">
        <v>44.490001999999997</v>
      </c>
      <c r="K1035" s="9">
        <f t="shared" si="48"/>
        <v>1096.0828282828281</v>
      </c>
      <c r="L1035" s="10">
        <f t="shared" si="49"/>
        <v>9.6082828282828131E-2</v>
      </c>
      <c r="M1035" s="10">
        <f t="shared" si="50"/>
        <v>-9.6082828282828131E-2</v>
      </c>
      <c r="N1035" s="6">
        <f>DATEDIF(A1035, I1035, "d")</f>
        <v>632</v>
      </c>
    </row>
    <row r="1036" spans="1:14" ht="14.25">
      <c r="A1036" s="5">
        <v>44095</v>
      </c>
      <c r="B1036" s="6" t="s">
        <v>2657</v>
      </c>
      <c r="C1036" s="6" t="s">
        <v>2658</v>
      </c>
      <c r="D1036" s="17">
        <v>2483909373</v>
      </c>
      <c r="E1036" s="6" t="s">
        <v>16</v>
      </c>
      <c r="F1036" s="6" t="str">
        <f>IF(E1036="BUY", "SELL", IF(E1036="SELL", "BUY", ""))</f>
        <v>SELL</v>
      </c>
      <c r="G1036" s="7">
        <v>94.800003000000004</v>
      </c>
      <c r="H1036" s="7">
        <v>1000</v>
      </c>
      <c r="I1036" s="5">
        <v>44165</v>
      </c>
      <c r="J1036" s="9">
        <v>116.349998</v>
      </c>
      <c r="K1036" s="9">
        <f t="shared" si="48"/>
        <v>1227.3206151691788</v>
      </c>
      <c r="L1036" s="10">
        <f t="shared" si="49"/>
        <v>-0.22732061516917884</v>
      </c>
      <c r="M1036" s="10">
        <f t="shared" si="50"/>
        <v>0.22732061516917884</v>
      </c>
      <c r="N1036" s="6">
        <f>DATEDIF(A1036, I1036, "d")</f>
        <v>70</v>
      </c>
    </row>
    <row r="1037" spans="1:14" ht="14.25">
      <c r="A1037" s="5">
        <v>44097</v>
      </c>
      <c r="B1037" s="6" t="s">
        <v>2970</v>
      </c>
      <c r="C1037" s="6" t="s">
        <v>2971</v>
      </c>
      <c r="D1037" s="17">
        <v>2666952900</v>
      </c>
      <c r="E1037" s="6" t="s">
        <v>16</v>
      </c>
      <c r="F1037" s="6" t="str">
        <f>IF(E1037="BUY", "SELL", IF(E1037="SELL", "BUY", ""))</f>
        <v>SELL</v>
      </c>
      <c r="G1037" s="7">
        <v>50.5</v>
      </c>
      <c r="H1037" s="7">
        <v>1000</v>
      </c>
      <c r="I1037" s="5">
        <v>44110</v>
      </c>
      <c r="J1037" s="9">
        <v>57.16</v>
      </c>
      <c r="K1037" s="9">
        <f t="shared" si="48"/>
        <v>1131.8811881188119</v>
      </c>
      <c r="L1037" s="10">
        <f t="shared" si="49"/>
        <v>-0.13188118811881192</v>
      </c>
      <c r="M1037" s="10">
        <f t="shared" si="50"/>
        <v>0.13188118811881192</v>
      </c>
      <c r="N1037" s="6">
        <f>DATEDIF(A1037, I1037, "d")</f>
        <v>13</v>
      </c>
    </row>
    <row r="1038" spans="1:14" ht="14.25">
      <c r="A1038" s="5">
        <v>44099</v>
      </c>
      <c r="B1038" s="6" t="s">
        <v>2974</v>
      </c>
      <c r="C1038" s="6" t="s">
        <v>2975</v>
      </c>
      <c r="D1038" s="17">
        <v>6756542100</v>
      </c>
      <c r="E1038" s="6" t="s">
        <v>19</v>
      </c>
      <c r="F1038" s="6" t="str">
        <f>IF(E1038="BUY", "SELL", IF(E1038="SELL", "BUY", ""))</f>
        <v>BUY</v>
      </c>
      <c r="G1038" s="7">
        <v>13.75</v>
      </c>
      <c r="H1038" s="7">
        <v>1000</v>
      </c>
      <c r="I1038" s="11">
        <v>44125</v>
      </c>
      <c r="J1038" s="9">
        <v>12.27</v>
      </c>
      <c r="K1038" s="9">
        <f t="shared" si="48"/>
        <v>892.36363636363637</v>
      </c>
      <c r="L1038" s="10">
        <f t="shared" si="49"/>
        <v>-0.10763636363636363</v>
      </c>
      <c r="M1038" s="10">
        <f t="shared" si="50"/>
        <v>0.10763636363636363</v>
      </c>
      <c r="N1038" s="6">
        <f>DATEDIF(A1038, I1038, "d")</f>
        <v>26</v>
      </c>
    </row>
    <row r="1039" spans="1:14" ht="14.25">
      <c r="A1039" s="5">
        <v>44109</v>
      </c>
      <c r="B1039" s="6" t="s">
        <v>1420</v>
      </c>
      <c r="C1039" s="6" t="s">
        <v>1421</v>
      </c>
      <c r="D1039" s="17">
        <v>6958639848</v>
      </c>
      <c r="E1039" s="6" t="s">
        <v>16</v>
      </c>
      <c r="F1039" s="6" t="str">
        <f>IF(E1039="BUY", "SELL", IF(E1039="SELL", "BUY", ""))</f>
        <v>SELL</v>
      </c>
      <c r="G1039" s="7">
        <v>59.470001000000003</v>
      </c>
      <c r="H1039" s="7">
        <v>1000</v>
      </c>
      <c r="I1039" s="11">
        <v>44727</v>
      </c>
      <c r="J1039" s="9">
        <v>113.400002</v>
      </c>
      <c r="K1039" s="9">
        <f t="shared" si="48"/>
        <v>1906.8437883496924</v>
      </c>
      <c r="L1039" s="10">
        <f t="shared" si="49"/>
        <v>-0.90684378834969248</v>
      </c>
      <c r="M1039" s="10">
        <f t="shared" si="50"/>
        <v>0.90684378834969248</v>
      </c>
      <c r="N1039" s="6">
        <f>DATEDIF(A1039, I1039, "d")</f>
        <v>618</v>
      </c>
    </row>
    <row r="1040" spans="1:14" ht="14.25">
      <c r="A1040" s="5">
        <v>44110</v>
      </c>
      <c r="B1040" s="6" t="s">
        <v>2970</v>
      </c>
      <c r="C1040" s="6" t="s">
        <v>2971</v>
      </c>
      <c r="D1040" s="17">
        <v>2666952900</v>
      </c>
      <c r="E1040" s="6" t="s">
        <v>19</v>
      </c>
      <c r="F1040" s="6" t="str">
        <f>IF(E1040="BUY", "SELL", IF(E1040="SELL", "BUY", ""))</f>
        <v>BUY</v>
      </c>
      <c r="G1040" s="7">
        <v>57.16</v>
      </c>
      <c r="H1040" s="7">
        <v>1000</v>
      </c>
      <c r="I1040" s="5">
        <v>44141</v>
      </c>
      <c r="J1040" s="9">
        <v>50.240001999999997</v>
      </c>
      <c r="K1040" s="9">
        <f t="shared" si="48"/>
        <v>878.93635409377191</v>
      </c>
      <c r="L1040" s="10">
        <f t="shared" si="49"/>
        <v>-0.12106364590622809</v>
      </c>
      <c r="M1040" s="10">
        <f t="shared" si="50"/>
        <v>0.12106364590622809</v>
      </c>
      <c r="N1040" s="6">
        <f>DATEDIF(A1040, I1040, "d")</f>
        <v>31</v>
      </c>
    </row>
    <row r="1041" spans="1:14" ht="14.25">
      <c r="A1041" s="5">
        <v>44111</v>
      </c>
      <c r="B1041" s="6" t="s">
        <v>2978</v>
      </c>
      <c r="C1041" s="6" t="s">
        <v>2979</v>
      </c>
      <c r="D1041" s="17">
        <v>5671512000</v>
      </c>
      <c r="E1041" s="6" t="s">
        <v>19</v>
      </c>
      <c r="F1041" s="6" t="str">
        <f>IF(E1041="BUY", "SELL", IF(E1041="SELL", "BUY", ""))</f>
        <v>BUY</v>
      </c>
      <c r="G1041" s="7">
        <v>7.8948710000000002</v>
      </c>
      <c r="H1041" s="7">
        <v>1000</v>
      </c>
      <c r="I1041" s="11">
        <v>44727</v>
      </c>
      <c r="J1041" s="9">
        <v>4.0052640000000004</v>
      </c>
      <c r="K1041" s="9">
        <f t="shared" si="48"/>
        <v>507.32481886024487</v>
      </c>
      <c r="L1041" s="10">
        <f t="shared" si="49"/>
        <v>-0.49267518113975511</v>
      </c>
      <c r="M1041" s="10">
        <f t="shared" si="50"/>
        <v>0.49267518113975511</v>
      </c>
      <c r="N1041" s="6">
        <f>DATEDIF(A1041, I1041, "d")</f>
        <v>616</v>
      </c>
    </row>
    <row r="1042" spans="1:14" ht="14.25">
      <c r="A1042" s="5">
        <v>44111</v>
      </c>
      <c r="B1042" s="6" t="s">
        <v>2028</v>
      </c>
      <c r="C1042" s="6" t="s">
        <v>2029</v>
      </c>
      <c r="D1042" s="17">
        <v>3063846520</v>
      </c>
      <c r="E1042" s="6" t="s">
        <v>16</v>
      </c>
      <c r="F1042" s="6" t="str">
        <f>IF(E1042="BUY", "SELL", IF(E1042="SELL", "BUY", ""))</f>
        <v>SELL</v>
      </c>
      <c r="G1042" s="7">
        <v>78.050003000000004</v>
      </c>
      <c r="H1042" s="7">
        <v>1000</v>
      </c>
      <c r="I1042" s="5">
        <v>44138</v>
      </c>
      <c r="J1042" s="9">
        <v>54</v>
      </c>
      <c r="K1042" s="9">
        <f t="shared" si="48"/>
        <v>691.86416302892383</v>
      </c>
      <c r="L1042" s="10">
        <f t="shared" si="49"/>
        <v>0.30813583697107616</v>
      </c>
      <c r="M1042" s="10">
        <f t="shared" si="50"/>
        <v>-0.30813583697107616</v>
      </c>
      <c r="N1042" s="6">
        <f>DATEDIF(A1042, I1042, "d")</f>
        <v>27</v>
      </c>
    </row>
    <row r="1043" spans="1:14" ht="14.25">
      <c r="A1043" s="5">
        <v>44111</v>
      </c>
      <c r="B1043" s="6" t="s">
        <v>955</v>
      </c>
      <c r="C1043" s="6" t="s">
        <v>956</v>
      </c>
      <c r="D1043" s="17">
        <v>2479116170</v>
      </c>
      <c r="E1043" s="6" t="s">
        <v>19</v>
      </c>
      <c r="F1043" s="6" t="str">
        <f>IF(E1043="BUY", "SELL", IF(E1043="SELL", "BUY", ""))</f>
        <v>BUY</v>
      </c>
      <c r="G1043" s="7">
        <v>5.6214069999999996</v>
      </c>
      <c r="H1043" s="7">
        <v>1000</v>
      </c>
      <c r="I1043" s="5">
        <v>44270</v>
      </c>
      <c r="J1043" s="9">
        <v>15.750425</v>
      </c>
      <c r="K1043" s="9">
        <f t="shared" si="48"/>
        <v>2801.8652625579325</v>
      </c>
      <c r="L1043" s="10">
        <f t="shared" si="49"/>
        <v>1.8018652625579326</v>
      </c>
      <c r="M1043" s="10">
        <f t="shared" si="50"/>
        <v>-1.8018652625579326</v>
      </c>
      <c r="N1043" s="6">
        <f>DATEDIF(A1043, I1043, "d")</f>
        <v>159</v>
      </c>
    </row>
    <row r="1044" spans="1:14" ht="14.25">
      <c r="A1044" s="11">
        <v>44113</v>
      </c>
      <c r="B1044" s="6" t="s">
        <v>676</v>
      </c>
      <c r="C1044" s="6" t="s">
        <v>677</v>
      </c>
      <c r="D1044" s="17">
        <v>7778227010</v>
      </c>
      <c r="E1044" s="13" t="s">
        <v>19</v>
      </c>
      <c r="F1044" s="12" t="str">
        <f>IF(E1044="BUY", "SELL", IF(E1044="SELL", "BUY", ""))</f>
        <v>BUY</v>
      </c>
      <c r="G1044" s="7">
        <v>69.625359000000003</v>
      </c>
      <c r="H1044" s="7">
        <v>1000</v>
      </c>
      <c r="I1044" s="11">
        <v>44319</v>
      </c>
      <c r="J1044" s="9">
        <v>81.523132000000004</v>
      </c>
      <c r="K1044" s="9">
        <f t="shared" si="48"/>
        <v>1170.882752647638</v>
      </c>
      <c r="L1044" s="10">
        <f t="shared" si="49"/>
        <v>0.17088275264763797</v>
      </c>
      <c r="M1044" s="10">
        <f t="shared" si="50"/>
        <v>-0.17088275264763797</v>
      </c>
      <c r="N1044" s="6">
        <f>DATEDIF(A1044, I1044, "d")</f>
        <v>206</v>
      </c>
    </row>
    <row r="1045" spans="1:14" ht="14.25">
      <c r="A1045" s="5">
        <v>44116</v>
      </c>
      <c r="B1045" s="6" t="s">
        <v>1305</v>
      </c>
      <c r="C1045" s="6" t="s">
        <v>1305</v>
      </c>
      <c r="D1045" s="17">
        <v>3135522007</v>
      </c>
      <c r="E1045" s="6" t="s">
        <v>16</v>
      </c>
      <c r="F1045" s="6" t="str">
        <f>IF(E1045="BUY", "SELL", IF(E1045="SELL", "BUY", ""))</f>
        <v>SELL</v>
      </c>
      <c r="G1045" s="7">
        <v>13.964257999999999</v>
      </c>
      <c r="H1045" s="7">
        <v>1000</v>
      </c>
      <c r="I1045" s="11">
        <v>44727</v>
      </c>
      <c r="J1045" s="9">
        <v>11.698013</v>
      </c>
      <c r="K1045" s="9">
        <f t="shared" si="48"/>
        <v>837.71103341115577</v>
      </c>
      <c r="L1045" s="10">
        <f t="shared" si="49"/>
        <v>0.16228896658884423</v>
      </c>
      <c r="M1045" s="10">
        <f t="shared" si="50"/>
        <v>-0.16228896658884423</v>
      </c>
      <c r="N1045" s="6">
        <f>DATEDIF(A1045, I1045, "d")</f>
        <v>611</v>
      </c>
    </row>
    <row r="1046" spans="1:14" ht="14.25">
      <c r="A1046" s="5">
        <v>44116</v>
      </c>
      <c r="B1046" s="6" t="s">
        <v>26</v>
      </c>
      <c r="C1046" s="6" t="s">
        <v>27</v>
      </c>
      <c r="D1046" s="17">
        <v>3813070437</v>
      </c>
      <c r="E1046" s="6" t="s">
        <v>16</v>
      </c>
      <c r="F1046" s="6" t="str">
        <f>IF(E1046="BUY", "SELL", IF(E1046="SELL", "BUY", ""))</f>
        <v>SELL</v>
      </c>
      <c r="G1046" s="7">
        <v>17.196676</v>
      </c>
      <c r="H1046" s="7">
        <v>1000</v>
      </c>
      <c r="I1046" s="11">
        <v>44727</v>
      </c>
      <c r="J1046" s="9">
        <v>8.4607519999999994</v>
      </c>
      <c r="K1046" s="9">
        <f t="shared" si="48"/>
        <v>491.99926776546812</v>
      </c>
      <c r="L1046" s="10">
        <f t="shared" si="49"/>
        <v>0.5080007322345319</v>
      </c>
      <c r="M1046" s="10">
        <f t="shared" si="50"/>
        <v>-0.5080007322345319</v>
      </c>
      <c r="N1046" s="6">
        <f>DATEDIF(A1046, I1046, "d")</f>
        <v>611</v>
      </c>
    </row>
    <row r="1047" spans="1:14" ht="14.25">
      <c r="A1047" s="5">
        <v>44117</v>
      </c>
      <c r="B1047" s="6" t="s">
        <v>241</v>
      </c>
      <c r="C1047" s="6" t="s">
        <v>242</v>
      </c>
      <c r="D1047" s="17">
        <v>7075072067</v>
      </c>
      <c r="E1047" s="6" t="s">
        <v>19</v>
      </c>
      <c r="F1047" s="6" t="str">
        <f>IF(E1047="BUY", "SELL", IF(E1047="SELL", "BUY", ""))</f>
        <v>BUY</v>
      </c>
      <c r="G1047" s="7">
        <v>16.59</v>
      </c>
      <c r="H1047" s="7">
        <v>1000</v>
      </c>
      <c r="I1047" s="5">
        <v>44144</v>
      </c>
      <c r="J1047" s="9">
        <v>21.51</v>
      </c>
      <c r="K1047" s="9">
        <f t="shared" si="48"/>
        <v>1296.5641952983726</v>
      </c>
      <c r="L1047" s="10">
        <f t="shared" si="49"/>
        <v>0.29656419529837263</v>
      </c>
      <c r="M1047" s="10">
        <f t="shared" si="50"/>
        <v>-0.29656419529837263</v>
      </c>
      <c r="N1047" s="6">
        <f>DATEDIF(A1047, I1047, "d")</f>
        <v>27</v>
      </c>
    </row>
    <row r="1048" spans="1:14" ht="14.25">
      <c r="A1048" s="5">
        <v>44117</v>
      </c>
      <c r="B1048" s="6" t="s">
        <v>2864</v>
      </c>
      <c r="C1048" s="6" t="s">
        <v>2865</v>
      </c>
      <c r="D1048" s="17">
        <v>4950202715</v>
      </c>
      <c r="E1048" s="6" t="s">
        <v>16</v>
      </c>
      <c r="F1048" s="6" t="str">
        <f>IF(E1048="BUY", "SELL", IF(E1048="SELL", "BUY", ""))</f>
        <v>SELL</v>
      </c>
      <c r="G1048" s="7">
        <v>274.70001200000002</v>
      </c>
      <c r="H1048" s="7">
        <v>1000</v>
      </c>
      <c r="I1048" s="5">
        <v>44249</v>
      </c>
      <c r="J1048" s="9">
        <v>163.550003</v>
      </c>
      <c r="K1048" s="9">
        <f t="shared" si="48"/>
        <v>595.37675957582405</v>
      </c>
      <c r="L1048" s="10">
        <f t="shared" si="49"/>
        <v>0.40462324042417597</v>
      </c>
      <c r="M1048" s="10">
        <f t="shared" si="50"/>
        <v>-0.40462324042417597</v>
      </c>
      <c r="N1048" s="6">
        <f>DATEDIF(A1048, I1048, "d")</f>
        <v>132</v>
      </c>
    </row>
    <row r="1049" spans="1:14" ht="14.25">
      <c r="A1049" s="11">
        <v>44119</v>
      </c>
      <c r="B1049" s="6" t="s">
        <v>245</v>
      </c>
      <c r="C1049" s="6" t="s">
        <v>246</v>
      </c>
      <c r="D1049" s="17">
        <v>8224334300</v>
      </c>
      <c r="E1049" s="12" t="s">
        <v>16</v>
      </c>
      <c r="F1049" s="13" t="str">
        <f>IF(E1049="BUY", "SELL", IF(E1049="SELL", "BUY", ""))</f>
        <v>SELL</v>
      </c>
      <c r="G1049" s="7">
        <v>36.840000000000003</v>
      </c>
      <c r="H1049" s="7">
        <v>1000</v>
      </c>
      <c r="I1049" s="11">
        <v>44727</v>
      </c>
      <c r="J1049" s="9">
        <v>41.69</v>
      </c>
      <c r="K1049" s="9">
        <f t="shared" si="48"/>
        <v>1131.6503800217154</v>
      </c>
      <c r="L1049" s="10">
        <f t="shared" si="49"/>
        <v>-0.13165038002171536</v>
      </c>
      <c r="M1049" s="10">
        <f t="shared" si="50"/>
        <v>0.13165038002171536</v>
      </c>
      <c r="N1049" s="6">
        <f>DATEDIF(A1049, I1049, "d")</f>
        <v>608</v>
      </c>
    </row>
    <row r="1050" spans="1:14" ht="14.25">
      <c r="A1050" s="5">
        <v>44123</v>
      </c>
      <c r="B1050" s="6" t="s">
        <v>2743</v>
      </c>
      <c r="C1050" s="6" t="s">
        <v>2744</v>
      </c>
      <c r="D1050" s="17">
        <v>9130821708</v>
      </c>
      <c r="E1050" s="6" t="s">
        <v>19</v>
      </c>
      <c r="F1050" s="6" t="str">
        <f>IF(E1050="BUY", "SELL", IF(E1050="SELL", "BUY", ""))</f>
        <v>BUY</v>
      </c>
      <c r="G1050" s="7">
        <v>41.576694000000003</v>
      </c>
      <c r="H1050" s="7">
        <v>1000</v>
      </c>
      <c r="I1050" s="11">
        <v>44727</v>
      </c>
      <c r="J1050" s="9">
        <v>61.011662000000001</v>
      </c>
      <c r="K1050" s="9">
        <f t="shared" si="48"/>
        <v>1467.448614360728</v>
      </c>
      <c r="L1050" s="10">
        <f t="shared" si="49"/>
        <v>0.46744861436072804</v>
      </c>
      <c r="M1050" s="10">
        <f t="shared" si="50"/>
        <v>-0.46744861436072804</v>
      </c>
      <c r="N1050" s="6">
        <f>DATEDIF(A1050, I1050, "d")</f>
        <v>604</v>
      </c>
    </row>
    <row r="1051" spans="1:14" ht="14.25">
      <c r="A1051" s="5">
        <v>44123</v>
      </c>
      <c r="B1051" s="6" t="s">
        <v>2992</v>
      </c>
      <c r="C1051" s="6" t="s">
        <v>2993</v>
      </c>
      <c r="D1051" s="17">
        <v>4562970750</v>
      </c>
      <c r="E1051" s="6" t="s">
        <v>19</v>
      </c>
      <c r="F1051" s="6" t="str">
        <f>IF(E1051="BUY", "SELL", IF(E1051="SELL", "BUY", ""))</f>
        <v>BUY</v>
      </c>
      <c r="G1051" s="7">
        <v>57.759998000000003</v>
      </c>
      <c r="H1051" s="7">
        <v>1000</v>
      </c>
      <c r="I1051" s="11">
        <v>44727</v>
      </c>
      <c r="J1051" s="9">
        <v>33.130001</v>
      </c>
      <c r="K1051" s="9">
        <f t="shared" si="48"/>
        <v>573.58036958380785</v>
      </c>
      <c r="L1051" s="10">
        <f t="shared" si="49"/>
        <v>-0.42641963041619213</v>
      </c>
      <c r="M1051" s="10">
        <f t="shared" si="50"/>
        <v>0.42641963041619213</v>
      </c>
      <c r="N1051" s="6">
        <f>DATEDIF(A1051, I1051, "d")</f>
        <v>604</v>
      </c>
    </row>
    <row r="1052" spans="1:14" ht="14.25">
      <c r="A1052" s="5">
        <v>44123</v>
      </c>
      <c r="B1052" s="6" t="s">
        <v>2890</v>
      </c>
      <c r="C1052" s="6" t="s">
        <v>2891</v>
      </c>
      <c r="D1052" s="17">
        <v>3311493000</v>
      </c>
      <c r="E1052" s="6" t="s">
        <v>19</v>
      </c>
      <c r="F1052" s="6" t="str">
        <f>IF(E1052="BUY", "SELL", IF(E1052="SELL", "BUY", ""))</f>
        <v>BUY</v>
      </c>
      <c r="G1052" s="7">
        <v>79.889999000000003</v>
      </c>
      <c r="H1052" s="7">
        <v>1000</v>
      </c>
      <c r="I1052" s="5">
        <v>44155</v>
      </c>
      <c r="J1052" s="9">
        <v>77.589995999999999</v>
      </c>
      <c r="K1052" s="9">
        <f t="shared" si="48"/>
        <v>971.21037640769032</v>
      </c>
      <c r="L1052" s="10">
        <f t="shared" si="49"/>
        <v>-2.8789623592309681E-2</v>
      </c>
      <c r="M1052" s="10">
        <f t="shared" si="50"/>
        <v>2.8789623592309681E-2</v>
      </c>
      <c r="N1052" s="6">
        <f>DATEDIF(A1052, I1052, "d")</f>
        <v>32</v>
      </c>
    </row>
    <row r="1053" spans="1:14" ht="14.25">
      <c r="A1053" s="5">
        <v>44124</v>
      </c>
      <c r="B1053" s="6" t="s">
        <v>2994</v>
      </c>
      <c r="C1053" s="6" t="s">
        <v>2995</v>
      </c>
      <c r="D1053" s="17">
        <v>2644408782</v>
      </c>
      <c r="E1053" s="6" t="s">
        <v>19</v>
      </c>
      <c r="F1053" s="6" t="str">
        <f>IF(E1053="BUY", "SELL", IF(E1053="SELL", "BUY", ""))</f>
        <v>BUY</v>
      </c>
      <c r="G1053" s="7">
        <v>12.52</v>
      </c>
      <c r="H1053" s="7">
        <v>1000</v>
      </c>
      <c r="I1053" s="11">
        <v>44727</v>
      </c>
      <c r="J1053" s="9">
        <v>20.99</v>
      </c>
      <c r="K1053" s="9">
        <f t="shared" si="48"/>
        <v>1676.5175718849839</v>
      </c>
      <c r="L1053" s="10">
        <f t="shared" si="49"/>
        <v>0.67651757188498396</v>
      </c>
      <c r="M1053" s="10">
        <f t="shared" si="50"/>
        <v>-0.67651757188498396</v>
      </c>
      <c r="N1053" s="6">
        <f>DATEDIF(A1053, I1053, "d")</f>
        <v>603</v>
      </c>
    </row>
    <row r="1054" spans="1:14" ht="14.25">
      <c r="A1054" s="5">
        <v>44124</v>
      </c>
      <c r="B1054" s="6" t="s">
        <v>2996</v>
      </c>
      <c r="C1054" s="6" t="s">
        <v>2997</v>
      </c>
      <c r="D1054" s="17">
        <v>3809385600</v>
      </c>
      <c r="E1054" s="6" t="s">
        <v>19</v>
      </c>
      <c r="F1054" s="6" t="str">
        <f>IF(E1054="BUY", "SELL", IF(E1054="SELL", "BUY", ""))</f>
        <v>BUY</v>
      </c>
      <c r="G1054" s="7">
        <v>10.39</v>
      </c>
      <c r="H1054" s="7">
        <v>1000</v>
      </c>
      <c r="I1054" s="11">
        <v>44699</v>
      </c>
      <c r="J1054" s="9">
        <v>27.17</v>
      </c>
      <c r="K1054" s="9">
        <f t="shared" si="48"/>
        <v>2615.0144369586142</v>
      </c>
      <c r="L1054" s="10">
        <f t="shared" si="49"/>
        <v>1.6150144369586141</v>
      </c>
      <c r="M1054" s="10">
        <f t="shared" si="50"/>
        <v>-1.6150144369586141</v>
      </c>
      <c r="N1054" s="6">
        <f>DATEDIF(A1054, I1054, "d")</f>
        <v>575</v>
      </c>
    </row>
    <row r="1055" spans="1:14" ht="14.25">
      <c r="A1055" s="5">
        <v>44125</v>
      </c>
      <c r="B1055" s="6" t="s">
        <v>3000</v>
      </c>
      <c r="C1055" s="6" t="s">
        <v>3001</v>
      </c>
      <c r="D1055" s="17">
        <v>3889365093</v>
      </c>
      <c r="E1055" s="6" t="s">
        <v>16</v>
      </c>
      <c r="F1055" s="6" t="str">
        <f>IF(E1055="BUY", "SELL", IF(E1055="SELL", "BUY", ""))</f>
        <v>SELL</v>
      </c>
      <c r="G1055" s="7">
        <v>65.187163999999996</v>
      </c>
      <c r="H1055" s="7">
        <v>1000</v>
      </c>
      <c r="I1055" s="11">
        <v>44727</v>
      </c>
      <c r="J1055" s="9">
        <v>76.675285000000002</v>
      </c>
      <c r="K1055" s="9">
        <f t="shared" si="48"/>
        <v>1176.2328700171711</v>
      </c>
      <c r="L1055" s="10">
        <f t="shared" si="49"/>
        <v>-0.17623287001717108</v>
      </c>
      <c r="M1055" s="10">
        <f t="shared" si="50"/>
        <v>0.17623287001717108</v>
      </c>
      <c r="N1055" s="6">
        <f>DATEDIF(A1055, I1055, "d")</f>
        <v>602</v>
      </c>
    </row>
    <row r="1056" spans="1:14" ht="14.25">
      <c r="A1056" s="5">
        <v>44125</v>
      </c>
      <c r="B1056" s="6" t="s">
        <v>1897</v>
      </c>
      <c r="C1056" s="6" t="s">
        <v>1898</v>
      </c>
      <c r="D1056" s="17">
        <v>2617405416</v>
      </c>
      <c r="E1056" s="6" t="s">
        <v>16</v>
      </c>
      <c r="F1056" s="6" t="str">
        <f>IF(E1056="BUY", "SELL", IF(E1056="SELL", "BUY", ""))</f>
        <v>SELL</v>
      </c>
      <c r="G1056" s="7">
        <v>40.46</v>
      </c>
      <c r="H1056" s="7">
        <v>1000</v>
      </c>
      <c r="I1056" s="11">
        <v>44727</v>
      </c>
      <c r="J1056" s="9">
        <v>94.7</v>
      </c>
      <c r="K1056" s="9">
        <f t="shared" si="48"/>
        <v>2340.5832921403858</v>
      </c>
      <c r="L1056" s="10">
        <f t="shared" si="49"/>
        <v>-1.3405832921403857</v>
      </c>
      <c r="M1056" s="10">
        <f t="shared" si="50"/>
        <v>1.3405832921403857</v>
      </c>
      <c r="N1056" s="6">
        <f>DATEDIF(A1056, I1056, "d")</f>
        <v>602</v>
      </c>
    </row>
    <row r="1057" spans="1:14" ht="14.25">
      <c r="A1057" s="11">
        <v>44125</v>
      </c>
      <c r="B1057" s="6" t="s">
        <v>2404</v>
      </c>
      <c r="C1057" s="6" t="s">
        <v>2405</v>
      </c>
      <c r="D1057" s="17">
        <v>2910712508</v>
      </c>
      <c r="E1057" s="12" t="s">
        <v>16</v>
      </c>
      <c r="F1057" s="13" t="str">
        <f>IF(E1057="BUY", "SELL", IF(E1057="SELL", "BUY", ""))</f>
        <v>SELL</v>
      </c>
      <c r="G1057" s="7">
        <v>225.18498199999999</v>
      </c>
      <c r="H1057" s="7">
        <v>1000</v>
      </c>
      <c r="I1057" s="11">
        <v>44337</v>
      </c>
      <c r="J1057" s="9">
        <v>233.667145</v>
      </c>
      <c r="K1057" s="9">
        <f t="shared" si="48"/>
        <v>1037.667534151989</v>
      </c>
      <c r="L1057" s="10">
        <f t="shared" si="49"/>
        <v>-3.7667534151989E-2</v>
      </c>
      <c r="M1057" s="10">
        <f t="shared" si="50"/>
        <v>3.7667534151989E-2</v>
      </c>
      <c r="N1057" s="6">
        <f>DATEDIF(A1057, I1057, "d")</f>
        <v>212</v>
      </c>
    </row>
    <row r="1058" spans="1:14" ht="14.25">
      <c r="A1058" s="5">
        <v>44127</v>
      </c>
      <c r="B1058" s="6" t="s">
        <v>3010</v>
      </c>
      <c r="C1058" s="6" t="s">
        <v>3011</v>
      </c>
      <c r="D1058" s="17">
        <v>3857934031</v>
      </c>
      <c r="E1058" s="6" t="s">
        <v>16</v>
      </c>
      <c r="F1058" s="6" t="str">
        <f>IF(E1058="BUY", "SELL", IF(E1058="SELL", "BUY", ""))</f>
        <v>SELL</v>
      </c>
      <c r="G1058" s="7">
        <v>59</v>
      </c>
      <c r="H1058" s="7">
        <v>1000</v>
      </c>
      <c r="I1058" s="11">
        <v>44727</v>
      </c>
      <c r="J1058" s="9">
        <v>8.51</v>
      </c>
      <c r="K1058" s="9">
        <f t="shared" si="48"/>
        <v>144.23728813559322</v>
      </c>
      <c r="L1058" s="10">
        <f t="shared" si="49"/>
        <v>0.85576271186440678</v>
      </c>
      <c r="M1058" s="10">
        <f t="shared" si="50"/>
        <v>-0.85576271186440678</v>
      </c>
      <c r="N1058" s="6">
        <f>DATEDIF(A1058, I1058, "d")</f>
        <v>600</v>
      </c>
    </row>
    <row r="1059" spans="1:14" ht="14.25">
      <c r="A1059" s="5">
        <v>44130</v>
      </c>
      <c r="B1059" s="6" t="s">
        <v>3012</v>
      </c>
      <c r="C1059" s="6" t="s">
        <v>3013</v>
      </c>
      <c r="D1059" s="17">
        <v>3448654944</v>
      </c>
      <c r="E1059" s="6" t="s">
        <v>19</v>
      </c>
      <c r="F1059" s="6" t="str">
        <f>IF(E1059="BUY", "SELL", IF(E1059="SELL", "BUY", ""))</f>
        <v>BUY</v>
      </c>
      <c r="G1059" s="7">
        <v>38.240001999999997</v>
      </c>
      <c r="H1059" s="7">
        <v>1000</v>
      </c>
      <c r="I1059" s="11">
        <v>44727</v>
      </c>
      <c r="J1059" s="9">
        <v>33.970001000000003</v>
      </c>
      <c r="K1059" s="9">
        <f t="shared" si="48"/>
        <v>888.33679977318013</v>
      </c>
      <c r="L1059" s="10">
        <f t="shared" si="49"/>
        <v>-0.11166320022681987</v>
      </c>
      <c r="M1059" s="10">
        <f t="shared" si="50"/>
        <v>0.11166320022681987</v>
      </c>
      <c r="N1059" s="6">
        <f>DATEDIF(A1059, I1059, "d")</f>
        <v>597</v>
      </c>
    </row>
    <row r="1060" spans="1:14" ht="14.25">
      <c r="A1060" s="5">
        <v>44130</v>
      </c>
      <c r="B1060" s="6" t="s">
        <v>375</v>
      </c>
      <c r="C1060" s="6" t="s">
        <v>376</v>
      </c>
      <c r="D1060" s="17">
        <v>3086150340</v>
      </c>
      <c r="E1060" s="6" t="s">
        <v>16</v>
      </c>
      <c r="F1060" s="6" t="str">
        <f>IF(E1060="BUY", "SELL", IF(E1060="SELL", "BUY", ""))</f>
        <v>SELL</v>
      </c>
      <c r="G1060" s="7">
        <v>12.508391</v>
      </c>
      <c r="H1060" s="7">
        <v>1000</v>
      </c>
      <c r="I1060" s="11">
        <v>44727</v>
      </c>
      <c r="J1060" s="9">
        <v>25.580179000000001</v>
      </c>
      <c r="K1060" s="9">
        <f t="shared" si="48"/>
        <v>2045.0415245254167</v>
      </c>
      <c r="L1060" s="10">
        <f t="shared" si="49"/>
        <v>-1.0450415245254168</v>
      </c>
      <c r="M1060" s="10">
        <f t="shared" si="50"/>
        <v>1.0450415245254168</v>
      </c>
      <c r="N1060" s="6">
        <f>DATEDIF(A1060, I1060, "d")</f>
        <v>597</v>
      </c>
    </row>
    <row r="1061" spans="1:14" ht="14.25">
      <c r="A1061" s="5">
        <v>44131</v>
      </c>
      <c r="B1061" s="6" t="s">
        <v>1978</v>
      </c>
      <c r="C1061" s="6" t="s">
        <v>1978</v>
      </c>
      <c r="D1061" s="17">
        <v>5852058362</v>
      </c>
      <c r="E1061" s="6" t="s">
        <v>19</v>
      </c>
      <c r="F1061" s="6" t="str">
        <f>IF(E1061="BUY", "SELL", IF(E1061="SELL", "BUY", ""))</f>
        <v>BUY</v>
      </c>
      <c r="G1061" s="7">
        <v>6.8201710000000002</v>
      </c>
      <c r="H1061" s="7">
        <v>1000</v>
      </c>
      <c r="I1061" s="11">
        <v>44727</v>
      </c>
      <c r="J1061" s="9">
        <v>6.3529289999999996</v>
      </c>
      <c r="K1061" s="9">
        <f t="shared" si="48"/>
        <v>931.49116055887737</v>
      </c>
      <c r="L1061" s="10">
        <f t="shared" si="49"/>
        <v>-6.8508839441122626E-2</v>
      </c>
      <c r="M1061" s="10">
        <f t="shared" si="50"/>
        <v>6.8508839441122626E-2</v>
      </c>
      <c r="N1061" s="6">
        <f>DATEDIF(A1061, I1061, "d")</f>
        <v>596</v>
      </c>
    </row>
    <row r="1062" spans="1:14" ht="14.25">
      <c r="A1062" s="5">
        <v>44131</v>
      </c>
      <c r="B1062" s="6" t="s">
        <v>1402</v>
      </c>
      <c r="C1062" s="6" t="s">
        <v>1403</v>
      </c>
      <c r="D1062" s="17">
        <v>4833211200</v>
      </c>
      <c r="E1062" s="6" t="s">
        <v>16</v>
      </c>
      <c r="F1062" s="6" t="str">
        <f>IF(E1062="BUY", "SELL", IF(E1062="SELL", "BUY", ""))</f>
        <v>SELL</v>
      </c>
      <c r="G1062" s="7">
        <v>33.995857000000001</v>
      </c>
      <c r="H1062" s="7">
        <v>1000</v>
      </c>
      <c r="I1062" s="11">
        <v>44538</v>
      </c>
      <c r="J1062" s="9">
        <v>36.999125999999997</v>
      </c>
      <c r="K1062" s="9">
        <f t="shared" si="48"/>
        <v>1088.3422059340935</v>
      </c>
      <c r="L1062" s="10">
        <f t="shared" si="49"/>
        <v>-8.8342205934093504E-2</v>
      </c>
      <c r="M1062" s="10">
        <f t="shared" si="50"/>
        <v>8.8342205934093504E-2</v>
      </c>
      <c r="N1062" s="6">
        <f>DATEDIF(A1062, I1062, "d")</f>
        <v>407</v>
      </c>
    </row>
    <row r="1063" spans="1:14" ht="14.25">
      <c r="A1063" s="5">
        <v>44134</v>
      </c>
      <c r="B1063" s="6" t="s">
        <v>3020</v>
      </c>
      <c r="C1063" s="6" t="s">
        <v>3021</v>
      </c>
      <c r="D1063" s="17">
        <v>7462460940</v>
      </c>
      <c r="E1063" s="6" t="s">
        <v>16</v>
      </c>
      <c r="F1063" s="6" t="str">
        <f>IF(E1063="BUY", "SELL", IF(E1063="SELL", "BUY", ""))</f>
        <v>SELL</v>
      </c>
      <c r="G1063" s="7">
        <v>208.529999</v>
      </c>
      <c r="H1063" s="7">
        <v>1000</v>
      </c>
      <c r="I1063" s="11">
        <v>44727</v>
      </c>
      <c r="J1063" s="9">
        <v>269.17001299999998</v>
      </c>
      <c r="K1063" s="9">
        <f t="shared" si="48"/>
        <v>1290.7975557032444</v>
      </c>
      <c r="L1063" s="10">
        <f t="shared" si="49"/>
        <v>-0.29079755570324439</v>
      </c>
      <c r="M1063" s="10">
        <f t="shared" si="50"/>
        <v>0.29079755570324439</v>
      </c>
      <c r="N1063" s="6">
        <f>DATEDIF(A1063, I1063, "d")</f>
        <v>593</v>
      </c>
    </row>
    <row r="1064" spans="1:14" ht="14.25">
      <c r="A1064" s="5">
        <v>44134</v>
      </c>
      <c r="B1064" s="6" t="s">
        <v>1501</v>
      </c>
      <c r="C1064" s="6" t="s">
        <v>1502</v>
      </c>
      <c r="D1064" s="17">
        <v>3525622984</v>
      </c>
      <c r="E1064" s="6" t="s">
        <v>19</v>
      </c>
      <c r="F1064" s="6" t="str">
        <f>IF(E1064="BUY", "SELL", IF(E1064="SELL", "BUY", ""))</f>
        <v>BUY</v>
      </c>
      <c r="G1064" s="7">
        <v>53.98</v>
      </c>
      <c r="H1064" s="7">
        <v>1000</v>
      </c>
      <c r="I1064" s="5">
        <v>44139</v>
      </c>
      <c r="J1064" s="9">
        <v>59.73</v>
      </c>
      <c r="K1064" s="9">
        <f t="shared" si="48"/>
        <v>1106.5209336791404</v>
      </c>
      <c r="L1064" s="10">
        <f t="shared" si="49"/>
        <v>0.10652093367914039</v>
      </c>
      <c r="M1064" s="10">
        <f t="shared" si="50"/>
        <v>-0.10652093367914039</v>
      </c>
      <c r="N1064" s="6">
        <f>DATEDIF(A1064, I1064, "d")</f>
        <v>5</v>
      </c>
    </row>
    <row r="1065" spans="1:14" ht="14.25">
      <c r="A1065" s="5">
        <v>44138</v>
      </c>
      <c r="B1065" s="6" t="s">
        <v>2028</v>
      </c>
      <c r="C1065" s="6" t="s">
        <v>2029</v>
      </c>
      <c r="D1065" s="17">
        <v>3063846520</v>
      </c>
      <c r="E1065" s="6" t="s">
        <v>19</v>
      </c>
      <c r="F1065" s="6" t="str">
        <f>IF(E1065="BUY", "SELL", IF(E1065="SELL", "BUY", ""))</f>
        <v>BUY</v>
      </c>
      <c r="G1065" s="7">
        <v>54</v>
      </c>
      <c r="H1065" s="7">
        <v>1000</v>
      </c>
      <c r="I1065" s="11">
        <v>44727</v>
      </c>
      <c r="J1065" s="9">
        <v>23.33</v>
      </c>
      <c r="K1065" s="9">
        <f t="shared" si="48"/>
        <v>432.03703703703701</v>
      </c>
      <c r="L1065" s="10">
        <f t="shared" si="49"/>
        <v>-0.567962962962963</v>
      </c>
      <c r="M1065" s="10">
        <f t="shared" si="50"/>
        <v>0.567962962962963</v>
      </c>
      <c r="N1065" s="6">
        <f>DATEDIF(A1065, I1065, "d")</f>
        <v>589</v>
      </c>
    </row>
    <row r="1066" spans="1:14" ht="14.25">
      <c r="A1066" s="5">
        <v>44139</v>
      </c>
      <c r="B1066" s="6" t="s">
        <v>2470</v>
      </c>
      <c r="C1066" s="6" t="s">
        <v>2471</v>
      </c>
      <c r="D1066" s="17">
        <v>4112757600</v>
      </c>
      <c r="E1066" s="6" t="s">
        <v>16</v>
      </c>
      <c r="F1066" s="6" t="str">
        <f>IF(E1066="BUY", "SELL", IF(E1066="SELL", "BUY", ""))</f>
        <v>SELL</v>
      </c>
      <c r="G1066" s="7">
        <v>29.190000999999999</v>
      </c>
      <c r="H1066" s="7">
        <v>1000</v>
      </c>
      <c r="I1066" s="11">
        <v>44727</v>
      </c>
      <c r="J1066" s="9">
        <v>15.16</v>
      </c>
      <c r="K1066" s="9">
        <f t="shared" si="48"/>
        <v>519.35592602412044</v>
      </c>
      <c r="L1066" s="10">
        <f t="shared" si="49"/>
        <v>0.48064407397587955</v>
      </c>
      <c r="M1066" s="10">
        <f t="shared" si="50"/>
        <v>-0.48064407397587955</v>
      </c>
      <c r="N1066" s="6">
        <f>DATEDIF(A1066, I1066, "d")</f>
        <v>588</v>
      </c>
    </row>
    <row r="1067" spans="1:14" ht="14.25">
      <c r="A1067" s="5">
        <v>44139</v>
      </c>
      <c r="B1067" s="6" t="s">
        <v>1501</v>
      </c>
      <c r="C1067" s="6" t="s">
        <v>1502</v>
      </c>
      <c r="D1067" s="17">
        <v>3525622984</v>
      </c>
      <c r="E1067" s="6" t="s">
        <v>16</v>
      </c>
      <c r="F1067" s="6" t="str">
        <f>IF(E1067="BUY", "SELL", IF(E1067="SELL", "BUY", ""))</f>
        <v>SELL</v>
      </c>
      <c r="G1067" s="7">
        <v>59.73</v>
      </c>
      <c r="H1067" s="7">
        <v>1000</v>
      </c>
      <c r="I1067" s="5">
        <v>44201</v>
      </c>
      <c r="J1067" s="9">
        <v>86.980002999999996</v>
      </c>
      <c r="K1067" s="9">
        <f t="shared" si="48"/>
        <v>1456.2197053406999</v>
      </c>
      <c r="L1067" s="10">
        <f t="shared" si="49"/>
        <v>-0.45621970534069989</v>
      </c>
      <c r="M1067" s="10">
        <f t="shared" si="50"/>
        <v>0.45621970534069989</v>
      </c>
      <c r="N1067" s="6">
        <f>DATEDIF(A1067, I1067, "d")</f>
        <v>62</v>
      </c>
    </row>
    <row r="1068" spans="1:14" ht="14.25">
      <c r="A1068" s="5">
        <v>44141</v>
      </c>
      <c r="B1068" s="6" t="s">
        <v>2970</v>
      </c>
      <c r="C1068" s="6" t="s">
        <v>2971</v>
      </c>
      <c r="D1068" s="17">
        <v>2666952900</v>
      </c>
      <c r="E1068" s="6" t="s">
        <v>16</v>
      </c>
      <c r="F1068" s="6" t="str">
        <f>IF(E1068="BUY", "SELL", IF(E1068="SELL", "BUY", ""))</f>
        <v>SELL</v>
      </c>
      <c r="G1068" s="7">
        <v>50.240001999999997</v>
      </c>
      <c r="H1068" s="7">
        <v>1000</v>
      </c>
      <c r="I1068" s="5">
        <v>44365</v>
      </c>
      <c r="J1068" s="9">
        <v>37.630001</v>
      </c>
      <c r="K1068" s="9">
        <f t="shared" si="48"/>
        <v>749.00476715745356</v>
      </c>
      <c r="L1068" s="10">
        <f t="shared" si="49"/>
        <v>0.25099523284254643</v>
      </c>
      <c r="M1068" s="10">
        <f t="shared" si="50"/>
        <v>-0.25099523284254643</v>
      </c>
      <c r="N1068" s="6">
        <f>DATEDIF(A1068, I1068, "d")</f>
        <v>224</v>
      </c>
    </row>
    <row r="1069" spans="1:14" ht="14.25">
      <c r="A1069" s="5">
        <v>44141</v>
      </c>
      <c r="B1069" s="6" t="s">
        <v>2048</v>
      </c>
      <c r="C1069" s="6" t="s">
        <v>2049</v>
      </c>
      <c r="D1069" s="17">
        <v>9146998598</v>
      </c>
      <c r="E1069" s="6" t="s">
        <v>19</v>
      </c>
      <c r="F1069" s="6" t="str">
        <f>IF(E1069="BUY", "SELL", IF(E1069="SELL", "BUY", ""))</f>
        <v>BUY</v>
      </c>
      <c r="G1069" s="7">
        <v>237.509995</v>
      </c>
      <c r="H1069" s="7">
        <v>1000</v>
      </c>
      <c r="I1069" s="5">
        <v>44643</v>
      </c>
      <c r="J1069" s="9">
        <v>327.26998900000001</v>
      </c>
      <c r="K1069" s="9">
        <f t="shared" si="48"/>
        <v>1377.9209123388682</v>
      </c>
      <c r="L1069" s="10">
        <f t="shared" si="49"/>
        <v>0.37792091233886821</v>
      </c>
      <c r="M1069" s="10">
        <f t="shared" si="50"/>
        <v>-0.37792091233886821</v>
      </c>
      <c r="N1069" s="6">
        <f>DATEDIF(A1069, I1069, "d")</f>
        <v>502</v>
      </c>
    </row>
    <row r="1070" spans="1:14" ht="14.25">
      <c r="A1070" s="11">
        <v>44141</v>
      </c>
      <c r="B1070" s="6" t="s">
        <v>1564</v>
      </c>
      <c r="C1070" s="6" t="s">
        <v>1565</v>
      </c>
      <c r="D1070" s="17">
        <v>3007724000</v>
      </c>
      <c r="E1070" s="12" t="s">
        <v>16</v>
      </c>
      <c r="F1070" s="13" t="str">
        <f>IF(E1070="BUY", "SELL", IF(E1070="SELL", "BUY", ""))</f>
        <v>SELL</v>
      </c>
      <c r="G1070" s="7">
        <v>13.53</v>
      </c>
      <c r="H1070" s="7">
        <v>1000</v>
      </c>
      <c r="I1070" s="11">
        <v>44727</v>
      </c>
      <c r="J1070" s="9">
        <v>19.82</v>
      </c>
      <c r="K1070" s="9">
        <f t="shared" si="48"/>
        <v>1464.8928307464892</v>
      </c>
      <c r="L1070" s="10">
        <f t="shared" si="49"/>
        <v>-0.46489283074648913</v>
      </c>
      <c r="M1070" s="10">
        <f t="shared" si="50"/>
        <v>0.46489283074648913</v>
      </c>
      <c r="N1070" s="6">
        <f>DATEDIF(A1070, I1070, "d")</f>
        <v>586</v>
      </c>
    </row>
    <row r="1071" spans="1:14" ht="14.25">
      <c r="A1071" s="5">
        <v>44144</v>
      </c>
      <c r="B1071" s="6" t="s">
        <v>241</v>
      </c>
      <c r="C1071" s="6" t="s">
        <v>242</v>
      </c>
      <c r="D1071" s="17">
        <v>7075072067</v>
      </c>
      <c r="E1071" s="6" t="s">
        <v>16</v>
      </c>
      <c r="F1071" s="6" t="str">
        <f>IF(E1071="BUY", "SELL", IF(E1071="SELL", "BUY", ""))</f>
        <v>SELL</v>
      </c>
      <c r="G1071" s="7">
        <v>21.51</v>
      </c>
      <c r="H1071" s="7">
        <v>1000</v>
      </c>
      <c r="I1071" s="5">
        <v>44179</v>
      </c>
      <c r="J1071" s="9">
        <v>25.41</v>
      </c>
      <c r="K1071" s="9">
        <f t="shared" si="48"/>
        <v>1181.3110181311017</v>
      </c>
      <c r="L1071" s="10">
        <f t="shared" si="49"/>
        <v>-0.18131101813110173</v>
      </c>
      <c r="M1071" s="10">
        <f t="shared" si="50"/>
        <v>0.18131101813110173</v>
      </c>
      <c r="N1071" s="6">
        <f>DATEDIF(A1071, I1071, "d")</f>
        <v>35</v>
      </c>
    </row>
    <row r="1072" spans="1:14" ht="14.25">
      <c r="A1072" s="5">
        <v>44145</v>
      </c>
      <c r="B1072" s="6" t="s">
        <v>943</v>
      </c>
      <c r="C1072" s="6" t="s">
        <v>944</v>
      </c>
      <c r="D1072" s="17">
        <v>3530929880</v>
      </c>
      <c r="E1072" s="6" t="s">
        <v>19</v>
      </c>
      <c r="F1072" s="6" t="str">
        <f>IF(E1072="BUY", "SELL", IF(E1072="SELL", "BUY", ""))</f>
        <v>BUY</v>
      </c>
      <c r="G1072" s="7">
        <v>3.51</v>
      </c>
      <c r="H1072" s="7">
        <v>1000</v>
      </c>
      <c r="I1072" s="11">
        <v>44145</v>
      </c>
      <c r="J1072" s="9">
        <v>3.51</v>
      </c>
      <c r="K1072" s="9">
        <f t="shared" si="48"/>
        <v>1000</v>
      </c>
      <c r="L1072" s="10">
        <f t="shared" si="49"/>
        <v>0</v>
      </c>
      <c r="M1072" s="10">
        <f t="shared" si="50"/>
        <v>0</v>
      </c>
      <c r="N1072" s="6">
        <f>DATEDIF(A1072, I1072, "d")</f>
        <v>0</v>
      </c>
    </row>
    <row r="1073" spans="1:14" ht="14.25">
      <c r="A1073" s="5">
        <v>44145</v>
      </c>
      <c r="B1073" s="6" t="s">
        <v>2442</v>
      </c>
      <c r="C1073" s="6" t="s">
        <v>2443</v>
      </c>
      <c r="D1073" s="17">
        <v>2048789440</v>
      </c>
      <c r="E1073" s="6" t="s">
        <v>19</v>
      </c>
      <c r="F1073" s="6" t="str">
        <f>IF(E1073="BUY", "SELL", IF(E1073="SELL", "BUY", ""))</f>
        <v>BUY</v>
      </c>
      <c r="G1073" s="7">
        <v>22.559999000000001</v>
      </c>
      <c r="H1073" s="7">
        <v>1000</v>
      </c>
      <c r="I1073" s="11">
        <v>44727</v>
      </c>
      <c r="J1073" s="9">
        <v>22.42</v>
      </c>
      <c r="K1073" s="9">
        <f t="shared" si="48"/>
        <v>993.79437029230371</v>
      </c>
      <c r="L1073" s="10">
        <f t="shared" si="49"/>
        <v>-6.2056297076962894E-3</v>
      </c>
      <c r="M1073" s="10">
        <f t="shared" si="50"/>
        <v>6.2056297076962894E-3</v>
      </c>
      <c r="N1073" s="6">
        <f>DATEDIF(A1073, I1073, "d")</f>
        <v>582</v>
      </c>
    </row>
    <row r="1074" spans="1:14" ht="14.25">
      <c r="A1074" s="11">
        <v>44145</v>
      </c>
      <c r="B1074" s="6" t="s">
        <v>2330</v>
      </c>
      <c r="C1074" s="6" t="s">
        <v>2331</v>
      </c>
      <c r="D1074" s="17">
        <v>3938201777</v>
      </c>
      <c r="E1074" s="13" t="s">
        <v>19</v>
      </c>
      <c r="F1074" s="12" t="str">
        <f>IF(E1074="BUY", "SELL", IF(E1074="SELL", "BUY", ""))</f>
        <v>BUY</v>
      </c>
      <c r="G1074" s="7">
        <v>55.639999000000003</v>
      </c>
      <c r="H1074" s="7">
        <v>1000</v>
      </c>
      <c r="I1074" s="11">
        <v>44337</v>
      </c>
      <c r="J1074" s="9">
        <v>86.580001999999993</v>
      </c>
      <c r="K1074" s="9">
        <f t="shared" si="48"/>
        <v>1556.0748302673405</v>
      </c>
      <c r="L1074" s="10">
        <f t="shared" si="49"/>
        <v>0.5560748302673405</v>
      </c>
      <c r="M1074" s="10">
        <f t="shared" si="50"/>
        <v>-0.5560748302673405</v>
      </c>
      <c r="N1074" s="6">
        <f>DATEDIF(A1074, I1074, "d")</f>
        <v>192</v>
      </c>
    </row>
    <row r="1075" spans="1:14" ht="14.25">
      <c r="A1075" s="5">
        <v>44148</v>
      </c>
      <c r="B1075" s="6" t="s">
        <v>603</v>
      </c>
      <c r="C1075" s="6" t="s">
        <v>604</v>
      </c>
      <c r="D1075" s="17">
        <v>2373457054</v>
      </c>
      <c r="E1075" s="6" t="s">
        <v>19</v>
      </c>
      <c r="F1075" s="6" t="str">
        <f>IF(E1075="BUY", "SELL", IF(E1075="SELL", "BUY", ""))</f>
        <v>BUY</v>
      </c>
      <c r="G1075" s="7">
        <v>33.654831000000001</v>
      </c>
      <c r="H1075" s="7">
        <v>1000</v>
      </c>
      <c r="I1075" s="5">
        <v>44258</v>
      </c>
      <c r="J1075" s="9">
        <v>46.548267000000003</v>
      </c>
      <c r="K1075" s="9">
        <f t="shared" si="48"/>
        <v>1383.108029869471</v>
      </c>
      <c r="L1075" s="10">
        <f t="shared" si="49"/>
        <v>0.38310802986947101</v>
      </c>
      <c r="M1075" s="10">
        <f t="shared" si="50"/>
        <v>-0.38310802986947101</v>
      </c>
      <c r="N1075" s="6">
        <f>DATEDIF(A1075, I1075, "d")</f>
        <v>110</v>
      </c>
    </row>
    <row r="1076" spans="1:14" ht="14.25">
      <c r="A1076" s="5">
        <v>44148</v>
      </c>
      <c r="B1076" s="6" t="s">
        <v>379</v>
      </c>
      <c r="C1076" s="6" t="s">
        <v>380</v>
      </c>
      <c r="D1076" s="17">
        <v>4120653358</v>
      </c>
      <c r="E1076" s="6" t="s">
        <v>19</v>
      </c>
      <c r="F1076" s="6" t="str">
        <f>IF(E1076="BUY", "SELL", IF(E1076="SELL", "BUY", ""))</f>
        <v>BUY</v>
      </c>
      <c r="G1076" s="7">
        <v>6.9105090000000002</v>
      </c>
      <c r="H1076" s="7">
        <v>1000</v>
      </c>
      <c r="I1076" s="5">
        <v>44158</v>
      </c>
      <c r="J1076" s="9">
        <v>9.7742369999999994</v>
      </c>
      <c r="K1076" s="9">
        <f t="shared" si="48"/>
        <v>1414.4018913802149</v>
      </c>
      <c r="L1076" s="10">
        <f t="shared" si="49"/>
        <v>0.41440189138021494</v>
      </c>
      <c r="M1076" s="10">
        <f t="shared" si="50"/>
        <v>-0.41440189138021494</v>
      </c>
      <c r="N1076" s="6">
        <f>DATEDIF(A1076, I1076, "d")</f>
        <v>10</v>
      </c>
    </row>
    <row r="1077" spans="1:14" ht="14.25">
      <c r="A1077" s="5">
        <v>44148</v>
      </c>
      <c r="B1077" s="6" t="s">
        <v>3034</v>
      </c>
      <c r="C1077" s="6" t="s">
        <v>3035</v>
      </c>
      <c r="D1077" s="17">
        <v>2602107795</v>
      </c>
      <c r="E1077" s="6" t="s">
        <v>19</v>
      </c>
      <c r="F1077" s="6" t="str">
        <f>IF(E1077="BUY", "SELL", IF(E1077="SELL", "BUY", ""))</f>
        <v>BUY</v>
      </c>
      <c r="G1077" s="7">
        <v>7.71</v>
      </c>
      <c r="H1077" s="7">
        <v>1000</v>
      </c>
      <c r="I1077" s="11">
        <v>44727</v>
      </c>
      <c r="J1077" s="9">
        <v>8.58</v>
      </c>
      <c r="K1077" s="9">
        <f t="shared" si="48"/>
        <v>1112.8404669260699</v>
      </c>
      <c r="L1077" s="10">
        <f t="shared" si="49"/>
        <v>0.11284046692606989</v>
      </c>
      <c r="M1077" s="10">
        <f t="shared" si="50"/>
        <v>-0.11284046692606989</v>
      </c>
      <c r="N1077" s="6">
        <f>DATEDIF(A1077, I1077, "d")</f>
        <v>579</v>
      </c>
    </row>
    <row r="1078" spans="1:14" ht="14.25">
      <c r="A1078" s="5">
        <v>44155</v>
      </c>
      <c r="B1078" s="6" t="s">
        <v>2890</v>
      </c>
      <c r="C1078" s="6" t="s">
        <v>2891</v>
      </c>
      <c r="D1078" s="17">
        <v>3311493000</v>
      </c>
      <c r="E1078" s="6" t="s">
        <v>16</v>
      </c>
      <c r="F1078" s="6" t="str">
        <f>IF(E1078="BUY", "SELL", IF(E1078="SELL", "BUY", ""))</f>
        <v>SELL</v>
      </c>
      <c r="G1078" s="7">
        <v>77.589995999999999</v>
      </c>
      <c r="H1078" s="7">
        <v>1000</v>
      </c>
      <c r="I1078" s="11">
        <v>44727</v>
      </c>
      <c r="J1078" s="9">
        <v>31.99</v>
      </c>
      <c r="K1078" s="9">
        <f t="shared" si="48"/>
        <v>412.29542014668999</v>
      </c>
      <c r="L1078" s="10">
        <f t="shared" si="49"/>
        <v>0.58770457985330993</v>
      </c>
      <c r="M1078" s="10">
        <f t="shared" si="50"/>
        <v>-0.58770457985330993</v>
      </c>
      <c r="N1078" s="6">
        <f>DATEDIF(A1078, I1078, "d")</f>
        <v>572</v>
      </c>
    </row>
    <row r="1079" spans="1:14" ht="14.25">
      <c r="A1079" s="5">
        <v>44158</v>
      </c>
      <c r="B1079" s="6" t="s">
        <v>379</v>
      </c>
      <c r="C1079" s="6" t="s">
        <v>380</v>
      </c>
      <c r="D1079" s="17">
        <v>4120653358</v>
      </c>
      <c r="E1079" s="6" t="s">
        <v>16</v>
      </c>
      <c r="F1079" s="6" t="str">
        <f>IF(E1079="BUY", "SELL", IF(E1079="SELL", "BUY", ""))</f>
        <v>SELL</v>
      </c>
      <c r="G1079" s="7">
        <v>9.7742369999999994</v>
      </c>
      <c r="H1079" s="7">
        <v>1000</v>
      </c>
      <c r="I1079" s="5">
        <v>44330</v>
      </c>
      <c r="J1079" s="9">
        <v>16.975815000000001</v>
      </c>
      <c r="K1079" s="9">
        <f t="shared" si="48"/>
        <v>1736.7918334699682</v>
      </c>
      <c r="L1079" s="10">
        <f t="shared" si="49"/>
        <v>-0.73679183346996824</v>
      </c>
      <c r="M1079" s="10">
        <f t="shared" si="50"/>
        <v>0.73679183346996824</v>
      </c>
      <c r="N1079" s="6">
        <f>DATEDIF(A1079, I1079, "d")</f>
        <v>172</v>
      </c>
    </row>
    <row r="1080" spans="1:14" ht="14.25">
      <c r="A1080" s="5">
        <v>44165</v>
      </c>
      <c r="B1080" s="6" t="s">
        <v>3048</v>
      </c>
      <c r="C1080" s="6" t="s">
        <v>3049</v>
      </c>
      <c r="D1080" s="17">
        <v>2183558840</v>
      </c>
      <c r="E1080" s="6" t="s">
        <v>19</v>
      </c>
      <c r="F1080" s="6" t="str">
        <f>IF(E1080="BUY", "SELL", IF(E1080="SELL", "BUY", ""))</f>
        <v>BUY</v>
      </c>
      <c r="G1080" s="7">
        <v>15.45</v>
      </c>
      <c r="H1080" s="7">
        <v>1000</v>
      </c>
      <c r="I1080" s="11">
        <v>44727</v>
      </c>
      <c r="J1080" s="9">
        <v>14.87</v>
      </c>
      <c r="K1080" s="9">
        <f t="shared" si="48"/>
        <v>962.45954692556643</v>
      </c>
      <c r="L1080" s="10">
        <f t="shared" si="49"/>
        <v>-3.7540453074433572E-2</v>
      </c>
      <c r="M1080" s="10">
        <f t="shared" si="50"/>
        <v>3.7540453074433572E-2</v>
      </c>
      <c r="N1080" s="6">
        <f>DATEDIF(A1080, I1080, "d")</f>
        <v>562</v>
      </c>
    </row>
    <row r="1081" spans="1:14" ht="14.25">
      <c r="A1081" s="5">
        <v>44165</v>
      </c>
      <c r="B1081" s="6" t="s">
        <v>1291</v>
      </c>
      <c r="C1081" s="6" t="s">
        <v>1292</v>
      </c>
      <c r="D1081" s="17">
        <v>7301452000</v>
      </c>
      <c r="E1081" s="6" t="s">
        <v>16</v>
      </c>
      <c r="F1081" s="6" t="str">
        <f>IF(E1081="BUY", "SELL", IF(E1081="SELL", "BUY", ""))</f>
        <v>SELL</v>
      </c>
      <c r="G1081" s="7">
        <v>20.96</v>
      </c>
      <c r="H1081" s="7">
        <v>1000</v>
      </c>
      <c r="I1081" s="5">
        <v>44650</v>
      </c>
      <c r="J1081" s="9">
        <v>51.8</v>
      </c>
      <c r="K1081" s="9">
        <f t="shared" si="48"/>
        <v>2471.3740458015263</v>
      </c>
      <c r="L1081" s="10">
        <f t="shared" si="49"/>
        <v>-1.4713740458015263</v>
      </c>
      <c r="M1081" s="10">
        <f t="shared" si="50"/>
        <v>1.4713740458015263</v>
      </c>
      <c r="N1081" s="6">
        <f>DATEDIF(A1081, I1081, "d")</f>
        <v>485</v>
      </c>
    </row>
    <row r="1082" spans="1:14" ht="14.25">
      <c r="A1082" s="5">
        <v>44165</v>
      </c>
      <c r="B1082" s="6" t="s">
        <v>2657</v>
      </c>
      <c r="C1082" s="6" t="s">
        <v>2658</v>
      </c>
      <c r="D1082" s="17">
        <v>2483909373</v>
      </c>
      <c r="E1082" s="6" t="s">
        <v>19</v>
      </c>
      <c r="F1082" s="6" t="str">
        <f>IF(E1082="BUY", "SELL", IF(E1082="SELL", "BUY", ""))</f>
        <v>BUY</v>
      </c>
      <c r="G1082" s="7">
        <v>116.349998</v>
      </c>
      <c r="H1082" s="7">
        <v>1000</v>
      </c>
      <c r="I1082" s="5">
        <v>44186</v>
      </c>
      <c r="J1082" s="9">
        <v>144.38999899999999</v>
      </c>
      <c r="K1082" s="9">
        <f t="shared" si="48"/>
        <v>1240.9970045723592</v>
      </c>
      <c r="L1082" s="10">
        <f t="shared" si="49"/>
        <v>0.24099700457235917</v>
      </c>
      <c r="M1082" s="10">
        <f t="shared" si="50"/>
        <v>-0.24099700457235917</v>
      </c>
      <c r="N1082" s="6">
        <f>DATEDIF(A1082, I1082, "d")</f>
        <v>21</v>
      </c>
    </row>
    <row r="1083" spans="1:14" ht="14.25">
      <c r="A1083" s="5">
        <v>44166</v>
      </c>
      <c r="B1083" s="6" t="s">
        <v>1143</v>
      </c>
      <c r="C1083" s="6" t="s">
        <v>1144</v>
      </c>
      <c r="D1083" s="17">
        <v>7122279632</v>
      </c>
      <c r="E1083" s="6" t="s">
        <v>19</v>
      </c>
      <c r="F1083" s="6" t="str">
        <f>IF(E1083="BUY", "SELL", IF(E1083="SELL", "BUY", ""))</f>
        <v>BUY</v>
      </c>
      <c r="G1083" s="7">
        <v>27.799999</v>
      </c>
      <c r="H1083" s="7">
        <v>1000</v>
      </c>
      <c r="I1083" s="5">
        <v>44260</v>
      </c>
      <c r="J1083" s="9">
        <v>27.27</v>
      </c>
      <c r="K1083" s="9">
        <f t="shared" si="48"/>
        <v>980.93528708400322</v>
      </c>
      <c r="L1083" s="10">
        <f t="shared" si="49"/>
        <v>-1.9064712915996779E-2</v>
      </c>
      <c r="M1083" s="10">
        <f t="shared" si="50"/>
        <v>1.9064712915996779E-2</v>
      </c>
      <c r="N1083" s="6">
        <f>DATEDIF(A1083, I1083, "d")</f>
        <v>94</v>
      </c>
    </row>
    <row r="1084" spans="1:14" ht="14.25">
      <c r="A1084" s="5">
        <v>44172</v>
      </c>
      <c r="B1084" s="6" t="s">
        <v>3050</v>
      </c>
      <c r="C1084" s="6" t="s">
        <v>3051</v>
      </c>
      <c r="D1084" s="17">
        <v>6569498867</v>
      </c>
      <c r="E1084" s="6" t="s">
        <v>16</v>
      </c>
      <c r="F1084" s="6" t="str">
        <f>IF(E1084="BUY", "SELL", IF(E1084="SELL", "BUY", ""))</f>
        <v>SELL</v>
      </c>
      <c r="G1084" s="7">
        <v>16.719999000000001</v>
      </c>
      <c r="H1084" s="7">
        <v>1000</v>
      </c>
      <c r="I1084" s="11">
        <v>44727</v>
      </c>
      <c r="J1084" s="9">
        <v>15.96</v>
      </c>
      <c r="K1084" s="9">
        <f t="shared" si="48"/>
        <v>954.54551163549706</v>
      </c>
      <c r="L1084" s="10">
        <f t="shared" si="49"/>
        <v>4.5454488364502936E-2</v>
      </c>
      <c r="M1084" s="10">
        <f t="shared" si="50"/>
        <v>-4.5454488364502936E-2</v>
      </c>
      <c r="N1084" s="6">
        <f>DATEDIF(A1084, I1084, "d")</f>
        <v>555</v>
      </c>
    </row>
    <row r="1085" spans="1:14" ht="14.25">
      <c r="A1085" s="5">
        <v>44173</v>
      </c>
      <c r="B1085" s="6" t="s">
        <v>3054</v>
      </c>
      <c r="C1085" s="6" t="s">
        <v>3055</v>
      </c>
      <c r="D1085" s="17">
        <v>2588870843</v>
      </c>
      <c r="E1085" s="6" t="s">
        <v>19</v>
      </c>
      <c r="F1085" s="6" t="str">
        <f>IF(E1085="BUY", "SELL", IF(E1085="SELL", "BUY", ""))</f>
        <v>BUY</v>
      </c>
      <c r="G1085" s="7">
        <v>22.52</v>
      </c>
      <c r="H1085" s="7">
        <v>1000</v>
      </c>
      <c r="I1085" s="11">
        <v>44208</v>
      </c>
      <c r="J1085" s="9">
        <v>33.240001999999997</v>
      </c>
      <c r="K1085" s="9">
        <f t="shared" si="48"/>
        <v>1476.0214031971582</v>
      </c>
      <c r="L1085" s="10">
        <f t="shared" si="49"/>
        <v>0.47602140319715819</v>
      </c>
      <c r="M1085" s="10">
        <f t="shared" si="50"/>
        <v>-0.47602140319715819</v>
      </c>
      <c r="N1085" s="6">
        <f>DATEDIF(A1085, I1085, "d")</f>
        <v>35</v>
      </c>
    </row>
    <row r="1086" spans="1:14" ht="14.25">
      <c r="A1086" s="5">
        <v>44174</v>
      </c>
      <c r="B1086" s="6" t="s">
        <v>2757</v>
      </c>
      <c r="C1086" s="6" t="s">
        <v>2758</v>
      </c>
      <c r="D1086" s="17">
        <v>3106199012</v>
      </c>
      <c r="E1086" s="6" t="s">
        <v>19</v>
      </c>
      <c r="F1086" s="6" t="str">
        <f>IF(E1086="BUY", "SELL", IF(E1086="SELL", "BUY", ""))</f>
        <v>BUY</v>
      </c>
      <c r="G1086" s="7">
        <v>58.389999000000003</v>
      </c>
      <c r="H1086" s="7">
        <v>1000</v>
      </c>
      <c r="I1086" s="5">
        <v>44216</v>
      </c>
      <c r="J1086" s="9">
        <v>91.260002</v>
      </c>
      <c r="K1086" s="9">
        <f t="shared" si="48"/>
        <v>1562.9389204134084</v>
      </c>
      <c r="L1086" s="10">
        <f t="shared" si="49"/>
        <v>0.56293892041340832</v>
      </c>
      <c r="M1086" s="10">
        <f t="shared" si="50"/>
        <v>-0.56293892041340832</v>
      </c>
      <c r="N1086" s="6">
        <f>DATEDIF(A1086, I1086, "d")</f>
        <v>42</v>
      </c>
    </row>
    <row r="1087" spans="1:14" ht="14.25">
      <c r="A1087" s="5">
        <v>44175</v>
      </c>
      <c r="B1087" s="6" t="s">
        <v>3064</v>
      </c>
      <c r="C1087" s="6" t="s">
        <v>3065</v>
      </c>
      <c r="D1087" s="17">
        <v>3025775099</v>
      </c>
      <c r="E1087" s="6" t="s">
        <v>19</v>
      </c>
      <c r="F1087" s="6" t="str">
        <f>IF(E1087="BUY", "SELL", IF(E1087="SELL", "BUY", ""))</f>
        <v>BUY</v>
      </c>
      <c r="G1087" s="7">
        <v>76.610000999999997</v>
      </c>
      <c r="H1087" s="7">
        <v>1000</v>
      </c>
      <c r="I1087" s="5">
        <v>44179</v>
      </c>
      <c r="J1087" s="9">
        <v>56.099997999999999</v>
      </c>
      <c r="K1087" s="9">
        <f t="shared" si="48"/>
        <v>732.28034548648554</v>
      </c>
      <c r="L1087" s="10">
        <f t="shared" si="49"/>
        <v>-0.26771965451351448</v>
      </c>
      <c r="M1087" s="10">
        <f t="shared" si="50"/>
        <v>0.26771965451351448</v>
      </c>
      <c r="N1087" s="6">
        <f>DATEDIF(A1087, I1087, "d")</f>
        <v>4</v>
      </c>
    </row>
    <row r="1088" spans="1:14" ht="14.25">
      <c r="A1088" s="5">
        <v>44176</v>
      </c>
      <c r="B1088" s="6" t="s">
        <v>2643</v>
      </c>
      <c r="C1088" s="6" t="s">
        <v>2644</v>
      </c>
      <c r="D1088" s="17">
        <v>2448560000</v>
      </c>
      <c r="E1088" s="6" t="s">
        <v>19</v>
      </c>
      <c r="F1088" s="6" t="str">
        <f>IF(E1088="BUY", "SELL", IF(E1088="SELL", "BUY", ""))</f>
        <v>BUY</v>
      </c>
      <c r="G1088" s="7">
        <v>95.690002000000007</v>
      </c>
      <c r="H1088" s="7">
        <v>1000</v>
      </c>
      <c r="I1088" s="5">
        <v>44239</v>
      </c>
      <c r="J1088" s="9">
        <v>102.05999799999999</v>
      </c>
      <c r="K1088" s="9">
        <f t="shared" si="48"/>
        <v>1066.5690862876143</v>
      </c>
      <c r="L1088" s="10">
        <f t="shared" si="49"/>
        <v>6.6569086287614251E-2</v>
      </c>
      <c r="M1088" s="10">
        <f t="shared" si="50"/>
        <v>-6.6569086287614251E-2</v>
      </c>
      <c r="N1088" s="6">
        <f>DATEDIF(A1088, I1088, "d")</f>
        <v>63</v>
      </c>
    </row>
    <row r="1089" spans="1:14" ht="14.25">
      <c r="A1089" s="5">
        <v>44179</v>
      </c>
      <c r="B1089" s="6" t="s">
        <v>2360</v>
      </c>
      <c r="C1089" s="6" t="s">
        <v>2361</v>
      </c>
      <c r="D1089" s="17">
        <v>3337259376</v>
      </c>
      <c r="E1089" s="6" t="s">
        <v>19</v>
      </c>
      <c r="F1089" s="6" t="str">
        <f>IF(E1089="BUY", "SELL", IF(E1089="SELL", "BUY", ""))</f>
        <v>BUY</v>
      </c>
      <c r="G1089" s="7">
        <v>144.179993</v>
      </c>
      <c r="H1089" s="7">
        <v>1000</v>
      </c>
      <c r="I1089" s="11">
        <v>44727</v>
      </c>
      <c r="J1089" s="9">
        <v>43.139999000000003</v>
      </c>
      <c r="K1089" s="9">
        <f t="shared" si="48"/>
        <v>299.20932927219661</v>
      </c>
      <c r="L1089" s="10">
        <f t="shared" si="49"/>
        <v>-0.70079067072780343</v>
      </c>
      <c r="M1089" s="10">
        <f t="shared" si="50"/>
        <v>0.70079067072780343</v>
      </c>
      <c r="N1089" s="6">
        <f>DATEDIF(A1089, I1089, "d")</f>
        <v>548</v>
      </c>
    </row>
    <row r="1090" spans="1:14" ht="14.25">
      <c r="A1090" s="5">
        <v>44179</v>
      </c>
      <c r="B1090" s="6" t="s">
        <v>241</v>
      </c>
      <c r="C1090" s="6" t="s">
        <v>242</v>
      </c>
      <c r="D1090" s="17">
        <v>7075072067</v>
      </c>
      <c r="E1090" s="6" t="s">
        <v>19</v>
      </c>
      <c r="F1090" s="6" t="str">
        <f>IF(E1090="BUY", "SELL", IF(E1090="SELL", "BUY", ""))</f>
        <v>BUY</v>
      </c>
      <c r="G1090" s="7">
        <v>25.41</v>
      </c>
      <c r="H1090" s="7">
        <v>1000</v>
      </c>
      <c r="I1090" s="5">
        <v>44238</v>
      </c>
      <c r="J1090" s="9">
        <v>23.77</v>
      </c>
      <c r="K1090" s="9">
        <f t="shared" si="48"/>
        <v>935.45848091302639</v>
      </c>
      <c r="L1090" s="10">
        <f t="shared" si="49"/>
        <v>-6.4541519086973614E-2</v>
      </c>
      <c r="M1090" s="10">
        <f t="shared" si="50"/>
        <v>6.4541519086973614E-2</v>
      </c>
      <c r="N1090" s="6">
        <f>DATEDIF(A1090, I1090, "d")</f>
        <v>59</v>
      </c>
    </row>
    <row r="1091" spans="1:14" ht="14.25">
      <c r="A1091" s="5">
        <v>44179</v>
      </c>
      <c r="B1091" s="6" t="s">
        <v>3064</v>
      </c>
      <c r="C1091" s="6" t="s">
        <v>3065</v>
      </c>
      <c r="D1091" s="17">
        <v>3025775099</v>
      </c>
      <c r="E1091" s="6" t="s">
        <v>16</v>
      </c>
      <c r="F1091" s="6" t="str">
        <f>IF(E1091="BUY", "SELL", IF(E1091="SELL", "BUY", ""))</f>
        <v>SELL</v>
      </c>
      <c r="G1091" s="7">
        <v>56.099997999999999</v>
      </c>
      <c r="H1091" s="7">
        <v>1000</v>
      </c>
      <c r="I1091" s="5">
        <v>44392</v>
      </c>
      <c r="J1091" s="9">
        <v>23.68</v>
      </c>
      <c r="K1091" s="9">
        <f t="shared" ref="K1091:K1154" si="51">(H1091/G1091)*J1091</f>
        <v>422.1034018575188</v>
      </c>
      <c r="L1091" s="10">
        <f t="shared" ref="L1091:L1154" si="52">IF(F1091="BUY",(K1091-H1091)/H1091, IF(F1091="SELL", (H1091-K1091)/H1091, "Invalid"))</f>
        <v>0.57789659814248129</v>
      </c>
      <c r="M1091" s="10">
        <f t="shared" ref="M1091:M1154" si="53">IF(E1091="BUY",(K1091-H1091)/H1091,IF(E1091="SELL",(H1091-K1091)/H1091,""))</f>
        <v>-0.57789659814248129</v>
      </c>
      <c r="N1091" s="6">
        <f>DATEDIF(A1091, I1091, "d")</f>
        <v>213</v>
      </c>
    </row>
    <row r="1092" spans="1:14" ht="14.25">
      <c r="A1092" s="5">
        <v>44181</v>
      </c>
      <c r="B1092" s="6" t="s">
        <v>3078</v>
      </c>
      <c r="C1092" s="6" t="s">
        <v>3079</v>
      </c>
      <c r="D1092" s="17">
        <v>3653663805</v>
      </c>
      <c r="E1092" s="6" t="s">
        <v>16</v>
      </c>
      <c r="F1092" s="6" t="str">
        <f>IF(E1092="BUY", "SELL", IF(E1092="SELL", "BUY", ""))</f>
        <v>SELL</v>
      </c>
      <c r="G1092" s="7">
        <v>28.23</v>
      </c>
      <c r="H1092" s="7">
        <v>1000</v>
      </c>
      <c r="I1092" s="5">
        <v>44301</v>
      </c>
      <c r="J1092" s="9">
        <v>31.66</v>
      </c>
      <c r="K1092" s="9">
        <f t="shared" si="51"/>
        <v>1121.5019482819696</v>
      </c>
      <c r="L1092" s="10">
        <f t="shared" si="52"/>
        <v>-0.12150194828196959</v>
      </c>
      <c r="M1092" s="10">
        <f t="shared" si="53"/>
        <v>0.12150194828196959</v>
      </c>
      <c r="N1092" s="6">
        <f>DATEDIF(A1092, I1092, "d")</f>
        <v>120</v>
      </c>
    </row>
    <row r="1093" spans="1:14" ht="14.25">
      <c r="A1093" s="5">
        <v>44182</v>
      </c>
      <c r="B1093" s="6" t="s">
        <v>2066</v>
      </c>
      <c r="C1093" s="6" t="s">
        <v>2067</v>
      </c>
      <c r="D1093" s="17">
        <v>6975281064</v>
      </c>
      <c r="E1093" s="6" t="s">
        <v>16</v>
      </c>
      <c r="F1093" s="6" t="str">
        <f>IF(E1093="BUY", "SELL", IF(E1093="SELL", "BUY", ""))</f>
        <v>SELL</v>
      </c>
      <c r="G1093" s="7">
        <v>150.85000600000001</v>
      </c>
      <c r="H1093" s="7">
        <v>1000</v>
      </c>
      <c r="I1093" s="11">
        <v>44727</v>
      </c>
      <c r="J1093" s="9">
        <v>117.709999</v>
      </c>
      <c r="K1093" s="9">
        <f t="shared" si="51"/>
        <v>780.31153011687638</v>
      </c>
      <c r="L1093" s="10">
        <f t="shared" si="52"/>
        <v>0.21968846988312363</v>
      </c>
      <c r="M1093" s="10">
        <f t="shared" si="53"/>
        <v>-0.21968846988312363</v>
      </c>
      <c r="N1093" s="6">
        <f>DATEDIF(A1093, I1093, "d")</f>
        <v>545</v>
      </c>
    </row>
    <row r="1094" spans="1:14" ht="14.25">
      <c r="A1094" s="5">
        <v>44183</v>
      </c>
      <c r="B1094" s="6" t="s">
        <v>3082</v>
      </c>
      <c r="C1094" s="6" t="s">
        <v>3083</v>
      </c>
      <c r="D1094" s="17">
        <v>2207084206</v>
      </c>
      <c r="E1094" s="6" t="s">
        <v>16</v>
      </c>
      <c r="F1094" s="6" t="str">
        <f>IF(E1094="BUY", "SELL", IF(E1094="SELL", "BUY", ""))</f>
        <v>SELL</v>
      </c>
      <c r="G1094" s="7">
        <v>27.620000999999998</v>
      </c>
      <c r="H1094" s="7">
        <v>1000</v>
      </c>
      <c r="I1094" s="5">
        <v>44250</v>
      </c>
      <c r="J1094" s="9">
        <v>29.200001</v>
      </c>
      <c r="K1094" s="9">
        <f t="shared" si="51"/>
        <v>1057.2049218969978</v>
      </c>
      <c r="L1094" s="10">
        <f t="shared" si="52"/>
        <v>-5.7204921896997801E-2</v>
      </c>
      <c r="M1094" s="10">
        <f t="shared" si="53"/>
        <v>5.7204921896997801E-2</v>
      </c>
      <c r="N1094" s="6">
        <f>DATEDIF(A1094, I1094, "d")</f>
        <v>67</v>
      </c>
    </row>
    <row r="1095" spans="1:14" ht="14.25">
      <c r="A1095" s="5">
        <v>44186</v>
      </c>
      <c r="B1095" s="6" t="s">
        <v>2657</v>
      </c>
      <c r="C1095" s="6" t="s">
        <v>2658</v>
      </c>
      <c r="D1095" s="17">
        <v>2483909373</v>
      </c>
      <c r="E1095" s="6" t="s">
        <v>16</v>
      </c>
      <c r="F1095" s="6" t="str">
        <f>IF(E1095="BUY", "SELL", IF(E1095="SELL", "BUY", ""))</f>
        <v>SELL</v>
      </c>
      <c r="G1095" s="7">
        <v>144.38999899999999</v>
      </c>
      <c r="H1095" s="7">
        <v>1000</v>
      </c>
      <c r="I1095" s="5">
        <v>44201</v>
      </c>
      <c r="J1095" s="9">
        <v>148.529999</v>
      </c>
      <c r="K1095" s="9">
        <f t="shared" si="51"/>
        <v>1028.6723459288896</v>
      </c>
      <c r="L1095" s="10">
        <f t="shared" si="52"/>
        <v>-2.8672345928889627E-2</v>
      </c>
      <c r="M1095" s="10">
        <f t="shared" si="53"/>
        <v>2.8672345928889627E-2</v>
      </c>
      <c r="N1095" s="6">
        <f>DATEDIF(A1095, I1095, "d")</f>
        <v>15</v>
      </c>
    </row>
    <row r="1096" spans="1:14" ht="14.25">
      <c r="A1096" s="5">
        <v>44200</v>
      </c>
      <c r="B1096" s="6" t="s">
        <v>3086</v>
      </c>
      <c r="C1096" s="6" t="s">
        <v>3087</v>
      </c>
      <c r="D1096" s="17">
        <v>3896354748</v>
      </c>
      <c r="E1096" s="6" t="s">
        <v>16</v>
      </c>
      <c r="F1096" s="6" t="str">
        <f>IF(E1096="BUY", "SELL", IF(E1096="SELL", "BUY", ""))</f>
        <v>SELL</v>
      </c>
      <c r="G1096" s="7">
        <v>5.3254659999999996</v>
      </c>
      <c r="H1096" s="7">
        <v>1000</v>
      </c>
      <c r="I1096" s="11">
        <v>44727</v>
      </c>
      <c r="J1096" s="9">
        <v>3.5423550000000001</v>
      </c>
      <c r="K1096" s="9">
        <f t="shared" si="51"/>
        <v>665.17277549044536</v>
      </c>
      <c r="L1096" s="10">
        <f t="shared" si="52"/>
        <v>0.33482722450955466</v>
      </c>
      <c r="M1096" s="10">
        <f t="shared" si="53"/>
        <v>-0.33482722450955466</v>
      </c>
      <c r="N1096" s="6">
        <f>DATEDIF(A1096, I1096, "d")</f>
        <v>527</v>
      </c>
    </row>
    <row r="1097" spans="1:14" ht="14.25">
      <c r="A1097" s="5">
        <v>44201</v>
      </c>
      <c r="B1097" s="6" t="s">
        <v>2000</v>
      </c>
      <c r="C1097" s="6" t="s">
        <v>2001</v>
      </c>
      <c r="D1097" s="17">
        <v>3799935907</v>
      </c>
      <c r="E1097" s="6" t="s">
        <v>19</v>
      </c>
      <c r="F1097" s="6" t="str">
        <f>IF(E1097="BUY", "SELL", IF(E1097="SELL", "BUY", ""))</f>
        <v>BUY</v>
      </c>
      <c r="G1097" s="7">
        <v>160.61999499999999</v>
      </c>
      <c r="H1097" s="7">
        <v>1000</v>
      </c>
      <c r="I1097" s="5">
        <v>44277</v>
      </c>
      <c r="J1097" s="9">
        <v>133</v>
      </c>
      <c r="K1097" s="9">
        <f t="shared" si="51"/>
        <v>828.04136558465223</v>
      </c>
      <c r="L1097" s="10">
        <f t="shared" si="52"/>
        <v>-0.17195863441534778</v>
      </c>
      <c r="M1097" s="10">
        <f t="shared" si="53"/>
        <v>0.17195863441534778</v>
      </c>
      <c r="N1097" s="6">
        <f>DATEDIF(A1097, I1097, "d")</f>
        <v>76</v>
      </c>
    </row>
    <row r="1098" spans="1:14" ht="14.25">
      <c r="A1098" s="5">
        <v>44201</v>
      </c>
      <c r="B1098" s="6" t="s">
        <v>3088</v>
      </c>
      <c r="C1098" s="6" t="s">
        <v>3089</v>
      </c>
      <c r="D1098" s="17">
        <v>2050135396</v>
      </c>
      <c r="E1098" s="6" t="s">
        <v>16</v>
      </c>
      <c r="F1098" s="6" t="str">
        <f>IF(E1098="BUY", "SELL", IF(E1098="SELL", "BUY", ""))</f>
        <v>SELL</v>
      </c>
      <c r="G1098" s="7">
        <v>25.6</v>
      </c>
      <c r="H1098" s="7">
        <v>1000</v>
      </c>
      <c r="I1098" s="11">
        <v>44727</v>
      </c>
      <c r="J1098" s="9">
        <v>5.13</v>
      </c>
      <c r="K1098" s="9">
        <f t="shared" si="51"/>
        <v>200.390625</v>
      </c>
      <c r="L1098" s="10">
        <f t="shared" si="52"/>
        <v>0.79960937499999996</v>
      </c>
      <c r="M1098" s="10">
        <f t="shared" si="53"/>
        <v>-0.79960937499999996</v>
      </c>
      <c r="N1098" s="6">
        <f>DATEDIF(A1098, I1098, "d")</f>
        <v>526</v>
      </c>
    </row>
    <row r="1099" spans="1:14" ht="14.25">
      <c r="A1099" s="5">
        <v>44201</v>
      </c>
      <c r="B1099" s="6" t="s">
        <v>1501</v>
      </c>
      <c r="C1099" s="6" t="s">
        <v>1502</v>
      </c>
      <c r="D1099" s="17">
        <v>3525622984</v>
      </c>
      <c r="E1099" s="6" t="s">
        <v>19</v>
      </c>
      <c r="F1099" s="6" t="str">
        <f>IF(E1099="BUY", "SELL", IF(E1099="SELL", "BUY", ""))</f>
        <v>BUY</v>
      </c>
      <c r="G1099" s="7">
        <v>86.980002999999996</v>
      </c>
      <c r="H1099" s="7">
        <v>1000</v>
      </c>
      <c r="I1099" s="5">
        <v>44215</v>
      </c>
      <c r="J1099" s="9">
        <v>100.41999800000001</v>
      </c>
      <c r="K1099" s="9">
        <f t="shared" si="51"/>
        <v>1154.518217250464</v>
      </c>
      <c r="L1099" s="10">
        <f t="shared" si="52"/>
        <v>0.15451821725046397</v>
      </c>
      <c r="M1099" s="10">
        <f t="shared" si="53"/>
        <v>-0.15451821725046397</v>
      </c>
      <c r="N1099" s="6">
        <f>DATEDIF(A1099, I1099, "d")</f>
        <v>14</v>
      </c>
    </row>
    <row r="1100" spans="1:14" ht="14.25">
      <c r="A1100" s="5">
        <v>44201</v>
      </c>
      <c r="B1100" s="6" t="s">
        <v>2657</v>
      </c>
      <c r="C1100" s="6" t="s">
        <v>2658</v>
      </c>
      <c r="D1100" s="17">
        <v>2483909373</v>
      </c>
      <c r="E1100" s="6" t="s">
        <v>19</v>
      </c>
      <c r="F1100" s="6" t="str">
        <f>IF(E1100="BUY", "SELL", IF(E1100="SELL", "BUY", ""))</f>
        <v>BUY</v>
      </c>
      <c r="G1100" s="7">
        <v>148.529999</v>
      </c>
      <c r="H1100" s="7">
        <v>1000</v>
      </c>
      <c r="I1100" s="5">
        <v>44286</v>
      </c>
      <c r="J1100" s="9">
        <v>112.44000200000001</v>
      </c>
      <c r="K1100" s="9">
        <f t="shared" si="51"/>
        <v>757.01880264605677</v>
      </c>
      <c r="L1100" s="10">
        <f t="shared" si="52"/>
        <v>-0.24298119735394322</v>
      </c>
      <c r="M1100" s="10">
        <f t="shared" si="53"/>
        <v>0.24298119735394322</v>
      </c>
      <c r="N1100" s="6">
        <f>DATEDIF(A1100, I1100, "d")</f>
        <v>85</v>
      </c>
    </row>
    <row r="1101" spans="1:14" ht="14.25">
      <c r="A1101" s="5">
        <v>44208</v>
      </c>
      <c r="B1101" s="6" t="s">
        <v>3094</v>
      </c>
      <c r="C1101" s="6" t="s">
        <v>3095</v>
      </c>
      <c r="D1101" s="17">
        <v>4613101836</v>
      </c>
      <c r="E1101" s="6" t="s">
        <v>16</v>
      </c>
      <c r="F1101" s="6" t="str">
        <f>IF(E1101="BUY", "SELL", IF(E1101="SELL", "BUY", ""))</f>
        <v>SELL</v>
      </c>
      <c r="G1101" s="7">
        <v>514.23999000000003</v>
      </c>
      <c r="H1101" s="7">
        <v>1000</v>
      </c>
      <c r="I1101" s="11">
        <v>44727</v>
      </c>
      <c r="J1101" s="9">
        <v>171.33999600000001</v>
      </c>
      <c r="K1101" s="9">
        <f t="shared" si="51"/>
        <v>333.19072676553219</v>
      </c>
      <c r="L1101" s="10">
        <f t="shared" si="52"/>
        <v>0.66680927323446781</v>
      </c>
      <c r="M1101" s="10">
        <f t="shared" si="53"/>
        <v>-0.66680927323446781</v>
      </c>
      <c r="N1101" s="6">
        <f>DATEDIF(A1101, I1101, "d")</f>
        <v>519</v>
      </c>
    </row>
    <row r="1102" spans="1:14" ht="14.25">
      <c r="A1102" s="5">
        <v>44208</v>
      </c>
      <c r="B1102" s="6" t="s">
        <v>3054</v>
      </c>
      <c r="C1102" s="6" t="s">
        <v>3055</v>
      </c>
      <c r="D1102" s="17">
        <v>2588870843</v>
      </c>
      <c r="E1102" s="6" t="s">
        <v>16</v>
      </c>
      <c r="F1102" s="6" t="str">
        <f>IF(E1102="BUY", "SELL", IF(E1102="SELL", "BUY", ""))</f>
        <v>SELL</v>
      </c>
      <c r="G1102" s="7">
        <v>33.240001999999997</v>
      </c>
      <c r="H1102" s="7">
        <v>1000</v>
      </c>
      <c r="I1102" s="11">
        <v>44727</v>
      </c>
      <c r="J1102" s="9">
        <v>4.28</v>
      </c>
      <c r="K1102" s="9">
        <f t="shared" si="51"/>
        <v>128.76052173522734</v>
      </c>
      <c r="L1102" s="10">
        <f t="shared" si="52"/>
        <v>0.87123947826477266</v>
      </c>
      <c r="M1102" s="10">
        <f t="shared" si="53"/>
        <v>-0.87123947826477266</v>
      </c>
      <c r="N1102" s="6">
        <f>DATEDIF(A1102, I1102, "d")</f>
        <v>519</v>
      </c>
    </row>
    <row r="1103" spans="1:14" ht="14.25">
      <c r="A1103" s="5">
        <v>44210</v>
      </c>
      <c r="B1103" s="6" t="s">
        <v>3096</v>
      </c>
      <c r="C1103" s="6" t="s">
        <v>3097</v>
      </c>
      <c r="D1103" s="17">
        <v>4287447174</v>
      </c>
      <c r="E1103" s="6" t="s">
        <v>16</v>
      </c>
      <c r="F1103" s="6" t="str">
        <f>IF(E1103="BUY", "SELL", IF(E1103="SELL", "BUY", ""))</f>
        <v>SELL</v>
      </c>
      <c r="G1103" s="7">
        <v>114.94000200000001</v>
      </c>
      <c r="H1103" s="7">
        <v>1000</v>
      </c>
      <c r="I1103" s="11">
        <v>44691</v>
      </c>
      <c r="J1103" s="9">
        <v>18.190000999999999</v>
      </c>
      <c r="K1103" s="9">
        <f t="shared" si="51"/>
        <v>158.25648758906408</v>
      </c>
      <c r="L1103" s="10">
        <f t="shared" si="52"/>
        <v>0.84174351241093581</v>
      </c>
      <c r="M1103" s="10">
        <f t="shared" si="53"/>
        <v>-0.84174351241093581</v>
      </c>
      <c r="N1103" s="6">
        <f>DATEDIF(A1103, I1103, "d")</f>
        <v>481</v>
      </c>
    </row>
    <row r="1104" spans="1:14" ht="14.25">
      <c r="A1104" s="5">
        <v>44210</v>
      </c>
      <c r="B1104" s="6" t="s">
        <v>985</v>
      </c>
      <c r="C1104" s="6" t="s">
        <v>986</v>
      </c>
      <c r="D1104" s="17">
        <v>5595228507</v>
      </c>
      <c r="E1104" s="6" t="s">
        <v>16</v>
      </c>
      <c r="F1104" s="6" t="str">
        <f>IF(E1104="BUY", "SELL", IF(E1104="SELL", "BUY", ""))</f>
        <v>SELL</v>
      </c>
      <c r="G1104" s="7">
        <v>9.9774999999999991</v>
      </c>
      <c r="H1104" s="7">
        <v>1000</v>
      </c>
      <c r="I1104" s="5">
        <v>44221</v>
      </c>
      <c r="J1104" s="9">
        <v>19.197500000000002</v>
      </c>
      <c r="K1104" s="9">
        <f t="shared" si="51"/>
        <v>1924.0791781508399</v>
      </c>
      <c r="L1104" s="10">
        <f t="shared" si="52"/>
        <v>-0.92407917815083984</v>
      </c>
      <c r="M1104" s="10">
        <f t="shared" si="53"/>
        <v>0.92407917815083984</v>
      </c>
      <c r="N1104" s="6">
        <f>DATEDIF(A1104, I1104, "d")</f>
        <v>11</v>
      </c>
    </row>
    <row r="1105" spans="1:14" ht="14.25">
      <c r="A1105" s="11">
        <v>44211</v>
      </c>
      <c r="B1105" s="6" t="s">
        <v>3100</v>
      </c>
      <c r="C1105" s="6" t="s">
        <v>3101</v>
      </c>
      <c r="D1105" s="17">
        <v>2652912390</v>
      </c>
      <c r="E1105" s="12" t="s">
        <v>16</v>
      </c>
      <c r="F1105" s="13" t="str">
        <f>IF(E1105="BUY", "SELL", IF(E1105="SELL", "BUY", ""))</f>
        <v>SELL</v>
      </c>
      <c r="G1105" s="7">
        <v>56</v>
      </c>
      <c r="H1105" s="7">
        <v>1000</v>
      </c>
      <c r="I1105" s="11">
        <v>44684</v>
      </c>
      <c r="J1105" s="9">
        <v>85.459998999999996</v>
      </c>
      <c r="K1105" s="9">
        <f t="shared" si="51"/>
        <v>1526.0714107142858</v>
      </c>
      <c r="L1105" s="10">
        <f t="shared" si="52"/>
        <v>-0.52607141071428576</v>
      </c>
      <c r="M1105" s="10">
        <f t="shared" si="53"/>
        <v>0.52607141071428576</v>
      </c>
      <c r="N1105" s="6">
        <f>DATEDIF(A1105, I1105, "d")</f>
        <v>473</v>
      </c>
    </row>
    <row r="1106" spans="1:14" ht="14.25">
      <c r="A1106" s="5">
        <v>44215</v>
      </c>
      <c r="B1106" s="6" t="s">
        <v>1501</v>
      </c>
      <c r="C1106" s="6" t="s">
        <v>1502</v>
      </c>
      <c r="D1106" s="17">
        <v>3525622984</v>
      </c>
      <c r="E1106" s="6" t="s">
        <v>16</v>
      </c>
      <c r="F1106" s="6" t="str">
        <f>IF(E1106="BUY", "SELL", IF(E1106="SELL", "BUY", ""))</f>
        <v>SELL</v>
      </c>
      <c r="G1106" s="7">
        <v>100.41999800000001</v>
      </c>
      <c r="H1106" s="7">
        <v>1000</v>
      </c>
      <c r="I1106" s="5">
        <v>44564</v>
      </c>
      <c r="J1106" s="9">
        <v>50.639999000000003</v>
      </c>
      <c r="K1106" s="9">
        <f t="shared" si="51"/>
        <v>504.28201562003613</v>
      </c>
      <c r="L1106" s="10">
        <f t="shared" si="52"/>
        <v>0.49571798437996384</v>
      </c>
      <c r="M1106" s="10">
        <f t="shared" si="53"/>
        <v>-0.49571798437996384</v>
      </c>
      <c r="N1106" s="6">
        <f>DATEDIF(A1106, I1106, "d")</f>
        <v>349</v>
      </c>
    </row>
    <row r="1107" spans="1:14" ht="14.25">
      <c r="A1107" s="5">
        <v>44216</v>
      </c>
      <c r="B1107" s="6" t="s">
        <v>2757</v>
      </c>
      <c r="C1107" s="6" t="s">
        <v>2758</v>
      </c>
      <c r="D1107" s="17">
        <v>3106199012</v>
      </c>
      <c r="E1107" s="6" t="s">
        <v>16</v>
      </c>
      <c r="F1107" s="6" t="str">
        <f>IF(E1107="BUY", "SELL", IF(E1107="SELL", "BUY", ""))</f>
        <v>SELL</v>
      </c>
      <c r="G1107" s="7">
        <v>91.260002</v>
      </c>
      <c r="H1107" s="7">
        <v>1000</v>
      </c>
      <c r="I1107" s="11">
        <v>44727</v>
      </c>
      <c r="J1107" s="9">
        <v>61.5</v>
      </c>
      <c r="K1107" s="9">
        <f t="shared" si="51"/>
        <v>673.89873605306298</v>
      </c>
      <c r="L1107" s="10">
        <f t="shared" si="52"/>
        <v>0.326101263946937</v>
      </c>
      <c r="M1107" s="10">
        <f t="shared" si="53"/>
        <v>-0.326101263946937</v>
      </c>
      <c r="N1107" s="6">
        <f>DATEDIF(A1107, I1107, "d")</f>
        <v>511</v>
      </c>
    </row>
    <row r="1108" spans="1:14" ht="14.25">
      <c r="A1108" s="5">
        <v>44218</v>
      </c>
      <c r="B1108" s="6" t="s">
        <v>1396</v>
      </c>
      <c r="C1108" s="6" t="s">
        <v>1397</v>
      </c>
      <c r="D1108" s="17">
        <v>7121660000</v>
      </c>
      <c r="E1108" s="6" t="s">
        <v>16</v>
      </c>
      <c r="F1108" s="6" t="str">
        <f>IF(E1108="BUY", "SELL", IF(E1108="SELL", "BUY", ""))</f>
        <v>SELL</v>
      </c>
      <c r="G1108" s="7">
        <v>13.385910000000001</v>
      </c>
      <c r="H1108" s="7">
        <v>1000</v>
      </c>
      <c r="I1108" s="5">
        <v>44635</v>
      </c>
      <c r="J1108" s="9">
        <v>22.205164</v>
      </c>
      <c r="K1108" s="9">
        <f t="shared" si="51"/>
        <v>1658.8460552924678</v>
      </c>
      <c r="L1108" s="10">
        <f t="shared" si="52"/>
        <v>-0.65884605529246776</v>
      </c>
      <c r="M1108" s="10">
        <f t="shared" si="53"/>
        <v>0.65884605529246776</v>
      </c>
      <c r="N1108" s="6">
        <f>DATEDIF(A1108, I1108, "d")</f>
        <v>417</v>
      </c>
    </row>
    <row r="1109" spans="1:14" ht="14.25">
      <c r="A1109" s="5">
        <v>44230</v>
      </c>
      <c r="B1109" s="6" t="s">
        <v>3120</v>
      </c>
      <c r="C1109" s="6" t="s">
        <v>3121</v>
      </c>
      <c r="D1109" s="17">
        <v>6721836725</v>
      </c>
      <c r="E1109" s="6" t="s">
        <v>16</v>
      </c>
      <c r="F1109" s="6" t="str">
        <f>IF(E1109="BUY", "SELL", IF(E1109="SELL", "BUY", ""))</f>
        <v>SELL</v>
      </c>
      <c r="G1109" s="7">
        <v>118.629997</v>
      </c>
      <c r="H1109" s="7">
        <v>1000</v>
      </c>
      <c r="I1109" s="11">
        <v>44313</v>
      </c>
      <c r="J1109" s="9">
        <v>146.60000600000001</v>
      </c>
      <c r="K1109" s="9">
        <f t="shared" si="51"/>
        <v>1235.7751808760479</v>
      </c>
      <c r="L1109" s="10">
        <f t="shared" si="52"/>
        <v>-0.2357751808760479</v>
      </c>
      <c r="M1109" s="10">
        <f t="shared" si="53"/>
        <v>0.2357751808760479</v>
      </c>
      <c r="N1109" s="6">
        <f>DATEDIF(A1109, I1109, "d")</f>
        <v>83</v>
      </c>
    </row>
    <row r="1110" spans="1:14" ht="14.25">
      <c r="A1110" s="5">
        <v>44232</v>
      </c>
      <c r="B1110" s="6" t="s">
        <v>2916</v>
      </c>
      <c r="C1110" s="6" t="s">
        <v>2917</v>
      </c>
      <c r="D1110" s="17">
        <v>2979843640</v>
      </c>
      <c r="E1110" s="6" t="s">
        <v>19</v>
      </c>
      <c r="F1110" s="6" t="str">
        <f>IF(E1110="BUY", "SELL", IF(E1110="SELL", "BUY", ""))</f>
        <v>BUY</v>
      </c>
      <c r="G1110" s="7">
        <v>65.97</v>
      </c>
      <c r="H1110" s="7">
        <v>1000</v>
      </c>
      <c r="I1110" s="5">
        <v>44250</v>
      </c>
      <c r="J1110" s="9">
        <v>62.03</v>
      </c>
      <c r="K1110" s="9">
        <f t="shared" si="51"/>
        <v>940.27588297711077</v>
      </c>
      <c r="L1110" s="10">
        <f t="shared" si="52"/>
        <v>-5.9724117022889232E-2</v>
      </c>
      <c r="M1110" s="10">
        <f t="shared" si="53"/>
        <v>5.9724117022889232E-2</v>
      </c>
      <c r="N1110" s="6">
        <f>DATEDIF(A1110, I1110, "d")</f>
        <v>18</v>
      </c>
    </row>
    <row r="1111" spans="1:14" ht="14.25">
      <c r="A1111" s="5">
        <v>44235</v>
      </c>
      <c r="B1111" s="6" t="s">
        <v>3126</v>
      </c>
      <c r="C1111" s="6" t="s">
        <v>3127</v>
      </c>
      <c r="D1111" s="17">
        <v>2228091264</v>
      </c>
      <c r="E1111" s="6" t="s">
        <v>19</v>
      </c>
      <c r="F1111" s="6" t="str">
        <f>IF(E1111="BUY", "SELL", IF(E1111="SELL", "BUY", ""))</f>
        <v>BUY</v>
      </c>
      <c r="G1111" s="7">
        <v>21.49</v>
      </c>
      <c r="H1111" s="7">
        <v>1000</v>
      </c>
      <c r="I1111" s="11">
        <v>44727</v>
      </c>
      <c r="J1111" s="9">
        <v>20.040001</v>
      </c>
      <c r="K1111" s="9">
        <f t="shared" si="51"/>
        <v>932.52680316426256</v>
      </c>
      <c r="L1111" s="10">
        <f t="shared" si="52"/>
        <v>-6.7473196835737437E-2</v>
      </c>
      <c r="M1111" s="10">
        <f t="shared" si="53"/>
        <v>6.7473196835737437E-2</v>
      </c>
      <c r="N1111" s="6">
        <f>DATEDIF(A1111, I1111, "d")</f>
        <v>492</v>
      </c>
    </row>
    <row r="1112" spans="1:14" ht="14.25">
      <c r="A1112" s="5">
        <v>44238</v>
      </c>
      <c r="B1112" s="6" t="s">
        <v>3136</v>
      </c>
      <c r="C1112" s="6" t="s">
        <v>3137</v>
      </c>
      <c r="D1112" s="17">
        <v>5380320467</v>
      </c>
      <c r="E1112" s="6" t="s">
        <v>16</v>
      </c>
      <c r="F1112" s="6" t="str">
        <f>IF(E1112="BUY", "SELL", IF(E1112="SELL", "BUY", ""))</f>
        <v>SELL</v>
      </c>
      <c r="G1112" s="7">
        <v>70.309997999999993</v>
      </c>
      <c r="H1112" s="7">
        <v>1000</v>
      </c>
      <c r="I1112" s="11">
        <v>44624</v>
      </c>
      <c r="J1112" s="9">
        <v>18.079999999999998</v>
      </c>
      <c r="K1112" s="9">
        <f t="shared" si="51"/>
        <v>257.14692809406711</v>
      </c>
      <c r="L1112" s="10">
        <f t="shared" si="52"/>
        <v>0.74285307190593286</v>
      </c>
      <c r="M1112" s="10">
        <f t="shared" si="53"/>
        <v>-0.74285307190593286</v>
      </c>
      <c r="N1112" s="6">
        <f>DATEDIF(A1112, I1112, "d")</f>
        <v>386</v>
      </c>
    </row>
    <row r="1113" spans="1:14" ht="14.25">
      <c r="A1113" s="5">
        <v>44238</v>
      </c>
      <c r="B1113" s="6" t="s">
        <v>3138</v>
      </c>
      <c r="C1113" s="6" t="s">
        <v>3139</v>
      </c>
      <c r="D1113" s="17">
        <v>2177576631</v>
      </c>
      <c r="E1113" s="6" t="s">
        <v>16</v>
      </c>
      <c r="F1113" s="6" t="str">
        <f>IF(E1113="BUY", "SELL", IF(E1113="SELL", "BUY", ""))</f>
        <v>SELL</v>
      </c>
      <c r="G1113" s="7">
        <v>64.646484000000001</v>
      </c>
      <c r="H1113" s="7">
        <v>1000</v>
      </c>
      <c r="I1113" s="11">
        <v>44727</v>
      </c>
      <c r="J1113" s="9">
        <v>61.734797999999998</v>
      </c>
      <c r="K1113" s="9">
        <f t="shared" si="51"/>
        <v>954.95987067138867</v>
      </c>
      <c r="L1113" s="10">
        <f t="shared" si="52"/>
        <v>4.5040129328611331E-2</v>
      </c>
      <c r="M1113" s="10">
        <f t="shared" si="53"/>
        <v>-4.5040129328611331E-2</v>
      </c>
      <c r="N1113" s="6">
        <f>DATEDIF(A1113, I1113, "d")</f>
        <v>489</v>
      </c>
    </row>
    <row r="1114" spans="1:14" ht="14.25">
      <c r="A1114" s="5">
        <v>44238</v>
      </c>
      <c r="B1114" s="6" t="s">
        <v>241</v>
      </c>
      <c r="C1114" s="6" t="s">
        <v>242</v>
      </c>
      <c r="D1114" s="17">
        <v>7075072067</v>
      </c>
      <c r="E1114" s="6" t="s">
        <v>16</v>
      </c>
      <c r="F1114" s="6" t="str">
        <f>IF(E1114="BUY", "SELL", IF(E1114="SELL", "BUY", ""))</f>
        <v>SELL</v>
      </c>
      <c r="G1114" s="7">
        <v>23.77</v>
      </c>
      <c r="H1114" s="7">
        <v>1000</v>
      </c>
      <c r="I1114" s="5">
        <v>44592</v>
      </c>
      <c r="J1114" s="9">
        <v>20.83</v>
      </c>
      <c r="K1114" s="9">
        <f t="shared" si="51"/>
        <v>876.31468237273873</v>
      </c>
      <c r="L1114" s="10">
        <f t="shared" si="52"/>
        <v>0.12368531762726127</v>
      </c>
      <c r="M1114" s="10">
        <f t="shared" si="53"/>
        <v>-0.12368531762726127</v>
      </c>
      <c r="N1114" s="6">
        <f>DATEDIF(A1114, I1114, "d")</f>
        <v>354</v>
      </c>
    </row>
    <row r="1115" spans="1:14" ht="14.25">
      <c r="A1115" s="5">
        <v>44238</v>
      </c>
      <c r="B1115" s="6" t="s">
        <v>3140</v>
      </c>
      <c r="C1115" s="6" t="s">
        <v>3141</v>
      </c>
      <c r="D1115" s="17">
        <v>5765632740</v>
      </c>
      <c r="E1115" s="6" t="s">
        <v>16</v>
      </c>
      <c r="F1115" s="6" t="str">
        <f>IF(E1115="BUY", "SELL", IF(E1115="SELL", "BUY", ""))</f>
        <v>SELL</v>
      </c>
      <c r="G1115" s="7">
        <v>55.4</v>
      </c>
      <c r="H1115" s="7">
        <v>1000</v>
      </c>
      <c r="I1115" s="11">
        <v>44727</v>
      </c>
      <c r="J1115" s="9">
        <v>43.66</v>
      </c>
      <c r="K1115" s="9">
        <f t="shared" si="51"/>
        <v>788.08664259927798</v>
      </c>
      <c r="L1115" s="10">
        <f t="shared" si="52"/>
        <v>0.21191335740072201</v>
      </c>
      <c r="M1115" s="10">
        <f t="shared" si="53"/>
        <v>-0.21191335740072201</v>
      </c>
      <c r="N1115" s="6">
        <f>DATEDIF(A1115, I1115, "d")</f>
        <v>489</v>
      </c>
    </row>
    <row r="1116" spans="1:14" ht="14.25">
      <c r="A1116" s="5">
        <v>44239</v>
      </c>
      <c r="B1116" s="6" t="s">
        <v>2643</v>
      </c>
      <c r="C1116" s="6" t="s">
        <v>2644</v>
      </c>
      <c r="D1116" s="17">
        <v>2448560000</v>
      </c>
      <c r="E1116" s="6" t="s">
        <v>16</v>
      </c>
      <c r="F1116" s="6" t="str">
        <f>IF(E1116="BUY", "SELL", IF(E1116="SELL", "BUY", ""))</f>
        <v>SELL</v>
      </c>
      <c r="G1116" s="7">
        <v>102.05999799999999</v>
      </c>
      <c r="H1116" s="7">
        <v>1000</v>
      </c>
      <c r="I1116" s="5">
        <v>44321</v>
      </c>
      <c r="J1116" s="9">
        <v>58.060001</v>
      </c>
      <c r="K1116" s="9">
        <f t="shared" si="51"/>
        <v>568.88107130866308</v>
      </c>
      <c r="L1116" s="10">
        <f t="shared" si="52"/>
        <v>0.43111892869133694</v>
      </c>
      <c r="M1116" s="10">
        <f t="shared" si="53"/>
        <v>-0.43111892869133694</v>
      </c>
      <c r="N1116" s="6">
        <f>DATEDIF(A1116, I1116, "d")</f>
        <v>82</v>
      </c>
    </row>
    <row r="1117" spans="1:14" ht="14.25">
      <c r="A1117" s="5">
        <v>44249</v>
      </c>
      <c r="B1117" s="6" t="s">
        <v>2284</v>
      </c>
      <c r="C1117" s="6" t="s">
        <v>2285</v>
      </c>
      <c r="D1117" s="17">
        <v>4152970020</v>
      </c>
      <c r="E1117" s="6" t="s">
        <v>16</v>
      </c>
      <c r="F1117" s="6" t="str">
        <f>IF(E1117="BUY", "SELL", IF(E1117="SELL", "BUY", ""))</f>
        <v>SELL</v>
      </c>
      <c r="G1117" s="7">
        <v>43.575974000000002</v>
      </c>
      <c r="H1117" s="7">
        <v>1000</v>
      </c>
      <c r="I1117" s="11">
        <v>44727</v>
      </c>
      <c r="J1117" s="9">
        <v>65.232262000000006</v>
      </c>
      <c r="K1117" s="9">
        <f t="shared" si="51"/>
        <v>1496.9777152887048</v>
      </c>
      <c r="L1117" s="10">
        <f t="shared" si="52"/>
        <v>-0.49697771528870477</v>
      </c>
      <c r="M1117" s="10">
        <f t="shared" si="53"/>
        <v>0.49697771528870477</v>
      </c>
      <c r="N1117" s="6">
        <f>DATEDIF(A1117, I1117, "d")</f>
        <v>478</v>
      </c>
    </row>
    <row r="1118" spans="1:14" ht="14.25">
      <c r="A1118" s="5">
        <v>44249</v>
      </c>
      <c r="B1118" s="6" t="s">
        <v>2864</v>
      </c>
      <c r="C1118" s="6" t="s">
        <v>2865</v>
      </c>
      <c r="D1118" s="17">
        <v>4950202715</v>
      </c>
      <c r="E1118" s="6" t="s">
        <v>19</v>
      </c>
      <c r="F1118" s="6" t="str">
        <f>IF(E1118="BUY", "SELL", IF(E1118="SELL", "BUY", ""))</f>
        <v>BUY</v>
      </c>
      <c r="G1118" s="7">
        <v>163.550003</v>
      </c>
      <c r="H1118" s="7">
        <v>1000</v>
      </c>
      <c r="I1118" s="11">
        <v>44727</v>
      </c>
      <c r="J1118" s="9">
        <v>100.32</v>
      </c>
      <c r="K1118" s="9">
        <f t="shared" si="51"/>
        <v>613.39038923771818</v>
      </c>
      <c r="L1118" s="10">
        <f t="shared" si="52"/>
        <v>-0.38660961076228184</v>
      </c>
      <c r="M1118" s="10">
        <f t="shared" si="53"/>
        <v>0.38660961076228184</v>
      </c>
      <c r="N1118" s="6">
        <f>DATEDIF(A1118, I1118, "d")</f>
        <v>478</v>
      </c>
    </row>
    <row r="1119" spans="1:14" ht="14.25">
      <c r="A1119" s="5">
        <v>44250</v>
      </c>
      <c r="B1119" s="6" t="s">
        <v>1783</v>
      </c>
      <c r="C1119" s="6" t="s">
        <v>1784</v>
      </c>
      <c r="D1119" s="17">
        <v>3567128170</v>
      </c>
      <c r="E1119" s="6" t="s">
        <v>19</v>
      </c>
      <c r="F1119" s="6" t="str">
        <f>IF(E1119="BUY", "SELL", IF(E1119="SELL", "BUY", ""))</f>
        <v>BUY</v>
      </c>
      <c r="G1119" s="7">
        <v>30.950001</v>
      </c>
      <c r="H1119" s="7">
        <v>1000</v>
      </c>
      <c r="I1119" s="11">
        <v>44727</v>
      </c>
      <c r="J1119" s="9">
        <v>18.18</v>
      </c>
      <c r="K1119" s="9">
        <f t="shared" si="51"/>
        <v>587.39901171570239</v>
      </c>
      <c r="L1119" s="10">
        <f t="shared" si="52"/>
        <v>-0.41260098828429759</v>
      </c>
      <c r="M1119" s="10">
        <f t="shared" si="53"/>
        <v>0.41260098828429759</v>
      </c>
      <c r="N1119" s="6">
        <f>DATEDIF(A1119, I1119, "d")</f>
        <v>477</v>
      </c>
    </row>
    <row r="1120" spans="1:14" ht="14.25">
      <c r="A1120" s="5">
        <v>44250</v>
      </c>
      <c r="B1120" s="6" t="s">
        <v>2916</v>
      </c>
      <c r="C1120" s="6" t="s">
        <v>2917</v>
      </c>
      <c r="D1120" s="17">
        <v>2979843640</v>
      </c>
      <c r="E1120" s="6" t="s">
        <v>16</v>
      </c>
      <c r="F1120" s="6" t="str">
        <f>IF(E1120="BUY", "SELL", IF(E1120="SELL", "BUY", ""))</f>
        <v>SELL</v>
      </c>
      <c r="G1120" s="7">
        <v>62.03</v>
      </c>
      <c r="H1120" s="7">
        <v>1000</v>
      </c>
      <c r="I1120" s="11">
        <v>44727</v>
      </c>
      <c r="J1120" s="9">
        <v>12.1</v>
      </c>
      <c r="K1120" s="9">
        <f t="shared" si="51"/>
        <v>195.06690311139772</v>
      </c>
      <c r="L1120" s="10">
        <f t="shared" si="52"/>
        <v>0.80493309688860226</v>
      </c>
      <c r="M1120" s="10">
        <f t="shared" si="53"/>
        <v>-0.80493309688860226</v>
      </c>
      <c r="N1120" s="6">
        <f>DATEDIF(A1120, I1120, "d")</f>
        <v>477</v>
      </c>
    </row>
    <row r="1121" spans="1:14" ht="14.25">
      <c r="A1121" s="5">
        <v>44250</v>
      </c>
      <c r="B1121" s="6" t="s">
        <v>3082</v>
      </c>
      <c r="C1121" s="6" t="s">
        <v>3083</v>
      </c>
      <c r="D1121" s="17">
        <v>2207084206</v>
      </c>
      <c r="E1121" s="6" t="s">
        <v>19</v>
      </c>
      <c r="F1121" s="6" t="str">
        <f>IF(E1121="BUY", "SELL", IF(E1121="SELL", "BUY", ""))</f>
        <v>BUY</v>
      </c>
      <c r="G1121" s="7">
        <v>29.200001</v>
      </c>
      <c r="H1121" s="7">
        <v>1000</v>
      </c>
      <c r="I1121" s="5">
        <v>44308</v>
      </c>
      <c r="J1121" s="9">
        <v>18.790001</v>
      </c>
      <c r="K1121" s="9">
        <f t="shared" si="51"/>
        <v>643.49316289406966</v>
      </c>
      <c r="L1121" s="10">
        <f t="shared" si="52"/>
        <v>-0.35650683710593034</v>
      </c>
      <c r="M1121" s="10">
        <f t="shared" si="53"/>
        <v>0.35650683710593034</v>
      </c>
      <c r="N1121" s="6">
        <f>DATEDIF(A1121, I1121, "d")</f>
        <v>58</v>
      </c>
    </row>
    <row r="1122" spans="1:14" ht="14.25">
      <c r="A1122" s="5">
        <v>44251</v>
      </c>
      <c r="B1122" s="6" t="s">
        <v>3146</v>
      </c>
      <c r="C1122" s="6" t="s">
        <v>3147</v>
      </c>
      <c r="D1122" s="17">
        <v>2027594000</v>
      </c>
      <c r="E1122" s="6" t="s">
        <v>16</v>
      </c>
      <c r="F1122" s="6" t="str">
        <f>IF(E1122="BUY", "SELL", IF(E1122="SELL", "BUY", ""))</f>
        <v>SELL</v>
      </c>
      <c r="G1122" s="7">
        <v>19.41</v>
      </c>
      <c r="H1122" s="7">
        <v>1000</v>
      </c>
      <c r="I1122" s="5">
        <v>44319</v>
      </c>
      <c r="J1122" s="9">
        <v>16.37</v>
      </c>
      <c r="K1122" s="9">
        <f t="shared" si="51"/>
        <v>843.37970118495628</v>
      </c>
      <c r="L1122" s="10">
        <f t="shared" si="52"/>
        <v>0.15662029881504372</v>
      </c>
      <c r="M1122" s="10">
        <f t="shared" si="53"/>
        <v>-0.15662029881504372</v>
      </c>
      <c r="N1122" s="6">
        <f>DATEDIF(A1122, I1122, "d")</f>
        <v>68</v>
      </c>
    </row>
    <row r="1123" spans="1:14" ht="14.25">
      <c r="A1123" s="5">
        <v>44252</v>
      </c>
      <c r="B1123" s="6" t="s">
        <v>3154</v>
      </c>
      <c r="C1123" s="6" t="s">
        <v>3155</v>
      </c>
      <c r="D1123" s="17">
        <v>3673872720</v>
      </c>
      <c r="E1123" s="6" t="s">
        <v>16</v>
      </c>
      <c r="F1123" s="6" t="str">
        <f>IF(E1123="BUY", "SELL", IF(E1123="SELL", "BUY", ""))</f>
        <v>SELL</v>
      </c>
      <c r="G1123" s="7">
        <v>104.849998</v>
      </c>
      <c r="H1123" s="7">
        <v>1000</v>
      </c>
      <c r="I1123" s="11">
        <v>44727</v>
      </c>
      <c r="J1123" s="9">
        <v>60.630001</v>
      </c>
      <c r="K1123" s="9">
        <f t="shared" si="51"/>
        <v>578.25467006685119</v>
      </c>
      <c r="L1123" s="10">
        <f t="shared" si="52"/>
        <v>0.42174532993314878</v>
      </c>
      <c r="M1123" s="10">
        <f t="shared" si="53"/>
        <v>-0.42174532993314878</v>
      </c>
      <c r="N1123" s="6">
        <f>DATEDIF(A1123, I1123, "d")</f>
        <v>475</v>
      </c>
    </row>
    <row r="1124" spans="1:14" ht="14.25">
      <c r="A1124" s="5">
        <v>44253</v>
      </c>
      <c r="B1124" s="6" t="s">
        <v>3160</v>
      </c>
      <c r="C1124" s="6" t="s">
        <v>3161</v>
      </c>
      <c r="D1124" s="17">
        <v>4254458626</v>
      </c>
      <c r="E1124" s="6" t="s">
        <v>16</v>
      </c>
      <c r="F1124" s="6" t="str">
        <f>IF(E1124="BUY", "SELL", IF(E1124="SELL", "BUY", ""))</f>
        <v>SELL</v>
      </c>
      <c r="G1124" s="7">
        <v>183.73603800000001</v>
      </c>
      <c r="H1124" s="7">
        <v>1000</v>
      </c>
      <c r="I1124" s="11">
        <v>44727</v>
      </c>
      <c r="J1124" s="9">
        <v>146.23419200000001</v>
      </c>
      <c r="K1124" s="9">
        <f t="shared" si="51"/>
        <v>795.89281227453046</v>
      </c>
      <c r="L1124" s="10">
        <f t="shared" si="52"/>
        <v>0.20410718772546954</v>
      </c>
      <c r="M1124" s="10">
        <f t="shared" si="53"/>
        <v>-0.20410718772546954</v>
      </c>
      <c r="N1124" s="6">
        <f>DATEDIF(A1124, I1124, "d")</f>
        <v>474</v>
      </c>
    </row>
    <row r="1125" spans="1:14" ht="14.25">
      <c r="A1125" s="5">
        <v>44257</v>
      </c>
      <c r="B1125" s="6" t="s">
        <v>3162</v>
      </c>
      <c r="C1125" s="6" t="s">
        <v>3163</v>
      </c>
      <c r="D1125" s="17">
        <v>9290545403</v>
      </c>
      <c r="E1125" s="6" t="s">
        <v>16</v>
      </c>
      <c r="F1125" s="6" t="str">
        <f>IF(E1125="BUY", "SELL", IF(E1125="SELL", "BUY", ""))</f>
        <v>SELL</v>
      </c>
      <c r="G1125" s="7">
        <v>39.101844999999997</v>
      </c>
      <c r="H1125" s="7">
        <v>1000</v>
      </c>
      <c r="I1125" s="11">
        <v>44452</v>
      </c>
      <c r="J1125" s="9">
        <v>37.336596999999998</v>
      </c>
      <c r="K1125" s="9">
        <f t="shared" si="51"/>
        <v>954.85512256518837</v>
      </c>
      <c r="L1125" s="10">
        <f t="shared" si="52"/>
        <v>4.5144877434811631E-2</v>
      </c>
      <c r="M1125" s="10">
        <f t="shared" si="53"/>
        <v>-4.5144877434811631E-2</v>
      </c>
      <c r="N1125" s="6">
        <f>DATEDIF(A1125, I1125, "d")</f>
        <v>195</v>
      </c>
    </row>
    <row r="1126" spans="1:14" ht="14.25">
      <c r="A1126" s="5">
        <v>44258</v>
      </c>
      <c r="B1126" s="6" t="s">
        <v>603</v>
      </c>
      <c r="C1126" s="6" t="s">
        <v>604</v>
      </c>
      <c r="D1126" s="17">
        <v>2373457054</v>
      </c>
      <c r="E1126" s="6" t="s">
        <v>16</v>
      </c>
      <c r="F1126" s="6" t="str">
        <f>IF(E1126="BUY", "SELL", IF(E1126="SELL", "BUY", ""))</f>
        <v>SELL</v>
      </c>
      <c r="G1126" s="7">
        <v>46.548267000000003</v>
      </c>
      <c r="H1126" s="7">
        <v>1000</v>
      </c>
      <c r="I1126" s="5">
        <v>44330</v>
      </c>
      <c r="J1126" s="9">
        <v>58.771178999999997</v>
      </c>
      <c r="K1126" s="9">
        <f t="shared" si="51"/>
        <v>1262.5857585632564</v>
      </c>
      <c r="L1126" s="10">
        <f t="shared" si="52"/>
        <v>-0.26258575856325639</v>
      </c>
      <c r="M1126" s="10">
        <f t="shared" si="53"/>
        <v>0.26258575856325639</v>
      </c>
      <c r="N1126" s="6">
        <f>DATEDIF(A1126, I1126, "d")</f>
        <v>72</v>
      </c>
    </row>
    <row r="1127" spans="1:14" ht="14.25">
      <c r="A1127" s="5">
        <v>44259</v>
      </c>
      <c r="B1127" s="6" t="s">
        <v>1193</v>
      </c>
      <c r="C1127" s="6" t="s">
        <v>1194</v>
      </c>
      <c r="D1127" s="17">
        <v>4130846000</v>
      </c>
      <c r="E1127" s="6" t="s">
        <v>16</v>
      </c>
      <c r="F1127" s="6" t="str">
        <f>IF(E1127="BUY", "SELL", IF(E1127="SELL", "BUY", ""))</f>
        <v>SELL</v>
      </c>
      <c r="G1127" s="7">
        <v>18.8</v>
      </c>
      <c r="H1127" s="7">
        <v>1000</v>
      </c>
      <c r="I1127" s="5">
        <v>44389</v>
      </c>
      <c r="J1127" s="9">
        <v>21.24</v>
      </c>
      <c r="K1127" s="9">
        <f t="shared" si="51"/>
        <v>1129.7872340425531</v>
      </c>
      <c r="L1127" s="10">
        <f t="shared" si="52"/>
        <v>-0.1297872340425531</v>
      </c>
      <c r="M1127" s="10">
        <f t="shared" si="53"/>
        <v>0.1297872340425531</v>
      </c>
      <c r="N1127" s="6">
        <f>DATEDIF(A1127, I1127, "d")</f>
        <v>130</v>
      </c>
    </row>
    <row r="1128" spans="1:14" ht="14.25">
      <c r="A1128" s="5">
        <v>44260</v>
      </c>
      <c r="B1128" s="6" t="s">
        <v>1143</v>
      </c>
      <c r="C1128" s="6" t="s">
        <v>1144</v>
      </c>
      <c r="D1128" s="17">
        <v>7122279632</v>
      </c>
      <c r="E1128" s="6" t="s">
        <v>16</v>
      </c>
      <c r="F1128" s="6" t="str">
        <f>IF(E1128="BUY", "SELL", IF(E1128="SELL", "BUY", ""))</f>
        <v>SELL</v>
      </c>
      <c r="G1128" s="7">
        <v>27.27</v>
      </c>
      <c r="H1128" s="7">
        <v>1000</v>
      </c>
      <c r="I1128" s="11">
        <v>44727</v>
      </c>
      <c r="J1128" s="9">
        <v>14.32</v>
      </c>
      <c r="K1128" s="9">
        <f t="shared" si="51"/>
        <v>525.11917858452512</v>
      </c>
      <c r="L1128" s="10">
        <f t="shared" si="52"/>
        <v>0.47488082141547489</v>
      </c>
      <c r="M1128" s="10">
        <f t="shared" si="53"/>
        <v>-0.47488082141547489</v>
      </c>
      <c r="N1128" s="6">
        <f>DATEDIF(A1128, I1128, "d")</f>
        <v>467</v>
      </c>
    </row>
    <row r="1129" spans="1:14" ht="14.25">
      <c r="A1129" s="5">
        <v>44270</v>
      </c>
      <c r="B1129" s="6" t="s">
        <v>955</v>
      </c>
      <c r="C1129" s="6" t="s">
        <v>956</v>
      </c>
      <c r="D1129" s="17">
        <v>2479116170</v>
      </c>
      <c r="E1129" s="6" t="s">
        <v>16</v>
      </c>
      <c r="F1129" s="6" t="str">
        <f>IF(E1129="BUY", "SELL", IF(E1129="SELL", "BUY", ""))</f>
        <v>SELL</v>
      </c>
      <c r="G1129" s="7">
        <v>15.750425</v>
      </c>
      <c r="H1129" s="7">
        <v>1000</v>
      </c>
      <c r="I1129" s="11">
        <v>44727</v>
      </c>
      <c r="J1129" s="9">
        <v>13.89561</v>
      </c>
      <c r="K1129" s="9">
        <f t="shared" si="51"/>
        <v>882.23714598177503</v>
      </c>
      <c r="L1129" s="10">
        <f t="shared" si="52"/>
        <v>0.11776285401822498</v>
      </c>
      <c r="M1129" s="10">
        <f t="shared" si="53"/>
        <v>-0.11776285401822498</v>
      </c>
      <c r="N1129" s="6">
        <f>DATEDIF(A1129, I1129, "d")</f>
        <v>457</v>
      </c>
    </row>
    <row r="1130" spans="1:14" ht="14.25">
      <c r="A1130" s="5">
        <v>44272</v>
      </c>
      <c r="B1130" s="6" t="s">
        <v>3170</v>
      </c>
      <c r="C1130" s="6" t="s">
        <v>3171</v>
      </c>
      <c r="D1130" s="17">
        <v>3826710009</v>
      </c>
      <c r="E1130" s="6" t="s">
        <v>16</v>
      </c>
      <c r="F1130" s="6" t="str">
        <f>IF(E1130="BUY", "SELL", IF(E1130="SELL", "BUY", ""))</f>
        <v>SELL</v>
      </c>
      <c r="G1130" s="7">
        <v>38.400002000000001</v>
      </c>
      <c r="H1130" s="7">
        <v>1000</v>
      </c>
      <c r="I1130" s="11">
        <v>44727</v>
      </c>
      <c r="J1130" s="9">
        <v>26.280000999999999</v>
      </c>
      <c r="K1130" s="9">
        <f t="shared" si="51"/>
        <v>684.37499039713589</v>
      </c>
      <c r="L1130" s="10">
        <f t="shared" si="52"/>
        <v>0.3156250096028641</v>
      </c>
      <c r="M1130" s="10">
        <f t="shared" si="53"/>
        <v>-0.3156250096028641</v>
      </c>
      <c r="N1130" s="6">
        <f>DATEDIF(A1130, I1130, "d")</f>
        <v>455</v>
      </c>
    </row>
    <row r="1131" spans="1:14" ht="14.25">
      <c r="A1131" s="5">
        <v>44277</v>
      </c>
      <c r="B1131" s="6" t="s">
        <v>2000</v>
      </c>
      <c r="C1131" s="6" t="s">
        <v>2001</v>
      </c>
      <c r="D1131" s="17">
        <v>3799935907</v>
      </c>
      <c r="E1131" s="6" t="s">
        <v>16</v>
      </c>
      <c r="F1131" s="6" t="str">
        <f>IF(E1131="BUY", "SELL", IF(E1131="SELL", "BUY", ""))</f>
        <v>SELL</v>
      </c>
      <c r="G1131" s="7">
        <v>133</v>
      </c>
      <c r="H1131" s="7">
        <v>1000</v>
      </c>
      <c r="I1131" s="5">
        <v>44363</v>
      </c>
      <c r="J1131" s="9">
        <v>123.910004</v>
      </c>
      <c r="K1131" s="9">
        <f t="shared" si="51"/>
        <v>931.65416541353386</v>
      </c>
      <c r="L1131" s="10">
        <f t="shared" si="52"/>
        <v>6.8345834586466134E-2</v>
      </c>
      <c r="M1131" s="10">
        <f t="shared" si="53"/>
        <v>-6.8345834586466134E-2</v>
      </c>
      <c r="N1131" s="6">
        <f>DATEDIF(A1131, I1131, "d")</f>
        <v>86</v>
      </c>
    </row>
    <row r="1132" spans="1:14" ht="14.25">
      <c r="A1132" s="5">
        <v>44284</v>
      </c>
      <c r="B1132" s="6" t="s">
        <v>2141</v>
      </c>
      <c r="C1132" s="6" t="s">
        <v>2142</v>
      </c>
      <c r="D1132" s="17">
        <v>9770472266</v>
      </c>
      <c r="E1132" s="6" t="s">
        <v>19</v>
      </c>
      <c r="F1132" s="6" t="str">
        <f>IF(E1132="BUY", "SELL", IF(E1132="SELL", "BUY", ""))</f>
        <v>BUY</v>
      </c>
      <c r="G1132" s="7">
        <v>197.39999399999999</v>
      </c>
      <c r="H1132" s="7">
        <v>1000</v>
      </c>
      <c r="I1132" s="11">
        <v>44383</v>
      </c>
      <c r="J1132" s="9">
        <v>288.17999300000002</v>
      </c>
      <c r="K1132" s="9">
        <f t="shared" si="51"/>
        <v>1459.8784283650994</v>
      </c>
      <c r="L1132" s="10">
        <f t="shared" si="52"/>
        <v>0.45987842836509935</v>
      </c>
      <c r="M1132" s="10">
        <f t="shared" si="53"/>
        <v>-0.45987842836509935</v>
      </c>
      <c r="N1132" s="6">
        <f>DATEDIF(A1132, I1132, "d")</f>
        <v>99</v>
      </c>
    </row>
    <row r="1133" spans="1:14" ht="14.25">
      <c r="A1133" s="5">
        <v>44285</v>
      </c>
      <c r="B1133" s="6" t="s">
        <v>3188</v>
      </c>
      <c r="C1133" s="6" t="s">
        <v>3189</v>
      </c>
      <c r="D1133" s="17">
        <v>2764052900</v>
      </c>
      <c r="E1133" s="6" t="s">
        <v>19</v>
      </c>
      <c r="F1133" s="6" t="str">
        <f>IF(E1133="BUY", "SELL", IF(E1133="SELL", "BUY", ""))</f>
        <v>BUY</v>
      </c>
      <c r="G1133" s="7">
        <v>9.9600000000000009</v>
      </c>
      <c r="H1133" s="7">
        <v>1000</v>
      </c>
      <c r="I1133" s="11">
        <v>44727</v>
      </c>
      <c r="J1133" s="9">
        <v>9.17</v>
      </c>
      <c r="K1133" s="9">
        <f t="shared" si="51"/>
        <v>920.68273092369475</v>
      </c>
      <c r="L1133" s="10">
        <f t="shared" si="52"/>
        <v>-7.931726907630525E-2</v>
      </c>
      <c r="M1133" s="10">
        <f t="shared" si="53"/>
        <v>7.931726907630525E-2</v>
      </c>
      <c r="N1133" s="6">
        <f>DATEDIF(A1133, I1133, "d")</f>
        <v>442</v>
      </c>
    </row>
    <row r="1134" spans="1:14" ht="14.25">
      <c r="A1134" s="5">
        <v>44285</v>
      </c>
      <c r="B1134" s="6" t="s">
        <v>1616</v>
      </c>
      <c r="C1134" s="6" t="s">
        <v>1617</v>
      </c>
      <c r="D1134" s="17">
        <v>4189536000</v>
      </c>
      <c r="E1134" s="6" t="s">
        <v>16</v>
      </c>
      <c r="F1134" s="6" t="str">
        <f>IF(E1134="BUY", "SELL", IF(E1134="SELL", "BUY", ""))</f>
        <v>SELL</v>
      </c>
      <c r="G1134" s="7">
        <v>37.919998</v>
      </c>
      <c r="H1134" s="7">
        <v>1000</v>
      </c>
      <c r="I1134" s="11">
        <v>44727</v>
      </c>
      <c r="J1134" s="9">
        <v>32.380001</v>
      </c>
      <c r="K1134" s="9">
        <f t="shared" si="51"/>
        <v>853.9030249948853</v>
      </c>
      <c r="L1134" s="10">
        <f t="shared" si="52"/>
        <v>0.1460969750051147</v>
      </c>
      <c r="M1134" s="10">
        <f t="shared" si="53"/>
        <v>-0.1460969750051147</v>
      </c>
      <c r="N1134" s="6">
        <f>DATEDIF(A1134, I1134, "d")</f>
        <v>442</v>
      </c>
    </row>
    <row r="1135" spans="1:14" ht="14.25">
      <c r="A1135" s="5">
        <v>44286</v>
      </c>
      <c r="B1135" s="6" t="s">
        <v>843</v>
      </c>
      <c r="C1135" s="6" t="s">
        <v>844</v>
      </c>
      <c r="D1135" s="17">
        <v>7705581960</v>
      </c>
      <c r="E1135" s="6" t="s">
        <v>16</v>
      </c>
      <c r="F1135" s="6" t="str">
        <f>IF(E1135="BUY", "SELL", IF(E1135="SELL", "BUY", ""))</f>
        <v>SELL</v>
      </c>
      <c r="G1135" s="7">
        <v>20.110001</v>
      </c>
      <c r="H1135" s="7">
        <v>1000</v>
      </c>
      <c r="I1135" s="11">
        <v>44727</v>
      </c>
      <c r="J1135" s="9">
        <v>18.049999</v>
      </c>
      <c r="K1135" s="9">
        <f t="shared" si="51"/>
        <v>897.56330693369932</v>
      </c>
      <c r="L1135" s="10">
        <f t="shared" si="52"/>
        <v>0.10243669306630068</v>
      </c>
      <c r="M1135" s="10">
        <f t="shared" si="53"/>
        <v>-0.10243669306630068</v>
      </c>
      <c r="N1135" s="6">
        <f>DATEDIF(A1135, I1135, "d")</f>
        <v>441</v>
      </c>
    </row>
    <row r="1136" spans="1:14" ht="14.25">
      <c r="A1136" s="5">
        <v>44286</v>
      </c>
      <c r="B1136" s="6" t="s">
        <v>3190</v>
      </c>
      <c r="C1136" s="6" t="s">
        <v>3191</v>
      </c>
      <c r="D1136" s="17">
        <v>2622086068</v>
      </c>
      <c r="E1136" s="6" t="s">
        <v>16</v>
      </c>
      <c r="F1136" s="6" t="str">
        <f>IF(E1136="BUY", "SELL", IF(E1136="SELL", "BUY", ""))</f>
        <v>SELL</v>
      </c>
      <c r="G1136" s="7">
        <v>59.07</v>
      </c>
      <c r="H1136" s="7">
        <v>1000</v>
      </c>
      <c r="I1136" s="11">
        <v>44727</v>
      </c>
      <c r="J1136" s="9">
        <v>39.220001000000003</v>
      </c>
      <c r="K1136" s="9">
        <f t="shared" si="51"/>
        <v>663.95803284239037</v>
      </c>
      <c r="L1136" s="10">
        <f t="shared" si="52"/>
        <v>0.33604196715760964</v>
      </c>
      <c r="M1136" s="10">
        <f t="shared" si="53"/>
        <v>-0.33604196715760964</v>
      </c>
      <c r="N1136" s="6">
        <f>DATEDIF(A1136, I1136, "d")</f>
        <v>441</v>
      </c>
    </row>
    <row r="1137" spans="1:14" ht="14.25">
      <c r="A1137" s="5">
        <v>44286</v>
      </c>
      <c r="B1137" s="6" t="s">
        <v>2657</v>
      </c>
      <c r="C1137" s="6" t="s">
        <v>2658</v>
      </c>
      <c r="D1137" s="17">
        <v>2483909373</v>
      </c>
      <c r="E1137" s="6" t="s">
        <v>16</v>
      </c>
      <c r="F1137" s="6" t="str">
        <f>IF(E1137="BUY", "SELL", IF(E1137="SELL", "BUY", ""))</f>
        <v>SELL</v>
      </c>
      <c r="G1137" s="7">
        <v>112.44000200000001</v>
      </c>
      <c r="H1137" s="7">
        <v>1000</v>
      </c>
      <c r="I1137" s="5">
        <v>44399</v>
      </c>
      <c r="J1137" s="9">
        <v>119.66999800000001</v>
      </c>
      <c r="K1137" s="9">
        <f t="shared" si="51"/>
        <v>1064.3009237940071</v>
      </c>
      <c r="L1137" s="10">
        <f t="shared" si="52"/>
        <v>-6.4300923794007078E-2</v>
      </c>
      <c r="M1137" s="10">
        <f t="shared" si="53"/>
        <v>6.4300923794007078E-2</v>
      </c>
      <c r="N1137" s="6">
        <f>DATEDIF(A1137, I1137, "d")</f>
        <v>113</v>
      </c>
    </row>
    <row r="1138" spans="1:14" ht="14.25">
      <c r="A1138" s="5">
        <v>44286</v>
      </c>
      <c r="B1138" s="6" t="s">
        <v>2304</v>
      </c>
      <c r="C1138" s="6" t="s">
        <v>2305</v>
      </c>
      <c r="D1138" s="17">
        <v>2805984795</v>
      </c>
      <c r="E1138" s="6" t="s">
        <v>19</v>
      </c>
      <c r="F1138" s="6" t="str">
        <f>IF(E1138="BUY", "SELL", IF(E1138="SELL", "BUY", ""))</f>
        <v>BUY</v>
      </c>
      <c r="G1138" s="7">
        <v>297.88000499999998</v>
      </c>
      <c r="H1138" s="7">
        <v>1000</v>
      </c>
      <c r="I1138" s="5">
        <v>44326</v>
      </c>
      <c r="J1138" s="9">
        <v>260.39001500000001</v>
      </c>
      <c r="K1138" s="9">
        <f t="shared" si="51"/>
        <v>874.14398626722209</v>
      </c>
      <c r="L1138" s="10">
        <f t="shared" si="52"/>
        <v>-0.12585601373277791</v>
      </c>
      <c r="M1138" s="10">
        <f t="shared" si="53"/>
        <v>0.12585601373277791</v>
      </c>
      <c r="N1138" s="6">
        <f>DATEDIF(A1138, I1138, "d")</f>
        <v>40</v>
      </c>
    </row>
    <row r="1139" spans="1:14" ht="14.25">
      <c r="A1139" s="5">
        <v>44287</v>
      </c>
      <c r="B1139" s="6" t="s">
        <v>943</v>
      </c>
      <c r="C1139" s="6" t="s">
        <v>944</v>
      </c>
      <c r="D1139" s="17">
        <v>3530929880</v>
      </c>
      <c r="E1139" s="6" t="s">
        <v>16</v>
      </c>
      <c r="F1139" s="6" t="str">
        <f>IF(E1139="BUY", "SELL", IF(E1139="SELL", "BUY", ""))</f>
        <v>SELL</v>
      </c>
      <c r="G1139" s="7">
        <v>9.36</v>
      </c>
      <c r="H1139" s="7">
        <v>1000</v>
      </c>
      <c r="I1139" s="11">
        <v>44287</v>
      </c>
      <c r="J1139" s="9">
        <v>9.36</v>
      </c>
      <c r="K1139" s="9">
        <f t="shared" si="51"/>
        <v>1000</v>
      </c>
      <c r="L1139" s="10">
        <f t="shared" si="52"/>
        <v>0</v>
      </c>
      <c r="M1139" s="10">
        <f t="shared" si="53"/>
        <v>0</v>
      </c>
      <c r="N1139" s="6">
        <f>DATEDIF(A1139, I1139, "d")</f>
        <v>0</v>
      </c>
    </row>
    <row r="1140" spans="1:14" ht="14.25">
      <c r="A1140" s="5">
        <v>44291</v>
      </c>
      <c r="B1140" s="6" t="s">
        <v>2456</v>
      </c>
      <c r="C1140" s="6" t="s">
        <v>2457</v>
      </c>
      <c r="D1140" s="17">
        <v>5188639887</v>
      </c>
      <c r="E1140" s="6" t="s">
        <v>19</v>
      </c>
      <c r="F1140" s="6" t="str">
        <f>IF(E1140="BUY", "SELL", IF(E1140="SELL", "BUY", ""))</f>
        <v>BUY</v>
      </c>
      <c r="G1140" s="7">
        <v>33.439999</v>
      </c>
      <c r="H1140" s="7">
        <v>1000</v>
      </c>
      <c r="I1140" s="5">
        <v>44334</v>
      </c>
      <c r="J1140" s="9">
        <v>27.02</v>
      </c>
      <c r="K1140" s="9">
        <f t="shared" si="51"/>
        <v>808.01437823009508</v>
      </c>
      <c r="L1140" s="10">
        <f t="shared" si="52"/>
        <v>-0.19198562176990491</v>
      </c>
      <c r="M1140" s="10">
        <f t="shared" si="53"/>
        <v>0.19198562176990491</v>
      </c>
      <c r="N1140" s="6">
        <f>DATEDIF(A1140, I1140, "d")</f>
        <v>43</v>
      </c>
    </row>
    <row r="1141" spans="1:14" ht="14.25">
      <c r="A1141" s="5">
        <v>44293</v>
      </c>
      <c r="B1141" s="6" t="s">
        <v>1203</v>
      </c>
      <c r="C1141" s="6" t="s">
        <v>1204</v>
      </c>
      <c r="D1141" s="17">
        <v>9068894400</v>
      </c>
      <c r="E1141" s="6" t="s">
        <v>19</v>
      </c>
      <c r="F1141" s="6" t="str">
        <f>IF(E1141="BUY", "SELL", IF(E1141="SELL", "BUY", ""))</f>
        <v>BUY</v>
      </c>
      <c r="G1141" s="7">
        <v>23.896692000000002</v>
      </c>
      <c r="H1141" s="7">
        <v>1000</v>
      </c>
      <c r="I1141" s="11">
        <v>44727</v>
      </c>
      <c r="J1141" s="9">
        <v>27.784234999999999</v>
      </c>
      <c r="K1141" s="9">
        <f t="shared" si="51"/>
        <v>1162.6812196432877</v>
      </c>
      <c r="L1141" s="10">
        <f t="shared" si="52"/>
        <v>0.16268121964328772</v>
      </c>
      <c r="M1141" s="10">
        <f t="shared" si="53"/>
        <v>-0.16268121964328772</v>
      </c>
      <c r="N1141" s="6">
        <f>DATEDIF(A1141, I1141, "d")</f>
        <v>434</v>
      </c>
    </row>
    <row r="1142" spans="1:14" ht="14.25">
      <c r="A1142" s="5">
        <v>44298</v>
      </c>
      <c r="B1142" s="6" t="s">
        <v>3198</v>
      </c>
      <c r="C1142" s="6" t="s">
        <v>3199</v>
      </c>
      <c r="D1142" s="17">
        <v>6707937600</v>
      </c>
      <c r="E1142" s="6" t="s">
        <v>19</v>
      </c>
      <c r="F1142" s="6" t="str">
        <f>IF(E1142="BUY", "SELL", IF(E1142="SELL", "BUY", ""))</f>
        <v>BUY</v>
      </c>
      <c r="G1142" s="7">
        <v>17.695098999999999</v>
      </c>
      <c r="H1142" s="7">
        <v>1000</v>
      </c>
      <c r="I1142" s="11">
        <v>44594</v>
      </c>
      <c r="J1142" s="9">
        <v>18.411821</v>
      </c>
      <c r="K1142" s="9">
        <f t="shared" si="51"/>
        <v>1040.5039836171586</v>
      </c>
      <c r="L1142" s="10">
        <f t="shared" si="52"/>
        <v>4.0503983617158609E-2</v>
      </c>
      <c r="M1142" s="10">
        <f t="shared" si="53"/>
        <v>-4.0503983617158609E-2</v>
      </c>
      <c r="N1142" s="6">
        <f>DATEDIF(A1142, I1142, "d")</f>
        <v>296</v>
      </c>
    </row>
    <row r="1143" spans="1:14" ht="14.25">
      <c r="A1143" s="5">
        <v>44299</v>
      </c>
      <c r="B1143" s="6" t="s">
        <v>2727</v>
      </c>
      <c r="C1143" s="6" t="s">
        <v>2728</v>
      </c>
      <c r="D1143" s="17">
        <v>6484551920</v>
      </c>
      <c r="E1143" s="6" t="s">
        <v>16</v>
      </c>
      <c r="F1143" s="6" t="str">
        <f>IF(E1143="BUY", "SELL", IF(E1143="SELL", "BUY", ""))</f>
        <v>SELL</v>
      </c>
      <c r="G1143" s="7">
        <v>111.050003</v>
      </c>
      <c r="H1143" s="7">
        <v>1000</v>
      </c>
      <c r="I1143" s="11">
        <v>44727</v>
      </c>
      <c r="J1143" s="9">
        <v>102.959999</v>
      </c>
      <c r="K1143" s="9">
        <f t="shared" si="51"/>
        <v>927.14989841107877</v>
      </c>
      <c r="L1143" s="10">
        <f t="shared" si="52"/>
        <v>7.2850101588921232E-2</v>
      </c>
      <c r="M1143" s="10">
        <f t="shared" si="53"/>
        <v>-7.2850101588921232E-2</v>
      </c>
      <c r="N1143" s="6">
        <f>DATEDIF(A1143, I1143, "d")</f>
        <v>428</v>
      </c>
    </row>
    <row r="1144" spans="1:14" ht="14.25">
      <c r="A1144" s="5">
        <v>44300</v>
      </c>
      <c r="B1144" s="6" t="s">
        <v>3202</v>
      </c>
      <c r="C1144" s="6" t="s">
        <v>3203</v>
      </c>
      <c r="D1144" s="17">
        <v>4393178481</v>
      </c>
      <c r="E1144" s="6" t="s">
        <v>19</v>
      </c>
      <c r="F1144" s="6" t="str">
        <f>IF(E1144="BUY", "SELL", IF(E1144="SELL", "BUY", ""))</f>
        <v>BUY</v>
      </c>
      <c r="G1144" s="7">
        <v>33.419998</v>
      </c>
      <c r="H1144" s="7">
        <v>1000</v>
      </c>
      <c r="I1144" s="11">
        <v>44467</v>
      </c>
      <c r="J1144" s="9">
        <v>102.25</v>
      </c>
      <c r="K1144" s="9">
        <f t="shared" si="51"/>
        <v>3059.5453656221043</v>
      </c>
      <c r="L1144" s="10">
        <f t="shared" si="52"/>
        <v>2.0595453656221041</v>
      </c>
      <c r="M1144" s="10">
        <f t="shared" si="53"/>
        <v>-2.0595453656221041</v>
      </c>
      <c r="N1144" s="6">
        <f>DATEDIF(A1144, I1144, "d")</f>
        <v>167</v>
      </c>
    </row>
    <row r="1145" spans="1:14" ht="14.25">
      <c r="A1145" s="5">
        <v>44300</v>
      </c>
      <c r="B1145" s="6" t="s">
        <v>2958</v>
      </c>
      <c r="C1145" s="6" t="s">
        <v>2959</v>
      </c>
      <c r="D1145" s="17">
        <v>2740679600</v>
      </c>
      <c r="E1145" s="6" t="s">
        <v>16</v>
      </c>
      <c r="F1145" s="6" t="str">
        <f>IF(E1145="BUY", "SELL", IF(E1145="SELL", "BUY", ""))</f>
        <v>SELL</v>
      </c>
      <c r="G1145" s="7">
        <v>51.959999000000003</v>
      </c>
      <c r="H1145" s="7">
        <v>1000</v>
      </c>
      <c r="I1145" s="5">
        <v>44480</v>
      </c>
      <c r="J1145" s="9">
        <v>32.75</v>
      </c>
      <c r="K1145" s="9">
        <f t="shared" si="51"/>
        <v>630.29254484781643</v>
      </c>
      <c r="L1145" s="10">
        <f t="shared" si="52"/>
        <v>0.36970745515218356</v>
      </c>
      <c r="M1145" s="10">
        <f t="shared" si="53"/>
        <v>-0.36970745515218356</v>
      </c>
      <c r="N1145" s="6">
        <f>DATEDIF(A1145, I1145, "d")</f>
        <v>180</v>
      </c>
    </row>
    <row r="1146" spans="1:14" ht="14.25">
      <c r="A1146" s="5">
        <v>44300</v>
      </c>
      <c r="B1146" s="6" t="s">
        <v>2904</v>
      </c>
      <c r="C1146" s="6" t="s">
        <v>2905</v>
      </c>
      <c r="D1146" s="17">
        <v>2129656512</v>
      </c>
      <c r="E1146" s="6" t="s">
        <v>19</v>
      </c>
      <c r="F1146" s="6" t="str">
        <f>IF(E1146="BUY", "SELL", IF(E1146="SELL", "BUY", ""))</f>
        <v>BUY</v>
      </c>
      <c r="G1146" s="7">
        <v>29.129999000000002</v>
      </c>
      <c r="H1146" s="7">
        <v>1000</v>
      </c>
      <c r="I1146" s="11">
        <v>44727</v>
      </c>
      <c r="J1146" s="9">
        <v>28.200001</v>
      </c>
      <c r="K1146" s="9">
        <f t="shared" si="51"/>
        <v>968.07421792221817</v>
      </c>
      <c r="L1146" s="10">
        <f t="shared" si="52"/>
        <v>-3.1925782077781829E-2</v>
      </c>
      <c r="M1146" s="10">
        <f t="shared" si="53"/>
        <v>3.1925782077781829E-2</v>
      </c>
      <c r="N1146" s="6">
        <f>DATEDIF(A1146, I1146, "d")</f>
        <v>427</v>
      </c>
    </row>
    <row r="1147" spans="1:14" ht="14.25">
      <c r="A1147" s="5">
        <v>44301</v>
      </c>
      <c r="B1147" s="6" t="s">
        <v>989</v>
      </c>
      <c r="C1147" s="6" t="s">
        <v>990</v>
      </c>
      <c r="D1147" s="17">
        <v>2082171299</v>
      </c>
      <c r="E1147" s="6" t="s">
        <v>16</v>
      </c>
      <c r="F1147" s="6" t="str">
        <f>IF(E1147="BUY", "SELL", IF(E1147="SELL", "BUY", ""))</f>
        <v>SELL</v>
      </c>
      <c r="G1147" s="7">
        <v>20.690000999999999</v>
      </c>
      <c r="H1147" s="7">
        <v>1000</v>
      </c>
      <c r="I1147" s="5">
        <v>44315</v>
      </c>
      <c r="J1147" s="9">
        <v>19.91</v>
      </c>
      <c r="K1147" s="9">
        <f t="shared" si="51"/>
        <v>962.30058181244181</v>
      </c>
      <c r="L1147" s="10">
        <f t="shared" si="52"/>
        <v>3.7699418187558197E-2</v>
      </c>
      <c r="M1147" s="10">
        <f t="shared" si="53"/>
        <v>-3.7699418187558197E-2</v>
      </c>
      <c r="N1147" s="6">
        <f>DATEDIF(A1147, I1147, "d")</f>
        <v>14</v>
      </c>
    </row>
    <row r="1148" spans="1:14" ht="14.25">
      <c r="A1148" s="5">
        <v>44301</v>
      </c>
      <c r="B1148" s="6" t="s">
        <v>3078</v>
      </c>
      <c r="C1148" s="6" t="s">
        <v>3079</v>
      </c>
      <c r="D1148" s="17">
        <v>3653663805</v>
      </c>
      <c r="E1148" s="6" t="s">
        <v>19</v>
      </c>
      <c r="F1148" s="6" t="str">
        <f>IF(E1148="BUY", "SELL", IF(E1148="SELL", "BUY", ""))</f>
        <v>BUY</v>
      </c>
      <c r="G1148" s="7">
        <v>31.66</v>
      </c>
      <c r="H1148" s="7">
        <v>1000</v>
      </c>
      <c r="I1148" s="5">
        <v>44337</v>
      </c>
      <c r="J1148" s="9">
        <v>26.49</v>
      </c>
      <c r="K1148" s="9">
        <f t="shared" si="51"/>
        <v>836.70246367656341</v>
      </c>
      <c r="L1148" s="10">
        <f t="shared" si="52"/>
        <v>-0.16329753632343658</v>
      </c>
      <c r="M1148" s="10">
        <f t="shared" si="53"/>
        <v>0.16329753632343658</v>
      </c>
      <c r="N1148" s="6">
        <f>DATEDIF(A1148, I1148, "d")</f>
        <v>36</v>
      </c>
    </row>
    <row r="1149" spans="1:14" ht="14.25">
      <c r="A1149" s="11">
        <v>44302</v>
      </c>
      <c r="B1149" s="6" t="s">
        <v>1231</v>
      </c>
      <c r="C1149" s="6" t="s">
        <v>1232</v>
      </c>
      <c r="D1149" s="17">
        <v>8368741813</v>
      </c>
      <c r="E1149" s="12" t="s">
        <v>16</v>
      </c>
      <c r="F1149" s="13" t="str">
        <f>IF(E1149="BUY", "SELL", IF(E1149="SELL", "BUY", ""))</f>
        <v>SELL</v>
      </c>
      <c r="G1149" s="7">
        <v>55.425685999999999</v>
      </c>
      <c r="H1149" s="7">
        <v>1000</v>
      </c>
      <c r="I1149" s="11">
        <v>44727</v>
      </c>
      <c r="J1149" s="9">
        <v>66.773437999999999</v>
      </c>
      <c r="K1149" s="9">
        <f t="shared" si="51"/>
        <v>1204.7381425283577</v>
      </c>
      <c r="L1149" s="10">
        <f t="shared" si="52"/>
        <v>-0.20473814252835768</v>
      </c>
      <c r="M1149" s="10">
        <f t="shared" si="53"/>
        <v>0.20473814252835768</v>
      </c>
      <c r="N1149" s="6">
        <f>DATEDIF(A1149, I1149, "d")</f>
        <v>425</v>
      </c>
    </row>
    <row r="1150" spans="1:14" ht="14.25">
      <c r="A1150" s="5">
        <v>44305</v>
      </c>
      <c r="B1150" s="6" t="s">
        <v>3214</v>
      </c>
      <c r="C1150" s="6" t="s">
        <v>3215</v>
      </c>
      <c r="D1150" s="17">
        <v>3460773272</v>
      </c>
      <c r="E1150" s="6" t="s">
        <v>16</v>
      </c>
      <c r="F1150" s="6" t="str">
        <f>IF(E1150="BUY", "SELL", IF(E1150="SELL", "BUY", ""))</f>
        <v>SELL</v>
      </c>
      <c r="G1150" s="7">
        <v>57.17</v>
      </c>
      <c r="H1150" s="7">
        <v>1000</v>
      </c>
      <c r="I1150" s="11">
        <v>44727</v>
      </c>
      <c r="J1150" s="9">
        <v>41.18</v>
      </c>
      <c r="K1150" s="9">
        <f t="shared" si="51"/>
        <v>720.30785376945948</v>
      </c>
      <c r="L1150" s="10">
        <f t="shared" si="52"/>
        <v>0.27969214623054051</v>
      </c>
      <c r="M1150" s="10">
        <f t="shared" si="53"/>
        <v>-0.27969214623054051</v>
      </c>
      <c r="N1150" s="6">
        <f>DATEDIF(A1150, I1150, "d")</f>
        <v>422</v>
      </c>
    </row>
    <row r="1151" spans="1:14" ht="14.25">
      <c r="A1151" s="5">
        <v>44307</v>
      </c>
      <c r="B1151" s="6" t="s">
        <v>3216</v>
      </c>
      <c r="C1151" s="6" t="s">
        <v>3217</v>
      </c>
      <c r="D1151" s="17">
        <v>6359131068</v>
      </c>
      <c r="E1151" s="6" t="s">
        <v>16</v>
      </c>
      <c r="F1151" s="6" t="str">
        <f>IF(E1151="BUY", "SELL", IF(E1151="SELL", "BUY", ""))</f>
        <v>SELL</v>
      </c>
      <c r="G1151" s="7">
        <v>197.12794500000001</v>
      </c>
      <c r="H1151" s="7">
        <v>1000</v>
      </c>
      <c r="I1151" s="11">
        <v>44727</v>
      </c>
      <c r="J1151" s="9">
        <v>182.39201399999999</v>
      </c>
      <c r="K1151" s="9">
        <f t="shared" si="51"/>
        <v>925.24686948874739</v>
      </c>
      <c r="L1151" s="10">
        <f t="shared" si="52"/>
        <v>7.4753130511252611E-2</v>
      </c>
      <c r="M1151" s="10">
        <f t="shared" si="53"/>
        <v>-7.4753130511252611E-2</v>
      </c>
      <c r="N1151" s="6">
        <f>DATEDIF(A1151, I1151, "d")</f>
        <v>420</v>
      </c>
    </row>
    <row r="1152" spans="1:14" ht="14.25">
      <c r="A1152" s="5">
        <v>44309</v>
      </c>
      <c r="B1152" s="6" t="s">
        <v>3222</v>
      </c>
      <c r="C1152" s="6" t="s">
        <v>3223</v>
      </c>
      <c r="D1152" s="17">
        <v>2494389724</v>
      </c>
      <c r="E1152" s="6" t="s">
        <v>19</v>
      </c>
      <c r="F1152" s="6" t="str">
        <f>IF(E1152="BUY", "SELL", IF(E1152="SELL", "BUY", ""))</f>
        <v>BUY</v>
      </c>
      <c r="G1152" s="7">
        <v>24.379999000000002</v>
      </c>
      <c r="H1152" s="7">
        <v>1000</v>
      </c>
      <c r="I1152" s="11">
        <v>44404</v>
      </c>
      <c r="J1152" s="9">
        <v>22.75</v>
      </c>
      <c r="K1152" s="9">
        <f t="shared" si="51"/>
        <v>933.14195788113034</v>
      </c>
      <c r="L1152" s="10">
        <f t="shared" si="52"/>
        <v>-6.6858042118869657E-2</v>
      </c>
      <c r="M1152" s="10">
        <f t="shared" si="53"/>
        <v>6.6858042118869657E-2</v>
      </c>
      <c r="N1152" s="6">
        <f>DATEDIF(A1152, I1152, "d")</f>
        <v>95</v>
      </c>
    </row>
    <row r="1153" spans="1:14" ht="14.25">
      <c r="A1153" s="5">
        <v>44312</v>
      </c>
      <c r="B1153" s="6" t="s">
        <v>1562</v>
      </c>
      <c r="C1153" s="6" t="s">
        <v>1563</v>
      </c>
      <c r="D1153" s="17">
        <v>5139383960</v>
      </c>
      <c r="E1153" s="6" t="s">
        <v>19</v>
      </c>
      <c r="F1153" s="6" t="str">
        <f>IF(E1153="BUY", "SELL", IF(E1153="SELL", "BUY", ""))</f>
        <v>BUY</v>
      </c>
      <c r="G1153" s="7">
        <v>22.135221000000001</v>
      </c>
      <c r="H1153" s="7">
        <v>1000</v>
      </c>
      <c r="I1153" s="11">
        <v>44727</v>
      </c>
      <c r="J1153" s="9">
        <v>23.982766999999999</v>
      </c>
      <c r="K1153" s="9">
        <f t="shared" si="51"/>
        <v>1083.4663453326261</v>
      </c>
      <c r="L1153" s="10">
        <f t="shared" si="52"/>
        <v>8.3466345332626132E-2</v>
      </c>
      <c r="M1153" s="10">
        <f t="shared" si="53"/>
        <v>-8.3466345332626132E-2</v>
      </c>
      <c r="N1153" s="6">
        <f>DATEDIF(A1153, I1153, "d")</f>
        <v>415</v>
      </c>
    </row>
    <row r="1154" spans="1:14" ht="14.25">
      <c r="A1154" s="5">
        <v>44313</v>
      </c>
      <c r="B1154" s="6" t="s">
        <v>1773</v>
      </c>
      <c r="C1154" s="6" t="s">
        <v>1774</v>
      </c>
      <c r="D1154" s="17">
        <v>9619550070</v>
      </c>
      <c r="E1154" s="6" t="s">
        <v>16</v>
      </c>
      <c r="F1154" s="6" t="str">
        <f>IF(E1154="BUY", "SELL", IF(E1154="SELL", "BUY", ""))</f>
        <v>SELL</v>
      </c>
      <c r="G1154" s="7">
        <v>10.220000000000001</v>
      </c>
      <c r="H1154" s="7">
        <v>1000</v>
      </c>
      <c r="I1154" s="11">
        <v>44727</v>
      </c>
      <c r="J1154" s="9">
        <v>7.29</v>
      </c>
      <c r="K1154" s="9">
        <f t="shared" si="51"/>
        <v>713.30724070450094</v>
      </c>
      <c r="L1154" s="10">
        <f t="shared" si="52"/>
        <v>0.28669275929549903</v>
      </c>
      <c r="M1154" s="10">
        <f t="shared" si="53"/>
        <v>-0.28669275929549903</v>
      </c>
      <c r="N1154" s="6">
        <f>DATEDIF(A1154, I1154, "d")</f>
        <v>414</v>
      </c>
    </row>
    <row r="1155" spans="1:14" ht="14.25">
      <c r="A1155" s="5">
        <v>44313</v>
      </c>
      <c r="B1155" s="6" t="s">
        <v>3120</v>
      </c>
      <c r="C1155" s="6" t="s">
        <v>3121</v>
      </c>
      <c r="D1155" s="17">
        <v>6721836725</v>
      </c>
      <c r="E1155" s="6" t="s">
        <v>19</v>
      </c>
      <c r="F1155" s="6" t="str">
        <f>IF(E1155="BUY", "SELL", IF(E1155="SELL", "BUY", ""))</f>
        <v>BUY</v>
      </c>
      <c r="G1155" s="7">
        <v>146.60000600000001</v>
      </c>
      <c r="H1155" s="7">
        <v>1000</v>
      </c>
      <c r="I1155" s="11">
        <v>44727</v>
      </c>
      <c r="J1155" s="9">
        <v>44.68</v>
      </c>
      <c r="K1155" s="9">
        <f t="shared" ref="K1155:K1218" si="54">(H1155/G1155)*J1155</f>
        <v>304.77488520703059</v>
      </c>
      <c r="L1155" s="10">
        <f t="shared" ref="L1155:L1218" si="55">IF(F1155="BUY",(K1155-H1155)/H1155, IF(F1155="SELL", (H1155-K1155)/H1155, "Invalid"))</f>
        <v>-0.69522511479296945</v>
      </c>
      <c r="M1155" s="10">
        <f t="shared" ref="M1155:M1218" si="56">IF(E1155="BUY",(K1155-H1155)/H1155,IF(E1155="SELL",(H1155-K1155)/H1155,""))</f>
        <v>0.69522511479296945</v>
      </c>
      <c r="N1155" s="6">
        <f>DATEDIF(A1155, I1155, "d")</f>
        <v>414</v>
      </c>
    </row>
    <row r="1156" spans="1:14" ht="14.25">
      <c r="A1156" s="5">
        <v>44315</v>
      </c>
      <c r="B1156" s="6" t="s">
        <v>3228</v>
      </c>
      <c r="C1156" s="6" t="s">
        <v>3229</v>
      </c>
      <c r="D1156" s="17">
        <v>3356021478</v>
      </c>
      <c r="E1156" s="6" t="s">
        <v>19</v>
      </c>
      <c r="F1156" s="6" t="str">
        <f>IF(E1156="BUY", "SELL", IF(E1156="SELL", "BUY", ""))</f>
        <v>BUY</v>
      </c>
      <c r="G1156" s="7">
        <v>47.800732000000004</v>
      </c>
      <c r="H1156" s="7">
        <v>1000</v>
      </c>
      <c r="I1156" s="11">
        <v>44727</v>
      </c>
      <c r="J1156" s="9">
        <v>43.153056999999997</v>
      </c>
      <c r="K1156" s="9">
        <f t="shared" si="54"/>
        <v>902.7697944039852</v>
      </c>
      <c r="L1156" s="10">
        <f t="shared" si="55"/>
        <v>-9.7230205596014793E-2</v>
      </c>
      <c r="M1156" s="10">
        <f t="shared" si="56"/>
        <v>9.7230205596014793E-2</v>
      </c>
      <c r="N1156" s="6">
        <f>DATEDIF(A1156, I1156, "d")</f>
        <v>412</v>
      </c>
    </row>
    <row r="1157" spans="1:14" ht="14.25">
      <c r="A1157" s="5">
        <v>44315</v>
      </c>
      <c r="B1157" s="6" t="s">
        <v>989</v>
      </c>
      <c r="C1157" s="6" t="s">
        <v>990</v>
      </c>
      <c r="D1157" s="17">
        <v>2082171299</v>
      </c>
      <c r="E1157" s="6" t="s">
        <v>19</v>
      </c>
      <c r="F1157" s="6" t="str">
        <f>IF(E1157="BUY", "SELL", IF(E1157="SELL", "BUY", ""))</f>
        <v>BUY</v>
      </c>
      <c r="G1157" s="7">
        <v>19.91</v>
      </c>
      <c r="H1157" s="7">
        <v>1000</v>
      </c>
      <c r="I1157" s="5">
        <v>44644</v>
      </c>
      <c r="J1157" s="9">
        <v>14.44</v>
      </c>
      <c r="K1157" s="9">
        <f t="shared" si="54"/>
        <v>725.26368658965339</v>
      </c>
      <c r="L1157" s="10">
        <f t="shared" si="55"/>
        <v>-0.2747363134103466</v>
      </c>
      <c r="M1157" s="10">
        <f t="shared" si="56"/>
        <v>0.2747363134103466</v>
      </c>
      <c r="N1157" s="6">
        <f>DATEDIF(A1157, I1157, "d")</f>
        <v>329</v>
      </c>
    </row>
    <row r="1158" spans="1:14" ht="14.25">
      <c r="A1158" s="5">
        <v>44319</v>
      </c>
      <c r="B1158" s="6" t="s">
        <v>53</v>
      </c>
      <c r="C1158" s="6" t="s">
        <v>54</v>
      </c>
      <c r="D1158" s="17">
        <v>5168276738</v>
      </c>
      <c r="E1158" s="6" t="s">
        <v>16</v>
      </c>
      <c r="F1158" s="6" t="str">
        <f>IF(E1158="BUY", "SELL", IF(E1158="SELL", "BUY", ""))</f>
        <v>SELL</v>
      </c>
      <c r="G1158" s="7">
        <v>36.97</v>
      </c>
      <c r="H1158" s="7">
        <v>1000</v>
      </c>
      <c r="I1158" s="11">
        <v>44645</v>
      </c>
      <c r="J1158" s="9">
        <v>90.69</v>
      </c>
      <c r="K1158" s="9">
        <f t="shared" si="54"/>
        <v>2453.0700568028133</v>
      </c>
      <c r="L1158" s="10">
        <f t="shared" si="55"/>
        <v>-1.4530700568028132</v>
      </c>
      <c r="M1158" s="10">
        <f t="shared" si="56"/>
        <v>1.4530700568028132</v>
      </c>
      <c r="N1158" s="6">
        <f>DATEDIF(A1158, I1158, "d")</f>
        <v>326</v>
      </c>
    </row>
    <row r="1159" spans="1:14" ht="14.25">
      <c r="A1159" s="5">
        <v>44319</v>
      </c>
      <c r="B1159" s="6" t="s">
        <v>3146</v>
      </c>
      <c r="C1159" s="6" t="s">
        <v>3147</v>
      </c>
      <c r="D1159" s="17">
        <v>2027594000</v>
      </c>
      <c r="E1159" s="6" t="s">
        <v>19</v>
      </c>
      <c r="F1159" s="6" t="str">
        <f>IF(E1159="BUY", "SELL", IF(E1159="SELL", "BUY", ""))</f>
        <v>BUY</v>
      </c>
      <c r="G1159" s="7">
        <v>16.37</v>
      </c>
      <c r="H1159" s="7">
        <v>1000</v>
      </c>
      <c r="I1159" s="5">
        <v>44340</v>
      </c>
      <c r="J1159" s="9">
        <v>19.78</v>
      </c>
      <c r="K1159" s="9">
        <f t="shared" si="54"/>
        <v>1208.3078802687844</v>
      </c>
      <c r="L1159" s="10">
        <f t="shared" si="55"/>
        <v>0.20830788026878441</v>
      </c>
      <c r="M1159" s="10">
        <f t="shared" si="56"/>
        <v>-0.20830788026878441</v>
      </c>
      <c r="N1159" s="6">
        <f>DATEDIF(A1159, I1159, "d")</f>
        <v>21</v>
      </c>
    </row>
    <row r="1160" spans="1:14" ht="14.25">
      <c r="A1160" s="5">
        <v>44319</v>
      </c>
      <c r="B1160" s="6" t="s">
        <v>2480</v>
      </c>
      <c r="C1160" s="6" t="s">
        <v>2481</v>
      </c>
      <c r="D1160" s="17">
        <v>3151421688</v>
      </c>
      <c r="E1160" s="6" t="s">
        <v>16</v>
      </c>
      <c r="F1160" s="6" t="str">
        <f>IF(E1160="BUY", "SELL", IF(E1160="SELL", "BUY", ""))</f>
        <v>SELL</v>
      </c>
      <c r="G1160" s="7">
        <v>138.02726699999999</v>
      </c>
      <c r="H1160" s="7">
        <v>1000</v>
      </c>
      <c r="I1160" s="11">
        <v>44727</v>
      </c>
      <c r="J1160" s="9">
        <v>107.66255200000001</v>
      </c>
      <c r="K1160" s="9">
        <f t="shared" si="54"/>
        <v>780.00930062608586</v>
      </c>
      <c r="L1160" s="10">
        <f t="shared" si="55"/>
        <v>0.21999069937391413</v>
      </c>
      <c r="M1160" s="10">
        <f t="shared" si="56"/>
        <v>-0.21999069937391413</v>
      </c>
      <c r="N1160" s="6">
        <f>DATEDIF(A1160, I1160, "d")</f>
        <v>408</v>
      </c>
    </row>
    <row r="1161" spans="1:14" ht="14.25">
      <c r="A1161" s="11">
        <v>44319</v>
      </c>
      <c r="B1161" s="6" t="s">
        <v>676</v>
      </c>
      <c r="C1161" s="6" t="s">
        <v>677</v>
      </c>
      <c r="D1161" s="17">
        <v>7778227010</v>
      </c>
      <c r="E1161" s="12" t="s">
        <v>16</v>
      </c>
      <c r="F1161" s="13" t="str">
        <f>IF(E1161="BUY", "SELL", IF(E1161="SELL", "BUY", ""))</f>
        <v>SELL</v>
      </c>
      <c r="G1161" s="7">
        <v>81.523132000000004</v>
      </c>
      <c r="H1161" s="7">
        <v>1000</v>
      </c>
      <c r="I1161" s="11">
        <v>44330</v>
      </c>
      <c r="J1161" s="9">
        <v>77.539085</v>
      </c>
      <c r="K1161" s="9">
        <f t="shared" si="54"/>
        <v>951.12985845538901</v>
      </c>
      <c r="L1161" s="10">
        <f t="shared" si="55"/>
        <v>4.8870141544610987E-2</v>
      </c>
      <c r="M1161" s="10">
        <f t="shared" si="56"/>
        <v>-4.8870141544610987E-2</v>
      </c>
      <c r="N1161" s="6">
        <f>DATEDIF(A1161, I1161, "d")</f>
        <v>11</v>
      </c>
    </row>
    <row r="1162" spans="1:14" ht="14.25">
      <c r="A1162" s="5">
        <v>44320</v>
      </c>
      <c r="B1162" s="6" t="s">
        <v>1678</v>
      </c>
      <c r="C1162" s="6" t="s">
        <v>1679</v>
      </c>
      <c r="D1162" s="17">
        <v>3588198480</v>
      </c>
      <c r="E1162" s="6" t="s">
        <v>16</v>
      </c>
      <c r="F1162" s="6" t="str">
        <f>IF(E1162="BUY", "SELL", IF(E1162="SELL", "BUY", ""))</f>
        <v>SELL</v>
      </c>
      <c r="G1162" s="7">
        <v>18.280000999999999</v>
      </c>
      <c r="H1162" s="7">
        <v>1000</v>
      </c>
      <c r="I1162" s="11">
        <v>44693</v>
      </c>
      <c r="J1162" s="9">
        <v>11.19</v>
      </c>
      <c r="K1162" s="9">
        <f t="shared" si="54"/>
        <v>612.14438664418014</v>
      </c>
      <c r="L1162" s="10">
        <f t="shared" si="55"/>
        <v>0.38785561335581986</v>
      </c>
      <c r="M1162" s="10">
        <f t="shared" si="56"/>
        <v>-0.38785561335581986</v>
      </c>
      <c r="N1162" s="6">
        <f>DATEDIF(A1162, I1162, "d")</f>
        <v>373</v>
      </c>
    </row>
    <row r="1163" spans="1:14" ht="14.25">
      <c r="A1163" s="11">
        <v>44320</v>
      </c>
      <c r="B1163" s="6" t="s">
        <v>3234</v>
      </c>
      <c r="C1163" s="6" t="s">
        <v>3235</v>
      </c>
      <c r="D1163" s="17">
        <v>6148085356</v>
      </c>
      <c r="E1163" s="12" t="s">
        <v>16</v>
      </c>
      <c r="F1163" s="13" t="str">
        <f>IF(E1163="BUY", "SELL", IF(E1163="SELL", "BUY", ""))</f>
        <v>SELL</v>
      </c>
      <c r="G1163" s="7">
        <v>85.693123</v>
      </c>
      <c r="H1163" s="7">
        <v>1000</v>
      </c>
      <c r="I1163" s="11">
        <v>44727</v>
      </c>
      <c r="J1163" s="9">
        <v>69.014503000000005</v>
      </c>
      <c r="K1163" s="9">
        <f t="shared" si="54"/>
        <v>805.36804569486878</v>
      </c>
      <c r="L1163" s="10">
        <f t="shared" si="55"/>
        <v>0.19463195430513122</v>
      </c>
      <c r="M1163" s="10">
        <f t="shared" si="56"/>
        <v>-0.19463195430513122</v>
      </c>
      <c r="N1163" s="6">
        <f>DATEDIF(A1163, I1163, "d")</f>
        <v>407</v>
      </c>
    </row>
    <row r="1164" spans="1:14" ht="14.25">
      <c r="A1164" s="5">
        <v>44321</v>
      </c>
      <c r="B1164" s="6" t="s">
        <v>2643</v>
      </c>
      <c r="C1164" s="6" t="s">
        <v>2644</v>
      </c>
      <c r="D1164" s="17">
        <v>2448560000</v>
      </c>
      <c r="E1164" s="6" t="s">
        <v>19</v>
      </c>
      <c r="F1164" s="6" t="str">
        <f>IF(E1164="BUY", "SELL", IF(E1164="SELL", "BUY", ""))</f>
        <v>BUY</v>
      </c>
      <c r="G1164" s="7">
        <v>58.060001</v>
      </c>
      <c r="H1164" s="7">
        <v>1000</v>
      </c>
      <c r="I1164" s="11">
        <v>44727</v>
      </c>
      <c r="J1164" s="9">
        <v>10.96</v>
      </c>
      <c r="K1164" s="9">
        <f t="shared" si="54"/>
        <v>188.77023443385747</v>
      </c>
      <c r="L1164" s="10">
        <f t="shared" si="55"/>
        <v>-0.81122976556614257</v>
      </c>
      <c r="M1164" s="10">
        <f t="shared" si="56"/>
        <v>0.81122976556614257</v>
      </c>
      <c r="N1164" s="6">
        <f>DATEDIF(A1164, I1164, "d")</f>
        <v>406</v>
      </c>
    </row>
    <row r="1165" spans="1:14" ht="14.25">
      <c r="A1165" s="5">
        <v>44323</v>
      </c>
      <c r="B1165" s="6" t="s">
        <v>678</v>
      </c>
      <c r="C1165" s="6" t="s">
        <v>679</v>
      </c>
      <c r="D1165" s="17">
        <v>9819059159</v>
      </c>
      <c r="E1165" s="6" t="s">
        <v>16</v>
      </c>
      <c r="F1165" s="6" t="str">
        <f>IF(E1165="BUY", "SELL", IF(E1165="SELL", "BUY", ""))</f>
        <v>SELL</v>
      </c>
      <c r="G1165" s="7">
        <v>22</v>
      </c>
      <c r="H1165" s="7">
        <v>1000</v>
      </c>
      <c r="I1165" s="11">
        <v>44614</v>
      </c>
      <c r="J1165" s="9">
        <v>17.43</v>
      </c>
      <c r="K1165" s="9">
        <f t="shared" si="54"/>
        <v>792.27272727272725</v>
      </c>
      <c r="L1165" s="10">
        <f t="shared" si="55"/>
        <v>0.20772727272727276</v>
      </c>
      <c r="M1165" s="10">
        <f t="shared" si="56"/>
        <v>-0.20772727272727276</v>
      </c>
      <c r="N1165" s="6">
        <f>DATEDIF(A1165, I1165, "d")</f>
        <v>291</v>
      </c>
    </row>
    <row r="1166" spans="1:14" ht="14.25">
      <c r="A1166" s="5">
        <v>44323</v>
      </c>
      <c r="B1166" s="6" t="s">
        <v>3238</v>
      </c>
      <c r="C1166" s="6" t="s">
        <v>3239</v>
      </c>
      <c r="D1166" s="17">
        <v>2697897600</v>
      </c>
      <c r="E1166" s="6" t="s">
        <v>16</v>
      </c>
      <c r="F1166" s="6" t="str">
        <f>IF(E1166="BUY", "SELL", IF(E1166="SELL", "BUY", ""))</f>
        <v>SELL</v>
      </c>
      <c r="G1166" s="7">
        <v>48</v>
      </c>
      <c r="H1166" s="7">
        <v>1000</v>
      </c>
      <c r="I1166" s="11">
        <v>44727</v>
      </c>
      <c r="J1166" s="9">
        <v>34.75</v>
      </c>
      <c r="K1166" s="9">
        <f t="shared" si="54"/>
        <v>723.95833333333326</v>
      </c>
      <c r="L1166" s="10">
        <f t="shared" si="55"/>
        <v>0.27604166666666674</v>
      </c>
      <c r="M1166" s="10">
        <f t="shared" si="56"/>
        <v>-0.27604166666666674</v>
      </c>
      <c r="N1166" s="6">
        <f>DATEDIF(A1166, I1166, "d")</f>
        <v>404</v>
      </c>
    </row>
    <row r="1167" spans="1:14" ht="14.25">
      <c r="A1167" s="5">
        <v>44323</v>
      </c>
      <c r="B1167" s="6" t="s">
        <v>3082</v>
      </c>
      <c r="C1167" s="6" t="s">
        <v>3083</v>
      </c>
      <c r="D1167" s="17">
        <v>2207084206</v>
      </c>
      <c r="E1167" s="6" t="s">
        <v>19</v>
      </c>
      <c r="F1167" s="6" t="str">
        <f>IF(E1167="BUY", "SELL", IF(E1167="SELL", "BUY", ""))</f>
        <v>BUY</v>
      </c>
      <c r="G1167" s="7">
        <v>20.84</v>
      </c>
      <c r="H1167" s="7">
        <v>1000</v>
      </c>
      <c r="I1167" s="5">
        <v>44552</v>
      </c>
      <c r="J1167" s="9">
        <v>16.700001</v>
      </c>
      <c r="K1167" s="9">
        <f t="shared" si="54"/>
        <v>801.34361804222658</v>
      </c>
      <c r="L1167" s="10">
        <f t="shared" si="55"/>
        <v>-0.19865638195777341</v>
      </c>
      <c r="M1167" s="10">
        <f t="shared" si="56"/>
        <v>0.19865638195777341</v>
      </c>
      <c r="N1167" s="6">
        <f>DATEDIF(A1167, I1167, "d")</f>
        <v>229</v>
      </c>
    </row>
    <row r="1168" spans="1:14" ht="14.25">
      <c r="A1168" s="5">
        <v>44326</v>
      </c>
      <c r="B1168" s="6" t="s">
        <v>3246</v>
      </c>
      <c r="C1168" s="6" t="s">
        <v>3247</v>
      </c>
      <c r="D1168" s="17">
        <v>4572072429</v>
      </c>
      <c r="E1168" s="6" t="s">
        <v>16</v>
      </c>
      <c r="F1168" s="6" t="str">
        <f>IF(E1168="BUY", "SELL", IF(E1168="SELL", "BUY", ""))</f>
        <v>SELL</v>
      </c>
      <c r="G1168" s="7">
        <v>26.07</v>
      </c>
      <c r="H1168" s="7">
        <v>1000</v>
      </c>
      <c r="I1168" s="11">
        <v>44727</v>
      </c>
      <c r="J1168" s="9">
        <v>20.12</v>
      </c>
      <c r="K1168" s="9">
        <f t="shared" si="54"/>
        <v>771.76831607211363</v>
      </c>
      <c r="L1168" s="10">
        <f t="shared" si="55"/>
        <v>0.22823168392788637</v>
      </c>
      <c r="M1168" s="10">
        <f t="shared" si="56"/>
        <v>-0.22823168392788637</v>
      </c>
      <c r="N1168" s="6">
        <f>DATEDIF(A1168, I1168, "d")</f>
        <v>401</v>
      </c>
    </row>
    <row r="1169" spans="1:14" ht="14.25">
      <c r="A1169" s="5">
        <v>44326</v>
      </c>
      <c r="B1169" s="6" t="s">
        <v>2304</v>
      </c>
      <c r="C1169" s="6" t="s">
        <v>2305</v>
      </c>
      <c r="D1169" s="17">
        <v>2805984795</v>
      </c>
      <c r="E1169" s="6" t="s">
        <v>16</v>
      </c>
      <c r="F1169" s="6" t="str">
        <f>IF(E1169="BUY", "SELL", IF(E1169="SELL", "BUY", ""))</f>
        <v>SELL</v>
      </c>
      <c r="G1169" s="7">
        <v>260.39001500000001</v>
      </c>
      <c r="H1169" s="7">
        <v>1000</v>
      </c>
      <c r="I1169" s="11">
        <v>44727</v>
      </c>
      <c r="J1169" s="9">
        <v>54.099997999999999</v>
      </c>
      <c r="K1169" s="9">
        <f t="shared" si="54"/>
        <v>207.76525551488601</v>
      </c>
      <c r="L1169" s="10">
        <f t="shared" si="55"/>
        <v>0.792234744485114</v>
      </c>
      <c r="M1169" s="10">
        <f t="shared" si="56"/>
        <v>-0.792234744485114</v>
      </c>
      <c r="N1169" s="6">
        <f>DATEDIF(A1169, I1169, "d")</f>
        <v>401</v>
      </c>
    </row>
    <row r="1170" spans="1:14" ht="14.25">
      <c r="A1170" s="5">
        <v>44326</v>
      </c>
      <c r="B1170" s="6" t="s">
        <v>871</v>
      </c>
      <c r="C1170" s="6" t="s">
        <v>872</v>
      </c>
      <c r="D1170" s="17">
        <v>3782436995</v>
      </c>
      <c r="E1170" s="6" t="s">
        <v>19</v>
      </c>
      <c r="F1170" s="6" t="str">
        <f>IF(E1170="BUY", "SELL", IF(E1170="SELL", "BUY", ""))</f>
        <v>BUY</v>
      </c>
      <c r="G1170" s="7">
        <v>141.050003</v>
      </c>
      <c r="H1170" s="7">
        <v>1000</v>
      </c>
      <c r="I1170" s="5">
        <v>44593</v>
      </c>
      <c r="J1170" s="9">
        <v>80.339995999999999</v>
      </c>
      <c r="K1170" s="9">
        <f t="shared" si="54"/>
        <v>569.58521298294477</v>
      </c>
      <c r="L1170" s="10">
        <f t="shared" si="55"/>
        <v>-0.43041478701705521</v>
      </c>
      <c r="M1170" s="10">
        <f t="shared" si="56"/>
        <v>0.43041478701705521</v>
      </c>
      <c r="N1170" s="6">
        <f>DATEDIF(A1170, I1170, "d")</f>
        <v>267</v>
      </c>
    </row>
    <row r="1171" spans="1:14" ht="14.25">
      <c r="A1171" s="5">
        <v>44329</v>
      </c>
      <c r="B1171" s="6" t="s">
        <v>1408</v>
      </c>
      <c r="C1171" s="6" t="s">
        <v>1409</v>
      </c>
      <c r="D1171" s="17">
        <v>8881396565</v>
      </c>
      <c r="E1171" s="6" t="s">
        <v>16</v>
      </c>
      <c r="F1171" s="6" t="str">
        <f>IF(E1171="BUY", "SELL", IF(E1171="SELL", "BUY", ""))</f>
        <v>SELL</v>
      </c>
      <c r="G1171" s="7">
        <v>178.16000399999999</v>
      </c>
      <c r="H1171" s="7">
        <v>1000</v>
      </c>
      <c r="I1171" s="5">
        <v>44587</v>
      </c>
      <c r="J1171" s="9">
        <v>133.020004</v>
      </c>
      <c r="K1171" s="9">
        <f t="shared" si="54"/>
        <v>746.63224637107669</v>
      </c>
      <c r="L1171" s="10">
        <f t="shared" si="55"/>
        <v>0.25336775362892333</v>
      </c>
      <c r="M1171" s="10">
        <f t="shared" si="56"/>
        <v>-0.25336775362892333</v>
      </c>
      <c r="N1171" s="6">
        <f>DATEDIF(A1171, I1171, "d")</f>
        <v>258</v>
      </c>
    </row>
    <row r="1172" spans="1:14" ht="14.25">
      <c r="A1172" s="5">
        <v>44330</v>
      </c>
      <c r="B1172" s="6" t="s">
        <v>603</v>
      </c>
      <c r="C1172" s="6" t="s">
        <v>604</v>
      </c>
      <c r="D1172" s="17">
        <v>2373457054</v>
      </c>
      <c r="E1172" s="6" t="s">
        <v>19</v>
      </c>
      <c r="F1172" s="6" t="str">
        <f>IF(E1172="BUY", "SELL", IF(E1172="SELL", "BUY", ""))</f>
        <v>BUY</v>
      </c>
      <c r="G1172" s="7">
        <v>58.771178999999997</v>
      </c>
      <c r="H1172" s="7">
        <v>1000</v>
      </c>
      <c r="I1172" s="5">
        <v>44512</v>
      </c>
      <c r="J1172" s="9">
        <v>50.468165999999997</v>
      </c>
      <c r="K1172" s="9">
        <f t="shared" si="54"/>
        <v>858.72304858815232</v>
      </c>
      <c r="L1172" s="10">
        <f t="shared" si="55"/>
        <v>-0.14127695141184768</v>
      </c>
      <c r="M1172" s="10">
        <f t="shared" si="56"/>
        <v>0.14127695141184768</v>
      </c>
      <c r="N1172" s="6">
        <f>DATEDIF(A1172, I1172, "d")</f>
        <v>182</v>
      </c>
    </row>
    <row r="1173" spans="1:14" ht="14.25">
      <c r="A1173" s="5">
        <v>44330</v>
      </c>
      <c r="B1173" s="6" t="s">
        <v>377</v>
      </c>
      <c r="C1173" s="6" t="s">
        <v>378</v>
      </c>
      <c r="D1173" s="17">
        <v>3110924830</v>
      </c>
      <c r="E1173" s="6" t="s">
        <v>19</v>
      </c>
      <c r="F1173" s="6" t="str">
        <f>IF(E1173="BUY", "SELL", IF(E1173="SELL", "BUY", ""))</f>
        <v>BUY</v>
      </c>
      <c r="G1173" s="7">
        <v>54.591853999999998</v>
      </c>
      <c r="H1173" s="7">
        <v>1000</v>
      </c>
      <c r="I1173" s="5">
        <v>44511</v>
      </c>
      <c r="J1173" s="9">
        <v>52.288139000000001</v>
      </c>
      <c r="K1173" s="9">
        <f t="shared" si="54"/>
        <v>957.80112175710326</v>
      </c>
      <c r="L1173" s="10">
        <f t="shared" si="55"/>
        <v>-4.219887824289674E-2</v>
      </c>
      <c r="M1173" s="10">
        <f t="shared" si="56"/>
        <v>4.219887824289674E-2</v>
      </c>
      <c r="N1173" s="6">
        <f>DATEDIF(A1173, I1173, "d")</f>
        <v>181</v>
      </c>
    </row>
    <row r="1174" spans="1:14" ht="14.25">
      <c r="A1174" s="5">
        <v>44330</v>
      </c>
      <c r="B1174" s="6" t="s">
        <v>379</v>
      </c>
      <c r="C1174" s="6" t="s">
        <v>380</v>
      </c>
      <c r="D1174" s="17">
        <v>4120653358</v>
      </c>
      <c r="E1174" s="6" t="s">
        <v>19</v>
      </c>
      <c r="F1174" s="6" t="str">
        <f>IF(E1174="BUY", "SELL", IF(E1174="SELL", "BUY", ""))</f>
        <v>BUY</v>
      </c>
      <c r="G1174" s="7">
        <v>16.975815000000001</v>
      </c>
      <c r="H1174" s="7">
        <v>1000</v>
      </c>
      <c r="I1174" s="5">
        <v>44334</v>
      </c>
      <c r="J1174" s="9">
        <v>17.924129000000001</v>
      </c>
      <c r="K1174" s="9">
        <f t="shared" si="54"/>
        <v>1055.8626493043191</v>
      </c>
      <c r="L1174" s="10">
        <f t="shared" si="55"/>
        <v>5.5862649304319119E-2</v>
      </c>
      <c r="M1174" s="10">
        <f t="shared" si="56"/>
        <v>-5.5862649304319119E-2</v>
      </c>
      <c r="N1174" s="6">
        <f>DATEDIF(A1174, I1174, "d")</f>
        <v>4</v>
      </c>
    </row>
    <row r="1175" spans="1:14" ht="14.25">
      <c r="A1175" s="11">
        <v>44330</v>
      </c>
      <c r="B1175" s="6" t="s">
        <v>676</v>
      </c>
      <c r="C1175" s="6" t="s">
        <v>677</v>
      </c>
      <c r="D1175" s="17">
        <v>7778227010</v>
      </c>
      <c r="E1175" s="13" t="s">
        <v>19</v>
      </c>
      <c r="F1175" s="12" t="str">
        <f>IF(E1175="BUY", "SELL", IF(E1175="SELL", "BUY", ""))</f>
        <v>BUY</v>
      </c>
      <c r="G1175" s="7">
        <v>77.539085</v>
      </c>
      <c r="H1175" s="7">
        <v>1000</v>
      </c>
      <c r="I1175" s="11">
        <v>44727</v>
      </c>
      <c r="J1175" s="9">
        <v>44.081623</v>
      </c>
      <c r="K1175" s="9">
        <f t="shared" si="54"/>
        <v>568.50842384843725</v>
      </c>
      <c r="L1175" s="10">
        <f t="shared" si="55"/>
        <v>-0.43149157615156275</v>
      </c>
      <c r="M1175" s="10">
        <f t="shared" si="56"/>
        <v>0.43149157615156275</v>
      </c>
      <c r="N1175" s="6">
        <f>DATEDIF(A1175, I1175, "d")</f>
        <v>397</v>
      </c>
    </row>
    <row r="1176" spans="1:14" ht="14.25">
      <c r="A1176" s="5">
        <v>44333</v>
      </c>
      <c r="B1176" s="6" t="s">
        <v>969</v>
      </c>
      <c r="C1176" s="6" t="s">
        <v>970</v>
      </c>
      <c r="D1176" s="17">
        <v>9100910560</v>
      </c>
      <c r="E1176" s="6" t="s">
        <v>19</v>
      </c>
      <c r="F1176" s="6" t="str">
        <f>IF(E1176="BUY", "SELL", IF(E1176="SELL", "BUY", ""))</f>
        <v>BUY</v>
      </c>
      <c r="G1176" s="7">
        <v>165.179993</v>
      </c>
      <c r="H1176" s="7">
        <v>1000</v>
      </c>
      <c r="I1176" s="11">
        <v>44375</v>
      </c>
      <c r="J1176" s="9">
        <v>198.41000399999999</v>
      </c>
      <c r="K1176" s="9">
        <f t="shared" si="54"/>
        <v>1201.1745514482495</v>
      </c>
      <c r="L1176" s="10">
        <f t="shared" si="55"/>
        <v>0.20117455144824953</v>
      </c>
      <c r="M1176" s="10">
        <f t="shared" si="56"/>
        <v>-0.20117455144824953</v>
      </c>
      <c r="N1176" s="6">
        <f>DATEDIF(A1176, I1176, "d")</f>
        <v>42</v>
      </c>
    </row>
    <row r="1177" spans="1:14" ht="14.25">
      <c r="A1177" s="5">
        <v>44334</v>
      </c>
      <c r="B1177" s="6" t="s">
        <v>379</v>
      </c>
      <c r="C1177" s="6" t="s">
        <v>380</v>
      </c>
      <c r="D1177" s="17">
        <v>4120653358</v>
      </c>
      <c r="E1177" s="6" t="s">
        <v>16</v>
      </c>
      <c r="F1177" s="6" t="str">
        <f>IF(E1177="BUY", "SELL", IF(E1177="SELL", "BUY", ""))</f>
        <v>SELL</v>
      </c>
      <c r="G1177" s="7">
        <v>17.924129000000001</v>
      </c>
      <c r="H1177" s="7">
        <v>1000</v>
      </c>
      <c r="I1177" s="11">
        <v>44727</v>
      </c>
      <c r="J1177" s="9">
        <v>21.151913</v>
      </c>
      <c r="K1177" s="9">
        <f t="shared" si="54"/>
        <v>1180.0803821485551</v>
      </c>
      <c r="L1177" s="10">
        <f t="shared" si="55"/>
        <v>-0.18008038214855515</v>
      </c>
      <c r="M1177" s="10">
        <f t="shared" si="56"/>
        <v>0.18008038214855515</v>
      </c>
      <c r="N1177" s="6">
        <f>DATEDIF(A1177, I1177, "d")</f>
        <v>393</v>
      </c>
    </row>
    <row r="1178" spans="1:14" ht="14.25">
      <c r="A1178" s="5">
        <v>44334</v>
      </c>
      <c r="B1178" s="6" t="s">
        <v>2456</v>
      </c>
      <c r="C1178" s="6" t="s">
        <v>2457</v>
      </c>
      <c r="D1178" s="17">
        <v>5188639887</v>
      </c>
      <c r="E1178" s="6" t="s">
        <v>16</v>
      </c>
      <c r="F1178" s="6" t="str">
        <f>IF(E1178="BUY", "SELL", IF(E1178="SELL", "BUY", ""))</f>
        <v>SELL</v>
      </c>
      <c r="G1178" s="7">
        <v>27.02</v>
      </c>
      <c r="H1178" s="7">
        <v>1000</v>
      </c>
      <c r="I1178" s="5">
        <v>44398</v>
      </c>
      <c r="J1178" s="9">
        <v>28.049999</v>
      </c>
      <c r="K1178" s="9">
        <f t="shared" si="54"/>
        <v>1038.1198741672833</v>
      </c>
      <c r="L1178" s="10">
        <f t="shared" si="55"/>
        <v>-3.8119874167283345E-2</v>
      </c>
      <c r="M1178" s="10">
        <f t="shared" si="56"/>
        <v>3.8119874167283345E-2</v>
      </c>
      <c r="N1178" s="6">
        <f>DATEDIF(A1178, I1178, "d")</f>
        <v>64</v>
      </c>
    </row>
    <row r="1179" spans="1:14" ht="14.25">
      <c r="A1179" s="5">
        <v>44335</v>
      </c>
      <c r="B1179" s="6" t="s">
        <v>943</v>
      </c>
      <c r="C1179" s="6" t="s">
        <v>944</v>
      </c>
      <c r="D1179" s="17">
        <v>3530929880</v>
      </c>
      <c r="E1179" s="6" t="s">
        <v>19</v>
      </c>
      <c r="F1179" s="6" t="str">
        <f>IF(E1179="BUY", "SELL", IF(E1179="SELL", "BUY", ""))</f>
        <v>BUY</v>
      </c>
      <c r="G1179" s="7">
        <v>12.64</v>
      </c>
      <c r="H1179" s="7">
        <v>1000</v>
      </c>
      <c r="I1179" s="11">
        <v>44335</v>
      </c>
      <c r="J1179" s="9">
        <v>12.64</v>
      </c>
      <c r="K1179" s="9">
        <f t="shared" si="54"/>
        <v>999.99999999999989</v>
      </c>
      <c r="L1179" s="10">
        <f t="shared" si="55"/>
        <v>-1.1368683772161603E-16</v>
      </c>
      <c r="M1179" s="10">
        <f t="shared" si="56"/>
        <v>1.1368683772161603E-16</v>
      </c>
      <c r="N1179" s="6">
        <f>DATEDIF(A1179, I1179, "d")</f>
        <v>0</v>
      </c>
    </row>
    <row r="1180" spans="1:14" ht="14.25">
      <c r="A1180" s="5">
        <v>44337</v>
      </c>
      <c r="B1180" s="6" t="s">
        <v>3078</v>
      </c>
      <c r="C1180" s="6" t="s">
        <v>3079</v>
      </c>
      <c r="D1180" s="17">
        <v>3653663805</v>
      </c>
      <c r="E1180" s="6" t="s">
        <v>16</v>
      </c>
      <c r="F1180" s="6" t="str">
        <f>IF(E1180="BUY", "SELL", IF(E1180="SELL", "BUY", ""))</f>
        <v>SELL</v>
      </c>
      <c r="G1180" s="7">
        <v>26.49</v>
      </c>
      <c r="H1180" s="7">
        <v>1000</v>
      </c>
      <c r="I1180" s="5">
        <v>44489</v>
      </c>
      <c r="J1180" s="9">
        <v>36.220001000000003</v>
      </c>
      <c r="K1180" s="9">
        <f t="shared" si="54"/>
        <v>1367.3084560211403</v>
      </c>
      <c r="L1180" s="10">
        <f t="shared" si="55"/>
        <v>-0.36730845602114026</v>
      </c>
      <c r="M1180" s="10">
        <f t="shared" si="56"/>
        <v>0.36730845602114026</v>
      </c>
      <c r="N1180" s="6">
        <f>DATEDIF(A1180, I1180, "d")</f>
        <v>152</v>
      </c>
    </row>
    <row r="1181" spans="1:14" ht="14.25">
      <c r="A1181" s="11">
        <v>44337</v>
      </c>
      <c r="B1181" s="6" t="s">
        <v>2404</v>
      </c>
      <c r="C1181" s="6" t="s">
        <v>2405</v>
      </c>
      <c r="D1181" s="17">
        <v>2910712508</v>
      </c>
      <c r="E1181" s="13" t="s">
        <v>19</v>
      </c>
      <c r="F1181" s="12" t="str">
        <f>IF(E1181="BUY", "SELL", IF(E1181="SELL", "BUY", ""))</f>
        <v>BUY</v>
      </c>
      <c r="G1181" s="7">
        <v>233.667145</v>
      </c>
      <c r="H1181" s="7">
        <v>1000</v>
      </c>
      <c r="I1181" s="11">
        <v>44727</v>
      </c>
      <c r="J1181" s="9">
        <v>178.17675800000001</v>
      </c>
      <c r="K1181" s="9">
        <f t="shared" si="54"/>
        <v>762.52379426298887</v>
      </c>
      <c r="L1181" s="10">
        <f t="shared" si="55"/>
        <v>-0.23747620573701111</v>
      </c>
      <c r="M1181" s="10">
        <f t="shared" si="56"/>
        <v>0.23747620573701111</v>
      </c>
      <c r="N1181" s="6">
        <f>DATEDIF(A1181, I1181, "d")</f>
        <v>390</v>
      </c>
    </row>
    <row r="1182" spans="1:14" ht="14.25">
      <c r="A1182" s="11">
        <v>44337</v>
      </c>
      <c r="B1182" s="6" t="s">
        <v>2330</v>
      </c>
      <c r="C1182" s="6" t="s">
        <v>2331</v>
      </c>
      <c r="D1182" s="17">
        <v>3938201777</v>
      </c>
      <c r="E1182" s="12" t="s">
        <v>16</v>
      </c>
      <c r="F1182" s="13" t="str">
        <f>IF(E1182="BUY", "SELL", IF(E1182="SELL", "BUY", ""))</f>
        <v>SELL</v>
      </c>
      <c r="G1182" s="7">
        <v>86.580001999999993</v>
      </c>
      <c r="H1182" s="7">
        <v>1000</v>
      </c>
      <c r="I1182" s="11">
        <v>44727</v>
      </c>
      <c r="J1182" s="9">
        <v>42.560001</v>
      </c>
      <c r="K1182" s="9">
        <f t="shared" si="54"/>
        <v>491.56849176325966</v>
      </c>
      <c r="L1182" s="10">
        <f t="shared" si="55"/>
        <v>0.50843150823674033</v>
      </c>
      <c r="M1182" s="10">
        <f t="shared" si="56"/>
        <v>-0.50843150823674033</v>
      </c>
      <c r="N1182" s="6">
        <f>DATEDIF(A1182, I1182, "d")</f>
        <v>390</v>
      </c>
    </row>
    <row r="1183" spans="1:14" ht="14.25">
      <c r="A1183" s="5">
        <v>44342</v>
      </c>
      <c r="B1183" s="6" t="s">
        <v>943</v>
      </c>
      <c r="C1183" s="6" t="s">
        <v>944</v>
      </c>
      <c r="D1183" s="17">
        <v>3530929880</v>
      </c>
      <c r="E1183" s="6" t="s">
        <v>16</v>
      </c>
      <c r="F1183" s="6" t="str">
        <f>IF(E1183="BUY", "SELL", IF(E1183="SELL", "BUY", ""))</f>
        <v>SELL</v>
      </c>
      <c r="G1183" s="7">
        <v>19.559999000000001</v>
      </c>
      <c r="H1183" s="7">
        <v>1000</v>
      </c>
      <c r="I1183" s="11">
        <v>44342</v>
      </c>
      <c r="J1183" s="9">
        <v>19.559999000000001</v>
      </c>
      <c r="K1183" s="9">
        <f t="shared" si="54"/>
        <v>999.99999999999989</v>
      </c>
      <c r="L1183" s="10">
        <f t="shared" si="55"/>
        <v>1.1368683772161603E-16</v>
      </c>
      <c r="M1183" s="10">
        <f t="shared" si="56"/>
        <v>-1.1368683772161603E-16</v>
      </c>
      <c r="N1183" s="6">
        <f>DATEDIF(A1183, I1183, "d")</f>
        <v>0</v>
      </c>
    </row>
    <row r="1184" spans="1:14" ht="14.25">
      <c r="A1184" s="5">
        <v>44342</v>
      </c>
      <c r="B1184" s="6" t="s">
        <v>985</v>
      </c>
      <c r="C1184" s="6" t="s">
        <v>986</v>
      </c>
      <c r="D1184" s="17">
        <v>5595228507</v>
      </c>
      <c r="E1184" s="6" t="s">
        <v>16</v>
      </c>
      <c r="F1184" s="6" t="str">
        <f>IF(E1184="BUY", "SELL", IF(E1184="SELL", "BUY", ""))</f>
        <v>SELL</v>
      </c>
      <c r="G1184" s="7">
        <v>60.639999000000003</v>
      </c>
      <c r="H1184" s="7">
        <v>1000</v>
      </c>
      <c r="I1184" s="5">
        <v>44354</v>
      </c>
      <c r="J1184" s="9">
        <v>70.002502000000007</v>
      </c>
      <c r="K1184" s="9">
        <f t="shared" si="54"/>
        <v>1154.3948409365905</v>
      </c>
      <c r="L1184" s="10">
        <f t="shared" si="55"/>
        <v>-0.15439484093659053</v>
      </c>
      <c r="M1184" s="10">
        <f t="shared" si="56"/>
        <v>0.15439484093659053</v>
      </c>
      <c r="N1184" s="6">
        <f>DATEDIF(A1184, I1184, "d")</f>
        <v>12</v>
      </c>
    </row>
    <row r="1185" spans="1:14" ht="14.25">
      <c r="A1185" s="5">
        <v>44354</v>
      </c>
      <c r="B1185" s="6" t="s">
        <v>985</v>
      </c>
      <c r="C1185" s="6" t="s">
        <v>986</v>
      </c>
      <c r="D1185" s="17">
        <v>5595228507</v>
      </c>
      <c r="E1185" s="6" t="s">
        <v>19</v>
      </c>
      <c r="F1185" s="6" t="str">
        <f>IF(E1185="BUY", "SELL", IF(E1185="SELL", "BUY", ""))</f>
        <v>BUY</v>
      </c>
      <c r="G1185" s="7">
        <v>70.002502000000007</v>
      </c>
      <c r="H1185" s="7">
        <v>1000</v>
      </c>
      <c r="I1185" s="11">
        <v>44727</v>
      </c>
      <c r="J1185" s="9">
        <v>32.322498000000003</v>
      </c>
      <c r="K1185" s="9">
        <f t="shared" si="54"/>
        <v>461.73346775519536</v>
      </c>
      <c r="L1185" s="10">
        <f t="shared" si="55"/>
        <v>-0.5382665322448047</v>
      </c>
      <c r="M1185" s="10">
        <f t="shared" si="56"/>
        <v>0.5382665322448047</v>
      </c>
      <c r="N1185" s="6">
        <f>DATEDIF(A1185, I1185, "d")</f>
        <v>373</v>
      </c>
    </row>
    <row r="1186" spans="1:14" ht="14.25">
      <c r="A1186" s="5">
        <v>44354</v>
      </c>
      <c r="B1186" s="6" t="s">
        <v>1664</v>
      </c>
      <c r="C1186" s="6" t="s">
        <v>1665</v>
      </c>
      <c r="D1186" s="17">
        <v>6200627580</v>
      </c>
      <c r="E1186" s="6" t="s">
        <v>16</v>
      </c>
      <c r="F1186" s="6" t="str">
        <f>IF(E1186="BUY", "SELL", IF(E1186="SELL", "BUY", ""))</f>
        <v>SELL</v>
      </c>
      <c r="G1186" s="7">
        <v>24.4</v>
      </c>
      <c r="H1186" s="7">
        <v>1000</v>
      </c>
      <c r="I1186" s="11">
        <v>44727</v>
      </c>
      <c r="J1186" s="9">
        <v>18.510000000000002</v>
      </c>
      <c r="K1186" s="9">
        <f t="shared" si="54"/>
        <v>758.60655737704928</v>
      </c>
      <c r="L1186" s="10">
        <f t="shared" si="55"/>
        <v>0.2413934426229507</v>
      </c>
      <c r="M1186" s="10">
        <f t="shared" si="56"/>
        <v>-0.2413934426229507</v>
      </c>
      <c r="N1186" s="6">
        <f>DATEDIF(A1186, I1186, "d")</f>
        <v>373</v>
      </c>
    </row>
    <row r="1187" spans="1:14" ht="14.25">
      <c r="A1187" s="5">
        <v>44363</v>
      </c>
      <c r="B1187" s="6" t="s">
        <v>2000</v>
      </c>
      <c r="C1187" s="6" t="s">
        <v>2001</v>
      </c>
      <c r="D1187" s="17">
        <v>3799935907</v>
      </c>
      <c r="E1187" s="6" t="s">
        <v>19</v>
      </c>
      <c r="F1187" s="6" t="str">
        <f>IF(E1187="BUY", "SELL", IF(E1187="SELL", "BUY", ""))</f>
        <v>BUY</v>
      </c>
      <c r="G1187" s="7">
        <v>123.910004</v>
      </c>
      <c r="H1187" s="7">
        <v>1000</v>
      </c>
      <c r="I1187" s="5">
        <v>44390</v>
      </c>
      <c r="J1187" s="9">
        <v>135.550003</v>
      </c>
      <c r="K1187" s="9">
        <f t="shared" si="54"/>
        <v>1093.9391382797469</v>
      </c>
      <c r="L1187" s="10">
        <f t="shared" si="55"/>
        <v>9.3939138279746884E-2</v>
      </c>
      <c r="M1187" s="10">
        <f t="shared" si="56"/>
        <v>-9.3939138279746884E-2</v>
      </c>
      <c r="N1187" s="6">
        <f>DATEDIF(A1187, I1187, "d")</f>
        <v>27</v>
      </c>
    </row>
    <row r="1188" spans="1:14" ht="14.25">
      <c r="A1188" s="5">
        <v>44365</v>
      </c>
      <c r="B1188" s="6" t="s">
        <v>3284</v>
      </c>
      <c r="C1188" s="6" t="s">
        <v>3285</v>
      </c>
      <c r="D1188" s="17">
        <v>3531977242</v>
      </c>
      <c r="E1188" s="6" t="s">
        <v>19</v>
      </c>
      <c r="F1188" s="6" t="str">
        <f>IF(E1188="BUY", "SELL", IF(E1188="SELL", "BUY", ""))</f>
        <v>BUY</v>
      </c>
      <c r="G1188" s="7">
        <v>59.18</v>
      </c>
      <c r="H1188" s="7">
        <v>1000</v>
      </c>
      <c r="I1188" s="11">
        <v>44427</v>
      </c>
      <c r="J1188" s="9">
        <v>44.790000999999997</v>
      </c>
      <c r="K1188" s="9">
        <f t="shared" si="54"/>
        <v>756.84354511659342</v>
      </c>
      <c r="L1188" s="10">
        <f t="shared" si="55"/>
        <v>-0.24315645488340659</v>
      </c>
      <c r="M1188" s="10">
        <f t="shared" si="56"/>
        <v>0.24315645488340659</v>
      </c>
      <c r="N1188" s="6">
        <f>DATEDIF(A1188, I1188, "d")</f>
        <v>62</v>
      </c>
    </row>
    <row r="1189" spans="1:14" ht="14.25">
      <c r="A1189" s="5">
        <v>44365</v>
      </c>
      <c r="B1189" s="6" t="s">
        <v>2970</v>
      </c>
      <c r="C1189" s="6" t="s">
        <v>2971</v>
      </c>
      <c r="D1189" s="17">
        <v>2666952900</v>
      </c>
      <c r="E1189" s="6" t="s">
        <v>19</v>
      </c>
      <c r="F1189" s="6" t="str">
        <f>IF(E1189="BUY", "SELL", IF(E1189="SELL", "BUY", ""))</f>
        <v>BUY</v>
      </c>
      <c r="G1189" s="7">
        <v>37.630001</v>
      </c>
      <c r="H1189" s="7">
        <v>1000</v>
      </c>
      <c r="I1189" s="5">
        <v>44385</v>
      </c>
      <c r="J1189" s="9">
        <v>33.139999000000003</v>
      </c>
      <c r="K1189" s="9">
        <f t="shared" si="54"/>
        <v>880.68025828646682</v>
      </c>
      <c r="L1189" s="10">
        <f t="shared" si="55"/>
        <v>-0.11931974171353317</v>
      </c>
      <c r="M1189" s="10">
        <f t="shared" si="56"/>
        <v>0.11931974171353317</v>
      </c>
      <c r="N1189" s="6">
        <f>DATEDIF(A1189, I1189, "d")</f>
        <v>20</v>
      </c>
    </row>
    <row r="1190" spans="1:14" ht="14.25">
      <c r="A1190" s="5">
        <v>44365</v>
      </c>
      <c r="B1190" s="6" t="s">
        <v>3286</v>
      </c>
      <c r="C1190" s="6" t="s">
        <v>3287</v>
      </c>
      <c r="D1190" s="17">
        <v>7734165120</v>
      </c>
      <c r="E1190" s="6" t="s">
        <v>16</v>
      </c>
      <c r="F1190" s="6" t="str">
        <f>IF(E1190="BUY", "SELL", IF(E1190="SELL", "BUY", ""))</f>
        <v>SELL</v>
      </c>
      <c r="G1190" s="7">
        <v>23.040001</v>
      </c>
      <c r="H1190" s="7">
        <v>1000</v>
      </c>
      <c r="I1190" s="5">
        <v>44566</v>
      </c>
      <c r="J1190" s="9">
        <v>14.1</v>
      </c>
      <c r="K1190" s="9">
        <f t="shared" si="54"/>
        <v>611.97914010507202</v>
      </c>
      <c r="L1190" s="10">
        <f t="shared" si="55"/>
        <v>0.38802085989492796</v>
      </c>
      <c r="M1190" s="10">
        <f t="shared" si="56"/>
        <v>-0.38802085989492796</v>
      </c>
      <c r="N1190" s="6">
        <f>DATEDIF(A1190, I1190, "d")</f>
        <v>201</v>
      </c>
    </row>
    <row r="1191" spans="1:14" ht="14.25">
      <c r="A1191" s="5">
        <v>44368</v>
      </c>
      <c r="B1191" s="6" t="s">
        <v>3290</v>
      </c>
      <c r="C1191" s="6" t="s">
        <v>3291</v>
      </c>
      <c r="D1191" s="17">
        <v>4273614488</v>
      </c>
      <c r="E1191" s="6" t="s">
        <v>16</v>
      </c>
      <c r="F1191" s="6" t="str">
        <f>IF(E1191="BUY", "SELL", IF(E1191="SELL", "BUY", ""))</f>
        <v>SELL</v>
      </c>
      <c r="G1191" s="7">
        <v>55.76</v>
      </c>
      <c r="H1191" s="7">
        <v>1000</v>
      </c>
      <c r="I1191" s="11">
        <v>44727</v>
      </c>
      <c r="J1191" s="9">
        <v>58.65</v>
      </c>
      <c r="K1191" s="9">
        <f t="shared" si="54"/>
        <v>1051.8292682926829</v>
      </c>
      <c r="L1191" s="10">
        <f t="shared" si="55"/>
        <v>-5.1829268292682855E-2</v>
      </c>
      <c r="M1191" s="10">
        <f t="shared" si="56"/>
        <v>5.1829268292682855E-2</v>
      </c>
      <c r="N1191" s="6">
        <f>DATEDIF(A1191, I1191, "d")</f>
        <v>359</v>
      </c>
    </row>
    <row r="1192" spans="1:14" ht="14.25">
      <c r="A1192" s="5">
        <v>44371</v>
      </c>
      <c r="B1192" s="6" t="s">
        <v>1721</v>
      </c>
      <c r="C1192" s="6" t="s">
        <v>1722</v>
      </c>
      <c r="D1192" s="17">
        <v>6963696510</v>
      </c>
      <c r="E1192" s="6" t="s">
        <v>19</v>
      </c>
      <c r="F1192" s="6" t="str">
        <f>IF(E1192="BUY", "SELL", IF(E1192="SELL", "BUY", ""))</f>
        <v>BUY</v>
      </c>
      <c r="G1192" s="7">
        <v>304.51001000000002</v>
      </c>
      <c r="H1192" s="7">
        <v>1000</v>
      </c>
      <c r="I1192" s="11">
        <v>44384</v>
      </c>
      <c r="J1192" s="9">
        <v>316.88000499999998</v>
      </c>
      <c r="K1192" s="9">
        <f t="shared" si="54"/>
        <v>1040.6226218967317</v>
      </c>
      <c r="L1192" s="10">
        <f t="shared" si="55"/>
        <v>4.0622621896731742E-2</v>
      </c>
      <c r="M1192" s="10">
        <f t="shared" si="56"/>
        <v>-4.0622621896731742E-2</v>
      </c>
      <c r="N1192" s="6">
        <f>DATEDIF(A1192, I1192, "d")</f>
        <v>13</v>
      </c>
    </row>
    <row r="1193" spans="1:14" ht="14.25">
      <c r="A1193" s="5">
        <v>44375</v>
      </c>
      <c r="B1193" s="6" t="s">
        <v>1089</v>
      </c>
      <c r="C1193" s="6" t="s">
        <v>1090</v>
      </c>
      <c r="D1193" s="17">
        <v>7480992000</v>
      </c>
      <c r="E1193" s="6" t="s">
        <v>16</v>
      </c>
      <c r="F1193" s="6" t="str">
        <f>IF(E1193="BUY", "SELL", IF(E1193="SELL", "BUY", ""))</f>
        <v>SELL</v>
      </c>
      <c r="G1193" s="7">
        <v>64.690764999999999</v>
      </c>
      <c r="H1193" s="7">
        <v>1000</v>
      </c>
      <c r="I1193" s="11">
        <v>44727</v>
      </c>
      <c r="J1193" s="9">
        <v>53.879356000000001</v>
      </c>
      <c r="K1193" s="9">
        <f t="shared" si="54"/>
        <v>832.87554259097101</v>
      </c>
      <c r="L1193" s="10">
        <f t="shared" si="55"/>
        <v>0.16712445740902898</v>
      </c>
      <c r="M1193" s="10">
        <f t="shared" si="56"/>
        <v>-0.16712445740902898</v>
      </c>
      <c r="N1193" s="6">
        <f>DATEDIF(A1193, I1193, "d")</f>
        <v>352</v>
      </c>
    </row>
    <row r="1194" spans="1:14" ht="14.25">
      <c r="A1194" s="5">
        <v>44375</v>
      </c>
      <c r="B1194" s="6" t="s">
        <v>969</v>
      </c>
      <c r="C1194" s="6" t="s">
        <v>970</v>
      </c>
      <c r="D1194" s="17">
        <v>9100910560</v>
      </c>
      <c r="E1194" s="6" t="s">
        <v>16</v>
      </c>
      <c r="F1194" s="6" t="str">
        <f>IF(E1194="BUY", "SELL", IF(E1194="SELL", "BUY", ""))</f>
        <v>SELL</v>
      </c>
      <c r="G1194" s="7">
        <v>198.41000399999999</v>
      </c>
      <c r="H1194" s="7">
        <v>1000</v>
      </c>
      <c r="I1194" s="11">
        <v>44727</v>
      </c>
      <c r="J1194" s="9">
        <v>76.050003000000004</v>
      </c>
      <c r="K1194" s="9">
        <f t="shared" si="54"/>
        <v>383.29722023492332</v>
      </c>
      <c r="L1194" s="10">
        <f t="shared" si="55"/>
        <v>0.6167027797650767</v>
      </c>
      <c r="M1194" s="10">
        <f t="shared" si="56"/>
        <v>-0.6167027797650767</v>
      </c>
      <c r="N1194" s="6">
        <f>DATEDIF(A1194, I1194, "d")</f>
        <v>352</v>
      </c>
    </row>
    <row r="1195" spans="1:14" ht="14.25">
      <c r="A1195" s="5">
        <v>44375</v>
      </c>
      <c r="B1195" s="6" t="s">
        <v>3302</v>
      </c>
      <c r="C1195" s="6" t="s">
        <v>3303</v>
      </c>
      <c r="D1195" s="17">
        <v>2362848240</v>
      </c>
      <c r="E1195" s="6" t="s">
        <v>16</v>
      </c>
      <c r="F1195" s="6" t="str">
        <f>IF(E1195="BUY", "SELL", IF(E1195="SELL", "BUY", ""))</f>
        <v>SELL</v>
      </c>
      <c r="G1195" s="7">
        <v>86.169998000000007</v>
      </c>
      <c r="H1195" s="7">
        <v>1000</v>
      </c>
      <c r="I1195" s="11">
        <v>44474</v>
      </c>
      <c r="J1195" s="9">
        <v>91.910004000000001</v>
      </c>
      <c r="K1195" s="9">
        <f t="shared" si="54"/>
        <v>1066.6125813302212</v>
      </c>
      <c r="L1195" s="10">
        <f t="shared" si="55"/>
        <v>-6.6612581330221243E-2</v>
      </c>
      <c r="M1195" s="10">
        <f t="shared" si="56"/>
        <v>6.6612581330221243E-2</v>
      </c>
      <c r="N1195" s="6">
        <f>DATEDIF(A1195, I1195, "d")</f>
        <v>99</v>
      </c>
    </row>
    <row r="1196" spans="1:14" ht="14.25">
      <c r="A1196" s="5">
        <v>44375</v>
      </c>
      <c r="B1196" s="6" t="s">
        <v>1299</v>
      </c>
      <c r="C1196" s="6" t="s">
        <v>1300</v>
      </c>
      <c r="D1196" s="17">
        <v>3313220190</v>
      </c>
      <c r="E1196" s="6" t="s">
        <v>16</v>
      </c>
      <c r="F1196" s="6" t="str">
        <f>IF(E1196="BUY", "SELL", IF(E1196="SELL", "BUY", ""))</f>
        <v>SELL</v>
      </c>
      <c r="G1196" s="7">
        <v>133.429993</v>
      </c>
      <c r="H1196" s="7">
        <v>1000</v>
      </c>
      <c r="I1196" s="11">
        <v>44727</v>
      </c>
      <c r="J1196" s="9">
        <v>40.93</v>
      </c>
      <c r="K1196" s="9">
        <f t="shared" si="54"/>
        <v>306.75262045468293</v>
      </c>
      <c r="L1196" s="10">
        <f t="shared" si="55"/>
        <v>0.69324737954531701</v>
      </c>
      <c r="M1196" s="10">
        <f t="shared" si="56"/>
        <v>-0.69324737954531701</v>
      </c>
      <c r="N1196" s="6">
        <f>DATEDIF(A1196, I1196, "d")</f>
        <v>352</v>
      </c>
    </row>
    <row r="1197" spans="1:14" ht="14.25">
      <c r="A1197" s="5">
        <v>44376</v>
      </c>
      <c r="B1197" s="6" t="s">
        <v>3304</v>
      </c>
      <c r="C1197" s="6" t="s">
        <v>3305</v>
      </c>
      <c r="D1197" s="17">
        <v>2898992000</v>
      </c>
      <c r="E1197" s="6" t="s">
        <v>19</v>
      </c>
      <c r="F1197" s="6" t="str">
        <f>IF(E1197="BUY", "SELL", IF(E1197="SELL", "BUY", ""))</f>
        <v>BUY</v>
      </c>
      <c r="G1197" s="7">
        <v>54.82</v>
      </c>
      <c r="H1197" s="7">
        <v>1000</v>
      </c>
      <c r="I1197" s="11">
        <v>44530</v>
      </c>
      <c r="J1197" s="9">
        <v>100.80999799999999</v>
      </c>
      <c r="K1197" s="9">
        <f t="shared" si="54"/>
        <v>1838.9273622765415</v>
      </c>
      <c r="L1197" s="10">
        <f t="shared" si="55"/>
        <v>0.83892736227654152</v>
      </c>
      <c r="M1197" s="10">
        <f t="shared" si="56"/>
        <v>-0.83892736227654152</v>
      </c>
      <c r="N1197" s="6">
        <f>DATEDIF(A1197, I1197, "d")</f>
        <v>154</v>
      </c>
    </row>
    <row r="1198" spans="1:14" ht="14.25">
      <c r="A1198" s="5">
        <v>44377</v>
      </c>
      <c r="B1198" s="6" t="s">
        <v>3308</v>
      </c>
      <c r="C1198" s="6" t="s">
        <v>3309</v>
      </c>
      <c r="D1198" s="17">
        <v>4297322112</v>
      </c>
      <c r="E1198" s="6" t="s">
        <v>16</v>
      </c>
      <c r="F1198" s="6" t="str">
        <f>IF(E1198="BUY", "SELL", IF(E1198="SELL", "BUY", ""))</f>
        <v>SELL</v>
      </c>
      <c r="G1198" s="7">
        <v>66.639999000000003</v>
      </c>
      <c r="H1198" s="7">
        <v>1000</v>
      </c>
      <c r="I1198" s="11">
        <v>44727</v>
      </c>
      <c r="J1198" s="9">
        <v>61.790000999999997</v>
      </c>
      <c r="K1198" s="9">
        <f t="shared" si="54"/>
        <v>927.22091727522377</v>
      </c>
      <c r="L1198" s="10">
        <f t="shared" si="55"/>
        <v>7.2779082724776234E-2</v>
      </c>
      <c r="M1198" s="10">
        <f t="shared" si="56"/>
        <v>-7.2779082724776234E-2</v>
      </c>
      <c r="N1198" s="6">
        <f>DATEDIF(A1198, I1198, "d")</f>
        <v>350</v>
      </c>
    </row>
    <row r="1199" spans="1:14" ht="14.25">
      <c r="A1199" s="5">
        <v>44383</v>
      </c>
      <c r="B1199" s="6" t="s">
        <v>2141</v>
      </c>
      <c r="C1199" s="6" t="s">
        <v>2142</v>
      </c>
      <c r="D1199" s="17">
        <v>9770472266</v>
      </c>
      <c r="E1199" s="6" t="s">
        <v>16</v>
      </c>
      <c r="F1199" s="6" t="str">
        <f>IF(E1199="BUY", "SELL", IF(E1199="SELL", "BUY", ""))</f>
        <v>SELL</v>
      </c>
      <c r="G1199" s="7">
        <v>288.17999300000002</v>
      </c>
      <c r="H1199" s="7">
        <v>1000</v>
      </c>
      <c r="I1199" s="11">
        <v>44505</v>
      </c>
      <c r="J1199" s="9">
        <v>267.48998999999998</v>
      </c>
      <c r="K1199" s="9">
        <f t="shared" si="54"/>
        <v>928.204582196655</v>
      </c>
      <c r="L1199" s="10">
        <f t="shared" si="55"/>
        <v>7.1795417803345002E-2</v>
      </c>
      <c r="M1199" s="10">
        <f t="shared" si="56"/>
        <v>-7.1795417803345002E-2</v>
      </c>
      <c r="N1199" s="6">
        <f>DATEDIF(A1199, I1199, "d")</f>
        <v>122</v>
      </c>
    </row>
    <row r="1200" spans="1:14" ht="14.25">
      <c r="A1200" s="5">
        <v>44383</v>
      </c>
      <c r="B1200" s="6" t="s">
        <v>3312</v>
      </c>
      <c r="C1200" s="6" t="s">
        <v>3313</v>
      </c>
      <c r="D1200" s="17">
        <v>2156114252</v>
      </c>
      <c r="E1200" s="6" t="s">
        <v>16</v>
      </c>
      <c r="F1200" s="6" t="str">
        <f>IF(E1200="BUY", "SELL", IF(E1200="SELL", "BUY", ""))</f>
        <v>SELL</v>
      </c>
      <c r="G1200" s="7">
        <v>16.360001</v>
      </c>
      <c r="H1200" s="7">
        <v>1000</v>
      </c>
      <c r="I1200" s="11">
        <v>44413</v>
      </c>
      <c r="J1200" s="9">
        <v>13.96</v>
      </c>
      <c r="K1200" s="9">
        <f t="shared" si="54"/>
        <v>853.30068133858913</v>
      </c>
      <c r="L1200" s="10">
        <f t="shared" si="55"/>
        <v>0.14669931866141087</v>
      </c>
      <c r="M1200" s="10">
        <f t="shared" si="56"/>
        <v>-0.14669931866141087</v>
      </c>
      <c r="N1200" s="6">
        <f>DATEDIF(A1200, I1200, "d")</f>
        <v>30</v>
      </c>
    </row>
    <row r="1201" spans="1:14" ht="14.25">
      <c r="A1201" s="5">
        <v>44384</v>
      </c>
      <c r="B1201" s="6" t="s">
        <v>1721</v>
      </c>
      <c r="C1201" s="6" t="s">
        <v>1722</v>
      </c>
      <c r="D1201" s="17">
        <v>6963696510</v>
      </c>
      <c r="E1201" s="6" t="s">
        <v>16</v>
      </c>
      <c r="F1201" s="6" t="str">
        <f>IF(E1201="BUY", "SELL", IF(E1201="SELL", "BUY", ""))</f>
        <v>SELL</v>
      </c>
      <c r="G1201" s="7">
        <v>316.88000499999998</v>
      </c>
      <c r="H1201" s="7">
        <v>1000</v>
      </c>
      <c r="I1201" s="11">
        <v>44672</v>
      </c>
      <c r="J1201" s="9">
        <v>83.139999000000003</v>
      </c>
      <c r="K1201" s="9">
        <f t="shared" si="54"/>
        <v>262.37060618577055</v>
      </c>
      <c r="L1201" s="10">
        <f t="shared" si="55"/>
        <v>0.73762939381422943</v>
      </c>
      <c r="M1201" s="10">
        <f t="shared" si="56"/>
        <v>-0.73762939381422943</v>
      </c>
      <c r="N1201" s="6">
        <f>DATEDIF(A1201, I1201, "d")</f>
        <v>288</v>
      </c>
    </row>
    <row r="1202" spans="1:14" ht="14.25">
      <c r="A1202" s="5">
        <v>44385</v>
      </c>
      <c r="B1202" s="6" t="s">
        <v>2970</v>
      </c>
      <c r="C1202" s="6" t="s">
        <v>2971</v>
      </c>
      <c r="D1202" s="17">
        <v>2666952900</v>
      </c>
      <c r="E1202" s="6" t="s">
        <v>16</v>
      </c>
      <c r="F1202" s="6" t="str">
        <f>IF(E1202="BUY", "SELL", IF(E1202="SELL", "BUY", ""))</f>
        <v>SELL</v>
      </c>
      <c r="G1202" s="7">
        <v>33.139999000000003</v>
      </c>
      <c r="H1202" s="7">
        <v>1000</v>
      </c>
      <c r="I1202" s="5">
        <v>44582</v>
      </c>
      <c r="J1202" s="9">
        <v>23.51</v>
      </c>
      <c r="K1202" s="9">
        <f t="shared" si="54"/>
        <v>709.41462611389943</v>
      </c>
      <c r="L1202" s="10">
        <f t="shared" si="55"/>
        <v>0.29058537388610056</v>
      </c>
      <c r="M1202" s="10">
        <f t="shared" si="56"/>
        <v>-0.29058537388610056</v>
      </c>
      <c r="N1202" s="6">
        <f>DATEDIF(A1202, I1202, "d")</f>
        <v>197</v>
      </c>
    </row>
    <row r="1203" spans="1:14" ht="14.25">
      <c r="A1203" s="5">
        <v>44390</v>
      </c>
      <c r="B1203" s="6" t="s">
        <v>2000</v>
      </c>
      <c r="C1203" s="6" t="s">
        <v>2001</v>
      </c>
      <c r="D1203" s="17">
        <v>3799935907</v>
      </c>
      <c r="E1203" s="6" t="s">
        <v>16</v>
      </c>
      <c r="F1203" s="6" t="str">
        <f>IF(E1203="BUY", "SELL", IF(E1203="SELL", "BUY", ""))</f>
        <v>SELL</v>
      </c>
      <c r="G1203" s="7">
        <v>135.550003</v>
      </c>
      <c r="H1203" s="7">
        <v>1000</v>
      </c>
      <c r="I1203" s="5">
        <v>44614</v>
      </c>
      <c r="J1203" s="9">
        <v>55.66</v>
      </c>
      <c r="K1203" s="9">
        <f t="shared" si="54"/>
        <v>410.62337711641356</v>
      </c>
      <c r="L1203" s="10">
        <f t="shared" si="55"/>
        <v>0.58937662288358639</v>
      </c>
      <c r="M1203" s="10">
        <f t="shared" si="56"/>
        <v>-0.58937662288358639</v>
      </c>
      <c r="N1203" s="6">
        <f>DATEDIF(A1203, I1203, "d")</f>
        <v>224</v>
      </c>
    </row>
    <row r="1204" spans="1:14" ht="14.25">
      <c r="A1204" s="5">
        <v>44392</v>
      </c>
      <c r="B1204" s="6" t="s">
        <v>3064</v>
      </c>
      <c r="C1204" s="6" t="s">
        <v>3065</v>
      </c>
      <c r="D1204" s="17">
        <v>3025775099</v>
      </c>
      <c r="E1204" s="6" t="s">
        <v>19</v>
      </c>
      <c r="F1204" s="6" t="str">
        <f>IF(E1204="BUY", "SELL", IF(E1204="SELL", "BUY", ""))</f>
        <v>BUY</v>
      </c>
      <c r="G1204" s="7">
        <v>23.68</v>
      </c>
      <c r="H1204" s="7">
        <v>1000</v>
      </c>
      <c r="I1204" s="11">
        <v>44727</v>
      </c>
      <c r="J1204" s="9">
        <v>9.2100000000000009</v>
      </c>
      <c r="K1204" s="9">
        <f t="shared" si="54"/>
        <v>388.93581081081089</v>
      </c>
      <c r="L1204" s="10">
        <f t="shared" si="55"/>
        <v>-0.61106418918918914</v>
      </c>
      <c r="M1204" s="10">
        <f t="shared" si="56"/>
        <v>0.61106418918918914</v>
      </c>
      <c r="N1204" s="6">
        <f>DATEDIF(A1204, I1204, "d")</f>
        <v>335</v>
      </c>
    </row>
    <row r="1205" spans="1:14" ht="14.25">
      <c r="A1205" s="5">
        <v>44396</v>
      </c>
      <c r="B1205" s="6" t="s">
        <v>3332</v>
      </c>
      <c r="C1205" s="6" t="s">
        <v>3333</v>
      </c>
      <c r="D1205" s="17">
        <v>4378594802</v>
      </c>
      <c r="E1205" s="6" t="s">
        <v>16</v>
      </c>
      <c r="F1205" s="6" t="str">
        <f>IF(E1205="BUY", "SELL", IF(E1205="SELL", "BUY", ""))</f>
        <v>SELL</v>
      </c>
      <c r="G1205" s="7">
        <v>34.944640999999997</v>
      </c>
      <c r="H1205" s="7">
        <v>1000</v>
      </c>
      <c r="I1205" s="11">
        <v>44727</v>
      </c>
      <c r="J1205" s="9">
        <v>34.826523000000002</v>
      </c>
      <c r="K1205" s="9">
        <f t="shared" si="54"/>
        <v>996.61985367083912</v>
      </c>
      <c r="L1205" s="10">
        <f t="shared" si="55"/>
        <v>3.3801463291608796E-3</v>
      </c>
      <c r="M1205" s="10">
        <f t="shared" si="56"/>
        <v>-3.3801463291608796E-3</v>
      </c>
      <c r="N1205" s="6">
        <f>DATEDIF(A1205, I1205, "d")</f>
        <v>331</v>
      </c>
    </row>
    <row r="1206" spans="1:14" ht="14.25">
      <c r="A1206" s="5">
        <v>44398</v>
      </c>
      <c r="B1206" s="6" t="s">
        <v>943</v>
      </c>
      <c r="C1206" s="6" t="s">
        <v>944</v>
      </c>
      <c r="D1206" s="17">
        <v>3530929880</v>
      </c>
      <c r="E1206" s="6" t="s">
        <v>19</v>
      </c>
      <c r="F1206" s="6" t="str">
        <f>IF(E1206="BUY", "SELL", IF(E1206="SELL", "BUY", ""))</f>
        <v>BUY</v>
      </c>
      <c r="G1206" s="7">
        <v>40.779998999999997</v>
      </c>
      <c r="H1206" s="7">
        <v>1000</v>
      </c>
      <c r="I1206" s="11">
        <v>44398</v>
      </c>
      <c r="J1206" s="9">
        <v>40.779998999999997</v>
      </c>
      <c r="K1206" s="9">
        <f t="shared" si="54"/>
        <v>1000</v>
      </c>
      <c r="L1206" s="10">
        <f t="shared" si="55"/>
        <v>0</v>
      </c>
      <c r="M1206" s="10">
        <f t="shared" si="56"/>
        <v>0</v>
      </c>
      <c r="N1206" s="6">
        <f>DATEDIF(A1206, I1206, "d")</f>
        <v>0</v>
      </c>
    </row>
    <row r="1207" spans="1:14" ht="14.25">
      <c r="A1207" s="5">
        <v>44398</v>
      </c>
      <c r="B1207" s="6" t="s">
        <v>3336</v>
      </c>
      <c r="C1207" s="6" t="s">
        <v>3337</v>
      </c>
      <c r="D1207" s="17">
        <v>4337728664</v>
      </c>
      <c r="E1207" s="6" t="s">
        <v>16</v>
      </c>
      <c r="F1207" s="6" t="str">
        <f>IF(E1207="BUY", "SELL", IF(E1207="SELL", "BUY", ""))</f>
        <v>SELL</v>
      </c>
      <c r="G1207" s="7">
        <v>55.689999</v>
      </c>
      <c r="H1207" s="7">
        <v>1000</v>
      </c>
      <c r="I1207" s="11">
        <v>44620</v>
      </c>
      <c r="J1207" s="9">
        <v>61.349997999999999</v>
      </c>
      <c r="K1207" s="9">
        <f t="shared" si="54"/>
        <v>1101.6340294780755</v>
      </c>
      <c r="L1207" s="10">
        <f t="shared" si="55"/>
        <v>-0.1016340294780755</v>
      </c>
      <c r="M1207" s="10">
        <f t="shared" si="56"/>
        <v>0.1016340294780755</v>
      </c>
      <c r="N1207" s="6">
        <f>DATEDIF(A1207, I1207, "d")</f>
        <v>222</v>
      </c>
    </row>
    <row r="1208" spans="1:14" ht="14.25">
      <c r="A1208" s="5">
        <v>44398</v>
      </c>
      <c r="B1208" s="6" t="s">
        <v>2456</v>
      </c>
      <c r="C1208" s="6" t="s">
        <v>2457</v>
      </c>
      <c r="D1208" s="17">
        <v>5188639887</v>
      </c>
      <c r="E1208" s="6" t="s">
        <v>19</v>
      </c>
      <c r="F1208" s="6" t="str">
        <f>IF(E1208="BUY", "SELL", IF(E1208="SELL", "BUY", ""))</f>
        <v>BUY</v>
      </c>
      <c r="G1208" s="7">
        <v>28.049999</v>
      </c>
      <c r="H1208" s="7">
        <v>1000</v>
      </c>
      <c r="I1208" s="5">
        <v>44417</v>
      </c>
      <c r="J1208" s="9">
        <v>28.18</v>
      </c>
      <c r="K1208" s="9">
        <f t="shared" si="54"/>
        <v>1004.6346169210202</v>
      </c>
      <c r="L1208" s="10">
        <f t="shared" si="55"/>
        <v>4.6346169210202109E-3</v>
      </c>
      <c r="M1208" s="10">
        <f t="shared" si="56"/>
        <v>-4.6346169210202109E-3</v>
      </c>
      <c r="N1208" s="6">
        <f>DATEDIF(A1208, I1208, "d")</f>
        <v>19</v>
      </c>
    </row>
    <row r="1209" spans="1:14" ht="14.25">
      <c r="A1209" s="5">
        <v>44399</v>
      </c>
      <c r="B1209" s="6" t="s">
        <v>1418</v>
      </c>
      <c r="C1209" s="6" t="s">
        <v>1419</v>
      </c>
      <c r="D1209" s="17">
        <v>4767003717</v>
      </c>
      <c r="E1209" s="6" t="s">
        <v>16</v>
      </c>
      <c r="F1209" s="6" t="str">
        <f>IF(E1209="BUY", "SELL", IF(E1209="SELL", "BUY", ""))</f>
        <v>SELL</v>
      </c>
      <c r="G1209" s="7">
        <v>195.220001</v>
      </c>
      <c r="H1209" s="7">
        <v>1000</v>
      </c>
      <c r="I1209" s="11">
        <v>44727</v>
      </c>
      <c r="J1209" s="9">
        <v>172.96000699999999</v>
      </c>
      <c r="K1209" s="9">
        <f t="shared" si="54"/>
        <v>885.9748289828151</v>
      </c>
      <c r="L1209" s="10">
        <f t="shared" si="55"/>
        <v>0.1140251710171849</v>
      </c>
      <c r="M1209" s="10">
        <f t="shared" si="56"/>
        <v>-0.1140251710171849</v>
      </c>
      <c r="N1209" s="6">
        <f>DATEDIF(A1209, I1209, "d")</f>
        <v>328</v>
      </c>
    </row>
    <row r="1210" spans="1:14" ht="14.25">
      <c r="A1210" s="5">
        <v>44399</v>
      </c>
      <c r="B1210" s="6" t="s">
        <v>2609</v>
      </c>
      <c r="C1210" s="6" t="s">
        <v>2610</v>
      </c>
      <c r="D1210" s="17">
        <v>3111835764</v>
      </c>
      <c r="E1210" s="6" t="s">
        <v>19</v>
      </c>
      <c r="F1210" s="6" t="str">
        <f>IF(E1210="BUY", "SELL", IF(E1210="SELL", "BUY", ""))</f>
        <v>BUY</v>
      </c>
      <c r="G1210" s="7">
        <v>54.84</v>
      </c>
      <c r="H1210" s="7">
        <v>1000</v>
      </c>
      <c r="I1210" s="5">
        <v>44467</v>
      </c>
      <c r="J1210" s="9">
        <v>74.535004000000001</v>
      </c>
      <c r="K1210" s="9">
        <f t="shared" si="54"/>
        <v>1359.1357403355214</v>
      </c>
      <c r="L1210" s="10">
        <f t="shared" si="55"/>
        <v>0.35913574033552143</v>
      </c>
      <c r="M1210" s="10">
        <f t="shared" si="56"/>
        <v>-0.35913574033552143</v>
      </c>
      <c r="N1210" s="6">
        <f>DATEDIF(A1210, I1210, "d")</f>
        <v>68</v>
      </c>
    </row>
    <row r="1211" spans="1:14" ht="14.25">
      <c r="A1211" s="5">
        <v>44399</v>
      </c>
      <c r="B1211" s="6" t="s">
        <v>2657</v>
      </c>
      <c r="C1211" s="6" t="s">
        <v>2658</v>
      </c>
      <c r="D1211" s="17">
        <v>2483909373</v>
      </c>
      <c r="E1211" s="6" t="s">
        <v>19</v>
      </c>
      <c r="F1211" s="6" t="str">
        <f>IF(E1211="BUY", "SELL", IF(E1211="SELL", "BUY", ""))</f>
        <v>BUY</v>
      </c>
      <c r="G1211" s="7">
        <v>119.66999800000001</v>
      </c>
      <c r="H1211" s="7">
        <v>1000</v>
      </c>
      <c r="I1211" s="5">
        <v>44615</v>
      </c>
      <c r="J1211" s="9">
        <v>27</v>
      </c>
      <c r="K1211" s="9">
        <f t="shared" si="54"/>
        <v>225.62046002541086</v>
      </c>
      <c r="L1211" s="10">
        <f t="shared" si="55"/>
        <v>-0.77437953997458908</v>
      </c>
      <c r="M1211" s="10">
        <f t="shared" si="56"/>
        <v>0.77437953997458908</v>
      </c>
      <c r="N1211" s="6">
        <f>DATEDIF(A1211, I1211, "d")</f>
        <v>216</v>
      </c>
    </row>
    <row r="1212" spans="1:14" ht="14.25">
      <c r="A1212" s="5">
        <v>44400</v>
      </c>
      <c r="B1212" s="6" t="s">
        <v>3342</v>
      </c>
      <c r="C1212" s="6" t="s">
        <v>3343</v>
      </c>
      <c r="D1212" s="17">
        <v>7776056925</v>
      </c>
      <c r="E1212" s="6" t="s">
        <v>16</v>
      </c>
      <c r="F1212" s="6" t="str">
        <f>IF(E1212="BUY", "SELL", IF(E1212="SELL", "BUY", ""))</f>
        <v>SELL</v>
      </c>
      <c r="G1212" s="7">
        <v>204.929993</v>
      </c>
      <c r="H1212" s="7">
        <v>1000</v>
      </c>
      <c r="I1212" s="11">
        <v>44663</v>
      </c>
      <c r="J1212" s="9">
        <v>141.13000500000001</v>
      </c>
      <c r="K1212" s="9">
        <f t="shared" si="54"/>
        <v>688.6742293501178</v>
      </c>
      <c r="L1212" s="10">
        <f t="shared" si="55"/>
        <v>0.31132577064988221</v>
      </c>
      <c r="M1212" s="10">
        <f t="shared" si="56"/>
        <v>-0.31132577064988221</v>
      </c>
      <c r="N1212" s="6">
        <f>DATEDIF(A1212, I1212, "d")</f>
        <v>263</v>
      </c>
    </row>
    <row r="1213" spans="1:14" ht="14.25">
      <c r="A1213" s="5">
        <v>44404</v>
      </c>
      <c r="B1213" s="6" t="s">
        <v>3222</v>
      </c>
      <c r="C1213" s="6" t="s">
        <v>3223</v>
      </c>
      <c r="D1213" s="17">
        <v>2494389724</v>
      </c>
      <c r="E1213" s="6" t="s">
        <v>16</v>
      </c>
      <c r="F1213" s="6" t="str">
        <f>IF(E1213="BUY", "SELL", IF(E1213="SELL", "BUY", ""))</f>
        <v>SELL</v>
      </c>
      <c r="G1213" s="7">
        <v>22.75</v>
      </c>
      <c r="H1213" s="7">
        <v>1000</v>
      </c>
      <c r="I1213" s="11">
        <v>44573</v>
      </c>
      <c r="J1213" s="9">
        <v>15.99</v>
      </c>
      <c r="K1213" s="9">
        <f t="shared" si="54"/>
        <v>702.85714285714289</v>
      </c>
      <c r="L1213" s="10">
        <f t="shared" si="55"/>
        <v>0.2971428571428571</v>
      </c>
      <c r="M1213" s="10">
        <f t="shared" si="56"/>
        <v>-0.2971428571428571</v>
      </c>
      <c r="N1213" s="6">
        <f>DATEDIF(A1213, I1213, "d")</f>
        <v>169</v>
      </c>
    </row>
    <row r="1214" spans="1:14" ht="14.25">
      <c r="A1214" s="5">
        <v>44405</v>
      </c>
      <c r="B1214" s="6" t="s">
        <v>3354</v>
      </c>
      <c r="C1214" s="6" t="s">
        <v>3355</v>
      </c>
      <c r="D1214" s="17">
        <v>7331339924</v>
      </c>
      <c r="E1214" s="6" t="s">
        <v>16</v>
      </c>
      <c r="F1214" s="6" t="str">
        <f>IF(E1214="BUY", "SELL", IF(E1214="SELL", "BUY", ""))</f>
        <v>SELL</v>
      </c>
      <c r="G1214" s="7">
        <v>25.610001</v>
      </c>
      <c r="H1214" s="7">
        <v>1000</v>
      </c>
      <c r="I1214" s="11">
        <v>44727</v>
      </c>
      <c r="J1214" s="9">
        <v>20.370000999999998</v>
      </c>
      <c r="K1214" s="9">
        <f t="shared" si="54"/>
        <v>795.39243282341135</v>
      </c>
      <c r="L1214" s="10">
        <f t="shared" si="55"/>
        <v>0.20460756717658865</v>
      </c>
      <c r="M1214" s="10">
        <f t="shared" si="56"/>
        <v>-0.20460756717658865</v>
      </c>
      <c r="N1214" s="6">
        <f>DATEDIF(A1214, I1214, "d")</f>
        <v>322</v>
      </c>
    </row>
    <row r="1215" spans="1:14" ht="14.25">
      <c r="A1215" s="5">
        <v>44406</v>
      </c>
      <c r="B1215" s="6" t="s">
        <v>3358</v>
      </c>
      <c r="C1215" s="6" t="s">
        <v>3359</v>
      </c>
      <c r="D1215" s="17">
        <v>9255299062</v>
      </c>
      <c r="E1215" s="6" t="s">
        <v>16</v>
      </c>
      <c r="F1215" s="6" t="str">
        <f>IF(E1215="BUY", "SELL", IF(E1215="SELL", "BUY", ""))</f>
        <v>SELL</v>
      </c>
      <c r="G1215" s="7">
        <v>34.82</v>
      </c>
      <c r="H1215" s="7">
        <v>1000</v>
      </c>
      <c r="I1215" s="11">
        <v>44482</v>
      </c>
      <c r="J1215" s="9">
        <v>40.520000000000003</v>
      </c>
      <c r="K1215" s="9">
        <f t="shared" si="54"/>
        <v>1163.6990235496842</v>
      </c>
      <c r="L1215" s="10">
        <f t="shared" si="55"/>
        <v>-0.16369902354968416</v>
      </c>
      <c r="M1215" s="10">
        <f t="shared" si="56"/>
        <v>0.16369902354968416</v>
      </c>
      <c r="N1215" s="6">
        <f>DATEDIF(A1215, I1215, "d")</f>
        <v>76</v>
      </c>
    </row>
    <row r="1216" spans="1:14" ht="14.25">
      <c r="A1216" s="5">
        <v>44406</v>
      </c>
      <c r="B1216" s="6" t="s">
        <v>3362</v>
      </c>
      <c r="C1216" s="6" t="s">
        <v>3363</v>
      </c>
      <c r="D1216" s="17">
        <v>8379424325</v>
      </c>
      <c r="E1216" s="6" t="s">
        <v>16</v>
      </c>
      <c r="F1216" s="6" t="str">
        <f>IF(E1216="BUY", "SELL", IF(E1216="SELL", "BUY", ""))</f>
        <v>SELL</v>
      </c>
      <c r="G1216" s="7">
        <v>169.56466699999999</v>
      </c>
      <c r="H1216" s="7">
        <v>1000</v>
      </c>
      <c r="I1216" s="11">
        <v>44727</v>
      </c>
      <c r="J1216" s="9">
        <v>129.04804999999999</v>
      </c>
      <c r="K1216" s="9">
        <f t="shared" si="54"/>
        <v>761.05507287081218</v>
      </c>
      <c r="L1216" s="10">
        <f t="shared" si="55"/>
        <v>0.23894492712918783</v>
      </c>
      <c r="M1216" s="10">
        <f t="shared" si="56"/>
        <v>-0.23894492712918783</v>
      </c>
      <c r="N1216" s="6">
        <f>DATEDIF(A1216, I1216, "d")</f>
        <v>321</v>
      </c>
    </row>
    <row r="1217" spans="1:14" ht="14.25">
      <c r="A1217" s="5">
        <v>44412</v>
      </c>
      <c r="B1217" s="6" t="s">
        <v>3364</v>
      </c>
      <c r="C1217" s="6" t="s">
        <v>3365</v>
      </c>
      <c r="D1217" s="17">
        <v>8316420529</v>
      </c>
      <c r="E1217" s="6" t="s">
        <v>16</v>
      </c>
      <c r="F1217" s="6" t="str">
        <f>IF(E1217="BUY", "SELL", IF(E1217="SELL", "BUY", ""))</f>
        <v>SELL</v>
      </c>
      <c r="G1217" s="7">
        <v>62</v>
      </c>
      <c r="H1217" s="7">
        <v>1000</v>
      </c>
      <c r="I1217" s="11">
        <v>44658</v>
      </c>
      <c r="J1217" s="9">
        <v>21.08</v>
      </c>
      <c r="K1217" s="9">
        <f t="shared" si="54"/>
        <v>339.99999999999994</v>
      </c>
      <c r="L1217" s="10">
        <f t="shared" si="55"/>
        <v>0.66</v>
      </c>
      <c r="M1217" s="10">
        <f t="shared" si="56"/>
        <v>-0.66</v>
      </c>
      <c r="N1217" s="6">
        <f>DATEDIF(A1217, I1217, "d")</f>
        <v>246</v>
      </c>
    </row>
    <row r="1218" spans="1:14" ht="14.25">
      <c r="A1218" s="5">
        <v>44413</v>
      </c>
      <c r="B1218" s="6" t="s">
        <v>3312</v>
      </c>
      <c r="C1218" s="6" t="s">
        <v>3313</v>
      </c>
      <c r="D1218" s="17">
        <v>2156114252</v>
      </c>
      <c r="E1218" s="6" t="s">
        <v>19</v>
      </c>
      <c r="F1218" s="6" t="str">
        <f>IF(E1218="BUY", "SELL", IF(E1218="SELL", "BUY", ""))</f>
        <v>BUY</v>
      </c>
      <c r="G1218" s="7">
        <v>13.96</v>
      </c>
      <c r="H1218" s="7">
        <v>1000</v>
      </c>
      <c r="I1218" s="11">
        <v>44727</v>
      </c>
      <c r="J1218" s="9">
        <v>11.6</v>
      </c>
      <c r="K1218" s="9">
        <f t="shared" si="54"/>
        <v>830.94555873925503</v>
      </c>
      <c r="L1218" s="10">
        <f t="shared" si="55"/>
        <v>-0.16905444126074495</v>
      </c>
      <c r="M1218" s="10">
        <f t="shared" si="56"/>
        <v>0.16905444126074495</v>
      </c>
      <c r="N1218" s="6">
        <f>DATEDIF(A1218, I1218, "d")</f>
        <v>314</v>
      </c>
    </row>
    <row r="1219" spans="1:14" ht="14.25">
      <c r="A1219" s="5">
        <v>44418</v>
      </c>
      <c r="B1219" s="6" t="s">
        <v>943</v>
      </c>
      <c r="C1219" s="6" t="s">
        <v>944</v>
      </c>
      <c r="D1219" s="17">
        <v>3530929880</v>
      </c>
      <c r="E1219" s="6" t="s">
        <v>16</v>
      </c>
      <c r="F1219" s="6" t="str">
        <f>IF(E1219="BUY", "SELL", IF(E1219="SELL", "BUY", ""))</f>
        <v>SELL</v>
      </c>
      <c r="G1219" s="7">
        <v>31.75</v>
      </c>
      <c r="H1219" s="7">
        <v>1000</v>
      </c>
      <c r="I1219" s="11">
        <v>44418</v>
      </c>
      <c r="J1219" s="9">
        <v>31.75</v>
      </c>
      <c r="K1219" s="9">
        <f t="shared" ref="K1219:K1282" si="57">(H1219/G1219)*J1219</f>
        <v>1000</v>
      </c>
      <c r="L1219" s="10">
        <f t="shared" ref="L1219:L1282" si="58">IF(F1219="BUY",(K1219-H1219)/H1219, IF(F1219="SELL", (H1219-K1219)/H1219, "Invalid"))</f>
        <v>0</v>
      </c>
      <c r="M1219" s="10">
        <f t="shared" ref="M1219:M1282" si="59">IF(E1219="BUY",(K1219-H1219)/H1219,IF(E1219="SELL",(H1219-K1219)/H1219,""))</f>
        <v>0</v>
      </c>
      <c r="N1219" s="6">
        <f>DATEDIF(A1219, I1219, "d")</f>
        <v>0</v>
      </c>
    </row>
    <row r="1220" spans="1:14" ht="14.25">
      <c r="A1220" s="5">
        <v>44425</v>
      </c>
      <c r="B1220" s="6" t="s">
        <v>3382</v>
      </c>
      <c r="C1220" s="6" t="s">
        <v>3383</v>
      </c>
      <c r="D1220" s="17">
        <v>2188282000</v>
      </c>
      <c r="E1220" s="6" t="s">
        <v>16</v>
      </c>
      <c r="F1220" s="6" t="str">
        <f>IF(E1220="BUY", "SELL", IF(E1220="SELL", "BUY", ""))</f>
        <v>SELL</v>
      </c>
      <c r="G1220" s="7">
        <v>13.76459</v>
      </c>
      <c r="H1220" s="7">
        <v>1000</v>
      </c>
      <c r="I1220" s="11">
        <v>44727</v>
      </c>
      <c r="J1220" s="9">
        <v>12.900038</v>
      </c>
      <c r="K1220" s="9">
        <f t="shared" si="57"/>
        <v>937.19013788278482</v>
      </c>
      <c r="L1220" s="10">
        <f t="shared" si="58"/>
        <v>6.2809862117215176E-2</v>
      </c>
      <c r="M1220" s="10">
        <f t="shared" si="59"/>
        <v>-6.2809862117215176E-2</v>
      </c>
      <c r="N1220" s="6">
        <f>DATEDIF(A1220, I1220, "d")</f>
        <v>302</v>
      </c>
    </row>
    <row r="1221" spans="1:14" ht="14.25">
      <c r="A1221" s="5">
        <v>44425</v>
      </c>
      <c r="B1221" s="6" t="s">
        <v>3386</v>
      </c>
      <c r="C1221" s="6" t="s">
        <v>3387</v>
      </c>
      <c r="D1221" s="17">
        <v>2080744260</v>
      </c>
      <c r="E1221" s="6" t="s">
        <v>16</v>
      </c>
      <c r="F1221" s="6" t="str">
        <f>IF(E1221="BUY", "SELL", IF(E1221="SELL", "BUY", ""))</f>
        <v>SELL</v>
      </c>
      <c r="G1221" s="7">
        <v>144.11999499999999</v>
      </c>
      <c r="H1221" s="7">
        <v>1000</v>
      </c>
      <c r="I1221" s="11">
        <v>44727</v>
      </c>
      <c r="J1221" s="9">
        <v>64.480002999999996</v>
      </c>
      <c r="K1221" s="9">
        <f t="shared" si="57"/>
        <v>447.40497666545161</v>
      </c>
      <c r="L1221" s="10">
        <f t="shared" si="58"/>
        <v>0.55259502333454835</v>
      </c>
      <c r="M1221" s="10">
        <f t="shared" si="59"/>
        <v>-0.55259502333454835</v>
      </c>
      <c r="N1221" s="6">
        <f>DATEDIF(A1221, I1221, "d")</f>
        <v>302</v>
      </c>
    </row>
    <row r="1222" spans="1:14" ht="14.25">
      <c r="A1222" s="5">
        <v>44427</v>
      </c>
      <c r="B1222" s="6" t="s">
        <v>3284</v>
      </c>
      <c r="C1222" s="6" t="s">
        <v>3285</v>
      </c>
      <c r="D1222" s="17">
        <v>3531977242</v>
      </c>
      <c r="E1222" s="6" t="s">
        <v>16</v>
      </c>
      <c r="F1222" s="6" t="str">
        <f>IF(E1222="BUY", "SELL", IF(E1222="SELL", "BUY", ""))</f>
        <v>SELL</v>
      </c>
      <c r="G1222" s="7">
        <v>44.790000999999997</v>
      </c>
      <c r="H1222" s="7">
        <v>1000</v>
      </c>
      <c r="I1222" s="11">
        <v>44552</v>
      </c>
      <c r="J1222" s="9">
        <v>33.439999</v>
      </c>
      <c r="K1222" s="9">
        <f t="shared" si="57"/>
        <v>746.59518315259697</v>
      </c>
      <c r="L1222" s="10">
        <f t="shared" si="58"/>
        <v>0.25340481684740301</v>
      </c>
      <c r="M1222" s="10">
        <f t="shared" si="59"/>
        <v>-0.25340481684740301</v>
      </c>
      <c r="N1222" s="6">
        <f>DATEDIF(A1222, I1222, "d")</f>
        <v>125</v>
      </c>
    </row>
    <row r="1223" spans="1:14" ht="14.25">
      <c r="A1223" s="11">
        <v>44427</v>
      </c>
      <c r="B1223" s="6" t="s">
        <v>3390</v>
      </c>
      <c r="C1223" s="6" t="s">
        <v>3391</v>
      </c>
      <c r="D1223" s="17">
        <v>2347127000</v>
      </c>
      <c r="E1223" s="12" t="s">
        <v>16</v>
      </c>
      <c r="F1223" s="13" t="str">
        <f>IF(E1223="BUY", "SELL", IF(E1223="SELL", "BUY", ""))</f>
        <v>SELL</v>
      </c>
      <c r="G1223" s="7">
        <v>15.69</v>
      </c>
      <c r="H1223" s="7">
        <v>1000</v>
      </c>
      <c r="I1223" s="11">
        <v>44727</v>
      </c>
      <c r="J1223" s="9">
        <v>7.55</v>
      </c>
      <c r="K1223" s="9">
        <f t="shared" si="57"/>
        <v>481.19821542383687</v>
      </c>
      <c r="L1223" s="10">
        <f t="shared" si="58"/>
        <v>0.51880178457616311</v>
      </c>
      <c r="M1223" s="10">
        <f t="shared" si="59"/>
        <v>-0.51880178457616311</v>
      </c>
      <c r="N1223" s="6">
        <f>DATEDIF(A1223, I1223, "d")</f>
        <v>300</v>
      </c>
    </row>
    <row r="1224" spans="1:14" ht="14.25">
      <c r="A1224" s="5">
        <v>44431</v>
      </c>
      <c r="B1224" s="6" t="s">
        <v>3394</v>
      </c>
      <c r="C1224" s="6" t="s">
        <v>3395</v>
      </c>
      <c r="D1224" s="17">
        <v>8359866240</v>
      </c>
      <c r="E1224" s="6" t="s">
        <v>16</v>
      </c>
      <c r="F1224" s="6" t="str">
        <f>IF(E1224="BUY", "SELL", IF(E1224="SELL", "BUY", ""))</f>
        <v>SELL</v>
      </c>
      <c r="G1224" s="7">
        <v>65.09</v>
      </c>
      <c r="H1224" s="7">
        <v>1000</v>
      </c>
      <c r="I1224" s="11">
        <v>44727</v>
      </c>
      <c r="J1224" s="9">
        <v>33.090000000000003</v>
      </c>
      <c r="K1224" s="9">
        <f t="shared" si="57"/>
        <v>508.37302196958058</v>
      </c>
      <c r="L1224" s="10">
        <f t="shared" si="58"/>
        <v>0.49162697803041944</v>
      </c>
      <c r="M1224" s="10">
        <f t="shared" si="59"/>
        <v>-0.49162697803041944</v>
      </c>
      <c r="N1224" s="6">
        <f>DATEDIF(A1224, I1224, "d")</f>
        <v>296</v>
      </c>
    </row>
    <row r="1225" spans="1:14" ht="14.25">
      <c r="A1225" s="5">
        <v>44431</v>
      </c>
      <c r="B1225" s="6" t="s">
        <v>3398</v>
      </c>
      <c r="C1225" s="6" t="s">
        <v>3399</v>
      </c>
      <c r="D1225" s="17">
        <v>7330721920</v>
      </c>
      <c r="E1225" s="6" t="s">
        <v>16</v>
      </c>
      <c r="F1225" s="6" t="str">
        <f>IF(E1225="BUY", "SELL", IF(E1225="SELL", "BUY", ""))</f>
        <v>SELL</v>
      </c>
      <c r="G1225" s="7">
        <v>79.059997999999993</v>
      </c>
      <c r="H1225" s="7">
        <v>1000</v>
      </c>
      <c r="I1225" s="11">
        <v>44727</v>
      </c>
      <c r="J1225" s="9">
        <v>48.16</v>
      </c>
      <c r="K1225" s="9">
        <f t="shared" si="57"/>
        <v>609.15761723140952</v>
      </c>
      <c r="L1225" s="10">
        <f t="shared" si="58"/>
        <v>0.39084238276859046</v>
      </c>
      <c r="M1225" s="10">
        <f t="shared" si="59"/>
        <v>-0.39084238276859046</v>
      </c>
      <c r="N1225" s="6">
        <f>DATEDIF(A1225, I1225, "d")</f>
        <v>296</v>
      </c>
    </row>
    <row r="1226" spans="1:14" ht="14.25">
      <c r="A1226" s="5">
        <v>44432</v>
      </c>
      <c r="B1226" s="6" t="s">
        <v>3406</v>
      </c>
      <c r="C1226" s="6" t="s">
        <v>3407</v>
      </c>
      <c r="D1226" s="17">
        <v>4562153128</v>
      </c>
      <c r="E1226" s="6" t="s">
        <v>16</v>
      </c>
      <c r="F1226" s="6" t="str">
        <f>IF(E1226="BUY", "SELL", IF(E1226="SELL", "BUY", ""))</f>
        <v>SELL</v>
      </c>
      <c r="G1226" s="7">
        <v>69.379997000000003</v>
      </c>
      <c r="H1226" s="7">
        <v>1000</v>
      </c>
      <c r="I1226" s="11">
        <v>44727</v>
      </c>
      <c r="J1226" s="9">
        <v>71.470000999999996</v>
      </c>
      <c r="K1226" s="9">
        <f t="shared" si="57"/>
        <v>1030.1240139863366</v>
      </c>
      <c r="L1226" s="10">
        <f t="shared" si="58"/>
        <v>-3.0124013986336649E-2</v>
      </c>
      <c r="M1226" s="10">
        <f t="shared" si="59"/>
        <v>3.0124013986336649E-2</v>
      </c>
      <c r="N1226" s="6">
        <f>DATEDIF(A1226, I1226, "d")</f>
        <v>295</v>
      </c>
    </row>
    <row r="1227" spans="1:14" ht="14.25">
      <c r="A1227" s="5">
        <v>44432</v>
      </c>
      <c r="B1227" s="6" t="s">
        <v>3408</v>
      </c>
      <c r="C1227" s="6" t="s">
        <v>3409</v>
      </c>
      <c r="D1227" s="17">
        <v>4823323131</v>
      </c>
      <c r="E1227" s="6" t="s">
        <v>19</v>
      </c>
      <c r="F1227" s="6" t="str">
        <f>IF(E1227="BUY", "SELL", IF(E1227="SELL", "BUY", ""))</f>
        <v>BUY</v>
      </c>
      <c r="G1227" s="7">
        <v>10.9</v>
      </c>
      <c r="H1227" s="7">
        <v>1000</v>
      </c>
      <c r="I1227" s="11">
        <v>44727</v>
      </c>
      <c r="J1227" s="9">
        <v>4.88</v>
      </c>
      <c r="K1227" s="9">
        <f t="shared" si="57"/>
        <v>447.70642201834863</v>
      </c>
      <c r="L1227" s="10">
        <f t="shared" si="58"/>
        <v>-0.55229357798165146</v>
      </c>
      <c r="M1227" s="10">
        <f t="shared" si="59"/>
        <v>0.55229357798165146</v>
      </c>
      <c r="N1227" s="6">
        <f>DATEDIF(A1227, I1227, "d")</f>
        <v>295</v>
      </c>
    </row>
    <row r="1228" spans="1:14" ht="14.25">
      <c r="A1228" s="5">
        <v>44432</v>
      </c>
      <c r="B1228" s="6" t="s">
        <v>3412</v>
      </c>
      <c r="C1228" s="6" t="s">
        <v>3413</v>
      </c>
      <c r="D1228" s="17">
        <v>2993664650</v>
      </c>
      <c r="E1228" s="6" t="s">
        <v>16</v>
      </c>
      <c r="F1228" s="6" t="str">
        <f>IF(E1228="BUY", "SELL", IF(E1228="SELL", "BUY", ""))</f>
        <v>SELL</v>
      </c>
      <c r="G1228" s="7">
        <v>63.98</v>
      </c>
      <c r="H1228" s="7">
        <v>1000</v>
      </c>
      <c r="I1228" s="11">
        <v>44727</v>
      </c>
      <c r="J1228" s="9">
        <v>23.68</v>
      </c>
      <c r="K1228" s="9">
        <f t="shared" si="57"/>
        <v>370.11566114410755</v>
      </c>
      <c r="L1228" s="10">
        <f t="shared" si="58"/>
        <v>0.62988433885589246</v>
      </c>
      <c r="M1228" s="10">
        <f t="shared" si="59"/>
        <v>-0.62988433885589246</v>
      </c>
      <c r="N1228" s="6">
        <f>DATEDIF(A1228, I1228, "d")</f>
        <v>295</v>
      </c>
    </row>
    <row r="1229" spans="1:14" ht="14.25">
      <c r="A1229" s="5">
        <v>44447</v>
      </c>
      <c r="B1229" s="6" t="s">
        <v>3414</v>
      </c>
      <c r="C1229" s="6" t="s">
        <v>3415</v>
      </c>
      <c r="D1229" s="17">
        <v>4228550989</v>
      </c>
      <c r="E1229" s="6" t="s">
        <v>16</v>
      </c>
      <c r="F1229" s="6" t="str">
        <f>IF(E1229="BUY", "SELL", IF(E1229="SELL", "BUY", ""))</f>
        <v>SELL</v>
      </c>
      <c r="G1229" s="7">
        <v>68.239998</v>
      </c>
      <c r="H1229" s="7">
        <v>1000</v>
      </c>
      <c r="I1229" s="5">
        <v>44533</v>
      </c>
      <c r="J1229" s="9">
        <v>46.23</v>
      </c>
      <c r="K1229" s="9">
        <f t="shared" si="57"/>
        <v>677.46191903464</v>
      </c>
      <c r="L1229" s="10">
        <f t="shared" si="58"/>
        <v>0.32253808096536002</v>
      </c>
      <c r="M1229" s="10">
        <f t="shared" si="59"/>
        <v>-0.32253808096536002</v>
      </c>
      <c r="N1229" s="6">
        <f>DATEDIF(A1229, I1229, "d")</f>
        <v>86</v>
      </c>
    </row>
    <row r="1230" spans="1:14" ht="14.25">
      <c r="A1230" s="5">
        <v>44447</v>
      </c>
      <c r="B1230" s="6" t="s">
        <v>755</v>
      </c>
      <c r="C1230" s="6" t="s">
        <v>756</v>
      </c>
      <c r="D1230" s="17">
        <v>6238227890</v>
      </c>
      <c r="E1230" s="6" t="s">
        <v>16</v>
      </c>
      <c r="F1230" s="6" t="str">
        <f>IF(E1230="BUY", "SELL", IF(E1230="SELL", "BUY", ""))</f>
        <v>SELL</v>
      </c>
      <c r="G1230" s="7">
        <v>20.909222</v>
      </c>
      <c r="H1230" s="7">
        <v>1000</v>
      </c>
      <c r="I1230" s="5">
        <v>44543</v>
      </c>
      <c r="J1230" s="9">
        <v>20.292857999999999</v>
      </c>
      <c r="K1230" s="9">
        <f t="shared" si="57"/>
        <v>970.52190655395975</v>
      </c>
      <c r="L1230" s="10">
        <f t="shared" si="58"/>
        <v>2.9478093446040247E-2</v>
      </c>
      <c r="M1230" s="10">
        <f t="shared" si="59"/>
        <v>-2.9478093446040247E-2</v>
      </c>
      <c r="N1230" s="6">
        <f>DATEDIF(A1230, I1230, "d")</f>
        <v>96</v>
      </c>
    </row>
    <row r="1231" spans="1:14" ht="14.25">
      <c r="A1231" s="5">
        <v>44448</v>
      </c>
      <c r="B1231" s="6" t="s">
        <v>1974</v>
      </c>
      <c r="C1231" s="6" t="s">
        <v>1975</v>
      </c>
      <c r="D1231" s="17">
        <v>9469093040</v>
      </c>
      <c r="E1231" s="6" t="s">
        <v>19</v>
      </c>
      <c r="F1231" s="6" t="str">
        <f>IF(E1231="BUY", "SELL", IF(E1231="SELL", "BUY", ""))</f>
        <v>BUY</v>
      </c>
      <c r="G1231" s="7">
        <v>60.535865999999999</v>
      </c>
      <c r="H1231" s="7">
        <v>1000</v>
      </c>
      <c r="I1231" s="5">
        <v>44505</v>
      </c>
      <c r="J1231" s="9">
        <v>64.827033999999998</v>
      </c>
      <c r="K1231" s="9">
        <f t="shared" si="57"/>
        <v>1070.8863733773958</v>
      </c>
      <c r="L1231" s="10">
        <f t="shared" si="58"/>
        <v>7.0886373377395784E-2</v>
      </c>
      <c r="M1231" s="10">
        <f t="shared" si="59"/>
        <v>-7.0886373377395784E-2</v>
      </c>
      <c r="N1231" s="6">
        <f>DATEDIF(A1231, I1231, "d")</f>
        <v>57</v>
      </c>
    </row>
    <row r="1232" spans="1:14" ht="14.25">
      <c r="A1232" s="5">
        <v>44449</v>
      </c>
      <c r="B1232" s="6" t="s">
        <v>3416</v>
      </c>
      <c r="C1232" s="6" t="s">
        <v>3417</v>
      </c>
      <c r="D1232" s="17">
        <v>3704040499</v>
      </c>
      <c r="E1232" s="6" t="s">
        <v>19</v>
      </c>
      <c r="F1232" s="6" t="str">
        <f>IF(E1232="BUY", "SELL", IF(E1232="SELL", "BUY", ""))</f>
        <v>BUY</v>
      </c>
      <c r="G1232" s="7">
        <v>18.66</v>
      </c>
      <c r="H1232" s="7">
        <v>1000</v>
      </c>
      <c r="I1232" s="11">
        <v>44727</v>
      </c>
      <c r="J1232" s="9">
        <v>10.34</v>
      </c>
      <c r="K1232" s="9">
        <f t="shared" si="57"/>
        <v>554.12647374062158</v>
      </c>
      <c r="L1232" s="10">
        <f t="shared" si="58"/>
        <v>-0.44587352625937843</v>
      </c>
      <c r="M1232" s="10">
        <f t="shared" si="59"/>
        <v>0.44587352625937843</v>
      </c>
      <c r="N1232" s="6">
        <f>DATEDIF(A1232, I1232, "d")</f>
        <v>278</v>
      </c>
    </row>
    <row r="1233" spans="1:14" ht="14.25">
      <c r="A1233" s="5">
        <v>44452</v>
      </c>
      <c r="B1233" s="6" t="s">
        <v>3162</v>
      </c>
      <c r="C1233" s="6" t="s">
        <v>3163</v>
      </c>
      <c r="D1233" s="17">
        <v>9290545403</v>
      </c>
      <c r="E1233" s="6" t="s">
        <v>19</v>
      </c>
      <c r="F1233" s="6" t="str">
        <f>IF(E1233="BUY", "SELL", IF(E1233="SELL", "BUY", ""))</f>
        <v>BUY</v>
      </c>
      <c r="G1233" s="7">
        <v>37.336596999999998</v>
      </c>
      <c r="H1233" s="7">
        <v>1000</v>
      </c>
      <c r="I1233" s="11">
        <v>44727</v>
      </c>
      <c r="J1233" s="9">
        <v>30.944600999999999</v>
      </c>
      <c r="K1233" s="9">
        <f t="shared" si="57"/>
        <v>828.80078760257663</v>
      </c>
      <c r="L1233" s="10">
        <f t="shared" si="58"/>
        <v>-0.17119921239742336</v>
      </c>
      <c r="M1233" s="10">
        <f t="shared" si="59"/>
        <v>0.17119921239742336</v>
      </c>
      <c r="N1233" s="6">
        <f>DATEDIF(A1233, I1233, "d")</f>
        <v>275</v>
      </c>
    </row>
    <row r="1234" spans="1:14" ht="14.25">
      <c r="A1234" s="11">
        <v>44452</v>
      </c>
      <c r="B1234" s="6" t="s">
        <v>3424</v>
      </c>
      <c r="C1234" s="6" t="s">
        <v>3425</v>
      </c>
      <c r="D1234" s="17">
        <v>3496213854</v>
      </c>
      <c r="E1234" s="13" t="s">
        <v>19</v>
      </c>
      <c r="F1234" s="12" t="str">
        <f>IF(E1234="BUY", "SELL", IF(E1234="SELL", "BUY", ""))</f>
        <v>BUY</v>
      </c>
      <c r="G1234" s="7">
        <v>43.95</v>
      </c>
      <c r="H1234" s="7">
        <v>1000</v>
      </c>
      <c r="I1234" s="11">
        <v>44727</v>
      </c>
      <c r="J1234" s="9">
        <v>22.35</v>
      </c>
      <c r="K1234" s="9">
        <f t="shared" si="57"/>
        <v>508.53242320819112</v>
      </c>
      <c r="L1234" s="10">
        <f t="shared" si="58"/>
        <v>-0.49146757679180886</v>
      </c>
      <c r="M1234" s="10">
        <f t="shared" si="59"/>
        <v>0.49146757679180886</v>
      </c>
      <c r="N1234" s="6">
        <f>DATEDIF(A1234, I1234, "d")</f>
        <v>275</v>
      </c>
    </row>
    <row r="1235" spans="1:14" ht="14.25">
      <c r="A1235" s="5">
        <v>44462</v>
      </c>
      <c r="B1235" s="6" t="s">
        <v>3440</v>
      </c>
      <c r="C1235" s="6" t="s">
        <v>3441</v>
      </c>
      <c r="D1235" s="17">
        <v>2742938800</v>
      </c>
      <c r="E1235" s="6" t="s">
        <v>16</v>
      </c>
      <c r="F1235" s="6" t="str">
        <f>IF(E1235="BUY", "SELL", IF(E1235="SELL", "BUY", ""))</f>
        <v>SELL</v>
      </c>
      <c r="G1235" s="7">
        <v>34.119999</v>
      </c>
      <c r="H1235" s="7">
        <v>1000</v>
      </c>
      <c r="I1235" s="11">
        <v>44727</v>
      </c>
      <c r="J1235" s="9">
        <v>17.899999999999999</v>
      </c>
      <c r="K1235" s="9">
        <f t="shared" si="57"/>
        <v>524.61900716937294</v>
      </c>
      <c r="L1235" s="10">
        <f t="shared" si="58"/>
        <v>0.47538099283062707</v>
      </c>
      <c r="M1235" s="10">
        <f t="shared" si="59"/>
        <v>-0.47538099283062707</v>
      </c>
      <c r="N1235" s="6">
        <f>DATEDIF(A1235, I1235, "d")</f>
        <v>265</v>
      </c>
    </row>
    <row r="1236" spans="1:14" ht="14.25">
      <c r="A1236" s="5">
        <v>44467</v>
      </c>
      <c r="B1236" s="6" t="s">
        <v>3202</v>
      </c>
      <c r="C1236" s="6" t="s">
        <v>3203</v>
      </c>
      <c r="D1236" s="17">
        <v>4393178481</v>
      </c>
      <c r="E1236" s="6" t="s">
        <v>16</v>
      </c>
      <c r="F1236" s="6" t="str">
        <f>IF(E1236="BUY", "SELL", IF(E1236="SELL", "BUY", ""))</f>
        <v>SELL</v>
      </c>
      <c r="G1236" s="7">
        <v>102.25</v>
      </c>
      <c r="H1236" s="7">
        <v>1000</v>
      </c>
      <c r="I1236" s="11">
        <v>44536</v>
      </c>
      <c r="J1236" s="9">
        <v>65.860000999999997</v>
      </c>
      <c r="K1236" s="9">
        <f t="shared" si="57"/>
        <v>644.10758924205379</v>
      </c>
      <c r="L1236" s="10">
        <f t="shared" si="58"/>
        <v>0.3558924107579462</v>
      </c>
      <c r="M1236" s="10">
        <f t="shared" si="59"/>
        <v>-0.3558924107579462</v>
      </c>
      <c r="N1236" s="6">
        <f>DATEDIF(A1236, I1236, "d")</f>
        <v>69</v>
      </c>
    </row>
    <row r="1237" spans="1:14" ht="14.25">
      <c r="A1237" s="5">
        <v>44467</v>
      </c>
      <c r="B1237" s="6" t="s">
        <v>2609</v>
      </c>
      <c r="C1237" s="6" t="s">
        <v>2610</v>
      </c>
      <c r="D1237" s="17">
        <v>3111835764</v>
      </c>
      <c r="E1237" s="6" t="s">
        <v>16</v>
      </c>
      <c r="F1237" s="6" t="str">
        <f>IF(E1237="BUY", "SELL", IF(E1237="SELL", "BUY", ""))</f>
        <v>SELL</v>
      </c>
      <c r="G1237" s="7">
        <v>74.535004000000001</v>
      </c>
      <c r="H1237" s="7">
        <v>1000</v>
      </c>
      <c r="I1237" s="5">
        <v>44713</v>
      </c>
      <c r="J1237" s="9">
        <v>25.559999000000001</v>
      </c>
      <c r="K1237" s="9">
        <f t="shared" si="57"/>
        <v>342.92611026089168</v>
      </c>
      <c r="L1237" s="10">
        <f t="shared" si="58"/>
        <v>0.65707388973910841</v>
      </c>
      <c r="M1237" s="10">
        <f t="shared" si="59"/>
        <v>-0.65707388973910841</v>
      </c>
      <c r="N1237" s="6">
        <f>DATEDIF(A1237, I1237, "d")</f>
        <v>246</v>
      </c>
    </row>
    <row r="1238" spans="1:14" ht="14.25">
      <c r="A1238" s="5">
        <v>44467</v>
      </c>
      <c r="B1238" s="6" t="s">
        <v>3442</v>
      </c>
      <c r="C1238" s="6" t="s">
        <v>3443</v>
      </c>
      <c r="D1238" s="17">
        <v>2308705440</v>
      </c>
      <c r="E1238" s="6" t="s">
        <v>19</v>
      </c>
      <c r="F1238" s="6" t="str">
        <f>IF(E1238="BUY", "SELL", IF(E1238="SELL", "BUY", ""))</f>
        <v>BUY</v>
      </c>
      <c r="G1238" s="7">
        <v>26.209999</v>
      </c>
      <c r="H1238" s="7">
        <v>1000</v>
      </c>
      <c r="I1238" s="11">
        <v>44727</v>
      </c>
      <c r="J1238" s="9">
        <v>13.51</v>
      </c>
      <c r="K1238" s="9">
        <f t="shared" si="57"/>
        <v>515.4521371786393</v>
      </c>
      <c r="L1238" s="10">
        <f t="shared" si="58"/>
        <v>-0.4845478628213607</v>
      </c>
      <c r="M1238" s="10">
        <f t="shared" si="59"/>
        <v>0.4845478628213607</v>
      </c>
      <c r="N1238" s="6">
        <f>DATEDIF(A1238, I1238, "d")</f>
        <v>260</v>
      </c>
    </row>
    <row r="1239" spans="1:14" ht="14.25">
      <c r="A1239" s="11">
        <v>44468</v>
      </c>
      <c r="B1239" s="6" t="s">
        <v>3450</v>
      </c>
      <c r="C1239" s="6" t="s">
        <v>3451</v>
      </c>
      <c r="D1239" s="17">
        <v>3689001752</v>
      </c>
      <c r="E1239" s="12" t="s">
        <v>16</v>
      </c>
      <c r="F1239" s="13" t="str">
        <f>IF(E1239="BUY", "SELL", IF(E1239="SELL", "BUY", ""))</f>
        <v>SELL</v>
      </c>
      <c r="G1239" s="7">
        <v>19.608602999999999</v>
      </c>
      <c r="H1239" s="7">
        <v>1000</v>
      </c>
      <c r="I1239" s="11">
        <v>44727</v>
      </c>
      <c r="J1239" s="9">
        <v>18.422668000000002</v>
      </c>
      <c r="K1239" s="9">
        <f t="shared" si="57"/>
        <v>939.51965879466297</v>
      </c>
      <c r="L1239" s="10">
        <f t="shared" si="58"/>
        <v>6.0480341205337025E-2</v>
      </c>
      <c r="M1239" s="10">
        <f t="shared" si="59"/>
        <v>-6.0480341205337025E-2</v>
      </c>
      <c r="N1239" s="6">
        <f>DATEDIF(A1239, I1239, "d")</f>
        <v>259</v>
      </c>
    </row>
    <row r="1240" spans="1:14" ht="14.25">
      <c r="A1240" s="5">
        <v>44473</v>
      </c>
      <c r="B1240" s="6" t="s">
        <v>2456</v>
      </c>
      <c r="C1240" s="6" t="s">
        <v>2457</v>
      </c>
      <c r="D1240" s="17">
        <v>5188639887</v>
      </c>
      <c r="E1240" s="6" t="s">
        <v>19</v>
      </c>
      <c r="F1240" s="6" t="str">
        <f>IF(E1240="BUY", "SELL", IF(E1240="SELL", "BUY", ""))</f>
        <v>BUY</v>
      </c>
      <c r="G1240" s="7">
        <v>24.32</v>
      </c>
      <c r="H1240" s="7">
        <v>1000</v>
      </c>
      <c r="I1240" s="5">
        <v>44480</v>
      </c>
      <c r="J1240" s="9">
        <v>27.65</v>
      </c>
      <c r="K1240" s="9">
        <f t="shared" si="57"/>
        <v>1136.9243421052629</v>
      </c>
      <c r="L1240" s="10">
        <f t="shared" si="58"/>
        <v>0.13692434210526289</v>
      </c>
      <c r="M1240" s="10">
        <f t="shared" si="59"/>
        <v>-0.13692434210526289</v>
      </c>
      <c r="N1240" s="6">
        <f>DATEDIF(A1240, I1240, "d")</f>
        <v>7</v>
      </c>
    </row>
    <row r="1241" spans="1:14" ht="14.25">
      <c r="A1241" s="5">
        <v>44474</v>
      </c>
      <c r="B1241" s="6" t="s">
        <v>3456</v>
      </c>
      <c r="C1241" s="6" t="s">
        <v>3457</v>
      </c>
      <c r="D1241" s="17">
        <v>7542106107</v>
      </c>
      <c r="E1241" s="6" t="s">
        <v>16</v>
      </c>
      <c r="F1241" s="6" t="str">
        <f>IF(E1241="BUY", "SELL", IF(E1241="SELL", "BUY", ""))</f>
        <v>SELL</v>
      </c>
      <c r="G1241" s="7">
        <v>34.22</v>
      </c>
      <c r="H1241" s="7">
        <v>1000</v>
      </c>
      <c r="I1241" s="11">
        <v>44727</v>
      </c>
      <c r="J1241" s="9">
        <v>25.45</v>
      </c>
      <c r="K1241" s="9">
        <f t="shared" si="57"/>
        <v>743.71712448860319</v>
      </c>
      <c r="L1241" s="10">
        <f t="shared" si="58"/>
        <v>0.25628287551139683</v>
      </c>
      <c r="M1241" s="10">
        <f t="shared" si="59"/>
        <v>-0.25628287551139683</v>
      </c>
      <c r="N1241" s="6">
        <f>DATEDIF(A1241, I1241, "d")</f>
        <v>253</v>
      </c>
    </row>
    <row r="1242" spans="1:14" ht="14.25">
      <c r="A1242" s="5">
        <v>44474</v>
      </c>
      <c r="B1242" s="6" t="s">
        <v>3302</v>
      </c>
      <c r="C1242" s="6" t="s">
        <v>3303</v>
      </c>
      <c r="D1242" s="17">
        <v>2362848240</v>
      </c>
      <c r="E1242" s="6" t="s">
        <v>19</v>
      </c>
      <c r="F1242" s="6" t="str">
        <f>IF(E1242="BUY", "SELL", IF(E1242="SELL", "BUY", ""))</f>
        <v>BUY</v>
      </c>
      <c r="G1242" s="7">
        <v>91.910004000000001</v>
      </c>
      <c r="H1242" s="7">
        <v>1000</v>
      </c>
      <c r="I1242" s="11">
        <v>44727</v>
      </c>
      <c r="J1242" s="9">
        <v>21.59</v>
      </c>
      <c r="K1242" s="9">
        <f t="shared" si="57"/>
        <v>234.9036999280296</v>
      </c>
      <c r="L1242" s="10">
        <f t="shared" si="58"/>
        <v>-0.76509630007197038</v>
      </c>
      <c r="M1242" s="10">
        <f t="shared" si="59"/>
        <v>0.76509630007197038</v>
      </c>
      <c r="N1242" s="6">
        <f>DATEDIF(A1242, I1242, "d")</f>
        <v>253</v>
      </c>
    </row>
    <row r="1243" spans="1:14" ht="14.25">
      <c r="A1243" s="5">
        <v>44476</v>
      </c>
      <c r="B1243" s="6" t="s">
        <v>3460</v>
      </c>
      <c r="C1243" s="6" t="s">
        <v>3461</v>
      </c>
      <c r="D1243" s="17">
        <v>3283519384</v>
      </c>
      <c r="E1243" s="6" t="s">
        <v>16</v>
      </c>
      <c r="F1243" s="6" t="str">
        <f>IF(E1243="BUY", "SELL", IF(E1243="SELL", "BUY", ""))</f>
        <v>SELL</v>
      </c>
      <c r="G1243" s="7">
        <v>17.75</v>
      </c>
      <c r="H1243" s="7">
        <v>1000</v>
      </c>
      <c r="I1243" s="11">
        <v>44727</v>
      </c>
      <c r="J1243" s="9">
        <v>13.6</v>
      </c>
      <c r="K1243" s="9">
        <f t="shared" si="57"/>
        <v>766.19718309859161</v>
      </c>
      <c r="L1243" s="10">
        <f t="shared" si="58"/>
        <v>0.23380281690140839</v>
      </c>
      <c r="M1243" s="10">
        <f t="shared" si="59"/>
        <v>-0.23380281690140839</v>
      </c>
      <c r="N1243" s="6">
        <f>DATEDIF(A1243, I1243, "d")</f>
        <v>251</v>
      </c>
    </row>
    <row r="1244" spans="1:14" ht="14.25">
      <c r="A1244" s="5">
        <v>44477</v>
      </c>
      <c r="B1244" s="6" t="s">
        <v>3466</v>
      </c>
      <c r="C1244" s="6" t="s">
        <v>3467</v>
      </c>
      <c r="D1244" s="17">
        <v>4659406000</v>
      </c>
      <c r="E1244" s="6" t="s">
        <v>16</v>
      </c>
      <c r="F1244" s="6" t="str">
        <f>IF(E1244="BUY", "SELL", IF(E1244="SELL", "BUY", ""))</f>
        <v>SELL</v>
      </c>
      <c r="G1244" s="7">
        <v>22.306709000000001</v>
      </c>
      <c r="H1244" s="7">
        <v>1000</v>
      </c>
      <c r="I1244" s="11">
        <v>44727</v>
      </c>
      <c r="J1244" s="9">
        <v>19.117058</v>
      </c>
      <c r="K1244" s="9">
        <f t="shared" si="57"/>
        <v>857.00934189799125</v>
      </c>
      <c r="L1244" s="10">
        <f t="shared" si="58"/>
        <v>0.14299065810200876</v>
      </c>
      <c r="M1244" s="10">
        <f t="shared" si="59"/>
        <v>-0.14299065810200876</v>
      </c>
      <c r="N1244" s="6">
        <f>DATEDIF(A1244, I1244, "d")</f>
        <v>250</v>
      </c>
    </row>
    <row r="1245" spans="1:14" ht="14.25">
      <c r="A1245" s="5">
        <v>44480</v>
      </c>
      <c r="B1245" s="6" t="s">
        <v>2958</v>
      </c>
      <c r="C1245" s="6" t="s">
        <v>2959</v>
      </c>
      <c r="D1245" s="17">
        <v>2740679600</v>
      </c>
      <c r="E1245" s="6" t="s">
        <v>19</v>
      </c>
      <c r="F1245" s="6" t="str">
        <f>IF(E1245="BUY", "SELL", IF(E1245="SELL", "BUY", ""))</f>
        <v>BUY</v>
      </c>
      <c r="G1245" s="7">
        <v>32.75</v>
      </c>
      <c r="H1245" s="7">
        <v>1000</v>
      </c>
      <c r="I1245" s="11">
        <v>44727</v>
      </c>
      <c r="J1245" s="9">
        <v>18.790001</v>
      </c>
      <c r="K1245" s="9">
        <f t="shared" si="57"/>
        <v>573.74048854961836</v>
      </c>
      <c r="L1245" s="10">
        <f t="shared" si="58"/>
        <v>-0.42625951145038166</v>
      </c>
      <c r="M1245" s="10">
        <f t="shared" si="59"/>
        <v>0.42625951145038166</v>
      </c>
      <c r="N1245" s="6">
        <f>DATEDIF(A1245, I1245, "d")</f>
        <v>247</v>
      </c>
    </row>
    <row r="1246" spans="1:14" ht="14.25">
      <c r="A1246" s="5">
        <v>44480</v>
      </c>
      <c r="B1246" s="6" t="s">
        <v>2456</v>
      </c>
      <c r="C1246" s="6" t="s">
        <v>2457</v>
      </c>
      <c r="D1246" s="17">
        <v>5188639887</v>
      </c>
      <c r="E1246" s="6" t="s">
        <v>16</v>
      </c>
      <c r="F1246" s="6" t="str">
        <f>IF(E1246="BUY", "SELL", IF(E1246="SELL", "BUY", ""))</f>
        <v>SELL</v>
      </c>
      <c r="G1246" s="7">
        <v>27.65</v>
      </c>
      <c r="H1246" s="7">
        <v>1000</v>
      </c>
      <c r="I1246" s="5">
        <v>44515</v>
      </c>
      <c r="J1246" s="9">
        <v>41.82</v>
      </c>
      <c r="K1246" s="9">
        <f t="shared" si="57"/>
        <v>1512.4773960216999</v>
      </c>
      <c r="L1246" s="10">
        <f t="shared" si="58"/>
        <v>-0.51247739602169984</v>
      </c>
      <c r="M1246" s="10">
        <f t="shared" si="59"/>
        <v>0.51247739602169984</v>
      </c>
      <c r="N1246" s="6">
        <f>DATEDIF(A1246, I1246, "d")</f>
        <v>35</v>
      </c>
    </row>
    <row r="1247" spans="1:14" ht="14.25">
      <c r="A1247" s="5">
        <v>44482</v>
      </c>
      <c r="B1247" s="6" t="s">
        <v>3358</v>
      </c>
      <c r="C1247" s="6" t="s">
        <v>3359</v>
      </c>
      <c r="D1247" s="17">
        <v>9255299062</v>
      </c>
      <c r="E1247" s="6" t="s">
        <v>19</v>
      </c>
      <c r="F1247" s="6" t="str">
        <f>IF(E1247="BUY", "SELL", IF(E1247="SELL", "BUY", ""))</f>
        <v>BUY</v>
      </c>
      <c r="G1247" s="7">
        <v>40.520000000000003</v>
      </c>
      <c r="H1247" s="7">
        <v>1000</v>
      </c>
      <c r="I1247" s="11">
        <v>44490</v>
      </c>
      <c r="J1247" s="9">
        <v>41.279998999999997</v>
      </c>
      <c r="K1247" s="9">
        <f t="shared" si="57"/>
        <v>1018.7561451135241</v>
      </c>
      <c r="L1247" s="10">
        <f t="shared" si="58"/>
        <v>1.8756145113524098E-2</v>
      </c>
      <c r="M1247" s="10">
        <f t="shared" si="59"/>
        <v>-1.8756145113524098E-2</v>
      </c>
      <c r="N1247" s="6">
        <f>DATEDIF(A1247, I1247, "d")</f>
        <v>8</v>
      </c>
    </row>
    <row r="1248" spans="1:14" ht="14.25">
      <c r="A1248" s="11">
        <v>44487</v>
      </c>
      <c r="B1248" s="6" t="s">
        <v>2876</v>
      </c>
      <c r="C1248" s="6" t="s">
        <v>2877</v>
      </c>
      <c r="D1248" s="17">
        <v>7817320123</v>
      </c>
      <c r="E1248" s="13" t="s">
        <v>19</v>
      </c>
      <c r="F1248" s="12" t="str">
        <f>IF(E1248="BUY", "SELL", IF(E1248="SELL", "BUY", ""))</f>
        <v>BUY</v>
      </c>
      <c r="G1248" s="7">
        <v>68.169998000000007</v>
      </c>
      <c r="H1248" s="7">
        <v>1000</v>
      </c>
      <c r="I1248" s="11">
        <v>44672</v>
      </c>
      <c r="J1248" s="9">
        <v>51.25</v>
      </c>
      <c r="K1248" s="9">
        <f t="shared" si="57"/>
        <v>751.79700019941311</v>
      </c>
      <c r="L1248" s="10">
        <f t="shared" si="58"/>
        <v>-0.24820299980058688</v>
      </c>
      <c r="M1248" s="10">
        <f t="shared" si="59"/>
        <v>0.24820299980058688</v>
      </c>
      <c r="N1248" s="6">
        <f>DATEDIF(A1248, I1248, "d")</f>
        <v>185</v>
      </c>
    </row>
    <row r="1249" spans="1:14" ht="14.25">
      <c r="A1249" s="5">
        <v>44488</v>
      </c>
      <c r="B1249" s="6" t="s">
        <v>3476</v>
      </c>
      <c r="C1249" s="6" t="s">
        <v>3477</v>
      </c>
      <c r="D1249" s="17">
        <v>9603192621</v>
      </c>
      <c r="E1249" s="6" t="s">
        <v>19</v>
      </c>
      <c r="F1249" s="6" t="str">
        <f>IF(E1249="BUY", "SELL", IF(E1249="SELL", "BUY", ""))</f>
        <v>BUY</v>
      </c>
      <c r="G1249" s="7">
        <v>29.77</v>
      </c>
      <c r="H1249" s="7">
        <v>1000</v>
      </c>
      <c r="I1249" s="11">
        <v>44727</v>
      </c>
      <c r="J1249" s="9">
        <v>18.989999999999998</v>
      </c>
      <c r="K1249" s="9">
        <f t="shared" si="57"/>
        <v>637.8904937856903</v>
      </c>
      <c r="L1249" s="10">
        <f t="shared" si="58"/>
        <v>-0.36210950621430971</v>
      </c>
      <c r="M1249" s="10">
        <f t="shared" si="59"/>
        <v>0.36210950621430971</v>
      </c>
      <c r="N1249" s="6">
        <f>DATEDIF(A1249, I1249, "d")</f>
        <v>239</v>
      </c>
    </row>
    <row r="1250" spans="1:14" ht="14.25">
      <c r="A1250" s="5">
        <v>44489</v>
      </c>
      <c r="B1250" s="6" t="s">
        <v>3078</v>
      </c>
      <c r="C1250" s="6" t="s">
        <v>3079</v>
      </c>
      <c r="D1250" s="17">
        <v>3653663805</v>
      </c>
      <c r="E1250" s="6" t="s">
        <v>19</v>
      </c>
      <c r="F1250" s="6" t="str">
        <f>IF(E1250="BUY", "SELL", IF(E1250="SELL", "BUY", ""))</f>
        <v>BUY</v>
      </c>
      <c r="G1250" s="7">
        <v>36.220001000000003</v>
      </c>
      <c r="H1250" s="7">
        <v>1000</v>
      </c>
      <c r="I1250" s="5">
        <v>44496</v>
      </c>
      <c r="J1250" s="9">
        <v>32.759998000000003</v>
      </c>
      <c r="K1250" s="9">
        <f t="shared" si="57"/>
        <v>904.47258684504186</v>
      </c>
      <c r="L1250" s="10">
        <f t="shared" si="58"/>
        <v>-9.5527413154958135E-2</v>
      </c>
      <c r="M1250" s="10">
        <f t="shared" si="59"/>
        <v>9.5527413154958135E-2</v>
      </c>
      <c r="N1250" s="6">
        <f>DATEDIF(A1250, I1250, "d")</f>
        <v>7</v>
      </c>
    </row>
    <row r="1251" spans="1:14" ht="14.25">
      <c r="A1251" s="11">
        <v>44489</v>
      </c>
      <c r="B1251" s="6" t="s">
        <v>3483</v>
      </c>
      <c r="C1251" s="6" t="s">
        <v>3484</v>
      </c>
      <c r="D1251" s="17">
        <v>2279215450</v>
      </c>
      <c r="E1251" s="12" t="s">
        <v>16</v>
      </c>
      <c r="F1251" s="13" t="str">
        <f>IF(E1251="BUY", "SELL", IF(E1251="SELL", "BUY", ""))</f>
        <v>SELL</v>
      </c>
      <c r="G1251" s="7">
        <v>101.22</v>
      </c>
      <c r="H1251" s="7">
        <v>1000</v>
      </c>
      <c r="I1251" s="11">
        <v>44727</v>
      </c>
      <c r="J1251" s="9">
        <v>126.46</v>
      </c>
      <c r="K1251" s="9">
        <f t="shared" si="57"/>
        <v>1249.3578344200751</v>
      </c>
      <c r="L1251" s="10">
        <f t="shared" si="58"/>
        <v>-0.24935783442007506</v>
      </c>
      <c r="M1251" s="10">
        <f t="shared" si="59"/>
        <v>0.24935783442007506</v>
      </c>
      <c r="N1251" s="6">
        <f>DATEDIF(A1251, I1251, "d")</f>
        <v>238</v>
      </c>
    </row>
    <row r="1252" spans="1:14" ht="14.25">
      <c r="A1252" s="5">
        <v>44490</v>
      </c>
      <c r="B1252" s="6" t="s">
        <v>3358</v>
      </c>
      <c r="C1252" s="6" t="s">
        <v>3359</v>
      </c>
      <c r="D1252" s="17">
        <v>9255299062</v>
      </c>
      <c r="E1252" s="6" t="s">
        <v>16</v>
      </c>
      <c r="F1252" s="6" t="str">
        <f>IF(E1252="BUY", "SELL", IF(E1252="SELL", "BUY", ""))</f>
        <v>SELL</v>
      </c>
      <c r="G1252" s="7">
        <v>41.279998999999997</v>
      </c>
      <c r="H1252" s="7">
        <v>1000</v>
      </c>
      <c r="I1252" s="11">
        <v>44496</v>
      </c>
      <c r="J1252" s="9">
        <v>35.439999</v>
      </c>
      <c r="K1252" s="9">
        <f t="shared" si="57"/>
        <v>858.52712835579291</v>
      </c>
      <c r="L1252" s="10">
        <f t="shared" si="58"/>
        <v>0.14147287164420708</v>
      </c>
      <c r="M1252" s="10">
        <f t="shared" si="59"/>
        <v>-0.14147287164420708</v>
      </c>
      <c r="N1252" s="6">
        <f>DATEDIF(A1252, I1252, "d")</f>
        <v>6</v>
      </c>
    </row>
    <row r="1253" spans="1:14" ht="14.25">
      <c r="A1253" s="5">
        <v>44490</v>
      </c>
      <c r="B1253" s="6" t="s">
        <v>3485</v>
      </c>
      <c r="C1253" s="6" t="s">
        <v>3486</v>
      </c>
      <c r="D1253" s="17">
        <v>3092386509</v>
      </c>
      <c r="E1253" s="6" t="s">
        <v>19</v>
      </c>
      <c r="F1253" s="6" t="str">
        <f>IF(E1253="BUY", "SELL", IF(E1253="SELL", "BUY", ""))</f>
        <v>BUY</v>
      </c>
      <c r="G1253" s="7">
        <v>27.469999000000001</v>
      </c>
      <c r="H1253" s="7">
        <v>1000</v>
      </c>
      <c r="I1253" s="11">
        <v>44727</v>
      </c>
      <c r="J1253" s="9">
        <v>9.4499999999999993</v>
      </c>
      <c r="K1253" s="9">
        <f t="shared" si="57"/>
        <v>344.01166159489117</v>
      </c>
      <c r="L1253" s="10">
        <f t="shared" si="58"/>
        <v>-0.65598833840510884</v>
      </c>
      <c r="M1253" s="10">
        <f t="shared" si="59"/>
        <v>0.65598833840510884</v>
      </c>
      <c r="N1253" s="6">
        <f>DATEDIF(A1253, I1253, "d")</f>
        <v>237</v>
      </c>
    </row>
    <row r="1254" spans="1:14" ht="14.25">
      <c r="A1254" s="5">
        <v>44495</v>
      </c>
      <c r="B1254" s="6" t="s">
        <v>3489</v>
      </c>
      <c r="C1254" s="6" t="s">
        <v>3490</v>
      </c>
      <c r="D1254" s="17">
        <v>2058240856</v>
      </c>
      <c r="E1254" s="6" t="s">
        <v>19</v>
      </c>
      <c r="F1254" s="6" t="str">
        <f>IF(E1254="BUY", "SELL", IF(E1254="SELL", "BUY", ""))</f>
        <v>BUY</v>
      </c>
      <c r="G1254" s="7">
        <v>123.19000200000001</v>
      </c>
      <c r="H1254" s="7">
        <v>1000</v>
      </c>
      <c r="I1254" s="11">
        <v>44727</v>
      </c>
      <c r="J1254" s="9">
        <v>91.800003000000004</v>
      </c>
      <c r="K1254" s="9">
        <f t="shared" si="57"/>
        <v>745.19036861449194</v>
      </c>
      <c r="L1254" s="10">
        <f t="shared" si="58"/>
        <v>-0.25480963138550805</v>
      </c>
      <c r="M1254" s="10">
        <f t="shared" si="59"/>
        <v>0.25480963138550805</v>
      </c>
      <c r="N1254" s="6">
        <f>DATEDIF(A1254, I1254, "d")</f>
        <v>232</v>
      </c>
    </row>
    <row r="1255" spans="1:14" ht="14.25">
      <c r="A1255" s="5">
        <v>44496</v>
      </c>
      <c r="B1255" s="6" t="s">
        <v>3358</v>
      </c>
      <c r="C1255" s="6" t="s">
        <v>3359</v>
      </c>
      <c r="D1255" s="17">
        <v>9255299062</v>
      </c>
      <c r="E1255" s="6" t="s">
        <v>19</v>
      </c>
      <c r="F1255" s="6" t="str">
        <f>IF(E1255="BUY", "SELL", IF(E1255="SELL", "BUY", ""))</f>
        <v>BUY</v>
      </c>
      <c r="G1255" s="7">
        <v>35.439999</v>
      </c>
      <c r="H1255" s="7">
        <v>1000</v>
      </c>
      <c r="I1255" s="11">
        <v>44593</v>
      </c>
      <c r="J1255" s="9">
        <v>14.65</v>
      </c>
      <c r="K1255" s="9">
        <f t="shared" si="57"/>
        <v>413.37472949702965</v>
      </c>
      <c r="L1255" s="10">
        <f t="shared" si="58"/>
        <v>-0.58662527050297031</v>
      </c>
      <c r="M1255" s="10">
        <f t="shared" si="59"/>
        <v>0.58662527050297031</v>
      </c>
      <c r="N1255" s="6">
        <f>DATEDIF(A1255, I1255, "d")</f>
        <v>97</v>
      </c>
    </row>
    <row r="1256" spans="1:14" ht="14.25">
      <c r="A1256" s="5">
        <v>44496</v>
      </c>
      <c r="B1256" s="6" t="s">
        <v>3078</v>
      </c>
      <c r="C1256" s="6" t="s">
        <v>3079</v>
      </c>
      <c r="D1256" s="17">
        <v>3653663805</v>
      </c>
      <c r="E1256" s="6" t="s">
        <v>16</v>
      </c>
      <c r="F1256" s="6" t="str">
        <f>IF(E1256="BUY", "SELL", IF(E1256="SELL", "BUY", ""))</f>
        <v>SELL</v>
      </c>
      <c r="G1256" s="7">
        <v>32.759998000000003</v>
      </c>
      <c r="H1256" s="7">
        <v>1000</v>
      </c>
      <c r="I1256" s="11">
        <v>44727</v>
      </c>
      <c r="J1256" s="9">
        <v>35.57</v>
      </c>
      <c r="K1256" s="9">
        <f t="shared" si="57"/>
        <v>1085.7754020619902</v>
      </c>
      <c r="L1256" s="10">
        <f t="shared" si="58"/>
        <v>-8.5775402061990233E-2</v>
      </c>
      <c r="M1256" s="10">
        <f t="shared" si="59"/>
        <v>8.5775402061990233E-2</v>
      </c>
      <c r="N1256" s="6">
        <f>DATEDIF(A1256, I1256, "d")</f>
        <v>231</v>
      </c>
    </row>
    <row r="1257" spans="1:14" ht="14.25">
      <c r="A1257" s="5">
        <v>44501</v>
      </c>
      <c r="B1257" s="6" t="s">
        <v>3505</v>
      </c>
      <c r="C1257" s="6" t="s">
        <v>3506</v>
      </c>
      <c r="D1257" s="17">
        <v>7644585745</v>
      </c>
      <c r="E1257" s="6" t="s">
        <v>19</v>
      </c>
      <c r="F1257" s="6" t="str">
        <f>IF(E1257="BUY", "SELL", IF(E1257="SELL", "BUY", ""))</f>
        <v>BUY</v>
      </c>
      <c r="G1257" s="7">
        <v>48.434925</v>
      </c>
      <c r="H1257" s="7">
        <v>1000</v>
      </c>
      <c r="I1257" s="11">
        <v>44727</v>
      </c>
      <c r="J1257" s="9">
        <v>22.629999000000002</v>
      </c>
      <c r="K1257" s="9">
        <f t="shared" si="57"/>
        <v>467.22481762901464</v>
      </c>
      <c r="L1257" s="10">
        <f t="shared" si="58"/>
        <v>-0.53277518237098531</v>
      </c>
      <c r="M1257" s="10">
        <f t="shared" si="59"/>
        <v>0.53277518237098531</v>
      </c>
      <c r="N1257" s="6">
        <f>DATEDIF(A1257, I1257, "d")</f>
        <v>226</v>
      </c>
    </row>
    <row r="1258" spans="1:14" ht="14.25">
      <c r="A1258" s="11">
        <v>44501</v>
      </c>
      <c r="B1258" s="6" t="s">
        <v>3507</v>
      </c>
      <c r="C1258" s="6" t="s">
        <v>3508</v>
      </c>
      <c r="D1258" s="17">
        <v>2818611484</v>
      </c>
      <c r="E1258" s="13" t="s">
        <v>19</v>
      </c>
      <c r="F1258" s="12" t="str">
        <f>IF(E1258="BUY", "SELL", IF(E1258="SELL", "BUY", ""))</f>
        <v>BUY</v>
      </c>
      <c r="G1258" s="7">
        <v>140.07373000000001</v>
      </c>
      <c r="H1258" s="7">
        <v>1000</v>
      </c>
      <c r="I1258" s="11">
        <v>44727</v>
      </c>
      <c r="J1258" s="9">
        <v>122.280914</v>
      </c>
      <c r="K1258" s="9">
        <f t="shared" si="57"/>
        <v>872.97535376547751</v>
      </c>
      <c r="L1258" s="10">
        <f t="shared" si="58"/>
        <v>-0.1270246462345225</v>
      </c>
      <c r="M1258" s="10">
        <f t="shared" si="59"/>
        <v>0.1270246462345225</v>
      </c>
      <c r="N1258" s="6">
        <f>DATEDIF(A1258, I1258, "d")</f>
        <v>226</v>
      </c>
    </row>
    <row r="1259" spans="1:14" ht="14.25">
      <c r="A1259" s="5">
        <v>44502</v>
      </c>
      <c r="B1259" s="6" t="s">
        <v>1366</v>
      </c>
      <c r="C1259" s="6" t="s">
        <v>1367</v>
      </c>
      <c r="D1259" s="17">
        <v>9043173608</v>
      </c>
      <c r="E1259" s="6" t="s">
        <v>16</v>
      </c>
      <c r="F1259" s="6" t="str">
        <f>IF(E1259="BUY", "SELL", IF(E1259="SELL", "BUY", ""))</f>
        <v>SELL</v>
      </c>
      <c r="G1259" s="7">
        <v>357.17001299999998</v>
      </c>
      <c r="H1259" s="7">
        <v>1000</v>
      </c>
      <c r="I1259" s="11">
        <v>44727</v>
      </c>
      <c r="J1259" s="9">
        <v>173.03999300000001</v>
      </c>
      <c r="K1259" s="9">
        <f t="shared" si="57"/>
        <v>484.47514265426315</v>
      </c>
      <c r="L1259" s="10">
        <f t="shared" si="58"/>
        <v>0.51552485734573683</v>
      </c>
      <c r="M1259" s="10">
        <f t="shared" si="59"/>
        <v>-0.51552485734573683</v>
      </c>
      <c r="N1259" s="6">
        <f>DATEDIF(A1259, I1259, "d")</f>
        <v>225</v>
      </c>
    </row>
    <row r="1260" spans="1:14" ht="14.25">
      <c r="A1260" s="5">
        <v>44505</v>
      </c>
      <c r="B1260" s="6" t="s">
        <v>943</v>
      </c>
      <c r="C1260" s="6" t="s">
        <v>944</v>
      </c>
      <c r="D1260" s="17">
        <v>3530929880</v>
      </c>
      <c r="E1260" s="6" t="s">
        <v>19</v>
      </c>
      <c r="F1260" s="6" t="str">
        <f>IF(E1260="BUY", "SELL", IF(E1260="SELL", "BUY", ""))</f>
        <v>BUY</v>
      </c>
      <c r="G1260" s="7">
        <v>41.700001</v>
      </c>
      <c r="H1260" s="7">
        <v>1000</v>
      </c>
      <c r="I1260" s="11">
        <v>44505</v>
      </c>
      <c r="J1260" s="9">
        <v>41.700001</v>
      </c>
      <c r="K1260" s="9">
        <f t="shared" si="57"/>
        <v>1000.0000000000001</v>
      </c>
      <c r="L1260" s="10">
        <f t="shared" si="58"/>
        <v>1.1368683772161603E-16</v>
      </c>
      <c r="M1260" s="10">
        <f t="shared" si="59"/>
        <v>-1.1368683772161603E-16</v>
      </c>
      <c r="N1260" s="6">
        <f>DATEDIF(A1260, I1260, "d")</f>
        <v>0</v>
      </c>
    </row>
    <row r="1261" spans="1:14" ht="14.25">
      <c r="A1261" s="5">
        <v>44505</v>
      </c>
      <c r="B1261" s="6" t="s">
        <v>2141</v>
      </c>
      <c r="C1261" s="6" t="s">
        <v>2142</v>
      </c>
      <c r="D1261" s="17">
        <v>9770472266</v>
      </c>
      <c r="E1261" s="6" t="s">
        <v>19</v>
      </c>
      <c r="F1261" s="6" t="str">
        <f>IF(E1261="BUY", "SELL", IF(E1261="SELL", "BUY", ""))</f>
        <v>BUY</v>
      </c>
      <c r="G1261" s="7">
        <v>267.48998999999998</v>
      </c>
      <c r="H1261" s="7">
        <v>1000</v>
      </c>
      <c r="I1261" s="11">
        <v>44644</v>
      </c>
      <c r="J1261" s="9">
        <v>104.550003</v>
      </c>
      <c r="K1261" s="9">
        <f t="shared" si="57"/>
        <v>390.85575875194439</v>
      </c>
      <c r="L1261" s="10">
        <f t="shared" si="58"/>
        <v>-0.60914424124805555</v>
      </c>
      <c r="M1261" s="10">
        <f t="shared" si="59"/>
        <v>0.60914424124805555</v>
      </c>
      <c r="N1261" s="6">
        <f>DATEDIF(A1261, I1261, "d")</f>
        <v>139</v>
      </c>
    </row>
    <row r="1262" spans="1:14" ht="14.25">
      <c r="A1262" s="5">
        <v>44505</v>
      </c>
      <c r="B1262" s="6" t="s">
        <v>1974</v>
      </c>
      <c r="C1262" s="6" t="s">
        <v>1975</v>
      </c>
      <c r="D1262" s="17">
        <v>9469093040</v>
      </c>
      <c r="E1262" s="6" t="s">
        <v>16</v>
      </c>
      <c r="F1262" s="6" t="str">
        <f>IF(E1262="BUY", "SELL", IF(E1262="SELL", "BUY", ""))</f>
        <v>SELL</v>
      </c>
      <c r="G1262" s="7">
        <v>64.827033999999998</v>
      </c>
      <c r="H1262" s="7">
        <v>1000</v>
      </c>
      <c r="I1262" s="11">
        <v>44727</v>
      </c>
      <c r="J1262" s="9">
        <v>65.252960000000002</v>
      </c>
      <c r="K1262" s="9">
        <f t="shared" si="57"/>
        <v>1006.5701910718298</v>
      </c>
      <c r="L1262" s="10">
        <f t="shared" si="58"/>
        <v>-6.5701910718297543E-3</v>
      </c>
      <c r="M1262" s="10">
        <f t="shared" si="59"/>
        <v>6.5701910718297543E-3</v>
      </c>
      <c r="N1262" s="6">
        <f>DATEDIF(A1262, I1262, "d")</f>
        <v>222</v>
      </c>
    </row>
    <row r="1263" spans="1:14" ht="14.25">
      <c r="A1263" s="5">
        <v>44511</v>
      </c>
      <c r="B1263" s="6" t="s">
        <v>833</v>
      </c>
      <c r="C1263" s="6" t="s">
        <v>834</v>
      </c>
      <c r="D1263" s="17">
        <v>5603110431</v>
      </c>
      <c r="E1263" s="6" t="s">
        <v>16</v>
      </c>
      <c r="F1263" s="6" t="str">
        <f>IF(E1263="BUY", "SELL", IF(E1263="SELL", "BUY", ""))</f>
        <v>SELL</v>
      </c>
      <c r="G1263" s="7">
        <v>296.84002700000002</v>
      </c>
      <c r="H1263" s="7">
        <v>1000</v>
      </c>
      <c r="I1263" s="11">
        <v>44727</v>
      </c>
      <c r="J1263" s="9">
        <v>278.85739100000001</v>
      </c>
      <c r="K1263" s="9">
        <f t="shared" si="57"/>
        <v>939.41977373556824</v>
      </c>
      <c r="L1263" s="10">
        <f t="shared" si="58"/>
        <v>6.0580226264431755E-2</v>
      </c>
      <c r="M1263" s="10">
        <f t="shared" si="59"/>
        <v>-6.0580226264431755E-2</v>
      </c>
      <c r="N1263" s="6">
        <f>DATEDIF(A1263, I1263, "d")</f>
        <v>216</v>
      </c>
    </row>
    <row r="1264" spans="1:14" ht="14.25">
      <c r="A1264" s="5">
        <v>44511</v>
      </c>
      <c r="B1264" s="6" t="s">
        <v>377</v>
      </c>
      <c r="C1264" s="6" t="s">
        <v>378</v>
      </c>
      <c r="D1264" s="17">
        <v>3110924830</v>
      </c>
      <c r="E1264" s="6" t="s">
        <v>16</v>
      </c>
      <c r="F1264" s="6" t="str">
        <f>IF(E1264="BUY", "SELL", IF(E1264="SELL", "BUY", ""))</f>
        <v>SELL</v>
      </c>
      <c r="G1264" s="7">
        <v>52.288139000000001</v>
      </c>
      <c r="H1264" s="7">
        <v>1000</v>
      </c>
      <c r="I1264" s="5">
        <v>44617</v>
      </c>
      <c r="J1264" s="9">
        <v>51.353614999999998</v>
      </c>
      <c r="K1264" s="9">
        <f t="shared" si="57"/>
        <v>982.12741899267053</v>
      </c>
      <c r="L1264" s="10">
        <f t="shared" si="58"/>
        <v>1.7872581007329472E-2</v>
      </c>
      <c r="M1264" s="10">
        <f t="shared" si="59"/>
        <v>-1.7872581007329472E-2</v>
      </c>
      <c r="N1264" s="6">
        <f>DATEDIF(A1264, I1264, "d")</f>
        <v>106</v>
      </c>
    </row>
    <row r="1265" spans="1:14" ht="14.25">
      <c r="A1265" s="5">
        <v>44512</v>
      </c>
      <c r="B1265" s="6" t="s">
        <v>3525</v>
      </c>
      <c r="C1265" s="6" t="s">
        <v>3526</v>
      </c>
      <c r="D1265" s="17">
        <v>5086429282</v>
      </c>
      <c r="E1265" s="6" t="s">
        <v>16</v>
      </c>
      <c r="F1265" s="6" t="str">
        <f>IF(E1265="BUY", "SELL", IF(E1265="SELL", "BUY", ""))</f>
        <v>SELL</v>
      </c>
      <c r="G1265" s="7">
        <v>155.020004</v>
      </c>
      <c r="H1265" s="7">
        <v>1000</v>
      </c>
      <c r="I1265" s="11">
        <v>44727</v>
      </c>
      <c r="J1265" s="9">
        <v>92.230002999999996</v>
      </c>
      <c r="K1265" s="9">
        <f t="shared" si="57"/>
        <v>594.95549361487565</v>
      </c>
      <c r="L1265" s="10">
        <f t="shared" si="58"/>
        <v>0.40504450638512435</v>
      </c>
      <c r="M1265" s="10">
        <f t="shared" si="59"/>
        <v>-0.40504450638512435</v>
      </c>
      <c r="N1265" s="6">
        <f>DATEDIF(A1265, I1265, "d")</f>
        <v>215</v>
      </c>
    </row>
    <row r="1266" spans="1:14" ht="14.25">
      <c r="A1266" s="5">
        <v>44512</v>
      </c>
      <c r="B1266" s="6" t="s">
        <v>603</v>
      </c>
      <c r="C1266" s="6" t="s">
        <v>604</v>
      </c>
      <c r="D1266" s="17">
        <v>2373457054</v>
      </c>
      <c r="E1266" s="6" t="s">
        <v>16</v>
      </c>
      <c r="F1266" s="6" t="str">
        <f>IF(E1266="BUY", "SELL", IF(E1266="SELL", "BUY", ""))</f>
        <v>SELL</v>
      </c>
      <c r="G1266" s="7">
        <v>50.468165999999997</v>
      </c>
      <c r="H1266" s="7">
        <v>1000</v>
      </c>
      <c r="I1266" s="5">
        <v>44622</v>
      </c>
      <c r="J1266" s="9">
        <v>28.657305000000001</v>
      </c>
      <c r="K1266" s="9">
        <f t="shared" si="57"/>
        <v>567.82933225669433</v>
      </c>
      <c r="L1266" s="10">
        <f t="shared" si="58"/>
        <v>0.43217066774330565</v>
      </c>
      <c r="M1266" s="10">
        <f t="shared" si="59"/>
        <v>-0.43217066774330565</v>
      </c>
      <c r="N1266" s="6">
        <f>DATEDIF(A1266, I1266, "d")</f>
        <v>110</v>
      </c>
    </row>
    <row r="1267" spans="1:14" ht="14.25">
      <c r="A1267" s="5">
        <v>44515</v>
      </c>
      <c r="B1267" s="6" t="s">
        <v>803</v>
      </c>
      <c r="C1267" s="6" t="s">
        <v>804</v>
      </c>
      <c r="D1267" s="17">
        <v>5919262110</v>
      </c>
      <c r="E1267" s="6" t="s">
        <v>16</v>
      </c>
      <c r="F1267" s="6" t="str">
        <f>IF(E1267="BUY", "SELL", IF(E1267="SELL", "BUY", ""))</f>
        <v>SELL</v>
      </c>
      <c r="G1267" s="7">
        <v>121.16999800000001</v>
      </c>
      <c r="H1267" s="7">
        <v>1000</v>
      </c>
      <c r="I1267" s="11">
        <v>44727</v>
      </c>
      <c r="J1267" s="9">
        <v>45.02</v>
      </c>
      <c r="K1267" s="9">
        <f t="shared" si="57"/>
        <v>371.54411771138268</v>
      </c>
      <c r="L1267" s="10">
        <f t="shared" si="58"/>
        <v>0.62845588228861726</v>
      </c>
      <c r="M1267" s="10">
        <f t="shared" si="59"/>
        <v>-0.62845588228861726</v>
      </c>
      <c r="N1267" s="6">
        <f>DATEDIF(A1267, I1267, "d")</f>
        <v>212</v>
      </c>
    </row>
    <row r="1268" spans="1:14" ht="14.25">
      <c r="A1268" s="5">
        <v>44515</v>
      </c>
      <c r="B1268" s="6" t="s">
        <v>2456</v>
      </c>
      <c r="C1268" s="6" t="s">
        <v>2457</v>
      </c>
      <c r="D1268" s="17">
        <v>5188639887</v>
      </c>
      <c r="E1268" s="6" t="s">
        <v>19</v>
      </c>
      <c r="F1268" s="6" t="str">
        <f>IF(E1268="BUY", "SELL", IF(E1268="SELL", "BUY", ""))</f>
        <v>BUY</v>
      </c>
      <c r="G1268" s="7">
        <v>41.82</v>
      </c>
      <c r="H1268" s="7">
        <v>1000</v>
      </c>
      <c r="I1268" s="5">
        <v>44536</v>
      </c>
      <c r="J1268" s="9">
        <v>34.049999</v>
      </c>
      <c r="K1268" s="9">
        <f t="shared" si="57"/>
        <v>814.20370636059295</v>
      </c>
      <c r="L1268" s="10">
        <f t="shared" si="58"/>
        <v>-0.18579629363940706</v>
      </c>
      <c r="M1268" s="10">
        <f t="shared" si="59"/>
        <v>0.18579629363940706</v>
      </c>
      <c r="N1268" s="6">
        <f>DATEDIF(A1268, I1268, "d")</f>
        <v>21</v>
      </c>
    </row>
    <row r="1269" spans="1:14" ht="14.25">
      <c r="A1269" s="5">
        <v>44530</v>
      </c>
      <c r="B1269" s="6" t="s">
        <v>3304</v>
      </c>
      <c r="C1269" s="6" t="s">
        <v>3305</v>
      </c>
      <c r="D1269" s="17">
        <v>2898992000</v>
      </c>
      <c r="E1269" s="6" t="s">
        <v>16</v>
      </c>
      <c r="F1269" s="6" t="str">
        <f>IF(E1269="BUY", "SELL", IF(E1269="SELL", "BUY", ""))</f>
        <v>SELL</v>
      </c>
      <c r="G1269" s="7">
        <v>100.80999799999999</v>
      </c>
      <c r="H1269" s="7">
        <v>1000</v>
      </c>
      <c r="I1269" s="11">
        <v>44585</v>
      </c>
      <c r="J1269" s="9">
        <v>55.66</v>
      </c>
      <c r="K1269" s="9">
        <f t="shared" si="57"/>
        <v>552.12777605649785</v>
      </c>
      <c r="L1269" s="10">
        <f t="shared" si="58"/>
        <v>0.44787222394350212</v>
      </c>
      <c r="M1269" s="10">
        <f t="shared" si="59"/>
        <v>-0.44787222394350212</v>
      </c>
      <c r="N1269" s="6">
        <f>DATEDIF(A1269, I1269, "d")</f>
        <v>55</v>
      </c>
    </row>
    <row r="1270" spans="1:14" ht="14.25">
      <c r="A1270" s="5">
        <v>44531</v>
      </c>
      <c r="B1270" s="6" t="s">
        <v>3541</v>
      </c>
      <c r="C1270" s="6" t="s">
        <v>3542</v>
      </c>
      <c r="D1270" s="17">
        <v>2964688916</v>
      </c>
      <c r="E1270" s="6" t="s">
        <v>19</v>
      </c>
      <c r="F1270" s="6" t="str">
        <f>IF(E1270="BUY", "SELL", IF(E1270="SELL", "BUY", ""))</f>
        <v>BUY</v>
      </c>
      <c r="G1270" s="7">
        <v>26.690000999999999</v>
      </c>
      <c r="H1270" s="7">
        <v>1000</v>
      </c>
      <c r="I1270" s="11">
        <v>44727</v>
      </c>
      <c r="J1270" s="9">
        <v>17.799999</v>
      </c>
      <c r="K1270" s="9">
        <f t="shared" si="57"/>
        <v>666.91638565318908</v>
      </c>
      <c r="L1270" s="10">
        <f t="shared" si="58"/>
        <v>-0.33308361434681094</v>
      </c>
      <c r="M1270" s="10">
        <f t="shared" si="59"/>
        <v>0.33308361434681094</v>
      </c>
      <c r="N1270" s="6">
        <f>DATEDIF(A1270, I1270, "d")</f>
        <v>196</v>
      </c>
    </row>
    <row r="1271" spans="1:14" ht="14.25">
      <c r="A1271" s="5">
        <v>44533</v>
      </c>
      <c r="B1271" s="6" t="s">
        <v>1580</v>
      </c>
      <c r="C1271" s="6" t="s">
        <v>1581</v>
      </c>
      <c r="D1271" s="17">
        <v>6116578737</v>
      </c>
      <c r="E1271" s="6" t="s">
        <v>19</v>
      </c>
      <c r="F1271" s="6" t="str">
        <f>IF(E1271="BUY", "SELL", IF(E1271="SELL", "BUY", ""))</f>
        <v>BUY</v>
      </c>
      <c r="G1271" s="7">
        <v>170.74</v>
      </c>
      <c r="H1271" s="7">
        <v>1000</v>
      </c>
      <c r="I1271" s="11">
        <v>44635</v>
      </c>
      <c r="J1271" s="9">
        <v>72.55</v>
      </c>
      <c r="K1271" s="9">
        <f t="shared" si="57"/>
        <v>424.91507555347312</v>
      </c>
      <c r="L1271" s="10">
        <f t="shared" si="58"/>
        <v>-0.57508492444652692</v>
      </c>
      <c r="M1271" s="10">
        <f t="shared" si="59"/>
        <v>0.57508492444652692</v>
      </c>
      <c r="N1271" s="6">
        <f>DATEDIF(A1271, I1271, "d")</f>
        <v>102</v>
      </c>
    </row>
    <row r="1272" spans="1:14" ht="14.25">
      <c r="A1272" s="5">
        <v>44533</v>
      </c>
      <c r="B1272" s="6" t="s">
        <v>3414</v>
      </c>
      <c r="C1272" s="6" t="s">
        <v>3415</v>
      </c>
      <c r="D1272" s="17">
        <v>4228550989</v>
      </c>
      <c r="E1272" s="6" t="s">
        <v>19</v>
      </c>
      <c r="F1272" s="6" t="str">
        <f>IF(E1272="BUY", "SELL", IF(E1272="SELL", "BUY", ""))</f>
        <v>BUY</v>
      </c>
      <c r="G1272" s="7">
        <v>46.23</v>
      </c>
      <c r="H1272" s="7">
        <v>1000</v>
      </c>
      <c r="I1272" s="5">
        <v>44537</v>
      </c>
      <c r="J1272" s="9">
        <v>51.040000999999997</v>
      </c>
      <c r="K1272" s="9">
        <f t="shared" si="57"/>
        <v>1104.0450140601342</v>
      </c>
      <c r="L1272" s="10">
        <f t="shared" si="58"/>
        <v>0.10404501406013424</v>
      </c>
      <c r="M1272" s="10">
        <f t="shared" si="59"/>
        <v>-0.10404501406013424</v>
      </c>
      <c r="N1272" s="6">
        <f>DATEDIF(A1272, I1272, "d")</f>
        <v>4</v>
      </c>
    </row>
    <row r="1273" spans="1:14" ht="14.25">
      <c r="A1273" s="5">
        <v>44536</v>
      </c>
      <c r="B1273" s="6" t="s">
        <v>3202</v>
      </c>
      <c r="C1273" s="6" t="s">
        <v>3203</v>
      </c>
      <c r="D1273" s="17">
        <v>4393178481</v>
      </c>
      <c r="E1273" s="6" t="s">
        <v>19</v>
      </c>
      <c r="F1273" s="6" t="str">
        <f>IF(E1273="BUY", "SELL", IF(E1273="SELL", "BUY", ""))</f>
        <v>BUY</v>
      </c>
      <c r="G1273" s="7">
        <v>65.860000999999997</v>
      </c>
      <c r="H1273" s="7">
        <v>1000</v>
      </c>
      <c r="I1273" s="11">
        <v>44727</v>
      </c>
      <c r="J1273" s="9">
        <v>18.760000000000002</v>
      </c>
      <c r="K1273" s="9">
        <f t="shared" si="57"/>
        <v>284.84664007217373</v>
      </c>
      <c r="L1273" s="10">
        <f t="shared" si="58"/>
        <v>-0.71515335992782625</v>
      </c>
      <c r="M1273" s="10">
        <f t="shared" si="59"/>
        <v>0.71515335992782625</v>
      </c>
      <c r="N1273" s="6">
        <f>DATEDIF(A1273, I1273, "d")</f>
        <v>191</v>
      </c>
    </row>
    <row r="1274" spans="1:14" ht="14.25">
      <c r="A1274" s="5">
        <v>44536</v>
      </c>
      <c r="B1274" s="6" t="s">
        <v>2456</v>
      </c>
      <c r="C1274" s="6" t="s">
        <v>2457</v>
      </c>
      <c r="D1274" s="17">
        <v>5188639887</v>
      </c>
      <c r="E1274" s="6" t="s">
        <v>16</v>
      </c>
      <c r="F1274" s="6" t="str">
        <f>IF(E1274="BUY", "SELL", IF(E1274="SELL", "BUY", ""))</f>
        <v>SELL</v>
      </c>
      <c r="G1274" s="7">
        <v>34.049999</v>
      </c>
      <c r="H1274" s="7">
        <v>1000</v>
      </c>
      <c r="I1274" s="5">
        <v>44552</v>
      </c>
      <c r="J1274" s="9">
        <v>28.879999000000002</v>
      </c>
      <c r="K1274" s="9">
        <f t="shared" si="57"/>
        <v>848.1644595643013</v>
      </c>
      <c r="L1274" s="10">
        <f t="shared" si="58"/>
        <v>0.15183554043569869</v>
      </c>
      <c r="M1274" s="10">
        <f t="shared" si="59"/>
        <v>-0.15183554043569869</v>
      </c>
      <c r="N1274" s="6">
        <f>DATEDIF(A1274, I1274, "d")</f>
        <v>16</v>
      </c>
    </row>
    <row r="1275" spans="1:14" ht="14.25">
      <c r="A1275" s="5">
        <v>44537</v>
      </c>
      <c r="B1275" s="6" t="s">
        <v>753</v>
      </c>
      <c r="C1275" s="6" t="s">
        <v>754</v>
      </c>
      <c r="D1275" s="17">
        <v>4536009900</v>
      </c>
      <c r="E1275" s="6" t="s">
        <v>19</v>
      </c>
      <c r="F1275" s="6" t="str">
        <f>IF(E1275="BUY", "SELL", IF(E1275="SELL", "BUY", ""))</f>
        <v>BUY</v>
      </c>
      <c r="G1275" s="7">
        <v>51.529998999999997</v>
      </c>
      <c r="H1275" s="7">
        <v>1000</v>
      </c>
      <c r="I1275" s="5">
        <v>44587</v>
      </c>
      <c r="J1275" s="9">
        <v>44.330002</v>
      </c>
      <c r="K1275" s="9">
        <f t="shared" si="57"/>
        <v>860.27562313750491</v>
      </c>
      <c r="L1275" s="10">
        <f t="shared" si="58"/>
        <v>-0.13972437686249509</v>
      </c>
      <c r="M1275" s="10">
        <f t="shared" si="59"/>
        <v>0.13972437686249509</v>
      </c>
      <c r="N1275" s="6">
        <f>DATEDIF(A1275, I1275, "d")</f>
        <v>50</v>
      </c>
    </row>
    <row r="1276" spans="1:14" ht="14.25">
      <c r="A1276" s="5">
        <v>44537</v>
      </c>
      <c r="B1276" s="6" t="s">
        <v>3414</v>
      </c>
      <c r="C1276" s="6" t="s">
        <v>3415</v>
      </c>
      <c r="D1276" s="17">
        <v>4228550989</v>
      </c>
      <c r="E1276" s="6" t="s">
        <v>16</v>
      </c>
      <c r="F1276" s="6" t="str">
        <f>IF(E1276="BUY", "SELL", IF(E1276="SELL", "BUY", ""))</f>
        <v>SELL</v>
      </c>
      <c r="G1276" s="7">
        <v>51.040000999999997</v>
      </c>
      <c r="H1276" s="7">
        <v>1000</v>
      </c>
      <c r="I1276" s="5">
        <v>44615</v>
      </c>
      <c r="J1276" s="9">
        <v>34.090000000000003</v>
      </c>
      <c r="K1276" s="9">
        <f t="shared" si="57"/>
        <v>667.90751042500972</v>
      </c>
      <c r="L1276" s="10">
        <f t="shared" si="58"/>
        <v>0.33209248957499027</v>
      </c>
      <c r="M1276" s="10">
        <f t="shared" si="59"/>
        <v>-0.33209248957499027</v>
      </c>
      <c r="N1276" s="6">
        <f>DATEDIF(A1276, I1276, "d")</f>
        <v>78</v>
      </c>
    </row>
    <row r="1277" spans="1:14" ht="14.25">
      <c r="A1277" s="5">
        <v>44538</v>
      </c>
      <c r="B1277" s="6" t="s">
        <v>1402</v>
      </c>
      <c r="C1277" s="6" t="s">
        <v>1403</v>
      </c>
      <c r="D1277" s="17">
        <v>4833211200</v>
      </c>
      <c r="E1277" s="6" t="s">
        <v>19</v>
      </c>
      <c r="F1277" s="6" t="str">
        <f>IF(E1277="BUY", "SELL", IF(E1277="SELL", "BUY", ""))</f>
        <v>BUY</v>
      </c>
      <c r="G1277" s="7">
        <v>36.999125999999997</v>
      </c>
      <c r="H1277" s="7">
        <v>1000</v>
      </c>
      <c r="I1277" s="11">
        <v>44727</v>
      </c>
      <c r="J1277" s="9">
        <v>31.684525000000001</v>
      </c>
      <c r="K1277" s="9">
        <f t="shared" si="57"/>
        <v>856.35874209569181</v>
      </c>
      <c r="L1277" s="10">
        <f t="shared" si="58"/>
        <v>-0.14364125790430818</v>
      </c>
      <c r="M1277" s="10">
        <f t="shared" si="59"/>
        <v>0.14364125790430818</v>
      </c>
      <c r="N1277" s="6">
        <f>DATEDIF(A1277, I1277, "d")</f>
        <v>189</v>
      </c>
    </row>
    <row r="1278" spans="1:14" ht="14.25">
      <c r="A1278" s="5">
        <v>44543</v>
      </c>
      <c r="B1278" s="6" t="s">
        <v>755</v>
      </c>
      <c r="C1278" s="6" t="s">
        <v>756</v>
      </c>
      <c r="D1278" s="17">
        <v>6238227890</v>
      </c>
      <c r="E1278" s="6" t="s">
        <v>19</v>
      </c>
      <c r="F1278" s="6" t="str">
        <f>IF(E1278="BUY", "SELL", IF(E1278="SELL", "BUY", ""))</f>
        <v>BUY</v>
      </c>
      <c r="G1278" s="7">
        <v>20.292857999999999</v>
      </c>
      <c r="H1278" s="7">
        <v>1000</v>
      </c>
      <c r="I1278" s="5">
        <v>44697</v>
      </c>
      <c r="J1278" s="9">
        <v>20.598580999999999</v>
      </c>
      <c r="K1278" s="9">
        <f t="shared" si="57"/>
        <v>1015.0655467061367</v>
      </c>
      <c r="L1278" s="10">
        <f t="shared" si="58"/>
        <v>1.506554670613673E-2</v>
      </c>
      <c r="M1278" s="10">
        <f t="shared" si="59"/>
        <v>-1.506554670613673E-2</v>
      </c>
      <c r="N1278" s="6">
        <f>DATEDIF(A1278, I1278, "d")</f>
        <v>154</v>
      </c>
    </row>
    <row r="1279" spans="1:14" ht="14.25">
      <c r="A1279" s="5">
        <v>44544</v>
      </c>
      <c r="B1279" s="6" t="s">
        <v>3557</v>
      </c>
      <c r="C1279" s="6" t="s">
        <v>3558</v>
      </c>
      <c r="D1279" s="17">
        <v>2697795760</v>
      </c>
      <c r="E1279" s="6" t="s">
        <v>19</v>
      </c>
      <c r="F1279" s="6" t="str">
        <f>IF(E1279="BUY", "SELL", IF(E1279="SELL", "BUY", ""))</f>
        <v>BUY</v>
      </c>
      <c r="G1279" s="7">
        <v>16.100000000000001</v>
      </c>
      <c r="H1279" s="7">
        <v>1000</v>
      </c>
      <c r="I1279" s="11">
        <v>44727</v>
      </c>
      <c r="J1279" s="9">
        <v>5</v>
      </c>
      <c r="K1279" s="9">
        <f t="shared" si="57"/>
        <v>310.55900621118008</v>
      </c>
      <c r="L1279" s="10">
        <f t="shared" si="58"/>
        <v>-0.68944099378881996</v>
      </c>
      <c r="M1279" s="10">
        <f t="shared" si="59"/>
        <v>0.68944099378881996</v>
      </c>
      <c r="N1279" s="6">
        <f>DATEDIF(A1279, I1279, "d")</f>
        <v>183</v>
      </c>
    </row>
    <row r="1280" spans="1:14" ht="14.25">
      <c r="A1280" s="11">
        <v>44544</v>
      </c>
      <c r="B1280" s="6" t="s">
        <v>1257</v>
      </c>
      <c r="C1280" s="6" t="s">
        <v>1258</v>
      </c>
      <c r="D1280" s="17">
        <v>4406947128</v>
      </c>
      <c r="E1280" s="12" t="s">
        <v>16</v>
      </c>
      <c r="F1280" s="13" t="str">
        <f>IF(E1280="BUY", "SELL", IF(E1280="SELL", "BUY", ""))</f>
        <v>SELL</v>
      </c>
      <c r="G1280" s="7">
        <v>16.198274999999999</v>
      </c>
      <c r="H1280" s="7">
        <v>1000</v>
      </c>
      <c r="I1280" s="11">
        <v>44727</v>
      </c>
      <c r="J1280" s="9">
        <v>14.925658</v>
      </c>
      <c r="K1280" s="9">
        <f t="shared" si="57"/>
        <v>921.43502934726087</v>
      </c>
      <c r="L1280" s="10">
        <f t="shared" si="58"/>
        <v>7.8564970652739138E-2</v>
      </c>
      <c r="M1280" s="10">
        <f t="shared" si="59"/>
        <v>-7.8564970652739138E-2</v>
      </c>
      <c r="N1280" s="6">
        <f>DATEDIF(A1280, I1280, "d")</f>
        <v>183</v>
      </c>
    </row>
    <row r="1281" spans="1:14" ht="14.25">
      <c r="A1281" s="5">
        <v>44545</v>
      </c>
      <c r="B1281" s="6" t="s">
        <v>3559</v>
      </c>
      <c r="C1281" s="6" t="s">
        <v>3560</v>
      </c>
      <c r="D1281" s="17">
        <v>3090953439</v>
      </c>
      <c r="E1281" s="6" t="s">
        <v>19</v>
      </c>
      <c r="F1281" s="6" t="str">
        <f>IF(E1281="BUY", "SELL", IF(E1281="SELL", "BUY", ""))</f>
        <v>BUY</v>
      </c>
      <c r="G1281" s="7">
        <v>45.509998000000003</v>
      </c>
      <c r="H1281" s="7">
        <v>1000</v>
      </c>
      <c r="I1281" s="11">
        <v>44727</v>
      </c>
      <c r="J1281" s="9">
        <v>22.58</v>
      </c>
      <c r="K1281" s="9">
        <f t="shared" si="57"/>
        <v>496.15471308084864</v>
      </c>
      <c r="L1281" s="10">
        <f t="shared" si="58"/>
        <v>-0.50384528691915131</v>
      </c>
      <c r="M1281" s="10">
        <f t="shared" si="59"/>
        <v>0.50384528691915131</v>
      </c>
      <c r="N1281" s="6">
        <f>DATEDIF(A1281, I1281, "d")</f>
        <v>182</v>
      </c>
    </row>
    <row r="1282" spans="1:14" ht="14.25">
      <c r="A1282" s="5">
        <v>44545</v>
      </c>
      <c r="B1282" s="6" t="s">
        <v>3561</v>
      </c>
      <c r="C1282" s="6" t="s">
        <v>3562</v>
      </c>
      <c r="D1282" s="17">
        <v>4864972320</v>
      </c>
      <c r="E1282" s="6" t="s">
        <v>16</v>
      </c>
      <c r="F1282" s="6" t="str">
        <f>IF(E1282="BUY", "SELL", IF(E1282="SELL", "BUY", ""))</f>
        <v>SELL</v>
      </c>
      <c r="G1282" s="7">
        <v>42.830002</v>
      </c>
      <c r="H1282" s="7">
        <v>1000</v>
      </c>
      <c r="I1282" s="11">
        <v>44727</v>
      </c>
      <c r="J1282" s="9">
        <v>23.02</v>
      </c>
      <c r="K1282" s="9">
        <f t="shared" si="57"/>
        <v>537.47370826646238</v>
      </c>
      <c r="L1282" s="10">
        <f t="shared" si="58"/>
        <v>0.4625262917335376</v>
      </c>
      <c r="M1282" s="10">
        <f t="shared" si="59"/>
        <v>-0.4625262917335376</v>
      </c>
      <c r="N1282" s="6">
        <f>DATEDIF(A1282, I1282, "d")</f>
        <v>182</v>
      </c>
    </row>
    <row r="1283" spans="1:14" ht="14.25">
      <c r="A1283" s="5">
        <v>44546</v>
      </c>
      <c r="B1283" s="6" t="s">
        <v>3563</v>
      </c>
      <c r="C1283" s="6" t="s">
        <v>3564</v>
      </c>
      <c r="D1283" s="17">
        <v>2053027774</v>
      </c>
      <c r="E1283" s="6" t="s">
        <v>16</v>
      </c>
      <c r="F1283" s="6" t="str">
        <f>IF(E1283="BUY", "SELL", IF(E1283="SELL", "BUY", ""))</f>
        <v>SELL</v>
      </c>
      <c r="G1283" s="7">
        <v>40.779998999999997</v>
      </c>
      <c r="H1283" s="7">
        <v>1000</v>
      </c>
      <c r="I1283" s="11">
        <v>44727</v>
      </c>
      <c r="J1283" s="9">
        <v>25.75</v>
      </c>
      <c r="K1283" s="9">
        <f t="shared" ref="K1283:K1346" si="60">(H1283/G1283)*J1283</f>
        <v>631.43699439521811</v>
      </c>
      <c r="L1283" s="10">
        <f t="shared" ref="L1283:L1346" si="61">IF(F1283="BUY",(K1283-H1283)/H1283, IF(F1283="SELL", (H1283-K1283)/H1283, "Invalid"))</f>
        <v>0.36856300560478189</v>
      </c>
      <c r="M1283" s="10">
        <f t="shared" ref="M1283:M1346" si="62">IF(E1283="BUY",(K1283-H1283)/H1283,IF(E1283="SELL",(H1283-K1283)/H1283,""))</f>
        <v>-0.36856300560478189</v>
      </c>
      <c r="N1283" s="6">
        <f>DATEDIF(A1283, I1283, "d")</f>
        <v>181</v>
      </c>
    </row>
    <row r="1284" spans="1:14" ht="14.25">
      <c r="A1284" s="11">
        <v>44546</v>
      </c>
      <c r="B1284" s="6" t="s">
        <v>395</v>
      </c>
      <c r="C1284" s="6" t="s">
        <v>396</v>
      </c>
      <c r="D1284" s="17">
        <v>7909777829</v>
      </c>
      <c r="E1284" s="13" t="s">
        <v>19</v>
      </c>
      <c r="F1284" s="12" t="str">
        <f>IF(E1284="BUY", "SELL", IF(E1284="SELL", "BUY", ""))</f>
        <v>BUY</v>
      </c>
      <c r="G1284" s="7">
        <v>189.509995</v>
      </c>
      <c r="H1284" s="7">
        <v>1000</v>
      </c>
      <c r="I1284" s="11">
        <v>44727</v>
      </c>
      <c r="J1284" s="9">
        <v>48.610000999999997</v>
      </c>
      <c r="K1284" s="9">
        <f t="shared" si="60"/>
        <v>256.50362662929729</v>
      </c>
      <c r="L1284" s="10">
        <f t="shared" si="61"/>
        <v>-0.74349637337070273</v>
      </c>
      <c r="M1284" s="10">
        <f t="shared" si="62"/>
        <v>0.74349637337070273</v>
      </c>
      <c r="N1284" s="6">
        <f>DATEDIF(A1284, I1284, "d")</f>
        <v>181</v>
      </c>
    </row>
    <row r="1285" spans="1:14" ht="14.25">
      <c r="A1285" s="5">
        <v>44552</v>
      </c>
      <c r="B1285" s="6" t="s">
        <v>3284</v>
      </c>
      <c r="C1285" s="6" t="s">
        <v>3285</v>
      </c>
      <c r="D1285" s="17">
        <v>3531977242</v>
      </c>
      <c r="E1285" s="6" t="s">
        <v>19</v>
      </c>
      <c r="F1285" s="6" t="str">
        <f>IF(E1285="BUY", "SELL", IF(E1285="SELL", "BUY", ""))</f>
        <v>BUY</v>
      </c>
      <c r="G1285" s="7">
        <v>33.439999</v>
      </c>
      <c r="H1285" s="7">
        <v>1000</v>
      </c>
      <c r="I1285" s="11">
        <v>44727</v>
      </c>
      <c r="J1285" s="9">
        <v>17.200001</v>
      </c>
      <c r="K1285" s="9">
        <f t="shared" si="60"/>
        <v>514.35411227135512</v>
      </c>
      <c r="L1285" s="10">
        <f t="shared" si="61"/>
        <v>-0.48564588772864486</v>
      </c>
      <c r="M1285" s="10">
        <f t="shared" si="62"/>
        <v>0.48564588772864486</v>
      </c>
      <c r="N1285" s="6">
        <f>DATEDIF(A1285, I1285, "d")</f>
        <v>175</v>
      </c>
    </row>
    <row r="1286" spans="1:14" ht="14.25">
      <c r="A1286" s="5">
        <v>44552</v>
      </c>
      <c r="B1286" s="6" t="s">
        <v>3082</v>
      </c>
      <c r="C1286" s="6" t="s">
        <v>3083</v>
      </c>
      <c r="D1286" s="17">
        <v>2207084206</v>
      </c>
      <c r="E1286" s="6" t="s">
        <v>16</v>
      </c>
      <c r="F1286" s="6" t="str">
        <f>IF(E1286="BUY", "SELL", IF(E1286="SELL", "BUY", ""))</f>
        <v>SELL</v>
      </c>
      <c r="G1286" s="7">
        <v>16.700001</v>
      </c>
      <c r="H1286" s="7">
        <v>1000</v>
      </c>
      <c r="I1286" s="11">
        <v>44727</v>
      </c>
      <c r="J1286" s="9">
        <v>7.6</v>
      </c>
      <c r="K1286" s="9">
        <f t="shared" si="60"/>
        <v>455.08979310839561</v>
      </c>
      <c r="L1286" s="10">
        <f t="shared" si="61"/>
        <v>0.54491020689160441</v>
      </c>
      <c r="M1286" s="10">
        <f t="shared" si="62"/>
        <v>-0.54491020689160441</v>
      </c>
      <c r="N1286" s="6">
        <f>DATEDIF(A1286, I1286, "d")</f>
        <v>175</v>
      </c>
    </row>
    <row r="1287" spans="1:14" ht="14.25">
      <c r="A1287" s="5">
        <v>44552</v>
      </c>
      <c r="B1287" s="6" t="s">
        <v>2456</v>
      </c>
      <c r="C1287" s="6" t="s">
        <v>2457</v>
      </c>
      <c r="D1287" s="17">
        <v>5188639887</v>
      </c>
      <c r="E1287" s="6" t="s">
        <v>19</v>
      </c>
      <c r="F1287" s="6" t="str">
        <f>IF(E1287="BUY", "SELL", IF(E1287="SELL", "BUY", ""))</f>
        <v>BUY</v>
      </c>
      <c r="G1287" s="7">
        <v>28.879999000000002</v>
      </c>
      <c r="H1287" s="7">
        <v>1000</v>
      </c>
      <c r="I1287" s="5">
        <v>44670</v>
      </c>
      <c r="J1287" s="9">
        <v>28.049999</v>
      </c>
      <c r="K1287" s="9">
        <f t="shared" si="60"/>
        <v>971.26038681649538</v>
      </c>
      <c r="L1287" s="10">
        <f t="shared" si="61"/>
        <v>-2.8739613183504615E-2</v>
      </c>
      <c r="M1287" s="10">
        <f t="shared" si="62"/>
        <v>2.8739613183504615E-2</v>
      </c>
      <c r="N1287" s="6">
        <f>DATEDIF(A1287, I1287, "d")</f>
        <v>118</v>
      </c>
    </row>
    <row r="1288" spans="1:14" ht="14.25">
      <c r="A1288" s="5">
        <v>44564</v>
      </c>
      <c r="B1288" s="6" t="s">
        <v>1915</v>
      </c>
      <c r="C1288" s="6" t="s">
        <v>1916</v>
      </c>
      <c r="D1288" s="17">
        <v>4692715520</v>
      </c>
      <c r="E1288" s="6" t="s">
        <v>16</v>
      </c>
      <c r="F1288" s="6" t="str">
        <f>IF(E1288="BUY", "SELL", IF(E1288="SELL", "BUY", ""))</f>
        <v>SELL</v>
      </c>
      <c r="G1288" s="7">
        <v>173.80999800000001</v>
      </c>
      <c r="H1288" s="7">
        <v>1000</v>
      </c>
      <c r="I1288" s="11">
        <v>44727</v>
      </c>
      <c r="J1288" s="9">
        <v>92.349997999999999</v>
      </c>
      <c r="K1288" s="9">
        <f t="shared" si="60"/>
        <v>531.32730603909215</v>
      </c>
      <c r="L1288" s="10">
        <f t="shared" si="61"/>
        <v>0.46867269396090783</v>
      </c>
      <c r="M1288" s="10">
        <f t="shared" si="62"/>
        <v>-0.46867269396090783</v>
      </c>
      <c r="N1288" s="6">
        <f>DATEDIF(A1288, I1288, "d")</f>
        <v>163</v>
      </c>
    </row>
    <row r="1289" spans="1:14" ht="14.25">
      <c r="A1289" s="5">
        <v>44564</v>
      </c>
      <c r="B1289" s="6" t="s">
        <v>1929</v>
      </c>
      <c r="C1289" s="6" t="s">
        <v>1930</v>
      </c>
      <c r="D1289" s="17">
        <v>9349545080</v>
      </c>
      <c r="E1289" s="6" t="s">
        <v>19</v>
      </c>
      <c r="F1289" s="6" t="str">
        <f>IF(E1289="BUY", "SELL", IF(E1289="SELL", "BUY", ""))</f>
        <v>BUY</v>
      </c>
      <c r="G1289" s="7">
        <v>390.067902</v>
      </c>
      <c r="H1289" s="7">
        <v>1000</v>
      </c>
      <c r="I1289" s="11">
        <v>44727</v>
      </c>
      <c r="J1289" s="9">
        <v>266.65505999999999</v>
      </c>
      <c r="K1289" s="9">
        <f t="shared" si="60"/>
        <v>683.61190098640827</v>
      </c>
      <c r="L1289" s="10">
        <f t="shared" si="61"/>
        <v>-0.31638809901359172</v>
      </c>
      <c r="M1289" s="10">
        <f t="shared" si="62"/>
        <v>0.31638809901359172</v>
      </c>
      <c r="N1289" s="6">
        <f>DATEDIF(A1289, I1289, "d")</f>
        <v>163</v>
      </c>
    </row>
    <row r="1290" spans="1:14" ht="14.25">
      <c r="A1290" s="5">
        <v>44564</v>
      </c>
      <c r="B1290" s="6" t="s">
        <v>3579</v>
      </c>
      <c r="C1290" s="6" t="s">
        <v>3580</v>
      </c>
      <c r="D1290" s="17">
        <v>5911014900</v>
      </c>
      <c r="E1290" s="6" t="s">
        <v>19</v>
      </c>
      <c r="F1290" s="6" t="str">
        <f>IF(E1290="BUY", "SELL", IF(E1290="SELL", "BUY", ""))</f>
        <v>BUY</v>
      </c>
      <c r="G1290" s="7">
        <v>22.881520999999999</v>
      </c>
      <c r="H1290" s="7">
        <v>1000</v>
      </c>
      <c r="I1290" s="11">
        <v>44727</v>
      </c>
      <c r="J1290" s="9">
        <v>38.474997999999999</v>
      </c>
      <c r="K1290" s="9">
        <f t="shared" si="60"/>
        <v>1681.487782215177</v>
      </c>
      <c r="L1290" s="10">
        <f t="shared" si="61"/>
        <v>0.68148778221517703</v>
      </c>
      <c r="M1290" s="10">
        <f t="shared" si="62"/>
        <v>-0.68148778221517703</v>
      </c>
      <c r="N1290" s="6">
        <f>DATEDIF(A1290, I1290, "d")</f>
        <v>163</v>
      </c>
    </row>
    <row r="1291" spans="1:14" ht="14.25">
      <c r="A1291" s="5">
        <v>44564</v>
      </c>
      <c r="B1291" s="6" t="s">
        <v>1501</v>
      </c>
      <c r="C1291" s="6" t="s">
        <v>1502</v>
      </c>
      <c r="D1291" s="17">
        <v>3525622984</v>
      </c>
      <c r="E1291" s="6" t="s">
        <v>19</v>
      </c>
      <c r="F1291" s="6" t="str">
        <f>IF(E1291="BUY", "SELL", IF(E1291="SELL", "BUY", ""))</f>
        <v>BUY</v>
      </c>
      <c r="G1291" s="7">
        <v>50.639999000000003</v>
      </c>
      <c r="H1291" s="7">
        <v>1000</v>
      </c>
      <c r="I1291" s="11">
        <v>44727</v>
      </c>
      <c r="J1291" s="9">
        <v>30.25</v>
      </c>
      <c r="K1291" s="9">
        <f t="shared" si="60"/>
        <v>597.35388225422355</v>
      </c>
      <c r="L1291" s="10">
        <f t="shared" si="61"/>
        <v>-0.40264611774577647</v>
      </c>
      <c r="M1291" s="10">
        <f t="shared" si="62"/>
        <v>0.40264611774577647</v>
      </c>
      <c r="N1291" s="6">
        <f>DATEDIF(A1291, I1291, "d")</f>
        <v>163</v>
      </c>
    </row>
    <row r="1292" spans="1:14" ht="14.25">
      <c r="A1292" s="5">
        <v>44565</v>
      </c>
      <c r="B1292" s="6" t="s">
        <v>3585</v>
      </c>
      <c r="C1292" s="6" t="s">
        <v>3586</v>
      </c>
      <c r="D1292" s="17">
        <v>3462814012</v>
      </c>
      <c r="E1292" s="6" t="s">
        <v>16</v>
      </c>
      <c r="F1292" s="6" t="str">
        <f>IF(E1292="BUY", "SELL", IF(E1292="SELL", "BUY", ""))</f>
        <v>SELL</v>
      </c>
      <c r="G1292" s="7">
        <v>65.45</v>
      </c>
      <c r="H1292" s="7">
        <v>1000</v>
      </c>
      <c r="I1292" s="11">
        <v>44727</v>
      </c>
      <c r="J1292" s="9">
        <v>62.14</v>
      </c>
      <c r="K1292" s="9">
        <f t="shared" si="60"/>
        <v>949.4270435446906</v>
      </c>
      <c r="L1292" s="10">
        <f t="shared" si="61"/>
        <v>5.0572956455309397E-2</v>
      </c>
      <c r="M1292" s="10">
        <f t="shared" si="62"/>
        <v>-5.0572956455309397E-2</v>
      </c>
      <c r="N1292" s="6">
        <f>DATEDIF(A1292, I1292, "d")</f>
        <v>162</v>
      </c>
    </row>
    <row r="1293" spans="1:14" ht="14.25">
      <c r="A1293" s="5">
        <v>44566</v>
      </c>
      <c r="B1293" s="6" t="s">
        <v>3286</v>
      </c>
      <c r="C1293" s="6" t="s">
        <v>3287</v>
      </c>
      <c r="D1293" s="17">
        <v>7734165120</v>
      </c>
      <c r="E1293" s="6" t="s">
        <v>19</v>
      </c>
      <c r="F1293" s="6" t="str">
        <f>IF(E1293="BUY", "SELL", IF(E1293="SELL", "BUY", ""))</f>
        <v>BUY</v>
      </c>
      <c r="G1293" s="7">
        <v>14.1</v>
      </c>
      <c r="H1293" s="7">
        <v>1000</v>
      </c>
      <c r="I1293" s="5">
        <v>44580</v>
      </c>
      <c r="J1293" s="9">
        <v>13.71</v>
      </c>
      <c r="K1293" s="9">
        <f t="shared" si="60"/>
        <v>972.340425531915</v>
      </c>
      <c r="L1293" s="10">
        <f t="shared" si="61"/>
        <v>-2.7659574468084997E-2</v>
      </c>
      <c r="M1293" s="10">
        <f t="shared" si="62"/>
        <v>2.7659574468084997E-2</v>
      </c>
      <c r="N1293" s="6">
        <f>DATEDIF(A1293, I1293, "d")</f>
        <v>14</v>
      </c>
    </row>
    <row r="1294" spans="1:14" ht="14.25">
      <c r="A1294" s="5">
        <v>44567</v>
      </c>
      <c r="B1294" s="6" t="s">
        <v>1887</v>
      </c>
      <c r="C1294" s="6" t="s">
        <v>1888</v>
      </c>
      <c r="D1294" s="17">
        <v>2011262723</v>
      </c>
      <c r="E1294" s="6" t="s">
        <v>19</v>
      </c>
      <c r="F1294" s="6" t="str">
        <f>IF(E1294="BUY", "SELL", IF(E1294="SELL", "BUY", ""))</f>
        <v>BUY</v>
      </c>
      <c r="G1294" s="7">
        <v>57.889999000000003</v>
      </c>
      <c r="H1294" s="7">
        <v>1000</v>
      </c>
      <c r="I1294" s="5">
        <v>44699</v>
      </c>
      <c r="J1294" s="9">
        <v>53.57</v>
      </c>
      <c r="K1294" s="9">
        <f t="shared" si="60"/>
        <v>925.37572854337066</v>
      </c>
      <c r="L1294" s="10">
        <f t="shared" si="61"/>
        <v>-7.4624271456629337E-2</v>
      </c>
      <c r="M1294" s="10">
        <f t="shared" si="62"/>
        <v>7.4624271456629337E-2</v>
      </c>
      <c r="N1294" s="6">
        <f>DATEDIF(A1294, I1294, "d")</f>
        <v>132</v>
      </c>
    </row>
    <row r="1295" spans="1:14" ht="14.25">
      <c r="A1295" s="5">
        <v>44567</v>
      </c>
      <c r="B1295" s="6" t="s">
        <v>2454</v>
      </c>
      <c r="C1295" s="6" t="s">
        <v>2455</v>
      </c>
      <c r="D1295" s="17">
        <v>4335351400</v>
      </c>
      <c r="E1295" s="6" t="s">
        <v>19</v>
      </c>
      <c r="F1295" s="6" t="str">
        <f>IF(E1295="BUY", "SELL", IF(E1295="SELL", "BUY", ""))</f>
        <v>BUY</v>
      </c>
      <c r="G1295" s="7">
        <v>90.239998</v>
      </c>
      <c r="H1295" s="7">
        <v>1000</v>
      </c>
      <c r="I1295" s="11">
        <v>44727</v>
      </c>
      <c r="J1295" s="9">
        <v>38.419998</v>
      </c>
      <c r="K1295" s="9">
        <f t="shared" si="60"/>
        <v>425.75353337219713</v>
      </c>
      <c r="L1295" s="10">
        <f t="shared" si="61"/>
        <v>-0.57424646662780288</v>
      </c>
      <c r="M1295" s="10">
        <f t="shared" si="62"/>
        <v>0.57424646662780288</v>
      </c>
      <c r="N1295" s="6">
        <f>DATEDIF(A1295, I1295, "d")</f>
        <v>160</v>
      </c>
    </row>
    <row r="1296" spans="1:14" ht="14.25">
      <c r="A1296" s="11">
        <v>44568</v>
      </c>
      <c r="B1296" s="6" t="s">
        <v>3591</v>
      </c>
      <c r="C1296" s="6" t="s">
        <v>3592</v>
      </c>
      <c r="D1296" s="17">
        <v>2548281736</v>
      </c>
      <c r="E1296" s="12" t="s">
        <v>16</v>
      </c>
      <c r="F1296" s="13" t="str">
        <f>IF(E1296="BUY", "SELL", IF(E1296="SELL", "BUY", ""))</f>
        <v>SELL</v>
      </c>
      <c r="G1296" s="7">
        <v>53.997394999999997</v>
      </c>
      <c r="H1296" s="7">
        <v>1000</v>
      </c>
      <c r="I1296" s="11">
        <v>44727</v>
      </c>
      <c r="J1296" s="9">
        <v>40.014781999999997</v>
      </c>
      <c r="K1296" s="9">
        <f t="shared" si="60"/>
        <v>741.05023029351696</v>
      </c>
      <c r="L1296" s="10">
        <f t="shared" si="61"/>
        <v>0.25894976970648304</v>
      </c>
      <c r="M1296" s="10">
        <f t="shared" si="62"/>
        <v>-0.25894976970648304</v>
      </c>
      <c r="N1296" s="6">
        <f>DATEDIF(A1296, I1296, "d")</f>
        <v>159</v>
      </c>
    </row>
    <row r="1297" spans="1:14" ht="14.25">
      <c r="A1297" s="5">
        <v>44573</v>
      </c>
      <c r="B1297" s="6" t="s">
        <v>3222</v>
      </c>
      <c r="C1297" s="6" t="s">
        <v>3223</v>
      </c>
      <c r="D1297" s="17">
        <v>2494389724</v>
      </c>
      <c r="E1297" s="6" t="s">
        <v>19</v>
      </c>
      <c r="F1297" s="6" t="str">
        <f>IF(E1297="BUY", "SELL", IF(E1297="SELL", "BUY", ""))</f>
        <v>BUY</v>
      </c>
      <c r="G1297" s="7">
        <v>15.99</v>
      </c>
      <c r="H1297" s="7">
        <v>1000</v>
      </c>
      <c r="I1297" s="11">
        <v>44727</v>
      </c>
      <c r="J1297" s="9">
        <v>13.36</v>
      </c>
      <c r="K1297" s="9">
        <f t="shared" si="60"/>
        <v>835.52220137585982</v>
      </c>
      <c r="L1297" s="10">
        <f t="shared" si="61"/>
        <v>-0.16447779862414016</v>
      </c>
      <c r="M1297" s="10">
        <f t="shared" si="62"/>
        <v>0.16447779862414016</v>
      </c>
      <c r="N1297" s="6">
        <f>DATEDIF(A1297, I1297, "d")</f>
        <v>154</v>
      </c>
    </row>
    <row r="1298" spans="1:14" ht="14.25">
      <c r="A1298" s="5">
        <v>44573</v>
      </c>
      <c r="B1298" s="6" t="s">
        <v>3599</v>
      </c>
      <c r="C1298" s="6" t="s">
        <v>3600</v>
      </c>
      <c r="D1298" s="17">
        <v>4085403090</v>
      </c>
      <c r="E1298" s="6" t="s">
        <v>19</v>
      </c>
      <c r="F1298" s="6" t="str">
        <f>IF(E1298="BUY", "SELL", IF(E1298="SELL", "BUY", ""))</f>
        <v>BUY</v>
      </c>
      <c r="G1298" s="7">
        <v>30.209999</v>
      </c>
      <c r="H1298" s="7">
        <v>1000</v>
      </c>
      <c r="I1298" s="11">
        <v>44727</v>
      </c>
      <c r="J1298" s="9">
        <v>20.879999000000002</v>
      </c>
      <c r="K1298" s="9">
        <f t="shared" si="60"/>
        <v>691.16185670843629</v>
      </c>
      <c r="L1298" s="10">
        <f t="shared" si="61"/>
        <v>-0.30883814329156373</v>
      </c>
      <c r="M1298" s="10">
        <f t="shared" si="62"/>
        <v>0.30883814329156373</v>
      </c>
      <c r="N1298" s="6">
        <f>DATEDIF(A1298, I1298, "d")</f>
        <v>154</v>
      </c>
    </row>
    <row r="1299" spans="1:14" ht="14.25">
      <c r="A1299" s="5">
        <v>44582</v>
      </c>
      <c r="B1299" s="6" t="s">
        <v>2970</v>
      </c>
      <c r="C1299" s="6" t="s">
        <v>2971</v>
      </c>
      <c r="D1299" s="17">
        <v>2666952900</v>
      </c>
      <c r="E1299" s="6" t="s">
        <v>19</v>
      </c>
      <c r="F1299" s="6" t="str">
        <f>IF(E1299="BUY", "SELL", IF(E1299="SELL", "BUY", ""))</f>
        <v>BUY</v>
      </c>
      <c r="G1299" s="7">
        <v>23.51</v>
      </c>
      <c r="H1299" s="7">
        <v>1000</v>
      </c>
      <c r="I1299" s="11">
        <v>44727</v>
      </c>
      <c r="J1299" s="9">
        <v>6.26</v>
      </c>
      <c r="K1299" s="9">
        <f t="shared" si="60"/>
        <v>266.26967247979582</v>
      </c>
      <c r="L1299" s="10">
        <f t="shared" si="61"/>
        <v>-0.73373032752020417</v>
      </c>
      <c r="M1299" s="10">
        <f t="shared" si="62"/>
        <v>0.73373032752020417</v>
      </c>
      <c r="N1299" s="6">
        <f>DATEDIF(A1299, I1299, "d")</f>
        <v>145</v>
      </c>
    </row>
    <row r="1300" spans="1:14" ht="14.25">
      <c r="A1300" s="5">
        <v>44585</v>
      </c>
      <c r="B1300" s="6" t="s">
        <v>3304</v>
      </c>
      <c r="C1300" s="6" t="s">
        <v>3305</v>
      </c>
      <c r="D1300" s="17">
        <v>2898992000</v>
      </c>
      <c r="E1300" s="6" t="s">
        <v>19</v>
      </c>
      <c r="F1300" s="6" t="str">
        <f>IF(E1300="BUY", "SELL", IF(E1300="SELL", "BUY", ""))</f>
        <v>BUY</v>
      </c>
      <c r="G1300" s="7">
        <v>55.66</v>
      </c>
      <c r="H1300" s="7">
        <v>1000</v>
      </c>
      <c r="I1300" s="11">
        <v>44727</v>
      </c>
      <c r="J1300" s="9">
        <v>43.84</v>
      </c>
      <c r="K1300" s="9">
        <f t="shared" si="60"/>
        <v>787.6392382321236</v>
      </c>
      <c r="L1300" s="10">
        <f t="shared" si="61"/>
        <v>-0.21236076176787641</v>
      </c>
      <c r="M1300" s="10">
        <f t="shared" si="62"/>
        <v>0.21236076176787641</v>
      </c>
      <c r="N1300" s="6">
        <f>DATEDIF(A1300, I1300, "d")</f>
        <v>142</v>
      </c>
    </row>
    <row r="1301" spans="1:14" ht="14.25">
      <c r="A1301" s="5">
        <v>44586</v>
      </c>
      <c r="B1301" s="6" t="s">
        <v>2781</v>
      </c>
      <c r="C1301" s="6" t="s">
        <v>2782</v>
      </c>
      <c r="D1301" s="17">
        <v>2439732846</v>
      </c>
      <c r="E1301" s="6" t="s">
        <v>19</v>
      </c>
      <c r="F1301" s="6" t="str">
        <f>IF(E1301="BUY", "SELL", IF(E1301="SELL", "BUY", ""))</f>
        <v>BUY</v>
      </c>
      <c r="G1301" s="7">
        <v>27.59</v>
      </c>
      <c r="H1301" s="7">
        <v>1000</v>
      </c>
      <c r="I1301" s="11">
        <v>44727</v>
      </c>
      <c r="J1301" s="9">
        <v>24.51</v>
      </c>
      <c r="K1301" s="9">
        <f t="shared" si="60"/>
        <v>888.36534976440748</v>
      </c>
      <c r="L1301" s="10">
        <f t="shared" si="61"/>
        <v>-0.11163465023559252</v>
      </c>
      <c r="M1301" s="10">
        <f t="shared" si="62"/>
        <v>0.11163465023559252</v>
      </c>
      <c r="N1301" s="6">
        <f>DATEDIF(A1301, I1301, "d")</f>
        <v>141</v>
      </c>
    </row>
    <row r="1302" spans="1:14" ht="14.25">
      <c r="A1302" s="5">
        <v>44587</v>
      </c>
      <c r="B1302" s="6" t="s">
        <v>617</v>
      </c>
      <c r="C1302" s="6" t="s">
        <v>618</v>
      </c>
      <c r="D1302" s="17">
        <v>2506603546</v>
      </c>
      <c r="E1302" s="6" t="s">
        <v>16</v>
      </c>
      <c r="F1302" s="6" t="str">
        <f>IF(E1302="BUY", "SELL", IF(E1302="SELL", "BUY", ""))</f>
        <v>SELL</v>
      </c>
      <c r="G1302" s="7">
        <v>51.150002000000001</v>
      </c>
      <c r="H1302" s="7">
        <v>1000</v>
      </c>
      <c r="I1302" s="11">
        <v>44727</v>
      </c>
      <c r="J1302" s="9">
        <v>55.689999</v>
      </c>
      <c r="K1302" s="9">
        <f t="shared" si="60"/>
        <v>1088.7584911531383</v>
      </c>
      <c r="L1302" s="10">
        <f t="shared" si="61"/>
        <v>-8.8758491153138261E-2</v>
      </c>
      <c r="M1302" s="10">
        <f t="shared" si="62"/>
        <v>8.8758491153138261E-2</v>
      </c>
      <c r="N1302" s="6">
        <f>DATEDIF(A1302, I1302, "d")</f>
        <v>140</v>
      </c>
    </row>
    <row r="1303" spans="1:14" ht="14.25">
      <c r="A1303" s="5">
        <v>44587</v>
      </c>
      <c r="B1303" s="6" t="s">
        <v>3611</v>
      </c>
      <c r="C1303" s="6" t="s">
        <v>3612</v>
      </c>
      <c r="D1303" s="17">
        <v>9391889760</v>
      </c>
      <c r="E1303" s="6" t="s">
        <v>19</v>
      </c>
      <c r="F1303" s="6" t="str">
        <f>IF(E1303="BUY", "SELL", IF(E1303="SELL", "BUY", ""))</f>
        <v>BUY</v>
      </c>
      <c r="G1303" s="7">
        <v>202.490005</v>
      </c>
      <c r="H1303" s="7">
        <v>1000</v>
      </c>
      <c r="I1303" s="11">
        <v>44727</v>
      </c>
      <c r="J1303" s="9">
        <v>153.270004</v>
      </c>
      <c r="K1303" s="9">
        <f t="shared" si="60"/>
        <v>756.92626902745155</v>
      </c>
      <c r="L1303" s="10">
        <f t="shared" si="61"/>
        <v>-0.24307373097254845</v>
      </c>
      <c r="M1303" s="10">
        <f t="shared" si="62"/>
        <v>0.24307373097254845</v>
      </c>
      <c r="N1303" s="6">
        <f>DATEDIF(A1303, I1303, "d")</f>
        <v>140</v>
      </c>
    </row>
    <row r="1304" spans="1:14" ht="14.25">
      <c r="A1304" s="5">
        <v>44587</v>
      </c>
      <c r="B1304" s="6" t="s">
        <v>1408</v>
      </c>
      <c r="C1304" s="6" t="s">
        <v>1409</v>
      </c>
      <c r="D1304" s="17">
        <v>8881396565</v>
      </c>
      <c r="E1304" s="6" t="s">
        <v>19</v>
      </c>
      <c r="F1304" s="6" t="str">
        <f>IF(E1304="BUY", "SELL", IF(E1304="SELL", "BUY", ""))</f>
        <v>BUY</v>
      </c>
      <c r="G1304" s="7">
        <v>133.020004</v>
      </c>
      <c r="H1304" s="7">
        <v>1000</v>
      </c>
      <c r="I1304" s="11">
        <v>44727</v>
      </c>
      <c r="J1304" s="9">
        <v>145.779999</v>
      </c>
      <c r="K1304" s="9">
        <f t="shared" si="60"/>
        <v>1095.9253842752853</v>
      </c>
      <c r="L1304" s="10">
        <f t="shared" si="61"/>
        <v>9.5925384275285297E-2</v>
      </c>
      <c r="M1304" s="10">
        <f t="shared" si="62"/>
        <v>-9.5925384275285297E-2</v>
      </c>
      <c r="N1304" s="6">
        <f>DATEDIF(A1304, I1304, "d")</f>
        <v>140</v>
      </c>
    </row>
    <row r="1305" spans="1:14" ht="14.25">
      <c r="A1305" s="5">
        <v>44587</v>
      </c>
      <c r="B1305" s="6" t="s">
        <v>753</v>
      </c>
      <c r="C1305" s="6" t="s">
        <v>754</v>
      </c>
      <c r="D1305" s="17">
        <v>4536009900</v>
      </c>
      <c r="E1305" s="6" t="s">
        <v>16</v>
      </c>
      <c r="F1305" s="6" t="str">
        <f>IF(E1305="BUY", "SELL", IF(E1305="SELL", "BUY", ""))</f>
        <v>SELL</v>
      </c>
      <c r="G1305" s="7">
        <v>44.330002</v>
      </c>
      <c r="H1305" s="7">
        <v>1000</v>
      </c>
      <c r="I1305" s="11">
        <v>44727</v>
      </c>
      <c r="J1305" s="9">
        <v>56.709999000000003</v>
      </c>
      <c r="K1305" s="9">
        <f t="shared" si="60"/>
        <v>1279.2690377049837</v>
      </c>
      <c r="L1305" s="10">
        <f t="shared" si="61"/>
        <v>-0.27926903770498368</v>
      </c>
      <c r="M1305" s="10">
        <f t="shared" si="62"/>
        <v>0.27926903770498368</v>
      </c>
      <c r="N1305" s="6">
        <f>DATEDIF(A1305, I1305, "d")</f>
        <v>140</v>
      </c>
    </row>
    <row r="1306" spans="1:14" ht="14.25">
      <c r="A1306" s="5">
        <v>44589</v>
      </c>
      <c r="B1306" s="6" t="s">
        <v>3621</v>
      </c>
      <c r="C1306" s="6" t="s">
        <v>3622</v>
      </c>
      <c r="D1306" s="17">
        <v>3100061302</v>
      </c>
      <c r="E1306" s="6" t="s">
        <v>16</v>
      </c>
      <c r="F1306" s="6" t="str">
        <f>IF(E1306="BUY", "SELL", IF(E1306="SELL", "BUY", ""))</f>
        <v>SELL</v>
      </c>
      <c r="G1306" s="7">
        <v>44.444687000000002</v>
      </c>
      <c r="H1306" s="7">
        <v>1000</v>
      </c>
      <c r="I1306" s="11">
        <v>44727</v>
      </c>
      <c r="J1306" s="9">
        <v>40.148243000000001</v>
      </c>
      <c r="K1306" s="9">
        <f t="shared" si="60"/>
        <v>903.33053757359119</v>
      </c>
      <c r="L1306" s="10">
        <f t="shared" si="61"/>
        <v>9.6669462426408809E-2</v>
      </c>
      <c r="M1306" s="10">
        <f t="shared" si="62"/>
        <v>-9.6669462426408809E-2</v>
      </c>
      <c r="N1306" s="6">
        <f>DATEDIF(A1306, I1306, "d")</f>
        <v>138</v>
      </c>
    </row>
    <row r="1307" spans="1:14" ht="14.25">
      <c r="A1307" s="5">
        <v>44589</v>
      </c>
      <c r="B1307" s="6" t="s">
        <v>3623</v>
      </c>
      <c r="C1307" s="6" t="s">
        <v>3624</v>
      </c>
      <c r="D1307" s="17">
        <v>3626649800</v>
      </c>
      <c r="E1307" s="6" t="s">
        <v>16</v>
      </c>
      <c r="F1307" s="6" t="str">
        <f>IF(E1307="BUY", "SELL", IF(E1307="SELL", "BUY", ""))</f>
        <v>SELL</v>
      </c>
      <c r="G1307" s="7">
        <v>149.41</v>
      </c>
      <c r="H1307" s="7">
        <v>1000</v>
      </c>
      <c r="I1307" s="11">
        <v>44727</v>
      </c>
      <c r="J1307" s="9">
        <v>101.03</v>
      </c>
      <c r="K1307" s="9">
        <f t="shared" si="60"/>
        <v>676.19302590188067</v>
      </c>
      <c r="L1307" s="10">
        <f t="shared" si="61"/>
        <v>0.32380697409811932</v>
      </c>
      <c r="M1307" s="10">
        <f t="shared" si="62"/>
        <v>-0.32380697409811932</v>
      </c>
      <c r="N1307" s="6">
        <f>DATEDIF(A1307, I1307, "d")</f>
        <v>138</v>
      </c>
    </row>
    <row r="1308" spans="1:14" ht="14.25">
      <c r="A1308" s="5">
        <v>44592</v>
      </c>
      <c r="B1308" s="6" t="s">
        <v>241</v>
      </c>
      <c r="C1308" s="6" t="s">
        <v>242</v>
      </c>
      <c r="D1308" s="17">
        <v>7075072067</v>
      </c>
      <c r="E1308" s="6" t="s">
        <v>19</v>
      </c>
      <c r="F1308" s="6" t="str">
        <f>IF(E1308="BUY", "SELL", IF(E1308="SELL", "BUY", ""))</f>
        <v>BUY</v>
      </c>
      <c r="G1308" s="7">
        <v>20.83</v>
      </c>
      <c r="H1308" s="7">
        <v>1000</v>
      </c>
      <c r="I1308" s="5">
        <v>44622</v>
      </c>
      <c r="J1308" s="9">
        <v>19.059999000000001</v>
      </c>
      <c r="K1308" s="9">
        <f t="shared" si="60"/>
        <v>915.02635621699494</v>
      </c>
      <c r="L1308" s="10">
        <f t="shared" si="61"/>
        <v>-8.4973643783005065E-2</v>
      </c>
      <c r="M1308" s="10">
        <f t="shared" si="62"/>
        <v>8.4973643783005065E-2</v>
      </c>
      <c r="N1308" s="6">
        <f>DATEDIF(A1308, I1308, "d")</f>
        <v>30</v>
      </c>
    </row>
    <row r="1309" spans="1:14" ht="14.25">
      <c r="A1309" s="5">
        <v>44593</v>
      </c>
      <c r="B1309" s="6" t="s">
        <v>68</v>
      </c>
      <c r="C1309" s="6" t="s">
        <v>69</v>
      </c>
      <c r="D1309" s="17">
        <v>2348838000</v>
      </c>
      <c r="E1309" s="6" t="s">
        <v>16</v>
      </c>
      <c r="F1309" s="6" t="str">
        <f>IF(E1309="BUY", "SELL", IF(E1309="SELL", "BUY", ""))</f>
        <v>SELL</v>
      </c>
      <c r="G1309" s="7">
        <v>14.781946</v>
      </c>
      <c r="H1309" s="7">
        <v>1000</v>
      </c>
      <c r="I1309" s="11">
        <v>44690</v>
      </c>
      <c r="J1309" s="9">
        <v>21.110004</v>
      </c>
      <c r="K1309" s="9">
        <f t="shared" si="60"/>
        <v>1428.0937029535896</v>
      </c>
      <c r="L1309" s="10">
        <f t="shared" si="61"/>
        <v>-0.42809370295358962</v>
      </c>
      <c r="M1309" s="10">
        <f t="shared" si="62"/>
        <v>0.42809370295358962</v>
      </c>
      <c r="N1309" s="6">
        <f>DATEDIF(A1309, I1309, "d")</f>
        <v>97</v>
      </c>
    </row>
    <row r="1310" spans="1:14" ht="14.25">
      <c r="A1310" s="5">
        <v>44593</v>
      </c>
      <c r="B1310" s="6" t="s">
        <v>3358</v>
      </c>
      <c r="C1310" s="6" t="s">
        <v>3359</v>
      </c>
      <c r="D1310" s="17">
        <v>9255299062</v>
      </c>
      <c r="E1310" s="6" t="s">
        <v>16</v>
      </c>
      <c r="F1310" s="6" t="str">
        <f>IF(E1310="BUY", "SELL", IF(E1310="SELL", "BUY", ""))</f>
        <v>SELL</v>
      </c>
      <c r="G1310" s="7">
        <v>14.65</v>
      </c>
      <c r="H1310" s="7">
        <v>1000</v>
      </c>
      <c r="I1310" s="11">
        <v>44643</v>
      </c>
      <c r="J1310" s="9">
        <v>13.08</v>
      </c>
      <c r="K1310" s="9">
        <f t="shared" si="60"/>
        <v>892.83276450511948</v>
      </c>
      <c r="L1310" s="10">
        <f t="shared" si="61"/>
        <v>0.10716723549488051</v>
      </c>
      <c r="M1310" s="10">
        <f t="shared" si="62"/>
        <v>-0.10716723549488051</v>
      </c>
      <c r="N1310" s="6">
        <f>DATEDIF(A1310, I1310, "d")</f>
        <v>50</v>
      </c>
    </row>
    <row r="1311" spans="1:14" ht="14.25">
      <c r="A1311" s="5">
        <v>44593</v>
      </c>
      <c r="B1311" s="6" t="s">
        <v>871</v>
      </c>
      <c r="C1311" s="6" t="s">
        <v>872</v>
      </c>
      <c r="D1311" s="17">
        <v>3782436995</v>
      </c>
      <c r="E1311" s="6" t="s">
        <v>16</v>
      </c>
      <c r="F1311" s="6" t="str">
        <f>IF(E1311="BUY", "SELL", IF(E1311="SELL", "BUY", ""))</f>
        <v>SELL</v>
      </c>
      <c r="G1311" s="7">
        <v>80.339995999999999</v>
      </c>
      <c r="H1311" s="7">
        <v>1000</v>
      </c>
      <c r="I1311" s="11">
        <v>44727</v>
      </c>
      <c r="J1311" s="9">
        <v>30.959999</v>
      </c>
      <c r="K1311" s="9">
        <f t="shared" si="60"/>
        <v>385.36221734439721</v>
      </c>
      <c r="L1311" s="10">
        <f t="shared" si="61"/>
        <v>0.61463778265560276</v>
      </c>
      <c r="M1311" s="10">
        <f t="shared" si="62"/>
        <v>-0.61463778265560276</v>
      </c>
      <c r="N1311" s="6">
        <f>DATEDIF(A1311, I1311, "d")</f>
        <v>134</v>
      </c>
    </row>
    <row r="1312" spans="1:14" ht="14.25">
      <c r="A1312" s="5">
        <v>44594</v>
      </c>
      <c r="B1312" s="6" t="s">
        <v>3198</v>
      </c>
      <c r="C1312" s="6" t="s">
        <v>3199</v>
      </c>
      <c r="D1312" s="17">
        <v>6707937600</v>
      </c>
      <c r="E1312" s="6" t="s">
        <v>16</v>
      </c>
      <c r="F1312" s="6" t="str">
        <f>IF(E1312="BUY", "SELL", IF(E1312="SELL", "BUY", ""))</f>
        <v>SELL</v>
      </c>
      <c r="G1312" s="7">
        <v>18.411821</v>
      </c>
      <c r="H1312" s="7">
        <v>1000</v>
      </c>
      <c r="I1312" s="11">
        <v>44727</v>
      </c>
      <c r="J1312" s="9">
        <v>20.186834000000001</v>
      </c>
      <c r="K1312" s="9">
        <f t="shared" si="60"/>
        <v>1096.4061621063991</v>
      </c>
      <c r="L1312" s="10">
        <f t="shared" si="61"/>
        <v>-9.6406162106399046E-2</v>
      </c>
      <c r="M1312" s="10">
        <f t="shared" si="62"/>
        <v>9.6406162106399046E-2</v>
      </c>
      <c r="N1312" s="6">
        <f>DATEDIF(A1312, I1312, "d")</f>
        <v>133</v>
      </c>
    </row>
    <row r="1313" spans="1:14" ht="14.25">
      <c r="A1313" s="5">
        <v>44595</v>
      </c>
      <c r="B1313" s="6" t="s">
        <v>3629</v>
      </c>
      <c r="C1313" s="6" t="s">
        <v>3630</v>
      </c>
      <c r="D1313" s="17">
        <v>2226077170</v>
      </c>
      <c r="E1313" s="6" t="s">
        <v>16</v>
      </c>
      <c r="F1313" s="6" t="str">
        <f>IF(E1313="BUY", "SELL", IF(E1313="SELL", "BUY", ""))</f>
        <v>SELL</v>
      </c>
      <c r="G1313" s="7">
        <v>11.705776</v>
      </c>
      <c r="H1313" s="7">
        <v>1000</v>
      </c>
      <c r="I1313" s="11">
        <v>44727</v>
      </c>
      <c r="J1313" s="9">
        <v>16.120121000000001</v>
      </c>
      <c r="K1313" s="9">
        <f t="shared" si="60"/>
        <v>1377.10827543599</v>
      </c>
      <c r="L1313" s="10">
        <f t="shared" si="61"/>
        <v>-0.37710827543598996</v>
      </c>
      <c r="M1313" s="10">
        <f t="shared" si="62"/>
        <v>0.37710827543598996</v>
      </c>
      <c r="N1313" s="6">
        <f>DATEDIF(A1313, I1313, "d")</f>
        <v>132</v>
      </c>
    </row>
    <row r="1314" spans="1:14" ht="14.25">
      <c r="A1314" s="11">
        <v>44596</v>
      </c>
      <c r="B1314" s="6" t="s">
        <v>611</v>
      </c>
      <c r="C1314" s="6" t="s">
        <v>612</v>
      </c>
      <c r="D1314" s="17">
        <v>3317700214</v>
      </c>
      <c r="E1314" s="12" t="s">
        <v>16</v>
      </c>
      <c r="F1314" s="13" t="str">
        <f>IF(E1314="BUY", "SELL", IF(E1314="SELL", "BUY", ""))</f>
        <v>SELL</v>
      </c>
      <c r="G1314" s="7">
        <v>16.43</v>
      </c>
      <c r="H1314" s="7">
        <v>1000</v>
      </c>
      <c r="I1314" s="11">
        <v>44727</v>
      </c>
      <c r="J1314" s="9">
        <v>8.7899999999999991</v>
      </c>
      <c r="K1314" s="9">
        <f t="shared" si="60"/>
        <v>534.99695678636635</v>
      </c>
      <c r="L1314" s="10">
        <f t="shared" si="61"/>
        <v>0.46500304321363367</v>
      </c>
      <c r="M1314" s="10">
        <f t="shared" si="62"/>
        <v>-0.46500304321363367</v>
      </c>
      <c r="N1314" s="6">
        <f>DATEDIF(A1314, I1314, "d")</f>
        <v>131</v>
      </c>
    </row>
    <row r="1315" spans="1:14" ht="14.25">
      <c r="A1315" s="5">
        <v>44614</v>
      </c>
      <c r="B1315" s="6" t="s">
        <v>678</v>
      </c>
      <c r="C1315" s="6" t="s">
        <v>679</v>
      </c>
      <c r="D1315" s="17">
        <v>9819059159</v>
      </c>
      <c r="E1315" s="6" t="s">
        <v>19</v>
      </c>
      <c r="F1315" s="6" t="str">
        <f>IF(E1315="BUY", "SELL", IF(E1315="SELL", "BUY", ""))</f>
        <v>BUY</v>
      </c>
      <c r="G1315" s="7">
        <v>17.43</v>
      </c>
      <c r="H1315" s="7">
        <v>1000</v>
      </c>
      <c r="I1315" s="11">
        <v>44635</v>
      </c>
      <c r="J1315" s="9">
        <v>15.57</v>
      </c>
      <c r="K1315" s="9">
        <f t="shared" si="60"/>
        <v>893.28743545611019</v>
      </c>
      <c r="L1315" s="10">
        <f t="shared" si="61"/>
        <v>-0.10671256454388982</v>
      </c>
      <c r="M1315" s="10">
        <f t="shared" si="62"/>
        <v>0.10671256454388982</v>
      </c>
      <c r="N1315" s="6">
        <f>DATEDIF(A1315, I1315, "d")</f>
        <v>21</v>
      </c>
    </row>
    <row r="1316" spans="1:14" ht="14.25">
      <c r="A1316" s="5">
        <v>44614</v>
      </c>
      <c r="B1316" s="6" t="s">
        <v>2000</v>
      </c>
      <c r="C1316" s="6" t="s">
        <v>2001</v>
      </c>
      <c r="D1316" s="17">
        <v>3799935907</v>
      </c>
      <c r="E1316" s="6" t="s">
        <v>19</v>
      </c>
      <c r="F1316" s="6" t="str">
        <f>IF(E1316="BUY", "SELL", IF(E1316="SELL", "BUY", ""))</f>
        <v>BUY</v>
      </c>
      <c r="G1316" s="7">
        <v>55.66</v>
      </c>
      <c r="H1316" s="7">
        <v>1000</v>
      </c>
      <c r="I1316" s="11">
        <v>44727</v>
      </c>
      <c r="J1316" s="9">
        <v>62.66</v>
      </c>
      <c r="K1316" s="9">
        <f t="shared" si="60"/>
        <v>1125.7635644987422</v>
      </c>
      <c r="L1316" s="10">
        <f t="shared" si="61"/>
        <v>0.12576356449874221</v>
      </c>
      <c r="M1316" s="10">
        <f t="shared" si="62"/>
        <v>-0.12576356449874221</v>
      </c>
      <c r="N1316" s="6">
        <f>DATEDIF(A1316, I1316, "d")</f>
        <v>113</v>
      </c>
    </row>
    <row r="1317" spans="1:14" ht="14.25">
      <c r="A1317" s="5">
        <v>44615</v>
      </c>
      <c r="B1317" s="6" t="s">
        <v>1674</v>
      </c>
      <c r="C1317" s="6" t="s">
        <v>1675</v>
      </c>
      <c r="D1317" s="17">
        <v>2870440200</v>
      </c>
      <c r="E1317" s="6" t="s">
        <v>16</v>
      </c>
      <c r="F1317" s="6" t="str">
        <f>IF(E1317="BUY", "SELL", IF(E1317="SELL", "BUY", ""))</f>
        <v>SELL</v>
      </c>
      <c r="G1317" s="7">
        <v>24.860852999999999</v>
      </c>
      <c r="H1317" s="7">
        <v>1000</v>
      </c>
      <c r="I1317" s="11">
        <v>44727</v>
      </c>
      <c r="J1317" s="9">
        <v>23.073027</v>
      </c>
      <c r="K1317" s="9">
        <f t="shared" si="60"/>
        <v>928.08669919732847</v>
      </c>
      <c r="L1317" s="10">
        <f t="shared" si="61"/>
        <v>7.1913300802671526E-2</v>
      </c>
      <c r="M1317" s="10">
        <f t="shared" si="62"/>
        <v>-7.1913300802671526E-2</v>
      </c>
      <c r="N1317" s="6">
        <f>DATEDIF(A1317, I1317, "d")</f>
        <v>112</v>
      </c>
    </row>
    <row r="1318" spans="1:14" ht="14.25">
      <c r="A1318" s="5">
        <v>44615</v>
      </c>
      <c r="B1318" s="6" t="s">
        <v>2657</v>
      </c>
      <c r="C1318" s="6" t="s">
        <v>2658</v>
      </c>
      <c r="D1318" s="17">
        <v>2483909373</v>
      </c>
      <c r="E1318" s="6" t="s">
        <v>16</v>
      </c>
      <c r="F1318" s="6" t="str">
        <f>IF(E1318="BUY", "SELL", IF(E1318="SELL", "BUY", ""))</f>
        <v>SELL</v>
      </c>
      <c r="G1318" s="7">
        <v>27</v>
      </c>
      <c r="H1318" s="7">
        <v>1000</v>
      </c>
      <c r="I1318" s="11">
        <v>44727</v>
      </c>
      <c r="J1318" s="9">
        <v>10.130000000000001</v>
      </c>
      <c r="K1318" s="9">
        <f t="shared" si="60"/>
        <v>375.18518518518522</v>
      </c>
      <c r="L1318" s="10">
        <f t="shared" si="61"/>
        <v>0.62481481481481482</v>
      </c>
      <c r="M1318" s="10">
        <f t="shared" si="62"/>
        <v>-0.62481481481481482</v>
      </c>
      <c r="N1318" s="6">
        <f>DATEDIF(A1318, I1318, "d")</f>
        <v>112</v>
      </c>
    </row>
    <row r="1319" spans="1:14" ht="14.25">
      <c r="A1319" s="5">
        <v>44615</v>
      </c>
      <c r="B1319" s="6" t="s">
        <v>3414</v>
      </c>
      <c r="C1319" s="6" t="s">
        <v>3415</v>
      </c>
      <c r="D1319" s="17">
        <v>4228550989</v>
      </c>
      <c r="E1319" s="6" t="s">
        <v>19</v>
      </c>
      <c r="F1319" s="6" t="str">
        <f>IF(E1319="BUY", "SELL", IF(E1319="SELL", "BUY", ""))</f>
        <v>BUY</v>
      </c>
      <c r="G1319" s="7">
        <v>34.090000000000003</v>
      </c>
      <c r="H1319" s="7">
        <v>1000</v>
      </c>
      <c r="I1319" s="5">
        <v>44636</v>
      </c>
      <c r="J1319" s="9">
        <v>35.049999</v>
      </c>
      <c r="K1319" s="9">
        <f t="shared" si="60"/>
        <v>1028.1607216192431</v>
      </c>
      <c r="L1319" s="10">
        <f t="shared" si="61"/>
        <v>2.8160721619243077E-2</v>
      </c>
      <c r="M1319" s="10">
        <f t="shared" si="62"/>
        <v>-2.8160721619243077E-2</v>
      </c>
      <c r="N1319" s="6">
        <f>DATEDIF(A1319, I1319, "d")</f>
        <v>21</v>
      </c>
    </row>
    <row r="1320" spans="1:14" ht="14.25">
      <c r="A1320" s="5">
        <v>44617</v>
      </c>
      <c r="B1320" s="6" t="s">
        <v>3637</v>
      </c>
      <c r="C1320" s="6" t="s">
        <v>3638</v>
      </c>
      <c r="D1320" s="17">
        <v>5437890000</v>
      </c>
      <c r="E1320" s="6" t="s">
        <v>16</v>
      </c>
      <c r="F1320" s="6" t="str">
        <f>IF(E1320="BUY", "SELL", IF(E1320="SELL", "BUY", ""))</f>
        <v>SELL</v>
      </c>
      <c r="G1320" s="7">
        <v>20.809999000000001</v>
      </c>
      <c r="H1320" s="7">
        <v>1000</v>
      </c>
      <c r="I1320" s="11">
        <v>44727</v>
      </c>
      <c r="J1320" s="9">
        <v>18.110001</v>
      </c>
      <c r="K1320" s="9">
        <f t="shared" si="60"/>
        <v>870.254775120364</v>
      </c>
      <c r="L1320" s="10">
        <f t="shared" si="61"/>
        <v>0.129745224879636</v>
      </c>
      <c r="M1320" s="10">
        <f t="shared" si="62"/>
        <v>-0.129745224879636</v>
      </c>
      <c r="N1320" s="6">
        <f>DATEDIF(A1320, I1320, "d")</f>
        <v>110</v>
      </c>
    </row>
    <row r="1321" spans="1:14" ht="14.25">
      <c r="A1321" s="5">
        <v>44617</v>
      </c>
      <c r="B1321" s="6" t="s">
        <v>377</v>
      </c>
      <c r="C1321" s="6" t="s">
        <v>378</v>
      </c>
      <c r="D1321" s="17">
        <v>3110924830</v>
      </c>
      <c r="E1321" s="6" t="s">
        <v>19</v>
      </c>
      <c r="F1321" s="6" t="str">
        <f>IF(E1321="BUY", "SELL", IF(E1321="SELL", "BUY", ""))</f>
        <v>BUY</v>
      </c>
      <c r="G1321" s="7">
        <v>51.353614999999998</v>
      </c>
      <c r="H1321" s="7">
        <v>1000</v>
      </c>
      <c r="I1321" s="5">
        <v>44624</v>
      </c>
      <c r="J1321" s="9">
        <v>53.059981999999998</v>
      </c>
      <c r="K1321" s="9">
        <f t="shared" si="60"/>
        <v>1033.2277873719311</v>
      </c>
      <c r="L1321" s="10">
        <f t="shared" si="61"/>
        <v>3.3227787371931071E-2</v>
      </c>
      <c r="M1321" s="10">
        <f t="shared" si="62"/>
        <v>-3.3227787371931071E-2</v>
      </c>
      <c r="N1321" s="6">
        <f>DATEDIF(A1321, I1321, "d")</f>
        <v>7</v>
      </c>
    </row>
    <row r="1322" spans="1:14" ht="14.25">
      <c r="A1322" s="5">
        <v>44620</v>
      </c>
      <c r="B1322" s="6" t="s">
        <v>3336</v>
      </c>
      <c r="C1322" s="6" t="s">
        <v>3337</v>
      </c>
      <c r="D1322" s="17">
        <v>4337728664</v>
      </c>
      <c r="E1322" s="6" t="s">
        <v>19</v>
      </c>
      <c r="F1322" s="6" t="str">
        <f>IF(E1322="BUY", "SELL", IF(E1322="SELL", "BUY", ""))</f>
        <v>BUY</v>
      </c>
      <c r="G1322" s="7">
        <v>61.349997999999999</v>
      </c>
      <c r="H1322" s="7">
        <v>1000</v>
      </c>
      <c r="I1322" s="11">
        <v>44713</v>
      </c>
      <c r="J1322" s="9">
        <v>35.529998999999997</v>
      </c>
      <c r="K1322" s="9">
        <f t="shared" si="60"/>
        <v>579.1361068993026</v>
      </c>
      <c r="L1322" s="10">
        <f t="shared" si="61"/>
        <v>-0.42086389310069738</v>
      </c>
      <c r="M1322" s="10">
        <f t="shared" si="62"/>
        <v>0.42086389310069738</v>
      </c>
      <c r="N1322" s="6">
        <f>DATEDIF(A1322, I1322, "d")</f>
        <v>93</v>
      </c>
    </row>
    <row r="1323" spans="1:14" ht="14.25">
      <c r="A1323" s="5">
        <v>44620</v>
      </c>
      <c r="B1323" s="6" t="s">
        <v>3639</v>
      </c>
      <c r="C1323" s="6" t="s">
        <v>3640</v>
      </c>
      <c r="D1323" s="17">
        <v>4158556877</v>
      </c>
      <c r="E1323" s="6" t="s">
        <v>19</v>
      </c>
      <c r="F1323" s="6" t="str">
        <f>IF(E1323="BUY", "SELL", IF(E1323="SELL", "BUY", ""))</f>
        <v>BUY</v>
      </c>
      <c r="G1323" s="7">
        <v>5.665152</v>
      </c>
      <c r="H1323" s="7">
        <v>1000</v>
      </c>
      <c r="I1323" s="11">
        <v>44690</v>
      </c>
      <c r="J1323" s="9">
        <v>6.5146699999999997</v>
      </c>
      <c r="K1323" s="9">
        <f t="shared" si="60"/>
        <v>1149.9550232721028</v>
      </c>
      <c r="L1323" s="10">
        <f t="shared" si="61"/>
        <v>0.14995502327210283</v>
      </c>
      <c r="M1323" s="10">
        <f t="shared" si="62"/>
        <v>-0.14995502327210283</v>
      </c>
      <c r="N1323" s="6">
        <f>DATEDIF(A1323, I1323, "d")</f>
        <v>70</v>
      </c>
    </row>
    <row r="1324" spans="1:14" ht="14.25">
      <c r="A1324" s="5">
        <v>44620</v>
      </c>
      <c r="B1324" s="6" t="s">
        <v>1027</v>
      </c>
      <c r="C1324" s="6" t="s">
        <v>1028</v>
      </c>
      <c r="D1324" s="17">
        <v>2900711020</v>
      </c>
      <c r="E1324" s="6" t="s">
        <v>16</v>
      </c>
      <c r="F1324" s="6" t="str">
        <f>IF(E1324="BUY", "SELL", IF(E1324="SELL", "BUY", ""))</f>
        <v>SELL</v>
      </c>
      <c r="G1324" s="7">
        <v>31.709143000000001</v>
      </c>
      <c r="H1324" s="7">
        <v>1000</v>
      </c>
      <c r="I1324" s="11">
        <v>44727</v>
      </c>
      <c r="J1324" s="9">
        <v>30.302752000000002</v>
      </c>
      <c r="K1324" s="9">
        <f t="shared" si="60"/>
        <v>955.64714568287138</v>
      </c>
      <c r="L1324" s="10">
        <f t="shared" si="61"/>
        <v>4.4352854317128619E-2</v>
      </c>
      <c r="M1324" s="10">
        <f t="shared" si="62"/>
        <v>-4.4352854317128619E-2</v>
      </c>
      <c r="N1324" s="6">
        <f>DATEDIF(A1324, I1324, "d")</f>
        <v>107</v>
      </c>
    </row>
    <row r="1325" spans="1:14" ht="14.25">
      <c r="A1325" s="5">
        <v>44620</v>
      </c>
      <c r="B1325" s="6" t="s">
        <v>3641</v>
      </c>
      <c r="C1325" s="6" t="s">
        <v>3642</v>
      </c>
      <c r="D1325" s="17">
        <v>2160508800</v>
      </c>
      <c r="E1325" s="6" t="s">
        <v>16</v>
      </c>
      <c r="F1325" s="6" t="str">
        <f>IF(E1325="BUY", "SELL", IF(E1325="SELL", "BUY", ""))</f>
        <v>SELL</v>
      </c>
      <c r="G1325" s="7">
        <v>14.64</v>
      </c>
      <c r="H1325" s="7">
        <v>1000</v>
      </c>
      <c r="I1325" s="11">
        <v>44727</v>
      </c>
      <c r="J1325" s="9">
        <v>10.91</v>
      </c>
      <c r="K1325" s="9">
        <f t="shared" si="60"/>
        <v>745.21857923497259</v>
      </c>
      <c r="L1325" s="10">
        <f t="shared" si="61"/>
        <v>0.25478142076502741</v>
      </c>
      <c r="M1325" s="10">
        <f t="shared" si="62"/>
        <v>-0.25478142076502741</v>
      </c>
      <c r="N1325" s="6">
        <f>DATEDIF(A1325, I1325, "d")</f>
        <v>107</v>
      </c>
    </row>
    <row r="1326" spans="1:14" ht="14.25">
      <c r="A1326" s="5">
        <v>44622</v>
      </c>
      <c r="B1326" s="6" t="s">
        <v>3645</v>
      </c>
      <c r="C1326" s="6" t="s">
        <v>3646</v>
      </c>
      <c r="D1326" s="17">
        <v>2493028877</v>
      </c>
      <c r="E1326" s="6" t="s">
        <v>19</v>
      </c>
      <c r="F1326" s="6" t="str">
        <f>IF(E1326="BUY", "SELL", IF(E1326="SELL", "BUY", ""))</f>
        <v>BUY</v>
      </c>
      <c r="G1326" s="7">
        <v>29.502884000000002</v>
      </c>
      <c r="H1326" s="7">
        <v>1000</v>
      </c>
      <c r="I1326" s="11">
        <v>44727</v>
      </c>
      <c r="J1326" s="9">
        <v>19.336348999999998</v>
      </c>
      <c r="K1326" s="9">
        <f t="shared" si="60"/>
        <v>655.4053834194649</v>
      </c>
      <c r="L1326" s="10">
        <f t="shared" si="61"/>
        <v>-0.34459461658053508</v>
      </c>
      <c r="M1326" s="10">
        <f t="shared" si="62"/>
        <v>0.34459461658053508</v>
      </c>
      <c r="N1326" s="6">
        <f>DATEDIF(A1326, I1326, "d")</f>
        <v>105</v>
      </c>
    </row>
    <row r="1327" spans="1:14" ht="14.25">
      <c r="A1327" s="5">
        <v>44622</v>
      </c>
      <c r="B1327" s="6" t="s">
        <v>603</v>
      </c>
      <c r="C1327" s="6" t="s">
        <v>604</v>
      </c>
      <c r="D1327" s="17">
        <v>2373457054</v>
      </c>
      <c r="E1327" s="6" t="s">
        <v>19</v>
      </c>
      <c r="F1327" s="6" t="str">
        <f>IF(E1327="BUY", "SELL", IF(E1327="SELL", "BUY", ""))</f>
        <v>BUY</v>
      </c>
      <c r="G1327" s="7">
        <v>28.657305000000001</v>
      </c>
      <c r="H1327" s="7">
        <v>1000</v>
      </c>
      <c r="I1327" s="11">
        <v>44727</v>
      </c>
      <c r="J1327" s="9">
        <v>27.513582</v>
      </c>
      <c r="K1327" s="9">
        <f t="shared" si="60"/>
        <v>960.08965253362089</v>
      </c>
      <c r="L1327" s="10">
        <f t="shared" si="61"/>
        <v>-3.9910347466379108E-2</v>
      </c>
      <c r="M1327" s="10">
        <f t="shared" si="62"/>
        <v>3.9910347466379108E-2</v>
      </c>
      <c r="N1327" s="6">
        <f>DATEDIF(A1327, I1327, "d")</f>
        <v>105</v>
      </c>
    </row>
    <row r="1328" spans="1:14" ht="14.25">
      <c r="A1328" s="5">
        <v>44622</v>
      </c>
      <c r="B1328" s="6" t="s">
        <v>241</v>
      </c>
      <c r="C1328" s="6" t="s">
        <v>242</v>
      </c>
      <c r="D1328" s="17">
        <v>7075072067</v>
      </c>
      <c r="E1328" s="6" t="s">
        <v>16</v>
      </c>
      <c r="F1328" s="6" t="str">
        <f>IF(E1328="BUY", "SELL", IF(E1328="SELL", "BUY", ""))</f>
        <v>SELL</v>
      </c>
      <c r="G1328" s="7">
        <v>19.059999000000001</v>
      </c>
      <c r="H1328" s="7">
        <v>1000</v>
      </c>
      <c r="I1328" s="11">
        <v>44727</v>
      </c>
      <c r="J1328" s="9">
        <v>11.73</v>
      </c>
      <c r="K1328" s="9">
        <f t="shared" si="60"/>
        <v>615.42500605587645</v>
      </c>
      <c r="L1328" s="10">
        <f t="shared" si="61"/>
        <v>0.38457499394412353</v>
      </c>
      <c r="M1328" s="10">
        <f t="shared" si="62"/>
        <v>-0.38457499394412353</v>
      </c>
      <c r="N1328" s="6">
        <f>DATEDIF(A1328, I1328, "d")</f>
        <v>105</v>
      </c>
    </row>
    <row r="1329" spans="1:14" ht="14.25">
      <c r="A1329" s="5">
        <v>44624</v>
      </c>
      <c r="B1329" s="6" t="s">
        <v>3136</v>
      </c>
      <c r="C1329" s="6" t="s">
        <v>3137</v>
      </c>
      <c r="D1329" s="17">
        <v>5380320467</v>
      </c>
      <c r="E1329" s="6" t="s">
        <v>19</v>
      </c>
      <c r="F1329" s="6" t="str">
        <f>IF(E1329="BUY", "SELL", IF(E1329="SELL", "BUY", ""))</f>
        <v>BUY</v>
      </c>
      <c r="G1329" s="7">
        <v>18.079999999999998</v>
      </c>
      <c r="H1329" s="7">
        <v>1000</v>
      </c>
      <c r="I1329" s="11">
        <v>44727</v>
      </c>
      <c r="J1329" s="9">
        <v>31.610001</v>
      </c>
      <c r="K1329" s="9">
        <f t="shared" si="60"/>
        <v>1748.3407632743365</v>
      </c>
      <c r="L1329" s="10">
        <f t="shared" si="61"/>
        <v>0.74834076327433652</v>
      </c>
      <c r="M1329" s="10">
        <f t="shared" si="62"/>
        <v>-0.74834076327433652</v>
      </c>
      <c r="N1329" s="6">
        <f>DATEDIF(A1329, I1329, "d")</f>
        <v>103</v>
      </c>
    </row>
    <row r="1330" spans="1:14" ht="14.25">
      <c r="A1330" s="5">
        <v>44624</v>
      </c>
      <c r="B1330" s="6" t="s">
        <v>377</v>
      </c>
      <c r="C1330" s="6" t="s">
        <v>378</v>
      </c>
      <c r="D1330" s="17">
        <v>3110924830</v>
      </c>
      <c r="E1330" s="6" t="s">
        <v>16</v>
      </c>
      <c r="F1330" s="6" t="str">
        <f>IF(E1330="BUY", "SELL", IF(E1330="SELL", "BUY", ""))</f>
        <v>SELL</v>
      </c>
      <c r="G1330" s="7">
        <v>53.059981999999998</v>
      </c>
      <c r="H1330" s="7">
        <v>1000</v>
      </c>
      <c r="I1330" s="5">
        <v>44659</v>
      </c>
      <c r="J1330" s="9">
        <v>52.681507000000003</v>
      </c>
      <c r="K1330" s="9">
        <f t="shared" si="60"/>
        <v>992.86703489646891</v>
      </c>
      <c r="L1330" s="10">
        <f t="shared" si="61"/>
        <v>7.1329651035310915E-3</v>
      </c>
      <c r="M1330" s="10">
        <f t="shared" si="62"/>
        <v>-7.1329651035310915E-3</v>
      </c>
      <c r="N1330" s="6">
        <f>DATEDIF(A1330, I1330, "d")</f>
        <v>35</v>
      </c>
    </row>
    <row r="1331" spans="1:14" ht="14.25">
      <c r="A1331" s="5">
        <v>44624</v>
      </c>
      <c r="B1331" s="6" t="s">
        <v>2133</v>
      </c>
      <c r="C1331" s="6" t="s">
        <v>2134</v>
      </c>
      <c r="D1331" s="17">
        <v>2551221780</v>
      </c>
      <c r="E1331" s="6" t="s">
        <v>19</v>
      </c>
      <c r="F1331" s="6" t="str">
        <f>IF(E1331="BUY", "SELL", IF(E1331="SELL", "BUY", ""))</f>
        <v>BUY</v>
      </c>
      <c r="G1331" s="7">
        <v>43.553218999999999</v>
      </c>
      <c r="H1331" s="7">
        <v>1000</v>
      </c>
      <c r="I1331" s="11">
        <v>44727</v>
      </c>
      <c r="J1331" s="9">
        <v>47.324429000000002</v>
      </c>
      <c r="K1331" s="9">
        <f t="shared" si="60"/>
        <v>1086.5885481392318</v>
      </c>
      <c r="L1331" s="10">
        <f t="shared" si="61"/>
        <v>8.6588548139231766E-2</v>
      </c>
      <c r="M1331" s="10">
        <f t="shared" si="62"/>
        <v>-8.6588548139231766E-2</v>
      </c>
      <c r="N1331" s="6">
        <f>DATEDIF(A1331, I1331, "d")</f>
        <v>103</v>
      </c>
    </row>
    <row r="1332" spans="1:14" ht="14.25">
      <c r="A1332" s="11">
        <v>44624</v>
      </c>
      <c r="B1332" s="6" t="s">
        <v>1989</v>
      </c>
      <c r="C1332" s="6" t="s">
        <v>1990</v>
      </c>
      <c r="D1332" s="17">
        <v>7333389600</v>
      </c>
      <c r="E1332" s="13" t="s">
        <v>19</v>
      </c>
      <c r="F1332" s="12" t="str">
        <f>IF(E1332="BUY", "SELL", IF(E1332="SELL", "BUY", ""))</f>
        <v>BUY</v>
      </c>
      <c r="G1332" s="7">
        <v>74.680000000000007</v>
      </c>
      <c r="H1332" s="7">
        <v>1000</v>
      </c>
      <c r="I1332" s="11">
        <v>44727</v>
      </c>
      <c r="J1332" s="9">
        <v>55</v>
      </c>
      <c r="K1332" s="9">
        <f t="shared" si="60"/>
        <v>736.47562935190138</v>
      </c>
      <c r="L1332" s="10">
        <f t="shared" si="61"/>
        <v>-0.26352437064809864</v>
      </c>
      <c r="M1332" s="10">
        <f t="shared" si="62"/>
        <v>0.26352437064809864</v>
      </c>
      <c r="N1332" s="6">
        <f>DATEDIF(A1332, I1332, "d")</f>
        <v>103</v>
      </c>
    </row>
    <row r="1333" spans="1:14" ht="14.25">
      <c r="A1333" s="5">
        <v>44635</v>
      </c>
      <c r="B1333" s="6" t="s">
        <v>678</v>
      </c>
      <c r="C1333" s="6" t="s">
        <v>679</v>
      </c>
      <c r="D1333" s="17">
        <v>9819059159</v>
      </c>
      <c r="E1333" s="6" t="s">
        <v>16</v>
      </c>
      <c r="F1333" s="6" t="str">
        <f>IF(E1333="BUY", "SELL", IF(E1333="SELL", "BUY", ""))</f>
        <v>SELL</v>
      </c>
      <c r="G1333" s="7">
        <v>15.57</v>
      </c>
      <c r="H1333" s="7">
        <v>1000</v>
      </c>
      <c r="I1333" s="11">
        <v>44727</v>
      </c>
      <c r="J1333" s="9">
        <v>13.31</v>
      </c>
      <c r="K1333" s="9">
        <f t="shared" si="60"/>
        <v>854.84906872190118</v>
      </c>
      <c r="L1333" s="10">
        <f t="shared" si="61"/>
        <v>0.14515093127809883</v>
      </c>
      <c r="M1333" s="10">
        <f t="shared" si="62"/>
        <v>-0.14515093127809883</v>
      </c>
      <c r="N1333" s="6">
        <f>DATEDIF(A1333, I1333, "d")</f>
        <v>92</v>
      </c>
    </row>
    <row r="1334" spans="1:14" ht="14.25">
      <c r="A1334" s="5">
        <v>44635</v>
      </c>
      <c r="B1334" s="6" t="s">
        <v>1580</v>
      </c>
      <c r="C1334" s="6" t="s">
        <v>1581</v>
      </c>
      <c r="D1334" s="17">
        <v>6116578737</v>
      </c>
      <c r="E1334" s="6" t="s">
        <v>16</v>
      </c>
      <c r="F1334" s="6" t="str">
        <f>IF(E1334="BUY", "SELL", IF(E1334="SELL", "BUY", ""))</f>
        <v>SELL</v>
      </c>
      <c r="G1334" s="7">
        <v>72.55</v>
      </c>
      <c r="H1334" s="7">
        <v>1000</v>
      </c>
      <c r="I1334" s="11">
        <v>44727</v>
      </c>
      <c r="J1334" s="9">
        <v>54.87</v>
      </c>
      <c r="K1334" s="9">
        <f t="shared" si="60"/>
        <v>756.30599586492076</v>
      </c>
      <c r="L1334" s="10">
        <f t="shared" si="61"/>
        <v>0.24369400413507925</v>
      </c>
      <c r="M1334" s="10">
        <f t="shared" si="62"/>
        <v>-0.24369400413507925</v>
      </c>
      <c r="N1334" s="6">
        <f>DATEDIF(A1334, I1334, "d")</f>
        <v>92</v>
      </c>
    </row>
    <row r="1335" spans="1:14" ht="14.25">
      <c r="A1335" s="5">
        <v>44635</v>
      </c>
      <c r="B1335" s="6" t="s">
        <v>1396</v>
      </c>
      <c r="C1335" s="6" t="s">
        <v>1397</v>
      </c>
      <c r="D1335" s="17">
        <v>7121660000</v>
      </c>
      <c r="E1335" s="6" t="s">
        <v>19</v>
      </c>
      <c r="F1335" s="6" t="str">
        <f>IF(E1335="BUY", "SELL", IF(E1335="SELL", "BUY", ""))</f>
        <v>BUY</v>
      </c>
      <c r="G1335" s="7">
        <v>22.205164</v>
      </c>
      <c r="H1335" s="7">
        <v>1000</v>
      </c>
      <c r="I1335" s="11">
        <v>44727</v>
      </c>
      <c r="J1335" s="9">
        <v>20.402730999999999</v>
      </c>
      <c r="K1335" s="9">
        <f t="shared" si="60"/>
        <v>918.82820590741858</v>
      </c>
      <c r="L1335" s="10">
        <f t="shared" si="61"/>
        <v>-8.117179409258142E-2</v>
      </c>
      <c r="M1335" s="10">
        <f t="shared" si="62"/>
        <v>8.117179409258142E-2</v>
      </c>
      <c r="N1335" s="6">
        <f>DATEDIF(A1335, I1335, "d")</f>
        <v>92</v>
      </c>
    </row>
    <row r="1336" spans="1:14" ht="14.25">
      <c r="A1336" s="5">
        <v>44636</v>
      </c>
      <c r="B1336" s="6" t="s">
        <v>3414</v>
      </c>
      <c r="C1336" s="6" t="s">
        <v>3415</v>
      </c>
      <c r="D1336" s="17">
        <v>4228550989</v>
      </c>
      <c r="E1336" s="6" t="s">
        <v>16</v>
      </c>
      <c r="F1336" s="6" t="str">
        <f>IF(E1336="BUY", "SELL", IF(E1336="SELL", "BUY", ""))</f>
        <v>SELL</v>
      </c>
      <c r="G1336" s="7">
        <v>35.049999</v>
      </c>
      <c r="H1336" s="7">
        <v>1000</v>
      </c>
      <c r="I1336" s="11">
        <v>44727</v>
      </c>
      <c r="J1336" s="9">
        <v>22.1</v>
      </c>
      <c r="K1336" s="9">
        <f t="shared" si="60"/>
        <v>630.52783539309087</v>
      </c>
      <c r="L1336" s="10">
        <f t="shared" si="61"/>
        <v>0.36947216460690913</v>
      </c>
      <c r="M1336" s="10">
        <f t="shared" si="62"/>
        <v>-0.36947216460690913</v>
      </c>
      <c r="N1336" s="6">
        <f>DATEDIF(A1336, I1336, "d")</f>
        <v>91</v>
      </c>
    </row>
    <row r="1337" spans="1:14" ht="14.25">
      <c r="A1337" s="5">
        <v>44638</v>
      </c>
      <c r="B1337" s="6" t="s">
        <v>3647</v>
      </c>
      <c r="C1337" s="6" t="s">
        <v>3648</v>
      </c>
      <c r="D1337" s="17">
        <v>2951646960</v>
      </c>
      <c r="E1337" s="6" t="s">
        <v>16</v>
      </c>
      <c r="F1337" s="6" t="str">
        <f>IF(E1337="BUY", "SELL", IF(E1337="SELL", "BUY", ""))</f>
        <v>SELL</v>
      </c>
      <c r="G1337" s="7">
        <v>17.559999000000001</v>
      </c>
      <c r="H1337" s="7">
        <v>1000</v>
      </c>
      <c r="I1337" s="11">
        <v>44727</v>
      </c>
      <c r="J1337" s="9">
        <v>14.75</v>
      </c>
      <c r="K1337" s="9">
        <f t="shared" si="60"/>
        <v>839.97726879141612</v>
      </c>
      <c r="L1337" s="10">
        <f t="shared" si="61"/>
        <v>0.16002273120858387</v>
      </c>
      <c r="M1337" s="10">
        <f t="shared" si="62"/>
        <v>-0.16002273120858387</v>
      </c>
      <c r="N1337" s="6">
        <f>DATEDIF(A1337, I1337, "d")</f>
        <v>89</v>
      </c>
    </row>
    <row r="1338" spans="1:14" ht="14.25">
      <c r="A1338" s="5">
        <v>44638</v>
      </c>
      <c r="B1338" s="6" t="s">
        <v>3651</v>
      </c>
      <c r="C1338" s="6" t="s">
        <v>3652</v>
      </c>
      <c r="D1338" s="17">
        <v>6416766315</v>
      </c>
      <c r="E1338" s="6" t="s">
        <v>16</v>
      </c>
      <c r="F1338" s="6" t="str">
        <f>IF(E1338="BUY", "SELL", IF(E1338="SELL", "BUY", ""))</f>
        <v>SELL</v>
      </c>
      <c r="G1338" s="7">
        <v>19.649999999999999</v>
      </c>
      <c r="H1338" s="7">
        <v>1000</v>
      </c>
      <c r="I1338" s="11">
        <v>44727</v>
      </c>
      <c r="J1338" s="9">
        <v>18.88</v>
      </c>
      <c r="K1338" s="9">
        <f t="shared" si="60"/>
        <v>960.8142493638677</v>
      </c>
      <c r="L1338" s="10">
        <f t="shared" si="61"/>
        <v>3.9185750636132298E-2</v>
      </c>
      <c r="M1338" s="10">
        <f t="shared" si="62"/>
        <v>-3.9185750636132298E-2</v>
      </c>
      <c r="N1338" s="6">
        <f>DATEDIF(A1338, I1338, "d")</f>
        <v>89</v>
      </c>
    </row>
    <row r="1339" spans="1:14" ht="14.25">
      <c r="A1339" s="5">
        <v>44638</v>
      </c>
      <c r="B1339" s="6" t="s">
        <v>3659</v>
      </c>
      <c r="C1339" s="6" t="s">
        <v>3660</v>
      </c>
      <c r="D1339" s="17">
        <v>2278597260</v>
      </c>
      <c r="E1339" s="6" t="s">
        <v>16</v>
      </c>
      <c r="F1339" s="6" t="str">
        <f>IF(E1339="BUY", "SELL", IF(E1339="SELL", "BUY", ""))</f>
        <v>SELL</v>
      </c>
      <c r="G1339" s="7">
        <v>12.63</v>
      </c>
      <c r="H1339" s="7">
        <v>1000</v>
      </c>
      <c r="I1339" s="11">
        <v>44727</v>
      </c>
      <c r="J1339" s="9">
        <v>13.64</v>
      </c>
      <c r="K1339" s="9">
        <f t="shared" si="60"/>
        <v>1079.9683293745052</v>
      </c>
      <c r="L1339" s="10">
        <f t="shared" si="61"/>
        <v>-7.9968329374505168E-2</v>
      </c>
      <c r="M1339" s="10">
        <f t="shared" si="62"/>
        <v>7.9968329374505168E-2</v>
      </c>
      <c r="N1339" s="6">
        <f>DATEDIF(A1339, I1339, "d")</f>
        <v>89</v>
      </c>
    </row>
    <row r="1340" spans="1:14" ht="14.25">
      <c r="A1340" s="5">
        <v>44641</v>
      </c>
      <c r="B1340" s="6" t="s">
        <v>3663</v>
      </c>
      <c r="C1340" s="6" t="s">
        <v>3664</v>
      </c>
      <c r="D1340" s="17">
        <v>5924709168</v>
      </c>
      <c r="E1340" s="6" t="s">
        <v>16</v>
      </c>
      <c r="F1340" s="6" t="str">
        <f>IF(E1340="BUY", "SELL", IF(E1340="SELL", "BUY", ""))</f>
        <v>SELL</v>
      </c>
      <c r="G1340" s="7">
        <v>111.860001</v>
      </c>
      <c r="H1340" s="7">
        <v>1000</v>
      </c>
      <c r="I1340" s="11">
        <v>44727</v>
      </c>
      <c r="J1340" s="9">
        <v>89.519997000000004</v>
      </c>
      <c r="K1340" s="9">
        <f t="shared" si="60"/>
        <v>800.28603790196644</v>
      </c>
      <c r="L1340" s="10">
        <f t="shared" si="61"/>
        <v>0.19971396209803355</v>
      </c>
      <c r="M1340" s="10">
        <f t="shared" si="62"/>
        <v>-0.19971396209803355</v>
      </c>
      <c r="N1340" s="6">
        <f>DATEDIF(A1340, I1340, "d")</f>
        <v>86</v>
      </c>
    </row>
    <row r="1341" spans="1:14" ht="14.25">
      <c r="A1341" s="5">
        <v>44641</v>
      </c>
      <c r="B1341" s="6" t="s">
        <v>3667</v>
      </c>
      <c r="C1341" s="6" t="s">
        <v>3668</v>
      </c>
      <c r="D1341" s="17">
        <v>6643800600</v>
      </c>
      <c r="E1341" s="6" t="s">
        <v>16</v>
      </c>
      <c r="F1341" s="6" t="str">
        <f>IF(E1341="BUY", "SELL", IF(E1341="SELL", "BUY", ""))</f>
        <v>SELL</v>
      </c>
      <c r="G1341" s="7">
        <v>67.660804999999996</v>
      </c>
      <c r="H1341" s="7">
        <v>1000</v>
      </c>
      <c r="I1341" s="11">
        <v>44727</v>
      </c>
      <c r="J1341" s="9">
        <v>56.623676000000003</v>
      </c>
      <c r="K1341" s="9">
        <f t="shared" si="60"/>
        <v>836.87558845922695</v>
      </c>
      <c r="L1341" s="10">
        <f t="shared" si="61"/>
        <v>0.16312441154077306</v>
      </c>
      <c r="M1341" s="10">
        <f t="shared" si="62"/>
        <v>-0.16312441154077306</v>
      </c>
      <c r="N1341" s="6">
        <f>DATEDIF(A1341, I1341, "d")</f>
        <v>86</v>
      </c>
    </row>
    <row r="1342" spans="1:14" ht="14.25">
      <c r="A1342" s="5">
        <v>44643</v>
      </c>
      <c r="B1342" s="6" t="s">
        <v>3358</v>
      </c>
      <c r="C1342" s="6" t="s">
        <v>3359</v>
      </c>
      <c r="D1342" s="17">
        <v>9255299062</v>
      </c>
      <c r="E1342" s="6" t="s">
        <v>19</v>
      </c>
      <c r="F1342" s="6" t="str">
        <f>IF(E1342="BUY", "SELL", IF(E1342="SELL", "BUY", ""))</f>
        <v>BUY</v>
      </c>
      <c r="G1342" s="7">
        <v>13.08</v>
      </c>
      <c r="H1342" s="7">
        <v>1000</v>
      </c>
      <c r="I1342" s="11">
        <v>44727</v>
      </c>
      <c r="J1342" s="9">
        <v>7.05</v>
      </c>
      <c r="K1342" s="9">
        <f t="shared" si="60"/>
        <v>538.9908256880733</v>
      </c>
      <c r="L1342" s="10">
        <f t="shared" si="61"/>
        <v>-0.46100917431192667</v>
      </c>
      <c r="M1342" s="10">
        <f t="shared" si="62"/>
        <v>0.46100917431192667</v>
      </c>
      <c r="N1342" s="6">
        <f>DATEDIF(A1342, I1342, "d")</f>
        <v>84</v>
      </c>
    </row>
    <row r="1343" spans="1:14" ht="14.25">
      <c r="A1343" s="5">
        <v>44643</v>
      </c>
      <c r="B1343" s="6" t="s">
        <v>2048</v>
      </c>
      <c r="C1343" s="6" t="s">
        <v>2049</v>
      </c>
      <c r="D1343" s="17">
        <v>9146998598</v>
      </c>
      <c r="E1343" s="6" t="s">
        <v>16</v>
      </c>
      <c r="F1343" s="6" t="str">
        <f>IF(E1343="BUY", "SELL", IF(E1343="SELL", "BUY", ""))</f>
        <v>SELL</v>
      </c>
      <c r="G1343" s="7">
        <v>327.26998900000001</v>
      </c>
      <c r="H1343" s="7">
        <v>1000</v>
      </c>
      <c r="I1343" s="11">
        <v>44727</v>
      </c>
      <c r="J1343" s="9">
        <v>274.13000499999998</v>
      </c>
      <c r="K1343" s="9">
        <f t="shared" si="60"/>
        <v>837.626468096346</v>
      </c>
      <c r="L1343" s="10">
        <f t="shared" si="61"/>
        <v>0.162373531903654</v>
      </c>
      <c r="M1343" s="10">
        <f t="shared" si="62"/>
        <v>-0.162373531903654</v>
      </c>
      <c r="N1343" s="6">
        <f>DATEDIF(A1343, I1343, "d")</f>
        <v>84</v>
      </c>
    </row>
    <row r="1344" spans="1:14" ht="14.25">
      <c r="A1344" s="5">
        <v>44643</v>
      </c>
      <c r="B1344" s="6" t="s">
        <v>1183</v>
      </c>
      <c r="C1344" s="6" t="s">
        <v>1184</v>
      </c>
      <c r="D1344" s="17">
        <v>2803044279</v>
      </c>
      <c r="E1344" s="6" t="s">
        <v>19</v>
      </c>
      <c r="F1344" s="6" t="str">
        <f>IF(E1344="BUY", "SELL", IF(E1344="SELL", "BUY", ""))</f>
        <v>BUY</v>
      </c>
      <c r="G1344" s="7">
        <v>118.975571</v>
      </c>
      <c r="H1344" s="7">
        <v>1000</v>
      </c>
      <c r="I1344" s="11">
        <v>44727</v>
      </c>
      <c r="J1344" s="9">
        <v>83.573127999999997</v>
      </c>
      <c r="K1344" s="9">
        <f t="shared" si="60"/>
        <v>702.43939405006086</v>
      </c>
      <c r="L1344" s="10">
        <f t="shared" si="61"/>
        <v>-0.29756060594993916</v>
      </c>
      <c r="M1344" s="10">
        <f t="shared" si="62"/>
        <v>0.29756060594993916</v>
      </c>
      <c r="N1344" s="6">
        <f>DATEDIF(A1344, I1344, "d")</f>
        <v>84</v>
      </c>
    </row>
    <row r="1345" spans="1:14" ht="14.25">
      <c r="A1345" s="5">
        <v>44644</v>
      </c>
      <c r="B1345" s="6" t="s">
        <v>3673</v>
      </c>
      <c r="C1345" s="6" t="s">
        <v>3674</v>
      </c>
      <c r="D1345" s="17">
        <v>3161695000</v>
      </c>
      <c r="E1345" s="6" t="s">
        <v>19</v>
      </c>
      <c r="F1345" s="6" t="str">
        <f>IF(E1345="BUY", "SELL", IF(E1345="SELL", "BUY", ""))</f>
        <v>BUY</v>
      </c>
      <c r="G1345" s="7">
        <v>25.08</v>
      </c>
      <c r="H1345" s="7">
        <v>1000</v>
      </c>
      <c r="I1345" s="11">
        <v>44727</v>
      </c>
      <c r="J1345" s="9">
        <v>23.24</v>
      </c>
      <c r="K1345" s="9">
        <f t="shared" si="60"/>
        <v>926.63476874003197</v>
      </c>
      <c r="L1345" s="10">
        <f t="shared" si="61"/>
        <v>-7.3365231259968022E-2</v>
      </c>
      <c r="M1345" s="10">
        <f t="shared" si="62"/>
        <v>7.3365231259968022E-2</v>
      </c>
      <c r="N1345" s="6">
        <f>DATEDIF(A1345, I1345, "d")</f>
        <v>83</v>
      </c>
    </row>
    <row r="1346" spans="1:14" ht="14.25">
      <c r="A1346" s="5">
        <v>44644</v>
      </c>
      <c r="B1346" s="6" t="s">
        <v>2141</v>
      </c>
      <c r="C1346" s="6" t="s">
        <v>2142</v>
      </c>
      <c r="D1346" s="17">
        <v>9770472266</v>
      </c>
      <c r="E1346" s="6" t="s">
        <v>16</v>
      </c>
      <c r="F1346" s="6" t="str">
        <f>IF(E1346="BUY", "SELL", IF(E1346="SELL", "BUY", ""))</f>
        <v>SELL</v>
      </c>
      <c r="G1346" s="7">
        <v>104.550003</v>
      </c>
      <c r="H1346" s="7">
        <v>1000</v>
      </c>
      <c r="I1346" s="11">
        <v>44655</v>
      </c>
      <c r="J1346" s="9">
        <v>112.279999</v>
      </c>
      <c r="K1346" s="9">
        <f t="shared" si="60"/>
        <v>1073.9358754489945</v>
      </c>
      <c r="L1346" s="10">
        <f t="shared" si="61"/>
        <v>-7.3935875448994465E-2</v>
      </c>
      <c r="M1346" s="10">
        <f t="shared" si="62"/>
        <v>7.3935875448994465E-2</v>
      </c>
      <c r="N1346" s="6">
        <f>DATEDIF(A1346, I1346, "d")</f>
        <v>11</v>
      </c>
    </row>
    <row r="1347" spans="1:14" ht="14.25">
      <c r="A1347" s="5">
        <v>44644</v>
      </c>
      <c r="B1347" s="6" t="s">
        <v>3675</v>
      </c>
      <c r="C1347" s="6" t="s">
        <v>3676</v>
      </c>
      <c r="D1347" s="17">
        <v>2222148000</v>
      </c>
      <c r="E1347" s="6" t="s">
        <v>19</v>
      </c>
      <c r="F1347" s="6" t="str">
        <f>IF(E1347="BUY", "SELL", IF(E1347="SELL", "BUY", ""))</f>
        <v>BUY</v>
      </c>
      <c r="G1347" s="7">
        <v>14.48</v>
      </c>
      <c r="H1347" s="7">
        <v>1000</v>
      </c>
      <c r="I1347" s="11">
        <v>44727</v>
      </c>
      <c r="J1347" s="9">
        <v>11.04</v>
      </c>
      <c r="K1347" s="9">
        <f t="shared" ref="K1347:K1410" si="63">(H1347/G1347)*J1347</f>
        <v>762.43093922651929</v>
      </c>
      <c r="L1347" s="10">
        <f t="shared" ref="L1347:L1410" si="64">IF(F1347="BUY",(K1347-H1347)/H1347, IF(F1347="SELL", (H1347-K1347)/H1347, "Invalid"))</f>
        <v>-0.23756906077348072</v>
      </c>
      <c r="M1347" s="10">
        <f t="shared" ref="M1347:M1410" si="65">IF(E1347="BUY",(K1347-H1347)/H1347,IF(E1347="SELL",(H1347-K1347)/H1347,""))</f>
        <v>0.23756906077348072</v>
      </c>
      <c r="N1347" s="6">
        <f>DATEDIF(A1347, I1347, "d")</f>
        <v>83</v>
      </c>
    </row>
    <row r="1348" spans="1:14" ht="14.25">
      <c r="A1348" s="5">
        <v>44644</v>
      </c>
      <c r="B1348" s="6" t="s">
        <v>989</v>
      </c>
      <c r="C1348" s="6" t="s">
        <v>990</v>
      </c>
      <c r="D1348" s="17">
        <v>2082171299</v>
      </c>
      <c r="E1348" s="6" t="s">
        <v>16</v>
      </c>
      <c r="F1348" s="6" t="str">
        <f>IF(E1348="BUY", "SELL", IF(E1348="SELL", "BUY", ""))</f>
        <v>SELL</v>
      </c>
      <c r="G1348" s="7">
        <v>14.44</v>
      </c>
      <c r="H1348" s="7">
        <v>1000</v>
      </c>
      <c r="I1348" s="5">
        <v>44676</v>
      </c>
      <c r="J1348" s="9">
        <v>13.06</v>
      </c>
      <c r="K1348" s="9">
        <f t="shared" si="63"/>
        <v>904.43213296398903</v>
      </c>
      <c r="L1348" s="10">
        <f t="shared" si="64"/>
        <v>9.5567867036010973E-2</v>
      </c>
      <c r="M1348" s="10">
        <f t="shared" si="65"/>
        <v>-9.5567867036010973E-2</v>
      </c>
      <c r="N1348" s="6">
        <f>DATEDIF(A1348, I1348, "d")</f>
        <v>32</v>
      </c>
    </row>
    <row r="1349" spans="1:14" ht="14.25">
      <c r="A1349" s="11">
        <v>44644</v>
      </c>
      <c r="B1349" s="6" t="s">
        <v>2872</v>
      </c>
      <c r="C1349" s="6" t="s">
        <v>2873</v>
      </c>
      <c r="D1349" s="17">
        <v>6797281786</v>
      </c>
      <c r="E1349" s="13" t="s">
        <v>19</v>
      </c>
      <c r="F1349" s="12" t="str">
        <f>IF(E1349="BUY", "SELL", IF(E1349="SELL", "BUY", ""))</f>
        <v>BUY</v>
      </c>
      <c r="G1349" s="7">
        <v>18.940000000000001</v>
      </c>
      <c r="H1349" s="7">
        <v>1000</v>
      </c>
      <c r="I1349" s="11">
        <v>44727</v>
      </c>
      <c r="J1349" s="9">
        <v>18.940000000000001</v>
      </c>
      <c r="K1349" s="9">
        <f t="shared" si="63"/>
        <v>1000</v>
      </c>
      <c r="L1349" s="10">
        <f t="shared" si="64"/>
        <v>0</v>
      </c>
      <c r="M1349" s="10">
        <f t="shared" si="65"/>
        <v>0</v>
      </c>
      <c r="N1349" s="6">
        <f>DATEDIF(A1349, I1349, "d")</f>
        <v>83</v>
      </c>
    </row>
    <row r="1350" spans="1:14" ht="14.25">
      <c r="A1350" s="5">
        <v>44645</v>
      </c>
      <c r="B1350" s="6" t="s">
        <v>53</v>
      </c>
      <c r="C1350" s="6" t="s">
        <v>54</v>
      </c>
      <c r="D1350" s="17">
        <v>5168276738</v>
      </c>
      <c r="E1350" s="6" t="s">
        <v>19</v>
      </c>
      <c r="F1350" s="6" t="str">
        <f>IF(E1350="BUY", "SELL", IF(E1350="SELL", "BUY", ""))</f>
        <v>BUY</v>
      </c>
      <c r="G1350" s="7">
        <v>90.69</v>
      </c>
      <c r="H1350" s="7">
        <v>1000</v>
      </c>
      <c r="I1350" s="11">
        <v>44727</v>
      </c>
      <c r="J1350" s="9">
        <v>50.49</v>
      </c>
      <c r="K1350" s="9">
        <f t="shared" si="63"/>
        <v>556.73172345352305</v>
      </c>
      <c r="L1350" s="10">
        <f t="shared" si="64"/>
        <v>-0.44326827654647694</v>
      </c>
      <c r="M1350" s="10">
        <f t="shared" si="65"/>
        <v>0.44326827654647694</v>
      </c>
      <c r="N1350" s="6">
        <f>DATEDIF(A1350, I1350, "d")</f>
        <v>82</v>
      </c>
    </row>
    <row r="1351" spans="1:14" ht="14.25">
      <c r="A1351" s="5">
        <v>44645</v>
      </c>
      <c r="B1351" s="6" t="s">
        <v>3679</v>
      </c>
      <c r="C1351" s="6" t="s">
        <v>3680</v>
      </c>
      <c r="D1351" s="17">
        <v>3180553985</v>
      </c>
      <c r="E1351" s="6" t="s">
        <v>19</v>
      </c>
      <c r="F1351" s="6" t="str">
        <f>IF(E1351="BUY", "SELL", IF(E1351="SELL", "BUY", ""))</f>
        <v>BUY</v>
      </c>
      <c r="G1351" s="7">
        <v>53.869999</v>
      </c>
      <c r="H1351" s="7">
        <v>1000</v>
      </c>
      <c r="I1351" s="11">
        <v>44727</v>
      </c>
      <c r="J1351" s="9">
        <v>42.240001999999997</v>
      </c>
      <c r="K1351" s="9">
        <f t="shared" si="63"/>
        <v>784.10994587172718</v>
      </c>
      <c r="L1351" s="10">
        <f t="shared" si="64"/>
        <v>-0.21589005412827283</v>
      </c>
      <c r="M1351" s="10">
        <f t="shared" si="65"/>
        <v>0.21589005412827283</v>
      </c>
      <c r="N1351" s="6">
        <f>DATEDIF(A1351, I1351, "d")</f>
        <v>82</v>
      </c>
    </row>
    <row r="1352" spans="1:14" ht="14.25">
      <c r="A1352" s="5">
        <v>44645</v>
      </c>
      <c r="B1352" s="6" t="s">
        <v>3683</v>
      </c>
      <c r="C1352" s="6" t="s">
        <v>3684</v>
      </c>
      <c r="D1352" s="17">
        <v>5770153460</v>
      </c>
      <c r="E1352" s="6" t="s">
        <v>16</v>
      </c>
      <c r="F1352" s="6" t="str">
        <f>IF(E1352="BUY", "SELL", IF(E1352="SELL", "BUY", ""))</f>
        <v>SELL</v>
      </c>
      <c r="G1352" s="7">
        <v>30.51</v>
      </c>
      <c r="H1352" s="7">
        <v>1000</v>
      </c>
      <c r="I1352" s="11">
        <v>44727</v>
      </c>
      <c r="J1352" s="9">
        <v>25.4</v>
      </c>
      <c r="K1352" s="9">
        <f t="shared" si="63"/>
        <v>832.51392985906261</v>
      </c>
      <c r="L1352" s="10">
        <f t="shared" si="64"/>
        <v>0.16748607014093739</v>
      </c>
      <c r="M1352" s="10">
        <f t="shared" si="65"/>
        <v>-0.16748607014093739</v>
      </c>
      <c r="N1352" s="6">
        <f>DATEDIF(A1352, I1352, "d")</f>
        <v>82</v>
      </c>
    </row>
    <row r="1353" spans="1:14" ht="14.25">
      <c r="A1353" s="5">
        <v>44645</v>
      </c>
      <c r="B1353" s="6" t="s">
        <v>585</v>
      </c>
      <c r="C1353" s="6" t="s">
        <v>586</v>
      </c>
      <c r="D1353" s="17">
        <v>8391956400</v>
      </c>
      <c r="E1353" s="6" t="s">
        <v>16</v>
      </c>
      <c r="F1353" s="6" t="str">
        <f>IF(E1353="BUY", "SELL", IF(E1353="SELL", "BUY", ""))</f>
        <v>SELL</v>
      </c>
      <c r="G1353" s="7">
        <v>34.899051999999998</v>
      </c>
      <c r="H1353" s="7">
        <v>1000</v>
      </c>
      <c r="I1353" s="11">
        <v>44727</v>
      </c>
      <c r="J1353" s="9">
        <v>37.209918999999999</v>
      </c>
      <c r="K1353" s="9">
        <f t="shared" si="63"/>
        <v>1066.2157527946604</v>
      </c>
      <c r="L1353" s="10">
        <f t="shared" si="64"/>
        <v>-6.6215752794660382E-2</v>
      </c>
      <c r="M1353" s="10">
        <f t="shared" si="65"/>
        <v>6.6215752794660382E-2</v>
      </c>
      <c r="N1353" s="6">
        <f>DATEDIF(A1353, I1353, "d")</f>
        <v>82</v>
      </c>
    </row>
    <row r="1354" spans="1:14" ht="14.25">
      <c r="A1354" s="5">
        <v>44648</v>
      </c>
      <c r="B1354" s="6" t="s">
        <v>185</v>
      </c>
      <c r="C1354" s="6" t="s">
        <v>186</v>
      </c>
      <c r="D1354" s="17">
        <v>3956334088</v>
      </c>
      <c r="E1354" s="6" t="s">
        <v>19</v>
      </c>
      <c r="F1354" s="6" t="str">
        <f>IF(E1354="BUY", "SELL", IF(E1354="SELL", "BUY", ""))</f>
        <v>BUY</v>
      </c>
      <c r="G1354" s="7">
        <v>32.973190000000002</v>
      </c>
      <c r="H1354" s="7">
        <v>1000</v>
      </c>
      <c r="I1354" s="11">
        <v>44727</v>
      </c>
      <c r="J1354" s="9">
        <v>27.726044000000002</v>
      </c>
      <c r="K1354" s="9">
        <f t="shared" si="63"/>
        <v>840.8662916751457</v>
      </c>
      <c r="L1354" s="10">
        <f t="shared" si="64"/>
        <v>-0.15913370832485429</v>
      </c>
      <c r="M1354" s="10">
        <f t="shared" si="65"/>
        <v>0.15913370832485429</v>
      </c>
      <c r="N1354" s="6">
        <f>DATEDIF(A1354, I1354, "d")</f>
        <v>79</v>
      </c>
    </row>
    <row r="1355" spans="1:14" ht="14.25">
      <c r="A1355" s="5">
        <v>44650</v>
      </c>
      <c r="B1355" s="6" t="s">
        <v>2312</v>
      </c>
      <c r="C1355" s="6" t="s">
        <v>2313</v>
      </c>
      <c r="D1355" s="17">
        <v>5880017400</v>
      </c>
      <c r="E1355" s="6" t="s">
        <v>19</v>
      </c>
      <c r="F1355" s="6" t="str">
        <f>IF(E1355="BUY", "SELL", IF(E1355="SELL", "BUY", ""))</f>
        <v>BUY</v>
      </c>
      <c r="G1355" s="7">
        <v>79.559997999999993</v>
      </c>
      <c r="H1355" s="7">
        <v>1000</v>
      </c>
      <c r="I1355" s="11">
        <v>44691</v>
      </c>
      <c r="J1355" s="9">
        <v>54.200001</v>
      </c>
      <c r="K1355" s="9">
        <f t="shared" si="63"/>
        <v>681.24688741193791</v>
      </c>
      <c r="L1355" s="10">
        <f t="shared" si="64"/>
        <v>-0.3187531125880621</v>
      </c>
      <c r="M1355" s="10">
        <f t="shared" si="65"/>
        <v>0.3187531125880621</v>
      </c>
      <c r="N1355" s="6">
        <f>DATEDIF(A1355, I1355, "d")</f>
        <v>41</v>
      </c>
    </row>
    <row r="1356" spans="1:14" ht="14.25">
      <c r="A1356" s="5">
        <v>44650</v>
      </c>
      <c r="B1356" s="6" t="s">
        <v>1291</v>
      </c>
      <c r="C1356" s="6" t="s">
        <v>1292</v>
      </c>
      <c r="D1356" s="17">
        <v>7301452000</v>
      </c>
      <c r="E1356" s="6" t="s">
        <v>19</v>
      </c>
      <c r="F1356" s="6" t="str">
        <f>IF(E1356="BUY", "SELL", IF(E1356="SELL", "BUY", ""))</f>
        <v>BUY</v>
      </c>
      <c r="G1356" s="7">
        <v>51.8</v>
      </c>
      <c r="H1356" s="7">
        <v>1000</v>
      </c>
      <c r="I1356" s="11">
        <v>44727</v>
      </c>
      <c r="J1356" s="9">
        <v>50.56</v>
      </c>
      <c r="K1356" s="9">
        <f t="shared" si="63"/>
        <v>976.06177606177619</v>
      </c>
      <c r="L1356" s="10">
        <f t="shared" si="64"/>
        <v>-2.3938223938223813E-2</v>
      </c>
      <c r="M1356" s="10">
        <f t="shared" si="65"/>
        <v>2.3938223938223813E-2</v>
      </c>
      <c r="N1356" s="6">
        <f>DATEDIF(A1356, I1356, "d")</f>
        <v>77</v>
      </c>
    </row>
    <row r="1357" spans="1:14" ht="14.25">
      <c r="A1357" s="5">
        <v>44651</v>
      </c>
      <c r="B1357" s="6" t="s">
        <v>3689</v>
      </c>
      <c r="C1357" s="6" t="s">
        <v>3690</v>
      </c>
      <c r="D1357" s="17">
        <v>3412962560</v>
      </c>
      <c r="E1357" s="6" t="s">
        <v>16</v>
      </c>
      <c r="F1357" s="6" t="str">
        <f>IF(E1357="BUY", "SELL", IF(E1357="SELL", "BUY", ""))</f>
        <v>SELL</v>
      </c>
      <c r="G1357" s="7">
        <v>7.19</v>
      </c>
      <c r="H1357" s="7">
        <v>1000</v>
      </c>
      <c r="I1357" s="11">
        <v>44714</v>
      </c>
      <c r="J1357" s="9">
        <v>8.2899999999999991</v>
      </c>
      <c r="K1357" s="9">
        <f t="shared" si="63"/>
        <v>1152.9902642559107</v>
      </c>
      <c r="L1357" s="10">
        <f t="shared" si="64"/>
        <v>-0.1529902642559107</v>
      </c>
      <c r="M1357" s="10">
        <f t="shared" si="65"/>
        <v>0.1529902642559107</v>
      </c>
      <c r="N1357" s="6">
        <f>DATEDIF(A1357, I1357, "d")</f>
        <v>63</v>
      </c>
    </row>
    <row r="1358" spans="1:14" ht="14.25">
      <c r="A1358" s="5">
        <v>44655</v>
      </c>
      <c r="B1358" s="6" t="s">
        <v>2141</v>
      </c>
      <c r="C1358" s="6" t="s">
        <v>2142</v>
      </c>
      <c r="D1358" s="17">
        <v>9770472266</v>
      </c>
      <c r="E1358" s="6" t="s">
        <v>19</v>
      </c>
      <c r="F1358" s="6" t="str">
        <f>IF(E1358="BUY", "SELL", IF(E1358="SELL", "BUY", ""))</f>
        <v>BUY</v>
      </c>
      <c r="G1358" s="7">
        <v>112.279999</v>
      </c>
      <c r="H1358" s="7">
        <v>1000</v>
      </c>
      <c r="I1358" s="11">
        <v>44727</v>
      </c>
      <c r="J1358" s="9">
        <v>60.470001000000003</v>
      </c>
      <c r="K1358" s="9">
        <f t="shared" si="63"/>
        <v>538.5643172298212</v>
      </c>
      <c r="L1358" s="10">
        <f t="shared" si="64"/>
        <v>-0.46143568277017882</v>
      </c>
      <c r="M1358" s="10">
        <f t="shared" si="65"/>
        <v>0.46143568277017882</v>
      </c>
      <c r="N1358" s="6">
        <f>DATEDIF(A1358, I1358, "d")</f>
        <v>72</v>
      </c>
    </row>
    <row r="1359" spans="1:14" ht="14.25">
      <c r="A1359" s="5">
        <v>44656</v>
      </c>
      <c r="B1359" s="6" t="s">
        <v>3699</v>
      </c>
      <c r="C1359" s="6" t="s">
        <v>3700</v>
      </c>
      <c r="D1359" s="17">
        <v>3604653322</v>
      </c>
      <c r="E1359" s="6" t="s">
        <v>16</v>
      </c>
      <c r="F1359" s="6" t="str">
        <f>IF(E1359="BUY", "SELL", IF(E1359="SELL", "BUY", ""))</f>
        <v>SELL</v>
      </c>
      <c r="G1359" s="7">
        <v>25.197475000000001</v>
      </c>
      <c r="H1359" s="7">
        <v>1000</v>
      </c>
      <c r="I1359" s="11">
        <v>44727</v>
      </c>
      <c r="J1359" s="9">
        <v>20.582100000000001</v>
      </c>
      <c r="K1359" s="9">
        <f t="shared" si="63"/>
        <v>816.83184525433603</v>
      </c>
      <c r="L1359" s="10">
        <f t="shared" si="64"/>
        <v>0.18316815474566397</v>
      </c>
      <c r="M1359" s="10">
        <f t="shared" si="65"/>
        <v>-0.18316815474566397</v>
      </c>
      <c r="N1359" s="6">
        <f>DATEDIF(A1359, I1359, "d")</f>
        <v>71</v>
      </c>
    </row>
    <row r="1360" spans="1:14" ht="14.25">
      <c r="A1360" s="5">
        <v>44658</v>
      </c>
      <c r="B1360" s="6" t="s">
        <v>3364</v>
      </c>
      <c r="C1360" s="6" t="s">
        <v>3365</v>
      </c>
      <c r="D1360" s="17">
        <v>8316420529</v>
      </c>
      <c r="E1360" s="6" t="s">
        <v>19</v>
      </c>
      <c r="F1360" s="6" t="str">
        <f>IF(E1360="BUY", "SELL", IF(E1360="SELL", "BUY", ""))</f>
        <v>BUY</v>
      </c>
      <c r="G1360" s="7">
        <v>21.08</v>
      </c>
      <c r="H1360" s="7">
        <v>1000</v>
      </c>
      <c r="I1360" s="11">
        <v>44727</v>
      </c>
      <c r="J1360" s="9">
        <v>19.139999</v>
      </c>
      <c r="K1360" s="9">
        <f t="shared" si="63"/>
        <v>907.96959203036067</v>
      </c>
      <c r="L1360" s="10">
        <f t="shared" si="64"/>
        <v>-9.2030407969639322E-2</v>
      </c>
      <c r="M1360" s="10">
        <f t="shared" si="65"/>
        <v>9.2030407969639322E-2</v>
      </c>
      <c r="N1360" s="6">
        <f>DATEDIF(A1360, I1360, "d")</f>
        <v>69</v>
      </c>
    </row>
    <row r="1361" spans="1:14" ht="14.25">
      <c r="A1361" s="5">
        <v>44659</v>
      </c>
      <c r="B1361" s="6" t="s">
        <v>1305</v>
      </c>
      <c r="C1361" s="6" t="s">
        <v>1305</v>
      </c>
      <c r="D1361" s="17">
        <v>3135522007</v>
      </c>
      <c r="E1361" s="6" t="s">
        <v>19</v>
      </c>
      <c r="F1361" s="6" t="str">
        <f>IF(E1361="BUY", "SELL", IF(E1361="SELL", "BUY", ""))</f>
        <v>BUY</v>
      </c>
      <c r="G1361" s="7">
        <v>15.710421</v>
      </c>
      <c r="H1361" s="7">
        <v>1000</v>
      </c>
      <c r="I1361" s="11">
        <v>44697</v>
      </c>
      <c r="J1361" s="9">
        <v>13.675141</v>
      </c>
      <c r="K1361" s="9">
        <f t="shared" si="63"/>
        <v>870.45032084117918</v>
      </c>
      <c r="L1361" s="10">
        <f t="shared" si="64"/>
        <v>-0.12954967915882082</v>
      </c>
      <c r="M1361" s="10">
        <f t="shared" si="65"/>
        <v>0.12954967915882082</v>
      </c>
      <c r="N1361" s="6">
        <f>DATEDIF(A1361, I1361, "d")</f>
        <v>38</v>
      </c>
    </row>
    <row r="1362" spans="1:14" ht="14.25">
      <c r="A1362" s="5">
        <v>44659</v>
      </c>
      <c r="B1362" s="6" t="s">
        <v>377</v>
      </c>
      <c r="C1362" s="6" t="s">
        <v>378</v>
      </c>
      <c r="D1362" s="17">
        <v>3110924830</v>
      </c>
      <c r="E1362" s="6" t="s">
        <v>19</v>
      </c>
      <c r="F1362" s="6" t="str">
        <f>IF(E1362="BUY", "SELL", IF(E1362="SELL", "BUY", ""))</f>
        <v>BUY</v>
      </c>
      <c r="G1362" s="7">
        <v>52.681507000000003</v>
      </c>
      <c r="H1362" s="7">
        <v>1000</v>
      </c>
      <c r="I1362" s="11">
        <v>44727</v>
      </c>
      <c r="J1362" s="9">
        <v>39.462420999999999</v>
      </c>
      <c r="K1362" s="9">
        <f t="shared" si="63"/>
        <v>749.07540135478655</v>
      </c>
      <c r="L1362" s="10">
        <f t="shared" si="64"/>
        <v>-0.25092459864521344</v>
      </c>
      <c r="M1362" s="10">
        <f t="shared" si="65"/>
        <v>0.25092459864521344</v>
      </c>
      <c r="N1362" s="6">
        <f>DATEDIF(A1362, I1362, "d")</f>
        <v>68</v>
      </c>
    </row>
    <row r="1363" spans="1:14" ht="14.25">
      <c r="A1363" s="5">
        <v>44662</v>
      </c>
      <c r="B1363" s="6" t="s">
        <v>3286</v>
      </c>
      <c r="C1363" s="6" t="s">
        <v>3287</v>
      </c>
      <c r="D1363" s="17">
        <v>7734165120</v>
      </c>
      <c r="E1363" s="6" t="s">
        <v>19</v>
      </c>
      <c r="F1363" s="6" t="str">
        <f>IF(E1363="BUY", "SELL", IF(E1363="SELL", "BUY", ""))</f>
        <v>BUY</v>
      </c>
      <c r="G1363" s="7">
        <v>7.72</v>
      </c>
      <c r="H1363" s="7">
        <v>1000</v>
      </c>
      <c r="I1363" s="5">
        <v>44683</v>
      </c>
      <c r="J1363" s="9">
        <v>6.33</v>
      </c>
      <c r="K1363" s="9">
        <f t="shared" si="63"/>
        <v>819.94818652849744</v>
      </c>
      <c r="L1363" s="10">
        <f t="shared" si="64"/>
        <v>-0.18005181347150256</v>
      </c>
      <c r="M1363" s="10">
        <f t="shared" si="65"/>
        <v>0.18005181347150256</v>
      </c>
      <c r="N1363" s="6">
        <f>DATEDIF(A1363, I1363, "d")</f>
        <v>21</v>
      </c>
    </row>
    <row r="1364" spans="1:14" ht="14.25">
      <c r="A1364" s="5">
        <v>44663</v>
      </c>
      <c r="B1364" s="6" t="s">
        <v>3342</v>
      </c>
      <c r="C1364" s="6" t="s">
        <v>3343</v>
      </c>
      <c r="D1364" s="17">
        <v>7776056925</v>
      </c>
      <c r="E1364" s="6" t="s">
        <v>19</v>
      </c>
      <c r="F1364" s="6" t="str">
        <f>IF(E1364="BUY", "SELL", IF(E1364="SELL", "BUY", ""))</f>
        <v>BUY</v>
      </c>
      <c r="G1364" s="7">
        <v>141.13000500000001</v>
      </c>
      <c r="H1364" s="7">
        <v>1000</v>
      </c>
      <c r="I1364" s="11">
        <v>44727</v>
      </c>
      <c r="J1364" s="9">
        <v>104.040001</v>
      </c>
      <c r="K1364" s="9">
        <f t="shared" si="63"/>
        <v>737.19264021849926</v>
      </c>
      <c r="L1364" s="10">
        <f t="shared" si="64"/>
        <v>-0.26280735978150072</v>
      </c>
      <c r="M1364" s="10">
        <f t="shared" si="65"/>
        <v>0.26280735978150072</v>
      </c>
      <c r="N1364" s="6">
        <f>DATEDIF(A1364, I1364, "d")</f>
        <v>64</v>
      </c>
    </row>
    <row r="1365" spans="1:14" ht="14.25">
      <c r="A1365" s="5">
        <v>44664</v>
      </c>
      <c r="B1365" s="6" t="s">
        <v>3721</v>
      </c>
      <c r="C1365" s="6" t="s">
        <v>3722</v>
      </c>
      <c r="D1365" s="17">
        <v>3386007213</v>
      </c>
      <c r="E1365" s="6" t="s">
        <v>16</v>
      </c>
      <c r="F1365" s="6" t="str">
        <f>IF(E1365="BUY", "SELL", IF(E1365="SELL", "BUY", ""))</f>
        <v>SELL</v>
      </c>
      <c r="G1365" s="7">
        <v>16.363688</v>
      </c>
      <c r="H1365" s="7">
        <v>1000</v>
      </c>
      <c r="I1365" s="11">
        <v>44727</v>
      </c>
      <c r="J1365" s="9">
        <v>15.669136</v>
      </c>
      <c r="K1365" s="9">
        <f t="shared" si="63"/>
        <v>957.55528949219763</v>
      </c>
      <c r="L1365" s="10">
        <f t="shared" si="64"/>
        <v>4.2444710507802366E-2</v>
      </c>
      <c r="M1365" s="10">
        <f t="shared" si="65"/>
        <v>-4.2444710507802366E-2</v>
      </c>
      <c r="N1365" s="6">
        <f>DATEDIF(A1365, I1365, "d")</f>
        <v>63</v>
      </c>
    </row>
    <row r="1366" spans="1:14" ht="14.25">
      <c r="A1366" s="5">
        <v>44670</v>
      </c>
      <c r="B1366" s="6" t="s">
        <v>2456</v>
      </c>
      <c r="C1366" s="6" t="s">
        <v>2457</v>
      </c>
      <c r="D1366" s="17">
        <v>5188639887</v>
      </c>
      <c r="E1366" s="6" t="s">
        <v>16</v>
      </c>
      <c r="F1366" s="6" t="str">
        <f>IF(E1366="BUY", "SELL", IF(E1366="SELL", "BUY", ""))</f>
        <v>SELL</v>
      </c>
      <c r="G1366" s="7">
        <v>28.049999</v>
      </c>
      <c r="H1366" s="7">
        <v>1000</v>
      </c>
      <c r="I1366" s="11">
        <v>44727</v>
      </c>
      <c r="J1366" s="9">
        <v>15.22</v>
      </c>
      <c r="K1366" s="9">
        <f t="shared" si="63"/>
        <v>542.60251488779022</v>
      </c>
      <c r="L1366" s="10">
        <f t="shared" si="64"/>
        <v>0.45739748511220979</v>
      </c>
      <c r="M1366" s="10">
        <f t="shared" si="65"/>
        <v>-0.45739748511220979</v>
      </c>
      <c r="N1366" s="6">
        <f>DATEDIF(A1366, I1366, "d")</f>
        <v>57</v>
      </c>
    </row>
    <row r="1367" spans="1:14" ht="14.25">
      <c r="A1367" s="5">
        <v>44672</v>
      </c>
      <c r="B1367" s="6" t="s">
        <v>1721</v>
      </c>
      <c r="C1367" s="6" t="s">
        <v>1722</v>
      </c>
      <c r="D1367" s="17">
        <v>6963696510</v>
      </c>
      <c r="E1367" s="6" t="s">
        <v>19</v>
      </c>
      <c r="F1367" s="6" t="str">
        <f>IF(E1367="BUY", "SELL", IF(E1367="SELL", "BUY", ""))</f>
        <v>BUY</v>
      </c>
      <c r="G1367" s="7">
        <v>83.139999000000003</v>
      </c>
      <c r="H1367" s="7">
        <v>1000</v>
      </c>
      <c r="I1367" s="11">
        <v>44727</v>
      </c>
      <c r="J1367" s="9">
        <v>24.43</v>
      </c>
      <c r="K1367" s="9">
        <f t="shared" si="63"/>
        <v>293.84171630793497</v>
      </c>
      <c r="L1367" s="10">
        <f t="shared" si="64"/>
        <v>-0.70615828369206501</v>
      </c>
      <c r="M1367" s="10">
        <f t="shared" si="65"/>
        <v>0.70615828369206501</v>
      </c>
      <c r="N1367" s="6">
        <f>DATEDIF(A1367, I1367, "d")</f>
        <v>55</v>
      </c>
    </row>
    <row r="1368" spans="1:14" ht="14.25">
      <c r="A1368" s="5">
        <v>44672</v>
      </c>
      <c r="B1368" s="6" t="s">
        <v>3733</v>
      </c>
      <c r="C1368" s="6" t="s">
        <v>3734</v>
      </c>
      <c r="D1368" s="17">
        <v>4969102899</v>
      </c>
      <c r="E1368" s="6" t="s">
        <v>16</v>
      </c>
      <c r="F1368" s="6" t="str">
        <f>IF(E1368="BUY", "SELL", IF(E1368="SELL", "BUY", ""))</f>
        <v>SELL</v>
      </c>
      <c r="G1368" s="7">
        <v>17.98</v>
      </c>
      <c r="H1368" s="7">
        <v>1000</v>
      </c>
      <c r="I1368" s="11">
        <v>44727</v>
      </c>
      <c r="J1368" s="9">
        <v>13.06</v>
      </c>
      <c r="K1368" s="9">
        <f t="shared" si="63"/>
        <v>726.36262513904342</v>
      </c>
      <c r="L1368" s="10">
        <f t="shared" si="64"/>
        <v>0.27363737486095657</v>
      </c>
      <c r="M1368" s="10">
        <f t="shared" si="65"/>
        <v>-0.27363737486095657</v>
      </c>
      <c r="N1368" s="6">
        <f>DATEDIF(A1368, I1368, "d")</f>
        <v>55</v>
      </c>
    </row>
    <row r="1369" spans="1:14" ht="14.25">
      <c r="A1369" s="11">
        <v>44672</v>
      </c>
      <c r="B1369" s="6" t="s">
        <v>2876</v>
      </c>
      <c r="C1369" s="6" t="s">
        <v>2877</v>
      </c>
      <c r="D1369" s="17">
        <v>7817320123</v>
      </c>
      <c r="E1369" s="12" t="s">
        <v>16</v>
      </c>
      <c r="F1369" s="13" t="str">
        <f>IF(E1369="BUY", "SELL", IF(E1369="SELL", "BUY", ""))</f>
        <v>SELL</v>
      </c>
      <c r="G1369" s="7">
        <v>51.25</v>
      </c>
      <c r="H1369" s="7">
        <v>1000</v>
      </c>
      <c r="I1369" s="11">
        <v>44727</v>
      </c>
      <c r="J1369" s="9">
        <v>33.990001999999997</v>
      </c>
      <c r="K1369" s="9">
        <f t="shared" si="63"/>
        <v>663.21955121951214</v>
      </c>
      <c r="L1369" s="10">
        <f t="shared" si="64"/>
        <v>0.33678044878048785</v>
      </c>
      <c r="M1369" s="10">
        <f t="shared" si="65"/>
        <v>-0.33678044878048785</v>
      </c>
      <c r="N1369" s="6">
        <f>DATEDIF(A1369, I1369, "d")</f>
        <v>55</v>
      </c>
    </row>
    <row r="1370" spans="1:14" ht="14.25">
      <c r="A1370" s="5">
        <v>44676</v>
      </c>
      <c r="B1370" s="6" t="s">
        <v>2486</v>
      </c>
      <c r="C1370" s="6" t="s">
        <v>2487</v>
      </c>
      <c r="D1370" s="17">
        <v>5601187684</v>
      </c>
      <c r="E1370" s="6" t="s">
        <v>16</v>
      </c>
      <c r="F1370" s="6" t="str">
        <f>IF(E1370="BUY", "SELL", IF(E1370="SELL", "BUY", ""))</f>
        <v>SELL</v>
      </c>
      <c r="G1370" s="7">
        <v>9.0719150000000006</v>
      </c>
      <c r="H1370" s="7">
        <v>1000</v>
      </c>
      <c r="I1370" s="11">
        <v>44727</v>
      </c>
      <c r="J1370" s="9">
        <v>8.9761340000000001</v>
      </c>
      <c r="K1370" s="9">
        <f t="shared" si="63"/>
        <v>989.44203070685728</v>
      </c>
      <c r="L1370" s="10">
        <f t="shared" si="64"/>
        <v>1.0557969293142719E-2</v>
      </c>
      <c r="M1370" s="10">
        <f t="shared" si="65"/>
        <v>-1.0557969293142719E-2</v>
      </c>
      <c r="N1370" s="6">
        <f>DATEDIF(A1370, I1370, "d")</f>
        <v>51</v>
      </c>
    </row>
    <row r="1371" spans="1:14" ht="14.25">
      <c r="A1371" s="5">
        <v>44676</v>
      </c>
      <c r="B1371" s="6" t="s">
        <v>3741</v>
      </c>
      <c r="C1371" s="6" t="s">
        <v>3742</v>
      </c>
      <c r="D1371" s="17">
        <v>8067356156</v>
      </c>
      <c r="E1371" s="6" t="s">
        <v>16</v>
      </c>
      <c r="F1371" s="6" t="str">
        <f>IF(E1371="BUY", "SELL", IF(E1371="SELL", "BUY", ""))</f>
        <v>SELL</v>
      </c>
      <c r="G1371" s="7">
        <v>7.73</v>
      </c>
      <c r="H1371" s="7">
        <v>1000</v>
      </c>
      <c r="I1371" s="11">
        <v>44727</v>
      </c>
      <c r="J1371" s="9">
        <v>7.05</v>
      </c>
      <c r="K1371" s="9">
        <f t="shared" si="63"/>
        <v>912.03104786545919</v>
      </c>
      <c r="L1371" s="10">
        <f t="shared" si="64"/>
        <v>8.7968952134540812E-2</v>
      </c>
      <c r="M1371" s="10">
        <f t="shared" si="65"/>
        <v>-8.7968952134540812E-2</v>
      </c>
      <c r="N1371" s="6">
        <f>DATEDIF(A1371, I1371, "d")</f>
        <v>51</v>
      </c>
    </row>
    <row r="1372" spans="1:14" ht="14.25">
      <c r="A1372" s="5">
        <v>44676</v>
      </c>
      <c r="B1372" s="6" t="s">
        <v>3743</v>
      </c>
      <c r="C1372" s="6" t="s">
        <v>3744</v>
      </c>
      <c r="D1372" s="17">
        <v>5533579809</v>
      </c>
      <c r="E1372" s="6" t="s">
        <v>16</v>
      </c>
      <c r="F1372" s="6" t="str">
        <f>IF(E1372="BUY", "SELL", IF(E1372="SELL", "BUY", ""))</f>
        <v>SELL</v>
      </c>
      <c r="G1372" s="7">
        <v>21.620000999999998</v>
      </c>
      <c r="H1372" s="7">
        <v>1000</v>
      </c>
      <c r="I1372" s="11">
        <v>44727</v>
      </c>
      <c r="J1372" s="9">
        <v>19.23</v>
      </c>
      <c r="K1372" s="9">
        <f t="shared" si="63"/>
        <v>889.45416792533922</v>
      </c>
      <c r="L1372" s="10">
        <f t="shared" si="64"/>
        <v>0.11054583207466077</v>
      </c>
      <c r="M1372" s="10">
        <f t="shared" si="65"/>
        <v>-0.11054583207466077</v>
      </c>
      <c r="N1372" s="6">
        <f>DATEDIF(A1372, I1372, "d")</f>
        <v>51</v>
      </c>
    </row>
    <row r="1373" spans="1:14" ht="14.25">
      <c r="A1373" s="5">
        <v>44676</v>
      </c>
      <c r="B1373" s="6" t="s">
        <v>989</v>
      </c>
      <c r="C1373" s="6" t="s">
        <v>990</v>
      </c>
      <c r="D1373" s="17">
        <v>2082171299</v>
      </c>
      <c r="E1373" s="6" t="s">
        <v>19</v>
      </c>
      <c r="F1373" s="6" t="str">
        <f>IF(E1373="BUY", "SELL", IF(E1373="SELL", "BUY", ""))</f>
        <v>BUY</v>
      </c>
      <c r="G1373" s="7">
        <v>13.06</v>
      </c>
      <c r="H1373" s="7">
        <v>1000</v>
      </c>
      <c r="I1373" s="11">
        <v>44727</v>
      </c>
      <c r="J1373" s="9">
        <v>8.6300000000000008</v>
      </c>
      <c r="K1373" s="9">
        <f t="shared" si="63"/>
        <v>660.79632465543659</v>
      </c>
      <c r="L1373" s="10">
        <f t="shared" si="64"/>
        <v>-0.33920367534456342</v>
      </c>
      <c r="M1373" s="10">
        <f t="shared" si="65"/>
        <v>0.33920367534456342</v>
      </c>
      <c r="N1373" s="6">
        <f>DATEDIF(A1373, I1373, "d")</f>
        <v>51</v>
      </c>
    </row>
    <row r="1374" spans="1:14" ht="14.25">
      <c r="A1374" s="5">
        <v>44677</v>
      </c>
      <c r="B1374" s="6" t="s">
        <v>1860</v>
      </c>
      <c r="C1374" s="6" t="s">
        <v>1861</v>
      </c>
      <c r="D1374" s="17">
        <v>8213085588</v>
      </c>
      <c r="E1374" s="6" t="s">
        <v>19</v>
      </c>
      <c r="F1374" s="6" t="str">
        <f>IF(E1374="BUY", "SELL", IF(E1374="SELL", "BUY", ""))</f>
        <v>BUY</v>
      </c>
      <c r="G1374" s="7">
        <v>38.288803000000001</v>
      </c>
      <c r="H1374" s="7">
        <v>1000</v>
      </c>
      <c r="I1374" s="11">
        <v>44727</v>
      </c>
      <c r="J1374" s="9">
        <v>33.094302999999996</v>
      </c>
      <c r="K1374" s="9">
        <f t="shared" si="63"/>
        <v>864.33370612291003</v>
      </c>
      <c r="L1374" s="10">
        <f t="shared" si="64"/>
        <v>-0.13566629387708998</v>
      </c>
      <c r="M1374" s="10">
        <f t="shared" si="65"/>
        <v>0.13566629387708998</v>
      </c>
      <c r="N1374" s="6">
        <f>DATEDIF(A1374, I1374, "d")</f>
        <v>50</v>
      </c>
    </row>
    <row r="1375" spans="1:14" ht="14.25">
      <c r="A1375" s="5">
        <v>44677</v>
      </c>
      <c r="B1375" s="6" t="s">
        <v>1181</v>
      </c>
      <c r="C1375" s="6" t="s">
        <v>1182</v>
      </c>
      <c r="D1375" s="17">
        <v>6300202560</v>
      </c>
      <c r="E1375" s="6" t="s">
        <v>16</v>
      </c>
      <c r="F1375" s="6" t="str">
        <f>IF(E1375="BUY", "SELL", IF(E1375="SELL", "BUY", ""))</f>
        <v>SELL</v>
      </c>
      <c r="G1375" s="7">
        <v>3.83</v>
      </c>
      <c r="H1375" s="7">
        <v>1000</v>
      </c>
      <c r="I1375" s="11">
        <v>44727</v>
      </c>
      <c r="J1375" s="9">
        <v>3.9</v>
      </c>
      <c r="K1375" s="9">
        <f t="shared" si="63"/>
        <v>1018.2767624020887</v>
      </c>
      <c r="L1375" s="10">
        <f t="shared" si="64"/>
        <v>-1.8276762402088708E-2</v>
      </c>
      <c r="M1375" s="10">
        <f t="shared" si="65"/>
        <v>1.8276762402088708E-2</v>
      </c>
      <c r="N1375" s="6">
        <f>DATEDIF(A1375, I1375, "d")</f>
        <v>50</v>
      </c>
    </row>
    <row r="1376" spans="1:14" ht="14.25">
      <c r="A1376" s="5">
        <v>44679</v>
      </c>
      <c r="B1376" s="6" t="s">
        <v>3747</v>
      </c>
      <c r="C1376" s="6" t="s">
        <v>3748</v>
      </c>
      <c r="D1376" s="17">
        <v>5832669547</v>
      </c>
      <c r="E1376" s="6" t="s">
        <v>16</v>
      </c>
      <c r="F1376" s="6" t="str">
        <f>IF(E1376="BUY", "SELL", IF(E1376="SELL", "BUY", ""))</f>
        <v>SELL</v>
      </c>
      <c r="G1376" s="7">
        <v>23.45</v>
      </c>
      <c r="H1376" s="7">
        <v>1000</v>
      </c>
      <c r="I1376" s="11">
        <v>44727</v>
      </c>
      <c r="J1376" s="9">
        <v>26.4</v>
      </c>
      <c r="K1376" s="9">
        <f t="shared" si="63"/>
        <v>1125.7995735607674</v>
      </c>
      <c r="L1376" s="10">
        <f t="shared" si="64"/>
        <v>-0.12579957356076737</v>
      </c>
      <c r="M1376" s="10">
        <f t="shared" si="65"/>
        <v>0.12579957356076737</v>
      </c>
      <c r="N1376" s="6">
        <f>DATEDIF(A1376, I1376, "d")</f>
        <v>48</v>
      </c>
    </row>
    <row r="1377" spans="1:14" ht="14.25">
      <c r="A1377" s="5">
        <v>44683</v>
      </c>
      <c r="B1377" s="6" t="s">
        <v>3286</v>
      </c>
      <c r="C1377" s="6" t="s">
        <v>3287</v>
      </c>
      <c r="D1377" s="17">
        <v>7734165120</v>
      </c>
      <c r="E1377" s="6" t="s">
        <v>16</v>
      </c>
      <c r="F1377" s="6" t="str">
        <f>IF(E1377="BUY", "SELL", IF(E1377="SELL", "BUY", ""))</f>
        <v>SELL</v>
      </c>
      <c r="G1377" s="7">
        <v>6.33</v>
      </c>
      <c r="H1377" s="7">
        <v>1000</v>
      </c>
      <c r="I1377" s="11">
        <v>44727</v>
      </c>
      <c r="J1377" s="9">
        <v>5.94</v>
      </c>
      <c r="K1377" s="9">
        <f t="shared" si="63"/>
        <v>938.38862559241704</v>
      </c>
      <c r="L1377" s="10">
        <f t="shared" si="64"/>
        <v>6.1611374407582957E-2</v>
      </c>
      <c r="M1377" s="10">
        <f t="shared" si="65"/>
        <v>-6.1611374407582957E-2</v>
      </c>
      <c r="N1377" s="6">
        <f>DATEDIF(A1377, I1377, "d")</f>
        <v>44</v>
      </c>
    </row>
    <row r="1378" spans="1:14" ht="14.25">
      <c r="A1378" s="11">
        <v>44684</v>
      </c>
      <c r="B1378" s="6" t="s">
        <v>3100</v>
      </c>
      <c r="C1378" s="6" t="s">
        <v>3101</v>
      </c>
      <c r="D1378" s="17">
        <v>2652912390</v>
      </c>
      <c r="E1378" s="13" t="s">
        <v>19</v>
      </c>
      <c r="F1378" s="12" t="str">
        <f>IF(E1378="BUY", "SELL", IF(E1378="SELL", "BUY", ""))</f>
        <v>BUY</v>
      </c>
      <c r="G1378" s="7">
        <v>85.459998999999996</v>
      </c>
      <c r="H1378" s="7">
        <v>1000</v>
      </c>
      <c r="I1378" s="11">
        <v>44714</v>
      </c>
      <c r="J1378" s="9">
        <v>51.709999000000003</v>
      </c>
      <c r="K1378" s="9">
        <f t="shared" si="63"/>
        <v>605.07839462998356</v>
      </c>
      <c r="L1378" s="10">
        <f t="shared" si="64"/>
        <v>-0.39492160537001642</v>
      </c>
      <c r="M1378" s="10">
        <f t="shared" si="65"/>
        <v>0.39492160537001642</v>
      </c>
      <c r="N1378" s="6">
        <f>DATEDIF(A1378, I1378, "d")</f>
        <v>30</v>
      </c>
    </row>
    <row r="1379" spans="1:14" ht="14.25">
      <c r="A1379" s="11">
        <v>44684</v>
      </c>
      <c r="B1379" s="6" t="s">
        <v>397</v>
      </c>
      <c r="C1379" s="6" t="s">
        <v>398</v>
      </c>
      <c r="D1379" s="17">
        <v>4349591040</v>
      </c>
      <c r="E1379" s="13" t="s">
        <v>19</v>
      </c>
      <c r="F1379" s="12" t="str">
        <f>IF(E1379="BUY", "SELL", IF(E1379="SELL", "BUY", ""))</f>
        <v>BUY</v>
      </c>
      <c r="G1379" s="7">
        <v>18.441655999999998</v>
      </c>
      <c r="H1379" s="7">
        <v>1000</v>
      </c>
      <c r="I1379" s="11">
        <v>44727</v>
      </c>
      <c r="J1379" s="9">
        <v>17.395954</v>
      </c>
      <c r="K1379" s="9">
        <f t="shared" si="63"/>
        <v>943.29674081329802</v>
      </c>
      <c r="L1379" s="10">
        <f t="shared" si="64"/>
        <v>-5.6703259186701986E-2</v>
      </c>
      <c r="M1379" s="10">
        <f t="shared" si="65"/>
        <v>5.6703259186701986E-2</v>
      </c>
      <c r="N1379" s="6">
        <f>DATEDIF(A1379, I1379, "d")</f>
        <v>43</v>
      </c>
    </row>
    <row r="1380" spans="1:14" ht="14.25">
      <c r="A1380" s="5">
        <v>44690</v>
      </c>
      <c r="B1380" s="6" t="s">
        <v>3749</v>
      </c>
      <c r="C1380" s="6" t="s">
        <v>3750</v>
      </c>
      <c r="D1380" s="17">
        <v>2136285539</v>
      </c>
      <c r="E1380" s="6" t="s">
        <v>16</v>
      </c>
      <c r="F1380" s="6" t="str">
        <f>IF(E1380="BUY", "SELL", IF(E1380="SELL", "BUY", ""))</f>
        <v>SELL</v>
      </c>
      <c r="G1380" s="7">
        <v>23.699438000000001</v>
      </c>
      <c r="H1380" s="7">
        <v>1000</v>
      </c>
      <c r="I1380" s="11">
        <v>44727</v>
      </c>
      <c r="J1380" s="9">
        <v>25.063649999999999</v>
      </c>
      <c r="K1380" s="9">
        <f t="shared" si="63"/>
        <v>1057.5630527609981</v>
      </c>
      <c r="L1380" s="10">
        <f t="shared" si="64"/>
        <v>-5.756305276099806E-2</v>
      </c>
      <c r="M1380" s="10">
        <f t="shared" si="65"/>
        <v>5.756305276099806E-2</v>
      </c>
      <c r="N1380" s="6">
        <f>DATEDIF(A1380, I1380, "d")</f>
        <v>37</v>
      </c>
    </row>
    <row r="1381" spans="1:14" ht="14.25">
      <c r="A1381" s="5">
        <v>44690</v>
      </c>
      <c r="B1381" s="6" t="s">
        <v>3639</v>
      </c>
      <c r="C1381" s="6" t="s">
        <v>3640</v>
      </c>
      <c r="D1381" s="17">
        <v>4158556877</v>
      </c>
      <c r="E1381" s="6" t="s">
        <v>16</v>
      </c>
      <c r="F1381" s="6" t="str">
        <f>IF(E1381="BUY", "SELL", IF(E1381="SELL", "BUY", ""))</f>
        <v>SELL</v>
      </c>
      <c r="G1381" s="7">
        <v>6.5146699999999997</v>
      </c>
      <c r="H1381" s="7">
        <v>1000</v>
      </c>
      <c r="I1381" s="11">
        <v>44727</v>
      </c>
      <c r="J1381" s="9">
        <v>6.397532</v>
      </c>
      <c r="K1381" s="9">
        <f t="shared" si="63"/>
        <v>982.01935017429889</v>
      </c>
      <c r="L1381" s="10">
        <f t="shared" si="64"/>
        <v>1.7980649825701106E-2</v>
      </c>
      <c r="M1381" s="10">
        <f t="shared" si="65"/>
        <v>-1.7980649825701106E-2</v>
      </c>
      <c r="N1381" s="6">
        <f>DATEDIF(A1381, I1381, "d")</f>
        <v>37</v>
      </c>
    </row>
    <row r="1382" spans="1:14" ht="14.25">
      <c r="A1382" s="5">
        <v>44690</v>
      </c>
      <c r="B1382" s="6" t="s">
        <v>68</v>
      </c>
      <c r="C1382" s="6" t="s">
        <v>69</v>
      </c>
      <c r="D1382" s="17">
        <v>2348838000</v>
      </c>
      <c r="E1382" s="6" t="s">
        <v>19</v>
      </c>
      <c r="F1382" s="6" t="str">
        <f>IF(E1382="BUY", "SELL", IF(E1382="SELL", "BUY", ""))</f>
        <v>BUY</v>
      </c>
      <c r="G1382" s="7">
        <v>21.110004</v>
      </c>
      <c r="H1382" s="7">
        <v>1000</v>
      </c>
      <c r="I1382" s="11">
        <v>44727</v>
      </c>
      <c r="J1382" s="9">
        <v>23.473139</v>
      </c>
      <c r="K1382" s="9">
        <f t="shared" si="63"/>
        <v>1111.9438442550745</v>
      </c>
      <c r="L1382" s="10">
        <f t="shared" si="64"/>
        <v>0.1119438442550745</v>
      </c>
      <c r="M1382" s="10">
        <f t="shared" si="65"/>
        <v>-0.1119438442550745</v>
      </c>
      <c r="N1382" s="6">
        <f>DATEDIF(A1382, I1382, "d")</f>
        <v>37</v>
      </c>
    </row>
    <row r="1383" spans="1:14" ht="14.25">
      <c r="A1383" s="5">
        <v>44691</v>
      </c>
      <c r="B1383" s="6" t="s">
        <v>3096</v>
      </c>
      <c r="C1383" s="6" t="s">
        <v>3097</v>
      </c>
      <c r="D1383" s="17">
        <v>4287447174</v>
      </c>
      <c r="E1383" s="6" t="s">
        <v>19</v>
      </c>
      <c r="F1383" s="6" t="str">
        <f>IF(E1383="BUY", "SELL", IF(E1383="SELL", "BUY", ""))</f>
        <v>BUY</v>
      </c>
      <c r="G1383" s="7">
        <v>18.190000999999999</v>
      </c>
      <c r="H1383" s="7">
        <v>1000</v>
      </c>
      <c r="I1383" s="11">
        <v>44693</v>
      </c>
      <c r="J1383" s="9">
        <v>18.040001</v>
      </c>
      <c r="K1383" s="9">
        <f t="shared" si="63"/>
        <v>991.75371128346842</v>
      </c>
      <c r="L1383" s="10">
        <f t="shared" si="64"/>
        <v>-8.2462887165315798E-3</v>
      </c>
      <c r="M1383" s="10">
        <f t="shared" si="65"/>
        <v>8.2462887165315798E-3</v>
      </c>
      <c r="N1383" s="6">
        <f>DATEDIF(A1383, I1383, "d")</f>
        <v>2</v>
      </c>
    </row>
    <row r="1384" spans="1:14" ht="14.25">
      <c r="A1384" s="5">
        <v>44693</v>
      </c>
      <c r="B1384" s="6" t="s">
        <v>3096</v>
      </c>
      <c r="C1384" s="6" t="s">
        <v>3097</v>
      </c>
      <c r="D1384" s="17">
        <v>4287447174</v>
      </c>
      <c r="E1384" s="6" t="s">
        <v>16</v>
      </c>
      <c r="F1384" s="6" t="str">
        <f>IF(E1384="BUY", "SELL", IF(E1384="SELL", "BUY", ""))</f>
        <v>SELL</v>
      </c>
      <c r="G1384" s="7">
        <v>18.040001</v>
      </c>
      <c r="H1384" s="7">
        <v>1000</v>
      </c>
      <c r="I1384" s="11">
        <v>44727</v>
      </c>
      <c r="J1384" s="9">
        <v>18.600000000000001</v>
      </c>
      <c r="K1384" s="9">
        <f t="shared" si="63"/>
        <v>1031.042071449996</v>
      </c>
      <c r="L1384" s="10">
        <f t="shared" si="64"/>
        <v>-3.1042071449996E-2</v>
      </c>
      <c r="M1384" s="10">
        <f t="shared" si="65"/>
        <v>3.1042071449996E-2</v>
      </c>
      <c r="N1384" s="6">
        <f>DATEDIF(A1384, I1384, "d")</f>
        <v>34</v>
      </c>
    </row>
    <row r="1385" spans="1:14" ht="14.25">
      <c r="A1385" s="5">
        <v>44693</v>
      </c>
      <c r="B1385" s="6" t="s">
        <v>1662</v>
      </c>
      <c r="C1385" s="6" t="s">
        <v>1663</v>
      </c>
      <c r="D1385" s="17">
        <v>8753615208</v>
      </c>
      <c r="E1385" s="6" t="s">
        <v>16</v>
      </c>
      <c r="F1385" s="6" t="str">
        <f>IF(E1385="BUY", "SELL", IF(E1385="SELL", "BUY", ""))</f>
        <v>SELL</v>
      </c>
      <c r="G1385" s="7">
        <v>198.169479</v>
      </c>
      <c r="H1385" s="7">
        <v>1000</v>
      </c>
      <c r="I1385" s="11">
        <v>44727</v>
      </c>
      <c r="J1385" s="9">
        <v>201.16894500000001</v>
      </c>
      <c r="K1385" s="9">
        <f t="shared" si="63"/>
        <v>1015.1358625714508</v>
      </c>
      <c r="L1385" s="10">
        <f t="shared" si="64"/>
        <v>-1.5135862571450843E-2</v>
      </c>
      <c r="M1385" s="10">
        <f t="shared" si="65"/>
        <v>1.5135862571450843E-2</v>
      </c>
      <c r="N1385" s="6">
        <f>DATEDIF(A1385, I1385, "d")</f>
        <v>34</v>
      </c>
    </row>
    <row r="1386" spans="1:14" ht="14.25">
      <c r="A1386" s="5">
        <v>44693</v>
      </c>
      <c r="B1386" s="6" t="s">
        <v>3753</v>
      </c>
      <c r="C1386" s="6" t="s">
        <v>3754</v>
      </c>
      <c r="D1386" s="17">
        <v>2139474240</v>
      </c>
      <c r="E1386" s="6" t="s">
        <v>16</v>
      </c>
      <c r="F1386" s="6" t="str">
        <f>IF(E1386="BUY", "SELL", IF(E1386="SELL", "BUY", ""))</f>
        <v>SELL</v>
      </c>
      <c r="G1386" s="7">
        <v>17.600000000000001</v>
      </c>
      <c r="H1386" s="7">
        <v>1000</v>
      </c>
      <c r="I1386" s="11">
        <v>44727</v>
      </c>
      <c r="J1386" s="9">
        <v>21.17</v>
      </c>
      <c r="K1386" s="9">
        <f t="shared" si="63"/>
        <v>1202.840909090909</v>
      </c>
      <c r="L1386" s="10">
        <f t="shared" si="64"/>
        <v>-0.20284090909090902</v>
      </c>
      <c r="M1386" s="10">
        <f t="shared" si="65"/>
        <v>0.20284090909090902</v>
      </c>
      <c r="N1386" s="6">
        <f>DATEDIF(A1386, I1386, "d")</f>
        <v>34</v>
      </c>
    </row>
    <row r="1387" spans="1:14" ht="14.25">
      <c r="A1387" s="5">
        <v>44697</v>
      </c>
      <c r="B1387" s="6" t="s">
        <v>1305</v>
      </c>
      <c r="C1387" s="6" t="s">
        <v>1305</v>
      </c>
      <c r="D1387" s="17">
        <v>3135522007</v>
      </c>
      <c r="E1387" s="6" t="s">
        <v>19</v>
      </c>
      <c r="F1387" s="6" t="str">
        <f>IF(E1387="BUY", "SELL", IF(E1387="SELL", "BUY", ""))</f>
        <v>BUY</v>
      </c>
      <c r="G1387" s="7">
        <v>13.675141</v>
      </c>
      <c r="H1387" s="7">
        <v>1000</v>
      </c>
      <c r="I1387" s="11">
        <v>44727</v>
      </c>
      <c r="J1387" s="9">
        <v>11.698013</v>
      </c>
      <c r="K1387" s="9">
        <f t="shared" si="63"/>
        <v>855.42174665694483</v>
      </c>
      <c r="L1387" s="10">
        <f t="shared" si="64"/>
        <v>-0.14457825334305516</v>
      </c>
      <c r="M1387" s="10">
        <f t="shared" si="65"/>
        <v>0.14457825334305516</v>
      </c>
      <c r="N1387" s="6">
        <f>DATEDIF(A1387, I1387, "d")</f>
        <v>30</v>
      </c>
    </row>
    <row r="1388" spans="1:14" ht="14.25">
      <c r="A1388" s="5">
        <v>44697</v>
      </c>
      <c r="B1388" s="6" t="s">
        <v>2362</v>
      </c>
      <c r="C1388" s="6" t="s">
        <v>2363</v>
      </c>
      <c r="D1388" s="17">
        <v>2138229450</v>
      </c>
      <c r="E1388" s="6" t="s">
        <v>19</v>
      </c>
      <c r="F1388" s="6" t="str">
        <f>IF(E1388="BUY", "SELL", IF(E1388="SELL", "BUY", ""))</f>
        <v>BUY</v>
      </c>
      <c r="G1388" s="7">
        <v>120.352524</v>
      </c>
      <c r="H1388" s="7">
        <v>1000</v>
      </c>
      <c r="I1388" s="11">
        <v>44727</v>
      </c>
      <c r="J1388" s="9">
        <v>105.403358</v>
      </c>
      <c r="K1388" s="9">
        <f t="shared" si="63"/>
        <v>875.78851275275281</v>
      </c>
      <c r="L1388" s="10">
        <f t="shared" si="64"/>
        <v>-0.12421148724724719</v>
      </c>
      <c r="M1388" s="10">
        <f t="shared" si="65"/>
        <v>0.12421148724724719</v>
      </c>
      <c r="N1388" s="6">
        <f>DATEDIF(A1388, I1388, "d")</f>
        <v>30</v>
      </c>
    </row>
    <row r="1389" spans="1:14" ht="14.25">
      <c r="A1389" s="5">
        <v>44697</v>
      </c>
      <c r="B1389" s="6" t="s">
        <v>755</v>
      </c>
      <c r="C1389" s="6" t="s">
        <v>756</v>
      </c>
      <c r="D1389" s="17">
        <v>6238227890</v>
      </c>
      <c r="E1389" s="6" t="s">
        <v>16</v>
      </c>
      <c r="F1389" s="6" t="str">
        <f>IF(E1389="BUY", "SELL", IF(E1389="SELL", "BUY", ""))</f>
        <v>SELL</v>
      </c>
      <c r="G1389" s="7">
        <v>20.598580999999999</v>
      </c>
      <c r="H1389" s="7">
        <v>1000</v>
      </c>
      <c r="I1389" s="11">
        <v>44727</v>
      </c>
      <c r="J1389" s="9">
        <v>18.365743999999999</v>
      </c>
      <c r="K1389" s="9">
        <f t="shared" si="63"/>
        <v>891.60238756252181</v>
      </c>
      <c r="L1389" s="10">
        <f t="shared" si="64"/>
        <v>0.10839761243747818</v>
      </c>
      <c r="M1389" s="10">
        <f t="shared" si="65"/>
        <v>-0.10839761243747818</v>
      </c>
      <c r="N1389" s="6">
        <f>DATEDIF(A1389, I1389, "d")</f>
        <v>30</v>
      </c>
    </row>
    <row r="1390" spans="1:14" ht="14.25">
      <c r="A1390" s="5">
        <v>44699</v>
      </c>
      <c r="B1390" s="6" t="s">
        <v>2996</v>
      </c>
      <c r="C1390" s="6" t="s">
        <v>2997</v>
      </c>
      <c r="D1390" s="17">
        <v>3809385600</v>
      </c>
      <c r="E1390" s="6" t="s">
        <v>16</v>
      </c>
      <c r="F1390" s="6" t="str">
        <f>IF(E1390="BUY", "SELL", IF(E1390="SELL", "BUY", ""))</f>
        <v>SELL</v>
      </c>
      <c r="G1390" s="7">
        <v>27.17</v>
      </c>
      <c r="H1390" s="7">
        <v>1000</v>
      </c>
      <c r="I1390" s="11">
        <v>44727</v>
      </c>
      <c r="J1390" s="9">
        <v>24.67</v>
      </c>
      <c r="K1390" s="9">
        <f t="shared" si="63"/>
        <v>907.98675009201327</v>
      </c>
      <c r="L1390" s="10">
        <f t="shared" si="64"/>
        <v>9.2013249907986733E-2</v>
      </c>
      <c r="M1390" s="10">
        <f t="shared" si="65"/>
        <v>-9.2013249907986733E-2</v>
      </c>
      <c r="N1390" s="6">
        <f>DATEDIF(A1390, I1390, "d")</f>
        <v>28</v>
      </c>
    </row>
    <row r="1391" spans="1:14" ht="14.25">
      <c r="A1391" s="5">
        <v>44713</v>
      </c>
      <c r="B1391" s="6" t="s">
        <v>3761</v>
      </c>
      <c r="C1391" s="6" t="s">
        <v>3762</v>
      </c>
      <c r="D1391" s="17">
        <v>2543750700</v>
      </c>
      <c r="E1391" s="6" t="s">
        <v>16</v>
      </c>
      <c r="F1391" s="6" t="str">
        <f>IF(E1391="BUY", "SELL", IF(E1391="SELL", "BUY", ""))</f>
        <v>SELL</v>
      </c>
      <c r="G1391" s="7">
        <v>30.161066000000002</v>
      </c>
      <c r="H1391" s="7">
        <v>1000</v>
      </c>
      <c r="I1391" s="11">
        <v>44727</v>
      </c>
      <c r="J1391" s="9">
        <v>30.489412000000002</v>
      </c>
      <c r="K1391" s="9">
        <f t="shared" si="63"/>
        <v>1010.8864189349276</v>
      </c>
      <c r="L1391" s="10">
        <f t="shared" si="64"/>
        <v>-1.0886418934927634E-2</v>
      </c>
      <c r="M1391" s="10">
        <f t="shared" si="65"/>
        <v>1.0886418934927634E-2</v>
      </c>
      <c r="N1391" s="6">
        <f>DATEDIF(A1391, I1391, "d")</f>
        <v>14</v>
      </c>
    </row>
    <row r="1392" spans="1:14" ht="14.25">
      <c r="A1392" s="5">
        <v>44713</v>
      </c>
      <c r="B1392" s="6" t="s">
        <v>3336</v>
      </c>
      <c r="C1392" s="6" t="s">
        <v>3337</v>
      </c>
      <c r="D1392" s="17">
        <v>4337728664</v>
      </c>
      <c r="E1392" s="6" t="s">
        <v>16</v>
      </c>
      <c r="F1392" s="6" t="str">
        <f>IF(E1392="BUY", "SELL", IF(E1392="SELL", "BUY", ""))</f>
        <v>SELL</v>
      </c>
      <c r="G1392" s="7">
        <v>35.529998999999997</v>
      </c>
      <c r="H1392" s="7">
        <v>1000</v>
      </c>
      <c r="I1392" s="11">
        <v>44727</v>
      </c>
      <c r="J1392" s="9">
        <v>34.75</v>
      </c>
      <c r="K1392" s="9">
        <f t="shared" si="63"/>
        <v>978.04674860812702</v>
      </c>
      <c r="L1392" s="10">
        <f t="shared" si="64"/>
        <v>2.1953251391872982E-2</v>
      </c>
      <c r="M1392" s="10">
        <f t="shared" si="65"/>
        <v>-2.1953251391872982E-2</v>
      </c>
      <c r="N1392" s="6">
        <f>DATEDIF(A1392, I1392, "d")</f>
        <v>14</v>
      </c>
    </row>
    <row r="1393" spans="1:14" ht="14.25">
      <c r="A1393" s="5">
        <v>44713</v>
      </c>
      <c r="B1393" s="6" t="s">
        <v>2609</v>
      </c>
      <c r="C1393" s="6" t="s">
        <v>2610</v>
      </c>
      <c r="D1393" s="17">
        <v>3111835764</v>
      </c>
      <c r="E1393" s="6" t="s">
        <v>19</v>
      </c>
      <c r="F1393" s="6" t="str">
        <f>IF(E1393="BUY", "SELL", IF(E1393="SELL", "BUY", ""))</f>
        <v>BUY</v>
      </c>
      <c r="G1393" s="7">
        <v>25.559999000000001</v>
      </c>
      <c r="H1393" s="7">
        <v>1000</v>
      </c>
      <c r="I1393" s="11">
        <v>44727</v>
      </c>
      <c r="J1393" s="9">
        <v>22.6</v>
      </c>
      <c r="K1393" s="9">
        <f t="shared" si="63"/>
        <v>884.19408780102071</v>
      </c>
      <c r="L1393" s="10">
        <f t="shared" si="64"/>
        <v>-0.11580591219897929</v>
      </c>
      <c r="M1393" s="10">
        <f t="shared" si="65"/>
        <v>0.11580591219897929</v>
      </c>
      <c r="N1393" s="6">
        <f>DATEDIF(A1393, I1393, "d")</f>
        <v>14</v>
      </c>
    </row>
    <row r="1394" spans="1:14" ht="14.25">
      <c r="A1394" s="5">
        <v>44714</v>
      </c>
      <c r="B1394" s="6" t="s">
        <v>3689</v>
      </c>
      <c r="C1394" s="6" t="s">
        <v>3690</v>
      </c>
      <c r="D1394" s="17">
        <v>3412962560</v>
      </c>
      <c r="E1394" s="6" t="s">
        <v>19</v>
      </c>
      <c r="F1394" s="6" t="str">
        <f>IF(E1394="BUY", "SELL", IF(E1394="SELL", "BUY", ""))</f>
        <v>BUY</v>
      </c>
      <c r="G1394" s="7">
        <v>8.2899999999999991</v>
      </c>
      <c r="H1394" s="7">
        <v>1000</v>
      </c>
      <c r="I1394" s="11">
        <v>44727</v>
      </c>
      <c r="J1394" s="9">
        <v>7.37</v>
      </c>
      <c r="K1394" s="9">
        <f t="shared" si="63"/>
        <v>889.0229191797348</v>
      </c>
      <c r="L1394" s="10">
        <f t="shared" si="64"/>
        <v>-0.11097708082026519</v>
      </c>
      <c r="M1394" s="10">
        <f t="shared" si="65"/>
        <v>0.11097708082026519</v>
      </c>
      <c r="N1394" s="6">
        <f>DATEDIF(A1394, I1394, "d")</f>
        <v>13</v>
      </c>
    </row>
    <row r="1395" spans="1:14" ht="14.25">
      <c r="A1395" s="5">
        <v>44714</v>
      </c>
      <c r="B1395" s="6" t="s">
        <v>3767</v>
      </c>
      <c r="C1395" s="6" t="s">
        <v>3768</v>
      </c>
      <c r="D1395" s="17">
        <v>2804953413</v>
      </c>
      <c r="E1395" s="6" t="s">
        <v>19</v>
      </c>
      <c r="F1395" s="6" t="str">
        <f>IF(E1395="BUY", "SELL", IF(E1395="SELL", "BUY", ""))</f>
        <v>BUY</v>
      </c>
      <c r="G1395" s="7">
        <v>4.92</v>
      </c>
      <c r="H1395" s="7">
        <v>1000</v>
      </c>
      <c r="I1395" s="11">
        <v>44727</v>
      </c>
      <c r="J1395" s="9">
        <v>4.33</v>
      </c>
      <c r="K1395" s="9">
        <f t="shared" si="63"/>
        <v>880.08130081300817</v>
      </c>
      <c r="L1395" s="10">
        <f t="shared" si="64"/>
        <v>-0.11991869918699183</v>
      </c>
      <c r="M1395" s="10">
        <f t="shared" si="65"/>
        <v>0.11991869918699183</v>
      </c>
      <c r="N1395" s="6">
        <f>DATEDIF(A1395, I1395, "d")</f>
        <v>13</v>
      </c>
    </row>
    <row r="1396" spans="1:14" ht="14.25">
      <c r="A1396" s="11">
        <v>44714</v>
      </c>
      <c r="B1396" s="6" t="s">
        <v>3100</v>
      </c>
      <c r="C1396" s="6" t="s">
        <v>3101</v>
      </c>
      <c r="D1396" s="17">
        <v>2652912390</v>
      </c>
      <c r="E1396" s="12" t="s">
        <v>16</v>
      </c>
      <c r="F1396" s="13" t="str">
        <f>IF(E1396="BUY", "SELL", IF(E1396="SELL", "BUY", ""))</f>
        <v>SELL</v>
      </c>
      <c r="G1396" s="7">
        <v>51.709999000000003</v>
      </c>
      <c r="H1396" s="7">
        <v>1000</v>
      </c>
      <c r="I1396" s="11">
        <v>44727</v>
      </c>
      <c r="J1396" s="9">
        <v>34.990001999999997</v>
      </c>
      <c r="K1396" s="9">
        <f t="shared" si="63"/>
        <v>676.65833836121317</v>
      </c>
      <c r="L1396" s="10">
        <f t="shared" si="64"/>
        <v>0.32334166163878686</v>
      </c>
      <c r="M1396" s="10">
        <f t="shared" si="65"/>
        <v>-0.32334166163878686</v>
      </c>
      <c r="N1396" s="6">
        <f>DATEDIF(A1396, I1396, "d")</f>
        <v>13</v>
      </c>
    </row>
    <row r="1397" spans="1:14" ht="14.25">
      <c r="A1397" s="5">
        <v>44719</v>
      </c>
      <c r="B1397" s="6" t="s">
        <v>2440</v>
      </c>
      <c r="C1397" s="6" t="s">
        <v>2441</v>
      </c>
      <c r="D1397" s="17">
        <v>3149604953</v>
      </c>
      <c r="E1397" s="6" t="s">
        <v>19</v>
      </c>
      <c r="F1397" s="6" t="str">
        <f>IF(E1397="BUY", "SELL", IF(E1397="SELL", "BUY", ""))</f>
        <v>BUY</v>
      </c>
      <c r="G1397" s="7">
        <v>78.319999999999993</v>
      </c>
      <c r="H1397" s="7">
        <v>1000</v>
      </c>
      <c r="I1397" s="11">
        <v>44727</v>
      </c>
      <c r="J1397" s="9">
        <v>68.930000000000007</v>
      </c>
      <c r="K1397" s="9">
        <f t="shared" si="63"/>
        <v>880.10725229826369</v>
      </c>
      <c r="L1397" s="10">
        <f t="shared" si="64"/>
        <v>-0.11989274770173632</v>
      </c>
      <c r="M1397" s="10">
        <f t="shared" si="65"/>
        <v>0.11989274770173632</v>
      </c>
      <c r="N1397" s="6">
        <f>DATEDIF(A1397, I1397, "d")</f>
        <v>8</v>
      </c>
    </row>
    <row r="1398" spans="1:14" ht="14.25">
      <c r="A1398" s="5">
        <v>44727</v>
      </c>
      <c r="B1398" s="6" t="s">
        <v>843</v>
      </c>
      <c r="C1398" s="6" t="s">
        <v>844</v>
      </c>
      <c r="D1398" s="17">
        <v>7705581960</v>
      </c>
      <c r="E1398" s="6" t="s">
        <v>19</v>
      </c>
      <c r="F1398" s="6" t="str">
        <f>IF(E1398="BUY", "SELL", IF(E1398="SELL", "BUY", ""))</f>
        <v>BUY</v>
      </c>
      <c r="G1398" s="7">
        <v>18.049999</v>
      </c>
      <c r="H1398" s="7">
        <v>1000</v>
      </c>
      <c r="I1398" s="11">
        <v>44727</v>
      </c>
      <c r="J1398" s="9">
        <v>18.049999</v>
      </c>
      <c r="K1398" s="9">
        <f t="shared" si="63"/>
        <v>1000</v>
      </c>
      <c r="L1398" s="10">
        <f t="shared" si="64"/>
        <v>0</v>
      </c>
      <c r="M1398" s="10">
        <f t="shared" si="65"/>
        <v>0</v>
      </c>
      <c r="N1398" s="6">
        <f>DATEDIF(A1398, I1398, "d")</f>
        <v>0</v>
      </c>
    </row>
    <row r="1399" spans="1:14" ht="14.25">
      <c r="A1399" s="5">
        <v>44727</v>
      </c>
      <c r="B1399" s="6" t="s">
        <v>2601</v>
      </c>
      <c r="C1399" s="6" t="s">
        <v>2602</v>
      </c>
      <c r="D1399" s="17">
        <v>4146219222</v>
      </c>
      <c r="E1399" s="6" t="s">
        <v>16</v>
      </c>
      <c r="F1399" s="6" t="str">
        <f>IF(E1399="BUY", "SELL", IF(E1399="SELL", "BUY", ""))</f>
        <v>SELL</v>
      </c>
      <c r="G1399" s="7">
        <v>13.425481</v>
      </c>
      <c r="H1399" s="7">
        <v>1000</v>
      </c>
      <c r="I1399" s="11">
        <v>44727</v>
      </c>
      <c r="J1399" s="9">
        <v>13.425481</v>
      </c>
      <c r="K1399" s="9">
        <f t="shared" si="63"/>
        <v>1000</v>
      </c>
      <c r="L1399" s="10">
        <f t="shared" si="64"/>
        <v>0</v>
      </c>
      <c r="M1399" s="10">
        <f t="shared" si="65"/>
        <v>0</v>
      </c>
      <c r="N1399" s="6">
        <f>DATEDIF(A1399, I1399, "d")</f>
        <v>0</v>
      </c>
    </row>
    <row r="1400" spans="1:14" ht="14.25">
      <c r="A1400" s="5">
        <v>44727</v>
      </c>
      <c r="B1400" s="6" t="s">
        <v>3412</v>
      </c>
      <c r="C1400" s="6" t="s">
        <v>3413</v>
      </c>
      <c r="D1400" s="17">
        <v>2993664650</v>
      </c>
      <c r="E1400" s="6" t="s">
        <v>19</v>
      </c>
      <c r="F1400" s="6" t="str">
        <f>IF(E1400="BUY", "SELL", IF(E1400="SELL", "BUY", ""))</f>
        <v>BUY</v>
      </c>
      <c r="G1400" s="7">
        <v>23.68</v>
      </c>
      <c r="H1400" s="7">
        <v>1000</v>
      </c>
      <c r="I1400" s="11">
        <v>44727</v>
      </c>
      <c r="J1400" s="9">
        <v>23.68</v>
      </c>
      <c r="K1400" s="9">
        <f t="shared" si="63"/>
        <v>1000.0000000000001</v>
      </c>
      <c r="L1400" s="10">
        <f t="shared" si="64"/>
        <v>1.1368683772161603E-16</v>
      </c>
      <c r="M1400" s="10">
        <f t="shared" si="65"/>
        <v>-1.1368683772161603E-16</v>
      </c>
      <c r="N1400" s="6">
        <f>DATEDIF(A1400, I1400, "d")</f>
        <v>0</v>
      </c>
    </row>
    <row r="1401" spans="1:14" ht="14.25">
      <c r="H1401" s="7">
        <v>1000</v>
      </c>
      <c r="K1401" s="9" t="e">
        <f t="shared" si="63"/>
        <v>#DIV/0!</v>
      </c>
      <c r="L1401" s="10" t="str">
        <f t="shared" si="64"/>
        <v>Invalid</v>
      </c>
      <c r="M1401" s="10" t="str">
        <f t="shared" si="65"/>
        <v/>
      </c>
    </row>
    <row r="1402" spans="1:14" ht="14.25">
      <c r="H1402" s="7">
        <v>1000</v>
      </c>
      <c r="K1402" s="9" t="e">
        <f t="shared" si="63"/>
        <v>#DIV/0!</v>
      </c>
      <c r="L1402" s="10" t="str">
        <f t="shared" si="64"/>
        <v>Invalid</v>
      </c>
      <c r="M1402" s="10" t="str">
        <f t="shared" si="65"/>
        <v/>
      </c>
    </row>
    <row r="1403" spans="1:14" ht="14.25">
      <c r="H1403" s="7">
        <v>1000</v>
      </c>
      <c r="K1403" s="9" t="e">
        <f t="shared" si="63"/>
        <v>#DIV/0!</v>
      </c>
      <c r="L1403" s="10" t="str">
        <f t="shared" si="64"/>
        <v>Invalid</v>
      </c>
      <c r="M1403" s="10" t="str">
        <f t="shared" si="65"/>
        <v/>
      </c>
    </row>
    <row r="1404" spans="1:14" ht="14.25">
      <c r="H1404" s="7">
        <v>1000</v>
      </c>
      <c r="K1404" s="9" t="e">
        <f t="shared" si="63"/>
        <v>#DIV/0!</v>
      </c>
      <c r="L1404" s="10" t="str">
        <f t="shared" si="64"/>
        <v>Invalid</v>
      </c>
      <c r="M1404" s="10" t="str">
        <f t="shared" si="65"/>
        <v/>
      </c>
    </row>
    <row r="1405" spans="1:14" ht="14.25">
      <c r="H1405" s="7">
        <v>1000</v>
      </c>
      <c r="K1405" s="9" t="e">
        <f t="shared" si="63"/>
        <v>#DIV/0!</v>
      </c>
      <c r="L1405" s="10" t="str">
        <f t="shared" si="64"/>
        <v>Invalid</v>
      </c>
      <c r="M1405" s="10" t="str">
        <f t="shared" si="65"/>
        <v/>
      </c>
    </row>
    <row r="1406" spans="1:14" ht="14.25">
      <c r="H1406" s="7">
        <v>1000</v>
      </c>
      <c r="K1406" s="9" t="e">
        <f t="shared" si="63"/>
        <v>#DIV/0!</v>
      </c>
      <c r="L1406" s="10" t="str">
        <f t="shared" si="64"/>
        <v>Invalid</v>
      </c>
      <c r="M1406" s="10" t="str">
        <f t="shared" si="65"/>
        <v/>
      </c>
    </row>
    <row r="1407" spans="1:14" ht="14.25">
      <c r="H1407" s="7">
        <v>1000</v>
      </c>
      <c r="K1407" s="9" t="e">
        <f t="shared" si="63"/>
        <v>#DIV/0!</v>
      </c>
      <c r="L1407" s="10" t="str">
        <f t="shared" si="64"/>
        <v>Invalid</v>
      </c>
      <c r="M1407" s="10" t="str">
        <f t="shared" si="65"/>
        <v/>
      </c>
    </row>
    <row r="1408" spans="1:14" ht="14.25">
      <c r="H1408" s="7">
        <v>1000</v>
      </c>
      <c r="K1408" s="9" t="e">
        <f t="shared" si="63"/>
        <v>#DIV/0!</v>
      </c>
      <c r="L1408" s="10" t="str">
        <f t="shared" si="64"/>
        <v>Invalid</v>
      </c>
      <c r="M1408" s="10" t="str">
        <f t="shared" si="65"/>
        <v/>
      </c>
    </row>
    <row r="1409" spans="8:13" ht="14.25">
      <c r="H1409" s="7">
        <v>1000</v>
      </c>
      <c r="K1409" s="9" t="e">
        <f t="shared" si="63"/>
        <v>#DIV/0!</v>
      </c>
      <c r="L1409" s="10" t="str">
        <f t="shared" si="64"/>
        <v>Invalid</v>
      </c>
      <c r="M1409" s="10" t="str">
        <f t="shared" si="65"/>
        <v/>
      </c>
    </row>
    <row r="1410" spans="8:13" ht="14.25">
      <c r="H1410" s="7">
        <v>1000</v>
      </c>
      <c r="K1410" s="9" t="e">
        <f t="shared" si="63"/>
        <v>#DIV/0!</v>
      </c>
      <c r="L1410" s="10" t="str">
        <f t="shared" si="64"/>
        <v>Invalid</v>
      </c>
      <c r="M1410" s="10" t="str">
        <f t="shared" si="65"/>
        <v/>
      </c>
    </row>
    <row r="1411" spans="8:13" ht="14.25">
      <c r="H1411" s="7">
        <v>1000</v>
      </c>
      <c r="K1411" s="9" t="e">
        <f t="shared" ref="K1411:K1474" si="66">(H1411/G1411)*J1411</f>
        <v>#DIV/0!</v>
      </c>
      <c r="L1411" s="10" t="str">
        <f t="shared" ref="L1411:L1474" si="67">IF(F1411="BUY",(K1411-H1411)/H1411, IF(F1411="SELL", (H1411-K1411)/H1411, "Invalid"))</f>
        <v>Invalid</v>
      </c>
      <c r="M1411" s="10" t="str">
        <f t="shared" ref="M1411:M1474" si="68">IF(E1411="BUY",(K1411-H1411)/H1411,IF(E1411="SELL",(H1411-K1411)/H1411,""))</f>
        <v/>
      </c>
    </row>
    <row r="1412" spans="8:13" ht="14.25">
      <c r="H1412" s="7">
        <v>1000</v>
      </c>
      <c r="K1412" s="9" t="e">
        <f t="shared" si="66"/>
        <v>#DIV/0!</v>
      </c>
      <c r="L1412" s="10" t="str">
        <f t="shared" si="67"/>
        <v>Invalid</v>
      </c>
      <c r="M1412" s="10" t="str">
        <f t="shared" si="68"/>
        <v/>
      </c>
    </row>
    <row r="1413" spans="8:13" ht="14.25">
      <c r="H1413" s="7">
        <v>1000</v>
      </c>
      <c r="K1413" s="9" t="e">
        <f t="shared" si="66"/>
        <v>#DIV/0!</v>
      </c>
      <c r="L1413" s="10" t="str">
        <f t="shared" si="67"/>
        <v>Invalid</v>
      </c>
      <c r="M1413" s="10" t="str">
        <f t="shared" si="68"/>
        <v/>
      </c>
    </row>
    <row r="1414" spans="8:13" ht="14.25">
      <c r="H1414" s="7">
        <v>1000</v>
      </c>
      <c r="K1414" s="9" t="e">
        <f t="shared" si="66"/>
        <v>#DIV/0!</v>
      </c>
      <c r="L1414" s="10" t="str">
        <f t="shared" si="67"/>
        <v>Invalid</v>
      </c>
      <c r="M1414" s="10" t="str">
        <f t="shared" si="68"/>
        <v/>
      </c>
    </row>
    <row r="1415" spans="8:13" ht="14.25">
      <c r="H1415" s="7">
        <v>1000</v>
      </c>
      <c r="K1415" s="9" t="e">
        <f t="shared" si="66"/>
        <v>#DIV/0!</v>
      </c>
      <c r="L1415" s="10" t="str">
        <f t="shared" si="67"/>
        <v>Invalid</v>
      </c>
      <c r="M1415" s="10" t="str">
        <f t="shared" si="68"/>
        <v/>
      </c>
    </row>
    <row r="1416" spans="8:13" ht="14.25">
      <c r="H1416" s="7">
        <v>1000</v>
      </c>
      <c r="K1416" s="9" t="e">
        <f t="shared" si="66"/>
        <v>#DIV/0!</v>
      </c>
      <c r="L1416" s="10" t="str">
        <f t="shared" si="67"/>
        <v>Invalid</v>
      </c>
      <c r="M1416" s="10" t="str">
        <f t="shared" si="68"/>
        <v/>
      </c>
    </row>
    <row r="1417" spans="8:13" ht="14.25">
      <c r="H1417" s="7">
        <v>1000</v>
      </c>
      <c r="K1417" s="9" t="e">
        <f t="shared" si="66"/>
        <v>#DIV/0!</v>
      </c>
      <c r="L1417" s="10" t="str">
        <f t="shared" si="67"/>
        <v>Invalid</v>
      </c>
      <c r="M1417" s="10" t="str">
        <f t="shared" si="68"/>
        <v/>
      </c>
    </row>
    <row r="1418" spans="8:13" ht="14.25">
      <c r="H1418" s="7">
        <v>1000</v>
      </c>
      <c r="K1418" s="9" t="e">
        <f t="shared" si="66"/>
        <v>#DIV/0!</v>
      </c>
      <c r="L1418" s="10" t="str">
        <f t="shared" si="67"/>
        <v>Invalid</v>
      </c>
      <c r="M1418" s="10" t="str">
        <f t="shared" si="68"/>
        <v/>
      </c>
    </row>
    <row r="1419" spans="8:13" ht="14.25">
      <c r="H1419" s="7">
        <v>1000</v>
      </c>
      <c r="K1419" s="9" t="e">
        <f t="shared" si="66"/>
        <v>#DIV/0!</v>
      </c>
      <c r="L1419" s="10" t="str">
        <f t="shared" si="67"/>
        <v>Invalid</v>
      </c>
      <c r="M1419" s="10" t="str">
        <f t="shared" si="68"/>
        <v/>
      </c>
    </row>
    <row r="1420" spans="8:13" ht="14.25">
      <c r="H1420" s="7">
        <v>1000</v>
      </c>
      <c r="K1420" s="9" t="e">
        <f t="shared" si="66"/>
        <v>#DIV/0!</v>
      </c>
      <c r="L1420" s="10" t="str">
        <f t="shared" si="67"/>
        <v>Invalid</v>
      </c>
      <c r="M1420" s="10" t="str">
        <f t="shared" si="68"/>
        <v/>
      </c>
    </row>
    <row r="1421" spans="8:13" ht="14.25">
      <c r="H1421" s="7">
        <v>1000</v>
      </c>
      <c r="K1421" s="9" t="e">
        <f t="shared" si="66"/>
        <v>#DIV/0!</v>
      </c>
      <c r="L1421" s="10" t="str">
        <f t="shared" si="67"/>
        <v>Invalid</v>
      </c>
      <c r="M1421" s="10" t="str">
        <f t="shared" si="68"/>
        <v/>
      </c>
    </row>
    <row r="1422" spans="8:13" ht="14.25">
      <c r="H1422" s="7">
        <v>1000</v>
      </c>
      <c r="K1422" s="9" t="e">
        <f t="shared" si="66"/>
        <v>#DIV/0!</v>
      </c>
      <c r="L1422" s="10" t="str">
        <f t="shared" si="67"/>
        <v>Invalid</v>
      </c>
      <c r="M1422" s="10" t="str">
        <f t="shared" si="68"/>
        <v/>
      </c>
    </row>
    <row r="1423" spans="8:13" ht="14.25">
      <c r="H1423" s="7">
        <v>1000</v>
      </c>
      <c r="K1423" s="9" t="e">
        <f t="shared" si="66"/>
        <v>#DIV/0!</v>
      </c>
      <c r="L1423" s="10" t="str">
        <f t="shared" si="67"/>
        <v>Invalid</v>
      </c>
      <c r="M1423" s="10" t="str">
        <f t="shared" si="68"/>
        <v/>
      </c>
    </row>
    <row r="1424" spans="8:13" ht="14.25">
      <c r="H1424" s="7">
        <v>1000</v>
      </c>
      <c r="K1424" s="9" t="e">
        <f t="shared" si="66"/>
        <v>#DIV/0!</v>
      </c>
      <c r="L1424" s="10" t="str">
        <f t="shared" si="67"/>
        <v>Invalid</v>
      </c>
      <c r="M1424" s="10" t="str">
        <f t="shared" si="68"/>
        <v/>
      </c>
    </row>
    <row r="1425" spans="8:13" ht="14.25">
      <c r="H1425" s="7">
        <v>1000</v>
      </c>
      <c r="K1425" s="9" t="e">
        <f t="shared" si="66"/>
        <v>#DIV/0!</v>
      </c>
      <c r="L1425" s="10" t="str">
        <f t="shared" si="67"/>
        <v>Invalid</v>
      </c>
      <c r="M1425" s="10" t="str">
        <f t="shared" si="68"/>
        <v/>
      </c>
    </row>
    <row r="1426" spans="8:13" ht="14.25">
      <c r="H1426" s="7">
        <v>1000</v>
      </c>
      <c r="K1426" s="9" t="e">
        <f t="shared" si="66"/>
        <v>#DIV/0!</v>
      </c>
      <c r="L1426" s="10" t="str">
        <f t="shared" si="67"/>
        <v>Invalid</v>
      </c>
      <c r="M1426" s="10" t="str">
        <f t="shared" si="68"/>
        <v/>
      </c>
    </row>
    <row r="1427" spans="8:13" ht="14.25">
      <c r="H1427" s="7">
        <v>1000</v>
      </c>
      <c r="K1427" s="9" t="e">
        <f t="shared" si="66"/>
        <v>#DIV/0!</v>
      </c>
      <c r="L1427" s="10" t="str">
        <f t="shared" si="67"/>
        <v>Invalid</v>
      </c>
      <c r="M1427" s="10" t="str">
        <f t="shared" si="68"/>
        <v/>
      </c>
    </row>
    <row r="1428" spans="8:13" ht="14.25">
      <c r="H1428" s="7">
        <v>1000</v>
      </c>
      <c r="K1428" s="9" t="e">
        <f t="shared" si="66"/>
        <v>#DIV/0!</v>
      </c>
      <c r="L1428" s="10" t="str">
        <f t="shared" si="67"/>
        <v>Invalid</v>
      </c>
      <c r="M1428" s="10" t="str">
        <f t="shared" si="68"/>
        <v/>
      </c>
    </row>
    <row r="1429" spans="8:13" ht="14.25">
      <c r="H1429" s="7">
        <v>1000</v>
      </c>
      <c r="K1429" s="9" t="e">
        <f t="shared" si="66"/>
        <v>#DIV/0!</v>
      </c>
      <c r="L1429" s="10" t="str">
        <f t="shared" si="67"/>
        <v>Invalid</v>
      </c>
      <c r="M1429" s="10" t="str">
        <f t="shared" si="68"/>
        <v/>
      </c>
    </row>
    <row r="1430" spans="8:13" ht="14.25">
      <c r="H1430" s="7">
        <v>1000</v>
      </c>
      <c r="K1430" s="9" t="e">
        <f t="shared" si="66"/>
        <v>#DIV/0!</v>
      </c>
      <c r="L1430" s="10" t="str">
        <f t="shared" si="67"/>
        <v>Invalid</v>
      </c>
      <c r="M1430" s="10" t="str">
        <f t="shared" si="68"/>
        <v/>
      </c>
    </row>
    <row r="1431" spans="8:13" ht="14.25">
      <c r="H1431" s="7">
        <v>1000</v>
      </c>
      <c r="K1431" s="9" t="e">
        <f t="shared" si="66"/>
        <v>#DIV/0!</v>
      </c>
      <c r="L1431" s="10" t="str">
        <f t="shared" si="67"/>
        <v>Invalid</v>
      </c>
      <c r="M1431" s="10" t="str">
        <f t="shared" si="68"/>
        <v/>
      </c>
    </row>
    <row r="1432" spans="8:13" ht="14.25">
      <c r="H1432" s="7">
        <v>1000</v>
      </c>
      <c r="K1432" s="9" t="e">
        <f t="shared" si="66"/>
        <v>#DIV/0!</v>
      </c>
      <c r="L1432" s="10" t="str">
        <f t="shared" si="67"/>
        <v>Invalid</v>
      </c>
      <c r="M1432" s="10" t="str">
        <f t="shared" si="68"/>
        <v/>
      </c>
    </row>
    <row r="1433" spans="8:13" ht="14.25">
      <c r="H1433" s="7">
        <v>1000</v>
      </c>
      <c r="K1433" s="9" t="e">
        <f t="shared" si="66"/>
        <v>#DIV/0!</v>
      </c>
      <c r="L1433" s="10" t="str">
        <f t="shared" si="67"/>
        <v>Invalid</v>
      </c>
      <c r="M1433" s="10" t="str">
        <f t="shared" si="68"/>
        <v/>
      </c>
    </row>
    <row r="1434" spans="8:13" ht="14.25">
      <c r="H1434" s="7">
        <v>1000</v>
      </c>
      <c r="K1434" s="9" t="e">
        <f t="shared" si="66"/>
        <v>#DIV/0!</v>
      </c>
      <c r="L1434" s="10" t="str">
        <f t="shared" si="67"/>
        <v>Invalid</v>
      </c>
      <c r="M1434" s="10" t="str">
        <f t="shared" si="68"/>
        <v/>
      </c>
    </row>
    <row r="1435" spans="8:13" ht="14.25">
      <c r="H1435" s="7">
        <v>1000</v>
      </c>
      <c r="K1435" s="9" t="e">
        <f t="shared" si="66"/>
        <v>#DIV/0!</v>
      </c>
      <c r="L1435" s="10" t="str">
        <f t="shared" si="67"/>
        <v>Invalid</v>
      </c>
      <c r="M1435" s="10" t="str">
        <f t="shared" si="68"/>
        <v/>
      </c>
    </row>
    <row r="1436" spans="8:13" ht="14.25">
      <c r="H1436" s="7">
        <v>1000</v>
      </c>
      <c r="K1436" s="9" t="e">
        <f t="shared" si="66"/>
        <v>#DIV/0!</v>
      </c>
      <c r="L1436" s="10" t="str">
        <f t="shared" si="67"/>
        <v>Invalid</v>
      </c>
      <c r="M1436" s="10" t="str">
        <f t="shared" si="68"/>
        <v/>
      </c>
    </row>
    <row r="1437" spans="8:13" ht="14.25">
      <c r="H1437" s="7">
        <v>1000</v>
      </c>
      <c r="K1437" s="9" t="e">
        <f t="shared" si="66"/>
        <v>#DIV/0!</v>
      </c>
      <c r="L1437" s="10" t="str">
        <f t="shared" si="67"/>
        <v>Invalid</v>
      </c>
      <c r="M1437" s="10" t="str">
        <f t="shared" si="68"/>
        <v/>
      </c>
    </row>
    <row r="1438" spans="8:13" ht="14.25">
      <c r="H1438" s="7">
        <v>1000</v>
      </c>
      <c r="K1438" s="9" t="e">
        <f t="shared" si="66"/>
        <v>#DIV/0!</v>
      </c>
      <c r="L1438" s="10" t="str">
        <f t="shared" si="67"/>
        <v>Invalid</v>
      </c>
      <c r="M1438" s="10" t="str">
        <f t="shared" si="68"/>
        <v/>
      </c>
    </row>
    <row r="1439" spans="8:13" ht="14.25">
      <c r="H1439" s="7">
        <v>1000</v>
      </c>
      <c r="K1439" s="9" t="e">
        <f t="shared" si="66"/>
        <v>#DIV/0!</v>
      </c>
      <c r="L1439" s="10" t="str">
        <f t="shared" si="67"/>
        <v>Invalid</v>
      </c>
      <c r="M1439" s="10" t="str">
        <f t="shared" si="68"/>
        <v/>
      </c>
    </row>
    <row r="1440" spans="8:13" ht="14.25">
      <c r="H1440" s="7">
        <v>1000</v>
      </c>
      <c r="K1440" s="9" t="e">
        <f t="shared" si="66"/>
        <v>#DIV/0!</v>
      </c>
      <c r="L1440" s="10" t="str">
        <f t="shared" si="67"/>
        <v>Invalid</v>
      </c>
      <c r="M1440" s="10" t="str">
        <f t="shared" si="68"/>
        <v/>
      </c>
    </row>
    <row r="1441" spans="8:13" ht="14.25">
      <c r="H1441" s="7">
        <v>1000</v>
      </c>
      <c r="K1441" s="9" t="e">
        <f t="shared" si="66"/>
        <v>#DIV/0!</v>
      </c>
      <c r="L1441" s="10" t="str">
        <f t="shared" si="67"/>
        <v>Invalid</v>
      </c>
      <c r="M1441" s="10" t="str">
        <f t="shared" si="68"/>
        <v/>
      </c>
    </row>
    <row r="1442" spans="8:13" ht="14.25">
      <c r="H1442" s="7">
        <v>1000</v>
      </c>
      <c r="K1442" s="9" t="e">
        <f t="shared" si="66"/>
        <v>#DIV/0!</v>
      </c>
      <c r="L1442" s="10" t="str">
        <f t="shared" si="67"/>
        <v>Invalid</v>
      </c>
      <c r="M1442" s="10" t="str">
        <f t="shared" si="68"/>
        <v/>
      </c>
    </row>
    <row r="1443" spans="8:13" ht="14.25">
      <c r="H1443" s="7">
        <v>1000</v>
      </c>
      <c r="K1443" s="9" t="e">
        <f t="shared" si="66"/>
        <v>#DIV/0!</v>
      </c>
      <c r="L1443" s="10" t="str">
        <f t="shared" si="67"/>
        <v>Invalid</v>
      </c>
      <c r="M1443" s="10" t="str">
        <f t="shared" si="68"/>
        <v/>
      </c>
    </row>
    <row r="1444" spans="8:13" ht="14.25">
      <c r="H1444" s="7">
        <v>1000</v>
      </c>
      <c r="K1444" s="9" t="e">
        <f t="shared" si="66"/>
        <v>#DIV/0!</v>
      </c>
      <c r="L1444" s="10" t="str">
        <f t="shared" si="67"/>
        <v>Invalid</v>
      </c>
      <c r="M1444" s="10" t="str">
        <f t="shared" si="68"/>
        <v/>
      </c>
    </row>
    <row r="1445" spans="8:13" ht="14.25">
      <c r="H1445" s="7">
        <v>1000</v>
      </c>
      <c r="K1445" s="9" t="e">
        <f t="shared" si="66"/>
        <v>#DIV/0!</v>
      </c>
      <c r="L1445" s="10" t="str">
        <f t="shared" si="67"/>
        <v>Invalid</v>
      </c>
      <c r="M1445" s="10" t="str">
        <f t="shared" si="68"/>
        <v/>
      </c>
    </row>
    <row r="1446" spans="8:13" ht="14.25">
      <c r="H1446" s="7">
        <v>1000</v>
      </c>
      <c r="K1446" s="9" t="e">
        <f t="shared" si="66"/>
        <v>#DIV/0!</v>
      </c>
      <c r="L1446" s="10" t="str">
        <f t="shared" si="67"/>
        <v>Invalid</v>
      </c>
      <c r="M1446" s="10" t="str">
        <f t="shared" si="68"/>
        <v/>
      </c>
    </row>
    <row r="1447" spans="8:13" ht="14.25">
      <c r="H1447" s="7">
        <v>1000</v>
      </c>
      <c r="K1447" s="9" t="e">
        <f t="shared" si="66"/>
        <v>#DIV/0!</v>
      </c>
      <c r="L1447" s="10" t="str">
        <f t="shared" si="67"/>
        <v>Invalid</v>
      </c>
      <c r="M1447" s="10" t="str">
        <f t="shared" si="68"/>
        <v/>
      </c>
    </row>
    <row r="1448" spans="8:13" ht="14.25">
      <c r="H1448" s="7">
        <v>1000</v>
      </c>
      <c r="K1448" s="9" t="e">
        <f t="shared" si="66"/>
        <v>#DIV/0!</v>
      </c>
      <c r="L1448" s="10" t="str">
        <f t="shared" si="67"/>
        <v>Invalid</v>
      </c>
      <c r="M1448" s="10" t="str">
        <f t="shared" si="68"/>
        <v/>
      </c>
    </row>
    <row r="1449" spans="8:13" ht="14.25">
      <c r="H1449" s="7">
        <v>1000</v>
      </c>
      <c r="K1449" s="9" t="e">
        <f t="shared" si="66"/>
        <v>#DIV/0!</v>
      </c>
      <c r="L1449" s="10" t="str">
        <f t="shared" si="67"/>
        <v>Invalid</v>
      </c>
      <c r="M1449" s="10" t="str">
        <f t="shared" si="68"/>
        <v/>
      </c>
    </row>
    <row r="1450" spans="8:13" ht="14.25">
      <c r="H1450" s="7">
        <v>1000</v>
      </c>
      <c r="K1450" s="9" t="e">
        <f t="shared" si="66"/>
        <v>#DIV/0!</v>
      </c>
      <c r="L1450" s="10" t="str">
        <f t="shared" si="67"/>
        <v>Invalid</v>
      </c>
      <c r="M1450" s="10" t="str">
        <f t="shared" si="68"/>
        <v/>
      </c>
    </row>
    <row r="1451" spans="8:13" ht="14.25">
      <c r="H1451" s="7">
        <v>1000</v>
      </c>
      <c r="K1451" s="9" t="e">
        <f t="shared" si="66"/>
        <v>#DIV/0!</v>
      </c>
      <c r="L1451" s="10" t="str">
        <f t="shared" si="67"/>
        <v>Invalid</v>
      </c>
      <c r="M1451" s="10" t="str">
        <f t="shared" si="68"/>
        <v/>
      </c>
    </row>
    <row r="1452" spans="8:13" ht="14.25">
      <c r="H1452" s="7">
        <v>1000</v>
      </c>
      <c r="K1452" s="9" t="e">
        <f t="shared" si="66"/>
        <v>#DIV/0!</v>
      </c>
      <c r="L1452" s="10" t="str">
        <f t="shared" si="67"/>
        <v>Invalid</v>
      </c>
      <c r="M1452" s="10" t="str">
        <f t="shared" si="68"/>
        <v/>
      </c>
    </row>
    <row r="1453" spans="8:13" ht="14.25">
      <c r="H1453" s="7">
        <v>1000</v>
      </c>
      <c r="K1453" s="9" t="e">
        <f t="shared" si="66"/>
        <v>#DIV/0!</v>
      </c>
      <c r="L1453" s="10" t="str">
        <f t="shared" si="67"/>
        <v>Invalid</v>
      </c>
      <c r="M1453" s="10" t="str">
        <f t="shared" si="68"/>
        <v/>
      </c>
    </row>
    <row r="1454" spans="8:13" ht="14.25">
      <c r="H1454" s="7">
        <v>1000</v>
      </c>
      <c r="K1454" s="9" t="e">
        <f t="shared" si="66"/>
        <v>#DIV/0!</v>
      </c>
      <c r="L1454" s="10" t="str">
        <f t="shared" si="67"/>
        <v>Invalid</v>
      </c>
      <c r="M1454" s="10" t="str">
        <f t="shared" si="68"/>
        <v/>
      </c>
    </row>
    <row r="1455" spans="8:13" ht="14.25">
      <c r="H1455" s="7">
        <v>1000</v>
      </c>
      <c r="K1455" s="9" t="e">
        <f t="shared" si="66"/>
        <v>#DIV/0!</v>
      </c>
      <c r="L1455" s="10" t="str">
        <f t="shared" si="67"/>
        <v>Invalid</v>
      </c>
      <c r="M1455" s="10" t="str">
        <f t="shared" si="68"/>
        <v/>
      </c>
    </row>
    <row r="1456" spans="8:13" ht="14.25">
      <c r="H1456" s="7">
        <v>1000</v>
      </c>
      <c r="K1456" s="9" t="e">
        <f t="shared" si="66"/>
        <v>#DIV/0!</v>
      </c>
      <c r="L1456" s="10" t="str">
        <f t="shared" si="67"/>
        <v>Invalid</v>
      </c>
      <c r="M1456" s="10" t="str">
        <f t="shared" si="68"/>
        <v/>
      </c>
    </row>
    <row r="1457" spans="8:13" ht="14.25">
      <c r="H1457" s="7">
        <v>1000</v>
      </c>
      <c r="K1457" s="9" t="e">
        <f t="shared" si="66"/>
        <v>#DIV/0!</v>
      </c>
      <c r="L1457" s="10" t="str">
        <f t="shared" si="67"/>
        <v>Invalid</v>
      </c>
      <c r="M1457" s="10" t="str">
        <f t="shared" si="68"/>
        <v/>
      </c>
    </row>
    <row r="1458" spans="8:13" ht="14.25">
      <c r="H1458" s="7">
        <v>1000</v>
      </c>
      <c r="K1458" s="9" t="e">
        <f t="shared" si="66"/>
        <v>#DIV/0!</v>
      </c>
      <c r="L1458" s="10" t="str">
        <f t="shared" si="67"/>
        <v>Invalid</v>
      </c>
      <c r="M1458" s="10" t="str">
        <f t="shared" si="68"/>
        <v/>
      </c>
    </row>
    <row r="1459" spans="8:13" ht="14.25">
      <c r="H1459" s="7">
        <v>1000</v>
      </c>
      <c r="K1459" s="9" t="e">
        <f t="shared" si="66"/>
        <v>#DIV/0!</v>
      </c>
      <c r="L1459" s="10" t="str">
        <f t="shared" si="67"/>
        <v>Invalid</v>
      </c>
      <c r="M1459" s="10" t="str">
        <f t="shared" si="68"/>
        <v/>
      </c>
    </row>
    <row r="1460" spans="8:13" ht="14.25">
      <c r="H1460" s="7">
        <v>1000</v>
      </c>
      <c r="K1460" s="9" t="e">
        <f t="shared" si="66"/>
        <v>#DIV/0!</v>
      </c>
      <c r="L1460" s="10" t="str">
        <f t="shared" si="67"/>
        <v>Invalid</v>
      </c>
      <c r="M1460" s="10" t="str">
        <f t="shared" si="68"/>
        <v/>
      </c>
    </row>
    <row r="1461" spans="8:13" ht="14.25">
      <c r="H1461" s="7">
        <v>1000</v>
      </c>
      <c r="K1461" s="9" t="e">
        <f t="shared" si="66"/>
        <v>#DIV/0!</v>
      </c>
      <c r="L1461" s="10" t="str">
        <f t="shared" si="67"/>
        <v>Invalid</v>
      </c>
      <c r="M1461" s="10" t="str">
        <f t="shared" si="68"/>
        <v/>
      </c>
    </row>
    <row r="1462" spans="8:13" ht="14.25">
      <c r="H1462" s="7">
        <v>1000</v>
      </c>
      <c r="K1462" s="9" t="e">
        <f t="shared" si="66"/>
        <v>#DIV/0!</v>
      </c>
      <c r="L1462" s="10" t="str">
        <f t="shared" si="67"/>
        <v>Invalid</v>
      </c>
      <c r="M1462" s="10" t="str">
        <f t="shared" si="68"/>
        <v/>
      </c>
    </row>
    <row r="1463" spans="8:13" ht="14.25">
      <c r="H1463" s="7">
        <v>1000</v>
      </c>
      <c r="K1463" s="9" t="e">
        <f t="shared" si="66"/>
        <v>#DIV/0!</v>
      </c>
      <c r="L1463" s="10" t="str">
        <f t="shared" si="67"/>
        <v>Invalid</v>
      </c>
      <c r="M1463" s="10" t="str">
        <f t="shared" si="68"/>
        <v/>
      </c>
    </row>
    <row r="1464" spans="8:13" ht="14.25">
      <c r="H1464" s="7">
        <v>1000</v>
      </c>
      <c r="K1464" s="9" t="e">
        <f t="shared" si="66"/>
        <v>#DIV/0!</v>
      </c>
      <c r="L1464" s="10" t="str">
        <f t="shared" si="67"/>
        <v>Invalid</v>
      </c>
      <c r="M1464" s="10" t="str">
        <f t="shared" si="68"/>
        <v/>
      </c>
    </row>
    <row r="1465" spans="8:13" ht="14.25">
      <c r="H1465" s="7">
        <v>1000</v>
      </c>
      <c r="K1465" s="9" t="e">
        <f t="shared" si="66"/>
        <v>#DIV/0!</v>
      </c>
      <c r="L1465" s="10" t="str">
        <f t="shared" si="67"/>
        <v>Invalid</v>
      </c>
      <c r="M1465" s="10" t="str">
        <f t="shared" si="68"/>
        <v/>
      </c>
    </row>
    <row r="1466" spans="8:13" ht="14.25">
      <c r="H1466" s="7">
        <v>1000</v>
      </c>
      <c r="K1466" s="9" t="e">
        <f t="shared" si="66"/>
        <v>#DIV/0!</v>
      </c>
      <c r="L1466" s="10" t="str">
        <f t="shared" si="67"/>
        <v>Invalid</v>
      </c>
      <c r="M1466" s="10" t="str">
        <f t="shared" si="68"/>
        <v/>
      </c>
    </row>
    <row r="1467" spans="8:13" ht="14.25">
      <c r="H1467" s="7">
        <v>1000</v>
      </c>
      <c r="K1467" s="9" t="e">
        <f t="shared" si="66"/>
        <v>#DIV/0!</v>
      </c>
      <c r="L1467" s="10" t="str">
        <f t="shared" si="67"/>
        <v>Invalid</v>
      </c>
      <c r="M1467" s="10" t="str">
        <f t="shared" si="68"/>
        <v/>
      </c>
    </row>
    <row r="1468" spans="8:13" ht="14.25">
      <c r="H1468" s="7">
        <v>1000</v>
      </c>
      <c r="K1468" s="9" t="e">
        <f t="shared" si="66"/>
        <v>#DIV/0!</v>
      </c>
      <c r="L1468" s="10" t="str">
        <f t="shared" si="67"/>
        <v>Invalid</v>
      </c>
      <c r="M1468" s="10" t="str">
        <f t="shared" si="68"/>
        <v/>
      </c>
    </row>
    <row r="1469" spans="8:13" ht="14.25">
      <c r="H1469" s="7">
        <v>1000</v>
      </c>
      <c r="K1469" s="9" t="e">
        <f t="shared" si="66"/>
        <v>#DIV/0!</v>
      </c>
      <c r="L1469" s="10" t="str">
        <f t="shared" si="67"/>
        <v>Invalid</v>
      </c>
      <c r="M1469" s="10" t="str">
        <f t="shared" si="68"/>
        <v/>
      </c>
    </row>
    <row r="1470" spans="8:13" ht="14.25">
      <c r="H1470" s="7">
        <v>1000</v>
      </c>
      <c r="K1470" s="9" t="e">
        <f t="shared" si="66"/>
        <v>#DIV/0!</v>
      </c>
      <c r="L1470" s="10" t="str">
        <f t="shared" si="67"/>
        <v>Invalid</v>
      </c>
      <c r="M1470" s="10" t="str">
        <f t="shared" si="68"/>
        <v/>
      </c>
    </row>
    <row r="1471" spans="8:13" ht="14.25">
      <c r="H1471" s="7">
        <v>1000</v>
      </c>
      <c r="K1471" s="9" t="e">
        <f t="shared" si="66"/>
        <v>#DIV/0!</v>
      </c>
      <c r="L1471" s="10" t="str">
        <f t="shared" si="67"/>
        <v>Invalid</v>
      </c>
      <c r="M1471" s="10" t="str">
        <f t="shared" si="68"/>
        <v/>
      </c>
    </row>
    <row r="1472" spans="8:13" ht="14.25">
      <c r="H1472" s="7">
        <v>1000</v>
      </c>
      <c r="K1472" s="9" t="e">
        <f t="shared" si="66"/>
        <v>#DIV/0!</v>
      </c>
      <c r="L1472" s="10" t="str">
        <f t="shared" si="67"/>
        <v>Invalid</v>
      </c>
      <c r="M1472" s="10" t="str">
        <f t="shared" si="68"/>
        <v/>
      </c>
    </row>
    <row r="1473" spans="8:13" ht="14.25">
      <c r="H1473" s="7">
        <v>1000</v>
      </c>
      <c r="K1473" s="9" t="e">
        <f t="shared" si="66"/>
        <v>#DIV/0!</v>
      </c>
      <c r="L1473" s="10" t="str">
        <f t="shared" si="67"/>
        <v>Invalid</v>
      </c>
      <c r="M1473" s="10" t="str">
        <f t="shared" si="68"/>
        <v/>
      </c>
    </row>
    <row r="1474" spans="8:13" ht="14.25">
      <c r="H1474" s="7">
        <v>1000</v>
      </c>
      <c r="K1474" s="9" t="e">
        <f t="shared" si="66"/>
        <v>#DIV/0!</v>
      </c>
      <c r="L1474" s="10" t="str">
        <f t="shared" si="67"/>
        <v>Invalid</v>
      </c>
      <c r="M1474" s="10" t="str">
        <f t="shared" si="68"/>
        <v/>
      </c>
    </row>
    <row r="1475" spans="8:13" ht="14.25">
      <c r="H1475" s="7">
        <v>1000</v>
      </c>
      <c r="K1475" s="9" t="e">
        <f t="shared" ref="K1475:K1538" si="69">(H1475/G1475)*J1475</f>
        <v>#DIV/0!</v>
      </c>
      <c r="L1475" s="10" t="str">
        <f t="shared" ref="L1475:L1538" si="70">IF(F1475="BUY",(K1475-H1475)/H1475, IF(F1475="SELL", (H1475-K1475)/H1475, "Invalid"))</f>
        <v>Invalid</v>
      </c>
      <c r="M1475" s="10" t="str">
        <f t="shared" ref="M1475:M1538" si="71">IF(E1475="BUY",(K1475-H1475)/H1475,IF(E1475="SELL",(H1475-K1475)/H1475,""))</f>
        <v/>
      </c>
    </row>
    <row r="1476" spans="8:13" ht="14.25">
      <c r="H1476" s="7">
        <v>1000</v>
      </c>
      <c r="K1476" s="9" t="e">
        <f t="shared" si="69"/>
        <v>#DIV/0!</v>
      </c>
      <c r="L1476" s="10" t="str">
        <f t="shared" si="70"/>
        <v>Invalid</v>
      </c>
      <c r="M1476" s="10" t="str">
        <f t="shared" si="71"/>
        <v/>
      </c>
    </row>
    <row r="1477" spans="8:13" ht="14.25">
      <c r="H1477" s="7">
        <v>1000</v>
      </c>
      <c r="K1477" s="9" t="e">
        <f t="shared" si="69"/>
        <v>#DIV/0!</v>
      </c>
      <c r="L1477" s="10" t="str">
        <f t="shared" si="70"/>
        <v>Invalid</v>
      </c>
      <c r="M1477" s="10" t="str">
        <f t="shared" si="71"/>
        <v/>
      </c>
    </row>
    <row r="1478" spans="8:13" ht="14.25">
      <c r="H1478" s="7">
        <v>1000</v>
      </c>
      <c r="K1478" s="9" t="e">
        <f t="shared" si="69"/>
        <v>#DIV/0!</v>
      </c>
      <c r="L1478" s="10" t="str">
        <f t="shared" si="70"/>
        <v>Invalid</v>
      </c>
      <c r="M1478" s="10" t="str">
        <f t="shared" si="71"/>
        <v/>
      </c>
    </row>
    <row r="1479" spans="8:13" ht="14.25">
      <c r="H1479" s="7">
        <v>1000</v>
      </c>
      <c r="K1479" s="9" t="e">
        <f t="shared" si="69"/>
        <v>#DIV/0!</v>
      </c>
      <c r="L1479" s="10" t="str">
        <f t="shared" si="70"/>
        <v>Invalid</v>
      </c>
      <c r="M1479" s="10" t="str">
        <f t="shared" si="71"/>
        <v/>
      </c>
    </row>
    <row r="1480" spans="8:13" ht="14.25">
      <c r="H1480" s="7">
        <v>1000</v>
      </c>
      <c r="K1480" s="9" t="e">
        <f t="shared" si="69"/>
        <v>#DIV/0!</v>
      </c>
      <c r="L1480" s="10" t="str">
        <f t="shared" si="70"/>
        <v>Invalid</v>
      </c>
      <c r="M1480" s="10" t="str">
        <f t="shared" si="71"/>
        <v/>
      </c>
    </row>
    <row r="1481" spans="8:13" ht="14.25">
      <c r="H1481" s="7">
        <v>1000</v>
      </c>
      <c r="K1481" s="9" t="e">
        <f t="shared" si="69"/>
        <v>#DIV/0!</v>
      </c>
      <c r="L1481" s="10" t="str">
        <f t="shared" si="70"/>
        <v>Invalid</v>
      </c>
      <c r="M1481" s="10" t="str">
        <f t="shared" si="71"/>
        <v/>
      </c>
    </row>
    <row r="1482" spans="8:13" ht="14.25">
      <c r="H1482" s="7">
        <v>1000</v>
      </c>
      <c r="K1482" s="9" t="e">
        <f t="shared" si="69"/>
        <v>#DIV/0!</v>
      </c>
      <c r="L1482" s="10" t="str">
        <f t="shared" si="70"/>
        <v>Invalid</v>
      </c>
      <c r="M1482" s="10" t="str">
        <f t="shared" si="71"/>
        <v/>
      </c>
    </row>
    <row r="1483" spans="8:13" ht="14.25">
      <c r="H1483" s="7">
        <v>1000</v>
      </c>
      <c r="K1483" s="9" t="e">
        <f t="shared" si="69"/>
        <v>#DIV/0!</v>
      </c>
      <c r="L1483" s="10" t="str">
        <f t="shared" si="70"/>
        <v>Invalid</v>
      </c>
      <c r="M1483" s="10" t="str">
        <f t="shared" si="71"/>
        <v/>
      </c>
    </row>
    <row r="1484" spans="8:13" ht="14.25">
      <c r="H1484" s="7">
        <v>1000</v>
      </c>
      <c r="K1484" s="9" t="e">
        <f t="shared" si="69"/>
        <v>#DIV/0!</v>
      </c>
      <c r="L1484" s="10" t="str">
        <f t="shared" si="70"/>
        <v>Invalid</v>
      </c>
      <c r="M1484" s="10" t="str">
        <f t="shared" si="71"/>
        <v/>
      </c>
    </row>
    <row r="1485" spans="8:13" ht="14.25">
      <c r="H1485" s="7">
        <v>1000</v>
      </c>
      <c r="K1485" s="9" t="e">
        <f t="shared" si="69"/>
        <v>#DIV/0!</v>
      </c>
      <c r="L1485" s="10" t="str">
        <f t="shared" si="70"/>
        <v>Invalid</v>
      </c>
      <c r="M1485" s="10" t="str">
        <f t="shared" si="71"/>
        <v/>
      </c>
    </row>
    <row r="1486" spans="8:13" ht="14.25">
      <c r="H1486" s="7">
        <v>1000</v>
      </c>
      <c r="K1486" s="9" t="e">
        <f t="shared" si="69"/>
        <v>#DIV/0!</v>
      </c>
      <c r="L1486" s="10" t="str">
        <f t="shared" si="70"/>
        <v>Invalid</v>
      </c>
      <c r="M1486" s="10" t="str">
        <f t="shared" si="71"/>
        <v/>
      </c>
    </row>
    <row r="1487" spans="8:13" ht="14.25">
      <c r="H1487" s="7">
        <v>1000</v>
      </c>
      <c r="K1487" s="9" t="e">
        <f t="shared" si="69"/>
        <v>#DIV/0!</v>
      </c>
      <c r="L1487" s="10" t="str">
        <f t="shared" si="70"/>
        <v>Invalid</v>
      </c>
      <c r="M1487" s="10" t="str">
        <f t="shared" si="71"/>
        <v/>
      </c>
    </row>
    <row r="1488" spans="8:13" ht="14.25">
      <c r="H1488" s="7">
        <v>1000</v>
      </c>
      <c r="K1488" s="9" t="e">
        <f t="shared" si="69"/>
        <v>#DIV/0!</v>
      </c>
      <c r="L1488" s="10" t="str">
        <f t="shared" si="70"/>
        <v>Invalid</v>
      </c>
      <c r="M1488" s="10" t="str">
        <f t="shared" si="71"/>
        <v/>
      </c>
    </row>
    <row r="1489" spans="8:13" ht="14.25">
      <c r="H1489" s="7">
        <v>1000</v>
      </c>
      <c r="K1489" s="9" t="e">
        <f t="shared" si="69"/>
        <v>#DIV/0!</v>
      </c>
      <c r="L1489" s="10" t="str">
        <f t="shared" si="70"/>
        <v>Invalid</v>
      </c>
      <c r="M1489" s="10" t="str">
        <f t="shared" si="71"/>
        <v/>
      </c>
    </row>
    <row r="1490" spans="8:13" ht="14.25">
      <c r="H1490" s="7">
        <v>1000</v>
      </c>
      <c r="K1490" s="9" t="e">
        <f t="shared" si="69"/>
        <v>#DIV/0!</v>
      </c>
      <c r="L1490" s="10" t="str">
        <f t="shared" si="70"/>
        <v>Invalid</v>
      </c>
      <c r="M1490" s="10" t="str">
        <f t="shared" si="71"/>
        <v/>
      </c>
    </row>
    <row r="1491" spans="8:13" ht="14.25">
      <c r="H1491" s="7">
        <v>1000</v>
      </c>
      <c r="K1491" s="9" t="e">
        <f t="shared" si="69"/>
        <v>#DIV/0!</v>
      </c>
      <c r="L1491" s="10" t="str">
        <f t="shared" si="70"/>
        <v>Invalid</v>
      </c>
      <c r="M1491" s="10" t="str">
        <f t="shared" si="71"/>
        <v/>
      </c>
    </row>
    <row r="1492" spans="8:13" ht="14.25">
      <c r="H1492" s="7">
        <v>1000</v>
      </c>
      <c r="K1492" s="9" t="e">
        <f t="shared" si="69"/>
        <v>#DIV/0!</v>
      </c>
      <c r="L1492" s="10" t="str">
        <f t="shared" si="70"/>
        <v>Invalid</v>
      </c>
      <c r="M1492" s="10" t="str">
        <f t="shared" si="71"/>
        <v/>
      </c>
    </row>
    <row r="1493" spans="8:13" ht="14.25">
      <c r="H1493" s="7">
        <v>1000</v>
      </c>
      <c r="K1493" s="9" t="e">
        <f t="shared" si="69"/>
        <v>#DIV/0!</v>
      </c>
      <c r="L1493" s="10" t="str">
        <f t="shared" si="70"/>
        <v>Invalid</v>
      </c>
      <c r="M1493" s="10" t="str">
        <f t="shared" si="71"/>
        <v/>
      </c>
    </row>
    <row r="1494" spans="8:13" ht="14.25">
      <c r="H1494" s="7">
        <v>1000</v>
      </c>
      <c r="K1494" s="9" t="e">
        <f t="shared" si="69"/>
        <v>#DIV/0!</v>
      </c>
      <c r="L1494" s="10" t="str">
        <f t="shared" si="70"/>
        <v>Invalid</v>
      </c>
      <c r="M1494" s="10" t="str">
        <f t="shared" si="71"/>
        <v/>
      </c>
    </row>
    <row r="1495" spans="8:13" ht="14.25">
      <c r="H1495" s="7">
        <v>1000</v>
      </c>
      <c r="K1495" s="9" t="e">
        <f t="shared" si="69"/>
        <v>#DIV/0!</v>
      </c>
      <c r="L1495" s="10" t="str">
        <f t="shared" si="70"/>
        <v>Invalid</v>
      </c>
      <c r="M1495" s="10" t="str">
        <f t="shared" si="71"/>
        <v/>
      </c>
    </row>
    <row r="1496" spans="8:13" ht="14.25">
      <c r="H1496" s="7">
        <v>1000</v>
      </c>
      <c r="K1496" s="9" t="e">
        <f t="shared" si="69"/>
        <v>#DIV/0!</v>
      </c>
      <c r="L1496" s="10" t="str">
        <f t="shared" si="70"/>
        <v>Invalid</v>
      </c>
      <c r="M1496" s="10" t="str">
        <f t="shared" si="71"/>
        <v/>
      </c>
    </row>
    <row r="1497" spans="8:13" ht="14.25">
      <c r="H1497" s="7">
        <v>1000</v>
      </c>
      <c r="K1497" s="9" t="e">
        <f t="shared" si="69"/>
        <v>#DIV/0!</v>
      </c>
      <c r="L1497" s="10" t="str">
        <f t="shared" si="70"/>
        <v>Invalid</v>
      </c>
      <c r="M1497" s="10" t="str">
        <f t="shared" si="71"/>
        <v/>
      </c>
    </row>
    <row r="1498" spans="8:13" ht="14.25">
      <c r="H1498" s="7">
        <v>1000</v>
      </c>
      <c r="K1498" s="9" t="e">
        <f t="shared" si="69"/>
        <v>#DIV/0!</v>
      </c>
      <c r="L1498" s="10" t="str">
        <f t="shared" si="70"/>
        <v>Invalid</v>
      </c>
      <c r="M1498" s="10" t="str">
        <f t="shared" si="71"/>
        <v/>
      </c>
    </row>
    <row r="1499" spans="8:13" ht="14.25">
      <c r="H1499" s="7">
        <v>1000</v>
      </c>
      <c r="K1499" s="9" t="e">
        <f t="shared" si="69"/>
        <v>#DIV/0!</v>
      </c>
      <c r="L1499" s="10" t="str">
        <f t="shared" si="70"/>
        <v>Invalid</v>
      </c>
      <c r="M1499" s="10" t="str">
        <f t="shared" si="71"/>
        <v/>
      </c>
    </row>
    <row r="1500" spans="8:13" ht="14.25">
      <c r="H1500" s="7">
        <v>1000</v>
      </c>
      <c r="K1500" s="9" t="e">
        <f t="shared" si="69"/>
        <v>#DIV/0!</v>
      </c>
      <c r="L1500" s="10" t="str">
        <f t="shared" si="70"/>
        <v>Invalid</v>
      </c>
      <c r="M1500" s="10" t="str">
        <f t="shared" si="71"/>
        <v/>
      </c>
    </row>
    <row r="1501" spans="8:13" ht="14.25">
      <c r="H1501" s="7">
        <v>1000</v>
      </c>
      <c r="K1501" s="9" t="e">
        <f t="shared" si="69"/>
        <v>#DIV/0!</v>
      </c>
      <c r="L1501" s="10" t="str">
        <f t="shared" si="70"/>
        <v>Invalid</v>
      </c>
      <c r="M1501" s="10" t="str">
        <f t="shared" si="71"/>
        <v/>
      </c>
    </row>
    <row r="1502" spans="8:13" ht="14.25">
      <c r="H1502" s="7">
        <v>1000</v>
      </c>
      <c r="K1502" s="9" t="e">
        <f t="shared" si="69"/>
        <v>#DIV/0!</v>
      </c>
      <c r="L1502" s="10" t="str">
        <f t="shared" si="70"/>
        <v>Invalid</v>
      </c>
      <c r="M1502" s="10" t="str">
        <f t="shared" si="71"/>
        <v/>
      </c>
    </row>
    <row r="1503" spans="8:13" ht="14.25">
      <c r="H1503" s="7">
        <v>1000</v>
      </c>
      <c r="K1503" s="9" t="e">
        <f t="shared" si="69"/>
        <v>#DIV/0!</v>
      </c>
      <c r="L1503" s="10" t="str">
        <f t="shared" si="70"/>
        <v>Invalid</v>
      </c>
      <c r="M1503" s="10" t="str">
        <f t="shared" si="71"/>
        <v/>
      </c>
    </row>
    <row r="1504" spans="8:13" ht="14.25">
      <c r="H1504" s="7">
        <v>1000</v>
      </c>
      <c r="K1504" s="9" t="e">
        <f t="shared" si="69"/>
        <v>#DIV/0!</v>
      </c>
      <c r="L1504" s="10" t="str">
        <f t="shared" si="70"/>
        <v>Invalid</v>
      </c>
      <c r="M1504" s="10" t="str">
        <f t="shared" si="71"/>
        <v/>
      </c>
    </row>
    <row r="1505" spans="8:13" ht="14.25">
      <c r="H1505" s="7">
        <v>1000</v>
      </c>
      <c r="K1505" s="9" t="e">
        <f t="shared" si="69"/>
        <v>#DIV/0!</v>
      </c>
      <c r="L1505" s="10" t="str">
        <f t="shared" si="70"/>
        <v>Invalid</v>
      </c>
      <c r="M1505" s="10" t="str">
        <f t="shared" si="71"/>
        <v/>
      </c>
    </row>
    <row r="1506" spans="8:13" ht="14.25">
      <c r="H1506" s="7">
        <v>1000</v>
      </c>
      <c r="K1506" s="9" t="e">
        <f t="shared" si="69"/>
        <v>#DIV/0!</v>
      </c>
      <c r="L1506" s="10" t="str">
        <f t="shared" si="70"/>
        <v>Invalid</v>
      </c>
      <c r="M1506" s="10" t="str">
        <f t="shared" si="71"/>
        <v/>
      </c>
    </row>
    <row r="1507" spans="8:13" ht="14.25">
      <c r="H1507" s="7">
        <v>1000</v>
      </c>
      <c r="K1507" s="9" t="e">
        <f t="shared" si="69"/>
        <v>#DIV/0!</v>
      </c>
      <c r="L1507" s="10" t="str">
        <f t="shared" si="70"/>
        <v>Invalid</v>
      </c>
      <c r="M1507" s="10" t="str">
        <f t="shared" si="71"/>
        <v/>
      </c>
    </row>
    <row r="1508" spans="8:13" ht="14.25">
      <c r="H1508" s="7">
        <v>1000</v>
      </c>
      <c r="K1508" s="9" t="e">
        <f t="shared" si="69"/>
        <v>#DIV/0!</v>
      </c>
      <c r="L1508" s="10" t="str">
        <f t="shared" si="70"/>
        <v>Invalid</v>
      </c>
      <c r="M1508" s="10" t="str">
        <f t="shared" si="71"/>
        <v/>
      </c>
    </row>
    <row r="1509" spans="8:13" ht="14.25">
      <c r="H1509" s="7">
        <v>1000</v>
      </c>
      <c r="K1509" s="9" t="e">
        <f t="shared" si="69"/>
        <v>#DIV/0!</v>
      </c>
      <c r="L1509" s="10" t="str">
        <f t="shared" si="70"/>
        <v>Invalid</v>
      </c>
      <c r="M1509" s="10" t="str">
        <f t="shared" si="71"/>
        <v/>
      </c>
    </row>
    <row r="1510" spans="8:13" ht="14.25">
      <c r="H1510" s="7">
        <v>1000</v>
      </c>
      <c r="K1510" s="9" t="e">
        <f t="shared" si="69"/>
        <v>#DIV/0!</v>
      </c>
      <c r="L1510" s="10" t="str">
        <f t="shared" si="70"/>
        <v>Invalid</v>
      </c>
      <c r="M1510" s="10" t="str">
        <f t="shared" si="71"/>
        <v/>
      </c>
    </row>
    <row r="1511" spans="8:13" ht="14.25">
      <c r="H1511" s="7">
        <v>1000</v>
      </c>
      <c r="K1511" s="9" t="e">
        <f t="shared" si="69"/>
        <v>#DIV/0!</v>
      </c>
      <c r="L1511" s="10" t="str">
        <f t="shared" si="70"/>
        <v>Invalid</v>
      </c>
      <c r="M1511" s="10" t="str">
        <f t="shared" si="71"/>
        <v/>
      </c>
    </row>
    <row r="1512" spans="8:13" ht="14.25">
      <c r="H1512" s="7">
        <v>1000</v>
      </c>
      <c r="K1512" s="9" t="e">
        <f t="shared" si="69"/>
        <v>#DIV/0!</v>
      </c>
      <c r="L1512" s="10" t="str">
        <f t="shared" si="70"/>
        <v>Invalid</v>
      </c>
      <c r="M1512" s="10" t="str">
        <f t="shared" si="71"/>
        <v/>
      </c>
    </row>
    <row r="1513" spans="8:13" ht="14.25">
      <c r="H1513" s="7">
        <v>1000</v>
      </c>
      <c r="K1513" s="9" t="e">
        <f t="shared" si="69"/>
        <v>#DIV/0!</v>
      </c>
      <c r="L1513" s="10" t="str">
        <f t="shared" si="70"/>
        <v>Invalid</v>
      </c>
      <c r="M1513" s="10" t="str">
        <f t="shared" si="71"/>
        <v/>
      </c>
    </row>
    <row r="1514" spans="8:13" ht="14.25">
      <c r="H1514" s="7">
        <v>1000</v>
      </c>
      <c r="K1514" s="9" t="e">
        <f t="shared" si="69"/>
        <v>#DIV/0!</v>
      </c>
      <c r="L1514" s="10" t="str">
        <f t="shared" si="70"/>
        <v>Invalid</v>
      </c>
      <c r="M1514" s="10" t="str">
        <f t="shared" si="71"/>
        <v/>
      </c>
    </row>
    <row r="1515" spans="8:13" ht="14.25">
      <c r="H1515" s="7">
        <v>1000</v>
      </c>
      <c r="K1515" s="9" t="e">
        <f t="shared" si="69"/>
        <v>#DIV/0!</v>
      </c>
      <c r="L1515" s="10" t="str">
        <f t="shared" si="70"/>
        <v>Invalid</v>
      </c>
      <c r="M1515" s="10" t="str">
        <f t="shared" si="71"/>
        <v/>
      </c>
    </row>
    <row r="1516" spans="8:13" ht="14.25">
      <c r="H1516" s="7">
        <v>1000</v>
      </c>
      <c r="K1516" s="9" t="e">
        <f t="shared" si="69"/>
        <v>#DIV/0!</v>
      </c>
      <c r="L1516" s="10" t="str">
        <f t="shared" si="70"/>
        <v>Invalid</v>
      </c>
      <c r="M1516" s="10" t="str">
        <f t="shared" si="71"/>
        <v/>
      </c>
    </row>
    <row r="1517" spans="8:13" ht="14.25">
      <c r="H1517" s="7">
        <v>1000</v>
      </c>
      <c r="K1517" s="9" t="e">
        <f t="shared" si="69"/>
        <v>#DIV/0!</v>
      </c>
      <c r="L1517" s="10" t="str">
        <f t="shared" si="70"/>
        <v>Invalid</v>
      </c>
      <c r="M1517" s="10" t="str">
        <f t="shared" si="71"/>
        <v/>
      </c>
    </row>
    <row r="1518" spans="8:13" ht="14.25">
      <c r="H1518" s="7">
        <v>1000</v>
      </c>
      <c r="K1518" s="9" t="e">
        <f t="shared" si="69"/>
        <v>#DIV/0!</v>
      </c>
      <c r="L1518" s="10" t="str">
        <f t="shared" si="70"/>
        <v>Invalid</v>
      </c>
      <c r="M1518" s="10" t="str">
        <f t="shared" si="71"/>
        <v/>
      </c>
    </row>
    <row r="1519" spans="8:13" ht="14.25">
      <c r="H1519" s="7">
        <v>1000</v>
      </c>
      <c r="K1519" s="9" t="e">
        <f t="shared" si="69"/>
        <v>#DIV/0!</v>
      </c>
      <c r="L1519" s="10" t="str">
        <f t="shared" si="70"/>
        <v>Invalid</v>
      </c>
      <c r="M1519" s="10" t="str">
        <f t="shared" si="71"/>
        <v/>
      </c>
    </row>
    <row r="1520" spans="8:13" ht="14.25">
      <c r="H1520" s="7">
        <v>1000</v>
      </c>
      <c r="K1520" s="9" t="e">
        <f t="shared" si="69"/>
        <v>#DIV/0!</v>
      </c>
      <c r="L1520" s="10" t="str">
        <f t="shared" si="70"/>
        <v>Invalid</v>
      </c>
      <c r="M1520" s="10" t="str">
        <f t="shared" si="71"/>
        <v/>
      </c>
    </row>
    <row r="1521" spans="8:13" ht="14.25">
      <c r="H1521" s="7">
        <v>1000</v>
      </c>
      <c r="K1521" s="9" t="e">
        <f t="shared" si="69"/>
        <v>#DIV/0!</v>
      </c>
      <c r="L1521" s="10" t="str">
        <f t="shared" si="70"/>
        <v>Invalid</v>
      </c>
      <c r="M1521" s="10" t="str">
        <f t="shared" si="71"/>
        <v/>
      </c>
    </row>
    <row r="1522" spans="8:13" ht="14.25">
      <c r="H1522" s="7">
        <v>1000</v>
      </c>
      <c r="K1522" s="9" t="e">
        <f t="shared" si="69"/>
        <v>#DIV/0!</v>
      </c>
      <c r="L1522" s="10" t="str">
        <f t="shared" si="70"/>
        <v>Invalid</v>
      </c>
      <c r="M1522" s="10" t="str">
        <f t="shared" si="71"/>
        <v/>
      </c>
    </row>
    <row r="1523" spans="8:13" ht="14.25">
      <c r="H1523" s="7">
        <v>1000</v>
      </c>
      <c r="K1523" s="9" t="e">
        <f t="shared" si="69"/>
        <v>#DIV/0!</v>
      </c>
      <c r="L1523" s="10" t="str">
        <f t="shared" si="70"/>
        <v>Invalid</v>
      </c>
      <c r="M1523" s="10" t="str">
        <f t="shared" si="71"/>
        <v/>
      </c>
    </row>
    <row r="1524" spans="8:13" ht="14.25">
      <c r="H1524" s="7">
        <v>1000</v>
      </c>
      <c r="K1524" s="9" t="e">
        <f t="shared" si="69"/>
        <v>#DIV/0!</v>
      </c>
      <c r="L1524" s="10" t="str">
        <f t="shared" si="70"/>
        <v>Invalid</v>
      </c>
      <c r="M1524" s="10" t="str">
        <f t="shared" si="71"/>
        <v/>
      </c>
    </row>
    <row r="1525" spans="8:13" ht="14.25">
      <c r="H1525" s="7">
        <v>1000</v>
      </c>
      <c r="K1525" s="9" t="e">
        <f t="shared" si="69"/>
        <v>#DIV/0!</v>
      </c>
      <c r="L1525" s="10" t="str">
        <f t="shared" si="70"/>
        <v>Invalid</v>
      </c>
      <c r="M1525" s="10" t="str">
        <f t="shared" si="71"/>
        <v/>
      </c>
    </row>
    <row r="1526" spans="8:13" ht="14.25">
      <c r="H1526" s="7">
        <v>1000</v>
      </c>
      <c r="K1526" s="9" t="e">
        <f t="shared" si="69"/>
        <v>#DIV/0!</v>
      </c>
      <c r="L1526" s="10" t="str">
        <f t="shared" si="70"/>
        <v>Invalid</v>
      </c>
      <c r="M1526" s="10" t="str">
        <f t="shared" si="71"/>
        <v/>
      </c>
    </row>
    <row r="1527" spans="8:13" ht="14.25">
      <c r="H1527" s="7">
        <v>1000</v>
      </c>
      <c r="K1527" s="9" t="e">
        <f t="shared" si="69"/>
        <v>#DIV/0!</v>
      </c>
      <c r="L1527" s="10" t="str">
        <f t="shared" si="70"/>
        <v>Invalid</v>
      </c>
      <c r="M1527" s="10" t="str">
        <f t="shared" si="71"/>
        <v/>
      </c>
    </row>
    <row r="1528" spans="8:13" ht="14.25">
      <c r="H1528" s="7">
        <v>1000</v>
      </c>
      <c r="K1528" s="9" t="e">
        <f t="shared" si="69"/>
        <v>#DIV/0!</v>
      </c>
      <c r="L1528" s="10" t="str">
        <f t="shared" si="70"/>
        <v>Invalid</v>
      </c>
      <c r="M1528" s="10" t="str">
        <f t="shared" si="71"/>
        <v/>
      </c>
    </row>
    <row r="1529" spans="8:13" ht="14.25">
      <c r="H1529" s="7">
        <v>1000</v>
      </c>
      <c r="K1529" s="9" t="e">
        <f t="shared" si="69"/>
        <v>#DIV/0!</v>
      </c>
      <c r="L1529" s="10" t="str">
        <f t="shared" si="70"/>
        <v>Invalid</v>
      </c>
      <c r="M1529" s="10" t="str">
        <f t="shared" si="71"/>
        <v/>
      </c>
    </row>
    <row r="1530" spans="8:13" ht="14.25">
      <c r="H1530" s="7">
        <v>1000</v>
      </c>
      <c r="K1530" s="9" t="e">
        <f t="shared" si="69"/>
        <v>#DIV/0!</v>
      </c>
      <c r="L1530" s="10" t="str">
        <f t="shared" si="70"/>
        <v>Invalid</v>
      </c>
      <c r="M1530" s="10" t="str">
        <f t="shared" si="71"/>
        <v/>
      </c>
    </row>
    <row r="1531" spans="8:13" ht="14.25">
      <c r="H1531" s="7">
        <v>1000</v>
      </c>
      <c r="K1531" s="9" t="e">
        <f t="shared" si="69"/>
        <v>#DIV/0!</v>
      </c>
      <c r="L1531" s="10" t="str">
        <f t="shared" si="70"/>
        <v>Invalid</v>
      </c>
      <c r="M1531" s="10" t="str">
        <f t="shared" si="71"/>
        <v/>
      </c>
    </row>
    <row r="1532" spans="8:13" ht="14.25">
      <c r="H1532" s="7">
        <v>1000</v>
      </c>
      <c r="K1532" s="9" t="e">
        <f t="shared" si="69"/>
        <v>#DIV/0!</v>
      </c>
      <c r="L1532" s="10" t="str">
        <f t="shared" si="70"/>
        <v>Invalid</v>
      </c>
      <c r="M1532" s="10" t="str">
        <f t="shared" si="71"/>
        <v/>
      </c>
    </row>
    <row r="1533" spans="8:13" ht="14.25">
      <c r="H1533" s="7">
        <v>1000</v>
      </c>
      <c r="K1533" s="9" t="e">
        <f t="shared" si="69"/>
        <v>#DIV/0!</v>
      </c>
      <c r="L1533" s="10" t="str">
        <f t="shared" si="70"/>
        <v>Invalid</v>
      </c>
      <c r="M1533" s="10" t="str">
        <f t="shared" si="71"/>
        <v/>
      </c>
    </row>
    <row r="1534" spans="8:13" ht="14.25">
      <c r="H1534" s="7">
        <v>1000</v>
      </c>
      <c r="K1534" s="9" t="e">
        <f t="shared" si="69"/>
        <v>#DIV/0!</v>
      </c>
      <c r="L1534" s="10" t="str">
        <f t="shared" si="70"/>
        <v>Invalid</v>
      </c>
      <c r="M1534" s="10" t="str">
        <f t="shared" si="71"/>
        <v/>
      </c>
    </row>
    <row r="1535" spans="8:13" ht="14.25">
      <c r="H1535" s="7">
        <v>1000</v>
      </c>
      <c r="K1535" s="9" t="e">
        <f t="shared" si="69"/>
        <v>#DIV/0!</v>
      </c>
      <c r="L1535" s="10" t="str">
        <f t="shared" si="70"/>
        <v>Invalid</v>
      </c>
      <c r="M1535" s="10" t="str">
        <f t="shared" si="71"/>
        <v/>
      </c>
    </row>
    <row r="1536" spans="8:13" ht="14.25">
      <c r="H1536" s="7">
        <v>1000</v>
      </c>
      <c r="K1536" s="9" t="e">
        <f t="shared" si="69"/>
        <v>#DIV/0!</v>
      </c>
      <c r="L1536" s="10" t="str">
        <f t="shared" si="70"/>
        <v>Invalid</v>
      </c>
      <c r="M1536" s="10" t="str">
        <f t="shared" si="71"/>
        <v/>
      </c>
    </row>
    <row r="1537" spans="8:13" ht="14.25">
      <c r="H1537" s="7">
        <v>1000</v>
      </c>
      <c r="K1537" s="9" t="e">
        <f t="shared" si="69"/>
        <v>#DIV/0!</v>
      </c>
      <c r="L1537" s="10" t="str">
        <f t="shared" si="70"/>
        <v>Invalid</v>
      </c>
      <c r="M1537" s="10" t="str">
        <f t="shared" si="71"/>
        <v/>
      </c>
    </row>
    <row r="1538" spans="8:13" ht="14.25">
      <c r="H1538" s="7">
        <v>1000</v>
      </c>
      <c r="K1538" s="9" t="e">
        <f t="shared" si="69"/>
        <v>#DIV/0!</v>
      </c>
      <c r="L1538" s="10" t="str">
        <f t="shared" si="70"/>
        <v>Invalid</v>
      </c>
      <c r="M1538" s="10" t="str">
        <f t="shared" si="71"/>
        <v/>
      </c>
    </row>
    <row r="1539" spans="8:13" ht="14.25">
      <c r="H1539" s="7">
        <v>1000</v>
      </c>
      <c r="K1539" s="9" t="e">
        <f t="shared" ref="K1539:K1602" si="72">(H1539/G1539)*J1539</f>
        <v>#DIV/0!</v>
      </c>
      <c r="L1539" s="10" t="str">
        <f t="shared" ref="L1539:L1602" si="73">IF(F1539="BUY",(K1539-H1539)/H1539, IF(F1539="SELL", (H1539-K1539)/H1539, "Invalid"))</f>
        <v>Invalid</v>
      </c>
      <c r="M1539" s="10" t="str">
        <f t="shared" ref="M1539:M1602" si="74">IF(E1539="BUY",(K1539-H1539)/H1539,IF(E1539="SELL",(H1539-K1539)/H1539,""))</f>
        <v/>
      </c>
    </row>
    <row r="1540" spans="8:13" ht="14.25">
      <c r="H1540" s="7">
        <v>1000</v>
      </c>
      <c r="K1540" s="9" t="e">
        <f t="shared" si="72"/>
        <v>#DIV/0!</v>
      </c>
      <c r="L1540" s="10" t="str">
        <f t="shared" si="73"/>
        <v>Invalid</v>
      </c>
      <c r="M1540" s="10" t="str">
        <f t="shared" si="74"/>
        <v/>
      </c>
    </row>
    <row r="1541" spans="8:13" ht="14.25">
      <c r="H1541" s="7">
        <v>1000</v>
      </c>
      <c r="K1541" s="9" t="e">
        <f t="shared" si="72"/>
        <v>#DIV/0!</v>
      </c>
      <c r="L1541" s="10" t="str">
        <f t="shared" si="73"/>
        <v>Invalid</v>
      </c>
      <c r="M1541" s="10" t="str">
        <f t="shared" si="74"/>
        <v/>
      </c>
    </row>
    <row r="1542" spans="8:13" ht="14.25">
      <c r="H1542" s="7">
        <v>1000</v>
      </c>
      <c r="K1542" s="9" t="e">
        <f t="shared" si="72"/>
        <v>#DIV/0!</v>
      </c>
      <c r="L1542" s="10" t="str">
        <f t="shared" si="73"/>
        <v>Invalid</v>
      </c>
      <c r="M1542" s="10" t="str">
        <f t="shared" si="74"/>
        <v/>
      </c>
    </row>
    <row r="1543" spans="8:13" ht="14.25">
      <c r="H1543" s="7">
        <v>1000</v>
      </c>
      <c r="K1543" s="9" t="e">
        <f t="shared" si="72"/>
        <v>#DIV/0!</v>
      </c>
      <c r="L1543" s="10" t="str">
        <f t="shared" si="73"/>
        <v>Invalid</v>
      </c>
      <c r="M1543" s="10" t="str">
        <f t="shared" si="74"/>
        <v/>
      </c>
    </row>
    <row r="1544" spans="8:13" ht="14.25">
      <c r="H1544" s="7">
        <v>1000</v>
      </c>
      <c r="K1544" s="9" t="e">
        <f t="shared" si="72"/>
        <v>#DIV/0!</v>
      </c>
      <c r="L1544" s="10" t="str">
        <f t="shared" si="73"/>
        <v>Invalid</v>
      </c>
      <c r="M1544" s="10" t="str">
        <f t="shared" si="74"/>
        <v/>
      </c>
    </row>
    <row r="1545" spans="8:13" ht="14.25">
      <c r="H1545" s="7">
        <v>1000</v>
      </c>
      <c r="K1545" s="9" t="e">
        <f t="shared" si="72"/>
        <v>#DIV/0!</v>
      </c>
      <c r="L1545" s="10" t="str">
        <f t="shared" si="73"/>
        <v>Invalid</v>
      </c>
      <c r="M1545" s="10" t="str">
        <f t="shared" si="74"/>
        <v/>
      </c>
    </row>
    <row r="1546" spans="8:13" ht="14.25">
      <c r="H1546" s="7">
        <v>1000</v>
      </c>
      <c r="K1546" s="9" t="e">
        <f t="shared" si="72"/>
        <v>#DIV/0!</v>
      </c>
      <c r="L1546" s="10" t="str">
        <f t="shared" si="73"/>
        <v>Invalid</v>
      </c>
      <c r="M1546" s="10" t="str">
        <f t="shared" si="74"/>
        <v/>
      </c>
    </row>
    <row r="1547" spans="8:13" ht="14.25">
      <c r="H1547" s="7">
        <v>1000</v>
      </c>
      <c r="K1547" s="9" t="e">
        <f t="shared" si="72"/>
        <v>#DIV/0!</v>
      </c>
      <c r="L1547" s="10" t="str">
        <f t="shared" si="73"/>
        <v>Invalid</v>
      </c>
      <c r="M1547" s="10" t="str">
        <f t="shared" si="74"/>
        <v/>
      </c>
    </row>
    <row r="1548" spans="8:13" ht="14.25">
      <c r="H1548" s="7">
        <v>1000</v>
      </c>
      <c r="K1548" s="9" t="e">
        <f t="shared" si="72"/>
        <v>#DIV/0!</v>
      </c>
      <c r="L1548" s="10" t="str">
        <f t="shared" si="73"/>
        <v>Invalid</v>
      </c>
      <c r="M1548" s="10" t="str">
        <f t="shared" si="74"/>
        <v/>
      </c>
    </row>
    <row r="1549" spans="8:13" ht="14.25">
      <c r="H1549" s="7">
        <v>1000</v>
      </c>
      <c r="K1549" s="9" t="e">
        <f t="shared" si="72"/>
        <v>#DIV/0!</v>
      </c>
      <c r="L1549" s="10" t="str">
        <f t="shared" si="73"/>
        <v>Invalid</v>
      </c>
      <c r="M1549" s="10" t="str">
        <f t="shared" si="74"/>
        <v/>
      </c>
    </row>
    <row r="1550" spans="8:13" ht="14.25">
      <c r="H1550" s="7">
        <v>1000</v>
      </c>
      <c r="K1550" s="9" t="e">
        <f t="shared" si="72"/>
        <v>#DIV/0!</v>
      </c>
      <c r="L1550" s="10" t="str">
        <f t="shared" si="73"/>
        <v>Invalid</v>
      </c>
      <c r="M1550" s="10" t="str">
        <f t="shared" si="74"/>
        <v/>
      </c>
    </row>
    <row r="1551" spans="8:13" ht="14.25">
      <c r="H1551" s="7">
        <v>1000</v>
      </c>
      <c r="K1551" s="9" t="e">
        <f t="shared" si="72"/>
        <v>#DIV/0!</v>
      </c>
      <c r="L1551" s="10" t="str">
        <f t="shared" si="73"/>
        <v>Invalid</v>
      </c>
      <c r="M1551" s="10" t="str">
        <f t="shared" si="74"/>
        <v/>
      </c>
    </row>
    <row r="1552" spans="8:13" ht="14.25">
      <c r="H1552" s="7">
        <v>1000</v>
      </c>
      <c r="K1552" s="9" t="e">
        <f t="shared" si="72"/>
        <v>#DIV/0!</v>
      </c>
      <c r="L1552" s="10" t="str">
        <f t="shared" si="73"/>
        <v>Invalid</v>
      </c>
      <c r="M1552" s="10" t="str">
        <f t="shared" si="74"/>
        <v/>
      </c>
    </row>
    <row r="1553" spans="8:13" ht="14.25">
      <c r="H1553" s="7">
        <v>1000</v>
      </c>
      <c r="K1553" s="9" t="e">
        <f t="shared" si="72"/>
        <v>#DIV/0!</v>
      </c>
      <c r="L1553" s="10" t="str">
        <f t="shared" si="73"/>
        <v>Invalid</v>
      </c>
      <c r="M1553" s="10" t="str">
        <f t="shared" si="74"/>
        <v/>
      </c>
    </row>
    <row r="1554" spans="8:13" ht="14.25">
      <c r="H1554" s="7">
        <v>1000</v>
      </c>
      <c r="K1554" s="9" t="e">
        <f t="shared" si="72"/>
        <v>#DIV/0!</v>
      </c>
      <c r="L1554" s="10" t="str">
        <f t="shared" si="73"/>
        <v>Invalid</v>
      </c>
      <c r="M1554" s="10" t="str">
        <f t="shared" si="74"/>
        <v/>
      </c>
    </row>
    <row r="1555" spans="8:13" ht="14.25">
      <c r="H1555" s="7">
        <v>1000</v>
      </c>
      <c r="K1555" s="9" t="e">
        <f t="shared" si="72"/>
        <v>#DIV/0!</v>
      </c>
      <c r="L1555" s="10" t="str">
        <f t="shared" si="73"/>
        <v>Invalid</v>
      </c>
      <c r="M1555" s="10" t="str">
        <f t="shared" si="74"/>
        <v/>
      </c>
    </row>
    <row r="1556" spans="8:13" ht="14.25">
      <c r="H1556" s="7">
        <v>1000</v>
      </c>
      <c r="K1556" s="9" t="e">
        <f t="shared" si="72"/>
        <v>#DIV/0!</v>
      </c>
      <c r="L1556" s="10" t="str">
        <f t="shared" si="73"/>
        <v>Invalid</v>
      </c>
      <c r="M1556" s="10" t="str">
        <f t="shared" si="74"/>
        <v/>
      </c>
    </row>
    <row r="1557" spans="8:13" ht="14.25">
      <c r="H1557" s="7">
        <v>1000</v>
      </c>
      <c r="K1557" s="9" t="e">
        <f t="shared" si="72"/>
        <v>#DIV/0!</v>
      </c>
      <c r="L1557" s="10" t="str">
        <f t="shared" si="73"/>
        <v>Invalid</v>
      </c>
      <c r="M1557" s="10" t="str">
        <f t="shared" si="74"/>
        <v/>
      </c>
    </row>
    <row r="1558" spans="8:13" ht="14.25">
      <c r="H1558" s="7">
        <v>1000</v>
      </c>
      <c r="K1558" s="9" t="e">
        <f t="shared" si="72"/>
        <v>#DIV/0!</v>
      </c>
      <c r="L1558" s="10" t="str">
        <f t="shared" si="73"/>
        <v>Invalid</v>
      </c>
      <c r="M1558" s="10" t="str">
        <f t="shared" si="74"/>
        <v/>
      </c>
    </row>
    <row r="1559" spans="8:13" ht="14.25">
      <c r="H1559" s="7">
        <v>1000</v>
      </c>
      <c r="K1559" s="9" t="e">
        <f t="shared" si="72"/>
        <v>#DIV/0!</v>
      </c>
      <c r="L1559" s="10" t="str">
        <f t="shared" si="73"/>
        <v>Invalid</v>
      </c>
      <c r="M1559" s="10" t="str">
        <f t="shared" si="74"/>
        <v/>
      </c>
    </row>
    <row r="1560" spans="8:13" ht="14.25">
      <c r="H1560" s="7">
        <v>1000</v>
      </c>
      <c r="K1560" s="9" t="e">
        <f t="shared" si="72"/>
        <v>#DIV/0!</v>
      </c>
      <c r="L1560" s="10" t="str">
        <f t="shared" si="73"/>
        <v>Invalid</v>
      </c>
      <c r="M1560" s="10" t="str">
        <f t="shared" si="74"/>
        <v/>
      </c>
    </row>
    <row r="1561" spans="8:13" ht="14.25">
      <c r="H1561" s="7">
        <v>1000</v>
      </c>
      <c r="K1561" s="9" t="e">
        <f t="shared" si="72"/>
        <v>#DIV/0!</v>
      </c>
      <c r="L1561" s="10" t="str">
        <f t="shared" si="73"/>
        <v>Invalid</v>
      </c>
      <c r="M1561" s="10" t="str">
        <f t="shared" si="74"/>
        <v/>
      </c>
    </row>
    <row r="1562" spans="8:13" ht="14.25">
      <c r="H1562" s="7">
        <v>1000</v>
      </c>
      <c r="K1562" s="9" t="e">
        <f t="shared" si="72"/>
        <v>#DIV/0!</v>
      </c>
      <c r="L1562" s="10" t="str">
        <f t="shared" si="73"/>
        <v>Invalid</v>
      </c>
      <c r="M1562" s="10" t="str">
        <f t="shared" si="74"/>
        <v/>
      </c>
    </row>
    <row r="1563" spans="8:13" ht="14.25">
      <c r="H1563" s="7">
        <v>1000</v>
      </c>
      <c r="K1563" s="9" t="e">
        <f t="shared" si="72"/>
        <v>#DIV/0!</v>
      </c>
      <c r="L1563" s="10" t="str">
        <f t="shared" si="73"/>
        <v>Invalid</v>
      </c>
      <c r="M1563" s="10" t="str">
        <f t="shared" si="74"/>
        <v/>
      </c>
    </row>
    <row r="1564" spans="8:13" ht="14.25">
      <c r="H1564" s="7">
        <v>1000</v>
      </c>
      <c r="K1564" s="9" t="e">
        <f t="shared" si="72"/>
        <v>#DIV/0!</v>
      </c>
      <c r="L1564" s="10" t="str">
        <f t="shared" si="73"/>
        <v>Invalid</v>
      </c>
      <c r="M1564" s="10" t="str">
        <f t="shared" si="74"/>
        <v/>
      </c>
    </row>
    <row r="1565" spans="8:13" ht="14.25">
      <c r="H1565" s="7">
        <v>1000</v>
      </c>
      <c r="K1565" s="9" t="e">
        <f t="shared" si="72"/>
        <v>#DIV/0!</v>
      </c>
      <c r="L1565" s="10" t="str">
        <f t="shared" si="73"/>
        <v>Invalid</v>
      </c>
      <c r="M1565" s="10" t="str">
        <f t="shared" si="74"/>
        <v/>
      </c>
    </row>
    <row r="1566" spans="8:13" ht="14.25">
      <c r="H1566" s="7">
        <v>1000</v>
      </c>
      <c r="K1566" s="9" t="e">
        <f t="shared" si="72"/>
        <v>#DIV/0!</v>
      </c>
      <c r="L1566" s="10" t="str">
        <f t="shared" si="73"/>
        <v>Invalid</v>
      </c>
      <c r="M1566" s="10" t="str">
        <f t="shared" si="74"/>
        <v/>
      </c>
    </row>
    <row r="1567" spans="8:13" ht="14.25">
      <c r="H1567" s="7">
        <v>1000</v>
      </c>
      <c r="K1567" s="9" t="e">
        <f t="shared" si="72"/>
        <v>#DIV/0!</v>
      </c>
      <c r="L1567" s="10" t="str">
        <f t="shared" si="73"/>
        <v>Invalid</v>
      </c>
      <c r="M1567" s="10" t="str">
        <f t="shared" si="74"/>
        <v/>
      </c>
    </row>
    <row r="1568" spans="8:13" ht="14.25">
      <c r="H1568" s="7">
        <v>1000</v>
      </c>
      <c r="K1568" s="9" t="e">
        <f t="shared" si="72"/>
        <v>#DIV/0!</v>
      </c>
      <c r="L1568" s="10" t="str">
        <f t="shared" si="73"/>
        <v>Invalid</v>
      </c>
      <c r="M1568" s="10" t="str">
        <f t="shared" si="74"/>
        <v/>
      </c>
    </row>
    <row r="1569" spans="8:13" ht="14.25">
      <c r="H1569" s="7">
        <v>1000</v>
      </c>
      <c r="K1569" s="9" t="e">
        <f t="shared" si="72"/>
        <v>#DIV/0!</v>
      </c>
      <c r="L1569" s="10" t="str">
        <f t="shared" si="73"/>
        <v>Invalid</v>
      </c>
      <c r="M1569" s="10" t="str">
        <f t="shared" si="74"/>
        <v/>
      </c>
    </row>
    <row r="1570" spans="8:13" ht="14.25">
      <c r="H1570" s="7">
        <v>1000</v>
      </c>
      <c r="K1570" s="9" t="e">
        <f t="shared" si="72"/>
        <v>#DIV/0!</v>
      </c>
      <c r="L1570" s="10" t="str">
        <f t="shared" si="73"/>
        <v>Invalid</v>
      </c>
      <c r="M1570" s="10" t="str">
        <f t="shared" si="74"/>
        <v/>
      </c>
    </row>
    <row r="1571" spans="8:13" ht="14.25">
      <c r="H1571" s="7">
        <v>1000</v>
      </c>
      <c r="K1571" s="9" t="e">
        <f t="shared" si="72"/>
        <v>#DIV/0!</v>
      </c>
      <c r="L1571" s="10" t="str">
        <f t="shared" si="73"/>
        <v>Invalid</v>
      </c>
      <c r="M1571" s="10" t="str">
        <f t="shared" si="74"/>
        <v/>
      </c>
    </row>
    <row r="1572" spans="8:13" ht="14.25">
      <c r="H1572" s="7">
        <v>1000</v>
      </c>
      <c r="K1572" s="9" t="e">
        <f t="shared" si="72"/>
        <v>#DIV/0!</v>
      </c>
      <c r="L1572" s="10" t="str">
        <f t="shared" si="73"/>
        <v>Invalid</v>
      </c>
      <c r="M1572" s="10" t="str">
        <f t="shared" si="74"/>
        <v/>
      </c>
    </row>
    <row r="1573" spans="8:13" ht="14.25">
      <c r="H1573" s="7">
        <v>1000</v>
      </c>
      <c r="K1573" s="9" t="e">
        <f t="shared" si="72"/>
        <v>#DIV/0!</v>
      </c>
      <c r="L1573" s="10" t="str">
        <f t="shared" si="73"/>
        <v>Invalid</v>
      </c>
      <c r="M1573" s="10" t="str">
        <f t="shared" si="74"/>
        <v/>
      </c>
    </row>
    <row r="1574" spans="8:13" ht="14.25">
      <c r="H1574" s="7">
        <v>1000</v>
      </c>
      <c r="K1574" s="9" t="e">
        <f t="shared" si="72"/>
        <v>#DIV/0!</v>
      </c>
      <c r="L1574" s="10" t="str">
        <f t="shared" si="73"/>
        <v>Invalid</v>
      </c>
      <c r="M1574" s="10" t="str">
        <f t="shared" si="74"/>
        <v/>
      </c>
    </row>
    <row r="1575" spans="8:13" ht="14.25">
      <c r="H1575" s="7">
        <v>1000</v>
      </c>
      <c r="K1575" s="9" t="e">
        <f t="shared" si="72"/>
        <v>#DIV/0!</v>
      </c>
      <c r="L1575" s="10" t="str">
        <f t="shared" si="73"/>
        <v>Invalid</v>
      </c>
      <c r="M1575" s="10" t="str">
        <f t="shared" si="74"/>
        <v/>
      </c>
    </row>
    <row r="1576" spans="8:13" ht="14.25">
      <c r="H1576" s="7">
        <v>1000</v>
      </c>
      <c r="K1576" s="9" t="e">
        <f t="shared" si="72"/>
        <v>#DIV/0!</v>
      </c>
      <c r="L1576" s="10" t="str">
        <f t="shared" si="73"/>
        <v>Invalid</v>
      </c>
      <c r="M1576" s="10" t="str">
        <f t="shared" si="74"/>
        <v/>
      </c>
    </row>
    <row r="1577" spans="8:13" ht="14.25">
      <c r="H1577" s="7">
        <v>1000</v>
      </c>
      <c r="K1577" s="9" t="e">
        <f t="shared" si="72"/>
        <v>#DIV/0!</v>
      </c>
      <c r="L1577" s="10" t="str">
        <f t="shared" si="73"/>
        <v>Invalid</v>
      </c>
      <c r="M1577" s="10" t="str">
        <f t="shared" si="74"/>
        <v/>
      </c>
    </row>
    <row r="1578" spans="8:13" ht="14.25">
      <c r="H1578" s="7">
        <v>1000</v>
      </c>
      <c r="K1578" s="9" t="e">
        <f t="shared" si="72"/>
        <v>#DIV/0!</v>
      </c>
      <c r="L1578" s="10" t="str">
        <f t="shared" si="73"/>
        <v>Invalid</v>
      </c>
      <c r="M1578" s="10" t="str">
        <f t="shared" si="74"/>
        <v/>
      </c>
    </row>
    <row r="1579" spans="8:13" ht="14.25">
      <c r="H1579" s="7">
        <v>1000</v>
      </c>
      <c r="K1579" s="9" t="e">
        <f t="shared" si="72"/>
        <v>#DIV/0!</v>
      </c>
      <c r="L1579" s="10" t="str">
        <f t="shared" si="73"/>
        <v>Invalid</v>
      </c>
      <c r="M1579" s="10" t="str">
        <f t="shared" si="74"/>
        <v/>
      </c>
    </row>
    <row r="1580" spans="8:13" ht="14.25">
      <c r="H1580" s="7">
        <v>1000</v>
      </c>
      <c r="K1580" s="9" t="e">
        <f t="shared" si="72"/>
        <v>#DIV/0!</v>
      </c>
      <c r="L1580" s="10" t="str">
        <f t="shared" si="73"/>
        <v>Invalid</v>
      </c>
      <c r="M1580" s="10" t="str">
        <f t="shared" si="74"/>
        <v/>
      </c>
    </row>
    <row r="1581" spans="8:13" ht="14.25">
      <c r="H1581" s="7">
        <v>1000</v>
      </c>
      <c r="K1581" s="9" t="e">
        <f t="shared" si="72"/>
        <v>#DIV/0!</v>
      </c>
      <c r="L1581" s="10" t="str">
        <f t="shared" si="73"/>
        <v>Invalid</v>
      </c>
      <c r="M1581" s="10" t="str">
        <f t="shared" si="74"/>
        <v/>
      </c>
    </row>
    <row r="1582" spans="8:13" ht="14.25">
      <c r="H1582" s="7">
        <v>1000</v>
      </c>
      <c r="K1582" s="9" t="e">
        <f t="shared" si="72"/>
        <v>#DIV/0!</v>
      </c>
      <c r="L1582" s="10" t="str">
        <f t="shared" si="73"/>
        <v>Invalid</v>
      </c>
      <c r="M1582" s="10" t="str">
        <f t="shared" si="74"/>
        <v/>
      </c>
    </row>
    <row r="1583" spans="8:13" ht="14.25">
      <c r="H1583" s="7">
        <v>1000</v>
      </c>
      <c r="K1583" s="9" t="e">
        <f t="shared" si="72"/>
        <v>#DIV/0!</v>
      </c>
      <c r="L1583" s="10" t="str">
        <f t="shared" si="73"/>
        <v>Invalid</v>
      </c>
      <c r="M1583" s="10" t="str">
        <f t="shared" si="74"/>
        <v/>
      </c>
    </row>
    <row r="1584" spans="8:13" ht="14.25">
      <c r="H1584" s="7">
        <v>1000</v>
      </c>
      <c r="K1584" s="9" t="e">
        <f t="shared" si="72"/>
        <v>#DIV/0!</v>
      </c>
      <c r="L1584" s="10" t="str">
        <f t="shared" si="73"/>
        <v>Invalid</v>
      </c>
      <c r="M1584" s="10" t="str">
        <f t="shared" si="74"/>
        <v/>
      </c>
    </row>
    <row r="1585" spans="8:13" ht="14.25">
      <c r="H1585" s="7">
        <v>1000</v>
      </c>
      <c r="K1585" s="9" t="e">
        <f t="shared" si="72"/>
        <v>#DIV/0!</v>
      </c>
      <c r="L1585" s="10" t="str">
        <f t="shared" si="73"/>
        <v>Invalid</v>
      </c>
      <c r="M1585" s="10" t="str">
        <f t="shared" si="74"/>
        <v/>
      </c>
    </row>
    <row r="1586" spans="8:13" ht="14.25">
      <c r="H1586" s="7">
        <v>1000</v>
      </c>
      <c r="K1586" s="9" t="e">
        <f t="shared" si="72"/>
        <v>#DIV/0!</v>
      </c>
      <c r="L1586" s="10" t="str">
        <f t="shared" si="73"/>
        <v>Invalid</v>
      </c>
      <c r="M1586" s="10" t="str">
        <f t="shared" si="74"/>
        <v/>
      </c>
    </row>
    <row r="1587" spans="8:13" ht="14.25">
      <c r="H1587" s="7">
        <v>1000</v>
      </c>
      <c r="K1587" s="9" t="e">
        <f t="shared" si="72"/>
        <v>#DIV/0!</v>
      </c>
      <c r="L1587" s="10" t="str">
        <f t="shared" si="73"/>
        <v>Invalid</v>
      </c>
      <c r="M1587" s="10" t="str">
        <f t="shared" si="74"/>
        <v/>
      </c>
    </row>
    <row r="1588" spans="8:13" ht="14.25">
      <c r="H1588" s="7">
        <v>1000</v>
      </c>
      <c r="K1588" s="9" t="e">
        <f t="shared" si="72"/>
        <v>#DIV/0!</v>
      </c>
      <c r="L1588" s="10" t="str">
        <f t="shared" si="73"/>
        <v>Invalid</v>
      </c>
      <c r="M1588" s="10" t="str">
        <f t="shared" si="74"/>
        <v/>
      </c>
    </row>
    <row r="1589" spans="8:13" ht="14.25">
      <c r="H1589" s="7">
        <v>1000</v>
      </c>
      <c r="K1589" s="9" t="e">
        <f t="shared" si="72"/>
        <v>#DIV/0!</v>
      </c>
      <c r="L1589" s="10" t="str">
        <f t="shared" si="73"/>
        <v>Invalid</v>
      </c>
      <c r="M1589" s="10" t="str">
        <f t="shared" si="74"/>
        <v/>
      </c>
    </row>
    <row r="1590" spans="8:13" ht="14.25">
      <c r="H1590" s="7">
        <v>1000</v>
      </c>
      <c r="K1590" s="9" t="e">
        <f t="shared" si="72"/>
        <v>#DIV/0!</v>
      </c>
      <c r="L1590" s="10" t="str">
        <f t="shared" si="73"/>
        <v>Invalid</v>
      </c>
      <c r="M1590" s="10" t="str">
        <f t="shared" si="74"/>
        <v/>
      </c>
    </row>
    <row r="1591" spans="8:13" ht="14.25">
      <c r="H1591" s="7">
        <v>1000</v>
      </c>
      <c r="K1591" s="9" t="e">
        <f t="shared" si="72"/>
        <v>#DIV/0!</v>
      </c>
      <c r="L1591" s="10" t="str">
        <f t="shared" si="73"/>
        <v>Invalid</v>
      </c>
      <c r="M1591" s="10" t="str">
        <f t="shared" si="74"/>
        <v/>
      </c>
    </row>
    <row r="1592" spans="8:13" ht="14.25">
      <c r="H1592" s="7">
        <v>1000</v>
      </c>
      <c r="K1592" s="9" t="e">
        <f t="shared" si="72"/>
        <v>#DIV/0!</v>
      </c>
      <c r="L1592" s="10" t="str">
        <f t="shared" si="73"/>
        <v>Invalid</v>
      </c>
      <c r="M1592" s="10" t="str">
        <f t="shared" si="74"/>
        <v/>
      </c>
    </row>
    <row r="1593" spans="8:13" ht="14.25">
      <c r="H1593" s="7">
        <v>1000</v>
      </c>
      <c r="K1593" s="9" t="e">
        <f t="shared" si="72"/>
        <v>#DIV/0!</v>
      </c>
      <c r="L1593" s="10" t="str">
        <f t="shared" si="73"/>
        <v>Invalid</v>
      </c>
      <c r="M1593" s="10" t="str">
        <f t="shared" si="74"/>
        <v/>
      </c>
    </row>
    <row r="1594" spans="8:13" ht="14.25">
      <c r="H1594" s="7">
        <v>1000</v>
      </c>
      <c r="K1594" s="9" t="e">
        <f t="shared" si="72"/>
        <v>#DIV/0!</v>
      </c>
      <c r="L1594" s="10" t="str">
        <f t="shared" si="73"/>
        <v>Invalid</v>
      </c>
      <c r="M1594" s="10" t="str">
        <f t="shared" si="74"/>
        <v/>
      </c>
    </row>
    <row r="1595" spans="8:13" ht="14.25">
      <c r="H1595" s="7">
        <v>1000</v>
      </c>
      <c r="K1595" s="9" t="e">
        <f t="shared" si="72"/>
        <v>#DIV/0!</v>
      </c>
      <c r="L1595" s="10" t="str">
        <f t="shared" si="73"/>
        <v>Invalid</v>
      </c>
      <c r="M1595" s="10" t="str">
        <f t="shared" si="74"/>
        <v/>
      </c>
    </row>
    <row r="1596" spans="8:13" ht="14.25">
      <c r="H1596" s="7">
        <v>1000</v>
      </c>
      <c r="K1596" s="9" t="e">
        <f t="shared" si="72"/>
        <v>#DIV/0!</v>
      </c>
      <c r="L1596" s="10" t="str">
        <f t="shared" si="73"/>
        <v>Invalid</v>
      </c>
      <c r="M1596" s="10" t="str">
        <f t="shared" si="74"/>
        <v/>
      </c>
    </row>
    <row r="1597" spans="8:13" ht="14.25">
      <c r="H1597" s="7">
        <v>1000</v>
      </c>
      <c r="K1597" s="9" t="e">
        <f t="shared" si="72"/>
        <v>#DIV/0!</v>
      </c>
      <c r="L1597" s="10" t="str">
        <f t="shared" si="73"/>
        <v>Invalid</v>
      </c>
      <c r="M1597" s="10" t="str">
        <f t="shared" si="74"/>
        <v/>
      </c>
    </row>
    <row r="1598" spans="8:13" ht="14.25">
      <c r="H1598" s="7">
        <v>1000</v>
      </c>
      <c r="K1598" s="9" t="e">
        <f t="shared" si="72"/>
        <v>#DIV/0!</v>
      </c>
      <c r="L1598" s="10" t="str">
        <f t="shared" si="73"/>
        <v>Invalid</v>
      </c>
      <c r="M1598" s="10" t="str">
        <f t="shared" si="74"/>
        <v/>
      </c>
    </row>
    <row r="1599" spans="8:13" ht="14.25">
      <c r="H1599" s="7">
        <v>1000</v>
      </c>
      <c r="K1599" s="9" t="e">
        <f t="shared" si="72"/>
        <v>#DIV/0!</v>
      </c>
      <c r="L1599" s="10" t="str">
        <f t="shared" si="73"/>
        <v>Invalid</v>
      </c>
      <c r="M1599" s="10" t="str">
        <f t="shared" si="74"/>
        <v/>
      </c>
    </row>
    <row r="1600" spans="8:13" ht="14.25">
      <c r="H1600" s="7">
        <v>1000</v>
      </c>
      <c r="K1600" s="9" t="e">
        <f t="shared" si="72"/>
        <v>#DIV/0!</v>
      </c>
      <c r="L1600" s="10" t="str">
        <f t="shared" si="73"/>
        <v>Invalid</v>
      </c>
      <c r="M1600" s="10" t="str">
        <f t="shared" si="74"/>
        <v/>
      </c>
    </row>
    <row r="1601" spans="8:13" ht="14.25">
      <c r="H1601" s="7">
        <v>1000</v>
      </c>
      <c r="K1601" s="9" t="e">
        <f t="shared" si="72"/>
        <v>#DIV/0!</v>
      </c>
      <c r="L1601" s="10" t="str">
        <f t="shared" si="73"/>
        <v>Invalid</v>
      </c>
      <c r="M1601" s="10" t="str">
        <f t="shared" si="74"/>
        <v/>
      </c>
    </row>
    <row r="1602" spans="8:13" ht="14.25">
      <c r="H1602" s="7">
        <v>1000</v>
      </c>
      <c r="K1602" s="9" t="e">
        <f t="shared" si="72"/>
        <v>#DIV/0!</v>
      </c>
      <c r="L1602" s="10" t="str">
        <f t="shared" si="73"/>
        <v>Invalid</v>
      </c>
      <c r="M1602" s="10" t="str">
        <f t="shared" si="74"/>
        <v/>
      </c>
    </row>
    <row r="1603" spans="8:13" ht="14.25">
      <c r="H1603" s="7">
        <v>1000</v>
      </c>
      <c r="K1603" s="9" t="e">
        <f t="shared" ref="K1603:K1666" si="75">(H1603/G1603)*J1603</f>
        <v>#DIV/0!</v>
      </c>
      <c r="L1603" s="10" t="str">
        <f t="shared" ref="L1603:L1666" si="76">IF(F1603="BUY",(K1603-H1603)/H1603, IF(F1603="SELL", (H1603-K1603)/H1603, "Invalid"))</f>
        <v>Invalid</v>
      </c>
      <c r="M1603" s="10" t="str">
        <f t="shared" ref="M1603:M1666" si="77">IF(E1603="BUY",(K1603-H1603)/H1603,IF(E1603="SELL",(H1603-K1603)/H1603,""))</f>
        <v/>
      </c>
    </row>
    <row r="1604" spans="8:13" ht="14.25">
      <c r="H1604" s="7">
        <v>1000</v>
      </c>
      <c r="K1604" s="9" t="e">
        <f t="shared" si="75"/>
        <v>#DIV/0!</v>
      </c>
      <c r="L1604" s="10" t="str">
        <f t="shared" si="76"/>
        <v>Invalid</v>
      </c>
      <c r="M1604" s="10" t="str">
        <f t="shared" si="77"/>
        <v/>
      </c>
    </row>
    <row r="1605" spans="8:13" ht="14.25">
      <c r="H1605" s="7">
        <v>1000</v>
      </c>
      <c r="K1605" s="9" t="e">
        <f t="shared" si="75"/>
        <v>#DIV/0!</v>
      </c>
      <c r="L1605" s="10" t="str">
        <f t="shared" si="76"/>
        <v>Invalid</v>
      </c>
      <c r="M1605" s="10" t="str">
        <f t="shared" si="77"/>
        <v/>
      </c>
    </row>
    <row r="1606" spans="8:13" ht="14.25">
      <c r="H1606" s="7">
        <v>1000</v>
      </c>
      <c r="K1606" s="9" t="e">
        <f t="shared" si="75"/>
        <v>#DIV/0!</v>
      </c>
      <c r="L1606" s="10" t="str">
        <f t="shared" si="76"/>
        <v>Invalid</v>
      </c>
      <c r="M1606" s="10" t="str">
        <f t="shared" si="77"/>
        <v/>
      </c>
    </row>
    <row r="1607" spans="8:13" ht="14.25">
      <c r="H1607" s="7">
        <v>1000</v>
      </c>
      <c r="K1607" s="9" t="e">
        <f t="shared" si="75"/>
        <v>#DIV/0!</v>
      </c>
      <c r="L1607" s="10" t="str">
        <f t="shared" si="76"/>
        <v>Invalid</v>
      </c>
      <c r="M1607" s="10" t="str">
        <f t="shared" si="77"/>
        <v/>
      </c>
    </row>
    <row r="1608" spans="8:13" ht="14.25">
      <c r="H1608" s="7">
        <v>1000</v>
      </c>
      <c r="K1608" s="9" t="e">
        <f t="shared" si="75"/>
        <v>#DIV/0!</v>
      </c>
      <c r="L1608" s="10" t="str">
        <f t="shared" si="76"/>
        <v>Invalid</v>
      </c>
      <c r="M1608" s="10" t="str">
        <f t="shared" si="77"/>
        <v/>
      </c>
    </row>
    <row r="1609" spans="8:13" ht="14.25">
      <c r="H1609" s="7">
        <v>1000</v>
      </c>
      <c r="K1609" s="9" t="e">
        <f t="shared" si="75"/>
        <v>#DIV/0!</v>
      </c>
      <c r="L1609" s="10" t="str">
        <f t="shared" si="76"/>
        <v>Invalid</v>
      </c>
      <c r="M1609" s="10" t="str">
        <f t="shared" si="77"/>
        <v/>
      </c>
    </row>
    <row r="1610" spans="8:13" ht="14.25">
      <c r="H1610" s="7">
        <v>1000</v>
      </c>
      <c r="K1610" s="9" t="e">
        <f t="shared" si="75"/>
        <v>#DIV/0!</v>
      </c>
      <c r="L1610" s="10" t="str">
        <f t="shared" si="76"/>
        <v>Invalid</v>
      </c>
      <c r="M1610" s="10" t="str">
        <f t="shared" si="77"/>
        <v/>
      </c>
    </row>
    <row r="1611" spans="8:13" ht="14.25">
      <c r="H1611" s="7">
        <v>1000</v>
      </c>
      <c r="K1611" s="9" t="e">
        <f t="shared" si="75"/>
        <v>#DIV/0!</v>
      </c>
      <c r="L1611" s="10" t="str">
        <f t="shared" si="76"/>
        <v>Invalid</v>
      </c>
      <c r="M1611" s="10" t="str">
        <f t="shared" si="77"/>
        <v/>
      </c>
    </row>
    <row r="1612" spans="8:13" ht="14.25">
      <c r="H1612" s="7">
        <v>1000</v>
      </c>
      <c r="K1612" s="9" t="e">
        <f t="shared" si="75"/>
        <v>#DIV/0!</v>
      </c>
      <c r="L1612" s="10" t="str">
        <f t="shared" si="76"/>
        <v>Invalid</v>
      </c>
      <c r="M1612" s="10" t="str">
        <f t="shared" si="77"/>
        <v/>
      </c>
    </row>
    <row r="1613" spans="8:13" ht="14.25">
      <c r="H1613" s="7">
        <v>1000</v>
      </c>
      <c r="K1613" s="9" t="e">
        <f t="shared" si="75"/>
        <v>#DIV/0!</v>
      </c>
      <c r="L1613" s="10" t="str">
        <f t="shared" si="76"/>
        <v>Invalid</v>
      </c>
      <c r="M1613" s="10" t="str">
        <f t="shared" si="77"/>
        <v/>
      </c>
    </row>
    <row r="1614" spans="8:13" ht="14.25">
      <c r="H1614" s="7">
        <v>1000</v>
      </c>
      <c r="K1614" s="9" t="e">
        <f t="shared" si="75"/>
        <v>#DIV/0!</v>
      </c>
      <c r="L1614" s="10" t="str">
        <f t="shared" si="76"/>
        <v>Invalid</v>
      </c>
      <c r="M1614" s="10" t="str">
        <f t="shared" si="77"/>
        <v/>
      </c>
    </row>
    <row r="1615" spans="8:13" ht="14.25">
      <c r="H1615" s="7">
        <v>1000</v>
      </c>
      <c r="K1615" s="9" t="e">
        <f t="shared" si="75"/>
        <v>#DIV/0!</v>
      </c>
      <c r="L1615" s="10" t="str">
        <f t="shared" si="76"/>
        <v>Invalid</v>
      </c>
      <c r="M1615" s="10" t="str">
        <f t="shared" si="77"/>
        <v/>
      </c>
    </row>
    <row r="1616" spans="8:13" ht="14.25">
      <c r="H1616" s="7">
        <v>1000</v>
      </c>
      <c r="K1616" s="9" t="e">
        <f t="shared" si="75"/>
        <v>#DIV/0!</v>
      </c>
      <c r="L1616" s="10" t="str">
        <f t="shared" si="76"/>
        <v>Invalid</v>
      </c>
      <c r="M1616" s="10" t="str">
        <f t="shared" si="77"/>
        <v/>
      </c>
    </row>
    <row r="1617" spans="8:13" ht="14.25">
      <c r="H1617" s="7">
        <v>1000</v>
      </c>
      <c r="K1617" s="9" t="e">
        <f t="shared" si="75"/>
        <v>#DIV/0!</v>
      </c>
      <c r="L1617" s="10" t="str">
        <f t="shared" si="76"/>
        <v>Invalid</v>
      </c>
      <c r="M1617" s="10" t="str">
        <f t="shared" si="77"/>
        <v/>
      </c>
    </row>
    <row r="1618" spans="8:13" ht="14.25">
      <c r="H1618" s="7">
        <v>1000</v>
      </c>
      <c r="K1618" s="9" t="e">
        <f t="shared" si="75"/>
        <v>#DIV/0!</v>
      </c>
      <c r="L1618" s="10" t="str">
        <f t="shared" si="76"/>
        <v>Invalid</v>
      </c>
      <c r="M1618" s="10" t="str">
        <f t="shared" si="77"/>
        <v/>
      </c>
    </row>
    <row r="1619" spans="8:13" ht="14.25">
      <c r="H1619" s="7">
        <v>1000</v>
      </c>
      <c r="K1619" s="9" t="e">
        <f t="shared" si="75"/>
        <v>#DIV/0!</v>
      </c>
      <c r="L1619" s="10" t="str">
        <f t="shared" si="76"/>
        <v>Invalid</v>
      </c>
      <c r="M1619" s="10" t="str">
        <f t="shared" si="77"/>
        <v/>
      </c>
    </row>
    <row r="1620" spans="8:13" ht="14.25">
      <c r="H1620" s="7">
        <v>1000</v>
      </c>
      <c r="K1620" s="9" t="e">
        <f t="shared" si="75"/>
        <v>#DIV/0!</v>
      </c>
      <c r="L1620" s="10" t="str">
        <f t="shared" si="76"/>
        <v>Invalid</v>
      </c>
      <c r="M1620" s="10" t="str">
        <f t="shared" si="77"/>
        <v/>
      </c>
    </row>
    <row r="1621" spans="8:13" ht="14.25">
      <c r="H1621" s="7">
        <v>1000</v>
      </c>
      <c r="K1621" s="9" t="e">
        <f t="shared" si="75"/>
        <v>#DIV/0!</v>
      </c>
      <c r="L1621" s="10" t="str">
        <f t="shared" si="76"/>
        <v>Invalid</v>
      </c>
      <c r="M1621" s="10" t="str">
        <f t="shared" si="77"/>
        <v/>
      </c>
    </row>
    <row r="1622" spans="8:13" ht="14.25">
      <c r="H1622" s="7">
        <v>1000</v>
      </c>
      <c r="K1622" s="9" t="e">
        <f t="shared" si="75"/>
        <v>#DIV/0!</v>
      </c>
      <c r="L1622" s="10" t="str">
        <f t="shared" si="76"/>
        <v>Invalid</v>
      </c>
      <c r="M1622" s="10" t="str">
        <f t="shared" si="77"/>
        <v/>
      </c>
    </row>
    <row r="1623" spans="8:13" ht="14.25">
      <c r="H1623" s="7">
        <v>1000</v>
      </c>
      <c r="K1623" s="9" t="e">
        <f t="shared" si="75"/>
        <v>#DIV/0!</v>
      </c>
      <c r="L1623" s="10" t="str">
        <f t="shared" si="76"/>
        <v>Invalid</v>
      </c>
      <c r="M1623" s="10" t="str">
        <f t="shared" si="77"/>
        <v/>
      </c>
    </row>
    <row r="1624" spans="8:13" ht="14.25">
      <c r="H1624" s="7">
        <v>1000</v>
      </c>
      <c r="K1624" s="9" t="e">
        <f t="shared" si="75"/>
        <v>#DIV/0!</v>
      </c>
      <c r="L1624" s="10" t="str">
        <f t="shared" si="76"/>
        <v>Invalid</v>
      </c>
      <c r="M1624" s="10" t="str">
        <f t="shared" si="77"/>
        <v/>
      </c>
    </row>
    <row r="1625" spans="8:13" ht="14.25">
      <c r="H1625" s="7">
        <v>1000</v>
      </c>
      <c r="K1625" s="9" t="e">
        <f t="shared" si="75"/>
        <v>#DIV/0!</v>
      </c>
      <c r="L1625" s="10" t="str">
        <f t="shared" si="76"/>
        <v>Invalid</v>
      </c>
      <c r="M1625" s="10" t="str">
        <f t="shared" si="77"/>
        <v/>
      </c>
    </row>
    <row r="1626" spans="8:13" ht="14.25">
      <c r="H1626" s="7">
        <v>1000</v>
      </c>
      <c r="K1626" s="9" t="e">
        <f t="shared" si="75"/>
        <v>#DIV/0!</v>
      </c>
      <c r="L1626" s="10" t="str">
        <f t="shared" si="76"/>
        <v>Invalid</v>
      </c>
      <c r="M1626" s="10" t="str">
        <f t="shared" si="77"/>
        <v/>
      </c>
    </row>
    <row r="1627" spans="8:13" ht="14.25">
      <c r="H1627" s="7">
        <v>1000</v>
      </c>
      <c r="K1627" s="9" t="e">
        <f t="shared" si="75"/>
        <v>#DIV/0!</v>
      </c>
      <c r="L1627" s="10" t="str">
        <f t="shared" si="76"/>
        <v>Invalid</v>
      </c>
      <c r="M1627" s="10" t="str">
        <f t="shared" si="77"/>
        <v/>
      </c>
    </row>
    <row r="1628" spans="8:13" ht="14.25">
      <c r="H1628" s="7">
        <v>1000</v>
      </c>
      <c r="K1628" s="9" t="e">
        <f t="shared" si="75"/>
        <v>#DIV/0!</v>
      </c>
      <c r="L1628" s="10" t="str">
        <f t="shared" si="76"/>
        <v>Invalid</v>
      </c>
      <c r="M1628" s="10" t="str">
        <f t="shared" si="77"/>
        <v/>
      </c>
    </row>
    <row r="1629" spans="8:13" ht="14.25">
      <c r="H1629" s="7">
        <v>1000</v>
      </c>
      <c r="K1629" s="9" t="e">
        <f t="shared" si="75"/>
        <v>#DIV/0!</v>
      </c>
      <c r="L1629" s="10" t="str">
        <f t="shared" si="76"/>
        <v>Invalid</v>
      </c>
      <c r="M1629" s="10" t="str">
        <f t="shared" si="77"/>
        <v/>
      </c>
    </row>
    <row r="1630" spans="8:13" ht="14.25">
      <c r="H1630" s="7">
        <v>1000</v>
      </c>
      <c r="K1630" s="9" t="e">
        <f t="shared" si="75"/>
        <v>#DIV/0!</v>
      </c>
      <c r="L1630" s="10" t="str">
        <f t="shared" si="76"/>
        <v>Invalid</v>
      </c>
      <c r="M1630" s="10" t="str">
        <f t="shared" si="77"/>
        <v/>
      </c>
    </row>
    <row r="1631" spans="8:13" ht="14.25">
      <c r="H1631" s="7">
        <v>1000</v>
      </c>
      <c r="K1631" s="9" t="e">
        <f t="shared" si="75"/>
        <v>#DIV/0!</v>
      </c>
      <c r="L1631" s="10" t="str">
        <f t="shared" si="76"/>
        <v>Invalid</v>
      </c>
      <c r="M1631" s="10" t="str">
        <f t="shared" si="77"/>
        <v/>
      </c>
    </row>
    <row r="1632" spans="8:13" ht="14.25">
      <c r="H1632" s="7">
        <v>1000</v>
      </c>
      <c r="K1632" s="9" t="e">
        <f t="shared" si="75"/>
        <v>#DIV/0!</v>
      </c>
      <c r="L1632" s="10" t="str">
        <f t="shared" si="76"/>
        <v>Invalid</v>
      </c>
      <c r="M1632" s="10" t="str">
        <f t="shared" si="77"/>
        <v/>
      </c>
    </row>
    <row r="1633" spans="8:13" ht="14.25">
      <c r="H1633" s="7">
        <v>1000</v>
      </c>
      <c r="K1633" s="9" t="e">
        <f t="shared" si="75"/>
        <v>#DIV/0!</v>
      </c>
      <c r="L1633" s="10" t="str">
        <f t="shared" si="76"/>
        <v>Invalid</v>
      </c>
      <c r="M1633" s="10" t="str">
        <f t="shared" si="77"/>
        <v/>
      </c>
    </row>
    <row r="1634" spans="8:13" ht="14.25">
      <c r="H1634" s="7">
        <v>1000</v>
      </c>
      <c r="K1634" s="9" t="e">
        <f t="shared" si="75"/>
        <v>#DIV/0!</v>
      </c>
      <c r="L1634" s="10" t="str">
        <f t="shared" si="76"/>
        <v>Invalid</v>
      </c>
      <c r="M1634" s="10" t="str">
        <f t="shared" si="77"/>
        <v/>
      </c>
    </row>
    <row r="1635" spans="8:13" ht="14.25">
      <c r="H1635" s="7">
        <v>1000</v>
      </c>
      <c r="K1635" s="9" t="e">
        <f t="shared" si="75"/>
        <v>#DIV/0!</v>
      </c>
      <c r="L1635" s="10" t="str">
        <f t="shared" si="76"/>
        <v>Invalid</v>
      </c>
      <c r="M1635" s="10" t="str">
        <f t="shared" si="77"/>
        <v/>
      </c>
    </row>
    <row r="1636" spans="8:13" ht="14.25">
      <c r="H1636" s="7">
        <v>1000</v>
      </c>
      <c r="K1636" s="9" t="e">
        <f t="shared" si="75"/>
        <v>#DIV/0!</v>
      </c>
      <c r="L1636" s="10" t="str">
        <f t="shared" si="76"/>
        <v>Invalid</v>
      </c>
      <c r="M1636" s="10" t="str">
        <f t="shared" si="77"/>
        <v/>
      </c>
    </row>
    <row r="1637" spans="8:13" ht="14.25">
      <c r="H1637" s="7">
        <v>1000</v>
      </c>
      <c r="K1637" s="9" t="e">
        <f t="shared" si="75"/>
        <v>#DIV/0!</v>
      </c>
      <c r="L1637" s="10" t="str">
        <f t="shared" si="76"/>
        <v>Invalid</v>
      </c>
      <c r="M1637" s="10" t="str">
        <f t="shared" si="77"/>
        <v/>
      </c>
    </row>
    <row r="1638" spans="8:13" ht="14.25">
      <c r="H1638" s="7">
        <v>1000</v>
      </c>
      <c r="K1638" s="9" t="e">
        <f t="shared" si="75"/>
        <v>#DIV/0!</v>
      </c>
      <c r="L1638" s="10" t="str">
        <f t="shared" si="76"/>
        <v>Invalid</v>
      </c>
      <c r="M1638" s="10" t="str">
        <f t="shared" si="77"/>
        <v/>
      </c>
    </row>
    <row r="1639" spans="8:13" ht="14.25">
      <c r="H1639" s="7">
        <v>1000</v>
      </c>
      <c r="K1639" s="9" t="e">
        <f t="shared" si="75"/>
        <v>#DIV/0!</v>
      </c>
      <c r="L1639" s="10" t="str">
        <f t="shared" si="76"/>
        <v>Invalid</v>
      </c>
      <c r="M1639" s="10" t="str">
        <f t="shared" si="77"/>
        <v/>
      </c>
    </row>
    <row r="1640" spans="8:13" ht="14.25">
      <c r="H1640" s="7">
        <v>1000</v>
      </c>
      <c r="K1640" s="9" t="e">
        <f t="shared" si="75"/>
        <v>#DIV/0!</v>
      </c>
      <c r="L1640" s="10" t="str">
        <f t="shared" si="76"/>
        <v>Invalid</v>
      </c>
      <c r="M1640" s="10" t="str">
        <f t="shared" si="77"/>
        <v/>
      </c>
    </row>
    <row r="1641" spans="8:13" ht="14.25">
      <c r="H1641" s="7">
        <v>1000</v>
      </c>
      <c r="K1641" s="9" t="e">
        <f t="shared" si="75"/>
        <v>#DIV/0!</v>
      </c>
      <c r="L1641" s="10" t="str">
        <f t="shared" si="76"/>
        <v>Invalid</v>
      </c>
      <c r="M1641" s="10" t="str">
        <f t="shared" si="77"/>
        <v/>
      </c>
    </row>
    <row r="1642" spans="8:13" ht="14.25">
      <c r="H1642" s="7">
        <v>1000</v>
      </c>
      <c r="K1642" s="9" t="e">
        <f t="shared" si="75"/>
        <v>#DIV/0!</v>
      </c>
      <c r="L1642" s="10" t="str">
        <f t="shared" si="76"/>
        <v>Invalid</v>
      </c>
      <c r="M1642" s="10" t="str">
        <f t="shared" si="77"/>
        <v/>
      </c>
    </row>
    <row r="1643" spans="8:13" ht="14.25">
      <c r="H1643" s="7">
        <v>1000</v>
      </c>
      <c r="K1643" s="9" t="e">
        <f t="shared" si="75"/>
        <v>#DIV/0!</v>
      </c>
      <c r="L1643" s="10" t="str">
        <f t="shared" si="76"/>
        <v>Invalid</v>
      </c>
      <c r="M1643" s="10" t="str">
        <f t="shared" si="77"/>
        <v/>
      </c>
    </row>
    <row r="1644" spans="8:13" ht="14.25">
      <c r="H1644" s="7">
        <v>1000</v>
      </c>
      <c r="K1644" s="9" t="e">
        <f t="shared" si="75"/>
        <v>#DIV/0!</v>
      </c>
      <c r="L1644" s="10" t="str">
        <f t="shared" si="76"/>
        <v>Invalid</v>
      </c>
      <c r="M1644" s="10" t="str">
        <f t="shared" si="77"/>
        <v/>
      </c>
    </row>
    <row r="1645" spans="8:13" ht="14.25">
      <c r="H1645" s="7">
        <v>1000</v>
      </c>
      <c r="K1645" s="9" t="e">
        <f t="shared" si="75"/>
        <v>#DIV/0!</v>
      </c>
      <c r="L1645" s="10" t="str">
        <f t="shared" si="76"/>
        <v>Invalid</v>
      </c>
      <c r="M1645" s="10" t="str">
        <f t="shared" si="77"/>
        <v/>
      </c>
    </row>
    <row r="1646" spans="8:13" ht="14.25">
      <c r="H1646" s="7">
        <v>1000</v>
      </c>
      <c r="K1646" s="9" t="e">
        <f t="shared" si="75"/>
        <v>#DIV/0!</v>
      </c>
      <c r="L1646" s="10" t="str">
        <f t="shared" si="76"/>
        <v>Invalid</v>
      </c>
      <c r="M1646" s="10" t="str">
        <f t="shared" si="77"/>
        <v/>
      </c>
    </row>
    <row r="1647" spans="8:13" ht="14.25">
      <c r="H1647" s="7">
        <v>1000</v>
      </c>
      <c r="K1647" s="9" t="e">
        <f t="shared" si="75"/>
        <v>#DIV/0!</v>
      </c>
      <c r="L1647" s="10" t="str">
        <f t="shared" si="76"/>
        <v>Invalid</v>
      </c>
      <c r="M1647" s="10" t="str">
        <f t="shared" si="77"/>
        <v/>
      </c>
    </row>
    <row r="1648" spans="8:13" ht="14.25">
      <c r="H1648" s="7">
        <v>1000</v>
      </c>
      <c r="K1648" s="9" t="e">
        <f t="shared" si="75"/>
        <v>#DIV/0!</v>
      </c>
      <c r="L1648" s="10" t="str">
        <f t="shared" si="76"/>
        <v>Invalid</v>
      </c>
      <c r="M1648" s="10" t="str">
        <f t="shared" si="77"/>
        <v/>
      </c>
    </row>
    <row r="1649" spans="8:13" ht="14.25">
      <c r="H1649" s="7">
        <v>1000</v>
      </c>
      <c r="K1649" s="9" t="e">
        <f t="shared" si="75"/>
        <v>#DIV/0!</v>
      </c>
      <c r="L1649" s="10" t="str">
        <f t="shared" si="76"/>
        <v>Invalid</v>
      </c>
      <c r="M1649" s="10" t="str">
        <f t="shared" si="77"/>
        <v/>
      </c>
    </row>
    <row r="1650" spans="8:13" ht="14.25">
      <c r="H1650" s="7">
        <v>1000</v>
      </c>
      <c r="K1650" s="9" t="e">
        <f t="shared" si="75"/>
        <v>#DIV/0!</v>
      </c>
      <c r="L1650" s="10" t="str">
        <f t="shared" si="76"/>
        <v>Invalid</v>
      </c>
      <c r="M1650" s="10" t="str">
        <f t="shared" si="77"/>
        <v/>
      </c>
    </row>
    <row r="1651" spans="8:13" ht="14.25">
      <c r="H1651" s="7">
        <v>1000</v>
      </c>
      <c r="K1651" s="9" t="e">
        <f t="shared" si="75"/>
        <v>#DIV/0!</v>
      </c>
      <c r="L1651" s="10" t="str">
        <f t="shared" si="76"/>
        <v>Invalid</v>
      </c>
      <c r="M1651" s="10" t="str">
        <f t="shared" si="77"/>
        <v/>
      </c>
    </row>
    <row r="1652" spans="8:13" ht="14.25">
      <c r="H1652" s="7">
        <v>1000</v>
      </c>
      <c r="K1652" s="9" t="e">
        <f t="shared" si="75"/>
        <v>#DIV/0!</v>
      </c>
      <c r="L1652" s="10" t="str">
        <f t="shared" si="76"/>
        <v>Invalid</v>
      </c>
      <c r="M1652" s="10" t="str">
        <f t="shared" si="77"/>
        <v/>
      </c>
    </row>
    <row r="1653" spans="8:13" ht="14.25">
      <c r="H1653" s="7">
        <v>1000</v>
      </c>
      <c r="K1653" s="9" t="e">
        <f t="shared" si="75"/>
        <v>#DIV/0!</v>
      </c>
      <c r="L1653" s="10" t="str">
        <f t="shared" si="76"/>
        <v>Invalid</v>
      </c>
      <c r="M1653" s="10" t="str">
        <f t="shared" si="77"/>
        <v/>
      </c>
    </row>
    <row r="1654" spans="8:13" ht="14.25">
      <c r="H1654" s="7">
        <v>1000</v>
      </c>
      <c r="K1654" s="9" t="e">
        <f t="shared" si="75"/>
        <v>#DIV/0!</v>
      </c>
      <c r="L1654" s="10" t="str">
        <f t="shared" si="76"/>
        <v>Invalid</v>
      </c>
      <c r="M1654" s="10" t="str">
        <f t="shared" si="77"/>
        <v/>
      </c>
    </row>
    <row r="1655" spans="8:13" ht="14.25">
      <c r="H1655" s="7">
        <v>1000</v>
      </c>
      <c r="K1655" s="9" t="e">
        <f t="shared" si="75"/>
        <v>#DIV/0!</v>
      </c>
      <c r="L1655" s="10" t="str">
        <f t="shared" si="76"/>
        <v>Invalid</v>
      </c>
      <c r="M1655" s="10" t="str">
        <f t="shared" si="77"/>
        <v/>
      </c>
    </row>
    <row r="1656" spans="8:13" ht="14.25">
      <c r="H1656" s="7">
        <v>1000</v>
      </c>
      <c r="K1656" s="9" t="e">
        <f t="shared" si="75"/>
        <v>#DIV/0!</v>
      </c>
      <c r="L1656" s="10" t="str">
        <f t="shared" si="76"/>
        <v>Invalid</v>
      </c>
      <c r="M1656" s="10" t="str">
        <f t="shared" si="77"/>
        <v/>
      </c>
    </row>
    <row r="1657" spans="8:13" ht="14.25">
      <c r="H1657" s="7">
        <v>1000</v>
      </c>
      <c r="K1657" s="9" t="e">
        <f t="shared" si="75"/>
        <v>#DIV/0!</v>
      </c>
      <c r="L1657" s="10" t="str">
        <f t="shared" si="76"/>
        <v>Invalid</v>
      </c>
      <c r="M1657" s="10" t="str">
        <f t="shared" si="77"/>
        <v/>
      </c>
    </row>
    <row r="1658" spans="8:13" ht="14.25">
      <c r="H1658" s="7">
        <v>1000</v>
      </c>
      <c r="K1658" s="9" t="e">
        <f t="shared" si="75"/>
        <v>#DIV/0!</v>
      </c>
      <c r="L1658" s="10" t="str">
        <f t="shared" si="76"/>
        <v>Invalid</v>
      </c>
      <c r="M1658" s="10" t="str">
        <f t="shared" si="77"/>
        <v/>
      </c>
    </row>
    <row r="1659" spans="8:13" ht="14.25">
      <c r="H1659" s="7">
        <v>1000</v>
      </c>
      <c r="K1659" s="9" t="e">
        <f t="shared" si="75"/>
        <v>#DIV/0!</v>
      </c>
      <c r="L1659" s="10" t="str">
        <f t="shared" si="76"/>
        <v>Invalid</v>
      </c>
      <c r="M1659" s="10" t="str">
        <f t="shared" si="77"/>
        <v/>
      </c>
    </row>
    <row r="1660" spans="8:13" ht="14.25">
      <c r="H1660" s="7">
        <v>1000</v>
      </c>
      <c r="K1660" s="9" t="e">
        <f t="shared" si="75"/>
        <v>#DIV/0!</v>
      </c>
      <c r="L1660" s="10" t="str">
        <f t="shared" si="76"/>
        <v>Invalid</v>
      </c>
      <c r="M1660" s="10" t="str">
        <f t="shared" si="77"/>
        <v/>
      </c>
    </row>
    <row r="1661" spans="8:13" ht="14.25">
      <c r="H1661" s="7">
        <v>1000</v>
      </c>
      <c r="K1661" s="9" t="e">
        <f t="shared" si="75"/>
        <v>#DIV/0!</v>
      </c>
      <c r="L1661" s="10" t="str">
        <f t="shared" si="76"/>
        <v>Invalid</v>
      </c>
      <c r="M1661" s="10" t="str">
        <f t="shared" si="77"/>
        <v/>
      </c>
    </row>
    <row r="1662" spans="8:13" ht="14.25">
      <c r="H1662" s="7">
        <v>1000</v>
      </c>
      <c r="K1662" s="9" t="e">
        <f t="shared" si="75"/>
        <v>#DIV/0!</v>
      </c>
      <c r="L1662" s="10" t="str">
        <f t="shared" si="76"/>
        <v>Invalid</v>
      </c>
      <c r="M1662" s="10" t="str">
        <f t="shared" si="77"/>
        <v/>
      </c>
    </row>
    <row r="1663" spans="8:13" ht="14.25">
      <c r="H1663" s="7">
        <v>1000</v>
      </c>
      <c r="K1663" s="9" t="e">
        <f t="shared" si="75"/>
        <v>#DIV/0!</v>
      </c>
      <c r="L1663" s="10" t="str">
        <f t="shared" si="76"/>
        <v>Invalid</v>
      </c>
      <c r="M1663" s="10" t="str">
        <f t="shared" si="77"/>
        <v/>
      </c>
    </row>
    <row r="1664" spans="8:13" ht="14.25">
      <c r="H1664" s="7">
        <v>1000</v>
      </c>
      <c r="K1664" s="9" t="e">
        <f t="shared" si="75"/>
        <v>#DIV/0!</v>
      </c>
      <c r="L1664" s="10" t="str">
        <f t="shared" si="76"/>
        <v>Invalid</v>
      </c>
      <c r="M1664" s="10" t="str">
        <f t="shared" si="77"/>
        <v/>
      </c>
    </row>
    <row r="1665" spans="8:13" ht="14.25">
      <c r="H1665" s="7">
        <v>1000</v>
      </c>
      <c r="K1665" s="9" t="e">
        <f t="shared" si="75"/>
        <v>#DIV/0!</v>
      </c>
      <c r="L1665" s="10" t="str">
        <f t="shared" si="76"/>
        <v>Invalid</v>
      </c>
      <c r="M1665" s="10" t="str">
        <f t="shared" si="77"/>
        <v/>
      </c>
    </row>
    <row r="1666" spans="8:13" ht="14.25">
      <c r="H1666" s="7">
        <v>1000</v>
      </c>
      <c r="K1666" s="9" t="e">
        <f t="shared" si="75"/>
        <v>#DIV/0!</v>
      </c>
      <c r="L1666" s="10" t="str">
        <f t="shared" si="76"/>
        <v>Invalid</v>
      </c>
      <c r="M1666" s="10" t="str">
        <f t="shared" si="77"/>
        <v/>
      </c>
    </row>
    <row r="1667" spans="8:13" ht="14.25">
      <c r="H1667" s="7">
        <v>1000</v>
      </c>
      <c r="K1667" s="9" t="e">
        <f t="shared" ref="K1667:K1730" si="78">(H1667/G1667)*J1667</f>
        <v>#DIV/0!</v>
      </c>
      <c r="L1667" s="10" t="str">
        <f t="shared" ref="L1667:L1730" si="79">IF(F1667="BUY",(K1667-H1667)/H1667, IF(F1667="SELL", (H1667-K1667)/H1667, "Invalid"))</f>
        <v>Invalid</v>
      </c>
      <c r="M1667" s="10" t="str">
        <f t="shared" ref="M1667:M1730" si="80">IF(E1667="BUY",(K1667-H1667)/H1667,IF(E1667="SELL",(H1667-K1667)/H1667,""))</f>
        <v/>
      </c>
    </row>
    <row r="1668" spans="8:13" ht="14.25">
      <c r="H1668" s="7">
        <v>1000</v>
      </c>
      <c r="K1668" s="9" t="e">
        <f t="shared" si="78"/>
        <v>#DIV/0!</v>
      </c>
      <c r="L1668" s="10" t="str">
        <f t="shared" si="79"/>
        <v>Invalid</v>
      </c>
      <c r="M1668" s="10" t="str">
        <f t="shared" si="80"/>
        <v/>
      </c>
    </row>
    <row r="1669" spans="8:13" ht="14.25">
      <c r="H1669" s="7">
        <v>1000</v>
      </c>
      <c r="K1669" s="9" t="e">
        <f t="shared" si="78"/>
        <v>#DIV/0!</v>
      </c>
      <c r="L1669" s="10" t="str">
        <f t="shared" si="79"/>
        <v>Invalid</v>
      </c>
      <c r="M1669" s="10" t="str">
        <f t="shared" si="80"/>
        <v/>
      </c>
    </row>
    <row r="1670" spans="8:13" ht="14.25">
      <c r="H1670" s="7">
        <v>1000</v>
      </c>
      <c r="K1670" s="9" t="e">
        <f t="shared" si="78"/>
        <v>#DIV/0!</v>
      </c>
      <c r="L1670" s="10" t="str">
        <f t="shared" si="79"/>
        <v>Invalid</v>
      </c>
      <c r="M1670" s="10" t="str">
        <f t="shared" si="80"/>
        <v/>
      </c>
    </row>
    <row r="1671" spans="8:13" ht="14.25">
      <c r="H1671" s="7">
        <v>1000</v>
      </c>
      <c r="K1671" s="9" t="e">
        <f t="shared" si="78"/>
        <v>#DIV/0!</v>
      </c>
      <c r="L1671" s="10" t="str">
        <f t="shared" si="79"/>
        <v>Invalid</v>
      </c>
      <c r="M1671" s="10" t="str">
        <f t="shared" si="80"/>
        <v/>
      </c>
    </row>
    <row r="1672" spans="8:13" ht="14.25">
      <c r="H1672" s="7">
        <v>1000</v>
      </c>
      <c r="K1672" s="9" t="e">
        <f t="shared" si="78"/>
        <v>#DIV/0!</v>
      </c>
      <c r="L1672" s="10" t="str">
        <f t="shared" si="79"/>
        <v>Invalid</v>
      </c>
      <c r="M1672" s="10" t="str">
        <f t="shared" si="80"/>
        <v/>
      </c>
    </row>
    <row r="1673" spans="8:13" ht="14.25">
      <c r="H1673" s="7">
        <v>1000</v>
      </c>
      <c r="K1673" s="9" t="e">
        <f t="shared" si="78"/>
        <v>#DIV/0!</v>
      </c>
      <c r="L1673" s="10" t="str">
        <f t="shared" si="79"/>
        <v>Invalid</v>
      </c>
      <c r="M1673" s="10" t="str">
        <f t="shared" si="80"/>
        <v/>
      </c>
    </row>
    <row r="1674" spans="8:13" ht="14.25">
      <c r="H1674" s="7">
        <v>1000</v>
      </c>
      <c r="K1674" s="9" t="e">
        <f t="shared" si="78"/>
        <v>#DIV/0!</v>
      </c>
      <c r="L1674" s="10" t="str">
        <f t="shared" si="79"/>
        <v>Invalid</v>
      </c>
      <c r="M1674" s="10" t="str">
        <f t="shared" si="80"/>
        <v/>
      </c>
    </row>
    <row r="1675" spans="8:13" ht="14.25">
      <c r="H1675" s="7">
        <v>1000</v>
      </c>
      <c r="K1675" s="9" t="e">
        <f t="shared" si="78"/>
        <v>#DIV/0!</v>
      </c>
      <c r="L1675" s="10" t="str">
        <f t="shared" si="79"/>
        <v>Invalid</v>
      </c>
      <c r="M1675" s="10" t="str">
        <f t="shared" si="80"/>
        <v/>
      </c>
    </row>
    <row r="1676" spans="8:13" ht="14.25">
      <c r="H1676" s="7">
        <v>1000</v>
      </c>
      <c r="K1676" s="9" t="e">
        <f t="shared" si="78"/>
        <v>#DIV/0!</v>
      </c>
      <c r="L1676" s="10" t="str">
        <f t="shared" si="79"/>
        <v>Invalid</v>
      </c>
      <c r="M1676" s="10" t="str">
        <f t="shared" si="80"/>
        <v/>
      </c>
    </row>
    <row r="1677" spans="8:13" ht="14.25">
      <c r="H1677" s="7">
        <v>1000</v>
      </c>
      <c r="K1677" s="9" t="e">
        <f t="shared" si="78"/>
        <v>#DIV/0!</v>
      </c>
      <c r="L1677" s="10" t="str">
        <f t="shared" si="79"/>
        <v>Invalid</v>
      </c>
      <c r="M1677" s="10" t="str">
        <f t="shared" si="80"/>
        <v/>
      </c>
    </row>
    <row r="1678" spans="8:13" ht="14.25">
      <c r="H1678" s="7">
        <v>1000</v>
      </c>
      <c r="K1678" s="9" t="e">
        <f t="shared" si="78"/>
        <v>#DIV/0!</v>
      </c>
      <c r="L1678" s="10" t="str">
        <f t="shared" si="79"/>
        <v>Invalid</v>
      </c>
      <c r="M1678" s="10" t="str">
        <f t="shared" si="80"/>
        <v/>
      </c>
    </row>
    <row r="1679" spans="8:13" ht="14.25">
      <c r="H1679" s="7">
        <v>1000</v>
      </c>
      <c r="K1679" s="9" t="e">
        <f t="shared" si="78"/>
        <v>#DIV/0!</v>
      </c>
      <c r="L1679" s="10" t="str">
        <f t="shared" si="79"/>
        <v>Invalid</v>
      </c>
      <c r="M1679" s="10" t="str">
        <f t="shared" si="80"/>
        <v/>
      </c>
    </row>
    <row r="1680" spans="8:13" ht="14.25">
      <c r="H1680" s="7">
        <v>1000</v>
      </c>
      <c r="K1680" s="9" t="e">
        <f t="shared" si="78"/>
        <v>#DIV/0!</v>
      </c>
      <c r="L1680" s="10" t="str">
        <f t="shared" si="79"/>
        <v>Invalid</v>
      </c>
      <c r="M1680" s="10" t="str">
        <f t="shared" si="80"/>
        <v/>
      </c>
    </row>
    <row r="1681" spans="8:13" ht="14.25">
      <c r="H1681" s="7">
        <v>1000</v>
      </c>
      <c r="K1681" s="9" t="e">
        <f t="shared" si="78"/>
        <v>#DIV/0!</v>
      </c>
      <c r="L1681" s="10" t="str">
        <f t="shared" si="79"/>
        <v>Invalid</v>
      </c>
      <c r="M1681" s="10" t="str">
        <f t="shared" si="80"/>
        <v/>
      </c>
    </row>
    <row r="1682" spans="8:13" ht="14.25">
      <c r="H1682" s="7">
        <v>1000</v>
      </c>
      <c r="K1682" s="9" t="e">
        <f t="shared" si="78"/>
        <v>#DIV/0!</v>
      </c>
      <c r="L1682" s="10" t="str">
        <f t="shared" si="79"/>
        <v>Invalid</v>
      </c>
      <c r="M1682" s="10" t="str">
        <f t="shared" si="80"/>
        <v/>
      </c>
    </row>
    <row r="1683" spans="8:13" ht="14.25">
      <c r="H1683" s="7">
        <v>1000</v>
      </c>
      <c r="K1683" s="9" t="e">
        <f t="shared" si="78"/>
        <v>#DIV/0!</v>
      </c>
      <c r="L1683" s="10" t="str">
        <f t="shared" si="79"/>
        <v>Invalid</v>
      </c>
      <c r="M1683" s="10" t="str">
        <f t="shared" si="80"/>
        <v/>
      </c>
    </row>
    <row r="1684" spans="8:13" ht="14.25">
      <c r="H1684" s="7">
        <v>1000</v>
      </c>
      <c r="K1684" s="9" t="e">
        <f t="shared" si="78"/>
        <v>#DIV/0!</v>
      </c>
      <c r="L1684" s="10" t="str">
        <f t="shared" si="79"/>
        <v>Invalid</v>
      </c>
      <c r="M1684" s="10" t="str">
        <f t="shared" si="80"/>
        <v/>
      </c>
    </row>
    <row r="1685" spans="8:13" ht="14.25">
      <c r="H1685" s="7">
        <v>1000</v>
      </c>
      <c r="K1685" s="9" t="e">
        <f t="shared" si="78"/>
        <v>#DIV/0!</v>
      </c>
      <c r="L1685" s="10" t="str">
        <f t="shared" si="79"/>
        <v>Invalid</v>
      </c>
      <c r="M1685" s="10" t="str">
        <f t="shared" si="80"/>
        <v/>
      </c>
    </row>
    <row r="1686" spans="8:13" ht="14.25">
      <c r="H1686" s="7">
        <v>1000</v>
      </c>
      <c r="K1686" s="9" t="e">
        <f t="shared" si="78"/>
        <v>#DIV/0!</v>
      </c>
      <c r="L1686" s="10" t="str">
        <f t="shared" si="79"/>
        <v>Invalid</v>
      </c>
      <c r="M1686" s="10" t="str">
        <f t="shared" si="80"/>
        <v/>
      </c>
    </row>
    <row r="1687" spans="8:13" ht="14.25">
      <c r="H1687" s="7">
        <v>1000</v>
      </c>
      <c r="K1687" s="9" t="e">
        <f t="shared" si="78"/>
        <v>#DIV/0!</v>
      </c>
      <c r="L1687" s="10" t="str">
        <f t="shared" si="79"/>
        <v>Invalid</v>
      </c>
      <c r="M1687" s="10" t="str">
        <f t="shared" si="80"/>
        <v/>
      </c>
    </row>
    <row r="1688" spans="8:13" ht="14.25">
      <c r="H1688" s="7">
        <v>1000</v>
      </c>
      <c r="K1688" s="9" t="e">
        <f t="shared" si="78"/>
        <v>#DIV/0!</v>
      </c>
      <c r="L1688" s="10" t="str">
        <f t="shared" si="79"/>
        <v>Invalid</v>
      </c>
      <c r="M1688" s="10" t="str">
        <f t="shared" si="80"/>
        <v/>
      </c>
    </row>
    <row r="1689" spans="8:13" ht="14.25">
      <c r="H1689" s="7">
        <v>1000</v>
      </c>
      <c r="K1689" s="9" t="e">
        <f t="shared" si="78"/>
        <v>#DIV/0!</v>
      </c>
      <c r="L1689" s="10" t="str">
        <f t="shared" si="79"/>
        <v>Invalid</v>
      </c>
      <c r="M1689" s="10" t="str">
        <f t="shared" si="80"/>
        <v/>
      </c>
    </row>
    <row r="1690" spans="8:13" ht="14.25">
      <c r="H1690" s="7">
        <v>1000</v>
      </c>
      <c r="K1690" s="9" t="e">
        <f t="shared" si="78"/>
        <v>#DIV/0!</v>
      </c>
      <c r="L1690" s="10" t="str">
        <f t="shared" si="79"/>
        <v>Invalid</v>
      </c>
      <c r="M1690" s="10" t="str">
        <f t="shared" si="80"/>
        <v/>
      </c>
    </row>
    <row r="1691" spans="8:13" ht="14.25">
      <c r="H1691" s="7">
        <v>1000</v>
      </c>
      <c r="K1691" s="9" t="e">
        <f t="shared" si="78"/>
        <v>#DIV/0!</v>
      </c>
      <c r="L1691" s="10" t="str">
        <f t="shared" si="79"/>
        <v>Invalid</v>
      </c>
      <c r="M1691" s="10" t="str">
        <f t="shared" si="80"/>
        <v/>
      </c>
    </row>
    <row r="1692" spans="8:13" ht="14.25">
      <c r="H1692" s="7">
        <v>1000</v>
      </c>
      <c r="K1692" s="9" t="e">
        <f t="shared" si="78"/>
        <v>#DIV/0!</v>
      </c>
      <c r="L1692" s="10" t="str">
        <f t="shared" si="79"/>
        <v>Invalid</v>
      </c>
      <c r="M1692" s="10" t="str">
        <f t="shared" si="80"/>
        <v/>
      </c>
    </row>
    <row r="1693" spans="8:13" ht="14.25">
      <c r="H1693" s="7">
        <v>1000</v>
      </c>
      <c r="K1693" s="9" t="e">
        <f t="shared" si="78"/>
        <v>#DIV/0!</v>
      </c>
      <c r="L1693" s="10" t="str">
        <f t="shared" si="79"/>
        <v>Invalid</v>
      </c>
      <c r="M1693" s="10" t="str">
        <f t="shared" si="80"/>
        <v/>
      </c>
    </row>
    <row r="1694" spans="8:13" ht="14.25">
      <c r="H1694" s="7">
        <v>1000</v>
      </c>
      <c r="K1694" s="9" t="e">
        <f t="shared" si="78"/>
        <v>#DIV/0!</v>
      </c>
      <c r="L1694" s="10" t="str">
        <f t="shared" si="79"/>
        <v>Invalid</v>
      </c>
      <c r="M1694" s="10" t="str">
        <f t="shared" si="80"/>
        <v/>
      </c>
    </row>
    <row r="1695" spans="8:13" ht="14.25">
      <c r="H1695" s="7">
        <v>1000</v>
      </c>
      <c r="K1695" s="9" t="e">
        <f t="shared" si="78"/>
        <v>#DIV/0!</v>
      </c>
      <c r="L1695" s="10" t="str">
        <f t="shared" si="79"/>
        <v>Invalid</v>
      </c>
      <c r="M1695" s="10" t="str">
        <f t="shared" si="80"/>
        <v/>
      </c>
    </row>
    <row r="1696" spans="8:13" ht="14.25">
      <c r="H1696" s="7">
        <v>1000</v>
      </c>
      <c r="K1696" s="9" t="e">
        <f t="shared" si="78"/>
        <v>#DIV/0!</v>
      </c>
      <c r="L1696" s="10" t="str">
        <f t="shared" si="79"/>
        <v>Invalid</v>
      </c>
      <c r="M1696" s="10" t="str">
        <f t="shared" si="80"/>
        <v/>
      </c>
    </row>
    <row r="1697" spans="8:13" ht="14.25">
      <c r="H1697" s="7">
        <v>1000</v>
      </c>
      <c r="K1697" s="9" t="e">
        <f t="shared" si="78"/>
        <v>#DIV/0!</v>
      </c>
      <c r="L1697" s="10" t="str">
        <f t="shared" si="79"/>
        <v>Invalid</v>
      </c>
      <c r="M1697" s="10" t="str">
        <f t="shared" si="80"/>
        <v/>
      </c>
    </row>
    <row r="1698" spans="8:13" ht="14.25">
      <c r="H1698" s="7">
        <v>1000</v>
      </c>
      <c r="K1698" s="9" t="e">
        <f t="shared" si="78"/>
        <v>#DIV/0!</v>
      </c>
      <c r="L1698" s="10" t="str">
        <f t="shared" si="79"/>
        <v>Invalid</v>
      </c>
      <c r="M1698" s="10" t="str">
        <f t="shared" si="80"/>
        <v/>
      </c>
    </row>
    <row r="1699" spans="8:13" ht="14.25">
      <c r="H1699" s="7">
        <v>1000</v>
      </c>
      <c r="K1699" s="9" t="e">
        <f t="shared" si="78"/>
        <v>#DIV/0!</v>
      </c>
      <c r="L1699" s="10" t="str">
        <f t="shared" si="79"/>
        <v>Invalid</v>
      </c>
      <c r="M1699" s="10" t="str">
        <f t="shared" si="80"/>
        <v/>
      </c>
    </row>
    <row r="1700" spans="8:13" ht="14.25">
      <c r="H1700" s="7">
        <v>1000</v>
      </c>
      <c r="K1700" s="9" t="e">
        <f t="shared" si="78"/>
        <v>#DIV/0!</v>
      </c>
      <c r="L1700" s="10" t="str">
        <f t="shared" si="79"/>
        <v>Invalid</v>
      </c>
      <c r="M1700" s="10" t="str">
        <f t="shared" si="80"/>
        <v/>
      </c>
    </row>
    <row r="1701" spans="8:13" ht="14.25">
      <c r="H1701" s="7">
        <v>1000</v>
      </c>
      <c r="K1701" s="9" t="e">
        <f t="shared" si="78"/>
        <v>#DIV/0!</v>
      </c>
      <c r="L1701" s="10" t="str">
        <f t="shared" si="79"/>
        <v>Invalid</v>
      </c>
      <c r="M1701" s="10" t="str">
        <f t="shared" si="80"/>
        <v/>
      </c>
    </row>
    <row r="1702" spans="8:13" ht="14.25">
      <c r="H1702" s="7">
        <v>1000</v>
      </c>
      <c r="K1702" s="9" t="e">
        <f t="shared" si="78"/>
        <v>#DIV/0!</v>
      </c>
      <c r="L1702" s="10" t="str">
        <f t="shared" si="79"/>
        <v>Invalid</v>
      </c>
      <c r="M1702" s="10" t="str">
        <f t="shared" si="80"/>
        <v/>
      </c>
    </row>
    <row r="1703" spans="8:13" ht="14.25">
      <c r="H1703" s="7">
        <v>1000</v>
      </c>
      <c r="K1703" s="9" t="e">
        <f t="shared" si="78"/>
        <v>#DIV/0!</v>
      </c>
      <c r="L1703" s="10" t="str">
        <f t="shared" si="79"/>
        <v>Invalid</v>
      </c>
      <c r="M1703" s="10" t="str">
        <f t="shared" si="80"/>
        <v/>
      </c>
    </row>
    <row r="1704" spans="8:13" ht="14.25">
      <c r="H1704" s="7">
        <v>1000</v>
      </c>
      <c r="K1704" s="9" t="e">
        <f t="shared" si="78"/>
        <v>#DIV/0!</v>
      </c>
      <c r="L1704" s="10" t="str">
        <f t="shared" si="79"/>
        <v>Invalid</v>
      </c>
      <c r="M1704" s="10" t="str">
        <f t="shared" si="80"/>
        <v/>
      </c>
    </row>
    <row r="1705" spans="8:13" ht="14.25">
      <c r="H1705" s="7">
        <v>1000</v>
      </c>
      <c r="K1705" s="9" t="e">
        <f t="shared" si="78"/>
        <v>#DIV/0!</v>
      </c>
      <c r="L1705" s="10" t="str">
        <f t="shared" si="79"/>
        <v>Invalid</v>
      </c>
      <c r="M1705" s="10" t="str">
        <f t="shared" si="80"/>
        <v/>
      </c>
    </row>
    <row r="1706" spans="8:13" ht="14.25">
      <c r="H1706" s="7">
        <v>1000</v>
      </c>
      <c r="K1706" s="9" t="e">
        <f t="shared" si="78"/>
        <v>#DIV/0!</v>
      </c>
      <c r="L1706" s="10" t="str">
        <f t="shared" si="79"/>
        <v>Invalid</v>
      </c>
      <c r="M1706" s="10" t="str">
        <f t="shared" si="80"/>
        <v/>
      </c>
    </row>
    <row r="1707" spans="8:13" ht="14.25">
      <c r="H1707" s="7">
        <v>1000</v>
      </c>
      <c r="K1707" s="9" t="e">
        <f t="shared" si="78"/>
        <v>#DIV/0!</v>
      </c>
      <c r="L1707" s="10" t="str">
        <f t="shared" si="79"/>
        <v>Invalid</v>
      </c>
      <c r="M1707" s="10" t="str">
        <f t="shared" si="80"/>
        <v/>
      </c>
    </row>
    <row r="1708" spans="8:13" ht="14.25">
      <c r="H1708" s="7">
        <v>1000</v>
      </c>
      <c r="K1708" s="9" t="e">
        <f t="shared" si="78"/>
        <v>#DIV/0!</v>
      </c>
      <c r="L1708" s="10" t="str">
        <f t="shared" si="79"/>
        <v>Invalid</v>
      </c>
      <c r="M1708" s="10" t="str">
        <f t="shared" si="80"/>
        <v/>
      </c>
    </row>
    <row r="1709" spans="8:13" ht="14.25">
      <c r="H1709" s="7">
        <v>1000</v>
      </c>
      <c r="K1709" s="9" t="e">
        <f t="shared" si="78"/>
        <v>#DIV/0!</v>
      </c>
      <c r="L1709" s="10" t="str">
        <f t="shared" si="79"/>
        <v>Invalid</v>
      </c>
      <c r="M1709" s="10" t="str">
        <f t="shared" si="80"/>
        <v/>
      </c>
    </row>
    <row r="1710" spans="8:13" ht="14.25">
      <c r="H1710" s="7">
        <v>1000</v>
      </c>
      <c r="K1710" s="9" t="e">
        <f t="shared" si="78"/>
        <v>#DIV/0!</v>
      </c>
      <c r="L1710" s="10" t="str">
        <f t="shared" si="79"/>
        <v>Invalid</v>
      </c>
      <c r="M1710" s="10" t="str">
        <f t="shared" si="80"/>
        <v/>
      </c>
    </row>
    <row r="1711" spans="8:13" ht="14.25">
      <c r="H1711" s="7">
        <v>1000</v>
      </c>
      <c r="K1711" s="9" t="e">
        <f t="shared" si="78"/>
        <v>#DIV/0!</v>
      </c>
      <c r="L1711" s="10" t="str">
        <f t="shared" si="79"/>
        <v>Invalid</v>
      </c>
      <c r="M1711" s="10" t="str">
        <f t="shared" si="80"/>
        <v/>
      </c>
    </row>
    <row r="1712" spans="8:13" ht="14.25">
      <c r="H1712" s="7">
        <v>1000</v>
      </c>
      <c r="K1712" s="9" t="e">
        <f t="shared" si="78"/>
        <v>#DIV/0!</v>
      </c>
      <c r="L1712" s="10" t="str">
        <f t="shared" si="79"/>
        <v>Invalid</v>
      </c>
      <c r="M1712" s="10" t="str">
        <f t="shared" si="80"/>
        <v/>
      </c>
    </row>
    <row r="1713" spans="8:13" ht="14.25">
      <c r="H1713" s="7">
        <v>1000</v>
      </c>
      <c r="K1713" s="9" t="e">
        <f t="shared" si="78"/>
        <v>#DIV/0!</v>
      </c>
      <c r="L1713" s="10" t="str">
        <f t="shared" si="79"/>
        <v>Invalid</v>
      </c>
      <c r="M1713" s="10" t="str">
        <f t="shared" si="80"/>
        <v/>
      </c>
    </row>
    <row r="1714" spans="8:13" ht="14.25">
      <c r="H1714" s="7">
        <v>1000</v>
      </c>
      <c r="K1714" s="9" t="e">
        <f t="shared" si="78"/>
        <v>#DIV/0!</v>
      </c>
      <c r="L1714" s="10" t="str">
        <f t="shared" si="79"/>
        <v>Invalid</v>
      </c>
      <c r="M1714" s="10" t="str">
        <f t="shared" si="80"/>
        <v/>
      </c>
    </row>
    <row r="1715" spans="8:13" ht="14.25">
      <c r="H1715" s="7">
        <v>1000</v>
      </c>
      <c r="K1715" s="9" t="e">
        <f t="shared" si="78"/>
        <v>#DIV/0!</v>
      </c>
      <c r="L1715" s="10" t="str">
        <f t="shared" si="79"/>
        <v>Invalid</v>
      </c>
      <c r="M1715" s="10" t="str">
        <f t="shared" si="80"/>
        <v/>
      </c>
    </row>
    <row r="1716" spans="8:13" ht="14.25">
      <c r="H1716" s="7">
        <v>1000</v>
      </c>
      <c r="K1716" s="9" t="e">
        <f t="shared" si="78"/>
        <v>#DIV/0!</v>
      </c>
      <c r="L1716" s="10" t="str">
        <f t="shared" si="79"/>
        <v>Invalid</v>
      </c>
      <c r="M1716" s="10" t="str">
        <f t="shared" si="80"/>
        <v/>
      </c>
    </row>
    <row r="1717" spans="8:13" ht="14.25">
      <c r="H1717" s="7">
        <v>1000</v>
      </c>
      <c r="K1717" s="9" t="e">
        <f t="shared" si="78"/>
        <v>#DIV/0!</v>
      </c>
      <c r="L1717" s="10" t="str">
        <f t="shared" si="79"/>
        <v>Invalid</v>
      </c>
      <c r="M1717" s="10" t="str">
        <f t="shared" si="80"/>
        <v/>
      </c>
    </row>
    <row r="1718" spans="8:13" ht="14.25">
      <c r="H1718" s="7">
        <v>1000</v>
      </c>
      <c r="K1718" s="9" t="e">
        <f t="shared" si="78"/>
        <v>#DIV/0!</v>
      </c>
      <c r="L1718" s="10" t="str">
        <f t="shared" si="79"/>
        <v>Invalid</v>
      </c>
      <c r="M1718" s="10" t="str">
        <f t="shared" si="80"/>
        <v/>
      </c>
    </row>
    <row r="1719" spans="8:13" ht="14.25">
      <c r="H1719" s="7">
        <v>1000</v>
      </c>
      <c r="K1719" s="9" t="e">
        <f t="shared" si="78"/>
        <v>#DIV/0!</v>
      </c>
      <c r="L1719" s="10" t="str">
        <f t="shared" si="79"/>
        <v>Invalid</v>
      </c>
      <c r="M1719" s="10" t="str">
        <f t="shared" si="80"/>
        <v/>
      </c>
    </row>
    <row r="1720" spans="8:13" ht="14.25">
      <c r="H1720" s="7">
        <v>1000</v>
      </c>
      <c r="K1720" s="9" t="e">
        <f t="shared" si="78"/>
        <v>#DIV/0!</v>
      </c>
      <c r="L1720" s="10" t="str">
        <f t="shared" si="79"/>
        <v>Invalid</v>
      </c>
      <c r="M1720" s="10" t="str">
        <f t="shared" si="80"/>
        <v/>
      </c>
    </row>
    <row r="1721" spans="8:13" ht="14.25">
      <c r="H1721" s="7">
        <v>1000</v>
      </c>
      <c r="K1721" s="9" t="e">
        <f t="shared" si="78"/>
        <v>#DIV/0!</v>
      </c>
      <c r="L1721" s="10" t="str">
        <f t="shared" si="79"/>
        <v>Invalid</v>
      </c>
      <c r="M1721" s="10" t="str">
        <f t="shared" si="80"/>
        <v/>
      </c>
    </row>
    <row r="1722" spans="8:13" ht="14.25">
      <c r="H1722" s="7">
        <v>1000</v>
      </c>
      <c r="K1722" s="9" t="e">
        <f t="shared" si="78"/>
        <v>#DIV/0!</v>
      </c>
      <c r="L1722" s="10" t="str">
        <f t="shared" si="79"/>
        <v>Invalid</v>
      </c>
      <c r="M1722" s="10" t="str">
        <f t="shared" si="80"/>
        <v/>
      </c>
    </row>
    <row r="1723" spans="8:13" ht="14.25">
      <c r="H1723" s="7">
        <v>1000</v>
      </c>
      <c r="K1723" s="9" t="e">
        <f t="shared" si="78"/>
        <v>#DIV/0!</v>
      </c>
      <c r="L1723" s="10" t="str">
        <f t="shared" si="79"/>
        <v>Invalid</v>
      </c>
      <c r="M1723" s="10" t="str">
        <f t="shared" si="80"/>
        <v/>
      </c>
    </row>
    <row r="1724" spans="8:13" ht="14.25">
      <c r="H1724" s="7">
        <v>1000</v>
      </c>
      <c r="K1724" s="9" t="e">
        <f t="shared" si="78"/>
        <v>#DIV/0!</v>
      </c>
      <c r="L1724" s="10" t="str">
        <f t="shared" si="79"/>
        <v>Invalid</v>
      </c>
      <c r="M1724" s="10" t="str">
        <f t="shared" si="80"/>
        <v/>
      </c>
    </row>
    <row r="1725" spans="8:13" ht="14.25">
      <c r="H1725" s="7">
        <v>1000</v>
      </c>
      <c r="K1725" s="9" t="e">
        <f t="shared" si="78"/>
        <v>#DIV/0!</v>
      </c>
      <c r="L1725" s="10" t="str">
        <f t="shared" si="79"/>
        <v>Invalid</v>
      </c>
      <c r="M1725" s="10" t="str">
        <f t="shared" si="80"/>
        <v/>
      </c>
    </row>
    <row r="1726" spans="8:13" ht="14.25">
      <c r="H1726" s="7">
        <v>1000</v>
      </c>
      <c r="K1726" s="9" t="e">
        <f t="shared" si="78"/>
        <v>#DIV/0!</v>
      </c>
      <c r="L1726" s="10" t="str">
        <f t="shared" si="79"/>
        <v>Invalid</v>
      </c>
      <c r="M1726" s="10" t="str">
        <f t="shared" si="80"/>
        <v/>
      </c>
    </row>
    <row r="1727" spans="8:13" ht="14.25">
      <c r="H1727" s="7">
        <v>1000</v>
      </c>
      <c r="K1727" s="9" t="e">
        <f t="shared" si="78"/>
        <v>#DIV/0!</v>
      </c>
      <c r="L1727" s="10" t="str">
        <f t="shared" si="79"/>
        <v>Invalid</v>
      </c>
      <c r="M1727" s="10" t="str">
        <f t="shared" si="80"/>
        <v/>
      </c>
    </row>
    <row r="1728" spans="8:13" ht="14.25">
      <c r="H1728" s="7">
        <v>1000</v>
      </c>
      <c r="K1728" s="9" t="e">
        <f t="shared" si="78"/>
        <v>#DIV/0!</v>
      </c>
      <c r="L1728" s="10" t="str">
        <f t="shared" si="79"/>
        <v>Invalid</v>
      </c>
      <c r="M1728" s="10" t="str">
        <f t="shared" si="80"/>
        <v/>
      </c>
    </row>
    <row r="1729" spans="8:13" ht="14.25">
      <c r="H1729" s="7">
        <v>1000</v>
      </c>
      <c r="K1729" s="9" t="e">
        <f t="shared" si="78"/>
        <v>#DIV/0!</v>
      </c>
      <c r="L1729" s="10" t="str">
        <f t="shared" si="79"/>
        <v>Invalid</v>
      </c>
      <c r="M1729" s="10" t="str">
        <f t="shared" si="80"/>
        <v/>
      </c>
    </row>
    <row r="1730" spans="8:13" ht="14.25">
      <c r="H1730" s="7">
        <v>1000</v>
      </c>
      <c r="K1730" s="9" t="e">
        <f t="shared" si="78"/>
        <v>#DIV/0!</v>
      </c>
      <c r="L1730" s="10" t="str">
        <f t="shared" si="79"/>
        <v>Invalid</v>
      </c>
      <c r="M1730" s="10" t="str">
        <f t="shared" si="80"/>
        <v/>
      </c>
    </row>
    <row r="1731" spans="8:13" ht="14.25">
      <c r="H1731" s="7">
        <v>1000</v>
      </c>
      <c r="K1731" s="9" t="e">
        <f t="shared" ref="K1731:K1794" si="81">(H1731/G1731)*J1731</f>
        <v>#DIV/0!</v>
      </c>
      <c r="L1731" s="10" t="str">
        <f t="shared" ref="L1731:L1794" si="82">IF(F1731="BUY",(K1731-H1731)/H1731, IF(F1731="SELL", (H1731-K1731)/H1731, "Invalid"))</f>
        <v>Invalid</v>
      </c>
      <c r="M1731" s="10" t="str">
        <f t="shared" ref="M1731:M1794" si="83">IF(E1731="BUY",(K1731-H1731)/H1731,IF(E1731="SELL",(H1731-K1731)/H1731,""))</f>
        <v/>
      </c>
    </row>
    <row r="1732" spans="8:13" ht="14.25">
      <c r="H1732" s="7">
        <v>1000</v>
      </c>
      <c r="K1732" s="9" t="e">
        <f t="shared" si="81"/>
        <v>#DIV/0!</v>
      </c>
      <c r="L1732" s="10" t="str">
        <f t="shared" si="82"/>
        <v>Invalid</v>
      </c>
      <c r="M1732" s="10" t="str">
        <f t="shared" si="83"/>
        <v/>
      </c>
    </row>
    <row r="1733" spans="8:13" ht="14.25">
      <c r="H1733" s="7">
        <v>1000</v>
      </c>
      <c r="K1733" s="9" t="e">
        <f t="shared" si="81"/>
        <v>#DIV/0!</v>
      </c>
      <c r="L1733" s="10" t="str">
        <f t="shared" si="82"/>
        <v>Invalid</v>
      </c>
      <c r="M1733" s="10" t="str">
        <f t="shared" si="83"/>
        <v/>
      </c>
    </row>
    <row r="1734" spans="8:13" ht="14.25">
      <c r="H1734" s="7">
        <v>1000</v>
      </c>
      <c r="K1734" s="9" t="e">
        <f t="shared" si="81"/>
        <v>#DIV/0!</v>
      </c>
      <c r="L1734" s="10" t="str">
        <f t="shared" si="82"/>
        <v>Invalid</v>
      </c>
      <c r="M1734" s="10" t="str">
        <f t="shared" si="83"/>
        <v/>
      </c>
    </row>
    <row r="1735" spans="8:13" ht="14.25">
      <c r="H1735" s="7">
        <v>1000</v>
      </c>
      <c r="K1735" s="9" t="e">
        <f t="shared" si="81"/>
        <v>#DIV/0!</v>
      </c>
      <c r="L1735" s="10" t="str">
        <f t="shared" si="82"/>
        <v>Invalid</v>
      </c>
      <c r="M1735" s="10" t="str">
        <f t="shared" si="83"/>
        <v/>
      </c>
    </row>
    <row r="1736" spans="8:13" ht="14.25">
      <c r="H1736" s="7">
        <v>1000</v>
      </c>
      <c r="K1736" s="9" t="e">
        <f t="shared" si="81"/>
        <v>#DIV/0!</v>
      </c>
      <c r="L1736" s="10" t="str">
        <f t="shared" si="82"/>
        <v>Invalid</v>
      </c>
      <c r="M1736" s="10" t="str">
        <f t="shared" si="83"/>
        <v/>
      </c>
    </row>
    <row r="1737" spans="8:13" ht="14.25">
      <c r="H1737" s="7">
        <v>1000</v>
      </c>
      <c r="K1737" s="9" t="e">
        <f t="shared" si="81"/>
        <v>#DIV/0!</v>
      </c>
      <c r="L1737" s="10" t="str">
        <f t="shared" si="82"/>
        <v>Invalid</v>
      </c>
      <c r="M1737" s="10" t="str">
        <f t="shared" si="83"/>
        <v/>
      </c>
    </row>
    <row r="1738" spans="8:13" ht="14.25">
      <c r="H1738" s="7">
        <v>1000</v>
      </c>
      <c r="K1738" s="9" t="e">
        <f t="shared" si="81"/>
        <v>#DIV/0!</v>
      </c>
      <c r="L1738" s="10" t="str">
        <f t="shared" si="82"/>
        <v>Invalid</v>
      </c>
      <c r="M1738" s="10" t="str">
        <f t="shared" si="83"/>
        <v/>
      </c>
    </row>
    <row r="1739" spans="8:13" ht="14.25">
      <c r="H1739" s="7">
        <v>1000</v>
      </c>
      <c r="K1739" s="9" t="e">
        <f t="shared" si="81"/>
        <v>#DIV/0!</v>
      </c>
      <c r="L1739" s="10" t="str">
        <f t="shared" si="82"/>
        <v>Invalid</v>
      </c>
      <c r="M1739" s="10" t="str">
        <f t="shared" si="83"/>
        <v/>
      </c>
    </row>
    <row r="1740" spans="8:13" ht="14.25">
      <c r="H1740" s="7">
        <v>1000</v>
      </c>
      <c r="K1740" s="9" t="e">
        <f t="shared" si="81"/>
        <v>#DIV/0!</v>
      </c>
      <c r="L1740" s="10" t="str">
        <f t="shared" si="82"/>
        <v>Invalid</v>
      </c>
      <c r="M1740" s="10" t="str">
        <f t="shared" si="83"/>
        <v/>
      </c>
    </row>
    <row r="1741" spans="8:13" ht="14.25">
      <c r="H1741" s="7">
        <v>1000</v>
      </c>
      <c r="K1741" s="9" t="e">
        <f t="shared" si="81"/>
        <v>#DIV/0!</v>
      </c>
      <c r="L1741" s="10" t="str">
        <f t="shared" si="82"/>
        <v>Invalid</v>
      </c>
      <c r="M1741" s="10" t="str">
        <f t="shared" si="83"/>
        <v/>
      </c>
    </row>
    <row r="1742" spans="8:13" ht="14.25">
      <c r="H1742" s="7">
        <v>1000</v>
      </c>
      <c r="K1742" s="9" t="e">
        <f t="shared" si="81"/>
        <v>#DIV/0!</v>
      </c>
      <c r="L1742" s="10" t="str">
        <f t="shared" si="82"/>
        <v>Invalid</v>
      </c>
      <c r="M1742" s="10" t="str">
        <f t="shared" si="83"/>
        <v/>
      </c>
    </row>
    <row r="1743" spans="8:13" ht="14.25">
      <c r="H1743" s="7">
        <v>1000</v>
      </c>
      <c r="K1743" s="9" t="e">
        <f t="shared" si="81"/>
        <v>#DIV/0!</v>
      </c>
      <c r="L1743" s="10" t="str">
        <f t="shared" si="82"/>
        <v>Invalid</v>
      </c>
      <c r="M1743" s="10" t="str">
        <f t="shared" si="83"/>
        <v/>
      </c>
    </row>
    <row r="1744" spans="8:13" ht="14.25">
      <c r="H1744" s="7">
        <v>1000</v>
      </c>
      <c r="K1744" s="9" t="e">
        <f t="shared" si="81"/>
        <v>#DIV/0!</v>
      </c>
      <c r="L1744" s="10" t="str">
        <f t="shared" si="82"/>
        <v>Invalid</v>
      </c>
      <c r="M1744" s="10" t="str">
        <f t="shared" si="83"/>
        <v/>
      </c>
    </row>
    <row r="1745" spans="8:13" ht="14.25">
      <c r="H1745" s="7">
        <v>1000</v>
      </c>
      <c r="K1745" s="9" t="e">
        <f t="shared" si="81"/>
        <v>#DIV/0!</v>
      </c>
      <c r="L1745" s="10" t="str">
        <f t="shared" si="82"/>
        <v>Invalid</v>
      </c>
      <c r="M1745" s="10" t="str">
        <f t="shared" si="83"/>
        <v/>
      </c>
    </row>
    <row r="1746" spans="8:13" ht="14.25">
      <c r="H1746" s="7">
        <v>1000</v>
      </c>
      <c r="K1746" s="9" t="e">
        <f t="shared" si="81"/>
        <v>#DIV/0!</v>
      </c>
      <c r="L1746" s="10" t="str">
        <f t="shared" si="82"/>
        <v>Invalid</v>
      </c>
      <c r="M1746" s="10" t="str">
        <f t="shared" si="83"/>
        <v/>
      </c>
    </row>
    <row r="1747" spans="8:13" ht="14.25">
      <c r="H1747" s="7">
        <v>1000</v>
      </c>
      <c r="K1747" s="9" t="e">
        <f t="shared" si="81"/>
        <v>#DIV/0!</v>
      </c>
      <c r="L1747" s="10" t="str">
        <f t="shared" si="82"/>
        <v>Invalid</v>
      </c>
      <c r="M1747" s="10" t="str">
        <f t="shared" si="83"/>
        <v/>
      </c>
    </row>
    <row r="1748" spans="8:13" ht="14.25">
      <c r="H1748" s="7">
        <v>1000</v>
      </c>
      <c r="K1748" s="9" t="e">
        <f t="shared" si="81"/>
        <v>#DIV/0!</v>
      </c>
      <c r="L1748" s="10" t="str">
        <f t="shared" si="82"/>
        <v>Invalid</v>
      </c>
      <c r="M1748" s="10" t="str">
        <f t="shared" si="83"/>
        <v/>
      </c>
    </row>
    <row r="1749" spans="8:13" ht="14.25">
      <c r="H1749" s="7">
        <v>1000</v>
      </c>
      <c r="K1749" s="9" t="e">
        <f t="shared" si="81"/>
        <v>#DIV/0!</v>
      </c>
      <c r="L1749" s="10" t="str">
        <f t="shared" si="82"/>
        <v>Invalid</v>
      </c>
      <c r="M1749" s="10" t="str">
        <f t="shared" si="83"/>
        <v/>
      </c>
    </row>
    <row r="1750" spans="8:13" ht="14.25">
      <c r="H1750" s="7">
        <v>1000</v>
      </c>
      <c r="K1750" s="9" t="e">
        <f t="shared" si="81"/>
        <v>#DIV/0!</v>
      </c>
      <c r="L1750" s="10" t="str">
        <f t="shared" si="82"/>
        <v>Invalid</v>
      </c>
      <c r="M1750" s="10" t="str">
        <f t="shared" si="83"/>
        <v/>
      </c>
    </row>
    <row r="1751" spans="8:13" ht="14.25">
      <c r="H1751" s="7">
        <v>1000</v>
      </c>
      <c r="K1751" s="9" t="e">
        <f t="shared" si="81"/>
        <v>#DIV/0!</v>
      </c>
      <c r="L1751" s="10" t="str">
        <f t="shared" si="82"/>
        <v>Invalid</v>
      </c>
      <c r="M1751" s="10" t="str">
        <f t="shared" si="83"/>
        <v/>
      </c>
    </row>
    <row r="1752" spans="8:13" ht="14.25">
      <c r="H1752" s="7">
        <v>1000</v>
      </c>
      <c r="K1752" s="9" t="e">
        <f t="shared" si="81"/>
        <v>#DIV/0!</v>
      </c>
      <c r="L1752" s="10" t="str">
        <f t="shared" si="82"/>
        <v>Invalid</v>
      </c>
      <c r="M1752" s="10" t="str">
        <f t="shared" si="83"/>
        <v/>
      </c>
    </row>
    <row r="1753" spans="8:13" ht="14.25">
      <c r="H1753" s="7">
        <v>1000</v>
      </c>
      <c r="K1753" s="9" t="e">
        <f t="shared" si="81"/>
        <v>#DIV/0!</v>
      </c>
      <c r="L1753" s="10" t="str">
        <f t="shared" si="82"/>
        <v>Invalid</v>
      </c>
      <c r="M1753" s="10" t="str">
        <f t="shared" si="83"/>
        <v/>
      </c>
    </row>
    <row r="1754" spans="8:13" ht="14.25">
      <c r="H1754" s="7">
        <v>1000</v>
      </c>
      <c r="K1754" s="9" t="e">
        <f t="shared" si="81"/>
        <v>#DIV/0!</v>
      </c>
      <c r="L1754" s="10" t="str">
        <f t="shared" si="82"/>
        <v>Invalid</v>
      </c>
      <c r="M1754" s="10" t="str">
        <f t="shared" si="83"/>
        <v/>
      </c>
    </row>
    <row r="1755" spans="8:13" ht="14.25">
      <c r="H1755" s="7">
        <v>1000</v>
      </c>
      <c r="K1755" s="9" t="e">
        <f t="shared" si="81"/>
        <v>#DIV/0!</v>
      </c>
      <c r="L1755" s="10" t="str">
        <f t="shared" si="82"/>
        <v>Invalid</v>
      </c>
      <c r="M1755" s="10" t="str">
        <f t="shared" si="83"/>
        <v/>
      </c>
    </row>
    <row r="1756" spans="8:13" ht="14.25">
      <c r="H1756" s="7">
        <v>1000</v>
      </c>
      <c r="K1756" s="9" t="e">
        <f t="shared" si="81"/>
        <v>#DIV/0!</v>
      </c>
      <c r="L1756" s="10" t="str">
        <f t="shared" si="82"/>
        <v>Invalid</v>
      </c>
      <c r="M1756" s="10" t="str">
        <f t="shared" si="83"/>
        <v/>
      </c>
    </row>
    <row r="1757" spans="8:13" ht="14.25">
      <c r="H1757" s="7">
        <v>1000</v>
      </c>
      <c r="K1757" s="9" t="e">
        <f t="shared" si="81"/>
        <v>#DIV/0!</v>
      </c>
      <c r="L1757" s="10" t="str">
        <f t="shared" si="82"/>
        <v>Invalid</v>
      </c>
      <c r="M1757" s="10" t="str">
        <f t="shared" si="83"/>
        <v/>
      </c>
    </row>
    <row r="1758" spans="8:13" ht="14.25">
      <c r="H1758" s="7">
        <v>1000</v>
      </c>
      <c r="K1758" s="9" t="e">
        <f t="shared" si="81"/>
        <v>#DIV/0!</v>
      </c>
      <c r="L1758" s="10" t="str">
        <f t="shared" si="82"/>
        <v>Invalid</v>
      </c>
      <c r="M1758" s="10" t="str">
        <f t="shared" si="83"/>
        <v/>
      </c>
    </row>
    <row r="1759" spans="8:13" ht="14.25">
      <c r="H1759" s="7">
        <v>1000</v>
      </c>
      <c r="K1759" s="9" t="e">
        <f t="shared" si="81"/>
        <v>#DIV/0!</v>
      </c>
      <c r="L1759" s="10" t="str">
        <f t="shared" si="82"/>
        <v>Invalid</v>
      </c>
      <c r="M1759" s="10" t="str">
        <f t="shared" si="83"/>
        <v/>
      </c>
    </row>
    <row r="1760" spans="8:13" ht="14.25">
      <c r="H1760" s="7">
        <v>1000</v>
      </c>
      <c r="K1760" s="9" t="e">
        <f t="shared" si="81"/>
        <v>#DIV/0!</v>
      </c>
      <c r="L1760" s="10" t="str">
        <f t="shared" si="82"/>
        <v>Invalid</v>
      </c>
      <c r="M1760" s="10" t="str">
        <f t="shared" si="83"/>
        <v/>
      </c>
    </row>
    <row r="1761" spans="8:13" ht="14.25">
      <c r="H1761" s="7">
        <v>1000</v>
      </c>
      <c r="K1761" s="9" t="e">
        <f t="shared" si="81"/>
        <v>#DIV/0!</v>
      </c>
      <c r="L1761" s="10" t="str">
        <f t="shared" si="82"/>
        <v>Invalid</v>
      </c>
      <c r="M1761" s="10" t="str">
        <f t="shared" si="83"/>
        <v/>
      </c>
    </row>
    <row r="1762" spans="8:13" ht="14.25">
      <c r="H1762" s="7">
        <v>1000</v>
      </c>
      <c r="K1762" s="9" t="e">
        <f t="shared" si="81"/>
        <v>#DIV/0!</v>
      </c>
      <c r="L1762" s="10" t="str">
        <f t="shared" si="82"/>
        <v>Invalid</v>
      </c>
      <c r="M1762" s="10" t="str">
        <f t="shared" si="83"/>
        <v/>
      </c>
    </row>
    <row r="1763" spans="8:13" ht="14.25">
      <c r="H1763" s="7">
        <v>1000</v>
      </c>
      <c r="K1763" s="9" t="e">
        <f t="shared" si="81"/>
        <v>#DIV/0!</v>
      </c>
      <c r="L1763" s="10" t="str">
        <f t="shared" si="82"/>
        <v>Invalid</v>
      </c>
      <c r="M1763" s="10" t="str">
        <f t="shared" si="83"/>
        <v/>
      </c>
    </row>
    <row r="1764" spans="8:13" ht="14.25">
      <c r="H1764" s="7">
        <v>1000</v>
      </c>
      <c r="K1764" s="9" t="e">
        <f t="shared" si="81"/>
        <v>#DIV/0!</v>
      </c>
      <c r="L1764" s="10" t="str">
        <f t="shared" si="82"/>
        <v>Invalid</v>
      </c>
      <c r="M1764" s="10" t="str">
        <f t="shared" si="83"/>
        <v/>
      </c>
    </row>
    <row r="1765" spans="8:13" ht="14.25">
      <c r="H1765" s="7">
        <v>1000</v>
      </c>
      <c r="K1765" s="9" t="e">
        <f t="shared" si="81"/>
        <v>#DIV/0!</v>
      </c>
      <c r="L1765" s="10" t="str">
        <f t="shared" si="82"/>
        <v>Invalid</v>
      </c>
      <c r="M1765" s="10" t="str">
        <f t="shared" si="83"/>
        <v/>
      </c>
    </row>
    <row r="1766" spans="8:13" ht="14.25">
      <c r="H1766" s="7">
        <v>1000</v>
      </c>
      <c r="K1766" s="9" t="e">
        <f t="shared" si="81"/>
        <v>#DIV/0!</v>
      </c>
      <c r="L1766" s="10" t="str">
        <f t="shared" si="82"/>
        <v>Invalid</v>
      </c>
      <c r="M1766" s="10" t="str">
        <f t="shared" si="83"/>
        <v/>
      </c>
    </row>
    <row r="1767" spans="8:13" ht="14.25">
      <c r="H1767" s="7">
        <v>1000</v>
      </c>
      <c r="K1767" s="9" t="e">
        <f t="shared" si="81"/>
        <v>#DIV/0!</v>
      </c>
      <c r="L1767" s="10" t="str">
        <f t="shared" si="82"/>
        <v>Invalid</v>
      </c>
      <c r="M1767" s="10" t="str">
        <f t="shared" si="83"/>
        <v/>
      </c>
    </row>
    <row r="1768" spans="8:13" ht="14.25">
      <c r="H1768" s="7">
        <v>1000</v>
      </c>
      <c r="K1768" s="9" t="e">
        <f t="shared" si="81"/>
        <v>#DIV/0!</v>
      </c>
      <c r="L1768" s="10" t="str">
        <f t="shared" si="82"/>
        <v>Invalid</v>
      </c>
      <c r="M1768" s="10" t="str">
        <f t="shared" si="83"/>
        <v/>
      </c>
    </row>
    <row r="1769" spans="8:13" ht="14.25">
      <c r="H1769" s="7">
        <v>1000</v>
      </c>
      <c r="K1769" s="9" t="e">
        <f t="shared" si="81"/>
        <v>#DIV/0!</v>
      </c>
      <c r="L1769" s="10" t="str">
        <f t="shared" si="82"/>
        <v>Invalid</v>
      </c>
      <c r="M1769" s="10" t="str">
        <f t="shared" si="83"/>
        <v/>
      </c>
    </row>
    <row r="1770" spans="8:13" ht="14.25">
      <c r="H1770" s="7">
        <v>1000</v>
      </c>
      <c r="K1770" s="9" t="e">
        <f t="shared" si="81"/>
        <v>#DIV/0!</v>
      </c>
      <c r="L1770" s="10" t="str">
        <f t="shared" si="82"/>
        <v>Invalid</v>
      </c>
      <c r="M1770" s="10" t="str">
        <f t="shared" si="83"/>
        <v/>
      </c>
    </row>
    <row r="1771" spans="8:13" ht="14.25">
      <c r="H1771" s="7">
        <v>1000</v>
      </c>
      <c r="K1771" s="9" t="e">
        <f t="shared" si="81"/>
        <v>#DIV/0!</v>
      </c>
      <c r="L1771" s="10" t="str">
        <f t="shared" si="82"/>
        <v>Invalid</v>
      </c>
      <c r="M1771" s="10" t="str">
        <f t="shared" si="83"/>
        <v/>
      </c>
    </row>
    <row r="1772" spans="8:13" ht="14.25">
      <c r="H1772" s="7">
        <v>1000</v>
      </c>
      <c r="K1772" s="9" t="e">
        <f t="shared" si="81"/>
        <v>#DIV/0!</v>
      </c>
      <c r="L1772" s="10" t="str">
        <f t="shared" si="82"/>
        <v>Invalid</v>
      </c>
      <c r="M1772" s="10" t="str">
        <f t="shared" si="83"/>
        <v/>
      </c>
    </row>
    <row r="1773" spans="8:13" ht="14.25">
      <c r="H1773" s="7">
        <v>1000</v>
      </c>
      <c r="K1773" s="9" t="e">
        <f t="shared" si="81"/>
        <v>#DIV/0!</v>
      </c>
      <c r="L1773" s="10" t="str">
        <f t="shared" si="82"/>
        <v>Invalid</v>
      </c>
      <c r="M1773" s="10" t="str">
        <f t="shared" si="83"/>
        <v/>
      </c>
    </row>
    <row r="1774" spans="8:13" ht="14.25">
      <c r="H1774" s="7">
        <v>1000</v>
      </c>
      <c r="K1774" s="9" t="e">
        <f t="shared" si="81"/>
        <v>#DIV/0!</v>
      </c>
      <c r="L1774" s="10" t="str">
        <f t="shared" si="82"/>
        <v>Invalid</v>
      </c>
      <c r="M1774" s="10" t="str">
        <f t="shared" si="83"/>
        <v/>
      </c>
    </row>
    <row r="1775" spans="8:13" ht="14.25">
      <c r="H1775" s="7">
        <v>1000</v>
      </c>
      <c r="K1775" s="9" t="e">
        <f t="shared" si="81"/>
        <v>#DIV/0!</v>
      </c>
      <c r="L1775" s="10" t="str">
        <f t="shared" si="82"/>
        <v>Invalid</v>
      </c>
      <c r="M1775" s="10" t="str">
        <f t="shared" si="83"/>
        <v/>
      </c>
    </row>
    <row r="1776" spans="8:13" ht="14.25">
      <c r="H1776" s="7">
        <v>1000</v>
      </c>
      <c r="K1776" s="9" t="e">
        <f t="shared" si="81"/>
        <v>#DIV/0!</v>
      </c>
      <c r="L1776" s="10" t="str">
        <f t="shared" si="82"/>
        <v>Invalid</v>
      </c>
      <c r="M1776" s="10" t="str">
        <f t="shared" si="83"/>
        <v/>
      </c>
    </row>
    <row r="1777" spans="8:13" ht="14.25">
      <c r="H1777" s="7">
        <v>1000</v>
      </c>
      <c r="K1777" s="9" t="e">
        <f t="shared" si="81"/>
        <v>#DIV/0!</v>
      </c>
      <c r="L1777" s="10" t="str">
        <f t="shared" si="82"/>
        <v>Invalid</v>
      </c>
      <c r="M1777" s="10" t="str">
        <f t="shared" si="83"/>
        <v/>
      </c>
    </row>
    <row r="1778" spans="8:13" ht="14.25">
      <c r="H1778" s="7">
        <v>1000</v>
      </c>
      <c r="K1778" s="9" t="e">
        <f t="shared" si="81"/>
        <v>#DIV/0!</v>
      </c>
      <c r="L1778" s="10" t="str">
        <f t="shared" si="82"/>
        <v>Invalid</v>
      </c>
      <c r="M1778" s="10" t="str">
        <f t="shared" si="83"/>
        <v/>
      </c>
    </row>
    <row r="1779" spans="8:13" ht="14.25">
      <c r="H1779" s="7">
        <v>1000</v>
      </c>
      <c r="K1779" s="9" t="e">
        <f t="shared" si="81"/>
        <v>#DIV/0!</v>
      </c>
      <c r="L1779" s="10" t="str">
        <f t="shared" si="82"/>
        <v>Invalid</v>
      </c>
      <c r="M1779" s="10" t="str">
        <f t="shared" si="83"/>
        <v/>
      </c>
    </row>
    <row r="1780" spans="8:13" ht="14.25">
      <c r="H1780" s="7">
        <v>1000</v>
      </c>
      <c r="K1780" s="9" t="e">
        <f t="shared" si="81"/>
        <v>#DIV/0!</v>
      </c>
      <c r="L1780" s="10" t="str">
        <f t="shared" si="82"/>
        <v>Invalid</v>
      </c>
      <c r="M1780" s="10" t="str">
        <f t="shared" si="83"/>
        <v/>
      </c>
    </row>
    <row r="1781" spans="8:13" ht="14.25">
      <c r="H1781" s="7">
        <v>1000</v>
      </c>
      <c r="K1781" s="9" t="e">
        <f t="shared" si="81"/>
        <v>#DIV/0!</v>
      </c>
      <c r="L1781" s="10" t="str">
        <f t="shared" si="82"/>
        <v>Invalid</v>
      </c>
      <c r="M1781" s="10" t="str">
        <f t="shared" si="83"/>
        <v/>
      </c>
    </row>
    <row r="1782" spans="8:13" ht="14.25">
      <c r="H1782" s="7">
        <v>1000</v>
      </c>
      <c r="K1782" s="9" t="e">
        <f t="shared" si="81"/>
        <v>#DIV/0!</v>
      </c>
      <c r="L1782" s="10" t="str">
        <f t="shared" si="82"/>
        <v>Invalid</v>
      </c>
      <c r="M1782" s="10" t="str">
        <f t="shared" si="83"/>
        <v/>
      </c>
    </row>
    <row r="1783" spans="8:13" ht="14.25">
      <c r="H1783" s="7">
        <v>1000</v>
      </c>
      <c r="K1783" s="9" t="e">
        <f t="shared" si="81"/>
        <v>#DIV/0!</v>
      </c>
      <c r="L1783" s="10" t="str">
        <f t="shared" si="82"/>
        <v>Invalid</v>
      </c>
      <c r="M1783" s="10" t="str">
        <f t="shared" si="83"/>
        <v/>
      </c>
    </row>
    <row r="1784" spans="8:13" ht="14.25">
      <c r="H1784" s="7">
        <v>1000</v>
      </c>
      <c r="K1784" s="9" t="e">
        <f t="shared" si="81"/>
        <v>#DIV/0!</v>
      </c>
      <c r="L1784" s="10" t="str">
        <f t="shared" si="82"/>
        <v>Invalid</v>
      </c>
      <c r="M1784" s="10" t="str">
        <f t="shared" si="83"/>
        <v/>
      </c>
    </row>
    <row r="1785" spans="8:13" ht="14.25">
      <c r="H1785" s="7">
        <v>1000</v>
      </c>
      <c r="K1785" s="9" t="e">
        <f t="shared" si="81"/>
        <v>#DIV/0!</v>
      </c>
      <c r="L1785" s="10" t="str">
        <f t="shared" si="82"/>
        <v>Invalid</v>
      </c>
      <c r="M1785" s="10" t="str">
        <f t="shared" si="83"/>
        <v/>
      </c>
    </row>
    <row r="1786" spans="8:13" ht="14.25">
      <c r="H1786" s="7">
        <v>1000</v>
      </c>
      <c r="K1786" s="9" t="e">
        <f t="shared" si="81"/>
        <v>#DIV/0!</v>
      </c>
      <c r="L1786" s="10" t="str">
        <f t="shared" si="82"/>
        <v>Invalid</v>
      </c>
      <c r="M1786" s="10" t="str">
        <f t="shared" si="83"/>
        <v/>
      </c>
    </row>
    <row r="1787" spans="8:13" ht="14.25">
      <c r="H1787" s="7">
        <v>1000</v>
      </c>
      <c r="K1787" s="9" t="e">
        <f t="shared" si="81"/>
        <v>#DIV/0!</v>
      </c>
      <c r="L1787" s="10" t="str">
        <f t="shared" si="82"/>
        <v>Invalid</v>
      </c>
      <c r="M1787" s="10" t="str">
        <f t="shared" si="83"/>
        <v/>
      </c>
    </row>
    <row r="1788" spans="8:13" ht="14.25">
      <c r="H1788" s="7">
        <v>1000</v>
      </c>
      <c r="K1788" s="9" t="e">
        <f t="shared" si="81"/>
        <v>#DIV/0!</v>
      </c>
      <c r="L1788" s="10" t="str">
        <f t="shared" si="82"/>
        <v>Invalid</v>
      </c>
      <c r="M1788" s="10" t="str">
        <f t="shared" si="83"/>
        <v/>
      </c>
    </row>
    <row r="1789" spans="8:13" ht="14.25">
      <c r="H1789" s="7">
        <v>1000</v>
      </c>
      <c r="K1789" s="9" t="e">
        <f t="shared" si="81"/>
        <v>#DIV/0!</v>
      </c>
      <c r="L1789" s="10" t="str">
        <f t="shared" si="82"/>
        <v>Invalid</v>
      </c>
      <c r="M1789" s="10" t="str">
        <f t="shared" si="83"/>
        <v/>
      </c>
    </row>
    <row r="1790" spans="8:13" ht="14.25">
      <c r="H1790" s="7">
        <v>1000</v>
      </c>
      <c r="K1790" s="9" t="e">
        <f t="shared" si="81"/>
        <v>#DIV/0!</v>
      </c>
      <c r="L1790" s="10" t="str">
        <f t="shared" si="82"/>
        <v>Invalid</v>
      </c>
      <c r="M1790" s="10" t="str">
        <f t="shared" si="83"/>
        <v/>
      </c>
    </row>
    <row r="1791" spans="8:13" ht="14.25">
      <c r="H1791" s="7">
        <v>1000</v>
      </c>
      <c r="K1791" s="9" t="e">
        <f t="shared" si="81"/>
        <v>#DIV/0!</v>
      </c>
      <c r="L1791" s="10" t="str">
        <f t="shared" si="82"/>
        <v>Invalid</v>
      </c>
      <c r="M1791" s="10" t="str">
        <f t="shared" si="83"/>
        <v/>
      </c>
    </row>
    <row r="1792" spans="8:13" ht="14.25">
      <c r="H1792" s="7">
        <v>1000</v>
      </c>
      <c r="K1792" s="9" t="e">
        <f t="shared" si="81"/>
        <v>#DIV/0!</v>
      </c>
      <c r="L1792" s="10" t="str">
        <f t="shared" si="82"/>
        <v>Invalid</v>
      </c>
      <c r="M1792" s="10" t="str">
        <f t="shared" si="83"/>
        <v/>
      </c>
    </row>
    <row r="1793" spans="8:13" ht="14.25">
      <c r="H1793" s="7">
        <v>1000</v>
      </c>
      <c r="K1793" s="9" t="e">
        <f t="shared" si="81"/>
        <v>#DIV/0!</v>
      </c>
      <c r="L1793" s="10" t="str">
        <f t="shared" si="82"/>
        <v>Invalid</v>
      </c>
      <c r="M1793" s="10" t="str">
        <f t="shared" si="83"/>
        <v/>
      </c>
    </row>
    <row r="1794" spans="8:13" ht="14.25">
      <c r="H1794" s="7">
        <v>1000</v>
      </c>
      <c r="K1794" s="9" t="e">
        <f t="shared" si="81"/>
        <v>#DIV/0!</v>
      </c>
      <c r="L1794" s="10" t="str">
        <f t="shared" si="82"/>
        <v>Invalid</v>
      </c>
      <c r="M1794" s="10" t="str">
        <f t="shared" si="83"/>
        <v/>
      </c>
    </row>
    <row r="1795" spans="8:13" ht="14.25">
      <c r="H1795" s="7">
        <v>1000</v>
      </c>
      <c r="K1795" s="9" t="e">
        <f t="shared" ref="K1795:K1858" si="84">(H1795/G1795)*J1795</f>
        <v>#DIV/0!</v>
      </c>
      <c r="L1795" s="10" t="str">
        <f t="shared" ref="L1795:L1858" si="85">IF(F1795="BUY",(K1795-H1795)/H1795, IF(F1795="SELL", (H1795-K1795)/H1795, "Invalid"))</f>
        <v>Invalid</v>
      </c>
      <c r="M1795" s="10" t="str">
        <f t="shared" ref="M1795:M1858" si="86">IF(E1795="BUY",(K1795-H1795)/H1795,IF(E1795="SELL",(H1795-K1795)/H1795,""))</f>
        <v/>
      </c>
    </row>
    <row r="1796" spans="8:13" ht="14.25">
      <c r="H1796" s="7">
        <v>1000</v>
      </c>
      <c r="K1796" s="9" t="e">
        <f t="shared" si="84"/>
        <v>#DIV/0!</v>
      </c>
      <c r="L1796" s="10" t="str">
        <f t="shared" si="85"/>
        <v>Invalid</v>
      </c>
      <c r="M1796" s="10" t="str">
        <f t="shared" si="86"/>
        <v/>
      </c>
    </row>
    <row r="1797" spans="8:13" ht="14.25">
      <c r="H1797" s="7">
        <v>1000</v>
      </c>
      <c r="K1797" s="9" t="e">
        <f t="shared" si="84"/>
        <v>#DIV/0!</v>
      </c>
      <c r="L1797" s="10" t="str">
        <f t="shared" si="85"/>
        <v>Invalid</v>
      </c>
      <c r="M1797" s="10" t="str">
        <f t="shared" si="86"/>
        <v/>
      </c>
    </row>
    <row r="1798" spans="8:13" ht="14.25">
      <c r="H1798" s="7">
        <v>1000</v>
      </c>
      <c r="K1798" s="9" t="e">
        <f t="shared" si="84"/>
        <v>#DIV/0!</v>
      </c>
      <c r="L1798" s="10" t="str">
        <f t="shared" si="85"/>
        <v>Invalid</v>
      </c>
      <c r="M1798" s="10" t="str">
        <f t="shared" si="86"/>
        <v/>
      </c>
    </row>
    <row r="1799" spans="8:13" ht="14.25">
      <c r="H1799" s="7">
        <v>1000</v>
      </c>
      <c r="K1799" s="9" t="e">
        <f t="shared" si="84"/>
        <v>#DIV/0!</v>
      </c>
      <c r="L1799" s="10" t="str">
        <f t="shared" si="85"/>
        <v>Invalid</v>
      </c>
      <c r="M1799" s="10" t="str">
        <f t="shared" si="86"/>
        <v/>
      </c>
    </row>
    <row r="1800" spans="8:13" ht="14.25">
      <c r="H1800" s="7">
        <v>1000</v>
      </c>
      <c r="K1800" s="9" t="e">
        <f t="shared" si="84"/>
        <v>#DIV/0!</v>
      </c>
      <c r="L1800" s="10" t="str">
        <f t="shared" si="85"/>
        <v>Invalid</v>
      </c>
      <c r="M1800" s="10" t="str">
        <f t="shared" si="86"/>
        <v/>
      </c>
    </row>
    <row r="1801" spans="8:13" ht="14.25">
      <c r="H1801" s="7">
        <v>1000</v>
      </c>
      <c r="K1801" s="9" t="e">
        <f t="shared" si="84"/>
        <v>#DIV/0!</v>
      </c>
      <c r="L1801" s="10" t="str">
        <f t="shared" si="85"/>
        <v>Invalid</v>
      </c>
      <c r="M1801" s="10" t="str">
        <f t="shared" si="86"/>
        <v/>
      </c>
    </row>
    <row r="1802" spans="8:13" ht="14.25">
      <c r="H1802" s="7">
        <v>1000</v>
      </c>
      <c r="K1802" s="9" t="e">
        <f t="shared" si="84"/>
        <v>#DIV/0!</v>
      </c>
      <c r="L1802" s="10" t="str">
        <f t="shared" si="85"/>
        <v>Invalid</v>
      </c>
      <c r="M1802" s="10" t="str">
        <f t="shared" si="86"/>
        <v/>
      </c>
    </row>
    <row r="1803" spans="8:13" ht="14.25">
      <c r="H1803" s="7">
        <v>1000</v>
      </c>
      <c r="K1803" s="9" t="e">
        <f t="shared" si="84"/>
        <v>#DIV/0!</v>
      </c>
      <c r="L1803" s="10" t="str">
        <f t="shared" si="85"/>
        <v>Invalid</v>
      </c>
      <c r="M1803" s="10" t="str">
        <f t="shared" si="86"/>
        <v/>
      </c>
    </row>
    <row r="1804" spans="8:13" ht="14.25">
      <c r="H1804" s="7">
        <v>1000</v>
      </c>
      <c r="K1804" s="9" t="e">
        <f t="shared" si="84"/>
        <v>#DIV/0!</v>
      </c>
      <c r="L1804" s="10" t="str">
        <f t="shared" si="85"/>
        <v>Invalid</v>
      </c>
      <c r="M1804" s="10" t="str">
        <f t="shared" si="86"/>
        <v/>
      </c>
    </row>
    <row r="1805" spans="8:13" ht="14.25">
      <c r="H1805" s="7">
        <v>1000</v>
      </c>
      <c r="K1805" s="9" t="e">
        <f t="shared" si="84"/>
        <v>#DIV/0!</v>
      </c>
      <c r="L1805" s="10" t="str">
        <f t="shared" si="85"/>
        <v>Invalid</v>
      </c>
      <c r="M1805" s="10" t="str">
        <f t="shared" si="86"/>
        <v/>
      </c>
    </row>
    <row r="1806" spans="8:13" ht="14.25">
      <c r="H1806" s="7">
        <v>1000</v>
      </c>
      <c r="K1806" s="9" t="e">
        <f t="shared" si="84"/>
        <v>#DIV/0!</v>
      </c>
      <c r="L1806" s="10" t="str">
        <f t="shared" si="85"/>
        <v>Invalid</v>
      </c>
      <c r="M1806" s="10" t="str">
        <f t="shared" si="86"/>
        <v/>
      </c>
    </row>
    <row r="1807" spans="8:13" ht="14.25">
      <c r="H1807" s="7">
        <v>1000</v>
      </c>
      <c r="K1807" s="9" t="e">
        <f t="shared" si="84"/>
        <v>#DIV/0!</v>
      </c>
      <c r="L1807" s="10" t="str">
        <f t="shared" si="85"/>
        <v>Invalid</v>
      </c>
      <c r="M1807" s="10" t="str">
        <f t="shared" si="86"/>
        <v/>
      </c>
    </row>
    <row r="1808" spans="8:13" ht="14.25">
      <c r="H1808" s="7">
        <v>1000</v>
      </c>
      <c r="K1808" s="9" t="e">
        <f t="shared" si="84"/>
        <v>#DIV/0!</v>
      </c>
      <c r="L1808" s="10" t="str">
        <f t="shared" si="85"/>
        <v>Invalid</v>
      </c>
      <c r="M1808" s="10" t="str">
        <f t="shared" si="86"/>
        <v/>
      </c>
    </row>
    <row r="1809" spans="8:13" ht="14.25">
      <c r="H1809" s="7">
        <v>1000</v>
      </c>
      <c r="K1809" s="9" t="e">
        <f t="shared" si="84"/>
        <v>#DIV/0!</v>
      </c>
      <c r="L1809" s="10" t="str">
        <f t="shared" si="85"/>
        <v>Invalid</v>
      </c>
      <c r="M1809" s="10" t="str">
        <f t="shared" si="86"/>
        <v/>
      </c>
    </row>
    <row r="1810" spans="8:13" ht="14.25">
      <c r="H1810" s="7">
        <v>1000</v>
      </c>
      <c r="K1810" s="9" t="e">
        <f t="shared" si="84"/>
        <v>#DIV/0!</v>
      </c>
      <c r="L1810" s="10" t="str">
        <f t="shared" si="85"/>
        <v>Invalid</v>
      </c>
      <c r="M1810" s="10" t="str">
        <f t="shared" si="86"/>
        <v/>
      </c>
    </row>
    <row r="1811" spans="8:13" ht="14.25">
      <c r="H1811" s="7">
        <v>1000</v>
      </c>
      <c r="K1811" s="9" t="e">
        <f t="shared" si="84"/>
        <v>#DIV/0!</v>
      </c>
      <c r="L1811" s="10" t="str">
        <f t="shared" si="85"/>
        <v>Invalid</v>
      </c>
      <c r="M1811" s="10" t="str">
        <f t="shared" si="86"/>
        <v/>
      </c>
    </row>
    <row r="1812" spans="8:13" ht="14.25">
      <c r="H1812" s="7">
        <v>1000</v>
      </c>
      <c r="K1812" s="9" t="e">
        <f t="shared" si="84"/>
        <v>#DIV/0!</v>
      </c>
      <c r="L1812" s="10" t="str">
        <f t="shared" si="85"/>
        <v>Invalid</v>
      </c>
      <c r="M1812" s="10" t="str">
        <f t="shared" si="86"/>
        <v/>
      </c>
    </row>
    <row r="1813" spans="8:13" ht="14.25">
      <c r="H1813" s="7">
        <v>1000</v>
      </c>
      <c r="K1813" s="9" t="e">
        <f t="shared" si="84"/>
        <v>#DIV/0!</v>
      </c>
      <c r="L1813" s="10" t="str">
        <f t="shared" si="85"/>
        <v>Invalid</v>
      </c>
      <c r="M1813" s="10" t="str">
        <f t="shared" si="86"/>
        <v/>
      </c>
    </row>
    <row r="1814" spans="8:13" ht="14.25">
      <c r="H1814" s="7">
        <v>1000</v>
      </c>
      <c r="K1814" s="9" t="e">
        <f t="shared" si="84"/>
        <v>#DIV/0!</v>
      </c>
      <c r="L1814" s="10" t="str">
        <f t="shared" si="85"/>
        <v>Invalid</v>
      </c>
      <c r="M1814" s="10" t="str">
        <f t="shared" si="86"/>
        <v/>
      </c>
    </row>
    <row r="1815" spans="8:13" ht="14.25">
      <c r="H1815" s="7">
        <v>1000</v>
      </c>
      <c r="K1815" s="9" t="e">
        <f t="shared" si="84"/>
        <v>#DIV/0!</v>
      </c>
      <c r="L1815" s="10" t="str">
        <f t="shared" si="85"/>
        <v>Invalid</v>
      </c>
      <c r="M1815" s="10" t="str">
        <f t="shared" si="86"/>
        <v/>
      </c>
    </row>
    <row r="1816" spans="8:13" ht="14.25">
      <c r="H1816" s="7">
        <v>1000</v>
      </c>
      <c r="K1816" s="9" t="e">
        <f t="shared" si="84"/>
        <v>#DIV/0!</v>
      </c>
      <c r="L1816" s="10" t="str">
        <f t="shared" si="85"/>
        <v>Invalid</v>
      </c>
      <c r="M1816" s="10" t="str">
        <f t="shared" si="86"/>
        <v/>
      </c>
    </row>
    <row r="1817" spans="8:13" ht="14.25">
      <c r="H1817" s="7">
        <v>1000</v>
      </c>
      <c r="K1817" s="9" t="e">
        <f t="shared" si="84"/>
        <v>#DIV/0!</v>
      </c>
      <c r="L1817" s="10" t="str">
        <f t="shared" si="85"/>
        <v>Invalid</v>
      </c>
      <c r="M1817" s="10" t="str">
        <f t="shared" si="86"/>
        <v/>
      </c>
    </row>
    <row r="1818" spans="8:13" ht="14.25">
      <c r="H1818" s="7">
        <v>1000</v>
      </c>
      <c r="K1818" s="9" t="e">
        <f t="shared" si="84"/>
        <v>#DIV/0!</v>
      </c>
      <c r="L1818" s="10" t="str">
        <f t="shared" si="85"/>
        <v>Invalid</v>
      </c>
      <c r="M1818" s="10" t="str">
        <f t="shared" si="86"/>
        <v/>
      </c>
    </row>
    <row r="1819" spans="8:13" ht="14.25">
      <c r="H1819" s="7">
        <v>1000</v>
      </c>
      <c r="K1819" s="9" t="e">
        <f t="shared" si="84"/>
        <v>#DIV/0!</v>
      </c>
      <c r="L1819" s="10" t="str">
        <f t="shared" si="85"/>
        <v>Invalid</v>
      </c>
      <c r="M1819" s="10" t="str">
        <f t="shared" si="86"/>
        <v/>
      </c>
    </row>
    <row r="1820" spans="8:13" ht="14.25">
      <c r="H1820" s="7">
        <v>1000</v>
      </c>
      <c r="K1820" s="9" t="e">
        <f t="shared" si="84"/>
        <v>#DIV/0!</v>
      </c>
      <c r="L1820" s="10" t="str">
        <f t="shared" si="85"/>
        <v>Invalid</v>
      </c>
      <c r="M1820" s="10" t="str">
        <f t="shared" si="86"/>
        <v/>
      </c>
    </row>
    <row r="1821" spans="8:13" ht="14.25">
      <c r="H1821" s="7">
        <v>1000</v>
      </c>
      <c r="K1821" s="9" t="e">
        <f t="shared" si="84"/>
        <v>#DIV/0!</v>
      </c>
      <c r="L1821" s="10" t="str">
        <f t="shared" si="85"/>
        <v>Invalid</v>
      </c>
      <c r="M1821" s="10" t="str">
        <f t="shared" si="86"/>
        <v/>
      </c>
    </row>
    <row r="1822" spans="8:13" ht="14.25">
      <c r="H1822" s="7">
        <v>1000</v>
      </c>
      <c r="K1822" s="9" t="e">
        <f t="shared" si="84"/>
        <v>#DIV/0!</v>
      </c>
      <c r="L1822" s="10" t="str">
        <f t="shared" si="85"/>
        <v>Invalid</v>
      </c>
      <c r="M1822" s="10" t="str">
        <f t="shared" si="86"/>
        <v/>
      </c>
    </row>
    <row r="1823" spans="8:13" ht="14.25">
      <c r="H1823" s="7">
        <v>1000</v>
      </c>
      <c r="K1823" s="9" t="e">
        <f t="shared" si="84"/>
        <v>#DIV/0!</v>
      </c>
      <c r="L1823" s="10" t="str">
        <f t="shared" si="85"/>
        <v>Invalid</v>
      </c>
      <c r="M1823" s="10" t="str">
        <f t="shared" si="86"/>
        <v/>
      </c>
    </row>
    <row r="1824" spans="8:13" ht="14.25">
      <c r="H1824" s="7">
        <v>1000</v>
      </c>
      <c r="K1824" s="9" t="e">
        <f t="shared" si="84"/>
        <v>#DIV/0!</v>
      </c>
      <c r="L1824" s="10" t="str">
        <f t="shared" si="85"/>
        <v>Invalid</v>
      </c>
      <c r="M1824" s="10" t="str">
        <f t="shared" si="86"/>
        <v/>
      </c>
    </row>
    <row r="1825" spans="8:13" ht="14.25">
      <c r="H1825" s="7">
        <v>1000</v>
      </c>
      <c r="K1825" s="9" t="e">
        <f t="shared" si="84"/>
        <v>#DIV/0!</v>
      </c>
      <c r="L1825" s="10" t="str">
        <f t="shared" si="85"/>
        <v>Invalid</v>
      </c>
      <c r="M1825" s="10" t="str">
        <f t="shared" si="86"/>
        <v/>
      </c>
    </row>
    <row r="1826" spans="8:13" ht="14.25">
      <c r="H1826" s="7">
        <v>1000</v>
      </c>
      <c r="K1826" s="9" t="e">
        <f t="shared" si="84"/>
        <v>#DIV/0!</v>
      </c>
      <c r="L1826" s="10" t="str">
        <f t="shared" si="85"/>
        <v>Invalid</v>
      </c>
      <c r="M1826" s="10" t="str">
        <f t="shared" si="86"/>
        <v/>
      </c>
    </row>
    <row r="1827" spans="8:13" ht="14.25">
      <c r="H1827" s="7">
        <v>1000</v>
      </c>
      <c r="K1827" s="9" t="e">
        <f t="shared" si="84"/>
        <v>#DIV/0!</v>
      </c>
      <c r="L1827" s="10" t="str">
        <f t="shared" si="85"/>
        <v>Invalid</v>
      </c>
      <c r="M1827" s="10" t="str">
        <f t="shared" si="86"/>
        <v/>
      </c>
    </row>
    <row r="1828" spans="8:13" ht="14.25">
      <c r="H1828" s="7">
        <v>1000</v>
      </c>
      <c r="K1828" s="9" t="e">
        <f t="shared" si="84"/>
        <v>#DIV/0!</v>
      </c>
      <c r="L1828" s="10" t="str">
        <f t="shared" si="85"/>
        <v>Invalid</v>
      </c>
      <c r="M1828" s="10" t="str">
        <f t="shared" si="86"/>
        <v/>
      </c>
    </row>
    <row r="1829" spans="8:13" ht="14.25">
      <c r="H1829" s="7">
        <v>1000</v>
      </c>
      <c r="K1829" s="9" t="e">
        <f t="shared" si="84"/>
        <v>#DIV/0!</v>
      </c>
      <c r="L1829" s="10" t="str">
        <f t="shared" si="85"/>
        <v>Invalid</v>
      </c>
      <c r="M1829" s="10" t="str">
        <f t="shared" si="86"/>
        <v/>
      </c>
    </row>
    <row r="1830" spans="8:13" ht="14.25">
      <c r="H1830" s="7">
        <v>1000</v>
      </c>
      <c r="K1830" s="9" t="e">
        <f t="shared" si="84"/>
        <v>#DIV/0!</v>
      </c>
      <c r="L1830" s="10" t="str">
        <f t="shared" si="85"/>
        <v>Invalid</v>
      </c>
      <c r="M1830" s="10" t="str">
        <f t="shared" si="86"/>
        <v/>
      </c>
    </row>
    <row r="1831" spans="8:13" ht="14.25">
      <c r="H1831" s="7">
        <v>1000</v>
      </c>
      <c r="K1831" s="9" t="e">
        <f t="shared" si="84"/>
        <v>#DIV/0!</v>
      </c>
      <c r="L1831" s="10" t="str">
        <f t="shared" si="85"/>
        <v>Invalid</v>
      </c>
      <c r="M1831" s="10" t="str">
        <f t="shared" si="86"/>
        <v/>
      </c>
    </row>
    <row r="1832" spans="8:13" ht="14.25">
      <c r="H1832" s="7">
        <v>1000</v>
      </c>
      <c r="K1832" s="9" t="e">
        <f t="shared" si="84"/>
        <v>#DIV/0!</v>
      </c>
      <c r="L1832" s="10" t="str">
        <f t="shared" si="85"/>
        <v>Invalid</v>
      </c>
      <c r="M1832" s="10" t="str">
        <f t="shared" si="86"/>
        <v/>
      </c>
    </row>
    <row r="1833" spans="8:13" ht="14.25">
      <c r="H1833" s="7">
        <v>1000</v>
      </c>
      <c r="K1833" s="9" t="e">
        <f t="shared" si="84"/>
        <v>#DIV/0!</v>
      </c>
      <c r="L1833" s="10" t="str">
        <f t="shared" si="85"/>
        <v>Invalid</v>
      </c>
      <c r="M1833" s="10" t="str">
        <f t="shared" si="86"/>
        <v/>
      </c>
    </row>
    <row r="1834" spans="8:13" ht="14.25">
      <c r="H1834" s="7">
        <v>1000</v>
      </c>
      <c r="K1834" s="9" t="e">
        <f t="shared" si="84"/>
        <v>#DIV/0!</v>
      </c>
      <c r="L1834" s="10" t="str">
        <f t="shared" si="85"/>
        <v>Invalid</v>
      </c>
      <c r="M1834" s="10" t="str">
        <f t="shared" si="86"/>
        <v/>
      </c>
    </row>
    <row r="1835" spans="8:13" ht="14.25">
      <c r="H1835" s="7">
        <v>1000</v>
      </c>
      <c r="K1835" s="9" t="e">
        <f t="shared" si="84"/>
        <v>#DIV/0!</v>
      </c>
      <c r="L1835" s="10" t="str">
        <f t="shared" si="85"/>
        <v>Invalid</v>
      </c>
      <c r="M1835" s="10" t="str">
        <f t="shared" si="86"/>
        <v/>
      </c>
    </row>
    <row r="1836" spans="8:13" ht="14.25">
      <c r="H1836" s="7">
        <v>1000</v>
      </c>
      <c r="K1836" s="9" t="e">
        <f t="shared" si="84"/>
        <v>#DIV/0!</v>
      </c>
      <c r="L1836" s="10" t="str">
        <f t="shared" si="85"/>
        <v>Invalid</v>
      </c>
      <c r="M1836" s="10" t="str">
        <f t="shared" si="86"/>
        <v/>
      </c>
    </row>
    <row r="1837" spans="8:13" ht="14.25">
      <c r="H1837" s="7">
        <v>1000</v>
      </c>
      <c r="K1837" s="9" t="e">
        <f t="shared" si="84"/>
        <v>#DIV/0!</v>
      </c>
      <c r="L1837" s="10" t="str">
        <f t="shared" si="85"/>
        <v>Invalid</v>
      </c>
      <c r="M1837" s="10" t="str">
        <f t="shared" si="86"/>
        <v/>
      </c>
    </row>
    <row r="1838" spans="8:13" ht="14.25">
      <c r="H1838" s="7">
        <v>1000</v>
      </c>
      <c r="K1838" s="9" t="e">
        <f t="shared" si="84"/>
        <v>#DIV/0!</v>
      </c>
      <c r="L1838" s="10" t="str">
        <f t="shared" si="85"/>
        <v>Invalid</v>
      </c>
      <c r="M1838" s="10" t="str">
        <f t="shared" si="86"/>
        <v/>
      </c>
    </row>
    <row r="1839" spans="8:13" ht="14.25">
      <c r="H1839" s="7">
        <v>1000</v>
      </c>
      <c r="K1839" s="9" t="e">
        <f t="shared" si="84"/>
        <v>#DIV/0!</v>
      </c>
      <c r="L1839" s="10" t="str">
        <f t="shared" si="85"/>
        <v>Invalid</v>
      </c>
      <c r="M1839" s="10" t="str">
        <f t="shared" si="86"/>
        <v/>
      </c>
    </row>
    <row r="1840" spans="8:13" ht="14.25">
      <c r="H1840" s="7">
        <v>1000</v>
      </c>
      <c r="K1840" s="9" t="e">
        <f t="shared" si="84"/>
        <v>#DIV/0!</v>
      </c>
      <c r="L1840" s="10" t="str">
        <f t="shared" si="85"/>
        <v>Invalid</v>
      </c>
      <c r="M1840" s="10" t="str">
        <f t="shared" si="86"/>
        <v/>
      </c>
    </row>
    <row r="1841" spans="8:13" ht="14.25">
      <c r="H1841" s="7">
        <v>1000</v>
      </c>
      <c r="K1841" s="9" t="e">
        <f t="shared" si="84"/>
        <v>#DIV/0!</v>
      </c>
      <c r="L1841" s="10" t="str">
        <f t="shared" si="85"/>
        <v>Invalid</v>
      </c>
      <c r="M1841" s="10" t="str">
        <f t="shared" si="86"/>
        <v/>
      </c>
    </row>
    <row r="1842" spans="8:13" ht="14.25">
      <c r="H1842" s="7">
        <v>1000</v>
      </c>
      <c r="K1842" s="9" t="e">
        <f t="shared" si="84"/>
        <v>#DIV/0!</v>
      </c>
      <c r="L1842" s="10" t="str">
        <f t="shared" si="85"/>
        <v>Invalid</v>
      </c>
      <c r="M1842" s="10" t="str">
        <f t="shared" si="86"/>
        <v/>
      </c>
    </row>
    <row r="1843" spans="8:13" ht="14.25">
      <c r="H1843" s="7">
        <v>1000</v>
      </c>
      <c r="K1843" s="9" t="e">
        <f t="shared" si="84"/>
        <v>#DIV/0!</v>
      </c>
      <c r="L1843" s="10" t="str">
        <f t="shared" si="85"/>
        <v>Invalid</v>
      </c>
      <c r="M1843" s="10" t="str">
        <f t="shared" si="86"/>
        <v/>
      </c>
    </row>
    <row r="1844" spans="8:13" ht="14.25">
      <c r="H1844" s="7">
        <v>1000</v>
      </c>
      <c r="K1844" s="9" t="e">
        <f t="shared" si="84"/>
        <v>#DIV/0!</v>
      </c>
      <c r="L1844" s="10" t="str">
        <f t="shared" si="85"/>
        <v>Invalid</v>
      </c>
      <c r="M1844" s="10" t="str">
        <f t="shared" si="86"/>
        <v/>
      </c>
    </row>
    <row r="1845" spans="8:13" ht="14.25">
      <c r="H1845" s="7">
        <v>1000</v>
      </c>
      <c r="K1845" s="9" t="e">
        <f t="shared" si="84"/>
        <v>#DIV/0!</v>
      </c>
      <c r="L1845" s="10" t="str">
        <f t="shared" si="85"/>
        <v>Invalid</v>
      </c>
      <c r="M1845" s="10" t="str">
        <f t="shared" si="86"/>
        <v/>
      </c>
    </row>
    <row r="1846" spans="8:13" ht="14.25">
      <c r="H1846" s="7">
        <v>1000</v>
      </c>
      <c r="K1846" s="9" t="e">
        <f t="shared" si="84"/>
        <v>#DIV/0!</v>
      </c>
      <c r="L1846" s="10" t="str">
        <f t="shared" si="85"/>
        <v>Invalid</v>
      </c>
      <c r="M1846" s="10" t="str">
        <f t="shared" si="86"/>
        <v/>
      </c>
    </row>
    <row r="1847" spans="8:13" ht="14.25">
      <c r="H1847" s="7">
        <v>1000</v>
      </c>
      <c r="K1847" s="9" t="e">
        <f t="shared" si="84"/>
        <v>#DIV/0!</v>
      </c>
      <c r="L1847" s="10" t="str">
        <f t="shared" si="85"/>
        <v>Invalid</v>
      </c>
      <c r="M1847" s="10" t="str">
        <f t="shared" si="86"/>
        <v/>
      </c>
    </row>
    <row r="1848" spans="8:13" ht="14.25">
      <c r="H1848" s="7">
        <v>1000</v>
      </c>
      <c r="K1848" s="9" t="e">
        <f t="shared" si="84"/>
        <v>#DIV/0!</v>
      </c>
      <c r="L1848" s="10" t="str">
        <f t="shared" si="85"/>
        <v>Invalid</v>
      </c>
      <c r="M1848" s="10" t="str">
        <f t="shared" si="86"/>
        <v/>
      </c>
    </row>
    <row r="1849" spans="8:13" ht="14.25">
      <c r="H1849" s="7">
        <v>1000</v>
      </c>
      <c r="K1849" s="9" t="e">
        <f t="shared" si="84"/>
        <v>#DIV/0!</v>
      </c>
      <c r="L1849" s="10" t="str">
        <f t="shared" si="85"/>
        <v>Invalid</v>
      </c>
      <c r="M1849" s="10" t="str">
        <f t="shared" si="86"/>
        <v/>
      </c>
    </row>
    <row r="1850" spans="8:13" ht="14.25">
      <c r="H1850" s="7">
        <v>1000</v>
      </c>
      <c r="K1850" s="9" t="e">
        <f t="shared" si="84"/>
        <v>#DIV/0!</v>
      </c>
      <c r="L1850" s="10" t="str">
        <f t="shared" si="85"/>
        <v>Invalid</v>
      </c>
      <c r="M1850" s="10" t="str">
        <f t="shared" si="86"/>
        <v/>
      </c>
    </row>
    <row r="1851" spans="8:13" ht="14.25">
      <c r="H1851" s="7">
        <v>1000</v>
      </c>
      <c r="K1851" s="9" t="e">
        <f t="shared" si="84"/>
        <v>#DIV/0!</v>
      </c>
      <c r="L1851" s="10" t="str">
        <f t="shared" si="85"/>
        <v>Invalid</v>
      </c>
      <c r="M1851" s="10" t="str">
        <f t="shared" si="86"/>
        <v/>
      </c>
    </row>
    <row r="1852" spans="8:13" ht="14.25">
      <c r="H1852" s="7">
        <v>1000</v>
      </c>
      <c r="K1852" s="9" t="e">
        <f t="shared" si="84"/>
        <v>#DIV/0!</v>
      </c>
      <c r="L1852" s="10" t="str">
        <f t="shared" si="85"/>
        <v>Invalid</v>
      </c>
      <c r="M1852" s="10" t="str">
        <f t="shared" si="86"/>
        <v/>
      </c>
    </row>
    <row r="1853" spans="8:13" ht="14.25">
      <c r="H1853" s="7">
        <v>1000</v>
      </c>
      <c r="K1853" s="9" t="e">
        <f t="shared" si="84"/>
        <v>#DIV/0!</v>
      </c>
      <c r="L1853" s="10" t="str">
        <f t="shared" si="85"/>
        <v>Invalid</v>
      </c>
      <c r="M1853" s="10" t="str">
        <f t="shared" si="86"/>
        <v/>
      </c>
    </row>
    <row r="1854" spans="8:13" ht="14.25">
      <c r="H1854" s="7">
        <v>1000</v>
      </c>
      <c r="K1854" s="9" t="e">
        <f t="shared" si="84"/>
        <v>#DIV/0!</v>
      </c>
      <c r="L1854" s="10" t="str">
        <f t="shared" si="85"/>
        <v>Invalid</v>
      </c>
      <c r="M1854" s="10" t="str">
        <f t="shared" si="86"/>
        <v/>
      </c>
    </row>
    <row r="1855" spans="8:13" ht="14.25">
      <c r="H1855" s="7">
        <v>1000</v>
      </c>
      <c r="K1855" s="9" t="e">
        <f t="shared" si="84"/>
        <v>#DIV/0!</v>
      </c>
      <c r="L1855" s="10" t="str">
        <f t="shared" si="85"/>
        <v>Invalid</v>
      </c>
      <c r="M1855" s="10" t="str">
        <f t="shared" si="86"/>
        <v/>
      </c>
    </row>
    <row r="1856" spans="8:13" ht="14.25">
      <c r="H1856" s="7">
        <v>1000</v>
      </c>
      <c r="K1856" s="9" t="e">
        <f t="shared" si="84"/>
        <v>#DIV/0!</v>
      </c>
      <c r="L1856" s="10" t="str">
        <f t="shared" si="85"/>
        <v>Invalid</v>
      </c>
      <c r="M1856" s="10" t="str">
        <f t="shared" si="86"/>
        <v/>
      </c>
    </row>
    <row r="1857" spans="8:13" ht="14.25">
      <c r="H1857" s="7">
        <v>1000</v>
      </c>
      <c r="K1857" s="9" t="e">
        <f t="shared" si="84"/>
        <v>#DIV/0!</v>
      </c>
      <c r="L1857" s="10" t="str">
        <f t="shared" si="85"/>
        <v>Invalid</v>
      </c>
      <c r="M1857" s="10" t="str">
        <f t="shared" si="86"/>
        <v/>
      </c>
    </row>
    <row r="1858" spans="8:13" ht="14.25">
      <c r="H1858" s="7">
        <v>1000</v>
      </c>
      <c r="K1858" s="9" t="e">
        <f t="shared" si="84"/>
        <v>#DIV/0!</v>
      </c>
      <c r="L1858" s="10" t="str">
        <f t="shared" si="85"/>
        <v>Invalid</v>
      </c>
      <c r="M1858" s="10" t="str">
        <f t="shared" si="86"/>
        <v/>
      </c>
    </row>
    <row r="1859" spans="8:13" ht="14.25">
      <c r="H1859" s="7">
        <v>1000</v>
      </c>
      <c r="K1859" s="9" t="e">
        <f t="shared" ref="K1859:K1922" si="87">(H1859/G1859)*J1859</f>
        <v>#DIV/0!</v>
      </c>
      <c r="L1859" s="10" t="str">
        <f t="shared" ref="L1859:L1922" si="88">IF(F1859="BUY",(K1859-H1859)/H1859, IF(F1859="SELL", (H1859-K1859)/H1859, "Invalid"))</f>
        <v>Invalid</v>
      </c>
      <c r="M1859" s="10" t="str">
        <f t="shared" ref="M1859:M1922" si="89">IF(E1859="BUY",(K1859-H1859)/H1859,IF(E1859="SELL",(H1859-K1859)/H1859,""))</f>
        <v/>
      </c>
    </row>
    <row r="1860" spans="8:13" ht="14.25">
      <c r="H1860" s="7">
        <v>1000</v>
      </c>
      <c r="K1860" s="9" t="e">
        <f t="shared" si="87"/>
        <v>#DIV/0!</v>
      </c>
      <c r="L1860" s="10" t="str">
        <f t="shared" si="88"/>
        <v>Invalid</v>
      </c>
      <c r="M1860" s="10" t="str">
        <f t="shared" si="89"/>
        <v/>
      </c>
    </row>
    <row r="1861" spans="8:13" ht="14.25">
      <c r="H1861" s="7">
        <v>1000</v>
      </c>
      <c r="K1861" s="9" t="e">
        <f t="shared" si="87"/>
        <v>#DIV/0!</v>
      </c>
      <c r="L1861" s="10" t="str">
        <f t="shared" si="88"/>
        <v>Invalid</v>
      </c>
      <c r="M1861" s="10" t="str">
        <f t="shared" si="89"/>
        <v/>
      </c>
    </row>
    <row r="1862" spans="8:13" ht="14.25">
      <c r="H1862" s="7">
        <v>1000</v>
      </c>
      <c r="K1862" s="9" t="e">
        <f t="shared" si="87"/>
        <v>#DIV/0!</v>
      </c>
      <c r="L1862" s="10" t="str">
        <f t="shared" si="88"/>
        <v>Invalid</v>
      </c>
      <c r="M1862" s="10" t="str">
        <f t="shared" si="89"/>
        <v/>
      </c>
    </row>
    <row r="1863" spans="8:13" ht="14.25">
      <c r="H1863" s="7">
        <v>1000</v>
      </c>
      <c r="K1863" s="9" t="e">
        <f t="shared" si="87"/>
        <v>#DIV/0!</v>
      </c>
      <c r="L1863" s="10" t="str">
        <f t="shared" si="88"/>
        <v>Invalid</v>
      </c>
      <c r="M1863" s="10" t="str">
        <f t="shared" si="89"/>
        <v/>
      </c>
    </row>
    <row r="1864" spans="8:13" ht="14.25">
      <c r="H1864" s="7">
        <v>1000</v>
      </c>
      <c r="K1864" s="9" t="e">
        <f t="shared" si="87"/>
        <v>#DIV/0!</v>
      </c>
      <c r="L1864" s="10" t="str">
        <f t="shared" si="88"/>
        <v>Invalid</v>
      </c>
      <c r="M1864" s="10" t="str">
        <f t="shared" si="89"/>
        <v/>
      </c>
    </row>
    <row r="1865" spans="8:13" ht="14.25">
      <c r="H1865" s="7">
        <v>1000</v>
      </c>
      <c r="K1865" s="9" t="e">
        <f t="shared" si="87"/>
        <v>#DIV/0!</v>
      </c>
      <c r="L1865" s="10" t="str">
        <f t="shared" si="88"/>
        <v>Invalid</v>
      </c>
      <c r="M1865" s="10" t="str">
        <f t="shared" si="89"/>
        <v/>
      </c>
    </row>
    <row r="1866" spans="8:13" ht="14.25">
      <c r="H1866" s="7">
        <v>1000</v>
      </c>
      <c r="K1866" s="9" t="e">
        <f t="shared" si="87"/>
        <v>#DIV/0!</v>
      </c>
      <c r="L1866" s="10" t="str">
        <f t="shared" si="88"/>
        <v>Invalid</v>
      </c>
      <c r="M1866" s="10" t="str">
        <f t="shared" si="89"/>
        <v/>
      </c>
    </row>
    <row r="1867" spans="8:13" ht="14.25">
      <c r="H1867" s="7">
        <v>1000</v>
      </c>
      <c r="K1867" s="9" t="e">
        <f t="shared" si="87"/>
        <v>#DIV/0!</v>
      </c>
      <c r="L1867" s="10" t="str">
        <f t="shared" si="88"/>
        <v>Invalid</v>
      </c>
      <c r="M1867" s="10" t="str">
        <f t="shared" si="89"/>
        <v/>
      </c>
    </row>
    <row r="1868" spans="8:13" ht="14.25">
      <c r="H1868" s="7">
        <v>1000</v>
      </c>
      <c r="K1868" s="9" t="e">
        <f t="shared" si="87"/>
        <v>#DIV/0!</v>
      </c>
      <c r="L1868" s="10" t="str">
        <f t="shared" si="88"/>
        <v>Invalid</v>
      </c>
      <c r="M1868" s="10" t="str">
        <f t="shared" si="89"/>
        <v/>
      </c>
    </row>
    <row r="1869" spans="8:13" ht="14.25">
      <c r="H1869" s="7">
        <v>1000</v>
      </c>
      <c r="K1869" s="9" t="e">
        <f t="shared" si="87"/>
        <v>#DIV/0!</v>
      </c>
      <c r="L1869" s="10" t="str">
        <f t="shared" si="88"/>
        <v>Invalid</v>
      </c>
      <c r="M1869" s="10" t="str">
        <f t="shared" si="89"/>
        <v/>
      </c>
    </row>
    <row r="1870" spans="8:13" ht="14.25">
      <c r="H1870" s="7">
        <v>1000</v>
      </c>
      <c r="K1870" s="9" t="e">
        <f t="shared" si="87"/>
        <v>#DIV/0!</v>
      </c>
      <c r="L1870" s="10" t="str">
        <f t="shared" si="88"/>
        <v>Invalid</v>
      </c>
      <c r="M1870" s="10" t="str">
        <f t="shared" si="89"/>
        <v/>
      </c>
    </row>
    <row r="1871" spans="8:13" ht="14.25">
      <c r="H1871" s="7">
        <v>1000</v>
      </c>
      <c r="K1871" s="9" t="e">
        <f t="shared" si="87"/>
        <v>#DIV/0!</v>
      </c>
      <c r="L1871" s="10" t="str">
        <f t="shared" si="88"/>
        <v>Invalid</v>
      </c>
      <c r="M1871" s="10" t="str">
        <f t="shared" si="89"/>
        <v/>
      </c>
    </row>
    <row r="1872" spans="8:13" ht="14.25">
      <c r="H1872" s="7">
        <v>1000</v>
      </c>
      <c r="K1872" s="9" t="e">
        <f t="shared" si="87"/>
        <v>#DIV/0!</v>
      </c>
      <c r="L1872" s="10" t="str">
        <f t="shared" si="88"/>
        <v>Invalid</v>
      </c>
      <c r="M1872" s="10" t="str">
        <f t="shared" si="89"/>
        <v/>
      </c>
    </row>
    <row r="1873" spans="8:13" ht="14.25">
      <c r="H1873" s="7">
        <v>1000</v>
      </c>
      <c r="K1873" s="9" t="e">
        <f t="shared" si="87"/>
        <v>#DIV/0!</v>
      </c>
      <c r="L1873" s="10" t="str">
        <f t="shared" si="88"/>
        <v>Invalid</v>
      </c>
      <c r="M1873" s="10" t="str">
        <f t="shared" si="89"/>
        <v/>
      </c>
    </row>
    <row r="1874" spans="8:13" ht="14.25">
      <c r="H1874" s="7">
        <v>1000</v>
      </c>
      <c r="K1874" s="9" t="e">
        <f t="shared" si="87"/>
        <v>#DIV/0!</v>
      </c>
      <c r="L1874" s="10" t="str">
        <f t="shared" si="88"/>
        <v>Invalid</v>
      </c>
      <c r="M1874" s="10" t="str">
        <f t="shared" si="89"/>
        <v/>
      </c>
    </row>
    <row r="1875" spans="8:13" ht="14.25">
      <c r="H1875" s="7">
        <v>1000</v>
      </c>
      <c r="K1875" s="9" t="e">
        <f t="shared" si="87"/>
        <v>#DIV/0!</v>
      </c>
      <c r="L1875" s="10" t="str">
        <f t="shared" si="88"/>
        <v>Invalid</v>
      </c>
      <c r="M1875" s="10" t="str">
        <f t="shared" si="89"/>
        <v/>
      </c>
    </row>
    <row r="1876" spans="8:13" ht="14.25">
      <c r="H1876" s="7">
        <v>1000</v>
      </c>
      <c r="K1876" s="9" t="e">
        <f t="shared" si="87"/>
        <v>#DIV/0!</v>
      </c>
      <c r="L1876" s="10" t="str">
        <f t="shared" si="88"/>
        <v>Invalid</v>
      </c>
      <c r="M1876" s="10" t="str">
        <f t="shared" si="89"/>
        <v/>
      </c>
    </row>
    <row r="1877" spans="8:13" ht="14.25">
      <c r="H1877" s="7">
        <v>1000</v>
      </c>
      <c r="K1877" s="9" t="e">
        <f t="shared" si="87"/>
        <v>#DIV/0!</v>
      </c>
      <c r="L1877" s="10" t="str">
        <f t="shared" si="88"/>
        <v>Invalid</v>
      </c>
      <c r="M1877" s="10" t="str">
        <f t="shared" si="89"/>
        <v/>
      </c>
    </row>
    <row r="1878" spans="8:13" ht="14.25">
      <c r="H1878" s="7">
        <v>1000</v>
      </c>
      <c r="K1878" s="9" t="e">
        <f t="shared" si="87"/>
        <v>#DIV/0!</v>
      </c>
      <c r="L1878" s="10" t="str">
        <f t="shared" si="88"/>
        <v>Invalid</v>
      </c>
      <c r="M1878" s="10" t="str">
        <f t="shared" si="89"/>
        <v/>
      </c>
    </row>
    <row r="1879" spans="8:13" ht="14.25">
      <c r="H1879" s="7">
        <v>1000</v>
      </c>
      <c r="K1879" s="9" t="e">
        <f t="shared" si="87"/>
        <v>#DIV/0!</v>
      </c>
      <c r="L1879" s="10" t="str">
        <f t="shared" si="88"/>
        <v>Invalid</v>
      </c>
      <c r="M1879" s="10" t="str">
        <f t="shared" si="89"/>
        <v/>
      </c>
    </row>
    <row r="1880" spans="8:13" ht="14.25">
      <c r="H1880" s="7">
        <v>1000</v>
      </c>
      <c r="K1880" s="9" t="e">
        <f t="shared" si="87"/>
        <v>#DIV/0!</v>
      </c>
      <c r="L1880" s="10" t="str">
        <f t="shared" si="88"/>
        <v>Invalid</v>
      </c>
      <c r="M1880" s="10" t="str">
        <f t="shared" si="89"/>
        <v/>
      </c>
    </row>
    <row r="1881" spans="8:13" ht="14.25">
      <c r="H1881" s="7">
        <v>1000</v>
      </c>
      <c r="K1881" s="9" t="e">
        <f t="shared" si="87"/>
        <v>#DIV/0!</v>
      </c>
      <c r="L1881" s="10" t="str">
        <f t="shared" si="88"/>
        <v>Invalid</v>
      </c>
      <c r="M1881" s="10" t="str">
        <f t="shared" si="89"/>
        <v/>
      </c>
    </row>
    <row r="1882" spans="8:13" ht="14.25">
      <c r="H1882" s="7">
        <v>1000</v>
      </c>
      <c r="K1882" s="9" t="e">
        <f t="shared" si="87"/>
        <v>#DIV/0!</v>
      </c>
      <c r="L1882" s="10" t="str">
        <f t="shared" si="88"/>
        <v>Invalid</v>
      </c>
      <c r="M1882" s="10" t="str">
        <f t="shared" si="89"/>
        <v/>
      </c>
    </row>
    <row r="1883" spans="8:13" ht="14.25">
      <c r="H1883" s="7">
        <v>1000</v>
      </c>
      <c r="K1883" s="9" t="e">
        <f t="shared" si="87"/>
        <v>#DIV/0!</v>
      </c>
      <c r="L1883" s="10" t="str">
        <f t="shared" si="88"/>
        <v>Invalid</v>
      </c>
      <c r="M1883" s="10" t="str">
        <f t="shared" si="89"/>
        <v/>
      </c>
    </row>
    <row r="1884" spans="8:13" ht="14.25">
      <c r="H1884" s="7">
        <v>1000</v>
      </c>
      <c r="K1884" s="9" t="e">
        <f t="shared" si="87"/>
        <v>#DIV/0!</v>
      </c>
      <c r="L1884" s="10" t="str">
        <f t="shared" si="88"/>
        <v>Invalid</v>
      </c>
      <c r="M1884" s="10" t="str">
        <f t="shared" si="89"/>
        <v/>
      </c>
    </row>
    <row r="1885" spans="8:13" ht="14.25">
      <c r="H1885" s="7">
        <v>1000</v>
      </c>
      <c r="K1885" s="9" t="e">
        <f t="shared" si="87"/>
        <v>#DIV/0!</v>
      </c>
      <c r="L1885" s="10" t="str">
        <f t="shared" si="88"/>
        <v>Invalid</v>
      </c>
      <c r="M1885" s="10" t="str">
        <f t="shared" si="89"/>
        <v/>
      </c>
    </row>
    <row r="1886" spans="8:13" ht="14.25">
      <c r="H1886" s="7">
        <v>1000</v>
      </c>
      <c r="K1886" s="9" t="e">
        <f t="shared" si="87"/>
        <v>#DIV/0!</v>
      </c>
      <c r="L1886" s="10" t="str">
        <f t="shared" si="88"/>
        <v>Invalid</v>
      </c>
      <c r="M1886" s="10" t="str">
        <f t="shared" si="89"/>
        <v/>
      </c>
    </row>
    <row r="1887" spans="8:13" ht="14.25">
      <c r="H1887" s="7">
        <v>1000</v>
      </c>
      <c r="K1887" s="9" t="e">
        <f t="shared" si="87"/>
        <v>#DIV/0!</v>
      </c>
      <c r="L1887" s="10" t="str">
        <f t="shared" si="88"/>
        <v>Invalid</v>
      </c>
      <c r="M1887" s="10" t="str">
        <f t="shared" si="89"/>
        <v/>
      </c>
    </row>
    <row r="1888" spans="8:13" ht="14.25">
      <c r="H1888" s="7">
        <v>1000</v>
      </c>
      <c r="K1888" s="9" t="e">
        <f t="shared" si="87"/>
        <v>#DIV/0!</v>
      </c>
      <c r="L1888" s="10" t="str">
        <f t="shared" si="88"/>
        <v>Invalid</v>
      </c>
      <c r="M1888" s="10" t="str">
        <f t="shared" si="89"/>
        <v/>
      </c>
    </row>
    <row r="1889" spans="8:13" ht="14.25">
      <c r="H1889" s="7">
        <v>1000</v>
      </c>
      <c r="K1889" s="9" t="e">
        <f t="shared" si="87"/>
        <v>#DIV/0!</v>
      </c>
      <c r="L1889" s="10" t="str">
        <f t="shared" si="88"/>
        <v>Invalid</v>
      </c>
      <c r="M1889" s="10" t="str">
        <f t="shared" si="89"/>
        <v/>
      </c>
    </row>
    <row r="1890" spans="8:13" ht="14.25">
      <c r="H1890" s="7">
        <v>1000</v>
      </c>
      <c r="K1890" s="9" t="e">
        <f t="shared" si="87"/>
        <v>#DIV/0!</v>
      </c>
      <c r="L1890" s="10" t="str">
        <f t="shared" si="88"/>
        <v>Invalid</v>
      </c>
      <c r="M1890" s="10" t="str">
        <f t="shared" si="89"/>
        <v/>
      </c>
    </row>
    <row r="1891" spans="8:13" ht="14.25">
      <c r="H1891" s="7">
        <v>1000</v>
      </c>
      <c r="K1891" s="9" t="e">
        <f t="shared" si="87"/>
        <v>#DIV/0!</v>
      </c>
      <c r="L1891" s="10" t="str">
        <f t="shared" si="88"/>
        <v>Invalid</v>
      </c>
      <c r="M1891" s="10" t="str">
        <f t="shared" si="89"/>
        <v/>
      </c>
    </row>
    <row r="1892" spans="8:13" ht="14.25">
      <c r="H1892" s="7">
        <v>1000</v>
      </c>
      <c r="K1892" s="9" t="e">
        <f t="shared" si="87"/>
        <v>#DIV/0!</v>
      </c>
      <c r="L1892" s="10" t="str">
        <f t="shared" si="88"/>
        <v>Invalid</v>
      </c>
      <c r="M1892" s="10" t="str">
        <f t="shared" si="89"/>
        <v/>
      </c>
    </row>
    <row r="1893" spans="8:13" ht="14.25">
      <c r="H1893" s="7">
        <v>1000</v>
      </c>
      <c r="K1893" s="9" t="e">
        <f t="shared" si="87"/>
        <v>#DIV/0!</v>
      </c>
      <c r="L1893" s="10" t="str">
        <f t="shared" si="88"/>
        <v>Invalid</v>
      </c>
      <c r="M1893" s="10" t="str">
        <f t="shared" si="89"/>
        <v/>
      </c>
    </row>
    <row r="1894" spans="8:13" ht="14.25">
      <c r="H1894" s="7">
        <v>1000</v>
      </c>
      <c r="K1894" s="9" t="e">
        <f t="shared" si="87"/>
        <v>#DIV/0!</v>
      </c>
      <c r="L1894" s="10" t="str">
        <f t="shared" si="88"/>
        <v>Invalid</v>
      </c>
      <c r="M1894" s="10" t="str">
        <f t="shared" si="89"/>
        <v/>
      </c>
    </row>
    <row r="1895" spans="8:13" ht="14.25">
      <c r="H1895" s="7">
        <v>1000</v>
      </c>
      <c r="K1895" s="9" t="e">
        <f t="shared" si="87"/>
        <v>#DIV/0!</v>
      </c>
      <c r="L1895" s="10" t="str">
        <f t="shared" si="88"/>
        <v>Invalid</v>
      </c>
      <c r="M1895" s="10" t="str">
        <f t="shared" si="89"/>
        <v/>
      </c>
    </row>
    <row r="1896" spans="8:13" ht="14.25">
      <c r="H1896" s="7">
        <v>1000</v>
      </c>
      <c r="K1896" s="9" t="e">
        <f t="shared" si="87"/>
        <v>#DIV/0!</v>
      </c>
      <c r="L1896" s="10" t="str">
        <f t="shared" si="88"/>
        <v>Invalid</v>
      </c>
      <c r="M1896" s="10" t="str">
        <f t="shared" si="89"/>
        <v/>
      </c>
    </row>
    <row r="1897" spans="8:13" ht="14.25">
      <c r="H1897" s="7">
        <v>1000</v>
      </c>
      <c r="K1897" s="9" t="e">
        <f t="shared" si="87"/>
        <v>#DIV/0!</v>
      </c>
      <c r="L1897" s="10" t="str">
        <f t="shared" si="88"/>
        <v>Invalid</v>
      </c>
      <c r="M1897" s="10" t="str">
        <f t="shared" si="89"/>
        <v/>
      </c>
    </row>
    <row r="1898" spans="8:13" ht="14.25">
      <c r="H1898" s="7">
        <v>1000</v>
      </c>
      <c r="K1898" s="9" t="e">
        <f t="shared" si="87"/>
        <v>#DIV/0!</v>
      </c>
      <c r="L1898" s="10" t="str">
        <f t="shared" si="88"/>
        <v>Invalid</v>
      </c>
      <c r="M1898" s="10" t="str">
        <f t="shared" si="89"/>
        <v/>
      </c>
    </row>
    <row r="1899" spans="8:13" ht="14.25">
      <c r="H1899" s="7">
        <v>1000</v>
      </c>
      <c r="K1899" s="9" t="e">
        <f t="shared" si="87"/>
        <v>#DIV/0!</v>
      </c>
      <c r="L1899" s="10" t="str">
        <f t="shared" si="88"/>
        <v>Invalid</v>
      </c>
      <c r="M1899" s="10" t="str">
        <f t="shared" si="89"/>
        <v/>
      </c>
    </row>
    <row r="1900" spans="8:13" ht="14.25">
      <c r="H1900" s="7">
        <v>1000</v>
      </c>
      <c r="K1900" s="9" t="e">
        <f t="shared" si="87"/>
        <v>#DIV/0!</v>
      </c>
      <c r="L1900" s="10" t="str">
        <f t="shared" si="88"/>
        <v>Invalid</v>
      </c>
      <c r="M1900" s="10" t="str">
        <f t="shared" si="89"/>
        <v/>
      </c>
    </row>
    <row r="1901" spans="8:13" ht="14.25">
      <c r="H1901" s="7">
        <v>1000</v>
      </c>
      <c r="K1901" s="9" t="e">
        <f t="shared" si="87"/>
        <v>#DIV/0!</v>
      </c>
      <c r="L1901" s="10" t="str">
        <f t="shared" si="88"/>
        <v>Invalid</v>
      </c>
      <c r="M1901" s="10" t="str">
        <f t="shared" si="89"/>
        <v/>
      </c>
    </row>
    <row r="1902" spans="8:13" ht="14.25">
      <c r="H1902" s="7">
        <v>1000</v>
      </c>
      <c r="K1902" s="9" t="e">
        <f t="shared" si="87"/>
        <v>#DIV/0!</v>
      </c>
      <c r="L1902" s="10" t="str">
        <f t="shared" si="88"/>
        <v>Invalid</v>
      </c>
      <c r="M1902" s="10" t="str">
        <f t="shared" si="89"/>
        <v/>
      </c>
    </row>
    <row r="1903" spans="8:13" ht="14.25">
      <c r="H1903" s="7">
        <v>1000</v>
      </c>
      <c r="K1903" s="9" t="e">
        <f t="shared" si="87"/>
        <v>#DIV/0!</v>
      </c>
      <c r="L1903" s="10" t="str">
        <f t="shared" si="88"/>
        <v>Invalid</v>
      </c>
      <c r="M1903" s="10" t="str">
        <f t="shared" si="89"/>
        <v/>
      </c>
    </row>
    <row r="1904" spans="8:13" ht="14.25">
      <c r="H1904" s="7">
        <v>1000</v>
      </c>
      <c r="K1904" s="9" t="e">
        <f t="shared" si="87"/>
        <v>#DIV/0!</v>
      </c>
      <c r="L1904" s="10" t="str">
        <f t="shared" si="88"/>
        <v>Invalid</v>
      </c>
      <c r="M1904" s="10" t="str">
        <f t="shared" si="89"/>
        <v/>
      </c>
    </row>
    <row r="1905" spans="8:13" ht="14.25">
      <c r="H1905" s="7">
        <v>1000</v>
      </c>
      <c r="K1905" s="9" t="e">
        <f t="shared" si="87"/>
        <v>#DIV/0!</v>
      </c>
      <c r="L1905" s="10" t="str">
        <f t="shared" si="88"/>
        <v>Invalid</v>
      </c>
      <c r="M1905" s="10" t="str">
        <f t="shared" si="89"/>
        <v/>
      </c>
    </row>
    <row r="1906" spans="8:13" ht="14.25">
      <c r="H1906" s="7">
        <v>1000</v>
      </c>
      <c r="K1906" s="9" t="e">
        <f t="shared" si="87"/>
        <v>#DIV/0!</v>
      </c>
      <c r="L1906" s="10" t="str">
        <f t="shared" si="88"/>
        <v>Invalid</v>
      </c>
      <c r="M1906" s="10" t="str">
        <f t="shared" si="89"/>
        <v/>
      </c>
    </row>
    <row r="1907" spans="8:13" ht="14.25">
      <c r="H1907" s="7">
        <v>1000</v>
      </c>
      <c r="K1907" s="9" t="e">
        <f t="shared" si="87"/>
        <v>#DIV/0!</v>
      </c>
      <c r="L1907" s="10" t="str">
        <f t="shared" si="88"/>
        <v>Invalid</v>
      </c>
      <c r="M1907" s="10" t="str">
        <f t="shared" si="89"/>
        <v/>
      </c>
    </row>
    <row r="1908" spans="8:13" ht="14.25">
      <c r="H1908" s="7">
        <v>1000</v>
      </c>
      <c r="K1908" s="9" t="e">
        <f t="shared" si="87"/>
        <v>#DIV/0!</v>
      </c>
      <c r="L1908" s="10" t="str">
        <f t="shared" si="88"/>
        <v>Invalid</v>
      </c>
      <c r="M1908" s="10" t="str">
        <f t="shared" si="89"/>
        <v/>
      </c>
    </row>
    <row r="1909" spans="8:13" ht="14.25">
      <c r="H1909" s="7">
        <v>1000</v>
      </c>
      <c r="K1909" s="9" t="e">
        <f t="shared" si="87"/>
        <v>#DIV/0!</v>
      </c>
      <c r="L1909" s="10" t="str">
        <f t="shared" si="88"/>
        <v>Invalid</v>
      </c>
      <c r="M1909" s="10" t="str">
        <f t="shared" si="89"/>
        <v/>
      </c>
    </row>
    <row r="1910" spans="8:13" ht="14.25">
      <c r="H1910" s="7">
        <v>1000</v>
      </c>
      <c r="K1910" s="9" t="e">
        <f t="shared" si="87"/>
        <v>#DIV/0!</v>
      </c>
      <c r="L1910" s="10" t="str">
        <f t="shared" si="88"/>
        <v>Invalid</v>
      </c>
      <c r="M1910" s="10" t="str">
        <f t="shared" si="89"/>
        <v/>
      </c>
    </row>
    <row r="1911" spans="8:13" ht="14.25">
      <c r="H1911" s="7">
        <v>1000</v>
      </c>
      <c r="K1911" s="9" t="e">
        <f t="shared" si="87"/>
        <v>#DIV/0!</v>
      </c>
      <c r="L1911" s="10" t="str">
        <f t="shared" si="88"/>
        <v>Invalid</v>
      </c>
      <c r="M1911" s="10" t="str">
        <f t="shared" si="89"/>
        <v/>
      </c>
    </row>
    <row r="1912" spans="8:13" ht="14.25">
      <c r="H1912" s="7">
        <v>1000</v>
      </c>
      <c r="K1912" s="9" t="e">
        <f t="shared" si="87"/>
        <v>#DIV/0!</v>
      </c>
      <c r="L1912" s="10" t="str">
        <f t="shared" si="88"/>
        <v>Invalid</v>
      </c>
      <c r="M1912" s="10" t="str">
        <f t="shared" si="89"/>
        <v/>
      </c>
    </row>
    <row r="1913" spans="8:13" ht="14.25">
      <c r="H1913" s="7">
        <v>1000</v>
      </c>
      <c r="K1913" s="9" t="e">
        <f t="shared" si="87"/>
        <v>#DIV/0!</v>
      </c>
      <c r="L1913" s="10" t="str">
        <f t="shared" si="88"/>
        <v>Invalid</v>
      </c>
      <c r="M1913" s="10" t="str">
        <f t="shared" si="89"/>
        <v/>
      </c>
    </row>
    <row r="1914" spans="8:13" ht="14.25">
      <c r="H1914" s="7">
        <v>1000</v>
      </c>
      <c r="K1914" s="9" t="e">
        <f t="shared" si="87"/>
        <v>#DIV/0!</v>
      </c>
      <c r="L1914" s="10" t="str">
        <f t="shared" si="88"/>
        <v>Invalid</v>
      </c>
      <c r="M1914" s="10" t="str">
        <f t="shared" si="89"/>
        <v/>
      </c>
    </row>
    <row r="1915" spans="8:13" ht="14.25">
      <c r="H1915" s="7">
        <v>1000</v>
      </c>
      <c r="K1915" s="9" t="e">
        <f t="shared" si="87"/>
        <v>#DIV/0!</v>
      </c>
      <c r="L1915" s="10" t="str">
        <f t="shared" si="88"/>
        <v>Invalid</v>
      </c>
      <c r="M1915" s="10" t="str">
        <f t="shared" si="89"/>
        <v/>
      </c>
    </row>
    <row r="1916" spans="8:13" ht="14.25">
      <c r="H1916" s="7">
        <v>1000</v>
      </c>
      <c r="K1916" s="9" t="e">
        <f t="shared" si="87"/>
        <v>#DIV/0!</v>
      </c>
      <c r="L1916" s="10" t="str">
        <f t="shared" si="88"/>
        <v>Invalid</v>
      </c>
      <c r="M1916" s="10" t="str">
        <f t="shared" si="89"/>
        <v/>
      </c>
    </row>
    <row r="1917" spans="8:13" ht="14.25">
      <c r="H1917" s="7">
        <v>1000</v>
      </c>
      <c r="K1917" s="9" t="e">
        <f t="shared" si="87"/>
        <v>#DIV/0!</v>
      </c>
      <c r="L1917" s="10" t="str">
        <f t="shared" si="88"/>
        <v>Invalid</v>
      </c>
      <c r="M1917" s="10" t="str">
        <f t="shared" si="89"/>
        <v/>
      </c>
    </row>
    <row r="1918" spans="8:13" ht="14.25">
      <c r="H1918" s="7">
        <v>1000</v>
      </c>
      <c r="K1918" s="9" t="e">
        <f t="shared" si="87"/>
        <v>#DIV/0!</v>
      </c>
      <c r="L1918" s="10" t="str">
        <f t="shared" si="88"/>
        <v>Invalid</v>
      </c>
      <c r="M1918" s="10" t="str">
        <f t="shared" si="89"/>
        <v/>
      </c>
    </row>
    <row r="1919" spans="8:13" ht="14.25">
      <c r="H1919" s="7">
        <v>1000</v>
      </c>
      <c r="K1919" s="9" t="e">
        <f t="shared" si="87"/>
        <v>#DIV/0!</v>
      </c>
      <c r="L1919" s="10" t="str">
        <f t="shared" si="88"/>
        <v>Invalid</v>
      </c>
      <c r="M1919" s="10" t="str">
        <f t="shared" si="89"/>
        <v/>
      </c>
    </row>
    <row r="1920" spans="8:13" ht="14.25">
      <c r="H1920" s="7">
        <v>1000</v>
      </c>
      <c r="K1920" s="9" t="e">
        <f t="shared" si="87"/>
        <v>#DIV/0!</v>
      </c>
      <c r="L1920" s="10" t="str">
        <f t="shared" si="88"/>
        <v>Invalid</v>
      </c>
      <c r="M1920" s="10" t="str">
        <f t="shared" si="89"/>
        <v/>
      </c>
    </row>
    <row r="1921" spans="8:13" ht="14.25">
      <c r="H1921" s="7">
        <v>1000</v>
      </c>
      <c r="K1921" s="9" t="e">
        <f t="shared" si="87"/>
        <v>#DIV/0!</v>
      </c>
      <c r="L1921" s="10" t="str">
        <f t="shared" si="88"/>
        <v>Invalid</v>
      </c>
      <c r="M1921" s="10" t="str">
        <f t="shared" si="89"/>
        <v/>
      </c>
    </row>
    <row r="1922" spans="8:13" ht="14.25">
      <c r="H1922" s="7">
        <v>1000</v>
      </c>
      <c r="K1922" s="9" t="e">
        <f t="shared" si="87"/>
        <v>#DIV/0!</v>
      </c>
      <c r="L1922" s="10" t="str">
        <f t="shared" si="88"/>
        <v>Invalid</v>
      </c>
      <c r="M1922" s="10" t="str">
        <f t="shared" si="89"/>
        <v/>
      </c>
    </row>
    <row r="1923" spans="8:13" ht="14.25">
      <c r="H1923" s="7">
        <v>1000</v>
      </c>
      <c r="K1923" s="9" t="e">
        <f t="shared" ref="K1923:K1986" si="90">(H1923/G1923)*J1923</f>
        <v>#DIV/0!</v>
      </c>
      <c r="L1923" s="10" t="str">
        <f t="shared" ref="L1923:L1986" si="91">IF(F1923="BUY",(K1923-H1923)/H1923, IF(F1923="SELL", (H1923-K1923)/H1923, "Invalid"))</f>
        <v>Invalid</v>
      </c>
      <c r="M1923" s="10" t="str">
        <f t="shared" ref="M1923:M1986" si="92">IF(E1923="BUY",(K1923-H1923)/H1923,IF(E1923="SELL",(H1923-K1923)/H1923,""))</f>
        <v/>
      </c>
    </row>
    <row r="1924" spans="8:13" ht="14.25">
      <c r="H1924" s="7">
        <v>1000</v>
      </c>
      <c r="K1924" s="9" t="e">
        <f t="shared" si="90"/>
        <v>#DIV/0!</v>
      </c>
      <c r="L1924" s="10" t="str">
        <f t="shared" si="91"/>
        <v>Invalid</v>
      </c>
      <c r="M1924" s="10" t="str">
        <f t="shared" si="92"/>
        <v/>
      </c>
    </row>
    <row r="1925" spans="8:13" ht="14.25">
      <c r="H1925" s="7">
        <v>1000</v>
      </c>
      <c r="K1925" s="9" t="e">
        <f t="shared" si="90"/>
        <v>#DIV/0!</v>
      </c>
      <c r="L1925" s="10" t="str">
        <f t="shared" si="91"/>
        <v>Invalid</v>
      </c>
      <c r="M1925" s="10" t="str">
        <f t="shared" si="92"/>
        <v/>
      </c>
    </row>
    <row r="1926" spans="8:13" ht="14.25">
      <c r="H1926" s="7">
        <v>1000</v>
      </c>
      <c r="K1926" s="9" t="e">
        <f t="shared" si="90"/>
        <v>#DIV/0!</v>
      </c>
      <c r="L1926" s="10" t="str">
        <f t="shared" si="91"/>
        <v>Invalid</v>
      </c>
      <c r="M1926" s="10" t="str">
        <f t="shared" si="92"/>
        <v/>
      </c>
    </row>
    <row r="1927" spans="8:13" ht="14.25">
      <c r="H1927" s="7">
        <v>1000</v>
      </c>
      <c r="K1927" s="9" t="e">
        <f t="shared" si="90"/>
        <v>#DIV/0!</v>
      </c>
      <c r="L1927" s="10" t="str">
        <f t="shared" si="91"/>
        <v>Invalid</v>
      </c>
      <c r="M1927" s="10" t="str">
        <f t="shared" si="92"/>
        <v/>
      </c>
    </row>
    <row r="1928" spans="8:13" ht="14.25">
      <c r="H1928" s="7">
        <v>1000</v>
      </c>
      <c r="K1928" s="9" t="e">
        <f t="shared" si="90"/>
        <v>#DIV/0!</v>
      </c>
      <c r="L1928" s="10" t="str">
        <f t="shared" si="91"/>
        <v>Invalid</v>
      </c>
      <c r="M1928" s="10" t="str">
        <f t="shared" si="92"/>
        <v/>
      </c>
    </row>
    <row r="1929" spans="8:13" ht="14.25">
      <c r="H1929" s="7">
        <v>1000</v>
      </c>
      <c r="K1929" s="9" t="e">
        <f t="shared" si="90"/>
        <v>#DIV/0!</v>
      </c>
      <c r="L1929" s="10" t="str">
        <f t="shared" si="91"/>
        <v>Invalid</v>
      </c>
      <c r="M1929" s="10" t="str">
        <f t="shared" si="92"/>
        <v/>
      </c>
    </row>
    <row r="1930" spans="8:13" ht="14.25">
      <c r="H1930" s="7">
        <v>1000</v>
      </c>
      <c r="K1930" s="9" t="e">
        <f t="shared" si="90"/>
        <v>#DIV/0!</v>
      </c>
      <c r="L1930" s="10" t="str">
        <f t="shared" si="91"/>
        <v>Invalid</v>
      </c>
      <c r="M1930" s="10" t="str">
        <f t="shared" si="92"/>
        <v/>
      </c>
    </row>
    <row r="1931" spans="8:13" ht="14.25">
      <c r="H1931" s="7">
        <v>1000</v>
      </c>
      <c r="K1931" s="9" t="e">
        <f t="shared" si="90"/>
        <v>#DIV/0!</v>
      </c>
      <c r="L1931" s="10" t="str">
        <f t="shared" si="91"/>
        <v>Invalid</v>
      </c>
      <c r="M1931" s="10" t="str">
        <f t="shared" si="92"/>
        <v/>
      </c>
    </row>
    <row r="1932" spans="8:13" ht="14.25">
      <c r="H1932" s="7">
        <v>1000</v>
      </c>
      <c r="K1932" s="9" t="e">
        <f t="shared" si="90"/>
        <v>#DIV/0!</v>
      </c>
      <c r="L1932" s="10" t="str">
        <f t="shared" si="91"/>
        <v>Invalid</v>
      </c>
      <c r="M1932" s="10" t="str">
        <f t="shared" si="92"/>
        <v/>
      </c>
    </row>
    <row r="1933" spans="8:13" ht="14.25">
      <c r="H1933" s="7">
        <v>1000</v>
      </c>
      <c r="K1933" s="9" t="e">
        <f t="shared" si="90"/>
        <v>#DIV/0!</v>
      </c>
      <c r="L1933" s="10" t="str">
        <f t="shared" si="91"/>
        <v>Invalid</v>
      </c>
      <c r="M1933" s="10" t="str">
        <f t="shared" si="92"/>
        <v/>
      </c>
    </row>
    <row r="1934" spans="8:13" ht="14.25">
      <c r="H1934" s="7">
        <v>1000</v>
      </c>
      <c r="K1934" s="9" t="e">
        <f t="shared" si="90"/>
        <v>#DIV/0!</v>
      </c>
      <c r="L1934" s="10" t="str">
        <f t="shared" si="91"/>
        <v>Invalid</v>
      </c>
      <c r="M1934" s="10" t="str">
        <f t="shared" si="92"/>
        <v/>
      </c>
    </row>
    <row r="1935" spans="8:13" ht="14.25">
      <c r="H1935" s="7">
        <v>1000</v>
      </c>
      <c r="K1935" s="9" t="e">
        <f t="shared" si="90"/>
        <v>#DIV/0!</v>
      </c>
      <c r="L1935" s="10" t="str">
        <f t="shared" si="91"/>
        <v>Invalid</v>
      </c>
      <c r="M1935" s="10" t="str">
        <f t="shared" si="92"/>
        <v/>
      </c>
    </row>
    <row r="1936" spans="8:13" ht="14.25">
      <c r="H1936" s="7">
        <v>1000</v>
      </c>
      <c r="K1936" s="9" t="e">
        <f t="shared" si="90"/>
        <v>#DIV/0!</v>
      </c>
      <c r="L1936" s="10" t="str">
        <f t="shared" si="91"/>
        <v>Invalid</v>
      </c>
      <c r="M1936" s="10" t="str">
        <f t="shared" si="92"/>
        <v/>
      </c>
    </row>
    <row r="1937" spans="8:13" ht="14.25">
      <c r="H1937" s="7">
        <v>1000</v>
      </c>
      <c r="K1937" s="9" t="e">
        <f t="shared" si="90"/>
        <v>#DIV/0!</v>
      </c>
      <c r="L1937" s="10" t="str">
        <f t="shared" si="91"/>
        <v>Invalid</v>
      </c>
      <c r="M1937" s="10" t="str">
        <f t="shared" si="92"/>
        <v/>
      </c>
    </row>
    <row r="1938" spans="8:13" ht="14.25">
      <c r="H1938" s="7">
        <v>1000</v>
      </c>
      <c r="K1938" s="9" t="e">
        <f t="shared" si="90"/>
        <v>#DIV/0!</v>
      </c>
      <c r="L1938" s="10" t="str">
        <f t="shared" si="91"/>
        <v>Invalid</v>
      </c>
      <c r="M1938" s="10" t="str">
        <f t="shared" si="92"/>
        <v/>
      </c>
    </row>
    <row r="1939" spans="8:13" ht="14.25">
      <c r="H1939" s="7">
        <v>1000</v>
      </c>
      <c r="K1939" s="9" t="e">
        <f t="shared" si="90"/>
        <v>#DIV/0!</v>
      </c>
      <c r="L1939" s="10" t="str">
        <f t="shared" si="91"/>
        <v>Invalid</v>
      </c>
      <c r="M1939" s="10" t="str">
        <f t="shared" si="92"/>
        <v/>
      </c>
    </row>
    <row r="1940" spans="8:13" ht="14.25">
      <c r="H1940" s="7">
        <v>1000</v>
      </c>
      <c r="K1940" s="9" t="e">
        <f t="shared" si="90"/>
        <v>#DIV/0!</v>
      </c>
      <c r="L1940" s="10" t="str">
        <f t="shared" si="91"/>
        <v>Invalid</v>
      </c>
      <c r="M1940" s="10" t="str">
        <f t="shared" si="92"/>
        <v/>
      </c>
    </row>
    <row r="1941" spans="8:13" ht="14.25">
      <c r="H1941" s="7">
        <v>1000</v>
      </c>
      <c r="K1941" s="9" t="e">
        <f t="shared" si="90"/>
        <v>#DIV/0!</v>
      </c>
      <c r="L1941" s="10" t="str">
        <f t="shared" si="91"/>
        <v>Invalid</v>
      </c>
      <c r="M1941" s="10" t="str">
        <f t="shared" si="92"/>
        <v/>
      </c>
    </row>
    <row r="1942" spans="8:13" ht="14.25">
      <c r="H1942" s="7">
        <v>1000</v>
      </c>
      <c r="K1942" s="9" t="e">
        <f t="shared" si="90"/>
        <v>#DIV/0!</v>
      </c>
      <c r="L1942" s="10" t="str">
        <f t="shared" si="91"/>
        <v>Invalid</v>
      </c>
      <c r="M1942" s="10" t="str">
        <f t="shared" si="92"/>
        <v/>
      </c>
    </row>
    <row r="1943" spans="8:13" ht="14.25">
      <c r="H1943" s="7">
        <v>1000</v>
      </c>
      <c r="K1943" s="9" t="e">
        <f t="shared" si="90"/>
        <v>#DIV/0!</v>
      </c>
      <c r="L1943" s="10" t="str">
        <f t="shared" si="91"/>
        <v>Invalid</v>
      </c>
      <c r="M1943" s="10" t="str">
        <f t="shared" si="92"/>
        <v/>
      </c>
    </row>
    <row r="1944" spans="8:13" ht="14.25">
      <c r="H1944" s="7">
        <v>1000</v>
      </c>
      <c r="K1944" s="9" t="e">
        <f t="shared" si="90"/>
        <v>#DIV/0!</v>
      </c>
      <c r="L1944" s="10" t="str">
        <f t="shared" si="91"/>
        <v>Invalid</v>
      </c>
      <c r="M1944" s="10" t="str">
        <f t="shared" si="92"/>
        <v/>
      </c>
    </row>
    <row r="1945" spans="8:13" ht="14.25">
      <c r="H1945" s="7">
        <v>1000</v>
      </c>
      <c r="K1945" s="9" t="e">
        <f t="shared" si="90"/>
        <v>#DIV/0!</v>
      </c>
      <c r="L1945" s="10" t="str">
        <f t="shared" si="91"/>
        <v>Invalid</v>
      </c>
      <c r="M1945" s="10" t="str">
        <f t="shared" si="92"/>
        <v/>
      </c>
    </row>
    <row r="1946" spans="8:13" ht="14.25">
      <c r="H1946" s="7">
        <v>1000</v>
      </c>
      <c r="K1946" s="9" t="e">
        <f t="shared" si="90"/>
        <v>#DIV/0!</v>
      </c>
      <c r="L1946" s="10" t="str">
        <f t="shared" si="91"/>
        <v>Invalid</v>
      </c>
      <c r="M1946" s="10" t="str">
        <f t="shared" si="92"/>
        <v/>
      </c>
    </row>
    <row r="1947" spans="8:13" ht="14.25">
      <c r="H1947" s="7">
        <v>1000</v>
      </c>
      <c r="K1947" s="9" t="e">
        <f t="shared" si="90"/>
        <v>#DIV/0!</v>
      </c>
      <c r="L1947" s="10" t="str">
        <f t="shared" si="91"/>
        <v>Invalid</v>
      </c>
      <c r="M1947" s="10" t="str">
        <f t="shared" si="92"/>
        <v/>
      </c>
    </row>
    <row r="1948" spans="8:13" ht="14.25">
      <c r="H1948" s="7">
        <v>1000</v>
      </c>
      <c r="K1948" s="9" t="e">
        <f t="shared" si="90"/>
        <v>#DIV/0!</v>
      </c>
      <c r="L1948" s="10" t="str">
        <f t="shared" si="91"/>
        <v>Invalid</v>
      </c>
      <c r="M1948" s="10" t="str">
        <f t="shared" si="92"/>
        <v/>
      </c>
    </row>
    <row r="1949" spans="8:13" ht="14.25">
      <c r="H1949" s="7">
        <v>1000</v>
      </c>
      <c r="K1949" s="9" t="e">
        <f t="shared" si="90"/>
        <v>#DIV/0!</v>
      </c>
      <c r="L1949" s="10" t="str">
        <f t="shared" si="91"/>
        <v>Invalid</v>
      </c>
      <c r="M1949" s="10" t="str">
        <f t="shared" si="92"/>
        <v/>
      </c>
    </row>
    <row r="1950" spans="8:13" ht="14.25">
      <c r="H1950" s="7">
        <v>1000</v>
      </c>
      <c r="K1950" s="9" t="e">
        <f t="shared" si="90"/>
        <v>#DIV/0!</v>
      </c>
      <c r="L1950" s="10" t="str">
        <f t="shared" si="91"/>
        <v>Invalid</v>
      </c>
      <c r="M1950" s="10" t="str">
        <f t="shared" si="92"/>
        <v/>
      </c>
    </row>
    <row r="1951" spans="8:13" ht="14.25">
      <c r="H1951" s="7">
        <v>1000</v>
      </c>
      <c r="K1951" s="9" t="e">
        <f t="shared" si="90"/>
        <v>#DIV/0!</v>
      </c>
      <c r="L1951" s="10" t="str">
        <f t="shared" si="91"/>
        <v>Invalid</v>
      </c>
      <c r="M1951" s="10" t="str">
        <f t="shared" si="92"/>
        <v/>
      </c>
    </row>
    <row r="1952" spans="8:13" ht="14.25">
      <c r="H1952" s="7">
        <v>1000</v>
      </c>
      <c r="K1952" s="9" t="e">
        <f t="shared" si="90"/>
        <v>#DIV/0!</v>
      </c>
      <c r="L1952" s="10" t="str">
        <f t="shared" si="91"/>
        <v>Invalid</v>
      </c>
      <c r="M1952" s="10" t="str">
        <f t="shared" si="92"/>
        <v/>
      </c>
    </row>
    <row r="1953" spans="8:13" ht="14.25">
      <c r="H1953" s="7">
        <v>1000</v>
      </c>
      <c r="K1953" s="9" t="e">
        <f t="shared" si="90"/>
        <v>#DIV/0!</v>
      </c>
      <c r="L1953" s="10" t="str">
        <f t="shared" si="91"/>
        <v>Invalid</v>
      </c>
      <c r="M1953" s="10" t="str">
        <f t="shared" si="92"/>
        <v/>
      </c>
    </row>
    <row r="1954" spans="8:13" ht="14.25">
      <c r="H1954" s="7">
        <v>1000</v>
      </c>
      <c r="K1954" s="9" t="e">
        <f t="shared" si="90"/>
        <v>#DIV/0!</v>
      </c>
      <c r="L1954" s="10" t="str">
        <f t="shared" si="91"/>
        <v>Invalid</v>
      </c>
      <c r="M1954" s="10" t="str">
        <f t="shared" si="92"/>
        <v/>
      </c>
    </row>
    <row r="1955" spans="8:13" ht="14.25">
      <c r="H1955" s="7">
        <v>1000</v>
      </c>
      <c r="K1955" s="9" t="e">
        <f t="shared" si="90"/>
        <v>#DIV/0!</v>
      </c>
      <c r="L1955" s="10" t="str">
        <f t="shared" si="91"/>
        <v>Invalid</v>
      </c>
      <c r="M1955" s="10" t="str">
        <f t="shared" si="92"/>
        <v/>
      </c>
    </row>
    <row r="1956" spans="8:13" ht="14.25">
      <c r="H1956" s="7">
        <v>1000</v>
      </c>
      <c r="K1956" s="9" t="e">
        <f t="shared" si="90"/>
        <v>#DIV/0!</v>
      </c>
      <c r="L1956" s="10" t="str">
        <f t="shared" si="91"/>
        <v>Invalid</v>
      </c>
      <c r="M1956" s="10" t="str">
        <f t="shared" si="92"/>
        <v/>
      </c>
    </row>
    <row r="1957" spans="8:13" ht="14.25">
      <c r="H1957" s="7">
        <v>1000</v>
      </c>
      <c r="K1957" s="9" t="e">
        <f t="shared" si="90"/>
        <v>#DIV/0!</v>
      </c>
      <c r="L1957" s="10" t="str">
        <f t="shared" si="91"/>
        <v>Invalid</v>
      </c>
      <c r="M1957" s="10" t="str">
        <f t="shared" si="92"/>
        <v/>
      </c>
    </row>
    <row r="1958" spans="8:13" ht="14.25">
      <c r="H1958" s="7">
        <v>1000</v>
      </c>
      <c r="K1958" s="9" t="e">
        <f t="shared" si="90"/>
        <v>#DIV/0!</v>
      </c>
      <c r="L1958" s="10" t="str">
        <f t="shared" si="91"/>
        <v>Invalid</v>
      </c>
      <c r="M1958" s="10" t="str">
        <f t="shared" si="92"/>
        <v/>
      </c>
    </row>
    <row r="1959" spans="8:13" ht="14.25">
      <c r="H1959" s="7">
        <v>1000</v>
      </c>
      <c r="K1959" s="9" t="e">
        <f t="shared" si="90"/>
        <v>#DIV/0!</v>
      </c>
      <c r="L1959" s="10" t="str">
        <f t="shared" si="91"/>
        <v>Invalid</v>
      </c>
      <c r="M1959" s="10" t="str">
        <f t="shared" si="92"/>
        <v/>
      </c>
    </row>
    <row r="1960" spans="8:13" ht="14.25">
      <c r="H1960" s="7">
        <v>1000</v>
      </c>
      <c r="K1960" s="9" t="e">
        <f t="shared" si="90"/>
        <v>#DIV/0!</v>
      </c>
      <c r="L1960" s="10" t="str">
        <f t="shared" si="91"/>
        <v>Invalid</v>
      </c>
      <c r="M1960" s="10" t="str">
        <f t="shared" si="92"/>
        <v/>
      </c>
    </row>
    <row r="1961" spans="8:13" ht="14.25">
      <c r="H1961" s="7">
        <v>1000</v>
      </c>
      <c r="K1961" s="9" t="e">
        <f t="shared" si="90"/>
        <v>#DIV/0!</v>
      </c>
      <c r="L1961" s="10" t="str">
        <f t="shared" si="91"/>
        <v>Invalid</v>
      </c>
      <c r="M1961" s="10" t="str">
        <f t="shared" si="92"/>
        <v/>
      </c>
    </row>
    <row r="1962" spans="8:13" ht="14.25">
      <c r="H1962" s="7">
        <v>1000</v>
      </c>
      <c r="K1962" s="9" t="e">
        <f t="shared" si="90"/>
        <v>#DIV/0!</v>
      </c>
      <c r="L1962" s="10" t="str">
        <f t="shared" si="91"/>
        <v>Invalid</v>
      </c>
      <c r="M1962" s="10" t="str">
        <f t="shared" si="92"/>
        <v/>
      </c>
    </row>
    <row r="1963" spans="8:13" ht="14.25">
      <c r="H1963" s="7">
        <v>1000</v>
      </c>
      <c r="K1963" s="9" t="e">
        <f t="shared" si="90"/>
        <v>#DIV/0!</v>
      </c>
      <c r="L1963" s="10" t="str">
        <f t="shared" si="91"/>
        <v>Invalid</v>
      </c>
      <c r="M1963" s="10" t="str">
        <f t="shared" si="92"/>
        <v/>
      </c>
    </row>
    <row r="1964" spans="8:13" ht="14.25">
      <c r="H1964" s="7">
        <v>1000</v>
      </c>
      <c r="K1964" s="9" t="e">
        <f t="shared" si="90"/>
        <v>#DIV/0!</v>
      </c>
      <c r="L1964" s="10" t="str">
        <f t="shared" si="91"/>
        <v>Invalid</v>
      </c>
      <c r="M1964" s="10" t="str">
        <f t="shared" si="92"/>
        <v/>
      </c>
    </row>
    <row r="1965" spans="8:13" ht="14.25">
      <c r="H1965" s="7">
        <v>1000</v>
      </c>
      <c r="K1965" s="9" t="e">
        <f t="shared" si="90"/>
        <v>#DIV/0!</v>
      </c>
      <c r="L1965" s="10" t="str">
        <f t="shared" si="91"/>
        <v>Invalid</v>
      </c>
      <c r="M1965" s="10" t="str">
        <f t="shared" si="92"/>
        <v/>
      </c>
    </row>
    <row r="1966" spans="8:13" ht="14.25">
      <c r="H1966" s="7">
        <v>1000</v>
      </c>
      <c r="K1966" s="9" t="e">
        <f t="shared" si="90"/>
        <v>#DIV/0!</v>
      </c>
      <c r="L1966" s="10" t="str">
        <f t="shared" si="91"/>
        <v>Invalid</v>
      </c>
      <c r="M1966" s="10" t="str">
        <f t="shared" si="92"/>
        <v/>
      </c>
    </row>
    <row r="1967" spans="8:13" ht="14.25">
      <c r="H1967" s="7">
        <v>1000</v>
      </c>
      <c r="K1967" s="9" t="e">
        <f t="shared" si="90"/>
        <v>#DIV/0!</v>
      </c>
      <c r="L1967" s="10" t="str">
        <f t="shared" si="91"/>
        <v>Invalid</v>
      </c>
      <c r="M1967" s="10" t="str">
        <f t="shared" si="92"/>
        <v/>
      </c>
    </row>
    <row r="1968" spans="8:13" ht="14.25">
      <c r="H1968" s="7">
        <v>1000</v>
      </c>
      <c r="K1968" s="9" t="e">
        <f t="shared" si="90"/>
        <v>#DIV/0!</v>
      </c>
      <c r="L1968" s="10" t="str">
        <f t="shared" si="91"/>
        <v>Invalid</v>
      </c>
      <c r="M1968" s="10" t="str">
        <f t="shared" si="92"/>
        <v/>
      </c>
    </row>
    <row r="1969" spans="8:13" ht="14.25">
      <c r="H1969" s="7">
        <v>1000</v>
      </c>
      <c r="K1969" s="9" t="e">
        <f t="shared" si="90"/>
        <v>#DIV/0!</v>
      </c>
      <c r="L1969" s="10" t="str">
        <f t="shared" si="91"/>
        <v>Invalid</v>
      </c>
      <c r="M1969" s="10" t="str">
        <f t="shared" si="92"/>
        <v/>
      </c>
    </row>
    <row r="1970" spans="8:13" ht="14.25">
      <c r="H1970" s="7">
        <v>1000</v>
      </c>
      <c r="K1970" s="9" t="e">
        <f t="shared" si="90"/>
        <v>#DIV/0!</v>
      </c>
      <c r="L1970" s="10" t="str">
        <f t="shared" si="91"/>
        <v>Invalid</v>
      </c>
      <c r="M1970" s="10" t="str">
        <f t="shared" si="92"/>
        <v/>
      </c>
    </row>
    <row r="1971" spans="8:13" ht="14.25">
      <c r="H1971" s="7">
        <v>1000</v>
      </c>
      <c r="K1971" s="9" t="e">
        <f t="shared" si="90"/>
        <v>#DIV/0!</v>
      </c>
      <c r="L1971" s="10" t="str">
        <f t="shared" si="91"/>
        <v>Invalid</v>
      </c>
      <c r="M1971" s="10" t="str">
        <f t="shared" si="92"/>
        <v/>
      </c>
    </row>
    <row r="1972" spans="8:13" ht="14.25">
      <c r="H1972" s="7">
        <v>1000</v>
      </c>
      <c r="K1972" s="9" t="e">
        <f t="shared" si="90"/>
        <v>#DIV/0!</v>
      </c>
      <c r="L1972" s="10" t="str">
        <f t="shared" si="91"/>
        <v>Invalid</v>
      </c>
      <c r="M1972" s="10" t="str">
        <f t="shared" si="92"/>
        <v/>
      </c>
    </row>
    <row r="1973" spans="8:13" ht="14.25">
      <c r="H1973" s="7">
        <v>1000</v>
      </c>
      <c r="K1973" s="9" t="e">
        <f t="shared" si="90"/>
        <v>#DIV/0!</v>
      </c>
      <c r="L1973" s="10" t="str">
        <f t="shared" si="91"/>
        <v>Invalid</v>
      </c>
      <c r="M1973" s="10" t="str">
        <f t="shared" si="92"/>
        <v/>
      </c>
    </row>
    <row r="1974" spans="8:13" ht="14.25">
      <c r="H1974" s="7">
        <v>1000</v>
      </c>
      <c r="K1974" s="9" t="e">
        <f t="shared" si="90"/>
        <v>#DIV/0!</v>
      </c>
      <c r="L1974" s="10" t="str">
        <f t="shared" si="91"/>
        <v>Invalid</v>
      </c>
      <c r="M1974" s="10" t="str">
        <f t="shared" si="92"/>
        <v/>
      </c>
    </row>
    <row r="1975" spans="8:13" ht="14.25">
      <c r="H1975" s="7">
        <v>1000</v>
      </c>
      <c r="K1975" s="9" t="e">
        <f t="shared" si="90"/>
        <v>#DIV/0!</v>
      </c>
      <c r="L1975" s="10" t="str">
        <f t="shared" si="91"/>
        <v>Invalid</v>
      </c>
      <c r="M1975" s="10" t="str">
        <f t="shared" si="92"/>
        <v/>
      </c>
    </row>
    <row r="1976" spans="8:13" ht="14.25">
      <c r="H1976" s="7">
        <v>1000</v>
      </c>
      <c r="K1976" s="9" t="e">
        <f t="shared" si="90"/>
        <v>#DIV/0!</v>
      </c>
      <c r="L1976" s="10" t="str">
        <f t="shared" si="91"/>
        <v>Invalid</v>
      </c>
      <c r="M1976" s="10" t="str">
        <f t="shared" si="92"/>
        <v/>
      </c>
    </row>
    <row r="1977" spans="8:13" ht="14.25">
      <c r="H1977" s="7">
        <v>1000</v>
      </c>
      <c r="K1977" s="9" t="e">
        <f t="shared" si="90"/>
        <v>#DIV/0!</v>
      </c>
      <c r="L1977" s="10" t="str">
        <f t="shared" si="91"/>
        <v>Invalid</v>
      </c>
      <c r="M1977" s="10" t="str">
        <f t="shared" si="92"/>
        <v/>
      </c>
    </row>
    <row r="1978" spans="8:13" ht="14.25">
      <c r="H1978" s="7">
        <v>1000</v>
      </c>
      <c r="K1978" s="9" t="e">
        <f t="shared" si="90"/>
        <v>#DIV/0!</v>
      </c>
      <c r="L1978" s="10" t="str">
        <f t="shared" si="91"/>
        <v>Invalid</v>
      </c>
      <c r="M1978" s="10" t="str">
        <f t="shared" si="92"/>
        <v/>
      </c>
    </row>
    <row r="1979" spans="8:13" ht="14.25">
      <c r="H1979" s="7">
        <v>1000</v>
      </c>
      <c r="K1979" s="9" t="e">
        <f t="shared" si="90"/>
        <v>#DIV/0!</v>
      </c>
      <c r="L1979" s="10" t="str">
        <f t="shared" si="91"/>
        <v>Invalid</v>
      </c>
      <c r="M1979" s="10" t="str">
        <f t="shared" si="92"/>
        <v/>
      </c>
    </row>
    <row r="1980" spans="8:13" ht="14.25">
      <c r="H1980" s="7">
        <v>1000</v>
      </c>
      <c r="K1980" s="9" t="e">
        <f t="shared" si="90"/>
        <v>#DIV/0!</v>
      </c>
      <c r="L1980" s="10" t="str">
        <f t="shared" si="91"/>
        <v>Invalid</v>
      </c>
      <c r="M1980" s="10" t="str">
        <f t="shared" si="92"/>
        <v/>
      </c>
    </row>
    <row r="1981" spans="8:13" ht="14.25">
      <c r="H1981" s="7">
        <v>1000</v>
      </c>
      <c r="K1981" s="9" t="e">
        <f t="shared" si="90"/>
        <v>#DIV/0!</v>
      </c>
      <c r="L1981" s="10" t="str">
        <f t="shared" si="91"/>
        <v>Invalid</v>
      </c>
      <c r="M1981" s="10" t="str">
        <f t="shared" si="92"/>
        <v/>
      </c>
    </row>
    <row r="1982" spans="8:13" ht="14.25">
      <c r="H1982" s="7">
        <v>1000</v>
      </c>
      <c r="K1982" s="9" t="e">
        <f t="shared" si="90"/>
        <v>#DIV/0!</v>
      </c>
      <c r="L1982" s="10" t="str">
        <f t="shared" si="91"/>
        <v>Invalid</v>
      </c>
      <c r="M1982" s="10" t="str">
        <f t="shared" si="92"/>
        <v/>
      </c>
    </row>
    <row r="1983" spans="8:13" ht="14.25">
      <c r="H1983" s="7">
        <v>1000</v>
      </c>
      <c r="K1983" s="9" t="e">
        <f t="shared" si="90"/>
        <v>#DIV/0!</v>
      </c>
      <c r="L1983" s="10" t="str">
        <f t="shared" si="91"/>
        <v>Invalid</v>
      </c>
      <c r="M1983" s="10" t="str">
        <f t="shared" si="92"/>
        <v/>
      </c>
    </row>
    <row r="1984" spans="8:13" ht="14.25">
      <c r="H1984" s="7">
        <v>1000</v>
      </c>
      <c r="K1984" s="9" t="e">
        <f t="shared" si="90"/>
        <v>#DIV/0!</v>
      </c>
      <c r="L1984" s="10" t="str">
        <f t="shared" si="91"/>
        <v>Invalid</v>
      </c>
      <c r="M1984" s="10" t="str">
        <f t="shared" si="92"/>
        <v/>
      </c>
    </row>
    <row r="1985" spans="8:13" ht="14.25">
      <c r="H1985" s="7">
        <v>1000</v>
      </c>
      <c r="K1985" s="9" t="e">
        <f t="shared" si="90"/>
        <v>#DIV/0!</v>
      </c>
      <c r="L1985" s="10" t="str">
        <f t="shared" si="91"/>
        <v>Invalid</v>
      </c>
      <c r="M1985" s="10" t="str">
        <f t="shared" si="92"/>
        <v/>
      </c>
    </row>
    <row r="1986" spans="8:13" ht="14.25">
      <c r="H1986" s="7">
        <v>1000</v>
      </c>
      <c r="K1986" s="9" t="e">
        <f t="shared" si="90"/>
        <v>#DIV/0!</v>
      </c>
      <c r="L1986" s="10" t="str">
        <f t="shared" si="91"/>
        <v>Invalid</v>
      </c>
      <c r="M1986" s="10" t="str">
        <f t="shared" si="92"/>
        <v/>
      </c>
    </row>
    <row r="1987" spans="8:13" ht="14.25">
      <c r="H1987" s="7">
        <v>1000</v>
      </c>
      <c r="K1987" s="9" t="e">
        <f t="shared" ref="K1987:K2050" si="93">(H1987/G1987)*J1987</f>
        <v>#DIV/0!</v>
      </c>
      <c r="L1987" s="10" t="str">
        <f t="shared" ref="L1987:L2050" si="94">IF(F1987="BUY",(K1987-H1987)/H1987, IF(F1987="SELL", (H1987-K1987)/H1987, "Invalid"))</f>
        <v>Invalid</v>
      </c>
      <c r="M1987" s="10" t="str">
        <f t="shared" ref="M1987:M2050" si="95">IF(E1987="BUY",(K1987-H1987)/H1987,IF(E1987="SELL",(H1987-K1987)/H1987,""))</f>
        <v/>
      </c>
    </row>
    <row r="1988" spans="8:13" ht="14.25">
      <c r="H1988" s="7">
        <v>1000</v>
      </c>
      <c r="K1988" s="9" t="e">
        <f t="shared" si="93"/>
        <v>#DIV/0!</v>
      </c>
      <c r="L1988" s="10" t="str">
        <f t="shared" si="94"/>
        <v>Invalid</v>
      </c>
      <c r="M1988" s="10" t="str">
        <f t="shared" si="95"/>
        <v/>
      </c>
    </row>
    <row r="1989" spans="8:13" ht="14.25">
      <c r="H1989" s="7">
        <v>1000</v>
      </c>
      <c r="K1989" s="9" t="e">
        <f t="shared" si="93"/>
        <v>#DIV/0!</v>
      </c>
      <c r="L1989" s="10" t="str">
        <f t="shared" si="94"/>
        <v>Invalid</v>
      </c>
      <c r="M1989" s="10" t="str">
        <f t="shared" si="95"/>
        <v/>
      </c>
    </row>
    <row r="1990" spans="8:13" ht="14.25">
      <c r="H1990" s="7">
        <v>1000</v>
      </c>
      <c r="K1990" s="9" t="e">
        <f t="shared" si="93"/>
        <v>#DIV/0!</v>
      </c>
      <c r="L1990" s="10" t="str">
        <f t="shared" si="94"/>
        <v>Invalid</v>
      </c>
      <c r="M1990" s="10" t="str">
        <f t="shared" si="95"/>
        <v/>
      </c>
    </row>
    <row r="1991" spans="8:13" ht="14.25">
      <c r="H1991" s="7">
        <v>1000</v>
      </c>
      <c r="K1991" s="9" t="e">
        <f t="shared" si="93"/>
        <v>#DIV/0!</v>
      </c>
      <c r="L1991" s="10" t="str">
        <f t="shared" si="94"/>
        <v>Invalid</v>
      </c>
      <c r="M1991" s="10" t="str">
        <f t="shared" si="95"/>
        <v/>
      </c>
    </row>
    <row r="1992" spans="8:13" ht="14.25">
      <c r="H1992" s="7">
        <v>1000</v>
      </c>
      <c r="K1992" s="9" t="e">
        <f t="shared" si="93"/>
        <v>#DIV/0!</v>
      </c>
      <c r="L1992" s="10" t="str">
        <f t="shared" si="94"/>
        <v>Invalid</v>
      </c>
      <c r="M1992" s="10" t="str">
        <f t="shared" si="95"/>
        <v/>
      </c>
    </row>
    <row r="1993" spans="8:13" ht="14.25">
      <c r="H1993" s="7">
        <v>1000</v>
      </c>
      <c r="K1993" s="9" t="e">
        <f t="shared" si="93"/>
        <v>#DIV/0!</v>
      </c>
      <c r="L1993" s="10" t="str">
        <f t="shared" si="94"/>
        <v>Invalid</v>
      </c>
      <c r="M1993" s="10" t="str">
        <f t="shared" si="95"/>
        <v/>
      </c>
    </row>
    <row r="1994" spans="8:13" ht="14.25">
      <c r="H1994" s="7">
        <v>1000</v>
      </c>
      <c r="K1994" s="9" t="e">
        <f t="shared" si="93"/>
        <v>#DIV/0!</v>
      </c>
      <c r="L1994" s="10" t="str">
        <f t="shared" si="94"/>
        <v>Invalid</v>
      </c>
      <c r="M1994" s="10" t="str">
        <f t="shared" si="95"/>
        <v/>
      </c>
    </row>
    <row r="1995" spans="8:13" ht="14.25">
      <c r="H1995" s="7">
        <v>1000</v>
      </c>
      <c r="K1995" s="9" t="e">
        <f t="shared" si="93"/>
        <v>#DIV/0!</v>
      </c>
      <c r="L1995" s="10" t="str">
        <f t="shared" si="94"/>
        <v>Invalid</v>
      </c>
      <c r="M1995" s="10" t="str">
        <f t="shared" si="95"/>
        <v/>
      </c>
    </row>
    <row r="1996" spans="8:13" ht="14.25">
      <c r="H1996" s="7">
        <v>1000</v>
      </c>
      <c r="K1996" s="9" t="e">
        <f t="shared" si="93"/>
        <v>#DIV/0!</v>
      </c>
      <c r="L1996" s="10" t="str">
        <f t="shared" si="94"/>
        <v>Invalid</v>
      </c>
      <c r="M1996" s="10" t="str">
        <f t="shared" si="95"/>
        <v/>
      </c>
    </row>
    <row r="1997" spans="8:13" ht="14.25">
      <c r="H1997" s="7">
        <v>1000</v>
      </c>
      <c r="K1997" s="9" t="e">
        <f t="shared" si="93"/>
        <v>#DIV/0!</v>
      </c>
      <c r="L1997" s="10" t="str">
        <f t="shared" si="94"/>
        <v>Invalid</v>
      </c>
      <c r="M1997" s="10" t="str">
        <f t="shared" si="95"/>
        <v/>
      </c>
    </row>
    <row r="1998" spans="8:13" ht="14.25">
      <c r="H1998" s="7">
        <v>1000</v>
      </c>
      <c r="K1998" s="9" t="e">
        <f t="shared" si="93"/>
        <v>#DIV/0!</v>
      </c>
      <c r="L1998" s="10" t="str">
        <f t="shared" si="94"/>
        <v>Invalid</v>
      </c>
      <c r="M1998" s="10" t="str">
        <f t="shared" si="95"/>
        <v/>
      </c>
    </row>
    <row r="1999" spans="8:13" ht="14.25">
      <c r="H1999" s="7">
        <v>1000</v>
      </c>
      <c r="K1999" s="9" t="e">
        <f t="shared" si="93"/>
        <v>#DIV/0!</v>
      </c>
      <c r="L1999" s="10" t="str">
        <f t="shared" si="94"/>
        <v>Invalid</v>
      </c>
      <c r="M1999" s="10" t="str">
        <f t="shared" si="95"/>
        <v/>
      </c>
    </row>
    <row r="2000" spans="8:13" ht="14.25">
      <c r="H2000" s="7">
        <v>1000</v>
      </c>
      <c r="K2000" s="9" t="e">
        <f t="shared" si="93"/>
        <v>#DIV/0!</v>
      </c>
      <c r="L2000" s="10" t="str">
        <f t="shared" si="94"/>
        <v>Invalid</v>
      </c>
      <c r="M2000" s="10" t="str">
        <f t="shared" si="95"/>
        <v/>
      </c>
    </row>
    <row r="2001" spans="8:13" ht="14.25">
      <c r="H2001" s="7">
        <v>1000</v>
      </c>
      <c r="K2001" s="9" t="e">
        <f t="shared" si="93"/>
        <v>#DIV/0!</v>
      </c>
      <c r="L2001" s="10" t="str">
        <f t="shared" si="94"/>
        <v>Invalid</v>
      </c>
      <c r="M2001" s="10" t="str">
        <f t="shared" si="95"/>
        <v/>
      </c>
    </row>
    <row r="2002" spans="8:13" ht="14.25">
      <c r="H2002" s="7">
        <v>1000</v>
      </c>
      <c r="K2002" s="9" t="e">
        <f t="shared" si="93"/>
        <v>#DIV/0!</v>
      </c>
      <c r="L2002" s="10" t="str">
        <f t="shared" si="94"/>
        <v>Invalid</v>
      </c>
      <c r="M2002" s="10" t="str">
        <f t="shared" si="95"/>
        <v/>
      </c>
    </row>
    <row r="2003" spans="8:13" ht="14.25">
      <c r="H2003" s="7">
        <v>1000</v>
      </c>
      <c r="K2003" s="9" t="e">
        <f t="shared" si="93"/>
        <v>#DIV/0!</v>
      </c>
      <c r="L2003" s="10" t="str">
        <f t="shared" si="94"/>
        <v>Invalid</v>
      </c>
      <c r="M2003" s="10" t="str">
        <f t="shared" si="95"/>
        <v/>
      </c>
    </row>
    <row r="2004" spans="8:13" ht="14.25">
      <c r="H2004" s="7">
        <v>1000</v>
      </c>
      <c r="K2004" s="9" t="e">
        <f t="shared" si="93"/>
        <v>#DIV/0!</v>
      </c>
      <c r="L2004" s="10" t="str">
        <f t="shared" si="94"/>
        <v>Invalid</v>
      </c>
      <c r="M2004" s="10" t="str">
        <f t="shared" si="95"/>
        <v/>
      </c>
    </row>
    <row r="2005" spans="8:13" ht="14.25">
      <c r="H2005" s="7">
        <v>1000</v>
      </c>
      <c r="K2005" s="9" t="e">
        <f t="shared" si="93"/>
        <v>#DIV/0!</v>
      </c>
      <c r="L2005" s="10" t="str">
        <f t="shared" si="94"/>
        <v>Invalid</v>
      </c>
      <c r="M2005" s="10" t="str">
        <f t="shared" si="95"/>
        <v/>
      </c>
    </row>
    <row r="2006" spans="8:13" ht="14.25">
      <c r="H2006" s="7">
        <v>1000</v>
      </c>
      <c r="K2006" s="9" t="e">
        <f t="shared" si="93"/>
        <v>#DIV/0!</v>
      </c>
      <c r="L2006" s="10" t="str">
        <f t="shared" si="94"/>
        <v>Invalid</v>
      </c>
      <c r="M2006" s="10" t="str">
        <f t="shared" si="95"/>
        <v/>
      </c>
    </row>
    <row r="2007" spans="8:13" ht="14.25">
      <c r="H2007" s="7">
        <v>1000</v>
      </c>
      <c r="K2007" s="9" t="e">
        <f t="shared" si="93"/>
        <v>#DIV/0!</v>
      </c>
      <c r="L2007" s="10" t="str">
        <f t="shared" si="94"/>
        <v>Invalid</v>
      </c>
      <c r="M2007" s="10" t="str">
        <f t="shared" si="95"/>
        <v/>
      </c>
    </row>
    <row r="2008" spans="8:13" ht="14.25">
      <c r="H2008" s="7">
        <v>1000</v>
      </c>
      <c r="K2008" s="9" t="e">
        <f t="shared" si="93"/>
        <v>#DIV/0!</v>
      </c>
      <c r="L2008" s="10" t="str">
        <f t="shared" si="94"/>
        <v>Invalid</v>
      </c>
      <c r="M2008" s="10" t="str">
        <f t="shared" si="95"/>
        <v/>
      </c>
    </row>
    <row r="2009" spans="8:13" ht="14.25">
      <c r="H2009" s="7">
        <v>1000</v>
      </c>
      <c r="K2009" s="9" t="e">
        <f t="shared" si="93"/>
        <v>#DIV/0!</v>
      </c>
      <c r="L2009" s="10" t="str">
        <f t="shared" si="94"/>
        <v>Invalid</v>
      </c>
      <c r="M2009" s="10" t="str">
        <f t="shared" si="95"/>
        <v/>
      </c>
    </row>
    <row r="2010" spans="8:13" ht="14.25">
      <c r="H2010" s="7">
        <v>1000</v>
      </c>
      <c r="K2010" s="9" t="e">
        <f t="shared" si="93"/>
        <v>#DIV/0!</v>
      </c>
      <c r="L2010" s="10" t="str">
        <f t="shared" si="94"/>
        <v>Invalid</v>
      </c>
      <c r="M2010" s="10" t="str">
        <f t="shared" si="95"/>
        <v/>
      </c>
    </row>
    <row r="2011" spans="8:13" ht="14.25">
      <c r="H2011" s="7">
        <v>1000</v>
      </c>
      <c r="K2011" s="9" t="e">
        <f t="shared" si="93"/>
        <v>#DIV/0!</v>
      </c>
      <c r="L2011" s="10" t="str">
        <f t="shared" si="94"/>
        <v>Invalid</v>
      </c>
      <c r="M2011" s="10" t="str">
        <f t="shared" si="95"/>
        <v/>
      </c>
    </row>
    <row r="2012" spans="8:13" ht="14.25">
      <c r="H2012" s="7">
        <v>1000</v>
      </c>
      <c r="K2012" s="9" t="e">
        <f t="shared" si="93"/>
        <v>#DIV/0!</v>
      </c>
      <c r="L2012" s="10" t="str">
        <f t="shared" si="94"/>
        <v>Invalid</v>
      </c>
      <c r="M2012" s="10" t="str">
        <f t="shared" si="95"/>
        <v/>
      </c>
    </row>
    <row r="2013" spans="8:13" ht="14.25">
      <c r="H2013" s="7">
        <v>1000</v>
      </c>
      <c r="K2013" s="9" t="e">
        <f t="shared" si="93"/>
        <v>#DIV/0!</v>
      </c>
      <c r="L2013" s="10" t="str">
        <f t="shared" si="94"/>
        <v>Invalid</v>
      </c>
      <c r="M2013" s="10" t="str">
        <f t="shared" si="95"/>
        <v/>
      </c>
    </row>
    <row r="2014" spans="8:13" ht="14.25">
      <c r="H2014" s="7">
        <v>1000</v>
      </c>
      <c r="K2014" s="9" t="e">
        <f t="shared" si="93"/>
        <v>#DIV/0!</v>
      </c>
      <c r="L2014" s="10" t="str">
        <f t="shared" si="94"/>
        <v>Invalid</v>
      </c>
      <c r="M2014" s="10" t="str">
        <f t="shared" si="95"/>
        <v/>
      </c>
    </row>
    <row r="2015" spans="8:13" ht="14.25">
      <c r="H2015" s="7">
        <v>1000</v>
      </c>
      <c r="K2015" s="9" t="e">
        <f t="shared" si="93"/>
        <v>#DIV/0!</v>
      </c>
      <c r="L2015" s="10" t="str">
        <f t="shared" si="94"/>
        <v>Invalid</v>
      </c>
      <c r="M2015" s="10" t="str">
        <f t="shared" si="95"/>
        <v/>
      </c>
    </row>
    <row r="2016" spans="8:13" ht="14.25">
      <c r="H2016" s="7">
        <v>1000</v>
      </c>
      <c r="K2016" s="9" t="e">
        <f t="shared" si="93"/>
        <v>#DIV/0!</v>
      </c>
      <c r="L2016" s="10" t="str">
        <f t="shared" si="94"/>
        <v>Invalid</v>
      </c>
      <c r="M2016" s="10" t="str">
        <f t="shared" si="95"/>
        <v/>
      </c>
    </row>
    <row r="2017" spans="8:13" ht="14.25">
      <c r="H2017" s="7">
        <v>1000</v>
      </c>
      <c r="K2017" s="9" t="e">
        <f t="shared" si="93"/>
        <v>#DIV/0!</v>
      </c>
      <c r="L2017" s="10" t="str">
        <f t="shared" si="94"/>
        <v>Invalid</v>
      </c>
      <c r="M2017" s="10" t="str">
        <f t="shared" si="95"/>
        <v/>
      </c>
    </row>
    <row r="2018" spans="8:13" ht="14.25">
      <c r="H2018" s="7">
        <v>1000</v>
      </c>
      <c r="K2018" s="9" t="e">
        <f t="shared" si="93"/>
        <v>#DIV/0!</v>
      </c>
      <c r="L2018" s="10" t="str">
        <f t="shared" si="94"/>
        <v>Invalid</v>
      </c>
      <c r="M2018" s="10" t="str">
        <f t="shared" si="95"/>
        <v/>
      </c>
    </row>
    <row r="2019" spans="8:13" ht="14.25">
      <c r="H2019" s="7">
        <v>1000</v>
      </c>
      <c r="K2019" s="9" t="e">
        <f t="shared" si="93"/>
        <v>#DIV/0!</v>
      </c>
      <c r="L2019" s="10" t="str">
        <f t="shared" si="94"/>
        <v>Invalid</v>
      </c>
      <c r="M2019" s="10" t="str">
        <f t="shared" si="95"/>
        <v/>
      </c>
    </row>
    <row r="2020" spans="8:13" ht="14.25">
      <c r="H2020" s="7">
        <v>1000</v>
      </c>
      <c r="K2020" s="9" t="e">
        <f t="shared" si="93"/>
        <v>#DIV/0!</v>
      </c>
      <c r="L2020" s="10" t="str">
        <f t="shared" si="94"/>
        <v>Invalid</v>
      </c>
      <c r="M2020" s="10" t="str">
        <f t="shared" si="95"/>
        <v/>
      </c>
    </row>
    <row r="2021" spans="8:13" ht="14.25">
      <c r="H2021" s="7">
        <v>1000</v>
      </c>
      <c r="K2021" s="9" t="e">
        <f t="shared" si="93"/>
        <v>#DIV/0!</v>
      </c>
      <c r="L2021" s="10" t="str">
        <f t="shared" si="94"/>
        <v>Invalid</v>
      </c>
      <c r="M2021" s="10" t="str">
        <f t="shared" si="95"/>
        <v/>
      </c>
    </row>
    <row r="2022" spans="8:13" ht="14.25">
      <c r="H2022" s="7">
        <v>1000</v>
      </c>
      <c r="K2022" s="9" t="e">
        <f t="shared" si="93"/>
        <v>#DIV/0!</v>
      </c>
      <c r="L2022" s="10" t="str">
        <f t="shared" si="94"/>
        <v>Invalid</v>
      </c>
      <c r="M2022" s="10" t="str">
        <f t="shared" si="95"/>
        <v/>
      </c>
    </row>
    <row r="2023" spans="8:13" ht="14.25">
      <c r="H2023" s="7">
        <v>1000</v>
      </c>
      <c r="K2023" s="9" t="e">
        <f t="shared" si="93"/>
        <v>#DIV/0!</v>
      </c>
      <c r="L2023" s="10" t="str">
        <f t="shared" si="94"/>
        <v>Invalid</v>
      </c>
      <c r="M2023" s="10" t="str">
        <f t="shared" si="95"/>
        <v/>
      </c>
    </row>
    <row r="2024" spans="8:13" ht="14.25">
      <c r="H2024" s="7">
        <v>1000</v>
      </c>
      <c r="K2024" s="9" t="e">
        <f t="shared" si="93"/>
        <v>#DIV/0!</v>
      </c>
      <c r="L2024" s="10" t="str">
        <f t="shared" si="94"/>
        <v>Invalid</v>
      </c>
      <c r="M2024" s="10" t="str">
        <f t="shared" si="95"/>
        <v/>
      </c>
    </row>
    <row r="2025" spans="8:13" ht="14.25">
      <c r="H2025" s="7">
        <v>1000</v>
      </c>
      <c r="K2025" s="9" t="e">
        <f t="shared" si="93"/>
        <v>#DIV/0!</v>
      </c>
      <c r="L2025" s="10" t="str">
        <f t="shared" si="94"/>
        <v>Invalid</v>
      </c>
      <c r="M2025" s="10" t="str">
        <f t="shared" si="95"/>
        <v/>
      </c>
    </row>
    <row r="2026" spans="8:13" ht="14.25">
      <c r="H2026" s="7">
        <v>1000</v>
      </c>
      <c r="K2026" s="9" t="e">
        <f t="shared" si="93"/>
        <v>#DIV/0!</v>
      </c>
      <c r="L2026" s="10" t="str">
        <f t="shared" si="94"/>
        <v>Invalid</v>
      </c>
      <c r="M2026" s="10" t="str">
        <f t="shared" si="95"/>
        <v/>
      </c>
    </row>
    <row r="2027" spans="8:13" ht="14.25">
      <c r="H2027" s="7">
        <v>1000</v>
      </c>
      <c r="K2027" s="9" t="e">
        <f t="shared" si="93"/>
        <v>#DIV/0!</v>
      </c>
      <c r="L2027" s="10" t="str">
        <f t="shared" si="94"/>
        <v>Invalid</v>
      </c>
      <c r="M2027" s="10" t="str">
        <f t="shared" si="95"/>
        <v/>
      </c>
    </row>
    <row r="2028" spans="8:13" ht="14.25">
      <c r="H2028" s="7">
        <v>1000</v>
      </c>
      <c r="K2028" s="9" t="e">
        <f t="shared" si="93"/>
        <v>#DIV/0!</v>
      </c>
      <c r="L2028" s="10" t="str">
        <f t="shared" si="94"/>
        <v>Invalid</v>
      </c>
      <c r="M2028" s="10" t="str">
        <f t="shared" si="95"/>
        <v/>
      </c>
    </row>
    <row r="2029" spans="8:13" ht="14.25">
      <c r="H2029" s="7">
        <v>1000</v>
      </c>
      <c r="K2029" s="9" t="e">
        <f t="shared" si="93"/>
        <v>#DIV/0!</v>
      </c>
      <c r="L2029" s="10" t="str">
        <f t="shared" si="94"/>
        <v>Invalid</v>
      </c>
      <c r="M2029" s="10" t="str">
        <f t="shared" si="95"/>
        <v/>
      </c>
    </row>
    <row r="2030" spans="8:13" ht="14.25">
      <c r="H2030" s="7">
        <v>1000</v>
      </c>
      <c r="K2030" s="9" t="e">
        <f t="shared" si="93"/>
        <v>#DIV/0!</v>
      </c>
      <c r="L2030" s="10" t="str">
        <f t="shared" si="94"/>
        <v>Invalid</v>
      </c>
      <c r="M2030" s="10" t="str">
        <f t="shared" si="95"/>
        <v/>
      </c>
    </row>
    <row r="2031" spans="8:13" ht="14.25">
      <c r="H2031" s="7">
        <v>1000</v>
      </c>
      <c r="K2031" s="9" t="e">
        <f t="shared" si="93"/>
        <v>#DIV/0!</v>
      </c>
      <c r="L2031" s="10" t="str">
        <f t="shared" si="94"/>
        <v>Invalid</v>
      </c>
      <c r="M2031" s="10" t="str">
        <f t="shared" si="95"/>
        <v/>
      </c>
    </row>
    <row r="2032" spans="8:13" ht="14.25">
      <c r="H2032" s="7">
        <v>1000</v>
      </c>
      <c r="K2032" s="9" t="e">
        <f t="shared" si="93"/>
        <v>#DIV/0!</v>
      </c>
      <c r="L2032" s="10" t="str">
        <f t="shared" si="94"/>
        <v>Invalid</v>
      </c>
      <c r="M2032" s="10" t="str">
        <f t="shared" si="95"/>
        <v/>
      </c>
    </row>
    <row r="2033" spans="8:13" ht="14.25">
      <c r="H2033" s="7">
        <v>1000</v>
      </c>
      <c r="K2033" s="9" t="e">
        <f t="shared" si="93"/>
        <v>#DIV/0!</v>
      </c>
      <c r="L2033" s="10" t="str">
        <f t="shared" si="94"/>
        <v>Invalid</v>
      </c>
      <c r="M2033" s="10" t="str">
        <f t="shared" si="95"/>
        <v/>
      </c>
    </row>
    <row r="2034" spans="8:13" ht="14.25">
      <c r="H2034" s="7">
        <v>1000</v>
      </c>
      <c r="K2034" s="9" t="e">
        <f t="shared" si="93"/>
        <v>#DIV/0!</v>
      </c>
      <c r="L2034" s="10" t="str">
        <f t="shared" si="94"/>
        <v>Invalid</v>
      </c>
      <c r="M2034" s="10" t="str">
        <f t="shared" si="95"/>
        <v/>
      </c>
    </row>
    <row r="2035" spans="8:13" ht="14.25">
      <c r="H2035" s="7">
        <v>1000</v>
      </c>
      <c r="K2035" s="9" t="e">
        <f t="shared" si="93"/>
        <v>#DIV/0!</v>
      </c>
      <c r="L2035" s="10" t="str">
        <f t="shared" si="94"/>
        <v>Invalid</v>
      </c>
      <c r="M2035" s="10" t="str">
        <f t="shared" si="95"/>
        <v/>
      </c>
    </row>
    <row r="2036" spans="8:13" ht="14.25">
      <c r="H2036" s="7">
        <v>1000</v>
      </c>
      <c r="K2036" s="9" t="e">
        <f t="shared" si="93"/>
        <v>#DIV/0!</v>
      </c>
      <c r="L2036" s="10" t="str">
        <f t="shared" si="94"/>
        <v>Invalid</v>
      </c>
      <c r="M2036" s="10" t="str">
        <f t="shared" si="95"/>
        <v/>
      </c>
    </row>
    <row r="2037" spans="8:13" ht="14.25">
      <c r="H2037" s="7">
        <v>1000</v>
      </c>
      <c r="K2037" s="9" t="e">
        <f t="shared" si="93"/>
        <v>#DIV/0!</v>
      </c>
      <c r="L2037" s="10" t="str">
        <f t="shared" si="94"/>
        <v>Invalid</v>
      </c>
      <c r="M2037" s="10" t="str">
        <f t="shared" si="95"/>
        <v/>
      </c>
    </row>
    <row r="2038" spans="8:13" ht="14.25">
      <c r="H2038" s="7">
        <v>1000</v>
      </c>
      <c r="K2038" s="9" t="e">
        <f t="shared" si="93"/>
        <v>#DIV/0!</v>
      </c>
      <c r="L2038" s="10" t="str">
        <f t="shared" si="94"/>
        <v>Invalid</v>
      </c>
      <c r="M2038" s="10" t="str">
        <f t="shared" si="95"/>
        <v/>
      </c>
    </row>
    <row r="2039" spans="8:13" ht="14.25">
      <c r="H2039" s="7">
        <v>1000</v>
      </c>
      <c r="K2039" s="9" t="e">
        <f t="shared" si="93"/>
        <v>#DIV/0!</v>
      </c>
      <c r="L2039" s="10" t="str">
        <f t="shared" si="94"/>
        <v>Invalid</v>
      </c>
      <c r="M2039" s="10" t="str">
        <f t="shared" si="95"/>
        <v/>
      </c>
    </row>
    <row r="2040" spans="8:13" ht="14.25">
      <c r="H2040" s="7">
        <v>1000</v>
      </c>
      <c r="K2040" s="9" t="e">
        <f t="shared" si="93"/>
        <v>#DIV/0!</v>
      </c>
      <c r="L2040" s="10" t="str">
        <f t="shared" si="94"/>
        <v>Invalid</v>
      </c>
      <c r="M2040" s="10" t="str">
        <f t="shared" si="95"/>
        <v/>
      </c>
    </row>
    <row r="2041" spans="8:13" ht="14.25">
      <c r="H2041" s="7">
        <v>1000</v>
      </c>
      <c r="K2041" s="9" t="e">
        <f t="shared" si="93"/>
        <v>#DIV/0!</v>
      </c>
      <c r="L2041" s="10" t="str">
        <f t="shared" si="94"/>
        <v>Invalid</v>
      </c>
      <c r="M2041" s="10" t="str">
        <f t="shared" si="95"/>
        <v/>
      </c>
    </row>
    <row r="2042" spans="8:13" ht="14.25">
      <c r="H2042" s="7">
        <v>1000</v>
      </c>
      <c r="K2042" s="9" t="e">
        <f t="shared" si="93"/>
        <v>#DIV/0!</v>
      </c>
      <c r="L2042" s="10" t="str">
        <f t="shared" si="94"/>
        <v>Invalid</v>
      </c>
      <c r="M2042" s="10" t="str">
        <f t="shared" si="95"/>
        <v/>
      </c>
    </row>
    <row r="2043" spans="8:13" ht="14.25">
      <c r="H2043" s="7">
        <v>1000</v>
      </c>
      <c r="K2043" s="9" t="e">
        <f t="shared" si="93"/>
        <v>#DIV/0!</v>
      </c>
      <c r="L2043" s="10" t="str">
        <f t="shared" si="94"/>
        <v>Invalid</v>
      </c>
      <c r="M2043" s="10" t="str">
        <f t="shared" si="95"/>
        <v/>
      </c>
    </row>
    <row r="2044" spans="8:13" ht="14.25">
      <c r="H2044" s="7">
        <v>1000</v>
      </c>
      <c r="K2044" s="9" t="e">
        <f t="shared" si="93"/>
        <v>#DIV/0!</v>
      </c>
      <c r="L2044" s="10" t="str">
        <f t="shared" si="94"/>
        <v>Invalid</v>
      </c>
      <c r="M2044" s="10" t="str">
        <f t="shared" si="95"/>
        <v/>
      </c>
    </row>
    <row r="2045" spans="8:13" ht="14.25">
      <c r="H2045" s="7">
        <v>1000</v>
      </c>
      <c r="K2045" s="9" t="e">
        <f t="shared" si="93"/>
        <v>#DIV/0!</v>
      </c>
      <c r="L2045" s="10" t="str">
        <f t="shared" si="94"/>
        <v>Invalid</v>
      </c>
      <c r="M2045" s="10" t="str">
        <f t="shared" si="95"/>
        <v/>
      </c>
    </row>
    <row r="2046" spans="8:13" ht="14.25">
      <c r="H2046" s="7">
        <v>1000</v>
      </c>
      <c r="K2046" s="9" t="e">
        <f t="shared" si="93"/>
        <v>#DIV/0!</v>
      </c>
      <c r="L2046" s="10" t="str">
        <f t="shared" si="94"/>
        <v>Invalid</v>
      </c>
      <c r="M2046" s="10" t="str">
        <f t="shared" si="95"/>
        <v/>
      </c>
    </row>
    <row r="2047" spans="8:13" ht="14.25">
      <c r="H2047" s="7">
        <v>1000</v>
      </c>
      <c r="K2047" s="9" t="e">
        <f t="shared" si="93"/>
        <v>#DIV/0!</v>
      </c>
      <c r="L2047" s="10" t="str">
        <f t="shared" si="94"/>
        <v>Invalid</v>
      </c>
      <c r="M2047" s="10" t="str">
        <f t="shared" si="95"/>
        <v/>
      </c>
    </row>
    <row r="2048" spans="8:13" ht="14.25">
      <c r="H2048" s="7">
        <v>1000</v>
      </c>
      <c r="K2048" s="9" t="e">
        <f t="shared" si="93"/>
        <v>#DIV/0!</v>
      </c>
      <c r="L2048" s="10" t="str">
        <f t="shared" si="94"/>
        <v>Invalid</v>
      </c>
      <c r="M2048" s="10" t="str">
        <f t="shared" si="95"/>
        <v/>
      </c>
    </row>
    <row r="2049" spans="8:13" ht="14.25">
      <c r="H2049" s="7">
        <v>1000</v>
      </c>
      <c r="K2049" s="9" t="e">
        <f t="shared" si="93"/>
        <v>#DIV/0!</v>
      </c>
      <c r="L2049" s="10" t="str">
        <f t="shared" si="94"/>
        <v>Invalid</v>
      </c>
      <c r="M2049" s="10" t="str">
        <f t="shared" si="95"/>
        <v/>
      </c>
    </row>
    <row r="2050" spans="8:13" ht="14.25">
      <c r="H2050" s="7">
        <v>1000</v>
      </c>
      <c r="K2050" s="9" t="e">
        <f t="shared" si="93"/>
        <v>#DIV/0!</v>
      </c>
      <c r="L2050" s="10" t="str">
        <f t="shared" si="94"/>
        <v>Invalid</v>
      </c>
      <c r="M2050" s="10" t="str">
        <f t="shared" si="95"/>
        <v/>
      </c>
    </row>
    <row r="2051" spans="8:13" ht="14.25">
      <c r="H2051" s="7">
        <v>1000</v>
      </c>
      <c r="K2051" s="9" t="e">
        <f t="shared" ref="K2051:K2114" si="96">(H2051/G2051)*J2051</f>
        <v>#DIV/0!</v>
      </c>
      <c r="L2051" s="10" t="str">
        <f t="shared" ref="L2051:L2114" si="97">IF(F2051="BUY",(K2051-H2051)/H2051, IF(F2051="SELL", (H2051-K2051)/H2051, "Invalid"))</f>
        <v>Invalid</v>
      </c>
      <c r="M2051" s="10" t="str">
        <f t="shared" ref="M2051:M2114" si="98">IF(E2051="BUY",(K2051-H2051)/H2051,IF(E2051="SELL",(H2051-K2051)/H2051,""))</f>
        <v/>
      </c>
    </row>
    <row r="2052" spans="8:13" ht="14.25">
      <c r="H2052" s="7">
        <v>1000</v>
      </c>
      <c r="K2052" s="9" t="e">
        <f t="shared" si="96"/>
        <v>#DIV/0!</v>
      </c>
      <c r="L2052" s="10" t="str">
        <f t="shared" si="97"/>
        <v>Invalid</v>
      </c>
      <c r="M2052" s="10" t="str">
        <f t="shared" si="98"/>
        <v/>
      </c>
    </row>
    <row r="2053" spans="8:13" ht="14.25">
      <c r="H2053" s="7">
        <v>1000</v>
      </c>
      <c r="K2053" s="9" t="e">
        <f t="shared" si="96"/>
        <v>#DIV/0!</v>
      </c>
      <c r="L2053" s="10" t="str">
        <f t="shared" si="97"/>
        <v>Invalid</v>
      </c>
      <c r="M2053" s="10" t="str">
        <f t="shared" si="98"/>
        <v/>
      </c>
    </row>
    <row r="2054" spans="8:13" ht="14.25">
      <c r="H2054" s="7">
        <v>1000</v>
      </c>
      <c r="K2054" s="9" t="e">
        <f t="shared" si="96"/>
        <v>#DIV/0!</v>
      </c>
      <c r="L2054" s="10" t="str">
        <f t="shared" si="97"/>
        <v>Invalid</v>
      </c>
      <c r="M2054" s="10" t="str">
        <f t="shared" si="98"/>
        <v/>
      </c>
    </row>
    <row r="2055" spans="8:13" ht="14.25">
      <c r="H2055" s="7">
        <v>1000</v>
      </c>
      <c r="K2055" s="9" t="e">
        <f t="shared" si="96"/>
        <v>#DIV/0!</v>
      </c>
      <c r="L2055" s="10" t="str">
        <f t="shared" si="97"/>
        <v>Invalid</v>
      </c>
      <c r="M2055" s="10" t="str">
        <f t="shared" si="98"/>
        <v/>
      </c>
    </row>
    <row r="2056" spans="8:13" ht="14.25">
      <c r="H2056" s="7">
        <v>1000</v>
      </c>
      <c r="K2056" s="9" t="e">
        <f t="shared" si="96"/>
        <v>#DIV/0!</v>
      </c>
      <c r="L2056" s="10" t="str">
        <f t="shared" si="97"/>
        <v>Invalid</v>
      </c>
      <c r="M2056" s="10" t="str">
        <f t="shared" si="98"/>
        <v/>
      </c>
    </row>
    <row r="2057" spans="8:13" ht="14.25">
      <c r="H2057" s="7">
        <v>1000</v>
      </c>
      <c r="K2057" s="9" t="e">
        <f t="shared" si="96"/>
        <v>#DIV/0!</v>
      </c>
      <c r="L2057" s="10" t="str">
        <f t="shared" si="97"/>
        <v>Invalid</v>
      </c>
      <c r="M2057" s="10" t="str">
        <f t="shared" si="98"/>
        <v/>
      </c>
    </row>
    <row r="2058" spans="8:13" ht="14.25">
      <c r="H2058" s="7">
        <v>1000</v>
      </c>
      <c r="K2058" s="9" t="e">
        <f t="shared" si="96"/>
        <v>#DIV/0!</v>
      </c>
      <c r="L2058" s="10" t="str">
        <f t="shared" si="97"/>
        <v>Invalid</v>
      </c>
      <c r="M2058" s="10" t="str">
        <f t="shared" si="98"/>
        <v/>
      </c>
    </row>
    <row r="2059" spans="8:13" ht="14.25">
      <c r="H2059" s="7">
        <v>1000</v>
      </c>
      <c r="K2059" s="9" t="e">
        <f t="shared" si="96"/>
        <v>#DIV/0!</v>
      </c>
      <c r="L2059" s="10" t="str">
        <f t="shared" si="97"/>
        <v>Invalid</v>
      </c>
      <c r="M2059" s="10" t="str">
        <f t="shared" si="98"/>
        <v/>
      </c>
    </row>
    <row r="2060" spans="8:13" ht="14.25">
      <c r="H2060" s="7">
        <v>1000</v>
      </c>
      <c r="K2060" s="9" t="e">
        <f t="shared" si="96"/>
        <v>#DIV/0!</v>
      </c>
      <c r="L2060" s="10" t="str">
        <f t="shared" si="97"/>
        <v>Invalid</v>
      </c>
      <c r="M2060" s="10" t="str">
        <f t="shared" si="98"/>
        <v/>
      </c>
    </row>
    <row r="2061" spans="8:13" ht="14.25">
      <c r="H2061" s="7">
        <v>1000</v>
      </c>
      <c r="K2061" s="9" t="e">
        <f t="shared" si="96"/>
        <v>#DIV/0!</v>
      </c>
      <c r="L2061" s="10" t="str">
        <f t="shared" si="97"/>
        <v>Invalid</v>
      </c>
      <c r="M2061" s="10" t="str">
        <f t="shared" si="98"/>
        <v/>
      </c>
    </row>
    <row r="2062" spans="8:13" ht="14.25">
      <c r="H2062" s="7">
        <v>1000</v>
      </c>
      <c r="K2062" s="9" t="e">
        <f t="shared" si="96"/>
        <v>#DIV/0!</v>
      </c>
      <c r="L2062" s="10" t="str">
        <f t="shared" si="97"/>
        <v>Invalid</v>
      </c>
      <c r="M2062" s="10" t="str">
        <f t="shared" si="98"/>
        <v/>
      </c>
    </row>
    <row r="2063" spans="8:13" ht="14.25">
      <c r="H2063" s="7">
        <v>1000</v>
      </c>
      <c r="K2063" s="9" t="e">
        <f t="shared" si="96"/>
        <v>#DIV/0!</v>
      </c>
      <c r="L2063" s="10" t="str">
        <f t="shared" si="97"/>
        <v>Invalid</v>
      </c>
      <c r="M2063" s="10" t="str">
        <f t="shared" si="98"/>
        <v/>
      </c>
    </row>
    <row r="2064" spans="8:13" ht="14.25">
      <c r="H2064" s="7">
        <v>1000</v>
      </c>
      <c r="K2064" s="9" t="e">
        <f t="shared" si="96"/>
        <v>#DIV/0!</v>
      </c>
      <c r="L2064" s="10" t="str">
        <f t="shared" si="97"/>
        <v>Invalid</v>
      </c>
      <c r="M2064" s="10" t="str">
        <f t="shared" si="98"/>
        <v/>
      </c>
    </row>
    <row r="2065" spans="8:13" ht="14.25">
      <c r="H2065" s="7">
        <v>1000</v>
      </c>
      <c r="K2065" s="9" t="e">
        <f t="shared" si="96"/>
        <v>#DIV/0!</v>
      </c>
      <c r="L2065" s="10" t="str">
        <f t="shared" si="97"/>
        <v>Invalid</v>
      </c>
      <c r="M2065" s="10" t="str">
        <f t="shared" si="98"/>
        <v/>
      </c>
    </row>
    <row r="2066" spans="8:13" ht="14.25">
      <c r="H2066" s="7">
        <v>1000</v>
      </c>
      <c r="K2066" s="9" t="e">
        <f t="shared" si="96"/>
        <v>#DIV/0!</v>
      </c>
      <c r="L2066" s="10" t="str">
        <f t="shared" si="97"/>
        <v>Invalid</v>
      </c>
      <c r="M2066" s="10" t="str">
        <f t="shared" si="98"/>
        <v/>
      </c>
    </row>
    <row r="2067" spans="8:13" ht="14.25">
      <c r="H2067" s="7">
        <v>1000</v>
      </c>
      <c r="K2067" s="9" t="e">
        <f t="shared" si="96"/>
        <v>#DIV/0!</v>
      </c>
      <c r="L2067" s="10" t="str">
        <f t="shared" si="97"/>
        <v>Invalid</v>
      </c>
      <c r="M2067" s="10" t="str">
        <f t="shared" si="98"/>
        <v/>
      </c>
    </row>
    <row r="2068" spans="8:13" ht="14.25">
      <c r="H2068" s="7">
        <v>1000</v>
      </c>
      <c r="K2068" s="9" t="e">
        <f t="shared" si="96"/>
        <v>#DIV/0!</v>
      </c>
      <c r="L2068" s="10" t="str">
        <f t="shared" si="97"/>
        <v>Invalid</v>
      </c>
      <c r="M2068" s="10" t="str">
        <f t="shared" si="98"/>
        <v/>
      </c>
    </row>
    <row r="2069" spans="8:13" ht="14.25">
      <c r="H2069" s="7">
        <v>1000</v>
      </c>
      <c r="K2069" s="9" t="e">
        <f t="shared" si="96"/>
        <v>#DIV/0!</v>
      </c>
      <c r="L2069" s="10" t="str">
        <f t="shared" si="97"/>
        <v>Invalid</v>
      </c>
      <c r="M2069" s="10" t="str">
        <f t="shared" si="98"/>
        <v/>
      </c>
    </row>
    <row r="2070" spans="8:13" ht="14.25">
      <c r="H2070" s="7">
        <v>1000</v>
      </c>
      <c r="K2070" s="9" t="e">
        <f t="shared" si="96"/>
        <v>#DIV/0!</v>
      </c>
      <c r="L2070" s="10" t="str">
        <f t="shared" si="97"/>
        <v>Invalid</v>
      </c>
      <c r="M2070" s="10" t="str">
        <f t="shared" si="98"/>
        <v/>
      </c>
    </row>
    <row r="2071" spans="8:13" ht="14.25">
      <c r="H2071" s="7">
        <v>1000</v>
      </c>
      <c r="K2071" s="9" t="e">
        <f t="shared" si="96"/>
        <v>#DIV/0!</v>
      </c>
      <c r="L2071" s="10" t="str">
        <f t="shared" si="97"/>
        <v>Invalid</v>
      </c>
      <c r="M2071" s="10" t="str">
        <f t="shared" si="98"/>
        <v/>
      </c>
    </row>
    <row r="2072" spans="8:13" ht="14.25">
      <c r="H2072" s="7">
        <v>1000</v>
      </c>
      <c r="K2072" s="9" t="e">
        <f t="shared" si="96"/>
        <v>#DIV/0!</v>
      </c>
      <c r="L2072" s="10" t="str">
        <f t="shared" si="97"/>
        <v>Invalid</v>
      </c>
      <c r="M2072" s="10" t="str">
        <f t="shared" si="98"/>
        <v/>
      </c>
    </row>
    <row r="2073" spans="8:13" ht="14.25">
      <c r="H2073" s="7">
        <v>1000</v>
      </c>
      <c r="K2073" s="9" t="e">
        <f t="shared" si="96"/>
        <v>#DIV/0!</v>
      </c>
      <c r="L2073" s="10" t="str">
        <f t="shared" si="97"/>
        <v>Invalid</v>
      </c>
      <c r="M2073" s="10" t="str">
        <f t="shared" si="98"/>
        <v/>
      </c>
    </row>
    <row r="2074" spans="8:13" ht="14.25">
      <c r="H2074" s="7">
        <v>1000</v>
      </c>
      <c r="K2074" s="9" t="e">
        <f t="shared" si="96"/>
        <v>#DIV/0!</v>
      </c>
      <c r="L2074" s="10" t="str">
        <f t="shared" si="97"/>
        <v>Invalid</v>
      </c>
      <c r="M2074" s="10" t="str">
        <f t="shared" si="98"/>
        <v/>
      </c>
    </row>
    <row r="2075" spans="8:13" ht="14.25">
      <c r="H2075" s="7">
        <v>1000</v>
      </c>
      <c r="K2075" s="9" t="e">
        <f t="shared" si="96"/>
        <v>#DIV/0!</v>
      </c>
      <c r="L2075" s="10" t="str">
        <f t="shared" si="97"/>
        <v>Invalid</v>
      </c>
      <c r="M2075" s="10" t="str">
        <f t="shared" si="98"/>
        <v/>
      </c>
    </row>
    <row r="2076" spans="8:13" ht="14.25">
      <c r="H2076" s="7">
        <v>1000</v>
      </c>
      <c r="K2076" s="9" t="e">
        <f t="shared" si="96"/>
        <v>#DIV/0!</v>
      </c>
      <c r="L2076" s="10" t="str">
        <f t="shared" si="97"/>
        <v>Invalid</v>
      </c>
      <c r="M2076" s="10" t="str">
        <f t="shared" si="98"/>
        <v/>
      </c>
    </row>
    <row r="2077" spans="8:13" ht="14.25">
      <c r="H2077" s="7">
        <v>1000</v>
      </c>
      <c r="K2077" s="9" t="e">
        <f t="shared" si="96"/>
        <v>#DIV/0!</v>
      </c>
      <c r="L2077" s="10" t="str">
        <f t="shared" si="97"/>
        <v>Invalid</v>
      </c>
      <c r="M2077" s="10" t="str">
        <f t="shared" si="98"/>
        <v/>
      </c>
    </row>
    <row r="2078" spans="8:13" ht="14.25">
      <c r="H2078" s="7">
        <v>1000</v>
      </c>
      <c r="K2078" s="9" t="e">
        <f t="shared" si="96"/>
        <v>#DIV/0!</v>
      </c>
      <c r="L2078" s="10" t="str">
        <f t="shared" si="97"/>
        <v>Invalid</v>
      </c>
      <c r="M2078" s="10" t="str">
        <f t="shared" si="98"/>
        <v/>
      </c>
    </row>
    <row r="2079" spans="8:13" ht="14.25">
      <c r="H2079" s="7">
        <v>1000</v>
      </c>
      <c r="K2079" s="9" t="e">
        <f t="shared" si="96"/>
        <v>#DIV/0!</v>
      </c>
      <c r="L2079" s="10" t="str">
        <f t="shared" si="97"/>
        <v>Invalid</v>
      </c>
      <c r="M2079" s="10" t="str">
        <f t="shared" si="98"/>
        <v/>
      </c>
    </row>
    <row r="2080" spans="8:13" ht="14.25">
      <c r="H2080" s="7">
        <v>1000</v>
      </c>
      <c r="K2080" s="9" t="e">
        <f t="shared" si="96"/>
        <v>#DIV/0!</v>
      </c>
      <c r="L2080" s="10" t="str">
        <f t="shared" si="97"/>
        <v>Invalid</v>
      </c>
      <c r="M2080" s="10" t="str">
        <f t="shared" si="98"/>
        <v/>
      </c>
    </row>
    <row r="2081" spans="8:13" ht="14.25">
      <c r="H2081" s="7">
        <v>1000</v>
      </c>
      <c r="K2081" s="9" t="e">
        <f t="shared" si="96"/>
        <v>#DIV/0!</v>
      </c>
      <c r="L2081" s="10" t="str">
        <f t="shared" si="97"/>
        <v>Invalid</v>
      </c>
      <c r="M2081" s="10" t="str">
        <f t="shared" si="98"/>
        <v/>
      </c>
    </row>
    <row r="2082" spans="8:13" ht="14.25">
      <c r="H2082" s="7">
        <v>1000</v>
      </c>
      <c r="K2082" s="9" t="e">
        <f t="shared" si="96"/>
        <v>#DIV/0!</v>
      </c>
      <c r="L2082" s="10" t="str">
        <f t="shared" si="97"/>
        <v>Invalid</v>
      </c>
      <c r="M2082" s="10" t="str">
        <f t="shared" si="98"/>
        <v/>
      </c>
    </row>
    <row r="2083" spans="8:13" ht="14.25">
      <c r="H2083" s="7">
        <v>1000</v>
      </c>
      <c r="K2083" s="9" t="e">
        <f t="shared" si="96"/>
        <v>#DIV/0!</v>
      </c>
      <c r="L2083" s="10" t="str">
        <f t="shared" si="97"/>
        <v>Invalid</v>
      </c>
      <c r="M2083" s="10" t="str">
        <f t="shared" si="98"/>
        <v/>
      </c>
    </row>
    <row r="2084" spans="8:13" ht="14.25">
      <c r="H2084" s="7">
        <v>1000</v>
      </c>
      <c r="K2084" s="9" t="e">
        <f t="shared" si="96"/>
        <v>#DIV/0!</v>
      </c>
      <c r="L2084" s="10" t="str">
        <f t="shared" si="97"/>
        <v>Invalid</v>
      </c>
      <c r="M2084" s="10" t="str">
        <f t="shared" si="98"/>
        <v/>
      </c>
    </row>
    <row r="2085" spans="8:13" ht="14.25">
      <c r="H2085" s="7">
        <v>1000</v>
      </c>
      <c r="K2085" s="9" t="e">
        <f t="shared" si="96"/>
        <v>#DIV/0!</v>
      </c>
      <c r="L2085" s="10" t="str">
        <f t="shared" si="97"/>
        <v>Invalid</v>
      </c>
      <c r="M2085" s="10" t="str">
        <f t="shared" si="98"/>
        <v/>
      </c>
    </row>
    <row r="2086" spans="8:13" ht="14.25">
      <c r="H2086" s="7">
        <v>1000</v>
      </c>
      <c r="K2086" s="9" t="e">
        <f t="shared" si="96"/>
        <v>#DIV/0!</v>
      </c>
      <c r="L2086" s="10" t="str">
        <f t="shared" si="97"/>
        <v>Invalid</v>
      </c>
      <c r="M2086" s="10" t="str">
        <f t="shared" si="98"/>
        <v/>
      </c>
    </row>
    <row r="2087" spans="8:13" ht="14.25">
      <c r="H2087" s="7">
        <v>1000</v>
      </c>
      <c r="K2087" s="9" t="e">
        <f t="shared" si="96"/>
        <v>#DIV/0!</v>
      </c>
      <c r="L2087" s="10" t="str">
        <f t="shared" si="97"/>
        <v>Invalid</v>
      </c>
      <c r="M2087" s="10" t="str">
        <f t="shared" si="98"/>
        <v/>
      </c>
    </row>
    <row r="2088" spans="8:13" ht="14.25">
      <c r="H2088" s="7">
        <v>1000</v>
      </c>
      <c r="K2088" s="9" t="e">
        <f t="shared" si="96"/>
        <v>#DIV/0!</v>
      </c>
      <c r="L2088" s="10" t="str">
        <f t="shared" si="97"/>
        <v>Invalid</v>
      </c>
      <c r="M2088" s="10" t="str">
        <f t="shared" si="98"/>
        <v/>
      </c>
    </row>
    <row r="2089" spans="8:13" ht="14.25">
      <c r="H2089" s="7">
        <v>1000</v>
      </c>
      <c r="K2089" s="9" t="e">
        <f t="shared" si="96"/>
        <v>#DIV/0!</v>
      </c>
      <c r="L2089" s="10" t="str">
        <f t="shared" si="97"/>
        <v>Invalid</v>
      </c>
      <c r="M2089" s="10" t="str">
        <f t="shared" si="98"/>
        <v/>
      </c>
    </row>
    <row r="2090" spans="8:13" ht="14.25">
      <c r="H2090" s="7">
        <v>1000</v>
      </c>
      <c r="K2090" s="9" t="e">
        <f t="shared" si="96"/>
        <v>#DIV/0!</v>
      </c>
      <c r="L2090" s="10" t="str">
        <f t="shared" si="97"/>
        <v>Invalid</v>
      </c>
      <c r="M2090" s="10" t="str">
        <f t="shared" si="98"/>
        <v/>
      </c>
    </row>
    <row r="2091" spans="8:13" ht="14.25">
      <c r="H2091" s="7">
        <v>1000</v>
      </c>
      <c r="K2091" s="9" t="e">
        <f t="shared" si="96"/>
        <v>#DIV/0!</v>
      </c>
      <c r="L2091" s="10" t="str">
        <f t="shared" si="97"/>
        <v>Invalid</v>
      </c>
      <c r="M2091" s="10" t="str">
        <f t="shared" si="98"/>
        <v/>
      </c>
    </row>
    <row r="2092" spans="8:13" ht="14.25">
      <c r="H2092" s="7">
        <v>1000</v>
      </c>
      <c r="K2092" s="9" t="e">
        <f t="shared" si="96"/>
        <v>#DIV/0!</v>
      </c>
      <c r="L2092" s="10" t="str">
        <f t="shared" si="97"/>
        <v>Invalid</v>
      </c>
      <c r="M2092" s="10" t="str">
        <f t="shared" si="98"/>
        <v/>
      </c>
    </row>
    <row r="2093" spans="8:13" ht="14.25">
      <c r="H2093" s="7">
        <v>1000</v>
      </c>
      <c r="K2093" s="9" t="e">
        <f t="shared" si="96"/>
        <v>#DIV/0!</v>
      </c>
      <c r="L2093" s="10" t="str">
        <f t="shared" si="97"/>
        <v>Invalid</v>
      </c>
      <c r="M2093" s="10" t="str">
        <f t="shared" si="98"/>
        <v/>
      </c>
    </row>
    <row r="2094" spans="8:13" ht="14.25">
      <c r="H2094" s="7">
        <v>1000</v>
      </c>
      <c r="K2094" s="9" t="e">
        <f t="shared" si="96"/>
        <v>#DIV/0!</v>
      </c>
      <c r="L2094" s="10" t="str">
        <f t="shared" si="97"/>
        <v>Invalid</v>
      </c>
      <c r="M2094" s="10" t="str">
        <f t="shared" si="98"/>
        <v/>
      </c>
    </row>
    <row r="2095" spans="8:13" ht="14.25">
      <c r="H2095" s="7">
        <v>1000</v>
      </c>
      <c r="K2095" s="9" t="e">
        <f t="shared" si="96"/>
        <v>#DIV/0!</v>
      </c>
      <c r="L2095" s="10" t="str">
        <f t="shared" si="97"/>
        <v>Invalid</v>
      </c>
      <c r="M2095" s="10" t="str">
        <f t="shared" si="98"/>
        <v/>
      </c>
    </row>
    <row r="2096" spans="8:13" ht="14.25">
      <c r="H2096" s="7">
        <v>1000</v>
      </c>
      <c r="K2096" s="9" t="e">
        <f t="shared" si="96"/>
        <v>#DIV/0!</v>
      </c>
      <c r="L2096" s="10" t="str">
        <f t="shared" si="97"/>
        <v>Invalid</v>
      </c>
      <c r="M2096" s="10" t="str">
        <f t="shared" si="98"/>
        <v/>
      </c>
    </row>
    <row r="2097" spans="8:13" ht="14.25">
      <c r="H2097" s="7">
        <v>1000</v>
      </c>
      <c r="K2097" s="9" t="e">
        <f t="shared" si="96"/>
        <v>#DIV/0!</v>
      </c>
      <c r="L2097" s="10" t="str">
        <f t="shared" si="97"/>
        <v>Invalid</v>
      </c>
      <c r="M2097" s="10" t="str">
        <f t="shared" si="98"/>
        <v/>
      </c>
    </row>
    <row r="2098" spans="8:13" ht="14.25">
      <c r="H2098" s="7">
        <v>1000</v>
      </c>
      <c r="K2098" s="9" t="e">
        <f t="shared" si="96"/>
        <v>#DIV/0!</v>
      </c>
      <c r="L2098" s="10" t="str">
        <f t="shared" si="97"/>
        <v>Invalid</v>
      </c>
      <c r="M2098" s="10" t="str">
        <f t="shared" si="98"/>
        <v/>
      </c>
    </row>
    <row r="2099" spans="8:13" ht="14.25">
      <c r="H2099" s="7">
        <v>1000</v>
      </c>
      <c r="K2099" s="9" t="e">
        <f t="shared" si="96"/>
        <v>#DIV/0!</v>
      </c>
      <c r="L2099" s="10" t="str">
        <f t="shared" si="97"/>
        <v>Invalid</v>
      </c>
      <c r="M2099" s="10" t="str">
        <f t="shared" si="98"/>
        <v/>
      </c>
    </row>
    <row r="2100" spans="8:13" ht="14.25">
      <c r="H2100" s="7">
        <v>1000</v>
      </c>
      <c r="K2100" s="9" t="e">
        <f t="shared" si="96"/>
        <v>#DIV/0!</v>
      </c>
      <c r="L2100" s="10" t="str">
        <f t="shared" si="97"/>
        <v>Invalid</v>
      </c>
      <c r="M2100" s="10" t="str">
        <f t="shared" si="98"/>
        <v/>
      </c>
    </row>
    <row r="2101" spans="8:13" ht="14.25">
      <c r="H2101" s="7">
        <v>1000</v>
      </c>
      <c r="K2101" s="9" t="e">
        <f t="shared" si="96"/>
        <v>#DIV/0!</v>
      </c>
      <c r="L2101" s="10" t="str">
        <f t="shared" si="97"/>
        <v>Invalid</v>
      </c>
      <c r="M2101" s="10" t="str">
        <f t="shared" si="98"/>
        <v/>
      </c>
    </row>
    <row r="2102" spans="8:13" ht="14.25">
      <c r="H2102" s="7">
        <v>1000</v>
      </c>
      <c r="K2102" s="9" t="e">
        <f t="shared" si="96"/>
        <v>#DIV/0!</v>
      </c>
      <c r="L2102" s="10" t="str">
        <f t="shared" si="97"/>
        <v>Invalid</v>
      </c>
      <c r="M2102" s="10" t="str">
        <f t="shared" si="98"/>
        <v/>
      </c>
    </row>
    <row r="2103" spans="8:13" ht="14.25">
      <c r="H2103" s="7">
        <v>1000</v>
      </c>
      <c r="K2103" s="9" t="e">
        <f t="shared" si="96"/>
        <v>#DIV/0!</v>
      </c>
      <c r="L2103" s="10" t="str">
        <f t="shared" si="97"/>
        <v>Invalid</v>
      </c>
      <c r="M2103" s="10" t="str">
        <f t="shared" si="98"/>
        <v/>
      </c>
    </row>
    <row r="2104" spans="8:13" ht="14.25">
      <c r="H2104" s="7">
        <v>1000</v>
      </c>
      <c r="K2104" s="9" t="e">
        <f t="shared" si="96"/>
        <v>#DIV/0!</v>
      </c>
      <c r="L2104" s="10" t="str">
        <f t="shared" si="97"/>
        <v>Invalid</v>
      </c>
      <c r="M2104" s="10" t="str">
        <f t="shared" si="98"/>
        <v/>
      </c>
    </row>
    <row r="2105" spans="8:13" ht="14.25">
      <c r="H2105" s="7">
        <v>1000</v>
      </c>
      <c r="K2105" s="9" t="e">
        <f t="shared" si="96"/>
        <v>#DIV/0!</v>
      </c>
      <c r="L2105" s="10" t="str">
        <f t="shared" si="97"/>
        <v>Invalid</v>
      </c>
      <c r="M2105" s="10" t="str">
        <f t="shared" si="98"/>
        <v/>
      </c>
    </row>
    <row r="2106" spans="8:13" ht="14.25">
      <c r="H2106" s="7">
        <v>1000</v>
      </c>
      <c r="K2106" s="9" t="e">
        <f t="shared" si="96"/>
        <v>#DIV/0!</v>
      </c>
      <c r="L2106" s="10" t="str">
        <f t="shared" si="97"/>
        <v>Invalid</v>
      </c>
      <c r="M2106" s="10" t="str">
        <f t="shared" si="98"/>
        <v/>
      </c>
    </row>
    <row r="2107" spans="8:13" ht="14.25">
      <c r="H2107" s="7">
        <v>1000</v>
      </c>
      <c r="K2107" s="9" t="e">
        <f t="shared" si="96"/>
        <v>#DIV/0!</v>
      </c>
      <c r="L2107" s="10" t="str">
        <f t="shared" si="97"/>
        <v>Invalid</v>
      </c>
      <c r="M2107" s="10" t="str">
        <f t="shared" si="98"/>
        <v/>
      </c>
    </row>
    <row r="2108" spans="8:13" ht="14.25">
      <c r="H2108" s="7">
        <v>1000</v>
      </c>
      <c r="K2108" s="9" t="e">
        <f t="shared" si="96"/>
        <v>#DIV/0!</v>
      </c>
      <c r="L2108" s="10" t="str">
        <f t="shared" si="97"/>
        <v>Invalid</v>
      </c>
      <c r="M2108" s="10" t="str">
        <f t="shared" si="98"/>
        <v/>
      </c>
    </row>
    <row r="2109" spans="8:13" ht="14.25">
      <c r="H2109" s="7">
        <v>1000</v>
      </c>
      <c r="K2109" s="9" t="e">
        <f t="shared" si="96"/>
        <v>#DIV/0!</v>
      </c>
      <c r="L2109" s="10" t="str">
        <f t="shared" si="97"/>
        <v>Invalid</v>
      </c>
      <c r="M2109" s="10" t="str">
        <f t="shared" si="98"/>
        <v/>
      </c>
    </row>
    <row r="2110" spans="8:13" ht="14.25">
      <c r="H2110" s="7">
        <v>1000</v>
      </c>
      <c r="K2110" s="9" t="e">
        <f t="shared" si="96"/>
        <v>#DIV/0!</v>
      </c>
      <c r="L2110" s="10" t="str">
        <f t="shared" si="97"/>
        <v>Invalid</v>
      </c>
      <c r="M2110" s="10" t="str">
        <f t="shared" si="98"/>
        <v/>
      </c>
    </row>
    <row r="2111" spans="8:13" ht="14.25">
      <c r="H2111" s="7">
        <v>1000</v>
      </c>
      <c r="K2111" s="9" t="e">
        <f t="shared" si="96"/>
        <v>#DIV/0!</v>
      </c>
      <c r="L2111" s="10" t="str">
        <f t="shared" si="97"/>
        <v>Invalid</v>
      </c>
      <c r="M2111" s="10" t="str">
        <f t="shared" si="98"/>
        <v/>
      </c>
    </row>
    <row r="2112" spans="8:13" ht="14.25">
      <c r="H2112" s="7">
        <v>1000</v>
      </c>
      <c r="K2112" s="9" t="e">
        <f t="shared" si="96"/>
        <v>#DIV/0!</v>
      </c>
      <c r="L2112" s="10" t="str">
        <f t="shared" si="97"/>
        <v>Invalid</v>
      </c>
      <c r="M2112" s="10" t="str">
        <f t="shared" si="98"/>
        <v/>
      </c>
    </row>
    <row r="2113" spans="8:13" ht="14.25">
      <c r="H2113" s="7">
        <v>1000</v>
      </c>
      <c r="K2113" s="9" t="e">
        <f t="shared" si="96"/>
        <v>#DIV/0!</v>
      </c>
      <c r="L2113" s="10" t="str">
        <f t="shared" si="97"/>
        <v>Invalid</v>
      </c>
      <c r="M2113" s="10" t="str">
        <f t="shared" si="98"/>
        <v/>
      </c>
    </row>
    <row r="2114" spans="8:13" ht="14.25">
      <c r="H2114" s="7">
        <v>1000</v>
      </c>
      <c r="K2114" s="9" t="e">
        <f t="shared" si="96"/>
        <v>#DIV/0!</v>
      </c>
      <c r="L2114" s="10" t="str">
        <f t="shared" si="97"/>
        <v>Invalid</v>
      </c>
      <c r="M2114" s="10" t="str">
        <f t="shared" si="98"/>
        <v/>
      </c>
    </row>
    <row r="2115" spans="8:13" ht="14.25">
      <c r="H2115" s="7">
        <v>1000</v>
      </c>
      <c r="K2115" s="9" t="e">
        <f t="shared" ref="K2115:K2178" si="99">(H2115/G2115)*J2115</f>
        <v>#DIV/0!</v>
      </c>
      <c r="L2115" s="10" t="str">
        <f t="shared" ref="L2115:L2178" si="100">IF(F2115="BUY",(K2115-H2115)/H2115, IF(F2115="SELL", (H2115-K2115)/H2115, "Invalid"))</f>
        <v>Invalid</v>
      </c>
      <c r="M2115" s="10" t="str">
        <f t="shared" ref="M2115:M2178" si="101">IF(E2115="BUY",(K2115-H2115)/H2115,IF(E2115="SELL",(H2115-K2115)/H2115,""))</f>
        <v/>
      </c>
    </row>
    <row r="2116" spans="8:13" ht="14.25">
      <c r="H2116" s="7">
        <v>1000</v>
      </c>
      <c r="K2116" s="9" t="e">
        <f t="shared" si="99"/>
        <v>#DIV/0!</v>
      </c>
      <c r="L2116" s="10" t="str">
        <f t="shared" si="100"/>
        <v>Invalid</v>
      </c>
      <c r="M2116" s="10" t="str">
        <f t="shared" si="101"/>
        <v/>
      </c>
    </row>
    <row r="2117" spans="8:13" ht="14.25">
      <c r="H2117" s="7">
        <v>1000</v>
      </c>
      <c r="K2117" s="9" t="e">
        <f t="shared" si="99"/>
        <v>#DIV/0!</v>
      </c>
      <c r="L2117" s="10" t="str">
        <f t="shared" si="100"/>
        <v>Invalid</v>
      </c>
      <c r="M2117" s="10" t="str">
        <f t="shared" si="101"/>
        <v/>
      </c>
    </row>
    <row r="2118" spans="8:13" ht="14.25">
      <c r="H2118" s="7">
        <v>1000</v>
      </c>
      <c r="K2118" s="9" t="e">
        <f t="shared" si="99"/>
        <v>#DIV/0!</v>
      </c>
      <c r="L2118" s="10" t="str">
        <f t="shared" si="100"/>
        <v>Invalid</v>
      </c>
      <c r="M2118" s="10" t="str">
        <f t="shared" si="101"/>
        <v/>
      </c>
    </row>
    <row r="2119" spans="8:13" ht="14.25">
      <c r="H2119" s="7">
        <v>1000</v>
      </c>
      <c r="K2119" s="9" t="e">
        <f t="shared" si="99"/>
        <v>#DIV/0!</v>
      </c>
      <c r="L2119" s="10" t="str">
        <f t="shared" si="100"/>
        <v>Invalid</v>
      </c>
      <c r="M2119" s="10" t="str">
        <f t="shared" si="101"/>
        <v/>
      </c>
    </row>
    <row r="2120" spans="8:13" ht="14.25">
      <c r="H2120" s="7">
        <v>1000</v>
      </c>
      <c r="K2120" s="9" t="e">
        <f t="shared" si="99"/>
        <v>#DIV/0!</v>
      </c>
      <c r="L2120" s="10" t="str">
        <f t="shared" si="100"/>
        <v>Invalid</v>
      </c>
      <c r="M2120" s="10" t="str">
        <f t="shared" si="101"/>
        <v/>
      </c>
    </row>
    <row r="2121" spans="8:13" ht="14.25">
      <c r="H2121" s="7">
        <v>1000</v>
      </c>
      <c r="K2121" s="9" t="e">
        <f t="shared" si="99"/>
        <v>#DIV/0!</v>
      </c>
      <c r="L2121" s="10" t="str">
        <f t="shared" si="100"/>
        <v>Invalid</v>
      </c>
      <c r="M2121" s="10" t="str">
        <f t="shared" si="101"/>
        <v/>
      </c>
    </row>
    <row r="2122" spans="8:13" ht="14.25">
      <c r="H2122" s="7">
        <v>1000</v>
      </c>
      <c r="K2122" s="9" t="e">
        <f t="shared" si="99"/>
        <v>#DIV/0!</v>
      </c>
      <c r="L2122" s="10" t="str">
        <f t="shared" si="100"/>
        <v>Invalid</v>
      </c>
      <c r="M2122" s="10" t="str">
        <f t="shared" si="101"/>
        <v/>
      </c>
    </row>
    <row r="2123" spans="8:13" ht="14.25">
      <c r="H2123" s="7">
        <v>1000</v>
      </c>
      <c r="K2123" s="9" t="e">
        <f t="shared" si="99"/>
        <v>#DIV/0!</v>
      </c>
      <c r="L2123" s="10" t="str">
        <f t="shared" si="100"/>
        <v>Invalid</v>
      </c>
      <c r="M2123" s="10" t="str">
        <f t="shared" si="101"/>
        <v/>
      </c>
    </row>
    <row r="2124" spans="8:13" ht="14.25">
      <c r="H2124" s="7">
        <v>1000</v>
      </c>
      <c r="K2124" s="9" t="e">
        <f t="shared" si="99"/>
        <v>#DIV/0!</v>
      </c>
      <c r="L2124" s="10" t="str">
        <f t="shared" si="100"/>
        <v>Invalid</v>
      </c>
      <c r="M2124" s="10" t="str">
        <f t="shared" si="101"/>
        <v/>
      </c>
    </row>
    <row r="2125" spans="8:13" ht="14.25">
      <c r="H2125" s="7">
        <v>1000</v>
      </c>
      <c r="K2125" s="9" t="e">
        <f t="shared" si="99"/>
        <v>#DIV/0!</v>
      </c>
      <c r="L2125" s="10" t="str">
        <f t="shared" si="100"/>
        <v>Invalid</v>
      </c>
      <c r="M2125" s="10" t="str">
        <f t="shared" si="101"/>
        <v/>
      </c>
    </row>
    <row r="2126" spans="8:13" ht="14.25">
      <c r="H2126" s="7">
        <v>1000</v>
      </c>
      <c r="K2126" s="9" t="e">
        <f t="shared" si="99"/>
        <v>#DIV/0!</v>
      </c>
      <c r="L2126" s="10" t="str">
        <f t="shared" si="100"/>
        <v>Invalid</v>
      </c>
      <c r="M2126" s="10" t="str">
        <f t="shared" si="101"/>
        <v/>
      </c>
    </row>
    <row r="2127" spans="8:13" ht="14.25">
      <c r="H2127" s="7">
        <v>1000</v>
      </c>
      <c r="K2127" s="9" t="e">
        <f t="shared" si="99"/>
        <v>#DIV/0!</v>
      </c>
      <c r="L2127" s="10" t="str">
        <f t="shared" si="100"/>
        <v>Invalid</v>
      </c>
      <c r="M2127" s="10" t="str">
        <f t="shared" si="101"/>
        <v/>
      </c>
    </row>
    <row r="2128" spans="8:13" ht="14.25">
      <c r="H2128" s="7">
        <v>1000</v>
      </c>
      <c r="K2128" s="9" t="e">
        <f t="shared" si="99"/>
        <v>#DIV/0!</v>
      </c>
      <c r="L2128" s="10" t="str">
        <f t="shared" si="100"/>
        <v>Invalid</v>
      </c>
      <c r="M2128" s="10" t="str">
        <f t="shared" si="101"/>
        <v/>
      </c>
    </row>
    <row r="2129" spans="8:13" ht="14.25">
      <c r="H2129" s="7">
        <v>1000</v>
      </c>
      <c r="K2129" s="9" t="e">
        <f t="shared" si="99"/>
        <v>#DIV/0!</v>
      </c>
      <c r="L2129" s="10" t="str">
        <f t="shared" si="100"/>
        <v>Invalid</v>
      </c>
      <c r="M2129" s="10" t="str">
        <f t="shared" si="101"/>
        <v/>
      </c>
    </row>
    <row r="2130" spans="8:13" ht="14.25">
      <c r="H2130" s="7">
        <v>1000</v>
      </c>
      <c r="K2130" s="9" t="e">
        <f t="shared" si="99"/>
        <v>#DIV/0!</v>
      </c>
      <c r="L2130" s="10" t="str">
        <f t="shared" si="100"/>
        <v>Invalid</v>
      </c>
      <c r="M2130" s="10" t="str">
        <f t="shared" si="101"/>
        <v/>
      </c>
    </row>
    <row r="2131" spans="8:13" ht="14.25">
      <c r="H2131" s="7">
        <v>1000</v>
      </c>
      <c r="K2131" s="9" t="e">
        <f t="shared" si="99"/>
        <v>#DIV/0!</v>
      </c>
      <c r="L2131" s="10" t="str">
        <f t="shared" si="100"/>
        <v>Invalid</v>
      </c>
      <c r="M2131" s="10" t="str">
        <f t="shared" si="101"/>
        <v/>
      </c>
    </row>
    <row r="2132" spans="8:13" ht="14.25">
      <c r="H2132" s="7">
        <v>1000</v>
      </c>
      <c r="K2132" s="9" t="e">
        <f t="shared" si="99"/>
        <v>#DIV/0!</v>
      </c>
      <c r="L2132" s="10" t="str">
        <f t="shared" si="100"/>
        <v>Invalid</v>
      </c>
      <c r="M2132" s="10" t="str">
        <f t="shared" si="101"/>
        <v/>
      </c>
    </row>
    <row r="2133" spans="8:13" ht="14.25">
      <c r="H2133" s="7">
        <v>1000</v>
      </c>
      <c r="K2133" s="9" t="e">
        <f t="shared" si="99"/>
        <v>#DIV/0!</v>
      </c>
      <c r="L2133" s="10" t="str">
        <f t="shared" si="100"/>
        <v>Invalid</v>
      </c>
      <c r="M2133" s="10" t="str">
        <f t="shared" si="101"/>
        <v/>
      </c>
    </row>
    <row r="2134" spans="8:13" ht="14.25">
      <c r="H2134" s="7">
        <v>1000</v>
      </c>
      <c r="K2134" s="9" t="e">
        <f t="shared" si="99"/>
        <v>#DIV/0!</v>
      </c>
      <c r="L2134" s="10" t="str">
        <f t="shared" si="100"/>
        <v>Invalid</v>
      </c>
      <c r="M2134" s="10" t="str">
        <f t="shared" si="101"/>
        <v/>
      </c>
    </row>
    <row r="2135" spans="8:13" ht="14.25">
      <c r="H2135" s="7">
        <v>1000</v>
      </c>
      <c r="K2135" s="9" t="e">
        <f t="shared" si="99"/>
        <v>#DIV/0!</v>
      </c>
      <c r="L2135" s="10" t="str">
        <f t="shared" si="100"/>
        <v>Invalid</v>
      </c>
      <c r="M2135" s="10" t="str">
        <f t="shared" si="101"/>
        <v/>
      </c>
    </row>
    <row r="2136" spans="8:13" ht="14.25">
      <c r="H2136" s="7">
        <v>1000</v>
      </c>
      <c r="K2136" s="9" t="e">
        <f t="shared" si="99"/>
        <v>#DIV/0!</v>
      </c>
      <c r="L2136" s="10" t="str">
        <f t="shared" si="100"/>
        <v>Invalid</v>
      </c>
      <c r="M2136" s="10" t="str">
        <f t="shared" si="101"/>
        <v/>
      </c>
    </row>
    <row r="2137" spans="8:13" ht="14.25">
      <c r="H2137" s="7">
        <v>1000</v>
      </c>
      <c r="K2137" s="9" t="e">
        <f t="shared" si="99"/>
        <v>#DIV/0!</v>
      </c>
      <c r="L2137" s="10" t="str">
        <f t="shared" si="100"/>
        <v>Invalid</v>
      </c>
      <c r="M2137" s="10" t="str">
        <f t="shared" si="101"/>
        <v/>
      </c>
    </row>
    <row r="2138" spans="8:13" ht="14.25">
      <c r="H2138" s="7">
        <v>1000</v>
      </c>
      <c r="K2138" s="9" t="e">
        <f t="shared" si="99"/>
        <v>#DIV/0!</v>
      </c>
      <c r="L2138" s="10" t="str">
        <f t="shared" si="100"/>
        <v>Invalid</v>
      </c>
      <c r="M2138" s="10" t="str">
        <f t="shared" si="101"/>
        <v/>
      </c>
    </row>
    <row r="2139" spans="8:13" ht="14.25">
      <c r="H2139" s="7">
        <v>1000</v>
      </c>
      <c r="K2139" s="9" t="e">
        <f t="shared" si="99"/>
        <v>#DIV/0!</v>
      </c>
      <c r="L2139" s="10" t="str">
        <f t="shared" si="100"/>
        <v>Invalid</v>
      </c>
      <c r="M2139" s="10" t="str">
        <f t="shared" si="101"/>
        <v/>
      </c>
    </row>
    <row r="2140" spans="8:13" ht="14.25">
      <c r="H2140" s="7">
        <v>1000</v>
      </c>
      <c r="K2140" s="9" t="e">
        <f t="shared" si="99"/>
        <v>#DIV/0!</v>
      </c>
      <c r="L2140" s="10" t="str">
        <f t="shared" si="100"/>
        <v>Invalid</v>
      </c>
      <c r="M2140" s="10" t="str">
        <f t="shared" si="101"/>
        <v/>
      </c>
    </row>
    <row r="2141" spans="8:13" ht="14.25">
      <c r="H2141" s="7">
        <v>1000</v>
      </c>
      <c r="K2141" s="9" t="e">
        <f t="shared" si="99"/>
        <v>#DIV/0!</v>
      </c>
      <c r="L2141" s="10" t="str">
        <f t="shared" si="100"/>
        <v>Invalid</v>
      </c>
      <c r="M2141" s="10" t="str">
        <f t="shared" si="101"/>
        <v/>
      </c>
    </row>
    <row r="2142" spans="8:13" ht="14.25">
      <c r="H2142" s="7">
        <v>1000</v>
      </c>
      <c r="K2142" s="9" t="e">
        <f t="shared" si="99"/>
        <v>#DIV/0!</v>
      </c>
      <c r="L2142" s="10" t="str">
        <f t="shared" si="100"/>
        <v>Invalid</v>
      </c>
      <c r="M2142" s="10" t="str">
        <f t="shared" si="101"/>
        <v/>
      </c>
    </row>
    <row r="2143" spans="8:13" ht="14.25">
      <c r="H2143" s="7">
        <v>1000</v>
      </c>
      <c r="K2143" s="9" t="e">
        <f t="shared" si="99"/>
        <v>#DIV/0!</v>
      </c>
      <c r="L2143" s="10" t="str">
        <f t="shared" si="100"/>
        <v>Invalid</v>
      </c>
      <c r="M2143" s="10" t="str">
        <f t="shared" si="101"/>
        <v/>
      </c>
    </row>
    <row r="2144" spans="8:13" ht="14.25">
      <c r="H2144" s="7">
        <v>1000</v>
      </c>
      <c r="K2144" s="9" t="e">
        <f t="shared" si="99"/>
        <v>#DIV/0!</v>
      </c>
      <c r="L2144" s="10" t="str">
        <f t="shared" si="100"/>
        <v>Invalid</v>
      </c>
      <c r="M2144" s="10" t="str">
        <f t="shared" si="101"/>
        <v/>
      </c>
    </row>
    <row r="2145" spans="8:13" ht="14.25">
      <c r="H2145" s="7">
        <v>1000</v>
      </c>
      <c r="K2145" s="9" t="e">
        <f t="shared" si="99"/>
        <v>#DIV/0!</v>
      </c>
      <c r="L2145" s="10" t="str">
        <f t="shared" si="100"/>
        <v>Invalid</v>
      </c>
      <c r="M2145" s="10" t="str">
        <f t="shared" si="101"/>
        <v/>
      </c>
    </row>
    <row r="2146" spans="8:13" ht="14.25">
      <c r="H2146" s="7">
        <v>1000</v>
      </c>
      <c r="K2146" s="9" t="e">
        <f t="shared" si="99"/>
        <v>#DIV/0!</v>
      </c>
      <c r="L2146" s="10" t="str">
        <f t="shared" si="100"/>
        <v>Invalid</v>
      </c>
      <c r="M2146" s="10" t="str">
        <f t="shared" si="101"/>
        <v/>
      </c>
    </row>
    <row r="2147" spans="8:13" ht="14.25">
      <c r="H2147" s="7">
        <v>1000</v>
      </c>
      <c r="K2147" s="9" t="e">
        <f t="shared" si="99"/>
        <v>#DIV/0!</v>
      </c>
      <c r="L2147" s="10" t="str">
        <f t="shared" si="100"/>
        <v>Invalid</v>
      </c>
      <c r="M2147" s="10" t="str">
        <f t="shared" si="101"/>
        <v/>
      </c>
    </row>
    <row r="2148" spans="8:13" ht="14.25">
      <c r="H2148" s="7">
        <v>1000</v>
      </c>
      <c r="K2148" s="9" t="e">
        <f t="shared" si="99"/>
        <v>#DIV/0!</v>
      </c>
      <c r="L2148" s="10" t="str">
        <f t="shared" si="100"/>
        <v>Invalid</v>
      </c>
      <c r="M2148" s="10" t="str">
        <f t="shared" si="101"/>
        <v/>
      </c>
    </row>
    <row r="2149" spans="8:13" ht="14.25">
      <c r="H2149" s="7">
        <v>1000</v>
      </c>
      <c r="K2149" s="9" t="e">
        <f t="shared" si="99"/>
        <v>#DIV/0!</v>
      </c>
      <c r="L2149" s="10" t="str">
        <f t="shared" si="100"/>
        <v>Invalid</v>
      </c>
      <c r="M2149" s="10" t="str">
        <f t="shared" si="101"/>
        <v/>
      </c>
    </row>
    <row r="2150" spans="8:13" ht="14.25">
      <c r="H2150" s="7">
        <v>1000</v>
      </c>
      <c r="K2150" s="9" t="e">
        <f t="shared" si="99"/>
        <v>#DIV/0!</v>
      </c>
      <c r="L2150" s="10" t="str">
        <f t="shared" si="100"/>
        <v>Invalid</v>
      </c>
      <c r="M2150" s="10" t="str">
        <f t="shared" si="101"/>
        <v/>
      </c>
    </row>
    <row r="2151" spans="8:13" ht="14.25">
      <c r="H2151" s="7">
        <v>1000</v>
      </c>
      <c r="K2151" s="9" t="e">
        <f t="shared" si="99"/>
        <v>#DIV/0!</v>
      </c>
      <c r="L2151" s="10" t="str">
        <f t="shared" si="100"/>
        <v>Invalid</v>
      </c>
      <c r="M2151" s="10" t="str">
        <f t="shared" si="101"/>
        <v/>
      </c>
    </row>
    <row r="2152" spans="8:13" ht="14.25">
      <c r="H2152" s="7">
        <v>1000</v>
      </c>
      <c r="K2152" s="9" t="e">
        <f t="shared" si="99"/>
        <v>#DIV/0!</v>
      </c>
      <c r="L2152" s="10" t="str">
        <f t="shared" si="100"/>
        <v>Invalid</v>
      </c>
      <c r="M2152" s="10" t="str">
        <f t="shared" si="101"/>
        <v/>
      </c>
    </row>
    <row r="2153" spans="8:13" ht="14.25">
      <c r="H2153" s="7">
        <v>1000</v>
      </c>
      <c r="K2153" s="9" t="e">
        <f t="shared" si="99"/>
        <v>#DIV/0!</v>
      </c>
      <c r="L2153" s="10" t="str">
        <f t="shared" si="100"/>
        <v>Invalid</v>
      </c>
      <c r="M2153" s="10" t="str">
        <f t="shared" si="101"/>
        <v/>
      </c>
    </row>
    <row r="2154" spans="8:13" ht="14.25">
      <c r="H2154" s="7">
        <v>1000</v>
      </c>
      <c r="K2154" s="9" t="e">
        <f t="shared" si="99"/>
        <v>#DIV/0!</v>
      </c>
      <c r="L2154" s="10" t="str">
        <f t="shared" si="100"/>
        <v>Invalid</v>
      </c>
      <c r="M2154" s="10" t="str">
        <f t="shared" si="101"/>
        <v/>
      </c>
    </row>
    <row r="2155" spans="8:13" ht="14.25">
      <c r="H2155" s="7">
        <v>1000</v>
      </c>
      <c r="K2155" s="9" t="e">
        <f t="shared" si="99"/>
        <v>#DIV/0!</v>
      </c>
      <c r="L2155" s="10" t="str">
        <f t="shared" si="100"/>
        <v>Invalid</v>
      </c>
      <c r="M2155" s="10" t="str">
        <f t="shared" si="101"/>
        <v/>
      </c>
    </row>
    <row r="2156" spans="8:13" ht="14.25">
      <c r="H2156" s="7">
        <v>1000</v>
      </c>
      <c r="K2156" s="9" t="e">
        <f t="shared" si="99"/>
        <v>#DIV/0!</v>
      </c>
      <c r="L2156" s="10" t="str">
        <f t="shared" si="100"/>
        <v>Invalid</v>
      </c>
      <c r="M2156" s="10" t="str">
        <f t="shared" si="101"/>
        <v/>
      </c>
    </row>
    <row r="2157" spans="8:13" ht="14.25">
      <c r="H2157" s="7">
        <v>1000</v>
      </c>
      <c r="K2157" s="9" t="e">
        <f t="shared" si="99"/>
        <v>#DIV/0!</v>
      </c>
      <c r="L2157" s="10" t="str">
        <f t="shared" si="100"/>
        <v>Invalid</v>
      </c>
      <c r="M2157" s="10" t="str">
        <f t="shared" si="101"/>
        <v/>
      </c>
    </row>
    <row r="2158" spans="8:13" ht="14.25">
      <c r="H2158" s="7">
        <v>1000</v>
      </c>
      <c r="K2158" s="9" t="e">
        <f t="shared" si="99"/>
        <v>#DIV/0!</v>
      </c>
      <c r="L2158" s="10" t="str">
        <f t="shared" si="100"/>
        <v>Invalid</v>
      </c>
      <c r="M2158" s="10" t="str">
        <f t="shared" si="101"/>
        <v/>
      </c>
    </row>
    <row r="2159" spans="8:13" ht="14.25">
      <c r="H2159" s="7">
        <v>1000</v>
      </c>
      <c r="K2159" s="9" t="e">
        <f t="shared" si="99"/>
        <v>#DIV/0!</v>
      </c>
      <c r="L2159" s="10" t="str">
        <f t="shared" si="100"/>
        <v>Invalid</v>
      </c>
      <c r="M2159" s="10" t="str">
        <f t="shared" si="101"/>
        <v/>
      </c>
    </row>
    <row r="2160" spans="8:13" ht="14.25">
      <c r="H2160" s="7">
        <v>1000</v>
      </c>
      <c r="K2160" s="9" t="e">
        <f t="shared" si="99"/>
        <v>#DIV/0!</v>
      </c>
      <c r="L2160" s="10" t="str">
        <f t="shared" si="100"/>
        <v>Invalid</v>
      </c>
      <c r="M2160" s="10" t="str">
        <f t="shared" si="101"/>
        <v/>
      </c>
    </row>
    <row r="2161" spans="8:13" ht="14.25">
      <c r="H2161" s="7">
        <v>1000</v>
      </c>
      <c r="K2161" s="9" t="e">
        <f t="shared" si="99"/>
        <v>#DIV/0!</v>
      </c>
      <c r="L2161" s="10" t="str">
        <f t="shared" si="100"/>
        <v>Invalid</v>
      </c>
      <c r="M2161" s="10" t="str">
        <f t="shared" si="101"/>
        <v/>
      </c>
    </row>
    <row r="2162" spans="8:13" ht="14.25">
      <c r="H2162" s="7">
        <v>1000</v>
      </c>
      <c r="K2162" s="9" t="e">
        <f t="shared" si="99"/>
        <v>#DIV/0!</v>
      </c>
      <c r="L2162" s="10" t="str">
        <f t="shared" si="100"/>
        <v>Invalid</v>
      </c>
      <c r="M2162" s="10" t="str">
        <f t="shared" si="101"/>
        <v/>
      </c>
    </row>
    <row r="2163" spans="8:13" ht="14.25">
      <c r="H2163" s="7">
        <v>1000</v>
      </c>
      <c r="K2163" s="9" t="e">
        <f t="shared" si="99"/>
        <v>#DIV/0!</v>
      </c>
      <c r="L2163" s="10" t="str">
        <f t="shared" si="100"/>
        <v>Invalid</v>
      </c>
      <c r="M2163" s="10" t="str">
        <f t="shared" si="101"/>
        <v/>
      </c>
    </row>
    <row r="2164" spans="8:13" ht="14.25">
      <c r="H2164" s="7">
        <v>1000</v>
      </c>
      <c r="K2164" s="9" t="e">
        <f t="shared" si="99"/>
        <v>#DIV/0!</v>
      </c>
      <c r="L2164" s="10" t="str">
        <f t="shared" si="100"/>
        <v>Invalid</v>
      </c>
      <c r="M2164" s="10" t="str">
        <f t="shared" si="101"/>
        <v/>
      </c>
    </row>
    <row r="2165" spans="8:13" ht="14.25">
      <c r="H2165" s="7">
        <v>1000</v>
      </c>
      <c r="K2165" s="9" t="e">
        <f t="shared" si="99"/>
        <v>#DIV/0!</v>
      </c>
      <c r="L2165" s="10" t="str">
        <f t="shared" si="100"/>
        <v>Invalid</v>
      </c>
      <c r="M2165" s="10" t="str">
        <f t="shared" si="101"/>
        <v/>
      </c>
    </row>
    <row r="2166" spans="8:13" ht="14.25">
      <c r="H2166" s="7">
        <v>1000</v>
      </c>
      <c r="K2166" s="9" t="e">
        <f t="shared" si="99"/>
        <v>#DIV/0!</v>
      </c>
      <c r="L2166" s="10" t="str">
        <f t="shared" si="100"/>
        <v>Invalid</v>
      </c>
      <c r="M2166" s="10" t="str">
        <f t="shared" si="101"/>
        <v/>
      </c>
    </row>
    <row r="2167" spans="8:13" ht="14.25">
      <c r="H2167" s="7">
        <v>1000</v>
      </c>
      <c r="K2167" s="9" t="e">
        <f t="shared" si="99"/>
        <v>#DIV/0!</v>
      </c>
      <c r="L2167" s="10" t="str">
        <f t="shared" si="100"/>
        <v>Invalid</v>
      </c>
      <c r="M2167" s="10" t="str">
        <f t="shared" si="101"/>
        <v/>
      </c>
    </row>
    <row r="2168" spans="8:13" ht="14.25">
      <c r="H2168" s="7">
        <v>1000</v>
      </c>
      <c r="K2168" s="9" t="e">
        <f t="shared" si="99"/>
        <v>#DIV/0!</v>
      </c>
      <c r="L2168" s="10" t="str">
        <f t="shared" si="100"/>
        <v>Invalid</v>
      </c>
      <c r="M2168" s="10" t="str">
        <f t="shared" si="101"/>
        <v/>
      </c>
    </row>
    <row r="2169" spans="8:13" ht="14.25">
      <c r="H2169" s="7">
        <v>1000</v>
      </c>
      <c r="K2169" s="9" t="e">
        <f t="shared" si="99"/>
        <v>#DIV/0!</v>
      </c>
      <c r="L2169" s="10" t="str">
        <f t="shared" si="100"/>
        <v>Invalid</v>
      </c>
      <c r="M2169" s="10" t="str">
        <f t="shared" si="101"/>
        <v/>
      </c>
    </row>
    <row r="2170" spans="8:13" ht="14.25">
      <c r="H2170" s="7">
        <v>1000</v>
      </c>
      <c r="K2170" s="9" t="e">
        <f t="shared" si="99"/>
        <v>#DIV/0!</v>
      </c>
      <c r="L2170" s="10" t="str">
        <f t="shared" si="100"/>
        <v>Invalid</v>
      </c>
      <c r="M2170" s="10" t="str">
        <f t="shared" si="101"/>
        <v/>
      </c>
    </row>
    <row r="2171" spans="8:13" ht="14.25">
      <c r="H2171" s="7">
        <v>1000</v>
      </c>
      <c r="K2171" s="9" t="e">
        <f t="shared" si="99"/>
        <v>#DIV/0!</v>
      </c>
      <c r="L2171" s="10" t="str">
        <f t="shared" si="100"/>
        <v>Invalid</v>
      </c>
      <c r="M2171" s="10" t="str">
        <f t="shared" si="101"/>
        <v/>
      </c>
    </row>
    <row r="2172" spans="8:13" ht="14.25">
      <c r="H2172" s="7">
        <v>1000</v>
      </c>
      <c r="K2172" s="9" t="e">
        <f t="shared" si="99"/>
        <v>#DIV/0!</v>
      </c>
      <c r="L2172" s="10" t="str">
        <f t="shared" si="100"/>
        <v>Invalid</v>
      </c>
      <c r="M2172" s="10" t="str">
        <f t="shared" si="101"/>
        <v/>
      </c>
    </row>
    <row r="2173" spans="8:13" ht="14.25">
      <c r="H2173" s="7">
        <v>1000</v>
      </c>
      <c r="K2173" s="9" t="e">
        <f t="shared" si="99"/>
        <v>#DIV/0!</v>
      </c>
      <c r="L2173" s="10" t="str">
        <f t="shared" si="100"/>
        <v>Invalid</v>
      </c>
      <c r="M2173" s="10" t="str">
        <f t="shared" si="101"/>
        <v/>
      </c>
    </row>
    <row r="2174" spans="8:13" ht="14.25">
      <c r="H2174" s="7">
        <v>1000</v>
      </c>
      <c r="K2174" s="9" t="e">
        <f t="shared" si="99"/>
        <v>#DIV/0!</v>
      </c>
      <c r="L2174" s="10" t="str">
        <f t="shared" si="100"/>
        <v>Invalid</v>
      </c>
      <c r="M2174" s="10" t="str">
        <f t="shared" si="101"/>
        <v/>
      </c>
    </row>
    <row r="2175" spans="8:13" ht="14.25">
      <c r="H2175" s="7">
        <v>1000</v>
      </c>
      <c r="K2175" s="9" t="e">
        <f t="shared" si="99"/>
        <v>#DIV/0!</v>
      </c>
      <c r="L2175" s="10" t="str">
        <f t="shared" si="100"/>
        <v>Invalid</v>
      </c>
      <c r="M2175" s="10" t="str">
        <f t="shared" si="101"/>
        <v/>
      </c>
    </row>
    <row r="2176" spans="8:13" ht="14.25">
      <c r="H2176" s="7">
        <v>1000</v>
      </c>
      <c r="K2176" s="9" t="e">
        <f t="shared" si="99"/>
        <v>#DIV/0!</v>
      </c>
      <c r="L2176" s="10" t="str">
        <f t="shared" si="100"/>
        <v>Invalid</v>
      </c>
      <c r="M2176" s="10" t="str">
        <f t="shared" si="101"/>
        <v/>
      </c>
    </row>
    <row r="2177" spans="8:13" ht="14.25">
      <c r="H2177" s="7">
        <v>1000</v>
      </c>
      <c r="K2177" s="9" t="e">
        <f t="shared" si="99"/>
        <v>#DIV/0!</v>
      </c>
      <c r="L2177" s="10" t="str">
        <f t="shared" si="100"/>
        <v>Invalid</v>
      </c>
      <c r="M2177" s="10" t="str">
        <f t="shared" si="101"/>
        <v/>
      </c>
    </row>
    <row r="2178" spans="8:13" ht="14.25">
      <c r="H2178" s="7">
        <v>1000</v>
      </c>
      <c r="K2178" s="9" t="e">
        <f t="shared" si="99"/>
        <v>#DIV/0!</v>
      </c>
      <c r="L2178" s="10" t="str">
        <f t="shared" si="100"/>
        <v>Invalid</v>
      </c>
      <c r="M2178" s="10" t="str">
        <f t="shared" si="101"/>
        <v/>
      </c>
    </row>
    <row r="2179" spans="8:13" ht="14.25">
      <c r="H2179" s="7">
        <v>1000</v>
      </c>
      <c r="K2179" s="9" t="e">
        <f t="shared" ref="K2179:K2242" si="102">(H2179/G2179)*J2179</f>
        <v>#DIV/0!</v>
      </c>
      <c r="L2179" s="10" t="str">
        <f t="shared" ref="L2179:L2242" si="103">IF(F2179="BUY",(K2179-H2179)/H2179, IF(F2179="SELL", (H2179-K2179)/H2179, "Invalid"))</f>
        <v>Invalid</v>
      </c>
      <c r="M2179" s="10" t="str">
        <f t="shared" ref="M2179:M2242" si="104">IF(E2179="BUY",(K2179-H2179)/H2179,IF(E2179="SELL",(H2179-K2179)/H2179,""))</f>
        <v/>
      </c>
    </row>
    <row r="2180" spans="8:13" ht="14.25">
      <c r="H2180" s="7">
        <v>1000</v>
      </c>
      <c r="K2180" s="9" t="e">
        <f t="shared" si="102"/>
        <v>#DIV/0!</v>
      </c>
      <c r="L2180" s="10" t="str">
        <f t="shared" si="103"/>
        <v>Invalid</v>
      </c>
      <c r="M2180" s="10" t="str">
        <f t="shared" si="104"/>
        <v/>
      </c>
    </row>
    <row r="2181" spans="8:13" ht="14.25">
      <c r="H2181" s="7">
        <v>1000</v>
      </c>
      <c r="K2181" s="9" t="e">
        <f t="shared" si="102"/>
        <v>#DIV/0!</v>
      </c>
      <c r="L2181" s="10" t="str">
        <f t="shared" si="103"/>
        <v>Invalid</v>
      </c>
      <c r="M2181" s="10" t="str">
        <f t="shared" si="104"/>
        <v/>
      </c>
    </row>
    <row r="2182" spans="8:13" ht="14.25">
      <c r="H2182" s="7">
        <v>1000</v>
      </c>
      <c r="K2182" s="9" t="e">
        <f t="shared" si="102"/>
        <v>#DIV/0!</v>
      </c>
      <c r="L2182" s="10" t="str">
        <f t="shared" si="103"/>
        <v>Invalid</v>
      </c>
      <c r="M2182" s="10" t="str">
        <f t="shared" si="104"/>
        <v/>
      </c>
    </row>
    <row r="2183" spans="8:13" ht="14.25">
      <c r="H2183" s="7">
        <v>1000</v>
      </c>
      <c r="K2183" s="9" t="e">
        <f t="shared" si="102"/>
        <v>#DIV/0!</v>
      </c>
      <c r="L2183" s="10" t="str">
        <f t="shared" si="103"/>
        <v>Invalid</v>
      </c>
      <c r="M2183" s="10" t="str">
        <f t="shared" si="104"/>
        <v/>
      </c>
    </row>
    <row r="2184" spans="8:13" ht="14.25">
      <c r="H2184" s="7">
        <v>1000</v>
      </c>
      <c r="K2184" s="9" t="e">
        <f t="shared" si="102"/>
        <v>#DIV/0!</v>
      </c>
      <c r="L2184" s="10" t="str">
        <f t="shared" si="103"/>
        <v>Invalid</v>
      </c>
      <c r="M2184" s="10" t="str">
        <f t="shared" si="104"/>
        <v/>
      </c>
    </row>
    <row r="2185" spans="8:13" ht="14.25">
      <c r="H2185" s="7">
        <v>1000</v>
      </c>
      <c r="K2185" s="9" t="e">
        <f t="shared" si="102"/>
        <v>#DIV/0!</v>
      </c>
      <c r="L2185" s="10" t="str">
        <f t="shared" si="103"/>
        <v>Invalid</v>
      </c>
      <c r="M2185" s="10" t="str">
        <f t="shared" si="104"/>
        <v/>
      </c>
    </row>
    <row r="2186" spans="8:13" ht="14.25">
      <c r="H2186" s="7">
        <v>1000</v>
      </c>
      <c r="K2186" s="9" t="e">
        <f t="shared" si="102"/>
        <v>#DIV/0!</v>
      </c>
      <c r="L2186" s="10" t="str">
        <f t="shared" si="103"/>
        <v>Invalid</v>
      </c>
      <c r="M2186" s="10" t="str">
        <f t="shared" si="104"/>
        <v/>
      </c>
    </row>
    <row r="2187" spans="8:13" ht="14.25">
      <c r="H2187" s="7">
        <v>1000</v>
      </c>
      <c r="K2187" s="9" t="e">
        <f t="shared" si="102"/>
        <v>#DIV/0!</v>
      </c>
      <c r="L2187" s="10" t="str">
        <f t="shared" si="103"/>
        <v>Invalid</v>
      </c>
      <c r="M2187" s="10" t="str">
        <f t="shared" si="104"/>
        <v/>
      </c>
    </row>
    <row r="2188" spans="8:13" ht="14.25">
      <c r="H2188" s="7">
        <v>1000</v>
      </c>
      <c r="K2188" s="9" t="e">
        <f t="shared" si="102"/>
        <v>#DIV/0!</v>
      </c>
      <c r="L2188" s="10" t="str">
        <f t="shared" si="103"/>
        <v>Invalid</v>
      </c>
      <c r="M2188" s="10" t="str">
        <f t="shared" si="104"/>
        <v/>
      </c>
    </row>
    <row r="2189" spans="8:13" ht="14.25">
      <c r="H2189" s="7">
        <v>1000</v>
      </c>
      <c r="K2189" s="9" t="e">
        <f t="shared" si="102"/>
        <v>#DIV/0!</v>
      </c>
      <c r="L2189" s="10" t="str">
        <f t="shared" si="103"/>
        <v>Invalid</v>
      </c>
      <c r="M2189" s="10" t="str">
        <f t="shared" si="104"/>
        <v/>
      </c>
    </row>
    <row r="2190" spans="8:13" ht="14.25">
      <c r="H2190" s="7">
        <v>1000</v>
      </c>
      <c r="K2190" s="9" t="e">
        <f t="shared" si="102"/>
        <v>#DIV/0!</v>
      </c>
      <c r="L2190" s="10" t="str">
        <f t="shared" si="103"/>
        <v>Invalid</v>
      </c>
      <c r="M2190" s="10" t="str">
        <f t="shared" si="104"/>
        <v/>
      </c>
    </row>
    <row r="2191" spans="8:13" ht="14.25">
      <c r="H2191" s="7">
        <v>1000</v>
      </c>
      <c r="K2191" s="9" t="e">
        <f t="shared" si="102"/>
        <v>#DIV/0!</v>
      </c>
      <c r="L2191" s="10" t="str">
        <f t="shared" si="103"/>
        <v>Invalid</v>
      </c>
      <c r="M2191" s="10" t="str">
        <f t="shared" si="104"/>
        <v/>
      </c>
    </row>
    <row r="2192" spans="8:13" ht="14.25">
      <c r="H2192" s="7">
        <v>1000</v>
      </c>
      <c r="K2192" s="9" t="e">
        <f t="shared" si="102"/>
        <v>#DIV/0!</v>
      </c>
      <c r="L2192" s="10" t="str">
        <f t="shared" si="103"/>
        <v>Invalid</v>
      </c>
      <c r="M2192" s="10" t="str">
        <f t="shared" si="104"/>
        <v/>
      </c>
    </row>
    <row r="2193" spans="8:13" ht="14.25">
      <c r="H2193" s="7">
        <v>1000</v>
      </c>
      <c r="K2193" s="9" t="e">
        <f t="shared" si="102"/>
        <v>#DIV/0!</v>
      </c>
      <c r="L2193" s="10" t="str">
        <f t="shared" si="103"/>
        <v>Invalid</v>
      </c>
      <c r="M2193" s="10" t="str">
        <f t="shared" si="104"/>
        <v/>
      </c>
    </row>
    <row r="2194" spans="8:13" ht="14.25">
      <c r="H2194" s="7">
        <v>1000</v>
      </c>
      <c r="K2194" s="9" t="e">
        <f t="shared" si="102"/>
        <v>#DIV/0!</v>
      </c>
      <c r="L2194" s="10" t="str">
        <f t="shared" si="103"/>
        <v>Invalid</v>
      </c>
      <c r="M2194" s="10" t="str">
        <f t="shared" si="104"/>
        <v/>
      </c>
    </row>
    <row r="2195" spans="8:13" ht="14.25">
      <c r="H2195" s="7">
        <v>1000</v>
      </c>
      <c r="K2195" s="9" t="e">
        <f t="shared" si="102"/>
        <v>#DIV/0!</v>
      </c>
      <c r="L2195" s="10" t="str">
        <f t="shared" si="103"/>
        <v>Invalid</v>
      </c>
      <c r="M2195" s="10" t="str">
        <f t="shared" si="104"/>
        <v/>
      </c>
    </row>
    <row r="2196" spans="8:13" ht="14.25">
      <c r="H2196" s="7">
        <v>1000</v>
      </c>
      <c r="K2196" s="9" t="e">
        <f t="shared" si="102"/>
        <v>#DIV/0!</v>
      </c>
      <c r="L2196" s="10" t="str">
        <f t="shared" si="103"/>
        <v>Invalid</v>
      </c>
      <c r="M2196" s="10" t="str">
        <f t="shared" si="104"/>
        <v/>
      </c>
    </row>
    <row r="2197" spans="8:13" ht="14.25">
      <c r="H2197" s="7">
        <v>1000</v>
      </c>
      <c r="K2197" s="9" t="e">
        <f t="shared" si="102"/>
        <v>#DIV/0!</v>
      </c>
      <c r="L2197" s="10" t="str">
        <f t="shared" si="103"/>
        <v>Invalid</v>
      </c>
      <c r="M2197" s="10" t="str">
        <f t="shared" si="104"/>
        <v/>
      </c>
    </row>
    <row r="2198" spans="8:13" ht="14.25">
      <c r="H2198" s="7">
        <v>1000</v>
      </c>
      <c r="K2198" s="9" t="e">
        <f t="shared" si="102"/>
        <v>#DIV/0!</v>
      </c>
      <c r="L2198" s="10" t="str">
        <f t="shared" si="103"/>
        <v>Invalid</v>
      </c>
      <c r="M2198" s="10" t="str">
        <f t="shared" si="104"/>
        <v/>
      </c>
    </row>
    <row r="2199" spans="8:13" ht="14.25">
      <c r="H2199" s="7">
        <v>1000</v>
      </c>
      <c r="K2199" s="9" t="e">
        <f t="shared" si="102"/>
        <v>#DIV/0!</v>
      </c>
      <c r="L2199" s="10" t="str">
        <f t="shared" si="103"/>
        <v>Invalid</v>
      </c>
      <c r="M2199" s="10" t="str">
        <f t="shared" si="104"/>
        <v/>
      </c>
    </row>
    <row r="2200" spans="8:13" ht="14.25">
      <c r="H2200" s="7">
        <v>1000</v>
      </c>
      <c r="K2200" s="9" t="e">
        <f t="shared" si="102"/>
        <v>#DIV/0!</v>
      </c>
      <c r="L2200" s="10" t="str">
        <f t="shared" si="103"/>
        <v>Invalid</v>
      </c>
      <c r="M2200" s="10" t="str">
        <f t="shared" si="104"/>
        <v/>
      </c>
    </row>
    <row r="2201" spans="8:13" ht="14.25">
      <c r="H2201" s="7">
        <v>1000</v>
      </c>
      <c r="K2201" s="9" t="e">
        <f t="shared" si="102"/>
        <v>#DIV/0!</v>
      </c>
      <c r="L2201" s="10" t="str">
        <f t="shared" si="103"/>
        <v>Invalid</v>
      </c>
      <c r="M2201" s="10" t="str">
        <f t="shared" si="104"/>
        <v/>
      </c>
    </row>
    <row r="2202" spans="8:13" ht="14.25">
      <c r="H2202" s="7">
        <v>1000</v>
      </c>
      <c r="K2202" s="9" t="e">
        <f t="shared" si="102"/>
        <v>#DIV/0!</v>
      </c>
      <c r="L2202" s="10" t="str">
        <f t="shared" si="103"/>
        <v>Invalid</v>
      </c>
      <c r="M2202" s="10" t="str">
        <f t="shared" si="104"/>
        <v/>
      </c>
    </row>
    <row r="2203" spans="8:13" ht="14.25">
      <c r="H2203" s="7">
        <v>1000</v>
      </c>
      <c r="K2203" s="9" t="e">
        <f t="shared" si="102"/>
        <v>#DIV/0!</v>
      </c>
      <c r="L2203" s="10" t="str">
        <f t="shared" si="103"/>
        <v>Invalid</v>
      </c>
      <c r="M2203" s="10" t="str">
        <f t="shared" si="104"/>
        <v/>
      </c>
    </row>
    <row r="2204" spans="8:13" ht="14.25">
      <c r="H2204" s="7">
        <v>1000</v>
      </c>
      <c r="K2204" s="9" t="e">
        <f t="shared" si="102"/>
        <v>#DIV/0!</v>
      </c>
      <c r="L2204" s="10" t="str">
        <f t="shared" si="103"/>
        <v>Invalid</v>
      </c>
      <c r="M2204" s="10" t="str">
        <f t="shared" si="104"/>
        <v/>
      </c>
    </row>
    <row r="2205" spans="8:13" ht="14.25">
      <c r="H2205" s="7">
        <v>1000</v>
      </c>
      <c r="K2205" s="9" t="e">
        <f t="shared" si="102"/>
        <v>#DIV/0!</v>
      </c>
      <c r="L2205" s="10" t="str">
        <f t="shared" si="103"/>
        <v>Invalid</v>
      </c>
      <c r="M2205" s="10" t="str">
        <f t="shared" si="104"/>
        <v/>
      </c>
    </row>
    <row r="2206" spans="8:13" ht="14.25">
      <c r="H2206" s="7">
        <v>1000</v>
      </c>
      <c r="K2206" s="9" t="e">
        <f t="shared" si="102"/>
        <v>#DIV/0!</v>
      </c>
      <c r="L2206" s="10" t="str">
        <f t="shared" si="103"/>
        <v>Invalid</v>
      </c>
      <c r="M2206" s="10" t="str">
        <f t="shared" si="104"/>
        <v/>
      </c>
    </row>
    <row r="2207" spans="8:13" ht="14.25">
      <c r="H2207" s="7">
        <v>1000</v>
      </c>
      <c r="K2207" s="9" t="e">
        <f t="shared" si="102"/>
        <v>#DIV/0!</v>
      </c>
      <c r="L2207" s="10" t="str">
        <f t="shared" si="103"/>
        <v>Invalid</v>
      </c>
      <c r="M2207" s="10" t="str">
        <f t="shared" si="104"/>
        <v/>
      </c>
    </row>
    <row r="2208" spans="8:13" ht="14.25">
      <c r="H2208" s="7">
        <v>1000</v>
      </c>
      <c r="K2208" s="9" t="e">
        <f t="shared" si="102"/>
        <v>#DIV/0!</v>
      </c>
      <c r="L2208" s="10" t="str">
        <f t="shared" si="103"/>
        <v>Invalid</v>
      </c>
      <c r="M2208" s="10" t="str">
        <f t="shared" si="104"/>
        <v/>
      </c>
    </row>
    <row r="2209" spans="8:13" ht="14.25">
      <c r="H2209" s="7">
        <v>1000</v>
      </c>
      <c r="K2209" s="9" t="e">
        <f t="shared" si="102"/>
        <v>#DIV/0!</v>
      </c>
      <c r="L2209" s="10" t="str">
        <f t="shared" si="103"/>
        <v>Invalid</v>
      </c>
      <c r="M2209" s="10" t="str">
        <f t="shared" si="104"/>
        <v/>
      </c>
    </row>
    <row r="2210" spans="8:13" ht="14.25">
      <c r="H2210" s="7">
        <v>1000</v>
      </c>
      <c r="K2210" s="9" t="e">
        <f t="shared" si="102"/>
        <v>#DIV/0!</v>
      </c>
      <c r="L2210" s="10" t="str">
        <f t="shared" si="103"/>
        <v>Invalid</v>
      </c>
      <c r="M2210" s="10" t="str">
        <f t="shared" si="104"/>
        <v/>
      </c>
    </row>
    <row r="2211" spans="8:13" ht="14.25">
      <c r="H2211" s="7">
        <v>1000</v>
      </c>
      <c r="K2211" s="9" t="e">
        <f t="shared" si="102"/>
        <v>#DIV/0!</v>
      </c>
      <c r="L2211" s="10" t="str">
        <f t="shared" si="103"/>
        <v>Invalid</v>
      </c>
      <c r="M2211" s="10" t="str">
        <f t="shared" si="104"/>
        <v/>
      </c>
    </row>
    <row r="2212" spans="8:13" ht="14.25">
      <c r="H2212" s="7">
        <v>1000</v>
      </c>
      <c r="K2212" s="9" t="e">
        <f t="shared" si="102"/>
        <v>#DIV/0!</v>
      </c>
      <c r="L2212" s="10" t="str">
        <f t="shared" si="103"/>
        <v>Invalid</v>
      </c>
      <c r="M2212" s="10" t="str">
        <f t="shared" si="104"/>
        <v/>
      </c>
    </row>
    <row r="2213" spans="8:13" ht="14.25">
      <c r="H2213" s="7">
        <v>1000</v>
      </c>
      <c r="K2213" s="9" t="e">
        <f t="shared" si="102"/>
        <v>#DIV/0!</v>
      </c>
      <c r="L2213" s="10" t="str">
        <f t="shared" si="103"/>
        <v>Invalid</v>
      </c>
      <c r="M2213" s="10" t="str">
        <f t="shared" si="104"/>
        <v/>
      </c>
    </row>
    <row r="2214" spans="8:13" ht="14.25">
      <c r="H2214" s="7">
        <v>1000</v>
      </c>
      <c r="K2214" s="9" t="e">
        <f t="shared" si="102"/>
        <v>#DIV/0!</v>
      </c>
      <c r="L2214" s="10" t="str">
        <f t="shared" si="103"/>
        <v>Invalid</v>
      </c>
      <c r="M2214" s="10" t="str">
        <f t="shared" si="104"/>
        <v/>
      </c>
    </row>
    <row r="2215" spans="8:13" ht="14.25">
      <c r="H2215" s="7">
        <v>1000</v>
      </c>
      <c r="K2215" s="9" t="e">
        <f t="shared" si="102"/>
        <v>#DIV/0!</v>
      </c>
      <c r="L2215" s="10" t="str">
        <f t="shared" si="103"/>
        <v>Invalid</v>
      </c>
      <c r="M2215" s="10" t="str">
        <f t="shared" si="104"/>
        <v/>
      </c>
    </row>
    <row r="2216" spans="8:13" ht="14.25">
      <c r="H2216" s="7">
        <v>1000</v>
      </c>
      <c r="K2216" s="9" t="e">
        <f t="shared" si="102"/>
        <v>#DIV/0!</v>
      </c>
      <c r="L2216" s="10" t="str">
        <f t="shared" si="103"/>
        <v>Invalid</v>
      </c>
      <c r="M2216" s="10" t="str">
        <f t="shared" si="104"/>
        <v/>
      </c>
    </row>
    <row r="2217" spans="8:13" ht="14.25">
      <c r="H2217" s="7">
        <v>1000</v>
      </c>
      <c r="K2217" s="9" t="e">
        <f t="shared" si="102"/>
        <v>#DIV/0!</v>
      </c>
      <c r="L2217" s="10" t="str">
        <f t="shared" si="103"/>
        <v>Invalid</v>
      </c>
      <c r="M2217" s="10" t="str">
        <f t="shared" si="104"/>
        <v/>
      </c>
    </row>
    <row r="2218" spans="8:13" ht="14.25">
      <c r="H2218" s="7">
        <v>1000</v>
      </c>
      <c r="K2218" s="9" t="e">
        <f t="shared" si="102"/>
        <v>#DIV/0!</v>
      </c>
      <c r="L2218" s="10" t="str">
        <f t="shared" si="103"/>
        <v>Invalid</v>
      </c>
      <c r="M2218" s="10" t="str">
        <f t="shared" si="104"/>
        <v/>
      </c>
    </row>
    <row r="2219" spans="8:13" ht="14.25">
      <c r="H2219" s="7">
        <v>1000</v>
      </c>
      <c r="K2219" s="9" t="e">
        <f t="shared" si="102"/>
        <v>#DIV/0!</v>
      </c>
      <c r="L2219" s="10" t="str">
        <f t="shared" si="103"/>
        <v>Invalid</v>
      </c>
      <c r="M2219" s="10" t="str">
        <f t="shared" si="104"/>
        <v/>
      </c>
    </row>
    <row r="2220" spans="8:13" ht="14.25">
      <c r="H2220" s="7">
        <v>1000</v>
      </c>
      <c r="K2220" s="9" t="e">
        <f t="shared" si="102"/>
        <v>#DIV/0!</v>
      </c>
      <c r="L2220" s="10" t="str">
        <f t="shared" si="103"/>
        <v>Invalid</v>
      </c>
      <c r="M2220" s="10" t="str">
        <f t="shared" si="104"/>
        <v/>
      </c>
    </row>
    <row r="2221" spans="8:13" ht="14.25">
      <c r="H2221" s="7">
        <v>1000</v>
      </c>
      <c r="K2221" s="9" t="e">
        <f t="shared" si="102"/>
        <v>#DIV/0!</v>
      </c>
      <c r="L2221" s="10" t="str">
        <f t="shared" si="103"/>
        <v>Invalid</v>
      </c>
      <c r="M2221" s="10" t="str">
        <f t="shared" si="104"/>
        <v/>
      </c>
    </row>
    <row r="2222" spans="8:13" ht="14.25">
      <c r="H2222" s="7">
        <v>1000</v>
      </c>
      <c r="K2222" s="9" t="e">
        <f t="shared" si="102"/>
        <v>#DIV/0!</v>
      </c>
      <c r="L2222" s="10" t="str">
        <f t="shared" si="103"/>
        <v>Invalid</v>
      </c>
      <c r="M2222" s="10" t="str">
        <f t="shared" si="104"/>
        <v/>
      </c>
    </row>
    <row r="2223" spans="8:13" ht="14.25">
      <c r="H2223" s="7">
        <v>1000</v>
      </c>
      <c r="K2223" s="9" t="e">
        <f t="shared" si="102"/>
        <v>#DIV/0!</v>
      </c>
      <c r="L2223" s="10" t="str">
        <f t="shared" si="103"/>
        <v>Invalid</v>
      </c>
      <c r="M2223" s="10" t="str">
        <f t="shared" si="104"/>
        <v/>
      </c>
    </row>
    <row r="2224" spans="8:13" ht="14.25">
      <c r="H2224" s="7">
        <v>1000</v>
      </c>
      <c r="K2224" s="9" t="e">
        <f t="shared" si="102"/>
        <v>#DIV/0!</v>
      </c>
      <c r="L2224" s="10" t="str">
        <f t="shared" si="103"/>
        <v>Invalid</v>
      </c>
      <c r="M2224" s="10" t="str">
        <f t="shared" si="104"/>
        <v/>
      </c>
    </row>
    <row r="2225" spans="8:13" ht="14.25">
      <c r="H2225" s="7">
        <v>1000</v>
      </c>
      <c r="K2225" s="9" t="e">
        <f t="shared" si="102"/>
        <v>#DIV/0!</v>
      </c>
      <c r="L2225" s="10" t="str">
        <f t="shared" si="103"/>
        <v>Invalid</v>
      </c>
      <c r="M2225" s="10" t="str">
        <f t="shared" si="104"/>
        <v/>
      </c>
    </row>
    <row r="2226" spans="8:13" ht="14.25">
      <c r="H2226" s="7">
        <v>1000</v>
      </c>
      <c r="K2226" s="9" t="e">
        <f t="shared" si="102"/>
        <v>#DIV/0!</v>
      </c>
      <c r="L2226" s="10" t="str">
        <f t="shared" si="103"/>
        <v>Invalid</v>
      </c>
      <c r="M2226" s="10" t="str">
        <f t="shared" si="104"/>
        <v/>
      </c>
    </row>
    <row r="2227" spans="8:13" ht="14.25">
      <c r="H2227" s="7">
        <v>1000</v>
      </c>
      <c r="K2227" s="9" t="e">
        <f t="shared" si="102"/>
        <v>#DIV/0!</v>
      </c>
      <c r="L2227" s="10" t="str">
        <f t="shared" si="103"/>
        <v>Invalid</v>
      </c>
      <c r="M2227" s="10" t="str">
        <f t="shared" si="104"/>
        <v/>
      </c>
    </row>
    <row r="2228" spans="8:13" ht="14.25">
      <c r="H2228" s="7">
        <v>1000</v>
      </c>
      <c r="K2228" s="9" t="e">
        <f t="shared" si="102"/>
        <v>#DIV/0!</v>
      </c>
      <c r="L2228" s="10" t="str">
        <f t="shared" si="103"/>
        <v>Invalid</v>
      </c>
      <c r="M2228" s="10" t="str">
        <f t="shared" si="104"/>
        <v/>
      </c>
    </row>
    <row r="2229" spans="8:13" ht="14.25">
      <c r="H2229" s="7">
        <v>1000</v>
      </c>
      <c r="K2229" s="9" t="e">
        <f t="shared" si="102"/>
        <v>#DIV/0!</v>
      </c>
      <c r="L2229" s="10" t="str">
        <f t="shared" si="103"/>
        <v>Invalid</v>
      </c>
      <c r="M2229" s="10" t="str">
        <f t="shared" si="104"/>
        <v/>
      </c>
    </row>
    <row r="2230" spans="8:13" ht="14.25">
      <c r="H2230" s="7">
        <v>1000</v>
      </c>
      <c r="K2230" s="9" t="e">
        <f t="shared" si="102"/>
        <v>#DIV/0!</v>
      </c>
      <c r="L2230" s="10" t="str">
        <f t="shared" si="103"/>
        <v>Invalid</v>
      </c>
      <c r="M2230" s="10" t="str">
        <f t="shared" si="104"/>
        <v/>
      </c>
    </row>
    <row r="2231" spans="8:13" ht="14.25">
      <c r="H2231" s="7">
        <v>1000</v>
      </c>
      <c r="K2231" s="9" t="e">
        <f t="shared" si="102"/>
        <v>#DIV/0!</v>
      </c>
      <c r="L2231" s="10" t="str">
        <f t="shared" si="103"/>
        <v>Invalid</v>
      </c>
      <c r="M2231" s="10" t="str">
        <f t="shared" si="104"/>
        <v/>
      </c>
    </row>
    <row r="2232" spans="8:13" ht="14.25">
      <c r="H2232" s="7">
        <v>1000</v>
      </c>
      <c r="K2232" s="9" t="e">
        <f t="shared" si="102"/>
        <v>#DIV/0!</v>
      </c>
      <c r="L2232" s="10" t="str">
        <f t="shared" si="103"/>
        <v>Invalid</v>
      </c>
      <c r="M2232" s="10" t="str">
        <f t="shared" si="104"/>
        <v/>
      </c>
    </row>
    <row r="2233" spans="8:13" ht="14.25">
      <c r="H2233" s="7">
        <v>1000</v>
      </c>
      <c r="K2233" s="9" t="e">
        <f t="shared" si="102"/>
        <v>#DIV/0!</v>
      </c>
      <c r="L2233" s="10" t="str">
        <f t="shared" si="103"/>
        <v>Invalid</v>
      </c>
      <c r="M2233" s="10" t="str">
        <f t="shared" si="104"/>
        <v/>
      </c>
    </row>
    <row r="2234" spans="8:13" ht="14.25">
      <c r="H2234" s="7">
        <v>1000</v>
      </c>
      <c r="K2234" s="9" t="e">
        <f t="shared" si="102"/>
        <v>#DIV/0!</v>
      </c>
      <c r="L2234" s="10" t="str">
        <f t="shared" si="103"/>
        <v>Invalid</v>
      </c>
      <c r="M2234" s="10" t="str">
        <f t="shared" si="104"/>
        <v/>
      </c>
    </row>
    <row r="2235" spans="8:13" ht="14.25">
      <c r="H2235" s="7">
        <v>1000</v>
      </c>
      <c r="K2235" s="9" t="e">
        <f t="shared" si="102"/>
        <v>#DIV/0!</v>
      </c>
      <c r="L2235" s="10" t="str">
        <f t="shared" si="103"/>
        <v>Invalid</v>
      </c>
      <c r="M2235" s="10" t="str">
        <f t="shared" si="104"/>
        <v/>
      </c>
    </row>
    <row r="2236" spans="8:13" ht="14.25">
      <c r="H2236" s="7">
        <v>1000</v>
      </c>
      <c r="K2236" s="9" t="e">
        <f t="shared" si="102"/>
        <v>#DIV/0!</v>
      </c>
      <c r="L2236" s="10" t="str">
        <f t="shared" si="103"/>
        <v>Invalid</v>
      </c>
      <c r="M2236" s="10" t="str">
        <f t="shared" si="104"/>
        <v/>
      </c>
    </row>
    <row r="2237" spans="8:13" ht="14.25">
      <c r="H2237" s="7">
        <v>1000</v>
      </c>
      <c r="K2237" s="9" t="e">
        <f t="shared" si="102"/>
        <v>#DIV/0!</v>
      </c>
      <c r="L2237" s="10" t="str">
        <f t="shared" si="103"/>
        <v>Invalid</v>
      </c>
      <c r="M2237" s="10" t="str">
        <f t="shared" si="104"/>
        <v/>
      </c>
    </row>
    <row r="2238" spans="8:13" ht="14.25">
      <c r="H2238" s="7">
        <v>1000</v>
      </c>
      <c r="K2238" s="9" t="e">
        <f t="shared" si="102"/>
        <v>#DIV/0!</v>
      </c>
      <c r="L2238" s="10" t="str">
        <f t="shared" si="103"/>
        <v>Invalid</v>
      </c>
      <c r="M2238" s="10" t="str">
        <f t="shared" si="104"/>
        <v/>
      </c>
    </row>
    <row r="2239" spans="8:13" ht="14.25">
      <c r="H2239" s="7">
        <v>1000</v>
      </c>
      <c r="K2239" s="9" t="e">
        <f t="shared" si="102"/>
        <v>#DIV/0!</v>
      </c>
      <c r="L2239" s="10" t="str">
        <f t="shared" si="103"/>
        <v>Invalid</v>
      </c>
      <c r="M2239" s="10" t="str">
        <f t="shared" si="104"/>
        <v/>
      </c>
    </row>
    <row r="2240" spans="8:13" ht="14.25">
      <c r="H2240" s="7">
        <v>1000</v>
      </c>
      <c r="K2240" s="9" t="e">
        <f t="shared" si="102"/>
        <v>#DIV/0!</v>
      </c>
      <c r="L2240" s="10" t="str">
        <f t="shared" si="103"/>
        <v>Invalid</v>
      </c>
      <c r="M2240" s="10" t="str">
        <f t="shared" si="104"/>
        <v/>
      </c>
    </row>
    <row r="2241" spans="8:13" ht="14.25">
      <c r="H2241" s="7">
        <v>1000</v>
      </c>
      <c r="K2241" s="9" t="e">
        <f t="shared" si="102"/>
        <v>#DIV/0!</v>
      </c>
      <c r="L2241" s="10" t="str">
        <f t="shared" si="103"/>
        <v>Invalid</v>
      </c>
      <c r="M2241" s="10" t="str">
        <f t="shared" si="104"/>
        <v/>
      </c>
    </row>
    <row r="2242" spans="8:13" ht="14.25">
      <c r="H2242" s="7">
        <v>1000</v>
      </c>
      <c r="K2242" s="9" t="e">
        <f t="shared" si="102"/>
        <v>#DIV/0!</v>
      </c>
      <c r="L2242" s="10" t="str">
        <f t="shared" si="103"/>
        <v>Invalid</v>
      </c>
      <c r="M2242" s="10" t="str">
        <f t="shared" si="104"/>
        <v/>
      </c>
    </row>
    <row r="2243" spans="8:13" ht="14.25">
      <c r="H2243" s="7">
        <v>1000</v>
      </c>
      <c r="K2243" s="9" t="e">
        <f t="shared" ref="K2243:K2306" si="105">(H2243/G2243)*J2243</f>
        <v>#DIV/0!</v>
      </c>
      <c r="L2243" s="10" t="str">
        <f t="shared" ref="L2243:L2306" si="106">IF(F2243="BUY",(K2243-H2243)/H2243, IF(F2243="SELL", (H2243-K2243)/H2243, "Invalid"))</f>
        <v>Invalid</v>
      </c>
      <c r="M2243" s="10" t="str">
        <f t="shared" ref="M2243:M2306" si="107">IF(E2243="BUY",(K2243-H2243)/H2243,IF(E2243="SELL",(H2243-K2243)/H2243,""))</f>
        <v/>
      </c>
    </row>
    <row r="2244" spans="8:13" ht="14.25">
      <c r="H2244" s="7">
        <v>1000</v>
      </c>
      <c r="K2244" s="9" t="e">
        <f t="shared" si="105"/>
        <v>#DIV/0!</v>
      </c>
      <c r="L2244" s="10" t="str">
        <f t="shared" si="106"/>
        <v>Invalid</v>
      </c>
      <c r="M2244" s="10" t="str">
        <f t="shared" si="107"/>
        <v/>
      </c>
    </row>
    <row r="2245" spans="8:13" ht="14.25">
      <c r="H2245" s="7">
        <v>1000</v>
      </c>
      <c r="K2245" s="9" t="e">
        <f t="shared" si="105"/>
        <v>#DIV/0!</v>
      </c>
      <c r="L2245" s="10" t="str">
        <f t="shared" si="106"/>
        <v>Invalid</v>
      </c>
      <c r="M2245" s="10" t="str">
        <f t="shared" si="107"/>
        <v/>
      </c>
    </row>
    <row r="2246" spans="8:13" ht="14.25">
      <c r="H2246" s="7">
        <v>1000</v>
      </c>
      <c r="K2246" s="9" t="e">
        <f t="shared" si="105"/>
        <v>#DIV/0!</v>
      </c>
      <c r="L2246" s="10" t="str">
        <f t="shared" si="106"/>
        <v>Invalid</v>
      </c>
      <c r="M2246" s="10" t="str">
        <f t="shared" si="107"/>
        <v/>
      </c>
    </row>
    <row r="2247" spans="8:13" ht="14.25">
      <c r="H2247" s="7">
        <v>1000</v>
      </c>
      <c r="K2247" s="9" t="e">
        <f t="shared" si="105"/>
        <v>#DIV/0!</v>
      </c>
      <c r="L2247" s="10" t="str">
        <f t="shared" si="106"/>
        <v>Invalid</v>
      </c>
      <c r="M2247" s="10" t="str">
        <f t="shared" si="107"/>
        <v/>
      </c>
    </row>
    <row r="2248" spans="8:13" ht="14.25">
      <c r="H2248" s="7">
        <v>1000</v>
      </c>
      <c r="K2248" s="9" t="e">
        <f t="shared" si="105"/>
        <v>#DIV/0!</v>
      </c>
      <c r="L2248" s="10" t="str">
        <f t="shared" si="106"/>
        <v>Invalid</v>
      </c>
      <c r="M2248" s="10" t="str">
        <f t="shared" si="107"/>
        <v/>
      </c>
    </row>
    <row r="2249" spans="8:13" ht="14.25">
      <c r="H2249" s="7">
        <v>1000</v>
      </c>
      <c r="K2249" s="9" t="e">
        <f t="shared" si="105"/>
        <v>#DIV/0!</v>
      </c>
      <c r="L2249" s="10" t="str">
        <f t="shared" si="106"/>
        <v>Invalid</v>
      </c>
      <c r="M2249" s="10" t="str">
        <f t="shared" si="107"/>
        <v/>
      </c>
    </row>
    <row r="2250" spans="8:13" ht="14.25">
      <c r="H2250" s="7">
        <v>1000</v>
      </c>
      <c r="K2250" s="9" t="e">
        <f t="shared" si="105"/>
        <v>#DIV/0!</v>
      </c>
      <c r="L2250" s="10" t="str">
        <f t="shared" si="106"/>
        <v>Invalid</v>
      </c>
      <c r="M2250" s="10" t="str">
        <f t="shared" si="107"/>
        <v/>
      </c>
    </row>
    <row r="2251" spans="8:13" ht="14.25">
      <c r="H2251" s="7">
        <v>1000</v>
      </c>
      <c r="K2251" s="9" t="e">
        <f t="shared" si="105"/>
        <v>#DIV/0!</v>
      </c>
      <c r="L2251" s="10" t="str">
        <f t="shared" si="106"/>
        <v>Invalid</v>
      </c>
      <c r="M2251" s="10" t="str">
        <f t="shared" si="107"/>
        <v/>
      </c>
    </row>
    <row r="2252" spans="8:13" ht="14.25">
      <c r="H2252" s="7">
        <v>1000</v>
      </c>
      <c r="K2252" s="9" t="e">
        <f t="shared" si="105"/>
        <v>#DIV/0!</v>
      </c>
      <c r="L2252" s="10" t="str">
        <f t="shared" si="106"/>
        <v>Invalid</v>
      </c>
      <c r="M2252" s="10" t="str">
        <f t="shared" si="107"/>
        <v/>
      </c>
    </row>
    <row r="2253" spans="8:13" ht="14.25">
      <c r="H2253" s="7">
        <v>1000</v>
      </c>
      <c r="K2253" s="9" t="e">
        <f t="shared" si="105"/>
        <v>#DIV/0!</v>
      </c>
      <c r="L2253" s="10" t="str">
        <f t="shared" si="106"/>
        <v>Invalid</v>
      </c>
      <c r="M2253" s="10" t="str">
        <f t="shared" si="107"/>
        <v/>
      </c>
    </row>
    <row r="2254" spans="8:13" ht="14.25">
      <c r="H2254" s="7">
        <v>1000</v>
      </c>
      <c r="K2254" s="9" t="e">
        <f t="shared" si="105"/>
        <v>#DIV/0!</v>
      </c>
      <c r="L2254" s="10" t="str">
        <f t="shared" si="106"/>
        <v>Invalid</v>
      </c>
      <c r="M2254" s="10" t="str">
        <f t="shared" si="107"/>
        <v/>
      </c>
    </row>
    <row r="2255" spans="8:13" ht="14.25">
      <c r="H2255" s="7">
        <v>1000</v>
      </c>
      <c r="K2255" s="9" t="e">
        <f t="shared" si="105"/>
        <v>#DIV/0!</v>
      </c>
      <c r="L2255" s="10" t="str">
        <f t="shared" si="106"/>
        <v>Invalid</v>
      </c>
      <c r="M2255" s="10" t="str">
        <f t="shared" si="107"/>
        <v/>
      </c>
    </row>
    <row r="2256" spans="8:13" ht="14.25">
      <c r="H2256" s="7">
        <v>1000</v>
      </c>
      <c r="K2256" s="9" t="e">
        <f t="shared" si="105"/>
        <v>#DIV/0!</v>
      </c>
      <c r="L2256" s="10" t="str">
        <f t="shared" si="106"/>
        <v>Invalid</v>
      </c>
      <c r="M2256" s="10" t="str">
        <f t="shared" si="107"/>
        <v/>
      </c>
    </row>
    <row r="2257" spans="8:13" ht="14.25">
      <c r="H2257" s="7">
        <v>1000</v>
      </c>
      <c r="K2257" s="9" t="e">
        <f t="shared" si="105"/>
        <v>#DIV/0!</v>
      </c>
      <c r="L2257" s="10" t="str">
        <f t="shared" si="106"/>
        <v>Invalid</v>
      </c>
      <c r="M2257" s="10" t="str">
        <f t="shared" si="107"/>
        <v/>
      </c>
    </row>
    <row r="2258" spans="8:13" ht="14.25">
      <c r="H2258" s="7">
        <v>1000</v>
      </c>
      <c r="K2258" s="9" t="e">
        <f t="shared" si="105"/>
        <v>#DIV/0!</v>
      </c>
      <c r="L2258" s="10" t="str">
        <f t="shared" si="106"/>
        <v>Invalid</v>
      </c>
      <c r="M2258" s="10" t="str">
        <f t="shared" si="107"/>
        <v/>
      </c>
    </row>
    <row r="2259" spans="8:13" ht="14.25">
      <c r="H2259" s="7">
        <v>1000</v>
      </c>
      <c r="K2259" s="9" t="e">
        <f t="shared" si="105"/>
        <v>#DIV/0!</v>
      </c>
      <c r="L2259" s="10" t="str">
        <f t="shared" si="106"/>
        <v>Invalid</v>
      </c>
      <c r="M2259" s="10" t="str">
        <f t="shared" si="107"/>
        <v/>
      </c>
    </row>
    <row r="2260" spans="8:13" ht="14.25">
      <c r="H2260" s="7">
        <v>1000</v>
      </c>
      <c r="K2260" s="9" t="e">
        <f t="shared" si="105"/>
        <v>#DIV/0!</v>
      </c>
      <c r="L2260" s="10" t="str">
        <f t="shared" si="106"/>
        <v>Invalid</v>
      </c>
      <c r="M2260" s="10" t="str">
        <f t="shared" si="107"/>
        <v/>
      </c>
    </row>
    <row r="2261" spans="8:13" ht="14.25">
      <c r="H2261" s="7">
        <v>1000</v>
      </c>
      <c r="K2261" s="9" t="e">
        <f t="shared" si="105"/>
        <v>#DIV/0!</v>
      </c>
      <c r="L2261" s="10" t="str">
        <f t="shared" si="106"/>
        <v>Invalid</v>
      </c>
      <c r="M2261" s="10" t="str">
        <f t="shared" si="107"/>
        <v/>
      </c>
    </row>
    <row r="2262" spans="8:13" ht="14.25">
      <c r="H2262" s="7">
        <v>1000</v>
      </c>
      <c r="K2262" s="9" t="e">
        <f t="shared" si="105"/>
        <v>#DIV/0!</v>
      </c>
      <c r="L2262" s="10" t="str">
        <f t="shared" si="106"/>
        <v>Invalid</v>
      </c>
      <c r="M2262" s="10" t="str">
        <f t="shared" si="107"/>
        <v/>
      </c>
    </row>
    <row r="2263" spans="8:13" ht="14.25">
      <c r="H2263" s="7">
        <v>1000</v>
      </c>
      <c r="K2263" s="9" t="e">
        <f t="shared" si="105"/>
        <v>#DIV/0!</v>
      </c>
      <c r="L2263" s="10" t="str">
        <f t="shared" si="106"/>
        <v>Invalid</v>
      </c>
      <c r="M2263" s="10" t="str">
        <f t="shared" si="107"/>
        <v/>
      </c>
    </row>
    <row r="2264" spans="8:13" ht="14.25">
      <c r="H2264" s="7">
        <v>1000</v>
      </c>
      <c r="K2264" s="9" t="e">
        <f t="shared" si="105"/>
        <v>#DIV/0!</v>
      </c>
      <c r="L2264" s="10" t="str">
        <f t="shared" si="106"/>
        <v>Invalid</v>
      </c>
      <c r="M2264" s="10" t="str">
        <f t="shared" si="107"/>
        <v/>
      </c>
    </row>
    <row r="2265" spans="8:13" ht="14.25">
      <c r="H2265" s="7">
        <v>1000</v>
      </c>
      <c r="K2265" s="9" t="e">
        <f t="shared" si="105"/>
        <v>#DIV/0!</v>
      </c>
      <c r="L2265" s="10" t="str">
        <f t="shared" si="106"/>
        <v>Invalid</v>
      </c>
      <c r="M2265" s="10" t="str">
        <f t="shared" si="107"/>
        <v/>
      </c>
    </row>
    <row r="2266" spans="8:13" ht="14.25">
      <c r="H2266" s="7">
        <v>1000</v>
      </c>
      <c r="K2266" s="9" t="e">
        <f t="shared" si="105"/>
        <v>#DIV/0!</v>
      </c>
      <c r="L2266" s="10" t="str">
        <f t="shared" si="106"/>
        <v>Invalid</v>
      </c>
      <c r="M2266" s="10" t="str">
        <f t="shared" si="107"/>
        <v/>
      </c>
    </row>
    <row r="2267" spans="8:13" ht="14.25">
      <c r="H2267" s="7">
        <v>1000</v>
      </c>
      <c r="K2267" s="9" t="e">
        <f t="shared" si="105"/>
        <v>#DIV/0!</v>
      </c>
      <c r="L2267" s="10" t="str">
        <f t="shared" si="106"/>
        <v>Invalid</v>
      </c>
      <c r="M2267" s="10" t="str">
        <f t="shared" si="107"/>
        <v/>
      </c>
    </row>
    <row r="2268" spans="8:13" ht="14.25">
      <c r="H2268" s="7">
        <v>1000</v>
      </c>
      <c r="K2268" s="9" t="e">
        <f t="shared" si="105"/>
        <v>#DIV/0!</v>
      </c>
      <c r="L2268" s="10" t="str">
        <f t="shared" si="106"/>
        <v>Invalid</v>
      </c>
      <c r="M2268" s="10" t="str">
        <f t="shared" si="107"/>
        <v/>
      </c>
    </row>
    <row r="2269" spans="8:13" ht="14.25">
      <c r="H2269" s="7">
        <v>1000</v>
      </c>
      <c r="K2269" s="9" t="e">
        <f t="shared" si="105"/>
        <v>#DIV/0!</v>
      </c>
      <c r="L2269" s="10" t="str">
        <f t="shared" si="106"/>
        <v>Invalid</v>
      </c>
      <c r="M2269" s="10" t="str">
        <f t="shared" si="107"/>
        <v/>
      </c>
    </row>
    <row r="2270" spans="8:13" ht="14.25">
      <c r="H2270" s="7">
        <v>1000</v>
      </c>
      <c r="K2270" s="9" t="e">
        <f t="shared" si="105"/>
        <v>#DIV/0!</v>
      </c>
      <c r="L2270" s="10" t="str">
        <f t="shared" si="106"/>
        <v>Invalid</v>
      </c>
      <c r="M2270" s="10" t="str">
        <f t="shared" si="107"/>
        <v/>
      </c>
    </row>
    <row r="2271" spans="8:13" ht="14.25">
      <c r="H2271" s="7">
        <v>1000</v>
      </c>
      <c r="K2271" s="9" t="e">
        <f t="shared" si="105"/>
        <v>#DIV/0!</v>
      </c>
      <c r="L2271" s="10" t="str">
        <f t="shared" si="106"/>
        <v>Invalid</v>
      </c>
      <c r="M2271" s="10" t="str">
        <f t="shared" si="107"/>
        <v/>
      </c>
    </row>
    <row r="2272" spans="8:13" ht="14.25">
      <c r="H2272" s="7">
        <v>1000</v>
      </c>
      <c r="K2272" s="9" t="e">
        <f t="shared" si="105"/>
        <v>#DIV/0!</v>
      </c>
      <c r="L2272" s="10" t="str">
        <f t="shared" si="106"/>
        <v>Invalid</v>
      </c>
      <c r="M2272" s="10" t="str">
        <f t="shared" si="107"/>
        <v/>
      </c>
    </row>
    <row r="2273" spans="8:13" ht="14.25">
      <c r="H2273" s="7">
        <v>1000</v>
      </c>
      <c r="K2273" s="9" t="e">
        <f t="shared" si="105"/>
        <v>#DIV/0!</v>
      </c>
      <c r="L2273" s="10" t="str">
        <f t="shared" si="106"/>
        <v>Invalid</v>
      </c>
      <c r="M2273" s="10" t="str">
        <f t="shared" si="107"/>
        <v/>
      </c>
    </row>
    <row r="2274" spans="8:13" ht="14.25">
      <c r="H2274" s="7">
        <v>1000</v>
      </c>
      <c r="K2274" s="9" t="e">
        <f t="shared" si="105"/>
        <v>#DIV/0!</v>
      </c>
      <c r="L2274" s="10" t="str">
        <f t="shared" si="106"/>
        <v>Invalid</v>
      </c>
      <c r="M2274" s="10" t="str">
        <f t="shared" si="107"/>
        <v/>
      </c>
    </row>
    <row r="2275" spans="8:13" ht="14.25">
      <c r="H2275" s="7">
        <v>1000</v>
      </c>
      <c r="K2275" s="9" t="e">
        <f t="shared" si="105"/>
        <v>#DIV/0!</v>
      </c>
      <c r="L2275" s="10" t="str">
        <f t="shared" si="106"/>
        <v>Invalid</v>
      </c>
      <c r="M2275" s="10" t="str">
        <f t="shared" si="107"/>
        <v/>
      </c>
    </row>
    <row r="2276" spans="8:13" ht="14.25">
      <c r="H2276" s="7">
        <v>1000</v>
      </c>
      <c r="K2276" s="9" t="e">
        <f t="shared" si="105"/>
        <v>#DIV/0!</v>
      </c>
      <c r="L2276" s="10" t="str">
        <f t="shared" si="106"/>
        <v>Invalid</v>
      </c>
      <c r="M2276" s="10" t="str">
        <f t="shared" si="107"/>
        <v/>
      </c>
    </row>
    <row r="2277" spans="8:13" ht="14.25">
      <c r="H2277" s="7">
        <v>1000</v>
      </c>
      <c r="K2277" s="9" t="e">
        <f t="shared" si="105"/>
        <v>#DIV/0!</v>
      </c>
      <c r="L2277" s="10" t="str">
        <f t="shared" si="106"/>
        <v>Invalid</v>
      </c>
      <c r="M2277" s="10" t="str">
        <f t="shared" si="107"/>
        <v/>
      </c>
    </row>
    <row r="2278" spans="8:13" ht="14.25">
      <c r="H2278" s="7">
        <v>1000</v>
      </c>
      <c r="K2278" s="9" t="e">
        <f t="shared" si="105"/>
        <v>#DIV/0!</v>
      </c>
      <c r="L2278" s="10" t="str">
        <f t="shared" si="106"/>
        <v>Invalid</v>
      </c>
      <c r="M2278" s="10" t="str">
        <f t="shared" si="107"/>
        <v/>
      </c>
    </row>
    <row r="2279" spans="8:13" ht="14.25">
      <c r="H2279" s="7">
        <v>1000</v>
      </c>
      <c r="K2279" s="9" t="e">
        <f t="shared" si="105"/>
        <v>#DIV/0!</v>
      </c>
      <c r="L2279" s="10" t="str">
        <f t="shared" si="106"/>
        <v>Invalid</v>
      </c>
      <c r="M2279" s="10" t="str">
        <f t="shared" si="107"/>
        <v/>
      </c>
    </row>
    <row r="2280" spans="8:13" ht="14.25">
      <c r="H2280" s="7">
        <v>1000</v>
      </c>
      <c r="K2280" s="9" t="e">
        <f t="shared" si="105"/>
        <v>#DIV/0!</v>
      </c>
      <c r="L2280" s="10" t="str">
        <f t="shared" si="106"/>
        <v>Invalid</v>
      </c>
      <c r="M2280" s="10" t="str">
        <f t="shared" si="107"/>
        <v/>
      </c>
    </row>
    <row r="2281" spans="8:13" ht="14.25">
      <c r="H2281" s="7">
        <v>1000</v>
      </c>
      <c r="K2281" s="9" t="e">
        <f t="shared" si="105"/>
        <v>#DIV/0!</v>
      </c>
      <c r="L2281" s="10" t="str">
        <f t="shared" si="106"/>
        <v>Invalid</v>
      </c>
      <c r="M2281" s="10" t="str">
        <f t="shared" si="107"/>
        <v/>
      </c>
    </row>
    <row r="2282" spans="8:13" ht="14.25">
      <c r="H2282" s="7">
        <v>1000</v>
      </c>
      <c r="K2282" s="9" t="e">
        <f t="shared" si="105"/>
        <v>#DIV/0!</v>
      </c>
      <c r="L2282" s="10" t="str">
        <f t="shared" si="106"/>
        <v>Invalid</v>
      </c>
      <c r="M2282" s="10" t="str">
        <f t="shared" si="107"/>
        <v/>
      </c>
    </row>
    <row r="2283" spans="8:13" ht="14.25">
      <c r="H2283" s="7">
        <v>1000</v>
      </c>
      <c r="K2283" s="9" t="e">
        <f t="shared" si="105"/>
        <v>#DIV/0!</v>
      </c>
      <c r="L2283" s="10" t="str">
        <f t="shared" si="106"/>
        <v>Invalid</v>
      </c>
      <c r="M2283" s="10" t="str">
        <f t="shared" si="107"/>
        <v/>
      </c>
    </row>
    <row r="2284" spans="8:13" ht="14.25">
      <c r="H2284" s="7">
        <v>1000</v>
      </c>
      <c r="K2284" s="9" t="e">
        <f t="shared" si="105"/>
        <v>#DIV/0!</v>
      </c>
      <c r="L2284" s="10" t="str">
        <f t="shared" si="106"/>
        <v>Invalid</v>
      </c>
      <c r="M2284" s="10" t="str">
        <f t="shared" si="107"/>
        <v/>
      </c>
    </row>
    <row r="2285" spans="8:13" ht="14.25">
      <c r="H2285" s="7">
        <v>1000</v>
      </c>
      <c r="K2285" s="9" t="e">
        <f t="shared" si="105"/>
        <v>#DIV/0!</v>
      </c>
      <c r="L2285" s="10" t="str">
        <f t="shared" si="106"/>
        <v>Invalid</v>
      </c>
      <c r="M2285" s="10" t="str">
        <f t="shared" si="107"/>
        <v/>
      </c>
    </row>
    <row r="2286" spans="8:13" ht="14.25">
      <c r="H2286" s="7">
        <v>1000</v>
      </c>
      <c r="K2286" s="9" t="e">
        <f t="shared" si="105"/>
        <v>#DIV/0!</v>
      </c>
      <c r="L2286" s="10" t="str">
        <f t="shared" si="106"/>
        <v>Invalid</v>
      </c>
      <c r="M2286" s="10" t="str">
        <f t="shared" si="107"/>
        <v/>
      </c>
    </row>
    <row r="2287" spans="8:13" ht="14.25">
      <c r="H2287" s="7">
        <v>1000</v>
      </c>
      <c r="K2287" s="9" t="e">
        <f t="shared" si="105"/>
        <v>#DIV/0!</v>
      </c>
      <c r="L2287" s="10" t="str">
        <f t="shared" si="106"/>
        <v>Invalid</v>
      </c>
      <c r="M2287" s="10" t="str">
        <f t="shared" si="107"/>
        <v/>
      </c>
    </row>
    <row r="2288" spans="8:13" ht="14.25">
      <c r="H2288" s="7">
        <v>1000</v>
      </c>
      <c r="K2288" s="9" t="e">
        <f t="shared" si="105"/>
        <v>#DIV/0!</v>
      </c>
      <c r="L2288" s="10" t="str">
        <f t="shared" si="106"/>
        <v>Invalid</v>
      </c>
      <c r="M2288" s="10" t="str">
        <f t="shared" si="107"/>
        <v/>
      </c>
    </row>
    <row r="2289" spans="8:13" ht="14.25">
      <c r="H2289" s="7">
        <v>1000</v>
      </c>
      <c r="K2289" s="9" t="e">
        <f t="shared" si="105"/>
        <v>#DIV/0!</v>
      </c>
      <c r="L2289" s="10" t="str">
        <f t="shared" si="106"/>
        <v>Invalid</v>
      </c>
      <c r="M2289" s="10" t="str">
        <f t="shared" si="107"/>
        <v/>
      </c>
    </row>
    <row r="2290" spans="8:13" ht="14.25">
      <c r="H2290" s="7">
        <v>1000</v>
      </c>
      <c r="K2290" s="9" t="e">
        <f t="shared" si="105"/>
        <v>#DIV/0!</v>
      </c>
      <c r="L2290" s="10" t="str">
        <f t="shared" si="106"/>
        <v>Invalid</v>
      </c>
      <c r="M2290" s="10" t="str">
        <f t="shared" si="107"/>
        <v/>
      </c>
    </row>
    <row r="2291" spans="8:13" ht="14.25">
      <c r="H2291" s="7">
        <v>1000</v>
      </c>
      <c r="K2291" s="9" t="e">
        <f t="shared" si="105"/>
        <v>#DIV/0!</v>
      </c>
      <c r="L2291" s="10" t="str">
        <f t="shared" si="106"/>
        <v>Invalid</v>
      </c>
      <c r="M2291" s="10" t="str">
        <f t="shared" si="107"/>
        <v/>
      </c>
    </row>
    <row r="2292" spans="8:13" ht="14.25">
      <c r="H2292" s="7">
        <v>1000</v>
      </c>
      <c r="K2292" s="9" t="e">
        <f t="shared" si="105"/>
        <v>#DIV/0!</v>
      </c>
      <c r="L2292" s="10" t="str">
        <f t="shared" si="106"/>
        <v>Invalid</v>
      </c>
      <c r="M2292" s="10" t="str">
        <f t="shared" si="107"/>
        <v/>
      </c>
    </row>
    <row r="2293" spans="8:13" ht="14.25">
      <c r="H2293" s="7">
        <v>1000</v>
      </c>
      <c r="K2293" s="9" t="e">
        <f t="shared" si="105"/>
        <v>#DIV/0!</v>
      </c>
      <c r="L2293" s="10" t="str">
        <f t="shared" si="106"/>
        <v>Invalid</v>
      </c>
      <c r="M2293" s="10" t="str">
        <f t="shared" si="107"/>
        <v/>
      </c>
    </row>
    <row r="2294" spans="8:13" ht="14.25">
      <c r="H2294" s="7">
        <v>1000</v>
      </c>
      <c r="K2294" s="9" t="e">
        <f t="shared" si="105"/>
        <v>#DIV/0!</v>
      </c>
      <c r="L2294" s="10" t="str">
        <f t="shared" si="106"/>
        <v>Invalid</v>
      </c>
      <c r="M2294" s="10" t="str">
        <f t="shared" si="107"/>
        <v/>
      </c>
    </row>
    <row r="2295" spans="8:13" ht="14.25">
      <c r="H2295" s="7">
        <v>1000</v>
      </c>
      <c r="K2295" s="9" t="e">
        <f t="shared" si="105"/>
        <v>#DIV/0!</v>
      </c>
      <c r="L2295" s="10" t="str">
        <f t="shared" si="106"/>
        <v>Invalid</v>
      </c>
      <c r="M2295" s="10" t="str">
        <f t="shared" si="107"/>
        <v/>
      </c>
    </row>
    <row r="2296" spans="8:13" ht="14.25">
      <c r="H2296" s="7">
        <v>1000</v>
      </c>
      <c r="K2296" s="9" t="e">
        <f t="shared" si="105"/>
        <v>#DIV/0!</v>
      </c>
      <c r="L2296" s="10" t="str">
        <f t="shared" si="106"/>
        <v>Invalid</v>
      </c>
      <c r="M2296" s="10" t="str">
        <f t="shared" si="107"/>
        <v/>
      </c>
    </row>
    <row r="2297" spans="8:13" ht="14.25">
      <c r="H2297" s="7">
        <v>1000</v>
      </c>
      <c r="K2297" s="9" t="e">
        <f t="shared" si="105"/>
        <v>#DIV/0!</v>
      </c>
      <c r="L2297" s="10" t="str">
        <f t="shared" si="106"/>
        <v>Invalid</v>
      </c>
      <c r="M2297" s="10" t="str">
        <f t="shared" si="107"/>
        <v/>
      </c>
    </row>
    <row r="2298" spans="8:13" ht="14.25">
      <c r="H2298" s="7">
        <v>1000</v>
      </c>
      <c r="K2298" s="9" t="e">
        <f t="shared" si="105"/>
        <v>#DIV/0!</v>
      </c>
      <c r="L2298" s="10" t="str">
        <f t="shared" si="106"/>
        <v>Invalid</v>
      </c>
      <c r="M2298" s="10" t="str">
        <f t="shared" si="107"/>
        <v/>
      </c>
    </row>
    <row r="2299" spans="8:13" ht="14.25">
      <c r="H2299" s="7">
        <v>1000</v>
      </c>
      <c r="K2299" s="9" t="e">
        <f t="shared" si="105"/>
        <v>#DIV/0!</v>
      </c>
      <c r="L2299" s="10" t="str">
        <f t="shared" si="106"/>
        <v>Invalid</v>
      </c>
      <c r="M2299" s="10" t="str">
        <f t="shared" si="107"/>
        <v/>
      </c>
    </row>
    <row r="2300" spans="8:13" ht="14.25">
      <c r="H2300" s="7">
        <v>1000</v>
      </c>
      <c r="K2300" s="9" t="e">
        <f t="shared" si="105"/>
        <v>#DIV/0!</v>
      </c>
      <c r="L2300" s="10" t="str">
        <f t="shared" si="106"/>
        <v>Invalid</v>
      </c>
      <c r="M2300" s="10" t="str">
        <f t="shared" si="107"/>
        <v/>
      </c>
    </row>
    <row r="2301" spans="8:13" ht="14.25">
      <c r="H2301" s="7">
        <v>1000</v>
      </c>
      <c r="K2301" s="9" t="e">
        <f t="shared" si="105"/>
        <v>#DIV/0!</v>
      </c>
      <c r="L2301" s="10" t="str">
        <f t="shared" si="106"/>
        <v>Invalid</v>
      </c>
      <c r="M2301" s="10" t="str">
        <f t="shared" si="107"/>
        <v/>
      </c>
    </row>
    <row r="2302" spans="8:13" ht="14.25">
      <c r="H2302" s="7">
        <v>1000</v>
      </c>
      <c r="K2302" s="9" t="e">
        <f t="shared" si="105"/>
        <v>#DIV/0!</v>
      </c>
      <c r="L2302" s="10" t="str">
        <f t="shared" si="106"/>
        <v>Invalid</v>
      </c>
      <c r="M2302" s="10" t="str">
        <f t="shared" si="107"/>
        <v/>
      </c>
    </row>
    <row r="2303" spans="8:13" ht="14.25">
      <c r="H2303" s="7">
        <v>1000</v>
      </c>
      <c r="K2303" s="9" t="e">
        <f t="shared" si="105"/>
        <v>#DIV/0!</v>
      </c>
      <c r="L2303" s="10" t="str">
        <f t="shared" si="106"/>
        <v>Invalid</v>
      </c>
      <c r="M2303" s="10" t="str">
        <f t="shared" si="107"/>
        <v/>
      </c>
    </row>
    <row r="2304" spans="8:13" ht="14.25">
      <c r="H2304" s="7">
        <v>1000</v>
      </c>
      <c r="K2304" s="9" t="e">
        <f t="shared" si="105"/>
        <v>#DIV/0!</v>
      </c>
      <c r="L2304" s="10" t="str">
        <f t="shared" si="106"/>
        <v>Invalid</v>
      </c>
      <c r="M2304" s="10" t="str">
        <f t="shared" si="107"/>
        <v/>
      </c>
    </row>
    <row r="2305" spans="8:13" ht="14.25">
      <c r="H2305" s="7">
        <v>1000</v>
      </c>
      <c r="K2305" s="9" t="e">
        <f t="shared" si="105"/>
        <v>#DIV/0!</v>
      </c>
      <c r="L2305" s="10" t="str">
        <f t="shared" si="106"/>
        <v>Invalid</v>
      </c>
      <c r="M2305" s="10" t="str">
        <f t="shared" si="107"/>
        <v/>
      </c>
    </row>
    <row r="2306" spans="8:13" ht="14.25">
      <c r="H2306" s="7">
        <v>1000</v>
      </c>
      <c r="K2306" s="9" t="e">
        <f t="shared" si="105"/>
        <v>#DIV/0!</v>
      </c>
      <c r="L2306" s="10" t="str">
        <f t="shared" si="106"/>
        <v>Invalid</v>
      </c>
      <c r="M2306" s="10" t="str">
        <f t="shared" si="107"/>
        <v/>
      </c>
    </row>
    <row r="2307" spans="8:13" ht="14.25">
      <c r="H2307" s="7">
        <v>1000</v>
      </c>
      <c r="K2307" s="9" t="e">
        <f t="shared" ref="K2307:K2370" si="108">(H2307/G2307)*J2307</f>
        <v>#DIV/0!</v>
      </c>
      <c r="L2307" s="10" t="str">
        <f t="shared" ref="L2307:L2370" si="109">IF(F2307="BUY",(K2307-H2307)/H2307, IF(F2307="SELL", (H2307-K2307)/H2307, "Invalid"))</f>
        <v>Invalid</v>
      </c>
      <c r="M2307" s="10" t="str">
        <f t="shared" ref="M2307:M2370" si="110">IF(E2307="BUY",(K2307-H2307)/H2307,IF(E2307="SELL",(H2307-K2307)/H2307,""))</f>
        <v/>
      </c>
    </row>
    <row r="2308" spans="8:13" ht="14.25">
      <c r="H2308" s="7">
        <v>1000</v>
      </c>
      <c r="K2308" s="9" t="e">
        <f t="shared" si="108"/>
        <v>#DIV/0!</v>
      </c>
      <c r="L2308" s="10" t="str">
        <f t="shared" si="109"/>
        <v>Invalid</v>
      </c>
      <c r="M2308" s="10" t="str">
        <f t="shared" si="110"/>
        <v/>
      </c>
    </row>
    <row r="2309" spans="8:13" ht="14.25">
      <c r="H2309" s="7">
        <v>1000</v>
      </c>
      <c r="K2309" s="9" t="e">
        <f t="shared" si="108"/>
        <v>#DIV/0!</v>
      </c>
      <c r="L2309" s="10" t="str">
        <f t="shared" si="109"/>
        <v>Invalid</v>
      </c>
      <c r="M2309" s="10" t="str">
        <f t="shared" si="110"/>
        <v/>
      </c>
    </row>
    <row r="2310" spans="8:13" ht="14.25">
      <c r="H2310" s="7">
        <v>1000</v>
      </c>
      <c r="K2310" s="9" t="e">
        <f t="shared" si="108"/>
        <v>#DIV/0!</v>
      </c>
      <c r="L2310" s="10" t="str">
        <f t="shared" si="109"/>
        <v>Invalid</v>
      </c>
      <c r="M2310" s="10" t="str">
        <f t="shared" si="110"/>
        <v/>
      </c>
    </row>
    <row r="2311" spans="8:13" ht="14.25">
      <c r="H2311" s="7">
        <v>1000</v>
      </c>
      <c r="K2311" s="9" t="e">
        <f t="shared" si="108"/>
        <v>#DIV/0!</v>
      </c>
      <c r="L2311" s="10" t="str">
        <f t="shared" si="109"/>
        <v>Invalid</v>
      </c>
      <c r="M2311" s="10" t="str">
        <f t="shared" si="110"/>
        <v/>
      </c>
    </row>
    <row r="2312" spans="8:13" ht="14.25">
      <c r="H2312" s="7">
        <v>1000</v>
      </c>
      <c r="K2312" s="9" t="e">
        <f t="shared" si="108"/>
        <v>#DIV/0!</v>
      </c>
      <c r="L2312" s="10" t="str">
        <f t="shared" si="109"/>
        <v>Invalid</v>
      </c>
      <c r="M2312" s="10" t="str">
        <f t="shared" si="110"/>
        <v/>
      </c>
    </row>
    <row r="2313" spans="8:13" ht="14.25">
      <c r="H2313" s="7">
        <v>1000</v>
      </c>
      <c r="K2313" s="9" t="e">
        <f t="shared" si="108"/>
        <v>#DIV/0!</v>
      </c>
      <c r="L2313" s="10" t="str">
        <f t="shared" si="109"/>
        <v>Invalid</v>
      </c>
      <c r="M2313" s="10" t="str">
        <f t="shared" si="110"/>
        <v/>
      </c>
    </row>
    <row r="2314" spans="8:13" ht="14.25">
      <c r="H2314" s="7">
        <v>1000</v>
      </c>
      <c r="K2314" s="9" t="e">
        <f t="shared" si="108"/>
        <v>#DIV/0!</v>
      </c>
      <c r="L2314" s="10" t="str">
        <f t="shared" si="109"/>
        <v>Invalid</v>
      </c>
      <c r="M2314" s="10" t="str">
        <f t="shared" si="110"/>
        <v/>
      </c>
    </row>
    <row r="2315" spans="8:13" ht="14.25">
      <c r="H2315" s="7">
        <v>1000</v>
      </c>
      <c r="K2315" s="9" t="e">
        <f t="shared" si="108"/>
        <v>#DIV/0!</v>
      </c>
      <c r="L2315" s="10" t="str">
        <f t="shared" si="109"/>
        <v>Invalid</v>
      </c>
      <c r="M2315" s="10" t="str">
        <f t="shared" si="110"/>
        <v/>
      </c>
    </row>
    <row r="2316" spans="8:13" ht="14.25">
      <c r="H2316" s="7">
        <v>1000</v>
      </c>
      <c r="K2316" s="9" t="e">
        <f t="shared" si="108"/>
        <v>#DIV/0!</v>
      </c>
      <c r="L2316" s="10" t="str">
        <f t="shared" si="109"/>
        <v>Invalid</v>
      </c>
      <c r="M2316" s="10" t="str">
        <f t="shared" si="110"/>
        <v/>
      </c>
    </row>
    <row r="2317" spans="8:13" ht="14.25">
      <c r="H2317" s="7">
        <v>1000</v>
      </c>
      <c r="K2317" s="9" t="e">
        <f t="shared" si="108"/>
        <v>#DIV/0!</v>
      </c>
      <c r="L2317" s="10" t="str">
        <f t="shared" si="109"/>
        <v>Invalid</v>
      </c>
      <c r="M2317" s="10" t="str">
        <f t="shared" si="110"/>
        <v/>
      </c>
    </row>
    <row r="2318" spans="8:13" ht="14.25">
      <c r="H2318" s="7">
        <v>1000</v>
      </c>
      <c r="K2318" s="9" t="e">
        <f t="shared" si="108"/>
        <v>#DIV/0!</v>
      </c>
      <c r="L2318" s="10" t="str">
        <f t="shared" si="109"/>
        <v>Invalid</v>
      </c>
      <c r="M2318" s="10" t="str">
        <f t="shared" si="110"/>
        <v/>
      </c>
    </row>
    <row r="2319" spans="8:13" ht="14.25">
      <c r="H2319" s="7">
        <v>1000</v>
      </c>
      <c r="K2319" s="9" t="e">
        <f t="shared" si="108"/>
        <v>#DIV/0!</v>
      </c>
      <c r="L2319" s="10" t="str">
        <f t="shared" si="109"/>
        <v>Invalid</v>
      </c>
      <c r="M2319" s="10" t="str">
        <f t="shared" si="110"/>
        <v/>
      </c>
    </row>
    <row r="2320" spans="8:13" ht="14.25">
      <c r="H2320" s="7">
        <v>1000</v>
      </c>
      <c r="K2320" s="9" t="e">
        <f t="shared" si="108"/>
        <v>#DIV/0!</v>
      </c>
      <c r="L2320" s="10" t="str">
        <f t="shared" si="109"/>
        <v>Invalid</v>
      </c>
      <c r="M2320" s="10" t="str">
        <f t="shared" si="110"/>
        <v/>
      </c>
    </row>
    <row r="2321" spans="8:13" ht="14.25">
      <c r="H2321" s="7">
        <v>1000</v>
      </c>
      <c r="K2321" s="9" t="e">
        <f t="shared" si="108"/>
        <v>#DIV/0!</v>
      </c>
      <c r="L2321" s="10" t="str">
        <f t="shared" si="109"/>
        <v>Invalid</v>
      </c>
      <c r="M2321" s="10" t="str">
        <f t="shared" si="110"/>
        <v/>
      </c>
    </row>
    <row r="2322" spans="8:13" ht="14.25">
      <c r="H2322" s="7">
        <v>1000</v>
      </c>
      <c r="K2322" s="9" t="e">
        <f t="shared" si="108"/>
        <v>#DIV/0!</v>
      </c>
      <c r="L2322" s="10" t="str">
        <f t="shared" si="109"/>
        <v>Invalid</v>
      </c>
      <c r="M2322" s="10" t="str">
        <f t="shared" si="110"/>
        <v/>
      </c>
    </row>
    <row r="2323" spans="8:13" ht="14.25">
      <c r="H2323" s="7">
        <v>1000</v>
      </c>
      <c r="K2323" s="9" t="e">
        <f t="shared" si="108"/>
        <v>#DIV/0!</v>
      </c>
      <c r="L2323" s="10" t="str">
        <f t="shared" si="109"/>
        <v>Invalid</v>
      </c>
      <c r="M2323" s="10" t="str">
        <f t="shared" si="110"/>
        <v/>
      </c>
    </row>
    <row r="2324" spans="8:13" ht="14.25">
      <c r="H2324" s="7">
        <v>1000</v>
      </c>
      <c r="K2324" s="9" t="e">
        <f t="shared" si="108"/>
        <v>#DIV/0!</v>
      </c>
      <c r="L2324" s="10" t="str">
        <f t="shared" si="109"/>
        <v>Invalid</v>
      </c>
      <c r="M2324" s="10" t="str">
        <f t="shared" si="110"/>
        <v/>
      </c>
    </row>
    <row r="2325" spans="8:13" ht="14.25">
      <c r="H2325" s="7">
        <v>1000</v>
      </c>
      <c r="K2325" s="9" t="e">
        <f t="shared" si="108"/>
        <v>#DIV/0!</v>
      </c>
      <c r="L2325" s="10" t="str">
        <f t="shared" si="109"/>
        <v>Invalid</v>
      </c>
      <c r="M2325" s="10" t="str">
        <f t="shared" si="110"/>
        <v/>
      </c>
    </row>
    <row r="2326" spans="8:13" ht="14.25">
      <c r="H2326" s="7">
        <v>1000</v>
      </c>
      <c r="K2326" s="9" t="e">
        <f t="shared" si="108"/>
        <v>#DIV/0!</v>
      </c>
      <c r="L2326" s="10" t="str">
        <f t="shared" si="109"/>
        <v>Invalid</v>
      </c>
      <c r="M2326" s="10" t="str">
        <f t="shared" si="110"/>
        <v/>
      </c>
    </row>
    <row r="2327" spans="8:13" ht="14.25">
      <c r="H2327" s="7">
        <v>1000</v>
      </c>
      <c r="K2327" s="9" t="e">
        <f t="shared" si="108"/>
        <v>#DIV/0!</v>
      </c>
      <c r="L2327" s="10" t="str">
        <f t="shared" si="109"/>
        <v>Invalid</v>
      </c>
      <c r="M2327" s="10" t="str">
        <f t="shared" si="110"/>
        <v/>
      </c>
    </row>
    <row r="2328" spans="8:13" ht="14.25">
      <c r="H2328" s="7">
        <v>1000</v>
      </c>
      <c r="K2328" s="9" t="e">
        <f t="shared" si="108"/>
        <v>#DIV/0!</v>
      </c>
      <c r="L2328" s="10" t="str">
        <f t="shared" si="109"/>
        <v>Invalid</v>
      </c>
      <c r="M2328" s="10" t="str">
        <f t="shared" si="110"/>
        <v/>
      </c>
    </row>
    <row r="2329" spans="8:13" ht="14.25">
      <c r="H2329" s="7">
        <v>1000</v>
      </c>
      <c r="K2329" s="9" t="e">
        <f t="shared" si="108"/>
        <v>#DIV/0!</v>
      </c>
      <c r="L2329" s="10" t="str">
        <f t="shared" si="109"/>
        <v>Invalid</v>
      </c>
      <c r="M2329" s="10" t="str">
        <f t="shared" si="110"/>
        <v/>
      </c>
    </row>
    <row r="2330" spans="8:13" ht="14.25">
      <c r="H2330" s="7">
        <v>1000</v>
      </c>
      <c r="K2330" s="9" t="e">
        <f t="shared" si="108"/>
        <v>#DIV/0!</v>
      </c>
      <c r="L2330" s="10" t="str">
        <f t="shared" si="109"/>
        <v>Invalid</v>
      </c>
      <c r="M2330" s="10" t="str">
        <f t="shared" si="110"/>
        <v/>
      </c>
    </row>
    <row r="2331" spans="8:13" ht="14.25">
      <c r="H2331" s="7">
        <v>1000</v>
      </c>
      <c r="K2331" s="9" t="e">
        <f t="shared" si="108"/>
        <v>#DIV/0!</v>
      </c>
      <c r="L2331" s="10" t="str">
        <f t="shared" si="109"/>
        <v>Invalid</v>
      </c>
      <c r="M2331" s="10" t="str">
        <f t="shared" si="110"/>
        <v/>
      </c>
    </row>
    <row r="2332" spans="8:13" ht="14.25">
      <c r="H2332" s="7">
        <v>1000</v>
      </c>
      <c r="K2332" s="9" t="e">
        <f t="shared" si="108"/>
        <v>#DIV/0!</v>
      </c>
      <c r="L2332" s="10" t="str">
        <f t="shared" si="109"/>
        <v>Invalid</v>
      </c>
      <c r="M2332" s="10" t="str">
        <f t="shared" si="110"/>
        <v/>
      </c>
    </row>
    <row r="2333" spans="8:13" ht="14.25">
      <c r="H2333" s="7">
        <v>1000</v>
      </c>
      <c r="K2333" s="9" t="e">
        <f t="shared" si="108"/>
        <v>#DIV/0!</v>
      </c>
      <c r="L2333" s="10" t="str">
        <f t="shared" si="109"/>
        <v>Invalid</v>
      </c>
      <c r="M2333" s="10" t="str">
        <f t="shared" si="110"/>
        <v/>
      </c>
    </row>
    <row r="2334" spans="8:13" ht="14.25">
      <c r="H2334" s="7">
        <v>1000</v>
      </c>
      <c r="K2334" s="9" t="e">
        <f t="shared" si="108"/>
        <v>#DIV/0!</v>
      </c>
      <c r="L2334" s="10" t="str">
        <f t="shared" si="109"/>
        <v>Invalid</v>
      </c>
      <c r="M2334" s="10" t="str">
        <f t="shared" si="110"/>
        <v/>
      </c>
    </row>
    <row r="2335" spans="8:13" ht="14.25">
      <c r="H2335" s="7">
        <v>1000</v>
      </c>
      <c r="K2335" s="9" t="e">
        <f t="shared" si="108"/>
        <v>#DIV/0!</v>
      </c>
      <c r="L2335" s="10" t="str">
        <f t="shared" si="109"/>
        <v>Invalid</v>
      </c>
      <c r="M2335" s="10" t="str">
        <f t="shared" si="110"/>
        <v/>
      </c>
    </row>
    <row r="2336" spans="8:13" ht="14.25">
      <c r="H2336" s="7">
        <v>1000</v>
      </c>
      <c r="K2336" s="9" t="e">
        <f t="shared" si="108"/>
        <v>#DIV/0!</v>
      </c>
      <c r="L2336" s="10" t="str">
        <f t="shared" si="109"/>
        <v>Invalid</v>
      </c>
      <c r="M2336" s="10" t="str">
        <f t="shared" si="110"/>
        <v/>
      </c>
    </row>
    <row r="2337" spans="8:13" ht="14.25">
      <c r="H2337" s="7">
        <v>1000</v>
      </c>
      <c r="K2337" s="9" t="e">
        <f t="shared" si="108"/>
        <v>#DIV/0!</v>
      </c>
      <c r="L2337" s="10" t="str">
        <f t="shared" si="109"/>
        <v>Invalid</v>
      </c>
      <c r="M2337" s="10" t="str">
        <f t="shared" si="110"/>
        <v/>
      </c>
    </row>
    <row r="2338" spans="8:13" ht="14.25">
      <c r="H2338" s="7">
        <v>1000</v>
      </c>
      <c r="K2338" s="9" t="e">
        <f t="shared" si="108"/>
        <v>#DIV/0!</v>
      </c>
      <c r="L2338" s="10" t="str">
        <f t="shared" si="109"/>
        <v>Invalid</v>
      </c>
      <c r="M2338" s="10" t="str">
        <f t="shared" si="110"/>
        <v/>
      </c>
    </row>
    <row r="2339" spans="8:13" ht="14.25">
      <c r="H2339" s="7">
        <v>1000</v>
      </c>
      <c r="K2339" s="9" t="e">
        <f t="shared" si="108"/>
        <v>#DIV/0!</v>
      </c>
      <c r="L2339" s="10" t="str">
        <f t="shared" si="109"/>
        <v>Invalid</v>
      </c>
      <c r="M2339" s="10" t="str">
        <f t="shared" si="110"/>
        <v/>
      </c>
    </row>
    <row r="2340" spans="8:13" ht="14.25">
      <c r="H2340" s="7">
        <v>1000</v>
      </c>
      <c r="K2340" s="9" t="e">
        <f t="shared" si="108"/>
        <v>#DIV/0!</v>
      </c>
      <c r="L2340" s="10" t="str">
        <f t="shared" si="109"/>
        <v>Invalid</v>
      </c>
      <c r="M2340" s="10" t="str">
        <f t="shared" si="110"/>
        <v/>
      </c>
    </row>
    <row r="2341" spans="8:13" ht="14.25">
      <c r="H2341" s="7">
        <v>1000</v>
      </c>
      <c r="K2341" s="9" t="e">
        <f t="shared" si="108"/>
        <v>#DIV/0!</v>
      </c>
      <c r="L2341" s="10" t="str">
        <f t="shared" si="109"/>
        <v>Invalid</v>
      </c>
      <c r="M2341" s="10" t="str">
        <f t="shared" si="110"/>
        <v/>
      </c>
    </row>
    <row r="2342" spans="8:13" ht="14.25">
      <c r="H2342" s="7">
        <v>1000</v>
      </c>
      <c r="K2342" s="9" t="e">
        <f t="shared" si="108"/>
        <v>#DIV/0!</v>
      </c>
      <c r="L2342" s="10" t="str">
        <f t="shared" si="109"/>
        <v>Invalid</v>
      </c>
      <c r="M2342" s="10" t="str">
        <f t="shared" si="110"/>
        <v/>
      </c>
    </row>
    <row r="2343" spans="8:13" ht="14.25">
      <c r="H2343" s="7">
        <v>1000</v>
      </c>
      <c r="K2343" s="9" t="e">
        <f t="shared" si="108"/>
        <v>#DIV/0!</v>
      </c>
      <c r="L2343" s="10" t="str">
        <f t="shared" si="109"/>
        <v>Invalid</v>
      </c>
      <c r="M2343" s="10" t="str">
        <f t="shared" si="110"/>
        <v/>
      </c>
    </row>
    <row r="2344" spans="8:13" ht="14.25">
      <c r="H2344" s="7">
        <v>1000</v>
      </c>
      <c r="K2344" s="9" t="e">
        <f t="shared" si="108"/>
        <v>#DIV/0!</v>
      </c>
      <c r="L2344" s="10" t="str">
        <f t="shared" si="109"/>
        <v>Invalid</v>
      </c>
      <c r="M2344" s="10" t="str">
        <f t="shared" si="110"/>
        <v/>
      </c>
    </row>
    <row r="2345" spans="8:13" ht="14.25">
      <c r="H2345" s="7">
        <v>1000</v>
      </c>
      <c r="K2345" s="9" t="e">
        <f t="shared" si="108"/>
        <v>#DIV/0!</v>
      </c>
      <c r="L2345" s="10" t="str">
        <f t="shared" si="109"/>
        <v>Invalid</v>
      </c>
      <c r="M2345" s="10" t="str">
        <f t="shared" si="110"/>
        <v/>
      </c>
    </row>
    <row r="2346" spans="8:13" ht="14.25">
      <c r="H2346" s="7">
        <v>1000</v>
      </c>
      <c r="K2346" s="9" t="e">
        <f t="shared" si="108"/>
        <v>#DIV/0!</v>
      </c>
      <c r="L2346" s="10" t="str">
        <f t="shared" si="109"/>
        <v>Invalid</v>
      </c>
      <c r="M2346" s="10" t="str">
        <f t="shared" si="110"/>
        <v/>
      </c>
    </row>
    <row r="2347" spans="8:13" ht="14.25">
      <c r="H2347" s="7">
        <v>1000</v>
      </c>
      <c r="K2347" s="9" t="e">
        <f t="shared" si="108"/>
        <v>#DIV/0!</v>
      </c>
      <c r="L2347" s="10" t="str">
        <f t="shared" si="109"/>
        <v>Invalid</v>
      </c>
      <c r="M2347" s="10" t="str">
        <f t="shared" si="110"/>
        <v/>
      </c>
    </row>
    <row r="2348" spans="8:13" ht="14.25">
      <c r="H2348" s="7">
        <v>1000</v>
      </c>
      <c r="K2348" s="9" t="e">
        <f t="shared" si="108"/>
        <v>#DIV/0!</v>
      </c>
      <c r="L2348" s="10" t="str">
        <f t="shared" si="109"/>
        <v>Invalid</v>
      </c>
      <c r="M2348" s="10" t="str">
        <f t="shared" si="110"/>
        <v/>
      </c>
    </row>
    <row r="2349" spans="8:13" ht="14.25">
      <c r="H2349" s="7">
        <v>1000</v>
      </c>
      <c r="K2349" s="9" t="e">
        <f t="shared" si="108"/>
        <v>#DIV/0!</v>
      </c>
      <c r="L2349" s="10" t="str">
        <f t="shared" si="109"/>
        <v>Invalid</v>
      </c>
      <c r="M2349" s="10" t="str">
        <f t="shared" si="110"/>
        <v/>
      </c>
    </row>
    <row r="2350" spans="8:13" ht="14.25">
      <c r="H2350" s="7">
        <v>1000</v>
      </c>
      <c r="K2350" s="9" t="e">
        <f t="shared" si="108"/>
        <v>#DIV/0!</v>
      </c>
      <c r="L2350" s="10" t="str">
        <f t="shared" si="109"/>
        <v>Invalid</v>
      </c>
      <c r="M2350" s="10" t="str">
        <f t="shared" si="110"/>
        <v/>
      </c>
    </row>
    <row r="2351" spans="8:13" ht="14.25">
      <c r="H2351" s="7">
        <v>1000</v>
      </c>
      <c r="K2351" s="9" t="e">
        <f t="shared" si="108"/>
        <v>#DIV/0!</v>
      </c>
      <c r="L2351" s="10" t="str">
        <f t="shared" si="109"/>
        <v>Invalid</v>
      </c>
      <c r="M2351" s="10" t="str">
        <f t="shared" si="110"/>
        <v/>
      </c>
    </row>
    <row r="2352" spans="8:13" ht="14.25">
      <c r="H2352" s="7">
        <v>1000</v>
      </c>
      <c r="K2352" s="9" t="e">
        <f t="shared" si="108"/>
        <v>#DIV/0!</v>
      </c>
      <c r="L2352" s="10" t="str">
        <f t="shared" si="109"/>
        <v>Invalid</v>
      </c>
      <c r="M2352" s="10" t="str">
        <f t="shared" si="110"/>
        <v/>
      </c>
    </row>
    <row r="2353" spans="8:13" ht="14.25">
      <c r="H2353" s="7">
        <v>1000</v>
      </c>
      <c r="K2353" s="9" t="e">
        <f t="shared" si="108"/>
        <v>#DIV/0!</v>
      </c>
      <c r="L2353" s="10" t="str">
        <f t="shared" si="109"/>
        <v>Invalid</v>
      </c>
      <c r="M2353" s="10" t="str">
        <f t="shared" si="110"/>
        <v/>
      </c>
    </row>
    <row r="2354" spans="8:13" ht="14.25">
      <c r="H2354" s="7">
        <v>1000</v>
      </c>
      <c r="K2354" s="9" t="e">
        <f t="shared" si="108"/>
        <v>#DIV/0!</v>
      </c>
      <c r="L2354" s="10" t="str">
        <f t="shared" si="109"/>
        <v>Invalid</v>
      </c>
      <c r="M2354" s="10" t="str">
        <f t="shared" si="110"/>
        <v/>
      </c>
    </row>
    <row r="2355" spans="8:13" ht="14.25">
      <c r="H2355" s="7">
        <v>1000</v>
      </c>
      <c r="K2355" s="9" t="e">
        <f t="shared" si="108"/>
        <v>#DIV/0!</v>
      </c>
      <c r="L2355" s="10" t="str">
        <f t="shared" si="109"/>
        <v>Invalid</v>
      </c>
      <c r="M2355" s="10" t="str">
        <f t="shared" si="110"/>
        <v/>
      </c>
    </row>
    <row r="2356" spans="8:13" ht="14.25">
      <c r="H2356" s="7">
        <v>1000</v>
      </c>
      <c r="K2356" s="9" t="e">
        <f t="shared" si="108"/>
        <v>#DIV/0!</v>
      </c>
      <c r="L2356" s="10" t="str">
        <f t="shared" si="109"/>
        <v>Invalid</v>
      </c>
      <c r="M2356" s="10" t="str">
        <f t="shared" si="110"/>
        <v/>
      </c>
    </row>
    <row r="2357" spans="8:13" ht="14.25">
      <c r="H2357" s="7">
        <v>1000</v>
      </c>
      <c r="K2357" s="9" t="e">
        <f t="shared" si="108"/>
        <v>#DIV/0!</v>
      </c>
      <c r="L2357" s="10" t="str">
        <f t="shared" si="109"/>
        <v>Invalid</v>
      </c>
      <c r="M2357" s="10" t="str">
        <f t="shared" si="110"/>
        <v/>
      </c>
    </row>
    <row r="2358" spans="8:13" ht="14.25">
      <c r="H2358" s="7">
        <v>1000</v>
      </c>
      <c r="K2358" s="9" t="e">
        <f t="shared" si="108"/>
        <v>#DIV/0!</v>
      </c>
      <c r="L2358" s="10" t="str">
        <f t="shared" si="109"/>
        <v>Invalid</v>
      </c>
      <c r="M2358" s="10" t="str">
        <f t="shared" si="110"/>
        <v/>
      </c>
    </row>
    <row r="2359" spans="8:13" ht="14.25">
      <c r="H2359" s="7">
        <v>1000</v>
      </c>
      <c r="K2359" s="9" t="e">
        <f t="shared" si="108"/>
        <v>#DIV/0!</v>
      </c>
      <c r="L2359" s="10" t="str">
        <f t="shared" si="109"/>
        <v>Invalid</v>
      </c>
      <c r="M2359" s="10" t="str">
        <f t="shared" si="110"/>
        <v/>
      </c>
    </row>
    <row r="2360" spans="8:13" ht="14.25">
      <c r="H2360" s="7">
        <v>1000</v>
      </c>
      <c r="K2360" s="9" t="e">
        <f t="shared" si="108"/>
        <v>#DIV/0!</v>
      </c>
      <c r="L2360" s="10" t="str">
        <f t="shared" si="109"/>
        <v>Invalid</v>
      </c>
      <c r="M2360" s="10" t="str">
        <f t="shared" si="110"/>
        <v/>
      </c>
    </row>
    <row r="2361" spans="8:13" ht="14.25">
      <c r="H2361" s="7">
        <v>1000</v>
      </c>
      <c r="K2361" s="9" t="e">
        <f t="shared" si="108"/>
        <v>#DIV/0!</v>
      </c>
      <c r="L2361" s="10" t="str">
        <f t="shared" si="109"/>
        <v>Invalid</v>
      </c>
      <c r="M2361" s="10" t="str">
        <f t="shared" si="110"/>
        <v/>
      </c>
    </row>
    <row r="2362" spans="8:13" ht="14.25">
      <c r="H2362" s="7">
        <v>1000</v>
      </c>
      <c r="K2362" s="9" t="e">
        <f t="shared" si="108"/>
        <v>#DIV/0!</v>
      </c>
      <c r="L2362" s="10" t="str">
        <f t="shared" si="109"/>
        <v>Invalid</v>
      </c>
      <c r="M2362" s="10" t="str">
        <f t="shared" si="110"/>
        <v/>
      </c>
    </row>
    <row r="2363" spans="8:13" ht="14.25">
      <c r="H2363" s="7">
        <v>1000</v>
      </c>
      <c r="K2363" s="9" t="e">
        <f t="shared" si="108"/>
        <v>#DIV/0!</v>
      </c>
      <c r="L2363" s="10" t="str">
        <f t="shared" si="109"/>
        <v>Invalid</v>
      </c>
      <c r="M2363" s="10" t="str">
        <f t="shared" si="110"/>
        <v/>
      </c>
    </row>
    <row r="2364" spans="8:13" ht="14.25">
      <c r="H2364" s="7">
        <v>1000</v>
      </c>
      <c r="K2364" s="9" t="e">
        <f t="shared" si="108"/>
        <v>#DIV/0!</v>
      </c>
      <c r="L2364" s="10" t="str">
        <f t="shared" si="109"/>
        <v>Invalid</v>
      </c>
      <c r="M2364" s="10" t="str">
        <f t="shared" si="110"/>
        <v/>
      </c>
    </row>
    <row r="2365" spans="8:13" ht="14.25">
      <c r="H2365" s="7">
        <v>1000</v>
      </c>
      <c r="K2365" s="9" t="e">
        <f t="shared" si="108"/>
        <v>#DIV/0!</v>
      </c>
      <c r="L2365" s="10" t="str">
        <f t="shared" si="109"/>
        <v>Invalid</v>
      </c>
      <c r="M2365" s="10" t="str">
        <f t="shared" si="110"/>
        <v/>
      </c>
    </row>
    <row r="2366" spans="8:13" ht="14.25">
      <c r="H2366" s="7">
        <v>1000</v>
      </c>
      <c r="K2366" s="9" t="e">
        <f t="shared" si="108"/>
        <v>#DIV/0!</v>
      </c>
      <c r="L2366" s="10" t="str">
        <f t="shared" si="109"/>
        <v>Invalid</v>
      </c>
      <c r="M2366" s="10" t="str">
        <f t="shared" si="110"/>
        <v/>
      </c>
    </row>
    <row r="2367" spans="8:13" ht="14.25">
      <c r="H2367" s="7">
        <v>1000</v>
      </c>
      <c r="K2367" s="9" t="e">
        <f t="shared" si="108"/>
        <v>#DIV/0!</v>
      </c>
      <c r="L2367" s="10" t="str">
        <f t="shared" si="109"/>
        <v>Invalid</v>
      </c>
      <c r="M2367" s="10" t="str">
        <f t="shared" si="110"/>
        <v/>
      </c>
    </row>
    <row r="2368" spans="8:13" ht="14.25">
      <c r="H2368" s="7">
        <v>1000</v>
      </c>
      <c r="K2368" s="9" t="e">
        <f t="shared" si="108"/>
        <v>#DIV/0!</v>
      </c>
      <c r="L2368" s="10" t="str">
        <f t="shared" si="109"/>
        <v>Invalid</v>
      </c>
      <c r="M2368" s="10" t="str">
        <f t="shared" si="110"/>
        <v/>
      </c>
    </row>
    <row r="2369" spans="8:13" ht="14.25">
      <c r="H2369" s="7">
        <v>1000</v>
      </c>
      <c r="K2369" s="9" t="e">
        <f t="shared" si="108"/>
        <v>#DIV/0!</v>
      </c>
      <c r="L2369" s="10" t="str">
        <f t="shared" si="109"/>
        <v>Invalid</v>
      </c>
      <c r="M2369" s="10" t="str">
        <f t="shared" si="110"/>
        <v/>
      </c>
    </row>
    <row r="2370" spans="8:13" ht="14.25">
      <c r="H2370" s="7">
        <v>1000</v>
      </c>
      <c r="K2370" s="9" t="e">
        <f t="shared" si="108"/>
        <v>#DIV/0!</v>
      </c>
      <c r="L2370" s="10" t="str">
        <f t="shared" si="109"/>
        <v>Invalid</v>
      </c>
      <c r="M2370" s="10" t="str">
        <f t="shared" si="110"/>
        <v/>
      </c>
    </row>
    <row r="2371" spans="8:13" ht="14.25">
      <c r="H2371" s="7">
        <v>1000</v>
      </c>
      <c r="K2371" s="9" t="e">
        <f t="shared" ref="K2371:K2434" si="111">(H2371/G2371)*J2371</f>
        <v>#DIV/0!</v>
      </c>
      <c r="L2371" s="10" t="str">
        <f t="shared" ref="L2371:L2434" si="112">IF(F2371="BUY",(K2371-H2371)/H2371, IF(F2371="SELL", (H2371-K2371)/H2371, "Invalid"))</f>
        <v>Invalid</v>
      </c>
      <c r="M2371" s="10" t="str">
        <f t="shared" ref="M2371:M2434" si="113">IF(E2371="BUY",(K2371-H2371)/H2371,IF(E2371="SELL",(H2371-K2371)/H2371,""))</f>
        <v/>
      </c>
    </row>
    <row r="2372" spans="8:13" ht="14.25">
      <c r="H2372" s="7">
        <v>1000</v>
      </c>
      <c r="K2372" s="9" t="e">
        <f t="shared" si="111"/>
        <v>#DIV/0!</v>
      </c>
      <c r="L2372" s="10" t="str">
        <f t="shared" si="112"/>
        <v>Invalid</v>
      </c>
      <c r="M2372" s="10" t="str">
        <f t="shared" si="113"/>
        <v/>
      </c>
    </row>
    <row r="2373" spans="8:13" ht="14.25">
      <c r="H2373" s="7">
        <v>1000</v>
      </c>
      <c r="K2373" s="9" t="e">
        <f t="shared" si="111"/>
        <v>#DIV/0!</v>
      </c>
      <c r="L2373" s="10" t="str">
        <f t="shared" si="112"/>
        <v>Invalid</v>
      </c>
      <c r="M2373" s="10" t="str">
        <f t="shared" si="113"/>
        <v/>
      </c>
    </row>
    <row r="2374" spans="8:13" ht="14.25">
      <c r="H2374" s="7">
        <v>1000</v>
      </c>
      <c r="K2374" s="9" t="e">
        <f t="shared" si="111"/>
        <v>#DIV/0!</v>
      </c>
      <c r="L2374" s="10" t="str">
        <f t="shared" si="112"/>
        <v>Invalid</v>
      </c>
      <c r="M2374" s="10" t="str">
        <f t="shared" si="113"/>
        <v/>
      </c>
    </row>
    <row r="2375" spans="8:13" ht="14.25">
      <c r="H2375" s="7">
        <v>1000</v>
      </c>
      <c r="K2375" s="9" t="e">
        <f t="shared" si="111"/>
        <v>#DIV/0!</v>
      </c>
      <c r="L2375" s="10" t="str">
        <f t="shared" si="112"/>
        <v>Invalid</v>
      </c>
      <c r="M2375" s="10" t="str">
        <f t="shared" si="113"/>
        <v/>
      </c>
    </row>
    <row r="2376" spans="8:13" ht="14.25">
      <c r="H2376" s="7">
        <v>1000</v>
      </c>
      <c r="K2376" s="9" t="e">
        <f t="shared" si="111"/>
        <v>#DIV/0!</v>
      </c>
      <c r="L2376" s="10" t="str">
        <f t="shared" si="112"/>
        <v>Invalid</v>
      </c>
      <c r="M2376" s="10" t="str">
        <f t="shared" si="113"/>
        <v/>
      </c>
    </row>
    <row r="2377" spans="8:13" ht="14.25">
      <c r="H2377" s="7">
        <v>1000</v>
      </c>
      <c r="K2377" s="9" t="e">
        <f t="shared" si="111"/>
        <v>#DIV/0!</v>
      </c>
      <c r="L2377" s="10" t="str">
        <f t="shared" si="112"/>
        <v>Invalid</v>
      </c>
      <c r="M2377" s="10" t="str">
        <f t="shared" si="113"/>
        <v/>
      </c>
    </row>
    <row r="2378" spans="8:13" ht="14.25">
      <c r="H2378" s="7">
        <v>1000</v>
      </c>
      <c r="K2378" s="9" t="e">
        <f t="shared" si="111"/>
        <v>#DIV/0!</v>
      </c>
      <c r="L2378" s="10" t="str">
        <f t="shared" si="112"/>
        <v>Invalid</v>
      </c>
      <c r="M2378" s="10" t="str">
        <f t="shared" si="113"/>
        <v/>
      </c>
    </row>
    <row r="2379" spans="8:13" ht="14.25">
      <c r="H2379" s="7">
        <v>1000</v>
      </c>
      <c r="K2379" s="9" t="e">
        <f t="shared" si="111"/>
        <v>#DIV/0!</v>
      </c>
      <c r="L2379" s="10" t="str">
        <f t="shared" si="112"/>
        <v>Invalid</v>
      </c>
      <c r="M2379" s="10" t="str">
        <f t="shared" si="113"/>
        <v/>
      </c>
    </row>
    <row r="2380" spans="8:13" ht="14.25">
      <c r="H2380" s="7">
        <v>1000</v>
      </c>
      <c r="K2380" s="9" t="e">
        <f t="shared" si="111"/>
        <v>#DIV/0!</v>
      </c>
      <c r="L2380" s="10" t="str">
        <f t="shared" si="112"/>
        <v>Invalid</v>
      </c>
      <c r="M2380" s="10" t="str">
        <f t="shared" si="113"/>
        <v/>
      </c>
    </row>
    <row r="2381" spans="8:13" ht="14.25">
      <c r="H2381" s="7">
        <v>1000</v>
      </c>
      <c r="K2381" s="9" t="e">
        <f t="shared" si="111"/>
        <v>#DIV/0!</v>
      </c>
      <c r="L2381" s="10" t="str">
        <f t="shared" si="112"/>
        <v>Invalid</v>
      </c>
      <c r="M2381" s="10" t="str">
        <f t="shared" si="113"/>
        <v/>
      </c>
    </row>
    <row r="2382" spans="8:13" ht="14.25">
      <c r="H2382" s="7">
        <v>1000</v>
      </c>
      <c r="K2382" s="9" t="e">
        <f t="shared" si="111"/>
        <v>#DIV/0!</v>
      </c>
      <c r="L2382" s="10" t="str">
        <f t="shared" si="112"/>
        <v>Invalid</v>
      </c>
      <c r="M2382" s="10" t="str">
        <f t="shared" si="113"/>
        <v/>
      </c>
    </row>
    <row r="2383" spans="8:13" ht="14.25">
      <c r="H2383" s="7">
        <v>1000</v>
      </c>
      <c r="K2383" s="9" t="e">
        <f t="shared" si="111"/>
        <v>#DIV/0!</v>
      </c>
      <c r="L2383" s="10" t="str">
        <f t="shared" si="112"/>
        <v>Invalid</v>
      </c>
      <c r="M2383" s="10" t="str">
        <f t="shared" si="113"/>
        <v/>
      </c>
    </row>
    <row r="2384" spans="8:13" ht="14.25">
      <c r="H2384" s="7">
        <v>1000</v>
      </c>
      <c r="K2384" s="9" t="e">
        <f t="shared" si="111"/>
        <v>#DIV/0!</v>
      </c>
      <c r="L2384" s="10" t="str">
        <f t="shared" si="112"/>
        <v>Invalid</v>
      </c>
      <c r="M2384" s="10" t="str">
        <f t="shared" si="113"/>
        <v/>
      </c>
    </row>
    <row r="2385" spans="8:13" ht="14.25">
      <c r="H2385" s="7">
        <v>1000</v>
      </c>
      <c r="K2385" s="9" t="e">
        <f t="shared" si="111"/>
        <v>#DIV/0!</v>
      </c>
      <c r="L2385" s="10" t="str">
        <f t="shared" si="112"/>
        <v>Invalid</v>
      </c>
      <c r="M2385" s="10" t="str">
        <f t="shared" si="113"/>
        <v/>
      </c>
    </row>
    <row r="2386" spans="8:13" ht="14.25">
      <c r="H2386" s="7">
        <v>1000</v>
      </c>
      <c r="K2386" s="9" t="e">
        <f t="shared" si="111"/>
        <v>#DIV/0!</v>
      </c>
      <c r="L2386" s="10" t="str">
        <f t="shared" si="112"/>
        <v>Invalid</v>
      </c>
      <c r="M2386" s="10" t="str">
        <f t="shared" si="113"/>
        <v/>
      </c>
    </row>
    <row r="2387" spans="8:13" ht="14.25">
      <c r="H2387" s="7">
        <v>1000</v>
      </c>
      <c r="K2387" s="9" t="e">
        <f t="shared" si="111"/>
        <v>#DIV/0!</v>
      </c>
      <c r="L2387" s="10" t="str">
        <f t="shared" si="112"/>
        <v>Invalid</v>
      </c>
      <c r="M2387" s="10" t="str">
        <f t="shared" si="113"/>
        <v/>
      </c>
    </row>
    <row r="2388" spans="8:13" ht="14.25">
      <c r="H2388" s="7">
        <v>1000</v>
      </c>
      <c r="K2388" s="9" t="e">
        <f t="shared" si="111"/>
        <v>#DIV/0!</v>
      </c>
      <c r="L2388" s="10" t="str">
        <f t="shared" si="112"/>
        <v>Invalid</v>
      </c>
      <c r="M2388" s="10" t="str">
        <f t="shared" si="113"/>
        <v/>
      </c>
    </row>
    <row r="2389" spans="8:13" ht="14.25">
      <c r="H2389" s="7">
        <v>1000</v>
      </c>
      <c r="K2389" s="9" t="e">
        <f t="shared" si="111"/>
        <v>#DIV/0!</v>
      </c>
      <c r="L2389" s="10" t="str">
        <f t="shared" si="112"/>
        <v>Invalid</v>
      </c>
      <c r="M2389" s="10" t="str">
        <f t="shared" si="113"/>
        <v/>
      </c>
    </row>
    <row r="2390" spans="8:13" ht="14.25">
      <c r="H2390" s="7">
        <v>1000</v>
      </c>
      <c r="K2390" s="9" t="e">
        <f t="shared" si="111"/>
        <v>#DIV/0!</v>
      </c>
      <c r="L2390" s="10" t="str">
        <f t="shared" si="112"/>
        <v>Invalid</v>
      </c>
      <c r="M2390" s="10" t="str">
        <f t="shared" si="113"/>
        <v/>
      </c>
    </row>
    <row r="2391" spans="8:13" ht="14.25">
      <c r="H2391" s="7">
        <v>1000</v>
      </c>
      <c r="K2391" s="9" t="e">
        <f t="shared" si="111"/>
        <v>#DIV/0!</v>
      </c>
      <c r="L2391" s="10" t="str">
        <f t="shared" si="112"/>
        <v>Invalid</v>
      </c>
      <c r="M2391" s="10" t="str">
        <f t="shared" si="113"/>
        <v/>
      </c>
    </row>
    <row r="2392" spans="8:13" ht="14.25">
      <c r="H2392" s="7">
        <v>1000</v>
      </c>
      <c r="K2392" s="9" t="e">
        <f t="shared" si="111"/>
        <v>#DIV/0!</v>
      </c>
      <c r="L2392" s="10" t="str">
        <f t="shared" si="112"/>
        <v>Invalid</v>
      </c>
      <c r="M2392" s="10" t="str">
        <f t="shared" si="113"/>
        <v/>
      </c>
    </row>
    <row r="2393" spans="8:13" ht="14.25">
      <c r="H2393" s="7">
        <v>1000</v>
      </c>
      <c r="K2393" s="9" t="e">
        <f t="shared" si="111"/>
        <v>#DIV/0!</v>
      </c>
      <c r="L2393" s="10" t="str">
        <f t="shared" si="112"/>
        <v>Invalid</v>
      </c>
      <c r="M2393" s="10" t="str">
        <f t="shared" si="113"/>
        <v/>
      </c>
    </row>
    <row r="2394" spans="8:13" ht="14.25">
      <c r="H2394" s="7">
        <v>1000</v>
      </c>
      <c r="K2394" s="9" t="e">
        <f t="shared" si="111"/>
        <v>#DIV/0!</v>
      </c>
      <c r="L2394" s="10" t="str">
        <f t="shared" si="112"/>
        <v>Invalid</v>
      </c>
      <c r="M2394" s="10" t="str">
        <f t="shared" si="113"/>
        <v/>
      </c>
    </row>
    <row r="2395" spans="8:13" ht="14.25">
      <c r="H2395" s="7">
        <v>1000</v>
      </c>
      <c r="K2395" s="9" t="e">
        <f t="shared" si="111"/>
        <v>#DIV/0!</v>
      </c>
      <c r="L2395" s="10" t="str">
        <f t="shared" si="112"/>
        <v>Invalid</v>
      </c>
      <c r="M2395" s="10" t="str">
        <f t="shared" si="113"/>
        <v/>
      </c>
    </row>
    <row r="2396" spans="8:13" ht="14.25">
      <c r="H2396" s="7">
        <v>1000</v>
      </c>
      <c r="K2396" s="9" t="e">
        <f t="shared" si="111"/>
        <v>#DIV/0!</v>
      </c>
      <c r="L2396" s="10" t="str">
        <f t="shared" si="112"/>
        <v>Invalid</v>
      </c>
      <c r="M2396" s="10" t="str">
        <f t="shared" si="113"/>
        <v/>
      </c>
    </row>
    <row r="2397" spans="8:13" ht="14.25">
      <c r="H2397" s="7">
        <v>1000</v>
      </c>
      <c r="K2397" s="9" t="e">
        <f t="shared" si="111"/>
        <v>#DIV/0!</v>
      </c>
      <c r="L2397" s="10" t="str">
        <f t="shared" si="112"/>
        <v>Invalid</v>
      </c>
      <c r="M2397" s="10" t="str">
        <f t="shared" si="113"/>
        <v/>
      </c>
    </row>
    <row r="2398" spans="8:13" ht="14.25">
      <c r="H2398" s="7">
        <v>1000</v>
      </c>
      <c r="K2398" s="9" t="e">
        <f t="shared" si="111"/>
        <v>#DIV/0!</v>
      </c>
      <c r="L2398" s="10" t="str">
        <f t="shared" si="112"/>
        <v>Invalid</v>
      </c>
      <c r="M2398" s="10" t="str">
        <f t="shared" si="113"/>
        <v/>
      </c>
    </row>
    <row r="2399" spans="8:13" ht="14.25">
      <c r="H2399" s="7">
        <v>1000</v>
      </c>
      <c r="K2399" s="9" t="e">
        <f t="shared" si="111"/>
        <v>#DIV/0!</v>
      </c>
      <c r="L2399" s="10" t="str">
        <f t="shared" si="112"/>
        <v>Invalid</v>
      </c>
      <c r="M2399" s="10" t="str">
        <f t="shared" si="113"/>
        <v/>
      </c>
    </row>
    <row r="2400" spans="8:13" ht="14.25">
      <c r="H2400" s="7">
        <v>1000</v>
      </c>
      <c r="K2400" s="9" t="e">
        <f t="shared" si="111"/>
        <v>#DIV/0!</v>
      </c>
      <c r="L2400" s="10" t="str">
        <f t="shared" si="112"/>
        <v>Invalid</v>
      </c>
      <c r="M2400" s="10" t="str">
        <f t="shared" si="113"/>
        <v/>
      </c>
    </row>
    <row r="2401" spans="8:13" ht="14.25">
      <c r="H2401" s="7">
        <v>1000</v>
      </c>
      <c r="K2401" s="9" t="e">
        <f t="shared" si="111"/>
        <v>#DIV/0!</v>
      </c>
      <c r="L2401" s="10" t="str">
        <f t="shared" si="112"/>
        <v>Invalid</v>
      </c>
      <c r="M2401" s="10" t="str">
        <f t="shared" si="113"/>
        <v/>
      </c>
    </row>
    <row r="2402" spans="8:13" ht="14.25">
      <c r="H2402" s="7">
        <v>1000</v>
      </c>
      <c r="K2402" s="9" t="e">
        <f t="shared" si="111"/>
        <v>#DIV/0!</v>
      </c>
      <c r="L2402" s="10" t="str">
        <f t="shared" si="112"/>
        <v>Invalid</v>
      </c>
      <c r="M2402" s="10" t="str">
        <f t="shared" si="113"/>
        <v/>
      </c>
    </row>
    <row r="2403" spans="8:13" ht="14.25">
      <c r="H2403" s="7">
        <v>1000</v>
      </c>
      <c r="K2403" s="9" t="e">
        <f t="shared" si="111"/>
        <v>#DIV/0!</v>
      </c>
      <c r="L2403" s="10" t="str">
        <f t="shared" si="112"/>
        <v>Invalid</v>
      </c>
      <c r="M2403" s="10" t="str">
        <f t="shared" si="113"/>
        <v/>
      </c>
    </row>
    <row r="2404" spans="8:13" ht="14.25">
      <c r="H2404" s="7">
        <v>1000</v>
      </c>
      <c r="K2404" s="9" t="e">
        <f t="shared" si="111"/>
        <v>#DIV/0!</v>
      </c>
      <c r="L2404" s="10" t="str">
        <f t="shared" si="112"/>
        <v>Invalid</v>
      </c>
      <c r="M2404" s="10" t="str">
        <f t="shared" si="113"/>
        <v/>
      </c>
    </row>
    <row r="2405" spans="8:13" ht="14.25">
      <c r="H2405" s="7">
        <v>1000</v>
      </c>
      <c r="K2405" s="9" t="e">
        <f t="shared" si="111"/>
        <v>#DIV/0!</v>
      </c>
      <c r="L2405" s="10" t="str">
        <f t="shared" si="112"/>
        <v>Invalid</v>
      </c>
      <c r="M2405" s="10" t="str">
        <f t="shared" si="113"/>
        <v/>
      </c>
    </row>
    <row r="2406" spans="8:13" ht="14.25">
      <c r="H2406" s="7">
        <v>1000</v>
      </c>
      <c r="K2406" s="9" t="e">
        <f t="shared" si="111"/>
        <v>#DIV/0!</v>
      </c>
      <c r="L2406" s="10" t="str">
        <f t="shared" si="112"/>
        <v>Invalid</v>
      </c>
      <c r="M2406" s="10" t="str">
        <f t="shared" si="113"/>
        <v/>
      </c>
    </row>
    <row r="2407" spans="8:13" ht="14.25">
      <c r="H2407" s="7">
        <v>1000</v>
      </c>
      <c r="K2407" s="9" t="e">
        <f t="shared" si="111"/>
        <v>#DIV/0!</v>
      </c>
      <c r="L2407" s="10" t="str">
        <f t="shared" si="112"/>
        <v>Invalid</v>
      </c>
      <c r="M2407" s="10" t="str">
        <f t="shared" si="113"/>
        <v/>
      </c>
    </row>
    <row r="2408" spans="8:13" ht="14.25">
      <c r="H2408" s="7">
        <v>1000</v>
      </c>
      <c r="K2408" s="9" t="e">
        <f t="shared" si="111"/>
        <v>#DIV/0!</v>
      </c>
      <c r="L2408" s="10" t="str">
        <f t="shared" si="112"/>
        <v>Invalid</v>
      </c>
      <c r="M2408" s="10" t="str">
        <f t="shared" si="113"/>
        <v/>
      </c>
    </row>
    <row r="2409" spans="8:13" ht="14.25">
      <c r="H2409" s="7">
        <v>1000</v>
      </c>
      <c r="K2409" s="9" t="e">
        <f t="shared" si="111"/>
        <v>#DIV/0!</v>
      </c>
      <c r="L2409" s="10" t="str">
        <f t="shared" si="112"/>
        <v>Invalid</v>
      </c>
      <c r="M2409" s="10" t="str">
        <f t="shared" si="113"/>
        <v/>
      </c>
    </row>
    <row r="2410" spans="8:13" ht="14.25">
      <c r="H2410" s="7">
        <v>1000</v>
      </c>
      <c r="K2410" s="9" t="e">
        <f t="shared" si="111"/>
        <v>#DIV/0!</v>
      </c>
      <c r="L2410" s="10" t="str">
        <f t="shared" si="112"/>
        <v>Invalid</v>
      </c>
      <c r="M2410" s="10" t="str">
        <f t="shared" si="113"/>
        <v/>
      </c>
    </row>
    <row r="2411" spans="8:13" ht="14.25">
      <c r="H2411" s="7">
        <v>1000</v>
      </c>
      <c r="K2411" s="9" t="e">
        <f t="shared" si="111"/>
        <v>#DIV/0!</v>
      </c>
      <c r="L2411" s="10" t="str">
        <f t="shared" si="112"/>
        <v>Invalid</v>
      </c>
      <c r="M2411" s="10" t="str">
        <f t="shared" si="113"/>
        <v/>
      </c>
    </row>
    <row r="2412" spans="8:13" ht="14.25">
      <c r="H2412" s="7">
        <v>1000</v>
      </c>
      <c r="K2412" s="9" t="e">
        <f t="shared" si="111"/>
        <v>#DIV/0!</v>
      </c>
      <c r="L2412" s="10" t="str">
        <f t="shared" si="112"/>
        <v>Invalid</v>
      </c>
      <c r="M2412" s="10" t="str">
        <f t="shared" si="113"/>
        <v/>
      </c>
    </row>
    <row r="2413" spans="8:13" ht="14.25">
      <c r="H2413" s="7">
        <v>1000</v>
      </c>
      <c r="K2413" s="9" t="e">
        <f t="shared" si="111"/>
        <v>#DIV/0!</v>
      </c>
      <c r="L2413" s="10" t="str">
        <f t="shared" si="112"/>
        <v>Invalid</v>
      </c>
      <c r="M2413" s="10" t="str">
        <f t="shared" si="113"/>
        <v/>
      </c>
    </row>
    <row r="2414" spans="8:13" ht="14.25">
      <c r="H2414" s="7">
        <v>1000</v>
      </c>
      <c r="K2414" s="9" t="e">
        <f t="shared" si="111"/>
        <v>#DIV/0!</v>
      </c>
      <c r="L2414" s="10" t="str">
        <f t="shared" si="112"/>
        <v>Invalid</v>
      </c>
      <c r="M2414" s="10" t="str">
        <f t="shared" si="113"/>
        <v/>
      </c>
    </row>
    <row r="2415" spans="8:13" ht="14.25">
      <c r="H2415" s="7">
        <v>1000</v>
      </c>
      <c r="K2415" s="9" t="e">
        <f t="shared" si="111"/>
        <v>#DIV/0!</v>
      </c>
      <c r="L2415" s="10" t="str">
        <f t="shared" si="112"/>
        <v>Invalid</v>
      </c>
      <c r="M2415" s="10" t="str">
        <f t="shared" si="113"/>
        <v/>
      </c>
    </row>
    <row r="2416" spans="8:13" ht="14.25">
      <c r="H2416" s="7">
        <v>1000</v>
      </c>
      <c r="K2416" s="9" t="e">
        <f t="shared" si="111"/>
        <v>#DIV/0!</v>
      </c>
      <c r="L2416" s="10" t="str">
        <f t="shared" si="112"/>
        <v>Invalid</v>
      </c>
      <c r="M2416" s="10" t="str">
        <f t="shared" si="113"/>
        <v/>
      </c>
    </row>
    <row r="2417" spans="8:13" ht="14.25">
      <c r="H2417" s="7">
        <v>1000</v>
      </c>
      <c r="K2417" s="9" t="e">
        <f t="shared" si="111"/>
        <v>#DIV/0!</v>
      </c>
      <c r="L2417" s="10" t="str">
        <f t="shared" si="112"/>
        <v>Invalid</v>
      </c>
      <c r="M2417" s="10" t="str">
        <f t="shared" si="113"/>
        <v/>
      </c>
    </row>
    <row r="2418" spans="8:13" ht="14.25">
      <c r="H2418" s="7">
        <v>1000</v>
      </c>
      <c r="K2418" s="9" t="e">
        <f t="shared" si="111"/>
        <v>#DIV/0!</v>
      </c>
      <c r="L2418" s="10" t="str">
        <f t="shared" si="112"/>
        <v>Invalid</v>
      </c>
      <c r="M2418" s="10" t="str">
        <f t="shared" si="113"/>
        <v/>
      </c>
    </row>
    <row r="2419" spans="8:13" ht="14.25">
      <c r="H2419" s="7">
        <v>1000</v>
      </c>
      <c r="K2419" s="9" t="e">
        <f t="shared" si="111"/>
        <v>#DIV/0!</v>
      </c>
      <c r="L2419" s="10" t="str">
        <f t="shared" si="112"/>
        <v>Invalid</v>
      </c>
      <c r="M2419" s="10" t="str">
        <f t="shared" si="113"/>
        <v/>
      </c>
    </row>
    <row r="2420" spans="8:13" ht="14.25">
      <c r="H2420" s="7">
        <v>1000</v>
      </c>
      <c r="K2420" s="9" t="e">
        <f t="shared" si="111"/>
        <v>#DIV/0!</v>
      </c>
      <c r="L2420" s="10" t="str">
        <f t="shared" si="112"/>
        <v>Invalid</v>
      </c>
      <c r="M2420" s="10" t="str">
        <f t="shared" si="113"/>
        <v/>
      </c>
    </row>
    <row r="2421" spans="8:13" ht="14.25">
      <c r="H2421" s="7">
        <v>1000</v>
      </c>
      <c r="K2421" s="9" t="e">
        <f t="shared" si="111"/>
        <v>#DIV/0!</v>
      </c>
      <c r="L2421" s="10" t="str">
        <f t="shared" si="112"/>
        <v>Invalid</v>
      </c>
      <c r="M2421" s="10" t="str">
        <f t="shared" si="113"/>
        <v/>
      </c>
    </row>
    <row r="2422" spans="8:13" ht="14.25">
      <c r="H2422" s="7">
        <v>1000</v>
      </c>
      <c r="K2422" s="9" t="e">
        <f t="shared" si="111"/>
        <v>#DIV/0!</v>
      </c>
      <c r="L2422" s="10" t="str">
        <f t="shared" si="112"/>
        <v>Invalid</v>
      </c>
      <c r="M2422" s="10" t="str">
        <f t="shared" si="113"/>
        <v/>
      </c>
    </row>
    <row r="2423" spans="8:13" ht="14.25">
      <c r="H2423" s="7">
        <v>1000</v>
      </c>
      <c r="K2423" s="9" t="e">
        <f t="shared" si="111"/>
        <v>#DIV/0!</v>
      </c>
      <c r="L2423" s="10" t="str">
        <f t="shared" si="112"/>
        <v>Invalid</v>
      </c>
      <c r="M2423" s="10" t="str">
        <f t="shared" si="113"/>
        <v/>
      </c>
    </row>
    <row r="2424" spans="8:13" ht="14.25">
      <c r="H2424" s="7">
        <v>1000</v>
      </c>
      <c r="K2424" s="9" t="e">
        <f t="shared" si="111"/>
        <v>#DIV/0!</v>
      </c>
      <c r="L2424" s="10" t="str">
        <f t="shared" si="112"/>
        <v>Invalid</v>
      </c>
      <c r="M2424" s="10" t="str">
        <f t="shared" si="113"/>
        <v/>
      </c>
    </row>
    <row r="2425" spans="8:13" ht="14.25">
      <c r="H2425" s="7">
        <v>1000</v>
      </c>
      <c r="K2425" s="9" t="e">
        <f t="shared" si="111"/>
        <v>#DIV/0!</v>
      </c>
      <c r="L2425" s="10" t="str">
        <f t="shared" si="112"/>
        <v>Invalid</v>
      </c>
      <c r="M2425" s="10" t="str">
        <f t="shared" si="113"/>
        <v/>
      </c>
    </row>
    <row r="2426" spans="8:13" ht="14.25">
      <c r="H2426" s="7">
        <v>1000</v>
      </c>
      <c r="K2426" s="9" t="e">
        <f t="shared" si="111"/>
        <v>#DIV/0!</v>
      </c>
      <c r="L2426" s="10" t="str">
        <f t="shared" si="112"/>
        <v>Invalid</v>
      </c>
      <c r="M2426" s="10" t="str">
        <f t="shared" si="113"/>
        <v/>
      </c>
    </row>
    <row r="2427" spans="8:13" ht="14.25">
      <c r="H2427" s="7">
        <v>1000</v>
      </c>
      <c r="K2427" s="9" t="e">
        <f t="shared" si="111"/>
        <v>#DIV/0!</v>
      </c>
      <c r="L2427" s="10" t="str">
        <f t="shared" si="112"/>
        <v>Invalid</v>
      </c>
      <c r="M2427" s="10" t="str">
        <f t="shared" si="113"/>
        <v/>
      </c>
    </row>
    <row r="2428" spans="8:13" ht="14.25">
      <c r="H2428" s="7">
        <v>1000</v>
      </c>
      <c r="K2428" s="9" t="e">
        <f t="shared" si="111"/>
        <v>#DIV/0!</v>
      </c>
      <c r="L2428" s="10" t="str">
        <f t="shared" si="112"/>
        <v>Invalid</v>
      </c>
      <c r="M2428" s="10" t="str">
        <f t="shared" si="113"/>
        <v/>
      </c>
    </row>
    <row r="2429" spans="8:13" ht="14.25">
      <c r="H2429" s="7">
        <v>1000</v>
      </c>
      <c r="K2429" s="9" t="e">
        <f t="shared" si="111"/>
        <v>#DIV/0!</v>
      </c>
      <c r="L2429" s="10" t="str">
        <f t="shared" si="112"/>
        <v>Invalid</v>
      </c>
      <c r="M2429" s="10" t="str">
        <f t="shared" si="113"/>
        <v/>
      </c>
    </row>
    <row r="2430" spans="8:13" ht="14.25">
      <c r="H2430" s="7">
        <v>1000</v>
      </c>
      <c r="K2430" s="9" t="e">
        <f t="shared" si="111"/>
        <v>#DIV/0!</v>
      </c>
      <c r="L2430" s="10" t="str">
        <f t="shared" si="112"/>
        <v>Invalid</v>
      </c>
      <c r="M2430" s="10" t="str">
        <f t="shared" si="113"/>
        <v/>
      </c>
    </row>
    <row r="2431" spans="8:13" ht="14.25">
      <c r="H2431" s="7">
        <v>1000</v>
      </c>
      <c r="K2431" s="9" t="e">
        <f t="shared" si="111"/>
        <v>#DIV/0!</v>
      </c>
      <c r="L2431" s="10" t="str">
        <f t="shared" si="112"/>
        <v>Invalid</v>
      </c>
      <c r="M2431" s="10" t="str">
        <f t="shared" si="113"/>
        <v/>
      </c>
    </row>
    <row r="2432" spans="8:13" ht="14.25">
      <c r="H2432" s="7">
        <v>1000</v>
      </c>
      <c r="K2432" s="9" t="e">
        <f t="shared" si="111"/>
        <v>#DIV/0!</v>
      </c>
      <c r="L2432" s="10" t="str">
        <f t="shared" si="112"/>
        <v>Invalid</v>
      </c>
      <c r="M2432" s="10" t="str">
        <f t="shared" si="113"/>
        <v/>
      </c>
    </row>
    <row r="2433" spans="8:13" ht="14.25">
      <c r="H2433" s="7">
        <v>1000</v>
      </c>
      <c r="K2433" s="9" t="e">
        <f t="shared" si="111"/>
        <v>#DIV/0!</v>
      </c>
      <c r="L2433" s="10" t="str">
        <f t="shared" si="112"/>
        <v>Invalid</v>
      </c>
      <c r="M2433" s="10" t="str">
        <f t="shared" si="113"/>
        <v/>
      </c>
    </row>
    <row r="2434" spans="8:13" ht="14.25">
      <c r="H2434" s="7">
        <v>1000</v>
      </c>
      <c r="K2434" s="9" t="e">
        <f t="shared" si="111"/>
        <v>#DIV/0!</v>
      </c>
      <c r="L2434" s="10" t="str">
        <f t="shared" si="112"/>
        <v>Invalid</v>
      </c>
      <c r="M2434" s="10" t="str">
        <f t="shared" si="113"/>
        <v/>
      </c>
    </row>
    <row r="2435" spans="8:13" ht="14.25">
      <c r="H2435" s="7">
        <v>1000</v>
      </c>
      <c r="K2435" s="9" t="e">
        <f t="shared" ref="K2435:K2498" si="114">(H2435/G2435)*J2435</f>
        <v>#DIV/0!</v>
      </c>
      <c r="L2435" s="10" t="str">
        <f t="shared" ref="L2435:L2498" si="115">IF(F2435="BUY",(K2435-H2435)/H2435, IF(F2435="SELL", (H2435-K2435)/H2435, "Invalid"))</f>
        <v>Invalid</v>
      </c>
      <c r="M2435" s="10" t="str">
        <f t="shared" ref="M2435:M2498" si="116">IF(E2435="BUY",(K2435-H2435)/H2435,IF(E2435="SELL",(H2435-K2435)/H2435,""))</f>
        <v/>
      </c>
    </row>
    <row r="2436" spans="8:13" ht="14.25">
      <c r="H2436" s="7">
        <v>1000</v>
      </c>
      <c r="K2436" s="9" t="e">
        <f t="shared" si="114"/>
        <v>#DIV/0!</v>
      </c>
      <c r="L2436" s="10" t="str">
        <f t="shared" si="115"/>
        <v>Invalid</v>
      </c>
      <c r="M2436" s="10" t="str">
        <f t="shared" si="116"/>
        <v/>
      </c>
    </row>
    <row r="2437" spans="8:13" ht="14.25">
      <c r="H2437" s="7">
        <v>1000</v>
      </c>
      <c r="K2437" s="9" t="e">
        <f t="shared" si="114"/>
        <v>#DIV/0!</v>
      </c>
      <c r="L2437" s="10" t="str">
        <f t="shared" si="115"/>
        <v>Invalid</v>
      </c>
      <c r="M2437" s="10" t="str">
        <f t="shared" si="116"/>
        <v/>
      </c>
    </row>
    <row r="2438" spans="8:13" ht="14.25">
      <c r="H2438" s="7">
        <v>1000</v>
      </c>
      <c r="K2438" s="9" t="e">
        <f t="shared" si="114"/>
        <v>#DIV/0!</v>
      </c>
      <c r="L2438" s="10" t="str">
        <f t="shared" si="115"/>
        <v>Invalid</v>
      </c>
      <c r="M2438" s="10" t="str">
        <f t="shared" si="116"/>
        <v/>
      </c>
    </row>
    <row r="2439" spans="8:13" ht="14.25">
      <c r="H2439" s="7">
        <v>1000</v>
      </c>
      <c r="K2439" s="9" t="e">
        <f t="shared" si="114"/>
        <v>#DIV/0!</v>
      </c>
      <c r="L2439" s="10" t="str">
        <f t="shared" si="115"/>
        <v>Invalid</v>
      </c>
      <c r="M2439" s="10" t="str">
        <f t="shared" si="116"/>
        <v/>
      </c>
    </row>
    <row r="2440" spans="8:13" ht="14.25">
      <c r="H2440" s="7">
        <v>1000</v>
      </c>
      <c r="K2440" s="9" t="e">
        <f t="shared" si="114"/>
        <v>#DIV/0!</v>
      </c>
      <c r="L2440" s="10" t="str">
        <f t="shared" si="115"/>
        <v>Invalid</v>
      </c>
      <c r="M2440" s="10" t="str">
        <f t="shared" si="116"/>
        <v/>
      </c>
    </row>
    <row r="2441" spans="8:13" ht="14.25">
      <c r="H2441" s="7">
        <v>1000</v>
      </c>
      <c r="K2441" s="9" t="e">
        <f t="shared" si="114"/>
        <v>#DIV/0!</v>
      </c>
      <c r="L2441" s="10" t="str">
        <f t="shared" si="115"/>
        <v>Invalid</v>
      </c>
      <c r="M2441" s="10" t="str">
        <f t="shared" si="116"/>
        <v/>
      </c>
    </row>
    <row r="2442" spans="8:13" ht="14.25">
      <c r="H2442" s="7">
        <v>1000</v>
      </c>
      <c r="K2442" s="9" t="e">
        <f t="shared" si="114"/>
        <v>#DIV/0!</v>
      </c>
      <c r="L2442" s="10" t="str">
        <f t="shared" si="115"/>
        <v>Invalid</v>
      </c>
      <c r="M2442" s="10" t="str">
        <f t="shared" si="116"/>
        <v/>
      </c>
    </row>
    <row r="2443" spans="8:13" ht="14.25">
      <c r="H2443" s="7">
        <v>1000</v>
      </c>
      <c r="K2443" s="9" t="e">
        <f t="shared" si="114"/>
        <v>#DIV/0!</v>
      </c>
      <c r="L2443" s="10" t="str">
        <f t="shared" si="115"/>
        <v>Invalid</v>
      </c>
      <c r="M2443" s="10" t="str">
        <f t="shared" si="116"/>
        <v/>
      </c>
    </row>
    <row r="2444" spans="8:13" ht="14.25">
      <c r="H2444" s="7">
        <v>1000</v>
      </c>
      <c r="K2444" s="9" t="e">
        <f t="shared" si="114"/>
        <v>#DIV/0!</v>
      </c>
      <c r="L2444" s="10" t="str">
        <f t="shared" si="115"/>
        <v>Invalid</v>
      </c>
      <c r="M2444" s="10" t="str">
        <f t="shared" si="116"/>
        <v/>
      </c>
    </row>
    <row r="2445" spans="8:13" ht="14.25">
      <c r="H2445" s="7">
        <v>1000</v>
      </c>
      <c r="K2445" s="9" t="e">
        <f t="shared" si="114"/>
        <v>#DIV/0!</v>
      </c>
      <c r="L2445" s="10" t="str">
        <f t="shared" si="115"/>
        <v>Invalid</v>
      </c>
      <c r="M2445" s="10" t="str">
        <f t="shared" si="116"/>
        <v/>
      </c>
    </row>
    <row r="2446" spans="8:13" ht="14.25">
      <c r="H2446" s="7">
        <v>1000</v>
      </c>
      <c r="K2446" s="9" t="e">
        <f t="shared" si="114"/>
        <v>#DIV/0!</v>
      </c>
      <c r="L2446" s="10" t="str">
        <f t="shared" si="115"/>
        <v>Invalid</v>
      </c>
      <c r="M2446" s="10" t="str">
        <f t="shared" si="116"/>
        <v/>
      </c>
    </row>
    <row r="2447" spans="8:13" ht="14.25">
      <c r="H2447" s="7">
        <v>1000</v>
      </c>
      <c r="K2447" s="9" t="e">
        <f t="shared" si="114"/>
        <v>#DIV/0!</v>
      </c>
      <c r="L2447" s="10" t="str">
        <f t="shared" si="115"/>
        <v>Invalid</v>
      </c>
      <c r="M2447" s="10" t="str">
        <f t="shared" si="116"/>
        <v/>
      </c>
    </row>
    <row r="2448" spans="8:13" ht="14.25">
      <c r="H2448" s="7">
        <v>1000</v>
      </c>
      <c r="K2448" s="9" t="e">
        <f t="shared" si="114"/>
        <v>#DIV/0!</v>
      </c>
      <c r="L2448" s="10" t="str">
        <f t="shared" si="115"/>
        <v>Invalid</v>
      </c>
      <c r="M2448" s="10" t="str">
        <f t="shared" si="116"/>
        <v/>
      </c>
    </row>
    <row r="2449" spans="8:13" ht="14.25">
      <c r="H2449" s="7">
        <v>1000</v>
      </c>
      <c r="K2449" s="9" t="e">
        <f t="shared" si="114"/>
        <v>#DIV/0!</v>
      </c>
      <c r="L2449" s="10" t="str">
        <f t="shared" si="115"/>
        <v>Invalid</v>
      </c>
      <c r="M2449" s="10" t="str">
        <f t="shared" si="116"/>
        <v/>
      </c>
    </row>
    <row r="2450" spans="8:13" ht="14.25">
      <c r="H2450" s="7">
        <v>1000</v>
      </c>
      <c r="K2450" s="9" t="e">
        <f t="shared" si="114"/>
        <v>#DIV/0!</v>
      </c>
      <c r="L2450" s="10" t="str">
        <f t="shared" si="115"/>
        <v>Invalid</v>
      </c>
      <c r="M2450" s="10" t="str">
        <f t="shared" si="116"/>
        <v/>
      </c>
    </row>
    <row r="2451" spans="8:13" ht="14.25">
      <c r="H2451" s="7">
        <v>1000</v>
      </c>
      <c r="K2451" s="9" t="e">
        <f t="shared" si="114"/>
        <v>#DIV/0!</v>
      </c>
      <c r="L2451" s="10" t="str">
        <f t="shared" si="115"/>
        <v>Invalid</v>
      </c>
      <c r="M2451" s="10" t="str">
        <f t="shared" si="116"/>
        <v/>
      </c>
    </row>
    <row r="2452" spans="8:13" ht="14.25">
      <c r="H2452" s="7">
        <v>1000</v>
      </c>
      <c r="K2452" s="9" t="e">
        <f t="shared" si="114"/>
        <v>#DIV/0!</v>
      </c>
      <c r="L2452" s="10" t="str">
        <f t="shared" si="115"/>
        <v>Invalid</v>
      </c>
      <c r="M2452" s="10" t="str">
        <f t="shared" si="116"/>
        <v/>
      </c>
    </row>
    <row r="2453" spans="8:13" ht="14.25">
      <c r="H2453" s="7">
        <v>1000</v>
      </c>
      <c r="K2453" s="9" t="e">
        <f t="shared" si="114"/>
        <v>#DIV/0!</v>
      </c>
      <c r="L2453" s="10" t="str">
        <f t="shared" si="115"/>
        <v>Invalid</v>
      </c>
      <c r="M2453" s="10" t="str">
        <f t="shared" si="116"/>
        <v/>
      </c>
    </row>
    <row r="2454" spans="8:13" ht="14.25">
      <c r="H2454" s="7">
        <v>1000</v>
      </c>
      <c r="K2454" s="9" t="e">
        <f t="shared" si="114"/>
        <v>#DIV/0!</v>
      </c>
      <c r="L2454" s="10" t="str">
        <f t="shared" si="115"/>
        <v>Invalid</v>
      </c>
      <c r="M2454" s="10" t="str">
        <f t="shared" si="116"/>
        <v/>
      </c>
    </row>
    <row r="2455" spans="8:13" ht="14.25">
      <c r="H2455" s="7">
        <v>1000</v>
      </c>
      <c r="K2455" s="9" t="e">
        <f t="shared" si="114"/>
        <v>#DIV/0!</v>
      </c>
      <c r="L2455" s="10" t="str">
        <f t="shared" si="115"/>
        <v>Invalid</v>
      </c>
      <c r="M2455" s="10" t="str">
        <f t="shared" si="116"/>
        <v/>
      </c>
    </row>
    <row r="2456" spans="8:13" ht="14.25">
      <c r="H2456" s="7">
        <v>1000</v>
      </c>
      <c r="K2456" s="9" t="e">
        <f t="shared" si="114"/>
        <v>#DIV/0!</v>
      </c>
      <c r="L2456" s="10" t="str">
        <f t="shared" si="115"/>
        <v>Invalid</v>
      </c>
      <c r="M2456" s="10" t="str">
        <f t="shared" si="116"/>
        <v/>
      </c>
    </row>
    <row r="2457" spans="8:13" ht="14.25">
      <c r="H2457" s="7">
        <v>1000</v>
      </c>
      <c r="K2457" s="9" t="e">
        <f t="shared" si="114"/>
        <v>#DIV/0!</v>
      </c>
      <c r="L2457" s="10" t="str">
        <f t="shared" si="115"/>
        <v>Invalid</v>
      </c>
      <c r="M2457" s="10" t="str">
        <f t="shared" si="116"/>
        <v/>
      </c>
    </row>
    <row r="2458" spans="8:13" ht="14.25">
      <c r="H2458" s="7">
        <v>1000</v>
      </c>
      <c r="K2458" s="9" t="e">
        <f t="shared" si="114"/>
        <v>#DIV/0!</v>
      </c>
      <c r="L2458" s="10" t="str">
        <f t="shared" si="115"/>
        <v>Invalid</v>
      </c>
      <c r="M2458" s="10" t="str">
        <f t="shared" si="116"/>
        <v/>
      </c>
    </row>
    <row r="2459" spans="8:13" ht="14.25">
      <c r="H2459" s="7">
        <v>1000</v>
      </c>
      <c r="K2459" s="9" t="e">
        <f t="shared" si="114"/>
        <v>#DIV/0!</v>
      </c>
      <c r="L2459" s="10" t="str">
        <f t="shared" si="115"/>
        <v>Invalid</v>
      </c>
      <c r="M2459" s="10" t="str">
        <f t="shared" si="116"/>
        <v/>
      </c>
    </row>
    <row r="2460" spans="8:13" ht="14.25">
      <c r="H2460" s="7">
        <v>1000</v>
      </c>
      <c r="K2460" s="9" t="e">
        <f t="shared" si="114"/>
        <v>#DIV/0!</v>
      </c>
      <c r="L2460" s="10" t="str">
        <f t="shared" si="115"/>
        <v>Invalid</v>
      </c>
      <c r="M2460" s="10" t="str">
        <f t="shared" si="116"/>
        <v/>
      </c>
    </row>
    <row r="2461" spans="8:13" ht="14.25">
      <c r="H2461" s="7">
        <v>1000</v>
      </c>
      <c r="K2461" s="9" t="e">
        <f t="shared" si="114"/>
        <v>#DIV/0!</v>
      </c>
      <c r="L2461" s="10" t="str">
        <f t="shared" si="115"/>
        <v>Invalid</v>
      </c>
      <c r="M2461" s="10" t="str">
        <f t="shared" si="116"/>
        <v/>
      </c>
    </row>
    <row r="2462" spans="8:13" ht="14.25">
      <c r="H2462" s="7">
        <v>1000</v>
      </c>
      <c r="K2462" s="9" t="e">
        <f t="shared" si="114"/>
        <v>#DIV/0!</v>
      </c>
      <c r="L2462" s="10" t="str">
        <f t="shared" si="115"/>
        <v>Invalid</v>
      </c>
      <c r="M2462" s="10" t="str">
        <f t="shared" si="116"/>
        <v/>
      </c>
    </row>
    <row r="2463" spans="8:13" ht="14.25">
      <c r="H2463" s="7">
        <v>1000</v>
      </c>
      <c r="K2463" s="9" t="e">
        <f t="shared" si="114"/>
        <v>#DIV/0!</v>
      </c>
      <c r="L2463" s="10" t="str">
        <f t="shared" si="115"/>
        <v>Invalid</v>
      </c>
      <c r="M2463" s="10" t="str">
        <f t="shared" si="116"/>
        <v/>
      </c>
    </row>
    <row r="2464" spans="8:13" ht="14.25">
      <c r="H2464" s="7">
        <v>1000</v>
      </c>
      <c r="K2464" s="9" t="e">
        <f t="shared" si="114"/>
        <v>#DIV/0!</v>
      </c>
      <c r="L2464" s="10" t="str">
        <f t="shared" si="115"/>
        <v>Invalid</v>
      </c>
      <c r="M2464" s="10" t="str">
        <f t="shared" si="116"/>
        <v/>
      </c>
    </row>
    <row r="2465" spans="8:13" ht="14.25">
      <c r="H2465" s="7">
        <v>1000</v>
      </c>
      <c r="K2465" s="9" t="e">
        <f t="shared" si="114"/>
        <v>#DIV/0!</v>
      </c>
      <c r="L2465" s="10" t="str">
        <f t="shared" si="115"/>
        <v>Invalid</v>
      </c>
      <c r="M2465" s="10" t="str">
        <f t="shared" si="116"/>
        <v/>
      </c>
    </row>
    <row r="2466" spans="8:13" ht="14.25">
      <c r="H2466" s="7">
        <v>1000</v>
      </c>
      <c r="K2466" s="9" t="e">
        <f t="shared" si="114"/>
        <v>#DIV/0!</v>
      </c>
      <c r="L2466" s="10" t="str">
        <f t="shared" si="115"/>
        <v>Invalid</v>
      </c>
      <c r="M2466" s="10" t="str">
        <f t="shared" si="116"/>
        <v/>
      </c>
    </row>
    <row r="2467" spans="8:13" ht="14.25">
      <c r="H2467" s="7">
        <v>1000</v>
      </c>
      <c r="K2467" s="9" t="e">
        <f t="shared" si="114"/>
        <v>#DIV/0!</v>
      </c>
      <c r="L2467" s="10" t="str">
        <f t="shared" si="115"/>
        <v>Invalid</v>
      </c>
      <c r="M2467" s="10" t="str">
        <f t="shared" si="116"/>
        <v/>
      </c>
    </row>
    <row r="2468" spans="8:13" ht="14.25">
      <c r="H2468" s="7">
        <v>1000</v>
      </c>
      <c r="K2468" s="9" t="e">
        <f t="shared" si="114"/>
        <v>#DIV/0!</v>
      </c>
      <c r="L2468" s="10" t="str">
        <f t="shared" si="115"/>
        <v>Invalid</v>
      </c>
      <c r="M2468" s="10" t="str">
        <f t="shared" si="116"/>
        <v/>
      </c>
    </row>
    <row r="2469" spans="8:13" ht="14.25">
      <c r="H2469" s="7">
        <v>1000</v>
      </c>
      <c r="K2469" s="9" t="e">
        <f t="shared" si="114"/>
        <v>#DIV/0!</v>
      </c>
      <c r="L2469" s="10" t="str">
        <f t="shared" si="115"/>
        <v>Invalid</v>
      </c>
      <c r="M2469" s="10" t="str">
        <f t="shared" si="116"/>
        <v/>
      </c>
    </row>
    <row r="2470" spans="8:13" ht="14.25">
      <c r="H2470" s="7">
        <v>1000</v>
      </c>
      <c r="K2470" s="9" t="e">
        <f t="shared" si="114"/>
        <v>#DIV/0!</v>
      </c>
      <c r="L2470" s="10" t="str">
        <f t="shared" si="115"/>
        <v>Invalid</v>
      </c>
      <c r="M2470" s="10" t="str">
        <f t="shared" si="116"/>
        <v/>
      </c>
    </row>
    <row r="2471" spans="8:13" ht="14.25">
      <c r="H2471" s="7">
        <v>1000</v>
      </c>
      <c r="K2471" s="9" t="e">
        <f t="shared" si="114"/>
        <v>#DIV/0!</v>
      </c>
      <c r="L2471" s="10" t="str">
        <f t="shared" si="115"/>
        <v>Invalid</v>
      </c>
      <c r="M2471" s="10" t="str">
        <f t="shared" si="116"/>
        <v/>
      </c>
    </row>
    <row r="2472" spans="8:13" ht="14.25">
      <c r="H2472" s="7">
        <v>1000</v>
      </c>
      <c r="K2472" s="9" t="e">
        <f t="shared" si="114"/>
        <v>#DIV/0!</v>
      </c>
      <c r="L2472" s="10" t="str">
        <f t="shared" si="115"/>
        <v>Invalid</v>
      </c>
      <c r="M2472" s="10" t="str">
        <f t="shared" si="116"/>
        <v/>
      </c>
    </row>
    <row r="2473" spans="8:13" ht="14.25">
      <c r="H2473" s="7">
        <v>1000</v>
      </c>
      <c r="K2473" s="9" t="e">
        <f t="shared" si="114"/>
        <v>#DIV/0!</v>
      </c>
      <c r="L2473" s="10" t="str">
        <f t="shared" si="115"/>
        <v>Invalid</v>
      </c>
      <c r="M2473" s="10" t="str">
        <f t="shared" si="116"/>
        <v/>
      </c>
    </row>
    <row r="2474" spans="8:13" ht="14.25">
      <c r="H2474" s="7">
        <v>1000</v>
      </c>
      <c r="K2474" s="9" t="e">
        <f t="shared" si="114"/>
        <v>#DIV/0!</v>
      </c>
      <c r="L2474" s="10" t="str">
        <f t="shared" si="115"/>
        <v>Invalid</v>
      </c>
      <c r="M2474" s="10" t="str">
        <f t="shared" si="116"/>
        <v/>
      </c>
    </row>
    <row r="2475" spans="8:13" ht="14.25">
      <c r="H2475" s="7">
        <v>1000</v>
      </c>
      <c r="K2475" s="9" t="e">
        <f t="shared" si="114"/>
        <v>#DIV/0!</v>
      </c>
      <c r="L2475" s="10" t="str">
        <f t="shared" si="115"/>
        <v>Invalid</v>
      </c>
      <c r="M2475" s="10" t="str">
        <f t="shared" si="116"/>
        <v/>
      </c>
    </row>
    <row r="2476" spans="8:13" ht="14.25">
      <c r="H2476" s="7">
        <v>1000</v>
      </c>
      <c r="K2476" s="9" t="e">
        <f t="shared" si="114"/>
        <v>#DIV/0!</v>
      </c>
      <c r="L2476" s="10" t="str">
        <f t="shared" si="115"/>
        <v>Invalid</v>
      </c>
      <c r="M2476" s="10" t="str">
        <f t="shared" si="116"/>
        <v/>
      </c>
    </row>
    <row r="2477" spans="8:13" ht="14.25">
      <c r="H2477" s="7">
        <v>1000</v>
      </c>
      <c r="K2477" s="9" t="e">
        <f t="shared" si="114"/>
        <v>#DIV/0!</v>
      </c>
      <c r="L2477" s="10" t="str">
        <f t="shared" si="115"/>
        <v>Invalid</v>
      </c>
      <c r="M2477" s="10" t="str">
        <f t="shared" si="116"/>
        <v/>
      </c>
    </row>
    <row r="2478" spans="8:13" ht="14.25">
      <c r="H2478" s="7">
        <v>1000</v>
      </c>
      <c r="K2478" s="9" t="e">
        <f t="shared" si="114"/>
        <v>#DIV/0!</v>
      </c>
      <c r="L2478" s="10" t="str">
        <f t="shared" si="115"/>
        <v>Invalid</v>
      </c>
      <c r="M2478" s="10" t="str">
        <f t="shared" si="116"/>
        <v/>
      </c>
    </row>
    <row r="2479" spans="8:13" ht="14.25">
      <c r="H2479" s="7">
        <v>1000</v>
      </c>
      <c r="K2479" s="9" t="e">
        <f t="shared" si="114"/>
        <v>#DIV/0!</v>
      </c>
      <c r="L2479" s="10" t="str">
        <f t="shared" si="115"/>
        <v>Invalid</v>
      </c>
      <c r="M2479" s="10" t="str">
        <f t="shared" si="116"/>
        <v/>
      </c>
    </row>
    <row r="2480" spans="8:13" ht="14.25">
      <c r="H2480" s="7">
        <v>1000</v>
      </c>
      <c r="K2480" s="9" t="e">
        <f t="shared" si="114"/>
        <v>#DIV/0!</v>
      </c>
      <c r="L2480" s="10" t="str">
        <f t="shared" si="115"/>
        <v>Invalid</v>
      </c>
      <c r="M2480" s="10" t="str">
        <f t="shared" si="116"/>
        <v/>
      </c>
    </row>
    <row r="2481" spans="8:13" ht="14.25">
      <c r="H2481" s="7">
        <v>1000</v>
      </c>
      <c r="K2481" s="9" t="e">
        <f t="shared" si="114"/>
        <v>#DIV/0!</v>
      </c>
      <c r="L2481" s="10" t="str">
        <f t="shared" si="115"/>
        <v>Invalid</v>
      </c>
      <c r="M2481" s="10" t="str">
        <f t="shared" si="116"/>
        <v/>
      </c>
    </row>
    <row r="2482" spans="8:13" ht="14.25">
      <c r="H2482" s="7">
        <v>1000</v>
      </c>
      <c r="K2482" s="9" t="e">
        <f t="shared" si="114"/>
        <v>#DIV/0!</v>
      </c>
      <c r="L2482" s="10" t="str">
        <f t="shared" si="115"/>
        <v>Invalid</v>
      </c>
      <c r="M2482" s="10" t="str">
        <f t="shared" si="116"/>
        <v/>
      </c>
    </row>
    <row r="2483" spans="8:13" ht="14.25">
      <c r="H2483" s="7">
        <v>1000</v>
      </c>
      <c r="K2483" s="9" t="e">
        <f t="shared" si="114"/>
        <v>#DIV/0!</v>
      </c>
      <c r="L2483" s="10" t="str">
        <f t="shared" si="115"/>
        <v>Invalid</v>
      </c>
      <c r="M2483" s="10" t="str">
        <f t="shared" si="116"/>
        <v/>
      </c>
    </row>
    <row r="2484" spans="8:13" ht="14.25">
      <c r="H2484" s="7">
        <v>1000</v>
      </c>
      <c r="K2484" s="9" t="e">
        <f t="shared" si="114"/>
        <v>#DIV/0!</v>
      </c>
      <c r="L2484" s="10" t="str">
        <f t="shared" si="115"/>
        <v>Invalid</v>
      </c>
      <c r="M2484" s="10" t="str">
        <f t="shared" si="116"/>
        <v/>
      </c>
    </row>
    <row r="2485" spans="8:13" ht="14.25">
      <c r="H2485" s="7">
        <v>1000</v>
      </c>
      <c r="K2485" s="9" t="e">
        <f t="shared" si="114"/>
        <v>#DIV/0!</v>
      </c>
      <c r="L2485" s="10" t="str">
        <f t="shared" si="115"/>
        <v>Invalid</v>
      </c>
      <c r="M2485" s="10" t="str">
        <f t="shared" si="116"/>
        <v/>
      </c>
    </row>
    <row r="2486" spans="8:13" ht="14.25">
      <c r="H2486" s="7">
        <v>1000</v>
      </c>
      <c r="K2486" s="9" t="e">
        <f t="shared" si="114"/>
        <v>#DIV/0!</v>
      </c>
      <c r="L2486" s="10" t="str">
        <f t="shared" si="115"/>
        <v>Invalid</v>
      </c>
      <c r="M2486" s="10" t="str">
        <f t="shared" si="116"/>
        <v/>
      </c>
    </row>
    <row r="2487" spans="8:13" ht="14.25">
      <c r="H2487" s="7">
        <v>1000</v>
      </c>
      <c r="K2487" s="9" t="e">
        <f t="shared" si="114"/>
        <v>#DIV/0!</v>
      </c>
      <c r="L2487" s="10" t="str">
        <f t="shared" si="115"/>
        <v>Invalid</v>
      </c>
      <c r="M2487" s="10" t="str">
        <f t="shared" si="116"/>
        <v/>
      </c>
    </row>
    <row r="2488" spans="8:13" ht="14.25">
      <c r="H2488" s="7">
        <v>1000</v>
      </c>
      <c r="K2488" s="9" t="e">
        <f t="shared" si="114"/>
        <v>#DIV/0!</v>
      </c>
      <c r="L2488" s="10" t="str">
        <f t="shared" si="115"/>
        <v>Invalid</v>
      </c>
      <c r="M2488" s="10" t="str">
        <f t="shared" si="116"/>
        <v/>
      </c>
    </row>
    <row r="2489" spans="8:13" ht="14.25">
      <c r="H2489" s="7">
        <v>1000</v>
      </c>
      <c r="K2489" s="9" t="e">
        <f t="shared" si="114"/>
        <v>#DIV/0!</v>
      </c>
      <c r="L2489" s="10" t="str">
        <f t="shared" si="115"/>
        <v>Invalid</v>
      </c>
      <c r="M2489" s="10" t="str">
        <f t="shared" si="116"/>
        <v/>
      </c>
    </row>
    <row r="2490" spans="8:13" ht="14.25">
      <c r="H2490" s="7">
        <v>1000</v>
      </c>
      <c r="K2490" s="9" t="e">
        <f t="shared" si="114"/>
        <v>#DIV/0!</v>
      </c>
      <c r="L2490" s="10" t="str">
        <f t="shared" si="115"/>
        <v>Invalid</v>
      </c>
      <c r="M2490" s="10" t="str">
        <f t="shared" si="116"/>
        <v/>
      </c>
    </row>
    <row r="2491" spans="8:13" ht="14.25">
      <c r="H2491" s="7">
        <v>1000</v>
      </c>
      <c r="K2491" s="9" t="e">
        <f t="shared" si="114"/>
        <v>#DIV/0!</v>
      </c>
      <c r="L2491" s="10" t="str">
        <f t="shared" si="115"/>
        <v>Invalid</v>
      </c>
      <c r="M2491" s="10" t="str">
        <f t="shared" si="116"/>
        <v/>
      </c>
    </row>
    <row r="2492" spans="8:13" ht="14.25">
      <c r="H2492" s="7">
        <v>1000</v>
      </c>
      <c r="K2492" s="9" t="e">
        <f t="shared" si="114"/>
        <v>#DIV/0!</v>
      </c>
      <c r="L2492" s="10" t="str">
        <f t="shared" si="115"/>
        <v>Invalid</v>
      </c>
      <c r="M2492" s="10" t="str">
        <f t="shared" si="116"/>
        <v/>
      </c>
    </row>
    <row r="2493" spans="8:13" ht="14.25">
      <c r="H2493" s="7">
        <v>1000</v>
      </c>
      <c r="K2493" s="9" t="e">
        <f t="shared" si="114"/>
        <v>#DIV/0!</v>
      </c>
      <c r="L2493" s="10" t="str">
        <f t="shared" si="115"/>
        <v>Invalid</v>
      </c>
      <c r="M2493" s="10" t="str">
        <f t="shared" si="116"/>
        <v/>
      </c>
    </row>
    <row r="2494" spans="8:13" ht="14.25">
      <c r="H2494" s="7">
        <v>1000</v>
      </c>
      <c r="K2494" s="9" t="e">
        <f t="shared" si="114"/>
        <v>#DIV/0!</v>
      </c>
      <c r="L2494" s="10" t="str">
        <f t="shared" si="115"/>
        <v>Invalid</v>
      </c>
      <c r="M2494" s="10" t="str">
        <f t="shared" si="116"/>
        <v/>
      </c>
    </row>
    <row r="2495" spans="8:13" ht="14.25">
      <c r="H2495" s="7">
        <v>1000</v>
      </c>
      <c r="K2495" s="9" t="e">
        <f t="shared" si="114"/>
        <v>#DIV/0!</v>
      </c>
      <c r="L2495" s="10" t="str">
        <f t="shared" si="115"/>
        <v>Invalid</v>
      </c>
      <c r="M2495" s="10" t="str">
        <f t="shared" si="116"/>
        <v/>
      </c>
    </row>
    <row r="2496" spans="8:13" ht="14.25">
      <c r="H2496" s="7">
        <v>1000</v>
      </c>
      <c r="K2496" s="9" t="e">
        <f t="shared" si="114"/>
        <v>#DIV/0!</v>
      </c>
      <c r="L2496" s="10" t="str">
        <f t="shared" si="115"/>
        <v>Invalid</v>
      </c>
      <c r="M2496" s="10" t="str">
        <f t="shared" si="116"/>
        <v/>
      </c>
    </row>
    <row r="2497" spans="8:13" ht="14.25">
      <c r="H2497" s="7">
        <v>1000</v>
      </c>
      <c r="K2497" s="9" t="e">
        <f t="shared" si="114"/>
        <v>#DIV/0!</v>
      </c>
      <c r="L2497" s="10" t="str">
        <f t="shared" si="115"/>
        <v>Invalid</v>
      </c>
      <c r="M2497" s="10" t="str">
        <f t="shared" si="116"/>
        <v/>
      </c>
    </row>
    <row r="2498" spans="8:13" ht="14.25">
      <c r="H2498" s="7">
        <v>1000</v>
      </c>
      <c r="K2498" s="9" t="e">
        <f t="shared" si="114"/>
        <v>#DIV/0!</v>
      </c>
      <c r="L2498" s="10" t="str">
        <f t="shared" si="115"/>
        <v>Invalid</v>
      </c>
      <c r="M2498" s="10" t="str">
        <f t="shared" si="116"/>
        <v/>
      </c>
    </row>
    <row r="2499" spans="8:13" ht="14.25">
      <c r="H2499" s="7">
        <v>1000</v>
      </c>
      <c r="K2499" s="9" t="e">
        <f t="shared" ref="K2499:K2562" si="117">(H2499/G2499)*J2499</f>
        <v>#DIV/0!</v>
      </c>
      <c r="L2499" s="10" t="str">
        <f t="shared" ref="L2499:L2562" si="118">IF(F2499="BUY",(K2499-H2499)/H2499, IF(F2499="SELL", (H2499-K2499)/H2499, "Invalid"))</f>
        <v>Invalid</v>
      </c>
      <c r="M2499" s="10" t="str">
        <f t="shared" ref="M2499:M2562" si="119">IF(E2499="BUY",(K2499-H2499)/H2499,IF(E2499="SELL",(H2499-K2499)/H2499,""))</f>
        <v/>
      </c>
    </row>
    <row r="2500" spans="8:13" ht="14.25">
      <c r="H2500" s="7">
        <v>1000</v>
      </c>
      <c r="K2500" s="9" t="e">
        <f t="shared" si="117"/>
        <v>#DIV/0!</v>
      </c>
      <c r="L2500" s="10" t="str">
        <f t="shared" si="118"/>
        <v>Invalid</v>
      </c>
      <c r="M2500" s="10" t="str">
        <f t="shared" si="119"/>
        <v/>
      </c>
    </row>
    <row r="2501" spans="8:13" ht="14.25">
      <c r="H2501" s="7">
        <v>1000</v>
      </c>
      <c r="K2501" s="9" t="e">
        <f t="shared" si="117"/>
        <v>#DIV/0!</v>
      </c>
      <c r="L2501" s="10" t="str">
        <f t="shared" si="118"/>
        <v>Invalid</v>
      </c>
      <c r="M2501" s="10" t="str">
        <f t="shared" si="119"/>
        <v/>
      </c>
    </row>
    <row r="2502" spans="8:13" ht="14.25">
      <c r="H2502" s="7">
        <v>1000</v>
      </c>
      <c r="K2502" s="9" t="e">
        <f t="shared" si="117"/>
        <v>#DIV/0!</v>
      </c>
      <c r="L2502" s="10" t="str">
        <f t="shared" si="118"/>
        <v>Invalid</v>
      </c>
      <c r="M2502" s="10" t="str">
        <f t="shared" si="119"/>
        <v/>
      </c>
    </row>
    <row r="2503" spans="8:13" ht="14.25">
      <c r="H2503" s="7">
        <v>1000</v>
      </c>
      <c r="K2503" s="9" t="e">
        <f t="shared" si="117"/>
        <v>#DIV/0!</v>
      </c>
      <c r="L2503" s="10" t="str">
        <f t="shared" si="118"/>
        <v>Invalid</v>
      </c>
      <c r="M2503" s="10" t="str">
        <f t="shared" si="119"/>
        <v/>
      </c>
    </row>
    <row r="2504" spans="8:13" ht="14.25">
      <c r="H2504" s="7">
        <v>1000</v>
      </c>
      <c r="K2504" s="9" t="e">
        <f t="shared" si="117"/>
        <v>#DIV/0!</v>
      </c>
      <c r="L2504" s="10" t="str">
        <f t="shared" si="118"/>
        <v>Invalid</v>
      </c>
      <c r="M2504" s="10" t="str">
        <f t="shared" si="119"/>
        <v/>
      </c>
    </row>
    <row r="2505" spans="8:13" ht="14.25">
      <c r="H2505" s="7">
        <v>1000</v>
      </c>
      <c r="K2505" s="9" t="e">
        <f t="shared" si="117"/>
        <v>#DIV/0!</v>
      </c>
      <c r="L2505" s="10" t="str">
        <f t="shared" si="118"/>
        <v>Invalid</v>
      </c>
      <c r="M2505" s="10" t="str">
        <f t="shared" si="119"/>
        <v/>
      </c>
    </row>
    <row r="2506" spans="8:13" ht="14.25">
      <c r="H2506" s="7">
        <v>1000</v>
      </c>
      <c r="K2506" s="9" t="e">
        <f t="shared" si="117"/>
        <v>#DIV/0!</v>
      </c>
      <c r="L2506" s="10" t="str">
        <f t="shared" si="118"/>
        <v>Invalid</v>
      </c>
      <c r="M2506" s="10" t="str">
        <f t="shared" si="119"/>
        <v/>
      </c>
    </row>
    <row r="2507" spans="8:13" ht="14.25">
      <c r="H2507" s="7">
        <v>1000</v>
      </c>
      <c r="K2507" s="9" t="e">
        <f t="shared" si="117"/>
        <v>#DIV/0!</v>
      </c>
      <c r="L2507" s="10" t="str">
        <f t="shared" si="118"/>
        <v>Invalid</v>
      </c>
      <c r="M2507" s="10" t="str">
        <f t="shared" si="119"/>
        <v/>
      </c>
    </row>
    <row r="2508" spans="8:13" ht="14.25">
      <c r="H2508" s="7">
        <v>1000</v>
      </c>
      <c r="K2508" s="9" t="e">
        <f t="shared" si="117"/>
        <v>#DIV/0!</v>
      </c>
      <c r="L2508" s="10" t="str">
        <f t="shared" si="118"/>
        <v>Invalid</v>
      </c>
      <c r="M2508" s="10" t="str">
        <f t="shared" si="119"/>
        <v/>
      </c>
    </row>
    <row r="2509" spans="8:13" ht="14.25">
      <c r="H2509" s="7">
        <v>1000</v>
      </c>
      <c r="K2509" s="9" t="e">
        <f t="shared" si="117"/>
        <v>#DIV/0!</v>
      </c>
      <c r="L2509" s="10" t="str">
        <f t="shared" si="118"/>
        <v>Invalid</v>
      </c>
      <c r="M2509" s="10" t="str">
        <f t="shared" si="119"/>
        <v/>
      </c>
    </row>
    <row r="2510" spans="8:13" ht="14.25">
      <c r="H2510" s="7">
        <v>1000</v>
      </c>
      <c r="K2510" s="9" t="e">
        <f t="shared" si="117"/>
        <v>#DIV/0!</v>
      </c>
      <c r="L2510" s="10" t="str">
        <f t="shared" si="118"/>
        <v>Invalid</v>
      </c>
      <c r="M2510" s="10" t="str">
        <f t="shared" si="119"/>
        <v/>
      </c>
    </row>
    <row r="2511" spans="8:13" ht="14.25">
      <c r="H2511" s="7">
        <v>1000</v>
      </c>
      <c r="K2511" s="9" t="e">
        <f t="shared" si="117"/>
        <v>#DIV/0!</v>
      </c>
      <c r="L2511" s="10" t="str">
        <f t="shared" si="118"/>
        <v>Invalid</v>
      </c>
      <c r="M2511" s="10" t="str">
        <f t="shared" si="119"/>
        <v/>
      </c>
    </row>
    <row r="2512" spans="8:13" ht="14.25">
      <c r="H2512" s="7">
        <v>1000</v>
      </c>
      <c r="K2512" s="9" t="e">
        <f t="shared" si="117"/>
        <v>#DIV/0!</v>
      </c>
      <c r="L2512" s="10" t="str">
        <f t="shared" si="118"/>
        <v>Invalid</v>
      </c>
      <c r="M2512" s="10" t="str">
        <f t="shared" si="119"/>
        <v/>
      </c>
    </row>
    <row r="2513" spans="8:13" ht="14.25">
      <c r="H2513" s="7">
        <v>1000</v>
      </c>
      <c r="K2513" s="9" t="e">
        <f t="shared" si="117"/>
        <v>#DIV/0!</v>
      </c>
      <c r="L2513" s="10" t="str">
        <f t="shared" si="118"/>
        <v>Invalid</v>
      </c>
      <c r="M2513" s="10" t="str">
        <f t="shared" si="119"/>
        <v/>
      </c>
    </row>
    <row r="2514" spans="8:13" ht="14.25">
      <c r="H2514" s="7">
        <v>1000</v>
      </c>
      <c r="K2514" s="9" t="e">
        <f t="shared" si="117"/>
        <v>#DIV/0!</v>
      </c>
      <c r="L2514" s="10" t="str">
        <f t="shared" si="118"/>
        <v>Invalid</v>
      </c>
      <c r="M2514" s="10" t="str">
        <f t="shared" si="119"/>
        <v/>
      </c>
    </row>
    <row r="2515" spans="8:13" ht="14.25">
      <c r="H2515" s="7">
        <v>1000</v>
      </c>
      <c r="K2515" s="9" t="e">
        <f t="shared" si="117"/>
        <v>#DIV/0!</v>
      </c>
      <c r="L2515" s="10" t="str">
        <f t="shared" si="118"/>
        <v>Invalid</v>
      </c>
      <c r="M2515" s="10" t="str">
        <f t="shared" si="119"/>
        <v/>
      </c>
    </row>
    <row r="2516" spans="8:13" ht="14.25">
      <c r="H2516" s="7">
        <v>1000</v>
      </c>
      <c r="K2516" s="9" t="e">
        <f t="shared" si="117"/>
        <v>#DIV/0!</v>
      </c>
      <c r="L2516" s="10" t="str">
        <f t="shared" si="118"/>
        <v>Invalid</v>
      </c>
      <c r="M2516" s="10" t="str">
        <f t="shared" si="119"/>
        <v/>
      </c>
    </row>
    <row r="2517" spans="8:13" ht="14.25">
      <c r="H2517" s="7">
        <v>1000</v>
      </c>
      <c r="K2517" s="9" t="e">
        <f t="shared" si="117"/>
        <v>#DIV/0!</v>
      </c>
      <c r="L2517" s="10" t="str">
        <f t="shared" si="118"/>
        <v>Invalid</v>
      </c>
      <c r="M2517" s="10" t="str">
        <f t="shared" si="119"/>
        <v/>
      </c>
    </row>
    <row r="2518" spans="8:13" ht="14.25">
      <c r="H2518" s="7">
        <v>1000</v>
      </c>
      <c r="K2518" s="9" t="e">
        <f t="shared" si="117"/>
        <v>#DIV/0!</v>
      </c>
      <c r="L2518" s="10" t="str">
        <f t="shared" si="118"/>
        <v>Invalid</v>
      </c>
      <c r="M2518" s="10" t="str">
        <f t="shared" si="119"/>
        <v/>
      </c>
    </row>
    <row r="2519" spans="8:13" ht="14.25">
      <c r="H2519" s="7">
        <v>1000</v>
      </c>
      <c r="K2519" s="9" t="e">
        <f t="shared" si="117"/>
        <v>#DIV/0!</v>
      </c>
      <c r="L2519" s="10" t="str">
        <f t="shared" si="118"/>
        <v>Invalid</v>
      </c>
      <c r="M2519" s="10" t="str">
        <f t="shared" si="119"/>
        <v/>
      </c>
    </row>
    <row r="2520" spans="8:13" ht="14.25">
      <c r="H2520" s="7">
        <v>1000</v>
      </c>
      <c r="K2520" s="9" t="e">
        <f t="shared" si="117"/>
        <v>#DIV/0!</v>
      </c>
      <c r="L2520" s="10" t="str">
        <f t="shared" si="118"/>
        <v>Invalid</v>
      </c>
      <c r="M2520" s="10" t="str">
        <f t="shared" si="119"/>
        <v/>
      </c>
    </row>
    <row r="2521" spans="8:13" ht="14.25">
      <c r="H2521" s="7">
        <v>1000</v>
      </c>
      <c r="K2521" s="9" t="e">
        <f t="shared" si="117"/>
        <v>#DIV/0!</v>
      </c>
      <c r="L2521" s="10" t="str">
        <f t="shared" si="118"/>
        <v>Invalid</v>
      </c>
      <c r="M2521" s="10" t="str">
        <f t="shared" si="119"/>
        <v/>
      </c>
    </row>
    <row r="2522" spans="8:13" ht="14.25">
      <c r="H2522" s="7">
        <v>1000</v>
      </c>
      <c r="K2522" s="9" t="e">
        <f t="shared" si="117"/>
        <v>#DIV/0!</v>
      </c>
      <c r="L2522" s="10" t="str">
        <f t="shared" si="118"/>
        <v>Invalid</v>
      </c>
      <c r="M2522" s="10" t="str">
        <f t="shared" si="119"/>
        <v/>
      </c>
    </row>
    <row r="2523" spans="8:13" ht="14.25">
      <c r="H2523" s="7">
        <v>1000</v>
      </c>
      <c r="K2523" s="9" t="e">
        <f t="shared" si="117"/>
        <v>#DIV/0!</v>
      </c>
      <c r="L2523" s="10" t="str">
        <f t="shared" si="118"/>
        <v>Invalid</v>
      </c>
      <c r="M2523" s="10" t="str">
        <f t="shared" si="119"/>
        <v/>
      </c>
    </row>
    <row r="2524" spans="8:13" ht="14.25">
      <c r="H2524" s="7">
        <v>1000</v>
      </c>
      <c r="K2524" s="9" t="e">
        <f t="shared" si="117"/>
        <v>#DIV/0!</v>
      </c>
      <c r="L2524" s="10" t="str">
        <f t="shared" si="118"/>
        <v>Invalid</v>
      </c>
      <c r="M2524" s="10" t="str">
        <f t="shared" si="119"/>
        <v/>
      </c>
    </row>
    <row r="2525" spans="8:13" ht="14.25">
      <c r="H2525" s="7">
        <v>1000</v>
      </c>
      <c r="K2525" s="9" t="e">
        <f t="shared" si="117"/>
        <v>#DIV/0!</v>
      </c>
      <c r="L2525" s="10" t="str">
        <f t="shared" si="118"/>
        <v>Invalid</v>
      </c>
      <c r="M2525" s="10" t="str">
        <f t="shared" si="119"/>
        <v/>
      </c>
    </row>
    <row r="2526" spans="8:13" ht="14.25">
      <c r="H2526" s="7">
        <v>1000</v>
      </c>
      <c r="K2526" s="9" t="e">
        <f t="shared" si="117"/>
        <v>#DIV/0!</v>
      </c>
      <c r="L2526" s="10" t="str">
        <f t="shared" si="118"/>
        <v>Invalid</v>
      </c>
      <c r="M2526" s="10" t="str">
        <f t="shared" si="119"/>
        <v/>
      </c>
    </row>
    <row r="2527" spans="8:13" ht="14.25">
      <c r="H2527" s="7">
        <v>1000</v>
      </c>
      <c r="K2527" s="9" t="e">
        <f t="shared" si="117"/>
        <v>#DIV/0!</v>
      </c>
      <c r="L2527" s="10" t="str">
        <f t="shared" si="118"/>
        <v>Invalid</v>
      </c>
      <c r="M2527" s="10" t="str">
        <f t="shared" si="119"/>
        <v/>
      </c>
    </row>
    <row r="2528" spans="8:13" ht="14.25">
      <c r="H2528" s="7">
        <v>1000</v>
      </c>
      <c r="K2528" s="9" t="e">
        <f t="shared" si="117"/>
        <v>#DIV/0!</v>
      </c>
      <c r="L2528" s="10" t="str">
        <f t="shared" si="118"/>
        <v>Invalid</v>
      </c>
      <c r="M2528" s="10" t="str">
        <f t="shared" si="119"/>
        <v/>
      </c>
    </row>
    <row r="2529" spans="8:13" ht="14.25">
      <c r="H2529" s="7">
        <v>1000</v>
      </c>
      <c r="K2529" s="9" t="e">
        <f t="shared" si="117"/>
        <v>#DIV/0!</v>
      </c>
      <c r="L2529" s="10" t="str">
        <f t="shared" si="118"/>
        <v>Invalid</v>
      </c>
      <c r="M2529" s="10" t="str">
        <f t="shared" si="119"/>
        <v/>
      </c>
    </row>
    <row r="2530" spans="8:13" ht="14.25">
      <c r="H2530" s="7">
        <v>1000</v>
      </c>
      <c r="K2530" s="9" t="e">
        <f t="shared" si="117"/>
        <v>#DIV/0!</v>
      </c>
      <c r="L2530" s="10" t="str">
        <f t="shared" si="118"/>
        <v>Invalid</v>
      </c>
      <c r="M2530" s="10" t="str">
        <f t="shared" si="119"/>
        <v/>
      </c>
    </row>
    <row r="2531" spans="8:13" ht="14.25">
      <c r="H2531" s="7">
        <v>1000</v>
      </c>
      <c r="K2531" s="9" t="e">
        <f t="shared" si="117"/>
        <v>#DIV/0!</v>
      </c>
      <c r="L2531" s="10" t="str">
        <f t="shared" si="118"/>
        <v>Invalid</v>
      </c>
      <c r="M2531" s="10" t="str">
        <f t="shared" si="119"/>
        <v/>
      </c>
    </row>
    <row r="2532" spans="8:13" ht="14.25">
      <c r="H2532" s="7">
        <v>1000</v>
      </c>
      <c r="K2532" s="9" t="e">
        <f t="shared" si="117"/>
        <v>#DIV/0!</v>
      </c>
      <c r="L2532" s="10" t="str">
        <f t="shared" si="118"/>
        <v>Invalid</v>
      </c>
      <c r="M2532" s="10" t="str">
        <f t="shared" si="119"/>
        <v/>
      </c>
    </row>
    <row r="2533" spans="8:13" ht="14.25">
      <c r="H2533" s="7">
        <v>1000</v>
      </c>
      <c r="K2533" s="9" t="e">
        <f t="shared" si="117"/>
        <v>#DIV/0!</v>
      </c>
      <c r="L2533" s="10" t="str">
        <f t="shared" si="118"/>
        <v>Invalid</v>
      </c>
      <c r="M2533" s="10" t="str">
        <f t="shared" si="119"/>
        <v/>
      </c>
    </row>
    <row r="2534" spans="8:13" ht="14.25">
      <c r="H2534" s="7">
        <v>1000</v>
      </c>
      <c r="K2534" s="9" t="e">
        <f t="shared" si="117"/>
        <v>#DIV/0!</v>
      </c>
      <c r="L2534" s="10" t="str">
        <f t="shared" si="118"/>
        <v>Invalid</v>
      </c>
      <c r="M2534" s="10" t="str">
        <f t="shared" si="119"/>
        <v/>
      </c>
    </row>
    <row r="2535" spans="8:13" ht="14.25">
      <c r="H2535" s="7">
        <v>1000</v>
      </c>
      <c r="K2535" s="9" t="e">
        <f t="shared" si="117"/>
        <v>#DIV/0!</v>
      </c>
      <c r="L2535" s="10" t="str">
        <f t="shared" si="118"/>
        <v>Invalid</v>
      </c>
      <c r="M2535" s="10" t="str">
        <f t="shared" si="119"/>
        <v/>
      </c>
    </row>
    <row r="2536" spans="8:13" ht="14.25">
      <c r="H2536" s="7">
        <v>1000</v>
      </c>
      <c r="K2536" s="9" t="e">
        <f t="shared" si="117"/>
        <v>#DIV/0!</v>
      </c>
      <c r="L2536" s="10" t="str">
        <f t="shared" si="118"/>
        <v>Invalid</v>
      </c>
      <c r="M2536" s="10" t="str">
        <f t="shared" si="119"/>
        <v/>
      </c>
    </row>
    <row r="2537" spans="8:13" ht="14.25">
      <c r="H2537" s="7">
        <v>1000</v>
      </c>
      <c r="K2537" s="9" t="e">
        <f t="shared" si="117"/>
        <v>#DIV/0!</v>
      </c>
      <c r="L2537" s="10" t="str">
        <f t="shared" si="118"/>
        <v>Invalid</v>
      </c>
      <c r="M2537" s="10" t="str">
        <f t="shared" si="119"/>
        <v/>
      </c>
    </row>
    <row r="2538" spans="8:13" ht="14.25">
      <c r="H2538" s="7">
        <v>1000</v>
      </c>
      <c r="K2538" s="9" t="e">
        <f t="shared" si="117"/>
        <v>#DIV/0!</v>
      </c>
      <c r="L2538" s="10" t="str">
        <f t="shared" si="118"/>
        <v>Invalid</v>
      </c>
      <c r="M2538" s="10" t="str">
        <f t="shared" si="119"/>
        <v/>
      </c>
    </row>
    <row r="2539" spans="8:13" ht="14.25">
      <c r="H2539" s="7">
        <v>1000</v>
      </c>
      <c r="K2539" s="9" t="e">
        <f t="shared" si="117"/>
        <v>#DIV/0!</v>
      </c>
      <c r="L2539" s="10" t="str">
        <f t="shared" si="118"/>
        <v>Invalid</v>
      </c>
      <c r="M2539" s="10" t="str">
        <f t="shared" si="119"/>
        <v/>
      </c>
    </row>
    <row r="2540" spans="8:13" ht="14.25">
      <c r="H2540" s="7">
        <v>1000</v>
      </c>
      <c r="K2540" s="9" t="e">
        <f t="shared" si="117"/>
        <v>#DIV/0!</v>
      </c>
      <c r="L2540" s="10" t="str">
        <f t="shared" si="118"/>
        <v>Invalid</v>
      </c>
      <c r="M2540" s="10" t="str">
        <f t="shared" si="119"/>
        <v/>
      </c>
    </row>
    <row r="2541" spans="8:13" ht="14.25">
      <c r="H2541" s="7">
        <v>1000</v>
      </c>
      <c r="K2541" s="9" t="e">
        <f t="shared" si="117"/>
        <v>#DIV/0!</v>
      </c>
      <c r="L2541" s="10" t="str">
        <f t="shared" si="118"/>
        <v>Invalid</v>
      </c>
      <c r="M2541" s="10" t="str">
        <f t="shared" si="119"/>
        <v/>
      </c>
    </row>
    <row r="2542" spans="8:13" ht="14.25">
      <c r="H2542" s="7">
        <v>1000</v>
      </c>
      <c r="K2542" s="9" t="e">
        <f t="shared" si="117"/>
        <v>#DIV/0!</v>
      </c>
      <c r="L2542" s="10" t="str">
        <f t="shared" si="118"/>
        <v>Invalid</v>
      </c>
      <c r="M2542" s="10" t="str">
        <f t="shared" si="119"/>
        <v/>
      </c>
    </row>
    <row r="2543" spans="8:13" ht="14.25">
      <c r="H2543" s="7">
        <v>1000</v>
      </c>
      <c r="K2543" s="9" t="e">
        <f t="shared" si="117"/>
        <v>#DIV/0!</v>
      </c>
      <c r="L2543" s="10" t="str">
        <f t="shared" si="118"/>
        <v>Invalid</v>
      </c>
      <c r="M2543" s="10" t="str">
        <f t="shared" si="119"/>
        <v/>
      </c>
    </row>
    <row r="2544" spans="8:13" ht="14.25">
      <c r="H2544" s="7">
        <v>1000</v>
      </c>
      <c r="K2544" s="9" t="e">
        <f t="shared" si="117"/>
        <v>#DIV/0!</v>
      </c>
      <c r="L2544" s="10" t="str">
        <f t="shared" si="118"/>
        <v>Invalid</v>
      </c>
      <c r="M2544" s="10" t="str">
        <f t="shared" si="119"/>
        <v/>
      </c>
    </row>
    <row r="2545" spans="8:13" ht="14.25">
      <c r="H2545" s="7">
        <v>1000</v>
      </c>
      <c r="K2545" s="9" t="e">
        <f t="shared" si="117"/>
        <v>#DIV/0!</v>
      </c>
      <c r="L2545" s="10" t="str">
        <f t="shared" si="118"/>
        <v>Invalid</v>
      </c>
      <c r="M2545" s="10" t="str">
        <f t="shared" si="119"/>
        <v/>
      </c>
    </row>
    <row r="2546" spans="8:13" ht="14.25">
      <c r="H2546" s="7">
        <v>1000</v>
      </c>
      <c r="K2546" s="9" t="e">
        <f t="shared" si="117"/>
        <v>#DIV/0!</v>
      </c>
      <c r="L2546" s="10" t="str">
        <f t="shared" si="118"/>
        <v>Invalid</v>
      </c>
      <c r="M2546" s="10" t="str">
        <f t="shared" si="119"/>
        <v/>
      </c>
    </row>
    <row r="2547" spans="8:13" ht="14.25">
      <c r="H2547" s="7">
        <v>1000</v>
      </c>
      <c r="K2547" s="9" t="e">
        <f t="shared" si="117"/>
        <v>#DIV/0!</v>
      </c>
      <c r="L2547" s="10" t="str">
        <f t="shared" si="118"/>
        <v>Invalid</v>
      </c>
      <c r="M2547" s="10" t="str">
        <f t="shared" si="119"/>
        <v/>
      </c>
    </row>
    <row r="2548" spans="8:13" ht="14.25">
      <c r="H2548" s="7">
        <v>1000</v>
      </c>
      <c r="K2548" s="9" t="e">
        <f t="shared" si="117"/>
        <v>#DIV/0!</v>
      </c>
      <c r="L2548" s="10" t="str">
        <f t="shared" si="118"/>
        <v>Invalid</v>
      </c>
      <c r="M2548" s="10" t="str">
        <f t="shared" si="119"/>
        <v/>
      </c>
    </row>
    <row r="2549" spans="8:13" ht="14.25">
      <c r="H2549" s="7">
        <v>1000</v>
      </c>
      <c r="K2549" s="9" t="e">
        <f t="shared" si="117"/>
        <v>#DIV/0!</v>
      </c>
      <c r="L2549" s="10" t="str">
        <f t="shared" si="118"/>
        <v>Invalid</v>
      </c>
      <c r="M2549" s="10" t="str">
        <f t="shared" si="119"/>
        <v/>
      </c>
    </row>
    <row r="2550" spans="8:13" ht="14.25">
      <c r="H2550" s="7">
        <v>1000</v>
      </c>
      <c r="K2550" s="9" t="e">
        <f t="shared" si="117"/>
        <v>#DIV/0!</v>
      </c>
      <c r="L2550" s="10" t="str">
        <f t="shared" si="118"/>
        <v>Invalid</v>
      </c>
      <c r="M2550" s="10" t="str">
        <f t="shared" si="119"/>
        <v/>
      </c>
    </row>
    <row r="2551" spans="8:13" ht="14.25">
      <c r="H2551" s="7">
        <v>1000</v>
      </c>
      <c r="K2551" s="9" t="e">
        <f t="shared" si="117"/>
        <v>#DIV/0!</v>
      </c>
      <c r="L2551" s="10" t="str">
        <f t="shared" si="118"/>
        <v>Invalid</v>
      </c>
      <c r="M2551" s="10" t="str">
        <f t="shared" si="119"/>
        <v/>
      </c>
    </row>
    <row r="2552" spans="8:13" ht="14.25">
      <c r="H2552" s="7">
        <v>1000</v>
      </c>
      <c r="K2552" s="9" t="e">
        <f t="shared" si="117"/>
        <v>#DIV/0!</v>
      </c>
      <c r="L2552" s="10" t="str">
        <f t="shared" si="118"/>
        <v>Invalid</v>
      </c>
      <c r="M2552" s="10" t="str">
        <f t="shared" si="119"/>
        <v/>
      </c>
    </row>
    <row r="2553" spans="8:13" ht="14.25">
      <c r="H2553" s="7">
        <v>1000</v>
      </c>
      <c r="K2553" s="9" t="e">
        <f t="shared" si="117"/>
        <v>#DIV/0!</v>
      </c>
      <c r="L2553" s="10" t="str">
        <f t="shared" si="118"/>
        <v>Invalid</v>
      </c>
      <c r="M2553" s="10" t="str">
        <f t="shared" si="119"/>
        <v/>
      </c>
    </row>
    <row r="2554" spans="8:13" ht="14.25">
      <c r="H2554" s="7">
        <v>1000</v>
      </c>
      <c r="K2554" s="9" t="e">
        <f t="shared" si="117"/>
        <v>#DIV/0!</v>
      </c>
      <c r="L2554" s="10" t="str">
        <f t="shared" si="118"/>
        <v>Invalid</v>
      </c>
      <c r="M2554" s="10" t="str">
        <f t="shared" si="119"/>
        <v/>
      </c>
    </row>
    <row r="2555" spans="8:13" ht="14.25">
      <c r="H2555" s="7">
        <v>1000</v>
      </c>
      <c r="K2555" s="9" t="e">
        <f t="shared" si="117"/>
        <v>#DIV/0!</v>
      </c>
      <c r="L2555" s="10" t="str">
        <f t="shared" si="118"/>
        <v>Invalid</v>
      </c>
      <c r="M2555" s="10" t="str">
        <f t="shared" si="119"/>
        <v/>
      </c>
    </row>
    <row r="2556" spans="8:13" ht="14.25">
      <c r="H2556" s="7">
        <v>1000</v>
      </c>
      <c r="K2556" s="9" t="e">
        <f t="shared" si="117"/>
        <v>#DIV/0!</v>
      </c>
      <c r="L2556" s="10" t="str">
        <f t="shared" si="118"/>
        <v>Invalid</v>
      </c>
      <c r="M2556" s="10" t="str">
        <f t="shared" si="119"/>
        <v/>
      </c>
    </row>
    <row r="2557" spans="8:13" ht="14.25">
      <c r="H2557" s="7">
        <v>1000</v>
      </c>
      <c r="K2557" s="9" t="e">
        <f t="shared" si="117"/>
        <v>#DIV/0!</v>
      </c>
      <c r="L2557" s="10" t="str">
        <f t="shared" si="118"/>
        <v>Invalid</v>
      </c>
      <c r="M2557" s="10" t="str">
        <f t="shared" si="119"/>
        <v/>
      </c>
    </row>
    <row r="2558" spans="8:13" ht="14.25">
      <c r="H2558" s="7">
        <v>1000</v>
      </c>
      <c r="K2558" s="9" t="e">
        <f t="shared" si="117"/>
        <v>#DIV/0!</v>
      </c>
      <c r="L2558" s="10" t="str">
        <f t="shared" si="118"/>
        <v>Invalid</v>
      </c>
      <c r="M2558" s="10" t="str">
        <f t="shared" si="119"/>
        <v/>
      </c>
    </row>
    <row r="2559" spans="8:13" ht="14.25">
      <c r="H2559" s="7">
        <v>1000</v>
      </c>
      <c r="K2559" s="9" t="e">
        <f t="shared" si="117"/>
        <v>#DIV/0!</v>
      </c>
      <c r="L2559" s="10" t="str">
        <f t="shared" si="118"/>
        <v>Invalid</v>
      </c>
      <c r="M2559" s="10" t="str">
        <f t="shared" si="119"/>
        <v/>
      </c>
    </row>
    <row r="2560" spans="8:13" ht="14.25">
      <c r="H2560" s="7">
        <v>1000</v>
      </c>
      <c r="K2560" s="9" t="e">
        <f t="shared" si="117"/>
        <v>#DIV/0!</v>
      </c>
      <c r="L2560" s="10" t="str">
        <f t="shared" si="118"/>
        <v>Invalid</v>
      </c>
      <c r="M2560" s="10" t="str">
        <f t="shared" si="119"/>
        <v/>
      </c>
    </row>
    <row r="2561" spans="8:13" ht="14.25">
      <c r="H2561" s="7">
        <v>1000</v>
      </c>
      <c r="K2561" s="9" t="e">
        <f t="shared" si="117"/>
        <v>#DIV/0!</v>
      </c>
      <c r="L2561" s="10" t="str">
        <f t="shared" si="118"/>
        <v>Invalid</v>
      </c>
      <c r="M2561" s="10" t="str">
        <f t="shared" si="119"/>
        <v/>
      </c>
    </row>
    <row r="2562" spans="8:13" ht="14.25">
      <c r="H2562" s="7">
        <v>1000</v>
      </c>
      <c r="K2562" s="9" t="e">
        <f t="shared" si="117"/>
        <v>#DIV/0!</v>
      </c>
      <c r="L2562" s="10" t="str">
        <f t="shared" si="118"/>
        <v>Invalid</v>
      </c>
      <c r="M2562" s="10" t="str">
        <f t="shared" si="119"/>
        <v/>
      </c>
    </row>
    <row r="2563" spans="8:13" ht="14.25">
      <c r="H2563" s="7">
        <v>1000</v>
      </c>
      <c r="K2563" s="9" t="e">
        <f t="shared" ref="K2563:K2626" si="120">(H2563/G2563)*J2563</f>
        <v>#DIV/0!</v>
      </c>
      <c r="L2563" s="10" t="str">
        <f t="shared" ref="L2563:L2626" si="121">IF(F2563="BUY",(K2563-H2563)/H2563, IF(F2563="SELL", (H2563-K2563)/H2563, "Invalid"))</f>
        <v>Invalid</v>
      </c>
      <c r="M2563" s="10" t="str">
        <f t="shared" ref="M2563:M2626" si="122">IF(E2563="BUY",(K2563-H2563)/H2563,IF(E2563="SELL",(H2563-K2563)/H2563,""))</f>
        <v/>
      </c>
    </row>
    <row r="2564" spans="8:13" ht="14.25">
      <c r="H2564" s="7">
        <v>1000</v>
      </c>
      <c r="K2564" s="9" t="e">
        <f t="shared" si="120"/>
        <v>#DIV/0!</v>
      </c>
      <c r="L2564" s="10" t="str">
        <f t="shared" si="121"/>
        <v>Invalid</v>
      </c>
      <c r="M2564" s="10" t="str">
        <f t="shared" si="122"/>
        <v/>
      </c>
    </row>
    <row r="2565" spans="8:13" ht="14.25">
      <c r="H2565" s="7">
        <v>1000</v>
      </c>
      <c r="K2565" s="9" t="e">
        <f t="shared" si="120"/>
        <v>#DIV/0!</v>
      </c>
      <c r="L2565" s="10" t="str">
        <f t="shared" si="121"/>
        <v>Invalid</v>
      </c>
      <c r="M2565" s="10" t="str">
        <f t="shared" si="122"/>
        <v/>
      </c>
    </row>
    <row r="2566" spans="8:13" ht="14.25">
      <c r="H2566" s="7">
        <v>1000</v>
      </c>
      <c r="K2566" s="9" t="e">
        <f t="shared" si="120"/>
        <v>#DIV/0!</v>
      </c>
      <c r="L2566" s="10" t="str">
        <f t="shared" si="121"/>
        <v>Invalid</v>
      </c>
      <c r="M2566" s="10" t="str">
        <f t="shared" si="122"/>
        <v/>
      </c>
    </row>
    <row r="2567" spans="8:13" ht="14.25">
      <c r="H2567" s="7">
        <v>1000</v>
      </c>
      <c r="K2567" s="9" t="e">
        <f t="shared" si="120"/>
        <v>#DIV/0!</v>
      </c>
      <c r="L2567" s="10" t="str">
        <f t="shared" si="121"/>
        <v>Invalid</v>
      </c>
      <c r="M2567" s="10" t="str">
        <f t="shared" si="122"/>
        <v/>
      </c>
    </row>
    <row r="2568" spans="8:13" ht="14.25">
      <c r="H2568" s="7">
        <v>1000</v>
      </c>
      <c r="K2568" s="9" t="e">
        <f t="shared" si="120"/>
        <v>#DIV/0!</v>
      </c>
      <c r="L2568" s="10" t="str">
        <f t="shared" si="121"/>
        <v>Invalid</v>
      </c>
      <c r="M2568" s="10" t="str">
        <f t="shared" si="122"/>
        <v/>
      </c>
    </row>
    <row r="2569" spans="8:13" ht="14.25">
      <c r="H2569" s="7">
        <v>1000</v>
      </c>
      <c r="K2569" s="9" t="e">
        <f t="shared" si="120"/>
        <v>#DIV/0!</v>
      </c>
      <c r="L2569" s="10" t="str">
        <f t="shared" si="121"/>
        <v>Invalid</v>
      </c>
      <c r="M2569" s="10" t="str">
        <f t="shared" si="122"/>
        <v/>
      </c>
    </row>
    <row r="2570" spans="8:13" ht="14.25">
      <c r="H2570" s="7">
        <v>1000</v>
      </c>
      <c r="K2570" s="9" t="e">
        <f t="shared" si="120"/>
        <v>#DIV/0!</v>
      </c>
      <c r="L2570" s="10" t="str">
        <f t="shared" si="121"/>
        <v>Invalid</v>
      </c>
      <c r="M2570" s="10" t="str">
        <f t="shared" si="122"/>
        <v/>
      </c>
    </row>
    <row r="2571" spans="8:13" ht="14.25">
      <c r="H2571" s="7">
        <v>1000</v>
      </c>
      <c r="K2571" s="9" t="e">
        <f t="shared" si="120"/>
        <v>#DIV/0!</v>
      </c>
      <c r="L2571" s="10" t="str">
        <f t="shared" si="121"/>
        <v>Invalid</v>
      </c>
      <c r="M2571" s="10" t="str">
        <f t="shared" si="122"/>
        <v/>
      </c>
    </row>
    <row r="2572" spans="8:13" ht="14.25">
      <c r="H2572" s="7">
        <v>1000</v>
      </c>
      <c r="K2572" s="9" t="e">
        <f t="shared" si="120"/>
        <v>#DIV/0!</v>
      </c>
      <c r="L2572" s="10" t="str">
        <f t="shared" si="121"/>
        <v>Invalid</v>
      </c>
      <c r="M2572" s="10" t="str">
        <f t="shared" si="122"/>
        <v/>
      </c>
    </row>
    <row r="2573" spans="8:13" ht="14.25">
      <c r="H2573" s="7">
        <v>1000</v>
      </c>
      <c r="K2573" s="9" t="e">
        <f t="shared" si="120"/>
        <v>#DIV/0!</v>
      </c>
      <c r="L2573" s="10" t="str">
        <f t="shared" si="121"/>
        <v>Invalid</v>
      </c>
      <c r="M2573" s="10" t="str">
        <f t="shared" si="122"/>
        <v/>
      </c>
    </row>
    <row r="2574" spans="8:13" ht="14.25">
      <c r="H2574" s="7">
        <v>1000</v>
      </c>
      <c r="K2574" s="9" t="e">
        <f t="shared" si="120"/>
        <v>#DIV/0!</v>
      </c>
      <c r="L2574" s="10" t="str">
        <f t="shared" si="121"/>
        <v>Invalid</v>
      </c>
      <c r="M2574" s="10" t="str">
        <f t="shared" si="122"/>
        <v/>
      </c>
    </row>
    <row r="2575" spans="8:13" ht="14.25">
      <c r="H2575" s="7">
        <v>1000</v>
      </c>
      <c r="K2575" s="9" t="e">
        <f t="shared" si="120"/>
        <v>#DIV/0!</v>
      </c>
      <c r="L2575" s="10" t="str">
        <f t="shared" si="121"/>
        <v>Invalid</v>
      </c>
      <c r="M2575" s="10" t="str">
        <f t="shared" si="122"/>
        <v/>
      </c>
    </row>
    <row r="2576" spans="8:13" ht="14.25">
      <c r="H2576" s="7">
        <v>1000</v>
      </c>
      <c r="K2576" s="9" t="e">
        <f t="shared" si="120"/>
        <v>#DIV/0!</v>
      </c>
      <c r="L2576" s="10" t="str">
        <f t="shared" si="121"/>
        <v>Invalid</v>
      </c>
      <c r="M2576" s="10" t="str">
        <f t="shared" si="122"/>
        <v/>
      </c>
    </row>
    <row r="2577" spans="8:13" ht="14.25">
      <c r="H2577" s="7">
        <v>1000</v>
      </c>
      <c r="K2577" s="9" t="e">
        <f t="shared" si="120"/>
        <v>#DIV/0!</v>
      </c>
      <c r="L2577" s="10" t="str">
        <f t="shared" si="121"/>
        <v>Invalid</v>
      </c>
      <c r="M2577" s="10" t="str">
        <f t="shared" si="122"/>
        <v/>
      </c>
    </row>
    <row r="2578" spans="8:13" ht="14.25">
      <c r="H2578" s="7">
        <v>1000</v>
      </c>
      <c r="K2578" s="9" t="e">
        <f t="shared" si="120"/>
        <v>#DIV/0!</v>
      </c>
      <c r="L2578" s="10" t="str">
        <f t="shared" si="121"/>
        <v>Invalid</v>
      </c>
      <c r="M2578" s="10" t="str">
        <f t="shared" si="122"/>
        <v/>
      </c>
    </row>
    <row r="2579" spans="8:13" ht="14.25">
      <c r="H2579" s="7">
        <v>1000</v>
      </c>
      <c r="K2579" s="9" t="e">
        <f t="shared" si="120"/>
        <v>#DIV/0!</v>
      </c>
      <c r="L2579" s="10" t="str">
        <f t="shared" si="121"/>
        <v>Invalid</v>
      </c>
      <c r="M2579" s="10" t="str">
        <f t="shared" si="122"/>
        <v/>
      </c>
    </row>
    <row r="2580" spans="8:13" ht="14.25">
      <c r="H2580" s="7">
        <v>1000</v>
      </c>
      <c r="K2580" s="9" t="e">
        <f t="shared" si="120"/>
        <v>#DIV/0!</v>
      </c>
      <c r="L2580" s="10" t="str">
        <f t="shared" si="121"/>
        <v>Invalid</v>
      </c>
      <c r="M2580" s="10" t="str">
        <f t="shared" si="122"/>
        <v/>
      </c>
    </row>
    <row r="2581" spans="8:13" ht="14.25">
      <c r="H2581" s="7">
        <v>1000</v>
      </c>
      <c r="K2581" s="9" t="e">
        <f t="shared" si="120"/>
        <v>#DIV/0!</v>
      </c>
      <c r="L2581" s="10" t="str">
        <f t="shared" si="121"/>
        <v>Invalid</v>
      </c>
      <c r="M2581" s="10" t="str">
        <f t="shared" si="122"/>
        <v/>
      </c>
    </row>
    <row r="2582" spans="8:13" ht="14.25">
      <c r="H2582" s="7">
        <v>1000</v>
      </c>
      <c r="K2582" s="9" t="e">
        <f t="shared" si="120"/>
        <v>#DIV/0!</v>
      </c>
      <c r="L2582" s="10" t="str">
        <f t="shared" si="121"/>
        <v>Invalid</v>
      </c>
      <c r="M2582" s="10" t="str">
        <f t="shared" si="122"/>
        <v/>
      </c>
    </row>
    <row r="2583" spans="8:13" ht="14.25">
      <c r="H2583" s="7">
        <v>1000</v>
      </c>
      <c r="K2583" s="9" t="e">
        <f t="shared" si="120"/>
        <v>#DIV/0!</v>
      </c>
      <c r="L2583" s="10" t="str">
        <f t="shared" si="121"/>
        <v>Invalid</v>
      </c>
      <c r="M2583" s="10" t="str">
        <f t="shared" si="122"/>
        <v/>
      </c>
    </row>
    <row r="2584" spans="8:13" ht="14.25">
      <c r="H2584" s="7">
        <v>1000</v>
      </c>
      <c r="K2584" s="9" t="e">
        <f t="shared" si="120"/>
        <v>#DIV/0!</v>
      </c>
      <c r="L2584" s="10" t="str">
        <f t="shared" si="121"/>
        <v>Invalid</v>
      </c>
      <c r="M2584" s="10" t="str">
        <f t="shared" si="122"/>
        <v/>
      </c>
    </row>
    <row r="2585" spans="8:13" ht="14.25">
      <c r="H2585" s="7">
        <v>1000</v>
      </c>
      <c r="K2585" s="9" t="e">
        <f t="shared" si="120"/>
        <v>#DIV/0!</v>
      </c>
      <c r="L2585" s="10" t="str">
        <f t="shared" si="121"/>
        <v>Invalid</v>
      </c>
      <c r="M2585" s="10" t="str">
        <f t="shared" si="122"/>
        <v/>
      </c>
    </row>
    <row r="2586" spans="8:13" ht="14.25">
      <c r="H2586" s="7">
        <v>1000</v>
      </c>
      <c r="K2586" s="9" t="e">
        <f t="shared" si="120"/>
        <v>#DIV/0!</v>
      </c>
      <c r="L2586" s="10" t="str">
        <f t="shared" si="121"/>
        <v>Invalid</v>
      </c>
      <c r="M2586" s="10" t="str">
        <f t="shared" si="122"/>
        <v/>
      </c>
    </row>
    <row r="2587" spans="8:13" ht="14.25">
      <c r="H2587" s="7">
        <v>1000</v>
      </c>
      <c r="K2587" s="9" t="e">
        <f t="shared" si="120"/>
        <v>#DIV/0!</v>
      </c>
      <c r="L2587" s="10" t="str">
        <f t="shared" si="121"/>
        <v>Invalid</v>
      </c>
      <c r="M2587" s="10" t="str">
        <f t="shared" si="122"/>
        <v/>
      </c>
    </row>
    <row r="2588" spans="8:13" ht="14.25">
      <c r="H2588" s="7">
        <v>1000</v>
      </c>
      <c r="K2588" s="9" t="e">
        <f t="shared" si="120"/>
        <v>#DIV/0!</v>
      </c>
      <c r="L2588" s="10" t="str">
        <f t="shared" si="121"/>
        <v>Invalid</v>
      </c>
      <c r="M2588" s="10" t="str">
        <f t="shared" si="122"/>
        <v/>
      </c>
    </row>
    <row r="2589" spans="8:13" ht="14.25">
      <c r="H2589" s="7">
        <v>1000</v>
      </c>
      <c r="K2589" s="9" t="e">
        <f t="shared" si="120"/>
        <v>#DIV/0!</v>
      </c>
      <c r="L2589" s="10" t="str">
        <f t="shared" si="121"/>
        <v>Invalid</v>
      </c>
      <c r="M2589" s="10" t="str">
        <f t="shared" si="122"/>
        <v/>
      </c>
    </row>
    <row r="2590" spans="8:13" ht="14.25">
      <c r="H2590" s="7">
        <v>1000</v>
      </c>
      <c r="K2590" s="9" t="e">
        <f t="shared" si="120"/>
        <v>#DIV/0!</v>
      </c>
      <c r="L2590" s="10" t="str">
        <f t="shared" si="121"/>
        <v>Invalid</v>
      </c>
      <c r="M2590" s="10" t="str">
        <f t="shared" si="122"/>
        <v/>
      </c>
    </row>
    <row r="2591" spans="8:13" ht="14.25">
      <c r="H2591" s="7">
        <v>1000</v>
      </c>
      <c r="K2591" s="9" t="e">
        <f t="shared" si="120"/>
        <v>#DIV/0!</v>
      </c>
      <c r="L2591" s="10" t="str">
        <f t="shared" si="121"/>
        <v>Invalid</v>
      </c>
      <c r="M2591" s="10" t="str">
        <f t="shared" si="122"/>
        <v/>
      </c>
    </row>
    <row r="2592" spans="8:13" ht="14.25">
      <c r="H2592" s="7">
        <v>1000</v>
      </c>
      <c r="K2592" s="9" t="e">
        <f t="shared" si="120"/>
        <v>#DIV/0!</v>
      </c>
      <c r="L2592" s="10" t="str">
        <f t="shared" si="121"/>
        <v>Invalid</v>
      </c>
      <c r="M2592" s="10" t="str">
        <f t="shared" si="122"/>
        <v/>
      </c>
    </row>
    <row r="2593" spans="8:13" ht="14.25">
      <c r="H2593" s="7">
        <v>1000</v>
      </c>
      <c r="K2593" s="9" t="e">
        <f t="shared" si="120"/>
        <v>#DIV/0!</v>
      </c>
      <c r="L2593" s="10" t="str">
        <f t="shared" si="121"/>
        <v>Invalid</v>
      </c>
      <c r="M2593" s="10" t="str">
        <f t="shared" si="122"/>
        <v/>
      </c>
    </row>
    <row r="2594" spans="8:13" ht="14.25">
      <c r="H2594" s="7">
        <v>1000</v>
      </c>
      <c r="K2594" s="9" t="e">
        <f t="shared" si="120"/>
        <v>#DIV/0!</v>
      </c>
      <c r="L2594" s="10" t="str">
        <f t="shared" si="121"/>
        <v>Invalid</v>
      </c>
      <c r="M2594" s="10" t="str">
        <f t="shared" si="122"/>
        <v/>
      </c>
    </row>
    <row r="2595" spans="8:13" ht="14.25">
      <c r="H2595" s="7">
        <v>1000</v>
      </c>
      <c r="K2595" s="9" t="e">
        <f t="shared" si="120"/>
        <v>#DIV/0!</v>
      </c>
      <c r="L2595" s="10" t="str">
        <f t="shared" si="121"/>
        <v>Invalid</v>
      </c>
      <c r="M2595" s="10" t="str">
        <f t="shared" si="122"/>
        <v/>
      </c>
    </row>
    <row r="2596" spans="8:13" ht="14.25">
      <c r="H2596" s="7">
        <v>1000</v>
      </c>
      <c r="K2596" s="9" t="e">
        <f t="shared" si="120"/>
        <v>#DIV/0!</v>
      </c>
      <c r="L2596" s="10" t="str">
        <f t="shared" si="121"/>
        <v>Invalid</v>
      </c>
      <c r="M2596" s="10" t="str">
        <f t="shared" si="122"/>
        <v/>
      </c>
    </row>
    <row r="2597" spans="8:13" ht="14.25">
      <c r="H2597" s="7">
        <v>1000</v>
      </c>
      <c r="K2597" s="9" t="e">
        <f t="shared" si="120"/>
        <v>#DIV/0!</v>
      </c>
      <c r="L2597" s="10" t="str">
        <f t="shared" si="121"/>
        <v>Invalid</v>
      </c>
      <c r="M2597" s="10" t="str">
        <f t="shared" si="122"/>
        <v/>
      </c>
    </row>
    <row r="2598" spans="8:13" ht="14.25">
      <c r="H2598" s="7">
        <v>1000</v>
      </c>
      <c r="K2598" s="9" t="e">
        <f t="shared" si="120"/>
        <v>#DIV/0!</v>
      </c>
      <c r="L2598" s="10" t="str">
        <f t="shared" si="121"/>
        <v>Invalid</v>
      </c>
      <c r="M2598" s="10" t="str">
        <f t="shared" si="122"/>
        <v/>
      </c>
    </row>
    <row r="2599" spans="8:13" ht="14.25">
      <c r="H2599" s="7">
        <v>1000</v>
      </c>
      <c r="K2599" s="9" t="e">
        <f t="shared" si="120"/>
        <v>#DIV/0!</v>
      </c>
      <c r="L2599" s="10" t="str">
        <f t="shared" si="121"/>
        <v>Invalid</v>
      </c>
      <c r="M2599" s="10" t="str">
        <f t="shared" si="122"/>
        <v/>
      </c>
    </row>
    <row r="2600" spans="8:13" ht="14.25">
      <c r="H2600" s="7">
        <v>1000</v>
      </c>
      <c r="K2600" s="9" t="e">
        <f t="shared" si="120"/>
        <v>#DIV/0!</v>
      </c>
      <c r="L2600" s="10" t="str">
        <f t="shared" si="121"/>
        <v>Invalid</v>
      </c>
      <c r="M2600" s="10" t="str">
        <f t="shared" si="122"/>
        <v/>
      </c>
    </row>
    <row r="2601" spans="8:13" ht="14.25">
      <c r="H2601" s="7">
        <v>1000</v>
      </c>
      <c r="K2601" s="9" t="e">
        <f t="shared" si="120"/>
        <v>#DIV/0!</v>
      </c>
      <c r="L2601" s="10" t="str">
        <f t="shared" si="121"/>
        <v>Invalid</v>
      </c>
      <c r="M2601" s="10" t="str">
        <f t="shared" si="122"/>
        <v/>
      </c>
    </row>
    <row r="2602" spans="8:13" ht="14.25">
      <c r="H2602" s="7">
        <v>1000</v>
      </c>
      <c r="K2602" s="9" t="e">
        <f t="shared" si="120"/>
        <v>#DIV/0!</v>
      </c>
      <c r="L2602" s="10" t="str">
        <f t="shared" si="121"/>
        <v>Invalid</v>
      </c>
      <c r="M2602" s="10" t="str">
        <f t="shared" si="122"/>
        <v/>
      </c>
    </row>
    <row r="2603" spans="8:13" ht="14.25">
      <c r="H2603" s="7">
        <v>1000</v>
      </c>
      <c r="K2603" s="9" t="e">
        <f t="shared" si="120"/>
        <v>#DIV/0!</v>
      </c>
      <c r="L2603" s="10" t="str">
        <f t="shared" si="121"/>
        <v>Invalid</v>
      </c>
      <c r="M2603" s="10" t="str">
        <f t="shared" si="122"/>
        <v/>
      </c>
    </row>
    <row r="2604" spans="8:13" ht="14.25">
      <c r="H2604" s="7">
        <v>1000</v>
      </c>
      <c r="K2604" s="9" t="e">
        <f t="shared" si="120"/>
        <v>#DIV/0!</v>
      </c>
      <c r="L2604" s="10" t="str">
        <f t="shared" si="121"/>
        <v>Invalid</v>
      </c>
      <c r="M2604" s="10" t="str">
        <f t="shared" si="122"/>
        <v/>
      </c>
    </row>
    <row r="2605" spans="8:13" ht="14.25">
      <c r="H2605" s="7">
        <v>1000</v>
      </c>
      <c r="K2605" s="9" t="e">
        <f t="shared" si="120"/>
        <v>#DIV/0!</v>
      </c>
      <c r="L2605" s="10" t="str">
        <f t="shared" si="121"/>
        <v>Invalid</v>
      </c>
      <c r="M2605" s="10" t="str">
        <f t="shared" si="122"/>
        <v/>
      </c>
    </row>
    <row r="2606" spans="8:13" ht="14.25">
      <c r="H2606" s="7">
        <v>1000</v>
      </c>
      <c r="K2606" s="9" t="e">
        <f t="shared" si="120"/>
        <v>#DIV/0!</v>
      </c>
      <c r="L2606" s="10" t="str">
        <f t="shared" si="121"/>
        <v>Invalid</v>
      </c>
      <c r="M2606" s="10" t="str">
        <f t="shared" si="122"/>
        <v/>
      </c>
    </row>
    <row r="2607" spans="8:13" ht="14.25">
      <c r="H2607" s="7">
        <v>1000</v>
      </c>
      <c r="K2607" s="9" t="e">
        <f t="shared" si="120"/>
        <v>#DIV/0!</v>
      </c>
      <c r="L2607" s="10" t="str">
        <f t="shared" si="121"/>
        <v>Invalid</v>
      </c>
      <c r="M2607" s="10" t="str">
        <f t="shared" si="122"/>
        <v/>
      </c>
    </row>
    <row r="2608" spans="8:13" ht="14.25">
      <c r="H2608" s="7">
        <v>1000</v>
      </c>
      <c r="K2608" s="9" t="e">
        <f t="shared" si="120"/>
        <v>#DIV/0!</v>
      </c>
      <c r="L2608" s="10" t="str">
        <f t="shared" si="121"/>
        <v>Invalid</v>
      </c>
      <c r="M2608" s="10" t="str">
        <f t="shared" si="122"/>
        <v/>
      </c>
    </row>
    <row r="2609" spans="8:13" ht="14.25">
      <c r="H2609" s="7">
        <v>1000</v>
      </c>
      <c r="K2609" s="9" t="e">
        <f t="shared" si="120"/>
        <v>#DIV/0!</v>
      </c>
      <c r="L2609" s="10" t="str">
        <f t="shared" si="121"/>
        <v>Invalid</v>
      </c>
      <c r="M2609" s="10" t="str">
        <f t="shared" si="122"/>
        <v/>
      </c>
    </row>
    <row r="2610" spans="8:13" ht="14.25">
      <c r="H2610" s="7">
        <v>1000</v>
      </c>
      <c r="K2610" s="9" t="e">
        <f t="shared" si="120"/>
        <v>#DIV/0!</v>
      </c>
      <c r="L2610" s="10" t="str">
        <f t="shared" si="121"/>
        <v>Invalid</v>
      </c>
      <c r="M2610" s="10" t="str">
        <f t="shared" si="122"/>
        <v/>
      </c>
    </row>
    <row r="2611" spans="8:13" ht="14.25">
      <c r="H2611" s="7">
        <v>1000</v>
      </c>
      <c r="K2611" s="9" t="e">
        <f t="shared" si="120"/>
        <v>#DIV/0!</v>
      </c>
      <c r="L2611" s="10" t="str">
        <f t="shared" si="121"/>
        <v>Invalid</v>
      </c>
      <c r="M2611" s="10" t="str">
        <f t="shared" si="122"/>
        <v/>
      </c>
    </row>
    <row r="2612" spans="8:13" ht="14.25">
      <c r="H2612" s="7">
        <v>1000</v>
      </c>
      <c r="K2612" s="9" t="e">
        <f t="shared" si="120"/>
        <v>#DIV/0!</v>
      </c>
      <c r="L2612" s="10" t="str">
        <f t="shared" si="121"/>
        <v>Invalid</v>
      </c>
      <c r="M2612" s="10" t="str">
        <f t="shared" si="122"/>
        <v/>
      </c>
    </row>
    <row r="2613" spans="8:13" ht="14.25">
      <c r="H2613" s="7">
        <v>1000</v>
      </c>
      <c r="K2613" s="9" t="e">
        <f t="shared" si="120"/>
        <v>#DIV/0!</v>
      </c>
      <c r="L2613" s="10" t="str">
        <f t="shared" si="121"/>
        <v>Invalid</v>
      </c>
      <c r="M2613" s="10" t="str">
        <f t="shared" si="122"/>
        <v/>
      </c>
    </row>
    <row r="2614" spans="8:13" ht="14.25">
      <c r="H2614" s="7">
        <v>1000</v>
      </c>
      <c r="K2614" s="9" t="e">
        <f t="shared" si="120"/>
        <v>#DIV/0!</v>
      </c>
      <c r="L2614" s="10" t="str">
        <f t="shared" si="121"/>
        <v>Invalid</v>
      </c>
      <c r="M2614" s="10" t="str">
        <f t="shared" si="122"/>
        <v/>
      </c>
    </row>
    <row r="2615" spans="8:13" ht="14.25">
      <c r="H2615" s="7">
        <v>1000</v>
      </c>
      <c r="K2615" s="9" t="e">
        <f t="shared" si="120"/>
        <v>#DIV/0!</v>
      </c>
      <c r="L2615" s="10" t="str">
        <f t="shared" si="121"/>
        <v>Invalid</v>
      </c>
      <c r="M2615" s="10" t="str">
        <f t="shared" si="122"/>
        <v/>
      </c>
    </row>
    <row r="2616" spans="8:13" ht="14.25">
      <c r="H2616" s="7">
        <v>1000</v>
      </c>
      <c r="K2616" s="9" t="e">
        <f t="shared" si="120"/>
        <v>#DIV/0!</v>
      </c>
      <c r="L2616" s="10" t="str">
        <f t="shared" si="121"/>
        <v>Invalid</v>
      </c>
      <c r="M2616" s="10" t="str">
        <f t="shared" si="122"/>
        <v/>
      </c>
    </row>
    <row r="2617" spans="8:13" ht="14.25">
      <c r="H2617" s="7">
        <v>1000</v>
      </c>
      <c r="K2617" s="9" t="e">
        <f t="shared" si="120"/>
        <v>#DIV/0!</v>
      </c>
      <c r="L2617" s="10" t="str">
        <f t="shared" si="121"/>
        <v>Invalid</v>
      </c>
      <c r="M2617" s="10" t="str">
        <f t="shared" si="122"/>
        <v/>
      </c>
    </row>
    <row r="2618" spans="8:13" ht="14.25">
      <c r="H2618" s="7">
        <v>1000</v>
      </c>
      <c r="K2618" s="9" t="e">
        <f t="shared" si="120"/>
        <v>#DIV/0!</v>
      </c>
      <c r="L2618" s="10" t="str">
        <f t="shared" si="121"/>
        <v>Invalid</v>
      </c>
      <c r="M2618" s="10" t="str">
        <f t="shared" si="122"/>
        <v/>
      </c>
    </row>
    <row r="2619" spans="8:13" ht="14.25">
      <c r="H2619" s="7">
        <v>1000</v>
      </c>
      <c r="K2619" s="9" t="e">
        <f t="shared" si="120"/>
        <v>#DIV/0!</v>
      </c>
      <c r="L2619" s="10" t="str">
        <f t="shared" si="121"/>
        <v>Invalid</v>
      </c>
      <c r="M2619" s="10" t="str">
        <f t="shared" si="122"/>
        <v/>
      </c>
    </row>
    <row r="2620" spans="8:13" ht="14.25">
      <c r="H2620" s="7">
        <v>1000</v>
      </c>
      <c r="K2620" s="9" t="e">
        <f t="shared" si="120"/>
        <v>#DIV/0!</v>
      </c>
      <c r="L2620" s="10" t="str">
        <f t="shared" si="121"/>
        <v>Invalid</v>
      </c>
      <c r="M2620" s="10" t="str">
        <f t="shared" si="122"/>
        <v/>
      </c>
    </row>
    <row r="2621" spans="8:13" ht="14.25">
      <c r="H2621" s="7">
        <v>1000</v>
      </c>
      <c r="K2621" s="9" t="e">
        <f t="shared" si="120"/>
        <v>#DIV/0!</v>
      </c>
      <c r="L2621" s="10" t="str">
        <f t="shared" si="121"/>
        <v>Invalid</v>
      </c>
      <c r="M2621" s="10" t="str">
        <f t="shared" si="122"/>
        <v/>
      </c>
    </row>
    <row r="2622" spans="8:13" ht="14.25">
      <c r="H2622" s="7">
        <v>1000</v>
      </c>
      <c r="K2622" s="9" t="e">
        <f t="shared" si="120"/>
        <v>#DIV/0!</v>
      </c>
      <c r="L2622" s="10" t="str">
        <f t="shared" si="121"/>
        <v>Invalid</v>
      </c>
      <c r="M2622" s="10" t="str">
        <f t="shared" si="122"/>
        <v/>
      </c>
    </row>
    <row r="2623" spans="8:13" ht="14.25">
      <c r="H2623" s="7">
        <v>1000</v>
      </c>
      <c r="K2623" s="9" t="e">
        <f t="shared" si="120"/>
        <v>#DIV/0!</v>
      </c>
      <c r="L2623" s="10" t="str">
        <f t="shared" si="121"/>
        <v>Invalid</v>
      </c>
      <c r="M2623" s="10" t="str">
        <f t="shared" si="122"/>
        <v/>
      </c>
    </row>
    <row r="2624" spans="8:13" ht="14.25">
      <c r="H2624" s="7">
        <v>1000</v>
      </c>
      <c r="K2624" s="9" t="e">
        <f t="shared" si="120"/>
        <v>#DIV/0!</v>
      </c>
      <c r="L2624" s="10" t="str">
        <f t="shared" si="121"/>
        <v>Invalid</v>
      </c>
      <c r="M2624" s="10" t="str">
        <f t="shared" si="122"/>
        <v/>
      </c>
    </row>
    <row r="2625" spans="8:13" ht="14.25">
      <c r="H2625" s="7">
        <v>1000</v>
      </c>
      <c r="K2625" s="9" t="e">
        <f t="shared" si="120"/>
        <v>#DIV/0!</v>
      </c>
      <c r="L2625" s="10" t="str">
        <f t="shared" si="121"/>
        <v>Invalid</v>
      </c>
      <c r="M2625" s="10" t="str">
        <f t="shared" si="122"/>
        <v/>
      </c>
    </row>
    <row r="2626" spans="8:13" ht="14.25">
      <c r="H2626" s="7">
        <v>1000</v>
      </c>
      <c r="K2626" s="9" t="e">
        <f t="shared" si="120"/>
        <v>#DIV/0!</v>
      </c>
      <c r="L2626" s="10" t="str">
        <f t="shared" si="121"/>
        <v>Invalid</v>
      </c>
      <c r="M2626" s="10" t="str">
        <f t="shared" si="122"/>
        <v/>
      </c>
    </row>
    <row r="2627" spans="8:13" ht="14.25">
      <c r="H2627" s="7">
        <v>1000</v>
      </c>
      <c r="K2627" s="9" t="e">
        <f t="shared" ref="K2627:K2690" si="123">(H2627/G2627)*J2627</f>
        <v>#DIV/0!</v>
      </c>
      <c r="L2627" s="10" t="str">
        <f t="shared" ref="L2627:L2690" si="124">IF(F2627="BUY",(K2627-H2627)/H2627, IF(F2627="SELL", (H2627-K2627)/H2627, "Invalid"))</f>
        <v>Invalid</v>
      </c>
      <c r="M2627" s="10" t="str">
        <f t="shared" ref="M2627:M2690" si="125">IF(E2627="BUY",(K2627-H2627)/H2627,IF(E2627="SELL",(H2627-K2627)/H2627,""))</f>
        <v/>
      </c>
    </row>
    <row r="2628" spans="8:13" ht="14.25">
      <c r="H2628" s="7">
        <v>1000</v>
      </c>
      <c r="K2628" s="9" t="e">
        <f t="shared" si="123"/>
        <v>#DIV/0!</v>
      </c>
      <c r="L2628" s="10" t="str">
        <f t="shared" si="124"/>
        <v>Invalid</v>
      </c>
      <c r="M2628" s="10" t="str">
        <f t="shared" si="125"/>
        <v/>
      </c>
    </row>
    <row r="2629" spans="8:13" ht="14.25">
      <c r="H2629" s="7">
        <v>1000</v>
      </c>
      <c r="K2629" s="9" t="e">
        <f t="shared" si="123"/>
        <v>#DIV/0!</v>
      </c>
      <c r="L2629" s="10" t="str">
        <f t="shared" si="124"/>
        <v>Invalid</v>
      </c>
      <c r="M2629" s="10" t="str">
        <f t="shared" si="125"/>
        <v/>
      </c>
    </row>
    <row r="2630" spans="8:13" ht="14.25">
      <c r="H2630" s="7">
        <v>1000</v>
      </c>
      <c r="K2630" s="9" t="e">
        <f t="shared" si="123"/>
        <v>#DIV/0!</v>
      </c>
      <c r="L2630" s="10" t="str">
        <f t="shared" si="124"/>
        <v>Invalid</v>
      </c>
      <c r="M2630" s="10" t="str">
        <f t="shared" si="125"/>
        <v/>
      </c>
    </row>
    <row r="2631" spans="8:13" ht="14.25">
      <c r="H2631" s="7">
        <v>1000</v>
      </c>
      <c r="K2631" s="9" t="e">
        <f t="shared" si="123"/>
        <v>#DIV/0!</v>
      </c>
      <c r="L2631" s="10" t="str">
        <f t="shared" si="124"/>
        <v>Invalid</v>
      </c>
      <c r="M2631" s="10" t="str">
        <f t="shared" si="125"/>
        <v/>
      </c>
    </row>
    <row r="2632" spans="8:13" ht="14.25">
      <c r="H2632" s="7">
        <v>1000</v>
      </c>
      <c r="K2632" s="9" t="e">
        <f t="shared" si="123"/>
        <v>#DIV/0!</v>
      </c>
      <c r="L2632" s="10" t="str">
        <f t="shared" si="124"/>
        <v>Invalid</v>
      </c>
      <c r="M2632" s="10" t="str">
        <f t="shared" si="125"/>
        <v/>
      </c>
    </row>
    <row r="2633" spans="8:13" ht="14.25">
      <c r="H2633" s="7">
        <v>1000</v>
      </c>
      <c r="K2633" s="9" t="e">
        <f t="shared" si="123"/>
        <v>#DIV/0!</v>
      </c>
      <c r="L2633" s="10" t="str">
        <f t="shared" si="124"/>
        <v>Invalid</v>
      </c>
      <c r="M2633" s="10" t="str">
        <f t="shared" si="125"/>
        <v/>
      </c>
    </row>
    <row r="2634" spans="8:13" ht="14.25">
      <c r="H2634" s="7">
        <v>1000</v>
      </c>
      <c r="K2634" s="9" t="e">
        <f t="shared" si="123"/>
        <v>#DIV/0!</v>
      </c>
      <c r="L2634" s="10" t="str">
        <f t="shared" si="124"/>
        <v>Invalid</v>
      </c>
      <c r="M2634" s="10" t="str">
        <f t="shared" si="125"/>
        <v/>
      </c>
    </row>
    <row r="2635" spans="8:13" ht="14.25">
      <c r="H2635" s="7">
        <v>1000</v>
      </c>
      <c r="K2635" s="9" t="e">
        <f t="shared" si="123"/>
        <v>#DIV/0!</v>
      </c>
      <c r="L2635" s="10" t="str">
        <f t="shared" si="124"/>
        <v>Invalid</v>
      </c>
      <c r="M2635" s="10" t="str">
        <f t="shared" si="125"/>
        <v/>
      </c>
    </row>
    <row r="2636" spans="8:13" ht="14.25">
      <c r="H2636" s="7">
        <v>1000</v>
      </c>
      <c r="K2636" s="9" t="e">
        <f t="shared" si="123"/>
        <v>#DIV/0!</v>
      </c>
      <c r="L2636" s="10" t="str">
        <f t="shared" si="124"/>
        <v>Invalid</v>
      </c>
      <c r="M2636" s="10" t="str">
        <f t="shared" si="125"/>
        <v/>
      </c>
    </row>
    <row r="2637" spans="8:13" ht="14.25">
      <c r="H2637" s="7">
        <v>1000</v>
      </c>
      <c r="K2637" s="9" t="e">
        <f t="shared" si="123"/>
        <v>#DIV/0!</v>
      </c>
      <c r="L2637" s="10" t="str">
        <f t="shared" si="124"/>
        <v>Invalid</v>
      </c>
      <c r="M2637" s="10" t="str">
        <f t="shared" si="125"/>
        <v/>
      </c>
    </row>
    <row r="2638" spans="8:13" ht="14.25">
      <c r="H2638" s="7">
        <v>1000</v>
      </c>
      <c r="K2638" s="9" t="e">
        <f t="shared" si="123"/>
        <v>#DIV/0!</v>
      </c>
      <c r="L2638" s="10" t="str">
        <f t="shared" si="124"/>
        <v>Invalid</v>
      </c>
      <c r="M2638" s="10" t="str">
        <f t="shared" si="125"/>
        <v/>
      </c>
    </row>
    <row r="2639" spans="8:13" ht="14.25">
      <c r="H2639" s="7">
        <v>1000</v>
      </c>
      <c r="K2639" s="9" t="e">
        <f t="shared" si="123"/>
        <v>#DIV/0!</v>
      </c>
      <c r="L2639" s="10" t="str">
        <f t="shared" si="124"/>
        <v>Invalid</v>
      </c>
      <c r="M2639" s="10" t="str">
        <f t="shared" si="125"/>
        <v/>
      </c>
    </row>
    <row r="2640" spans="8:13" ht="14.25">
      <c r="H2640" s="7">
        <v>1000</v>
      </c>
      <c r="K2640" s="9" t="e">
        <f t="shared" si="123"/>
        <v>#DIV/0!</v>
      </c>
      <c r="L2640" s="10" t="str">
        <f t="shared" si="124"/>
        <v>Invalid</v>
      </c>
      <c r="M2640" s="10" t="str">
        <f t="shared" si="125"/>
        <v/>
      </c>
    </row>
    <row r="2641" spans="8:13" ht="14.25">
      <c r="H2641" s="7">
        <v>1000</v>
      </c>
      <c r="K2641" s="9" t="e">
        <f t="shared" si="123"/>
        <v>#DIV/0!</v>
      </c>
      <c r="L2641" s="10" t="str">
        <f t="shared" si="124"/>
        <v>Invalid</v>
      </c>
      <c r="M2641" s="10" t="str">
        <f t="shared" si="125"/>
        <v/>
      </c>
    </row>
    <row r="2642" spans="8:13" ht="14.25">
      <c r="H2642" s="7">
        <v>1000</v>
      </c>
      <c r="K2642" s="9" t="e">
        <f t="shared" si="123"/>
        <v>#DIV/0!</v>
      </c>
      <c r="L2642" s="10" t="str">
        <f t="shared" si="124"/>
        <v>Invalid</v>
      </c>
      <c r="M2642" s="10" t="str">
        <f t="shared" si="125"/>
        <v/>
      </c>
    </row>
    <row r="2643" spans="8:13" ht="14.25">
      <c r="H2643" s="7">
        <v>1000</v>
      </c>
      <c r="K2643" s="9" t="e">
        <f t="shared" si="123"/>
        <v>#DIV/0!</v>
      </c>
      <c r="L2643" s="10" t="str">
        <f t="shared" si="124"/>
        <v>Invalid</v>
      </c>
      <c r="M2643" s="10" t="str">
        <f t="shared" si="125"/>
        <v/>
      </c>
    </row>
    <row r="2644" spans="8:13" ht="14.25">
      <c r="H2644" s="7">
        <v>1000</v>
      </c>
      <c r="K2644" s="9" t="e">
        <f t="shared" si="123"/>
        <v>#DIV/0!</v>
      </c>
      <c r="L2644" s="10" t="str">
        <f t="shared" si="124"/>
        <v>Invalid</v>
      </c>
      <c r="M2644" s="10" t="str">
        <f t="shared" si="125"/>
        <v/>
      </c>
    </row>
    <row r="2645" spans="8:13" ht="14.25">
      <c r="H2645" s="7">
        <v>1000</v>
      </c>
      <c r="K2645" s="9" t="e">
        <f t="shared" si="123"/>
        <v>#DIV/0!</v>
      </c>
      <c r="L2645" s="10" t="str">
        <f t="shared" si="124"/>
        <v>Invalid</v>
      </c>
      <c r="M2645" s="10" t="str">
        <f t="shared" si="125"/>
        <v/>
      </c>
    </row>
    <row r="2646" spans="8:13" ht="14.25">
      <c r="H2646" s="7">
        <v>1000</v>
      </c>
      <c r="K2646" s="9" t="e">
        <f t="shared" si="123"/>
        <v>#DIV/0!</v>
      </c>
      <c r="L2646" s="10" t="str">
        <f t="shared" si="124"/>
        <v>Invalid</v>
      </c>
      <c r="M2646" s="10" t="str">
        <f t="shared" si="125"/>
        <v/>
      </c>
    </row>
    <row r="2647" spans="8:13" ht="14.25">
      <c r="H2647" s="7">
        <v>1000</v>
      </c>
      <c r="K2647" s="9" t="e">
        <f t="shared" si="123"/>
        <v>#DIV/0!</v>
      </c>
      <c r="L2647" s="10" t="str">
        <f t="shared" si="124"/>
        <v>Invalid</v>
      </c>
      <c r="M2647" s="10" t="str">
        <f t="shared" si="125"/>
        <v/>
      </c>
    </row>
    <row r="2648" spans="8:13" ht="14.25">
      <c r="H2648" s="7">
        <v>1000</v>
      </c>
      <c r="K2648" s="9" t="e">
        <f t="shared" si="123"/>
        <v>#DIV/0!</v>
      </c>
      <c r="L2648" s="10" t="str">
        <f t="shared" si="124"/>
        <v>Invalid</v>
      </c>
      <c r="M2648" s="10" t="str">
        <f t="shared" si="125"/>
        <v/>
      </c>
    </row>
    <row r="2649" spans="8:13" ht="14.25">
      <c r="H2649" s="7">
        <v>1000</v>
      </c>
      <c r="K2649" s="9" t="e">
        <f t="shared" si="123"/>
        <v>#DIV/0!</v>
      </c>
      <c r="L2649" s="10" t="str">
        <f t="shared" si="124"/>
        <v>Invalid</v>
      </c>
      <c r="M2649" s="10" t="str">
        <f t="shared" si="125"/>
        <v/>
      </c>
    </row>
    <row r="2650" spans="8:13" ht="14.25">
      <c r="H2650" s="7">
        <v>1000</v>
      </c>
      <c r="K2650" s="9" t="e">
        <f t="shared" si="123"/>
        <v>#DIV/0!</v>
      </c>
      <c r="L2650" s="10" t="str">
        <f t="shared" si="124"/>
        <v>Invalid</v>
      </c>
      <c r="M2650" s="10" t="str">
        <f t="shared" si="125"/>
        <v/>
      </c>
    </row>
    <row r="2651" spans="8:13" ht="14.25">
      <c r="H2651" s="7">
        <v>1000</v>
      </c>
      <c r="K2651" s="9" t="e">
        <f t="shared" si="123"/>
        <v>#DIV/0!</v>
      </c>
      <c r="L2651" s="10" t="str">
        <f t="shared" si="124"/>
        <v>Invalid</v>
      </c>
      <c r="M2651" s="10" t="str">
        <f t="shared" si="125"/>
        <v/>
      </c>
    </row>
    <row r="2652" spans="8:13" ht="14.25">
      <c r="H2652" s="7">
        <v>1000</v>
      </c>
      <c r="K2652" s="9" t="e">
        <f t="shared" si="123"/>
        <v>#DIV/0!</v>
      </c>
      <c r="L2652" s="10" t="str">
        <f t="shared" si="124"/>
        <v>Invalid</v>
      </c>
      <c r="M2652" s="10" t="str">
        <f t="shared" si="125"/>
        <v/>
      </c>
    </row>
    <row r="2653" spans="8:13" ht="14.25">
      <c r="H2653" s="7">
        <v>1000</v>
      </c>
      <c r="K2653" s="9" t="e">
        <f t="shared" si="123"/>
        <v>#DIV/0!</v>
      </c>
      <c r="L2653" s="10" t="str">
        <f t="shared" si="124"/>
        <v>Invalid</v>
      </c>
      <c r="M2653" s="10" t="str">
        <f t="shared" si="125"/>
        <v/>
      </c>
    </row>
    <row r="2654" spans="8:13" ht="14.25">
      <c r="H2654" s="7">
        <v>1000</v>
      </c>
      <c r="K2654" s="9" t="e">
        <f t="shared" si="123"/>
        <v>#DIV/0!</v>
      </c>
      <c r="L2654" s="10" t="str">
        <f t="shared" si="124"/>
        <v>Invalid</v>
      </c>
      <c r="M2654" s="10" t="str">
        <f t="shared" si="125"/>
        <v/>
      </c>
    </row>
    <row r="2655" spans="8:13" ht="14.25">
      <c r="H2655" s="7">
        <v>1000</v>
      </c>
      <c r="K2655" s="9" t="e">
        <f t="shared" si="123"/>
        <v>#DIV/0!</v>
      </c>
      <c r="L2655" s="10" t="str">
        <f t="shared" si="124"/>
        <v>Invalid</v>
      </c>
      <c r="M2655" s="10" t="str">
        <f t="shared" si="125"/>
        <v/>
      </c>
    </row>
    <row r="2656" spans="8:13" ht="14.25">
      <c r="H2656" s="7">
        <v>1000</v>
      </c>
      <c r="K2656" s="9" t="e">
        <f t="shared" si="123"/>
        <v>#DIV/0!</v>
      </c>
      <c r="L2656" s="10" t="str">
        <f t="shared" si="124"/>
        <v>Invalid</v>
      </c>
      <c r="M2656" s="10" t="str">
        <f t="shared" si="125"/>
        <v/>
      </c>
    </row>
    <row r="2657" spans="8:13" ht="14.25">
      <c r="H2657" s="7">
        <v>1000</v>
      </c>
      <c r="K2657" s="9" t="e">
        <f t="shared" si="123"/>
        <v>#DIV/0!</v>
      </c>
      <c r="L2657" s="10" t="str">
        <f t="shared" si="124"/>
        <v>Invalid</v>
      </c>
      <c r="M2657" s="10" t="str">
        <f t="shared" si="125"/>
        <v/>
      </c>
    </row>
    <row r="2658" spans="8:13" ht="14.25">
      <c r="H2658" s="7">
        <v>1000</v>
      </c>
      <c r="K2658" s="9" t="e">
        <f t="shared" si="123"/>
        <v>#DIV/0!</v>
      </c>
      <c r="L2658" s="10" t="str">
        <f t="shared" si="124"/>
        <v>Invalid</v>
      </c>
      <c r="M2658" s="10" t="str">
        <f t="shared" si="125"/>
        <v/>
      </c>
    </row>
    <row r="2659" spans="8:13" ht="14.25">
      <c r="H2659" s="7">
        <v>1000</v>
      </c>
      <c r="K2659" s="9" t="e">
        <f t="shared" si="123"/>
        <v>#DIV/0!</v>
      </c>
      <c r="L2659" s="10" t="str">
        <f t="shared" si="124"/>
        <v>Invalid</v>
      </c>
      <c r="M2659" s="10" t="str">
        <f t="shared" si="125"/>
        <v/>
      </c>
    </row>
    <row r="2660" spans="8:13" ht="14.25">
      <c r="H2660" s="7">
        <v>1000</v>
      </c>
      <c r="K2660" s="9" t="e">
        <f t="shared" si="123"/>
        <v>#DIV/0!</v>
      </c>
      <c r="L2660" s="10" t="str">
        <f t="shared" si="124"/>
        <v>Invalid</v>
      </c>
      <c r="M2660" s="10" t="str">
        <f t="shared" si="125"/>
        <v/>
      </c>
    </row>
    <row r="2661" spans="8:13" ht="14.25">
      <c r="H2661" s="7">
        <v>1000</v>
      </c>
      <c r="K2661" s="9" t="e">
        <f t="shared" si="123"/>
        <v>#DIV/0!</v>
      </c>
      <c r="L2661" s="10" t="str">
        <f t="shared" si="124"/>
        <v>Invalid</v>
      </c>
      <c r="M2661" s="10" t="str">
        <f t="shared" si="125"/>
        <v/>
      </c>
    </row>
    <row r="2662" spans="8:13" ht="14.25">
      <c r="H2662" s="7">
        <v>1000</v>
      </c>
      <c r="K2662" s="9" t="e">
        <f t="shared" si="123"/>
        <v>#DIV/0!</v>
      </c>
      <c r="L2662" s="10" t="str">
        <f t="shared" si="124"/>
        <v>Invalid</v>
      </c>
      <c r="M2662" s="10" t="str">
        <f t="shared" si="125"/>
        <v/>
      </c>
    </row>
    <row r="2663" spans="8:13" ht="14.25">
      <c r="H2663" s="7">
        <v>1000</v>
      </c>
      <c r="K2663" s="9" t="e">
        <f t="shared" si="123"/>
        <v>#DIV/0!</v>
      </c>
      <c r="L2663" s="10" t="str">
        <f t="shared" si="124"/>
        <v>Invalid</v>
      </c>
      <c r="M2663" s="10" t="str">
        <f t="shared" si="125"/>
        <v/>
      </c>
    </row>
    <row r="2664" spans="8:13" ht="14.25">
      <c r="H2664" s="7">
        <v>1000</v>
      </c>
      <c r="K2664" s="9" t="e">
        <f t="shared" si="123"/>
        <v>#DIV/0!</v>
      </c>
      <c r="L2664" s="10" t="str">
        <f t="shared" si="124"/>
        <v>Invalid</v>
      </c>
      <c r="M2664" s="10" t="str">
        <f t="shared" si="125"/>
        <v/>
      </c>
    </row>
    <row r="2665" spans="8:13" ht="14.25">
      <c r="H2665" s="7">
        <v>1000</v>
      </c>
      <c r="K2665" s="9" t="e">
        <f t="shared" si="123"/>
        <v>#DIV/0!</v>
      </c>
      <c r="L2665" s="10" t="str">
        <f t="shared" si="124"/>
        <v>Invalid</v>
      </c>
      <c r="M2665" s="10" t="str">
        <f t="shared" si="125"/>
        <v/>
      </c>
    </row>
    <row r="2666" spans="8:13" ht="14.25">
      <c r="H2666" s="7">
        <v>1000</v>
      </c>
      <c r="K2666" s="9" t="e">
        <f t="shared" si="123"/>
        <v>#DIV/0!</v>
      </c>
      <c r="L2666" s="10" t="str">
        <f t="shared" si="124"/>
        <v>Invalid</v>
      </c>
      <c r="M2666" s="10" t="str">
        <f t="shared" si="125"/>
        <v/>
      </c>
    </row>
    <row r="2667" spans="8:13" ht="14.25">
      <c r="H2667" s="7">
        <v>1000</v>
      </c>
      <c r="K2667" s="9" t="e">
        <f t="shared" si="123"/>
        <v>#DIV/0!</v>
      </c>
      <c r="L2667" s="10" t="str">
        <f t="shared" si="124"/>
        <v>Invalid</v>
      </c>
      <c r="M2667" s="10" t="str">
        <f t="shared" si="125"/>
        <v/>
      </c>
    </row>
    <row r="2668" spans="8:13" ht="14.25">
      <c r="H2668" s="7">
        <v>1000</v>
      </c>
      <c r="K2668" s="9" t="e">
        <f t="shared" si="123"/>
        <v>#DIV/0!</v>
      </c>
      <c r="L2668" s="10" t="str">
        <f t="shared" si="124"/>
        <v>Invalid</v>
      </c>
      <c r="M2668" s="10" t="str">
        <f t="shared" si="125"/>
        <v/>
      </c>
    </row>
    <row r="2669" spans="8:13" ht="14.25">
      <c r="H2669" s="7">
        <v>1000</v>
      </c>
      <c r="K2669" s="9" t="e">
        <f t="shared" si="123"/>
        <v>#DIV/0!</v>
      </c>
      <c r="L2669" s="10" t="str">
        <f t="shared" si="124"/>
        <v>Invalid</v>
      </c>
      <c r="M2669" s="10" t="str">
        <f t="shared" si="125"/>
        <v/>
      </c>
    </row>
    <row r="2670" spans="8:13" ht="14.25">
      <c r="H2670" s="7">
        <v>1000</v>
      </c>
      <c r="K2670" s="9" t="e">
        <f t="shared" si="123"/>
        <v>#DIV/0!</v>
      </c>
      <c r="L2670" s="10" t="str">
        <f t="shared" si="124"/>
        <v>Invalid</v>
      </c>
      <c r="M2670" s="10" t="str">
        <f t="shared" si="125"/>
        <v/>
      </c>
    </row>
    <row r="2671" spans="8:13" ht="14.25">
      <c r="H2671" s="7">
        <v>1000</v>
      </c>
      <c r="K2671" s="9" t="e">
        <f t="shared" si="123"/>
        <v>#DIV/0!</v>
      </c>
      <c r="L2671" s="10" t="str">
        <f t="shared" si="124"/>
        <v>Invalid</v>
      </c>
      <c r="M2671" s="10" t="str">
        <f t="shared" si="125"/>
        <v/>
      </c>
    </row>
    <row r="2672" spans="8:13" ht="14.25">
      <c r="H2672" s="7">
        <v>1000</v>
      </c>
      <c r="K2672" s="9" t="e">
        <f t="shared" si="123"/>
        <v>#DIV/0!</v>
      </c>
      <c r="L2672" s="10" t="str">
        <f t="shared" si="124"/>
        <v>Invalid</v>
      </c>
      <c r="M2672" s="10" t="str">
        <f t="shared" si="125"/>
        <v/>
      </c>
    </row>
    <row r="2673" spans="8:13" ht="14.25">
      <c r="H2673" s="7">
        <v>1000</v>
      </c>
      <c r="K2673" s="9" t="e">
        <f t="shared" si="123"/>
        <v>#DIV/0!</v>
      </c>
      <c r="L2673" s="10" t="str">
        <f t="shared" si="124"/>
        <v>Invalid</v>
      </c>
      <c r="M2673" s="10" t="str">
        <f t="shared" si="125"/>
        <v/>
      </c>
    </row>
    <row r="2674" spans="8:13" ht="14.25">
      <c r="H2674" s="7">
        <v>1000</v>
      </c>
      <c r="K2674" s="9" t="e">
        <f t="shared" si="123"/>
        <v>#DIV/0!</v>
      </c>
      <c r="L2674" s="10" t="str">
        <f t="shared" si="124"/>
        <v>Invalid</v>
      </c>
      <c r="M2674" s="10" t="str">
        <f t="shared" si="125"/>
        <v/>
      </c>
    </row>
    <row r="2675" spans="8:13" ht="14.25">
      <c r="H2675" s="7">
        <v>1000</v>
      </c>
      <c r="K2675" s="9" t="e">
        <f t="shared" si="123"/>
        <v>#DIV/0!</v>
      </c>
      <c r="L2675" s="10" t="str">
        <f t="shared" si="124"/>
        <v>Invalid</v>
      </c>
      <c r="M2675" s="10" t="str">
        <f t="shared" si="125"/>
        <v/>
      </c>
    </row>
    <row r="2676" spans="8:13" ht="14.25">
      <c r="H2676" s="7">
        <v>1000</v>
      </c>
      <c r="K2676" s="9" t="e">
        <f t="shared" si="123"/>
        <v>#DIV/0!</v>
      </c>
      <c r="L2676" s="10" t="str">
        <f t="shared" si="124"/>
        <v>Invalid</v>
      </c>
      <c r="M2676" s="10" t="str">
        <f t="shared" si="125"/>
        <v/>
      </c>
    </row>
    <row r="2677" spans="8:13" ht="14.25">
      <c r="H2677" s="7">
        <v>1000</v>
      </c>
      <c r="K2677" s="9" t="e">
        <f t="shared" si="123"/>
        <v>#DIV/0!</v>
      </c>
      <c r="L2677" s="10" t="str">
        <f t="shared" si="124"/>
        <v>Invalid</v>
      </c>
      <c r="M2677" s="10" t="str">
        <f t="shared" si="125"/>
        <v/>
      </c>
    </row>
    <row r="2678" spans="8:13" ht="14.25">
      <c r="H2678" s="7">
        <v>1000</v>
      </c>
      <c r="K2678" s="9" t="e">
        <f t="shared" si="123"/>
        <v>#DIV/0!</v>
      </c>
      <c r="L2678" s="10" t="str">
        <f t="shared" si="124"/>
        <v>Invalid</v>
      </c>
      <c r="M2678" s="10" t="str">
        <f t="shared" si="125"/>
        <v/>
      </c>
    </row>
    <row r="2679" spans="8:13" ht="14.25">
      <c r="H2679" s="7">
        <v>1000</v>
      </c>
      <c r="K2679" s="9" t="e">
        <f t="shared" si="123"/>
        <v>#DIV/0!</v>
      </c>
      <c r="L2679" s="10" t="str">
        <f t="shared" si="124"/>
        <v>Invalid</v>
      </c>
      <c r="M2679" s="10" t="str">
        <f t="shared" si="125"/>
        <v/>
      </c>
    </row>
    <row r="2680" spans="8:13" ht="14.25">
      <c r="H2680" s="7">
        <v>1000</v>
      </c>
      <c r="K2680" s="9" t="e">
        <f t="shared" si="123"/>
        <v>#DIV/0!</v>
      </c>
      <c r="L2680" s="10" t="str">
        <f t="shared" si="124"/>
        <v>Invalid</v>
      </c>
      <c r="M2680" s="10" t="str">
        <f t="shared" si="125"/>
        <v/>
      </c>
    </row>
    <row r="2681" spans="8:13" ht="14.25">
      <c r="H2681" s="7">
        <v>1000</v>
      </c>
      <c r="K2681" s="9" t="e">
        <f t="shared" si="123"/>
        <v>#DIV/0!</v>
      </c>
      <c r="L2681" s="10" t="str">
        <f t="shared" si="124"/>
        <v>Invalid</v>
      </c>
      <c r="M2681" s="10" t="str">
        <f t="shared" si="125"/>
        <v/>
      </c>
    </row>
    <row r="2682" spans="8:13" ht="14.25">
      <c r="H2682" s="7">
        <v>1000</v>
      </c>
      <c r="K2682" s="9" t="e">
        <f t="shared" si="123"/>
        <v>#DIV/0!</v>
      </c>
      <c r="L2682" s="10" t="str">
        <f t="shared" si="124"/>
        <v>Invalid</v>
      </c>
      <c r="M2682" s="10" t="str">
        <f t="shared" si="125"/>
        <v/>
      </c>
    </row>
    <row r="2683" spans="8:13" ht="14.25">
      <c r="H2683" s="7">
        <v>1000</v>
      </c>
      <c r="K2683" s="9" t="e">
        <f t="shared" si="123"/>
        <v>#DIV/0!</v>
      </c>
      <c r="L2683" s="10" t="str">
        <f t="shared" si="124"/>
        <v>Invalid</v>
      </c>
      <c r="M2683" s="10" t="str">
        <f t="shared" si="125"/>
        <v/>
      </c>
    </row>
    <row r="2684" spans="8:13" ht="14.25">
      <c r="H2684" s="7">
        <v>1000</v>
      </c>
      <c r="K2684" s="9" t="e">
        <f t="shared" si="123"/>
        <v>#DIV/0!</v>
      </c>
      <c r="L2684" s="10" t="str">
        <f t="shared" si="124"/>
        <v>Invalid</v>
      </c>
      <c r="M2684" s="10" t="str">
        <f t="shared" si="125"/>
        <v/>
      </c>
    </row>
    <row r="2685" spans="8:13" ht="14.25">
      <c r="H2685" s="7">
        <v>1000</v>
      </c>
      <c r="K2685" s="9" t="e">
        <f t="shared" si="123"/>
        <v>#DIV/0!</v>
      </c>
      <c r="L2685" s="10" t="str">
        <f t="shared" si="124"/>
        <v>Invalid</v>
      </c>
      <c r="M2685" s="10" t="str">
        <f t="shared" si="125"/>
        <v/>
      </c>
    </row>
    <row r="2686" spans="8:13" ht="14.25">
      <c r="H2686" s="7">
        <v>1000</v>
      </c>
      <c r="K2686" s="9" t="e">
        <f t="shared" si="123"/>
        <v>#DIV/0!</v>
      </c>
      <c r="L2686" s="10" t="str">
        <f t="shared" si="124"/>
        <v>Invalid</v>
      </c>
      <c r="M2686" s="10" t="str">
        <f t="shared" si="125"/>
        <v/>
      </c>
    </row>
    <row r="2687" spans="8:13" ht="14.25">
      <c r="H2687" s="7">
        <v>1000</v>
      </c>
      <c r="K2687" s="9" t="e">
        <f t="shared" si="123"/>
        <v>#DIV/0!</v>
      </c>
      <c r="L2687" s="10" t="str">
        <f t="shared" si="124"/>
        <v>Invalid</v>
      </c>
      <c r="M2687" s="10" t="str">
        <f t="shared" si="125"/>
        <v/>
      </c>
    </row>
    <row r="2688" spans="8:13" ht="14.25">
      <c r="H2688" s="7">
        <v>1000</v>
      </c>
      <c r="K2688" s="9" t="e">
        <f t="shared" si="123"/>
        <v>#DIV/0!</v>
      </c>
      <c r="L2688" s="10" t="str">
        <f t="shared" si="124"/>
        <v>Invalid</v>
      </c>
      <c r="M2688" s="10" t="str">
        <f t="shared" si="125"/>
        <v/>
      </c>
    </row>
    <row r="2689" spans="8:13" ht="14.25">
      <c r="H2689" s="7">
        <v>1000</v>
      </c>
      <c r="K2689" s="9" t="e">
        <f t="shared" si="123"/>
        <v>#DIV/0!</v>
      </c>
      <c r="L2689" s="10" t="str">
        <f t="shared" si="124"/>
        <v>Invalid</v>
      </c>
      <c r="M2689" s="10" t="str">
        <f t="shared" si="125"/>
        <v/>
      </c>
    </row>
    <row r="2690" spans="8:13" ht="14.25">
      <c r="H2690" s="7">
        <v>1000</v>
      </c>
      <c r="K2690" s="9" t="e">
        <f t="shared" si="123"/>
        <v>#DIV/0!</v>
      </c>
      <c r="L2690" s="10" t="str">
        <f t="shared" si="124"/>
        <v>Invalid</v>
      </c>
      <c r="M2690" s="10" t="str">
        <f t="shared" si="125"/>
        <v/>
      </c>
    </row>
    <row r="2691" spans="8:13" ht="14.25">
      <c r="H2691" s="7">
        <v>1000</v>
      </c>
      <c r="K2691" s="9" t="e">
        <f t="shared" ref="K2691:K2754" si="126">(H2691/G2691)*J2691</f>
        <v>#DIV/0!</v>
      </c>
      <c r="L2691" s="10" t="str">
        <f t="shared" ref="L2691:L2754" si="127">IF(F2691="BUY",(K2691-H2691)/H2691, IF(F2691="SELL", (H2691-K2691)/H2691, "Invalid"))</f>
        <v>Invalid</v>
      </c>
      <c r="M2691" s="10" t="str">
        <f t="shared" ref="M2691:M2754" si="128">IF(E2691="BUY",(K2691-H2691)/H2691,IF(E2691="SELL",(H2691-K2691)/H2691,""))</f>
        <v/>
      </c>
    </row>
    <row r="2692" spans="8:13" ht="14.25">
      <c r="H2692" s="7">
        <v>1000</v>
      </c>
      <c r="K2692" s="9" t="e">
        <f t="shared" si="126"/>
        <v>#DIV/0!</v>
      </c>
      <c r="L2692" s="10" t="str">
        <f t="shared" si="127"/>
        <v>Invalid</v>
      </c>
      <c r="M2692" s="10" t="str">
        <f t="shared" si="128"/>
        <v/>
      </c>
    </row>
    <row r="2693" spans="8:13" ht="14.25">
      <c r="H2693" s="7">
        <v>1000</v>
      </c>
      <c r="K2693" s="9" t="e">
        <f t="shared" si="126"/>
        <v>#DIV/0!</v>
      </c>
      <c r="L2693" s="10" t="str">
        <f t="shared" si="127"/>
        <v>Invalid</v>
      </c>
      <c r="M2693" s="10" t="str">
        <f t="shared" si="128"/>
        <v/>
      </c>
    </row>
    <row r="2694" spans="8:13" ht="14.25">
      <c r="H2694" s="7">
        <v>1000</v>
      </c>
      <c r="K2694" s="9" t="e">
        <f t="shared" si="126"/>
        <v>#DIV/0!</v>
      </c>
      <c r="L2694" s="10" t="str">
        <f t="shared" si="127"/>
        <v>Invalid</v>
      </c>
      <c r="M2694" s="10" t="str">
        <f t="shared" si="128"/>
        <v/>
      </c>
    </row>
    <row r="2695" spans="8:13" ht="14.25">
      <c r="H2695" s="7">
        <v>1000</v>
      </c>
      <c r="K2695" s="9" t="e">
        <f t="shared" si="126"/>
        <v>#DIV/0!</v>
      </c>
      <c r="L2695" s="10" t="str">
        <f t="shared" si="127"/>
        <v>Invalid</v>
      </c>
      <c r="M2695" s="10" t="str">
        <f t="shared" si="128"/>
        <v/>
      </c>
    </row>
    <row r="2696" spans="8:13" ht="14.25">
      <c r="H2696" s="7">
        <v>1000</v>
      </c>
      <c r="K2696" s="9" t="e">
        <f t="shared" si="126"/>
        <v>#DIV/0!</v>
      </c>
      <c r="L2696" s="10" t="str">
        <f t="shared" si="127"/>
        <v>Invalid</v>
      </c>
      <c r="M2696" s="10" t="str">
        <f t="shared" si="128"/>
        <v/>
      </c>
    </row>
    <row r="2697" spans="8:13" ht="14.25">
      <c r="H2697" s="7">
        <v>1000</v>
      </c>
      <c r="K2697" s="9" t="e">
        <f t="shared" si="126"/>
        <v>#DIV/0!</v>
      </c>
      <c r="L2697" s="10" t="str">
        <f t="shared" si="127"/>
        <v>Invalid</v>
      </c>
      <c r="M2697" s="10" t="str">
        <f t="shared" si="128"/>
        <v/>
      </c>
    </row>
    <row r="2698" spans="8:13" ht="14.25">
      <c r="H2698" s="7">
        <v>1000</v>
      </c>
      <c r="K2698" s="9" t="e">
        <f t="shared" si="126"/>
        <v>#DIV/0!</v>
      </c>
      <c r="L2698" s="10" t="str">
        <f t="shared" si="127"/>
        <v>Invalid</v>
      </c>
      <c r="M2698" s="10" t="str">
        <f t="shared" si="128"/>
        <v/>
      </c>
    </row>
    <row r="2699" spans="8:13" ht="14.25">
      <c r="H2699" s="7">
        <v>1000</v>
      </c>
      <c r="K2699" s="9" t="e">
        <f t="shared" si="126"/>
        <v>#DIV/0!</v>
      </c>
      <c r="L2699" s="10" t="str">
        <f t="shared" si="127"/>
        <v>Invalid</v>
      </c>
      <c r="M2699" s="10" t="str">
        <f t="shared" si="128"/>
        <v/>
      </c>
    </row>
    <row r="2700" spans="8:13" ht="14.25">
      <c r="H2700" s="7">
        <v>1000</v>
      </c>
      <c r="K2700" s="9" t="e">
        <f t="shared" si="126"/>
        <v>#DIV/0!</v>
      </c>
      <c r="L2700" s="10" t="str">
        <f t="shared" si="127"/>
        <v>Invalid</v>
      </c>
      <c r="M2700" s="10" t="str">
        <f t="shared" si="128"/>
        <v/>
      </c>
    </row>
    <row r="2701" spans="8:13" ht="14.25">
      <c r="H2701" s="7">
        <v>1000</v>
      </c>
      <c r="K2701" s="9" t="e">
        <f t="shared" si="126"/>
        <v>#DIV/0!</v>
      </c>
      <c r="L2701" s="10" t="str">
        <f t="shared" si="127"/>
        <v>Invalid</v>
      </c>
      <c r="M2701" s="10" t="str">
        <f t="shared" si="128"/>
        <v/>
      </c>
    </row>
    <row r="2702" spans="8:13" ht="14.25">
      <c r="H2702" s="7">
        <v>1000</v>
      </c>
      <c r="K2702" s="9" t="e">
        <f t="shared" si="126"/>
        <v>#DIV/0!</v>
      </c>
      <c r="L2702" s="10" t="str">
        <f t="shared" si="127"/>
        <v>Invalid</v>
      </c>
      <c r="M2702" s="10" t="str">
        <f t="shared" si="128"/>
        <v/>
      </c>
    </row>
    <row r="2703" spans="8:13" ht="14.25">
      <c r="H2703" s="7">
        <v>1000</v>
      </c>
      <c r="K2703" s="9" t="e">
        <f t="shared" si="126"/>
        <v>#DIV/0!</v>
      </c>
      <c r="L2703" s="10" t="str">
        <f t="shared" si="127"/>
        <v>Invalid</v>
      </c>
      <c r="M2703" s="10" t="str">
        <f t="shared" si="128"/>
        <v/>
      </c>
    </row>
    <row r="2704" spans="8:13" ht="14.25">
      <c r="H2704" s="7">
        <v>1000</v>
      </c>
      <c r="K2704" s="9" t="e">
        <f t="shared" si="126"/>
        <v>#DIV/0!</v>
      </c>
      <c r="L2704" s="10" t="str">
        <f t="shared" si="127"/>
        <v>Invalid</v>
      </c>
      <c r="M2704" s="10" t="str">
        <f t="shared" si="128"/>
        <v/>
      </c>
    </row>
    <row r="2705" spans="8:13" ht="14.25">
      <c r="H2705" s="7">
        <v>1000</v>
      </c>
      <c r="K2705" s="9" t="e">
        <f t="shared" si="126"/>
        <v>#DIV/0!</v>
      </c>
      <c r="L2705" s="10" t="str">
        <f t="shared" si="127"/>
        <v>Invalid</v>
      </c>
      <c r="M2705" s="10" t="str">
        <f t="shared" si="128"/>
        <v/>
      </c>
    </row>
    <row r="2706" spans="8:13" ht="14.25">
      <c r="H2706" s="7">
        <v>1000</v>
      </c>
      <c r="K2706" s="9" t="e">
        <f t="shared" si="126"/>
        <v>#DIV/0!</v>
      </c>
      <c r="L2706" s="10" t="str">
        <f t="shared" si="127"/>
        <v>Invalid</v>
      </c>
      <c r="M2706" s="10" t="str">
        <f t="shared" si="128"/>
        <v/>
      </c>
    </row>
    <row r="2707" spans="8:13" ht="14.25">
      <c r="H2707" s="7">
        <v>1000</v>
      </c>
      <c r="K2707" s="9" t="e">
        <f t="shared" si="126"/>
        <v>#DIV/0!</v>
      </c>
      <c r="L2707" s="10" t="str">
        <f t="shared" si="127"/>
        <v>Invalid</v>
      </c>
      <c r="M2707" s="10" t="str">
        <f t="shared" si="128"/>
        <v/>
      </c>
    </row>
    <row r="2708" spans="8:13" ht="14.25">
      <c r="H2708" s="7">
        <v>1000</v>
      </c>
      <c r="K2708" s="9" t="e">
        <f t="shared" si="126"/>
        <v>#DIV/0!</v>
      </c>
      <c r="L2708" s="10" t="str">
        <f t="shared" si="127"/>
        <v>Invalid</v>
      </c>
      <c r="M2708" s="10" t="str">
        <f t="shared" si="128"/>
        <v/>
      </c>
    </row>
    <row r="2709" spans="8:13" ht="14.25">
      <c r="H2709" s="7">
        <v>1000</v>
      </c>
      <c r="K2709" s="9" t="e">
        <f t="shared" si="126"/>
        <v>#DIV/0!</v>
      </c>
      <c r="L2709" s="10" t="str">
        <f t="shared" si="127"/>
        <v>Invalid</v>
      </c>
      <c r="M2709" s="10" t="str">
        <f t="shared" si="128"/>
        <v/>
      </c>
    </row>
    <row r="2710" spans="8:13" ht="14.25">
      <c r="H2710" s="7">
        <v>1000</v>
      </c>
      <c r="K2710" s="9" t="e">
        <f t="shared" si="126"/>
        <v>#DIV/0!</v>
      </c>
      <c r="L2710" s="10" t="str">
        <f t="shared" si="127"/>
        <v>Invalid</v>
      </c>
      <c r="M2710" s="10" t="str">
        <f t="shared" si="128"/>
        <v/>
      </c>
    </row>
    <row r="2711" spans="8:13" ht="14.25">
      <c r="H2711" s="7">
        <v>1000</v>
      </c>
      <c r="K2711" s="9" t="e">
        <f t="shared" si="126"/>
        <v>#DIV/0!</v>
      </c>
      <c r="L2711" s="10" t="str">
        <f t="shared" si="127"/>
        <v>Invalid</v>
      </c>
      <c r="M2711" s="10" t="str">
        <f t="shared" si="128"/>
        <v/>
      </c>
    </row>
    <row r="2712" spans="8:13" ht="14.25">
      <c r="H2712" s="7">
        <v>1000</v>
      </c>
      <c r="K2712" s="9" t="e">
        <f t="shared" si="126"/>
        <v>#DIV/0!</v>
      </c>
      <c r="L2712" s="10" t="str">
        <f t="shared" si="127"/>
        <v>Invalid</v>
      </c>
      <c r="M2712" s="10" t="str">
        <f t="shared" si="128"/>
        <v/>
      </c>
    </row>
    <row r="2713" spans="8:13" ht="14.25">
      <c r="H2713" s="7">
        <v>1000</v>
      </c>
      <c r="K2713" s="9" t="e">
        <f t="shared" si="126"/>
        <v>#DIV/0!</v>
      </c>
      <c r="L2713" s="10" t="str">
        <f t="shared" si="127"/>
        <v>Invalid</v>
      </c>
      <c r="M2713" s="10" t="str">
        <f t="shared" si="128"/>
        <v/>
      </c>
    </row>
    <row r="2714" spans="8:13" ht="14.25">
      <c r="H2714" s="7">
        <v>1000</v>
      </c>
      <c r="K2714" s="9" t="e">
        <f t="shared" si="126"/>
        <v>#DIV/0!</v>
      </c>
      <c r="L2714" s="10" t="str">
        <f t="shared" si="127"/>
        <v>Invalid</v>
      </c>
      <c r="M2714" s="10" t="str">
        <f t="shared" si="128"/>
        <v/>
      </c>
    </row>
    <row r="2715" spans="8:13" ht="14.25">
      <c r="H2715" s="7">
        <v>1000</v>
      </c>
      <c r="K2715" s="9" t="e">
        <f t="shared" si="126"/>
        <v>#DIV/0!</v>
      </c>
      <c r="L2715" s="10" t="str">
        <f t="shared" si="127"/>
        <v>Invalid</v>
      </c>
      <c r="M2715" s="10" t="str">
        <f t="shared" si="128"/>
        <v/>
      </c>
    </row>
    <row r="2716" spans="8:13" ht="14.25">
      <c r="H2716" s="7">
        <v>1000</v>
      </c>
      <c r="K2716" s="9" t="e">
        <f t="shared" si="126"/>
        <v>#DIV/0!</v>
      </c>
      <c r="L2716" s="10" t="str">
        <f t="shared" si="127"/>
        <v>Invalid</v>
      </c>
      <c r="M2716" s="10" t="str">
        <f t="shared" si="128"/>
        <v/>
      </c>
    </row>
    <row r="2717" spans="8:13" ht="14.25">
      <c r="H2717" s="7">
        <v>1000</v>
      </c>
      <c r="K2717" s="9" t="e">
        <f t="shared" si="126"/>
        <v>#DIV/0!</v>
      </c>
      <c r="L2717" s="10" t="str">
        <f t="shared" si="127"/>
        <v>Invalid</v>
      </c>
      <c r="M2717" s="10" t="str">
        <f t="shared" si="128"/>
        <v/>
      </c>
    </row>
    <row r="2718" spans="8:13" ht="14.25">
      <c r="H2718" s="7">
        <v>1000</v>
      </c>
      <c r="K2718" s="9" t="e">
        <f t="shared" si="126"/>
        <v>#DIV/0!</v>
      </c>
      <c r="L2718" s="10" t="str">
        <f t="shared" si="127"/>
        <v>Invalid</v>
      </c>
      <c r="M2718" s="10" t="str">
        <f t="shared" si="128"/>
        <v/>
      </c>
    </row>
    <row r="2719" spans="8:13" ht="14.25">
      <c r="H2719" s="7">
        <v>1000</v>
      </c>
      <c r="K2719" s="9" t="e">
        <f t="shared" si="126"/>
        <v>#DIV/0!</v>
      </c>
      <c r="L2719" s="10" t="str">
        <f t="shared" si="127"/>
        <v>Invalid</v>
      </c>
      <c r="M2719" s="10" t="str">
        <f t="shared" si="128"/>
        <v/>
      </c>
    </row>
    <row r="2720" spans="8:13" ht="14.25">
      <c r="H2720" s="7">
        <v>1000</v>
      </c>
      <c r="K2720" s="9" t="e">
        <f t="shared" si="126"/>
        <v>#DIV/0!</v>
      </c>
      <c r="L2720" s="10" t="str">
        <f t="shared" si="127"/>
        <v>Invalid</v>
      </c>
      <c r="M2720" s="10" t="str">
        <f t="shared" si="128"/>
        <v/>
      </c>
    </row>
    <row r="2721" spans="8:13" ht="14.25">
      <c r="H2721" s="7">
        <v>1000</v>
      </c>
      <c r="K2721" s="9" t="e">
        <f t="shared" si="126"/>
        <v>#DIV/0!</v>
      </c>
      <c r="L2721" s="10" t="str">
        <f t="shared" si="127"/>
        <v>Invalid</v>
      </c>
      <c r="M2721" s="10" t="str">
        <f t="shared" si="128"/>
        <v/>
      </c>
    </row>
    <row r="2722" spans="8:13" ht="14.25">
      <c r="H2722" s="7">
        <v>1000</v>
      </c>
      <c r="K2722" s="9" t="e">
        <f t="shared" si="126"/>
        <v>#DIV/0!</v>
      </c>
      <c r="L2722" s="10" t="str">
        <f t="shared" si="127"/>
        <v>Invalid</v>
      </c>
      <c r="M2722" s="10" t="str">
        <f t="shared" si="128"/>
        <v/>
      </c>
    </row>
    <row r="2723" spans="8:13" ht="14.25">
      <c r="H2723" s="7">
        <v>1000</v>
      </c>
      <c r="K2723" s="9" t="e">
        <f t="shared" si="126"/>
        <v>#DIV/0!</v>
      </c>
      <c r="L2723" s="10" t="str">
        <f t="shared" si="127"/>
        <v>Invalid</v>
      </c>
      <c r="M2723" s="10" t="str">
        <f t="shared" si="128"/>
        <v/>
      </c>
    </row>
    <row r="2724" spans="8:13" ht="14.25">
      <c r="H2724" s="7">
        <v>1000</v>
      </c>
      <c r="K2724" s="9" t="e">
        <f t="shared" si="126"/>
        <v>#DIV/0!</v>
      </c>
      <c r="L2724" s="10" t="str">
        <f t="shared" si="127"/>
        <v>Invalid</v>
      </c>
      <c r="M2724" s="10" t="str">
        <f t="shared" si="128"/>
        <v/>
      </c>
    </row>
    <row r="2725" spans="8:13" ht="14.25">
      <c r="H2725" s="7">
        <v>1000</v>
      </c>
      <c r="K2725" s="9" t="e">
        <f t="shared" si="126"/>
        <v>#DIV/0!</v>
      </c>
      <c r="L2725" s="10" t="str">
        <f t="shared" si="127"/>
        <v>Invalid</v>
      </c>
      <c r="M2725" s="10" t="str">
        <f t="shared" si="128"/>
        <v/>
      </c>
    </row>
    <row r="2726" spans="8:13" ht="14.25">
      <c r="H2726" s="7">
        <v>1000</v>
      </c>
      <c r="K2726" s="9" t="e">
        <f t="shared" si="126"/>
        <v>#DIV/0!</v>
      </c>
      <c r="L2726" s="10" t="str">
        <f t="shared" si="127"/>
        <v>Invalid</v>
      </c>
      <c r="M2726" s="10" t="str">
        <f t="shared" si="128"/>
        <v/>
      </c>
    </row>
    <row r="2727" spans="8:13" ht="14.25">
      <c r="H2727" s="7">
        <v>1000</v>
      </c>
      <c r="K2727" s="9" t="e">
        <f t="shared" si="126"/>
        <v>#DIV/0!</v>
      </c>
      <c r="L2727" s="10" t="str">
        <f t="shared" si="127"/>
        <v>Invalid</v>
      </c>
      <c r="M2727" s="10" t="str">
        <f t="shared" si="128"/>
        <v/>
      </c>
    </row>
    <row r="2728" spans="8:13" ht="14.25">
      <c r="H2728" s="7">
        <v>1000</v>
      </c>
      <c r="K2728" s="9" t="e">
        <f t="shared" si="126"/>
        <v>#DIV/0!</v>
      </c>
      <c r="L2728" s="10" t="str">
        <f t="shared" si="127"/>
        <v>Invalid</v>
      </c>
      <c r="M2728" s="10" t="str">
        <f t="shared" si="128"/>
        <v/>
      </c>
    </row>
    <row r="2729" spans="8:13" ht="14.25">
      <c r="H2729" s="7">
        <v>1000</v>
      </c>
      <c r="K2729" s="9" t="e">
        <f t="shared" si="126"/>
        <v>#DIV/0!</v>
      </c>
      <c r="L2729" s="10" t="str">
        <f t="shared" si="127"/>
        <v>Invalid</v>
      </c>
      <c r="M2729" s="10" t="str">
        <f t="shared" si="128"/>
        <v/>
      </c>
    </row>
    <row r="2730" spans="8:13" ht="14.25">
      <c r="H2730" s="7">
        <v>1000</v>
      </c>
      <c r="K2730" s="9" t="e">
        <f t="shared" si="126"/>
        <v>#DIV/0!</v>
      </c>
      <c r="L2730" s="10" t="str">
        <f t="shared" si="127"/>
        <v>Invalid</v>
      </c>
      <c r="M2730" s="10" t="str">
        <f t="shared" si="128"/>
        <v/>
      </c>
    </row>
    <row r="2731" spans="8:13" ht="14.25">
      <c r="H2731" s="7">
        <v>1000</v>
      </c>
      <c r="K2731" s="9" t="e">
        <f t="shared" si="126"/>
        <v>#DIV/0!</v>
      </c>
      <c r="L2731" s="10" t="str">
        <f t="shared" si="127"/>
        <v>Invalid</v>
      </c>
      <c r="M2731" s="10" t="str">
        <f t="shared" si="128"/>
        <v/>
      </c>
    </row>
    <row r="2732" spans="8:13" ht="14.25">
      <c r="H2732" s="7">
        <v>1000</v>
      </c>
      <c r="K2732" s="9" t="e">
        <f t="shared" si="126"/>
        <v>#DIV/0!</v>
      </c>
      <c r="L2732" s="10" t="str">
        <f t="shared" si="127"/>
        <v>Invalid</v>
      </c>
      <c r="M2732" s="10" t="str">
        <f t="shared" si="128"/>
        <v/>
      </c>
    </row>
    <row r="2733" spans="8:13" ht="14.25">
      <c r="H2733" s="7">
        <v>1000</v>
      </c>
      <c r="K2733" s="9" t="e">
        <f t="shared" si="126"/>
        <v>#DIV/0!</v>
      </c>
      <c r="L2733" s="10" t="str">
        <f t="shared" si="127"/>
        <v>Invalid</v>
      </c>
      <c r="M2733" s="10" t="str">
        <f t="shared" si="128"/>
        <v/>
      </c>
    </row>
    <row r="2734" spans="8:13" ht="14.25">
      <c r="H2734" s="7">
        <v>1000</v>
      </c>
      <c r="K2734" s="9" t="e">
        <f t="shared" si="126"/>
        <v>#DIV/0!</v>
      </c>
      <c r="L2734" s="10" t="str">
        <f t="shared" si="127"/>
        <v>Invalid</v>
      </c>
      <c r="M2734" s="10" t="str">
        <f t="shared" si="128"/>
        <v/>
      </c>
    </row>
    <row r="2735" spans="8:13" ht="14.25">
      <c r="H2735" s="7">
        <v>1000</v>
      </c>
      <c r="K2735" s="9" t="e">
        <f t="shared" si="126"/>
        <v>#DIV/0!</v>
      </c>
      <c r="L2735" s="10" t="str">
        <f t="shared" si="127"/>
        <v>Invalid</v>
      </c>
      <c r="M2735" s="10" t="str">
        <f t="shared" si="128"/>
        <v/>
      </c>
    </row>
    <row r="2736" spans="8:13" ht="14.25">
      <c r="H2736" s="7">
        <v>1000</v>
      </c>
      <c r="K2736" s="9" t="e">
        <f t="shared" si="126"/>
        <v>#DIV/0!</v>
      </c>
      <c r="L2736" s="10" t="str">
        <f t="shared" si="127"/>
        <v>Invalid</v>
      </c>
      <c r="M2736" s="10" t="str">
        <f t="shared" si="128"/>
        <v/>
      </c>
    </row>
    <row r="2737" spans="8:13" ht="14.25">
      <c r="H2737" s="7">
        <v>1000</v>
      </c>
      <c r="K2737" s="9" t="e">
        <f t="shared" si="126"/>
        <v>#DIV/0!</v>
      </c>
      <c r="L2737" s="10" t="str">
        <f t="shared" si="127"/>
        <v>Invalid</v>
      </c>
      <c r="M2737" s="10" t="str">
        <f t="shared" si="128"/>
        <v/>
      </c>
    </row>
    <row r="2738" spans="8:13" ht="14.25">
      <c r="H2738" s="7">
        <v>1000</v>
      </c>
      <c r="K2738" s="9" t="e">
        <f t="shared" si="126"/>
        <v>#DIV/0!</v>
      </c>
      <c r="L2738" s="10" t="str">
        <f t="shared" si="127"/>
        <v>Invalid</v>
      </c>
      <c r="M2738" s="10" t="str">
        <f t="shared" si="128"/>
        <v/>
      </c>
    </row>
    <row r="2739" spans="8:13" ht="14.25">
      <c r="H2739" s="7">
        <v>1000</v>
      </c>
      <c r="K2739" s="9" t="e">
        <f t="shared" si="126"/>
        <v>#DIV/0!</v>
      </c>
      <c r="L2739" s="10" t="str">
        <f t="shared" si="127"/>
        <v>Invalid</v>
      </c>
      <c r="M2739" s="10" t="str">
        <f t="shared" si="128"/>
        <v/>
      </c>
    </row>
    <row r="2740" spans="8:13" ht="14.25">
      <c r="H2740" s="7">
        <v>1000</v>
      </c>
      <c r="K2740" s="9" t="e">
        <f t="shared" si="126"/>
        <v>#DIV/0!</v>
      </c>
      <c r="L2740" s="10" t="str">
        <f t="shared" si="127"/>
        <v>Invalid</v>
      </c>
      <c r="M2740" s="10" t="str">
        <f t="shared" si="128"/>
        <v/>
      </c>
    </row>
    <row r="2741" spans="8:13" ht="14.25">
      <c r="H2741" s="7">
        <v>1000</v>
      </c>
      <c r="K2741" s="9" t="e">
        <f t="shared" si="126"/>
        <v>#DIV/0!</v>
      </c>
      <c r="L2741" s="10" t="str">
        <f t="shared" si="127"/>
        <v>Invalid</v>
      </c>
      <c r="M2741" s="10" t="str">
        <f t="shared" si="128"/>
        <v/>
      </c>
    </row>
    <row r="2742" spans="8:13" ht="14.25">
      <c r="H2742" s="7">
        <v>1000</v>
      </c>
      <c r="K2742" s="9" t="e">
        <f t="shared" si="126"/>
        <v>#DIV/0!</v>
      </c>
      <c r="L2742" s="10" t="str">
        <f t="shared" si="127"/>
        <v>Invalid</v>
      </c>
      <c r="M2742" s="10" t="str">
        <f t="shared" si="128"/>
        <v/>
      </c>
    </row>
    <row r="2743" spans="8:13" ht="14.25">
      <c r="H2743" s="7">
        <v>1000</v>
      </c>
      <c r="K2743" s="9" t="e">
        <f t="shared" si="126"/>
        <v>#DIV/0!</v>
      </c>
      <c r="L2743" s="10" t="str">
        <f t="shared" si="127"/>
        <v>Invalid</v>
      </c>
      <c r="M2743" s="10" t="str">
        <f t="shared" si="128"/>
        <v/>
      </c>
    </row>
    <row r="2744" spans="8:13" ht="14.25">
      <c r="H2744" s="7">
        <v>1000</v>
      </c>
      <c r="K2744" s="9" t="e">
        <f t="shared" si="126"/>
        <v>#DIV/0!</v>
      </c>
      <c r="L2744" s="10" t="str">
        <f t="shared" si="127"/>
        <v>Invalid</v>
      </c>
      <c r="M2744" s="10" t="str">
        <f t="shared" si="128"/>
        <v/>
      </c>
    </row>
    <row r="2745" spans="8:13" ht="14.25">
      <c r="H2745" s="7">
        <v>1000</v>
      </c>
      <c r="K2745" s="9" t="e">
        <f t="shared" si="126"/>
        <v>#DIV/0!</v>
      </c>
      <c r="L2745" s="10" t="str">
        <f t="shared" si="127"/>
        <v>Invalid</v>
      </c>
      <c r="M2745" s="10" t="str">
        <f t="shared" si="128"/>
        <v/>
      </c>
    </row>
    <row r="2746" spans="8:13" ht="14.25">
      <c r="H2746" s="7">
        <v>1000</v>
      </c>
      <c r="K2746" s="9" t="e">
        <f t="shared" si="126"/>
        <v>#DIV/0!</v>
      </c>
      <c r="L2746" s="10" t="str">
        <f t="shared" si="127"/>
        <v>Invalid</v>
      </c>
      <c r="M2746" s="10" t="str">
        <f t="shared" si="128"/>
        <v/>
      </c>
    </row>
    <row r="2747" spans="8:13" ht="14.25">
      <c r="H2747" s="7">
        <v>1000</v>
      </c>
      <c r="K2747" s="9" t="e">
        <f t="shared" si="126"/>
        <v>#DIV/0!</v>
      </c>
      <c r="L2747" s="10" t="str">
        <f t="shared" si="127"/>
        <v>Invalid</v>
      </c>
      <c r="M2747" s="10" t="str">
        <f t="shared" si="128"/>
        <v/>
      </c>
    </row>
    <row r="2748" spans="8:13" ht="14.25">
      <c r="H2748" s="7">
        <v>1000</v>
      </c>
      <c r="K2748" s="9" t="e">
        <f t="shared" si="126"/>
        <v>#DIV/0!</v>
      </c>
      <c r="L2748" s="10" t="str">
        <f t="shared" si="127"/>
        <v>Invalid</v>
      </c>
      <c r="M2748" s="10" t="str">
        <f t="shared" si="128"/>
        <v/>
      </c>
    </row>
    <row r="2749" spans="8:13" ht="14.25">
      <c r="H2749" s="7">
        <v>1000</v>
      </c>
      <c r="K2749" s="9" t="e">
        <f t="shared" si="126"/>
        <v>#DIV/0!</v>
      </c>
      <c r="L2749" s="10" t="str">
        <f t="shared" si="127"/>
        <v>Invalid</v>
      </c>
      <c r="M2749" s="10" t="str">
        <f t="shared" si="128"/>
        <v/>
      </c>
    </row>
    <row r="2750" spans="8:13" ht="14.25">
      <c r="H2750" s="7">
        <v>1000</v>
      </c>
      <c r="K2750" s="9" t="e">
        <f t="shared" si="126"/>
        <v>#DIV/0!</v>
      </c>
      <c r="L2750" s="10" t="str">
        <f t="shared" si="127"/>
        <v>Invalid</v>
      </c>
      <c r="M2750" s="10" t="str">
        <f t="shared" si="128"/>
        <v/>
      </c>
    </row>
    <row r="2751" spans="8:13" ht="14.25">
      <c r="H2751" s="7">
        <v>1000</v>
      </c>
      <c r="K2751" s="9" t="e">
        <f t="shared" si="126"/>
        <v>#DIV/0!</v>
      </c>
      <c r="L2751" s="10" t="str">
        <f t="shared" si="127"/>
        <v>Invalid</v>
      </c>
      <c r="M2751" s="10" t="str">
        <f t="shared" si="128"/>
        <v/>
      </c>
    </row>
    <row r="2752" spans="8:13" ht="14.25">
      <c r="H2752" s="7">
        <v>1000</v>
      </c>
      <c r="K2752" s="9" t="e">
        <f t="shared" si="126"/>
        <v>#DIV/0!</v>
      </c>
      <c r="L2752" s="10" t="str">
        <f t="shared" si="127"/>
        <v>Invalid</v>
      </c>
      <c r="M2752" s="10" t="str">
        <f t="shared" si="128"/>
        <v/>
      </c>
    </row>
    <row r="2753" spans="8:13" ht="14.25">
      <c r="H2753" s="7">
        <v>1000</v>
      </c>
      <c r="K2753" s="9" t="e">
        <f t="shared" si="126"/>
        <v>#DIV/0!</v>
      </c>
      <c r="L2753" s="10" t="str">
        <f t="shared" si="127"/>
        <v>Invalid</v>
      </c>
      <c r="M2753" s="10" t="str">
        <f t="shared" si="128"/>
        <v/>
      </c>
    </row>
    <row r="2754" spans="8:13" ht="14.25">
      <c r="H2754" s="7">
        <v>1000</v>
      </c>
      <c r="K2754" s="9" t="e">
        <f t="shared" si="126"/>
        <v>#DIV/0!</v>
      </c>
      <c r="L2754" s="10" t="str">
        <f t="shared" si="127"/>
        <v>Invalid</v>
      </c>
      <c r="M2754" s="10" t="str">
        <f t="shared" si="128"/>
        <v/>
      </c>
    </row>
    <row r="2755" spans="8:13" ht="14.25">
      <c r="H2755" s="7">
        <v>1000</v>
      </c>
      <c r="K2755" s="9" t="e">
        <f t="shared" ref="K2755:K2818" si="129">(H2755/G2755)*J2755</f>
        <v>#DIV/0!</v>
      </c>
      <c r="L2755" s="10" t="str">
        <f t="shared" ref="L2755:L2818" si="130">IF(F2755="BUY",(K2755-H2755)/H2755, IF(F2755="SELL", (H2755-K2755)/H2755, "Invalid"))</f>
        <v>Invalid</v>
      </c>
      <c r="M2755" s="10" t="str">
        <f t="shared" ref="M2755:M2818" si="131">IF(E2755="BUY",(K2755-H2755)/H2755,IF(E2755="SELL",(H2755-K2755)/H2755,""))</f>
        <v/>
      </c>
    </row>
    <row r="2756" spans="8:13" ht="14.25">
      <c r="H2756" s="7">
        <v>1000</v>
      </c>
      <c r="K2756" s="9" t="e">
        <f t="shared" si="129"/>
        <v>#DIV/0!</v>
      </c>
      <c r="L2756" s="10" t="str">
        <f t="shared" si="130"/>
        <v>Invalid</v>
      </c>
      <c r="M2756" s="10" t="str">
        <f t="shared" si="131"/>
        <v/>
      </c>
    </row>
    <row r="2757" spans="8:13" ht="14.25">
      <c r="H2757" s="7">
        <v>1000</v>
      </c>
      <c r="K2757" s="9" t="e">
        <f t="shared" si="129"/>
        <v>#DIV/0!</v>
      </c>
      <c r="L2757" s="10" t="str">
        <f t="shared" si="130"/>
        <v>Invalid</v>
      </c>
      <c r="M2757" s="10" t="str">
        <f t="shared" si="131"/>
        <v/>
      </c>
    </row>
    <row r="2758" spans="8:13" ht="14.25">
      <c r="H2758" s="7">
        <v>1000</v>
      </c>
      <c r="K2758" s="9" t="e">
        <f t="shared" si="129"/>
        <v>#DIV/0!</v>
      </c>
      <c r="L2758" s="10" t="str">
        <f t="shared" si="130"/>
        <v>Invalid</v>
      </c>
      <c r="M2758" s="10" t="str">
        <f t="shared" si="131"/>
        <v/>
      </c>
    </row>
    <row r="2759" spans="8:13" ht="14.25">
      <c r="H2759" s="7">
        <v>1000</v>
      </c>
      <c r="K2759" s="9" t="e">
        <f t="shared" si="129"/>
        <v>#DIV/0!</v>
      </c>
      <c r="L2759" s="10" t="str">
        <f t="shared" si="130"/>
        <v>Invalid</v>
      </c>
      <c r="M2759" s="10" t="str">
        <f t="shared" si="131"/>
        <v/>
      </c>
    </row>
    <row r="2760" spans="8:13" ht="14.25">
      <c r="H2760" s="7">
        <v>1000</v>
      </c>
      <c r="K2760" s="9" t="e">
        <f t="shared" si="129"/>
        <v>#DIV/0!</v>
      </c>
      <c r="L2760" s="10" t="str">
        <f t="shared" si="130"/>
        <v>Invalid</v>
      </c>
      <c r="M2760" s="10" t="str">
        <f t="shared" si="131"/>
        <v/>
      </c>
    </row>
    <row r="2761" spans="8:13" ht="14.25">
      <c r="H2761" s="7">
        <v>1000</v>
      </c>
      <c r="K2761" s="9" t="e">
        <f t="shared" si="129"/>
        <v>#DIV/0!</v>
      </c>
      <c r="L2761" s="10" t="str">
        <f t="shared" si="130"/>
        <v>Invalid</v>
      </c>
      <c r="M2761" s="10" t="str">
        <f t="shared" si="131"/>
        <v/>
      </c>
    </row>
    <row r="2762" spans="8:13" ht="14.25">
      <c r="H2762" s="7">
        <v>1000</v>
      </c>
      <c r="K2762" s="9" t="e">
        <f t="shared" si="129"/>
        <v>#DIV/0!</v>
      </c>
      <c r="L2762" s="10" t="str">
        <f t="shared" si="130"/>
        <v>Invalid</v>
      </c>
      <c r="M2762" s="10" t="str">
        <f t="shared" si="131"/>
        <v/>
      </c>
    </row>
    <row r="2763" spans="8:13" ht="14.25">
      <c r="H2763" s="7">
        <v>1000</v>
      </c>
      <c r="K2763" s="9" t="e">
        <f t="shared" si="129"/>
        <v>#DIV/0!</v>
      </c>
      <c r="L2763" s="10" t="str">
        <f t="shared" si="130"/>
        <v>Invalid</v>
      </c>
      <c r="M2763" s="10" t="str">
        <f t="shared" si="131"/>
        <v/>
      </c>
    </row>
    <row r="2764" spans="8:13" ht="14.25">
      <c r="H2764" s="7">
        <v>1000</v>
      </c>
      <c r="K2764" s="9" t="e">
        <f t="shared" si="129"/>
        <v>#DIV/0!</v>
      </c>
      <c r="L2764" s="10" t="str">
        <f t="shared" si="130"/>
        <v>Invalid</v>
      </c>
      <c r="M2764" s="10" t="str">
        <f t="shared" si="131"/>
        <v/>
      </c>
    </row>
    <row r="2765" spans="8:13" ht="14.25">
      <c r="H2765" s="7">
        <v>1000</v>
      </c>
      <c r="K2765" s="9" t="e">
        <f t="shared" si="129"/>
        <v>#DIV/0!</v>
      </c>
      <c r="L2765" s="10" t="str">
        <f t="shared" si="130"/>
        <v>Invalid</v>
      </c>
      <c r="M2765" s="10" t="str">
        <f t="shared" si="131"/>
        <v/>
      </c>
    </row>
    <row r="2766" spans="8:13" ht="14.25">
      <c r="H2766" s="7">
        <v>1000</v>
      </c>
      <c r="K2766" s="9" t="e">
        <f t="shared" si="129"/>
        <v>#DIV/0!</v>
      </c>
      <c r="L2766" s="10" t="str">
        <f t="shared" si="130"/>
        <v>Invalid</v>
      </c>
      <c r="M2766" s="10" t="str">
        <f t="shared" si="131"/>
        <v/>
      </c>
    </row>
    <row r="2767" spans="8:13" ht="14.25">
      <c r="H2767" s="7">
        <v>1000</v>
      </c>
      <c r="K2767" s="9" t="e">
        <f t="shared" si="129"/>
        <v>#DIV/0!</v>
      </c>
      <c r="L2767" s="10" t="str">
        <f t="shared" si="130"/>
        <v>Invalid</v>
      </c>
      <c r="M2767" s="10" t="str">
        <f t="shared" si="131"/>
        <v/>
      </c>
    </row>
    <row r="2768" spans="8:13" ht="14.25">
      <c r="H2768" s="7">
        <v>1000</v>
      </c>
      <c r="K2768" s="9" t="e">
        <f t="shared" si="129"/>
        <v>#DIV/0!</v>
      </c>
      <c r="L2768" s="10" t="str">
        <f t="shared" si="130"/>
        <v>Invalid</v>
      </c>
      <c r="M2768" s="10" t="str">
        <f t="shared" si="131"/>
        <v/>
      </c>
    </row>
    <row r="2769" spans="8:13" ht="14.25">
      <c r="H2769" s="7">
        <v>1000</v>
      </c>
      <c r="K2769" s="9" t="e">
        <f t="shared" si="129"/>
        <v>#DIV/0!</v>
      </c>
      <c r="L2769" s="10" t="str">
        <f t="shared" si="130"/>
        <v>Invalid</v>
      </c>
      <c r="M2769" s="10" t="str">
        <f t="shared" si="131"/>
        <v/>
      </c>
    </row>
    <row r="2770" spans="8:13" ht="14.25">
      <c r="H2770" s="7">
        <v>1000</v>
      </c>
      <c r="K2770" s="9" t="e">
        <f t="shared" si="129"/>
        <v>#DIV/0!</v>
      </c>
      <c r="L2770" s="10" t="str">
        <f t="shared" si="130"/>
        <v>Invalid</v>
      </c>
      <c r="M2770" s="10" t="str">
        <f t="shared" si="131"/>
        <v/>
      </c>
    </row>
    <row r="2771" spans="8:13" ht="14.25">
      <c r="H2771" s="7">
        <v>1000</v>
      </c>
      <c r="K2771" s="9" t="e">
        <f t="shared" si="129"/>
        <v>#DIV/0!</v>
      </c>
      <c r="L2771" s="10" t="str">
        <f t="shared" si="130"/>
        <v>Invalid</v>
      </c>
      <c r="M2771" s="10" t="str">
        <f t="shared" si="131"/>
        <v/>
      </c>
    </row>
    <row r="2772" spans="8:13" ht="14.25">
      <c r="H2772" s="7">
        <v>1000</v>
      </c>
      <c r="K2772" s="9" t="e">
        <f t="shared" si="129"/>
        <v>#DIV/0!</v>
      </c>
      <c r="L2772" s="10" t="str">
        <f t="shared" si="130"/>
        <v>Invalid</v>
      </c>
      <c r="M2772" s="10" t="str">
        <f t="shared" si="131"/>
        <v/>
      </c>
    </row>
    <row r="2773" spans="8:13" ht="14.25">
      <c r="H2773" s="7">
        <v>1000</v>
      </c>
      <c r="K2773" s="9" t="e">
        <f t="shared" si="129"/>
        <v>#DIV/0!</v>
      </c>
      <c r="L2773" s="10" t="str">
        <f t="shared" si="130"/>
        <v>Invalid</v>
      </c>
      <c r="M2773" s="10" t="str">
        <f t="shared" si="131"/>
        <v/>
      </c>
    </row>
    <row r="2774" spans="8:13" ht="14.25">
      <c r="H2774" s="7">
        <v>1000</v>
      </c>
      <c r="K2774" s="9" t="e">
        <f t="shared" si="129"/>
        <v>#DIV/0!</v>
      </c>
      <c r="L2774" s="10" t="str">
        <f t="shared" si="130"/>
        <v>Invalid</v>
      </c>
      <c r="M2774" s="10" t="str">
        <f t="shared" si="131"/>
        <v/>
      </c>
    </row>
    <row r="2775" spans="8:13" ht="14.25">
      <c r="H2775" s="7">
        <v>1000</v>
      </c>
      <c r="K2775" s="9" t="e">
        <f t="shared" si="129"/>
        <v>#DIV/0!</v>
      </c>
      <c r="L2775" s="10" t="str">
        <f t="shared" si="130"/>
        <v>Invalid</v>
      </c>
      <c r="M2775" s="10" t="str">
        <f t="shared" si="131"/>
        <v/>
      </c>
    </row>
    <row r="2776" spans="8:13" ht="14.25">
      <c r="H2776" s="7">
        <v>1000</v>
      </c>
      <c r="K2776" s="9" t="e">
        <f t="shared" si="129"/>
        <v>#DIV/0!</v>
      </c>
      <c r="L2776" s="10" t="str">
        <f t="shared" si="130"/>
        <v>Invalid</v>
      </c>
      <c r="M2776" s="10" t="str">
        <f t="shared" si="131"/>
        <v/>
      </c>
    </row>
    <row r="2777" spans="8:13" ht="14.25">
      <c r="H2777" s="7">
        <v>1000</v>
      </c>
      <c r="K2777" s="9" t="e">
        <f t="shared" si="129"/>
        <v>#DIV/0!</v>
      </c>
      <c r="L2777" s="10" t="str">
        <f t="shared" si="130"/>
        <v>Invalid</v>
      </c>
      <c r="M2777" s="10" t="str">
        <f t="shared" si="131"/>
        <v/>
      </c>
    </row>
    <row r="2778" spans="8:13" ht="14.25">
      <c r="H2778" s="7">
        <v>1000</v>
      </c>
      <c r="K2778" s="9" t="e">
        <f t="shared" si="129"/>
        <v>#DIV/0!</v>
      </c>
      <c r="L2778" s="10" t="str">
        <f t="shared" si="130"/>
        <v>Invalid</v>
      </c>
      <c r="M2778" s="10" t="str">
        <f t="shared" si="131"/>
        <v/>
      </c>
    </row>
    <row r="2779" spans="8:13" ht="14.25">
      <c r="H2779" s="7">
        <v>1000</v>
      </c>
      <c r="K2779" s="9" t="e">
        <f t="shared" si="129"/>
        <v>#DIV/0!</v>
      </c>
      <c r="L2779" s="10" t="str">
        <f t="shared" si="130"/>
        <v>Invalid</v>
      </c>
      <c r="M2779" s="10" t="str">
        <f t="shared" si="131"/>
        <v/>
      </c>
    </row>
    <row r="2780" spans="8:13" ht="14.25">
      <c r="H2780" s="7">
        <v>1000</v>
      </c>
      <c r="K2780" s="9" t="e">
        <f t="shared" si="129"/>
        <v>#DIV/0!</v>
      </c>
      <c r="L2780" s="10" t="str">
        <f t="shared" si="130"/>
        <v>Invalid</v>
      </c>
      <c r="M2780" s="10" t="str">
        <f t="shared" si="131"/>
        <v/>
      </c>
    </row>
    <row r="2781" spans="8:13" ht="14.25">
      <c r="H2781" s="7">
        <v>1000</v>
      </c>
      <c r="K2781" s="9" t="e">
        <f t="shared" si="129"/>
        <v>#DIV/0!</v>
      </c>
      <c r="L2781" s="10" t="str">
        <f t="shared" si="130"/>
        <v>Invalid</v>
      </c>
      <c r="M2781" s="10" t="str">
        <f t="shared" si="131"/>
        <v/>
      </c>
    </row>
    <row r="2782" spans="8:13" ht="14.25">
      <c r="H2782" s="7">
        <v>1000</v>
      </c>
      <c r="K2782" s="9" t="e">
        <f t="shared" si="129"/>
        <v>#DIV/0!</v>
      </c>
      <c r="L2782" s="10" t="str">
        <f t="shared" si="130"/>
        <v>Invalid</v>
      </c>
      <c r="M2782" s="10" t="str">
        <f t="shared" si="131"/>
        <v/>
      </c>
    </row>
    <row r="2783" spans="8:13" ht="14.25">
      <c r="H2783" s="7">
        <v>1000</v>
      </c>
      <c r="K2783" s="9" t="e">
        <f t="shared" si="129"/>
        <v>#DIV/0!</v>
      </c>
      <c r="L2783" s="10" t="str">
        <f t="shared" si="130"/>
        <v>Invalid</v>
      </c>
      <c r="M2783" s="10" t="str">
        <f t="shared" si="131"/>
        <v/>
      </c>
    </row>
    <row r="2784" spans="8:13" ht="14.25">
      <c r="H2784" s="7">
        <v>1000</v>
      </c>
      <c r="K2784" s="9" t="e">
        <f t="shared" si="129"/>
        <v>#DIV/0!</v>
      </c>
      <c r="L2784" s="10" t="str">
        <f t="shared" si="130"/>
        <v>Invalid</v>
      </c>
      <c r="M2784" s="10" t="str">
        <f t="shared" si="131"/>
        <v/>
      </c>
    </row>
    <row r="2785" spans="8:13" ht="14.25">
      <c r="H2785" s="7">
        <v>1000</v>
      </c>
      <c r="K2785" s="9" t="e">
        <f t="shared" si="129"/>
        <v>#DIV/0!</v>
      </c>
      <c r="L2785" s="10" t="str">
        <f t="shared" si="130"/>
        <v>Invalid</v>
      </c>
      <c r="M2785" s="10" t="str">
        <f t="shared" si="131"/>
        <v/>
      </c>
    </row>
    <row r="2786" spans="8:13" ht="14.25">
      <c r="H2786" s="7">
        <v>1000</v>
      </c>
      <c r="K2786" s="9" t="e">
        <f t="shared" si="129"/>
        <v>#DIV/0!</v>
      </c>
      <c r="L2786" s="10" t="str">
        <f t="shared" si="130"/>
        <v>Invalid</v>
      </c>
      <c r="M2786" s="10" t="str">
        <f t="shared" si="131"/>
        <v/>
      </c>
    </row>
    <row r="2787" spans="8:13" ht="14.25">
      <c r="H2787" s="7">
        <v>1000</v>
      </c>
      <c r="K2787" s="9" t="e">
        <f t="shared" si="129"/>
        <v>#DIV/0!</v>
      </c>
      <c r="L2787" s="10" t="str">
        <f t="shared" si="130"/>
        <v>Invalid</v>
      </c>
      <c r="M2787" s="10" t="str">
        <f t="shared" si="131"/>
        <v/>
      </c>
    </row>
    <row r="2788" spans="8:13" ht="14.25">
      <c r="H2788" s="7">
        <v>1000</v>
      </c>
      <c r="K2788" s="9" t="e">
        <f t="shared" si="129"/>
        <v>#DIV/0!</v>
      </c>
      <c r="L2788" s="10" t="str">
        <f t="shared" si="130"/>
        <v>Invalid</v>
      </c>
      <c r="M2788" s="10" t="str">
        <f t="shared" si="131"/>
        <v/>
      </c>
    </row>
    <row r="2789" spans="8:13" ht="14.25">
      <c r="H2789" s="7">
        <v>1000</v>
      </c>
      <c r="K2789" s="9" t="e">
        <f t="shared" si="129"/>
        <v>#DIV/0!</v>
      </c>
      <c r="L2789" s="10" t="str">
        <f t="shared" si="130"/>
        <v>Invalid</v>
      </c>
      <c r="M2789" s="10" t="str">
        <f t="shared" si="131"/>
        <v/>
      </c>
    </row>
    <row r="2790" spans="8:13" ht="14.25">
      <c r="H2790" s="7">
        <v>1000</v>
      </c>
      <c r="K2790" s="9" t="e">
        <f t="shared" si="129"/>
        <v>#DIV/0!</v>
      </c>
      <c r="L2790" s="10" t="str">
        <f t="shared" si="130"/>
        <v>Invalid</v>
      </c>
      <c r="M2790" s="10" t="str">
        <f t="shared" si="131"/>
        <v/>
      </c>
    </row>
    <row r="2791" spans="8:13" ht="14.25">
      <c r="H2791" s="7">
        <v>1000</v>
      </c>
      <c r="K2791" s="9" t="e">
        <f t="shared" si="129"/>
        <v>#DIV/0!</v>
      </c>
      <c r="L2791" s="10" t="str">
        <f t="shared" si="130"/>
        <v>Invalid</v>
      </c>
      <c r="M2791" s="10" t="str">
        <f t="shared" si="131"/>
        <v/>
      </c>
    </row>
    <row r="2792" spans="8:13" ht="14.25">
      <c r="H2792" s="7">
        <v>1000</v>
      </c>
      <c r="K2792" s="9" t="e">
        <f t="shared" si="129"/>
        <v>#DIV/0!</v>
      </c>
      <c r="L2792" s="10" t="str">
        <f t="shared" si="130"/>
        <v>Invalid</v>
      </c>
      <c r="M2792" s="10" t="str">
        <f t="shared" si="131"/>
        <v/>
      </c>
    </row>
    <row r="2793" spans="8:13" ht="14.25">
      <c r="H2793" s="7">
        <v>1000</v>
      </c>
      <c r="K2793" s="9" t="e">
        <f t="shared" si="129"/>
        <v>#DIV/0!</v>
      </c>
      <c r="L2793" s="10" t="str">
        <f t="shared" si="130"/>
        <v>Invalid</v>
      </c>
      <c r="M2793" s="10" t="str">
        <f t="shared" si="131"/>
        <v/>
      </c>
    </row>
    <row r="2794" spans="8:13" ht="14.25">
      <c r="H2794" s="7">
        <v>1000</v>
      </c>
      <c r="K2794" s="9" t="e">
        <f t="shared" si="129"/>
        <v>#DIV/0!</v>
      </c>
      <c r="L2794" s="10" t="str">
        <f t="shared" si="130"/>
        <v>Invalid</v>
      </c>
      <c r="M2794" s="10" t="str">
        <f t="shared" si="131"/>
        <v/>
      </c>
    </row>
    <row r="2795" spans="8:13" ht="14.25">
      <c r="H2795" s="7">
        <v>1000</v>
      </c>
      <c r="K2795" s="9" t="e">
        <f t="shared" si="129"/>
        <v>#DIV/0!</v>
      </c>
      <c r="L2795" s="10" t="str">
        <f t="shared" si="130"/>
        <v>Invalid</v>
      </c>
      <c r="M2795" s="10" t="str">
        <f t="shared" si="131"/>
        <v/>
      </c>
    </row>
    <row r="2796" spans="8:13" ht="14.25">
      <c r="H2796" s="7">
        <v>1000</v>
      </c>
      <c r="K2796" s="9" t="e">
        <f t="shared" si="129"/>
        <v>#DIV/0!</v>
      </c>
      <c r="L2796" s="10" t="str">
        <f t="shared" si="130"/>
        <v>Invalid</v>
      </c>
      <c r="M2796" s="10" t="str">
        <f t="shared" si="131"/>
        <v/>
      </c>
    </row>
    <row r="2797" spans="8:13" ht="14.25">
      <c r="H2797" s="7">
        <v>1000</v>
      </c>
      <c r="K2797" s="9" t="e">
        <f t="shared" si="129"/>
        <v>#DIV/0!</v>
      </c>
      <c r="L2797" s="10" t="str">
        <f t="shared" si="130"/>
        <v>Invalid</v>
      </c>
      <c r="M2797" s="10" t="str">
        <f t="shared" si="131"/>
        <v/>
      </c>
    </row>
    <row r="2798" spans="8:13" ht="14.25">
      <c r="H2798" s="7">
        <v>1000</v>
      </c>
      <c r="K2798" s="9" t="e">
        <f t="shared" si="129"/>
        <v>#DIV/0!</v>
      </c>
      <c r="L2798" s="10" t="str">
        <f t="shared" si="130"/>
        <v>Invalid</v>
      </c>
      <c r="M2798" s="10" t="str">
        <f t="shared" si="131"/>
        <v/>
      </c>
    </row>
    <row r="2799" spans="8:13" ht="14.25">
      <c r="H2799" s="7">
        <v>1000</v>
      </c>
      <c r="K2799" s="9" t="e">
        <f t="shared" si="129"/>
        <v>#DIV/0!</v>
      </c>
      <c r="L2799" s="10" t="str">
        <f t="shared" si="130"/>
        <v>Invalid</v>
      </c>
      <c r="M2799" s="10" t="str">
        <f t="shared" si="131"/>
        <v/>
      </c>
    </row>
    <row r="2800" spans="8:13" ht="14.25">
      <c r="H2800" s="7">
        <v>1000</v>
      </c>
      <c r="K2800" s="9" t="e">
        <f t="shared" si="129"/>
        <v>#DIV/0!</v>
      </c>
      <c r="L2800" s="10" t="str">
        <f t="shared" si="130"/>
        <v>Invalid</v>
      </c>
      <c r="M2800" s="10" t="str">
        <f t="shared" si="131"/>
        <v/>
      </c>
    </row>
    <row r="2801" spans="8:13" ht="14.25">
      <c r="H2801" s="7">
        <v>1000</v>
      </c>
      <c r="K2801" s="9" t="e">
        <f t="shared" si="129"/>
        <v>#DIV/0!</v>
      </c>
      <c r="L2801" s="10" t="str">
        <f t="shared" si="130"/>
        <v>Invalid</v>
      </c>
      <c r="M2801" s="10" t="str">
        <f t="shared" si="131"/>
        <v/>
      </c>
    </row>
    <row r="2802" spans="8:13" ht="14.25">
      <c r="H2802" s="7">
        <v>1000</v>
      </c>
      <c r="K2802" s="9" t="e">
        <f t="shared" si="129"/>
        <v>#DIV/0!</v>
      </c>
      <c r="L2802" s="10" t="str">
        <f t="shared" si="130"/>
        <v>Invalid</v>
      </c>
      <c r="M2802" s="10" t="str">
        <f t="shared" si="131"/>
        <v/>
      </c>
    </row>
    <row r="2803" spans="8:13" ht="14.25">
      <c r="H2803" s="7">
        <v>1000</v>
      </c>
      <c r="K2803" s="9" t="e">
        <f t="shared" si="129"/>
        <v>#DIV/0!</v>
      </c>
      <c r="L2803" s="10" t="str">
        <f t="shared" si="130"/>
        <v>Invalid</v>
      </c>
      <c r="M2803" s="10" t="str">
        <f t="shared" si="131"/>
        <v/>
      </c>
    </row>
    <row r="2804" spans="8:13" ht="14.25">
      <c r="H2804" s="7">
        <v>1000</v>
      </c>
      <c r="K2804" s="9" t="e">
        <f t="shared" si="129"/>
        <v>#DIV/0!</v>
      </c>
      <c r="L2804" s="10" t="str">
        <f t="shared" si="130"/>
        <v>Invalid</v>
      </c>
      <c r="M2804" s="10" t="str">
        <f t="shared" si="131"/>
        <v/>
      </c>
    </row>
    <row r="2805" spans="8:13" ht="14.25">
      <c r="H2805" s="7">
        <v>1000</v>
      </c>
      <c r="K2805" s="9" t="e">
        <f t="shared" si="129"/>
        <v>#DIV/0!</v>
      </c>
      <c r="L2805" s="10" t="str">
        <f t="shared" si="130"/>
        <v>Invalid</v>
      </c>
      <c r="M2805" s="10" t="str">
        <f t="shared" si="131"/>
        <v/>
      </c>
    </row>
    <row r="2806" spans="8:13" ht="14.25">
      <c r="H2806" s="7">
        <v>1000</v>
      </c>
      <c r="K2806" s="9" t="e">
        <f t="shared" si="129"/>
        <v>#DIV/0!</v>
      </c>
      <c r="L2806" s="10" t="str">
        <f t="shared" si="130"/>
        <v>Invalid</v>
      </c>
      <c r="M2806" s="10" t="str">
        <f t="shared" si="131"/>
        <v/>
      </c>
    </row>
    <row r="2807" spans="8:13" ht="14.25">
      <c r="H2807" s="7">
        <v>1000</v>
      </c>
      <c r="K2807" s="9" t="e">
        <f t="shared" si="129"/>
        <v>#DIV/0!</v>
      </c>
      <c r="L2807" s="10" t="str">
        <f t="shared" si="130"/>
        <v>Invalid</v>
      </c>
      <c r="M2807" s="10" t="str">
        <f t="shared" si="131"/>
        <v/>
      </c>
    </row>
    <row r="2808" spans="8:13" ht="14.25">
      <c r="H2808" s="7">
        <v>1000</v>
      </c>
      <c r="K2808" s="9" t="e">
        <f t="shared" si="129"/>
        <v>#DIV/0!</v>
      </c>
      <c r="L2808" s="10" t="str">
        <f t="shared" si="130"/>
        <v>Invalid</v>
      </c>
      <c r="M2808" s="10" t="str">
        <f t="shared" si="131"/>
        <v/>
      </c>
    </row>
    <row r="2809" spans="8:13" ht="14.25">
      <c r="H2809" s="7">
        <v>1000</v>
      </c>
      <c r="K2809" s="9" t="e">
        <f t="shared" si="129"/>
        <v>#DIV/0!</v>
      </c>
      <c r="L2809" s="10" t="str">
        <f t="shared" si="130"/>
        <v>Invalid</v>
      </c>
      <c r="M2809" s="10" t="str">
        <f t="shared" si="131"/>
        <v/>
      </c>
    </row>
    <row r="2810" spans="8:13" ht="14.25">
      <c r="H2810" s="7">
        <v>1000</v>
      </c>
      <c r="K2810" s="9" t="e">
        <f t="shared" si="129"/>
        <v>#DIV/0!</v>
      </c>
      <c r="L2810" s="10" t="str">
        <f t="shared" si="130"/>
        <v>Invalid</v>
      </c>
      <c r="M2810" s="10" t="str">
        <f t="shared" si="131"/>
        <v/>
      </c>
    </row>
    <row r="2811" spans="8:13" ht="14.25">
      <c r="H2811" s="7">
        <v>1000</v>
      </c>
      <c r="K2811" s="9" t="e">
        <f t="shared" si="129"/>
        <v>#DIV/0!</v>
      </c>
      <c r="L2811" s="10" t="str">
        <f t="shared" si="130"/>
        <v>Invalid</v>
      </c>
      <c r="M2811" s="10" t="str">
        <f t="shared" si="131"/>
        <v/>
      </c>
    </row>
    <row r="2812" spans="8:13" ht="14.25">
      <c r="H2812" s="7">
        <v>1000</v>
      </c>
      <c r="K2812" s="9" t="e">
        <f t="shared" si="129"/>
        <v>#DIV/0!</v>
      </c>
      <c r="L2812" s="10" t="str">
        <f t="shared" si="130"/>
        <v>Invalid</v>
      </c>
      <c r="M2812" s="10" t="str">
        <f t="shared" si="131"/>
        <v/>
      </c>
    </row>
    <row r="2813" spans="8:13" ht="14.25">
      <c r="H2813" s="7">
        <v>1000</v>
      </c>
      <c r="K2813" s="9" t="e">
        <f t="shared" si="129"/>
        <v>#DIV/0!</v>
      </c>
      <c r="L2813" s="10" t="str">
        <f t="shared" si="130"/>
        <v>Invalid</v>
      </c>
      <c r="M2813" s="10" t="str">
        <f t="shared" si="131"/>
        <v/>
      </c>
    </row>
    <row r="2814" spans="8:13" ht="14.25">
      <c r="H2814" s="7">
        <v>1000</v>
      </c>
      <c r="K2814" s="9" t="e">
        <f t="shared" si="129"/>
        <v>#DIV/0!</v>
      </c>
      <c r="L2814" s="10" t="str">
        <f t="shared" si="130"/>
        <v>Invalid</v>
      </c>
      <c r="M2814" s="10" t="str">
        <f t="shared" si="131"/>
        <v/>
      </c>
    </row>
    <row r="2815" spans="8:13" ht="14.25">
      <c r="H2815" s="7">
        <v>1000</v>
      </c>
      <c r="K2815" s="9" t="e">
        <f t="shared" si="129"/>
        <v>#DIV/0!</v>
      </c>
      <c r="L2815" s="10" t="str">
        <f t="shared" si="130"/>
        <v>Invalid</v>
      </c>
      <c r="M2815" s="10" t="str">
        <f t="shared" si="131"/>
        <v/>
      </c>
    </row>
    <row r="2816" spans="8:13" ht="14.25">
      <c r="H2816" s="7">
        <v>1000</v>
      </c>
      <c r="K2816" s="9" t="e">
        <f t="shared" si="129"/>
        <v>#DIV/0!</v>
      </c>
      <c r="L2816" s="10" t="str">
        <f t="shared" si="130"/>
        <v>Invalid</v>
      </c>
      <c r="M2816" s="10" t="str">
        <f t="shared" si="131"/>
        <v/>
      </c>
    </row>
    <row r="2817" spans="8:13" ht="14.25">
      <c r="H2817" s="7">
        <v>1000</v>
      </c>
      <c r="K2817" s="9" t="e">
        <f t="shared" si="129"/>
        <v>#DIV/0!</v>
      </c>
      <c r="L2817" s="10" t="str">
        <f t="shared" si="130"/>
        <v>Invalid</v>
      </c>
      <c r="M2817" s="10" t="str">
        <f t="shared" si="131"/>
        <v/>
      </c>
    </row>
    <row r="2818" spans="8:13" ht="14.25">
      <c r="H2818" s="7">
        <v>1000</v>
      </c>
      <c r="K2818" s="9" t="e">
        <f t="shared" si="129"/>
        <v>#DIV/0!</v>
      </c>
      <c r="L2818" s="10" t="str">
        <f t="shared" si="130"/>
        <v>Invalid</v>
      </c>
      <c r="M2818" s="10" t="str">
        <f t="shared" si="131"/>
        <v/>
      </c>
    </row>
    <row r="2819" spans="8:13" ht="14.25">
      <c r="H2819" s="7">
        <v>1000</v>
      </c>
      <c r="K2819" s="9" t="e">
        <f t="shared" ref="K2819:K2882" si="132">(H2819/G2819)*J2819</f>
        <v>#DIV/0!</v>
      </c>
      <c r="L2819" s="10" t="str">
        <f t="shared" ref="L2819:L2882" si="133">IF(F2819="BUY",(K2819-H2819)/H2819, IF(F2819="SELL", (H2819-K2819)/H2819, "Invalid"))</f>
        <v>Invalid</v>
      </c>
      <c r="M2819" s="10" t="str">
        <f t="shared" ref="M2819:M2882" si="134">IF(E2819="BUY",(K2819-H2819)/H2819,IF(E2819="SELL",(H2819-K2819)/H2819,""))</f>
        <v/>
      </c>
    </row>
    <row r="2820" spans="8:13" ht="14.25">
      <c r="H2820" s="7">
        <v>1000</v>
      </c>
      <c r="K2820" s="9" t="e">
        <f t="shared" si="132"/>
        <v>#DIV/0!</v>
      </c>
      <c r="L2820" s="10" t="str">
        <f t="shared" si="133"/>
        <v>Invalid</v>
      </c>
      <c r="M2820" s="10" t="str">
        <f t="shared" si="134"/>
        <v/>
      </c>
    </row>
    <row r="2821" spans="8:13" ht="14.25">
      <c r="H2821" s="7">
        <v>1000</v>
      </c>
      <c r="K2821" s="9" t="e">
        <f t="shared" si="132"/>
        <v>#DIV/0!</v>
      </c>
      <c r="L2821" s="10" t="str">
        <f t="shared" si="133"/>
        <v>Invalid</v>
      </c>
      <c r="M2821" s="10" t="str">
        <f t="shared" si="134"/>
        <v/>
      </c>
    </row>
    <row r="2822" spans="8:13" ht="14.25">
      <c r="H2822" s="7">
        <v>1000</v>
      </c>
      <c r="K2822" s="9" t="e">
        <f t="shared" si="132"/>
        <v>#DIV/0!</v>
      </c>
      <c r="L2822" s="10" t="str">
        <f t="shared" si="133"/>
        <v>Invalid</v>
      </c>
      <c r="M2822" s="10" t="str">
        <f t="shared" si="134"/>
        <v/>
      </c>
    </row>
    <row r="2823" spans="8:13" ht="14.25">
      <c r="H2823" s="7">
        <v>1000</v>
      </c>
      <c r="K2823" s="9" t="e">
        <f t="shared" si="132"/>
        <v>#DIV/0!</v>
      </c>
      <c r="L2823" s="10" t="str">
        <f t="shared" si="133"/>
        <v>Invalid</v>
      </c>
      <c r="M2823" s="10" t="str">
        <f t="shared" si="134"/>
        <v/>
      </c>
    </row>
    <row r="2824" spans="8:13" ht="14.25">
      <c r="H2824" s="7">
        <v>1000</v>
      </c>
      <c r="K2824" s="9" t="e">
        <f t="shared" si="132"/>
        <v>#DIV/0!</v>
      </c>
      <c r="L2824" s="10" t="str">
        <f t="shared" si="133"/>
        <v>Invalid</v>
      </c>
      <c r="M2824" s="10" t="str">
        <f t="shared" si="134"/>
        <v/>
      </c>
    </row>
    <row r="2825" spans="8:13" ht="14.25">
      <c r="H2825" s="7">
        <v>1000</v>
      </c>
      <c r="K2825" s="9" t="e">
        <f t="shared" si="132"/>
        <v>#DIV/0!</v>
      </c>
      <c r="L2825" s="10" t="str">
        <f t="shared" si="133"/>
        <v>Invalid</v>
      </c>
      <c r="M2825" s="10" t="str">
        <f t="shared" si="134"/>
        <v/>
      </c>
    </row>
    <row r="2826" spans="8:13" ht="14.25">
      <c r="H2826" s="7">
        <v>1000</v>
      </c>
      <c r="K2826" s="9" t="e">
        <f t="shared" si="132"/>
        <v>#DIV/0!</v>
      </c>
      <c r="L2826" s="10" t="str">
        <f t="shared" si="133"/>
        <v>Invalid</v>
      </c>
      <c r="M2826" s="10" t="str">
        <f t="shared" si="134"/>
        <v/>
      </c>
    </row>
    <row r="2827" spans="8:13" ht="14.25">
      <c r="H2827" s="7">
        <v>1000</v>
      </c>
      <c r="K2827" s="9" t="e">
        <f t="shared" si="132"/>
        <v>#DIV/0!</v>
      </c>
      <c r="L2827" s="10" t="str">
        <f t="shared" si="133"/>
        <v>Invalid</v>
      </c>
      <c r="M2827" s="10" t="str">
        <f t="shared" si="134"/>
        <v/>
      </c>
    </row>
    <row r="2828" spans="8:13" ht="14.25">
      <c r="H2828" s="7">
        <v>1000</v>
      </c>
      <c r="K2828" s="9" t="e">
        <f t="shared" si="132"/>
        <v>#DIV/0!</v>
      </c>
      <c r="L2828" s="10" t="str">
        <f t="shared" si="133"/>
        <v>Invalid</v>
      </c>
      <c r="M2828" s="10" t="str">
        <f t="shared" si="134"/>
        <v/>
      </c>
    </row>
    <row r="2829" spans="8:13" ht="14.25">
      <c r="H2829" s="7">
        <v>1000</v>
      </c>
      <c r="K2829" s="9" t="e">
        <f t="shared" si="132"/>
        <v>#DIV/0!</v>
      </c>
      <c r="L2829" s="10" t="str">
        <f t="shared" si="133"/>
        <v>Invalid</v>
      </c>
      <c r="M2829" s="10" t="str">
        <f t="shared" si="134"/>
        <v/>
      </c>
    </row>
    <row r="2830" spans="8:13" ht="14.25">
      <c r="H2830" s="7">
        <v>1000</v>
      </c>
      <c r="K2830" s="9" t="e">
        <f t="shared" si="132"/>
        <v>#DIV/0!</v>
      </c>
      <c r="L2830" s="10" t="str">
        <f t="shared" si="133"/>
        <v>Invalid</v>
      </c>
      <c r="M2830" s="10" t="str">
        <f t="shared" si="134"/>
        <v/>
      </c>
    </row>
    <row r="2831" spans="8:13" ht="14.25">
      <c r="H2831" s="7">
        <v>1000</v>
      </c>
      <c r="K2831" s="9" t="e">
        <f t="shared" si="132"/>
        <v>#DIV/0!</v>
      </c>
      <c r="L2831" s="10" t="str">
        <f t="shared" si="133"/>
        <v>Invalid</v>
      </c>
      <c r="M2831" s="10" t="str">
        <f t="shared" si="134"/>
        <v/>
      </c>
    </row>
    <row r="2832" spans="8:13" ht="14.25">
      <c r="H2832" s="7">
        <v>1000</v>
      </c>
      <c r="K2832" s="9" t="e">
        <f t="shared" si="132"/>
        <v>#DIV/0!</v>
      </c>
      <c r="L2832" s="10" t="str">
        <f t="shared" si="133"/>
        <v>Invalid</v>
      </c>
      <c r="M2832" s="10" t="str">
        <f t="shared" si="134"/>
        <v/>
      </c>
    </row>
    <row r="2833" spans="8:13" ht="14.25">
      <c r="H2833" s="7">
        <v>1000</v>
      </c>
      <c r="K2833" s="9" t="e">
        <f t="shared" si="132"/>
        <v>#DIV/0!</v>
      </c>
      <c r="L2833" s="10" t="str">
        <f t="shared" si="133"/>
        <v>Invalid</v>
      </c>
      <c r="M2833" s="10" t="str">
        <f t="shared" si="134"/>
        <v/>
      </c>
    </row>
    <row r="2834" spans="8:13" ht="14.25">
      <c r="H2834" s="7">
        <v>1000</v>
      </c>
      <c r="K2834" s="9" t="e">
        <f t="shared" si="132"/>
        <v>#DIV/0!</v>
      </c>
      <c r="L2834" s="10" t="str">
        <f t="shared" si="133"/>
        <v>Invalid</v>
      </c>
      <c r="M2834" s="10" t="str">
        <f t="shared" si="134"/>
        <v/>
      </c>
    </row>
    <row r="2835" spans="8:13" ht="14.25">
      <c r="H2835" s="7">
        <v>1000</v>
      </c>
      <c r="K2835" s="9" t="e">
        <f t="shared" si="132"/>
        <v>#DIV/0!</v>
      </c>
      <c r="L2835" s="10" t="str">
        <f t="shared" si="133"/>
        <v>Invalid</v>
      </c>
      <c r="M2835" s="10" t="str">
        <f t="shared" si="134"/>
        <v/>
      </c>
    </row>
    <row r="2836" spans="8:13" ht="14.25">
      <c r="H2836" s="7">
        <v>1000</v>
      </c>
      <c r="K2836" s="9" t="e">
        <f t="shared" si="132"/>
        <v>#DIV/0!</v>
      </c>
      <c r="L2836" s="10" t="str">
        <f t="shared" si="133"/>
        <v>Invalid</v>
      </c>
      <c r="M2836" s="10" t="str">
        <f t="shared" si="134"/>
        <v/>
      </c>
    </row>
    <row r="2837" spans="8:13" ht="14.25">
      <c r="H2837" s="7">
        <v>1000</v>
      </c>
      <c r="K2837" s="9" t="e">
        <f t="shared" si="132"/>
        <v>#DIV/0!</v>
      </c>
      <c r="L2837" s="10" t="str">
        <f t="shared" si="133"/>
        <v>Invalid</v>
      </c>
      <c r="M2837" s="10" t="str">
        <f t="shared" si="134"/>
        <v/>
      </c>
    </row>
    <row r="2838" spans="8:13" ht="14.25">
      <c r="H2838" s="7">
        <v>1000</v>
      </c>
      <c r="K2838" s="9" t="e">
        <f t="shared" si="132"/>
        <v>#DIV/0!</v>
      </c>
      <c r="L2838" s="10" t="str">
        <f t="shared" si="133"/>
        <v>Invalid</v>
      </c>
      <c r="M2838" s="10" t="str">
        <f t="shared" si="134"/>
        <v/>
      </c>
    </row>
    <row r="2839" spans="8:13" ht="14.25">
      <c r="H2839" s="7">
        <v>1000</v>
      </c>
      <c r="K2839" s="9" t="e">
        <f t="shared" si="132"/>
        <v>#DIV/0!</v>
      </c>
      <c r="L2839" s="10" t="str">
        <f t="shared" si="133"/>
        <v>Invalid</v>
      </c>
      <c r="M2839" s="10" t="str">
        <f t="shared" si="134"/>
        <v/>
      </c>
    </row>
    <row r="2840" spans="8:13" ht="14.25">
      <c r="H2840" s="7">
        <v>1000</v>
      </c>
      <c r="K2840" s="9" t="e">
        <f t="shared" si="132"/>
        <v>#DIV/0!</v>
      </c>
      <c r="L2840" s="10" t="str">
        <f t="shared" si="133"/>
        <v>Invalid</v>
      </c>
      <c r="M2840" s="10" t="str">
        <f t="shared" si="134"/>
        <v/>
      </c>
    </row>
    <row r="2841" spans="8:13" ht="14.25">
      <c r="H2841" s="7">
        <v>1000</v>
      </c>
      <c r="K2841" s="9" t="e">
        <f t="shared" si="132"/>
        <v>#DIV/0!</v>
      </c>
      <c r="L2841" s="10" t="str">
        <f t="shared" si="133"/>
        <v>Invalid</v>
      </c>
      <c r="M2841" s="10" t="str">
        <f t="shared" si="134"/>
        <v/>
      </c>
    </row>
    <row r="2842" spans="8:13" ht="14.25">
      <c r="H2842" s="7">
        <v>1000</v>
      </c>
      <c r="K2842" s="9" t="e">
        <f t="shared" si="132"/>
        <v>#DIV/0!</v>
      </c>
      <c r="L2842" s="10" t="str">
        <f t="shared" si="133"/>
        <v>Invalid</v>
      </c>
      <c r="M2842" s="10" t="str">
        <f t="shared" si="134"/>
        <v/>
      </c>
    </row>
    <row r="2843" spans="8:13" ht="14.25">
      <c r="H2843" s="7">
        <v>1000</v>
      </c>
      <c r="K2843" s="9" t="e">
        <f t="shared" si="132"/>
        <v>#DIV/0!</v>
      </c>
      <c r="L2843" s="10" t="str">
        <f t="shared" si="133"/>
        <v>Invalid</v>
      </c>
      <c r="M2843" s="10" t="str">
        <f t="shared" si="134"/>
        <v/>
      </c>
    </row>
    <row r="2844" spans="8:13" ht="14.25">
      <c r="H2844" s="7">
        <v>1000</v>
      </c>
      <c r="K2844" s="9" t="e">
        <f t="shared" si="132"/>
        <v>#DIV/0!</v>
      </c>
      <c r="L2844" s="10" t="str">
        <f t="shared" si="133"/>
        <v>Invalid</v>
      </c>
      <c r="M2844" s="10" t="str">
        <f t="shared" si="134"/>
        <v/>
      </c>
    </row>
    <row r="2845" spans="8:13" ht="14.25">
      <c r="H2845" s="7">
        <v>1000</v>
      </c>
      <c r="K2845" s="9" t="e">
        <f t="shared" si="132"/>
        <v>#DIV/0!</v>
      </c>
      <c r="L2845" s="10" t="str">
        <f t="shared" si="133"/>
        <v>Invalid</v>
      </c>
      <c r="M2845" s="10" t="str">
        <f t="shared" si="134"/>
        <v/>
      </c>
    </row>
    <row r="2846" spans="8:13" ht="14.25">
      <c r="H2846" s="7">
        <v>1000</v>
      </c>
      <c r="K2846" s="9" t="e">
        <f t="shared" si="132"/>
        <v>#DIV/0!</v>
      </c>
      <c r="L2846" s="10" t="str">
        <f t="shared" si="133"/>
        <v>Invalid</v>
      </c>
      <c r="M2846" s="10" t="str">
        <f t="shared" si="134"/>
        <v/>
      </c>
    </row>
    <row r="2847" spans="8:13" ht="14.25">
      <c r="H2847" s="7">
        <v>1000</v>
      </c>
      <c r="K2847" s="9" t="e">
        <f t="shared" si="132"/>
        <v>#DIV/0!</v>
      </c>
      <c r="L2847" s="10" t="str">
        <f t="shared" si="133"/>
        <v>Invalid</v>
      </c>
      <c r="M2847" s="10" t="str">
        <f t="shared" si="134"/>
        <v/>
      </c>
    </row>
    <row r="2848" spans="8:13" ht="14.25">
      <c r="H2848" s="7">
        <v>1000</v>
      </c>
      <c r="K2848" s="9" t="e">
        <f t="shared" si="132"/>
        <v>#DIV/0!</v>
      </c>
      <c r="L2848" s="10" t="str">
        <f t="shared" si="133"/>
        <v>Invalid</v>
      </c>
      <c r="M2848" s="10" t="str">
        <f t="shared" si="134"/>
        <v/>
      </c>
    </row>
    <row r="2849" spans="8:13" ht="14.25">
      <c r="H2849" s="7">
        <v>1000</v>
      </c>
      <c r="K2849" s="9" t="e">
        <f t="shared" si="132"/>
        <v>#DIV/0!</v>
      </c>
      <c r="L2849" s="10" t="str">
        <f t="shared" si="133"/>
        <v>Invalid</v>
      </c>
      <c r="M2849" s="10" t="str">
        <f t="shared" si="134"/>
        <v/>
      </c>
    </row>
    <row r="2850" spans="8:13" ht="14.25">
      <c r="H2850" s="7">
        <v>1000</v>
      </c>
      <c r="K2850" s="9" t="e">
        <f t="shared" si="132"/>
        <v>#DIV/0!</v>
      </c>
      <c r="L2850" s="10" t="str">
        <f t="shared" si="133"/>
        <v>Invalid</v>
      </c>
      <c r="M2850" s="10" t="str">
        <f t="shared" si="134"/>
        <v/>
      </c>
    </row>
    <row r="2851" spans="8:13" ht="14.25">
      <c r="H2851" s="7">
        <v>1000</v>
      </c>
      <c r="K2851" s="9" t="e">
        <f t="shared" si="132"/>
        <v>#DIV/0!</v>
      </c>
      <c r="L2851" s="10" t="str">
        <f t="shared" si="133"/>
        <v>Invalid</v>
      </c>
      <c r="M2851" s="10" t="str">
        <f t="shared" si="134"/>
        <v/>
      </c>
    </row>
    <row r="2852" spans="8:13" ht="14.25">
      <c r="H2852" s="7">
        <v>1000</v>
      </c>
      <c r="K2852" s="9" t="e">
        <f t="shared" si="132"/>
        <v>#DIV/0!</v>
      </c>
      <c r="L2852" s="10" t="str">
        <f t="shared" si="133"/>
        <v>Invalid</v>
      </c>
      <c r="M2852" s="10" t="str">
        <f t="shared" si="134"/>
        <v/>
      </c>
    </row>
    <row r="2853" spans="8:13" ht="14.25">
      <c r="H2853" s="7">
        <v>1000</v>
      </c>
      <c r="K2853" s="9" t="e">
        <f t="shared" si="132"/>
        <v>#DIV/0!</v>
      </c>
      <c r="L2853" s="10" t="str">
        <f t="shared" si="133"/>
        <v>Invalid</v>
      </c>
      <c r="M2853" s="10" t="str">
        <f t="shared" si="134"/>
        <v/>
      </c>
    </row>
    <row r="2854" spans="8:13" ht="14.25">
      <c r="H2854" s="7">
        <v>1000</v>
      </c>
      <c r="K2854" s="9" t="e">
        <f t="shared" si="132"/>
        <v>#DIV/0!</v>
      </c>
      <c r="L2854" s="10" t="str">
        <f t="shared" si="133"/>
        <v>Invalid</v>
      </c>
      <c r="M2854" s="10" t="str">
        <f t="shared" si="134"/>
        <v/>
      </c>
    </row>
    <row r="2855" spans="8:13" ht="14.25">
      <c r="H2855" s="7">
        <v>1000</v>
      </c>
      <c r="K2855" s="9" t="e">
        <f t="shared" si="132"/>
        <v>#DIV/0!</v>
      </c>
      <c r="L2855" s="10" t="str">
        <f t="shared" si="133"/>
        <v>Invalid</v>
      </c>
      <c r="M2855" s="10" t="str">
        <f t="shared" si="134"/>
        <v/>
      </c>
    </row>
    <row r="2856" spans="8:13" ht="14.25">
      <c r="H2856" s="7">
        <v>1000</v>
      </c>
      <c r="K2856" s="9" t="e">
        <f t="shared" si="132"/>
        <v>#DIV/0!</v>
      </c>
      <c r="L2856" s="10" t="str">
        <f t="shared" si="133"/>
        <v>Invalid</v>
      </c>
      <c r="M2856" s="10" t="str">
        <f t="shared" si="134"/>
        <v/>
      </c>
    </row>
    <row r="2857" spans="8:13" ht="14.25">
      <c r="H2857" s="7">
        <v>1000</v>
      </c>
      <c r="K2857" s="9" t="e">
        <f t="shared" si="132"/>
        <v>#DIV/0!</v>
      </c>
      <c r="L2857" s="10" t="str">
        <f t="shared" si="133"/>
        <v>Invalid</v>
      </c>
      <c r="M2857" s="10" t="str">
        <f t="shared" si="134"/>
        <v/>
      </c>
    </row>
    <row r="2858" spans="8:13" ht="14.25">
      <c r="H2858" s="7">
        <v>1000</v>
      </c>
      <c r="K2858" s="9" t="e">
        <f t="shared" si="132"/>
        <v>#DIV/0!</v>
      </c>
      <c r="L2858" s="10" t="str">
        <f t="shared" si="133"/>
        <v>Invalid</v>
      </c>
      <c r="M2858" s="10" t="str">
        <f t="shared" si="134"/>
        <v/>
      </c>
    </row>
    <row r="2859" spans="8:13" ht="14.25">
      <c r="H2859" s="7">
        <v>1000</v>
      </c>
      <c r="K2859" s="9" t="e">
        <f t="shared" si="132"/>
        <v>#DIV/0!</v>
      </c>
      <c r="L2859" s="10" t="str">
        <f t="shared" si="133"/>
        <v>Invalid</v>
      </c>
      <c r="M2859" s="10" t="str">
        <f t="shared" si="134"/>
        <v/>
      </c>
    </row>
    <row r="2860" spans="8:13" ht="14.25">
      <c r="H2860" s="7">
        <v>1000</v>
      </c>
      <c r="K2860" s="9" t="e">
        <f t="shared" si="132"/>
        <v>#DIV/0!</v>
      </c>
      <c r="L2860" s="10" t="str">
        <f t="shared" si="133"/>
        <v>Invalid</v>
      </c>
      <c r="M2860" s="10" t="str">
        <f t="shared" si="134"/>
        <v/>
      </c>
    </row>
    <row r="2861" spans="8:13" ht="14.25">
      <c r="H2861" s="7">
        <v>1000</v>
      </c>
      <c r="K2861" s="9" t="e">
        <f t="shared" si="132"/>
        <v>#DIV/0!</v>
      </c>
      <c r="L2861" s="10" t="str">
        <f t="shared" si="133"/>
        <v>Invalid</v>
      </c>
      <c r="M2861" s="10" t="str">
        <f t="shared" si="134"/>
        <v/>
      </c>
    </row>
    <row r="2862" spans="8:13" ht="14.25">
      <c r="H2862" s="7">
        <v>1000</v>
      </c>
      <c r="K2862" s="9" t="e">
        <f t="shared" si="132"/>
        <v>#DIV/0!</v>
      </c>
      <c r="L2862" s="10" t="str">
        <f t="shared" si="133"/>
        <v>Invalid</v>
      </c>
      <c r="M2862" s="10" t="str">
        <f t="shared" si="134"/>
        <v/>
      </c>
    </row>
    <row r="2863" spans="8:13" ht="14.25">
      <c r="H2863" s="7">
        <v>1000</v>
      </c>
      <c r="K2863" s="9" t="e">
        <f t="shared" si="132"/>
        <v>#DIV/0!</v>
      </c>
      <c r="L2863" s="10" t="str">
        <f t="shared" si="133"/>
        <v>Invalid</v>
      </c>
      <c r="M2863" s="10" t="str">
        <f t="shared" si="134"/>
        <v/>
      </c>
    </row>
    <row r="2864" spans="8:13" ht="14.25">
      <c r="H2864" s="7">
        <v>1000</v>
      </c>
      <c r="K2864" s="9" t="e">
        <f t="shared" si="132"/>
        <v>#DIV/0!</v>
      </c>
      <c r="L2864" s="10" t="str">
        <f t="shared" si="133"/>
        <v>Invalid</v>
      </c>
      <c r="M2864" s="10" t="str">
        <f t="shared" si="134"/>
        <v/>
      </c>
    </row>
    <row r="2865" spans="8:13" ht="14.25">
      <c r="H2865" s="7">
        <v>1000</v>
      </c>
      <c r="K2865" s="9" t="e">
        <f t="shared" si="132"/>
        <v>#DIV/0!</v>
      </c>
      <c r="L2865" s="10" t="str">
        <f t="shared" si="133"/>
        <v>Invalid</v>
      </c>
      <c r="M2865" s="10" t="str">
        <f t="shared" si="134"/>
        <v/>
      </c>
    </row>
    <row r="2866" spans="8:13" ht="14.25">
      <c r="H2866" s="7">
        <v>1000</v>
      </c>
      <c r="K2866" s="9" t="e">
        <f t="shared" si="132"/>
        <v>#DIV/0!</v>
      </c>
      <c r="L2866" s="10" t="str">
        <f t="shared" si="133"/>
        <v>Invalid</v>
      </c>
      <c r="M2866" s="10" t="str">
        <f t="shared" si="134"/>
        <v/>
      </c>
    </row>
    <row r="2867" spans="8:13" ht="14.25">
      <c r="H2867" s="7">
        <v>1000</v>
      </c>
      <c r="K2867" s="9" t="e">
        <f t="shared" si="132"/>
        <v>#DIV/0!</v>
      </c>
      <c r="L2867" s="10" t="str">
        <f t="shared" si="133"/>
        <v>Invalid</v>
      </c>
      <c r="M2867" s="10" t="str">
        <f t="shared" si="134"/>
        <v/>
      </c>
    </row>
    <row r="2868" spans="8:13" ht="14.25">
      <c r="H2868" s="7">
        <v>1000</v>
      </c>
      <c r="K2868" s="9" t="e">
        <f t="shared" si="132"/>
        <v>#DIV/0!</v>
      </c>
      <c r="L2868" s="10" t="str">
        <f t="shared" si="133"/>
        <v>Invalid</v>
      </c>
      <c r="M2868" s="10" t="str">
        <f t="shared" si="134"/>
        <v/>
      </c>
    </row>
    <row r="2869" spans="8:13" ht="14.25">
      <c r="H2869" s="7">
        <v>1000</v>
      </c>
      <c r="K2869" s="9" t="e">
        <f t="shared" si="132"/>
        <v>#DIV/0!</v>
      </c>
      <c r="L2869" s="10" t="str">
        <f t="shared" si="133"/>
        <v>Invalid</v>
      </c>
      <c r="M2869" s="10" t="str">
        <f t="shared" si="134"/>
        <v/>
      </c>
    </row>
    <row r="2870" spans="8:13" ht="14.25">
      <c r="H2870" s="7">
        <v>1000</v>
      </c>
      <c r="K2870" s="9" t="e">
        <f t="shared" si="132"/>
        <v>#DIV/0!</v>
      </c>
      <c r="L2870" s="10" t="str">
        <f t="shared" si="133"/>
        <v>Invalid</v>
      </c>
      <c r="M2870" s="10" t="str">
        <f t="shared" si="134"/>
        <v/>
      </c>
    </row>
    <row r="2871" spans="8:13" ht="14.25">
      <c r="H2871" s="7">
        <v>1000</v>
      </c>
      <c r="K2871" s="9" t="e">
        <f t="shared" si="132"/>
        <v>#DIV/0!</v>
      </c>
      <c r="L2871" s="10" t="str">
        <f t="shared" si="133"/>
        <v>Invalid</v>
      </c>
      <c r="M2871" s="10" t="str">
        <f t="shared" si="134"/>
        <v/>
      </c>
    </row>
    <row r="2872" spans="8:13" ht="14.25">
      <c r="H2872" s="7">
        <v>1000</v>
      </c>
      <c r="K2872" s="9" t="e">
        <f t="shared" si="132"/>
        <v>#DIV/0!</v>
      </c>
      <c r="L2872" s="10" t="str">
        <f t="shared" si="133"/>
        <v>Invalid</v>
      </c>
      <c r="M2872" s="10" t="str">
        <f t="shared" si="134"/>
        <v/>
      </c>
    </row>
    <row r="2873" spans="8:13" ht="14.25">
      <c r="H2873" s="7">
        <v>1000</v>
      </c>
      <c r="K2873" s="9" t="e">
        <f t="shared" si="132"/>
        <v>#DIV/0!</v>
      </c>
      <c r="L2873" s="10" t="str">
        <f t="shared" si="133"/>
        <v>Invalid</v>
      </c>
      <c r="M2873" s="10" t="str">
        <f t="shared" si="134"/>
        <v/>
      </c>
    </row>
    <row r="2874" spans="8:13" ht="14.25">
      <c r="H2874" s="7">
        <v>1000</v>
      </c>
      <c r="K2874" s="9" t="e">
        <f t="shared" si="132"/>
        <v>#DIV/0!</v>
      </c>
      <c r="L2874" s="10" t="str">
        <f t="shared" si="133"/>
        <v>Invalid</v>
      </c>
      <c r="M2874" s="10" t="str">
        <f t="shared" si="134"/>
        <v/>
      </c>
    </row>
    <row r="2875" spans="8:13" ht="14.25">
      <c r="H2875" s="7">
        <v>1000</v>
      </c>
      <c r="K2875" s="9" t="e">
        <f t="shared" si="132"/>
        <v>#DIV/0!</v>
      </c>
      <c r="L2875" s="10" t="str">
        <f t="shared" si="133"/>
        <v>Invalid</v>
      </c>
      <c r="M2875" s="10" t="str">
        <f t="shared" si="134"/>
        <v/>
      </c>
    </row>
    <row r="2876" spans="8:13" ht="14.25">
      <c r="H2876" s="7">
        <v>1000</v>
      </c>
      <c r="K2876" s="9" t="e">
        <f t="shared" si="132"/>
        <v>#DIV/0!</v>
      </c>
      <c r="L2876" s="10" t="str">
        <f t="shared" si="133"/>
        <v>Invalid</v>
      </c>
      <c r="M2876" s="10" t="str">
        <f t="shared" si="134"/>
        <v/>
      </c>
    </row>
    <row r="2877" spans="8:13" ht="14.25">
      <c r="H2877" s="7">
        <v>1000</v>
      </c>
      <c r="K2877" s="9" t="e">
        <f t="shared" si="132"/>
        <v>#DIV/0!</v>
      </c>
      <c r="L2877" s="10" t="str">
        <f t="shared" si="133"/>
        <v>Invalid</v>
      </c>
      <c r="M2877" s="10" t="str">
        <f t="shared" si="134"/>
        <v/>
      </c>
    </row>
    <row r="2878" spans="8:13" ht="14.25">
      <c r="H2878" s="7">
        <v>1000</v>
      </c>
      <c r="K2878" s="9" t="e">
        <f t="shared" si="132"/>
        <v>#DIV/0!</v>
      </c>
      <c r="L2878" s="10" t="str">
        <f t="shared" si="133"/>
        <v>Invalid</v>
      </c>
      <c r="M2878" s="10" t="str">
        <f t="shared" si="134"/>
        <v/>
      </c>
    </row>
    <row r="2879" spans="8:13" ht="14.25">
      <c r="H2879" s="7">
        <v>1000</v>
      </c>
      <c r="K2879" s="9" t="e">
        <f t="shared" si="132"/>
        <v>#DIV/0!</v>
      </c>
      <c r="L2879" s="10" t="str">
        <f t="shared" si="133"/>
        <v>Invalid</v>
      </c>
      <c r="M2879" s="10" t="str">
        <f t="shared" si="134"/>
        <v/>
      </c>
    </row>
    <row r="2880" spans="8:13" ht="14.25">
      <c r="H2880" s="7">
        <v>1000</v>
      </c>
      <c r="K2880" s="9" t="e">
        <f t="shared" si="132"/>
        <v>#DIV/0!</v>
      </c>
      <c r="L2880" s="10" t="str">
        <f t="shared" si="133"/>
        <v>Invalid</v>
      </c>
      <c r="M2880" s="10" t="str">
        <f t="shared" si="134"/>
        <v/>
      </c>
    </row>
    <row r="2881" spans="8:13" ht="14.25">
      <c r="H2881" s="7">
        <v>1000</v>
      </c>
      <c r="K2881" s="9" t="e">
        <f t="shared" si="132"/>
        <v>#DIV/0!</v>
      </c>
      <c r="L2881" s="10" t="str">
        <f t="shared" si="133"/>
        <v>Invalid</v>
      </c>
      <c r="M2881" s="10" t="str">
        <f t="shared" si="134"/>
        <v/>
      </c>
    </row>
    <row r="2882" spans="8:13" ht="14.25">
      <c r="H2882" s="7">
        <v>1000</v>
      </c>
      <c r="K2882" s="9" t="e">
        <f t="shared" si="132"/>
        <v>#DIV/0!</v>
      </c>
      <c r="L2882" s="10" t="str">
        <f t="shared" si="133"/>
        <v>Invalid</v>
      </c>
      <c r="M2882" s="10" t="str">
        <f t="shared" si="134"/>
        <v/>
      </c>
    </row>
    <row r="2883" spans="8:13" ht="14.25">
      <c r="H2883" s="7">
        <v>1000</v>
      </c>
      <c r="K2883" s="9" t="e">
        <f t="shared" ref="K2883:K2946" si="135">(H2883/G2883)*J2883</f>
        <v>#DIV/0!</v>
      </c>
      <c r="L2883" s="10" t="str">
        <f t="shared" ref="L2883:L2946" si="136">IF(F2883="BUY",(K2883-H2883)/H2883, IF(F2883="SELL", (H2883-K2883)/H2883, "Invalid"))</f>
        <v>Invalid</v>
      </c>
      <c r="M2883" s="10" t="str">
        <f t="shared" ref="M2883:M2946" si="137">IF(E2883="BUY",(K2883-H2883)/H2883,IF(E2883="SELL",(H2883-K2883)/H2883,""))</f>
        <v/>
      </c>
    </row>
    <row r="2884" spans="8:13" ht="14.25">
      <c r="H2884" s="7">
        <v>1000</v>
      </c>
      <c r="K2884" s="9" t="e">
        <f t="shared" si="135"/>
        <v>#DIV/0!</v>
      </c>
      <c r="L2884" s="10" t="str">
        <f t="shared" si="136"/>
        <v>Invalid</v>
      </c>
      <c r="M2884" s="10" t="str">
        <f t="shared" si="137"/>
        <v/>
      </c>
    </row>
    <row r="2885" spans="8:13" ht="14.25">
      <c r="H2885" s="7">
        <v>1000</v>
      </c>
      <c r="K2885" s="9" t="e">
        <f t="shared" si="135"/>
        <v>#DIV/0!</v>
      </c>
      <c r="L2885" s="10" t="str">
        <f t="shared" si="136"/>
        <v>Invalid</v>
      </c>
      <c r="M2885" s="10" t="str">
        <f t="shared" si="137"/>
        <v/>
      </c>
    </row>
    <row r="2886" spans="8:13" ht="14.25">
      <c r="H2886" s="7">
        <v>1000</v>
      </c>
      <c r="K2886" s="9" t="e">
        <f t="shared" si="135"/>
        <v>#DIV/0!</v>
      </c>
      <c r="L2886" s="10" t="str">
        <f t="shared" si="136"/>
        <v>Invalid</v>
      </c>
      <c r="M2886" s="10" t="str">
        <f t="shared" si="137"/>
        <v/>
      </c>
    </row>
    <row r="2887" spans="8:13" ht="14.25">
      <c r="H2887" s="7">
        <v>1000</v>
      </c>
      <c r="K2887" s="9" t="e">
        <f t="shared" si="135"/>
        <v>#DIV/0!</v>
      </c>
      <c r="L2887" s="10" t="str">
        <f t="shared" si="136"/>
        <v>Invalid</v>
      </c>
      <c r="M2887" s="10" t="str">
        <f t="shared" si="137"/>
        <v/>
      </c>
    </row>
    <row r="2888" spans="8:13" ht="14.25">
      <c r="H2888" s="7">
        <v>1000</v>
      </c>
      <c r="K2888" s="9" t="e">
        <f t="shared" si="135"/>
        <v>#DIV/0!</v>
      </c>
      <c r="L2888" s="10" t="str">
        <f t="shared" si="136"/>
        <v>Invalid</v>
      </c>
      <c r="M2888" s="10" t="str">
        <f t="shared" si="137"/>
        <v/>
      </c>
    </row>
    <row r="2889" spans="8:13" ht="14.25">
      <c r="H2889" s="7">
        <v>1000</v>
      </c>
      <c r="K2889" s="9" t="e">
        <f t="shared" si="135"/>
        <v>#DIV/0!</v>
      </c>
      <c r="L2889" s="10" t="str">
        <f t="shared" si="136"/>
        <v>Invalid</v>
      </c>
      <c r="M2889" s="10" t="str">
        <f t="shared" si="137"/>
        <v/>
      </c>
    </row>
    <row r="2890" spans="8:13" ht="14.25">
      <c r="H2890" s="7">
        <v>1000</v>
      </c>
      <c r="K2890" s="9" t="e">
        <f t="shared" si="135"/>
        <v>#DIV/0!</v>
      </c>
      <c r="L2890" s="10" t="str">
        <f t="shared" si="136"/>
        <v>Invalid</v>
      </c>
      <c r="M2890" s="10" t="str">
        <f t="shared" si="137"/>
        <v/>
      </c>
    </row>
    <row r="2891" spans="8:13" ht="14.25">
      <c r="H2891" s="7">
        <v>1000</v>
      </c>
      <c r="K2891" s="9" t="e">
        <f t="shared" si="135"/>
        <v>#DIV/0!</v>
      </c>
      <c r="L2891" s="10" t="str">
        <f t="shared" si="136"/>
        <v>Invalid</v>
      </c>
      <c r="M2891" s="10" t="str">
        <f t="shared" si="137"/>
        <v/>
      </c>
    </row>
    <row r="2892" spans="8:13" ht="14.25">
      <c r="H2892" s="7">
        <v>1000</v>
      </c>
      <c r="K2892" s="9" t="e">
        <f t="shared" si="135"/>
        <v>#DIV/0!</v>
      </c>
      <c r="L2892" s="10" t="str">
        <f t="shared" si="136"/>
        <v>Invalid</v>
      </c>
      <c r="M2892" s="10" t="str">
        <f t="shared" si="137"/>
        <v/>
      </c>
    </row>
    <row r="2893" spans="8:13" ht="14.25">
      <c r="H2893" s="7">
        <v>1000</v>
      </c>
      <c r="K2893" s="9" t="e">
        <f t="shared" si="135"/>
        <v>#DIV/0!</v>
      </c>
      <c r="L2893" s="10" t="str">
        <f t="shared" si="136"/>
        <v>Invalid</v>
      </c>
      <c r="M2893" s="10" t="str">
        <f t="shared" si="137"/>
        <v/>
      </c>
    </row>
    <row r="2894" spans="8:13" ht="14.25">
      <c r="H2894" s="7">
        <v>1000</v>
      </c>
      <c r="K2894" s="9" t="e">
        <f t="shared" si="135"/>
        <v>#DIV/0!</v>
      </c>
      <c r="L2894" s="10" t="str">
        <f t="shared" si="136"/>
        <v>Invalid</v>
      </c>
      <c r="M2894" s="10" t="str">
        <f t="shared" si="137"/>
        <v/>
      </c>
    </row>
    <row r="2895" spans="8:13" ht="14.25">
      <c r="H2895" s="7">
        <v>1000</v>
      </c>
      <c r="K2895" s="9" t="e">
        <f t="shared" si="135"/>
        <v>#DIV/0!</v>
      </c>
      <c r="L2895" s="10" t="str">
        <f t="shared" si="136"/>
        <v>Invalid</v>
      </c>
      <c r="M2895" s="10" t="str">
        <f t="shared" si="137"/>
        <v/>
      </c>
    </row>
    <row r="2896" spans="8:13" ht="14.25">
      <c r="H2896" s="7">
        <v>1000</v>
      </c>
      <c r="K2896" s="9" t="e">
        <f t="shared" si="135"/>
        <v>#DIV/0!</v>
      </c>
      <c r="L2896" s="10" t="str">
        <f t="shared" si="136"/>
        <v>Invalid</v>
      </c>
      <c r="M2896" s="10" t="str">
        <f t="shared" si="137"/>
        <v/>
      </c>
    </row>
    <row r="2897" spans="8:13" ht="14.25">
      <c r="H2897" s="7">
        <v>1000</v>
      </c>
      <c r="K2897" s="9" t="e">
        <f t="shared" si="135"/>
        <v>#DIV/0!</v>
      </c>
      <c r="L2897" s="10" t="str">
        <f t="shared" si="136"/>
        <v>Invalid</v>
      </c>
      <c r="M2897" s="10" t="str">
        <f t="shared" si="137"/>
        <v/>
      </c>
    </row>
    <row r="2898" spans="8:13" ht="14.25">
      <c r="H2898" s="7">
        <v>1000</v>
      </c>
      <c r="K2898" s="9" t="e">
        <f t="shared" si="135"/>
        <v>#DIV/0!</v>
      </c>
      <c r="L2898" s="10" t="str">
        <f t="shared" si="136"/>
        <v>Invalid</v>
      </c>
      <c r="M2898" s="10" t="str">
        <f t="shared" si="137"/>
        <v/>
      </c>
    </row>
    <row r="2899" spans="8:13" ht="14.25">
      <c r="H2899" s="7">
        <v>1000</v>
      </c>
      <c r="K2899" s="9" t="e">
        <f t="shared" si="135"/>
        <v>#DIV/0!</v>
      </c>
      <c r="L2899" s="10" t="str">
        <f t="shared" si="136"/>
        <v>Invalid</v>
      </c>
      <c r="M2899" s="10" t="str">
        <f t="shared" si="137"/>
        <v/>
      </c>
    </row>
    <row r="2900" spans="8:13" ht="14.25">
      <c r="H2900" s="7">
        <v>1000</v>
      </c>
      <c r="K2900" s="9" t="e">
        <f t="shared" si="135"/>
        <v>#DIV/0!</v>
      </c>
      <c r="L2900" s="10" t="str">
        <f t="shared" si="136"/>
        <v>Invalid</v>
      </c>
      <c r="M2900" s="10" t="str">
        <f t="shared" si="137"/>
        <v/>
      </c>
    </row>
    <row r="2901" spans="8:13" ht="14.25">
      <c r="H2901" s="7">
        <v>1000</v>
      </c>
      <c r="K2901" s="9" t="e">
        <f t="shared" si="135"/>
        <v>#DIV/0!</v>
      </c>
      <c r="L2901" s="10" t="str">
        <f t="shared" si="136"/>
        <v>Invalid</v>
      </c>
      <c r="M2901" s="10" t="str">
        <f t="shared" si="137"/>
        <v/>
      </c>
    </row>
    <row r="2902" spans="8:13" ht="14.25">
      <c r="H2902" s="7">
        <v>1000</v>
      </c>
      <c r="K2902" s="9" t="e">
        <f t="shared" si="135"/>
        <v>#DIV/0!</v>
      </c>
      <c r="L2902" s="10" t="str">
        <f t="shared" si="136"/>
        <v>Invalid</v>
      </c>
      <c r="M2902" s="10" t="str">
        <f t="shared" si="137"/>
        <v/>
      </c>
    </row>
    <row r="2903" spans="8:13" ht="14.25">
      <c r="H2903" s="7">
        <v>1000</v>
      </c>
      <c r="K2903" s="9" t="e">
        <f t="shared" si="135"/>
        <v>#DIV/0!</v>
      </c>
      <c r="L2903" s="10" t="str">
        <f t="shared" si="136"/>
        <v>Invalid</v>
      </c>
      <c r="M2903" s="10" t="str">
        <f t="shared" si="137"/>
        <v/>
      </c>
    </row>
    <row r="2904" spans="8:13" ht="14.25">
      <c r="H2904" s="7">
        <v>1000</v>
      </c>
      <c r="K2904" s="9" t="e">
        <f t="shared" si="135"/>
        <v>#DIV/0!</v>
      </c>
      <c r="L2904" s="10" t="str">
        <f t="shared" si="136"/>
        <v>Invalid</v>
      </c>
      <c r="M2904" s="10" t="str">
        <f t="shared" si="137"/>
        <v/>
      </c>
    </row>
    <row r="2905" spans="8:13" ht="14.25">
      <c r="H2905" s="7">
        <v>1000</v>
      </c>
      <c r="K2905" s="9" t="e">
        <f t="shared" si="135"/>
        <v>#DIV/0!</v>
      </c>
      <c r="L2905" s="10" t="str">
        <f t="shared" si="136"/>
        <v>Invalid</v>
      </c>
      <c r="M2905" s="10" t="str">
        <f t="shared" si="137"/>
        <v/>
      </c>
    </row>
    <row r="2906" spans="8:13" ht="14.25">
      <c r="H2906" s="7">
        <v>1000</v>
      </c>
      <c r="K2906" s="9" t="e">
        <f t="shared" si="135"/>
        <v>#DIV/0!</v>
      </c>
      <c r="L2906" s="10" t="str">
        <f t="shared" si="136"/>
        <v>Invalid</v>
      </c>
      <c r="M2906" s="10" t="str">
        <f t="shared" si="137"/>
        <v/>
      </c>
    </row>
    <row r="2907" spans="8:13" ht="14.25">
      <c r="H2907" s="7">
        <v>1000</v>
      </c>
      <c r="K2907" s="9" t="e">
        <f t="shared" si="135"/>
        <v>#DIV/0!</v>
      </c>
      <c r="L2907" s="10" t="str">
        <f t="shared" si="136"/>
        <v>Invalid</v>
      </c>
      <c r="M2907" s="10" t="str">
        <f t="shared" si="137"/>
        <v/>
      </c>
    </row>
    <row r="2908" spans="8:13" ht="14.25">
      <c r="H2908" s="7">
        <v>1000</v>
      </c>
      <c r="K2908" s="9" t="e">
        <f t="shared" si="135"/>
        <v>#DIV/0!</v>
      </c>
      <c r="L2908" s="10" t="str">
        <f t="shared" si="136"/>
        <v>Invalid</v>
      </c>
      <c r="M2908" s="10" t="str">
        <f t="shared" si="137"/>
        <v/>
      </c>
    </row>
    <row r="2909" spans="8:13" ht="14.25">
      <c r="H2909" s="7">
        <v>1000</v>
      </c>
      <c r="K2909" s="9" t="e">
        <f t="shared" si="135"/>
        <v>#DIV/0!</v>
      </c>
      <c r="L2909" s="10" t="str">
        <f t="shared" si="136"/>
        <v>Invalid</v>
      </c>
      <c r="M2909" s="10" t="str">
        <f t="shared" si="137"/>
        <v/>
      </c>
    </row>
    <row r="2910" spans="8:13" ht="14.25">
      <c r="H2910" s="7">
        <v>1000</v>
      </c>
      <c r="K2910" s="9" t="e">
        <f t="shared" si="135"/>
        <v>#DIV/0!</v>
      </c>
      <c r="L2910" s="10" t="str">
        <f t="shared" si="136"/>
        <v>Invalid</v>
      </c>
      <c r="M2910" s="10" t="str">
        <f t="shared" si="137"/>
        <v/>
      </c>
    </row>
    <row r="2911" spans="8:13" ht="14.25">
      <c r="H2911" s="7">
        <v>1000</v>
      </c>
      <c r="K2911" s="9" t="e">
        <f t="shared" si="135"/>
        <v>#DIV/0!</v>
      </c>
      <c r="L2911" s="10" t="str">
        <f t="shared" si="136"/>
        <v>Invalid</v>
      </c>
      <c r="M2911" s="10" t="str">
        <f t="shared" si="137"/>
        <v/>
      </c>
    </row>
    <row r="2912" spans="8:13" ht="14.25">
      <c r="H2912" s="7">
        <v>1000</v>
      </c>
      <c r="K2912" s="9" t="e">
        <f t="shared" si="135"/>
        <v>#DIV/0!</v>
      </c>
      <c r="L2912" s="10" t="str">
        <f t="shared" si="136"/>
        <v>Invalid</v>
      </c>
      <c r="M2912" s="10" t="str">
        <f t="shared" si="137"/>
        <v/>
      </c>
    </row>
    <row r="2913" spans="8:13" ht="14.25">
      <c r="H2913" s="7">
        <v>1000</v>
      </c>
      <c r="K2913" s="9" t="e">
        <f t="shared" si="135"/>
        <v>#DIV/0!</v>
      </c>
      <c r="L2913" s="10" t="str">
        <f t="shared" si="136"/>
        <v>Invalid</v>
      </c>
      <c r="M2913" s="10" t="str">
        <f t="shared" si="137"/>
        <v/>
      </c>
    </row>
    <row r="2914" spans="8:13" ht="14.25">
      <c r="H2914" s="7">
        <v>1000</v>
      </c>
      <c r="K2914" s="9" t="e">
        <f t="shared" si="135"/>
        <v>#DIV/0!</v>
      </c>
      <c r="L2914" s="10" t="str">
        <f t="shared" si="136"/>
        <v>Invalid</v>
      </c>
      <c r="M2914" s="10" t="str">
        <f t="shared" si="137"/>
        <v/>
      </c>
    </row>
    <row r="2915" spans="8:13" ht="14.25">
      <c r="H2915" s="7">
        <v>1000</v>
      </c>
      <c r="K2915" s="9" t="e">
        <f t="shared" si="135"/>
        <v>#DIV/0!</v>
      </c>
      <c r="L2915" s="10" t="str">
        <f t="shared" si="136"/>
        <v>Invalid</v>
      </c>
      <c r="M2915" s="10" t="str">
        <f t="shared" si="137"/>
        <v/>
      </c>
    </row>
    <row r="2916" spans="8:13" ht="14.25">
      <c r="H2916" s="7">
        <v>1000</v>
      </c>
      <c r="K2916" s="9" t="e">
        <f t="shared" si="135"/>
        <v>#DIV/0!</v>
      </c>
      <c r="L2916" s="10" t="str">
        <f t="shared" si="136"/>
        <v>Invalid</v>
      </c>
      <c r="M2916" s="10" t="str">
        <f t="shared" si="137"/>
        <v/>
      </c>
    </row>
    <row r="2917" spans="8:13" ht="14.25">
      <c r="H2917" s="7">
        <v>1000</v>
      </c>
      <c r="K2917" s="9" t="e">
        <f t="shared" si="135"/>
        <v>#DIV/0!</v>
      </c>
      <c r="L2917" s="10" t="str">
        <f t="shared" si="136"/>
        <v>Invalid</v>
      </c>
      <c r="M2917" s="10" t="str">
        <f t="shared" si="137"/>
        <v/>
      </c>
    </row>
    <row r="2918" spans="8:13" ht="14.25">
      <c r="H2918" s="7">
        <v>1000</v>
      </c>
      <c r="K2918" s="9" t="e">
        <f t="shared" si="135"/>
        <v>#DIV/0!</v>
      </c>
      <c r="L2918" s="10" t="str">
        <f t="shared" si="136"/>
        <v>Invalid</v>
      </c>
      <c r="M2918" s="10" t="str">
        <f t="shared" si="137"/>
        <v/>
      </c>
    </row>
    <row r="2919" spans="8:13" ht="14.25">
      <c r="H2919" s="7">
        <v>1000</v>
      </c>
      <c r="K2919" s="9" t="e">
        <f t="shared" si="135"/>
        <v>#DIV/0!</v>
      </c>
      <c r="L2919" s="10" t="str">
        <f t="shared" si="136"/>
        <v>Invalid</v>
      </c>
      <c r="M2919" s="10" t="str">
        <f t="shared" si="137"/>
        <v/>
      </c>
    </row>
    <row r="2920" spans="8:13" ht="14.25">
      <c r="H2920" s="7">
        <v>1000</v>
      </c>
      <c r="K2920" s="9" t="e">
        <f t="shared" si="135"/>
        <v>#DIV/0!</v>
      </c>
      <c r="L2920" s="10" t="str">
        <f t="shared" si="136"/>
        <v>Invalid</v>
      </c>
      <c r="M2920" s="10" t="str">
        <f t="shared" si="137"/>
        <v/>
      </c>
    </row>
    <row r="2921" spans="8:13" ht="14.25">
      <c r="H2921" s="7">
        <v>1000</v>
      </c>
      <c r="K2921" s="9" t="e">
        <f t="shared" si="135"/>
        <v>#DIV/0!</v>
      </c>
      <c r="L2921" s="10" t="str">
        <f t="shared" si="136"/>
        <v>Invalid</v>
      </c>
      <c r="M2921" s="10" t="str">
        <f t="shared" si="137"/>
        <v/>
      </c>
    </row>
    <row r="2922" spans="8:13" ht="14.25">
      <c r="H2922" s="7">
        <v>1000</v>
      </c>
      <c r="K2922" s="9" t="e">
        <f t="shared" si="135"/>
        <v>#DIV/0!</v>
      </c>
      <c r="L2922" s="10" t="str">
        <f t="shared" si="136"/>
        <v>Invalid</v>
      </c>
      <c r="M2922" s="10" t="str">
        <f t="shared" si="137"/>
        <v/>
      </c>
    </row>
    <row r="2923" spans="8:13" ht="14.25">
      <c r="H2923" s="7">
        <v>1000</v>
      </c>
      <c r="K2923" s="9" t="e">
        <f t="shared" si="135"/>
        <v>#DIV/0!</v>
      </c>
      <c r="L2923" s="10" t="str">
        <f t="shared" si="136"/>
        <v>Invalid</v>
      </c>
      <c r="M2923" s="10" t="str">
        <f t="shared" si="137"/>
        <v/>
      </c>
    </row>
    <row r="2924" spans="8:13" ht="14.25">
      <c r="H2924" s="7">
        <v>1000</v>
      </c>
      <c r="K2924" s="9" t="e">
        <f t="shared" si="135"/>
        <v>#DIV/0!</v>
      </c>
      <c r="L2924" s="10" t="str">
        <f t="shared" si="136"/>
        <v>Invalid</v>
      </c>
      <c r="M2924" s="10" t="str">
        <f t="shared" si="137"/>
        <v/>
      </c>
    </row>
    <row r="2925" spans="8:13" ht="14.25">
      <c r="H2925" s="7">
        <v>1000</v>
      </c>
      <c r="K2925" s="9" t="e">
        <f t="shared" si="135"/>
        <v>#DIV/0!</v>
      </c>
      <c r="L2925" s="10" t="str">
        <f t="shared" si="136"/>
        <v>Invalid</v>
      </c>
      <c r="M2925" s="10" t="str">
        <f t="shared" si="137"/>
        <v/>
      </c>
    </row>
    <row r="2926" spans="8:13" ht="14.25">
      <c r="H2926" s="7">
        <v>1000</v>
      </c>
      <c r="K2926" s="9" t="e">
        <f t="shared" si="135"/>
        <v>#DIV/0!</v>
      </c>
      <c r="L2926" s="10" t="str">
        <f t="shared" si="136"/>
        <v>Invalid</v>
      </c>
      <c r="M2926" s="10" t="str">
        <f t="shared" si="137"/>
        <v/>
      </c>
    </row>
    <row r="2927" spans="8:13" ht="14.25">
      <c r="H2927" s="7">
        <v>1000</v>
      </c>
      <c r="K2927" s="9" t="e">
        <f t="shared" si="135"/>
        <v>#DIV/0!</v>
      </c>
      <c r="L2927" s="10" t="str">
        <f t="shared" si="136"/>
        <v>Invalid</v>
      </c>
      <c r="M2927" s="10" t="str">
        <f t="shared" si="137"/>
        <v/>
      </c>
    </row>
    <row r="2928" spans="8:13" ht="14.25">
      <c r="H2928" s="7">
        <v>1000</v>
      </c>
      <c r="K2928" s="9" t="e">
        <f t="shared" si="135"/>
        <v>#DIV/0!</v>
      </c>
      <c r="L2928" s="10" t="str">
        <f t="shared" si="136"/>
        <v>Invalid</v>
      </c>
      <c r="M2928" s="10" t="str">
        <f t="shared" si="137"/>
        <v/>
      </c>
    </row>
    <row r="2929" spans="8:13" ht="14.25">
      <c r="H2929" s="7">
        <v>1000</v>
      </c>
      <c r="K2929" s="9" t="e">
        <f t="shared" si="135"/>
        <v>#DIV/0!</v>
      </c>
      <c r="L2929" s="10" t="str">
        <f t="shared" si="136"/>
        <v>Invalid</v>
      </c>
      <c r="M2929" s="10" t="str">
        <f t="shared" si="137"/>
        <v/>
      </c>
    </row>
    <row r="2930" spans="8:13" ht="14.25">
      <c r="H2930" s="7">
        <v>1000</v>
      </c>
      <c r="K2930" s="9" t="e">
        <f t="shared" si="135"/>
        <v>#DIV/0!</v>
      </c>
      <c r="L2930" s="10" t="str">
        <f t="shared" si="136"/>
        <v>Invalid</v>
      </c>
      <c r="M2930" s="10" t="str">
        <f t="shared" si="137"/>
        <v/>
      </c>
    </row>
    <row r="2931" spans="8:13" ht="14.25">
      <c r="H2931" s="7">
        <v>1000</v>
      </c>
      <c r="K2931" s="9" t="e">
        <f t="shared" si="135"/>
        <v>#DIV/0!</v>
      </c>
      <c r="L2931" s="10" t="str">
        <f t="shared" si="136"/>
        <v>Invalid</v>
      </c>
      <c r="M2931" s="10" t="str">
        <f t="shared" si="137"/>
        <v/>
      </c>
    </row>
    <row r="2932" spans="8:13" ht="14.25">
      <c r="H2932" s="7">
        <v>1000</v>
      </c>
      <c r="K2932" s="9" t="e">
        <f t="shared" si="135"/>
        <v>#DIV/0!</v>
      </c>
      <c r="L2932" s="10" t="str">
        <f t="shared" si="136"/>
        <v>Invalid</v>
      </c>
      <c r="M2932" s="10" t="str">
        <f t="shared" si="137"/>
        <v/>
      </c>
    </row>
    <row r="2933" spans="8:13" ht="14.25">
      <c r="H2933" s="7">
        <v>1000</v>
      </c>
      <c r="K2933" s="9" t="e">
        <f t="shared" si="135"/>
        <v>#DIV/0!</v>
      </c>
      <c r="L2933" s="10" t="str">
        <f t="shared" si="136"/>
        <v>Invalid</v>
      </c>
      <c r="M2933" s="10" t="str">
        <f t="shared" si="137"/>
        <v/>
      </c>
    </row>
    <row r="2934" spans="8:13" ht="14.25">
      <c r="H2934" s="7">
        <v>1000</v>
      </c>
      <c r="K2934" s="9" t="e">
        <f t="shared" si="135"/>
        <v>#DIV/0!</v>
      </c>
      <c r="L2934" s="10" t="str">
        <f t="shared" si="136"/>
        <v>Invalid</v>
      </c>
      <c r="M2934" s="10" t="str">
        <f t="shared" si="137"/>
        <v/>
      </c>
    </row>
    <row r="2935" spans="8:13" ht="14.25">
      <c r="H2935" s="7">
        <v>1000</v>
      </c>
      <c r="K2935" s="9" t="e">
        <f t="shared" si="135"/>
        <v>#DIV/0!</v>
      </c>
      <c r="L2935" s="10" t="str">
        <f t="shared" si="136"/>
        <v>Invalid</v>
      </c>
      <c r="M2935" s="10" t="str">
        <f t="shared" si="137"/>
        <v/>
      </c>
    </row>
    <row r="2936" spans="8:13" ht="14.25">
      <c r="H2936" s="7">
        <v>1000</v>
      </c>
      <c r="K2936" s="9" t="e">
        <f t="shared" si="135"/>
        <v>#DIV/0!</v>
      </c>
      <c r="L2936" s="10" t="str">
        <f t="shared" si="136"/>
        <v>Invalid</v>
      </c>
      <c r="M2936" s="10" t="str">
        <f t="shared" si="137"/>
        <v/>
      </c>
    </row>
    <row r="2937" spans="8:13" ht="14.25">
      <c r="H2937" s="7">
        <v>1000</v>
      </c>
      <c r="K2937" s="9" t="e">
        <f t="shared" si="135"/>
        <v>#DIV/0!</v>
      </c>
      <c r="L2937" s="10" t="str">
        <f t="shared" si="136"/>
        <v>Invalid</v>
      </c>
      <c r="M2937" s="10" t="str">
        <f t="shared" si="137"/>
        <v/>
      </c>
    </row>
    <row r="2938" spans="8:13" ht="14.25">
      <c r="H2938" s="7">
        <v>1000</v>
      </c>
      <c r="K2938" s="9" t="e">
        <f t="shared" si="135"/>
        <v>#DIV/0!</v>
      </c>
      <c r="L2938" s="10" t="str">
        <f t="shared" si="136"/>
        <v>Invalid</v>
      </c>
      <c r="M2938" s="10" t="str">
        <f t="shared" si="137"/>
        <v/>
      </c>
    </row>
    <row r="2939" spans="8:13" ht="14.25">
      <c r="H2939" s="7">
        <v>1000</v>
      </c>
      <c r="K2939" s="9" t="e">
        <f t="shared" si="135"/>
        <v>#DIV/0!</v>
      </c>
      <c r="L2939" s="10" t="str">
        <f t="shared" si="136"/>
        <v>Invalid</v>
      </c>
      <c r="M2939" s="10" t="str">
        <f t="shared" si="137"/>
        <v/>
      </c>
    </row>
    <row r="2940" spans="8:13" ht="14.25">
      <c r="H2940" s="7">
        <v>1000</v>
      </c>
      <c r="K2940" s="9" t="e">
        <f t="shared" si="135"/>
        <v>#DIV/0!</v>
      </c>
      <c r="L2940" s="10" t="str">
        <f t="shared" si="136"/>
        <v>Invalid</v>
      </c>
      <c r="M2940" s="10" t="str">
        <f t="shared" si="137"/>
        <v/>
      </c>
    </row>
    <row r="2941" spans="8:13" ht="14.25">
      <c r="H2941" s="7">
        <v>1000</v>
      </c>
      <c r="K2941" s="9" t="e">
        <f t="shared" si="135"/>
        <v>#DIV/0!</v>
      </c>
      <c r="L2941" s="10" t="str">
        <f t="shared" si="136"/>
        <v>Invalid</v>
      </c>
      <c r="M2941" s="10" t="str">
        <f t="shared" si="137"/>
        <v/>
      </c>
    </row>
    <row r="2942" spans="8:13" ht="14.25">
      <c r="H2942" s="7">
        <v>1000</v>
      </c>
      <c r="K2942" s="9" t="e">
        <f t="shared" si="135"/>
        <v>#DIV/0!</v>
      </c>
      <c r="L2942" s="10" t="str">
        <f t="shared" si="136"/>
        <v>Invalid</v>
      </c>
      <c r="M2942" s="10" t="str">
        <f t="shared" si="137"/>
        <v/>
      </c>
    </row>
    <row r="2943" spans="8:13" ht="14.25">
      <c r="H2943" s="7">
        <v>1000</v>
      </c>
      <c r="K2943" s="9" t="e">
        <f t="shared" si="135"/>
        <v>#DIV/0!</v>
      </c>
      <c r="L2943" s="10" t="str">
        <f t="shared" si="136"/>
        <v>Invalid</v>
      </c>
      <c r="M2943" s="10" t="str">
        <f t="shared" si="137"/>
        <v/>
      </c>
    </row>
    <row r="2944" spans="8:13" ht="14.25">
      <c r="H2944" s="7">
        <v>1000</v>
      </c>
      <c r="K2944" s="9" t="e">
        <f t="shared" si="135"/>
        <v>#DIV/0!</v>
      </c>
      <c r="L2944" s="10" t="str">
        <f t="shared" si="136"/>
        <v>Invalid</v>
      </c>
      <c r="M2944" s="10" t="str">
        <f t="shared" si="137"/>
        <v/>
      </c>
    </row>
    <row r="2945" spans="8:13" ht="14.25">
      <c r="H2945" s="7">
        <v>1000</v>
      </c>
      <c r="K2945" s="9" t="e">
        <f t="shared" si="135"/>
        <v>#DIV/0!</v>
      </c>
      <c r="L2945" s="10" t="str">
        <f t="shared" si="136"/>
        <v>Invalid</v>
      </c>
      <c r="M2945" s="10" t="str">
        <f t="shared" si="137"/>
        <v/>
      </c>
    </row>
    <row r="2946" spans="8:13" ht="14.25">
      <c r="H2946" s="7">
        <v>1000</v>
      </c>
      <c r="K2946" s="9" t="e">
        <f t="shared" si="135"/>
        <v>#DIV/0!</v>
      </c>
      <c r="L2946" s="10" t="str">
        <f t="shared" si="136"/>
        <v>Invalid</v>
      </c>
      <c r="M2946" s="10" t="str">
        <f t="shared" si="137"/>
        <v/>
      </c>
    </row>
    <row r="2947" spans="8:13" ht="14.25">
      <c r="H2947" s="7">
        <v>1000</v>
      </c>
      <c r="K2947" s="9" t="e">
        <f t="shared" ref="K2947:K3010" si="138">(H2947/G2947)*J2947</f>
        <v>#DIV/0!</v>
      </c>
      <c r="L2947" s="10" t="str">
        <f t="shared" ref="L2947:L3010" si="139">IF(F2947="BUY",(K2947-H2947)/H2947, IF(F2947="SELL", (H2947-K2947)/H2947, "Invalid"))</f>
        <v>Invalid</v>
      </c>
      <c r="M2947" s="10" t="str">
        <f t="shared" ref="M2947:M3010" si="140">IF(E2947="BUY",(K2947-H2947)/H2947,IF(E2947="SELL",(H2947-K2947)/H2947,""))</f>
        <v/>
      </c>
    </row>
    <row r="2948" spans="8:13" ht="14.25">
      <c r="H2948" s="7">
        <v>1000</v>
      </c>
      <c r="K2948" s="9" t="e">
        <f t="shared" si="138"/>
        <v>#DIV/0!</v>
      </c>
      <c r="L2948" s="10" t="str">
        <f t="shared" si="139"/>
        <v>Invalid</v>
      </c>
      <c r="M2948" s="10" t="str">
        <f t="shared" si="140"/>
        <v/>
      </c>
    </row>
    <row r="2949" spans="8:13" ht="14.25">
      <c r="H2949" s="7">
        <v>1000</v>
      </c>
      <c r="K2949" s="9" t="e">
        <f t="shared" si="138"/>
        <v>#DIV/0!</v>
      </c>
      <c r="L2949" s="10" t="str">
        <f t="shared" si="139"/>
        <v>Invalid</v>
      </c>
      <c r="M2949" s="10" t="str">
        <f t="shared" si="140"/>
        <v/>
      </c>
    </row>
    <row r="2950" spans="8:13" ht="14.25">
      <c r="H2950" s="7">
        <v>1000</v>
      </c>
      <c r="K2950" s="9" t="e">
        <f t="shared" si="138"/>
        <v>#DIV/0!</v>
      </c>
      <c r="L2950" s="10" t="str">
        <f t="shared" si="139"/>
        <v>Invalid</v>
      </c>
      <c r="M2950" s="10" t="str">
        <f t="shared" si="140"/>
        <v/>
      </c>
    </row>
    <row r="2951" spans="8:13" ht="14.25">
      <c r="H2951" s="7">
        <v>1000</v>
      </c>
      <c r="K2951" s="9" t="e">
        <f t="shared" si="138"/>
        <v>#DIV/0!</v>
      </c>
      <c r="L2951" s="10" t="str">
        <f t="shared" si="139"/>
        <v>Invalid</v>
      </c>
      <c r="M2951" s="10" t="str">
        <f t="shared" si="140"/>
        <v/>
      </c>
    </row>
    <row r="2952" spans="8:13" ht="14.25">
      <c r="H2952" s="7">
        <v>1000</v>
      </c>
      <c r="K2952" s="9" t="e">
        <f t="shared" si="138"/>
        <v>#DIV/0!</v>
      </c>
      <c r="L2952" s="10" t="str">
        <f t="shared" si="139"/>
        <v>Invalid</v>
      </c>
      <c r="M2952" s="10" t="str">
        <f t="shared" si="140"/>
        <v/>
      </c>
    </row>
    <row r="2953" spans="8:13" ht="14.25">
      <c r="H2953" s="7">
        <v>1000</v>
      </c>
      <c r="K2953" s="9" t="e">
        <f t="shared" si="138"/>
        <v>#DIV/0!</v>
      </c>
      <c r="L2953" s="10" t="str">
        <f t="shared" si="139"/>
        <v>Invalid</v>
      </c>
      <c r="M2953" s="10" t="str">
        <f t="shared" si="140"/>
        <v/>
      </c>
    </row>
    <row r="2954" spans="8:13" ht="14.25">
      <c r="H2954" s="7">
        <v>1000</v>
      </c>
      <c r="K2954" s="9" t="e">
        <f t="shared" si="138"/>
        <v>#DIV/0!</v>
      </c>
      <c r="L2954" s="10" t="str">
        <f t="shared" si="139"/>
        <v>Invalid</v>
      </c>
      <c r="M2954" s="10" t="str">
        <f t="shared" si="140"/>
        <v/>
      </c>
    </row>
    <row r="2955" spans="8:13" ht="14.25">
      <c r="H2955" s="7">
        <v>1000</v>
      </c>
      <c r="K2955" s="9" t="e">
        <f t="shared" si="138"/>
        <v>#DIV/0!</v>
      </c>
      <c r="L2955" s="10" t="str">
        <f t="shared" si="139"/>
        <v>Invalid</v>
      </c>
      <c r="M2955" s="10" t="str">
        <f t="shared" si="140"/>
        <v/>
      </c>
    </row>
    <row r="2956" spans="8:13" ht="14.25">
      <c r="H2956" s="7">
        <v>1000</v>
      </c>
      <c r="K2956" s="9" t="e">
        <f t="shared" si="138"/>
        <v>#DIV/0!</v>
      </c>
      <c r="L2956" s="10" t="str">
        <f t="shared" si="139"/>
        <v>Invalid</v>
      </c>
      <c r="M2956" s="10" t="str">
        <f t="shared" si="140"/>
        <v/>
      </c>
    </row>
    <row r="2957" spans="8:13" ht="14.25">
      <c r="H2957" s="7">
        <v>1000</v>
      </c>
      <c r="K2957" s="9" t="e">
        <f t="shared" si="138"/>
        <v>#DIV/0!</v>
      </c>
      <c r="L2957" s="10" t="str">
        <f t="shared" si="139"/>
        <v>Invalid</v>
      </c>
      <c r="M2957" s="10" t="str">
        <f t="shared" si="140"/>
        <v/>
      </c>
    </row>
    <row r="2958" spans="8:13" ht="14.25">
      <c r="H2958" s="7">
        <v>1000</v>
      </c>
      <c r="K2958" s="9" t="e">
        <f t="shared" si="138"/>
        <v>#DIV/0!</v>
      </c>
      <c r="L2958" s="10" t="str">
        <f t="shared" si="139"/>
        <v>Invalid</v>
      </c>
      <c r="M2958" s="10" t="str">
        <f t="shared" si="140"/>
        <v/>
      </c>
    </row>
    <row r="2959" spans="8:13" ht="14.25">
      <c r="H2959" s="7">
        <v>1000</v>
      </c>
      <c r="K2959" s="9" t="e">
        <f t="shared" si="138"/>
        <v>#DIV/0!</v>
      </c>
      <c r="L2959" s="10" t="str">
        <f t="shared" si="139"/>
        <v>Invalid</v>
      </c>
      <c r="M2959" s="10" t="str">
        <f t="shared" si="140"/>
        <v/>
      </c>
    </row>
    <row r="2960" spans="8:13" ht="14.25">
      <c r="H2960" s="7">
        <v>1000</v>
      </c>
      <c r="K2960" s="9" t="e">
        <f t="shared" si="138"/>
        <v>#DIV/0!</v>
      </c>
      <c r="L2960" s="10" t="str">
        <f t="shared" si="139"/>
        <v>Invalid</v>
      </c>
      <c r="M2960" s="10" t="str">
        <f t="shared" si="140"/>
        <v/>
      </c>
    </row>
    <row r="2961" spans="8:13" ht="14.25">
      <c r="H2961" s="7">
        <v>1000</v>
      </c>
      <c r="K2961" s="9" t="e">
        <f t="shared" si="138"/>
        <v>#DIV/0!</v>
      </c>
      <c r="L2961" s="10" t="str">
        <f t="shared" si="139"/>
        <v>Invalid</v>
      </c>
      <c r="M2961" s="10" t="str">
        <f t="shared" si="140"/>
        <v/>
      </c>
    </row>
    <row r="2962" spans="8:13" ht="14.25">
      <c r="H2962" s="7">
        <v>1000</v>
      </c>
      <c r="K2962" s="9" t="e">
        <f t="shared" si="138"/>
        <v>#DIV/0!</v>
      </c>
      <c r="L2962" s="10" t="str">
        <f t="shared" si="139"/>
        <v>Invalid</v>
      </c>
      <c r="M2962" s="10" t="str">
        <f t="shared" si="140"/>
        <v/>
      </c>
    </row>
    <row r="2963" spans="8:13" ht="14.25">
      <c r="H2963" s="7">
        <v>1000</v>
      </c>
      <c r="K2963" s="9" t="e">
        <f t="shared" si="138"/>
        <v>#DIV/0!</v>
      </c>
      <c r="L2963" s="10" t="str">
        <f t="shared" si="139"/>
        <v>Invalid</v>
      </c>
      <c r="M2963" s="10" t="str">
        <f t="shared" si="140"/>
        <v/>
      </c>
    </row>
    <row r="2964" spans="8:13" ht="14.25">
      <c r="H2964" s="7">
        <v>1000</v>
      </c>
      <c r="K2964" s="9" t="e">
        <f t="shared" si="138"/>
        <v>#DIV/0!</v>
      </c>
      <c r="L2964" s="10" t="str">
        <f t="shared" si="139"/>
        <v>Invalid</v>
      </c>
      <c r="M2964" s="10" t="str">
        <f t="shared" si="140"/>
        <v/>
      </c>
    </row>
    <row r="2965" spans="8:13" ht="14.25">
      <c r="H2965" s="7">
        <v>1000</v>
      </c>
      <c r="K2965" s="9" t="e">
        <f t="shared" si="138"/>
        <v>#DIV/0!</v>
      </c>
      <c r="L2965" s="10" t="str">
        <f t="shared" si="139"/>
        <v>Invalid</v>
      </c>
      <c r="M2965" s="10" t="str">
        <f t="shared" si="140"/>
        <v/>
      </c>
    </row>
    <row r="2966" spans="8:13" ht="14.25">
      <c r="H2966" s="7">
        <v>1000</v>
      </c>
      <c r="K2966" s="9" t="e">
        <f t="shared" si="138"/>
        <v>#DIV/0!</v>
      </c>
      <c r="L2966" s="10" t="str">
        <f t="shared" si="139"/>
        <v>Invalid</v>
      </c>
      <c r="M2966" s="10" t="str">
        <f t="shared" si="140"/>
        <v/>
      </c>
    </row>
    <row r="2967" spans="8:13" ht="14.25">
      <c r="H2967" s="7">
        <v>1000</v>
      </c>
      <c r="K2967" s="9" t="e">
        <f t="shared" si="138"/>
        <v>#DIV/0!</v>
      </c>
      <c r="L2967" s="10" t="str">
        <f t="shared" si="139"/>
        <v>Invalid</v>
      </c>
      <c r="M2967" s="10" t="str">
        <f t="shared" si="140"/>
        <v/>
      </c>
    </row>
    <row r="2968" spans="8:13" ht="14.25">
      <c r="H2968" s="7">
        <v>1000</v>
      </c>
      <c r="K2968" s="9" t="e">
        <f t="shared" si="138"/>
        <v>#DIV/0!</v>
      </c>
      <c r="L2968" s="10" t="str">
        <f t="shared" si="139"/>
        <v>Invalid</v>
      </c>
      <c r="M2968" s="10" t="str">
        <f t="shared" si="140"/>
        <v/>
      </c>
    </row>
    <row r="2969" spans="8:13" ht="14.25">
      <c r="H2969" s="7">
        <v>1000</v>
      </c>
      <c r="K2969" s="9" t="e">
        <f t="shared" si="138"/>
        <v>#DIV/0!</v>
      </c>
      <c r="L2969" s="10" t="str">
        <f t="shared" si="139"/>
        <v>Invalid</v>
      </c>
      <c r="M2969" s="10" t="str">
        <f t="shared" si="140"/>
        <v/>
      </c>
    </row>
    <row r="2970" spans="8:13" ht="14.25">
      <c r="H2970" s="7">
        <v>1000</v>
      </c>
      <c r="K2970" s="9" t="e">
        <f t="shared" si="138"/>
        <v>#DIV/0!</v>
      </c>
      <c r="L2970" s="10" t="str">
        <f t="shared" si="139"/>
        <v>Invalid</v>
      </c>
      <c r="M2970" s="10" t="str">
        <f t="shared" si="140"/>
        <v/>
      </c>
    </row>
    <row r="2971" spans="8:13" ht="14.25">
      <c r="H2971" s="7">
        <v>1000</v>
      </c>
      <c r="K2971" s="9" t="e">
        <f t="shared" si="138"/>
        <v>#DIV/0!</v>
      </c>
      <c r="L2971" s="10" t="str">
        <f t="shared" si="139"/>
        <v>Invalid</v>
      </c>
      <c r="M2971" s="10" t="str">
        <f t="shared" si="140"/>
        <v/>
      </c>
    </row>
    <row r="2972" spans="8:13" ht="14.25">
      <c r="H2972" s="7">
        <v>1000</v>
      </c>
      <c r="K2972" s="9" t="e">
        <f t="shared" si="138"/>
        <v>#DIV/0!</v>
      </c>
      <c r="L2972" s="10" t="str">
        <f t="shared" si="139"/>
        <v>Invalid</v>
      </c>
      <c r="M2972" s="10" t="str">
        <f t="shared" si="140"/>
        <v/>
      </c>
    </row>
    <row r="2973" spans="8:13" ht="14.25">
      <c r="H2973" s="7">
        <v>1000</v>
      </c>
      <c r="K2973" s="9" t="e">
        <f t="shared" si="138"/>
        <v>#DIV/0!</v>
      </c>
      <c r="L2973" s="10" t="str">
        <f t="shared" si="139"/>
        <v>Invalid</v>
      </c>
      <c r="M2973" s="10" t="str">
        <f t="shared" si="140"/>
        <v/>
      </c>
    </row>
    <row r="2974" spans="8:13" ht="14.25">
      <c r="H2974" s="7">
        <v>1000</v>
      </c>
      <c r="K2974" s="9" t="e">
        <f t="shared" si="138"/>
        <v>#DIV/0!</v>
      </c>
      <c r="L2974" s="10" t="str">
        <f t="shared" si="139"/>
        <v>Invalid</v>
      </c>
      <c r="M2974" s="10" t="str">
        <f t="shared" si="140"/>
        <v/>
      </c>
    </row>
    <row r="2975" spans="8:13" ht="14.25">
      <c r="H2975" s="7">
        <v>1000</v>
      </c>
      <c r="K2975" s="9" t="e">
        <f t="shared" si="138"/>
        <v>#DIV/0!</v>
      </c>
      <c r="L2975" s="10" t="str">
        <f t="shared" si="139"/>
        <v>Invalid</v>
      </c>
      <c r="M2975" s="10" t="str">
        <f t="shared" si="140"/>
        <v/>
      </c>
    </row>
    <row r="2976" spans="8:13" ht="14.25">
      <c r="H2976" s="7">
        <v>1000</v>
      </c>
      <c r="K2976" s="9" t="e">
        <f t="shared" si="138"/>
        <v>#DIV/0!</v>
      </c>
      <c r="L2976" s="10" t="str">
        <f t="shared" si="139"/>
        <v>Invalid</v>
      </c>
      <c r="M2976" s="10" t="str">
        <f t="shared" si="140"/>
        <v/>
      </c>
    </row>
    <row r="2977" spans="8:13" ht="14.25">
      <c r="H2977" s="7">
        <v>1000</v>
      </c>
      <c r="K2977" s="9" t="e">
        <f t="shared" si="138"/>
        <v>#DIV/0!</v>
      </c>
      <c r="L2977" s="10" t="str">
        <f t="shared" si="139"/>
        <v>Invalid</v>
      </c>
      <c r="M2977" s="10" t="str">
        <f t="shared" si="140"/>
        <v/>
      </c>
    </row>
    <row r="2978" spans="8:13" ht="14.25">
      <c r="H2978" s="7">
        <v>1000</v>
      </c>
      <c r="K2978" s="9" t="e">
        <f t="shared" si="138"/>
        <v>#DIV/0!</v>
      </c>
      <c r="L2978" s="10" t="str">
        <f t="shared" si="139"/>
        <v>Invalid</v>
      </c>
      <c r="M2978" s="10" t="str">
        <f t="shared" si="140"/>
        <v/>
      </c>
    </row>
    <row r="2979" spans="8:13" ht="14.25">
      <c r="H2979" s="7">
        <v>1000</v>
      </c>
      <c r="K2979" s="9" t="e">
        <f t="shared" si="138"/>
        <v>#DIV/0!</v>
      </c>
      <c r="L2979" s="10" t="str">
        <f t="shared" si="139"/>
        <v>Invalid</v>
      </c>
      <c r="M2979" s="10" t="str">
        <f t="shared" si="140"/>
        <v/>
      </c>
    </row>
    <row r="2980" spans="8:13" ht="14.25">
      <c r="H2980" s="7">
        <v>1000</v>
      </c>
      <c r="K2980" s="9" t="e">
        <f t="shared" si="138"/>
        <v>#DIV/0!</v>
      </c>
      <c r="L2980" s="10" t="str">
        <f t="shared" si="139"/>
        <v>Invalid</v>
      </c>
      <c r="M2980" s="10" t="str">
        <f t="shared" si="140"/>
        <v/>
      </c>
    </row>
    <row r="2981" spans="8:13" ht="14.25">
      <c r="H2981" s="7">
        <v>1000</v>
      </c>
      <c r="K2981" s="9" t="e">
        <f t="shared" si="138"/>
        <v>#DIV/0!</v>
      </c>
      <c r="L2981" s="10" t="str">
        <f t="shared" si="139"/>
        <v>Invalid</v>
      </c>
      <c r="M2981" s="10" t="str">
        <f t="shared" si="140"/>
        <v/>
      </c>
    </row>
    <row r="2982" spans="8:13" ht="14.25">
      <c r="H2982" s="7">
        <v>1000</v>
      </c>
      <c r="K2982" s="9" t="e">
        <f t="shared" si="138"/>
        <v>#DIV/0!</v>
      </c>
      <c r="L2982" s="10" t="str">
        <f t="shared" si="139"/>
        <v>Invalid</v>
      </c>
      <c r="M2982" s="10" t="str">
        <f t="shared" si="140"/>
        <v/>
      </c>
    </row>
    <row r="2983" spans="8:13" ht="14.25">
      <c r="H2983" s="7">
        <v>1000</v>
      </c>
      <c r="K2983" s="9" t="e">
        <f t="shared" si="138"/>
        <v>#DIV/0!</v>
      </c>
      <c r="L2983" s="10" t="str">
        <f t="shared" si="139"/>
        <v>Invalid</v>
      </c>
      <c r="M2983" s="10" t="str">
        <f t="shared" si="140"/>
        <v/>
      </c>
    </row>
    <row r="2984" spans="8:13" ht="14.25">
      <c r="H2984" s="7">
        <v>1000</v>
      </c>
      <c r="K2984" s="9" t="e">
        <f t="shared" si="138"/>
        <v>#DIV/0!</v>
      </c>
      <c r="L2984" s="10" t="str">
        <f t="shared" si="139"/>
        <v>Invalid</v>
      </c>
      <c r="M2984" s="10" t="str">
        <f t="shared" si="140"/>
        <v/>
      </c>
    </row>
    <row r="2985" spans="8:13" ht="14.25">
      <c r="H2985" s="7">
        <v>1000</v>
      </c>
      <c r="K2985" s="9" t="e">
        <f t="shared" si="138"/>
        <v>#DIV/0!</v>
      </c>
      <c r="L2985" s="10" t="str">
        <f t="shared" si="139"/>
        <v>Invalid</v>
      </c>
      <c r="M2985" s="10" t="str">
        <f t="shared" si="140"/>
        <v/>
      </c>
    </row>
    <row r="2986" spans="8:13" ht="14.25">
      <c r="H2986" s="7">
        <v>1000</v>
      </c>
      <c r="K2986" s="9" t="e">
        <f t="shared" si="138"/>
        <v>#DIV/0!</v>
      </c>
      <c r="L2986" s="10" t="str">
        <f t="shared" si="139"/>
        <v>Invalid</v>
      </c>
      <c r="M2986" s="10" t="str">
        <f t="shared" si="140"/>
        <v/>
      </c>
    </row>
    <row r="2987" spans="8:13" ht="14.25">
      <c r="H2987" s="7">
        <v>1000</v>
      </c>
      <c r="K2987" s="9" t="e">
        <f t="shared" si="138"/>
        <v>#DIV/0!</v>
      </c>
      <c r="L2987" s="10" t="str">
        <f t="shared" si="139"/>
        <v>Invalid</v>
      </c>
      <c r="M2987" s="10" t="str">
        <f t="shared" si="140"/>
        <v/>
      </c>
    </row>
    <row r="2988" spans="8:13" ht="14.25">
      <c r="H2988" s="7">
        <v>1000</v>
      </c>
      <c r="K2988" s="9" t="e">
        <f t="shared" si="138"/>
        <v>#DIV/0!</v>
      </c>
      <c r="L2988" s="10" t="str">
        <f t="shared" si="139"/>
        <v>Invalid</v>
      </c>
      <c r="M2988" s="10" t="str">
        <f t="shared" si="140"/>
        <v/>
      </c>
    </row>
    <row r="2989" spans="8:13" ht="14.25">
      <c r="H2989" s="7">
        <v>1000</v>
      </c>
      <c r="K2989" s="9" t="e">
        <f t="shared" si="138"/>
        <v>#DIV/0!</v>
      </c>
      <c r="L2989" s="10" t="str">
        <f t="shared" si="139"/>
        <v>Invalid</v>
      </c>
      <c r="M2989" s="10" t="str">
        <f t="shared" si="140"/>
        <v/>
      </c>
    </row>
    <row r="2990" spans="8:13" ht="14.25">
      <c r="H2990" s="7">
        <v>1000</v>
      </c>
      <c r="K2990" s="9" t="e">
        <f t="shared" si="138"/>
        <v>#DIV/0!</v>
      </c>
      <c r="L2990" s="10" t="str">
        <f t="shared" si="139"/>
        <v>Invalid</v>
      </c>
      <c r="M2990" s="10" t="str">
        <f t="shared" si="140"/>
        <v/>
      </c>
    </row>
    <row r="2991" spans="8:13" ht="14.25">
      <c r="H2991" s="7">
        <v>1000</v>
      </c>
      <c r="K2991" s="9" t="e">
        <f t="shared" si="138"/>
        <v>#DIV/0!</v>
      </c>
      <c r="L2991" s="10" t="str">
        <f t="shared" si="139"/>
        <v>Invalid</v>
      </c>
      <c r="M2991" s="10" t="str">
        <f t="shared" si="140"/>
        <v/>
      </c>
    </row>
    <row r="2992" spans="8:13" ht="14.25">
      <c r="H2992" s="7">
        <v>1000</v>
      </c>
      <c r="K2992" s="9" t="e">
        <f t="shared" si="138"/>
        <v>#DIV/0!</v>
      </c>
      <c r="L2992" s="10" t="str">
        <f t="shared" si="139"/>
        <v>Invalid</v>
      </c>
      <c r="M2992" s="10" t="str">
        <f t="shared" si="140"/>
        <v/>
      </c>
    </row>
    <row r="2993" spans="8:13" ht="14.25">
      <c r="H2993" s="7">
        <v>1000</v>
      </c>
      <c r="K2993" s="9" t="e">
        <f t="shared" si="138"/>
        <v>#DIV/0!</v>
      </c>
      <c r="L2993" s="10" t="str">
        <f t="shared" si="139"/>
        <v>Invalid</v>
      </c>
      <c r="M2993" s="10" t="str">
        <f t="shared" si="140"/>
        <v/>
      </c>
    </row>
    <row r="2994" spans="8:13" ht="14.25">
      <c r="H2994" s="7">
        <v>1000</v>
      </c>
      <c r="K2994" s="9" t="e">
        <f t="shared" si="138"/>
        <v>#DIV/0!</v>
      </c>
      <c r="L2994" s="10" t="str">
        <f t="shared" si="139"/>
        <v>Invalid</v>
      </c>
      <c r="M2994" s="10" t="str">
        <f t="shared" si="140"/>
        <v/>
      </c>
    </row>
    <row r="2995" spans="8:13" ht="14.25">
      <c r="H2995" s="7">
        <v>1000</v>
      </c>
      <c r="K2995" s="9" t="e">
        <f t="shared" si="138"/>
        <v>#DIV/0!</v>
      </c>
      <c r="L2995" s="10" t="str">
        <f t="shared" si="139"/>
        <v>Invalid</v>
      </c>
      <c r="M2995" s="10" t="str">
        <f t="shared" si="140"/>
        <v/>
      </c>
    </row>
    <row r="2996" spans="8:13" ht="14.25">
      <c r="H2996" s="7">
        <v>1000</v>
      </c>
      <c r="K2996" s="9" t="e">
        <f t="shared" si="138"/>
        <v>#DIV/0!</v>
      </c>
      <c r="L2996" s="10" t="str">
        <f t="shared" si="139"/>
        <v>Invalid</v>
      </c>
      <c r="M2996" s="10" t="str">
        <f t="shared" si="140"/>
        <v/>
      </c>
    </row>
    <row r="2997" spans="8:13" ht="14.25">
      <c r="H2997" s="7">
        <v>1000</v>
      </c>
      <c r="K2997" s="9" t="e">
        <f t="shared" si="138"/>
        <v>#DIV/0!</v>
      </c>
      <c r="L2997" s="10" t="str">
        <f t="shared" si="139"/>
        <v>Invalid</v>
      </c>
      <c r="M2997" s="10" t="str">
        <f t="shared" si="140"/>
        <v/>
      </c>
    </row>
    <row r="2998" spans="8:13" ht="14.25">
      <c r="H2998" s="7">
        <v>1000</v>
      </c>
      <c r="K2998" s="9" t="e">
        <f t="shared" si="138"/>
        <v>#DIV/0!</v>
      </c>
      <c r="L2998" s="10" t="str">
        <f t="shared" si="139"/>
        <v>Invalid</v>
      </c>
      <c r="M2998" s="10" t="str">
        <f t="shared" si="140"/>
        <v/>
      </c>
    </row>
    <row r="2999" spans="8:13" ht="14.25">
      <c r="H2999" s="7">
        <v>1000</v>
      </c>
      <c r="K2999" s="9" t="e">
        <f t="shared" si="138"/>
        <v>#DIV/0!</v>
      </c>
      <c r="L2999" s="10" t="str">
        <f t="shared" si="139"/>
        <v>Invalid</v>
      </c>
      <c r="M2999" s="10" t="str">
        <f t="shared" si="140"/>
        <v/>
      </c>
    </row>
    <row r="3000" spans="8:13" ht="14.25">
      <c r="H3000" s="7">
        <v>1000</v>
      </c>
      <c r="K3000" s="9" t="e">
        <f t="shared" si="138"/>
        <v>#DIV/0!</v>
      </c>
      <c r="L3000" s="10" t="str">
        <f t="shared" si="139"/>
        <v>Invalid</v>
      </c>
      <c r="M3000" s="10" t="str">
        <f t="shared" si="140"/>
        <v/>
      </c>
    </row>
    <row r="3001" spans="8:13" ht="14.25">
      <c r="H3001" s="7">
        <v>1000</v>
      </c>
      <c r="K3001" s="9" t="e">
        <f t="shared" si="138"/>
        <v>#DIV/0!</v>
      </c>
      <c r="L3001" s="10" t="str">
        <f t="shared" si="139"/>
        <v>Invalid</v>
      </c>
      <c r="M3001" s="10" t="str">
        <f t="shared" si="140"/>
        <v/>
      </c>
    </row>
    <row r="3002" spans="8:13" ht="14.25">
      <c r="H3002" s="7">
        <v>1000</v>
      </c>
      <c r="K3002" s="9" t="e">
        <f t="shared" si="138"/>
        <v>#DIV/0!</v>
      </c>
      <c r="L3002" s="10" t="str">
        <f t="shared" si="139"/>
        <v>Invalid</v>
      </c>
      <c r="M3002" s="10" t="str">
        <f t="shared" si="140"/>
        <v/>
      </c>
    </row>
    <row r="3003" spans="8:13" ht="14.25">
      <c r="H3003" s="7">
        <v>1000</v>
      </c>
      <c r="K3003" s="9" t="e">
        <f t="shared" si="138"/>
        <v>#DIV/0!</v>
      </c>
      <c r="L3003" s="10" t="str">
        <f t="shared" si="139"/>
        <v>Invalid</v>
      </c>
      <c r="M3003" s="10" t="str">
        <f t="shared" si="140"/>
        <v/>
      </c>
    </row>
    <row r="3004" spans="8:13" ht="14.25">
      <c r="H3004" s="7">
        <v>1000</v>
      </c>
      <c r="K3004" s="9" t="e">
        <f t="shared" si="138"/>
        <v>#DIV/0!</v>
      </c>
      <c r="L3004" s="10" t="str">
        <f t="shared" si="139"/>
        <v>Invalid</v>
      </c>
      <c r="M3004" s="10" t="str">
        <f t="shared" si="140"/>
        <v/>
      </c>
    </row>
    <row r="3005" spans="8:13" ht="14.25">
      <c r="H3005" s="7">
        <v>1000</v>
      </c>
      <c r="K3005" s="9" t="e">
        <f t="shared" si="138"/>
        <v>#DIV/0!</v>
      </c>
      <c r="L3005" s="10" t="str">
        <f t="shared" si="139"/>
        <v>Invalid</v>
      </c>
      <c r="M3005" s="10" t="str">
        <f t="shared" si="140"/>
        <v/>
      </c>
    </row>
    <row r="3006" spans="8:13" ht="14.25">
      <c r="H3006" s="7">
        <v>1000</v>
      </c>
      <c r="K3006" s="9" t="e">
        <f t="shared" si="138"/>
        <v>#DIV/0!</v>
      </c>
      <c r="L3006" s="10" t="str">
        <f t="shared" si="139"/>
        <v>Invalid</v>
      </c>
      <c r="M3006" s="10" t="str">
        <f t="shared" si="140"/>
        <v/>
      </c>
    </row>
    <row r="3007" spans="8:13" ht="14.25">
      <c r="H3007" s="7">
        <v>1000</v>
      </c>
      <c r="K3007" s="9" t="e">
        <f t="shared" si="138"/>
        <v>#DIV/0!</v>
      </c>
      <c r="L3007" s="10" t="str">
        <f t="shared" si="139"/>
        <v>Invalid</v>
      </c>
      <c r="M3007" s="10" t="str">
        <f t="shared" si="140"/>
        <v/>
      </c>
    </row>
    <row r="3008" spans="8:13" ht="14.25">
      <c r="H3008" s="7">
        <v>1000</v>
      </c>
      <c r="K3008" s="9" t="e">
        <f t="shared" si="138"/>
        <v>#DIV/0!</v>
      </c>
      <c r="L3008" s="10" t="str">
        <f t="shared" si="139"/>
        <v>Invalid</v>
      </c>
      <c r="M3008" s="10" t="str">
        <f t="shared" si="140"/>
        <v/>
      </c>
    </row>
    <row r="3009" spans="8:13" ht="14.25">
      <c r="H3009" s="7">
        <v>1000</v>
      </c>
      <c r="K3009" s="9" t="e">
        <f t="shared" si="138"/>
        <v>#DIV/0!</v>
      </c>
      <c r="L3009" s="10" t="str">
        <f t="shared" si="139"/>
        <v>Invalid</v>
      </c>
      <c r="M3009" s="10" t="str">
        <f t="shared" si="140"/>
        <v/>
      </c>
    </row>
    <row r="3010" spans="8:13" ht="14.25">
      <c r="H3010" s="7">
        <v>1000</v>
      </c>
      <c r="K3010" s="9" t="e">
        <f t="shared" si="138"/>
        <v>#DIV/0!</v>
      </c>
      <c r="L3010" s="10" t="str">
        <f t="shared" si="139"/>
        <v>Invalid</v>
      </c>
      <c r="M3010" s="10" t="str">
        <f t="shared" si="140"/>
        <v/>
      </c>
    </row>
    <row r="3011" spans="8:13" ht="14.25">
      <c r="H3011" s="7">
        <v>1000</v>
      </c>
      <c r="K3011" s="9" t="e">
        <f t="shared" ref="K3011:K3074" si="141">(H3011/G3011)*J3011</f>
        <v>#DIV/0!</v>
      </c>
      <c r="L3011" s="10" t="str">
        <f t="shared" ref="L3011:L3074" si="142">IF(F3011="BUY",(K3011-H3011)/H3011, IF(F3011="SELL", (H3011-K3011)/H3011, "Invalid"))</f>
        <v>Invalid</v>
      </c>
      <c r="M3011" s="10" t="str">
        <f t="shared" ref="M3011:M3074" si="143">IF(E3011="BUY",(K3011-H3011)/H3011,IF(E3011="SELL",(H3011-K3011)/H3011,""))</f>
        <v/>
      </c>
    </row>
    <row r="3012" spans="8:13" ht="14.25">
      <c r="H3012" s="7">
        <v>1000</v>
      </c>
      <c r="K3012" s="9" t="e">
        <f t="shared" si="141"/>
        <v>#DIV/0!</v>
      </c>
      <c r="L3012" s="10" t="str">
        <f t="shared" si="142"/>
        <v>Invalid</v>
      </c>
      <c r="M3012" s="10" t="str">
        <f t="shared" si="143"/>
        <v/>
      </c>
    </row>
    <row r="3013" spans="8:13" ht="14.25">
      <c r="H3013" s="7">
        <v>1000</v>
      </c>
      <c r="K3013" s="9" t="e">
        <f t="shared" si="141"/>
        <v>#DIV/0!</v>
      </c>
      <c r="L3013" s="10" t="str">
        <f t="shared" si="142"/>
        <v>Invalid</v>
      </c>
      <c r="M3013" s="10" t="str">
        <f t="shared" si="143"/>
        <v/>
      </c>
    </row>
    <row r="3014" spans="8:13" ht="14.25">
      <c r="H3014" s="7">
        <v>1000</v>
      </c>
      <c r="K3014" s="9" t="e">
        <f t="shared" si="141"/>
        <v>#DIV/0!</v>
      </c>
      <c r="L3014" s="10" t="str">
        <f t="shared" si="142"/>
        <v>Invalid</v>
      </c>
      <c r="M3014" s="10" t="str">
        <f t="shared" si="143"/>
        <v/>
      </c>
    </row>
    <row r="3015" spans="8:13" ht="14.25">
      <c r="H3015" s="7">
        <v>1000</v>
      </c>
      <c r="K3015" s="9" t="e">
        <f t="shared" si="141"/>
        <v>#DIV/0!</v>
      </c>
      <c r="L3015" s="10" t="str">
        <f t="shared" si="142"/>
        <v>Invalid</v>
      </c>
      <c r="M3015" s="10" t="str">
        <f t="shared" si="143"/>
        <v/>
      </c>
    </row>
    <row r="3016" spans="8:13" ht="14.25">
      <c r="H3016" s="7">
        <v>1000</v>
      </c>
      <c r="K3016" s="9" t="e">
        <f t="shared" si="141"/>
        <v>#DIV/0!</v>
      </c>
      <c r="L3016" s="10" t="str">
        <f t="shared" si="142"/>
        <v>Invalid</v>
      </c>
      <c r="M3016" s="10" t="str">
        <f t="shared" si="143"/>
        <v/>
      </c>
    </row>
    <row r="3017" spans="8:13" ht="14.25">
      <c r="H3017" s="7">
        <v>1000</v>
      </c>
      <c r="K3017" s="9" t="e">
        <f t="shared" si="141"/>
        <v>#DIV/0!</v>
      </c>
      <c r="L3017" s="10" t="str">
        <f t="shared" si="142"/>
        <v>Invalid</v>
      </c>
      <c r="M3017" s="10" t="str">
        <f t="shared" si="143"/>
        <v/>
      </c>
    </row>
    <row r="3018" spans="8:13" ht="14.25">
      <c r="H3018" s="7">
        <v>1000</v>
      </c>
      <c r="K3018" s="9" t="e">
        <f t="shared" si="141"/>
        <v>#DIV/0!</v>
      </c>
      <c r="L3018" s="10" t="str">
        <f t="shared" si="142"/>
        <v>Invalid</v>
      </c>
      <c r="M3018" s="10" t="str">
        <f t="shared" si="143"/>
        <v/>
      </c>
    </row>
    <row r="3019" spans="8:13" ht="14.25">
      <c r="H3019" s="7">
        <v>1000</v>
      </c>
      <c r="K3019" s="9" t="e">
        <f t="shared" si="141"/>
        <v>#DIV/0!</v>
      </c>
      <c r="L3019" s="10" t="str">
        <f t="shared" si="142"/>
        <v>Invalid</v>
      </c>
      <c r="M3019" s="10" t="str">
        <f t="shared" si="143"/>
        <v/>
      </c>
    </row>
    <row r="3020" spans="8:13" ht="14.25">
      <c r="H3020" s="7">
        <v>1000</v>
      </c>
      <c r="K3020" s="9" t="e">
        <f t="shared" si="141"/>
        <v>#DIV/0!</v>
      </c>
      <c r="L3020" s="10" t="str">
        <f t="shared" si="142"/>
        <v>Invalid</v>
      </c>
      <c r="M3020" s="10" t="str">
        <f t="shared" si="143"/>
        <v/>
      </c>
    </row>
    <row r="3021" spans="8:13" ht="14.25">
      <c r="H3021" s="7">
        <v>1000</v>
      </c>
      <c r="K3021" s="9" t="e">
        <f t="shared" si="141"/>
        <v>#DIV/0!</v>
      </c>
      <c r="L3021" s="10" t="str">
        <f t="shared" si="142"/>
        <v>Invalid</v>
      </c>
      <c r="M3021" s="10" t="str">
        <f t="shared" si="143"/>
        <v/>
      </c>
    </row>
    <row r="3022" spans="8:13" ht="14.25">
      <c r="H3022" s="7">
        <v>1000</v>
      </c>
      <c r="K3022" s="9" t="e">
        <f t="shared" si="141"/>
        <v>#DIV/0!</v>
      </c>
      <c r="L3022" s="10" t="str">
        <f t="shared" si="142"/>
        <v>Invalid</v>
      </c>
      <c r="M3022" s="10" t="str">
        <f t="shared" si="143"/>
        <v/>
      </c>
    </row>
    <row r="3023" spans="8:13" ht="14.25">
      <c r="H3023" s="7">
        <v>1000</v>
      </c>
      <c r="K3023" s="9" t="e">
        <f t="shared" si="141"/>
        <v>#DIV/0!</v>
      </c>
      <c r="L3023" s="10" t="str">
        <f t="shared" si="142"/>
        <v>Invalid</v>
      </c>
      <c r="M3023" s="10" t="str">
        <f t="shared" si="143"/>
        <v/>
      </c>
    </row>
    <row r="3024" spans="8:13" ht="14.25">
      <c r="H3024" s="7">
        <v>1000</v>
      </c>
      <c r="K3024" s="9" t="e">
        <f t="shared" si="141"/>
        <v>#DIV/0!</v>
      </c>
      <c r="L3024" s="10" t="str">
        <f t="shared" si="142"/>
        <v>Invalid</v>
      </c>
      <c r="M3024" s="10" t="str">
        <f t="shared" si="143"/>
        <v/>
      </c>
    </row>
    <row r="3025" spans="8:13" ht="14.25">
      <c r="H3025" s="7">
        <v>1000</v>
      </c>
      <c r="K3025" s="9" t="e">
        <f t="shared" si="141"/>
        <v>#DIV/0!</v>
      </c>
      <c r="L3025" s="10" t="str">
        <f t="shared" si="142"/>
        <v>Invalid</v>
      </c>
      <c r="M3025" s="10" t="str">
        <f t="shared" si="143"/>
        <v/>
      </c>
    </row>
    <row r="3026" spans="8:13" ht="14.25">
      <c r="H3026" s="7">
        <v>1000</v>
      </c>
      <c r="K3026" s="9" t="e">
        <f t="shared" si="141"/>
        <v>#DIV/0!</v>
      </c>
      <c r="L3026" s="10" t="str">
        <f t="shared" si="142"/>
        <v>Invalid</v>
      </c>
      <c r="M3026" s="10" t="str">
        <f t="shared" si="143"/>
        <v/>
      </c>
    </row>
    <row r="3027" spans="8:13" ht="14.25">
      <c r="H3027" s="7">
        <v>1000</v>
      </c>
      <c r="K3027" s="9" t="e">
        <f t="shared" si="141"/>
        <v>#DIV/0!</v>
      </c>
      <c r="L3027" s="10" t="str">
        <f t="shared" si="142"/>
        <v>Invalid</v>
      </c>
      <c r="M3027" s="10" t="str">
        <f t="shared" si="143"/>
        <v/>
      </c>
    </row>
    <row r="3028" spans="8:13" ht="14.25">
      <c r="H3028" s="7">
        <v>1000</v>
      </c>
      <c r="K3028" s="9" t="e">
        <f t="shared" si="141"/>
        <v>#DIV/0!</v>
      </c>
      <c r="L3028" s="10" t="str">
        <f t="shared" si="142"/>
        <v>Invalid</v>
      </c>
      <c r="M3028" s="10" t="str">
        <f t="shared" si="143"/>
        <v/>
      </c>
    </row>
    <row r="3029" spans="8:13" ht="14.25">
      <c r="H3029" s="7">
        <v>1000</v>
      </c>
      <c r="K3029" s="9" t="e">
        <f t="shared" si="141"/>
        <v>#DIV/0!</v>
      </c>
      <c r="L3029" s="10" t="str">
        <f t="shared" si="142"/>
        <v>Invalid</v>
      </c>
      <c r="M3029" s="10" t="str">
        <f t="shared" si="143"/>
        <v/>
      </c>
    </row>
    <row r="3030" spans="8:13" ht="14.25">
      <c r="H3030" s="7">
        <v>1000</v>
      </c>
      <c r="K3030" s="9" t="e">
        <f t="shared" si="141"/>
        <v>#DIV/0!</v>
      </c>
      <c r="L3030" s="10" t="str">
        <f t="shared" si="142"/>
        <v>Invalid</v>
      </c>
      <c r="M3030" s="10" t="str">
        <f t="shared" si="143"/>
        <v/>
      </c>
    </row>
    <row r="3031" spans="8:13" ht="14.25">
      <c r="H3031" s="7">
        <v>1000</v>
      </c>
      <c r="K3031" s="9" t="e">
        <f t="shared" si="141"/>
        <v>#DIV/0!</v>
      </c>
      <c r="L3031" s="10" t="str">
        <f t="shared" si="142"/>
        <v>Invalid</v>
      </c>
      <c r="M3031" s="10" t="str">
        <f t="shared" si="143"/>
        <v/>
      </c>
    </row>
    <row r="3032" spans="8:13" ht="14.25">
      <c r="H3032" s="7">
        <v>1000</v>
      </c>
      <c r="K3032" s="9" t="e">
        <f t="shared" si="141"/>
        <v>#DIV/0!</v>
      </c>
      <c r="L3032" s="10" t="str">
        <f t="shared" si="142"/>
        <v>Invalid</v>
      </c>
      <c r="M3032" s="10" t="str">
        <f t="shared" si="143"/>
        <v/>
      </c>
    </row>
    <row r="3033" spans="8:13" ht="14.25">
      <c r="H3033" s="7">
        <v>1000</v>
      </c>
      <c r="K3033" s="9" t="e">
        <f t="shared" si="141"/>
        <v>#DIV/0!</v>
      </c>
      <c r="L3033" s="10" t="str">
        <f t="shared" si="142"/>
        <v>Invalid</v>
      </c>
      <c r="M3033" s="10" t="str">
        <f t="shared" si="143"/>
        <v/>
      </c>
    </row>
    <row r="3034" spans="8:13" ht="14.25">
      <c r="H3034" s="7">
        <v>1000</v>
      </c>
      <c r="K3034" s="9" t="e">
        <f t="shared" si="141"/>
        <v>#DIV/0!</v>
      </c>
      <c r="L3034" s="10" t="str">
        <f t="shared" si="142"/>
        <v>Invalid</v>
      </c>
      <c r="M3034" s="10" t="str">
        <f t="shared" si="143"/>
        <v/>
      </c>
    </row>
    <row r="3035" spans="8:13" ht="14.25">
      <c r="H3035" s="7">
        <v>1000</v>
      </c>
      <c r="K3035" s="9" t="e">
        <f t="shared" si="141"/>
        <v>#DIV/0!</v>
      </c>
      <c r="L3035" s="10" t="str">
        <f t="shared" si="142"/>
        <v>Invalid</v>
      </c>
      <c r="M3035" s="10" t="str">
        <f t="shared" si="143"/>
        <v/>
      </c>
    </row>
    <row r="3036" spans="8:13" ht="14.25">
      <c r="H3036" s="7">
        <v>1000</v>
      </c>
      <c r="K3036" s="9" t="e">
        <f t="shared" si="141"/>
        <v>#DIV/0!</v>
      </c>
      <c r="L3036" s="10" t="str">
        <f t="shared" si="142"/>
        <v>Invalid</v>
      </c>
      <c r="M3036" s="10" t="str">
        <f t="shared" si="143"/>
        <v/>
      </c>
    </row>
    <row r="3037" spans="8:13" ht="14.25">
      <c r="H3037" s="7">
        <v>1000</v>
      </c>
      <c r="K3037" s="9" t="e">
        <f t="shared" si="141"/>
        <v>#DIV/0!</v>
      </c>
      <c r="L3037" s="10" t="str">
        <f t="shared" si="142"/>
        <v>Invalid</v>
      </c>
      <c r="M3037" s="10" t="str">
        <f t="shared" si="143"/>
        <v/>
      </c>
    </row>
    <row r="3038" spans="8:13" ht="14.25">
      <c r="H3038" s="7">
        <v>1000</v>
      </c>
      <c r="K3038" s="9" t="e">
        <f t="shared" si="141"/>
        <v>#DIV/0!</v>
      </c>
      <c r="L3038" s="10" t="str">
        <f t="shared" si="142"/>
        <v>Invalid</v>
      </c>
      <c r="M3038" s="10" t="str">
        <f t="shared" si="143"/>
        <v/>
      </c>
    </row>
    <row r="3039" spans="8:13" ht="14.25">
      <c r="H3039" s="7">
        <v>1000</v>
      </c>
      <c r="K3039" s="9" t="e">
        <f t="shared" si="141"/>
        <v>#DIV/0!</v>
      </c>
      <c r="L3039" s="10" t="str">
        <f t="shared" si="142"/>
        <v>Invalid</v>
      </c>
      <c r="M3039" s="10" t="str">
        <f t="shared" si="143"/>
        <v/>
      </c>
    </row>
    <row r="3040" spans="8:13" ht="14.25">
      <c r="H3040" s="7">
        <v>1000</v>
      </c>
      <c r="K3040" s="9" t="e">
        <f t="shared" si="141"/>
        <v>#DIV/0!</v>
      </c>
      <c r="L3040" s="10" t="str">
        <f t="shared" si="142"/>
        <v>Invalid</v>
      </c>
      <c r="M3040" s="10" t="str">
        <f t="shared" si="143"/>
        <v/>
      </c>
    </row>
    <row r="3041" spans="8:13" ht="14.25">
      <c r="H3041" s="7">
        <v>1000</v>
      </c>
      <c r="K3041" s="9" t="e">
        <f t="shared" si="141"/>
        <v>#DIV/0!</v>
      </c>
      <c r="L3041" s="10" t="str">
        <f t="shared" si="142"/>
        <v>Invalid</v>
      </c>
      <c r="M3041" s="10" t="str">
        <f t="shared" si="143"/>
        <v/>
      </c>
    </row>
    <row r="3042" spans="8:13" ht="14.25">
      <c r="H3042" s="7">
        <v>1000</v>
      </c>
      <c r="K3042" s="9" t="e">
        <f t="shared" si="141"/>
        <v>#DIV/0!</v>
      </c>
      <c r="L3042" s="10" t="str">
        <f t="shared" si="142"/>
        <v>Invalid</v>
      </c>
      <c r="M3042" s="10" t="str">
        <f t="shared" si="143"/>
        <v/>
      </c>
    </row>
    <row r="3043" spans="8:13" ht="14.25">
      <c r="H3043" s="7">
        <v>1000</v>
      </c>
      <c r="K3043" s="9" t="e">
        <f t="shared" si="141"/>
        <v>#DIV/0!</v>
      </c>
      <c r="L3043" s="10" t="str">
        <f t="shared" si="142"/>
        <v>Invalid</v>
      </c>
      <c r="M3043" s="10" t="str">
        <f t="shared" si="143"/>
        <v/>
      </c>
    </row>
    <row r="3044" spans="8:13" ht="14.25">
      <c r="H3044" s="7">
        <v>1000</v>
      </c>
      <c r="K3044" s="9" t="e">
        <f t="shared" si="141"/>
        <v>#DIV/0!</v>
      </c>
      <c r="L3044" s="10" t="str">
        <f t="shared" si="142"/>
        <v>Invalid</v>
      </c>
      <c r="M3044" s="10" t="str">
        <f t="shared" si="143"/>
        <v/>
      </c>
    </row>
    <row r="3045" spans="8:13" ht="14.25">
      <c r="H3045" s="7">
        <v>1000</v>
      </c>
      <c r="K3045" s="9" t="e">
        <f t="shared" si="141"/>
        <v>#DIV/0!</v>
      </c>
      <c r="L3045" s="10" t="str">
        <f t="shared" si="142"/>
        <v>Invalid</v>
      </c>
      <c r="M3045" s="10" t="str">
        <f t="shared" si="143"/>
        <v/>
      </c>
    </row>
    <row r="3046" spans="8:13" ht="14.25">
      <c r="H3046" s="7">
        <v>1000</v>
      </c>
      <c r="K3046" s="9" t="e">
        <f t="shared" si="141"/>
        <v>#DIV/0!</v>
      </c>
      <c r="L3046" s="10" t="str">
        <f t="shared" si="142"/>
        <v>Invalid</v>
      </c>
      <c r="M3046" s="10" t="str">
        <f t="shared" si="143"/>
        <v/>
      </c>
    </row>
    <row r="3047" spans="8:13" ht="14.25">
      <c r="H3047" s="7">
        <v>1000</v>
      </c>
      <c r="K3047" s="9" t="e">
        <f t="shared" si="141"/>
        <v>#DIV/0!</v>
      </c>
      <c r="L3047" s="10" t="str">
        <f t="shared" si="142"/>
        <v>Invalid</v>
      </c>
      <c r="M3047" s="10" t="str">
        <f t="shared" si="143"/>
        <v/>
      </c>
    </row>
    <row r="3048" spans="8:13" ht="14.25">
      <c r="H3048" s="7">
        <v>1000</v>
      </c>
      <c r="K3048" s="9" t="e">
        <f t="shared" si="141"/>
        <v>#DIV/0!</v>
      </c>
      <c r="L3048" s="10" t="str">
        <f t="shared" si="142"/>
        <v>Invalid</v>
      </c>
      <c r="M3048" s="10" t="str">
        <f t="shared" si="143"/>
        <v/>
      </c>
    </row>
    <row r="3049" spans="8:13" ht="14.25">
      <c r="H3049" s="7">
        <v>1000</v>
      </c>
      <c r="K3049" s="9" t="e">
        <f t="shared" si="141"/>
        <v>#DIV/0!</v>
      </c>
      <c r="L3049" s="10" t="str">
        <f t="shared" si="142"/>
        <v>Invalid</v>
      </c>
      <c r="M3049" s="10" t="str">
        <f t="shared" si="143"/>
        <v/>
      </c>
    </row>
    <row r="3050" spans="8:13" ht="14.25">
      <c r="H3050" s="7">
        <v>1000</v>
      </c>
      <c r="K3050" s="9" t="e">
        <f t="shared" si="141"/>
        <v>#DIV/0!</v>
      </c>
      <c r="L3050" s="10" t="str">
        <f t="shared" si="142"/>
        <v>Invalid</v>
      </c>
      <c r="M3050" s="10" t="str">
        <f t="shared" si="143"/>
        <v/>
      </c>
    </row>
    <row r="3051" spans="8:13" ht="14.25">
      <c r="H3051" s="7">
        <v>1000</v>
      </c>
      <c r="K3051" s="9" t="e">
        <f t="shared" si="141"/>
        <v>#DIV/0!</v>
      </c>
      <c r="L3051" s="10" t="str">
        <f t="shared" si="142"/>
        <v>Invalid</v>
      </c>
      <c r="M3051" s="10" t="str">
        <f t="shared" si="143"/>
        <v/>
      </c>
    </row>
    <row r="3052" spans="8:13" ht="14.25">
      <c r="H3052" s="7">
        <v>1000</v>
      </c>
      <c r="K3052" s="9" t="e">
        <f t="shared" si="141"/>
        <v>#DIV/0!</v>
      </c>
      <c r="L3052" s="10" t="str">
        <f t="shared" si="142"/>
        <v>Invalid</v>
      </c>
      <c r="M3052" s="10" t="str">
        <f t="shared" si="143"/>
        <v/>
      </c>
    </row>
    <row r="3053" spans="8:13" ht="14.25">
      <c r="H3053" s="7">
        <v>1000</v>
      </c>
      <c r="K3053" s="9" t="e">
        <f t="shared" si="141"/>
        <v>#DIV/0!</v>
      </c>
      <c r="L3053" s="10" t="str">
        <f t="shared" si="142"/>
        <v>Invalid</v>
      </c>
      <c r="M3053" s="10" t="str">
        <f t="shared" si="143"/>
        <v/>
      </c>
    </row>
    <row r="3054" spans="8:13" ht="14.25">
      <c r="H3054" s="7">
        <v>1000</v>
      </c>
      <c r="K3054" s="9" t="e">
        <f t="shared" si="141"/>
        <v>#DIV/0!</v>
      </c>
      <c r="L3054" s="10" t="str">
        <f t="shared" si="142"/>
        <v>Invalid</v>
      </c>
      <c r="M3054" s="10" t="str">
        <f t="shared" si="143"/>
        <v/>
      </c>
    </row>
    <row r="3055" spans="8:13" ht="14.25">
      <c r="H3055" s="7">
        <v>1000</v>
      </c>
      <c r="K3055" s="9" t="e">
        <f t="shared" si="141"/>
        <v>#DIV/0!</v>
      </c>
      <c r="L3055" s="10" t="str">
        <f t="shared" si="142"/>
        <v>Invalid</v>
      </c>
      <c r="M3055" s="10" t="str">
        <f t="shared" si="143"/>
        <v/>
      </c>
    </row>
    <row r="3056" spans="8:13" ht="14.25">
      <c r="H3056" s="7">
        <v>1000</v>
      </c>
      <c r="K3056" s="9" t="e">
        <f t="shared" si="141"/>
        <v>#DIV/0!</v>
      </c>
      <c r="L3056" s="10" t="str">
        <f t="shared" si="142"/>
        <v>Invalid</v>
      </c>
      <c r="M3056" s="10" t="str">
        <f t="shared" si="143"/>
        <v/>
      </c>
    </row>
    <row r="3057" spans="8:13" ht="14.25">
      <c r="H3057" s="7">
        <v>1000</v>
      </c>
      <c r="K3057" s="9" t="e">
        <f t="shared" si="141"/>
        <v>#DIV/0!</v>
      </c>
      <c r="L3057" s="10" t="str">
        <f t="shared" si="142"/>
        <v>Invalid</v>
      </c>
      <c r="M3057" s="10" t="str">
        <f t="shared" si="143"/>
        <v/>
      </c>
    </row>
    <row r="3058" spans="8:13" ht="14.25">
      <c r="H3058" s="7">
        <v>1000</v>
      </c>
      <c r="K3058" s="9" t="e">
        <f t="shared" si="141"/>
        <v>#DIV/0!</v>
      </c>
      <c r="L3058" s="10" t="str">
        <f t="shared" si="142"/>
        <v>Invalid</v>
      </c>
      <c r="M3058" s="10" t="str">
        <f t="shared" si="143"/>
        <v/>
      </c>
    </row>
    <row r="3059" spans="8:13" ht="14.25">
      <c r="H3059" s="7">
        <v>1000</v>
      </c>
      <c r="K3059" s="9" t="e">
        <f t="shared" si="141"/>
        <v>#DIV/0!</v>
      </c>
      <c r="L3059" s="10" t="str">
        <f t="shared" si="142"/>
        <v>Invalid</v>
      </c>
      <c r="M3059" s="10" t="str">
        <f t="shared" si="143"/>
        <v/>
      </c>
    </row>
    <row r="3060" spans="8:13" ht="14.25">
      <c r="H3060" s="7">
        <v>1000</v>
      </c>
      <c r="K3060" s="9" t="e">
        <f t="shared" si="141"/>
        <v>#DIV/0!</v>
      </c>
      <c r="L3060" s="10" t="str">
        <f t="shared" si="142"/>
        <v>Invalid</v>
      </c>
      <c r="M3060" s="10" t="str">
        <f t="shared" si="143"/>
        <v/>
      </c>
    </row>
    <row r="3061" spans="8:13" ht="14.25">
      <c r="H3061" s="7">
        <v>1000</v>
      </c>
      <c r="K3061" s="9" t="e">
        <f t="shared" si="141"/>
        <v>#DIV/0!</v>
      </c>
      <c r="L3061" s="10" t="str">
        <f t="shared" si="142"/>
        <v>Invalid</v>
      </c>
      <c r="M3061" s="10" t="str">
        <f t="shared" si="143"/>
        <v/>
      </c>
    </row>
    <row r="3062" spans="8:13" ht="14.25">
      <c r="H3062" s="7">
        <v>1000</v>
      </c>
      <c r="K3062" s="9" t="e">
        <f t="shared" si="141"/>
        <v>#DIV/0!</v>
      </c>
      <c r="L3062" s="10" t="str">
        <f t="shared" si="142"/>
        <v>Invalid</v>
      </c>
      <c r="M3062" s="10" t="str">
        <f t="shared" si="143"/>
        <v/>
      </c>
    </row>
    <row r="3063" spans="8:13" ht="14.25">
      <c r="H3063" s="7">
        <v>1000</v>
      </c>
      <c r="K3063" s="9" t="e">
        <f t="shared" si="141"/>
        <v>#DIV/0!</v>
      </c>
      <c r="L3063" s="10" t="str">
        <f t="shared" si="142"/>
        <v>Invalid</v>
      </c>
      <c r="M3063" s="10" t="str">
        <f t="shared" si="143"/>
        <v/>
      </c>
    </row>
    <row r="3064" spans="8:13" ht="14.25">
      <c r="H3064" s="7">
        <v>1000</v>
      </c>
      <c r="K3064" s="9" t="e">
        <f t="shared" si="141"/>
        <v>#DIV/0!</v>
      </c>
      <c r="L3064" s="10" t="str">
        <f t="shared" si="142"/>
        <v>Invalid</v>
      </c>
      <c r="M3064" s="10" t="str">
        <f t="shared" si="143"/>
        <v/>
      </c>
    </row>
    <row r="3065" spans="8:13" ht="14.25">
      <c r="H3065" s="7">
        <v>1000</v>
      </c>
      <c r="K3065" s="9" t="e">
        <f t="shared" si="141"/>
        <v>#DIV/0!</v>
      </c>
      <c r="L3065" s="10" t="str">
        <f t="shared" si="142"/>
        <v>Invalid</v>
      </c>
      <c r="M3065" s="10" t="str">
        <f t="shared" si="143"/>
        <v/>
      </c>
    </row>
    <row r="3066" spans="8:13" ht="14.25">
      <c r="H3066" s="7">
        <v>1000</v>
      </c>
      <c r="K3066" s="9" t="e">
        <f t="shared" si="141"/>
        <v>#DIV/0!</v>
      </c>
      <c r="L3066" s="10" t="str">
        <f t="shared" si="142"/>
        <v>Invalid</v>
      </c>
      <c r="M3066" s="10" t="str">
        <f t="shared" si="143"/>
        <v/>
      </c>
    </row>
    <row r="3067" spans="8:13" ht="14.25">
      <c r="H3067" s="7">
        <v>1000</v>
      </c>
      <c r="K3067" s="9" t="e">
        <f t="shared" si="141"/>
        <v>#DIV/0!</v>
      </c>
      <c r="L3067" s="10" t="str">
        <f t="shared" si="142"/>
        <v>Invalid</v>
      </c>
      <c r="M3067" s="10" t="str">
        <f t="shared" si="143"/>
        <v/>
      </c>
    </row>
    <row r="3068" spans="8:13" ht="14.25">
      <c r="H3068" s="7">
        <v>1000</v>
      </c>
      <c r="K3068" s="9" t="e">
        <f t="shared" si="141"/>
        <v>#DIV/0!</v>
      </c>
      <c r="L3068" s="10" t="str">
        <f t="shared" si="142"/>
        <v>Invalid</v>
      </c>
      <c r="M3068" s="10" t="str">
        <f t="shared" si="143"/>
        <v/>
      </c>
    </row>
    <row r="3069" spans="8:13" ht="14.25">
      <c r="H3069" s="7">
        <v>1000</v>
      </c>
      <c r="K3069" s="9" t="e">
        <f t="shared" si="141"/>
        <v>#DIV/0!</v>
      </c>
      <c r="L3069" s="10" t="str">
        <f t="shared" si="142"/>
        <v>Invalid</v>
      </c>
      <c r="M3069" s="10" t="str">
        <f t="shared" si="143"/>
        <v/>
      </c>
    </row>
    <row r="3070" spans="8:13" ht="14.25">
      <c r="H3070" s="7">
        <v>1000</v>
      </c>
      <c r="K3070" s="9" t="e">
        <f t="shared" si="141"/>
        <v>#DIV/0!</v>
      </c>
      <c r="L3070" s="10" t="str">
        <f t="shared" si="142"/>
        <v>Invalid</v>
      </c>
      <c r="M3070" s="10" t="str">
        <f t="shared" si="143"/>
        <v/>
      </c>
    </row>
    <row r="3071" spans="8:13" ht="14.25">
      <c r="H3071" s="7">
        <v>1000</v>
      </c>
      <c r="K3071" s="9" t="e">
        <f t="shared" si="141"/>
        <v>#DIV/0!</v>
      </c>
      <c r="L3071" s="10" t="str">
        <f t="shared" si="142"/>
        <v>Invalid</v>
      </c>
      <c r="M3071" s="10" t="str">
        <f t="shared" si="143"/>
        <v/>
      </c>
    </row>
    <row r="3072" spans="8:13" ht="14.25">
      <c r="H3072" s="7">
        <v>1000</v>
      </c>
      <c r="K3072" s="9" t="e">
        <f t="shared" si="141"/>
        <v>#DIV/0!</v>
      </c>
      <c r="L3072" s="10" t="str">
        <f t="shared" si="142"/>
        <v>Invalid</v>
      </c>
      <c r="M3072" s="10" t="str">
        <f t="shared" si="143"/>
        <v/>
      </c>
    </row>
    <row r="3073" spans="8:13" ht="14.25">
      <c r="H3073" s="7">
        <v>1000</v>
      </c>
      <c r="K3073" s="9" t="e">
        <f t="shared" si="141"/>
        <v>#DIV/0!</v>
      </c>
      <c r="L3073" s="10" t="str">
        <f t="shared" si="142"/>
        <v>Invalid</v>
      </c>
      <c r="M3073" s="10" t="str">
        <f t="shared" si="143"/>
        <v/>
      </c>
    </row>
    <row r="3074" spans="8:13" ht="14.25">
      <c r="H3074" s="7">
        <v>1000</v>
      </c>
      <c r="K3074" s="9" t="e">
        <f t="shared" si="141"/>
        <v>#DIV/0!</v>
      </c>
      <c r="L3074" s="10" t="str">
        <f t="shared" si="142"/>
        <v>Invalid</v>
      </c>
      <c r="M3074" s="10" t="str">
        <f t="shared" si="143"/>
        <v/>
      </c>
    </row>
    <row r="3075" spans="8:13" ht="14.25">
      <c r="H3075" s="7">
        <v>1000</v>
      </c>
      <c r="K3075" s="9" t="e">
        <f t="shared" ref="K3075:K3138" si="144">(H3075/G3075)*J3075</f>
        <v>#DIV/0!</v>
      </c>
      <c r="L3075" s="10" t="str">
        <f t="shared" ref="L3075:L3138" si="145">IF(F3075="BUY",(K3075-H3075)/H3075, IF(F3075="SELL", (H3075-K3075)/H3075, "Invalid"))</f>
        <v>Invalid</v>
      </c>
      <c r="M3075" s="10" t="str">
        <f t="shared" ref="M3075:M3138" si="146">IF(E3075="BUY",(K3075-H3075)/H3075,IF(E3075="SELL",(H3075-K3075)/H3075,""))</f>
        <v/>
      </c>
    </row>
    <row r="3076" spans="8:13" ht="14.25">
      <c r="H3076" s="7">
        <v>1000</v>
      </c>
      <c r="K3076" s="9" t="e">
        <f t="shared" si="144"/>
        <v>#DIV/0!</v>
      </c>
      <c r="L3076" s="10" t="str">
        <f t="shared" si="145"/>
        <v>Invalid</v>
      </c>
      <c r="M3076" s="10" t="str">
        <f t="shared" si="146"/>
        <v/>
      </c>
    </row>
    <row r="3077" spans="8:13" ht="14.25">
      <c r="H3077" s="7">
        <v>1000</v>
      </c>
      <c r="K3077" s="9" t="e">
        <f t="shared" si="144"/>
        <v>#DIV/0!</v>
      </c>
      <c r="L3077" s="10" t="str">
        <f t="shared" si="145"/>
        <v>Invalid</v>
      </c>
      <c r="M3077" s="10" t="str">
        <f t="shared" si="146"/>
        <v/>
      </c>
    </row>
    <row r="3078" spans="8:13" ht="14.25">
      <c r="H3078" s="7">
        <v>1000</v>
      </c>
      <c r="K3078" s="9" t="e">
        <f t="shared" si="144"/>
        <v>#DIV/0!</v>
      </c>
      <c r="L3078" s="10" t="str">
        <f t="shared" si="145"/>
        <v>Invalid</v>
      </c>
      <c r="M3078" s="10" t="str">
        <f t="shared" si="146"/>
        <v/>
      </c>
    </row>
    <row r="3079" spans="8:13" ht="14.25">
      <c r="H3079" s="7">
        <v>1000</v>
      </c>
      <c r="K3079" s="9" t="e">
        <f t="shared" si="144"/>
        <v>#DIV/0!</v>
      </c>
      <c r="L3079" s="10" t="str">
        <f t="shared" si="145"/>
        <v>Invalid</v>
      </c>
      <c r="M3079" s="10" t="str">
        <f t="shared" si="146"/>
        <v/>
      </c>
    </row>
    <row r="3080" spans="8:13" ht="14.25">
      <c r="H3080" s="7">
        <v>1000</v>
      </c>
      <c r="K3080" s="9" t="e">
        <f t="shared" si="144"/>
        <v>#DIV/0!</v>
      </c>
      <c r="L3080" s="10" t="str">
        <f t="shared" si="145"/>
        <v>Invalid</v>
      </c>
      <c r="M3080" s="10" t="str">
        <f t="shared" si="146"/>
        <v/>
      </c>
    </row>
    <row r="3081" spans="8:13" ht="14.25">
      <c r="H3081" s="7">
        <v>1000</v>
      </c>
      <c r="K3081" s="9" t="e">
        <f t="shared" si="144"/>
        <v>#DIV/0!</v>
      </c>
      <c r="L3081" s="10" t="str">
        <f t="shared" si="145"/>
        <v>Invalid</v>
      </c>
      <c r="M3081" s="10" t="str">
        <f t="shared" si="146"/>
        <v/>
      </c>
    </row>
    <row r="3082" spans="8:13" ht="14.25">
      <c r="H3082" s="7">
        <v>1000</v>
      </c>
      <c r="K3082" s="9" t="e">
        <f t="shared" si="144"/>
        <v>#DIV/0!</v>
      </c>
      <c r="L3082" s="10" t="str">
        <f t="shared" si="145"/>
        <v>Invalid</v>
      </c>
      <c r="M3082" s="10" t="str">
        <f t="shared" si="146"/>
        <v/>
      </c>
    </row>
    <row r="3083" spans="8:13" ht="14.25">
      <c r="H3083" s="7">
        <v>1000</v>
      </c>
      <c r="K3083" s="9" t="e">
        <f t="shared" si="144"/>
        <v>#DIV/0!</v>
      </c>
      <c r="L3083" s="10" t="str">
        <f t="shared" si="145"/>
        <v>Invalid</v>
      </c>
      <c r="M3083" s="10" t="str">
        <f t="shared" si="146"/>
        <v/>
      </c>
    </row>
    <row r="3084" spans="8:13" ht="14.25">
      <c r="H3084" s="7">
        <v>1000</v>
      </c>
      <c r="K3084" s="9" t="e">
        <f t="shared" si="144"/>
        <v>#DIV/0!</v>
      </c>
      <c r="L3084" s="10" t="str">
        <f t="shared" si="145"/>
        <v>Invalid</v>
      </c>
      <c r="M3084" s="10" t="str">
        <f t="shared" si="146"/>
        <v/>
      </c>
    </row>
    <row r="3085" spans="8:13" ht="14.25">
      <c r="H3085" s="7">
        <v>1000</v>
      </c>
      <c r="K3085" s="9" t="e">
        <f t="shared" si="144"/>
        <v>#DIV/0!</v>
      </c>
      <c r="L3085" s="10" t="str">
        <f t="shared" si="145"/>
        <v>Invalid</v>
      </c>
      <c r="M3085" s="10" t="str">
        <f t="shared" si="146"/>
        <v/>
      </c>
    </row>
    <row r="3086" spans="8:13" ht="14.25">
      <c r="H3086" s="7">
        <v>1000</v>
      </c>
      <c r="K3086" s="9" t="e">
        <f t="shared" si="144"/>
        <v>#DIV/0!</v>
      </c>
      <c r="L3086" s="10" t="str">
        <f t="shared" si="145"/>
        <v>Invalid</v>
      </c>
      <c r="M3086" s="10" t="str">
        <f t="shared" si="146"/>
        <v/>
      </c>
    </row>
    <row r="3087" spans="8:13" ht="14.25">
      <c r="H3087" s="7">
        <v>1000</v>
      </c>
      <c r="K3087" s="9" t="e">
        <f t="shared" si="144"/>
        <v>#DIV/0!</v>
      </c>
      <c r="L3087" s="10" t="str">
        <f t="shared" si="145"/>
        <v>Invalid</v>
      </c>
      <c r="M3087" s="10" t="str">
        <f t="shared" si="146"/>
        <v/>
      </c>
    </row>
    <row r="3088" spans="8:13" ht="14.25">
      <c r="H3088" s="7">
        <v>1000</v>
      </c>
      <c r="K3088" s="9" t="e">
        <f t="shared" si="144"/>
        <v>#DIV/0!</v>
      </c>
      <c r="L3088" s="10" t="str">
        <f t="shared" si="145"/>
        <v>Invalid</v>
      </c>
      <c r="M3088" s="10" t="str">
        <f t="shared" si="146"/>
        <v/>
      </c>
    </row>
    <row r="3089" spans="8:13" ht="14.25">
      <c r="H3089" s="7">
        <v>1000</v>
      </c>
      <c r="K3089" s="9" t="e">
        <f t="shared" si="144"/>
        <v>#DIV/0!</v>
      </c>
      <c r="L3089" s="10" t="str">
        <f t="shared" si="145"/>
        <v>Invalid</v>
      </c>
      <c r="M3089" s="10" t="str">
        <f t="shared" si="146"/>
        <v/>
      </c>
    </row>
    <row r="3090" spans="8:13" ht="14.25">
      <c r="H3090" s="7">
        <v>1000</v>
      </c>
      <c r="K3090" s="9" t="e">
        <f t="shared" si="144"/>
        <v>#DIV/0!</v>
      </c>
      <c r="L3090" s="10" t="str">
        <f t="shared" si="145"/>
        <v>Invalid</v>
      </c>
      <c r="M3090" s="10" t="str">
        <f t="shared" si="146"/>
        <v/>
      </c>
    </row>
    <row r="3091" spans="8:13" ht="14.25">
      <c r="H3091" s="7">
        <v>1000</v>
      </c>
      <c r="K3091" s="9" t="e">
        <f t="shared" si="144"/>
        <v>#DIV/0!</v>
      </c>
      <c r="L3091" s="10" t="str">
        <f t="shared" si="145"/>
        <v>Invalid</v>
      </c>
      <c r="M3091" s="10" t="str">
        <f t="shared" si="146"/>
        <v/>
      </c>
    </row>
    <row r="3092" spans="8:13" ht="14.25">
      <c r="H3092" s="7">
        <v>1000</v>
      </c>
      <c r="K3092" s="9" t="e">
        <f t="shared" si="144"/>
        <v>#DIV/0!</v>
      </c>
      <c r="L3092" s="10" t="str">
        <f t="shared" si="145"/>
        <v>Invalid</v>
      </c>
      <c r="M3092" s="10" t="str">
        <f t="shared" si="146"/>
        <v/>
      </c>
    </row>
    <row r="3093" spans="8:13" ht="14.25">
      <c r="H3093" s="7">
        <v>1000</v>
      </c>
      <c r="K3093" s="9" t="e">
        <f t="shared" si="144"/>
        <v>#DIV/0!</v>
      </c>
      <c r="L3093" s="10" t="str">
        <f t="shared" si="145"/>
        <v>Invalid</v>
      </c>
      <c r="M3093" s="10" t="str">
        <f t="shared" si="146"/>
        <v/>
      </c>
    </row>
    <row r="3094" spans="8:13" ht="14.25">
      <c r="H3094" s="7">
        <v>1000</v>
      </c>
      <c r="K3094" s="9" t="e">
        <f t="shared" si="144"/>
        <v>#DIV/0!</v>
      </c>
      <c r="L3094" s="10" t="str">
        <f t="shared" si="145"/>
        <v>Invalid</v>
      </c>
      <c r="M3094" s="10" t="str">
        <f t="shared" si="146"/>
        <v/>
      </c>
    </row>
    <row r="3095" spans="8:13" ht="14.25">
      <c r="H3095" s="7">
        <v>1000</v>
      </c>
      <c r="K3095" s="9" t="e">
        <f t="shared" si="144"/>
        <v>#DIV/0!</v>
      </c>
      <c r="L3095" s="10" t="str">
        <f t="shared" si="145"/>
        <v>Invalid</v>
      </c>
      <c r="M3095" s="10" t="str">
        <f t="shared" si="146"/>
        <v/>
      </c>
    </row>
    <row r="3096" spans="8:13" ht="14.25">
      <c r="H3096" s="7">
        <v>1000</v>
      </c>
      <c r="K3096" s="9" t="e">
        <f t="shared" si="144"/>
        <v>#DIV/0!</v>
      </c>
      <c r="L3096" s="10" t="str">
        <f t="shared" si="145"/>
        <v>Invalid</v>
      </c>
      <c r="M3096" s="10" t="str">
        <f t="shared" si="146"/>
        <v/>
      </c>
    </row>
    <row r="3097" spans="8:13" ht="14.25">
      <c r="H3097" s="7">
        <v>1000</v>
      </c>
      <c r="K3097" s="9" t="e">
        <f t="shared" si="144"/>
        <v>#DIV/0!</v>
      </c>
      <c r="L3097" s="10" t="str">
        <f t="shared" si="145"/>
        <v>Invalid</v>
      </c>
      <c r="M3097" s="10" t="str">
        <f t="shared" si="146"/>
        <v/>
      </c>
    </row>
    <row r="3098" spans="8:13" ht="14.25">
      <c r="H3098" s="7">
        <v>1000</v>
      </c>
      <c r="K3098" s="9" t="e">
        <f t="shared" si="144"/>
        <v>#DIV/0!</v>
      </c>
      <c r="L3098" s="10" t="str">
        <f t="shared" si="145"/>
        <v>Invalid</v>
      </c>
      <c r="M3098" s="10" t="str">
        <f t="shared" si="146"/>
        <v/>
      </c>
    </row>
    <row r="3099" spans="8:13" ht="14.25">
      <c r="H3099" s="7">
        <v>1000</v>
      </c>
      <c r="K3099" s="9" t="e">
        <f t="shared" si="144"/>
        <v>#DIV/0!</v>
      </c>
      <c r="L3099" s="10" t="str">
        <f t="shared" si="145"/>
        <v>Invalid</v>
      </c>
      <c r="M3099" s="10" t="str">
        <f t="shared" si="146"/>
        <v/>
      </c>
    </row>
    <row r="3100" spans="8:13" ht="14.25">
      <c r="H3100" s="7">
        <v>1000</v>
      </c>
      <c r="K3100" s="9" t="e">
        <f t="shared" si="144"/>
        <v>#DIV/0!</v>
      </c>
      <c r="L3100" s="10" t="str">
        <f t="shared" si="145"/>
        <v>Invalid</v>
      </c>
      <c r="M3100" s="10" t="str">
        <f t="shared" si="146"/>
        <v/>
      </c>
    </row>
    <row r="3101" spans="8:13" ht="14.25">
      <c r="H3101" s="7">
        <v>1000</v>
      </c>
      <c r="K3101" s="9" t="e">
        <f t="shared" si="144"/>
        <v>#DIV/0!</v>
      </c>
      <c r="L3101" s="10" t="str">
        <f t="shared" si="145"/>
        <v>Invalid</v>
      </c>
      <c r="M3101" s="10" t="str">
        <f t="shared" si="146"/>
        <v/>
      </c>
    </row>
    <row r="3102" spans="8:13" ht="14.25">
      <c r="H3102" s="7">
        <v>1000</v>
      </c>
      <c r="K3102" s="9" t="e">
        <f t="shared" si="144"/>
        <v>#DIV/0!</v>
      </c>
      <c r="L3102" s="10" t="str">
        <f t="shared" si="145"/>
        <v>Invalid</v>
      </c>
      <c r="M3102" s="10" t="str">
        <f t="shared" si="146"/>
        <v/>
      </c>
    </row>
    <row r="3103" spans="8:13" ht="14.25">
      <c r="H3103" s="7">
        <v>1000</v>
      </c>
      <c r="K3103" s="9" t="e">
        <f t="shared" si="144"/>
        <v>#DIV/0!</v>
      </c>
      <c r="L3103" s="10" t="str">
        <f t="shared" si="145"/>
        <v>Invalid</v>
      </c>
      <c r="M3103" s="10" t="str">
        <f t="shared" si="146"/>
        <v/>
      </c>
    </row>
    <row r="3104" spans="8:13" ht="14.25">
      <c r="H3104" s="7">
        <v>1000</v>
      </c>
      <c r="K3104" s="9" t="e">
        <f t="shared" si="144"/>
        <v>#DIV/0!</v>
      </c>
      <c r="L3104" s="10" t="str">
        <f t="shared" si="145"/>
        <v>Invalid</v>
      </c>
      <c r="M3104" s="10" t="str">
        <f t="shared" si="146"/>
        <v/>
      </c>
    </row>
    <row r="3105" spans="8:13" ht="14.25">
      <c r="H3105" s="7">
        <v>1000</v>
      </c>
      <c r="K3105" s="9" t="e">
        <f t="shared" si="144"/>
        <v>#DIV/0!</v>
      </c>
      <c r="L3105" s="10" t="str">
        <f t="shared" si="145"/>
        <v>Invalid</v>
      </c>
      <c r="M3105" s="10" t="str">
        <f t="shared" si="146"/>
        <v/>
      </c>
    </row>
    <row r="3106" spans="8:13" ht="14.25">
      <c r="H3106" s="7">
        <v>1000</v>
      </c>
      <c r="K3106" s="9" t="e">
        <f t="shared" si="144"/>
        <v>#DIV/0!</v>
      </c>
      <c r="L3106" s="10" t="str">
        <f t="shared" si="145"/>
        <v>Invalid</v>
      </c>
      <c r="M3106" s="10" t="str">
        <f t="shared" si="146"/>
        <v/>
      </c>
    </row>
    <row r="3107" spans="8:13" ht="14.25">
      <c r="H3107" s="7">
        <v>1000</v>
      </c>
      <c r="K3107" s="9" t="e">
        <f t="shared" si="144"/>
        <v>#DIV/0!</v>
      </c>
      <c r="L3107" s="10" t="str">
        <f t="shared" si="145"/>
        <v>Invalid</v>
      </c>
      <c r="M3107" s="10" t="str">
        <f t="shared" si="146"/>
        <v/>
      </c>
    </row>
    <row r="3108" spans="8:13" ht="14.25">
      <c r="H3108" s="7">
        <v>1000</v>
      </c>
      <c r="K3108" s="9" t="e">
        <f t="shared" si="144"/>
        <v>#DIV/0!</v>
      </c>
      <c r="L3108" s="10" t="str">
        <f t="shared" si="145"/>
        <v>Invalid</v>
      </c>
      <c r="M3108" s="10" t="str">
        <f t="shared" si="146"/>
        <v/>
      </c>
    </row>
    <row r="3109" spans="8:13" ht="14.25">
      <c r="H3109" s="7">
        <v>1000</v>
      </c>
      <c r="K3109" s="9" t="e">
        <f t="shared" si="144"/>
        <v>#DIV/0!</v>
      </c>
      <c r="L3109" s="10" t="str">
        <f t="shared" si="145"/>
        <v>Invalid</v>
      </c>
      <c r="M3109" s="10" t="str">
        <f t="shared" si="146"/>
        <v/>
      </c>
    </row>
    <row r="3110" spans="8:13" ht="14.25">
      <c r="H3110" s="7">
        <v>1000</v>
      </c>
      <c r="K3110" s="9" t="e">
        <f t="shared" si="144"/>
        <v>#DIV/0!</v>
      </c>
      <c r="L3110" s="10" t="str">
        <f t="shared" si="145"/>
        <v>Invalid</v>
      </c>
      <c r="M3110" s="10" t="str">
        <f t="shared" si="146"/>
        <v/>
      </c>
    </row>
    <row r="3111" spans="8:13" ht="14.25">
      <c r="H3111" s="7">
        <v>1000</v>
      </c>
      <c r="K3111" s="9" t="e">
        <f t="shared" si="144"/>
        <v>#DIV/0!</v>
      </c>
      <c r="L3111" s="10" t="str">
        <f t="shared" si="145"/>
        <v>Invalid</v>
      </c>
      <c r="M3111" s="10" t="str">
        <f t="shared" si="146"/>
        <v/>
      </c>
    </row>
    <row r="3112" spans="8:13" ht="14.25">
      <c r="H3112" s="7">
        <v>1000</v>
      </c>
      <c r="K3112" s="9" t="e">
        <f t="shared" si="144"/>
        <v>#DIV/0!</v>
      </c>
      <c r="L3112" s="10" t="str">
        <f t="shared" si="145"/>
        <v>Invalid</v>
      </c>
      <c r="M3112" s="10" t="str">
        <f t="shared" si="146"/>
        <v/>
      </c>
    </row>
    <row r="3113" spans="8:13" ht="14.25">
      <c r="H3113" s="7">
        <v>1000</v>
      </c>
      <c r="K3113" s="9" t="e">
        <f t="shared" si="144"/>
        <v>#DIV/0!</v>
      </c>
      <c r="L3113" s="10" t="str">
        <f t="shared" si="145"/>
        <v>Invalid</v>
      </c>
      <c r="M3113" s="10" t="str">
        <f t="shared" si="146"/>
        <v/>
      </c>
    </row>
    <row r="3114" spans="8:13" ht="14.25">
      <c r="H3114" s="7">
        <v>1000</v>
      </c>
      <c r="K3114" s="9" t="e">
        <f t="shared" si="144"/>
        <v>#DIV/0!</v>
      </c>
      <c r="L3114" s="10" t="str">
        <f t="shared" si="145"/>
        <v>Invalid</v>
      </c>
      <c r="M3114" s="10" t="str">
        <f t="shared" si="146"/>
        <v/>
      </c>
    </row>
    <row r="3115" spans="8:13" ht="14.25">
      <c r="H3115" s="7">
        <v>1000</v>
      </c>
      <c r="K3115" s="9" t="e">
        <f t="shared" si="144"/>
        <v>#DIV/0!</v>
      </c>
      <c r="L3115" s="10" t="str">
        <f t="shared" si="145"/>
        <v>Invalid</v>
      </c>
      <c r="M3115" s="10" t="str">
        <f t="shared" si="146"/>
        <v/>
      </c>
    </row>
    <row r="3116" spans="8:13" ht="14.25">
      <c r="H3116" s="7">
        <v>1000</v>
      </c>
      <c r="K3116" s="9" t="e">
        <f t="shared" si="144"/>
        <v>#DIV/0!</v>
      </c>
      <c r="L3116" s="10" t="str">
        <f t="shared" si="145"/>
        <v>Invalid</v>
      </c>
      <c r="M3116" s="10" t="str">
        <f t="shared" si="146"/>
        <v/>
      </c>
    </row>
    <row r="3117" spans="8:13" ht="14.25">
      <c r="H3117" s="7">
        <v>1000</v>
      </c>
      <c r="K3117" s="9" t="e">
        <f t="shared" si="144"/>
        <v>#DIV/0!</v>
      </c>
      <c r="L3117" s="10" t="str">
        <f t="shared" si="145"/>
        <v>Invalid</v>
      </c>
      <c r="M3117" s="10" t="str">
        <f t="shared" si="146"/>
        <v/>
      </c>
    </row>
    <row r="3118" spans="8:13" ht="14.25">
      <c r="H3118" s="7">
        <v>1000</v>
      </c>
      <c r="K3118" s="9" t="e">
        <f t="shared" si="144"/>
        <v>#DIV/0!</v>
      </c>
      <c r="L3118" s="10" t="str">
        <f t="shared" si="145"/>
        <v>Invalid</v>
      </c>
      <c r="M3118" s="10" t="str">
        <f t="shared" si="146"/>
        <v/>
      </c>
    </row>
    <row r="3119" spans="8:13" ht="14.25">
      <c r="H3119" s="7">
        <v>1000</v>
      </c>
      <c r="K3119" s="9" t="e">
        <f t="shared" si="144"/>
        <v>#DIV/0!</v>
      </c>
      <c r="L3119" s="10" t="str">
        <f t="shared" si="145"/>
        <v>Invalid</v>
      </c>
      <c r="M3119" s="10" t="str">
        <f t="shared" si="146"/>
        <v/>
      </c>
    </row>
    <row r="3120" spans="8:13" ht="14.25">
      <c r="H3120" s="7">
        <v>1000</v>
      </c>
      <c r="K3120" s="9" t="e">
        <f t="shared" si="144"/>
        <v>#DIV/0!</v>
      </c>
      <c r="L3120" s="10" t="str">
        <f t="shared" si="145"/>
        <v>Invalid</v>
      </c>
      <c r="M3120" s="10" t="str">
        <f t="shared" si="146"/>
        <v/>
      </c>
    </row>
    <row r="3121" spans="8:13" ht="14.25">
      <c r="H3121" s="7">
        <v>1000</v>
      </c>
      <c r="K3121" s="9" t="e">
        <f t="shared" si="144"/>
        <v>#DIV/0!</v>
      </c>
      <c r="L3121" s="10" t="str">
        <f t="shared" si="145"/>
        <v>Invalid</v>
      </c>
      <c r="M3121" s="10" t="str">
        <f t="shared" si="146"/>
        <v/>
      </c>
    </row>
    <row r="3122" spans="8:13" ht="14.25">
      <c r="H3122" s="7">
        <v>1000</v>
      </c>
      <c r="K3122" s="9" t="e">
        <f t="shared" si="144"/>
        <v>#DIV/0!</v>
      </c>
      <c r="L3122" s="10" t="str">
        <f t="shared" si="145"/>
        <v>Invalid</v>
      </c>
      <c r="M3122" s="10" t="str">
        <f t="shared" si="146"/>
        <v/>
      </c>
    </row>
    <row r="3123" spans="8:13" ht="14.25">
      <c r="H3123" s="7">
        <v>1000</v>
      </c>
      <c r="K3123" s="9" t="e">
        <f t="shared" si="144"/>
        <v>#DIV/0!</v>
      </c>
      <c r="L3123" s="10" t="str">
        <f t="shared" si="145"/>
        <v>Invalid</v>
      </c>
      <c r="M3123" s="10" t="str">
        <f t="shared" si="146"/>
        <v/>
      </c>
    </row>
    <row r="3124" spans="8:13" ht="14.25">
      <c r="H3124" s="7">
        <v>1000</v>
      </c>
      <c r="K3124" s="9" t="e">
        <f t="shared" si="144"/>
        <v>#DIV/0!</v>
      </c>
      <c r="L3124" s="10" t="str">
        <f t="shared" si="145"/>
        <v>Invalid</v>
      </c>
      <c r="M3124" s="10" t="str">
        <f t="shared" si="146"/>
        <v/>
      </c>
    </row>
    <row r="3125" spans="8:13" ht="14.25">
      <c r="H3125" s="7">
        <v>1000</v>
      </c>
      <c r="K3125" s="9" t="e">
        <f t="shared" si="144"/>
        <v>#DIV/0!</v>
      </c>
      <c r="L3125" s="10" t="str">
        <f t="shared" si="145"/>
        <v>Invalid</v>
      </c>
      <c r="M3125" s="10" t="str">
        <f t="shared" si="146"/>
        <v/>
      </c>
    </row>
    <row r="3126" spans="8:13" ht="14.25">
      <c r="H3126" s="7">
        <v>1000</v>
      </c>
      <c r="K3126" s="9" t="e">
        <f t="shared" si="144"/>
        <v>#DIV/0!</v>
      </c>
      <c r="L3126" s="10" t="str">
        <f t="shared" si="145"/>
        <v>Invalid</v>
      </c>
      <c r="M3126" s="10" t="str">
        <f t="shared" si="146"/>
        <v/>
      </c>
    </row>
    <row r="3127" spans="8:13" ht="14.25">
      <c r="H3127" s="7">
        <v>1000</v>
      </c>
      <c r="K3127" s="9" t="e">
        <f t="shared" si="144"/>
        <v>#DIV/0!</v>
      </c>
      <c r="L3127" s="10" t="str">
        <f t="shared" si="145"/>
        <v>Invalid</v>
      </c>
      <c r="M3127" s="10" t="str">
        <f t="shared" si="146"/>
        <v/>
      </c>
    </row>
    <row r="3128" spans="8:13" ht="14.25">
      <c r="H3128" s="7">
        <v>1000</v>
      </c>
      <c r="K3128" s="9" t="e">
        <f t="shared" si="144"/>
        <v>#DIV/0!</v>
      </c>
      <c r="L3128" s="10" t="str">
        <f t="shared" si="145"/>
        <v>Invalid</v>
      </c>
      <c r="M3128" s="10" t="str">
        <f t="shared" si="146"/>
        <v/>
      </c>
    </row>
    <row r="3129" spans="8:13" ht="14.25">
      <c r="H3129" s="7">
        <v>1000</v>
      </c>
      <c r="K3129" s="9" t="e">
        <f t="shared" si="144"/>
        <v>#DIV/0!</v>
      </c>
      <c r="L3129" s="10" t="str">
        <f t="shared" si="145"/>
        <v>Invalid</v>
      </c>
      <c r="M3129" s="10" t="str">
        <f t="shared" si="146"/>
        <v/>
      </c>
    </row>
    <row r="3130" spans="8:13" ht="14.25">
      <c r="H3130" s="7">
        <v>1000</v>
      </c>
      <c r="K3130" s="9" t="e">
        <f t="shared" si="144"/>
        <v>#DIV/0!</v>
      </c>
      <c r="L3130" s="10" t="str">
        <f t="shared" si="145"/>
        <v>Invalid</v>
      </c>
      <c r="M3130" s="10" t="str">
        <f t="shared" si="146"/>
        <v/>
      </c>
    </row>
    <row r="3131" spans="8:13" ht="14.25">
      <c r="H3131" s="7">
        <v>1000</v>
      </c>
      <c r="K3131" s="9" t="e">
        <f t="shared" si="144"/>
        <v>#DIV/0!</v>
      </c>
      <c r="L3131" s="10" t="str">
        <f t="shared" si="145"/>
        <v>Invalid</v>
      </c>
      <c r="M3131" s="10" t="str">
        <f t="shared" si="146"/>
        <v/>
      </c>
    </row>
    <row r="3132" spans="8:13" ht="14.25">
      <c r="H3132" s="7">
        <v>1000</v>
      </c>
      <c r="K3132" s="9" t="e">
        <f t="shared" si="144"/>
        <v>#DIV/0!</v>
      </c>
      <c r="L3132" s="10" t="str">
        <f t="shared" si="145"/>
        <v>Invalid</v>
      </c>
      <c r="M3132" s="10" t="str">
        <f t="shared" si="146"/>
        <v/>
      </c>
    </row>
    <row r="3133" spans="8:13" ht="14.25">
      <c r="H3133" s="7">
        <v>1000</v>
      </c>
      <c r="K3133" s="9" t="e">
        <f t="shared" si="144"/>
        <v>#DIV/0!</v>
      </c>
      <c r="L3133" s="10" t="str">
        <f t="shared" si="145"/>
        <v>Invalid</v>
      </c>
      <c r="M3133" s="10" t="str">
        <f t="shared" si="146"/>
        <v/>
      </c>
    </row>
    <row r="3134" spans="8:13" ht="14.25">
      <c r="H3134" s="7">
        <v>1000</v>
      </c>
      <c r="K3134" s="9" t="e">
        <f t="shared" si="144"/>
        <v>#DIV/0!</v>
      </c>
      <c r="L3134" s="10" t="str">
        <f t="shared" si="145"/>
        <v>Invalid</v>
      </c>
      <c r="M3134" s="10" t="str">
        <f t="shared" si="146"/>
        <v/>
      </c>
    </row>
    <row r="3135" spans="8:13" ht="14.25">
      <c r="H3135" s="7">
        <v>1000</v>
      </c>
      <c r="K3135" s="9" t="e">
        <f t="shared" si="144"/>
        <v>#DIV/0!</v>
      </c>
      <c r="L3135" s="10" t="str">
        <f t="shared" si="145"/>
        <v>Invalid</v>
      </c>
      <c r="M3135" s="10" t="str">
        <f t="shared" si="146"/>
        <v/>
      </c>
    </row>
    <row r="3136" spans="8:13" ht="14.25">
      <c r="H3136" s="7">
        <v>1000</v>
      </c>
      <c r="K3136" s="9" t="e">
        <f t="shared" si="144"/>
        <v>#DIV/0!</v>
      </c>
      <c r="L3136" s="10" t="str">
        <f t="shared" si="145"/>
        <v>Invalid</v>
      </c>
      <c r="M3136" s="10" t="str">
        <f t="shared" si="146"/>
        <v/>
      </c>
    </row>
    <row r="3137" spans="8:13" ht="14.25">
      <c r="H3137" s="7">
        <v>1000</v>
      </c>
      <c r="K3137" s="9" t="e">
        <f t="shared" si="144"/>
        <v>#DIV/0!</v>
      </c>
      <c r="L3137" s="10" t="str">
        <f t="shared" si="145"/>
        <v>Invalid</v>
      </c>
      <c r="M3137" s="10" t="str">
        <f t="shared" si="146"/>
        <v/>
      </c>
    </row>
    <row r="3138" spans="8:13" ht="14.25">
      <c r="H3138" s="7">
        <v>1000</v>
      </c>
      <c r="K3138" s="9" t="e">
        <f t="shared" si="144"/>
        <v>#DIV/0!</v>
      </c>
      <c r="L3138" s="10" t="str">
        <f t="shared" si="145"/>
        <v>Invalid</v>
      </c>
      <c r="M3138" s="10" t="str">
        <f t="shared" si="146"/>
        <v/>
      </c>
    </row>
    <row r="3139" spans="8:13" ht="14.25">
      <c r="H3139" s="7">
        <v>1000</v>
      </c>
      <c r="K3139" s="9" t="e">
        <f t="shared" ref="K3139:K3202" si="147">(H3139/G3139)*J3139</f>
        <v>#DIV/0!</v>
      </c>
      <c r="L3139" s="10" t="str">
        <f t="shared" ref="L3139:L3202" si="148">IF(F3139="BUY",(K3139-H3139)/H3139, IF(F3139="SELL", (H3139-K3139)/H3139, "Invalid"))</f>
        <v>Invalid</v>
      </c>
      <c r="M3139" s="10" t="str">
        <f t="shared" ref="M3139:M3202" si="149">IF(E3139="BUY",(K3139-H3139)/H3139,IF(E3139="SELL",(H3139-K3139)/H3139,""))</f>
        <v/>
      </c>
    </row>
    <row r="3140" spans="8:13" ht="14.25">
      <c r="H3140" s="7">
        <v>1000</v>
      </c>
      <c r="K3140" s="9" t="e">
        <f t="shared" si="147"/>
        <v>#DIV/0!</v>
      </c>
      <c r="L3140" s="10" t="str">
        <f t="shared" si="148"/>
        <v>Invalid</v>
      </c>
      <c r="M3140" s="10" t="str">
        <f t="shared" si="149"/>
        <v/>
      </c>
    </row>
    <row r="3141" spans="8:13" ht="14.25">
      <c r="H3141" s="7">
        <v>1000</v>
      </c>
      <c r="K3141" s="9" t="e">
        <f t="shared" si="147"/>
        <v>#DIV/0!</v>
      </c>
      <c r="L3141" s="10" t="str">
        <f t="shared" si="148"/>
        <v>Invalid</v>
      </c>
      <c r="M3141" s="10" t="str">
        <f t="shared" si="149"/>
        <v/>
      </c>
    </row>
    <row r="3142" spans="8:13" ht="14.25">
      <c r="H3142" s="7">
        <v>1000</v>
      </c>
      <c r="K3142" s="9" t="e">
        <f t="shared" si="147"/>
        <v>#DIV/0!</v>
      </c>
      <c r="L3142" s="10" t="str">
        <f t="shared" si="148"/>
        <v>Invalid</v>
      </c>
      <c r="M3142" s="10" t="str">
        <f t="shared" si="149"/>
        <v/>
      </c>
    </row>
    <row r="3143" spans="8:13" ht="14.25">
      <c r="H3143" s="7">
        <v>1000</v>
      </c>
      <c r="K3143" s="9" t="e">
        <f t="shared" si="147"/>
        <v>#DIV/0!</v>
      </c>
      <c r="L3143" s="10" t="str">
        <f t="shared" si="148"/>
        <v>Invalid</v>
      </c>
      <c r="M3143" s="10" t="str">
        <f t="shared" si="149"/>
        <v/>
      </c>
    </row>
    <row r="3144" spans="8:13" ht="14.25">
      <c r="H3144" s="7">
        <v>1000</v>
      </c>
      <c r="K3144" s="9" t="e">
        <f t="shared" si="147"/>
        <v>#DIV/0!</v>
      </c>
      <c r="L3144" s="10" t="str">
        <f t="shared" si="148"/>
        <v>Invalid</v>
      </c>
      <c r="M3144" s="10" t="str">
        <f t="shared" si="149"/>
        <v/>
      </c>
    </row>
    <row r="3145" spans="8:13" ht="14.25">
      <c r="H3145" s="7">
        <v>1000</v>
      </c>
      <c r="K3145" s="9" t="e">
        <f t="shared" si="147"/>
        <v>#DIV/0!</v>
      </c>
      <c r="L3145" s="10" t="str">
        <f t="shared" si="148"/>
        <v>Invalid</v>
      </c>
      <c r="M3145" s="10" t="str">
        <f t="shared" si="149"/>
        <v/>
      </c>
    </row>
    <row r="3146" spans="8:13" ht="14.25">
      <c r="H3146" s="7">
        <v>1000</v>
      </c>
      <c r="K3146" s="9" t="e">
        <f t="shared" si="147"/>
        <v>#DIV/0!</v>
      </c>
      <c r="L3146" s="10" t="str">
        <f t="shared" si="148"/>
        <v>Invalid</v>
      </c>
      <c r="M3146" s="10" t="str">
        <f t="shared" si="149"/>
        <v/>
      </c>
    </row>
    <row r="3147" spans="8:13" ht="14.25">
      <c r="H3147" s="7">
        <v>1000</v>
      </c>
      <c r="K3147" s="9" t="e">
        <f t="shared" si="147"/>
        <v>#DIV/0!</v>
      </c>
      <c r="L3147" s="10" t="str">
        <f t="shared" si="148"/>
        <v>Invalid</v>
      </c>
      <c r="M3147" s="10" t="str">
        <f t="shared" si="149"/>
        <v/>
      </c>
    </row>
    <row r="3148" spans="8:13" ht="14.25">
      <c r="H3148" s="7">
        <v>1000</v>
      </c>
      <c r="K3148" s="9" t="e">
        <f t="shared" si="147"/>
        <v>#DIV/0!</v>
      </c>
      <c r="L3148" s="10" t="str">
        <f t="shared" si="148"/>
        <v>Invalid</v>
      </c>
      <c r="M3148" s="10" t="str">
        <f t="shared" si="149"/>
        <v/>
      </c>
    </row>
    <row r="3149" spans="8:13" ht="14.25">
      <c r="H3149" s="7">
        <v>1000</v>
      </c>
      <c r="K3149" s="9" t="e">
        <f t="shared" si="147"/>
        <v>#DIV/0!</v>
      </c>
      <c r="L3149" s="10" t="str">
        <f t="shared" si="148"/>
        <v>Invalid</v>
      </c>
      <c r="M3149" s="10" t="str">
        <f t="shared" si="149"/>
        <v/>
      </c>
    </row>
    <row r="3150" spans="8:13" ht="14.25">
      <c r="H3150" s="7">
        <v>1000</v>
      </c>
      <c r="K3150" s="9" t="e">
        <f t="shared" si="147"/>
        <v>#DIV/0!</v>
      </c>
      <c r="L3150" s="10" t="str">
        <f t="shared" si="148"/>
        <v>Invalid</v>
      </c>
      <c r="M3150" s="10" t="str">
        <f t="shared" si="149"/>
        <v/>
      </c>
    </row>
    <row r="3151" spans="8:13" ht="14.25">
      <c r="H3151" s="7">
        <v>1000</v>
      </c>
      <c r="K3151" s="9" t="e">
        <f t="shared" si="147"/>
        <v>#DIV/0!</v>
      </c>
      <c r="L3151" s="10" t="str">
        <f t="shared" si="148"/>
        <v>Invalid</v>
      </c>
      <c r="M3151" s="10" t="str">
        <f t="shared" si="149"/>
        <v/>
      </c>
    </row>
    <row r="3152" spans="8:13" ht="14.25">
      <c r="H3152" s="7">
        <v>1000</v>
      </c>
      <c r="K3152" s="9" t="e">
        <f t="shared" si="147"/>
        <v>#DIV/0!</v>
      </c>
      <c r="L3152" s="10" t="str">
        <f t="shared" si="148"/>
        <v>Invalid</v>
      </c>
      <c r="M3152" s="10" t="str">
        <f t="shared" si="149"/>
        <v/>
      </c>
    </row>
    <row r="3153" spans="8:13" ht="14.25">
      <c r="H3153" s="7">
        <v>1000</v>
      </c>
      <c r="K3153" s="9" t="e">
        <f t="shared" si="147"/>
        <v>#DIV/0!</v>
      </c>
      <c r="L3153" s="10" t="str">
        <f t="shared" si="148"/>
        <v>Invalid</v>
      </c>
      <c r="M3153" s="10" t="str">
        <f t="shared" si="149"/>
        <v/>
      </c>
    </row>
    <row r="3154" spans="8:13" ht="14.25">
      <c r="H3154" s="7">
        <v>1000</v>
      </c>
      <c r="K3154" s="9" t="e">
        <f t="shared" si="147"/>
        <v>#DIV/0!</v>
      </c>
      <c r="L3154" s="10" t="str">
        <f t="shared" si="148"/>
        <v>Invalid</v>
      </c>
      <c r="M3154" s="10" t="str">
        <f t="shared" si="149"/>
        <v/>
      </c>
    </row>
    <row r="3155" spans="8:13" ht="14.25">
      <c r="H3155" s="7">
        <v>1000</v>
      </c>
      <c r="K3155" s="9" t="e">
        <f t="shared" si="147"/>
        <v>#DIV/0!</v>
      </c>
      <c r="L3155" s="10" t="str">
        <f t="shared" si="148"/>
        <v>Invalid</v>
      </c>
      <c r="M3155" s="10" t="str">
        <f t="shared" si="149"/>
        <v/>
      </c>
    </row>
    <row r="3156" spans="8:13" ht="14.25">
      <c r="H3156" s="7">
        <v>1000</v>
      </c>
      <c r="K3156" s="9" t="e">
        <f t="shared" si="147"/>
        <v>#DIV/0!</v>
      </c>
      <c r="L3156" s="10" t="str">
        <f t="shared" si="148"/>
        <v>Invalid</v>
      </c>
      <c r="M3156" s="10" t="str">
        <f t="shared" si="149"/>
        <v/>
      </c>
    </row>
    <row r="3157" spans="8:13" ht="14.25">
      <c r="H3157" s="7">
        <v>1000</v>
      </c>
      <c r="K3157" s="9" t="e">
        <f t="shared" si="147"/>
        <v>#DIV/0!</v>
      </c>
      <c r="L3157" s="10" t="str">
        <f t="shared" si="148"/>
        <v>Invalid</v>
      </c>
      <c r="M3157" s="10" t="str">
        <f t="shared" si="149"/>
        <v/>
      </c>
    </row>
    <row r="3158" spans="8:13" ht="14.25">
      <c r="H3158" s="7">
        <v>1000</v>
      </c>
      <c r="K3158" s="9" t="e">
        <f t="shared" si="147"/>
        <v>#DIV/0!</v>
      </c>
      <c r="L3158" s="10" t="str">
        <f t="shared" si="148"/>
        <v>Invalid</v>
      </c>
      <c r="M3158" s="10" t="str">
        <f t="shared" si="149"/>
        <v/>
      </c>
    </row>
    <row r="3159" spans="8:13" ht="14.25">
      <c r="H3159" s="7">
        <v>1000</v>
      </c>
      <c r="K3159" s="9" t="e">
        <f t="shared" si="147"/>
        <v>#DIV/0!</v>
      </c>
      <c r="L3159" s="10" t="str">
        <f t="shared" si="148"/>
        <v>Invalid</v>
      </c>
      <c r="M3159" s="10" t="str">
        <f t="shared" si="149"/>
        <v/>
      </c>
    </row>
    <row r="3160" spans="8:13" ht="14.25">
      <c r="H3160" s="7">
        <v>1000</v>
      </c>
      <c r="K3160" s="9" t="e">
        <f t="shared" si="147"/>
        <v>#DIV/0!</v>
      </c>
      <c r="L3160" s="10" t="str">
        <f t="shared" si="148"/>
        <v>Invalid</v>
      </c>
      <c r="M3160" s="10" t="str">
        <f t="shared" si="149"/>
        <v/>
      </c>
    </row>
    <row r="3161" spans="8:13" ht="14.25">
      <c r="H3161" s="7">
        <v>1000</v>
      </c>
      <c r="K3161" s="9" t="e">
        <f t="shared" si="147"/>
        <v>#DIV/0!</v>
      </c>
      <c r="L3161" s="10" t="str">
        <f t="shared" si="148"/>
        <v>Invalid</v>
      </c>
      <c r="M3161" s="10" t="str">
        <f t="shared" si="149"/>
        <v/>
      </c>
    </row>
    <row r="3162" spans="8:13" ht="14.25">
      <c r="H3162" s="7">
        <v>1000</v>
      </c>
      <c r="K3162" s="9" t="e">
        <f t="shared" si="147"/>
        <v>#DIV/0!</v>
      </c>
      <c r="L3162" s="10" t="str">
        <f t="shared" si="148"/>
        <v>Invalid</v>
      </c>
      <c r="M3162" s="10" t="str">
        <f t="shared" si="149"/>
        <v/>
      </c>
    </row>
    <row r="3163" spans="8:13" ht="14.25">
      <c r="H3163" s="7">
        <v>1000</v>
      </c>
      <c r="K3163" s="9" t="e">
        <f t="shared" si="147"/>
        <v>#DIV/0!</v>
      </c>
      <c r="L3163" s="10" t="str">
        <f t="shared" si="148"/>
        <v>Invalid</v>
      </c>
      <c r="M3163" s="10" t="str">
        <f t="shared" si="149"/>
        <v/>
      </c>
    </row>
    <row r="3164" spans="8:13" ht="14.25">
      <c r="H3164" s="7">
        <v>1000</v>
      </c>
      <c r="K3164" s="9" t="e">
        <f t="shared" si="147"/>
        <v>#DIV/0!</v>
      </c>
      <c r="L3164" s="10" t="str">
        <f t="shared" si="148"/>
        <v>Invalid</v>
      </c>
      <c r="M3164" s="10" t="str">
        <f t="shared" si="149"/>
        <v/>
      </c>
    </row>
    <row r="3165" spans="8:13" ht="14.25">
      <c r="H3165" s="7">
        <v>1000</v>
      </c>
      <c r="K3165" s="9" t="e">
        <f t="shared" si="147"/>
        <v>#DIV/0!</v>
      </c>
      <c r="L3165" s="10" t="str">
        <f t="shared" si="148"/>
        <v>Invalid</v>
      </c>
      <c r="M3165" s="10" t="str">
        <f t="shared" si="149"/>
        <v/>
      </c>
    </row>
    <row r="3166" spans="8:13" ht="14.25">
      <c r="H3166" s="7">
        <v>1000</v>
      </c>
      <c r="K3166" s="9" t="e">
        <f t="shared" si="147"/>
        <v>#DIV/0!</v>
      </c>
      <c r="L3166" s="10" t="str">
        <f t="shared" si="148"/>
        <v>Invalid</v>
      </c>
      <c r="M3166" s="10" t="str">
        <f t="shared" si="149"/>
        <v/>
      </c>
    </row>
    <row r="3167" spans="8:13" ht="14.25">
      <c r="H3167" s="7">
        <v>1000</v>
      </c>
      <c r="K3167" s="9" t="e">
        <f t="shared" si="147"/>
        <v>#DIV/0!</v>
      </c>
      <c r="L3167" s="10" t="str">
        <f t="shared" si="148"/>
        <v>Invalid</v>
      </c>
      <c r="M3167" s="10" t="str">
        <f t="shared" si="149"/>
        <v/>
      </c>
    </row>
    <row r="3168" spans="8:13" ht="14.25">
      <c r="H3168" s="7">
        <v>1000</v>
      </c>
      <c r="K3168" s="9" t="e">
        <f t="shared" si="147"/>
        <v>#DIV/0!</v>
      </c>
      <c r="L3168" s="10" t="str">
        <f t="shared" si="148"/>
        <v>Invalid</v>
      </c>
      <c r="M3168" s="10" t="str">
        <f t="shared" si="149"/>
        <v/>
      </c>
    </row>
    <row r="3169" spans="8:13" ht="14.25">
      <c r="H3169" s="7">
        <v>1000</v>
      </c>
      <c r="K3169" s="9" t="e">
        <f t="shared" si="147"/>
        <v>#DIV/0!</v>
      </c>
      <c r="L3169" s="10" t="str">
        <f t="shared" si="148"/>
        <v>Invalid</v>
      </c>
      <c r="M3169" s="10" t="str">
        <f t="shared" si="149"/>
        <v/>
      </c>
    </row>
    <row r="3170" spans="8:13" ht="14.25">
      <c r="H3170" s="7">
        <v>1000</v>
      </c>
      <c r="K3170" s="9" t="e">
        <f t="shared" si="147"/>
        <v>#DIV/0!</v>
      </c>
      <c r="L3170" s="10" t="str">
        <f t="shared" si="148"/>
        <v>Invalid</v>
      </c>
      <c r="M3170" s="10" t="str">
        <f t="shared" si="149"/>
        <v/>
      </c>
    </row>
    <row r="3171" spans="8:13" ht="14.25">
      <c r="H3171" s="7">
        <v>1000</v>
      </c>
      <c r="K3171" s="9" t="e">
        <f t="shared" si="147"/>
        <v>#DIV/0!</v>
      </c>
      <c r="L3171" s="10" t="str">
        <f t="shared" si="148"/>
        <v>Invalid</v>
      </c>
      <c r="M3171" s="10" t="str">
        <f t="shared" si="149"/>
        <v/>
      </c>
    </row>
    <row r="3172" spans="8:13" ht="14.25">
      <c r="H3172" s="7">
        <v>1000</v>
      </c>
      <c r="K3172" s="9" t="e">
        <f t="shared" si="147"/>
        <v>#DIV/0!</v>
      </c>
      <c r="L3172" s="10" t="str">
        <f t="shared" si="148"/>
        <v>Invalid</v>
      </c>
      <c r="M3172" s="10" t="str">
        <f t="shared" si="149"/>
        <v/>
      </c>
    </row>
    <row r="3173" spans="8:13" ht="14.25">
      <c r="H3173" s="7">
        <v>1000</v>
      </c>
      <c r="K3173" s="9" t="e">
        <f t="shared" si="147"/>
        <v>#DIV/0!</v>
      </c>
      <c r="L3173" s="10" t="str">
        <f t="shared" si="148"/>
        <v>Invalid</v>
      </c>
      <c r="M3173" s="10" t="str">
        <f t="shared" si="149"/>
        <v/>
      </c>
    </row>
    <row r="3174" spans="8:13" ht="14.25">
      <c r="H3174" s="7">
        <v>1000</v>
      </c>
      <c r="K3174" s="9" t="e">
        <f t="shared" si="147"/>
        <v>#DIV/0!</v>
      </c>
      <c r="L3174" s="10" t="str">
        <f t="shared" si="148"/>
        <v>Invalid</v>
      </c>
      <c r="M3174" s="10" t="str">
        <f t="shared" si="149"/>
        <v/>
      </c>
    </row>
    <row r="3175" spans="8:13" ht="14.25">
      <c r="H3175" s="7">
        <v>1000</v>
      </c>
      <c r="K3175" s="9" t="e">
        <f t="shared" si="147"/>
        <v>#DIV/0!</v>
      </c>
      <c r="L3175" s="10" t="str">
        <f t="shared" si="148"/>
        <v>Invalid</v>
      </c>
      <c r="M3175" s="10" t="str">
        <f t="shared" si="149"/>
        <v/>
      </c>
    </row>
    <row r="3176" spans="8:13" ht="14.25">
      <c r="H3176" s="7">
        <v>1000</v>
      </c>
      <c r="K3176" s="9" t="e">
        <f t="shared" si="147"/>
        <v>#DIV/0!</v>
      </c>
      <c r="L3176" s="10" t="str">
        <f t="shared" si="148"/>
        <v>Invalid</v>
      </c>
      <c r="M3176" s="10" t="str">
        <f t="shared" si="149"/>
        <v/>
      </c>
    </row>
    <row r="3177" spans="8:13" ht="14.25">
      <c r="H3177" s="7">
        <v>1000</v>
      </c>
      <c r="K3177" s="9" t="e">
        <f t="shared" si="147"/>
        <v>#DIV/0!</v>
      </c>
      <c r="L3177" s="10" t="str">
        <f t="shared" si="148"/>
        <v>Invalid</v>
      </c>
      <c r="M3177" s="10" t="str">
        <f t="shared" si="149"/>
        <v/>
      </c>
    </row>
    <row r="3178" spans="8:13" ht="14.25">
      <c r="H3178" s="7">
        <v>1000</v>
      </c>
      <c r="K3178" s="9" t="e">
        <f t="shared" si="147"/>
        <v>#DIV/0!</v>
      </c>
      <c r="L3178" s="10" t="str">
        <f t="shared" si="148"/>
        <v>Invalid</v>
      </c>
      <c r="M3178" s="10" t="str">
        <f t="shared" si="149"/>
        <v/>
      </c>
    </row>
    <row r="3179" spans="8:13" ht="14.25">
      <c r="H3179" s="7">
        <v>1000</v>
      </c>
      <c r="K3179" s="9" t="e">
        <f t="shared" si="147"/>
        <v>#DIV/0!</v>
      </c>
      <c r="L3179" s="10" t="str">
        <f t="shared" si="148"/>
        <v>Invalid</v>
      </c>
      <c r="M3179" s="10" t="str">
        <f t="shared" si="149"/>
        <v/>
      </c>
    </row>
    <row r="3180" spans="8:13" ht="14.25">
      <c r="H3180" s="7">
        <v>1000</v>
      </c>
      <c r="K3180" s="9" t="e">
        <f t="shared" si="147"/>
        <v>#DIV/0!</v>
      </c>
      <c r="L3180" s="10" t="str">
        <f t="shared" si="148"/>
        <v>Invalid</v>
      </c>
      <c r="M3180" s="10" t="str">
        <f t="shared" si="149"/>
        <v/>
      </c>
    </row>
    <row r="3181" spans="8:13" ht="14.25">
      <c r="H3181" s="7">
        <v>1000</v>
      </c>
      <c r="K3181" s="9" t="e">
        <f t="shared" si="147"/>
        <v>#DIV/0!</v>
      </c>
      <c r="L3181" s="10" t="str">
        <f t="shared" si="148"/>
        <v>Invalid</v>
      </c>
      <c r="M3181" s="10" t="str">
        <f t="shared" si="149"/>
        <v/>
      </c>
    </row>
    <row r="3182" spans="8:13" ht="14.25">
      <c r="H3182" s="7">
        <v>1000</v>
      </c>
      <c r="K3182" s="9" t="e">
        <f t="shared" si="147"/>
        <v>#DIV/0!</v>
      </c>
      <c r="L3182" s="10" t="str">
        <f t="shared" si="148"/>
        <v>Invalid</v>
      </c>
      <c r="M3182" s="10" t="str">
        <f t="shared" si="149"/>
        <v/>
      </c>
    </row>
    <row r="3183" spans="8:13" ht="14.25">
      <c r="H3183" s="7">
        <v>1000</v>
      </c>
      <c r="K3183" s="9" t="e">
        <f t="shared" si="147"/>
        <v>#DIV/0!</v>
      </c>
      <c r="L3183" s="10" t="str">
        <f t="shared" si="148"/>
        <v>Invalid</v>
      </c>
      <c r="M3183" s="10" t="str">
        <f t="shared" si="149"/>
        <v/>
      </c>
    </row>
    <row r="3184" spans="8:13" ht="14.25">
      <c r="H3184" s="7">
        <v>1000</v>
      </c>
      <c r="K3184" s="9" t="e">
        <f t="shared" si="147"/>
        <v>#DIV/0!</v>
      </c>
      <c r="L3184" s="10" t="str">
        <f t="shared" si="148"/>
        <v>Invalid</v>
      </c>
      <c r="M3184" s="10" t="str">
        <f t="shared" si="149"/>
        <v/>
      </c>
    </row>
    <row r="3185" spans="8:13" ht="14.25">
      <c r="H3185" s="7">
        <v>1000</v>
      </c>
      <c r="K3185" s="9" t="e">
        <f t="shared" si="147"/>
        <v>#DIV/0!</v>
      </c>
      <c r="L3185" s="10" t="str">
        <f t="shared" si="148"/>
        <v>Invalid</v>
      </c>
      <c r="M3185" s="10" t="str">
        <f t="shared" si="149"/>
        <v/>
      </c>
    </row>
    <row r="3186" spans="8:13" ht="14.25">
      <c r="H3186" s="7">
        <v>1000</v>
      </c>
      <c r="K3186" s="9" t="e">
        <f t="shared" si="147"/>
        <v>#DIV/0!</v>
      </c>
      <c r="L3186" s="10" t="str">
        <f t="shared" si="148"/>
        <v>Invalid</v>
      </c>
      <c r="M3186" s="10" t="str">
        <f t="shared" si="149"/>
        <v/>
      </c>
    </row>
    <row r="3187" spans="8:13" ht="14.25">
      <c r="H3187" s="7">
        <v>1000</v>
      </c>
      <c r="K3187" s="9" t="e">
        <f t="shared" si="147"/>
        <v>#DIV/0!</v>
      </c>
      <c r="L3187" s="10" t="str">
        <f t="shared" si="148"/>
        <v>Invalid</v>
      </c>
      <c r="M3187" s="10" t="str">
        <f t="shared" si="149"/>
        <v/>
      </c>
    </row>
    <row r="3188" spans="8:13" ht="14.25">
      <c r="H3188" s="7">
        <v>1000</v>
      </c>
      <c r="K3188" s="9" t="e">
        <f t="shared" si="147"/>
        <v>#DIV/0!</v>
      </c>
      <c r="L3188" s="10" t="str">
        <f t="shared" si="148"/>
        <v>Invalid</v>
      </c>
      <c r="M3188" s="10" t="str">
        <f t="shared" si="149"/>
        <v/>
      </c>
    </row>
    <row r="3189" spans="8:13" ht="14.25">
      <c r="H3189" s="7">
        <v>1000</v>
      </c>
      <c r="K3189" s="9" t="e">
        <f t="shared" si="147"/>
        <v>#DIV/0!</v>
      </c>
      <c r="L3189" s="10" t="str">
        <f t="shared" si="148"/>
        <v>Invalid</v>
      </c>
      <c r="M3189" s="10" t="str">
        <f t="shared" si="149"/>
        <v/>
      </c>
    </row>
    <row r="3190" spans="8:13" ht="14.25">
      <c r="H3190" s="7">
        <v>1000</v>
      </c>
      <c r="K3190" s="9" t="e">
        <f t="shared" si="147"/>
        <v>#DIV/0!</v>
      </c>
      <c r="L3190" s="10" t="str">
        <f t="shared" si="148"/>
        <v>Invalid</v>
      </c>
      <c r="M3190" s="10" t="str">
        <f t="shared" si="149"/>
        <v/>
      </c>
    </row>
    <row r="3191" spans="8:13" ht="14.25">
      <c r="H3191" s="7">
        <v>1000</v>
      </c>
      <c r="K3191" s="9" t="e">
        <f t="shared" si="147"/>
        <v>#DIV/0!</v>
      </c>
      <c r="L3191" s="10" t="str">
        <f t="shared" si="148"/>
        <v>Invalid</v>
      </c>
      <c r="M3191" s="10" t="str">
        <f t="shared" si="149"/>
        <v/>
      </c>
    </row>
    <row r="3192" spans="8:13" ht="14.25">
      <c r="H3192" s="7">
        <v>1000</v>
      </c>
      <c r="K3192" s="9" t="e">
        <f t="shared" si="147"/>
        <v>#DIV/0!</v>
      </c>
      <c r="L3192" s="10" t="str">
        <f t="shared" si="148"/>
        <v>Invalid</v>
      </c>
      <c r="M3192" s="10" t="str">
        <f t="shared" si="149"/>
        <v/>
      </c>
    </row>
    <row r="3193" spans="8:13" ht="14.25">
      <c r="H3193" s="7">
        <v>1000</v>
      </c>
      <c r="K3193" s="9" t="e">
        <f t="shared" si="147"/>
        <v>#DIV/0!</v>
      </c>
      <c r="L3193" s="10" t="str">
        <f t="shared" si="148"/>
        <v>Invalid</v>
      </c>
      <c r="M3193" s="10" t="str">
        <f t="shared" si="149"/>
        <v/>
      </c>
    </row>
    <row r="3194" spans="8:13" ht="14.25">
      <c r="H3194" s="7">
        <v>1000</v>
      </c>
      <c r="K3194" s="9" t="e">
        <f t="shared" si="147"/>
        <v>#DIV/0!</v>
      </c>
      <c r="L3194" s="10" t="str">
        <f t="shared" si="148"/>
        <v>Invalid</v>
      </c>
      <c r="M3194" s="10" t="str">
        <f t="shared" si="149"/>
        <v/>
      </c>
    </row>
    <row r="3195" spans="8:13" ht="14.25">
      <c r="H3195" s="7">
        <v>1000</v>
      </c>
      <c r="K3195" s="9" t="e">
        <f t="shared" si="147"/>
        <v>#DIV/0!</v>
      </c>
      <c r="L3195" s="10" t="str">
        <f t="shared" si="148"/>
        <v>Invalid</v>
      </c>
      <c r="M3195" s="10" t="str">
        <f t="shared" si="149"/>
        <v/>
      </c>
    </row>
    <row r="3196" spans="8:13" ht="14.25">
      <c r="H3196" s="7">
        <v>1000</v>
      </c>
      <c r="K3196" s="9" t="e">
        <f t="shared" si="147"/>
        <v>#DIV/0!</v>
      </c>
      <c r="L3196" s="10" t="str">
        <f t="shared" si="148"/>
        <v>Invalid</v>
      </c>
      <c r="M3196" s="10" t="str">
        <f t="shared" si="149"/>
        <v/>
      </c>
    </row>
    <row r="3197" spans="8:13" ht="14.25">
      <c r="H3197" s="7">
        <v>1000</v>
      </c>
      <c r="K3197" s="9" t="e">
        <f t="shared" si="147"/>
        <v>#DIV/0!</v>
      </c>
      <c r="L3197" s="10" t="str">
        <f t="shared" si="148"/>
        <v>Invalid</v>
      </c>
      <c r="M3197" s="10" t="str">
        <f t="shared" si="149"/>
        <v/>
      </c>
    </row>
    <row r="3198" spans="8:13" ht="14.25">
      <c r="H3198" s="7">
        <v>1000</v>
      </c>
      <c r="K3198" s="9" t="e">
        <f t="shared" si="147"/>
        <v>#DIV/0!</v>
      </c>
      <c r="L3198" s="10" t="str">
        <f t="shared" si="148"/>
        <v>Invalid</v>
      </c>
      <c r="M3198" s="10" t="str">
        <f t="shared" si="149"/>
        <v/>
      </c>
    </row>
    <row r="3199" spans="8:13" ht="14.25">
      <c r="H3199" s="7">
        <v>1000</v>
      </c>
      <c r="K3199" s="9" t="e">
        <f t="shared" si="147"/>
        <v>#DIV/0!</v>
      </c>
      <c r="L3199" s="10" t="str">
        <f t="shared" si="148"/>
        <v>Invalid</v>
      </c>
      <c r="M3199" s="10" t="str">
        <f t="shared" si="149"/>
        <v/>
      </c>
    </row>
    <row r="3200" spans="8:13" ht="14.25">
      <c r="H3200" s="7">
        <v>1000</v>
      </c>
      <c r="K3200" s="9" t="e">
        <f t="shared" si="147"/>
        <v>#DIV/0!</v>
      </c>
      <c r="L3200" s="10" t="str">
        <f t="shared" si="148"/>
        <v>Invalid</v>
      </c>
      <c r="M3200" s="10" t="str">
        <f t="shared" si="149"/>
        <v/>
      </c>
    </row>
    <row r="3201" spans="8:13" ht="14.25">
      <c r="H3201" s="7">
        <v>1000</v>
      </c>
      <c r="K3201" s="9" t="e">
        <f t="shared" si="147"/>
        <v>#DIV/0!</v>
      </c>
      <c r="L3201" s="10" t="str">
        <f t="shared" si="148"/>
        <v>Invalid</v>
      </c>
      <c r="M3201" s="10" t="str">
        <f t="shared" si="149"/>
        <v/>
      </c>
    </row>
    <row r="3202" spans="8:13" ht="14.25">
      <c r="H3202" s="7">
        <v>1000</v>
      </c>
      <c r="K3202" s="9" t="e">
        <f t="shared" si="147"/>
        <v>#DIV/0!</v>
      </c>
      <c r="L3202" s="10" t="str">
        <f t="shared" si="148"/>
        <v>Invalid</v>
      </c>
      <c r="M3202" s="10" t="str">
        <f t="shared" si="149"/>
        <v/>
      </c>
    </row>
    <row r="3203" spans="8:13" ht="14.25">
      <c r="H3203" s="7">
        <v>1000</v>
      </c>
      <c r="K3203" s="9" t="e">
        <f t="shared" ref="K3203:K3266" si="150">(H3203/G3203)*J3203</f>
        <v>#DIV/0!</v>
      </c>
      <c r="L3203" s="10" t="str">
        <f t="shared" ref="L3203:L3266" si="151">IF(F3203="BUY",(K3203-H3203)/H3203, IF(F3203="SELL", (H3203-K3203)/H3203, "Invalid"))</f>
        <v>Invalid</v>
      </c>
      <c r="M3203" s="10" t="str">
        <f t="shared" ref="M3203:M3266" si="152">IF(E3203="BUY",(K3203-H3203)/H3203,IF(E3203="SELL",(H3203-K3203)/H3203,""))</f>
        <v/>
      </c>
    </row>
    <row r="3204" spans="8:13" ht="14.25">
      <c r="H3204" s="7">
        <v>1000</v>
      </c>
      <c r="K3204" s="9" t="e">
        <f t="shared" si="150"/>
        <v>#DIV/0!</v>
      </c>
      <c r="L3204" s="10" t="str">
        <f t="shared" si="151"/>
        <v>Invalid</v>
      </c>
      <c r="M3204" s="10" t="str">
        <f t="shared" si="152"/>
        <v/>
      </c>
    </row>
    <row r="3205" spans="8:13" ht="14.25">
      <c r="H3205" s="7">
        <v>1000</v>
      </c>
      <c r="K3205" s="9" t="e">
        <f t="shared" si="150"/>
        <v>#DIV/0!</v>
      </c>
      <c r="L3205" s="10" t="str">
        <f t="shared" si="151"/>
        <v>Invalid</v>
      </c>
      <c r="M3205" s="10" t="str">
        <f t="shared" si="152"/>
        <v/>
      </c>
    </row>
    <row r="3206" spans="8:13" ht="14.25">
      <c r="H3206" s="7">
        <v>1000</v>
      </c>
      <c r="K3206" s="9" t="e">
        <f t="shared" si="150"/>
        <v>#DIV/0!</v>
      </c>
      <c r="L3206" s="10" t="str">
        <f t="shared" si="151"/>
        <v>Invalid</v>
      </c>
      <c r="M3206" s="10" t="str">
        <f t="shared" si="152"/>
        <v/>
      </c>
    </row>
    <row r="3207" spans="8:13" ht="14.25">
      <c r="H3207" s="7">
        <v>1000</v>
      </c>
      <c r="K3207" s="9" t="e">
        <f t="shared" si="150"/>
        <v>#DIV/0!</v>
      </c>
      <c r="L3207" s="10" t="str">
        <f t="shared" si="151"/>
        <v>Invalid</v>
      </c>
      <c r="M3207" s="10" t="str">
        <f t="shared" si="152"/>
        <v/>
      </c>
    </row>
    <row r="3208" spans="8:13" ht="14.25">
      <c r="H3208" s="7">
        <v>1000</v>
      </c>
      <c r="K3208" s="9" t="e">
        <f t="shared" si="150"/>
        <v>#DIV/0!</v>
      </c>
      <c r="L3208" s="10" t="str">
        <f t="shared" si="151"/>
        <v>Invalid</v>
      </c>
      <c r="M3208" s="10" t="str">
        <f t="shared" si="152"/>
        <v/>
      </c>
    </row>
    <row r="3209" spans="8:13" ht="14.25">
      <c r="H3209" s="7">
        <v>1000</v>
      </c>
      <c r="K3209" s="9" t="e">
        <f t="shared" si="150"/>
        <v>#DIV/0!</v>
      </c>
      <c r="L3209" s="10" t="str">
        <f t="shared" si="151"/>
        <v>Invalid</v>
      </c>
      <c r="M3209" s="10" t="str">
        <f t="shared" si="152"/>
        <v/>
      </c>
    </row>
    <row r="3210" spans="8:13" ht="14.25">
      <c r="H3210" s="7">
        <v>1000</v>
      </c>
      <c r="K3210" s="9" t="e">
        <f t="shared" si="150"/>
        <v>#DIV/0!</v>
      </c>
      <c r="L3210" s="10" t="str">
        <f t="shared" si="151"/>
        <v>Invalid</v>
      </c>
      <c r="M3210" s="10" t="str">
        <f t="shared" si="152"/>
        <v/>
      </c>
    </row>
    <row r="3211" spans="8:13" ht="14.25">
      <c r="H3211" s="7">
        <v>1000</v>
      </c>
      <c r="K3211" s="9" t="e">
        <f t="shared" si="150"/>
        <v>#DIV/0!</v>
      </c>
      <c r="L3211" s="10" t="str">
        <f t="shared" si="151"/>
        <v>Invalid</v>
      </c>
      <c r="M3211" s="10" t="str">
        <f t="shared" si="152"/>
        <v/>
      </c>
    </row>
    <row r="3212" spans="8:13" ht="14.25">
      <c r="H3212" s="7">
        <v>1000</v>
      </c>
      <c r="K3212" s="9" t="e">
        <f t="shared" si="150"/>
        <v>#DIV/0!</v>
      </c>
      <c r="L3212" s="10" t="str">
        <f t="shared" si="151"/>
        <v>Invalid</v>
      </c>
      <c r="M3212" s="10" t="str">
        <f t="shared" si="152"/>
        <v/>
      </c>
    </row>
    <row r="3213" spans="8:13" ht="14.25">
      <c r="H3213" s="7">
        <v>1000</v>
      </c>
      <c r="K3213" s="9" t="e">
        <f t="shared" si="150"/>
        <v>#DIV/0!</v>
      </c>
      <c r="L3213" s="10" t="str">
        <f t="shared" si="151"/>
        <v>Invalid</v>
      </c>
      <c r="M3213" s="10" t="str">
        <f t="shared" si="152"/>
        <v/>
      </c>
    </row>
    <row r="3214" spans="8:13" ht="14.25">
      <c r="H3214" s="7">
        <v>1000</v>
      </c>
      <c r="K3214" s="9" t="e">
        <f t="shared" si="150"/>
        <v>#DIV/0!</v>
      </c>
      <c r="L3214" s="10" t="str">
        <f t="shared" si="151"/>
        <v>Invalid</v>
      </c>
      <c r="M3214" s="10" t="str">
        <f t="shared" si="152"/>
        <v/>
      </c>
    </row>
    <row r="3215" spans="8:13" ht="14.25">
      <c r="H3215" s="7">
        <v>1000</v>
      </c>
      <c r="K3215" s="9" t="e">
        <f t="shared" si="150"/>
        <v>#DIV/0!</v>
      </c>
      <c r="L3215" s="10" t="str">
        <f t="shared" si="151"/>
        <v>Invalid</v>
      </c>
      <c r="M3215" s="10" t="str">
        <f t="shared" si="152"/>
        <v/>
      </c>
    </row>
    <row r="3216" spans="8:13" ht="14.25">
      <c r="H3216" s="7">
        <v>1000</v>
      </c>
      <c r="K3216" s="9" t="e">
        <f t="shared" si="150"/>
        <v>#DIV/0!</v>
      </c>
      <c r="L3216" s="10" t="str">
        <f t="shared" si="151"/>
        <v>Invalid</v>
      </c>
      <c r="M3216" s="10" t="str">
        <f t="shared" si="152"/>
        <v/>
      </c>
    </row>
    <row r="3217" spans="8:13" ht="14.25">
      <c r="H3217" s="7">
        <v>1000</v>
      </c>
      <c r="K3217" s="9" t="e">
        <f t="shared" si="150"/>
        <v>#DIV/0!</v>
      </c>
      <c r="L3217" s="10" t="str">
        <f t="shared" si="151"/>
        <v>Invalid</v>
      </c>
      <c r="M3217" s="10" t="str">
        <f t="shared" si="152"/>
        <v/>
      </c>
    </row>
    <row r="3218" spans="8:13" ht="14.25">
      <c r="H3218" s="7">
        <v>1000</v>
      </c>
      <c r="K3218" s="9" t="e">
        <f t="shared" si="150"/>
        <v>#DIV/0!</v>
      </c>
      <c r="L3218" s="10" t="str">
        <f t="shared" si="151"/>
        <v>Invalid</v>
      </c>
      <c r="M3218" s="10" t="str">
        <f t="shared" si="152"/>
        <v/>
      </c>
    </row>
    <row r="3219" spans="8:13" ht="14.25">
      <c r="H3219" s="7">
        <v>1000</v>
      </c>
      <c r="K3219" s="9" t="e">
        <f t="shared" si="150"/>
        <v>#DIV/0!</v>
      </c>
      <c r="L3219" s="10" t="str">
        <f t="shared" si="151"/>
        <v>Invalid</v>
      </c>
      <c r="M3219" s="10" t="str">
        <f t="shared" si="152"/>
        <v/>
      </c>
    </row>
    <row r="3220" spans="8:13" ht="14.25">
      <c r="H3220" s="7">
        <v>1000</v>
      </c>
      <c r="K3220" s="9" t="e">
        <f t="shared" si="150"/>
        <v>#DIV/0!</v>
      </c>
      <c r="L3220" s="10" t="str">
        <f t="shared" si="151"/>
        <v>Invalid</v>
      </c>
      <c r="M3220" s="10" t="str">
        <f t="shared" si="152"/>
        <v/>
      </c>
    </row>
    <row r="3221" spans="8:13" ht="14.25">
      <c r="H3221" s="7">
        <v>1000</v>
      </c>
      <c r="K3221" s="9" t="e">
        <f t="shared" si="150"/>
        <v>#DIV/0!</v>
      </c>
      <c r="L3221" s="10" t="str">
        <f t="shared" si="151"/>
        <v>Invalid</v>
      </c>
      <c r="M3221" s="10" t="str">
        <f t="shared" si="152"/>
        <v/>
      </c>
    </row>
    <row r="3222" spans="8:13" ht="14.25">
      <c r="H3222" s="7">
        <v>1000</v>
      </c>
      <c r="K3222" s="9" t="e">
        <f t="shared" si="150"/>
        <v>#DIV/0!</v>
      </c>
      <c r="L3222" s="10" t="str">
        <f t="shared" si="151"/>
        <v>Invalid</v>
      </c>
      <c r="M3222" s="10" t="str">
        <f t="shared" si="152"/>
        <v/>
      </c>
    </row>
    <row r="3223" spans="8:13" ht="14.25">
      <c r="H3223" s="7">
        <v>1000</v>
      </c>
      <c r="K3223" s="9" t="e">
        <f t="shared" si="150"/>
        <v>#DIV/0!</v>
      </c>
      <c r="L3223" s="10" t="str">
        <f t="shared" si="151"/>
        <v>Invalid</v>
      </c>
      <c r="M3223" s="10" t="str">
        <f t="shared" si="152"/>
        <v/>
      </c>
    </row>
    <row r="3224" spans="8:13" ht="14.25">
      <c r="H3224" s="7">
        <v>1000</v>
      </c>
      <c r="K3224" s="9" t="e">
        <f t="shared" si="150"/>
        <v>#DIV/0!</v>
      </c>
      <c r="L3224" s="10" t="str">
        <f t="shared" si="151"/>
        <v>Invalid</v>
      </c>
      <c r="M3224" s="10" t="str">
        <f t="shared" si="152"/>
        <v/>
      </c>
    </row>
    <row r="3225" spans="8:13" ht="14.25">
      <c r="H3225" s="7">
        <v>1000</v>
      </c>
      <c r="K3225" s="9" t="e">
        <f t="shared" si="150"/>
        <v>#DIV/0!</v>
      </c>
      <c r="L3225" s="10" t="str">
        <f t="shared" si="151"/>
        <v>Invalid</v>
      </c>
      <c r="M3225" s="10" t="str">
        <f t="shared" si="152"/>
        <v/>
      </c>
    </row>
    <row r="3226" spans="8:13" ht="14.25">
      <c r="H3226" s="7">
        <v>1000</v>
      </c>
      <c r="K3226" s="9" t="e">
        <f t="shared" si="150"/>
        <v>#DIV/0!</v>
      </c>
      <c r="L3226" s="10" t="str">
        <f t="shared" si="151"/>
        <v>Invalid</v>
      </c>
      <c r="M3226" s="10" t="str">
        <f t="shared" si="152"/>
        <v/>
      </c>
    </row>
    <row r="3227" spans="8:13" ht="14.25">
      <c r="H3227" s="7">
        <v>1000</v>
      </c>
      <c r="K3227" s="9" t="e">
        <f t="shared" si="150"/>
        <v>#DIV/0!</v>
      </c>
      <c r="L3227" s="10" t="str">
        <f t="shared" si="151"/>
        <v>Invalid</v>
      </c>
      <c r="M3227" s="10" t="str">
        <f t="shared" si="152"/>
        <v/>
      </c>
    </row>
    <row r="3228" spans="8:13" ht="14.25">
      <c r="H3228" s="7">
        <v>1000</v>
      </c>
      <c r="K3228" s="9" t="e">
        <f t="shared" si="150"/>
        <v>#DIV/0!</v>
      </c>
      <c r="L3228" s="10" t="str">
        <f t="shared" si="151"/>
        <v>Invalid</v>
      </c>
      <c r="M3228" s="10" t="str">
        <f t="shared" si="152"/>
        <v/>
      </c>
    </row>
    <row r="3229" spans="8:13" ht="14.25">
      <c r="H3229" s="7">
        <v>1000</v>
      </c>
      <c r="K3229" s="9" t="e">
        <f t="shared" si="150"/>
        <v>#DIV/0!</v>
      </c>
      <c r="L3229" s="10" t="str">
        <f t="shared" si="151"/>
        <v>Invalid</v>
      </c>
      <c r="M3229" s="10" t="str">
        <f t="shared" si="152"/>
        <v/>
      </c>
    </row>
    <row r="3230" spans="8:13" ht="14.25">
      <c r="H3230" s="7">
        <v>1000</v>
      </c>
      <c r="K3230" s="9" t="e">
        <f t="shared" si="150"/>
        <v>#DIV/0!</v>
      </c>
      <c r="L3230" s="10" t="str">
        <f t="shared" si="151"/>
        <v>Invalid</v>
      </c>
      <c r="M3230" s="10" t="str">
        <f t="shared" si="152"/>
        <v/>
      </c>
    </row>
    <row r="3231" spans="8:13" ht="14.25">
      <c r="H3231" s="7">
        <v>1000</v>
      </c>
      <c r="K3231" s="9" t="e">
        <f t="shared" si="150"/>
        <v>#DIV/0!</v>
      </c>
      <c r="L3231" s="10" t="str">
        <f t="shared" si="151"/>
        <v>Invalid</v>
      </c>
      <c r="M3231" s="10" t="str">
        <f t="shared" si="152"/>
        <v/>
      </c>
    </row>
    <row r="3232" spans="8:13" ht="14.25">
      <c r="H3232" s="7">
        <v>1000</v>
      </c>
      <c r="K3232" s="9" t="e">
        <f t="shared" si="150"/>
        <v>#DIV/0!</v>
      </c>
      <c r="L3232" s="10" t="str">
        <f t="shared" si="151"/>
        <v>Invalid</v>
      </c>
      <c r="M3232" s="10" t="str">
        <f t="shared" si="152"/>
        <v/>
      </c>
    </row>
    <row r="3233" spans="8:13" ht="14.25">
      <c r="H3233" s="7">
        <v>1000</v>
      </c>
      <c r="K3233" s="9" t="e">
        <f t="shared" si="150"/>
        <v>#DIV/0!</v>
      </c>
      <c r="L3233" s="10" t="str">
        <f t="shared" si="151"/>
        <v>Invalid</v>
      </c>
      <c r="M3233" s="10" t="str">
        <f t="shared" si="152"/>
        <v/>
      </c>
    </row>
    <row r="3234" spans="8:13" ht="14.25">
      <c r="H3234" s="7">
        <v>1000</v>
      </c>
      <c r="K3234" s="9" t="e">
        <f t="shared" si="150"/>
        <v>#DIV/0!</v>
      </c>
      <c r="L3234" s="10" t="str">
        <f t="shared" si="151"/>
        <v>Invalid</v>
      </c>
      <c r="M3234" s="10" t="str">
        <f t="shared" si="152"/>
        <v/>
      </c>
    </row>
    <row r="3235" spans="8:13" ht="14.25">
      <c r="H3235" s="7">
        <v>1000</v>
      </c>
      <c r="K3235" s="9" t="e">
        <f t="shared" si="150"/>
        <v>#DIV/0!</v>
      </c>
      <c r="L3235" s="10" t="str">
        <f t="shared" si="151"/>
        <v>Invalid</v>
      </c>
      <c r="M3235" s="10" t="str">
        <f t="shared" si="152"/>
        <v/>
      </c>
    </row>
    <row r="3236" spans="8:13" ht="14.25">
      <c r="H3236" s="7">
        <v>1000</v>
      </c>
      <c r="K3236" s="9" t="e">
        <f t="shared" si="150"/>
        <v>#DIV/0!</v>
      </c>
      <c r="L3236" s="10" t="str">
        <f t="shared" si="151"/>
        <v>Invalid</v>
      </c>
      <c r="M3236" s="10" t="str">
        <f t="shared" si="152"/>
        <v/>
      </c>
    </row>
    <row r="3237" spans="8:13" ht="14.25">
      <c r="H3237" s="7">
        <v>1000</v>
      </c>
      <c r="K3237" s="9" t="e">
        <f t="shared" si="150"/>
        <v>#DIV/0!</v>
      </c>
      <c r="L3237" s="10" t="str">
        <f t="shared" si="151"/>
        <v>Invalid</v>
      </c>
      <c r="M3237" s="10" t="str">
        <f t="shared" si="152"/>
        <v/>
      </c>
    </row>
    <row r="3238" spans="8:13" ht="14.25">
      <c r="H3238" s="7">
        <v>1000</v>
      </c>
      <c r="K3238" s="9" t="e">
        <f t="shared" si="150"/>
        <v>#DIV/0!</v>
      </c>
      <c r="L3238" s="10" t="str">
        <f t="shared" si="151"/>
        <v>Invalid</v>
      </c>
      <c r="M3238" s="10" t="str">
        <f t="shared" si="152"/>
        <v/>
      </c>
    </row>
    <row r="3239" spans="8:13" ht="14.25">
      <c r="H3239" s="7">
        <v>1000</v>
      </c>
      <c r="K3239" s="9" t="e">
        <f t="shared" si="150"/>
        <v>#DIV/0!</v>
      </c>
      <c r="L3239" s="10" t="str">
        <f t="shared" si="151"/>
        <v>Invalid</v>
      </c>
      <c r="M3239" s="10" t="str">
        <f t="shared" si="152"/>
        <v/>
      </c>
    </row>
    <row r="3240" spans="8:13" ht="14.25">
      <c r="H3240" s="7">
        <v>1000</v>
      </c>
      <c r="K3240" s="9" t="e">
        <f t="shared" si="150"/>
        <v>#DIV/0!</v>
      </c>
      <c r="L3240" s="10" t="str">
        <f t="shared" si="151"/>
        <v>Invalid</v>
      </c>
      <c r="M3240" s="10" t="str">
        <f t="shared" si="152"/>
        <v/>
      </c>
    </row>
    <row r="3241" spans="8:13" ht="14.25">
      <c r="H3241" s="7">
        <v>1000</v>
      </c>
      <c r="K3241" s="9" t="e">
        <f t="shared" si="150"/>
        <v>#DIV/0!</v>
      </c>
      <c r="L3241" s="10" t="str">
        <f t="shared" si="151"/>
        <v>Invalid</v>
      </c>
      <c r="M3241" s="10" t="str">
        <f t="shared" si="152"/>
        <v/>
      </c>
    </row>
    <row r="3242" spans="8:13" ht="14.25">
      <c r="H3242" s="7">
        <v>1000</v>
      </c>
      <c r="K3242" s="9" t="e">
        <f t="shared" si="150"/>
        <v>#DIV/0!</v>
      </c>
      <c r="L3242" s="10" t="str">
        <f t="shared" si="151"/>
        <v>Invalid</v>
      </c>
      <c r="M3242" s="10" t="str">
        <f t="shared" si="152"/>
        <v/>
      </c>
    </row>
    <row r="3243" spans="8:13" ht="14.25">
      <c r="H3243" s="7">
        <v>1000</v>
      </c>
      <c r="K3243" s="9" t="e">
        <f t="shared" si="150"/>
        <v>#DIV/0!</v>
      </c>
      <c r="L3243" s="10" t="str">
        <f t="shared" si="151"/>
        <v>Invalid</v>
      </c>
      <c r="M3243" s="10" t="str">
        <f t="shared" si="152"/>
        <v/>
      </c>
    </row>
    <row r="3244" spans="8:13" ht="14.25">
      <c r="H3244" s="7">
        <v>1000</v>
      </c>
      <c r="K3244" s="9" t="e">
        <f t="shared" si="150"/>
        <v>#DIV/0!</v>
      </c>
      <c r="L3244" s="10" t="str">
        <f t="shared" si="151"/>
        <v>Invalid</v>
      </c>
      <c r="M3244" s="10" t="str">
        <f t="shared" si="152"/>
        <v/>
      </c>
    </row>
    <row r="3245" spans="8:13" ht="14.25">
      <c r="H3245" s="7">
        <v>1000</v>
      </c>
      <c r="K3245" s="9" t="e">
        <f t="shared" si="150"/>
        <v>#DIV/0!</v>
      </c>
      <c r="L3245" s="10" t="str">
        <f t="shared" si="151"/>
        <v>Invalid</v>
      </c>
      <c r="M3245" s="10" t="str">
        <f t="shared" si="152"/>
        <v/>
      </c>
    </row>
    <row r="3246" spans="8:13" ht="14.25">
      <c r="H3246" s="7">
        <v>1000</v>
      </c>
      <c r="K3246" s="9" t="e">
        <f t="shared" si="150"/>
        <v>#DIV/0!</v>
      </c>
      <c r="L3246" s="10" t="str">
        <f t="shared" si="151"/>
        <v>Invalid</v>
      </c>
      <c r="M3246" s="10" t="str">
        <f t="shared" si="152"/>
        <v/>
      </c>
    </row>
    <row r="3247" spans="8:13" ht="14.25">
      <c r="H3247" s="7">
        <v>1000</v>
      </c>
      <c r="K3247" s="9" t="e">
        <f t="shared" si="150"/>
        <v>#DIV/0!</v>
      </c>
      <c r="L3247" s="10" t="str">
        <f t="shared" si="151"/>
        <v>Invalid</v>
      </c>
      <c r="M3247" s="10" t="str">
        <f t="shared" si="152"/>
        <v/>
      </c>
    </row>
    <row r="3248" spans="8:13" ht="14.25">
      <c r="H3248" s="7">
        <v>1000</v>
      </c>
      <c r="K3248" s="9" t="e">
        <f t="shared" si="150"/>
        <v>#DIV/0!</v>
      </c>
      <c r="L3248" s="10" t="str">
        <f t="shared" si="151"/>
        <v>Invalid</v>
      </c>
      <c r="M3248" s="10" t="str">
        <f t="shared" si="152"/>
        <v/>
      </c>
    </row>
    <row r="3249" spans="8:13" ht="14.25">
      <c r="H3249" s="7">
        <v>1000</v>
      </c>
      <c r="K3249" s="9" t="e">
        <f t="shared" si="150"/>
        <v>#DIV/0!</v>
      </c>
      <c r="L3249" s="10" t="str">
        <f t="shared" si="151"/>
        <v>Invalid</v>
      </c>
      <c r="M3249" s="10" t="str">
        <f t="shared" si="152"/>
        <v/>
      </c>
    </row>
    <row r="3250" spans="8:13" ht="14.25">
      <c r="H3250" s="7">
        <v>1000</v>
      </c>
      <c r="K3250" s="9" t="e">
        <f t="shared" si="150"/>
        <v>#DIV/0!</v>
      </c>
      <c r="L3250" s="10" t="str">
        <f t="shared" si="151"/>
        <v>Invalid</v>
      </c>
      <c r="M3250" s="10" t="str">
        <f t="shared" si="152"/>
        <v/>
      </c>
    </row>
    <row r="3251" spans="8:13" ht="14.25">
      <c r="H3251" s="7">
        <v>1000</v>
      </c>
      <c r="K3251" s="9" t="e">
        <f t="shared" si="150"/>
        <v>#DIV/0!</v>
      </c>
      <c r="L3251" s="10" t="str">
        <f t="shared" si="151"/>
        <v>Invalid</v>
      </c>
      <c r="M3251" s="10" t="str">
        <f t="shared" si="152"/>
        <v/>
      </c>
    </row>
    <row r="3252" spans="8:13" ht="14.25">
      <c r="H3252" s="7">
        <v>1000</v>
      </c>
      <c r="K3252" s="9" t="e">
        <f t="shared" si="150"/>
        <v>#DIV/0!</v>
      </c>
      <c r="L3252" s="10" t="str">
        <f t="shared" si="151"/>
        <v>Invalid</v>
      </c>
      <c r="M3252" s="10" t="str">
        <f t="shared" si="152"/>
        <v/>
      </c>
    </row>
    <row r="3253" spans="8:13" ht="14.25">
      <c r="H3253" s="7">
        <v>1000</v>
      </c>
      <c r="K3253" s="9" t="e">
        <f t="shared" si="150"/>
        <v>#DIV/0!</v>
      </c>
      <c r="L3253" s="10" t="str">
        <f t="shared" si="151"/>
        <v>Invalid</v>
      </c>
      <c r="M3253" s="10" t="str">
        <f t="shared" si="152"/>
        <v/>
      </c>
    </row>
    <row r="3254" spans="8:13" ht="14.25">
      <c r="H3254" s="7">
        <v>1000</v>
      </c>
      <c r="K3254" s="9" t="e">
        <f t="shared" si="150"/>
        <v>#DIV/0!</v>
      </c>
      <c r="L3254" s="10" t="str">
        <f t="shared" si="151"/>
        <v>Invalid</v>
      </c>
      <c r="M3254" s="10" t="str">
        <f t="shared" si="152"/>
        <v/>
      </c>
    </row>
    <row r="3255" spans="8:13" ht="14.25">
      <c r="H3255" s="7">
        <v>1000</v>
      </c>
      <c r="K3255" s="9" t="e">
        <f t="shared" si="150"/>
        <v>#DIV/0!</v>
      </c>
      <c r="L3255" s="10" t="str">
        <f t="shared" si="151"/>
        <v>Invalid</v>
      </c>
      <c r="M3255" s="10" t="str">
        <f t="shared" si="152"/>
        <v/>
      </c>
    </row>
    <row r="3256" spans="8:13" ht="14.25">
      <c r="H3256" s="7">
        <v>1000</v>
      </c>
      <c r="K3256" s="9" t="e">
        <f t="shared" si="150"/>
        <v>#DIV/0!</v>
      </c>
      <c r="L3256" s="10" t="str">
        <f t="shared" si="151"/>
        <v>Invalid</v>
      </c>
      <c r="M3256" s="10" t="str">
        <f t="shared" si="152"/>
        <v/>
      </c>
    </row>
    <row r="3257" spans="8:13" ht="14.25">
      <c r="H3257" s="7">
        <v>1000</v>
      </c>
      <c r="K3257" s="9" t="e">
        <f t="shared" si="150"/>
        <v>#DIV/0!</v>
      </c>
      <c r="L3257" s="10" t="str">
        <f t="shared" si="151"/>
        <v>Invalid</v>
      </c>
      <c r="M3257" s="10" t="str">
        <f t="shared" si="152"/>
        <v/>
      </c>
    </row>
    <row r="3258" spans="8:13" ht="14.25">
      <c r="H3258" s="7">
        <v>1000</v>
      </c>
      <c r="K3258" s="9" t="e">
        <f t="shared" si="150"/>
        <v>#DIV/0!</v>
      </c>
      <c r="L3258" s="10" t="str">
        <f t="shared" si="151"/>
        <v>Invalid</v>
      </c>
      <c r="M3258" s="10" t="str">
        <f t="shared" si="152"/>
        <v/>
      </c>
    </row>
    <row r="3259" spans="8:13" ht="14.25">
      <c r="H3259" s="7">
        <v>1000</v>
      </c>
      <c r="K3259" s="9" t="e">
        <f t="shared" si="150"/>
        <v>#DIV/0!</v>
      </c>
      <c r="L3259" s="10" t="str">
        <f t="shared" si="151"/>
        <v>Invalid</v>
      </c>
      <c r="M3259" s="10" t="str">
        <f t="shared" si="152"/>
        <v/>
      </c>
    </row>
    <row r="3260" spans="8:13" ht="14.25">
      <c r="H3260" s="7">
        <v>1000</v>
      </c>
      <c r="K3260" s="9" t="e">
        <f t="shared" si="150"/>
        <v>#DIV/0!</v>
      </c>
      <c r="L3260" s="10" t="str">
        <f t="shared" si="151"/>
        <v>Invalid</v>
      </c>
      <c r="M3260" s="10" t="str">
        <f t="shared" si="152"/>
        <v/>
      </c>
    </row>
    <row r="3261" spans="8:13" ht="14.25">
      <c r="H3261" s="7">
        <v>1000</v>
      </c>
      <c r="K3261" s="9" t="e">
        <f t="shared" si="150"/>
        <v>#DIV/0!</v>
      </c>
      <c r="L3261" s="10" t="str">
        <f t="shared" si="151"/>
        <v>Invalid</v>
      </c>
      <c r="M3261" s="10" t="str">
        <f t="shared" si="152"/>
        <v/>
      </c>
    </row>
    <row r="3262" spans="8:13" ht="14.25">
      <c r="H3262" s="7">
        <v>1000</v>
      </c>
      <c r="K3262" s="9" t="e">
        <f t="shared" si="150"/>
        <v>#DIV/0!</v>
      </c>
      <c r="L3262" s="10" t="str">
        <f t="shared" si="151"/>
        <v>Invalid</v>
      </c>
      <c r="M3262" s="10" t="str">
        <f t="shared" si="152"/>
        <v/>
      </c>
    </row>
    <row r="3263" spans="8:13" ht="14.25">
      <c r="H3263" s="7">
        <v>1000</v>
      </c>
      <c r="K3263" s="9" t="e">
        <f t="shared" si="150"/>
        <v>#DIV/0!</v>
      </c>
      <c r="L3263" s="10" t="str">
        <f t="shared" si="151"/>
        <v>Invalid</v>
      </c>
      <c r="M3263" s="10" t="str">
        <f t="shared" si="152"/>
        <v/>
      </c>
    </row>
    <row r="3264" spans="8:13" ht="14.25">
      <c r="H3264" s="7">
        <v>1000</v>
      </c>
      <c r="K3264" s="9" t="e">
        <f t="shared" si="150"/>
        <v>#DIV/0!</v>
      </c>
      <c r="L3264" s="10" t="str">
        <f t="shared" si="151"/>
        <v>Invalid</v>
      </c>
      <c r="M3264" s="10" t="str">
        <f t="shared" si="152"/>
        <v/>
      </c>
    </row>
    <row r="3265" spans="8:13" ht="14.25">
      <c r="H3265" s="7">
        <v>1000</v>
      </c>
      <c r="K3265" s="9" t="e">
        <f t="shared" si="150"/>
        <v>#DIV/0!</v>
      </c>
      <c r="L3265" s="10" t="str">
        <f t="shared" si="151"/>
        <v>Invalid</v>
      </c>
      <c r="M3265" s="10" t="str">
        <f t="shared" si="152"/>
        <v/>
      </c>
    </row>
    <row r="3266" spans="8:13" ht="14.25">
      <c r="H3266" s="7">
        <v>1000</v>
      </c>
      <c r="K3266" s="9" t="e">
        <f t="shared" si="150"/>
        <v>#DIV/0!</v>
      </c>
      <c r="L3266" s="10" t="str">
        <f t="shared" si="151"/>
        <v>Invalid</v>
      </c>
      <c r="M3266" s="10" t="str">
        <f t="shared" si="152"/>
        <v/>
      </c>
    </row>
    <row r="3267" spans="8:13" ht="14.25">
      <c r="H3267" s="7">
        <v>1000</v>
      </c>
      <c r="K3267" s="9" t="e">
        <f t="shared" ref="K3267:K3330" si="153">(H3267/G3267)*J3267</f>
        <v>#DIV/0!</v>
      </c>
      <c r="L3267" s="10" t="str">
        <f t="shared" ref="L3267:L3330" si="154">IF(F3267="BUY",(K3267-H3267)/H3267, IF(F3267="SELL", (H3267-K3267)/H3267, "Invalid"))</f>
        <v>Invalid</v>
      </c>
      <c r="M3267" s="10" t="str">
        <f t="shared" ref="M3267:M3330" si="155">IF(E3267="BUY",(K3267-H3267)/H3267,IF(E3267="SELL",(H3267-K3267)/H3267,""))</f>
        <v/>
      </c>
    </row>
    <row r="3268" spans="8:13" ht="14.25">
      <c r="H3268" s="7">
        <v>1000</v>
      </c>
      <c r="K3268" s="9" t="e">
        <f t="shared" si="153"/>
        <v>#DIV/0!</v>
      </c>
      <c r="L3268" s="10" t="str">
        <f t="shared" si="154"/>
        <v>Invalid</v>
      </c>
      <c r="M3268" s="10" t="str">
        <f t="shared" si="155"/>
        <v/>
      </c>
    </row>
    <row r="3269" spans="8:13" ht="14.25">
      <c r="H3269" s="7">
        <v>1000</v>
      </c>
      <c r="K3269" s="9" t="e">
        <f t="shared" si="153"/>
        <v>#DIV/0!</v>
      </c>
      <c r="L3269" s="10" t="str">
        <f t="shared" si="154"/>
        <v>Invalid</v>
      </c>
      <c r="M3269" s="10" t="str">
        <f t="shared" si="155"/>
        <v/>
      </c>
    </row>
    <row r="3270" spans="8:13" ht="14.25">
      <c r="H3270" s="7">
        <v>1000</v>
      </c>
      <c r="K3270" s="9" t="e">
        <f t="shared" si="153"/>
        <v>#DIV/0!</v>
      </c>
      <c r="L3270" s="10" t="str">
        <f t="shared" si="154"/>
        <v>Invalid</v>
      </c>
      <c r="M3270" s="10" t="str">
        <f t="shared" si="155"/>
        <v/>
      </c>
    </row>
    <row r="3271" spans="8:13" ht="14.25">
      <c r="H3271" s="7">
        <v>1000</v>
      </c>
      <c r="K3271" s="9" t="e">
        <f t="shared" si="153"/>
        <v>#DIV/0!</v>
      </c>
      <c r="L3271" s="10" t="str">
        <f t="shared" si="154"/>
        <v>Invalid</v>
      </c>
      <c r="M3271" s="10" t="str">
        <f t="shared" si="155"/>
        <v/>
      </c>
    </row>
    <row r="3272" spans="8:13" ht="14.25">
      <c r="H3272" s="7">
        <v>1000</v>
      </c>
      <c r="K3272" s="9" t="e">
        <f t="shared" si="153"/>
        <v>#DIV/0!</v>
      </c>
      <c r="L3272" s="10" t="str">
        <f t="shared" si="154"/>
        <v>Invalid</v>
      </c>
      <c r="M3272" s="10" t="str">
        <f t="shared" si="155"/>
        <v/>
      </c>
    </row>
    <row r="3273" spans="8:13" ht="14.25">
      <c r="H3273" s="7">
        <v>1000</v>
      </c>
      <c r="K3273" s="9" t="e">
        <f t="shared" si="153"/>
        <v>#DIV/0!</v>
      </c>
      <c r="L3273" s="10" t="str">
        <f t="shared" si="154"/>
        <v>Invalid</v>
      </c>
      <c r="M3273" s="10" t="str">
        <f t="shared" si="155"/>
        <v/>
      </c>
    </row>
    <row r="3274" spans="8:13" ht="14.25">
      <c r="H3274" s="7">
        <v>1000</v>
      </c>
      <c r="K3274" s="9" t="e">
        <f t="shared" si="153"/>
        <v>#DIV/0!</v>
      </c>
      <c r="L3274" s="10" t="str">
        <f t="shared" si="154"/>
        <v>Invalid</v>
      </c>
      <c r="M3274" s="10" t="str">
        <f t="shared" si="155"/>
        <v/>
      </c>
    </row>
    <row r="3275" spans="8:13" ht="14.25">
      <c r="H3275" s="7">
        <v>1000</v>
      </c>
      <c r="K3275" s="9" t="e">
        <f t="shared" si="153"/>
        <v>#DIV/0!</v>
      </c>
      <c r="L3275" s="10" t="str">
        <f t="shared" si="154"/>
        <v>Invalid</v>
      </c>
      <c r="M3275" s="10" t="str">
        <f t="shared" si="155"/>
        <v/>
      </c>
    </row>
    <row r="3276" spans="8:13" ht="14.25">
      <c r="H3276" s="7">
        <v>1000</v>
      </c>
      <c r="K3276" s="9" t="e">
        <f t="shared" si="153"/>
        <v>#DIV/0!</v>
      </c>
      <c r="L3276" s="10" t="str">
        <f t="shared" si="154"/>
        <v>Invalid</v>
      </c>
      <c r="M3276" s="10" t="str">
        <f t="shared" si="155"/>
        <v/>
      </c>
    </row>
    <row r="3277" spans="8:13" ht="14.25">
      <c r="H3277" s="7">
        <v>1000</v>
      </c>
      <c r="K3277" s="9" t="e">
        <f t="shared" si="153"/>
        <v>#DIV/0!</v>
      </c>
      <c r="L3277" s="10" t="str">
        <f t="shared" si="154"/>
        <v>Invalid</v>
      </c>
      <c r="M3277" s="10" t="str">
        <f t="shared" si="155"/>
        <v/>
      </c>
    </row>
    <row r="3278" spans="8:13" ht="14.25">
      <c r="H3278" s="7">
        <v>1000</v>
      </c>
      <c r="K3278" s="9" t="e">
        <f t="shared" si="153"/>
        <v>#DIV/0!</v>
      </c>
      <c r="L3278" s="10" t="str">
        <f t="shared" si="154"/>
        <v>Invalid</v>
      </c>
      <c r="M3278" s="10" t="str">
        <f t="shared" si="155"/>
        <v/>
      </c>
    </row>
    <row r="3279" spans="8:13" ht="14.25">
      <c r="H3279" s="7">
        <v>1000</v>
      </c>
      <c r="K3279" s="9" t="e">
        <f t="shared" si="153"/>
        <v>#DIV/0!</v>
      </c>
      <c r="L3279" s="10" t="str">
        <f t="shared" si="154"/>
        <v>Invalid</v>
      </c>
      <c r="M3279" s="10" t="str">
        <f t="shared" si="155"/>
        <v/>
      </c>
    </row>
    <row r="3280" spans="8:13" ht="14.25">
      <c r="H3280" s="7">
        <v>1000</v>
      </c>
      <c r="K3280" s="9" t="e">
        <f t="shared" si="153"/>
        <v>#DIV/0!</v>
      </c>
      <c r="L3280" s="10" t="str">
        <f t="shared" si="154"/>
        <v>Invalid</v>
      </c>
      <c r="M3280" s="10" t="str">
        <f t="shared" si="155"/>
        <v/>
      </c>
    </row>
    <row r="3281" spans="8:13" ht="14.25">
      <c r="H3281" s="7">
        <v>1000</v>
      </c>
      <c r="K3281" s="9" t="e">
        <f t="shared" si="153"/>
        <v>#DIV/0!</v>
      </c>
      <c r="L3281" s="10" t="str">
        <f t="shared" si="154"/>
        <v>Invalid</v>
      </c>
      <c r="M3281" s="10" t="str">
        <f t="shared" si="155"/>
        <v/>
      </c>
    </row>
    <row r="3282" spans="8:13" ht="14.25">
      <c r="H3282" s="7">
        <v>1000</v>
      </c>
      <c r="K3282" s="9" t="e">
        <f t="shared" si="153"/>
        <v>#DIV/0!</v>
      </c>
      <c r="L3282" s="10" t="str">
        <f t="shared" si="154"/>
        <v>Invalid</v>
      </c>
      <c r="M3282" s="10" t="str">
        <f t="shared" si="155"/>
        <v/>
      </c>
    </row>
    <row r="3283" spans="8:13" ht="14.25">
      <c r="H3283" s="7">
        <v>1000</v>
      </c>
      <c r="K3283" s="9" t="e">
        <f t="shared" si="153"/>
        <v>#DIV/0!</v>
      </c>
      <c r="L3283" s="10" t="str">
        <f t="shared" si="154"/>
        <v>Invalid</v>
      </c>
      <c r="M3283" s="10" t="str">
        <f t="shared" si="155"/>
        <v/>
      </c>
    </row>
    <row r="3284" spans="8:13" ht="14.25">
      <c r="H3284" s="7">
        <v>1000</v>
      </c>
      <c r="K3284" s="9" t="e">
        <f t="shared" si="153"/>
        <v>#DIV/0!</v>
      </c>
      <c r="L3284" s="10" t="str">
        <f t="shared" si="154"/>
        <v>Invalid</v>
      </c>
      <c r="M3284" s="10" t="str">
        <f t="shared" si="155"/>
        <v/>
      </c>
    </row>
    <row r="3285" spans="8:13" ht="14.25">
      <c r="H3285" s="7">
        <v>1000</v>
      </c>
      <c r="K3285" s="9" t="e">
        <f t="shared" si="153"/>
        <v>#DIV/0!</v>
      </c>
      <c r="L3285" s="10" t="str">
        <f t="shared" si="154"/>
        <v>Invalid</v>
      </c>
      <c r="M3285" s="10" t="str">
        <f t="shared" si="155"/>
        <v/>
      </c>
    </row>
    <row r="3286" spans="8:13" ht="14.25">
      <c r="H3286" s="7">
        <v>1000</v>
      </c>
      <c r="K3286" s="9" t="e">
        <f t="shared" si="153"/>
        <v>#DIV/0!</v>
      </c>
      <c r="L3286" s="10" t="str">
        <f t="shared" si="154"/>
        <v>Invalid</v>
      </c>
      <c r="M3286" s="10" t="str">
        <f t="shared" si="155"/>
        <v/>
      </c>
    </row>
    <row r="3287" spans="8:13" ht="14.25">
      <c r="H3287" s="7">
        <v>1000</v>
      </c>
      <c r="K3287" s="9" t="e">
        <f t="shared" si="153"/>
        <v>#DIV/0!</v>
      </c>
      <c r="L3287" s="10" t="str">
        <f t="shared" si="154"/>
        <v>Invalid</v>
      </c>
      <c r="M3287" s="10" t="str">
        <f t="shared" si="155"/>
        <v/>
      </c>
    </row>
    <row r="3288" spans="8:13" ht="14.25">
      <c r="H3288" s="7">
        <v>1000</v>
      </c>
      <c r="K3288" s="9" t="e">
        <f t="shared" si="153"/>
        <v>#DIV/0!</v>
      </c>
      <c r="L3288" s="10" t="str">
        <f t="shared" si="154"/>
        <v>Invalid</v>
      </c>
      <c r="M3288" s="10" t="str">
        <f t="shared" si="155"/>
        <v/>
      </c>
    </row>
    <row r="3289" spans="8:13" ht="14.25">
      <c r="H3289" s="7">
        <v>1000</v>
      </c>
      <c r="K3289" s="9" t="e">
        <f t="shared" si="153"/>
        <v>#DIV/0!</v>
      </c>
      <c r="L3289" s="10" t="str">
        <f t="shared" si="154"/>
        <v>Invalid</v>
      </c>
      <c r="M3289" s="10" t="str">
        <f t="shared" si="155"/>
        <v/>
      </c>
    </row>
    <row r="3290" spans="8:13" ht="14.25">
      <c r="H3290" s="7">
        <v>1000</v>
      </c>
      <c r="K3290" s="9" t="e">
        <f t="shared" si="153"/>
        <v>#DIV/0!</v>
      </c>
      <c r="L3290" s="10" t="str">
        <f t="shared" si="154"/>
        <v>Invalid</v>
      </c>
      <c r="M3290" s="10" t="str">
        <f t="shared" si="155"/>
        <v/>
      </c>
    </row>
    <row r="3291" spans="8:13" ht="14.25">
      <c r="H3291" s="7">
        <v>1000</v>
      </c>
      <c r="K3291" s="9" t="e">
        <f t="shared" si="153"/>
        <v>#DIV/0!</v>
      </c>
      <c r="L3291" s="10" t="str">
        <f t="shared" si="154"/>
        <v>Invalid</v>
      </c>
      <c r="M3291" s="10" t="str">
        <f t="shared" si="155"/>
        <v/>
      </c>
    </row>
    <row r="3292" spans="8:13" ht="14.25">
      <c r="H3292" s="7">
        <v>1000</v>
      </c>
      <c r="K3292" s="9" t="e">
        <f t="shared" si="153"/>
        <v>#DIV/0!</v>
      </c>
      <c r="L3292" s="10" t="str">
        <f t="shared" si="154"/>
        <v>Invalid</v>
      </c>
      <c r="M3292" s="10" t="str">
        <f t="shared" si="155"/>
        <v/>
      </c>
    </row>
    <row r="3293" spans="8:13" ht="14.25">
      <c r="H3293" s="7">
        <v>1000</v>
      </c>
      <c r="K3293" s="9" t="e">
        <f t="shared" si="153"/>
        <v>#DIV/0!</v>
      </c>
      <c r="L3293" s="10" t="str">
        <f t="shared" si="154"/>
        <v>Invalid</v>
      </c>
      <c r="M3293" s="10" t="str">
        <f t="shared" si="155"/>
        <v/>
      </c>
    </row>
    <row r="3294" spans="8:13" ht="14.25">
      <c r="H3294" s="7">
        <v>1000</v>
      </c>
      <c r="K3294" s="9" t="e">
        <f t="shared" si="153"/>
        <v>#DIV/0!</v>
      </c>
      <c r="L3294" s="10" t="str">
        <f t="shared" si="154"/>
        <v>Invalid</v>
      </c>
      <c r="M3294" s="10" t="str">
        <f t="shared" si="155"/>
        <v/>
      </c>
    </row>
    <row r="3295" spans="8:13" ht="14.25">
      <c r="H3295" s="7">
        <v>1000</v>
      </c>
      <c r="K3295" s="9" t="e">
        <f t="shared" si="153"/>
        <v>#DIV/0!</v>
      </c>
      <c r="L3295" s="10" t="str">
        <f t="shared" si="154"/>
        <v>Invalid</v>
      </c>
      <c r="M3295" s="10" t="str">
        <f t="shared" si="155"/>
        <v/>
      </c>
    </row>
    <row r="3296" spans="8:13" ht="14.25">
      <c r="H3296" s="7">
        <v>1000</v>
      </c>
      <c r="K3296" s="9" t="e">
        <f t="shared" si="153"/>
        <v>#DIV/0!</v>
      </c>
      <c r="L3296" s="10" t="str">
        <f t="shared" si="154"/>
        <v>Invalid</v>
      </c>
      <c r="M3296" s="10" t="str">
        <f t="shared" si="155"/>
        <v/>
      </c>
    </row>
    <row r="3297" spans="8:13" ht="14.25">
      <c r="H3297" s="7">
        <v>1000</v>
      </c>
      <c r="K3297" s="9" t="e">
        <f t="shared" si="153"/>
        <v>#DIV/0!</v>
      </c>
      <c r="L3297" s="10" t="str">
        <f t="shared" si="154"/>
        <v>Invalid</v>
      </c>
      <c r="M3297" s="10" t="str">
        <f t="shared" si="155"/>
        <v/>
      </c>
    </row>
    <row r="3298" spans="8:13" ht="14.25">
      <c r="H3298" s="7">
        <v>1000</v>
      </c>
      <c r="K3298" s="9" t="e">
        <f t="shared" si="153"/>
        <v>#DIV/0!</v>
      </c>
      <c r="L3298" s="10" t="str">
        <f t="shared" si="154"/>
        <v>Invalid</v>
      </c>
      <c r="M3298" s="10" t="str">
        <f t="shared" si="155"/>
        <v/>
      </c>
    </row>
    <row r="3299" spans="8:13" ht="14.25">
      <c r="H3299" s="7">
        <v>1000</v>
      </c>
      <c r="K3299" s="9" t="e">
        <f t="shared" si="153"/>
        <v>#DIV/0!</v>
      </c>
      <c r="L3299" s="10" t="str">
        <f t="shared" si="154"/>
        <v>Invalid</v>
      </c>
      <c r="M3299" s="10" t="str">
        <f t="shared" si="155"/>
        <v/>
      </c>
    </row>
    <row r="3300" spans="8:13" ht="14.25">
      <c r="H3300" s="7">
        <v>1000</v>
      </c>
      <c r="K3300" s="9" t="e">
        <f t="shared" si="153"/>
        <v>#DIV/0!</v>
      </c>
      <c r="L3300" s="10" t="str">
        <f t="shared" si="154"/>
        <v>Invalid</v>
      </c>
      <c r="M3300" s="10" t="str">
        <f t="shared" si="155"/>
        <v/>
      </c>
    </row>
    <row r="3301" spans="8:13" ht="14.25">
      <c r="H3301" s="7">
        <v>1000</v>
      </c>
      <c r="K3301" s="9" t="e">
        <f t="shared" si="153"/>
        <v>#DIV/0!</v>
      </c>
      <c r="L3301" s="10" t="str">
        <f t="shared" si="154"/>
        <v>Invalid</v>
      </c>
      <c r="M3301" s="10" t="str">
        <f t="shared" si="155"/>
        <v/>
      </c>
    </row>
    <row r="3302" spans="8:13" ht="14.25">
      <c r="H3302" s="7">
        <v>1000</v>
      </c>
      <c r="K3302" s="9" t="e">
        <f t="shared" si="153"/>
        <v>#DIV/0!</v>
      </c>
      <c r="L3302" s="10" t="str">
        <f t="shared" si="154"/>
        <v>Invalid</v>
      </c>
      <c r="M3302" s="10" t="str">
        <f t="shared" si="155"/>
        <v/>
      </c>
    </row>
    <row r="3303" spans="8:13" ht="14.25">
      <c r="H3303" s="7">
        <v>1000</v>
      </c>
      <c r="K3303" s="9" t="e">
        <f t="shared" si="153"/>
        <v>#DIV/0!</v>
      </c>
      <c r="L3303" s="10" t="str">
        <f t="shared" si="154"/>
        <v>Invalid</v>
      </c>
      <c r="M3303" s="10" t="str">
        <f t="shared" si="155"/>
        <v/>
      </c>
    </row>
    <row r="3304" spans="8:13" ht="14.25">
      <c r="H3304" s="7">
        <v>1000</v>
      </c>
      <c r="K3304" s="9" t="e">
        <f t="shared" si="153"/>
        <v>#DIV/0!</v>
      </c>
      <c r="L3304" s="10" t="str">
        <f t="shared" si="154"/>
        <v>Invalid</v>
      </c>
      <c r="M3304" s="10" t="str">
        <f t="shared" si="155"/>
        <v/>
      </c>
    </row>
    <row r="3305" spans="8:13" ht="14.25">
      <c r="H3305" s="7">
        <v>1000</v>
      </c>
      <c r="K3305" s="9" t="e">
        <f t="shared" si="153"/>
        <v>#DIV/0!</v>
      </c>
      <c r="L3305" s="10" t="str">
        <f t="shared" si="154"/>
        <v>Invalid</v>
      </c>
      <c r="M3305" s="10" t="str">
        <f t="shared" si="155"/>
        <v/>
      </c>
    </row>
    <row r="3306" spans="8:13" ht="14.25">
      <c r="H3306" s="7">
        <v>1000</v>
      </c>
      <c r="K3306" s="9" t="e">
        <f t="shared" si="153"/>
        <v>#DIV/0!</v>
      </c>
      <c r="L3306" s="10" t="str">
        <f t="shared" si="154"/>
        <v>Invalid</v>
      </c>
      <c r="M3306" s="10" t="str">
        <f t="shared" si="155"/>
        <v/>
      </c>
    </row>
    <row r="3307" spans="8:13" ht="14.25">
      <c r="H3307" s="7">
        <v>1000</v>
      </c>
      <c r="K3307" s="9" t="e">
        <f t="shared" si="153"/>
        <v>#DIV/0!</v>
      </c>
      <c r="L3307" s="10" t="str">
        <f t="shared" si="154"/>
        <v>Invalid</v>
      </c>
      <c r="M3307" s="10" t="str">
        <f t="shared" si="155"/>
        <v/>
      </c>
    </row>
    <row r="3308" spans="8:13" ht="14.25">
      <c r="H3308" s="7">
        <v>1000</v>
      </c>
      <c r="K3308" s="9" t="e">
        <f t="shared" si="153"/>
        <v>#DIV/0!</v>
      </c>
      <c r="L3308" s="10" t="str">
        <f t="shared" si="154"/>
        <v>Invalid</v>
      </c>
      <c r="M3308" s="10" t="str">
        <f t="shared" si="155"/>
        <v/>
      </c>
    </row>
    <row r="3309" spans="8:13" ht="14.25">
      <c r="H3309" s="7">
        <v>1000</v>
      </c>
      <c r="K3309" s="9" t="e">
        <f t="shared" si="153"/>
        <v>#DIV/0!</v>
      </c>
      <c r="L3309" s="10" t="str">
        <f t="shared" si="154"/>
        <v>Invalid</v>
      </c>
      <c r="M3309" s="10" t="str">
        <f t="shared" si="155"/>
        <v/>
      </c>
    </row>
    <row r="3310" spans="8:13" ht="14.25">
      <c r="H3310" s="7">
        <v>1000</v>
      </c>
      <c r="K3310" s="9" t="e">
        <f t="shared" si="153"/>
        <v>#DIV/0!</v>
      </c>
      <c r="L3310" s="10" t="str">
        <f t="shared" si="154"/>
        <v>Invalid</v>
      </c>
      <c r="M3310" s="10" t="str">
        <f t="shared" si="155"/>
        <v/>
      </c>
    </row>
    <row r="3311" spans="8:13" ht="14.25">
      <c r="H3311" s="7">
        <v>1000</v>
      </c>
      <c r="K3311" s="9" t="e">
        <f t="shared" si="153"/>
        <v>#DIV/0!</v>
      </c>
      <c r="L3311" s="10" t="str">
        <f t="shared" si="154"/>
        <v>Invalid</v>
      </c>
      <c r="M3311" s="10" t="str">
        <f t="shared" si="155"/>
        <v/>
      </c>
    </row>
    <row r="3312" spans="8:13" ht="14.25">
      <c r="H3312" s="7">
        <v>1000</v>
      </c>
      <c r="K3312" s="9" t="e">
        <f t="shared" si="153"/>
        <v>#DIV/0!</v>
      </c>
      <c r="L3312" s="10" t="str">
        <f t="shared" si="154"/>
        <v>Invalid</v>
      </c>
      <c r="M3312" s="10" t="str">
        <f t="shared" si="155"/>
        <v/>
      </c>
    </row>
    <row r="3313" spans="8:13" ht="14.25">
      <c r="H3313" s="7">
        <v>1000</v>
      </c>
      <c r="K3313" s="9" t="e">
        <f t="shared" si="153"/>
        <v>#DIV/0!</v>
      </c>
      <c r="L3313" s="10" t="str">
        <f t="shared" si="154"/>
        <v>Invalid</v>
      </c>
      <c r="M3313" s="10" t="str">
        <f t="shared" si="155"/>
        <v/>
      </c>
    </row>
    <row r="3314" spans="8:13" ht="14.25">
      <c r="H3314" s="7">
        <v>1000</v>
      </c>
      <c r="K3314" s="9" t="e">
        <f t="shared" si="153"/>
        <v>#DIV/0!</v>
      </c>
      <c r="L3314" s="10" t="str">
        <f t="shared" si="154"/>
        <v>Invalid</v>
      </c>
      <c r="M3314" s="10" t="str">
        <f t="shared" si="155"/>
        <v/>
      </c>
    </row>
    <row r="3315" spans="8:13" ht="14.25">
      <c r="H3315" s="7">
        <v>1000</v>
      </c>
      <c r="K3315" s="9" t="e">
        <f t="shared" si="153"/>
        <v>#DIV/0!</v>
      </c>
      <c r="L3315" s="10" t="str">
        <f t="shared" si="154"/>
        <v>Invalid</v>
      </c>
      <c r="M3315" s="10" t="str">
        <f t="shared" si="155"/>
        <v/>
      </c>
    </row>
    <row r="3316" spans="8:13" ht="14.25">
      <c r="H3316" s="7">
        <v>1000</v>
      </c>
      <c r="K3316" s="9" t="e">
        <f t="shared" si="153"/>
        <v>#DIV/0!</v>
      </c>
      <c r="L3316" s="10" t="str">
        <f t="shared" si="154"/>
        <v>Invalid</v>
      </c>
      <c r="M3316" s="10" t="str">
        <f t="shared" si="155"/>
        <v/>
      </c>
    </row>
    <row r="3317" spans="8:13" ht="14.25">
      <c r="H3317" s="7">
        <v>1000</v>
      </c>
      <c r="K3317" s="9" t="e">
        <f t="shared" si="153"/>
        <v>#DIV/0!</v>
      </c>
      <c r="L3317" s="10" t="str">
        <f t="shared" si="154"/>
        <v>Invalid</v>
      </c>
      <c r="M3317" s="10" t="str">
        <f t="shared" si="155"/>
        <v/>
      </c>
    </row>
    <row r="3318" spans="8:13" ht="14.25">
      <c r="H3318" s="7">
        <v>1000</v>
      </c>
      <c r="K3318" s="9" t="e">
        <f t="shared" si="153"/>
        <v>#DIV/0!</v>
      </c>
      <c r="L3318" s="10" t="str">
        <f t="shared" si="154"/>
        <v>Invalid</v>
      </c>
      <c r="M3318" s="10" t="str">
        <f t="shared" si="155"/>
        <v/>
      </c>
    </row>
    <row r="3319" spans="8:13" ht="14.25">
      <c r="H3319" s="7">
        <v>1000</v>
      </c>
      <c r="K3319" s="9" t="e">
        <f t="shared" si="153"/>
        <v>#DIV/0!</v>
      </c>
      <c r="L3319" s="10" t="str">
        <f t="shared" si="154"/>
        <v>Invalid</v>
      </c>
      <c r="M3319" s="10" t="str">
        <f t="shared" si="155"/>
        <v/>
      </c>
    </row>
    <row r="3320" spans="8:13" ht="14.25">
      <c r="H3320" s="7">
        <v>1000</v>
      </c>
      <c r="K3320" s="9" t="e">
        <f t="shared" si="153"/>
        <v>#DIV/0!</v>
      </c>
      <c r="L3320" s="10" t="str">
        <f t="shared" si="154"/>
        <v>Invalid</v>
      </c>
      <c r="M3320" s="10" t="str">
        <f t="shared" si="155"/>
        <v/>
      </c>
    </row>
    <row r="3321" spans="8:13" ht="14.25">
      <c r="H3321" s="7">
        <v>1000</v>
      </c>
      <c r="K3321" s="9" t="e">
        <f t="shared" si="153"/>
        <v>#DIV/0!</v>
      </c>
      <c r="L3321" s="10" t="str">
        <f t="shared" si="154"/>
        <v>Invalid</v>
      </c>
      <c r="M3321" s="10" t="str">
        <f t="shared" si="155"/>
        <v/>
      </c>
    </row>
    <row r="3322" spans="8:13" ht="14.25">
      <c r="H3322" s="7">
        <v>1000</v>
      </c>
      <c r="K3322" s="9" t="e">
        <f t="shared" si="153"/>
        <v>#DIV/0!</v>
      </c>
      <c r="L3322" s="10" t="str">
        <f t="shared" si="154"/>
        <v>Invalid</v>
      </c>
      <c r="M3322" s="10" t="str">
        <f t="shared" si="155"/>
        <v/>
      </c>
    </row>
    <row r="3323" spans="8:13" ht="14.25">
      <c r="H3323" s="7">
        <v>1000</v>
      </c>
      <c r="K3323" s="9" t="e">
        <f t="shared" si="153"/>
        <v>#DIV/0!</v>
      </c>
      <c r="L3323" s="10" t="str">
        <f t="shared" si="154"/>
        <v>Invalid</v>
      </c>
      <c r="M3323" s="10" t="str">
        <f t="shared" si="155"/>
        <v/>
      </c>
    </row>
    <row r="3324" spans="8:13" ht="14.25">
      <c r="H3324" s="7">
        <v>1000</v>
      </c>
      <c r="K3324" s="9" t="e">
        <f t="shared" si="153"/>
        <v>#DIV/0!</v>
      </c>
      <c r="L3324" s="10" t="str">
        <f t="shared" si="154"/>
        <v>Invalid</v>
      </c>
      <c r="M3324" s="10" t="str">
        <f t="shared" si="155"/>
        <v/>
      </c>
    </row>
    <row r="3325" spans="8:13" ht="14.25">
      <c r="H3325" s="7">
        <v>1000</v>
      </c>
      <c r="K3325" s="9" t="e">
        <f t="shared" si="153"/>
        <v>#DIV/0!</v>
      </c>
      <c r="L3325" s="10" t="str">
        <f t="shared" si="154"/>
        <v>Invalid</v>
      </c>
      <c r="M3325" s="10" t="str">
        <f t="shared" si="155"/>
        <v/>
      </c>
    </row>
    <row r="3326" spans="8:13" ht="14.25">
      <c r="H3326" s="7">
        <v>1000</v>
      </c>
      <c r="K3326" s="9" t="e">
        <f t="shared" si="153"/>
        <v>#DIV/0!</v>
      </c>
      <c r="L3326" s="10" t="str">
        <f t="shared" si="154"/>
        <v>Invalid</v>
      </c>
      <c r="M3326" s="10" t="str">
        <f t="shared" si="155"/>
        <v/>
      </c>
    </row>
    <row r="3327" spans="8:13" ht="14.25">
      <c r="H3327" s="7">
        <v>1000</v>
      </c>
      <c r="K3327" s="9" t="e">
        <f t="shared" si="153"/>
        <v>#DIV/0!</v>
      </c>
      <c r="L3327" s="10" t="str">
        <f t="shared" si="154"/>
        <v>Invalid</v>
      </c>
      <c r="M3327" s="10" t="str">
        <f t="shared" si="155"/>
        <v/>
      </c>
    </row>
    <row r="3328" spans="8:13" ht="14.25">
      <c r="H3328" s="7">
        <v>1000</v>
      </c>
      <c r="K3328" s="9" t="e">
        <f t="shared" si="153"/>
        <v>#DIV/0!</v>
      </c>
      <c r="L3328" s="10" t="str">
        <f t="shared" si="154"/>
        <v>Invalid</v>
      </c>
      <c r="M3328" s="10" t="str">
        <f t="shared" si="155"/>
        <v/>
      </c>
    </row>
    <row r="3329" spans="8:13" ht="14.25">
      <c r="H3329" s="7">
        <v>1000</v>
      </c>
      <c r="K3329" s="9" t="e">
        <f t="shared" si="153"/>
        <v>#DIV/0!</v>
      </c>
      <c r="L3329" s="10" t="str">
        <f t="shared" si="154"/>
        <v>Invalid</v>
      </c>
      <c r="M3329" s="10" t="str">
        <f t="shared" si="155"/>
        <v/>
      </c>
    </row>
    <row r="3330" spans="8:13" ht="14.25">
      <c r="H3330" s="7">
        <v>1000</v>
      </c>
      <c r="K3330" s="9" t="e">
        <f t="shared" si="153"/>
        <v>#DIV/0!</v>
      </c>
      <c r="L3330" s="10" t="str">
        <f t="shared" si="154"/>
        <v>Invalid</v>
      </c>
      <c r="M3330" s="10" t="str">
        <f t="shared" si="155"/>
        <v/>
      </c>
    </row>
    <row r="3331" spans="8:13" ht="14.25">
      <c r="H3331" s="7">
        <v>1000</v>
      </c>
      <c r="K3331" s="9" t="e">
        <f t="shared" ref="K3331:K3394" si="156">(H3331/G3331)*J3331</f>
        <v>#DIV/0!</v>
      </c>
      <c r="L3331" s="10" t="str">
        <f t="shared" ref="L3331:L3394" si="157">IF(F3331="BUY",(K3331-H3331)/H3331, IF(F3331="SELL", (H3331-K3331)/H3331, "Invalid"))</f>
        <v>Invalid</v>
      </c>
      <c r="M3331" s="10" t="str">
        <f t="shared" ref="M3331:M3394" si="158">IF(E3331="BUY",(K3331-H3331)/H3331,IF(E3331="SELL",(H3331-K3331)/H3331,""))</f>
        <v/>
      </c>
    </row>
    <row r="3332" spans="8:13" ht="14.25">
      <c r="H3332" s="7">
        <v>1000</v>
      </c>
      <c r="K3332" s="9" t="e">
        <f t="shared" si="156"/>
        <v>#DIV/0!</v>
      </c>
      <c r="L3332" s="10" t="str">
        <f t="shared" si="157"/>
        <v>Invalid</v>
      </c>
      <c r="M3332" s="10" t="str">
        <f t="shared" si="158"/>
        <v/>
      </c>
    </row>
    <row r="3333" spans="8:13" ht="14.25">
      <c r="H3333" s="7">
        <v>1000</v>
      </c>
      <c r="K3333" s="9" t="e">
        <f t="shared" si="156"/>
        <v>#DIV/0!</v>
      </c>
      <c r="L3333" s="10" t="str">
        <f t="shared" si="157"/>
        <v>Invalid</v>
      </c>
      <c r="M3333" s="10" t="str">
        <f t="shared" si="158"/>
        <v/>
      </c>
    </row>
    <row r="3334" spans="8:13" ht="14.25">
      <c r="H3334" s="7">
        <v>1000</v>
      </c>
      <c r="K3334" s="9" t="e">
        <f t="shared" si="156"/>
        <v>#DIV/0!</v>
      </c>
      <c r="L3334" s="10" t="str">
        <f t="shared" si="157"/>
        <v>Invalid</v>
      </c>
      <c r="M3334" s="10" t="str">
        <f t="shared" si="158"/>
        <v/>
      </c>
    </row>
    <row r="3335" spans="8:13" ht="14.25">
      <c r="H3335" s="7">
        <v>1000</v>
      </c>
      <c r="K3335" s="9" t="e">
        <f t="shared" si="156"/>
        <v>#DIV/0!</v>
      </c>
      <c r="L3335" s="10" t="str">
        <f t="shared" si="157"/>
        <v>Invalid</v>
      </c>
      <c r="M3335" s="10" t="str">
        <f t="shared" si="158"/>
        <v/>
      </c>
    </row>
    <row r="3336" spans="8:13" ht="14.25">
      <c r="H3336" s="7">
        <v>1000</v>
      </c>
      <c r="K3336" s="9" t="e">
        <f t="shared" si="156"/>
        <v>#DIV/0!</v>
      </c>
      <c r="L3336" s="10" t="str">
        <f t="shared" si="157"/>
        <v>Invalid</v>
      </c>
      <c r="M3336" s="10" t="str">
        <f t="shared" si="158"/>
        <v/>
      </c>
    </row>
    <row r="3337" spans="8:13" ht="14.25">
      <c r="H3337" s="7">
        <v>1000</v>
      </c>
      <c r="K3337" s="9" t="e">
        <f t="shared" si="156"/>
        <v>#DIV/0!</v>
      </c>
      <c r="L3337" s="10" t="str">
        <f t="shared" si="157"/>
        <v>Invalid</v>
      </c>
      <c r="M3337" s="10" t="str">
        <f t="shared" si="158"/>
        <v/>
      </c>
    </row>
    <row r="3338" spans="8:13" ht="14.25">
      <c r="H3338" s="7">
        <v>1000</v>
      </c>
      <c r="K3338" s="9" t="e">
        <f t="shared" si="156"/>
        <v>#DIV/0!</v>
      </c>
      <c r="L3338" s="10" t="str">
        <f t="shared" si="157"/>
        <v>Invalid</v>
      </c>
      <c r="M3338" s="10" t="str">
        <f t="shared" si="158"/>
        <v/>
      </c>
    </row>
    <row r="3339" spans="8:13" ht="14.25">
      <c r="H3339" s="7">
        <v>1000</v>
      </c>
      <c r="K3339" s="9" t="e">
        <f t="shared" si="156"/>
        <v>#DIV/0!</v>
      </c>
      <c r="L3339" s="10" t="str">
        <f t="shared" si="157"/>
        <v>Invalid</v>
      </c>
      <c r="M3339" s="10" t="str">
        <f t="shared" si="158"/>
        <v/>
      </c>
    </row>
    <row r="3340" spans="8:13" ht="14.25">
      <c r="H3340" s="7">
        <v>1000</v>
      </c>
      <c r="K3340" s="9" t="e">
        <f t="shared" si="156"/>
        <v>#DIV/0!</v>
      </c>
      <c r="L3340" s="10" t="str">
        <f t="shared" si="157"/>
        <v>Invalid</v>
      </c>
      <c r="M3340" s="10" t="str">
        <f t="shared" si="158"/>
        <v/>
      </c>
    </row>
    <row r="3341" spans="8:13" ht="14.25">
      <c r="H3341" s="7">
        <v>1000</v>
      </c>
      <c r="K3341" s="9" t="e">
        <f t="shared" si="156"/>
        <v>#DIV/0!</v>
      </c>
      <c r="L3341" s="10" t="str">
        <f t="shared" si="157"/>
        <v>Invalid</v>
      </c>
      <c r="M3341" s="10" t="str">
        <f t="shared" si="158"/>
        <v/>
      </c>
    </row>
    <row r="3342" spans="8:13" ht="14.25">
      <c r="H3342" s="7">
        <v>1000</v>
      </c>
      <c r="K3342" s="9" t="e">
        <f t="shared" si="156"/>
        <v>#DIV/0!</v>
      </c>
      <c r="L3342" s="10" t="str">
        <f t="shared" si="157"/>
        <v>Invalid</v>
      </c>
      <c r="M3342" s="10" t="str">
        <f t="shared" si="158"/>
        <v/>
      </c>
    </row>
    <row r="3343" spans="8:13" ht="14.25">
      <c r="H3343" s="7">
        <v>1000</v>
      </c>
      <c r="K3343" s="9" t="e">
        <f t="shared" si="156"/>
        <v>#DIV/0!</v>
      </c>
      <c r="L3343" s="10" t="str">
        <f t="shared" si="157"/>
        <v>Invalid</v>
      </c>
      <c r="M3343" s="10" t="str">
        <f t="shared" si="158"/>
        <v/>
      </c>
    </row>
    <row r="3344" spans="8:13" ht="14.25">
      <c r="H3344" s="7">
        <v>1000</v>
      </c>
      <c r="K3344" s="9" t="e">
        <f t="shared" si="156"/>
        <v>#DIV/0!</v>
      </c>
      <c r="L3344" s="10" t="str">
        <f t="shared" si="157"/>
        <v>Invalid</v>
      </c>
      <c r="M3344" s="10" t="str">
        <f t="shared" si="158"/>
        <v/>
      </c>
    </row>
    <row r="3345" spans="8:13" ht="14.25">
      <c r="H3345" s="7">
        <v>1000</v>
      </c>
      <c r="K3345" s="9" t="e">
        <f t="shared" si="156"/>
        <v>#DIV/0!</v>
      </c>
      <c r="L3345" s="10" t="str">
        <f t="shared" si="157"/>
        <v>Invalid</v>
      </c>
      <c r="M3345" s="10" t="str">
        <f t="shared" si="158"/>
        <v/>
      </c>
    </row>
    <row r="3346" spans="8:13" ht="14.25">
      <c r="H3346" s="7">
        <v>1000</v>
      </c>
      <c r="K3346" s="9" t="e">
        <f t="shared" si="156"/>
        <v>#DIV/0!</v>
      </c>
      <c r="L3346" s="10" t="str">
        <f t="shared" si="157"/>
        <v>Invalid</v>
      </c>
      <c r="M3346" s="10" t="str">
        <f t="shared" si="158"/>
        <v/>
      </c>
    </row>
    <row r="3347" spans="8:13" ht="14.25">
      <c r="H3347" s="7">
        <v>1000</v>
      </c>
      <c r="K3347" s="9" t="e">
        <f t="shared" si="156"/>
        <v>#DIV/0!</v>
      </c>
      <c r="L3347" s="10" t="str">
        <f t="shared" si="157"/>
        <v>Invalid</v>
      </c>
      <c r="M3347" s="10" t="str">
        <f t="shared" si="158"/>
        <v/>
      </c>
    </row>
    <row r="3348" spans="8:13" ht="14.25">
      <c r="H3348" s="7">
        <v>1000</v>
      </c>
      <c r="K3348" s="9" t="e">
        <f t="shared" si="156"/>
        <v>#DIV/0!</v>
      </c>
      <c r="L3348" s="10" t="str">
        <f t="shared" si="157"/>
        <v>Invalid</v>
      </c>
      <c r="M3348" s="10" t="str">
        <f t="shared" si="158"/>
        <v/>
      </c>
    </row>
    <row r="3349" spans="8:13" ht="14.25">
      <c r="H3349" s="7">
        <v>1000</v>
      </c>
      <c r="K3349" s="9" t="e">
        <f t="shared" si="156"/>
        <v>#DIV/0!</v>
      </c>
      <c r="L3349" s="10" t="str">
        <f t="shared" si="157"/>
        <v>Invalid</v>
      </c>
      <c r="M3349" s="10" t="str">
        <f t="shared" si="158"/>
        <v/>
      </c>
    </row>
    <row r="3350" spans="8:13" ht="14.25">
      <c r="H3350" s="7">
        <v>1000</v>
      </c>
      <c r="K3350" s="9" t="e">
        <f t="shared" si="156"/>
        <v>#DIV/0!</v>
      </c>
      <c r="L3350" s="10" t="str">
        <f t="shared" si="157"/>
        <v>Invalid</v>
      </c>
      <c r="M3350" s="10" t="str">
        <f t="shared" si="158"/>
        <v/>
      </c>
    </row>
    <row r="3351" spans="8:13" ht="14.25">
      <c r="H3351" s="7">
        <v>1000</v>
      </c>
      <c r="K3351" s="9" t="e">
        <f t="shared" si="156"/>
        <v>#DIV/0!</v>
      </c>
      <c r="L3351" s="10" t="str">
        <f t="shared" si="157"/>
        <v>Invalid</v>
      </c>
      <c r="M3351" s="10" t="str">
        <f t="shared" si="158"/>
        <v/>
      </c>
    </row>
    <row r="3352" spans="8:13" ht="14.25">
      <c r="H3352" s="7">
        <v>1000</v>
      </c>
      <c r="K3352" s="9" t="e">
        <f t="shared" si="156"/>
        <v>#DIV/0!</v>
      </c>
      <c r="L3352" s="10" t="str">
        <f t="shared" si="157"/>
        <v>Invalid</v>
      </c>
      <c r="M3352" s="10" t="str">
        <f t="shared" si="158"/>
        <v/>
      </c>
    </row>
    <row r="3353" spans="8:13" ht="14.25">
      <c r="H3353" s="7">
        <v>1000</v>
      </c>
      <c r="K3353" s="9" t="e">
        <f t="shared" si="156"/>
        <v>#DIV/0!</v>
      </c>
      <c r="L3353" s="10" t="str">
        <f t="shared" si="157"/>
        <v>Invalid</v>
      </c>
      <c r="M3353" s="10" t="str">
        <f t="shared" si="158"/>
        <v/>
      </c>
    </row>
    <row r="3354" spans="8:13" ht="14.25">
      <c r="H3354" s="7">
        <v>1000</v>
      </c>
      <c r="K3354" s="9" t="e">
        <f t="shared" si="156"/>
        <v>#DIV/0!</v>
      </c>
      <c r="L3354" s="10" t="str">
        <f t="shared" si="157"/>
        <v>Invalid</v>
      </c>
      <c r="M3354" s="10" t="str">
        <f t="shared" si="158"/>
        <v/>
      </c>
    </row>
    <row r="3355" spans="8:13" ht="14.25">
      <c r="H3355" s="7">
        <v>1000</v>
      </c>
      <c r="K3355" s="9" t="e">
        <f t="shared" si="156"/>
        <v>#DIV/0!</v>
      </c>
      <c r="L3355" s="10" t="str">
        <f t="shared" si="157"/>
        <v>Invalid</v>
      </c>
      <c r="M3355" s="10" t="str">
        <f t="shared" si="158"/>
        <v/>
      </c>
    </row>
    <row r="3356" spans="8:13" ht="14.25">
      <c r="H3356" s="7">
        <v>1000</v>
      </c>
      <c r="K3356" s="9" t="e">
        <f t="shared" si="156"/>
        <v>#DIV/0!</v>
      </c>
      <c r="L3356" s="10" t="str">
        <f t="shared" si="157"/>
        <v>Invalid</v>
      </c>
      <c r="M3356" s="10" t="str">
        <f t="shared" si="158"/>
        <v/>
      </c>
    </row>
    <row r="3357" spans="8:13" ht="14.25">
      <c r="H3357" s="7">
        <v>1000</v>
      </c>
      <c r="K3357" s="9" t="e">
        <f t="shared" si="156"/>
        <v>#DIV/0!</v>
      </c>
      <c r="L3357" s="10" t="str">
        <f t="shared" si="157"/>
        <v>Invalid</v>
      </c>
      <c r="M3357" s="10" t="str">
        <f t="shared" si="158"/>
        <v/>
      </c>
    </row>
    <row r="3358" spans="8:13" ht="14.25">
      <c r="H3358" s="7">
        <v>1000</v>
      </c>
      <c r="K3358" s="9" t="e">
        <f t="shared" si="156"/>
        <v>#DIV/0!</v>
      </c>
      <c r="L3358" s="10" t="str">
        <f t="shared" si="157"/>
        <v>Invalid</v>
      </c>
      <c r="M3358" s="10" t="str">
        <f t="shared" si="158"/>
        <v/>
      </c>
    </row>
    <row r="3359" spans="8:13" ht="14.25">
      <c r="H3359" s="7">
        <v>1000</v>
      </c>
      <c r="K3359" s="9" t="e">
        <f t="shared" si="156"/>
        <v>#DIV/0!</v>
      </c>
      <c r="L3359" s="10" t="str">
        <f t="shared" si="157"/>
        <v>Invalid</v>
      </c>
      <c r="M3359" s="10" t="str">
        <f t="shared" si="158"/>
        <v/>
      </c>
    </row>
    <row r="3360" spans="8:13" ht="14.25">
      <c r="H3360" s="7">
        <v>1000</v>
      </c>
      <c r="K3360" s="9" t="e">
        <f t="shared" si="156"/>
        <v>#DIV/0!</v>
      </c>
      <c r="L3360" s="10" t="str">
        <f t="shared" si="157"/>
        <v>Invalid</v>
      </c>
      <c r="M3360" s="10" t="str">
        <f t="shared" si="158"/>
        <v/>
      </c>
    </row>
    <row r="3361" spans="8:13" ht="14.25">
      <c r="H3361" s="7">
        <v>1000</v>
      </c>
      <c r="K3361" s="9" t="e">
        <f t="shared" si="156"/>
        <v>#DIV/0!</v>
      </c>
      <c r="L3361" s="10" t="str">
        <f t="shared" si="157"/>
        <v>Invalid</v>
      </c>
      <c r="M3361" s="10" t="str">
        <f t="shared" si="158"/>
        <v/>
      </c>
    </row>
    <row r="3362" spans="8:13" ht="14.25">
      <c r="H3362" s="7">
        <v>1000</v>
      </c>
      <c r="K3362" s="9" t="e">
        <f t="shared" si="156"/>
        <v>#DIV/0!</v>
      </c>
      <c r="L3362" s="10" t="str">
        <f t="shared" si="157"/>
        <v>Invalid</v>
      </c>
      <c r="M3362" s="10" t="str">
        <f t="shared" si="158"/>
        <v/>
      </c>
    </row>
    <row r="3363" spans="8:13" ht="14.25">
      <c r="H3363" s="7">
        <v>1000</v>
      </c>
      <c r="K3363" s="9" t="e">
        <f t="shared" si="156"/>
        <v>#DIV/0!</v>
      </c>
      <c r="L3363" s="10" t="str">
        <f t="shared" si="157"/>
        <v>Invalid</v>
      </c>
      <c r="M3363" s="10" t="str">
        <f t="shared" si="158"/>
        <v/>
      </c>
    </row>
    <row r="3364" spans="8:13" ht="14.25">
      <c r="H3364" s="7">
        <v>1000</v>
      </c>
      <c r="K3364" s="9" t="e">
        <f t="shared" si="156"/>
        <v>#DIV/0!</v>
      </c>
      <c r="L3364" s="10" t="str">
        <f t="shared" si="157"/>
        <v>Invalid</v>
      </c>
      <c r="M3364" s="10" t="str">
        <f t="shared" si="158"/>
        <v/>
      </c>
    </row>
    <row r="3365" spans="8:13" ht="14.25">
      <c r="H3365" s="7">
        <v>1000</v>
      </c>
      <c r="K3365" s="9" t="e">
        <f t="shared" si="156"/>
        <v>#DIV/0!</v>
      </c>
      <c r="L3365" s="10" t="str">
        <f t="shared" si="157"/>
        <v>Invalid</v>
      </c>
      <c r="M3365" s="10" t="str">
        <f t="shared" si="158"/>
        <v/>
      </c>
    </row>
    <row r="3366" spans="8:13" ht="14.25">
      <c r="H3366" s="7">
        <v>1000</v>
      </c>
      <c r="K3366" s="9" t="e">
        <f t="shared" si="156"/>
        <v>#DIV/0!</v>
      </c>
      <c r="L3366" s="10" t="str">
        <f t="shared" si="157"/>
        <v>Invalid</v>
      </c>
      <c r="M3366" s="10" t="str">
        <f t="shared" si="158"/>
        <v/>
      </c>
    </row>
    <row r="3367" spans="8:13" ht="14.25">
      <c r="H3367" s="7">
        <v>1000</v>
      </c>
      <c r="K3367" s="9" t="e">
        <f t="shared" si="156"/>
        <v>#DIV/0!</v>
      </c>
      <c r="L3367" s="10" t="str">
        <f t="shared" si="157"/>
        <v>Invalid</v>
      </c>
      <c r="M3367" s="10" t="str">
        <f t="shared" si="158"/>
        <v/>
      </c>
    </row>
    <row r="3368" spans="8:13" ht="14.25">
      <c r="H3368" s="7">
        <v>1000</v>
      </c>
      <c r="K3368" s="9" t="e">
        <f t="shared" si="156"/>
        <v>#DIV/0!</v>
      </c>
      <c r="L3368" s="10" t="str">
        <f t="shared" si="157"/>
        <v>Invalid</v>
      </c>
      <c r="M3368" s="10" t="str">
        <f t="shared" si="158"/>
        <v/>
      </c>
    </row>
    <row r="3369" spans="8:13" ht="14.25">
      <c r="H3369" s="7">
        <v>1000</v>
      </c>
      <c r="K3369" s="9" t="e">
        <f t="shared" si="156"/>
        <v>#DIV/0!</v>
      </c>
      <c r="L3369" s="10" t="str">
        <f t="shared" si="157"/>
        <v>Invalid</v>
      </c>
      <c r="M3369" s="10" t="str">
        <f t="shared" si="158"/>
        <v/>
      </c>
    </row>
    <row r="3370" spans="8:13" ht="14.25">
      <c r="H3370" s="7">
        <v>1000</v>
      </c>
      <c r="K3370" s="9" t="e">
        <f t="shared" si="156"/>
        <v>#DIV/0!</v>
      </c>
      <c r="L3370" s="10" t="str">
        <f t="shared" si="157"/>
        <v>Invalid</v>
      </c>
      <c r="M3370" s="10" t="str">
        <f t="shared" si="158"/>
        <v/>
      </c>
    </row>
    <row r="3371" spans="8:13" ht="14.25">
      <c r="H3371" s="7">
        <v>1000</v>
      </c>
      <c r="K3371" s="9" t="e">
        <f t="shared" si="156"/>
        <v>#DIV/0!</v>
      </c>
      <c r="L3371" s="10" t="str">
        <f t="shared" si="157"/>
        <v>Invalid</v>
      </c>
      <c r="M3371" s="10" t="str">
        <f t="shared" si="158"/>
        <v/>
      </c>
    </row>
    <row r="3372" spans="8:13" ht="14.25">
      <c r="H3372" s="7">
        <v>1000</v>
      </c>
      <c r="K3372" s="9" t="e">
        <f t="shared" si="156"/>
        <v>#DIV/0!</v>
      </c>
      <c r="L3372" s="10" t="str">
        <f t="shared" si="157"/>
        <v>Invalid</v>
      </c>
      <c r="M3372" s="10" t="str">
        <f t="shared" si="158"/>
        <v/>
      </c>
    </row>
    <row r="3373" spans="8:13" ht="14.25">
      <c r="H3373" s="7">
        <v>1000</v>
      </c>
      <c r="K3373" s="9" t="e">
        <f t="shared" si="156"/>
        <v>#DIV/0!</v>
      </c>
      <c r="L3373" s="10" t="str">
        <f t="shared" si="157"/>
        <v>Invalid</v>
      </c>
      <c r="M3373" s="10" t="str">
        <f t="shared" si="158"/>
        <v/>
      </c>
    </row>
    <row r="3374" spans="8:13" ht="14.25">
      <c r="H3374" s="7">
        <v>1000</v>
      </c>
      <c r="K3374" s="9" t="e">
        <f t="shared" si="156"/>
        <v>#DIV/0!</v>
      </c>
      <c r="L3374" s="10" t="str">
        <f t="shared" si="157"/>
        <v>Invalid</v>
      </c>
      <c r="M3374" s="10" t="str">
        <f t="shared" si="158"/>
        <v/>
      </c>
    </row>
    <row r="3375" spans="8:13" ht="14.25">
      <c r="H3375" s="7">
        <v>1000</v>
      </c>
      <c r="K3375" s="9" t="e">
        <f t="shared" si="156"/>
        <v>#DIV/0!</v>
      </c>
      <c r="L3375" s="10" t="str">
        <f t="shared" si="157"/>
        <v>Invalid</v>
      </c>
      <c r="M3375" s="10" t="str">
        <f t="shared" si="158"/>
        <v/>
      </c>
    </row>
    <row r="3376" spans="8:13" ht="14.25">
      <c r="H3376" s="7">
        <v>1000</v>
      </c>
      <c r="K3376" s="9" t="e">
        <f t="shared" si="156"/>
        <v>#DIV/0!</v>
      </c>
      <c r="L3376" s="10" t="str">
        <f t="shared" si="157"/>
        <v>Invalid</v>
      </c>
      <c r="M3376" s="10" t="str">
        <f t="shared" si="158"/>
        <v/>
      </c>
    </row>
    <row r="3377" spans="8:13" ht="14.25">
      <c r="H3377" s="7">
        <v>1000</v>
      </c>
      <c r="K3377" s="9" t="e">
        <f t="shared" si="156"/>
        <v>#DIV/0!</v>
      </c>
      <c r="L3377" s="10" t="str">
        <f t="shared" si="157"/>
        <v>Invalid</v>
      </c>
      <c r="M3377" s="10" t="str">
        <f t="shared" si="158"/>
        <v/>
      </c>
    </row>
    <row r="3378" spans="8:13" ht="14.25">
      <c r="H3378" s="7">
        <v>1000</v>
      </c>
      <c r="K3378" s="9" t="e">
        <f t="shared" si="156"/>
        <v>#DIV/0!</v>
      </c>
      <c r="L3378" s="10" t="str">
        <f t="shared" si="157"/>
        <v>Invalid</v>
      </c>
      <c r="M3378" s="10" t="str">
        <f t="shared" si="158"/>
        <v/>
      </c>
    </row>
    <row r="3379" spans="8:13" ht="14.25">
      <c r="H3379" s="7">
        <v>1000</v>
      </c>
      <c r="K3379" s="9" t="e">
        <f t="shared" si="156"/>
        <v>#DIV/0!</v>
      </c>
      <c r="L3379" s="10" t="str">
        <f t="shared" si="157"/>
        <v>Invalid</v>
      </c>
      <c r="M3379" s="10" t="str">
        <f t="shared" si="158"/>
        <v/>
      </c>
    </row>
    <row r="3380" spans="8:13" ht="14.25">
      <c r="H3380" s="7">
        <v>1000</v>
      </c>
      <c r="K3380" s="9" t="e">
        <f t="shared" si="156"/>
        <v>#DIV/0!</v>
      </c>
      <c r="L3380" s="10" t="str">
        <f t="shared" si="157"/>
        <v>Invalid</v>
      </c>
      <c r="M3380" s="10" t="str">
        <f t="shared" si="158"/>
        <v/>
      </c>
    </row>
    <row r="3381" spans="8:13" ht="14.25">
      <c r="H3381" s="7">
        <v>1000</v>
      </c>
      <c r="K3381" s="9" t="e">
        <f t="shared" si="156"/>
        <v>#DIV/0!</v>
      </c>
      <c r="L3381" s="10" t="str">
        <f t="shared" si="157"/>
        <v>Invalid</v>
      </c>
      <c r="M3381" s="10" t="str">
        <f t="shared" si="158"/>
        <v/>
      </c>
    </row>
    <row r="3382" spans="8:13" ht="14.25">
      <c r="H3382" s="7">
        <v>1000</v>
      </c>
      <c r="K3382" s="9" t="e">
        <f t="shared" si="156"/>
        <v>#DIV/0!</v>
      </c>
      <c r="L3382" s="10" t="str">
        <f t="shared" si="157"/>
        <v>Invalid</v>
      </c>
      <c r="M3382" s="10" t="str">
        <f t="shared" si="158"/>
        <v/>
      </c>
    </row>
    <row r="3383" spans="8:13" ht="14.25">
      <c r="H3383" s="7">
        <v>1000</v>
      </c>
      <c r="K3383" s="9" t="e">
        <f t="shared" si="156"/>
        <v>#DIV/0!</v>
      </c>
      <c r="L3383" s="10" t="str">
        <f t="shared" si="157"/>
        <v>Invalid</v>
      </c>
      <c r="M3383" s="10" t="str">
        <f t="shared" si="158"/>
        <v/>
      </c>
    </row>
    <row r="3384" spans="8:13" ht="14.25">
      <c r="H3384" s="7">
        <v>1000</v>
      </c>
      <c r="K3384" s="9" t="e">
        <f t="shared" si="156"/>
        <v>#DIV/0!</v>
      </c>
      <c r="L3384" s="10" t="str">
        <f t="shared" si="157"/>
        <v>Invalid</v>
      </c>
      <c r="M3384" s="10" t="str">
        <f t="shared" si="158"/>
        <v/>
      </c>
    </row>
    <row r="3385" spans="8:13" ht="14.25">
      <c r="H3385" s="7">
        <v>1000</v>
      </c>
      <c r="K3385" s="9" t="e">
        <f t="shared" si="156"/>
        <v>#DIV/0!</v>
      </c>
      <c r="L3385" s="10" t="str">
        <f t="shared" si="157"/>
        <v>Invalid</v>
      </c>
      <c r="M3385" s="10" t="str">
        <f t="shared" si="158"/>
        <v/>
      </c>
    </row>
    <row r="3386" spans="8:13" ht="14.25">
      <c r="H3386" s="7">
        <v>1000</v>
      </c>
      <c r="K3386" s="9" t="e">
        <f t="shared" si="156"/>
        <v>#DIV/0!</v>
      </c>
      <c r="L3386" s="10" t="str">
        <f t="shared" si="157"/>
        <v>Invalid</v>
      </c>
      <c r="M3386" s="10" t="str">
        <f t="shared" si="158"/>
        <v/>
      </c>
    </row>
    <row r="3387" spans="8:13" ht="14.25">
      <c r="H3387" s="7">
        <v>1000</v>
      </c>
      <c r="K3387" s="9" t="e">
        <f t="shared" si="156"/>
        <v>#DIV/0!</v>
      </c>
      <c r="L3387" s="10" t="str">
        <f t="shared" si="157"/>
        <v>Invalid</v>
      </c>
      <c r="M3387" s="10" t="str">
        <f t="shared" si="158"/>
        <v/>
      </c>
    </row>
    <row r="3388" spans="8:13" ht="14.25">
      <c r="H3388" s="7">
        <v>1000</v>
      </c>
      <c r="K3388" s="9" t="e">
        <f t="shared" si="156"/>
        <v>#DIV/0!</v>
      </c>
      <c r="L3388" s="10" t="str">
        <f t="shared" si="157"/>
        <v>Invalid</v>
      </c>
      <c r="M3388" s="10" t="str">
        <f t="shared" si="158"/>
        <v/>
      </c>
    </row>
    <row r="3389" spans="8:13" ht="14.25">
      <c r="H3389" s="7">
        <v>1000</v>
      </c>
      <c r="K3389" s="9" t="e">
        <f t="shared" si="156"/>
        <v>#DIV/0!</v>
      </c>
      <c r="L3389" s="10" t="str">
        <f t="shared" si="157"/>
        <v>Invalid</v>
      </c>
      <c r="M3389" s="10" t="str">
        <f t="shared" si="158"/>
        <v/>
      </c>
    </row>
    <row r="3390" spans="8:13" ht="14.25">
      <c r="H3390" s="7">
        <v>1000</v>
      </c>
      <c r="K3390" s="9" t="e">
        <f t="shared" si="156"/>
        <v>#DIV/0!</v>
      </c>
      <c r="L3390" s="10" t="str">
        <f t="shared" si="157"/>
        <v>Invalid</v>
      </c>
      <c r="M3390" s="10" t="str">
        <f t="shared" si="158"/>
        <v/>
      </c>
    </row>
    <row r="3391" spans="8:13" ht="14.25">
      <c r="H3391" s="7">
        <v>1000</v>
      </c>
      <c r="K3391" s="9" t="e">
        <f t="shared" si="156"/>
        <v>#DIV/0!</v>
      </c>
      <c r="L3391" s="10" t="str">
        <f t="shared" si="157"/>
        <v>Invalid</v>
      </c>
      <c r="M3391" s="10" t="str">
        <f t="shared" si="158"/>
        <v/>
      </c>
    </row>
    <row r="3392" spans="8:13" ht="14.25">
      <c r="H3392" s="7">
        <v>1000</v>
      </c>
      <c r="K3392" s="9" t="e">
        <f t="shared" si="156"/>
        <v>#DIV/0!</v>
      </c>
      <c r="L3392" s="10" t="str">
        <f t="shared" si="157"/>
        <v>Invalid</v>
      </c>
      <c r="M3392" s="10" t="str">
        <f t="shared" si="158"/>
        <v/>
      </c>
    </row>
    <row r="3393" spans="8:13" ht="14.25">
      <c r="H3393" s="7">
        <v>1000</v>
      </c>
      <c r="K3393" s="9" t="e">
        <f t="shared" si="156"/>
        <v>#DIV/0!</v>
      </c>
      <c r="L3393" s="10" t="str">
        <f t="shared" si="157"/>
        <v>Invalid</v>
      </c>
      <c r="M3393" s="10" t="str">
        <f t="shared" si="158"/>
        <v/>
      </c>
    </row>
    <row r="3394" spans="8:13" ht="14.25">
      <c r="H3394" s="7">
        <v>1000</v>
      </c>
      <c r="K3394" s="9" t="e">
        <f t="shared" si="156"/>
        <v>#DIV/0!</v>
      </c>
      <c r="L3394" s="10" t="str">
        <f t="shared" si="157"/>
        <v>Invalid</v>
      </c>
      <c r="M3394" s="10" t="str">
        <f t="shared" si="158"/>
        <v/>
      </c>
    </row>
    <row r="3395" spans="8:13" ht="14.25">
      <c r="H3395" s="7">
        <v>1000</v>
      </c>
      <c r="K3395" s="9" t="e">
        <f t="shared" ref="K3395:K3458" si="159">(H3395/G3395)*J3395</f>
        <v>#DIV/0!</v>
      </c>
      <c r="L3395" s="10" t="str">
        <f t="shared" ref="L3395:L3458" si="160">IF(F3395="BUY",(K3395-H3395)/H3395, IF(F3395="SELL", (H3395-K3395)/H3395, "Invalid"))</f>
        <v>Invalid</v>
      </c>
      <c r="M3395" s="10" t="str">
        <f t="shared" ref="M3395:M3458" si="161">IF(E3395="BUY",(K3395-H3395)/H3395,IF(E3395="SELL",(H3395-K3395)/H3395,""))</f>
        <v/>
      </c>
    </row>
    <row r="3396" spans="8:13" ht="14.25">
      <c r="H3396" s="7">
        <v>1000</v>
      </c>
      <c r="K3396" s="9" t="e">
        <f t="shared" si="159"/>
        <v>#DIV/0!</v>
      </c>
      <c r="L3396" s="10" t="str">
        <f t="shared" si="160"/>
        <v>Invalid</v>
      </c>
      <c r="M3396" s="10" t="str">
        <f t="shared" si="161"/>
        <v/>
      </c>
    </row>
    <row r="3397" spans="8:13" ht="14.25">
      <c r="H3397" s="7">
        <v>1000</v>
      </c>
      <c r="K3397" s="9" t="e">
        <f t="shared" si="159"/>
        <v>#DIV/0!</v>
      </c>
      <c r="L3397" s="10" t="str">
        <f t="shared" si="160"/>
        <v>Invalid</v>
      </c>
      <c r="M3397" s="10" t="str">
        <f t="shared" si="161"/>
        <v/>
      </c>
    </row>
    <row r="3398" spans="8:13" ht="14.25">
      <c r="H3398" s="7">
        <v>1000</v>
      </c>
      <c r="K3398" s="9" t="e">
        <f t="shared" si="159"/>
        <v>#DIV/0!</v>
      </c>
      <c r="L3398" s="10" t="str">
        <f t="shared" si="160"/>
        <v>Invalid</v>
      </c>
      <c r="M3398" s="10" t="str">
        <f t="shared" si="161"/>
        <v/>
      </c>
    </row>
    <row r="3399" spans="8:13" ht="14.25">
      <c r="H3399" s="7">
        <v>1000</v>
      </c>
      <c r="K3399" s="9" t="e">
        <f t="shared" si="159"/>
        <v>#DIV/0!</v>
      </c>
      <c r="L3399" s="10" t="str">
        <f t="shared" si="160"/>
        <v>Invalid</v>
      </c>
      <c r="M3399" s="10" t="str">
        <f t="shared" si="161"/>
        <v/>
      </c>
    </row>
    <row r="3400" spans="8:13" ht="14.25">
      <c r="H3400" s="7">
        <v>1000</v>
      </c>
      <c r="K3400" s="9" t="e">
        <f t="shared" si="159"/>
        <v>#DIV/0!</v>
      </c>
      <c r="L3400" s="10" t="str">
        <f t="shared" si="160"/>
        <v>Invalid</v>
      </c>
      <c r="M3400" s="10" t="str">
        <f t="shared" si="161"/>
        <v/>
      </c>
    </row>
    <row r="3401" spans="8:13" ht="14.25">
      <c r="H3401" s="7">
        <v>1000</v>
      </c>
      <c r="K3401" s="9" t="e">
        <f t="shared" si="159"/>
        <v>#DIV/0!</v>
      </c>
      <c r="L3401" s="10" t="str">
        <f t="shared" si="160"/>
        <v>Invalid</v>
      </c>
      <c r="M3401" s="10" t="str">
        <f t="shared" si="161"/>
        <v/>
      </c>
    </row>
    <row r="3402" spans="8:13" ht="14.25">
      <c r="H3402" s="7">
        <v>1000</v>
      </c>
      <c r="K3402" s="9" t="e">
        <f t="shared" si="159"/>
        <v>#DIV/0!</v>
      </c>
      <c r="L3402" s="10" t="str">
        <f t="shared" si="160"/>
        <v>Invalid</v>
      </c>
      <c r="M3402" s="10" t="str">
        <f t="shared" si="161"/>
        <v/>
      </c>
    </row>
    <row r="3403" spans="8:13" ht="14.25">
      <c r="H3403" s="7">
        <v>1000</v>
      </c>
      <c r="K3403" s="9" t="e">
        <f t="shared" si="159"/>
        <v>#DIV/0!</v>
      </c>
      <c r="L3403" s="10" t="str">
        <f t="shared" si="160"/>
        <v>Invalid</v>
      </c>
      <c r="M3403" s="10" t="str">
        <f t="shared" si="161"/>
        <v/>
      </c>
    </row>
    <row r="3404" spans="8:13" ht="14.25">
      <c r="H3404" s="7">
        <v>1000</v>
      </c>
      <c r="K3404" s="9" t="e">
        <f t="shared" si="159"/>
        <v>#DIV/0!</v>
      </c>
      <c r="L3404" s="10" t="str">
        <f t="shared" si="160"/>
        <v>Invalid</v>
      </c>
      <c r="M3404" s="10" t="str">
        <f t="shared" si="161"/>
        <v/>
      </c>
    </row>
    <row r="3405" spans="8:13" ht="14.25">
      <c r="H3405" s="7">
        <v>1000</v>
      </c>
      <c r="K3405" s="9" t="e">
        <f t="shared" si="159"/>
        <v>#DIV/0!</v>
      </c>
      <c r="L3405" s="10" t="str">
        <f t="shared" si="160"/>
        <v>Invalid</v>
      </c>
      <c r="M3405" s="10" t="str">
        <f t="shared" si="161"/>
        <v/>
      </c>
    </row>
    <row r="3406" spans="8:13" ht="14.25">
      <c r="H3406" s="7">
        <v>1000</v>
      </c>
      <c r="K3406" s="9" t="e">
        <f t="shared" si="159"/>
        <v>#DIV/0!</v>
      </c>
      <c r="L3406" s="10" t="str">
        <f t="shared" si="160"/>
        <v>Invalid</v>
      </c>
      <c r="M3406" s="10" t="str">
        <f t="shared" si="161"/>
        <v/>
      </c>
    </row>
    <row r="3407" spans="8:13" ht="14.25">
      <c r="H3407" s="7">
        <v>1000</v>
      </c>
      <c r="K3407" s="9" t="e">
        <f t="shared" si="159"/>
        <v>#DIV/0!</v>
      </c>
      <c r="L3407" s="10" t="str">
        <f t="shared" si="160"/>
        <v>Invalid</v>
      </c>
      <c r="M3407" s="10" t="str">
        <f t="shared" si="161"/>
        <v/>
      </c>
    </row>
    <row r="3408" spans="8:13" ht="14.25">
      <c r="H3408" s="7">
        <v>1000</v>
      </c>
      <c r="K3408" s="9" t="e">
        <f t="shared" si="159"/>
        <v>#DIV/0!</v>
      </c>
      <c r="L3408" s="10" t="str">
        <f t="shared" si="160"/>
        <v>Invalid</v>
      </c>
      <c r="M3408" s="10" t="str">
        <f t="shared" si="161"/>
        <v/>
      </c>
    </row>
    <row r="3409" spans="8:13" ht="14.25">
      <c r="H3409" s="7">
        <v>1000</v>
      </c>
      <c r="K3409" s="9" t="e">
        <f t="shared" si="159"/>
        <v>#DIV/0!</v>
      </c>
      <c r="L3409" s="10" t="str">
        <f t="shared" si="160"/>
        <v>Invalid</v>
      </c>
      <c r="M3409" s="10" t="str">
        <f t="shared" si="161"/>
        <v/>
      </c>
    </row>
    <row r="3410" spans="8:13" ht="14.25">
      <c r="H3410" s="7">
        <v>1000</v>
      </c>
      <c r="K3410" s="9" t="e">
        <f t="shared" si="159"/>
        <v>#DIV/0!</v>
      </c>
      <c r="L3410" s="10" t="str">
        <f t="shared" si="160"/>
        <v>Invalid</v>
      </c>
      <c r="M3410" s="10" t="str">
        <f t="shared" si="161"/>
        <v/>
      </c>
    </row>
    <row r="3411" spans="8:13" ht="14.25">
      <c r="H3411" s="7">
        <v>1000</v>
      </c>
      <c r="K3411" s="9" t="e">
        <f t="shared" si="159"/>
        <v>#DIV/0!</v>
      </c>
      <c r="L3411" s="10" t="str">
        <f t="shared" si="160"/>
        <v>Invalid</v>
      </c>
      <c r="M3411" s="10" t="str">
        <f t="shared" si="161"/>
        <v/>
      </c>
    </row>
    <row r="3412" spans="8:13" ht="14.25">
      <c r="H3412" s="7">
        <v>1000</v>
      </c>
      <c r="K3412" s="9" t="e">
        <f t="shared" si="159"/>
        <v>#DIV/0!</v>
      </c>
      <c r="L3412" s="10" t="str">
        <f t="shared" si="160"/>
        <v>Invalid</v>
      </c>
      <c r="M3412" s="10" t="str">
        <f t="shared" si="161"/>
        <v/>
      </c>
    </row>
    <row r="3413" spans="8:13" ht="14.25">
      <c r="H3413" s="7">
        <v>1000</v>
      </c>
      <c r="K3413" s="9" t="e">
        <f t="shared" si="159"/>
        <v>#DIV/0!</v>
      </c>
      <c r="L3413" s="10" t="str">
        <f t="shared" si="160"/>
        <v>Invalid</v>
      </c>
      <c r="M3413" s="10" t="str">
        <f t="shared" si="161"/>
        <v/>
      </c>
    </row>
    <row r="3414" spans="8:13" ht="14.25">
      <c r="H3414" s="7">
        <v>1000</v>
      </c>
      <c r="K3414" s="9" t="e">
        <f t="shared" si="159"/>
        <v>#DIV/0!</v>
      </c>
      <c r="L3414" s="10" t="str">
        <f t="shared" si="160"/>
        <v>Invalid</v>
      </c>
      <c r="M3414" s="10" t="str">
        <f t="shared" si="161"/>
        <v/>
      </c>
    </row>
    <row r="3415" spans="8:13" ht="14.25">
      <c r="H3415" s="7">
        <v>1000</v>
      </c>
      <c r="K3415" s="9" t="e">
        <f t="shared" si="159"/>
        <v>#DIV/0!</v>
      </c>
      <c r="L3415" s="10" t="str">
        <f t="shared" si="160"/>
        <v>Invalid</v>
      </c>
      <c r="M3415" s="10" t="str">
        <f t="shared" si="161"/>
        <v/>
      </c>
    </row>
    <row r="3416" spans="8:13" ht="14.25">
      <c r="H3416" s="7">
        <v>1000</v>
      </c>
      <c r="K3416" s="9" t="e">
        <f t="shared" si="159"/>
        <v>#DIV/0!</v>
      </c>
      <c r="L3416" s="10" t="str">
        <f t="shared" si="160"/>
        <v>Invalid</v>
      </c>
      <c r="M3416" s="10" t="str">
        <f t="shared" si="161"/>
        <v/>
      </c>
    </row>
    <row r="3417" spans="8:13" ht="14.25">
      <c r="H3417" s="7">
        <v>1000</v>
      </c>
      <c r="K3417" s="9" t="e">
        <f t="shared" si="159"/>
        <v>#DIV/0!</v>
      </c>
      <c r="L3417" s="10" t="str">
        <f t="shared" si="160"/>
        <v>Invalid</v>
      </c>
      <c r="M3417" s="10" t="str">
        <f t="shared" si="161"/>
        <v/>
      </c>
    </row>
    <row r="3418" spans="8:13" ht="14.25">
      <c r="H3418" s="7">
        <v>1000</v>
      </c>
      <c r="K3418" s="9" t="e">
        <f t="shared" si="159"/>
        <v>#DIV/0!</v>
      </c>
      <c r="L3418" s="10" t="str">
        <f t="shared" si="160"/>
        <v>Invalid</v>
      </c>
      <c r="M3418" s="10" t="str">
        <f t="shared" si="161"/>
        <v/>
      </c>
    </row>
    <row r="3419" spans="8:13" ht="14.25">
      <c r="H3419" s="7">
        <v>1000</v>
      </c>
      <c r="K3419" s="9" t="e">
        <f t="shared" si="159"/>
        <v>#DIV/0!</v>
      </c>
      <c r="L3419" s="10" t="str">
        <f t="shared" si="160"/>
        <v>Invalid</v>
      </c>
      <c r="M3419" s="10" t="str">
        <f t="shared" si="161"/>
        <v/>
      </c>
    </row>
    <row r="3420" spans="8:13" ht="14.25">
      <c r="H3420" s="7">
        <v>1000</v>
      </c>
      <c r="K3420" s="9" t="e">
        <f t="shared" si="159"/>
        <v>#DIV/0!</v>
      </c>
      <c r="L3420" s="10" t="str">
        <f t="shared" si="160"/>
        <v>Invalid</v>
      </c>
      <c r="M3420" s="10" t="str">
        <f t="shared" si="161"/>
        <v/>
      </c>
    </row>
    <row r="3421" spans="8:13" ht="14.25">
      <c r="H3421" s="7">
        <v>1000</v>
      </c>
      <c r="K3421" s="9" t="e">
        <f t="shared" si="159"/>
        <v>#DIV/0!</v>
      </c>
      <c r="L3421" s="10" t="str">
        <f t="shared" si="160"/>
        <v>Invalid</v>
      </c>
      <c r="M3421" s="10" t="str">
        <f t="shared" si="161"/>
        <v/>
      </c>
    </row>
    <row r="3422" spans="8:13" ht="14.25">
      <c r="H3422" s="7">
        <v>1000</v>
      </c>
      <c r="K3422" s="9" t="e">
        <f t="shared" si="159"/>
        <v>#DIV/0!</v>
      </c>
      <c r="L3422" s="10" t="str">
        <f t="shared" si="160"/>
        <v>Invalid</v>
      </c>
      <c r="M3422" s="10" t="str">
        <f t="shared" si="161"/>
        <v/>
      </c>
    </row>
    <row r="3423" spans="8:13" ht="14.25">
      <c r="H3423" s="7">
        <v>1000</v>
      </c>
      <c r="K3423" s="9" t="e">
        <f t="shared" si="159"/>
        <v>#DIV/0!</v>
      </c>
      <c r="L3423" s="10" t="str">
        <f t="shared" si="160"/>
        <v>Invalid</v>
      </c>
      <c r="M3423" s="10" t="str">
        <f t="shared" si="161"/>
        <v/>
      </c>
    </row>
    <row r="3424" spans="8:13" ht="14.25">
      <c r="H3424" s="7">
        <v>1000</v>
      </c>
      <c r="K3424" s="9" t="e">
        <f t="shared" si="159"/>
        <v>#DIV/0!</v>
      </c>
      <c r="L3424" s="10" t="str">
        <f t="shared" si="160"/>
        <v>Invalid</v>
      </c>
      <c r="M3424" s="10" t="str">
        <f t="shared" si="161"/>
        <v/>
      </c>
    </row>
    <row r="3425" spans="8:13" ht="14.25">
      <c r="H3425" s="7">
        <v>1000</v>
      </c>
      <c r="K3425" s="9" t="e">
        <f t="shared" si="159"/>
        <v>#DIV/0!</v>
      </c>
      <c r="L3425" s="10" t="str">
        <f t="shared" si="160"/>
        <v>Invalid</v>
      </c>
      <c r="M3425" s="10" t="str">
        <f t="shared" si="161"/>
        <v/>
      </c>
    </row>
    <row r="3426" spans="8:13" ht="14.25">
      <c r="H3426" s="7">
        <v>1000</v>
      </c>
      <c r="K3426" s="9" t="e">
        <f t="shared" si="159"/>
        <v>#DIV/0!</v>
      </c>
      <c r="L3426" s="10" t="str">
        <f t="shared" si="160"/>
        <v>Invalid</v>
      </c>
      <c r="M3426" s="10" t="str">
        <f t="shared" si="161"/>
        <v/>
      </c>
    </row>
    <row r="3427" spans="8:13" ht="14.25">
      <c r="H3427" s="7">
        <v>1000</v>
      </c>
      <c r="K3427" s="9" t="e">
        <f t="shared" si="159"/>
        <v>#DIV/0!</v>
      </c>
      <c r="L3427" s="10" t="str">
        <f t="shared" si="160"/>
        <v>Invalid</v>
      </c>
      <c r="M3427" s="10" t="str">
        <f t="shared" si="161"/>
        <v/>
      </c>
    </row>
    <row r="3428" spans="8:13" ht="14.25">
      <c r="H3428" s="7">
        <v>1000</v>
      </c>
      <c r="K3428" s="9" t="e">
        <f t="shared" si="159"/>
        <v>#DIV/0!</v>
      </c>
      <c r="L3428" s="10" t="str">
        <f t="shared" si="160"/>
        <v>Invalid</v>
      </c>
      <c r="M3428" s="10" t="str">
        <f t="shared" si="161"/>
        <v/>
      </c>
    </row>
    <row r="3429" spans="8:13" ht="14.25">
      <c r="H3429" s="7">
        <v>1000</v>
      </c>
      <c r="K3429" s="9" t="e">
        <f t="shared" si="159"/>
        <v>#DIV/0!</v>
      </c>
      <c r="L3429" s="10" t="str">
        <f t="shared" si="160"/>
        <v>Invalid</v>
      </c>
      <c r="M3429" s="10" t="str">
        <f t="shared" si="161"/>
        <v/>
      </c>
    </row>
    <row r="3430" spans="8:13" ht="14.25">
      <c r="H3430" s="7">
        <v>1000</v>
      </c>
      <c r="K3430" s="9" t="e">
        <f t="shared" si="159"/>
        <v>#DIV/0!</v>
      </c>
      <c r="L3430" s="10" t="str">
        <f t="shared" si="160"/>
        <v>Invalid</v>
      </c>
      <c r="M3430" s="10" t="str">
        <f t="shared" si="161"/>
        <v/>
      </c>
    </row>
    <row r="3431" spans="8:13" ht="14.25">
      <c r="H3431" s="7">
        <v>1000</v>
      </c>
      <c r="K3431" s="9" t="e">
        <f t="shared" si="159"/>
        <v>#DIV/0!</v>
      </c>
      <c r="L3431" s="10" t="str">
        <f t="shared" si="160"/>
        <v>Invalid</v>
      </c>
      <c r="M3431" s="10" t="str">
        <f t="shared" si="161"/>
        <v/>
      </c>
    </row>
    <row r="3432" spans="8:13" ht="14.25">
      <c r="H3432" s="7">
        <v>1000</v>
      </c>
      <c r="K3432" s="9" t="e">
        <f t="shared" si="159"/>
        <v>#DIV/0!</v>
      </c>
      <c r="L3432" s="10" t="str">
        <f t="shared" si="160"/>
        <v>Invalid</v>
      </c>
      <c r="M3432" s="10" t="str">
        <f t="shared" si="161"/>
        <v/>
      </c>
    </row>
    <row r="3433" spans="8:13" ht="14.25">
      <c r="H3433" s="7">
        <v>1000</v>
      </c>
      <c r="K3433" s="9" t="e">
        <f t="shared" si="159"/>
        <v>#DIV/0!</v>
      </c>
      <c r="L3433" s="10" t="str">
        <f t="shared" si="160"/>
        <v>Invalid</v>
      </c>
      <c r="M3433" s="10" t="str">
        <f t="shared" si="161"/>
        <v/>
      </c>
    </row>
    <row r="3434" spans="8:13" ht="14.25">
      <c r="H3434" s="7">
        <v>1000</v>
      </c>
      <c r="K3434" s="9" t="e">
        <f t="shared" si="159"/>
        <v>#DIV/0!</v>
      </c>
      <c r="L3434" s="10" t="str">
        <f t="shared" si="160"/>
        <v>Invalid</v>
      </c>
      <c r="M3434" s="10" t="str">
        <f t="shared" si="161"/>
        <v/>
      </c>
    </row>
    <row r="3435" spans="8:13" ht="14.25">
      <c r="H3435" s="7">
        <v>1000</v>
      </c>
      <c r="K3435" s="9" t="e">
        <f t="shared" si="159"/>
        <v>#DIV/0!</v>
      </c>
      <c r="L3435" s="10" t="str">
        <f t="shared" si="160"/>
        <v>Invalid</v>
      </c>
      <c r="M3435" s="10" t="str">
        <f t="shared" si="161"/>
        <v/>
      </c>
    </row>
    <row r="3436" spans="8:13" ht="14.25">
      <c r="H3436" s="7">
        <v>1000</v>
      </c>
      <c r="K3436" s="9" t="e">
        <f t="shared" si="159"/>
        <v>#DIV/0!</v>
      </c>
      <c r="L3436" s="10" t="str">
        <f t="shared" si="160"/>
        <v>Invalid</v>
      </c>
      <c r="M3436" s="10" t="str">
        <f t="shared" si="161"/>
        <v/>
      </c>
    </row>
    <row r="3437" spans="8:13" ht="14.25">
      <c r="H3437" s="7">
        <v>1000</v>
      </c>
      <c r="K3437" s="9" t="e">
        <f t="shared" si="159"/>
        <v>#DIV/0!</v>
      </c>
      <c r="L3437" s="10" t="str">
        <f t="shared" si="160"/>
        <v>Invalid</v>
      </c>
      <c r="M3437" s="10" t="str">
        <f t="shared" si="161"/>
        <v/>
      </c>
    </row>
    <row r="3438" spans="8:13" ht="14.25">
      <c r="H3438" s="7">
        <v>1000</v>
      </c>
      <c r="K3438" s="9" t="e">
        <f t="shared" si="159"/>
        <v>#DIV/0!</v>
      </c>
      <c r="L3438" s="10" t="str">
        <f t="shared" si="160"/>
        <v>Invalid</v>
      </c>
      <c r="M3438" s="10" t="str">
        <f t="shared" si="161"/>
        <v/>
      </c>
    </row>
    <row r="3439" spans="8:13" ht="14.25">
      <c r="H3439" s="7">
        <v>1000</v>
      </c>
      <c r="K3439" s="9" t="e">
        <f t="shared" si="159"/>
        <v>#DIV/0!</v>
      </c>
      <c r="L3439" s="10" t="str">
        <f t="shared" si="160"/>
        <v>Invalid</v>
      </c>
      <c r="M3439" s="10" t="str">
        <f t="shared" si="161"/>
        <v/>
      </c>
    </row>
    <row r="3440" spans="8:13" ht="14.25">
      <c r="H3440" s="7">
        <v>1000</v>
      </c>
      <c r="K3440" s="9" t="e">
        <f t="shared" si="159"/>
        <v>#DIV/0!</v>
      </c>
      <c r="L3440" s="10" t="str">
        <f t="shared" si="160"/>
        <v>Invalid</v>
      </c>
      <c r="M3440" s="10" t="str">
        <f t="shared" si="161"/>
        <v/>
      </c>
    </row>
    <row r="3441" spans="8:13" ht="14.25">
      <c r="H3441" s="7">
        <v>1000</v>
      </c>
      <c r="K3441" s="9" t="e">
        <f t="shared" si="159"/>
        <v>#DIV/0!</v>
      </c>
      <c r="L3441" s="10" t="str">
        <f t="shared" si="160"/>
        <v>Invalid</v>
      </c>
      <c r="M3441" s="10" t="str">
        <f t="shared" si="161"/>
        <v/>
      </c>
    </row>
    <row r="3442" spans="8:13" ht="14.25">
      <c r="H3442" s="7">
        <v>1000</v>
      </c>
      <c r="K3442" s="9" t="e">
        <f t="shared" si="159"/>
        <v>#DIV/0!</v>
      </c>
      <c r="L3442" s="10" t="str">
        <f t="shared" si="160"/>
        <v>Invalid</v>
      </c>
      <c r="M3442" s="10" t="str">
        <f t="shared" si="161"/>
        <v/>
      </c>
    </row>
    <row r="3443" spans="8:13" ht="14.25">
      <c r="H3443" s="7">
        <v>1000</v>
      </c>
      <c r="K3443" s="9" t="e">
        <f t="shared" si="159"/>
        <v>#DIV/0!</v>
      </c>
      <c r="L3443" s="10" t="str">
        <f t="shared" si="160"/>
        <v>Invalid</v>
      </c>
      <c r="M3443" s="10" t="str">
        <f t="shared" si="161"/>
        <v/>
      </c>
    </row>
    <row r="3444" spans="8:13" ht="14.25">
      <c r="H3444" s="7">
        <v>1000</v>
      </c>
      <c r="K3444" s="9" t="e">
        <f t="shared" si="159"/>
        <v>#DIV/0!</v>
      </c>
      <c r="L3444" s="10" t="str">
        <f t="shared" si="160"/>
        <v>Invalid</v>
      </c>
      <c r="M3444" s="10" t="str">
        <f t="shared" si="161"/>
        <v/>
      </c>
    </row>
    <row r="3445" spans="8:13" ht="14.25">
      <c r="H3445" s="7">
        <v>1000</v>
      </c>
      <c r="K3445" s="9" t="e">
        <f t="shared" si="159"/>
        <v>#DIV/0!</v>
      </c>
      <c r="L3445" s="10" t="str">
        <f t="shared" si="160"/>
        <v>Invalid</v>
      </c>
      <c r="M3445" s="10" t="str">
        <f t="shared" si="161"/>
        <v/>
      </c>
    </row>
    <row r="3446" spans="8:13" ht="14.25">
      <c r="H3446" s="7">
        <v>1000</v>
      </c>
      <c r="K3446" s="9" t="e">
        <f t="shared" si="159"/>
        <v>#DIV/0!</v>
      </c>
      <c r="L3446" s="10" t="str">
        <f t="shared" si="160"/>
        <v>Invalid</v>
      </c>
      <c r="M3446" s="10" t="str">
        <f t="shared" si="161"/>
        <v/>
      </c>
    </row>
    <row r="3447" spans="8:13" ht="14.25">
      <c r="H3447" s="7">
        <v>1000</v>
      </c>
      <c r="K3447" s="9" t="e">
        <f t="shared" si="159"/>
        <v>#DIV/0!</v>
      </c>
      <c r="L3447" s="10" t="str">
        <f t="shared" si="160"/>
        <v>Invalid</v>
      </c>
      <c r="M3447" s="10" t="str">
        <f t="shared" si="161"/>
        <v/>
      </c>
    </row>
    <row r="3448" spans="8:13" ht="14.25">
      <c r="H3448" s="7">
        <v>1000</v>
      </c>
      <c r="K3448" s="9" t="e">
        <f t="shared" si="159"/>
        <v>#DIV/0!</v>
      </c>
      <c r="L3448" s="10" t="str">
        <f t="shared" si="160"/>
        <v>Invalid</v>
      </c>
      <c r="M3448" s="10" t="str">
        <f t="shared" si="161"/>
        <v/>
      </c>
    </row>
    <row r="3449" spans="8:13" ht="14.25">
      <c r="H3449" s="7">
        <v>1000</v>
      </c>
      <c r="K3449" s="9" t="e">
        <f t="shared" si="159"/>
        <v>#DIV/0!</v>
      </c>
      <c r="L3449" s="10" t="str">
        <f t="shared" si="160"/>
        <v>Invalid</v>
      </c>
      <c r="M3449" s="10" t="str">
        <f t="shared" si="161"/>
        <v/>
      </c>
    </row>
    <row r="3450" spans="8:13" ht="14.25">
      <c r="H3450" s="7">
        <v>1000</v>
      </c>
      <c r="K3450" s="9" t="e">
        <f t="shared" si="159"/>
        <v>#DIV/0!</v>
      </c>
      <c r="L3450" s="10" t="str">
        <f t="shared" si="160"/>
        <v>Invalid</v>
      </c>
      <c r="M3450" s="10" t="str">
        <f t="shared" si="161"/>
        <v/>
      </c>
    </row>
    <row r="3451" spans="8:13" ht="14.25">
      <c r="H3451" s="7">
        <v>1000</v>
      </c>
      <c r="K3451" s="9" t="e">
        <f t="shared" si="159"/>
        <v>#DIV/0!</v>
      </c>
      <c r="L3451" s="10" t="str">
        <f t="shared" si="160"/>
        <v>Invalid</v>
      </c>
      <c r="M3451" s="10" t="str">
        <f t="shared" si="161"/>
        <v/>
      </c>
    </row>
    <row r="3452" spans="8:13" ht="14.25">
      <c r="H3452" s="7">
        <v>1000</v>
      </c>
      <c r="K3452" s="9" t="e">
        <f t="shared" si="159"/>
        <v>#DIV/0!</v>
      </c>
      <c r="L3452" s="10" t="str">
        <f t="shared" si="160"/>
        <v>Invalid</v>
      </c>
      <c r="M3452" s="10" t="str">
        <f t="shared" si="161"/>
        <v/>
      </c>
    </row>
    <row r="3453" spans="8:13" ht="14.25">
      <c r="H3453" s="7">
        <v>1000</v>
      </c>
      <c r="K3453" s="9" t="e">
        <f t="shared" si="159"/>
        <v>#DIV/0!</v>
      </c>
      <c r="L3453" s="10" t="str">
        <f t="shared" si="160"/>
        <v>Invalid</v>
      </c>
      <c r="M3453" s="10" t="str">
        <f t="shared" si="161"/>
        <v/>
      </c>
    </row>
    <row r="3454" spans="8:13" ht="14.25">
      <c r="H3454" s="7">
        <v>1000</v>
      </c>
      <c r="K3454" s="9" t="e">
        <f t="shared" si="159"/>
        <v>#DIV/0!</v>
      </c>
      <c r="L3454" s="10" t="str">
        <f t="shared" si="160"/>
        <v>Invalid</v>
      </c>
      <c r="M3454" s="10" t="str">
        <f t="shared" si="161"/>
        <v/>
      </c>
    </row>
    <row r="3455" spans="8:13" ht="14.25">
      <c r="H3455" s="7">
        <v>1000</v>
      </c>
      <c r="K3455" s="9" t="e">
        <f t="shared" si="159"/>
        <v>#DIV/0!</v>
      </c>
      <c r="L3455" s="10" t="str">
        <f t="shared" si="160"/>
        <v>Invalid</v>
      </c>
      <c r="M3455" s="10" t="str">
        <f t="shared" si="161"/>
        <v/>
      </c>
    </row>
    <row r="3456" spans="8:13" ht="14.25">
      <c r="H3456" s="7">
        <v>1000</v>
      </c>
      <c r="K3456" s="9" t="e">
        <f t="shared" si="159"/>
        <v>#DIV/0!</v>
      </c>
      <c r="L3456" s="10" t="str">
        <f t="shared" si="160"/>
        <v>Invalid</v>
      </c>
      <c r="M3456" s="10" t="str">
        <f t="shared" si="161"/>
        <v/>
      </c>
    </row>
    <row r="3457" spans="8:13" ht="14.25">
      <c r="H3457" s="7">
        <v>1000</v>
      </c>
      <c r="K3457" s="9" t="e">
        <f t="shared" si="159"/>
        <v>#DIV/0!</v>
      </c>
      <c r="L3457" s="10" t="str">
        <f t="shared" si="160"/>
        <v>Invalid</v>
      </c>
      <c r="M3457" s="10" t="str">
        <f t="shared" si="161"/>
        <v/>
      </c>
    </row>
    <row r="3458" spans="8:13" ht="14.25">
      <c r="H3458" s="7">
        <v>1000</v>
      </c>
      <c r="K3458" s="9" t="e">
        <f t="shared" si="159"/>
        <v>#DIV/0!</v>
      </c>
      <c r="L3458" s="10" t="str">
        <f t="shared" si="160"/>
        <v>Invalid</v>
      </c>
      <c r="M3458" s="10" t="str">
        <f t="shared" si="161"/>
        <v/>
      </c>
    </row>
    <row r="3459" spans="8:13" ht="14.25">
      <c r="H3459" s="7">
        <v>1000</v>
      </c>
      <c r="K3459" s="9" t="e">
        <f t="shared" ref="K3459:K3522" si="162">(H3459/G3459)*J3459</f>
        <v>#DIV/0!</v>
      </c>
      <c r="L3459" s="10" t="str">
        <f t="shared" ref="L3459:L3522" si="163">IF(F3459="BUY",(K3459-H3459)/H3459, IF(F3459="SELL", (H3459-K3459)/H3459, "Invalid"))</f>
        <v>Invalid</v>
      </c>
      <c r="M3459" s="10" t="str">
        <f t="shared" ref="M3459:M3522" si="164">IF(E3459="BUY",(K3459-H3459)/H3459,IF(E3459="SELL",(H3459-K3459)/H3459,""))</f>
        <v/>
      </c>
    </row>
    <row r="3460" spans="8:13" ht="14.25">
      <c r="H3460" s="7">
        <v>1000</v>
      </c>
      <c r="K3460" s="9" t="e">
        <f t="shared" si="162"/>
        <v>#DIV/0!</v>
      </c>
      <c r="L3460" s="10" t="str">
        <f t="shared" si="163"/>
        <v>Invalid</v>
      </c>
      <c r="M3460" s="10" t="str">
        <f t="shared" si="164"/>
        <v/>
      </c>
    </row>
    <row r="3461" spans="8:13" ht="14.25">
      <c r="H3461" s="7">
        <v>1000</v>
      </c>
      <c r="K3461" s="9" t="e">
        <f t="shared" si="162"/>
        <v>#DIV/0!</v>
      </c>
      <c r="L3461" s="10" t="str">
        <f t="shared" si="163"/>
        <v>Invalid</v>
      </c>
      <c r="M3461" s="10" t="str">
        <f t="shared" si="164"/>
        <v/>
      </c>
    </row>
    <row r="3462" spans="8:13" ht="14.25">
      <c r="H3462" s="7">
        <v>1000</v>
      </c>
      <c r="K3462" s="9" t="e">
        <f t="shared" si="162"/>
        <v>#DIV/0!</v>
      </c>
      <c r="L3462" s="10" t="str">
        <f t="shared" si="163"/>
        <v>Invalid</v>
      </c>
      <c r="M3462" s="10" t="str">
        <f t="shared" si="164"/>
        <v/>
      </c>
    </row>
    <row r="3463" spans="8:13" ht="14.25">
      <c r="H3463" s="7">
        <v>1000</v>
      </c>
      <c r="K3463" s="9" t="e">
        <f t="shared" si="162"/>
        <v>#DIV/0!</v>
      </c>
      <c r="L3463" s="10" t="str">
        <f t="shared" si="163"/>
        <v>Invalid</v>
      </c>
      <c r="M3463" s="10" t="str">
        <f t="shared" si="164"/>
        <v/>
      </c>
    </row>
    <row r="3464" spans="8:13" ht="14.25">
      <c r="H3464" s="7">
        <v>1000</v>
      </c>
      <c r="K3464" s="9" t="e">
        <f t="shared" si="162"/>
        <v>#DIV/0!</v>
      </c>
      <c r="L3464" s="10" t="str">
        <f t="shared" si="163"/>
        <v>Invalid</v>
      </c>
      <c r="M3464" s="10" t="str">
        <f t="shared" si="164"/>
        <v/>
      </c>
    </row>
    <row r="3465" spans="8:13" ht="14.25">
      <c r="H3465" s="7">
        <v>1000</v>
      </c>
      <c r="K3465" s="9" t="e">
        <f t="shared" si="162"/>
        <v>#DIV/0!</v>
      </c>
      <c r="L3465" s="10" t="str">
        <f t="shared" si="163"/>
        <v>Invalid</v>
      </c>
      <c r="M3465" s="10" t="str">
        <f t="shared" si="164"/>
        <v/>
      </c>
    </row>
    <row r="3466" spans="8:13" ht="14.25">
      <c r="H3466" s="7">
        <v>1000</v>
      </c>
      <c r="K3466" s="9" t="e">
        <f t="shared" si="162"/>
        <v>#DIV/0!</v>
      </c>
      <c r="L3466" s="10" t="str">
        <f t="shared" si="163"/>
        <v>Invalid</v>
      </c>
      <c r="M3466" s="10" t="str">
        <f t="shared" si="164"/>
        <v/>
      </c>
    </row>
    <row r="3467" spans="8:13" ht="14.25">
      <c r="H3467" s="7">
        <v>1000</v>
      </c>
      <c r="K3467" s="9" t="e">
        <f t="shared" si="162"/>
        <v>#DIV/0!</v>
      </c>
      <c r="L3467" s="10" t="str">
        <f t="shared" si="163"/>
        <v>Invalid</v>
      </c>
      <c r="M3467" s="10" t="str">
        <f t="shared" si="164"/>
        <v/>
      </c>
    </row>
    <row r="3468" spans="8:13" ht="14.25">
      <c r="H3468" s="7">
        <v>1000</v>
      </c>
      <c r="K3468" s="9" t="e">
        <f t="shared" si="162"/>
        <v>#DIV/0!</v>
      </c>
      <c r="L3468" s="10" t="str">
        <f t="shared" si="163"/>
        <v>Invalid</v>
      </c>
      <c r="M3468" s="10" t="str">
        <f t="shared" si="164"/>
        <v/>
      </c>
    </row>
    <row r="3469" spans="8:13" ht="14.25">
      <c r="H3469" s="7">
        <v>1000</v>
      </c>
      <c r="K3469" s="9" t="e">
        <f t="shared" si="162"/>
        <v>#DIV/0!</v>
      </c>
      <c r="L3469" s="10" t="str">
        <f t="shared" si="163"/>
        <v>Invalid</v>
      </c>
      <c r="M3469" s="10" t="str">
        <f t="shared" si="164"/>
        <v/>
      </c>
    </row>
    <row r="3470" spans="8:13" ht="14.25">
      <c r="H3470" s="7">
        <v>1000</v>
      </c>
      <c r="K3470" s="9" t="e">
        <f t="shared" si="162"/>
        <v>#DIV/0!</v>
      </c>
      <c r="L3470" s="10" t="str">
        <f t="shared" si="163"/>
        <v>Invalid</v>
      </c>
      <c r="M3470" s="10" t="str">
        <f t="shared" si="164"/>
        <v/>
      </c>
    </row>
    <row r="3471" spans="8:13" ht="14.25">
      <c r="H3471" s="7">
        <v>1000</v>
      </c>
      <c r="K3471" s="9" t="e">
        <f t="shared" si="162"/>
        <v>#DIV/0!</v>
      </c>
      <c r="L3471" s="10" t="str">
        <f t="shared" si="163"/>
        <v>Invalid</v>
      </c>
      <c r="M3471" s="10" t="str">
        <f t="shared" si="164"/>
        <v/>
      </c>
    </row>
    <row r="3472" spans="8:13" ht="14.25">
      <c r="H3472" s="7">
        <v>1000</v>
      </c>
      <c r="K3472" s="9" t="e">
        <f t="shared" si="162"/>
        <v>#DIV/0!</v>
      </c>
      <c r="L3472" s="10" t="str">
        <f t="shared" si="163"/>
        <v>Invalid</v>
      </c>
      <c r="M3472" s="10" t="str">
        <f t="shared" si="164"/>
        <v/>
      </c>
    </row>
    <row r="3473" spans="8:13" ht="14.25">
      <c r="H3473" s="7">
        <v>1000</v>
      </c>
      <c r="K3473" s="9" t="e">
        <f t="shared" si="162"/>
        <v>#DIV/0!</v>
      </c>
      <c r="L3473" s="10" t="str">
        <f t="shared" si="163"/>
        <v>Invalid</v>
      </c>
      <c r="M3473" s="10" t="str">
        <f t="shared" si="164"/>
        <v/>
      </c>
    </row>
    <row r="3474" spans="8:13" ht="14.25">
      <c r="H3474" s="7">
        <v>1000</v>
      </c>
      <c r="K3474" s="9" t="e">
        <f t="shared" si="162"/>
        <v>#DIV/0!</v>
      </c>
      <c r="L3474" s="10" t="str">
        <f t="shared" si="163"/>
        <v>Invalid</v>
      </c>
      <c r="M3474" s="10" t="str">
        <f t="shared" si="164"/>
        <v/>
      </c>
    </row>
    <row r="3475" spans="8:13" ht="14.25">
      <c r="H3475" s="7">
        <v>1000</v>
      </c>
      <c r="K3475" s="9" t="e">
        <f t="shared" si="162"/>
        <v>#DIV/0!</v>
      </c>
      <c r="L3475" s="10" t="str">
        <f t="shared" si="163"/>
        <v>Invalid</v>
      </c>
      <c r="M3475" s="10" t="str">
        <f t="shared" si="164"/>
        <v/>
      </c>
    </row>
    <row r="3476" spans="8:13" ht="14.25">
      <c r="H3476" s="7">
        <v>1000</v>
      </c>
      <c r="K3476" s="9" t="e">
        <f t="shared" si="162"/>
        <v>#DIV/0!</v>
      </c>
      <c r="L3476" s="10" t="str">
        <f t="shared" si="163"/>
        <v>Invalid</v>
      </c>
      <c r="M3476" s="10" t="str">
        <f t="shared" si="164"/>
        <v/>
      </c>
    </row>
    <row r="3477" spans="8:13" ht="14.25">
      <c r="H3477" s="7">
        <v>1000</v>
      </c>
      <c r="K3477" s="9" t="e">
        <f t="shared" si="162"/>
        <v>#DIV/0!</v>
      </c>
      <c r="L3477" s="10" t="str">
        <f t="shared" si="163"/>
        <v>Invalid</v>
      </c>
      <c r="M3477" s="10" t="str">
        <f t="shared" si="164"/>
        <v/>
      </c>
    </row>
    <row r="3478" spans="8:13" ht="14.25">
      <c r="H3478" s="7">
        <v>1000</v>
      </c>
      <c r="K3478" s="9" t="e">
        <f t="shared" si="162"/>
        <v>#DIV/0!</v>
      </c>
      <c r="L3478" s="10" t="str">
        <f t="shared" si="163"/>
        <v>Invalid</v>
      </c>
      <c r="M3478" s="10" t="str">
        <f t="shared" si="164"/>
        <v/>
      </c>
    </row>
    <row r="3479" spans="8:13" ht="14.25">
      <c r="H3479" s="7">
        <v>1000</v>
      </c>
      <c r="K3479" s="9" t="e">
        <f t="shared" si="162"/>
        <v>#DIV/0!</v>
      </c>
      <c r="L3479" s="10" t="str">
        <f t="shared" si="163"/>
        <v>Invalid</v>
      </c>
      <c r="M3479" s="10" t="str">
        <f t="shared" si="164"/>
        <v/>
      </c>
    </row>
    <row r="3480" spans="8:13" ht="14.25">
      <c r="H3480" s="7">
        <v>1000</v>
      </c>
      <c r="K3480" s="9" t="e">
        <f t="shared" si="162"/>
        <v>#DIV/0!</v>
      </c>
      <c r="L3480" s="10" t="str">
        <f t="shared" si="163"/>
        <v>Invalid</v>
      </c>
      <c r="M3480" s="10" t="str">
        <f t="shared" si="164"/>
        <v/>
      </c>
    </row>
    <row r="3481" spans="8:13" ht="14.25">
      <c r="H3481" s="7">
        <v>1000</v>
      </c>
      <c r="K3481" s="9" t="e">
        <f t="shared" si="162"/>
        <v>#DIV/0!</v>
      </c>
      <c r="L3481" s="10" t="str">
        <f t="shared" si="163"/>
        <v>Invalid</v>
      </c>
      <c r="M3481" s="10" t="str">
        <f t="shared" si="164"/>
        <v/>
      </c>
    </row>
    <row r="3482" spans="8:13" ht="14.25">
      <c r="H3482" s="7">
        <v>1000</v>
      </c>
      <c r="K3482" s="9" t="e">
        <f t="shared" si="162"/>
        <v>#DIV/0!</v>
      </c>
      <c r="L3482" s="10" t="str">
        <f t="shared" si="163"/>
        <v>Invalid</v>
      </c>
      <c r="M3482" s="10" t="str">
        <f t="shared" si="164"/>
        <v/>
      </c>
    </row>
    <row r="3483" spans="8:13" ht="14.25">
      <c r="H3483" s="7">
        <v>1000</v>
      </c>
      <c r="K3483" s="9" t="e">
        <f t="shared" si="162"/>
        <v>#DIV/0!</v>
      </c>
      <c r="L3483" s="10" t="str">
        <f t="shared" si="163"/>
        <v>Invalid</v>
      </c>
      <c r="M3483" s="10" t="str">
        <f t="shared" si="164"/>
        <v/>
      </c>
    </row>
    <row r="3484" spans="8:13" ht="14.25">
      <c r="H3484" s="7">
        <v>1000</v>
      </c>
      <c r="K3484" s="9" t="e">
        <f t="shared" si="162"/>
        <v>#DIV/0!</v>
      </c>
      <c r="L3484" s="10" t="str">
        <f t="shared" si="163"/>
        <v>Invalid</v>
      </c>
      <c r="M3484" s="10" t="str">
        <f t="shared" si="164"/>
        <v/>
      </c>
    </row>
    <row r="3485" spans="8:13" ht="14.25">
      <c r="H3485" s="7">
        <v>1000</v>
      </c>
      <c r="K3485" s="9" t="e">
        <f t="shared" si="162"/>
        <v>#DIV/0!</v>
      </c>
      <c r="L3485" s="10" t="str">
        <f t="shared" si="163"/>
        <v>Invalid</v>
      </c>
      <c r="M3485" s="10" t="str">
        <f t="shared" si="164"/>
        <v/>
      </c>
    </row>
    <row r="3486" spans="8:13" ht="14.25">
      <c r="H3486" s="7">
        <v>1000</v>
      </c>
      <c r="K3486" s="9" t="e">
        <f t="shared" si="162"/>
        <v>#DIV/0!</v>
      </c>
      <c r="L3486" s="10" t="str">
        <f t="shared" si="163"/>
        <v>Invalid</v>
      </c>
      <c r="M3486" s="10" t="str">
        <f t="shared" si="164"/>
        <v/>
      </c>
    </row>
    <row r="3487" spans="8:13" ht="14.25">
      <c r="H3487" s="7">
        <v>1000</v>
      </c>
      <c r="K3487" s="9" t="e">
        <f t="shared" si="162"/>
        <v>#DIV/0!</v>
      </c>
      <c r="L3487" s="10" t="str">
        <f t="shared" si="163"/>
        <v>Invalid</v>
      </c>
      <c r="M3487" s="10" t="str">
        <f t="shared" si="164"/>
        <v/>
      </c>
    </row>
    <row r="3488" spans="8:13" ht="14.25">
      <c r="H3488" s="7">
        <v>1000</v>
      </c>
      <c r="K3488" s="9" t="e">
        <f t="shared" si="162"/>
        <v>#DIV/0!</v>
      </c>
      <c r="L3488" s="10" t="str">
        <f t="shared" si="163"/>
        <v>Invalid</v>
      </c>
      <c r="M3488" s="10" t="str">
        <f t="shared" si="164"/>
        <v/>
      </c>
    </row>
    <row r="3489" spans="8:13" ht="14.25">
      <c r="H3489" s="7">
        <v>1000</v>
      </c>
      <c r="K3489" s="9" t="e">
        <f t="shared" si="162"/>
        <v>#DIV/0!</v>
      </c>
      <c r="L3489" s="10" t="str">
        <f t="shared" si="163"/>
        <v>Invalid</v>
      </c>
      <c r="M3489" s="10" t="str">
        <f t="shared" si="164"/>
        <v/>
      </c>
    </row>
    <row r="3490" spans="8:13" ht="14.25">
      <c r="H3490" s="7">
        <v>1000</v>
      </c>
      <c r="K3490" s="9" t="e">
        <f t="shared" si="162"/>
        <v>#DIV/0!</v>
      </c>
      <c r="L3490" s="10" t="str">
        <f t="shared" si="163"/>
        <v>Invalid</v>
      </c>
      <c r="M3490" s="10" t="str">
        <f t="shared" si="164"/>
        <v/>
      </c>
    </row>
    <row r="3491" spans="8:13" ht="14.25">
      <c r="H3491" s="7">
        <v>1000</v>
      </c>
      <c r="K3491" s="9" t="e">
        <f t="shared" si="162"/>
        <v>#DIV/0!</v>
      </c>
      <c r="L3491" s="10" t="str">
        <f t="shared" si="163"/>
        <v>Invalid</v>
      </c>
      <c r="M3491" s="10" t="str">
        <f t="shared" si="164"/>
        <v/>
      </c>
    </row>
    <row r="3492" spans="8:13" ht="14.25">
      <c r="H3492" s="7">
        <v>1000</v>
      </c>
      <c r="K3492" s="9" t="e">
        <f t="shared" si="162"/>
        <v>#DIV/0!</v>
      </c>
      <c r="L3492" s="10" t="str">
        <f t="shared" si="163"/>
        <v>Invalid</v>
      </c>
      <c r="M3492" s="10" t="str">
        <f t="shared" si="164"/>
        <v/>
      </c>
    </row>
    <row r="3493" spans="8:13" ht="14.25">
      <c r="H3493" s="7">
        <v>1000</v>
      </c>
      <c r="K3493" s="9" t="e">
        <f t="shared" si="162"/>
        <v>#DIV/0!</v>
      </c>
      <c r="L3493" s="10" t="str">
        <f t="shared" si="163"/>
        <v>Invalid</v>
      </c>
      <c r="M3493" s="10" t="str">
        <f t="shared" si="164"/>
        <v/>
      </c>
    </row>
    <row r="3494" spans="8:13" ht="14.25">
      <c r="H3494" s="7">
        <v>1000</v>
      </c>
      <c r="K3494" s="9" t="e">
        <f t="shared" si="162"/>
        <v>#DIV/0!</v>
      </c>
      <c r="L3494" s="10" t="str">
        <f t="shared" si="163"/>
        <v>Invalid</v>
      </c>
      <c r="M3494" s="10" t="str">
        <f t="shared" si="164"/>
        <v/>
      </c>
    </row>
    <row r="3495" spans="8:13" ht="14.25">
      <c r="H3495" s="7">
        <v>1000</v>
      </c>
      <c r="K3495" s="9" t="e">
        <f t="shared" si="162"/>
        <v>#DIV/0!</v>
      </c>
      <c r="L3495" s="10" t="str">
        <f t="shared" si="163"/>
        <v>Invalid</v>
      </c>
      <c r="M3495" s="10" t="str">
        <f t="shared" si="164"/>
        <v/>
      </c>
    </row>
    <row r="3496" spans="8:13" ht="14.25">
      <c r="H3496" s="7">
        <v>1000</v>
      </c>
      <c r="K3496" s="9" t="e">
        <f t="shared" si="162"/>
        <v>#DIV/0!</v>
      </c>
      <c r="L3496" s="10" t="str">
        <f t="shared" si="163"/>
        <v>Invalid</v>
      </c>
      <c r="M3496" s="10" t="str">
        <f t="shared" si="164"/>
        <v/>
      </c>
    </row>
    <row r="3497" spans="8:13" ht="14.25">
      <c r="H3497" s="7">
        <v>1000</v>
      </c>
      <c r="K3497" s="9" t="e">
        <f t="shared" si="162"/>
        <v>#DIV/0!</v>
      </c>
      <c r="L3497" s="10" t="str">
        <f t="shared" si="163"/>
        <v>Invalid</v>
      </c>
      <c r="M3497" s="10" t="str">
        <f t="shared" si="164"/>
        <v/>
      </c>
    </row>
    <row r="3498" spans="8:13" ht="14.25">
      <c r="H3498" s="7">
        <v>1000</v>
      </c>
      <c r="K3498" s="9" t="e">
        <f t="shared" si="162"/>
        <v>#DIV/0!</v>
      </c>
      <c r="L3498" s="10" t="str">
        <f t="shared" si="163"/>
        <v>Invalid</v>
      </c>
      <c r="M3498" s="10" t="str">
        <f t="shared" si="164"/>
        <v/>
      </c>
    </row>
    <row r="3499" spans="8:13" ht="14.25">
      <c r="H3499" s="7">
        <v>1000</v>
      </c>
      <c r="K3499" s="9" t="e">
        <f t="shared" si="162"/>
        <v>#DIV/0!</v>
      </c>
      <c r="L3499" s="10" t="str">
        <f t="shared" si="163"/>
        <v>Invalid</v>
      </c>
      <c r="M3499" s="10" t="str">
        <f t="shared" si="164"/>
        <v/>
      </c>
    </row>
    <row r="3500" spans="8:13" ht="14.25">
      <c r="H3500" s="7">
        <v>1000</v>
      </c>
      <c r="K3500" s="9" t="e">
        <f t="shared" si="162"/>
        <v>#DIV/0!</v>
      </c>
      <c r="L3500" s="10" t="str">
        <f t="shared" si="163"/>
        <v>Invalid</v>
      </c>
      <c r="M3500" s="10" t="str">
        <f t="shared" si="164"/>
        <v/>
      </c>
    </row>
    <row r="3501" spans="8:13" ht="14.25">
      <c r="H3501" s="7">
        <v>1000</v>
      </c>
      <c r="K3501" s="9" t="e">
        <f t="shared" si="162"/>
        <v>#DIV/0!</v>
      </c>
      <c r="L3501" s="10" t="str">
        <f t="shared" si="163"/>
        <v>Invalid</v>
      </c>
      <c r="M3501" s="10" t="str">
        <f t="shared" si="164"/>
        <v/>
      </c>
    </row>
    <row r="3502" spans="8:13" ht="14.25">
      <c r="H3502" s="7">
        <v>1000</v>
      </c>
      <c r="K3502" s="9" t="e">
        <f t="shared" si="162"/>
        <v>#DIV/0!</v>
      </c>
      <c r="L3502" s="10" t="str">
        <f t="shared" si="163"/>
        <v>Invalid</v>
      </c>
      <c r="M3502" s="10" t="str">
        <f t="shared" si="164"/>
        <v/>
      </c>
    </row>
    <row r="3503" spans="8:13" ht="14.25">
      <c r="H3503" s="7">
        <v>1000</v>
      </c>
      <c r="K3503" s="9" t="e">
        <f t="shared" si="162"/>
        <v>#DIV/0!</v>
      </c>
      <c r="L3503" s="10" t="str">
        <f t="shared" si="163"/>
        <v>Invalid</v>
      </c>
      <c r="M3503" s="10" t="str">
        <f t="shared" si="164"/>
        <v/>
      </c>
    </row>
    <row r="3504" spans="8:13" ht="14.25">
      <c r="H3504" s="7">
        <v>1000</v>
      </c>
      <c r="K3504" s="9" t="e">
        <f t="shared" si="162"/>
        <v>#DIV/0!</v>
      </c>
      <c r="L3504" s="10" t="str">
        <f t="shared" si="163"/>
        <v>Invalid</v>
      </c>
      <c r="M3504" s="10" t="str">
        <f t="shared" si="164"/>
        <v/>
      </c>
    </row>
    <row r="3505" spans="8:13" ht="14.25">
      <c r="H3505" s="7">
        <v>1000</v>
      </c>
      <c r="K3505" s="9" t="e">
        <f t="shared" si="162"/>
        <v>#DIV/0!</v>
      </c>
      <c r="L3505" s="10" t="str">
        <f t="shared" si="163"/>
        <v>Invalid</v>
      </c>
      <c r="M3505" s="10" t="str">
        <f t="shared" si="164"/>
        <v/>
      </c>
    </row>
    <row r="3506" spans="8:13" ht="14.25">
      <c r="H3506" s="7">
        <v>1000</v>
      </c>
      <c r="K3506" s="9" t="e">
        <f t="shared" si="162"/>
        <v>#DIV/0!</v>
      </c>
      <c r="L3506" s="10" t="str">
        <f t="shared" si="163"/>
        <v>Invalid</v>
      </c>
      <c r="M3506" s="10" t="str">
        <f t="shared" si="164"/>
        <v/>
      </c>
    </row>
    <row r="3507" spans="8:13" ht="14.25">
      <c r="H3507" s="7">
        <v>1000</v>
      </c>
      <c r="K3507" s="9" t="e">
        <f t="shared" si="162"/>
        <v>#DIV/0!</v>
      </c>
      <c r="L3507" s="10" t="str">
        <f t="shared" si="163"/>
        <v>Invalid</v>
      </c>
      <c r="M3507" s="10" t="str">
        <f t="shared" si="164"/>
        <v/>
      </c>
    </row>
    <row r="3508" spans="8:13" ht="14.25">
      <c r="H3508" s="7">
        <v>1000</v>
      </c>
      <c r="K3508" s="9" t="e">
        <f t="shared" si="162"/>
        <v>#DIV/0!</v>
      </c>
      <c r="L3508" s="10" t="str">
        <f t="shared" si="163"/>
        <v>Invalid</v>
      </c>
      <c r="M3508" s="10" t="str">
        <f t="shared" si="164"/>
        <v/>
      </c>
    </row>
    <row r="3509" spans="8:13" ht="14.25">
      <c r="H3509" s="7">
        <v>1000</v>
      </c>
      <c r="K3509" s="9" t="e">
        <f t="shared" si="162"/>
        <v>#DIV/0!</v>
      </c>
      <c r="L3509" s="10" t="str">
        <f t="shared" si="163"/>
        <v>Invalid</v>
      </c>
      <c r="M3509" s="10" t="str">
        <f t="shared" si="164"/>
        <v/>
      </c>
    </row>
    <row r="3510" spans="8:13" ht="14.25">
      <c r="H3510" s="7">
        <v>1000</v>
      </c>
      <c r="K3510" s="9" t="e">
        <f t="shared" si="162"/>
        <v>#DIV/0!</v>
      </c>
      <c r="L3510" s="10" t="str">
        <f t="shared" si="163"/>
        <v>Invalid</v>
      </c>
      <c r="M3510" s="10" t="str">
        <f t="shared" si="164"/>
        <v/>
      </c>
    </row>
    <row r="3511" spans="8:13" ht="14.25">
      <c r="H3511" s="7">
        <v>1000</v>
      </c>
      <c r="K3511" s="9" t="e">
        <f t="shared" si="162"/>
        <v>#DIV/0!</v>
      </c>
      <c r="L3511" s="10" t="str">
        <f t="shared" si="163"/>
        <v>Invalid</v>
      </c>
      <c r="M3511" s="10" t="str">
        <f t="shared" si="164"/>
        <v/>
      </c>
    </row>
    <row r="3512" spans="8:13" ht="14.25">
      <c r="H3512" s="7">
        <v>1000</v>
      </c>
      <c r="K3512" s="9" t="e">
        <f t="shared" si="162"/>
        <v>#DIV/0!</v>
      </c>
      <c r="L3512" s="10" t="str">
        <f t="shared" si="163"/>
        <v>Invalid</v>
      </c>
      <c r="M3512" s="10" t="str">
        <f t="shared" si="164"/>
        <v/>
      </c>
    </row>
    <row r="3513" spans="8:13" ht="14.25">
      <c r="H3513" s="7">
        <v>1000</v>
      </c>
      <c r="K3513" s="9" t="e">
        <f t="shared" si="162"/>
        <v>#DIV/0!</v>
      </c>
      <c r="L3513" s="10" t="str">
        <f t="shared" si="163"/>
        <v>Invalid</v>
      </c>
      <c r="M3513" s="10" t="str">
        <f t="shared" si="164"/>
        <v/>
      </c>
    </row>
    <row r="3514" spans="8:13" ht="14.25">
      <c r="H3514" s="7">
        <v>1000</v>
      </c>
      <c r="K3514" s="9" t="e">
        <f t="shared" si="162"/>
        <v>#DIV/0!</v>
      </c>
      <c r="L3514" s="10" t="str">
        <f t="shared" si="163"/>
        <v>Invalid</v>
      </c>
      <c r="M3514" s="10" t="str">
        <f t="shared" si="164"/>
        <v/>
      </c>
    </row>
    <row r="3515" spans="8:13" ht="14.25">
      <c r="H3515" s="7">
        <v>1000</v>
      </c>
      <c r="K3515" s="9" t="e">
        <f t="shared" si="162"/>
        <v>#DIV/0!</v>
      </c>
      <c r="L3515" s="10" t="str">
        <f t="shared" si="163"/>
        <v>Invalid</v>
      </c>
      <c r="M3515" s="10" t="str">
        <f t="shared" si="164"/>
        <v/>
      </c>
    </row>
    <row r="3516" spans="8:13" ht="14.25">
      <c r="H3516" s="7">
        <v>1000</v>
      </c>
      <c r="K3516" s="9" t="e">
        <f t="shared" si="162"/>
        <v>#DIV/0!</v>
      </c>
      <c r="L3516" s="10" t="str">
        <f t="shared" si="163"/>
        <v>Invalid</v>
      </c>
      <c r="M3516" s="10" t="str">
        <f t="shared" si="164"/>
        <v/>
      </c>
    </row>
    <row r="3517" spans="8:13" ht="14.25">
      <c r="H3517" s="7">
        <v>1000</v>
      </c>
      <c r="K3517" s="9" t="e">
        <f t="shared" si="162"/>
        <v>#DIV/0!</v>
      </c>
      <c r="L3517" s="10" t="str">
        <f t="shared" si="163"/>
        <v>Invalid</v>
      </c>
      <c r="M3517" s="10" t="str">
        <f t="shared" si="164"/>
        <v/>
      </c>
    </row>
    <row r="3518" spans="8:13" ht="14.25">
      <c r="H3518" s="7">
        <v>1000</v>
      </c>
      <c r="K3518" s="9" t="e">
        <f t="shared" si="162"/>
        <v>#DIV/0!</v>
      </c>
      <c r="L3518" s="10" t="str">
        <f t="shared" si="163"/>
        <v>Invalid</v>
      </c>
      <c r="M3518" s="10" t="str">
        <f t="shared" si="164"/>
        <v/>
      </c>
    </row>
    <row r="3519" spans="8:13" ht="14.25">
      <c r="H3519" s="7">
        <v>1000</v>
      </c>
      <c r="K3519" s="9" t="e">
        <f t="shared" si="162"/>
        <v>#DIV/0!</v>
      </c>
      <c r="L3519" s="10" t="str">
        <f t="shared" si="163"/>
        <v>Invalid</v>
      </c>
      <c r="M3519" s="10" t="str">
        <f t="shared" si="164"/>
        <v/>
      </c>
    </row>
    <row r="3520" spans="8:13" ht="14.25">
      <c r="H3520" s="7">
        <v>1000</v>
      </c>
      <c r="K3520" s="9" t="e">
        <f t="shared" si="162"/>
        <v>#DIV/0!</v>
      </c>
      <c r="L3520" s="10" t="str">
        <f t="shared" si="163"/>
        <v>Invalid</v>
      </c>
      <c r="M3520" s="10" t="str">
        <f t="shared" si="164"/>
        <v/>
      </c>
    </row>
    <row r="3521" spans="8:13" ht="14.25">
      <c r="H3521" s="7">
        <v>1000</v>
      </c>
      <c r="K3521" s="9" t="e">
        <f t="shared" si="162"/>
        <v>#DIV/0!</v>
      </c>
      <c r="L3521" s="10" t="str">
        <f t="shared" si="163"/>
        <v>Invalid</v>
      </c>
      <c r="M3521" s="10" t="str">
        <f t="shared" si="164"/>
        <v/>
      </c>
    </row>
    <row r="3522" spans="8:13" ht="14.25">
      <c r="H3522" s="7">
        <v>1000</v>
      </c>
      <c r="K3522" s="9" t="e">
        <f t="shared" si="162"/>
        <v>#DIV/0!</v>
      </c>
      <c r="L3522" s="10" t="str">
        <f t="shared" si="163"/>
        <v>Invalid</v>
      </c>
      <c r="M3522" s="10" t="str">
        <f t="shared" si="164"/>
        <v/>
      </c>
    </row>
    <row r="3523" spans="8:13" ht="14.25">
      <c r="H3523" s="7">
        <v>1000</v>
      </c>
      <c r="K3523" s="9" t="e">
        <f t="shared" ref="K3523:K3586" si="165">(H3523/G3523)*J3523</f>
        <v>#DIV/0!</v>
      </c>
      <c r="L3523" s="10" t="str">
        <f t="shared" ref="L3523:L3586" si="166">IF(F3523="BUY",(K3523-H3523)/H3523, IF(F3523="SELL", (H3523-K3523)/H3523, "Invalid"))</f>
        <v>Invalid</v>
      </c>
      <c r="M3523" s="10" t="str">
        <f t="shared" ref="M3523:M3586" si="167">IF(E3523="BUY",(K3523-H3523)/H3523,IF(E3523="SELL",(H3523-K3523)/H3523,""))</f>
        <v/>
      </c>
    </row>
    <row r="3524" spans="8:13" ht="14.25">
      <c r="H3524" s="7">
        <v>1000</v>
      </c>
      <c r="K3524" s="9" t="e">
        <f t="shared" si="165"/>
        <v>#DIV/0!</v>
      </c>
      <c r="L3524" s="10" t="str">
        <f t="shared" si="166"/>
        <v>Invalid</v>
      </c>
      <c r="M3524" s="10" t="str">
        <f t="shared" si="167"/>
        <v/>
      </c>
    </row>
    <row r="3525" spans="8:13" ht="14.25">
      <c r="H3525" s="7">
        <v>1000</v>
      </c>
      <c r="K3525" s="9" t="e">
        <f t="shared" si="165"/>
        <v>#DIV/0!</v>
      </c>
      <c r="L3525" s="10" t="str">
        <f t="shared" si="166"/>
        <v>Invalid</v>
      </c>
      <c r="M3525" s="10" t="str">
        <f t="shared" si="167"/>
        <v/>
      </c>
    </row>
    <row r="3526" spans="8:13" ht="14.25">
      <c r="H3526" s="7">
        <v>1000</v>
      </c>
      <c r="K3526" s="9" t="e">
        <f t="shared" si="165"/>
        <v>#DIV/0!</v>
      </c>
      <c r="L3526" s="10" t="str">
        <f t="shared" si="166"/>
        <v>Invalid</v>
      </c>
      <c r="M3526" s="10" t="str">
        <f t="shared" si="167"/>
        <v/>
      </c>
    </row>
    <row r="3527" spans="8:13" ht="14.25">
      <c r="H3527" s="7">
        <v>1000</v>
      </c>
      <c r="K3527" s="9" t="e">
        <f t="shared" si="165"/>
        <v>#DIV/0!</v>
      </c>
      <c r="L3527" s="10" t="str">
        <f t="shared" si="166"/>
        <v>Invalid</v>
      </c>
      <c r="M3527" s="10" t="str">
        <f t="shared" si="167"/>
        <v/>
      </c>
    </row>
    <row r="3528" spans="8:13" ht="14.25">
      <c r="H3528" s="7">
        <v>1000</v>
      </c>
      <c r="K3528" s="9" t="e">
        <f t="shared" si="165"/>
        <v>#DIV/0!</v>
      </c>
      <c r="L3528" s="10" t="str">
        <f t="shared" si="166"/>
        <v>Invalid</v>
      </c>
      <c r="M3528" s="10" t="str">
        <f t="shared" si="167"/>
        <v/>
      </c>
    </row>
    <row r="3529" spans="8:13" ht="14.25">
      <c r="H3529" s="7">
        <v>1000</v>
      </c>
      <c r="K3529" s="9" t="e">
        <f t="shared" si="165"/>
        <v>#DIV/0!</v>
      </c>
      <c r="L3529" s="10" t="str">
        <f t="shared" si="166"/>
        <v>Invalid</v>
      </c>
      <c r="M3529" s="10" t="str">
        <f t="shared" si="167"/>
        <v/>
      </c>
    </row>
    <row r="3530" spans="8:13" ht="14.25">
      <c r="H3530" s="7">
        <v>1000</v>
      </c>
      <c r="K3530" s="9" t="e">
        <f t="shared" si="165"/>
        <v>#DIV/0!</v>
      </c>
      <c r="L3530" s="10" t="str">
        <f t="shared" si="166"/>
        <v>Invalid</v>
      </c>
      <c r="M3530" s="10" t="str">
        <f t="shared" si="167"/>
        <v/>
      </c>
    </row>
    <row r="3531" spans="8:13" ht="14.25">
      <c r="H3531" s="7">
        <v>1000</v>
      </c>
      <c r="K3531" s="9" t="e">
        <f t="shared" si="165"/>
        <v>#DIV/0!</v>
      </c>
      <c r="L3531" s="10" t="str">
        <f t="shared" si="166"/>
        <v>Invalid</v>
      </c>
      <c r="M3531" s="10" t="str">
        <f t="shared" si="167"/>
        <v/>
      </c>
    </row>
    <row r="3532" spans="8:13" ht="14.25">
      <c r="H3532" s="7">
        <v>1000</v>
      </c>
      <c r="K3532" s="9" t="e">
        <f t="shared" si="165"/>
        <v>#DIV/0!</v>
      </c>
      <c r="L3532" s="10" t="str">
        <f t="shared" si="166"/>
        <v>Invalid</v>
      </c>
      <c r="M3532" s="10" t="str">
        <f t="shared" si="167"/>
        <v/>
      </c>
    </row>
    <row r="3533" spans="8:13" ht="14.25">
      <c r="H3533" s="7">
        <v>1000</v>
      </c>
      <c r="K3533" s="9" t="e">
        <f t="shared" si="165"/>
        <v>#DIV/0!</v>
      </c>
      <c r="L3533" s="10" t="str">
        <f t="shared" si="166"/>
        <v>Invalid</v>
      </c>
      <c r="M3533" s="10" t="str">
        <f t="shared" si="167"/>
        <v/>
      </c>
    </row>
    <row r="3534" spans="8:13" ht="14.25">
      <c r="H3534" s="7">
        <v>1000</v>
      </c>
      <c r="K3534" s="9" t="e">
        <f t="shared" si="165"/>
        <v>#DIV/0!</v>
      </c>
      <c r="L3534" s="10" t="str">
        <f t="shared" si="166"/>
        <v>Invalid</v>
      </c>
      <c r="M3534" s="10" t="str">
        <f t="shared" si="167"/>
        <v/>
      </c>
    </row>
    <row r="3535" spans="8:13" ht="14.25">
      <c r="H3535" s="7">
        <v>1000</v>
      </c>
      <c r="K3535" s="9" t="e">
        <f t="shared" si="165"/>
        <v>#DIV/0!</v>
      </c>
      <c r="L3535" s="10" t="str">
        <f t="shared" si="166"/>
        <v>Invalid</v>
      </c>
      <c r="M3535" s="10" t="str">
        <f t="shared" si="167"/>
        <v/>
      </c>
    </row>
    <row r="3536" spans="8:13" ht="14.25">
      <c r="H3536" s="7">
        <v>1000</v>
      </c>
      <c r="K3536" s="9" t="e">
        <f t="shared" si="165"/>
        <v>#DIV/0!</v>
      </c>
      <c r="L3536" s="10" t="str">
        <f t="shared" si="166"/>
        <v>Invalid</v>
      </c>
      <c r="M3536" s="10" t="str">
        <f t="shared" si="167"/>
        <v/>
      </c>
    </row>
    <row r="3537" spans="8:13" ht="14.25">
      <c r="H3537" s="7">
        <v>1000</v>
      </c>
      <c r="K3537" s="9" t="e">
        <f t="shared" si="165"/>
        <v>#DIV/0!</v>
      </c>
      <c r="L3537" s="10" t="str">
        <f t="shared" si="166"/>
        <v>Invalid</v>
      </c>
      <c r="M3537" s="10" t="str">
        <f t="shared" si="167"/>
        <v/>
      </c>
    </row>
    <row r="3538" spans="8:13" ht="14.25">
      <c r="H3538" s="7">
        <v>1000</v>
      </c>
      <c r="K3538" s="9" t="e">
        <f t="shared" si="165"/>
        <v>#DIV/0!</v>
      </c>
      <c r="L3538" s="10" t="str">
        <f t="shared" si="166"/>
        <v>Invalid</v>
      </c>
      <c r="M3538" s="10" t="str">
        <f t="shared" si="167"/>
        <v/>
      </c>
    </row>
    <row r="3539" spans="8:13" ht="14.25">
      <c r="H3539" s="7">
        <v>1000</v>
      </c>
      <c r="K3539" s="9" t="e">
        <f t="shared" si="165"/>
        <v>#DIV/0!</v>
      </c>
      <c r="L3539" s="10" t="str">
        <f t="shared" si="166"/>
        <v>Invalid</v>
      </c>
      <c r="M3539" s="10" t="str">
        <f t="shared" si="167"/>
        <v/>
      </c>
    </row>
    <row r="3540" spans="8:13" ht="14.25">
      <c r="H3540" s="7">
        <v>1000</v>
      </c>
      <c r="K3540" s="9" t="e">
        <f t="shared" si="165"/>
        <v>#DIV/0!</v>
      </c>
      <c r="L3540" s="10" t="str">
        <f t="shared" si="166"/>
        <v>Invalid</v>
      </c>
      <c r="M3540" s="10" t="str">
        <f t="shared" si="167"/>
        <v/>
      </c>
    </row>
    <row r="3541" spans="8:13" ht="14.25">
      <c r="H3541" s="7">
        <v>1000</v>
      </c>
      <c r="K3541" s="9" t="e">
        <f t="shared" si="165"/>
        <v>#DIV/0!</v>
      </c>
      <c r="L3541" s="10" t="str">
        <f t="shared" si="166"/>
        <v>Invalid</v>
      </c>
      <c r="M3541" s="10" t="str">
        <f t="shared" si="167"/>
        <v/>
      </c>
    </row>
    <row r="3542" spans="8:13" ht="14.25">
      <c r="H3542" s="7">
        <v>1000</v>
      </c>
      <c r="K3542" s="9" t="e">
        <f t="shared" si="165"/>
        <v>#DIV/0!</v>
      </c>
      <c r="L3542" s="10" t="str">
        <f t="shared" si="166"/>
        <v>Invalid</v>
      </c>
      <c r="M3542" s="10" t="str">
        <f t="shared" si="167"/>
        <v/>
      </c>
    </row>
    <row r="3543" spans="8:13" ht="14.25">
      <c r="H3543" s="7">
        <v>1000</v>
      </c>
      <c r="K3543" s="9" t="e">
        <f t="shared" si="165"/>
        <v>#DIV/0!</v>
      </c>
      <c r="L3543" s="10" t="str">
        <f t="shared" si="166"/>
        <v>Invalid</v>
      </c>
      <c r="M3543" s="10" t="str">
        <f t="shared" si="167"/>
        <v/>
      </c>
    </row>
    <row r="3544" spans="8:13" ht="14.25">
      <c r="H3544" s="7">
        <v>1000</v>
      </c>
      <c r="K3544" s="9" t="e">
        <f t="shared" si="165"/>
        <v>#DIV/0!</v>
      </c>
      <c r="L3544" s="10" t="str">
        <f t="shared" si="166"/>
        <v>Invalid</v>
      </c>
      <c r="M3544" s="10" t="str">
        <f t="shared" si="167"/>
        <v/>
      </c>
    </row>
    <row r="3545" spans="8:13" ht="14.25">
      <c r="H3545" s="7">
        <v>1000</v>
      </c>
      <c r="K3545" s="9" t="e">
        <f t="shared" si="165"/>
        <v>#DIV/0!</v>
      </c>
      <c r="L3545" s="10" t="str">
        <f t="shared" si="166"/>
        <v>Invalid</v>
      </c>
      <c r="M3545" s="10" t="str">
        <f t="shared" si="167"/>
        <v/>
      </c>
    </row>
    <row r="3546" spans="8:13" ht="14.25">
      <c r="H3546" s="7">
        <v>1000</v>
      </c>
      <c r="K3546" s="9" t="e">
        <f t="shared" si="165"/>
        <v>#DIV/0!</v>
      </c>
      <c r="L3546" s="10" t="str">
        <f t="shared" si="166"/>
        <v>Invalid</v>
      </c>
      <c r="M3546" s="10" t="str">
        <f t="shared" si="167"/>
        <v/>
      </c>
    </row>
    <row r="3547" spans="8:13" ht="14.25">
      <c r="H3547" s="7">
        <v>1000</v>
      </c>
      <c r="K3547" s="9" t="e">
        <f t="shared" si="165"/>
        <v>#DIV/0!</v>
      </c>
      <c r="L3547" s="10" t="str">
        <f t="shared" si="166"/>
        <v>Invalid</v>
      </c>
      <c r="M3547" s="10" t="str">
        <f t="shared" si="167"/>
        <v/>
      </c>
    </row>
    <row r="3548" spans="8:13" ht="14.25">
      <c r="H3548" s="7">
        <v>1000</v>
      </c>
      <c r="K3548" s="9" t="e">
        <f t="shared" si="165"/>
        <v>#DIV/0!</v>
      </c>
      <c r="L3548" s="10" t="str">
        <f t="shared" si="166"/>
        <v>Invalid</v>
      </c>
      <c r="M3548" s="10" t="str">
        <f t="shared" si="167"/>
        <v/>
      </c>
    </row>
    <row r="3549" spans="8:13" ht="14.25">
      <c r="H3549" s="7">
        <v>1000</v>
      </c>
      <c r="K3549" s="9" t="e">
        <f t="shared" si="165"/>
        <v>#DIV/0!</v>
      </c>
      <c r="L3549" s="10" t="str">
        <f t="shared" si="166"/>
        <v>Invalid</v>
      </c>
      <c r="M3549" s="10" t="str">
        <f t="shared" si="167"/>
        <v/>
      </c>
    </row>
    <row r="3550" spans="8:13" ht="14.25">
      <c r="H3550" s="7">
        <v>1000</v>
      </c>
      <c r="K3550" s="9" t="e">
        <f t="shared" si="165"/>
        <v>#DIV/0!</v>
      </c>
      <c r="L3550" s="10" t="str">
        <f t="shared" si="166"/>
        <v>Invalid</v>
      </c>
      <c r="M3550" s="10" t="str">
        <f t="shared" si="167"/>
        <v/>
      </c>
    </row>
    <row r="3551" spans="8:13" ht="14.25">
      <c r="H3551" s="7">
        <v>1000</v>
      </c>
      <c r="K3551" s="9" t="e">
        <f t="shared" si="165"/>
        <v>#DIV/0!</v>
      </c>
      <c r="L3551" s="10" t="str">
        <f t="shared" si="166"/>
        <v>Invalid</v>
      </c>
      <c r="M3551" s="10" t="str">
        <f t="shared" si="167"/>
        <v/>
      </c>
    </row>
    <row r="3552" spans="8:13" ht="14.25">
      <c r="H3552" s="7">
        <v>1000</v>
      </c>
      <c r="K3552" s="9" t="e">
        <f t="shared" si="165"/>
        <v>#DIV/0!</v>
      </c>
      <c r="L3552" s="10" t="str">
        <f t="shared" si="166"/>
        <v>Invalid</v>
      </c>
      <c r="M3552" s="10" t="str">
        <f t="shared" si="167"/>
        <v/>
      </c>
    </row>
    <row r="3553" spans="8:13" ht="14.25">
      <c r="H3553" s="7">
        <v>1000</v>
      </c>
      <c r="K3553" s="9" t="e">
        <f t="shared" si="165"/>
        <v>#DIV/0!</v>
      </c>
      <c r="L3553" s="10" t="str">
        <f t="shared" si="166"/>
        <v>Invalid</v>
      </c>
      <c r="M3553" s="10" t="str">
        <f t="shared" si="167"/>
        <v/>
      </c>
    </row>
    <row r="3554" spans="8:13" ht="14.25">
      <c r="H3554" s="7">
        <v>1000</v>
      </c>
      <c r="K3554" s="9" t="e">
        <f t="shared" si="165"/>
        <v>#DIV/0!</v>
      </c>
      <c r="L3554" s="10" t="str">
        <f t="shared" si="166"/>
        <v>Invalid</v>
      </c>
      <c r="M3554" s="10" t="str">
        <f t="shared" si="167"/>
        <v/>
      </c>
    </row>
    <row r="3555" spans="8:13" ht="14.25">
      <c r="H3555" s="7">
        <v>1000</v>
      </c>
      <c r="K3555" s="9" t="e">
        <f t="shared" si="165"/>
        <v>#DIV/0!</v>
      </c>
      <c r="L3555" s="10" t="str">
        <f t="shared" si="166"/>
        <v>Invalid</v>
      </c>
      <c r="M3555" s="10" t="str">
        <f t="shared" si="167"/>
        <v/>
      </c>
    </row>
    <row r="3556" spans="8:13" ht="14.25">
      <c r="H3556" s="7">
        <v>1000</v>
      </c>
      <c r="K3556" s="9" t="e">
        <f t="shared" si="165"/>
        <v>#DIV/0!</v>
      </c>
      <c r="L3556" s="10" t="str">
        <f t="shared" si="166"/>
        <v>Invalid</v>
      </c>
      <c r="M3556" s="10" t="str">
        <f t="shared" si="167"/>
        <v/>
      </c>
    </row>
    <row r="3557" spans="8:13" ht="14.25">
      <c r="H3557" s="7">
        <v>1000</v>
      </c>
      <c r="K3557" s="9" t="e">
        <f t="shared" si="165"/>
        <v>#DIV/0!</v>
      </c>
      <c r="L3557" s="10" t="str">
        <f t="shared" si="166"/>
        <v>Invalid</v>
      </c>
      <c r="M3557" s="10" t="str">
        <f t="shared" si="167"/>
        <v/>
      </c>
    </row>
    <row r="3558" spans="8:13" ht="14.25">
      <c r="H3558" s="7">
        <v>1000</v>
      </c>
      <c r="K3558" s="9" t="e">
        <f t="shared" si="165"/>
        <v>#DIV/0!</v>
      </c>
      <c r="L3558" s="10" t="str">
        <f t="shared" si="166"/>
        <v>Invalid</v>
      </c>
      <c r="M3558" s="10" t="str">
        <f t="shared" si="167"/>
        <v/>
      </c>
    </row>
    <row r="3559" spans="8:13" ht="14.25">
      <c r="H3559" s="7">
        <v>1000</v>
      </c>
      <c r="K3559" s="9" t="e">
        <f t="shared" si="165"/>
        <v>#DIV/0!</v>
      </c>
      <c r="L3559" s="10" t="str">
        <f t="shared" si="166"/>
        <v>Invalid</v>
      </c>
      <c r="M3559" s="10" t="str">
        <f t="shared" si="167"/>
        <v/>
      </c>
    </row>
    <row r="3560" spans="8:13" ht="14.25">
      <c r="H3560" s="7">
        <v>1000</v>
      </c>
      <c r="K3560" s="9" t="e">
        <f t="shared" si="165"/>
        <v>#DIV/0!</v>
      </c>
      <c r="L3560" s="10" t="str">
        <f t="shared" si="166"/>
        <v>Invalid</v>
      </c>
      <c r="M3560" s="10" t="str">
        <f t="shared" si="167"/>
        <v/>
      </c>
    </row>
    <row r="3561" spans="8:13" ht="14.25">
      <c r="H3561" s="7">
        <v>1000</v>
      </c>
      <c r="K3561" s="9" t="e">
        <f t="shared" si="165"/>
        <v>#DIV/0!</v>
      </c>
      <c r="L3561" s="10" t="str">
        <f t="shared" si="166"/>
        <v>Invalid</v>
      </c>
      <c r="M3561" s="10" t="str">
        <f t="shared" si="167"/>
        <v/>
      </c>
    </row>
    <row r="3562" spans="8:13" ht="14.25">
      <c r="H3562" s="7">
        <v>1000</v>
      </c>
      <c r="K3562" s="9" t="e">
        <f t="shared" si="165"/>
        <v>#DIV/0!</v>
      </c>
      <c r="L3562" s="10" t="str">
        <f t="shared" si="166"/>
        <v>Invalid</v>
      </c>
      <c r="M3562" s="10" t="str">
        <f t="shared" si="167"/>
        <v/>
      </c>
    </row>
    <row r="3563" spans="8:13" ht="14.25">
      <c r="H3563" s="7">
        <v>1000</v>
      </c>
      <c r="K3563" s="9" t="e">
        <f t="shared" si="165"/>
        <v>#DIV/0!</v>
      </c>
      <c r="L3563" s="10" t="str">
        <f t="shared" si="166"/>
        <v>Invalid</v>
      </c>
      <c r="M3563" s="10" t="str">
        <f t="shared" si="167"/>
        <v/>
      </c>
    </row>
    <row r="3564" spans="8:13" ht="14.25">
      <c r="H3564" s="7">
        <v>1000</v>
      </c>
      <c r="K3564" s="9" t="e">
        <f t="shared" si="165"/>
        <v>#DIV/0!</v>
      </c>
      <c r="L3564" s="10" t="str">
        <f t="shared" si="166"/>
        <v>Invalid</v>
      </c>
      <c r="M3564" s="10" t="str">
        <f t="shared" si="167"/>
        <v/>
      </c>
    </row>
    <row r="3565" spans="8:13" ht="14.25">
      <c r="H3565" s="7">
        <v>1000</v>
      </c>
      <c r="K3565" s="9" t="e">
        <f t="shared" si="165"/>
        <v>#DIV/0!</v>
      </c>
      <c r="L3565" s="10" t="str">
        <f t="shared" si="166"/>
        <v>Invalid</v>
      </c>
      <c r="M3565" s="10" t="str">
        <f t="shared" si="167"/>
        <v/>
      </c>
    </row>
    <row r="3566" spans="8:13" ht="14.25">
      <c r="H3566" s="7">
        <v>1000</v>
      </c>
      <c r="K3566" s="9" t="e">
        <f t="shared" si="165"/>
        <v>#DIV/0!</v>
      </c>
      <c r="L3566" s="10" t="str">
        <f t="shared" si="166"/>
        <v>Invalid</v>
      </c>
      <c r="M3566" s="10" t="str">
        <f t="shared" si="167"/>
        <v/>
      </c>
    </row>
    <row r="3567" spans="8:13" ht="14.25">
      <c r="H3567" s="7">
        <v>1000</v>
      </c>
      <c r="K3567" s="9" t="e">
        <f t="shared" si="165"/>
        <v>#DIV/0!</v>
      </c>
      <c r="L3567" s="10" t="str">
        <f t="shared" si="166"/>
        <v>Invalid</v>
      </c>
      <c r="M3567" s="10" t="str">
        <f t="shared" si="167"/>
        <v/>
      </c>
    </row>
    <row r="3568" spans="8:13" ht="14.25">
      <c r="H3568" s="7">
        <v>1000</v>
      </c>
      <c r="K3568" s="9" t="e">
        <f t="shared" si="165"/>
        <v>#DIV/0!</v>
      </c>
      <c r="L3568" s="10" t="str">
        <f t="shared" si="166"/>
        <v>Invalid</v>
      </c>
      <c r="M3568" s="10" t="str">
        <f t="shared" si="167"/>
        <v/>
      </c>
    </row>
    <row r="3569" spans="8:13" ht="14.25">
      <c r="H3569" s="7">
        <v>1000</v>
      </c>
      <c r="K3569" s="9" t="e">
        <f t="shared" si="165"/>
        <v>#DIV/0!</v>
      </c>
      <c r="L3569" s="10" t="str">
        <f t="shared" si="166"/>
        <v>Invalid</v>
      </c>
      <c r="M3569" s="10" t="str">
        <f t="shared" si="167"/>
        <v/>
      </c>
    </row>
    <row r="3570" spans="8:13" ht="14.25">
      <c r="H3570" s="7">
        <v>1000</v>
      </c>
      <c r="K3570" s="9" t="e">
        <f t="shared" si="165"/>
        <v>#DIV/0!</v>
      </c>
      <c r="L3570" s="10" t="str">
        <f t="shared" si="166"/>
        <v>Invalid</v>
      </c>
      <c r="M3570" s="10" t="str">
        <f t="shared" si="167"/>
        <v/>
      </c>
    </row>
    <row r="3571" spans="8:13" ht="14.25">
      <c r="H3571" s="7">
        <v>1000</v>
      </c>
      <c r="K3571" s="9" t="e">
        <f t="shared" si="165"/>
        <v>#DIV/0!</v>
      </c>
      <c r="L3571" s="10" t="str">
        <f t="shared" si="166"/>
        <v>Invalid</v>
      </c>
      <c r="M3571" s="10" t="str">
        <f t="shared" si="167"/>
        <v/>
      </c>
    </row>
    <row r="3572" spans="8:13" ht="14.25">
      <c r="H3572" s="7">
        <v>1000</v>
      </c>
      <c r="K3572" s="9" t="e">
        <f t="shared" si="165"/>
        <v>#DIV/0!</v>
      </c>
      <c r="L3572" s="10" t="str">
        <f t="shared" si="166"/>
        <v>Invalid</v>
      </c>
      <c r="M3572" s="10" t="str">
        <f t="shared" si="167"/>
        <v/>
      </c>
    </row>
    <row r="3573" spans="8:13" ht="14.25">
      <c r="H3573" s="7">
        <v>1000</v>
      </c>
      <c r="K3573" s="9" t="e">
        <f t="shared" si="165"/>
        <v>#DIV/0!</v>
      </c>
      <c r="L3573" s="10" t="str">
        <f t="shared" si="166"/>
        <v>Invalid</v>
      </c>
      <c r="M3573" s="10" t="str">
        <f t="shared" si="167"/>
        <v/>
      </c>
    </row>
    <row r="3574" spans="8:13" ht="14.25">
      <c r="H3574" s="7">
        <v>1000</v>
      </c>
      <c r="K3574" s="9" t="e">
        <f t="shared" si="165"/>
        <v>#DIV/0!</v>
      </c>
      <c r="L3574" s="10" t="str">
        <f t="shared" si="166"/>
        <v>Invalid</v>
      </c>
      <c r="M3574" s="10" t="str">
        <f t="shared" si="167"/>
        <v/>
      </c>
    </row>
    <row r="3575" spans="8:13" ht="14.25">
      <c r="H3575" s="7">
        <v>1000</v>
      </c>
      <c r="K3575" s="9" t="e">
        <f t="shared" si="165"/>
        <v>#DIV/0!</v>
      </c>
      <c r="L3575" s="10" t="str">
        <f t="shared" si="166"/>
        <v>Invalid</v>
      </c>
      <c r="M3575" s="10" t="str">
        <f t="shared" si="167"/>
        <v/>
      </c>
    </row>
    <row r="3576" spans="8:13" ht="14.25">
      <c r="H3576" s="7">
        <v>1000</v>
      </c>
      <c r="K3576" s="9" t="e">
        <f t="shared" si="165"/>
        <v>#DIV/0!</v>
      </c>
      <c r="L3576" s="10" t="str">
        <f t="shared" si="166"/>
        <v>Invalid</v>
      </c>
      <c r="M3576" s="10" t="str">
        <f t="shared" si="167"/>
        <v/>
      </c>
    </row>
    <row r="3577" spans="8:13" ht="14.25">
      <c r="H3577" s="7">
        <v>1000</v>
      </c>
      <c r="K3577" s="9" t="e">
        <f t="shared" si="165"/>
        <v>#DIV/0!</v>
      </c>
      <c r="L3577" s="10" t="str">
        <f t="shared" si="166"/>
        <v>Invalid</v>
      </c>
      <c r="M3577" s="10" t="str">
        <f t="shared" si="167"/>
        <v/>
      </c>
    </row>
    <row r="3578" spans="8:13" ht="14.25">
      <c r="H3578" s="7">
        <v>1000</v>
      </c>
      <c r="K3578" s="9" t="e">
        <f t="shared" si="165"/>
        <v>#DIV/0!</v>
      </c>
      <c r="L3578" s="10" t="str">
        <f t="shared" si="166"/>
        <v>Invalid</v>
      </c>
      <c r="M3578" s="10" t="str">
        <f t="shared" si="167"/>
        <v/>
      </c>
    </row>
    <row r="3579" spans="8:13" ht="14.25">
      <c r="H3579" s="7">
        <v>1000</v>
      </c>
      <c r="K3579" s="9" t="e">
        <f t="shared" si="165"/>
        <v>#DIV/0!</v>
      </c>
      <c r="L3579" s="10" t="str">
        <f t="shared" si="166"/>
        <v>Invalid</v>
      </c>
      <c r="M3579" s="10" t="str">
        <f t="shared" si="167"/>
        <v/>
      </c>
    </row>
    <row r="3580" spans="8:13" ht="14.25">
      <c r="H3580" s="7">
        <v>1000</v>
      </c>
      <c r="K3580" s="9" t="e">
        <f t="shared" si="165"/>
        <v>#DIV/0!</v>
      </c>
      <c r="L3580" s="10" t="str">
        <f t="shared" si="166"/>
        <v>Invalid</v>
      </c>
      <c r="M3580" s="10" t="str">
        <f t="shared" si="167"/>
        <v/>
      </c>
    </row>
    <row r="3581" spans="8:13" ht="14.25">
      <c r="H3581" s="7">
        <v>1000</v>
      </c>
      <c r="K3581" s="9" t="e">
        <f t="shared" si="165"/>
        <v>#DIV/0!</v>
      </c>
      <c r="L3581" s="10" t="str">
        <f t="shared" si="166"/>
        <v>Invalid</v>
      </c>
      <c r="M3581" s="10" t="str">
        <f t="shared" si="167"/>
        <v/>
      </c>
    </row>
    <row r="3582" spans="8:13" ht="14.25">
      <c r="H3582" s="7">
        <v>1000</v>
      </c>
      <c r="K3582" s="9" t="e">
        <f t="shared" si="165"/>
        <v>#DIV/0!</v>
      </c>
      <c r="L3582" s="10" t="str">
        <f t="shared" si="166"/>
        <v>Invalid</v>
      </c>
      <c r="M3582" s="10" t="str">
        <f t="shared" si="167"/>
        <v/>
      </c>
    </row>
    <row r="3583" spans="8:13" ht="14.25">
      <c r="H3583" s="7">
        <v>1000</v>
      </c>
      <c r="K3583" s="9" t="e">
        <f t="shared" si="165"/>
        <v>#DIV/0!</v>
      </c>
      <c r="L3583" s="10" t="str">
        <f t="shared" si="166"/>
        <v>Invalid</v>
      </c>
      <c r="M3583" s="10" t="str">
        <f t="shared" si="167"/>
        <v/>
      </c>
    </row>
    <row r="3584" spans="8:13" ht="14.25">
      <c r="H3584" s="7">
        <v>1000</v>
      </c>
      <c r="K3584" s="9" t="e">
        <f t="shared" si="165"/>
        <v>#DIV/0!</v>
      </c>
      <c r="L3584" s="10" t="str">
        <f t="shared" si="166"/>
        <v>Invalid</v>
      </c>
      <c r="M3584" s="10" t="str">
        <f t="shared" si="167"/>
        <v/>
      </c>
    </row>
    <row r="3585" spans="8:13" ht="14.25">
      <c r="H3585" s="7">
        <v>1000</v>
      </c>
      <c r="K3585" s="9" t="e">
        <f t="shared" si="165"/>
        <v>#DIV/0!</v>
      </c>
      <c r="L3585" s="10" t="str">
        <f t="shared" si="166"/>
        <v>Invalid</v>
      </c>
      <c r="M3585" s="10" t="str">
        <f t="shared" si="167"/>
        <v/>
      </c>
    </row>
    <row r="3586" spans="8:13" ht="14.25">
      <c r="H3586" s="7">
        <v>1000</v>
      </c>
      <c r="K3586" s="9" t="e">
        <f t="shared" si="165"/>
        <v>#DIV/0!</v>
      </c>
      <c r="L3586" s="10" t="str">
        <f t="shared" si="166"/>
        <v>Invalid</v>
      </c>
      <c r="M3586" s="10" t="str">
        <f t="shared" si="167"/>
        <v/>
      </c>
    </row>
    <row r="3587" spans="8:13" ht="14.25">
      <c r="H3587" s="7">
        <v>1000</v>
      </c>
      <c r="K3587" s="9" t="e">
        <f t="shared" ref="K3587:K3650" si="168">(H3587/G3587)*J3587</f>
        <v>#DIV/0!</v>
      </c>
      <c r="L3587" s="10" t="str">
        <f t="shared" ref="L3587:L3650" si="169">IF(F3587="BUY",(K3587-H3587)/H3587, IF(F3587="SELL", (H3587-K3587)/H3587, "Invalid"))</f>
        <v>Invalid</v>
      </c>
      <c r="M3587" s="10" t="str">
        <f t="shared" ref="M3587:M3650" si="170">IF(E3587="BUY",(K3587-H3587)/H3587,IF(E3587="SELL",(H3587-K3587)/H3587,""))</f>
        <v/>
      </c>
    </row>
    <row r="3588" spans="8:13" ht="14.25">
      <c r="H3588" s="7">
        <v>1000</v>
      </c>
      <c r="K3588" s="9" t="e">
        <f t="shared" si="168"/>
        <v>#DIV/0!</v>
      </c>
      <c r="L3588" s="10" t="str">
        <f t="shared" si="169"/>
        <v>Invalid</v>
      </c>
      <c r="M3588" s="10" t="str">
        <f t="shared" si="170"/>
        <v/>
      </c>
    </row>
    <row r="3589" spans="8:13" ht="14.25">
      <c r="H3589" s="7">
        <v>1000</v>
      </c>
      <c r="K3589" s="9" t="e">
        <f t="shared" si="168"/>
        <v>#DIV/0!</v>
      </c>
      <c r="L3589" s="10" t="str">
        <f t="shared" si="169"/>
        <v>Invalid</v>
      </c>
      <c r="M3589" s="10" t="str">
        <f t="shared" si="170"/>
        <v/>
      </c>
    </row>
    <row r="3590" spans="8:13" ht="14.25">
      <c r="H3590" s="7">
        <v>1000</v>
      </c>
      <c r="K3590" s="9" t="e">
        <f t="shared" si="168"/>
        <v>#DIV/0!</v>
      </c>
      <c r="L3590" s="10" t="str">
        <f t="shared" si="169"/>
        <v>Invalid</v>
      </c>
      <c r="M3590" s="10" t="str">
        <f t="shared" si="170"/>
        <v/>
      </c>
    </row>
    <row r="3591" spans="8:13" ht="14.25">
      <c r="H3591" s="7">
        <v>1000</v>
      </c>
      <c r="K3591" s="9" t="e">
        <f t="shared" si="168"/>
        <v>#DIV/0!</v>
      </c>
      <c r="L3591" s="10" t="str">
        <f t="shared" si="169"/>
        <v>Invalid</v>
      </c>
      <c r="M3591" s="10" t="str">
        <f t="shared" si="170"/>
        <v/>
      </c>
    </row>
    <row r="3592" spans="8:13" ht="14.25">
      <c r="H3592" s="7">
        <v>1000</v>
      </c>
      <c r="K3592" s="9" t="e">
        <f t="shared" si="168"/>
        <v>#DIV/0!</v>
      </c>
      <c r="L3592" s="10" t="str">
        <f t="shared" si="169"/>
        <v>Invalid</v>
      </c>
      <c r="M3592" s="10" t="str">
        <f t="shared" si="170"/>
        <v/>
      </c>
    </row>
    <row r="3593" spans="8:13" ht="14.25">
      <c r="H3593" s="7">
        <v>1000</v>
      </c>
      <c r="K3593" s="9" t="e">
        <f t="shared" si="168"/>
        <v>#DIV/0!</v>
      </c>
      <c r="L3593" s="10" t="str">
        <f t="shared" si="169"/>
        <v>Invalid</v>
      </c>
      <c r="M3593" s="10" t="str">
        <f t="shared" si="170"/>
        <v/>
      </c>
    </row>
    <row r="3594" spans="8:13" ht="14.25">
      <c r="H3594" s="7">
        <v>1000</v>
      </c>
      <c r="K3594" s="9" t="e">
        <f t="shared" si="168"/>
        <v>#DIV/0!</v>
      </c>
      <c r="L3594" s="10" t="str">
        <f t="shared" si="169"/>
        <v>Invalid</v>
      </c>
      <c r="M3594" s="10" t="str">
        <f t="shared" si="170"/>
        <v/>
      </c>
    </row>
    <row r="3595" spans="8:13" ht="14.25">
      <c r="H3595" s="7">
        <v>1000</v>
      </c>
      <c r="K3595" s="9" t="e">
        <f t="shared" si="168"/>
        <v>#DIV/0!</v>
      </c>
      <c r="L3595" s="10" t="str">
        <f t="shared" si="169"/>
        <v>Invalid</v>
      </c>
      <c r="M3595" s="10" t="str">
        <f t="shared" si="170"/>
        <v/>
      </c>
    </row>
    <row r="3596" spans="8:13" ht="14.25">
      <c r="H3596" s="7">
        <v>1000</v>
      </c>
      <c r="K3596" s="9" t="e">
        <f t="shared" si="168"/>
        <v>#DIV/0!</v>
      </c>
      <c r="L3596" s="10" t="str">
        <f t="shared" si="169"/>
        <v>Invalid</v>
      </c>
      <c r="M3596" s="10" t="str">
        <f t="shared" si="170"/>
        <v/>
      </c>
    </row>
    <row r="3597" spans="8:13" ht="14.25">
      <c r="H3597" s="7">
        <v>1000</v>
      </c>
      <c r="K3597" s="9" t="e">
        <f t="shared" si="168"/>
        <v>#DIV/0!</v>
      </c>
      <c r="L3597" s="10" t="str">
        <f t="shared" si="169"/>
        <v>Invalid</v>
      </c>
      <c r="M3597" s="10" t="str">
        <f t="shared" si="170"/>
        <v/>
      </c>
    </row>
    <row r="3598" spans="8:13" ht="14.25">
      <c r="H3598" s="7">
        <v>1000</v>
      </c>
      <c r="K3598" s="9" t="e">
        <f t="shared" si="168"/>
        <v>#DIV/0!</v>
      </c>
      <c r="L3598" s="10" t="str">
        <f t="shared" si="169"/>
        <v>Invalid</v>
      </c>
      <c r="M3598" s="10" t="str">
        <f t="shared" si="170"/>
        <v/>
      </c>
    </row>
    <row r="3599" spans="8:13" ht="14.25">
      <c r="H3599" s="7">
        <v>1000</v>
      </c>
      <c r="K3599" s="9" t="e">
        <f t="shared" si="168"/>
        <v>#DIV/0!</v>
      </c>
      <c r="L3599" s="10" t="str">
        <f t="shared" si="169"/>
        <v>Invalid</v>
      </c>
      <c r="M3599" s="10" t="str">
        <f t="shared" si="170"/>
        <v/>
      </c>
    </row>
    <row r="3600" spans="8:13" ht="14.25">
      <c r="H3600" s="7">
        <v>1000</v>
      </c>
      <c r="K3600" s="9" t="e">
        <f t="shared" si="168"/>
        <v>#DIV/0!</v>
      </c>
      <c r="L3600" s="10" t="str">
        <f t="shared" si="169"/>
        <v>Invalid</v>
      </c>
      <c r="M3600" s="10" t="str">
        <f t="shared" si="170"/>
        <v/>
      </c>
    </row>
    <row r="3601" spans="8:13" ht="14.25">
      <c r="H3601" s="7">
        <v>1000</v>
      </c>
      <c r="K3601" s="9" t="e">
        <f t="shared" si="168"/>
        <v>#DIV/0!</v>
      </c>
      <c r="L3601" s="10" t="str">
        <f t="shared" si="169"/>
        <v>Invalid</v>
      </c>
      <c r="M3601" s="10" t="str">
        <f t="shared" si="170"/>
        <v/>
      </c>
    </row>
    <row r="3602" spans="8:13" ht="14.25">
      <c r="H3602" s="7">
        <v>1000</v>
      </c>
      <c r="K3602" s="9" t="e">
        <f t="shared" si="168"/>
        <v>#DIV/0!</v>
      </c>
      <c r="L3602" s="10" t="str">
        <f t="shared" si="169"/>
        <v>Invalid</v>
      </c>
      <c r="M3602" s="10" t="str">
        <f t="shared" si="170"/>
        <v/>
      </c>
    </row>
    <row r="3603" spans="8:13" ht="14.25">
      <c r="H3603" s="7">
        <v>1000</v>
      </c>
      <c r="K3603" s="9" t="e">
        <f t="shared" si="168"/>
        <v>#DIV/0!</v>
      </c>
      <c r="L3603" s="10" t="str">
        <f t="shared" si="169"/>
        <v>Invalid</v>
      </c>
      <c r="M3603" s="10" t="str">
        <f t="shared" si="170"/>
        <v/>
      </c>
    </row>
    <row r="3604" spans="8:13" ht="14.25">
      <c r="H3604" s="7">
        <v>1000</v>
      </c>
      <c r="K3604" s="9" t="e">
        <f t="shared" si="168"/>
        <v>#DIV/0!</v>
      </c>
      <c r="L3604" s="10" t="str">
        <f t="shared" si="169"/>
        <v>Invalid</v>
      </c>
      <c r="M3604" s="10" t="str">
        <f t="shared" si="170"/>
        <v/>
      </c>
    </row>
    <row r="3605" spans="8:13" ht="14.25">
      <c r="H3605" s="7">
        <v>1000</v>
      </c>
      <c r="K3605" s="9" t="e">
        <f t="shared" si="168"/>
        <v>#DIV/0!</v>
      </c>
      <c r="L3605" s="10" t="str">
        <f t="shared" si="169"/>
        <v>Invalid</v>
      </c>
      <c r="M3605" s="10" t="str">
        <f t="shared" si="170"/>
        <v/>
      </c>
    </row>
    <row r="3606" spans="8:13" ht="14.25">
      <c r="H3606" s="7">
        <v>1000</v>
      </c>
      <c r="K3606" s="9" t="e">
        <f t="shared" si="168"/>
        <v>#DIV/0!</v>
      </c>
      <c r="L3606" s="10" t="str">
        <f t="shared" si="169"/>
        <v>Invalid</v>
      </c>
      <c r="M3606" s="10" t="str">
        <f t="shared" si="170"/>
        <v/>
      </c>
    </row>
    <row r="3607" spans="8:13" ht="14.25">
      <c r="H3607" s="7">
        <v>1000</v>
      </c>
      <c r="K3607" s="9" t="e">
        <f t="shared" si="168"/>
        <v>#DIV/0!</v>
      </c>
      <c r="L3607" s="10" t="str">
        <f t="shared" si="169"/>
        <v>Invalid</v>
      </c>
      <c r="M3607" s="10" t="str">
        <f t="shared" si="170"/>
        <v/>
      </c>
    </row>
    <row r="3608" spans="8:13" ht="14.25">
      <c r="H3608" s="7">
        <v>1000</v>
      </c>
      <c r="K3608" s="9" t="e">
        <f t="shared" si="168"/>
        <v>#DIV/0!</v>
      </c>
      <c r="L3608" s="10" t="str">
        <f t="shared" si="169"/>
        <v>Invalid</v>
      </c>
      <c r="M3608" s="10" t="str">
        <f t="shared" si="170"/>
        <v/>
      </c>
    </row>
    <row r="3609" spans="8:13" ht="14.25">
      <c r="H3609" s="7">
        <v>1000</v>
      </c>
      <c r="K3609" s="9" t="e">
        <f t="shared" si="168"/>
        <v>#DIV/0!</v>
      </c>
      <c r="L3609" s="10" t="str">
        <f t="shared" si="169"/>
        <v>Invalid</v>
      </c>
      <c r="M3609" s="10" t="str">
        <f t="shared" si="170"/>
        <v/>
      </c>
    </row>
    <row r="3610" spans="8:13" ht="14.25">
      <c r="H3610" s="7">
        <v>1000</v>
      </c>
      <c r="K3610" s="9" t="e">
        <f t="shared" si="168"/>
        <v>#DIV/0!</v>
      </c>
      <c r="L3610" s="10" t="str">
        <f t="shared" si="169"/>
        <v>Invalid</v>
      </c>
      <c r="M3610" s="10" t="str">
        <f t="shared" si="170"/>
        <v/>
      </c>
    </row>
    <row r="3611" spans="8:13" ht="14.25">
      <c r="H3611" s="7">
        <v>1000</v>
      </c>
      <c r="K3611" s="9" t="e">
        <f t="shared" si="168"/>
        <v>#DIV/0!</v>
      </c>
      <c r="L3611" s="10" t="str">
        <f t="shared" si="169"/>
        <v>Invalid</v>
      </c>
      <c r="M3611" s="10" t="str">
        <f t="shared" si="170"/>
        <v/>
      </c>
    </row>
    <row r="3612" spans="8:13" ht="14.25">
      <c r="H3612" s="7">
        <v>1000</v>
      </c>
      <c r="K3612" s="9" t="e">
        <f t="shared" si="168"/>
        <v>#DIV/0!</v>
      </c>
      <c r="L3612" s="10" t="str">
        <f t="shared" si="169"/>
        <v>Invalid</v>
      </c>
      <c r="M3612" s="10" t="str">
        <f t="shared" si="170"/>
        <v/>
      </c>
    </row>
    <row r="3613" spans="8:13" ht="14.25">
      <c r="H3613" s="7">
        <v>1000</v>
      </c>
      <c r="K3613" s="9" t="e">
        <f t="shared" si="168"/>
        <v>#DIV/0!</v>
      </c>
      <c r="L3613" s="10" t="str">
        <f t="shared" si="169"/>
        <v>Invalid</v>
      </c>
      <c r="M3613" s="10" t="str">
        <f t="shared" si="170"/>
        <v/>
      </c>
    </row>
    <row r="3614" spans="8:13" ht="14.25">
      <c r="H3614" s="7">
        <v>1000</v>
      </c>
      <c r="K3614" s="9" t="e">
        <f t="shared" si="168"/>
        <v>#DIV/0!</v>
      </c>
      <c r="L3614" s="10" t="str">
        <f t="shared" si="169"/>
        <v>Invalid</v>
      </c>
      <c r="M3614" s="10" t="str">
        <f t="shared" si="170"/>
        <v/>
      </c>
    </row>
    <row r="3615" spans="8:13" ht="14.25">
      <c r="H3615" s="7">
        <v>1000</v>
      </c>
      <c r="K3615" s="9" t="e">
        <f t="shared" si="168"/>
        <v>#DIV/0!</v>
      </c>
      <c r="L3615" s="10" t="str">
        <f t="shared" si="169"/>
        <v>Invalid</v>
      </c>
      <c r="M3615" s="10" t="str">
        <f t="shared" si="170"/>
        <v/>
      </c>
    </row>
    <row r="3616" spans="8:13" ht="14.25">
      <c r="H3616" s="7">
        <v>1000</v>
      </c>
      <c r="K3616" s="9" t="e">
        <f t="shared" si="168"/>
        <v>#DIV/0!</v>
      </c>
      <c r="L3616" s="10" t="str">
        <f t="shared" si="169"/>
        <v>Invalid</v>
      </c>
      <c r="M3616" s="10" t="str">
        <f t="shared" si="170"/>
        <v/>
      </c>
    </row>
    <row r="3617" spans="8:13" ht="14.25">
      <c r="H3617" s="7">
        <v>1000</v>
      </c>
      <c r="K3617" s="9" t="e">
        <f t="shared" si="168"/>
        <v>#DIV/0!</v>
      </c>
      <c r="L3617" s="10" t="str">
        <f t="shared" si="169"/>
        <v>Invalid</v>
      </c>
      <c r="M3617" s="10" t="str">
        <f t="shared" si="170"/>
        <v/>
      </c>
    </row>
    <row r="3618" spans="8:13" ht="14.25">
      <c r="H3618" s="7">
        <v>1000</v>
      </c>
      <c r="K3618" s="9" t="e">
        <f t="shared" si="168"/>
        <v>#DIV/0!</v>
      </c>
      <c r="L3618" s="10" t="str">
        <f t="shared" si="169"/>
        <v>Invalid</v>
      </c>
      <c r="M3618" s="10" t="str">
        <f t="shared" si="170"/>
        <v/>
      </c>
    </row>
    <row r="3619" spans="8:13" ht="14.25">
      <c r="H3619" s="7">
        <v>1000</v>
      </c>
      <c r="K3619" s="9" t="e">
        <f t="shared" si="168"/>
        <v>#DIV/0!</v>
      </c>
      <c r="L3619" s="10" t="str">
        <f t="shared" si="169"/>
        <v>Invalid</v>
      </c>
      <c r="M3619" s="10" t="str">
        <f t="shared" si="170"/>
        <v/>
      </c>
    </row>
    <row r="3620" spans="8:13" ht="14.25">
      <c r="H3620" s="7">
        <v>1000</v>
      </c>
      <c r="K3620" s="9" t="e">
        <f t="shared" si="168"/>
        <v>#DIV/0!</v>
      </c>
      <c r="L3620" s="10" t="str">
        <f t="shared" si="169"/>
        <v>Invalid</v>
      </c>
      <c r="M3620" s="10" t="str">
        <f t="shared" si="170"/>
        <v/>
      </c>
    </row>
    <row r="3621" spans="8:13" ht="14.25">
      <c r="H3621" s="7">
        <v>1000</v>
      </c>
      <c r="K3621" s="9" t="e">
        <f t="shared" si="168"/>
        <v>#DIV/0!</v>
      </c>
      <c r="L3621" s="10" t="str">
        <f t="shared" si="169"/>
        <v>Invalid</v>
      </c>
      <c r="M3621" s="10" t="str">
        <f t="shared" si="170"/>
        <v/>
      </c>
    </row>
    <row r="3622" spans="8:13" ht="14.25">
      <c r="H3622" s="7">
        <v>1000</v>
      </c>
      <c r="K3622" s="9" t="e">
        <f t="shared" si="168"/>
        <v>#DIV/0!</v>
      </c>
      <c r="L3622" s="10" t="str">
        <f t="shared" si="169"/>
        <v>Invalid</v>
      </c>
      <c r="M3622" s="10" t="str">
        <f t="shared" si="170"/>
        <v/>
      </c>
    </row>
    <row r="3623" spans="8:13" ht="14.25">
      <c r="H3623" s="7">
        <v>1000</v>
      </c>
      <c r="K3623" s="9" t="e">
        <f t="shared" si="168"/>
        <v>#DIV/0!</v>
      </c>
      <c r="L3623" s="10" t="str">
        <f t="shared" si="169"/>
        <v>Invalid</v>
      </c>
      <c r="M3623" s="10" t="str">
        <f t="shared" si="170"/>
        <v/>
      </c>
    </row>
    <row r="3624" spans="8:13" ht="14.25">
      <c r="H3624" s="7">
        <v>1000</v>
      </c>
      <c r="K3624" s="9" t="e">
        <f t="shared" si="168"/>
        <v>#DIV/0!</v>
      </c>
      <c r="L3624" s="10" t="str">
        <f t="shared" si="169"/>
        <v>Invalid</v>
      </c>
      <c r="M3624" s="10" t="str">
        <f t="shared" si="170"/>
        <v/>
      </c>
    </row>
    <row r="3625" spans="8:13" ht="14.25">
      <c r="H3625" s="7">
        <v>1000</v>
      </c>
      <c r="K3625" s="9" t="e">
        <f t="shared" si="168"/>
        <v>#DIV/0!</v>
      </c>
      <c r="L3625" s="10" t="str">
        <f t="shared" si="169"/>
        <v>Invalid</v>
      </c>
      <c r="M3625" s="10" t="str">
        <f t="shared" si="170"/>
        <v/>
      </c>
    </row>
    <row r="3626" spans="8:13" ht="14.25">
      <c r="H3626" s="7">
        <v>1000</v>
      </c>
      <c r="K3626" s="9" t="e">
        <f t="shared" si="168"/>
        <v>#DIV/0!</v>
      </c>
      <c r="L3626" s="10" t="str">
        <f t="shared" si="169"/>
        <v>Invalid</v>
      </c>
      <c r="M3626" s="10" t="str">
        <f t="shared" si="170"/>
        <v/>
      </c>
    </row>
    <row r="3627" spans="8:13" ht="14.25">
      <c r="H3627" s="7">
        <v>1000</v>
      </c>
      <c r="K3627" s="9" t="e">
        <f t="shared" si="168"/>
        <v>#DIV/0!</v>
      </c>
      <c r="L3627" s="10" t="str">
        <f t="shared" si="169"/>
        <v>Invalid</v>
      </c>
      <c r="M3627" s="10" t="str">
        <f t="shared" si="170"/>
        <v/>
      </c>
    </row>
    <row r="3628" spans="8:13" ht="14.25">
      <c r="H3628" s="7">
        <v>1000</v>
      </c>
      <c r="K3628" s="9" t="e">
        <f t="shared" si="168"/>
        <v>#DIV/0!</v>
      </c>
      <c r="L3628" s="10" t="str">
        <f t="shared" si="169"/>
        <v>Invalid</v>
      </c>
      <c r="M3628" s="10" t="str">
        <f t="shared" si="170"/>
        <v/>
      </c>
    </row>
    <row r="3629" spans="8:13" ht="14.25">
      <c r="H3629" s="7">
        <v>1000</v>
      </c>
      <c r="K3629" s="9" t="e">
        <f t="shared" si="168"/>
        <v>#DIV/0!</v>
      </c>
      <c r="L3629" s="10" t="str">
        <f t="shared" si="169"/>
        <v>Invalid</v>
      </c>
      <c r="M3629" s="10" t="str">
        <f t="shared" si="170"/>
        <v/>
      </c>
    </row>
    <row r="3630" spans="8:13" ht="14.25">
      <c r="H3630" s="7">
        <v>1000</v>
      </c>
      <c r="K3630" s="9" t="e">
        <f t="shared" si="168"/>
        <v>#DIV/0!</v>
      </c>
      <c r="L3630" s="10" t="str">
        <f t="shared" si="169"/>
        <v>Invalid</v>
      </c>
      <c r="M3630" s="10" t="str">
        <f t="shared" si="170"/>
        <v/>
      </c>
    </row>
    <row r="3631" spans="8:13" ht="14.25">
      <c r="H3631" s="7">
        <v>1000</v>
      </c>
      <c r="K3631" s="9" t="e">
        <f t="shared" si="168"/>
        <v>#DIV/0!</v>
      </c>
      <c r="L3631" s="10" t="str">
        <f t="shared" si="169"/>
        <v>Invalid</v>
      </c>
      <c r="M3631" s="10" t="str">
        <f t="shared" si="170"/>
        <v/>
      </c>
    </row>
    <row r="3632" spans="8:13" ht="14.25">
      <c r="H3632" s="7">
        <v>1000</v>
      </c>
      <c r="K3632" s="9" t="e">
        <f t="shared" si="168"/>
        <v>#DIV/0!</v>
      </c>
      <c r="L3632" s="10" t="str">
        <f t="shared" si="169"/>
        <v>Invalid</v>
      </c>
      <c r="M3632" s="10" t="str">
        <f t="shared" si="170"/>
        <v/>
      </c>
    </row>
    <row r="3633" spans="8:13" ht="14.25">
      <c r="H3633" s="7">
        <v>1000</v>
      </c>
      <c r="K3633" s="9" t="e">
        <f t="shared" si="168"/>
        <v>#DIV/0!</v>
      </c>
      <c r="L3633" s="10" t="str">
        <f t="shared" si="169"/>
        <v>Invalid</v>
      </c>
      <c r="M3633" s="10" t="str">
        <f t="shared" si="170"/>
        <v/>
      </c>
    </row>
    <row r="3634" spans="8:13" ht="14.25">
      <c r="H3634" s="7">
        <v>1000</v>
      </c>
      <c r="K3634" s="9" t="e">
        <f t="shared" si="168"/>
        <v>#DIV/0!</v>
      </c>
      <c r="L3634" s="10" t="str">
        <f t="shared" si="169"/>
        <v>Invalid</v>
      </c>
      <c r="M3634" s="10" t="str">
        <f t="shared" si="170"/>
        <v/>
      </c>
    </row>
    <row r="3635" spans="8:13" ht="14.25">
      <c r="H3635" s="7">
        <v>1000</v>
      </c>
      <c r="K3635" s="9" t="e">
        <f t="shared" si="168"/>
        <v>#DIV/0!</v>
      </c>
      <c r="L3635" s="10" t="str">
        <f t="shared" si="169"/>
        <v>Invalid</v>
      </c>
      <c r="M3635" s="10" t="str">
        <f t="shared" si="170"/>
        <v/>
      </c>
    </row>
    <row r="3636" spans="8:13" ht="14.25">
      <c r="H3636" s="7">
        <v>1000</v>
      </c>
      <c r="K3636" s="9" t="e">
        <f t="shared" si="168"/>
        <v>#DIV/0!</v>
      </c>
      <c r="L3636" s="10" t="str">
        <f t="shared" si="169"/>
        <v>Invalid</v>
      </c>
      <c r="M3636" s="10" t="str">
        <f t="shared" si="170"/>
        <v/>
      </c>
    </row>
    <row r="3637" spans="8:13" ht="14.25">
      <c r="H3637" s="7">
        <v>1000</v>
      </c>
      <c r="K3637" s="9" t="e">
        <f t="shared" si="168"/>
        <v>#DIV/0!</v>
      </c>
      <c r="L3637" s="10" t="str">
        <f t="shared" si="169"/>
        <v>Invalid</v>
      </c>
      <c r="M3637" s="10" t="str">
        <f t="shared" si="170"/>
        <v/>
      </c>
    </row>
    <row r="3638" spans="8:13" ht="14.25">
      <c r="H3638" s="7">
        <v>1000</v>
      </c>
      <c r="K3638" s="9" t="e">
        <f t="shared" si="168"/>
        <v>#DIV/0!</v>
      </c>
      <c r="L3638" s="10" t="str">
        <f t="shared" si="169"/>
        <v>Invalid</v>
      </c>
      <c r="M3638" s="10" t="str">
        <f t="shared" si="170"/>
        <v/>
      </c>
    </row>
    <row r="3639" spans="8:13" ht="14.25">
      <c r="H3639" s="7">
        <v>1000</v>
      </c>
      <c r="K3639" s="9" t="e">
        <f t="shared" si="168"/>
        <v>#DIV/0!</v>
      </c>
      <c r="L3639" s="10" t="str">
        <f t="shared" si="169"/>
        <v>Invalid</v>
      </c>
      <c r="M3639" s="10" t="str">
        <f t="shared" si="170"/>
        <v/>
      </c>
    </row>
    <row r="3640" spans="8:13" ht="14.25">
      <c r="H3640" s="7">
        <v>1000</v>
      </c>
      <c r="K3640" s="9" t="e">
        <f t="shared" si="168"/>
        <v>#DIV/0!</v>
      </c>
      <c r="L3640" s="10" t="str">
        <f t="shared" si="169"/>
        <v>Invalid</v>
      </c>
      <c r="M3640" s="10" t="str">
        <f t="shared" si="170"/>
        <v/>
      </c>
    </row>
    <row r="3641" spans="8:13" ht="14.25">
      <c r="H3641" s="7">
        <v>1000</v>
      </c>
      <c r="K3641" s="9" t="e">
        <f t="shared" si="168"/>
        <v>#DIV/0!</v>
      </c>
      <c r="L3641" s="10" t="str">
        <f t="shared" si="169"/>
        <v>Invalid</v>
      </c>
      <c r="M3641" s="10" t="str">
        <f t="shared" si="170"/>
        <v/>
      </c>
    </row>
    <row r="3642" spans="8:13" ht="14.25">
      <c r="H3642" s="7">
        <v>1000</v>
      </c>
      <c r="K3642" s="9" t="e">
        <f t="shared" si="168"/>
        <v>#DIV/0!</v>
      </c>
      <c r="L3642" s="10" t="str">
        <f t="shared" si="169"/>
        <v>Invalid</v>
      </c>
      <c r="M3642" s="10" t="str">
        <f t="shared" si="170"/>
        <v/>
      </c>
    </row>
    <row r="3643" spans="8:13" ht="14.25">
      <c r="H3643" s="7">
        <v>1000</v>
      </c>
      <c r="K3643" s="9" t="e">
        <f t="shared" si="168"/>
        <v>#DIV/0!</v>
      </c>
      <c r="L3643" s="10" t="str">
        <f t="shared" si="169"/>
        <v>Invalid</v>
      </c>
      <c r="M3643" s="10" t="str">
        <f t="shared" si="170"/>
        <v/>
      </c>
    </row>
    <row r="3644" spans="8:13" ht="14.25">
      <c r="H3644" s="7">
        <v>1000</v>
      </c>
      <c r="K3644" s="9" t="e">
        <f t="shared" si="168"/>
        <v>#DIV/0!</v>
      </c>
      <c r="L3644" s="10" t="str">
        <f t="shared" si="169"/>
        <v>Invalid</v>
      </c>
      <c r="M3644" s="10" t="str">
        <f t="shared" si="170"/>
        <v/>
      </c>
    </row>
    <row r="3645" spans="8:13" ht="14.25">
      <c r="H3645" s="7">
        <v>1000</v>
      </c>
      <c r="K3645" s="9" t="e">
        <f t="shared" si="168"/>
        <v>#DIV/0!</v>
      </c>
      <c r="L3645" s="10" t="str">
        <f t="shared" si="169"/>
        <v>Invalid</v>
      </c>
      <c r="M3645" s="10" t="str">
        <f t="shared" si="170"/>
        <v/>
      </c>
    </row>
    <row r="3646" spans="8:13" ht="14.25">
      <c r="H3646" s="7">
        <v>1000</v>
      </c>
      <c r="K3646" s="9" t="e">
        <f t="shared" si="168"/>
        <v>#DIV/0!</v>
      </c>
      <c r="L3646" s="10" t="str">
        <f t="shared" si="169"/>
        <v>Invalid</v>
      </c>
      <c r="M3646" s="10" t="str">
        <f t="shared" si="170"/>
        <v/>
      </c>
    </row>
    <row r="3647" spans="8:13" ht="14.25">
      <c r="H3647" s="7">
        <v>1000</v>
      </c>
      <c r="K3647" s="9" t="e">
        <f t="shared" si="168"/>
        <v>#DIV/0!</v>
      </c>
      <c r="L3647" s="10" t="str">
        <f t="shared" si="169"/>
        <v>Invalid</v>
      </c>
      <c r="M3647" s="10" t="str">
        <f t="shared" si="170"/>
        <v/>
      </c>
    </row>
    <row r="3648" spans="8:13" ht="14.25">
      <c r="H3648" s="7">
        <v>1000</v>
      </c>
      <c r="K3648" s="9" t="e">
        <f t="shared" si="168"/>
        <v>#DIV/0!</v>
      </c>
      <c r="L3648" s="10" t="str">
        <f t="shared" si="169"/>
        <v>Invalid</v>
      </c>
      <c r="M3648" s="10" t="str">
        <f t="shared" si="170"/>
        <v/>
      </c>
    </row>
    <row r="3649" spans="8:13" ht="14.25">
      <c r="H3649" s="7">
        <v>1000</v>
      </c>
      <c r="K3649" s="9" t="e">
        <f t="shared" si="168"/>
        <v>#DIV/0!</v>
      </c>
      <c r="L3649" s="10" t="str">
        <f t="shared" si="169"/>
        <v>Invalid</v>
      </c>
      <c r="M3649" s="10" t="str">
        <f t="shared" si="170"/>
        <v/>
      </c>
    </row>
    <row r="3650" spans="8:13" ht="14.25">
      <c r="H3650" s="7">
        <v>1000</v>
      </c>
      <c r="K3650" s="9" t="e">
        <f t="shared" si="168"/>
        <v>#DIV/0!</v>
      </c>
      <c r="L3650" s="10" t="str">
        <f t="shared" si="169"/>
        <v>Invalid</v>
      </c>
      <c r="M3650" s="10" t="str">
        <f t="shared" si="170"/>
        <v/>
      </c>
    </row>
    <row r="3651" spans="8:13" ht="14.25">
      <c r="H3651" s="7">
        <v>1000</v>
      </c>
      <c r="K3651" s="9" t="e">
        <f t="shared" ref="K3651:K3714" si="171">(H3651/G3651)*J3651</f>
        <v>#DIV/0!</v>
      </c>
      <c r="L3651" s="10" t="str">
        <f t="shared" ref="L3651:L3714" si="172">IF(F3651="BUY",(K3651-H3651)/H3651, IF(F3651="SELL", (H3651-K3651)/H3651, "Invalid"))</f>
        <v>Invalid</v>
      </c>
      <c r="M3651" s="10" t="str">
        <f t="shared" ref="M3651:M3714" si="173">IF(E3651="BUY",(K3651-H3651)/H3651,IF(E3651="SELL",(H3651-K3651)/H3651,""))</f>
        <v/>
      </c>
    </row>
    <row r="3652" spans="8:13" ht="14.25">
      <c r="H3652" s="7">
        <v>1000</v>
      </c>
      <c r="K3652" s="9" t="e">
        <f t="shared" si="171"/>
        <v>#DIV/0!</v>
      </c>
      <c r="L3652" s="10" t="str">
        <f t="shared" si="172"/>
        <v>Invalid</v>
      </c>
      <c r="M3652" s="10" t="str">
        <f t="shared" si="173"/>
        <v/>
      </c>
    </row>
    <row r="3653" spans="8:13" ht="14.25">
      <c r="H3653" s="7">
        <v>1000</v>
      </c>
      <c r="K3653" s="9" t="e">
        <f t="shared" si="171"/>
        <v>#DIV/0!</v>
      </c>
      <c r="L3653" s="10" t="str">
        <f t="shared" si="172"/>
        <v>Invalid</v>
      </c>
      <c r="M3653" s="10" t="str">
        <f t="shared" si="173"/>
        <v/>
      </c>
    </row>
    <row r="3654" spans="8:13" ht="14.25">
      <c r="H3654" s="7">
        <v>1000</v>
      </c>
      <c r="K3654" s="9" t="e">
        <f t="shared" si="171"/>
        <v>#DIV/0!</v>
      </c>
      <c r="L3654" s="10" t="str">
        <f t="shared" si="172"/>
        <v>Invalid</v>
      </c>
      <c r="M3654" s="10" t="str">
        <f t="shared" si="173"/>
        <v/>
      </c>
    </row>
    <row r="3655" spans="8:13" ht="14.25">
      <c r="H3655" s="7">
        <v>1000</v>
      </c>
      <c r="K3655" s="9" t="e">
        <f t="shared" si="171"/>
        <v>#DIV/0!</v>
      </c>
      <c r="L3655" s="10" t="str">
        <f t="shared" si="172"/>
        <v>Invalid</v>
      </c>
      <c r="M3655" s="10" t="str">
        <f t="shared" si="173"/>
        <v/>
      </c>
    </row>
    <row r="3656" spans="8:13" ht="14.25">
      <c r="H3656" s="7">
        <v>1000</v>
      </c>
      <c r="K3656" s="9" t="e">
        <f t="shared" si="171"/>
        <v>#DIV/0!</v>
      </c>
      <c r="L3656" s="10" t="str">
        <f t="shared" si="172"/>
        <v>Invalid</v>
      </c>
      <c r="M3656" s="10" t="str">
        <f t="shared" si="173"/>
        <v/>
      </c>
    </row>
    <row r="3657" spans="8:13" ht="14.25">
      <c r="H3657" s="7">
        <v>1000</v>
      </c>
      <c r="K3657" s="9" t="e">
        <f t="shared" si="171"/>
        <v>#DIV/0!</v>
      </c>
      <c r="L3657" s="10" t="str">
        <f t="shared" si="172"/>
        <v>Invalid</v>
      </c>
      <c r="M3657" s="10" t="str">
        <f t="shared" si="173"/>
        <v/>
      </c>
    </row>
    <row r="3658" spans="8:13" ht="14.25">
      <c r="H3658" s="7">
        <v>1000</v>
      </c>
      <c r="K3658" s="9" t="e">
        <f t="shared" si="171"/>
        <v>#DIV/0!</v>
      </c>
      <c r="L3658" s="10" t="str">
        <f t="shared" si="172"/>
        <v>Invalid</v>
      </c>
      <c r="M3658" s="10" t="str">
        <f t="shared" si="173"/>
        <v/>
      </c>
    </row>
    <row r="3659" spans="8:13" ht="14.25">
      <c r="H3659" s="7">
        <v>1000</v>
      </c>
      <c r="K3659" s="9" t="e">
        <f t="shared" si="171"/>
        <v>#DIV/0!</v>
      </c>
      <c r="L3659" s="10" t="str">
        <f t="shared" si="172"/>
        <v>Invalid</v>
      </c>
      <c r="M3659" s="10" t="str">
        <f t="shared" si="173"/>
        <v/>
      </c>
    </row>
    <row r="3660" spans="8:13" ht="14.25">
      <c r="H3660" s="7">
        <v>1000</v>
      </c>
      <c r="K3660" s="9" t="e">
        <f t="shared" si="171"/>
        <v>#DIV/0!</v>
      </c>
      <c r="L3660" s="10" t="str">
        <f t="shared" si="172"/>
        <v>Invalid</v>
      </c>
      <c r="M3660" s="10" t="str">
        <f t="shared" si="173"/>
        <v/>
      </c>
    </row>
    <row r="3661" spans="8:13" ht="14.25">
      <c r="H3661" s="7">
        <v>1000</v>
      </c>
      <c r="K3661" s="9" t="e">
        <f t="shared" si="171"/>
        <v>#DIV/0!</v>
      </c>
      <c r="L3661" s="10" t="str">
        <f t="shared" si="172"/>
        <v>Invalid</v>
      </c>
      <c r="M3661" s="10" t="str">
        <f t="shared" si="173"/>
        <v/>
      </c>
    </row>
    <row r="3662" spans="8:13" ht="14.25">
      <c r="H3662" s="7">
        <v>1000</v>
      </c>
      <c r="K3662" s="9" t="e">
        <f t="shared" si="171"/>
        <v>#DIV/0!</v>
      </c>
      <c r="L3662" s="10" t="str">
        <f t="shared" si="172"/>
        <v>Invalid</v>
      </c>
      <c r="M3662" s="10" t="str">
        <f t="shared" si="173"/>
        <v/>
      </c>
    </row>
    <row r="3663" spans="8:13" ht="14.25">
      <c r="H3663" s="7">
        <v>1000</v>
      </c>
      <c r="K3663" s="9" t="e">
        <f t="shared" si="171"/>
        <v>#DIV/0!</v>
      </c>
      <c r="L3663" s="10" t="str">
        <f t="shared" si="172"/>
        <v>Invalid</v>
      </c>
      <c r="M3663" s="10" t="str">
        <f t="shared" si="173"/>
        <v/>
      </c>
    </row>
    <row r="3664" spans="8:13" ht="14.25">
      <c r="H3664" s="7">
        <v>1000</v>
      </c>
      <c r="K3664" s="9" t="e">
        <f t="shared" si="171"/>
        <v>#DIV/0!</v>
      </c>
      <c r="L3664" s="10" t="str">
        <f t="shared" si="172"/>
        <v>Invalid</v>
      </c>
      <c r="M3664" s="10" t="str">
        <f t="shared" si="173"/>
        <v/>
      </c>
    </row>
    <row r="3665" spans="8:13" ht="14.25">
      <c r="H3665" s="7">
        <v>1000</v>
      </c>
      <c r="K3665" s="9" t="e">
        <f t="shared" si="171"/>
        <v>#DIV/0!</v>
      </c>
      <c r="L3665" s="10" t="str">
        <f t="shared" si="172"/>
        <v>Invalid</v>
      </c>
      <c r="M3665" s="10" t="str">
        <f t="shared" si="173"/>
        <v/>
      </c>
    </row>
    <row r="3666" spans="8:13" ht="14.25">
      <c r="H3666" s="7">
        <v>1000</v>
      </c>
      <c r="K3666" s="9" t="e">
        <f t="shared" si="171"/>
        <v>#DIV/0!</v>
      </c>
      <c r="L3666" s="10" t="str">
        <f t="shared" si="172"/>
        <v>Invalid</v>
      </c>
      <c r="M3666" s="10" t="str">
        <f t="shared" si="173"/>
        <v/>
      </c>
    </row>
    <row r="3667" spans="8:13" ht="14.25">
      <c r="H3667" s="7">
        <v>1000</v>
      </c>
      <c r="K3667" s="9" t="e">
        <f t="shared" si="171"/>
        <v>#DIV/0!</v>
      </c>
      <c r="L3667" s="10" t="str">
        <f t="shared" si="172"/>
        <v>Invalid</v>
      </c>
      <c r="M3667" s="10" t="str">
        <f t="shared" si="173"/>
        <v/>
      </c>
    </row>
    <row r="3668" spans="8:13" ht="14.25">
      <c r="H3668" s="7">
        <v>1000</v>
      </c>
      <c r="K3668" s="9" t="e">
        <f t="shared" si="171"/>
        <v>#DIV/0!</v>
      </c>
      <c r="L3668" s="10" t="str">
        <f t="shared" si="172"/>
        <v>Invalid</v>
      </c>
      <c r="M3668" s="10" t="str">
        <f t="shared" si="173"/>
        <v/>
      </c>
    </row>
    <row r="3669" spans="8:13" ht="14.25">
      <c r="H3669" s="7">
        <v>1000</v>
      </c>
      <c r="K3669" s="9" t="e">
        <f t="shared" si="171"/>
        <v>#DIV/0!</v>
      </c>
      <c r="L3669" s="10" t="str">
        <f t="shared" si="172"/>
        <v>Invalid</v>
      </c>
      <c r="M3669" s="10" t="str">
        <f t="shared" si="173"/>
        <v/>
      </c>
    </row>
    <row r="3670" spans="8:13" ht="14.25">
      <c r="H3670" s="7">
        <v>1000</v>
      </c>
      <c r="K3670" s="9" t="e">
        <f t="shared" si="171"/>
        <v>#DIV/0!</v>
      </c>
      <c r="L3670" s="10" t="str">
        <f t="shared" si="172"/>
        <v>Invalid</v>
      </c>
      <c r="M3670" s="10" t="str">
        <f t="shared" si="173"/>
        <v/>
      </c>
    </row>
    <row r="3671" spans="8:13" ht="14.25">
      <c r="H3671" s="7">
        <v>1000</v>
      </c>
      <c r="K3671" s="9" t="e">
        <f t="shared" si="171"/>
        <v>#DIV/0!</v>
      </c>
      <c r="L3671" s="10" t="str">
        <f t="shared" si="172"/>
        <v>Invalid</v>
      </c>
      <c r="M3671" s="10" t="str">
        <f t="shared" si="173"/>
        <v/>
      </c>
    </row>
    <row r="3672" spans="8:13" ht="14.25">
      <c r="H3672" s="7">
        <v>1000</v>
      </c>
      <c r="K3672" s="9" t="e">
        <f t="shared" si="171"/>
        <v>#DIV/0!</v>
      </c>
      <c r="L3672" s="10" t="str">
        <f t="shared" si="172"/>
        <v>Invalid</v>
      </c>
      <c r="M3672" s="10" t="str">
        <f t="shared" si="173"/>
        <v/>
      </c>
    </row>
    <row r="3673" spans="8:13" ht="14.25">
      <c r="H3673" s="7">
        <v>1000</v>
      </c>
      <c r="K3673" s="9" t="e">
        <f t="shared" si="171"/>
        <v>#DIV/0!</v>
      </c>
      <c r="L3673" s="10" t="str">
        <f t="shared" si="172"/>
        <v>Invalid</v>
      </c>
      <c r="M3673" s="10" t="str">
        <f t="shared" si="173"/>
        <v/>
      </c>
    </row>
    <row r="3674" spans="8:13" ht="14.25">
      <c r="H3674" s="7">
        <v>1000</v>
      </c>
      <c r="K3674" s="9" t="e">
        <f t="shared" si="171"/>
        <v>#DIV/0!</v>
      </c>
      <c r="L3674" s="10" t="str">
        <f t="shared" si="172"/>
        <v>Invalid</v>
      </c>
      <c r="M3674" s="10" t="str">
        <f t="shared" si="173"/>
        <v/>
      </c>
    </row>
    <row r="3675" spans="8:13" ht="14.25">
      <c r="H3675" s="7">
        <v>1000</v>
      </c>
      <c r="K3675" s="9" t="e">
        <f t="shared" si="171"/>
        <v>#DIV/0!</v>
      </c>
      <c r="L3675" s="10" t="str">
        <f t="shared" si="172"/>
        <v>Invalid</v>
      </c>
      <c r="M3675" s="10" t="str">
        <f t="shared" si="173"/>
        <v/>
      </c>
    </row>
    <row r="3676" spans="8:13" ht="14.25">
      <c r="H3676" s="7">
        <v>1000</v>
      </c>
      <c r="K3676" s="9" t="e">
        <f t="shared" si="171"/>
        <v>#DIV/0!</v>
      </c>
      <c r="L3676" s="10" t="str">
        <f t="shared" si="172"/>
        <v>Invalid</v>
      </c>
      <c r="M3676" s="10" t="str">
        <f t="shared" si="173"/>
        <v/>
      </c>
    </row>
    <row r="3677" spans="8:13" ht="14.25">
      <c r="H3677" s="7">
        <v>1000</v>
      </c>
      <c r="K3677" s="9" t="e">
        <f t="shared" si="171"/>
        <v>#DIV/0!</v>
      </c>
      <c r="L3677" s="10" t="str">
        <f t="shared" si="172"/>
        <v>Invalid</v>
      </c>
      <c r="M3677" s="10" t="str">
        <f t="shared" si="173"/>
        <v/>
      </c>
    </row>
    <row r="3678" spans="8:13" ht="14.25">
      <c r="H3678" s="7">
        <v>1000</v>
      </c>
      <c r="K3678" s="9" t="e">
        <f t="shared" si="171"/>
        <v>#DIV/0!</v>
      </c>
      <c r="L3678" s="10" t="str">
        <f t="shared" si="172"/>
        <v>Invalid</v>
      </c>
      <c r="M3678" s="10" t="str">
        <f t="shared" si="173"/>
        <v/>
      </c>
    </row>
    <row r="3679" spans="8:13" ht="14.25">
      <c r="H3679" s="7">
        <v>1000</v>
      </c>
      <c r="K3679" s="9" t="e">
        <f t="shared" si="171"/>
        <v>#DIV/0!</v>
      </c>
      <c r="L3679" s="10" t="str">
        <f t="shared" si="172"/>
        <v>Invalid</v>
      </c>
      <c r="M3679" s="10" t="str">
        <f t="shared" si="173"/>
        <v/>
      </c>
    </row>
    <row r="3680" spans="8:13" ht="14.25">
      <c r="H3680" s="7">
        <v>1000</v>
      </c>
      <c r="K3680" s="9" t="e">
        <f t="shared" si="171"/>
        <v>#DIV/0!</v>
      </c>
      <c r="L3680" s="10" t="str">
        <f t="shared" si="172"/>
        <v>Invalid</v>
      </c>
      <c r="M3680" s="10" t="str">
        <f t="shared" si="173"/>
        <v/>
      </c>
    </row>
    <row r="3681" spans="8:13" ht="14.25">
      <c r="H3681" s="7">
        <v>1000</v>
      </c>
      <c r="K3681" s="9" t="e">
        <f t="shared" si="171"/>
        <v>#DIV/0!</v>
      </c>
      <c r="L3681" s="10" t="str">
        <f t="shared" si="172"/>
        <v>Invalid</v>
      </c>
      <c r="M3681" s="10" t="str">
        <f t="shared" si="173"/>
        <v/>
      </c>
    </row>
    <row r="3682" spans="8:13" ht="14.25">
      <c r="H3682" s="7">
        <v>1000</v>
      </c>
      <c r="K3682" s="9" t="e">
        <f t="shared" si="171"/>
        <v>#DIV/0!</v>
      </c>
      <c r="L3682" s="10" t="str">
        <f t="shared" si="172"/>
        <v>Invalid</v>
      </c>
      <c r="M3682" s="10" t="str">
        <f t="shared" si="173"/>
        <v/>
      </c>
    </row>
    <row r="3683" spans="8:13" ht="14.25">
      <c r="H3683" s="7">
        <v>1000</v>
      </c>
      <c r="K3683" s="9" t="e">
        <f t="shared" si="171"/>
        <v>#DIV/0!</v>
      </c>
      <c r="L3683" s="10" t="str">
        <f t="shared" si="172"/>
        <v>Invalid</v>
      </c>
      <c r="M3683" s="10" t="str">
        <f t="shared" si="173"/>
        <v/>
      </c>
    </row>
    <row r="3684" spans="8:13" ht="14.25">
      <c r="H3684" s="7">
        <v>1000</v>
      </c>
      <c r="K3684" s="9" t="e">
        <f t="shared" si="171"/>
        <v>#DIV/0!</v>
      </c>
      <c r="L3684" s="10" t="str">
        <f t="shared" si="172"/>
        <v>Invalid</v>
      </c>
      <c r="M3684" s="10" t="str">
        <f t="shared" si="173"/>
        <v/>
      </c>
    </row>
    <row r="3685" spans="8:13" ht="14.25">
      <c r="H3685" s="7">
        <v>1000</v>
      </c>
      <c r="K3685" s="9" t="e">
        <f t="shared" si="171"/>
        <v>#DIV/0!</v>
      </c>
      <c r="L3685" s="10" t="str">
        <f t="shared" si="172"/>
        <v>Invalid</v>
      </c>
      <c r="M3685" s="10" t="str">
        <f t="shared" si="173"/>
        <v/>
      </c>
    </row>
    <row r="3686" spans="8:13" ht="14.25">
      <c r="H3686" s="7">
        <v>1000</v>
      </c>
      <c r="K3686" s="9" t="e">
        <f t="shared" si="171"/>
        <v>#DIV/0!</v>
      </c>
      <c r="L3686" s="10" t="str">
        <f t="shared" si="172"/>
        <v>Invalid</v>
      </c>
      <c r="M3686" s="10" t="str">
        <f t="shared" si="173"/>
        <v/>
      </c>
    </row>
    <row r="3687" spans="8:13" ht="14.25">
      <c r="H3687" s="7">
        <v>1000</v>
      </c>
      <c r="K3687" s="9" t="e">
        <f t="shared" si="171"/>
        <v>#DIV/0!</v>
      </c>
      <c r="L3687" s="10" t="str">
        <f t="shared" si="172"/>
        <v>Invalid</v>
      </c>
      <c r="M3687" s="10" t="str">
        <f t="shared" si="173"/>
        <v/>
      </c>
    </row>
    <row r="3688" spans="8:13" ht="14.25">
      <c r="H3688" s="7">
        <v>1000</v>
      </c>
      <c r="K3688" s="9" t="e">
        <f t="shared" si="171"/>
        <v>#DIV/0!</v>
      </c>
      <c r="L3688" s="10" t="str">
        <f t="shared" si="172"/>
        <v>Invalid</v>
      </c>
      <c r="M3688" s="10" t="str">
        <f t="shared" si="173"/>
        <v/>
      </c>
    </row>
    <row r="3689" spans="8:13" ht="14.25">
      <c r="H3689" s="7">
        <v>1000</v>
      </c>
      <c r="K3689" s="9" t="e">
        <f t="shared" si="171"/>
        <v>#DIV/0!</v>
      </c>
      <c r="L3689" s="10" t="str">
        <f t="shared" si="172"/>
        <v>Invalid</v>
      </c>
      <c r="M3689" s="10" t="str">
        <f t="shared" si="173"/>
        <v/>
      </c>
    </row>
    <row r="3690" spans="8:13" ht="14.25">
      <c r="H3690" s="7">
        <v>1000</v>
      </c>
      <c r="K3690" s="9" t="e">
        <f t="shared" si="171"/>
        <v>#DIV/0!</v>
      </c>
      <c r="L3690" s="10" t="str">
        <f t="shared" si="172"/>
        <v>Invalid</v>
      </c>
      <c r="M3690" s="10" t="str">
        <f t="shared" si="173"/>
        <v/>
      </c>
    </row>
    <row r="3691" spans="8:13" ht="14.25">
      <c r="H3691" s="7">
        <v>1000</v>
      </c>
      <c r="K3691" s="9" t="e">
        <f t="shared" si="171"/>
        <v>#DIV/0!</v>
      </c>
      <c r="L3691" s="10" t="str">
        <f t="shared" si="172"/>
        <v>Invalid</v>
      </c>
      <c r="M3691" s="10" t="str">
        <f t="shared" si="173"/>
        <v/>
      </c>
    </row>
    <row r="3692" spans="8:13" ht="14.25">
      <c r="H3692" s="7">
        <v>1000</v>
      </c>
      <c r="K3692" s="9" t="e">
        <f t="shared" si="171"/>
        <v>#DIV/0!</v>
      </c>
      <c r="L3692" s="10" t="str">
        <f t="shared" si="172"/>
        <v>Invalid</v>
      </c>
      <c r="M3692" s="10" t="str">
        <f t="shared" si="173"/>
        <v/>
      </c>
    </row>
    <row r="3693" spans="8:13" ht="14.25">
      <c r="H3693" s="7">
        <v>1000</v>
      </c>
      <c r="K3693" s="9" t="e">
        <f t="shared" si="171"/>
        <v>#DIV/0!</v>
      </c>
      <c r="L3693" s="10" t="str">
        <f t="shared" si="172"/>
        <v>Invalid</v>
      </c>
      <c r="M3693" s="10" t="str">
        <f t="shared" si="173"/>
        <v/>
      </c>
    </row>
    <row r="3694" spans="8:13" ht="14.25">
      <c r="H3694" s="7">
        <v>1000</v>
      </c>
      <c r="K3694" s="9" t="e">
        <f t="shared" si="171"/>
        <v>#DIV/0!</v>
      </c>
      <c r="L3694" s="10" t="str">
        <f t="shared" si="172"/>
        <v>Invalid</v>
      </c>
      <c r="M3694" s="10" t="str">
        <f t="shared" si="173"/>
        <v/>
      </c>
    </row>
    <row r="3695" spans="8:13" ht="14.25">
      <c r="H3695" s="7">
        <v>1000</v>
      </c>
      <c r="K3695" s="9" t="e">
        <f t="shared" si="171"/>
        <v>#DIV/0!</v>
      </c>
      <c r="L3695" s="10" t="str">
        <f t="shared" si="172"/>
        <v>Invalid</v>
      </c>
      <c r="M3695" s="10" t="str">
        <f t="shared" si="173"/>
        <v/>
      </c>
    </row>
    <row r="3696" spans="8:13" ht="14.25">
      <c r="H3696" s="7">
        <v>1000</v>
      </c>
      <c r="K3696" s="9" t="e">
        <f t="shared" si="171"/>
        <v>#DIV/0!</v>
      </c>
      <c r="L3696" s="10" t="str">
        <f t="shared" si="172"/>
        <v>Invalid</v>
      </c>
      <c r="M3696" s="10" t="str">
        <f t="shared" si="173"/>
        <v/>
      </c>
    </row>
    <row r="3697" spans="8:13" ht="14.25">
      <c r="H3697" s="7">
        <v>1000</v>
      </c>
      <c r="K3697" s="9" t="e">
        <f t="shared" si="171"/>
        <v>#DIV/0!</v>
      </c>
      <c r="L3697" s="10" t="str">
        <f t="shared" si="172"/>
        <v>Invalid</v>
      </c>
      <c r="M3697" s="10" t="str">
        <f t="shared" si="173"/>
        <v/>
      </c>
    </row>
    <row r="3698" spans="8:13" ht="14.25">
      <c r="H3698" s="7">
        <v>1000</v>
      </c>
      <c r="K3698" s="9" t="e">
        <f t="shared" si="171"/>
        <v>#DIV/0!</v>
      </c>
      <c r="L3698" s="10" t="str">
        <f t="shared" si="172"/>
        <v>Invalid</v>
      </c>
      <c r="M3698" s="10" t="str">
        <f t="shared" si="173"/>
        <v/>
      </c>
    </row>
    <row r="3699" spans="8:13" ht="14.25">
      <c r="H3699" s="7">
        <v>1000</v>
      </c>
      <c r="K3699" s="9" t="e">
        <f t="shared" si="171"/>
        <v>#DIV/0!</v>
      </c>
      <c r="L3699" s="10" t="str">
        <f t="shared" si="172"/>
        <v>Invalid</v>
      </c>
      <c r="M3699" s="10" t="str">
        <f t="shared" si="173"/>
        <v/>
      </c>
    </row>
    <row r="3700" spans="8:13" ht="14.25">
      <c r="H3700" s="7">
        <v>1000</v>
      </c>
      <c r="K3700" s="9" t="e">
        <f t="shared" si="171"/>
        <v>#DIV/0!</v>
      </c>
      <c r="L3700" s="10" t="str">
        <f t="shared" si="172"/>
        <v>Invalid</v>
      </c>
      <c r="M3700" s="10" t="str">
        <f t="shared" si="173"/>
        <v/>
      </c>
    </row>
    <row r="3701" spans="8:13" ht="14.25">
      <c r="H3701" s="7">
        <v>1000</v>
      </c>
      <c r="K3701" s="9" t="e">
        <f t="shared" si="171"/>
        <v>#DIV/0!</v>
      </c>
      <c r="L3701" s="10" t="str">
        <f t="shared" si="172"/>
        <v>Invalid</v>
      </c>
      <c r="M3701" s="10" t="str">
        <f t="shared" si="173"/>
        <v/>
      </c>
    </row>
    <row r="3702" spans="8:13" ht="14.25">
      <c r="H3702" s="7">
        <v>1000</v>
      </c>
      <c r="K3702" s="9" t="e">
        <f t="shared" si="171"/>
        <v>#DIV/0!</v>
      </c>
      <c r="L3702" s="10" t="str">
        <f t="shared" si="172"/>
        <v>Invalid</v>
      </c>
      <c r="M3702" s="10" t="str">
        <f t="shared" si="173"/>
        <v/>
      </c>
    </row>
    <row r="3703" spans="8:13" ht="14.25">
      <c r="H3703" s="7">
        <v>1000</v>
      </c>
      <c r="K3703" s="9" t="e">
        <f t="shared" si="171"/>
        <v>#DIV/0!</v>
      </c>
      <c r="L3703" s="10" t="str">
        <f t="shared" si="172"/>
        <v>Invalid</v>
      </c>
      <c r="M3703" s="10" t="str">
        <f t="shared" si="173"/>
        <v/>
      </c>
    </row>
    <row r="3704" spans="8:13" ht="14.25">
      <c r="H3704" s="7">
        <v>1000</v>
      </c>
      <c r="K3704" s="9" t="e">
        <f t="shared" si="171"/>
        <v>#DIV/0!</v>
      </c>
      <c r="L3704" s="10" t="str">
        <f t="shared" si="172"/>
        <v>Invalid</v>
      </c>
      <c r="M3704" s="10" t="str">
        <f t="shared" si="173"/>
        <v/>
      </c>
    </row>
    <row r="3705" spans="8:13" ht="14.25">
      <c r="H3705" s="7">
        <v>1000</v>
      </c>
      <c r="K3705" s="9" t="e">
        <f t="shared" si="171"/>
        <v>#DIV/0!</v>
      </c>
      <c r="L3705" s="10" t="str">
        <f t="shared" si="172"/>
        <v>Invalid</v>
      </c>
      <c r="M3705" s="10" t="str">
        <f t="shared" si="173"/>
        <v/>
      </c>
    </row>
    <row r="3706" spans="8:13" ht="14.25">
      <c r="H3706" s="7">
        <v>1000</v>
      </c>
      <c r="K3706" s="9" t="e">
        <f t="shared" si="171"/>
        <v>#DIV/0!</v>
      </c>
      <c r="L3706" s="10" t="str">
        <f t="shared" si="172"/>
        <v>Invalid</v>
      </c>
      <c r="M3706" s="10" t="str">
        <f t="shared" si="173"/>
        <v/>
      </c>
    </row>
    <row r="3707" spans="8:13" ht="14.25">
      <c r="H3707" s="7">
        <v>1000</v>
      </c>
      <c r="K3707" s="9" t="e">
        <f t="shared" si="171"/>
        <v>#DIV/0!</v>
      </c>
      <c r="L3707" s="10" t="str">
        <f t="shared" si="172"/>
        <v>Invalid</v>
      </c>
      <c r="M3707" s="10" t="str">
        <f t="shared" si="173"/>
        <v/>
      </c>
    </row>
    <row r="3708" spans="8:13" ht="14.25">
      <c r="H3708" s="7">
        <v>1000</v>
      </c>
      <c r="K3708" s="9" t="e">
        <f t="shared" si="171"/>
        <v>#DIV/0!</v>
      </c>
      <c r="L3708" s="10" t="str">
        <f t="shared" si="172"/>
        <v>Invalid</v>
      </c>
      <c r="M3708" s="10" t="str">
        <f t="shared" si="173"/>
        <v/>
      </c>
    </row>
    <row r="3709" spans="8:13" ht="14.25">
      <c r="H3709" s="7">
        <v>1000</v>
      </c>
      <c r="K3709" s="9" t="e">
        <f t="shared" si="171"/>
        <v>#DIV/0!</v>
      </c>
      <c r="L3709" s="10" t="str">
        <f t="shared" si="172"/>
        <v>Invalid</v>
      </c>
      <c r="M3709" s="10" t="str">
        <f t="shared" si="173"/>
        <v/>
      </c>
    </row>
    <row r="3710" spans="8:13" ht="14.25">
      <c r="H3710" s="7">
        <v>1000</v>
      </c>
      <c r="K3710" s="9" t="e">
        <f t="shared" si="171"/>
        <v>#DIV/0!</v>
      </c>
      <c r="L3710" s="10" t="str">
        <f t="shared" si="172"/>
        <v>Invalid</v>
      </c>
      <c r="M3710" s="10" t="str">
        <f t="shared" si="173"/>
        <v/>
      </c>
    </row>
    <row r="3711" spans="8:13" ht="14.25">
      <c r="H3711" s="7">
        <v>1000</v>
      </c>
      <c r="K3711" s="9" t="e">
        <f t="shared" si="171"/>
        <v>#DIV/0!</v>
      </c>
      <c r="L3711" s="10" t="str">
        <f t="shared" si="172"/>
        <v>Invalid</v>
      </c>
      <c r="M3711" s="10" t="str">
        <f t="shared" si="173"/>
        <v/>
      </c>
    </row>
    <row r="3712" spans="8:13" ht="14.25">
      <c r="H3712" s="7">
        <v>1000</v>
      </c>
      <c r="K3712" s="9" t="e">
        <f t="shared" si="171"/>
        <v>#DIV/0!</v>
      </c>
      <c r="L3712" s="10" t="str">
        <f t="shared" si="172"/>
        <v>Invalid</v>
      </c>
      <c r="M3712" s="10" t="str">
        <f t="shared" si="173"/>
        <v/>
      </c>
    </row>
    <row r="3713" spans="8:13" ht="14.25">
      <c r="H3713" s="7">
        <v>1000</v>
      </c>
      <c r="K3713" s="9" t="e">
        <f t="shared" si="171"/>
        <v>#DIV/0!</v>
      </c>
      <c r="L3713" s="10" t="str">
        <f t="shared" si="172"/>
        <v>Invalid</v>
      </c>
      <c r="M3713" s="10" t="str">
        <f t="shared" si="173"/>
        <v/>
      </c>
    </row>
    <row r="3714" spans="8:13" ht="14.25">
      <c r="H3714" s="7">
        <v>1000</v>
      </c>
      <c r="K3714" s="9" t="e">
        <f t="shared" si="171"/>
        <v>#DIV/0!</v>
      </c>
      <c r="L3714" s="10" t="str">
        <f t="shared" si="172"/>
        <v>Invalid</v>
      </c>
      <c r="M3714" s="10" t="str">
        <f t="shared" si="173"/>
        <v/>
      </c>
    </row>
    <row r="3715" spans="8:13" ht="14.25">
      <c r="H3715" s="7">
        <v>1000</v>
      </c>
      <c r="K3715" s="9" t="e">
        <f t="shared" ref="K3715:K3778" si="174">(H3715/G3715)*J3715</f>
        <v>#DIV/0!</v>
      </c>
      <c r="L3715" s="10" t="str">
        <f t="shared" ref="L3715:L3778" si="175">IF(F3715="BUY",(K3715-H3715)/H3715, IF(F3715="SELL", (H3715-K3715)/H3715, "Invalid"))</f>
        <v>Invalid</v>
      </c>
      <c r="M3715" s="10" t="str">
        <f t="shared" ref="M3715:M3778" si="176">IF(E3715="BUY",(K3715-H3715)/H3715,IF(E3715="SELL",(H3715-K3715)/H3715,""))</f>
        <v/>
      </c>
    </row>
    <row r="3716" spans="8:13" ht="14.25">
      <c r="H3716" s="7">
        <v>1000</v>
      </c>
      <c r="K3716" s="9" t="e">
        <f t="shared" si="174"/>
        <v>#DIV/0!</v>
      </c>
      <c r="L3716" s="10" t="str">
        <f t="shared" si="175"/>
        <v>Invalid</v>
      </c>
      <c r="M3716" s="10" t="str">
        <f t="shared" si="176"/>
        <v/>
      </c>
    </row>
    <row r="3717" spans="8:13" ht="14.25">
      <c r="H3717" s="7">
        <v>1000</v>
      </c>
      <c r="K3717" s="9" t="e">
        <f t="shared" si="174"/>
        <v>#DIV/0!</v>
      </c>
      <c r="L3717" s="10" t="str">
        <f t="shared" si="175"/>
        <v>Invalid</v>
      </c>
      <c r="M3717" s="10" t="str">
        <f t="shared" si="176"/>
        <v/>
      </c>
    </row>
    <row r="3718" spans="8:13" ht="14.25">
      <c r="H3718" s="7">
        <v>1000</v>
      </c>
      <c r="K3718" s="9" t="e">
        <f t="shared" si="174"/>
        <v>#DIV/0!</v>
      </c>
      <c r="L3718" s="10" t="str">
        <f t="shared" si="175"/>
        <v>Invalid</v>
      </c>
      <c r="M3718" s="10" t="str">
        <f t="shared" si="176"/>
        <v/>
      </c>
    </row>
    <row r="3719" spans="8:13" ht="14.25">
      <c r="H3719" s="7">
        <v>1000</v>
      </c>
      <c r="K3719" s="9" t="e">
        <f t="shared" si="174"/>
        <v>#DIV/0!</v>
      </c>
      <c r="L3719" s="10" t="str">
        <f t="shared" si="175"/>
        <v>Invalid</v>
      </c>
      <c r="M3719" s="10" t="str">
        <f t="shared" si="176"/>
        <v/>
      </c>
    </row>
    <row r="3720" spans="8:13" ht="14.25">
      <c r="H3720" s="7">
        <v>1000</v>
      </c>
      <c r="K3720" s="9" t="e">
        <f t="shared" si="174"/>
        <v>#DIV/0!</v>
      </c>
      <c r="L3720" s="10" t="str">
        <f t="shared" si="175"/>
        <v>Invalid</v>
      </c>
      <c r="M3720" s="10" t="str">
        <f t="shared" si="176"/>
        <v/>
      </c>
    </row>
    <row r="3721" spans="8:13" ht="14.25">
      <c r="H3721" s="7">
        <v>1000</v>
      </c>
      <c r="K3721" s="9" t="e">
        <f t="shared" si="174"/>
        <v>#DIV/0!</v>
      </c>
      <c r="L3721" s="10" t="str">
        <f t="shared" si="175"/>
        <v>Invalid</v>
      </c>
      <c r="M3721" s="10" t="str">
        <f t="shared" si="176"/>
        <v/>
      </c>
    </row>
    <row r="3722" spans="8:13" ht="14.25">
      <c r="H3722" s="7">
        <v>1000</v>
      </c>
      <c r="K3722" s="9" t="e">
        <f t="shared" si="174"/>
        <v>#DIV/0!</v>
      </c>
      <c r="L3722" s="10" t="str">
        <f t="shared" si="175"/>
        <v>Invalid</v>
      </c>
      <c r="M3722" s="10" t="str">
        <f t="shared" si="176"/>
        <v/>
      </c>
    </row>
    <row r="3723" spans="8:13" ht="14.25">
      <c r="H3723" s="7">
        <v>1000</v>
      </c>
      <c r="K3723" s="9" t="e">
        <f t="shared" si="174"/>
        <v>#DIV/0!</v>
      </c>
      <c r="L3723" s="10" t="str">
        <f t="shared" si="175"/>
        <v>Invalid</v>
      </c>
      <c r="M3723" s="10" t="str">
        <f t="shared" si="176"/>
        <v/>
      </c>
    </row>
    <row r="3724" spans="8:13" ht="14.25">
      <c r="H3724" s="7">
        <v>1000</v>
      </c>
      <c r="K3724" s="9" t="e">
        <f t="shared" si="174"/>
        <v>#DIV/0!</v>
      </c>
      <c r="L3724" s="10" t="str">
        <f t="shared" si="175"/>
        <v>Invalid</v>
      </c>
      <c r="M3724" s="10" t="str">
        <f t="shared" si="176"/>
        <v/>
      </c>
    </row>
    <row r="3725" spans="8:13" ht="14.25">
      <c r="H3725" s="7">
        <v>1000</v>
      </c>
      <c r="K3725" s="9" t="e">
        <f t="shared" si="174"/>
        <v>#DIV/0!</v>
      </c>
      <c r="L3725" s="10" t="str">
        <f t="shared" si="175"/>
        <v>Invalid</v>
      </c>
      <c r="M3725" s="10" t="str">
        <f t="shared" si="176"/>
        <v/>
      </c>
    </row>
    <row r="3726" spans="8:13" ht="14.25">
      <c r="H3726" s="7">
        <v>1000</v>
      </c>
      <c r="K3726" s="9" t="e">
        <f t="shared" si="174"/>
        <v>#DIV/0!</v>
      </c>
      <c r="L3726" s="10" t="str">
        <f t="shared" si="175"/>
        <v>Invalid</v>
      </c>
      <c r="M3726" s="10" t="str">
        <f t="shared" si="176"/>
        <v/>
      </c>
    </row>
    <row r="3727" spans="8:13" ht="14.25">
      <c r="H3727" s="7">
        <v>1000</v>
      </c>
      <c r="K3727" s="9" t="e">
        <f t="shared" si="174"/>
        <v>#DIV/0!</v>
      </c>
      <c r="L3727" s="10" t="str">
        <f t="shared" si="175"/>
        <v>Invalid</v>
      </c>
      <c r="M3727" s="10" t="str">
        <f t="shared" si="176"/>
        <v/>
      </c>
    </row>
    <row r="3728" spans="8:13" ht="14.25">
      <c r="H3728" s="7">
        <v>1000</v>
      </c>
      <c r="K3728" s="9" t="e">
        <f t="shared" si="174"/>
        <v>#DIV/0!</v>
      </c>
      <c r="L3728" s="10" t="str">
        <f t="shared" si="175"/>
        <v>Invalid</v>
      </c>
      <c r="M3728" s="10" t="str">
        <f t="shared" si="176"/>
        <v/>
      </c>
    </row>
    <row r="3729" spans="8:13" ht="14.25">
      <c r="H3729" s="7">
        <v>1000</v>
      </c>
      <c r="K3729" s="9" t="e">
        <f t="shared" si="174"/>
        <v>#DIV/0!</v>
      </c>
      <c r="L3729" s="10" t="str">
        <f t="shared" si="175"/>
        <v>Invalid</v>
      </c>
      <c r="M3729" s="10" t="str">
        <f t="shared" si="176"/>
        <v/>
      </c>
    </row>
    <row r="3730" spans="8:13" ht="14.25">
      <c r="H3730" s="7">
        <v>1000</v>
      </c>
      <c r="K3730" s="9" t="e">
        <f t="shared" si="174"/>
        <v>#DIV/0!</v>
      </c>
      <c r="L3730" s="10" t="str">
        <f t="shared" si="175"/>
        <v>Invalid</v>
      </c>
      <c r="M3730" s="10" t="str">
        <f t="shared" si="176"/>
        <v/>
      </c>
    </row>
    <row r="3731" spans="8:13" ht="14.25">
      <c r="H3731" s="7">
        <v>1000</v>
      </c>
      <c r="K3731" s="9" t="e">
        <f t="shared" si="174"/>
        <v>#DIV/0!</v>
      </c>
      <c r="L3731" s="10" t="str">
        <f t="shared" si="175"/>
        <v>Invalid</v>
      </c>
      <c r="M3731" s="10" t="str">
        <f t="shared" si="176"/>
        <v/>
      </c>
    </row>
    <row r="3732" spans="8:13" ht="14.25">
      <c r="H3732" s="7">
        <v>1000</v>
      </c>
      <c r="K3732" s="9" t="e">
        <f t="shared" si="174"/>
        <v>#DIV/0!</v>
      </c>
      <c r="L3732" s="10" t="str">
        <f t="shared" si="175"/>
        <v>Invalid</v>
      </c>
      <c r="M3732" s="10" t="str">
        <f t="shared" si="176"/>
        <v/>
      </c>
    </row>
    <row r="3733" spans="8:13" ht="14.25">
      <c r="H3733" s="7">
        <v>1000</v>
      </c>
      <c r="K3733" s="9" t="e">
        <f t="shared" si="174"/>
        <v>#DIV/0!</v>
      </c>
      <c r="L3733" s="10" t="str">
        <f t="shared" si="175"/>
        <v>Invalid</v>
      </c>
      <c r="M3733" s="10" t="str">
        <f t="shared" si="176"/>
        <v/>
      </c>
    </row>
    <row r="3734" spans="8:13" ht="14.25">
      <c r="H3734" s="7">
        <v>1000</v>
      </c>
      <c r="K3734" s="9" t="e">
        <f t="shared" si="174"/>
        <v>#DIV/0!</v>
      </c>
      <c r="L3734" s="10" t="str">
        <f t="shared" si="175"/>
        <v>Invalid</v>
      </c>
      <c r="M3734" s="10" t="str">
        <f t="shared" si="176"/>
        <v/>
      </c>
    </row>
    <row r="3735" spans="8:13" ht="14.25">
      <c r="H3735" s="7">
        <v>1000</v>
      </c>
      <c r="K3735" s="9" t="e">
        <f t="shared" si="174"/>
        <v>#DIV/0!</v>
      </c>
      <c r="L3735" s="10" t="str">
        <f t="shared" si="175"/>
        <v>Invalid</v>
      </c>
      <c r="M3735" s="10" t="str">
        <f t="shared" si="176"/>
        <v/>
      </c>
    </row>
    <row r="3736" spans="8:13" ht="14.25">
      <c r="H3736" s="7">
        <v>1000</v>
      </c>
      <c r="K3736" s="9" t="e">
        <f t="shared" si="174"/>
        <v>#DIV/0!</v>
      </c>
      <c r="L3736" s="10" t="str">
        <f t="shared" si="175"/>
        <v>Invalid</v>
      </c>
      <c r="M3736" s="10" t="str">
        <f t="shared" si="176"/>
        <v/>
      </c>
    </row>
    <row r="3737" spans="8:13" ht="14.25">
      <c r="H3737" s="7">
        <v>1000</v>
      </c>
      <c r="K3737" s="9" t="e">
        <f t="shared" si="174"/>
        <v>#DIV/0!</v>
      </c>
      <c r="L3737" s="10" t="str">
        <f t="shared" si="175"/>
        <v>Invalid</v>
      </c>
      <c r="M3737" s="10" t="str">
        <f t="shared" si="176"/>
        <v/>
      </c>
    </row>
    <row r="3738" spans="8:13" ht="14.25">
      <c r="H3738" s="7">
        <v>1000</v>
      </c>
      <c r="K3738" s="9" t="e">
        <f t="shared" si="174"/>
        <v>#DIV/0!</v>
      </c>
      <c r="L3738" s="10" t="str">
        <f t="shared" si="175"/>
        <v>Invalid</v>
      </c>
      <c r="M3738" s="10" t="str">
        <f t="shared" si="176"/>
        <v/>
      </c>
    </row>
    <row r="3739" spans="8:13" ht="14.25">
      <c r="H3739" s="7">
        <v>1000</v>
      </c>
      <c r="K3739" s="9" t="e">
        <f t="shared" si="174"/>
        <v>#DIV/0!</v>
      </c>
      <c r="L3739" s="10" t="str">
        <f t="shared" si="175"/>
        <v>Invalid</v>
      </c>
      <c r="M3739" s="10" t="str">
        <f t="shared" si="176"/>
        <v/>
      </c>
    </row>
    <row r="3740" spans="8:13" ht="14.25">
      <c r="H3740" s="7">
        <v>1000</v>
      </c>
      <c r="K3740" s="9" t="e">
        <f t="shared" si="174"/>
        <v>#DIV/0!</v>
      </c>
      <c r="L3740" s="10" t="str">
        <f t="shared" si="175"/>
        <v>Invalid</v>
      </c>
      <c r="M3740" s="10" t="str">
        <f t="shared" si="176"/>
        <v/>
      </c>
    </row>
    <row r="3741" spans="8:13" ht="14.25">
      <c r="H3741" s="7">
        <v>1000</v>
      </c>
      <c r="K3741" s="9" t="e">
        <f t="shared" si="174"/>
        <v>#DIV/0!</v>
      </c>
      <c r="L3741" s="10" t="str">
        <f t="shared" si="175"/>
        <v>Invalid</v>
      </c>
      <c r="M3741" s="10" t="str">
        <f t="shared" si="176"/>
        <v/>
      </c>
    </row>
    <row r="3742" spans="8:13" ht="14.25">
      <c r="H3742" s="7">
        <v>1000</v>
      </c>
      <c r="K3742" s="9" t="e">
        <f t="shared" si="174"/>
        <v>#DIV/0!</v>
      </c>
      <c r="L3742" s="10" t="str">
        <f t="shared" si="175"/>
        <v>Invalid</v>
      </c>
      <c r="M3742" s="10" t="str">
        <f t="shared" si="176"/>
        <v/>
      </c>
    </row>
    <row r="3743" spans="8:13" ht="14.25">
      <c r="H3743" s="7">
        <v>1000</v>
      </c>
      <c r="K3743" s="9" t="e">
        <f t="shared" si="174"/>
        <v>#DIV/0!</v>
      </c>
      <c r="L3743" s="10" t="str">
        <f t="shared" si="175"/>
        <v>Invalid</v>
      </c>
      <c r="M3743" s="10" t="str">
        <f t="shared" si="176"/>
        <v/>
      </c>
    </row>
    <row r="3744" spans="8:13" ht="14.25">
      <c r="H3744" s="7">
        <v>1000</v>
      </c>
      <c r="K3744" s="9" t="e">
        <f t="shared" si="174"/>
        <v>#DIV/0!</v>
      </c>
      <c r="L3744" s="10" t="str">
        <f t="shared" si="175"/>
        <v>Invalid</v>
      </c>
      <c r="M3744" s="10" t="str">
        <f t="shared" si="176"/>
        <v/>
      </c>
    </row>
    <row r="3745" spans="8:13" ht="14.25">
      <c r="H3745" s="7">
        <v>1000</v>
      </c>
      <c r="K3745" s="9" t="e">
        <f t="shared" si="174"/>
        <v>#DIV/0!</v>
      </c>
      <c r="L3745" s="10" t="str">
        <f t="shared" si="175"/>
        <v>Invalid</v>
      </c>
      <c r="M3745" s="10" t="str">
        <f t="shared" si="176"/>
        <v/>
      </c>
    </row>
    <row r="3746" spans="8:13" ht="14.25">
      <c r="H3746" s="7">
        <v>1000</v>
      </c>
      <c r="K3746" s="9" t="e">
        <f t="shared" si="174"/>
        <v>#DIV/0!</v>
      </c>
      <c r="L3746" s="10" t="str">
        <f t="shared" si="175"/>
        <v>Invalid</v>
      </c>
      <c r="M3746" s="10" t="str">
        <f t="shared" si="176"/>
        <v/>
      </c>
    </row>
    <row r="3747" spans="8:13" ht="14.25">
      <c r="H3747" s="7">
        <v>1000</v>
      </c>
      <c r="K3747" s="9" t="e">
        <f t="shared" si="174"/>
        <v>#DIV/0!</v>
      </c>
      <c r="L3747" s="10" t="str">
        <f t="shared" si="175"/>
        <v>Invalid</v>
      </c>
      <c r="M3747" s="10" t="str">
        <f t="shared" si="176"/>
        <v/>
      </c>
    </row>
    <row r="3748" spans="8:13" ht="14.25">
      <c r="H3748" s="7">
        <v>1000</v>
      </c>
      <c r="K3748" s="9" t="e">
        <f t="shared" si="174"/>
        <v>#DIV/0!</v>
      </c>
      <c r="L3748" s="10" t="str">
        <f t="shared" si="175"/>
        <v>Invalid</v>
      </c>
      <c r="M3748" s="10" t="str">
        <f t="shared" si="176"/>
        <v/>
      </c>
    </row>
    <row r="3749" spans="8:13" ht="14.25">
      <c r="H3749" s="7">
        <v>1000</v>
      </c>
      <c r="K3749" s="9" t="e">
        <f t="shared" si="174"/>
        <v>#DIV/0!</v>
      </c>
      <c r="L3749" s="10" t="str">
        <f t="shared" si="175"/>
        <v>Invalid</v>
      </c>
      <c r="M3749" s="10" t="str">
        <f t="shared" si="176"/>
        <v/>
      </c>
    </row>
    <row r="3750" spans="8:13" ht="14.25">
      <c r="H3750" s="7">
        <v>1000</v>
      </c>
      <c r="K3750" s="9" t="e">
        <f t="shared" si="174"/>
        <v>#DIV/0!</v>
      </c>
      <c r="L3750" s="10" t="str">
        <f t="shared" si="175"/>
        <v>Invalid</v>
      </c>
      <c r="M3750" s="10" t="str">
        <f t="shared" si="176"/>
        <v/>
      </c>
    </row>
    <row r="3751" spans="8:13" ht="14.25">
      <c r="H3751" s="7">
        <v>1000</v>
      </c>
      <c r="K3751" s="9" t="e">
        <f t="shared" si="174"/>
        <v>#DIV/0!</v>
      </c>
      <c r="L3751" s="10" t="str">
        <f t="shared" si="175"/>
        <v>Invalid</v>
      </c>
      <c r="M3751" s="10" t="str">
        <f t="shared" si="176"/>
        <v/>
      </c>
    </row>
    <row r="3752" spans="8:13" ht="14.25">
      <c r="H3752" s="7">
        <v>1000</v>
      </c>
      <c r="K3752" s="9" t="e">
        <f t="shared" si="174"/>
        <v>#DIV/0!</v>
      </c>
      <c r="L3752" s="10" t="str">
        <f t="shared" si="175"/>
        <v>Invalid</v>
      </c>
      <c r="M3752" s="10" t="str">
        <f t="shared" si="176"/>
        <v/>
      </c>
    </row>
    <row r="3753" spans="8:13" ht="14.25">
      <c r="H3753" s="7">
        <v>1000</v>
      </c>
      <c r="K3753" s="9" t="e">
        <f t="shared" si="174"/>
        <v>#DIV/0!</v>
      </c>
      <c r="L3753" s="10" t="str">
        <f t="shared" si="175"/>
        <v>Invalid</v>
      </c>
      <c r="M3753" s="10" t="str">
        <f t="shared" si="176"/>
        <v/>
      </c>
    </row>
    <row r="3754" spans="8:13" ht="14.25">
      <c r="H3754" s="7">
        <v>1000</v>
      </c>
      <c r="K3754" s="9" t="e">
        <f t="shared" si="174"/>
        <v>#DIV/0!</v>
      </c>
      <c r="L3754" s="10" t="str">
        <f t="shared" si="175"/>
        <v>Invalid</v>
      </c>
      <c r="M3754" s="10" t="str">
        <f t="shared" si="176"/>
        <v/>
      </c>
    </row>
    <row r="3755" spans="8:13" ht="14.25">
      <c r="H3755" s="7">
        <v>1000</v>
      </c>
      <c r="K3755" s="9" t="e">
        <f t="shared" si="174"/>
        <v>#DIV/0!</v>
      </c>
      <c r="L3755" s="10" t="str">
        <f t="shared" si="175"/>
        <v>Invalid</v>
      </c>
      <c r="M3755" s="10" t="str">
        <f t="shared" si="176"/>
        <v/>
      </c>
    </row>
    <row r="3756" spans="8:13" ht="14.25">
      <c r="H3756" s="7">
        <v>1000</v>
      </c>
      <c r="K3756" s="9" t="e">
        <f t="shared" si="174"/>
        <v>#DIV/0!</v>
      </c>
      <c r="L3756" s="10" t="str">
        <f t="shared" si="175"/>
        <v>Invalid</v>
      </c>
      <c r="M3756" s="10" t="str">
        <f t="shared" si="176"/>
        <v/>
      </c>
    </row>
    <row r="3757" spans="8:13" ht="14.25">
      <c r="H3757" s="7">
        <v>1000</v>
      </c>
      <c r="K3757" s="9" t="e">
        <f t="shared" si="174"/>
        <v>#DIV/0!</v>
      </c>
      <c r="L3757" s="10" t="str">
        <f t="shared" si="175"/>
        <v>Invalid</v>
      </c>
      <c r="M3757" s="10" t="str">
        <f t="shared" si="176"/>
        <v/>
      </c>
    </row>
    <row r="3758" spans="8:13" ht="14.25">
      <c r="H3758" s="7">
        <v>1000</v>
      </c>
      <c r="K3758" s="9" t="e">
        <f t="shared" si="174"/>
        <v>#DIV/0!</v>
      </c>
      <c r="L3758" s="10" t="str">
        <f t="shared" si="175"/>
        <v>Invalid</v>
      </c>
      <c r="M3758" s="10" t="str">
        <f t="shared" si="176"/>
        <v/>
      </c>
    </row>
    <row r="3759" spans="8:13" ht="14.25">
      <c r="H3759" s="7">
        <v>1000</v>
      </c>
      <c r="K3759" s="9" t="e">
        <f t="shared" si="174"/>
        <v>#DIV/0!</v>
      </c>
      <c r="L3759" s="10" t="str">
        <f t="shared" si="175"/>
        <v>Invalid</v>
      </c>
      <c r="M3759" s="10" t="str">
        <f t="shared" si="176"/>
        <v/>
      </c>
    </row>
    <row r="3760" spans="8:13" ht="14.25">
      <c r="H3760" s="7">
        <v>1000</v>
      </c>
      <c r="K3760" s="9" t="e">
        <f t="shared" si="174"/>
        <v>#DIV/0!</v>
      </c>
      <c r="L3760" s="10" t="str">
        <f t="shared" si="175"/>
        <v>Invalid</v>
      </c>
      <c r="M3760" s="10" t="str">
        <f t="shared" si="176"/>
        <v/>
      </c>
    </row>
    <row r="3761" spans="8:13" ht="14.25">
      <c r="H3761" s="7">
        <v>1000</v>
      </c>
      <c r="K3761" s="9" t="e">
        <f t="shared" si="174"/>
        <v>#DIV/0!</v>
      </c>
      <c r="L3761" s="10" t="str">
        <f t="shared" si="175"/>
        <v>Invalid</v>
      </c>
      <c r="M3761" s="10" t="str">
        <f t="shared" si="176"/>
        <v/>
      </c>
    </row>
    <row r="3762" spans="8:13" ht="14.25">
      <c r="H3762" s="7">
        <v>1000</v>
      </c>
      <c r="K3762" s="9" t="e">
        <f t="shared" si="174"/>
        <v>#DIV/0!</v>
      </c>
      <c r="L3762" s="10" t="str">
        <f t="shared" si="175"/>
        <v>Invalid</v>
      </c>
      <c r="M3762" s="10" t="str">
        <f t="shared" si="176"/>
        <v/>
      </c>
    </row>
    <row r="3763" spans="8:13" ht="14.25">
      <c r="H3763" s="7">
        <v>1000</v>
      </c>
      <c r="K3763" s="9" t="e">
        <f t="shared" si="174"/>
        <v>#DIV/0!</v>
      </c>
      <c r="L3763" s="10" t="str">
        <f t="shared" si="175"/>
        <v>Invalid</v>
      </c>
      <c r="M3763" s="10" t="str">
        <f t="shared" si="176"/>
        <v/>
      </c>
    </row>
    <row r="3764" spans="8:13" ht="14.25">
      <c r="H3764" s="7">
        <v>1000</v>
      </c>
      <c r="K3764" s="9" t="e">
        <f t="shared" si="174"/>
        <v>#DIV/0!</v>
      </c>
      <c r="L3764" s="10" t="str">
        <f t="shared" si="175"/>
        <v>Invalid</v>
      </c>
      <c r="M3764" s="10" t="str">
        <f t="shared" si="176"/>
        <v/>
      </c>
    </row>
    <row r="3765" spans="8:13" ht="14.25">
      <c r="H3765" s="7">
        <v>1000</v>
      </c>
      <c r="K3765" s="9" t="e">
        <f t="shared" si="174"/>
        <v>#DIV/0!</v>
      </c>
      <c r="L3765" s="10" t="str">
        <f t="shared" si="175"/>
        <v>Invalid</v>
      </c>
      <c r="M3765" s="10" t="str">
        <f t="shared" si="176"/>
        <v/>
      </c>
    </row>
    <row r="3766" spans="8:13" ht="14.25">
      <c r="H3766" s="7">
        <v>1000</v>
      </c>
      <c r="K3766" s="9" t="e">
        <f t="shared" si="174"/>
        <v>#DIV/0!</v>
      </c>
      <c r="L3766" s="10" t="str">
        <f t="shared" si="175"/>
        <v>Invalid</v>
      </c>
      <c r="M3766" s="10" t="str">
        <f t="shared" si="176"/>
        <v/>
      </c>
    </row>
    <row r="3767" spans="8:13" ht="14.25">
      <c r="H3767" s="7">
        <v>1000</v>
      </c>
      <c r="K3767" s="9" t="e">
        <f t="shared" si="174"/>
        <v>#DIV/0!</v>
      </c>
      <c r="L3767" s="10" t="str">
        <f t="shared" si="175"/>
        <v>Invalid</v>
      </c>
      <c r="M3767" s="10" t="str">
        <f t="shared" si="176"/>
        <v/>
      </c>
    </row>
    <row r="3768" spans="8:13" ht="14.25">
      <c r="H3768" s="7">
        <v>1000</v>
      </c>
      <c r="K3768" s="9" t="e">
        <f t="shared" si="174"/>
        <v>#DIV/0!</v>
      </c>
      <c r="L3768" s="10" t="str">
        <f t="shared" si="175"/>
        <v>Invalid</v>
      </c>
      <c r="M3768" s="10" t="str">
        <f t="shared" si="176"/>
        <v/>
      </c>
    </row>
    <row r="3769" spans="8:13" ht="14.25">
      <c r="H3769" s="7">
        <v>1000</v>
      </c>
      <c r="K3769" s="9" t="e">
        <f t="shared" si="174"/>
        <v>#DIV/0!</v>
      </c>
      <c r="L3769" s="10" t="str">
        <f t="shared" si="175"/>
        <v>Invalid</v>
      </c>
      <c r="M3769" s="10" t="str">
        <f t="shared" si="176"/>
        <v/>
      </c>
    </row>
    <row r="3770" spans="8:13" ht="14.25">
      <c r="H3770" s="7">
        <v>1000</v>
      </c>
      <c r="K3770" s="9" t="e">
        <f t="shared" si="174"/>
        <v>#DIV/0!</v>
      </c>
      <c r="L3770" s="10" t="str">
        <f t="shared" si="175"/>
        <v>Invalid</v>
      </c>
      <c r="M3770" s="10" t="str">
        <f t="shared" si="176"/>
        <v/>
      </c>
    </row>
    <row r="3771" spans="8:13" ht="14.25">
      <c r="H3771" s="7">
        <v>1000</v>
      </c>
      <c r="K3771" s="9" t="e">
        <f t="shared" si="174"/>
        <v>#DIV/0!</v>
      </c>
      <c r="L3771" s="10" t="str">
        <f t="shared" si="175"/>
        <v>Invalid</v>
      </c>
      <c r="M3771" s="10" t="str">
        <f t="shared" si="176"/>
        <v/>
      </c>
    </row>
    <row r="3772" spans="8:13" ht="14.25">
      <c r="H3772" s="7">
        <v>1000</v>
      </c>
      <c r="K3772" s="9" t="e">
        <f t="shared" si="174"/>
        <v>#DIV/0!</v>
      </c>
      <c r="L3772" s="10" t="str">
        <f t="shared" si="175"/>
        <v>Invalid</v>
      </c>
      <c r="M3772" s="10" t="str">
        <f t="shared" si="176"/>
        <v/>
      </c>
    </row>
    <row r="3773" spans="8:13" ht="14.25">
      <c r="H3773" s="7">
        <v>1000</v>
      </c>
      <c r="K3773" s="9" t="e">
        <f t="shared" si="174"/>
        <v>#DIV/0!</v>
      </c>
      <c r="L3773" s="10" t="str">
        <f t="shared" si="175"/>
        <v>Invalid</v>
      </c>
      <c r="M3773" s="10" t="str">
        <f t="shared" si="176"/>
        <v/>
      </c>
    </row>
    <row r="3774" spans="8:13" ht="14.25">
      <c r="H3774" s="7">
        <v>1000</v>
      </c>
      <c r="K3774" s="9" t="e">
        <f t="shared" si="174"/>
        <v>#DIV/0!</v>
      </c>
      <c r="L3774" s="10" t="str">
        <f t="shared" si="175"/>
        <v>Invalid</v>
      </c>
      <c r="M3774" s="10" t="str">
        <f t="shared" si="176"/>
        <v/>
      </c>
    </row>
    <row r="3775" spans="8:13" ht="14.25">
      <c r="H3775" s="7">
        <v>1000</v>
      </c>
      <c r="K3775" s="9" t="e">
        <f t="shared" si="174"/>
        <v>#DIV/0!</v>
      </c>
      <c r="L3775" s="10" t="str">
        <f t="shared" si="175"/>
        <v>Invalid</v>
      </c>
      <c r="M3775" s="10" t="str">
        <f t="shared" si="176"/>
        <v/>
      </c>
    </row>
    <row r="3776" spans="8:13" ht="14.25">
      <c r="H3776" s="7">
        <v>1000</v>
      </c>
      <c r="K3776" s="9" t="e">
        <f t="shared" si="174"/>
        <v>#DIV/0!</v>
      </c>
      <c r="L3776" s="10" t="str">
        <f t="shared" si="175"/>
        <v>Invalid</v>
      </c>
      <c r="M3776" s="10" t="str">
        <f t="shared" si="176"/>
        <v/>
      </c>
    </row>
    <row r="3777" spans="8:13" ht="14.25">
      <c r="H3777" s="7">
        <v>1000</v>
      </c>
      <c r="K3777" s="9" t="e">
        <f t="shared" si="174"/>
        <v>#DIV/0!</v>
      </c>
      <c r="L3777" s="10" t="str">
        <f t="shared" si="175"/>
        <v>Invalid</v>
      </c>
      <c r="M3777" s="10" t="str">
        <f t="shared" si="176"/>
        <v/>
      </c>
    </row>
    <row r="3778" spans="8:13" ht="14.25">
      <c r="H3778" s="7">
        <v>1000</v>
      </c>
      <c r="K3778" s="9" t="e">
        <f t="shared" si="174"/>
        <v>#DIV/0!</v>
      </c>
      <c r="L3778" s="10" t="str">
        <f t="shared" si="175"/>
        <v>Invalid</v>
      </c>
      <c r="M3778" s="10" t="str">
        <f t="shared" si="176"/>
        <v/>
      </c>
    </row>
    <row r="3779" spans="8:13" ht="14.25">
      <c r="H3779" s="7">
        <v>1000</v>
      </c>
      <c r="K3779" s="9" t="e">
        <f t="shared" ref="K3779:K3842" si="177">(H3779/G3779)*J3779</f>
        <v>#DIV/0!</v>
      </c>
      <c r="L3779" s="10" t="str">
        <f t="shared" ref="L3779:L3842" si="178">IF(F3779="BUY",(K3779-H3779)/H3779, IF(F3779="SELL", (H3779-K3779)/H3779, "Invalid"))</f>
        <v>Invalid</v>
      </c>
      <c r="M3779" s="10" t="str">
        <f t="shared" ref="M3779:M3842" si="179">IF(E3779="BUY",(K3779-H3779)/H3779,IF(E3779="SELL",(H3779-K3779)/H3779,""))</f>
        <v/>
      </c>
    </row>
    <row r="3780" spans="8:13" ht="14.25">
      <c r="H3780" s="7">
        <v>1000</v>
      </c>
      <c r="K3780" s="9" t="e">
        <f t="shared" si="177"/>
        <v>#DIV/0!</v>
      </c>
      <c r="L3780" s="10" t="str">
        <f t="shared" si="178"/>
        <v>Invalid</v>
      </c>
      <c r="M3780" s="10" t="str">
        <f t="shared" si="179"/>
        <v/>
      </c>
    </row>
    <row r="3781" spans="8:13" ht="14.25">
      <c r="H3781" s="7">
        <v>1000</v>
      </c>
      <c r="K3781" s="9" t="e">
        <f t="shared" si="177"/>
        <v>#DIV/0!</v>
      </c>
      <c r="L3781" s="10" t="str">
        <f t="shared" si="178"/>
        <v>Invalid</v>
      </c>
      <c r="M3781" s="10" t="str">
        <f t="shared" si="179"/>
        <v/>
      </c>
    </row>
    <row r="3782" spans="8:13" ht="14.25">
      <c r="H3782" s="7">
        <v>1000</v>
      </c>
      <c r="K3782" s="9" t="e">
        <f t="shared" si="177"/>
        <v>#DIV/0!</v>
      </c>
      <c r="L3782" s="10" t="str">
        <f t="shared" si="178"/>
        <v>Invalid</v>
      </c>
      <c r="M3782" s="10" t="str">
        <f t="shared" si="179"/>
        <v/>
      </c>
    </row>
    <row r="3783" spans="8:13" ht="14.25">
      <c r="H3783" s="7">
        <v>1000</v>
      </c>
      <c r="K3783" s="9" t="e">
        <f t="shared" si="177"/>
        <v>#DIV/0!</v>
      </c>
      <c r="L3783" s="10" t="str">
        <f t="shared" si="178"/>
        <v>Invalid</v>
      </c>
      <c r="M3783" s="10" t="str">
        <f t="shared" si="179"/>
        <v/>
      </c>
    </row>
    <row r="3784" spans="8:13" ht="14.25">
      <c r="H3784" s="7">
        <v>1000</v>
      </c>
      <c r="K3784" s="9" t="e">
        <f t="shared" si="177"/>
        <v>#DIV/0!</v>
      </c>
      <c r="L3784" s="10" t="str">
        <f t="shared" si="178"/>
        <v>Invalid</v>
      </c>
      <c r="M3784" s="10" t="str">
        <f t="shared" si="179"/>
        <v/>
      </c>
    </row>
    <row r="3785" spans="8:13" ht="14.25">
      <c r="H3785" s="7">
        <v>1000</v>
      </c>
      <c r="K3785" s="9" t="e">
        <f t="shared" si="177"/>
        <v>#DIV/0!</v>
      </c>
      <c r="L3785" s="10" t="str">
        <f t="shared" si="178"/>
        <v>Invalid</v>
      </c>
      <c r="M3785" s="10" t="str">
        <f t="shared" si="179"/>
        <v/>
      </c>
    </row>
    <row r="3786" spans="8:13" ht="14.25">
      <c r="H3786" s="7">
        <v>1000</v>
      </c>
      <c r="K3786" s="9" t="e">
        <f t="shared" si="177"/>
        <v>#DIV/0!</v>
      </c>
      <c r="L3786" s="10" t="str">
        <f t="shared" si="178"/>
        <v>Invalid</v>
      </c>
      <c r="M3786" s="10" t="str">
        <f t="shared" si="179"/>
        <v/>
      </c>
    </row>
    <row r="3787" spans="8:13" ht="14.25">
      <c r="H3787" s="7">
        <v>1000</v>
      </c>
      <c r="K3787" s="9" t="e">
        <f t="shared" si="177"/>
        <v>#DIV/0!</v>
      </c>
      <c r="L3787" s="10" t="str">
        <f t="shared" si="178"/>
        <v>Invalid</v>
      </c>
      <c r="M3787" s="10" t="str">
        <f t="shared" si="179"/>
        <v/>
      </c>
    </row>
    <row r="3788" spans="8:13" ht="14.25">
      <c r="H3788" s="7">
        <v>1000</v>
      </c>
      <c r="K3788" s="9" t="e">
        <f t="shared" si="177"/>
        <v>#DIV/0!</v>
      </c>
      <c r="L3788" s="10" t="str">
        <f t="shared" si="178"/>
        <v>Invalid</v>
      </c>
      <c r="M3788" s="10" t="str">
        <f t="shared" si="179"/>
        <v/>
      </c>
    </row>
    <row r="3789" spans="8:13" ht="14.25">
      <c r="H3789" s="7">
        <v>1000</v>
      </c>
      <c r="K3789" s="9" t="e">
        <f t="shared" si="177"/>
        <v>#DIV/0!</v>
      </c>
      <c r="L3789" s="10" t="str">
        <f t="shared" si="178"/>
        <v>Invalid</v>
      </c>
      <c r="M3789" s="10" t="str">
        <f t="shared" si="179"/>
        <v/>
      </c>
    </row>
    <row r="3790" spans="8:13" ht="14.25">
      <c r="H3790" s="7">
        <v>1000</v>
      </c>
      <c r="K3790" s="9" t="e">
        <f t="shared" si="177"/>
        <v>#DIV/0!</v>
      </c>
      <c r="L3790" s="10" t="str">
        <f t="shared" si="178"/>
        <v>Invalid</v>
      </c>
      <c r="M3790" s="10" t="str">
        <f t="shared" si="179"/>
        <v/>
      </c>
    </row>
    <row r="3791" spans="8:13" ht="14.25">
      <c r="H3791" s="7">
        <v>1000</v>
      </c>
      <c r="K3791" s="9" t="e">
        <f t="shared" si="177"/>
        <v>#DIV/0!</v>
      </c>
      <c r="L3791" s="10" t="str">
        <f t="shared" si="178"/>
        <v>Invalid</v>
      </c>
      <c r="M3791" s="10" t="str">
        <f t="shared" si="179"/>
        <v/>
      </c>
    </row>
    <row r="3792" spans="8:13" ht="14.25">
      <c r="H3792" s="7">
        <v>1000</v>
      </c>
      <c r="K3792" s="9" t="e">
        <f t="shared" si="177"/>
        <v>#DIV/0!</v>
      </c>
      <c r="L3792" s="10" t="str">
        <f t="shared" si="178"/>
        <v>Invalid</v>
      </c>
      <c r="M3792" s="10" t="str">
        <f t="shared" si="179"/>
        <v/>
      </c>
    </row>
    <row r="3793" spans="8:13" ht="14.25">
      <c r="H3793" s="7">
        <v>1000</v>
      </c>
      <c r="K3793" s="9" t="e">
        <f t="shared" si="177"/>
        <v>#DIV/0!</v>
      </c>
      <c r="L3793" s="10" t="str">
        <f t="shared" si="178"/>
        <v>Invalid</v>
      </c>
      <c r="M3793" s="10" t="str">
        <f t="shared" si="179"/>
        <v/>
      </c>
    </row>
    <row r="3794" spans="8:13" ht="14.25">
      <c r="H3794" s="7">
        <v>1000</v>
      </c>
      <c r="K3794" s="9" t="e">
        <f t="shared" si="177"/>
        <v>#DIV/0!</v>
      </c>
      <c r="L3794" s="10" t="str">
        <f t="shared" si="178"/>
        <v>Invalid</v>
      </c>
      <c r="M3794" s="10" t="str">
        <f t="shared" si="179"/>
        <v/>
      </c>
    </row>
    <row r="3795" spans="8:13" ht="14.25">
      <c r="H3795" s="7">
        <v>1000</v>
      </c>
      <c r="K3795" s="9" t="e">
        <f t="shared" si="177"/>
        <v>#DIV/0!</v>
      </c>
      <c r="L3795" s="10" t="str">
        <f t="shared" si="178"/>
        <v>Invalid</v>
      </c>
      <c r="M3795" s="10" t="str">
        <f t="shared" si="179"/>
        <v/>
      </c>
    </row>
    <row r="3796" spans="8:13" ht="14.25">
      <c r="H3796" s="7">
        <v>1000</v>
      </c>
      <c r="K3796" s="9" t="e">
        <f t="shared" si="177"/>
        <v>#DIV/0!</v>
      </c>
      <c r="L3796" s="10" t="str">
        <f t="shared" si="178"/>
        <v>Invalid</v>
      </c>
      <c r="M3796" s="10" t="str">
        <f t="shared" si="179"/>
        <v/>
      </c>
    </row>
    <row r="3797" spans="8:13" ht="14.25">
      <c r="H3797" s="7">
        <v>1000</v>
      </c>
      <c r="K3797" s="9" t="e">
        <f t="shared" si="177"/>
        <v>#DIV/0!</v>
      </c>
      <c r="L3797" s="10" t="str">
        <f t="shared" si="178"/>
        <v>Invalid</v>
      </c>
      <c r="M3797" s="10" t="str">
        <f t="shared" si="179"/>
        <v/>
      </c>
    </row>
    <row r="3798" spans="8:13" ht="14.25">
      <c r="H3798" s="7">
        <v>1000</v>
      </c>
      <c r="K3798" s="9" t="e">
        <f t="shared" si="177"/>
        <v>#DIV/0!</v>
      </c>
      <c r="L3798" s="10" t="str">
        <f t="shared" si="178"/>
        <v>Invalid</v>
      </c>
      <c r="M3798" s="10" t="str">
        <f t="shared" si="179"/>
        <v/>
      </c>
    </row>
    <row r="3799" spans="8:13" ht="14.25">
      <c r="H3799" s="7">
        <v>1000</v>
      </c>
      <c r="K3799" s="9" t="e">
        <f t="shared" si="177"/>
        <v>#DIV/0!</v>
      </c>
      <c r="L3799" s="10" t="str">
        <f t="shared" si="178"/>
        <v>Invalid</v>
      </c>
      <c r="M3799" s="10" t="str">
        <f t="shared" si="179"/>
        <v/>
      </c>
    </row>
    <row r="3800" spans="8:13" ht="14.25">
      <c r="H3800" s="7">
        <v>1000</v>
      </c>
      <c r="K3800" s="9" t="e">
        <f t="shared" si="177"/>
        <v>#DIV/0!</v>
      </c>
      <c r="L3800" s="10" t="str">
        <f t="shared" si="178"/>
        <v>Invalid</v>
      </c>
      <c r="M3800" s="10" t="str">
        <f t="shared" si="179"/>
        <v/>
      </c>
    </row>
    <row r="3801" spans="8:13" ht="14.25">
      <c r="H3801" s="7">
        <v>1000</v>
      </c>
      <c r="K3801" s="9" t="e">
        <f t="shared" si="177"/>
        <v>#DIV/0!</v>
      </c>
      <c r="L3801" s="10" t="str">
        <f t="shared" si="178"/>
        <v>Invalid</v>
      </c>
      <c r="M3801" s="10" t="str">
        <f t="shared" si="179"/>
        <v/>
      </c>
    </row>
    <row r="3802" spans="8:13" ht="14.25">
      <c r="H3802" s="7">
        <v>1000</v>
      </c>
      <c r="K3802" s="9" t="e">
        <f t="shared" si="177"/>
        <v>#DIV/0!</v>
      </c>
      <c r="L3802" s="10" t="str">
        <f t="shared" si="178"/>
        <v>Invalid</v>
      </c>
      <c r="M3802" s="10" t="str">
        <f t="shared" si="179"/>
        <v/>
      </c>
    </row>
    <row r="3803" spans="8:13" ht="14.25">
      <c r="H3803" s="7">
        <v>1000</v>
      </c>
      <c r="K3803" s="9" t="e">
        <f t="shared" si="177"/>
        <v>#DIV/0!</v>
      </c>
      <c r="L3803" s="10" t="str">
        <f t="shared" si="178"/>
        <v>Invalid</v>
      </c>
      <c r="M3803" s="10" t="str">
        <f t="shared" si="179"/>
        <v/>
      </c>
    </row>
    <row r="3804" spans="8:13" ht="14.25">
      <c r="H3804" s="7">
        <v>1000</v>
      </c>
      <c r="K3804" s="9" t="e">
        <f t="shared" si="177"/>
        <v>#DIV/0!</v>
      </c>
      <c r="L3804" s="10" t="str">
        <f t="shared" si="178"/>
        <v>Invalid</v>
      </c>
      <c r="M3804" s="10" t="str">
        <f t="shared" si="179"/>
        <v/>
      </c>
    </row>
    <row r="3805" spans="8:13" ht="14.25">
      <c r="H3805" s="7">
        <v>1000</v>
      </c>
      <c r="K3805" s="9" t="e">
        <f t="shared" si="177"/>
        <v>#DIV/0!</v>
      </c>
      <c r="L3805" s="10" t="str">
        <f t="shared" si="178"/>
        <v>Invalid</v>
      </c>
      <c r="M3805" s="10" t="str">
        <f t="shared" si="179"/>
        <v/>
      </c>
    </row>
    <row r="3806" spans="8:13" ht="14.25">
      <c r="H3806" s="7">
        <v>1000</v>
      </c>
      <c r="K3806" s="9" t="e">
        <f t="shared" si="177"/>
        <v>#DIV/0!</v>
      </c>
      <c r="L3806" s="10" t="str">
        <f t="shared" si="178"/>
        <v>Invalid</v>
      </c>
      <c r="M3806" s="10" t="str">
        <f t="shared" si="179"/>
        <v/>
      </c>
    </row>
    <row r="3807" spans="8:13" ht="14.25">
      <c r="H3807" s="7">
        <v>1000</v>
      </c>
      <c r="K3807" s="9" t="e">
        <f t="shared" si="177"/>
        <v>#DIV/0!</v>
      </c>
      <c r="L3807" s="10" t="str">
        <f t="shared" si="178"/>
        <v>Invalid</v>
      </c>
      <c r="M3807" s="10" t="str">
        <f t="shared" si="179"/>
        <v/>
      </c>
    </row>
    <row r="3808" spans="8:13" ht="14.25">
      <c r="H3808" s="7">
        <v>1000</v>
      </c>
      <c r="K3808" s="9" t="e">
        <f t="shared" si="177"/>
        <v>#DIV/0!</v>
      </c>
      <c r="L3808" s="10" t="str">
        <f t="shared" si="178"/>
        <v>Invalid</v>
      </c>
      <c r="M3808" s="10" t="str">
        <f t="shared" si="179"/>
        <v/>
      </c>
    </row>
    <row r="3809" spans="8:13" ht="14.25">
      <c r="H3809" s="7">
        <v>1000</v>
      </c>
      <c r="K3809" s="9" t="e">
        <f t="shared" si="177"/>
        <v>#DIV/0!</v>
      </c>
      <c r="L3809" s="10" t="str">
        <f t="shared" si="178"/>
        <v>Invalid</v>
      </c>
      <c r="M3809" s="10" t="str">
        <f t="shared" si="179"/>
        <v/>
      </c>
    </row>
    <row r="3810" spans="8:13" ht="14.25">
      <c r="H3810" s="7">
        <v>1000</v>
      </c>
      <c r="K3810" s="9" t="e">
        <f t="shared" si="177"/>
        <v>#DIV/0!</v>
      </c>
      <c r="L3810" s="10" t="str">
        <f t="shared" si="178"/>
        <v>Invalid</v>
      </c>
      <c r="M3810" s="10" t="str">
        <f t="shared" si="179"/>
        <v/>
      </c>
    </row>
    <row r="3811" spans="8:13" ht="14.25">
      <c r="H3811" s="7">
        <v>1000</v>
      </c>
      <c r="K3811" s="9" t="e">
        <f t="shared" si="177"/>
        <v>#DIV/0!</v>
      </c>
      <c r="L3811" s="10" t="str">
        <f t="shared" si="178"/>
        <v>Invalid</v>
      </c>
      <c r="M3811" s="10" t="str">
        <f t="shared" si="179"/>
        <v/>
      </c>
    </row>
    <row r="3812" spans="8:13" ht="14.25">
      <c r="H3812" s="7">
        <v>1000</v>
      </c>
      <c r="K3812" s="9" t="e">
        <f t="shared" si="177"/>
        <v>#DIV/0!</v>
      </c>
      <c r="L3812" s="10" t="str">
        <f t="shared" si="178"/>
        <v>Invalid</v>
      </c>
      <c r="M3812" s="10" t="str">
        <f t="shared" si="179"/>
        <v/>
      </c>
    </row>
    <row r="3813" spans="8:13" ht="14.25">
      <c r="H3813" s="7">
        <v>1000</v>
      </c>
      <c r="K3813" s="9" t="e">
        <f t="shared" si="177"/>
        <v>#DIV/0!</v>
      </c>
      <c r="L3813" s="10" t="str">
        <f t="shared" si="178"/>
        <v>Invalid</v>
      </c>
      <c r="M3813" s="10" t="str">
        <f t="shared" si="179"/>
        <v/>
      </c>
    </row>
    <row r="3814" spans="8:13" ht="14.25">
      <c r="H3814" s="7">
        <v>1000</v>
      </c>
      <c r="K3814" s="9" t="e">
        <f t="shared" si="177"/>
        <v>#DIV/0!</v>
      </c>
      <c r="L3814" s="10" t="str">
        <f t="shared" si="178"/>
        <v>Invalid</v>
      </c>
      <c r="M3814" s="10" t="str">
        <f t="shared" si="179"/>
        <v/>
      </c>
    </row>
    <row r="3815" spans="8:13" ht="14.25">
      <c r="H3815" s="7">
        <v>1000</v>
      </c>
      <c r="K3815" s="9" t="e">
        <f t="shared" si="177"/>
        <v>#DIV/0!</v>
      </c>
      <c r="L3815" s="10" t="str">
        <f t="shared" si="178"/>
        <v>Invalid</v>
      </c>
      <c r="M3815" s="10" t="str">
        <f t="shared" si="179"/>
        <v/>
      </c>
    </row>
    <row r="3816" spans="8:13" ht="14.25">
      <c r="H3816" s="7">
        <v>1000</v>
      </c>
      <c r="K3816" s="9" t="e">
        <f t="shared" si="177"/>
        <v>#DIV/0!</v>
      </c>
      <c r="L3816" s="10" t="str">
        <f t="shared" si="178"/>
        <v>Invalid</v>
      </c>
      <c r="M3816" s="10" t="str">
        <f t="shared" si="179"/>
        <v/>
      </c>
    </row>
    <row r="3817" spans="8:13" ht="14.25">
      <c r="H3817" s="7">
        <v>1000</v>
      </c>
      <c r="K3817" s="9" t="e">
        <f t="shared" si="177"/>
        <v>#DIV/0!</v>
      </c>
      <c r="L3817" s="10" t="str">
        <f t="shared" si="178"/>
        <v>Invalid</v>
      </c>
      <c r="M3817" s="10" t="str">
        <f t="shared" si="179"/>
        <v/>
      </c>
    </row>
    <row r="3818" spans="8:13" ht="14.25">
      <c r="H3818" s="7">
        <v>1000</v>
      </c>
      <c r="K3818" s="9" t="e">
        <f t="shared" si="177"/>
        <v>#DIV/0!</v>
      </c>
      <c r="L3818" s="10" t="str">
        <f t="shared" si="178"/>
        <v>Invalid</v>
      </c>
      <c r="M3818" s="10" t="str">
        <f t="shared" si="179"/>
        <v/>
      </c>
    </row>
    <row r="3819" spans="8:13" ht="14.25">
      <c r="H3819" s="7">
        <v>1000</v>
      </c>
      <c r="K3819" s="9" t="e">
        <f t="shared" si="177"/>
        <v>#DIV/0!</v>
      </c>
      <c r="L3819" s="10" t="str">
        <f t="shared" si="178"/>
        <v>Invalid</v>
      </c>
      <c r="M3819" s="10" t="str">
        <f t="shared" si="179"/>
        <v/>
      </c>
    </row>
    <row r="3820" spans="8:13" ht="14.25">
      <c r="H3820" s="7">
        <v>1000</v>
      </c>
      <c r="K3820" s="9" t="e">
        <f t="shared" si="177"/>
        <v>#DIV/0!</v>
      </c>
      <c r="L3820" s="10" t="str">
        <f t="shared" si="178"/>
        <v>Invalid</v>
      </c>
      <c r="M3820" s="10" t="str">
        <f t="shared" si="179"/>
        <v/>
      </c>
    </row>
    <row r="3821" spans="8:13" ht="14.25">
      <c r="H3821" s="7">
        <v>1000</v>
      </c>
      <c r="K3821" s="9" t="e">
        <f t="shared" si="177"/>
        <v>#DIV/0!</v>
      </c>
      <c r="L3821" s="10" t="str">
        <f t="shared" si="178"/>
        <v>Invalid</v>
      </c>
      <c r="M3821" s="10" t="str">
        <f t="shared" si="179"/>
        <v/>
      </c>
    </row>
    <row r="3822" spans="8:13" ht="14.25">
      <c r="H3822" s="7">
        <v>1000</v>
      </c>
      <c r="K3822" s="9" t="e">
        <f t="shared" si="177"/>
        <v>#DIV/0!</v>
      </c>
      <c r="L3822" s="10" t="str">
        <f t="shared" si="178"/>
        <v>Invalid</v>
      </c>
      <c r="M3822" s="10" t="str">
        <f t="shared" si="179"/>
        <v/>
      </c>
    </row>
    <row r="3823" spans="8:13" ht="14.25">
      <c r="H3823" s="7">
        <v>1000</v>
      </c>
      <c r="K3823" s="9" t="e">
        <f t="shared" si="177"/>
        <v>#DIV/0!</v>
      </c>
      <c r="L3823" s="10" t="str">
        <f t="shared" si="178"/>
        <v>Invalid</v>
      </c>
      <c r="M3823" s="10" t="str">
        <f t="shared" si="179"/>
        <v/>
      </c>
    </row>
    <row r="3824" spans="8:13" ht="14.25">
      <c r="H3824" s="7">
        <v>1000</v>
      </c>
      <c r="K3824" s="9" t="e">
        <f t="shared" si="177"/>
        <v>#DIV/0!</v>
      </c>
      <c r="L3824" s="10" t="str">
        <f t="shared" si="178"/>
        <v>Invalid</v>
      </c>
      <c r="M3824" s="10" t="str">
        <f t="shared" si="179"/>
        <v/>
      </c>
    </row>
    <row r="3825" spans="8:13" ht="14.25">
      <c r="H3825" s="7">
        <v>1000</v>
      </c>
      <c r="K3825" s="9" t="e">
        <f t="shared" si="177"/>
        <v>#DIV/0!</v>
      </c>
      <c r="L3825" s="10" t="str">
        <f t="shared" si="178"/>
        <v>Invalid</v>
      </c>
      <c r="M3825" s="10" t="str">
        <f t="shared" si="179"/>
        <v/>
      </c>
    </row>
    <row r="3826" spans="8:13" ht="14.25">
      <c r="H3826" s="7">
        <v>1000</v>
      </c>
      <c r="K3826" s="9" t="e">
        <f t="shared" si="177"/>
        <v>#DIV/0!</v>
      </c>
      <c r="L3826" s="10" t="str">
        <f t="shared" si="178"/>
        <v>Invalid</v>
      </c>
      <c r="M3826" s="10" t="str">
        <f t="shared" si="179"/>
        <v/>
      </c>
    </row>
    <row r="3827" spans="8:13" ht="14.25">
      <c r="H3827" s="7">
        <v>1000</v>
      </c>
      <c r="K3827" s="9" t="e">
        <f t="shared" si="177"/>
        <v>#DIV/0!</v>
      </c>
      <c r="L3827" s="10" t="str">
        <f t="shared" si="178"/>
        <v>Invalid</v>
      </c>
      <c r="M3827" s="10" t="str">
        <f t="shared" si="179"/>
        <v/>
      </c>
    </row>
    <row r="3828" spans="8:13" ht="14.25">
      <c r="H3828" s="7">
        <v>1000</v>
      </c>
      <c r="K3828" s="9" t="e">
        <f t="shared" si="177"/>
        <v>#DIV/0!</v>
      </c>
      <c r="L3828" s="10" t="str">
        <f t="shared" si="178"/>
        <v>Invalid</v>
      </c>
      <c r="M3828" s="10" t="str">
        <f t="shared" si="179"/>
        <v/>
      </c>
    </row>
    <row r="3829" spans="8:13" ht="14.25">
      <c r="H3829" s="7">
        <v>1000</v>
      </c>
      <c r="K3829" s="9" t="e">
        <f t="shared" si="177"/>
        <v>#DIV/0!</v>
      </c>
      <c r="L3829" s="10" t="str">
        <f t="shared" si="178"/>
        <v>Invalid</v>
      </c>
      <c r="M3829" s="10" t="str">
        <f t="shared" si="179"/>
        <v/>
      </c>
    </row>
    <row r="3830" spans="8:13" ht="14.25">
      <c r="H3830" s="7">
        <v>1000</v>
      </c>
      <c r="K3830" s="9" t="e">
        <f t="shared" si="177"/>
        <v>#DIV/0!</v>
      </c>
      <c r="L3830" s="10" t="str">
        <f t="shared" si="178"/>
        <v>Invalid</v>
      </c>
      <c r="M3830" s="10" t="str">
        <f t="shared" si="179"/>
        <v/>
      </c>
    </row>
    <row r="3831" spans="8:13" ht="14.25">
      <c r="H3831" s="7">
        <v>1000</v>
      </c>
      <c r="K3831" s="9" t="e">
        <f t="shared" si="177"/>
        <v>#DIV/0!</v>
      </c>
      <c r="L3831" s="10" t="str">
        <f t="shared" si="178"/>
        <v>Invalid</v>
      </c>
      <c r="M3831" s="10" t="str">
        <f t="shared" si="179"/>
        <v/>
      </c>
    </row>
    <row r="3832" spans="8:13" ht="14.25">
      <c r="H3832" s="7">
        <v>1000</v>
      </c>
      <c r="K3832" s="9" t="e">
        <f t="shared" si="177"/>
        <v>#DIV/0!</v>
      </c>
      <c r="L3832" s="10" t="str">
        <f t="shared" si="178"/>
        <v>Invalid</v>
      </c>
      <c r="M3832" s="10" t="str">
        <f t="shared" si="179"/>
        <v/>
      </c>
    </row>
    <row r="3833" spans="8:13" ht="14.25">
      <c r="H3833" s="7">
        <v>1000</v>
      </c>
      <c r="K3833" s="9" t="e">
        <f t="shared" si="177"/>
        <v>#DIV/0!</v>
      </c>
      <c r="L3833" s="10" t="str">
        <f t="shared" si="178"/>
        <v>Invalid</v>
      </c>
      <c r="M3833" s="10" t="str">
        <f t="shared" si="179"/>
        <v/>
      </c>
    </row>
    <row r="3834" spans="8:13" ht="14.25">
      <c r="H3834" s="7">
        <v>1000</v>
      </c>
      <c r="K3834" s="9" t="e">
        <f t="shared" si="177"/>
        <v>#DIV/0!</v>
      </c>
      <c r="L3834" s="10" t="str">
        <f t="shared" si="178"/>
        <v>Invalid</v>
      </c>
      <c r="M3834" s="10" t="str">
        <f t="shared" si="179"/>
        <v/>
      </c>
    </row>
    <row r="3835" spans="8:13" ht="14.25">
      <c r="H3835" s="7">
        <v>1000</v>
      </c>
      <c r="K3835" s="9" t="e">
        <f t="shared" si="177"/>
        <v>#DIV/0!</v>
      </c>
      <c r="L3835" s="10" t="str">
        <f t="shared" si="178"/>
        <v>Invalid</v>
      </c>
      <c r="M3835" s="10" t="str">
        <f t="shared" si="179"/>
        <v/>
      </c>
    </row>
    <row r="3836" spans="8:13" ht="14.25">
      <c r="H3836" s="7">
        <v>1000</v>
      </c>
      <c r="K3836" s="9" t="e">
        <f t="shared" si="177"/>
        <v>#DIV/0!</v>
      </c>
      <c r="L3836" s="10" t="str">
        <f t="shared" si="178"/>
        <v>Invalid</v>
      </c>
      <c r="M3836" s="10" t="str">
        <f t="shared" si="179"/>
        <v/>
      </c>
    </row>
    <row r="3837" spans="8:13" ht="14.25">
      <c r="H3837" s="7">
        <v>1000</v>
      </c>
      <c r="K3837" s="9" t="e">
        <f t="shared" si="177"/>
        <v>#DIV/0!</v>
      </c>
      <c r="L3837" s="10" t="str">
        <f t="shared" si="178"/>
        <v>Invalid</v>
      </c>
      <c r="M3837" s="10" t="str">
        <f t="shared" si="179"/>
        <v/>
      </c>
    </row>
    <row r="3838" spans="8:13" ht="14.25">
      <c r="H3838" s="7">
        <v>1000</v>
      </c>
      <c r="K3838" s="9" t="e">
        <f t="shared" si="177"/>
        <v>#DIV/0!</v>
      </c>
      <c r="L3838" s="10" t="str">
        <f t="shared" si="178"/>
        <v>Invalid</v>
      </c>
      <c r="M3838" s="10" t="str">
        <f t="shared" si="179"/>
        <v/>
      </c>
    </row>
    <row r="3839" spans="8:13" ht="14.25">
      <c r="H3839" s="7">
        <v>1000</v>
      </c>
      <c r="K3839" s="9" t="e">
        <f t="shared" si="177"/>
        <v>#DIV/0!</v>
      </c>
      <c r="L3839" s="10" t="str">
        <f t="shared" si="178"/>
        <v>Invalid</v>
      </c>
      <c r="M3839" s="10" t="str">
        <f t="shared" si="179"/>
        <v/>
      </c>
    </row>
    <row r="3840" spans="8:13" ht="14.25">
      <c r="H3840" s="7">
        <v>1000</v>
      </c>
      <c r="K3840" s="9" t="e">
        <f t="shared" si="177"/>
        <v>#DIV/0!</v>
      </c>
      <c r="L3840" s="10" t="str">
        <f t="shared" si="178"/>
        <v>Invalid</v>
      </c>
      <c r="M3840" s="10" t="str">
        <f t="shared" si="179"/>
        <v/>
      </c>
    </row>
    <row r="3841" spans="8:13" ht="14.25">
      <c r="H3841" s="7">
        <v>1000</v>
      </c>
      <c r="K3841" s="9" t="e">
        <f t="shared" si="177"/>
        <v>#DIV/0!</v>
      </c>
      <c r="L3841" s="10" t="str">
        <f t="shared" si="178"/>
        <v>Invalid</v>
      </c>
      <c r="M3841" s="10" t="str">
        <f t="shared" si="179"/>
        <v/>
      </c>
    </row>
    <row r="3842" spans="8:13" ht="14.25">
      <c r="H3842" s="7">
        <v>1000</v>
      </c>
      <c r="K3842" s="9" t="e">
        <f t="shared" si="177"/>
        <v>#DIV/0!</v>
      </c>
      <c r="L3842" s="10" t="str">
        <f t="shared" si="178"/>
        <v>Invalid</v>
      </c>
      <c r="M3842" s="10" t="str">
        <f t="shared" si="179"/>
        <v/>
      </c>
    </row>
    <row r="3843" spans="8:13" ht="14.25">
      <c r="H3843" s="7">
        <v>1000</v>
      </c>
      <c r="K3843" s="9" t="e">
        <f t="shared" ref="K3843:K3906" si="180">(H3843/G3843)*J3843</f>
        <v>#DIV/0!</v>
      </c>
      <c r="L3843" s="10" t="str">
        <f t="shared" ref="L3843:L3906" si="181">IF(F3843="BUY",(K3843-H3843)/H3843, IF(F3843="SELL", (H3843-K3843)/H3843, "Invalid"))</f>
        <v>Invalid</v>
      </c>
      <c r="M3843" s="10" t="str">
        <f t="shared" ref="M3843:M3906" si="182">IF(E3843="BUY",(K3843-H3843)/H3843,IF(E3843="SELL",(H3843-K3843)/H3843,""))</f>
        <v/>
      </c>
    </row>
    <row r="3844" spans="8:13" ht="14.25">
      <c r="H3844" s="7">
        <v>1000</v>
      </c>
      <c r="K3844" s="9" t="e">
        <f t="shared" si="180"/>
        <v>#DIV/0!</v>
      </c>
      <c r="L3844" s="10" t="str">
        <f t="shared" si="181"/>
        <v>Invalid</v>
      </c>
      <c r="M3844" s="10" t="str">
        <f t="shared" si="182"/>
        <v/>
      </c>
    </row>
    <row r="3845" spans="8:13" ht="14.25">
      <c r="H3845" s="7">
        <v>1000</v>
      </c>
      <c r="K3845" s="9" t="e">
        <f t="shared" si="180"/>
        <v>#DIV/0!</v>
      </c>
      <c r="L3845" s="10" t="str">
        <f t="shared" si="181"/>
        <v>Invalid</v>
      </c>
      <c r="M3845" s="10" t="str">
        <f t="shared" si="182"/>
        <v/>
      </c>
    </row>
    <row r="3846" spans="8:13" ht="14.25">
      <c r="H3846" s="7">
        <v>1000</v>
      </c>
      <c r="K3846" s="9" t="e">
        <f t="shared" si="180"/>
        <v>#DIV/0!</v>
      </c>
      <c r="L3846" s="10" t="str">
        <f t="shared" si="181"/>
        <v>Invalid</v>
      </c>
      <c r="M3846" s="10" t="str">
        <f t="shared" si="182"/>
        <v/>
      </c>
    </row>
    <row r="3847" spans="8:13" ht="14.25">
      <c r="H3847" s="7">
        <v>1000</v>
      </c>
      <c r="K3847" s="9" t="e">
        <f t="shared" si="180"/>
        <v>#DIV/0!</v>
      </c>
      <c r="L3847" s="10" t="str">
        <f t="shared" si="181"/>
        <v>Invalid</v>
      </c>
      <c r="M3847" s="10" t="str">
        <f t="shared" si="182"/>
        <v/>
      </c>
    </row>
    <row r="3848" spans="8:13" ht="14.25">
      <c r="H3848" s="7">
        <v>1000</v>
      </c>
      <c r="K3848" s="9" t="e">
        <f t="shared" si="180"/>
        <v>#DIV/0!</v>
      </c>
      <c r="L3848" s="10" t="str">
        <f t="shared" si="181"/>
        <v>Invalid</v>
      </c>
      <c r="M3848" s="10" t="str">
        <f t="shared" si="182"/>
        <v/>
      </c>
    </row>
    <row r="3849" spans="8:13" ht="14.25">
      <c r="H3849" s="7">
        <v>1000</v>
      </c>
      <c r="K3849" s="9" t="e">
        <f t="shared" si="180"/>
        <v>#DIV/0!</v>
      </c>
      <c r="L3849" s="10" t="str">
        <f t="shared" si="181"/>
        <v>Invalid</v>
      </c>
      <c r="M3849" s="10" t="str">
        <f t="shared" si="182"/>
        <v/>
      </c>
    </row>
    <row r="3850" spans="8:13" ht="14.25">
      <c r="H3850" s="7">
        <v>1000</v>
      </c>
      <c r="K3850" s="9" t="e">
        <f t="shared" si="180"/>
        <v>#DIV/0!</v>
      </c>
      <c r="L3850" s="10" t="str">
        <f t="shared" si="181"/>
        <v>Invalid</v>
      </c>
      <c r="M3850" s="10" t="str">
        <f t="shared" si="182"/>
        <v/>
      </c>
    </row>
    <row r="3851" spans="8:13" ht="14.25">
      <c r="H3851" s="7">
        <v>1000</v>
      </c>
      <c r="K3851" s="9" t="e">
        <f t="shared" si="180"/>
        <v>#DIV/0!</v>
      </c>
      <c r="L3851" s="10" t="str">
        <f t="shared" si="181"/>
        <v>Invalid</v>
      </c>
      <c r="M3851" s="10" t="str">
        <f t="shared" si="182"/>
        <v/>
      </c>
    </row>
    <row r="3852" spans="8:13" ht="14.25">
      <c r="H3852" s="7">
        <v>1000</v>
      </c>
      <c r="K3852" s="9" t="e">
        <f t="shared" si="180"/>
        <v>#DIV/0!</v>
      </c>
      <c r="L3852" s="10" t="str">
        <f t="shared" si="181"/>
        <v>Invalid</v>
      </c>
      <c r="M3852" s="10" t="str">
        <f t="shared" si="182"/>
        <v/>
      </c>
    </row>
    <row r="3853" spans="8:13" ht="14.25">
      <c r="H3853" s="7">
        <v>1000</v>
      </c>
      <c r="K3853" s="9" t="e">
        <f t="shared" si="180"/>
        <v>#DIV/0!</v>
      </c>
      <c r="L3853" s="10" t="str">
        <f t="shared" si="181"/>
        <v>Invalid</v>
      </c>
      <c r="M3853" s="10" t="str">
        <f t="shared" si="182"/>
        <v/>
      </c>
    </row>
    <row r="3854" spans="8:13" ht="14.25">
      <c r="H3854" s="7">
        <v>1000</v>
      </c>
      <c r="K3854" s="9" t="e">
        <f t="shared" si="180"/>
        <v>#DIV/0!</v>
      </c>
      <c r="L3854" s="10" t="str">
        <f t="shared" si="181"/>
        <v>Invalid</v>
      </c>
      <c r="M3854" s="10" t="str">
        <f t="shared" si="182"/>
        <v/>
      </c>
    </row>
    <row r="3855" spans="8:13" ht="14.25">
      <c r="H3855" s="7">
        <v>1000</v>
      </c>
      <c r="K3855" s="9" t="e">
        <f t="shared" si="180"/>
        <v>#DIV/0!</v>
      </c>
      <c r="L3855" s="10" t="str">
        <f t="shared" si="181"/>
        <v>Invalid</v>
      </c>
      <c r="M3855" s="10" t="str">
        <f t="shared" si="182"/>
        <v/>
      </c>
    </row>
    <row r="3856" spans="8:13" ht="14.25">
      <c r="H3856" s="7">
        <v>1000</v>
      </c>
      <c r="K3856" s="9" t="e">
        <f t="shared" si="180"/>
        <v>#DIV/0!</v>
      </c>
      <c r="L3856" s="10" t="str">
        <f t="shared" si="181"/>
        <v>Invalid</v>
      </c>
      <c r="M3856" s="10" t="str">
        <f t="shared" si="182"/>
        <v/>
      </c>
    </row>
    <row r="3857" spans="8:13" ht="14.25">
      <c r="H3857" s="7">
        <v>1000</v>
      </c>
      <c r="K3857" s="9" t="e">
        <f t="shared" si="180"/>
        <v>#DIV/0!</v>
      </c>
      <c r="L3857" s="10" t="str">
        <f t="shared" si="181"/>
        <v>Invalid</v>
      </c>
      <c r="M3857" s="10" t="str">
        <f t="shared" si="182"/>
        <v/>
      </c>
    </row>
    <row r="3858" spans="8:13" ht="14.25">
      <c r="H3858" s="7">
        <v>1000</v>
      </c>
      <c r="K3858" s="9" t="e">
        <f t="shared" si="180"/>
        <v>#DIV/0!</v>
      </c>
      <c r="L3858" s="10" t="str">
        <f t="shared" si="181"/>
        <v>Invalid</v>
      </c>
      <c r="M3858" s="10" t="str">
        <f t="shared" si="182"/>
        <v/>
      </c>
    </row>
    <row r="3859" spans="8:13" ht="14.25">
      <c r="H3859" s="7">
        <v>1000</v>
      </c>
      <c r="K3859" s="9" t="e">
        <f t="shared" si="180"/>
        <v>#DIV/0!</v>
      </c>
      <c r="L3859" s="10" t="str">
        <f t="shared" si="181"/>
        <v>Invalid</v>
      </c>
      <c r="M3859" s="10" t="str">
        <f t="shared" si="182"/>
        <v/>
      </c>
    </row>
    <row r="3860" spans="8:13" ht="14.25">
      <c r="H3860" s="7">
        <v>1000</v>
      </c>
      <c r="K3860" s="9" t="e">
        <f t="shared" si="180"/>
        <v>#DIV/0!</v>
      </c>
      <c r="L3860" s="10" t="str">
        <f t="shared" si="181"/>
        <v>Invalid</v>
      </c>
      <c r="M3860" s="10" t="str">
        <f t="shared" si="182"/>
        <v/>
      </c>
    </row>
    <row r="3861" spans="8:13" ht="14.25">
      <c r="H3861" s="7">
        <v>1000</v>
      </c>
      <c r="K3861" s="9" t="e">
        <f t="shared" si="180"/>
        <v>#DIV/0!</v>
      </c>
      <c r="L3861" s="10" t="str">
        <f t="shared" si="181"/>
        <v>Invalid</v>
      </c>
      <c r="M3861" s="10" t="str">
        <f t="shared" si="182"/>
        <v/>
      </c>
    </row>
    <row r="3862" spans="8:13" ht="14.25">
      <c r="H3862" s="7">
        <v>1000</v>
      </c>
      <c r="K3862" s="9" t="e">
        <f t="shared" si="180"/>
        <v>#DIV/0!</v>
      </c>
      <c r="L3862" s="10" t="str">
        <f t="shared" si="181"/>
        <v>Invalid</v>
      </c>
      <c r="M3862" s="10" t="str">
        <f t="shared" si="182"/>
        <v/>
      </c>
    </row>
    <row r="3863" spans="8:13" ht="14.25">
      <c r="H3863" s="7">
        <v>1000</v>
      </c>
      <c r="K3863" s="9" t="e">
        <f t="shared" si="180"/>
        <v>#DIV/0!</v>
      </c>
      <c r="L3863" s="10" t="str">
        <f t="shared" si="181"/>
        <v>Invalid</v>
      </c>
      <c r="M3863" s="10" t="str">
        <f t="shared" si="182"/>
        <v/>
      </c>
    </row>
    <row r="3864" spans="8:13" ht="14.25">
      <c r="H3864" s="7">
        <v>1000</v>
      </c>
      <c r="K3864" s="9" t="e">
        <f t="shared" si="180"/>
        <v>#DIV/0!</v>
      </c>
      <c r="L3864" s="10" t="str">
        <f t="shared" si="181"/>
        <v>Invalid</v>
      </c>
      <c r="M3864" s="10" t="str">
        <f t="shared" si="182"/>
        <v/>
      </c>
    </row>
    <row r="3865" spans="8:13" ht="14.25">
      <c r="H3865" s="7">
        <v>1000</v>
      </c>
      <c r="K3865" s="9" t="e">
        <f t="shared" si="180"/>
        <v>#DIV/0!</v>
      </c>
      <c r="L3865" s="10" t="str">
        <f t="shared" si="181"/>
        <v>Invalid</v>
      </c>
      <c r="M3865" s="10" t="str">
        <f t="shared" si="182"/>
        <v/>
      </c>
    </row>
    <row r="3866" spans="8:13" ht="14.25">
      <c r="H3866" s="7">
        <v>1000</v>
      </c>
      <c r="K3866" s="9" t="e">
        <f t="shared" si="180"/>
        <v>#DIV/0!</v>
      </c>
      <c r="L3866" s="10" t="str">
        <f t="shared" si="181"/>
        <v>Invalid</v>
      </c>
      <c r="M3866" s="10" t="str">
        <f t="shared" si="182"/>
        <v/>
      </c>
    </row>
    <row r="3867" spans="8:13" ht="14.25">
      <c r="H3867" s="7">
        <v>1000</v>
      </c>
      <c r="K3867" s="9" t="e">
        <f t="shared" si="180"/>
        <v>#DIV/0!</v>
      </c>
      <c r="L3867" s="10" t="str">
        <f t="shared" si="181"/>
        <v>Invalid</v>
      </c>
      <c r="M3867" s="10" t="str">
        <f t="shared" si="182"/>
        <v/>
      </c>
    </row>
    <row r="3868" spans="8:13" ht="14.25">
      <c r="H3868" s="7">
        <v>1000</v>
      </c>
      <c r="K3868" s="9" t="e">
        <f t="shared" si="180"/>
        <v>#DIV/0!</v>
      </c>
      <c r="L3868" s="10" t="str">
        <f t="shared" si="181"/>
        <v>Invalid</v>
      </c>
      <c r="M3868" s="10" t="str">
        <f t="shared" si="182"/>
        <v/>
      </c>
    </row>
    <row r="3869" spans="8:13" ht="14.25">
      <c r="H3869" s="7">
        <v>1000</v>
      </c>
      <c r="K3869" s="9" t="e">
        <f t="shared" si="180"/>
        <v>#DIV/0!</v>
      </c>
      <c r="L3869" s="10" t="str">
        <f t="shared" si="181"/>
        <v>Invalid</v>
      </c>
      <c r="M3869" s="10" t="str">
        <f t="shared" si="182"/>
        <v/>
      </c>
    </row>
    <row r="3870" spans="8:13" ht="14.25">
      <c r="H3870" s="7">
        <v>1000</v>
      </c>
      <c r="K3870" s="9" t="e">
        <f t="shared" si="180"/>
        <v>#DIV/0!</v>
      </c>
      <c r="L3870" s="10" t="str">
        <f t="shared" si="181"/>
        <v>Invalid</v>
      </c>
      <c r="M3870" s="10" t="str">
        <f t="shared" si="182"/>
        <v/>
      </c>
    </row>
    <row r="3871" spans="8:13" ht="14.25">
      <c r="H3871" s="7">
        <v>1000</v>
      </c>
      <c r="K3871" s="9" t="e">
        <f t="shared" si="180"/>
        <v>#DIV/0!</v>
      </c>
      <c r="L3871" s="10" t="str">
        <f t="shared" si="181"/>
        <v>Invalid</v>
      </c>
      <c r="M3871" s="10" t="str">
        <f t="shared" si="182"/>
        <v/>
      </c>
    </row>
    <row r="3872" spans="8:13" ht="14.25">
      <c r="H3872" s="7">
        <v>1000</v>
      </c>
      <c r="K3872" s="9" t="e">
        <f t="shared" si="180"/>
        <v>#DIV/0!</v>
      </c>
      <c r="L3872" s="10" t="str">
        <f t="shared" si="181"/>
        <v>Invalid</v>
      </c>
      <c r="M3872" s="10" t="str">
        <f t="shared" si="182"/>
        <v/>
      </c>
    </row>
    <row r="3873" spans="8:13" ht="14.25">
      <c r="H3873" s="7">
        <v>1000</v>
      </c>
      <c r="K3873" s="9" t="e">
        <f t="shared" si="180"/>
        <v>#DIV/0!</v>
      </c>
      <c r="L3873" s="10" t="str">
        <f t="shared" si="181"/>
        <v>Invalid</v>
      </c>
      <c r="M3873" s="10" t="str">
        <f t="shared" si="182"/>
        <v/>
      </c>
    </row>
    <row r="3874" spans="8:13" ht="14.25">
      <c r="H3874" s="7">
        <v>1000</v>
      </c>
      <c r="K3874" s="9" t="e">
        <f t="shared" si="180"/>
        <v>#DIV/0!</v>
      </c>
      <c r="L3874" s="10" t="str">
        <f t="shared" si="181"/>
        <v>Invalid</v>
      </c>
      <c r="M3874" s="10" t="str">
        <f t="shared" si="182"/>
        <v/>
      </c>
    </row>
    <row r="3875" spans="8:13" ht="14.25">
      <c r="H3875" s="7">
        <v>1000</v>
      </c>
      <c r="K3875" s="9" t="e">
        <f t="shared" si="180"/>
        <v>#DIV/0!</v>
      </c>
      <c r="L3875" s="10" t="str">
        <f t="shared" si="181"/>
        <v>Invalid</v>
      </c>
      <c r="M3875" s="10" t="str">
        <f t="shared" si="182"/>
        <v/>
      </c>
    </row>
    <row r="3876" spans="8:13" ht="14.25">
      <c r="H3876" s="7">
        <v>1000</v>
      </c>
      <c r="K3876" s="9" t="e">
        <f t="shared" si="180"/>
        <v>#DIV/0!</v>
      </c>
      <c r="L3876" s="10" t="str">
        <f t="shared" si="181"/>
        <v>Invalid</v>
      </c>
      <c r="M3876" s="10" t="str">
        <f t="shared" si="182"/>
        <v/>
      </c>
    </row>
    <row r="3877" spans="8:13" ht="14.25">
      <c r="H3877" s="7">
        <v>1000</v>
      </c>
      <c r="K3877" s="9" t="e">
        <f t="shared" si="180"/>
        <v>#DIV/0!</v>
      </c>
      <c r="L3877" s="10" t="str">
        <f t="shared" si="181"/>
        <v>Invalid</v>
      </c>
      <c r="M3877" s="10" t="str">
        <f t="shared" si="182"/>
        <v/>
      </c>
    </row>
    <row r="3878" spans="8:13" ht="14.25">
      <c r="H3878" s="7">
        <v>1000</v>
      </c>
      <c r="K3878" s="9" t="e">
        <f t="shared" si="180"/>
        <v>#DIV/0!</v>
      </c>
      <c r="L3878" s="10" t="str">
        <f t="shared" si="181"/>
        <v>Invalid</v>
      </c>
      <c r="M3878" s="10" t="str">
        <f t="shared" si="182"/>
        <v/>
      </c>
    </row>
    <row r="3879" spans="8:13" ht="14.25">
      <c r="H3879" s="7">
        <v>1000</v>
      </c>
      <c r="K3879" s="9" t="e">
        <f t="shared" si="180"/>
        <v>#DIV/0!</v>
      </c>
      <c r="L3879" s="10" t="str">
        <f t="shared" si="181"/>
        <v>Invalid</v>
      </c>
      <c r="M3879" s="10" t="str">
        <f t="shared" si="182"/>
        <v/>
      </c>
    </row>
    <row r="3880" spans="8:13" ht="14.25">
      <c r="H3880" s="7">
        <v>1000</v>
      </c>
      <c r="K3880" s="9" t="e">
        <f t="shared" si="180"/>
        <v>#DIV/0!</v>
      </c>
      <c r="L3880" s="10" t="str">
        <f t="shared" si="181"/>
        <v>Invalid</v>
      </c>
      <c r="M3880" s="10" t="str">
        <f t="shared" si="182"/>
        <v/>
      </c>
    </row>
    <row r="3881" spans="8:13" ht="14.25">
      <c r="H3881" s="7">
        <v>1000</v>
      </c>
      <c r="K3881" s="9" t="e">
        <f t="shared" si="180"/>
        <v>#DIV/0!</v>
      </c>
      <c r="L3881" s="10" t="str">
        <f t="shared" si="181"/>
        <v>Invalid</v>
      </c>
      <c r="M3881" s="10" t="str">
        <f t="shared" si="182"/>
        <v/>
      </c>
    </row>
    <row r="3882" spans="8:13" ht="14.25">
      <c r="H3882" s="7">
        <v>1000</v>
      </c>
      <c r="K3882" s="9" t="e">
        <f t="shared" si="180"/>
        <v>#DIV/0!</v>
      </c>
      <c r="L3882" s="10" t="str">
        <f t="shared" si="181"/>
        <v>Invalid</v>
      </c>
      <c r="M3882" s="10" t="str">
        <f t="shared" si="182"/>
        <v/>
      </c>
    </row>
    <row r="3883" spans="8:13" ht="14.25">
      <c r="H3883" s="7">
        <v>1000</v>
      </c>
      <c r="K3883" s="9" t="e">
        <f t="shared" si="180"/>
        <v>#DIV/0!</v>
      </c>
      <c r="L3883" s="10" t="str">
        <f t="shared" si="181"/>
        <v>Invalid</v>
      </c>
      <c r="M3883" s="10" t="str">
        <f t="shared" si="182"/>
        <v/>
      </c>
    </row>
    <row r="3884" spans="8:13" ht="14.25">
      <c r="H3884" s="7">
        <v>1000</v>
      </c>
      <c r="K3884" s="9" t="e">
        <f t="shared" si="180"/>
        <v>#DIV/0!</v>
      </c>
      <c r="L3884" s="10" t="str">
        <f t="shared" si="181"/>
        <v>Invalid</v>
      </c>
      <c r="M3884" s="10" t="str">
        <f t="shared" si="182"/>
        <v/>
      </c>
    </row>
    <row r="3885" spans="8:13" ht="14.25">
      <c r="H3885" s="7">
        <v>1000</v>
      </c>
      <c r="K3885" s="9" t="e">
        <f t="shared" si="180"/>
        <v>#DIV/0!</v>
      </c>
      <c r="L3885" s="10" t="str">
        <f t="shared" si="181"/>
        <v>Invalid</v>
      </c>
      <c r="M3885" s="10" t="str">
        <f t="shared" si="182"/>
        <v/>
      </c>
    </row>
    <row r="3886" spans="8:13" ht="14.25">
      <c r="H3886" s="7">
        <v>1000</v>
      </c>
      <c r="K3886" s="9" t="e">
        <f t="shared" si="180"/>
        <v>#DIV/0!</v>
      </c>
      <c r="L3886" s="10" t="str">
        <f t="shared" si="181"/>
        <v>Invalid</v>
      </c>
      <c r="M3886" s="10" t="str">
        <f t="shared" si="182"/>
        <v/>
      </c>
    </row>
    <row r="3887" spans="8:13" ht="14.25">
      <c r="H3887" s="7">
        <v>1000</v>
      </c>
      <c r="K3887" s="9" t="e">
        <f t="shared" si="180"/>
        <v>#DIV/0!</v>
      </c>
      <c r="L3887" s="10" t="str">
        <f t="shared" si="181"/>
        <v>Invalid</v>
      </c>
      <c r="M3887" s="10" t="str">
        <f t="shared" si="182"/>
        <v/>
      </c>
    </row>
    <row r="3888" spans="8:13" ht="14.25">
      <c r="H3888" s="7">
        <v>1000</v>
      </c>
      <c r="K3888" s="9" t="e">
        <f t="shared" si="180"/>
        <v>#DIV/0!</v>
      </c>
      <c r="L3888" s="10" t="str">
        <f t="shared" si="181"/>
        <v>Invalid</v>
      </c>
      <c r="M3888" s="10" t="str">
        <f t="shared" si="182"/>
        <v/>
      </c>
    </row>
    <row r="3889" spans="8:13" ht="14.25">
      <c r="H3889" s="7">
        <v>1000</v>
      </c>
      <c r="K3889" s="9" t="e">
        <f t="shared" si="180"/>
        <v>#DIV/0!</v>
      </c>
      <c r="L3889" s="10" t="str">
        <f t="shared" si="181"/>
        <v>Invalid</v>
      </c>
      <c r="M3889" s="10" t="str">
        <f t="shared" si="182"/>
        <v/>
      </c>
    </row>
    <row r="3890" spans="8:13" ht="14.25">
      <c r="H3890" s="7">
        <v>1000</v>
      </c>
      <c r="K3890" s="9" t="e">
        <f t="shared" si="180"/>
        <v>#DIV/0!</v>
      </c>
      <c r="L3890" s="10" t="str">
        <f t="shared" si="181"/>
        <v>Invalid</v>
      </c>
      <c r="M3890" s="10" t="str">
        <f t="shared" si="182"/>
        <v/>
      </c>
    </row>
    <row r="3891" spans="8:13" ht="14.25">
      <c r="H3891" s="7">
        <v>1000</v>
      </c>
      <c r="K3891" s="9" t="e">
        <f t="shared" si="180"/>
        <v>#DIV/0!</v>
      </c>
      <c r="L3891" s="10" t="str">
        <f t="shared" si="181"/>
        <v>Invalid</v>
      </c>
      <c r="M3891" s="10" t="str">
        <f t="shared" si="182"/>
        <v/>
      </c>
    </row>
    <row r="3892" spans="8:13" ht="14.25">
      <c r="H3892" s="7">
        <v>1000</v>
      </c>
      <c r="K3892" s="9" t="e">
        <f t="shared" si="180"/>
        <v>#DIV/0!</v>
      </c>
      <c r="L3892" s="10" t="str">
        <f t="shared" si="181"/>
        <v>Invalid</v>
      </c>
      <c r="M3892" s="10" t="str">
        <f t="shared" si="182"/>
        <v/>
      </c>
    </row>
    <row r="3893" spans="8:13" ht="14.25">
      <c r="H3893" s="7">
        <v>1000</v>
      </c>
      <c r="K3893" s="9" t="e">
        <f t="shared" si="180"/>
        <v>#DIV/0!</v>
      </c>
      <c r="L3893" s="10" t="str">
        <f t="shared" si="181"/>
        <v>Invalid</v>
      </c>
      <c r="M3893" s="10" t="str">
        <f t="shared" si="182"/>
        <v/>
      </c>
    </row>
    <row r="3894" spans="8:13" ht="14.25">
      <c r="H3894" s="7">
        <v>1000</v>
      </c>
      <c r="K3894" s="9" t="e">
        <f t="shared" si="180"/>
        <v>#DIV/0!</v>
      </c>
      <c r="L3894" s="10" t="str">
        <f t="shared" si="181"/>
        <v>Invalid</v>
      </c>
      <c r="M3894" s="10" t="str">
        <f t="shared" si="182"/>
        <v/>
      </c>
    </row>
    <row r="3895" spans="8:13" ht="14.25">
      <c r="H3895" s="7">
        <v>1000</v>
      </c>
      <c r="K3895" s="9" t="e">
        <f t="shared" si="180"/>
        <v>#DIV/0!</v>
      </c>
      <c r="L3895" s="10" t="str">
        <f t="shared" si="181"/>
        <v>Invalid</v>
      </c>
      <c r="M3895" s="10" t="str">
        <f t="shared" si="182"/>
        <v/>
      </c>
    </row>
    <row r="3896" spans="8:13" ht="14.25">
      <c r="H3896" s="7">
        <v>1000</v>
      </c>
      <c r="K3896" s="9" t="e">
        <f t="shared" si="180"/>
        <v>#DIV/0!</v>
      </c>
      <c r="L3896" s="10" t="str">
        <f t="shared" si="181"/>
        <v>Invalid</v>
      </c>
      <c r="M3896" s="10" t="str">
        <f t="shared" si="182"/>
        <v/>
      </c>
    </row>
    <row r="3897" spans="8:13" ht="14.25">
      <c r="H3897" s="7">
        <v>1000</v>
      </c>
      <c r="K3897" s="9" t="e">
        <f t="shared" si="180"/>
        <v>#DIV/0!</v>
      </c>
      <c r="L3897" s="10" t="str">
        <f t="shared" si="181"/>
        <v>Invalid</v>
      </c>
      <c r="M3897" s="10" t="str">
        <f t="shared" si="182"/>
        <v/>
      </c>
    </row>
    <row r="3898" spans="8:13" ht="14.25">
      <c r="H3898" s="7">
        <v>1000</v>
      </c>
      <c r="K3898" s="9" t="e">
        <f t="shared" si="180"/>
        <v>#DIV/0!</v>
      </c>
      <c r="L3898" s="10" t="str">
        <f t="shared" si="181"/>
        <v>Invalid</v>
      </c>
      <c r="M3898" s="10" t="str">
        <f t="shared" si="182"/>
        <v/>
      </c>
    </row>
    <row r="3899" spans="8:13" ht="14.25">
      <c r="H3899" s="7">
        <v>1000</v>
      </c>
      <c r="K3899" s="9" t="e">
        <f t="shared" si="180"/>
        <v>#DIV/0!</v>
      </c>
      <c r="L3899" s="10" t="str">
        <f t="shared" si="181"/>
        <v>Invalid</v>
      </c>
      <c r="M3899" s="10" t="str">
        <f t="shared" si="182"/>
        <v/>
      </c>
    </row>
    <row r="3900" spans="8:13" ht="14.25">
      <c r="H3900" s="7">
        <v>1000</v>
      </c>
      <c r="K3900" s="9" t="e">
        <f t="shared" si="180"/>
        <v>#DIV/0!</v>
      </c>
      <c r="L3900" s="10" t="str">
        <f t="shared" si="181"/>
        <v>Invalid</v>
      </c>
      <c r="M3900" s="10" t="str">
        <f t="shared" si="182"/>
        <v/>
      </c>
    </row>
    <row r="3901" spans="8:13" ht="14.25">
      <c r="H3901" s="7">
        <v>1000</v>
      </c>
      <c r="K3901" s="9" t="e">
        <f t="shared" si="180"/>
        <v>#DIV/0!</v>
      </c>
      <c r="L3901" s="10" t="str">
        <f t="shared" si="181"/>
        <v>Invalid</v>
      </c>
      <c r="M3901" s="10" t="str">
        <f t="shared" si="182"/>
        <v/>
      </c>
    </row>
    <row r="3902" spans="8:13" ht="14.25">
      <c r="H3902" s="7">
        <v>1000</v>
      </c>
      <c r="K3902" s="9" t="e">
        <f t="shared" si="180"/>
        <v>#DIV/0!</v>
      </c>
      <c r="L3902" s="10" t="str">
        <f t="shared" si="181"/>
        <v>Invalid</v>
      </c>
      <c r="M3902" s="10" t="str">
        <f t="shared" si="182"/>
        <v/>
      </c>
    </row>
    <row r="3903" spans="8:13" ht="14.25">
      <c r="H3903" s="7">
        <v>1000</v>
      </c>
      <c r="K3903" s="9" t="e">
        <f t="shared" si="180"/>
        <v>#DIV/0!</v>
      </c>
      <c r="L3903" s="10" t="str">
        <f t="shared" si="181"/>
        <v>Invalid</v>
      </c>
      <c r="M3903" s="10" t="str">
        <f t="shared" si="182"/>
        <v/>
      </c>
    </row>
    <row r="3904" spans="8:13" ht="14.25">
      <c r="H3904" s="7">
        <v>1000</v>
      </c>
      <c r="K3904" s="9" t="e">
        <f t="shared" si="180"/>
        <v>#DIV/0!</v>
      </c>
      <c r="L3904" s="10" t="str">
        <f t="shared" si="181"/>
        <v>Invalid</v>
      </c>
      <c r="M3904" s="10" t="str">
        <f t="shared" si="182"/>
        <v/>
      </c>
    </row>
    <row r="3905" spans="8:13" ht="14.25">
      <c r="H3905" s="7">
        <v>1000</v>
      </c>
      <c r="K3905" s="9" t="e">
        <f t="shared" si="180"/>
        <v>#DIV/0!</v>
      </c>
      <c r="L3905" s="10" t="str">
        <f t="shared" si="181"/>
        <v>Invalid</v>
      </c>
      <c r="M3905" s="10" t="str">
        <f t="shared" si="182"/>
        <v/>
      </c>
    </row>
    <row r="3906" spans="8:13" ht="14.25">
      <c r="H3906" s="7">
        <v>1000</v>
      </c>
      <c r="K3906" s="9" t="e">
        <f t="shared" si="180"/>
        <v>#DIV/0!</v>
      </c>
      <c r="L3906" s="10" t="str">
        <f t="shared" si="181"/>
        <v>Invalid</v>
      </c>
      <c r="M3906" s="10" t="str">
        <f t="shared" si="182"/>
        <v/>
      </c>
    </row>
    <row r="3907" spans="8:13" ht="14.25">
      <c r="H3907" s="7">
        <v>1000</v>
      </c>
      <c r="K3907" s="9" t="e">
        <f t="shared" ref="K3907:K3970" si="183">(H3907/G3907)*J3907</f>
        <v>#DIV/0!</v>
      </c>
      <c r="L3907" s="10" t="str">
        <f t="shared" ref="L3907:L3970" si="184">IF(F3907="BUY",(K3907-H3907)/H3907, IF(F3907="SELL", (H3907-K3907)/H3907, "Invalid"))</f>
        <v>Invalid</v>
      </c>
      <c r="M3907" s="10" t="str">
        <f t="shared" ref="M3907:M3970" si="185">IF(E3907="BUY",(K3907-H3907)/H3907,IF(E3907="SELL",(H3907-K3907)/H3907,""))</f>
        <v/>
      </c>
    </row>
    <row r="3908" spans="8:13" ht="14.25">
      <c r="H3908" s="7">
        <v>1000</v>
      </c>
      <c r="K3908" s="9" t="e">
        <f t="shared" si="183"/>
        <v>#DIV/0!</v>
      </c>
      <c r="L3908" s="10" t="str">
        <f t="shared" si="184"/>
        <v>Invalid</v>
      </c>
      <c r="M3908" s="10" t="str">
        <f t="shared" si="185"/>
        <v/>
      </c>
    </row>
    <row r="3909" spans="8:13" ht="14.25">
      <c r="H3909" s="7">
        <v>1000</v>
      </c>
      <c r="K3909" s="9" t="e">
        <f t="shared" si="183"/>
        <v>#DIV/0!</v>
      </c>
      <c r="L3909" s="10" t="str">
        <f t="shared" si="184"/>
        <v>Invalid</v>
      </c>
      <c r="M3909" s="10" t="str">
        <f t="shared" si="185"/>
        <v/>
      </c>
    </row>
    <row r="3910" spans="8:13" ht="14.25">
      <c r="H3910" s="7">
        <v>1000</v>
      </c>
      <c r="K3910" s="9" t="e">
        <f t="shared" si="183"/>
        <v>#DIV/0!</v>
      </c>
      <c r="L3910" s="10" t="str">
        <f t="shared" si="184"/>
        <v>Invalid</v>
      </c>
      <c r="M3910" s="10" t="str">
        <f t="shared" si="185"/>
        <v/>
      </c>
    </row>
    <row r="3911" spans="8:13" ht="14.25">
      <c r="H3911" s="7">
        <v>1000</v>
      </c>
      <c r="K3911" s="9" t="e">
        <f t="shared" si="183"/>
        <v>#DIV/0!</v>
      </c>
      <c r="L3911" s="10" t="str">
        <f t="shared" si="184"/>
        <v>Invalid</v>
      </c>
      <c r="M3911" s="10" t="str">
        <f t="shared" si="185"/>
        <v/>
      </c>
    </row>
    <row r="3912" spans="8:13" ht="14.25">
      <c r="H3912" s="7">
        <v>1000</v>
      </c>
      <c r="K3912" s="9" t="e">
        <f t="shared" si="183"/>
        <v>#DIV/0!</v>
      </c>
      <c r="L3912" s="10" t="str">
        <f t="shared" si="184"/>
        <v>Invalid</v>
      </c>
      <c r="M3912" s="10" t="str">
        <f t="shared" si="185"/>
        <v/>
      </c>
    </row>
    <row r="3913" spans="8:13" ht="14.25">
      <c r="H3913" s="7">
        <v>1000</v>
      </c>
      <c r="K3913" s="9" t="e">
        <f t="shared" si="183"/>
        <v>#DIV/0!</v>
      </c>
      <c r="L3913" s="10" t="str">
        <f t="shared" si="184"/>
        <v>Invalid</v>
      </c>
      <c r="M3913" s="10" t="str">
        <f t="shared" si="185"/>
        <v/>
      </c>
    </row>
    <row r="3914" spans="8:13" ht="14.25">
      <c r="H3914" s="7">
        <v>1000</v>
      </c>
      <c r="K3914" s="9" t="e">
        <f t="shared" si="183"/>
        <v>#DIV/0!</v>
      </c>
      <c r="L3914" s="10" t="str">
        <f t="shared" si="184"/>
        <v>Invalid</v>
      </c>
      <c r="M3914" s="10" t="str">
        <f t="shared" si="185"/>
        <v/>
      </c>
    </row>
    <row r="3915" spans="8:13" ht="14.25">
      <c r="H3915" s="7">
        <v>1000</v>
      </c>
      <c r="K3915" s="9" t="e">
        <f t="shared" si="183"/>
        <v>#DIV/0!</v>
      </c>
      <c r="L3915" s="10" t="str">
        <f t="shared" si="184"/>
        <v>Invalid</v>
      </c>
      <c r="M3915" s="10" t="str">
        <f t="shared" si="185"/>
        <v/>
      </c>
    </row>
    <row r="3916" spans="8:13" ht="14.25">
      <c r="H3916" s="7">
        <v>1000</v>
      </c>
      <c r="K3916" s="9" t="e">
        <f t="shared" si="183"/>
        <v>#DIV/0!</v>
      </c>
      <c r="L3916" s="10" t="str">
        <f t="shared" si="184"/>
        <v>Invalid</v>
      </c>
      <c r="M3916" s="10" t="str">
        <f t="shared" si="185"/>
        <v/>
      </c>
    </row>
    <row r="3917" spans="8:13" ht="14.25">
      <c r="H3917" s="7">
        <v>1000</v>
      </c>
      <c r="K3917" s="9" t="e">
        <f t="shared" si="183"/>
        <v>#DIV/0!</v>
      </c>
      <c r="L3917" s="10" t="str">
        <f t="shared" si="184"/>
        <v>Invalid</v>
      </c>
      <c r="M3917" s="10" t="str">
        <f t="shared" si="185"/>
        <v/>
      </c>
    </row>
    <row r="3918" spans="8:13" ht="14.25">
      <c r="H3918" s="7">
        <v>1000</v>
      </c>
      <c r="K3918" s="9" t="e">
        <f t="shared" si="183"/>
        <v>#DIV/0!</v>
      </c>
      <c r="L3918" s="10" t="str">
        <f t="shared" si="184"/>
        <v>Invalid</v>
      </c>
      <c r="M3918" s="10" t="str">
        <f t="shared" si="185"/>
        <v/>
      </c>
    </row>
    <row r="3919" spans="8:13" ht="14.25">
      <c r="H3919" s="7">
        <v>1000</v>
      </c>
      <c r="K3919" s="9" t="e">
        <f t="shared" si="183"/>
        <v>#DIV/0!</v>
      </c>
      <c r="L3919" s="10" t="str">
        <f t="shared" si="184"/>
        <v>Invalid</v>
      </c>
      <c r="M3919" s="10" t="str">
        <f t="shared" si="185"/>
        <v/>
      </c>
    </row>
    <row r="3920" spans="8:13" ht="14.25">
      <c r="H3920" s="7">
        <v>1000</v>
      </c>
      <c r="K3920" s="9" t="e">
        <f t="shared" si="183"/>
        <v>#DIV/0!</v>
      </c>
      <c r="L3920" s="10" t="str">
        <f t="shared" si="184"/>
        <v>Invalid</v>
      </c>
      <c r="M3920" s="10" t="str">
        <f t="shared" si="185"/>
        <v/>
      </c>
    </row>
    <row r="3921" spans="8:13" ht="14.25">
      <c r="H3921" s="7">
        <v>1000</v>
      </c>
      <c r="K3921" s="9" t="e">
        <f t="shared" si="183"/>
        <v>#DIV/0!</v>
      </c>
      <c r="L3921" s="10" t="str">
        <f t="shared" si="184"/>
        <v>Invalid</v>
      </c>
      <c r="M3921" s="10" t="str">
        <f t="shared" si="185"/>
        <v/>
      </c>
    </row>
    <row r="3922" spans="8:13" ht="14.25">
      <c r="H3922" s="7">
        <v>1000</v>
      </c>
      <c r="K3922" s="9" t="e">
        <f t="shared" si="183"/>
        <v>#DIV/0!</v>
      </c>
      <c r="L3922" s="10" t="str">
        <f t="shared" si="184"/>
        <v>Invalid</v>
      </c>
      <c r="M3922" s="10" t="str">
        <f t="shared" si="185"/>
        <v/>
      </c>
    </row>
    <row r="3923" spans="8:13" ht="14.25">
      <c r="H3923" s="7">
        <v>1000</v>
      </c>
      <c r="K3923" s="9" t="e">
        <f t="shared" si="183"/>
        <v>#DIV/0!</v>
      </c>
      <c r="L3923" s="10" t="str">
        <f t="shared" si="184"/>
        <v>Invalid</v>
      </c>
      <c r="M3923" s="10" t="str">
        <f t="shared" si="185"/>
        <v/>
      </c>
    </row>
    <row r="3924" spans="8:13" ht="14.25">
      <c r="H3924" s="7">
        <v>1000</v>
      </c>
      <c r="K3924" s="9" t="e">
        <f t="shared" si="183"/>
        <v>#DIV/0!</v>
      </c>
      <c r="L3924" s="10" t="str">
        <f t="shared" si="184"/>
        <v>Invalid</v>
      </c>
      <c r="M3924" s="10" t="str">
        <f t="shared" si="185"/>
        <v/>
      </c>
    </row>
    <row r="3925" spans="8:13" ht="14.25">
      <c r="H3925" s="7">
        <v>1000</v>
      </c>
      <c r="K3925" s="9" t="e">
        <f t="shared" si="183"/>
        <v>#DIV/0!</v>
      </c>
      <c r="L3925" s="10" t="str">
        <f t="shared" si="184"/>
        <v>Invalid</v>
      </c>
      <c r="M3925" s="10" t="str">
        <f t="shared" si="185"/>
        <v/>
      </c>
    </row>
    <row r="3926" spans="8:13" ht="14.25">
      <c r="H3926" s="7">
        <v>1000</v>
      </c>
      <c r="K3926" s="9" t="e">
        <f t="shared" si="183"/>
        <v>#DIV/0!</v>
      </c>
      <c r="L3926" s="10" t="str">
        <f t="shared" si="184"/>
        <v>Invalid</v>
      </c>
      <c r="M3926" s="10" t="str">
        <f t="shared" si="185"/>
        <v/>
      </c>
    </row>
    <row r="3927" spans="8:13" ht="14.25">
      <c r="H3927" s="7">
        <v>1000</v>
      </c>
      <c r="K3927" s="9" t="e">
        <f t="shared" si="183"/>
        <v>#DIV/0!</v>
      </c>
      <c r="L3927" s="10" t="str">
        <f t="shared" si="184"/>
        <v>Invalid</v>
      </c>
      <c r="M3927" s="10" t="str">
        <f t="shared" si="185"/>
        <v/>
      </c>
    </row>
    <row r="3928" spans="8:13" ht="14.25">
      <c r="H3928" s="7">
        <v>1000</v>
      </c>
      <c r="K3928" s="9" t="e">
        <f t="shared" si="183"/>
        <v>#DIV/0!</v>
      </c>
      <c r="L3928" s="10" t="str">
        <f t="shared" si="184"/>
        <v>Invalid</v>
      </c>
      <c r="M3928" s="10" t="str">
        <f t="shared" si="185"/>
        <v/>
      </c>
    </row>
    <row r="3929" spans="8:13" ht="14.25">
      <c r="H3929" s="7">
        <v>1000</v>
      </c>
      <c r="K3929" s="9" t="e">
        <f t="shared" si="183"/>
        <v>#DIV/0!</v>
      </c>
      <c r="L3929" s="10" t="str">
        <f t="shared" si="184"/>
        <v>Invalid</v>
      </c>
      <c r="M3929" s="10" t="str">
        <f t="shared" si="185"/>
        <v/>
      </c>
    </row>
    <row r="3930" spans="8:13" ht="14.25">
      <c r="H3930" s="7">
        <v>1000</v>
      </c>
      <c r="K3930" s="9" t="e">
        <f t="shared" si="183"/>
        <v>#DIV/0!</v>
      </c>
      <c r="L3930" s="10" t="str">
        <f t="shared" si="184"/>
        <v>Invalid</v>
      </c>
      <c r="M3930" s="10" t="str">
        <f t="shared" si="185"/>
        <v/>
      </c>
    </row>
    <row r="3931" spans="8:13" ht="14.25">
      <c r="H3931" s="7">
        <v>1000</v>
      </c>
      <c r="K3931" s="9" t="e">
        <f t="shared" si="183"/>
        <v>#DIV/0!</v>
      </c>
      <c r="L3931" s="10" t="str">
        <f t="shared" si="184"/>
        <v>Invalid</v>
      </c>
      <c r="M3931" s="10" t="str">
        <f t="shared" si="185"/>
        <v/>
      </c>
    </row>
    <row r="3932" spans="8:13" ht="14.25">
      <c r="H3932" s="7">
        <v>1000</v>
      </c>
      <c r="K3932" s="9" t="e">
        <f t="shared" si="183"/>
        <v>#DIV/0!</v>
      </c>
      <c r="L3932" s="10" t="str">
        <f t="shared" si="184"/>
        <v>Invalid</v>
      </c>
      <c r="M3932" s="10" t="str">
        <f t="shared" si="185"/>
        <v/>
      </c>
    </row>
    <row r="3933" spans="8:13" ht="14.25">
      <c r="H3933" s="7">
        <v>1000</v>
      </c>
      <c r="K3933" s="9" t="e">
        <f t="shared" si="183"/>
        <v>#DIV/0!</v>
      </c>
      <c r="L3933" s="10" t="str">
        <f t="shared" si="184"/>
        <v>Invalid</v>
      </c>
      <c r="M3933" s="10" t="str">
        <f t="shared" si="185"/>
        <v/>
      </c>
    </row>
    <row r="3934" spans="8:13" ht="14.25">
      <c r="H3934" s="7">
        <v>1000</v>
      </c>
      <c r="K3934" s="9" t="e">
        <f t="shared" si="183"/>
        <v>#DIV/0!</v>
      </c>
      <c r="L3934" s="10" t="str">
        <f t="shared" si="184"/>
        <v>Invalid</v>
      </c>
      <c r="M3934" s="10" t="str">
        <f t="shared" si="185"/>
        <v/>
      </c>
    </row>
    <row r="3935" spans="8:13" ht="14.25">
      <c r="H3935" s="7">
        <v>1000</v>
      </c>
      <c r="K3935" s="9" t="e">
        <f t="shared" si="183"/>
        <v>#DIV/0!</v>
      </c>
      <c r="L3935" s="10" t="str">
        <f t="shared" si="184"/>
        <v>Invalid</v>
      </c>
      <c r="M3935" s="10" t="str">
        <f t="shared" si="185"/>
        <v/>
      </c>
    </row>
    <row r="3936" spans="8:13" ht="14.25">
      <c r="H3936" s="7">
        <v>1000</v>
      </c>
      <c r="K3936" s="9" t="e">
        <f t="shared" si="183"/>
        <v>#DIV/0!</v>
      </c>
      <c r="L3936" s="10" t="str">
        <f t="shared" si="184"/>
        <v>Invalid</v>
      </c>
      <c r="M3936" s="10" t="str">
        <f t="shared" si="185"/>
        <v/>
      </c>
    </row>
    <row r="3937" spans="8:13" ht="14.25">
      <c r="H3937" s="7">
        <v>1000</v>
      </c>
      <c r="K3937" s="9" t="e">
        <f t="shared" si="183"/>
        <v>#DIV/0!</v>
      </c>
      <c r="L3937" s="10" t="str">
        <f t="shared" si="184"/>
        <v>Invalid</v>
      </c>
      <c r="M3937" s="10" t="str">
        <f t="shared" si="185"/>
        <v/>
      </c>
    </row>
    <row r="3938" spans="8:13" ht="14.25">
      <c r="H3938" s="7">
        <v>1000</v>
      </c>
      <c r="K3938" s="9" t="e">
        <f t="shared" si="183"/>
        <v>#DIV/0!</v>
      </c>
      <c r="L3938" s="10" t="str">
        <f t="shared" si="184"/>
        <v>Invalid</v>
      </c>
      <c r="M3938" s="10" t="str">
        <f t="shared" si="185"/>
        <v/>
      </c>
    </row>
    <row r="3939" spans="8:13" ht="14.25">
      <c r="H3939" s="7">
        <v>1000</v>
      </c>
      <c r="K3939" s="9" t="e">
        <f t="shared" si="183"/>
        <v>#DIV/0!</v>
      </c>
      <c r="L3939" s="10" t="str">
        <f t="shared" si="184"/>
        <v>Invalid</v>
      </c>
      <c r="M3939" s="10" t="str">
        <f t="shared" si="185"/>
        <v/>
      </c>
    </row>
    <row r="3940" spans="8:13" ht="14.25">
      <c r="H3940" s="7">
        <v>1000</v>
      </c>
      <c r="K3940" s="9" t="e">
        <f t="shared" si="183"/>
        <v>#DIV/0!</v>
      </c>
      <c r="L3940" s="10" t="str">
        <f t="shared" si="184"/>
        <v>Invalid</v>
      </c>
      <c r="M3940" s="10" t="str">
        <f t="shared" si="185"/>
        <v/>
      </c>
    </row>
    <row r="3941" spans="8:13" ht="14.25">
      <c r="H3941" s="7">
        <v>1000</v>
      </c>
      <c r="K3941" s="9" t="e">
        <f t="shared" si="183"/>
        <v>#DIV/0!</v>
      </c>
      <c r="L3941" s="10" t="str">
        <f t="shared" si="184"/>
        <v>Invalid</v>
      </c>
      <c r="M3941" s="10" t="str">
        <f t="shared" si="185"/>
        <v/>
      </c>
    </row>
    <row r="3942" spans="8:13" ht="14.25">
      <c r="H3942" s="7">
        <v>1000</v>
      </c>
      <c r="K3942" s="9" t="e">
        <f t="shared" si="183"/>
        <v>#DIV/0!</v>
      </c>
      <c r="L3942" s="10" t="str">
        <f t="shared" si="184"/>
        <v>Invalid</v>
      </c>
      <c r="M3942" s="10" t="str">
        <f t="shared" si="185"/>
        <v/>
      </c>
    </row>
    <row r="3943" spans="8:13" ht="14.25">
      <c r="H3943" s="7">
        <v>1000</v>
      </c>
      <c r="K3943" s="9" t="e">
        <f t="shared" si="183"/>
        <v>#DIV/0!</v>
      </c>
      <c r="L3943" s="10" t="str">
        <f t="shared" si="184"/>
        <v>Invalid</v>
      </c>
      <c r="M3943" s="10" t="str">
        <f t="shared" si="185"/>
        <v/>
      </c>
    </row>
    <row r="3944" spans="8:13" ht="14.25">
      <c r="H3944" s="7">
        <v>1000</v>
      </c>
      <c r="K3944" s="9" t="e">
        <f t="shared" si="183"/>
        <v>#DIV/0!</v>
      </c>
      <c r="L3944" s="10" t="str">
        <f t="shared" si="184"/>
        <v>Invalid</v>
      </c>
      <c r="M3944" s="10" t="str">
        <f t="shared" si="185"/>
        <v/>
      </c>
    </row>
    <row r="3945" spans="8:13" ht="14.25">
      <c r="H3945" s="7">
        <v>1000</v>
      </c>
      <c r="K3945" s="9" t="e">
        <f t="shared" si="183"/>
        <v>#DIV/0!</v>
      </c>
      <c r="L3945" s="10" t="str">
        <f t="shared" si="184"/>
        <v>Invalid</v>
      </c>
      <c r="M3945" s="10" t="str">
        <f t="shared" si="185"/>
        <v/>
      </c>
    </row>
    <row r="3946" spans="8:13" ht="14.25">
      <c r="H3946" s="7">
        <v>1000</v>
      </c>
      <c r="K3946" s="9" t="e">
        <f t="shared" si="183"/>
        <v>#DIV/0!</v>
      </c>
      <c r="L3946" s="10" t="str">
        <f t="shared" si="184"/>
        <v>Invalid</v>
      </c>
      <c r="M3946" s="10" t="str">
        <f t="shared" si="185"/>
        <v/>
      </c>
    </row>
    <row r="3947" spans="8:13" ht="14.25">
      <c r="H3947" s="7">
        <v>1000</v>
      </c>
      <c r="K3947" s="9" t="e">
        <f t="shared" si="183"/>
        <v>#DIV/0!</v>
      </c>
      <c r="L3947" s="10" t="str">
        <f t="shared" si="184"/>
        <v>Invalid</v>
      </c>
      <c r="M3947" s="10" t="str">
        <f t="shared" si="185"/>
        <v/>
      </c>
    </row>
    <row r="3948" spans="8:13" ht="14.25">
      <c r="H3948" s="7">
        <v>1000</v>
      </c>
      <c r="K3948" s="9" t="e">
        <f t="shared" si="183"/>
        <v>#DIV/0!</v>
      </c>
      <c r="L3948" s="10" t="str">
        <f t="shared" si="184"/>
        <v>Invalid</v>
      </c>
      <c r="M3948" s="10" t="str">
        <f t="shared" si="185"/>
        <v/>
      </c>
    </row>
    <row r="3949" spans="8:13" ht="14.25">
      <c r="H3949" s="7">
        <v>1000</v>
      </c>
      <c r="K3949" s="9" t="e">
        <f t="shared" si="183"/>
        <v>#DIV/0!</v>
      </c>
      <c r="L3949" s="10" t="str">
        <f t="shared" si="184"/>
        <v>Invalid</v>
      </c>
      <c r="M3949" s="10" t="str">
        <f t="shared" si="185"/>
        <v/>
      </c>
    </row>
    <row r="3950" spans="8:13" ht="14.25">
      <c r="H3950" s="7">
        <v>1000</v>
      </c>
      <c r="K3950" s="9" t="e">
        <f t="shared" si="183"/>
        <v>#DIV/0!</v>
      </c>
      <c r="L3950" s="10" t="str">
        <f t="shared" si="184"/>
        <v>Invalid</v>
      </c>
      <c r="M3950" s="10" t="str">
        <f t="shared" si="185"/>
        <v/>
      </c>
    </row>
    <row r="3951" spans="8:13" ht="14.25">
      <c r="H3951" s="7">
        <v>1000</v>
      </c>
      <c r="K3951" s="9" t="e">
        <f t="shared" si="183"/>
        <v>#DIV/0!</v>
      </c>
      <c r="L3951" s="10" t="str">
        <f t="shared" si="184"/>
        <v>Invalid</v>
      </c>
      <c r="M3951" s="10" t="str">
        <f t="shared" si="185"/>
        <v/>
      </c>
    </row>
    <row r="3952" spans="8:13" ht="14.25">
      <c r="H3952" s="7">
        <v>1000</v>
      </c>
      <c r="K3952" s="9" t="e">
        <f t="shared" si="183"/>
        <v>#DIV/0!</v>
      </c>
      <c r="L3952" s="10" t="str">
        <f t="shared" si="184"/>
        <v>Invalid</v>
      </c>
      <c r="M3952" s="10" t="str">
        <f t="shared" si="185"/>
        <v/>
      </c>
    </row>
    <row r="3953" spans="8:13" ht="14.25">
      <c r="H3953" s="7">
        <v>1000</v>
      </c>
      <c r="K3953" s="9" t="e">
        <f t="shared" si="183"/>
        <v>#DIV/0!</v>
      </c>
      <c r="L3953" s="10" t="str">
        <f t="shared" si="184"/>
        <v>Invalid</v>
      </c>
      <c r="M3953" s="10" t="str">
        <f t="shared" si="185"/>
        <v/>
      </c>
    </row>
    <row r="3954" spans="8:13" ht="14.25">
      <c r="H3954" s="7">
        <v>1000</v>
      </c>
      <c r="K3954" s="9" t="e">
        <f t="shared" si="183"/>
        <v>#DIV/0!</v>
      </c>
      <c r="L3954" s="10" t="str">
        <f t="shared" si="184"/>
        <v>Invalid</v>
      </c>
      <c r="M3954" s="10" t="str">
        <f t="shared" si="185"/>
        <v/>
      </c>
    </row>
    <row r="3955" spans="8:13" ht="14.25">
      <c r="H3955" s="7">
        <v>1000</v>
      </c>
      <c r="K3955" s="9" t="e">
        <f t="shared" si="183"/>
        <v>#DIV/0!</v>
      </c>
      <c r="L3955" s="10" t="str">
        <f t="shared" si="184"/>
        <v>Invalid</v>
      </c>
      <c r="M3955" s="10" t="str">
        <f t="shared" si="185"/>
        <v/>
      </c>
    </row>
    <row r="3956" spans="8:13" ht="14.25">
      <c r="H3956" s="7">
        <v>1000</v>
      </c>
      <c r="K3956" s="9" t="e">
        <f t="shared" si="183"/>
        <v>#DIV/0!</v>
      </c>
      <c r="L3956" s="10" t="str">
        <f t="shared" si="184"/>
        <v>Invalid</v>
      </c>
      <c r="M3956" s="10" t="str">
        <f t="shared" si="185"/>
        <v/>
      </c>
    </row>
    <row r="3957" spans="8:13" ht="14.25">
      <c r="H3957" s="7">
        <v>1000</v>
      </c>
      <c r="K3957" s="9" t="e">
        <f t="shared" si="183"/>
        <v>#DIV/0!</v>
      </c>
      <c r="L3957" s="10" t="str">
        <f t="shared" si="184"/>
        <v>Invalid</v>
      </c>
      <c r="M3957" s="10" t="str">
        <f t="shared" si="185"/>
        <v/>
      </c>
    </row>
    <row r="3958" spans="8:13" ht="14.25">
      <c r="H3958" s="7">
        <v>1000</v>
      </c>
      <c r="K3958" s="9" t="e">
        <f t="shared" si="183"/>
        <v>#DIV/0!</v>
      </c>
      <c r="L3958" s="10" t="str">
        <f t="shared" si="184"/>
        <v>Invalid</v>
      </c>
      <c r="M3958" s="10" t="str">
        <f t="shared" si="185"/>
        <v/>
      </c>
    </row>
    <row r="3959" spans="8:13" ht="14.25">
      <c r="H3959" s="7">
        <v>1000</v>
      </c>
      <c r="K3959" s="9" t="e">
        <f t="shared" si="183"/>
        <v>#DIV/0!</v>
      </c>
      <c r="L3959" s="10" t="str">
        <f t="shared" si="184"/>
        <v>Invalid</v>
      </c>
      <c r="M3959" s="10" t="str">
        <f t="shared" si="185"/>
        <v/>
      </c>
    </row>
    <row r="3960" spans="8:13" ht="14.25">
      <c r="H3960" s="7">
        <v>1000</v>
      </c>
      <c r="K3960" s="9" t="e">
        <f t="shared" si="183"/>
        <v>#DIV/0!</v>
      </c>
      <c r="L3960" s="10" t="str">
        <f t="shared" si="184"/>
        <v>Invalid</v>
      </c>
      <c r="M3960" s="10" t="str">
        <f t="shared" si="185"/>
        <v/>
      </c>
    </row>
    <row r="3961" spans="8:13" ht="14.25">
      <c r="H3961" s="7">
        <v>1000</v>
      </c>
      <c r="K3961" s="9" t="e">
        <f t="shared" si="183"/>
        <v>#DIV/0!</v>
      </c>
      <c r="L3961" s="10" t="str">
        <f t="shared" si="184"/>
        <v>Invalid</v>
      </c>
      <c r="M3961" s="10" t="str">
        <f t="shared" si="185"/>
        <v/>
      </c>
    </row>
    <row r="3962" spans="8:13" ht="14.25">
      <c r="H3962" s="7">
        <v>1000</v>
      </c>
      <c r="K3962" s="9" t="e">
        <f t="shared" si="183"/>
        <v>#DIV/0!</v>
      </c>
      <c r="L3962" s="10" t="str">
        <f t="shared" si="184"/>
        <v>Invalid</v>
      </c>
      <c r="M3962" s="10" t="str">
        <f t="shared" si="185"/>
        <v/>
      </c>
    </row>
    <row r="3963" spans="8:13" ht="14.25">
      <c r="H3963" s="7">
        <v>1000</v>
      </c>
      <c r="K3963" s="9" t="e">
        <f t="shared" si="183"/>
        <v>#DIV/0!</v>
      </c>
      <c r="L3963" s="10" t="str">
        <f t="shared" si="184"/>
        <v>Invalid</v>
      </c>
      <c r="M3963" s="10" t="str">
        <f t="shared" si="185"/>
        <v/>
      </c>
    </row>
    <row r="3964" spans="8:13" ht="14.25">
      <c r="H3964" s="7">
        <v>1000</v>
      </c>
      <c r="K3964" s="9" t="e">
        <f t="shared" si="183"/>
        <v>#DIV/0!</v>
      </c>
      <c r="L3964" s="10" t="str">
        <f t="shared" si="184"/>
        <v>Invalid</v>
      </c>
      <c r="M3964" s="10" t="str">
        <f t="shared" si="185"/>
        <v/>
      </c>
    </row>
    <row r="3965" spans="8:13" ht="14.25">
      <c r="H3965" s="7">
        <v>1000</v>
      </c>
      <c r="K3965" s="9" t="e">
        <f t="shared" si="183"/>
        <v>#DIV/0!</v>
      </c>
      <c r="L3965" s="10" t="str">
        <f t="shared" si="184"/>
        <v>Invalid</v>
      </c>
      <c r="M3965" s="10" t="str">
        <f t="shared" si="185"/>
        <v/>
      </c>
    </row>
    <row r="3966" spans="8:13" ht="14.25">
      <c r="H3966" s="7">
        <v>1000</v>
      </c>
      <c r="K3966" s="9" t="e">
        <f t="shared" si="183"/>
        <v>#DIV/0!</v>
      </c>
      <c r="L3966" s="10" t="str">
        <f t="shared" si="184"/>
        <v>Invalid</v>
      </c>
      <c r="M3966" s="10" t="str">
        <f t="shared" si="185"/>
        <v/>
      </c>
    </row>
    <row r="3967" spans="8:13" ht="14.25">
      <c r="H3967" s="7">
        <v>1000</v>
      </c>
      <c r="K3967" s="9" t="e">
        <f t="shared" si="183"/>
        <v>#DIV/0!</v>
      </c>
      <c r="L3967" s="10" t="str">
        <f t="shared" si="184"/>
        <v>Invalid</v>
      </c>
      <c r="M3967" s="10" t="str">
        <f t="shared" si="185"/>
        <v/>
      </c>
    </row>
    <row r="3968" spans="8:13" ht="14.25">
      <c r="H3968" s="7">
        <v>1000</v>
      </c>
      <c r="K3968" s="9" t="e">
        <f t="shared" si="183"/>
        <v>#DIV/0!</v>
      </c>
      <c r="L3968" s="10" t="str">
        <f t="shared" si="184"/>
        <v>Invalid</v>
      </c>
      <c r="M3968" s="10" t="str">
        <f t="shared" si="185"/>
        <v/>
      </c>
    </row>
    <row r="3969" spans="8:13" ht="14.25">
      <c r="H3969" s="7">
        <v>1000</v>
      </c>
      <c r="K3969" s="9" t="e">
        <f t="shared" si="183"/>
        <v>#DIV/0!</v>
      </c>
      <c r="L3969" s="10" t="str">
        <f t="shared" si="184"/>
        <v>Invalid</v>
      </c>
      <c r="M3969" s="10" t="str">
        <f t="shared" si="185"/>
        <v/>
      </c>
    </row>
    <row r="3970" spans="8:13" ht="14.25">
      <c r="H3970" s="7">
        <v>1000</v>
      </c>
      <c r="K3970" s="9" t="e">
        <f t="shared" si="183"/>
        <v>#DIV/0!</v>
      </c>
      <c r="L3970" s="10" t="str">
        <f t="shared" si="184"/>
        <v>Invalid</v>
      </c>
      <c r="M3970" s="10" t="str">
        <f t="shared" si="185"/>
        <v/>
      </c>
    </row>
    <row r="3971" spans="8:13" ht="14.25">
      <c r="H3971" s="7">
        <v>1000</v>
      </c>
      <c r="K3971" s="9" t="e">
        <f t="shared" ref="K3971:K4034" si="186">(H3971/G3971)*J3971</f>
        <v>#DIV/0!</v>
      </c>
      <c r="L3971" s="10" t="str">
        <f t="shared" ref="L3971:L4034" si="187">IF(F3971="BUY",(K3971-H3971)/H3971, IF(F3971="SELL", (H3971-K3971)/H3971, "Invalid"))</f>
        <v>Invalid</v>
      </c>
      <c r="M3971" s="10" t="str">
        <f t="shared" ref="M3971:M4034" si="188">IF(E3971="BUY",(K3971-H3971)/H3971,IF(E3971="SELL",(H3971-K3971)/H3971,""))</f>
        <v/>
      </c>
    </row>
    <row r="3972" spans="8:13" ht="14.25">
      <c r="H3972" s="7">
        <v>1000</v>
      </c>
      <c r="K3972" s="9" t="e">
        <f t="shared" si="186"/>
        <v>#DIV/0!</v>
      </c>
      <c r="L3972" s="10" t="str">
        <f t="shared" si="187"/>
        <v>Invalid</v>
      </c>
      <c r="M3972" s="10" t="str">
        <f t="shared" si="188"/>
        <v/>
      </c>
    </row>
    <row r="3973" spans="8:13" ht="14.25">
      <c r="H3973" s="7">
        <v>1000</v>
      </c>
      <c r="K3973" s="9" t="e">
        <f t="shared" si="186"/>
        <v>#DIV/0!</v>
      </c>
      <c r="L3973" s="10" t="str">
        <f t="shared" si="187"/>
        <v>Invalid</v>
      </c>
      <c r="M3973" s="10" t="str">
        <f t="shared" si="188"/>
        <v/>
      </c>
    </row>
    <row r="3974" spans="8:13" ht="14.25">
      <c r="H3974" s="7">
        <v>1000</v>
      </c>
      <c r="K3974" s="9" t="e">
        <f t="shared" si="186"/>
        <v>#DIV/0!</v>
      </c>
      <c r="L3974" s="10" t="str">
        <f t="shared" si="187"/>
        <v>Invalid</v>
      </c>
      <c r="M3974" s="10" t="str">
        <f t="shared" si="188"/>
        <v/>
      </c>
    </row>
    <row r="3975" spans="8:13" ht="14.25">
      <c r="H3975" s="7">
        <v>1000</v>
      </c>
      <c r="K3975" s="9" t="e">
        <f t="shared" si="186"/>
        <v>#DIV/0!</v>
      </c>
      <c r="L3975" s="10" t="str">
        <f t="shared" si="187"/>
        <v>Invalid</v>
      </c>
      <c r="M3975" s="10" t="str">
        <f t="shared" si="188"/>
        <v/>
      </c>
    </row>
    <row r="3976" spans="8:13" ht="14.25">
      <c r="H3976" s="7">
        <v>1000</v>
      </c>
      <c r="K3976" s="9" t="e">
        <f t="shared" si="186"/>
        <v>#DIV/0!</v>
      </c>
      <c r="L3976" s="10" t="str">
        <f t="shared" si="187"/>
        <v>Invalid</v>
      </c>
      <c r="M3976" s="10" t="str">
        <f t="shared" si="188"/>
        <v/>
      </c>
    </row>
    <row r="3977" spans="8:13" ht="14.25">
      <c r="H3977" s="7">
        <v>1000</v>
      </c>
      <c r="K3977" s="9" t="e">
        <f t="shared" si="186"/>
        <v>#DIV/0!</v>
      </c>
      <c r="L3977" s="10" t="str">
        <f t="shared" si="187"/>
        <v>Invalid</v>
      </c>
      <c r="M3977" s="10" t="str">
        <f t="shared" si="188"/>
        <v/>
      </c>
    </row>
    <row r="3978" spans="8:13" ht="14.25">
      <c r="H3978" s="7">
        <v>1000</v>
      </c>
      <c r="K3978" s="9" t="e">
        <f t="shared" si="186"/>
        <v>#DIV/0!</v>
      </c>
      <c r="L3978" s="10" t="str">
        <f t="shared" si="187"/>
        <v>Invalid</v>
      </c>
      <c r="M3978" s="10" t="str">
        <f t="shared" si="188"/>
        <v/>
      </c>
    </row>
    <row r="3979" spans="8:13" ht="14.25">
      <c r="H3979" s="7">
        <v>1000</v>
      </c>
      <c r="K3979" s="9" t="e">
        <f t="shared" si="186"/>
        <v>#DIV/0!</v>
      </c>
      <c r="L3979" s="10" t="str">
        <f t="shared" si="187"/>
        <v>Invalid</v>
      </c>
      <c r="M3979" s="10" t="str">
        <f t="shared" si="188"/>
        <v/>
      </c>
    </row>
    <row r="3980" spans="8:13" ht="14.25">
      <c r="H3980" s="7">
        <v>1000</v>
      </c>
      <c r="K3980" s="9" t="e">
        <f t="shared" si="186"/>
        <v>#DIV/0!</v>
      </c>
      <c r="L3980" s="10" t="str">
        <f t="shared" si="187"/>
        <v>Invalid</v>
      </c>
      <c r="M3980" s="10" t="str">
        <f t="shared" si="188"/>
        <v/>
      </c>
    </row>
    <row r="3981" spans="8:13" ht="14.25">
      <c r="H3981" s="7">
        <v>1000</v>
      </c>
      <c r="K3981" s="9" t="e">
        <f t="shared" si="186"/>
        <v>#DIV/0!</v>
      </c>
      <c r="L3981" s="10" t="str">
        <f t="shared" si="187"/>
        <v>Invalid</v>
      </c>
      <c r="M3981" s="10" t="str">
        <f t="shared" si="188"/>
        <v/>
      </c>
    </row>
    <row r="3982" spans="8:13" ht="14.25">
      <c r="H3982" s="7">
        <v>1000</v>
      </c>
      <c r="K3982" s="9" t="e">
        <f t="shared" si="186"/>
        <v>#DIV/0!</v>
      </c>
      <c r="L3982" s="10" t="str">
        <f t="shared" si="187"/>
        <v>Invalid</v>
      </c>
      <c r="M3982" s="10" t="str">
        <f t="shared" si="188"/>
        <v/>
      </c>
    </row>
    <row r="3983" spans="8:13" ht="14.25">
      <c r="H3983" s="7">
        <v>1000</v>
      </c>
      <c r="K3983" s="9" t="e">
        <f t="shared" si="186"/>
        <v>#DIV/0!</v>
      </c>
      <c r="L3983" s="10" t="str">
        <f t="shared" si="187"/>
        <v>Invalid</v>
      </c>
      <c r="M3983" s="10" t="str">
        <f t="shared" si="188"/>
        <v/>
      </c>
    </row>
    <row r="3984" spans="8:13" ht="14.25">
      <c r="H3984" s="7">
        <v>1000</v>
      </c>
      <c r="K3984" s="9" t="e">
        <f t="shared" si="186"/>
        <v>#DIV/0!</v>
      </c>
      <c r="L3984" s="10" t="str">
        <f t="shared" si="187"/>
        <v>Invalid</v>
      </c>
      <c r="M3984" s="10" t="str">
        <f t="shared" si="188"/>
        <v/>
      </c>
    </row>
    <row r="3985" spans="8:13" ht="14.25">
      <c r="H3985" s="7">
        <v>1000</v>
      </c>
      <c r="K3985" s="9" t="e">
        <f t="shared" si="186"/>
        <v>#DIV/0!</v>
      </c>
      <c r="L3985" s="10" t="str">
        <f t="shared" si="187"/>
        <v>Invalid</v>
      </c>
      <c r="M3985" s="10" t="str">
        <f t="shared" si="188"/>
        <v/>
      </c>
    </row>
    <row r="3986" spans="8:13" ht="14.25">
      <c r="H3986" s="7">
        <v>1000</v>
      </c>
      <c r="K3986" s="9" t="e">
        <f t="shared" si="186"/>
        <v>#DIV/0!</v>
      </c>
      <c r="L3986" s="10" t="str">
        <f t="shared" si="187"/>
        <v>Invalid</v>
      </c>
      <c r="M3986" s="10" t="str">
        <f t="shared" si="188"/>
        <v/>
      </c>
    </row>
    <row r="3987" spans="8:13" ht="14.25">
      <c r="H3987" s="7">
        <v>1000</v>
      </c>
      <c r="K3987" s="9" t="e">
        <f t="shared" si="186"/>
        <v>#DIV/0!</v>
      </c>
      <c r="L3987" s="10" t="str">
        <f t="shared" si="187"/>
        <v>Invalid</v>
      </c>
      <c r="M3987" s="10" t="str">
        <f t="shared" si="188"/>
        <v/>
      </c>
    </row>
    <row r="3988" spans="8:13" ht="14.25">
      <c r="H3988" s="7">
        <v>1000</v>
      </c>
      <c r="K3988" s="9" t="e">
        <f t="shared" si="186"/>
        <v>#DIV/0!</v>
      </c>
      <c r="L3988" s="10" t="str">
        <f t="shared" si="187"/>
        <v>Invalid</v>
      </c>
      <c r="M3988" s="10" t="str">
        <f t="shared" si="188"/>
        <v/>
      </c>
    </row>
    <row r="3989" spans="8:13" ht="14.25">
      <c r="H3989" s="7">
        <v>1000</v>
      </c>
      <c r="K3989" s="9" t="e">
        <f t="shared" si="186"/>
        <v>#DIV/0!</v>
      </c>
      <c r="L3989" s="10" t="str">
        <f t="shared" si="187"/>
        <v>Invalid</v>
      </c>
      <c r="M3989" s="10" t="str">
        <f t="shared" si="188"/>
        <v/>
      </c>
    </row>
    <row r="3990" spans="8:13" ht="14.25">
      <c r="H3990" s="7">
        <v>1000</v>
      </c>
      <c r="K3990" s="9" t="e">
        <f t="shared" si="186"/>
        <v>#DIV/0!</v>
      </c>
      <c r="L3990" s="10" t="str">
        <f t="shared" si="187"/>
        <v>Invalid</v>
      </c>
      <c r="M3990" s="10" t="str">
        <f t="shared" si="188"/>
        <v/>
      </c>
    </row>
    <row r="3991" spans="8:13" ht="14.25">
      <c r="H3991" s="7">
        <v>1000</v>
      </c>
      <c r="K3991" s="9" t="e">
        <f t="shared" si="186"/>
        <v>#DIV/0!</v>
      </c>
      <c r="L3991" s="10" t="str">
        <f t="shared" si="187"/>
        <v>Invalid</v>
      </c>
      <c r="M3991" s="10" t="str">
        <f t="shared" si="188"/>
        <v/>
      </c>
    </row>
    <row r="3992" spans="8:13" ht="14.25">
      <c r="H3992" s="7">
        <v>1000</v>
      </c>
      <c r="K3992" s="9" t="e">
        <f t="shared" si="186"/>
        <v>#DIV/0!</v>
      </c>
      <c r="L3992" s="10" t="str">
        <f t="shared" si="187"/>
        <v>Invalid</v>
      </c>
      <c r="M3992" s="10" t="str">
        <f t="shared" si="188"/>
        <v/>
      </c>
    </row>
    <row r="3993" spans="8:13" ht="14.25">
      <c r="H3993" s="7">
        <v>1000</v>
      </c>
      <c r="K3993" s="9" t="e">
        <f t="shared" si="186"/>
        <v>#DIV/0!</v>
      </c>
      <c r="L3993" s="10" t="str">
        <f t="shared" si="187"/>
        <v>Invalid</v>
      </c>
      <c r="M3993" s="10" t="str">
        <f t="shared" si="188"/>
        <v/>
      </c>
    </row>
    <row r="3994" spans="8:13" ht="14.25">
      <c r="H3994" s="7">
        <v>1000</v>
      </c>
      <c r="K3994" s="9" t="e">
        <f t="shared" si="186"/>
        <v>#DIV/0!</v>
      </c>
      <c r="L3994" s="10" t="str">
        <f t="shared" si="187"/>
        <v>Invalid</v>
      </c>
      <c r="M3994" s="10" t="str">
        <f t="shared" si="188"/>
        <v/>
      </c>
    </row>
    <row r="3995" spans="8:13" ht="14.25">
      <c r="H3995" s="7">
        <v>1000</v>
      </c>
      <c r="K3995" s="9" t="e">
        <f t="shared" si="186"/>
        <v>#DIV/0!</v>
      </c>
      <c r="L3995" s="10" t="str">
        <f t="shared" si="187"/>
        <v>Invalid</v>
      </c>
      <c r="M3995" s="10" t="str">
        <f t="shared" si="188"/>
        <v/>
      </c>
    </row>
    <row r="3996" spans="8:13" ht="14.25">
      <c r="H3996" s="7">
        <v>1000</v>
      </c>
      <c r="K3996" s="9" t="e">
        <f t="shared" si="186"/>
        <v>#DIV/0!</v>
      </c>
      <c r="L3996" s="10" t="str">
        <f t="shared" si="187"/>
        <v>Invalid</v>
      </c>
      <c r="M3996" s="10" t="str">
        <f t="shared" si="188"/>
        <v/>
      </c>
    </row>
    <row r="3997" spans="8:13" ht="14.25">
      <c r="H3997" s="7">
        <v>1000</v>
      </c>
      <c r="K3997" s="9" t="e">
        <f t="shared" si="186"/>
        <v>#DIV/0!</v>
      </c>
      <c r="L3997" s="10" t="str">
        <f t="shared" si="187"/>
        <v>Invalid</v>
      </c>
      <c r="M3997" s="10" t="str">
        <f t="shared" si="188"/>
        <v/>
      </c>
    </row>
    <row r="3998" spans="8:13" ht="14.25">
      <c r="H3998" s="7">
        <v>1000</v>
      </c>
      <c r="K3998" s="9" t="e">
        <f t="shared" si="186"/>
        <v>#DIV/0!</v>
      </c>
      <c r="L3998" s="10" t="str">
        <f t="shared" si="187"/>
        <v>Invalid</v>
      </c>
      <c r="M3998" s="10" t="str">
        <f t="shared" si="188"/>
        <v/>
      </c>
    </row>
    <row r="3999" spans="8:13" ht="14.25">
      <c r="H3999" s="7">
        <v>1000</v>
      </c>
      <c r="K3999" s="9" t="e">
        <f t="shared" si="186"/>
        <v>#DIV/0!</v>
      </c>
      <c r="L3999" s="10" t="str">
        <f t="shared" si="187"/>
        <v>Invalid</v>
      </c>
      <c r="M3999" s="10" t="str">
        <f t="shared" si="188"/>
        <v/>
      </c>
    </row>
    <row r="4000" spans="8:13" ht="14.25">
      <c r="H4000" s="7">
        <v>1000</v>
      </c>
      <c r="K4000" s="9" t="e">
        <f t="shared" si="186"/>
        <v>#DIV/0!</v>
      </c>
      <c r="L4000" s="10" t="str">
        <f t="shared" si="187"/>
        <v>Invalid</v>
      </c>
      <c r="M4000" s="10" t="str">
        <f t="shared" si="188"/>
        <v/>
      </c>
    </row>
    <row r="4001" spans="8:13" ht="14.25">
      <c r="H4001" s="7">
        <v>1000</v>
      </c>
      <c r="K4001" s="9" t="e">
        <f t="shared" si="186"/>
        <v>#DIV/0!</v>
      </c>
      <c r="L4001" s="10" t="str">
        <f t="shared" si="187"/>
        <v>Invalid</v>
      </c>
      <c r="M4001" s="10" t="str">
        <f t="shared" si="188"/>
        <v/>
      </c>
    </row>
    <row r="4002" spans="8:13" ht="14.25">
      <c r="H4002" s="7">
        <v>1000</v>
      </c>
      <c r="K4002" s="9" t="e">
        <f t="shared" si="186"/>
        <v>#DIV/0!</v>
      </c>
      <c r="L4002" s="10" t="str">
        <f t="shared" si="187"/>
        <v>Invalid</v>
      </c>
      <c r="M4002" s="10" t="str">
        <f t="shared" si="188"/>
        <v/>
      </c>
    </row>
    <row r="4003" spans="8:13" ht="14.25">
      <c r="H4003" s="7">
        <v>1000</v>
      </c>
      <c r="K4003" s="9" t="e">
        <f t="shared" si="186"/>
        <v>#DIV/0!</v>
      </c>
      <c r="L4003" s="10" t="str">
        <f t="shared" si="187"/>
        <v>Invalid</v>
      </c>
      <c r="M4003" s="10" t="str">
        <f t="shared" si="188"/>
        <v/>
      </c>
    </row>
    <row r="4004" spans="8:13" ht="14.25">
      <c r="H4004" s="7">
        <v>1000</v>
      </c>
      <c r="K4004" s="9" t="e">
        <f t="shared" si="186"/>
        <v>#DIV/0!</v>
      </c>
      <c r="L4004" s="10" t="str">
        <f t="shared" si="187"/>
        <v>Invalid</v>
      </c>
      <c r="M4004" s="10" t="str">
        <f t="shared" si="188"/>
        <v/>
      </c>
    </row>
    <row r="4005" spans="8:13" ht="14.25">
      <c r="H4005" s="7">
        <v>1000</v>
      </c>
      <c r="K4005" s="9" t="e">
        <f t="shared" si="186"/>
        <v>#DIV/0!</v>
      </c>
      <c r="L4005" s="10" t="str">
        <f t="shared" si="187"/>
        <v>Invalid</v>
      </c>
      <c r="M4005" s="10" t="str">
        <f t="shared" si="188"/>
        <v/>
      </c>
    </row>
    <row r="4006" spans="8:13" ht="14.25">
      <c r="H4006" s="7">
        <v>1000</v>
      </c>
      <c r="K4006" s="9" t="e">
        <f t="shared" si="186"/>
        <v>#DIV/0!</v>
      </c>
      <c r="L4006" s="10" t="str">
        <f t="shared" si="187"/>
        <v>Invalid</v>
      </c>
      <c r="M4006" s="10" t="str">
        <f t="shared" si="188"/>
        <v/>
      </c>
    </row>
    <row r="4007" spans="8:13" ht="14.25">
      <c r="H4007" s="7">
        <v>1000</v>
      </c>
      <c r="K4007" s="9" t="e">
        <f t="shared" si="186"/>
        <v>#DIV/0!</v>
      </c>
      <c r="L4007" s="10" t="str">
        <f t="shared" si="187"/>
        <v>Invalid</v>
      </c>
      <c r="M4007" s="10" t="str">
        <f t="shared" si="188"/>
        <v/>
      </c>
    </row>
    <row r="4008" spans="8:13" ht="14.25">
      <c r="H4008" s="7">
        <v>1000</v>
      </c>
      <c r="K4008" s="9" t="e">
        <f t="shared" si="186"/>
        <v>#DIV/0!</v>
      </c>
      <c r="L4008" s="10" t="str">
        <f t="shared" si="187"/>
        <v>Invalid</v>
      </c>
      <c r="M4008" s="10" t="str">
        <f t="shared" si="188"/>
        <v/>
      </c>
    </row>
    <row r="4009" spans="8:13" ht="14.25">
      <c r="H4009" s="7">
        <v>1000</v>
      </c>
      <c r="K4009" s="9" t="e">
        <f t="shared" si="186"/>
        <v>#DIV/0!</v>
      </c>
      <c r="L4009" s="10" t="str">
        <f t="shared" si="187"/>
        <v>Invalid</v>
      </c>
      <c r="M4009" s="10" t="str">
        <f t="shared" si="188"/>
        <v/>
      </c>
    </row>
    <row r="4010" spans="8:13" ht="14.25">
      <c r="H4010" s="7">
        <v>1000</v>
      </c>
      <c r="K4010" s="9" t="e">
        <f t="shared" si="186"/>
        <v>#DIV/0!</v>
      </c>
      <c r="L4010" s="10" t="str">
        <f t="shared" si="187"/>
        <v>Invalid</v>
      </c>
      <c r="M4010" s="10" t="str">
        <f t="shared" si="188"/>
        <v/>
      </c>
    </row>
    <row r="4011" spans="8:13" ht="14.25">
      <c r="H4011" s="7">
        <v>1000</v>
      </c>
      <c r="K4011" s="9" t="e">
        <f t="shared" si="186"/>
        <v>#DIV/0!</v>
      </c>
      <c r="L4011" s="10" t="str">
        <f t="shared" si="187"/>
        <v>Invalid</v>
      </c>
      <c r="M4011" s="10" t="str">
        <f t="shared" si="188"/>
        <v/>
      </c>
    </row>
    <row r="4012" spans="8:13" ht="14.25">
      <c r="H4012" s="7">
        <v>1000</v>
      </c>
      <c r="K4012" s="9" t="e">
        <f t="shared" si="186"/>
        <v>#DIV/0!</v>
      </c>
      <c r="L4012" s="10" t="str">
        <f t="shared" si="187"/>
        <v>Invalid</v>
      </c>
      <c r="M4012" s="10" t="str">
        <f t="shared" si="188"/>
        <v/>
      </c>
    </row>
    <row r="4013" spans="8:13" ht="14.25">
      <c r="H4013" s="7">
        <v>1000</v>
      </c>
      <c r="K4013" s="9" t="e">
        <f t="shared" si="186"/>
        <v>#DIV/0!</v>
      </c>
      <c r="L4013" s="10" t="str">
        <f t="shared" si="187"/>
        <v>Invalid</v>
      </c>
      <c r="M4013" s="10" t="str">
        <f t="shared" si="188"/>
        <v/>
      </c>
    </row>
    <row r="4014" spans="8:13" ht="14.25">
      <c r="H4014" s="7">
        <v>1000</v>
      </c>
      <c r="K4014" s="9" t="e">
        <f t="shared" si="186"/>
        <v>#DIV/0!</v>
      </c>
      <c r="L4014" s="10" t="str">
        <f t="shared" si="187"/>
        <v>Invalid</v>
      </c>
      <c r="M4014" s="10" t="str">
        <f t="shared" si="188"/>
        <v/>
      </c>
    </row>
    <row r="4015" spans="8:13" ht="14.25">
      <c r="H4015" s="7">
        <v>1000</v>
      </c>
      <c r="K4015" s="9" t="e">
        <f t="shared" si="186"/>
        <v>#DIV/0!</v>
      </c>
      <c r="L4015" s="10" t="str">
        <f t="shared" si="187"/>
        <v>Invalid</v>
      </c>
      <c r="M4015" s="10" t="str">
        <f t="shared" si="188"/>
        <v/>
      </c>
    </row>
    <row r="4016" spans="8:13" ht="14.25">
      <c r="H4016" s="7">
        <v>1000</v>
      </c>
      <c r="K4016" s="9" t="e">
        <f t="shared" si="186"/>
        <v>#DIV/0!</v>
      </c>
      <c r="L4016" s="10" t="str">
        <f t="shared" si="187"/>
        <v>Invalid</v>
      </c>
      <c r="M4016" s="10" t="str">
        <f t="shared" si="188"/>
        <v/>
      </c>
    </row>
    <row r="4017" spans="8:13" ht="14.25">
      <c r="H4017" s="7">
        <v>1000</v>
      </c>
      <c r="K4017" s="9" t="e">
        <f t="shared" si="186"/>
        <v>#DIV/0!</v>
      </c>
      <c r="L4017" s="10" t="str">
        <f t="shared" si="187"/>
        <v>Invalid</v>
      </c>
      <c r="M4017" s="10" t="str">
        <f t="shared" si="188"/>
        <v/>
      </c>
    </row>
    <row r="4018" spans="8:13" ht="14.25">
      <c r="H4018" s="7">
        <v>1000</v>
      </c>
      <c r="K4018" s="9" t="e">
        <f t="shared" si="186"/>
        <v>#DIV/0!</v>
      </c>
      <c r="L4018" s="10" t="str">
        <f t="shared" si="187"/>
        <v>Invalid</v>
      </c>
      <c r="M4018" s="10" t="str">
        <f t="shared" si="188"/>
        <v/>
      </c>
    </row>
    <row r="4019" spans="8:13" ht="14.25">
      <c r="H4019" s="7">
        <v>1000</v>
      </c>
      <c r="K4019" s="9" t="e">
        <f t="shared" si="186"/>
        <v>#DIV/0!</v>
      </c>
      <c r="L4019" s="10" t="str">
        <f t="shared" si="187"/>
        <v>Invalid</v>
      </c>
      <c r="M4019" s="10" t="str">
        <f t="shared" si="188"/>
        <v/>
      </c>
    </row>
    <row r="4020" spans="8:13" ht="14.25">
      <c r="H4020" s="7">
        <v>1000</v>
      </c>
      <c r="K4020" s="9" t="e">
        <f t="shared" si="186"/>
        <v>#DIV/0!</v>
      </c>
      <c r="L4020" s="10" t="str">
        <f t="shared" si="187"/>
        <v>Invalid</v>
      </c>
      <c r="M4020" s="10" t="str">
        <f t="shared" si="188"/>
        <v/>
      </c>
    </row>
    <row r="4021" spans="8:13" ht="14.25">
      <c r="H4021" s="7">
        <v>1000</v>
      </c>
      <c r="K4021" s="9" t="e">
        <f t="shared" si="186"/>
        <v>#DIV/0!</v>
      </c>
      <c r="L4021" s="10" t="str">
        <f t="shared" si="187"/>
        <v>Invalid</v>
      </c>
      <c r="M4021" s="10" t="str">
        <f t="shared" si="188"/>
        <v/>
      </c>
    </row>
    <row r="4022" spans="8:13" ht="14.25">
      <c r="H4022" s="7">
        <v>1000</v>
      </c>
      <c r="K4022" s="9" t="e">
        <f t="shared" si="186"/>
        <v>#DIV/0!</v>
      </c>
      <c r="L4022" s="10" t="str">
        <f t="shared" si="187"/>
        <v>Invalid</v>
      </c>
      <c r="M4022" s="10" t="str">
        <f t="shared" si="188"/>
        <v/>
      </c>
    </row>
    <row r="4023" spans="8:13" ht="14.25">
      <c r="H4023" s="7">
        <v>1000</v>
      </c>
      <c r="K4023" s="9" t="e">
        <f t="shared" si="186"/>
        <v>#DIV/0!</v>
      </c>
      <c r="L4023" s="10" t="str">
        <f t="shared" si="187"/>
        <v>Invalid</v>
      </c>
      <c r="M4023" s="10" t="str">
        <f t="shared" si="188"/>
        <v/>
      </c>
    </row>
    <row r="4024" spans="8:13" ht="14.25">
      <c r="H4024" s="7">
        <v>1000</v>
      </c>
      <c r="K4024" s="9" t="e">
        <f t="shared" si="186"/>
        <v>#DIV/0!</v>
      </c>
      <c r="L4024" s="10" t="str">
        <f t="shared" si="187"/>
        <v>Invalid</v>
      </c>
      <c r="M4024" s="10" t="str">
        <f t="shared" si="188"/>
        <v/>
      </c>
    </row>
    <row r="4025" spans="8:13" ht="14.25">
      <c r="H4025" s="7">
        <v>1000</v>
      </c>
      <c r="K4025" s="9" t="e">
        <f t="shared" si="186"/>
        <v>#DIV/0!</v>
      </c>
      <c r="L4025" s="10" t="str">
        <f t="shared" si="187"/>
        <v>Invalid</v>
      </c>
      <c r="M4025" s="10" t="str">
        <f t="shared" si="188"/>
        <v/>
      </c>
    </row>
    <row r="4026" spans="8:13" ht="14.25">
      <c r="H4026" s="7">
        <v>1000</v>
      </c>
      <c r="K4026" s="9" t="e">
        <f t="shared" si="186"/>
        <v>#DIV/0!</v>
      </c>
      <c r="L4026" s="10" t="str">
        <f t="shared" si="187"/>
        <v>Invalid</v>
      </c>
      <c r="M4026" s="10" t="str">
        <f t="shared" si="188"/>
        <v/>
      </c>
    </row>
    <row r="4027" spans="8:13" ht="14.25">
      <c r="H4027" s="7">
        <v>1000</v>
      </c>
      <c r="K4027" s="9" t="e">
        <f t="shared" si="186"/>
        <v>#DIV/0!</v>
      </c>
      <c r="L4027" s="10" t="str">
        <f t="shared" si="187"/>
        <v>Invalid</v>
      </c>
      <c r="M4027" s="10" t="str">
        <f t="shared" si="188"/>
        <v/>
      </c>
    </row>
    <row r="4028" spans="8:13" ht="14.25">
      <c r="H4028" s="7">
        <v>1000</v>
      </c>
      <c r="K4028" s="9" t="e">
        <f t="shared" si="186"/>
        <v>#DIV/0!</v>
      </c>
      <c r="L4028" s="10" t="str">
        <f t="shared" si="187"/>
        <v>Invalid</v>
      </c>
      <c r="M4028" s="10" t="str">
        <f t="shared" si="188"/>
        <v/>
      </c>
    </row>
    <row r="4029" spans="8:13" ht="14.25">
      <c r="H4029" s="7">
        <v>1000</v>
      </c>
      <c r="K4029" s="9" t="e">
        <f t="shared" si="186"/>
        <v>#DIV/0!</v>
      </c>
      <c r="L4029" s="10" t="str">
        <f t="shared" si="187"/>
        <v>Invalid</v>
      </c>
      <c r="M4029" s="10" t="str">
        <f t="shared" si="188"/>
        <v/>
      </c>
    </row>
    <row r="4030" spans="8:13" ht="14.25">
      <c r="H4030" s="7">
        <v>1000</v>
      </c>
      <c r="K4030" s="9" t="e">
        <f t="shared" si="186"/>
        <v>#DIV/0!</v>
      </c>
      <c r="L4030" s="10" t="str">
        <f t="shared" si="187"/>
        <v>Invalid</v>
      </c>
      <c r="M4030" s="10" t="str">
        <f t="shared" si="188"/>
        <v/>
      </c>
    </row>
    <row r="4031" spans="8:13" ht="14.25">
      <c r="H4031" s="7">
        <v>1000</v>
      </c>
      <c r="K4031" s="9" t="e">
        <f t="shared" si="186"/>
        <v>#DIV/0!</v>
      </c>
      <c r="L4031" s="10" t="str">
        <f t="shared" si="187"/>
        <v>Invalid</v>
      </c>
      <c r="M4031" s="10" t="str">
        <f t="shared" si="188"/>
        <v/>
      </c>
    </row>
    <row r="4032" spans="8:13" ht="14.25">
      <c r="H4032" s="7">
        <v>1000</v>
      </c>
      <c r="K4032" s="9" t="e">
        <f t="shared" si="186"/>
        <v>#DIV/0!</v>
      </c>
      <c r="L4032" s="10" t="str">
        <f t="shared" si="187"/>
        <v>Invalid</v>
      </c>
      <c r="M4032" s="10" t="str">
        <f t="shared" si="188"/>
        <v/>
      </c>
    </row>
    <row r="4033" spans="8:13" ht="14.25">
      <c r="H4033" s="7">
        <v>1000</v>
      </c>
      <c r="K4033" s="9" t="e">
        <f t="shared" si="186"/>
        <v>#DIV/0!</v>
      </c>
      <c r="L4033" s="10" t="str">
        <f t="shared" si="187"/>
        <v>Invalid</v>
      </c>
      <c r="M4033" s="10" t="str">
        <f t="shared" si="188"/>
        <v/>
      </c>
    </row>
    <row r="4034" spans="8:13" ht="14.25">
      <c r="H4034" s="7">
        <v>1000</v>
      </c>
      <c r="K4034" s="9" t="e">
        <f t="shared" si="186"/>
        <v>#DIV/0!</v>
      </c>
      <c r="L4034" s="10" t="str">
        <f t="shared" si="187"/>
        <v>Invalid</v>
      </c>
      <c r="M4034" s="10" t="str">
        <f t="shared" si="188"/>
        <v/>
      </c>
    </row>
    <row r="4035" spans="8:13" ht="14.25">
      <c r="H4035" s="7">
        <v>1000</v>
      </c>
      <c r="K4035" s="9" t="e">
        <f t="shared" ref="K4035:K4098" si="189">(H4035/G4035)*J4035</f>
        <v>#DIV/0!</v>
      </c>
      <c r="L4035" s="10" t="str">
        <f t="shared" ref="L4035:L4098" si="190">IF(F4035="BUY",(K4035-H4035)/H4035, IF(F4035="SELL", (H4035-K4035)/H4035, "Invalid"))</f>
        <v>Invalid</v>
      </c>
      <c r="M4035" s="10" t="str">
        <f t="shared" ref="M4035:M4098" si="191">IF(E4035="BUY",(K4035-H4035)/H4035,IF(E4035="SELL",(H4035-K4035)/H4035,""))</f>
        <v/>
      </c>
    </row>
    <row r="4036" spans="8:13" ht="14.25">
      <c r="H4036" s="7">
        <v>1000</v>
      </c>
      <c r="K4036" s="9" t="e">
        <f t="shared" si="189"/>
        <v>#DIV/0!</v>
      </c>
      <c r="L4036" s="10" t="str">
        <f t="shared" si="190"/>
        <v>Invalid</v>
      </c>
      <c r="M4036" s="10" t="str">
        <f t="shared" si="191"/>
        <v/>
      </c>
    </row>
    <row r="4037" spans="8:13" ht="14.25">
      <c r="H4037" s="7">
        <v>1000</v>
      </c>
      <c r="K4037" s="9" t="e">
        <f t="shared" si="189"/>
        <v>#DIV/0!</v>
      </c>
      <c r="L4037" s="10" t="str">
        <f t="shared" si="190"/>
        <v>Invalid</v>
      </c>
      <c r="M4037" s="10" t="str">
        <f t="shared" si="191"/>
        <v/>
      </c>
    </row>
    <row r="4038" spans="8:13" ht="14.25">
      <c r="H4038" s="7">
        <v>1000</v>
      </c>
      <c r="K4038" s="9" t="e">
        <f t="shared" si="189"/>
        <v>#DIV/0!</v>
      </c>
      <c r="L4038" s="10" t="str">
        <f t="shared" si="190"/>
        <v>Invalid</v>
      </c>
      <c r="M4038" s="10" t="str">
        <f t="shared" si="191"/>
        <v/>
      </c>
    </row>
    <row r="4039" spans="8:13" ht="14.25">
      <c r="H4039" s="7">
        <v>1000</v>
      </c>
      <c r="K4039" s="9" t="e">
        <f t="shared" si="189"/>
        <v>#DIV/0!</v>
      </c>
      <c r="L4039" s="10" t="str">
        <f t="shared" si="190"/>
        <v>Invalid</v>
      </c>
      <c r="M4039" s="10" t="str">
        <f t="shared" si="191"/>
        <v/>
      </c>
    </row>
    <row r="4040" spans="8:13" ht="14.25">
      <c r="H4040" s="7">
        <v>1000</v>
      </c>
      <c r="K4040" s="9" t="e">
        <f t="shared" si="189"/>
        <v>#DIV/0!</v>
      </c>
      <c r="L4040" s="10" t="str">
        <f t="shared" si="190"/>
        <v>Invalid</v>
      </c>
      <c r="M4040" s="10" t="str">
        <f t="shared" si="191"/>
        <v/>
      </c>
    </row>
    <row r="4041" spans="8:13" ht="14.25">
      <c r="H4041" s="7">
        <v>1000</v>
      </c>
      <c r="K4041" s="9" t="e">
        <f t="shared" si="189"/>
        <v>#DIV/0!</v>
      </c>
      <c r="L4041" s="10" t="str">
        <f t="shared" si="190"/>
        <v>Invalid</v>
      </c>
      <c r="M4041" s="10" t="str">
        <f t="shared" si="191"/>
        <v/>
      </c>
    </row>
    <row r="4042" spans="8:13" ht="14.25">
      <c r="H4042" s="7">
        <v>1000</v>
      </c>
      <c r="K4042" s="9" t="e">
        <f t="shared" si="189"/>
        <v>#DIV/0!</v>
      </c>
      <c r="L4042" s="10" t="str">
        <f t="shared" si="190"/>
        <v>Invalid</v>
      </c>
      <c r="M4042" s="10" t="str">
        <f t="shared" si="191"/>
        <v/>
      </c>
    </row>
    <row r="4043" spans="8:13" ht="14.25">
      <c r="H4043" s="7">
        <v>1000</v>
      </c>
      <c r="K4043" s="9" t="e">
        <f t="shared" si="189"/>
        <v>#DIV/0!</v>
      </c>
      <c r="L4043" s="10" t="str">
        <f t="shared" si="190"/>
        <v>Invalid</v>
      </c>
      <c r="M4043" s="10" t="str">
        <f t="shared" si="191"/>
        <v/>
      </c>
    </row>
    <row r="4044" spans="8:13" ht="14.25">
      <c r="H4044" s="7">
        <v>1000</v>
      </c>
      <c r="K4044" s="9" t="e">
        <f t="shared" si="189"/>
        <v>#DIV/0!</v>
      </c>
      <c r="L4044" s="10" t="str">
        <f t="shared" si="190"/>
        <v>Invalid</v>
      </c>
      <c r="M4044" s="10" t="str">
        <f t="shared" si="191"/>
        <v/>
      </c>
    </row>
    <row r="4045" spans="8:13" ht="14.25">
      <c r="H4045" s="7">
        <v>1000</v>
      </c>
      <c r="K4045" s="9" t="e">
        <f t="shared" si="189"/>
        <v>#DIV/0!</v>
      </c>
      <c r="L4045" s="10" t="str">
        <f t="shared" si="190"/>
        <v>Invalid</v>
      </c>
      <c r="M4045" s="10" t="str">
        <f t="shared" si="191"/>
        <v/>
      </c>
    </row>
    <row r="4046" spans="8:13" ht="14.25">
      <c r="H4046" s="7">
        <v>1000</v>
      </c>
      <c r="K4046" s="9" t="e">
        <f t="shared" si="189"/>
        <v>#DIV/0!</v>
      </c>
      <c r="L4046" s="10" t="str">
        <f t="shared" si="190"/>
        <v>Invalid</v>
      </c>
      <c r="M4046" s="10" t="str">
        <f t="shared" si="191"/>
        <v/>
      </c>
    </row>
    <row r="4047" spans="8:13" ht="14.25">
      <c r="H4047" s="7">
        <v>1000</v>
      </c>
      <c r="K4047" s="9" t="e">
        <f t="shared" si="189"/>
        <v>#DIV/0!</v>
      </c>
      <c r="L4047" s="10" t="str">
        <f t="shared" si="190"/>
        <v>Invalid</v>
      </c>
      <c r="M4047" s="10" t="str">
        <f t="shared" si="191"/>
        <v/>
      </c>
    </row>
    <row r="4048" spans="8:13" ht="14.25">
      <c r="H4048" s="7">
        <v>1000</v>
      </c>
      <c r="K4048" s="9" t="e">
        <f t="shared" si="189"/>
        <v>#DIV/0!</v>
      </c>
      <c r="L4048" s="10" t="str">
        <f t="shared" si="190"/>
        <v>Invalid</v>
      </c>
      <c r="M4048" s="10" t="str">
        <f t="shared" si="191"/>
        <v/>
      </c>
    </row>
    <row r="4049" spans="8:13" ht="14.25">
      <c r="H4049" s="7">
        <v>1000</v>
      </c>
      <c r="K4049" s="9" t="e">
        <f t="shared" si="189"/>
        <v>#DIV/0!</v>
      </c>
      <c r="L4049" s="10" t="str">
        <f t="shared" si="190"/>
        <v>Invalid</v>
      </c>
      <c r="M4049" s="10" t="str">
        <f t="shared" si="191"/>
        <v/>
      </c>
    </row>
    <row r="4050" spans="8:13" ht="14.25">
      <c r="H4050" s="7">
        <v>1000</v>
      </c>
      <c r="K4050" s="9" t="e">
        <f t="shared" si="189"/>
        <v>#DIV/0!</v>
      </c>
      <c r="L4050" s="10" t="str">
        <f t="shared" si="190"/>
        <v>Invalid</v>
      </c>
      <c r="M4050" s="10" t="str">
        <f t="shared" si="191"/>
        <v/>
      </c>
    </row>
    <row r="4051" spans="8:13" ht="14.25">
      <c r="H4051" s="7">
        <v>1000</v>
      </c>
      <c r="K4051" s="9" t="e">
        <f t="shared" si="189"/>
        <v>#DIV/0!</v>
      </c>
      <c r="L4051" s="10" t="str">
        <f t="shared" si="190"/>
        <v>Invalid</v>
      </c>
      <c r="M4051" s="10" t="str">
        <f t="shared" si="191"/>
        <v/>
      </c>
    </row>
    <row r="4052" spans="8:13" ht="14.25">
      <c r="H4052" s="7">
        <v>1000</v>
      </c>
      <c r="K4052" s="9" t="e">
        <f t="shared" si="189"/>
        <v>#DIV/0!</v>
      </c>
      <c r="L4052" s="10" t="str">
        <f t="shared" si="190"/>
        <v>Invalid</v>
      </c>
      <c r="M4052" s="10" t="str">
        <f t="shared" si="191"/>
        <v/>
      </c>
    </row>
    <row r="4053" spans="8:13" ht="14.25">
      <c r="H4053" s="7">
        <v>1000</v>
      </c>
      <c r="K4053" s="9" t="e">
        <f t="shared" si="189"/>
        <v>#DIV/0!</v>
      </c>
      <c r="L4053" s="10" t="str">
        <f t="shared" si="190"/>
        <v>Invalid</v>
      </c>
      <c r="M4053" s="10" t="str">
        <f t="shared" si="191"/>
        <v/>
      </c>
    </row>
    <row r="4054" spans="8:13" ht="14.25">
      <c r="H4054" s="7">
        <v>1000</v>
      </c>
      <c r="K4054" s="9" t="e">
        <f t="shared" si="189"/>
        <v>#DIV/0!</v>
      </c>
      <c r="L4054" s="10" t="str">
        <f t="shared" si="190"/>
        <v>Invalid</v>
      </c>
      <c r="M4054" s="10" t="str">
        <f t="shared" si="191"/>
        <v/>
      </c>
    </row>
    <row r="4055" spans="8:13" ht="14.25">
      <c r="H4055" s="7">
        <v>1000</v>
      </c>
      <c r="K4055" s="9" t="e">
        <f t="shared" si="189"/>
        <v>#DIV/0!</v>
      </c>
      <c r="L4055" s="10" t="str">
        <f t="shared" si="190"/>
        <v>Invalid</v>
      </c>
      <c r="M4055" s="10" t="str">
        <f t="shared" si="191"/>
        <v/>
      </c>
    </row>
    <row r="4056" spans="8:13" ht="14.25">
      <c r="H4056" s="7">
        <v>1000</v>
      </c>
      <c r="K4056" s="9" t="e">
        <f t="shared" si="189"/>
        <v>#DIV/0!</v>
      </c>
      <c r="L4056" s="10" t="str">
        <f t="shared" si="190"/>
        <v>Invalid</v>
      </c>
      <c r="M4056" s="10" t="str">
        <f t="shared" si="191"/>
        <v/>
      </c>
    </row>
    <row r="4057" spans="8:13" ht="14.25">
      <c r="H4057" s="7">
        <v>1000</v>
      </c>
      <c r="K4057" s="9" t="e">
        <f t="shared" si="189"/>
        <v>#DIV/0!</v>
      </c>
      <c r="L4057" s="10" t="str">
        <f t="shared" si="190"/>
        <v>Invalid</v>
      </c>
      <c r="M4057" s="10" t="str">
        <f t="shared" si="191"/>
        <v/>
      </c>
    </row>
    <row r="4058" spans="8:13" ht="14.25">
      <c r="H4058" s="7">
        <v>1000</v>
      </c>
      <c r="K4058" s="9" t="e">
        <f t="shared" si="189"/>
        <v>#DIV/0!</v>
      </c>
      <c r="L4058" s="10" t="str">
        <f t="shared" si="190"/>
        <v>Invalid</v>
      </c>
      <c r="M4058" s="10" t="str">
        <f t="shared" si="191"/>
        <v/>
      </c>
    </row>
    <row r="4059" spans="8:13" ht="14.25">
      <c r="H4059" s="7">
        <v>1000</v>
      </c>
      <c r="K4059" s="9" t="e">
        <f t="shared" si="189"/>
        <v>#DIV/0!</v>
      </c>
      <c r="L4059" s="10" t="str">
        <f t="shared" si="190"/>
        <v>Invalid</v>
      </c>
      <c r="M4059" s="10" t="str">
        <f t="shared" si="191"/>
        <v/>
      </c>
    </row>
    <row r="4060" spans="8:13" ht="14.25">
      <c r="H4060" s="7">
        <v>1000</v>
      </c>
      <c r="K4060" s="9" t="e">
        <f t="shared" si="189"/>
        <v>#DIV/0!</v>
      </c>
      <c r="L4060" s="10" t="str">
        <f t="shared" si="190"/>
        <v>Invalid</v>
      </c>
      <c r="M4060" s="10" t="str">
        <f t="shared" si="191"/>
        <v/>
      </c>
    </row>
    <row r="4061" spans="8:13" ht="14.25">
      <c r="H4061" s="7">
        <v>1000</v>
      </c>
      <c r="K4061" s="9" t="e">
        <f t="shared" si="189"/>
        <v>#DIV/0!</v>
      </c>
      <c r="L4061" s="10" t="str">
        <f t="shared" si="190"/>
        <v>Invalid</v>
      </c>
      <c r="M4061" s="10" t="str">
        <f t="shared" si="191"/>
        <v/>
      </c>
    </row>
    <row r="4062" spans="8:13" ht="14.25">
      <c r="H4062" s="7">
        <v>1000</v>
      </c>
      <c r="K4062" s="9" t="e">
        <f t="shared" si="189"/>
        <v>#DIV/0!</v>
      </c>
      <c r="L4062" s="10" t="str">
        <f t="shared" si="190"/>
        <v>Invalid</v>
      </c>
      <c r="M4062" s="10" t="str">
        <f t="shared" si="191"/>
        <v/>
      </c>
    </row>
    <row r="4063" spans="8:13" ht="14.25">
      <c r="H4063" s="7">
        <v>1000</v>
      </c>
      <c r="K4063" s="9" t="e">
        <f t="shared" si="189"/>
        <v>#DIV/0!</v>
      </c>
      <c r="L4063" s="10" t="str">
        <f t="shared" si="190"/>
        <v>Invalid</v>
      </c>
      <c r="M4063" s="10" t="str">
        <f t="shared" si="191"/>
        <v/>
      </c>
    </row>
    <row r="4064" spans="8:13" ht="14.25">
      <c r="H4064" s="7">
        <v>1000</v>
      </c>
      <c r="K4064" s="9" t="e">
        <f t="shared" si="189"/>
        <v>#DIV/0!</v>
      </c>
      <c r="L4064" s="10" t="str">
        <f t="shared" si="190"/>
        <v>Invalid</v>
      </c>
      <c r="M4064" s="10" t="str">
        <f t="shared" si="191"/>
        <v/>
      </c>
    </row>
    <row r="4065" spans="8:13" ht="14.25">
      <c r="H4065" s="7">
        <v>1000</v>
      </c>
      <c r="K4065" s="9" t="e">
        <f t="shared" si="189"/>
        <v>#DIV/0!</v>
      </c>
      <c r="L4065" s="10" t="str">
        <f t="shared" si="190"/>
        <v>Invalid</v>
      </c>
      <c r="M4065" s="10" t="str">
        <f t="shared" si="191"/>
        <v/>
      </c>
    </row>
    <row r="4066" spans="8:13" ht="14.25">
      <c r="H4066" s="7">
        <v>1000</v>
      </c>
      <c r="K4066" s="9" t="e">
        <f t="shared" si="189"/>
        <v>#DIV/0!</v>
      </c>
      <c r="L4066" s="10" t="str">
        <f t="shared" si="190"/>
        <v>Invalid</v>
      </c>
      <c r="M4066" s="10" t="str">
        <f t="shared" si="191"/>
        <v/>
      </c>
    </row>
    <row r="4067" spans="8:13" ht="14.25">
      <c r="H4067" s="7">
        <v>1000</v>
      </c>
      <c r="K4067" s="9" t="e">
        <f t="shared" si="189"/>
        <v>#DIV/0!</v>
      </c>
      <c r="L4067" s="10" t="str">
        <f t="shared" si="190"/>
        <v>Invalid</v>
      </c>
      <c r="M4067" s="10" t="str">
        <f t="shared" si="191"/>
        <v/>
      </c>
    </row>
    <row r="4068" spans="8:13" ht="14.25">
      <c r="H4068" s="7">
        <v>1000</v>
      </c>
      <c r="K4068" s="9" t="e">
        <f t="shared" si="189"/>
        <v>#DIV/0!</v>
      </c>
      <c r="L4068" s="10" t="str">
        <f t="shared" si="190"/>
        <v>Invalid</v>
      </c>
      <c r="M4068" s="10" t="str">
        <f t="shared" si="191"/>
        <v/>
      </c>
    </row>
    <row r="4069" spans="8:13" ht="14.25">
      <c r="H4069" s="7">
        <v>1000</v>
      </c>
      <c r="K4069" s="9" t="e">
        <f t="shared" si="189"/>
        <v>#DIV/0!</v>
      </c>
      <c r="L4069" s="10" t="str">
        <f t="shared" si="190"/>
        <v>Invalid</v>
      </c>
      <c r="M4069" s="10" t="str">
        <f t="shared" si="191"/>
        <v/>
      </c>
    </row>
    <row r="4070" spans="8:13" ht="14.25">
      <c r="H4070" s="7">
        <v>1000</v>
      </c>
      <c r="K4070" s="9" t="e">
        <f t="shared" si="189"/>
        <v>#DIV/0!</v>
      </c>
      <c r="L4070" s="10" t="str">
        <f t="shared" si="190"/>
        <v>Invalid</v>
      </c>
      <c r="M4070" s="10" t="str">
        <f t="shared" si="191"/>
        <v/>
      </c>
    </row>
    <row r="4071" spans="8:13" ht="14.25">
      <c r="H4071" s="7">
        <v>1000</v>
      </c>
      <c r="K4071" s="9" t="e">
        <f t="shared" si="189"/>
        <v>#DIV/0!</v>
      </c>
      <c r="L4071" s="10" t="str">
        <f t="shared" si="190"/>
        <v>Invalid</v>
      </c>
      <c r="M4071" s="10" t="str">
        <f t="shared" si="191"/>
        <v/>
      </c>
    </row>
    <row r="4072" spans="8:13" ht="14.25">
      <c r="H4072" s="7">
        <v>1000</v>
      </c>
      <c r="K4072" s="9" t="e">
        <f t="shared" si="189"/>
        <v>#DIV/0!</v>
      </c>
      <c r="L4072" s="10" t="str">
        <f t="shared" si="190"/>
        <v>Invalid</v>
      </c>
      <c r="M4072" s="10" t="str">
        <f t="shared" si="191"/>
        <v/>
      </c>
    </row>
    <row r="4073" spans="8:13" ht="14.25">
      <c r="H4073" s="7">
        <v>1000</v>
      </c>
      <c r="K4073" s="9" t="e">
        <f t="shared" si="189"/>
        <v>#DIV/0!</v>
      </c>
      <c r="L4073" s="10" t="str">
        <f t="shared" si="190"/>
        <v>Invalid</v>
      </c>
      <c r="M4073" s="10" t="str">
        <f t="shared" si="191"/>
        <v/>
      </c>
    </row>
    <row r="4074" spans="8:13" ht="14.25">
      <c r="H4074" s="7">
        <v>1000</v>
      </c>
      <c r="K4074" s="9" t="e">
        <f t="shared" si="189"/>
        <v>#DIV/0!</v>
      </c>
      <c r="L4074" s="10" t="str">
        <f t="shared" si="190"/>
        <v>Invalid</v>
      </c>
      <c r="M4074" s="10" t="str">
        <f t="shared" si="191"/>
        <v/>
      </c>
    </row>
    <row r="4075" spans="8:13" ht="14.25">
      <c r="H4075" s="7">
        <v>1000</v>
      </c>
      <c r="K4075" s="9" t="e">
        <f t="shared" si="189"/>
        <v>#DIV/0!</v>
      </c>
      <c r="L4075" s="10" t="str">
        <f t="shared" si="190"/>
        <v>Invalid</v>
      </c>
      <c r="M4075" s="10" t="str">
        <f t="shared" si="191"/>
        <v/>
      </c>
    </row>
    <row r="4076" spans="8:13" ht="14.25">
      <c r="H4076" s="7">
        <v>1000</v>
      </c>
      <c r="K4076" s="9" t="e">
        <f t="shared" si="189"/>
        <v>#DIV/0!</v>
      </c>
      <c r="L4076" s="10" t="str">
        <f t="shared" si="190"/>
        <v>Invalid</v>
      </c>
      <c r="M4076" s="10" t="str">
        <f t="shared" si="191"/>
        <v/>
      </c>
    </row>
    <row r="4077" spans="8:13" ht="14.25">
      <c r="H4077" s="7">
        <v>1000</v>
      </c>
      <c r="K4077" s="9" t="e">
        <f t="shared" si="189"/>
        <v>#DIV/0!</v>
      </c>
      <c r="L4077" s="10" t="str">
        <f t="shared" si="190"/>
        <v>Invalid</v>
      </c>
      <c r="M4077" s="10" t="str">
        <f t="shared" si="191"/>
        <v/>
      </c>
    </row>
    <row r="4078" spans="8:13" ht="14.25">
      <c r="H4078" s="7">
        <v>1000</v>
      </c>
      <c r="K4078" s="9" t="e">
        <f t="shared" si="189"/>
        <v>#DIV/0!</v>
      </c>
      <c r="L4078" s="10" t="str">
        <f t="shared" si="190"/>
        <v>Invalid</v>
      </c>
      <c r="M4078" s="10" t="str">
        <f t="shared" si="191"/>
        <v/>
      </c>
    </row>
    <row r="4079" spans="8:13" ht="14.25">
      <c r="H4079" s="7">
        <v>1000</v>
      </c>
      <c r="K4079" s="9" t="e">
        <f t="shared" si="189"/>
        <v>#DIV/0!</v>
      </c>
      <c r="L4079" s="10" t="str">
        <f t="shared" si="190"/>
        <v>Invalid</v>
      </c>
      <c r="M4079" s="10" t="str">
        <f t="shared" si="191"/>
        <v/>
      </c>
    </row>
    <row r="4080" spans="8:13" ht="14.25">
      <c r="H4080" s="7">
        <v>1000</v>
      </c>
      <c r="K4080" s="9" t="e">
        <f t="shared" si="189"/>
        <v>#DIV/0!</v>
      </c>
      <c r="L4080" s="10" t="str">
        <f t="shared" si="190"/>
        <v>Invalid</v>
      </c>
      <c r="M4080" s="10" t="str">
        <f t="shared" si="191"/>
        <v/>
      </c>
    </row>
    <row r="4081" spans="8:13" ht="14.25">
      <c r="H4081" s="7">
        <v>1000</v>
      </c>
      <c r="K4081" s="9" t="e">
        <f t="shared" si="189"/>
        <v>#DIV/0!</v>
      </c>
      <c r="L4081" s="10" t="str">
        <f t="shared" si="190"/>
        <v>Invalid</v>
      </c>
      <c r="M4081" s="10" t="str">
        <f t="shared" si="191"/>
        <v/>
      </c>
    </row>
    <row r="4082" spans="8:13" ht="14.25">
      <c r="H4082" s="7">
        <v>1000</v>
      </c>
      <c r="K4082" s="9" t="e">
        <f t="shared" si="189"/>
        <v>#DIV/0!</v>
      </c>
      <c r="L4082" s="10" t="str">
        <f t="shared" si="190"/>
        <v>Invalid</v>
      </c>
      <c r="M4082" s="10" t="str">
        <f t="shared" si="191"/>
        <v/>
      </c>
    </row>
    <row r="4083" spans="8:13" ht="14.25">
      <c r="H4083" s="7">
        <v>1000</v>
      </c>
      <c r="K4083" s="9" t="e">
        <f t="shared" si="189"/>
        <v>#DIV/0!</v>
      </c>
      <c r="L4083" s="10" t="str">
        <f t="shared" si="190"/>
        <v>Invalid</v>
      </c>
      <c r="M4083" s="10" t="str">
        <f t="shared" si="191"/>
        <v/>
      </c>
    </row>
    <row r="4084" spans="8:13" ht="14.25">
      <c r="H4084" s="7">
        <v>1000</v>
      </c>
      <c r="K4084" s="9" t="e">
        <f t="shared" si="189"/>
        <v>#DIV/0!</v>
      </c>
      <c r="L4084" s="10" t="str">
        <f t="shared" si="190"/>
        <v>Invalid</v>
      </c>
      <c r="M4084" s="10" t="str">
        <f t="shared" si="191"/>
        <v/>
      </c>
    </row>
    <row r="4085" spans="8:13" ht="14.25">
      <c r="H4085" s="7">
        <v>1000</v>
      </c>
      <c r="K4085" s="9" t="e">
        <f t="shared" si="189"/>
        <v>#DIV/0!</v>
      </c>
      <c r="L4085" s="10" t="str">
        <f t="shared" si="190"/>
        <v>Invalid</v>
      </c>
      <c r="M4085" s="10" t="str">
        <f t="shared" si="191"/>
        <v/>
      </c>
    </row>
    <row r="4086" spans="8:13" ht="14.25">
      <c r="H4086" s="7">
        <v>1000</v>
      </c>
      <c r="K4086" s="9" t="e">
        <f t="shared" si="189"/>
        <v>#DIV/0!</v>
      </c>
      <c r="L4086" s="10" t="str">
        <f t="shared" si="190"/>
        <v>Invalid</v>
      </c>
      <c r="M4086" s="10" t="str">
        <f t="shared" si="191"/>
        <v/>
      </c>
    </row>
    <row r="4087" spans="8:13" ht="14.25">
      <c r="H4087" s="7">
        <v>1000</v>
      </c>
      <c r="K4087" s="9" t="e">
        <f t="shared" si="189"/>
        <v>#DIV/0!</v>
      </c>
      <c r="L4087" s="10" t="str">
        <f t="shared" si="190"/>
        <v>Invalid</v>
      </c>
      <c r="M4087" s="10" t="str">
        <f t="shared" si="191"/>
        <v/>
      </c>
    </row>
    <row r="4088" spans="8:13" ht="14.25">
      <c r="H4088" s="7">
        <v>1000</v>
      </c>
      <c r="K4088" s="9" t="e">
        <f t="shared" si="189"/>
        <v>#DIV/0!</v>
      </c>
      <c r="L4088" s="10" t="str">
        <f t="shared" si="190"/>
        <v>Invalid</v>
      </c>
      <c r="M4088" s="10" t="str">
        <f t="shared" si="191"/>
        <v/>
      </c>
    </row>
    <row r="4089" spans="8:13" ht="14.25">
      <c r="H4089" s="7">
        <v>1000</v>
      </c>
      <c r="K4089" s="9" t="e">
        <f t="shared" si="189"/>
        <v>#DIV/0!</v>
      </c>
      <c r="L4089" s="10" t="str">
        <f t="shared" si="190"/>
        <v>Invalid</v>
      </c>
      <c r="M4089" s="10" t="str">
        <f t="shared" si="191"/>
        <v/>
      </c>
    </row>
    <row r="4090" spans="8:13" ht="14.25">
      <c r="H4090" s="7">
        <v>1000</v>
      </c>
      <c r="K4090" s="9" t="e">
        <f t="shared" si="189"/>
        <v>#DIV/0!</v>
      </c>
      <c r="L4090" s="10" t="str">
        <f t="shared" si="190"/>
        <v>Invalid</v>
      </c>
      <c r="M4090" s="10" t="str">
        <f t="shared" si="191"/>
        <v/>
      </c>
    </row>
    <row r="4091" spans="8:13" ht="14.25">
      <c r="H4091" s="7">
        <v>1000</v>
      </c>
      <c r="K4091" s="9" t="e">
        <f t="shared" si="189"/>
        <v>#DIV/0!</v>
      </c>
      <c r="L4091" s="10" t="str">
        <f t="shared" si="190"/>
        <v>Invalid</v>
      </c>
      <c r="M4091" s="10" t="str">
        <f t="shared" si="191"/>
        <v/>
      </c>
    </row>
    <row r="4092" spans="8:13" ht="14.25">
      <c r="H4092" s="7">
        <v>1000</v>
      </c>
      <c r="K4092" s="9" t="e">
        <f t="shared" si="189"/>
        <v>#DIV/0!</v>
      </c>
      <c r="L4092" s="10" t="str">
        <f t="shared" si="190"/>
        <v>Invalid</v>
      </c>
      <c r="M4092" s="10" t="str">
        <f t="shared" si="191"/>
        <v/>
      </c>
    </row>
    <row r="4093" spans="8:13" ht="14.25">
      <c r="H4093" s="7">
        <v>1000</v>
      </c>
      <c r="K4093" s="9" t="e">
        <f t="shared" si="189"/>
        <v>#DIV/0!</v>
      </c>
      <c r="L4093" s="10" t="str">
        <f t="shared" si="190"/>
        <v>Invalid</v>
      </c>
      <c r="M4093" s="10" t="str">
        <f t="shared" si="191"/>
        <v/>
      </c>
    </row>
    <row r="4094" spans="8:13" ht="14.25">
      <c r="H4094" s="7">
        <v>1000</v>
      </c>
      <c r="K4094" s="9" t="e">
        <f t="shared" si="189"/>
        <v>#DIV/0!</v>
      </c>
      <c r="L4094" s="10" t="str">
        <f t="shared" si="190"/>
        <v>Invalid</v>
      </c>
      <c r="M4094" s="10" t="str">
        <f t="shared" si="191"/>
        <v/>
      </c>
    </row>
    <row r="4095" spans="8:13" ht="14.25">
      <c r="H4095" s="7">
        <v>1000</v>
      </c>
      <c r="K4095" s="9" t="e">
        <f t="shared" si="189"/>
        <v>#DIV/0!</v>
      </c>
      <c r="L4095" s="10" t="str">
        <f t="shared" si="190"/>
        <v>Invalid</v>
      </c>
      <c r="M4095" s="10" t="str">
        <f t="shared" si="191"/>
        <v/>
      </c>
    </row>
    <row r="4096" spans="8:13" ht="14.25">
      <c r="H4096" s="7">
        <v>1000</v>
      </c>
      <c r="K4096" s="9" t="e">
        <f t="shared" si="189"/>
        <v>#DIV/0!</v>
      </c>
      <c r="L4096" s="10" t="str">
        <f t="shared" si="190"/>
        <v>Invalid</v>
      </c>
      <c r="M4096" s="10" t="str">
        <f t="shared" si="191"/>
        <v/>
      </c>
    </row>
    <row r="4097" spans="8:13" ht="14.25">
      <c r="H4097" s="7">
        <v>1000</v>
      </c>
      <c r="K4097" s="9" t="e">
        <f t="shared" si="189"/>
        <v>#DIV/0!</v>
      </c>
      <c r="L4097" s="10" t="str">
        <f t="shared" si="190"/>
        <v>Invalid</v>
      </c>
      <c r="M4097" s="10" t="str">
        <f t="shared" si="191"/>
        <v/>
      </c>
    </row>
    <row r="4098" spans="8:13" ht="14.25">
      <c r="H4098" s="7">
        <v>1000</v>
      </c>
      <c r="K4098" s="9" t="e">
        <f t="shared" si="189"/>
        <v>#DIV/0!</v>
      </c>
      <c r="L4098" s="10" t="str">
        <f t="shared" si="190"/>
        <v>Invalid</v>
      </c>
      <c r="M4098" s="10" t="str">
        <f t="shared" si="191"/>
        <v/>
      </c>
    </row>
    <row r="4099" spans="8:13" ht="14.25">
      <c r="H4099" s="7">
        <v>1000</v>
      </c>
      <c r="K4099" s="9" t="e">
        <f t="shared" ref="K4099:K4162" si="192">(H4099/G4099)*J4099</f>
        <v>#DIV/0!</v>
      </c>
      <c r="L4099" s="10" t="str">
        <f t="shared" ref="L4099:L4162" si="193">IF(F4099="BUY",(K4099-H4099)/H4099, IF(F4099="SELL", (H4099-K4099)/H4099, "Invalid"))</f>
        <v>Invalid</v>
      </c>
      <c r="M4099" s="10" t="str">
        <f t="shared" ref="M4099:M4162" si="194">IF(E4099="BUY",(K4099-H4099)/H4099,IF(E4099="SELL",(H4099-K4099)/H4099,""))</f>
        <v/>
      </c>
    </row>
    <row r="4100" spans="8:13" ht="14.25">
      <c r="H4100" s="7">
        <v>1000</v>
      </c>
      <c r="K4100" s="9" t="e">
        <f t="shared" si="192"/>
        <v>#DIV/0!</v>
      </c>
      <c r="L4100" s="10" t="str">
        <f t="shared" si="193"/>
        <v>Invalid</v>
      </c>
      <c r="M4100" s="10" t="str">
        <f t="shared" si="194"/>
        <v/>
      </c>
    </row>
    <row r="4101" spans="8:13" ht="14.25">
      <c r="H4101" s="7">
        <v>1000</v>
      </c>
      <c r="K4101" s="9" t="e">
        <f t="shared" si="192"/>
        <v>#DIV/0!</v>
      </c>
      <c r="L4101" s="10" t="str">
        <f t="shared" si="193"/>
        <v>Invalid</v>
      </c>
      <c r="M4101" s="10" t="str">
        <f t="shared" si="194"/>
        <v/>
      </c>
    </row>
    <row r="4102" spans="8:13" ht="14.25">
      <c r="H4102" s="7">
        <v>1000</v>
      </c>
      <c r="K4102" s="9" t="e">
        <f t="shared" si="192"/>
        <v>#DIV/0!</v>
      </c>
      <c r="L4102" s="10" t="str">
        <f t="shared" si="193"/>
        <v>Invalid</v>
      </c>
      <c r="M4102" s="10" t="str">
        <f t="shared" si="194"/>
        <v/>
      </c>
    </row>
    <row r="4103" spans="8:13" ht="14.25">
      <c r="H4103" s="7">
        <v>1000</v>
      </c>
      <c r="K4103" s="9" t="e">
        <f t="shared" si="192"/>
        <v>#DIV/0!</v>
      </c>
      <c r="L4103" s="10" t="str">
        <f t="shared" si="193"/>
        <v>Invalid</v>
      </c>
      <c r="M4103" s="10" t="str">
        <f t="shared" si="194"/>
        <v/>
      </c>
    </row>
    <row r="4104" spans="8:13" ht="14.25">
      <c r="H4104" s="7">
        <v>1000</v>
      </c>
      <c r="K4104" s="9" t="e">
        <f t="shared" si="192"/>
        <v>#DIV/0!</v>
      </c>
      <c r="L4104" s="10" t="str">
        <f t="shared" si="193"/>
        <v>Invalid</v>
      </c>
      <c r="M4104" s="10" t="str">
        <f t="shared" si="194"/>
        <v/>
      </c>
    </row>
    <row r="4105" spans="8:13" ht="14.25">
      <c r="H4105" s="7">
        <v>1000</v>
      </c>
      <c r="K4105" s="9" t="e">
        <f t="shared" si="192"/>
        <v>#DIV/0!</v>
      </c>
      <c r="L4105" s="10" t="str">
        <f t="shared" si="193"/>
        <v>Invalid</v>
      </c>
      <c r="M4105" s="10" t="str">
        <f t="shared" si="194"/>
        <v/>
      </c>
    </row>
    <row r="4106" spans="8:13" ht="14.25">
      <c r="H4106" s="7">
        <v>1000</v>
      </c>
      <c r="K4106" s="9" t="e">
        <f t="shared" si="192"/>
        <v>#DIV/0!</v>
      </c>
      <c r="L4106" s="10" t="str">
        <f t="shared" si="193"/>
        <v>Invalid</v>
      </c>
      <c r="M4106" s="10" t="str">
        <f t="shared" si="194"/>
        <v/>
      </c>
    </row>
    <row r="4107" spans="8:13" ht="14.25">
      <c r="H4107" s="7">
        <v>1000</v>
      </c>
      <c r="K4107" s="9" t="e">
        <f t="shared" si="192"/>
        <v>#DIV/0!</v>
      </c>
      <c r="L4107" s="10" t="str">
        <f t="shared" si="193"/>
        <v>Invalid</v>
      </c>
      <c r="M4107" s="10" t="str">
        <f t="shared" si="194"/>
        <v/>
      </c>
    </row>
    <row r="4108" spans="8:13" ht="14.25">
      <c r="H4108" s="7">
        <v>1000</v>
      </c>
      <c r="K4108" s="9" t="e">
        <f t="shared" si="192"/>
        <v>#DIV/0!</v>
      </c>
      <c r="L4108" s="10" t="str">
        <f t="shared" si="193"/>
        <v>Invalid</v>
      </c>
      <c r="M4108" s="10" t="str">
        <f t="shared" si="194"/>
        <v/>
      </c>
    </row>
    <row r="4109" spans="8:13" ht="14.25">
      <c r="H4109" s="7">
        <v>1000</v>
      </c>
      <c r="K4109" s="9" t="e">
        <f t="shared" si="192"/>
        <v>#DIV/0!</v>
      </c>
      <c r="L4109" s="10" t="str">
        <f t="shared" si="193"/>
        <v>Invalid</v>
      </c>
      <c r="M4109" s="10" t="str">
        <f t="shared" si="194"/>
        <v/>
      </c>
    </row>
    <row r="4110" spans="8:13" ht="14.25">
      <c r="H4110" s="7">
        <v>1000</v>
      </c>
      <c r="K4110" s="9" t="e">
        <f t="shared" si="192"/>
        <v>#DIV/0!</v>
      </c>
      <c r="L4110" s="10" t="str">
        <f t="shared" si="193"/>
        <v>Invalid</v>
      </c>
      <c r="M4110" s="10" t="str">
        <f t="shared" si="194"/>
        <v/>
      </c>
    </row>
    <row r="4111" spans="8:13" ht="14.25">
      <c r="H4111" s="7">
        <v>1000</v>
      </c>
      <c r="K4111" s="9" t="e">
        <f t="shared" si="192"/>
        <v>#DIV/0!</v>
      </c>
      <c r="L4111" s="10" t="str">
        <f t="shared" si="193"/>
        <v>Invalid</v>
      </c>
      <c r="M4111" s="10" t="str">
        <f t="shared" si="194"/>
        <v/>
      </c>
    </row>
    <row r="4112" spans="8:13" ht="14.25">
      <c r="H4112" s="7">
        <v>1000</v>
      </c>
      <c r="K4112" s="9" t="e">
        <f t="shared" si="192"/>
        <v>#DIV/0!</v>
      </c>
      <c r="L4112" s="10" t="str">
        <f t="shared" si="193"/>
        <v>Invalid</v>
      </c>
      <c r="M4112" s="10" t="str">
        <f t="shared" si="194"/>
        <v/>
      </c>
    </row>
    <row r="4113" spans="8:13" ht="14.25">
      <c r="H4113" s="7">
        <v>1000</v>
      </c>
      <c r="K4113" s="9" t="e">
        <f t="shared" si="192"/>
        <v>#DIV/0!</v>
      </c>
      <c r="L4113" s="10" t="str">
        <f t="shared" si="193"/>
        <v>Invalid</v>
      </c>
      <c r="M4113" s="10" t="str">
        <f t="shared" si="194"/>
        <v/>
      </c>
    </row>
    <row r="4114" spans="8:13" ht="14.25">
      <c r="H4114" s="7">
        <v>1000</v>
      </c>
      <c r="K4114" s="9" t="e">
        <f t="shared" si="192"/>
        <v>#DIV/0!</v>
      </c>
      <c r="L4114" s="10" t="str">
        <f t="shared" si="193"/>
        <v>Invalid</v>
      </c>
      <c r="M4114" s="10" t="str">
        <f t="shared" si="194"/>
        <v/>
      </c>
    </row>
    <row r="4115" spans="8:13" ht="14.25">
      <c r="H4115" s="7">
        <v>1000</v>
      </c>
      <c r="K4115" s="9" t="e">
        <f t="shared" si="192"/>
        <v>#DIV/0!</v>
      </c>
      <c r="L4115" s="10" t="str">
        <f t="shared" si="193"/>
        <v>Invalid</v>
      </c>
      <c r="M4115" s="10" t="str">
        <f t="shared" si="194"/>
        <v/>
      </c>
    </row>
    <row r="4116" spans="8:13" ht="14.25">
      <c r="H4116" s="7">
        <v>1000</v>
      </c>
      <c r="K4116" s="9" t="e">
        <f t="shared" si="192"/>
        <v>#DIV/0!</v>
      </c>
      <c r="L4116" s="10" t="str">
        <f t="shared" si="193"/>
        <v>Invalid</v>
      </c>
      <c r="M4116" s="10" t="str">
        <f t="shared" si="194"/>
        <v/>
      </c>
    </row>
    <row r="4117" spans="8:13" ht="14.25">
      <c r="H4117" s="7">
        <v>1000</v>
      </c>
      <c r="K4117" s="9" t="e">
        <f t="shared" si="192"/>
        <v>#DIV/0!</v>
      </c>
      <c r="L4117" s="10" t="str">
        <f t="shared" si="193"/>
        <v>Invalid</v>
      </c>
      <c r="M4117" s="10" t="str">
        <f t="shared" si="194"/>
        <v/>
      </c>
    </row>
    <row r="4118" spans="8:13" ht="14.25">
      <c r="H4118" s="7">
        <v>1000</v>
      </c>
      <c r="K4118" s="9" t="e">
        <f t="shared" si="192"/>
        <v>#DIV/0!</v>
      </c>
      <c r="L4118" s="10" t="str">
        <f t="shared" si="193"/>
        <v>Invalid</v>
      </c>
      <c r="M4118" s="10" t="str">
        <f t="shared" si="194"/>
        <v/>
      </c>
    </row>
    <row r="4119" spans="8:13" ht="14.25">
      <c r="H4119" s="7">
        <v>1000</v>
      </c>
      <c r="K4119" s="9" t="e">
        <f t="shared" si="192"/>
        <v>#DIV/0!</v>
      </c>
      <c r="L4119" s="10" t="str">
        <f t="shared" si="193"/>
        <v>Invalid</v>
      </c>
      <c r="M4119" s="10" t="str">
        <f t="shared" si="194"/>
        <v/>
      </c>
    </row>
    <row r="4120" spans="8:13" ht="14.25">
      <c r="H4120" s="7">
        <v>1000</v>
      </c>
      <c r="K4120" s="9" t="e">
        <f t="shared" si="192"/>
        <v>#DIV/0!</v>
      </c>
      <c r="L4120" s="10" t="str">
        <f t="shared" si="193"/>
        <v>Invalid</v>
      </c>
      <c r="M4120" s="10" t="str">
        <f t="shared" si="194"/>
        <v/>
      </c>
    </row>
    <row r="4121" spans="8:13" ht="14.25">
      <c r="H4121" s="7">
        <v>1000</v>
      </c>
      <c r="K4121" s="9" t="e">
        <f t="shared" si="192"/>
        <v>#DIV/0!</v>
      </c>
      <c r="L4121" s="10" t="str">
        <f t="shared" si="193"/>
        <v>Invalid</v>
      </c>
      <c r="M4121" s="10" t="str">
        <f t="shared" si="194"/>
        <v/>
      </c>
    </row>
    <row r="4122" spans="8:13" ht="14.25">
      <c r="H4122" s="7">
        <v>1000</v>
      </c>
      <c r="K4122" s="9" t="e">
        <f t="shared" si="192"/>
        <v>#DIV/0!</v>
      </c>
      <c r="L4122" s="10" t="str">
        <f t="shared" si="193"/>
        <v>Invalid</v>
      </c>
      <c r="M4122" s="10" t="str">
        <f t="shared" si="194"/>
        <v/>
      </c>
    </row>
    <row r="4123" spans="8:13" ht="14.25">
      <c r="H4123" s="7">
        <v>1000</v>
      </c>
      <c r="K4123" s="9" t="e">
        <f t="shared" si="192"/>
        <v>#DIV/0!</v>
      </c>
      <c r="L4123" s="10" t="str">
        <f t="shared" si="193"/>
        <v>Invalid</v>
      </c>
      <c r="M4123" s="10" t="str">
        <f t="shared" si="194"/>
        <v/>
      </c>
    </row>
    <row r="4124" spans="8:13" ht="14.25">
      <c r="H4124" s="7">
        <v>1000</v>
      </c>
      <c r="K4124" s="9" t="e">
        <f t="shared" si="192"/>
        <v>#DIV/0!</v>
      </c>
      <c r="L4124" s="10" t="str">
        <f t="shared" si="193"/>
        <v>Invalid</v>
      </c>
      <c r="M4124" s="10" t="str">
        <f t="shared" si="194"/>
        <v/>
      </c>
    </row>
    <row r="4125" spans="8:13" ht="14.25">
      <c r="H4125" s="7">
        <v>1000</v>
      </c>
      <c r="K4125" s="9" t="e">
        <f t="shared" si="192"/>
        <v>#DIV/0!</v>
      </c>
      <c r="L4125" s="10" t="str">
        <f t="shared" si="193"/>
        <v>Invalid</v>
      </c>
      <c r="M4125" s="10" t="str">
        <f t="shared" si="194"/>
        <v/>
      </c>
    </row>
    <row r="4126" spans="8:13" ht="14.25">
      <c r="H4126" s="7">
        <v>1000</v>
      </c>
      <c r="K4126" s="9" t="e">
        <f t="shared" si="192"/>
        <v>#DIV/0!</v>
      </c>
      <c r="L4126" s="10" t="str">
        <f t="shared" si="193"/>
        <v>Invalid</v>
      </c>
      <c r="M4126" s="10" t="str">
        <f t="shared" si="194"/>
        <v/>
      </c>
    </row>
    <row r="4127" spans="8:13" ht="14.25">
      <c r="H4127" s="7">
        <v>1000</v>
      </c>
      <c r="K4127" s="9" t="e">
        <f t="shared" si="192"/>
        <v>#DIV/0!</v>
      </c>
      <c r="L4127" s="10" t="str">
        <f t="shared" si="193"/>
        <v>Invalid</v>
      </c>
      <c r="M4127" s="10" t="str">
        <f t="shared" si="194"/>
        <v/>
      </c>
    </row>
    <row r="4128" spans="8:13" ht="14.25">
      <c r="H4128" s="7">
        <v>1000</v>
      </c>
      <c r="K4128" s="9" t="e">
        <f t="shared" si="192"/>
        <v>#DIV/0!</v>
      </c>
      <c r="L4128" s="10" t="str">
        <f t="shared" si="193"/>
        <v>Invalid</v>
      </c>
      <c r="M4128" s="10" t="str">
        <f t="shared" si="194"/>
        <v/>
      </c>
    </row>
    <row r="4129" spans="8:13" ht="14.25">
      <c r="H4129" s="7">
        <v>1000</v>
      </c>
      <c r="K4129" s="9" t="e">
        <f t="shared" si="192"/>
        <v>#DIV/0!</v>
      </c>
      <c r="L4129" s="10" t="str">
        <f t="shared" si="193"/>
        <v>Invalid</v>
      </c>
      <c r="M4129" s="10" t="str">
        <f t="shared" si="194"/>
        <v/>
      </c>
    </row>
    <row r="4130" spans="8:13" ht="14.25">
      <c r="H4130" s="7">
        <v>1000</v>
      </c>
      <c r="K4130" s="9" t="e">
        <f t="shared" si="192"/>
        <v>#DIV/0!</v>
      </c>
      <c r="L4130" s="10" t="str">
        <f t="shared" si="193"/>
        <v>Invalid</v>
      </c>
      <c r="M4130" s="10" t="str">
        <f t="shared" si="194"/>
        <v/>
      </c>
    </row>
    <row r="4131" spans="8:13" ht="14.25">
      <c r="H4131" s="7">
        <v>1000</v>
      </c>
      <c r="K4131" s="9" t="e">
        <f t="shared" si="192"/>
        <v>#DIV/0!</v>
      </c>
      <c r="L4131" s="10" t="str">
        <f t="shared" si="193"/>
        <v>Invalid</v>
      </c>
      <c r="M4131" s="10" t="str">
        <f t="shared" si="194"/>
        <v/>
      </c>
    </row>
    <row r="4132" spans="8:13" ht="14.25">
      <c r="H4132" s="7">
        <v>1000</v>
      </c>
      <c r="K4132" s="9" t="e">
        <f t="shared" si="192"/>
        <v>#DIV/0!</v>
      </c>
      <c r="L4132" s="10" t="str">
        <f t="shared" si="193"/>
        <v>Invalid</v>
      </c>
      <c r="M4132" s="10" t="str">
        <f t="shared" si="194"/>
        <v/>
      </c>
    </row>
    <row r="4133" spans="8:13" ht="14.25">
      <c r="H4133" s="7">
        <v>1000</v>
      </c>
      <c r="K4133" s="9" t="e">
        <f t="shared" si="192"/>
        <v>#DIV/0!</v>
      </c>
      <c r="L4133" s="10" t="str">
        <f t="shared" si="193"/>
        <v>Invalid</v>
      </c>
      <c r="M4133" s="10" t="str">
        <f t="shared" si="194"/>
        <v/>
      </c>
    </row>
    <row r="4134" spans="8:13" ht="14.25">
      <c r="H4134" s="7">
        <v>1000</v>
      </c>
      <c r="K4134" s="9" t="e">
        <f t="shared" si="192"/>
        <v>#DIV/0!</v>
      </c>
      <c r="L4134" s="10" t="str">
        <f t="shared" si="193"/>
        <v>Invalid</v>
      </c>
      <c r="M4134" s="10" t="str">
        <f t="shared" si="194"/>
        <v/>
      </c>
    </row>
    <row r="4135" spans="8:13" ht="14.25">
      <c r="H4135" s="7">
        <v>1000</v>
      </c>
      <c r="K4135" s="9" t="e">
        <f t="shared" si="192"/>
        <v>#DIV/0!</v>
      </c>
      <c r="L4135" s="10" t="str">
        <f t="shared" si="193"/>
        <v>Invalid</v>
      </c>
      <c r="M4135" s="10" t="str">
        <f t="shared" si="194"/>
        <v/>
      </c>
    </row>
    <row r="4136" spans="8:13" ht="14.25">
      <c r="H4136" s="7">
        <v>1000</v>
      </c>
      <c r="K4136" s="9" t="e">
        <f t="shared" si="192"/>
        <v>#DIV/0!</v>
      </c>
      <c r="L4136" s="10" t="str">
        <f t="shared" si="193"/>
        <v>Invalid</v>
      </c>
      <c r="M4136" s="10" t="str">
        <f t="shared" si="194"/>
        <v/>
      </c>
    </row>
    <row r="4137" spans="8:13" ht="14.25">
      <c r="H4137" s="7">
        <v>1000</v>
      </c>
      <c r="K4137" s="9" t="e">
        <f t="shared" si="192"/>
        <v>#DIV/0!</v>
      </c>
      <c r="L4137" s="10" t="str">
        <f t="shared" si="193"/>
        <v>Invalid</v>
      </c>
      <c r="M4137" s="10" t="str">
        <f t="shared" si="194"/>
        <v/>
      </c>
    </row>
    <row r="4138" spans="8:13" ht="14.25">
      <c r="H4138" s="7">
        <v>1000</v>
      </c>
      <c r="K4138" s="9" t="e">
        <f t="shared" si="192"/>
        <v>#DIV/0!</v>
      </c>
      <c r="L4138" s="10" t="str">
        <f t="shared" si="193"/>
        <v>Invalid</v>
      </c>
      <c r="M4138" s="10" t="str">
        <f t="shared" si="194"/>
        <v/>
      </c>
    </row>
    <row r="4139" spans="8:13" ht="14.25">
      <c r="H4139" s="7">
        <v>1000</v>
      </c>
      <c r="K4139" s="9" t="e">
        <f t="shared" si="192"/>
        <v>#DIV/0!</v>
      </c>
      <c r="L4139" s="10" t="str">
        <f t="shared" si="193"/>
        <v>Invalid</v>
      </c>
      <c r="M4139" s="10" t="str">
        <f t="shared" si="194"/>
        <v/>
      </c>
    </row>
    <row r="4140" spans="8:13" ht="14.25">
      <c r="H4140" s="7">
        <v>1000</v>
      </c>
      <c r="K4140" s="9" t="e">
        <f t="shared" si="192"/>
        <v>#DIV/0!</v>
      </c>
      <c r="L4140" s="10" t="str">
        <f t="shared" si="193"/>
        <v>Invalid</v>
      </c>
      <c r="M4140" s="10" t="str">
        <f t="shared" si="194"/>
        <v/>
      </c>
    </row>
    <row r="4141" spans="8:13" ht="14.25">
      <c r="H4141" s="7">
        <v>1000</v>
      </c>
      <c r="K4141" s="9" t="e">
        <f t="shared" si="192"/>
        <v>#DIV/0!</v>
      </c>
      <c r="L4141" s="10" t="str">
        <f t="shared" si="193"/>
        <v>Invalid</v>
      </c>
      <c r="M4141" s="10" t="str">
        <f t="shared" si="194"/>
        <v/>
      </c>
    </row>
    <row r="4142" spans="8:13" ht="14.25">
      <c r="H4142" s="7">
        <v>1000</v>
      </c>
      <c r="K4142" s="9" t="e">
        <f t="shared" si="192"/>
        <v>#DIV/0!</v>
      </c>
      <c r="L4142" s="10" t="str">
        <f t="shared" si="193"/>
        <v>Invalid</v>
      </c>
      <c r="M4142" s="10" t="str">
        <f t="shared" si="194"/>
        <v/>
      </c>
    </row>
    <row r="4143" spans="8:13" ht="14.25">
      <c r="H4143" s="7">
        <v>1000</v>
      </c>
      <c r="K4143" s="9" t="e">
        <f t="shared" si="192"/>
        <v>#DIV/0!</v>
      </c>
      <c r="L4143" s="10" t="str">
        <f t="shared" si="193"/>
        <v>Invalid</v>
      </c>
      <c r="M4143" s="10" t="str">
        <f t="shared" si="194"/>
        <v/>
      </c>
    </row>
    <row r="4144" spans="8:13" ht="14.25">
      <c r="H4144" s="7">
        <v>1000</v>
      </c>
      <c r="K4144" s="9" t="e">
        <f t="shared" si="192"/>
        <v>#DIV/0!</v>
      </c>
      <c r="L4144" s="10" t="str">
        <f t="shared" si="193"/>
        <v>Invalid</v>
      </c>
      <c r="M4144" s="10" t="str">
        <f t="shared" si="194"/>
        <v/>
      </c>
    </row>
    <row r="4145" spans="8:13" ht="14.25">
      <c r="H4145" s="7">
        <v>1000</v>
      </c>
      <c r="K4145" s="9" t="e">
        <f t="shared" si="192"/>
        <v>#DIV/0!</v>
      </c>
      <c r="L4145" s="10" t="str">
        <f t="shared" si="193"/>
        <v>Invalid</v>
      </c>
      <c r="M4145" s="10" t="str">
        <f t="shared" si="194"/>
        <v/>
      </c>
    </row>
    <row r="4146" spans="8:13" ht="14.25">
      <c r="H4146" s="7">
        <v>1000</v>
      </c>
      <c r="K4146" s="9" t="e">
        <f t="shared" si="192"/>
        <v>#DIV/0!</v>
      </c>
      <c r="L4146" s="10" t="str">
        <f t="shared" si="193"/>
        <v>Invalid</v>
      </c>
      <c r="M4146" s="10" t="str">
        <f t="shared" si="194"/>
        <v/>
      </c>
    </row>
    <row r="4147" spans="8:13" ht="14.25">
      <c r="H4147" s="7">
        <v>1000</v>
      </c>
      <c r="K4147" s="9" t="e">
        <f t="shared" si="192"/>
        <v>#DIV/0!</v>
      </c>
      <c r="L4147" s="10" t="str">
        <f t="shared" si="193"/>
        <v>Invalid</v>
      </c>
      <c r="M4147" s="10" t="str">
        <f t="shared" si="194"/>
        <v/>
      </c>
    </row>
    <row r="4148" spans="8:13" ht="14.25">
      <c r="H4148" s="7">
        <v>1000</v>
      </c>
      <c r="K4148" s="9" t="e">
        <f t="shared" si="192"/>
        <v>#DIV/0!</v>
      </c>
      <c r="L4148" s="10" t="str">
        <f t="shared" si="193"/>
        <v>Invalid</v>
      </c>
      <c r="M4148" s="10" t="str">
        <f t="shared" si="194"/>
        <v/>
      </c>
    </row>
    <row r="4149" spans="8:13" ht="14.25">
      <c r="H4149" s="7">
        <v>1000</v>
      </c>
      <c r="K4149" s="9" t="e">
        <f t="shared" si="192"/>
        <v>#DIV/0!</v>
      </c>
      <c r="L4149" s="10" t="str">
        <f t="shared" si="193"/>
        <v>Invalid</v>
      </c>
      <c r="M4149" s="10" t="str">
        <f t="shared" si="194"/>
        <v/>
      </c>
    </row>
    <row r="4150" spans="8:13" ht="14.25">
      <c r="H4150" s="7">
        <v>1000</v>
      </c>
      <c r="K4150" s="9" t="e">
        <f t="shared" si="192"/>
        <v>#DIV/0!</v>
      </c>
      <c r="L4150" s="10" t="str">
        <f t="shared" si="193"/>
        <v>Invalid</v>
      </c>
      <c r="M4150" s="10" t="str">
        <f t="shared" si="194"/>
        <v/>
      </c>
    </row>
    <row r="4151" spans="8:13" ht="14.25">
      <c r="H4151" s="7">
        <v>1000</v>
      </c>
      <c r="K4151" s="9" t="e">
        <f t="shared" si="192"/>
        <v>#DIV/0!</v>
      </c>
      <c r="L4151" s="10" t="str">
        <f t="shared" si="193"/>
        <v>Invalid</v>
      </c>
      <c r="M4151" s="10" t="str">
        <f t="shared" si="194"/>
        <v/>
      </c>
    </row>
    <row r="4152" spans="8:13" ht="14.25">
      <c r="H4152" s="7">
        <v>1000</v>
      </c>
      <c r="K4152" s="9" t="e">
        <f t="shared" si="192"/>
        <v>#DIV/0!</v>
      </c>
      <c r="L4152" s="10" t="str">
        <f t="shared" si="193"/>
        <v>Invalid</v>
      </c>
      <c r="M4152" s="10" t="str">
        <f t="shared" si="194"/>
        <v/>
      </c>
    </row>
    <row r="4153" spans="8:13" ht="14.25">
      <c r="H4153" s="7">
        <v>1000</v>
      </c>
      <c r="K4153" s="9" t="e">
        <f t="shared" si="192"/>
        <v>#DIV/0!</v>
      </c>
      <c r="L4153" s="10" t="str">
        <f t="shared" si="193"/>
        <v>Invalid</v>
      </c>
      <c r="M4153" s="10" t="str">
        <f t="shared" si="194"/>
        <v/>
      </c>
    </row>
    <row r="4154" spans="8:13" ht="14.25">
      <c r="H4154" s="7">
        <v>1000</v>
      </c>
      <c r="K4154" s="9" t="e">
        <f t="shared" si="192"/>
        <v>#DIV/0!</v>
      </c>
      <c r="L4154" s="10" t="str">
        <f t="shared" si="193"/>
        <v>Invalid</v>
      </c>
      <c r="M4154" s="10" t="str">
        <f t="shared" si="194"/>
        <v/>
      </c>
    </row>
    <row r="4155" spans="8:13" ht="14.25">
      <c r="H4155" s="7">
        <v>1000</v>
      </c>
      <c r="K4155" s="9" t="e">
        <f t="shared" si="192"/>
        <v>#DIV/0!</v>
      </c>
      <c r="L4155" s="10" t="str">
        <f t="shared" si="193"/>
        <v>Invalid</v>
      </c>
      <c r="M4155" s="10" t="str">
        <f t="shared" si="194"/>
        <v/>
      </c>
    </row>
    <row r="4156" spans="8:13" ht="14.25">
      <c r="H4156" s="7">
        <v>1000</v>
      </c>
      <c r="K4156" s="9" t="e">
        <f t="shared" si="192"/>
        <v>#DIV/0!</v>
      </c>
      <c r="L4156" s="10" t="str">
        <f t="shared" si="193"/>
        <v>Invalid</v>
      </c>
      <c r="M4156" s="10" t="str">
        <f t="shared" si="194"/>
        <v/>
      </c>
    </row>
    <row r="4157" spans="8:13" ht="14.25">
      <c r="H4157" s="7">
        <v>1000</v>
      </c>
      <c r="K4157" s="9" t="e">
        <f t="shared" si="192"/>
        <v>#DIV/0!</v>
      </c>
      <c r="L4157" s="10" t="str">
        <f t="shared" si="193"/>
        <v>Invalid</v>
      </c>
      <c r="M4157" s="10" t="str">
        <f t="shared" si="194"/>
        <v/>
      </c>
    </row>
    <row r="4158" spans="8:13" ht="14.25">
      <c r="H4158" s="7">
        <v>1000</v>
      </c>
      <c r="K4158" s="9" t="e">
        <f t="shared" si="192"/>
        <v>#DIV/0!</v>
      </c>
      <c r="L4158" s="10" t="str">
        <f t="shared" si="193"/>
        <v>Invalid</v>
      </c>
      <c r="M4158" s="10" t="str">
        <f t="shared" si="194"/>
        <v/>
      </c>
    </row>
    <row r="4159" spans="8:13" ht="14.25">
      <c r="H4159" s="7">
        <v>1000</v>
      </c>
      <c r="K4159" s="9" t="e">
        <f t="shared" si="192"/>
        <v>#DIV/0!</v>
      </c>
      <c r="L4159" s="10" t="str">
        <f t="shared" si="193"/>
        <v>Invalid</v>
      </c>
      <c r="M4159" s="10" t="str">
        <f t="shared" si="194"/>
        <v/>
      </c>
    </row>
    <row r="4160" spans="8:13" ht="14.25">
      <c r="H4160" s="7">
        <v>1000</v>
      </c>
      <c r="K4160" s="9" t="e">
        <f t="shared" si="192"/>
        <v>#DIV/0!</v>
      </c>
      <c r="L4160" s="10" t="str">
        <f t="shared" si="193"/>
        <v>Invalid</v>
      </c>
      <c r="M4160" s="10" t="str">
        <f t="shared" si="194"/>
        <v/>
      </c>
    </row>
    <row r="4161" spans="8:13" ht="14.25">
      <c r="H4161" s="7">
        <v>1000</v>
      </c>
      <c r="K4161" s="9" t="e">
        <f t="shared" si="192"/>
        <v>#DIV/0!</v>
      </c>
      <c r="L4161" s="10" t="str">
        <f t="shared" si="193"/>
        <v>Invalid</v>
      </c>
      <c r="M4161" s="10" t="str">
        <f t="shared" si="194"/>
        <v/>
      </c>
    </row>
    <row r="4162" spans="8:13" ht="14.25">
      <c r="H4162" s="7">
        <v>1000</v>
      </c>
      <c r="K4162" s="9" t="e">
        <f t="shared" si="192"/>
        <v>#DIV/0!</v>
      </c>
      <c r="L4162" s="10" t="str">
        <f t="shared" si="193"/>
        <v>Invalid</v>
      </c>
      <c r="M4162" s="10" t="str">
        <f t="shared" si="194"/>
        <v/>
      </c>
    </row>
    <row r="4163" spans="8:13" ht="14.25">
      <c r="H4163" s="7">
        <v>1000</v>
      </c>
      <c r="K4163" s="9" t="e">
        <f t="shared" ref="K4163:K4226" si="195">(H4163/G4163)*J4163</f>
        <v>#DIV/0!</v>
      </c>
      <c r="L4163" s="10" t="str">
        <f t="shared" ref="L4163:L4226" si="196">IF(F4163="BUY",(K4163-H4163)/H4163, IF(F4163="SELL", (H4163-K4163)/H4163, "Invalid"))</f>
        <v>Invalid</v>
      </c>
      <c r="M4163" s="10" t="str">
        <f t="shared" ref="M4163:M4226" si="197">IF(E4163="BUY",(K4163-H4163)/H4163,IF(E4163="SELL",(H4163-K4163)/H4163,""))</f>
        <v/>
      </c>
    </row>
    <row r="4164" spans="8:13" ht="14.25">
      <c r="H4164" s="7">
        <v>1000</v>
      </c>
      <c r="K4164" s="9" t="e">
        <f t="shared" si="195"/>
        <v>#DIV/0!</v>
      </c>
      <c r="L4164" s="10" t="str">
        <f t="shared" si="196"/>
        <v>Invalid</v>
      </c>
      <c r="M4164" s="10" t="str">
        <f t="shared" si="197"/>
        <v/>
      </c>
    </row>
    <row r="4165" spans="8:13" ht="14.25">
      <c r="H4165" s="7">
        <v>1000</v>
      </c>
      <c r="K4165" s="9" t="e">
        <f t="shared" si="195"/>
        <v>#DIV/0!</v>
      </c>
      <c r="L4165" s="10" t="str">
        <f t="shared" si="196"/>
        <v>Invalid</v>
      </c>
      <c r="M4165" s="10" t="str">
        <f t="shared" si="197"/>
        <v/>
      </c>
    </row>
    <row r="4166" spans="8:13" ht="14.25">
      <c r="H4166" s="7">
        <v>1000</v>
      </c>
      <c r="K4166" s="9" t="e">
        <f t="shared" si="195"/>
        <v>#DIV/0!</v>
      </c>
      <c r="L4166" s="10" t="str">
        <f t="shared" si="196"/>
        <v>Invalid</v>
      </c>
      <c r="M4166" s="10" t="str">
        <f t="shared" si="197"/>
        <v/>
      </c>
    </row>
    <row r="4167" spans="8:13" ht="14.25">
      <c r="H4167" s="7">
        <v>1000</v>
      </c>
      <c r="K4167" s="9" t="e">
        <f t="shared" si="195"/>
        <v>#DIV/0!</v>
      </c>
      <c r="L4167" s="10" t="str">
        <f t="shared" si="196"/>
        <v>Invalid</v>
      </c>
      <c r="M4167" s="10" t="str">
        <f t="shared" si="197"/>
        <v/>
      </c>
    </row>
    <row r="4168" spans="8:13" ht="14.25">
      <c r="H4168" s="7">
        <v>1000</v>
      </c>
      <c r="K4168" s="9" t="e">
        <f t="shared" si="195"/>
        <v>#DIV/0!</v>
      </c>
      <c r="L4168" s="10" t="str">
        <f t="shared" si="196"/>
        <v>Invalid</v>
      </c>
      <c r="M4168" s="10" t="str">
        <f t="shared" si="197"/>
        <v/>
      </c>
    </row>
    <row r="4169" spans="8:13" ht="14.25">
      <c r="H4169" s="7">
        <v>1000</v>
      </c>
      <c r="K4169" s="9" t="e">
        <f t="shared" si="195"/>
        <v>#DIV/0!</v>
      </c>
      <c r="L4169" s="10" t="str">
        <f t="shared" si="196"/>
        <v>Invalid</v>
      </c>
      <c r="M4169" s="10" t="str">
        <f t="shared" si="197"/>
        <v/>
      </c>
    </row>
    <row r="4170" spans="8:13" ht="14.25">
      <c r="H4170" s="7">
        <v>1000</v>
      </c>
      <c r="K4170" s="9" t="e">
        <f t="shared" si="195"/>
        <v>#DIV/0!</v>
      </c>
      <c r="L4170" s="10" t="str">
        <f t="shared" si="196"/>
        <v>Invalid</v>
      </c>
      <c r="M4170" s="10" t="str">
        <f t="shared" si="197"/>
        <v/>
      </c>
    </row>
    <row r="4171" spans="8:13" ht="14.25">
      <c r="H4171" s="7">
        <v>1000</v>
      </c>
      <c r="K4171" s="9" t="e">
        <f t="shared" si="195"/>
        <v>#DIV/0!</v>
      </c>
      <c r="L4171" s="10" t="str">
        <f t="shared" si="196"/>
        <v>Invalid</v>
      </c>
      <c r="M4171" s="10" t="str">
        <f t="shared" si="197"/>
        <v/>
      </c>
    </row>
    <row r="4172" spans="8:13" ht="14.25">
      <c r="H4172" s="7">
        <v>1000</v>
      </c>
      <c r="K4172" s="9" t="e">
        <f t="shared" si="195"/>
        <v>#DIV/0!</v>
      </c>
      <c r="L4172" s="10" t="str">
        <f t="shared" si="196"/>
        <v>Invalid</v>
      </c>
      <c r="M4172" s="10" t="str">
        <f t="shared" si="197"/>
        <v/>
      </c>
    </row>
    <row r="4173" spans="8:13" ht="14.25">
      <c r="H4173" s="7">
        <v>1000</v>
      </c>
      <c r="K4173" s="9" t="e">
        <f t="shared" si="195"/>
        <v>#DIV/0!</v>
      </c>
      <c r="L4173" s="10" t="str">
        <f t="shared" si="196"/>
        <v>Invalid</v>
      </c>
      <c r="M4173" s="10" t="str">
        <f t="shared" si="197"/>
        <v/>
      </c>
    </row>
    <row r="4174" spans="8:13" ht="14.25">
      <c r="H4174" s="7">
        <v>1000</v>
      </c>
      <c r="K4174" s="9" t="e">
        <f t="shared" si="195"/>
        <v>#DIV/0!</v>
      </c>
      <c r="L4174" s="10" t="str">
        <f t="shared" si="196"/>
        <v>Invalid</v>
      </c>
      <c r="M4174" s="10" t="str">
        <f t="shared" si="197"/>
        <v/>
      </c>
    </row>
    <row r="4175" spans="8:13" ht="14.25">
      <c r="H4175" s="7">
        <v>1000</v>
      </c>
      <c r="K4175" s="9" t="e">
        <f t="shared" si="195"/>
        <v>#DIV/0!</v>
      </c>
      <c r="L4175" s="10" t="str">
        <f t="shared" si="196"/>
        <v>Invalid</v>
      </c>
      <c r="M4175" s="10" t="str">
        <f t="shared" si="197"/>
        <v/>
      </c>
    </row>
    <row r="4176" spans="8:13" ht="14.25">
      <c r="H4176" s="7">
        <v>1000</v>
      </c>
      <c r="K4176" s="9" t="e">
        <f t="shared" si="195"/>
        <v>#DIV/0!</v>
      </c>
      <c r="L4176" s="10" t="str">
        <f t="shared" si="196"/>
        <v>Invalid</v>
      </c>
      <c r="M4176" s="10" t="str">
        <f t="shared" si="197"/>
        <v/>
      </c>
    </row>
    <row r="4177" spans="8:13" ht="14.25">
      <c r="H4177" s="7">
        <v>1000</v>
      </c>
      <c r="K4177" s="9" t="e">
        <f t="shared" si="195"/>
        <v>#DIV/0!</v>
      </c>
      <c r="L4177" s="10" t="str">
        <f t="shared" si="196"/>
        <v>Invalid</v>
      </c>
      <c r="M4177" s="10" t="str">
        <f t="shared" si="197"/>
        <v/>
      </c>
    </row>
    <row r="4178" spans="8:13" ht="14.25">
      <c r="H4178" s="7">
        <v>1000</v>
      </c>
      <c r="K4178" s="9" t="e">
        <f t="shared" si="195"/>
        <v>#DIV/0!</v>
      </c>
      <c r="L4178" s="10" t="str">
        <f t="shared" si="196"/>
        <v>Invalid</v>
      </c>
      <c r="M4178" s="10" t="str">
        <f t="shared" si="197"/>
        <v/>
      </c>
    </row>
    <row r="4179" spans="8:13" ht="14.25">
      <c r="H4179" s="7">
        <v>1000</v>
      </c>
      <c r="K4179" s="9" t="e">
        <f t="shared" si="195"/>
        <v>#DIV/0!</v>
      </c>
      <c r="L4179" s="10" t="str">
        <f t="shared" si="196"/>
        <v>Invalid</v>
      </c>
      <c r="M4179" s="10" t="str">
        <f t="shared" si="197"/>
        <v/>
      </c>
    </row>
    <row r="4180" spans="8:13" ht="14.25">
      <c r="H4180" s="7">
        <v>1000</v>
      </c>
      <c r="K4180" s="9" t="e">
        <f t="shared" si="195"/>
        <v>#DIV/0!</v>
      </c>
      <c r="L4180" s="10" t="str">
        <f t="shared" si="196"/>
        <v>Invalid</v>
      </c>
      <c r="M4180" s="10" t="str">
        <f t="shared" si="197"/>
        <v/>
      </c>
    </row>
    <row r="4181" spans="8:13" ht="14.25">
      <c r="H4181" s="7">
        <v>1000</v>
      </c>
      <c r="K4181" s="9" t="e">
        <f t="shared" si="195"/>
        <v>#DIV/0!</v>
      </c>
      <c r="L4181" s="10" t="str">
        <f t="shared" si="196"/>
        <v>Invalid</v>
      </c>
      <c r="M4181" s="10" t="str">
        <f t="shared" si="197"/>
        <v/>
      </c>
    </row>
    <row r="4182" spans="8:13" ht="14.25">
      <c r="H4182" s="7">
        <v>1000</v>
      </c>
      <c r="K4182" s="9" t="e">
        <f t="shared" si="195"/>
        <v>#DIV/0!</v>
      </c>
      <c r="L4182" s="10" t="str">
        <f t="shared" si="196"/>
        <v>Invalid</v>
      </c>
      <c r="M4182" s="10" t="str">
        <f t="shared" si="197"/>
        <v/>
      </c>
    </row>
    <row r="4183" spans="8:13" ht="14.25">
      <c r="H4183" s="7">
        <v>1000</v>
      </c>
      <c r="K4183" s="9" t="e">
        <f t="shared" si="195"/>
        <v>#DIV/0!</v>
      </c>
      <c r="L4183" s="10" t="str">
        <f t="shared" si="196"/>
        <v>Invalid</v>
      </c>
      <c r="M4183" s="10" t="str">
        <f t="shared" si="197"/>
        <v/>
      </c>
    </row>
    <row r="4184" spans="8:13" ht="14.25">
      <c r="H4184" s="7">
        <v>1000</v>
      </c>
      <c r="K4184" s="9" t="e">
        <f t="shared" si="195"/>
        <v>#DIV/0!</v>
      </c>
      <c r="L4184" s="10" t="str">
        <f t="shared" si="196"/>
        <v>Invalid</v>
      </c>
      <c r="M4184" s="10" t="str">
        <f t="shared" si="197"/>
        <v/>
      </c>
    </row>
    <row r="4185" spans="8:13" ht="14.25">
      <c r="H4185" s="7">
        <v>1000</v>
      </c>
      <c r="K4185" s="9" t="e">
        <f t="shared" si="195"/>
        <v>#DIV/0!</v>
      </c>
      <c r="L4185" s="10" t="str">
        <f t="shared" si="196"/>
        <v>Invalid</v>
      </c>
      <c r="M4185" s="10" t="str">
        <f t="shared" si="197"/>
        <v/>
      </c>
    </row>
    <row r="4186" spans="8:13" ht="14.25">
      <c r="H4186" s="7">
        <v>1000</v>
      </c>
      <c r="K4186" s="9" t="e">
        <f t="shared" si="195"/>
        <v>#DIV/0!</v>
      </c>
      <c r="L4186" s="10" t="str">
        <f t="shared" si="196"/>
        <v>Invalid</v>
      </c>
      <c r="M4186" s="10" t="str">
        <f t="shared" si="197"/>
        <v/>
      </c>
    </row>
    <row r="4187" spans="8:13" ht="14.25">
      <c r="H4187" s="7">
        <v>1000</v>
      </c>
      <c r="K4187" s="9" t="e">
        <f t="shared" si="195"/>
        <v>#DIV/0!</v>
      </c>
      <c r="L4187" s="10" t="str">
        <f t="shared" si="196"/>
        <v>Invalid</v>
      </c>
      <c r="M4187" s="10" t="str">
        <f t="shared" si="197"/>
        <v/>
      </c>
    </row>
    <row r="4188" spans="8:13" ht="14.25">
      <c r="H4188" s="7">
        <v>1000</v>
      </c>
      <c r="K4188" s="9" t="e">
        <f t="shared" si="195"/>
        <v>#DIV/0!</v>
      </c>
      <c r="L4188" s="10" t="str">
        <f t="shared" si="196"/>
        <v>Invalid</v>
      </c>
      <c r="M4188" s="10" t="str">
        <f t="shared" si="197"/>
        <v/>
      </c>
    </row>
    <row r="4189" spans="8:13" ht="14.25">
      <c r="H4189" s="7">
        <v>1000</v>
      </c>
      <c r="K4189" s="9" t="e">
        <f t="shared" si="195"/>
        <v>#DIV/0!</v>
      </c>
      <c r="L4189" s="10" t="str">
        <f t="shared" si="196"/>
        <v>Invalid</v>
      </c>
      <c r="M4189" s="10" t="str">
        <f t="shared" si="197"/>
        <v/>
      </c>
    </row>
    <row r="4190" spans="8:13" ht="14.25">
      <c r="H4190" s="7">
        <v>1000</v>
      </c>
      <c r="K4190" s="9" t="e">
        <f t="shared" si="195"/>
        <v>#DIV/0!</v>
      </c>
      <c r="L4190" s="10" t="str">
        <f t="shared" si="196"/>
        <v>Invalid</v>
      </c>
      <c r="M4190" s="10" t="str">
        <f t="shared" si="197"/>
        <v/>
      </c>
    </row>
    <row r="4191" spans="8:13" ht="14.25">
      <c r="H4191" s="7">
        <v>1000</v>
      </c>
      <c r="K4191" s="9" t="e">
        <f t="shared" si="195"/>
        <v>#DIV/0!</v>
      </c>
      <c r="L4191" s="10" t="str">
        <f t="shared" si="196"/>
        <v>Invalid</v>
      </c>
      <c r="M4191" s="10" t="str">
        <f t="shared" si="197"/>
        <v/>
      </c>
    </row>
    <row r="4192" spans="8:13" ht="14.25">
      <c r="H4192" s="7">
        <v>1000</v>
      </c>
      <c r="K4192" s="9" t="e">
        <f t="shared" si="195"/>
        <v>#DIV/0!</v>
      </c>
      <c r="L4192" s="10" t="str">
        <f t="shared" si="196"/>
        <v>Invalid</v>
      </c>
      <c r="M4192" s="10" t="str">
        <f t="shared" si="197"/>
        <v/>
      </c>
    </row>
    <row r="4193" spans="8:13" ht="14.25">
      <c r="H4193" s="7">
        <v>1000</v>
      </c>
      <c r="K4193" s="9" t="e">
        <f t="shared" si="195"/>
        <v>#DIV/0!</v>
      </c>
      <c r="L4193" s="10" t="str">
        <f t="shared" si="196"/>
        <v>Invalid</v>
      </c>
      <c r="M4193" s="10" t="str">
        <f t="shared" si="197"/>
        <v/>
      </c>
    </row>
    <row r="4194" spans="8:13" ht="14.25">
      <c r="H4194" s="7">
        <v>1000</v>
      </c>
      <c r="K4194" s="9" t="e">
        <f t="shared" si="195"/>
        <v>#DIV/0!</v>
      </c>
      <c r="L4194" s="10" t="str">
        <f t="shared" si="196"/>
        <v>Invalid</v>
      </c>
      <c r="M4194" s="10" t="str">
        <f t="shared" si="197"/>
        <v/>
      </c>
    </row>
    <row r="4195" spans="8:13" ht="14.25">
      <c r="H4195" s="7">
        <v>1000</v>
      </c>
      <c r="K4195" s="9" t="e">
        <f t="shared" si="195"/>
        <v>#DIV/0!</v>
      </c>
      <c r="L4195" s="10" t="str">
        <f t="shared" si="196"/>
        <v>Invalid</v>
      </c>
      <c r="M4195" s="10" t="str">
        <f t="shared" si="197"/>
        <v/>
      </c>
    </row>
    <row r="4196" spans="8:13" ht="14.25">
      <c r="H4196" s="7">
        <v>1000</v>
      </c>
      <c r="K4196" s="9" t="e">
        <f t="shared" si="195"/>
        <v>#DIV/0!</v>
      </c>
      <c r="L4196" s="10" t="str">
        <f t="shared" si="196"/>
        <v>Invalid</v>
      </c>
      <c r="M4196" s="10" t="str">
        <f t="shared" si="197"/>
        <v/>
      </c>
    </row>
    <row r="4197" spans="8:13" ht="14.25">
      <c r="H4197" s="7">
        <v>1000</v>
      </c>
      <c r="K4197" s="9" t="e">
        <f t="shared" si="195"/>
        <v>#DIV/0!</v>
      </c>
      <c r="L4197" s="10" t="str">
        <f t="shared" si="196"/>
        <v>Invalid</v>
      </c>
      <c r="M4197" s="10" t="str">
        <f t="shared" si="197"/>
        <v/>
      </c>
    </row>
    <row r="4198" spans="8:13" ht="14.25">
      <c r="H4198" s="7">
        <v>1000</v>
      </c>
      <c r="K4198" s="9" t="e">
        <f t="shared" si="195"/>
        <v>#DIV/0!</v>
      </c>
      <c r="L4198" s="10" t="str">
        <f t="shared" si="196"/>
        <v>Invalid</v>
      </c>
      <c r="M4198" s="10" t="str">
        <f t="shared" si="197"/>
        <v/>
      </c>
    </row>
    <row r="4199" spans="8:13" ht="14.25">
      <c r="H4199" s="7">
        <v>1000</v>
      </c>
      <c r="K4199" s="9" t="e">
        <f t="shared" si="195"/>
        <v>#DIV/0!</v>
      </c>
      <c r="L4199" s="10" t="str">
        <f t="shared" si="196"/>
        <v>Invalid</v>
      </c>
      <c r="M4199" s="10" t="str">
        <f t="shared" si="197"/>
        <v/>
      </c>
    </row>
    <row r="4200" spans="8:13" ht="14.25">
      <c r="H4200" s="7">
        <v>1000</v>
      </c>
      <c r="K4200" s="9" t="e">
        <f t="shared" si="195"/>
        <v>#DIV/0!</v>
      </c>
      <c r="L4200" s="10" t="str">
        <f t="shared" si="196"/>
        <v>Invalid</v>
      </c>
      <c r="M4200" s="10" t="str">
        <f t="shared" si="197"/>
        <v/>
      </c>
    </row>
    <row r="4201" spans="8:13" ht="14.25">
      <c r="H4201" s="7">
        <v>1000</v>
      </c>
      <c r="K4201" s="9" t="e">
        <f t="shared" si="195"/>
        <v>#DIV/0!</v>
      </c>
      <c r="L4201" s="10" t="str">
        <f t="shared" si="196"/>
        <v>Invalid</v>
      </c>
      <c r="M4201" s="10" t="str">
        <f t="shared" si="197"/>
        <v/>
      </c>
    </row>
    <row r="4202" spans="8:13" ht="14.25">
      <c r="H4202" s="7">
        <v>1000</v>
      </c>
      <c r="K4202" s="9" t="e">
        <f t="shared" si="195"/>
        <v>#DIV/0!</v>
      </c>
      <c r="L4202" s="10" t="str">
        <f t="shared" si="196"/>
        <v>Invalid</v>
      </c>
      <c r="M4202" s="10" t="str">
        <f t="shared" si="197"/>
        <v/>
      </c>
    </row>
    <row r="4203" spans="8:13" ht="14.25">
      <c r="H4203" s="7">
        <v>1000</v>
      </c>
      <c r="K4203" s="9" t="e">
        <f t="shared" si="195"/>
        <v>#DIV/0!</v>
      </c>
      <c r="L4203" s="10" t="str">
        <f t="shared" si="196"/>
        <v>Invalid</v>
      </c>
      <c r="M4203" s="10" t="str">
        <f t="shared" si="197"/>
        <v/>
      </c>
    </row>
    <row r="4204" spans="8:13" ht="14.25">
      <c r="H4204" s="7">
        <v>1000</v>
      </c>
      <c r="K4204" s="9" t="e">
        <f t="shared" si="195"/>
        <v>#DIV/0!</v>
      </c>
      <c r="L4204" s="10" t="str">
        <f t="shared" si="196"/>
        <v>Invalid</v>
      </c>
      <c r="M4204" s="10" t="str">
        <f t="shared" si="197"/>
        <v/>
      </c>
    </row>
    <row r="4205" spans="8:13" ht="14.25">
      <c r="H4205" s="7">
        <v>1000</v>
      </c>
      <c r="K4205" s="9" t="e">
        <f t="shared" si="195"/>
        <v>#DIV/0!</v>
      </c>
      <c r="L4205" s="10" t="str">
        <f t="shared" si="196"/>
        <v>Invalid</v>
      </c>
      <c r="M4205" s="10" t="str">
        <f t="shared" si="197"/>
        <v/>
      </c>
    </row>
    <row r="4206" spans="8:13" ht="14.25">
      <c r="H4206" s="7">
        <v>1000</v>
      </c>
      <c r="K4206" s="9" t="e">
        <f t="shared" si="195"/>
        <v>#DIV/0!</v>
      </c>
      <c r="L4206" s="10" t="str">
        <f t="shared" si="196"/>
        <v>Invalid</v>
      </c>
      <c r="M4206" s="10" t="str">
        <f t="shared" si="197"/>
        <v/>
      </c>
    </row>
    <row r="4207" spans="8:13" ht="14.25">
      <c r="H4207" s="7">
        <v>1000</v>
      </c>
      <c r="K4207" s="9" t="e">
        <f t="shared" si="195"/>
        <v>#DIV/0!</v>
      </c>
      <c r="L4207" s="10" t="str">
        <f t="shared" si="196"/>
        <v>Invalid</v>
      </c>
      <c r="M4207" s="10" t="str">
        <f t="shared" si="197"/>
        <v/>
      </c>
    </row>
    <row r="4208" spans="8:13" ht="14.25">
      <c r="H4208" s="7">
        <v>1000</v>
      </c>
      <c r="K4208" s="9" t="e">
        <f t="shared" si="195"/>
        <v>#DIV/0!</v>
      </c>
      <c r="L4208" s="10" t="str">
        <f t="shared" si="196"/>
        <v>Invalid</v>
      </c>
      <c r="M4208" s="10" t="str">
        <f t="shared" si="197"/>
        <v/>
      </c>
    </row>
    <row r="4209" spans="8:13" ht="14.25">
      <c r="H4209" s="7">
        <v>1000</v>
      </c>
      <c r="K4209" s="9" t="e">
        <f t="shared" si="195"/>
        <v>#DIV/0!</v>
      </c>
      <c r="L4209" s="10" t="str">
        <f t="shared" si="196"/>
        <v>Invalid</v>
      </c>
      <c r="M4209" s="10" t="str">
        <f t="shared" si="197"/>
        <v/>
      </c>
    </row>
    <row r="4210" spans="8:13" ht="14.25">
      <c r="H4210" s="7">
        <v>1000</v>
      </c>
      <c r="K4210" s="9" t="e">
        <f t="shared" si="195"/>
        <v>#DIV/0!</v>
      </c>
      <c r="L4210" s="10" t="str">
        <f t="shared" si="196"/>
        <v>Invalid</v>
      </c>
      <c r="M4210" s="10" t="str">
        <f t="shared" si="197"/>
        <v/>
      </c>
    </row>
    <row r="4211" spans="8:13" ht="14.25">
      <c r="H4211" s="7">
        <v>1000</v>
      </c>
      <c r="K4211" s="9" t="e">
        <f t="shared" si="195"/>
        <v>#DIV/0!</v>
      </c>
      <c r="L4211" s="10" t="str">
        <f t="shared" si="196"/>
        <v>Invalid</v>
      </c>
      <c r="M4211" s="10" t="str">
        <f t="shared" si="197"/>
        <v/>
      </c>
    </row>
    <row r="4212" spans="8:13" ht="14.25">
      <c r="H4212" s="7">
        <v>1000</v>
      </c>
      <c r="K4212" s="9" t="e">
        <f t="shared" si="195"/>
        <v>#DIV/0!</v>
      </c>
      <c r="L4212" s="10" t="str">
        <f t="shared" si="196"/>
        <v>Invalid</v>
      </c>
      <c r="M4212" s="10" t="str">
        <f t="shared" si="197"/>
        <v/>
      </c>
    </row>
    <row r="4213" spans="8:13" ht="14.25">
      <c r="H4213" s="7">
        <v>1000</v>
      </c>
      <c r="K4213" s="9" t="e">
        <f t="shared" si="195"/>
        <v>#DIV/0!</v>
      </c>
      <c r="L4213" s="10" t="str">
        <f t="shared" si="196"/>
        <v>Invalid</v>
      </c>
      <c r="M4213" s="10" t="str">
        <f t="shared" si="197"/>
        <v/>
      </c>
    </row>
    <row r="4214" spans="8:13" ht="14.25">
      <c r="H4214" s="7">
        <v>1000</v>
      </c>
      <c r="K4214" s="9" t="e">
        <f t="shared" si="195"/>
        <v>#DIV/0!</v>
      </c>
      <c r="L4214" s="10" t="str">
        <f t="shared" si="196"/>
        <v>Invalid</v>
      </c>
      <c r="M4214" s="10" t="str">
        <f t="shared" si="197"/>
        <v/>
      </c>
    </row>
    <row r="4215" spans="8:13" ht="14.25">
      <c r="H4215" s="7">
        <v>1000</v>
      </c>
      <c r="K4215" s="9" t="e">
        <f t="shared" si="195"/>
        <v>#DIV/0!</v>
      </c>
      <c r="L4215" s="10" t="str">
        <f t="shared" si="196"/>
        <v>Invalid</v>
      </c>
      <c r="M4215" s="10" t="str">
        <f t="shared" si="197"/>
        <v/>
      </c>
    </row>
    <row r="4216" spans="8:13" ht="14.25">
      <c r="H4216" s="7">
        <v>1000</v>
      </c>
      <c r="K4216" s="9" t="e">
        <f t="shared" si="195"/>
        <v>#DIV/0!</v>
      </c>
      <c r="L4216" s="10" t="str">
        <f t="shared" si="196"/>
        <v>Invalid</v>
      </c>
      <c r="M4216" s="10" t="str">
        <f t="shared" si="197"/>
        <v/>
      </c>
    </row>
    <row r="4217" spans="8:13" ht="14.25">
      <c r="H4217" s="7">
        <v>1000</v>
      </c>
      <c r="K4217" s="9" t="e">
        <f t="shared" si="195"/>
        <v>#DIV/0!</v>
      </c>
      <c r="L4217" s="10" t="str">
        <f t="shared" si="196"/>
        <v>Invalid</v>
      </c>
      <c r="M4217" s="10" t="str">
        <f t="shared" si="197"/>
        <v/>
      </c>
    </row>
    <row r="4218" spans="8:13" ht="14.25">
      <c r="H4218" s="7">
        <v>1000</v>
      </c>
      <c r="K4218" s="9" t="e">
        <f t="shared" si="195"/>
        <v>#DIV/0!</v>
      </c>
      <c r="L4218" s="10" t="str">
        <f t="shared" si="196"/>
        <v>Invalid</v>
      </c>
      <c r="M4218" s="10" t="str">
        <f t="shared" si="197"/>
        <v/>
      </c>
    </row>
    <row r="4219" spans="8:13" ht="14.25">
      <c r="H4219" s="7">
        <v>1000</v>
      </c>
      <c r="K4219" s="9" t="e">
        <f t="shared" si="195"/>
        <v>#DIV/0!</v>
      </c>
      <c r="L4219" s="10" t="str">
        <f t="shared" si="196"/>
        <v>Invalid</v>
      </c>
      <c r="M4219" s="10" t="str">
        <f t="shared" si="197"/>
        <v/>
      </c>
    </row>
    <row r="4220" spans="8:13" ht="14.25">
      <c r="H4220" s="7">
        <v>1000</v>
      </c>
      <c r="K4220" s="9" t="e">
        <f t="shared" si="195"/>
        <v>#DIV/0!</v>
      </c>
      <c r="L4220" s="10" t="str">
        <f t="shared" si="196"/>
        <v>Invalid</v>
      </c>
      <c r="M4220" s="10" t="str">
        <f t="shared" si="197"/>
        <v/>
      </c>
    </row>
    <row r="4221" spans="8:13" ht="14.25">
      <c r="H4221" s="7">
        <v>1000</v>
      </c>
      <c r="K4221" s="9" t="e">
        <f t="shared" si="195"/>
        <v>#DIV/0!</v>
      </c>
      <c r="L4221" s="10" t="str">
        <f t="shared" si="196"/>
        <v>Invalid</v>
      </c>
      <c r="M4221" s="10" t="str">
        <f t="shared" si="197"/>
        <v/>
      </c>
    </row>
    <row r="4222" spans="8:13" ht="14.25">
      <c r="H4222" s="7">
        <v>1000</v>
      </c>
      <c r="K4222" s="9" t="e">
        <f t="shared" si="195"/>
        <v>#DIV/0!</v>
      </c>
      <c r="L4222" s="10" t="str">
        <f t="shared" si="196"/>
        <v>Invalid</v>
      </c>
      <c r="M4222" s="10" t="str">
        <f t="shared" si="197"/>
        <v/>
      </c>
    </row>
    <row r="4223" spans="8:13" ht="14.25">
      <c r="H4223" s="7">
        <v>1000</v>
      </c>
      <c r="K4223" s="9" t="e">
        <f t="shared" si="195"/>
        <v>#DIV/0!</v>
      </c>
      <c r="L4223" s="10" t="str">
        <f t="shared" si="196"/>
        <v>Invalid</v>
      </c>
      <c r="M4223" s="10" t="str">
        <f t="shared" si="197"/>
        <v/>
      </c>
    </row>
    <row r="4224" spans="8:13" ht="14.25">
      <c r="H4224" s="7">
        <v>1000</v>
      </c>
      <c r="K4224" s="9" t="e">
        <f t="shared" si="195"/>
        <v>#DIV/0!</v>
      </c>
      <c r="L4224" s="10" t="str">
        <f t="shared" si="196"/>
        <v>Invalid</v>
      </c>
      <c r="M4224" s="10" t="str">
        <f t="shared" si="197"/>
        <v/>
      </c>
    </row>
    <row r="4225" spans="8:13" ht="14.25">
      <c r="H4225" s="7">
        <v>1000</v>
      </c>
      <c r="K4225" s="9" t="e">
        <f t="shared" si="195"/>
        <v>#DIV/0!</v>
      </c>
      <c r="L4225" s="10" t="str">
        <f t="shared" si="196"/>
        <v>Invalid</v>
      </c>
      <c r="M4225" s="10" t="str">
        <f t="shared" si="197"/>
        <v/>
      </c>
    </row>
    <row r="4226" spans="8:13" ht="14.25">
      <c r="H4226" s="7">
        <v>1000</v>
      </c>
      <c r="K4226" s="9" t="e">
        <f t="shared" si="195"/>
        <v>#DIV/0!</v>
      </c>
      <c r="L4226" s="10" t="str">
        <f t="shared" si="196"/>
        <v>Invalid</v>
      </c>
      <c r="M4226" s="10" t="str">
        <f t="shared" si="197"/>
        <v/>
      </c>
    </row>
    <row r="4227" spans="8:13" ht="14.25">
      <c r="H4227" s="7">
        <v>1000</v>
      </c>
      <c r="K4227" s="9" t="e">
        <f t="shared" ref="K4227:K4290" si="198">(H4227/G4227)*J4227</f>
        <v>#DIV/0!</v>
      </c>
      <c r="L4227" s="10" t="str">
        <f t="shared" ref="L4227:L4290" si="199">IF(F4227="BUY",(K4227-H4227)/H4227, IF(F4227="SELL", (H4227-K4227)/H4227, "Invalid"))</f>
        <v>Invalid</v>
      </c>
      <c r="M4227" s="10" t="str">
        <f t="shared" ref="M4227:M4290" si="200">IF(E4227="BUY",(K4227-H4227)/H4227,IF(E4227="SELL",(H4227-K4227)/H4227,""))</f>
        <v/>
      </c>
    </row>
    <row r="4228" spans="8:13" ht="14.25">
      <c r="H4228" s="7">
        <v>1000</v>
      </c>
      <c r="K4228" s="9" t="e">
        <f t="shared" si="198"/>
        <v>#DIV/0!</v>
      </c>
      <c r="L4228" s="10" t="str">
        <f t="shared" si="199"/>
        <v>Invalid</v>
      </c>
      <c r="M4228" s="10" t="str">
        <f t="shared" si="200"/>
        <v/>
      </c>
    </row>
    <row r="4229" spans="8:13" ht="14.25">
      <c r="H4229" s="7">
        <v>1000</v>
      </c>
      <c r="K4229" s="9" t="e">
        <f t="shared" si="198"/>
        <v>#DIV/0!</v>
      </c>
      <c r="L4229" s="10" t="str">
        <f t="shared" si="199"/>
        <v>Invalid</v>
      </c>
      <c r="M4229" s="10" t="str">
        <f t="shared" si="200"/>
        <v/>
      </c>
    </row>
    <row r="4230" spans="8:13" ht="14.25">
      <c r="H4230" s="7">
        <v>1000</v>
      </c>
      <c r="K4230" s="9" t="e">
        <f t="shared" si="198"/>
        <v>#DIV/0!</v>
      </c>
      <c r="L4230" s="10" t="str">
        <f t="shared" si="199"/>
        <v>Invalid</v>
      </c>
      <c r="M4230" s="10" t="str">
        <f t="shared" si="200"/>
        <v/>
      </c>
    </row>
    <row r="4231" spans="8:13" ht="14.25">
      <c r="H4231" s="7">
        <v>1000</v>
      </c>
      <c r="K4231" s="9" t="e">
        <f t="shared" si="198"/>
        <v>#DIV/0!</v>
      </c>
      <c r="L4231" s="10" t="str">
        <f t="shared" si="199"/>
        <v>Invalid</v>
      </c>
      <c r="M4231" s="10" t="str">
        <f t="shared" si="200"/>
        <v/>
      </c>
    </row>
    <row r="4232" spans="8:13" ht="14.25">
      <c r="H4232" s="7">
        <v>1000</v>
      </c>
      <c r="K4232" s="9" t="e">
        <f t="shared" si="198"/>
        <v>#DIV/0!</v>
      </c>
      <c r="L4232" s="10" t="str">
        <f t="shared" si="199"/>
        <v>Invalid</v>
      </c>
      <c r="M4232" s="10" t="str">
        <f t="shared" si="200"/>
        <v/>
      </c>
    </row>
    <row r="4233" spans="8:13" ht="14.25">
      <c r="H4233" s="7">
        <v>1000</v>
      </c>
      <c r="K4233" s="9" t="e">
        <f t="shared" si="198"/>
        <v>#DIV/0!</v>
      </c>
      <c r="L4233" s="10" t="str">
        <f t="shared" si="199"/>
        <v>Invalid</v>
      </c>
      <c r="M4233" s="10" t="str">
        <f t="shared" si="200"/>
        <v/>
      </c>
    </row>
    <row r="4234" spans="8:13" ht="14.25">
      <c r="H4234" s="7">
        <v>1000</v>
      </c>
      <c r="K4234" s="9" t="e">
        <f t="shared" si="198"/>
        <v>#DIV/0!</v>
      </c>
      <c r="L4234" s="10" t="str">
        <f t="shared" si="199"/>
        <v>Invalid</v>
      </c>
      <c r="M4234" s="10" t="str">
        <f t="shared" si="200"/>
        <v/>
      </c>
    </row>
    <row r="4235" spans="8:13" ht="14.25">
      <c r="H4235" s="7">
        <v>1000</v>
      </c>
      <c r="K4235" s="9" t="e">
        <f t="shared" si="198"/>
        <v>#DIV/0!</v>
      </c>
      <c r="L4235" s="10" t="str">
        <f t="shared" si="199"/>
        <v>Invalid</v>
      </c>
      <c r="M4235" s="10" t="str">
        <f t="shared" si="200"/>
        <v/>
      </c>
    </row>
    <row r="4236" spans="8:13" ht="14.25">
      <c r="H4236" s="7">
        <v>1000</v>
      </c>
      <c r="K4236" s="9" t="e">
        <f t="shared" si="198"/>
        <v>#DIV/0!</v>
      </c>
      <c r="L4236" s="10" t="str">
        <f t="shared" si="199"/>
        <v>Invalid</v>
      </c>
      <c r="M4236" s="10" t="str">
        <f t="shared" si="200"/>
        <v/>
      </c>
    </row>
    <row r="4237" spans="8:13" ht="14.25">
      <c r="H4237" s="7">
        <v>1000</v>
      </c>
      <c r="K4237" s="9" t="e">
        <f t="shared" si="198"/>
        <v>#DIV/0!</v>
      </c>
      <c r="L4237" s="10" t="str">
        <f t="shared" si="199"/>
        <v>Invalid</v>
      </c>
      <c r="M4237" s="10" t="str">
        <f t="shared" si="200"/>
        <v/>
      </c>
    </row>
    <row r="4238" spans="8:13" ht="14.25">
      <c r="H4238" s="7">
        <v>1000</v>
      </c>
      <c r="K4238" s="9" t="e">
        <f t="shared" si="198"/>
        <v>#DIV/0!</v>
      </c>
      <c r="L4238" s="10" t="str">
        <f t="shared" si="199"/>
        <v>Invalid</v>
      </c>
      <c r="M4238" s="10" t="str">
        <f t="shared" si="200"/>
        <v/>
      </c>
    </row>
    <row r="4239" spans="8:13" ht="14.25">
      <c r="H4239" s="7">
        <v>1000</v>
      </c>
      <c r="K4239" s="9" t="e">
        <f t="shared" si="198"/>
        <v>#DIV/0!</v>
      </c>
      <c r="L4239" s="10" t="str">
        <f t="shared" si="199"/>
        <v>Invalid</v>
      </c>
      <c r="M4239" s="10" t="str">
        <f t="shared" si="200"/>
        <v/>
      </c>
    </row>
    <row r="4240" spans="8:13" ht="14.25">
      <c r="H4240" s="7">
        <v>1000</v>
      </c>
      <c r="K4240" s="9" t="e">
        <f t="shared" si="198"/>
        <v>#DIV/0!</v>
      </c>
      <c r="L4240" s="10" t="str">
        <f t="shared" si="199"/>
        <v>Invalid</v>
      </c>
      <c r="M4240" s="10" t="str">
        <f t="shared" si="200"/>
        <v/>
      </c>
    </row>
    <row r="4241" spans="8:13" ht="14.25">
      <c r="H4241" s="7">
        <v>1000</v>
      </c>
      <c r="K4241" s="9" t="e">
        <f t="shared" si="198"/>
        <v>#DIV/0!</v>
      </c>
      <c r="L4241" s="10" t="str">
        <f t="shared" si="199"/>
        <v>Invalid</v>
      </c>
      <c r="M4241" s="10" t="str">
        <f t="shared" si="200"/>
        <v/>
      </c>
    </row>
    <row r="4242" spans="8:13" ht="14.25">
      <c r="H4242" s="7">
        <v>1000</v>
      </c>
      <c r="K4242" s="9" t="e">
        <f t="shared" si="198"/>
        <v>#DIV/0!</v>
      </c>
      <c r="L4242" s="10" t="str">
        <f t="shared" si="199"/>
        <v>Invalid</v>
      </c>
      <c r="M4242" s="10" t="str">
        <f t="shared" si="200"/>
        <v/>
      </c>
    </row>
    <row r="4243" spans="8:13" ht="14.25">
      <c r="H4243" s="7">
        <v>1000</v>
      </c>
      <c r="K4243" s="9" t="e">
        <f t="shared" si="198"/>
        <v>#DIV/0!</v>
      </c>
      <c r="L4243" s="10" t="str">
        <f t="shared" si="199"/>
        <v>Invalid</v>
      </c>
      <c r="M4243" s="10" t="str">
        <f t="shared" si="200"/>
        <v/>
      </c>
    </row>
    <row r="4244" spans="8:13" ht="14.25">
      <c r="H4244" s="7">
        <v>1000</v>
      </c>
      <c r="K4244" s="9" t="e">
        <f t="shared" si="198"/>
        <v>#DIV/0!</v>
      </c>
      <c r="L4244" s="10" t="str">
        <f t="shared" si="199"/>
        <v>Invalid</v>
      </c>
      <c r="M4244" s="10" t="str">
        <f t="shared" si="200"/>
        <v/>
      </c>
    </row>
    <row r="4245" spans="8:13" ht="14.25">
      <c r="H4245" s="7">
        <v>1000</v>
      </c>
      <c r="K4245" s="9" t="e">
        <f t="shared" si="198"/>
        <v>#DIV/0!</v>
      </c>
      <c r="L4245" s="10" t="str">
        <f t="shared" si="199"/>
        <v>Invalid</v>
      </c>
      <c r="M4245" s="10" t="str">
        <f t="shared" si="200"/>
        <v/>
      </c>
    </row>
    <row r="4246" spans="8:13" ht="14.25">
      <c r="H4246" s="7">
        <v>1000</v>
      </c>
      <c r="K4246" s="9" t="e">
        <f t="shared" si="198"/>
        <v>#DIV/0!</v>
      </c>
      <c r="L4246" s="10" t="str">
        <f t="shared" si="199"/>
        <v>Invalid</v>
      </c>
      <c r="M4246" s="10" t="str">
        <f t="shared" si="200"/>
        <v/>
      </c>
    </row>
    <row r="4247" spans="8:13" ht="14.25">
      <c r="H4247" s="7">
        <v>1000</v>
      </c>
      <c r="K4247" s="9" t="e">
        <f t="shared" si="198"/>
        <v>#DIV/0!</v>
      </c>
      <c r="L4247" s="10" t="str">
        <f t="shared" si="199"/>
        <v>Invalid</v>
      </c>
      <c r="M4247" s="10" t="str">
        <f t="shared" si="200"/>
        <v/>
      </c>
    </row>
    <row r="4248" spans="8:13" ht="14.25">
      <c r="H4248" s="7">
        <v>1000</v>
      </c>
      <c r="K4248" s="9" t="e">
        <f t="shared" si="198"/>
        <v>#DIV/0!</v>
      </c>
      <c r="L4248" s="10" t="str">
        <f t="shared" si="199"/>
        <v>Invalid</v>
      </c>
      <c r="M4248" s="10" t="str">
        <f t="shared" si="200"/>
        <v/>
      </c>
    </row>
    <row r="4249" spans="8:13" ht="14.25">
      <c r="H4249" s="7">
        <v>1000</v>
      </c>
      <c r="K4249" s="9" t="e">
        <f t="shared" si="198"/>
        <v>#DIV/0!</v>
      </c>
      <c r="L4249" s="10" t="str">
        <f t="shared" si="199"/>
        <v>Invalid</v>
      </c>
      <c r="M4249" s="10" t="str">
        <f t="shared" si="200"/>
        <v/>
      </c>
    </row>
    <row r="4250" spans="8:13" ht="14.25">
      <c r="H4250" s="7">
        <v>1000</v>
      </c>
      <c r="K4250" s="9" t="e">
        <f t="shared" si="198"/>
        <v>#DIV/0!</v>
      </c>
      <c r="L4250" s="10" t="str">
        <f t="shared" si="199"/>
        <v>Invalid</v>
      </c>
      <c r="M4250" s="10" t="str">
        <f t="shared" si="200"/>
        <v/>
      </c>
    </row>
    <row r="4251" spans="8:13" ht="14.25">
      <c r="H4251" s="7">
        <v>1000</v>
      </c>
      <c r="K4251" s="9" t="e">
        <f t="shared" si="198"/>
        <v>#DIV/0!</v>
      </c>
      <c r="L4251" s="10" t="str">
        <f t="shared" si="199"/>
        <v>Invalid</v>
      </c>
      <c r="M4251" s="10" t="str">
        <f t="shared" si="200"/>
        <v/>
      </c>
    </row>
    <row r="4252" spans="8:13" ht="14.25">
      <c r="H4252" s="7">
        <v>1000</v>
      </c>
      <c r="K4252" s="9" t="e">
        <f t="shared" si="198"/>
        <v>#DIV/0!</v>
      </c>
      <c r="L4252" s="10" t="str">
        <f t="shared" si="199"/>
        <v>Invalid</v>
      </c>
      <c r="M4252" s="10" t="str">
        <f t="shared" si="200"/>
        <v/>
      </c>
    </row>
    <row r="4253" spans="8:13" ht="14.25">
      <c r="H4253" s="7">
        <v>1000</v>
      </c>
      <c r="K4253" s="9" t="e">
        <f t="shared" si="198"/>
        <v>#DIV/0!</v>
      </c>
      <c r="L4253" s="10" t="str">
        <f t="shared" si="199"/>
        <v>Invalid</v>
      </c>
      <c r="M4253" s="10" t="str">
        <f t="shared" si="200"/>
        <v/>
      </c>
    </row>
    <row r="4254" spans="8:13" ht="14.25">
      <c r="H4254" s="7">
        <v>1000</v>
      </c>
      <c r="K4254" s="9" t="e">
        <f t="shared" si="198"/>
        <v>#DIV/0!</v>
      </c>
      <c r="L4254" s="10" t="str">
        <f t="shared" si="199"/>
        <v>Invalid</v>
      </c>
      <c r="M4254" s="10" t="str">
        <f t="shared" si="200"/>
        <v/>
      </c>
    </row>
    <row r="4255" spans="8:13" ht="14.25">
      <c r="H4255" s="7">
        <v>1000</v>
      </c>
      <c r="K4255" s="9" t="e">
        <f t="shared" si="198"/>
        <v>#DIV/0!</v>
      </c>
      <c r="L4255" s="10" t="str">
        <f t="shared" si="199"/>
        <v>Invalid</v>
      </c>
      <c r="M4255" s="10" t="str">
        <f t="shared" si="200"/>
        <v/>
      </c>
    </row>
    <row r="4256" spans="8:13" ht="14.25">
      <c r="H4256" s="7">
        <v>1000</v>
      </c>
      <c r="K4256" s="9" t="e">
        <f t="shared" si="198"/>
        <v>#DIV/0!</v>
      </c>
      <c r="L4256" s="10" t="str">
        <f t="shared" si="199"/>
        <v>Invalid</v>
      </c>
      <c r="M4256" s="10" t="str">
        <f t="shared" si="200"/>
        <v/>
      </c>
    </row>
    <row r="4257" spans="8:13" ht="14.25">
      <c r="H4257" s="7">
        <v>1000</v>
      </c>
      <c r="K4257" s="9" t="e">
        <f t="shared" si="198"/>
        <v>#DIV/0!</v>
      </c>
      <c r="L4257" s="10" t="str">
        <f t="shared" si="199"/>
        <v>Invalid</v>
      </c>
      <c r="M4257" s="10" t="str">
        <f t="shared" si="200"/>
        <v/>
      </c>
    </row>
    <row r="4258" spans="8:13" ht="14.25">
      <c r="H4258" s="7">
        <v>1000</v>
      </c>
      <c r="K4258" s="9" t="e">
        <f t="shared" si="198"/>
        <v>#DIV/0!</v>
      </c>
      <c r="L4258" s="10" t="str">
        <f t="shared" si="199"/>
        <v>Invalid</v>
      </c>
      <c r="M4258" s="10" t="str">
        <f t="shared" si="200"/>
        <v/>
      </c>
    </row>
    <row r="4259" spans="8:13" ht="14.25">
      <c r="H4259" s="7">
        <v>1000</v>
      </c>
      <c r="K4259" s="9" t="e">
        <f t="shared" si="198"/>
        <v>#DIV/0!</v>
      </c>
      <c r="L4259" s="10" t="str">
        <f t="shared" si="199"/>
        <v>Invalid</v>
      </c>
      <c r="M4259" s="10" t="str">
        <f t="shared" si="200"/>
        <v/>
      </c>
    </row>
    <row r="4260" spans="8:13" ht="14.25">
      <c r="H4260" s="7">
        <v>1000</v>
      </c>
      <c r="K4260" s="9" t="e">
        <f t="shared" si="198"/>
        <v>#DIV/0!</v>
      </c>
      <c r="L4260" s="10" t="str">
        <f t="shared" si="199"/>
        <v>Invalid</v>
      </c>
      <c r="M4260" s="10" t="str">
        <f t="shared" si="200"/>
        <v/>
      </c>
    </row>
    <row r="4261" spans="8:13" ht="14.25">
      <c r="H4261" s="7">
        <v>1000</v>
      </c>
      <c r="K4261" s="9" t="e">
        <f t="shared" si="198"/>
        <v>#DIV/0!</v>
      </c>
      <c r="L4261" s="10" t="str">
        <f t="shared" si="199"/>
        <v>Invalid</v>
      </c>
      <c r="M4261" s="10" t="str">
        <f t="shared" si="200"/>
        <v/>
      </c>
    </row>
    <row r="4262" spans="8:13" ht="14.25">
      <c r="H4262" s="7">
        <v>1000</v>
      </c>
      <c r="K4262" s="9" t="e">
        <f t="shared" si="198"/>
        <v>#DIV/0!</v>
      </c>
      <c r="L4262" s="10" t="str">
        <f t="shared" si="199"/>
        <v>Invalid</v>
      </c>
      <c r="M4262" s="10" t="str">
        <f t="shared" si="200"/>
        <v/>
      </c>
    </row>
    <row r="4263" spans="8:13" ht="14.25">
      <c r="H4263" s="7">
        <v>1000</v>
      </c>
      <c r="K4263" s="9" t="e">
        <f t="shared" si="198"/>
        <v>#DIV/0!</v>
      </c>
      <c r="L4263" s="10" t="str">
        <f t="shared" si="199"/>
        <v>Invalid</v>
      </c>
      <c r="M4263" s="10" t="str">
        <f t="shared" si="200"/>
        <v/>
      </c>
    </row>
    <row r="4264" spans="8:13" ht="14.25">
      <c r="H4264" s="7">
        <v>1000</v>
      </c>
      <c r="K4264" s="9" t="e">
        <f t="shared" si="198"/>
        <v>#DIV/0!</v>
      </c>
      <c r="L4264" s="10" t="str">
        <f t="shared" si="199"/>
        <v>Invalid</v>
      </c>
      <c r="M4264" s="10" t="str">
        <f t="shared" si="200"/>
        <v/>
      </c>
    </row>
    <row r="4265" spans="8:13" ht="14.25">
      <c r="H4265" s="7">
        <v>1000</v>
      </c>
      <c r="K4265" s="9" t="e">
        <f t="shared" si="198"/>
        <v>#DIV/0!</v>
      </c>
      <c r="L4265" s="10" t="str">
        <f t="shared" si="199"/>
        <v>Invalid</v>
      </c>
      <c r="M4265" s="10" t="str">
        <f t="shared" si="200"/>
        <v/>
      </c>
    </row>
    <row r="4266" spans="8:13" ht="14.25">
      <c r="H4266" s="7">
        <v>1000</v>
      </c>
      <c r="K4266" s="9" t="e">
        <f t="shared" si="198"/>
        <v>#DIV/0!</v>
      </c>
      <c r="L4266" s="10" t="str">
        <f t="shared" si="199"/>
        <v>Invalid</v>
      </c>
      <c r="M4266" s="10" t="str">
        <f t="shared" si="200"/>
        <v/>
      </c>
    </row>
    <row r="4267" spans="8:13" ht="14.25">
      <c r="H4267" s="7">
        <v>1000</v>
      </c>
      <c r="K4267" s="9" t="e">
        <f t="shared" si="198"/>
        <v>#DIV/0!</v>
      </c>
      <c r="L4267" s="10" t="str">
        <f t="shared" si="199"/>
        <v>Invalid</v>
      </c>
      <c r="M4267" s="10" t="str">
        <f t="shared" si="200"/>
        <v/>
      </c>
    </row>
    <row r="4268" spans="8:13" ht="14.25">
      <c r="H4268" s="7">
        <v>1000</v>
      </c>
      <c r="K4268" s="9" t="e">
        <f t="shared" si="198"/>
        <v>#DIV/0!</v>
      </c>
      <c r="L4268" s="10" t="str">
        <f t="shared" si="199"/>
        <v>Invalid</v>
      </c>
      <c r="M4268" s="10" t="str">
        <f t="shared" si="200"/>
        <v/>
      </c>
    </row>
    <row r="4269" spans="8:13" ht="14.25">
      <c r="H4269" s="7">
        <v>1000</v>
      </c>
      <c r="K4269" s="9" t="e">
        <f t="shared" si="198"/>
        <v>#DIV/0!</v>
      </c>
      <c r="L4269" s="10" t="str">
        <f t="shared" si="199"/>
        <v>Invalid</v>
      </c>
      <c r="M4269" s="10" t="str">
        <f t="shared" si="200"/>
        <v/>
      </c>
    </row>
    <row r="4270" spans="8:13" ht="14.25">
      <c r="H4270" s="7">
        <v>1000</v>
      </c>
      <c r="K4270" s="9" t="e">
        <f t="shared" si="198"/>
        <v>#DIV/0!</v>
      </c>
      <c r="L4270" s="10" t="str">
        <f t="shared" si="199"/>
        <v>Invalid</v>
      </c>
      <c r="M4270" s="10" t="str">
        <f t="shared" si="200"/>
        <v/>
      </c>
    </row>
    <row r="4271" spans="8:13" ht="14.25">
      <c r="H4271" s="7">
        <v>1000</v>
      </c>
      <c r="K4271" s="9" t="e">
        <f t="shared" si="198"/>
        <v>#DIV/0!</v>
      </c>
      <c r="L4271" s="10" t="str">
        <f t="shared" si="199"/>
        <v>Invalid</v>
      </c>
      <c r="M4271" s="10" t="str">
        <f t="shared" si="200"/>
        <v/>
      </c>
    </row>
    <row r="4272" spans="8:13" ht="14.25">
      <c r="H4272" s="7">
        <v>1000</v>
      </c>
      <c r="K4272" s="9" t="e">
        <f t="shared" si="198"/>
        <v>#DIV/0!</v>
      </c>
      <c r="L4272" s="10" t="str">
        <f t="shared" si="199"/>
        <v>Invalid</v>
      </c>
      <c r="M4272" s="10" t="str">
        <f t="shared" si="200"/>
        <v/>
      </c>
    </row>
    <row r="4273" spans="8:13" ht="14.25">
      <c r="H4273" s="7">
        <v>1000</v>
      </c>
      <c r="K4273" s="9" t="e">
        <f t="shared" si="198"/>
        <v>#DIV/0!</v>
      </c>
      <c r="L4273" s="10" t="str">
        <f t="shared" si="199"/>
        <v>Invalid</v>
      </c>
      <c r="M4273" s="10" t="str">
        <f t="shared" si="200"/>
        <v/>
      </c>
    </row>
    <row r="4274" spans="8:13" ht="14.25">
      <c r="H4274" s="7">
        <v>1000</v>
      </c>
      <c r="K4274" s="9" t="e">
        <f t="shared" si="198"/>
        <v>#DIV/0!</v>
      </c>
      <c r="L4274" s="10" t="str">
        <f t="shared" si="199"/>
        <v>Invalid</v>
      </c>
      <c r="M4274" s="10" t="str">
        <f t="shared" si="200"/>
        <v/>
      </c>
    </row>
    <row r="4275" spans="8:13" ht="14.25">
      <c r="H4275" s="7">
        <v>1000</v>
      </c>
      <c r="K4275" s="9" t="e">
        <f t="shared" si="198"/>
        <v>#DIV/0!</v>
      </c>
      <c r="L4275" s="10" t="str">
        <f t="shared" si="199"/>
        <v>Invalid</v>
      </c>
      <c r="M4275" s="10" t="str">
        <f t="shared" si="200"/>
        <v/>
      </c>
    </row>
    <row r="4276" spans="8:13" ht="14.25">
      <c r="H4276" s="7">
        <v>1000</v>
      </c>
      <c r="K4276" s="9" t="e">
        <f t="shared" si="198"/>
        <v>#DIV/0!</v>
      </c>
      <c r="L4276" s="10" t="str">
        <f t="shared" si="199"/>
        <v>Invalid</v>
      </c>
      <c r="M4276" s="10" t="str">
        <f t="shared" si="200"/>
        <v/>
      </c>
    </row>
    <row r="4277" spans="8:13" ht="14.25">
      <c r="H4277" s="7">
        <v>1000</v>
      </c>
      <c r="K4277" s="9" t="e">
        <f t="shared" si="198"/>
        <v>#DIV/0!</v>
      </c>
      <c r="L4277" s="10" t="str">
        <f t="shared" si="199"/>
        <v>Invalid</v>
      </c>
      <c r="M4277" s="10" t="str">
        <f t="shared" si="200"/>
        <v/>
      </c>
    </row>
    <row r="4278" spans="8:13" ht="14.25">
      <c r="H4278" s="7">
        <v>1000</v>
      </c>
      <c r="K4278" s="9" t="e">
        <f t="shared" si="198"/>
        <v>#DIV/0!</v>
      </c>
      <c r="L4278" s="10" t="str">
        <f t="shared" si="199"/>
        <v>Invalid</v>
      </c>
      <c r="M4278" s="10" t="str">
        <f t="shared" si="200"/>
        <v/>
      </c>
    </row>
    <row r="4279" spans="8:13" ht="14.25">
      <c r="H4279" s="7">
        <v>1000</v>
      </c>
      <c r="K4279" s="9" t="e">
        <f t="shared" si="198"/>
        <v>#DIV/0!</v>
      </c>
      <c r="L4279" s="10" t="str">
        <f t="shared" si="199"/>
        <v>Invalid</v>
      </c>
      <c r="M4279" s="10" t="str">
        <f t="shared" si="200"/>
        <v/>
      </c>
    </row>
    <row r="4280" spans="8:13" ht="14.25">
      <c r="H4280" s="7">
        <v>1000</v>
      </c>
      <c r="K4280" s="9" t="e">
        <f t="shared" si="198"/>
        <v>#DIV/0!</v>
      </c>
      <c r="L4280" s="10" t="str">
        <f t="shared" si="199"/>
        <v>Invalid</v>
      </c>
      <c r="M4280" s="10" t="str">
        <f t="shared" si="200"/>
        <v/>
      </c>
    </row>
    <row r="4281" spans="8:13" ht="14.25">
      <c r="H4281" s="7">
        <v>1000</v>
      </c>
      <c r="K4281" s="9" t="e">
        <f t="shared" si="198"/>
        <v>#DIV/0!</v>
      </c>
      <c r="L4281" s="10" t="str">
        <f t="shared" si="199"/>
        <v>Invalid</v>
      </c>
      <c r="M4281" s="10" t="str">
        <f t="shared" si="200"/>
        <v/>
      </c>
    </row>
    <row r="4282" spans="8:13" ht="14.25">
      <c r="H4282" s="7">
        <v>1000</v>
      </c>
      <c r="K4282" s="9" t="e">
        <f t="shared" si="198"/>
        <v>#DIV/0!</v>
      </c>
      <c r="L4282" s="10" t="str">
        <f t="shared" si="199"/>
        <v>Invalid</v>
      </c>
      <c r="M4282" s="10" t="str">
        <f t="shared" si="200"/>
        <v/>
      </c>
    </row>
    <row r="4283" spans="8:13" ht="14.25">
      <c r="H4283" s="7">
        <v>1000</v>
      </c>
      <c r="K4283" s="9" t="e">
        <f t="shared" si="198"/>
        <v>#DIV/0!</v>
      </c>
      <c r="L4283" s="10" t="str">
        <f t="shared" si="199"/>
        <v>Invalid</v>
      </c>
      <c r="M4283" s="10" t="str">
        <f t="shared" si="200"/>
        <v/>
      </c>
    </row>
    <row r="4284" spans="8:13" ht="14.25">
      <c r="H4284" s="7">
        <v>1000</v>
      </c>
      <c r="K4284" s="9" t="e">
        <f t="shared" si="198"/>
        <v>#DIV/0!</v>
      </c>
      <c r="L4284" s="10" t="str">
        <f t="shared" si="199"/>
        <v>Invalid</v>
      </c>
      <c r="M4284" s="10" t="str">
        <f t="shared" si="200"/>
        <v/>
      </c>
    </row>
    <row r="4285" spans="8:13" ht="14.25">
      <c r="H4285" s="7">
        <v>1000</v>
      </c>
      <c r="K4285" s="9" t="e">
        <f t="shared" si="198"/>
        <v>#DIV/0!</v>
      </c>
      <c r="L4285" s="10" t="str">
        <f t="shared" si="199"/>
        <v>Invalid</v>
      </c>
      <c r="M4285" s="10" t="str">
        <f t="shared" si="200"/>
        <v/>
      </c>
    </row>
    <row r="4286" spans="8:13" ht="14.25">
      <c r="H4286" s="7">
        <v>1000</v>
      </c>
      <c r="K4286" s="9" t="e">
        <f t="shared" si="198"/>
        <v>#DIV/0!</v>
      </c>
      <c r="L4286" s="10" t="str">
        <f t="shared" si="199"/>
        <v>Invalid</v>
      </c>
      <c r="M4286" s="10" t="str">
        <f t="shared" si="200"/>
        <v/>
      </c>
    </row>
    <row r="4287" spans="8:13" ht="14.25">
      <c r="H4287" s="7">
        <v>1000</v>
      </c>
      <c r="K4287" s="9" t="e">
        <f t="shared" si="198"/>
        <v>#DIV/0!</v>
      </c>
      <c r="L4287" s="10" t="str">
        <f t="shared" si="199"/>
        <v>Invalid</v>
      </c>
      <c r="M4287" s="10" t="str">
        <f t="shared" si="200"/>
        <v/>
      </c>
    </row>
    <row r="4288" spans="8:13" ht="14.25">
      <c r="H4288" s="7">
        <v>1000</v>
      </c>
      <c r="K4288" s="9" t="e">
        <f t="shared" si="198"/>
        <v>#DIV/0!</v>
      </c>
      <c r="L4288" s="10" t="str">
        <f t="shared" si="199"/>
        <v>Invalid</v>
      </c>
      <c r="M4288" s="10" t="str">
        <f t="shared" si="200"/>
        <v/>
      </c>
    </row>
    <row r="4289" spans="8:13" ht="14.25">
      <c r="H4289" s="7">
        <v>1000</v>
      </c>
      <c r="K4289" s="9" t="e">
        <f t="shared" si="198"/>
        <v>#DIV/0!</v>
      </c>
      <c r="L4289" s="10" t="str">
        <f t="shared" si="199"/>
        <v>Invalid</v>
      </c>
      <c r="M4289" s="10" t="str">
        <f t="shared" si="200"/>
        <v/>
      </c>
    </row>
    <row r="4290" spans="8:13" ht="14.25">
      <c r="H4290" s="7">
        <v>1000</v>
      </c>
      <c r="K4290" s="9" t="e">
        <f t="shared" si="198"/>
        <v>#DIV/0!</v>
      </c>
      <c r="L4290" s="10" t="str">
        <f t="shared" si="199"/>
        <v>Invalid</v>
      </c>
      <c r="M4290" s="10" t="str">
        <f t="shared" si="200"/>
        <v/>
      </c>
    </row>
    <row r="4291" spans="8:13" ht="14.25">
      <c r="H4291" s="7">
        <v>1000</v>
      </c>
      <c r="K4291" s="9" t="e">
        <f t="shared" ref="K4291:K4354" si="201">(H4291/G4291)*J4291</f>
        <v>#DIV/0!</v>
      </c>
      <c r="L4291" s="10" t="str">
        <f t="shared" ref="L4291:L4354" si="202">IF(F4291="BUY",(K4291-H4291)/H4291, IF(F4291="SELL", (H4291-K4291)/H4291, "Invalid"))</f>
        <v>Invalid</v>
      </c>
      <c r="M4291" s="10" t="str">
        <f t="shared" ref="M4291:M4354" si="203">IF(E4291="BUY",(K4291-H4291)/H4291,IF(E4291="SELL",(H4291-K4291)/H4291,""))</f>
        <v/>
      </c>
    </row>
    <row r="4292" spans="8:13" ht="14.25">
      <c r="H4292" s="7">
        <v>1000</v>
      </c>
      <c r="K4292" s="9" t="e">
        <f t="shared" si="201"/>
        <v>#DIV/0!</v>
      </c>
      <c r="L4292" s="10" t="str">
        <f t="shared" si="202"/>
        <v>Invalid</v>
      </c>
      <c r="M4292" s="10" t="str">
        <f t="shared" si="203"/>
        <v/>
      </c>
    </row>
    <row r="4293" spans="8:13" ht="14.25">
      <c r="H4293" s="7">
        <v>1000</v>
      </c>
      <c r="K4293" s="9" t="e">
        <f t="shared" si="201"/>
        <v>#DIV/0!</v>
      </c>
      <c r="L4293" s="10" t="str">
        <f t="shared" si="202"/>
        <v>Invalid</v>
      </c>
      <c r="M4293" s="10" t="str">
        <f t="shared" si="203"/>
        <v/>
      </c>
    </row>
    <row r="4294" spans="8:13" ht="14.25">
      <c r="H4294" s="7">
        <v>1000</v>
      </c>
      <c r="K4294" s="9" t="e">
        <f t="shared" si="201"/>
        <v>#DIV/0!</v>
      </c>
      <c r="L4294" s="10" t="str">
        <f t="shared" si="202"/>
        <v>Invalid</v>
      </c>
      <c r="M4294" s="10" t="str">
        <f t="shared" si="203"/>
        <v/>
      </c>
    </row>
    <row r="4295" spans="8:13" ht="14.25">
      <c r="H4295" s="7">
        <v>1000</v>
      </c>
      <c r="K4295" s="9" t="e">
        <f t="shared" si="201"/>
        <v>#DIV/0!</v>
      </c>
      <c r="L4295" s="10" t="str">
        <f t="shared" si="202"/>
        <v>Invalid</v>
      </c>
      <c r="M4295" s="10" t="str">
        <f t="shared" si="203"/>
        <v/>
      </c>
    </row>
    <row r="4296" spans="8:13" ht="14.25">
      <c r="H4296" s="7">
        <v>1000</v>
      </c>
      <c r="K4296" s="9" t="e">
        <f t="shared" si="201"/>
        <v>#DIV/0!</v>
      </c>
      <c r="L4296" s="10" t="str">
        <f t="shared" si="202"/>
        <v>Invalid</v>
      </c>
      <c r="M4296" s="10" t="str">
        <f t="shared" si="203"/>
        <v/>
      </c>
    </row>
    <row r="4297" spans="8:13" ht="14.25">
      <c r="H4297" s="7">
        <v>1000</v>
      </c>
      <c r="K4297" s="9" t="e">
        <f t="shared" si="201"/>
        <v>#DIV/0!</v>
      </c>
      <c r="L4297" s="10" t="str">
        <f t="shared" si="202"/>
        <v>Invalid</v>
      </c>
      <c r="M4297" s="10" t="str">
        <f t="shared" si="203"/>
        <v/>
      </c>
    </row>
    <row r="4298" spans="8:13" ht="14.25">
      <c r="H4298" s="7">
        <v>1000</v>
      </c>
      <c r="K4298" s="9" t="e">
        <f t="shared" si="201"/>
        <v>#DIV/0!</v>
      </c>
      <c r="L4298" s="10" t="str">
        <f t="shared" si="202"/>
        <v>Invalid</v>
      </c>
      <c r="M4298" s="10" t="str">
        <f t="shared" si="203"/>
        <v/>
      </c>
    </row>
    <row r="4299" spans="8:13" ht="14.25">
      <c r="H4299" s="7">
        <v>1000</v>
      </c>
      <c r="K4299" s="9" t="e">
        <f t="shared" si="201"/>
        <v>#DIV/0!</v>
      </c>
      <c r="L4299" s="10" t="str">
        <f t="shared" si="202"/>
        <v>Invalid</v>
      </c>
      <c r="M4299" s="10" t="str">
        <f t="shared" si="203"/>
        <v/>
      </c>
    </row>
    <row r="4300" spans="8:13" ht="14.25">
      <c r="H4300" s="7">
        <v>1000</v>
      </c>
      <c r="K4300" s="9" t="e">
        <f t="shared" si="201"/>
        <v>#DIV/0!</v>
      </c>
      <c r="L4300" s="10" t="str">
        <f t="shared" si="202"/>
        <v>Invalid</v>
      </c>
      <c r="M4300" s="10" t="str">
        <f t="shared" si="203"/>
        <v/>
      </c>
    </row>
    <row r="4301" spans="8:13" ht="14.25">
      <c r="H4301" s="7">
        <v>1000</v>
      </c>
      <c r="K4301" s="9" t="e">
        <f t="shared" si="201"/>
        <v>#DIV/0!</v>
      </c>
      <c r="L4301" s="10" t="str">
        <f t="shared" si="202"/>
        <v>Invalid</v>
      </c>
      <c r="M4301" s="10" t="str">
        <f t="shared" si="203"/>
        <v/>
      </c>
    </row>
    <row r="4302" spans="8:13" ht="14.25">
      <c r="H4302" s="7">
        <v>1000</v>
      </c>
      <c r="K4302" s="9" t="e">
        <f t="shared" si="201"/>
        <v>#DIV/0!</v>
      </c>
      <c r="L4302" s="10" t="str">
        <f t="shared" si="202"/>
        <v>Invalid</v>
      </c>
      <c r="M4302" s="10" t="str">
        <f t="shared" si="203"/>
        <v/>
      </c>
    </row>
    <row r="4303" spans="8:13" ht="14.25">
      <c r="H4303" s="7">
        <v>1000</v>
      </c>
      <c r="K4303" s="9" t="e">
        <f t="shared" si="201"/>
        <v>#DIV/0!</v>
      </c>
      <c r="L4303" s="10" t="str">
        <f t="shared" si="202"/>
        <v>Invalid</v>
      </c>
      <c r="M4303" s="10" t="str">
        <f t="shared" si="203"/>
        <v/>
      </c>
    </row>
    <row r="4304" spans="8:13" ht="14.25">
      <c r="H4304" s="7">
        <v>1000</v>
      </c>
      <c r="K4304" s="9" t="e">
        <f t="shared" si="201"/>
        <v>#DIV/0!</v>
      </c>
      <c r="L4304" s="10" t="str">
        <f t="shared" si="202"/>
        <v>Invalid</v>
      </c>
      <c r="M4304" s="10" t="str">
        <f t="shared" si="203"/>
        <v/>
      </c>
    </row>
    <row r="4305" spans="8:13" ht="14.25">
      <c r="H4305" s="7">
        <v>1000</v>
      </c>
      <c r="K4305" s="9" t="e">
        <f t="shared" si="201"/>
        <v>#DIV/0!</v>
      </c>
      <c r="L4305" s="10" t="str">
        <f t="shared" si="202"/>
        <v>Invalid</v>
      </c>
      <c r="M4305" s="10" t="str">
        <f t="shared" si="203"/>
        <v/>
      </c>
    </row>
    <row r="4306" spans="8:13" ht="14.25">
      <c r="H4306" s="7">
        <v>1000</v>
      </c>
      <c r="K4306" s="9" t="e">
        <f t="shared" si="201"/>
        <v>#DIV/0!</v>
      </c>
      <c r="L4306" s="10" t="str">
        <f t="shared" si="202"/>
        <v>Invalid</v>
      </c>
      <c r="M4306" s="10" t="str">
        <f t="shared" si="203"/>
        <v/>
      </c>
    </row>
    <row r="4307" spans="8:13" ht="14.25">
      <c r="H4307" s="7">
        <v>1000</v>
      </c>
      <c r="K4307" s="9" t="e">
        <f t="shared" si="201"/>
        <v>#DIV/0!</v>
      </c>
      <c r="L4307" s="10" t="str">
        <f t="shared" si="202"/>
        <v>Invalid</v>
      </c>
      <c r="M4307" s="10" t="str">
        <f t="shared" si="203"/>
        <v/>
      </c>
    </row>
    <row r="4308" spans="8:13" ht="14.25">
      <c r="H4308" s="7">
        <v>1000</v>
      </c>
      <c r="K4308" s="9" t="e">
        <f t="shared" si="201"/>
        <v>#DIV/0!</v>
      </c>
      <c r="L4308" s="10" t="str">
        <f t="shared" si="202"/>
        <v>Invalid</v>
      </c>
      <c r="M4308" s="10" t="str">
        <f t="shared" si="203"/>
        <v/>
      </c>
    </row>
    <row r="4309" spans="8:13" ht="14.25">
      <c r="H4309" s="7">
        <v>1000</v>
      </c>
      <c r="K4309" s="9" t="e">
        <f t="shared" si="201"/>
        <v>#DIV/0!</v>
      </c>
      <c r="L4309" s="10" t="str">
        <f t="shared" si="202"/>
        <v>Invalid</v>
      </c>
      <c r="M4309" s="10" t="str">
        <f t="shared" si="203"/>
        <v/>
      </c>
    </row>
    <row r="4310" spans="8:13" ht="14.25">
      <c r="H4310" s="7">
        <v>1000</v>
      </c>
      <c r="K4310" s="9" t="e">
        <f t="shared" si="201"/>
        <v>#DIV/0!</v>
      </c>
      <c r="L4310" s="10" t="str">
        <f t="shared" si="202"/>
        <v>Invalid</v>
      </c>
      <c r="M4310" s="10" t="str">
        <f t="shared" si="203"/>
        <v/>
      </c>
    </row>
    <row r="4311" spans="8:13" ht="14.25">
      <c r="H4311" s="7">
        <v>1000</v>
      </c>
      <c r="K4311" s="9" t="e">
        <f t="shared" si="201"/>
        <v>#DIV/0!</v>
      </c>
      <c r="L4311" s="10" t="str">
        <f t="shared" si="202"/>
        <v>Invalid</v>
      </c>
      <c r="M4311" s="10" t="str">
        <f t="shared" si="203"/>
        <v/>
      </c>
    </row>
    <row r="4312" spans="8:13" ht="14.25">
      <c r="H4312" s="7">
        <v>1000</v>
      </c>
      <c r="K4312" s="9" t="e">
        <f t="shared" si="201"/>
        <v>#DIV/0!</v>
      </c>
      <c r="L4312" s="10" t="str">
        <f t="shared" si="202"/>
        <v>Invalid</v>
      </c>
      <c r="M4312" s="10" t="str">
        <f t="shared" si="203"/>
        <v/>
      </c>
    </row>
    <row r="4313" spans="8:13" ht="14.25">
      <c r="H4313" s="7">
        <v>1000</v>
      </c>
      <c r="K4313" s="9" t="e">
        <f t="shared" si="201"/>
        <v>#DIV/0!</v>
      </c>
      <c r="L4313" s="10" t="str">
        <f t="shared" si="202"/>
        <v>Invalid</v>
      </c>
      <c r="M4313" s="10" t="str">
        <f t="shared" si="203"/>
        <v/>
      </c>
    </row>
    <row r="4314" spans="8:13" ht="14.25">
      <c r="H4314" s="7">
        <v>1000</v>
      </c>
      <c r="K4314" s="9" t="e">
        <f t="shared" si="201"/>
        <v>#DIV/0!</v>
      </c>
      <c r="L4314" s="10" t="str">
        <f t="shared" si="202"/>
        <v>Invalid</v>
      </c>
      <c r="M4314" s="10" t="str">
        <f t="shared" si="203"/>
        <v/>
      </c>
    </row>
    <row r="4315" spans="8:13" ht="14.25">
      <c r="H4315" s="7">
        <v>1000</v>
      </c>
      <c r="K4315" s="9" t="e">
        <f t="shared" si="201"/>
        <v>#DIV/0!</v>
      </c>
      <c r="L4315" s="10" t="str">
        <f t="shared" si="202"/>
        <v>Invalid</v>
      </c>
      <c r="M4315" s="10" t="str">
        <f t="shared" si="203"/>
        <v/>
      </c>
    </row>
    <row r="4316" spans="8:13" ht="14.25">
      <c r="H4316" s="7">
        <v>1000</v>
      </c>
      <c r="K4316" s="9" t="e">
        <f t="shared" si="201"/>
        <v>#DIV/0!</v>
      </c>
      <c r="L4316" s="10" t="str">
        <f t="shared" si="202"/>
        <v>Invalid</v>
      </c>
      <c r="M4316" s="10" t="str">
        <f t="shared" si="203"/>
        <v/>
      </c>
    </row>
    <row r="4317" spans="8:13" ht="14.25">
      <c r="H4317" s="7">
        <v>1000</v>
      </c>
      <c r="K4317" s="9" t="e">
        <f t="shared" si="201"/>
        <v>#DIV/0!</v>
      </c>
      <c r="L4317" s="10" t="str">
        <f t="shared" si="202"/>
        <v>Invalid</v>
      </c>
      <c r="M4317" s="10" t="str">
        <f t="shared" si="203"/>
        <v/>
      </c>
    </row>
    <row r="4318" spans="8:13" ht="14.25">
      <c r="H4318" s="7">
        <v>1000</v>
      </c>
      <c r="K4318" s="9" t="e">
        <f t="shared" si="201"/>
        <v>#DIV/0!</v>
      </c>
      <c r="L4318" s="10" t="str">
        <f t="shared" si="202"/>
        <v>Invalid</v>
      </c>
      <c r="M4318" s="10" t="str">
        <f t="shared" si="203"/>
        <v/>
      </c>
    </row>
    <row r="4319" spans="8:13" ht="14.25">
      <c r="H4319" s="7">
        <v>1000</v>
      </c>
      <c r="K4319" s="9" t="e">
        <f t="shared" si="201"/>
        <v>#DIV/0!</v>
      </c>
      <c r="L4319" s="10" t="str">
        <f t="shared" si="202"/>
        <v>Invalid</v>
      </c>
      <c r="M4319" s="10" t="str">
        <f t="shared" si="203"/>
        <v/>
      </c>
    </row>
    <row r="4320" spans="8:13" ht="14.25">
      <c r="H4320" s="7">
        <v>1000</v>
      </c>
      <c r="K4320" s="9" t="e">
        <f t="shared" si="201"/>
        <v>#DIV/0!</v>
      </c>
      <c r="L4320" s="10" t="str">
        <f t="shared" si="202"/>
        <v>Invalid</v>
      </c>
      <c r="M4320" s="10" t="str">
        <f t="shared" si="203"/>
        <v/>
      </c>
    </row>
    <row r="4321" spans="8:13" ht="14.25">
      <c r="H4321" s="7">
        <v>1000</v>
      </c>
      <c r="K4321" s="9" t="e">
        <f t="shared" si="201"/>
        <v>#DIV/0!</v>
      </c>
      <c r="L4321" s="10" t="str">
        <f t="shared" si="202"/>
        <v>Invalid</v>
      </c>
      <c r="M4321" s="10" t="str">
        <f t="shared" si="203"/>
        <v/>
      </c>
    </row>
    <row r="4322" spans="8:13" ht="14.25">
      <c r="H4322" s="7">
        <v>1000</v>
      </c>
      <c r="K4322" s="9" t="e">
        <f t="shared" si="201"/>
        <v>#DIV/0!</v>
      </c>
      <c r="L4322" s="10" t="str">
        <f t="shared" si="202"/>
        <v>Invalid</v>
      </c>
      <c r="M4322" s="10" t="str">
        <f t="shared" si="203"/>
        <v/>
      </c>
    </row>
    <row r="4323" spans="8:13" ht="14.25">
      <c r="H4323" s="7">
        <v>1000</v>
      </c>
      <c r="K4323" s="9" t="e">
        <f t="shared" si="201"/>
        <v>#DIV/0!</v>
      </c>
      <c r="L4323" s="10" t="str">
        <f t="shared" si="202"/>
        <v>Invalid</v>
      </c>
      <c r="M4323" s="10" t="str">
        <f t="shared" si="203"/>
        <v/>
      </c>
    </row>
    <row r="4324" spans="8:13" ht="14.25">
      <c r="H4324" s="7">
        <v>1000</v>
      </c>
      <c r="K4324" s="9" t="e">
        <f t="shared" si="201"/>
        <v>#DIV/0!</v>
      </c>
      <c r="L4324" s="10" t="str">
        <f t="shared" si="202"/>
        <v>Invalid</v>
      </c>
      <c r="M4324" s="10" t="str">
        <f t="shared" si="203"/>
        <v/>
      </c>
    </row>
    <row r="4325" spans="8:13" ht="14.25">
      <c r="H4325" s="7">
        <v>1000</v>
      </c>
      <c r="K4325" s="9" t="e">
        <f t="shared" si="201"/>
        <v>#DIV/0!</v>
      </c>
      <c r="L4325" s="10" t="str">
        <f t="shared" si="202"/>
        <v>Invalid</v>
      </c>
      <c r="M4325" s="10" t="str">
        <f t="shared" si="203"/>
        <v/>
      </c>
    </row>
    <row r="4326" spans="8:13" ht="14.25">
      <c r="H4326" s="7">
        <v>1000</v>
      </c>
      <c r="K4326" s="9" t="e">
        <f t="shared" si="201"/>
        <v>#DIV/0!</v>
      </c>
      <c r="L4326" s="10" t="str">
        <f t="shared" si="202"/>
        <v>Invalid</v>
      </c>
      <c r="M4326" s="10" t="str">
        <f t="shared" si="203"/>
        <v/>
      </c>
    </row>
    <row r="4327" spans="8:13" ht="14.25">
      <c r="H4327" s="7">
        <v>1000</v>
      </c>
      <c r="K4327" s="9" t="e">
        <f t="shared" si="201"/>
        <v>#DIV/0!</v>
      </c>
      <c r="L4327" s="10" t="str">
        <f t="shared" si="202"/>
        <v>Invalid</v>
      </c>
      <c r="M4327" s="10" t="str">
        <f t="shared" si="203"/>
        <v/>
      </c>
    </row>
    <row r="4328" spans="8:13" ht="14.25">
      <c r="H4328" s="7">
        <v>1000</v>
      </c>
      <c r="K4328" s="9" t="e">
        <f t="shared" si="201"/>
        <v>#DIV/0!</v>
      </c>
      <c r="L4328" s="10" t="str">
        <f t="shared" si="202"/>
        <v>Invalid</v>
      </c>
      <c r="M4328" s="10" t="str">
        <f t="shared" si="203"/>
        <v/>
      </c>
    </row>
    <row r="4329" spans="8:13" ht="14.25">
      <c r="H4329" s="7">
        <v>1000</v>
      </c>
      <c r="K4329" s="9" t="e">
        <f t="shared" si="201"/>
        <v>#DIV/0!</v>
      </c>
      <c r="L4329" s="10" t="str">
        <f t="shared" si="202"/>
        <v>Invalid</v>
      </c>
      <c r="M4329" s="10" t="str">
        <f t="shared" si="203"/>
        <v/>
      </c>
    </row>
    <row r="4330" spans="8:13" ht="14.25">
      <c r="H4330" s="7">
        <v>1000</v>
      </c>
      <c r="K4330" s="9" t="e">
        <f t="shared" si="201"/>
        <v>#DIV/0!</v>
      </c>
      <c r="L4330" s="10" t="str">
        <f t="shared" si="202"/>
        <v>Invalid</v>
      </c>
      <c r="M4330" s="10" t="str">
        <f t="shared" si="203"/>
        <v/>
      </c>
    </row>
    <row r="4331" spans="8:13" ht="14.25">
      <c r="H4331" s="7">
        <v>1000</v>
      </c>
      <c r="K4331" s="9" t="e">
        <f t="shared" si="201"/>
        <v>#DIV/0!</v>
      </c>
      <c r="L4331" s="10" t="str">
        <f t="shared" si="202"/>
        <v>Invalid</v>
      </c>
      <c r="M4331" s="10" t="str">
        <f t="shared" si="203"/>
        <v/>
      </c>
    </row>
    <row r="4332" spans="8:13" ht="14.25">
      <c r="H4332" s="7">
        <v>1000</v>
      </c>
      <c r="K4332" s="9" t="e">
        <f t="shared" si="201"/>
        <v>#DIV/0!</v>
      </c>
      <c r="L4332" s="10" t="str">
        <f t="shared" si="202"/>
        <v>Invalid</v>
      </c>
      <c r="M4332" s="10" t="str">
        <f t="shared" si="203"/>
        <v/>
      </c>
    </row>
    <row r="4333" spans="8:13" ht="14.25">
      <c r="H4333" s="7">
        <v>1000</v>
      </c>
      <c r="K4333" s="9" t="e">
        <f t="shared" si="201"/>
        <v>#DIV/0!</v>
      </c>
      <c r="L4333" s="10" t="str">
        <f t="shared" si="202"/>
        <v>Invalid</v>
      </c>
      <c r="M4333" s="10" t="str">
        <f t="shared" si="203"/>
        <v/>
      </c>
    </row>
    <row r="4334" spans="8:13" ht="14.25">
      <c r="H4334" s="7">
        <v>1000</v>
      </c>
      <c r="K4334" s="9" t="e">
        <f t="shared" si="201"/>
        <v>#DIV/0!</v>
      </c>
      <c r="L4334" s="10" t="str">
        <f t="shared" si="202"/>
        <v>Invalid</v>
      </c>
      <c r="M4334" s="10" t="str">
        <f t="shared" si="203"/>
        <v/>
      </c>
    </row>
    <row r="4335" spans="8:13" ht="14.25">
      <c r="H4335" s="7">
        <v>1000</v>
      </c>
      <c r="K4335" s="9" t="e">
        <f t="shared" si="201"/>
        <v>#DIV/0!</v>
      </c>
      <c r="L4335" s="10" t="str">
        <f t="shared" si="202"/>
        <v>Invalid</v>
      </c>
      <c r="M4335" s="10" t="str">
        <f t="shared" si="203"/>
        <v/>
      </c>
    </row>
    <row r="4336" spans="8:13" ht="14.25">
      <c r="H4336" s="7">
        <v>1000</v>
      </c>
      <c r="K4336" s="9" t="e">
        <f t="shared" si="201"/>
        <v>#DIV/0!</v>
      </c>
      <c r="L4336" s="10" t="str">
        <f t="shared" si="202"/>
        <v>Invalid</v>
      </c>
      <c r="M4336" s="10" t="str">
        <f t="shared" si="203"/>
        <v/>
      </c>
    </row>
    <row r="4337" spans="8:13" ht="14.25">
      <c r="H4337" s="7">
        <v>1000</v>
      </c>
      <c r="K4337" s="9" t="e">
        <f t="shared" si="201"/>
        <v>#DIV/0!</v>
      </c>
      <c r="L4337" s="10" t="str">
        <f t="shared" si="202"/>
        <v>Invalid</v>
      </c>
      <c r="M4337" s="10" t="str">
        <f t="shared" si="203"/>
        <v/>
      </c>
    </row>
    <row r="4338" spans="8:13" ht="14.25">
      <c r="H4338" s="7">
        <v>1000</v>
      </c>
      <c r="K4338" s="9" t="e">
        <f t="shared" si="201"/>
        <v>#DIV/0!</v>
      </c>
      <c r="L4338" s="10" t="str">
        <f t="shared" si="202"/>
        <v>Invalid</v>
      </c>
      <c r="M4338" s="10" t="str">
        <f t="shared" si="203"/>
        <v/>
      </c>
    </row>
    <row r="4339" spans="8:13" ht="14.25">
      <c r="H4339" s="7">
        <v>1000</v>
      </c>
      <c r="K4339" s="9" t="e">
        <f t="shared" si="201"/>
        <v>#DIV/0!</v>
      </c>
      <c r="L4339" s="10" t="str">
        <f t="shared" si="202"/>
        <v>Invalid</v>
      </c>
      <c r="M4339" s="10" t="str">
        <f t="shared" si="203"/>
        <v/>
      </c>
    </row>
    <row r="4340" spans="8:13" ht="14.25">
      <c r="H4340" s="7">
        <v>1000</v>
      </c>
      <c r="K4340" s="9" t="e">
        <f t="shared" si="201"/>
        <v>#DIV/0!</v>
      </c>
      <c r="L4340" s="10" t="str">
        <f t="shared" si="202"/>
        <v>Invalid</v>
      </c>
      <c r="M4340" s="10" t="str">
        <f t="shared" si="203"/>
        <v/>
      </c>
    </row>
    <row r="4341" spans="8:13" ht="14.25">
      <c r="H4341" s="7">
        <v>1000</v>
      </c>
      <c r="K4341" s="9" t="e">
        <f t="shared" si="201"/>
        <v>#DIV/0!</v>
      </c>
      <c r="L4341" s="10" t="str">
        <f t="shared" si="202"/>
        <v>Invalid</v>
      </c>
      <c r="M4341" s="10" t="str">
        <f t="shared" si="203"/>
        <v/>
      </c>
    </row>
    <row r="4342" spans="8:13" ht="14.25">
      <c r="H4342" s="7">
        <v>1000</v>
      </c>
      <c r="K4342" s="9" t="e">
        <f t="shared" si="201"/>
        <v>#DIV/0!</v>
      </c>
      <c r="L4342" s="10" t="str">
        <f t="shared" si="202"/>
        <v>Invalid</v>
      </c>
      <c r="M4342" s="10" t="str">
        <f t="shared" si="203"/>
        <v/>
      </c>
    </row>
    <row r="4343" spans="8:13" ht="14.25">
      <c r="H4343" s="7">
        <v>1000</v>
      </c>
      <c r="K4343" s="9" t="e">
        <f t="shared" si="201"/>
        <v>#DIV/0!</v>
      </c>
      <c r="L4343" s="10" t="str">
        <f t="shared" si="202"/>
        <v>Invalid</v>
      </c>
      <c r="M4343" s="10" t="str">
        <f t="shared" si="203"/>
        <v/>
      </c>
    </row>
    <row r="4344" spans="8:13" ht="14.25">
      <c r="H4344" s="7">
        <v>1000</v>
      </c>
      <c r="K4344" s="9" t="e">
        <f t="shared" si="201"/>
        <v>#DIV/0!</v>
      </c>
      <c r="L4344" s="10" t="str">
        <f t="shared" si="202"/>
        <v>Invalid</v>
      </c>
      <c r="M4344" s="10" t="str">
        <f t="shared" si="203"/>
        <v/>
      </c>
    </row>
    <row r="4345" spans="8:13" ht="14.25">
      <c r="H4345" s="7">
        <v>1000</v>
      </c>
      <c r="K4345" s="9" t="e">
        <f t="shared" si="201"/>
        <v>#DIV/0!</v>
      </c>
      <c r="L4345" s="10" t="str">
        <f t="shared" si="202"/>
        <v>Invalid</v>
      </c>
      <c r="M4345" s="10" t="str">
        <f t="shared" si="203"/>
        <v/>
      </c>
    </row>
    <row r="4346" spans="8:13" ht="14.25">
      <c r="H4346" s="7">
        <v>1000</v>
      </c>
      <c r="K4346" s="9" t="e">
        <f t="shared" si="201"/>
        <v>#DIV/0!</v>
      </c>
      <c r="L4346" s="10" t="str">
        <f t="shared" si="202"/>
        <v>Invalid</v>
      </c>
      <c r="M4346" s="10" t="str">
        <f t="shared" si="203"/>
        <v/>
      </c>
    </row>
    <row r="4347" spans="8:13" ht="14.25">
      <c r="H4347" s="7">
        <v>1000</v>
      </c>
      <c r="K4347" s="9" t="e">
        <f t="shared" si="201"/>
        <v>#DIV/0!</v>
      </c>
      <c r="L4347" s="10" t="str">
        <f t="shared" si="202"/>
        <v>Invalid</v>
      </c>
      <c r="M4347" s="10" t="str">
        <f t="shared" si="203"/>
        <v/>
      </c>
    </row>
    <row r="4348" spans="8:13" ht="14.25">
      <c r="H4348" s="7">
        <v>1000</v>
      </c>
      <c r="K4348" s="9" t="e">
        <f t="shared" si="201"/>
        <v>#DIV/0!</v>
      </c>
      <c r="L4348" s="10" t="str">
        <f t="shared" si="202"/>
        <v>Invalid</v>
      </c>
      <c r="M4348" s="10" t="str">
        <f t="shared" si="203"/>
        <v/>
      </c>
    </row>
    <row r="4349" spans="8:13" ht="14.25">
      <c r="H4349" s="7">
        <v>1000</v>
      </c>
      <c r="K4349" s="9" t="e">
        <f t="shared" si="201"/>
        <v>#DIV/0!</v>
      </c>
      <c r="L4349" s="10" t="str">
        <f t="shared" si="202"/>
        <v>Invalid</v>
      </c>
      <c r="M4349" s="10" t="str">
        <f t="shared" si="203"/>
        <v/>
      </c>
    </row>
    <row r="4350" spans="8:13" ht="14.25">
      <c r="H4350" s="7">
        <v>1000</v>
      </c>
      <c r="K4350" s="9" t="e">
        <f t="shared" si="201"/>
        <v>#DIV/0!</v>
      </c>
      <c r="L4350" s="10" t="str">
        <f t="shared" si="202"/>
        <v>Invalid</v>
      </c>
      <c r="M4350" s="10" t="str">
        <f t="shared" si="203"/>
        <v/>
      </c>
    </row>
    <row r="4351" spans="8:13" ht="14.25">
      <c r="H4351" s="7">
        <v>1000</v>
      </c>
      <c r="K4351" s="9" t="e">
        <f t="shared" si="201"/>
        <v>#DIV/0!</v>
      </c>
      <c r="L4351" s="10" t="str">
        <f t="shared" si="202"/>
        <v>Invalid</v>
      </c>
      <c r="M4351" s="10" t="str">
        <f t="shared" si="203"/>
        <v/>
      </c>
    </row>
    <row r="4352" spans="8:13" ht="14.25">
      <c r="H4352" s="7">
        <v>1000</v>
      </c>
      <c r="K4352" s="9" t="e">
        <f t="shared" si="201"/>
        <v>#DIV/0!</v>
      </c>
      <c r="L4352" s="10" t="str">
        <f t="shared" si="202"/>
        <v>Invalid</v>
      </c>
      <c r="M4352" s="10" t="str">
        <f t="shared" si="203"/>
        <v/>
      </c>
    </row>
    <row r="4353" spans="8:13" ht="14.25">
      <c r="H4353" s="7">
        <v>1000</v>
      </c>
      <c r="K4353" s="9" t="e">
        <f t="shared" si="201"/>
        <v>#DIV/0!</v>
      </c>
      <c r="L4353" s="10" t="str">
        <f t="shared" si="202"/>
        <v>Invalid</v>
      </c>
      <c r="M4353" s="10" t="str">
        <f t="shared" si="203"/>
        <v/>
      </c>
    </row>
    <row r="4354" spans="8:13" ht="14.25">
      <c r="H4354" s="7">
        <v>1000</v>
      </c>
      <c r="K4354" s="9" t="e">
        <f t="shared" si="201"/>
        <v>#DIV/0!</v>
      </c>
      <c r="L4354" s="10" t="str">
        <f t="shared" si="202"/>
        <v>Invalid</v>
      </c>
      <c r="M4354" s="10" t="str">
        <f t="shared" si="203"/>
        <v/>
      </c>
    </row>
    <row r="4355" spans="8:13" ht="14.25">
      <c r="H4355" s="7">
        <v>1000</v>
      </c>
      <c r="K4355" s="9" t="e">
        <f t="shared" ref="K4355:K4418" si="204">(H4355/G4355)*J4355</f>
        <v>#DIV/0!</v>
      </c>
      <c r="L4355" s="10" t="str">
        <f t="shared" ref="L4355:L4418" si="205">IF(F4355="BUY",(K4355-H4355)/H4355, IF(F4355="SELL", (H4355-K4355)/H4355, "Invalid"))</f>
        <v>Invalid</v>
      </c>
      <c r="M4355" s="10" t="str">
        <f t="shared" ref="M4355:M4418" si="206">IF(E4355="BUY",(K4355-H4355)/H4355,IF(E4355="SELL",(H4355-K4355)/H4355,""))</f>
        <v/>
      </c>
    </row>
    <row r="4356" spans="8:13" ht="14.25">
      <c r="H4356" s="7">
        <v>1000</v>
      </c>
      <c r="K4356" s="9" t="e">
        <f t="shared" si="204"/>
        <v>#DIV/0!</v>
      </c>
      <c r="L4356" s="10" t="str">
        <f t="shared" si="205"/>
        <v>Invalid</v>
      </c>
      <c r="M4356" s="10" t="str">
        <f t="shared" si="206"/>
        <v/>
      </c>
    </row>
    <row r="4357" spans="8:13" ht="14.25">
      <c r="H4357" s="7">
        <v>1000</v>
      </c>
      <c r="K4357" s="9" t="e">
        <f t="shared" si="204"/>
        <v>#DIV/0!</v>
      </c>
      <c r="L4357" s="10" t="str">
        <f t="shared" si="205"/>
        <v>Invalid</v>
      </c>
      <c r="M4357" s="10" t="str">
        <f t="shared" si="206"/>
        <v/>
      </c>
    </row>
    <row r="4358" spans="8:13" ht="14.25">
      <c r="H4358" s="7">
        <v>1000</v>
      </c>
      <c r="K4358" s="9" t="e">
        <f t="shared" si="204"/>
        <v>#DIV/0!</v>
      </c>
      <c r="L4358" s="10" t="str">
        <f t="shared" si="205"/>
        <v>Invalid</v>
      </c>
      <c r="M4358" s="10" t="str">
        <f t="shared" si="206"/>
        <v/>
      </c>
    </row>
    <row r="4359" spans="8:13" ht="14.25">
      <c r="H4359" s="7">
        <v>1000</v>
      </c>
      <c r="K4359" s="9" t="e">
        <f t="shared" si="204"/>
        <v>#DIV/0!</v>
      </c>
      <c r="L4359" s="10" t="str">
        <f t="shared" si="205"/>
        <v>Invalid</v>
      </c>
      <c r="M4359" s="10" t="str">
        <f t="shared" si="206"/>
        <v/>
      </c>
    </row>
    <row r="4360" spans="8:13" ht="14.25">
      <c r="H4360" s="7">
        <v>1000</v>
      </c>
      <c r="K4360" s="9" t="e">
        <f t="shared" si="204"/>
        <v>#DIV/0!</v>
      </c>
      <c r="L4360" s="10" t="str">
        <f t="shared" si="205"/>
        <v>Invalid</v>
      </c>
      <c r="M4360" s="10" t="str">
        <f t="shared" si="206"/>
        <v/>
      </c>
    </row>
    <row r="4361" spans="8:13" ht="14.25">
      <c r="H4361" s="7">
        <v>1000</v>
      </c>
      <c r="K4361" s="9" t="e">
        <f t="shared" si="204"/>
        <v>#DIV/0!</v>
      </c>
      <c r="L4361" s="10" t="str">
        <f t="shared" si="205"/>
        <v>Invalid</v>
      </c>
      <c r="M4361" s="10" t="str">
        <f t="shared" si="206"/>
        <v/>
      </c>
    </row>
    <row r="4362" spans="8:13" ht="14.25">
      <c r="H4362" s="7">
        <v>1000</v>
      </c>
      <c r="K4362" s="9" t="e">
        <f t="shared" si="204"/>
        <v>#DIV/0!</v>
      </c>
      <c r="L4362" s="10" t="str">
        <f t="shared" si="205"/>
        <v>Invalid</v>
      </c>
      <c r="M4362" s="10" t="str">
        <f t="shared" si="206"/>
        <v/>
      </c>
    </row>
    <row r="4363" spans="8:13" ht="14.25">
      <c r="H4363" s="7">
        <v>1000</v>
      </c>
      <c r="K4363" s="9" t="e">
        <f t="shared" si="204"/>
        <v>#DIV/0!</v>
      </c>
      <c r="L4363" s="10" t="str">
        <f t="shared" si="205"/>
        <v>Invalid</v>
      </c>
      <c r="M4363" s="10" t="str">
        <f t="shared" si="206"/>
        <v/>
      </c>
    </row>
    <row r="4364" spans="8:13" ht="14.25">
      <c r="H4364" s="7">
        <v>1000</v>
      </c>
      <c r="K4364" s="9" t="e">
        <f t="shared" si="204"/>
        <v>#DIV/0!</v>
      </c>
      <c r="L4364" s="10" t="str">
        <f t="shared" si="205"/>
        <v>Invalid</v>
      </c>
      <c r="M4364" s="10" t="str">
        <f t="shared" si="206"/>
        <v/>
      </c>
    </row>
    <row r="4365" spans="8:13" ht="14.25">
      <c r="H4365" s="7">
        <v>1000</v>
      </c>
      <c r="K4365" s="9" t="e">
        <f t="shared" si="204"/>
        <v>#DIV/0!</v>
      </c>
      <c r="L4365" s="10" t="str">
        <f t="shared" si="205"/>
        <v>Invalid</v>
      </c>
      <c r="M4365" s="10" t="str">
        <f t="shared" si="206"/>
        <v/>
      </c>
    </row>
    <row r="4366" spans="8:13" ht="14.25">
      <c r="H4366" s="7">
        <v>1000</v>
      </c>
      <c r="K4366" s="9" t="e">
        <f t="shared" si="204"/>
        <v>#DIV/0!</v>
      </c>
      <c r="L4366" s="10" t="str">
        <f t="shared" si="205"/>
        <v>Invalid</v>
      </c>
      <c r="M4366" s="10" t="str">
        <f t="shared" si="206"/>
        <v/>
      </c>
    </row>
    <row r="4367" spans="8:13" ht="14.25">
      <c r="H4367" s="7">
        <v>1000</v>
      </c>
      <c r="K4367" s="9" t="e">
        <f t="shared" si="204"/>
        <v>#DIV/0!</v>
      </c>
      <c r="L4367" s="10" t="str">
        <f t="shared" si="205"/>
        <v>Invalid</v>
      </c>
      <c r="M4367" s="10" t="str">
        <f t="shared" si="206"/>
        <v/>
      </c>
    </row>
    <row r="4368" spans="8:13" ht="14.25">
      <c r="H4368" s="7">
        <v>1000</v>
      </c>
      <c r="K4368" s="9" t="e">
        <f t="shared" si="204"/>
        <v>#DIV/0!</v>
      </c>
      <c r="L4368" s="10" t="str">
        <f t="shared" si="205"/>
        <v>Invalid</v>
      </c>
      <c r="M4368" s="10" t="str">
        <f t="shared" si="206"/>
        <v/>
      </c>
    </row>
    <row r="4369" spans="8:13" ht="14.25">
      <c r="H4369" s="7">
        <v>1000</v>
      </c>
      <c r="K4369" s="9" t="e">
        <f t="shared" si="204"/>
        <v>#DIV/0!</v>
      </c>
      <c r="L4369" s="10" t="str">
        <f t="shared" si="205"/>
        <v>Invalid</v>
      </c>
      <c r="M4369" s="10" t="str">
        <f t="shared" si="206"/>
        <v/>
      </c>
    </row>
    <row r="4370" spans="8:13" ht="14.25">
      <c r="H4370" s="7">
        <v>1000</v>
      </c>
      <c r="K4370" s="9" t="e">
        <f t="shared" si="204"/>
        <v>#DIV/0!</v>
      </c>
      <c r="L4370" s="10" t="str">
        <f t="shared" si="205"/>
        <v>Invalid</v>
      </c>
      <c r="M4370" s="10" t="str">
        <f t="shared" si="206"/>
        <v/>
      </c>
    </row>
    <row r="4371" spans="8:13" ht="14.25">
      <c r="H4371" s="7">
        <v>1000</v>
      </c>
      <c r="K4371" s="9" t="e">
        <f t="shared" si="204"/>
        <v>#DIV/0!</v>
      </c>
      <c r="L4371" s="10" t="str">
        <f t="shared" si="205"/>
        <v>Invalid</v>
      </c>
      <c r="M4371" s="10" t="str">
        <f t="shared" si="206"/>
        <v/>
      </c>
    </row>
    <row r="4372" spans="8:13" ht="14.25">
      <c r="H4372" s="7">
        <v>1000</v>
      </c>
      <c r="K4372" s="9" t="e">
        <f t="shared" si="204"/>
        <v>#DIV/0!</v>
      </c>
      <c r="L4372" s="10" t="str">
        <f t="shared" si="205"/>
        <v>Invalid</v>
      </c>
      <c r="M4372" s="10" t="str">
        <f t="shared" si="206"/>
        <v/>
      </c>
    </row>
    <row r="4373" spans="8:13" ht="14.25">
      <c r="H4373" s="7">
        <v>1000</v>
      </c>
      <c r="K4373" s="9" t="e">
        <f t="shared" si="204"/>
        <v>#DIV/0!</v>
      </c>
      <c r="L4373" s="10" t="str">
        <f t="shared" si="205"/>
        <v>Invalid</v>
      </c>
      <c r="M4373" s="10" t="str">
        <f t="shared" si="206"/>
        <v/>
      </c>
    </row>
    <row r="4374" spans="8:13" ht="14.25">
      <c r="H4374" s="7">
        <v>1000</v>
      </c>
      <c r="K4374" s="9" t="e">
        <f t="shared" si="204"/>
        <v>#DIV/0!</v>
      </c>
      <c r="L4374" s="10" t="str">
        <f t="shared" si="205"/>
        <v>Invalid</v>
      </c>
      <c r="M4374" s="10" t="str">
        <f t="shared" si="206"/>
        <v/>
      </c>
    </row>
    <row r="4375" spans="8:13" ht="14.25">
      <c r="H4375" s="7">
        <v>1000</v>
      </c>
      <c r="K4375" s="9" t="e">
        <f t="shared" si="204"/>
        <v>#DIV/0!</v>
      </c>
      <c r="L4375" s="10" t="str">
        <f t="shared" si="205"/>
        <v>Invalid</v>
      </c>
      <c r="M4375" s="10" t="str">
        <f t="shared" si="206"/>
        <v/>
      </c>
    </row>
    <row r="4376" spans="8:13" ht="14.25">
      <c r="H4376" s="7">
        <v>1000</v>
      </c>
      <c r="K4376" s="9" t="e">
        <f t="shared" si="204"/>
        <v>#DIV/0!</v>
      </c>
      <c r="L4376" s="10" t="str">
        <f t="shared" si="205"/>
        <v>Invalid</v>
      </c>
      <c r="M4376" s="10" t="str">
        <f t="shared" si="206"/>
        <v/>
      </c>
    </row>
    <row r="4377" spans="8:13" ht="14.25">
      <c r="H4377" s="7">
        <v>1000</v>
      </c>
      <c r="K4377" s="9" t="e">
        <f t="shared" si="204"/>
        <v>#DIV/0!</v>
      </c>
      <c r="L4377" s="10" t="str">
        <f t="shared" si="205"/>
        <v>Invalid</v>
      </c>
      <c r="M4377" s="10" t="str">
        <f t="shared" si="206"/>
        <v/>
      </c>
    </row>
    <row r="4378" spans="8:13" ht="14.25">
      <c r="H4378" s="7">
        <v>1000</v>
      </c>
      <c r="K4378" s="9" t="e">
        <f t="shared" si="204"/>
        <v>#DIV/0!</v>
      </c>
      <c r="L4378" s="10" t="str">
        <f t="shared" si="205"/>
        <v>Invalid</v>
      </c>
      <c r="M4378" s="10" t="str">
        <f t="shared" si="206"/>
        <v/>
      </c>
    </row>
    <row r="4379" spans="8:13" ht="14.25">
      <c r="H4379" s="7">
        <v>1000</v>
      </c>
      <c r="K4379" s="9" t="e">
        <f t="shared" si="204"/>
        <v>#DIV/0!</v>
      </c>
      <c r="L4379" s="10" t="str">
        <f t="shared" si="205"/>
        <v>Invalid</v>
      </c>
      <c r="M4379" s="10" t="str">
        <f t="shared" si="206"/>
        <v/>
      </c>
    </row>
    <row r="4380" spans="8:13" ht="14.25">
      <c r="H4380" s="7">
        <v>1000</v>
      </c>
      <c r="K4380" s="9" t="e">
        <f t="shared" si="204"/>
        <v>#DIV/0!</v>
      </c>
      <c r="L4380" s="10" t="str">
        <f t="shared" si="205"/>
        <v>Invalid</v>
      </c>
      <c r="M4380" s="10" t="str">
        <f t="shared" si="206"/>
        <v/>
      </c>
    </row>
    <row r="4381" spans="8:13" ht="14.25">
      <c r="H4381" s="7">
        <v>1000</v>
      </c>
      <c r="K4381" s="9" t="e">
        <f t="shared" si="204"/>
        <v>#DIV/0!</v>
      </c>
      <c r="L4381" s="10" t="str">
        <f t="shared" si="205"/>
        <v>Invalid</v>
      </c>
      <c r="M4381" s="10" t="str">
        <f t="shared" si="206"/>
        <v/>
      </c>
    </row>
    <row r="4382" spans="8:13" ht="14.25">
      <c r="H4382" s="7">
        <v>1000</v>
      </c>
      <c r="K4382" s="9" t="e">
        <f t="shared" si="204"/>
        <v>#DIV/0!</v>
      </c>
      <c r="L4382" s="10" t="str">
        <f t="shared" si="205"/>
        <v>Invalid</v>
      </c>
      <c r="M4382" s="10" t="str">
        <f t="shared" si="206"/>
        <v/>
      </c>
    </row>
    <row r="4383" spans="8:13" ht="14.25">
      <c r="H4383" s="7">
        <v>1000</v>
      </c>
      <c r="K4383" s="9" t="e">
        <f t="shared" si="204"/>
        <v>#DIV/0!</v>
      </c>
      <c r="L4383" s="10" t="str">
        <f t="shared" si="205"/>
        <v>Invalid</v>
      </c>
      <c r="M4383" s="10" t="str">
        <f t="shared" si="206"/>
        <v/>
      </c>
    </row>
    <row r="4384" spans="8:13" ht="14.25">
      <c r="H4384" s="7">
        <v>1000</v>
      </c>
      <c r="K4384" s="9" t="e">
        <f t="shared" si="204"/>
        <v>#DIV/0!</v>
      </c>
      <c r="L4384" s="10" t="str">
        <f t="shared" si="205"/>
        <v>Invalid</v>
      </c>
      <c r="M4384" s="10" t="str">
        <f t="shared" si="206"/>
        <v/>
      </c>
    </row>
    <row r="4385" spans="8:13" ht="14.25">
      <c r="H4385" s="7">
        <v>1000</v>
      </c>
      <c r="K4385" s="9" t="e">
        <f t="shared" si="204"/>
        <v>#DIV/0!</v>
      </c>
      <c r="L4385" s="10" t="str">
        <f t="shared" si="205"/>
        <v>Invalid</v>
      </c>
      <c r="M4385" s="10" t="str">
        <f t="shared" si="206"/>
        <v/>
      </c>
    </row>
    <row r="4386" spans="8:13" ht="14.25">
      <c r="H4386" s="7">
        <v>1000</v>
      </c>
      <c r="K4386" s="9" t="e">
        <f t="shared" si="204"/>
        <v>#DIV/0!</v>
      </c>
      <c r="L4386" s="10" t="str">
        <f t="shared" si="205"/>
        <v>Invalid</v>
      </c>
      <c r="M4386" s="10" t="str">
        <f t="shared" si="206"/>
        <v/>
      </c>
    </row>
    <row r="4387" spans="8:13" ht="14.25">
      <c r="H4387" s="7">
        <v>1000</v>
      </c>
      <c r="K4387" s="9" t="e">
        <f t="shared" si="204"/>
        <v>#DIV/0!</v>
      </c>
      <c r="L4387" s="10" t="str">
        <f t="shared" si="205"/>
        <v>Invalid</v>
      </c>
      <c r="M4387" s="10" t="str">
        <f t="shared" si="206"/>
        <v/>
      </c>
    </row>
    <row r="4388" spans="8:13" ht="14.25">
      <c r="H4388" s="7">
        <v>1000</v>
      </c>
      <c r="K4388" s="9" t="e">
        <f t="shared" si="204"/>
        <v>#DIV/0!</v>
      </c>
      <c r="L4388" s="10" t="str">
        <f t="shared" si="205"/>
        <v>Invalid</v>
      </c>
      <c r="M4388" s="10" t="str">
        <f t="shared" si="206"/>
        <v/>
      </c>
    </row>
    <row r="4389" spans="8:13" ht="14.25">
      <c r="H4389" s="7">
        <v>1000</v>
      </c>
      <c r="K4389" s="9" t="e">
        <f t="shared" si="204"/>
        <v>#DIV/0!</v>
      </c>
      <c r="L4389" s="10" t="str">
        <f t="shared" si="205"/>
        <v>Invalid</v>
      </c>
      <c r="M4389" s="10" t="str">
        <f t="shared" si="206"/>
        <v/>
      </c>
    </row>
    <row r="4390" spans="8:13" ht="14.25">
      <c r="H4390" s="7">
        <v>1000</v>
      </c>
      <c r="K4390" s="9" t="e">
        <f t="shared" si="204"/>
        <v>#DIV/0!</v>
      </c>
      <c r="L4390" s="10" t="str">
        <f t="shared" si="205"/>
        <v>Invalid</v>
      </c>
      <c r="M4390" s="10" t="str">
        <f t="shared" si="206"/>
        <v/>
      </c>
    </row>
    <row r="4391" spans="8:13" ht="14.25">
      <c r="H4391" s="7">
        <v>1000</v>
      </c>
      <c r="K4391" s="9" t="e">
        <f t="shared" si="204"/>
        <v>#DIV/0!</v>
      </c>
      <c r="L4391" s="10" t="str">
        <f t="shared" si="205"/>
        <v>Invalid</v>
      </c>
      <c r="M4391" s="10" t="str">
        <f t="shared" si="206"/>
        <v/>
      </c>
    </row>
    <row r="4392" spans="8:13" ht="14.25">
      <c r="H4392" s="7">
        <v>1000</v>
      </c>
      <c r="K4392" s="9" t="e">
        <f t="shared" si="204"/>
        <v>#DIV/0!</v>
      </c>
      <c r="L4392" s="10" t="str">
        <f t="shared" si="205"/>
        <v>Invalid</v>
      </c>
      <c r="M4392" s="10" t="str">
        <f t="shared" si="206"/>
        <v/>
      </c>
    </row>
    <row r="4393" spans="8:13" ht="14.25">
      <c r="H4393" s="7">
        <v>1000</v>
      </c>
      <c r="K4393" s="9" t="e">
        <f t="shared" si="204"/>
        <v>#DIV/0!</v>
      </c>
      <c r="L4393" s="10" t="str">
        <f t="shared" si="205"/>
        <v>Invalid</v>
      </c>
      <c r="M4393" s="10" t="str">
        <f t="shared" si="206"/>
        <v/>
      </c>
    </row>
    <row r="4394" spans="8:13" ht="14.25">
      <c r="H4394" s="7">
        <v>1000</v>
      </c>
      <c r="K4394" s="9" t="e">
        <f t="shared" si="204"/>
        <v>#DIV/0!</v>
      </c>
      <c r="L4394" s="10" t="str">
        <f t="shared" si="205"/>
        <v>Invalid</v>
      </c>
      <c r="M4394" s="10" t="str">
        <f t="shared" si="206"/>
        <v/>
      </c>
    </row>
    <row r="4395" spans="8:13" ht="14.25">
      <c r="H4395" s="7">
        <v>1000</v>
      </c>
      <c r="K4395" s="9" t="e">
        <f t="shared" si="204"/>
        <v>#DIV/0!</v>
      </c>
      <c r="L4395" s="10" t="str">
        <f t="shared" si="205"/>
        <v>Invalid</v>
      </c>
      <c r="M4395" s="10" t="str">
        <f t="shared" si="206"/>
        <v/>
      </c>
    </row>
    <row r="4396" spans="8:13" ht="14.25">
      <c r="H4396" s="7">
        <v>1000</v>
      </c>
      <c r="K4396" s="9" t="e">
        <f t="shared" si="204"/>
        <v>#DIV/0!</v>
      </c>
      <c r="L4396" s="10" t="str">
        <f t="shared" si="205"/>
        <v>Invalid</v>
      </c>
      <c r="M4396" s="10" t="str">
        <f t="shared" si="206"/>
        <v/>
      </c>
    </row>
    <row r="4397" spans="8:13" ht="14.25">
      <c r="H4397" s="7">
        <v>1000</v>
      </c>
      <c r="K4397" s="9" t="e">
        <f t="shared" si="204"/>
        <v>#DIV/0!</v>
      </c>
      <c r="L4397" s="10" t="str">
        <f t="shared" si="205"/>
        <v>Invalid</v>
      </c>
      <c r="M4397" s="10" t="str">
        <f t="shared" si="206"/>
        <v/>
      </c>
    </row>
    <row r="4398" spans="8:13" ht="14.25">
      <c r="H4398" s="7">
        <v>1000</v>
      </c>
      <c r="K4398" s="9" t="e">
        <f t="shared" si="204"/>
        <v>#DIV/0!</v>
      </c>
      <c r="L4398" s="10" t="str">
        <f t="shared" si="205"/>
        <v>Invalid</v>
      </c>
      <c r="M4398" s="10" t="str">
        <f t="shared" si="206"/>
        <v/>
      </c>
    </row>
    <row r="4399" spans="8:13" ht="14.25">
      <c r="H4399" s="7">
        <v>1000</v>
      </c>
      <c r="K4399" s="9" t="e">
        <f t="shared" si="204"/>
        <v>#DIV/0!</v>
      </c>
      <c r="L4399" s="10" t="str">
        <f t="shared" si="205"/>
        <v>Invalid</v>
      </c>
      <c r="M4399" s="10" t="str">
        <f t="shared" si="206"/>
        <v/>
      </c>
    </row>
    <row r="4400" spans="8:13" ht="14.25">
      <c r="H4400" s="7">
        <v>1000</v>
      </c>
      <c r="K4400" s="9" t="e">
        <f t="shared" si="204"/>
        <v>#DIV/0!</v>
      </c>
      <c r="L4400" s="10" t="str">
        <f t="shared" si="205"/>
        <v>Invalid</v>
      </c>
      <c r="M4400" s="10" t="str">
        <f t="shared" si="206"/>
        <v/>
      </c>
    </row>
    <row r="4401" spans="8:13" ht="14.25">
      <c r="H4401" s="7">
        <v>1000</v>
      </c>
      <c r="K4401" s="9" t="e">
        <f t="shared" si="204"/>
        <v>#DIV/0!</v>
      </c>
      <c r="L4401" s="10" t="str">
        <f t="shared" si="205"/>
        <v>Invalid</v>
      </c>
      <c r="M4401" s="10" t="str">
        <f t="shared" si="206"/>
        <v/>
      </c>
    </row>
    <row r="4402" spans="8:13" ht="14.25">
      <c r="H4402" s="7">
        <v>1000</v>
      </c>
      <c r="K4402" s="9" t="e">
        <f t="shared" si="204"/>
        <v>#DIV/0!</v>
      </c>
      <c r="L4402" s="10" t="str">
        <f t="shared" si="205"/>
        <v>Invalid</v>
      </c>
      <c r="M4402" s="10" t="str">
        <f t="shared" si="206"/>
        <v/>
      </c>
    </row>
    <row r="4403" spans="8:13" ht="14.25">
      <c r="H4403" s="7">
        <v>1000</v>
      </c>
      <c r="K4403" s="9" t="e">
        <f t="shared" si="204"/>
        <v>#DIV/0!</v>
      </c>
      <c r="L4403" s="10" t="str">
        <f t="shared" si="205"/>
        <v>Invalid</v>
      </c>
      <c r="M4403" s="10" t="str">
        <f t="shared" si="206"/>
        <v/>
      </c>
    </row>
    <row r="4404" spans="8:13" ht="14.25">
      <c r="H4404" s="7">
        <v>1000</v>
      </c>
      <c r="K4404" s="9" t="e">
        <f t="shared" si="204"/>
        <v>#DIV/0!</v>
      </c>
      <c r="L4404" s="10" t="str">
        <f t="shared" si="205"/>
        <v>Invalid</v>
      </c>
      <c r="M4404" s="10" t="str">
        <f t="shared" si="206"/>
        <v/>
      </c>
    </row>
    <row r="4405" spans="8:13" ht="14.25">
      <c r="H4405" s="7">
        <v>1000</v>
      </c>
      <c r="K4405" s="9" t="e">
        <f t="shared" si="204"/>
        <v>#DIV/0!</v>
      </c>
      <c r="L4405" s="10" t="str">
        <f t="shared" si="205"/>
        <v>Invalid</v>
      </c>
      <c r="M4405" s="10" t="str">
        <f t="shared" si="206"/>
        <v/>
      </c>
    </row>
    <row r="4406" spans="8:13" ht="14.25">
      <c r="H4406" s="7">
        <v>1000</v>
      </c>
      <c r="K4406" s="9" t="e">
        <f t="shared" si="204"/>
        <v>#DIV/0!</v>
      </c>
      <c r="L4406" s="10" t="str">
        <f t="shared" si="205"/>
        <v>Invalid</v>
      </c>
      <c r="M4406" s="10" t="str">
        <f t="shared" si="206"/>
        <v/>
      </c>
    </row>
    <row r="4407" spans="8:13" ht="14.25">
      <c r="H4407" s="7">
        <v>1000</v>
      </c>
      <c r="K4407" s="9" t="e">
        <f t="shared" si="204"/>
        <v>#DIV/0!</v>
      </c>
      <c r="L4407" s="10" t="str">
        <f t="shared" si="205"/>
        <v>Invalid</v>
      </c>
      <c r="M4407" s="10" t="str">
        <f t="shared" si="206"/>
        <v/>
      </c>
    </row>
    <row r="4408" spans="8:13" ht="14.25">
      <c r="H4408" s="7">
        <v>1000</v>
      </c>
      <c r="K4408" s="9" t="e">
        <f t="shared" si="204"/>
        <v>#DIV/0!</v>
      </c>
      <c r="L4408" s="10" t="str">
        <f t="shared" si="205"/>
        <v>Invalid</v>
      </c>
      <c r="M4408" s="10" t="str">
        <f t="shared" si="206"/>
        <v/>
      </c>
    </row>
    <row r="4409" spans="8:13" ht="14.25">
      <c r="H4409" s="7">
        <v>1000</v>
      </c>
      <c r="K4409" s="9" t="e">
        <f t="shared" si="204"/>
        <v>#DIV/0!</v>
      </c>
      <c r="L4409" s="10" t="str">
        <f t="shared" si="205"/>
        <v>Invalid</v>
      </c>
      <c r="M4409" s="10" t="str">
        <f t="shared" si="206"/>
        <v/>
      </c>
    </row>
    <row r="4410" spans="8:13" ht="14.25">
      <c r="H4410" s="7">
        <v>1000</v>
      </c>
      <c r="K4410" s="9" t="e">
        <f t="shared" si="204"/>
        <v>#DIV/0!</v>
      </c>
      <c r="L4410" s="10" t="str">
        <f t="shared" si="205"/>
        <v>Invalid</v>
      </c>
      <c r="M4410" s="10" t="str">
        <f t="shared" si="206"/>
        <v/>
      </c>
    </row>
    <row r="4411" spans="8:13" ht="14.25">
      <c r="H4411" s="7">
        <v>1000</v>
      </c>
      <c r="K4411" s="9" t="e">
        <f t="shared" si="204"/>
        <v>#DIV/0!</v>
      </c>
      <c r="L4411" s="10" t="str">
        <f t="shared" si="205"/>
        <v>Invalid</v>
      </c>
      <c r="M4411" s="10" t="str">
        <f t="shared" si="206"/>
        <v/>
      </c>
    </row>
    <row r="4412" spans="8:13" ht="14.25">
      <c r="H4412" s="7">
        <v>1000</v>
      </c>
      <c r="K4412" s="9" t="e">
        <f t="shared" si="204"/>
        <v>#DIV/0!</v>
      </c>
      <c r="L4412" s="10" t="str">
        <f t="shared" si="205"/>
        <v>Invalid</v>
      </c>
      <c r="M4412" s="10" t="str">
        <f t="shared" si="206"/>
        <v/>
      </c>
    </row>
    <row r="4413" spans="8:13" ht="14.25">
      <c r="H4413" s="7">
        <v>1000</v>
      </c>
      <c r="K4413" s="9" t="e">
        <f t="shared" si="204"/>
        <v>#DIV/0!</v>
      </c>
      <c r="L4413" s="10" t="str">
        <f t="shared" si="205"/>
        <v>Invalid</v>
      </c>
      <c r="M4413" s="10" t="str">
        <f t="shared" si="206"/>
        <v/>
      </c>
    </row>
    <row r="4414" spans="8:13" ht="14.25">
      <c r="H4414" s="7">
        <v>1000</v>
      </c>
      <c r="K4414" s="9" t="e">
        <f t="shared" si="204"/>
        <v>#DIV/0!</v>
      </c>
      <c r="L4414" s="10" t="str">
        <f t="shared" si="205"/>
        <v>Invalid</v>
      </c>
      <c r="M4414" s="10" t="str">
        <f t="shared" si="206"/>
        <v/>
      </c>
    </row>
    <row r="4415" spans="8:13" ht="14.25">
      <c r="H4415" s="7">
        <v>1000</v>
      </c>
      <c r="K4415" s="9" t="e">
        <f t="shared" si="204"/>
        <v>#DIV/0!</v>
      </c>
      <c r="L4415" s="10" t="str">
        <f t="shared" si="205"/>
        <v>Invalid</v>
      </c>
      <c r="M4415" s="10" t="str">
        <f t="shared" si="206"/>
        <v/>
      </c>
    </row>
    <row r="4416" spans="8:13" ht="14.25">
      <c r="H4416" s="7">
        <v>1000</v>
      </c>
      <c r="K4416" s="9" t="e">
        <f t="shared" si="204"/>
        <v>#DIV/0!</v>
      </c>
      <c r="L4416" s="10" t="str">
        <f t="shared" si="205"/>
        <v>Invalid</v>
      </c>
      <c r="M4416" s="10" t="str">
        <f t="shared" si="206"/>
        <v/>
      </c>
    </row>
    <row r="4417" spans="8:13" ht="14.25">
      <c r="H4417" s="7">
        <v>1000</v>
      </c>
      <c r="K4417" s="9" t="e">
        <f t="shared" si="204"/>
        <v>#DIV/0!</v>
      </c>
      <c r="L4417" s="10" t="str">
        <f t="shared" si="205"/>
        <v>Invalid</v>
      </c>
      <c r="M4417" s="10" t="str">
        <f t="shared" si="206"/>
        <v/>
      </c>
    </row>
    <row r="4418" spans="8:13" ht="14.25">
      <c r="H4418" s="7">
        <v>1000</v>
      </c>
      <c r="K4418" s="9" t="e">
        <f t="shared" si="204"/>
        <v>#DIV/0!</v>
      </c>
      <c r="L4418" s="10" t="str">
        <f t="shared" si="205"/>
        <v>Invalid</v>
      </c>
      <c r="M4418" s="10" t="str">
        <f t="shared" si="206"/>
        <v/>
      </c>
    </row>
    <row r="4419" spans="8:13" ht="14.25">
      <c r="H4419" s="7">
        <v>1000</v>
      </c>
      <c r="K4419" s="9" t="e">
        <f t="shared" ref="K4419:K4482" si="207">(H4419/G4419)*J4419</f>
        <v>#DIV/0!</v>
      </c>
      <c r="L4419" s="10" t="str">
        <f t="shared" ref="L4419:L4482" si="208">IF(F4419="BUY",(K4419-H4419)/H4419, IF(F4419="SELL", (H4419-K4419)/H4419, "Invalid"))</f>
        <v>Invalid</v>
      </c>
      <c r="M4419" s="10" t="str">
        <f t="shared" ref="M4419:M4482" si="209">IF(E4419="BUY",(K4419-H4419)/H4419,IF(E4419="SELL",(H4419-K4419)/H4419,""))</f>
        <v/>
      </c>
    </row>
    <row r="4420" spans="8:13" ht="14.25">
      <c r="H4420" s="7">
        <v>1000</v>
      </c>
      <c r="K4420" s="9" t="e">
        <f t="shared" si="207"/>
        <v>#DIV/0!</v>
      </c>
      <c r="L4420" s="10" t="str">
        <f t="shared" si="208"/>
        <v>Invalid</v>
      </c>
      <c r="M4420" s="10" t="str">
        <f t="shared" si="209"/>
        <v/>
      </c>
    </row>
    <row r="4421" spans="8:13" ht="14.25">
      <c r="H4421" s="7">
        <v>1000</v>
      </c>
      <c r="K4421" s="9" t="e">
        <f t="shared" si="207"/>
        <v>#DIV/0!</v>
      </c>
      <c r="L4421" s="10" t="str">
        <f t="shared" si="208"/>
        <v>Invalid</v>
      </c>
      <c r="M4421" s="10" t="str">
        <f t="shared" si="209"/>
        <v/>
      </c>
    </row>
    <row r="4422" spans="8:13" ht="14.25">
      <c r="H4422" s="7">
        <v>1000</v>
      </c>
      <c r="K4422" s="9" t="e">
        <f t="shared" si="207"/>
        <v>#DIV/0!</v>
      </c>
      <c r="L4422" s="10" t="str">
        <f t="shared" si="208"/>
        <v>Invalid</v>
      </c>
      <c r="M4422" s="10" t="str">
        <f t="shared" si="209"/>
        <v/>
      </c>
    </row>
    <row r="4423" spans="8:13" ht="14.25">
      <c r="H4423" s="7">
        <v>1000</v>
      </c>
      <c r="K4423" s="9" t="e">
        <f t="shared" si="207"/>
        <v>#DIV/0!</v>
      </c>
      <c r="L4423" s="10" t="str">
        <f t="shared" si="208"/>
        <v>Invalid</v>
      </c>
      <c r="M4423" s="10" t="str">
        <f t="shared" si="209"/>
        <v/>
      </c>
    </row>
    <row r="4424" spans="8:13" ht="14.25">
      <c r="H4424" s="7">
        <v>1000</v>
      </c>
      <c r="K4424" s="9" t="e">
        <f t="shared" si="207"/>
        <v>#DIV/0!</v>
      </c>
      <c r="L4424" s="10" t="str">
        <f t="shared" si="208"/>
        <v>Invalid</v>
      </c>
      <c r="M4424" s="10" t="str">
        <f t="shared" si="209"/>
        <v/>
      </c>
    </row>
    <row r="4425" spans="8:13" ht="14.25">
      <c r="H4425" s="7">
        <v>1000</v>
      </c>
      <c r="K4425" s="9" t="e">
        <f t="shared" si="207"/>
        <v>#DIV/0!</v>
      </c>
      <c r="L4425" s="10" t="str">
        <f t="shared" si="208"/>
        <v>Invalid</v>
      </c>
      <c r="M4425" s="10" t="str">
        <f t="shared" si="209"/>
        <v/>
      </c>
    </row>
    <row r="4426" spans="8:13" ht="14.25">
      <c r="H4426" s="7">
        <v>1000</v>
      </c>
      <c r="K4426" s="9" t="e">
        <f t="shared" si="207"/>
        <v>#DIV/0!</v>
      </c>
      <c r="L4426" s="10" t="str">
        <f t="shared" si="208"/>
        <v>Invalid</v>
      </c>
      <c r="M4426" s="10" t="str">
        <f t="shared" si="209"/>
        <v/>
      </c>
    </row>
    <row r="4427" spans="8:13" ht="14.25">
      <c r="H4427" s="7">
        <v>1000</v>
      </c>
      <c r="K4427" s="9" t="e">
        <f t="shared" si="207"/>
        <v>#DIV/0!</v>
      </c>
      <c r="L4427" s="10" t="str">
        <f t="shared" si="208"/>
        <v>Invalid</v>
      </c>
      <c r="M4427" s="10" t="str">
        <f t="shared" si="209"/>
        <v/>
      </c>
    </row>
    <row r="4428" spans="8:13" ht="14.25">
      <c r="H4428" s="7">
        <v>1000</v>
      </c>
      <c r="K4428" s="9" t="e">
        <f t="shared" si="207"/>
        <v>#DIV/0!</v>
      </c>
      <c r="L4428" s="10" t="str">
        <f t="shared" si="208"/>
        <v>Invalid</v>
      </c>
      <c r="M4428" s="10" t="str">
        <f t="shared" si="209"/>
        <v/>
      </c>
    </row>
    <row r="4429" spans="8:13" ht="14.25">
      <c r="H4429" s="7">
        <v>1000</v>
      </c>
      <c r="K4429" s="9" t="e">
        <f t="shared" si="207"/>
        <v>#DIV/0!</v>
      </c>
      <c r="L4429" s="10" t="str">
        <f t="shared" si="208"/>
        <v>Invalid</v>
      </c>
      <c r="M4429" s="10" t="str">
        <f t="shared" si="209"/>
        <v/>
      </c>
    </row>
    <row r="4430" spans="8:13" ht="14.25">
      <c r="H4430" s="7">
        <v>1000</v>
      </c>
      <c r="K4430" s="9" t="e">
        <f t="shared" si="207"/>
        <v>#DIV/0!</v>
      </c>
      <c r="L4430" s="10" t="str">
        <f t="shared" si="208"/>
        <v>Invalid</v>
      </c>
      <c r="M4430" s="10" t="str">
        <f t="shared" si="209"/>
        <v/>
      </c>
    </row>
    <row r="4431" spans="8:13" ht="14.25">
      <c r="H4431" s="7">
        <v>1000</v>
      </c>
      <c r="K4431" s="9" t="e">
        <f t="shared" si="207"/>
        <v>#DIV/0!</v>
      </c>
      <c r="L4431" s="10" t="str">
        <f t="shared" si="208"/>
        <v>Invalid</v>
      </c>
      <c r="M4431" s="10" t="str">
        <f t="shared" si="209"/>
        <v/>
      </c>
    </row>
    <row r="4432" spans="8:13" ht="14.25">
      <c r="H4432" s="7">
        <v>1000</v>
      </c>
      <c r="K4432" s="9" t="e">
        <f t="shared" si="207"/>
        <v>#DIV/0!</v>
      </c>
      <c r="L4432" s="10" t="str">
        <f t="shared" si="208"/>
        <v>Invalid</v>
      </c>
      <c r="M4432" s="10" t="str">
        <f t="shared" si="209"/>
        <v/>
      </c>
    </row>
    <row r="4433" spans="8:13" ht="14.25">
      <c r="H4433" s="7">
        <v>1000</v>
      </c>
      <c r="K4433" s="9" t="e">
        <f t="shared" si="207"/>
        <v>#DIV/0!</v>
      </c>
      <c r="L4433" s="10" t="str">
        <f t="shared" si="208"/>
        <v>Invalid</v>
      </c>
      <c r="M4433" s="10" t="str">
        <f t="shared" si="209"/>
        <v/>
      </c>
    </row>
    <row r="4434" spans="8:13" ht="14.25">
      <c r="H4434" s="7">
        <v>1000</v>
      </c>
      <c r="K4434" s="9" t="e">
        <f t="shared" si="207"/>
        <v>#DIV/0!</v>
      </c>
      <c r="L4434" s="10" t="str">
        <f t="shared" si="208"/>
        <v>Invalid</v>
      </c>
      <c r="M4434" s="10" t="str">
        <f t="shared" si="209"/>
        <v/>
      </c>
    </row>
    <row r="4435" spans="8:13" ht="14.25">
      <c r="H4435" s="7">
        <v>1000</v>
      </c>
      <c r="K4435" s="9" t="e">
        <f t="shared" si="207"/>
        <v>#DIV/0!</v>
      </c>
      <c r="L4435" s="10" t="str">
        <f t="shared" si="208"/>
        <v>Invalid</v>
      </c>
      <c r="M4435" s="10" t="str">
        <f t="shared" si="209"/>
        <v/>
      </c>
    </row>
    <row r="4436" spans="8:13" ht="14.25">
      <c r="H4436" s="7">
        <v>1000</v>
      </c>
      <c r="K4436" s="9" t="e">
        <f t="shared" si="207"/>
        <v>#DIV/0!</v>
      </c>
      <c r="L4436" s="10" t="str">
        <f t="shared" si="208"/>
        <v>Invalid</v>
      </c>
      <c r="M4436" s="10" t="str">
        <f t="shared" si="209"/>
        <v/>
      </c>
    </row>
    <row r="4437" spans="8:13" ht="14.25">
      <c r="H4437" s="7">
        <v>1000</v>
      </c>
      <c r="K4437" s="9" t="e">
        <f t="shared" si="207"/>
        <v>#DIV/0!</v>
      </c>
      <c r="L4437" s="10" t="str">
        <f t="shared" si="208"/>
        <v>Invalid</v>
      </c>
      <c r="M4437" s="10" t="str">
        <f t="shared" si="209"/>
        <v/>
      </c>
    </row>
    <row r="4438" spans="8:13" ht="14.25">
      <c r="H4438" s="7">
        <v>1000</v>
      </c>
      <c r="K4438" s="9" t="e">
        <f t="shared" si="207"/>
        <v>#DIV/0!</v>
      </c>
      <c r="L4438" s="10" t="str">
        <f t="shared" si="208"/>
        <v>Invalid</v>
      </c>
      <c r="M4438" s="10" t="str">
        <f t="shared" si="209"/>
        <v/>
      </c>
    </row>
    <row r="4439" spans="8:13" ht="14.25">
      <c r="H4439" s="7">
        <v>1000</v>
      </c>
      <c r="K4439" s="9" t="e">
        <f t="shared" si="207"/>
        <v>#DIV/0!</v>
      </c>
      <c r="L4439" s="10" t="str">
        <f t="shared" si="208"/>
        <v>Invalid</v>
      </c>
      <c r="M4439" s="10" t="str">
        <f t="shared" si="209"/>
        <v/>
      </c>
    </row>
    <row r="4440" spans="8:13" ht="14.25">
      <c r="H4440" s="7">
        <v>1000</v>
      </c>
      <c r="K4440" s="9" t="e">
        <f t="shared" si="207"/>
        <v>#DIV/0!</v>
      </c>
      <c r="L4440" s="10" t="str">
        <f t="shared" si="208"/>
        <v>Invalid</v>
      </c>
      <c r="M4440" s="10" t="str">
        <f t="shared" si="209"/>
        <v/>
      </c>
    </row>
    <row r="4441" spans="8:13" ht="14.25">
      <c r="H4441" s="7">
        <v>1000</v>
      </c>
      <c r="K4441" s="9" t="e">
        <f t="shared" si="207"/>
        <v>#DIV/0!</v>
      </c>
      <c r="L4441" s="10" t="str">
        <f t="shared" si="208"/>
        <v>Invalid</v>
      </c>
      <c r="M4441" s="10" t="str">
        <f t="shared" si="209"/>
        <v/>
      </c>
    </row>
    <row r="4442" spans="8:13" ht="14.25">
      <c r="H4442" s="7">
        <v>1000</v>
      </c>
      <c r="K4442" s="9" t="e">
        <f t="shared" si="207"/>
        <v>#DIV/0!</v>
      </c>
      <c r="L4442" s="10" t="str">
        <f t="shared" si="208"/>
        <v>Invalid</v>
      </c>
      <c r="M4442" s="10" t="str">
        <f t="shared" si="209"/>
        <v/>
      </c>
    </row>
    <row r="4443" spans="8:13" ht="14.25">
      <c r="H4443" s="7">
        <v>1000</v>
      </c>
      <c r="K4443" s="9" t="e">
        <f t="shared" si="207"/>
        <v>#DIV/0!</v>
      </c>
      <c r="L4443" s="10" t="str">
        <f t="shared" si="208"/>
        <v>Invalid</v>
      </c>
      <c r="M4443" s="10" t="str">
        <f t="shared" si="209"/>
        <v/>
      </c>
    </row>
    <row r="4444" spans="8:13" ht="14.25">
      <c r="H4444" s="7">
        <v>1000</v>
      </c>
      <c r="K4444" s="9" t="e">
        <f t="shared" si="207"/>
        <v>#DIV/0!</v>
      </c>
      <c r="L4444" s="10" t="str">
        <f t="shared" si="208"/>
        <v>Invalid</v>
      </c>
      <c r="M4444" s="10" t="str">
        <f t="shared" si="209"/>
        <v/>
      </c>
    </row>
    <row r="4445" spans="8:13" ht="14.25">
      <c r="H4445" s="7">
        <v>1000</v>
      </c>
      <c r="K4445" s="9" t="e">
        <f t="shared" si="207"/>
        <v>#DIV/0!</v>
      </c>
      <c r="L4445" s="10" t="str">
        <f t="shared" si="208"/>
        <v>Invalid</v>
      </c>
      <c r="M4445" s="10" t="str">
        <f t="shared" si="209"/>
        <v/>
      </c>
    </row>
    <row r="4446" spans="8:13" ht="14.25">
      <c r="H4446" s="7">
        <v>1000</v>
      </c>
      <c r="K4446" s="9" t="e">
        <f t="shared" si="207"/>
        <v>#DIV/0!</v>
      </c>
      <c r="L4446" s="10" t="str">
        <f t="shared" si="208"/>
        <v>Invalid</v>
      </c>
      <c r="M4446" s="10" t="str">
        <f t="shared" si="209"/>
        <v/>
      </c>
    </row>
    <row r="4447" spans="8:13" ht="14.25">
      <c r="H4447" s="7">
        <v>1000</v>
      </c>
      <c r="K4447" s="9" t="e">
        <f t="shared" si="207"/>
        <v>#DIV/0!</v>
      </c>
      <c r="L4447" s="10" t="str">
        <f t="shared" si="208"/>
        <v>Invalid</v>
      </c>
      <c r="M4447" s="10" t="str">
        <f t="shared" si="209"/>
        <v/>
      </c>
    </row>
    <row r="4448" spans="8:13" ht="14.25">
      <c r="H4448" s="7">
        <v>1000</v>
      </c>
      <c r="K4448" s="9" t="e">
        <f t="shared" si="207"/>
        <v>#DIV/0!</v>
      </c>
      <c r="L4448" s="10" t="str">
        <f t="shared" si="208"/>
        <v>Invalid</v>
      </c>
      <c r="M4448" s="10" t="str">
        <f t="shared" si="209"/>
        <v/>
      </c>
    </row>
    <row r="4449" spans="8:13" ht="14.25">
      <c r="H4449" s="7">
        <v>1000</v>
      </c>
      <c r="K4449" s="9" t="e">
        <f t="shared" si="207"/>
        <v>#DIV/0!</v>
      </c>
      <c r="L4449" s="10" t="str">
        <f t="shared" si="208"/>
        <v>Invalid</v>
      </c>
      <c r="M4449" s="10" t="str">
        <f t="shared" si="209"/>
        <v/>
      </c>
    </row>
    <row r="4450" spans="8:13" ht="14.25">
      <c r="H4450" s="7">
        <v>1000</v>
      </c>
      <c r="K4450" s="9" t="e">
        <f t="shared" si="207"/>
        <v>#DIV/0!</v>
      </c>
      <c r="L4450" s="10" t="str">
        <f t="shared" si="208"/>
        <v>Invalid</v>
      </c>
      <c r="M4450" s="10" t="str">
        <f t="shared" si="209"/>
        <v/>
      </c>
    </row>
    <row r="4451" spans="8:13" ht="14.25">
      <c r="H4451" s="7">
        <v>1000</v>
      </c>
      <c r="K4451" s="9" t="e">
        <f t="shared" si="207"/>
        <v>#DIV/0!</v>
      </c>
      <c r="L4451" s="10" t="str">
        <f t="shared" si="208"/>
        <v>Invalid</v>
      </c>
      <c r="M4451" s="10" t="str">
        <f t="shared" si="209"/>
        <v/>
      </c>
    </row>
    <row r="4452" spans="8:13" ht="14.25">
      <c r="H4452" s="7">
        <v>1000</v>
      </c>
      <c r="K4452" s="9" t="e">
        <f t="shared" si="207"/>
        <v>#DIV/0!</v>
      </c>
      <c r="L4452" s="10" t="str">
        <f t="shared" si="208"/>
        <v>Invalid</v>
      </c>
      <c r="M4452" s="10" t="str">
        <f t="shared" si="209"/>
        <v/>
      </c>
    </row>
    <row r="4453" spans="8:13" ht="14.25">
      <c r="H4453" s="7">
        <v>1000</v>
      </c>
      <c r="K4453" s="9" t="e">
        <f t="shared" si="207"/>
        <v>#DIV/0!</v>
      </c>
      <c r="L4453" s="10" t="str">
        <f t="shared" si="208"/>
        <v>Invalid</v>
      </c>
      <c r="M4453" s="10" t="str">
        <f t="shared" si="209"/>
        <v/>
      </c>
    </row>
    <row r="4454" spans="8:13" ht="14.25">
      <c r="H4454" s="7">
        <v>1000</v>
      </c>
      <c r="K4454" s="9" t="e">
        <f t="shared" si="207"/>
        <v>#DIV/0!</v>
      </c>
      <c r="L4454" s="10" t="str">
        <f t="shared" si="208"/>
        <v>Invalid</v>
      </c>
      <c r="M4454" s="10" t="str">
        <f t="shared" si="209"/>
        <v/>
      </c>
    </row>
    <row r="4455" spans="8:13" ht="14.25">
      <c r="H4455" s="7">
        <v>1000</v>
      </c>
      <c r="K4455" s="9" t="e">
        <f t="shared" si="207"/>
        <v>#DIV/0!</v>
      </c>
      <c r="L4455" s="10" t="str">
        <f t="shared" si="208"/>
        <v>Invalid</v>
      </c>
      <c r="M4455" s="10" t="str">
        <f t="shared" si="209"/>
        <v/>
      </c>
    </row>
    <row r="4456" spans="8:13" ht="14.25">
      <c r="H4456" s="7">
        <v>1000</v>
      </c>
      <c r="K4456" s="9" t="e">
        <f t="shared" si="207"/>
        <v>#DIV/0!</v>
      </c>
      <c r="L4456" s="10" t="str">
        <f t="shared" si="208"/>
        <v>Invalid</v>
      </c>
      <c r="M4456" s="10" t="str">
        <f t="shared" si="209"/>
        <v/>
      </c>
    </row>
    <row r="4457" spans="8:13" ht="14.25">
      <c r="H4457" s="7">
        <v>1000</v>
      </c>
      <c r="K4457" s="9" t="e">
        <f t="shared" si="207"/>
        <v>#DIV/0!</v>
      </c>
      <c r="L4457" s="10" t="str">
        <f t="shared" si="208"/>
        <v>Invalid</v>
      </c>
      <c r="M4457" s="10" t="str">
        <f t="shared" si="209"/>
        <v/>
      </c>
    </row>
    <row r="4458" spans="8:13" ht="14.25">
      <c r="H4458" s="7">
        <v>1000</v>
      </c>
      <c r="K4458" s="9" t="e">
        <f t="shared" si="207"/>
        <v>#DIV/0!</v>
      </c>
      <c r="L4458" s="10" t="str">
        <f t="shared" si="208"/>
        <v>Invalid</v>
      </c>
      <c r="M4458" s="10" t="str">
        <f t="shared" si="209"/>
        <v/>
      </c>
    </row>
    <row r="4459" spans="8:13" ht="14.25">
      <c r="H4459" s="7">
        <v>1000</v>
      </c>
      <c r="K4459" s="9" t="e">
        <f t="shared" si="207"/>
        <v>#DIV/0!</v>
      </c>
      <c r="L4459" s="10" t="str">
        <f t="shared" si="208"/>
        <v>Invalid</v>
      </c>
      <c r="M4459" s="10" t="str">
        <f t="shared" si="209"/>
        <v/>
      </c>
    </row>
    <row r="4460" spans="8:13" ht="14.25">
      <c r="H4460" s="7">
        <v>1000</v>
      </c>
      <c r="K4460" s="9" t="e">
        <f t="shared" si="207"/>
        <v>#DIV/0!</v>
      </c>
      <c r="L4460" s="10" t="str">
        <f t="shared" si="208"/>
        <v>Invalid</v>
      </c>
      <c r="M4460" s="10" t="str">
        <f t="shared" si="209"/>
        <v/>
      </c>
    </row>
    <row r="4461" spans="8:13" ht="14.25">
      <c r="H4461" s="7">
        <v>1000</v>
      </c>
      <c r="K4461" s="9" t="e">
        <f t="shared" si="207"/>
        <v>#DIV/0!</v>
      </c>
      <c r="L4461" s="10" t="str">
        <f t="shared" si="208"/>
        <v>Invalid</v>
      </c>
      <c r="M4461" s="10" t="str">
        <f t="shared" si="209"/>
        <v/>
      </c>
    </row>
    <row r="4462" spans="8:13" ht="14.25">
      <c r="H4462" s="7">
        <v>1000</v>
      </c>
      <c r="K4462" s="9" t="e">
        <f t="shared" si="207"/>
        <v>#DIV/0!</v>
      </c>
      <c r="L4462" s="10" t="str">
        <f t="shared" si="208"/>
        <v>Invalid</v>
      </c>
      <c r="M4462" s="10" t="str">
        <f t="shared" si="209"/>
        <v/>
      </c>
    </row>
    <row r="4463" spans="8:13" ht="14.25">
      <c r="H4463" s="7">
        <v>1000</v>
      </c>
      <c r="K4463" s="9" t="e">
        <f t="shared" si="207"/>
        <v>#DIV/0!</v>
      </c>
      <c r="L4463" s="10" t="str">
        <f t="shared" si="208"/>
        <v>Invalid</v>
      </c>
      <c r="M4463" s="10" t="str">
        <f t="shared" si="209"/>
        <v/>
      </c>
    </row>
    <row r="4464" spans="8:13" ht="14.25">
      <c r="H4464" s="7">
        <v>1000</v>
      </c>
      <c r="K4464" s="9" t="e">
        <f t="shared" si="207"/>
        <v>#DIV/0!</v>
      </c>
      <c r="L4464" s="10" t="str">
        <f t="shared" si="208"/>
        <v>Invalid</v>
      </c>
      <c r="M4464" s="10" t="str">
        <f t="shared" si="209"/>
        <v/>
      </c>
    </row>
    <row r="4465" spans="8:13" ht="14.25">
      <c r="H4465" s="7">
        <v>1000</v>
      </c>
      <c r="K4465" s="9" t="e">
        <f t="shared" si="207"/>
        <v>#DIV/0!</v>
      </c>
      <c r="L4465" s="10" t="str">
        <f t="shared" si="208"/>
        <v>Invalid</v>
      </c>
      <c r="M4465" s="10" t="str">
        <f t="shared" si="209"/>
        <v/>
      </c>
    </row>
    <row r="4466" spans="8:13" ht="14.25">
      <c r="H4466" s="7">
        <v>1000</v>
      </c>
      <c r="K4466" s="9" t="e">
        <f t="shared" si="207"/>
        <v>#DIV/0!</v>
      </c>
      <c r="L4466" s="10" t="str">
        <f t="shared" si="208"/>
        <v>Invalid</v>
      </c>
      <c r="M4466" s="10" t="str">
        <f t="shared" si="209"/>
        <v/>
      </c>
    </row>
    <row r="4467" spans="8:13" ht="14.25">
      <c r="H4467" s="7">
        <v>1000</v>
      </c>
      <c r="K4467" s="9" t="e">
        <f t="shared" si="207"/>
        <v>#DIV/0!</v>
      </c>
      <c r="L4467" s="10" t="str">
        <f t="shared" si="208"/>
        <v>Invalid</v>
      </c>
      <c r="M4467" s="10" t="str">
        <f t="shared" si="209"/>
        <v/>
      </c>
    </row>
    <row r="4468" spans="8:13" ht="14.25">
      <c r="H4468" s="7">
        <v>1000</v>
      </c>
      <c r="K4468" s="9" t="e">
        <f t="shared" si="207"/>
        <v>#DIV/0!</v>
      </c>
      <c r="L4468" s="10" t="str">
        <f t="shared" si="208"/>
        <v>Invalid</v>
      </c>
      <c r="M4468" s="10" t="str">
        <f t="shared" si="209"/>
        <v/>
      </c>
    </row>
    <row r="4469" spans="8:13" ht="14.25">
      <c r="H4469" s="7">
        <v>1000</v>
      </c>
      <c r="K4469" s="9" t="e">
        <f t="shared" si="207"/>
        <v>#DIV/0!</v>
      </c>
      <c r="L4469" s="10" t="str">
        <f t="shared" si="208"/>
        <v>Invalid</v>
      </c>
      <c r="M4469" s="10" t="str">
        <f t="shared" si="209"/>
        <v/>
      </c>
    </row>
    <row r="4470" spans="8:13" ht="14.25">
      <c r="H4470" s="7">
        <v>1000</v>
      </c>
      <c r="K4470" s="9" t="e">
        <f t="shared" si="207"/>
        <v>#DIV/0!</v>
      </c>
      <c r="L4470" s="10" t="str">
        <f t="shared" si="208"/>
        <v>Invalid</v>
      </c>
      <c r="M4470" s="10" t="str">
        <f t="shared" si="209"/>
        <v/>
      </c>
    </row>
    <row r="4471" spans="8:13" ht="14.25">
      <c r="H4471" s="7">
        <v>1000</v>
      </c>
      <c r="K4471" s="9" t="e">
        <f t="shared" si="207"/>
        <v>#DIV/0!</v>
      </c>
      <c r="L4471" s="10" t="str">
        <f t="shared" si="208"/>
        <v>Invalid</v>
      </c>
      <c r="M4471" s="10" t="str">
        <f t="shared" si="209"/>
        <v/>
      </c>
    </row>
    <row r="4472" spans="8:13" ht="14.25">
      <c r="H4472" s="7">
        <v>1000</v>
      </c>
      <c r="K4472" s="9" t="e">
        <f t="shared" si="207"/>
        <v>#DIV/0!</v>
      </c>
      <c r="L4472" s="10" t="str">
        <f t="shared" si="208"/>
        <v>Invalid</v>
      </c>
      <c r="M4472" s="10" t="str">
        <f t="shared" si="209"/>
        <v/>
      </c>
    </row>
    <row r="4473" spans="8:13" ht="14.25">
      <c r="H4473" s="7">
        <v>1000</v>
      </c>
      <c r="K4473" s="9" t="e">
        <f t="shared" si="207"/>
        <v>#DIV/0!</v>
      </c>
      <c r="L4473" s="10" t="str">
        <f t="shared" si="208"/>
        <v>Invalid</v>
      </c>
      <c r="M4473" s="10" t="str">
        <f t="shared" si="209"/>
        <v/>
      </c>
    </row>
    <row r="4474" spans="8:13" ht="14.25">
      <c r="H4474" s="7">
        <v>1000</v>
      </c>
      <c r="K4474" s="9" t="e">
        <f t="shared" si="207"/>
        <v>#DIV/0!</v>
      </c>
      <c r="L4474" s="10" t="str">
        <f t="shared" si="208"/>
        <v>Invalid</v>
      </c>
      <c r="M4474" s="10" t="str">
        <f t="shared" si="209"/>
        <v/>
      </c>
    </row>
    <row r="4475" spans="8:13" ht="14.25">
      <c r="H4475" s="7">
        <v>1000</v>
      </c>
      <c r="K4475" s="9" t="e">
        <f t="shared" si="207"/>
        <v>#DIV/0!</v>
      </c>
      <c r="L4475" s="10" t="str">
        <f t="shared" si="208"/>
        <v>Invalid</v>
      </c>
      <c r="M4475" s="10" t="str">
        <f t="shared" si="209"/>
        <v/>
      </c>
    </row>
    <row r="4476" spans="8:13" ht="14.25">
      <c r="H4476" s="7">
        <v>1000</v>
      </c>
      <c r="K4476" s="9" t="e">
        <f t="shared" si="207"/>
        <v>#DIV/0!</v>
      </c>
      <c r="L4476" s="10" t="str">
        <f t="shared" si="208"/>
        <v>Invalid</v>
      </c>
      <c r="M4476" s="10" t="str">
        <f t="shared" si="209"/>
        <v/>
      </c>
    </row>
    <row r="4477" spans="8:13" ht="14.25">
      <c r="H4477" s="7">
        <v>1000</v>
      </c>
      <c r="K4477" s="9" t="e">
        <f t="shared" si="207"/>
        <v>#DIV/0!</v>
      </c>
      <c r="L4477" s="10" t="str">
        <f t="shared" si="208"/>
        <v>Invalid</v>
      </c>
      <c r="M4477" s="10" t="str">
        <f t="shared" si="209"/>
        <v/>
      </c>
    </row>
    <row r="4478" spans="8:13" ht="14.25">
      <c r="H4478" s="7">
        <v>1000</v>
      </c>
      <c r="K4478" s="9" t="e">
        <f t="shared" si="207"/>
        <v>#DIV/0!</v>
      </c>
      <c r="L4478" s="10" t="str">
        <f t="shared" si="208"/>
        <v>Invalid</v>
      </c>
      <c r="M4478" s="10" t="str">
        <f t="shared" si="209"/>
        <v/>
      </c>
    </row>
    <row r="4479" spans="8:13" ht="14.25">
      <c r="H4479" s="7">
        <v>1000</v>
      </c>
      <c r="K4479" s="9" t="e">
        <f t="shared" si="207"/>
        <v>#DIV/0!</v>
      </c>
      <c r="L4479" s="10" t="str">
        <f t="shared" si="208"/>
        <v>Invalid</v>
      </c>
      <c r="M4479" s="10" t="str">
        <f t="shared" si="209"/>
        <v/>
      </c>
    </row>
    <row r="4480" spans="8:13" ht="14.25">
      <c r="H4480" s="7">
        <v>1000</v>
      </c>
      <c r="K4480" s="9" t="e">
        <f t="shared" si="207"/>
        <v>#DIV/0!</v>
      </c>
      <c r="L4480" s="10" t="str">
        <f t="shared" si="208"/>
        <v>Invalid</v>
      </c>
      <c r="M4480" s="10" t="str">
        <f t="shared" si="209"/>
        <v/>
      </c>
    </row>
    <row r="4481" spans="8:13" ht="14.25">
      <c r="H4481" s="7">
        <v>1000</v>
      </c>
      <c r="K4481" s="9" t="e">
        <f t="shared" si="207"/>
        <v>#DIV/0!</v>
      </c>
      <c r="L4481" s="10" t="str">
        <f t="shared" si="208"/>
        <v>Invalid</v>
      </c>
      <c r="M4481" s="10" t="str">
        <f t="shared" si="209"/>
        <v/>
      </c>
    </row>
    <row r="4482" spans="8:13" ht="14.25">
      <c r="H4482" s="7">
        <v>1000</v>
      </c>
      <c r="K4482" s="9" t="e">
        <f t="shared" si="207"/>
        <v>#DIV/0!</v>
      </c>
      <c r="L4482" s="10" t="str">
        <f t="shared" si="208"/>
        <v>Invalid</v>
      </c>
      <c r="M4482" s="10" t="str">
        <f t="shared" si="209"/>
        <v/>
      </c>
    </row>
    <row r="4483" spans="8:13" ht="14.25">
      <c r="H4483" s="7">
        <v>1000</v>
      </c>
      <c r="K4483" s="9" t="e">
        <f t="shared" ref="K4483:K4546" si="210">(H4483/G4483)*J4483</f>
        <v>#DIV/0!</v>
      </c>
      <c r="L4483" s="10" t="str">
        <f t="shared" ref="L4483:L4546" si="211">IF(F4483="BUY",(K4483-H4483)/H4483, IF(F4483="SELL", (H4483-K4483)/H4483, "Invalid"))</f>
        <v>Invalid</v>
      </c>
      <c r="M4483" s="10" t="str">
        <f t="shared" ref="M4483:M4546" si="212">IF(E4483="BUY",(K4483-H4483)/H4483,IF(E4483="SELL",(H4483-K4483)/H4483,""))</f>
        <v/>
      </c>
    </row>
    <row r="4484" spans="8:13" ht="14.25">
      <c r="H4484" s="7">
        <v>1000</v>
      </c>
      <c r="K4484" s="9" t="e">
        <f t="shared" si="210"/>
        <v>#DIV/0!</v>
      </c>
      <c r="L4484" s="10" t="str">
        <f t="shared" si="211"/>
        <v>Invalid</v>
      </c>
      <c r="M4484" s="10" t="str">
        <f t="shared" si="212"/>
        <v/>
      </c>
    </row>
    <row r="4485" spans="8:13" ht="14.25">
      <c r="H4485" s="7">
        <v>1000</v>
      </c>
      <c r="K4485" s="9" t="e">
        <f t="shared" si="210"/>
        <v>#DIV/0!</v>
      </c>
      <c r="L4485" s="10" t="str">
        <f t="shared" si="211"/>
        <v>Invalid</v>
      </c>
      <c r="M4485" s="10" t="str">
        <f t="shared" si="212"/>
        <v/>
      </c>
    </row>
    <row r="4486" spans="8:13" ht="14.25">
      <c r="H4486" s="7">
        <v>1000</v>
      </c>
      <c r="K4486" s="9" t="e">
        <f t="shared" si="210"/>
        <v>#DIV/0!</v>
      </c>
      <c r="L4486" s="10" t="str">
        <f t="shared" si="211"/>
        <v>Invalid</v>
      </c>
      <c r="M4486" s="10" t="str">
        <f t="shared" si="212"/>
        <v/>
      </c>
    </row>
    <row r="4487" spans="8:13" ht="14.25">
      <c r="H4487" s="7">
        <v>1000</v>
      </c>
      <c r="K4487" s="9" t="e">
        <f t="shared" si="210"/>
        <v>#DIV/0!</v>
      </c>
      <c r="L4487" s="10" t="str">
        <f t="shared" si="211"/>
        <v>Invalid</v>
      </c>
      <c r="M4487" s="10" t="str">
        <f t="shared" si="212"/>
        <v/>
      </c>
    </row>
    <row r="4488" spans="8:13" ht="14.25">
      <c r="H4488" s="7">
        <v>1000</v>
      </c>
      <c r="K4488" s="9" t="e">
        <f t="shared" si="210"/>
        <v>#DIV/0!</v>
      </c>
      <c r="L4488" s="10" t="str">
        <f t="shared" si="211"/>
        <v>Invalid</v>
      </c>
      <c r="M4488" s="10" t="str">
        <f t="shared" si="212"/>
        <v/>
      </c>
    </row>
    <row r="4489" spans="8:13" ht="14.25">
      <c r="H4489" s="7">
        <v>1000</v>
      </c>
      <c r="K4489" s="9" t="e">
        <f t="shared" si="210"/>
        <v>#DIV/0!</v>
      </c>
      <c r="L4489" s="10" t="str">
        <f t="shared" si="211"/>
        <v>Invalid</v>
      </c>
      <c r="M4489" s="10" t="str">
        <f t="shared" si="212"/>
        <v/>
      </c>
    </row>
    <row r="4490" spans="8:13" ht="14.25">
      <c r="H4490" s="7">
        <v>1000</v>
      </c>
      <c r="K4490" s="9" t="e">
        <f t="shared" si="210"/>
        <v>#DIV/0!</v>
      </c>
      <c r="L4490" s="10" t="str">
        <f t="shared" si="211"/>
        <v>Invalid</v>
      </c>
      <c r="M4490" s="10" t="str">
        <f t="shared" si="212"/>
        <v/>
      </c>
    </row>
    <row r="4491" spans="8:13" ht="14.25">
      <c r="H4491" s="7">
        <v>1000</v>
      </c>
      <c r="K4491" s="9" t="e">
        <f t="shared" si="210"/>
        <v>#DIV/0!</v>
      </c>
      <c r="L4491" s="10" t="str">
        <f t="shared" si="211"/>
        <v>Invalid</v>
      </c>
      <c r="M4491" s="10" t="str">
        <f t="shared" si="212"/>
        <v/>
      </c>
    </row>
    <row r="4492" spans="8:13" ht="14.25">
      <c r="H4492" s="7">
        <v>1000</v>
      </c>
      <c r="K4492" s="9" t="e">
        <f t="shared" si="210"/>
        <v>#DIV/0!</v>
      </c>
      <c r="L4492" s="10" t="str">
        <f t="shared" si="211"/>
        <v>Invalid</v>
      </c>
      <c r="M4492" s="10" t="str">
        <f t="shared" si="212"/>
        <v/>
      </c>
    </row>
    <row r="4493" spans="8:13" ht="14.25">
      <c r="H4493" s="7">
        <v>1000</v>
      </c>
      <c r="K4493" s="9" t="e">
        <f t="shared" si="210"/>
        <v>#DIV/0!</v>
      </c>
      <c r="L4493" s="10" t="str">
        <f t="shared" si="211"/>
        <v>Invalid</v>
      </c>
      <c r="M4493" s="10" t="str">
        <f t="shared" si="212"/>
        <v/>
      </c>
    </row>
    <row r="4494" spans="8:13" ht="14.25">
      <c r="H4494" s="7">
        <v>1000</v>
      </c>
      <c r="K4494" s="9" t="e">
        <f t="shared" si="210"/>
        <v>#DIV/0!</v>
      </c>
      <c r="L4494" s="10" t="str">
        <f t="shared" si="211"/>
        <v>Invalid</v>
      </c>
      <c r="M4494" s="10" t="str">
        <f t="shared" si="212"/>
        <v/>
      </c>
    </row>
    <row r="4495" spans="8:13" ht="14.25">
      <c r="H4495" s="7">
        <v>1000</v>
      </c>
      <c r="K4495" s="9" t="e">
        <f t="shared" si="210"/>
        <v>#DIV/0!</v>
      </c>
      <c r="L4495" s="10" t="str">
        <f t="shared" si="211"/>
        <v>Invalid</v>
      </c>
      <c r="M4495" s="10" t="str">
        <f t="shared" si="212"/>
        <v/>
      </c>
    </row>
    <row r="4496" spans="8:13" ht="14.25">
      <c r="H4496" s="7">
        <v>1000</v>
      </c>
      <c r="K4496" s="9" t="e">
        <f t="shared" si="210"/>
        <v>#DIV/0!</v>
      </c>
      <c r="L4496" s="10" t="str">
        <f t="shared" si="211"/>
        <v>Invalid</v>
      </c>
      <c r="M4496" s="10" t="str">
        <f t="shared" si="212"/>
        <v/>
      </c>
    </row>
    <row r="4497" spans="8:13" ht="14.25">
      <c r="H4497" s="7">
        <v>1000</v>
      </c>
      <c r="K4497" s="9" t="e">
        <f t="shared" si="210"/>
        <v>#DIV/0!</v>
      </c>
      <c r="L4497" s="10" t="str">
        <f t="shared" si="211"/>
        <v>Invalid</v>
      </c>
      <c r="M4497" s="10" t="str">
        <f t="shared" si="212"/>
        <v/>
      </c>
    </row>
    <row r="4498" spans="8:13" ht="14.25">
      <c r="H4498" s="7">
        <v>1000</v>
      </c>
      <c r="K4498" s="9" t="e">
        <f t="shared" si="210"/>
        <v>#DIV/0!</v>
      </c>
      <c r="L4498" s="10" t="str">
        <f t="shared" si="211"/>
        <v>Invalid</v>
      </c>
      <c r="M4498" s="10" t="str">
        <f t="shared" si="212"/>
        <v/>
      </c>
    </row>
    <row r="4499" spans="8:13" ht="14.25">
      <c r="H4499" s="7">
        <v>1000</v>
      </c>
      <c r="K4499" s="9" t="e">
        <f t="shared" si="210"/>
        <v>#DIV/0!</v>
      </c>
      <c r="L4499" s="10" t="str">
        <f t="shared" si="211"/>
        <v>Invalid</v>
      </c>
      <c r="M4499" s="10" t="str">
        <f t="shared" si="212"/>
        <v/>
      </c>
    </row>
    <row r="4500" spans="8:13" ht="14.25">
      <c r="H4500" s="7">
        <v>1000</v>
      </c>
      <c r="K4500" s="9" t="e">
        <f t="shared" si="210"/>
        <v>#DIV/0!</v>
      </c>
      <c r="L4500" s="10" t="str">
        <f t="shared" si="211"/>
        <v>Invalid</v>
      </c>
      <c r="M4500" s="10" t="str">
        <f t="shared" si="212"/>
        <v/>
      </c>
    </row>
    <row r="4501" spans="8:13" ht="14.25">
      <c r="H4501" s="7">
        <v>1000</v>
      </c>
      <c r="K4501" s="9" t="e">
        <f t="shared" si="210"/>
        <v>#DIV/0!</v>
      </c>
      <c r="L4501" s="10" t="str">
        <f t="shared" si="211"/>
        <v>Invalid</v>
      </c>
      <c r="M4501" s="10" t="str">
        <f t="shared" si="212"/>
        <v/>
      </c>
    </row>
    <row r="4502" spans="8:13" ht="14.25">
      <c r="H4502" s="7">
        <v>1000</v>
      </c>
      <c r="K4502" s="9" t="e">
        <f t="shared" si="210"/>
        <v>#DIV/0!</v>
      </c>
      <c r="L4502" s="10" t="str">
        <f t="shared" si="211"/>
        <v>Invalid</v>
      </c>
      <c r="M4502" s="10" t="str">
        <f t="shared" si="212"/>
        <v/>
      </c>
    </row>
    <row r="4503" spans="8:13" ht="14.25">
      <c r="H4503" s="7">
        <v>1000</v>
      </c>
      <c r="K4503" s="9" t="e">
        <f t="shared" si="210"/>
        <v>#DIV/0!</v>
      </c>
      <c r="L4503" s="10" t="str">
        <f t="shared" si="211"/>
        <v>Invalid</v>
      </c>
      <c r="M4503" s="10" t="str">
        <f t="shared" si="212"/>
        <v/>
      </c>
    </row>
    <row r="4504" spans="8:13" ht="14.25">
      <c r="H4504" s="7">
        <v>1000</v>
      </c>
      <c r="K4504" s="9" t="e">
        <f t="shared" si="210"/>
        <v>#DIV/0!</v>
      </c>
      <c r="L4504" s="10" t="str">
        <f t="shared" si="211"/>
        <v>Invalid</v>
      </c>
      <c r="M4504" s="10" t="str">
        <f t="shared" si="212"/>
        <v/>
      </c>
    </row>
    <row r="4505" spans="8:13" ht="14.25">
      <c r="H4505" s="7">
        <v>1000</v>
      </c>
      <c r="K4505" s="9" t="e">
        <f t="shared" si="210"/>
        <v>#DIV/0!</v>
      </c>
      <c r="L4505" s="10" t="str">
        <f t="shared" si="211"/>
        <v>Invalid</v>
      </c>
      <c r="M4505" s="10" t="str">
        <f t="shared" si="212"/>
        <v/>
      </c>
    </row>
    <row r="4506" spans="8:13" ht="14.25">
      <c r="H4506" s="7">
        <v>1000</v>
      </c>
      <c r="K4506" s="9" t="e">
        <f t="shared" si="210"/>
        <v>#DIV/0!</v>
      </c>
      <c r="L4506" s="10" t="str">
        <f t="shared" si="211"/>
        <v>Invalid</v>
      </c>
      <c r="M4506" s="10" t="str">
        <f t="shared" si="212"/>
        <v/>
      </c>
    </row>
    <row r="4507" spans="8:13" ht="14.25">
      <c r="H4507" s="7">
        <v>1000</v>
      </c>
      <c r="K4507" s="9" t="e">
        <f t="shared" si="210"/>
        <v>#DIV/0!</v>
      </c>
      <c r="L4507" s="10" t="str">
        <f t="shared" si="211"/>
        <v>Invalid</v>
      </c>
      <c r="M4507" s="10" t="str">
        <f t="shared" si="212"/>
        <v/>
      </c>
    </row>
    <row r="4508" spans="8:13" ht="14.25">
      <c r="H4508" s="7">
        <v>1000</v>
      </c>
      <c r="K4508" s="9" t="e">
        <f t="shared" si="210"/>
        <v>#DIV/0!</v>
      </c>
      <c r="L4508" s="10" t="str">
        <f t="shared" si="211"/>
        <v>Invalid</v>
      </c>
      <c r="M4508" s="10" t="str">
        <f t="shared" si="212"/>
        <v/>
      </c>
    </row>
    <row r="4509" spans="8:13" ht="14.25">
      <c r="H4509" s="7">
        <v>1000</v>
      </c>
      <c r="K4509" s="9" t="e">
        <f t="shared" si="210"/>
        <v>#DIV/0!</v>
      </c>
      <c r="L4509" s="10" t="str">
        <f t="shared" si="211"/>
        <v>Invalid</v>
      </c>
      <c r="M4509" s="10" t="str">
        <f t="shared" si="212"/>
        <v/>
      </c>
    </row>
    <row r="4510" spans="8:13" ht="14.25">
      <c r="H4510" s="7">
        <v>1000</v>
      </c>
      <c r="K4510" s="9" t="e">
        <f t="shared" si="210"/>
        <v>#DIV/0!</v>
      </c>
      <c r="L4510" s="10" t="str">
        <f t="shared" si="211"/>
        <v>Invalid</v>
      </c>
      <c r="M4510" s="10" t="str">
        <f t="shared" si="212"/>
        <v/>
      </c>
    </row>
    <row r="4511" spans="8:13" ht="14.25">
      <c r="H4511" s="7">
        <v>1000</v>
      </c>
      <c r="K4511" s="9" t="e">
        <f t="shared" si="210"/>
        <v>#DIV/0!</v>
      </c>
      <c r="L4511" s="10" t="str">
        <f t="shared" si="211"/>
        <v>Invalid</v>
      </c>
      <c r="M4511" s="10" t="str">
        <f t="shared" si="212"/>
        <v/>
      </c>
    </row>
    <row r="4512" spans="8:13" ht="14.25">
      <c r="H4512" s="7">
        <v>1000</v>
      </c>
      <c r="K4512" s="9" t="e">
        <f t="shared" si="210"/>
        <v>#DIV/0!</v>
      </c>
      <c r="L4512" s="10" t="str">
        <f t="shared" si="211"/>
        <v>Invalid</v>
      </c>
      <c r="M4512" s="10" t="str">
        <f t="shared" si="212"/>
        <v/>
      </c>
    </row>
    <row r="4513" spans="8:13" ht="14.25">
      <c r="H4513" s="7">
        <v>1000</v>
      </c>
      <c r="K4513" s="9" t="e">
        <f t="shared" si="210"/>
        <v>#DIV/0!</v>
      </c>
      <c r="L4513" s="10" t="str">
        <f t="shared" si="211"/>
        <v>Invalid</v>
      </c>
      <c r="M4513" s="10" t="str">
        <f t="shared" si="212"/>
        <v/>
      </c>
    </row>
    <row r="4514" spans="8:13" ht="14.25">
      <c r="H4514" s="7">
        <v>1000</v>
      </c>
      <c r="K4514" s="9" t="e">
        <f t="shared" si="210"/>
        <v>#DIV/0!</v>
      </c>
      <c r="L4514" s="10" t="str">
        <f t="shared" si="211"/>
        <v>Invalid</v>
      </c>
      <c r="M4514" s="10" t="str">
        <f t="shared" si="212"/>
        <v/>
      </c>
    </row>
    <row r="4515" spans="8:13" ht="14.25">
      <c r="H4515" s="7">
        <v>1000</v>
      </c>
      <c r="K4515" s="9" t="e">
        <f t="shared" si="210"/>
        <v>#DIV/0!</v>
      </c>
      <c r="L4515" s="10" t="str">
        <f t="shared" si="211"/>
        <v>Invalid</v>
      </c>
      <c r="M4515" s="10" t="str">
        <f t="shared" si="212"/>
        <v/>
      </c>
    </row>
    <row r="4516" spans="8:13" ht="14.25">
      <c r="H4516" s="7">
        <v>1000</v>
      </c>
      <c r="K4516" s="9" t="e">
        <f t="shared" si="210"/>
        <v>#DIV/0!</v>
      </c>
      <c r="L4516" s="10" t="str">
        <f t="shared" si="211"/>
        <v>Invalid</v>
      </c>
      <c r="M4516" s="10" t="str">
        <f t="shared" si="212"/>
        <v/>
      </c>
    </row>
    <row r="4517" spans="8:13" ht="14.25">
      <c r="H4517" s="7">
        <v>1000</v>
      </c>
      <c r="K4517" s="9" t="e">
        <f t="shared" si="210"/>
        <v>#DIV/0!</v>
      </c>
      <c r="L4517" s="10" t="str">
        <f t="shared" si="211"/>
        <v>Invalid</v>
      </c>
      <c r="M4517" s="10" t="str">
        <f t="shared" si="212"/>
        <v/>
      </c>
    </row>
    <row r="4518" spans="8:13" ht="14.25">
      <c r="H4518" s="7">
        <v>1000</v>
      </c>
      <c r="K4518" s="9" t="e">
        <f t="shared" si="210"/>
        <v>#DIV/0!</v>
      </c>
      <c r="L4518" s="10" t="str">
        <f t="shared" si="211"/>
        <v>Invalid</v>
      </c>
      <c r="M4518" s="10" t="str">
        <f t="shared" si="212"/>
        <v/>
      </c>
    </row>
    <row r="4519" spans="8:13" ht="14.25">
      <c r="H4519" s="7">
        <v>1000</v>
      </c>
      <c r="K4519" s="9" t="e">
        <f t="shared" si="210"/>
        <v>#DIV/0!</v>
      </c>
      <c r="L4519" s="10" t="str">
        <f t="shared" si="211"/>
        <v>Invalid</v>
      </c>
      <c r="M4519" s="10" t="str">
        <f t="shared" si="212"/>
        <v/>
      </c>
    </row>
    <row r="4520" spans="8:13" ht="14.25">
      <c r="H4520" s="7">
        <v>1000</v>
      </c>
      <c r="K4520" s="9" t="e">
        <f t="shared" si="210"/>
        <v>#DIV/0!</v>
      </c>
      <c r="L4520" s="10" t="str">
        <f t="shared" si="211"/>
        <v>Invalid</v>
      </c>
      <c r="M4520" s="10" t="str">
        <f t="shared" si="212"/>
        <v/>
      </c>
    </row>
    <row r="4521" spans="8:13" ht="14.25">
      <c r="H4521" s="7">
        <v>1000</v>
      </c>
      <c r="K4521" s="9" t="e">
        <f t="shared" si="210"/>
        <v>#DIV/0!</v>
      </c>
      <c r="L4521" s="10" t="str">
        <f t="shared" si="211"/>
        <v>Invalid</v>
      </c>
      <c r="M4521" s="10" t="str">
        <f t="shared" si="212"/>
        <v/>
      </c>
    </row>
    <row r="4522" spans="8:13" ht="14.25">
      <c r="H4522" s="7">
        <v>1000</v>
      </c>
      <c r="K4522" s="9" t="e">
        <f t="shared" si="210"/>
        <v>#DIV/0!</v>
      </c>
      <c r="L4522" s="10" t="str">
        <f t="shared" si="211"/>
        <v>Invalid</v>
      </c>
      <c r="M4522" s="10" t="str">
        <f t="shared" si="212"/>
        <v/>
      </c>
    </row>
    <row r="4523" spans="8:13" ht="14.25">
      <c r="H4523" s="7">
        <v>1000</v>
      </c>
      <c r="K4523" s="9" t="e">
        <f t="shared" si="210"/>
        <v>#DIV/0!</v>
      </c>
      <c r="L4523" s="10" t="str">
        <f t="shared" si="211"/>
        <v>Invalid</v>
      </c>
      <c r="M4523" s="10" t="str">
        <f t="shared" si="212"/>
        <v/>
      </c>
    </row>
    <row r="4524" spans="8:13" ht="14.25">
      <c r="H4524" s="7">
        <v>1000</v>
      </c>
      <c r="K4524" s="9" t="e">
        <f t="shared" si="210"/>
        <v>#DIV/0!</v>
      </c>
      <c r="L4524" s="10" t="str">
        <f t="shared" si="211"/>
        <v>Invalid</v>
      </c>
      <c r="M4524" s="10" t="str">
        <f t="shared" si="212"/>
        <v/>
      </c>
    </row>
    <row r="4525" spans="8:13" ht="14.25">
      <c r="H4525" s="7">
        <v>1000</v>
      </c>
      <c r="K4525" s="9" t="e">
        <f t="shared" si="210"/>
        <v>#DIV/0!</v>
      </c>
      <c r="L4525" s="10" t="str">
        <f t="shared" si="211"/>
        <v>Invalid</v>
      </c>
      <c r="M4525" s="10" t="str">
        <f t="shared" si="212"/>
        <v/>
      </c>
    </row>
    <row r="4526" spans="8:13" ht="14.25">
      <c r="H4526" s="7">
        <v>1000</v>
      </c>
      <c r="K4526" s="9" t="e">
        <f t="shared" si="210"/>
        <v>#DIV/0!</v>
      </c>
      <c r="L4526" s="10" t="str">
        <f t="shared" si="211"/>
        <v>Invalid</v>
      </c>
      <c r="M4526" s="10" t="str">
        <f t="shared" si="212"/>
        <v/>
      </c>
    </row>
    <row r="4527" spans="8:13" ht="14.25">
      <c r="H4527" s="7">
        <v>1000</v>
      </c>
      <c r="K4527" s="9" t="e">
        <f t="shared" si="210"/>
        <v>#DIV/0!</v>
      </c>
      <c r="L4527" s="10" t="str">
        <f t="shared" si="211"/>
        <v>Invalid</v>
      </c>
      <c r="M4527" s="10" t="str">
        <f t="shared" si="212"/>
        <v/>
      </c>
    </row>
    <row r="4528" spans="8:13" ht="14.25">
      <c r="H4528" s="7">
        <v>1000</v>
      </c>
      <c r="K4528" s="9" t="e">
        <f t="shared" si="210"/>
        <v>#DIV/0!</v>
      </c>
      <c r="L4528" s="10" t="str">
        <f t="shared" si="211"/>
        <v>Invalid</v>
      </c>
      <c r="M4528" s="10" t="str">
        <f t="shared" si="212"/>
        <v/>
      </c>
    </row>
    <row r="4529" spans="8:13" ht="14.25">
      <c r="H4529" s="7">
        <v>1000</v>
      </c>
      <c r="K4529" s="9" t="e">
        <f t="shared" si="210"/>
        <v>#DIV/0!</v>
      </c>
      <c r="L4529" s="10" t="str">
        <f t="shared" si="211"/>
        <v>Invalid</v>
      </c>
      <c r="M4529" s="10" t="str">
        <f t="shared" si="212"/>
        <v/>
      </c>
    </row>
    <row r="4530" spans="8:13" ht="14.25">
      <c r="H4530" s="7">
        <v>1000</v>
      </c>
      <c r="K4530" s="9" t="e">
        <f t="shared" si="210"/>
        <v>#DIV/0!</v>
      </c>
      <c r="L4530" s="10" t="str">
        <f t="shared" si="211"/>
        <v>Invalid</v>
      </c>
      <c r="M4530" s="10" t="str">
        <f t="shared" si="212"/>
        <v/>
      </c>
    </row>
    <row r="4531" spans="8:13" ht="14.25">
      <c r="H4531" s="7">
        <v>1000</v>
      </c>
      <c r="K4531" s="9" t="e">
        <f t="shared" si="210"/>
        <v>#DIV/0!</v>
      </c>
      <c r="L4531" s="10" t="str">
        <f t="shared" si="211"/>
        <v>Invalid</v>
      </c>
      <c r="M4531" s="10" t="str">
        <f t="shared" si="212"/>
        <v/>
      </c>
    </row>
    <row r="4532" spans="8:13" ht="14.25">
      <c r="H4532" s="7">
        <v>1000</v>
      </c>
      <c r="K4532" s="9" t="e">
        <f t="shared" si="210"/>
        <v>#DIV/0!</v>
      </c>
      <c r="L4532" s="10" t="str">
        <f t="shared" si="211"/>
        <v>Invalid</v>
      </c>
      <c r="M4532" s="10" t="str">
        <f t="shared" si="212"/>
        <v/>
      </c>
    </row>
    <row r="4533" spans="8:13" ht="14.25">
      <c r="H4533" s="7">
        <v>1000</v>
      </c>
      <c r="K4533" s="9" t="e">
        <f t="shared" si="210"/>
        <v>#DIV/0!</v>
      </c>
      <c r="L4533" s="10" t="str">
        <f t="shared" si="211"/>
        <v>Invalid</v>
      </c>
      <c r="M4533" s="10" t="str">
        <f t="shared" si="212"/>
        <v/>
      </c>
    </row>
    <row r="4534" spans="8:13" ht="14.25">
      <c r="H4534" s="7">
        <v>1000</v>
      </c>
      <c r="K4534" s="9" t="e">
        <f t="shared" si="210"/>
        <v>#DIV/0!</v>
      </c>
      <c r="L4534" s="10" t="str">
        <f t="shared" si="211"/>
        <v>Invalid</v>
      </c>
      <c r="M4534" s="10" t="str">
        <f t="shared" si="212"/>
        <v/>
      </c>
    </row>
    <row r="4535" spans="8:13" ht="14.25">
      <c r="H4535" s="7">
        <v>1000</v>
      </c>
      <c r="K4535" s="9" t="e">
        <f t="shared" si="210"/>
        <v>#DIV/0!</v>
      </c>
      <c r="L4535" s="10" t="str">
        <f t="shared" si="211"/>
        <v>Invalid</v>
      </c>
      <c r="M4535" s="10" t="str">
        <f t="shared" si="212"/>
        <v/>
      </c>
    </row>
    <row r="4536" spans="8:13" ht="14.25">
      <c r="H4536" s="7">
        <v>1000</v>
      </c>
      <c r="K4536" s="9" t="e">
        <f t="shared" si="210"/>
        <v>#DIV/0!</v>
      </c>
      <c r="L4536" s="10" t="str">
        <f t="shared" si="211"/>
        <v>Invalid</v>
      </c>
      <c r="M4536" s="10" t="str">
        <f t="shared" si="212"/>
        <v/>
      </c>
    </row>
    <row r="4537" spans="8:13" ht="14.25">
      <c r="H4537" s="7">
        <v>1000</v>
      </c>
      <c r="K4537" s="9" t="e">
        <f t="shared" si="210"/>
        <v>#DIV/0!</v>
      </c>
      <c r="L4537" s="10" t="str">
        <f t="shared" si="211"/>
        <v>Invalid</v>
      </c>
      <c r="M4537" s="10" t="str">
        <f t="shared" si="212"/>
        <v/>
      </c>
    </row>
    <row r="4538" spans="8:13" ht="14.25">
      <c r="H4538" s="7">
        <v>1000</v>
      </c>
      <c r="K4538" s="9" t="e">
        <f t="shared" si="210"/>
        <v>#DIV/0!</v>
      </c>
      <c r="L4538" s="10" t="str">
        <f t="shared" si="211"/>
        <v>Invalid</v>
      </c>
      <c r="M4538" s="10" t="str">
        <f t="shared" si="212"/>
        <v/>
      </c>
    </row>
    <row r="4539" spans="8:13" ht="14.25">
      <c r="H4539" s="7">
        <v>1000</v>
      </c>
      <c r="K4539" s="9" t="e">
        <f t="shared" si="210"/>
        <v>#DIV/0!</v>
      </c>
      <c r="L4539" s="10" t="str">
        <f t="shared" si="211"/>
        <v>Invalid</v>
      </c>
      <c r="M4539" s="10" t="str">
        <f t="shared" si="212"/>
        <v/>
      </c>
    </row>
    <row r="4540" spans="8:13" ht="14.25">
      <c r="H4540" s="7">
        <v>1000</v>
      </c>
      <c r="K4540" s="9" t="e">
        <f t="shared" si="210"/>
        <v>#DIV/0!</v>
      </c>
      <c r="L4540" s="10" t="str">
        <f t="shared" si="211"/>
        <v>Invalid</v>
      </c>
      <c r="M4540" s="10" t="str">
        <f t="shared" si="212"/>
        <v/>
      </c>
    </row>
    <row r="4541" spans="8:13" ht="14.25">
      <c r="H4541" s="7">
        <v>1000</v>
      </c>
      <c r="K4541" s="9" t="e">
        <f t="shared" si="210"/>
        <v>#DIV/0!</v>
      </c>
      <c r="L4541" s="10" t="str">
        <f t="shared" si="211"/>
        <v>Invalid</v>
      </c>
      <c r="M4541" s="10" t="str">
        <f t="shared" si="212"/>
        <v/>
      </c>
    </row>
    <row r="4542" spans="8:13" ht="14.25">
      <c r="H4542" s="7">
        <v>1000</v>
      </c>
      <c r="K4542" s="9" t="e">
        <f t="shared" si="210"/>
        <v>#DIV/0!</v>
      </c>
      <c r="L4542" s="10" t="str">
        <f t="shared" si="211"/>
        <v>Invalid</v>
      </c>
      <c r="M4542" s="10" t="str">
        <f t="shared" si="212"/>
        <v/>
      </c>
    </row>
    <row r="4543" spans="8:13" ht="14.25">
      <c r="H4543" s="7">
        <v>1000</v>
      </c>
      <c r="K4543" s="9" t="e">
        <f t="shared" si="210"/>
        <v>#DIV/0!</v>
      </c>
      <c r="L4543" s="10" t="str">
        <f t="shared" si="211"/>
        <v>Invalid</v>
      </c>
      <c r="M4543" s="10" t="str">
        <f t="shared" si="212"/>
        <v/>
      </c>
    </row>
    <row r="4544" spans="8:13" ht="14.25">
      <c r="H4544" s="7">
        <v>1000</v>
      </c>
      <c r="K4544" s="9" t="e">
        <f t="shared" si="210"/>
        <v>#DIV/0!</v>
      </c>
      <c r="L4544" s="10" t="str">
        <f t="shared" si="211"/>
        <v>Invalid</v>
      </c>
      <c r="M4544" s="10" t="str">
        <f t="shared" si="212"/>
        <v/>
      </c>
    </row>
    <row r="4545" spans="8:13" ht="14.25">
      <c r="H4545" s="7">
        <v>1000</v>
      </c>
      <c r="K4545" s="9" t="e">
        <f t="shared" si="210"/>
        <v>#DIV/0!</v>
      </c>
      <c r="L4545" s="10" t="str">
        <f t="shared" si="211"/>
        <v>Invalid</v>
      </c>
      <c r="M4545" s="10" t="str">
        <f t="shared" si="212"/>
        <v/>
      </c>
    </row>
    <row r="4546" spans="8:13" ht="14.25">
      <c r="H4546" s="7">
        <v>1000</v>
      </c>
      <c r="K4546" s="9" t="e">
        <f t="shared" si="210"/>
        <v>#DIV/0!</v>
      </c>
      <c r="L4546" s="10" t="str">
        <f t="shared" si="211"/>
        <v>Invalid</v>
      </c>
      <c r="M4546" s="10" t="str">
        <f t="shared" si="212"/>
        <v/>
      </c>
    </row>
    <row r="4547" spans="8:13" ht="14.25">
      <c r="H4547" s="7">
        <v>1000</v>
      </c>
      <c r="K4547" s="9" t="e">
        <f t="shared" ref="K4547:K4610" si="213">(H4547/G4547)*J4547</f>
        <v>#DIV/0!</v>
      </c>
      <c r="L4547" s="10" t="str">
        <f t="shared" ref="L4547:L4610" si="214">IF(F4547="BUY",(K4547-H4547)/H4547, IF(F4547="SELL", (H4547-K4547)/H4547, "Invalid"))</f>
        <v>Invalid</v>
      </c>
      <c r="M4547" s="10" t="str">
        <f t="shared" ref="M4547:M4610" si="215">IF(E4547="BUY",(K4547-H4547)/H4547,IF(E4547="SELL",(H4547-K4547)/H4547,""))</f>
        <v/>
      </c>
    </row>
    <row r="4548" spans="8:13" ht="14.25">
      <c r="H4548" s="7">
        <v>1000</v>
      </c>
      <c r="K4548" s="9" t="e">
        <f t="shared" si="213"/>
        <v>#DIV/0!</v>
      </c>
      <c r="L4548" s="10" t="str">
        <f t="shared" si="214"/>
        <v>Invalid</v>
      </c>
      <c r="M4548" s="10" t="str">
        <f t="shared" si="215"/>
        <v/>
      </c>
    </row>
    <row r="4549" spans="8:13" ht="14.25">
      <c r="H4549" s="7">
        <v>1000</v>
      </c>
      <c r="K4549" s="9" t="e">
        <f t="shared" si="213"/>
        <v>#DIV/0!</v>
      </c>
      <c r="L4549" s="10" t="str">
        <f t="shared" si="214"/>
        <v>Invalid</v>
      </c>
      <c r="M4549" s="10" t="str">
        <f t="shared" si="215"/>
        <v/>
      </c>
    </row>
    <row r="4550" spans="8:13" ht="14.25">
      <c r="H4550" s="7">
        <v>1000</v>
      </c>
      <c r="K4550" s="9" t="e">
        <f t="shared" si="213"/>
        <v>#DIV/0!</v>
      </c>
      <c r="L4550" s="10" t="str">
        <f t="shared" si="214"/>
        <v>Invalid</v>
      </c>
      <c r="M4550" s="10" t="str">
        <f t="shared" si="215"/>
        <v/>
      </c>
    </row>
    <row r="4551" spans="8:13" ht="14.25">
      <c r="H4551" s="7">
        <v>1000</v>
      </c>
      <c r="K4551" s="9" t="e">
        <f t="shared" si="213"/>
        <v>#DIV/0!</v>
      </c>
      <c r="L4551" s="10" t="str">
        <f t="shared" si="214"/>
        <v>Invalid</v>
      </c>
      <c r="M4551" s="10" t="str">
        <f t="shared" si="215"/>
        <v/>
      </c>
    </row>
    <row r="4552" spans="8:13" ht="14.25">
      <c r="H4552" s="7">
        <v>1000</v>
      </c>
      <c r="K4552" s="9" t="e">
        <f t="shared" si="213"/>
        <v>#DIV/0!</v>
      </c>
      <c r="L4552" s="10" t="str">
        <f t="shared" si="214"/>
        <v>Invalid</v>
      </c>
      <c r="M4552" s="10" t="str">
        <f t="shared" si="215"/>
        <v/>
      </c>
    </row>
    <row r="4553" spans="8:13" ht="14.25">
      <c r="H4553" s="7">
        <v>1000</v>
      </c>
      <c r="K4553" s="9" t="e">
        <f t="shared" si="213"/>
        <v>#DIV/0!</v>
      </c>
      <c r="L4553" s="10" t="str">
        <f t="shared" si="214"/>
        <v>Invalid</v>
      </c>
      <c r="M4553" s="10" t="str">
        <f t="shared" si="215"/>
        <v/>
      </c>
    </row>
    <row r="4554" spans="8:13" ht="14.25">
      <c r="H4554" s="7">
        <v>1000</v>
      </c>
      <c r="K4554" s="9" t="e">
        <f t="shared" si="213"/>
        <v>#DIV/0!</v>
      </c>
      <c r="L4554" s="10" t="str">
        <f t="shared" si="214"/>
        <v>Invalid</v>
      </c>
      <c r="M4554" s="10" t="str">
        <f t="shared" si="215"/>
        <v/>
      </c>
    </row>
    <row r="4555" spans="8:13" ht="14.25">
      <c r="H4555" s="7">
        <v>1000</v>
      </c>
      <c r="K4555" s="9" t="e">
        <f t="shared" si="213"/>
        <v>#DIV/0!</v>
      </c>
      <c r="L4555" s="10" t="str">
        <f t="shared" si="214"/>
        <v>Invalid</v>
      </c>
      <c r="M4555" s="10" t="str">
        <f t="shared" si="215"/>
        <v/>
      </c>
    </row>
    <row r="4556" spans="8:13" ht="14.25">
      <c r="H4556" s="7">
        <v>1000</v>
      </c>
      <c r="K4556" s="9" t="e">
        <f t="shared" si="213"/>
        <v>#DIV/0!</v>
      </c>
      <c r="L4556" s="10" t="str">
        <f t="shared" si="214"/>
        <v>Invalid</v>
      </c>
      <c r="M4556" s="10" t="str">
        <f t="shared" si="215"/>
        <v/>
      </c>
    </row>
    <row r="4557" spans="8:13" ht="14.25">
      <c r="H4557" s="7">
        <v>1000</v>
      </c>
      <c r="K4557" s="9" t="e">
        <f t="shared" si="213"/>
        <v>#DIV/0!</v>
      </c>
      <c r="L4557" s="10" t="str">
        <f t="shared" si="214"/>
        <v>Invalid</v>
      </c>
      <c r="M4557" s="10" t="str">
        <f t="shared" si="215"/>
        <v/>
      </c>
    </row>
    <row r="4558" spans="8:13" ht="14.25">
      <c r="H4558" s="7">
        <v>1000</v>
      </c>
      <c r="K4558" s="9" t="e">
        <f t="shared" si="213"/>
        <v>#DIV/0!</v>
      </c>
      <c r="L4558" s="10" t="str">
        <f t="shared" si="214"/>
        <v>Invalid</v>
      </c>
      <c r="M4558" s="10" t="str">
        <f t="shared" si="215"/>
        <v/>
      </c>
    </row>
    <row r="4559" spans="8:13" ht="14.25">
      <c r="H4559" s="7">
        <v>1000</v>
      </c>
      <c r="K4559" s="9" t="e">
        <f t="shared" si="213"/>
        <v>#DIV/0!</v>
      </c>
      <c r="L4559" s="10" t="str">
        <f t="shared" si="214"/>
        <v>Invalid</v>
      </c>
      <c r="M4559" s="10" t="str">
        <f t="shared" si="215"/>
        <v/>
      </c>
    </row>
    <row r="4560" spans="8:13" ht="14.25">
      <c r="H4560" s="7">
        <v>1000</v>
      </c>
      <c r="K4560" s="9" t="e">
        <f t="shared" si="213"/>
        <v>#DIV/0!</v>
      </c>
      <c r="L4560" s="10" t="str">
        <f t="shared" si="214"/>
        <v>Invalid</v>
      </c>
      <c r="M4560" s="10" t="str">
        <f t="shared" si="215"/>
        <v/>
      </c>
    </row>
    <row r="4561" spans="8:13" ht="14.25">
      <c r="H4561" s="7">
        <v>1000</v>
      </c>
      <c r="K4561" s="9" t="e">
        <f t="shared" si="213"/>
        <v>#DIV/0!</v>
      </c>
      <c r="L4561" s="10" t="str">
        <f t="shared" si="214"/>
        <v>Invalid</v>
      </c>
      <c r="M4561" s="10" t="str">
        <f t="shared" si="215"/>
        <v/>
      </c>
    </row>
    <row r="4562" spans="8:13" ht="14.25">
      <c r="H4562" s="7">
        <v>1000</v>
      </c>
      <c r="K4562" s="9" t="e">
        <f t="shared" si="213"/>
        <v>#DIV/0!</v>
      </c>
      <c r="L4562" s="10" t="str">
        <f t="shared" si="214"/>
        <v>Invalid</v>
      </c>
      <c r="M4562" s="10" t="str">
        <f t="shared" si="215"/>
        <v/>
      </c>
    </row>
    <row r="4563" spans="8:13" ht="14.25">
      <c r="H4563" s="7">
        <v>1000</v>
      </c>
      <c r="K4563" s="9" t="e">
        <f t="shared" si="213"/>
        <v>#DIV/0!</v>
      </c>
      <c r="L4563" s="10" t="str">
        <f t="shared" si="214"/>
        <v>Invalid</v>
      </c>
      <c r="M4563" s="10" t="str">
        <f t="shared" si="215"/>
        <v/>
      </c>
    </row>
    <row r="4564" spans="8:13" ht="14.25">
      <c r="H4564" s="7">
        <v>1000</v>
      </c>
      <c r="K4564" s="9" t="e">
        <f t="shared" si="213"/>
        <v>#DIV/0!</v>
      </c>
      <c r="L4564" s="10" t="str">
        <f t="shared" si="214"/>
        <v>Invalid</v>
      </c>
      <c r="M4564" s="10" t="str">
        <f t="shared" si="215"/>
        <v/>
      </c>
    </row>
    <row r="4565" spans="8:13" ht="14.25">
      <c r="H4565" s="7">
        <v>1000</v>
      </c>
      <c r="K4565" s="9" t="e">
        <f t="shared" si="213"/>
        <v>#DIV/0!</v>
      </c>
      <c r="L4565" s="10" t="str">
        <f t="shared" si="214"/>
        <v>Invalid</v>
      </c>
      <c r="M4565" s="10" t="str">
        <f t="shared" si="215"/>
        <v/>
      </c>
    </row>
    <row r="4566" spans="8:13" ht="14.25">
      <c r="H4566" s="7">
        <v>1000</v>
      </c>
      <c r="K4566" s="9" t="e">
        <f t="shared" si="213"/>
        <v>#DIV/0!</v>
      </c>
      <c r="L4566" s="10" t="str">
        <f t="shared" si="214"/>
        <v>Invalid</v>
      </c>
      <c r="M4566" s="10" t="str">
        <f t="shared" si="215"/>
        <v/>
      </c>
    </row>
    <row r="4567" spans="8:13" ht="14.25">
      <c r="H4567" s="7">
        <v>1000</v>
      </c>
      <c r="K4567" s="9" t="e">
        <f t="shared" si="213"/>
        <v>#DIV/0!</v>
      </c>
      <c r="L4567" s="10" t="str">
        <f t="shared" si="214"/>
        <v>Invalid</v>
      </c>
      <c r="M4567" s="10" t="str">
        <f t="shared" si="215"/>
        <v/>
      </c>
    </row>
    <row r="4568" spans="8:13" ht="14.25">
      <c r="H4568" s="7">
        <v>1000</v>
      </c>
      <c r="K4568" s="9" t="e">
        <f t="shared" si="213"/>
        <v>#DIV/0!</v>
      </c>
      <c r="L4568" s="10" t="str">
        <f t="shared" si="214"/>
        <v>Invalid</v>
      </c>
      <c r="M4568" s="10" t="str">
        <f t="shared" si="215"/>
        <v/>
      </c>
    </row>
    <row r="4569" spans="8:13" ht="14.25">
      <c r="H4569" s="7">
        <v>1000</v>
      </c>
      <c r="K4569" s="9" t="e">
        <f t="shared" si="213"/>
        <v>#DIV/0!</v>
      </c>
      <c r="L4569" s="10" t="str">
        <f t="shared" si="214"/>
        <v>Invalid</v>
      </c>
      <c r="M4569" s="10" t="str">
        <f t="shared" si="215"/>
        <v/>
      </c>
    </row>
    <row r="4570" spans="8:13" ht="14.25">
      <c r="H4570" s="7">
        <v>1000</v>
      </c>
      <c r="K4570" s="9" t="e">
        <f t="shared" si="213"/>
        <v>#DIV/0!</v>
      </c>
      <c r="L4570" s="10" t="str">
        <f t="shared" si="214"/>
        <v>Invalid</v>
      </c>
      <c r="M4570" s="10" t="str">
        <f t="shared" si="215"/>
        <v/>
      </c>
    </row>
    <row r="4571" spans="8:13" ht="14.25">
      <c r="H4571" s="7">
        <v>1000</v>
      </c>
      <c r="K4571" s="9" t="e">
        <f t="shared" si="213"/>
        <v>#DIV/0!</v>
      </c>
      <c r="L4571" s="10" t="str">
        <f t="shared" si="214"/>
        <v>Invalid</v>
      </c>
      <c r="M4571" s="10" t="str">
        <f t="shared" si="215"/>
        <v/>
      </c>
    </row>
    <row r="4572" spans="8:13" ht="14.25">
      <c r="H4572" s="7">
        <v>1000</v>
      </c>
      <c r="K4572" s="9" t="e">
        <f t="shared" si="213"/>
        <v>#DIV/0!</v>
      </c>
      <c r="L4572" s="10" t="str">
        <f t="shared" si="214"/>
        <v>Invalid</v>
      </c>
      <c r="M4572" s="10" t="str">
        <f t="shared" si="215"/>
        <v/>
      </c>
    </row>
    <row r="4573" spans="8:13" ht="14.25">
      <c r="H4573" s="7">
        <v>1000</v>
      </c>
      <c r="K4573" s="9" t="e">
        <f t="shared" si="213"/>
        <v>#DIV/0!</v>
      </c>
      <c r="L4573" s="10" t="str">
        <f t="shared" si="214"/>
        <v>Invalid</v>
      </c>
      <c r="M4573" s="10" t="str">
        <f t="shared" si="215"/>
        <v/>
      </c>
    </row>
    <row r="4574" spans="8:13" ht="14.25">
      <c r="H4574" s="7">
        <v>1000</v>
      </c>
      <c r="K4574" s="9" t="e">
        <f t="shared" si="213"/>
        <v>#DIV/0!</v>
      </c>
      <c r="L4574" s="10" t="str">
        <f t="shared" si="214"/>
        <v>Invalid</v>
      </c>
      <c r="M4574" s="10" t="str">
        <f t="shared" si="215"/>
        <v/>
      </c>
    </row>
    <row r="4575" spans="8:13" ht="14.25">
      <c r="H4575" s="7">
        <v>1000</v>
      </c>
      <c r="K4575" s="9" t="e">
        <f t="shared" si="213"/>
        <v>#DIV/0!</v>
      </c>
      <c r="L4575" s="10" t="str">
        <f t="shared" si="214"/>
        <v>Invalid</v>
      </c>
      <c r="M4575" s="10" t="str">
        <f t="shared" si="215"/>
        <v/>
      </c>
    </row>
    <row r="4576" spans="8:13" ht="14.25">
      <c r="H4576" s="7">
        <v>1000</v>
      </c>
      <c r="K4576" s="9" t="e">
        <f t="shared" si="213"/>
        <v>#DIV/0!</v>
      </c>
      <c r="L4576" s="10" t="str">
        <f t="shared" si="214"/>
        <v>Invalid</v>
      </c>
      <c r="M4576" s="10" t="str">
        <f t="shared" si="215"/>
        <v/>
      </c>
    </row>
    <row r="4577" spans="8:13" ht="14.25">
      <c r="H4577" s="7">
        <v>1000</v>
      </c>
      <c r="K4577" s="9" t="e">
        <f t="shared" si="213"/>
        <v>#DIV/0!</v>
      </c>
      <c r="L4577" s="10" t="str">
        <f t="shared" si="214"/>
        <v>Invalid</v>
      </c>
      <c r="M4577" s="10" t="str">
        <f t="shared" si="215"/>
        <v/>
      </c>
    </row>
    <row r="4578" spans="8:13" ht="14.25">
      <c r="H4578" s="7">
        <v>1000</v>
      </c>
      <c r="K4578" s="9" t="e">
        <f t="shared" si="213"/>
        <v>#DIV/0!</v>
      </c>
      <c r="L4578" s="10" t="str">
        <f t="shared" si="214"/>
        <v>Invalid</v>
      </c>
      <c r="M4578" s="10" t="str">
        <f t="shared" si="215"/>
        <v/>
      </c>
    </row>
    <row r="4579" spans="8:13" ht="14.25">
      <c r="H4579" s="7">
        <v>1000</v>
      </c>
      <c r="K4579" s="9" t="e">
        <f t="shared" si="213"/>
        <v>#DIV/0!</v>
      </c>
      <c r="L4579" s="10" t="str">
        <f t="shared" si="214"/>
        <v>Invalid</v>
      </c>
      <c r="M4579" s="10" t="str">
        <f t="shared" si="215"/>
        <v/>
      </c>
    </row>
    <row r="4580" spans="8:13" ht="14.25">
      <c r="H4580" s="7">
        <v>1000</v>
      </c>
      <c r="K4580" s="9" t="e">
        <f t="shared" si="213"/>
        <v>#DIV/0!</v>
      </c>
      <c r="L4580" s="10" t="str">
        <f t="shared" si="214"/>
        <v>Invalid</v>
      </c>
      <c r="M4580" s="10" t="str">
        <f t="shared" si="215"/>
        <v/>
      </c>
    </row>
    <row r="4581" spans="8:13" ht="14.25">
      <c r="H4581" s="7">
        <v>1000</v>
      </c>
      <c r="K4581" s="9" t="e">
        <f t="shared" si="213"/>
        <v>#DIV/0!</v>
      </c>
      <c r="L4581" s="10" t="str">
        <f t="shared" si="214"/>
        <v>Invalid</v>
      </c>
      <c r="M4581" s="10" t="str">
        <f t="shared" si="215"/>
        <v/>
      </c>
    </row>
    <row r="4582" spans="8:13" ht="14.25">
      <c r="H4582" s="7">
        <v>1000</v>
      </c>
      <c r="K4582" s="9" t="e">
        <f t="shared" si="213"/>
        <v>#DIV/0!</v>
      </c>
      <c r="L4582" s="10" t="str">
        <f t="shared" si="214"/>
        <v>Invalid</v>
      </c>
      <c r="M4582" s="10" t="str">
        <f t="shared" si="215"/>
        <v/>
      </c>
    </row>
    <row r="4583" spans="8:13" ht="14.25">
      <c r="H4583" s="7">
        <v>1000</v>
      </c>
      <c r="K4583" s="9" t="e">
        <f t="shared" si="213"/>
        <v>#DIV/0!</v>
      </c>
      <c r="L4583" s="10" t="str">
        <f t="shared" si="214"/>
        <v>Invalid</v>
      </c>
      <c r="M4583" s="10" t="str">
        <f t="shared" si="215"/>
        <v/>
      </c>
    </row>
    <row r="4584" spans="8:13" ht="14.25">
      <c r="H4584" s="7">
        <v>1000</v>
      </c>
      <c r="K4584" s="9" t="e">
        <f t="shared" si="213"/>
        <v>#DIV/0!</v>
      </c>
      <c r="L4584" s="10" t="str">
        <f t="shared" si="214"/>
        <v>Invalid</v>
      </c>
      <c r="M4584" s="10" t="str">
        <f t="shared" si="215"/>
        <v/>
      </c>
    </row>
    <row r="4585" spans="8:13" ht="14.25">
      <c r="H4585" s="7">
        <v>1000</v>
      </c>
      <c r="K4585" s="9" t="e">
        <f t="shared" si="213"/>
        <v>#DIV/0!</v>
      </c>
      <c r="L4585" s="10" t="str">
        <f t="shared" si="214"/>
        <v>Invalid</v>
      </c>
      <c r="M4585" s="10" t="str">
        <f t="shared" si="215"/>
        <v/>
      </c>
    </row>
    <row r="4586" spans="8:13" ht="14.25">
      <c r="H4586" s="7">
        <v>1000</v>
      </c>
      <c r="K4586" s="9" t="e">
        <f t="shared" si="213"/>
        <v>#DIV/0!</v>
      </c>
      <c r="L4586" s="10" t="str">
        <f t="shared" si="214"/>
        <v>Invalid</v>
      </c>
      <c r="M4586" s="10" t="str">
        <f t="shared" si="215"/>
        <v/>
      </c>
    </row>
    <row r="4587" spans="8:13" ht="14.25">
      <c r="H4587" s="7">
        <v>1000</v>
      </c>
      <c r="K4587" s="9" t="e">
        <f t="shared" si="213"/>
        <v>#DIV/0!</v>
      </c>
      <c r="L4587" s="10" t="str">
        <f t="shared" si="214"/>
        <v>Invalid</v>
      </c>
      <c r="M4587" s="10" t="str">
        <f t="shared" si="215"/>
        <v/>
      </c>
    </row>
    <row r="4588" spans="8:13" ht="14.25">
      <c r="H4588" s="7">
        <v>1000</v>
      </c>
      <c r="K4588" s="9" t="e">
        <f t="shared" si="213"/>
        <v>#DIV/0!</v>
      </c>
      <c r="L4588" s="10" t="str">
        <f t="shared" si="214"/>
        <v>Invalid</v>
      </c>
      <c r="M4588" s="10" t="str">
        <f t="shared" si="215"/>
        <v/>
      </c>
    </row>
    <row r="4589" spans="8:13" ht="14.25">
      <c r="H4589" s="7">
        <v>1000</v>
      </c>
      <c r="K4589" s="9" t="e">
        <f t="shared" si="213"/>
        <v>#DIV/0!</v>
      </c>
      <c r="L4589" s="10" t="str">
        <f t="shared" si="214"/>
        <v>Invalid</v>
      </c>
      <c r="M4589" s="10" t="str">
        <f t="shared" si="215"/>
        <v/>
      </c>
    </row>
    <row r="4590" spans="8:13" ht="14.25">
      <c r="H4590" s="7">
        <v>1000</v>
      </c>
      <c r="K4590" s="9" t="e">
        <f t="shared" si="213"/>
        <v>#DIV/0!</v>
      </c>
      <c r="L4590" s="10" t="str">
        <f t="shared" si="214"/>
        <v>Invalid</v>
      </c>
      <c r="M4590" s="10" t="str">
        <f t="shared" si="215"/>
        <v/>
      </c>
    </row>
    <row r="4591" spans="8:13" ht="14.25">
      <c r="H4591" s="7">
        <v>1000</v>
      </c>
      <c r="K4591" s="9" t="e">
        <f t="shared" si="213"/>
        <v>#DIV/0!</v>
      </c>
      <c r="L4591" s="10" t="str">
        <f t="shared" si="214"/>
        <v>Invalid</v>
      </c>
      <c r="M4591" s="10" t="str">
        <f t="shared" si="215"/>
        <v/>
      </c>
    </row>
    <row r="4592" spans="8:13" ht="14.25">
      <c r="H4592" s="7">
        <v>1000</v>
      </c>
      <c r="K4592" s="9" t="e">
        <f t="shared" si="213"/>
        <v>#DIV/0!</v>
      </c>
      <c r="L4592" s="10" t="str">
        <f t="shared" si="214"/>
        <v>Invalid</v>
      </c>
      <c r="M4592" s="10" t="str">
        <f t="shared" si="215"/>
        <v/>
      </c>
    </row>
    <row r="4593" spans="8:13" ht="14.25">
      <c r="H4593" s="7">
        <v>1000</v>
      </c>
      <c r="K4593" s="9" t="e">
        <f t="shared" si="213"/>
        <v>#DIV/0!</v>
      </c>
      <c r="L4593" s="10" t="str">
        <f t="shared" si="214"/>
        <v>Invalid</v>
      </c>
      <c r="M4593" s="10" t="str">
        <f t="shared" si="215"/>
        <v/>
      </c>
    </row>
    <row r="4594" spans="8:13" ht="14.25">
      <c r="H4594" s="7">
        <v>1000</v>
      </c>
      <c r="K4594" s="9" t="e">
        <f t="shared" si="213"/>
        <v>#DIV/0!</v>
      </c>
      <c r="L4594" s="10" t="str">
        <f t="shared" si="214"/>
        <v>Invalid</v>
      </c>
      <c r="M4594" s="10" t="str">
        <f t="shared" si="215"/>
        <v/>
      </c>
    </row>
    <row r="4595" spans="8:13" ht="14.25">
      <c r="H4595" s="7">
        <v>1000</v>
      </c>
      <c r="K4595" s="9" t="e">
        <f t="shared" si="213"/>
        <v>#DIV/0!</v>
      </c>
      <c r="L4595" s="10" t="str">
        <f t="shared" si="214"/>
        <v>Invalid</v>
      </c>
      <c r="M4595" s="10" t="str">
        <f t="shared" si="215"/>
        <v/>
      </c>
    </row>
    <row r="4596" spans="8:13" ht="14.25">
      <c r="H4596" s="7">
        <v>1000</v>
      </c>
      <c r="K4596" s="9" t="e">
        <f t="shared" si="213"/>
        <v>#DIV/0!</v>
      </c>
      <c r="L4596" s="10" t="str">
        <f t="shared" si="214"/>
        <v>Invalid</v>
      </c>
      <c r="M4596" s="10" t="str">
        <f t="shared" si="215"/>
        <v/>
      </c>
    </row>
    <row r="4597" spans="8:13" ht="14.25">
      <c r="H4597" s="7">
        <v>1000</v>
      </c>
      <c r="K4597" s="9" t="e">
        <f t="shared" si="213"/>
        <v>#DIV/0!</v>
      </c>
      <c r="L4597" s="10" t="str">
        <f t="shared" si="214"/>
        <v>Invalid</v>
      </c>
      <c r="M4597" s="10" t="str">
        <f t="shared" si="215"/>
        <v/>
      </c>
    </row>
    <row r="4598" spans="8:13" ht="14.25">
      <c r="H4598" s="7">
        <v>1000</v>
      </c>
      <c r="K4598" s="9" t="e">
        <f t="shared" si="213"/>
        <v>#DIV/0!</v>
      </c>
      <c r="L4598" s="10" t="str">
        <f t="shared" si="214"/>
        <v>Invalid</v>
      </c>
      <c r="M4598" s="10" t="str">
        <f t="shared" si="215"/>
        <v/>
      </c>
    </row>
    <row r="4599" spans="8:13" ht="14.25">
      <c r="H4599" s="7">
        <v>1000</v>
      </c>
      <c r="K4599" s="9" t="e">
        <f t="shared" si="213"/>
        <v>#DIV/0!</v>
      </c>
      <c r="L4599" s="10" t="str">
        <f t="shared" si="214"/>
        <v>Invalid</v>
      </c>
      <c r="M4599" s="10" t="str">
        <f t="shared" si="215"/>
        <v/>
      </c>
    </row>
    <row r="4600" spans="8:13" ht="14.25">
      <c r="H4600" s="7">
        <v>1000</v>
      </c>
      <c r="K4600" s="9" t="e">
        <f t="shared" si="213"/>
        <v>#DIV/0!</v>
      </c>
      <c r="L4600" s="10" t="str">
        <f t="shared" si="214"/>
        <v>Invalid</v>
      </c>
      <c r="M4600" s="10" t="str">
        <f t="shared" si="215"/>
        <v/>
      </c>
    </row>
    <row r="4601" spans="8:13" ht="14.25">
      <c r="H4601" s="7">
        <v>1000</v>
      </c>
      <c r="K4601" s="9" t="e">
        <f t="shared" si="213"/>
        <v>#DIV/0!</v>
      </c>
      <c r="L4601" s="10" t="str">
        <f t="shared" si="214"/>
        <v>Invalid</v>
      </c>
      <c r="M4601" s="10" t="str">
        <f t="shared" si="215"/>
        <v/>
      </c>
    </row>
    <row r="4602" spans="8:13" ht="14.25">
      <c r="H4602" s="7">
        <v>1000</v>
      </c>
      <c r="K4602" s="9" t="e">
        <f t="shared" si="213"/>
        <v>#DIV/0!</v>
      </c>
      <c r="L4602" s="10" t="str">
        <f t="shared" si="214"/>
        <v>Invalid</v>
      </c>
      <c r="M4602" s="10" t="str">
        <f t="shared" si="215"/>
        <v/>
      </c>
    </row>
    <row r="4603" spans="8:13" ht="14.25">
      <c r="H4603" s="7">
        <v>1000</v>
      </c>
      <c r="K4603" s="9" t="e">
        <f t="shared" si="213"/>
        <v>#DIV/0!</v>
      </c>
      <c r="L4603" s="10" t="str">
        <f t="shared" si="214"/>
        <v>Invalid</v>
      </c>
      <c r="M4603" s="10" t="str">
        <f t="shared" si="215"/>
        <v/>
      </c>
    </row>
    <row r="4604" spans="8:13" ht="14.25">
      <c r="H4604" s="7">
        <v>1000</v>
      </c>
      <c r="K4604" s="9" t="e">
        <f t="shared" si="213"/>
        <v>#DIV/0!</v>
      </c>
      <c r="L4604" s="10" t="str">
        <f t="shared" si="214"/>
        <v>Invalid</v>
      </c>
      <c r="M4604" s="10" t="str">
        <f t="shared" si="215"/>
        <v/>
      </c>
    </row>
    <row r="4605" spans="8:13" ht="14.25">
      <c r="H4605" s="7">
        <v>1000</v>
      </c>
      <c r="K4605" s="9" t="e">
        <f t="shared" si="213"/>
        <v>#DIV/0!</v>
      </c>
      <c r="L4605" s="10" t="str">
        <f t="shared" si="214"/>
        <v>Invalid</v>
      </c>
      <c r="M4605" s="10" t="str">
        <f t="shared" si="215"/>
        <v/>
      </c>
    </row>
    <row r="4606" spans="8:13" ht="14.25">
      <c r="H4606" s="7">
        <v>1000</v>
      </c>
      <c r="K4606" s="9" t="e">
        <f t="shared" si="213"/>
        <v>#DIV/0!</v>
      </c>
      <c r="L4606" s="10" t="str">
        <f t="shared" si="214"/>
        <v>Invalid</v>
      </c>
      <c r="M4606" s="10" t="str">
        <f t="shared" si="215"/>
        <v/>
      </c>
    </row>
    <row r="4607" spans="8:13" ht="14.25">
      <c r="H4607" s="7">
        <v>1000</v>
      </c>
      <c r="K4607" s="9" t="e">
        <f t="shared" si="213"/>
        <v>#DIV/0!</v>
      </c>
      <c r="L4607" s="10" t="str">
        <f t="shared" si="214"/>
        <v>Invalid</v>
      </c>
      <c r="M4607" s="10" t="str">
        <f t="shared" si="215"/>
        <v/>
      </c>
    </row>
    <row r="4608" spans="8:13" ht="14.25">
      <c r="H4608" s="7">
        <v>1000</v>
      </c>
      <c r="K4608" s="9" t="e">
        <f t="shared" si="213"/>
        <v>#DIV/0!</v>
      </c>
      <c r="L4608" s="10" t="str">
        <f t="shared" si="214"/>
        <v>Invalid</v>
      </c>
      <c r="M4608" s="10" t="str">
        <f t="shared" si="215"/>
        <v/>
      </c>
    </row>
    <row r="4609" spans="8:13" ht="14.25">
      <c r="H4609" s="7">
        <v>1000</v>
      </c>
      <c r="K4609" s="9" t="e">
        <f t="shared" si="213"/>
        <v>#DIV/0!</v>
      </c>
      <c r="L4609" s="10" t="str">
        <f t="shared" si="214"/>
        <v>Invalid</v>
      </c>
      <c r="M4609" s="10" t="str">
        <f t="shared" si="215"/>
        <v/>
      </c>
    </row>
    <row r="4610" spans="8:13" ht="14.25">
      <c r="H4610" s="7">
        <v>1000</v>
      </c>
      <c r="K4610" s="9" t="e">
        <f t="shared" si="213"/>
        <v>#DIV/0!</v>
      </c>
      <c r="L4610" s="10" t="str">
        <f t="shared" si="214"/>
        <v>Invalid</v>
      </c>
      <c r="M4610" s="10" t="str">
        <f t="shared" si="215"/>
        <v/>
      </c>
    </row>
    <row r="4611" spans="8:13" ht="14.25">
      <c r="H4611" s="7">
        <v>1000</v>
      </c>
      <c r="K4611" s="9" t="e">
        <f t="shared" ref="K4611:K4674" si="216">(H4611/G4611)*J4611</f>
        <v>#DIV/0!</v>
      </c>
      <c r="L4611" s="10" t="str">
        <f t="shared" ref="L4611:L4674" si="217">IF(F4611="BUY",(K4611-H4611)/H4611, IF(F4611="SELL", (H4611-K4611)/H4611, "Invalid"))</f>
        <v>Invalid</v>
      </c>
      <c r="M4611" s="10" t="str">
        <f t="shared" ref="M4611:M4674" si="218">IF(E4611="BUY",(K4611-H4611)/H4611,IF(E4611="SELL",(H4611-K4611)/H4611,""))</f>
        <v/>
      </c>
    </row>
    <row r="4612" spans="8:13" ht="14.25">
      <c r="H4612" s="7">
        <v>1000</v>
      </c>
      <c r="K4612" s="9" t="e">
        <f t="shared" si="216"/>
        <v>#DIV/0!</v>
      </c>
      <c r="L4612" s="10" t="str">
        <f t="shared" si="217"/>
        <v>Invalid</v>
      </c>
      <c r="M4612" s="10" t="str">
        <f t="shared" si="218"/>
        <v/>
      </c>
    </row>
    <row r="4613" spans="8:13" ht="14.25">
      <c r="H4613" s="7">
        <v>1000</v>
      </c>
      <c r="K4613" s="9" t="e">
        <f t="shared" si="216"/>
        <v>#DIV/0!</v>
      </c>
      <c r="L4613" s="10" t="str">
        <f t="shared" si="217"/>
        <v>Invalid</v>
      </c>
      <c r="M4613" s="10" t="str">
        <f t="shared" si="218"/>
        <v/>
      </c>
    </row>
    <row r="4614" spans="8:13" ht="14.25">
      <c r="H4614" s="7">
        <v>1000</v>
      </c>
      <c r="K4614" s="9" t="e">
        <f t="shared" si="216"/>
        <v>#DIV/0!</v>
      </c>
      <c r="L4614" s="10" t="str">
        <f t="shared" si="217"/>
        <v>Invalid</v>
      </c>
      <c r="M4614" s="10" t="str">
        <f t="shared" si="218"/>
        <v/>
      </c>
    </row>
    <row r="4615" spans="8:13" ht="14.25">
      <c r="H4615" s="7">
        <v>1000</v>
      </c>
      <c r="K4615" s="9" t="e">
        <f t="shared" si="216"/>
        <v>#DIV/0!</v>
      </c>
      <c r="L4615" s="10" t="str">
        <f t="shared" si="217"/>
        <v>Invalid</v>
      </c>
      <c r="M4615" s="10" t="str">
        <f t="shared" si="218"/>
        <v/>
      </c>
    </row>
    <row r="4616" spans="8:13" ht="14.25">
      <c r="H4616" s="7">
        <v>1000</v>
      </c>
      <c r="K4616" s="9" t="e">
        <f t="shared" si="216"/>
        <v>#DIV/0!</v>
      </c>
      <c r="L4616" s="10" t="str">
        <f t="shared" si="217"/>
        <v>Invalid</v>
      </c>
      <c r="M4616" s="10" t="str">
        <f t="shared" si="218"/>
        <v/>
      </c>
    </row>
    <row r="4617" spans="8:13" ht="14.25">
      <c r="H4617" s="7">
        <v>1000</v>
      </c>
      <c r="K4617" s="9" t="e">
        <f t="shared" si="216"/>
        <v>#DIV/0!</v>
      </c>
      <c r="L4617" s="10" t="str">
        <f t="shared" si="217"/>
        <v>Invalid</v>
      </c>
      <c r="M4617" s="10" t="str">
        <f t="shared" si="218"/>
        <v/>
      </c>
    </row>
    <row r="4618" spans="8:13" ht="14.25">
      <c r="H4618" s="7">
        <v>1000</v>
      </c>
      <c r="K4618" s="9" t="e">
        <f t="shared" si="216"/>
        <v>#DIV/0!</v>
      </c>
      <c r="L4618" s="10" t="str">
        <f t="shared" si="217"/>
        <v>Invalid</v>
      </c>
      <c r="M4618" s="10" t="str">
        <f t="shared" si="218"/>
        <v/>
      </c>
    </row>
    <row r="4619" spans="8:13" ht="14.25">
      <c r="H4619" s="7">
        <v>1000</v>
      </c>
      <c r="K4619" s="9" t="e">
        <f t="shared" si="216"/>
        <v>#DIV/0!</v>
      </c>
      <c r="L4619" s="10" t="str">
        <f t="shared" si="217"/>
        <v>Invalid</v>
      </c>
      <c r="M4619" s="10" t="str">
        <f t="shared" si="218"/>
        <v/>
      </c>
    </row>
    <row r="4620" spans="8:13" ht="14.25">
      <c r="H4620" s="7">
        <v>1000</v>
      </c>
      <c r="K4620" s="9" t="e">
        <f t="shared" si="216"/>
        <v>#DIV/0!</v>
      </c>
      <c r="L4620" s="10" t="str">
        <f t="shared" si="217"/>
        <v>Invalid</v>
      </c>
      <c r="M4620" s="10" t="str">
        <f t="shared" si="218"/>
        <v/>
      </c>
    </row>
    <row r="4621" spans="8:13" ht="14.25">
      <c r="H4621" s="7">
        <v>1000</v>
      </c>
      <c r="K4621" s="9" t="e">
        <f t="shared" si="216"/>
        <v>#DIV/0!</v>
      </c>
      <c r="L4621" s="10" t="str">
        <f t="shared" si="217"/>
        <v>Invalid</v>
      </c>
      <c r="M4621" s="10" t="str">
        <f t="shared" si="218"/>
        <v/>
      </c>
    </row>
    <row r="4622" spans="8:13" ht="14.25">
      <c r="H4622" s="7">
        <v>1000</v>
      </c>
      <c r="K4622" s="9" t="e">
        <f t="shared" si="216"/>
        <v>#DIV/0!</v>
      </c>
      <c r="L4622" s="10" t="str">
        <f t="shared" si="217"/>
        <v>Invalid</v>
      </c>
      <c r="M4622" s="10" t="str">
        <f t="shared" si="218"/>
        <v/>
      </c>
    </row>
    <row r="4623" spans="8:13" ht="14.25">
      <c r="H4623" s="7">
        <v>1000</v>
      </c>
      <c r="K4623" s="9" t="e">
        <f t="shared" si="216"/>
        <v>#DIV/0!</v>
      </c>
      <c r="L4623" s="10" t="str">
        <f t="shared" si="217"/>
        <v>Invalid</v>
      </c>
      <c r="M4623" s="10" t="str">
        <f t="shared" si="218"/>
        <v/>
      </c>
    </row>
    <row r="4624" spans="8:13" ht="14.25">
      <c r="H4624" s="7">
        <v>1000</v>
      </c>
      <c r="K4624" s="9" t="e">
        <f t="shared" si="216"/>
        <v>#DIV/0!</v>
      </c>
      <c r="L4624" s="10" t="str">
        <f t="shared" si="217"/>
        <v>Invalid</v>
      </c>
      <c r="M4624" s="10" t="str">
        <f t="shared" si="218"/>
        <v/>
      </c>
    </row>
    <row r="4625" spans="8:13" ht="14.25">
      <c r="H4625" s="7">
        <v>1000</v>
      </c>
      <c r="K4625" s="9" t="e">
        <f t="shared" si="216"/>
        <v>#DIV/0!</v>
      </c>
      <c r="L4625" s="10" t="str">
        <f t="shared" si="217"/>
        <v>Invalid</v>
      </c>
      <c r="M4625" s="10" t="str">
        <f t="shared" si="218"/>
        <v/>
      </c>
    </row>
    <row r="4626" spans="8:13" ht="14.25">
      <c r="H4626" s="7">
        <v>1000</v>
      </c>
      <c r="K4626" s="9" t="e">
        <f t="shared" si="216"/>
        <v>#DIV/0!</v>
      </c>
      <c r="L4626" s="10" t="str">
        <f t="shared" si="217"/>
        <v>Invalid</v>
      </c>
      <c r="M4626" s="10" t="str">
        <f t="shared" si="218"/>
        <v/>
      </c>
    </row>
    <row r="4627" spans="8:13" ht="14.25">
      <c r="H4627" s="7">
        <v>1000</v>
      </c>
      <c r="K4627" s="9" t="e">
        <f t="shared" si="216"/>
        <v>#DIV/0!</v>
      </c>
      <c r="L4627" s="10" t="str">
        <f t="shared" si="217"/>
        <v>Invalid</v>
      </c>
      <c r="M4627" s="10" t="str">
        <f t="shared" si="218"/>
        <v/>
      </c>
    </row>
    <row r="4628" spans="8:13" ht="14.25">
      <c r="H4628" s="7">
        <v>1000</v>
      </c>
      <c r="K4628" s="9" t="e">
        <f t="shared" si="216"/>
        <v>#DIV/0!</v>
      </c>
      <c r="L4628" s="10" t="str">
        <f t="shared" si="217"/>
        <v>Invalid</v>
      </c>
      <c r="M4628" s="10" t="str">
        <f t="shared" si="218"/>
        <v/>
      </c>
    </row>
    <row r="4629" spans="8:13" ht="14.25">
      <c r="H4629" s="7">
        <v>1000</v>
      </c>
      <c r="K4629" s="9" t="e">
        <f t="shared" si="216"/>
        <v>#DIV/0!</v>
      </c>
      <c r="L4629" s="10" t="str">
        <f t="shared" si="217"/>
        <v>Invalid</v>
      </c>
      <c r="M4629" s="10" t="str">
        <f t="shared" si="218"/>
        <v/>
      </c>
    </row>
    <row r="4630" spans="8:13" ht="14.25">
      <c r="H4630" s="7">
        <v>1000</v>
      </c>
      <c r="K4630" s="9" t="e">
        <f t="shared" si="216"/>
        <v>#DIV/0!</v>
      </c>
      <c r="L4630" s="10" t="str">
        <f t="shared" si="217"/>
        <v>Invalid</v>
      </c>
      <c r="M4630" s="10" t="str">
        <f t="shared" si="218"/>
        <v/>
      </c>
    </row>
    <row r="4631" spans="8:13" ht="14.25">
      <c r="H4631" s="7">
        <v>1000</v>
      </c>
      <c r="K4631" s="9" t="e">
        <f t="shared" si="216"/>
        <v>#DIV/0!</v>
      </c>
      <c r="L4631" s="10" t="str">
        <f t="shared" si="217"/>
        <v>Invalid</v>
      </c>
      <c r="M4631" s="10" t="str">
        <f t="shared" si="218"/>
        <v/>
      </c>
    </row>
    <row r="4632" spans="8:13" ht="14.25">
      <c r="H4632" s="7">
        <v>1000</v>
      </c>
      <c r="K4632" s="9" t="e">
        <f t="shared" si="216"/>
        <v>#DIV/0!</v>
      </c>
      <c r="L4632" s="10" t="str">
        <f t="shared" si="217"/>
        <v>Invalid</v>
      </c>
      <c r="M4632" s="10" t="str">
        <f t="shared" si="218"/>
        <v/>
      </c>
    </row>
    <row r="4633" spans="8:13" ht="14.25">
      <c r="H4633" s="7">
        <v>1000</v>
      </c>
      <c r="K4633" s="9" t="e">
        <f t="shared" si="216"/>
        <v>#DIV/0!</v>
      </c>
      <c r="L4633" s="10" t="str">
        <f t="shared" si="217"/>
        <v>Invalid</v>
      </c>
      <c r="M4633" s="10" t="str">
        <f t="shared" si="218"/>
        <v/>
      </c>
    </row>
    <row r="4634" spans="8:13" ht="14.25">
      <c r="H4634" s="7">
        <v>1000</v>
      </c>
      <c r="K4634" s="9" t="e">
        <f t="shared" si="216"/>
        <v>#DIV/0!</v>
      </c>
      <c r="L4634" s="10" t="str">
        <f t="shared" si="217"/>
        <v>Invalid</v>
      </c>
      <c r="M4634" s="10" t="str">
        <f t="shared" si="218"/>
        <v/>
      </c>
    </row>
    <row r="4635" spans="8:13" ht="14.25">
      <c r="H4635" s="7">
        <v>1000</v>
      </c>
      <c r="K4635" s="9" t="e">
        <f t="shared" si="216"/>
        <v>#DIV/0!</v>
      </c>
      <c r="L4635" s="10" t="str">
        <f t="shared" si="217"/>
        <v>Invalid</v>
      </c>
      <c r="M4635" s="10" t="str">
        <f t="shared" si="218"/>
        <v/>
      </c>
    </row>
    <row r="4636" spans="8:13" ht="14.25">
      <c r="H4636" s="7">
        <v>1000</v>
      </c>
      <c r="K4636" s="9" t="e">
        <f t="shared" si="216"/>
        <v>#DIV/0!</v>
      </c>
      <c r="L4636" s="10" t="str">
        <f t="shared" si="217"/>
        <v>Invalid</v>
      </c>
      <c r="M4636" s="10" t="str">
        <f t="shared" si="218"/>
        <v/>
      </c>
    </row>
    <row r="4637" spans="8:13" ht="14.25">
      <c r="H4637" s="7">
        <v>1000</v>
      </c>
      <c r="K4637" s="9" t="e">
        <f t="shared" si="216"/>
        <v>#DIV/0!</v>
      </c>
      <c r="L4637" s="10" t="str">
        <f t="shared" si="217"/>
        <v>Invalid</v>
      </c>
      <c r="M4637" s="10" t="str">
        <f t="shared" si="218"/>
        <v/>
      </c>
    </row>
    <row r="4638" spans="8:13" ht="14.25">
      <c r="H4638" s="7">
        <v>1000</v>
      </c>
      <c r="K4638" s="9" t="e">
        <f t="shared" si="216"/>
        <v>#DIV/0!</v>
      </c>
      <c r="L4638" s="10" t="str">
        <f t="shared" si="217"/>
        <v>Invalid</v>
      </c>
      <c r="M4638" s="10" t="str">
        <f t="shared" si="218"/>
        <v/>
      </c>
    </row>
    <row r="4639" spans="8:13" ht="14.25">
      <c r="H4639" s="7">
        <v>1000</v>
      </c>
      <c r="K4639" s="9" t="e">
        <f t="shared" si="216"/>
        <v>#DIV/0!</v>
      </c>
      <c r="L4639" s="10" t="str">
        <f t="shared" si="217"/>
        <v>Invalid</v>
      </c>
      <c r="M4639" s="10" t="str">
        <f t="shared" si="218"/>
        <v/>
      </c>
    </row>
    <row r="4640" spans="8:13" ht="14.25">
      <c r="H4640" s="7">
        <v>1000</v>
      </c>
      <c r="K4640" s="9" t="e">
        <f t="shared" si="216"/>
        <v>#DIV/0!</v>
      </c>
      <c r="L4640" s="10" t="str">
        <f t="shared" si="217"/>
        <v>Invalid</v>
      </c>
      <c r="M4640" s="10" t="str">
        <f t="shared" si="218"/>
        <v/>
      </c>
    </row>
    <row r="4641" spans="8:13" ht="14.25">
      <c r="H4641" s="7">
        <v>1000</v>
      </c>
      <c r="K4641" s="9" t="e">
        <f t="shared" si="216"/>
        <v>#DIV/0!</v>
      </c>
      <c r="L4641" s="10" t="str">
        <f t="shared" si="217"/>
        <v>Invalid</v>
      </c>
      <c r="M4641" s="10" t="str">
        <f t="shared" si="218"/>
        <v/>
      </c>
    </row>
    <row r="4642" spans="8:13" ht="14.25">
      <c r="H4642" s="7">
        <v>1000</v>
      </c>
      <c r="K4642" s="9" t="e">
        <f t="shared" si="216"/>
        <v>#DIV/0!</v>
      </c>
      <c r="L4642" s="10" t="str">
        <f t="shared" si="217"/>
        <v>Invalid</v>
      </c>
      <c r="M4642" s="10" t="str">
        <f t="shared" si="218"/>
        <v/>
      </c>
    </row>
    <row r="4643" spans="8:13" ht="14.25">
      <c r="H4643" s="7">
        <v>1000</v>
      </c>
      <c r="K4643" s="9" t="e">
        <f t="shared" si="216"/>
        <v>#DIV/0!</v>
      </c>
      <c r="L4643" s="10" t="str">
        <f t="shared" si="217"/>
        <v>Invalid</v>
      </c>
      <c r="M4643" s="10" t="str">
        <f t="shared" si="218"/>
        <v/>
      </c>
    </row>
    <row r="4644" spans="8:13" ht="14.25">
      <c r="H4644" s="7">
        <v>1000</v>
      </c>
      <c r="K4644" s="9" t="e">
        <f t="shared" si="216"/>
        <v>#DIV/0!</v>
      </c>
      <c r="L4644" s="10" t="str">
        <f t="shared" si="217"/>
        <v>Invalid</v>
      </c>
      <c r="M4644" s="10" t="str">
        <f t="shared" si="218"/>
        <v/>
      </c>
    </row>
    <row r="4645" spans="8:13" ht="14.25">
      <c r="H4645" s="7">
        <v>1000</v>
      </c>
      <c r="K4645" s="9" t="e">
        <f t="shared" si="216"/>
        <v>#DIV/0!</v>
      </c>
      <c r="L4645" s="10" t="str">
        <f t="shared" si="217"/>
        <v>Invalid</v>
      </c>
      <c r="M4645" s="10" t="str">
        <f t="shared" si="218"/>
        <v/>
      </c>
    </row>
    <row r="4646" spans="8:13" ht="14.25">
      <c r="H4646" s="7">
        <v>1000</v>
      </c>
      <c r="K4646" s="9" t="e">
        <f t="shared" si="216"/>
        <v>#DIV/0!</v>
      </c>
      <c r="L4646" s="10" t="str">
        <f t="shared" si="217"/>
        <v>Invalid</v>
      </c>
      <c r="M4646" s="10" t="str">
        <f t="shared" si="218"/>
        <v/>
      </c>
    </row>
    <row r="4647" spans="8:13" ht="14.25">
      <c r="H4647" s="7">
        <v>1000</v>
      </c>
      <c r="K4647" s="9" t="e">
        <f t="shared" si="216"/>
        <v>#DIV/0!</v>
      </c>
      <c r="L4647" s="10" t="str">
        <f t="shared" si="217"/>
        <v>Invalid</v>
      </c>
      <c r="M4647" s="10" t="str">
        <f t="shared" si="218"/>
        <v/>
      </c>
    </row>
    <row r="4648" spans="8:13" ht="14.25">
      <c r="H4648" s="7">
        <v>1000</v>
      </c>
      <c r="K4648" s="9" t="e">
        <f t="shared" si="216"/>
        <v>#DIV/0!</v>
      </c>
      <c r="L4648" s="10" t="str">
        <f t="shared" si="217"/>
        <v>Invalid</v>
      </c>
      <c r="M4648" s="10" t="str">
        <f t="shared" si="218"/>
        <v/>
      </c>
    </row>
    <row r="4649" spans="8:13" ht="14.25">
      <c r="H4649" s="7">
        <v>1000</v>
      </c>
      <c r="K4649" s="9" t="e">
        <f t="shared" si="216"/>
        <v>#DIV/0!</v>
      </c>
      <c r="L4649" s="10" t="str">
        <f t="shared" si="217"/>
        <v>Invalid</v>
      </c>
      <c r="M4649" s="10" t="str">
        <f t="shared" si="218"/>
        <v/>
      </c>
    </row>
    <row r="4650" spans="8:13" ht="14.25">
      <c r="H4650" s="7">
        <v>1000</v>
      </c>
      <c r="K4650" s="9" t="e">
        <f t="shared" si="216"/>
        <v>#DIV/0!</v>
      </c>
      <c r="L4650" s="10" t="str">
        <f t="shared" si="217"/>
        <v>Invalid</v>
      </c>
      <c r="M4650" s="10" t="str">
        <f t="shared" si="218"/>
        <v/>
      </c>
    </row>
    <row r="4651" spans="8:13" ht="14.25">
      <c r="H4651" s="7">
        <v>1000</v>
      </c>
      <c r="K4651" s="9" t="e">
        <f t="shared" si="216"/>
        <v>#DIV/0!</v>
      </c>
      <c r="L4651" s="10" t="str">
        <f t="shared" si="217"/>
        <v>Invalid</v>
      </c>
      <c r="M4651" s="10" t="str">
        <f t="shared" si="218"/>
        <v/>
      </c>
    </row>
    <row r="4652" spans="8:13" ht="14.25">
      <c r="H4652" s="7">
        <v>1000</v>
      </c>
      <c r="K4652" s="9" t="e">
        <f t="shared" si="216"/>
        <v>#DIV/0!</v>
      </c>
      <c r="L4652" s="10" t="str">
        <f t="shared" si="217"/>
        <v>Invalid</v>
      </c>
      <c r="M4652" s="10" t="str">
        <f t="shared" si="218"/>
        <v/>
      </c>
    </row>
    <row r="4653" spans="8:13" ht="14.25">
      <c r="H4653" s="7">
        <v>1000</v>
      </c>
      <c r="K4653" s="9" t="e">
        <f t="shared" si="216"/>
        <v>#DIV/0!</v>
      </c>
      <c r="L4653" s="10" t="str">
        <f t="shared" si="217"/>
        <v>Invalid</v>
      </c>
      <c r="M4653" s="10" t="str">
        <f t="shared" si="218"/>
        <v/>
      </c>
    </row>
    <row r="4654" spans="8:13" ht="14.25">
      <c r="H4654" s="7">
        <v>1000</v>
      </c>
      <c r="K4654" s="9" t="e">
        <f t="shared" si="216"/>
        <v>#DIV/0!</v>
      </c>
      <c r="L4654" s="10" t="str">
        <f t="shared" si="217"/>
        <v>Invalid</v>
      </c>
      <c r="M4654" s="10" t="str">
        <f t="shared" si="218"/>
        <v/>
      </c>
    </row>
    <row r="4655" spans="8:13" ht="14.25">
      <c r="H4655" s="7">
        <v>1000</v>
      </c>
      <c r="K4655" s="9" t="e">
        <f t="shared" si="216"/>
        <v>#DIV/0!</v>
      </c>
      <c r="L4655" s="10" t="str">
        <f t="shared" si="217"/>
        <v>Invalid</v>
      </c>
      <c r="M4655" s="10" t="str">
        <f t="shared" si="218"/>
        <v/>
      </c>
    </row>
    <row r="4656" spans="8:13" ht="14.25">
      <c r="H4656" s="7">
        <v>1000</v>
      </c>
      <c r="K4656" s="9" t="e">
        <f t="shared" si="216"/>
        <v>#DIV/0!</v>
      </c>
      <c r="L4656" s="10" t="str">
        <f t="shared" si="217"/>
        <v>Invalid</v>
      </c>
      <c r="M4656" s="10" t="str">
        <f t="shared" si="218"/>
        <v/>
      </c>
    </row>
    <row r="4657" spans="8:13" ht="14.25">
      <c r="H4657" s="7">
        <v>1000</v>
      </c>
      <c r="K4657" s="9" t="e">
        <f t="shared" si="216"/>
        <v>#DIV/0!</v>
      </c>
      <c r="L4657" s="10" t="str">
        <f t="shared" si="217"/>
        <v>Invalid</v>
      </c>
      <c r="M4657" s="10" t="str">
        <f t="shared" si="218"/>
        <v/>
      </c>
    </row>
    <row r="4658" spans="8:13" ht="14.25">
      <c r="H4658" s="7">
        <v>1000</v>
      </c>
      <c r="K4658" s="9" t="e">
        <f t="shared" si="216"/>
        <v>#DIV/0!</v>
      </c>
      <c r="L4658" s="10" t="str">
        <f t="shared" si="217"/>
        <v>Invalid</v>
      </c>
      <c r="M4658" s="10" t="str">
        <f t="shared" si="218"/>
        <v/>
      </c>
    </row>
    <row r="4659" spans="8:13" ht="14.25">
      <c r="H4659" s="7">
        <v>1000</v>
      </c>
      <c r="K4659" s="9" t="e">
        <f t="shared" si="216"/>
        <v>#DIV/0!</v>
      </c>
      <c r="L4659" s="10" t="str">
        <f t="shared" si="217"/>
        <v>Invalid</v>
      </c>
      <c r="M4659" s="10" t="str">
        <f t="shared" si="218"/>
        <v/>
      </c>
    </row>
    <row r="4660" spans="8:13" ht="14.25">
      <c r="H4660" s="7">
        <v>1000</v>
      </c>
      <c r="K4660" s="9" t="e">
        <f t="shared" si="216"/>
        <v>#DIV/0!</v>
      </c>
      <c r="L4660" s="10" t="str">
        <f t="shared" si="217"/>
        <v>Invalid</v>
      </c>
      <c r="M4660" s="10" t="str">
        <f t="shared" si="218"/>
        <v/>
      </c>
    </row>
    <row r="4661" spans="8:13" ht="14.25">
      <c r="H4661" s="7">
        <v>1000</v>
      </c>
      <c r="K4661" s="9" t="e">
        <f t="shared" si="216"/>
        <v>#DIV/0!</v>
      </c>
      <c r="L4661" s="10" t="str">
        <f t="shared" si="217"/>
        <v>Invalid</v>
      </c>
      <c r="M4661" s="10" t="str">
        <f t="shared" si="218"/>
        <v/>
      </c>
    </row>
    <row r="4662" spans="8:13" ht="14.25">
      <c r="H4662" s="7">
        <v>1000</v>
      </c>
      <c r="K4662" s="9" t="e">
        <f t="shared" si="216"/>
        <v>#DIV/0!</v>
      </c>
      <c r="L4662" s="10" t="str">
        <f t="shared" si="217"/>
        <v>Invalid</v>
      </c>
      <c r="M4662" s="10" t="str">
        <f t="shared" si="218"/>
        <v/>
      </c>
    </row>
    <row r="4663" spans="8:13" ht="14.25">
      <c r="H4663" s="7">
        <v>1000</v>
      </c>
      <c r="K4663" s="9" t="e">
        <f t="shared" si="216"/>
        <v>#DIV/0!</v>
      </c>
      <c r="L4663" s="10" t="str">
        <f t="shared" si="217"/>
        <v>Invalid</v>
      </c>
      <c r="M4663" s="10" t="str">
        <f t="shared" si="218"/>
        <v/>
      </c>
    </row>
    <row r="4664" spans="8:13" ht="14.25">
      <c r="H4664" s="7">
        <v>1000</v>
      </c>
      <c r="K4664" s="9" t="e">
        <f t="shared" si="216"/>
        <v>#DIV/0!</v>
      </c>
      <c r="L4664" s="10" t="str">
        <f t="shared" si="217"/>
        <v>Invalid</v>
      </c>
      <c r="M4664" s="10" t="str">
        <f t="shared" si="218"/>
        <v/>
      </c>
    </row>
    <row r="4665" spans="8:13" ht="14.25">
      <c r="H4665" s="7">
        <v>1000</v>
      </c>
      <c r="K4665" s="9" t="e">
        <f t="shared" si="216"/>
        <v>#DIV/0!</v>
      </c>
      <c r="L4665" s="10" t="str">
        <f t="shared" si="217"/>
        <v>Invalid</v>
      </c>
      <c r="M4665" s="10" t="str">
        <f t="shared" si="218"/>
        <v/>
      </c>
    </row>
    <row r="4666" spans="8:13" ht="14.25">
      <c r="H4666" s="7">
        <v>1000</v>
      </c>
      <c r="K4666" s="9" t="e">
        <f t="shared" si="216"/>
        <v>#DIV/0!</v>
      </c>
      <c r="L4666" s="10" t="str">
        <f t="shared" si="217"/>
        <v>Invalid</v>
      </c>
      <c r="M4666" s="10" t="str">
        <f t="shared" si="218"/>
        <v/>
      </c>
    </row>
    <row r="4667" spans="8:13" ht="14.25">
      <c r="H4667" s="7">
        <v>1000</v>
      </c>
      <c r="K4667" s="9" t="e">
        <f t="shared" si="216"/>
        <v>#DIV/0!</v>
      </c>
      <c r="L4667" s="10" t="str">
        <f t="shared" si="217"/>
        <v>Invalid</v>
      </c>
      <c r="M4667" s="10" t="str">
        <f t="shared" si="218"/>
        <v/>
      </c>
    </row>
    <row r="4668" spans="8:13" ht="14.25">
      <c r="H4668" s="7">
        <v>1000</v>
      </c>
      <c r="K4668" s="9" t="e">
        <f t="shared" si="216"/>
        <v>#DIV/0!</v>
      </c>
      <c r="L4668" s="10" t="str">
        <f t="shared" si="217"/>
        <v>Invalid</v>
      </c>
      <c r="M4668" s="10" t="str">
        <f t="shared" si="218"/>
        <v/>
      </c>
    </row>
    <row r="4669" spans="8:13" ht="14.25">
      <c r="H4669" s="7">
        <v>1000</v>
      </c>
      <c r="K4669" s="9" t="e">
        <f t="shared" si="216"/>
        <v>#DIV/0!</v>
      </c>
      <c r="L4669" s="10" t="str">
        <f t="shared" si="217"/>
        <v>Invalid</v>
      </c>
      <c r="M4669" s="10" t="str">
        <f t="shared" si="218"/>
        <v/>
      </c>
    </row>
    <row r="4670" spans="8:13" ht="14.25">
      <c r="H4670" s="7">
        <v>1000</v>
      </c>
      <c r="K4670" s="9" t="e">
        <f t="shared" si="216"/>
        <v>#DIV/0!</v>
      </c>
      <c r="L4670" s="10" t="str">
        <f t="shared" si="217"/>
        <v>Invalid</v>
      </c>
      <c r="M4670" s="10" t="str">
        <f t="shared" si="218"/>
        <v/>
      </c>
    </row>
    <row r="4671" spans="8:13" ht="14.25">
      <c r="H4671" s="7">
        <v>1000</v>
      </c>
      <c r="K4671" s="9" t="e">
        <f t="shared" si="216"/>
        <v>#DIV/0!</v>
      </c>
      <c r="L4671" s="10" t="str">
        <f t="shared" si="217"/>
        <v>Invalid</v>
      </c>
      <c r="M4671" s="10" t="str">
        <f t="shared" si="218"/>
        <v/>
      </c>
    </row>
    <row r="4672" spans="8:13" ht="14.25">
      <c r="H4672" s="7">
        <v>1000</v>
      </c>
      <c r="K4672" s="9" t="e">
        <f t="shared" si="216"/>
        <v>#DIV/0!</v>
      </c>
      <c r="L4672" s="10" t="str">
        <f t="shared" si="217"/>
        <v>Invalid</v>
      </c>
      <c r="M4672" s="10" t="str">
        <f t="shared" si="218"/>
        <v/>
      </c>
    </row>
    <row r="4673" spans="8:13" ht="14.25">
      <c r="H4673" s="7">
        <v>1000</v>
      </c>
      <c r="K4673" s="9" t="e">
        <f t="shared" si="216"/>
        <v>#DIV/0!</v>
      </c>
      <c r="L4673" s="10" t="str">
        <f t="shared" si="217"/>
        <v>Invalid</v>
      </c>
      <c r="M4673" s="10" t="str">
        <f t="shared" si="218"/>
        <v/>
      </c>
    </row>
    <row r="4674" spans="8:13" ht="14.25">
      <c r="H4674" s="7">
        <v>1000</v>
      </c>
      <c r="K4674" s="9" t="e">
        <f t="shared" si="216"/>
        <v>#DIV/0!</v>
      </c>
      <c r="L4674" s="10" t="str">
        <f t="shared" si="217"/>
        <v>Invalid</v>
      </c>
      <c r="M4674" s="10" t="str">
        <f t="shared" si="218"/>
        <v/>
      </c>
    </row>
    <row r="4675" spans="8:13" ht="14.25">
      <c r="H4675" s="7">
        <v>1000</v>
      </c>
      <c r="K4675" s="9" t="e">
        <f t="shared" ref="K4675:K4738" si="219">(H4675/G4675)*J4675</f>
        <v>#DIV/0!</v>
      </c>
      <c r="L4675" s="10" t="str">
        <f t="shared" ref="L4675:L4738" si="220">IF(F4675="BUY",(K4675-H4675)/H4675, IF(F4675="SELL", (H4675-K4675)/H4675, "Invalid"))</f>
        <v>Invalid</v>
      </c>
      <c r="M4675" s="10" t="str">
        <f t="shared" ref="M4675:M4738" si="221">IF(E4675="BUY",(K4675-H4675)/H4675,IF(E4675="SELL",(H4675-K4675)/H4675,""))</f>
        <v/>
      </c>
    </row>
    <row r="4676" spans="8:13" ht="14.25">
      <c r="H4676" s="7">
        <v>1000</v>
      </c>
      <c r="K4676" s="9" t="e">
        <f t="shared" si="219"/>
        <v>#DIV/0!</v>
      </c>
      <c r="L4676" s="10" t="str">
        <f t="shared" si="220"/>
        <v>Invalid</v>
      </c>
      <c r="M4676" s="10" t="str">
        <f t="shared" si="221"/>
        <v/>
      </c>
    </row>
    <row r="4677" spans="8:13" ht="14.25">
      <c r="H4677" s="7">
        <v>1000</v>
      </c>
      <c r="K4677" s="9" t="e">
        <f t="shared" si="219"/>
        <v>#DIV/0!</v>
      </c>
      <c r="L4677" s="10" t="str">
        <f t="shared" si="220"/>
        <v>Invalid</v>
      </c>
      <c r="M4677" s="10" t="str">
        <f t="shared" si="221"/>
        <v/>
      </c>
    </row>
    <row r="4678" spans="8:13" ht="14.25">
      <c r="H4678" s="7">
        <v>1000</v>
      </c>
      <c r="K4678" s="9" t="e">
        <f t="shared" si="219"/>
        <v>#DIV/0!</v>
      </c>
      <c r="L4678" s="10" t="str">
        <f t="shared" si="220"/>
        <v>Invalid</v>
      </c>
      <c r="M4678" s="10" t="str">
        <f t="shared" si="221"/>
        <v/>
      </c>
    </row>
    <row r="4679" spans="8:13" ht="14.25">
      <c r="H4679" s="7">
        <v>1000</v>
      </c>
      <c r="K4679" s="9" t="e">
        <f t="shared" si="219"/>
        <v>#DIV/0!</v>
      </c>
      <c r="L4679" s="10" t="str">
        <f t="shared" si="220"/>
        <v>Invalid</v>
      </c>
      <c r="M4679" s="10" t="str">
        <f t="shared" si="221"/>
        <v/>
      </c>
    </row>
    <row r="4680" spans="8:13" ht="14.25">
      <c r="H4680" s="7">
        <v>1000</v>
      </c>
      <c r="K4680" s="9" t="e">
        <f t="shared" si="219"/>
        <v>#DIV/0!</v>
      </c>
      <c r="L4680" s="10" t="str">
        <f t="shared" si="220"/>
        <v>Invalid</v>
      </c>
      <c r="M4680" s="10" t="str">
        <f t="shared" si="221"/>
        <v/>
      </c>
    </row>
    <row r="4681" spans="8:13" ht="14.25">
      <c r="H4681" s="7">
        <v>1000</v>
      </c>
      <c r="K4681" s="9" t="e">
        <f t="shared" si="219"/>
        <v>#DIV/0!</v>
      </c>
      <c r="L4681" s="10" t="str">
        <f t="shared" si="220"/>
        <v>Invalid</v>
      </c>
      <c r="M4681" s="10" t="str">
        <f t="shared" si="221"/>
        <v/>
      </c>
    </row>
    <row r="4682" spans="8:13" ht="14.25">
      <c r="H4682" s="7">
        <v>1000</v>
      </c>
      <c r="K4682" s="9" t="e">
        <f t="shared" si="219"/>
        <v>#DIV/0!</v>
      </c>
      <c r="L4682" s="10" t="str">
        <f t="shared" si="220"/>
        <v>Invalid</v>
      </c>
      <c r="M4682" s="10" t="str">
        <f t="shared" si="221"/>
        <v/>
      </c>
    </row>
    <row r="4683" spans="8:13" ht="14.25">
      <c r="H4683" s="7">
        <v>1000</v>
      </c>
      <c r="K4683" s="9" t="e">
        <f t="shared" si="219"/>
        <v>#DIV/0!</v>
      </c>
      <c r="L4683" s="10" t="str">
        <f t="shared" si="220"/>
        <v>Invalid</v>
      </c>
      <c r="M4683" s="10" t="str">
        <f t="shared" si="221"/>
        <v/>
      </c>
    </row>
    <row r="4684" spans="8:13" ht="14.25">
      <c r="H4684" s="7">
        <v>1000</v>
      </c>
      <c r="K4684" s="9" t="e">
        <f t="shared" si="219"/>
        <v>#DIV/0!</v>
      </c>
      <c r="L4684" s="10" t="str">
        <f t="shared" si="220"/>
        <v>Invalid</v>
      </c>
      <c r="M4684" s="10" t="str">
        <f t="shared" si="221"/>
        <v/>
      </c>
    </row>
    <row r="4685" spans="8:13" ht="14.25">
      <c r="H4685" s="7">
        <v>1000</v>
      </c>
      <c r="K4685" s="9" t="e">
        <f t="shared" si="219"/>
        <v>#DIV/0!</v>
      </c>
      <c r="L4685" s="10" t="str">
        <f t="shared" si="220"/>
        <v>Invalid</v>
      </c>
      <c r="M4685" s="10" t="str">
        <f t="shared" si="221"/>
        <v/>
      </c>
    </row>
    <row r="4686" spans="8:13" ht="14.25">
      <c r="H4686" s="7">
        <v>1000</v>
      </c>
      <c r="K4686" s="9" t="e">
        <f t="shared" si="219"/>
        <v>#DIV/0!</v>
      </c>
      <c r="L4686" s="10" t="str">
        <f t="shared" si="220"/>
        <v>Invalid</v>
      </c>
      <c r="M4686" s="10" t="str">
        <f t="shared" si="221"/>
        <v/>
      </c>
    </row>
    <row r="4687" spans="8:13" ht="14.25">
      <c r="H4687" s="7">
        <v>1000</v>
      </c>
      <c r="K4687" s="9" t="e">
        <f t="shared" si="219"/>
        <v>#DIV/0!</v>
      </c>
      <c r="L4687" s="10" t="str">
        <f t="shared" si="220"/>
        <v>Invalid</v>
      </c>
      <c r="M4687" s="10" t="str">
        <f t="shared" si="221"/>
        <v/>
      </c>
    </row>
    <row r="4688" spans="8:13" ht="14.25">
      <c r="H4688" s="7">
        <v>1000</v>
      </c>
      <c r="K4688" s="9" t="e">
        <f t="shared" si="219"/>
        <v>#DIV/0!</v>
      </c>
      <c r="L4688" s="10" t="str">
        <f t="shared" si="220"/>
        <v>Invalid</v>
      </c>
      <c r="M4688" s="10" t="str">
        <f t="shared" si="221"/>
        <v/>
      </c>
    </row>
    <row r="4689" spans="8:13" ht="14.25">
      <c r="H4689" s="7">
        <v>1000</v>
      </c>
      <c r="K4689" s="9" t="e">
        <f t="shared" si="219"/>
        <v>#DIV/0!</v>
      </c>
      <c r="L4689" s="10" t="str">
        <f t="shared" si="220"/>
        <v>Invalid</v>
      </c>
      <c r="M4689" s="10" t="str">
        <f t="shared" si="221"/>
        <v/>
      </c>
    </row>
    <row r="4690" spans="8:13" ht="14.25">
      <c r="H4690" s="7">
        <v>1000</v>
      </c>
      <c r="K4690" s="9" t="e">
        <f t="shared" si="219"/>
        <v>#DIV/0!</v>
      </c>
      <c r="L4690" s="10" t="str">
        <f t="shared" si="220"/>
        <v>Invalid</v>
      </c>
      <c r="M4690" s="10" t="str">
        <f t="shared" si="221"/>
        <v/>
      </c>
    </row>
    <row r="4691" spans="8:13" ht="14.25">
      <c r="H4691" s="7">
        <v>1000</v>
      </c>
      <c r="K4691" s="9" t="e">
        <f t="shared" si="219"/>
        <v>#DIV/0!</v>
      </c>
      <c r="L4691" s="10" t="str">
        <f t="shared" si="220"/>
        <v>Invalid</v>
      </c>
      <c r="M4691" s="10" t="str">
        <f t="shared" si="221"/>
        <v/>
      </c>
    </row>
    <row r="4692" spans="8:13" ht="14.25">
      <c r="H4692" s="7">
        <v>1000</v>
      </c>
      <c r="K4692" s="9" t="e">
        <f t="shared" si="219"/>
        <v>#DIV/0!</v>
      </c>
      <c r="L4692" s="10" t="str">
        <f t="shared" si="220"/>
        <v>Invalid</v>
      </c>
      <c r="M4692" s="10" t="str">
        <f t="shared" si="221"/>
        <v/>
      </c>
    </row>
    <row r="4693" spans="8:13" ht="14.25">
      <c r="H4693" s="7">
        <v>1000</v>
      </c>
      <c r="K4693" s="9" t="e">
        <f t="shared" si="219"/>
        <v>#DIV/0!</v>
      </c>
      <c r="L4693" s="10" t="str">
        <f t="shared" si="220"/>
        <v>Invalid</v>
      </c>
      <c r="M4693" s="10" t="str">
        <f t="shared" si="221"/>
        <v/>
      </c>
    </row>
    <row r="4694" spans="8:13" ht="14.25">
      <c r="H4694" s="7">
        <v>1000</v>
      </c>
      <c r="K4694" s="9" t="e">
        <f t="shared" si="219"/>
        <v>#DIV/0!</v>
      </c>
      <c r="L4694" s="10" t="str">
        <f t="shared" si="220"/>
        <v>Invalid</v>
      </c>
      <c r="M4694" s="10" t="str">
        <f t="shared" si="221"/>
        <v/>
      </c>
    </row>
    <row r="4695" spans="8:13" ht="14.25">
      <c r="H4695" s="7">
        <v>1000</v>
      </c>
      <c r="K4695" s="9" t="e">
        <f t="shared" si="219"/>
        <v>#DIV/0!</v>
      </c>
      <c r="L4695" s="10" t="str">
        <f t="shared" si="220"/>
        <v>Invalid</v>
      </c>
      <c r="M4695" s="10" t="str">
        <f t="shared" si="221"/>
        <v/>
      </c>
    </row>
    <row r="4696" spans="8:13" ht="14.25">
      <c r="H4696" s="7">
        <v>1000</v>
      </c>
      <c r="K4696" s="9" t="e">
        <f t="shared" si="219"/>
        <v>#DIV/0!</v>
      </c>
      <c r="L4696" s="10" t="str">
        <f t="shared" si="220"/>
        <v>Invalid</v>
      </c>
      <c r="M4696" s="10" t="str">
        <f t="shared" si="221"/>
        <v/>
      </c>
    </row>
    <row r="4697" spans="8:13" ht="14.25">
      <c r="H4697" s="7">
        <v>1000</v>
      </c>
      <c r="K4697" s="9" t="e">
        <f t="shared" si="219"/>
        <v>#DIV/0!</v>
      </c>
      <c r="L4697" s="10" t="str">
        <f t="shared" si="220"/>
        <v>Invalid</v>
      </c>
      <c r="M4697" s="10" t="str">
        <f t="shared" si="221"/>
        <v/>
      </c>
    </row>
    <row r="4698" spans="8:13" ht="14.25">
      <c r="H4698" s="7">
        <v>1000</v>
      </c>
      <c r="K4698" s="9" t="e">
        <f t="shared" si="219"/>
        <v>#DIV/0!</v>
      </c>
      <c r="L4698" s="10" t="str">
        <f t="shared" si="220"/>
        <v>Invalid</v>
      </c>
      <c r="M4698" s="10" t="str">
        <f t="shared" si="221"/>
        <v/>
      </c>
    </row>
    <row r="4699" spans="8:13" ht="14.25">
      <c r="H4699" s="7">
        <v>1000</v>
      </c>
      <c r="K4699" s="9" t="e">
        <f t="shared" si="219"/>
        <v>#DIV/0!</v>
      </c>
      <c r="L4699" s="10" t="str">
        <f t="shared" si="220"/>
        <v>Invalid</v>
      </c>
      <c r="M4699" s="10" t="str">
        <f t="shared" si="221"/>
        <v/>
      </c>
    </row>
    <row r="4700" spans="8:13" ht="14.25">
      <c r="H4700" s="7">
        <v>1000</v>
      </c>
      <c r="K4700" s="9" t="e">
        <f t="shared" si="219"/>
        <v>#DIV/0!</v>
      </c>
      <c r="L4700" s="10" t="str">
        <f t="shared" si="220"/>
        <v>Invalid</v>
      </c>
      <c r="M4700" s="10" t="str">
        <f t="shared" si="221"/>
        <v/>
      </c>
    </row>
    <row r="4701" spans="8:13" ht="14.25">
      <c r="H4701" s="7">
        <v>1000</v>
      </c>
      <c r="K4701" s="9" t="e">
        <f t="shared" si="219"/>
        <v>#DIV/0!</v>
      </c>
      <c r="L4701" s="10" t="str">
        <f t="shared" si="220"/>
        <v>Invalid</v>
      </c>
      <c r="M4701" s="10" t="str">
        <f t="shared" si="221"/>
        <v/>
      </c>
    </row>
    <row r="4702" spans="8:13" ht="14.25">
      <c r="H4702" s="7">
        <v>1000</v>
      </c>
      <c r="K4702" s="9" t="e">
        <f t="shared" si="219"/>
        <v>#DIV/0!</v>
      </c>
      <c r="L4702" s="10" t="str">
        <f t="shared" si="220"/>
        <v>Invalid</v>
      </c>
      <c r="M4702" s="10" t="str">
        <f t="shared" si="221"/>
        <v/>
      </c>
    </row>
    <row r="4703" spans="8:13" ht="14.25">
      <c r="H4703" s="7">
        <v>1000</v>
      </c>
      <c r="K4703" s="9" t="e">
        <f t="shared" si="219"/>
        <v>#DIV/0!</v>
      </c>
      <c r="L4703" s="10" t="str">
        <f t="shared" si="220"/>
        <v>Invalid</v>
      </c>
      <c r="M4703" s="10" t="str">
        <f t="shared" si="221"/>
        <v/>
      </c>
    </row>
    <row r="4704" spans="8:13" ht="14.25">
      <c r="H4704" s="7">
        <v>1000</v>
      </c>
      <c r="K4704" s="9" t="e">
        <f t="shared" si="219"/>
        <v>#DIV/0!</v>
      </c>
      <c r="L4704" s="10" t="str">
        <f t="shared" si="220"/>
        <v>Invalid</v>
      </c>
      <c r="M4704" s="10" t="str">
        <f t="shared" si="221"/>
        <v/>
      </c>
    </row>
    <row r="4705" spans="8:13" ht="14.25">
      <c r="H4705" s="7">
        <v>1000</v>
      </c>
      <c r="K4705" s="9" t="e">
        <f t="shared" si="219"/>
        <v>#DIV/0!</v>
      </c>
      <c r="L4705" s="10" t="str">
        <f t="shared" si="220"/>
        <v>Invalid</v>
      </c>
      <c r="M4705" s="10" t="str">
        <f t="shared" si="221"/>
        <v/>
      </c>
    </row>
    <row r="4706" spans="8:13" ht="14.25">
      <c r="H4706" s="7">
        <v>1000</v>
      </c>
      <c r="K4706" s="9" t="e">
        <f t="shared" si="219"/>
        <v>#DIV/0!</v>
      </c>
      <c r="L4706" s="10" t="str">
        <f t="shared" si="220"/>
        <v>Invalid</v>
      </c>
      <c r="M4706" s="10" t="str">
        <f t="shared" si="221"/>
        <v/>
      </c>
    </row>
    <row r="4707" spans="8:13" ht="14.25">
      <c r="H4707" s="7">
        <v>1000</v>
      </c>
      <c r="K4707" s="9" t="e">
        <f t="shared" si="219"/>
        <v>#DIV/0!</v>
      </c>
      <c r="L4707" s="10" t="str">
        <f t="shared" si="220"/>
        <v>Invalid</v>
      </c>
      <c r="M4707" s="10" t="str">
        <f t="shared" si="221"/>
        <v/>
      </c>
    </row>
    <row r="4708" spans="8:13" ht="14.25">
      <c r="H4708" s="7">
        <v>1000</v>
      </c>
      <c r="K4708" s="9" t="e">
        <f t="shared" si="219"/>
        <v>#DIV/0!</v>
      </c>
      <c r="L4708" s="10" t="str">
        <f t="shared" si="220"/>
        <v>Invalid</v>
      </c>
      <c r="M4708" s="10" t="str">
        <f t="shared" si="221"/>
        <v/>
      </c>
    </row>
    <row r="4709" spans="8:13" ht="14.25">
      <c r="H4709" s="7">
        <v>1000</v>
      </c>
      <c r="K4709" s="9" t="e">
        <f t="shared" si="219"/>
        <v>#DIV/0!</v>
      </c>
      <c r="L4709" s="10" t="str">
        <f t="shared" si="220"/>
        <v>Invalid</v>
      </c>
      <c r="M4709" s="10" t="str">
        <f t="shared" si="221"/>
        <v/>
      </c>
    </row>
    <row r="4710" spans="8:13" ht="14.25">
      <c r="H4710" s="7">
        <v>1000</v>
      </c>
      <c r="K4710" s="9" t="e">
        <f t="shared" si="219"/>
        <v>#DIV/0!</v>
      </c>
      <c r="L4710" s="10" t="str">
        <f t="shared" si="220"/>
        <v>Invalid</v>
      </c>
      <c r="M4710" s="10" t="str">
        <f t="shared" si="221"/>
        <v/>
      </c>
    </row>
    <row r="4711" spans="8:13" ht="14.25">
      <c r="H4711" s="7">
        <v>1000</v>
      </c>
      <c r="K4711" s="9" t="e">
        <f t="shared" si="219"/>
        <v>#DIV/0!</v>
      </c>
      <c r="L4711" s="10" t="str">
        <f t="shared" si="220"/>
        <v>Invalid</v>
      </c>
      <c r="M4711" s="10" t="str">
        <f t="shared" si="221"/>
        <v/>
      </c>
    </row>
    <row r="4712" spans="8:13" ht="14.25">
      <c r="H4712" s="7">
        <v>1000</v>
      </c>
      <c r="K4712" s="9" t="e">
        <f t="shared" si="219"/>
        <v>#DIV/0!</v>
      </c>
      <c r="L4712" s="10" t="str">
        <f t="shared" si="220"/>
        <v>Invalid</v>
      </c>
      <c r="M4712" s="10" t="str">
        <f t="shared" si="221"/>
        <v/>
      </c>
    </row>
    <row r="4713" spans="8:13" ht="14.25">
      <c r="H4713" s="7">
        <v>1000</v>
      </c>
      <c r="K4713" s="9" t="e">
        <f t="shared" si="219"/>
        <v>#DIV/0!</v>
      </c>
      <c r="L4713" s="10" t="str">
        <f t="shared" si="220"/>
        <v>Invalid</v>
      </c>
      <c r="M4713" s="10" t="str">
        <f t="shared" si="221"/>
        <v/>
      </c>
    </row>
    <row r="4714" spans="8:13" ht="14.25">
      <c r="H4714" s="7">
        <v>1000</v>
      </c>
      <c r="K4714" s="9" t="e">
        <f t="shared" si="219"/>
        <v>#DIV/0!</v>
      </c>
      <c r="L4714" s="10" t="str">
        <f t="shared" si="220"/>
        <v>Invalid</v>
      </c>
      <c r="M4714" s="10" t="str">
        <f t="shared" si="221"/>
        <v/>
      </c>
    </row>
    <row r="4715" spans="8:13" ht="14.25">
      <c r="H4715" s="7">
        <v>1000</v>
      </c>
      <c r="K4715" s="9" t="e">
        <f t="shared" si="219"/>
        <v>#DIV/0!</v>
      </c>
      <c r="L4715" s="10" t="str">
        <f t="shared" si="220"/>
        <v>Invalid</v>
      </c>
      <c r="M4715" s="10" t="str">
        <f t="shared" si="221"/>
        <v/>
      </c>
    </row>
    <row r="4716" spans="8:13" ht="14.25">
      <c r="H4716" s="7">
        <v>1000</v>
      </c>
      <c r="K4716" s="9" t="e">
        <f t="shared" si="219"/>
        <v>#DIV/0!</v>
      </c>
      <c r="L4716" s="10" t="str">
        <f t="shared" si="220"/>
        <v>Invalid</v>
      </c>
      <c r="M4716" s="10" t="str">
        <f t="shared" si="221"/>
        <v/>
      </c>
    </row>
    <row r="4717" spans="8:13" ht="14.25">
      <c r="H4717" s="7">
        <v>1000</v>
      </c>
      <c r="K4717" s="9" t="e">
        <f t="shared" si="219"/>
        <v>#DIV/0!</v>
      </c>
      <c r="L4717" s="10" t="str">
        <f t="shared" si="220"/>
        <v>Invalid</v>
      </c>
      <c r="M4717" s="10" t="str">
        <f t="shared" si="221"/>
        <v/>
      </c>
    </row>
    <row r="4718" spans="8:13" ht="14.25">
      <c r="H4718" s="7">
        <v>1000</v>
      </c>
      <c r="K4718" s="9" t="e">
        <f t="shared" si="219"/>
        <v>#DIV/0!</v>
      </c>
      <c r="L4718" s="10" t="str">
        <f t="shared" si="220"/>
        <v>Invalid</v>
      </c>
      <c r="M4718" s="10" t="str">
        <f t="shared" si="221"/>
        <v/>
      </c>
    </row>
    <row r="4719" spans="8:13" ht="14.25">
      <c r="H4719" s="7">
        <v>1000</v>
      </c>
      <c r="K4719" s="9" t="e">
        <f t="shared" si="219"/>
        <v>#DIV/0!</v>
      </c>
      <c r="L4719" s="10" t="str">
        <f t="shared" si="220"/>
        <v>Invalid</v>
      </c>
      <c r="M4719" s="10" t="str">
        <f t="shared" si="221"/>
        <v/>
      </c>
    </row>
    <row r="4720" spans="8:13" ht="14.25">
      <c r="H4720" s="7">
        <v>1000</v>
      </c>
      <c r="K4720" s="9" t="e">
        <f t="shared" si="219"/>
        <v>#DIV/0!</v>
      </c>
      <c r="L4720" s="10" t="str">
        <f t="shared" si="220"/>
        <v>Invalid</v>
      </c>
      <c r="M4720" s="10" t="str">
        <f t="shared" si="221"/>
        <v/>
      </c>
    </row>
    <row r="4721" spans="8:13" ht="14.25">
      <c r="H4721" s="7">
        <v>1000</v>
      </c>
      <c r="K4721" s="9" t="e">
        <f t="shared" si="219"/>
        <v>#DIV/0!</v>
      </c>
      <c r="L4721" s="10" t="str">
        <f t="shared" si="220"/>
        <v>Invalid</v>
      </c>
      <c r="M4721" s="10" t="str">
        <f t="shared" si="221"/>
        <v/>
      </c>
    </row>
    <row r="4722" spans="8:13" ht="14.25">
      <c r="H4722" s="7">
        <v>1000</v>
      </c>
      <c r="K4722" s="9" t="e">
        <f t="shared" si="219"/>
        <v>#DIV/0!</v>
      </c>
      <c r="L4722" s="10" t="str">
        <f t="shared" si="220"/>
        <v>Invalid</v>
      </c>
      <c r="M4722" s="10" t="str">
        <f t="shared" si="221"/>
        <v/>
      </c>
    </row>
    <row r="4723" spans="8:13" ht="14.25">
      <c r="H4723" s="7">
        <v>1000</v>
      </c>
      <c r="K4723" s="9" t="e">
        <f t="shared" si="219"/>
        <v>#DIV/0!</v>
      </c>
      <c r="L4723" s="10" t="str">
        <f t="shared" si="220"/>
        <v>Invalid</v>
      </c>
      <c r="M4723" s="10" t="str">
        <f t="shared" si="221"/>
        <v/>
      </c>
    </row>
    <row r="4724" spans="8:13" ht="14.25">
      <c r="H4724" s="7">
        <v>1000</v>
      </c>
      <c r="K4724" s="9" t="e">
        <f t="shared" si="219"/>
        <v>#DIV/0!</v>
      </c>
      <c r="L4724" s="10" t="str">
        <f t="shared" si="220"/>
        <v>Invalid</v>
      </c>
      <c r="M4724" s="10" t="str">
        <f t="shared" si="221"/>
        <v/>
      </c>
    </row>
    <row r="4725" spans="8:13" ht="14.25">
      <c r="H4725" s="7">
        <v>1000</v>
      </c>
      <c r="K4725" s="9" t="e">
        <f t="shared" si="219"/>
        <v>#DIV/0!</v>
      </c>
      <c r="L4725" s="10" t="str">
        <f t="shared" si="220"/>
        <v>Invalid</v>
      </c>
      <c r="M4725" s="10" t="str">
        <f t="shared" si="221"/>
        <v/>
      </c>
    </row>
    <row r="4726" spans="8:13" ht="14.25">
      <c r="H4726" s="7">
        <v>1000</v>
      </c>
      <c r="K4726" s="9" t="e">
        <f t="shared" si="219"/>
        <v>#DIV/0!</v>
      </c>
      <c r="L4726" s="10" t="str">
        <f t="shared" si="220"/>
        <v>Invalid</v>
      </c>
      <c r="M4726" s="10" t="str">
        <f t="shared" si="221"/>
        <v/>
      </c>
    </row>
    <row r="4727" spans="8:13" ht="14.25">
      <c r="H4727" s="7">
        <v>1000</v>
      </c>
      <c r="K4727" s="9" t="e">
        <f t="shared" si="219"/>
        <v>#DIV/0!</v>
      </c>
      <c r="L4727" s="10" t="str">
        <f t="shared" si="220"/>
        <v>Invalid</v>
      </c>
      <c r="M4727" s="10" t="str">
        <f t="shared" si="221"/>
        <v/>
      </c>
    </row>
    <row r="4728" spans="8:13" ht="14.25">
      <c r="H4728" s="7">
        <v>1000</v>
      </c>
      <c r="K4728" s="9" t="e">
        <f t="shared" si="219"/>
        <v>#DIV/0!</v>
      </c>
      <c r="L4728" s="10" t="str">
        <f t="shared" si="220"/>
        <v>Invalid</v>
      </c>
      <c r="M4728" s="10" t="str">
        <f t="shared" si="221"/>
        <v/>
      </c>
    </row>
    <row r="4729" spans="8:13" ht="14.25">
      <c r="H4729" s="7">
        <v>1000</v>
      </c>
      <c r="K4729" s="9" t="e">
        <f t="shared" si="219"/>
        <v>#DIV/0!</v>
      </c>
      <c r="L4729" s="10" t="str">
        <f t="shared" si="220"/>
        <v>Invalid</v>
      </c>
      <c r="M4729" s="10" t="str">
        <f t="shared" si="221"/>
        <v/>
      </c>
    </row>
    <row r="4730" spans="8:13" ht="14.25">
      <c r="H4730" s="7">
        <v>1000</v>
      </c>
      <c r="K4730" s="9" t="e">
        <f t="shared" si="219"/>
        <v>#DIV/0!</v>
      </c>
      <c r="L4730" s="10" t="str">
        <f t="shared" si="220"/>
        <v>Invalid</v>
      </c>
      <c r="M4730" s="10" t="str">
        <f t="shared" si="221"/>
        <v/>
      </c>
    </row>
    <row r="4731" spans="8:13" ht="14.25">
      <c r="H4731" s="7">
        <v>1000</v>
      </c>
      <c r="K4731" s="9" t="e">
        <f t="shared" si="219"/>
        <v>#DIV/0!</v>
      </c>
      <c r="L4731" s="10" t="str">
        <f t="shared" si="220"/>
        <v>Invalid</v>
      </c>
      <c r="M4731" s="10" t="str">
        <f t="shared" si="221"/>
        <v/>
      </c>
    </row>
    <row r="4732" spans="8:13" ht="14.25">
      <c r="H4732" s="7">
        <v>1000</v>
      </c>
      <c r="K4732" s="9" t="e">
        <f t="shared" si="219"/>
        <v>#DIV/0!</v>
      </c>
      <c r="L4732" s="10" t="str">
        <f t="shared" si="220"/>
        <v>Invalid</v>
      </c>
      <c r="M4732" s="10" t="str">
        <f t="shared" si="221"/>
        <v/>
      </c>
    </row>
    <row r="4733" spans="8:13" ht="14.25">
      <c r="H4733" s="7">
        <v>1000</v>
      </c>
      <c r="K4733" s="9" t="e">
        <f t="shared" si="219"/>
        <v>#DIV/0!</v>
      </c>
      <c r="L4733" s="10" t="str">
        <f t="shared" si="220"/>
        <v>Invalid</v>
      </c>
      <c r="M4733" s="10" t="str">
        <f t="shared" si="221"/>
        <v/>
      </c>
    </row>
    <row r="4734" spans="8:13" ht="14.25">
      <c r="H4734" s="7">
        <v>1000</v>
      </c>
      <c r="K4734" s="9" t="e">
        <f t="shared" si="219"/>
        <v>#DIV/0!</v>
      </c>
      <c r="L4734" s="10" t="str">
        <f t="shared" si="220"/>
        <v>Invalid</v>
      </c>
      <c r="M4734" s="10" t="str">
        <f t="shared" si="221"/>
        <v/>
      </c>
    </row>
    <row r="4735" spans="8:13" ht="14.25">
      <c r="H4735" s="7">
        <v>1000</v>
      </c>
      <c r="K4735" s="9" t="e">
        <f t="shared" si="219"/>
        <v>#DIV/0!</v>
      </c>
      <c r="L4735" s="10" t="str">
        <f t="shared" si="220"/>
        <v>Invalid</v>
      </c>
      <c r="M4735" s="10" t="str">
        <f t="shared" si="221"/>
        <v/>
      </c>
    </row>
    <row r="4736" spans="8:13" ht="14.25">
      <c r="H4736" s="7">
        <v>1000</v>
      </c>
      <c r="K4736" s="9" t="e">
        <f t="shared" si="219"/>
        <v>#DIV/0!</v>
      </c>
      <c r="L4736" s="10" t="str">
        <f t="shared" si="220"/>
        <v>Invalid</v>
      </c>
      <c r="M4736" s="10" t="str">
        <f t="shared" si="221"/>
        <v/>
      </c>
    </row>
    <row r="4737" spans="8:13" ht="14.25">
      <c r="H4737" s="7">
        <v>1000</v>
      </c>
      <c r="K4737" s="9" t="e">
        <f t="shared" si="219"/>
        <v>#DIV/0!</v>
      </c>
      <c r="L4737" s="10" t="str">
        <f t="shared" si="220"/>
        <v>Invalid</v>
      </c>
      <c r="M4737" s="10" t="str">
        <f t="shared" si="221"/>
        <v/>
      </c>
    </row>
    <row r="4738" spans="8:13" ht="14.25">
      <c r="H4738" s="7">
        <v>1000</v>
      </c>
      <c r="K4738" s="9" t="e">
        <f t="shared" si="219"/>
        <v>#DIV/0!</v>
      </c>
      <c r="L4738" s="10" t="str">
        <f t="shared" si="220"/>
        <v>Invalid</v>
      </c>
      <c r="M4738" s="10" t="str">
        <f t="shared" si="221"/>
        <v/>
      </c>
    </row>
    <row r="4739" spans="8:13" ht="14.25">
      <c r="H4739" s="7">
        <v>1000</v>
      </c>
      <c r="K4739" s="9" t="e">
        <f t="shared" ref="K4739:K4802" si="222">(H4739/G4739)*J4739</f>
        <v>#DIV/0!</v>
      </c>
      <c r="L4739" s="10" t="str">
        <f t="shared" ref="L4739:L4802" si="223">IF(F4739="BUY",(K4739-H4739)/H4739, IF(F4739="SELL", (H4739-K4739)/H4739, "Invalid"))</f>
        <v>Invalid</v>
      </c>
      <c r="M4739" s="10" t="str">
        <f t="shared" ref="M4739:M4802" si="224">IF(E4739="BUY",(K4739-H4739)/H4739,IF(E4739="SELL",(H4739-K4739)/H4739,""))</f>
        <v/>
      </c>
    </row>
    <row r="4740" spans="8:13" ht="14.25">
      <c r="H4740" s="7">
        <v>1000</v>
      </c>
      <c r="K4740" s="9" t="e">
        <f t="shared" si="222"/>
        <v>#DIV/0!</v>
      </c>
      <c r="L4740" s="10" t="str">
        <f t="shared" si="223"/>
        <v>Invalid</v>
      </c>
      <c r="M4740" s="10" t="str">
        <f t="shared" si="224"/>
        <v/>
      </c>
    </row>
    <row r="4741" spans="8:13" ht="14.25">
      <c r="H4741" s="7">
        <v>1000</v>
      </c>
      <c r="K4741" s="9" t="e">
        <f t="shared" si="222"/>
        <v>#DIV/0!</v>
      </c>
      <c r="L4741" s="10" t="str">
        <f t="shared" si="223"/>
        <v>Invalid</v>
      </c>
      <c r="M4741" s="10" t="str">
        <f t="shared" si="224"/>
        <v/>
      </c>
    </row>
    <row r="4742" spans="8:13" ht="14.25">
      <c r="H4742" s="7">
        <v>1000</v>
      </c>
      <c r="K4742" s="9" t="e">
        <f t="shared" si="222"/>
        <v>#DIV/0!</v>
      </c>
      <c r="L4742" s="10" t="str">
        <f t="shared" si="223"/>
        <v>Invalid</v>
      </c>
      <c r="M4742" s="10" t="str">
        <f t="shared" si="224"/>
        <v/>
      </c>
    </row>
    <row r="4743" spans="8:13" ht="14.25">
      <c r="H4743" s="7">
        <v>1000</v>
      </c>
      <c r="K4743" s="9" t="e">
        <f t="shared" si="222"/>
        <v>#DIV/0!</v>
      </c>
      <c r="L4743" s="10" t="str">
        <f t="shared" si="223"/>
        <v>Invalid</v>
      </c>
      <c r="M4743" s="10" t="str">
        <f t="shared" si="224"/>
        <v/>
      </c>
    </row>
    <row r="4744" spans="8:13" ht="14.25">
      <c r="H4744" s="7">
        <v>1000</v>
      </c>
      <c r="K4744" s="9" t="e">
        <f t="shared" si="222"/>
        <v>#DIV/0!</v>
      </c>
      <c r="L4744" s="10" t="str">
        <f t="shared" si="223"/>
        <v>Invalid</v>
      </c>
      <c r="M4744" s="10" t="str">
        <f t="shared" si="224"/>
        <v/>
      </c>
    </row>
    <row r="4745" spans="8:13" ht="14.25">
      <c r="H4745" s="7">
        <v>1000</v>
      </c>
      <c r="K4745" s="9" t="e">
        <f t="shared" si="222"/>
        <v>#DIV/0!</v>
      </c>
      <c r="L4745" s="10" t="str">
        <f t="shared" si="223"/>
        <v>Invalid</v>
      </c>
      <c r="M4745" s="10" t="str">
        <f t="shared" si="224"/>
        <v/>
      </c>
    </row>
    <row r="4746" spans="8:13" ht="14.25">
      <c r="H4746" s="7">
        <v>1000</v>
      </c>
      <c r="K4746" s="9" t="e">
        <f t="shared" si="222"/>
        <v>#DIV/0!</v>
      </c>
      <c r="L4746" s="10" t="str">
        <f t="shared" si="223"/>
        <v>Invalid</v>
      </c>
      <c r="M4746" s="10" t="str">
        <f t="shared" si="224"/>
        <v/>
      </c>
    </row>
    <row r="4747" spans="8:13" ht="14.25">
      <c r="H4747" s="7">
        <v>1000</v>
      </c>
      <c r="K4747" s="9" t="e">
        <f t="shared" si="222"/>
        <v>#DIV/0!</v>
      </c>
      <c r="L4747" s="10" t="str">
        <f t="shared" si="223"/>
        <v>Invalid</v>
      </c>
      <c r="M4747" s="10" t="str">
        <f t="shared" si="224"/>
        <v/>
      </c>
    </row>
    <row r="4748" spans="8:13" ht="14.25">
      <c r="H4748" s="7">
        <v>1000</v>
      </c>
      <c r="K4748" s="9" t="e">
        <f t="shared" si="222"/>
        <v>#DIV/0!</v>
      </c>
      <c r="L4748" s="10" t="str">
        <f t="shared" si="223"/>
        <v>Invalid</v>
      </c>
      <c r="M4748" s="10" t="str">
        <f t="shared" si="224"/>
        <v/>
      </c>
    </row>
    <row r="4749" spans="8:13" ht="14.25">
      <c r="H4749" s="7">
        <v>1000</v>
      </c>
      <c r="K4749" s="9" t="e">
        <f t="shared" si="222"/>
        <v>#DIV/0!</v>
      </c>
      <c r="L4749" s="10" t="str">
        <f t="shared" si="223"/>
        <v>Invalid</v>
      </c>
      <c r="M4749" s="10" t="str">
        <f t="shared" si="224"/>
        <v/>
      </c>
    </row>
    <row r="4750" spans="8:13" ht="14.25">
      <c r="H4750" s="7">
        <v>1000</v>
      </c>
      <c r="K4750" s="9" t="e">
        <f t="shared" si="222"/>
        <v>#DIV/0!</v>
      </c>
      <c r="L4750" s="10" t="str">
        <f t="shared" si="223"/>
        <v>Invalid</v>
      </c>
      <c r="M4750" s="10" t="str">
        <f t="shared" si="224"/>
        <v/>
      </c>
    </row>
    <row r="4751" spans="8:13" ht="14.25">
      <c r="H4751" s="7">
        <v>1000</v>
      </c>
      <c r="K4751" s="9" t="e">
        <f t="shared" si="222"/>
        <v>#DIV/0!</v>
      </c>
      <c r="L4751" s="10" t="str">
        <f t="shared" si="223"/>
        <v>Invalid</v>
      </c>
      <c r="M4751" s="10" t="str">
        <f t="shared" si="224"/>
        <v/>
      </c>
    </row>
    <row r="4752" spans="8:13" ht="14.25">
      <c r="H4752" s="7">
        <v>1000</v>
      </c>
      <c r="K4752" s="9" t="e">
        <f t="shared" si="222"/>
        <v>#DIV/0!</v>
      </c>
      <c r="L4752" s="10" t="str">
        <f t="shared" si="223"/>
        <v>Invalid</v>
      </c>
      <c r="M4752" s="10" t="str">
        <f t="shared" si="224"/>
        <v/>
      </c>
    </row>
    <row r="4753" spans="8:13" ht="14.25">
      <c r="H4753" s="7">
        <v>1000</v>
      </c>
      <c r="K4753" s="9" t="e">
        <f t="shared" si="222"/>
        <v>#DIV/0!</v>
      </c>
      <c r="L4753" s="10" t="str">
        <f t="shared" si="223"/>
        <v>Invalid</v>
      </c>
      <c r="M4753" s="10" t="str">
        <f t="shared" si="224"/>
        <v/>
      </c>
    </row>
    <row r="4754" spans="8:13" ht="14.25">
      <c r="H4754" s="7">
        <v>1000</v>
      </c>
      <c r="K4754" s="9" t="e">
        <f t="shared" si="222"/>
        <v>#DIV/0!</v>
      </c>
      <c r="L4754" s="10" t="str">
        <f t="shared" si="223"/>
        <v>Invalid</v>
      </c>
      <c r="M4754" s="10" t="str">
        <f t="shared" si="224"/>
        <v/>
      </c>
    </row>
    <row r="4755" spans="8:13" ht="14.25">
      <c r="H4755" s="7">
        <v>1000</v>
      </c>
      <c r="K4755" s="9" t="e">
        <f t="shared" si="222"/>
        <v>#DIV/0!</v>
      </c>
      <c r="L4755" s="10" t="str">
        <f t="shared" si="223"/>
        <v>Invalid</v>
      </c>
      <c r="M4755" s="10" t="str">
        <f t="shared" si="224"/>
        <v/>
      </c>
    </row>
    <row r="4756" spans="8:13" ht="14.25">
      <c r="H4756" s="7">
        <v>1000</v>
      </c>
      <c r="K4756" s="9" t="e">
        <f t="shared" si="222"/>
        <v>#DIV/0!</v>
      </c>
      <c r="L4756" s="10" t="str">
        <f t="shared" si="223"/>
        <v>Invalid</v>
      </c>
      <c r="M4756" s="10" t="str">
        <f t="shared" si="224"/>
        <v/>
      </c>
    </row>
    <row r="4757" spans="8:13" ht="14.25">
      <c r="H4757" s="7">
        <v>1000</v>
      </c>
      <c r="K4757" s="9" t="e">
        <f t="shared" si="222"/>
        <v>#DIV/0!</v>
      </c>
      <c r="L4757" s="10" t="str">
        <f t="shared" si="223"/>
        <v>Invalid</v>
      </c>
      <c r="M4757" s="10" t="str">
        <f t="shared" si="224"/>
        <v/>
      </c>
    </row>
    <row r="4758" spans="8:13" ht="14.25">
      <c r="H4758" s="7">
        <v>1000</v>
      </c>
      <c r="K4758" s="9" t="e">
        <f t="shared" si="222"/>
        <v>#DIV/0!</v>
      </c>
      <c r="L4758" s="10" t="str">
        <f t="shared" si="223"/>
        <v>Invalid</v>
      </c>
      <c r="M4758" s="10" t="str">
        <f t="shared" si="224"/>
        <v/>
      </c>
    </row>
    <row r="4759" spans="8:13" ht="14.25">
      <c r="H4759" s="7">
        <v>1000</v>
      </c>
      <c r="K4759" s="9" t="e">
        <f t="shared" si="222"/>
        <v>#DIV/0!</v>
      </c>
      <c r="L4759" s="10" t="str">
        <f t="shared" si="223"/>
        <v>Invalid</v>
      </c>
      <c r="M4759" s="10" t="str">
        <f t="shared" si="224"/>
        <v/>
      </c>
    </row>
    <row r="4760" spans="8:13" ht="14.25">
      <c r="H4760" s="7">
        <v>1000</v>
      </c>
      <c r="K4760" s="9" t="e">
        <f t="shared" si="222"/>
        <v>#DIV/0!</v>
      </c>
      <c r="L4760" s="10" t="str">
        <f t="shared" si="223"/>
        <v>Invalid</v>
      </c>
      <c r="M4760" s="10" t="str">
        <f t="shared" si="224"/>
        <v/>
      </c>
    </row>
    <row r="4761" spans="8:13" ht="14.25">
      <c r="H4761" s="7">
        <v>1000</v>
      </c>
      <c r="K4761" s="9" t="e">
        <f t="shared" si="222"/>
        <v>#DIV/0!</v>
      </c>
      <c r="L4761" s="10" t="str">
        <f t="shared" si="223"/>
        <v>Invalid</v>
      </c>
      <c r="M4761" s="10" t="str">
        <f t="shared" si="224"/>
        <v/>
      </c>
    </row>
    <row r="4762" spans="8:13" ht="14.25">
      <c r="H4762" s="7">
        <v>1000</v>
      </c>
      <c r="K4762" s="9" t="e">
        <f t="shared" si="222"/>
        <v>#DIV/0!</v>
      </c>
      <c r="L4762" s="10" t="str">
        <f t="shared" si="223"/>
        <v>Invalid</v>
      </c>
      <c r="M4762" s="10" t="str">
        <f t="shared" si="224"/>
        <v/>
      </c>
    </row>
    <row r="4763" spans="8:13" ht="14.25">
      <c r="H4763" s="7">
        <v>1000</v>
      </c>
      <c r="K4763" s="9" t="e">
        <f t="shared" si="222"/>
        <v>#DIV/0!</v>
      </c>
      <c r="L4763" s="10" t="str">
        <f t="shared" si="223"/>
        <v>Invalid</v>
      </c>
      <c r="M4763" s="10" t="str">
        <f t="shared" si="224"/>
        <v/>
      </c>
    </row>
    <row r="4764" spans="8:13" ht="14.25">
      <c r="H4764" s="7">
        <v>1000</v>
      </c>
      <c r="K4764" s="9" t="e">
        <f t="shared" si="222"/>
        <v>#DIV/0!</v>
      </c>
      <c r="L4764" s="10" t="str">
        <f t="shared" si="223"/>
        <v>Invalid</v>
      </c>
      <c r="M4764" s="10" t="str">
        <f t="shared" si="224"/>
        <v/>
      </c>
    </row>
    <row r="4765" spans="8:13" ht="14.25">
      <c r="H4765" s="7">
        <v>1000</v>
      </c>
      <c r="K4765" s="9" t="e">
        <f t="shared" si="222"/>
        <v>#DIV/0!</v>
      </c>
      <c r="L4765" s="10" t="str">
        <f t="shared" si="223"/>
        <v>Invalid</v>
      </c>
      <c r="M4765" s="10" t="str">
        <f t="shared" si="224"/>
        <v/>
      </c>
    </row>
    <row r="4766" spans="8:13" ht="14.25">
      <c r="H4766" s="7">
        <v>1000</v>
      </c>
      <c r="K4766" s="9" t="e">
        <f t="shared" si="222"/>
        <v>#DIV/0!</v>
      </c>
      <c r="L4766" s="10" t="str">
        <f t="shared" si="223"/>
        <v>Invalid</v>
      </c>
      <c r="M4766" s="10" t="str">
        <f t="shared" si="224"/>
        <v/>
      </c>
    </row>
    <row r="4767" spans="8:13" ht="14.25">
      <c r="H4767" s="7">
        <v>1000</v>
      </c>
      <c r="K4767" s="9" t="e">
        <f t="shared" si="222"/>
        <v>#DIV/0!</v>
      </c>
      <c r="L4767" s="10" t="str">
        <f t="shared" si="223"/>
        <v>Invalid</v>
      </c>
      <c r="M4767" s="10" t="str">
        <f t="shared" si="224"/>
        <v/>
      </c>
    </row>
    <row r="4768" spans="8:13" ht="14.25">
      <c r="H4768" s="7">
        <v>1000</v>
      </c>
      <c r="K4768" s="9" t="e">
        <f t="shared" si="222"/>
        <v>#DIV/0!</v>
      </c>
      <c r="L4768" s="10" t="str">
        <f t="shared" si="223"/>
        <v>Invalid</v>
      </c>
      <c r="M4768" s="10" t="str">
        <f t="shared" si="224"/>
        <v/>
      </c>
    </row>
    <row r="4769" spans="8:13" ht="14.25">
      <c r="H4769" s="7">
        <v>1000</v>
      </c>
      <c r="K4769" s="9" t="e">
        <f t="shared" si="222"/>
        <v>#DIV/0!</v>
      </c>
      <c r="L4769" s="10" t="str">
        <f t="shared" si="223"/>
        <v>Invalid</v>
      </c>
      <c r="M4769" s="10" t="str">
        <f t="shared" si="224"/>
        <v/>
      </c>
    </row>
    <row r="4770" spans="8:13" ht="14.25">
      <c r="H4770" s="7">
        <v>1000</v>
      </c>
      <c r="K4770" s="9" t="e">
        <f t="shared" si="222"/>
        <v>#DIV/0!</v>
      </c>
      <c r="L4770" s="10" t="str">
        <f t="shared" si="223"/>
        <v>Invalid</v>
      </c>
      <c r="M4770" s="10" t="str">
        <f t="shared" si="224"/>
        <v/>
      </c>
    </row>
    <row r="4771" spans="8:13" ht="14.25">
      <c r="H4771" s="7">
        <v>1000</v>
      </c>
      <c r="K4771" s="9" t="e">
        <f t="shared" si="222"/>
        <v>#DIV/0!</v>
      </c>
      <c r="L4771" s="10" t="str">
        <f t="shared" si="223"/>
        <v>Invalid</v>
      </c>
      <c r="M4771" s="10" t="str">
        <f t="shared" si="224"/>
        <v/>
      </c>
    </row>
    <row r="4772" spans="8:13" ht="14.25">
      <c r="H4772" s="7">
        <v>1000</v>
      </c>
      <c r="K4772" s="9" t="e">
        <f t="shared" si="222"/>
        <v>#DIV/0!</v>
      </c>
      <c r="L4772" s="10" t="str">
        <f t="shared" si="223"/>
        <v>Invalid</v>
      </c>
      <c r="M4772" s="10" t="str">
        <f t="shared" si="224"/>
        <v/>
      </c>
    </row>
    <row r="4773" spans="8:13" ht="14.25">
      <c r="H4773" s="7">
        <v>1000</v>
      </c>
      <c r="K4773" s="9" t="e">
        <f t="shared" si="222"/>
        <v>#DIV/0!</v>
      </c>
      <c r="L4773" s="10" t="str">
        <f t="shared" si="223"/>
        <v>Invalid</v>
      </c>
      <c r="M4773" s="10" t="str">
        <f t="shared" si="224"/>
        <v/>
      </c>
    </row>
    <row r="4774" spans="8:13" ht="14.25">
      <c r="H4774" s="7">
        <v>1000</v>
      </c>
      <c r="K4774" s="9" t="e">
        <f t="shared" si="222"/>
        <v>#DIV/0!</v>
      </c>
      <c r="L4774" s="10" t="str">
        <f t="shared" si="223"/>
        <v>Invalid</v>
      </c>
      <c r="M4774" s="10" t="str">
        <f t="shared" si="224"/>
        <v/>
      </c>
    </row>
    <row r="4775" spans="8:13" ht="14.25">
      <c r="H4775" s="7">
        <v>1000</v>
      </c>
      <c r="K4775" s="9" t="e">
        <f t="shared" si="222"/>
        <v>#DIV/0!</v>
      </c>
      <c r="L4775" s="10" t="str">
        <f t="shared" si="223"/>
        <v>Invalid</v>
      </c>
      <c r="M4775" s="10" t="str">
        <f t="shared" si="224"/>
        <v/>
      </c>
    </row>
    <row r="4776" spans="8:13" ht="14.25">
      <c r="H4776" s="7">
        <v>1000</v>
      </c>
      <c r="K4776" s="9" t="e">
        <f t="shared" si="222"/>
        <v>#DIV/0!</v>
      </c>
      <c r="L4776" s="10" t="str">
        <f t="shared" si="223"/>
        <v>Invalid</v>
      </c>
      <c r="M4776" s="10" t="str">
        <f t="shared" si="224"/>
        <v/>
      </c>
    </row>
    <row r="4777" spans="8:13" ht="14.25">
      <c r="H4777" s="7">
        <v>1000</v>
      </c>
      <c r="K4777" s="9" t="e">
        <f t="shared" si="222"/>
        <v>#DIV/0!</v>
      </c>
      <c r="L4777" s="10" t="str">
        <f t="shared" si="223"/>
        <v>Invalid</v>
      </c>
      <c r="M4777" s="10" t="str">
        <f t="shared" si="224"/>
        <v/>
      </c>
    </row>
    <row r="4778" spans="8:13" ht="14.25">
      <c r="H4778" s="7">
        <v>1000</v>
      </c>
      <c r="K4778" s="9" t="e">
        <f t="shared" si="222"/>
        <v>#DIV/0!</v>
      </c>
      <c r="L4778" s="10" t="str">
        <f t="shared" si="223"/>
        <v>Invalid</v>
      </c>
      <c r="M4778" s="10" t="str">
        <f t="shared" si="224"/>
        <v/>
      </c>
    </row>
    <row r="4779" spans="8:13" ht="14.25">
      <c r="H4779" s="7">
        <v>1000</v>
      </c>
      <c r="K4779" s="9" t="e">
        <f t="shared" si="222"/>
        <v>#DIV/0!</v>
      </c>
      <c r="L4779" s="10" t="str">
        <f t="shared" si="223"/>
        <v>Invalid</v>
      </c>
      <c r="M4779" s="10" t="str">
        <f t="shared" si="224"/>
        <v/>
      </c>
    </row>
    <row r="4780" spans="8:13" ht="14.25">
      <c r="H4780" s="7">
        <v>1000</v>
      </c>
      <c r="K4780" s="9" t="e">
        <f t="shared" si="222"/>
        <v>#DIV/0!</v>
      </c>
      <c r="L4780" s="10" t="str">
        <f t="shared" si="223"/>
        <v>Invalid</v>
      </c>
      <c r="M4780" s="10" t="str">
        <f t="shared" si="224"/>
        <v/>
      </c>
    </row>
    <row r="4781" spans="8:13" ht="14.25">
      <c r="H4781" s="7">
        <v>1000</v>
      </c>
      <c r="K4781" s="9" t="e">
        <f t="shared" si="222"/>
        <v>#DIV/0!</v>
      </c>
      <c r="L4781" s="10" t="str">
        <f t="shared" si="223"/>
        <v>Invalid</v>
      </c>
      <c r="M4781" s="10" t="str">
        <f t="shared" si="224"/>
        <v/>
      </c>
    </row>
    <row r="4782" spans="8:13" ht="14.25">
      <c r="H4782" s="7">
        <v>1000</v>
      </c>
      <c r="K4782" s="9" t="e">
        <f t="shared" si="222"/>
        <v>#DIV/0!</v>
      </c>
      <c r="L4782" s="10" t="str">
        <f t="shared" si="223"/>
        <v>Invalid</v>
      </c>
      <c r="M4782" s="10" t="str">
        <f t="shared" si="224"/>
        <v/>
      </c>
    </row>
    <row r="4783" spans="8:13" ht="14.25">
      <c r="H4783" s="7">
        <v>1000</v>
      </c>
      <c r="K4783" s="9" t="e">
        <f t="shared" si="222"/>
        <v>#DIV/0!</v>
      </c>
      <c r="L4783" s="10" t="str">
        <f t="shared" si="223"/>
        <v>Invalid</v>
      </c>
      <c r="M4783" s="10" t="str">
        <f t="shared" si="224"/>
        <v/>
      </c>
    </row>
    <row r="4784" spans="8:13" ht="14.25">
      <c r="H4784" s="7">
        <v>1000</v>
      </c>
      <c r="K4784" s="9" t="e">
        <f t="shared" si="222"/>
        <v>#DIV/0!</v>
      </c>
      <c r="L4784" s="10" t="str">
        <f t="shared" si="223"/>
        <v>Invalid</v>
      </c>
      <c r="M4784" s="10" t="str">
        <f t="shared" si="224"/>
        <v/>
      </c>
    </row>
    <row r="4785" spans="8:13" ht="14.25">
      <c r="H4785" s="7">
        <v>1000</v>
      </c>
      <c r="K4785" s="9" t="e">
        <f t="shared" si="222"/>
        <v>#DIV/0!</v>
      </c>
      <c r="L4785" s="10" t="str">
        <f t="shared" si="223"/>
        <v>Invalid</v>
      </c>
      <c r="M4785" s="10" t="str">
        <f t="shared" si="224"/>
        <v/>
      </c>
    </row>
    <row r="4786" spans="8:13" ht="14.25">
      <c r="H4786" s="7">
        <v>1000</v>
      </c>
      <c r="K4786" s="9" t="e">
        <f t="shared" si="222"/>
        <v>#DIV/0!</v>
      </c>
      <c r="L4786" s="10" t="str">
        <f t="shared" si="223"/>
        <v>Invalid</v>
      </c>
      <c r="M4786" s="10" t="str">
        <f t="shared" si="224"/>
        <v/>
      </c>
    </row>
    <row r="4787" spans="8:13" ht="14.25">
      <c r="H4787" s="7">
        <v>1000</v>
      </c>
      <c r="K4787" s="9" t="e">
        <f t="shared" si="222"/>
        <v>#DIV/0!</v>
      </c>
      <c r="L4787" s="10" t="str">
        <f t="shared" si="223"/>
        <v>Invalid</v>
      </c>
      <c r="M4787" s="10" t="str">
        <f t="shared" si="224"/>
        <v/>
      </c>
    </row>
    <row r="4788" spans="8:13" ht="14.25">
      <c r="H4788" s="7">
        <v>1000</v>
      </c>
      <c r="K4788" s="9" t="e">
        <f t="shared" si="222"/>
        <v>#DIV/0!</v>
      </c>
      <c r="L4788" s="10" t="str">
        <f t="shared" si="223"/>
        <v>Invalid</v>
      </c>
      <c r="M4788" s="10" t="str">
        <f t="shared" si="224"/>
        <v/>
      </c>
    </row>
    <row r="4789" spans="8:13" ht="14.25">
      <c r="H4789" s="7">
        <v>1000</v>
      </c>
      <c r="K4789" s="9" t="e">
        <f t="shared" si="222"/>
        <v>#DIV/0!</v>
      </c>
      <c r="L4789" s="10" t="str">
        <f t="shared" si="223"/>
        <v>Invalid</v>
      </c>
      <c r="M4789" s="10" t="str">
        <f t="shared" si="224"/>
        <v/>
      </c>
    </row>
    <row r="4790" spans="8:13" ht="14.25">
      <c r="H4790" s="7">
        <v>1000</v>
      </c>
      <c r="K4790" s="9" t="e">
        <f t="shared" si="222"/>
        <v>#DIV/0!</v>
      </c>
      <c r="L4790" s="10" t="str">
        <f t="shared" si="223"/>
        <v>Invalid</v>
      </c>
      <c r="M4790" s="10" t="str">
        <f t="shared" si="224"/>
        <v/>
      </c>
    </row>
    <row r="4791" spans="8:13" ht="14.25">
      <c r="H4791" s="7">
        <v>1000</v>
      </c>
      <c r="K4791" s="9" t="e">
        <f t="shared" si="222"/>
        <v>#DIV/0!</v>
      </c>
      <c r="L4791" s="10" t="str">
        <f t="shared" si="223"/>
        <v>Invalid</v>
      </c>
      <c r="M4791" s="10" t="str">
        <f t="shared" si="224"/>
        <v/>
      </c>
    </row>
    <row r="4792" spans="8:13" ht="14.25">
      <c r="H4792" s="7">
        <v>1000</v>
      </c>
      <c r="K4792" s="9" t="e">
        <f t="shared" si="222"/>
        <v>#DIV/0!</v>
      </c>
      <c r="L4792" s="10" t="str">
        <f t="shared" si="223"/>
        <v>Invalid</v>
      </c>
      <c r="M4792" s="10" t="str">
        <f t="shared" si="224"/>
        <v/>
      </c>
    </row>
    <row r="4793" spans="8:13" ht="14.25">
      <c r="H4793" s="7">
        <v>1000</v>
      </c>
      <c r="K4793" s="9" t="e">
        <f t="shared" si="222"/>
        <v>#DIV/0!</v>
      </c>
      <c r="L4793" s="10" t="str">
        <f t="shared" si="223"/>
        <v>Invalid</v>
      </c>
      <c r="M4793" s="10" t="str">
        <f t="shared" si="224"/>
        <v/>
      </c>
    </row>
    <row r="4794" spans="8:13" ht="14.25">
      <c r="H4794" s="7">
        <v>1000</v>
      </c>
      <c r="K4794" s="9" t="e">
        <f t="shared" si="222"/>
        <v>#DIV/0!</v>
      </c>
      <c r="L4794" s="10" t="str">
        <f t="shared" si="223"/>
        <v>Invalid</v>
      </c>
      <c r="M4794" s="10" t="str">
        <f t="shared" si="224"/>
        <v/>
      </c>
    </row>
    <row r="4795" spans="8:13" ht="14.25">
      <c r="H4795" s="7">
        <v>1000</v>
      </c>
      <c r="K4795" s="9" t="e">
        <f t="shared" si="222"/>
        <v>#DIV/0!</v>
      </c>
      <c r="L4795" s="10" t="str">
        <f t="shared" si="223"/>
        <v>Invalid</v>
      </c>
      <c r="M4795" s="10" t="str">
        <f t="shared" si="224"/>
        <v/>
      </c>
    </row>
    <row r="4796" spans="8:13" ht="14.25">
      <c r="H4796" s="7">
        <v>1000</v>
      </c>
      <c r="K4796" s="9" t="e">
        <f t="shared" si="222"/>
        <v>#DIV/0!</v>
      </c>
      <c r="L4796" s="10" t="str">
        <f t="shared" si="223"/>
        <v>Invalid</v>
      </c>
      <c r="M4796" s="10" t="str">
        <f t="shared" si="224"/>
        <v/>
      </c>
    </row>
    <row r="4797" spans="8:13" ht="14.25">
      <c r="H4797" s="7">
        <v>1000</v>
      </c>
      <c r="K4797" s="9" t="e">
        <f t="shared" si="222"/>
        <v>#DIV/0!</v>
      </c>
      <c r="L4797" s="10" t="str">
        <f t="shared" si="223"/>
        <v>Invalid</v>
      </c>
      <c r="M4797" s="10" t="str">
        <f t="shared" si="224"/>
        <v/>
      </c>
    </row>
    <row r="4798" spans="8:13" ht="14.25">
      <c r="H4798" s="7">
        <v>1000</v>
      </c>
      <c r="K4798" s="9" t="e">
        <f t="shared" si="222"/>
        <v>#DIV/0!</v>
      </c>
      <c r="L4798" s="10" t="str">
        <f t="shared" si="223"/>
        <v>Invalid</v>
      </c>
      <c r="M4798" s="10" t="str">
        <f t="shared" si="224"/>
        <v/>
      </c>
    </row>
    <row r="4799" spans="8:13" ht="14.25">
      <c r="H4799" s="7">
        <v>1000</v>
      </c>
      <c r="K4799" s="9" t="e">
        <f t="shared" si="222"/>
        <v>#DIV/0!</v>
      </c>
      <c r="L4799" s="10" t="str">
        <f t="shared" si="223"/>
        <v>Invalid</v>
      </c>
      <c r="M4799" s="10" t="str">
        <f t="shared" si="224"/>
        <v/>
      </c>
    </row>
    <row r="4800" spans="8:13" ht="14.25">
      <c r="H4800" s="7">
        <v>1000</v>
      </c>
      <c r="K4800" s="9" t="e">
        <f t="shared" si="222"/>
        <v>#DIV/0!</v>
      </c>
      <c r="L4800" s="10" t="str">
        <f t="shared" si="223"/>
        <v>Invalid</v>
      </c>
      <c r="M4800" s="10" t="str">
        <f t="shared" si="224"/>
        <v/>
      </c>
    </row>
    <row r="4801" spans="8:13" ht="14.25">
      <c r="H4801" s="7">
        <v>1000</v>
      </c>
      <c r="K4801" s="9" t="e">
        <f t="shared" si="222"/>
        <v>#DIV/0!</v>
      </c>
      <c r="L4801" s="10" t="str">
        <f t="shared" si="223"/>
        <v>Invalid</v>
      </c>
      <c r="M4801" s="10" t="str">
        <f t="shared" si="224"/>
        <v/>
      </c>
    </row>
    <row r="4802" spans="8:13" ht="14.25">
      <c r="H4802" s="7">
        <v>1000</v>
      </c>
      <c r="K4802" s="9" t="e">
        <f t="shared" si="222"/>
        <v>#DIV/0!</v>
      </c>
      <c r="L4802" s="10" t="str">
        <f t="shared" si="223"/>
        <v>Invalid</v>
      </c>
      <c r="M4802" s="10" t="str">
        <f t="shared" si="224"/>
        <v/>
      </c>
    </row>
    <row r="4803" spans="8:13" ht="14.25">
      <c r="H4803" s="7">
        <v>1000</v>
      </c>
      <c r="K4803" s="9" t="e">
        <f t="shared" ref="K4803:K4866" si="225">(H4803/G4803)*J4803</f>
        <v>#DIV/0!</v>
      </c>
      <c r="L4803" s="10" t="str">
        <f t="shared" ref="L4803:L4866" si="226">IF(F4803="BUY",(K4803-H4803)/H4803, IF(F4803="SELL", (H4803-K4803)/H4803, "Invalid"))</f>
        <v>Invalid</v>
      </c>
      <c r="M4803" s="10" t="str">
        <f t="shared" ref="M4803:M4866" si="227">IF(E4803="BUY",(K4803-H4803)/H4803,IF(E4803="SELL",(H4803-K4803)/H4803,""))</f>
        <v/>
      </c>
    </row>
    <row r="4804" spans="8:13" ht="14.25">
      <c r="H4804" s="7">
        <v>1000</v>
      </c>
      <c r="K4804" s="9" t="e">
        <f t="shared" si="225"/>
        <v>#DIV/0!</v>
      </c>
      <c r="L4804" s="10" t="str">
        <f t="shared" si="226"/>
        <v>Invalid</v>
      </c>
      <c r="M4804" s="10" t="str">
        <f t="shared" si="227"/>
        <v/>
      </c>
    </row>
    <row r="4805" spans="8:13" ht="14.25">
      <c r="H4805" s="7">
        <v>1000</v>
      </c>
      <c r="K4805" s="9" t="e">
        <f t="shared" si="225"/>
        <v>#DIV/0!</v>
      </c>
      <c r="L4805" s="10" t="str">
        <f t="shared" si="226"/>
        <v>Invalid</v>
      </c>
      <c r="M4805" s="10" t="str">
        <f t="shared" si="227"/>
        <v/>
      </c>
    </row>
    <row r="4806" spans="8:13" ht="14.25">
      <c r="H4806" s="7">
        <v>1000</v>
      </c>
      <c r="K4806" s="9" t="e">
        <f t="shared" si="225"/>
        <v>#DIV/0!</v>
      </c>
      <c r="L4806" s="10" t="str">
        <f t="shared" si="226"/>
        <v>Invalid</v>
      </c>
      <c r="M4806" s="10" t="str">
        <f t="shared" si="227"/>
        <v/>
      </c>
    </row>
    <row r="4807" spans="8:13" ht="14.25">
      <c r="H4807" s="7">
        <v>1000</v>
      </c>
      <c r="K4807" s="9" t="e">
        <f t="shared" si="225"/>
        <v>#DIV/0!</v>
      </c>
      <c r="L4807" s="10" t="str">
        <f t="shared" si="226"/>
        <v>Invalid</v>
      </c>
      <c r="M4807" s="10" t="str">
        <f t="shared" si="227"/>
        <v/>
      </c>
    </row>
    <row r="4808" spans="8:13" ht="14.25">
      <c r="H4808" s="7">
        <v>1000</v>
      </c>
      <c r="K4808" s="9" t="e">
        <f t="shared" si="225"/>
        <v>#DIV/0!</v>
      </c>
      <c r="L4808" s="10" t="str">
        <f t="shared" si="226"/>
        <v>Invalid</v>
      </c>
      <c r="M4808" s="10" t="str">
        <f t="shared" si="227"/>
        <v/>
      </c>
    </row>
    <row r="4809" spans="8:13" ht="14.25">
      <c r="H4809" s="7">
        <v>1000</v>
      </c>
      <c r="K4809" s="9" t="e">
        <f t="shared" si="225"/>
        <v>#DIV/0!</v>
      </c>
      <c r="L4809" s="10" t="str">
        <f t="shared" si="226"/>
        <v>Invalid</v>
      </c>
      <c r="M4809" s="10" t="str">
        <f t="shared" si="227"/>
        <v/>
      </c>
    </row>
    <row r="4810" spans="8:13" ht="14.25">
      <c r="H4810" s="7">
        <v>1000</v>
      </c>
      <c r="K4810" s="9" t="e">
        <f t="shared" si="225"/>
        <v>#DIV/0!</v>
      </c>
      <c r="L4810" s="10" t="str">
        <f t="shared" si="226"/>
        <v>Invalid</v>
      </c>
      <c r="M4810" s="10" t="str">
        <f t="shared" si="227"/>
        <v/>
      </c>
    </row>
    <row r="4811" spans="8:13" ht="14.25">
      <c r="H4811" s="7">
        <v>1000</v>
      </c>
      <c r="K4811" s="9" t="e">
        <f t="shared" si="225"/>
        <v>#DIV/0!</v>
      </c>
      <c r="L4811" s="10" t="str">
        <f t="shared" si="226"/>
        <v>Invalid</v>
      </c>
      <c r="M4811" s="10" t="str">
        <f t="shared" si="227"/>
        <v/>
      </c>
    </row>
    <row r="4812" spans="8:13" ht="14.25">
      <c r="H4812" s="7">
        <v>1000</v>
      </c>
      <c r="K4812" s="9" t="e">
        <f t="shared" si="225"/>
        <v>#DIV/0!</v>
      </c>
      <c r="L4812" s="10" t="str">
        <f t="shared" si="226"/>
        <v>Invalid</v>
      </c>
      <c r="M4812" s="10" t="str">
        <f t="shared" si="227"/>
        <v/>
      </c>
    </row>
    <row r="4813" spans="8:13" ht="14.25">
      <c r="H4813" s="7">
        <v>1000</v>
      </c>
      <c r="K4813" s="9" t="e">
        <f t="shared" si="225"/>
        <v>#DIV/0!</v>
      </c>
      <c r="L4813" s="10" t="str">
        <f t="shared" si="226"/>
        <v>Invalid</v>
      </c>
      <c r="M4813" s="10" t="str">
        <f t="shared" si="227"/>
        <v/>
      </c>
    </row>
    <row r="4814" spans="8:13" ht="14.25">
      <c r="H4814" s="7">
        <v>1000</v>
      </c>
      <c r="K4814" s="9" t="e">
        <f t="shared" si="225"/>
        <v>#DIV/0!</v>
      </c>
      <c r="L4814" s="10" t="str">
        <f t="shared" si="226"/>
        <v>Invalid</v>
      </c>
      <c r="M4814" s="10" t="str">
        <f t="shared" si="227"/>
        <v/>
      </c>
    </row>
    <row r="4815" spans="8:13" ht="14.25">
      <c r="H4815" s="7">
        <v>1000</v>
      </c>
      <c r="K4815" s="9" t="e">
        <f t="shared" si="225"/>
        <v>#DIV/0!</v>
      </c>
      <c r="L4815" s="10" t="str">
        <f t="shared" si="226"/>
        <v>Invalid</v>
      </c>
      <c r="M4815" s="10" t="str">
        <f t="shared" si="227"/>
        <v/>
      </c>
    </row>
    <row r="4816" spans="8:13" ht="14.25">
      <c r="H4816" s="7">
        <v>1000</v>
      </c>
      <c r="K4816" s="9" t="e">
        <f t="shared" si="225"/>
        <v>#DIV/0!</v>
      </c>
      <c r="L4816" s="10" t="str">
        <f t="shared" si="226"/>
        <v>Invalid</v>
      </c>
      <c r="M4816" s="10" t="str">
        <f t="shared" si="227"/>
        <v/>
      </c>
    </row>
    <row r="4817" spans="8:13" ht="14.25">
      <c r="H4817" s="7">
        <v>1000</v>
      </c>
      <c r="K4817" s="9" t="e">
        <f t="shared" si="225"/>
        <v>#DIV/0!</v>
      </c>
      <c r="L4817" s="10" t="str">
        <f t="shared" si="226"/>
        <v>Invalid</v>
      </c>
      <c r="M4817" s="10" t="str">
        <f t="shared" si="227"/>
        <v/>
      </c>
    </row>
    <row r="4818" spans="8:13" ht="14.25">
      <c r="H4818" s="7">
        <v>1000</v>
      </c>
      <c r="K4818" s="9" t="e">
        <f t="shared" si="225"/>
        <v>#DIV/0!</v>
      </c>
      <c r="L4818" s="10" t="str">
        <f t="shared" si="226"/>
        <v>Invalid</v>
      </c>
      <c r="M4818" s="10" t="str">
        <f t="shared" si="227"/>
        <v/>
      </c>
    </row>
    <row r="4819" spans="8:13" ht="14.25">
      <c r="H4819" s="7">
        <v>1000</v>
      </c>
      <c r="K4819" s="9" t="e">
        <f t="shared" si="225"/>
        <v>#DIV/0!</v>
      </c>
      <c r="L4819" s="10" t="str">
        <f t="shared" si="226"/>
        <v>Invalid</v>
      </c>
      <c r="M4819" s="10" t="str">
        <f t="shared" si="227"/>
        <v/>
      </c>
    </row>
    <row r="4820" spans="8:13" ht="14.25">
      <c r="H4820" s="7">
        <v>1000</v>
      </c>
      <c r="K4820" s="9" t="e">
        <f t="shared" si="225"/>
        <v>#DIV/0!</v>
      </c>
      <c r="L4820" s="10" t="str">
        <f t="shared" si="226"/>
        <v>Invalid</v>
      </c>
      <c r="M4820" s="10" t="str">
        <f t="shared" si="227"/>
        <v/>
      </c>
    </row>
    <row r="4821" spans="8:13" ht="14.25">
      <c r="H4821" s="7">
        <v>1000</v>
      </c>
      <c r="K4821" s="9" t="e">
        <f t="shared" si="225"/>
        <v>#DIV/0!</v>
      </c>
      <c r="L4821" s="10" t="str">
        <f t="shared" si="226"/>
        <v>Invalid</v>
      </c>
      <c r="M4821" s="10" t="str">
        <f t="shared" si="227"/>
        <v/>
      </c>
    </row>
    <row r="4822" spans="8:13" ht="14.25">
      <c r="H4822" s="7">
        <v>1000</v>
      </c>
      <c r="K4822" s="9" t="e">
        <f t="shared" si="225"/>
        <v>#DIV/0!</v>
      </c>
      <c r="L4822" s="10" t="str">
        <f t="shared" si="226"/>
        <v>Invalid</v>
      </c>
      <c r="M4822" s="10" t="str">
        <f t="shared" si="227"/>
        <v/>
      </c>
    </row>
    <row r="4823" spans="8:13" ht="14.25">
      <c r="H4823" s="7">
        <v>1000</v>
      </c>
      <c r="K4823" s="9" t="e">
        <f t="shared" si="225"/>
        <v>#DIV/0!</v>
      </c>
      <c r="L4823" s="10" t="str">
        <f t="shared" si="226"/>
        <v>Invalid</v>
      </c>
      <c r="M4823" s="10" t="str">
        <f t="shared" si="227"/>
        <v/>
      </c>
    </row>
    <row r="4824" spans="8:13" ht="14.25">
      <c r="H4824" s="7">
        <v>1000</v>
      </c>
      <c r="K4824" s="9" t="e">
        <f t="shared" si="225"/>
        <v>#DIV/0!</v>
      </c>
      <c r="L4824" s="10" t="str">
        <f t="shared" si="226"/>
        <v>Invalid</v>
      </c>
      <c r="M4824" s="10" t="str">
        <f t="shared" si="227"/>
        <v/>
      </c>
    </row>
    <row r="4825" spans="8:13" ht="14.25">
      <c r="H4825" s="7">
        <v>1000</v>
      </c>
      <c r="K4825" s="9" t="e">
        <f t="shared" si="225"/>
        <v>#DIV/0!</v>
      </c>
      <c r="L4825" s="10" t="str">
        <f t="shared" si="226"/>
        <v>Invalid</v>
      </c>
      <c r="M4825" s="10" t="str">
        <f t="shared" si="227"/>
        <v/>
      </c>
    </row>
    <row r="4826" spans="8:13" ht="14.25">
      <c r="H4826" s="7">
        <v>1000</v>
      </c>
      <c r="K4826" s="9" t="e">
        <f t="shared" si="225"/>
        <v>#DIV/0!</v>
      </c>
      <c r="L4826" s="10" t="str">
        <f t="shared" si="226"/>
        <v>Invalid</v>
      </c>
      <c r="M4826" s="10" t="str">
        <f t="shared" si="227"/>
        <v/>
      </c>
    </row>
    <row r="4827" spans="8:13" ht="14.25">
      <c r="H4827" s="7">
        <v>1000</v>
      </c>
      <c r="K4827" s="9" t="e">
        <f t="shared" si="225"/>
        <v>#DIV/0!</v>
      </c>
      <c r="L4827" s="10" t="str">
        <f t="shared" si="226"/>
        <v>Invalid</v>
      </c>
      <c r="M4827" s="10" t="str">
        <f t="shared" si="227"/>
        <v/>
      </c>
    </row>
    <row r="4828" spans="8:13" ht="14.25">
      <c r="H4828" s="7">
        <v>1000</v>
      </c>
      <c r="K4828" s="9" t="e">
        <f t="shared" si="225"/>
        <v>#DIV/0!</v>
      </c>
      <c r="L4828" s="10" t="str">
        <f t="shared" si="226"/>
        <v>Invalid</v>
      </c>
      <c r="M4828" s="10" t="str">
        <f t="shared" si="227"/>
        <v/>
      </c>
    </row>
    <row r="4829" spans="8:13" ht="14.25">
      <c r="H4829" s="7">
        <v>1000</v>
      </c>
      <c r="K4829" s="9" t="e">
        <f t="shared" si="225"/>
        <v>#DIV/0!</v>
      </c>
      <c r="L4829" s="10" t="str">
        <f t="shared" si="226"/>
        <v>Invalid</v>
      </c>
      <c r="M4829" s="10" t="str">
        <f t="shared" si="227"/>
        <v/>
      </c>
    </row>
    <row r="4830" spans="8:13" ht="14.25">
      <c r="H4830" s="7">
        <v>1000</v>
      </c>
      <c r="K4830" s="9" t="e">
        <f t="shared" si="225"/>
        <v>#DIV/0!</v>
      </c>
      <c r="L4830" s="10" t="str">
        <f t="shared" si="226"/>
        <v>Invalid</v>
      </c>
      <c r="M4830" s="10" t="str">
        <f t="shared" si="227"/>
        <v/>
      </c>
    </row>
    <row r="4831" spans="8:13" ht="14.25">
      <c r="H4831" s="7">
        <v>1000</v>
      </c>
      <c r="K4831" s="9" t="e">
        <f t="shared" si="225"/>
        <v>#DIV/0!</v>
      </c>
      <c r="L4831" s="10" t="str">
        <f t="shared" si="226"/>
        <v>Invalid</v>
      </c>
      <c r="M4831" s="10" t="str">
        <f t="shared" si="227"/>
        <v/>
      </c>
    </row>
    <row r="4832" spans="8:13" ht="14.25">
      <c r="H4832" s="7">
        <v>1000</v>
      </c>
      <c r="K4832" s="9" t="e">
        <f t="shared" si="225"/>
        <v>#DIV/0!</v>
      </c>
      <c r="L4832" s="10" t="str">
        <f t="shared" si="226"/>
        <v>Invalid</v>
      </c>
      <c r="M4832" s="10" t="str">
        <f t="shared" si="227"/>
        <v/>
      </c>
    </row>
    <row r="4833" spans="8:13" ht="14.25">
      <c r="H4833" s="7">
        <v>1000</v>
      </c>
      <c r="K4833" s="9" t="e">
        <f t="shared" si="225"/>
        <v>#DIV/0!</v>
      </c>
      <c r="L4833" s="10" t="str">
        <f t="shared" si="226"/>
        <v>Invalid</v>
      </c>
      <c r="M4833" s="10" t="str">
        <f t="shared" si="227"/>
        <v/>
      </c>
    </row>
    <row r="4834" spans="8:13" ht="14.25">
      <c r="H4834" s="7">
        <v>1000</v>
      </c>
      <c r="K4834" s="9" t="e">
        <f t="shared" si="225"/>
        <v>#DIV/0!</v>
      </c>
      <c r="L4834" s="10" t="str">
        <f t="shared" si="226"/>
        <v>Invalid</v>
      </c>
      <c r="M4834" s="10" t="str">
        <f t="shared" si="227"/>
        <v/>
      </c>
    </row>
    <row r="4835" spans="8:13" ht="14.25">
      <c r="H4835" s="7">
        <v>1000</v>
      </c>
      <c r="K4835" s="9" t="e">
        <f t="shared" si="225"/>
        <v>#DIV/0!</v>
      </c>
      <c r="L4835" s="10" t="str">
        <f t="shared" si="226"/>
        <v>Invalid</v>
      </c>
      <c r="M4835" s="10" t="str">
        <f t="shared" si="227"/>
        <v/>
      </c>
    </row>
    <row r="4836" spans="8:13" ht="14.25">
      <c r="H4836" s="7">
        <v>1000</v>
      </c>
      <c r="K4836" s="9" t="e">
        <f t="shared" si="225"/>
        <v>#DIV/0!</v>
      </c>
      <c r="L4836" s="10" t="str">
        <f t="shared" si="226"/>
        <v>Invalid</v>
      </c>
      <c r="M4836" s="10" t="str">
        <f t="shared" si="227"/>
        <v/>
      </c>
    </row>
    <row r="4837" spans="8:13" ht="14.25">
      <c r="H4837" s="7">
        <v>1000</v>
      </c>
      <c r="K4837" s="9" t="e">
        <f t="shared" si="225"/>
        <v>#DIV/0!</v>
      </c>
      <c r="L4837" s="10" t="str">
        <f t="shared" si="226"/>
        <v>Invalid</v>
      </c>
      <c r="M4837" s="10" t="str">
        <f t="shared" si="227"/>
        <v/>
      </c>
    </row>
    <row r="4838" spans="8:13" ht="14.25">
      <c r="H4838" s="7">
        <v>1000</v>
      </c>
      <c r="K4838" s="9" t="e">
        <f t="shared" si="225"/>
        <v>#DIV/0!</v>
      </c>
      <c r="L4838" s="10" t="str">
        <f t="shared" si="226"/>
        <v>Invalid</v>
      </c>
      <c r="M4838" s="10" t="str">
        <f t="shared" si="227"/>
        <v/>
      </c>
    </row>
    <row r="4839" spans="8:13" ht="14.25">
      <c r="H4839" s="7">
        <v>1000</v>
      </c>
      <c r="K4839" s="9" t="e">
        <f t="shared" si="225"/>
        <v>#DIV/0!</v>
      </c>
      <c r="L4839" s="10" t="str">
        <f t="shared" si="226"/>
        <v>Invalid</v>
      </c>
      <c r="M4839" s="10" t="str">
        <f t="shared" si="227"/>
        <v/>
      </c>
    </row>
    <row r="4840" spans="8:13" ht="14.25">
      <c r="H4840" s="7">
        <v>1000</v>
      </c>
      <c r="K4840" s="9" t="e">
        <f t="shared" si="225"/>
        <v>#DIV/0!</v>
      </c>
      <c r="L4840" s="10" t="str">
        <f t="shared" si="226"/>
        <v>Invalid</v>
      </c>
      <c r="M4840" s="10" t="str">
        <f t="shared" si="227"/>
        <v/>
      </c>
    </row>
    <row r="4841" spans="8:13" ht="14.25">
      <c r="H4841" s="7">
        <v>1000</v>
      </c>
      <c r="K4841" s="9" t="e">
        <f t="shared" si="225"/>
        <v>#DIV/0!</v>
      </c>
      <c r="L4841" s="10" t="str">
        <f t="shared" si="226"/>
        <v>Invalid</v>
      </c>
      <c r="M4841" s="10" t="str">
        <f t="shared" si="227"/>
        <v/>
      </c>
    </row>
    <row r="4842" spans="8:13" ht="14.25">
      <c r="H4842" s="7">
        <v>1000</v>
      </c>
      <c r="K4842" s="9" t="e">
        <f t="shared" si="225"/>
        <v>#DIV/0!</v>
      </c>
      <c r="L4842" s="10" t="str">
        <f t="shared" si="226"/>
        <v>Invalid</v>
      </c>
      <c r="M4842" s="10" t="str">
        <f t="shared" si="227"/>
        <v/>
      </c>
    </row>
    <row r="4843" spans="8:13" ht="14.25">
      <c r="H4843" s="7">
        <v>1000</v>
      </c>
      <c r="K4843" s="9" t="e">
        <f t="shared" si="225"/>
        <v>#DIV/0!</v>
      </c>
      <c r="L4843" s="10" t="str">
        <f t="shared" si="226"/>
        <v>Invalid</v>
      </c>
      <c r="M4843" s="10" t="str">
        <f t="shared" si="227"/>
        <v/>
      </c>
    </row>
    <row r="4844" spans="8:13" ht="14.25">
      <c r="H4844" s="7">
        <v>1000</v>
      </c>
      <c r="K4844" s="9" t="e">
        <f t="shared" si="225"/>
        <v>#DIV/0!</v>
      </c>
      <c r="L4844" s="10" t="str">
        <f t="shared" si="226"/>
        <v>Invalid</v>
      </c>
      <c r="M4844" s="10" t="str">
        <f t="shared" si="227"/>
        <v/>
      </c>
    </row>
    <row r="4845" spans="8:13" ht="14.25">
      <c r="H4845" s="7">
        <v>1000</v>
      </c>
      <c r="K4845" s="9" t="e">
        <f t="shared" si="225"/>
        <v>#DIV/0!</v>
      </c>
      <c r="L4845" s="10" t="str">
        <f t="shared" si="226"/>
        <v>Invalid</v>
      </c>
      <c r="M4845" s="10" t="str">
        <f t="shared" si="227"/>
        <v/>
      </c>
    </row>
    <row r="4846" spans="8:13" ht="14.25">
      <c r="H4846" s="7">
        <v>1000</v>
      </c>
      <c r="K4846" s="9" t="e">
        <f t="shared" si="225"/>
        <v>#DIV/0!</v>
      </c>
      <c r="L4846" s="10" t="str">
        <f t="shared" si="226"/>
        <v>Invalid</v>
      </c>
      <c r="M4846" s="10" t="str">
        <f t="shared" si="227"/>
        <v/>
      </c>
    </row>
    <row r="4847" spans="8:13" ht="14.25">
      <c r="H4847" s="7">
        <v>1000</v>
      </c>
      <c r="K4847" s="9" t="e">
        <f t="shared" si="225"/>
        <v>#DIV/0!</v>
      </c>
      <c r="L4847" s="10" t="str">
        <f t="shared" si="226"/>
        <v>Invalid</v>
      </c>
      <c r="M4847" s="10" t="str">
        <f t="shared" si="227"/>
        <v/>
      </c>
    </row>
    <row r="4848" spans="8:13" ht="14.25">
      <c r="H4848" s="7">
        <v>1000</v>
      </c>
      <c r="K4848" s="9" t="e">
        <f t="shared" si="225"/>
        <v>#DIV/0!</v>
      </c>
      <c r="L4848" s="10" t="str">
        <f t="shared" si="226"/>
        <v>Invalid</v>
      </c>
      <c r="M4848" s="10" t="str">
        <f t="shared" si="227"/>
        <v/>
      </c>
    </row>
    <row r="4849" spans="8:13" ht="14.25">
      <c r="H4849" s="7">
        <v>1000</v>
      </c>
      <c r="K4849" s="9" t="e">
        <f t="shared" si="225"/>
        <v>#DIV/0!</v>
      </c>
      <c r="L4849" s="10" t="str">
        <f t="shared" si="226"/>
        <v>Invalid</v>
      </c>
      <c r="M4849" s="10" t="str">
        <f t="shared" si="227"/>
        <v/>
      </c>
    </row>
    <row r="4850" spans="8:13" ht="14.25">
      <c r="H4850" s="7">
        <v>1000</v>
      </c>
      <c r="K4850" s="9" t="e">
        <f t="shared" si="225"/>
        <v>#DIV/0!</v>
      </c>
      <c r="L4850" s="10" t="str">
        <f t="shared" si="226"/>
        <v>Invalid</v>
      </c>
      <c r="M4850" s="10" t="str">
        <f t="shared" si="227"/>
        <v/>
      </c>
    </row>
    <row r="4851" spans="8:13" ht="14.25">
      <c r="H4851" s="7">
        <v>1000</v>
      </c>
      <c r="K4851" s="9" t="e">
        <f t="shared" si="225"/>
        <v>#DIV/0!</v>
      </c>
      <c r="L4851" s="10" t="str">
        <f t="shared" si="226"/>
        <v>Invalid</v>
      </c>
      <c r="M4851" s="10" t="str">
        <f t="shared" si="227"/>
        <v/>
      </c>
    </row>
    <row r="4852" spans="8:13" ht="14.25">
      <c r="H4852" s="7">
        <v>1000</v>
      </c>
      <c r="K4852" s="9" t="e">
        <f t="shared" si="225"/>
        <v>#DIV/0!</v>
      </c>
      <c r="L4852" s="10" t="str">
        <f t="shared" si="226"/>
        <v>Invalid</v>
      </c>
      <c r="M4852" s="10" t="str">
        <f t="shared" si="227"/>
        <v/>
      </c>
    </row>
    <row r="4853" spans="8:13" ht="14.25">
      <c r="H4853" s="7">
        <v>1000</v>
      </c>
      <c r="K4853" s="9" t="e">
        <f t="shared" si="225"/>
        <v>#DIV/0!</v>
      </c>
      <c r="L4853" s="10" t="str">
        <f t="shared" si="226"/>
        <v>Invalid</v>
      </c>
      <c r="M4853" s="10" t="str">
        <f t="shared" si="227"/>
        <v/>
      </c>
    </row>
    <row r="4854" spans="8:13" ht="14.25">
      <c r="H4854" s="7">
        <v>1000</v>
      </c>
      <c r="K4854" s="9" t="e">
        <f t="shared" si="225"/>
        <v>#DIV/0!</v>
      </c>
      <c r="L4854" s="10" t="str">
        <f t="shared" si="226"/>
        <v>Invalid</v>
      </c>
      <c r="M4854" s="10" t="str">
        <f t="shared" si="227"/>
        <v/>
      </c>
    </row>
    <row r="4855" spans="8:13" ht="14.25">
      <c r="H4855" s="7">
        <v>1000</v>
      </c>
      <c r="K4855" s="9" t="e">
        <f t="shared" si="225"/>
        <v>#DIV/0!</v>
      </c>
      <c r="L4855" s="10" t="str">
        <f t="shared" si="226"/>
        <v>Invalid</v>
      </c>
      <c r="M4855" s="10" t="str">
        <f t="shared" si="227"/>
        <v/>
      </c>
    </row>
    <row r="4856" spans="8:13" ht="14.25">
      <c r="H4856" s="7">
        <v>1000</v>
      </c>
      <c r="K4856" s="9" t="e">
        <f t="shared" si="225"/>
        <v>#DIV/0!</v>
      </c>
      <c r="L4856" s="10" t="str">
        <f t="shared" si="226"/>
        <v>Invalid</v>
      </c>
      <c r="M4856" s="10" t="str">
        <f t="shared" si="227"/>
        <v/>
      </c>
    </row>
    <row r="4857" spans="8:13" ht="14.25">
      <c r="H4857" s="7">
        <v>1000</v>
      </c>
      <c r="K4857" s="9" t="e">
        <f t="shared" si="225"/>
        <v>#DIV/0!</v>
      </c>
      <c r="L4857" s="10" t="str">
        <f t="shared" si="226"/>
        <v>Invalid</v>
      </c>
      <c r="M4857" s="10" t="str">
        <f t="shared" si="227"/>
        <v/>
      </c>
    </row>
    <row r="4858" spans="8:13" ht="14.25">
      <c r="H4858" s="7">
        <v>1000</v>
      </c>
      <c r="K4858" s="9" t="e">
        <f t="shared" si="225"/>
        <v>#DIV/0!</v>
      </c>
      <c r="L4858" s="10" t="str">
        <f t="shared" si="226"/>
        <v>Invalid</v>
      </c>
      <c r="M4858" s="10" t="str">
        <f t="shared" si="227"/>
        <v/>
      </c>
    </row>
    <row r="4859" spans="8:13" ht="14.25">
      <c r="H4859" s="7">
        <v>1000</v>
      </c>
      <c r="K4859" s="9" t="e">
        <f t="shared" si="225"/>
        <v>#DIV/0!</v>
      </c>
      <c r="L4859" s="10" t="str">
        <f t="shared" si="226"/>
        <v>Invalid</v>
      </c>
      <c r="M4859" s="10" t="str">
        <f t="shared" si="227"/>
        <v/>
      </c>
    </row>
    <row r="4860" spans="8:13" ht="14.25">
      <c r="H4860" s="7">
        <v>1000</v>
      </c>
      <c r="K4860" s="9" t="e">
        <f t="shared" si="225"/>
        <v>#DIV/0!</v>
      </c>
      <c r="L4860" s="10" t="str">
        <f t="shared" si="226"/>
        <v>Invalid</v>
      </c>
      <c r="M4860" s="10" t="str">
        <f t="shared" si="227"/>
        <v/>
      </c>
    </row>
    <row r="4861" spans="8:13" ht="14.25">
      <c r="H4861" s="7">
        <v>1000</v>
      </c>
      <c r="K4861" s="9" t="e">
        <f t="shared" si="225"/>
        <v>#DIV/0!</v>
      </c>
      <c r="L4861" s="10" t="str">
        <f t="shared" si="226"/>
        <v>Invalid</v>
      </c>
      <c r="M4861" s="10" t="str">
        <f t="shared" si="227"/>
        <v/>
      </c>
    </row>
    <row r="4862" spans="8:13" ht="14.25">
      <c r="H4862" s="7">
        <v>1000</v>
      </c>
      <c r="K4862" s="9" t="e">
        <f t="shared" si="225"/>
        <v>#DIV/0!</v>
      </c>
      <c r="L4862" s="10" t="str">
        <f t="shared" si="226"/>
        <v>Invalid</v>
      </c>
      <c r="M4862" s="10" t="str">
        <f t="shared" si="227"/>
        <v/>
      </c>
    </row>
    <row r="4863" spans="8:13" ht="14.25">
      <c r="H4863" s="7">
        <v>1000</v>
      </c>
      <c r="K4863" s="9" t="e">
        <f t="shared" si="225"/>
        <v>#DIV/0!</v>
      </c>
      <c r="L4863" s="10" t="str">
        <f t="shared" si="226"/>
        <v>Invalid</v>
      </c>
      <c r="M4863" s="10" t="str">
        <f t="shared" si="227"/>
        <v/>
      </c>
    </row>
    <row r="4864" spans="8:13" ht="14.25">
      <c r="H4864" s="7">
        <v>1000</v>
      </c>
      <c r="K4864" s="9" t="e">
        <f t="shared" si="225"/>
        <v>#DIV/0!</v>
      </c>
      <c r="L4864" s="10" t="str">
        <f t="shared" si="226"/>
        <v>Invalid</v>
      </c>
      <c r="M4864" s="10" t="str">
        <f t="shared" si="227"/>
        <v/>
      </c>
    </row>
    <row r="4865" spans="8:13" ht="14.25">
      <c r="H4865" s="7">
        <v>1000</v>
      </c>
      <c r="K4865" s="9" t="e">
        <f t="shared" si="225"/>
        <v>#DIV/0!</v>
      </c>
      <c r="L4865" s="10" t="str">
        <f t="shared" si="226"/>
        <v>Invalid</v>
      </c>
      <c r="M4865" s="10" t="str">
        <f t="shared" si="227"/>
        <v/>
      </c>
    </row>
    <row r="4866" spans="8:13" ht="14.25">
      <c r="H4866" s="7">
        <v>1000</v>
      </c>
      <c r="K4866" s="9" t="e">
        <f t="shared" si="225"/>
        <v>#DIV/0!</v>
      </c>
      <c r="L4866" s="10" t="str">
        <f t="shared" si="226"/>
        <v>Invalid</v>
      </c>
      <c r="M4866" s="10" t="str">
        <f t="shared" si="227"/>
        <v/>
      </c>
    </row>
    <row r="4867" spans="8:13" ht="14.25">
      <c r="H4867" s="7">
        <v>1000</v>
      </c>
      <c r="K4867" s="9" t="e">
        <f t="shared" ref="K4867:K4930" si="228">(H4867/G4867)*J4867</f>
        <v>#DIV/0!</v>
      </c>
      <c r="L4867" s="10" t="str">
        <f t="shared" ref="L4867:L4930" si="229">IF(F4867="BUY",(K4867-H4867)/H4867, IF(F4867="SELL", (H4867-K4867)/H4867, "Invalid"))</f>
        <v>Invalid</v>
      </c>
      <c r="M4867" s="10" t="str">
        <f t="shared" ref="M4867:M4930" si="230">IF(E4867="BUY",(K4867-H4867)/H4867,IF(E4867="SELL",(H4867-K4867)/H4867,""))</f>
        <v/>
      </c>
    </row>
    <row r="4868" spans="8:13" ht="14.25">
      <c r="H4868" s="7">
        <v>1000</v>
      </c>
      <c r="K4868" s="9" t="e">
        <f t="shared" si="228"/>
        <v>#DIV/0!</v>
      </c>
      <c r="L4868" s="10" t="str">
        <f t="shared" si="229"/>
        <v>Invalid</v>
      </c>
      <c r="M4868" s="10" t="str">
        <f t="shared" si="230"/>
        <v/>
      </c>
    </row>
    <row r="4869" spans="8:13" ht="14.25">
      <c r="H4869" s="7">
        <v>1000</v>
      </c>
      <c r="K4869" s="9" t="e">
        <f t="shared" si="228"/>
        <v>#DIV/0!</v>
      </c>
      <c r="L4869" s="10" t="str">
        <f t="shared" si="229"/>
        <v>Invalid</v>
      </c>
      <c r="M4869" s="10" t="str">
        <f t="shared" si="230"/>
        <v/>
      </c>
    </row>
    <row r="4870" spans="8:13" ht="14.25">
      <c r="H4870" s="7">
        <v>1000</v>
      </c>
      <c r="K4870" s="9" t="e">
        <f t="shared" si="228"/>
        <v>#DIV/0!</v>
      </c>
      <c r="L4870" s="10" t="str">
        <f t="shared" si="229"/>
        <v>Invalid</v>
      </c>
      <c r="M4870" s="10" t="str">
        <f t="shared" si="230"/>
        <v/>
      </c>
    </row>
    <row r="4871" spans="8:13" ht="14.25">
      <c r="H4871" s="7">
        <v>1000</v>
      </c>
      <c r="K4871" s="9" t="e">
        <f t="shared" si="228"/>
        <v>#DIV/0!</v>
      </c>
      <c r="L4871" s="10" t="str">
        <f t="shared" si="229"/>
        <v>Invalid</v>
      </c>
      <c r="M4871" s="10" t="str">
        <f t="shared" si="230"/>
        <v/>
      </c>
    </row>
    <row r="4872" spans="8:13" ht="14.25">
      <c r="H4872" s="7">
        <v>1000</v>
      </c>
      <c r="K4872" s="9" t="e">
        <f t="shared" si="228"/>
        <v>#DIV/0!</v>
      </c>
      <c r="L4872" s="10" t="str">
        <f t="shared" si="229"/>
        <v>Invalid</v>
      </c>
      <c r="M4872" s="10" t="str">
        <f t="shared" si="230"/>
        <v/>
      </c>
    </row>
    <row r="4873" spans="8:13" ht="14.25">
      <c r="H4873" s="7">
        <v>1000</v>
      </c>
      <c r="K4873" s="9" t="e">
        <f t="shared" si="228"/>
        <v>#DIV/0!</v>
      </c>
      <c r="L4873" s="10" t="str">
        <f t="shared" si="229"/>
        <v>Invalid</v>
      </c>
      <c r="M4873" s="10" t="str">
        <f t="shared" si="230"/>
        <v/>
      </c>
    </row>
    <row r="4874" spans="8:13" ht="14.25">
      <c r="H4874" s="7">
        <v>1000</v>
      </c>
      <c r="K4874" s="9" t="e">
        <f t="shared" si="228"/>
        <v>#DIV/0!</v>
      </c>
      <c r="L4874" s="10" t="str">
        <f t="shared" si="229"/>
        <v>Invalid</v>
      </c>
      <c r="M4874" s="10" t="str">
        <f t="shared" si="230"/>
        <v/>
      </c>
    </row>
    <row r="4875" spans="8:13" ht="14.25">
      <c r="H4875" s="7">
        <v>1000</v>
      </c>
      <c r="K4875" s="9" t="e">
        <f t="shared" si="228"/>
        <v>#DIV/0!</v>
      </c>
      <c r="L4875" s="10" t="str">
        <f t="shared" si="229"/>
        <v>Invalid</v>
      </c>
      <c r="M4875" s="10" t="str">
        <f t="shared" si="230"/>
        <v/>
      </c>
    </row>
    <row r="4876" spans="8:13" ht="14.25">
      <c r="H4876" s="7">
        <v>1000</v>
      </c>
      <c r="K4876" s="9" t="e">
        <f t="shared" si="228"/>
        <v>#DIV/0!</v>
      </c>
      <c r="L4876" s="10" t="str">
        <f t="shared" si="229"/>
        <v>Invalid</v>
      </c>
      <c r="M4876" s="10" t="str">
        <f t="shared" si="230"/>
        <v/>
      </c>
    </row>
    <row r="4877" spans="8:13" ht="14.25">
      <c r="H4877" s="7">
        <v>1000</v>
      </c>
      <c r="K4877" s="9" t="e">
        <f t="shared" si="228"/>
        <v>#DIV/0!</v>
      </c>
      <c r="L4877" s="10" t="str">
        <f t="shared" si="229"/>
        <v>Invalid</v>
      </c>
      <c r="M4877" s="10" t="str">
        <f t="shared" si="230"/>
        <v/>
      </c>
    </row>
    <row r="4878" spans="8:13" ht="14.25">
      <c r="H4878" s="7">
        <v>1000</v>
      </c>
      <c r="K4878" s="9" t="e">
        <f t="shared" si="228"/>
        <v>#DIV/0!</v>
      </c>
      <c r="L4878" s="10" t="str">
        <f t="shared" si="229"/>
        <v>Invalid</v>
      </c>
      <c r="M4878" s="10" t="str">
        <f t="shared" si="230"/>
        <v/>
      </c>
    </row>
    <row r="4879" spans="8:13" ht="14.25">
      <c r="H4879" s="7">
        <v>1000</v>
      </c>
      <c r="K4879" s="9" t="e">
        <f t="shared" si="228"/>
        <v>#DIV/0!</v>
      </c>
      <c r="L4879" s="10" t="str">
        <f t="shared" si="229"/>
        <v>Invalid</v>
      </c>
      <c r="M4879" s="10" t="str">
        <f t="shared" si="230"/>
        <v/>
      </c>
    </row>
    <row r="4880" spans="8:13" ht="14.25">
      <c r="H4880" s="7">
        <v>1000</v>
      </c>
      <c r="K4880" s="9" t="e">
        <f t="shared" si="228"/>
        <v>#DIV/0!</v>
      </c>
      <c r="L4880" s="10" t="str">
        <f t="shared" si="229"/>
        <v>Invalid</v>
      </c>
      <c r="M4880" s="10" t="str">
        <f t="shared" si="230"/>
        <v/>
      </c>
    </row>
    <row r="4881" spans="8:13" ht="14.25">
      <c r="H4881" s="7">
        <v>1000</v>
      </c>
      <c r="K4881" s="9" t="e">
        <f t="shared" si="228"/>
        <v>#DIV/0!</v>
      </c>
      <c r="L4881" s="10" t="str">
        <f t="shared" si="229"/>
        <v>Invalid</v>
      </c>
      <c r="M4881" s="10" t="str">
        <f t="shared" si="230"/>
        <v/>
      </c>
    </row>
    <row r="4882" spans="8:13" ht="14.25">
      <c r="H4882" s="7">
        <v>1000</v>
      </c>
      <c r="K4882" s="9" t="e">
        <f t="shared" si="228"/>
        <v>#DIV/0!</v>
      </c>
      <c r="L4882" s="10" t="str">
        <f t="shared" si="229"/>
        <v>Invalid</v>
      </c>
      <c r="M4882" s="10" t="str">
        <f t="shared" si="230"/>
        <v/>
      </c>
    </row>
    <row r="4883" spans="8:13" ht="14.25">
      <c r="H4883" s="7">
        <v>1000</v>
      </c>
      <c r="K4883" s="9" t="e">
        <f t="shared" si="228"/>
        <v>#DIV/0!</v>
      </c>
      <c r="L4883" s="10" t="str">
        <f t="shared" si="229"/>
        <v>Invalid</v>
      </c>
      <c r="M4883" s="10" t="str">
        <f t="shared" si="230"/>
        <v/>
      </c>
    </row>
    <row r="4884" spans="8:13" ht="14.25">
      <c r="H4884" s="7">
        <v>1000</v>
      </c>
      <c r="K4884" s="9" t="e">
        <f t="shared" si="228"/>
        <v>#DIV/0!</v>
      </c>
      <c r="L4884" s="10" t="str">
        <f t="shared" si="229"/>
        <v>Invalid</v>
      </c>
      <c r="M4884" s="10" t="str">
        <f t="shared" si="230"/>
        <v/>
      </c>
    </row>
    <row r="4885" spans="8:13" ht="14.25">
      <c r="H4885" s="7">
        <v>1000</v>
      </c>
      <c r="K4885" s="9" t="e">
        <f t="shared" si="228"/>
        <v>#DIV/0!</v>
      </c>
      <c r="L4885" s="10" t="str">
        <f t="shared" si="229"/>
        <v>Invalid</v>
      </c>
      <c r="M4885" s="10" t="str">
        <f t="shared" si="230"/>
        <v/>
      </c>
    </row>
    <row r="4886" spans="8:13" ht="14.25">
      <c r="H4886" s="7">
        <v>1000</v>
      </c>
      <c r="K4886" s="9" t="e">
        <f t="shared" si="228"/>
        <v>#DIV/0!</v>
      </c>
      <c r="L4886" s="10" t="str">
        <f t="shared" si="229"/>
        <v>Invalid</v>
      </c>
      <c r="M4886" s="10" t="str">
        <f t="shared" si="230"/>
        <v/>
      </c>
    </row>
    <row r="4887" spans="8:13" ht="14.25">
      <c r="H4887" s="7">
        <v>1000</v>
      </c>
      <c r="K4887" s="9" t="e">
        <f t="shared" si="228"/>
        <v>#DIV/0!</v>
      </c>
      <c r="L4887" s="10" t="str">
        <f t="shared" si="229"/>
        <v>Invalid</v>
      </c>
      <c r="M4887" s="10" t="str">
        <f t="shared" si="230"/>
        <v/>
      </c>
    </row>
    <row r="4888" spans="8:13" ht="14.25">
      <c r="H4888" s="7">
        <v>1000</v>
      </c>
      <c r="K4888" s="9" t="e">
        <f t="shared" si="228"/>
        <v>#DIV/0!</v>
      </c>
      <c r="L4888" s="10" t="str">
        <f t="shared" si="229"/>
        <v>Invalid</v>
      </c>
      <c r="M4888" s="10" t="str">
        <f t="shared" si="230"/>
        <v/>
      </c>
    </row>
    <row r="4889" spans="8:13" ht="14.25">
      <c r="H4889" s="7">
        <v>1000</v>
      </c>
      <c r="K4889" s="9" t="e">
        <f t="shared" si="228"/>
        <v>#DIV/0!</v>
      </c>
      <c r="L4889" s="10" t="str">
        <f t="shared" si="229"/>
        <v>Invalid</v>
      </c>
      <c r="M4889" s="10" t="str">
        <f t="shared" si="230"/>
        <v/>
      </c>
    </row>
    <row r="4890" spans="8:13" ht="14.25">
      <c r="H4890" s="7">
        <v>1000</v>
      </c>
      <c r="K4890" s="9" t="e">
        <f t="shared" si="228"/>
        <v>#DIV/0!</v>
      </c>
      <c r="L4890" s="10" t="str">
        <f t="shared" si="229"/>
        <v>Invalid</v>
      </c>
      <c r="M4890" s="10" t="str">
        <f t="shared" si="230"/>
        <v/>
      </c>
    </row>
    <row r="4891" spans="8:13" ht="14.25">
      <c r="H4891" s="7">
        <v>1000</v>
      </c>
      <c r="K4891" s="9" t="e">
        <f t="shared" si="228"/>
        <v>#DIV/0!</v>
      </c>
      <c r="L4891" s="10" t="str">
        <f t="shared" si="229"/>
        <v>Invalid</v>
      </c>
      <c r="M4891" s="10" t="str">
        <f t="shared" si="230"/>
        <v/>
      </c>
    </row>
    <row r="4892" spans="8:13" ht="14.25">
      <c r="H4892" s="7">
        <v>1000</v>
      </c>
      <c r="K4892" s="9" t="e">
        <f t="shared" si="228"/>
        <v>#DIV/0!</v>
      </c>
      <c r="L4892" s="10" t="str">
        <f t="shared" si="229"/>
        <v>Invalid</v>
      </c>
      <c r="M4892" s="10" t="str">
        <f t="shared" si="230"/>
        <v/>
      </c>
    </row>
    <row r="4893" spans="8:13" ht="14.25">
      <c r="H4893" s="7">
        <v>1000</v>
      </c>
      <c r="K4893" s="9" t="e">
        <f t="shared" si="228"/>
        <v>#DIV/0!</v>
      </c>
      <c r="L4893" s="10" t="str">
        <f t="shared" si="229"/>
        <v>Invalid</v>
      </c>
      <c r="M4893" s="10" t="str">
        <f t="shared" si="230"/>
        <v/>
      </c>
    </row>
    <row r="4894" spans="8:13" ht="14.25">
      <c r="H4894" s="7">
        <v>1000</v>
      </c>
      <c r="K4894" s="9" t="e">
        <f t="shared" si="228"/>
        <v>#DIV/0!</v>
      </c>
      <c r="L4894" s="10" t="str">
        <f t="shared" si="229"/>
        <v>Invalid</v>
      </c>
      <c r="M4894" s="10" t="str">
        <f t="shared" si="230"/>
        <v/>
      </c>
    </row>
    <row r="4895" spans="8:13" ht="14.25">
      <c r="H4895" s="7">
        <v>1000</v>
      </c>
      <c r="K4895" s="9" t="e">
        <f t="shared" si="228"/>
        <v>#DIV/0!</v>
      </c>
      <c r="L4895" s="10" t="str">
        <f t="shared" si="229"/>
        <v>Invalid</v>
      </c>
      <c r="M4895" s="10" t="str">
        <f t="shared" si="230"/>
        <v/>
      </c>
    </row>
    <row r="4896" spans="8:13" ht="14.25">
      <c r="H4896" s="7">
        <v>1000</v>
      </c>
      <c r="K4896" s="9" t="e">
        <f t="shared" si="228"/>
        <v>#DIV/0!</v>
      </c>
      <c r="L4896" s="10" t="str">
        <f t="shared" si="229"/>
        <v>Invalid</v>
      </c>
      <c r="M4896" s="10" t="str">
        <f t="shared" si="230"/>
        <v/>
      </c>
    </row>
    <row r="4897" spans="8:13" ht="14.25">
      <c r="H4897" s="7">
        <v>1000</v>
      </c>
      <c r="K4897" s="9" t="e">
        <f t="shared" si="228"/>
        <v>#DIV/0!</v>
      </c>
      <c r="L4897" s="10" t="str">
        <f t="shared" si="229"/>
        <v>Invalid</v>
      </c>
      <c r="M4897" s="10" t="str">
        <f t="shared" si="230"/>
        <v/>
      </c>
    </row>
    <row r="4898" spans="8:13" ht="14.25">
      <c r="H4898" s="7">
        <v>1000</v>
      </c>
      <c r="K4898" s="9" t="e">
        <f t="shared" si="228"/>
        <v>#DIV/0!</v>
      </c>
      <c r="L4898" s="10" t="str">
        <f t="shared" si="229"/>
        <v>Invalid</v>
      </c>
      <c r="M4898" s="10" t="str">
        <f t="shared" si="230"/>
        <v/>
      </c>
    </row>
    <row r="4899" spans="8:13" ht="14.25">
      <c r="H4899" s="7">
        <v>1000</v>
      </c>
      <c r="K4899" s="9" t="e">
        <f t="shared" si="228"/>
        <v>#DIV/0!</v>
      </c>
      <c r="L4899" s="10" t="str">
        <f t="shared" si="229"/>
        <v>Invalid</v>
      </c>
      <c r="M4899" s="10" t="str">
        <f t="shared" si="230"/>
        <v/>
      </c>
    </row>
    <row r="4900" spans="8:13" ht="14.25">
      <c r="H4900" s="7">
        <v>1000</v>
      </c>
      <c r="K4900" s="9" t="e">
        <f t="shared" si="228"/>
        <v>#DIV/0!</v>
      </c>
      <c r="L4900" s="10" t="str">
        <f t="shared" si="229"/>
        <v>Invalid</v>
      </c>
      <c r="M4900" s="10" t="str">
        <f t="shared" si="230"/>
        <v/>
      </c>
    </row>
    <row r="4901" spans="8:13" ht="14.25">
      <c r="H4901" s="7">
        <v>1000</v>
      </c>
      <c r="K4901" s="9" t="e">
        <f t="shared" si="228"/>
        <v>#DIV/0!</v>
      </c>
      <c r="L4901" s="10" t="str">
        <f t="shared" si="229"/>
        <v>Invalid</v>
      </c>
      <c r="M4901" s="10" t="str">
        <f t="shared" si="230"/>
        <v/>
      </c>
    </row>
    <row r="4902" spans="8:13" ht="14.25">
      <c r="H4902" s="7">
        <v>1000</v>
      </c>
      <c r="K4902" s="9" t="e">
        <f t="shared" si="228"/>
        <v>#DIV/0!</v>
      </c>
      <c r="L4902" s="10" t="str">
        <f t="shared" si="229"/>
        <v>Invalid</v>
      </c>
      <c r="M4902" s="10" t="str">
        <f t="shared" si="230"/>
        <v/>
      </c>
    </row>
    <row r="4903" spans="8:13" ht="14.25">
      <c r="H4903" s="7">
        <v>1000</v>
      </c>
      <c r="K4903" s="9" t="e">
        <f t="shared" si="228"/>
        <v>#DIV/0!</v>
      </c>
      <c r="L4903" s="10" t="str">
        <f t="shared" si="229"/>
        <v>Invalid</v>
      </c>
      <c r="M4903" s="10" t="str">
        <f t="shared" si="230"/>
        <v/>
      </c>
    </row>
    <row r="4904" spans="8:13" ht="14.25">
      <c r="H4904" s="7">
        <v>1000</v>
      </c>
      <c r="K4904" s="9" t="e">
        <f t="shared" si="228"/>
        <v>#DIV/0!</v>
      </c>
      <c r="L4904" s="10" t="str">
        <f t="shared" si="229"/>
        <v>Invalid</v>
      </c>
      <c r="M4904" s="10" t="str">
        <f t="shared" si="230"/>
        <v/>
      </c>
    </row>
    <row r="4905" spans="8:13" ht="14.25">
      <c r="H4905" s="7">
        <v>1000</v>
      </c>
      <c r="K4905" s="9" t="e">
        <f t="shared" si="228"/>
        <v>#DIV/0!</v>
      </c>
      <c r="L4905" s="10" t="str">
        <f t="shared" si="229"/>
        <v>Invalid</v>
      </c>
      <c r="M4905" s="10" t="str">
        <f t="shared" si="230"/>
        <v/>
      </c>
    </row>
    <row r="4906" spans="8:13" ht="14.25">
      <c r="H4906" s="7">
        <v>1000</v>
      </c>
      <c r="K4906" s="9" t="e">
        <f t="shared" si="228"/>
        <v>#DIV/0!</v>
      </c>
      <c r="L4906" s="10" t="str">
        <f t="shared" si="229"/>
        <v>Invalid</v>
      </c>
      <c r="M4906" s="10" t="str">
        <f t="shared" si="230"/>
        <v/>
      </c>
    </row>
    <row r="4907" spans="8:13" ht="14.25">
      <c r="H4907" s="7">
        <v>1000</v>
      </c>
      <c r="K4907" s="9" t="e">
        <f t="shared" si="228"/>
        <v>#DIV/0!</v>
      </c>
      <c r="L4907" s="10" t="str">
        <f t="shared" si="229"/>
        <v>Invalid</v>
      </c>
      <c r="M4907" s="10" t="str">
        <f t="shared" si="230"/>
        <v/>
      </c>
    </row>
    <row r="4908" spans="8:13" ht="14.25">
      <c r="H4908" s="7">
        <v>1000</v>
      </c>
      <c r="K4908" s="9" t="e">
        <f t="shared" si="228"/>
        <v>#DIV/0!</v>
      </c>
      <c r="L4908" s="10" t="str">
        <f t="shared" si="229"/>
        <v>Invalid</v>
      </c>
      <c r="M4908" s="10" t="str">
        <f t="shared" si="230"/>
        <v/>
      </c>
    </row>
    <row r="4909" spans="8:13" ht="14.25">
      <c r="H4909" s="7">
        <v>1000</v>
      </c>
      <c r="K4909" s="9" t="e">
        <f t="shared" si="228"/>
        <v>#DIV/0!</v>
      </c>
      <c r="L4909" s="10" t="str">
        <f t="shared" si="229"/>
        <v>Invalid</v>
      </c>
      <c r="M4909" s="10" t="str">
        <f t="shared" si="230"/>
        <v/>
      </c>
    </row>
    <row r="4910" spans="8:13" ht="14.25">
      <c r="H4910" s="7">
        <v>1000</v>
      </c>
      <c r="K4910" s="9" t="e">
        <f t="shared" si="228"/>
        <v>#DIV/0!</v>
      </c>
      <c r="L4910" s="10" t="str">
        <f t="shared" si="229"/>
        <v>Invalid</v>
      </c>
      <c r="M4910" s="10" t="str">
        <f t="shared" si="230"/>
        <v/>
      </c>
    </row>
    <row r="4911" spans="8:13" ht="14.25">
      <c r="H4911" s="7">
        <v>1000</v>
      </c>
      <c r="K4911" s="9" t="e">
        <f t="shared" si="228"/>
        <v>#DIV/0!</v>
      </c>
      <c r="L4911" s="10" t="str">
        <f t="shared" si="229"/>
        <v>Invalid</v>
      </c>
      <c r="M4911" s="10" t="str">
        <f t="shared" si="230"/>
        <v/>
      </c>
    </row>
    <row r="4912" spans="8:13" ht="14.25">
      <c r="H4912" s="7">
        <v>1000</v>
      </c>
      <c r="K4912" s="9" t="e">
        <f t="shared" si="228"/>
        <v>#DIV/0!</v>
      </c>
      <c r="L4912" s="10" t="str">
        <f t="shared" si="229"/>
        <v>Invalid</v>
      </c>
      <c r="M4912" s="10" t="str">
        <f t="shared" si="230"/>
        <v/>
      </c>
    </row>
    <row r="4913" spans="8:13" ht="14.25">
      <c r="H4913" s="7">
        <v>1000</v>
      </c>
      <c r="K4913" s="9" t="e">
        <f t="shared" si="228"/>
        <v>#DIV/0!</v>
      </c>
      <c r="L4913" s="10" t="str">
        <f t="shared" si="229"/>
        <v>Invalid</v>
      </c>
      <c r="M4913" s="10" t="str">
        <f t="shared" si="230"/>
        <v/>
      </c>
    </row>
    <row r="4914" spans="8:13" ht="14.25">
      <c r="H4914" s="7">
        <v>1000</v>
      </c>
      <c r="K4914" s="9" t="e">
        <f t="shared" si="228"/>
        <v>#DIV/0!</v>
      </c>
      <c r="L4914" s="10" t="str">
        <f t="shared" si="229"/>
        <v>Invalid</v>
      </c>
      <c r="M4914" s="10" t="str">
        <f t="shared" si="230"/>
        <v/>
      </c>
    </row>
    <row r="4915" spans="8:13" ht="14.25">
      <c r="H4915" s="7">
        <v>1000</v>
      </c>
      <c r="K4915" s="9" t="e">
        <f t="shared" si="228"/>
        <v>#DIV/0!</v>
      </c>
      <c r="L4915" s="10" t="str">
        <f t="shared" si="229"/>
        <v>Invalid</v>
      </c>
      <c r="M4915" s="10" t="str">
        <f t="shared" si="230"/>
        <v/>
      </c>
    </row>
    <row r="4916" spans="8:13" ht="14.25">
      <c r="H4916" s="7">
        <v>1000</v>
      </c>
      <c r="K4916" s="9" t="e">
        <f t="shared" si="228"/>
        <v>#DIV/0!</v>
      </c>
      <c r="L4916" s="10" t="str">
        <f t="shared" si="229"/>
        <v>Invalid</v>
      </c>
      <c r="M4916" s="10" t="str">
        <f t="shared" si="230"/>
        <v/>
      </c>
    </row>
    <row r="4917" spans="8:13" ht="14.25">
      <c r="H4917" s="7">
        <v>1000</v>
      </c>
      <c r="K4917" s="9" t="e">
        <f t="shared" si="228"/>
        <v>#DIV/0!</v>
      </c>
      <c r="L4917" s="10" t="str">
        <f t="shared" si="229"/>
        <v>Invalid</v>
      </c>
      <c r="M4917" s="10" t="str">
        <f t="shared" si="230"/>
        <v/>
      </c>
    </row>
    <row r="4918" spans="8:13" ht="14.25">
      <c r="H4918" s="7">
        <v>1000</v>
      </c>
      <c r="K4918" s="9" t="e">
        <f t="shared" si="228"/>
        <v>#DIV/0!</v>
      </c>
      <c r="L4918" s="10" t="str">
        <f t="shared" si="229"/>
        <v>Invalid</v>
      </c>
      <c r="M4918" s="10" t="str">
        <f t="shared" si="230"/>
        <v/>
      </c>
    </row>
    <row r="4919" spans="8:13" ht="14.25">
      <c r="H4919" s="7">
        <v>1000</v>
      </c>
      <c r="K4919" s="9" t="e">
        <f t="shared" si="228"/>
        <v>#DIV/0!</v>
      </c>
      <c r="L4919" s="10" t="str">
        <f t="shared" si="229"/>
        <v>Invalid</v>
      </c>
      <c r="M4919" s="10" t="str">
        <f t="shared" si="230"/>
        <v/>
      </c>
    </row>
    <row r="4920" spans="8:13" ht="14.25">
      <c r="H4920" s="7">
        <v>1000</v>
      </c>
      <c r="K4920" s="9" t="e">
        <f t="shared" si="228"/>
        <v>#DIV/0!</v>
      </c>
      <c r="L4920" s="10" t="str">
        <f t="shared" si="229"/>
        <v>Invalid</v>
      </c>
      <c r="M4920" s="10" t="str">
        <f t="shared" si="230"/>
        <v/>
      </c>
    </row>
    <row r="4921" spans="8:13" ht="14.25">
      <c r="H4921" s="7">
        <v>1000</v>
      </c>
      <c r="K4921" s="9" t="e">
        <f t="shared" si="228"/>
        <v>#DIV/0!</v>
      </c>
      <c r="L4921" s="10" t="str">
        <f t="shared" si="229"/>
        <v>Invalid</v>
      </c>
      <c r="M4921" s="10" t="str">
        <f t="shared" si="230"/>
        <v/>
      </c>
    </row>
    <row r="4922" spans="8:13" ht="14.25">
      <c r="H4922" s="7">
        <v>1000</v>
      </c>
      <c r="K4922" s="9" t="e">
        <f t="shared" si="228"/>
        <v>#DIV/0!</v>
      </c>
      <c r="L4922" s="10" t="str">
        <f t="shared" si="229"/>
        <v>Invalid</v>
      </c>
      <c r="M4922" s="10" t="str">
        <f t="shared" si="230"/>
        <v/>
      </c>
    </row>
    <row r="4923" spans="8:13" ht="14.25">
      <c r="H4923" s="7">
        <v>1000</v>
      </c>
      <c r="K4923" s="9" t="e">
        <f t="shared" si="228"/>
        <v>#DIV/0!</v>
      </c>
      <c r="L4923" s="10" t="str">
        <f t="shared" si="229"/>
        <v>Invalid</v>
      </c>
      <c r="M4923" s="10" t="str">
        <f t="shared" si="230"/>
        <v/>
      </c>
    </row>
    <row r="4924" spans="8:13" ht="14.25">
      <c r="H4924" s="7">
        <v>1000</v>
      </c>
      <c r="K4924" s="9" t="e">
        <f t="shared" si="228"/>
        <v>#DIV/0!</v>
      </c>
      <c r="L4924" s="10" t="str">
        <f t="shared" si="229"/>
        <v>Invalid</v>
      </c>
      <c r="M4924" s="10" t="str">
        <f t="shared" si="230"/>
        <v/>
      </c>
    </row>
    <row r="4925" spans="8:13" ht="14.25">
      <c r="H4925" s="7">
        <v>1000</v>
      </c>
      <c r="K4925" s="9" t="e">
        <f t="shared" si="228"/>
        <v>#DIV/0!</v>
      </c>
      <c r="L4925" s="10" t="str">
        <f t="shared" si="229"/>
        <v>Invalid</v>
      </c>
      <c r="M4925" s="10" t="str">
        <f t="shared" si="230"/>
        <v/>
      </c>
    </row>
    <row r="4926" spans="8:13" ht="14.25">
      <c r="H4926" s="7">
        <v>1000</v>
      </c>
      <c r="K4926" s="9" t="e">
        <f t="shared" si="228"/>
        <v>#DIV/0!</v>
      </c>
      <c r="L4926" s="10" t="str">
        <f t="shared" si="229"/>
        <v>Invalid</v>
      </c>
      <c r="M4926" s="10" t="str">
        <f t="shared" si="230"/>
        <v/>
      </c>
    </row>
    <row r="4927" spans="8:13" ht="14.25">
      <c r="H4927" s="7">
        <v>1000</v>
      </c>
      <c r="K4927" s="9" t="e">
        <f t="shared" si="228"/>
        <v>#DIV/0!</v>
      </c>
      <c r="L4927" s="10" t="str">
        <f t="shared" si="229"/>
        <v>Invalid</v>
      </c>
      <c r="M4927" s="10" t="str">
        <f t="shared" si="230"/>
        <v/>
      </c>
    </row>
    <row r="4928" spans="8:13" ht="14.25">
      <c r="H4928" s="7">
        <v>1000</v>
      </c>
      <c r="K4928" s="9" t="e">
        <f t="shared" si="228"/>
        <v>#DIV/0!</v>
      </c>
      <c r="L4928" s="10" t="str">
        <f t="shared" si="229"/>
        <v>Invalid</v>
      </c>
      <c r="M4928" s="10" t="str">
        <f t="shared" si="230"/>
        <v/>
      </c>
    </row>
    <row r="4929" spans="8:13" ht="14.25">
      <c r="H4929" s="7">
        <v>1000</v>
      </c>
      <c r="K4929" s="9" t="e">
        <f t="shared" si="228"/>
        <v>#DIV/0!</v>
      </c>
      <c r="L4929" s="10" t="str">
        <f t="shared" si="229"/>
        <v>Invalid</v>
      </c>
      <c r="M4929" s="10" t="str">
        <f t="shared" si="230"/>
        <v/>
      </c>
    </row>
    <row r="4930" spans="8:13" ht="14.25">
      <c r="H4930" s="7">
        <v>1000</v>
      </c>
      <c r="K4930" s="9" t="e">
        <f t="shared" si="228"/>
        <v>#DIV/0!</v>
      </c>
      <c r="L4930" s="10" t="str">
        <f t="shared" si="229"/>
        <v>Invalid</v>
      </c>
      <c r="M4930" s="10" t="str">
        <f t="shared" si="230"/>
        <v/>
      </c>
    </row>
    <row r="4931" spans="8:13" ht="14.25">
      <c r="H4931" s="7">
        <v>1000</v>
      </c>
      <c r="K4931" s="9" t="e">
        <f t="shared" ref="K4931:K4994" si="231">(H4931/G4931)*J4931</f>
        <v>#DIV/0!</v>
      </c>
      <c r="L4931" s="10" t="str">
        <f t="shared" ref="L4931:L4994" si="232">IF(F4931="BUY",(K4931-H4931)/H4931, IF(F4931="SELL", (H4931-K4931)/H4931, "Invalid"))</f>
        <v>Invalid</v>
      </c>
      <c r="M4931" s="10" t="str">
        <f t="shared" ref="M4931:M4994" si="233">IF(E4931="BUY",(K4931-H4931)/H4931,IF(E4931="SELL",(H4931-K4931)/H4931,""))</f>
        <v/>
      </c>
    </row>
    <row r="4932" spans="8:13" ht="14.25">
      <c r="H4932" s="7">
        <v>1000</v>
      </c>
      <c r="K4932" s="9" t="e">
        <f t="shared" si="231"/>
        <v>#DIV/0!</v>
      </c>
      <c r="L4932" s="10" t="str">
        <f t="shared" si="232"/>
        <v>Invalid</v>
      </c>
      <c r="M4932" s="10" t="str">
        <f t="shared" si="233"/>
        <v/>
      </c>
    </row>
    <row r="4933" spans="8:13" ht="14.25">
      <c r="H4933" s="7">
        <v>1000</v>
      </c>
      <c r="K4933" s="9" t="e">
        <f t="shared" si="231"/>
        <v>#DIV/0!</v>
      </c>
      <c r="L4933" s="10" t="str">
        <f t="shared" si="232"/>
        <v>Invalid</v>
      </c>
      <c r="M4933" s="10" t="str">
        <f t="shared" si="233"/>
        <v/>
      </c>
    </row>
    <row r="4934" spans="8:13" ht="14.25">
      <c r="H4934" s="7">
        <v>1000</v>
      </c>
      <c r="K4934" s="9" t="e">
        <f t="shared" si="231"/>
        <v>#DIV/0!</v>
      </c>
      <c r="L4934" s="10" t="str">
        <f t="shared" si="232"/>
        <v>Invalid</v>
      </c>
      <c r="M4934" s="10" t="str">
        <f t="shared" si="233"/>
        <v/>
      </c>
    </row>
    <row r="4935" spans="8:13" ht="14.25">
      <c r="H4935" s="7">
        <v>1000</v>
      </c>
      <c r="K4935" s="9" t="e">
        <f t="shared" si="231"/>
        <v>#DIV/0!</v>
      </c>
      <c r="L4935" s="10" t="str">
        <f t="shared" si="232"/>
        <v>Invalid</v>
      </c>
      <c r="M4935" s="10" t="str">
        <f t="shared" si="233"/>
        <v/>
      </c>
    </row>
    <row r="4936" spans="8:13" ht="14.25">
      <c r="H4936" s="7">
        <v>1000</v>
      </c>
      <c r="K4936" s="9" t="e">
        <f t="shared" si="231"/>
        <v>#DIV/0!</v>
      </c>
      <c r="L4936" s="10" t="str">
        <f t="shared" si="232"/>
        <v>Invalid</v>
      </c>
      <c r="M4936" s="10" t="str">
        <f t="shared" si="233"/>
        <v/>
      </c>
    </row>
    <row r="4937" spans="8:13" ht="14.25">
      <c r="H4937" s="7">
        <v>1000</v>
      </c>
      <c r="K4937" s="9" t="e">
        <f t="shared" si="231"/>
        <v>#DIV/0!</v>
      </c>
      <c r="L4937" s="10" t="str">
        <f t="shared" si="232"/>
        <v>Invalid</v>
      </c>
      <c r="M4937" s="10" t="str">
        <f t="shared" si="233"/>
        <v/>
      </c>
    </row>
    <row r="4938" spans="8:13" ht="14.25">
      <c r="H4938" s="7">
        <v>1000</v>
      </c>
      <c r="K4938" s="9" t="e">
        <f t="shared" si="231"/>
        <v>#DIV/0!</v>
      </c>
      <c r="L4938" s="10" t="str">
        <f t="shared" si="232"/>
        <v>Invalid</v>
      </c>
      <c r="M4938" s="10" t="str">
        <f t="shared" si="233"/>
        <v/>
      </c>
    </row>
    <row r="4939" spans="8:13" ht="14.25">
      <c r="H4939" s="7">
        <v>1000</v>
      </c>
      <c r="K4939" s="9" t="e">
        <f t="shared" si="231"/>
        <v>#DIV/0!</v>
      </c>
      <c r="L4939" s="10" t="str">
        <f t="shared" si="232"/>
        <v>Invalid</v>
      </c>
      <c r="M4939" s="10" t="str">
        <f t="shared" si="233"/>
        <v/>
      </c>
    </row>
    <row r="4940" spans="8:13" ht="14.25">
      <c r="H4940" s="7">
        <v>1000</v>
      </c>
      <c r="K4940" s="9" t="e">
        <f t="shared" si="231"/>
        <v>#DIV/0!</v>
      </c>
      <c r="L4940" s="10" t="str">
        <f t="shared" si="232"/>
        <v>Invalid</v>
      </c>
      <c r="M4940" s="10" t="str">
        <f t="shared" si="233"/>
        <v/>
      </c>
    </row>
    <row r="4941" spans="8:13" ht="14.25">
      <c r="H4941" s="7">
        <v>1000</v>
      </c>
      <c r="K4941" s="9" t="e">
        <f t="shared" si="231"/>
        <v>#DIV/0!</v>
      </c>
      <c r="L4941" s="10" t="str">
        <f t="shared" si="232"/>
        <v>Invalid</v>
      </c>
      <c r="M4941" s="10" t="str">
        <f t="shared" si="233"/>
        <v/>
      </c>
    </row>
    <row r="4942" spans="8:13" ht="14.25">
      <c r="H4942" s="7">
        <v>1000</v>
      </c>
      <c r="K4942" s="9" t="e">
        <f t="shared" si="231"/>
        <v>#DIV/0!</v>
      </c>
      <c r="L4942" s="10" t="str">
        <f t="shared" si="232"/>
        <v>Invalid</v>
      </c>
      <c r="M4942" s="10" t="str">
        <f t="shared" si="233"/>
        <v/>
      </c>
    </row>
    <row r="4943" spans="8:13" ht="14.25">
      <c r="H4943" s="7">
        <v>1000</v>
      </c>
      <c r="K4943" s="9" t="e">
        <f t="shared" si="231"/>
        <v>#DIV/0!</v>
      </c>
      <c r="L4943" s="10" t="str">
        <f t="shared" si="232"/>
        <v>Invalid</v>
      </c>
      <c r="M4943" s="10" t="str">
        <f t="shared" si="233"/>
        <v/>
      </c>
    </row>
    <row r="4944" spans="8:13" ht="14.25">
      <c r="H4944" s="7">
        <v>1000</v>
      </c>
      <c r="K4944" s="9" t="e">
        <f t="shared" si="231"/>
        <v>#DIV/0!</v>
      </c>
      <c r="L4944" s="10" t="str">
        <f t="shared" si="232"/>
        <v>Invalid</v>
      </c>
      <c r="M4944" s="10" t="str">
        <f t="shared" si="233"/>
        <v/>
      </c>
    </row>
    <row r="4945" spans="8:13" ht="14.25">
      <c r="H4945" s="7">
        <v>1000</v>
      </c>
      <c r="K4945" s="9" t="e">
        <f t="shared" si="231"/>
        <v>#DIV/0!</v>
      </c>
      <c r="L4945" s="10" t="str">
        <f t="shared" si="232"/>
        <v>Invalid</v>
      </c>
      <c r="M4945" s="10" t="str">
        <f t="shared" si="233"/>
        <v/>
      </c>
    </row>
    <row r="4946" spans="8:13" ht="14.25">
      <c r="H4946" s="7">
        <v>1000</v>
      </c>
      <c r="K4946" s="9" t="e">
        <f t="shared" si="231"/>
        <v>#DIV/0!</v>
      </c>
      <c r="L4946" s="10" t="str">
        <f t="shared" si="232"/>
        <v>Invalid</v>
      </c>
      <c r="M4946" s="10" t="str">
        <f t="shared" si="233"/>
        <v/>
      </c>
    </row>
    <row r="4947" spans="8:13" ht="14.25">
      <c r="H4947" s="7">
        <v>1000</v>
      </c>
      <c r="K4947" s="9" t="e">
        <f t="shared" si="231"/>
        <v>#DIV/0!</v>
      </c>
      <c r="L4947" s="10" t="str">
        <f t="shared" si="232"/>
        <v>Invalid</v>
      </c>
      <c r="M4947" s="10" t="str">
        <f t="shared" si="233"/>
        <v/>
      </c>
    </row>
    <row r="4948" spans="8:13" ht="14.25">
      <c r="H4948" s="7">
        <v>1000</v>
      </c>
      <c r="K4948" s="9" t="e">
        <f t="shared" si="231"/>
        <v>#DIV/0!</v>
      </c>
      <c r="L4948" s="10" t="str">
        <f t="shared" si="232"/>
        <v>Invalid</v>
      </c>
      <c r="M4948" s="10" t="str">
        <f t="shared" si="233"/>
        <v/>
      </c>
    </row>
    <row r="4949" spans="8:13" ht="14.25">
      <c r="H4949" s="7">
        <v>1000</v>
      </c>
      <c r="K4949" s="9" t="e">
        <f t="shared" si="231"/>
        <v>#DIV/0!</v>
      </c>
      <c r="L4949" s="10" t="str">
        <f t="shared" si="232"/>
        <v>Invalid</v>
      </c>
      <c r="M4949" s="10" t="str">
        <f t="shared" si="233"/>
        <v/>
      </c>
    </row>
    <row r="4950" spans="8:13" ht="14.25">
      <c r="H4950" s="7">
        <v>1000</v>
      </c>
      <c r="K4950" s="9" t="e">
        <f t="shared" si="231"/>
        <v>#DIV/0!</v>
      </c>
      <c r="L4950" s="10" t="str">
        <f t="shared" si="232"/>
        <v>Invalid</v>
      </c>
      <c r="M4950" s="10" t="str">
        <f t="shared" si="233"/>
        <v/>
      </c>
    </row>
    <row r="4951" spans="8:13" ht="14.25">
      <c r="H4951" s="7">
        <v>1000</v>
      </c>
      <c r="K4951" s="9" t="e">
        <f t="shared" si="231"/>
        <v>#DIV/0!</v>
      </c>
      <c r="L4951" s="10" t="str">
        <f t="shared" si="232"/>
        <v>Invalid</v>
      </c>
      <c r="M4951" s="10" t="str">
        <f t="shared" si="233"/>
        <v/>
      </c>
    </row>
    <row r="4952" spans="8:13" ht="14.25">
      <c r="H4952" s="7">
        <v>1000</v>
      </c>
      <c r="K4952" s="9" t="e">
        <f t="shared" si="231"/>
        <v>#DIV/0!</v>
      </c>
      <c r="L4952" s="10" t="str">
        <f t="shared" si="232"/>
        <v>Invalid</v>
      </c>
      <c r="M4952" s="10" t="str">
        <f t="shared" si="233"/>
        <v/>
      </c>
    </row>
    <row r="4953" spans="8:13" ht="14.25">
      <c r="H4953" s="7">
        <v>1000</v>
      </c>
      <c r="K4953" s="9" t="e">
        <f t="shared" si="231"/>
        <v>#DIV/0!</v>
      </c>
      <c r="L4953" s="10" t="str">
        <f t="shared" si="232"/>
        <v>Invalid</v>
      </c>
      <c r="M4953" s="10" t="str">
        <f t="shared" si="233"/>
        <v/>
      </c>
    </row>
    <row r="4954" spans="8:13" ht="14.25">
      <c r="H4954" s="7">
        <v>1000</v>
      </c>
      <c r="K4954" s="9" t="e">
        <f t="shared" si="231"/>
        <v>#DIV/0!</v>
      </c>
      <c r="L4954" s="10" t="str">
        <f t="shared" si="232"/>
        <v>Invalid</v>
      </c>
      <c r="M4954" s="10" t="str">
        <f t="shared" si="233"/>
        <v/>
      </c>
    </row>
    <row r="4955" spans="8:13" ht="14.25">
      <c r="H4955" s="7">
        <v>1000</v>
      </c>
      <c r="K4955" s="9" t="e">
        <f t="shared" si="231"/>
        <v>#DIV/0!</v>
      </c>
      <c r="L4955" s="10" t="str">
        <f t="shared" si="232"/>
        <v>Invalid</v>
      </c>
      <c r="M4955" s="10" t="str">
        <f t="shared" si="233"/>
        <v/>
      </c>
    </row>
    <row r="4956" spans="8:13" ht="14.25">
      <c r="H4956" s="7">
        <v>1000</v>
      </c>
      <c r="K4956" s="9" t="e">
        <f t="shared" si="231"/>
        <v>#DIV/0!</v>
      </c>
      <c r="L4956" s="10" t="str">
        <f t="shared" si="232"/>
        <v>Invalid</v>
      </c>
      <c r="M4956" s="10" t="str">
        <f t="shared" si="233"/>
        <v/>
      </c>
    </row>
    <row r="4957" spans="8:13" ht="14.25">
      <c r="H4957" s="7">
        <v>1000</v>
      </c>
      <c r="K4957" s="9" t="e">
        <f t="shared" si="231"/>
        <v>#DIV/0!</v>
      </c>
      <c r="L4957" s="10" t="str">
        <f t="shared" si="232"/>
        <v>Invalid</v>
      </c>
      <c r="M4957" s="10" t="str">
        <f t="shared" si="233"/>
        <v/>
      </c>
    </row>
    <row r="4958" spans="8:13" ht="14.25">
      <c r="H4958" s="7">
        <v>1000</v>
      </c>
      <c r="K4958" s="9" t="e">
        <f t="shared" si="231"/>
        <v>#DIV/0!</v>
      </c>
      <c r="L4958" s="10" t="str">
        <f t="shared" si="232"/>
        <v>Invalid</v>
      </c>
      <c r="M4958" s="10" t="str">
        <f t="shared" si="233"/>
        <v/>
      </c>
    </row>
    <row r="4959" spans="8:13" ht="14.25">
      <c r="H4959" s="7">
        <v>1000</v>
      </c>
      <c r="K4959" s="9" t="e">
        <f t="shared" si="231"/>
        <v>#DIV/0!</v>
      </c>
      <c r="L4959" s="10" t="str">
        <f t="shared" si="232"/>
        <v>Invalid</v>
      </c>
      <c r="M4959" s="10" t="str">
        <f t="shared" si="233"/>
        <v/>
      </c>
    </row>
    <row r="4960" spans="8:13" ht="14.25">
      <c r="H4960" s="7">
        <v>1000</v>
      </c>
      <c r="K4960" s="9" t="e">
        <f t="shared" si="231"/>
        <v>#DIV/0!</v>
      </c>
      <c r="L4960" s="10" t="str">
        <f t="shared" si="232"/>
        <v>Invalid</v>
      </c>
      <c r="M4960" s="10" t="str">
        <f t="shared" si="233"/>
        <v/>
      </c>
    </row>
    <row r="4961" spans="8:13" ht="14.25">
      <c r="H4961" s="7">
        <v>1000</v>
      </c>
      <c r="K4961" s="9" t="e">
        <f t="shared" si="231"/>
        <v>#DIV/0!</v>
      </c>
      <c r="L4961" s="10" t="str">
        <f t="shared" si="232"/>
        <v>Invalid</v>
      </c>
      <c r="M4961" s="10" t="str">
        <f t="shared" si="233"/>
        <v/>
      </c>
    </row>
    <row r="4962" spans="8:13" ht="14.25">
      <c r="H4962" s="7">
        <v>1000</v>
      </c>
      <c r="K4962" s="9" t="e">
        <f t="shared" si="231"/>
        <v>#DIV/0!</v>
      </c>
      <c r="L4962" s="10" t="str">
        <f t="shared" si="232"/>
        <v>Invalid</v>
      </c>
      <c r="M4962" s="10" t="str">
        <f t="shared" si="233"/>
        <v/>
      </c>
    </row>
    <row r="4963" spans="8:13" ht="14.25">
      <c r="H4963" s="7">
        <v>1000</v>
      </c>
      <c r="K4963" s="9" t="e">
        <f t="shared" si="231"/>
        <v>#DIV/0!</v>
      </c>
      <c r="L4963" s="10" t="str">
        <f t="shared" si="232"/>
        <v>Invalid</v>
      </c>
      <c r="M4963" s="10" t="str">
        <f t="shared" si="233"/>
        <v/>
      </c>
    </row>
    <row r="4964" spans="8:13" ht="14.25">
      <c r="H4964" s="7">
        <v>1000</v>
      </c>
      <c r="K4964" s="9" t="e">
        <f t="shared" si="231"/>
        <v>#DIV/0!</v>
      </c>
      <c r="L4964" s="10" t="str">
        <f t="shared" si="232"/>
        <v>Invalid</v>
      </c>
      <c r="M4964" s="10" t="str">
        <f t="shared" si="233"/>
        <v/>
      </c>
    </row>
    <row r="4965" spans="8:13" ht="14.25">
      <c r="H4965" s="7">
        <v>1000</v>
      </c>
      <c r="K4965" s="9" t="e">
        <f t="shared" si="231"/>
        <v>#DIV/0!</v>
      </c>
      <c r="L4965" s="10" t="str">
        <f t="shared" si="232"/>
        <v>Invalid</v>
      </c>
      <c r="M4965" s="10" t="str">
        <f t="shared" si="233"/>
        <v/>
      </c>
    </row>
    <row r="4966" spans="8:13" ht="14.25">
      <c r="H4966" s="7">
        <v>1000</v>
      </c>
      <c r="K4966" s="9" t="e">
        <f t="shared" si="231"/>
        <v>#DIV/0!</v>
      </c>
      <c r="L4966" s="10" t="str">
        <f t="shared" si="232"/>
        <v>Invalid</v>
      </c>
      <c r="M4966" s="10" t="str">
        <f t="shared" si="233"/>
        <v/>
      </c>
    </row>
    <row r="4967" spans="8:13" ht="14.25">
      <c r="H4967" s="7">
        <v>1000</v>
      </c>
      <c r="K4967" s="9" t="e">
        <f t="shared" si="231"/>
        <v>#DIV/0!</v>
      </c>
      <c r="L4967" s="10" t="str">
        <f t="shared" si="232"/>
        <v>Invalid</v>
      </c>
      <c r="M4967" s="10" t="str">
        <f t="shared" si="233"/>
        <v/>
      </c>
    </row>
    <row r="4968" spans="8:13" ht="14.25">
      <c r="H4968" s="7">
        <v>1000</v>
      </c>
      <c r="K4968" s="9" t="e">
        <f t="shared" si="231"/>
        <v>#DIV/0!</v>
      </c>
      <c r="L4968" s="10" t="str">
        <f t="shared" si="232"/>
        <v>Invalid</v>
      </c>
      <c r="M4968" s="10" t="str">
        <f t="shared" si="233"/>
        <v/>
      </c>
    </row>
    <row r="4969" spans="8:13" ht="14.25">
      <c r="H4969" s="7">
        <v>1000</v>
      </c>
      <c r="K4969" s="9" t="e">
        <f t="shared" si="231"/>
        <v>#DIV/0!</v>
      </c>
      <c r="L4969" s="10" t="str">
        <f t="shared" si="232"/>
        <v>Invalid</v>
      </c>
      <c r="M4969" s="10" t="str">
        <f t="shared" si="233"/>
        <v/>
      </c>
    </row>
    <row r="4970" spans="8:13" ht="14.25">
      <c r="H4970" s="7">
        <v>1000</v>
      </c>
      <c r="K4970" s="9" t="e">
        <f t="shared" si="231"/>
        <v>#DIV/0!</v>
      </c>
      <c r="L4970" s="10" t="str">
        <f t="shared" si="232"/>
        <v>Invalid</v>
      </c>
      <c r="M4970" s="10" t="str">
        <f t="shared" si="233"/>
        <v/>
      </c>
    </row>
    <row r="4971" spans="8:13" ht="14.25">
      <c r="H4971" s="7">
        <v>1000</v>
      </c>
      <c r="K4971" s="9" t="e">
        <f t="shared" si="231"/>
        <v>#DIV/0!</v>
      </c>
      <c r="L4971" s="10" t="str">
        <f t="shared" si="232"/>
        <v>Invalid</v>
      </c>
      <c r="M4971" s="10" t="str">
        <f t="shared" si="233"/>
        <v/>
      </c>
    </row>
    <row r="4972" spans="8:13" ht="14.25">
      <c r="H4972" s="7">
        <v>1000</v>
      </c>
      <c r="K4972" s="9" t="e">
        <f t="shared" si="231"/>
        <v>#DIV/0!</v>
      </c>
      <c r="L4972" s="10" t="str">
        <f t="shared" si="232"/>
        <v>Invalid</v>
      </c>
      <c r="M4972" s="10" t="str">
        <f t="shared" si="233"/>
        <v/>
      </c>
    </row>
    <row r="4973" spans="8:13" ht="14.25">
      <c r="H4973" s="7">
        <v>1000</v>
      </c>
      <c r="K4973" s="9" t="e">
        <f t="shared" si="231"/>
        <v>#DIV/0!</v>
      </c>
      <c r="L4973" s="10" t="str">
        <f t="shared" si="232"/>
        <v>Invalid</v>
      </c>
      <c r="M4973" s="10" t="str">
        <f t="shared" si="233"/>
        <v/>
      </c>
    </row>
    <row r="4974" spans="8:13" ht="14.25">
      <c r="H4974" s="7">
        <v>1000</v>
      </c>
      <c r="K4974" s="9" t="e">
        <f t="shared" si="231"/>
        <v>#DIV/0!</v>
      </c>
      <c r="L4974" s="10" t="str">
        <f t="shared" si="232"/>
        <v>Invalid</v>
      </c>
      <c r="M4974" s="10" t="str">
        <f t="shared" si="233"/>
        <v/>
      </c>
    </row>
    <row r="4975" spans="8:13" ht="14.25">
      <c r="H4975" s="7">
        <v>1000</v>
      </c>
      <c r="K4975" s="9" t="e">
        <f t="shared" si="231"/>
        <v>#DIV/0!</v>
      </c>
      <c r="L4975" s="10" t="str">
        <f t="shared" si="232"/>
        <v>Invalid</v>
      </c>
      <c r="M4975" s="10" t="str">
        <f t="shared" si="233"/>
        <v/>
      </c>
    </row>
    <row r="4976" spans="8:13" ht="14.25">
      <c r="H4976" s="7">
        <v>1000</v>
      </c>
      <c r="K4976" s="9" t="e">
        <f t="shared" si="231"/>
        <v>#DIV/0!</v>
      </c>
      <c r="L4976" s="10" t="str">
        <f t="shared" si="232"/>
        <v>Invalid</v>
      </c>
      <c r="M4976" s="10" t="str">
        <f t="shared" si="233"/>
        <v/>
      </c>
    </row>
    <row r="4977" spans="8:13" ht="14.25">
      <c r="H4977" s="7">
        <v>1000</v>
      </c>
      <c r="K4977" s="9" t="e">
        <f t="shared" si="231"/>
        <v>#DIV/0!</v>
      </c>
      <c r="L4977" s="10" t="str">
        <f t="shared" si="232"/>
        <v>Invalid</v>
      </c>
      <c r="M4977" s="10" t="str">
        <f t="shared" si="233"/>
        <v/>
      </c>
    </row>
    <row r="4978" spans="8:13" ht="14.25">
      <c r="H4978" s="7">
        <v>1000</v>
      </c>
      <c r="K4978" s="9" t="e">
        <f t="shared" si="231"/>
        <v>#DIV/0!</v>
      </c>
      <c r="L4978" s="10" t="str">
        <f t="shared" si="232"/>
        <v>Invalid</v>
      </c>
      <c r="M4978" s="10" t="str">
        <f t="shared" si="233"/>
        <v/>
      </c>
    </row>
    <row r="4979" spans="8:13" ht="14.25">
      <c r="H4979" s="7">
        <v>1000</v>
      </c>
      <c r="K4979" s="9" t="e">
        <f t="shared" si="231"/>
        <v>#DIV/0!</v>
      </c>
      <c r="L4979" s="10" t="str">
        <f t="shared" si="232"/>
        <v>Invalid</v>
      </c>
      <c r="M4979" s="10" t="str">
        <f t="shared" si="233"/>
        <v/>
      </c>
    </row>
    <row r="4980" spans="8:13" ht="14.25">
      <c r="H4980" s="7">
        <v>1000</v>
      </c>
      <c r="K4980" s="9" t="e">
        <f t="shared" si="231"/>
        <v>#DIV/0!</v>
      </c>
      <c r="L4980" s="10" t="str">
        <f t="shared" si="232"/>
        <v>Invalid</v>
      </c>
      <c r="M4980" s="10" t="str">
        <f t="shared" si="233"/>
        <v/>
      </c>
    </row>
    <row r="4981" spans="8:13" ht="14.25">
      <c r="H4981" s="7">
        <v>1000</v>
      </c>
      <c r="K4981" s="9" t="e">
        <f t="shared" si="231"/>
        <v>#DIV/0!</v>
      </c>
      <c r="L4981" s="10" t="str">
        <f t="shared" si="232"/>
        <v>Invalid</v>
      </c>
      <c r="M4981" s="10" t="str">
        <f t="shared" si="233"/>
        <v/>
      </c>
    </row>
    <row r="4982" spans="8:13" ht="14.25">
      <c r="H4982" s="7">
        <v>1000</v>
      </c>
      <c r="K4982" s="9" t="e">
        <f t="shared" si="231"/>
        <v>#DIV/0!</v>
      </c>
      <c r="L4982" s="10" t="str">
        <f t="shared" si="232"/>
        <v>Invalid</v>
      </c>
      <c r="M4982" s="10" t="str">
        <f t="shared" si="233"/>
        <v/>
      </c>
    </row>
    <row r="4983" spans="8:13" ht="14.25">
      <c r="H4983" s="7">
        <v>1000</v>
      </c>
      <c r="K4983" s="9" t="e">
        <f t="shared" si="231"/>
        <v>#DIV/0!</v>
      </c>
      <c r="L4983" s="10" t="str">
        <f t="shared" si="232"/>
        <v>Invalid</v>
      </c>
      <c r="M4983" s="10" t="str">
        <f t="shared" si="233"/>
        <v/>
      </c>
    </row>
    <row r="4984" spans="8:13" ht="14.25">
      <c r="H4984" s="7">
        <v>1000</v>
      </c>
      <c r="K4984" s="9" t="e">
        <f t="shared" si="231"/>
        <v>#DIV/0!</v>
      </c>
      <c r="L4984" s="10" t="str">
        <f t="shared" si="232"/>
        <v>Invalid</v>
      </c>
      <c r="M4984" s="10" t="str">
        <f t="shared" si="233"/>
        <v/>
      </c>
    </row>
    <row r="4985" spans="8:13" ht="14.25">
      <c r="H4985" s="7">
        <v>1000</v>
      </c>
      <c r="K4985" s="9" t="e">
        <f t="shared" si="231"/>
        <v>#DIV/0!</v>
      </c>
      <c r="L4985" s="10" t="str">
        <f t="shared" si="232"/>
        <v>Invalid</v>
      </c>
      <c r="M4985" s="10" t="str">
        <f t="shared" si="233"/>
        <v/>
      </c>
    </row>
    <row r="4986" spans="8:13" ht="14.25">
      <c r="H4986" s="7">
        <v>1000</v>
      </c>
      <c r="K4986" s="9" t="e">
        <f t="shared" si="231"/>
        <v>#DIV/0!</v>
      </c>
      <c r="L4986" s="10" t="str">
        <f t="shared" si="232"/>
        <v>Invalid</v>
      </c>
      <c r="M4986" s="10" t="str">
        <f t="shared" si="233"/>
        <v/>
      </c>
    </row>
    <row r="4987" spans="8:13" ht="14.25">
      <c r="H4987" s="7">
        <v>1000</v>
      </c>
      <c r="K4987" s="9" t="e">
        <f t="shared" si="231"/>
        <v>#DIV/0!</v>
      </c>
      <c r="L4987" s="10" t="str">
        <f t="shared" si="232"/>
        <v>Invalid</v>
      </c>
      <c r="M4987" s="10" t="str">
        <f t="shared" si="233"/>
        <v/>
      </c>
    </row>
    <row r="4988" spans="8:13" ht="14.25">
      <c r="H4988" s="7">
        <v>1000</v>
      </c>
      <c r="K4988" s="9" t="e">
        <f t="shared" si="231"/>
        <v>#DIV/0!</v>
      </c>
      <c r="L4988" s="10" t="str">
        <f t="shared" si="232"/>
        <v>Invalid</v>
      </c>
      <c r="M4988" s="10" t="str">
        <f t="shared" si="233"/>
        <v/>
      </c>
    </row>
    <row r="4989" spans="8:13" ht="14.25">
      <c r="H4989" s="7">
        <v>1000</v>
      </c>
      <c r="K4989" s="9" t="e">
        <f t="shared" si="231"/>
        <v>#DIV/0!</v>
      </c>
      <c r="L4989" s="10" t="str">
        <f t="shared" si="232"/>
        <v>Invalid</v>
      </c>
      <c r="M4989" s="10" t="str">
        <f t="shared" si="233"/>
        <v/>
      </c>
    </row>
    <row r="4990" spans="8:13" ht="14.25">
      <c r="H4990" s="7">
        <v>1000</v>
      </c>
      <c r="K4990" s="9" t="e">
        <f t="shared" si="231"/>
        <v>#DIV/0!</v>
      </c>
      <c r="L4990" s="10" t="str">
        <f t="shared" si="232"/>
        <v>Invalid</v>
      </c>
      <c r="M4990" s="10" t="str">
        <f t="shared" si="233"/>
        <v/>
      </c>
    </row>
    <row r="4991" spans="8:13" ht="14.25">
      <c r="H4991" s="7">
        <v>1000</v>
      </c>
      <c r="K4991" s="9" t="e">
        <f t="shared" si="231"/>
        <v>#DIV/0!</v>
      </c>
      <c r="L4991" s="10" t="str">
        <f t="shared" si="232"/>
        <v>Invalid</v>
      </c>
      <c r="M4991" s="10" t="str">
        <f t="shared" si="233"/>
        <v/>
      </c>
    </row>
    <row r="4992" spans="8:13" ht="14.25">
      <c r="H4992" s="7">
        <v>1000</v>
      </c>
      <c r="K4992" s="9" t="e">
        <f t="shared" si="231"/>
        <v>#DIV/0!</v>
      </c>
      <c r="L4992" s="10" t="str">
        <f t="shared" si="232"/>
        <v>Invalid</v>
      </c>
      <c r="M4992" s="10" t="str">
        <f t="shared" si="233"/>
        <v/>
      </c>
    </row>
    <row r="4993" spans="8:13" ht="14.25">
      <c r="H4993" s="7">
        <v>1000</v>
      </c>
      <c r="K4993" s="9" t="e">
        <f t="shared" si="231"/>
        <v>#DIV/0!</v>
      </c>
      <c r="L4993" s="10" t="str">
        <f t="shared" si="232"/>
        <v>Invalid</v>
      </c>
      <c r="M4993" s="10" t="str">
        <f t="shared" si="233"/>
        <v/>
      </c>
    </row>
    <row r="4994" spans="8:13" ht="14.25">
      <c r="H4994" s="7">
        <v>1000</v>
      </c>
      <c r="K4994" s="9" t="e">
        <f t="shared" si="231"/>
        <v>#DIV/0!</v>
      </c>
      <c r="L4994" s="10" t="str">
        <f t="shared" si="232"/>
        <v>Invalid</v>
      </c>
      <c r="M4994" s="10" t="str">
        <f t="shared" si="233"/>
        <v/>
      </c>
    </row>
    <row r="4995" spans="8:13" ht="14.25">
      <c r="H4995" s="7">
        <v>1000</v>
      </c>
      <c r="K4995" s="9" t="e">
        <f t="shared" ref="K4995:K5058" si="234">(H4995/G4995)*J4995</f>
        <v>#DIV/0!</v>
      </c>
      <c r="L4995" s="10" t="str">
        <f t="shared" ref="L4995:L5058" si="235">IF(F4995="BUY",(K4995-H4995)/H4995, IF(F4995="SELL", (H4995-K4995)/H4995, "Invalid"))</f>
        <v>Invalid</v>
      </c>
      <c r="M4995" s="10" t="str">
        <f t="shared" ref="M4995:M5058" si="236">IF(E4995="BUY",(K4995-H4995)/H4995,IF(E4995="SELL",(H4995-K4995)/H4995,""))</f>
        <v/>
      </c>
    </row>
    <row r="4996" spans="8:13" ht="14.25">
      <c r="H4996" s="7">
        <v>1000</v>
      </c>
      <c r="K4996" s="9" t="e">
        <f t="shared" si="234"/>
        <v>#DIV/0!</v>
      </c>
      <c r="L4996" s="10" t="str">
        <f t="shared" si="235"/>
        <v>Invalid</v>
      </c>
      <c r="M4996" s="10" t="str">
        <f t="shared" si="236"/>
        <v/>
      </c>
    </row>
    <row r="4997" spans="8:13" ht="14.25">
      <c r="H4997" s="7">
        <v>1000</v>
      </c>
      <c r="K4997" s="9" t="e">
        <f t="shared" si="234"/>
        <v>#DIV/0!</v>
      </c>
      <c r="L4997" s="10" t="str">
        <f t="shared" si="235"/>
        <v>Invalid</v>
      </c>
      <c r="M4997" s="10" t="str">
        <f t="shared" si="236"/>
        <v/>
      </c>
    </row>
    <row r="4998" spans="8:13" ht="14.25">
      <c r="H4998" s="7">
        <v>1000</v>
      </c>
      <c r="K4998" s="9" t="e">
        <f t="shared" si="234"/>
        <v>#DIV/0!</v>
      </c>
      <c r="L4998" s="10" t="str">
        <f t="shared" si="235"/>
        <v>Invalid</v>
      </c>
      <c r="M4998" s="10" t="str">
        <f t="shared" si="236"/>
        <v/>
      </c>
    </row>
    <row r="4999" spans="8:13" ht="14.25">
      <c r="H4999" s="7">
        <v>1000</v>
      </c>
      <c r="K4999" s="9" t="e">
        <f t="shared" si="234"/>
        <v>#DIV/0!</v>
      </c>
      <c r="L4999" s="10" t="str">
        <f t="shared" si="235"/>
        <v>Invalid</v>
      </c>
      <c r="M4999" s="10" t="str">
        <f t="shared" si="236"/>
        <v/>
      </c>
    </row>
    <row r="5000" spans="8:13" ht="14.25">
      <c r="H5000" s="7">
        <v>1000</v>
      </c>
      <c r="K5000" s="9" t="e">
        <f t="shared" si="234"/>
        <v>#DIV/0!</v>
      </c>
      <c r="L5000" s="10" t="str">
        <f t="shared" si="235"/>
        <v>Invalid</v>
      </c>
      <c r="M5000" s="10" t="str">
        <f t="shared" si="236"/>
        <v/>
      </c>
    </row>
    <row r="5001" spans="8:13" ht="14.25">
      <c r="H5001" s="7">
        <v>1000</v>
      </c>
      <c r="K5001" s="9" t="e">
        <f t="shared" si="234"/>
        <v>#DIV/0!</v>
      </c>
      <c r="L5001" s="10" t="str">
        <f t="shared" si="235"/>
        <v>Invalid</v>
      </c>
      <c r="M5001" s="10" t="str">
        <f t="shared" si="236"/>
        <v/>
      </c>
    </row>
    <row r="5002" spans="8:13" ht="14.25">
      <c r="H5002" s="7">
        <v>1000</v>
      </c>
      <c r="K5002" s="9" t="e">
        <f t="shared" si="234"/>
        <v>#DIV/0!</v>
      </c>
      <c r="L5002" s="10" t="str">
        <f t="shared" si="235"/>
        <v>Invalid</v>
      </c>
      <c r="M5002" s="10" t="str">
        <f t="shared" si="236"/>
        <v/>
      </c>
    </row>
    <row r="5003" spans="8:13" ht="14.25">
      <c r="H5003" s="7">
        <v>1000</v>
      </c>
      <c r="K5003" s="9" t="e">
        <f t="shared" si="234"/>
        <v>#DIV/0!</v>
      </c>
      <c r="L5003" s="10" t="str">
        <f t="shared" si="235"/>
        <v>Invalid</v>
      </c>
      <c r="M5003" s="10" t="str">
        <f t="shared" si="236"/>
        <v/>
      </c>
    </row>
    <row r="5004" spans="8:13" ht="14.25">
      <c r="H5004" s="7">
        <v>1000</v>
      </c>
      <c r="K5004" s="9" t="e">
        <f t="shared" si="234"/>
        <v>#DIV/0!</v>
      </c>
      <c r="L5004" s="10" t="str">
        <f t="shared" si="235"/>
        <v>Invalid</v>
      </c>
      <c r="M5004" s="10" t="str">
        <f t="shared" si="236"/>
        <v/>
      </c>
    </row>
    <row r="5005" spans="8:13" ht="14.25">
      <c r="H5005" s="7">
        <v>1000</v>
      </c>
      <c r="K5005" s="9" t="e">
        <f t="shared" si="234"/>
        <v>#DIV/0!</v>
      </c>
      <c r="L5005" s="10" t="str">
        <f t="shared" si="235"/>
        <v>Invalid</v>
      </c>
      <c r="M5005" s="10" t="str">
        <f t="shared" si="236"/>
        <v/>
      </c>
    </row>
    <row r="5006" spans="8:13" ht="14.25">
      <c r="H5006" s="7">
        <v>1000</v>
      </c>
      <c r="K5006" s="9" t="e">
        <f t="shared" si="234"/>
        <v>#DIV/0!</v>
      </c>
      <c r="L5006" s="10" t="str">
        <f t="shared" si="235"/>
        <v>Invalid</v>
      </c>
      <c r="M5006" s="10" t="str">
        <f t="shared" si="236"/>
        <v/>
      </c>
    </row>
    <row r="5007" spans="8:13" ht="14.25">
      <c r="H5007" s="7">
        <v>1000</v>
      </c>
      <c r="K5007" s="9" t="e">
        <f t="shared" si="234"/>
        <v>#DIV/0!</v>
      </c>
      <c r="L5007" s="10" t="str">
        <f t="shared" si="235"/>
        <v>Invalid</v>
      </c>
      <c r="M5007" s="10" t="str">
        <f t="shared" si="236"/>
        <v/>
      </c>
    </row>
    <row r="5008" spans="8:13" ht="14.25">
      <c r="H5008" s="7">
        <v>1000</v>
      </c>
      <c r="K5008" s="9" t="e">
        <f t="shared" si="234"/>
        <v>#DIV/0!</v>
      </c>
      <c r="L5008" s="10" t="str">
        <f t="shared" si="235"/>
        <v>Invalid</v>
      </c>
      <c r="M5008" s="10" t="str">
        <f t="shared" si="236"/>
        <v/>
      </c>
    </row>
    <row r="5009" spans="8:13" ht="14.25">
      <c r="H5009" s="7">
        <v>1000</v>
      </c>
      <c r="K5009" s="9" t="e">
        <f t="shared" si="234"/>
        <v>#DIV/0!</v>
      </c>
      <c r="L5009" s="10" t="str">
        <f t="shared" si="235"/>
        <v>Invalid</v>
      </c>
      <c r="M5009" s="10" t="str">
        <f t="shared" si="236"/>
        <v/>
      </c>
    </row>
    <row r="5010" spans="8:13" ht="14.25">
      <c r="H5010" s="7">
        <v>1000</v>
      </c>
      <c r="K5010" s="9" t="e">
        <f t="shared" si="234"/>
        <v>#DIV/0!</v>
      </c>
      <c r="L5010" s="10" t="str">
        <f t="shared" si="235"/>
        <v>Invalid</v>
      </c>
      <c r="M5010" s="10" t="str">
        <f t="shared" si="236"/>
        <v/>
      </c>
    </row>
    <row r="5011" spans="8:13" ht="14.25">
      <c r="H5011" s="7">
        <v>1000</v>
      </c>
      <c r="K5011" s="9" t="e">
        <f t="shared" si="234"/>
        <v>#DIV/0!</v>
      </c>
      <c r="L5011" s="10" t="str">
        <f t="shared" si="235"/>
        <v>Invalid</v>
      </c>
      <c r="M5011" s="10" t="str">
        <f t="shared" si="236"/>
        <v/>
      </c>
    </row>
    <row r="5012" spans="8:13" ht="14.25">
      <c r="H5012" s="7">
        <v>1000</v>
      </c>
      <c r="K5012" s="9" t="e">
        <f t="shared" si="234"/>
        <v>#DIV/0!</v>
      </c>
      <c r="L5012" s="10" t="str">
        <f t="shared" si="235"/>
        <v>Invalid</v>
      </c>
      <c r="M5012" s="10" t="str">
        <f t="shared" si="236"/>
        <v/>
      </c>
    </row>
    <row r="5013" spans="8:13" ht="14.25">
      <c r="H5013" s="7">
        <v>1000</v>
      </c>
      <c r="K5013" s="9" t="e">
        <f t="shared" si="234"/>
        <v>#DIV/0!</v>
      </c>
      <c r="L5013" s="10" t="str">
        <f t="shared" si="235"/>
        <v>Invalid</v>
      </c>
      <c r="M5013" s="10" t="str">
        <f t="shared" si="236"/>
        <v/>
      </c>
    </row>
    <row r="5014" spans="8:13" ht="14.25">
      <c r="H5014" s="7">
        <v>1000</v>
      </c>
      <c r="K5014" s="9" t="e">
        <f t="shared" si="234"/>
        <v>#DIV/0!</v>
      </c>
      <c r="L5014" s="10" t="str">
        <f t="shared" si="235"/>
        <v>Invalid</v>
      </c>
      <c r="M5014" s="10" t="str">
        <f t="shared" si="236"/>
        <v/>
      </c>
    </row>
    <row r="5015" spans="8:13" ht="14.25">
      <c r="H5015" s="7">
        <v>1000</v>
      </c>
      <c r="K5015" s="9" t="e">
        <f t="shared" si="234"/>
        <v>#DIV/0!</v>
      </c>
      <c r="L5015" s="10" t="str">
        <f t="shared" si="235"/>
        <v>Invalid</v>
      </c>
      <c r="M5015" s="10" t="str">
        <f t="shared" si="236"/>
        <v/>
      </c>
    </row>
    <row r="5016" spans="8:13" ht="14.25">
      <c r="H5016" s="7">
        <v>1000</v>
      </c>
      <c r="K5016" s="9" t="e">
        <f t="shared" si="234"/>
        <v>#DIV/0!</v>
      </c>
      <c r="L5016" s="10" t="str">
        <f t="shared" si="235"/>
        <v>Invalid</v>
      </c>
      <c r="M5016" s="10" t="str">
        <f t="shared" si="236"/>
        <v/>
      </c>
    </row>
    <row r="5017" spans="8:13" ht="14.25">
      <c r="H5017" s="7">
        <v>1000</v>
      </c>
      <c r="K5017" s="9" t="e">
        <f t="shared" si="234"/>
        <v>#DIV/0!</v>
      </c>
      <c r="L5017" s="10" t="str">
        <f t="shared" si="235"/>
        <v>Invalid</v>
      </c>
      <c r="M5017" s="10" t="str">
        <f t="shared" si="236"/>
        <v/>
      </c>
    </row>
    <row r="5018" spans="8:13" ht="14.25">
      <c r="H5018" s="7">
        <v>1000</v>
      </c>
      <c r="K5018" s="9" t="e">
        <f t="shared" si="234"/>
        <v>#DIV/0!</v>
      </c>
      <c r="L5018" s="10" t="str">
        <f t="shared" si="235"/>
        <v>Invalid</v>
      </c>
      <c r="M5018" s="10" t="str">
        <f t="shared" si="236"/>
        <v/>
      </c>
    </row>
    <row r="5019" spans="8:13" ht="14.25">
      <c r="H5019" s="7">
        <v>1000</v>
      </c>
      <c r="K5019" s="9" t="e">
        <f t="shared" si="234"/>
        <v>#DIV/0!</v>
      </c>
      <c r="L5019" s="10" t="str">
        <f t="shared" si="235"/>
        <v>Invalid</v>
      </c>
      <c r="M5019" s="10" t="str">
        <f t="shared" si="236"/>
        <v/>
      </c>
    </row>
    <row r="5020" spans="8:13" ht="14.25">
      <c r="H5020" s="7">
        <v>1000</v>
      </c>
      <c r="K5020" s="9" t="e">
        <f t="shared" si="234"/>
        <v>#DIV/0!</v>
      </c>
      <c r="L5020" s="10" t="str">
        <f t="shared" si="235"/>
        <v>Invalid</v>
      </c>
      <c r="M5020" s="10" t="str">
        <f t="shared" si="236"/>
        <v/>
      </c>
    </row>
    <row r="5021" spans="8:13" ht="14.25">
      <c r="H5021" s="7">
        <v>1000</v>
      </c>
      <c r="K5021" s="9" t="e">
        <f t="shared" si="234"/>
        <v>#DIV/0!</v>
      </c>
      <c r="L5021" s="10" t="str">
        <f t="shared" si="235"/>
        <v>Invalid</v>
      </c>
      <c r="M5021" s="10" t="str">
        <f t="shared" si="236"/>
        <v/>
      </c>
    </row>
    <row r="5022" spans="8:13" ht="14.25">
      <c r="H5022" s="7">
        <v>1000</v>
      </c>
      <c r="K5022" s="9" t="e">
        <f t="shared" si="234"/>
        <v>#DIV/0!</v>
      </c>
      <c r="L5022" s="10" t="str">
        <f t="shared" si="235"/>
        <v>Invalid</v>
      </c>
      <c r="M5022" s="10" t="str">
        <f t="shared" si="236"/>
        <v/>
      </c>
    </row>
    <row r="5023" spans="8:13" ht="14.25">
      <c r="H5023" s="7">
        <v>1000</v>
      </c>
      <c r="K5023" s="9" t="e">
        <f t="shared" si="234"/>
        <v>#DIV/0!</v>
      </c>
      <c r="L5023" s="10" t="str">
        <f t="shared" si="235"/>
        <v>Invalid</v>
      </c>
      <c r="M5023" s="10" t="str">
        <f t="shared" si="236"/>
        <v/>
      </c>
    </row>
    <row r="5024" spans="8:13" ht="14.25">
      <c r="H5024" s="7">
        <v>1000</v>
      </c>
      <c r="K5024" s="9" t="e">
        <f t="shared" si="234"/>
        <v>#DIV/0!</v>
      </c>
      <c r="L5024" s="10" t="str">
        <f t="shared" si="235"/>
        <v>Invalid</v>
      </c>
      <c r="M5024" s="10" t="str">
        <f t="shared" si="236"/>
        <v/>
      </c>
    </row>
    <row r="5025" spans="8:13" ht="14.25">
      <c r="H5025" s="7">
        <v>1000</v>
      </c>
      <c r="K5025" s="9" t="e">
        <f t="shared" si="234"/>
        <v>#DIV/0!</v>
      </c>
      <c r="L5025" s="10" t="str">
        <f t="shared" si="235"/>
        <v>Invalid</v>
      </c>
      <c r="M5025" s="10" t="str">
        <f t="shared" si="236"/>
        <v/>
      </c>
    </row>
    <row r="5026" spans="8:13" ht="14.25">
      <c r="H5026" s="7">
        <v>1000</v>
      </c>
      <c r="K5026" s="9" t="e">
        <f t="shared" si="234"/>
        <v>#DIV/0!</v>
      </c>
      <c r="L5026" s="10" t="str">
        <f t="shared" si="235"/>
        <v>Invalid</v>
      </c>
      <c r="M5026" s="10" t="str">
        <f t="shared" si="236"/>
        <v/>
      </c>
    </row>
    <row r="5027" spans="8:13" ht="14.25">
      <c r="H5027" s="7">
        <v>1000</v>
      </c>
      <c r="K5027" s="9" t="e">
        <f t="shared" si="234"/>
        <v>#DIV/0!</v>
      </c>
      <c r="L5027" s="10" t="str">
        <f t="shared" si="235"/>
        <v>Invalid</v>
      </c>
      <c r="M5027" s="10" t="str">
        <f t="shared" si="236"/>
        <v/>
      </c>
    </row>
    <row r="5028" spans="8:13" ht="14.25">
      <c r="H5028" s="7">
        <v>1000</v>
      </c>
      <c r="K5028" s="9" t="e">
        <f t="shared" si="234"/>
        <v>#DIV/0!</v>
      </c>
      <c r="L5028" s="10" t="str">
        <f t="shared" si="235"/>
        <v>Invalid</v>
      </c>
      <c r="M5028" s="10" t="str">
        <f t="shared" si="236"/>
        <v/>
      </c>
    </row>
    <row r="5029" spans="8:13" ht="14.25">
      <c r="H5029" s="7">
        <v>1000</v>
      </c>
      <c r="K5029" s="9" t="e">
        <f t="shared" si="234"/>
        <v>#DIV/0!</v>
      </c>
      <c r="L5029" s="10" t="str">
        <f t="shared" si="235"/>
        <v>Invalid</v>
      </c>
      <c r="M5029" s="10" t="str">
        <f t="shared" si="236"/>
        <v/>
      </c>
    </row>
    <row r="5030" spans="8:13" ht="14.25">
      <c r="H5030" s="7">
        <v>1000</v>
      </c>
      <c r="K5030" s="9" t="e">
        <f t="shared" si="234"/>
        <v>#DIV/0!</v>
      </c>
      <c r="L5030" s="10" t="str">
        <f t="shared" si="235"/>
        <v>Invalid</v>
      </c>
      <c r="M5030" s="10" t="str">
        <f t="shared" si="236"/>
        <v/>
      </c>
    </row>
    <row r="5031" spans="8:13" ht="14.25">
      <c r="H5031" s="7">
        <v>1000</v>
      </c>
      <c r="K5031" s="9" t="e">
        <f t="shared" si="234"/>
        <v>#DIV/0!</v>
      </c>
      <c r="L5031" s="10" t="str">
        <f t="shared" si="235"/>
        <v>Invalid</v>
      </c>
      <c r="M5031" s="10" t="str">
        <f t="shared" si="236"/>
        <v/>
      </c>
    </row>
    <row r="5032" spans="8:13" ht="14.25">
      <c r="H5032" s="7">
        <v>1000</v>
      </c>
      <c r="K5032" s="9" t="e">
        <f t="shared" si="234"/>
        <v>#DIV/0!</v>
      </c>
      <c r="L5032" s="10" t="str">
        <f t="shared" si="235"/>
        <v>Invalid</v>
      </c>
      <c r="M5032" s="10" t="str">
        <f t="shared" si="236"/>
        <v/>
      </c>
    </row>
    <row r="5033" spans="8:13" ht="14.25">
      <c r="H5033" s="7">
        <v>1000</v>
      </c>
      <c r="K5033" s="9" t="e">
        <f t="shared" si="234"/>
        <v>#DIV/0!</v>
      </c>
      <c r="L5033" s="10" t="str">
        <f t="shared" si="235"/>
        <v>Invalid</v>
      </c>
      <c r="M5033" s="10" t="str">
        <f t="shared" si="236"/>
        <v/>
      </c>
    </row>
    <row r="5034" spans="8:13" ht="14.25">
      <c r="H5034" s="7">
        <v>1000</v>
      </c>
      <c r="K5034" s="9" t="e">
        <f t="shared" si="234"/>
        <v>#DIV/0!</v>
      </c>
      <c r="L5034" s="10" t="str">
        <f t="shared" si="235"/>
        <v>Invalid</v>
      </c>
      <c r="M5034" s="10" t="str">
        <f t="shared" si="236"/>
        <v/>
      </c>
    </row>
    <row r="5035" spans="8:13" ht="14.25">
      <c r="H5035" s="7">
        <v>1000</v>
      </c>
      <c r="K5035" s="9" t="e">
        <f t="shared" si="234"/>
        <v>#DIV/0!</v>
      </c>
      <c r="L5035" s="10" t="str">
        <f t="shared" si="235"/>
        <v>Invalid</v>
      </c>
      <c r="M5035" s="10" t="str">
        <f t="shared" si="236"/>
        <v/>
      </c>
    </row>
    <row r="5036" spans="8:13" ht="14.25">
      <c r="H5036" s="7">
        <v>1000</v>
      </c>
      <c r="K5036" s="9" t="e">
        <f t="shared" si="234"/>
        <v>#DIV/0!</v>
      </c>
      <c r="L5036" s="10" t="str">
        <f t="shared" si="235"/>
        <v>Invalid</v>
      </c>
      <c r="M5036" s="10" t="str">
        <f t="shared" si="236"/>
        <v/>
      </c>
    </row>
    <row r="5037" spans="8:13" ht="14.25">
      <c r="H5037" s="7">
        <v>1000</v>
      </c>
      <c r="K5037" s="9" t="e">
        <f t="shared" si="234"/>
        <v>#DIV/0!</v>
      </c>
      <c r="L5037" s="10" t="str">
        <f t="shared" si="235"/>
        <v>Invalid</v>
      </c>
      <c r="M5037" s="10" t="str">
        <f t="shared" si="236"/>
        <v/>
      </c>
    </row>
    <row r="5038" spans="8:13" ht="14.25">
      <c r="H5038" s="7">
        <v>1000</v>
      </c>
      <c r="K5038" s="9" t="e">
        <f t="shared" si="234"/>
        <v>#DIV/0!</v>
      </c>
      <c r="L5038" s="10" t="str">
        <f t="shared" si="235"/>
        <v>Invalid</v>
      </c>
      <c r="M5038" s="10" t="str">
        <f t="shared" si="236"/>
        <v/>
      </c>
    </row>
    <row r="5039" spans="8:13" ht="14.25">
      <c r="H5039" s="7">
        <v>1000</v>
      </c>
      <c r="K5039" s="9" t="e">
        <f t="shared" si="234"/>
        <v>#DIV/0!</v>
      </c>
      <c r="L5039" s="10" t="str">
        <f t="shared" si="235"/>
        <v>Invalid</v>
      </c>
      <c r="M5039" s="10" t="str">
        <f t="shared" si="236"/>
        <v/>
      </c>
    </row>
    <row r="5040" spans="8:13" ht="14.25">
      <c r="H5040" s="7">
        <v>1000</v>
      </c>
      <c r="K5040" s="9" t="e">
        <f t="shared" si="234"/>
        <v>#DIV/0!</v>
      </c>
      <c r="L5040" s="10" t="str">
        <f t="shared" si="235"/>
        <v>Invalid</v>
      </c>
      <c r="M5040" s="10" t="str">
        <f t="shared" si="236"/>
        <v/>
      </c>
    </row>
    <row r="5041" spans="8:13" ht="14.25">
      <c r="H5041" s="7">
        <v>1000</v>
      </c>
      <c r="K5041" s="9" t="e">
        <f t="shared" si="234"/>
        <v>#DIV/0!</v>
      </c>
      <c r="L5041" s="10" t="str">
        <f t="shared" si="235"/>
        <v>Invalid</v>
      </c>
      <c r="M5041" s="10" t="str">
        <f t="shared" si="236"/>
        <v/>
      </c>
    </row>
    <row r="5042" spans="8:13" ht="14.25">
      <c r="H5042" s="7">
        <v>1000</v>
      </c>
      <c r="K5042" s="9" t="e">
        <f t="shared" si="234"/>
        <v>#DIV/0!</v>
      </c>
      <c r="L5042" s="10" t="str">
        <f t="shared" si="235"/>
        <v>Invalid</v>
      </c>
      <c r="M5042" s="10" t="str">
        <f t="shared" si="236"/>
        <v/>
      </c>
    </row>
    <row r="5043" spans="8:13" ht="14.25">
      <c r="H5043" s="7">
        <v>1000</v>
      </c>
      <c r="K5043" s="9" t="e">
        <f t="shared" si="234"/>
        <v>#DIV/0!</v>
      </c>
      <c r="L5043" s="10" t="str">
        <f t="shared" si="235"/>
        <v>Invalid</v>
      </c>
      <c r="M5043" s="10" t="str">
        <f t="shared" si="236"/>
        <v/>
      </c>
    </row>
    <row r="5044" spans="8:13" ht="14.25">
      <c r="H5044" s="7">
        <v>1000</v>
      </c>
      <c r="K5044" s="9" t="e">
        <f t="shared" si="234"/>
        <v>#DIV/0!</v>
      </c>
      <c r="L5044" s="10" t="str">
        <f t="shared" si="235"/>
        <v>Invalid</v>
      </c>
      <c r="M5044" s="10" t="str">
        <f t="shared" si="236"/>
        <v/>
      </c>
    </row>
    <row r="5045" spans="8:13" ht="14.25">
      <c r="H5045" s="7">
        <v>1000</v>
      </c>
      <c r="K5045" s="9" t="e">
        <f t="shared" si="234"/>
        <v>#DIV/0!</v>
      </c>
      <c r="L5045" s="10" t="str">
        <f t="shared" si="235"/>
        <v>Invalid</v>
      </c>
      <c r="M5045" s="10" t="str">
        <f t="shared" si="236"/>
        <v/>
      </c>
    </row>
    <row r="5046" spans="8:13" ht="14.25">
      <c r="H5046" s="7">
        <v>1000</v>
      </c>
      <c r="K5046" s="9" t="e">
        <f t="shared" si="234"/>
        <v>#DIV/0!</v>
      </c>
      <c r="L5046" s="10" t="str">
        <f t="shared" si="235"/>
        <v>Invalid</v>
      </c>
      <c r="M5046" s="10" t="str">
        <f t="shared" si="236"/>
        <v/>
      </c>
    </row>
    <row r="5047" spans="8:13" ht="14.25">
      <c r="H5047" s="7">
        <v>1000</v>
      </c>
      <c r="K5047" s="9" t="e">
        <f t="shared" si="234"/>
        <v>#DIV/0!</v>
      </c>
      <c r="L5047" s="10" t="str">
        <f t="shared" si="235"/>
        <v>Invalid</v>
      </c>
      <c r="M5047" s="10" t="str">
        <f t="shared" si="236"/>
        <v/>
      </c>
    </row>
    <row r="5048" spans="8:13" ht="14.25">
      <c r="H5048" s="7">
        <v>1000</v>
      </c>
      <c r="K5048" s="9" t="e">
        <f t="shared" si="234"/>
        <v>#DIV/0!</v>
      </c>
      <c r="L5048" s="10" t="str">
        <f t="shared" si="235"/>
        <v>Invalid</v>
      </c>
      <c r="M5048" s="10" t="str">
        <f t="shared" si="236"/>
        <v/>
      </c>
    </row>
    <row r="5049" spans="8:13" ht="14.25">
      <c r="H5049" s="7">
        <v>1000</v>
      </c>
      <c r="K5049" s="9" t="e">
        <f t="shared" si="234"/>
        <v>#DIV/0!</v>
      </c>
      <c r="L5049" s="10" t="str">
        <f t="shared" si="235"/>
        <v>Invalid</v>
      </c>
      <c r="M5049" s="10" t="str">
        <f t="shared" si="236"/>
        <v/>
      </c>
    </row>
    <row r="5050" spans="8:13" ht="14.25">
      <c r="H5050" s="7">
        <v>1000</v>
      </c>
      <c r="K5050" s="9" t="e">
        <f t="shared" si="234"/>
        <v>#DIV/0!</v>
      </c>
      <c r="L5050" s="10" t="str">
        <f t="shared" si="235"/>
        <v>Invalid</v>
      </c>
      <c r="M5050" s="10" t="str">
        <f t="shared" si="236"/>
        <v/>
      </c>
    </row>
    <row r="5051" spans="8:13" ht="14.25">
      <c r="H5051" s="7">
        <v>1000</v>
      </c>
      <c r="K5051" s="9" t="e">
        <f t="shared" si="234"/>
        <v>#DIV/0!</v>
      </c>
      <c r="L5051" s="10" t="str">
        <f t="shared" si="235"/>
        <v>Invalid</v>
      </c>
      <c r="M5051" s="10" t="str">
        <f t="shared" si="236"/>
        <v/>
      </c>
    </row>
    <row r="5052" spans="8:13" ht="14.25">
      <c r="H5052" s="7">
        <v>1000</v>
      </c>
      <c r="K5052" s="9" t="e">
        <f t="shared" si="234"/>
        <v>#DIV/0!</v>
      </c>
      <c r="L5052" s="10" t="str">
        <f t="shared" si="235"/>
        <v>Invalid</v>
      </c>
      <c r="M5052" s="10" t="str">
        <f t="shared" si="236"/>
        <v/>
      </c>
    </row>
    <row r="5053" spans="8:13" ht="14.25">
      <c r="H5053" s="7">
        <v>1000</v>
      </c>
      <c r="K5053" s="9" t="e">
        <f t="shared" si="234"/>
        <v>#DIV/0!</v>
      </c>
      <c r="L5053" s="10" t="str">
        <f t="shared" si="235"/>
        <v>Invalid</v>
      </c>
      <c r="M5053" s="10" t="str">
        <f t="shared" si="236"/>
        <v/>
      </c>
    </row>
    <row r="5054" spans="8:13" ht="14.25">
      <c r="H5054" s="7">
        <v>1000</v>
      </c>
      <c r="K5054" s="9" t="e">
        <f t="shared" si="234"/>
        <v>#DIV/0!</v>
      </c>
      <c r="L5054" s="10" t="str">
        <f t="shared" si="235"/>
        <v>Invalid</v>
      </c>
      <c r="M5054" s="10" t="str">
        <f t="shared" si="236"/>
        <v/>
      </c>
    </row>
    <row r="5055" spans="8:13" ht="14.25">
      <c r="H5055" s="7">
        <v>1000</v>
      </c>
      <c r="K5055" s="9" t="e">
        <f t="shared" si="234"/>
        <v>#DIV/0!</v>
      </c>
      <c r="L5055" s="10" t="str">
        <f t="shared" si="235"/>
        <v>Invalid</v>
      </c>
      <c r="M5055" s="10" t="str">
        <f t="shared" si="236"/>
        <v/>
      </c>
    </row>
    <row r="5056" spans="8:13" ht="14.25">
      <c r="H5056" s="7">
        <v>1000</v>
      </c>
      <c r="K5056" s="9" t="e">
        <f t="shared" si="234"/>
        <v>#DIV/0!</v>
      </c>
      <c r="L5056" s="10" t="str">
        <f t="shared" si="235"/>
        <v>Invalid</v>
      </c>
      <c r="M5056" s="10" t="str">
        <f t="shared" si="236"/>
        <v/>
      </c>
    </row>
    <row r="5057" spans="8:13" ht="14.25">
      <c r="H5057" s="7">
        <v>1000</v>
      </c>
      <c r="K5057" s="9" t="e">
        <f t="shared" si="234"/>
        <v>#DIV/0!</v>
      </c>
      <c r="L5057" s="10" t="str">
        <f t="shared" si="235"/>
        <v>Invalid</v>
      </c>
      <c r="M5057" s="10" t="str">
        <f t="shared" si="236"/>
        <v/>
      </c>
    </row>
    <row r="5058" spans="8:13" ht="14.25">
      <c r="H5058" s="7">
        <v>1000</v>
      </c>
      <c r="K5058" s="9" t="e">
        <f t="shared" si="234"/>
        <v>#DIV/0!</v>
      </c>
      <c r="L5058" s="10" t="str">
        <f t="shared" si="235"/>
        <v>Invalid</v>
      </c>
      <c r="M5058" s="10" t="str">
        <f t="shared" si="236"/>
        <v/>
      </c>
    </row>
    <row r="5059" spans="8:13" ht="14.25">
      <c r="H5059" s="7">
        <v>1000</v>
      </c>
      <c r="K5059" s="9" t="e">
        <f t="shared" ref="K5059:K5122" si="237">(H5059/G5059)*J5059</f>
        <v>#DIV/0!</v>
      </c>
      <c r="L5059" s="10" t="str">
        <f t="shared" ref="L5059:L5122" si="238">IF(F5059="BUY",(K5059-H5059)/H5059, IF(F5059="SELL", (H5059-K5059)/H5059, "Invalid"))</f>
        <v>Invalid</v>
      </c>
      <c r="M5059" s="10" t="str">
        <f t="shared" ref="M5059:M5122" si="239">IF(E5059="BUY",(K5059-H5059)/H5059,IF(E5059="SELL",(H5059-K5059)/H5059,""))</f>
        <v/>
      </c>
    </row>
    <row r="5060" spans="8:13" ht="14.25">
      <c r="H5060" s="7">
        <v>1000</v>
      </c>
      <c r="K5060" s="9" t="e">
        <f t="shared" si="237"/>
        <v>#DIV/0!</v>
      </c>
      <c r="L5060" s="10" t="str">
        <f t="shared" si="238"/>
        <v>Invalid</v>
      </c>
      <c r="M5060" s="10" t="str">
        <f t="shared" si="239"/>
        <v/>
      </c>
    </row>
    <row r="5061" spans="8:13" ht="14.25">
      <c r="H5061" s="7">
        <v>1000</v>
      </c>
      <c r="K5061" s="9" t="e">
        <f t="shared" si="237"/>
        <v>#DIV/0!</v>
      </c>
      <c r="L5061" s="10" t="str">
        <f t="shared" si="238"/>
        <v>Invalid</v>
      </c>
      <c r="M5061" s="10" t="str">
        <f t="shared" si="239"/>
        <v/>
      </c>
    </row>
    <row r="5062" spans="8:13" ht="14.25">
      <c r="H5062" s="7">
        <v>1000</v>
      </c>
      <c r="K5062" s="9" t="e">
        <f t="shared" si="237"/>
        <v>#DIV/0!</v>
      </c>
      <c r="L5062" s="10" t="str">
        <f t="shared" si="238"/>
        <v>Invalid</v>
      </c>
      <c r="M5062" s="10" t="str">
        <f t="shared" si="239"/>
        <v/>
      </c>
    </row>
    <row r="5063" spans="8:13" ht="14.25">
      <c r="H5063" s="7">
        <v>1000</v>
      </c>
      <c r="K5063" s="9" t="e">
        <f t="shared" si="237"/>
        <v>#DIV/0!</v>
      </c>
      <c r="L5063" s="10" t="str">
        <f t="shared" si="238"/>
        <v>Invalid</v>
      </c>
      <c r="M5063" s="10" t="str">
        <f t="shared" si="239"/>
        <v/>
      </c>
    </row>
    <row r="5064" spans="8:13" ht="14.25">
      <c r="H5064" s="7">
        <v>1000</v>
      </c>
      <c r="K5064" s="9" t="e">
        <f t="shared" si="237"/>
        <v>#DIV/0!</v>
      </c>
      <c r="L5064" s="10" t="str">
        <f t="shared" si="238"/>
        <v>Invalid</v>
      </c>
      <c r="M5064" s="10" t="str">
        <f t="shared" si="239"/>
        <v/>
      </c>
    </row>
    <row r="5065" spans="8:13" ht="14.25">
      <c r="H5065" s="7">
        <v>1000</v>
      </c>
      <c r="K5065" s="9" t="e">
        <f t="shared" si="237"/>
        <v>#DIV/0!</v>
      </c>
      <c r="L5065" s="10" t="str">
        <f t="shared" si="238"/>
        <v>Invalid</v>
      </c>
      <c r="M5065" s="10" t="str">
        <f t="shared" si="239"/>
        <v/>
      </c>
    </row>
    <row r="5066" spans="8:13" ht="14.25">
      <c r="H5066" s="7">
        <v>1000</v>
      </c>
      <c r="K5066" s="9" t="e">
        <f t="shared" si="237"/>
        <v>#DIV/0!</v>
      </c>
      <c r="L5066" s="10" t="str">
        <f t="shared" si="238"/>
        <v>Invalid</v>
      </c>
      <c r="M5066" s="10" t="str">
        <f t="shared" si="239"/>
        <v/>
      </c>
    </row>
    <row r="5067" spans="8:13" ht="14.25">
      <c r="H5067" s="7">
        <v>1000</v>
      </c>
      <c r="K5067" s="9" t="e">
        <f t="shared" si="237"/>
        <v>#DIV/0!</v>
      </c>
      <c r="L5067" s="10" t="str">
        <f t="shared" si="238"/>
        <v>Invalid</v>
      </c>
      <c r="M5067" s="10" t="str">
        <f t="shared" si="239"/>
        <v/>
      </c>
    </row>
    <row r="5068" spans="8:13" ht="14.25">
      <c r="H5068" s="7">
        <v>1000</v>
      </c>
      <c r="K5068" s="9" t="e">
        <f t="shared" si="237"/>
        <v>#DIV/0!</v>
      </c>
      <c r="L5068" s="10" t="str">
        <f t="shared" si="238"/>
        <v>Invalid</v>
      </c>
      <c r="M5068" s="10" t="str">
        <f t="shared" si="239"/>
        <v/>
      </c>
    </row>
    <row r="5069" spans="8:13" ht="14.25">
      <c r="H5069" s="7">
        <v>1000</v>
      </c>
      <c r="K5069" s="9" t="e">
        <f t="shared" si="237"/>
        <v>#DIV/0!</v>
      </c>
      <c r="L5069" s="10" t="str">
        <f t="shared" si="238"/>
        <v>Invalid</v>
      </c>
      <c r="M5069" s="10" t="str">
        <f t="shared" si="239"/>
        <v/>
      </c>
    </row>
    <row r="5070" spans="8:13" ht="14.25">
      <c r="H5070" s="7">
        <v>1000</v>
      </c>
      <c r="K5070" s="9" t="e">
        <f t="shared" si="237"/>
        <v>#DIV/0!</v>
      </c>
      <c r="L5070" s="10" t="str">
        <f t="shared" si="238"/>
        <v>Invalid</v>
      </c>
      <c r="M5070" s="10" t="str">
        <f t="shared" si="239"/>
        <v/>
      </c>
    </row>
    <row r="5071" spans="8:13" ht="14.25">
      <c r="H5071" s="7">
        <v>1000</v>
      </c>
      <c r="K5071" s="9" t="e">
        <f t="shared" si="237"/>
        <v>#DIV/0!</v>
      </c>
      <c r="L5071" s="10" t="str">
        <f t="shared" si="238"/>
        <v>Invalid</v>
      </c>
      <c r="M5071" s="10" t="str">
        <f t="shared" si="239"/>
        <v/>
      </c>
    </row>
    <row r="5072" spans="8:13" ht="14.25">
      <c r="H5072" s="7">
        <v>1000</v>
      </c>
      <c r="K5072" s="9" t="e">
        <f t="shared" si="237"/>
        <v>#DIV/0!</v>
      </c>
      <c r="L5072" s="10" t="str">
        <f t="shared" si="238"/>
        <v>Invalid</v>
      </c>
      <c r="M5072" s="10" t="str">
        <f t="shared" si="239"/>
        <v/>
      </c>
    </row>
    <row r="5073" spans="8:13" ht="14.25">
      <c r="H5073" s="7">
        <v>1000</v>
      </c>
      <c r="K5073" s="9" t="e">
        <f t="shared" si="237"/>
        <v>#DIV/0!</v>
      </c>
      <c r="L5073" s="10" t="str">
        <f t="shared" si="238"/>
        <v>Invalid</v>
      </c>
      <c r="M5073" s="10" t="str">
        <f t="shared" si="239"/>
        <v/>
      </c>
    </row>
    <row r="5074" spans="8:13" ht="14.25">
      <c r="H5074" s="7">
        <v>1000</v>
      </c>
      <c r="K5074" s="9" t="e">
        <f t="shared" si="237"/>
        <v>#DIV/0!</v>
      </c>
      <c r="L5074" s="10" t="str">
        <f t="shared" si="238"/>
        <v>Invalid</v>
      </c>
      <c r="M5074" s="10" t="str">
        <f t="shared" si="239"/>
        <v/>
      </c>
    </row>
    <row r="5075" spans="8:13" ht="14.25">
      <c r="H5075" s="7">
        <v>1000</v>
      </c>
      <c r="K5075" s="9" t="e">
        <f t="shared" si="237"/>
        <v>#DIV/0!</v>
      </c>
      <c r="L5075" s="10" t="str">
        <f t="shared" si="238"/>
        <v>Invalid</v>
      </c>
      <c r="M5075" s="10" t="str">
        <f t="shared" si="239"/>
        <v/>
      </c>
    </row>
    <row r="5076" spans="8:13" ht="14.25">
      <c r="H5076" s="7">
        <v>1000</v>
      </c>
      <c r="K5076" s="9" t="e">
        <f t="shared" si="237"/>
        <v>#DIV/0!</v>
      </c>
      <c r="L5076" s="10" t="str">
        <f t="shared" si="238"/>
        <v>Invalid</v>
      </c>
      <c r="M5076" s="10" t="str">
        <f t="shared" si="239"/>
        <v/>
      </c>
    </row>
    <row r="5077" spans="8:13" ht="14.25">
      <c r="H5077" s="7">
        <v>1000</v>
      </c>
      <c r="K5077" s="9" t="e">
        <f t="shared" si="237"/>
        <v>#DIV/0!</v>
      </c>
      <c r="L5077" s="10" t="str">
        <f t="shared" si="238"/>
        <v>Invalid</v>
      </c>
      <c r="M5077" s="10" t="str">
        <f t="shared" si="239"/>
        <v/>
      </c>
    </row>
    <row r="5078" spans="8:13" ht="14.25">
      <c r="H5078" s="7">
        <v>1000</v>
      </c>
      <c r="K5078" s="9" t="e">
        <f t="shared" si="237"/>
        <v>#DIV/0!</v>
      </c>
      <c r="L5078" s="10" t="str">
        <f t="shared" si="238"/>
        <v>Invalid</v>
      </c>
      <c r="M5078" s="10" t="str">
        <f t="shared" si="239"/>
        <v/>
      </c>
    </row>
    <row r="5079" spans="8:13" ht="14.25">
      <c r="H5079" s="7">
        <v>1000</v>
      </c>
      <c r="K5079" s="9" t="e">
        <f t="shared" si="237"/>
        <v>#DIV/0!</v>
      </c>
      <c r="L5079" s="10" t="str">
        <f t="shared" si="238"/>
        <v>Invalid</v>
      </c>
      <c r="M5079" s="10" t="str">
        <f t="shared" si="239"/>
        <v/>
      </c>
    </row>
    <row r="5080" spans="8:13" ht="14.25">
      <c r="H5080" s="7">
        <v>1000</v>
      </c>
      <c r="K5080" s="9" t="e">
        <f t="shared" si="237"/>
        <v>#DIV/0!</v>
      </c>
      <c r="L5080" s="10" t="str">
        <f t="shared" si="238"/>
        <v>Invalid</v>
      </c>
      <c r="M5080" s="10" t="str">
        <f t="shared" si="239"/>
        <v/>
      </c>
    </row>
    <row r="5081" spans="8:13" ht="14.25">
      <c r="H5081" s="7">
        <v>1000</v>
      </c>
      <c r="K5081" s="9" t="e">
        <f t="shared" si="237"/>
        <v>#DIV/0!</v>
      </c>
      <c r="L5081" s="10" t="str">
        <f t="shared" si="238"/>
        <v>Invalid</v>
      </c>
      <c r="M5081" s="10" t="str">
        <f t="shared" si="239"/>
        <v/>
      </c>
    </row>
    <row r="5082" spans="8:13" ht="14.25">
      <c r="H5082" s="7">
        <v>1000</v>
      </c>
      <c r="K5082" s="9" t="e">
        <f t="shared" si="237"/>
        <v>#DIV/0!</v>
      </c>
      <c r="L5082" s="10" t="str">
        <f t="shared" si="238"/>
        <v>Invalid</v>
      </c>
      <c r="M5082" s="10" t="str">
        <f t="shared" si="239"/>
        <v/>
      </c>
    </row>
    <row r="5083" spans="8:13" ht="14.25">
      <c r="H5083" s="7">
        <v>1000</v>
      </c>
      <c r="K5083" s="9" t="e">
        <f t="shared" si="237"/>
        <v>#DIV/0!</v>
      </c>
      <c r="L5083" s="10" t="str">
        <f t="shared" si="238"/>
        <v>Invalid</v>
      </c>
      <c r="M5083" s="10" t="str">
        <f t="shared" si="239"/>
        <v/>
      </c>
    </row>
    <row r="5084" spans="8:13" ht="14.25">
      <c r="H5084" s="7">
        <v>1000</v>
      </c>
      <c r="K5084" s="9" t="e">
        <f t="shared" si="237"/>
        <v>#DIV/0!</v>
      </c>
      <c r="L5084" s="10" t="str">
        <f t="shared" si="238"/>
        <v>Invalid</v>
      </c>
      <c r="M5084" s="10" t="str">
        <f t="shared" si="239"/>
        <v/>
      </c>
    </row>
    <row r="5085" spans="8:13" ht="14.25">
      <c r="H5085" s="7">
        <v>1000</v>
      </c>
      <c r="K5085" s="9" t="e">
        <f t="shared" si="237"/>
        <v>#DIV/0!</v>
      </c>
      <c r="L5085" s="10" t="str">
        <f t="shared" si="238"/>
        <v>Invalid</v>
      </c>
      <c r="M5085" s="10" t="str">
        <f t="shared" si="239"/>
        <v/>
      </c>
    </row>
    <row r="5086" spans="8:13" ht="14.25">
      <c r="H5086" s="7">
        <v>1000</v>
      </c>
      <c r="K5086" s="9" t="e">
        <f t="shared" si="237"/>
        <v>#DIV/0!</v>
      </c>
      <c r="L5086" s="10" t="str">
        <f t="shared" si="238"/>
        <v>Invalid</v>
      </c>
      <c r="M5086" s="10" t="str">
        <f t="shared" si="239"/>
        <v/>
      </c>
    </row>
    <row r="5087" spans="8:13" ht="14.25">
      <c r="H5087" s="7">
        <v>1000</v>
      </c>
      <c r="K5087" s="9" t="e">
        <f t="shared" si="237"/>
        <v>#DIV/0!</v>
      </c>
      <c r="L5087" s="10" t="str">
        <f t="shared" si="238"/>
        <v>Invalid</v>
      </c>
      <c r="M5087" s="10" t="str">
        <f t="shared" si="239"/>
        <v/>
      </c>
    </row>
    <row r="5088" spans="8:13" ht="14.25">
      <c r="H5088" s="7">
        <v>1000</v>
      </c>
      <c r="K5088" s="9" t="e">
        <f t="shared" si="237"/>
        <v>#DIV/0!</v>
      </c>
      <c r="L5088" s="10" t="str">
        <f t="shared" si="238"/>
        <v>Invalid</v>
      </c>
      <c r="M5088" s="10" t="str">
        <f t="shared" si="239"/>
        <v/>
      </c>
    </row>
    <row r="5089" spans="8:13" ht="14.25">
      <c r="H5089" s="7">
        <v>1000</v>
      </c>
      <c r="K5089" s="9" t="e">
        <f t="shared" si="237"/>
        <v>#DIV/0!</v>
      </c>
      <c r="L5089" s="10" t="str">
        <f t="shared" si="238"/>
        <v>Invalid</v>
      </c>
      <c r="M5089" s="10" t="str">
        <f t="shared" si="239"/>
        <v/>
      </c>
    </row>
    <row r="5090" spans="8:13" ht="14.25">
      <c r="H5090" s="7">
        <v>1000</v>
      </c>
      <c r="K5090" s="9" t="e">
        <f t="shared" si="237"/>
        <v>#DIV/0!</v>
      </c>
      <c r="L5090" s="10" t="str">
        <f t="shared" si="238"/>
        <v>Invalid</v>
      </c>
      <c r="M5090" s="10" t="str">
        <f t="shared" si="239"/>
        <v/>
      </c>
    </row>
    <row r="5091" spans="8:13" ht="14.25">
      <c r="H5091" s="7">
        <v>1000</v>
      </c>
      <c r="K5091" s="9" t="e">
        <f t="shared" si="237"/>
        <v>#DIV/0!</v>
      </c>
      <c r="L5091" s="10" t="str">
        <f t="shared" si="238"/>
        <v>Invalid</v>
      </c>
      <c r="M5091" s="10" t="str">
        <f t="shared" si="239"/>
        <v/>
      </c>
    </row>
    <row r="5092" spans="8:13" ht="14.25">
      <c r="H5092" s="7">
        <v>1000</v>
      </c>
      <c r="K5092" s="9" t="e">
        <f t="shared" si="237"/>
        <v>#DIV/0!</v>
      </c>
      <c r="L5092" s="10" t="str">
        <f t="shared" si="238"/>
        <v>Invalid</v>
      </c>
      <c r="M5092" s="10" t="str">
        <f t="shared" si="239"/>
        <v/>
      </c>
    </row>
    <row r="5093" spans="8:13" ht="14.25">
      <c r="H5093" s="7">
        <v>1000</v>
      </c>
      <c r="K5093" s="9" t="e">
        <f t="shared" si="237"/>
        <v>#DIV/0!</v>
      </c>
      <c r="L5093" s="10" t="str">
        <f t="shared" si="238"/>
        <v>Invalid</v>
      </c>
      <c r="M5093" s="10" t="str">
        <f t="shared" si="239"/>
        <v/>
      </c>
    </row>
    <row r="5094" spans="8:13" ht="14.25">
      <c r="H5094" s="7">
        <v>1000</v>
      </c>
      <c r="K5094" s="9" t="e">
        <f t="shared" si="237"/>
        <v>#DIV/0!</v>
      </c>
      <c r="L5094" s="10" t="str">
        <f t="shared" si="238"/>
        <v>Invalid</v>
      </c>
      <c r="M5094" s="10" t="str">
        <f t="shared" si="239"/>
        <v/>
      </c>
    </row>
    <row r="5095" spans="8:13" ht="14.25">
      <c r="H5095" s="7">
        <v>1000</v>
      </c>
      <c r="K5095" s="9" t="e">
        <f t="shared" si="237"/>
        <v>#DIV/0!</v>
      </c>
      <c r="L5095" s="10" t="str">
        <f t="shared" si="238"/>
        <v>Invalid</v>
      </c>
      <c r="M5095" s="10" t="str">
        <f t="shared" si="239"/>
        <v/>
      </c>
    </row>
    <row r="5096" spans="8:13" ht="14.25">
      <c r="H5096" s="7">
        <v>1000</v>
      </c>
      <c r="K5096" s="9" t="e">
        <f t="shared" si="237"/>
        <v>#DIV/0!</v>
      </c>
      <c r="L5096" s="10" t="str">
        <f t="shared" si="238"/>
        <v>Invalid</v>
      </c>
      <c r="M5096" s="10" t="str">
        <f t="shared" si="239"/>
        <v/>
      </c>
    </row>
    <row r="5097" spans="8:13" ht="14.25">
      <c r="H5097" s="7">
        <v>1000</v>
      </c>
      <c r="K5097" s="9" t="e">
        <f t="shared" si="237"/>
        <v>#DIV/0!</v>
      </c>
      <c r="L5097" s="10" t="str">
        <f t="shared" si="238"/>
        <v>Invalid</v>
      </c>
      <c r="M5097" s="10" t="str">
        <f t="shared" si="239"/>
        <v/>
      </c>
    </row>
    <row r="5098" spans="8:13" ht="14.25">
      <c r="H5098" s="7">
        <v>1000</v>
      </c>
      <c r="K5098" s="9" t="e">
        <f t="shared" si="237"/>
        <v>#DIV/0!</v>
      </c>
      <c r="L5098" s="10" t="str">
        <f t="shared" si="238"/>
        <v>Invalid</v>
      </c>
      <c r="M5098" s="10" t="str">
        <f t="shared" si="239"/>
        <v/>
      </c>
    </row>
    <row r="5099" spans="8:13" ht="14.25">
      <c r="H5099" s="7">
        <v>1000</v>
      </c>
      <c r="K5099" s="9" t="e">
        <f t="shared" si="237"/>
        <v>#DIV/0!</v>
      </c>
      <c r="L5099" s="10" t="str">
        <f t="shared" si="238"/>
        <v>Invalid</v>
      </c>
      <c r="M5099" s="10" t="str">
        <f t="shared" si="239"/>
        <v/>
      </c>
    </row>
    <row r="5100" spans="8:13" ht="14.25">
      <c r="H5100" s="7">
        <v>1000</v>
      </c>
      <c r="K5100" s="9" t="e">
        <f t="shared" si="237"/>
        <v>#DIV/0!</v>
      </c>
      <c r="L5100" s="10" t="str">
        <f t="shared" si="238"/>
        <v>Invalid</v>
      </c>
      <c r="M5100" s="10" t="str">
        <f t="shared" si="239"/>
        <v/>
      </c>
    </row>
    <row r="5101" spans="8:13" ht="14.25">
      <c r="H5101" s="7">
        <v>1000</v>
      </c>
      <c r="K5101" s="9" t="e">
        <f t="shared" si="237"/>
        <v>#DIV/0!</v>
      </c>
      <c r="L5101" s="10" t="str">
        <f t="shared" si="238"/>
        <v>Invalid</v>
      </c>
      <c r="M5101" s="10" t="str">
        <f t="shared" si="239"/>
        <v/>
      </c>
    </row>
    <row r="5102" spans="8:13" ht="14.25">
      <c r="H5102" s="7">
        <v>1000</v>
      </c>
      <c r="K5102" s="9" t="e">
        <f t="shared" si="237"/>
        <v>#DIV/0!</v>
      </c>
      <c r="L5102" s="10" t="str">
        <f t="shared" si="238"/>
        <v>Invalid</v>
      </c>
      <c r="M5102" s="10" t="str">
        <f t="shared" si="239"/>
        <v/>
      </c>
    </row>
    <row r="5103" spans="8:13" ht="14.25">
      <c r="H5103" s="7">
        <v>1000</v>
      </c>
      <c r="K5103" s="9" t="e">
        <f t="shared" si="237"/>
        <v>#DIV/0!</v>
      </c>
      <c r="L5103" s="10" t="str">
        <f t="shared" si="238"/>
        <v>Invalid</v>
      </c>
      <c r="M5103" s="10" t="str">
        <f t="shared" si="239"/>
        <v/>
      </c>
    </row>
    <row r="5104" spans="8:13" ht="14.25">
      <c r="H5104" s="7">
        <v>1000</v>
      </c>
      <c r="K5104" s="9" t="e">
        <f t="shared" si="237"/>
        <v>#DIV/0!</v>
      </c>
      <c r="L5104" s="10" t="str">
        <f t="shared" si="238"/>
        <v>Invalid</v>
      </c>
      <c r="M5104" s="10" t="str">
        <f t="shared" si="239"/>
        <v/>
      </c>
    </row>
    <row r="5105" spans="8:13" ht="14.25">
      <c r="H5105" s="7">
        <v>1000</v>
      </c>
      <c r="K5105" s="9" t="e">
        <f t="shared" si="237"/>
        <v>#DIV/0!</v>
      </c>
      <c r="L5105" s="10" t="str">
        <f t="shared" si="238"/>
        <v>Invalid</v>
      </c>
      <c r="M5105" s="10" t="str">
        <f t="shared" si="239"/>
        <v/>
      </c>
    </row>
    <row r="5106" spans="8:13" ht="14.25">
      <c r="H5106" s="7">
        <v>1000</v>
      </c>
      <c r="K5106" s="9" t="e">
        <f t="shared" si="237"/>
        <v>#DIV/0!</v>
      </c>
      <c r="L5106" s="10" t="str">
        <f t="shared" si="238"/>
        <v>Invalid</v>
      </c>
      <c r="M5106" s="10" t="str">
        <f t="shared" si="239"/>
        <v/>
      </c>
    </row>
    <row r="5107" spans="8:13" ht="14.25">
      <c r="H5107" s="7">
        <v>1000</v>
      </c>
      <c r="K5107" s="9" t="e">
        <f t="shared" si="237"/>
        <v>#DIV/0!</v>
      </c>
      <c r="L5107" s="10" t="str">
        <f t="shared" si="238"/>
        <v>Invalid</v>
      </c>
      <c r="M5107" s="10" t="str">
        <f t="shared" si="239"/>
        <v/>
      </c>
    </row>
    <row r="5108" spans="8:13" ht="14.25">
      <c r="H5108" s="7">
        <v>1000</v>
      </c>
      <c r="K5108" s="9" t="e">
        <f t="shared" si="237"/>
        <v>#DIV/0!</v>
      </c>
      <c r="L5108" s="10" t="str">
        <f t="shared" si="238"/>
        <v>Invalid</v>
      </c>
      <c r="M5108" s="10" t="str">
        <f t="shared" si="239"/>
        <v/>
      </c>
    </row>
    <row r="5109" spans="8:13" ht="14.25">
      <c r="H5109" s="7">
        <v>1000</v>
      </c>
      <c r="K5109" s="9" t="e">
        <f t="shared" si="237"/>
        <v>#DIV/0!</v>
      </c>
      <c r="L5109" s="10" t="str">
        <f t="shared" si="238"/>
        <v>Invalid</v>
      </c>
      <c r="M5109" s="10" t="str">
        <f t="shared" si="239"/>
        <v/>
      </c>
    </row>
    <row r="5110" spans="8:13" ht="14.25">
      <c r="H5110" s="7">
        <v>1000</v>
      </c>
      <c r="K5110" s="9" t="e">
        <f t="shared" si="237"/>
        <v>#DIV/0!</v>
      </c>
      <c r="L5110" s="10" t="str">
        <f t="shared" si="238"/>
        <v>Invalid</v>
      </c>
      <c r="M5110" s="10" t="str">
        <f t="shared" si="239"/>
        <v/>
      </c>
    </row>
    <row r="5111" spans="8:13" ht="14.25">
      <c r="H5111" s="7">
        <v>1000</v>
      </c>
      <c r="K5111" s="9" t="e">
        <f t="shared" si="237"/>
        <v>#DIV/0!</v>
      </c>
      <c r="L5111" s="10" t="str">
        <f t="shared" si="238"/>
        <v>Invalid</v>
      </c>
      <c r="M5111" s="10" t="str">
        <f t="shared" si="239"/>
        <v/>
      </c>
    </row>
    <row r="5112" spans="8:13" ht="14.25">
      <c r="H5112" s="7">
        <v>1000</v>
      </c>
      <c r="K5112" s="9" t="e">
        <f t="shared" si="237"/>
        <v>#DIV/0!</v>
      </c>
      <c r="L5112" s="10" t="str">
        <f t="shared" si="238"/>
        <v>Invalid</v>
      </c>
      <c r="M5112" s="10" t="str">
        <f t="shared" si="239"/>
        <v/>
      </c>
    </row>
    <row r="5113" spans="8:13" ht="14.25">
      <c r="H5113" s="7">
        <v>1000</v>
      </c>
      <c r="K5113" s="9" t="e">
        <f t="shared" si="237"/>
        <v>#DIV/0!</v>
      </c>
      <c r="L5113" s="10" t="str">
        <f t="shared" si="238"/>
        <v>Invalid</v>
      </c>
      <c r="M5113" s="10" t="str">
        <f t="shared" si="239"/>
        <v/>
      </c>
    </row>
    <row r="5114" spans="8:13" ht="14.25">
      <c r="H5114" s="7">
        <v>1000</v>
      </c>
      <c r="K5114" s="9" t="e">
        <f t="shared" si="237"/>
        <v>#DIV/0!</v>
      </c>
      <c r="L5114" s="10" t="str">
        <f t="shared" si="238"/>
        <v>Invalid</v>
      </c>
      <c r="M5114" s="10" t="str">
        <f t="shared" si="239"/>
        <v/>
      </c>
    </row>
    <row r="5115" spans="8:13" ht="14.25">
      <c r="H5115" s="7">
        <v>1000</v>
      </c>
      <c r="K5115" s="9" t="e">
        <f t="shared" si="237"/>
        <v>#DIV/0!</v>
      </c>
      <c r="L5115" s="10" t="str">
        <f t="shared" si="238"/>
        <v>Invalid</v>
      </c>
      <c r="M5115" s="10" t="str">
        <f t="shared" si="239"/>
        <v/>
      </c>
    </row>
    <row r="5116" spans="8:13" ht="14.25">
      <c r="H5116" s="7">
        <v>1000</v>
      </c>
      <c r="K5116" s="9" t="e">
        <f t="shared" si="237"/>
        <v>#DIV/0!</v>
      </c>
      <c r="L5116" s="10" t="str">
        <f t="shared" si="238"/>
        <v>Invalid</v>
      </c>
      <c r="M5116" s="10" t="str">
        <f t="shared" si="239"/>
        <v/>
      </c>
    </row>
    <row r="5117" spans="8:13" ht="14.25">
      <c r="H5117" s="7">
        <v>1000</v>
      </c>
      <c r="K5117" s="9" t="e">
        <f t="shared" si="237"/>
        <v>#DIV/0!</v>
      </c>
      <c r="L5117" s="10" t="str">
        <f t="shared" si="238"/>
        <v>Invalid</v>
      </c>
      <c r="M5117" s="10" t="str">
        <f t="shared" si="239"/>
        <v/>
      </c>
    </row>
    <row r="5118" spans="8:13" ht="14.25">
      <c r="H5118" s="7">
        <v>1000</v>
      </c>
      <c r="K5118" s="9" t="e">
        <f t="shared" si="237"/>
        <v>#DIV/0!</v>
      </c>
      <c r="L5118" s="10" t="str">
        <f t="shared" si="238"/>
        <v>Invalid</v>
      </c>
      <c r="M5118" s="10" t="str">
        <f t="shared" si="239"/>
        <v/>
      </c>
    </row>
    <row r="5119" spans="8:13" ht="14.25">
      <c r="H5119" s="7">
        <v>1000</v>
      </c>
      <c r="K5119" s="9" t="e">
        <f t="shared" si="237"/>
        <v>#DIV/0!</v>
      </c>
      <c r="L5119" s="10" t="str">
        <f t="shared" si="238"/>
        <v>Invalid</v>
      </c>
      <c r="M5119" s="10" t="str">
        <f t="shared" si="239"/>
        <v/>
      </c>
    </row>
    <row r="5120" spans="8:13" ht="14.25">
      <c r="H5120" s="7">
        <v>1000</v>
      </c>
      <c r="K5120" s="9" t="e">
        <f t="shared" si="237"/>
        <v>#DIV/0!</v>
      </c>
      <c r="L5120" s="10" t="str">
        <f t="shared" si="238"/>
        <v>Invalid</v>
      </c>
      <c r="M5120" s="10" t="str">
        <f t="shared" si="239"/>
        <v/>
      </c>
    </row>
    <row r="5121" spans="8:13" ht="14.25">
      <c r="H5121" s="7">
        <v>1000</v>
      </c>
      <c r="K5121" s="9" t="e">
        <f t="shared" si="237"/>
        <v>#DIV/0!</v>
      </c>
      <c r="L5121" s="10" t="str">
        <f t="shared" si="238"/>
        <v>Invalid</v>
      </c>
      <c r="M5121" s="10" t="str">
        <f t="shared" si="239"/>
        <v/>
      </c>
    </row>
    <row r="5122" spans="8:13" ht="14.25">
      <c r="H5122" s="7">
        <v>1000</v>
      </c>
      <c r="K5122" s="9" t="e">
        <f t="shared" si="237"/>
        <v>#DIV/0!</v>
      </c>
      <c r="L5122" s="10" t="str">
        <f t="shared" si="238"/>
        <v>Invalid</v>
      </c>
      <c r="M5122" s="10" t="str">
        <f t="shared" si="239"/>
        <v/>
      </c>
    </row>
    <row r="5123" spans="8:13" ht="14.25">
      <c r="H5123" s="7">
        <v>1000</v>
      </c>
      <c r="K5123" s="9" t="e">
        <f t="shared" ref="K5123:K5186" si="240">(H5123/G5123)*J5123</f>
        <v>#DIV/0!</v>
      </c>
      <c r="L5123" s="10" t="str">
        <f t="shared" ref="L5123:L5186" si="241">IF(F5123="BUY",(K5123-H5123)/H5123, IF(F5123="SELL", (H5123-K5123)/H5123, "Invalid"))</f>
        <v>Invalid</v>
      </c>
      <c r="M5123" s="10" t="str">
        <f t="shared" ref="M5123:M5186" si="242">IF(E5123="BUY",(K5123-H5123)/H5123,IF(E5123="SELL",(H5123-K5123)/H5123,""))</f>
        <v/>
      </c>
    </row>
    <row r="5124" spans="8:13" ht="14.25">
      <c r="H5124" s="7">
        <v>1000</v>
      </c>
      <c r="K5124" s="9" t="e">
        <f t="shared" si="240"/>
        <v>#DIV/0!</v>
      </c>
      <c r="L5124" s="10" t="str">
        <f t="shared" si="241"/>
        <v>Invalid</v>
      </c>
      <c r="M5124" s="10" t="str">
        <f t="shared" si="242"/>
        <v/>
      </c>
    </row>
    <row r="5125" spans="8:13" ht="14.25">
      <c r="H5125" s="7">
        <v>1000</v>
      </c>
      <c r="K5125" s="9" t="e">
        <f t="shared" si="240"/>
        <v>#DIV/0!</v>
      </c>
      <c r="L5125" s="10" t="str">
        <f t="shared" si="241"/>
        <v>Invalid</v>
      </c>
      <c r="M5125" s="10" t="str">
        <f t="shared" si="242"/>
        <v/>
      </c>
    </row>
    <row r="5126" spans="8:13" ht="14.25">
      <c r="H5126" s="7">
        <v>1000</v>
      </c>
      <c r="K5126" s="9" t="e">
        <f t="shared" si="240"/>
        <v>#DIV/0!</v>
      </c>
      <c r="L5126" s="10" t="str">
        <f t="shared" si="241"/>
        <v>Invalid</v>
      </c>
      <c r="M5126" s="10" t="str">
        <f t="shared" si="242"/>
        <v/>
      </c>
    </row>
    <row r="5127" spans="8:13" ht="14.25">
      <c r="H5127" s="7">
        <v>1000</v>
      </c>
      <c r="K5127" s="9" t="e">
        <f t="shared" si="240"/>
        <v>#DIV/0!</v>
      </c>
      <c r="L5127" s="10" t="str">
        <f t="shared" si="241"/>
        <v>Invalid</v>
      </c>
      <c r="M5127" s="10" t="str">
        <f t="shared" si="242"/>
        <v/>
      </c>
    </row>
    <row r="5128" spans="8:13" ht="14.25">
      <c r="H5128" s="7">
        <v>1000</v>
      </c>
      <c r="K5128" s="9" t="e">
        <f t="shared" si="240"/>
        <v>#DIV/0!</v>
      </c>
      <c r="L5128" s="10" t="str">
        <f t="shared" si="241"/>
        <v>Invalid</v>
      </c>
      <c r="M5128" s="10" t="str">
        <f t="shared" si="242"/>
        <v/>
      </c>
    </row>
    <row r="5129" spans="8:13" ht="14.25">
      <c r="H5129" s="7">
        <v>1000</v>
      </c>
      <c r="K5129" s="9" t="e">
        <f t="shared" si="240"/>
        <v>#DIV/0!</v>
      </c>
      <c r="L5129" s="10" t="str">
        <f t="shared" si="241"/>
        <v>Invalid</v>
      </c>
      <c r="M5129" s="10" t="str">
        <f t="shared" si="242"/>
        <v/>
      </c>
    </row>
    <row r="5130" spans="8:13" ht="14.25">
      <c r="H5130" s="7">
        <v>1000</v>
      </c>
      <c r="K5130" s="9" t="e">
        <f t="shared" si="240"/>
        <v>#DIV/0!</v>
      </c>
      <c r="L5130" s="10" t="str">
        <f t="shared" si="241"/>
        <v>Invalid</v>
      </c>
      <c r="M5130" s="10" t="str">
        <f t="shared" si="242"/>
        <v/>
      </c>
    </row>
    <row r="5131" spans="8:13" ht="14.25">
      <c r="H5131" s="7">
        <v>1000</v>
      </c>
      <c r="K5131" s="9" t="e">
        <f t="shared" si="240"/>
        <v>#DIV/0!</v>
      </c>
      <c r="L5131" s="10" t="str">
        <f t="shared" si="241"/>
        <v>Invalid</v>
      </c>
      <c r="M5131" s="10" t="str">
        <f t="shared" si="242"/>
        <v/>
      </c>
    </row>
    <row r="5132" spans="8:13" ht="14.25">
      <c r="H5132" s="7">
        <v>1000</v>
      </c>
      <c r="K5132" s="9" t="e">
        <f t="shared" si="240"/>
        <v>#DIV/0!</v>
      </c>
      <c r="L5132" s="10" t="str">
        <f t="shared" si="241"/>
        <v>Invalid</v>
      </c>
      <c r="M5132" s="10" t="str">
        <f t="shared" si="242"/>
        <v/>
      </c>
    </row>
    <row r="5133" spans="8:13" ht="14.25">
      <c r="H5133" s="7">
        <v>1000</v>
      </c>
      <c r="K5133" s="9" t="e">
        <f t="shared" si="240"/>
        <v>#DIV/0!</v>
      </c>
      <c r="L5133" s="10" t="str">
        <f t="shared" si="241"/>
        <v>Invalid</v>
      </c>
      <c r="M5133" s="10" t="str">
        <f t="shared" si="242"/>
        <v/>
      </c>
    </row>
    <row r="5134" spans="8:13" ht="14.25">
      <c r="H5134" s="7">
        <v>1000</v>
      </c>
      <c r="K5134" s="9" t="e">
        <f t="shared" si="240"/>
        <v>#DIV/0!</v>
      </c>
      <c r="L5134" s="10" t="str">
        <f t="shared" si="241"/>
        <v>Invalid</v>
      </c>
      <c r="M5134" s="10" t="str">
        <f t="shared" si="242"/>
        <v/>
      </c>
    </row>
    <row r="5135" spans="8:13" ht="14.25">
      <c r="H5135" s="7">
        <v>1000</v>
      </c>
      <c r="K5135" s="9" t="e">
        <f t="shared" si="240"/>
        <v>#DIV/0!</v>
      </c>
      <c r="L5135" s="10" t="str">
        <f t="shared" si="241"/>
        <v>Invalid</v>
      </c>
      <c r="M5135" s="10" t="str">
        <f t="shared" si="242"/>
        <v/>
      </c>
    </row>
    <row r="5136" spans="8:13" ht="14.25">
      <c r="H5136" s="7">
        <v>1000</v>
      </c>
      <c r="K5136" s="9" t="e">
        <f t="shared" si="240"/>
        <v>#DIV/0!</v>
      </c>
      <c r="L5136" s="10" t="str">
        <f t="shared" si="241"/>
        <v>Invalid</v>
      </c>
      <c r="M5136" s="10" t="str">
        <f t="shared" si="242"/>
        <v/>
      </c>
    </row>
    <row r="5137" spans="8:13" ht="14.25">
      <c r="H5137" s="7">
        <v>1000</v>
      </c>
      <c r="K5137" s="9" t="e">
        <f t="shared" si="240"/>
        <v>#DIV/0!</v>
      </c>
      <c r="L5137" s="10" t="str">
        <f t="shared" si="241"/>
        <v>Invalid</v>
      </c>
      <c r="M5137" s="10" t="str">
        <f t="shared" si="242"/>
        <v/>
      </c>
    </row>
    <row r="5138" spans="8:13" ht="14.25">
      <c r="H5138" s="7">
        <v>1000</v>
      </c>
      <c r="K5138" s="9" t="e">
        <f t="shared" si="240"/>
        <v>#DIV/0!</v>
      </c>
      <c r="L5138" s="10" t="str">
        <f t="shared" si="241"/>
        <v>Invalid</v>
      </c>
      <c r="M5138" s="10" t="str">
        <f t="shared" si="242"/>
        <v/>
      </c>
    </row>
    <row r="5139" spans="8:13" ht="14.25">
      <c r="H5139" s="7">
        <v>1000</v>
      </c>
      <c r="K5139" s="9" t="e">
        <f t="shared" si="240"/>
        <v>#DIV/0!</v>
      </c>
      <c r="L5139" s="10" t="str">
        <f t="shared" si="241"/>
        <v>Invalid</v>
      </c>
      <c r="M5139" s="10" t="str">
        <f t="shared" si="242"/>
        <v/>
      </c>
    </row>
    <row r="5140" spans="8:13" ht="14.25">
      <c r="H5140" s="7">
        <v>1000</v>
      </c>
      <c r="K5140" s="9" t="e">
        <f t="shared" si="240"/>
        <v>#DIV/0!</v>
      </c>
      <c r="L5140" s="10" t="str">
        <f t="shared" si="241"/>
        <v>Invalid</v>
      </c>
      <c r="M5140" s="10" t="str">
        <f t="shared" si="242"/>
        <v/>
      </c>
    </row>
    <row r="5141" spans="8:13" ht="14.25">
      <c r="H5141" s="7">
        <v>1000</v>
      </c>
      <c r="K5141" s="9" t="e">
        <f t="shared" si="240"/>
        <v>#DIV/0!</v>
      </c>
      <c r="L5141" s="10" t="str">
        <f t="shared" si="241"/>
        <v>Invalid</v>
      </c>
      <c r="M5141" s="10" t="str">
        <f t="shared" si="242"/>
        <v/>
      </c>
    </row>
    <row r="5142" spans="8:13" ht="14.25">
      <c r="H5142" s="7">
        <v>1000</v>
      </c>
      <c r="K5142" s="9" t="e">
        <f t="shared" si="240"/>
        <v>#DIV/0!</v>
      </c>
      <c r="L5142" s="10" t="str">
        <f t="shared" si="241"/>
        <v>Invalid</v>
      </c>
      <c r="M5142" s="10" t="str">
        <f t="shared" si="242"/>
        <v/>
      </c>
    </row>
    <row r="5143" spans="8:13" ht="14.25">
      <c r="H5143" s="7">
        <v>1000</v>
      </c>
      <c r="K5143" s="9" t="e">
        <f t="shared" si="240"/>
        <v>#DIV/0!</v>
      </c>
      <c r="L5143" s="10" t="str">
        <f t="shared" si="241"/>
        <v>Invalid</v>
      </c>
      <c r="M5143" s="10" t="str">
        <f t="shared" si="242"/>
        <v/>
      </c>
    </row>
    <row r="5144" spans="8:13" ht="14.25">
      <c r="H5144" s="7">
        <v>1000</v>
      </c>
      <c r="K5144" s="9" t="e">
        <f t="shared" si="240"/>
        <v>#DIV/0!</v>
      </c>
      <c r="L5144" s="10" t="str">
        <f t="shared" si="241"/>
        <v>Invalid</v>
      </c>
      <c r="M5144" s="10" t="str">
        <f t="shared" si="242"/>
        <v/>
      </c>
    </row>
    <row r="5145" spans="8:13" ht="14.25">
      <c r="H5145" s="7">
        <v>1000</v>
      </c>
      <c r="K5145" s="9" t="e">
        <f t="shared" si="240"/>
        <v>#DIV/0!</v>
      </c>
      <c r="L5145" s="10" t="str">
        <f t="shared" si="241"/>
        <v>Invalid</v>
      </c>
      <c r="M5145" s="10" t="str">
        <f t="shared" si="242"/>
        <v/>
      </c>
    </row>
    <row r="5146" spans="8:13" ht="14.25">
      <c r="H5146" s="7">
        <v>1000</v>
      </c>
      <c r="K5146" s="9" t="e">
        <f t="shared" si="240"/>
        <v>#DIV/0!</v>
      </c>
      <c r="L5146" s="10" t="str">
        <f t="shared" si="241"/>
        <v>Invalid</v>
      </c>
      <c r="M5146" s="10" t="str">
        <f t="shared" si="242"/>
        <v/>
      </c>
    </row>
    <row r="5147" spans="8:13" ht="14.25">
      <c r="H5147" s="7">
        <v>1000</v>
      </c>
      <c r="K5147" s="9" t="e">
        <f t="shared" si="240"/>
        <v>#DIV/0!</v>
      </c>
      <c r="L5147" s="10" t="str">
        <f t="shared" si="241"/>
        <v>Invalid</v>
      </c>
      <c r="M5147" s="10" t="str">
        <f t="shared" si="242"/>
        <v/>
      </c>
    </row>
    <row r="5148" spans="8:13" ht="14.25">
      <c r="H5148" s="7">
        <v>1000</v>
      </c>
      <c r="K5148" s="9" t="e">
        <f t="shared" si="240"/>
        <v>#DIV/0!</v>
      </c>
      <c r="L5148" s="10" t="str">
        <f t="shared" si="241"/>
        <v>Invalid</v>
      </c>
      <c r="M5148" s="10" t="str">
        <f t="shared" si="242"/>
        <v/>
      </c>
    </row>
    <row r="5149" spans="8:13" ht="14.25">
      <c r="H5149" s="7">
        <v>1000</v>
      </c>
      <c r="K5149" s="9" t="e">
        <f t="shared" si="240"/>
        <v>#DIV/0!</v>
      </c>
      <c r="L5149" s="10" t="str">
        <f t="shared" si="241"/>
        <v>Invalid</v>
      </c>
      <c r="M5149" s="10" t="str">
        <f t="shared" si="242"/>
        <v/>
      </c>
    </row>
    <row r="5150" spans="8:13" ht="14.25">
      <c r="H5150" s="7">
        <v>1000</v>
      </c>
      <c r="K5150" s="9" t="e">
        <f t="shared" si="240"/>
        <v>#DIV/0!</v>
      </c>
      <c r="L5150" s="10" t="str">
        <f t="shared" si="241"/>
        <v>Invalid</v>
      </c>
      <c r="M5150" s="10" t="str">
        <f t="shared" si="242"/>
        <v/>
      </c>
    </row>
    <row r="5151" spans="8:13" ht="14.25">
      <c r="H5151" s="7">
        <v>1000</v>
      </c>
      <c r="K5151" s="9" t="e">
        <f t="shared" si="240"/>
        <v>#DIV/0!</v>
      </c>
      <c r="L5151" s="10" t="str">
        <f t="shared" si="241"/>
        <v>Invalid</v>
      </c>
      <c r="M5151" s="10" t="str">
        <f t="shared" si="242"/>
        <v/>
      </c>
    </row>
    <row r="5152" spans="8:13" ht="14.25">
      <c r="H5152" s="7">
        <v>1000</v>
      </c>
      <c r="K5152" s="9" t="e">
        <f t="shared" si="240"/>
        <v>#DIV/0!</v>
      </c>
      <c r="L5152" s="10" t="str">
        <f t="shared" si="241"/>
        <v>Invalid</v>
      </c>
      <c r="M5152" s="10" t="str">
        <f t="shared" si="242"/>
        <v/>
      </c>
    </row>
    <row r="5153" spans="8:13" ht="14.25">
      <c r="H5153" s="7">
        <v>1000</v>
      </c>
      <c r="K5153" s="9" t="e">
        <f t="shared" si="240"/>
        <v>#DIV/0!</v>
      </c>
      <c r="L5153" s="10" t="str">
        <f t="shared" si="241"/>
        <v>Invalid</v>
      </c>
      <c r="M5153" s="10" t="str">
        <f t="shared" si="242"/>
        <v/>
      </c>
    </row>
    <row r="5154" spans="8:13" ht="14.25">
      <c r="H5154" s="7">
        <v>1000</v>
      </c>
      <c r="K5154" s="9" t="e">
        <f t="shared" si="240"/>
        <v>#DIV/0!</v>
      </c>
      <c r="L5154" s="10" t="str">
        <f t="shared" si="241"/>
        <v>Invalid</v>
      </c>
      <c r="M5154" s="10" t="str">
        <f t="shared" si="242"/>
        <v/>
      </c>
    </row>
    <row r="5155" spans="8:13" ht="14.25">
      <c r="H5155" s="7">
        <v>1000</v>
      </c>
      <c r="K5155" s="9" t="e">
        <f t="shared" si="240"/>
        <v>#DIV/0!</v>
      </c>
      <c r="L5155" s="10" t="str">
        <f t="shared" si="241"/>
        <v>Invalid</v>
      </c>
      <c r="M5155" s="10" t="str">
        <f t="shared" si="242"/>
        <v/>
      </c>
    </row>
    <row r="5156" spans="8:13" ht="14.25">
      <c r="H5156" s="7">
        <v>1000</v>
      </c>
      <c r="K5156" s="9" t="e">
        <f t="shared" si="240"/>
        <v>#DIV/0!</v>
      </c>
      <c r="L5156" s="10" t="str">
        <f t="shared" si="241"/>
        <v>Invalid</v>
      </c>
      <c r="M5156" s="10" t="str">
        <f t="shared" si="242"/>
        <v/>
      </c>
    </row>
    <row r="5157" spans="8:13" ht="14.25">
      <c r="H5157" s="7">
        <v>1000</v>
      </c>
      <c r="K5157" s="9" t="e">
        <f t="shared" si="240"/>
        <v>#DIV/0!</v>
      </c>
      <c r="L5157" s="10" t="str">
        <f t="shared" si="241"/>
        <v>Invalid</v>
      </c>
      <c r="M5157" s="10" t="str">
        <f t="shared" si="242"/>
        <v/>
      </c>
    </row>
    <row r="5158" spans="8:13" ht="14.25">
      <c r="H5158" s="7">
        <v>1000</v>
      </c>
      <c r="K5158" s="9" t="e">
        <f t="shared" si="240"/>
        <v>#DIV/0!</v>
      </c>
      <c r="L5158" s="10" t="str">
        <f t="shared" si="241"/>
        <v>Invalid</v>
      </c>
      <c r="M5158" s="10" t="str">
        <f t="shared" si="242"/>
        <v/>
      </c>
    </row>
    <row r="5159" spans="8:13" ht="14.25">
      <c r="H5159" s="7">
        <v>1000</v>
      </c>
      <c r="K5159" s="9" t="e">
        <f t="shared" si="240"/>
        <v>#DIV/0!</v>
      </c>
      <c r="L5159" s="10" t="str">
        <f t="shared" si="241"/>
        <v>Invalid</v>
      </c>
      <c r="M5159" s="10" t="str">
        <f t="shared" si="242"/>
        <v/>
      </c>
    </row>
    <row r="5160" spans="8:13" ht="14.25">
      <c r="H5160" s="7">
        <v>1000</v>
      </c>
      <c r="K5160" s="9" t="e">
        <f t="shared" si="240"/>
        <v>#DIV/0!</v>
      </c>
      <c r="L5160" s="10" t="str">
        <f t="shared" si="241"/>
        <v>Invalid</v>
      </c>
      <c r="M5160" s="10" t="str">
        <f t="shared" si="242"/>
        <v/>
      </c>
    </row>
    <row r="5161" spans="8:13" ht="14.25">
      <c r="H5161" s="7">
        <v>1000</v>
      </c>
      <c r="K5161" s="9" t="e">
        <f t="shared" si="240"/>
        <v>#DIV/0!</v>
      </c>
      <c r="L5161" s="10" t="str">
        <f t="shared" si="241"/>
        <v>Invalid</v>
      </c>
      <c r="M5161" s="10" t="str">
        <f t="shared" si="242"/>
        <v/>
      </c>
    </row>
    <row r="5162" spans="8:13" ht="14.25">
      <c r="H5162" s="7">
        <v>1000</v>
      </c>
      <c r="K5162" s="9" t="e">
        <f t="shared" si="240"/>
        <v>#DIV/0!</v>
      </c>
      <c r="L5162" s="10" t="str">
        <f t="shared" si="241"/>
        <v>Invalid</v>
      </c>
      <c r="M5162" s="10" t="str">
        <f t="shared" si="242"/>
        <v/>
      </c>
    </row>
    <row r="5163" spans="8:13" ht="14.25">
      <c r="H5163" s="7">
        <v>1000</v>
      </c>
      <c r="K5163" s="9" t="e">
        <f t="shared" si="240"/>
        <v>#DIV/0!</v>
      </c>
      <c r="L5163" s="10" t="str">
        <f t="shared" si="241"/>
        <v>Invalid</v>
      </c>
      <c r="M5163" s="10" t="str">
        <f t="shared" si="242"/>
        <v/>
      </c>
    </row>
    <row r="5164" spans="8:13" ht="14.25">
      <c r="H5164" s="7">
        <v>1000</v>
      </c>
      <c r="K5164" s="9" t="e">
        <f t="shared" si="240"/>
        <v>#DIV/0!</v>
      </c>
      <c r="L5164" s="10" t="str">
        <f t="shared" si="241"/>
        <v>Invalid</v>
      </c>
      <c r="M5164" s="10" t="str">
        <f t="shared" si="242"/>
        <v/>
      </c>
    </row>
    <row r="5165" spans="8:13" ht="14.25">
      <c r="H5165" s="7">
        <v>1000</v>
      </c>
      <c r="K5165" s="9" t="e">
        <f t="shared" si="240"/>
        <v>#DIV/0!</v>
      </c>
      <c r="L5165" s="10" t="str">
        <f t="shared" si="241"/>
        <v>Invalid</v>
      </c>
      <c r="M5165" s="10" t="str">
        <f t="shared" si="242"/>
        <v/>
      </c>
    </row>
    <row r="5166" spans="8:13" ht="14.25">
      <c r="H5166" s="7">
        <v>1000</v>
      </c>
      <c r="K5166" s="9" t="e">
        <f t="shared" si="240"/>
        <v>#DIV/0!</v>
      </c>
      <c r="L5166" s="10" t="str">
        <f t="shared" si="241"/>
        <v>Invalid</v>
      </c>
      <c r="M5166" s="10" t="str">
        <f t="shared" si="242"/>
        <v/>
      </c>
    </row>
    <row r="5167" spans="8:13" ht="14.25">
      <c r="H5167" s="7">
        <v>1000</v>
      </c>
      <c r="K5167" s="9" t="e">
        <f t="shared" si="240"/>
        <v>#DIV/0!</v>
      </c>
      <c r="L5167" s="10" t="str">
        <f t="shared" si="241"/>
        <v>Invalid</v>
      </c>
      <c r="M5167" s="10" t="str">
        <f t="shared" si="242"/>
        <v/>
      </c>
    </row>
    <row r="5168" spans="8:13" ht="14.25">
      <c r="H5168" s="7">
        <v>1000</v>
      </c>
      <c r="K5168" s="9" t="e">
        <f t="shared" si="240"/>
        <v>#DIV/0!</v>
      </c>
      <c r="L5168" s="10" t="str">
        <f t="shared" si="241"/>
        <v>Invalid</v>
      </c>
      <c r="M5168" s="10" t="str">
        <f t="shared" si="242"/>
        <v/>
      </c>
    </row>
    <row r="5169" spans="8:13" ht="14.25">
      <c r="H5169" s="7">
        <v>1000</v>
      </c>
      <c r="K5169" s="9" t="e">
        <f t="shared" si="240"/>
        <v>#DIV/0!</v>
      </c>
      <c r="L5169" s="10" t="str">
        <f t="shared" si="241"/>
        <v>Invalid</v>
      </c>
      <c r="M5169" s="10" t="str">
        <f t="shared" si="242"/>
        <v/>
      </c>
    </row>
    <row r="5170" spans="8:13" ht="14.25">
      <c r="H5170" s="7">
        <v>1000</v>
      </c>
      <c r="K5170" s="9" t="e">
        <f t="shared" si="240"/>
        <v>#DIV/0!</v>
      </c>
      <c r="L5170" s="10" t="str">
        <f t="shared" si="241"/>
        <v>Invalid</v>
      </c>
      <c r="M5170" s="10" t="str">
        <f t="shared" si="242"/>
        <v/>
      </c>
    </row>
    <row r="5171" spans="8:13" ht="14.25">
      <c r="H5171" s="7">
        <v>1000</v>
      </c>
      <c r="K5171" s="9" t="e">
        <f t="shared" si="240"/>
        <v>#DIV/0!</v>
      </c>
      <c r="L5171" s="10" t="str">
        <f t="shared" si="241"/>
        <v>Invalid</v>
      </c>
      <c r="M5171" s="10" t="str">
        <f t="shared" si="242"/>
        <v/>
      </c>
    </row>
    <row r="5172" spans="8:13" ht="14.25">
      <c r="H5172" s="7">
        <v>1000</v>
      </c>
      <c r="K5172" s="9" t="e">
        <f t="shared" si="240"/>
        <v>#DIV/0!</v>
      </c>
      <c r="L5172" s="10" t="str">
        <f t="shared" si="241"/>
        <v>Invalid</v>
      </c>
      <c r="M5172" s="10" t="str">
        <f t="shared" si="242"/>
        <v/>
      </c>
    </row>
    <row r="5173" spans="8:13" ht="14.25">
      <c r="H5173" s="7">
        <v>1000</v>
      </c>
      <c r="K5173" s="9" t="e">
        <f t="shared" si="240"/>
        <v>#DIV/0!</v>
      </c>
      <c r="L5173" s="10" t="str">
        <f t="shared" si="241"/>
        <v>Invalid</v>
      </c>
      <c r="M5173" s="10" t="str">
        <f t="shared" si="242"/>
        <v/>
      </c>
    </row>
    <row r="5174" spans="8:13" ht="14.25">
      <c r="H5174" s="7">
        <v>1000</v>
      </c>
      <c r="K5174" s="9" t="e">
        <f t="shared" si="240"/>
        <v>#DIV/0!</v>
      </c>
      <c r="L5174" s="10" t="str">
        <f t="shared" si="241"/>
        <v>Invalid</v>
      </c>
      <c r="M5174" s="10" t="str">
        <f t="shared" si="242"/>
        <v/>
      </c>
    </row>
    <row r="5175" spans="8:13" ht="14.25">
      <c r="H5175" s="7">
        <v>1000</v>
      </c>
      <c r="K5175" s="9" t="e">
        <f t="shared" si="240"/>
        <v>#DIV/0!</v>
      </c>
      <c r="L5175" s="10" t="str">
        <f t="shared" si="241"/>
        <v>Invalid</v>
      </c>
      <c r="M5175" s="10" t="str">
        <f t="shared" si="242"/>
        <v/>
      </c>
    </row>
    <row r="5176" spans="8:13" ht="14.25">
      <c r="H5176" s="7">
        <v>1000</v>
      </c>
      <c r="K5176" s="9" t="e">
        <f t="shared" si="240"/>
        <v>#DIV/0!</v>
      </c>
      <c r="L5176" s="10" t="str">
        <f t="shared" si="241"/>
        <v>Invalid</v>
      </c>
      <c r="M5176" s="10" t="str">
        <f t="shared" si="242"/>
        <v/>
      </c>
    </row>
    <row r="5177" spans="8:13" ht="14.25">
      <c r="H5177" s="7">
        <v>1000</v>
      </c>
      <c r="K5177" s="9" t="e">
        <f t="shared" si="240"/>
        <v>#DIV/0!</v>
      </c>
      <c r="L5177" s="10" t="str">
        <f t="shared" si="241"/>
        <v>Invalid</v>
      </c>
      <c r="M5177" s="10" t="str">
        <f t="shared" si="242"/>
        <v/>
      </c>
    </row>
    <row r="5178" spans="8:13" ht="14.25">
      <c r="H5178" s="7">
        <v>1000</v>
      </c>
      <c r="K5178" s="9" t="e">
        <f t="shared" si="240"/>
        <v>#DIV/0!</v>
      </c>
      <c r="L5178" s="10" t="str">
        <f t="shared" si="241"/>
        <v>Invalid</v>
      </c>
      <c r="M5178" s="10" t="str">
        <f t="shared" si="242"/>
        <v/>
      </c>
    </row>
    <row r="5179" spans="8:13" ht="14.25">
      <c r="H5179" s="7">
        <v>1000</v>
      </c>
      <c r="K5179" s="9" t="e">
        <f t="shared" si="240"/>
        <v>#DIV/0!</v>
      </c>
      <c r="L5179" s="10" t="str">
        <f t="shared" si="241"/>
        <v>Invalid</v>
      </c>
      <c r="M5179" s="10" t="str">
        <f t="shared" si="242"/>
        <v/>
      </c>
    </row>
    <row r="5180" spans="8:13" ht="14.25">
      <c r="H5180" s="7">
        <v>1000</v>
      </c>
      <c r="K5180" s="9" t="e">
        <f t="shared" si="240"/>
        <v>#DIV/0!</v>
      </c>
      <c r="L5180" s="10" t="str">
        <f t="shared" si="241"/>
        <v>Invalid</v>
      </c>
      <c r="M5180" s="10" t="str">
        <f t="shared" si="242"/>
        <v/>
      </c>
    </row>
    <row r="5181" spans="8:13" ht="14.25">
      <c r="H5181" s="7">
        <v>1000</v>
      </c>
      <c r="K5181" s="9" t="e">
        <f t="shared" si="240"/>
        <v>#DIV/0!</v>
      </c>
      <c r="L5181" s="10" t="str">
        <f t="shared" si="241"/>
        <v>Invalid</v>
      </c>
      <c r="M5181" s="10" t="str">
        <f t="shared" si="242"/>
        <v/>
      </c>
    </row>
    <row r="5182" spans="8:13" ht="14.25">
      <c r="H5182" s="7">
        <v>1000</v>
      </c>
      <c r="K5182" s="9" t="e">
        <f t="shared" si="240"/>
        <v>#DIV/0!</v>
      </c>
      <c r="L5182" s="10" t="str">
        <f t="shared" si="241"/>
        <v>Invalid</v>
      </c>
      <c r="M5182" s="10" t="str">
        <f t="shared" si="242"/>
        <v/>
      </c>
    </row>
    <row r="5183" spans="8:13" ht="14.25">
      <c r="H5183" s="7">
        <v>1000</v>
      </c>
      <c r="K5183" s="9" t="e">
        <f t="shared" si="240"/>
        <v>#DIV/0!</v>
      </c>
      <c r="L5183" s="10" t="str">
        <f t="shared" si="241"/>
        <v>Invalid</v>
      </c>
      <c r="M5183" s="10" t="str">
        <f t="shared" si="242"/>
        <v/>
      </c>
    </row>
    <row r="5184" spans="8:13" ht="14.25">
      <c r="H5184" s="7">
        <v>1000</v>
      </c>
      <c r="K5184" s="9" t="e">
        <f t="shared" si="240"/>
        <v>#DIV/0!</v>
      </c>
      <c r="L5184" s="10" t="str">
        <f t="shared" si="241"/>
        <v>Invalid</v>
      </c>
      <c r="M5184" s="10" t="str">
        <f t="shared" si="242"/>
        <v/>
      </c>
    </row>
    <row r="5185" spans="8:13" ht="14.25">
      <c r="H5185" s="7">
        <v>1000</v>
      </c>
      <c r="K5185" s="9" t="e">
        <f t="shared" si="240"/>
        <v>#DIV/0!</v>
      </c>
      <c r="L5185" s="10" t="str">
        <f t="shared" si="241"/>
        <v>Invalid</v>
      </c>
      <c r="M5185" s="10" t="str">
        <f t="shared" si="242"/>
        <v/>
      </c>
    </row>
    <row r="5186" spans="8:13" ht="14.25">
      <c r="H5186" s="7">
        <v>1000</v>
      </c>
      <c r="K5186" s="9" t="e">
        <f t="shared" si="240"/>
        <v>#DIV/0!</v>
      </c>
      <c r="L5186" s="10" t="str">
        <f t="shared" si="241"/>
        <v>Invalid</v>
      </c>
      <c r="M5186" s="10" t="str">
        <f t="shared" si="242"/>
        <v/>
      </c>
    </row>
    <row r="5187" spans="8:13" ht="14.25">
      <c r="H5187" s="7">
        <v>1000</v>
      </c>
      <c r="K5187" s="9" t="e">
        <f t="shared" ref="K5187:K5250" si="243">(H5187/G5187)*J5187</f>
        <v>#DIV/0!</v>
      </c>
      <c r="L5187" s="10" t="str">
        <f t="shared" ref="L5187:L5250" si="244">IF(F5187="BUY",(K5187-H5187)/H5187, IF(F5187="SELL", (H5187-K5187)/H5187, "Invalid"))</f>
        <v>Invalid</v>
      </c>
      <c r="M5187" s="10" t="str">
        <f t="shared" ref="M5187:M5250" si="245">IF(E5187="BUY",(K5187-H5187)/H5187,IF(E5187="SELL",(H5187-K5187)/H5187,""))</f>
        <v/>
      </c>
    </row>
    <row r="5188" spans="8:13" ht="14.25">
      <c r="H5188" s="7">
        <v>1000</v>
      </c>
      <c r="K5188" s="9" t="e">
        <f t="shared" si="243"/>
        <v>#DIV/0!</v>
      </c>
      <c r="L5188" s="10" t="str">
        <f t="shared" si="244"/>
        <v>Invalid</v>
      </c>
      <c r="M5188" s="10" t="str">
        <f t="shared" si="245"/>
        <v/>
      </c>
    </row>
    <row r="5189" spans="8:13" ht="14.25">
      <c r="H5189" s="7">
        <v>1000</v>
      </c>
      <c r="K5189" s="9" t="e">
        <f t="shared" si="243"/>
        <v>#DIV/0!</v>
      </c>
      <c r="L5189" s="10" t="str">
        <f t="shared" si="244"/>
        <v>Invalid</v>
      </c>
      <c r="M5189" s="10" t="str">
        <f t="shared" si="245"/>
        <v/>
      </c>
    </row>
    <row r="5190" spans="8:13" ht="14.25">
      <c r="H5190" s="7">
        <v>1000</v>
      </c>
      <c r="K5190" s="9" t="e">
        <f t="shared" si="243"/>
        <v>#DIV/0!</v>
      </c>
      <c r="L5190" s="10" t="str">
        <f t="shared" si="244"/>
        <v>Invalid</v>
      </c>
      <c r="M5190" s="10" t="str">
        <f t="shared" si="245"/>
        <v/>
      </c>
    </row>
    <row r="5191" spans="8:13" ht="14.25">
      <c r="H5191" s="7">
        <v>1000</v>
      </c>
      <c r="K5191" s="9" t="e">
        <f t="shared" si="243"/>
        <v>#DIV/0!</v>
      </c>
      <c r="L5191" s="10" t="str">
        <f t="shared" si="244"/>
        <v>Invalid</v>
      </c>
      <c r="M5191" s="10" t="str">
        <f t="shared" si="245"/>
        <v/>
      </c>
    </row>
    <row r="5192" spans="8:13" ht="14.25">
      <c r="H5192" s="7">
        <v>1000</v>
      </c>
      <c r="K5192" s="9" t="e">
        <f t="shared" si="243"/>
        <v>#DIV/0!</v>
      </c>
      <c r="L5192" s="10" t="str">
        <f t="shared" si="244"/>
        <v>Invalid</v>
      </c>
      <c r="M5192" s="10" t="str">
        <f t="shared" si="245"/>
        <v/>
      </c>
    </row>
    <row r="5193" spans="8:13" ht="14.25">
      <c r="H5193" s="7">
        <v>1000</v>
      </c>
      <c r="K5193" s="9" t="e">
        <f t="shared" si="243"/>
        <v>#DIV/0!</v>
      </c>
      <c r="L5193" s="10" t="str">
        <f t="shared" si="244"/>
        <v>Invalid</v>
      </c>
      <c r="M5193" s="10" t="str">
        <f t="shared" si="245"/>
        <v/>
      </c>
    </row>
    <row r="5194" spans="8:13" ht="14.25">
      <c r="H5194" s="7">
        <v>1000</v>
      </c>
      <c r="K5194" s="9" t="e">
        <f t="shared" si="243"/>
        <v>#DIV/0!</v>
      </c>
      <c r="L5194" s="10" t="str">
        <f t="shared" si="244"/>
        <v>Invalid</v>
      </c>
      <c r="M5194" s="10" t="str">
        <f t="shared" si="245"/>
        <v/>
      </c>
    </row>
    <row r="5195" spans="8:13" ht="14.25">
      <c r="H5195" s="7">
        <v>1000</v>
      </c>
      <c r="K5195" s="9" t="e">
        <f t="shared" si="243"/>
        <v>#DIV/0!</v>
      </c>
      <c r="L5195" s="10" t="str">
        <f t="shared" si="244"/>
        <v>Invalid</v>
      </c>
      <c r="M5195" s="10" t="str">
        <f t="shared" si="245"/>
        <v/>
      </c>
    </row>
    <row r="5196" spans="8:13" ht="14.25">
      <c r="H5196" s="7">
        <v>1000</v>
      </c>
      <c r="K5196" s="9" t="e">
        <f t="shared" si="243"/>
        <v>#DIV/0!</v>
      </c>
      <c r="L5196" s="10" t="str">
        <f t="shared" si="244"/>
        <v>Invalid</v>
      </c>
      <c r="M5196" s="10" t="str">
        <f t="shared" si="245"/>
        <v/>
      </c>
    </row>
    <row r="5197" spans="8:13" ht="14.25">
      <c r="H5197" s="7">
        <v>1000</v>
      </c>
      <c r="K5197" s="9" t="e">
        <f t="shared" si="243"/>
        <v>#DIV/0!</v>
      </c>
      <c r="L5197" s="10" t="str">
        <f t="shared" si="244"/>
        <v>Invalid</v>
      </c>
      <c r="M5197" s="10" t="str">
        <f t="shared" si="245"/>
        <v/>
      </c>
    </row>
    <row r="5198" spans="8:13" ht="14.25">
      <c r="H5198" s="7">
        <v>1000</v>
      </c>
      <c r="K5198" s="9" t="e">
        <f t="shared" si="243"/>
        <v>#DIV/0!</v>
      </c>
      <c r="L5198" s="10" t="str">
        <f t="shared" si="244"/>
        <v>Invalid</v>
      </c>
      <c r="M5198" s="10" t="str">
        <f t="shared" si="245"/>
        <v/>
      </c>
    </row>
    <row r="5199" spans="8:13" ht="14.25">
      <c r="H5199" s="7">
        <v>1000</v>
      </c>
      <c r="K5199" s="9" t="e">
        <f t="shared" si="243"/>
        <v>#DIV/0!</v>
      </c>
      <c r="L5199" s="10" t="str">
        <f t="shared" si="244"/>
        <v>Invalid</v>
      </c>
      <c r="M5199" s="10" t="str">
        <f t="shared" si="245"/>
        <v/>
      </c>
    </row>
    <row r="5200" spans="8:13" ht="14.25">
      <c r="H5200" s="7">
        <v>1000</v>
      </c>
      <c r="K5200" s="9" t="e">
        <f t="shared" si="243"/>
        <v>#DIV/0!</v>
      </c>
      <c r="L5200" s="10" t="str">
        <f t="shared" si="244"/>
        <v>Invalid</v>
      </c>
      <c r="M5200" s="10" t="str">
        <f t="shared" si="245"/>
        <v/>
      </c>
    </row>
    <row r="5201" spans="8:13" ht="14.25">
      <c r="H5201" s="7">
        <v>1000</v>
      </c>
      <c r="K5201" s="9" t="e">
        <f t="shared" si="243"/>
        <v>#DIV/0!</v>
      </c>
      <c r="L5201" s="10" t="str">
        <f t="shared" si="244"/>
        <v>Invalid</v>
      </c>
      <c r="M5201" s="10" t="str">
        <f t="shared" si="245"/>
        <v/>
      </c>
    </row>
    <row r="5202" spans="8:13" ht="14.25">
      <c r="H5202" s="7">
        <v>1000</v>
      </c>
      <c r="K5202" s="9" t="e">
        <f t="shared" si="243"/>
        <v>#DIV/0!</v>
      </c>
      <c r="L5202" s="10" t="str">
        <f t="shared" si="244"/>
        <v>Invalid</v>
      </c>
      <c r="M5202" s="10" t="str">
        <f t="shared" si="245"/>
        <v/>
      </c>
    </row>
    <row r="5203" spans="8:13" ht="14.25">
      <c r="H5203" s="7">
        <v>1000</v>
      </c>
      <c r="K5203" s="9" t="e">
        <f t="shared" si="243"/>
        <v>#DIV/0!</v>
      </c>
      <c r="L5203" s="10" t="str">
        <f t="shared" si="244"/>
        <v>Invalid</v>
      </c>
      <c r="M5203" s="10" t="str">
        <f t="shared" si="245"/>
        <v/>
      </c>
    </row>
    <row r="5204" spans="8:13" ht="14.25">
      <c r="H5204" s="7">
        <v>1000</v>
      </c>
      <c r="K5204" s="9" t="e">
        <f t="shared" si="243"/>
        <v>#DIV/0!</v>
      </c>
      <c r="L5204" s="10" t="str">
        <f t="shared" si="244"/>
        <v>Invalid</v>
      </c>
      <c r="M5204" s="10" t="str">
        <f t="shared" si="245"/>
        <v/>
      </c>
    </row>
    <row r="5205" spans="8:13" ht="14.25">
      <c r="H5205" s="7">
        <v>1000</v>
      </c>
      <c r="K5205" s="9" t="e">
        <f t="shared" si="243"/>
        <v>#DIV/0!</v>
      </c>
      <c r="L5205" s="10" t="str">
        <f t="shared" si="244"/>
        <v>Invalid</v>
      </c>
      <c r="M5205" s="10" t="str">
        <f t="shared" si="245"/>
        <v/>
      </c>
    </row>
    <row r="5206" spans="8:13" ht="14.25">
      <c r="H5206" s="7">
        <v>1000</v>
      </c>
      <c r="K5206" s="9" t="e">
        <f t="shared" si="243"/>
        <v>#DIV/0!</v>
      </c>
      <c r="L5206" s="10" t="str">
        <f t="shared" si="244"/>
        <v>Invalid</v>
      </c>
      <c r="M5206" s="10" t="str">
        <f t="shared" si="245"/>
        <v/>
      </c>
    </row>
    <row r="5207" spans="8:13" ht="14.25">
      <c r="H5207" s="7">
        <v>1000</v>
      </c>
      <c r="K5207" s="9" t="e">
        <f t="shared" si="243"/>
        <v>#DIV/0!</v>
      </c>
      <c r="L5207" s="10" t="str">
        <f t="shared" si="244"/>
        <v>Invalid</v>
      </c>
      <c r="M5207" s="10" t="str">
        <f t="shared" si="245"/>
        <v/>
      </c>
    </row>
    <row r="5208" spans="8:13" ht="14.25">
      <c r="H5208" s="7">
        <v>1000</v>
      </c>
      <c r="K5208" s="9" t="e">
        <f t="shared" si="243"/>
        <v>#DIV/0!</v>
      </c>
      <c r="L5208" s="10" t="str">
        <f t="shared" si="244"/>
        <v>Invalid</v>
      </c>
      <c r="M5208" s="10" t="str">
        <f t="shared" si="245"/>
        <v/>
      </c>
    </row>
    <row r="5209" spans="8:13" ht="14.25">
      <c r="H5209" s="7">
        <v>1000</v>
      </c>
      <c r="K5209" s="9" t="e">
        <f t="shared" si="243"/>
        <v>#DIV/0!</v>
      </c>
      <c r="L5209" s="10" t="str">
        <f t="shared" si="244"/>
        <v>Invalid</v>
      </c>
      <c r="M5209" s="10" t="str">
        <f t="shared" si="245"/>
        <v/>
      </c>
    </row>
    <row r="5210" spans="8:13" ht="14.25">
      <c r="H5210" s="7">
        <v>1000</v>
      </c>
      <c r="K5210" s="9" t="e">
        <f t="shared" si="243"/>
        <v>#DIV/0!</v>
      </c>
      <c r="L5210" s="10" t="str">
        <f t="shared" si="244"/>
        <v>Invalid</v>
      </c>
      <c r="M5210" s="10" t="str">
        <f t="shared" si="245"/>
        <v/>
      </c>
    </row>
    <row r="5211" spans="8:13" ht="14.25">
      <c r="H5211" s="7">
        <v>1000</v>
      </c>
      <c r="K5211" s="9" t="e">
        <f t="shared" si="243"/>
        <v>#DIV/0!</v>
      </c>
      <c r="L5211" s="10" t="str">
        <f t="shared" si="244"/>
        <v>Invalid</v>
      </c>
      <c r="M5211" s="10" t="str">
        <f t="shared" si="245"/>
        <v/>
      </c>
    </row>
    <row r="5212" spans="8:13" ht="14.25">
      <c r="H5212" s="7">
        <v>1000</v>
      </c>
      <c r="K5212" s="9" t="e">
        <f t="shared" si="243"/>
        <v>#DIV/0!</v>
      </c>
      <c r="L5212" s="10" t="str">
        <f t="shared" si="244"/>
        <v>Invalid</v>
      </c>
      <c r="M5212" s="10" t="str">
        <f t="shared" si="245"/>
        <v/>
      </c>
    </row>
    <row r="5213" spans="8:13" ht="14.25">
      <c r="H5213" s="7">
        <v>1000</v>
      </c>
      <c r="K5213" s="9" t="e">
        <f t="shared" si="243"/>
        <v>#DIV/0!</v>
      </c>
      <c r="L5213" s="10" t="str">
        <f t="shared" si="244"/>
        <v>Invalid</v>
      </c>
      <c r="M5213" s="10" t="str">
        <f t="shared" si="245"/>
        <v/>
      </c>
    </row>
    <row r="5214" spans="8:13" ht="14.25">
      <c r="H5214" s="7">
        <v>1000</v>
      </c>
      <c r="K5214" s="9" t="e">
        <f t="shared" si="243"/>
        <v>#DIV/0!</v>
      </c>
      <c r="L5214" s="10" t="str">
        <f t="shared" si="244"/>
        <v>Invalid</v>
      </c>
      <c r="M5214" s="10" t="str">
        <f t="shared" si="245"/>
        <v/>
      </c>
    </row>
    <row r="5215" spans="8:13" ht="14.25">
      <c r="H5215" s="7">
        <v>1000</v>
      </c>
      <c r="K5215" s="9" t="e">
        <f t="shared" si="243"/>
        <v>#DIV/0!</v>
      </c>
      <c r="L5215" s="10" t="str">
        <f t="shared" si="244"/>
        <v>Invalid</v>
      </c>
      <c r="M5215" s="10" t="str">
        <f t="shared" si="245"/>
        <v/>
      </c>
    </row>
    <row r="5216" spans="8:13" ht="14.25">
      <c r="H5216" s="7">
        <v>1000</v>
      </c>
      <c r="K5216" s="9" t="e">
        <f t="shared" si="243"/>
        <v>#DIV/0!</v>
      </c>
      <c r="L5216" s="10" t="str">
        <f t="shared" si="244"/>
        <v>Invalid</v>
      </c>
      <c r="M5216" s="10" t="str">
        <f t="shared" si="245"/>
        <v/>
      </c>
    </row>
    <row r="5217" spans="8:13" ht="14.25">
      <c r="H5217" s="7">
        <v>1000</v>
      </c>
      <c r="K5217" s="9" t="e">
        <f t="shared" si="243"/>
        <v>#DIV/0!</v>
      </c>
      <c r="L5217" s="10" t="str">
        <f t="shared" si="244"/>
        <v>Invalid</v>
      </c>
      <c r="M5217" s="10" t="str">
        <f t="shared" si="245"/>
        <v/>
      </c>
    </row>
    <row r="5218" spans="8:13" ht="14.25">
      <c r="H5218" s="7">
        <v>1000</v>
      </c>
      <c r="K5218" s="9" t="e">
        <f t="shared" si="243"/>
        <v>#DIV/0!</v>
      </c>
      <c r="L5218" s="10" t="str">
        <f t="shared" si="244"/>
        <v>Invalid</v>
      </c>
      <c r="M5218" s="10" t="str">
        <f t="shared" si="245"/>
        <v/>
      </c>
    </row>
    <row r="5219" spans="8:13" ht="14.25">
      <c r="H5219" s="7">
        <v>1000</v>
      </c>
      <c r="K5219" s="9" t="e">
        <f t="shared" si="243"/>
        <v>#DIV/0!</v>
      </c>
      <c r="L5219" s="10" t="str">
        <f t="shared" si="244"/>
        <v>Invalid</v>
      </c>
      <c r="M5219" s="10" t="str">
        <f t="shared" si="245"/>
        <v/>
      </c>
    </row>
    <row r="5220" spans="8:13" ht="14.25">
      <c r="H5220" s="7">
        <v>1000</v>
      </c>
      <c r="K5220" s="9" t="e">
        <f t="shared" si="243"/>
        <v>#DIV/0!</v>
      </c>
      <c r="L5220" s="10" t="str">
        <f t="shared" si="244"/>
        <v>Invalid</v>
      </c>
      <c r="M5220" s="10" t="str">
        <f t="shared" si="245"/>
        <v/>
      </c>
    </row>
    <row r="5221" spans="8:13" ht="14.25">
      <c r="H5221" s="7">
        <v>1000</v>
      </c>
      <c r="K5221" s="9" t="e">
        <f t="shared" si="243"/>
        <v>#DIV/0!</v>
      </c>
      <c r="L5221" s="10" t="str">
        <f t="shared" si="244"/>
        <v>Invalid</v>
      </c>
      <c r="M5221" s="10" t="str">
        <f t="shared" si="245"/>
        <v/>
      </c>
    </row>
    <row r="5222" spans="8:13" ht="14.25">
      <c r="H5222" s="7">
        <v>1000</v>
      </c>
      <c r="K5222" s="9" t="e">
        <f t="shared" si="243"/>
        <v>#DIV/0!</v>
      </c>
      <c r="L5222" s="10" t="str">
        <f t="shared" si="244"/>
        <v>Invalid</v>
      </c>
      <c r="M5222" s="10" t="str">
        <f t="shared" si="245"/>
        <v/>
      </c>
    </row>
    <row r="5223" spans="8:13" ht="14.25">
      <c r="H5223" s="7">
        <v>1000</v>
      </c>
      <c r="K5223" s="9" t="e">
        <f t="shared" si="243"/>
        <v>#DIV/0!</v>
      </c>
      <c r="L5223" s="10" t="str">
        <f t="shared" si="244"/>
        <v>Invalid</v>
      </c>
      <c r="M5223" s="10" t="str">
        <f t="shared" si="245"/>
        <v/>
      </c>
    </row>
    <row r="5224" spans="8:13" ht="14.25">
      <c r="H5224" s="7">
        <v>1000</v>
      </c>
      <c r="K5224" s="9" t="e">
        <f t="shared" si="243"/>
        <v>#DIV/0!</v>
      </c>
      <c r="L5224" s="10" t="str">
        <f t="shared" si="244"/>
        <v>Invalid</v>
      </c>
      <c r="M5224" s="10" t="str">
        <f t="shared" si="245"/>
        <v/>
      </c>
    </row>
    <row r="5225" spans="8:13" ht="14.25">
      <c r="H5225" s="7">
        <v>1000</v>
      </c>
      <c r="K5225" s="9" t="e">
        <f t="shared" si="243"/>
        <v>#DIV/0!</v>
      </c>
      <c r="L5225" s="10" t="str">
        <f t="shared" si="244"/>
        <v>Invalid</v>
      </c>
      <c r="M5225" s="10" t="str">
        <f t="shared" si="245"/>
        <v/>
      </c>
    </row>
    <row r="5226" spans="8:13" ht="14.25">
      <c r="H5226" s="7">
        <v>1000</v>
      </c>
      <c r="K5226" s="9" t="e">
        <f t="shared" si="243"/>
        <v>#DIV/0!</v>
      </c>
      <c r="L5226" s="10" t="str">
        <f t="shared" si="244"/>
        <v>Invalid</v>
      </c>
      <c r="M5226" s="10" t="str">
        <f t="shared" si="245"/>
        <v/>
      </c>
    </row>
    <row r="5227" spans="8:13" ht="14.25">
      <c r="H5227" s="7">
        <v>1000</v>
      </c>
      <c r="K5227" s="9" t="e">
        <f t="shared" si="243"/>
        <v>#DIV/0!</v>
      </c>
      <c r="L5227" s="10" t="str">
        <f t="shared" si="244"/>
        <v>Invalid</v>
      </c>
      <c r="M5227" s="10" t="str">
        <f t="shared" si="245"/>
        <v/>
      </c>
    </row>
    <row r="5228" spans="8:13" ht="14.25">
      <c r="H5228" s="7">
        <v>1000</v>
      </c>
      <c r="K5228" s="9" t="e">
        <f t="shared" si="243"/>
        <v>#DIV/0!</v>
      </c>
      <c r="L5228" s="10" t="str">
        <f t="shared" si="244"/>
        <v>Invalid</v>
      </c>
      <c r="M5228" s="10" t="str">
        <f t="shared" si="245"/>
        <v/>
      </c>
    </row>
    <row r="5229" spans="8:13" ht="14.25">
      <c r="H5229" s="7">
        <v>1000</v>
      </c>
      <c r="K5229" s="9" t="e">
        <f t="shared" si="243"/>
        <v>#DIV/0!</v>
      </c>
      <c r="L5229" s="10" t="str">
        <f t="shared" si="244"/>
        <v>Invalid</v>
      </c>
      <c r="M5229" s="10" t="str">
        <f t="shared" si="245"/>
        <v/>
      </c>
    </row>
    <row r="5230" spans="8:13" ht="14.25">
      <c r="H5230" s="7">
        <v>1000</v>
      </c>
      <c r="K5230" s="9" t="e">
        <f t="shared" si="243"/>
        <v>#DIV/0!</v>
      </c>
      <c r="L5230" s="10" t="str">
        <f t="shared" si="244"/>
        <v>Invalid</v>
      </c>
      <c r="M5230" s="10" t="str">
        <f t="shared" si="245"/>
        <v/>
      </c>
    </row>
    <row r="5231" spans="8:13" ht="14.25">
      <c r="H5231" s="7">
        <v>1000</v>
      </c>
      <c r="K5231" s="9" t="e">
        <f t="shared" si="243"/>
        <v>#DIV/0!</v>
      </c>
      <c r="L5231" s="10" t="str">
        <f t="shared" si="244"/>
        <v>Invalid</v>
      </c>
      <c r="M5231" s="10" t="str">
        <f t="shared" si="245"/>
        <v/>
      </c>
    </row>
    <row r="5232" spans="8:13" ht="14.25">
      <c r="H5232" s="7">
        <v>1000</v>
      </c>
      <c r="K5232" s="9" t="e">
        <f t="shared" si="243"/>
        <v>#DIV/0!</v>
      </c>
      <c r="L5232" s="10" t="str">
        <f t="shared" si="244"/>
        <v>Invalid</v>
      </c>
      <c r="M5232" s="10" t="str">
        <f t="shared" si="245"/>
        <v/>
      </c>
    </row>
    <row r="5233" spans="8:13" ht="14.25">
      <c r="H5233" s="7">
        <v>1000</v>
      </c>
      <c r="K5233" s="9" t="e">
        <f t="shared" si="243"/>
        <v>#DIV/0!</v>
      </c>
      <c r="L5233" s="10" t="str">
        <f t="shared" si="244"/>
        <v>Invalid</v>
      </c>
      <c r="M5233" s="10" t="str">
        <f t="shared" si="245"/>
        <v/>
      </c>
    </row>
    <row r="5234" spans="8:13" ht="14.25">
      <c r="H5234" s="7">
        <v>1000</v>
      </c>
      <c r="K5234" s="9" t="e">
        <f t="shared" si="243"/>
        <v>#DIV/0!</v>
      </c>
      <c r="L5234" s="10" t="str">
        <f t="shared" si="244"/>
        <v>Invalid</v>
      </c>
      <c r="M5234" s="10" t="str">
        <f t="shared" si="245"/>
        <v/>
      </c>
    </row>
    <row r="5235" spans="8:13" ht="14.25">
      <c r="H5235" s="7">
        <v>1000</v>
      </c>
      <c r="K5235" s="9" t="e">
        <f t="shared" si="243"/>
        <v>#DIV/0!</v>
      </c>
      <c r="L5235" s="10" t="str">
        <f t="shared" si="244"/>
        <v>Invalid</v>
      </c>
      <c r="M5235" s="10" t="str">
        <f t="shared" si="245"/>
        <v/>
      </c>
    </row>
    <row r="5236" spans="8:13" ht="14.25">
      <c r="H5236" s="7">
        <v>1000</v>
      </c>
      <c r="K5236" s="9" t="e">
        <f t="shared" si="243"/>
        <v>#DIV/0!</v>
      </c>
      <c r="L5236" s="10" t="str">
        <f t="shared" si="244"/>
        <v>Invalid</v>
      </c>
      <c r="M5236" s="10" t="str">
        <f t="shared" si="245"/>
        <v/>
      </c>
    </row>
    <row r="5237" spans="8:13" ht="14.25">
      <c r="H5237" s="7">
        <v>1000</v>
      </c>
      <c r="K5237" s="9" t="e">
        <f t="shared" si="243"/>
        <v>#DIV/0!</v>
      </c>
      <c r="L5237" s="10" t="str">
        <f t="shared" si="244"/>
        <v>Invalid</v>
      </c>
      <c r="M5237" s="10" t="str">
        <f t="shared" si="245"/>
        <v/>
      </c>
    </row>
    <row r="5238" spans="8:13" ht="14.25">
      <c r="H5238" s="7">
        <v>1000</v>
      </c>
      <c r="K5238" s="9" t="e">
        <f t="shared" si="243"/>
        <v>#DIV/0!</v>
      </c>
      <c r="L5238" s="10" t="str">
        <f t="shared" si="244"/>
        <v>Invalid</v>
      </c>
      <c r="M5238" s="10" t="str">
        <f t="shared" si="245"/>
        <v/>
      </c>
    </row>
    <row r="5239" spans="8:13" ht="14.25">
      <c r="H5239" s="7">
        <v>1000</v>
      </c>
      <c r="K5239" s="9" t="e">
        <f t="shared" si="243"/>
        <v>#DIV/0!</v>
      </c>
      <c r="L5239" s="10" t="str">
        <f t="shared" si="244"/>
        <v>Invalid</v>
      </c>
      <c r="M5239" s="10" t="str">
        <f t="shared" si="245"/>
        <v/>
      </c>
    </row>
    <row r="5240" spans="8:13" ht="14.25">
      <c r="H5240" s="7">
        <v>1000</v>
      </c>
      <c r="K5240" s="9" t="e">
        <f t="shared" si="243"/>
        <v>#DIV/0!</v>
      </c>
      <c r="L5240" s="10" t="str">
        <f t="shared" si="244"/>
        <v>Invalid</v>
      </c>
      <c r="M5240" s="10" t="str">
        <f t="shared" si="245"/>
        <v/>
      </c>
    </row>
    <row r="5241" spans="8:13" ht="14.25">
      <c r="H5241" s="7">
        <v>1000</v>
      </c>
      <c r="K5241" s="9" t="e">
        <f t="shared" si="243"/>
        <v>#DIV/0!</v>
      </c>
      <c r="L5241" s="10" t="str">
        <f t="shared" si="244"/>
        <v>Invalid</v>
      </c>
      <c r="M5241" s="10" t="str">
        <f t="shared" si="245"/>
        <v/>
      </c>
    </row>
    <row r="5242" spans="8:13" ht="14.25">
      <c r="H5242" s="7">
        <v>1000</v>
      </c>
      <c r="K5242" s="9" t="e">
        <f t="shared" si="243"/>
        <v>#DIV/0!</v>
      </c>
      <c r="L5242" s="10" t="str">
        <f t="shared" si="244"/>
        <v>Invalid</v>
      </c>
      <c r="M5242" s="10" t="str">
        <f t="shared" si="245"/>
        <v/>
      </c>
    </row>
    <row r="5243" spans="8:13" ht="14.25">
      <c r="H5243" s="7">
        <v>1000</v>
      </c>
      <c r="K5243" s="9" t="e">
        <f t="shared" si="243"/>
        <v>#DIV/0!</v>
      </c>
      <c r="L5243" s="10" t="str">
        <f t="shared" si="244"/>
        <v>Invalid</v>
      </c>
      <c r="M5243" s="10" t="str">
        <f t="shared" si="245"/>
        <v/>
      </c>
    </row>
    <row r="5244" spans="8:13" ht="14.25">
      <c r="H5244" s="7">
        <v>1000</v>
      </c>
      <c r="K5244" s="9" t="e">
        <f t="shared" si="243"/>
        <v>#DIV/0!</v>
      </c>
      <c r="L5244" s="10" t="str">
        <f t="shared" si="244"/>
        <v>Invalid</v>
      </c>
      <c r="M5244" s="10" t="str">
        <f t="shared" si="245"/>
        <v/>
      </c>
    </row>
    <row r="5245" spans="8:13" ht="14.25">
      <c r="H5245" s="7">
        <v>1000</v>
      </c>
      <c r="K5245" s="9" t="e">
        <f t="shared" si="243"/>
        <v>#DIV/0!</v>
      </c>
      <c r="L5245" s="10" t="str">
        <f t="shared" si="244"/>
        <v>Invalid</v>
      </c>
      <c r="M5245" s="10" t="str">
        <f t="shared" si="245"/>
        <v/>
      </c>
    </row>
    <row r="5246" spans="8:13" ht="14.25">
      <c r="H5246" s="7">
        <v>1000</v>
      </c>
      <c r="K5246" s="9" t="e">
        <f t="shared" si="243"/>
        <v>#DIV/0!</v>
      </c>
      <c r="L5246" s="10" t="str">
        <f t="shared" si="244"/>
        <v>Invalid</v>
      </c>
      <c r="M5246" s="10" t="str">
        <f t="shared" si="245"/>
        <v/>
      </c>
    </row>
    <row r="5247" spans="8:13" ht="14.25">
      <c r="H5247" s="7">
        <v>1000</v>
      </c>
      <c r="K5247" s="9" t="e">
        <f t="shared" si="243"/>
        <v>#DIV/0!</v>
      </c>
      <c r="L5247" s="10" t="str">
        <f t="shared" si="244"/>
        <v>Invalid</v>
      </c>
      <c r="M5247" s="10" t="str">
        <f t="shared" si="245"/>
        <v/>
      </c>
    </row>
    <row r="5248" spans="8:13" ht="14.25">
      <c r="H5248" s="7">
        <v>1000</v>
      </c>
      <c r="K5248" s="9" t="e">
        <f t="shared" si="243"/>
        <v>#DIV/0!</v>
      </c>
      <c r="L5248" s="10" t="str">
        <f t="shared" si="244"/>
        <v>Invalid</v>
      </c>
      <c r="M5248" s="10" t="str">
        <f t="shared" si="245"/>
        <v/>
      </c>
    </row>
    <row r="5249" spans="8:13" ht="14.25">
      <c r="H5249" s="7">
        <v>1000</v>
      </c>
      <c r="K5249" s="9" t="e">
        <f t="shared" si="243"/>
        <v>#DIV/0!</v>
      </c>
      <c r="L5249" s="10" t="str">
        <f t="shared" si="244"/>
        <v>Invalid</v>
      </c>
      <c r="M5249" s="10" t="str">
        <f t="shared" si="245"/>
        <v/>
      </c>
    </row>
    <row r="5250" spans="8:13" ht="14.25">
      <c r="H5250" s="7">
        <v>1000</v>
      </c>
      <c r="K5250" s="9" t="e">
        <f t="shared" si="243"/>
        <v>#DIV/0!</v>
      </c>
      <c r="L5250" s="10" t="str">
        <f t="shared" si="244"/>
        <v>Invalid</v>
      </c>
      <c r="M5250" s="10" t="str">
        <f t="shared" si="245"/>
        <v/>
      </c>
    </row>
    <row r="5251" spans="8:13" ht="14.25">
      <c r="H5251" s="7">
        <v>1000</v>
      </c>
      <c r="K5251" s="9" t="e">
        <f t="shared" ref="K5251:K5314" si="246">(H5251/G5251)*J5251</f>
        <v>#DIV/0!</v>
      </c>
      <c r="L5251" s="10" t="str">
        <f t="shared" ref="L5251:L5314" si="247">IF(F5251="BUY",(K5251-H5251)/H5251, IF(F5251="SELL", (H5251-K5251)/H5251, "Invalid"))</f>
        <v>Invalid</v>
      </c>
      <c r="M5251" s="10" t="str">
        <f t="shared" ref="M5251:M5314" si="248">IF(E5251="BUY",(K5251-H5251)/H5251,IF(E5251="SELL",(H5251-K5251)/H5251,""))</f>
        <v/>
      </c>
    </row>
    <row r="5252" spans="8:13" ht="14.25">
      <c r="H5252" s="7">
        <v>1000</v>
      </c>
      <c r="K5252" s="9" t="e">
        <f t="shared" si="246"/>
        <v>#DIV/0!</v>
      </c>
      <c r="L5252" s="10" t="str">
        <f t="shared" si="247"/>
        <v>Invalid</v>
      </c>
      <c r="M5252" s="10" t="str">
        <f t="shared" si="248"/>
        <v/>
      </c>
    </row>
    <row r="5253" spans="8:13" ht="14.25">
      <c r="H5253" s="7">
        <v>1000</v>
      </c>
      <c r="K5253" s="9" t="e">
        <f t="shared" si="246"/>
        <v>#DIV/0!</v>
      </c>
      <c r="L5253" s="10" t="str">
        <f t="shared" si="247"/>
        <v>Invalid</v>
      </c>
      <c r="M5253" s="10" t="str">
        <f t="shared" si="248"/>
        <v/>
      </c>
    </row>
    <row r="5254" spans="8:13" ht="14.25">
      <c r="H5254" s="7">
        <v>1000</v>
      </c>
      <c r="K5254" s="9" t="e">
        <f t="shared" si="246"/>
        <v>#DIV/0!</v>
      </c>
      <c r="L5254" s="10" t="str">
        <f t="shared" si="247"/>
        <v>Invalid</v>
      </c>
      <c r="M5254" s="10" t="str">
        <f t="shared" si="248"/>
        <v/>
      </c>
    </row>
    <row r="5255" spans="8:13" ht="14.25">
      <c r="H5255" s="7">
        <v>1000</v>
      </c>
      <c r="K5255" s="9" t="e">
        <f t="shared" si="246"/>
        <v>#DIV/0!</v>
      </c>
      <c r="L5255" s="10" t="str">
        <f t="shared" si="247"/>
        <v>Invalid</v>
      </c>
      <c r="M5255" s="10" t="str">
        <f t="shared" si="248"/>
        <v/>
      </c>
    </row>
    <row r="5256" spans="8:13" ht="14.25">
      <c r="H5256" s="7">
        <v>1000</v>
      </c>
      <c r="K5256" s="9" t="e">
        <f t="shared" si="246"/>
        <v>#DIV/0!</v>
      </c>
      <c r="L5256" s="10" t="str">
        <f t="shared" si="247"/>
        <v>Invalid</v>
      </c>
      <c r="M5256" s="10" t="str">
        <f t="shared" si="248"/>
        <v/>
      </c>
    </row>
    <row r="5257" spans="8:13" ht="14.25">
      <c r="H5257" s="7">
        <v>1000</v>
      </c>
      <c r="K5257" s="9" t="e">
        <f t="shared" si="246"/>
        <v>#DIV/0!</v>
      </c>
      <c r="L5257" s="10" t="str">
        <f t="shared" si="247"/>
        <v>Invalid</v>
      </c>
      <c r="M5257" s="10" t="str">
        <f t="shared" si="248"/>
        <v/>
      </c>
    </row>
    <row r="5258" spans="8:13" ht="14.25">
      <c r="H5258" s="7">
        <v>1000</v>
      </c>
      <c r="K5258" s="9" t="e">
        <f t="shared" si="246"/>
        <v>#DIV/0!</v>
      </c>
      <c r="L5258" s="10" t="str">
        <f t="shared" si="247"/>
        <v>Invalid</v>
      </c>
      <c r="M5258" s="10" t="str">
        <f t="shared" si="248"/>
        <v/>
      </c>
    </row>
    <row r="5259" spans="8:13" ht="14.25">
      <c r="H5259" s="7">
        <v>1000</v>
      </c>
      <c r="K5259" s="9" t="e">
        <f t="shared" si="246"/>
        <v>#DIV/0!</v>
      </c>
      <c r="L5259" s="10" t="str">
        <f t="shared" si="247"/>
        <v>Invalid</v>
      </c>
      <c r="M5259" s="10" t="str">
        <f t="shared" si="248"/>
        <v/>
      </c>
    </row>
    <row r="5260" spans="8:13" ht="14.25">
      <c r="H5260" s="7">
        <v>1000</v>
      </c>
      <c r="K5260" s="9" t="e">
        <f t="shared" si="246"/>
        <v>#DIV/0!</v>
      </c>
      <c r="L5260" s="10" t="str">
        <f t="shared" si="247"/>
        <v>Invalid</v>
      </c>
      <c r="M5260" s="10" t="str">
        <f t="shared" si="248"/>
        <v/>
      </c>
    </row>
    <row r="5261" spans="8:13" ht="14.25">
      <c r="H5261" s="7">
        <v>1000</v>
      </c>
      <c r="K5261" s="9" t="e">
        <f t="shared" si="246"/>
        <v>#DIV/0!</v>
      </c>
      <c r="L5261" s="10" t="str">
        <f t="shared" si="247"/>
        <v>Invalid</v>
      </c>
      <c r="M5261" s="10" t="str">
        <f t="shared" si="248"/>
        <v/>
      </c>
    </row>
    <row r="5262" spans="8:13" ht="14.25">
      <c r="H5262" s="7">
        <v>1000</v>
      </c>
      <c r="K5262" s="9" t="e">
        <f t="shared" si="246"/>
        <v>#DIV/0!</v>
      </c>
      <c r="L5262" s="10" t="str">
        <f t="shared" si="247"/>
        <v>Invalid</v>
      </c>
      <c r="M5262" s="10" t="str">
        <f t="shared" si="248"/>
        <v/>
      </c>
    </row>
    <row r="5263" spans="8:13" ht="14.25">
      <c r="H5263" s="7">
        <v>1000</v>
      </c>
      <c r="K5263" s="9" t="e">
        <f t="shared" si="246"/>
        <v>#DIV/0!</v>
      </c>
      <c r="L5263" s="10" t="str">
        <f t="shared" si="247"/>
        <v>Invalid</v>
      </c>
      <c r="M5263" s="10" t="str">
        <f t="shared" si="248"/>
        <v/>
      </c>
    </row>
    <row r="5264" spans="8:13" ht="14.25">
      <c r="H5264" s="7">
        <v>1000</v>
      </c>
      <c r="K5264" s="9" t="e">
        <f t="shared" si="246"/>
        <v>#DIV/0!</v>
      </c>
      <c r="L5264" s="10" t="str">
        <f t="shared" si="247"/>
        <v>Invalid</v>
      </c>
      <c r="M5264" s="10" t="str">
        <f t="shared" si="248"/>
        <v/>
      </c>
    </row>
    <row r="5265" spans="8:13" ht="14.25">
      <c r="H5265" s="7">
        <v>1000</v>
      </c>
      <c r="K5265" s="9" t="e">
        <f t="shared" si="246"/>
        <v>#DIV/0!</v>
      </c>
      <c r="L5265" s="10" t="str">
        <f t="shared" si="247"/>
        <v>Invalid</v>
      </c>
      <c r="M5265" s="10" t="str">
        <f t="shared" si="248"/>
        <v/>
      </c>
    </row>
    <row r="5266" spans="8:13" ht="14.25">
      <c r="H5266" s="7">
        <v>1000</v>
      </c>
      <c r="K5266" s="9" t="e">
        <f t="shared" si="246"/>
        <v>#DIV/0!</v>
      </c>
      <c r="L5266" s="10" t="str">
        <f t="shared" si="247"/>
        <v>Invalid</v>
      </c>
      <c r="M5266" s="10" t="str">
        <f t="shared" si="248"/>
        <v/>
      </c>
    </row>
    <row r="5267" spans="8:13" ht="14.25">
      <c r="H5267" s="7">
        <v>1000</v>
      </c>
      <c r="K5267" s="9" t="e">
        <f t="shared" si="246"/>
        <v>#DIV/0!</v>
      </c>
      <c r="L5267" s="10" t="str">
        <f t="shared" si="247"/>
        <v>Invalid</v>
      </c>
      <c r="M5267" s="10" t="str">
        <f t="shared" si="248"/>
        <v/>
      </c>
    </row>
    <row r="5268" spans="8:13" ht="14.25">
      <c r="H5268" s="7">
        <v>1000</v>
      </c>
      <c r="K5268" s="9" t="e">
        <f t="shared" si="246"/>
        <v>#DIV/0!</v>
      </c>
      <c r="L5268" s="10" t="str">
        <f t="shared" si="247"/>
        <v>Invalid</v>
      </c>
      <c r="M5268" s="10" t="str">
        <f t="shared" si="248"/>
        <v/>
      </c>
    </row>
    <row r="5269" spans="8:13" ht="14.25">
      <c r="H5269" s="7">
        <v>1000</v>
      </c>
      <c r="K5269" s="9" t="e">
        <f t="shared" si="246"/>
        <v>#DIV/0!</v>
      </c>
      <c r="L5269" s="10" t="str">
        <f t="shared" si="247"/>
        <v>Invalid</v>
      </c>
      <c r="M5269" s="10" t="str">
        <f t="shared" si="248"/>
        <v/>
      </c>
    </row>
    <row r="5270" spans="8:13" ht="14.25">
      <c r="H5270" s="7">
        <v>1000</v>
      </c>
      <c r="K5270" s="9" t="e">
        <f t="shared" si="246"/>
        <v>#DIV/0!</v>
      </c>
      <c r="L5270" s="10" t="str">
        <f t="shared" si="247"/>
        <v>Invalid</v>
      </c>
      <c r="M5270" s="10" t="str">
        <f t="shared" si="248"/>
        <v/>
      </c>
    </row>
    <row r="5271" spans="8:13" ht="14.25">
      <c r="H5271" s="7">
        <v>1000</v>
      </c>
      <c r="K5271" s="9" t="e">
        <f t="shared" si="246"/>
        <v>#DIV/0!</v>
      </c>
      <c r="L5271" s="10" t="str">
        <f t="shared" si="247"/>
        <v>Invalid</v>
      </c>
      <c r="M5271" s="10" t="str">
        <f t="shared" si="248"/>
        <v/>
      </c>
    </row>
    <row r="5272" spans="8:13" ht="14.25">
      <c r="H5272" s="7">
        <v>1000</v>
      </c>
      <c r="K5272" s="9" t="e">
        <f t="shared" si="246"/>
        <v>#DIV/0!</v>
      </c>
      <c r="L5272" s="10" t="str">
        <f t="shared" si="247"/>
        <v>Invalid</v>
      </c>
      <c r="M5272" s="10" t="str">
        <f t="shared" si="248"/>
        <v/>
      </c>
    </row>
    <row r="5273" spans="8:13" ht="14.25">
      <c r="H5273" s="7">
        <v>1000</v>
      </c>
      <c r="K5273" s="9" t="e">
        <f t="shared" si="246"/>
        <v>#DIV/0!</v>
      </c>
      <c r="L5273" s="10" t="str">
        <f t="shared" si="247"/>
        <v>Invalid</v>
      </c>
      <c r="M5273" s="10" t="str">
        <f t="shared" si="248"/>
        <v/>
      </c>
    </row>
    <row r="5274" spans="8:13" ht="14.25">
      <c r="H5274" s="7">
        <v>1000</v>
      </c>
      <c r="K5274" s="9" t="e">
        <f t="shared" si="246"/>
        <v>#DIV/0!</v>
      </c>
      <c r="L5274" s="10" t="str">
        <f t="shared" si="247"/>
        <v>Invalid</v>
      </c>
      <c r="M5274" s="10" t="str">
        <f t="shared" si="248"/>
        <v/>
      </c>
    </row>
    <row r="5275" spans="8:13" ht="14.25">
      <c r="H5275" s="7">
        <v>1000</v>
      </c>
      <c r="K5275" s="9" t="e">
        <f t="shared" si="246"/>
        <v>#DIV/0!</v>
      </c>
      <c r="L5275" s="10" t="str">
        <f t="shared" si="247"/>
        <v>Invalid</v>
      </c>
      <c r="M5275" s="10" t="str">
        <f t="shared" si="248"/>
        <v/>
      </c>
    </row>
    <row r="5276" spans="8:13" ht="14.25">
      <c r="H5276" s="7">
        <v>1000</v>
      </c>
      <c r="K5276" s="9" t="e">
        <f t="shared" si="246"/>
        <v>#DIV/0!</v>
      </c>
      <c r="L5276" s="10" t="str">
        <f t="shared" si="247"/>
        <v>Invalid</v>
      </c>
      <c r="M5276" s="10" t="str">
        <f t="shared" si="248"/>
        <v/>
      </c>
    </row>
    <row r="5277" spans="8:13" ht="14.25">
      <c r="H5277" s="7">
        <v>1000</v>
      </c>
      <c r="K5277" s="9" t="e">
        <f t="shared" si="246"/>
        <v>#DIV/0!</v>
      </c>
      <c r="L5277" s="10" t="str">
        <f t="shared" si="247"/>
        <v>Invalid</v>
      </c>
      <c r="M5277" s="10" t="str">
        <f t="shared" si="248"/>
        <v/>
      </c>
    </row>
    <row r="5278" spans="8:13" ht="14.25">
      <c r="H5278" s="7">
        <v>1000</v>
      </c>
      <c r="K5278" s="9" t="e">
        <f t="shared" si="246"/>
        <v>#DIV/0!</v>
      </c>
      <c r="L5278" s="10" t="str">
        <f t="shared" si="247"/>
        <v>Invalid</v>
      </c>
      <c r="M5278" s="10" t="str">
        <f t="shared" si="248"/>
        <v/>
      </c>
    </row>
    <row r="5279" spans="8:13" ht="14.25">
      <c r="H5279" s="7">
        <v>1000</v>
      </c>
      <c r="K5279" s="9" t="e">
        <f t="shared" si="246"/>
        <v>#DIV/0!</v>
      </c>
      <c r="L5279" s="10" t="str">
        <f t="shared" si="247"/>
        <v>Invalid</v>
      </c>
      <c r="M5279" s="10" t="str">
        <f t="shared" si="248"/>
        <v/>
      </c>
    </row>
    <row r="5280" spans="8:13" ht="14.25">
      <c r="H5280" s="7">
        <v>1000</v>
      </c>
      <c r="K5280" s="9" t="e">
        <f t="shared" si="246"/>
        <v>#DIV/0!</v>
      </c>
      <c r="L5280" s="10" t="str">
        <f t="shared" si="247"/>
        <v>Invalid</v>
      </c>
      <c r="M5280" s="10" t="str">
        <f t="shared" si="248"/>
        <v/>
      </c>
    </row>
    <row r="5281" spans="8:13" ht="14.25">
      <c r="H5281" s="7">
        <v>1000</v>
      </c>
      <c r="K5281" s="9" t="e">
        <f t="shared" si="246"/>
        <v>#DIV/0!</v>
      </c>
      <c r="L5281" s="10" t="str">
        <f t="shared" si="247"/>
        <v>Invalid</v>
      </c>
      <c r="M5281" s="10" t="str">
        <f t="shared" si="248"/>
        <v/>
      </c>
    </row>
    <row r="5282" spans="8:13" ht="14.25">
      <c r="H5282" s="7">
        <v>1000</v>
      </c>
      <c r="K5282" s="9" t="e">
        <f t="shared" si="246"/>
        <v>#DIV/0!</v>
      </c>
      <c r="L5282" s="10" t="str">
        <f t="shared" si="247"/>
        <v>Invalid</v>
      </c>
      <c r="M5282" s="10" t="str">
        <f t="shared" si="248"/>
        <v/>
      </c>
    </row>
    <row r="5283" spans="8:13" ht="14.25">
      <c r="H5283" s="7">
        <v>1000</v>
      </c>
      <c r="K5283" s="9" t="e">
        <f t="shared" si="246"/>
        <v>#DIV/0!</v>
      </c>
      <c r="L5283" s="10" t="str">
        <f t="shared" si="247"/>
        <v>Invalid</v>
      </c>
      <c r="M5283" s="10" t="str">
        <f t="shared" si="248"/>
        <v/>
      </c>
    </row>
    <row r="5284" spans="8:13" ht="14.25">
      <c r="H5284" s="7">
        <v>1000</v>
      </c>
      <c r="K5284" s="9" t="e">
        <f t="shared" si="246"/>
        <v>#DIV/0!</v>
      </c>
      <c r="L5284" s="10" t="str">
        <f t="shared" si="247"/>
        <v>Invalid</v>
      </c>
      <c r="M5284" s="10" t="str">
        <f t="shared" si="248"/>
        <v/>
      </c>
    </row>
    <row r="5285" spans="8:13" ht="14.25">
      <c r="H5285" s="7">
        <v>1000</v>
      </c>
      <c r="K5285" s="9" t="e">
        <f t="shared" si="246"/>
        <v>#DIV/0!</v>
      </c>
      <c r="L5285" s="10" t="str">
        <f t="shared" si="247"/>
        <v>Invalid</v>
      </c>
      <c r="M5285" s="10" t="str">
        <f t="shared" si="248"/>
        <v/>
      </c>
    </row>
    <row r="5286" spans="8:13" ht="14.25">
      <c r="H5286" s="7">
        <v>1000</v>
      </c>
      <c r="K5286" s="9" t="e">
        <f t="shared" si="246"/>
        <v>#DIV/0!</v>
      </c>
      <c r="L5286" s="10" t="str">
        <f t="shared" si="247"/>
        <v>Invalid</v>
      </c>
      <c r="M5286" s="10" t="str">
        <f t="shared" si="248"/>
        <v/>
      </c>
    </row>
    <row r="5287" spans="8:13" ht="14.25">
      <c r="H5287" s="7">
        <v>1000</v>
      </c>
      <c r="K5287" s="9" t="e">
        <f t="shared" si="246"/>
        <v>#DIV/0!</v>
      </c>
      <c r="L5287" s="10" t="str">
        <f t="shared" si="247"/>
        <v>Invalid</v>
      </c>
      <c r="M5287" s="10" t="str">
        <f t="shared" si="248"/>
        <v/>
      </c>
    </row>
    <row r="5288" spans="8:13" ht="14.25">
      <c r="H5288" s="7">
        <v>1000</v>
      </c>
      <c r="K5288" s="9" t="e">
        <f t="shared" si="246"/>
        <v>#DIV/0!</v>
      </c>
      <c r="L5288" s="10" t="str">
        <f t="shared" si="247"/>
        <v>Invalid</v>
      </c>
      <c r="M5288" s="10" t="str">
        <f t="shared" si="248"/>
        <v/>
      </c>
    </row>
    <row r="5289" spans="8:13" ht="14.25">
      <c r="H5289" s="7">
        <v>1000</v>
      </c>
      <c r="K5289" s="9" t="e">
        <f t="shared" si="246"/>
        <v>#DIV/0!</v>
      </c>
      <c r="L5289" s="10" t="str">
        <f t="shared" si="247"/>
        <v>Invalid</v>
      </c>
      <c r="M5289" s="10" t="str">
        <f t="shared" si="248"/>
        <v/>
      </c>
    </row>
    <row r="5290" spans="8:13" ht="14.25">
      <c r="H5290" s="7">
        <v>1000</v>
      </c>
      <c r="K5290" s="9" t="e">
        <f t="shared" si="246"/>
        <v>#DIV/0!</v>
      </c>
      <c r="L5290" s="10" t="str">
        <f t="shared" si="247"/>
        <v>Invalid</v>
      </c>
      <c r="M5290" s="10" t="str">
        <f t="shared" si="248"/>
        <v/>
      </c>
    </row>
    <row r="5291" spans="8:13" ht="14.25">
      <c r="H5291" s="7">
        <v>1000</v>
      </c>
      <c r="K5291" s="9" t="e">
        <f t="shared" si="246"/>
        <v>#DIV/0!</v>
      </c>
      <c r="L5291" s="10" t="str">
        <f t="shared" si="247"/>
        <v>Invalid</v>
      </c>
      <c r="M5291" s="10" t="str">
        <f t="shared" si="248"/>
        <v/>
      </c>
    </row>
    <row r="5292" spans="8:13" ht="14.25">
      <c r="H5292" s="7">
        <v>1000</v>
      </c>
      <c r="K5292" s="9" t="e">
        <f t="shared" si="246"/>
        <v>#DIV/0!</v>
      </c>
      <c r="L5292" s="10" t="str">
        <f t="shared" si="247"/>
        <v>Invalid</v>
      </c>
      <c r="M5292" s="10" t="str">
        <f t="shared" si="248"/>
        <v/>
      </c>
    </row>
    <row r="5293" spans="8:13" ht="14.25">
      <c r="H5293" s="7">
        <v>1000</v>
      </c>
      <c r="K5293" s="9" t="e">
        <f t="shared" si="246"/>
        <v>#DIV/0!</v>
      </c>
      <c r="L5293" s="10" t="str">
        <f t="shared" si="247"/>
        <v>Invalid</v>
      </c>
      <c r="M5293" s="10" t="str">
        <f t="shared" si="248"/>
        <v/>
      </c>
    </row>
    <row r="5294" spans="8:13" ht="14.25">
      <c r="H5294" s="7">
        <v>1000</v>
      </c>
      <c r="K5294" s="9" t="e">
        <f t="shared" si="246"/>
        <v>#DIV/0!</v>
      </c>
      <c r="L5294" s="10" t="str">
        <f t="shared" si="247"/>
        <v>Invalid</v>
      </c>
      <c r="M5294" s="10" t="str">
        <f t="shared" si="248"/>
        <v/>
      </c>
    </row>
    <row r="5295" spans="8:13" ht="14.25">
      <c r="H5295" s="7">
        <v>1000</v>
      </c>
      <c r="K5295" s="9" t="e">
        <f t="shared" si="246"/>
        <v>#DIV/0!</v>
      </c>
      <c r="L5295" s="10" t="str">
        <f t="shared" si="247"/>
        <v>Invalid</v>
      </c>
      <c r="M5295" s="10" t="str">
        <f t="shared" si="248"/>
        <v/>
      </c>
    </row>
    <row r="5296" spans="8:13" ht="14.25">
      <c r="H5296" s="7">
        <v>1000</v>
      </c>
      <c r="K5296" s="9" t="e">
        <f t="shared" si="246"/>
        <v>#DIV/0!</v>
      </c>
      <c r="L5296" s="10" t="str">
        <f t="shared" si="247"/>
        <v>Invalid</v>
      </c>
      <c r="M5296" s="10" t="str">
        <f t="shared" si="248"/>
        <v/>
      </c>
    </row>
    <row r="5297" spans="8:13" ht="14.25">
      <c r="H5297" s="7">
        <v>1000</v>
      </c>
      <c r="K5297" s="9" t="e">
        <f t="shared" si="246"/>
        <v>#DIV/0!</v>
      </c>
      <c r="L5297" s="10" t="str">
        <f t="shared" si="247"/>
        <v>Invalid</v>
      </c>
      <c r="M5297" s="10" t="str">
        <f t="shared" si="248"/>
        <v/>
      </c>
    </row>
    <row r="5298" spans="8:13" ht="14.25">
      <c r="H5298" s="7">
        <v>1000</v>
      </c>
      <c r="K5298" s="9" t="e">
        <f t="shared" si="246"/>
        <v>#DIV/0!</v>
      </c>
      <c r="L5298" s="10" t="str">
        <f t="shared" si="247"/>
        <v>Invalid</v>
      </c>
      <c r="M5298" s="10" t="str">
        <f t="shared" si="248"/>
        <v/>
      </c>
    </row>
    <row r="5299" spans="8:13" ht="14.25">
      <c r="H5299" s="7">
        <v>1000</v>
      </c>
      <c r="K5299" s="9" t="e">
        <f t="shared" si="246"/>
        <v>#DIV/0!</v>
      </c>
      <c r="L5299" s="10" t="str">
        <f t="shared" si="247"/>
        <v>Invalid</v>
      </c>
      <c r="M5299" s="10" t="str">
        <f t="shared" si="248"/>
        <v/>
      </c>
    </row>
    <row r="5300" spans="8:13" ht="14.25">
      <c r="H5300" s="7">
        <v>1000</v>
      </c>
      <c r="K5300" s="9" t="e">
        <f t="shared" si="246"/>
        <v>#DIV/0!</v>
      </c>
      <c r="L5300" s="10" t="str">
        <f t="shared" si="247"/>
        <v>Invalid</v>
      </c>
      <c r="M5300" s="10" t="str">
        <f t="shared" si="248"/>
        <v/>
      </c>
    </row>
    <row r="5301" spans="8:13" ht="14.25">
      <c r="H5301" s="7">
        <v>1000</v>
      </c>
      <c r="K5301" s="9" t="e">
        <f t="shared" si="246"/>
        <v>#DIV/0!</v>
      </c>
      <c r="L5301" s="10" t="str">
        <f t="shared" si="247"/>
        <v>Invalid</v>
      </c>
      <c r="M5301" s="10" t="str">
        <f t="shared" si="248"/>
        <v/>
      </c>
    </row>
    <row r="5302" spans="8:13" ht="14.25">
      <c r="H5302" s="7">
        <v>1000</v>
      </c>
      <c r="K5302" s="9" t="e">
        <f t="shared" si="246"/>
        <v>#DIV/0!</v>
      </c>
      <c r="L5302" s="10" t="str">
        <f t="shared" si="247"/>
        <v>Invalid</v>
      </c>
      <c r="M5302" s="10" t="str">
        <f t="shared" si="248"/>
        <v/>
      </c>
    </row>
    <row r="5303" spans="8:13" ht="14.25">
      <c r="H5303" s="7">
        <v>1000</v>
      </c>
      <c r="K5303" s="9" t="e">
        <f t="shared" si="246"/>
        <v>#DIV/0!</v>
      </c>
      <c r="L5303" s="10" t="str">
        <f t="shared" si="247"/>
        <v>Invalid</v>
      </c>
      <c r="M5303" s="10" t="str">
        <f t="shared" si="248"/>
        <v/>
      </c>
    </row>
    <row r="5304" spans="8:13" ht="14.25">
      <c r="H5304" s="7">
        <v>1000</v>
      </c>
      <c r="K5304" s="9" t="e">
        <f t="shared" si="246"/>
        <v>#DIV/0!</v>
      </c>
      <c r="L5304" s="10" t="str">
        <f t="shared" si="247"/>
        <v>Invalid</v>
      </c>
      <c r="M5304" s="10" t="str">
        <f t="shared" si="248"/>
        <v/>
      </c>
    </row>
    <row r="5305" spans="8:13" ht="14.25">
      <c r="H5305" s="7">
        <v>1000</v>
      </c>
      <c r="K5305" s="9" t="e">
        <f t="shared" si="246"/>
        <v>#DIV/0!</v>
      </c>
      <c r="L5305" s="10" t="str">
        <f t="shared" si="247"/>
        <v>Invalid</v>
      </c>
      <c r="M5305" s="10" t="str">
        <f t="shared" si="248"/>
        <v/>
      </c>
    </row>
    <row r="5306" spans="8:13" ht="14.25">
      <c r="H5306" s="7">
        <v>1000</v>
      </c>
      <c r="K5306" s="9" t="e">
        <f t="shared" si="246"/>
        <v>#DIV/0!</v>
      </c>
      <c r="L5306" s="10" t="str">
        <f t="shared" si="247"/>
        <v>Invalid</v>
      </c>
      <c r="M5306" s="10" t="str">
        <f t="shared" si="248"/>
        <v/>
      </c>
    </row>
    <row r="5307" spans="8:13" ht="14.25">
      <c r="H5307" s="7">
        <v>1000</v>
      </c>
      <c r="K5307" s="9" t="e">
        <f t="shared" si="246"/>
        <v>#DIV/0!</v>
      </c>
      <c r="L5307" s="10" t="str">
        <f t="shared" si="247"/>
        <v>Invalid</v>
      </c>
      <c r="M5307" s="10" t="str">
        <f t="shared" si="248"/>
        <v/>
      </c>
    </row>
    <row r="5308" spans="8:13" ht="14.25">
      <c r="H5308" s="7">
        <v>1000</v>
      </c>
      <c r="K5308" s="9" t="e">
        <f t="shared" si="246"/>
        <v>#DIV/0!</v>
      </c>
      <c r="L5308" s="10" t="str">
        <f t="shared" si="247"/>
        <v>Invalid</v>
      </c>
      <c r="M5308" s="10" t="str">
        <f t="shared" si="248"/>
        <v/>
      </c>
    </row>
    <row r="5309" spans="8:13" ht="14.25">
      <c r="H5309" s="7">
        <v>1000</v>
      </c>
      <c r="K5309" s="9" t="e">
        <f t="shared" si="246"/>
        <v>#DIV/0!</v>
      </c>
      <c r="L5309" s="10" t="str">
        <f t="shared" si="247"/>
        <v>Invalid</v>
      </c>
      <c r="M5309" s="10" t="str">
        <f t="shared" si="248"/>
        <v/>
      </c>
    </row>
    <row r="5310" spans="8:13" ht="14.25">
      <c r="H5310" s="7">
        <v>1000</v>
      </c>
      <c r="K5310" s="9" t="e">
        <f t="shared" si="246"/>
        <v>#DIV/0!</v>
      </c>
      <c r="L5310" s="10" t="str">
        <f t="shared" si="247"/>
        <v>Invalid</v>
      </c>
      <c r="M5310" s="10" t="str">
        <f t="shared" si="248"/>
        <v/>
      </c>
    </row>
    <row r="5311" spans="8:13" ht="14.25">
      <c r="H5311" s="7">
        <v>1000</v>
      </c>
      <c r="K5311" s="9" t="e">
        <f t="shared" si="246"/>
        <v>#DIV/0!</v>
      </c>
      <c r="L5311" s="10" t="str">
        <f t="shared" si="247"/>
        <v>Invalid</v>
      </c>
      <c r="M5311" s="10" t="str">
        <f t="shared" si="248"/>
        <v/>
      </c>
    </row>
    <row r="5312" spans="8:13" ht="14.25">
      <c r="H5312" s="7">
        <v>1000</v>
      </c>
      <c r="K5312" s="9" t="e">
        <f t="shared" si="246"/>
        <v>#DIV/0!</v>
      </c>
      <c r="L5312" s="10" t="str">
        <f t="shared" si="247"/>
        <v>Invalid</v>
      </c>
      <c r="M5312" s="10" t="str">
        <f t="shared" si="248"/>
        <v/>
      </c>
    </row>
    <row r="5313" spans="8:13" ht="14.25">
      <c r="H5313" s="7">
        <v>1000</v>
      </c>
      <c r="K5313" s="9" t="e">
        <f t="shared" si="246"/>
        <v>#DIV/0!</v>
      </c>
      <c r="L5313" s="10" t="str">
        <f t="shared" si="247"/>
        <v>Invalid</v>
      </c>
      <c r="M5313" s="10" t="str">
        <f t="shared" si="248"/>
        <v/>
      </c>
    </row>
    <row r="5314" spans="8:13" ht="14.25">
      <c r="H5314" s="7">
        <v>1000</v>
      </c>
      <c r="K5314" s="9" t="e">
        <f t="shared" si="246"/>
        <v>#DIV/0!</v>
      </c>
      <c r="L5314" s="10" t="str">
        <f t="shared" si="247"/>
        <v>Invalid</v>
      </c>
      <c r="M5314" s="10" t="str">
        <f t="shared" si="248"/>
        <v/>
      </c>
    </row>
    <row r="5315" spans="8:13" ht="14.25">
      <c r="H5315" s="7">
        <v>1000</v>
      </c>
      <c r="K5315" s="9" t="e">
        <f t="shared" ref="K5315:K5378" si="249">(H5315/G5315)*J5315</f>
        <v>#DIV/0!</v>
      </c>
      <c r="L5315" s="10" t="str">
        <f t="shared" ref="L5315:L5378" si="250">IF(F5315="BUY",(K5315-H5315)/H5315, IF(F5315="SELL", (H5315-K5315)/H5315, "Invalid"))</f>
        <v>Invalid</v>
      </c>
      <c r="M5315" s="10" t="str">
        <f t="shared" ref="M5315:M5378" si="251">IF(E5315="BUY",(K5315-H5315)/H5315,IF(E5315="SELL",(H5315-K5315)/H5315,""))</f>
        <v/>
      </c>
    </row>
    <row r="5316" spans="8:13" ht="14.25">
      <c r="H5316" s="7">
        <v>1000</v>
      </c>
      <c r="K5316" s="9" t="e">
        <f t="shared" si="249"/>
        <v>#DIV/0!</v>
      </c>
      <c r="L5316" s="10" t="str">
        <f t="shared" si="250"/>
        <v>Invalid</v>
      </c>
      <c r="M5316" s="10" t="str">
        <f t="shared" si="251"/>
        <v/>
      </c>
    </row>
    <row r="5317" spans="8:13" ht="14.25">
      <c r="H5317" s="7">
        <v>1000</v>
      </c>
      <c r="K5317" s="9" t="e">
        <f t="shared" si="249"/>
        <v>#DIV/0!</v>
      </c>
      <c r="L5317" s="10" t="str">
        <f t="shared" si="250"/>
        <v>Invalid</v>
      </c>
      <c r="M5317" s="10" t="str">
        <f t="shared" si="251"/>
        <v/>
      </c>
    </row>
    <row r="5318" spans="8:13" ht="14.25">
      <c r="H5318" s="7">
        <v>1000</v>
      </c>
      <c r="K5318" s="9" t="e">
        <f t="shared" si="249"/>
        <v>#DIV/0!</v>
      </c>
      <c r="L5318" s="10" t="str">
        <f t="shared" si="250"/>
        <v>Invalid</v>
      </c>
      <c r="M5318" s="10" t="str">
        <f t="shared" si="251"/>
        <v/>
      </c>
    </row>
    <row r="5319" spans="8:13" ht="14.25">
      <c r="H5319" s="7">
        <v>1000</v>
      </c>
      <c r="K5319" s="9" t="e">
        <f t="shared" si="249"/>
        <v>#DIV/0!</v>
      </c>
      <c r="L5319" s="10" t="str">
        <f t="shared" si="250"/>
        <v>Invalid</v>
      </c>
      <c r="M5319" s="10" t="str">
        <f t="shared" si="251"/>
        <v/>
      </c>
    </row>
    <row r="5320" spans="8:13" ht="14.25">
      <c r="H5320" s="7">
        <v>1000</v>
      </c>
      <c r="K5320" s="9" t="e">
        <f t="shared" si="249"/>
        <v>#DIV/0!</v>
      </c>
      <c r="L5320" s="10" t="str">
        <f t="shared" si="250"/>
        <v>Invalid</v>
      </c>
      <c r="M5320" s="10" t="str">
        <f t="shared" si="251"/>
        <v/>
      </c>
    </row>
    <row r="5321" spans="8:13" ht="14.25">
      <c r="H5321" s="7">
        <v>1000</v>
      </c>
      <c r="K5321" s="9" t="e">
        <f t="shared" si="249"/>
        <v>#DIV/0!</v>
      </c>
      <c r="L5321" s="10" t="str">
        <f t="shared" si="250"/>
        <v>Invalid</v>
      </c>
      <c r="M5321" s="10" t="str">
        <f t="shared" si="251"/>
        <v/>
      </c>
    </row>
    <row r="5322" spans="8:13" ht="14.25">
      <c r="H5322" s="7">
        <v>1000</v>
      </c>
      <c r="K5322" s="9" t="e">
        <f t="shared" si="249"/>
        <v>#DIV/0!</v>
      </c>
      <c r="L5322" s="10" t="str">
        <f t="shared" si="250"/>
        <v>Invalid</v>
      </c>
      <c r="M5322" s="10" t="str">
        <f t="shared" si="251"/>
        <v/>
      </c>
    </row>
    <row r="5323" spans="8:13" ht="14.25">
      <c r="H5323" s="7">
        <v>1000</v>
      </c>
      <c r="K5323" s="9" t="e">
        <f t="shared" si="249"/>
        <v>#DIV/0!</v>
      </c>
      <c r="L5323" s="10" t="str">
        <f t="shared" si="250"/>
        <v>Invalid</v>
      </c>
      <c r="M5323" s="10" t="str">
        <f t="shared" si="251"/>
        <v/>
      </c>
    </row>
    <row r="5324" spans="8:13" ht="14.25">
      <c r="H5324" s="7">
        <v>1000</v>
      </c>
      <c r="K5324" s="9" t="e">
        <f t="shared" si="249"/>
        <v>#DIV/0!</v>
      </c>
      <c r="L5324" s="10" t="str">
        <f t="shared" si="250"/>
        <v>Invalid</v>
      </c>
      <c r="M5324" s="10" t="str">
        <f t="shared" si="251"/>
        <v/>
      </c>
    </row>
    <row r="5325" spans="8:13" ht="14.25">
      <c r="H5325" s="7">
        <v>1000</v>
      </c>
      <c r="K5325" s="9" t="e">
        <f t="shared" si="249"/>
        <v>#DIV/0!</v>
      </c>
      <c r="L5325" s="10" t="str">
        <f t="shared" si="250"/>
        <v>Invalid</v>
      </c>
      <c r="M5325" s="10" t="str">
        <f t="shared" si="251"/>
        <v/>
      </c>
    </row>
    <row r="5326" spans="8:13" ht="14.25">
      <c r="H5326" s="7">
        <v>1000</v>
      </c>
      <c r="K5326" s="9" t="e">
        <f t="shared" si="249"/>
        <v>#DIV/0!</v>
      </c>
      <c r="L5326" s="10" t="str">
        <f t="shared" si="250"/>
        <v>Invalid</v>
      </c>
      <c r="M5326" s="10" t="str">
        <f t="shared" si="251"/>
        <v/>
      </c>
    </row>
    <row r="5327" spans="8:13" ht="14.25">
      <c r="H5327" s="7">
        <v>1000</v>
      </c>
      <c r="K5327" s="9" t="e">
        <f t="shared" si="249"/>
        <v>#DIV/0!</v>
      </c>
      <c r="L5327" s="10" t="str">
        <f t="shared" si="250"/>
        <v>Invalid</v>
      </c>
      <c r="M5327" s="10" t="str">
        <f t="shared" si="251"/>
        <v/>
      </c>
    </row>
    <row r="5328" spans="8:13" ht="14.25">
      <c r="H5328" s="7">
        <v>1000</v>
      </c>
      <c r="K5328" s="9" t="e">
        <f t="shared" si="249"/>
        <v>#DIV/0!</v>
      </c>
      <c r="L5328" s="10" t="str">
        <f t="shared" si="250"/>
        <v>Invalid</v>
      </c>
      <c r="M5328" s="10" t="str">
        <f t="shared" si="251"/>
        <v/>
      </c>
    </row>
    <row r="5329" spans="8:13" ht="14.25">
      <c r="H5329" s="7">
        <v>1000</v>
      </c>
      <c r="K5329" s="9" t="e">
        <f t="shared" si="249"/>
        <v>#DIV/0!</v>
      </c>
      <c r="L5329" s="10" t="str">
        <f t="shared" si="250"/>
        <v>Invalid</v>
      </c>
      <c r="M5329" s="10" t="str">
        <f t="shared" si="251"/>
        <v/>
      </c>
    </row>
    <row r="5330" spans="8:13" ht="14.25">
      <c r="H5330" s="7">
        <v>1000</v>
      </c>
      <c r="K5330" s="9" t="e">
        <f t="shared" si="249"/>
        <v>#DIV/0!</v>
      </c>
      <c r="L5330" s="10" t="str">
        <f t="shared" si="250"/>
        <v>Invalid</v>
      </c>
      <c r="M5330" s="10" t="str">
        <f t="shared" si="251"/>
        <v/>
      </c>
    </row>
    <row r="5331" spans="8:13" ht="14.25">
      <c r="H5331" s="7">
        <v>1000</v>
      </c>
      <c r="K5331" s="9" t="e">
        <f t="shared" si="249"/>
        <v>#DIV/0!</v>
      </c>
      <c r="L5331" s="10" t="str">
        <f t="shared" si="250"/>
        <v>Invalid</v>
      </c>
      <c r="M5331" s="10" t="str">
        <f t="shared" si="251"/>
        <v/>
      </c>
    </row>
    <row r="5332" spans="8:13" ht="14.25">
      <c r="H5332" s="7">
        <v>1000</v>
      </c>
      <c r="K5332" s="9" t="e">
        <f t="shared" si="249"/>
        <v>#DIV/0!</v>
      </c>
      <c r="L5332" s="10" t="str">
        <f t="shared" si="250"/>
        <v>Invalid</v>
      </c>
      <c r="M5332" s="10" t="str">
        <f t="shared" si="251"/>
        <v/>
      </c>
    </row>
    <row r="5333" spans="8:13" ht="14.25">
      <c r="H5333" s="7">
        <v>1000</v>
      </c>
      <c r="K5333" s="9" t="e">
        <f t="shared" si="249"/>
        <v>#DIV/0!</v>
      </c>
      <c r="L5333" s="10" t="str">
        <f t="shared" si="250"/>
        <v>Invalid</v>
      </c>
      <c r="M5333" s="10" t="str">
        <f t="shared" si="251"/>
        <v/>
      </c>
    </row>
    <row r="5334" spans="8:13" ht="14.25">
      <c r="H5334" s="7">
        <v>1000</v>
      </c>
      <c r="K5334" s="9" t="e">
        <f t="shared" si="249"/>
        <v>#DIV/0!</v>
      </c>
      <c r="L5334" s="10" t="str">
        <f t="shared" si="250"/>
        <v>Invalid</v>
      </c>
      <c r="M5334" s="10" t="str">
        <f t="shared" si="251"/>
        <v/>
      </c>
    </row>
    <row r="5335" spans="8:13" ht="14.25">
      <c r="H5335" s="7">
        <v>1000</v>
      </c>
      <c r="K5335" s="9" t="e">
        <f t="shared" si="249"/>
        <v>#DIV/0!</v>
      </c>
      <c r="L5335" s="10" t="str">
        <f t="shared" si="250"/>
        <v>Invalid</v>
      </c>
      <c r="M5335" s="10" t="str">
        <f t="shared" si="251"/>
        <v/>
      </c>
    </row>
    <row r="5336" spans="8:13" ht="14.25">
      <c r="H5336" s="7">
        <v>1000</v>
      </c>
      <c r="K5336" s="9" t="e">
        <f t="shared" si="249"/>
        <v>#DIV/0!</v>
      </c>
      <c r="L5336" s="10" t="str">
        <f t="shared" si="250"/>
        <v>Invalid</v>
      </c>
      <c r="M5336" s="10" t="str">
        <f t="shared" si="251"/>
        <v/>
      </c>
    </row>
    <row r="5337" spans="8:13" ht="14.25">
      <c r="H5337" s="7">
        <v>1000</v>
      </c>
      <c r="K5337" s="9" t="e">
        <f t="shared" si="249"/>
        <v>#DIV/0!</v>
      </c>
      <c r="L5337" s="10" t="str">
        <f t="shared" si="250"/>
        <v>Invalid</v>
      </c>
      <c r="M5337" s="10" t="str">
        <f t="shared" si="251"/>
        <v/>
      </c>
    </row>
    <row r="5338" spans="8:13" ht="14.25">
      <c r="H5338" s="7">
        <v>1000</v>
      </c>
      <c r="K5338" s="9" t="e">
        <f t="shared" si="249"/>
        <v>#DIV/0!</v>
      </c>
      <c r="L5338" s="10" t="str">
        <f t="shared" si="250"/>
        <v>Invalid</v>
      </c>
      <c r="M5338" s="10" t="str">
        <f t="shared" si="251"/>
        <v/>
      </c>
    </row>
    <row r="5339" spans="8:13" ht="14.25">
      <c r="H5339" s="7">
        <v>1000</v>
      </c>
      <c r="K5339" s="9" t="e">
        <f t="shared" si="249"/>
        <v>#DIV/0!</v>
      </c>
      <c r="L5339" s="10" t="str">
        <f t="shared" si="250"/>
        <v>Invalid</v>
      </c>
      <c r="M5339" s="10" t="str">
        <f t="shared" si="251"/>
        <v/>
      </c>
    </row>
    <row r="5340" spans="8:13" ht="14.25">
      <c r="H5340" s="7">
        <v>1000</v>
      </c>
      <c r="K5340" s="9" t="e">
        <f t="shared" si="249"/>
        <v>#DIV/0!</v>
      </c>
      <c r="L5340" s="10" t="str">
        <f t="shared" si="250"/>
        <v>Invalid</v>
      </c>
      <c r="M5340" s="10" t="str">
        <f t="shared" si="251"/>
        <v/>
      </c>
    </row>
    <row r="5341" spans="8:13" ht="14.25">
      <c r="H5341" s="7">
        <v>1000</v>
      </c>
      <c r="K5341" s="9" t="e">
        <f t="shared" si="249"/>
        <v>#DIV/0!</v>
      </c>
      <c r="L5341" s="10" t="str">
        <f t="shared" si="250"/>
        <v>Invalid</v>
      </c>
      <c r="M5341" s="10" t="str">
        <f t="shared" si="251"/>
        <v/>
      </c>
    </row>
    <row r="5342" spans="8:13" ht="14.25">
      <c r="H5342" s="7">
        <v>1000</v>
      </c>
      <c r="K5342" s="9" t="e">
        <f t="shared" si="249"/>
        <v>#DIV/0!</v>
      </c>
      <c r="L5342" s="10" t="str">
        <f t="shared" si="250"/>
        <v>Invalid</v>
      </c>
      <c r="M5342" s="10" t="str">
        <f t="shared" si="251"/>
        <v/>
      </c>
    </row>
    <row r="5343" spans="8:13" ht="14.25">
      <c r="H5343" s="7">
        <v>1000</v>
      </c>
      <c r="K5343" s="9" t="e">
        <f t="shared" si="249"/>
        <v>#DIV/0!</v>
      </c>
      <c r="L5343" s="10" t="str">
        <f t="shared" si="250"/>
        <v>Invalid</v>
      </c>
      <c r="M5343" s="10" t="str">
        <f t="shared" si="251"/>
        <v/>
      </c>
    </row>
    <row r="5344" spans="8:13" ht="14.25">
      <c r="H5344" s="7">
        <v>1000</v>
      </c>
      <c r="K5344" s="9" t="e">
        <f t="shared" si="249"/>
        <v>#DIV/0!</v>
      </c>
      <c r="L5344" s="10" t="str">
        <f t="shared" si="250"/>
        <v>Invalid</v>
      </c>
      <c r="M5344" s="10" t="str">
        <f t="shared" si="251"/>
        <v/>
      </c>
    </row>
    <row r="5345" spans="8:13" ht="14.25">
      <c r="H5345" s="7">
        <v>1000</v>
      </c>
      <c r="K5345" s="9" t="e">
        <f t="shared" si="249"/>
        <v>#DIV/0!</v>
      </c>
      <c r="L5345" s="10" t="str">
        <f t="shared" si="250"/>
        <v>Invalid</v>
      </c>
      <c r="M5345" s="10" t="str">
        <f t="shared" si="251"/>
        <v/>
      </c>
    </row>
    <row r="5346" spans="8:13" ht="14.25">
      <c r="H5346" s="7">
        <v>1000</v>
      </c>
      <c r="K5346" s="9" t="e">
        <f t="shared" si="249"/>
        <v>#DIV/0!</v>
      </c>
      <c r="L5346" s="10" t="str">
        <f t="shared" si="250"/>
        <v>Invalid</v>
      </c>
      <c r="M5346" s="10" t="str">
        <f t="shared" si="251"/>
        <v/>
      </c>
    </row>
    <row r="5347" spans="8:13" ht="14.25">
      <c r="H5347" s="7">
        <v>1000</v>
      </c>
      <c r="K5347" s="9" t="e">
        <f t="shared" si="249"/>
        <v>#DIV/0!</v>
      </c>
      <c r="L5347" s="10" t="str">
        <f t="shared" si="250"/>
        <v>Invalid</v>
      </c>
      <c r="M5347" s="10" t="str">
        <f t="shared" si="251"/>
        <v/>
      </c>
    </row>
    <row r="5348" spans="8:13" ht="14.25">
      <c r="H5348" s="7">
        <v>1000</v>
      </c>
      <c r="K5348" s="9" t="e">
        <f t="shared" si="249"/>
        <v>#DIV/0!</v>
      </c>
      <c r="L5348" s="10" t="str">
        <f t="shared" si="250"/>
        <v>Invalid</v>
      </c>
      <c r="M5348" s="10" t="str">
        <f t="shared" si="251"/>
        <v/>
      </c>
    </row>
    <row r="5349" spans="8:13" ht="14.25">
      <c r="H5349" s="7">
        <v>1000</v>
      </c>
      <c r="K5349" s="9" t="e">
        <f t="shared" si="249"/>
        <v>#DIV/0!</v>
      </c>
      <c r="L5349" s="10" t="str">
        <f t="shared" si="250"/>
        <v>Invalid</v>
      </c>
      <c r="M5349" s="10" t="str">
        <f t="shared" si="251"/>
        <v/>
      </c>
    </row>
    <row r="5350" spans="8:13" ht="14.25">
      <c r="H5350" s="7">
        <v>1000</v>
      </c>
      <c r="K5350" s="9" t="e">
        <f t="shared" si="249"/>
        <v>#DIV/0!</v>
      </c>
      <c r="L5350" s="10" t="str">
        <f t="shared" si="250"/>
        <v>Invalid</v>
      </c>
      <c r="M5350" s="10" t="str">
        <f t="shared" si="251"/>
        <v/>
      </c>
    </row>
    <row r="5351" spans="8:13" ht="14.25">
      <c r="H5351" s="7">
        <v>1000</v>
      </c>
      <c r="K5351" s="9" t="e">
        <f t="shared" si="249"/>
        <v>#DIV/0!</v>
      </c>
      <c r="L5351" s="10" t="str">
        <f t="shared" si="250"/>
        <v>Invalid</v>
      </c>
      <c r="M5351" s="10" t="str">
        <f t="shared" si="251"/>
        <v/>
      </c>
    </row>
    <row r="5352" spans="8:13" ht="14.25">
      <c r="H5352" s="7">
        <v>1000</v>
      </c>
      <c r="K5352" s="9" t="e">
        <f t="shared" si="249"/>
        <v>#DIV/0!</v>
      </c>
      <c r="L5352" s="10" t="str">
        <f t="shared" si="250"/>
        <v>Invalid</v>
      </c>
      <c r="M5352" s="10" t="str">
        <f t="shared" si="251"/>
        <v/>
      </c>
    </row>
    <row r="5353" spans="8:13" ht="14.25">
      <c r="H5353" s="7">
        <v>1000</v>
      </c>
      <c r="K5353" s="9" t="e">
        <f t="shared" si="249"/>
        <v>#DIV/0!</v>
      </c>
      <c r="L5353" s="10" t="str">
        <f t="shared" si="250"/>
        <v>Invalid</v>
      </c>
      <c r="M5353" s="10" t="str">
        <f t="shared" si="251"/>
        <v/>
      </c>
    </row>
    <row r="5354" spans="8:13" ht="14.25">
      <c r="H5354" s="7">
        <v>1000</v>
      </c>
      <c r="K5354" s="9" t="e">
        <f t="shared" si="249"/>
        <v>#DIV/0!</v>
      </c>
      <c r="L5354" s="10" t="str">
        <f t="shared" si="250"/>
        <v>Invalid</v>
      </c>
      <c r="M5354" s="10" t="str">
        <f t="shared" si="251"/>
        <v/>
      </c>
    </row>
    <row r="5355" spans="8:13" ht="14.25">
      <c r="H5355" s="7">
        <v>1000</v>
      </c>
      <c r="K5355" s="9" t="e">
        <f t="shared" si="249"/>
        <v>#DIV/0!</v>
      </c>
      <c r="L5355" s="10" t="str">
        <f t="shared" si="250"/>
        <v>Invalid</v>
      </c>
      <c r="M5355" s="10" t="str">
        <f t="shared" si="251"/>
        <v/>
      </c>
    </row>
    <row r="5356" spans="8:13" ht="14.25">
      <c r="H5356" s="7">
        <v>1000</v>
      </c>
      <c r="K5356" s="9" t="e">
        <f t="shared" si="249"/>
        <v>#DIV/0!</v>
      </c>
      <c r="L5356" s="10" t="str">
        <f t="shared" si="250"/>
        <v>Invalid</v>
      </c>
      <c r="M5356" s="10" t="str">
        <f t="shared" si="251"/>
        <v/>
      </c>
    </row>
    <row r="5357" spans="8:13" ht="14.25">
      <c r="H5357" s="7">
        <v>1000</v>
      </c>
      <c r="K5357" s="9" t="e">
        <f t="shared" si="249"/>
        <v>#DIV/0!</v>
      </c>
      <c r="L5357" s="10" t="str">
        <f t="shared" si="250"/>
        <v>Invalid</v>
      </c>
      <c r="M5357" s="10" t="str">
        <f t="shared" si="251"/>
        <v/>
      </c>
    </row>
    <row r="5358" spans="8:13" ht="14.25">
      <c r="H5358" s="7">
        <v>1000</v>
      </c>
      <c r="K5358" s="9" t="e">
        <f t="shared" si="249"/>
        <v>#DIV/0!</v>
      </c>
      <c r="L5358" s="10" t="str">
        <f t="shared" si="250"/>
        <v>Invalid</v>
      </c>
      <c r="M5358" s="10" t="str">
        <f t="shared" si="251"/>
        <v/>
      </c>
    </row>
    <row r="5359" spans="8:13" ht="14.25">
      <c r="H5359" s="7">
        <v>1000</v>
      </c>
      <c r="K5359" s="9" t="e">
        <f t="shared" si="249"/>
        <v>#DIV/0!</v>
      </c>
      <c r="L5359" s="10" t="str">
        <f t="shared" si="250"/>
        <v>Invalid</v>
      </c>
      <c r="M5359" s="10" t="str">
        <f t="shared" si="251"/>
        <v/>
      </c>
    </row>
    <row r="5360" spans="8:13" ht="14.25">
      <c r="H5360" s="7">
        <v>1000</v>
      </c>
      <c r="K5360" s="9" t="e">
        <f t="shared" si="249"/>
        <v>#DIV/0!</v>
      </c>
      <c r="L5360" s="10" t="str">
        <f t="shared" si="250"/>
        <v>Invalid</v>
      </c>
      <c r="M5360" s="10" t="str">
        <f t="shared" si="251"/>
        <v/>
      </c>
    </row>
    <row r="5361" spans="8:13" ht="14.25">
      <c r="H5361" s="7">
        <v>1000</v>
      </c>
      <c r="K5361" s="9" t="e">
        <f t="shared" si="249"/>
        <v>#DIV/0!</v>
      </c>
      <c r="L5361" s="10" t="str">
        <f t="shared" si="250"/>
        <v>Invalid</v>
      </c>
      <c r="M5361" s="10" t="str">
        <f t="shared" si="251"/>
        <v/>
      </c>
    </row>
    <row r="5362" spans="8:13" ht="14.25">
      <c r="H5362" s="7">
        <v>1000</v>
      </c>
      <c r="K5362" s="9" t="e">
        <f t="shared" si="249"/>
        <v>#DIV/0!</v>
      </c>
      <c r="L5362" s="10" t="str">
        <f t="shared" si="250"/>
        <v>Invalid</v>
      </c>
      <c r="M5362" s="10" t="str">
        <f t="shared" si="251"/>
        <v/>
      </c>
    </row>
    <row r="5363" spans="8:13" ht="14.25">
      <c r="H5363" s="7">
        <v>1000</v>
      </c>
      <c r="K5363" s="9" t="e">
        <f t="shared" si="249"/>
        <v>#DIV/0!</v>
      </c>
      <c r="L5363" s="10" t="str">
        <f t="shared" si="250"/>
        <v>Invalid</v>
      </c>
      <c r="M5363" s="10" t="str">
        <f t="shared" si="251"/>
        <v/>
      </c>
    </row>
    <row r="5364" spans="8:13" ht="14.25">
      <c r="H5364" s="7">
        <v>1000</v>
      </c>
      <c r="K5364" s="9" t="e">
        <f t="shared" si="249"/>
        <v>#DIV/0!</v>
      </c>
      <c r="L5364" s="10" t="str">
        <f t="shared" si="250"/>
        <v>Invalid</v>
      </c>
      <c r="M5364" s="10" t="str">
        <f t="shared" si="251"/>
        <v/>
      </c>
    </row>
    <row r="5365" spans="8:13" ht="14.25">
      <c r="H5365" s="7">
        <v>1000</v>
      </c>
      <c r="K5365" s="9" t="e">
        <f t="shared" si="249"/>
        <v>#DIV/0!</v>
      </c>
      <c r="L5365" s="10" t="str">
        <f t="shared" si="250"/>
        <v>Invalid</v>
      </c>
      <c r="M5365" s="10" t="str">
        <f t="shared" si="251"/>
        <v/>
      </c>
    </row>
    <row r="5366" spans="8:13" ht="14.25">
      <c r="H5366" s="7">
        <v>1000</v>
      </c>
      <c r="K5366" s="9" t="e">
        <f t="shared" si="249"/>
        <v>#DIV/0!</v>
      </c>
      <c r="L5366" s="10" t="str">
        <f t="shared" si="250"/>
        <v>Invalid</v>
      </c>
      <c r="M5366" s="10" t="str">
        <f t="shared" si="251"/>
        <v/>
      </c>
    </row>
    <row r="5367" spans="8:13" ht="14.25">
      <c r="H5367" s="7">
        <v>1000</v>
      </c>
      <c r="K5367" s="9" t="e">
        <f t="shared" si="249"/>
        <v>#DIV/0!</v>
      </c>
      <c r="L5367" s="10" t="str">
        <f t="shared" si="250"/>
        <v>Invalid</v>
      </c>
      <c r="M5367" s="10" t="str">
        <f t="shared" si="251"/>
        <v/>
      </c>
    </row>
    <row r="5368" spans="8:13" ht="14.25">
      <c r="H5368" s="7">
        <v>1000</v>
      </c>
      <c r="K5368" s="9" t="e">
        <f t="shared" si="249"/>
        <v>#DIV/0!</v>
      </c>
      <c r="L5368" s="10" t="str">
        <f t="shared" si="250"/>
        <v>Invalid</v>
      </c>
      <c r="M5368" s="10" t="str">
        <f t="shared" si="251"/>
        <v/>
      </c>
    </row>
    <row r="5369" spans="8:13" ht="14.25">
      <c r="H5369" s="7">
        <v>1000</v>
      </c>
      <c r="K5369" s="9" t="e">
        <f t="shared" si="249"/>
        <v>#DIV/0!</v>
      </c>
      <c r="L5369" s="10" t="str">
        <f t="shared" si="250"/>
        <v>Invalid</v>
      </c>
      <c r="M5369" s="10" t="str">
        <f t="shared" si="251"/>
        <v/>
      </c>
    </row>
    <row r="5370" spans="8:13" ht="14.25">
      <c r="H5370" s="7">
        <v>1000</v>
      </c>
      <c r="K5370" s="9" t="e">
        <f t="shared" si="249"/>
        <v>#DIV/0!</v>
      </c>
      <c r="L5370" s="10" t="str">
        <f t="shared" si="250"/>
        <v>Invalid</v>
      </c>
      <c r="M5370" s="10" t="str">
        <f t="shared" si="251"/>
        <v/>
      </c>
    </row>
    <row r="5371" spans="8:13" ht="14.25">
      <c r="H5371" s="7">
        <v>1000</v>
      </c>
      <c r="K5371" s="9" t="e">
        <f t="shared" si="249"/>
        <v>#DIV/0!</v>
      </c>
      <c r="L5371" s="10" t="str">
        <f t="shared" si="250"/>
        <v>Invalid</v>
      </c>
      <c r="M5371" s="10" t="str">
        <f t="shared" si="251"/>
        <v/>
      </c>
    </row>
    <row r="5372" spans="8:13" ht="14.25">
      <c r="H5372" s="7">
        <v>1000</v>
      </c>
      <c r="K5372" s="9" t="e">
        <f t="shared" si="249"/>
        <v>#DIV/0!</v>
      </c>
      <c r="L5372" s="10" t="str">
        <f t="shared" si="250"/>
        <v>Invalid</v>
      </c>
      <c r="M5372" s="10" t="str">
        <f t="shared" si="251"/>
        <v/>
      </c>
    </row>
    <row r="5373" spans="8:13" ht="14.25">
      <c r="H5373" s="7">
        <v>1000</v>
      </c>
      <c r="K5373" s="9" t="e">
        <f t="shared" si="249"/>
        <v>#DIV/0!</v>
      </c>
      <c r="L5373" s="10" t="str">
        <f t="shared" si="250"/>
        <v>Invalid</v>
      </c>
      <c r="M5373" s="10" t="str">
        <f t="shared" si="251"/>
        <v/>
      </c>
    </row>
    <row r="5374" spans="8:13" ht="14.25">
      <c r="H5374" s="7">
        <v>1000</v>
      </c>
      <c r="K5374" s="9" t="e">
        <f t="shared" si="249"/>
        <v>#DIV/0!</v>
      </c>
      <c r="L5374" s="10" t="str">
        <f t="shared" si="250"/>
        <v>Invalid</v>
      </c>
      <c r="M5374" s="10" t="str">
        <f t="shared" si="251"/>
        <v/>
      </c>
    </row>
    <row r="5375" spans="8:13" ht="14.25">
      <c r="H5375" s="7">
        <v>1000</v>
      </c>
      <c r="K5375" s="9" t="e">
        <f t="shared" si="249"/>
        <v>#DIV/0!</v>
      </c>
      <c r="L5375" s="10" t="str">
        <f t="shared" si="250"/>
        <v>Invalid</v>
      </c>
      <c r="M5375" s="10" t="str">
        <f t="shared" si="251"/>
        <v/>
      </c>
    </row>
    <row r="5376" spans="8:13" ht="14.25">
      <c r="H5376" s="7">
        <v>1000</v>
      </c>
      <c r="K5376" s="9" t="e">
        <f t="shared" si="249"/>
        <v>#DIV/0!</v>
      </c>
      <c r="L5376" s="10" t="str">
        <f t="shared" si="250"/>
        <v>Invalid</v>
      </c>
      <c r="M5376" s="10" t="str">
        <f t="shared" si="251"/>
        <v/>
      </c>
    </row>
    <row r="5377" spans="8:13" ht="14.25">
      <c r="H5377" s="7">
        <v>1000</v>
      </c>
      <c r="K5377" s="9" t="e">
        <f t="shared" si="249"/>
        <v>#DIV/0!</v>
      </c>
      <c r="L5377" s="10" t="str">
        <f t="shared" si="250"/>
        <v>Invalid</v>
      </c>
      <c r="M5377" s="10" t="str">
        <f t="shared" si="251"/>
        <v/>
      </c>
    </row>
    <row r="5378" spans="8:13" ht="14.25">
      <c r="H5378" s="7">
        <v>1000</v>
      </c>
      <c r="K5378" s="9" t="e">
        <f t="shared" si="249"/>
        <v>#DIV/0!</v>
      </c>
      <c r="L5378" s="10" t="str">
        <f t="shared" si="250"/>
        <v>Invalid</v>
      </c>
      <c r="M5378" s="10" t="str">
        <f t="shared" si="251"/>
        <v/>
      </c>
    </row>
    <row r="5379" spans="8:13" ht="14.25">
      <c r="H5379" s="7">
        <v>1000</v>
      </c>
      <c r="K5379" s="9" t="e">
        <f t="shared" ref="K5379:K5442" si="252">(H5379/G5379)*J5379</f>
        <v>#DIV/0!</v>
      </c>
      <c r="L5379" s="10" t="str">
        <f t="shared" ref="L5379:L5442" si="253">IF(F5379="BUY",(K5379-H5379)/H5379, IF(F5379="SELL", (H5379-K5379)/H5379, "Invalid"))</f>
        <v>Invalid</v>
      </c>
      <c r="M5379" s="10" t="str">
        <f t="shared" ref="M5379:M5442" si="254">IF(E5379="BUY",(K5379-H5379)/H5379,IF(E5379="SELL",(H5379-K5379)/H5379,""))</f>
        <v/>
      </c>
    </row>
    <row r="5380" spans="8:13" ht="14.25">
      <c r="H5380" s="7">
        <v>1000</v>
      </c>
      <c r="K5380" s="9" t="e">
        <f t="shared" si="252"/>
        <v>#DIV/0!</v>
      </c>
      <c r="L5380" s="10" t="str">
        <f t="shared" si="253"/>
        <v>Invalid</v>
      </c>
      <c r="M5380" s="10" t="str">
        <f t="shared" si="254"/>
        <v/>
      </c>
    </row>
    <row r="5381" spans="8:13" ht="14.25">
      <c r="H5381" s="7">
        <v>1000</v>
      </c>
      <c r="K5381" s="9" t="e">
        <f t="shared" si="252"/>
        <v>#DIV/0!</v>
      </c>
      <c r="L5381" s="10" t="str">
        <f t="shared" si="253"/>
        <v>Invalid</v>
      </c>
      <c r="M5381" s="10" t="str">
        <f t="shared" si="254"/>
        <v/>
      </c>
    </row>
    <row r="5382" spans="8:13" ht="14.25">
      <c r="H5382" s="7">
        <v>1000</v>
      </c>
      <c r="K5382" s="9" t="e">
        <f t="shared" si="252"/>
        <v>#DIV/0!</v>
      </c>
      <c r="L5382" s="10" t="str">
        <f t="shared" si="253"/>
        <v>Invalid</v>
      </c>
      <c r="M5382" s="10" t="str">
        <f t="shared" si="254"/>
        <v/>
      </c>
    </row>
    <row r="5383" spans="8:13" ht="14.25">
      <c r="H5383" s="7">
        <v>1000</v>
      </c>
      <c r="K5383" s="9" t="e">
        <f t="shared" si="252"/>
        <v>#DIV/0!</v>
      </c>
      <c r="L5383" s="10" t="str">
        <f t="shared" si="253"/>
        <v>Invalid</v>
      </c>
      <c r="M5383" s="10" t="str">
        <f t="shared" si="254"/>
        <v/>
      </c>
    </row>
    <row r="5384" spans="8:13" ht="14.25">
      <c r="H5384" s="7">
        <v>1000</v>
      </c>
      <c r="K5384" s="9" t="e">
        <f t="shared" si="252"/>
        <v>#DIV/0!</v>
      </c>
      <c r="L5384" s="10" t="str">
        <f t="shared" si="253"/>
        <v>Invalid</v>
      </c>
      <c r="M5384" s="10" t="str">
        <f t="shared" si="254"/>
        <v/>
      </c>
    </row>
    <row r="5385" spans="8:13" ht="14.25">
      <c r="H5385" s="7">
        <v>1000</v>
      </c>
      <c r="K5385" s="9" t="e">
        <f t="shared" si="252"/>
        <v>#DIV/0!</v>
      </c>
      <c r="L5385" s="10" t="str">
        <f t="shared" si="253"/>
        <v>Invalid</v>
      </c>
      <c r="M5385" s="10" t="str">
        <f t="shared" si="254"/>
        <v/>
      </c>
    </row>
    <row r="5386" spans="8:13" ht="14.25">
      <c r="H5386" s="7">
        <v>1000</v>
      </c>
      <c r="K5386" s="9" t="e">
        <f t="shared" si="252"/>
        <v>#DIV/0!</v>
      </c>
      <c r="L5386" s="10" t="str">
        <f t="shared" si="253"/>
        <v>Invalid</v>
      </c>
      <c r="M5386" s="10" t="str">
        <f t="shared" si="254"/>
        <v/>
      </c>
    </row>
    <row r="5387" spans="8:13" ht="14.25">
      <c r="H5387" s="7">
        <v>1000</v>
      </c>
      <c r="K5387" s="9" t="e">
        <f t="shared" si="252"/>
        <v>#DIV/0!</v>
      </c>
      <c r="L5387" s="10" t="str">
        <f t="shared" si="253"/>
        <v>Invalid</v>
      </c>
      <c r="M5387" s="10" t="str">
        <f t="shared" si="254"/>
        <v/>
      </c>
    </row>
    <row r="5388" spans="8:13" ht="14.25">
      <c r="H5388" s="7">
        <v>1000</v>
      </c>
      <c r="K5388" s="9" t="e">
        <f t="shared" si="252"/>
        <v>#DIV/0!</v>
      </c>
      <c r="L5388" s="10" t="str">
        <f t="shared" si="253"/>
        <v>Invalid</v>
      </c>
      <c r="M5388" s="10" t="str">
        <f t="shared" si="254"/>
        <v/>
      </c>
    </row>
    <row r="5389" spans="8:13" ht="14.25">
      <c r="H5389" s="7">
        <v>1000</v>
      </c>
      <c r="K5389" s="9" t="e">
        <f t="shared" si="252"/>
        <v>#DIV/0!</v>
      </c>
      <c r="L5389" s="10" t="str">
        <f t="shared" si="253"/>
        <v>Invalid</v>
      </c>
      <c r="M5389" s="10" t="str">
        <f t="shared" si="254"/>
        <v/>
      </c>
    </row>
    <row r="5390" spans="8:13" ht="14.25">
      <c r="H5390" s="7">
        <v>1000</v>
      </c>
      <c r="K5390" s="9" t="e">
        <f t="shared" si="252"/>
        <v>#DIV/0!</v>
      </c>
      <c r="L5390" s="10" t="str">
        <f t="shared" si="253"/>
        <v>Invalid</v>
      </c>
      <c r="M5390" s="10" t="str">
        <f t="shared" si="254"/>
        <v/>
      </c>
    </row>
    <row r="5391" spans="8:13" ht="14.25">
      <c r="H5391" s="7">
        <v>1000</v>
      </c>
      <c r="K5391" s="9" t="e">
        <f t="shared" si="252"/>
        <v>#DIV/0!</v>
      </c>
      <c r="L5391" s="10" t="str">
        <f t="shared" si="253"/>
        <v>Invalid</v>
      </c>
      <c r="M5391" s="10" t="str">
        <f t="shared" si="254"/>
        <v/>
      </c>
    </row>
    <row r="5392" spans="8:13" ht="14.25">
      <c r="H5392" s="7">
        <v>1000</v>
      </c>
      <c r="K5392" s="9" t="e">
        <f t="shared" si="252"/>
        <v>#DIV/0!</v>
      </c>
      <c r="L5392" s="10" t="str">
        <f t="shared" si="253"/>
        <v>Invalid</v>
      </c>
      <c r="M5392" s="10" t="str">
        <f t="shared" si="254"/>
        <v/>
      </c>
    </row>
    <row r="5393" spans="8:13" ht="14.25">
      <c r="H5393" s="7">
        <v>1000</v>
      </c>
      <c r="K5393" s="9" t="e">
        <f t="shared" si="252"/>
        <v>#DIV/0!</v>
      </c>
      <c r="L5393" s="10" t="str">
        <f t="shared" si="253"/>
        <v>Invalid</v>
      </c>
      <c r="M5393" s="10" t="str">
        <f t="shared" si="254"/>
        <v/>
      </c>
    </row>
    <row r="5394" spans="8:13" ht="14.25">
      <c r="H5394" s="7">
        <v>1000</v>
      </c>
      <c r="K5394" s="9" t="e">
        <f t="shared" si="252"/>
        <v>#DIV/0!</v>
      </c>
      <c r="L5394" s="10" t="str">
        <f t="shared" si="253"/>
        <v>Invalid</v>
      </c>
      <c r="M5394" s="10" t="str">
        <f t="shared" si="254"/>
        <v/>
      </c>
    </row>
    <row r="5395" spans="8:13" ht="14.25">
      <c r="H5395" s="7">
        <v>1000</v>
      </c>
      <c r="K5395" s="9" t="e">
        <f t="shared" si="252"/>
        <v>#DIV/0!</v>
      </c>
      <c r="L5395" s="10" t="str">
        <f t="shared" si="253"/>
        <v>Invalid</v>
      </c>
      <c r="M5395" s="10" t="str">
        <f t="shared" si="254"/>
        <v/>
      </c>
    </row>
    <row r="5396" spans="8:13" ht="14.25">
      <c r="H5396" s="7">
        <v>1000</v>
      </c>
      <c r="K5396" s="9" t="e">
        <f t="shared" si="252"/>
        <v>#DIV/0!</v>
      </c>
      <c r="L5396" s="10" t="str">
        <f t="shared" si="253"/>
        <v>Invalid</v>
      </c>
      <c r="M5396" s="10" t="str">
        <f t="shared" si="254"/>
        <v/>
      </c>
    </row>
    <row r="5397" spans="8:13" ht="14.25">
      <c r="H5397" s="7">
        <v>1000</v>
      </c>
      <c r="K5397" s="9" t="e">
        <f t="shared" si="252"/>
        <v>#DIV/0!</v>
      </c>
      <c r="L5397" s="10" t="str">
        <f t="shared" si="253"/>
        <v>Invalid</v>
      </c>
      <c r="M5397" s="10" t="str">
        <f t="shared" si="254"/>
        <v/>
      </c>
    </row>
    <row r="5398" spans="8:13" ht="14.25">
      <c r="H5398" s="7">
        <v>1000</v>
      </c>
      <c r="K5398" s="9" t="e">
        <f t="shared" si="252"/>
        <v>#DIV/0!</v>
      </c>
      <c r="L5398" s="10" t="str">
        <f t="shared" si="253"/>
        <v>Invalid</v>
      </c>
      <c r="M5398" s="10" t="str">
        <f t="shared" si="254"/>
        <v/>
      </c>
    </row>
    <row r="5399" spans="8:13" ht="14.25">
      <c r="H5399" s="7">
        <v>1000</v>
      </c>
      <c r="K5399" s="9" t="e">
        <f t="shared" si="252"/>
        <v>#DIV/0!</v>
      </c>
      <c r="L5399" s="10" t="str">
        <f t="shared" si="253"/>
        <v>Invalid</v>
      </c>
      <c r="M5399" s="10" t="str">
        <f t="shared" si="254"/>
        <v/>
      </c>
    </row>
    <row r="5400" spans="8:13" ht="14.25">
      <c r="H5400" s="7">
        <v>1000</v>
      </c>
      <c r="K5400" s="9" t="e">
        <f t="shared" si="252"/>
        <v>#DIV/0!</v>
      </c>
      <c r="L5400" s="10" t="str">
        <f t="shared" si="253"/>
        <v>Invalid</v>
      </c>
      <c r="M5400" s="10" t="str">
        <f t="shared" si="254"/>
        <v/>
      </c>
    </row>
    <row r="5401" spans="8:13" ht="14.25">
      <c r="H5401" s="7">
        <v>1000</v>
      </c>
      <c r="K5401" s="9" t="e">
        <f t="shared" si="252"/>
        <v>#DIV/0!</v>
      </c>
      <c r="L5401" s="10" t="str">
        <f t="shared" si="253"/>
        <v>Invalid</v>
      </c>
      <c r="M5401" s="10" t="str">
        <f t="shared" si="254"/>
        <v/>
      </c>
    </row>
    <row r="5402" spans="8:13" ht="14.25">
      <c r="H5402" s="7">
        <v>1000</v>
      </c>
      <c r="K5402" s="9" t="e">
        <f t="shared" si="252"/>
        <v>#DIV/0!</v>
      </c>
      <c r="L5402" s="10" t="str">
        <f t="shared" si="253"/>
        <v>Invalid</v>
      </c>
      <c r="M5402" s="10" t="str">
        <f t="shared" si="254"/>
        <v/>
      </c>
    </row>
    <row r="5403" spans="8:13" ht="14.25">
      <c r="H5403" s="7">
        <v>1000</v>
      </c>
      <c r="K5403" s="9" t="e">
        <f t="shared" si="252"/>
        <v>#DIV/0!</v>
      </c>
      <c r="L5403" s="10" t="str">
        <f t="shared" si="253"/>
        <v>Invalid</v>
      </c>
      <c r="M5403" s="10" t="str">
        <f t="shared" si="254"/>
        <v/>
      </c>
    </row>
    <row r="5404" spans="8:13" ht="14.25">
      <c r="H5404" s="7">
        <v>1000</v>
      </c>
      <c r="K5404" s="9" t="e">
        <f t="shared" si="252"/>
        <v>#DIV/0!</v>
      </c>
      <c r="L5404" s="10" t="str">
        <f t="shared" si="253"/>
        <v>Invalid</v>
      </c>
      <c r="M5404" s="10" t="str">
        <f t="shared" si="254"/>
        <v/>
      </c>
    </row>
    <row r="5405" spans="8:13" ht="14.25">
      <c r="H5405" s="7">
        <v>1000</v>
      </c>
      <c r="K5405" s="9" t="e">
        <f t="shared" si="252"/>
        <v>#DIV/0!</v>
      </c>
      <c r="L5405" s="10" t="str">
        <f t="shared" si="253"/>
        <v>Invalid</v>
      </c>
      <c r="M5405" s="10" t="str">
        <f t="shared" si="254"/>
        <v/>
      </c>
    </row>
    <row r="5406" spans="8:13" ht="14.25">
      <c r="H5406" s="7">
        <v>1000</v>
      </c>
      <c r="K5406" s="9" t="e">
        <f t="shared" si="252"/>
        <v>#DIV/0!</v>
      </c>
      <c r="L5406" s="10" t="str">
        <f t="shared" si="253"/>
        <v>Invalid</v>
      </c>
      <c r="M5406" s="10" t="str">
        <f t="shared" si="254"/>
        <v/>
      </c>
    </row>
    <row r="5407" spans="8:13" ht="14.25">
      <c r="H5407" s="7">
        <v>1000</v>
      </c>
      <c r="K5407" s="9" t="e">
        <f t="shared" si="252"/>
        <v>#DIV/0!</v>
      </c>
      <c r="L5407" s="10" t="str">
        <f t="shared" si="253"/>
        <v>Invalid</v>
      </c>
      <c r="M5407" s="10" t="str">
        <f t="shared" si="254"/>
        <v/>
      </c>
    </row>
    <row r="5408" spans="8:13" ht="14.25">
      <c r="H5408" s="7">
        <v>1000</v>
      </c>
      <c r="K5408" s="9" t="e">
        <f t="shared" si="252"/>
        <v>#DIV/0!</v>
      </c>
      <c r="L5408" s="10" t="str">
        <f t="shared" si="253"/>
        <v>Invalid</v>
      </c>
      <c r="M5408" s="10" t="str">
        <f t="shared" si="254"/>
        <v/>
      </c>
    </row>
    <row r="5409" spans="8:13" ht="14.25">
      <c r="H5409" s="7">
        <v>1000</v>
      </c>
      <c r="K5409" s="9" t="e">
        <f t="shared" si="252"/>
        <v>#DIV/0!</v>
      </c>
      <c r="L5409" s="10" t="str">
        <f t="shared" si="253"/>
        <v>Invalid</v>
      </c>
      <c r="M5409" s="10" t="str">
        <f t="shared" si="254"/>
        <v/>
      </c>
    </row>
    <row r="5410" spans="8:13" ht="14.25">
      <c r="H5410" s="7">
        <v>1000</v>
      </c>
      <c r="K5410" s="9" t="e">
        <f t="shared" si="252"/>
        <v>#DIV/0!</v>
      </c>
      <c r="L5410" s="10" t="str">
        <f t="shared" si="253"/>
        <v>Invalid</v>
      </c>
      <c r="M5410" s="10" t="str">
        <f t="shared" si="254"/>
        <v/>
      </c>
    </row>
    <row r="5411" spans="8:13" ht="14.25">
      <c r="H5411" s="7">
        <v>1000</v>
      </c>
      <c r="K5411" s="9" t="e">
        <f t="shared" si="252"/>
        <v>#DIV/0!</v>
      </c>
      <c r="L5411" s="10" t="str">
        <f t="shared" si="253"/>
        <v>Invalid</v>
      </c>
      <c r="M5411" s="10" t="str">
        <f t="shared" si="254"/>
        <v/>
      </c>
    </row>
    <row r="5412" spans="8:13" ht="14.25">
      <c r="H5412" s="7">
        <v>1000</v>
      </c>
      <c r="K5412" s="9" t="e">
        <f t="shared" si="252"/>
        <v>#DIV/0!</v>
      </c>
      <c r="L5412" s="10" t="str">
        <f t="shared" si="253"/>
        <v>Invalid</v>
      </c>
      <c r="M5412" s="10" t="str">
        <f t="shared" si="254"/>
        <v/>
      </c>
    </row>
    <row r="5413" spans="8:13" ht="14.25">
      <c r="H5413" s="7">
        <v>1000</v>
      </c>
      <c r="K5413" s="9" t="e">
        <f t="shared" si="252"/>
        <v>#DIV/0!</v>
      </c>
      <c r="L5413" s="10" t="str">
        <f t="shared" si="253"/>
        <v>Invalid</v>
      </c>
      <c r="M5413" s="10" t="str">
        <f t="shared" si="254"/>
        <v/>
      </c>
    </row>
    <row r="5414" spans="8:13" ht="14.25">
      <c r="H5414" s="7">
        <v>1000</v>
      </c>
      <c r="K5414" s="9" t="e">
        <f t="shared" si="252"/>
        <v>#DIV/0!</v>
      </c>
      <c r="L5414" s="10" t="str">
        <f t="shared" si="253"/>
        <v>Invalid</v>
      </c>
      <c r="M5414" s="10" t="str">
        <f t="shared" si="254"/>
        <v/>
      </c>
    </row>
    <row r="5415" spans="8:13" ht="14.25">
      <c r="H5415" s="7">
        <v>1000</v>
      </c>
      <c r="K5415" s="9" t="e">
        <f t="shared" si="252"/>
        <v>#DIV/0!</v>
      </c>
      <c r="L5415" s="10" t="str">
        <f t="shared" si="253"/>
        <v>Invalid</v>
      </c>
      <c r="M5415" s="10" t="str">
        <f t="shared" si="254"/>
        <v/>
      </c>
    </row>
    <row r="5416" spans="8:13" ht="14.25">
      <c r="H5416" s="7">
        <v>1000</v>
      </c>
      <c r="K5416" s="9" t="e">
        <f t="shared" si="252"/>
        <v>#DIV/0!</v>
      </c>
      <c r="L5416" s="10" t="str">
        <f t="shared" si="253"/>
        <v>Invalid</v>
      </c>
      <c r="M5416" s="10" t="str">
        <f t="shared" si="254"/>
        <v/>
      </c>
    </row>
    <row r="5417" spans="8:13" ht="14.25">
      <c r="H5417" s="7">
        <v>1000</v>
      </c>
      <c r="K5417" s="9" t="e">
        <f t="shared" si="252"/>
        <v>#DIV/0!</v>
      </c>
      <c r="L5417" s="10" t="str">
        <f t="shared" si="253"/>
        <v>Invalid</v>
      </c>
      <c r="M5417" s="10" t="str">
        <f t="shared" si="254"/>
        <v/>
      </c>
    </row>
    <row r="5418" spans="8:13" ht="14.25">
      <c r="H5418" s="7">
        <v>1000</v>
      </c>
      <c r="K5418" s="9" t="e">
        <f t="shared" si="252"/>
        <v>#DIV/0!</v>
      </c>
      <c r="L5418" s="10" t="str">
        <f t="shared" si="253"/>
        <v>Invalid</v>
      </c>
      <c r="M5418" s="10" t="str">
        <f t="shared" si="254"/>
        <v/>
      </c>
    </row>
    <row r="5419" spans="8:13" ht="14.25">
      <c r="H5419" s="7">
        <v>1000</v>
      </c>
      <c r="K5419" s="9" t="e">
        <f t="shared" si="252"/>
        <v>#DIV/0!</v>
      </c>
      <c r="L5419" s="10" t="str">
        <f t="shared" si="253"/>
        <v>Invalid</v>
      </c>
      <c r="M5419" s="10" t="str">
        <f t="shared" si="254"/>
        <v/>
      </c>
    </row>
    <row r="5420" spans="8:13" ht="14.25">
      <c r="H5420" s="7">
        <v>1000</v>
      </c>
      <c r="K5420" s="9" t="e">
        <f t="shared" si="252"/>
        <v>#DIV/0!</v>
      </c>
      <c r="L5420" s="10" t="str">
        <f t="shared" si="253"/>
        <v>Invalid</v>
      </c>
      <c r="M5420" s="10" t="str">
        <f t="shared" si="254"/>
        <v/>
      </c>
    </row>
    <row r="5421" spans="8:13" ht="14.25">
      <c r="H5421" s="7">
        <v>1000</v>
      </c>
      <c r="K5421" s="9" t="e">
        <f t="shared" si="252"/>
        <v>#DIV/0!</v>
      </c>
      <c r="L5421" s="10" t="str">
        <f t="shared" si="253"/>
        <v>Invalid</v>
      </c>
      <c r="M5421" s="10" t="str">
        <f t="shared" si="254"/>
        <v/>
      </c>
    </row>
    <row r="5422" spans="8:13" ht="14.25">
      <c r="H5422" s="7">
        <v>1000</v>
      </c>
      <c r="K5422" s="9" t="e">
        <f t="shared" si="252"/>
        <v>#DIV/0!</v>
      </c>
      <c r="L5422" s="10" t="str">
        <f t="shared" si="253"/>
        <v>Invalid</v>
      </c>
      <c r="M5422" s="10" t="str">
        <f t="shared" si="254"/>
        <v/>
      </c>
    </row>
    <row r="5423" spans="8:13" ht="14.25">
      <c r="H5423" s="7">
        <v>1000</v>
      </c>
      <c r="K5423" s="9" t="e">
        <f t="shared" si="252"/>
        <v>#DIV/0!</v>
      </c>
      <c r="L5423" s="10" t="str">
        <f t="shared" si="253"/>
        <v>Invalid</v>
      </c>
      <c r="M5423" s="10" t="str">
        <f t="shared" si="254"/>
        <v/>
      </c>
    </row>
    <row r="5424" spans="8:13" ht="14.25">
      <c r="H5424" s="7">
        <v>1000</v>
      </c>
      <c r="K5424" s="9" t="e">
        <f t="shared" si="252"/>
        <v>#DIV/0!</v>
      </c>
      <c r="L5424" s="10" t="str">
        <f t="shared" si="253"/>
        <v>Invalid</v>
      </c>
      <c r="M5424" s="10" t="str">
        <f t="shared" si="254"/>
        <v/>
      </c>
    </row>
    <row r="5425" spans="8:13" ht="14.25">
      <c r="H5425" s="7">
        <v>1000</v>
      </c>
      <c r="K5425" s="9" t="e">
        <f t="shared" si="252"/>
        <v>#DIV/0!</v>
      </c>
      <c r="L5425" s="10" t="str">
        <f t="shared" si="253"/>
        <v>Invalid</v>
      </c>
      <c r="M5425" s="10" t="str">
        <f t="shared" si="254"/>
        <v/>
      </c>
    </row>
    <row r="5426" spans="8:13" ht="14.25">
      <c r="H5426" s="7">
        <v>1000</v>
      </c>
      <c r="K5426" s="9" t="e">
        <f t="shared" si="252"/>
        <v>#DIV/0!</v>
      </c>
      <c r="L5426" s="10" t="str">
        <f t="shared" si="253"/>
        <v>Invalid</v>
      </c>
      <c r="M5426" s="10" t="str">
        <f t="shared" si="254"/>
        <v/>
      </c>
    </row>
    <row r="5427" spans="8:13" ht="14.25">
      <c r="H5427" s="7">
        <v>1000</v>
      </c>
      <c r="K5427" s="9" t="e">
        <f t="shared" si="252"/>
        <v>#DIV/0!</v>
      </c>
      <c r="L5427" s="10" t="str">
        <f t="shared" si="253"/>
        <v>Invalid</v>
      </c>
      <c r="M5427" s="10" t="str">
        <f t="shared" si="254"/>
        <v/>
      </c>
    </row>
    <row r="5428" spans="8:13" ht="14.25">
      <c r="H5428" s="7">
        <v>1000</v>
      </c>
      <c r="K5428" s="9" t="e">
        <f t="shared" si="252"/>
        <v>#DIV/0!</v>
      </c>
      <c r="L5428" s="10" t="str">
        <f t="shared" si="253"/>
        <v>Invalid</v>
      </c>
      <c r="M5428" s="10" t="str">
        <f t="shared" si="254"/>
        <v/>
      </c>
    </row>
    <row r="5429" spans="8:13" ht="14.25">
      <c r="H5429" s="7">
        <v>1000</v>
      </c>
      <c r="K5429" s="9" t="e">
        <f t="shared" si="252"/>
        <v>#DIV/0!</v>
      </c>
      <c r="L5429" s="10" t="str">
        <f t="shared" si="253"/>
        <v>Invalid</v>
      </c>
      <c r="M5429" s="10" t="str">
        <f t="shared" si="254"/>
        <v/>
      </c>
    </row>
    <row r="5430" spans="8:13" ht="14.25">
      <c r="H5430" s="7">
        <v>1000</v>
      </c>
      <c r="K5430" s="9" t="e">
        <f t="shared" si="252"/>
        <v>#DIV/0!</v>
      </c>
      <c r="L5430" s="10" t="str">
        <f t="shared" si="253"/>
        <v>Invalid</v>
      </c>
      <c r="M5430" s="10" t="str">
        <f t="shared" si="254"/>
        <v/>
      </c>
    </row>
    <row r="5431" spans="8:13" ht="14.25">
      <c r="H5431" s="7">
        <v>1000</v>
      </c>
      <c r="K5431" s="9" t="e">
        <f t="shared" si="252"/>
        <v>#DIV/0!</v>
      </c>
      <c r="L5431" s="10" t="str">
        <f t="shared" si="253"/>
        <v>Invalid</v>
      </c>
      <c r="M5431" s="10" t="str">
        <f t="shared" si="254"/>
        <v/>
      </c>
    </row>
    <row r="5432" spans="8:13" ht="14.25">
      <c r="H5432" s="7">
        <v>1000</v>
      </c>
      <c r="K5432" s="9" t="e">
        <f t="shared" si="252"/>
        <v>#DIV/0!</v>
      </c>
      <c r="L5432" s="10" t="str">
        <f t="shared" si="253"/>
        <v>Invalid</v>
      </c>
      <c r="M5432" s="10" t="str">
        <f t="shared" si="254"/>
        <v/>
      </c>
    </row>
    <row r="5433" spans="8:13" ht="14.25">
      <c r="H5433" s="7">
        <v>1000</v>
      </c>
      <c r="K5433" s="9" t="e">
        <f t="shared" si="252"/>
        <v>#DIV/0!</v>
      </c>
      <c r="L5433" s="10" t="str">
        <f t="shared" si="253"/>
        <v>Invalid</v>
      </c>
      <c r="M5433" s="10" t="str">
        <f t="shared" si="254"/>
        <v/>
      </c>
    </row>
    <row r="5434" spans="8:13" ht="14.25">
      <c r="H5434" s="7">
        <v>1000</v>
      </c>
      <c r="K5434" s="9" t="e">
        <f t="shared" si="252"/>
        <v>#DIV/0!</v>
      </c>
      <c r="L5434" s="10" t="str">
        <f t="shared" si="253"/>
        <v>Invalid</v>
      </c>
      <c r="M5434" s="10" t="str">
        <f t="shared" si="254"/>
        <v/>
      </c>
    </row>
    <row r="5435" spans="8:13" ht="14.25">
      <c r="H5435" s="7">
        <v>1000</v>
      </c>
      <c r="K5435" s="9" t="e">
        <f t="shared" si="252"/>
        <v>#DIV/0!</v>
      </c>
      <c r="L5435" s="10" t="str">
        <f t="shared" si="253"/>
        <v>Invalid</v>
      </c>
      <c r="M5435" s="10" t="str">
        <f t="shared" si="254"/>
        <v/>
      </c>
    </row>
    <row r="5436" spans="8:13" ht="14.25">
      <c r="H5436" s="7">
        <v>1000</v>
      </c>
      <c r="K5436" s="9" t="e">
        <f t="shared" si="252"/>
        <v>#DIV/0!</v>
      </c>
      <c r="L5436" s="10" t="str">
        <f t="shared" si="253"/>
        <v>Invalid</v>
      </c>
      <c r="M5436" s="10" t="str">
        <f t="shared" si="254"/>
        <v/>
      </c>
    </row>
    <row r="5437" spans="8:13" ht="14.25">
      <c r="H5437" s="7">
        <v>1000</v>
      </c>
      <c r="K5437" s="9" t="e">
        <f t="shared" si="252"/>
        <v>#DIV/0!</v>
      </c>
      <c r="L5437" s="10" t="str">
        <f t="shared" si="253"/>
        <v>Invalid</v>
      </c>
      <c r="M5437" s="10" t="str">
        <f t="shared" si="254"/>
        <v/>
      </c>
    </row>
    <row r="5438" spans="8:13" ht="14.25">
      <c r="H5438" s="7">
        <v>1000</v>
      </c>
      <c r="K5438" s="9" t="e">
        <f t="shared" si="252"/>
        <v>#DIV/0!</v>
      </c>
      <c r="L5438" s="10" t="str">
        <f t="shared" si="253"/>
        <v>Invalid</v>
      </c>
      <c r="M5438" s="10" t="str">
        <f t="shared" si="254"/>
        <v/>
      </c>
    </row>
    <row r="5439" spans="8:13" ht="14.25">
      <c r="H5439" s="7">
        <v>1000</v>
      </c>
      <c r="K5439" s="9" t="e">
        <f t="shared" si="252"/>
        <v>#DIV/0!</v>
      </c>
      <c r="L5439" s="10" t="str">
        <f t="shared" si="253"/>
        <v>Invalid</v>
      </c>
      <c r="M5439" s="10" t="str">
        <f t="shared" si="254"/>
        <v/>
      </c>
    </row>
    <row r="5440" spans="8:13" ht="14.25">
      <c r="H5440" s="7">
        <v>1000</v>
      </c>
      <c r="K5440" s="9" t="e">
        <f t="shared" si="252"/>
        <v>#DIV/0!</v>
      </c>
      <c r="L5440" s="10" t="str">
        <f t="shared" si="253"/>
        <v>Invalid</v>
      </c>
      <c r="M5440" s="10" t="str">
        <f t="shared" si="254"/>
        <v/>
      </c>
    </row>
    <row r="5441" spans="8:13" ht="14.25">
      <c r="H5441" s="7">
        <v>1000</v>
      </c>
      <c r="K5441" s="9" t="e">
        <f t="shared" si="252"/>
        <v>#DIV/0!</v>
      </c>
      <c r="L5441" s="10" t="str">
        <f t="shared" si="253"/>
        <v>Invalid</v>
      </c>
      <c r="M5441" s="10" t="str">
        <f t="shared" si="254"/>
        <v/>
      </c>
    </row>
    <row r="5442" spans="8:13" ht="14.25">
      <c r="H5442" s="7">
        <v>1000</v>
      </c>
      <c r="K5442" s="9" t="e">
        <f t="shared" si="252"/>
        <v>#DIV/0!</v>
      </c>
      <c r="L5442" s="10" t="str">
        <f t="shared" si="253"/>
        <v>Invalid</v>
      </c>
      <c r="M5442" s="10" t="str">
        <f t="shared" si="254"/>
        <v/>
      </c>
    </row>
    <row r="5443" spans="8:13" ht="14.25">
      <c r="H5443" s="7">
        <v>1000</v>
      </c>
      <c r="K5443" s="9" t="e">
        <f t="shared" ref="K5443:K5506" si="255">(H5443/G5443)*J5443</f>
        <v>#DIV/0!</v>
      </c>
      <c r="L5443" s="10" t="str">
        <f t="shared" ref="L5443:L5506" si="256">IF(F5443="BUY",(K5443-H5443)/H5443, IF(F5443="SELL", (H5443-K5443)/H5443, "Invalid"))</f>
        <v>Invalid</v>
      </c>
      <c r="M5443" s="10" t="str">
        <f t="shared" ref="M5443:M5506" si="257">IF(E5443="BUY",(K5443-H5443)/H5443,IF(E5443="SELL",(H5443-K5443)/H5443,""))</f>
        <v/>
      </c>
    </row>
    <row r="5444" spans="8:13" ht="14.25">
      <c r="H5444" s="7">
        <v>1000</v>
      </c>
      <c r="K5444" s="9" t="e">
        <f t="shared" si="255"/>
        <v>#DIV/0!</v>
      </c>
      <c r="L5444" s="10" t="str">
        <f t="shared" si="256"/>
        <v>Invalid</v>
      </c>
      <c r="M5444" s="10" t="str">
        <f t="shared" si="257"/>
        <v/>
      </c>
    </row>
    <row r="5445" spans="8:13" ht="14.25">
      <c r="H5445" s="7">
        <v>1000</v>
      </c>
      <c r="K5445" s="9" t="e">
        <f t="shared" si="255"/>
        <v>#DIV/0!</v>
      </c>
      <c r="L5445" s="10" t="str">
        <f t="shared" si="256"/>
        <v>Invalid</v>
      </c>
      <c r="M5445" s="10" t="str">
        <f t="shared" si="257"/>
        <v/>
      </c>
    </row>
    <row r="5446" spans="8:13" ht="14.25">
      <c r="H5446" s="7">
        <v>1000</v>
      </c>
      <c r="K5446" s="9" t="e">
        <f t="shared" si="255"/>
        <v>#DIV/0!</v>
      </c>
      <c r="L5446" s="10" t="str">
        <f t="shared" si="256"/>
        <v>Invalid</v>
      </c>
      <c r="M5446" s="10" t="str">
        <f t="shared" si="257"/>
        <v/>
      </c>
    </row>
    <row r="5447" spans="8:13" ht="14.25">
      <c r="H5447" s="7">
        <v>1000</v>
      </c>
      <c r="K5447" s="9" t="e">
        <f t="shared" si="255"/>
        <v>#DIV/0!</v>
      </c>
      <c r="L5447" s="10" t="str">
        <f t="shared" si="256"/>
        <v>Invalid</v>
      </c>
      <c r="M5447" s="10" t="str">
        <f t="shared" si="257"/>
        <v/>
      </c>
    </row>
    <row r="5448" spans="8:13" ht="14.25">
      <c r="H5448" s="7">
        <v>1000</v>
      </c>
      <c r="K5448" s="9" t="e">
        <f t="shared" si="255"/>
        <v>#DIV/0!</v>
      </c>
      <c r="L5448" s="10" t="str">
        <f t="shared" si="256"/>
        <v>Invalid</v>
      </c>
      <c r="M5448" s="10" t="str">
        <f t="shared" si="257"/>
        <v/>
      </c>
    </row>
    <row r="5449" spans="8:13" ht="14.25">
      <c r="H5449" s="7">
        <v>1000</v>
      </c>
      <c r="K5449" s="9" t="e">
        <f t="shared" si="255"/>
        <v>#DIV/0!</v>
      </c>
      <c r="L5449" s="10" t="str">
        <f t="shared" si="256"/>
        <v>Invalid</v>
      </c>
      <c r="M5449" s="10" t="str">
        <f t="shared" si="257"/>
        <v/>
      </c>
    </row>
    <row r="5450" spans="8:13" ht="14.25">
      <c r="H5450" s="7">
        <v>1000</v>
      </c>
      <c r="K5450" s="9" t="e">
        <f t="shared" si="255"/>
        <v>#DIV/0!</v>
      </c>
      <c r="L5450" s="10" t="str">
        <f t="shared" si="256"/>
        <v>Invalid</v>
      </c>
      <c r="M5450" s="10" t="str">
        <f t="shared" si="257"/>
        <v/>
      </c>
    </row>
    <row r="5451" spans="8:13" ht="14.25">
      <c r="H5451" s="7">
        <v>1000</v>
      </c>
      <c r="K5451" s="9" t="e">
        <f t="shared" si="255"/>
        <v>#DIV/0!</v>
      </c>
      <c r="L5451" s="10" t="str">
        <f t="shared" si="256"/>
        <v>Invalid</v>
      </c>
      <c r="M5451" s="10" t="str">
        <f t="shared" si="257"/>
        <v/>
      </c>
    </row>
    <row r="5452" spans="8:13" ht="14.25">
      <c r="H5452" s="7">
        <v>1000</v>
      </c>
      <c r="K5452" s="9" t="e">
        <f t="shared" si="255"/>
        <v>#DIV/0!</v>
      </c>
      <c r="L5452" s="10" t="str">
        <f t="shared" si="256"/>
        <v>Invalid</v>
      </c>
      <c r="M5452" s="10" t="str">
        <f t="shared" si="257"/>
        <v/>
      </c>
    </row>
    <row r="5453" spans="8:13" ht="14.25">
      <c r="H5453" s="7">
        <v>1000</v>
      </c>
      <c r="K5453" s="9" t="e">
        <f t="shared" si="255"/>
        <v>#DIV/0!</v>
      </c>
      <c r="L5453" s="10" t="str">
        <f t="shared" si="256"/>
        <v>Invalid</v>
      </c>
      <c r="M5453" s="10" t="str">
        <f t="shared" si="257"/>
        <v/>
      </c>
    </row>
    <row r="5454" spans="8:13" ht="14.25">
      <c r="H5454" s="7">
        <v>1000</v>
      </c>
      <c r="K5454" s="9" t="e">
        <f t="shared" si="255"/>
        <v>#DIV/0!</v>
      </c>
      <c r="L5454" s="10" t="str">
        <f t="shared" si="256"/>
        <v>Invalid</v>
      </c>
      <c r="M5454" s="10" t="str">
        <f t="shared" si="257"/>
        <v/>
      </c>
    </row>
    <row r="5455" spans="8:13" ht="14.25">
      <c r="H5455" s="7">
        <v>1000</v>
      </c>
      <c r="K5455" s="9" t="e">
        <f t="shared" si="255"/>
        <v>#DIV/0!</v>
      </c>
      <c r="L5455" s="10" t="str">
        <f t="shared" si="256"/>
        <v>Invalid</v>
      </c>
      <c r="M5455" s="10" t="str">
        <f t="shared" si="257"/>
        <v/>
      </c>
    </row>
    <row r="5456" spans="8:13" ht="14.25">
      <c r="H5456" s="7">
        <v>1000</v>
      </c>
      <c r="K5456" s="9" t="e">
        <f t="shared" si="255"/>
        <v>#DIV/0!</v>
      </c>
      <c r="L5456" s="10" t="str">
        <f t="shared" si="256"/>
        <v>Invalid</v>
      </c>
      <c r="M5456" s="10" t="str">
        <f t="shared" si="257"/>
        <v/>
      </c>
    </row>
    <row r="5457" spans="8:13" ht="14.25">
      <c r="H5457" s="7">
        <v>1000</v>
      </c>
      <c r="K5457" s="9" t="e">
        <f t="shared" si="255"/>
        <v>#DIV/0!</v>
      </c>
      <c r="L5457" s="10" t="str">
        <f t="shared" si="256"/>
        <v>Invalid</v>
      </c>
      <c r="M5457" s="10" t="str">
        <f t="shared" si="257"/>
        <v/>
      </c>
    </row>
    <row r="5458" spans="8:13" ht="14.25">
      <c r="H5458" s="7">
        <v>1000</v>
      </c>
      <c r="K5458" s="9" t="e">
        <f t="shared" si="255"/>
        <v>#DIV/0!</v>
      </c>
      <c r="L5458" s="10" t="str">
        <f t="shared" si="256"/>
        <v>Invalid</v>
      </c>
      <c r="M5458" s="10" t="str">
        <f t="shared" si="257"/>
        <v/>
      </c>
    </row>
    <row r="5459" spans="8:13" ht="14.25">
      <c r="H5459" s="7">
        <v>1000</v>
      </c>
      <c r="K5459" s="9" t="e">
        <f t="shared" si="255"/>
        <v>#DIV/0!</v>
      </c>
      <c r="L5459" s="10" t="str">
        <f t="shared" si="256"/>
        <v>Invalid</v>
      </c>
      <c r="M5459" s="10" t="str">
        <f t="shared" si="257"/>
        <v/>
      </c>
    </row>
    <row r="5460" spans="8:13" ht="14.25">
      <c r="H5460" s="7">
        <v>1000</v>
      </c>
      <c r="K5460" s="9" t="e">
        <f t="shared" si="255"/>
        <v>#DIV/0!</v>
      </c>
      <c r="L5460" s="10" t="str">
        <f t="shared" si="256"/>
        <v>Invalid</v>
      </c>
      <c r="M5460" s="10" t="str">
        <f t="shared" si="257"/>
        <v/>
      </c>
    </row>
    <row r="5461" spans="8:13" ht="14.25">
      <c r="H5461" s="7">
        <v>1000</v>
      </c>
      <c r="K5461" s="9" t="e">
        <f t="shared" si="255"/>
        <v>#DIV/0!</v>
      </c>
      <c r="L5461" s="10" t="str">
        <f t="shared" si="256"/>
        <v>Invalid</v>
      </c>
      <c r="M5461" s="10" t="str">
        <f t="shared" si="257"/>
        <v/>
      </c>
    </row>
    <row r="5462" spans="8:13" ht="14.25">
      <c r="H5462" s="7">
        <v>1000</v>
      </c>
      <c r="K5462" s="9" t="e">
        <f t="shared" si="255"/>
        <v>#DIV/0!</v>
      </c>
      <c r="L5462" s="10" t="str">
        <f t="shared" si="256"/>
        <v>Invalid</v>
      </c>
      <c r="M5462" s="10" t="str">
        <f t="shared" si="257"/>
        <v/>
      </c>
    </row>
    <row r="5463" spans="8:13" ht="14.25">
      <c r="H5463" s="7">
        <v>1000</v>
      </c>
      <c r="K5463" s="9" t="e">
        <f t="shared" si="255"/>
        <v>#DIV/0!</v>
      </c>
      <c r="L5463" s="10" t="str">
        <f t="shared" si="256"/>
        <v>Invalid</v>
      </c>
      <c r="M5463" s="10" t="str">
        <f t="shared" si="257"/>
        <v/>
      </c>
    </row>
    <row r="5464" spans="8:13" ht="14.25">
      <c r="H5464" s="7">
        <v>1000</v>
      </c>
      <c r="K5464" s="9" t="e">
        <f t="shared" si="255"/>
        <v>#DIV/0!</v>
      </c>
      <c r="L5464" s="10" t="str">
        <f t="shared" si="256"/>
        <v>Invalid</v>
      </c>
      <c r="M5464" s="10" t="str">
        <f t="shared" si="257"/>
        <v/>
      </c>
    </row>
    <row r="5465" spans="8:13" ht="14.25">
      <c r="H5465" s="7">
        <v>1000</v>
      </c>
      <c r="K5465" s="9" t="e">
        <f t="shared" si="255"/>
        <v>#DIV/0!</v>
      </c>
      <c r="L5465" s="10" t="str">
        <f t="shared" si="256"/>
        <v>Invalid</v>
      </c>
      <c r="M5465" s="10" t="str">
        <f t="shared" si="257"/>
        <v/>
      </c>
    </row>
    <row r="5466" spans="8:13" ht="14.25">
      <c r="H5466" s="7">
        <v>1000</v>
      </c>
      <c r="K5466" s="9" t="e">
        <f t="shared" si="255"/>
        <v>#DIV/0!</v>
      </c>
      <c r="L5466" s="10" t="str">
        <f t="shared" si="256"/>
        <v>Invalid</v>
      </c>
      <c r="M5466" s="10" t="str">
        <f t="shared" si="257"/>
        <v/>
      </c>
    </row>
    <row r="5467" spans="8:13" ht="14.25">
      <c r="H5467" s="7">
        <v>1000</v>
      </c>
      <c r="K5467" s="9" t="e">
        <f t="shared" si="255"/>
        <v>#DIV/0!</v>
      </c>
      <c r="L5467" s="10" t="str">
        <f t="shared" si="256"/>
        <v>Invalid</v>
      </c>
      <c r="M5467" s="10" t="str">
        <f t="shared" si="257"/>
        <v/>
      </c>
    </row>
    <row r="5468" spans="8:13" ht="14.25">
      <c r="H5468" s="7">
        <v>1000</v>
      </c>
      <c r="K5468" s="9" t="e">
        <f t="shared" si="255"/>
        <v>#DIV/0!</v>
      </c>
      <c r="L5468" s="10" t="str">
        <f t="shared" si="256"/>
        <v>Invalid</v>
      </c>
      <c r="M5468" s="10" t="str">
        <f t="shared" si="257"/>
        <v/>
      </c>
    </row>
    <row r="5469" spans="8:13" ht="14.25">
      <c r="H5469" s="7">
        <v>1000</v>
      </c>
      <c r="K5469" s="9" t="e">
        <f t="shared" si="255"/>
        <v>#DIV/0!</v>
      </c>
      <c r="L5469" s="10" t="str">
        <f t="shared" si="256"/>
        <v>Invalid</v>
      </c>
      <c r="M5469" s="10" t="str">
        <f t="shared" si="257"/>
        <v/>
      </c>
    </row>
    <row r="5470" spans="8:13" ht="14.25">
      <c r="H5470" s="7">
        <v>1000</v>
      </c>
      <c r="K5470" s="9" t="e">
        <f t="shared" si="255"/>
        <v>#DIV/0!</v>
      </c>
      <c r="L5470" s="10" t="str">
        <f t="shared" si="256"/>
        <v>Invalid</v>
      </c>
      <c r="M5470" s="10" t="str">
        <f t="shared" si="257"/>
        <v/>
      </c>
    </row>
    <row r="5471" spans="8:13" ht="14.25">
      <c r="H5471" s="7">
        <v>1000</v>
      </c>
      <c r="K5471" s="9" t="e">
        <f t="shared" si="255"/>
        <v>#DIV/0!</v>
      </c>
      <c r="L5471" s="10" t="str">
        <f t="shared" si="256"/>
        <v>Invalid</v>
      </c>
      <c r="M5471" s="10" t="str">
        <f t="shared" si="257"/>
        <v/>
      </c>
    </row>
    <row r="5472" spans="8:13" ht="14.25">
      <c r="H5472" s="7">
        <v>1000</v>
      </c>
      <c r="K5472" s="9" t="e">
        <f t="shared" si="255"/>
        <v>#DIV/0!</v>
      </c>
      <c r="L5472" s="10" t="str">
        <f t="shared" si="256"/>
        <v>Invalid</v>
      </c>
      <c r="M5472" s="10" t="str">
        <f t="shared" si="257"/>
        <v/>
      </c>
    </row>
    <row r="5473" spans="8:13" ht="14.25">
      <c r="H5473" s="7">
        <v>1000</v>
      </c>
      <c r="K5473" s="9" t="e">
        <f t="shared" si="255"/>
        <v>#DIV/0!</v>
      </c>
      <c r="L5473" s="10" t="str">
        <f t="shared" si="256"/>
        <v>Invalid</v>
      </c>
      <c r="M5473" s="10" t="str">
        <f t="shared" si="257"/>
        <v/>
      </c>
    </row>
    <row r="5474" spans="8:13" ht="14.25">
      <c r="H5474" s="7">
        <v>1000</v>
      </c>
      <c r="K5474" s="9" t="e">
        <f t="shared" si="255"/>
        <v>#DIV/0!</v>
      </c>
      <c r="L5474" s="10" t="str">
        <f t="shared" si="256"/>
        <v>Invalid</v>
      </c>
      <c r="M5474" s="10" t="str">
        <f t="shared" si="257"/>
        <v/>
      </c>
    </row>
    <row r="5475" spans="8:13" ht="14.25">
      <c r="H5475" s="7">
        <v>1000</v>
      </c>
      <c r="K5475" s="9" t="e">
        <f t="shared" si="255"/>
        <v>#DIV/0!</v>
      </c>
      <c r="L5475" s="10" t="str">
        <f t="shared" si="256"/>
        <v>Invalid</v>
      </c>
      <c r="M5475" s="10" t="str">
        <f t="shared" si="257"/>
        <v/>
      </c>
    </row>
    <row r="5476" spans="8:13" ht="14.25">
      <c r="H5476" s="7">
        <v>1000</v>
      </c>
      <c r="K5476" s="9" t="e">
        <f t="shared" si="255"/>
        <v>#DIV/0!</v>
      </c>
      <c r="L5476" s="10" t="str">
        <f t="shared" si="256"/>
        <v>Invalid</v>
      </c>
      <c r="M5476" s="10" t="str">
        <f t="shared" si="257"/>
        <v/>
      </c>
    </row>
    <row r="5477" spans="8:13" ht="14.25">
      <c r="H5477" s="7">
        <v>1000</v>
      </c>
      <c r="K5477" s="9" t="e">
        <f t="shared" si="255"/>
        <v>#DIV/0!</v>
      </c>
      <c r="L5477" s="10" t="str">
        <f t="shared" si="256"/>
        <v>Invalid</v>
      </c>
      <c r="M5477" s="10" t="str">
        <f t="shared" si="257"/>
        <v/>
      </c>
    </row>
    <row r="5478" spans="8:13" ht="14.25">
      <c r="H5478" s="7">
        <v>1000</v>
      </c>
      <c r="K5478" s="9" t="e">
        <f t="shared" si="255"/>
        <v>#DIV/0!</v>
      </c>
      <c r="L5478" s="10" t="str">
        <f t="shared" si="256"/>
        <v>Invalid</v>
      </c>
      <c r="M5478" s="10" t="str">
        <f t="shared" si="257"/>
        <v/>
      </c>
    </row>
    <row r="5479" spans="8:13" ht="14.25">
      <c r="H5479" s="7">
        <v>1000</v>
      </c>
      <c r="K5479" s="9" t="e">
        <f t="shared" si="255"/>
        <v>#DIV/0!</v>
      </c>
      <c r="L5479" s="10" t="str">
        <f t="shared" si="256"/>
        <v>Invalid</v>
      </c>
      <c r="M5479" s="10" t="str">
        <f t="shared" si="257"/>
        <v/>
      </c>
    </row>
    <row r="5480" spans="8:13" ht="14.25">
      <c r="H5480" s="7">
        <v>1000</v>
      </c>
      <c r="K5480" s="9" t="e">
        <f t="shared" si="255"/>
        <v>#DIV/0!</v>
      </c>
      <c r="L5480" s="10" t="str">
        <f t="shared" si="256"/>
        <v>Invalid</v>
      </c>
      <c r="M5480" s="10" t="str">
        <f t="shared" si="257"/>
        <v/>
      </c>
    </row>
    <row r="5481" spans="8:13" ht="14.25">
      <c r="H5481" s="7">
        <v>1000</v>
      </c>
      <c r="K5481" s="9" t="e">
        <f t="shared" si="255"/>
        <v>#DIV/0!</v>
      </c>
      <c r="L5481" s="10" t="str">
        <f t="shared" si="256"/>
        <v>Invalid</v>
      </c>
      <c r="M5481" s="10" t="str">
        <f t="shared" si="257"/>
        <v/>
      </c>
    </row>
    <row r="5482" spans="8:13" ht="14.25">
      <c r="H5482" s="7">
        <v>1000</v>
      </c>
      <c r="K5482" s="9" t="e">
        <f t="shared" si="255"/>
        <v>#DIV/0!</v>
      </c>
      <c r="L5482" s="10" t="str">
        <f t="shared" si="256"/>
        <v>Invalid</v>
      </c>
      <c r="M5482" s="10" t="str">
        <f t="shared" si="257"/>
        <v/>
      </c>
    </row>
    <row r="5483" spans="8:13" ht="14.25">
      <c r="H5483" s="7">
        <v>1000</v>
      </c>
      <c r="K5483" s="9" t="e">
        <f t="shared" si="255"/>
        <v>#DIV/0!</v>
      </c>
      <c r="L5483" s="10" t="str">
        <f t="shared" si="256"/>
        <v>Invalid</v>
      </c>
      <c r="M5483" s="10" t="str">
        <f t="shared" si="257"/>
        <v/>
      </c>
    </row>
    <row r="5484" spans="8:13" ht="14.25">
      <c r="H5484" s="7">
        <v>1000</v>
      </c>
      <c r="K5484" s="9" t="e">
        <f t="shared" si="255"/>
        <v>#DIV/0!</v>
      </c>
      <c r="L5484" s="10" t="str">
        <f t="shared" si="256"/>
        <v>Invalid</v>
      </c>
      <c r="M5484" s="10" t="str">
        <f t="shared" si="257"/>
        <v/>
      </c>
    </row>
    <row r="5485" spans="8:13" ht="14.25">
      <c r="H5485" s="7">
        <v>1000</v>
      </c>
      <c r="K5485" s="9" t="e">
        <f t="shared" si="255"/>
        <v>#DIV/0!</v>
      </c>
      <c r="L5485" s="10" t="str">
        <f t="shared" si="256"/>
        <v>Invalid</v>
      </c>
      <c r="M5485" s="10" t="str">
        <f t="shared" si="257"/>
        <v/>
      </c>
    </row>
    <row r="5486" spans="8:13" ht="14.25">
      <c r="H5486" s="7">
        <v>1000</v>
      </c>
      <c r="K5486" s="9" t="e">
        <f t="shared" si="255"/>
        <v>#DIV/0!</v>
      </c>
      <c r="L5486" s="10" t="str">
        <f t="shared" si="256"/>
        <v>Invalid</v>
      </c>
      <c r="M5486" s="10" t="str">
        <f t="shared" si="257"/>
        <v/>
      </c>
    </row>
    <row r="5487" spans="8:13" ht="14.25">
      <c r="H5487" s="7">
        <v>1000</v>
      </c>
      <c r="K5487" s="9" t="e">
        <f t="shared" si="255"/>
        <v>#DIV/0!</v>
      </c>
      <c r="L5487" s="10" t="str">
        <f t="shared" si="256"/>
        <v>Invalid</v>
      </c>
      <c r="M5487" s="10" t="str">
        <f t="shared" si="257"/>
        <v/>
      </c>
    </row>
    <row r="5488" spans="8:13" ht="14.25">
      <c r="H5488" s="7">
        <v>1000</v>
      </c>
      <c r="K5488" s="9" t="e">
        <f t="shared" si="255"/>
        <v>#DIV/0!</v>
      </c>
      <c r="L5488" s="10" t="str">
        <f t="shared" si="256"/>
        <v>Invalid</v>
      </c>
      <c r="M5488" s="10" t="str">
        <f t="shared" si="257"/>
        <v/>
      </c>
    </row>
    <row r="5489" spans="8:13" ht="14.25">
      <c r="H5489" s="7">
        <v>1000</v>
      </c>
      <c r="K5489" s="9" t="e">
        <f t="shared" si="255"/>
        <v>#DIV/0!</v>
      </c>
      <c r="L5489" s="10" t="str">
        <f t="shared" si="256"/>
        <v>Invalid</v>
      </c>
      <c r="M5489" s="10" t="str">
        <f t="shared" si="257"/>
        <v/>
      </c>
    </row>
    <row r="5490" spans="8:13" ht="14.25">
      <c r="H5490" s="7">
        <v>1000</v>
      </c>
      <c r="K5490" s="9" t="e">
        <f t="shared" si="255"/>
        <v>#DIV/0!</v>
      </c>
      <c r="L5490" s="10" t="str">
        <f t="shared" si="256"/>
        <v>Invalid</v>
      </c>
      <c r="M5490" s="10" t="str">
        <f t="shared" si="257"/>
        <v/>
      </c>
    </row>
    <row r="5491" spans="8:13" ht="14.25">
      <c r="H5491" s="7">
        <v>1000</v>
      </c>
      <c r="K5491" s="9" t="e">
        <f t="shared" si="255"/>
        <v>#DIV/0!</v>
      </c>
      <c r="L5491" s="10" t="str">
        <f t="shared" si="256"/>
        <v>Invalid</v>
      </c>
      <c r="M5491" s="10" t="str">
        <f t="shared" si="257"/>
        <v/>
      </c>
    </row>
    <row r="5492" spans="8:13" ht="14.25">
      <c r="H5492" s="7">
        <v>1000</v>
      </c>
      <c r="K5492" s="9" t="e">
        <f t="shared" si="255"/>
        <v>#DIV/0!</v>
      </c>
      <c r="L5492" s="10" t="str">
        <f t="shared" si="256"/>
        <v>Invalid</v>
      </c>
      <c r="M5492" s="10" t="str">
        <f t="shared" si="257"/>
        <v/>
      </c>
    </row>
    <row r="5493" spans="8:13" ht="14.25">
      <c r="H5493" s="7">
        <v>1000</v>
      </c>
      <c r="K5493" s="9" t="e">
        <f t="shared" si="255"/>
        <v>#DIV/0!</v>
      </c>
      <c r="L5493" s="10" t="str">
        <f t="shared" si="256"/>
        <v>Invalid</v>
      </c>
      <c r="M5493" s="10" t="str">
        <f t="shared" si="257"/>
        <v/>
      </c>
    </row>
    <row r="5494" spans="8:13" ht="14.25">
      <c r="H5494" s="7">
        <v>1000</v>
      </c>
      <c r="K5494" s="9" t="e">
        <f t="shared" si="255"/>
        <v>#DIV/0!</v>
      </c>
      <c r="L5494" s="10" t="str">
        <f t="shared" si="256"/>
        <v>Invalid</v>
      </c>
      <c r="M5494" s="10" t="str">
        <f t="shared" si="257"/>
        <v/>
      </c>
    </row>
    <row r="5495" spans="8:13" ht="14.25">
      <c r="H5495" s="7">
        <v>1000</v>
      </c>
      <c r="K5495" s="9" t="e">
        <f t="shared" si="255"/>
        <v>#DIV/0!</v>
      </c>
      <c r="L5495" s="10" t="str">
        <f t="shared" si="256"/>
        <v>Invalid</v>
      </c>
      <c r="M5495" s="10" t="str">
        <f t="shared" si="257"/>
        <v/>
      </c>
    </row>
    <row r="5496" spans="8:13" ht="14.25">
      <c r="H5496" s="7">
        <v>1000</v>
      </c>
      <c r="K5496" s="9" t="e">
        <f t="shared" si="255"/>
        <v>#DIV/0!</v>
      </c>
      <c r="L5496" s="10" t="str">
        <f t="shared" si="256"/>
        <v>Invalid</v>
      </c>
      <c r="M5496" s="10" t="str">
        <f t="shared" si="257"/>
        <v/>
      </c>
    </row>
    <row r="5497" spans="8:13" ht="14.25">
      <c r="H5497" s="7">
        <v>1000</v>
      </c>
      <c r="K5497" s="9" t="e">
        <f t="shared" si="255"/>
        <v>#DIV/0!</v>
      </c>
      <c r="L5497" s="10" t="str">
        <f t="shared" si="256"/>
        <v>Invalid</v>
      </c>
      <c r="M5497" s="10" t="str">
        <f t="shared" si="257"/>
        <v/>
      </c>
    </row>
    <row r="5498" spans="8:13" ht="14.25">
      <c r="H5498" s="7">
        <v>1000</v>
      </c>
      <c r="K5498" s="9" t="e">
        <f t="shared" si="255"/>
        <v>#DIV/0!</v>
      </c>
      <c r="L5498" s="10" t="str">
        <f t="shared" si="256"/>
        <v>Invalid</v>
      </c>
      <c r="M5498" s="10" t="str">
        <f t="shared" si="257"/>
        <v/>
      </c>
    </row>
    <row r="5499" spans="8:13" ht="14.25">
      <c r="H5499" s="7">
        <v>1000</v>
      </c>
      <c r="K5499" s="9" t="e">
        <f t="shared" si="255"/>
        <v>#DIV/0!</v>
      </c>
      <c r="L5499" s="10" t="str">
        <f t="shared" si="256"/>
        <v>Invalid</v>
      </c>
      <c r="M5499" s="10" t="str">
        <f t="shared" si="257"/>
        <v/>
      </c>
    </row>
    <row r="5500" spans="8:13" ht="14.25">
      <c r="H5500" s="7">
        <v>1000</v>
      </c>
      <c r="K5500" s="9" t="e">
        <f t="shared" si="255"/>
        <v>#DIV/0!</v>
      </c>
      <c r="L5500" s="10" t="str">
        <f t="shared" si="256"/>
        <v>Invalid</v>
      </c>
      <c r="M5500" s="10" t="str">
        <f t="shared" si="257"/>
        <v/>
      </c>
    </row>
    <row r="5501" spans="8:13" ht="14.25">
      <c r="H5501" s="7">
        <v>1000</v>
      </c>
      <c r="K5501" s="9" t="e">
        <f t="shared" si="255"/>
        <v>#DIV/0!</v>
      </c>
      <c r="L5501" s="10" t="str">
        <f t="shared" si="256"/>
        <v>Invalid</v>
      </c>
      <c r="M5501" s="10" t="str">
        <f t="shared" si="257"/>
        <v/>
      </c>
    </row>
    <row r="5502" spans="8:13" ht="14.25">
      <c r="H5502" s="7">
        <v>1000</v>
      </c>
      <c r="K5502" s="9" t="e">
        <f t="shared" si="255"/>
        <v>#DIV/0!</v>
      </c>
      <c r="L5502" s="10" t="str">
        <f t="shared" si="256"/>
        <v>Invalid</v>
      </c>
      <c r="M5502" s="10" t="str">
        <f t="shared" si="257"/>
        <v/>
      </c>
    </row>
    <row r="5503" spans="8:13" ht="14.25">
      <c r="H5503" s="7">
        <v>1000</v>
      </c>
      <c r="K5503" s="9" t="e">
        <f t="shared" si="255"/>
        <v>#DIV/0!</v>
      </c>
      <c r="L5503" s="10" t="str">
        <f t="shared" si="256"/>
        <v>Invalid</v>
      </c>
      <c r="M5503" s="10" t="str">
        <f t="shared" si="257"/>
        <v/>
      </c>
    </row>
    <row r="5504" spans="8:13" ht="14.25">
      <c r="H5504" s="7">
        <v>1000</v>
      </c>
      <c r="K5504" s="9" t="e">
        <f t="shared" si="255"/>
        <v>#DIV/0!</v>
      </c>
      <c r="L5504" s="10" t="str">
        <f t="shared" si="256"/>
        <v>Invalid</v>
      </c>
      <c r="M5504" s="10" t="str">
        <f t="shared" si="257"/>
        <v/>
      </c>
    </row>
    <row r="5505" spans="8:13" ht="14.25">
      <c r="H5505" s="7">
        <v>1000</v>
      </c>
      <c r="K5505" s="9" t="e">
        <f t="shared" si="255"/>
        <v>#DIV/0!</v>
      </c>
      <c r="L5505" s="10" t="str">
        <f t="shared" si="256"/>
        <v>Invalid</v>
      </c>
      <c r="M5505" s="10" t="str">
        <f t="shared" si="257"/>
        <v/>
      </c>
    </row>
    <row r="5506" spans="8:13" ht="14.25">
      <c r="H5506" s="7">
        <v>1000</v>
      </c>
      <c r="K5506" s="9" t="e">
        <f t="shared" si="255"/>
        <v>#DIV/0!</v>
      </c>
      <c r="L5506" s="10" t="str">
        <f t="shared" si="256"/>
        <v>Invalid</v>
      </c>
      <c r="M5506" s="10" t="str">
        <f t="shared" si="257"/>
        <v/>
      </c>
    </row>
    <row r="5507" spans="8:13" ht="14.25">
      <c r="H5507" s="7">
        <v>1000</v>
      </c>
      <c r="K5507" s="9" t="e">
        <f t="shared" ref="K5507:K5570" si="258">(H5507/G5507)*J5507</f>
        <v>#DIV/0!</v>
      </c>
      <c r="L5507" s="10" t="str">
        <f t="shared" ref="L5507:L5570" si="259">IF(F5507="BUY",(K5507-H5507)/H5507, IF(F5507="SELL", (H5507-K5507)/H5507, "Invalid"))</f>
        <v>Invalid</v>
      </c>
      <c r="M5507" s="10" t="str">
        <f t="shared" ref="M5507:M5570" si="260">IF(E5507="BUY",(K5507-H5507)/H5507,IF(E5507="SELL",(H5507-K5507)/H5507,""))</f>
        <v/>
      </c>
    </row>
    <row r="5508" spans="8:13" ht="14.25">
      <c r="H5508" s="7">
        <v>1000</v>
      </c>
      <c r="K5508" s="9" t="e">
        <f t="shared" si="258"/>
        <v>#DIV/0!</v>
      </c>
      <c r="L5508" s="10" t="str">
        <f t="shared" si="259"/>
        <v>Invalid</v>
      </c>
      <c r="M5508" s="10" t="str">
        <f t="shared" si="260"/>
        <v/>
      </c>
    </row>
    <row r="5509" spans="8:13" ht="14.25">
      <c r="H5509" s="7">
        <v>1000</v>
      </c>
      <c r="K5509" s="9" t="e">
        <f t="shared" si="258"/>
        <v>#DIV/0!</v>
      </c>
      <c r="L5509" s="10" t="str">
        <f t="shared" si="259"/>
        <v>Invalid</v>
      </c>
      <c r="M5509" s="10" t="str">
        <f t="shared" si="260"/>
        <v/>
      </c>
    </row>
    <row r="5510" spans="8:13" ht="14.25">
      <c r="H5510" s="7">
        <v>1000</v>
      </c>
      <c r="K5510" s="9" t="e">
        <f t="shared" si="258"/>
        <v>#DIV/0!</v>
      </c>
      <c r="L5510" s="10" t="str">
        <f t="shared" si="259"/>
        <v>Invalid</v>
      </c>
      <c r="M5510" s="10" t="str">
        <f t="shared" si="260"/>
        <v/>
      </c>
    </row>
    <row r="5511" spans="8:13" ht="14.25">
      <c r="H5511" s="7">
        <v>1000</v>
      </c>
      <c r="K5511" s="9" t="e">
        <f t="shared" si="258"/>
        <v>#DIV/0!</v>
      </c>
      <c r="L5511" s="10" t="str">
        <f t="shared" si="259"/>
        <v>Invalid</v>
      </c>
      <c r="M5511" s="10" t="str">
        <f t="shared" si="260"/>
        <v/>
      </c>
    </row>
    <row r="5512" spans="8:13" ht="14.25">
      <c r="H5512" s="7">
        <v>1000</v>
      </c>
      <c r="K5512" s="9" t="e">
        <f t="shared" si="258"/>
        <v>#DIV/0!</v>
      </c>
      <c r="L5512" s="10" t="str">
        <f t="shared" si="259"/>
        <v>Invalid</v>
      </c>
      <c r="M5512" s="10" t="str">
        <f t="shared" si="260"/>
        <v/>
      </c>
    </row>
    <row r="5513" spans="8:13" ht="14.25">
      <c r="H5513" s="7">
        <v>1000</v>
      </c>
      <c r="K5513" s="9" t="e">
        <f t="shared" si="258"/>
        <v>#DIV/0!</v>
      </c>
      <c r="L5513" s="10" t="str">
        <f t="shared" si="259"/>
        <v>Invalid</v>
      </c>
      <c r="M5513" s="10" t="str">
        <f t="shared" si="260"/>
        <v/>
      </c>
    </row>
    <row r="5514" spans="8:13" ht="14.25">
      <c r="H5514" s="7">
        <v>1000</v>
      </c>
      <c r="K5514" s="9" t="e">
        <f t="shared" si="258"/>
        <v>#DIV/0!</v>
      </c>
      <c r="L5514" s="10" t="str">
        <f t="shared" si="259"/>
        <v>Invalid</v>
      </c>
      <c r="M5514" s="10" t="str">
        <f t="shared" si="260"/>
        <v/>
      </c>
    </row>
    <row r="5515" spans="8:13" ht="14.25">
      <c r="H5515" s="7">
        <v>1000</v>
      </c>
      <c r="K5515" s="9" t="e">
        <f t="shared" si="258"/>
        <v>#DIV/0!</v>
      </c>
      <c r="L5515" s="10" t="str">
        <f t="shared" si="259"/>
        <v>Invalid</v>
      </c>
      <c r="M5515" s="10" t="str">
        <f t="shared" si="260"/>
        <v/>
      </c>
    </row>
    <row r="5516" spans="8:13" ht="14.25">
      <c r="H5516" s="7">
        <v>1000</v>
      </c>
      <c r="K5516" s="9" t="e">
        <f t="shared" si="258"/>
        <v>#DIV/0!</v>
      </c>
      <c r="L5516" s="10" t="str">
        <f t="shared" si="259"/>
        <v>Invalid</v>
      </c>
      <c r="M5516" s="10" t="str">
        <f t="shared" si="260"/>
        <v/>
      </c>
    </row>
    <row r="5517" spans="8:13" ht="14.25">
      <c r="H5517" s="7">
        <v>1000</v>
      </c>
      <c r="K5517" s="9" t="e">
        <f t="shared" si="258"/>
        <v>#DIV/0!</v>
      </c>
      <c r="L5517" s="10" t="str">
        <f t="shared" si="259"/>
        <v>Invalid</v>
      </c>
      <c r="M5517" s="10" t="str">
        <f t="shared" si="260"/>
        <v/>
      </c>
    </row>
    <row r="5518" spans="8:13" ht="14.25">
      <c r="H5518" s="7">
        <v>1000</v>
      </c>
      <c r="K5518" s="9" t="e">
        <f t="shared" si="258"/>
        <v>#DIV/0!</v>
      </c>
      <c r="L5518" s="10" t="str">
        <f t="shared" si="259"/>
        <v>Invalid</v>
      </c>
      <c r="M5518" s="10" t="str">
        <f t="shared" si="260"/>
        <v/>
      </c>
    </row>
    <row r="5519" spans="8:13" ht="14.25">
      <c r="H5519" s="7">
        <v>1000</v>
      </c>
      <c r="K5519" s="9" t="e">
        <f t="shared" si="258"/>
        <v>#DIV/0!</v>
      </c>
      <c r="L5519" s="10" t="str">
        <f t="shared" si="259"/>
        <v>Invalid</v>
      </c>
      <c r="M5519" s="10" t="str">
        <f t="shared" si="260"/>
        <v/>
      </c>
    </row>
    <row r="5520" spans="8:13" ht="14.25">
      <c r="H5520" s="7">
        <v>1000</v>
      </c>
      <c r="K5520" s="9" t="e">
        <f t="shared" si="258"/>
        <v>#DIV/0!</v>
      </c>
      <c r="L5520" s="10" t="str">
        <f t="shared" si="259"/>
        <v>Invalid</v>
      </c>
      <c r="M5520" s="10" t="str">
        <f t="shared" si="260"/>
        <v/>
      </c>
    </row>
    <row r="5521" spans="8:13" ht="14.25">
      <c r="H5521" s="7">
        <v>1000</v>
      </c>
      <c r="K5521" s="9" t="e">
        <f t="shared" si="258"/>
        <v>#DIV/0!</v>
      </c>
      <c r="L5521" s="10" t="str">
        <f t="shared" si="259"/>
        <v>Invalid</v>
      </c>
      <c r="M5521" s="10" t="str">
        <f t="shared" si="260"/>
        <v/>
      </c>
    </row>
    <row r="5522" spans="8:13" ht="14.25">
      <c r="H5522" s="7">
        <v>1000</v>
      </c>
      <c r="K5522" s="9" t="e">
        <f t="shared" si="258"/>
        <v>#DIV/0!</v>
      </c>
      <c r="L5522" s="10" t="str">
        <f t="shared" si="259"/>
        <v>Invalid</v>
      </c>
      <c r="M5522" s="10" t="str">
        <f t="shared" si="260"/>
        <v/>
      </c>
    </row>
    <row r="5523" spans="8:13" ht="14.25">
      <c r="H5523" s="7">
        <v>1000</v>
      </c>
      <c r="K5523" s="9" t="e">
        <f t="shared" si="258"/>
        <v>#DIV/0!</v>
      </c>
      <c r="L5523" s="10" t="str">
        <f t="shared" si="259"/>
        <v>Invalid</v>
      </c>
      <c r="M5523" s="10" t="str">
        <f t="shared" si="260"/>
        <v/>
      </c>
    </row>
    <row r="5524" spans="8:13" ht="14.25">
      <c r="H5524" s="7">
        <v>1000</v>
      </c>
      <c r="K5524" s="9" t="e">
        <f t="shared" si="258"/>
        <v>#DIV/0!</v>
      </c>
      <c r="L5524" s="10" t="str">
        <f t="shared" si="259"/>
        <v>Invalid</v>
      </c>
      <c r="M5524" s="10" t="str">
        <f t="shared" si="260"/>
        <v/>
      </c>
    </row>
    <row r="5525" spans="8:13" ht="14.25">
      <c r="H5525" s="7">
        <v>1000</v>
      </c>
      <c r="K5525" s="9" t="e">
        <f t="shared" si="258"/>
        <v>#DIV/0!</v>
      </c>
      <c r="L5525" s="10" t="str">
        <f t="shared" si="259"/>
        <v>Invalid</v>
      </c>
      <c r="M5525" s="10" t="str">
        <f t="shared" si="260"/>
        <v/>
      </c>
    </row>
    <row r="5526" spans="8:13" ht="14.25">
      <c r="H5526" s="7">
        <v>1000</v>
      </c>
      <c r="K5526" s="9" t="e">
        <f t="shared" si="258"/>
        <v>#DIV/0!</v>
      </c>
      <c r="L5526" s="10" t="str">
        <f t="shared" si="259"/>
        <v>Invalid</v>
      </c>
      <c r="M5526" s="10" t="str">
        <f t="shared" si="260"/>
        <v/>
      </c>
    </row>
    <row r="5527" spans="8:13" ht="14.25">
      <c r="H5527" s="7">
        <v>1000</v>
      </c>
      <c r="K5527" s="9" t="e">
        <f t="shared" si="258"/>
        <v>#DIV/0!</v>
      </c>
      <c r="L5527" s="10" t="str">
        <f t="shared" si="259"/>
        <v>Invalid</v>
      </c>
      <c r="M5527" s="10" t="str">
        <f t="shared" si="260"/>
        <v/>
      </c>
    </row>
    <row r="5528" spans="8:13" ht="14.25">
      <c r="H5528" s="7">
        <v>1000</v>
      </c>
      <c r="K5528" s="9" t="e">
        <f t="shared" si="258"/>
        <v>#DIV/0!</v>
      </c>
      <c r="L5528" s="10" t="str">
        <f t="shared" si="259"/>
        <v>Invalid</v>
      </c>
      <c r="M5528" s="10" t="str">
        <f t="shared" si="260"/>
        <v/>
      </c>
    </row>
    <row r="5529" spans="8:13" ht="14.25">
      <c r="H5529" s="7">
        <v>1000</v>
      </c>
      <c r="K5529" s="9" t="e">
        <f t="shared" si="258"/>
        <v>#DIV/0!</v>
      </c>
      <c r="L5529" s="10" t="str">
        <f t="shared" si="259"/>
        <v>Invalid</v>
      </c>
      <c r="M5529" s="10" t="str">
        <f t="shared" si="260"/>
        <v/>
      </c>
    </row>
    <row r="5530" spans="8:13" ht="14.25">
      <c r="H5530" s="7">
        <v>1000</v>
      </c>
      <c r="K5530" s="9" t="e">
        <f t="shared" si="258"/>
        <v>#DIV/0!</v>
      </c>
      <c r="L5530" s="10" t="str">
        <f t="shared" si="259"/>
        <v>Invalid</v>
      </c>
      <c r="M5530" s="10" t="str">
        <f t="shared" si="260"/>
        <v/>
      </c>
    </row>
    <row r="5531" spans="8:13" ht="14.25">
      <c r="H5531" s="7">
        <v>1000</v>
      </c>
      <c r="K5531" s="9" t="e">
        <f t="shared" si="258"/>
        <v>#DIV/0!</v>
      </c>
      <c r="L5531" s="10" t="str">
        <f t="shared" si="259"/>
        <v>Invalid</v>
      </c>
      <c r="M5531" s="10" t="str">
        <f t="shared" si="260"/>
        <v/>
      </c>
    </row>
    <row r="5532" spans="8:13" ht="14.25">
      <c r="H5532" s="7">
        <v>1000</v>
      </c>
      <c r="K5532" s="9" t="e">
        <f t="shared" si="258"/>
        <v>#DIV/0!</v>
      </c>
      <c r="L5532" s="10" t="str">
        <f t="shared" si="259"/>
        <v>Invalid</v>
      </c>
      <c r="M5532" s="10" t="str">
        <f t="shared" si="260"/>
        <v/>
      </c>
    </row>
    <row r="5533" spans="8:13" ht="14.25">
      <c r="H5533" s="7">
        <v>1000</v>
      </c>
      <c r="K5533" s="9" t="e">
        <f t="shared" si="258"/>
        <v>#DIV/0!</v>
      </c>
      <c r="L5533" s="10" t="str">
        <f t="shared" si="259"/>
        <v>Invalid</v>
      </c>
      <c r="M5533" s="10" t="str">
        <f t="shared" si="260"/>
        <v/>
      </c>
    </row>
    <row r="5534" spans="8:13" ht="14.25">
      <c r="H5534" s="7">
        <v>1000</v>
      </c>
      <c r="K5534" s="9" t="e">
        <f t="shared" si="258"/>
        <v>#DIV/0!</v>
      </c>
      <c r="L5534" s="10" t="str">
        <f t="shared" si="259"/>
        <v>Invalid</v>
      </c>
      <c r="M5534" s="10" t="str">
        <f t="shared" si="260"/>
        <v/>
      </c>
    </row>
    <row r="5535" spans="8:13" ht="14.25">
      <c r="H5535" s="7">
        <v>1000</v>
      </c>
      <c r="K5535" s="9" t="e">
        <f t="shared" si="258"/>
        <v>#DIV/0!</v>
      </c>
      <c r="L5535" s="10" t="str">
        <f t="shared" si="259"/>
        <v>Invalid</v>
      </c>
      <c r="M5535" s="10" t="str">
        <f t="shared" si="260"/>
        <v/>
      </c>
    </row>
    <row r="5536" spans="8:13" ht="14.25">
      <c r="H5536" s="7">
        <v>1000</v>
      </c>
      <c r="K5536" s="9" t="e">
        <f t="shared" si="258"/>
        <v>#DIV/0!</v>
      </c>
      <c r="L5536" s="10" t="str">
        <f t="shared" si="259"/>
        <v>Invalid</v>
      </c>
      <c r="M5536" s="10" t="str">
        <f t="shared" si="260"/>
        <v/>
      </c>
    </row>
    <row r="5537" spans="8:13" ht="14.25">
      <c r="H5537" s="7">
        <v>1000</v>
      </c>
      <c r="K5537" s="9" t="e">
        <f t="shared" si="258"/>
        <v>#DIV/0!</v>
      </c>
      <c r="L5537" s="10" t="str">
        <f t="shared" si="259"/>
        <v>Invalid</v>
      </c>
      <c r="M5537" s="10" t="str">
        <f t="shared" si="260"/>
        <v/>
      </c>
    </row>
    <row r="5538" spans="8:13" ht="14.25">
      <c r="H5538" s="7">
        <v>1000</v>
      </c>
      <c r="K5538" s="9" t="e">
        <f t="shared" si="258"/>
        <v>#DIV/0!</v>
      </c>
      <c r="L5538" s="10" t="str">
        <f t="shared" si="259"/>
        <v>Invalid</v>
      </c>
      <c r="M5538" s="10" t="str">
        <f t="shared" si="260"/>
        <v/>
      </c>
    </row>
    <row r="5539" spans="8:13" ht="14.25">
      <c r="H5539" s="7">
        <v>1000</v>
      </c>
      <c r="K5539" s="9" t="e">
        <f t="shared" si="258"/>
        <v>#DIV/0!</v>
      </c>
      <c r="L5539" s="10" t="str">
        <f t="shared" si="259"/>
        <v>Invalid</v>
      </c>
      <c r="M5539" s="10" t="str">
        <f t="shared" si="260"/>
        <v/>
      </c>
    </row>
    <row r="5540" spans="8:13" ht="14.25">
      <c r="H5540" s="7">
        <v>1000</v>
      </c>
      <c r="K5540" s="9" t="e">
        <f t="shared" si="258"/>
        <v>#DIV/0!</v>
      </c>
      <c r="L5540" s="10" t="str">
        <f t="shared" si="259"/>
        <v>Invalid</v>
      </c>
      <c r="M5540" s="10" t="str">
        <f t="shared" si="260"/>
        <v/>
      </c>
    </row>
    <row r="5541" spans="8:13" ht="14.25">
      <c r="H5541" s="7">
        <v>1000</v>
      </c>
      <c r="K5541" s="9" t="e">
        <f t="shared" si="258"/>
        <v>#DIV/0!</v>
      </c>
      <c r="L5541" s="10" t="str">
        <f t="shared" si="259"/>
        <v>Invalid</v>
      </c>
      <c r="M5541" s="10" t="str">
        <f t="shared" si="260"/>
        <v/>
      </c>
    </row>
    <row r="5542" spans="8:13" ht="14.25">
      <c r="H5542" s="7">
        <v>1000</v>
      </c>
      <c r="K5542" s="9" t="e">
        <f t="shared" si="258"/>
        <v>#DIV/0!</v>
      </c>
      <c r="L5542" s="10" t="str">
        <f t="shared" si="259"/>
        <v>Invalid</v>
      </c>
      <c r="M5542" s="10" t="str">
        <f t="shared" si="260"/>
        <v/>
      </c>
    </row>
    <row r="5543" spans="8:13" ht="14.25">
      <c r="H5543" s="7">
        <v>1000</v>
      </c>
      <c r="K5543" s="9" t="e">
        <f t="shared" si="258"/>
        <v>#DIV/0!</v>
      </c>
      <c r="L5543" s="10" t="str">
        <f t="shared" si="259"/>
        <v>Invalid</v>
      </c>
      <c r="M5543" s="10" t="str">
        <f t="shared" si="260"/>
        <v/>
      </c>
    </row>
    <row r="5544" spans="8:13" ht="14.25">
      <c r="H5544" s="7">
        <v>1000</v>
      </c>
      <c r="K5544" s="9" t="e">
        <f t="shared" si="258"/>
        <v>#DIV/0!</v>
      </c>
      <c r="L5544" s="10" t="str">
        <f t="shared" si="259"/>
        <v>Invalid</v>
      </c>
      <c r="M5544" s="10" t="str">
        <f t="shared" si="260"/>
        <v/>
      </c>
    </row>
    <row r="5545" spans="8:13" ht="14.25">
      <c r="H5545" s="7">
        <v>1000</v>
      </c>
      <c r="K5545" s="9" t="e">
        <f t="shared" si="258"/>
        <v>#DIV/0!</v>
      </c>
      <c r="L5545" s="10" t="str">
        <f t="shared" si="259"/>
        <v>Invalid</v>
      </c>
      <c r="M5545" s="10" t="str">
        <f t="shared" si="260"/>
        <v/>
      </c>
    </row>
    <row r="5546" spans="8:13" ht="14.25">
      <c r="H5546" s="7">
        <v>1000</v>
      </c>
      <c r="K5546" s="9" t="e">
        <f t="shared" si="258"/>
        <v>#DIV/0!</v>
      </c>
      <c r="L5546" s="10" t="str">
        <f t="shared" si="259"/>
        <v>Invalid</v>
      </c>
      <c r="M5546" s="10" t="str">
        <f t="shared" si="260"/>
        <v/>
      </c>
    </row>
    <row r="5547" spans="8:13" ht="14.25">
      <c r="H5547" s="7">
        <v>1000</v>
      </c>
      <c r="K5547" s="9" t="e">
        <f t="shared" si="258"/>
        <v>#DIV/0!</v>
      </c>
      <c r="L5547" s="10" t="str">
        <f t="shared" si="259"/>
        <v>Invalid</v>
      </c>
      <c r="M5547" s="10" t="str">
        <f t="shared" si="260"/>
        <v/>
      </c>
    </row>
    <row r="5548" spans="8:13" ht="14.25">
      <c r="H5548" s="7">
        <v>1000</v>
      </c>
      <c r="K5548" s="9" t="e">
        <f t="shared" si="258"/>
        <v>#DIV/0!</v>
      </c>
      <c r="L5548" s="10" t="str">
        <f t="shared" si="259"/>
        <v>Invalid</v>
      </c>
      <c r="M5548" s="10" t="str">
        <f t="shared" si="260"/>
        <v/>
      </c>
    </row>
    <row r="5549" spans="8:13" ht="14.25">
      <c r="H5549" s="7">
        <v>1000</v>
      </c>
      <c r="K5549" s="9" t="e">
        <f t="shared" si="258"/>
        <v>#DIV/0!</v>
      </c>
      <c r="L5549" s="10" t="str">
        <f t="shared" si="259"/>
        <v>Invalid</v>
      </c>
      <c r="M5549" s="10" t="str">
        <f t="shared" si="260"/>
        <v/>
      </c>
    </row>
    <row r="5550" spans="8:13" ht="14.25">
      <c r="H5550" s="7">
        <v>1000</v>
      </c>
      <c r="K5550" s="9" t="e">
        <f t="shared" si="258"/>
        <v>#DIV/0!</v>
      </c>
      <c r="L5550" s="10" t="str">
        <f t="shared" si="259"/>
        <v>Invalid</v>
      </c>
      <c r="M5550" s="10" t="str">
        <f t="shared" si="260"/>
        <v/>
      </c>
    </row>
    <row r="5551" spans="8:13" ht="14.25">
      <c r="H5551" s="7">
        <v>1000</v>
      </c>
      <c r="K5551" s="9" t="e">
        <f t="shared" si="258"/>
        <v>#DIV/0!</v>
      </c>
      <c r="L5551" s="10" t="str">
        <f t="shared" si="259"/>
        <v>Invalid</v>
      </c>
      <c r="M5551" s="10" t="str">
        <f t="shared" si="260"/>
        <v/>
      </c>
    </row>
    <row r="5552" spans="8:13" ht="14.25">
      <c r="H5552" s="7">
        <v>1000</v>
      </c>
      <c r="K5552" s="9" t="e">
        <f t="shared" si="258"/>
        <v>#DIV/0!</v>
      </c>
      <c r="L5552" s="10" t="str">
        <f t="shared" si="259"/>
        <v>Invalid</v>
      </c>
      <c r="M5552" s="10" t="str">
        <f t="shared" si="260"/>
        <v/>
      </c>
    </row>
    <row r="5553" spans="8:13" ht="14.25">
      <c r="H5553" s="7">
        <v>1000</v>
      </c>
      <c r="K5553" s="9" t="e">
        <f t="shared" si="258"/>
        <v>#DIV/0!</v>
      </c>
      <c r="L5553" s="10" t="str">
        <f t="shared" si="259"/>
        <v>Invalid</v>
      </c>
      <c r="M5553" s="10" t="str">
        <f t="shared" si="260"/>
        <v/>
      </c>
    </row>
    <row r="5554" spans="8:13" ht="14.25">
      <c r="H5554" s="7">
        <v>1000</v>
      </c>
      <c r="K5554" s="9" t="e">
        <f t="shared" si="258"/>
        <v>#DIV/0!</v>
      </c>
      <c r="L5554" s="10" t="str">
        <f t="shared" si="259"/>
        <v>Invalid</v>
      </c>
      <c r="M5554" s="10" t="str">
        <f t="shared" si="260"/>
        <v/>
      </c>
    </row>
    <row r="5555" spans="8:13" ht="14.25">
      <c r="H5555" s="7">
        <v>1000</v>
      </c>
      <c r="K5555" s="9" t="e">
        <f t="shared" si="258"/>
        <v>#DIV/0!</v>
      </c>
      <c r="L5555" s="10" t="str">
        <f t="shared" si="259"/>
        <v>Invalid</v>
      </c>
      <c r="M5555" s="10" t="str">
        <f t="shared" si="260"/>
        <v/>
      </c>
    </row>
    <row r="5556" spans="8:13" ht="14.25">
      <c r="H5556" s="7">
        <v>1000</v>
      </c>
      <c r="K5556" s="9" t="e">
        <f t="shared" si="258"/>
        <v>#DIV/0!</v>
      </c>
      <c r="L5556" s="10" t="str">
        <f t="shared" si="259"/>
        <v>Invalid</v>
      </c>
      <c r="M5556" s="10" t="str">
        <f t="shared" si="260"/>
        <v/>
      </c>
    </row>
    <row r="5557" spans="8:13" ht="14.25">
      <c r="H5557" s="7">
        <v>1000</v>
      </c>
      <c r="K5557" s="9" t="e">
        <f t="shared" si="258"/>
        <v>#DIV/0!</v>
      </c>
      <c r="L5557" s="10" t="str">
        <f t="shared" si="259"/>
        <v>Invalid</v>
      </c>
      <c r="M5557" s="10" t="str">
        <f t="shared" si="260"/>
        <v/>
      </c>
    </row>
    <row r="5558" spans="8:13" ht="14.25">
      <c r="H5558" s="7">
        <v>1000</v>
      </c>
      <c r="K5558" s="9" t="e">
        <f t="shared" si="258"/>
        <v>#DIV/0!</v>
      </c>
      <c r="L5558" s="10" t="str">
        <f t="shared" si="259"/>
        <v>Invalid</v>
      </c>
      <c r="M5558" s="10" t="str">
        <f t="shared" si="260"/>
        <v/>
      </c>
    </row>
    <row r="5559" spans="8:13" ht="14.25">
      <c r="H5559" s="7">
        <v>1000</v>
      </c>
      <c r="K5559" s="9" t="e">
        <f t="shared" si="258"/>
        <v>#DIV/0!</v>
      </c>
      <c r="L5559" s="10" t="str">
        <f t="shared" si="259"/>
        <v>Invalid</v>
      </c>
      <c r="M5559" s="10" t="str">
        <f t="shared" si="260"/>
        <v/>
      </c>
    </row>
    <row r="5560" spans="8:13" ht="14.25">
      <c r="H5560" s="7">
        <v>1000</v>
      </c>
      <c r="K5560" s="9" t="e">
        <f t="shared" si="258"/>
        <v>#DIV/0!</v>
      </c>
      <c r="L5560" s="10" t="str">
        <f t="shared" si="259"/>
        <v>Invalid</v>
      </c>
      <c r="M5560" s="10" t="str">
        <f t="shared" si="260"/>
        <v/>
      </c>
    </row>
    <row r="5561" spans="8:13" ht="14.25">
      <c r="H5561" s="7">
        <v>1000</v>
      </c>
      <c r="K5561" s="9" t="e">
        <f t="shared" si="258"/>
        <v>#DIV/0!</v>
      </c>
      <c r="L5561" s="10" t="str">
        <f t="shared" si="259"/>
        <v>Invalid</v>
      </c>
      <c r="M5561" s="10" t="str">
        <f t="shared" si="260"/>
        <v/>
      </c>
    </row>
    <row r="5562" spans="8:13" ht="14.25">
      <c r="H5562" s="7">
        <v>1000</v>
      </c>
      <c r="K5562" s="9" t="e">
        <f t="shared" si="258"/>
        <v>#DIV/0!</v>
      </c>
      <c r="L5562" s="10" t="str">
        <f t="shared" si="259"/>
        <v>Invalid</v>
      </c>
      <c r="M5562" s="10" t="str">
        <f t="shared" si="260"/>
        <v/>
      </c>
    </row>
    <row r="5563" spans="8:13" ht="14.25">
      <c r="H5563" s="7">
        <v>1000</v>
      </c>
      <c r="K5563" s="9" t="e">
        <f t="shared" si="258"/>
        <v>#DIV/0!</v>
      </c>
      <c r="L5563" s="10" t="str">
        <f t="shared" si="259"/>
        <v>Invalid</v>
      </c>
      <c r="M5563" s="10" t="str">
        <f t="shared" si="260"/>
        <v/>
      </c>
    </row>
    <row r="5564" spans="8:13" ht="14.25">
      <c r="H5564" s="7">
        <v>1000</v>
      </c>
      <c r="K5564" s="9" t="e">
        <f t="shared" si="258"/>
        <v>#DIV/0!</v>
      </c>
      <c r="L5564" s="10" t="str">
        <f t="shared" si="259"/>
        <v>Invalid</v>
      </c>
      <c r="M5564" s="10" t="str">
        <f t="shared" si="260"/>
        <v/>
      </c>
    </row>
    <row r="5565" spans="8:13" ht="14.25">
      <c r="H5565" s="7">
        <v>1000</v>
      </c>
      <c r="K5565" s="9" t="e">
        <f t="shared" si="258"/>
        <v>#DIV/0!</v>
      </c>
      <c r="L5565" s="10" t="str">
        <f t="shared" si="259"/>
        <v>Invalid</v>
      </c>
      <c r="M5565" s="10" t="str">
        <f t="shared" si="260"/>
        <v/>
      </c>
    </row>
    <row r="5566" spans="8:13" ht="14.25">
      <c r="H5566" s="7">
        <v>1000</v>
      </c>
      <c r="K5566" s="9" t="e">
        <f t="shared" si="258"/>
        <v>#DIV/0!</v>
      </c>
      <c r="L5566" s="10" t="str">
        <f t="shared" si="259"/>
        <v>Invalid</v>
      </c>
      <c r="M5566" s="10" t="str">
        <f t="shared" si="260"/>
        <v/>
      </c>
    </row>
    <row r="5567" spans="8:13" ht="14.25">
      <c r="H5567" s="7">
        <v>1000</v>
      </c>
      <c r="K5567" s="9" t="e">
        <f t="shared" si="258"/>
        <v>#DIV/0!</v>
      </c>
      <c r="L5567" s="10" t="str">
        <f t="shared" si="259"/>
        <v>Invalid</v>
      </c>
      <c r="M5567" s="10" t="str">
        <f t="shared" si="260"/>
        <v/>
      </c>
    </row>
    <row r="5568" spans="8:13" ht="14.25">
      <c r="H5568" s="7">
        <v>1000</v>
      </c>
      <c r="K5568" s="9" t="e">
        <f t="shared" si="258"/>
        <v>#DIV/0!</v>
      </c>
      <c r="L5568" s="10" t="str">
        <f t="shared" si="259"/>
        <v>Invalid</v>
      </c>
      <c r="M5568" s="10" t="str">
        <f t="shared" si="260"/>
        <v/>
      </c>
    </row>
    <row r="5569" spans="8:13" ht="14.25">
      <c r="H5569" s="7">
        <v>1000</v>
      </c>
      <c r="K5569" s="9" t="e">
        <f t="shared" si="258"/>
        <v>#DIV/0!</v>
      </c>
      <c r="L5569" s="10" t="str">
        <f t="shared" si="259"/>
        <v>Invalid</v>
      </c>
      <c r="M5569" s="10" t="str">
        <f t="shared" si="260"/>
        <v/>
      </c>
    </row>
    <row r="5570" spans="8:13" ht="14.25">
      <c r="H5570" s="7">
        <v>1000</v>
      </c>
      <c r="K5570" s="9" t="e">
        <f t="shared" si="258"/>
        <v>#DIV/0!</v>
      </c>
      <c r="L5570" s="10" t="str">
        <f t="shared" si="259"/>
        <v>Invalid</v>
      </c>
      <c r="M5570" s="10" t="str">
        <f t="shared" si="260"/>
        <v/>
      </c>
    </row>
    <row r="5571" spans="8:13" ht="14.25">
      <c r="H5571" s="7">
        <v>1000</v>
      </c>
      <c r="K5571" s="9" t="e">
        <f t="shared" ref="K5571:K5634" si="261">(H5571/G5571)*J5571</f>
        <v>#DIV/0!</v>
      </c>
      <c r="L5571" s="10" t="str">
        <f t="shared" ref="L5571:L5634" si="262">IF(F5571="BUY",(K5571-H5571)/H5571, IF(F5571="SELL", (H5571-K5571)/H5571, "Invalid"))</f>
        <v>Invalid</v>
      </c>
      <c r="M5571" s="10" t="str">
        <f t="shared" ref="M5571:M5634" si="263">IF(E5571="BUY",(K5571-H5571)/H5571,IF(E5571="SELL",(H5571-K5571)/H5571,""))</f>
        <v/>
      </c>
    </row>
    <row r="5572" spans="8:13" ht="14.25">
      <c r="H5572" s="7">
        <v>1000</v>
      </c>
      <c r="K5572" s="9" t="e">
        <f t="shared" si="261"/>
        <v>#DIV/0!</v>
      </c>
      <c r="L5572" s="10" t="str">
        <f t="shared" si="262"/>
        <v>Invalid</v>
      </c>
      <c r="M5572" s="10" t="str">
        <f t="shared" si="263"/>
        <v/>
      </c>
    </row>
    <row r="5573" spans="8:13" ht="14.25">
      <c r="H5573" s="7">
        <v>1000</v>
      </c>
      <c r="K5573" s="9" t="e">
        <f t="shared" si="261"/>
        <v>#DIV/0!</v>
      </c>
      <c r="L5573" s="10" t="str">
        <f t="shared" si="262"/>
        <v>Invalid</v>
      </c>
      <c r="M5573" s="10" t="str">
        <f t="shared" si="263"/>
        <v/>
      </c>
    </row>
    <row r="5574" spans="8:13" ht="14.25">
      <c r="H5574" s="7">
        <v>1000</v>
      </c>
      <c r="K5574" s="9" t="e">
        <f t="shared" si="261"/>
        <v>#DIV/0!</v>
      </c>
      <c r="L5574" s="10" t="str">
        <f t="shared" si="262"/>
        <v>Invalid</v>
      </c>
      <c r="M5574" s="10" t="str">
        <f t="shared" si="263"/>
        <v/>
      </c>
    </row>
    <row r="5575" spans="8:13" ht="14.25">
      <c r="H5575" s="7">
        <v>1000</v>
      </c>
      <c r="K5575" s="9" t="e">
        <f t="shared" si="261"/>
        <v>#DIV/0!</v>
      </c>
      <c r="L5575" s="10" t="str">
        <f t="shared" si="262"/>
        <v>Invalid</v>
      </c>
      <c r="M5575" s="10" t="str">
        <f t="shared" si="263"/>
        <v/>
      </c>
    </row>
    <row r="5576" spans="8:13" ht="14.25">
      <c r="H5576" s="7">
        <v>1000</v>
      </c>
      <c r="K5576" s="9" t="e">
        <f t="shared" si="261"/>
        <v>#DIV/0!</v>
      </c>
      <c r="L5576" s="10" t="str">
        <f t="shared" si="262"/>
        <v>Invalid</v>
      </c>
      <c r="M5576" s="10" t="str">
        <f t="shared" si="263"/>
        <v/>
      </c>
    </row>
    <row r="5577" spans="8:13" ht="14.25">
      <c r="H5577" s="7">
        <v>1000</v>
      </c>
      <c r="K5577" s="9" t="e">
        <f t="shared" si="261"/>
        <v>#DIV/0!</v>
      </c>
      <c r="L5577" s="10" t="str">
        <f t="shared" si="262"/>
        <v>Invalid</v>
      </c>
      <c r="M5577" s="10" t="str">
        <f t="shared" si="263"/>
        <v/>
      </c>
    </row>
    <row r="5578" spans="8:13" ht="14.25">
      <c r="H5578" s="7">
        <v>1000</v>
      </c>
      <c r="K5578" s="9" t="e">
        <f t="shared" si="261"/>
        <v>#DIV/0!</v>
      </c>
      <c r="L5578" s="10" t="str">
        <f t="shared" si="262"/>
        <v>Invalid</v>
      </c>
      <c r="M5578" s="10" t="str">
        <f t="shared" si="263"/>
        <v/>
      </c>
    </row>
    <row r="5579" spans="8:13" ht="14.25">
      <c r="H5579" s="7">
        <v>1000</v>
      </c>
      <c r="K5579" s="9" t="e">
        <f t="shared" si="261"/>
        <v>#DIV/0!</v>
      </c>
      <c r="L5579" s="10" t="str">
        <f t="shared" si="262"/>
        <v>Invalid</v>
      </c>
      <c r="M5579" s="10" t="str">
        <f t="shared" si="263"/>
        <v/>
      </c>
    </row>
    <row r="5580" spans="8:13" ht="14.25">
      <c r="H5580" s="7">
        <v>1000</v>
      </c>
      <c r="K5580" s="9" t="e">
        <f t="shared" si="261"/>
        <v>#DIV/0!</v>
      </c>
      <c r="L5580" s="10" t="str">
        <f t="shared" si="262"/>
        <v>Invalid</v>
      </c>
      <c r="M5580" s="10" t="str">
        <f t="shared" si="263"/>
        <v/>
      </c>
    </row>
    <row r="5581" spans="8:13" ht="14.25">
      <c r="H5581" s="7">
        <v>1000</v>
      </c>
      <c r="K5581" s="9" t="e">
        <f t="shared" si="261"/>
        <v>#DIV/0!</v>
      </c>
      <c r="L5581" s="10" t="str">
        <f t="shared" si="262"/>
        <v>Invalid</v>
      </c>
      <c r="M5581" s="10" t="str">
        <f t="shared" si="263"/>
        <v/>
      </c>
    </row>
    <row r="5582" spans="8:13" ht="14.25">
      <c r="H5582" s="7">
        <v>1000</v>
      </c>
      <c r="K5582" s="9" t="e">
        <f t="shared" si="261"/>
        <v>#DIV/0!</v>
      </c>
      <c r="L5582" s="10" t="str">
        <f t="shared" si="262"/>
        <v>Invalid</v>
      </c>
      <c r="M5582" s="10" t="str">
        <f t="shared" si="263"/>
        <v/>
      </c>
    </row>
    <row r="5583" spans="8:13" ht="14.25">
      <c r="H5583" s="7">
        <v>1000</v>
      </c>
      <c r="K5583" s="9" t="e">
        <f t="shared" si="261"/>
        <v>#DIV/0!</v>
      </c>
      <c r="L5583" s="10" t="str">
        <f t="shared" si="262"/>
        <v>Invalid</v>
      </c>
      <c r="M5583" s="10" t="str">
        <f t="shared" si="263"/>
        <v/>
      </c>
    </row>
    <row r="5584" spans="8:13" ht="14.25">
      <c r="H5584" s="7">
        <v>1000</v>
      </c>
      <c r="K5584" s="9" t="e">
        <f t="shared" si="261"/>
        <v>#DIV/0!</v>
      </c>
      <c r="L5584" s="10" t="str">
        <f t="shared" si="262"/>
        <v>Invalid</v>
      </c>
      <c r="M5584" s="10" t="str">
        <f t="shared" si="263"/>
        <v/>
      </c>
    </row>
    <row r="5585" spans="8:13" ht="14.25">
      <c r="H5585" s="7">
        <v>1000</v>
      </c>
      <c r="K5585" s="9" t="e">
        <f t="shared" si="261"/>
        <v>#DIV/0!</v>
      </c>
      <c r="L5585" s="10" t="str">
        <f t="shared" si="262"/>
        <v>Invalid</v>
      </c>
      <c r="M5585" s="10" t="str">
        <f t="shared" si="263"/>
        <v/>
      </c>
    </row>
    <row r="5586" spans="8:13" ht="14.25">
      <c r="H5586" s="7">
        <v>1000</v>
      </c>
      <c r="K5586" s="9" t="e">
        <f t="shared" si="261"/>
        <v>#DIV/0!</v>
      </c>
      <c r="L5586" s="10" t="str">
        <f t="shared" si="262"/>
        <v>Invalid</v>
      </c>
      <c r="M5586" s="10" t="str">
        <f t="shared" si="263"/>
        <v/>
      </c>
    </row>
    <row r="5587" spans="8:13" ht="14.25">
      <c r="H5587" s="7">
        <v>1000</v>
      </c>
      <c r="K5587" s="9" t="e">
        <f t="shared" si="261"/>
        <v>#DIV/0!</v>
      </c>
      <c r="L5587" s="10" t="str">
        <f t="shared" si="262"/>
        <v>Invalid</v>
      </c>
      <c r="M5587" s="10" t="str">
        <f t="shared" si="263"/>
        <v/>
      </c>
    </row>
    <row r="5588" spans="8:13" ht="14.25">
      <c r="H5588" s="7">
        <v>1000</v>
      </c>
      <c r="K5588" s="9" t="e">
        <f t="shared" si="261"/>
        <v>#DIV/0!</v>
      </c>
      <c r="L5588" s="10" t="str">
        <f t="shared" si="262"/>
        <v>Invalid</v>
      </c>
      <c r="M5588" s="10" t="str">
        <f t="shared" si="263"/>
        <v/>
      </c>
    </row>
    <row r="5589" spans="8:13" ht="14.25">
      <c r="H5589" s="7">
        <v>1000</v>
      </c>
      <c r="K5589" s="9" t="e">
        <f t="shared" si="261"/>
        <v>#DIV/0!</v>
      </c>
      <c r="L5589" s="10" t="str">
        <f t="shared" si="262"/>
        <v>Invalid</v>
      </c>
      <c r="M5589" s="10" t="str">
        <f t="shared" si="263"/>
        <v/>
      </c>
    </row>
    <row r="5590" spans="8:13" ht="14.25">
      <c r="H5590" s="7">
        <v>1000</v>
      </c>
      <c r="K5590" s="9" t="e">
        <f t="shared" si="261"/>
        <v>#DIV/0!</v>
      </c>
      <c r="L5590" s="10" t="str">
        <f t="shared" si="262"/>
        <v>Invalid</v>
      </c>
      <c r="M5590" s="10" t="str">
        <f t="shared" si="263"/>
        <v/>
      </c>
    </row>
    <row r="5591" spans="8:13" ht="14.25">
      <c r="H5591" s="7">
        <v>1000</v>
      </c>
      <c r="K5591" s="9" t="e">
        <f t="shared" si="261"/>
        <v>#DIV/0!</v>
      </c>
      <c r="L5591" s="10" t="str">
        <f t="shared" si="262"/>
        <v>Invalid</v>
      </c>
      <c r="M5591" s="10" t="str">
        <f t="shared" si="263"/>
        <v/>
      </c>
    </row>
    <row r="5592" spans="8:13" ht="14.25">
      <c r="H5592" s="7">
        <v>1000</v>
      </c>
      <c r="K5592" s="9" t="e">
        <f t="shared" si="261"/>
        <v>#DIV/0!</v>
      </c>
      <c r="L5592" s="10" t="str">
        <f t="shared" si="262"/>
        <v>Invalid</v>
      </c>
      <c r="M5592" s="10" t="str">
        <f t="shared" si="263"/>
        <v/>
      </c>
    </row>
    <row r="5593" spans="8:13" ht="14.25">
      <c r="H5593" s="7">
        <v>1000</v>
      </c>
      <c r="K5593" s="9" t="e">
        <f t="shared" si="261"/>
        <v>#DIV/0!</v>
      </c>
      <c r="L5593" s="10" t="str">
        <f t="shared" si="262"/>
        <v>Invalid</v>
      </c>
      <c r="M5593" s="10" t="str">
        <f t="shared" si="263"/>
        <v/>
      </c>
    </row>
    <row r="5594" spans="8:13" ht="14.25">
      <c r="H5594" s="7">
        <v>1000</v>
      </c>
      <c r="K5594" s="9" t="e">
        <f t="shared" si="261"/>
        <v>#DIV/0!</v>
      </c>
      <c r="L5594" s="10" t="str">
        <f t="shared" si="262"/>
        <v>Invalid</v>
      </c>
      <c r="M5594" s="10" t="str">
        <f t="shared" si="263"/>
        <v/>
      </c>
    </row>
    <row r="5595" spans="8:13" ht="14.25">
      <c r="H5595" s="7">
        <v>1000</v>
      </c>
      <c r="K5595" s="9" t="e">
        <f t="shared" si="261"/>
        <v>#DIV/0!</v>
      </c>
      <c r="L5595" s="10" t="str">
        <f t="shared" si="262"/>
        <v>Invalid</v>
      </c>
      <c r="M5595" s="10" t="str">
        <f t="shared" si="263"/>
        <v/>
      </c>
    </row>
    <row r="5596" spans="8:13" ht="14.25">
      <c r="H5596" s="7">
        <v>1000</v>
      </c>
      <c r="K5596" s="9" t="e">
        <f t="shared" si="261"/>
        <v>#DIV/0!</v>
      </c>
      <c r="L5596" s="10" t="str">
        <f t="shared" si="262"/>
        <v>Invalid</v>
      </c>
      <c r="M5596" s="10" t="str">
        <f t="shared" si="263"/>
        <v/>
      </c>
    </row>
    <row r="5597" spans="8:13" ht="14.25">
      <c r="H5597" s="7">
        <v>1000</v>
      </c>
      <c r="K5597" s="9" t="e">
        <f t="shared" si="261"/>
        <v>#DIV/0!</v>
      </c>
      <c r="L5597" s="10" t="str">
        <f t="shared" si="262"/>
        <v>Invalid</v>
      </c>
      <c r="M5597" s="10" t="str">
        <f t="shared" si="263"/>
        <v/>
      </c>
    </row>
    <row r="5598" spans="8:13" ht="14.25">
      <c r="H5598" s="7">
        <v>1000</v>
      </c>
      <c r="K5598" s="9" t="e">
        <f t="shared" si="261"/>
        <v>#DIV/0!</v>
      </c>
      <c r="L5598" s="10" t="str">
        <f t="shared" si="262"/>
        <v>Invalid</v>
      </c>
      <c r="M5598" s="10" t="str">
        <f t="shared" si="263"/>
        <v/>
      </c>
    </row>
    <row r="5599" spans="8:13" ht="14.25">
      <c r="H5599" s="7">
        <v>1000</v>
      </c>
      <c r="K5599" s="9" t="e">
        <f t="shared" si="261"/>
        <v>#DIV/0!</v>
      </c>
      <c r="L5599" s="10" t="str">
        <f t="shared" si="262"/>
        <v>Invalid</v>
      </c>
      <c r="M5599" s="10" t="str">
        <f t="shared" si="263"/>
        <v/>
      </c>
    </row>
    <row r="5600" spans="8:13" ht="14.25">
      <c r="H5600" s="7">
        <v>1000</v>
      </c>
      <c r="K5600" s="9" t="e">
        <f t="shared" si="261"/>
        <v>#DIV/0!</v>
      </c>
      <c r="L5600" s="10" t="str">
        <f t="shared" si="262"/>
        <v>Invalid</v>
      </c>
      <c r="M5600" s="10" t="str">
        <f t="shared" si="263"/>
        <v/>
      </c>
    </row>
    <row r="5601" spans="8:13" ht="14.25">
      <c r="H5601" s="7">
        <v>1000</v>
      </c>
      <c r="K5601" s="9" t="e">
        <f t="shared" si="261"/>
        <v>#DIV/0!</v>
      </c>
      <c r="L5601" s="10" t="str">
        <f t="shared" si="262"/>
        <v>Invalid</v>
      </c>
      <c r="M5601" s="10" t="str">
        <f t="shared" si="263"/>
        <v/>
      </c>
    </row>
    <row r="5602" spans="8:13" ht="14.25">
      <c r="H5602" s="7">
        <v>1000</v>
      </c>
      <c r="K5602" s="9" t="e">
        <f t="shared" si="261"/>
        <v>#DIV/0!</v>
      </c>
      <c r="L5602" s="10" t="str">
        <f t="shared" si="262"/>
        <v>Invalid</v>
      </c>
      <c r="M5602" s="10" t="str">
        <f t="shared" si="263"/>
        <v/>
      </c>
    </row>
    <row r="5603" spans="8:13" ht="14.25">
      <c r="H5603" s="7">
        <v>1000</v>
      </c>
      <c r="K5603" s="9" t="e">
        <f t="shared" si="261"/>
        <v>#DIV/0!</v>
      </c>
      <c r="L5603" s="10" t="str">
        <f t="shared" si="262"/>
        <v>Invalid</v>
      </c>
      <c r="M5603" s="10" t="str">
        <f t="shared" si="263"/>
        <v/>
      </c>
    </row>
    <row r="5604" spans="8:13" ht="14.25">
      <c r="H5604" s="7">
        <v>1000</v>
      </c>
      <c r="K5604" s="9" t="e">
        <f t="shared" si="261"/>
        <v>#DIV/0!</v>
      </c>
      <c r="L5604" s="10" t="str">
        <f t="shared" si="262"/>
        <v>Invalid</v>
      </c>
      <c r="M5604" s="10" t="str">
        <f t="shared" si="263"/>
        <v/>
      </c>
    </row>
    <row r="5605" spans="8:13" ht="14.25">
      <c r="H5605" s="7">
        <v>1000</v>
      </c>
      <c r="K5605" s="9" t="e">
        <f t="shared" si="261"/>
        <v>#DIV/0!</v>
      </c>
      <c r="L5605" s="10" t="str">
        <f t="shared" si="262"/>
        <v>Invalid</v>
      </c>
      <c r="M5605" s="10" t="str">
        <f t="shared" si="263"/>
        <v/>
      </c>
    </row>
    <row r="5606" spans="8:13" ht="14.25">
      <c r="H5606" s="7">
        <v>1000</v>
      </c>
      <c r="K5606" s="9" t="e">
        <f t="shared" si="261"/>
        <v>#DIV/0!</v>
      </c>
      <c r="L5606" s="10" t="str">
        <f t="shared" si="262"/>
        <v>Invalid</v>
      </c>
      <c r="M5606" s="10" t="str">
        <f t="shared" si="263"/>
        <v/>
      </c>
    </row>
    <row r="5607" spans="8:13" ht="14.25">
      <c r="H5607" s="7">
        <v>1000</v>
      </c>
      <c r="K5607" s="9" t="e">
        <f t="shared" si="261"/>
        <v>#DIV/0!</v>
      </c>
      <c r="L5607" s="10" t="str">
        <f t="shared" si="262"/>
        <v>Invalid</v>
      </c>
      <c r="M5607" s="10" t="str">
        <f t="shared" si="263"/>
        <v/>
      </c>
    </row>
    <row r="5608" spans="8:13" ht="14.25">
      <c r="H5608" s="7">
        <v>1000</v>
      </c>
      <c r="K5608" s="9" t="e">
        <f t="shared" si="261"/>
        <v>#DIV/0!</v>
      </c>
      <c r="L5608" s="10" t="str">
        <f t="shared" si="262"/>
        <v>Invalid</v>
      </c>
      <c r="M5608" s="10" t="str">
        <f t="shared" si="263"/>
        <v/>
      </c>
    </row>
    <row r="5609" spans="8:13" ht="14.25">
      <c r="H5609" s="7">
        <v>1000</v>
      </c>
      <c r="K5609" s="9" t="e">
        <f t="shared" si="261"/>
        <v>#DIV/0!</v>
      </c>
      <c r="L5609" s="10" t="str">
        <f t="shared" si="262"/>
        <v>Invalid</v>
      </c>
      <c r="M5609" s="10" t="str">
        <f t="shared" si="263"/>
        <v/>
      </c>
    </row>
    <row r="5610" spans="8:13" ht="14.25">
      <c r="H5610" s="7">
        <v>1000</v>
      </c>
      <c r="K5610" s="9" t="e">
        <f t="shared" si="261"/>
        <v>#DIV/0!</v>
      </c>
      <c r="L5610" s="10" t="str">
        <f t="shared" si="262"/>
        <v>Invalid</v>
      </c>
      <c r="M5610" s="10" t="str">
        <f t="shared" si="263"/>
        <v/>
      </c>
    </row>
    <row r="5611" spans="8:13" ht="14.25">
      <c r="H5611" s="7">
        <v>1000</v>
      </c>
      <c r="K5611" s="9" t="e">
        <f t="shared" si="261"/>
        <v>#DIV/0!</v>
      </c>
      <c r="L5611" s="10" t="str">
        <f t="shared" si="262"/>
        <v>Invalid</v>
      </c>
      <c r="M5611" s="10" t="str">
        <f t="shared" si="263"/>
        <v/>
      </c>
    </row>
    <row r="5612" spans="8:13" ht="14.25">
      <c r="H5612" s="7">
        <v>1000</v>
      </c>
      <c r="K5612" s="9" t="e">
        <f t="shared" si="261"/>
        <v>#DIV/0!</v>
      </c>
      <c r="L5612" s="10" t="str">
        <f t="shared" si="262"/>
        <v>Invalid</v>
      </c>
      <c r="M5612" s="10" t="str">
        <f t="shared" si="263"/>
        <v/>
      </c>
    </row>
    <row r="5613" spans="8:13" ht="14.25">
      <c r="H5613" s="7">
        <v>1000</v>
      </c>
      <c r="K5613" s="9" t="e">
        <f t="shared" si="261"/>
        <v>#DIV/0!</v>
      </c>
      <c r="L5613" s="10" t="str">
        <f t="shared" si="262"/>
        <v>Invalid</v>
      </c>
      <c r="M5613" s="10" t="str">
        <f t="shared" si="263"/>
        <v/>
      </c>
    </row>
    <row r="5614" spans="8:13" ht="14.25">
      <c r="H5614" s="7">
        <v>1000</v>
      </c>
      <c r="K5614" s="9" t="e">
        <f t="shared" si="261"/>
        <v>#DIV/0!</v>
      </c>
      <c r="L5614" s="10" t="str">
        <f t="shared" si="262"/>
        <v>Invalid</v>
      </c>
      <c r="M5614" s="10" t="str">
        <f t="shared" si="263"/>
        <v/>
      </c>
    </row>
    <row r="5615" spans="8:13" ht="14.25">
      <c r="H5615" s="7">
        <v>1000</v>
      </c>
      <c r="K5615" s="9" t="e">
        <f t="shared" si="261"/>
        <v>#DIV/0!</v>
      </c>
      <c r="L5615" s="10" t="str">
        <f t="shared" si="262"/>
        <v>Invalid</v>
      </c>
      <c r="M5615" s="10" t="str">
        <f t="shared" si="263"/>
        <v/>
      </c>
    </row>
    <row r="5616" spans="8:13" ht="14.25">
      <c r="H5616" s="7">
        <v>1000</v>
      </c>
      <c r="K5616" s="9" t="e">
        <f t="shared" si="261"/>
        <v>#DIV/0!</v>
      </c>
      <c r="L5616" s="10" t="str">
        <f t="shared" si="262"/>
        <v>Invalid</v>
      </c>
      <c r="M5616" s="10" t="str">
        <f t="shared" si="263"/>
        <v/>
      </c>
    </row>
    <row r="5617" spans="8:13" ht="14.25">
      <c r="H5617" s="7">
        <v>1000</v>
      </c>
      <c r="K5617" s="9" t="e">
        <f t="shared" si="261"/>
        <v>#DIV/0!</v>
      </c>
      <c r="L5617" s="10" t="str">
        <f t="shared" si="262"/>
        <v>Invalid</v>
      </c>
      <c r="M5617" s="10" t="str">
        <f t="shared" si="263"/>
        <v/>
      </c>
    </row>
    <row r="5618" spans="8:13" ht="14.25">
      <c r="H5618" s="7">
        <v>1000</v>
      </c>
      <c r="K5618" s="9" t="e">
        <f t="shared" si="261"/>
        <v>#DIV/0!</v>
      </c>
      <c r="L5618" s="10" t="str">
        <f t="shared" si="262"/>
        <v>Invalid</v>
      </c>
      <c r="M5618" s="10" t="str">
        <f t="shared" si="263"/>
        <v/>
      </c>
    </row>
    <row r="5619" spans="8:13" ht="14.25">
      <c r="H5619" s="7">
        <v>1000</v>
      </c>
      <c r="K5619" s="9" t="e">
        <f t="shared" si="261"/>
        <v>#DIV/0!</v>
      </c>
      <c r="L5619" s="10" t="str">
        <f t="shared" si="262"/>
        <v>Invalid</v>
      </c>
      <c r="M5619" s="10" t="str">
        <f t="shared" si="263"/>
        <v/>
      </c>
    </row>
    <row r="5620" spans="8:13" ht="14.25">
      <c r="H5620" s="7">
        <v>1000</v>
      </c>
      <c r="K5620" s="9" t="e">
        <f t="shared" si="261"/>
        <v>#DIV/0!</v>
      </c>
      <c r="L5620" s="10" t="str">
        <f t="shared" si="262"/>
        <v>Invalid</v>
      </c>
      <c r="M5620" s="10" t="str">
        <f t="shared" si="263"/>
        <v/>
      </c>
    </row>
    <row r="5621" spans="8:13" ht="14.25">
      <c r="H5621" s="7">
        <v>1000</v>
      </c>
      <c r="K5621" s="9" t="e">
        <f t="shared" si="261"/>
        <v>#DIV/0!</v>
      </c>
      <c r="L5621" s="10" t="str">
        <f t="shared" si="262"/>
        <v>Invalid</v>
      </c>
      <c r="M5621" s="10" t="str">
        <f t="shared" si="263"/>
        <v/>
      </c>
    </row>
    <row r="5622" spans="8:13" ht="14.25">
      <c r="H5622" s="7">
        <v>1000</v>
      </c>
      <c r="K5622" s="9" t="e">
        <f t="shared" si="261"/>
        <v>#DIV/0!</v>
      </c>
      <c r="L5622" s="10" t="str">
        <f t="shared" si="262"/>
        <v>Invalid</v>
      </c>
      <c r="M5622" s="10" t="str">
        <f t="shared" si="263"/>
        <v/>
      </c>
    </row>
    <row r="5623" spans="8:13" ht="14.25">
      <c r="H5623" s="7">
        <v>1000</v>
      </c>
      <c r="K5623" s="9" t="e">
        <f t="shared" si="261"/>
        <v>#DIV/0!</v>
      </c>
      <c r="L5623" s="10" t="str">
        <f t="shared" si="262"/>
        <v>Invalid</v>
      </c>
      <c r="M5623" s="10" t="str">
        <f t="shared" si="263"/>
        <v/>
      </c>
    </row>
    <row r="5624" spans="8:13" ht="14.25">
      <c r="H5624" s="7">
        <v>1000</v>
      </c>
      <c r="K5624" s="9" t="e">
        <f t="shared" si="261"/>
        <v>#DIV/0!</v>
      </c>
      <c r="L5624" s="10" t="str">
        <f t="shared" si="262"/>
        <v>Invalid</v>
      </c>
      <c r="M5624" s="10" t="str">
        <f t="shared" si="263"/>
        <v/>
      </c>
    </row>
    <row r="5625" spans="8:13" ht="14.25">
      <c r="H5625" s="7">
        <v>1000</v>
      </c>
      <c r="K5625" s="9" t="e">
        <f t="shared" si="261"/>
        <v>#DIV/0!</v>
      </c>
      <c r="L5625" s="10" t="str">
        <f t="shared" si="262"/>
        <v>Invalid</v>
      </c>
      <c r="M5625" s="10" t="str">
        <f t="shared" si="263"/>
        <v/>
      </c>
    </row>
    <row r="5626" spans="8:13" ht="14.25">
      <c r="H5626" s="7">
        <v>1000</v>
      </c>
      <c r="K5626" s="9" t="e">
        <f t="shared" si="261"/>
        <v>#DIV/0!</v>
      </c>
      <c r="L5626" s="10" t="str">
        <f t="shared" si="262"/>
        <v>Invalid</v>
      </c>
      <c r="M5626" s="10" t="str">
        <f t="shared" si="263"/>
        <v/>
      </c>
    </row>
    <row r="5627" spans="8:13" ht="14.25">
      <c r="H5627" s="7">
        <v>1000</v>
      </c>
      <c r="K5627" s="9" t="e">
        <f t="shared" si="261"/>
        <v>#DIV/0!</v>
      </c>
      <c r="L5627" s="10" t="str">
        <f t="shared" si="262"/>
        <v>Invalid</v>
      </c>
      <c r="M5627" s="10" t="str">
        <f t="shared" si="263"/>
        <v/>
      </c>
    </row>
    <row r="5628" spans="8:13" ht="14.25">
      <c r="H5628" s="7">
        <v>1000</v>
      </c>
      <c r="K5628" s="9" t="e">
        <f t="shared" si="261"/>
        <v>#DIV/0!</v>
      </c>
      <c r="L5628" s="10" t="str">
        <f t="shared" si="262"/>
        <v>Invalid</v>
      </c>
      <c r="M5628" s="10" t="str">
        <f t="shared" si="263"/>
        <v/>
      </c>
    </row>
    <row r="5629" spans="8:13" ht="14.25">
      <c r="H5629" s="7">
        <v>1000</v>
      </c>
      <c r="K5629" s="9" t="e">
        <f t="shared" si="261"/>
        <v>#DIV/0!</v>
      </c>
      <c r="L5629" s="10" t="str">
        <f t="shared" si="262"/>
        <v>Invalid</v>
      </c>
      <c r="M5629" s="10" t="str">
        <f t="shared" si="263"/>
        <v/>
      </c>
    </row>
    <row r="5630" spans="8:13" ht="14.25">
      <c r="H5630" s="7">
        <v>1000</v>
      </c>
      <c r="K5630" s="9" t="e">
        <f t="shared" si="261"/>
        <v>#DIV/0!</v>
      </c>
      <c r="L5630" s="10" t="str">
        <f t="shared" si="262"/>
        <v>Invalid</v>
      </c>
      <c r="M5630" s="10" t="str">
        <f t="shared" si="263"/>
        <v/>
      </c>
    </row>
    <row r="5631" spans="8:13" ht="14.25">
      <c r="H5631" s="7">
        <v>1000</v>
      </c>
      <c r="K5631" s="9" t="e">
        <f t="shared" si="261"/>
        <v>#DIV/0!</v>
      </c>
      <c r="L5631" s="10" t="str">
        <f t="shared" si="262"/>
        <v>Invalid</v>
      </c>
      <c r="M5631" s="10" t="str">
        <f t="shared" si="263"/>
        <v/>
      </c>
    </row>
    <row r="5632" spans="8:13" ht="14.25">
      <c r="H5632" s="7">
        <v>1000</v>
      </c>
      <c r="K5632" s="9" t="e">
        <f t="shared" si="261"/>
        <v>#DIV/0!</v>
      </c>
      <c r="L5632" s="10" t="str">
        <f t="shared" si="262"/>
        <v>Invalid</v>
      </c>
      <c r="M5632" s="10" t="str">
        <f t="shared" si="263"/>
        <v/>
      </c>
    </row>
    <row r="5633" spans="8:13" ht="14.25">
      <c r="H5633" s="7">
        <v>1000</v>
      </c>
      <c r="K5633" s="9" t="e">
        <f t="shared" si="261"/>
        <v>#DIV/0!</v>
      </c>
      <c r="L5633" s="10" t="str">
        <f t="shared" si="262"/>
        <v>Invalid</v>
      </c>
      <c r="M5633" s="10" t="str">
        <f t="shared" si="263"/>
        <v/>
      </c>
    </row>
    <row r="5634" spans="8:13" ht="14.25">
      <c r="H5634" s="7">
        <v>1000</v>
      </c>
      <c r="K5634" s="9" t="e">
        <f t="shared" si="261"/>
        <v>#DIV/0!</v>
      </c>
      <c r="L5634" s="10" t="str">
        <f t="shared" si="262"/>
        <v>Invalid</v>
      </c>
      <c r="M5634" s="10" t="str">
        <f t="shared" si="263"/>
        <v/>
      </c>
    </row>
    <row r="5635" spans="8:13" ht="14.25">
      <c r="H5635" s="7">
        <v>1000</v>
      </c>
      <c r="K5635" s="9" t="e">
        <f t="shared" ref="K5635:K5698" si="264">(H5635/G5635)*J5635</f>
        <v>#DIV/0!</v>
      </c>
      <c r="L5635" s="10" t="str">
        <f t="shared" ref="L5635:L5698" si="265">IF(F5635="BUY",(K5635-H5635)/H5635, IF(F5635="SELL", (H5635-K5635)/H5635, "Invalid"))</f>
        <v>Invalid</v>
      </c>
      <c r="M5635" s="10" t="str">
        <f t="shared" ref="M5635:M5698" si="266">IF(E5635="BUY",(K5635-H5635)/H5635,IF(E5635="SELL",(H5635-K5635)/H5635,""))</f>
        <v/>
      </c>
    </row>
    <row r="5636" spans="8:13" ht="14.25">
      <c r="H5636" s="7">
        <v>1000</v>
      </c>
      <c r="K5636" s="9" t="e">
        <f t="shared" si="264"/>
        <v>#DIV/0!</v>
      </c>
      <c r="L5636" s="10" t="str">
        <f t="shared" si="265"/>
        <v>Invalid</v>
      </c>
      <c r="M5636" s="10" t="str">
        <f t="shared" si="266"/>
        <v/>
      </c>
    </row>
    <row r="5637" spans="8:13" ht="14.25">
      <c r="H5637" s="7">
        <v>1000</v>
      </c>
      <c r="K5637" s="9" t="e">
        <f t="shared" si="264"/>
        <v>#DIV/0!</v>
      </c>
      <c r="L5637" s="10" t="str">
        <f t="shared" si="265"/>
        <v>Invalid</v>
      </c>
      <c r="M5637" s="10" t="str">
        <f t="shared" si="266"/>
        <v/>
      </c>
    </row>
    <row r="5638" spans="8:13" ht="14.25">
      <c r="H5638" s="7">
        <v>1000</v>
      </c>
      <c r="K5638" s="9" t="e">
        <f t="shared" si="264"/>
        <v>#DIV/0!</v>
      </c>
      <c r="L5638" s="10" t="str">
        <f t="shared" si="265"/>
        <v>Invalid</v>
      </c>
      <c r="M5638" s="10" t="str">
        <f t="shared" si="266"/>
        <v/>
      </c>
    </row>
    <row r="5639" spans="8:13" ht="14.25">
      <c r="H5639" s="7">
        <v>1000</v>
      </c>
      <c r="K5639" s="9" t="e">
        <f t="shared" si="264"/>
        <v>#DIV/0!</v>
      </c>
      <c r="L5639" s="10" t="str">
        <f t="shared" si="265"/>
        <v>Invalid</v>
      </c>
      <c r="M5639" s="10" t="str">
        <f t="shared" si="266"/>
        <v/>
      </c>
    </row>
    <row r="5640" spans="8:13" ht="14.25">
      <c r="H5640" s="7">
        <v>1000</v>
      </c>
      <c r="K5640" s="9" t="e">
        <f t="shared" si="264"/>
        <v>#DIV/0!</v>
      </c>
      <c r="L5640" s="10" t="str">
        <f t="shared" si="265"/>
        <v>Invalid</v>
      </c>
      <c r="M5640" s="10" t="str">
        <f t="shared" si="266"/>
        <v/>
      </c>
    </row>
    <row r="5641" spans="8:13" ht="14.25">
      <c r="H5641" s="7">
        <v>1000</v>
      </c>
      <c r="K5641" s="9" t="e">
        <f t="shared" si="264"/>
        <v>#DIV/0!</v>
      </c>
      <c r="L5641" s="10" t="str">
        <f t="shared" si="265"/>
        <v>Invalid</v>
      </c>
      <c r="M5641" s="10" t="str">
        <f t="shared" si="266"/>
        <v/>
      </c>
    </row>
    <row r="5642" spans="8:13" ht="14.25">
      <c r="H5642" s="7">
        <v>1000</v>
      </c>
      <c r="K5642" s="9" t="e">
        <f t="shared" si="264"/>
        <v>#DIV/0!</v>
      </c>
      <c r="L5642" s="10" t="str">
        <f t="shared" si="265"/>
        <v>Invalid</v>
      </c>
      <c r="M5642" s="10" t="str">
        <f t="shared" si="266"/>
        <v/>
      </c>
    </row>
    <row r="5643" spans="8:13" ht="14.25">
      <c r="H5643" s="7">
        <v>1000</v>
      </c>
      <c r="K5643" s="9" t="e">
        <f t="shared" si="264"/>
        <v>#DIV/0!</v>
      </c>
      <c r="L5643" s="10" t="str">
        <f t="shared" si="265"/>
        <v>Invalid</v>
      </c>
      <c r="M5643" s="10" t="str">
        <f t="shared" si="266"/>
        <v/>
      </c>
    </row>
    <row r="5644" spans="8:13" ht="14.25">
      <c r="H5644" s="7">
        <v>1000</v>
      </c>
      <c r="K5644" s="9" t="e">
        <f t="shared" si="264"/>
        <v>#DIV/0!</v>
      </c>
      <c r="L5644" s="10" t="str">
        <f t="shared" si="265"/>
        <v>Invalid</v>
      </c>
      <c r="M5644" s="10" t="str">
        <f t="shared" si="266"/>
        <v/>
      </c>
    </row>
    <row r="5645" spans="8:13" ht="14.25">
      <c r="H5645" s="7">
        <v>1000</v>
      </c>
      <c r="K5645" s="9" t="e">
        <f t="shared" si="264"/>
        <v>#DIV/0!</v>
      </c>
      <c r="L5645" s="10" t="str">
        <f t="shared" si="265"/>
        <v>Invalid</v>
      </c>
      <c r="M5645" s="10" t="str">
        <f t="shared" si="266"/>
        <v/>
      </c>
    </row>
    <row r="5646" spans="8:13" ht="14.25">
      <c r="H5646" s="7">
        <v>1000</v>
      </c>
      <c r="K5646" s="9" t="e">
        <f t="shared" si="264"/>
        <v>#DIV/0!</v>
      </c>
      <c r="L5646" s="10" t="str">
        <f t="shared" si="265"/>
        <v>Invalid</v>
      </c>
      <c r="M5646" s="10" t="str">
        <f t="shared" si="266"/>
        <v/>
      </c>
    </row>
    <row r="5647" spans="8:13" ht="14.25">
      <c r="H5647" s="7">
        <v>1000</v>
      </c>
      <c r="K5647" s="9" t="e">
        <f t="shared" si="264"/>
        <v>#DIV/0!</v>
      </c>
      <c r="L5647" s="10" t="str">
        <f t="shared" si="265"/>
        <v>Invalid</v>
      </c>
      <c r="M5647" s="10" t="str">
        <f t="shared" si="266"/>
        <v/>
      </c>
    </row>
    <row r="5648" spans="8:13" ht="14.25">
      <c r="H5648" s="7">
        <v>1000</v>
      </c>
      <c r="K5648" s="9" t="e">
        <f t="shared" si="264"/>
        <v>#DIV/0!</v>
      </c>
      <c r="L5648" s="10" t="str">
        <f t="shared" si="265"/>
        <v>Invalid</v>
      </c>
      <c r="M5648" s="10" t="str">
        <f t="shared" si="266"/>
        <v/>
      </c>
    </row>
    <row r="5649" spans="8:13" ht="14.25">
      <c r="H5649" s="7">
        <v>1000</v>
      </c>
      <c r="K5649" s="9" t="e">
        <f t="shared" si="264"/>
        <v>#DIV/0!</v>
      </c>
      <c r="L5649" s="10" t="str">
        <f t="shared" si="265"/>
        <v>Invalid</v>
      </c>
      <c r="M5649" s="10" t="str">
        <f t="shared" si="266"/>
        <v/>
      </c>
    </row>
    <row r="5650" spans="8:13" ht="14.25">
      <c r="H5650" s="7">
        <v>1000</v>
      </c>
      <c r="K5650" s="9" t="e">
        <f t="shared" si="264"/>
        <v>#DIV/0!</v>
      </c>
      <c r="L5650" s="10" t="str">
        <f t="shared" si="265"/>
        <v>Invalid</v>
      </c>
      <c r="M5650" s="10" t="str">
        <f t="shared" si="266"/>
        <v/>
      </c>
    </row>
    <row r="5651" spans="8:13" ht="14.25">
      <c r="H5651" s="7">
        <v>1000</v>
      </c>
      <c r="K5651" s="9" t="e">
        <f t="shared" si="264"/>
        <v>#DIV/0!</v>
      </c>
      <c r="L5651" s="10" t="str">
        <f t="shared" si="265"/>
        <v>Invalid</v>
      </c>
      <c r="M5651" s="10" t="str">
        <f t="shared" si="266"/>
        <v/>
      </c>
    </row>
    <row r="5652" spans="8:13" ht="14.25">
      <c r="H5652" s="7">
        <v>1000</v>
      </c>
      <c r="K5652" s="9" t="e">
        <f t="shared" si="264"/>
        <v>#DIV/0!</v>
      </c>
      <c r="L5652" s="10" t="str">
        <f t="shared" si="265"/>
        <v>Invalid</v>
      </c>
      <c r="M5652" s="10" t="str">
        <f t="shared" si="266"/>
        <v/>
      </c>
    </row>
    <row r="5653" spans="8:13" ht="14.25">
      <c r="H5653" s="7">
        <v>1000</v>
      </c>
      <c r="K5653" s="9" t="e">
        <f t="shared" si="264"/>
        <v>#DIV/0!</v>
      </c>
      <c r="L5653" s="10" t="str">
        <f t="shared" si="265"/>
        <v>Invalid</v>
      </c>
      <c r="M5653" s="10" t="str">
        <f t="shared" si="266"/>
        <v/>
      </c>
    </row>
    <row r="5654" spans="8:13" ht="14.25">
      <c r="H5654" s="7">
        <v>1000</v>
      </c>
      <c r="K5654" s="9" t="e">
        <f t="shared" si="264"/>
        <v>#DIV/0!</v>
      </c>
      <c r="L5654" s="10" t="str">
        <f t="shared" si="265"/>
        <v>Invalid</v>
      </c>
      <c r="M5654" s="10" t="str">
        <f t="shared" si="266"/>
        <v/>
      </c>
    </row>
    <row r="5655" spans="8:13" ht="14.25">
      <c r="H5655" s="7">
        <v>1000</v>
      </c>
      <c r="K5655" s="9" t="e">
        <f t="shared" si="264"/>
        <v>#DIV/0!</v>
      </c>
      <c r="L5655" s="10" t="str">
        <f t="shared" si="265"/>
        <v>Invalid</v>
      </c>
      <c r="M5655" s="10" t="str">
        <f t="shared" si="266"/>
        <v/>
      </c>
    </row>
    <row r="5656" spans="8:13" ht="14.25">
      <c r="H5656" s="7">
        <v>1000</v>
      </c>
      <c r="K5656" s="9" t="e">
        <f t="shared" si="264"/>
        <v>#DIV/0!</v>
      </c>
      <c r="L5656" s="10" t="str">
        <f t="shared" si="265"/>
        <v>Invalid</v>
      </c>
      <c r="M5656" s="10" t="str">
        <f t="shared" si="266"/>
        <v/>
      </c>
    </row>
    <row r="5657" spans="8:13" ht="14.25">
      <c r="H5657" s="7">
        <v>1000</v>
      </c>
      <c r="K5657" s="9" t="e">
        <f t="shared" si="264"/>
        <v>#DIV/0!</v>
      </c>
      <c r="L5657" s="10" t="str">
        <f t="shared" si="265"/>
        <v>Invalid</v>
      </c>
      <c r="M5657" s="10" t="str">
        <f t="shared" si="266"/>
        <v/>
      </c>
    </row>
    <row r="5658" spans="8:13" ht="14.25">
      <c r="H5658" s="7">
        <v>1000</v>
      </c>
      <c r="K5658" s="9" t="e">
        <f t="shared" si="264"/>
        <v>#DIV/0!</v>
      </c>
      <c r="L5658" s="10" t="str">
        <f t="shared" si="265"/>
        <v>Invalid</v>
      </c>
      <c r="M5658" s="10" t="str">
        <f t="shared" si="266"/>
        <v/>
      </c>
    </row>
    <row r="5659" spans="8:13" ht="14.25">
      <c r="H5659" s="7">
        <v>1000</v>
      </c>
      <c r="K5659" s="9" t="e">
        <f t="shared" si="264"/>
        <v>#DIV/0!</v>
      </c>
      <c r="L5659" s="10" t="str">
        <f t="shared" si="265"/>
        <v>Invalid</v>
      </c>
      <c r="M5659" s="10" t="str">
        <f t="shared" si="266"/>
        <v/>
      </c>
    </row>
    <row r="5660" spans="8:13" ht="14.25">
      <c r="H5660" s="7">
        <v>1000</v>
      </c>
      <c r="K5660" s="9" t="e">
        <f t="shared" si="264"/>
        <v>#DIV/0!</v>
      </c>
      <c r="L5660" s="10" t="str">
        <f t="shared" si="265"/>
        <v>Invalid</v>
      </c>
      <c r="M5660" s="10" t="str">
        <f t="shared" si="266"/>
        <v/>
      </c>
    </row>
    <row r="5661" spans="8:13" ht="14.25">
      <c r="H5661" s="7">
        <v>1000</v>
      </c>
      <c r="K5661" s="9" t="e">
        <f t="shared" si="264"/>
        <v>#DIV/0!</v>
      </c>
      <c r="L5661" s="10" t="str">
        <f t="shared" si="265"/>
        <v>Invalid</v>
      </c>
      <c r="M5661" s="10" t="str">
        <f t="shared" si="266"/>
        <v/>
      </c>
    </row>
    <row r="5662" spans="8:13" ht="14.25">
      <c r="H5662" s="7">
        <v>1000</v>
      </c>
      <c r="K5662" s="9" t="e">
        <f t="shared" si="264"/>
        <v>#DIV/0!</v>
      </c>
      <c r="L5662" s="10" t="str">
        <f t="shared" si="265"/>
        <v>Invalid</v>
      </c>
      <c r="M5662" s="10" t="str">
        <f t="shared" si="266"/>
        <v/>
      </c>
    </row>
    <row r="5663" spans="8:13" ht="14.25">
      <c r="H5663" s="7">
        <v>1000</v>
      </c>
      <c r="K5663" s="9" t="e">
        <f t="shared" si="264"/>
        <v>#DIV/0!</v>
      </c>
      <c r="L5663" s="10" t="str">
        <f t="shared" si="265"/>
        <v>Invalid</v>
      </c>
      <c r="M5663" s="10" t="str">
        <f t="shared" si="266"/>
        <v/>
      </c>
    </row>
    <row r="5664" spans="8:13" ht="14.25">
      <c r="H5664" s="7">
        <v>1000</v>
      </c>
      <c r="K5664" s="9" t="e">
        <f t="shared" si="264"/>
        <v>#DIV/0!</v>
      </c>
      <c r="L5664" s="10" t="str">
        <f t="shared" si="265"/>
        <v>Invalid</v>
      </c>
      <c r="M5664" s="10" t="str">
        <f t="shared" si="266"/>
        <v/>
      </c>
    </row>
    <row r="5665" spans="8:13" ht="14.25">
      <c r="H5665" s="7">
        <v>1000</v>
      </c>
      <c r="K5665" s="9" t="e">
        <f t="shared" si="264"/>
        <v>#DIV/0!</v>
      </c>
      <c r="L5665" s="10" t="str">
        <f t="shared" si="265"/>
        <v>Invalid</v>
      </c>
      <c r="M5665" s="10" t="str">
        <f t="shared" si="266"/>
        <v/>
      </c>
    </row>
    <row r="5666" spans="8:13" ht="14.25">
      <c r="H5666" s="7">
        <v>1000</v>
      </c>
      <c r="K5666" s="9" t="e">
        <f t="shared" si="264"/>
        <v>#DIV/0!</v>
      </c>
      <c r="L5666" s="10" t="str">
        <f t="shared" si="265"/>
        <v>Invalid</v>
      </c>
      <c r="M5666" s="10" t="str">
        <f t="shared" si="266"/>
        <v/>
      </c>
    </row>
    <row r="5667" spans="8:13" ht="14.25">
      <c r="H5667" s="7">
        <v>1000</v>
      </c>
      <c r="K5667" s="9" t="e">
        <f t="shared" si="264"/>
        <v>#DIV/0!</v>
      </c>
      <c r="L5667" s="10" t="str">
        <f t="shared" si="265"/>
        <v>Invalid</v>
      </c>
      <c r="M5667" s="10" t="str">
        <f t="shared" si="266"/>
        <v/>
      </c>
    </row>
    <row r="5668" spans="8:13" ht="14.25">
      <c r="H5668" s="7">
        <v>1000</v>
      </c>
      <c r="K5668" s="9" t="e">
        <f t="shared" si="264"/>
        <v>#DIV/0!</v>
      </c>
      <c r="L5668" s="10" t="str">
        <f t="shared" si="265"/>
        <v>Invalid</v>
      </c>
      <c r="M5668" s="10" t="str">
        <f t="shared" si="266"/>
        <v/>
      </c>
    </row>
    <row r="5669" spans="8:13" ht="14.25">
      <c r="H5669" s="7">
        <v>1000</v>
      </c>
      <c r="K5669" s="9" t="e">
        <f t="shared" si="264"/>
        <v>#DIV/0!</v>
      </c>
      <c r="L5669" s="10" t="str">
        <f t="shared" si="265"/>
        <v>Invalid</v>
      </c>
      <c r="M5669" s="10" t="str">
        <f t="shared" si="266"/>
        <v/>
      </c>
    </row>
    <row r="5670" spans="8:13" ht="14.25">
      <c r="H5670" s="7">
        <v>1000</v>
      </c>
      <c r="K5670" s="9" t="e">
        <f t="shared" si="264"/>
        <v>#DIV/0!</v>
      </c>
      <c r="L5670" s="10" t="str">
        <f t="shared" si="265"/>
        <v>Invalid</v>
      </c>
      <c r="M5670" s="10" t="str">
        <f t="shared" si="266"/>
        <v/>
      </c>
    </row>
    <row r="5671" spans="8:13" ht="14.25">
      <c r="H5671" s="7">
        <v>1000</v>
      </c>
      <c r="K5671" s="9" t="e">
        <f t="shared" si="264"/>
        <v>#DIV/0!</v>
      </c>
      <c r="L5671" s="10" t="str">
        <f t="shared" si="265"/>
        <v>Invalid</v>
      </c>
      <c r="M5671" s="10" t="str">
        <f t="shared" si="266"/>
        <v/>
      </c>
    </row>
    <row r="5672" spans="8:13" ht="14.25">
      <c r="H5672" s="7">
        <v>1000</v>
      </c>
      <c r="K5672" s="9" t="e">
        <f t="shared" si="264"/>
        <v>#DIV/0!</v>
      </c>
      <c r="L5672" s="10" t="str">
        <f t="shared" si="265"/>
        <v>Invalid</v>
      </c>
      <c r="M5672" s="10" t="str">
        <f t="shared" si="266"/>
        <v/>
      </c>
    </row>
    <row r="5673" spans="8:13" ht="14.25">
      <c r="H5673" s="7">
        <v>1000</v>
      </c>
      <c r="K5673" s="9" t="e">
        <f t="shared" si="264"/>
        <v>#DIV/0!</v>
      </c>
      <c r="L5673" s="10" t="str">
        <f t="shared" si="265"/>
        <v>Invalid</v>
      </c>
      <c r="M5673" s="10" t="str">
        <f t="shared" si="266"/>
        <v/>
      </c>
    </row>
    <row r="5674" spans="8:13" ht="14.25">
      <c r="H5674" s="7">
        <v>1000</v>
      </c>
      <c r="K5674" s="9" t="e">
        <f t="shared" si="264"/>
        <v>#DIV/0!</v>
      </c>
      <c r="L5674" s="10" t="str">
        <f t="shared" si="265"/>
        <v>Invalid</v>
      </c>
      <c r="M5674" s="10" t="str">
        <f t="shared" si="266"/>
        <v/>
      </c>
    </row>
    <row r="5675" spans="8:13" ht="14.25">
      <c r="H5675" s="7">
        <v>1000</v>
      </c>
      <c r="K5675" s="9" t="e">
        <f t="shared" si="264"/>
        <v>#DIV/0!</v>
      </c>
      <c r="L5675" s="10" t="str">
        <f t="shared" si="265"/>
        <v>Invalid</v>
      </c>
      <c r="M5675" s="10" t="str">
        <f t="shared" si="266"/>
        <v/>
      </c>
    </row>
    <row r="5676" spans="8:13" ht="14.25">
      <c r="H5676" s="7">
        <v>1000</v>
      </c>
      <c r="K5676" s="9" t="e">
        <f t="shared" si="264"/>
        <v>#DIV/0!</v>
      </c>
      <c r="L5676" s="10" t="str">
        <f t="shared" si="265"/>
        <v>Invalid</v>
      </c>
      <c r="M5676" s="10" t="str">
        <f t="shared" si="266"/>
        <v/>
      </c>
    </row>
    <row r="5677" spans="8:13" ht="14.25">
      <c r="H5677" s="7">
        <v>1000</v>
      </c>
      <c r="K5677" s="9" t="e">
        <f t="shared" si="264"/>
        <v>#DIV/0!</v>
      </c>
      <c r="L5677" s="10" t="str">
        <f t="shared" si="265"/>
        <v>Invalid</v>
      </c>
      <c r="M5677" s="10" t="str">
        <f t="shared" si="266"/>
        <v/>
      </c>
    </row>
    <row r="5678" spans="8:13" ht="14.25">
      <c r="H5678" s="7">
        <v>1000</v>
      </c>
      <c r="K5678" s="9" t="e">
        <f t="shared" si="264"/>
        <v>#DIV/0!</v>
      </c>
      <c r="L5678" s="10" t="str">
        <f t="shared" si="265"/>
        <v>Invalid</v>
      </c>
      <c r="M5678" s="10" t="str">
        <f t="shared" si="266"/>
        <v/>
      </c>
    </row>
    <row r="5679" spans="8:13" ht="14.25">
      <c r="H5679" s="7">
        <v>1000</v>
      </c>
      <c r="K5679" s="9" t="e">
        <f t="shared" si="264"/>
        <v>#DIV/0!</v>
      </c>
      <c r="L5679" s="10" t="str">
        <f t="shared" si="265"/>
        <v>Invalid</v>
      </c>
      <c r="M5679" s="10" t="str">
        <f t="shared" si="266"/>
        <v/>
      </c>
    </row>
    <row r="5680" spans="8:13" ht="14.25">
      <c r="H5680" s="7">
        <v>1000</v>
      </c>
      <c r="K5680" s="9" t="e">
        <f t="shared" si="264"/>
        <v>#DIV/0!</v>
      </c>
      <c r="L5680" s="10" t="str">
        <f t="shared" si="265"/>
        <v>Invalid</v>
      </c>
      <c r="M5680" s="10" t="str">
        <f t="shared" si="266"/>
        <v/>
      </c>
    </row>
    <row r="5681" spans="8:13" ht="14.25">
      <c r="H5681" s="7">
        <v>1000</v>
      </c>
      <c r="K5681" s="9" t="e">
        <f t="shared" si="264"/>
        <v>#DIV/0!</v>
      </c>
      <c r="L5681" s="10" t="str">
        <f t="shared" si="265"/>
        <v>Invalid</v>
      </c>
      <c r="M5681" s="10" t="str">
        <f t="shared" si="266"/>
        <v/>
      </c>
    </row>
    <row r="5682" spans="8:13" ht="14.25">
      <c r="H5682" s="7">
        <v>1000</v>
      </c>
      <c r="K5682" s="9" t="e">
        <f t="shared" si="264"/>
        <v>#DIV/0!</v>
      </c>
      <c r="L5682" s="10" t="str">
        <f t="shared" si="265"/>
        <v>Invalid</v>
      </c>
      <c r="M5682" s="10" t="str">
        <f t="shared" si="266"/>
        <v/>
      </c>
    </row>
    <row r="5683" spans="8:13" ht="14.25">
      <c r="H5683" s="7">
        <v>1000</v>
      </c>
      <c r="K5683" s="9" t="e">
        <f t="shared" si="264"/>
        <v>#DIV/0!</v>
      </c>
      <c r="L5683" s="10" t="str">
        <f t="shared" si="265"/>
        <v>Invalid</v>
      </c>
      <c r="M5683" s="10" t="str">
        <f t="shared" si="266"/>
        <v/>
      </c>
    </row>
    <row r="5684" spans="8:13" ht="14.25">
      <c r="H5684" s="7">
        <v>1000</v>
      </c>
      <c r="K5684" s="9" t="e">
        <f t="shared" si="264"/>
        <v>#DIV/0!</v>
      </c>
      <c r="L5684" s="10" t="str">
        <f t="shared" si="265"/>
        <v>Invalid</v>
      </c>
      <c r="M5684" s="10" t="str">
        <f t="shared" si="266"/>
        <v/>
      </c>
    </row>
    <row r="5685" spans="8:13" ht="14.25">
      <c r="H5685" s="7">
        <v>1000</v>
      </c>
      <c r="K5685" s="9" t="e">
        <f t="shared" si="264"/>
        <v>#DIV/0!</v>
      </c>
      <c r="L5685" s="10" t="str">
        <f t="shared" si="265"/>
        <v>Invalid</v>
      </c>
      <c r="M5685" s="10" t="str">
        <f t="shared" si="266"/>
        <v/>
      </c>
    </row>
    <row r="5686" spans="8:13" ht="14.25">
      <c r="H5686" s="7">
        <v>1000</v>
      </c>
      <c r="K5686" s="9" t="e">
        <f t="shared" si="264"/>
        <v>#DIV/0!</v>
      </c>
      <c r="L5686" s="10" t="str">
        <f t="shared" si="265"/>
        <v>Invalid</v>
      </c>
      <c r="M5686" s="10" t="str">
        <f t="shared" si="266"/>
        <v/>
      </c>
    </row>
    <row r="5687" spans="8:13" ht="14.25">
      <c r="H5687" s="7">
        <v>1000</v>
      </c>
      <c r="K5687" s="9" t="e">
        <f t="shared" si="264"/>
        <v>#DIV/0!</v>
      </c>
      <c r="L5687" s="10" t="str">
        <f t="shared" si="265"/>
        <v>Invalid</v>
      </c>
      <c r="M5687" s="10" t="str">
        <f t="shared" si="266"/>
        <v/>
      </c>
    </row>
    <row r="5688" spans="8:13" ht="14.25">
      <c r="H5688" s="7">
        <v>1000</v>
      </c>
      <c r="K5688" s="9" t="e">
        <f t="shared" si="264"/>
        <v>#DIV/0!</v>
      </c>
      <c r="L5688" s="10" t="str">
        <f t="shared" si="265"/>
        <v>Invalid</v>
      </c>
      <c r="M5688" s="10" t="str">
        <f t="shared" si="266"/>
        <v/>
      </c>
    </row>
    <row r="5689" spans="8:13" ht="14.25">
      <c r="H5689" s="7">
        <v>1000</v>
      </c>
      <c r="K5689" s="9" t="e">
        <f t="shared" si="264"/>
        <v>#DIV/0!</v>
      </c>
      <c r="L5689" s="10" t="str">
        <f t="shared" si="265"/>
        <v>Invalid</v>
      </c>
      <c r="M5689" s="10" t="str">
        <f t="shared" si="266"/>
        <v/>
      </c>
    </row>
    <row r="5690" spans="8:13" ht="14.25">
      <c r="H5690" s="7">
        <v>1000</v>
      </c>
      <c r="K5690" s="9" t="e">
        <f t="shared" si="264"/>
        <v>#DIV/0!</v>
      </c>
      <c r="L5690" s="10" t="str">
        <f t="shared" si="265"/>
        <v>Invalid</v>
      </c>
      <c r="M5690" s="10" t="str">
        <f t="shared" si="266"/>
        <v/>
      </c>
    </row>
    <row r="5691" spans="8:13" ht="14.25">
      <c r="H5691" s="7">
        <v>1000</v>
      </c>
      <c r="K5691" s="9" t="e">
        <f t="shared" si="264"/>
        <v>#DIV/0!</v>
      </c>
      <c r="L5691" s="10" t="str">
        <f t="shared" si="265"/>
        <v>Invalid</v>
      </c>
      <c r="M5691" s="10" t="str">
        <f t="shared" si="266"/>
        <v/>
      </c>
    </row>
    <row r="5692" spans="8:13" ht="14.25">
      <c r="H5692" s="7">
        <v>1000</v>
      </c>
      <c r="K5692" s="9" t="e">
        <f t="shared" si="264"/>
        <v>#DIV/0!</v>
      </c>
      <c r="L5692" s="10" t="str">
        <f t="shared" si="265"/>
        <v>Invalid</v>
      </c>
      <c r="M5692" s="10" t="str">
        <f t="shared" si="266"/>
        <v/>
      </c>
    </row>
    <row r="5693" spans="8:13" ht="14.25">
      <c r="H5693" s="7">
        <v>1000</v>
      </c>
      <c r="K5693" s="9" t="e">
        <f t="shared" si="264"/>
        <v>#DIV/0!</v>
      </c>
      <c r="L5693" s="10" t="str">
        <f t="shared" si="265"/>
        <v>Invalid</v>
      </c>
      <c r="M5693" s="10" t="str">
        <f t="shared" si="266"/>
        <v/>
      </c>
    </row>
    <row r="5694" spans="8:13" ht="14.25">
      <c r="H5694" s="7">
        <v>1000</v>
      </c>
      <c r="K5694" s="9" t="e">
        <f t="shared" si="264"/>
        <v>#DIV/0!</v>
      </c>
      <c r="L5694" s="10" t="str">
        <f t="shared" si="265"/>
        <v>Invalid</v>
      </c>
      <c r="M5694" s="10" t="str">
        <f t="shared" si="266"/>
        <v/>
      </c>
    </row>
    <row r="5695" spans="8:13" ht="14.25">
      <c r="H5695" s="7">
        <v>1000</v>
      </c>
      <c r="K5695" s="9" t="e">
        <f t="shared" si="264"/>
        <v>#DIV/0!</v>
      </c>
      <c r="L5695" s="10" t="str">
        <f t="shared" si="265"/>
        <v>Invalid</v>
      </c>
      <c r="M5695" s="10" t="str">
        <f t="shared" si="266"/>
        <v/>
      </c>
    </row>
    <row r="5696" spans="8:13" ht="14.25">
      <c r="H5696" s="7">
        <v>1000</v>
      </c>
      <c r="K5696" s="9" t="e">
        <f t="shared" si="264"/>
        <v>#DIV/0!</v>
      </c>
      <c r="L5696" s="10" t="str">
        <f t="shared" si="265"/>
        <v>Invalid</v>
      </c>
      <c r="M5696" s="10" t="str">
        <f t="shared" si="266"/>
        <v/>
      </c>
    </row>
    <row r="5697" spans="8:13" ht="14.25">
      <c r="H5697" s="7">
        <v>1000</v>
      </c>
      <c r="K5697" s="9" t="e">
        <f t="shared" si="264"/>
        <v>#DIV/0!</v>
      </c>
      <c r="L5697" s="10" t="str">
        <f t="shared" si="265"/>
        <v>Invalid</v>
      </c>
      <c r="M5697" s="10" t="str">
        <f t="shared" si="266"/>
        <v/>
      </c>
    </row>
    <row r="5698" spans="8:13" ht="14.25">
      <c r="H5698" s="7">
        <v>1000</v>
      </c>
      <c r="K5698" s="9" t="e">
        <f t="shared" si="264"/>
        <v>#DIV/0!</v>
      </c>
      <c r="L5698" s="10" t="str">
        <f t="shared" si="265"/>
        <v>Invalid</v>
      </c>
      <c r="M5698" s="10" t="str">
        <f t="shared" si="266"/>
        <v/>
      </c>
    </row>
    <row r="5699" spans="8:13" ht="14.25">
      <c r="H5699" s="7">
        <v>1000</v>
      </c>
      <c r="K5699" s="9" t="e">
        <f t="shared" ref="K5699:K5753" si="267">(H5699/G5699)*J5699</f>
        <v>#DIV/0!</v>
      </c>
      <c r="L5699" s="10" t="str">
        <f t="shared" ref="L5699:L5753" si="268">IF(F5699="BUY",(K5699-H5699)/H5699, IF(F5699="SELL", (H5699-K5699)/H5699, "Invalid"))</f>
        <v>Invalid</v>
      </c>
      <c r="M5699" s="10" t="str">
        <f t="shared" ref="M5699:M5753" si="269">IF(E5699="BUY",(K5699-H5699)/H5699,IF(E5699="SELL",(H5699-K5699)/H5699,""))</f>
        <v/>
      </c>
    </row>
    <row r="5700" spans="8:13" ht="14.25">
      <c r="H5700" s="7">
        <v>1000</v>
      </c>
      <c r="K5700" s="9" t="e">
        <f t="shared" si="267"/>
        <v>#DIV/0!</v>
      </c>
      <c r="L5700" s="10" t="str">
        <f t="shared" si="268"/>
        <v>Invalid</v>
      </c>
      <c r="M5700" s="10" t="str">
        <f t="shared" si="269"/>
        <v/>
      </c>
    </row>
    <row r="5701" spans="8:13" ht="14.25">
      <c r="H5701" s="7">
        <v>1000</v>
      </c>
      <c r="K5701" s="9" t="e">
        <f t="shared" si="267"/>
        <v>#DIV/0!</v>
      </c>
      <c r="L5701" s="10" t="str">
        <f t="shared" si="268"/>
        <v>Invalid</v>
      </c>
      <c r="M5701" s="10" t="str">
        <f t="shared" si="269"/>
        <v/>
      </c>
    </row>
    <row r="5702" spans="8:13" ht="14.25">
      <c r="H5702" s="7">
        <v>1000</v>
      </c>
      <c r="K5702" s="9" t="e">
        <f t="shared" si="267"/>
        <v>#DIV/0!</v>
      </c>
      <c r="L5702" s="10" t="str">
        <f t="shared" si="268"/>
        <v>Invalid</v>
      </c>
      <c r="M5702" s="10" t="str">
        <f t="shared" si="269"/>
        <v/>
      </c>
    </row>
    <row r="5703" spans="8:13" ht="14.25">
      <c r="H5703" s="7">
        <v>1000</v>
      </c>
      <c r="K5703" s="9" t="e">
        <f t="shared" si="267"/>
        <v>#DIV/0!</v>
      </c>
      <c r="L5703" s="10" t="str">
        <f t="shared" si="268"/>
        <v>Invalid</v>
      </c>
      <c r="M5703" s="10" t="str">
        <f t="shared" si="269"/>
        <v/>
      </c>
    </row>
    <row r="5704" spans="8:13" ht="14.25">
      <c r="H5704" s="7">
        <v>1000</v>
      </c>
      <c r="K5704" s="9" t="e">
        <f t="shared" si="267"/>
        <v>#DIV/0!</v>
      </c>
      <c r="L5704" s="10" t="str">
        <f t="shared" si="268"/>
        <v>Invalid</v>
      </c>
      <c r="M5704" s="10" t="str">
        <f t="shared" si="269"/>
        <v/>
      </c>
    </row>
    <row r="5705" spans="8:13" ht="14.25">
      <c r="H5705" s="7">
        <v>1000</v>
      </c>
      <c r="K5705" s="9" t="e">
        <f t="shared" si="267"/>
        <v>#DIV/0!</v>
      </c>
      <c r="L5705" s="10" t="str">
        <f t="shared" si="268"/>
        <v>Invalid</v>
      </c>
      <c r="M5705" s="10" t="str">
        <f t="shared" si="269"/>
        <v/>
      </c>
    </row>
    <row r="5706" spans="8:13" ht="14.25">
      <c r="H5706" s="7">
        <v>1000</v>
      </c>
      <c r="K5706" s="9" t="e">
        <f t="shared" si="267"/>
        <v>#DIV/0!</v>
      </c>
      <c r="L5706" s="10" t="str">
        <f t="shared" si="268"/>
        <v>Invalid</v>
      </c>
      <c r="M5706" s="10" t="str">
        <f t="shared" si="269"/>
        <v/>
      </c>
    </row>
    <row r="5707" spans="8:13" ht="14.25">
      <c r="H5707" s="7">
        <v>1000</v>
      </c>
      <c r="K5707" s="9" t="e">
        <f t="shared" si="267"/>
        <v>#DIV/0!</v>
      </c>
      <c r="L5707" s="10" t="str">
        <f t="shared" si="268"/>
        <v>Invalid</v>
      </c>
      <c r="M5707" s="10" t="str">
        <f t="shared" si="269"/>
        <v/>
      </c>
    </row>
    <row r="5708" spans="8:13" ht="14.25">
      <c r="H5708" s="7">
        <v>1000</v>
      </c>
      <c r="K5708" s="9" t="e">
        <f t="shared" si="267"/>
        <v>#DIV/0!</v>
      </c>
      <c r="L5708" s="10" t="str">
        <f t="shared" si="268"/>
        <v>Invalid</v>
      </c>
      <c r="M5708" s="10" t="str">
        <f t="shared" si="269"/>
        <v/>
      </c>
    </row>
    <row r="5709" spans="8:13" ht="14.25">
      <c r="H5709" s="7">
        <v>1000</v>
      </c>
      <c r="K5709" s="9" t="e">
        <f t="shared" si="267"/>
        <v>#DIV/0!</v>
      </c>
      <c r="L5709" s="10" t="str">
        <f t="shared" si="268"/>
        <v>Invalid</v>
      </c>
      <c r="M5709" s="10" t="str">
        <f t="shared" si="269"/>
        <v/>
      </c>
    </row>
    <row r="5710" spans="8:13" ht="14.25">
      <c r="H5710" s="7">
        <v>1000</v>
      </c>
      <c r="K5710" s="9" t="e">
        <f t="shared" si="267"/>
        <v>#DIV/0!</v>
      </c>
      <c r="L5710" s="10" t="str">
        <f t="shared" si="268"/>
        <v>Invalid</v>
      </c>
      <c r="M5710" s="10" t="str">
        <f t="shared" si="269"/>
        <v/>
      </c>
    </row>
    <row r="5711" spans="8:13" ht="14.25">
      <c r="H5711" s="7">
        <v>1000</v>
      </c>
      <c r="K5711" s="9" t="e">
        <f t="shared" si="267"/>
        <v>#DIV/0!</v>
      </c>
      <c r="L5711" s="10" t="str">
        <f t="shared" si="268"/>
        <v>Invalid</v>
      </c>
      <c r="M5711" s="10" t="str">
        <f t="shared" si="269"/>
        <v/>
      </c>
    </row>
    <row r="5712" spans="8:13" ht="14.25">
      <c r="H5712" s="7">
        <v>1000</v>
      </c>
      <c r="K5712" s="9" t="e">
        <f t="shared" si="267"/>
        <v>#DIV/0!</v>
      </c>
      <c r="L5712" s="10" t="str">
        <f t="shared" si="268"/>
        <v>Invalid</v>
      </c>
      <c r="M5712" s="10" t="str">
        <f t="shared" si="269"/>
        <v/>
      </c>
    </row>
    <row r="5713" spans="8:13" ht="14.25">
      <c r="H5713" s="7">
        <v>1000</v>
      </c>
      <c r="K5713" s="9" t="e">
        <f t="shared" si="267"/>
        <v>#DIV/0!</v>
      </c>
      <c r="L5713" s="10" t="str">
        <f t="shared" si="268"/>
        <v>Invalid</v>
      </c>
      <c r="M5713" s="10" t="str">
        <f t="shared" si="269"/>
        <v/>
      </c>
    </row>
    <row r="5714" spans="8:13" ht="14.25">
      <c r="H5714" s="7">
        <v>1000</v>
      </c>
      <c r="K5714" s="9" t="e">
        <f t="shared" si="267"/>
        <v>#DIV/0!</v>
      </c>
      <c r="L5714" s="10" t="str">
        <f t="shared" si="268"/>
        <v>Invalid</v>
      </c>
      <c r="M5714" s="10" t="str">
        <f t="shared" si="269"/>
        <v/>
      </c>
    </row>
    <row r="5715" spans="8:13" ht="14.25">
      <c r="H5715" s="7">
        <v>1000</v>
      </c>
      <c r="K5715" s="9" t="e">
        <f t="shared" si="267"/>
        <v>#DIV/0!</v>
      </c>
      <c r="L5715" s="10" t="str">
        <f t="shared" si="268"/>
        <v>Invalid</v>
      </c>
      <c r="M5715" s="10" t="str">
        <f t="shared" si="269"/>
        <v/>
      </c>
    </row>
    <row r="5716" spans="8:13" ht="14.25">
      <c r="H5716" s="7">
        <v>1000</v>
      </c>
      <c r="K5716" s="9" t="e">
        <f t="shared" si="267"/>
        <v>#DIV/0!</v>
      </c>
      <c r="L5716" s="10" t="str">
        <f t="shared" si="268"/>
        <v>Invalid</v>
      </c>
      <c r="M5716" s="10" t="str">
        <f t="shared" si="269"/>
        <v/>
      </c>
    </row>
    <row r="5717" spans="8:13" ht="14.25">
      <c r="H5717" s="7">
        <v>1000</v>
      </c>
      <c r="K5717" s="9" t="e">
        <f t="shared" si="267"/>
        <v>#DIV/0!</v>
      </c>
      <c r="L5717" s="10" t="str">
        <f t="shared" si="268"/>
        <v>Invalid</v>
      </c>
      <c r="M5717" s="10" t="str">
        <f t="shared" si="269"/>
        <v/>
      </c>
    </row>
    <row r="5718" spans="8:13" ht="14.25">
      <c r="H5718" s="7">
        <v>1000</v>
      </c>
      <c r="K5718" s="9" t="e">
        <f t="shared" si="267"/>
        <v>#DIV/0!</v>
      </c>
      <c r="L5718" s="10" t="str">
        <f t="shared" si="268"/>
        <v>Invalid</v>
      </c>
      <c r="M5718" s="10" t="str">
        <f t="shared" si="269"/>
        <v/>
      </c>
    </row>
    <row r="5719" spans="8:13" ht="14.25">
      <c r="H5719" s="7">
        <v>1000</v>
      </c>
      <c r="K5719" s="9" t="e">
        <f t="shared" si="267"/>
        <v>#DIV/0!</v>
      </c>
      <c r="L5719" s="10" t="str">
        <f t="shared" si="268"/>
        <v>Invalid</v>
      </c>
      <c r="M5719" s="10" t="str">
        <f t="shared" si="269"/>
        <v/>
      </c>
    </row>
    <row r="5720" spans="8:13" ht="14.25">
      <c r="H5720" s="7">
        <v>1000</v>
      </c>
      <c r="K5720" s="9" t="e">
        <f t="shared" si="267"/>
        <v>#DIV/0!</v>
      </c>
      <c r="L5720" s="10" t="str">
        <f t="shared" si="268"/>
        <v>Invalid</v>
      </c>
      <c r="M5720" s="10" t="str">
        <f t="shared" si="269"/>
        <v/>
      </c>
    </row>
    <row r="5721" spans="8:13" ht="14.25">
      <c r="H5721" s="7">
        <v>1000</v>
      </c>
      <c r="K5721" s="9" t="e">
        <f t="shared" si="267"/>
        <v>#DIV/0!</v>
      </c>
      <c r="L5721" s="10" t="str">
        <f t="shared" si="268"/>
        <v>Invalid</v>
      </c>
      <c r="M5721" s="10" t="str">
        <f t="shared" si="269"/>
        <v/>
      </c>
    </row>
    <row r="5722" spans="8:13" ht="14.25">
      <c r="H5722" s="7">
        <v>1000</v>
      </c>
      <c r="K5722" s="9" t="e">
        <f t="shared" si="267"/>
        <v>#DIV/0!</v>
      </c>
      <c r="L5722" s="10" t="str">
        <f t="shared" si="268"/>
        <v>Invalid</v>
      </c>
      <c r="M5722" s="10" t="str">
        <f t="shared" si="269"/>
        <v/>
      </c>
    </row>
    <row r="5723" spans="8:13" ht="14.25">
      <c r="H5723" s="7">
        <v>1000</v>
      </c>
      <c r="K5723" s="9" t="e">
        <f t="shared" si="267"/>
        <v>#DIV/0!</v>
      </c>
      <c r="L5723" s="10" t="str">
        <f t="shared" si="268"/>
        <v>Invalid</v>
      </c>
      <c r="M5723" s="10" t="str">
        <f t="shared" si="269"/>
        <v/>
      </c>
    </row>
    <row r="5724" spans="8:13" ht="14.25">
      <c r="H5724" s="7">
        <v>1000</v>
      </c>
      <c r="K5724" s="9" t="e">
        <f t="shared" si="267"/>
        <v>#DIV/0!</v>
      </c>
      <c r="L5724" s="10" t="str">
        <f t="shared" si="268"/>
        <v>Invalid</v>
      </c>
      <c r="M5724" s="10" t="str">
        <f t="shared" si="269"/>
        <v/>
      </c>
    </row>
    <row r="5725" spans="8:13" ht="14.25">
      <c r="H5725" s="7">
        <v>1000</v>
      </c>
      <c r="K5725" s="9" t="e">
        <f t="shared" si="267"/>
        <v>#DIV/0!</v>
      </c>
      <c r="L5725" s="10" t="str">
        <f t="shared" si="268"/>
        <v>Invalid</v>
      </c>
      <c r="M5725" s="10" t="str">
        <f t="shared" si="269"/>
        <v/>
      </c>
    </row>
    <row r="5726" spans="8:13" ht="14.25">
      <c r="H5726" s="7">
        <v>1000</v>
      </c>
      <c r="K5726" s="9" t="e">
        <f t="shared" si="267"/>
        <v>#DIV/0!</v>
      </c>
      <c r="L5726" s="10" t="str">
        <f t="shared" si="268"/>
        <v>Invalid</v>
      </c>
      <c r="M5726" s="10" t="str">
        <f t="shared" si="269"/>
        <v/>
      </c>
    </row>
    <row r="5727" spans="8:13" ht="14.25">
      <c r="H5727" s="7">
        <v>1000</v>
      </c>
      <c r="K5727" s="9" t="e">
        <f t="shared" si="267"/>
        <v>#DIV/0!</v>
      </c>
      <c r="L5727" s="10" t="str">
        <f t="shared" si="268"/>
        <v>Invalid</v>
      </c>
      <c r="M5727" s="10" t="str">
        <f t="shared" si="269"/>
        <v/>
      </c>
    </row>
    <row r="5728" spans="8:13" ht="14.25">
      <c r="H5728" s="7">
        <v>1000</v>
      </c>
      <c r="K5728" s="9" t="e">
        <f t="shared" si="267"/>
        <v>#DIV/0!</v>
      </c>
      <c r="L5728" s="10" t="str">
        <f t="shared" si="268"/>
        <v>Invalid</v>
      </c>
      <c r="M5728" s="10" t="str">
        <f t="shared" si="269"/>
        <v/>
      </c>
    </row>
    <row r="5729" spans="8:13" ht="14.25">
      <c r="H5729" s="7">
        <v>1000</v>
      </c>
      <c r="K5729" s="9" t="e">
        <f t="shared" si="267"/>
        <v>#DIV/0!</v>
      </c>
      <c r="L5729" s="10" t="str">
        <f t="shared" si="268"/>
        <v>Invalid</v>
      </c>
      <c r="M5729" s="10" t="str">
        <f t="shared" si="269"/>
        <v/>
      </c>
    </row>
    <row r="5730" spans="8:13" ht="14.25">
      <c r="H5730" s="7">
        <v>1000</v>
      </c>
      <c r="K5730" s="9" t="e">
        <f t="shared" si="267"/>
        <v>#DIV/0!</v>
      </c>
      <c r="L5730" s="10" t="str">
        <f t="shared" si="268"/>
        <v>Invalid</v>
      </c>
      <c r="M5730" s="10" t="str">
        <f t="shared" si="269"/>
        <v/>
      </c>
    </row>
    <row r="5731" spans="8:13" ht="14.25">
      <c r="H5731" s="7">
        <v>1000</v>
      </c>
      <c r="K5731" s="9" t="e">
        <f t="shared" si="267"/>
        <v>#DIV/0!</v>
      </c>
      <c r="L5731" s="10" t="str">
        <f t="shared" si="268"/>
        <v>Invalid</v>
      </c>
      <c r="M5731" s="10" t="str">
        <f t="shared" si="269"/>
        <v/>
      </c>
    </row>
    <row r="5732" spans="8:13" ht="14.25">
      <c r="H5732" s="7">
        <v>1000</v>
      </c>
      <c r="K5732" s="9" t="e">
        <f t="shared" si="267"/>
        <v>#DIV/0!</v>
      </c>
      <c r="L5732" s="10" t="str">
        <f t="shared" si="268"/>
        <v>Invalid</v>
      </c>
      <c r="M5732" s="10" t="str">
        <f t="shared" si="269"/>
        <v/>
      </c>
    </row>
    <row r="5733" spans="8:13" ht="14.25">
      <c r="H5733" s="7">
        <v>1000</v>
      </c>
      <c r="K5733" s="9" t="e">
        <f t="shared" si="267"/>
        <v>#DIV/0!</v>
      </c>
      <c r="L5733" s="10" t="str">
        <f t="shared" si="268"/>
        <v>Invalid</v>
      </c>
      <c r="M5733" s="10" t="str">
        <f t="shared" si="269"/>
        <v/>
      </c>
    </row>
    <row r="5734" spans="8:13" ht="14.25">
      <c r="H5734" s="7">
        <v>1000</v>
      </c>
      <c r="K5734" s="9" t="e">
        <f t="shared" si="267"/>
        <v>#DIV/0!</v>
      </c>
      <c r="L5734" s="10" t="str">
        <f t="shared" si="268"/>
        <v>Invalid</v>
      </c>
      <c r="M5734" s="10" t="str">
        <f t="shared" si="269"/>
        <v/>
      </c>
    </row>
    <row r="5735" spans="8:13" ht="14.25">
      <c r="H5735" s="7">
        <v>1000</v>
      </c>
      <c r="K5735" s="9" t="e">
        <f t="shared" si="267"/>
        <v>#DIV/0!</v>
      </c>
      <c r="L5735" s="10" t="str">
        <f t="shared" si="268"/>
        <v>Invalid</v>
      </c>
      <c r="M5735" s="10" t="str">
        <f t="shared" si="269"/>
        <v/>
      </c>
    </row>
    <row r="5736" spans="8:13" ht="14.25">
      <c r="H5736" s="7">
        <v>1000</v>
      </c>
      <c r="K5736" s="9" t="e">
        <f t="shared" si="267"/>
        <v>#DIV/0!</v>
      </c>
      <c r="L5736" s="10" t="str">
        <f t="shared" si="268"/>
        <v>Invalid</v>
      </c>
      <c r="M5736" s="10" t="str">
        <f t="shared" si="269"/>
        <v/>
      </c>
    </row>
    <row r="5737" spans="8:13" ht="14.25">
      <c r="H5737" s="7">
        <v>1000</v>
      </c>
      <c r="K5737" s="9" t="e">
        <f t="shared" si="267"/>
        <v>#DIV/0!</v>
      </c>
      <c r="L5737" s="10" t="str">
        <f t="shared" si="268"/>
        <v>Invalid</v>
      </c>
      <c r="M5737" s="10" t="str">
        <f t="shared" si="269"/>
        <v/>
      </c>
    </row>
    <row r="5738" spans="8:13" ht="14.25">
      <c r="H5738" s="7">
        <v>1000</v>
      </c>
      <c r="K5738" s="9" t="e">
        <f t="shared" si="267"/>
        <v>#DIV/0!</v>
      </c>
      <c r="L5738" s="10" t="str">
        <f t="shared" si="268"/>
        <v>Invalid</v>
      </c>
      <c r="M5738" s="10" t="str">
        <f t="shared" si="269"/>
        <v/>
      </c>
    </row>
    <row r="5739" spans="8:13" ht="14.25">
      <c r="H5739" s="7">
        <v>1000</v>
      </c>
      <c r="K5739" s="9" t="e">
        <f t="shared" si="267"/>
        <v>#DIV/0!</v>
      </c>
      <c r="L5739" s="10" t="str">
        <f t="shared" si="268"/>
        <v>Invalid</v>
      </c>
      <c r="M5739" s="10" t="str">
        <f t="shared" si="269"/>
        <v/>
      </c>
    </row>
    <row r="5740" spans="8:13" ht="14.25">
      <c r="H5740" s="7">
        <v>1000</v>
      </c>
      <c r="K5740" s="9" t="e">
        <f t="shared" si="267"/>
        <v>#DIV/0!</v>
      </c>
      <c r="L5740" s="10" t="str">
        <f t="shared" si="268"/>
        <v>Invalid</v>
      </c>
      <c r="M5740" s="10" t="str">
        <f t="shared" si="269"/>
        <v/>
      </c>
    </row>
    <row r="5741" spans="8:13" ht="14.25">
      <c r="H5741" s="7">
        <v>1000</v>
      </c>
      <c r="K5741" s="9" t="e">
        <f t="shared" si="267"/>
        <v>#DIV/0!</v>
      </c>
      <c r="L5741" s="10" t="str">
        <f t="shared" si="268"/>
        <v>Invalid</v>
      </c>
      <c r="M5741" s="10" t="str">
        <f t="shared" si="269"/>
        <v/>
      </c>
    </row>
    <row r="5742" spans="8:13" ht="14.25">
      <c r="H5742" s="7">
        <v>1000</v>
      </c>
      <c r="K5742" s="9" t="e">
        <f t="shared" si="267"/>
        <v>#DIV/0!</v>
      </c>
      <c r="L5742" s="10" t="str">
        <f t="shared" si="268"/>
        <v>Invalid</v>
      </c>
      <c r="M5742" s="10" t="str">
        <f t="shared" si="269"/>
        <v/>
      </c>
    </row>
    <row r="5743" spans="8:13" ht="14.25">
      <c r="H5743" s="7">
        <v>1000</v>
      </c>
      <c r="K5743" s="9" t="e">
        <f t="shared" si="267"/>
        <v>#DIV/0!</v>
      </c>
      <c r="L5743" s="10" t="str">
        <f t="shared" si="268"/>
        <v>Invalid</v>
      </c>
      <c r="M5743" s="10" t="str">
        <f t="shared" si="269"/>
        <v/>
      </c>
    </row>
    <row r="5744" spans="8:13" ht="14.25">
      <c r="H5744" s="7">
        <v>1000</v>
      </c>
      <c r="K5744" s="9" t="e">
        <f t="shared" si="267"/>
        <v>#DIV/0!</v>
      </c>
      <c r="L5744" s="10" t="str">
        <f t="shared" si="268"/>
        <v>Invalid</v>
      </c>
      <c r="M5744" s="10" t="str">
        <f t="shared" si="269"/>
        <v/>
      </c>
    </row>
    <row r="5745" spans="8:13" ht="14.25">
      <c r="H5745" s="7">
        <v>1000</v>
      </c>
      <c r="K5745" s="9" t="e">
        <f t="shared" si="267"/>
        <v>#DIV/0!</v>
      </c>
      <c r="L5745" s="10" t="str">
        <f t="shared" si="268"/>
        <v>Invalid</v>
      </c>
      <c r="M5745" s="10" t="str">
        <f t="shared" si="269"/>
        <v/>
      </c>
    </row>
    <row r="5746" spans="8:13" ht="14.25">
      <c r="H5746" s="7">
        <v>1000</v>
      </c>
      <c r="K5746" s="9" t="e">
        <f t="shared" si="267"/>
        <v>#DIV/0!</v>
      </c>
      <c r="L5746" s="10" t="str">
        <f t="shared" si="268"/>
        <v>Invalid</v>
      </c>
      <c r="M5746" s="10" t="str">
        <f t="shared" si="269"/>
        <v/>
      </c>
    </row>
    <row r="5747" spans="8:13" ht="14.25">
      <c r="H5747" s="7">
        <v>1000</v>
      </c>
      <c r="K5747" s="9" t="e">
        <f t="shared" si="267"/>
        <v>#DIV/0!</v>
      </c>
      <c r="L5747" s="10" t="str">
        <f t="shared" si="268"/>
        <v>Invalid</v>
      </c>
      <c r="M5747" s="10" t="str">
        <f t="shared" si="269"/>
        <v/>
      </c>
    </row>
    <row r="5748" spans="8:13" ht="14.25">
      <c r="H5748" s="7">
        <v>1000</v>
      </c>
      <c r="K5748" s="9" t="e">
        <f t="shared" si="267"/>
        <v>#DIV/0!</v>
      </c>
      <c r="L5748" s="10" t="str">
        <f t="shared" si="268"/>
        <v>Invalid</v>
      </c>
      <c r="M5748" s="10" t="str">
        <f t="shared" si="269"/>
        <v/>
      </c>
    </row>
    <row r="5749" spans="8:13" ht="14.25">
      <c r="H5749" s="7">
        <v>1000</v>
      </c>
      <c r="K5749" s="9" t="e">
        <f t="shared" si="267"/>
        <v>#DIV/0!</v>
      </c>
      <c r="L5749" s="10" t="str">
        <f t="shared" si="268"/>
        <v>Invalid</v>
      </c>
      <c r="M5749" s="10" t="str">
        <f t="shared" si="269"/>
        <v/>
      </c>
    </row>
    <row r="5750" spans="8:13" ht="14.25">
      <c r="H5750" s="7">
        <v>1000</v>
      </c>
      <c r="K5750" s="9" t="e">
        <f t="shared" si="267"/>
        <v>#DIV/0!</v>
      </c>
      <c r="L5750" s="10" t="str">
        <f t="shared" si="268"/>
        <v>Invalid</v>
      </c>
      <c r="M5750" s="10" t="str">
        <f t="shared" si="269"/>
        <v/>
      </c>
    </row>
    <row r="5751" spans="8:13" ht="14.25">
      <c r="H5751" s="7">
        <v>1000</v>
      </c>
      <c r="K5751" s="9" t="e">
        <f t="shared" si="267"/>
        <v>#DIV/0!</v>
      </c>
      <c r="L5751" s="10" t="str">
        <f t="shared" si="268"/>
        <v>Invalid</v>
      </c>
      <c r="M5751" s="10" t="str">
        <f t="shared" si="269"/>
        <v/>
      </c>
    </row>
    <row r="5752" spans="8:13" ht="14.25">
      <c r="H5752" s="7">
        <v>1000</v>
      </c>
      <c r="K5752" s="9" t="e">
        <f t="shared" si="267"/>
        <v>#DIV/0!</v>
      </c>
      <c r="L5752" s="10" t="str">
        <f t="shared" si="268"/>
        <v>Invalid</v>
      </c>
      <c r="M5752" s="10" t="str">
        <f t="shared" si="269"/>
        <v/>
      </c>
    </row>
    <row r="5753" spans="8:13" ht="14.25">
      <c r="H5753" s="7">
        <v>1000</v>
      </c>
      <c r="K5753" s="9" t="e">
        <f t="shared" si="267"/>
        <v>#DIV/0!</v>
      </c>
      <c r="L5753" s="10" t="str">
        <f t="shared" si="268"/>
        <v>Invalid</v>
      </c>
      <c r="M5753" s="10" t="str">
        <f t="shared" si="269"/>
        <v/>
      </c>
    </row>
  </sheetData>
  <conditionalFormatting sqref="E1:F1400">
    <cfRule type="cellIs" dxfId="5" priority="5" operator="equal">
      <formula>"BUY"</formula>
    </cfRule>
  </conditionalFormatting>
  <conditionalFormatting sqref="E1:F1400">
    <cfRule type="cellIs" dxfId="4" priority="6" operator="equal">
      <formula>"SELL"</formula>
    </cfRule>
  </conditionalFormatting>
  <conditionalFormatting sqref="L1:M5753">
    <cfRule type="colorScale" priority="1">
      <colorScale>
        <cfvo type="percentile" val="30"/>
        <cfvo type="percentile" val="50"/>
        <cfvo type="percentile" val="80"/>
        <color rgb="FFE06666"/>
        <color rgb="FFFFE599"/>
        <color rgb="FF6AA84F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80786-90BE-42E5-BB85-816D19F655DA}">
  <dimension ref="A1:N5753"/>
  <sheetViews>
    <sheetView workbookViewId="0">
      <selection activeCell="O12" sqref="O12"/>
    </sheetView>
  </sheetViews>
  <sheetFormatPr defaultColWidth="28.85546875" defaultRowHeight="12.75"/>
  <cols>
    <col min="1" max="1" width="12.140625" bestFit="1" customWidth="1"/>
    <col min="2" max="2" width="9.140625" bestFit="1" customWidth="1"/>
    <col min="4" max="4" width="23.5703125" customWidth="1"/>
    <col min="14" max="14" width="14.42578125" bestFit="1" customWidth="1"/>
  </cols>
  <sheetData>
    <row r="1" spans="1:14" ht="14.25">
      <c r="A1" s="1" t="s">
        <v>0</v>
      </c>
      <c r="B1" s="2" t="s">
        <v>1</v>
      </c>
      <c r="C1" s="2" t="s">
        <v>2</v>
      </c>
      <c r="D1" s="16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1" t="s">
        <v>8</v>
      </c>
      <c r="J1" s="3" t="s">
        <v>9</v>
      </c>
      <c r="K1" s="3" t="s">
        <v>10</v>
      </c>
      <c r="L1" s="2" t="s">
        <v>11</v>
      </c>
      <c r="M1" s="4" t="s">
        <v>12</v>
      </c>
      <c r="N1" s="4" t="s">
        <v>13</v>
      </c>
    </row>
    <row r="2" spans="1:14" ht="14.25">
      <c r="A2" s="5">
        <v>42478</v>
      </c>
      <c r="B2" s="6" t="s">
        <v>14</v>
      </c>
      <c r="C2" s="6" t="s">
        <v>15</v>
      </c>
      <c r="D2" s="17">
        <v>141375537264</v>
      </c>
      <c r="E2" s="6" t="s">
        <v>16</v>
      </c>
      <c r="F2" s="6" t="str">
        <f>IF(E2="BUY", "SELL", IF(E2="SELL", "BUY", ""))</f>
        <v>SELL</v>
      </c>
      <c r="G2" s="7">
        <v>65.110373999999993</v>
      </c>
      <c r="H2" s="7">
        <v>1000</v>
      </c>
      <c r="I2" s="8">
        <v>42705</v>
      </c>
      <c r="J2" s="9">
        <v>81.320717000000002</v>
      </c>
      <c r="K2" s="9">
        <f>(H2/G2)*J2</f>
        <v>1248.9671307985423</v>
      </c>
      <c r="L2" s="10">
        <f>IF(F2="BUY",(K2-H2)/H2, IF(F2="SELL", (H2-K2)/H2, "Invalid"))</f>
        <v>-0.24896713079854227</v>
      </c>
      <c r="M2" s="10">
        <f>IF(E2="BUY",(K2-H2)/H2,IF(E2="SELL",(H2-K2)/H2,""))</f>
        <v>0.24896713079854227</v>
      </c>
      <c r="N2" s="6">
        <f>DATEDIF(A2, I2, "d")</f>
        <v>227</v>
      </c>
    </row>
    <row r="3" spans="1:14" ht="14.25">
      <c r="A3" s="5">
        <v>42478</v>
      </c>
      <c r="B3" s="6" t="s">
        <v>20</v>
      </c>
      <c r="C3" s="6" t="s">
        <v>21</v>
      </c>
      <c r="D3" s="17">
        <v>141927941153</v>
      </c>
      <c r="E3" s="6" t="s">
        <v>16</v>
      </c>
      <c r="F3" s="6" t="str">
        <f>IF(E3="BUY", "SELL", IF(E3="SELL", "BUY", ""))</f>
        <v>SELL</v>
      </c>
      <c r="G3" s="7">
        <v>35.85</v>
      </c>
      <c r="H3" s="7">
        <v>1000</v>
      </c>
      <c r="I3" s="11">
        <v>43158</v>
      </c>
      <c r="J3" s="9">
        <v>46.53</v>
      </c>
      <c r="K3" s="9">
        <f t="shared" ref="K3:K66" si="0">(H3/G3)*J3</f>
        <v>1297.9079497907951</v>
      </c>
      <c r="L3" s="10">
        <f t="shared" ref="L3:L66" si="1">IF(F3="BUY",(K3-H3)/H3, IF(F3="SELL", (H3-K3)/H3, "Invalid"))</f>
        <v>-0.2979079497907951</v>
      </c>
      <c r="M3" s="10">
        <f t="shared" ref="M3:M66" si="2">IF(E3="BUY",(K3-H3)/H3,IF(E3="SELL",(H3-K3)/H3,""))</f>
        <v>0.2979079497907951</v>
      </c>
      <c r="N3" s="6">
        <f>DATEDIF(A3, I3, "d")</f>
        <v>680</v>
      </c>
    </row>
    <row r="4" spans="1:14" ht="14.25">
      <c r="A4" s="5">
        <v>42478</v>
      </c>
      <c r="B4" s="6" t="s">
        <v>22</v>
      </c>
      <c r="C4" s="6" t="s">
        <v>23</v>
      </c>
      <c r="D4" s="17">
        <v>300794502426</v>
      </c>
      <c r="E4" s="6" t="s">
        <v>16</v>
      </c>
      <c r="F4" s="6" t="str">
        <f>IF(E4="BUY", "SELL", IF(E4="SELL", "BUY", ""))</f>
        <v>SELL</v>
      </c>
      <c r="G4" s="7">
        <v>71.86</v>
      </c>
      <c r="H4" s="7">
        <v>1000</v>
      </c>
      <c r="I4" s="5">
        <v>42482</v>
      </c>
      <c r="J4" s="9">
        <v>74.27</v>
      </c>
      <c r="K4" s="9">
        <f t="shared" si="0"/>
        <v>1033.5374338992485</v>
      </c>
      <c r="L4" s="10">
        <f t="shared" si="1"/>
        <v>-3.3537433899248528E-2</v>
      </c>
      <c r="M4" s="10">
        <f t="shared" si="2"/>
        <v>3.3537433899248528E-2</v>
      </c>
      <c r="N4" s="6">
        <f>DATEDIF(A4, I4, "d")</f>
        <v>4</v>
      </c>
    </row>
    <row r="5" spans="1:14" ht="14.25">
      <c r="A5" s="5">
        <v>42478</v>
      </c>
      <c r="B5" s="6" t="s">
        <v>28</v>
      </c>
      <c r="C5" s="6" t="s">
        <v>28</v>
      </c>
      <c r="D5" s="17">
        <v>128825360723</v>
      </c>
      <c r="E5" s="6" t="s">
        <v>19</v>
      </c>
      <c r="F5" s="6" t="str">
        <f>IF(E5="BUY", "SELL", IF(E5="SELL", "BUY", ""))</f>
        <v>BUY</v>
      </c>
      <c r="G5" s="7">
        <v>103.57</v>
      </c>
      <c r="H5" s="7">
        <v>1000</v>
      </c>
      <c r="I5" s="5">
        <v>42479</v>
      </c>
      <c r="J5" s="9">
        <v>97.77</v>
      </c>
      <c r="K5" s="9">
        <f t="shared" si="0"/>
        <v>943.99922757555282</v>
      </c>
      <c r="L5" s="10">
        <f t="shared" si="1"/>
        <v>-5.6000772424447176E-2</v>
      </c>
      <c r="M5" s="10">
        <f t="shared" si="2"/>
        <v>5.6000772424447176E-2</v>
      </c>
      <c r="N5" s="6">
        <f>DATEDIF(A5, I5, "d")</f>
        <v>1</v>
      </c>
    </row>
    <row r="6" spans="1:14" ht="14.25">
      <c r="A6" s="5">
        <v>42478</v>
      </c>
      <c r="B6" s="6" t="s">
        <v>31</v>
      </c>
      <c r="C6" s="6" t="s">
        <v>32</v>
      </c>
      <c r="D6" s="17">
        <v>263583141248</v>
      </c>
      <c r="E6" s="6" t="s">
        <v>16</v>
      </c>
      <c r="F6" s="6" t="str">
        <f>IF(E6="BUY", "SELL", IF(E6="SELL", "BUY", ""))</f>
        <v>SELL</v>
      </c>
      <c r="G6" s="7">
        <v>36.666927000000001</v>
      </c>
      <c r="H6" s="7">
        <v>1000</v>
      </c>
      <c r="I6" s="5">
        <v>42506</v>
      </c>
      <c r="J6" s="9">
        <v>36.190936999999998</v>
      </c>
      <c r="K6" s="9">
        <f t="shared" si="0"/>
        <v>987.01854671377282</v>
      </c>
      <c r="L6" s="10">
        <f t="shared" si="1"/>
        <v>1.298145328622718E-2</v>
      </c>
      <c r="M6" s="10">
        <f t="shared" si="2"/>
        <v>-1.298145328622718E-2</v>
      </c>
      <c r="N6" s="6">
        <f>DATEDIF(A6, I6, "d")</f>
        <v>28</v>
      </c>
    </row>
    <row r="7" spans="1:14" ht="14.25">
      <c r="A7" s="5">
        <v>42478</v>
      </c>
      <c r="B7" s="6" t="s">
        <v>33</v>
      </c>
      <c r="C7" s="6" t="s">
        <v>34</v>
      </c>
      <c r="D7" s="17">
        <v>205696688068</v>
      </c>
      <c r="E7" s="6" t="s">
        <v>16</v>
      </c>
      <c r="F7" s="6" t="str">
        <f>IF(E7="BUY", "SELL", IF(E7="SELL", "BUY", ""))</f>
        <v>SELL</v>
      </c>
      <c r="G7" s="7">
        <v>107.88404800000001</v>
      </c>
      <c r="H7" s="7">
        <v>1000</v>
      </c>
      <c r="I7" s="5">
        <v>42573</v>
      </c>
      <c r="J7" s="9">
        <v>108.17944300000001</v>
      </c>
      <c r="K7" s="9">
        <f t="shared" si="0"/>
        <v>1002.7380785711712</v>
      </c>
      <c r="L7" s="10">
        <f t="shared" si="1"/>
        <v>-2.7380785711711726E-3</v>
      </c>
      <c r="M7" s="10">
        <f t="shared" si="2"/>
        <v>2.7380785711711726E-3</v>
      </c>
      <c r="N7" s="6">
        <f>DATEDIF(A7, I7, "d")</f>
        <v>95</v>
      </c>
    </row>
    <row r="8" spans="1:14" ht="14.25">
      <c r="A8" s="5">
        <v>42478</v>
      </c>
      <c r="B8" s="6" t="s">
        <v>35</v>
      </c>
      <c r="C8" s="6" t="s">
        <v>36</v>
      </c>
      <c r="D8" s="17">
        <v>55172716720</v>
      </c>
      <c r="E8" s="6" t="s">
        <v>16</v>
      </c>
      <c r="F8" s="6" t="str">
        <f>IF(E8="BUY", "SELL", IF(E8="SELL", "BUY", ""))</f>
        <v>SELL</v>
      </c>
      <c r="G8" s="7">
        <v>133.45996099999999</v>
      </c>
      <c r="H8" s="7">
        <v>1000</v>
      </c>
      <c r="I8" s="5">
        <v>42573</v>
      </c>
      <c r="J8" s="9">
        <v>142.97764599999999</v>
      </c>
      <c r="K8" s="9">
        <f t="shared" si="0"/>
        <v>1071.3149091958749</v>
      </c>
      <c r="L8" s="10">
        <f t="shared" si="1"/>
        <v>-7.1314909195874868E-2</v>
      </c>
      <c r="M8" s="10">
        <f t="shared" si="2"/>
        <v>7.1314909195874868E-2</v>
      </c>
      <c r="N8" s="6">
        <f>DATEDIF(A8, I8, "d")</f>
        <v>95</v>
      </c>
    </row>
    <row r="9" spans="1:14" ht="14.25">
      <c r="A9" s="5">
        <v>42478</v>
      </c>
      <c r="B9" s="6" t="s">
        <v>39</v>
      </c>
      <c r="C9" s="6" t="s">
        <v>40</v>
      </c>
      <c r="D9" s="17">
        <v>57134103688</v>
      </c>
      <c r="E9" s="6" t="s">
        <v>16</v>
      </c>
      <c r="F9" s="6" t="str">
        <f>IF(E9="BUY", "SELL", IF(E9="SELL", "BUY", ""))</f>
        <v>SELL</v>
      </c>
      <c r="G9" s="7">
        <v>57.982281</v>
      </c>
      <c r="H9" s="7">
        <v>1000</v>
      </c>
      <c r="I9" s="5">
        <v>42677</v>
      </c>
      <c r="J9" s="9">
        <v>54.410629</v>
      </c>
      <c r="K9" s="9">
        <f t="shared" si="0"/>
        <v>938.40097460118898</v>
      </c>
      <c r="L9" s="10">
        <f t="shared" si="1"/>
        <v>6.1599025398811021E-2</v>
      </c>
      <c r="M9" s="10">
        <f t="shared" si="2"/>
        <v>-6.1599025398811021E-2</v>
      </c>
      <c r="N9" s="6">
        <f>DATEDIF(A9, I9, "d")</f>
        <v>199</v>
      </c>
    </row>
    <row r="10" spans="1:14" ht="14.25">
      <c r="A10" s="5">
        <v>42478</v>
      </c>
      <c r="B10" s="6" t="s">
        <v>41</v>
      </c>
      <c r="C10" s="6" t="s">
        <v>42</v>
      </c>
      <c r="D10" s="17">
        <v>245279018698</v>
      </c>
      <c r="E10" s="6" t="s">
        <v>16</v>
      </c>
      <c r="F10" s="6" t="str">
        <f>IF(E10="BUY", "SELL", IF(E10="SELL", "BUY", ""))</f>
        <v>SELL</v>
      </c>
      <c r="G10" s="7">
        <v>84.158553999999995</v>
      </c>
      <c r="H10" s="7">
        <v>1000</v>
      </c>
      <c r="I10" s="11">
        <v>44727</v>
      </c>
      <c r="J10" s="9">
        <v>153.64617899999999</v>
      </c>
      <c r="K10" s="9">
        <f t="shared" si="0"/>
        <v>1825.6751298269692</v>
      </c>
      <c r="L10" s="10">
        <f t="shared" si="1"/>
        <v>-0.82567512982696922</v>
      </c>
      <c r="M10" s="10">
        <f t="shared" si="2"/>
        <v>0.82567512982696922</v>
      </c>
      <c r="N10" s="6">
        <f>DATEDIF(A10, I10, "d")</f>
        <v>2249</v>
      </c>
    </row>
    <row r="11" spans="1:14" ht="14.25">
      <c r="A11" s="11">
        <v>42478</v>
      </c>
      <c r="B11" s="6" t="s">
        <v>45</v>
      </c>
      <c r="C11" s="6" t="s">
        <v>46</v>
      </c>
      <c r="D11" s="17">
        <v>464063590080</v>
      </c>
      <c r="E11" s="12" t="s">
        <v>16</v>
      </c>
      <c r="F11" s="13" t="str">
        <f>IF(E11="BUY", "SELL", IF(E11="SELL", "BUY", ""))</f>
        <v>SELL</v>
      </c>
      <c r="G11" s="7">
        <v>114.61647000000001</v>
      </c>
      <c r="H11" s="7">
        <v>1000</v>
      </c>
      <c r="I11" s="11">
        <v>43021</v>
      </c>
      <c r="J11" s="9">
        <v>176.973648</v>
      </c>
      <c r="K11" s="9">
        <f t="shared" si="0"/>
        <v>1544.0507633850527</v>
      </c>
      <c r="L11" s="10">
        <f t="shared" si="1"/>
        <v>-0.54405076338505276</v>
      </c>
      <c r="M11" s="10">
        <f t="shared" si="2"/>
        <v>0.54405076338505276</v>
      </c>
      <c r="N11" s="6">
        <f>DATEDIF(A11, I11, "d")</f>
        <v>543</v>
      </c>
    </row>
    <row r="12" spans="1:14" ht="14.25">
      <c r="A12" s="11">
        <v>42478</v>
      </c>
      <c r="B12" s="6" t="s">
        <v>47</v>
      </c>
      <c r="C12" s="6" t="s">
        <v>48</v>
      </c>
      <c r="D12" s="17">
        <v>139488720000</v>
      </c>
      <c r="E12" s="12" t="s">
        <v>16</v>
      </c>
      <c r="F12" s="13" t="str">
        <f>IF(E12="BUY", "SELL", IF(E12="SELL", "BUY", ""))</f>
        <v>SELL</v>
      </c>
      <c r="G12" s="7">
        <v>36.568382</v>
      </c>
      <c r="H12" s="7">
        <v>1000</v>
      </c>
      <c r="I12" s="11">
        <v>42760</v>
      </c>
      <c r="J12" s="9">
        <v>36.32761</v>
      </c>
      <c r="K12" s="9">
        <f t="shared" si="0"/>
        <v>993.41584213378655</v>
      </c>
      <c r="L12" s="10">
        <f t="shared" si="1"/>
        <v>6.5841578662134449E-3</v>
      </c>
      <c r="M12" s="10">
        <f t="shared" si="2"/>
        <v>-6.5841578662134449E-3</v>
      </c>
      <c r="N12" s="6">
        <f>DATEDIF(A12, I12, "d")</f>
        <v>282</v>
      </c>
    </row>
    <row r="13" spans="1:14" ht="14.25">
      <c r="A13" s="11">
        <v>42478</v>
      </c>
      <c r="B13" s="6" t="s">
        <v>49</v>
      </c>
      <c r="C13" s="6" t="s">
        <v>50</v>
      </c>
      <c r="D13" s="17">
        <v>425280211092</v>
      </c>
      <c r="E13" s="12" t="s">
        <v>16</v>
      </c>
      <c r="F13" s="13" t="str">
        <f>IF(E13="BUY", "SELL", IF(E13="SELL", "BUY", ""))</f>
        <v>SELL</v>
      </c>
      <c r="G13" s="7">
        <v>60.15</v>
      </c>
      <c r="H13" s="7">
        <v>1000</v>
      </c>
      <c r="I13" s="11">
        <v>42503</v>
      </c>
      <c r="J13" s="9">
        <v>56.32</v>
      </c>
      <c r="K13" s="9">
        <f t="shared" si="0"/>
        <v>936.32585203657527</v>
      </c>
      <c r="L13" s="10">
        <f t="shared" si="1"/>
        <v>6.3674147963424729E-2</v>
      </c>
      <c r="M13" s="10">
        <f t="shared" si="2"/>
        <v>-6.3674147963424729E-2</v>
      </c>
      <c r="N13" s="6">
        <f>DATEDIF(A13, I13, "d")</f>
        <v>25</v>
      </c>
    </row>
    <row r="14" spans="1:14" ht="14.25">
      <c r="A14" s="11">
        <v>42478</v>
      </c>
      <c r="B14" s="6" t="s">
        <v>51</v>
      </c>
      <c r="C14" s="6" t="s">
        <v>52</v>
      </c>
      <c r="D14" s="17">
        <v>444889529764</v>
      </c>
      <c r="E14" s="12" t="s">
        <v>16</v>
      </c>
      <c r="F14" s="13" t="str">
        <f>IF(E14="BUY", "SELL", IF(E14="SELL", "BUY", ""))</f>
        <v>SELL</v>
      </c>
      <c r="G14" s="7">
        <v>60.43</v>
      </c>
      <c r="H14" s="7">
        <v>1000</v>
      </c>
      <c r="I14" s="11">
        <v>42482</v>
      </c>
      <c r="J14" s="9">
        <v>61.66</v>
      </c>
      <c r="K14" s="9">
        <f t="shared" si="0"/>
        <v>1020.3541287440012</v>
      </c>
      <c r="L14" s="10">
        <f t="shared" si="1"/>
        <v>-2.0354128744001172E-2</v>
      </c>
      <c r="M14" s="10">
        <f t="shared" si="2"/>
        <v>2.0354128744001172E-2</v>
      </c>
      <c r="N14" s="6">
        <f>DATEDIF(A14, I14, "d")</f>
        <v>4</v>
      </c>
    </row>
    <row r="15" spans="1:14" ht="14.25">
      <c r="A15" s="5">
        <v>42479</v>
      </c>
      <c r="B15" s="6" t="s">
        <v>55</v>
      </c>
      <c r="C15" s="6" t="s">
        <v>56</v>
      </c>
      <c r="D15" s="17">
        <v>2744500935588</v>
      </c>
      <c r="E15" s="6" t="s">
        <v>16</v>
      </c>
      <c r="F15" s="6" t="str">
        <f>IF(E15="BUY", "SELL", IF(E15="SELL", "BUY", ""))</f>
        <v>SELL</v>
      </c>
      <c r="G15" s="7">
        <v>24.5</v>
      </c>
      <c r="H15" s="7">
        <v>1000</v>
      </c>
      <c r="I15" s="11">
        <v>42502</v>
      </c>
      <c r="J15" s="9">
        <v>20.83</v>
      </c>
      <c r="K15" s="9">
        <f t="shared" si="0"/>
        <v>850.20408163265301</v>
      </c>
      <c r="L15" s="10">
        <f t="shared" si="1"/>
        <v>0.14979591836734699</v>
      </c>
      <c r="M15" s="10">
        <f t="shared" si="2"/>
        <v>-0.14979591836734699</v>
      </c>
      <c r="N15" s="6">
        <f>DATEDIF(A15, I15, "d")</f>
        <v>23</v>
      </c>
    </row>
    <row r="16" spans="1:14" ht="14.25">
      <c r="A16" s="5">
        <v>42479</v>
      </c>
      <c r="B16" s="6" t="s">
        <v>58</v>
      </c>
      <c r="C16" s="6" t="s">
        <v>59</v>
      </c>
      <c r="D16" s="17">
        <v>231528133463</v>
      </c>
      <c r="E16" s="6" t="s">
        <v>16</v>
      </c>
      <c r="F16" s="6" t="str">
        <f>IF(E16="BUY", "SELL", IF(E16="SELL", "BUY", ""))</f>
        <v>SELL</v>
      </c>
      <c r="G16" s="7">
        <v>12.423714</v>
      </c>
      <c r="H16" s="7">
        <v>1000</v>
      </c>
      <c r="I16" s="5">
        <v>42524</v>
      </c>
      <c r="J16" s="9">
        <v>12.439978</v>
      </c>
      <c r="K16" s="9">
        <f t="shared" si="0"/>
        <v>1001.3091093371917</v>
      </c>
      <c r="L16" s="10">
        <f t="shared" si="1"/>
        <v>-1.3091093371916714E-3</v>
      </c>
      <c r="M16" s="10">
        <f t="shared" si="2"/>
        <v>1.3091093371916714E-3</v>
      </c>
      <c r="N16" s="6">
        <f>DATEDIF(A16, I16, "d")</f>
        <v>45</v>
      </c>
    </row>
    <row r="17" spans="1:14" ht="14.25">
      <c r="A17" s="5">
        <v>42479</v>
      </c>
      <c r="B17" s="6" t="s">
        <v>60</v>
      </c>
      <c r="C17" s="6" t="s">
        <v>61</v>
      </c>
      <c r="D17" s="17">
        <v>190333227336</v>
      </c>
      <c r="E17" s="6" t="s">
        <v>16</v>
      </c>
      <c r="F17" s="6" t="str">
        <f>IF(E17="BUY", "SELL", IF(E17="SELL", "BUY", ""))</f>
        <v>SELL</v>
      </c>
      <c r="G17" s="7">
        <v>26.681778000000001</v>
      </c>
      <c r="H17" s="7">
        <v>1000</v>
      </c>
      <c r="I17" s="11">
        <v>44727</v>
      </c>
      <c r="J17" s="9">
        <v>38.634003</v>
      </c>
      <c r="K17" s="9">
        <f t="shared" si="0"/>
        <v>1447.9545928311074</v>
      </c>
      <c r="L17" s="10">
        <f t="shared" si="1"/>
        <v>-0.44795459283110745</v>
      </c>
      <c r="M17" s="10">
        <f t="shared" si="2"/>
        <v>0.44795459283110745</v>
      </c>
      <c r="N17" s="6">
        <f>DATEDIF(A17, I17, "d")</f>
        <v>2248</v>
      </c>
    </row>
    <row r="18" spans="1:14" ht="14.25">
      <c r="A18" s="5">
        <v>42479</v>
      </c>
      <c r="B18" s="6" t="s">
        <v>62</v>
      </c>
      <c r="C18" s="6" t="s">
        <v>63</v>
      </c>
      <c r="D18" s="17">
        <v>116403087840</v>
      </c>
      <c r="E18" s="6" t="s">
        <v>19</v>
      </c>
      <c r="F18" s="6" t="str">
        <f>IF(E18="BUY", "SELL", IF(E18="SELL", "BUY", ""))</f>
        <v>BUY</v>
      </c>
      <c r="G18" s="7">
        <v>72.813309000000004</v>
      </c>
      <c r="H18" s="7">
        <v>1000</v>
      </c>
      <c r="I18" s="5">
        <v>42503</v>
      </c>
      <c r="J18" s="9">
        <v>72.910552999999993</v>
      </c>
      <c r="K18" s="9">
        <f t="shared" si="0"/>
        <v>1001.335525075505</v>
      </c>
      <c r="L18" s="10">
        <f t="shared" si="1"/>
        <v>1.335525075504961E-3</v>
      </c>
      <c r="M18" s="10">
        <f t="shared" si="2"/>
        <v>-1.335525075504961E-3</v>
      </c>
      <c r="N18" s="6">
        <f>DATEDIF(A18, I18, "d")</f>
        <v>24</v>
      </c>
    </row>
    <row r="19" spans="1:14" ht="14.25">
      <c r="A19" s="5">
        <v>42479</v>
      </c>
      <c r="B19" s="6" t="s">
        <v>64</v>
      </c>
      <c r="C19" s="6" t="s">
        <v>65</v>
      </c>
      <c r="D19" s="17">
        <v>157074705249</v>
      </c>
      <c r="E19" s="6" t="s">
        <v>16</v>
      </c>
      <c r="F19" s="6" t="str">
        <f>IF(E19="BUY", "SELL", IF(E19="SELL", "BUY", ""))</f>
        <v>SELL</v>
      </c>
      <c r="G19" s="7">
        <v>96.835007000000004</v>
      </c>
      <c r="H19" s="7">
        <v>1000</v>
      </c>
      <c r="I19" s="5">
        <v>42654</v>
      </c>
      <c r="J19" s="9">
        <v>87.294250000000005</v>
      </c>
      <c r="K19" s="9">
        <f t="shared" si="0"/>
        <v>901.47409190562666</v>
      </c>
      <c r="L19" s="10">
        <f t="shared" si="1"/>
        <v>9.8525908094373338E-2</v>
      </c>
      <c r="M19" s="10">
        <f t="shared" si="2"/>
        <v>-9.8525908094373338E-2</v>
      </c>
      <c r="N19" s="6">
        <f>DATEDIF(A19, I19, "d")</f>
        <v>175</v>
      </c>
    </row>
    <row r="20" spans="1:14" ht="14.25">
      <c r="A20" s="5">
        <v>42479</v>
      </c>
      <c r="B20" s="6" t="s">
        <v>66</v>
      </c>
      <c r="C20" s="6" t="s">
        <v>67</v>
      </c>
      <c r="D20" s="17">
        <v>55668982979</v>
      </c>
      <c r="E20" s="6" t="s">
        <v>16</v>
      </c>
      <c r="F20" s="6" t="str">
        <f>IF(E20="BUY", "SELL", IF(E20="SELL", "BUY", ""))</f>
        <v>SELL</v>
      </c>
      <c r="G20" s="7">
        <v>11.245623999999999</v>
      </c>
      <c r="H20" s="7">
        <v>1000</v>
      </c>
      <c r="I20" s="11">
        <v>42499</v>
      </c>
      <c r="J20" s="9">
        <v>9.8504520000000007</v>
      </c>
      <c r="K20" s="9">
        <f t="shared" si="0"/>
        <v>875.93645314835362</v>
      </c>
      <c r="L20" s="10">
        <f t="shared" si="1"/>
        <v>0.12406354685164638</v>
      </c>
      <c r="M20" s="10">
        <f t="shared" si="2"/>
        <v>-0.12406354685164638</v>
      </c>
      <c r="N20" s="6">
        <f>DATEDIF(A20, I20, "d")</f>
        <v>20</v>
      </c>
    </row>
    <row r="21" spans="1:14" ht="14.25">
      <c r="A21" s="5">
        <v>42479</v>
      </c>
      <c r="B21" s="6" t="s">
        <v>70</v>
      </c>
      <c r="C21" s="6" t="s">
        <v>71</v>
      </c>
      <c r="D21" s="17">
        <v>108022328640</v>
      </c>
      <c r="E21" s="6" t="s">
        <v>16</v>
      </c>
      <c r="F21" s="6" t="str">
        <f>IF(E21="BUY", "SELL", IF(E21="SELL", "BUY", ""))</f>
        <v>SELL</v>
      </c>
      <c r="G21" s="7">
        <v>141.449692</v>
      </c>
      <c r="H21" s="7">
        <v>1000</v>
      </c>
      <c r="I21" s="11">
        <v>42506</v>
      </c>
      <c r="J21" s="9">
        <v>135.127319</v>
      </c>
      <c r="K21" s="9">
        <f t="shared" si="0"/>
        <v>955.30302745374661</v>
      </c>
      <c r="L21" s="10">
        <f t="shared" si="1"/>
        <v>4.4696972546253391E-2</v>
      </c>
      <c r="M21" s="10">
        <f t="shared" si="2"/>
        <v>-4.4696972546253391E-2</v>
      </c>
      <c r="N21" s="6">
        <f>DATEDIF(A21, I21, "d")</f>
        <v>27</v>
      </c>
    </row>
    <row r="22" spans="1:14" ht="14.25">
      <c r="A22" s="5">
        <v>42479</v>
      </c>
      <c r="B22" s="6" t="s">
        <v>28</v>
      </c>
      <c r="C22" s="6" t="s">
        <v>28</v>
      </c>
      <c r="D22" s="17">
        <v>128825360723</v>
      </c>
      <c r="E22" s="6" t="s">
        <v>16</v>
      </c>
      <c r="F22" s="6" t="str">
        <f>IF(E22="BUY", "SELL", IF(E22="SELL", "BUY", ""))</f>
        <v>SELL</v>
      </c>
      <c r="G22" s="7">
        <v>97.77</v>
      </c>
      <c r="H22" s="7">
        <v>1000</v>
      </c>
      <c r="I22" s="5">
        <v>42657</v>
      </c>
      <c r="J22" s="9">
        <v>106.8</v>
      </c>
      <c r="K22" s="9">
        <f t="shared" si="0"/>
        <v>1092.3596195151886</v>
      </c>
      <c r="L22" s="10">
        <f t="shared" si="1"/>
        <v>-9.2359619515188576E-2</v>
      </c>
      <c r="M22" s="10">
        <f t="shared" si="2"/>
        <v>9.2359619515188576E-2</v>
      </c>
      <c r="N22" s="6">
        <f>DATEDIF(A22, I22, "d")</f>
        <v>178</v>
      </c>
    </row>
    <row r="23" spans="1:14" ht="14.25">
      <c r="A23" s="5">
        <v>42479</v>
      </c>
      <c r="B23" s="6" t="s">
        <v>72</v>
      </c>
      <c r="C23" s="6" t="s">
        <v>73</v>
      </c>
      <c r="D23" s="17">
        <v>21199583290</v>
      </c>
      <c r="E23" s="6" t="s">
        <v>19</v>
      </c>
      <c r="F23" s="6" t="str">
        <f>IF(E23="BUY", "SELL", IF(E23="SELL", "BUY", ""))</f>
        <v>BUY</v>
      </c>
      <c r="G23" s="7">
        <v>60.695084000000001</v>
      </c>
      <c r="H23" s="7">
        <v>1000</v>
      </c>
      <c r="I23" s="5">
        <v>42502</v>
      </c>
      <c r="J23" s="9">
        <v>60.468235</v>
      </c>
      <c r="K23" s="9">
        <f t="shared" si="0"/>
        <v>996.26248148861612</v>
      </c>
      <c r="L23" s="10">
        <f t="shared" si="1"/>
        <v>-3.7375185113838823E-3</v>
      </c>
      <c r="M23" s="10">
        <f t="shared" si="2"/>
        <v>3.7375185113838823E-3</v>
      </c>
      <c r="N23" s="6">
        <f>DATEDIF(A23, I23, "d")</f>
        <v>23</v>
      </c>
    </row>
    <row r="24" spans="1:14" ht="14.25">
      <c r="A24" s="5">
        <v>42479</v>
      </c>
      <c r="B24" s="6" t="s">
        <v>74</v>
      </c>
      <c r="C24" s="6" t="s">
        <v>75</v>
      </c>
      <c r="D24" s="17">
        <v>140832515433</v>
      </c>
      <c r="E24" s="6" t="s">
        <v>16</v>
      </c>
      <c r="F24" s="6" t="str">
        <f>IF(E24="BUY", "SELL", IF(E24="SELL", "BUY", ""))</f>
        <v>SELL</v>
      </c>
      <c r="G24" s="7">
        <v>21.625216999999999</v>
      </c>
      <c r="H24" s="7">
        <v>1000</v>
      </c>
      <c r="I24" s="5">
        <v>43206</v>
      </c>
      <c r="J24" s="9">
        <v>45.511932000000002</v>
      </c>
      <c r="K24" s="9">
        <f t="shared" si="0"/>
        <v>2104.5768928006596</v>
      </c>
      <c r="L24" s="10">
        <f t="shared" si="1"/>
        <v>-1.1045768928006596</v>
      </c>
      <c r="M24" s="10">
        <f t="shared" si="2"/>
        <v>1.1045768928006596</v>
      </c>
      <c r="N24" s="6">
        <f>DATEDIF(A24, I24, "d")</f>
        <v>727</v>
      </c>
    </row>
    <row r="25" spans="1:14" ht="14.25">
      <c r="A25" s="5">
        <v>42479</v>
      </c>
      <c r="B25" s="6" t="s">
        <v>76</v>
      </c>
      <c r="C25" s="6" t="s">
        <v>77</v>
      </c>
      <c r="D25" s="17">
        <v>179830167494</v>
      </c>
      <c r="E25" s="6" t="s">
        <v>19</v>
      </c>
      <c r="F25" s="6" t="str">
        <f>IF(E25="BUY", "SELL", IF(E25="SELL", "BUY", ""))</f>
        <v>BUY</v>
      </c>
      <c r="G25" s="7">
        <v>94.339995999999999</v>
      </c>
      <c r="H25" s="7">
        <v>1000</v>
      </c>
      <c r="I25" s="5">
        <v>42493</v>
      </c>
      <c r="J25" s="9">
        <v>91.540001000000004</v>
      </c>
      <c r="K25" s="9">
        <f t="shared" si="0"/>
        <v>970.32017046089345</v>
      </c>
      <c r="L25" s="10">
        <f t="shared" si="1"/>
        <v>-2.9679829539106549E-2</v>
      </c>
      <c r="M25" s="10">
        <f t="shared" si="2"/>
        <v>2.9679829539106549E-2</v>
      </c>
      <c r="N25" s="6">
        <f>DATEDIF(A25, I25, "d")</f>
        <v>14</v>
      </c>
    </row>
    <row r="26" spans="1:14" ht="14.25">
      <c r="A26" s="5">
        <v>42479</v>
      </c>
      <c r="B26" s="6" t="s">
        <v>82</v>
      </c>
      <c r="C26" s="6" t="s">
        <v>83</v>
      </c>
      <c r="D26" s="17">
        <v>13002064320</v>
      </c>
      <c r="E26" s="6" t="s">
        <v>16</v>
      </c>
      <c r="F26" s="6" t="str">
        <f>IF(E26="BUY", "SELL", IF(E26="SELL", "BUY", ""))</f>
        <v>SELL</v>
      </c>
      <c r="G26" s="7">
        <v>44.200409000000001</v>
      </c>
      <c r="H26" s="7">
        <v>1000</v>
      </c>
      <c r="I26" s="5">
        <v>43007</v>
      </c>
      <c r="J26" s="9">
        <v>45.382423000000003</v>
      </c>
      <c r="K26" s="9">
        <f t="shared" si="0"/>
        <v>1026.742150734397</v>
      </c>
      <c r="L26" s="10">
        <f t="shared" si="1"/>
        <v>-2.6742150734397001E-2</v>
      </c>
      <c r="M26" s="10">
        <f t="shared" si="2"/>
        <v>2.6742150734397001E-2</v>
      </c>
      <c r="N26" s="6">
        <f>DATEDIF(A26, I26, "d")</f>
        <v>528</v>
      </c>
    </row>
    <row r="27" spans="1:14" ht="14.25">
      <c r="A27" s="5">
        <v>42479</v>
      </c>
      <c r="B27" s="6" t="s">
        <v>84</v>
      </c>
      <c r="C27" s="6" t="s">
        <v>85</v>
      </c>
      <c r="D27" s="17">
        <v>14504441400</v>
      </c>
      <c r="E27" s="6" t="s">
        <v>19</v>
      </c>
      <c r="F27" s="6" t="str">
        <f>IF(E27="BUY", "SELL", IF(E27="SELL", "BUY", ""))</f>
        <v>BUY</v>
      </c>
      <c r="G27" s="7">
        <v>104.92</v>
      </c>
      <c r="H27" s="7">
        <v>1000</v>
      </c>
      <c r="I27" s="5">
        <v>42524</v>
      </c>
      <c r="J27" s="9">
        <v>107.24</v>
      </c>
      <c r="K27" s="9">
        <f t="shared" si="0"/>
        <v>1022.1120853983988</v>
      </c>
      <c r="L27" s="10">
        <f t="shared" si="1"/>
        <v>2.211208539839879E-2</v>
      </c>
      <c r="M27" s="10">
        <f t="shared" si="2"/>
        <v>-2.211208539839879E-2</v>
      </c>
      <c r="N27" s="6">
        <f>DATEDIF(A27, I27, "d")</f>
        <v>45</v>
      </c>
    </row>
    <row r="28" spans="1:14" ht="14.25">
      <c r="A28" s="11">
        <v>42479</v>
      </c>
      <c r="B28" s="6" t="s">
        <v>86</v>
      </c>
      <c r="C28" s="6" t="s">
        <v>87</v>
      </c>
      <c r="D28" s="17">
        <v>77269744000</v>
      </c>
      <c r="E28" s="12" t="s">
        <v>16</v>
      </c>
      <c r="F28" s="13" t="str">
        <f>IF(E28="BUY", "SELL", IF(E28="SELL", "BUY", ""))</f>
        <v>SELL</v>
      </c>
      <c r="G28" s="7">
        <v>71.937447000000006</v>
      </c>
      <c r="H28" s="7">
        <v>1000</v>
      </c>
      <c r="I28" s="11">
        <v>42667</v>
      </c>
      <c r="J28" s="9">
        <v>84.263924000000003</v>
      </c>
      <c r="K28" s="9">
        <f t="shared" si="0"/>
        <v>1171.3499368416562</v>
      </c>
      <c r="L28" s="10">
        <f t="shared" si="1"/>
        <v>-0.17134993684165625</v>
      </c>
      <c r="M28" s="10">
        <f t="shared" si="2"/>
        <v>0.17134993684165625</v>
      </c>
      <c r="N28" s="6">
        <f>DATEDIF(A28, I28, "d")</f>
        <v>188</v>
      </c>
    </row>
    <row r="29" spans="1:14" ht="14.25">
      <c r="A29" s="5">
        <v>42480</v>
      </c>
      <c r="B29" s="6" t="s">
        <v>88</v>
      </c>
      <c r="C29" s="6" t="s">
        <v>89</v>
      </c>
      <c r="D29" s="17">
        <v>118002826852</v>
      </c>
      <c r="E29" s="6" t="s">
        <v>16</v>
      </c>
      <c r="F29" s="6" t="str">
        <f>IF(E29="BUY", "SELL", IF(E29="SELL", "BUY", ""))</f>
        <v>SELL</v>
      </c>
      <c r="G29" s="7">
        <v>58.376541000000003</v>
      </c>
      <c r="H29" s="7">
        <v>1000</v>
      </c>
      <c r="I29" s="5">
        <v>42541</v>
      </c>
      <c r="J29" s="9">
        <v>55.934460000000001</v>
      </c>
      <c r="K29" s="9">
        <f t="shared" si="0"/>
        <v>958.16674030069703</v>
      </c>
      <c r="L29" s="10">
        <f t="shared" si="1"/>
        <v>4.1833259699302974E-2</v>
      </c>
      <c r="M29" s="10">
        <f t="shared" si="2"/>
        <v>-4.1833259699302974E-2</v>
      </c>
      <c r="N29" s="6">
        <f>DATEDIF(A29, I29, "d")</f>
        <v>61</v>
      </c>
    </row>
    <row r="30" spans="1:14" ht="14.25">
      <c r="A30" s="5">
        <v>42480</v>
      </c>
      <c r="B30" s="6" t="s">
        <v>90</v>
      </c>
      <c r="C30" s="6" t="s">
        <v>91</v>
      </c>
      <c r="D30" s="17">
        <v>16714773338</v>
      </c>
      <c r="E30" s="6" t="s">
        <v>16</v>
      </c>
      <c r="F30" s="6" t="str">
        <f>IF(E30="BUY", "SELL", IF(E30="SELL", "BUY", ""))</f>
        <v>SELL</v>
      </c>
      <c r="G30" s="7">
        <v>89.309997999999993</v>
      </c>
      <c r="H30" s="7">
        <v>1000</v>
      </c>
      <c r="I30" s="11">
        <v>44727</v>
      </c>
      <c r="J30" s="9">
        <v>74.150002000000001</v>
      </c>
      <c r="K30" s="9">
        <f t="shared" si="0"/>
        <v>830.25421185207063</v>
      </c>
      <c r="L30" s="10">
        <f t="shared" si="1"/>
        <v>0.16974578814792937</v>
      </c>
      <c r="M30" s="10">
        <f t="shared" si="2"/>
        <v>-0.16974578814792937</v>
      </c>
      <c r="N30" s="6">
        <f>DATEDIF(A30, I30, "d")</f>
        <v>2247</v>
      </c>
    </row>
    <row r="31" spans="1:14" ht="14.25">
      <c r="A31" s="5">
        <v>42480</v>
      </c>
      <c r="B31" s="6" t="s">
        <v>92</v>
      </c>
      <c r="C31" s="6" t="s">
        <v>92</v>
      </c>
      <c r="D31" s="17">
        <v>104646990459</v>
      </c>
      <c r="E31" s="6" t="s">
        <v>19</v>
      </c>
      <c r="F31" s="6" t="str">
        <f>IF(E31="BUY", "SELL", IF(E31="SELL", "BUY", ""))</f>
        <v>BUY</v>
      </c>
      <c r="G31" s="7">
        <v>20.52</v>
      </c>
      <c r="H31" s="7">
        <v>1000</v>
      </c>
      <c r="I31" s="5">
        <v>43217</v>
      </c>
      <c r="J31" s="9">
        <v>32.61</v>
      </c>
      <c r="K31" s="9">
        <f t="shared" si="0"/>
        <v>1589.1812865497075</v>
      </c>
      <c r="L31" s="10">
        <f t="shared" si="1"/>
        <v>0.58918128654970747</v>
      </c>
      <c r="M31" s="10">
        <f t="shared" si="2"/>
        <v>-0.58918128654970747</v>
      </c>
      <c r="N31" s="6">
        <f>DATEDIF(A31, I31, "d")</f>
        <v>737</v>
      </c>
    </row>
    <row r="32" spans="1:14" ht="14.25">
      <c r="A32" s="5">
        <v>42480</v>
      </c>
      <c r="B32" s="6" t="s">
        <v>93</v>
      </c>
      <c r="C32" s="6" t="s">
        <v>94</v>
      </c>
      <c r="D32" s="17">
        <v>81360823648</v>
      </c>
      <c r="E32" s="6" t="s">
        <v>16</v>
      </c>
      <c r="F32" s="6" t="str">
        <f>IF(E32="BUY", "SELL", IF(E32="SELL", "BUY", ""))</f>
        <v>SELL</v>
      </c>
      <c r="G32" s="7">
        <v>37.748116000000003</v>
      </c>
      <c r="H32" s="7">
        <v>1000</v>
      </c>
      <c r="I32" s="5">
        <v>42662</v>
      </c>
      <c r="J32" s="9">
        <v>40.148285000000001</v>
      </c>
      <c r="K32" s="9">
        <f t="shared" si="0"/>
        <v>1063.5838090568545</v>
      </c>
      <c r="L32" s="10">
        <f t="shared" si="1"/>
        <v>-6.358380905685454E-2</v>
      </c>
      <c r="M32" s="10">
        <f t="shared" si="2"/>
        <v>6.358380905685454E-2</v>
      </c>
      <c r="N32" s="6">
        <f>DATEDIF(A32, I32, "d")</f>
        <v>182</v>
      </c>
    </row>
    <row r="33" spans="1:14" ht="14.25">
      <c r="A33" s="5">
        <v>42480</v>
      </c>
      <c r="B33" s="6" t="s">
        <v>95</v>
      </c>
      <c r="C33" s="6" t="s">
        <v>96</v>
      </c>
      <c r="D33" s="17">
        <v>15046201417</v>
      </c>
      <c r="E33" s="6" t="s">
        <v>19</v>
      </c>
      <c r="F33" s="6" t="str">
        <f>IF(E33="BUY", "SELL", IF(E33="SELL", "BUY", ""))</f>
        <v>BUY</v>
      </c>
      <c r="G33" s="7">
        <v>7.6</v>
      </c>
      <c r="H33" s="7">
        <v>1000</v>
      </c>
      <c r="I33" s="11">
        <v>42858</v>
      </c>
      <c r="J33" s="9">
        <v>31.309999000000001</v>
      </c>
      <c r="K33" s="9">
        <f t="shared" si="0"/>
        <v>4119.7367105263165</v>
      </c>
      <c r="L33" s="10">
        <f t="shared" si="1"/>
        <v>3.1197367105263165</v>
      </c>
      <c r="M33" s="10">
        <f t="shared" si="2"/>
        <v>-3.1197367105263165</v>
      </c>
      <c r="N33" s="6">
        <f>DATEDIF(A33, I33, "d")</f>
        <v>378</v>
      </c>
    </row>
    <row r="34" spans="1:14" ht="14.25">
      <c r="A34" s="5">
        <v>42480</v>
      </c>
      <c r="B34" s="6" t="s">
        <v>97</v>
      </c>
      <c r="C34" s="6" t="s">
        <v>98</v>
      </c>
      <c r="D34" s="17">
        <v>47001843200</v>
      </c>
      <c r="E34" s="6" t="s">
        <v>16</v>
      </c>
      <c r="F34" s="6" t="str">
        <f>IF(E34="BUY", "SELL", IF(E34="SELL", "BUY", ""))</f>
        <v>SELL</v>
      </c>
      <c r="G34" s="7">
        <v>9.5089410000000001</v>
      </c>
      <c r="H34" s="7">
        <v>1000</v>
      </c>
      <c r="I34" s="11">
        <v>42523</v>
      </c>
      <c r="J34" s="9">
        <v>9.3107410000000002</v>
      </c>
      <c r="K34" s="9">
        <f t="shared" si="0"/>
        <v>979.15645916827123</v>
      </c>
      <c r="L34" s="10">
        <f t="shared" si="1"/>
        <v>2.0843540831728773E-2</v>
      </c>
      <c r="M34" s="10">
        <f t="shared" si="2"/>
        <v>-2.0843540831728773E-2</v>
      </c>
      <c r="N34" s="6">
        <f>DATEDIF(A34, I34, "d")</f>
        <v>43</v>
      </c>
    </row>
    <row r="35" spans="1:14" ht="14.25">
      <c r="A35" s="5">
        <v>42480</v>
      </c>
      <c r="B35" s="6" t="s">
        <v>101</v>
      </c>
      <c r="C35" s="6" t="s">
        <v>102</v>
      </c>
      <c r="D35" s="17">
        <v>26437482000</v>
      </c>
      <c r="E35" s="6" t="s">
        <v>19</v>
      </c>
      <c r="F35" s="6" t="str">
        <f>IF(E35="BUY", "SELL", IF(E35="SELL", "BUY", ""))</f>
        <v>BUY</v>
      </c>
      <c r="G35" s="7">
        <v>139.479996</v>
      </c>
      <c r="H35" s="7">
        <v>1000</v>
      </c>
      <c r="I35" s="5">
        <v>43298</v>
      </c>
      <c r="J35" s="9">
        <v>305.48998999999998</v>
      </c>
      <c r="K35" s="9">
        <f t="shared" si="0"/>
        <v>2190.2064723317026</v>
      </c>
      <c r="L35" s="10">
        <f t="shared" si="1"/>
        <v>1.1902064723317025</v>
      </c>
      <c r="M35" s="10">
        <f t="shared" si="2"/>
        <v>-1.1902064723317025</v>
      </c>
      <c r="N35" s="6">
        <f>DATEDIF(A35, I35, "d")</f>
        <v>818</v>
      </c>
    </row>
    <row r="36" spans="1:14" ht="14.25">
      <c r="A36" s="5">
        <v>42480</v>
      </c>
      <c r="B36" s="6" t="s">
        <v>103</v>
      </c>
      <c r="C36" s="6" t="s">
        <v>104</v>
      </c>
      <c r="D36" s="17">
        <v>136600252096</v>
      </c>
      <c r="E36" s="6" t="s">
        <v>16</v>
      </c>
      <c r="F36" s="6" t="str">
        <f>IF(E36="BUY", "SELL", IF(E36="SELL", "BUY", ""))</f>
        <v>SELL</v>
      </c>
      <c r="G36" s="7">
        <v>25.939347999999999</v>
      </c>
      <c r="H36" s="7">
        <v>1000</v>
      </c>
      <c r="I36" s="5">
        <v>42506</v>
      </c>
      <c r="J36" s="9">
        <v>24.847066999999999</v>
      </c>
      <c r="K36" s="9">
        <f t="shared" si="0"/>
        <v>957.89096163866566</v>
      </c>
      <c r="L36" s="10">
        <f t="shared" si="1"/>
        <v>4.2109038361334339E-2</v>
      </c>
      <c r="M36" s="10">
        <f t="shared" si="2"/>
        <v>-4.2109038361334339E-2</v>
      </c>
      <c r="N36" s="6">
        <f>DATEDIF(A36, I36, "d")</f>
        <v>26</v>
      </c>
    </row>
    <row r="37" spans="1:14" ht="14.25">
      <c r="A37" s="5">
        <v>42480</v>
      </c>
      <c r="B37" s="6" t="s">
        <v>105</v>
      </c>
      <c r="C37" s="6" t="s">
        <v>106</v>
      </c>
      <c r="D37" s="17">
        <v>432921712233</v>
      </c>
      <c r="E37" s="6" t="s">
        <v>16</v>
      </c>
      <c r="F37" s="6" t="str">
        <f>IF(E37="BUY", "SELL", IF(E37="SELL", "BUY", ""))</f>
        <v>SELL</v>
      </c>
      <c r="G37" s="7">
        <v>52.357826000000003</v>
      </c>
      <c r="H37" s="7">
        <v>1000</v>
      </c>
      <c r="I37" s="5">
        <v>42506</v>
      </c>
      <c r="J37" s="9">
        <v>50.255034999999999</v>
      </c>
      <c r="K37" s="9">
        <f t="shared" si="0"/>
        <v>959.83807654657005</v>
      </c>
      <c r="L37" s="10">
        <f t="shared" si="1"/>
        <v>4.0161923453429949E-2</v>
      </c>
      <c r="M37" s="10">
        <f t="shared" si="2"/>
        <v>-4.0161923453429949E-2</v>
      </c>
      <c r="N37" s="6">
        <f>DATEDIF(A37, I37, "d")</f>
        <v>26</v>
      </c>
    </row>
    <row r="38" spans="1:14" ht="14.25">
      <c r="A38" s="5">
        <v>42480</v>
      </c>
      <c r="B38" s="6" t="s">
        <v>107</v>
      </c>
      <c r="C38" s="6" t="s">
        <v>108</v>
      </c>
      <c r="D38" s="17">
        <v>67681050569</v>
      </c>
      <c r="E38" s="6" t="s">
        <v>16</v>
      </c>
      <c r="F38" s="6" t="str">
        <f>IF(E38="BUY", "SELL", IF(E38="SELL", "BUY", ""))</f>
        <v>SELL</v>
      </c>
      <c r="G38" s="7">
        <v>12.59</v>
      </c>
      <c r="H38" s="7">
        <v>1000</v>
      </c>
      <c r="I38" s="5">
        <v>42668</v>
      </c>
      <c r="J38" s="9">
        <v>12.94</v>
      </c>
      <c r="K38" s="9">
        <f t="shared" si="0"/>
        <v>1027.799841143765</v>
      </c>
      <c r="L38" s="10">
        <f t="shared" si="1"/>
        <v>-2.7799841143764978E-2</v>
      </c>
      <c r="M38" s="10">
        <f t="shared" si="2"/>
        <v>2.7799841143764978E-2</v>
      </c>
      <c r="N38" s="6">
        <f>DATEDIF(A38, I38, "d")</f>
        <v>188</v>
      </c>
    </row>
    <row r="39" spans="1:14" ht="14.25">
      <c r="A39" s="5">
        <v>42480</v>
      </c>
      <c r="B39" s="6" t="s">
        <v>109</v>
      </c>
      <c r="C39" s="6" t="s">
        <v>110</v>
      </c>
      <c r="D39" s="17">
        <v>34143176459</v>
      </c>
      <c r="E39" s="6" t="s">
        <v>19</v>
      </c>
      <c r="F39" s="6" t="str">
        <f>IF(E39="BUY", "SELL", IF(E39="SELL", "BUY", ""))</f>
        <v>BUY</v>
      </c>
      <c r="G39" s="7">
        <v>31.84</v>
      </c>
      <c r="H39" s="7">
        <v>1000</v>
      </c>
      <c r="I39" s="5">
        <v>42548</v>
      </c>
      <c r="J39" s="9">
        <v>31.65</v>
      </c>
      <c r="K39" s="9">
        <f t="shared" si="0"/>
        <v>994.0326633165829</v>
      </c>
      <c r="L39" s="10">
        <f t="shared" si="1"/>
        <v>-5.9673366834171017E-3</v>
      </c>
      <c r="M39" s="10">
        <f t="shared" si="2"/>
        <v>5.9673366834171017E-3</v>
      </c>
      <c r="N39" s="6">
        <f>DATEDIF(A39, I39, "d")</f>
        <v>68</v>
      </c>
    </row>
    <row r="40" spans="1:14" ht="14.25">
      <c r="A40" s="5">
        <v>42480</v>
      </c>
      <c r="B40" s="6" t="s">
        <v>111</v>
      </c>
      <c r="C40" s="6" t="s">
        <v>112</v>
      </c>
      <c r="D40" s="17">
        <v>17401987866</v>
      </c>
      <c r="E40" s="6" t="s">
        <v>19</v>
      </c>
      <c r="F40" s="6" t="str">
        <f>IF(E40="BUY", "SELL", IF(E40="SELL", "BUY", ""))</f>
        <v>BUY</v>
      </c>
      <c r="G40" s="7">
        <v>17.390539</v>
      </c>
      <c r="H40" s="7">
        <v>1000</v>
      </c>
      <c r="I40" s="11">
        <v>44235</v>
      </c>
      <c r="J40" s="9">
        <v>47.802577999999997</v>
      </c>
      <c r="K40" s="9">
        <f t="shared" si="0"/>
        <v>2748.7692014606332</v>
      </c>
      <c r="L40" s="10">
        <f t="shared" si="1"/>
        <v>1.7487692014606333</v>
      </c>
      <c r="M40" s="10">
        <f t="shared" si="2"/>
        <v>-1.7487692014606333</v>
      </c>
      <c r="N40" s="6">
        <f>DATEDIF(A40, I40, "d")</f>
        <v>1755</v>
      </c>
    </row>
    <row r="41" spans="1:14" ht="14.25">
      <c r="A41" s="5">
        <v>42480</v>
      </c>
      <c r="B41" s="6" t="s">
        <v>113</v>
      </c>
      <c r="C41" s="6" t="s">
        <v>114</v>
      </c>
      <c r="D41" s="17">
        <v>16144344000</v>
      </c>
      <c r="E41" s="6" t="s">
        <v>16</v>
      </c>
      <c r="F41" s="6" t="str">
        <f>IF(E41="BUY", "SELL", IF(E41="SELL", "BUY", ""))</f>
        <v>SELL</v>
      </c>
      <c r="G41" s="7">
        <v>49.709999000000003</v>
      </c>
      <c r="H41" s="7">
        <v>1000</v>
      </c>
      <c r="I41" s="5">
        <v>42741</v>
      </c>
      <c r="J41" s="9">
        <v>56.169998</v>
      </c>
      <c r="K41" s="9">
        <f t="shared" si="0"/>
        <v>1129.9537141410926</v>
      </c>
      <c r="L41" s="10">
        <f t="shared" si="1"/>
        <v>-0.12995371414109264</v>
      </c>
      <c r="M41" s="10">
        <f t="shared" si="2"/>
        <v>0.12995371414109264</v>
      </c>
      <c r="N41" s="6">
        <f>DATEDIF(A41, I41, "d")</f>
        <v>261</v>
      </c>
    </row>
    <row r="42" spans="1:14" ht="14.25">
      <c r="A42" s="11">
        <v>42480</v>
      </c>
      <c r="B42" s="6" t="s">
        <v>115</v>
      </c>
      <c r="C42" s="6" t="s">
        <v>116</v>
      </c>
      <c r="D42" s="17">
        <v>155875975680</v>
      </c>
      <c r="E42" s="12" t="s">
        <v>16</v>
      </c>
      <c r="F42" s="13" t="str">
        <f>IF(E42="BUY", "SELL", IF(E42="SELL", "BUY", ""))</f>
        <v>SELL</v>
      </c>
      <c r="G42" s="7">
        <v>40.562057000000003</v>
      </c>
      <c r="H42" s="7">
        <v>1000</v>
      </c>
      <c r="I42" s="11">
        <v>42629</v>
      </c>
      <c r="J42" s="9">
        <v>37.101233999999998</v>
      </c>
      <c r="K42" s="9">
        <f t="shared" si="0"/>
        <v>914.67831624022404</v>
      </c>
      <c r="L42" s="10">
        <f t="shared" si="1"/>
        <v>8.532168375977596E-2</v>
      </c>
      <c r="M42" s="10">
        <f t="shared" si="2"/>
        <v>-8.532168375977596E-2</v>
      </c>
      <c r="N42" s="6">
        <f>DATEDIF(A42, I42, "d")</f>
        <v>149</v>
      </c>
    </row>
    <row r="43" spans="1:14" ht="14.25">
      <c r="A43" s="11">
        <v>42480</v>
      </c>
      <c r="B43" s="6" t="s">
        <v>117</v>
      </c>
      <c r="C43" s="6" t="s">
        <v>118</v>
      </c>
      <c r="D43" s="17">
        <v>13447298000</v>
      </c>
      <c r="E43" s="12" t="s">
        <v>16</v>
      </c>
      <c r="F43" s="13" t="str">
        <f>IF(E43="BUY", "SELL", IF(E43="SELL", "BUY", ""))</f>
        <v>SELL</v>
      </c>
      <c r="G43" s="7">
        <v>30.75</v>
      </c>
      <c r="H43" s="7">
        <v>1000</v>
      </c>
      <c r="I43" s="11">
        <v>42502</v>
      </c>
      <c r="J43" s="9">
        <v>30.51</v>
      </c>
      <c r="K43" s="9">
        <f t="shared" si="0"/>
        <v>992.19512195121968</v>
      </c>
      <c r="L43" s="10">
        <f t="shared" si="1"/>
        <v>7.8048780487803239E-3</v>
      </c>
      <c r="M43" s="10">
        <f t="shared" si="2"/>
        <v>-7.8048780487803239E-3</v>
      </c>
      <c r="N43" s="6">
        <f>DATEDIF(A43, I43, "d")</f>
        <v>22</v>
      </c>
    </row>
    <row r="44" spans="1:14" ht="14.25">
      <c r="A44" s="11">
        <v>42480</v>
      </c>
      <c r="B44" s="6" t="s">
        <v>119</v>
      </c>
      <c r="C44" s="6" t="s">
        <v>120</v>
      </c>
      <c r="D44" s="17">
        <v>36164834473</v>
      </c>
      <c r="E44" s="12" t="s">
        <v>16</v>
      </c>
      <c r="F44" s="13" t="str">
        <f>IF(E44="BUY", "SELL", IF(E44="SELL", "BUY", ""))</f>
        <v>SELL</v>
      </c>
      <c r="G44" s="7">
        <v>52.300507000000003</v>
      </c>
      <c r="H44" s="7">
        <v>1000</v>
      </c>
      <c r="I44" s="11">
        <v>42531</v>
      </c>
      <c r="J44" s="9">
        <v>52.281494000000002</v>
      </c>
      <c r="K44" s="9">
        <f t="shared" si="0"/>
        <v>999.63646623922784</v>
      </c>
      <c r="L44" s="10">
        <f t="shared" si="1"/>
        <v>3.6353376077215673E-4</v>
      </c>
      <c r="M44" s="10">
        <f t="shared" si="2"/>
        <v>-3.6353376077215673E-4</v>
      </c>
      <c r="N44" s="6">
        <f>DATEDIF(A44, I44, "d")</f>
        <v>51</v>
      </c>
    </row>
    <row r="45" spans="1:14" ht="14.25">
      <c r="A45" s="5">
        <v>42481</v>
      </c>
      <c r="B45" s="6" t="s">
        <v>121</v>
      </c>
      <c r="C45" s="6" t="s">
        <v>122</v>
      </c>
      <c r="D45" s="17">
        <v>27047730240</v>
      </c>
      <c r="E45" s="6" t="s">
        <v>19</v>
      </c>
      <c r="F45" s="6" t="str">
        <f>IF(E45="BUY", "SELL", IF(E45="SELL", "BUY", ""))</f>
        <v>BUY</v>
      </c>
      <c r="G45" s="7">
        <v>59.63</v>
      </c>
      <c r="H45" s="7">
        <v>1000</v>
      </c>
      <c r="I45" s="11">
        <v>42538</v>
      </c>
      <c r="J45" s="9">
        <v>68.64</v>
      </c>
      <c r="K45" s="9">
        <f t="shared" si="0"/>
        <v>1151.0984403823579</v>
      </c>
      <c r="L45" s="10">
        <f t="shared" si="1"/>
        <v>0.15109844038235792</v>
      </c>
      <c r="M45" s="10">
        <f t="shared" si="2"/>
        <v>-0.15109844038235792</v>
      </c>
      <c r="N45" s="6">
        <f>DATEDIF(A45, I45, "d")</f>
        <v>57</v>
      </c>
    </row>
    <row r="46" spans="1:14" ht="14.25">
      <c r="A46" s="5">
        <v>42481</v>
      </c>
      <c r="B46" s="6" t="s">
        <v>123</v>
      </c>
      <c r="C46" s="6" t="s">
        <v>124</v>
      </c>
      <c r="D46" s="17">
        <v>19432717660</v>
      </c>
      <c r="E46" s="6" t="s">
        <v>16</v>
      </c>
      <c r="F46" s="6" t="str">
        <f>IF(E46="BUY", "SELL", IF(E46="SELL", "BUY", ""))</f>
        <v>SELL</v>
      </c>
      <c r="G46" s="7">
        <v>61.939999</v>
      </c>
      <c r="H46" s="7">
        <v>1000</v>
      </c>
      <c r="I46" s="5">
        <v>42606</v>
      </c>
      <c r="J46" s="9">
        <v>37.32</v>
      </c>
      <c r="K46" s="9">
        <f t="shared" si="0"/>
        <v>602.5185760819918</v>
      </c>
      <c r="L46" s="10">
        <f t="shared" si="1"/>
        <v>0.39748142391800823</v>
      </c>
      <c r="M46" s="10">
        <f t="shared" si="2"/>
        <v>-0.39748142391800823</v>
      </c>
      <c r="N46" s="6">
        <f>DATEDIF(A46, I46, "d")</f>
        <v>125</v>
      </c>
    </row>
    <row r="47" spans="1:14" ht="14.25">
      <c r="A47" s="5">
        <v>42481</v>
      </c>
      <c r="B47" s="6" t="s">
        <v>125</v>
      </c>
      <c r="C47" s="6" t="s">
        <v>126</v>
      </c>
      <c r="D47" s="17">
        <v>1620437216470</v>
      </c>
      <c r="E47" s="6" t="s">
        <v>16</v>
      </c>
      <c r="F47" s="6" t="str">
        <f>IF(E47="BUY", "SELL", IF(E47="SELL", "BUY", ""))</f>
        <v>SELL</v>
      </c>
      <c r="G47" s="7">
        <v>39</v>
      </c>
      <c r="H47" s="7">
        <v>1000</v>
      </c>
      <c r="I47" s="11">
        <v>42485</v>
      </c>
      <c r="J47" s="9">
        <v>37.110500000000002</v>
      </c>
      <c r="K47" s="9">
        <f t="shared" si="0"/>
        <v>951.5512820512821</v>
      </c>
      <c r="L47" s="10">
        <f t="shared" si="1"/>
        <v>4.8448717948717898E-2</v>
      </c>
      <c r="M47" s="10">
        <f t="shared" si="2"/>
        <v>-4.8448717948717898E-2</v>
      </c>
      <c r="N47" s="6">
        <f>DATEDIF(A47, I47, "d")</f>
        <v>4</v>
      </c>
    </row>
    <row r="48" spans="1:14" ht="14.25">
      <c r="A48" s="5">
        <v>42481</v>
      </c>
      <c r="B48" s="6" t="s">
        <v>127</v>
      </c>
      <c r="C48" s="6" t="s">
        <v>128</v>
      </c>
      <c r="D48" s="17">
        <v>11976936794</v>
      </c>
      <c r="E48" s="6" t="s">
        <v>16</v>
      </c>
      <c r="F48" s="6" t="str">
        <f>IF(E48="BUY", "SELL", IF(E48="SELL", "BUY", ""))</f>
        <v>SELL</v>
      </c>
      <c r="G48" s="7">
        <v>29.24</v>
      </c>
      <c r="H48" s="7">
        <v>1000</v>
      </c>
      <c r="I48" s="5">
        <v>43367</v>
      </c>
      <c r="J48" s="9">
        <v>39.409999999999997</v>
      </c>
      <c r="K48" s="9">
        <f t="shared" si="0"/>
        <v>1347.8112175102599</v>
      </c>
      <c r="L48" s="10">
        <f t="shared" si="1"/>
        <v>-0.3478112175102599</v>
      </c>
      <c r="M48" s="10">
        <f t="shared" si="2"/>
        <v>0.3478112175102599</v>
      </c>
      <c r="N48" s="6">
        <f>DATEDIF(A48, I48, "d")</f>
        <v>886</v>
      </c>
    </row>
    <row r="49" spans="1:14" ht="14.25">
      <c r="A49" s="5">
        <v>42481</v>
      </c>
      <c r="B49" s="6" t="s">
        <v>129</v>
      </c>
      <c r="C49" s="6" t="s">
        <v>130</v>
      </c>
      <c r="D49" s="17">
        <v>87715959600</v>
      </c>
      <c r="E49" s="6" t="s">
        <v>16</v>
      </c>
      <c r="F49" s="6" t="str">
        <f>IF(E49="BUY", "SELL", IF(E49="SELL", "BUY", ""))</f>
        <v>SELL</v>
      </c>
      <c r="G49" s="7">
        <v>72.244986999999995</v>
      </c>
      <c r="H49" s="7">
        <v>1000</v>
      </c>
      <c r="I49" s="5">
        <v>42656</v>
      </c>
      <c r="J49" s="9">
        <v>87.966774000000001</v>
      </c>
      <c r="K49" s="9">
        <f t="shared" si="0"/>
        <v>1217.6176874389917</v>
      </c>
      <c r="L49" s="10">
        <f t="shared" si="1"/>
        <v>-0.21761768743899165</v>
      </c>
      <c r="M49" s="10">
        <f t="shared" si="2"/>
        <v>0.21761768743899165</v>
      </c>
      <c r="N49" s="6">
        <f>DATEDIF(A49, I49, "d")</f>
        <v>175</v>
      </c>
    </row>
    <row r="50" spans="1:14" ht="14.25">
      <c r="A50" s="5">
        <v>42481</v>
      </c>
      <c r="B50" s="6" t="s">
        <v>131</v>
      </c>
      <c r="C50" s="6" t="s">
        <v>132</v>
      </c>
      <c r="D50" s="17">
        <v>40775601700</v>
      </c>
      <c r="E50" s="6" t="s">
        <v>19</v>
      </c>
      <c r="F50" s="6" t="str">
        <f>IF(E50="BUY", "SELL", IF(E50="SELL", "BUY", ""))</f>
        <v>BUY</v>
      </c>
      <c r="G50" s="7">
        <v>38.58</v>
      </c>
      <c r="H50" s="7">
        <v>1000</v>
      </c>
      <c r="I50" s="5">
        <v>42577</v>
      </c>
      <c r="J50" s="9">
        <v>41.86</v>
      </c>
      <c r="K50" s="9">
        <f t="shared" si="0"/>
        <v>1085.0181441161224</v>
      </c>
      <c r="L50" s="10">
        <f t="shared" si="1"/>
        <v>8.5018144116122352E-2</v>
      </c>
      <c r="M50" s="10">
        <f t="shared" si="2"/>
        <v>-8.5018144116122352E-2</v>
      </c>
      <c r="N50" s="6">
        <f>DATEDIF(A50, I50, "d")</f>
        <v>96</v>
      </c>
    </row>
    <row r="51" spans="1:14" ht="14.25">
      <c r="A51" s="5">
        <v>42481</v>
      </c>
      <c r="B51" s="6" t="s">
        <v>133</v>
      </c>
      <c r="C51" s="6" t="s">
        <v>134</v>
      </c>
      <c r="D51" s="17">
        <v>47680014962</v>
      </c>
      <c r="E51" s="6" t="s">
        <v>16</v>
      </c>
      <c r="F51" s="6" t="str">
        <f>IF(E51="BUY", "SELL", IF(E51="SELL", "BUY", ""))</f>
        <v>SELL</v>
      </c>
      <c r="G51" s="7">
        <v>31.58</v>
      </c>
      <c r="H51" s="7">
        <v>1000</v>
      </c>
      <c r="I51" s="5">
        <v>42530</v>
      </c>
      <c r="J51" s="9">
        <v>30.25</v>
      </c>
      <c r="K51" s="9">
        <f t="shared" si="0"/>
        <v>957.88473717542752</v>
      </c>
      <c r="L51" s="10">
        <f t="shared" si="1"/>
        <v>4.211526282457248E-2</v>
      </c>
      <c r="M51" s="10">
        <f t="shared" si="2"/>
        <v>-4.211526282457248E-2</v>
      </c>
      <c r="N51" s="6">
        <f>DATEDIF(A51, I51, "d")</f>
        <v>49</v>
      </c>
    </row>
    <row r="52" spans="1:14" ht="14.25">
      <c r="A52" s="5">
        <v>42481</v>
      </c>
      <c r="B52" s="6" t="s">
        <v>135</v>
      </c>
      <c r="C52" s="6" t="s">
        <v>136</v>
      </c>
      <c r="D52" s="17">
        <v>2353183809372</v>
      </c>
      <c r="E52" s="6" t="s">
        <v>16</v>
      </c>
      <c r="F52" s="6" t="str">
        <f>IF(E52="BUY", "SELL", IF(E52="SELL", "BUY", ""))</f>
        <v>SELL</v>
      </c>
      <c r="G52" s="7">
        <v>50.03</v>
      </c>
      <c r="H52" s="7">
        <v>1000</v>
      </c>
      <c r="I52" s="5">
        <v>42482</v>
      </c>
      <c r="J52" s="9">
        <v>46.44</v>
      </c>
      <c r="K52" s="9">
        <f t="shared" si="0"/>
        <v>928.24305416749951</v>
      </c>
      <c r="L52" s="10">
        <f t="shared" si="1"/>
        <v>7.1756945832500488E-2</v>
      </c>
      <c r="M52" s="10">
        <f t="shared" si="2"/>
        <v>-7.1756945832500488E-2</v>
      </c>
      <c r="N52" s="6">
        <f>DATEDIF(A52, I52, "d")</f>
        <v>1</v>
      </c>
    </row>
    <row r="53" spans="1:14" ht="14.25">
      <c r="A53" s="5">
        <v>42481</v>
      </c>
      <c r="B53" s="6" t="s">
        <v>137</v>
      </c>
      <c r="C53" s="6" t="s">
        <v>138</v>
      </c>
      <c r="D53" s="17">
        <v>111464472000</v>
      </c>
      <c r="E53" s="6" t="s">
        <v>16</v>
      </c>
      <c r="F53" s="6" t="str">
        <f>IF(E53="BUY", "SELL", IF(E53="SELL", "BUY", ""))</f>
        <v>SELL</v>
      </c>
      <c r="G53" s="7">
        <v>52.35</v>
      </c>
      <c r="H53" s="7">
        <v>1000</v>
      </c>
      <c r="I53" s="5">
        <v>42531</v>
      </c>
      <c r="J53" s="9">
        <v>47.53</v>
      </c>
      <c r="K53" s="9">
        <f t="shared" si="0"/>
        <v>907.92741165233997</v>
      </c>
      <c r="L53" s="10">
        <f t="shared" si="1"/>
        <v>9.2072588347660037E-2</v>
      </c>
      <c r="M53" s="10">
        <f t="shared" si="2"/>
        <v>-9.2072588347660037E-2</v>
      </c>
      <c r="N53" s="6">
        <f>DATEDIF(A53, I53, "d")</f>
        <v>50</v>
      </c>
    </row>
    <row r="54" spans="1:14" ht="14.25">
      <c r="A54" s="5">
        <v>42481</v>
      </c>
      <c r="B54" s="6" t="s">
        <v>139</v>
      </c>
      <c r="C54" s="6" t="s">
        <v>140</v>
      </c>
      <c r="D54" s="17">
        <v>14210726075</v>
      </c>
      <c r="E54" s="6" t="s">
        <v>16</v>
      </c>
      <c r="F54" s="6" t="str">
        <f>IF(E54="BUY", "SELL", IF(E54="SELL", "BUY", ""))</f>
        <v>SELL</v>
      </c>
      <c r="G54" s="7">
        <v>134.59</v>
      </c>
      <c r="H54" s="7">
        <v>1000</v>
      </c>
      <c r="I54" s="5">
        <v>42948</v>
      </c>
      <c r="J54" s="9">
        <v>131.13</v>
      </c>
      <c r="K54" s="9">
        <f t="shared" si="0"/>
        <v>974.29229511850792</v>
      </c>
      <c r="L54" s="10">
        <f t="shared" si="1"/>
        <v>2.5707704881492079E-2</v>
      </c>
      <c r="M54" s="10">
        <f t="shared" si="2"/>
        <v>-2.5707704881492079E-2</v>
      </c>
      <c r="N54" s="6">
        <f>DATEDIF(A54, I54, "d")</f>
        <v>467</v>
      </c>
    </row>
    <row r="55" spans="1:14" ht="14.25">
      <c r="A55" s="11">
        <v>42481</v>
      </c>
      <c r="B55" s="6" t="s">
        <v>141</v>
      </c>
      <c r="C55" s="6" t="s">
        <v>142</v>
      </c>
      <c r="D55" s="17">
        <v>498823227279</v>
      </c>
      <c r="E55" s="12" t="s">
        <v>16</v>
      </c>
      <c r="F55" s="13" t="str">
        <f>IF(E55="BUY", "SELL", IF(E55="SELL", "BUY", ""))</f>
        <v>SELL</v>
      </c>
      <c r="G55" s="7">
        <v>76.75</v>
      </c>
      <c r="H55" s="7">
        <v>1000</v>
      </c>
      <c r="I55" s="11">
        <v>43636</v>
      </c>
      <c r="J55" s="9">
        <v>168.83</v>
      </c>
      <c r="K55" s="9">
        <f t="shared" si="0"/>
        <v>2199.739413680782</v>
      </c>
      <c r="L55" s="10">
        <f t="shared" si="1"/>
        <v>-1.199739413680782</v>
      </c>
      <c r="M55" s="10">
        <f t="shared" si="2"/>
        <v>1.199739413680782</v>
      </c>
      <c r="N55" s="6">
        <f>DATEDIF(A55, I55, "d")</f>
        <v>1155</v>
      </c>
    </row>
    <row r="56" spans="1:14" ht="14.25">
      <c r="A56" s="11">
        <v>42481</v>
      </c>
      <c r="B56" s="6" t="s">
        <v>143</v>
      </c>
      <c r="C56" s="6" t="s">
        <v>144</v>
      </c>
      <c r="D56" s="17">
        <v>10683356240</v>
      </c>
      <c r="E56" s="12" t="s">
        <v>16</v>
      </c>
      <c r="F56" s="13" t="str">
        <f>IF(E56="BUY", "SELL", IF(E56="SELL", "BUY", ""))</f>
        <v>SELL</v>
      </c>
      <c r="G56" s="7">
        <v>87.116759999999999</v>
      </c>
      <c r="H56" s="7">
        <v>1000</v>
      </c>
      <c r="I56" s="11">
        <v>42716</v>
      </c>
      <c r="J56" s="9">
        <v>84.583618000000001</v>
      </c>
      <c r="K56" s="9">
        <f t="shared" si="0"/>
        <v>970.92244936565589</v>
      </c>
      <c r="L56" s="10">
        <f t="shared" si="1"/>
        <v>2.9077550634344106E-2</v>
      </c>
      <c r="M56" s="10">
        <f t="shared" si="2"/>
        <v>-2.9077550634344106E-2</v>
      </c>
      <c r="N56" s="6">
        <f>DATEDIF(A56, I56, "d")</f>
        <v>235</v>
      </c>
    </row>
    <row r="57" spans="1:14" ht="14.25">
      <c r="A57" s="5">
        <v>42482</v>
      </c>
      <c r="B57" s="6" t="s">
        <v>145</v>
      </c>
      <c r="C57" s="6" t="s">
        <v>146</v>
      </c>
      <c r="D57" s="17">
        <v>1366890505052</v>
      </c>
      <c r="E57" s="6" t="s">
        <v>16</v>
      </c>
      <c r="F57" s="6" t="str">
        <f>IF(E57="BUY", "SELL", IF(E57="SELL", "BUY", ""))</f>
        <v>SELL</v>
      </c>
      <c r="G57" s="7">
        <v>31.03</v>
      </c>
      <c r="H57" s="7">
        <v>1000</v>
      </c>
      <c r="I57" s="11">
        <v>42670</v>
      </c>
      <c r="J57" s="9">
        <v>40.92</v>
      </c>
      <c r="K57" s="9">
        <f t="shared" si="0"/>
        <v>1318.7238156622625</v>
      </c>
      <c r="L57" s="10">
        <f t="shared" si="1"/>
        <v>-0.31872381566226249</v>
      </c>
      <c r="M57" s="10">
        <f t="shared" si="2"/>
        <v>0.31872381566226249</v>
      </c>
      <c r="N57" s="6">
        <f>DATEDIF(A57, I57, "d")</f>
        <v>188</v>
      </c>
    </row>
    <row r="58" spans="1:14" ht="14.25">
      <c r="A58" s="5">
        <v>42482</v>
      </c>
      <c r="B58" s="6" t="s">
        <v>147</v>
      </c>
      <c r="C58" s="6" t="s">
        <v>148</v>
      </c>
      <c r="D58" s="17">
        <v>136351276474</v>
      </c>
      <c r="E58" s="6" t="s">
        <v>19</v>
      </c>
      <c r="F58" s="6" t="str">
        <f>IF(E58="BUY", "SELL", IF(E58="SELL", "BUY", ""))</f>
        <v>BUY</v>
      </c>
      <c r="G58" s="7">
        <v>118.617645</v>
      </c>
      <c r="H58" s="7">
        <v>1000</v>
      </c>
      <c r="I58" s="11">
        <v>42487</v>
      </c>
      <c r="J58" s="9">
        <v>124.075577</v>
      </c>
      <c r="K58" s="9">
        <f t="shared" si="0"/>
        <v>1046.0128170644425</v>
      </c>
      <c r="L58" s="10">
        <f t="shared" si="1"/>
        <v>4.6012817064442518E-2</v>
      </c>
      <c r="M58" s="10">
        <f t="shared" si="2"/>
        <v>-4.6012817064442518E-2</v>
      </c>
      <c r="N58" s="6">
        <f>DATEDIF(A58, I58, "d")</f>
        <v>5</v>
      </c>
    </row>
    <row r="59" spans="1:14" ht="14.25">
      <c r="A59" s="5">
        <v>42482</v>
      </c>
      <c r="B59" s="6" t="s">
        <v>151</v>
      </c>
      <c r="C59" s="6" t="s">
        <v>152</v>
      </c>
      <c r="D59" s="17">
        <v>15013219440</v>
      </c>
      <c r="E59" s="6" t="s">
        <v>19</v>
      </c>
      <c r="F59" s="6" t="str">
        <f>IF(E59="BUY", "SELL", IF(E59="SELL", "BUY", ""))</f>
        <v>BUY</v>
      </c>
      <c r="G59" s="7">
        <v>12.112439</v>
      </c>
      <c r="H59" s="7">
        <v>1000</v>
      </c>
      <c r="I59" s="11">
        <v>44642</v>
      </c>
      <c r="J59" s="9">
        <v>29.077390999999999</v>
      </c>
      <c r="K59" s="9">
        <f t="shared" si="0"/>
        <v>2400.6222858996439</v>
      </c>
      <c r="L59" s="10">
        <f t="shared" si="1"/>
        <v>1.400622285899644</v>
      </c>
      <c r="M59" s="10">
        <f t="shared" si="2"/>
        <v>-1.400622285899644</v>
      </c>
      <c r="N59" s="6">
        <f>DATEDIF(A59, I59, "d")</f>
        <v>2160</v>
      </c>
    </row>
    <row r="60" spans="1:14" ht="14.25">
      <c r="A60" s="5">
        <v>42482</v>
      </c>
      <c r="B60" s="6" t="s">
        <v>22</v>
      </c>
      <c r="C60" s="6" t="s">
        <v>23</v>
      </c>
      <c r="D60" s="17">
        <v>300794502426</v>
      </c>
      <c r="E60" s="6" t="s">
        <v>19</v>
      </c>
      <c r="F60" s="6" t="str">
        <f>IF(E60="BUY", "SELL", IF(E60="SELL", "BUY", ""))</f>
        <v>BUY</v>
      </c>
      <c r="G60" s="7">
        <v>74.27</v>
      </c>
      <c r="H60" s="7">
        <v>1000</v>
      </c>
      <c r="I60" s="5">
        <v>42492</v>
      </c>
      <c r="J60" s="9">
        <v>75.22</v>
      </c>
      <c r="K60" s="9">
        <f t="shared" si="0"/>
        <v>1012.7911673623266</v>
      </c>
      <c r="L60" s="10">
        <f t="shared" si="1"/>
        <v>1.2791167362326633E-2</v>
      </c>
      <c r="M60" s="10">
        <f t="shared" si="2"/>
        <v>-1.2791167362326633E-2</v>
      </c>
      <c r="N60" s="6">
        <f>DATEDIF(A60, I60, "d")</f>
        <v>10</v>
      </c>
    </row>
    <row r="61" spans="1:14" ht="14.25">
      <c r="A61" s="5">
        <v>42482</v>
      </c>
      <c r="B61" s="6" t="s">
        <v>153</v>
      </c>
      <c r="C61" s="6" t="s">
        <v>154</v>
      </c>
      <c r="D61" s="17">
        <v>34609881197</v>
      </c>
      <c r="E61" s="6" t="s">
        <v>16</v>
      </c>
      <c r="F61" s="6" t="str">
        <f>IF(E61="BUY", "SELL", IF(E61="SELL", "BUY", ""))</f>
        <v>SELL</v>
      </c>
      <c r="G61" s="7">
        <v>63.592143999999998</v>
      </c>
      <c r="H61" s="7">
        <v>1000</v>
      </c>
      <c r="I61" s="11">
        <v>42668</v>
      </c>
      <c r="J61" s="9">
        <v>66.595664999999997</v>
      </c>
      <c r="K61" s="9">
        <f t="shared" si="0"/>
        <v>1047.2310070250187</v>
      </c>
      <c r="L61" s="10">
        <f t="shared" si="1"/>
        <v>-4.7231007025018701E-2</v>
      </c>
      <c r="M61" s="10">
        <f t="shared" si="2"/>
        <v>4.7231007025018701E-2</v>
      </c>
      <c r="N61" s="6">
        <f>DATEDIF(A61, I61, "d")</f>
        <v>186</v>
      </c>
    </row>
    <row r="62" spans="1:14" ht="14.25">
      <c r="A62" s="5">
        <v>42482</v>
      </c>
      <c r="B62" s="6" t="s">
        <v>155</v>
      </c>
      <c r="C62" s="6" t="s">
        <v>156</v>
      </c>
      <c r="D62" s="17">
        <v>13294773669</v>
      </c>
      <c r="E62" s="6" t="s">
        <v>16</v>
      </c>
      <c r="F62" s="6" t="str">
        <f>IF(E62="BUY", "SELL", IF(E62="SELL", "BUY", ""))</f>
        <v>SELL</v>
      </c>
      <c r="G62" s="7">
        <v>123.132912</v>
      </c>
      <c r="H62" s="7">
        <v>1000</v>
      </c>
      <c r="I62" s="11">
        <v>42552</v>
      </c>
      <c r="J62" s="9">
        <v>123.67248499999999</v>
      </c>
      <c r="K62" s="9">
        <f t="shared" si="0"/>
        <v>1004.3820371924606</v>
      </c>
      <c r="L62" s="10">
        <f t="shared" si="1"/>
        <v>-4.382037192460643E-3</v>
      </c>
      <c r="M62" s="10">
        <f t="shared" si="2"/>
        <v>4.382037192460643E-3</v>
      </c>
      <c r="N62" s="6">
        <f>DATEDIF(A62, I62, "d")</f>
        <v>70</v>
      </c>
    </row>
    <row r="63" spans="1:14" ht="14.25">
      <c r="A63" s="5">
        <v>42482</v>
      </c>
      <c r="B63" s="6" t="s">
        <v>157</v>
      </c>
      <c r="C63" s="6" t="s">
        <v>158</v>
      </c>
      <c r="D63" s="17">
        <v>121670003777</v>
      </c>
      <c r="E63" s="6" t="s">
        <v>16</v>
      </c>
      <c r="F63" s="6" t="str">
        <f>IF(E63="BUY", "SELL", IF(E63="SELL", "BUY", ""))</f>
        <v>SELL</v>
      </c>
      <c r="G63" s="7">
        <v>166.78181499999999</v>
      </c>
      <c r="H63" s="7">
        <v>1000</v>
      </c>
      <c r="I63" s="11">
        <v>42654</v>
      </c>
      <c r="J63" s="9">
        <v>159.22624200000001</v>
      </c>
      <c r="K63" s="9">
        <f t="shared" si="0"/>
        <v>954.69786079495555</v>
      </c>
      <c r="L63" s="10">
        <f t="shared" si="1"/>
        <v>4.5302139205044452E-2</v>
      </c>
      <c r="M63" s="10">
        <f t="shared" si="2"/>
        <v>-4.5302139205044452E-2</v>
      </c>
      <c r="N63" s="6">
        <f>DATEDIF(A63, I63, "d")</f>
        <v>172</v>
      </c>
    </row>
    <row r="64" spans="1:14" ht="14.25">
      <c r="A64" s="5">
        <v>42482</v>
      </c>
      <c r="B64" s="6" t="s">
        <v>159</v>
      </c>
      <c r="C64" s="6" t="s">
        <v>160</v>
      </c>
      <c r="D64" s="17">
        <v>35546483315</v>
      </c>
      <c r="E64" s="6" t="s">
        <v>16</v>
      </c>
      <c r="F64" s="6" t="str">
        <f>IF(E64="BUY", "SELL", IF(E64="SELL", "BUY", ""))</f>
        <v>SELL</v>
      </c>
      <c r="G64" s="7">
        <v>35.883591000000003</v>
      </c>
      <c r="H64" s="7">
        <v>1000</v>
      </c>
      <c r="I64" s="11">
        <v>42922</v>
      </c>
      <c r="J64" s="9">
        <v>37.633277999999997</v>
      </c>
      <c r="K64" s="9">
        <f t="shared" si="0"/>
        <v>1048.7600864696064</v>
      </c>
      <c r="L64" s="10">
        <f t="shared" si="1"/>
        <v>-4.8760086469606452E-2</v>
      </c>
      <c r="M64" s="10">
        <f t="shared" si="2"/>
        <v>4.8760086469606452E-2</v>
      </c>
      <c r="N64" s="6">
        <f>DATEDIF(A64, I64, "d")</f>
        <v>440</v>
      </c>
    </row>
    <row r="65" spans="1:14" ht="14.25">
      <c r="A65" s="5">
        <v>42482</v>
      </c>
      <c r="B65" s="6" t="s">
        <v>161</v>
      </c>
      <c r="C65" s="6" t="s">
        <v>162</v>
      </c>
      <c r="D65" s="17">
        <v>19131597722</v>
      </c>
      <c r="E65" s="6" t="s">
        <v>16</v>
      </c>
      <c r="F65" s="6" t="str">
        <f>IF(E65="BUY", "SELL", IF(E65="SELL", "BUY", ""))</f>
        <v>SELL</v>
      </c>
      <c r="G65" s="7">
        <v>44.526192000000002</v>
      </c>
      <c r="H65" s="7">
        <v>1000</v>
      </c>
      <c r="I65" s="5">
        <v>42669</v>
      </c>
      <c r="J65" s="9">
        <v>36.372002000000002</v>
      </c>
      <c r="K65" s="9">
        <f t="shared" si="0"/>
        <v>816.86756415190405</v>
      </c>
      <c r="L65" s="10">
        <f t="shared" si="1"/>
        <v>0.18313243584809596</v>
      </c>
      <c r="M65" s="10">
        <f t="shared" si="2"/>
        <v>-0.18313243584809596</v>
      </c>
      <c r="N65" s="6">
        <f>DATEDIF(A65, I65, "d")</f>
        <v>187</v>
      </c>
    </row>
    <row r="66" spans="1:14" ht="14.25">
      <c r="A66" s="5">
        <v>42482</v>
      </c>
      <c r="B66" s="6" t="s">
        <v>163</v>
      </c>
      <c r="C66" s="6" t="s">
        <v>164</v>
      </c>
      <c r="D66" s="17">
        <v>725893281281</v>
      </c>
      <c r="E66" s="6" t="s">
        <v>16</v>
      </c>
      <c r="F66" s="6" t="str">
        <f>IF(E66="BUY", "SELL", IF(E66="SELL", "BUY", ""))</f>
        <v>SELL</v>
      </c>
      <c r="G66" s="7">
        <v>110.55999799999999</v>
      </c>
      <c r="H66" s="7">
        <v>1000</v>
      </c>
      <c r="I66" s="5">
        <v>42573</v>
      </c>
      <c r="J66" s="9">
        <v>121</v>
      </c>
      <c r="K66" s="9">
        <f t="shared" si="0"/>
        <v>1094.4283844867655</v>
      </c>
      <c r="L66" s="10">
        <f t="shared" si="1"/>
        <v>-9.4428384486765479E-2</v>
      </c>
      <c r="M66" s="10">
        <f t="shared" si="2"/>
        <v>9.4428384486765479E-2</v>
      </c>
      <c r="N66" s="6">
        <f>DATEDIF(A66, I66, "d")</f>
        <v>91</v>
      </c>
    </row>
    <row r="67" spans="1:14" ht="14.25">
      <c r="A67" s="5">
        <v>42482</v>
      </c>
      <c r="B67" s="6" t="s">
        <v>135</v>
      </c>
      <c r="C67" s="6" t="s">
        <v>136</v>
      </c>
      <c r="D67" s="17">
        <v>2353183809372</v>
      </c>
      <c r="E67" s="6" t="s">
        <v>19</v>
      </c>
      <c r="F67" s="6" t="str">
        <f>IF(E67="BUY", "SELL", IF(E67="SELL", "BUY", ""))</f>
        <v>BUY</v>
      </c>
      <c r="G67" s="7">
        <v>46.44</v>
      </c>
      <c r="H67" s="7">
        <v>1000</v>
      </c>
      <c r="I67" s="5">
        <v>42534</v>
      </c>
      <c r="J67" s="9">
        <v>45.28</v>
      </c>
      <c r="K67" s="9">
        <f t="shared" ref="K67:K130" si="3">(H67/G67)*J67</f>
        <v>975.02153316106819</v>
      </c>
      <c r="L67" s="10">
        <f t="shared" ref="L67:L130" si="4">IF(F67="BUY",(K67-H67)/H67, IF(F67="SELL", (H67-K67)/H67, "Invalid"))</f>
        <v>-2.4978466838931807E-2</v>
      </c>
      <c r="M67" s="10">
        <f t="shared" ref="M67:M130" si="5">IF(E67="BUY",(K67-H67)/H67,IF(E67="SELL",(H67-K67)/H67,""))</f>
        <v>2.4978466838931807E-2</v>
      </c>
      <c r="N67" s="6">
        <f>DATEDIF(A67, I67, "d")</f>
        <v>52</v>
      </c>
    </row>
    <row r="68" spans="1:14" ht="14.25">
      <c r="A68" s="5">
        <v>42482</v>
      </c>
      <c r="B68" s="6" t="s">
        <v>165</v>
      </c>
      <c r="C68" s="6" t="s">
        <v>166</v>
      </c>
      <c r="D68" s="17">
        <v>48284720400</v>
      </c>
      <c r="E68" s="6" t="s">
        <v>16</v>
      </c>
      <c r="F68" s="6" t="str">
        <f>IF(E68="BUY", "SELL", IF(E68="SELL", "BUY", ""))</f>
        <v>SELL</v>
      </c>
      <c r="G68" s="7">
        <v>78.485664</v>
      </c>
      <c r="H68" s="7">
        <v>1000</v>
      </c>
      <c r="I68" s="5">
        <v>42573</v>
      </c>
      <c r="J68" s="9">
        <v>79.596885999999998</v>
      </c>
      <c r="K68" s="9">
        <f t="shared" si="3"/>
        <v>1014.1582799121122</v>
      </c>
      <c r="L68" s="10">
        <f t="shared" si="4"/>
        <v>-1.415827991211222E-2</v>
      </c>
      <c r="M68" s="10">
        <f t="shared" si="5"/>
        <v>1.415827991211222E-2</v>
      </c>
      <c r="N68" s="6">
        <f>DATEDIF(A68, I68, "d")</f>
        <v>91</v>
      </c>
    </row>
    <row r="69" spans="1:14" ht="14.25">
      <c r="A69" s="5">
        <v>42482</v>
      </c>
      <c r="B69" s="6" t="s">
        <v>167</v>
      </c>
      <c r="C69" s="6" t="s">
        <v>168</v>
      </c>
      <c r="D69" s="17">
        <v>359532201359</v>
      </c>
      <c r="E69" s="6" t="s">
        <v>19</v>
      </c>
      <c r="F69" s="6" t="str">
        <f>IF(E69="BUY", "SELL", IF(E69="SELL", "BUY", ""))</f>
        <v>BUY</v>
      </c>
      <c r="G69" s="7">
        <v>66.195992000000004</v>
      </c>
      <c r="H69" s="7">
        <v>1000</v>
      </c>
      <c r="I69" s="5">
        <v>42506</v>
      </c>
      <c r="J69" s="9">
        <v>66.75206</v>
      </c>
      <c r="K69" s="9">
        <f t="shared" si="3"/>
        <v>1008.4003273189106</v>
      </c>
      <c r="L69" s="10">
        <f t="shared" si="4"/>
        <v>8.4003273189106262E-3</v>
      </c>
      <c r="M69" s="10">
        <f t="shared" si="5"/>
        <v>-8.4003273189106262E-3</v>
      </c>
      <c r="N69" s="6">
        <f>DATEDIF(A69, I69, "d")</f>
        <v>24</v>
      </c>
    </row>
    <row r="70" spans="1:14" ht="14.25">
      <c r="A70" s="5">
        <v>42482</v>
      </c>
      <c r="B70" s="6" t="s">
        <v>171</v>
      </c>
      <c r="C70" s="6" t="s">
        <v>172</v>
      </c>
      <c r="D70" s="17">
        <v>82460626286</v>
      </c>
      <c r="E70" s="6" t="s">
        <v>16</v>
      </c>
      <c r="F70" s="6" t="str">
        <f>IF(E70="BUY", "SELL", IF(E70="SELL", "BUY", ""))</f>
        <v>SELL</v>
      </c>
      <c r="G70" s="7">
        <v>64.650550999999993</v>
      </c>
      <c r="H70" s="7">
        <v>1000</v>
      </c>
      <c r="I70" s="5">
        <v>42514</v>
      </c>
      <c r="J70" s="9">
        <v>61.164462999999998</v>
      </c>
      <c r="K70" s="9">
        <f t="shared" si="3"/>
        <v>946.07798470271359</v>
      </c>
      <c r="L70" s="10">
        <f t="shared" si="4"/>
        <v>5.3922015297286408E-2</v>
      </c>
      <c r="M70" s="10">
        <f t="shared" si="5"/>
        <v>-5.3922015297286408E-2</v>
      </c>
      <c r="N70" s="6">
        <f>DATEDIF(A70, I70, "d")</f>
        <v>32</v>
      </c>
    </row>
    <row r="71" spans="1:14" ht="14.25">
      <c r="A71" s="11">
        <v>42482</v>
      </c>
      <c r="B71" s="6" t="s">
        <v>175</v>
      </c>
      <c r="C71" s="6" t="s">
        <v>176</v>
      </c>
      <c r="D71" s="17">
        <v>23653160800</v>
      </c>
      <c r="E71" s="12" t="s">
        <v>16</v>
      </c>
      <c r="F71" s="13" t="str">
        <f>IF(E71="BUY", "SELL", IF(E71="SELL", "BUY", ""))</f>
        <v>SELL</v>
      </c>
      <c r="G71" s="7">
        <v>23.787901000000002</v>
      </c>
      <c r="H71" s="7">
        <v>1000</v>
      </c>
      <c r="I71" s="11">
        <v>43955</v>
      </c>
      <c r="J71" s="9">
        <v>15.559365</v>
      </c>
      <c r="K71" s="9">
        <f t="shared" si="3"/>
        <v>654.08734465474697</v>
      </c>
      <c r="L71" s="10">
        <f t="shared" si="4"/>
        <v>0.34591265534525301</v>
      </c>
      <c r="M71" s="10">
        <f t="shared" si="5"/>
        <v>-0.34591265534525301</v>
      </c>
      <c r="N71" s="6">
        <f>DATEDIF(A71, I71, "d")</f>
        <v>1473</v>
      </c>
    </row>
    <row r="72" spans="1:14" ht="14.25">
      <c r="A72" s="11">
        <v>42482</v>
      </c>
      <c r="B72" s="6" t="s">
        <v>51</v>
      </c>
      <c r="C72" s="6" t="s">
        <v>52</v>
      </c>
      <c r="D72" s="17">
        <v>444889529764</v>
      </c>
      <c r="E72" s="13" t="s">
        <v>19</v>
      </c>
      <c r="F72" s="12" t="str">
        <f>IF(E72="BUY", "SELL", IF(E72="SELL", "BUY", ""))</f>
        <v>BUY</v>
      </c>
      <c r="G72" s="7">
        <v>61.66</v>
      </c>
      <c r="H72" s="7">
        <v>1000</v>
      </c>
      <c r="I72" s="11">
        <v>42487</v>
      </c>
      <c r="J72" s="9">
        <v>62.32</v>
      </c>
      <c r="K72" s="9">
        <f t="shared" si="3"/>
        <v>1010.7038598767435</v>
      </c>
      <c r="L72" s="10">
        <f t="shared" si="4"/>
        <v>1.0703859876743537E-2</v>
      </c>
      <c r="M72" s="10">
        <f t="shared" si="5"/>
        <v>-1.0703859876743537E-2</v>
      </c>
      <c r="N72" s="6">
        <f>DATEDIF(A72, I72, "d")</f>
        <v>5</v>
      </c>
    </row>
    <row r="73" spans="1:14" ht="14.25">
      <c r="A73" s="5">
        <v>42485</v>
      </c>
      <c r="B73" s="6" t="s">
        <v>177</v>
      </c>
      <c r="C73" s="6" t="s">
        <v>177</v>
      </c>
      <c r="D73" s="17">
        <v>61935406606</v>
      </c>
      <c r="E73" s="6" t="s">
        <v>16</v>
      </c>
      <c r="F73" s="6" t="str">
        <f>IF(E73="BUY", "SELL", IF(E73="SELL", "BUY", ""))</f>
        <v>SELL</v>
      </c>
      <c r="G73" s="7">
        <v>8.1461229999999993</v>
      </c>
      <c r="H73" s="7">
        <v>1000</v>
      </c>
      <c r="I73" s="11">
        <v>42493</v>
      </c>
      <c r="J73" s="9">
        <v>7.9660310000000001</v>
      </c>
      <c r="K73" s="9">
        <f t="shared" si="3"/>
        <v>977.89230533346972</v>
      </c>
      <c r="L73" s="10">
        <f t="shared" si="4"/>
        <v>2.210769466653028E-2</v>
      </c>
      <c r="M73" s="10">
        <f t="shared" si="5"/>
        <v>-2.210769466653028E-2</v>
      </c>
      <c r="N73" s="6">
        <f>DATEDIF(A73, I73, "d")</f>
        <v>8</v>
      </c>
    </row>
    <row r="74" spans="1:14" ht="14.25">
      <c r="A74" s="5">
        <v>42485</v>
      </c>
      <c r="B74" s="6" t="s">
        <v>178</v>
      </c>
      <c r="C74" s="6" t="s">
        <v>179</v>
      </c>
      <c r="D74" s="17">
        <v>85652421093</v>
      </c>
      <c r="E74" s="6" t="s">
        <v>16</v>
      </c>
      <c r="F74" s="6" t="str">
        <f>IF(E74="BUY", "SELL", IF(E74="SELL", "BUY", ""))</f>
        <v>SELL</v>
      </c>
      <c r="G74" s="7">
        <v>83.589911999999998</v>
      </c>
      <c r="H74" s="7">
        <v>1000</v>
      </c>
      <c r="I74" s="11">
        <v>42683</v>
      </c>
      <c r="J74" s="9">
        <v>63.360657000000003</v>
      </c>
      <c r="K74" s="9">
        <f t="shared" si="3"/>
        <v>757.9940627285265</v>
      </c>
      <c r="L74" s="10">
        <f t="shared" si="4"/>
        <v>0.24200593727147349</v>
      </c>
      <c r="M74" s="10">
        <f t="shared" si="5"/>
        <v>-0.24200593727147349</v>
      </c>
      <c r="N74" s="6">
        <f>DATEDIF(A74, I74, "d")</f>
        <v>198</v>
      </c>
    </row>
    <row r="75" spans="1:14" ht="14.25">
      <c r="A75" s="5">
        <v>42485</v>
      </c>
      <c r="B75" s="6" t="s">
        <v>180</v>
      </c>
      <c r="C75" s="6" t="s">
        <v>181</v>
      </c>
      <c r="D75" s="17">
        <v>57646262221</v>
      </c>
      <c r="E75" s="6" t="s">
        <v>16</v>
      </c>
      <c r="F75" s="6" t="str">
        <f>IF(E75="BUY", "SELL", IF(E75="SELL", "BUY", ""))</f>
        <v>SELL</v>
      </c>
      <c r="G75" s="7">
        <v>15.945713</v>
      </c>
      <c r="H75" s="7">
        <v>1000</v>
      </c>
      <c r="I75" s="5">
        <v>42495</v>
      </c>
      <c r="J75" s="9">
        <v>15.275062</v>
      </c>
      <c r="K75" s="9">
        <f t="shared" si="3"/>
        <v>957.94161101482268</v>
      </c>
      <c r="L75" s="10">
        <f t="shared" si="4"/>
        <v>4.2058388985177317E-2</v>
      </c>
      <c r="M75" s="10">
        <f t="shared" si="5"/>
        <v>-4.2058388985177317E-2</v>
      </c>
      <c r="N75" s="6">
        <f>DATEDIF(A75, I75, "d")</f>
        <v>10</v>
      </c>
    </row>
    <row r="76" spans="1:14" ht="14.25">
      <c r="A76" s="5">
        <v>42485</v>
      </c>
      <c r="B76" s="6" t="s">
        <v>125</v>
      </c>
      <c r="C76" s="6" t="s">
        <v>126</v>
      </c>
      <c r="D76" s="17">
        <v>1620437216470</v>
      </c>
      <c r="E76" s="6" t="s">
        <v>19</v>
      </c>
      <c r="F76" s="6" t="str">
        <f>IF(E76="BUY", "SELL", IF(E76="SELL", "BUY", ""))</f>
        <v>BUY</v>
      </c>
      <c r="G76" s="7">
        <v>37.110500000000002</v>
      </c>
      <c r="H76" s="7">
        <v>1000</v>
      </c>
      <c r="I76" s="11">
        <v>42487</v>
      </c>
      <c r="J76" s="9">
        <v>36.073002000000002</v>
      </c>
      <c r="K76" s="9">
        <f t="shared" si="3"/>
        <v>972.04300669621807</v>
      </c>
      <c r="L76" s="10">
        <f t="shared" si="4"/>
        <v>-2.795699330378193E-2</v>
      </c>
      <c r="M76" s="10">
        <f t="shared" si="5"/>
        <v>2.795699330378193E-2</v>
      </c>
      <c r="N76" s="6">
        <f>DATEDIF(A76, I76, "d")</f>
        <v>2</v>
      </c>
    </row>
    <row r="77" spans="1:14" ht="14.25">
      <c r="A77" s="5">
        <v>42485</v>
      </c>
      <c r="B77" s="6" t="s">
        <v>182</v>
      </c>
      <c r="C77" s="6" t="s">
        <v>183</v>
      </c>
      <c r="D77" s="17">
        <v>21955840000</v>
      </c>
      <c r="E77" s="6" t="s">
        <v>16</v>
      </c>
      <c r="F77" s="6" t="str">
        <f>IF(E77="BUY", "SELL", IF(E77="SELL", "BUY", ""))</f>
        <v>SELL</v>
      </c>
      <c r="G77" s="7">
        <v>8.1546269999999996</v>
      </c>
      <c r="H77" s="7">
        <v>1000</v>
      </c>
      <c r="I77" s="11">
        <v>43056</v>
      </c>
      <c r="J77" s="9">
        <v>11.374643000000001</v>
      </c>
      <c r="K77" s="9">
        <f t="shared" si="3"/>
        <v>1394.8698082695873</v>
      </c>
      <c r="L77" s="10">
        <f t="shared" si="4"/>
        <v>-0.39486980826958734</v>
      </c>
      <c r="M77" s="10">
        <f t="shared" si="5"/>
        <v>0.39486980826958734</v>
      </c>
      <c r="N77" s="6">
        <f>DATEDIF(A77, I77, "d")</f>
        <v>571</v>
      </c>
    </row>
    <row r="78" spans="1:14" ht="14.25">
      <c r="A78" s="11">
        <v>42485</v>
      </c>
      <c r="B78" s="6" t="s">
        <v>191</v>
      </c>
      <c r="C78" s="6" t="s">
        <v>192</v>
      </c>
      <c r="D78" s="17">
        <v>137339890294</v>
      </c>
      <c r="E78" s="12" t="s">
        <v>16</v>
      </c>
      <c r="F78" s="13" t="str">
        <f>IF(E78="BUY", "SELL", IF(E78="SELL", "BUY", ""))</f>
        <v>SELL</v>
      </c>
      <c r="G78" s="7">
        <v>74.644417000000004</v>
      </c>
      <c r="H78" s="7">
        <v>1000</v>
      </c>
      <c r="I78" s="11">
        <v>42748</v>
      </c>
      <c r="J78" s="9">
        <v>91.338913000000005</v>
      </c>
      <c r="K78" s="9">
        <f t="shared" si="3"/>
        <v>1223.6536457910845</v>
      </c>
      <c r="L78" s="10">
        <f t="shared" si="4"/>
        <v>-0.22365364579108449</v>
      </c>
      <c r="M78" s="10">
        <f t="shared" si="5"/>
        <v>0.22365364579108449</v>
      </c>
      <c r="N78" s="6">
        <f>DATEDIF(A78, I78, "d")</f>
        <v>263</v>
      </c>
    </row>
    <row r="79" spans="1:14" ht="14.25">
      <c r="A79" s="11">
        <v>42485</v>
      </c>
      <c r="B79" s="6" t="s">
        <v>193</v>
      </c>
      <c r="C79" s="6" t="s">
        <v>194</v>
      </c>
      <c r="D79" s="17">
        <v>22910946728</v>
      </c>
      <c r="E79" s="12" t="s">
        <v>16</v>
      </c>
      <c r="F79" s="13" t="str">
        <f>IF(E79="BUY", "SELL", IF(E79="SELL", "BUY", ""))</f>
        <v>SELL</v>
      </c>
      <c r="G79" s="7">
        <v>63.092269999999999</v>
      </c>
      <c r="H79" s="7">
        <v>1000</v>
      </c>
      <c r="I79" s="11">
        <v>42495</v>
      </c>
      <c r="J79" s="9">
        <v>63.932063999999997</v>
      </c>
      <c r="K79" s="9">
        <f t="shared" si="3"/>
        <v>1013.3105687907567</v>
      </c>
      <c r="L79" s="10">
        <f t="shared" si="4"/>
        <v>-1.3310568790756747E-2</v>
      </c>
      <c r="M79" s="10">
        <f t="shared" si="5"/>
        <v>1.3310568790756747E-2</v>
      </c>
      <c r="N79" s="6">
        <f>DATEDIF(A79, I79, "d")</f>
        <v>10</v>
      </c>
    </row>
    <row r="80" spans="1:14" ht="14.25">
      <c r="A80" s="5">
        <v>42486</v>
      </c>
      <c r="B80" s="6" t="s">
        <v>199</v>
      </c>
      <c r="C80" s="6" t="s">
        <v>200</v>
      </c>
      <c r="D80" s="17">
        <v>51019058160</v>
      </c>
      <c r="E80" s="6" t="s">
        <v>16</v>
      </c>
      <c r="F80" s="6" t="str">
        <f>IF(E80="BUY", "SELL", IF(E80="SELL", "BUY", ""))</f>
        <v>SELL</v>
      </c>
      <c r="G80" s="7">
        <v>445.92001299999998</v>
      </c>
      <c r="H80" s="7">
        <v>1000</v>
      </c>
      <c r="I80" s="11">
        <v>42940</v>
      </c>
      <c r="J80" s="9">
        <v>339.98001099999999</v>
      </c>
      <c r="K80" s="9">
        <f t="shared" si="3"/>
        <v>762.42375558057756</v>
      </c>
      <c r="L80" s="10">
        <f t="shared" si="4"/>
        <v>0.23757624441942243</v>
      </c>
      <c r="M80" s="10">
        <f t="shared" si="5"/>
        <v>-0.23757624441942243</v>
      </c>
      <c r="N80" s="6">
        <f>DATEDIF(A80, I80, "d")</f>
        <v>454</v>
      </c>
    </row>
    <row r="81" spans="1:14" ht="14.25">
      <c r="A81" s="5">
        <v>42486</v>
      </c>
      <c r="B81" s="6" t="s">
        <v>205</v>
      </c>
      <c r="C81" s="6" t="s">
        <v>206</v>
      </c>
      <c r="D81" s="17">
        <v>124202013167</v>
      </c>
      <c r="E81" s="6" t="s">
        <v>16</v>
      </c>
      <c r="F81" s="6" t="str">
        <f>IF(E81="BUY", "SELL", IF(E81="SELL", "BUY", ""))</f>
        <v>SELL</v>
      </c>
      <c r="G81" s="7">
        <v>93.87</v>
      </c>
      <c r="H81" s="7">
        <v>1000</v>
      </c>
      <c r="I81" s="11">
        <v>42650</v>
      </c>
      <c r="J81" s="9">
        <v>88.82</v>
      </c>
      <c r="K81" s="9">
        <f t="shared" si="3"/>
        <v>946.20219452434196</v>
      </c>
      <c r="L81" s="10">
        <f t="shared" si="4"/>
        <v>5.3797805475658038E-2</v>
      </c>
      <c r="M81" s="10">
        <f t="shared" si="5"/>
        <v>-5.3797805475658038E-2</v>
      </c>
      <c r="N81" s="6">
        <f>DATEDIF(A81, I81, "d")</f>
        <v>164</v>
      </c>
    </row>
    <row r="82" spans="1:14" ht="14.25">
      <c r="A82" s="5">
        <v>42486</v>
      </c>
      <c r="B82" s="6" t="s">
        <v>207</v>
      </c>
      <c r="C82" s="6" t="s">
        <v>208</v>
      </c>
      <c r="D82" s="17">
        <v>448254934940</v>
      </c>
      <c r="E82" s="6" t="s">
        <v>16</v>
      </c>
      <c r="F82" s="6" t="str">
        <f>IF(E82="BUY", "SELL", IF(E82="SELL", "BUY", ""))</f>
        <v>SELL</v>
      </c>
      <c r="G82" s="7">
        <v>93.074355999999995</v>
      </c>
      <c r="H82" s="7">
        <v>1000</v>
      </c>
      <c r="I82" s="5">
        <v>43012</v>
      </c>
      <c r="J82" s="9">
        <v>114.037254</v>
      </c>
      <c r="K82" s="9">
        <f t="shared" si="3"/>
        <v>1225.227429991565</v>
      </c>
      <c r="L82" s="10">
        <f t="shared" si="4"/>
        <v>-0.22522742999156503</v>
      </c>
      <c r="M82" s="10">
        <f t="shared" si="5"/>
        <v>0.22522742999156503</v>
      </c>
      <c r="N82" s="6">
        <f>DATEDIF(A82, I82, "d")</f>
        <v>526</v>
      </c>
    </row>
    <row r="83" spans="1:14" ht="14.25">
      <c r="A83" s="5">
        <v>42486</v>
      </c>
      <c r="B83" s="6" t="s">
        <v>209</v>
      </c>
      <c r="C83" s="6" t="s">
        <v>210</v>
      </c>
      <c r="D83" s="17">
        <v>113339063460</v>
      </c>
      <c r="E83" s="6" t="s">
        <v>16</v>
      </c>
      <c r="F83" s="6" t="str">
        <f>IF(E83="BUY", "SELL", IF(E83="SELL", "BUY", ""))</f>
        <v>SELL</v>
      </c>
      <c r="G83" s="7">
        <v>191.807739</v>
      </c>
      <c r="H83" s="7">
        <v>1000</v>
      </c>
      <c r="I83" s="5">
        <v>42612</v>
      </c>
      <c r="J83" s="9">
        <v>200.54582199999999</v>
      </c>
      <c r="K83" s="9">
        <f t="shared" si="3"/>
        <v>1045.5564673540102</v>
      </c>
      <c r="L83" s="10">
        <f t="shared" si="4"/>
        <v>-4.5556467354010241E-2</v>
      </c>
      <c r="M83" s="10">
        <f t="shared" si="5"/>
        <v>4.5556467354010241E-2</v>
      </c>
      <c r="N83" s="6">
        <f>DATEDIF(A83, I83, "d")</f>
        <v>126</v>
      </c>
    </row>
    <row r="84" spans="1:14" ht="14.25">
      <c r="A84" s="5">
        <v>42486</v>
      </c>
      <c r="B84" s="6" t="s">
        <v>213</v>
      </c>
      <c r="C84" s="6" t="s">
        <v>214</v>
      </c>
      <c r="D84" s="17">
        <v>64134736628</v>
      </c>
      <c r="E84" s="6" t="s">
        <v>16</v>
      </c>
      <c r="F84" s="6" t="str">
        <f>IF(E84="BUY", "SELL", IF(E84="SELL", "BUY", ""))</f>
        <v>SELL</v>
      </c>
      <c r="G84" s="7">
        <v>50.266666000000001</v>
      </c>
      <c r="H84" s="7">
        <v>1000</v>
      </c>
      <c r="I84" s="5">
        <v>42613</v>
      </c>
      <c r="J84" s="9">
        <v>44.389999000000003</v>
      </c>
      <c r="K84" s="9">
        <f t="shared" si="3"/>
        <v>883.09017749456461</v>
      </c>
      <c r="L84" s="10">
        <f t="shared" si="4"/>
        <v>0.11690982250543538</v>
      </c>
      <c r="M84" s="10">
        <f t="shared" si="5"/>
        <v>-0.11690982250543538</v>
      </c>
      <c r="N84" s="6">
        <f>DATEDIF(A84, I84, "d")</f>
        <v>127</v>
      </c>
    </row>
    <row r="85" spans="1:14" ht="14.25">
      <c r="A85" s="5">
        <v>42486</v>
      </c>
      <c r="B85" s="6" t="s">
        <v>215</v>
      </c>
      <c r="C85" s="6" t="s">
        <v>216</v>
      </c>
      <c r="D85" s="17">
        <v>10159631000</v>
      </c>
      <c r="E85" s="6" t="s">
        <v>16</v>
      </c>
      <c r="F85" s="6" t="str">
        <f>IF(E85="BUY", "SELL", IF(E85="SELL", "BUY", ""))</f>
        <v>SELL</v>
      </c>
      <c r="G85" s="7">
        <v>57.69</v>
      </c>
      <c r="H85" s="7">
        <v>1000</v>
      </c>
      <c r="I85" s="5">
        <v>43363</v>
      </c>
      <c r="J85" s="9">
        <v>105.46</v>
      </c>
      <c r="K85" s="9">
        <f t="shared" si="3"/>
        <v>1828.0464551915411</v>
      </c>
      <c r="L85" s="10">
        <f t="shared" si="4"/>
        <v>-0.82804645519154108</v>
      </c>
      <c r="M85" s="10">
        <f t="shared" si="5"/>
        <v>0.82804645519154108</v>
      </c>
      <c r="N85" s="6">
        <f>DATEDIF(A85, I85, "d")</f>
        <v>877</v>
      </c>
    </row>
    <row r="86" spans="1:14" ht="14.25">
      <c r="A86" s="5">
        <v>42486</v>
      </c>
      <c r="B86" s="6" t="s">
        <v>217</v>
      </c>
      <c r="C86" s="6" t="s">
        <v>218</v>
      </c>
      <c r="D86" s="17">
        <v>55596444960</v>
      </c>
      <c r="E86" s="6" t="s">
        <v>16</v>
      </c>
      <c r="F86" s="6" t="str">
        <f>IF(E86="BUY", "SELL", IF(E86="SELL", "BUY", ""))</f>
        <v>SELL</v>
      </c>
      <c r="G86" s="7">
        <v>132.37133800000001</v>
      </c>
      <c r="H86" s="7">
        <v>1000</v>
      </c>
      <c r="I86" s="5">
        <v>42514</v>
      </c>
      <c r="J86" s="9">
        <v>130.45813000000001</v>
      </c>
      <c r="K86" s="9">
        <f t="shared" si="3"/>
        <v>985.54665965527977</v>
      </c>
      <c r="L86" s="10">
        <f t="shared" si="4"/>
        <v>1.4453340344720232E-2</v>
      </c>
      <c r="M86" s="10">
        <f t="shared" si="5"/>
        <v>-1.4453340344720232E-2</v>
      </c>
      <c r="N86" s="6">
        <f>DATEDIF(A86, I86, "d")</f>
        <v>28</v>
      </c>
    </row>
    <row r="87" spans="1:14" ht="14.25">
      <c r="A87" s="5">
        <v>42486</v>
      </c>
      <c r="B87" s="6" t="s">
        <v>221</v>
      </c>
      <c r="C87" s="6" t="s">
        <v>222</v>
      </c>
      <c r="D87" s="17">
        <v>47103450240</v>
      </c>
      <c r="E87" s="6" t="s">
        <v>16</v>
      </c>
      <c r="F87" s="6" t="str">
        <f>IF(E87="BUY", "SELL", IF(E87="SELL", "BUY", ""))</f>
        <v>SELL</v>
      </c>
      <c r="G87" s="7">
        <v>141.25</v>
      </c>
      <c r="H87" s="7">
        <v>1000</v>
      </c>
      <c r="I87" s="5">
        <v>42586</v>
      </c>
      <c r="J87" s="9">
        <v>148.29</v>
      </c>
      <c r="K87" s="9">
        <f t="shared" si="3"/>
        <v>1049.8407079646017</v>
      </c>
      <c r="L87" s="10">
        <f t="shared" si="4"/>
        <v>-4.9840707964601737E-2</v>
      </c>
      <c r="M87" s="10">
        <f t="shared" si="5"/>
        <v>4.9840707964601737E-2</v>
      </c>
      <c r="N87" s="6">
        <f>DATEDIF(A87, I87, "d")</f>
        <v>100</v>
      </c>
    </row>
    <row r="88" spans="1:14" ht="14.25">
      <c r="A88" s="5">
        <v>42487</v>
      </c>
      <c r="B88" s="6" t="s">
        <v>225</v>
      </c>
      <c r="C88" s="6" t="s">
        <v>226</v>
      </c>
      <c r="D88" s="17">
        <v>41941487741</v>
      </c>
      <c r="E88" s="6" t="s">
        <v>16</v>
      </c>
      <c r="F88" s="6" t="str">
        <f>IF(E88="BUY", "SELL", IF(E88="SELL", "BUY", ""))</f>
        <v>SELL</v>
      </c>
      <c r="G88" s="7">
        <v>46.801322999999996</v>
      </c>
      <c r="H88" s="7">
        <v>1000</v>
      </c>
      <c r="I88" s="5">
        <v>42535</v>
      </c>
      <c r="J88" s="9">
        <v>44.87</v>
      </c>
      <c r="K88" s="9">
        <f t="shared" si="3"/>
        <v>958.73358109983349</v>
      </c>
      <c r="L88" s="10">
        <f t="shared" si="4"/>
        <v>4.1266418900166517E-2</v>
      </c>
      <c r="M88" s="10">
        <f t="shared" si="5"/>
        <v>-4.1266418900166517E-2</v>
      </c>
      <c r="N88" s="6">
        <f>DATEDIF(A88, I88, "d")</f>
        <v>48</v>
      </c>
    </row>
    <row r="89" spans="1:14" ht="14.25">
      <c r="A89" s="5">
        <v>42487</v>
      </c>
      <c r="B89" s="6" t="s">
        <v>147</v>
      </c>
      <c r="C89" s="6" t="s">
        <v>148</v>
      </c>
      <c r="D89" s="17">
        <v>136351276474</v>
      </c>
      <c r="E89" s="6" t="s">
        <v>16</v>
      </c>
      <c r="F89" s="6" t="str">
        <f>IF(E89="BUY", "SELL", IF(E89="SELL", "BUY", ""))</f>
        <v>SELL</v>
      </c>
      <c r="G89" s="7">
        <v>124.075577</v>
      </c>
      <c r="H89" s="7">
        <v>1000</v>
      </c>
      <c r="I89" s="5">
        <v>42506</v>
      </c>
      <c r="J89" s="9">
        <v>122.40484600000001</v>
      </c>
      <c r="K89" s="9">
        <f t="shared" si="3"/>
        <v>986.53456997423439</v>
      </c>
      <c r="L89" s="10">
        <f t="shared" si="4"/>
        <v>1.3465430025765614E-2</v>
      </c>
      <c r="M89" s="10">
        <f t="shared" si="5"/>
        <v>-1.3465430025765614E-2</v>
      </c>
      <c r="N89" s="6">
        <f>DATEDIF(A89, I89, "d")</f>
        <v>19</v>
      </c>
    </row>
    <row r="90" spans="1:14" ht="14.25">
      <c r="A90" s="5">
        <v>42487</v>
      </c>
      <c r="B90" s="6" t="s">
        <v>227</v>
      </c>
      <c r="C90" s="6" t="s">
        <v>228</v>
      </c>
      <c r="D90" s="17">
        <v>21139470831</v>
      </c>
      <c r="E90" s="6" t="s">
        <v>16</v>
      </c>
      <c r="F90" s="6" t="str">
        <f>IF(E90="BUY", "SELL", IF(E90="SELL", "BUY", ""))</f>
        <v>SELL</v>
      </c>
      <c r="G90" s="7">
        <v>40.102241999999997</v>
      </c>
      <c r="H90" s="7">
        <v>1000</v>
      </c>
      <c r="I90" s="11">
        <v>43405</v>
      </c>
      <c r="J90" s="9">
        <v>58.792343000000002</v>
      </c>
      <c r="K90" s="9">
        <f t="shared" si="3"/>
        <v>1466.0612491441252</v>
      </c>
      <c r="L90" s="10">
        <f t="shared" si="4"/>
        <v>-0.46606124914412522</v>
      </c>
      <c r="M90" s="10">
        <f t="shared" si="5"/>
        <v>0.46606124914412522</v>
      </c>
      <c r="N90" s="6">
        <f>DATEDIF(A90, I90, "d")</f>
        <v>918</v>
      </c>
    </row>
    <row r="91" spans="1:14" ht="14.25">
      <c r="A91" s="5">
        <v>42487</v>
      </c>
      <c r="B91" s="6" t="s">
        <v>229</v>
      </c>
      <c r="C91" s="6" t="s">
        <v>230</v>
      </c>
      <c r="D91" s="17">
        <v>72158161394</v>
      </c>
      <c r="E91" s="6" t="s">
        <v>16</v>
      </c>
      <c r="F91" s="6" t="str">
        <f>IF(E91="BUY", "SELL", IF(E91="SELL", "BUY", ""))</f>
        <v>SELL</v>
      </c>
      <c r="G91" s="7">
        <v>21.889999</v>
      </c>
      <c r="H91" s="7">
        <v>1000</v>
      </c>
      <c r="I91" s="11">
        <v>44727</v>
      </c>
      <c r="J91" s="9">
        <v>36.029998999999997</v>
      </c>
      <c r="K91" s="9">
        <f t="shared" si="3"/>
        <v>1645.9570875265915</v>
      </c>
      <c r="L91" s="10">
        <f t="shared" si="4"/>
        <v>-0.64595708752659153</v>
      </c>
      <c r="M91" s="10">
        <f t="shared" si="5"/>
        <v>0.64595708752659153</v>
      </c>
      <c r="N91" s="6">
        <f>DATEDIF(A91, I91, "d")</f>
        <v>2240</v>
      </c>
    </row>
    <row r="92" spans="1:14" ht="14.25">
      <c r="A92" s="5">
        <v>42487</v>
      </c>
      <c r="B92" s="6" t="s">
        <v>233</v>
      </c>
      <c r="C92" s="6" t="s">
        <v>234</v>
      </c>
      <c r="D92" s="17">
        <v>82790385699</v>
      </c>
      <c r="E92" s="6" t="s">
        <v>16</v>
      </c>
      <c r="F92" s="6" t="str">
        <f>IF(E92="BUY", "SELL", IF(E92="SELL", "BUY", ""))</f>
        <v>SELL</v>
      </c>
      <c r="G92" s="7">
        <v>102.271614</v>
      </c>
      <c r="H92" s="7">
        <v>1000</v>
      </c>
      <c r="I92" s="11">
        <v>44727</v>
      </c>
      <c r="J92" s="9">
        <v>195.07699600000001</v>
      </c>
      <c r="K92" s="9">
        <f t="shared" si="3"/>
        <v>1907.4402795677011</v>
      </c>
      <c r="L92" s="10">
        <f t="shared" si="4"/>
        <v>-0.90744027956770101</v>
      </c>
      <c r="M92" s="10">
        <f t="shared" si="5"/>
        <v>0.90744027956770101</v>
      </c>
      <c r="N92" s="6">
        <f>DATEDIF(A92, I92, "d")</f>
        <v>2240</v>
      </c>
    </row>
    <row r="93" spans="1:14" ht="14.25">
      <c r="A93" s="5">
        <v>42487</v>
      </c>
      <c r="B93" s="6" t="s">
        <v>235</v>
      </c>
      <c r="C93" s="6" t="s">
        <v>236</v>
      </c>
      <c r="D93" s="17">
        <v>46424173215</v>
      </c>
      <c r="E93" s="6" t="s">
        <v>16</v>
      </c>
      <c r="F93" s="6" t="str">
        <f>IF(E93="BUY", "SELL", IF(E93="SELL", "BUY", ""))</f>
        <v>SELL</v>
      </c>
      <c r="G93" s="7">
        <v>36.310001</v>
      </c>
      <c r="H93" s="7">
        <v>1000</v>
      </c>
      <c r="I93" s="11">
        <v>42669</v>
      </c>
      <c r="J93" s="9">
        <v>31.416668000000001</v>
      </c>
      <c r="K93" s="9">
        <f t="shared" si="3"/>
        <v>865.23456719265857</v>
      </c>
      <c r="L93" s="10">
        <f t="shared" si="4"/>
        <v>0.13476543280734143</v>
      </c>
      <c r="M93" s="10">
        <f t="shared" si="5"/>
        <v>-0.13476543280734143</v>
      </c>
      <c r="N93" s="6">
        <f>DATEDIF(A93, I93, "d")</f>
        <v>182</v>
      </c>
    </row>
    <row r="94" spans="1:14" ht="14.25">
      <c r="A94" s="5">
        <v>42487</v>
      </c>
      <c r="B94" s="6" t="s">
        <v>125</v>
      </c>
      <c r="C94" s="6" t="s">
        <v>126</v>
      </c>
      <c r="D94" s="17">
        <v>1620437216470</v>
      </c>
      <c r="E94" s="6" t="s">
        <v>16</v>
      </c>
      <c r="F94" s="6" t="str">
        <f>IF(E94="BUY", "SELL", IF(E94="SELL", "BUY", ""))</f>
        <v>SELL</v>
      </c>
      <c r="G94" s="7">
        <v>36.073002000000002</v>
      </c>
      <c r="H94" s="7">
        <v>1000</v>
      </c>
      <c r="I94" s="11">
        <v>42549</v>
      </c>
      <c r="J94" s="9">
        <v>34.563000000000002</v>
      </c>
      <c r="K94" s="9">
        <f t="shared" si="3"/>
        <v>958.14038432398831</v>
      </c>
      <c r="L94" s="10">
        <f t="shared" si="4"/>
        <v>4.1859615676011687E-2</v>
      </c>
      <c r="M94" s="10">
        <f t="shared" si="5"/>
        <v>-4.1859615676011687E-2</v>
      </c>
      <c r="N94" s="6">
        <f>DATEDIF(A94, I94, "d")</f>
        <v>62</v>
      </c>
    </row>
    <row r="95" spans="1:14" ht="14.25">
      <c r="A95" s="5">
        <v>42487</v>
      </c>
      <c r="B95" s="6" t="s">
        <v>239</v>
      </c>
      <c r="C95" s="6" t="s">
        <v>240</v>
      </c>
      <c r="D95" s="17">
        <v>108455021896</v>
      </c>
      <c r="E95" s="6" t="s">
        <v>16</v>
      </c>
      <c r="F95" s="6" t="str">
        <f>IF(E95="BUY", "SELL", IF(E95="SELL", "BUY", ""))</f>
        <v>SELL</v>
      </c>
      <c r="G95" s="7">
        <v>67.199402000000006</v>
      </c>
      <c r="H95" s="7">
        <v>1000</v>
      </c>
      <c r="I95" s="5">
        <v>43056</v>
      </c>
      <c r="J95" s="9">
        <v>69.441733999999997</v>
      </c>
      <c r="K95" s="9">
        <f t="shared" si="3"/>
        <v>1033.3683326527221</v>
      </c>
      <c r="L95" s="10">
        <f t="shared" si="4"/>
        <v>-3.3368332652722071E-2</v>
      </c>
      <c r="M95" s="10">
        <f t="shared" si="5"/>
        <v>3.3368332652722071E-2</v>
      </c>
      <c r="N95" s="6">
        <f>DATEDIF(A95, I95, "d")</f>
        <v>569</v>
      </c>
    </row>
    <row r="96" spans="1:14" ht="14.25">
      <c r="A96" s="11">
        <v>42487</v>
      </c>
      <c r="B96" s="6" t="s">
        <v>51</v>
      </c>
      <c r="C96" s="6" t="s">
        <v>52</v>
      </c>
      <c r="D96" s="17">
        <v>444889529764</v>
      </c>
      <c r="E96" s="12" t="s">
        <v>16</v>
      </c>
      <c r="F96" s="13" t="str">
        <f>IF(E96="BUY", "SELL", IF(E96="SELL", "BUY", ""))</f>
        <v>SELL</v>
      </c>
      <c r="G96" s="7">
        <v>62.32</v>
      </c>
      <c r="H96" s="7">
        <v>1000</v>
      </c>
      <c r="I96" s="11">
        <v>42514</v>
      </c>
      <c r="J96" s="9">
        <v>63.7</v>
      </c>
      <c r="K96" s="9">
        <f t="shared" si="3"/>
        <v>1022.1437740693196</v>
      </c>
      <c r="L96" s="10">
        <f t="shared" si="4"/>
        <v>-2.2143774069319649E-2</v>
      </c>
      <c r="M96" s="10">
        <f t="shared" si="5"/>
        <v>2.2143774069319649E-2</v>
      </c>
      <c r="N96" s="6">
        <f>DATEDIF(A96, I96, "d")</f>
        <v>27</v>
      </c>
    </row>
    <row r="97" spans="1:14" ht="14.25">
      <c r="A97" s="5">
        <v>42488</v>
      </c>
      <c r="B97" s="6" t="s">
        <v>251</v>
      </c>
      <c r="C97" s="6" t="s">
        <v>252</v>
      </c>
      <c r="D97" s="17">
        <v>130378753979</v>
      </c>
      <c r="E97" s="6" t="s">
        <v>16</v>
      </c>
      <c r="F97" s="6" t="str">
        <f>IF(E97="BUY", "SELL", IF(E97="SELL", "BUY", ""))</f>
        <v>SELL</v>
      </c>
      <c r="G97" s="7">
        <v>58.197403000000001</v>
      </c>
      <c r="H97" s="7">
        <v>1000</v>
      </c>
      <c r="I97" s="11">
        <v>42660</v>
      </c>
      <c r="J97" s="9">
        <v>40.225571000000002</v>
      </c>
      <c r="K97" s="9">
        <f t="shared" si="3"/>
        <v>691.19185610395709</v>
      </c>
      <c r="L97" s="10">
        <f t="shared" si="4"/>
        <v>0.30880814389604289</v>
      </c>
      <c r="M97" s="10">
        <f t="shared" si="5"/>
        <v>-0.30880814389604289</v>
      </c>
      <c r="N97" s="6">
        <f>DATEDIF(A97, I97, "d")</f>
        <v>172</v>
      </c>
    </row>
    <row r="98" spans="1:14" ht="14.25">
      <c r="A98" s="5">
        <v>42488</v>
      </c>
      <c r="B98" s="6" t="s">
        <v>255</v>
      </c>
      <c r="C98" s="6" t="s">
        <v>256</v>
      </c>
      <c r="D98" s="17">
        <v>15880479963</v>
      </c>
      <c r="E98" s="6" t="s">
        <v>16</v>
      </c>
      <c r="F98" s="6" t="str">
        <f>IF(E98="BUY", "SELL", IF(E98="SELL", "BUY", ""))</f>
        <v>SELL</v>
      </c>
      <c r="G98" s="7">
        <v>102.69182600000001</v>
      </c>
      <c r="H98" s="7">
        <v>1000</v>
      </c>
      <c r="I98" s="11">
        <v>43868</v>
      </c>
      <c r="J98" s="9">
        <v>109.68248</v>
      </c>
      <c r="K98" s="9">
        <f t="shared" si="3"/>
        <v>1068.0741035805515</v>
      </c>
      <c r="L98" s="10">
        <f t="shared" si="4"/>
        <v>-6.8074103580551534E-2</v>
      </c>
      <c r="M98" s="10">
        <f t="shared" si="5"/>
        <v>6.8074103580551534E-2</v>
      </c>
      <c r="N98" s="6">
        <f>DATEDIF(A98, I98, "d")</f>
        <v>1380</v>
      </c>
    </row>
    <row r="99" spans="1:14" ht="14.25">
      <c r="A99" s="5">
        <v>42488</v>
      </c>
      <c r="B99" s="6" t="s">
        <v>259</v>
      </c>
      <c r="C99" s="6" t="s">
        <v>260</v>
      </c>
      <c r="D99" s="17">
        <v>368710378051</v>
      </c>
      <c r="E99" s="6" t="s">
        <v>16</v>
      </c>
      <c r="F99" s="6" t="str">
        <f>IF(E99="BUY", "SELL", IF(E99="SELL", "BUY", ""))</f>
        <v>SELL</v>
      </c>
      <c r="G99" s="7">
        <v>93.075980999999999</v>
      </c>
      <c r="H99" s="7">
        <v>1000</v>
      </c>
      <c r="I99" s="5">
        <v>42579</v>
      </c>
      <c r="J99" s="9">
        <v>92.153808999999995</v>
      </c>
      <c r="K99" s="9">
        <f t="shared" si="3"/>
        <v>990.09226666114864</v>
      </c>
      <c r="L99" s="10">
        <f t="shared" si="4"/>
        <v>9.9077333388513586E-3</v>
      </c>
      <c r="M99" s="10">
        <f t="shared" si="5"/>
        <v>-9.9077333388513586E-3</v>
      </c>
      <c r="N99" s="6">
        <f>DATEDIF(A99, I99, "d")</f>
        <v>91</v>
      </c>
    </row>
    <row r="100" spans="1:14" ht="14.25">
      <c r="A100" s="5">
        <v>42488</v>
      </c>
      <c r="B100" s="6" t="s">
        <v>261</v>
      </c>
      <c r="C100" s="6" t="s">
        <v>262</v>
      </c>
      <c r="D100" s="17">
        <v>50676139140</v>
      </c>
      <c r="E100" s="6" t="s">
        <v>16</v>
      </c>
      <c r="F100" s="6" t="str">
        <f>IF(E100="BUY", "SELL", IF(E100="SELL", "BUY", ""))</f>
        <v>SELL</v>
      </c>
      <c r="G100" s="7">
        <v>79.825073000000003</v>
      </c>
      <c r="H100" s="7">
        <v>1000</v>
      </c>
      <c r="I100" s="11">
        <v>44727</v>
      </c>
      <c r="J100" s="9">
        <v>165.34773300000001</v>
      </c>
      <c r="K100" s="9">
        <f t="shared" si="3"/>
        <v>2071.3759071664113</v>
      </c>
      <c r="L100" s="10">
        <f t="shared" si="4"/>
        <v>-1.0713759071664113</v>
      </c>
      <c r="M100" s="10">
        <f t="shared" si="5"/>
        <v>1.0713759071664113</v>
      </c>
      <c r="N100" s="6">
        <f>DATEDIF(A100, I100, "d")</f>
        <v>2239</v>
      </c>
    </row>
    <row r="101" spans="1:14" ht="14.25">
      <c r="A101" s="5">
        <v>42488</v>
      </c>
      <c r="B101" s="6" t="s">
        <v>263</v>
      </c>
      <c r="C101" s="6" t="s">
        <v>264</v>
      </c>
      <c r="D101" s="17">
        <v>146465585961</v>
      </c>
      <c r="E101" s="6" t="s">
        <v>16</v>
      </c>
      <c r="F101" s="6" t="str">
        <f>IF(E101="BUY", "SELL", IF(E101="SELL", "BUY", ""))</f>
        <v>SELL</v>
      </c>
      <c r="G101" s="7">
        <v>66.908394000000001</v>
      </c>
      <c r="H101" s="7">
        <v>1000</v>
      </c>
      <c r="I101" s="11">
        <v>43196</v>
      </c>
      <c r="J101" s="9">
        <v>75.191811000000001</v>
      </c>
      <c r="K101" s="9">
        <f t="shared" si="3"/>
        <v>1123.8023587892426</v>
      </c>
      <c r="L101" s="10">
        <f t="shared" si="4"/>
        <v>-0.12380235878924259</v>
      </c>
      <c r="M101" s="10">
        <f t="shared" si="5"/>
        <v>0.12380235878924259</v>
      </c>
      <c r="N101" s="6">
        <f>DATEDIF(A101, I101, "d")</f>
        <v>708</v>
      </c>
    </row>
    <row r="102" spans="1:14" ht="14.25">
      <c r="A102" s="5">
        <v>42488</v>
      </c>
      <c r="B102" s="6" t="s">
        <v>265</v>
      </c>
      <c r="C102" s="6" t="s">
        <v>266</v>
      </c>
      <c r="D102" s="17">
        <v>66295485348</v>
      </c>
      <c r="E102" s="6" t="s">
        <v>16</v>
      </c>
      <c r="F102" s="6" t="str">
        <f>IF(E102="BUY", "SELL", IF(E102="SELL", "BUY", ""))</f>
        <v>SELL</v>
      </c>
      <c r="G102" s="7">
        <v>40.07</v>
      </c>
      <c r="H102" s="7">
        <v>1000</v>
      </c>
      <c r="I102" s="5">
        <v>42612</v>
      </c>
      <c r="J102" s="9">
        <v>37</v>
      </c>
      <c r="K102" s="9">
        <f t="shared" si="3"/>
        <v>923.38407786373841</v>
      </c>
      <c r="L102" s="10">
        <f t="shared" si="4"/>
        <v>7.6615922136261588E-2</v>
      </c>
      <c r="M102" s="10">
        <f t="shared" si="5"/>
        <v>-7.6615922136261588E-2</v>
      </c>
      <c r="N102" s="6">
        <f>DATEDIF(A102, I102, "d")</f>
        <v>124</v>
      </c>
    </row>
    <row r="103" spans="1:14" ht="14.25">
      <c r="A103" s="5">
        <v>42488</v>
      </c>
      <c r="B103" s="6" t="s">
        <v>267</v>
      </c>
      <c r="C103" s="6" t="s">
        <v>268</v>
      </c>
      <c r="D103" s="17">
        <v>93290480000</v>
      </c>
      <c r="E103" s="6" t="s">
        <v>19</v>
      </c>
      <c r="F103" s="6" t="str">
        <f>IF(E103="BUY", "SELL", IF(E103="SELL", "BUY", ""))</f>
        <v>BUY</v>
      </c>
      <c r="G103" s="7">
        <v>49.31</v>
      </c>
      <c r="H103" s="7">
        <v>1000</v>
      </c>
      <c r="I103" s="11">
        <v>42909</v>
      </c>
      <c r="J103" s="9">
        <v>65.650000000000006</v>
      </c>
      <c r="K103" s="9">
        <f t="shared" si="3"/>
        <v>1331.3729466639629</v>
      </c>
      <c r="L103" s="10">
        <f t="shared" si="4"/>
        <v>0.33137294666396294</v>
      </c>
      <c r="M103" s="10">
        <f t="shared" si="5"/>
        <v>-0.33137294666396294</v>
      </c>
      <c r="N103" s="6">
        <f>DATEDIF(A103, I103, "d")</f>
        <v>421</v>
      </c>
    </row>
    <row r="104" spans="1:14" ht="14.25">
      <c r="A104" s="5">
        <v>42489</v>
      </c>
      <c r="B104" s="6" t="s">
        <v>271</v>
      </c>
      <c r="C104" s="6" t="s">
        <v>272</v>
      </c>
      <c r="D104" s="17">
        <v>40678785452</v>
      </c>
      <c r="E104" s="6" t="s">
        <v>16</v>
      </c>
      <c r="F104" s="6" t="str">
        <f>IF(E104="BUY", "SELL", IF(E104="SELL", "BUY", ""))</f>
        <v>SELL</v>
      </c>
      <c r="G104" s="7">
        <v>49.02</v>
      </c>
      <c r="H104" s="7">
        <v>1000</v>
      </c>
      <c r="I104" s="11">
        <v>43424</v>
      </c>
      <c r="J104" s="9">
        <v>66.22</v>
      </c>
      <c r="K104" s="9">
        <f t="shared" si="3"/>
        <v>1350.8771929824561</v>
      </c>
      <c r="L104" s="10">
        <f t="shared" si="4"/>
        <v>-0.35087719298245612</v>
      </c>
      <c r="M104" s="10">
        <f t="shared" si="5"/>
        <v>0.35087719298245612</v>
      </c>
      <c r="N104" s="6">
        <f>DATEDIF(A104, I104, "d")</f>
        <v>935</v>
      </c>
    </row>
    <row r="105" spans="1:14" ht="14.25">
      <c r="A105" s="5">
        <v>42489</v>
      </c>
      <c r="B105" s="6" t="s">
        <v>273</v>
      </c>
      <c r="C105" s="6" t="s">
        <v>274</v>
      </c>
      <c r="D105" s="17">
        <v>82233288762</v>
      </c>
      <c r="E105" s="6" t="s">
        <v>16</v>
      </c>
      <c r="F105" s="6" t="str">
        <f>IF(E105="BUY", "SELL", IF(E105="SELL", "BUY", ""))</f>
        <v>SELL</v>
      </c>
      <c r="G105" s="7">
        <v>90.607856999999996</v>
      </c>
      <c r="H105" s="7">
        <v>1000</v>
      </c>
      <c r="I105" s="5">
        <v>43528</v>
      </c>
      <c r="J105" s="9">
        <v>164.34309400000001</v>
      </c>
      <c r="K105" s="9">
        <f t="shared" si="3"/>
        <v>1813.7841401546448</v>
      </c>
      <c r="L105" s="10">
        <f t="shared" si="4"/>
        <v>-0.81378414015464473</v>
      </c>
      <c r="M105" s="10">
        <f t="shared" si="5"/>
        <v>0.81378414015464473</v>
      </c>
      <c r="N105" s="6">
        <f>DATEDIF(A105, I105, "d")</f>
        <v>1039</v>
      </c>
    </row>
    <row r="106" spans="1:14" ht="14.25">
      <c r="A106" s="5">
        <v>42489</v>
      </c>
      <c r="B106" s="6" t="s">
        <v>275</v>
      </c>
      <c r="C106" s="6" t="s">
        <v>276</v>
      </c>
      <c r="D106" s="17">
        <v>71123802559</v>
      </c>
      <c r="E106" s="6" t="s">
        <v>16</v>
      </c>
      <c r="F106" s="6" t="str">
        <f>IF(E106="BUY", "SELL", IF(E106="SELL", "BUY", ""))</f>
        <v>SELL</v>
      </c>
      <c r="G106" s="7">
        <v>32.877892000000003</v>
      </c>
      <c r="H106" s="7">
        <v>1000</v>
      </c>
      <c r="I106" s="5">
        <v>43410</v>
      </c>
      <c r="J106" s="9">
        <v>61.975475000000003</v>
      </c>
      <c r="K106" s="9">
        <f t="shared" si="3"/>
        <v>1885.0197269338314</v>
      </c>
      <c r="L106" s="10">
        <f t="shared" si="4"/>
        <v>-0.88501972693383135</v>
      </c>
      <c r="M106" s="10">
        <f t="shared" si="5"/>
        <v>0.88501972693383135</v>
      </c>
      <c r="N106" s="6">
        <f>DATEDIF(A106, I106, "d")</f>
        <v>921</v>
      </c>
    </row>
    <row r="107" spans="1:14" ht="14.25">
      <c r="A107" s="5">
        <v>42489</v>
      </c>
      <c r="B107" s="6" t="s">
        <v>277</v>
      </c>
      <c r="C107" s="6" t="s">
        <v>278</v>
      </c>
      <c r="D107" s="17">
        <v>120489733018</v>
      </c>
      <c r="E107" s="6" t="s">
        <v>16</v>
      </c>
      <c r="F107" s="6" t="str">
        <f>IF(E107="BUY", "SELL", IF(E107="SELL", "BUY", ""))</f>
        <v>SELL</v>
      </c>
      <c r="G107" s="7">
        <v>19.111753</v>
      </c>
      <c r="H107" s="7">
        <v>1000</v>
      </c>
      <c r="I107" s="11">
        <v>43166</v>
      </c>
      <c r="J107" s="9">
        <v>26.285254999999999</v>
      </c>
      <c r="K107" s="9">
        <f t="shared" si="3"/>
        <v>1375.3450559977412</v>
      </c>
      <c r="L107" s="10">
        <f t="shared" si="4"/>
        <v>-0.37534505599774115</v>
      </c>
      <c r="M107" s="10">
        <f t="shared" si="5"/>
        <v>0.37534505599774115</v>
      </c>
      <c r="N107" s="6">
        <f>DATEDIF(A107, I107, "d")</f>
        <v>677</v>
      </c>
    </row>
    <row r="108" spans="1:14" ht="14.25">
      <c r="A108" s="5">
        <v>42489</v>
      </c>
      <c r="B108" s="6" t="s">
        <v>279</v>
      </c>
      <c r="C108" s="6" t="s">
        <v>280</v>
      </c>
      <c r="D108" s="17">
        <v>19004321250</v>
      </c>
      <c r="E108" s="6" t="s">
        <v>19</v>
      </c>
      <c r="F108" s="6" t="str">
        <f>IF(E108="BUY", "SELL", IF(E108="SELL", "BUY", ""))</f>
        <v>BUY</v>
      </c>
      <c r="G108" s="7">
        <v>103.32</v>
      </c>
      <c r="H108" s="7">
        <v>1000</v>
      </c>
      <c r="I108" s="5">
        <v>42493</v>
      </c>
      <c r="J108" s="9">
        <v>106.79</v>
      </c>
      <c r="K108" s="9">
        <f t="shared" si="3"/>
        <v>1033.5849787069301</v>
      </c>
      <c r="L108" s="10">
        <f t="shared" si="4"/>
        <v>3.3584978706930085E-2</v>
      </c>
      <c r="M108" s="10">
        <f t="shared" si="5"/>
        <v>-3.3584978706930085E-2</v>
      </c>
      <c r="N108" s="6">
        <f>DATEDIF(A108, I108, "d")</f>
        <v>4</v>
      </c>
    </row>
    <row r="109" spans="1:14" ht="14.25">
      <c r="A109" s="5">
        <v>42489</v>
      </c>
      <c r="B109" s="6" t="s">
        <v>281</v>
      </c>
      <c r="C109" s="6" t="s">
        <v>282</v>
      </c>
      <c r="D109" s="17">
        <v>33066574800</v>
      </c>
      <c r="E109" s="6" t="s">
        <v>16</v>
      </c>
      <c r="F109" s="6" t="str">
        <f>IF(E109="BUY", "SELL", IF(E109="SELL", "BUY", ""))</f>
        <v>SELL</v>
      </c>
      <c r="G109" s="7">
        <v>95.567847999999998</v>
      </c>
      <c r="H109" s="7">
        <v>1000</v>
      </c>
      <c r="I109" s="11">
        <v>42675</v>
      </c>
      <c r="J109" s="9">
        <v>101.54525</v>
      </c>
      <c r="K109" s="9">
        <f t="shared" si="3"/>
        <v>1062.5461609222382</v>
      </c>
      <c r="L109" s="10">
        <f t="shared" si="4"/>
        <v>-6.2546160922238192E-2</v>
      </c>
      <c r="M109" s="10">
        <f t="shared" si="5"/>
        <v>6.2546160922238192E-2</v>
      </c>
      <c r="N109" s="6">
        <f>DATEDIF(A109, I109, "d")</f>
        <v>186</v>
      </c>
    </row>
    <row r="110" spans="1:14" ht="14.25">
      <c r="A110" s="5">
        <v>42489</v>
      </c>
      <c r="B110" s="6" t="s">
        <v>287</v>
      </c>
      <c r="C110" s="6" t="s">
        <v>288</v>
      </c>
      <c r="D110" s="17">
        <v>70120961642</v>
      </c>
      <c r="E110" s="6" t="s">
        <v>16</v>
      </c>
      <c r="F110" s="6" t="str">
        <f>IF(E110="BUY", "SELL", IF(E110="SELL", "BUY", ""))</f>
        <v>SELL</v>
      </c>
      <c r="G110" s="7">
        <v>288.64773600000001</v>
      </c>
      <c r="H110" s="7">
        <v>1000</v>
      </c>
      <c r="I110" s="11">
        <v>44259</v>
      </c>
      <c r="J110" s="9">
        <v>580.48657200000002</v>
      </c>
      <c r="K110" s="9">
        <f t="shared" si="3"/>
        <v>2011.0553439435255</v>
      </c>
      <c r="L110" s="10">
        <f t="shared" si="4"/>
        <v>-1.0110553439435255</v>
      </c>
      <c r="M110" s="10">
        <f t="shared" si="5"/>
        <v>1.0110553439435255</v>
      </c>
      <c r="N110" s="6">
        <f>DATEDIF(A110, I110, "d")</f>
        <v>1770</v>
      </c>
    </row>
    <row r="111" spans="1:14" ht="14.25">
      <c r="A111" s="5">
        <v>42489</v>
      </c>
      <c r="B111" s="6" t="s">
        <v>289</v>
      </c>
      <c r="C111" s="6" t="s">
        <v>290</v>
      </c>
      <c r="D111" s="17">
        <v>61276311855</v>
      </c>
      <c r="E111" s="6" t="s">
        <v>16</v>
      </c>
      <c r="F111" s="6" t="str">
        <f>IF(E111="BUY", "SELL", IF(E111="SELL", "BUY", ""))</f>
        <v>SELL</v>
      </c>
      <c r="G111" s="7">
        <v>119.39643100000001</v>
      </c>
      <c r="H111" s="7">
        <v>1000</v>
      </c>
      <c r="I111" s="11">
        <v>42710</v>
      </c>
      <c r="J111" s="9">
        <v>152.939178</v>
      </c>
      <c r="K111" s="9">
        <f t="shared" si="3"/>
        <v>1280.9359268033731</v>
      </c>
      <c r="L111" s="10">
        <f t="shared" si="4"/>
        <v>-0.28093592680337315</v>
      </c>
      <c r="M111" s="10">
        <f t="shared" si="5"/>
        <v>0.28093592680337315</v>
      </c>
      <c r="N111" s="6">
        <f>DATEDIF(A111, I111, "d")</f>
        <v>221</v>
      </c>
    </row>
    <row r="112" spans="1:14" ht="14.25">
      <c r="A112" s="5">
        <v>42489</v>
      </c>
      <c r="B112" s="6" t="s">
        <v>293</v>
      </c>
      <c r="C112" s="6" t="s">
        <v>294</v>
      </c>
      <c r="D112" s="17">
        <v>11323364765</v>
      </c>
      <c r="E112" s="6" t="s">
        <v>19</v>
      </c>
      <c r="F112" s="6" t="str">
        <f>IF(E112="BUY", "SELL", IF(E112="SELL", "BUY", ""))</f>
        <v>BUY</v>
      </c>
      <c r="G112" s="7">
        <v>14.55</v>
      </c>
      <c r="H112" s="7">
        <v>1000</v>
      </c>
      <c r="I112" s="5">
        <v>42978</v>
      </c>
      <c r="J112" s="9">
        <v>14.89</v>
      </c>
      <c r="K112" s="9">
        <f t="shared" si="3"/>
        <v>1023.3676975945017</v>
      </c>
      <c r="L112" s="10">
        <f t="shared" si="4"/>
        <v>2.3367697594501691E-2</v>
      </c>
      <c r="M112" s="10">
        <f t="shared" si="5"/>
        <v>-2.3367697594501691E-2</v>
      </c>
      <c r="N112" s="6">
        <f>DATEDIF(A112, I112, "d")</f>
        <v>489</v>
      </c>
    </row>
    <row r="113" spans="1:14" ht="14.25">
      <c r="A113" s="5">
        <v>42492</v>
      </c>
      <c r="B113" s="6" t="s">
        <v>22</v>
      </c>
      <c r="C113" s="6" t="s">
        <v>23</v>
      </c>
      <c r="D113" s="17">
        <v>300794502426</v>
      </c>
      <c r="E113" s="6" t="s">
        <v>16</v>
      </c>
      <c r="F113" s="6" t="str">
        <f>IF(E113="BUY", "SELL", IF(E113="SELL", "BUY", ""))</f>
        <v>SELL</v>
      </c>
      <c r="G113" s="7">
        <v>75.22</v>
      </c>
      <c r="H113" s="7">
        <v>1000</v>
      </c>
      <c r="I113" s="5">
        <v>42514</v>
      </c>
      <c r="J113" s="9">
        <v>73.72</v>
      </c>
      <c r="K113" s="9">
        <f t="shared" si="3"/>
        <v>980.05849508109543</v>
      </c>
      <c r="L113" s="10">
        <f t="shared" si="4"/>
        <v>1.9941504918904569E-2</v>
      </c>
      <c r="M113" s="10">
        <f t="shared" si="5"/>
        <v>-1.9941504918904569E-2</v>
      </c>
      <c r="N113" s="6">
        <f>DATEDIF(A113, I113, "d")</f>
        <v>22</v>
      </c>
    </row>
    <row r="114" spans="1:14" ht="14.25">
      <c r="A114" s="5">
        <v>42492</v>
      </c>
      <c r="B114" s="6" t="s">
        <v>301</v>
      </c>
      <c r="C114" s="6" t="s">
        <v>302</v>
      </c>
      <c r="D114" s="17">
        <v>23335000000</v>
      </c>
      <c r="E114" s="6" t="s">
        <v>16</v>
      </c>
      <c r="F114" s="6" t="str">
        <f>IF(E114="BUY", "SELL", IF(E114="SELL", "BUY", ""))</f>
        <v>SELL</v>
      </c>
      <c r="G114" s="7">
        <v>48.120398999999999</v>
      </c>
      <c r="H114" s="7">
        <v>1000</v>
      </c>
      <c r="I114" s="11">
        <v>42877</v>
      </c>
      <c r="J114" s="9">
        <v>52.232674000000003</v>
      </c>
      <c r="K114" s="9">
        <f t="shared" si="3"/>
        <v>1085.4580403624668</v>
      </c>
      <c r="L114" s="10">
        <f t="shared" si="4"/>
        <v>-8.5458040362466819E-2</v>
      </c>
      <c r="M114" s="10">
        <f t="shared" si="5"/>
        <v>8.5458040362466819E-2</v>
      </c>
      <c r="N114" s="6">
        <f>DATEDIF(A114, I114, "d")</f>
        <v>385</v>
      </c>
    </row>
    <row r="115" spans="1:14" ht="14.25">
      <c r="A115" s="5">
        <v>42492</v>
      </c>
      <c r="B115" s="6" t="s">
        <v>309</v>
      </c>
      <c r="C115" s="6" t="s">
        <v>310</v>
      </c>
      <c r="D115" s="17">
        <v>69668983500</v>
      </c>
      <c r="E115" s="6" t="s">
        <v>16</v>
      </c>
      <c r="F115" s="6" t="str">
        <f>IF(E115="BUY", "SELL", IF(E115="SELL", "BUY", ""))</f>
        <v>SELL</v>
      </c>
      <c r="G115" s="7">
        <v>89.93</v>
      </c>
      <c r="H115" s="7">
        <v>1000</v>
      </c>
      <c r="I115" s="5">
        <v>42676</v>
      </c>
      <c r="J115" s="9">
        <v>75.760000000000005</v>
      </c>
      <c r="K115" s="9">
        <f t="shared" si="3"/>
        <v>842.43300344712554</v>
      </c>
      <c r="L115" s="10">
        <f t="shared" si="4"/>
        <v>0.15756699655287446</v>
      </c>
      <c r="M115" s="10">
        <f t="shared" si="5"/>
        <v>-0.15756699655287446</v>
      </c>
      <c r="N115" s="6">
        <f>DATEDIF(A115, I115, "d")</f>
        <v>184</v>
      </c>
    </row>
    <row r="116" spans="1:14" ht="14.25">
      <c r="A116" s="5">
        <v>42493</v>
      </c>
      <c r="B116" s="6" t="s">
        <v>279</v>
      </c>
      <c r="C116" s="6" t="s">
        <v>280</v>
      </c>
      <c r="D116" s="17">
        <v>19004321250</v>
      </c>
      <c r="E116" s="6" t="s">
        <v>16</v>
      </c>
      <c r="F116" s="6" t="str">
        <f>IF(E116="BUY", "SELL", IF(E116="SELL", "BUY", ""))</f>
        <v>SELL</v>
      </c>
      <c r="G116" s="7">
        <v>106.79</v>
      </c>
      <c r="H116" s="7">
        <v>1000</v>
      </c>
      <c r="I116" s="5">
        <v>42507</v>
      </c>
      <c r="J116" s="9">
        <v>106.79</v>
      </c>
      <c r="K116" s="9">
        <f t="shared" si="3"/>
        <v>1000</v>
      </c>
      <c r="L116" s="10">
        <f t="shared" si="4"/>
        <v>0</v>
      </c>
      <c r="M116" s="10">
        <f t="shared" si="5"/>
        <v>0</v>
      </c>
      <c r="N116" s="6">
        <f>DATEDIF(A116, I116, "d")</f>
        <v>14</v>
      </c>
    </row>
    <row r="117" spans="1:14" ht="14.25">
      <c r="A117" s="5">
        <v>42493</v>
      </c>
      <c r="B117" s="6" t="s">
        <v>313</v>
      </c>
      <c r="C117" s="6" t="s">
        <v>314</v>
      </c>
      <c r="D117" s="17">
        <v>20260419540</v>
      </c>
      <c r="E117" s="6" t="s">
        <v>16</v>
      </c>
      <c r="F117" s="6" t="str">
        <f>IF(E117="BUY", "SELL", IF(E117="SELL", "BUY", ""))</f>
        <v>SELL</v>
      </c>
      <c r="G117" s="7">
        <v>77.540000000000006</v>
      </c>
      <c r="H117" s="7">
        <v>1000</v>
      </c>
      <c r="I117" s="11">
        <v>42564</v>
      </c>
      <c r="J117" s="9">
        <v>85.83</v>
      </c>
      <c r="K117" s="9">
        <f t="shared" si="3"/>
        <v>1106.9125612587052</v>
      </c>
      <c r="L117" s="10">
        <f t="shared" si="4"/>
        <v>-0.10691256125870519</v>
      </c>
      <c r="M117" s="10">
        <f t="shared" si="5"/>
        <v>0.10691256125870519</v>
      </c>
      <c r="N117" s="6">
        <f>DATEDIF(A117, I117, "d")</f>
        <v>71</v>
      </c>
    </row>
    <row r="118" spans="1:14" ht="14.25">
      <c r="A118" s="5">
        <v>42493</v>
      </c>
      <c r="B118" s="6" t="s">
        <v>315</v>
      </c>
      <c r="C118" s="6" t="s">
        <v>316</v>
      </c>
      <c r="D118" s="17">
        <v>241489071120</v>
      </c>
      <c r="E118" s="6" t="s">
        <v>16</v>
      </c>
      <c r="F118" s="6" t="str">
        <f>IF(E118="BUY", "SELL", IF(E118="SELL", "BUY", ""))</f>
        <v>SELL</v>
      </c>
      <c r="G118" s="7">
        <v>132.98698400000001</v>
      </c>
      <c r="H118" s="7">
        <v>1000</v>
      </c>
      <c r="I118" s="11">
        <v>42902</v>
      </c>
      <c r="J118" s="9">
        <v>154.45135500000001</v>
      </c>
      <c r="K118" s="9">
        <f t="shared" si="3"/>
        <v>1161.4020436766955</v>
      </c>
      <c r="L118" s="10">
        <f t="shared" si="4"/>
        <v>-0.16140204367669547</v>
      </c>
      <c r="M118" s="10">
        <f t="shared" si="5"/>
        <v>0.16140204367669547</v>
      </c>
      <c r="N118" s="6">
        <f>DATEDIF(A118, I118, "d")</f>
        <v>409</v>
      </c>
    </row>
    <row r="119" spans="1:14" ht="14.25">
      <c r="A119" s="5">
        <v>42493</v>
      </c>
      <c r="B119" s="6" t="s">
        <v>177</v>
      </c>
      <c r="C119" s="6" t="s">
        <v>177</v>
      </c>
      <c r="D119" s="17">
        <v>61935406606</v>
      </c>
      <c r="E119" s="6" t="s">
        <v>19</v>
      </c>
      <c r="F119" s="6" t="str">
        <f>IF(E119="BUY", "SELL", IF(E119="SELL", "BUY", ""))</f>
        <v>BUY</v>
      </c>
      <c r="G119" s="7">
        <v>7.9660310000000001</v>
      </c>
      <c r="H119" s="7">
        <v>1000</v>
      </c>
      <c r="I119" s="11">
        <v>42565</v>
      </c>
      <c r="J119" s="9">
        <v>8.7806029999999993</v>
      </c>
      <c r="K119" s="9">
        <f t="shared" si="3"/>
        <v>1102.2556904435846</v>
      </c>
      <c r="L119" s="10">
        <f t="shared" si="4"/>
        <v>0.10225569044358462</v>
      </c>
      <c r="M119" s="10">
        <f t="shared" si="5"/>
        <v>-0.10225569044358462</v>
      </c>
      <c r="N119" s="6">
        <f>DATEDIF(A119, I119, "d")</f>
        <v>72</v>
      </c>
    </row>
    <row r="120" spans="1:14" ht="14.25">
      <c r="A120" s="5">
        <v>42493</v>
      </c>
      <c r="B120" s="6" t="s">
        <v>76</v>
      </c>
      <c r="C120" s="6" t="s">
        <v>77</v>
      </c>
      <c r="D120" s="17">
        <v>179830167494</v>
      </c>
      <c r="E120" s="6" t="s">
        <v>16</v>
      </c>
      <c r="F120" s="6" t="str">
        <f>IF(E120="BUY", "SELL", IF(E120="SELL", "BUY", ""))</f>
        <v>SELL</v>
      </c>
      <c r="G120" s="7">
        <v>91.540001000000004</v>
      </c>
      <c r="H120" s="7">
        <v>1000</v>
      </c>
      <c r="I120" s="5">
        <v>42570</v>
      </c>
      <c r="J120" s="9">
        <v>85.839995999999999</v>
      </c>
      <c r="K120" s="9">
        <f t="shared" si="3"/>
        <v>937.73208501494321</v>
      </c>
      <c r="L120" s="10">
        <f t="shared" si="4"/>
        <v>6.2267914985056794E-2</v>
      </c>
      <c r="M120" s="10">
        <f t="shared" si="5"/>
        <v>-6.2267914985056794E-2</v>
      </c>
      <c r="N120" s="6">
        <f>DATEDIF(A120, I120, "d")</f>
        <v>77</v>
      </c>
    </row>
    <row r="121" spans="1:14" ht="14.25">
      <c r="A121" s="5">
        <v>42493</v>
      </c>
      <c r="B121" s="6" t="s">
        <v>321</v>
      </c>
      <c r="C121" s="6" t="s">
        <v>322</v>
      </c>
      <c r="D121" s="17">
        <v>206957062840</v>
      </c>
      <c r="E121" s="6" t="s">
        <v>16</v>
      </c>
      <c r="F121" s="6" t="str">
        <f>IF(E121="BUY", "SELL", IF(E121="SELL", "BUY", ""))</f>
        <v>SELL</v>
      </c>
      <c r="G121" s="7">
        <v>24.198346999999998</v>
      </c>
      <c r="H121" s="7">
        <v>1000</v>
      </c>
      <c r="I121" s="5">
        <v>42774</v>
      </c>
      <c r="J121" s="9">
        <v>23.954160999999999</v>
      </c>
      <c r="K121" s="9">
        <f t="shared" si="3"/>
        <v>989.90898014645381</v>
      </c>
      <c r="L121" s="10">
        <f t="shared" si="4"/>
        <v>1.0091019853546187E-2</v>
      </c>
      <c r="M121" s="10">
        <f t="shared" si="5"/>
        <v>-1.0091019853546187E-2</v>
      </c>
      <c r="N121" s="6">
        <f>DATEDIF(A121, I121, "d")</f>
        <v>281</v>
      </c>
    </row>
    <row r="122" spans="1:14" ht="14.25">
      <c r="A122" s="5">
        <v>42493</v>
      </c>
      <c r="B122" s="6" t="s">
        <v>323</v>
      </c>
      <c r="C122" s="6" t="s">
        <v>324</v>
      </c>
      <c r="D122" s="17">
        <v>13325726700</v>
      </c>
      <c r="E122" s="6" t="s">
        <v>19</v>
      </c>
      <c r="F122" s="6" t="str">
        <f>IF(E122="BUY", "SELL", IF(E122="SELL", "BUY", ""))</f>
        <v>BUY</v>
      </c>
      <c r="G122" s="7">
        <v>13.314126</v>
      </c>
      <c r="H122" s="7">
        <v>1000</v>
      </c>
      <c r="I122" s="5">
        <v>42562</v>
      </c>
      <c r="J122" s="9">
        <v>17.035170000000001</v>
      </c>
      <c r="K122" s="9">
        <f t="shared" si="3"/>
        <v>1279.4809062194545</v>
      </c>
      <c r="L122" s="10">
        <f t="shared" si="4"/>
        <v>0.27948090621945448</v>
      </c>
      <c r="M122" s="10">
        <f t="shared" si="5"/>
        <v>-0.27948090621945448</v>
      </c>
      <c r="N122" s="6">
        <f>DATEDIF(A122, I122, "d")</f>
        <v>69</v>
      </c>
    </row>
    <row r="123" spans="1:14" ht="14.25">
      <c r="A123" s="5">
        <v>42494</v>
      </c>
      <c r="B123" s="6" t="s">
        <v>329</v>
      </c>
      <c r="C123" s="6" t="s">
        <v>330</v>
      </c>
      <c r="D123" s="17">
        <v>43755559519</v>
      </c>
      <c r="E123" s="6" t="s">
        <v>19</v>
      </c>
      <c r="F123" s="6" t="str">
        <f>IF(E123="BUY", "SELL", IF(E123="SELL", "BUY", ""))</f>
        <v>BUY</v>
      </c>
      <c r="G123" s="7">
        <v>177.279999</v>
      </c>
      <c r="H123" s="7">
        <v>1000</v>
      </c>
      <c r="I123" s="5">
        <v>43118</v>
      </c>
      <c r="J123" s="9">
        <v>254.96000699999999</v>
      </c>
      <c r="K123" s="9">
        <f t="shared" si="3"/>
        <v>1438.1769429048788</v>
      </c>
      <c r="L123" s="10">
        <f t="shared" si="4"/>
        <v>0.43817694290487885</v>
      </c>
      <c r="M123" s="10">
        <f t="shared" si="5"/>
        <v>-0.43817694290487885</v>
      </c>
      <c r="N123" s="6">
        <f>DATEDIF(A123, I123, "d")</f>
        <v>624</v>
      </c>
    </row>
    <row r="124" spans="1:14" ht="14.25">
      <c r="A124" s="5">
        <v>42494</v>
      </c>
      <c r="B124" s="6" t="s">
        <v>335</v>
      </c>
      <c r="C124" s="6" t="s">
        <v>336</v>
      </c>
      <c r="D124" s="17">
        <v>38837002821</v>
      </c>
      <c r="E124" s="6" t="s">
        <v>19</v>
      </c>
      <c r="F124" s="6" t="str">
        <f>IF(E124="BUY", "SELL", IF(E124="SELL", "BUY", ""))</f>
        <v>BUY</v>
      </c>
      <c r="G124" s="7">
        <v>11.835262999999999</v>
      </c>
      <c r="H124" s="7">
        <v>1000</v>
      </c>
      <c r="I124" s="5">
        <v>42506</v>
      </c>
      <c r="J124" s="9">
        <v>11.883571999999999</v>
      </c>
      <c r="K124" s="9">
        <f t="shared" si="3"/>
        <v>1004.0817850858067</v>
      </c>
      <c r="L124" s="10">
        <f t="shared" si="4"/>
        <v>4.0817850858067004E-3</v>
      </c>
      <c r="M124" s="10">
        <f t="shared" si="5"/>
        <v>-4.0817850858067004E-3</v>
      </c>
      <c r="N124" s="6">
        <f>DATEDIF(A124, I124, "d")</f>
        <v>12</v>
      </c>
    </row>
    <row r="125" spans="1:14" ht="14.25">
      <c r="A125" s="5">
        <v>42494</v>
      </c>
      <c r="B125" s="6" t="s">
        <v>337</v>
      </c>
      <c r="C125" s="6" t="s">
        <v>338</v>
      </c>
      <c r="D125" s="17">
        <v>110325210000</v>
      </c>
      <c r="E125" s="6" t="s">
        <v>16</v>
      </c>
      <c r="F125" s="6" t="str">
        <f>IF(E125="BUY", "SELL", IF(E125="SELL", "BUY", ""))</f>
        <v>SELL</v>
      </c>
      <c r="G125" s="7">
        <v>67.610000999999997</v>
      </c>
      <c r="H125" s="7">
        <v>1000</v>
      </c>
      <c r="I125" s="5">
        <v>43012</v>
      </c>
      <c r="J125" s="9">
        <v>118.05999799999999</v>
      </c>
      <c r="K125" s="9">
        <f t="shared" si="3"/>
        <v>1746.1913363971107</v>
      </c>
      <c r="L125" s="10">
        <f t="shared" si="4"/>
        <v>-0.74619133639711077</v>
      </c>
      <c r="M125" s="10">
        <f t="shared" si="5"/>
        <v>0.74619133639711077</v>
      </c>
      <c r="N125" s="6">
        <f>DATEDIF(A125, I125, "d")</f>
        <v>518</v>
      </c>
    </row>
    <row r="126" spans="1:14" ht="14.25">
      <c r="A126" s="5">
        <v>42494</v>
      </c>
      <c r="B126" s="6" t="s">
        <v>339</v>
      </c>
      <c r="C126" s="6" t="s">
        <v>340</v>
      </c>
      <c r="D126" s="17">
        <v>34406482717</v>
      </c>
      <c r="E126" s="6" t="s">
        <v>19</v>
      </c>
      <c r="F126" s="6" t="str">
        <f>IF(E126="BUY", "SELL", IF(E126="SELL", "BUY", ""))</f>
        <v>BUY</v>
      </c>
      <c r="G126" s="7">
        <v>13.39</v>
      </c>
      <c r="H126" s="7">
        <v>1000</v>
      </c>
      <c r="I126" s="5">
        <v>42569</v>
      </c>
      <c r="J126" s="9">
        <v>9.27</v>
      </c>
      <c r="K126" s="9">
        <f t="shared" si="3"/>
        <v>692.30769230769215</v>
      </c>
      <c r="L126" s="10">
        <f t="shared" si="4"/>
        <v>-0.30769230769230788</v>
      </c>
      <c r="M126" s="10">
        <f t="shared" si="5"/>
        <v>0.30769230769230788</v>
      </c>
      <c r="N126" s="6">
        <f>DATEDIF(A126, I126, "d")</f>
        <v>75</v>
      </c>
    </row>
    <row r="127" spans="1:14" ht="14.25">
      <c r="A127" s="5">
        <v>42495</v>
      </c>
      <c r="B127" s="6" t="s">
        <v>343</v>
      </c>
      <c r="C127" s="6" t="s">
        <v>344</v>
      </c>
      <c r="D127" s="17">
        <v>27912253880</v>
      </c>
      <c r="E127" s="6" t="s">
        <v>16</v>
      </c>
      <c r="F127" s="6" t="str">
        <f>IF(E127="BUY", "SELL", IF(E127="SELL", "BUY", ""))</f>
        <v>SELL</v>
      </c>
      <c r="G127" s="7">
        <v>57.838760000000001</v>
      </c>
      <c r="H127" s="7">
        <v>1000</v>
      </c>
      <c r="I127" s="11">
        <v>43405</v>
      </c>
      <c r="J127" s="9">
        <v>80.238372999999996</v>
      </c>
      <c r="K127" s="9">
        <f t="shared" si="3"/>
        <v>1387.2768537914712</v>
      </c>
      <c r="L127" s="10">
        <f t="shared" si="4"/>
        <v>-0.38727685379147125</v>
      </c>
      <c r="M127" s="10">
        <f t="shared" si="5"/>
        <v>0.38727685379147125</v>
      </c>
      <c r="N127" s="6">
        <f>DATEDIF(A127, I127, "d")</f>
        <v>910</v>
      </c>
    </row>
    <row r="128" spans="1:14" ht="14.25">
      <c r="A128" s="5">
        <v>42495</v>
      </c>
      <c r="B128" s="6" t="s">
        <v>345</v>
      </c>
      <c r="C128" s="6" t="s">
        <v>346</v>
      </c>
      <c r="D128" s="17">
        <v>110593506784</v>
      </c>
      <c r="E128" s="6" t="s">
        <v>16</v>
      </c>
      <c r="F128" s="6" t="str">
        <f>IF(E128="BUY", "SELL", IF(E128="SELL", "BUY", ""))</f>
        <v>SELL</v>
      </c>
      <c r="G128" s="7">
        <v>107.480209</v>
      </c>
      <c r="H128" s="7">
        <v>1000</v>
      </c>
      <c r="I128" s="11">
        <v>42782</v>
      </c>
      <c r="J128" s="9">
        <v>94.907966999999999</v>
      </c>
      <c r="K128" s="9">
        <f t="shared" si="3"/>
        <v>883.02737669592739</v>
      </c>
      <c r="L128" s="10">
        <f t="shared" si="4"/>
        <v>0.11697262330407261</v>
      </c>
      <c r="M128" s="10">
        <f t="shared" si="5"/>
        <v>-0.11697262330407261</v>
      </c>
      <c r="N128" s="6">
        <f>DATEDIF(A128, I128, "d")</f>
        <v>287</v>
      </c>
    </row>
    <row r="129" spans="1:14" ht="14.25">
      <c r="A129" s="5">
        <v>42495</v>
      </c>
      <c r="B129" s="6" t="s">
        <v>349</v>
      </c>
      <c r="C129" s="6" t="s">
        <v>350</v>
      </c>
      <c r="D129" s="17">
        <v>26695412156</v>
      </c>
      <c r="E129" s="6" t="s">
        <v>19</v>
      </c>
      <c r="F129" s="6" t="str">
        <f>IF(E129="BUY", "SELL", IF(E129="SELL", "BUY", ""))</f>
        <v>BUY</v>
      </c>
      <c r="G129" s="7">
        <v>37.983809999999998</v>
      </c>
      <c r="H129" s="7">
        <v>1000</v>
      </c>
      <c r="I129" s="5">
        <v>42514</v>
      </c>
      <c r="J129" s="9">
        <v>39.822097999999997</v>
      </c>
      <c r="K129" s="9">
        <f t="shared" si="3"/>
        <v>1048.3966195071005</v>
      </c>
      <c r="L129" s="10">
        <f t="shared" si="4"/>
        <v>4.8396619507100468E-2</v>
      </c>
      <c r="M129" s="10">
        <f t="shared" si="5"/>
        <v>-4.8396619507100468E-2</v>
      </c>
      <c r="N129" s="6">
        <f>DATEDIF(A129, I129, "d")</f>
        <v>19</v>
      </c>
    </row>
    <row r="130" spans="1:14" ht="14.25">
      <c r="A130" s="5">
        <v>42495</v>
      </c>
      <c r="B130" s="6" t="s">
        <v>180</v>
      </c>
      <c r="C130" s="6" t="s">
        <v>181</v>
      </c>
      <c r="D130" s="17">
        <v>57646262221</v>
      </c>
      <c r="E130" s="6" t="s">
        <v>19</v>
      </c>
      <c r="F130" s="6" t="str">
        <f>IF(E130="BUY", "SELL", IF(E130="SELL", "BUY", ""))</f>
        <v>BUY</v>
      </c>
      <c r="G130" s="7">
        <v>15.275062</v>
      </c>
      <c r="H130" s="7">
        <v>1000</v>
      </c>
      <c r="I130" s="5">
        <v>42543</v>
      </c>
      <c r="J130" s="9">
        <v>17.115217000000001</v>
      </c>
      <c r="K130" s="9">
        <f t="shared" si="3"/>
        <v>1120.467923468985</v>
      </c>
      <c r="L130" s="10">
        <f t="shared" si="4"/>
        <v>0.12046792346898497</v>
      </c>
      <c r="M130" s="10">
        <f t="shared" si="5"/>
        <v>-0.12046792346898497</v>
      </c>
      <c r="N130" s="6">
        <f>DATEDIF(A130, I130, "d")</f>
        <v>48</v>
      </c>
    </row>
    <row r="131" spans="1:14" ht="14.25">
      <c r="A131" s="5">
        <v>42495</v>
      </c>
      <c r="B131" s="6" t="s">
        <v>351</v>
      </c>
      <c r="C131" s="6" t="s">
        <v>352</v>
      </c>
      <c r="D131" s="17">
        <v>41308896246</v>
      </c>
      <c r="E131" s="6" t="s">
        <v>16</v>
      </c>
      <c r="F131" s="6" t="str">
        <f>IF(E131="BUY", "SELL", IF(E131="SELL", "BUY", ""))</f>
        <v>SELL</v>
      </c>
      <c r="G131" s="7">
        <v>61.283454999999996</v>
      </c>
      <c r="H131" s="7">
        <v>1000</v>
      </c>
      <c r="I131" s="5">
        <v>43025</v>
      </c>
      <c r="J131" s="9">
        <v>59.688454</v>
      </c>
      <c r="K131" s="9">
        <f t="shared" ref="K131:K194" si="6">(H131/G131)*J131</f>
        <v>973.97338319127073</v>
      </c>
      <c r="L131" s="10">
        <f t="shared" ref="L131:L194" si="7">IF(F131="BUY",(K131-H131)/H131, IF(F131="SELL", (H131-K131)/H131, "Invalid"))</f>
        <v>2.6026616808729273E-2</v>
      </c>
      <c r="M131" s="10">
        <f t="shared" ref="M131:M194" si="8">IF(E131="BUY",(K131-H131)/H131,IF(E131="SELL",(H131-K131)/H131,""))</f>
        <v>-2.6026616808729273E-2</v>
      </c>
      <c r="N131" s="6">
        <f>DATEDIF(A131, I131, "d")</f>
        <v>530</v>
      </c>
    </row>
    <row r="132" spans="1:14" ht="14.25">
      <c r="A132" s="5">
        <v>42495</v>
      </c>
      <c r="B132" s="6" t="s">
        <v>353</v>
      </c>
      <c r="C132" s="6" t="s">
        <v>354</v>
      </c>
      <c r="D132" s="17">
        <v>39925711180</v>
      </c>
      <c r="E132" s="6" t="s">
        <v>19</v>
      </c>
      <c r="F132" s="6" t="str">
        <f>IF(E132="BUY", "SELL", IF(E132="SELL", "BUY", ""))</f>
        <v>BUY</v>
      </c>
      <c r="G132" s="7">
        <v>35.369999999999997</v>
      </c>
      <c r="H132" s="7">
        <v>1000</v>
      </c>
      <c r="I132" s="11">
        <v>44656</v>
      </c>
      <c r="J132" s="9">
        <v>138.72999999999999</v>
      </c>
      <c r="K132" s="9">
        <f t="shared" si="6"/>
        <v>3922.2504947695788</v>
      </c>
      <c r="L132" s="10">
        <f t="shared" si="7"/>
        <v>2.9222504947695787</v>
      </c>
      <c r="M132" s="10">
        <f t="shared" si="8"/>
        <v>-2.9222504947695787</v>
      </c>
      <c r="N132" s="6">
        <f>DATEDIF(A132, I132, "d")</f>
        <v>2161</v>
      </c>
    </row>
    <row r="133" spans="1:14" ht="14.25">
      <c r="A133" s="5">
        <v>42495</v>
      </c>
      <c r="B133" s="6" t="s">
        <v>355</v>
      </c>
      <c r="C133" s="6" t="s">
        <v>356</v>
      </c>
      <c r="D133" s="17">
        <v>13622925831</v>
      </c>
      <c r="E133" s="6" t="s">
        <v>16</v>
      </c>
      <c r="F133" s="6" t="str">
        <f>IF(E133="BUY", "SELL", IF(E133="SELL", "BUY", ""))</f>
        <v>SELL</v>
      </c>
      <c r="G133" s="7">
        <v>83.820792999999995</v>
      </c>
      <c r="H133" s="7">
        <v>1000</v>
      </c>
      <c r="I133" s="5">
        <v>42741</v>
      </c>
      <c r="J133" s="9">
        <v>85.984718000000001</v>
      </c>
      <c r="K133" s="9">
        <f t="shared" si="6"/>
        <v>1025.8160883779756</v>
      </c>
      <c r="L133" s="10">
        <f t="shared" si="7"/>
        <v>-2.5816088377975575E-2</v>
      </c>
      <c r="M133" s="10">
        <f t="shared" si="8"/>
        <v>2.5816088377975575E-2</v>
      </c>
      <c r="N133" s="6">
        <f>DATEDIF(A133, I133, "d")</f>
        <v>246</v>
      </c>
    </row>
    <row r="134" spans="1:14" ht="14.25">
      <c r="A134" s="11">
        <v>42495</v>
      </c>
      <c r="B134" s="6" t="s">
        <v>357</v>
      </c>
      <c r="C134" s="6" t="s">
        <v>358</v>
      </c>
      <c r="D134" s="17">
        <v>682995534313</v>
      </c>
      <c r="E134" s="13" t="s">
        <v>19</v>
      </c>
      <c r="F134" s="12" t="str">
        <f>IF(E134="BUY", "SELL", IF(E134="SELL", "BUY", ""))</f>
        <v>BUY</v>
      </c>
      <c r="G134" s="7">
        <v>14.102</v>
      </c>
      <c r="H134" s="7">
        <v>1000</v>
      </c>
      <c r="I134" s="11">
        <v>42508</v>
      </c>
      <c r="J134" s="9">
        <v>14.077999999999999</v>
      </c>
      <c r="K134" s="9">
        <f t="shared" si="6"/>
        <v>998.2981137427314</v>
      </c>
      <c r="L134" s="10">
        <f t="shared" si="7"/>
        <v>-1.7018862572685976E-3</v>
      </c>
      <c r="M134" s="10">
        <f t="shared" si="8"/>
        <v>1.7018862572685976E-3</v>
      </c>
      <c r="N134" s="6">
        <f>DATEDIF(A134, I134, "d")</f>
        <v>13</v>
      </c>
    </row>
    <row r="135" spans="1:14" ht="14.25">
      <c r="A135" s="11">
        <v>42495</v>
      </c>
      <c r="B135" s="6" t="s">
        <v>193</v>
      </c>
      <c r="C135" s="6" t="s">
        <v>194</v>
      </c>
      <c r="D135" s="17">
        <v>22910946728</v>
      </c>
      <c r="E135" s="13" t="s">
        <v>19</v>
      </c>
      <c r="F135" s="12" t="str">
        <f>IF(E135="BUY", "SELL", IF(E135="SELL", "BUY", ""))</f>
        <v>BUY</v>
      </c>
      <c r="G135" s="7">
        <v>63.932063999999997</v>
      </c>
      <c r="H135" s="7">
        <v>1000</v>
      </c>
      <c r="I135" s="11">
        <v>42495</v>
      </c>
      <c r="J135" s="9">
        <v>63.932063999999997</v>
      </c>
      <c r="K135" s="9">
        <f t="shared" si="6"/>
        <v>1000</v>
      </c>
      <c r="L135" s="10">
        <f t="shared" si="7"/>
        <v>0</v>
      </c>
      <c r="M135" s="10">
        <f t="shared" si="8"/>
        <v>0</v>
      </c>
      <c r="N135" s="6">
        <f>DATEDIF(A135, I135, "d")</f>
        <v>0</v>
      </c>
    </row>
    <row r="136" spans="1:14" ht="14.25">
      <c r="A136" s="11">
        <v>42495</v>
      </c>
      <c r="B136" s="6" t="s">
        <v>359</v>
      </c>
      <c r="C136" s="6" t="s">
        <v>360</v>
      </c>
      <c r="D136" s="17">
        <v>83905675840</v>
      </c>
      <c r="E136" s="12" t="s">
        <v>16</v>
      </c>
      <c r="F136" s="13" t="str">
        <f>IF(E136="BUY", "SELL", IF(E136="SELL", "BUY", ""))</f>
        <v>SELL</v>
      </c>
      <c r="G136" s="7">
        <v>45.943725999999998</v>
      </c>
      <c r="H136" s="7">
        <v>1000</v>
      </c>
      <c r="I136" s="11">
        <v>44727</v>
      </c>
      <c r="J136" s="9">
        <v>156.39624000000001</v>
      </c>
      <c r="K136" s="9">
        <f t="shared" si="6"/>
        <v>3404.0826379645396</v>
      </c>
      <c r="L136" s="10">
        <f t="shared" si="7"/>
        <v>-2.4040826379645397</v>
      </c>
      <c r="M136" s="10">
        <f t="shared" si="8"/>
        <v>2.4040826379645397</v>
      </c>
      <c r="N136" s="6">
        <f>DATEDIF(A136, I136, "d")</f>
        <v>2232</v>
      </c>
    </row>
    <row r="137" spans="1:14" ht="14.25">
      <c r="A137" s="5">
        <v>42496</v>
      </c>
      <c r="B137" s="6" t="s">
        <v>361</v>
      </c>
      <c r="C137" s="6" t="s">
        <v>362</v>
      </c>
      <c r="D137" s="17">
        <v>36487525043</v>
      </c>
      <c r="E137" s="6" t="s">
        <v>19</v>
      </c>
      <c r="F137" s="6" t="str">
        <f>IF(E137="BUY", "SELL", IF(E137="SELL", "BUY", ""))</f>
        <v>BUY</v>
      </c>
      <c r="G137" s="7">
        <v>67.819999999999993</v>
      </c>
      <c r="H137" s="7">
        <v>1000</v>
      </c>
      <c r="I137" s="11">
        <v>44691</v>
      </c>
      <c r="J137" s="9">
        <v>156.84</v>
      </c>
      <c r="K137" s="9">
        <f t="shared" si="6"/>
        <v>2312.5921557062816</v>
      </c>
      <c r="L137" s="10">
        <f t="shared" si="7"/>
        <v>1.3125921557062816</v>
      </c>
      <c r="M137" s="10">
        <f t="shared" si="8"/>
        <v>-1.3125921557062816</v>
      </c>
      <c r="N137" s="6">
        <f>DATEDIF(A137, I137, "d")</f>
        <v>2195</v>
      </c>
    </row>
    <row r="138" spans="1:14" ht="14.25">
      <c r="A138" s="5">
        <v>42496</v>
      </c>
      <c r="B138" s="6" t="s">
        <v>363</v>
      </c>
      <c r="C138" s="6" t="s">
        <v>364</v>
      </c>
      <c r="D138" s="17">
        <v>34991581230</v>
      </c>
      <c r="E138" s="6" t="s">
        <v>16</v>
      </c>
      <c r="F138" s="6" t="str">
        <f>IF(E138="BUY", "SELL", IF(E138="SELL", "BUY", ""))</f>
        <v>SELL</v>
      </c>
      <c r="G138" s="7">
        <v>79.028525999999999</v>
      </c>
      <c r="H138" s="7">
        <v>1000</v>
      </c>
      <c r="I138" s="11">
        <v>44727</v>
      </c>
      <c r="J138" s="9">
        <v>241.38542200000001</v>
      </c>
      <c r="K138" s="9">
        <f t="shared" si="6"/>
        <v>3054.4087586803785</v>
      </c>
      <c r="L138" s="10">
        <f t="shared" si="7"/>
        <v>-2.0544087586803785</v>
      </c>
      <c r="M138" s="10">
        <f t="shared" si="8"/>
        <v>2.0544087586803785</v>
      </c>
      <c r="N138" s="6">
        <f>DATEDIF(A138, I138, "d")</f>
        <v>2231</v>
      </c>
    </row>
    <row r="139" spans="1:14" ht="14.25">
      <c r="A139" s="5">
        <v>42496</v>
      </c>
      <c r="B139" s="6" t="s">
        <v>365</v>
      </c>
      <c r="C139" s="6" t="s">
        <v>366</v>
      </c>
      <c r="D139" s="17">
        <v>65974267651</v>
      </c>
      <c r="E139" s="6" t="s">
        <v>19</v>
      </c>
      <c r="F139" s="6" t="str">
        <f>IF(E139="BUY", "SELL", IF(E139="SELL", "BUY", ""))</f>
        <v>BUY</v>
      </c>
      <c r="G139" s="7">
        <v>145.74859599999999</v>
      </c>
      <c r="H139" s="7">
        <v>1000</v>
      </c>
      <c r="I139" s="11">
        <v>42510</v>
      </c>
      <c r="J139" s="9">
        <v>146.291687</v>
      </c>
      <c r="K139" s="9">
        <f t="shared" si="6"/>
        <v>1003.7262177125879</v>
      </c>
      <c r="L139" s="10">
        <f t="shared" si="7"/>
        <v>3.726217712587868E-3</v>
      </c>
      <c r="M139" s="10">
        <f t="shared" si="8"/>
        <v>-3.726217712587868E-3</v>
      </c>
      <c r="N139" s="6">
        <f>DATEDIF(A139, I139, "d")</f>
        <v>14</v>
      </c>
    </row>
    <row r="140" spans="1:14" ht="14.25">
      <c r="A140" s="5">
        <v>42496</v>
      </c>
      <c r="B140" s="6" t="s">
        <v>367</v>
      </c>
      <c r="C140" s="6" t="s">
        <v>368</v>
      </c>
      <c r="D140" s="17">
        <v>46040772280</v>
      </c>
      <c r="E140" s="6" t="s">
        <v>16</v>
      </c>
      <c r="F140" s="6" t="str">
        <f>IF(E140="BUY", "SELL", IF(E140="SELL", "BUY", ""))</f>
        <v>SELL</v>
      </c>
      <c r="G140" s="7">
        <v>25.890105999999999</v>
      </c>
      <c r="H140" s="7">
        <v>1000</v>
      </c>
      <c r="I140" s="11">
        <v>42523</v>
      </c>
      <c r="J140" s="9">
        <v>25.304735000000001</v>
      </c>
      <c r="K140" s="9">
        <f t="shared" si="6"/>
        <v>977.39016595760563</v>
      </c>
      <c r="L140" s="10">
        <f t="shared" si="7"/>
        <v>2.2609834042394368E-2</v>
      </c>
      <c r="M140" s="10">
        <f t="shared" si="8"/>
        <v>-2.2609834042394368E-2</v>
      </c>
      <c r="N140" s="6">
        <f>DATEDIF(A140, I140, "d")</f>
        <v>27</v>
      </c>
    </row>
    <row r="141" spans="1:14" ht="14.25">
      <c r="A141" s="5">
        <v>42496</v>
      </c>
      <c r="B141" s="6" t="s">
        <v>369</v>
      </c>
      <c r="C141" s="6" t="s">
        <v>370</v>
      </c>
      <c r="D141" s="17">
        <v>50085693043</v>
      </c>
      <c r="E141" s="6" t="s">
        <v>19</v>
      </c>
      <c r="F141" s="6" t="str">
        <f>IF(E141="BUY", "SELL", IF(E141="SELL", "BUY", ""))</f>
        <v>BUY</v>
      </c>
      <c r="G141" s="7">
        <v>23.363281000000001</v>
      </c>
      <c r="H141" s="7">
        <v>1000</v>
      </c>
      <c r="I141" s="11">
        <v>44727</v>
      </c>
      <c r="J141" s="9">
        <v>24.581768</v>
      </c>
      <c r="K141" s="9">
        <f t="shared" si="6"/>
        <v>1052.1539333452351</v>
      </c>
      <c r="L141" s="10">
        <f t="shared" si="7"/>
        <v>5.2153933345235146E-2</v>
      </c>
      <c r="M141" s="10">
        <f t="shared" si="8"/>
        <v>-5.2153933345235146E-2</v>
      </c>
      <c r="N141" s="6">
        <f>DATEDIF(A141, I141, "d")</f>
        <v>2231</v>
      </c>
    </row>
    <row r="142" spans="1:14" ht="14.25">
      <c r="A142" s="5">
        <v>42496</v>
      </c>
      <c r="B142" s="6" t="s">
        <v>371</v>
      </c>
      <c r="C142" s="6" t="s">
        <v>372</v>
      </c>
      <c r="D142" s="17">
        <v>23744680920</v>
      </c>
      <c r="E142" s="6" t="s">
        <v>19</v>
      </c>
      <c r="F142" s="6" t="str">
        <f>IF(E142="BUY", "SELL", IF(E142="SELL", "BUY", ""))</f>
        <v>BUY</v>
      </c>
      <c r="G142" s="7">
        <v>13.41</v>
      </c>
      <c r="H142" s="7">
        <v>1000</v>
      </c>
      <c r="I142" s="11">
        <v>44727</v>
      </c>
      <c r="J142" s="9">
        <v>82.470000999999996</v>
      </c>
      <c r="K142" s="9">
        <f t="shared" si="6"/>
        <v>6149.8882177479481</v>
      </c>
      <c r="L142" s="10">
        <f t="shared" si="7"/>
        <v>5.1498882177479484</v>
      </c>
      <c r="M142" s="10">
        <f t="shared" si="8"/>
        <v>-5.1498882177479484</v>
      </c>
      <c r="N142" s="6">
        <f>DATEDIF(A142, I142, "d")</f>
        <v>2231</v>
      </c>
    </row>
    <row r="143" spans="1:14" ht="14.25">
      <c r="A143" s="5">
        <v>42496</v>
      </c>
      <c r="B143" s="6" t="s">
        <v>381</v>
      </c>
      <c r="C143" s="6" t="s">
        <v>382</v>
      </c>
      <c r="D143" s="17">
        <v>26719087496</v>
      </c>
      <c r="E143" s="6" t="s">
        <v>16</v>
      </c>
      <c r="F143" s="6" t="str">
        <f>IF(E143="BUY", "SELL", IF(E143="SELL", "BUY", ""))</f>
        <v>SELL</v>
      </c>
      <c r="G143" s="7">
        <v>167.71366900000001</v>
      </c>
      <c r="H143" s="7">
        <v>1000</v>
      </c>
      <c r="I143" s="5">
        <v>43965</v>
      </c>
      <c r="J143" s="9">
        <v>164.91880800000001</v>
      </c>
      <c r="K143" s="9">
        <f t="shared" si="6"/>
        <v>983.33552049356217</v>
      </c>
      <c r="L143" s="10">
        <f t="shared" si="7"/>
        <v>1.6664479506437829E-2</v>
      </c>
      <c r="M143" s="10">
        <f t="shared" si="8"/>
        <v>-1.6664479506437829E-2</v>
      </c>
      <c r="N143" s="6">
        <f>DATEDIF(A143, I143, "d")</f>
        <v>1469</v>
      </c>
    </row>
    <row r="144" spans="1:14" ht="14.25">
      <c r="A144" s="5">
        <v>42496</v>
      </c>
      <c r="B144" s="6" t="s">
        <v>387</v>
      </c>
      <c r="C144" s="6" t="s">
        <v>388</v>
      </c>
      <c r="D144" s="17">
        <v>16663529338</v>
      </c>
      <c r="E144" s="6" t="s">
        <v>19</v>
      </c>
      <c r="F144" s="6" t="str">
        <f>IF(E144="BUY", "SELL", IF(E144="SELL", "BUY", ""))</f>
        <v>BUY</v>
      </c>
      <c r="G144" s="7">
        <v>57.268416999999999</v>
      </c>
      <c r="H144" s="7">
        <v>1000</v>
      </c>
      <c r="I144" s="5">
        <v>42628</v>
      </c>
      <c r="J144" s="9">
        <v>68.812340000000006</v>
      </c>
      <c r="K144" s="9">
        <f t="shared" si="6"/>
        <v>1201.5757306509799</v>
      </c>
      <c r="L144" s="10">
        <f t="shared" si="7"/>
        <v>0.20157573065097995</v>
      </c>
      <c r="M144" s="10">
        <f t="shared" si="8"/>
        <v>-0.20157573065097995</v>
      </c>
      <c r="N144" s="6">
        <f>DATEDIF(A144, I144, "d")</f>
        <v>132</v>
      </c>
    </row>
    <row r="145" spans="1:14" ht="14.25">
      <c r="A145" s="5">
        <v>42496</v>
      </c>
      <c r="B145" s="6" t="s">
        <v>389</v>
      </c>
      <c r="C145" s="6" t="s">
        <v>390</v>
      </c>
      <c r="D145" s="17">
        <v>10711119447</v>
      </c>
      <c r="E145" s="6" t="s">
        <v>19</v>
      </c>
      <c r="F145" s="6" t="str">
        <f>IF(E145="BUY", "SELL", IF(E145="SELL", "BUY", ""))</f>
        <v>BUY</v>
      </c>
      <c r="G145" s="7">
        <v>47.560326000000003</v>
      </c>
      <c r="H145" s="7">
        <v>1000</v>
      </c>
      <c r="I145" s="11">
        <v>44727</v>
      </c>
      <c r="J145" s="9">
        <v>8.1300000000000008</v>
      </c>
      <c r="K145" s="9">
        <f t="shared" si="6"/>
        <v>170.94079632675351</v>
      </c>
      <c r="L145" s="10">
        <f t="shared" si="7"/>
        <v>-0.82905920367324648</v>
      </c>
      <c r="M145" s="10">
        <f t="shared" si="8"/>
        <v>0.82905920367324648</v>
      </c>
      <c r="N145" s="6">
        <f>DATEDIF(A145, I145, "d")</f>
        <v>2231</v>
      </c>
    </row>
    <row r="146" spans="1:14" ht="14.25">
      <c r="A146" s="5">
        <v>42496</v>
      </c>
      <c r="B146" s="6" t="s">
        <v>391</v>
      </c>
      <c r="C146" s="6" t="s">
        <v>392</v>
      </c>
      <c r="D146" s="17">
        <v>163353031135</v>
      </c>
      <c r="E146" s="6" t="s">
        <v>16</v>
      </c>
      <c r="F146" s="6" t="str">
        <f>IF(E146="BUY", "SELL", IF(E146="SELL", "BUY", ""))</f>
        <v>SELL</v>
      </c>
      <c r="G146" s="7">
        <v>39.490001999999997</v>
      </c>
      <c r="H146" s="7">
        <v>1000</v>
      </c>
      <c r="I146" s="11">
        <v>44727</v>
      </c>
      <c r="J146" s="9">
        <v>126.519997</v>
      </c>
      <c r="K146" s="9">
        <f t="shared" si="6"/>
        <v>3203.8488374854987</v>
      </c>
      <c r="L146" s="10">
        <f t="shared" si="7"/>
        <v>-2.2038488374854985</v>
      </c>
      <c r="M146" s="10">
        <f t="shared" si="8"/>
        <v>2.2038488374854985</v>
      </c>
      <c r="N146" s="6">
        <f>DATEDIF(A146, I146, "d")</f>
        <v>2231</v>
      </c>
    </row>
    <row r="147" spans="1:14" ht="14.25">
      <c r="A147" s="5">
        <v>42499</v>
      </c>
      <c r="B147" s="6" t="s">
        <v>399</v>
      </c>
      <c r="C147" s="6" t="s">
        <v>400</v>
      </c>
      <c r="D147" s="17">
        <v>199504420000</v>
      </c>
      <c r="E147" s="6" t="s">
        <v>16</v>
      </c>
      <c r="F147" s="6" t="str">
        <f>IF(E147="BUY", "SELL", IF(E147="SELL", "BUY", ""))</f>
        <v>SELL</v>
      </c>
      <c r="G147" s="7">
        <v>74.620002999999997</v>
      </c>
      <c r="H147" s="7">
        <v>1000</v>
      </c>
      <c r="I147" s="11">
        <v>43423</v>
      </c>
      <c r="J147" s="9">
        <v>121.010002</v>
      </c>
      <c r="K147" s="9">
        <f t="shared" si="6"/>
        <v>1621.6831564587314</v>
      </c>
      <c r="L147" s="10">
        <f t="shared" si="7"/>
        <v>-0.6216831564587314</v>
      </c>
      <c r="M147" s="10">
        <f t="shared" si="8"/>
        <v>0.6216831564587314</v>
      </c>
      <c r="N147" s="6">
        <f>DATEDIF(A147, I147, "d")</f>
        <v>924</v>
      </c>
    </row>
    <row r="148" spans="1:14" ht="14.25">
      <c r="A148" s="5">
        <v>42499</v>
      </c>
      <c r="B148" s="6" t="s">
        <v>66</v>
      </c>
      <c r="C148" s="6" t="s">
        <v>67</v>
      </c>
      <c r="D148" s="17">
        <v>55668982979</v>
      </c>
      <c r="E148" s="6" t="s">
        <v>19</v>
      </c>
      <c r="F148" s="6" t="str">
        <f>IF(E148="BUY", "SELL", IF(E148="SELL", "BUY", ""))</f>
        <v>BUY</v>
      </c>
      <c r="G148" s="7">
        <v>9.8504520000000007</v>
      </c>
      <c r="H148" s="7">
        <v>1000</v>
      </c>
      <c r="I148" s="11">
        <v>42536</v>
      </c>
      <c r="J148" s="9">
        <v>10.299901999999999</v>
      </c>
      <c r="K148" s="9">
        <f t="shared" si="6"/>
        <v>1045.6273478618036</v>
      </c>
      <c r="L148" s="10">
        <f t="shared" si="7"/>
        <v>4.5627347861803627E-2</v>
      </c>
      <c r="M148" s="10">
        <f t="shared" si="8"/>
        <v>-4.5627347861803627E-2</v>
      </c>
      <c r="N148" s="6">
        <f>DATEDIF(A148, I148, "d")</f>
        <v>37</v>
      </c>
    </row>
    <row r="149" spans="1:14" ht="14.25">
      <c r="A149" s="5">
        <v>42499</v>
      </c>
      <c r="B149" s="6" t="s">
        <v>403</v>
      </c>
      <c r="C149" s="6" t="s">
        <v>404</v>
      </c>
      <c r="D149" s="17">
        <v>11833737669</v>
      </c>
      <c r="E149" s="6" t="s">
        <v>16</v>
      </c>
      <c r="F149" s="6" t="str">
        <f>IF(E149="BUY", "SELL", IF(E149="SELL", "BUY", ""))</f>
        <v>SELL</v>
      </c>
      <c r="G149" s="7">
        <v>20.792625000000001</v>
      </c>
      <c r="H149" s="7">
        <v>1000</v>
      </c>
      <c r="I149" s="5">
        <v>42745</v>
      </c>
      <c r="J149" s="9">
        <v>18.124285</v>
      </c>
      <c r="K149" s="9">
        <f t="shared" si="6"/>
        <v>871.66892107177421</v>
      </c>
      <c r="L149" s="10">
        <f t="shared" si="7"/>
        <v>0.12833107892822579</v>
      </c>
      <c r="M149" s="10">
        <f t="shared" si="8"/>
        <v>-0.12833107892822579</v>
      </c>
      <c r="N149" s="6">
        <f>DATEDIF(A149, I149, "d")</f>
        <v>246</v>
      </c>
    </row>
    <row r="150" spans="1:14" ht="14.25">
      <c r="A150" s="5">
        <v>42499</v>
      </c>
      <c r="B150" s="6" t="s">
        <v>405</v>
      </c>
      <c r="C150" s="6" t="s">
        <v>406</v>
      </c>
      <c r="D150" s="17">
        <v>316102715873</v>
      </c>
      <c r="E150" s="6" t="s">
        <v>16</v>
      </c>
      <c r="F150" s="6" t="str">
        <f>IF(E150="BUY", "SELL", IF(E150="SELL", "BUY", ""))</f>
        <v>SELL</v>
      </c>
      <c r="G150" s="7">
        <v>34.990723000000003</v>
      </c>
      <c r="H150" s="7">
        <v>1000</v>
      </c>
      <c r="I150" s="5">
        <v>42513</v>
      </c>
      <c r="J150" s="9">
        <v>34.830703999999997</v>
      </c>
      <c r="K150" s="9">
        <f t="shared" si="6"/>
        <v>995.42681641645402</v>
      </c>
      <c r="L150" s="10">
        <f t="shared" si="7"/>
        <v>4.573183583545983E-3</v>
      </c>
      <c r="M150" s="10">
        <f t="shared" si="8"/>
        <v>-4.573183583545983E-3</v>
      </c>
      <c r="N150" s="6">
        <f>DATEDIF(A150, I150, "d")</f>
        <v>14</v>
      </c>
    </row>
    <row r="151" spans="1:14" ht="14.25">
      <c r="A151" s="5">
        <v>42499</v>
      </c>
      <c r="B151" s="6" t="s">
        <v>407</v>
      </c>
      <c r="C151" s="6" t="s">
        <v>408</v>
      </c>
      <c r="D151" s="17">
        <v>43266420622</v>
      </c>
      <c r="E151" s="6" t="s">
        <v>16</v>
      </c>
      <c r="F151" s="6" t="str">
        <f>IF(E151="BUY", "SELL", IF(E151="SELL", "BUY", ""))</f>
        <v>SELL</v>
      </c>
      <c r="G151" s="7">
        <v>147.05642700000001</v>
      </c>
      <c r="H151" s="7">
        <v>1000</v>
      </c>
      <c r="I151" s="5">
        <v>42816</v>
      </c>
      <c r="J151" s="9">
        <v>118.156631</v>
      </c>
      <c r="K151" s="9">
        <f t="shared" si="6"/>
        <v>803.47818460188751</v>
      </c>
      <c r="L151" s="10">
        <f t="shared" si="7"/>
        <v>0.1965218153981125</v>
      </c>
      <c r="M151" s="10">
        <f t="shared" si="8"/>
        <v>-0.1965218153981125</v>
      </c>
      <c r="N151" s="6">
        <f>DATEDIF(A151, I151, "d")</f>
        <v>317</v>
      </c>
    </row>
    <row r="152" spans="1:14" ht="14.25">
      <c r="A152" s="5">
        <v>42499</v>
      </c>
      <c r="B152" s="6" t="s">
        <v>409</v>
      </c>
      <c r="C152" s="6" t="s">
        <v>410</v>
      </c>
      <c r="D152" s="17">
        <v>205350141721</v>
      </c>
      <c r="E152" s="6" t="s">
        <v>16</v>
      </c>
      <c r="F152" s="6" t="str">
        <f>IF(E152="BUY", "SELL", IF(E152="SELL", "BUY", ""))</f>
        <v>SELL</v>
      </c>
      <c r="G152" s="7">
        <v>144.54573099999999</v>
      </c>
      <c r="H152" s="7">
        <v>1000</v>
      </c>
      <c r="I152" s="5">
        <v>42662</v>
      </c>
      <c r="J152" s="9">
        <v>149.09989899999999</v>
      </c>
      <c r="K152" s="9">
        <f t="shared" si="6"/>
        <v>1031.5067623823495</v>
      </c>
      <c r="L152" s="10">
        <f t="shared" si="7"/>
        <v>-3.1506762382349507E-2</v>
      </c>
      <c r="M152" s="10">
        <f t="shared" si="8"/>
        <v>3.1506762382349507E-2</v>
      </c>
      <c r="N152" s="6">
        <f>DATEDIF(A152, I152, "d")</f>
        <v>163</v>
      </c>
    </row>
    <row r="153" spans="1:14" ht="14.25">
      <c r="A153" s="5">
        <v>42500</v>
      </c>
      <c r="B153" s="6" t="s">
        <v>411</v>
      </c>
      <c r="C153" s="6" t="s">
        <v>412</v>
      </c>
      <c r="D153" s="17">
        <v>191093039724</v>
      </c>
      <c r="E153" s="6" t="s">
        <v>16</v>
      </c>
      <c r="F153" s="6" t="str">
        <f>IF(E153="BUY", "SELL", IF(E153="SELL", "BUY", ""))</f>
        <v>SELL</v>
      </c>
      <c r="G153" s="7">
        <v>104.328857</v>
      </c>
      <c r="H153" s="7">
        <v>1000</v>
      </c>
      <c r="I153" s="11">
        <v>43084</v>
      </c>
      <c r="J153" s="9">
        <v>140.38781700000001</v>
      </c>
      <c r="K153" s="9">
        <f t="shared" si="6"/>
        <v>1345.6278640146513</v>
      </c>
      <c r="L153" s="10">
        <f t="shared" si="7"/>
        <v>-0.34562786401465134</v>
      </c>
      <c r="M153" s="10">
        <f t="shared" si="8"/>
        <v>0.34562786401465134</v>
      </c>
      <c r="N153" s="6">
        <f>DATEDIF(A153, I153, "d")</f>
        <v>584</v>
      </c>
    </row>
    <row r="154" spans="1:14" ht="14.25">
      <c r="A154" s="5">
        <v>42500</v>
      </c>
      <c r="B154" s="6" t="s">
        <v>413</v>
      </c>
      <c r="C154" s="6" t="s">
        <v>414</v>
      </c>
      <c r="D154" s="17">
        <v>12767280360</v>
      </c>
      <c r="E154" s="6" t="s">
        <v>16</v>
      </c>
      <c r="F154" s="6" t="str">
        <f>IF(E154="BUY", "SELL", IF(E154="SELL", "BUY", ""))</f>
        <v>SELL</v>
      </c>
      <c r="G154" s="7">
        <v>52.469734000000003</v>
      </c>
      <c r="H154" s="7">
        <v>1000</v>
      </c>
      <c r="I154" s="11">
        <v>42692</v>
      </c>
      <c r="J154" s="9">
        <v>43.975571000000002</v>
      </c>
      <c r="K154" s="9">
        <f t="shared" si="6"/>
        <v>838.11309201605627</v>
      </c>
      <c r="L154" s="10">
        <f t="shared" si="7"/>
        <v>0.16188690798394373</v>
      </c>
      <c r="M154" s="10">
        <f t="shared" si="8"/>
        <v>-0.16188690798394373</v>
      </c>
      <c r="N154" s="6">
        <f>DATEDIF(A154, I154, "d")</f>
        <v>192</v>
      </c>
    </row>
    <row r="155" spans="1:14" ht="14.25">
      <c r="A155" s="5">
        <v>42500</v>
      </c>
      <c r="B155" s="6" t="s">
        <v>415</v>
      </c>
      <c r="C155" s="6" t="s">
        <v>416</v>
      </c>
      <c r="D155" s="17">
        <v>44881805189</v>
      </c>
      <c r="E155" s="6" t="s">
        <v>16</v>
      </c>
      <c r="F155" s="6" t="str">
        <f>IF(E155="BUY", "SELL", IF(E155="SELL", "BUY", ""))</f>
        <v>SELL</v>
      </c>
      <c r="G155" s="7">
        <v>6.5540000000000003</v>
      </c>
      <c r="H155" s="7">
        <v>1000</v>
      </c>
      <c r="I155" s="11">
        <v>42654</v>
      </c>
      <c r="J155" s="9">
        <v>6.8179999999999996</v>
      </c>
      <c r="K155" s="9">
        <f t="shared" si="6"/>
        <v>1040.2807445834603</v>
      </c>
      <c r="L155" s="10">
        <f t="shared" si="7"/>
        <v>-4.0280744583460322E-2</v>
      </c>
      <c r="M155" s="10">
        <f t="shared" si="8"/>
        <v>4.0280744583460322E-2</v>
      </c>
      <c r="N155" s="6">
        <f>DATEDIF(A155, I155, "d")</f>
        <v>154</v>
      </c>
    </row>
    <row r="156" spans="1:14" ht="14.25">
      <c r="A156" s="5">
        <v>42500</v>
      </c>
      <c r="B156" s="6" t="s">
        <v>417</v>
      </c>
      <c r="C156" s="6" t="s">
        <v>418</v>
      </c>
      <c r="D156" s="17">
        <v>27401950849</v>
      </c>
      <c r="E156" s="6" t="s">
        <v>16</v>
      </c>
      <c r="F156" s="6" t="str">
        <f>IF(E156="BUY", "SELL", IF(E156="SELL", "BUY", ""))</f>
        <v>SELL</v>
      </c>
      <c r="G156" s="7">
        <v>15.68863</v>
      </c>
      <c r="H156" s="7">
        <v>1000</v>
      </c>
      <c r="I156" s="11">
        <v>43431</v>
      </c>
      <c r="J156" s="9">
        <v>11.36276</v>
      </c>
      <c r="K156" s="9">
        <f t="shared" si="6"/>
        <v>724.26719222774716</v>
      </c>
      <c r="L156" s="10">
        <f t="shared" si="7"/>
        <v>0.27573280777225284</v>
      </c>
      <c r="M156" s="10">
        <f t="shared" si="8"/>
        <v>-0.27573280777225284</v>
      </c>
      <c r="N156" s="6">
        <f>DATEDIF(A156, I156, "d")</f>
        <v>931</v>
      </c>
    </row>
    <row r="157" spans="1:14" ht="14.25">
      <c r="A157" s="5">
        <v>42500</v>
      </c>
      <c r="B157" s="6" t="s">
        <v>421</v>
      </c>
      <c r="C157" s="6" t="s">
        <v>422</v>
      </c>
      <c r="D157" s="17">
        <v>329131240124</v>
      </c>
      <c r="E157" s="6" t="s">
        <v>16</v>
      </c>
      <c r="F157" s="6" t="str">
        <f>IF(E157="BUY", "SELL", IF(E157="SELL", "BUY", ""))</f>
        <v>SELL</v>
      </c>
      <c r="G157" s="7">
        <v>115.919144</v>
      </c>
      <c r="H157" s="7">
        <v>1000</v>
      </c>
      <c r="I157" s="5">
        <v>42674</v>
      </c>
      <c r="J157" s="9">
        <v>103.91557299999999</v>
      </c>
      <c r="K157" s="9">
        <f t="shared" si="6"/>
        <v>896.44876087076682</v>
      </c>
      <c r="L157" s="10">
        <f t="shared" si="7"/>
        <v>0.10355123912923318</v>
      </c>
      <c r="M157" s="10">
        <f t="shared" si="8"/>
        <v>-0.10355123912923318</v>
      </c>
      <c r="N157" s="6">
        <f>DATEDIF(A157, I157, "d")</f>
        <v>174</v>
      </c>
    </row>
    <row r="158" spans="1:14" ht="14.25">
      <c r="A158" s="5">
        <v>42500</v>
      </c>
      <c r="B158" s="6" t="s">
        <v>427</v>
      </c>
      <c r="C158" s="6" t="s">
        <v>428</v>
      </c>
      <c r="D158" s="17">
        <v>39221441065</v>
      </c>
      <c r="E158" s="6" t="s">
        <v>16</v>
      </c>
      <c r="F158" s="6" t="str">
        <f>IF(E158="BUY", "SELL", IF(E158="SELL", "BUY", ""))</f>
        <v>SELL</v>
      </c>
      <c r="G158" s="7">
        <v>56.545302999999997</v>
      </c>
      <c r="H158" s="7">
        <v>1000</v>
      </c>
      <c r="I158" s="5">
        <v>43104</v>
      </c>
      <c r="J158" s="9">
        <v>43.52</v>
      </c>
      <c r="K158" s="9">
        <f t="shared" si="6"/>
        <v>769.64836495791712</v>
      </c>
      <c r="L158" s="10">
        <f t="shared" si="7"/>
        <v>0.23035163504208286</v>
      </c>
      <c r="M158" s="10">
        <f t="shared" si="8"/>
        <v>-0.23035163504208286</v>
      </c>
      <c r="N158" s="6">
        <f>DATEDIF(A158, I158, "d")</f>
        <v>604</v>
      </c>
    </row>
    <row r="159" spans="1:14" ht="14.25">
      <c r="A159" s="11">
        <v>42500</v>
      </c>
      <c r="B159" s="6" t="s">
        <v>429</v>
      </c>
      <c r="C159" s="6" t="s">
        <v>430</v>
      </c>
      <c r="D159" s="17">
        <v>16786181920</v>
      </c>
      <c r="E159" s="12" t="s">
        <v>16</v>
      </c>
      <c r="F159" s="13" t="str">
        <f>IF(E159="BUY", "SELL", IF(E159="SELL", "BUY", ""))</f>
        <v>SELL</v>
      </c>
      <c r="G159" s="7">
        <v>47.681407999999998</v>
      </c>
      <c r="H159" s="7">
        <v>1000</v>
      </c>
      <c r="I159" s="11">
        <v>43166</v>
      </c>
      <c r="J159" s="9">
        <v>39.646729000000001</v>
      </c>
      <c r="K159" s="9">
        <f t="shared" si="6"/>
        <v>831.49241314350445</v>
      </c>
      <c r="L159" s="10">
        <f t="shared" si="7"/>
        <v>0.16850758685649556</v>
      </c>
      <c r="M159" s="10">
        <f t="shared" si="8"/>
        <v>-0.16850758685649556</v>
      </c>
      <c r="N159" s="6">
        <f>DATEDIF(A159, I159, "d")</f>
        <v>666</v>
      </c>
    </row>
    <row r="160" spans="1:14" ht="14.25">
      <c r="A160" s="11">
        <v>42500</v>
      </c>
      <c r="B160" s="6" t="s">
        <v>431</v>
      </c>
      <c r="C160" s="6" t="s">
        <v>432</v>
      </c>
      <c r="D160" s="17">
        <v>58573620898</v>
      </c>
      <c r="E160" s="12" t="s">
        <v>16</v>
      </c>
      <c r="F160" s="13" t="str">
        <f>IF(E160="BUY", "SELL", IF(E160="SELL", "BUY", ""))</f>
        <v>SELL</v>
      </c>
      <c r="G160" s="7">
        <v>72.610000999999997</v>
      </c>
      <c r="H160" s="7">
        <v>1000</v>
      </c>
      <c r="I160" s="11">
        <v>43012</v>
      </c>
      <c r="J160" s="9">
        <v>105.260002</v>
      </c>
      <c r="K160" s="9">
        <f t="shared" si="6"/>
        <v>1449.6625884910814</v>
      </c>
      <c r="L160" s="10">
        <f t="shared" si="7"/>
        <v>-0.44966258849108137</v>
      </c>
      <c r="M160" s="10">
        <f t="shared" si="8"/>
        <v>0.44966258849108137</v>
      </c>
      <c r="N160" s="6">
        <f>DATEDIF(A160, I160, "d")</f>
        <v>512</v>
      </c>
    </row>
    <row r="161" spans="1:14" ht="14.25">
      <c r="A161" s="5">
        <v>42501</v>
      </c>
      <c r="B161" s="6" t="s">
        <v>433</v>
      </c>
      <c r="C161" s="6" t="s">
        <v>434</v>
      </c>
      <c r="D161" s="17">
        <v>264890507807</v>
      </c>
      <c r="E161" s="6" t="s">
        <v>16</v>
      </c>
      <c r="F161" s="6" t="str">
        <f>IF(E161="BUY", "SELL", IF(E161="SELL", "BUY", ""))</f>
        <v>SELL</v>
      </c>
      <c r="G161" s="7">
        <v>45.731209</v>
      </c>
      <c r="H161" s="7">
        <v>1000</v>
      </c>
      <c r="I161" s="11">
        <v>42535</v>
      </c>
      <c r="J161" s="9">
        <v>43.688980000000001</v>
      </c>
      <c r="K161" s="9">
        <f t="shared" si="6"/>
        <v>955.34277259103305</v>
      </c>
      <c r="L161" s="10">
        <f t="shared" si="7"/>
        <v>4.4657227408966944E-2</v>
      </c>
      <c r="M161" s="10">
        <f t="shared" si="8"/>
        <v>-4.4657227408966944E-2</v>
      </c>
      <c r="N161" s="6">
        <f>DATEDIF(A161, I161, "d")</f>
        <v>34</v>
      </c>
    </row>
    <row r="162" spans="1:14" ht="14.25">
      <c r="A162" s="5">
        <v>42501</v>
      </c>
      <c r="B162" s="6" t="s">
        <v>437</v>
      </c>
      <c r="C162" s="6" t="s">
        <v>438</v>
      </c>
      <c r="D162" s="17">
        <v>21518249040</v>
      </c>
      <c r="E162" s="6" t="s">
        <v>16</v>
      </c>
      <c r="F162" s="6" t="str">
        <f>IF(E162="BUY", "SELL", IF(E162="SELL", "BUY", ""))</f>
        <v>SELL</v>
      </c>
      <c r="G162" s="7">
        <v>68.127219999999994</v>
      </c>
      <c r="H162" s="7">
        <v>1000</v>
      </c>
      <c r="I162" s="5">
        <v>43034</v>
      </c>
      <c r="J162" s="9">
        <v>129.41</v>
      </c>
      <c r="K162" s="9">
        <f t="shared" si="6"/>
        <v>1899.5344298505061</v>
      </c>
      <c r="L162" s="10">
        <f t="shared" si="7"/>
        <v>-0.89953442985050602</v>
      </c>
      <c r="M162" s="10">
        <f t="shared" si="8"/>
        <v>0.89953442985050602</v>
      </c>
      <c r="N162" s="6">
        <f>DATEDIF(A162, I162, "d")</f>
        <v>533</v>
      </c>
    </row>
    <row r="163" spans="1:14" ht="14.25">
      <c r="A163" s="5">
        <v>42501</v>
      </c>
      <c r="B163" s="6" t="s">
        <v>441</v>
      </c>
      <c r="C163" s="6" t="s">
        <v>442</v>
      </c>
      <c r="D163" s="17">
        <v>13587452484</v>
      </c>
      <c r="E163" s="6" t="s">
        <v>16</v>
      </c>
      <c r="F163" s="6" t="str">
        <f>IF(E163="BUY", "SELL", IF(E163="SELL", "BUY", ""))</f>
        <v>SELL</v>
      </c>
      <c r="G163" s="7">
        <v>93.16</v>
      </c>
      <c r="H163" s="7">
        <v>1000</v>
      </c>
      <c r="I163" s="11">
        <v>44727</v>
      </c>
      <c r="J163" s="9">
        <v>244.91</v>
      </c>
      <c r="K163" s="9">
        <f t="shared" si="6"/>
        <v>2628.9179905538858</v>
      </c>
      <c r="L163" s="10">
        <f t="shared" si="7"/>
        <v>-1.6289179905538858</v>
      </c>
      <c r="M163" s="10">
        <f t="shared" si="8"/>
        <v>1.6289179905538858</v>
      </c>
      <c r="N163" s="6">
        <f>DATEDIF(A163, I163, "d")</f>
        <v>2226</v>
      </c>
    </row>
    <row r="164" spans="1:14" ht="14.25">
      <c r="A164" s="5">
        <v>42501</v>
      </c>
      <c r="B164" s="6" t="s">
        <v>443</v>
      </c>
      <c r="C164" s="6" t="s">
        <v>444</v>
      </c>
      <c r="D164" s="17">
        <v>32207767173</v>
      </c>
      <c r="E164" s="6" t="s">
        <v>16</v>
      </c>
      <c r="F164" s="6" t="str">
        <f>IF(E164="BUY", "SELL", IF(E164="SELL", "BUY", ""))</f>
        <v>SELL</v>
      </c>
      <c r="G164" s="7">
        <v>72.276206999999999</v>
      </c>
      <c r="H164" s="7">
        <v>1000</v>
      </c>
      <c r="I164" s="11">
        <v>43420</v>
      </c>
      <c r="J164" s="9">
        <v>84.676811000000001</v>
      </c>
      <c r="K164" s="9">
        <f t="shared" si="6"/>
        <v>1171.5724235501179</v>
      </c>
      <c r="L164" s="10">
        <f t="shared" si="7"/>
        <v>-0.17157242355011795</v>
      </c>
      <c r="M164" s="10">
        <f t="shared" si="8"/>
        <v>0.17157242355011795</v>
      </c>
      <c r="N164" s="6">
        <f>DATEDIF(A164, I164, "d")</f>
        <v>919</v>
      </c>
    </row>
    <row r="165" spans="1:14" ht="14.25">
      <c r="A165" s="5">
        <v>42501</v>
      </c>
      <c r="B165" s="6" t="s">
        <v>445</v>
      </c>
      <c r="C165" s="6" t="s">
        <v>446</v>
      </c>
      <c r="D165" s="17">
        <v>16246746300</v>
      </c>
      <c r="E165" s="6" t="s">
        <v>16</v>
      </c>
      <c r="F165" s="6" t="str">
        <f>IF(E165="BUY", "SELL", IF(E165="SELL", "BUY", ""))</f>
        <v>SELL</v>
      </c>
      <c r="G165" s="7">
        <v>103.653053</v>
      </c>
      <c r="H165" s="7">
        <v>1000</v>
      </c>
      <c r="I165" s="5">
        <v>42704</v>
      </c>
      <c r="J165" s="9">
        <v>102.412712</v>
      </c>
      <c r="K165" s="9">
        <f t="shared" si="6"/>
        <v>988.03372439015379</v>
      </c>
      <c r="L165" s="10">
        <f t="shared" si="7"/>
        <v>1.1966275609846207E-2</v>
      </c>
      <c r="M165" s="10">
        <f t="shared" si="8"/>
        <v>-1.1966275609846207E-2</v>
      </c>
      <c r="N165" s="6">
        <f>DATEDIF(A165, I165, "d")</f>
        <v>203</v>
      </c>
    </row>
    <row r="166" spans="1:14" ht="14.25">
      <c r="A166" s="5">
        <v>42501</v>
      </c>
      <c r="B166" s="6" t="s">
        <v>453</v>
      </c>
      <c r="C166" s="6" t="s">
        <v>454</v>
      </c>
      <c r="D166" s="17">
        <v>51031016960</v>
      </c>
      <c r="E166" s="6" t="s">
        <v>16</v>
      </c>
      <c r="F166" s="6" t="str">
        <f>IF(E166="BUY", "SELL", IF(E166="SELL", "BUY", ""))</f>
        <v>SELL</v>
      </c>
      <c r="G166" s="7">
        <v>100.080139</v>
      </c>
      <c r="H166" s="7">
        <v>1000</v>
      </c>
      <c r="I166" s="11">
        <v>44727</v>
      </c>
      <c r="J166" s="9">
        <v>250.37200899999999</v>
      </c>
      <c r="K166" s="9">
        <f t="shared" si="6"/>
        <v>2501.7152404234771</v>
      </c>
      <c r="L166" s="10">
        <f t="shared" si="7"/>
        <v>-1.501715240423477</v>
      </c>
      <c r="M166" s="10">
        <f t="shared" si="8"/>
        <v>1.501715240423477</v>
      </c>
      <c r="N166" s="6">
        <f>DATEDIF(A166, I166, "d")</f>
        <v>2226</v>
      </c>
    </row>
    <row r="167" spans="1:14" ht="14.25">
      <c r="A167" s="5">
        <v>42501</v>
      </c>
      <c r="B167" s="6" t="s">
        <v>455</v>
      </c>
      <c r="C167" s="6" t="s">
        <v>456</v>
      </c>
      <c r="D167" s="17">
        <v>33490657500</v>
      </c>
      <c r="E167" s="6" t="s">
        <v>16</v>
      </c>
      <c r="F167" s="6" t="str">
        <f>IF(E167="BUY", "SELL", IF(E167="SELL", "BUY", ""))</f>
        <v>SELL</v>
      </c>
      <c r="G167" s="7">
        <v>98.4</v>
      </c>
      <c r="H167" s="7">
        <v>1000</v>
      </c>
      <c r="I167" s="11">
        <v>44727</v>
      </c>
      <c r="J167" s="9">
        <v>201.3</v>
      </c>
      <c r="K167" s="9">
        <f t="shared" si="6"/>
        <v>2045.7317073170732</v>
      </c>
      <c r="L167" s="10">
        <f t="shared" si="7"/>
        <v>-1.0457317073170731</v>
      </c>
      <c r="M167" s="10">
        <f t="shared" si="8"/>
        <v>1.0457317073170731</v>
      </c>
      <c r="N167" s="6">
        <f>DATEDIF(A167, I167, "d")</f>
        <v>2226</v>
      </c>
    </row>
    <row r="168" spans="1:14" ht="14.25">
      <c r="A168" s="5">
        <v>42502</v>
      </c>
      <c r="B168" s="6" t="s">
        <v>55</v>
      </c>
      <c r="C168" s="6" t="s">
        <v>56</v>
      </c>
      <c r="D168" s="17">
        <v>2744500935588</v>
      </c>
      <c r="E168" s="6" t="s">
        <v>19</v>
      </c>
      <c r="F168" s="6" t="str">
        <f>IF(E168="BUY", "SELL", IF(E168="SELL", "BUY", ""))</f>
        <v>BUY</v>
      </c>
      <c r="G168" s="7">
        <v>20.83</v>
      </c>
      <c r="H168" s="7">
        <v>1000</v>
      </c>
      <c r="I168" s="11">
        <v>42513</v>
      </c>
      <c r="J168" s="9">
        <v>22.23</v>
      </c>
      <c r="K168" s="9">
        <f t="shared" si="6"/>
        <v>1067.2107537205954</v>
      </c>
      <c r="L168" s="10">
        <f t="shared" si="7"/>
        <v>6.7210753720595443E-2</v>
      </c>
      <c r="M168" s="10">
        <f t="shared" si="8"/>
        <v>-6.7210753720595443E-2</v>
      </c>
      <c r="N168" s="6">
        <f>DATEDIF(A168, I168, "d")</f>
        <v>11</v>
      </c>
    </row>
    <row r="169" spans="1:14" ht="14.25">
      <c r="A169" s="5">
        <v>42502</v>
      </c>
      <c r="B169" s="6" t="s">
        <v>461</v>
      </c>
      <c r="C169" s="6" t="s">
        <v>462</v>
      </c>
      <c r="D169" s="17">
        <v>340811773793</v>
      </c>
      <c r="E169" s="6" t="s">
        <v>16</v>
      </c>
      <c r="F169" s="6" t="str">
        <f>IF(E169="BUY", "SELL", IF(E169="SELL", "BUY", ""))</f>
        <v>SELL</v>
      </c>
      <c r="G169" s="7">
        <v>111.737244</v>
      </c>
      <c r="H169" s="7">
        <v>1000</v>
      </c>
      <c r="I169" s="11">
        <v>43293</v>
      </c>
      <c r="J169" s="9">
        <v>176.49801600000001</v>
      </c>
      <c r="K169" s="9">
        <f t="shared" si="6"/>
        <v>1579.5808960528866</v>
      </c>
      <c r="L169" s="10">
        <f t="shared" si="7"/>
        <v>-0.57958089605288665</v>
      </c>
      <c r="M169" s="10">
        <f t="shared" si="8"/>
        <v>0.57958089605288665</v>
      </c>
      <c r="N169" s="6">
        <f>DATEDIF(A169, I169, "d")</f>
        <v>791</v>
      </c>
    </row>
    <row r="170" spans="1:14" ht="14.25">
      <c r="A170" s="5">
        <v>42502</v>
      </c>
      <c r="B170" s="6" t="s">
        <v>463</v>
      </c>
      <c r="C170" s="6" t="s">
        <v>464</v>
      </c>
      <c r="D170" s="17">
        <v>19186121370</v>
      </c>
      <c r="E170" s="6" t="s">
        <v>16</v>
      </c>
      <c r="F170" s="6" t="str">
        <f>IF(E170="BUY", "SELL", IF(E170="SELL", "BUY", ""))</f>
        <v>SELL</v>
      </c>
      <c r="G170" s="7">
        <v>52.376944999999999</v>
      </c>
      <c r="H170" s="7">
        <v>1000</v>
      </c>
      <c r="I170" s="11">
        <v>42585</v>
      </c>
      <c r="J170" s="9">
        <v>50.293242999999997</v>
      </c>
      <c r="K170" s="9">
        <f t="shared" si="6"/>
        <v>960.21719097973346</v>
      </c>
      <c r="L170" s="10">
        <f t="shared" si="7"/>
        <v>3.9782809020266541E-2</v>
      </c>
      <c r="M170" s="10">
        <f t="shared" si="8"/>
        <v>-3.9782809020266541E-2</v>
      </c>
      <c r="N170" s="6">
        <f>DATEDIF(A170, I170, "d")</f>
        <v>83</v>
      </c>
    </row>
    <row r="171" spans="1:14" ht="14.25">
      <c r="A171" s="5">
        <v>42502</v>
      </c>
      <c r="B171" s="6" t="s">
        <v>465</v>
      </c>
      <c r="C171" s="6" t="s">
        <v>466</v>
      </c>
      <c r="D171" s="17">
        <v>70515323128</v>
      </c>
      <c r="E171" s="6" t="s">
        <v>16</v>
      </c>
      <c r="F171" s="6" t="str">
        <f>IF(E171="BUY", "SELL", IF(E171="SELL", "BUY", ""))</f>
        <v>SELL</v>
      </c>
      <c r="G171" s="7">
        <v>52.619999</v>
      </c>
      <c r="H171" s="7">
        <v>1000</v>
      </c>
      <c r="I171" s="11">
        <v>44727</v>
      </c>
      <c r="J171" s="9">
        <v>91.470000999999996</v>
      </c>
      <c r="K171" s="9">
        <f t="shared" si="6"/>
        <v>1738.3124807737072</v>
      </c>
      <c r="L171" s="10">
        <f t="shared" si="7"/>
        <v>-0.73831248077370715</v>
      </c>
      <c r="M171" s="10">
        <f t="shared" si="8"/>
        <v>0.73831248077370715</v>
      </c>
      <c r="N171" s="6">
        <f>DATEDIF(A171, I171, "d")</f>
        <v>2225</v>
      </c>
    </row>
    <row r="172" spans="1:14" ht="14.25">
      <c r="A172" s="5">
        <v>42502</v>
      </c>
      <c r="B172" s="6" t="s">
        <v>72</v>
      </c>
      <c r="C172" s="6" t="s">
        <v>73</v>
      </c>
      <c r="D172" s="17">
        <v>21199583290</v>
      </c>
      <c r="E172" s="6" t="s">
        <v>16</v>
      </c>
      <c r="F172" s="6" t="str">
        <f>IF(E172="BUY", "SELL", IF(E172="SELL", "BUY", ""))</f>
        <v>SELL</v>
      </c>
      <c r="G172" s="7">
        <v>60.468235</v>
      </c>
      <c r="H172" s="7">
        <v>1000</v>
      </c>
      <c r="I172" s="5">
        <v>42524</v>
      </c>
      <c r="J172" s="9">
        <v>59.155822999999998</v>
      </c>
      <c r="K172" s="9">
        <f t="shared" si="6"/>
        <v>978.2958440907031</v>
      </c>
      <c r="L172" s="10">
        <f t="shared" si="7"/>
        <v>2.1704155909296901E-2</v>
      </c>
      <c r="M172" s="10">
        <f t="shared" si="8"/>
        <v>-2.1704155909296901E-2</v>
      </c>
      <c r="N172" s="6">
        <f>DATEDIF(A172, I172, "d")</f>
        <v>22</v>
      </c>
    </row>
    <row r="173" spans="1:14" ht="14.25">
      <c r="A173" s="5">
        <v>42502</v>
      </c>
      <c r="B173" s="6" t="s">
        <v>467</v>
      </c>
      <c r="C173" s="6" t="s">
        <v>468</v>
      </c>
      <c r="D173" s="17">
        <v>12363668045</v>
      </c>
      <c r="E173" s="6" t="s">
        <v>16</v>
      </c>
      <c r="F173" s="6" t="str">
        <f>IF(E173="BUY", "SELL", IF(E173="SELL", "BUY", ""))</f>
        <v>SELL</v>
      </c>
      <c r="G173" s="7">
        <v>13.848119000000001</v>
      </c>
      <c r="H173" s="7">
        <v>1000</v>
      </c>
      <c r="I173" s="11">
        <v>43886</v>
      </c>
      <c r="J173" s="9">
        <v>67.75</v>
      </c>
      <c r="K173" s="9">
        <f t="shared" si="6"/>
        <v>4892.3611936032612</v>
      </c>
      <c r="L173" s="10">
        <f t="shared" si="7"/>
        <v>-3.8923611936032612</v>
      </c>
      <c r="M173" s="10">
        <f t="shared" si="8"/>
        <v>3.8923611936032612</v>
      </c>
      <c r="N173" s="6">
        <f>DATEDIF(A173, I173, "d")</f>
        <v>1384</v>
      </c>
    </row>
    <row r="174" spans="1:14" ht="14.25">
      <c r="A174" s="5">
        <v>42502</v>
      </c>
      <c r="B174" s="6" t="s">
        <v>469</v>
      </c>
      <c r="C174" s="6" t="s">
        <v>470</v>
      </c>
      <c r="D174" s="17">
        <v>48074033280</v>
      </c>
      <c r="E174" s="6" t="s">
        <v>16</v>
      </c>
      <c r="F174" s="6" t="str">
        <f>IF(E174="BUY", "SELL", IF(E174="SELL", "BUY", ""))</f>
        <v>SELL</v>
      </c>
      <c r="G174" s="7">
        <v>198.67726099999999</v>
      </c>
      <c r="H174" s="7">
        <v>1000</v>
      </c>
      <c r="I174" s="11">
        <v>42619</v>
      </c>
      <c r="J174" s="9">
        <v>169.67610199999999</v>
      </c>
      <c r="K174" s="9">
        <f t="shared" si="6"/>
        <v>854.02879597781453</v>
      </c>
      <c r="L174" s="10">
        <f t="shared" si="7"/>
        <v>0.14597120402218547</v>
      </c>
      <c r="M174" s="10">
        <f t="shared" si="8"/>
        <v>-0.14597120402218547</v>
      </c>
      <c r="N174" s="6">
        <f>DATEDIF(A174, I174, "d")</f>
        <v>117</v>
      </c>
    </row>
    <row r="175" spans="1:14" ht="14.25">
      <c r="A175" s="11">
        <v>42502</v>
      </c>
      <c r="B175" s="6" t="s">
        <v>475</v>
      </c>
      <c r="C175" s="6" t="s">
        <v>476</v>
      </c>
      <c r="D175" s="17">
        <v>22556638688</v>
      </c>
      <c r="E175" s="12" t="s">
        <v>16</v>
      </c>
      <c r="F175" s="13" t="str">
        <f>IF(E175="BUY", "SELL", IF(E175="SELL", "BUY", ""))</f>
        <v>SELL</v>
      </c>
      <c r="G175" s="7">
        <v>207.429993</v>
      </c>
      <c r="H175" s="7">
        <v>1000</v>
      </c>
      <c r="I175" s="11">
        <v>42927</v>
      </c>
      <c r="J175" s="9">
        <v>255.979996</v>
      </c>
      <c r="K175" s="9">
        <f t="shared" si="6"/>
        <v>1234.0548842423188</v>
      </c>
      <c r="L175" s="10">
        <f t="shared" si="7"/>
        <v>-0.23405488424231885</v>
      </c>
      <c r="M175" s="10">
        <f t="shared" si="8"/>
        <v>0.23405488424231885</v>
      </c>
      <c r="N175" s="6">
        <f>DATEDIF(A175, I175, "d")</f>
        <v>425</v>
      </c>
    </row>
    <row r="176" spans="1:14" ht="14.25">
      <c r="A176" s="11">
        <v>42502</v>
      </c>
      <c r="B176" s="6" t="s">
        <v>117</v>
      </c>
      <c r="C176" s="6" t="s">
        <v>118</v>
      </c>
      <c r="D176" s="17">
        <v>13447298000</v>
      </c>
      <c r="E176" s="13" t="s">
        <v>19</v>
      </c>
      <c r="F176" s="12" t="str">
        <f>IF(E176="BUY", "SELL", IF(E176="SELL", "BUY", ""))</f>
        <v>BUY</v>
      </c>
      <c r="G176" s="7">
        <v>30.51</v>
      </c>
      <c r="H176" s="7">
        <v>1000</v>
      </c>
      <c r="I176" s="11">
        <v>42510</v>
      </c>
      <c r="J176" s="9">
        <v>31.52</v>
      </c>
      <c r="K176" s="9">
        <f t="shared" si="6"/>
        <v>1033.1039003605376</v>
      </c>
      <c r="L176" s="10">
        <f t="shared" si="7"/>
        <v>3.3103900360537633E-2</v>
      </c>
      <c r="M176" s="10">
        <f t="shared" si="8"/>
        <v>-3.3103900360537633E-2</v>
      </c>
      <c r="N176" s="6">
        <f>DATEDIF(A176, I176, "d")</f>
        <v>8</v>
      </c>
    </row>
    <row r="177" spans="1:14" ht="14.25">
      <c r="A177" s="5">
        <v>42503</v>
      </c>
      <c r="B177" s="6" t="s">
        <v>477</v>
      </c>
      <c r="C177" s="6" t="s">
        <v>478</v>
      </c>
      <c r="D177" s="17">
        <v>35223588000</v>
      </c>
      <c r="E177" s="6" t="s">
        <v>16</v>
      </c>
      <c r="F177" s="6" t="str">
        <f>IF(E177="BUY", "SELL", IF(E177="SELL", "BUY", ""))</f>
        <v>SELL</v>
      </c>
      <c r="G177" s="7">
        <v>40.207478000000002</v>
      </c>
      <c r="H177" s="7">
        <v>1000</v>
      </c>
      <c r="I177" s="11">
        <v>44727</v>
      </c>
      <c r="J177" s="9">
        <v>115.481354</v>
      </c>
      <c r="K177" s="9">
        <f t="shared" si="6"/>
        <v>2872.1362230180166</v>
      </c>
      <c r="L177" s="10">
        <f t="shared" si="7"/>
        <v>-1.8721362230180165</v>
      </c>
      <c r="M177" s="10">
        <f t="shared" si="8"/>
        <v>1.8721362230180165</v>
      </c>
      <c r="N177" s="6">
        <f>DATEDIF(A177, I177, "d")</f>
        <v>2224</v>
      </c>
    </row>
    <row r="178" spans="1:14" ht="14.25">
      <c r="A178" s="5">
        <v>42503</v>
      </c>
      <c r="B178" s="6" t="s">
        <v>479</v>
      </c>
      <c r="C178" s="6" t="s">
        <v>480</v>
      </c>
      <c r="D178" s="17">
        <v>224291300639</v>
      </c>
      <c r="E178" s="6" t="s">
        <v>16</v>
      </c>
      <c r="F178" s="6" t="str">
        <f>IF(E178="BUY", "SELL", IF(E178="SELL", "BUY", ""))</f>
        <v>SELL</v>
      </c>
      <c r="G178" s="7">
        <v>21.146118000000001</v>
      </c>
      <c r="H178" s="7">
        <v>1000</v>
      </c>
      <c r="I178" s="11">
        <v>42776</v>
      </c>
      <c r="J178" s="9">
        <v>25.773175999999999</v>
      </c>
      <c r="K178" s="9">
        <f t="shared" si="6"/>
        <v>1218.8135902769482</v>
      </c>
      <c r="L178" s="10">
        <f t="shared" si="7"/>
        <v>-0.21881359027694816</v>
      </c>
      <c r="M178" s="10">
        <f t="shared" si="8"/>
        <v>0.21881359027694816</v>
      </c>
      <c r="N178" s="6">
        <f>DATEDIF(A178, I178, "d")</f>
        <v>273</v>
      </c>
    </row>
    <row r="179" spans="1:14" ht="14.25">
      <c r="A179" s="5">
        <v>42503</v>
      </c>
      <c r="B179" s="6" t="s">
        <v>62</v>
      </c>
      <c r="C179" s="6" t="s">
        <v>63</v>
      </c>
      <c r="D179" s="17">
        <v>116403087840</v>
      </c>
      <c r="E179" s="6" t="s">
        <v>16</v>
      </c>
      <c r="F179" s="6" t="str">
        <f>IF(E179="BUY", "SELL", IF(E179="SELL", "BUY", ""))</f>
        <v>SELL</v>
      </c>
      <c r="G179" s="7">
        <v>72.910552999999993</v>
      </c>
      <c r="H179" s="7">
        <v>1000</v>
      </c>
      <c r="I179" s="5">
        <v>43056</v>
      </c>
      <c r="J179" s="9">
        <v>124.417007</v>
      </c>
      <c r="K179" s="9">
        <f t="shared" si="6"/>
        <v>1706.4334568961506</v>
      </c>
      <c r="L179" s="10">
        <f t="shared" si="7"/>
        <v>-0.70643345689615056</v>
      </c>
      <c r="M179" s="10">
        <f t="shared" si="8"/>
        <v>0.70643345689615056</v>
      </c>
      <c r="N179" s="6">
        <f>DATEDIF(A179, I179, "d")</f>
        <v>553</v>
      </c>
    </row>
    <row r="180" spans="1:14" ht="14.25">
      <c r="A180" s="5">
        <v>42503</v>
      </c>
      <c r="B180" s="6" t="s">
        <v>481</v>
      </c>
      <c r="C180" s="6" t="s">
        <v>482</v>
      </c>
      <c r="D180" s="17">
        <v>12643291121</v>
      </c>
      <c r="E180" s="6" t="s">
        <v>16</v>
      </c>
      <c r="F180" s="6" t="str">
        <f>IF(E180="BUY", "SELL", IF(E180="SELL", "BUY", ""))</f>
        <v>SELL</v>
      </c>
      <c r="G180" s="7">
        <v>32.963341</v>
      </c>
      <c r="H180" s="7">
        <v>1000</v>
      </c>
      <c r="I180" s="5">
        <v>42692</v>
      </c>
      <c r="J180" s="9">
        <v>47.276997000000001</v>
      </c>
      <c r="K180" s="9">
        <f t="shared" si="6"/>
        <v>1434.2295278867516</v>
      </c>
      <c r="L180" s="10">
        <f t="shared" si="7"/>
        <v>-0.43422952788675162</v>
      </c>
      <c r="M180" s="10">
        <f t="shared" si="8"/>
        <v>0.43422952788675162</v>
      </c>
      <c r="N180" s="6">
        <f>DATEDIF(A180, I180, "d")</f>
        <v>189</v>
      </c>
    </row>
    <row r="181" spans="1:14" ht="14.25">
      <c r="A181" s="5">
        <v>42503</v>
      </c>
      <c r="B181" s="6" t="s">
        <v>483</v>
      </c>
      <c r="C181" s="6" t="s">
        <v>484</v>
      </c>
      <c r="D181" s="17">
        <v>128534930595</v>
      </c>
      <c r="E181" s="6" t="s">
        <v>16</v>
      </c>
      <c r="F181" s="6" t="str">
        <f>IF(E181="BUY", "SELL", IF(E181="SELL", "BUY", ""))</f>
        <v>SELL</v>
      </c>
      <c r="G181" s="7">
        <v>65.735328999999993</v>
      </c>
      <c r="H181" s="7">
        <v>1000</v>
      </c>
      <c r="I181" s="5">
        <v>42578</v>
      </c>
      <c r="J181" s="9">
        <v>71.078986999999998</v>
      </c>
      <c r="K181" s="9">
        <f t="shared" si="6"/>
        <v>1081.2905036194466</v>
      </c>
      <c r="L181" s="10">
        <f t="shared" si="7"/>
        <v>-8.129050361944655E-2</v>
      </c>
      <c r="M181" s="10">
        <f t="shared" si="8"/>
        <v>8.129050361944655E-2</v>
      </c>
      <c r="N181" s="6">
        <f>DATEDIF(A181, I181, "d")</f>
        <v>75</v>
      </c>
    </row>
    <row r="182" spans="1:14" ht="14.25">
      <c r="A182" s="5">
        <v>42503</v>
      </c>
      <c r="B182" s="6" t="s">
        <v>485</v>
      </c>
      <c r="C182" s="6" t="s">
        <v>486</v>
      </c>
      <c r="D182" s="17">
        <v>161091919804</v>
      </c>
      <c r="E182" s="6" t="s">
        <v>16</v>
      </c>
      <c r="F182" s="6" t="str">
        <f>IF(E182="BUY", "SELL", IF(E182="SELL", "BUY", ""))</f>
        <v>SELL</v>
      </c>
      <c r="G182" s="7">
        <v>53.003200999999997</v>
      </c>
      <c r="H182" s="7">
        <v>1000</v>
      </c>
      <c r="I182" s="5">
        <v>42506</v>
      </c>
      <c r="J182" s="9">
        <v>52.845978000000002</v>
      </c>
      <c r="K182" s="9">
        <f t="shared" si="6"/>
        <v>997.03370745476309</v>
      </c>
      <c r="L182" s="10">
        <f t="shared" si="7"/>
        <v>2.9662925452369109E-3</v>
      </c>
      <c r="M182" s="10">
        <f t="shared" si="8"/>
        <v>-2.9662925452369109E-3</v>
      </c>
      <c r="N182" s="6">
        <f>DATEDIF(A182, I182, "d")</f>
        <v>3</v>
      </c>
    </row>
    <row r="183" spans="1:14" ht="14.25">
      <c r="A183" s="5">
        <v>42503</v>
      </c>
      <c r="B183" s="6" t="s">
        <v>487</v>
      </c>
      <c r="C183" s="6" t="s">
        <v>488</v>
      </c>
      <c r="D183" s="17">
        <v>60561287600</v>
      </c>
      <c r="E183" s="6" t="s">
        <v>16</v>
      </c>
      <c r="F183" s="6" t="str">
        <f>IF(E183="BUY", "SELL", IF(E183="SELL", "BUY", ""))</f>
        <v>SELL</v>
      </c>
      <c r="G183" s="7">
        <v>60.14</v>
      </c>
      <c r="H183" s="7">
        <v>1000</v>
      </c>
      <c r="I183" s="5">
        <v>42508</v>
      </c>
      <c r="J183" s="9">
        <v>55.77</v>
      </c>
      <c r="K183" s="9">
        <f t="shared" si="6"/>
        <v>927.33621549717327</v>
      </c>
      <c r="L183" s="10">
        <f t="shared" si="7"/>
        <v>7.2663784502826734E-2</v>
      </c>
      <c r="M183" s="10">
        <f t="shared" si="8"/>
        <v>-7.2663784502826734E-2</v>
      </c>
      <c r="N183" s="6">
        <f>DATEDIF(A183, I183, "d")</f>
        <v>5</v>
      </c>
    </row>
    <row r="184" spans="1:14" ht="14.25">
      <c r="A184" s="11">
        <v>42503</v>
      </c>
      <c r="B184" s="6" t="s">
        <v>49</v>
      </c>
      <c r="C184" s="6" t="s">
        <v>50</v>
      </c>
      <c r="D184" s="17">
        <v>425280211092</v>
      </c>
      <c r="E184" s="13" t="s">
        <v>19</v>
      </c>
      <c r="F184" s="12" t="str">
        <f>IF(E184="BUY", "SELL", IF(E184="SELL", "BUY", ""))</f>
        <v>BUY</v>
      </c>
      <c r="G184" s="7">
        <v>56.32</v>
      </c>
      <c r="H184" s="7">
        <v>1000</v>
      </c>
      <c r="I184" s="11">
        <v>42503</v>
      </c>
      <c r="J184" s="9">
        <v>56.32</v>
      </c>
      <c r="K184" s="9">
        <f t="shared" si="6"/>
        <v>999.99999999999989</v>
      </c>
      <c r="L184" s="10">
        <f t="shared" si="7"/>
        <v>-1.1368683772161603E-16</v>
      </c>
      <c r="M184" s="10">
        <f t="shared" si="8"/>
        <v>1.1368683772161603E-16</v>
      </c>
      <c r="N184" s="6">
        <f>DATEDIF(A184, I184, "d")</f>
        <v>0</v>
      </c>
    </row>
    <row r="185" spans="1:14" ht="14.25">
      <c r="A185" s="5">
        <v>42506</v>
      </c>
      <c r="B185" s="6" t="s">
        <v>147</v>
      </c>
      <c r="C185" s="6" t="s">
        <v>148</v>
      </c>
      <c r="D185" s="17">
        <v>136351276474</v>
      </c>
      <c r="E185" s="6" t="s">
        <v>19</v>
      </c>
      <c r="F185" s="6" t="str">
        <f>IF(E185="BUY", "SELL", IF(E185="SELL", "BUY", ""))</f>
        <v>BUY</v>
      </c>
      <c r="G185" s="7">
        <v>122.40484600000001</v>
      </c>
      <c r="H185" s="7">
        <v>1000</v>
      </c>
      <c r="I185" s="5">
        <v>42578</v>
      </c>
      <c r="J185" s="9">
        <v>124.065651</v>
      </c>
      <c r="K185" s="9">
        <f t="shared" si="6"/>
        <v>1013.568131117946</v>
      </c>
      <c r="L185" s="10">
        <f t="shared" si="7"/>
        <v>1.3568131117945996E-2</v>
      </c>
      <c r="M185" s="10">
        <f t="shared" si="8"/>
        <v>-1.3568131117945996E-2</v>
      </c>
      <c r="N185" s="6">
        <f>DATEDIF(A185, I185, "d")</f>
        <v>72</v>
      </c>
    </row>
    <row r="186" spans="1:14" ht="14.25">
      <c r="A186" s="5">
        <v>42506</v>
      </c>
      <c r="B186" s="6" t="s">
        <v>489</v>
      </c>
      <c r="C186" s="6" t="s">
        <v>490</v>
      </c>
      <c r="D186" s="17">
        <v>43466845132</v>
      </c>
      <c r="E186" s="6" t="s">
        <v>16</v>
      </c>
      <c r="F186" s="6" t="str">
        <f>IF(E186="BUY", "SELL", IF(E186="SELL", "BUY", ""))</f>
        <v>SELL</v>
      </c>
      <c r="G186" s="7">
        <v>69.294380000000004</v>
      </c>
      <c r="H186" s="7">
        <v>1000</v>
      </c>
      <c r="I186" s="11">
        <v>42739</v>
      </c>
      <c r="J186" s="9">
        <v>69.012328999999994</v>
      </c>
      <c r="K186" s="9">
        <f t="shared" si="6"/>
        <v>995.92966990973855</v>
      </c>
      <c r="L186" s="10">
        <f t="shared" si="7"/>
        <v>4.0703300902614498E-3</v>
      </c>
      <c r="M186" s="10">
        <f t="shared" si="8"/>
        <v>-4.0703300902614498E-3</v>
      </c>
      <c r="N186" s="6">
        <f>DATEDIF(A186, I186, "d")</f>
        <v>233</v>
      </c>
    </row>
    <row r="187" spans="1:14" ht="14.25">
      <c r="A187" s="5">
        <v>42506</v>
      </c>
      <c r="B187" s="6" t="s">
        <v>491</v>
      </c>
      <c r="C187" s="6" t="s">
        <v>492</v>
      </c>
      <c r="D187" s="17">
        <v>77035920000</v>
      </c>
      <c r="E187" s="6" t="s">
        <v>16</v>
      </c>
      <c r="F187" s="6" t="str">
        <f>IF(E187="BUY", "SELL", IF(E187="SELL", "BUY", ""))</f>
        <v>SELL</v>
      </c>
      <c r="G187" s="7">
        <v>101.57</v>
      </c>
      <c r="H187" s="7">
        <v>1000</v>
      </c>
      <c r="I187" s="11">
        <v>42541</v>
      </c>
      <c r="J187" s="9">
        <v>99.29</v>
      </c>
      <c r="K187" s="9">
        <f t="shared" si="6"/>
        <v>977.55242689770625</v>
      </c>
      <c r="L187" s="10">
        <f t="shared" si="7"/>
        <v>2.2447573102293745E-2</v>
      </c>
      <c r="M187" s="10">
        <f t="shared" si="8"/>
        <v>-2.2447573102293745E-2</v>
      </c>
      <c r="N187" s="6">
        <f>DATEDIF(A187, I187, "d")</f>
        <v>35</v>
      </c>
    </row>
    <row r="188" spans="1:14" ht="14.25">
      <c r="A188" s="5">
        <v>42506</v>
      </c>
      <c r="B188" s="6" t="s">
        <v>493</v>
      </c>
      <c r="C188" s="6" t="s">
        <v>494</v>
      </c>
      <c r="D188" s="17">
        <v>32078581400</v>
      </c>
      <c r="E188" s="6" t="s">
        <v>19</v>
      </c>
      <c r="F188" s="6" t="str">
        <f>IF(E188="BUY", "SELL", IF(E188="SELL", "BUY", ""))</f>
        <v>BUY</v>
      </c>
      <c r="G188" s="7">
        <v>25.963100000000001</v>
      </c>
      <c r="H188" s="7">
        <v>1000</v>
      </c>
      <c r="I188" s="11">
        <v>42696</v>
      </c>
      <c r="J188" s="9">
        <v>34.283051</v>
      </c>
      <c r="K188" s="9">
        <f t="shared" si="6"/>
        <v>1320.45291201744</v>
      </c>
      <c r="L188" s="10">
        <f t="shared" si="7"/>
        <v>0.32045291201743997</v>
      </c>
      <c r="M188" s="10">
        <f t="shared" si="8"/>
        <v>-0.32045291201743997</v>
      </c>
      <c r="N188" s="6">
        <f>DATEDIF(A188, I188, "d")</f>
        <v>190</v>
      </c>
    </row>
    <row r="189" spans="1:14" ht="14.25">
      <c r="A189" s="5">
        <v>42506</v>
      </c>
      <c r="B189" s="6" t="s">
        <v>495</v>
      </c>
      <c r="C189" s="6" t="s">
        <v>496</v>
      </c>
      <c r="D189" s="17">
        <v>76400132215</v>
      </c>
      <c r="E189" s="6" t="s">
        <v>16</v>
      </c>
      <c r="F189" s="6" t="str">
        <f>IF(E189="BUY", "SELL", IF(E189="SELL", "BUY", ""))</f>
        <v>SELL</v>
      </c>
      <c r="G189" s="7">
        <v>64.850860999999995</v>
      </c>
      <c r="H189" s="7">
        <v>1000</v>
      </c>
      <c r="I189" s="11">
        <v>43157</v>
      </c>
      <c r="J189" s="9">
        <v>89.066956000000005</v>
      </c>
      <c r="K189" s="9">
        <f t="shared" si="6"/>
        <v>1373.41208160675</v>
      </c>
      <c r="L189" s="10">
        <f t="shared" si="7"/>
        <v>-0.37341208160674999</v>
      </c>
      <c r="M189" s="10">
        <f t="shared" si="8"/>
        <v>0.37341208160674999</v>
      </c>
      <c r="N189" s="6">
        <f>DATEDIF(A189, I189, "d")</f>
        <v>651</v>
      </c>
    </row>
    <row r="190" spans="1:14" ht="14.25">
      <c r="A190" s="5">
        <v>42506</v>
      </c>
      <c r="B190" s="6" t="s">
        <v>70</v>
      </c>
      <c r="C190" s="6" t="s">
        <v>71</v>
      </c>
      <c r="D190" s="17">
        <v>108022328640</v>
      </c>
      <c r="E190" s="6" t="s">
        <v>19</v>
      </c>
      <c r="F190" s="6" t="str">
        <f>IF(E190="BUY", "SELL", IF(E190="SELL", "BUY", ""))</f>
        <v>BUY</v>
      </c>
      <c r="G190" s="7">
        <v>135.127319</v>
      </c>
      <c r="H190" s="7">
        <v>1000</v>
      </c>
      <c r="I190" s="11">
        <v>42566</v>
      </c>
      <c r="J190" s="9">
        <v>141.14756800000001</v>
      </c>
      <c r="K190" s="9">
        <f t="shared" si="6"/>
        <v>1044.5524194852117</v>
      </c>
      <c r="L190" s="10">
        <f t="shared" si="7"/>
        <v>4.4552419485211658E-2</v>
      </c>
      <c r="M190" s="10">
        <f t="shared" si="8"/>
        <v>-4.4552419485211658E-2</v>
      </c>
      <c r="N190" s="6">
        <f>DATEDIF(A190, I190, "d")</f>
        <v>60</v>
      </c>
    </row>
    <row r="191" spans="1:14" ht="14.25">
      <c r="A191" s="5">
        <v>42506</v>
      </c>
      <c r="B191" s="6" t="s">
        <v>103</v>
      </c>
      <c r="C191" s="6" t="s">
        <v>104</v>
      </c>
      <c r="D191" s="17">
        <v>136600252096</v>
      </c>
      <c r="E191" s="6" t="s">
        <v>19</v>
      </c>
      <c r="F191" s="6" t="str">
        <f>IF(E191="BUY", "SELL", IF(E191="SELL", "BUY", ""))</f>
        <v>BUY</v>
      </c>
      <c r="G191" s="7">
        <v>24.847066999999999</v>
      </c>
      <c r="H191" s="7">
        <v>1000</v>
      </c>
      <c r="I191" s="5">
        <v>42563</v>
      </c>
      <c r="J191" s="9">
        <v>28.567174999999999</v>
      </c>
      <c r="K191" s="9">
        <f t="shared" si="6"/>
        <v>1149.720206413095</v>
      </c>
      <c r="L191" s="10">
        <f t="shared" si="7"/>
        <v>0.14972020641309497</v>
      </c>
      <c r="M191" s="10">
        <f t="shared" si="8"/>
        <v>-0.14972020641309497</v>
      </c>
      <c r="N191" s="6">
        <f>DATEDIF(A191, I191, "d")</f>
        <v>57</v>
      </c>
    </row>
    <row r="192" spans="1:14" ht="14.25">
      <c r="A192" s="5">
        <v>42506</v>
      </c>
      <c r="B192" s="6" t="s">
        <v>105</v>
      </c>
      <c r="C192" s="6" t="s">
        <v>106</v>
      </c>
      <c r="D192" s="17">
        <v>432921712233</v>
      </c>
      <c r="E192" s="6" t="s">
        <v>19</v>
      </c>
      <c r="F192" s="6" t="str">
        <f>IF(E192="BUY", "SELL", IF(E192="SELL", "BUY", ""))</f>
        <v>BUY</v>
      </c>
      <c r="G192" s="7">
        <v>50.255034999999999</v>
      </c>
      <c r="H192" s="7">
        <v>1000</v>
      </c>
      <c r="I192" s="5">
        <v>42508</v>
      </c>
      <c r="J192" s="9">
        <v>52.19482</v>
      </c>
      <c r="K192" s="9">
        <f t="shared" si="6"/>
        <v>1038.5988190039068</v>
      </c>
      <c r="L192" s="10">
        <f t="shared" si="7"/>
        <v>3.8598819003906784E-2</v>
      </c>
      <c r="M192" s="10">
        <f t="shared" si="8"/>
        <v>-3.8598819003906784E-2</v>
      </c>
      <c r="N192" s="6">
        <f>DATEDIF(A192, I192, "d")</f>
        <v>2</v>
      </c>
    </row>
    <row r="193" spans="1:14" ht="14.25">
      <c r="A193" s="5">
        <v>42506</v>
      </c>
      <c r="B193" s="6" t="s">
        <v>335</v>
      </c>
      <c r="C193" s="6" t="s">
        <v>336</v>
      </c>
      <c r="D193" s="17">
        <v>38837002821</v>
      </c>
      <c r="E193" s="6" t="s">
        <v>16</v>
      </c>
      <c r="F193" s="6" t="str">
        <f>IF(E193="BUY", "SELL", IF(E193="SELL", "BUY", ""))</f>
        <v>SELL</v>
      </c>
      <c r="G193" s="7">
        <v>11.883571999999999</v>
      </c>
      <c r="H193" s="7">
        <v>1000</v>
      </c>
      <c r="I193" s="5">
        <v>42543</v>
      </c>
      <c r="J193" s="9">
        <v>12.773806</v>
      </c>
      <c r="K193" s="9">
        <f t="shared" si="6"/>
        <v>1074.9129975397971</v>
      </c>
      <c r="L193" s="10">
        <f t="shared" si="7"/>
        <v>-7.4912997539797063E-2</v>
      </c>
      <c r="M193" s="10">
        <f t="shared" si="8"/>
        <v>7.4912997539797063E-2</v>
      </c>
      <c r="N193" s="6">
        <f>DATEDIF(A193, I193, "d")</f>
        <v>37</v>
      </c>
    </row>
    <row r="194" spans="1:14" ht="14.25">
      <c r="A194" s="5">
        <v>42506</v>
      </c>
      <c r="B194" s="6" t="s">
        <v>31</v>
      </c>
      <c r="C194" s="6" t="s">
        <v>32</v>
      </c>
      <c r="D194" s="17">
        <v>263583141248</v>
      </c>
      <c r="E194" s="6" t="s">
        <v>19</v>
      </c>
      <c r="F194" s="6" t="str">
        <f>IF(E194="BUY", "SELL", IF(E194="SELL", "BUY", ""))</f>
        <v>BUY</v>
      </c>
      <c r="G194" s="7">
        <v>36.190936999999998</v>
      </c>
      <c r="H194" s="7">
        <v>1000</v>
      </c>
      <c r="I194" s="5">
        <v>42744</v>
      </c>
      <c r="J194" s="9">
        <v>33.582455000000003</v>
      </c>
      <c r="K194" s="9">
        <f t="shared" si="6"/>
        <v>927.92444141471117</v>
      </c>
      <c r="L194" s="10">
        <f t="shared" si="7"/>
        <v>-7.2075558585288829E-2</v>
      </c>
      <c r="M194" s="10">
        <f t="shared" si="8"/>
        <v>7.2075558585288829E-2</v>
      </c>
      <c r="N194" s="6">
        <f>DATEDIF(A194, I194, "d")</f>
        <v>238</v>
      </c>
    </row>
    <row r="195" spans="1:14" ht="14.25">
      <c r="A195" s="5">
        <v>42506</v>
      </c>
      <c r="B195" s="6" t="s">
        <v>497</v>
      </c>
      <c r="C195" s="6" t="s">
        <v>498</v>
      </c>
      <c r="D195" s="17">
        <v>15476009800</v>
      </c>
      <c r="E195" s="6" t="s">
        <v>16</v>
      </c>
      <c r="F195" s="6" t="str">
        <f>IF(E195="BUY", "SELL", IF(E195="SELL", "BUY", ""))</f>
        <v>SELL</v>
      </c>
      <c r="G195" s="7">
        <v>20.854793999999998</v>
      </c>
      <c r="H195" s="7">
        <v>1000</v>
      </c>
      <c r="I195" s="5">
        <v>43031</v>
      </c>
      <c r="J195" s="9">
        <v>29.505693000000001</v>
      </c>
      <c r="K195" s="9">
        <f t="shared" ref="K195:K258" si="9">(H195/G195)*J195</f>
        <v>1414.8158452200487</v>
      </c>
      <c r="L195" s="10">
        <f t="shared" ref="L195:L258" si="10">IF(F195="BUY",(K195-H195)/H195, IF(F195="SELL", (H195-K195)/H195, "Invalid"))</f>
        <v>-0.41481584522004866</v>
      </c>
      <c r="M195" s="10">
        <f t="shared" ref="M195:M258" si="11">IF(E195="BUY",(K195-H195)/H195,IF(E195="SELL",(H195-K195)/H195,""))</f>
        <v>0.41481584522004866</v>
      </c>
      <c r="N195" s="6">
        <f>DATEDIF(A195, I195, "d")</f>
        <v>525</v>
      </c>
    </row>
    <row r="196" spans="1:14" ht="14.25">
      <c r="A196" s="5">
        <v>42506</v>
      </c>
      <c r="B196" s="6" t="s">
        <v>499</v>
      </c>
      <c r="C196" s="6" t="s">
        <v>500</v>
      </c>
      <c r="D196" s="17">
        <v>277088448000</v>
      </c>
      <c r="E196" s="6" t="s">
        <v>19</v>
      </c>
      <c r="F196" s="6" t="str">
        <f>IF(E196="BUY", "SELL", IF(E196="SELL", "BUY", ""))</f>
        <v>BUY</v>
      </c>
      <c r="G196" s="7">
        <v>41.744514000000002</v>
      </c>
      <c r="H196" s="7">
        <v>1000</v>
      </c>
      <c r="I196" s="5">
        <v>42537</v>
      </c>
      <c r="J196" s="9">
        <v>44.280048000000001</v>
      </c>
      <c r="K196" s="9">
        <f t="shared" si="9"/>
        <v>1060.7393345147102</v>
      </c>
      <c r="L196" s="10">
        <f t="shared" si="10"/>
        <v>6.0739334514710211E-2</v>
      </c>
      <c r="M196" s="10">
        <f t="shared" si="11"/>
        <v>-6.0739334514710211E-2</v>
      </c>
      <c r="N196" s="6">
        <f>DATEDIF(A196, I196, "d")</f>
        <v>31</v>
      </c>
    </row>
    <row r="197" spans="1:14" ht="14.25">
      <c r="A197" s="5">
        <v>42506</v>
      </c>
      <c r="B197" s="6" t="s">
        <v>485</v>
      </c>
      <c r="C197" s="6" t="s">
        <v>486</v>
      </c>
      <c r="D197" s="17">
        <v>161091919804</v>
      </c>
      <c r="E197" s="6" t="s">
        <v>19</v>
      </c>
      <c r="F197" s="6" t="str">
        <f>IF(E197="BUY", "SELL", IF(E197="SELL", "BUY", ""))</f>
        <v>BUY</v>
      </c>
      <c r="G197" s="7">
        <v>52.845978000000002</v>
      </c>
      <c r="H197" s="7">
        <v>1000</v>
      </c>
      <c r="I197" s="5">
        <v>42550</v>
      </c>
      <c r="J197" s="9">
        <v>51.135970999999998</v>
      </c>
      <c r="K197" s="9">
        <f t="shared" si="9"/>
        <v>967.6416812647501</v>
      </c>
      <c r="L197" s="10">
        <f t="shared" si="10"/>
        <v>-3.2358318735249893E-2</v>
      </c>
      <c r="M197" s="10">
        <f t="shared" si="11"/>
        <v>3.2358318735249893E-2</v>
      </c>
      <c r="N197" s="6">
        <f>DATEDIF(A197, I197, "d")</f>
        <v>44</v>
      </c>
    </row>
    <row r="198" spans="1:14" ht="14.25">
      <c r="A198" s="5">
        <v>42506</v>
      </c>
      <c r="B198" s="6" t="s">
        <v>167</v>
      </c>
      <c r="C198" s="6" t="s">
        <v>168</v>
      </c>
      <c r="D198" s="17">
        <v>359532201359</v>
      </c>
      <c r="E198" s="6" t="s">
        <v>16</v>
      </c>
      <c r="F198" s="6" t="str">
        <f>IF(E198="BUY", "SELL", IF(E198="SELL", "BUY", ""))</f>
        <v>SELL</v>
      </c>
      <c r="G198" s="7">
        <v>66.75206</v>
      </c>
      <c r="H198" s="7">
        <v>1000</v>
      </c>
      <c r="I198" s="5">
        <v>42664</v>
      </c>
      <c r="J198" s="9">
        <v>70.036941999999996</v>
      </c>
      <c r="K198" s="9">
        <f t="shared" si="9"/>
        <v>1049.2101966590992</v>
      </c>
      <c r="L198" s="10">
        <f t="shared" si="10"/>
        <v>-4.921019665909921E-2</v>
      </c>
      <c r="M198" s="10">
        <f t="shared" si="11"/>
        <v>4.921019665909921E-2</v>
      </c>
      <c r="N198" s="6">
        <f>DATEDIF(A198, I198, "d")</f>
        <v>158</v>
      </c>
    </row>
    <row r="199" spans="1:14" ht="14.25">
      <c r="A199" s="5">
        <v>42506</v>
      </c>
      <c r="B199" s="6" t="s">
        <v>501</v>
      </c>
      <c r="C199" s="6" t="s">
        <v>502</v>
      </c>
      <c r="D199" s="17">
        <v>24106510890</v>
      </c>
      <c r="E199" s="6" t="s">
        <v>16</v>
      </c>
      <c r="F199" s="6" t="str">
        <f>IF(E199="BUY", "SELL", IF(E199="SELL", "BUY", ""))</f>
        <v>SELL</v>
      </c>
      <c r="G199" s="7">
        <v>96.643501000000001</v>
      </c>
      <c r="H199" s="7">
        <v>1000</v>
      </c>
      <c r="I199" s="11">
        <v>43608</v>
      </c>
      <c r="J199" s="9">
        <v>203.203857</v>
      </c>
      <c r="K199" s="9">
        <f t="shared" si="9"/>
        <v>2102.6127457861858</v>
      </c>
      <c r="L199" s="10">
        <f t="shared" si="10"/>
        <v>-1.1026127457861858</v>
      </c>
      <c r="M199" s="10">
        <f t="shared" si="11"/>
        <v>1.1026127457861858</v>
      </c>
      <c r="N199" s="6">
        <f>DATEDIF(A199, I199, "d")</f>
        <v>1102</v>
      </c>
    </row>
    <row r="200" spans="1:14" ht="14.25">
      <c r="A200" s="11">
        <v>42506</v>
      </c>
      <c r="B200" s="6" t="s">
        <v>503</v>
      </c>
      <c r="C200" s="6" t="s">
        <v>504</v>
      </c>
      <c r="D200" s="17">
        <v>37196206740</v>
      </c>
      <c r="E200" s="12" t="s">
        <v>16</v>
      </c>
      <c r="F200" s="13" t="str">
        <f>IF(E200="BUY", "SELL", IF(E200="SELL", "BUY", ""))</f>
        <v>SELL</v>
      </c>
      <c r="G200" s="7">
        <v>94.914771999999999</v>
      </c>
      <c r="H200" s="7">
        <v>1000</v>
      </c>
      <c r="I200" s="11">
        <v>43901</v>
      </c>
      <c r="J200" s="9">
        <v>104.466553</v>
      </c>
      <c r="K200" s="9">
        <f t="shared" si="9"/>
        <v>1100.6353468351585</v>
      </c>
      <c r="L200" s="10">
        <f t="shared" si="10"/>
        <v>-0.10063534683515854</v>
      </c>
      <c r="M200" s="10">
        <f t="shared" si="11"/>
        <v>0.10063534683515854</v>
      </c>
      <c r="N200" s="6">
        <f>DATEDIF(A200, I200, "d")</f>
        <v>1395</v>
      </c>
    </row>
    <row r="201" spans="1:14" ht="14.25">
      <c r="A201" s="5">
        <v>42507</v>
      </c>
      <c r="B201" s="6" t="s">
        <v>507</v>
      </c>
      <c r="C201" s="6" t="s">
        <v>508</v>
      </c>
      <c r="D201" s="17">
        <v>169812468749</v>
      </c>
      <c r="E201" s="6" t="s">
        <v>19</v>
      </c>
      <c r="F201" s="6" t="str">
        <f>IF(E201="BUY", "SELL", IF(E201="SELL", "BUY", ""))</f>
        <v>BUY</v>
      </c>
      <c r="G201" s="7">
        <v>3.79</v>
      </c>
      <c r="H201" s="7">
        <v>1000</v>
      </c>
      <c r="I201" s="11">
        <v>42515</v>
      </c>
      <c r="J201" s="9">
        <v>4.18</v>
      </c>
      <c r="K201" s="9">
        <f t="shared" si="9"/>
        <v>1102.9023746701846</v>
      </c>
      <c r="L201" s="10">
        <f t="shared" si="10"/>
        <v>0.10290237467018459</v>
      </c>
      <c r="M201" s="10">
        <f t="shared" si="11"/>
        <v>-0.10290237467018459</v>
      </c>
      <c r="N201" s="6">
        <f>DATEDIF(A201, I201, "d")</f>
        <v>8</v>
      </c>
    </row>
    <row r="202" spans="1:14" ht="14.25">
      <c r="A202" s="5">
        <v>42507</v>
      </c>
      <c r="B202" s="6" t="s">
        <v>279</v>
      </c>
      <c r="C202" s="6" t="s">
        <v>280</v>
      </c>
      <c r="D202" s="17">
        <v>19004321250</v>
      </c>
      <c r="E202" s="6" t="s">
        <v>19</v>
      </c>
      <c r="F202" s="6" t="str">
        <f>IF(E202="BUY", "SELL", IF(E202="SELL", "BUY", ""))</f>
        <v>BUY</v>
      </c>
      <c r="G202" s="7">
        <v>106.79</v>
      </c>
      <c r="H202" s="7">
        <v>1000</v>
      </c>
      <c r="I202" s="5">
        <v>42585</v>
      </c>
      <c r="J202" s="9">
        <v>109.21</v>
      </c>
      <c r="K202" s="9">
        <f t="shared" si="9"/>
        <v>1022.6612978743326</v>
      </c>
      <c r="L202" s="10">
        <f t="shared" si="10"/>
        <v>2.2661297874332603E-2</v>
      </c>
      <c r="M202" s="10">
        <f t="shared" si="11"/>
        <v>-2.2661297874332603E-2</v>
      </c>
      <c r="N202" s="6">
        <f>DATEDIF(A202, I202, "d")</f>
        <v>78</v>
      </c>
    </row>
    <row r="203" spans="1:14" ht="14.25">
      <c r="A203" s="5">
        <v>42507</v>
      </c>
      <c r="B203" s="6" t="s">
        <v>513</v>
      </c>
      <c r="C203" s="6" t="s">
        <v>514</v>
      </c>
      <c r="D203" s="17">
        <v>94648919214</v>
      </c>
      <c r="E203" s="6" t="s">
        <v>16</v>
      </c>
      <c r="F203" s="6" t="str">
        <f>IF(E203="BUY", "SELL", IF(E203="SELL", "BUY", ""))</f>
        <v>SELL</v>
      </c>
      <c r="G203" s="7">
        <v>63.742198999999999</v>
      </c>
      <c r="H203" s="7">
        <v>1000</v>
      </c>
      <c r="I203" s="5">
        <v>42515</v>
      </c>
      <c r="J203" s="9">
        <v>66.630454999999998</v>
      </c>
      <c r="K203" s="9">
        <f t="shared" si="9"/>
        <v>1045.3115211792426</v>
      </c>
      <c r="L203" s="10">
        <f t="shared" si="10"/>
        <v>-4.5311521179242621E-2</v>
      </c>
      <c r="M203" s="10">
        <f t="shared" si="11"/>
        <v>4.5311521179242621E-2</v>
      </c>
      <c r="N203" s="6">
        <f>DATEDIF(A203, I203, "d")</f>
        <v>8</v>
      </c>
    </row>
    <row r="204" spans="1:14" ht="14.25">
      <c r="A204" s="5">
        <v>42507</v>
      </c>
      <c r="B204" s="6" t="s">
        <v>515</v>
      </c>
      <c r="C204" s="6" t="s">
        <v>516</v>
      </c>
      <c r="D204" s="17">
        <v>40102861682</v>
      </c>
      <c r="E204" s="6" t="s">
        <v>16</v>
      </c>
      <c r="F204" s="6" t="str">
        <f>IF(E204="BUY", "SELL", IF(E204="SELL", "BUY", ""))</f>
        <v>SELL</v>
      </c>
      <c r="G204" s="7">
        <v>87.230002999999996</v>
      </c>
      <c r="H204" s="7">
        <v>1000</v>
      </c>
      <c r="I204" s="5">
        <v>43783</v>
      </c>
      <c r="J204" s="9">
        <v>257.35998499999999</v>
      </c>
      <c r="K204" s="9">
        <f t="shared" si="9"/>
        <v>2950.3608408680211</v>
      </c>
      <c r="L204" s="10">
        <f t="shared" si="10"/>
        <v>-1.9503608408680211</v>
      </c>
      <c r="M204" s="10">
        <f t="shared" si="11"/>
        <v>1.9503608408680211</v>
      </c>
      <c r="N204" s="6">
        <f>DATEDIF(A204, I204, "d")</f>
        <v>1276</v>
      </c>
    </row>
    <row r="205" spans="1:14" ht="14.25">
      <c r="A205" s="5">
        <v>42507</v>
      </c>
      <c r="B205" s="6" t="s">
        <v>519</v>
      </c>
      <c r="C205" s="6" t="s">
        <v>520</v>
      </c>
      <c r="D205" s="17">
        <v>102879970529</v>
      </c>
      <c r="E205" s="6" t="s">
        <v>16</v>
      </c>
      <c r="F205" s="6" t="str">
        <f>IF(E205="BUY", "SELL", IF(E205="SELL", "BUY", ""))</f>
        <v>SELL</v>
      </c>
      <c r="G205" s="7">
        <v>34.06</v>
      </c>
      <c r="H205" s="7">
        <v>1000</v>
      </c>
      <c r="I205" s="5">
        <v>42907</v>
      </c>
      <c r="J205" s="9">
        <v>31.72</v>
      </c>
      <c r="K205" s="9">
        <f t="shared" si="9"/>
        <v>931.297709923664</v>
      </c>
      <c r="L205" s="10">
        <f t="shared" si="10"/>
        <v>6.8702290076335992E-2</v>
      </c>
      <c r="M205" s="10">
        <f t="shared" si="11"/>
        <v>-6.8702290076335992E-2</v>
      </c>
      <c r="N205" s="6">
        <f>DATEDIF(A205, I205, "d")</f>
        <v>400</v>
      </c>
    </row>
    <row r="206" spans="1:14" ht="14.25">
      <c r="A206" s="5">
        <v>42508</v>
      </c>
      <c r="B206" s="6" t="s">
        <v>521</v>
      </c>
      <c r="C206" s="6" t="s">
        <v>522</v>
      </c>
      <c r="D206" s="17">
        <v>26363000000</v>
      </c>
      <c r="E206" s="6" t="s">
        <v>19</v>
      </c>
      <c r="F206" s="6" t="str">
        <f>IF(E206="BUY", "SELL", IF(E206="SELL", "BUY", ""))</f>
        <v>BUY</v>
      </c>
      <c r="G206" s="7">
        <v>15.650554</v>
      </c>
      <c r="H206" s="7">
        <v>1000</v>
      </c>
      <c r="I206" s="5">
        <v>42895</v>
      </c>
      <c r="J206" s="9">
        <v>24.583988000000002</v>
      </c>
      <c r="K206" s="9">
        <f t="shared" si="9"/>
        <v>1570.8062474976925</v>
      </c>
      <c r="L206" s="10">
        <f t="shared" si="10"/>
        <v>0.57080624749769249</v>
      </c>
      <c r="M206" s="10">
        <f t="shared" si="11"/>
        <v>-0.57080624749769249</v>
      </c>
      <c r="N206" s="6">
        <f>DATEDIF(A206, I206, "d")</f>
        <v>387</v>
      </c>
    </row>
    <row r="207" spans="1:14" ht="14.25">
      <c r="A207" s="5">
        <v>42508</v>
      </c>
      <c r="B207" s="6" t="s">
        <v>105</v>
      </c>
      <c r="C207" s="6" t="s">
        <v>106</v>
      </c>
      <c r="D207" s="17">
        <v>432921712233</v>
      </c>
      <c r="E207" s="6" t="s">
        <v>16</v>
      </c>
      <c r="F207" s="6" t="str">
        <f>IF(E207="BUY", "SELL", IF(E207="SELL", "BUY", ""))</f>
        <v>SELL</v>
      </c>
      <c r="G207" s="7">
        <v>52.19482</v>
      </c>
      <c r="H207" s="7">
        <v>1000</v>
      </c>
      <c r="I207" s="5">
        <v>42660</v>
      </c>
      <c r="J207" s="9">
        <v>55.573124</v>
      </c>
      <c r="K207" s="9">
        <f t="shared" si="9"/>
        <v>1064.7248903243656</v>
      </c>
      <c r="L207" s="10">
        <f t="shared" si="10"/>
        <v>-6.4724890324365555E-2</v>
      </c>
      <c r="M207" s="10">
        <f t="shared" si="11"/>
        <v>6.4724890324365555E-2</v>
      </c>
      <c r="N207" s="6">
        <f>DATEDIF(A207, I207, "d")</f>
        <v>152</v>
      </c>
    </row>
    <row r="208" spans="1:14" ht="14.25">
      <c r="A208" s="5">
        <v>42508</v>
      </c>
      <c r="B208" s="6" t="s">
        <v>487</v>
      </c>
      <c r="C208" s="6" t="s">
        <v>488</v>
      </c>
      <c r="D208" s="17">
        <v>60561287600</v>
      </c>
      <c r="E208" s="6" t="s">
        <v>19</v>
      </c>
      <c r="F208" s="6" t="str">
        <f>IF(E208="BUY", "SELL", IF(E208="SELL", "BUY", ""))</f>
        <v>BUY</v>
      </c>
      <c r="G208" s="7">
        <v>55.77</v>
      </c>
      <c r="H208" s="7">
        <v>1000</v>
      </c>
      <c r="I208" s="5">
        <v>42690</v>
      </c>
      <c r="J208" s="9">
        <v>63.39</v>
      </c>
      <c r="K208" s="9">
        <f t="shared" si="9"/>
        <v>1136.6325981710597</v>
      </c>
      <c r="L208" s="10">
        <f t="shared" si="10"/>
        <v>0.13663259817105972</v>
      </c>
      <c r="M208" s="10">
        <f t="shared" si="11"/>
        <v>-0.13663259817105972</v>
      </c>
      <c r="N208" s="6">
        <f>DATEDIF(A208, I208, "d")</f>
        <v>182</v>
      </c>
    </row>
    <row r="209" spans="1:14" ht="14.25">
      <c r="A209" s="11">
        <v>42508</v>
      </c>
      <c r="B209" s="6" t="s">
        <v>357</v>
      </c>
      <c r="C209" s="6" t="s">
        <v>358</v>
      </c>
      <c r="D209" s="17">
        <v>682995534313</v>
      </c>
      <c r="E209" s="12" t="s">
        <v>16</v>
      </c>
      <c r="F209" s="13" t="str">
        <f>IF(E209="BUY", "SELL", IF(E209="SELL", "BUY", ""))</f>
        <v>SELL</v>
      </c>
      <c r="G209" s="7">
        <v>14.077999999999999</v>
      </c>
      <c r="H209" s="7">
        <v>1000</v>
      </c>
      <c r="I209" s="11">
        <v>42543</v>
      </c>
      <c r="J209" s="9">
        <v>13.110666999999999</v>
      </c>
      <c r="K209" s="9">
        <f t="shared" si="9"/>
        <v>931.28761187668704</v>
      </c>
      <c r="L209" s="10">
        <f t="shared" si="10"/>
        <v>6.8712388123312956E-2</v>
      </c>
      <c r="M209" s="10">
        <f t="shared" si="11"/>
        <v>-6.8712388123312956E-2</v>
      </c>
      <c r="N209" s="6">
        <f>DATEDIF(A209, I209, "d")</f>
        <v>35</v>
      </c>
    </row>
    <row r="210" spans="1:14" ht="14.25">
      <c r="A210" s="11">
        <v>42508</v>
      </c>
      <c r="B210" s="6" t="s">
        <v>523</v>
      </c>
      <c r="C210" s="6" t="s">
        <v>524</v>
      </c>
      <c r="D210" s="17">
        <v>11845231754</v>
      </c>
      <c r="E210" s="12" t="s">
        <v>16</v>
      </c>
      <c r="F210" s="13" t="str">
        <f>IF(E210="BUY", "SELL", IF(E210="SELL", "BUY", ""))</f>
        <v>SELL</v>
      </c>
      <c r="G210" s="7">
        <v>28.780000999999999</v>
      </c>
      <c r="H210" s="7">
        <v>1000</v>
      </c>
      <c r="I210" s="11">
        <v>43318</v>
      </c>
      <c r="J210" s="9">
        <v>58.150002000000001</v>
      </c>
      <c r="K210" s="9">
        <f t="shared" si="9"/>
        <v>2020.5003467512042</v>
      </c>
      <c r="L210" s="10">
        <f t="shared" si="10"/>
        <v>-1.0205003467512042</v>
      </c>
      <c r="M210" s="10">
        <f t="shared" si="11"/>
        <v>1.0205003467512042</v>
      </c>
      <c r="N210" s="6">
        <f>DATEDIF(A210, I210, "d")</f>
        <v>810</v>
      </c>
    </row>
    <row r="211" spans="1:14" ht="14.25">
      <c r="A211" s="5">
        <v>42509</v>
      </c>
      <c r="B211" s="6" t="s">
        <v>525</v>
      </c>
      <c r="C211" s="6" t="s">
        <v>526</v>
      </c>
      <c r="D211" s="17">
        <v>20361631721</v>
      </c>
      <c r="E211" s="6" t="s">
        <v>16</v>
      </c>
      <c r="F211" s="6" t="str">
        <f>IF(E211="BUY", "SELL", IF(E211="SELL", "BUY", ""))</f>
        <v>SELL</v>
      </c>
      <c r="G211" s="7">
        <v>43.536845999999997</v>
      </c>
      <c r="H211" s="7">
        <v>1000</v>
      </c>
      <c r="I211" s="5">
        <v>42545</v>
      </c>
      <c r="J211" s="9">
        <v>40.388233</v>
      </c>
      <c r="K211" s="9">
        <f t="shared" si="9"/>
        <v>927.67935003835612</v>
      </c>
      <c r="L211" s="10">
        <f t="shared" si="10"/>
        <v>7.2320649961643876E-2</v>
      </c>
      <c r="M211" s="10">
        <f t="shared" si="11"/>
        <v>-7.2320649961643876E-2</v>
      </c>
      <c r="N211" s="6">
        <f>DATEDIF(A211, I211, "d")</f>
        <v>36</v>
      </c>
    </row>
    <row r="212" spans="1:14" ht="14.25">
      <c r="A212" s="11">
        <v>42509</v>
      </c>
      <c r="B212" s="6" t="s">
        <v>531</v>
      </c>
      <c r="C212" s="6" t="s">
        <v>532</v>
      </c>
      <c r="D212" s="17">
        <v>23276651640</v>
      </c>
      <c r="E212" s="12" t="s">
        <v>16</v>
      </c>
      <c r="F212" s="13" t="str">
        <f>IF(E212="BUY", "SELL", IF(E212="SELL", "BUY", ""))</f>
        <v>SELL</v>
      </c>
      <c r="G212" s="7">
        <v>37.290000999999997</v>
      </c>
      <c r="H212" s="7">
        <v>1000</v>
      </c>
      <c r="I212" s="11">
        <v>44727</v>
      </c>
      <c r="J212" s="9">
        <v>126.160004</v>
      </c>
      <c r="K212" s="9">
        <f t="shared" si="9"/>
        <v>3383.2126740892286</v>
      </c>
      <c r="L212" s="10">
        <f t="shared" si="10"/>
        <v>-2.3832126740892288</v>
      </c>
      <c r="M212" s="10">
        <f t="shared" si="11"/>
        <v>2.3832126740892288</v>
      </c>
      <c r="N212" s="6">
        <f>DATEDIF(A212, I212, "d")</f>
        <v>2218</v>
      </c>
    </row>
    <row r="213" spans="1:14" ht="14.25">
      <c r="A213" s="11">
        <v>42509</v>
      </c>
      <c r="B213" s="6" t="s">
        <v>533</v>
      </c>
      <c r="C213" s="6" t="s">
        <v>533</v>
      </c>
      <c r="D213" s="17">
        <v>75686160676</v>
      </c>
      <c r="E213" s="13" t="s">
        <v>19</v>
      </c>
      <c r="F213" s="12" t="str">
        <f>IF(E213="BUY", "SELL", IF(E213="SELL", "BUY", ""))</f>
        <v>BUY</v>
      </c>
      <c r="G213" s="7">
        <v>11.765788000000001</v>
      </c>
      <c r="H213" s="7">
        <v>1000</v>
      </c>
      <c r="I213" s="11">
        <v>42838</v>
      </c>
      <c r="J213" s="9">
        <v>12.108558</v>
      </c>
      <c r="K213" s="9">
        <f t="shared" si="9"/>
        <v>1029.1327703677816</v>
      </c>
      <c r="L213" s="10">
        <f t="shared" si="10"/>
        <v>2.913277036778163E-2</v>
      </c>
      <c r="M213" s="10">
        <f t="shared" si="11"/>
        <v>-2.913277036778163E-2</v>
      </c>
      <c r="N213" s="6">
        <f>DATEDIF(A213, I213, "d")</f>
        <v>329</v>
      </c>
    </row>
    <row r="214" spans="1:14" ht="14.25">
      <c r="A214" s="11">
        <v>42509</v>
      </c>
      <c r="B214" s="6" t="s">
        <v>49</v>
      </c>
      <c r="C214" s="6" t="s">
        <v>50</v>
      </c>
      <c r="D214" s="17">
        <v>425280211092</v>
      </c>
      <c r="E214" s="12" t="s">
        <v>16</v>
      </c>
      <c r="F214" s="13" t="str">
        <f>IF(E214="BUY", "SELL", IF(E214="SELL", "BUY", ""))</f>
        <v>SELL</v>
      </c>
      <c r="G214" s="7">
        <v>60.02</v>
      </c>
      <c r="H214" s="7">
        <v>1000</v>
      </c>
      <c r="I214" s="11">
        <v>42509</v>
      </c>
      <c r="J214" s="9">
        <v>60.02</v>
      </c>
      <c r="K214" s="9">
        <f t="shared" si="9"/>
        <v>999.99999999999989</v>
      </c>
      <c r="L214" s="10">
        <f t="shared" si="10"/>
        <v>1.1368683772161603E-16</v>
      </c>
      <c r="M214" s="10">
        <f t="shared" si="11"/>
        <v>-1.1368683772161603E-16</v>
      </c>
      <c r="N214" s="6">
        <f>DATEDIF(A214, I214, "d")</f>
        <v>0</v>
      </c>
    </row>
    <row r="215" spans="1:14" ht="14.25">
      <c r="A215" s="5">
        <v>42510</v>
      </c>
      <c r="B215" s="6" t="s">
        <v>536</v>
      </c>
      <c r="C215" s="6" t="s">
        <v>537</v>
      </c>
      <c r="D215" s="17">
        <v>44634528840</v>
      </c>
      <c r="E215" s="6" t="s">
        <v>16</v>
      </c>
      <c r="F215" s="6" t="str">
        <f>IF(E215="BUY", "SELL", IF(E215="SELL", "BUY", ""))</f>
        <v>SELL</v>
      </c>
      <c r="G215" s="7">
        <v>761.55999799999995</v>
      </c>
      <c r="H215" s="7">
        <v>1000</v>
      </c>
      <c r="I215" s="11">
        <v>42878</v>
      </c>
      <c r="J215" s="9">
        <v>581.40002400000003</v>
      </c>
      <c r="K215" s="9">
        <f t="shared" si="9"/>
        <v>763.43298693059785</v>
      </c>
      <c r="L215" s="10">
        <f t="shared" si="10"/>
        <v>0.23656701306940214</v>
      </c>
      <c r="M215" s="10">
        <f t="shared" si="11"/>
        <v>-0.23656701306940214</v>
      </c>
      <c r="N215" s="6">
        <f>DATEDIF(A215, I215, "d")</f>
        <v>368</v>
      </c>
    </row>
    <row r="216" spans="1:14" ht="14.25">
      <c r="A216" s="5">
        <v>42510</v>
      </c>
      <c r="B216" s="6" t="s">
        <v>538</v>
      </c>
      <c r="C216" s="6" t="s">
        <v>539</v>
      </c>
      <c r="D216" s="17">
        <v>17149203119</v>
      </c>
      <c r="E216" s="6" t="s">
        <v>19</v>
      </c>
      <c r="F216" s="6" t="str">
        <f>IF(E216="BUY", "SELL", IF(E216="SELL", "BUY", ""))</f>
        <v>BUY</v>
      </c>
      <c r="G216" s="7">
        <v>25.919976999999999</v>
      </c>
      <c r="H216" s="7">
        <v>1000</v>
      </c>
      <c r="I216" s="11">
        <v>42605</v>
      </c>
      <c r="J216" s="9">
        <v>31.737434</v>
      </c>
      <c r="K216" s="9">
        <f t="shared" si="9"/>
        <v>1224.4391266242251</v>
      </c>
      <c r="L216" s="10">
        <f t="shared" si="10"/>
        <v>0.22443912662422508</v>
      </c>
      <c r="M216" s="10">
        <f t="shared" si="11"/>
        <v>-0.22443912662422508</v>
      </c>
      <c r="N216" s="6">
        <f>DATEDIF(A216, I216, "d")</f>
        <v>95</v>
      </c>
    </row>
    <row r="217" spans="1:14" ht="14.25">
      <c r="A217" s="5">
        <v>42510</v>
      </c>
      <c r="B217" s="6" t="s">
        <v>540</v>
      </c>
      <c r="C217" s="6" t="s">
        <v>541</v>
      </c>
      <c r="D217" s="17">
        <v>11175022989</v>
      </c>
      <c r="E217" s="6" t="s">
        <v>19</v>
      </c>
      <c r="F217" s="6" t="str">
        <f>IF(E217="BUY", "SELL", IF(E217="SELL", "BUY", ""))</f>
        <v>BUY</v>
      </c>
      <c r="G217" s="7">
        <v>54.060001</v>
      </c>
      <c r="H217" s="7">
        <v>1000</v>
      </c>
      <c r="I217" s="11">
        <v>42569</v>
      </c>
      <c r="J217" s="9">
        <v>73.580001999999993</v>
      </c>
      <c r="K217" s="9">
        <f t="shared" si="9"/>
        <v>1361.0802929877857</v>
      </c>
      <c r="L217" s="10">
        <f t="shared" si="10"/>
        <v>0.36108029298778571</v>
      </c>
      <c r="M217" s="10">
        <f t="shared" si="11"/>
        <v>-0.36108029298778571</v>
      </c>
      <c r="N217" s="6">
        <f>DATEDIF(A217, I217, "d")</f>
        <v>59</v>
      </c>
    </row>
    <row r="218" spans="1:14" ht="14.25">
      <c r="A218" s="5">
        <v>42510</v>
      </c>
      <c r="B218" s="6" t="s">
        <v>542</v>
      </c>
      <c r="C218" s="6" t="s">
        <v>543</v>
      </c>
      <c r="D218" s="17">
        <v>35750388286</v>
      </c>
      <c r="E218" s="6" t="s">
        <v>19</v>
      </c>
      <c r="F218" s="6" t="str">
        <f>IF(E218="BUY", "SELL", IF(E218="SELL", "BUY", ""))</f>
        <v>BUY</v>
      </c>
      <c r="G218" s="7">
        <v>75.788619999999995</v>
      </c>
      <c r="H218" s="7">
        <v>1000</v>
      </c>
      <c r="I218" s="11">
        <v>42516</v>
      </c>
      <c r="J218" s="9">
        <v>81.722106999999994</v>
      </c>
      <c r="K218" s="9">
        <f t="shared" si="9"/>
        <v>1078.289946432591</v>
      </c>
      <c r="L218" s="10">
        <f t="shared" si="10"/>
        <v>7.8289946432591018E-2</v>
      </c>
      <c r="M218" s="10">
        <f t="shared" si="11"/>
        <v>-7.8289946432591018E-2</v>
      </c>
      <c r="N218" s="6">
        <f>DATEDIF(A218, I218, "d")</f>
        <v>6</v>
      </c>
    </row>
    <row r="219" spans="1:14" ht="14.25">
      <c r="A219" s="5">
        <v>42510</v>
      </c>
      <c r="B219" s="6" t="s">
        <v>544</v>
      </c>
      <c r="C219" s="6" t="s">
        <v>545</v>
      </c>
      <c r="D219" s="17">
        <v>31473180708</v>
      </c>
      <c r="E219" s="6" t="s">
        <v>19</v>
      </c>
      <c r="F219" s="6" t="str">
        <f>IF(E219="BUY", "SELL", IF(E219="SELL", "BUY", ""))</f>
        <v>BUY</v>
      </c>
      <c r="G219" s="7">
        <v>76.889999000000003</v>
      </c>
      <c r="H219" s="7">
        <v>1000</v>
      </c>
      <c r="I219" s="11">
        <v>42516</v>
      </c>
      <c r="J219" s="9">
        <v>88.370002999999997</v>
      </c>
      <c r="K219" s="9">
        <f t="shared" si="9"/>
        <v>1149.3042547705065</v>
      </c>
      <c r="L219" s="10">
        <f t="shared" si="10"/>
        <v>0.14930425477050654</v>
      </c>
      <c r="M219" s="10">
        <f t="shared" si="11"/>
        <v>-0.14930425477050654</v>
      </c>
      <c r="N219" s="6">
        <f>DATEDIF(A219, I219, "d")</f>
        <v>6</v>
      </c>
    </row>
    <row r="220" spans="1:14" ht="14.25">
      <c r="A220" s="5">
        <v>42510</v>
      </c>
      <c r="B220" s="6" t="s">
        <v>365</v>
      </c>
      <c r="C220" s="6" t="s">
        <v>366</v>
      </c>
      <c r="D220" s="17">
        <v>65974267651</v>
      </c>
      <c r="E220" s="6" t="s">
        <v>16</v>
      </c>
      <c r="F220" s="6" t="str">
        <f>IF(E220="BUY", "SELL", IF(E220="SELL", "BUY", ""))</f>
        <v>SELL</v>
      </c>
      <c r="G220" s="7">
        <v>146.291687</v>
      </c>
      <c r="H220" s="7">
        <v>1000</v>
      </c>
      <c r="I220" s="11">
        <v>42578</v>
      </c>
      <c r="J220" s="9">
        <v>146.00404399999999</v>
      </c>
      <c r="K220" s="9">
        <f t="shared" si="9"/>
        <v>998.03377070906288</v>
      </c>
      <c r="L220" s="10">
        <f t="shared" si="10"/>
        <v>1.9662292909371219E-3</v>
      </c>
      <c r="M220" s="10">
        <f t="shared" si="11"/>
        <v>-1.9662292909371219E-3</v>
      </c>
      <c r="N220" s="6">
        <f>DATEDIF(A220, I220, "d")</f>
        <v>68</v>
      </c>
    </row>
    <row r="221" spans="1:14" ht="14.25">
      <c r="A221" s="5">
        <v>42510</v>
      </c>
      <c r="B221" s="6" t="s">
        <v>546</v>
      </c>
      <c r="C221" s="6" t="s">
        <v>547</v>
      </c>
      <c r="D221" s="17">
        <v>21462870977</v>
      </c>
      <c r="E221" s="6" t="s">
        <v>16</v>
      </c>
      <c r="F221" s="6" t="str">
        <f>IF(E221="BUY", "SELL", IF(E221="SELL", "BUY", ""))</f>
        <v>SELL</v>
      </c>
      <c r="G221" s="7">
        <v>29.970247000000001</v>
      </c>
      <c r="H221" s="7">
        <v>1000</v>
      </c>
      <c r="I221" s="5">
        <v>43032</v>
      </c>
      <c r="J221" s="9">
        <v>26.774281999999999</v>
      </c>
      <c r="K221" s="9">
        <f t="shared" si="9"/>
        <v>893.36207339232146</v>
      </c>
      <c r="L221" s="10">
        <f t="shared" si="10"/>
        <v>0.10663792660767854</v>
      </c>
      <c r="M221" s="10">
        <f t="shared" si="11"/>
        <v>-0.10663792660767854</v>
      </c>
      <c r="N221" s="6">
        <f>DATEDIF(A221, I221, "d")</f>
        <v>522</v>
      </c>
    </row>
    <row r="222" spans="1:14" ht="14.25">
      <c r="A222" s="5">
        <v>42510</v>
      </c>
      <c r="B222" s="6" t="s">
        <v>548</v>
      </c>
      <c r="C222" s="6" t="s">
        <v>549</v>
      </c>
      <c r="D222" s="17">
        <v>136097957600</v>
      </c>
      <c r="E222" s="6" t="s">
        <v>16</v>
      </c>
      <c r="F222" s="6" t="str">
        <f>IF(E222="BUY", "SELL", IF(E222="SELL", "BUY", ""))</f>
        <v>SELL</v>
      </c>
      <c r="G222" s="7">
        <v>97.204338000000007</v>
      </c>
      <c r="H222" s="7">
        <v>1000</v>
      </c>
      <c r="I222" s="11">
        <v>44727</v>
      </c>
      <c r="J222" s="9">
        <v>375.121735</v>
      </c>
      <c r="K222" s="9">
        <f t="shared" si="9"/>
        <v>3859.1048786320621</v>
      </c>
      <c r="L222" s="10">
        <f t="shared" si="10"/>
        <v>-2.8591048786320621</v>
      </c>
      <c r="M222" s="10">
        <f t="shared" si="11"/>
        <v>2.8591048786320621</v>
      </c>
      <c r="N222" s="6">
        <f>DATEDIF(A222, I222, "d")</f>
        <v>2217</v>
      </c>
    </row>
    <row r="223" spans="1:14" ht="14.25">
      <c r="A223" s="5">
        <v>42510</v>
      </c>
      <c r="B223" s="6" t="s">
        <v>552</v>
      </c>
      <c r="C223" s="6" t="s">
        <v>552</v>
      </c>
      <c r="D223" s="17">
        <v>41646578778</v>
      </c>
      <c r="E223" s="6" t="s">
        <v>16</v>
      </c>
      <c r="F223" s="6" t="str">
        <f>IF(E223="BUY", "SELL", IF(E223="SELL", "BUY", ""))</f>
        <v>SELL</v>
      </c>
      <c r="G223" s="7">
        <v>70.45</v>
      </c>
      <c r="H223" s="7">
        <v>1000</v>
      </c>
      <c r="I223" s="11">
        <v>44727</v>
      </c>
      <c r="J223" s="9">
        <v>392.26</v>
      </c>
      <c r="K223" s="9">
        <f t="shared" si="9"/>
        <v>5567.9205110007097</v>
      </c>
      <c r="L223" s="10">
        <f t="shared" si="10"/>
        <v>-4.5679205110007093</v>
      </c>
      <c r="M223" s="10">
        <f t="shared" si="11"/>
        <v>4.5679205110007093</v>
      </c>
      <c r="N223" s="6">
        <f>DATEDIF(A223, I223, "d")</f>
        <v>2217</v>
      </c>
    </row>
    <row r="224" spans="1:14" ht="14.25">
      <c r="A224" s="11">
        <v>42510</v>
      </c>
      <c r="B224" s="6" t="s">
        <v>117</v>
      </c>
      <c r="C224" s="6" t="s">
        <v>118</v>
      </c>
      <c r="D224" s="17">
        <v>13447298000</v>
      </c>
      <c r="E224" s="12" t="s">
        <v>16</v>
      </c>
      <c r="F224" s="13" t="str">
        <f>IF(E224="BUY", "SELL", IF(E224="SELL", "BUY", ""))</f>
        <v>SELL</v>
      </c>
      <c r="G224" s="7">
        <v>31.52</v>
      </c>
      <c r="H224" s="7">
        <v>1000</v>
      </c>
      <c r="I224" s="11">
        <v>42620</v>
      </c>
      <c r="J224" s="9">
        <v>29.08</v>
      </c>
      <c r="K224" s="9">
        <f t="shared" si="9"/>
        <v>922.58883248730956</v>
      </c>
      <c r="L224" s="10">
        <f t="shared" si="10"/>
        <v>7.7411167512690435E-2</v>
      </c>
      <c r="M224" s="10">
        <f t="shared" si="11"/>
        <v>-7.7411167512690435E-2</v>
      </c>
      <c r="N224" s="6">
        <f>DATEDIF(A224, I224, "d")</f>
        <v>110</v>
      </c>
    </row>
    <row r="225" spans="1:14" ht="14.25">
      <c r="A225" s="5">
        <v>42513</v>
      </c>
      <c r="B225" s="6" t="s">
        <v>55</v>
      </c>
      <c r="C225" s="6" t="s">
        <v>56</v>
      </c>
      <c r="D225" s="17">
        <v>2744500935588</v>
      </c>
      <c r="E225" s="6" t="s">
        <v>16</v>
      </c>
      <c r="F225" s="6" t="str">
        <f>IF(E225="BUY", "SELL", IF(E225="SELL", "BUY", ""))</f>
        <v>SELL</v>
      </c>
      <c r="G225" s="7">
        <v>22.23</v>
      </c>
      <c r="H225" s="7">
        <v>1000</v>
      </c>
      <c r="I225" s="11">
        <v>42531</v>
      </c>
      <c r="J225" s="9">
        <v>22.78</v>
      </c>
      <c r="K225" s="9">
        <f t="shared" si="9"/>
        <v>1024.7413405308143</v>
      </c>
      <c r="L225" s="10">
        <f t="shared" si="10"/>
        <v>-2.4741340530814341E-2</v>
      </c>
      <c r="M225" s="10">
        <f t="shared" si="11"/>
        <v>2.4741340530814341E-2</v>
      </c>
      <c r="N225" s="6">
        <f>DATEDIF(A225, I225, "d")</f>
        <v>18</v>
      </c>
    </row>
    <row r="226" spans="1:14" ht="14.25">
      <c r="A226" s="5">
        <v>42513</v>
      </c>
      <c r="B226" s="6" t="s">
        <v>565</v>
      </c>
      <c r="C226" s="6" t="s">
        <v>566</v>
      </c>
      <c r="D226" s="17">
        <v>13152662590</v>
      </c>
      <c r="E226" s="6" t="s">
        <v>16</v>
      </c>
      <c r="F226" s="6" t="str">
        <f>IF(E226="BUY", "SELL", IF(E226="SELL", "BUY", ""))</f>
        <v>SELL</v>
      </c>
      <c r="G226" s="7">
        <v>25.358328</v>
      </c>
      <c r="H226" s="7">
        <v>1000</v>
      </c>
      <c r="I226" s="11">
        <v>42747</v>
      </c>
      <c r="J226" s="9">
        <v>29.244114</v>
      </c>
      <c r="K226" s="9">
        <f t="shared" si="9"/>
        <v>1153.2351028821772</v>
      </c>
      <c r="L226" s="10">
        <f t="shared" si="10"/>
        <v>-0.1532351028821772</v>
      </c>
      <c r="M226" s="10">
        <f t="shared" si="11"/>
        <v>0.1532351028821772</v>
      </c>
      <c r="N226" s="6">
        <f>DATEDIF(A226, I226, "d")</f>
        <v>234</v>
      </c>
    </row>
    <row r="227" spans="1:14" ht="14.25">
      <c r="A227" s="5">
        <v>42513</v>
      </c>
      <c r="B227" s="6" t="s">
        <v>569</v>
      </c>
      <c r="C227" s="6" t="s">
        <v>570</v>
      </c>
      <c r="D227" s="17">
        <v>56003039209</v>
      </c>
      <c r="E227" s="6" t="s">
        <v>16</v>
      </c>
      <c r="F227" s="6" t="str">
        <f>IF(E227="BUY", "SELL", IF(E227="SELL", "BUY", ""))</f>
        <v>SELL</v>
      </c>
      <c r="G227" s="7">
        <v>84.123299000000003</v>
      </c>
      <c r="H227" s="7">
        <v>1000</v>
      </c>
      <c r="I227" s="11">
        <v>42667</v>
      </c>
      <c r="J227" s="9">
        <v>80.851303000000001</v>
      </c>
      <c r="K227" s="9">
        <f t="shared" si="9"/>
        <v>961.10475886115682</v>
      </c>
      <c r="L227" s="10">
        <f t="shared" si="10"/>
        <v>3.8895241138843177E-2</v>
      </c>
      <c r="M227" s="10">
        <f t="shared" si="11"/>
        <v>-3.8895241138843177E-2</v>
      </c>
      <c r="N227" s="6">
        <f>DATEDIF(A227, I227, "d")</f>
        <v>154</v>
      </c>
    </row>
    <row r="228" spans="1:14" ht="14.25">
      <c r="A228" s="5">
        <v>42513</v>
      </c>
      <c r="B228" s="6" t="s">
        <v>573</v>
      </c>
      <c r="C228" s="6" t="s">
        <v>574</v>
      </c>
      <c r="D228" s="17">
        <v>11137638000</v>
      </c>
      <c r="E228" s="6" t="s">
        <v>16</v>
      </c>
      <c r="F228" s="6" t="str">
        <f>IF(E228="BUY", "SELL", IF(E228="SELL", "BUY", ""))</f>
        <v>SELL</v>
      </c>
      <c r="G228" s="7">
        <v>36.655506000000003</v>
      </c>
      <c r="H228" s="7">
        <v>1000</v>
      </c>
      <c r="I228" s="11">
        <v>43124</v>
      </c>
      <c r="J228" s="9">
        <v>70.644608000000005</v>
      </c>
      <c r="K228" s="9">
        <f t="shared" si="9"/>
        <v>1927.2577494906222</v>
      </c>
      <c r="L228" s="10">
        <f t="shared" si="10"/>
        <v>-0.92725774949062223</v>
      </c>
      <c r="M228" s="10">
        <f t="shared" si="11"/>
        <v>0.92725774949062223</v>
      </c>
      <c r="N228" s="6">
        <f>DATEDIF(A228, I228, "d")</f>
        <v>611</v>
      </c>
    </row>
    <row r="229" spans="1:14" ht="14.25">
      <c r="A229" s="5">
        <v>42513</v>
      </c>
      <c r="B229" s="6" t="s">
        <v>579</v>
      </c>
      <c r="C229" s="6" t="s">
        <v>580</v>
      </c>
      <c r="D229" s="17">
        <v>43368843374</v>
      </c>
      <c r="E229" s="6" t="s">
        <v>16</v>
      </c>
      <c r="F229" s="6" t="str">
        <f>IF(E229="BUY", "SELL", IF(E229="SELL", "BUY", ""))</f>
        <v>SELL</v>
      </c>
      <c r="G229" s="7">
        <v>99.237945999999994</v>
      </c>
      <c r="H229" s="7">
        <v>1000</v>
      </c>
      <c r="I229" s="5">
        <v>42667</v>
      </c>
      <c r="J229" s="9">
        <v>91.038100999999997</v>
      </c>
      <c r="K229" s="9">
        <f t="shared" si="9"/>
        <v>917.37187909955344</v>
      </c>
      <c r="L229" s="10">
        <f t="shared" si="10"/>
        <v>8.2628120900446564E-2</v>
      </c>
      <c r="M229" s="10">
        <f t="shared" si="11"/>
        <v>-8.2628120900446564E-2</v>
      </c>
      <c r="N229" s="6">
        <f>DATEDIF(A229, I229, "d")</f>
        <v>154</v>
      </c>
    </row>
    <row r="230" spans="1:14" ht="14.25">
      <c r="A230" s="5">
        <v>42513</v>
      </c>
      <c r="B230" s="6" t="s">
        <v>405</v>
      </c>
      <c r="C230" s="6" t="s">
        <v>406</v>
      </c>
      <c r="D230" s="17">
        <v>316102715873</v>
      </c>
      <c r="E230" s="6" t="s">
        <v>19</v>
      </c>
      <c r="F230" s="6" t="str">
        <f>IF(E230="BUY", "SELL", IF(E230="SELL", "BUY", ""))</f>
        <v>BUY</v>
      </c>
      <c r="G230" s="7">
        <v>34.830703999999997</v>
      </c>
      <c r="H230" s="7">
        <v>1000</v>
      </c>
      <c r="I230" s="5">
        <v>42531</v>
      </c>
      <c r="J230" s="9">
        <v>34.439548000000002</v>
      </c>
      <c r="K230" s="9">
        <f t="shared" si="9"/>
        <v>988.76979345579707</v>
      </c>
      <c r="L230" s="10">
        <f t="shared" si="10"/>
        <v>-1.1230206544202929E-2</v>
      </c>
      <c r="M230" s="10">
        <f t="shared" si="11"/>
        <v>1.1230206544202929E-2</v>
      </c>
      <c r="N230" s="6">
        <f>DATEDIF(A230, I230, "d")</f>
        <v>18</v>
      </c>
    </row>
    <row r="231" spans="1:14" ht="14.25">
      <c r="A231" s="5">
        <v>42513</v>
      </c>
      <c r="B231" s="6" t="s">
        <v>593</v>
      </c>
      <c r="C231" s="6" t="s">
        <v>594</v>
      </c>
      <c r="D231" s="17">
        <v>105496859280</v>
      </c>
      <c r="E231" s="6" t="s">
        <v>16</v>
      </c>
      <c r="F231" s="6" t="str">
        <f>IF(E231="BUY", "SELL", IF(E231="SELL", "BUY", ""))</f>
        <v>SELL</v>
      </c>
      <c r="G231" s="7">
        <v>101.32794199999999</v>
      </c>
      <c r="H231" s="7">
        <v>1000</v>
      </c>
      <c r="I231" s="5">
        <v>42579</v>
      </c>
      <c r="J231" s="9">
        <v>105.98851000000001</v>
      </c>
      <c r="K231" s="9">
        <f t="shared" si="9"/>
        <v>1045.9948944783662</v>
      </c>
      <c r="L231" s="10">
        <f t="shared" si="10"/>
        <v>-4.5994894478366175E-2</v>
      </c>
      <c r="M231" s="10">
        <f t="shared" si="11"/>
        <v>4.5994894478366175E-2</v>
      </c>
      <c r="N231" s="6">
        <f>DATEDIF(A231, I231, "d")</f>
        <v>66</v>
      </c>
    </row>
    <row r="232" spans="1:14" ht="14.25">
      <c r="A232" s="11">
        <v>42513</v>
      </c>
      <c r="B232" s="6" t="s">
        <v>193</v>
      </c>
      <c r="C232" s="6" t="s">
        <v>194</v>
      </c>
      <c r="D232" s="17">
        <v>22910946728</v>
      </c>
      <c r="E232" s="12" t="s">
        <v>16</v>
      </c>
      <c r="F232" s="13" t="str">
        <f>IF(E232="BUY", "SELL", IF(E232="SELL", "BUY", ""))</f>
        <v>SELL</v>
      </c>
      <c r="G232" s="7">
        <v>60.339176000000002</v>
      </c>
      <c r="H232" s="7">
        <v>1000</v>
      </c>
      <c r="I232" s="11">
        <v>42513</v>
      </c>
      <c r="J232" s="9">
        <v>60.339176000000002</v>
      </c>
      <c r="K232" s="9">
        <f t="shared" si="9"/>
        <v>1000.0000000000001</v>
      </c>
      <c r="L232" s="10">
        <f t="shared" si="10"/>
        <v>-1.1368683772161603E-16</v>
      </c>
      <c r="M232" s="10">
        <f t="shared" si="11"/>
        <v>1.1368683772161603E-16</v>
      </c>
      <c r="N232" s="6">
        <f>DATEDIF(A232, I232, "d")</f>
        <v>0</v>
      </c>
    </row>
    <row r="233" spans="1:14" ht="14.25">
      <c r="A233" s="11">
        <v>42513</v>
      </c>
      <c r="B233" s="6" t="s">
        <v>595</v>
      </c>
      <c r="C233" s="6" t="s">
        <v>596</v>
      </c>
      <c r="D233" s="17">
        <v>24883353840</v>
      </c>
      <c r="E233" s="12" t="s">
        <v>16</v>
      </c>
      <c r="F233" s="13" t="str">
        <f>IF(E233="BUY", "SELL", IF(E233="SELL", "BUY", ""))</f>
        <v>SELL</v>
      </c>
      <c r="G233" s="7">
        <v>109.588928</v>
      </c>
      <c r="H233" s="7">
        <v>1000</v>
      </c>
      <c r="I233" s="11">
        <v>42671</v>
      </c>
      <c r="J233" s="9">
        <v>112.897018</v>
      </c>
      <c r="K233" s="9">
        <f t="shared" si="9"/>
        <v>1030.1863524023158</v>
      </c>
      <c r="L233" s="10">
        <f t="shared" si="10"/>
        <v>-3.0186352402315833E-2</v>
      </c>
      <c r="M233" s="10">
        <f t="shared" si="11"/>
        <v>3.0186352402315833E-2</v>
      </c>
      <c r="N233" s="6">
        <f>DATEDIF(A233, I233, "d")</f>
        <v>158</v>
      </c>
    </row>
    <row r="234" spans="1:14" ht="14.25">
      <c r="A234" s="5">
        <v>42514</v>
      </c>
      <c r="B234" s="6" t="s">
        <v>597</v>
      </c>
      <c r="C234" s="6" t="s">
        <v>598</v>
      </c>
      <c r="D234" s="17">
        <v>119798308161</v>
      </c>
      <c r="E234" s="6" t="s">
        <v>16</v>
      </c>
      <c r="F234" s="6" t="str">
        <f>IF(E234="BUY", "SELL", IF(E234="SELL", "BUY", ""))</f>
        <v>SELL</v>
      </c>
      <c r="G234" s="7">
        <v>21.586421999999999</v>
      </c>
      <c r="H234" s="7">
        <v>1000</v>
      </c>
      <c r="I234" s="5">
        <v>43210</v>
      </c>
      <c r="J234" s="9">
        <v>47.780963999999997</v>
      </c>
      <c r="K234" s="9">
        <f t="shared" si="9"/>
        <v>2213.4730804391761</v>
      </c>
      <c r="L234" s="10">
        <f t="shared" si="10"/>
        <v>-1.213473080439176</v>
      </c>
      <c r="M234" s="10">
        <f t="shared" si="11"/>
        <v>1.213473080439176</v>
      </c>
      <c r="N234" s="6">
        <f>DATEDIF(A234, I234, "d")</f>
        <v>696</v>
      </c>
    </row>
    <row r="235" spans="1:14" ht="14.25">
      <c r="A235" s="5">
        <v>42514</v>
      </c>
      <c r="B235" s="6" t="s">
        <v>22</v>
      </c>
      <c r="C235" s="6" t="s">
        <v>23</v>
      </c>
      <c r="D235" s="17">
        <v>300794502426</v>
      </c>
      <c r="E235" s="6" t="s">
        <v>19</v>
      </c>
      <c r="F235" s="6" t="str">
        <f>IF(E235="BUY", "SELL", IF(E235="SELL", "BUY", ""))</f>
        <v>BUY</v>
      </c>
      <c r="G235" s="7">
        <v>73.72</v>
      </c>
      <c r="H235" s="7">
        <v>1000</v>
      </c>
      <c r="I235" s="5">
        <v>42541</v>
      </c>
      <c r="J235" s="9">
        <v>75.5</v>
      </c>
      <c r="K235" s="9">
        <f t="shared" si="9"/>
        <v>1024.1454150841021</v>
      </c>
      <c r="L235" s="10">
        <f t="shared" si="10"/>
        <v>2.4145415084102069E-2</v>
      </c>
      <c r="M235" s="10">
        <f t="shared" si="11"/>
        <v>-2.4145415084102069E-2</v>
      </c>
      <c r="N235" s="6">
        <f>DATEDIF(A235, I235, "d")</f>
        <v>27</v>
      </c>
    </row>
    <row r="236" spans="1:14" ht="14.25">
      <c r="A236" s="5">
        <v>42514</v>
      </c>
      <c r="B236" s="6" t="s">
        <v>349</v>
      </c>
      <c r="C236" s="6" t="s">
        <v>350</v>
      </c>
      <c r="D236" s="17">
        <v>26695412156</v>
      </c>
      <c r="E236" s="6" t="s">
        <v>16</v>
      </c>
      <c r="F236" s="6" t="str">
        <f>IF(E236="BUY", "SELL", IF(E236="SELL", "BUY", ""))</f>
        <v>SELL</v>
      </c>
      <c r="G236" s="7">
        <v>39.822097999999997</v>
      </c>
      <c r="H236" s="7">
        <v>1000</v>
      </c>
      <c r="I236" s="5">
        <v>42536</v>
      </c>
      <c r="J236" s="9">
        <v>35.495784999999998</v>
      </c>
      <c r="K236" s="9">
        <f t="shared" si="9"/>
        <v>891.35898867005949</v>
      </c>
      <c r="L236" s="10">
        <f t="shared" si="10"/>
        <v>0.10864101132994052</v>
      </c>
      <c r="M236" s="10">
        <f t="shared" si="11"/>
        <v>-0.10864101132994052</v>
      </c>
      <c r="N236" s="6">
        <f>DATEDIF(A236, I236, "d")</f>
        <v>22</v>
      </c>
    </row>
    <row r="237" spans="1:14" ht="14.25">
      <c r="A237" s="5">
        <v>42514</v>
      </c>
      <c r="B237" s="6" t="s">
        <v>605</v>
      </c>
      <c r="C237" s="6" t="s">
        <v>606</v>
      </c>
      <c r="D237" s="17">
        <v>1069485355423</v>
      </c>
      <c r="E237" s="6" t="s">
        <v>16</v>
      </c>
      <c r="F237" s="6" t="str">
        <f>IF(E237="BUY", "SELL", IF(E237="SELL", "BUY", ""))</f>
        <v>SELL</v>
      </c>
      <c r="G237" s="7">
        <v>11.141722</v>
      </c>
      <c r="H237" s="7">
        <v>1000</v>
      </c>
      <c r="I237" s="5">
        <v>42745</v>
      </c>
      <c r="J237" s="9">
        <v>26.239512999999999</v>
      </c>
      <c r="K237" s="9">
        <f t="shared" si="9"/>
        <v>2355.0680047482783</v>
      </c>
      <c r="L237" s="10">
        <f t="shared" si="10"/>
        <v>-1.3550680047482784</v>
      </c>
      <c r="M237" s="10">
        <f t="shared" si="11"/>
        <v>1.3550680047482784</v>
      </c>
      <c r="N237" s="6">
        <f>DATEDIF(A237, I237, "d")</f>
        <v>231</v>
      </c>
    </row>
    <row r="238" spans="1:14" ht="14.25">
      <c r="A238" s="5">
        <v>42514</v>
      </c>
      <c r="B238" s="6" t="s">
        <v>217</v>
      </c>
      <c r="C238" s="6" t="s">
        <v>218</v>
      </c>
      <c r="D238" s="17">
        <v>55596444960</v>
      </c>
      <c r="E238" s="6" t="s">
        <v>19</v>
      </c>
      <c r="F238" s="6" t="str">
        <f>IF(E238="BUY", "SELL", IF(E238="SELL", "BUY", ""))</f>
        <v>BUY</v>
      </c>
      <c r="G238" s="7">
        <v>130.45813000000001</v>
      </c>
      <c r="H238" s="7">
        <v>1000</v>
      </c>
      <c r="I238" s="5">
        <v>42528</v>
      </c>
      <c r="J238" s="9">
        <v>132.55543499999999</v>
      </c>
      <c r="K238" s="9">
        <f t="shared" si="9"/>
        <v>1016.076460700456</v>
      </c>
      <c r="L238" s="10">
        <f t="shared" si="10"/>
        <v>1.6076460700455982E-2</v>
      </c>
      <c r="M238" s="10">
        <f t="shared" si="11"/>
        <v>-1.6076460700455982E-2</v>
      </c>
      <c r="N238" s="6">
        <f>DATEDIF(A238, I238, "d")</f>
        <v>14</v>
      </c>
    </row>
    <row r="239" spans="1:14" ht="14.25">
      <c r="A239" s="5">
        <v>42514</v>
      </c>
      <c r="B239" s="6" t="s">
        <v>607</v>
      </c>
      <c r="C239" s="6" t="s">
        <v>608</v>
      </c>
      <c r="D239" s="17">
        <v>122651400000</v>
      </c>
      <c r="E239" s="6" t="s">
        <v>16</v>
      </c>
      <c r="F239" s="6" t="str">
        <f>IF(E239="BUY", "SELL", IF(E239="SELL", "BUY", ""))</f>
        <v>SELL</v>
      </c>
      <c r="G239" s="7">
        <v>44.731113000000001</v>
      </c>
      <c r="H239" s="7">
        <v>1000</v>
      </c>
      <c r="I239" s="5">
        <v>42793</v>
      </c>
      <c r="J239" s="9">
        <v>47.279288999999999</v>
      </c>
      <c r="K239" s="9">
        <f t="shared" si="9"/>
        <v>1056.9665235023326</v>
      </c>
      <c r="L239" s="10">
        <f t="shared" si="10"/>
        <v>-5.6966523502332618E-2</v>
      </c>
      <c r="M239" s="10">
        <f t="shared" si="11"/>
        <v>5.6966523502332618E-2</v>
      </c>
      <c r="N239" s="6">
        <f>DATEDIF(A239, I239, "d")</f>
        <v>279</v>
      </c>
    </row>
    <row r="240" spans="1:14" ht="14.25">
      <c r="A240" s="5">
        <v>42514</v>
      </c>
      <c r="B240" s="6" t="s">
        <v>171</v>
      </c>
      <c r="C240" s="6" t="s">
        <v>172</v>
      </c>
      <c r="D240" s="17">
        <v>82460626286</v>
      </c>
      <c r="E240" s="6" t="s">
        <v>19</v>
      </c>
      <c r="F240" s="6" t="str">
        <f>IF(E240="BUY", "SELL", IF(E240="SELL", "BUY", ""))</f>
        <v>BUY</v>
      </c>
      <c r="G240" s="7">
        <v>61.164462999999998</v>
      </c>
      <c r="H240" s="7">
        <v>1000</v>
      </c>
      <c r="I240" s="5">
        <v>42529</v>
      </c>
      <c r="J240" s="9">
        <v>65.784676000000005</v>
      </c>
      <c r="K240" s="9">
        <f t="shared" si="9"/>
        <v>1075.5375388483344</v>
      </c>
      <c r="L240" s="10">
        <f t="shared" si="10"/>
        <v>7.5537538848334404E-2</v>
      </c>
      <c r="M240" s="10">
        <f t="shared" si="11"/>
        <v>-7.5537538848334404E-2</v>
      </c>
      <c r="N240" s="6">
        <f>DATEDIF(A240, I240, "d")</f>
        <v>15</v>
      </c>
    </row>
    <row r="241" spans="1:14" ht="14.25">
      <c r="A241" s="5">
        <v>42514</v>
      </c>
      <c r="B241" s="6" t="s">
        <v>609</v>
      </c>
      <c r="C241" s="6" t="s">
        <v>610</v>
      </c>
      <c r="D241" s="17">
        <v>10422408491</v>
      </c>
      <c r="E241" s="6" t="s">
        <v>19</v>
      </c>
      <c r="F241" s="6" t="str">
        <f>IF(E241="BUY", "SELL", IF(E241="SELL", "BUY", ""))</f>
        <v>BUY</v>
      </c>
      <c r="G241" s="7">
        <v>18.440000999999999</v>
      </c>
      <c r="H241" s="7">
        <v>1000</v>
      </c>
      <c r="I241" s="5">
        <v>43328</v>
      </c>
      <c r="J241" s="9">
        <v>129.58000200000001</v>
      </c>
      <c r="K241" s="9">
        <f t="shared" si="9"/>
        <v>7027.1146948419373</v>
      </c>
      <c r="L241" s="10">
        <f t="shared" si="10"/>
        <v>6.027114694841937</v>
      </c>
      <c r="M241" s="10">
        <f t="shared" si="11"/>
        <v>-6.027114694841937</v>
      </c>
      <c r="N241" s="6">
        <f>DATEDIF(A241, I241, "d")</f>
        <v>814</v>
      </c>
    </row>
    <row r="242" spans="1:14" ht="14.25">
      <c r="A242" s="11">
        <v>42514</v>
      </c>
      <c r="B242" s="6" t="s">
        <v>51</v>
      </c>
      <c r="C242" s="6" t="s">
        <v>52</v>
      </c>
      <c r="D242" s="17">
        <v>444889529764</v>
      </c>
      <c r="E242" s="13" t="s">
        <v>19</v>
      </c>
      <c r="F242" s="12" t="str">
        <f>IF(E242="BUY", "SELL", IF(E242="SELL", "BUY", ""))</f>
        <v>BUY</v>
      </c>
      <c r="G242" s="7">
        <v>63.7</v>
      </c>
      <c r="H242" s="7">
        <v>1000</v>
      </c>
      <c r="I242" s="11">
        <v>42541</v>
      </c>
      <c r="J242" s="9">
        <v>64.73</v>
      </c>
      <c r="K242" s="9">
        <f t="shared" si="9"/>
        <v>1016.1695447409734</v>
      </c>
      <c r="L242" s="10">
        <f t="shared" si="10"/>
        <v>1.6169544740973377E-2</v>
      </c>
      <c r="M242" s="10">
        <f t="shared" si="11"/>
        <v>-1.6169544740973377E-2</v>
      </c>
      <c r="N242" s="6">
        <f>DATEDIF(A242, I242, "d")</f>
        <v>27</v>
      </c>
    </row>
    <row r="243" spans="1:14" ht="14.25">
      <c r="A243" s="5">
        <v>42515</v>
      </c>
      <c r="B243" s="6" t="s">
        <v>507</v>
      </c>
      <c r="C243" s="6" t="s">
        <v>508</v>
      </c>
      <c r="D243" s="17">
        <v>169812468749</v>
      </c>
      <c r="E243" s="6" t="s">
        <v>16</v>
      </c>
      <c r="F243" s="6" t="str">
        <f>IF(E243="BUY", "SELL", IF(E243="SELL", "BUY", ""))</f>
        <v>SELL</v>
      </c>
      <c r="G243" s="7">
        <v>4.18</v>
      </c>
      <c r="H243" s="7">
        <v>1000</v>
      </c>
      <c r="I243" s="11">
        <v>42835</v>
      </c>
      <c r="J243" s="9">
        <v>13.1</v>
      </c>
      <c r="K243" s="9">
        <f t="shared" si="9"/>
        <v>3133.9712918660289</v>
      </c>
      <c r="L243" s="10">
        <f t="shared" si="10"/>
        <v>-2.133971291866029</v>
      </c>
      <c r="M243" s="10">
        <f t="shared" si="11"/>
        <v>2.133971291866029</v>
      </c>
      <c r="N243" s="6">
        <f>DATEDIF(A243, I243, "d")</f>
        <v>320</v>
      </c>
    </row>
    <row r="244" spans="1:14" ht="14.25">
      <c r="A244" s="5">
        <v>42515</v>
      </c>
      <c r="B244" s="6" t="s">
        <v>613</v>
      </c>
      <c r="C244" s="6" t="s">
        <v>614</v>
      </c>
      <c r="D244" s="17">
        <v>765425344000</v>
      </c>
      <c r="E244" s="6" t="s">
        <v>16</v>
      </c>
      <c r="F244" s="6" t="str">
        <f>IF(E244="BUY", "SELL", IF(E244="SELL", "BUY", ""))</f>
        <v>SELL</v>
      </c>
      <c r="G244" s="7">
        <v>144.08000000000001</v>
      </c>
      <c r="H244" s="7">
        <v>1000</v>
      </c>
      <c r="I244" s="11">
        <v>44727</v>
      </c>
      <c r="J244" s="9">
        <v>278.93</v>
      </c>
      <c r="K244" s="9">
        <f t="shared" si="9"/>
        <v>1935.9383675735701</v>
      </c>
      <c r="L244" s="10">
        <f t="shared" si="10"/>
        <v>-0.93593836757357007</v>
      </c>
      <c r="M244" s="10">
        <f t="shared" si="11"/>
        <v>0.93593836757357007</v>
      </c>
      <c r="N244" s="6">
        <f>DATEDIF(A244, I244, "d")</f>
        <v>2212</v>
      </c>
    </row>
    <row r="245" spans="1:14" ht="14.25">
      <c r="A245" s="5">
        <v>42515</v>
      </c>
      <c r="B245" s="6" t="s">
        <v>513</v>
      </c>
      <c r="C245" s="6" t="s">
        <v>514</v>
      </c>
      <c r="D245" s="17">
        <v>94648919214</v>
      </c>
      <c r="E245" s="6" t="s">
        <v>19</v>
      </c>
      <c r="F245" s="6" t="str">
        <f>IF(E245="BUY", "SELL", IF(E245="SELL", "BUY", ""))</f>
        <v>BUY</v>
      </c>
      <c r="G245" s="7">
        <v>66.630454999999998</v>
      </c>
      <c r="H245" s="7">
        <v>1000</v>
      </c>
      <c r="I245" s="5">
        <v>42573</v>
      </c>
      <c r="J245" s="9">
        <v>67.036438000000004</v>
      </c>
      <c r="K245" s="9">
        <f t="shared" si="9"/>
        <v>1006.0930545949298</v>
      </c>
      <c r="L245" s="10">
        <f t="shared" si="10"/>
        <v>6.0930545949297536E-3</v>
      </c>
      <c r="M245" s="10">
        <f t="shared" si="11"/>
        <v>-6.0930545949297536E-3</v>
      </c>
      <c r="N245" s="6">
        <f>DATEDIF(A245, I245, "d")</f>
        <v>58</v>
      </c>
    </row>
    <row r="246" spans="1:14" ht="14.25">
      <c r="A246" s="5">
        <v>42515</v>
      </c>
      <c r="B246" s="6" t="s">
        <v>619</v>
      </c>
      <c r="C246" s="6" t="s">
        <v>620</v>
      </c>
      <c r="D246" s="17">
        <v>69650124965</v>
      </c>
      <c r="E246" s="6" t="s">
        <v>16</v>
      </c>
      <c r="F246" s="6" t="str">
        <f>IF(E246="BUY", "SELL", IF(E246="SELL", "BUY", ""))</f>
        <v>SELL</v>
      </c>
      <c r="G246" s="7">
        <v>11.438003999999999</v>
      </c>
      <c r="H246" s="7">
        <v>1000</v>
      </c>
      <c r="I246" s="5">
        <v>42530</v>
      </c>
      <c r="J246" s="9">
        <v>12.335296</v>
      </c>
      <c r="K246" s="9">
        <f t="shared" si="9"/>
        <v>1078.4483026933719</v>
      </c>
      <c r="L246" s="10">
        <f t="shared" si="10"/>
        <v>-7.8448302693371941E-2</v>
      </c>
      <c r="M246" s="10">
        <f t="shared" si="11"/>
        <v>7.8448302693371941E-2</v>
      </c>
      <c r="N246" s="6">
        <f>DATEDIF(A246, I246, "d")</f>
        <v>15</v>
      </c>
    </row>
    <row r="247" spans="1:14" ht="14.25">
      <c r="A247" s="5">
        <v>42515</v>
      </c>
      <c r="B247" s="6" t="s">
        <v>621</v>
      </c>
      <c r="C247" s="6" t="s">
        <v>622</v>
      </c>
      <c r="D247" s="17">
        <v>10985670000</v>
      </c>
      <c r="E247" s="6" t="s">
        <v>16</v>
      </c>
      <c r="F247" s="6" t="str">
        <f>IF(E247="BUY", "SELL", IF(E247="SELL", "BUY", ""))</f>
        <v>SELL</v>
      </c>
      <c r="G247" s="7">
        <v>36.236294000000001</v>
      </c>
      <c r="H247" s="7">
        <v>1000</v>
      </c>
      <c r="I247" s="11">
        <v>44727</v>
      </c>
      <c r="J247" s="9">
        <v>45.052567000000003</v>
      </c>
      <c r="K247" s="9">
        <f t="shared" si="9"/>
        <v>1243.2995217446905</v>
      </c>
      <c r="L247" s="10">
        <f t="shared" si="10"/>
        <v>-0.24329952174469055</v>
      </c>
      <c r="M247" s="10">
        <f t="shared" si="11"/>
        <v>0.24329952174469055</v>
      </c>
      <c r="N247" s="6">
        <f>DATEDIF(A247, I247, "d")</f>
        <v>2212</v>
      </c>
    </row>
    <row r="248" spans="1:14" ht="14.25">
      <c r="A248" s="11">
        <v>42515</v>
      </c>
      <c r="B248" s="6" t="s">
        <v>623</v>
      </c>
      <c r="C248" s="6" t="s">
        <v>624</v>
      </c>
      <c r="D248" s="17">
        <v>24030453760</v>
      </c>
      <c r="E248" s="12" t="s">
        <v>16</v>
      </c>
      <c r="F248" s="13" t="str">
        <f>IF(E248="BUY", "SELL", IF(E248="SELL", "BUY", ""))</f>
        <v>SELL</v>
      </c>
      <c r="G248" s="7">
        <v>85.760009999999994</v>
      </c>
      <c r="H248" s="7">
        <v>1000</v>
      </c>
      <c r="I248" s="11">
        <v>42621</v>
      </c>
      <c r="J248" s="9">
        <v>62.729236999999998</v>
      </c>
      <c r="K248" s="9">
        <f t="shared" si="9"/>
        <v>731.45090584760896</v>
      </c>
      <c r="L248" s="10">
        <f t="shared" si="10"/>
        <v>0.26854909415239103</v>
      </c>
      <c r="M248" s="10">
        <f t="shared" si="11"/>
        <v>-0.26854909415239103</v>
      </c>
      <c r="N248" s="6">
        <f>DATEDIF(A248, I248, "d")</f>
        <v>106</v>
      </c>
    </row>
    <row r="249" spans="1:14" ht="14.25">
      <c r="A249" s="5">
        <v>42516</v>
      </c>
      <c r="B249" s="6" t="s">
        <v>542</v>
      </c>
      <c r="C249" s="6" t="s">
        <v>543</v>
      </c>
      <c r="D249" s="17">
        <v>35750388286</v>
      </c>
      <c r="E249" s="6" t="s">
        <v>16</v>
      </c>
      <c r="F249" s="6" t="str">
        <f>IF(E249="BUY", "SELL", IF(E249="SELL", "BUY", ""))</f>
        <v>SELL</v>
      </c>
      <c r="G249" s="7">
        <v>81.722106999999994</v>
      </c>
      <c r="H249" s="7">
        <v>1000</v>
      </c>
      <c r="I249" s="11">
        <v>42607</v>
      </c>
      <c r="J249" s="9">
        <v>70.400467000000006</v>
      </c>
      <c r="K249" s="9">
        <f t="shared" si="9"/>
        <v>861.46172173460991</v>
      </c>
      <c r="L249" s="10">
        <f t="shared" si="10"/>
        <v>0.13853827826539009</v>
      </c>
      <c r="M249" s="10">
        <f t="shared" si="11"/>
        <v>-0.13853827826539009</v>
      </c>
      <c r="N249" s="6">
        <f>DATEDIF(A249, I249, "d")</f>
        <v>91</v>
      </c>
    </row>
    <row r="250" spans="1:14" ht="14.25">
      <c r="A250" s="5">
        <v>42516</v>
      </c>
      <c r="B250" s="6" t="s">
        <v>544</v>
      </c>
      <c r="C250" s="6" t="s">
        <v>545</v>
      </c>
      <c r="D250" s="17">
        <v>31473180708</v>
      </c>
      <c r="E250" s="6" t="s">
        <v>16</v>
      </c>
      <c r="F250" s="6" t="str">
        <f>IF(E250="BUY", "SELL", IF(E250="SELL", "BUY", ""))</f>
        <v>SELL</v>
      </c>
      <c r="G250" s="7">
        <v>88.370002999999997</v>
      </c>
      <c r="H250" s="7">
        <v>1000</v>
      </c>
      <c r="I250" s="11">
        <v>42607</v>
      </c>
      <c r="J250" s="9">
        <v>85.5</v>
      </c>
      <c r="K250" s="9">
        <f t="shared" si="9"/>
        <v>967.52288217077466</v>
      </c>
      <c r="L250" s="10">
        <f t="shared" si="10"/>
        <v>3.2477117829225334E-2</v>
      </c>
      <c r="M250" s="10">
        <f t="shared" si="11"/>
        <v>-3.2477117829225334E-2</v>
      </c>
      <c r="N250" s="6">
        <f>DATEDIF(A250, I250, "d")</f>
        <v>91</v>
      </c>
    </row>
    <row r="251" spans="1:14" ht="14.25">
      <c r="A251" s="5">
        <v>42522</v>
      </c>
      <c r="B251" s="6" t="s">
        <v>637</v>
      </c>
      <c r="C251" s="6" t="s">
        <v>638</v>
      </c>
      <c r="D251" s="17">
        <v>36278457880</v>
      </c>
      <c r="E251" s="6" t="s">
        <v>16</v>
      </c>
      <c r="F251" s="6" t="str">
        <f>IF(E251="BUY", "SELL", IF(E251="SELL", "BUY", ""))</f>
        <v>SELL</v>
      </c>
      <c r="G251" s="7">
        <v>40.730507000000003</v>
      </c>
      <c r="H251" s="7">
        <v>1000</v>
      </c>
      <c r="I251" s="5">
        <v>44396</v>
      </c>
      <c r="J251" s="9">
        <v>67.090714000000006</v>
      </c>
      <c r="K251" s="9">
        <f t="shared" si="9"/>
        <v>1647.1858305127409</v>
      </c>
      <c r="L251" s="10">
        <f t="shared" si="10"/>
        <v>-0.64718583051274092</v>
      </c>
      <c r="M251" s="10">
        <f t="shared" si="11"/>
        <v>0.64718583051274092</v>
      </c>
      <c r="N251" s="6">
        <f>DATEDIF(A251, I251, "d")</f>
        <v>1874</v>
      </c>
    </row>
    <row r="252" spans="1:14" ht="14.25">
      <c r="A252" s="5">
        <v>42523</v>
      </c>
      <c r="B252" s="6" t="s">
        <v>97</v>
      </c>
      <c r="C252" s="6" t="s">
        <v>98</v>
      </c>
      <c r="D252" s="17">
        <v>47001843200</v>
      </c>
      <c r="E252" s="6" t="s">
        <v>19</v>
      </c>
      <c r="F252" s="6" t="str">
        <f>IF(E252="BUY", "SELL", IF(E252="SELL", "BUY", ""))</f>
        <v>BUY</v>
      </c>
      <c r="G252" s="7">
        <v>9.3107410000000002</v>
      </c>
      <c r="H252" s="7">
        <v>1000</v>
      </c>
      <c r="I252" s="11">
        <v>42544</v>
      </c>
      <c r="J252" s="9">
        <v>9.4446619999999992</v>
      </c>
      <c r="K252" s="9">
        <f t="shared" si="9"/>
        <v>1014.3834953630435</v>
      </c>
      <c r="L252" s="10">
        <f t="shared" si="10"/>
        <v>1.4383495363043494E-2</v>
      </c>
      <c r="M252" s="10">
        <f t="shared" si="11"/>
        <v>-1.4383495363043494E-2</v>
      </c>
      <c r="N252" s="6">
        <f>DATEDIF(A252, I252, "d")</f>
        <v>21</v>
      </c>
    </row>
    <row r="253" spans="1:14" ht="14.25">
      <c r="A253" s="5">
        <v>42523</v>
      </c>
      <c r="B253" s="6" t="s">
        <v>367</v>
      </c>
      <c r="C253" s="6" t="s">
        <v>368</v>
      </c>
      <c r="D253" s="17">
        <v>46040772280</v>
      </c>
      <c r="E253" s="6" t="s">
        <v>19</v>
      </c>
      <c r="F253" s="6" t="str">
        <f>IF(E253="BUY", "SELL", IF(E253="SELL", "BUY", ""))</f>
        <v>BUY</v>
      </c>
      <c r="G253" s="7">
        <v>25.304735000000001</v>
      </c>
      <c r="H253" s="7">
        <v>1000</v>
      </c>
      <c r="I253" s="11">
        <v>42566</v>
      </c>
      <c r="J253" s="9">
        <v>26.058786000000001</v>
      </c>
      <c r="K253" s="9">
        <f t="shared" si="9"/>
        <v>1029.798810380745</v>
      </c>
      <c r="L253" s="10">
        <f t="shared" si="10"/>
        <v>2.9798810380744955E-2</v>
      </c>
      <c r="M253" s="10">
        <f t="shared" si="11"/>
        <v>-2.9798810380744955E-2</v>
      </c>
      <c r="N253" s="6">
        <f>DATEDIF(A253, I253, "d")</f>
        <v>43</v>
      </c>
    </row>
    <row r="254" spans="1:14" ht="14.25">
      <c r="A254" s="5">
        <v>42523</v>
      </c>
      <c r="B254" s="6" t="s">
        <v>645</v>
      </c>
      <c r="C254" s="6" t="s">
        <v>646</v>
      </c>
      <c r="D254" s="17">
        <v>21156167025</v>
      </c>
      <c r="E254" s="6" t="s">
        <v>19</v>
      </c>
      <c r="F254" s="6" t="str">
        <f>IF(E254="BUY", "SELL", IF(E254="SELL", "BUY", ""))</f>
        <v>BUY</v>
      </c>
      <c r="G254" s="7">
        <v>4.6802729999999997</v>
      </c>
      <c r="H254" s="7">
        <v>1000</v>
      </c>
      <c r="I254" s="5">
        <v>43159</v>
      </c>
      <c r="J254" s="9">
        <v>5.2105449999999998</v>
      </c>
      <c r="K254" s="9">
        <f t="shared" si="9"/>
        <v>1113.2993737758461</v>
      </c>
      <c r="L254" s="10">
        <f t="shared" si="10"/>
        <v>0.1132993737758461</v>
      </c>
      <c r="M254" s="10">
        <f t="shared" si="11"/>
        <v>-0.1132993737758461</v>
      </c>
      <c r="N254" s="6">
        <f>DATEDIF(A254, I254, "d")</f>
        <v>636</v>
      </c>
    </row>
    <row r="255" spans="1:14" ht="14.25">
      <c r="A255" s="5">
        <v>42523</v>
      </c>
      <c r="B255" s="6" t="s">
        <v>651</v>
      </c>
      <c r="C255" s="6" t="s">
        <v>652</v>
      </c>
      <c r="D255" s="17">
        <v>40442680320</v>
      </c>
      <c r="E255" s="6" t="s">
        <v>19</v>
      </c>
      <c r="F255" s="6" t="str">
        <f>IF(E255="BUY", "SELL", IF(E255="SELL", "BUY", ""))</f>
        <v>BUY</v>
      </c>
      <c r="G255" s="7">
        <v>50.072085999999999</v>
      </c>
      <c r="H255" s="7">
        <v>1000</v>
      </c>
      <c r="I255" s="11">
        <v>42548</v>
      </c>
      <c r="J255" s="9">
        <v>51.189368999999999</v>
      </c>
      <c r="K255" s="9">
        <f t="shared" si="9"/>
        <v>1022.3134901949163</v>
      </c>
      <c r="L255" s="10">
        <f t="shared" si="10"/>
        <v>2.2313490194916311E-2</v>
      </c>
      <c r="M255" s="10">
        <f t="shared" si="11"/>
        <v>-2.2313490194916311E-2</v>
      </c>
      <c r="N255" s="6">
        <f>DATEDIF(A255, I255, "d")</f>
        <v>25</v>
      </c>
    </row>
    <row r="256" spans="1:14" ht="14.25">
      <c r="A256" s="5">
        <v>42524</v>
      </c>
      <c r="B256" s="6" t="s">
        <v>58</v>
      </c>
      <c r="C256" s="6" t="s">
        <v>59</v>
      </c>
      <c r="D256" s="17">
        <v>231528133463</v>
      </c>
      <c r="E256" s="6" t="s">
        <v>19</v>
      </c>
      <c r="F256" s="6" t="str">
        <f>IF(E256="BUY", "SELL", IF(E256="SELL", "BUY", ""))</f>
        <v>BUY</v>
      </c>
      <c r="G256" s="7">
        <v>12.439978</v>
      </c>
      <c r="H256" s="7">
        <v>1000</v>
      </c>
      <c r="I256" s="5">
        <v>42611</v>
      </c>
      <c r="J256" s="9">
        <v>13.664996</v>
      </c>
      <c r="K256" s="9">
        <f t="shared" si="9"/>
        <v>1098.4742899063006</v>
      </c>
      <c r="L256" s="10">
        <f t="shared" si="10"/>
        <v>9.8474289906300555E-2</v>
      </c>
      <c r="M256" s="10">
        <f t="shared" si="11"/>
        <v>-9.8474289906300555E-2</v>
      </c>
      <c r="N256" s="6">
        <f>DATEDIF(A256, I256, "d")</f>
        <v>87</v>
      </c>
    </row>
    <row r="257" spans="1:14" ht="14.25">
      <c r="A257" s="5">
        <v>42524</v>
      </c>
      <c r="B257" s="6" t="s">
        <v>657</v>
      </c>
      <c r="C257" s="6" t="s">
        <v>658</v>
      </c>
      <c r="D257" s="17">
        <v>32529708000</v>
      </c>
      <c r="E257" s="6" t="s">
        <v>19</v>
      </c>
      <c r="F257" s="6" t="str">
        <f>IF(E257="BUY", "SELL", IF(E257="SELL", "BUY", ""))</f>
        <v>BUY</v>
      </c>
      <c r="G257" s="7">
        <v>38.911999999999999</v>
      </c>
      <c r="H257" s="7">
        <v>1000</v>
      </c>
      <c r="I257" s="11">
        <v>42888</v>
      </c>
      <c r="J257" s="9">
        <v>42.031999999999996</v>
      </c>
      <c r="K257" s="9">
        <f t="shared" si="9"/>
        <v>1080.1809210526314</v>
      </c>
      <c r="L257" s="10">
        <f t="shared" si="10"/>
        <v>8.0180921052631443E-2</v>
      </c>
      <c r="M257" s="10">
        <f t="shared" si="11"/>
        <v>-8.0180921052631443E-2</v>
      </c>
      <c r="N257" s="6">
        <f>DATEDIF(A257, I257, "d")</f>
        <v>364</v>
      </c>
    </row>
    <row r="258" spans="1:14" ht="14.25">
      <c r="A258" s="5">
        <v>42524</v>
      </c>
      <c r="B258" s="6" t="s">
        <v>659</v>
      </c>
      <c r="C258" s="6" t="s">
        <v>660</v>
      </c>
      <c r="D258" s="17">
        <v>10725846537</v>
      </c>
      <c r="E258" s="6" t="s">
        <v>19</v>
      </c>
      <c r="F258" s="6" t="str">
        <f>IF(E258="BUY", "SELL", IF(E258="SELL", "BUY", ""))</f>
        <v>BUY</v>
      </c>
      <c r="G258" s="7">
        <v>11.01</v>
      </c>
      <c r="H258" s="7">
        <v>1000</v>
      </c>
      <c r="I258" s="11">
        <v>42738</v>
      </c>
      <c r="J258" s="9">
        <v>11.5</v>
      </c>
      <c r="K258" s="9">
        <f t="shared" si="9"/>
        <v>1044.5049954586739</v>
      </c>
      <c r="L258" s="10">
        <f t="shared" si="10"/>
        <v>4.4504995458673875E-2</v>
      </c>
      <c r="M258" s="10">
        <f t="shared" si="11"/>
        <v>-4.4504995458673875E-2</v>
      </c>
      <c r="N258" s="6">
        <f>DATEDIF(A258, I258, "d")</f>
        <v>214</v>
      </c>
    </row>
    <row r="259" spans="1:14" ht="14.25">
      <c r="A259" s="5">
        <v>42524</v>
      </c>
      <c r="B259" s="6" t="s">
        <v>663</v>
      </c>
      <c r="C259" s="6" t="s">
        <v>664</v>
      </c>
      <c r="D259" s="17">
        <v>41085696745</v>
      </c>
      <c r="E259" s="6" t="s">
        <v>16</v>
      </c>
      <c r="F259" s="6" t="str">
        <f>IF(E259="BUY", "SELL", IF(E259="SELL", "BUY", ""))</f>
        <v>SELL</v>
      </c>
      <c r="G259" s="7">
        <v>49.768554999999999</v>
      </c>
      <c r="H259" s="7">
        <v>1000</v>
      </c>
      <c r="I259" s="11">
        <v>42621</v>
      </c>
      <c r="J259" s="9">
        <v>53.073410000000003</v>
      </c>
      <c r="K259" s="9">
        <f t="shared" ref="K259:K322" si="12">(H259/G259)*J259</f>
        <v>1066.4044796960652</v>
      </c>
      <c r="L259" s="10">
        <f t="shared" ref="L259:L322" si="13">IF(F259="BUY",(K259-H259)/H259, IF(F259="SELL", (H259-K259)/H259, "Invalid"))</f>
        <v>-6.6404479696065208E-2</v>
      </c>
      <c r="M259" s="10">
        <f t="shared" ref="M259:M322" si="14">IF(E259="BUY",(K259-H259)/H259,IF(E259="SELL",(H259-K259)/H259,""))</f>
        <v>6.6404479696065208E-2</v>
      </c>
      <c r="N259" s="6">
        <f>DATEDIF(A259, I259, "d")</f>
        <v>97</v>
      </c>
    </row>
    <row r="260" spans="1:14" ht="14.25">
      <c r="A260" s="5">
        <v>42524</v>
      </c>
      <c r="B260" s="6" t="s">
        <v>72</v>
      </c>
      <c r="C260" s="6" t="s">
        <v>73</v>
      </c>
      <c r="D260" s="17">
        <v>21199583290</v>
      </c>
      <c r="E260" s="6" t="s">
        <v>19</v>
      </c>
      <c r="F260" s="6" t="str">
        <f>IF(E260="BUY", "SELL", IF(E260="SELL", "BUY", ""))</f>
        <v>BUY</v>
      </c>
      <c r="G260" s="7">
        <v>59.155822999999998</v>
      </c>
      <c r="H260" s="7">
        <v>1000</v>
      </c>
      <c r="I260" s="5">
        <v>42550</v>
      </c>
      <c r="J260" s="9">
        <v>61.076991999999997</v>
      </c>
      <c r="K260" s="9">
        <f t="shared" si="12"/>
        <v>1032.4764140294353</v>
      </c>
      <c r="L260" s="10">
        <f t="shared" si="13"/>
        <v>3.2476414029435317E-2</v>
      </c>
      <c r="M260" s="10">
        <f t="shared" si="14"/>
        <v>-3.2476414029435317E-2</v>
      </c>
      <c r="N260" s="6">
        <f>DATEDIF(A260, I260, "d")</f>
        <v>26</v>
      </c>
    </row>
    <row r="261" spans="1:14" ht="14.25">
      <c r="A261" s="5">
        <v>42524</v>
      </c>
      <c r="B261" s="6" t="s">
        <v>665</v>
      </c>
      <c r="C261" s="6" t="s">
        <v>666</v>
      </c>
      <c r="D261" s="17">
        <v>48448614231</v>
      </c>
      <c r="E261" s="6" t="s">
        <v>16</v>
      </c>
      <c r="F261" s="6" t="str">
        <f>IF(E261="BUY", "SELL", IF(E261="SELL", "BUY", ""))</f>
        <v>SELL</v>
      </c>
      <c r="G261" s="7">
        <v>67.239998</v>
      </c>
      <c r="H261" s="7">
        <v>1000</v>
      </c>
      <c r="I261" s="5">
        <v>43910</v>
      </c>
      <c r="J261" s="9">
        <v>165.009995</v>
      </c>
      <c r="K261" s="9">
        <f t="shared" si="12"/>
        <v>2454.0452098169308</v>
      </c>
      <c r="L261" s="10">
        <f t="shared" si="13"/>
        <v>-1.4540452098169308</v>
      </c>
      <c r="M261" s="10">
        <f t="shared" si="14"/>
        <v>1.4540452098169308</v>
      </c>
      <c r="N261" s="6">
        <f>DATEDIF(A261, I261, "d")</f>
        <v>1386</v>
      </c>
    </row>
    <row r="262" spans="1:14" ht="14.25">
      <c r="A262" s="5">
        <v>42524</v>
      </c>
      <c r="B262" s="6" t="s">
        <v>84</v>
      </c>
      <c r="C262" s="6" t="s">
        <v>85</v>
      </c>
      <c r="D262" s="17">
        <v>14504441400</v>
      </c>
      <c r="E262" s="6" t="s">
        <v>16</v>
      </c>
      <c r="F262" s="6" t="str">
        <f>IF(E262="BUY", "SELL", IF(E262="SELL", "BUY", ""))</f>
        <v>SELL</v>
      </c>
      <c r="G262" s="7">
        <v>107.24</v>
      </c>
      <c r="H262" s="7">
        <v>1000</v>
      </c>
      <c r="I262" s="5">
        <v>42922</v>
      </c>
      <c r="J262" s="9">
        <v>95.8</v>
      </c>
      <c r="K262" s="9">
        <f t="shared" si="12"/>
        <v>893.32338679597171</v>
      </c>
      <c r="L262" s="10">
        <f t="shared" si="13"/>
        <v>0.10667661320402828</v>
      </c>
      <c r="M262" s="10">
        <f t="shared" si="14"/>
        <v>-0.10667661320402828</v>
      </c>
      <c r="N262" s="6">
        <f>DATEDIF(A262, I262, "d")</f>
        <v>398</v>
      </c>
    </row>
    <row r="263" spans="1:14" ht="14.25">
      <c r="A263" s="5">
        <v>42528</v>
      </c>
      <c r="B263" s="6" t="s">
        <v>217</v>
      </c>
      <c r="C263" s="6" t="s">
        <v>218</v>
      </c>
      <c r="D263" s="17">
        <v>55596444960</v>
      </c>
      <c r="E263" s="6" t="s">
        <v>16</v>
      </c>
      <c r="F263" s="6" t="str">
        <f>IF(E263="BUY", "SELL", IF(E263="SELL", "BUY", ""))</f>
        <v>SELL</v>
      </c>
      <c r="G263" s="7">
        <v>132.55543499999999</v>
      </c>
      <c r="H263" s="7">
        <v>1000</v>
      </c>
      <c r="I263" s="5">
        <v>42859</v>
      </c>
      <c r="J263" s="9">
        <v>132.646759</v>
      </c>
      <c r="K263" s="9">
        <f t="shared" si="12"/>
        <v>1000.6889494949793</v>
      </c>
      <c r="L263" s="10">
        <f t="shared" si="13"/>
        <v>-6.8894949497928337E-4</v>
      </c>
      <c r="M263" s="10">
        <f t="shared" si="14"/>
        <v>6.8894949497928337E-4</v>
      </c>
      <c r="N263" s="6">
        <f>DATEDIF(A263, I263, "d")</f>
        <v>331</v>
      </c>
    </row>
    <row r="264" spans="1:14" ht="14.25">
      <c r="A264" s="11">
        <v>42528</v>
      </c>
      <c r="B264" s="6" t="s">
        <v>684</v>
      </c>
      <c r="C264" s="6" t="s">
        <v>685</v>
      </c>
      <c r="D264" s="17">
        <v>16639280760</v>
      </c>
      <c r="E264" s="13" t="s">
        <v>19</v>
      </c>
      <c r="F264" s="12" t="str">
        <f>IF(E264="BUY", "SELL", IF(E264="SELL", "BUY", ""))</f>
        <v>BUY</v>
      </c>
      <c r="G264" s="7">
        <v>42.158436000000002</v>
      </c>
      <c r="H264" s="7">
        <v>1000</v>
      </c>
      <c r="I264" s="11">
        <v>44727</v>
      </c>
      <c r="J264" s="9">
        <v>105.937393</v>
      </c>
      <c r="K264" s="9">
        <f t="shared" si="12"/>
        <v>2512.8397315308375</v>
      </c>
      <c r="L264" s="10">
        <f t="shared" si="13"/>
        <v>1.5128397315308375</v>
      </c>
      <c r="M264" s="10">
        <f t="shared" si="14"/>
        <v>-1.5128397315308375</v>
      </c>
      <c r="N264" s="6">
        <f>DATEDIF(A264, I264, "d")</f>
        <v>2199</v>
      </c>
    </row>
    <row r="265" spans="1:14" ht="14.25">
      <c r="A265" s="5">
        <v>42529</v>
      </c>
      <c r="B265" s="6" t="s">
        <v>686</v>
      </c>
      <c r="C265" s="6" t="s">
        <v>687</v>
      </c>
      <c r="D265" s="17">
        <v>35294992850</v>
      </c>
      <c r="E265" s="6" t="s">
        <v>16</v>
      </c>
      <c r="F265" s="6" t="str">
        <f>IF(E265="BUY", "SELL", IF(E265="SELL", "BUY", ""))</f>
        <v>SELL</v>
      </c>
      <c r="G265" s="7">
        <v>202.82</v>
      </c>
      <c r="H265" s="7">
        <v>1000</v>
      </c>
      <c r="I265" s="11">
        <v>44727</v>
      </c>
      <c r="J265" s="9">
        <v>466.44</v>
      </c>
      <c r="K265" s="9">
        <f t="shared" si="12"/>
        <v>2299.773197909476</v>
      </c>
      <c r="L265" s="10">
        <f t="shared" si="13"/>
        <v>-1.299773197909476</v>
      </c>
      <c r="M265" s="10">
        <f t="shared" si="14"/>
        <v>1.299773197909476</v>
      </c>
      <c r="N265" s="6">
        <f>DATEDIF(A265, I265, "d")</f>
        <v>2198</v>
      </c>
    </row>
    <row r="266" spans="1:14" ht="14.25">
      <c r="A266" s="5">
        <v>42529</v>
      </c>
      <c r="B266" s="6" t="s">
        <v>688</v>
      </c>
      <c r="C266" s="6" t="s">
        <v>577</v>
      </c>
      <c r="D266" s="17">
        <v>30623792366</v>
      </c>
      <c r="E266" s="6" t="s">
        <v>19</v>
      </c>
      <c r="F266" s="6" t="str">
        <f>IF(E266="BUY", "SELL", IF(E266="SELL", "BUY", ""))</f>
        <v>BUY</v>
      </c>
      <c r="G266" s="7">
        <v>11.074688999999999</v>
      </c>
      <c r="H266" s="7">
        <v>1000</v>
      </c>
      <c r="I266" s="5">
        <v>42604</v>
      </c>
      <c r="J266" s="9">
        <v>11.580287999999999</v>
      </c>
      <c r="K266" s="9">
        <f t="shared" si="12"/>
        <v>1045.6535619194365</v>
      </c>
      <c r="L266" s="10">
        <f t="shared" si="13"/>
        <v>4.5653561919436467E-2</v>
      </c>
      <c r="M266" s="10">
        <f t="shared" si="14"/>
        <v>-4.5653561919436467E-2</v>
      </c>
      <c r="N266" s="6">
        <f>DATEDIF(A266, I266, "d")</f>
        <v>75</v>
      </c>
    </row>
    <row r="267" spans="1:14" ht="14.25">
      <c r="A267" s="5">
        <v>42529</v>
      </c>
      <c r="B267" s="6" t="s">
        <v>171</v>
      </c>
      <c r="C267" s="6" t="s">
        <v>172</v>
      </c>
      <c r="D267" s="17">
        <v>82460626286</v>
      </c>
      <c r="E267" s="6" t="s">
        <v>16</v>
      </c>
      <c r="F267" s="6" t="str">
        <f>IF(E267="BUY", "SELL", IF(E267="SELL", "BUY", ""))</f>
        <v>SELL</v>
      </c>
      <c r="G267" s="7">
        <v>65.784676000000005</v>
      </c>
      <c r="H267" s="7">
        <v>1000</v>
      </c>
      <c r="I267" s="5">
        <v>42857</v>
      </c>
      <c r="J267" s="9">
        <v>59.242558000000002</v>
      </c>
      <c r="K267" s="9">
        <f t="shared" si="12"/>
        <v>900.55255421490563</v>
      </c>
      <c r="L267" s="10">
        <f t="shared" si="13"/>
        <v>9.9447445785094374E-2</v>
      </c>
      <c r="M267" s="10">
        <f t="shared" si="14"/>
        <v>-9.9447445785094374E-2</v>
      </c>
      <c r="N267" s="6">
        <f>DATEDIF(A267, I267, "d")</f>
        <v>328</v>
      </c>
    </row>
    <row r="268" spans="1:14" ht="14.25">
      <c r="A268" s="11">
        <v>42529</v>
      </c>
      <c r="B268" s="6" t="s">
        <v>691</v>
      </c>
      <c r="C268" s="6" t="s">
        <v>692</v>
      </c>
      <c r="D268" s="17">
        <v>31025950992</v>
      </c>
      <c r="E268" s="12" t="s">
        <v>16</v>
      </c>
      <c r="F268" s="13" t="str">
        <f>IF(E268="BUY", "SELL", IF(E268="SELL", "BUY", ""))</f>
        <v>SELL</v>
      </c>
      <c r="G268" s="7">
        <v>74.13</v>
      </c>
      <c r="H268" s="7">
        <v>1000</v>
      </c>
      <c r="I268" s="11">
        <v>42695</v>
      </c>
      <c r="J268" s="9">
        <v>92.86</v>
      </c>
      <c r="K268" s="9">
        <f t="shared" si="12"/>
        <v>1252.6642384999327</v>
      </c>
      <c r="L268" s="10">
        <f t="shared" si="13"/>
        <v>-0.25266423849993269</v>
      </c>
      <c r="M268" s="10">
        <f t="shared" si="14"/>
        <v>0.25266423849993269</v>
      </c>
      <c r="N268" s="6">
        <f>DATEDIF(A268, I268, "d")</f>
        <v>166</v>
      </c>
    </row>
    <row r="269" spans="1:14" ht="14.25">
      <c r="A269" s="11">
        <v>42529</v>
      </c>
      <c r="B269" s="6" t="s">
        <v>693</v>
      </c>
      <c r="C269" s="6" t="s">
        <v>694</v>
      </c>
      <c r="D269" s="17">
        <v>64631015519</v>
      </c>
      <c r="E269" s="12" t="s">
        <v>16</v>
      </c>
      <c r="F269" s="13" t="str">
        <f>IF(E269="BUY", "SELL", IF(E269="SELL", "BUY", ""))</f>
        <v>SELL</v>
      </c>
      <c r="G269" s="7">
        <v>54.401668999999998</v>
      </c>
      <c r="H269" s="7">
        <v>1000</v>
      </c>
      <c r="I269" s="11">
        <v>43868</v>
      </c>
      <c r="J269" s="9">
        <v>116.69368</v>
      </c>
      <c r="K269" s="9">
        <f t="shared" si="12"/>
        <v>2145.03860166496</v>
      </c>
      <c r="L269" s="10">
        <f t="shared" si="13"/>
        <v>-1.1450386016649601</v>
      </c>
      <c r="M269" s="10">
        <f t="shared" si="14"/>
        <v>1.1450386016649601</v>
      </c>
      <c r="N269" s="6">
        <f>DATEDIF(A269, I269, "d")</f>
        <v>1339</v>
      </c>
    </row>
    <row r="270" spans="1:14" ht="14.25">
      <c r="A270" s="5">
        <v>42530</v>
      </c>
      <c r="B270" s="6" t="s">
        <v>695</v>
      </c>
      <c r="C270" s="6" t="s">
        <v>696</v>
      </c>
      <c r="D270" s="17">
        <v>10368462847</v>
      </c>
      <c r="E270" s="6" t="s">
        <v>16</v>
      </c>
      <c r="F270" s="6" t="str">
        <f>IF(E270="BUY", "SELL", IF(E270="SELL", "BUY", ""))</f>
        <v>SELL</v>
      </c>
      <c r="G270" s="7">
        <v>37.882632999999998</v>
      </c>
      <c r="H270" s="7">
        <v>1000</v>
      </c>
      <c r="I270" s="11">
        <v>44727</v>
      </c>
      <c r="J270" s="9">
        <v>54.713802000000001</v>
      </c>
      <c r="K270" s="9">
        <f t="shared" si="12"/>
        <v>1444.2977604011844</v>
      </c>
      <c r="L270" s="10">
        <f t="shared" si="13"/>
        <v>-0.44429776040118441</v>
      </c>
      <c r="M270" s="10">
        <f t="shared" si="14"/>
        <v>0.44429776040118441</v>
      </c>
      <c r="N270" s="6">
        <f>DATEDIF(A270, I270, "d")</f>
        <v>2197</v>
      </c>
    </row>
    <row r="271" spans="1:14" ht="14.25">
      <c r="A271" s="5">
        <v>42530</v>
      </c>
      <c r="B271" s="6" t="s">
        <v>701</v>
      </c>
      <c r="C271" s="6" t="s">
        <v>702</v>
      </c>
      <c r="D271" s="17">
        <v>45638397247</v>
      </c>
      <c r="E271" s="6" t="s">
        <v>16</v>
      </c>
      <c r="F271" s="6" t="str">
        <f>IF(E271="BUY", "SELL", IF(E271="SELL", "BUY", ""))</f>
        <v>SELL</v>
      </c>
      <c r="G271" s="7">
        <v>121.25</v>
      </c>
      <c r="H271" s="7">
        <v>1000</v>
      </c>
      <c r="I271" s="11">
        <v>44727</v>
      </c>
      <c r="J271" s="9">
        <v>170.770004</v>
      </c>
      <c r="K271" s="9">
        <f t="shared" si="12"/>
        <v>1408.4124041237112</v>
      </c>
      <c r="L271" s="10">
        <f t="shared" si="13"/>
        <v>-0.40841240412371121</v>
      </c>
      <c r="M271" s="10">
        <f t="shared" si="14"/>
        <v>0.40841240412371121</v>
      </c>
      <c r="N271" s="6">
        <f>DATEDIF(A271, I271, "d")</f>
        <v>2197</v>
      </c>
    </row>
    <row r="272" spans="1:14" ht="14.25">
      <c r="A272" s="5">
        <v>42530</v>
      </c>
      <c r="B272" s="6" t="s">
        <v>133</v>
      </c>
      <c r="C272" s="6" t="s">
        <v>134</v>
      </c>
      <c r="D272" s="17">
        <v>47680014962</v>
      </c>
      <c r="E272" s="6" t="s">
        <v>19</v>
      </c>
      <c r="F272" s="6" t="str">
        <f>IF(E272="BUY", "SELL", IF(E272="SELL", "BUY", ""))</f>
        <v>BUY</v>
      </c>
      <c r="G272" s="7">
        <v>30.25</v>
      </c>
      <c r="H272" s="7">
        <v>1000</v>
      </c>
      <c r="I272" s="5">
        <v>42788</v>
      </c>
      <c r="J272" s="9">
        <v>37.9</v>
      </c>
      <c r="K272" s="9">
        <f t="shared" si="12"/>
        <v>1252.8925619834708</v>
      </c>
      <c r="L272" s="10">
        <f t="shared" si="13"/>
        <v>0.25289256198347082</v>
      </c>
      <c r="M272" s="10">
        <f t="shared" si="14"/>
        <v>-0.25289256198347082</v>
      </c>
      <c r="N272" s="6">
        <f>DATEDIF(A272, I272, "d")</f>
        <v>258</v>
      </c>
    </row>
    <row r="273" spans="1:14" ht="14.25">
      <c r="A273" s="5">
        <v>42530</v>
      </c>
      <c r="B273" s="6" t="s">
        <v>619</v>
      </c>
      <c r="C273" s="6" t="s">
        <v>620</v>
      </c>
      <c r="D273" s="17">
        <v>69650124965</v>
      </c>
      <c r="E273" s="6" t="s">
        <v>19</v>
      </c>
      <c r="F273" s="6" t="str">
        <f>IF(E273="BUY", "SELL", IF(E273="SELL", "BUY", ""))</f>
        <v>BUY</v>
      </c>
      <c r="G273" s="7">
        <v>12.335296</v>
      </c>
      <c r="H273" s="7">
        <v>1000</v>
      </c>
      <c r="I273" s="5">
        <v>42541</v>
      </c>
      <c r="J273" s="9">
        <v>12.147948</v>
      </c>
      <c r="K273" s="9">
        <f t="shared" si="12"/>
        <v>984.81203855991782</v>
      </c>
      <c r="L273" s="10">
        <f t="shared" si="13"/>
        <v>-1.5187961440082177E-2</v>
      </c>
      <c r="M273" s="10">
        <f t="shared" si="14"/>
        <v>1.5187961440082177E-2</v>
      </c>
      <c r="N273" s="6">
        <f>DATEDIF(A273, I273, "d")</f>
        <v>11</v>
      </c>
    </row>
    <row r="274" spans="1:14" ht="14.25">
      <c r="A274" s="11">
        <v>42530</v>
      </c>
      <c r="B274" s="6" t="s">
        <v>705</v>
      </c>
      <c r="C274" s="6" t="s">
        <v>706</v>
      </c>
      <c r="D274" s="17">
        <v>12714296062</v>
      </c>
      <c r="E274" s="13" t="s">
        <v>19</v>
      </c>
      <c r="F274" s="12" t="str">
        <f>IF(E274="BUY", "SELL", IF(E274="SELL", "BUY", ""))</f>
        <v>BUY</v>
      </c>
      <c r="G274" s="7">
        <v>42.005488999999997</v>
      </c>
      <c r="H274" s="7">
        <v>1000</v>
      </c>
      <c r="I274" s="11">
        <v>42544</v>
      </c>
      <c r="J274" s="9">
        <v>44.307644000000003</v>
      </c>
      <c r="K274" s="9">
        <f t="shared" si="12"/>
        <v>1054.8060516567252</v>
      </c>
      <c r="L274" s="10">
        <f t="shared" si="13"/>
        <v>5.4806051656725231E-2</v>
      </c>
      <c r="M274" s="10">
        <f t="shared" si="14"/>
        <v>-5.4806051656725231E-2</v>
      </c>
      <c r="N274" s="6">
        <f>DATEDIF(A274, I274, "d")</f>
        <v>14</v>
      </c>
    </row>
    <row r="275" spans="1:14" ht="14.25">
      <c r="A275" s="5">
        <v>42531</v>
      </c>
      <c r="B275" s="6" t="s">
        <v>55</v>
      </c>
      <c r="C275" s="6" t="s">
        <v>56</v>
      </c>
      <c r="D275" s="17">
        <v>2744500935588</v>
      </c>
      <c r="E275" s="6" t="s">
        <v>19</v>
      </c>
      <c r="F275" s="6" t="str">
        <f>IF(E275="BUY", "SELL", IF(E275="SELL", "BUY", ""))</f>
        <v>BUY</v>
      </c>
      <c r="G275" s="7">
        <v>22.78</v>
      </c>
      <c r="H275" s="7">
        <v>1000</v>
      </c>
      <c r="I275" s="11">
        <v>42564</v>
      </c>
      <c r="J275" s="9">
        <v>22.33</v>
      </c>
      <c r="K275" s="9">
        <f t="shared" si="12"/>
        <v>980.24582967515346</v>
      </c>
      <c r="L275" s="10">
        <f t="shared" si="13"/>
        <v>-1.975417032484654E-2</v>
      </c>
      <c r="M275" s="10">
        <f t="shared" si="14"/>
        <v>1.975417032484654E-2</v>
      </c>
      <c r="N275" s="6">
        <f>DATEDIF(A275, I275, "d")</f>
        <v>33</v>
      </c>
    </row>
    <row r="276" spans="1:14" ht="14.25">
      <c r="A276" s="5">
        <v>42531</v>
      </c>
      <c r="B276" s="6" t="s">
        <v>707</v>
      </c>
      <c r="C276" s="6" t="s">
        <v>708</v>
      </c>
      <c r="D276" s="17">
        <v>14301019054</v>
      </c>
      <c r="E276" s="6" t="s">
        <v>16</v>
      </c>
      <c r="F276" s="6" t="str">
        <f>IF(E276="BUY", "SELL", IF(E276="SELL", "BUY", ""))</f>
        <v>SELL</v>
      </c>
      <c r="G276" s="7">
        <v>67.951271000000006</v>
      </c>
      <c r="H276" s="7">
        <v>1000</v>
      </c>
      <c r="I276" s="11">
        <v>44727</v>
      </c>
      <c r="J276" s="9">
        <v>158.38414</v>
      </c>
      <c r="K276" s="9">
        <f t="shared" si="12"/>
        <v>2330.8488225334299</v>
      </c>
      <c r="L276" s="10">
        <f t="shared" si="13"/>
        <v>-1.3308488225334298</v>
      </c>
      <c r="M276" s="10">
        <f t="shared" si="14"/>
        <v>1.3308488225334298</v>
      </c>
      <c r="N276" s="6">
        <f>DATEDIF(A276, I276, "d")</f>
        <v>2196</v>
      </c>
    </row>
    <row r="277" spans="1:14" ht="14.25">
      <c r="A277" s="5">
        <v>42531</v>
      </c>
      <c r="B277" s="6" t="s">
        <v>709</v>
      </c>
      <c r="C277" s="6" t="s">
        <v>710</v>
      </c>
      <c r="D277" s="17">
        <v>26961492000</v>
      </c>
      <c r="E277" s="6" t="s">
        <v>19</v>
      </c>
      <c r="F277" s="6" t="str">
        <f>IF(E277="BUY", "SELL", IF(E277="SELL", "BUY", ""))</f>
        <v>BUY</v>
      </c>
      <c r="G277" s="7">
        <v>40.799999999999997</v>
      </c>
      <c r="H277" s="7">
        <v>1000</v>
      </c>
      <c r="I277" s="11">
        <v>44727</v>
      </c>
      <c r="J277" s="9">
        <v>71.61</v>
      </c>
      <c r="K277" s="9">
        <f t="shared" si="12"/>
        <v>1755.1470588235295</v>
      </c>
      <c r="L277" s="10">
        <f t="shared" si="13"/>
        <v>0.7551470588235295</v>
      </c>
      <c r="M277" s="10">
        <f t="shared" si="14"/>
        <v>-0.7551470588235295</v>
      </c>
      <c r="N277" s="6">
        <f>DATEDIF(A277, I277, "d")</f>
        <v>2196</v>
      </c>
    </row>
    <row r="278" spans="1:14" ht="14.25">
      <c r="A278" s="5">
        <v>42531</v>
      </c>
      <c r="B278" s="6" t="s">
        <v>713</v>
      </c>
      <c r="C278" s="6" t="s">
        <v>714</v>
      </c>
      <c r="D278" s="17">
        <v>20210105025</v>
      </c>
      <c r="E278" s="6" t="s">
        <v>16</v>
      </c>
      <c r="F278" s="6" t="str">
        <f>IF(E278="BUY", "SELL", IF(E278="SELL", "BUY", ""))</f>
        <v>SELL</v>
      </c>
      <c r="G278" s="7">
        <v>58.92</v>
      </c>
      <c r="H278" s="7">
        <v>1000</v>
      </c>
      <c r="I278" s="11">
        <v>44727</v>
      </c>
      <c r="J278" s="9">
        <v>102.52</v>
      </c>
      <c r="K278" s="9">
        <f t="shared" si="12"/>
        <v>1739.9864222674812</v>
      </c>
      <c r="L278" s="10">
        <f t="shared" si="13"/>
        <v>-0.73998642226748124</v>
      </c>
      <c r="M278" s="10">
        <f t="shared" si="14"/>
        <v>0.73998642226748124</v>
      </c>
      <c r="N278" s="6">
        <f>DATEDIF(A278, I278, "d")</f>
        <v>2196</v>
      </c>
    </row>
    <row r="279" spans="1:14" ht="14.25">
      <c r="A279" s="5">
        <v>42531</v>
      </c>
      <c r="B279" s="6" t="s">
        <v>405</v>
      </c>
      <c r="C279" s="6" t="s">
        <v>406</v>
      </c>
      <c r="D279" s="17">
        <v>316102715873</v>
      </c>
      <c r="E279" s="6" t="s">
        <v>16</v>
      </c>
      <c r="F279" s="6" t="str">
        <f>IF(E279="BUY", "SELL", IF(E279="SELL", "BUY", ""))</f>
        <v>SELL</v>
      </c>
      <c r="G279" s="7">
        <v>34.439548000000002</v>
      </c>
      <c r="H279" s="7">
        <v>1000</v>
      </c>
      <c r="I279" s="5">
        <v>42622</v>
      </c>
      <c r="J279" s="9">
        <v>35.717247</v>
      </c>
      <c r="K279" s="9">
        <f t="shared" si="12"/>
        <v>1037.0997610073164</v>
      </c>
      <c r="L279" s="10">
        <f t="shared" si="13"/>
        <v>-3.7099761007316372E-2</v>
      </c>
      <c r="M279" s="10">
        <f t="shared" si="14"/>
        <v>3.7099761007316372E-2</v>
      </c>
      <c r="N279" s="6">
        <f>DATEDIF(A279, I279, "d")</f>
        <v>91</v>
      </c>
    </row>
    <row r="280" spans="1:14" ht="14.25">
      <c r="A280" s="5">
        <v>42531</v>
      </c>
      <c r="B280" s="6" t="s">
        <v>137</v>
      </c>
      <c r="C280" s="6" t="s">
        <v>138</v>
      </c>
      <c r="D280" s="17">
        <v>111464472000</v>
      </c>
      <c r="E280" s="6" t="s">
        <v>19</v>
      </c>
      <c r="F280" s="6" t="str">
        <f>IF(E280="BUY", "SELL", IF(E280="SELL", "BUY", ""))</f>
        <v>BUY</v>
      </c>
      <c r="G280" s="7">
        <v>47.53</v>
      </c>
      <c r="H280" s="7">
        <v>1000</v>
      </c>
      <c r="I280" s="5">
        <v>42566</v>
      </c>
      <c r="J280" s="9">
        <v>49.73</v>
      </c>
      <c r="K280" s="9">
        <f t="shared" si="12"/>
        <v>1046.2865558594569</v>
      </c>
      <c r="L280" s="10">
        <f t="shared" si="13"/>
        <v>4.6286555859456936E-2</v>
      </c>
      <c r="M280" s="10">
        <f t="shared" si="14"/>
        <v>-4.6286555859456936E-2</v>
      </c>
      <c r="N280" s="6">
        <f>DATEDIF(A280, I280, "d")</f>
        <v>35</v>
      </c>
    </row>
    <row r="281" spans="1:14" ht="14.25">
      <c r="A281" s="11">
        <v>42531</v>
      </c>
      <c r="B281" s="6" t="s">
        <v>119</v>
      </c>
      <c r="C281" s="6" t="s">
        <v>120</v>
      </c>
      <c r="D281" s="17">
        <v>36164834473</v>
      </c>
      <c r="E281" s="13" t="s">
        <v>19</v>
      </c>
      <c r="F281" s="12" t="str">
        <f>IF(E281="BUY", "SELL", IF(E281="SELL", "BUY", ""))</f>
        <v>BUY</v>
      </c>
      <c r="G281" s="7">
        <v>52.281494000000002</v>
      </c>
      <c r="H281" s="7">
        <v>1000</v>
      </c>
      <c r="I281" s="11">
        <v>42552</v>
      </c>
      <c r="J281" s="9">
        <v>52.934230999999997</v>
      </c>
      <c r="K281" s="9">
        <f t="shared" si="12"/>
        <v>1012.4850487248891</v>
      </c>
      <c r="L281" s="10">
        <f t="shared" si="13"/>
        <v>1.2485048724889111E-2</v>
      </c>
      <c r="M281" s="10">
        <f t="shared" si="14"/>
        <v>-1.2485048724889111E-2</v>
      </c>
      <c r="N281" s="6">
        <f>DATEDIF(A281, I281, "d")</f>
        <v>21</v>
      </c>
    </row>
    <row r="282" spans="1:14" ht="14.25">
      <c r="A282" s="5">
        <v>42534</v>
      </c>
      <c r="B282" s="6" t="s">
        <v>719</v>
      </c>
      <c r="C282" s="6" t="s">
        <v>720</v>
      </c>
      <c r="D282" s="17">
        <v>14402441400</v>
      </c>
      <c r="E282" s="6" t="s">
        <v>16</v>
      </c>
      <c r="F282" s="6" t="str">
        <f>IF(E282="BUY", "SELL", IF(E282="SELL", "BUY", ""))</f>
        <v>SELL</v>
      </c>
      <c r="G282" s="7">
        <v>29.215572000000002</v>
      </c>
      <c r="H282" s="7">
        <v>1000</v>
      </c>
      <c r="I282" s="11">
        <v>42621</v>
      </c>
      <c r="J282" s="9">
        <v>28.367972999999999</v>
      </c>
      <c r="K282" s="9">
        <f t="shared" si="12"/>
        <v>970.98810867026668</v>
      </c>
      <c r="L282" s="10">
        <f t="shared" si="13"/>
        <v>2.9011891329733315E-2</v>
      </c>
      <c r="M282" s="10">
        <f t="shared" si="14"/>
        <v>-2.9011891329733315E-2</v>
      </c>
      <c r="N282" s="6">
        <f>DATEDIF(A282, I282, "d")</f>
        <v>87</v>
      </c>
    </row>
    <row r="283" spans="1:14" ht="14.25">
      <c r="A283" s="5">
        <v>42534</v>
      </c>
      <c r="B283" s="6" t="s">
        <v>135</v>
      </c>
      <c r="C283" s="6" t="s">
        <v>136</v>
      </c>
      <c r="D283" s="17">
        <v>2353183809372</v>
      </c>
      <c r="E283" s="6" t="s">
        <v>16</v>
      </c>
      <c r="F283" s="6" t="str">
        <f>IF(E283="BUY", "SELL", IF(E283="SELL", "BUY", ""))</f>
        <v>SELL</v>
      </c>
      <c r="G283" s="7">
        <v>45.28</v>
      </c>
      <c r="H283" s="7">
        <v>1000</v>
      </c>
      <c r="I283" s="5">
        <v>42544</v>
      </c>
      <c r="J283" s="9">
        <v>46.88</v>
      </c>
      <c r="K283" s="9">
        <f t="shared" si="12"/>
        <v>1035.3356890459365</v>
      </c>
      <c r="L283" s="10">
        <f t="shared" si="13"/>
        <v>-3.5335689045936536E-2</v>
      </c>
      <c r="M283" s="10">
        <f t="shared" si="14"/>
        <v>3.5335689045936536E-2</v>
      </c>
      <c r="N283" s="6">
        <f>DATEDIF(A283, I283, "d")</f>
        <v>10</v>
      </c>
    </row>
    <row r="284" spans="1:14" ht="14.25">
      <c r="A284" s="5">
        <v>42535</v>
      </c>
      <c r="B284" s="6" t="s">
        <v>433</v>
      </c>
      <c r="C284" s="6" t="s">
        <v>434</v>
      </c>
      <c r="D284" s="17">
        <v>264890507807</v>
      </c>
      <c r="E284" s="6" t="s">
        <v>19</v>
      </c>
      <c r="F284" s="6" t="str">
        <f>IF(E284="BUY", "SELL", IF(E284="SELL", "BUY", ""))</f>
        <v>BUY</v>
      </c>
      <c r="G284" s="7">
        <v>43.688980000000001</v>
      </c>
      <c r="H284" s="7">
        <v>1000</v>
      </c>
      <c r="I284" s="11">
        <v>42585</v>
      </c>
      <c r="J284" s="9">
        <v>48.980080000000001</v>
      </c>
      <c r="K284" s="9">
        <f t="shared" si="12"/>
        <v>1121.1083435685614</v>
      </c>
      <c r="L284" s="10">
        <f t="shared" si="13"/>
        <v>0.1211083435685614</v>
      </c>
      <c r="M284" s="10">
        <f t="shared" si="14"/>
        <v>-0.1211083435685614</v>
      </c>
      <c r="N284" s="6">
        <f>DATEDIF(A284, I284, "d")</f>
        <v>50</v>
      </c>
    </row>
    <row r="285" spans="1:14" ht="14.25">
      <c r="A285" s="5">
        <v>42535</v>
      </c>
      <c r="B285" s="6" t="s">
        <v>225</v>
      </c>
      <c r="C285" s="6" t="s">
        <v>226</v>
      </c>
      <c r="D285" s="17">
        <v>41941487741</v>
      </c>
      <c r="E285" s="6" t="s">
        <v>19</v>
      </c>
      <c r="F285" s="6" t="str">
        <f>IF(E285="BUY", "SELL", IF(E285="SELL", "BUY", ""))</f>
        <v>BUY</v>
      </c>
      <c r="G285" s="7">
        <v>44.871765000000003</v>
      </c>
      <c r="H285" s="7">
        <v>1000</v>
      </c>
      <c r="I285" s="5">
        <v>42649</v>
      </c>
      <c r="J285" s="9">
        <v>52.82</v>
      </c>
      <c r="K285" s="9">
        <f t="shared" si="12"/>
        <v>1177.1322122051583</v>
      </c>
      <c r="L285" s="10">
        <f t="shared" si="13"/>
        <v>0.17713221220515835</v>
      </c>
      <c r="M285" s="10">
        <f t="shared" si="14"/>
        <v>-0.17713221220515835</v>
      </c>
      <c r="N285" s="6">
        <f>DATEDIF(A285, I285, "d")</f>
        <v>114</v>
      </c>
    </row>
    <row r="286" spans="1:14" ht="14.25">
      <c r="A286" s="5">
        <v>42535</v>
      </c>
      <c r="B286" s="6" t="s">
        <v>735</v>
      </c>
      <c r="C286" s="6" t="s">
        <v>736</v>
      </c>
      <c r="D286" s="17">
        <v>15414750000</v>
      </c>
      <c r="E286" s="6" t="s">
        <v>19</v>
      </c>
      <c r="F286" s="6" t="str">
        <f>IF(E286="BUY", "SELL", IF(E286="SELL", "BUY", ""))</f>
        <v>BUY</v>
      </c>
      <c r="G286" s="7">
        <v>22.48</v>
      </c>
      <c r="H286" s="7">
        <v>1000</v>
      </c>
      <c r="I286" s="11">
        <v>43010</v>
      </c>
      <c r="J286" s="9">
        <v>30.3</v>
      </c>
      <c r="K286" s="9">
        <f t="shared" si="12"/>
        <v>1347.864768683274</v>
      </c>
      <c r="L286" s="10">
        <f t="shared" si="13"/>
        <v>0.34786476868327393</v>
      </c>
      <c r="M286" s="10">
        <f t="shared" si="14"/>
        <v>-0.34786476868327393</v>
      </c>
      <c r="N286" s="6">
        <f>DATEDIF(A286, I286, "d")</f>
        <v>475</v>
      </c>
    </row>
    <row r="287" spans="1:14" ht="14.25">
      <c r="A287" s="5">
        <v>42535</v>
      </c>
      <c r="B287" s="6" t="s">
        <v>739</v>
      </c>
      <c r="C287" s="6" t="s">
        <v>740</v>
      </c>
      <c r="D287" s="17">
        <v>10096926000</v>
      </c>
      <c r="E287" s="6" t="s">
        <v>16</v>
      </c>
      <c r="F287" s="6" t="str">
        <f>IF(E287="BUY", "SELL", IF(E287="SELL", "BUY", ""))</f>
        <v>SELL</v>
      </c>
      <c r="G287" s="7">
        <v>41.060001</v>
      </c>
      <c r="H287" s="7">
        <v>1000</v>
      </c>
      <c r="I287" s="5">
        <v>42570</v>
      </c>
      <c r="J287" s="9">
        <v>27.469999000000001</v>
      </c>
      <c r="K287" s="9">
        <f t="shared" si="12"/>
        <v>669.02090431025567</v>
      </c>
      <c r="L287" s="10">
        <f t="shared" si="13"/>
        <v>0.33097909568974432</v>
      </c>
      <c r="M287" s="10">
        <f t="shared" si="14"/>
        <v>-0.33097909568974432</v>
      </c>
      <c r="N287" s="6">
        <f>DATEDIF(A287, I287, "d")</f>
        <v>35</v>
      </c>
    </row>
    <row r="288" spans="1:14" ht="14.25">
      <c r="A288" s="5">
        <v>42535</v>
      </c>
      <c r="B288" s="6" t="s">
        <v>741</v>
      </c>
      <c r="C288" s="6" t="s">
        <v>742</v>
      </c>
      <c r="D288" s="17">
        <v>518711258504</v>
      </c>
      <c r="E288" s="6" t="s">
        <v>16</v>
      </c>
      <c r="F288" s="6" t="str">
        <f>IF(E288="BUY", "SELL", IF(E288="SELL", "BUY", ""))</f>
        <v>SELL</v>
      </c>
      <c r="G288" s="7">
        <v>64.459999999999994</v>
      </c>
      <c r="H288" s="7">
        <v>1000</v>
      </c>
      <c r="I288" s="5">
        <v>43131</v>
      </c>
      <c r="J288" s="9">
        <v>73.44</v>
      </c>
      <c r="K288" s="9">
        <f t="shared" si="12"/>
        <v>1139.311200744648</v>
      </c>
      <c r="L288" s="10">
        <f t="shared" si="13"/>
        <v>-0.13931120074464798</v>
      </c>
      <c r="M288" s="10">
        <f t="shared" si="14"/>
        <v>0.13931120074464798</v>
      </c>
      <c r="N288" s="6">
        <f>DATEDIF(A288, I288, "d")</f>
        <v>596</v>
      </c>
    </row>
    <row r="289" spans="1:14" ht="14.25">
      <c r="A289" s="5">
        <v>42535</v>
      </c>
      <c r="B289" s="6" t="s">
        <v>743</v>
      </c>
      <c r="C289" s="6" t="s">
        <v>744</v>
      </c>
      <c r="D289" s="17">
        <v>12782803856</v>
      </c>
      <c r="E289" s="6" t="s">
        <v>16</v>
      </c>
      <c r="F289" s="6" t="str">
        <f>IF(E289="BUY", "SELL", IF(E289="SELL", "BUY", ""))</f>
        <v>SELL</v>
      </c>
      <c r="G289" s="7">
        <v>27.39</v>
      </c>
      <c r="H289" s="7">
        <v>1000</v>
      </c>
      <c r="I289" s="5">
        <v>43237</v>
      </c>
      <c r="J289" s="9">
        <v>34.549999999999997</v>
      </c>
      <c r="K289" s="9">
        <f t="shared" si="12"/>
        <v>1261.4092734574663</v>
      </c>
      <c r="L289" s="10">
        <f t="shared" si="13"/>
        <v>-0.26140927345746628</v>
      </c>
      <c r="M289" s="10">
        <f t="shared" si="14"/>
        <v>0.26140927345746628</v>
      </c>
      <c r="N289" s="6">
        <f>DATEDIF(A289, I289, "d")</f>
        <v>702</v>
      </c>
    </row>
    <row r="290" spans="1:14" ht="14.25">
      <c r="A290" s="5">
        <v>42536</v>
      </c>
      <c r="B290" s="6" t="s">
        <v>747</v>
      </c>
      <c r="C290" s="6" t="s">
        <v>748</v>
      </c>
      <c r="D290" s="17">
        <v>40484622243</v>
      </c>
      <c r="E290" s="6" t="s">
        <v>16</v>
      </c>
      <c r="F290" s="6" t="str">
        <f>IF(E290="BUY", "SELL", IF(E290="SELL", "BUY", ""))</f>
        <v>SELL</v>
      </c>
      <c r="G290" s="7">
        <v>55.250149</v>
      </c>
      <c r="H290" s="7">
        <v>1000</v>
      </c>
      <c r="I290" s="11">
        <v>43860</v>
      </c>
      <c r="J290" s="9">
        <v>75.398894999999996</v>
      </c>
      <c r="K290" s="9">
        <f t="shared" si="12"/>
        <v>1364.6822020335185</v>
      </c>
      <c r="L290" s="10">
        <f t="shared" si="13"/>
        <v>-0.36468220203351848</v>
      </c>
      <c r="M290" s="10">
        <f t="shared" si="14"/>
        <v>0.36468220203351848</v>
      </c>
      <c r="N290" s="6">
        <f>DATEDIF(A290, I290, "d")</f>
        <v>1324</v>
      </c>
    </row>
    <row r="291" spans="1:14" ht="14.25">
      <c r="A291" s="5">
        <v>42536</v>
      </c>
      <c r="B291" s="6" t="s">
        <v>349</v>
      </c>
      <c r="C291" s="6" t="s">
        <v>350</v>
      </c>
      <c r="D291" s="17">
        <v>26695412156</v>
      </c>
      <c r="E291" s="6" t="s">
        <v>19</v>
      </c>
      <c r="F291" s="6" t="str">
        <f>IF(E291="BUY", "SELL", IF(E291="SELL", "BUY", ""))</f>
        <v>BUY</v>
      </c>
      <c r="G291" s="7">
        <v>35.495784999999998</v>
      </c>
      <c r="H291" s="7">
        <v>1000</v>
      </c>
      <c r="I291" s="5">
        <v>42569</v>
      </c>
      <c r="J291" s="9">
        <v>36.600181999999997</v>
      </c>
      <c r="K291" s="9">
        <f t="shared" si="12"/>
        <v>1031.1134688245379</v>
      </c>
      <c r="L291" s="10">
        <f t="shared" si="13"/>
        <v>3.1113468824537905E-2</v>
      </c>
      <c r="M291" s="10">
        <f t="shared" si="14"/>
        <v>-3.1113468824537905E-2</v>
      </c>
      <c r="N291" s="6">
        <f>DATEDIF(A291, I291, "d")</f>
        <v>33</v>
      </c>
    </row>
    <row r="292" spans="1:14" ht="14.25">
      <c r="A292" s="5">
        <v>42536</v>
      </c>
      <c r="B292" s="6" t="s">
        <v>66</v>
      </c>
      <c r="C292" s="6" t="s">
        <v>67</v>
      </c>
      <c r="D292" s="17">
        <v>55668982979</v>
      </c>
      <c r="E292" s="6" t="s">
        <v>16</v>
      </c>
      <c r="F292" s="6" t="str">
        <f>IF(E292="BUY", "SELL", IF(E292="SELL", "BUY", ""))</f>
        <v>SELL</v>
      </c>
      <c r="G292" s="7">
        <v>10.299901999999999</v>
      </c>
      <c r="H292" s="7">
        <v>1000</v>
      </c>
      <c r="I292" s="11">
        <v>42550</v>
      </c>
      <c r="J292" s="9">
        <v>10.084541</v>
      </c>
      <c r="K292" s="9">
        <f t="shared" si="12"/>
        <v>979.09096610822121</v>
      </c>
      <c r="L292" s="10">
        <f t="shared" si="13"/>
        <v>2.090903389177879E-2</v>
      </c>
      <c r="M292" s="10">
        <f t="shared" si="14"/>
        <v>-2.090903389177879E-2</v>
      </c>
      <c r="N292" s="6">
        <f>DATEDIF(A292, I292, "d")</f>
        <v>14</v>
      </c>
    </row>
    <row r="293" spans="1:14" ht="14.25">
      <c r="A293" s="5">
        <v>42536</v>
      </c>
      <c r="B293" s="6" t="s">
        <v>749</v>
      </c>
      <c r="C293" s="6" t="s">
        <v>750</v>
      </c>
      <c r="D293" s="17">
        <v>76596066400</v>
      </c>
      <c r="E293" s="6" t="s">
        <v>16</v>
      </c>
      <c r="F293" s="6" t="str">
        <f>IF(E293="BUY", "SELL", IF(E293="SELL", "BUY", ""))</f>
        <v>SELL</v>
      </c>
      <c r="G293" s="7">
        <v>41.534103000000002</v>
      </c>
      <c r="H293" s="7">
        <v>1000</v>
      </c>
      <c r="I293" s="5">
        <v>43213</v>
      </c>
      <c r="J293" s="9">
        <v>38.375686999999999</v>
      </c>
      <c r="K293" s="9">
        <f t="shared" si="12"/>
        <v>923.95608013973469</v>
      </c>
      <c r="L293" s="10">
        <f t="shared" si="13"/>
        <v>7.6043919860265305E-2</v>
      </c>
      <c r="M293" s="10">
        <f t="shared" si="14"/>
        <v>-7.6043919860265305E-2</v>
      </c>
      <c r="N293" s="6">
        <f>DATEDIF(A293, I293, "d")</f>
        <v>677</v>
      </c>
    </row>
    <row r="294" spans="1:14" ht="14.25">
      <c r="A294" s="5">
        <v>42536</v>
      </c>
      <c r="B294" s="6" t="s">
        <v>757</v>
      </c>
      <c r="C294" s="6" t="s">
        <v>758</v>
      </c>
      <c r="D294" s="17">
        <v>100443452698</v>
      </c>
      <c r="E294" s="6" t="s">
        <v>16</v>
      </c>
      <c r="F294" s="6" t="str">
        <f>IF(E294="BUY", "SELL", IF(E294="SELL", "BUY", ""))</f>
        <v>SELL</v>
      </c>
      <c r="G294" s="7">
        <v>17.484618999999999</v>
      </c>
      <c r="H294" s="7">
        <v>1000</v>
      </c>
      <c r="I294" s="5">
        <v>42667</v>
      </c>
      <c r="J294" s="9">
        <v>16.496855</v>
      </c>
      <c r="K294" s="9">
        <f t="shared" si="12"/>
        <v>943.50669008000693</v>
      </c>
      <c r="L294" s="10">
        <f t="shared" si="13"/>
        <v>5.6493309919993066E-2</v>
      </c>
      <c r="M294" s="10">
        <f t="shared" si="14"/>
        <v>-5.6493309919993066E-2</v>
      </c>
      <c r="N294" s="6">
        <f>DATEDIF(A294, I294, "d")</f>
        <v>131</v>
      </c>
    </row>
    <row r="295" spans="1:14" ht="14.25">
      <c r="A295" s="5">
        <v>42537</v>
      </c>
      <c r="B295" s="6" t="s">
        <v>759</v>
      </c>
      <c r="C295" s="6" t="s">
        <v>760</v>
      </c>
      <c r="D295" s="17">
        <v>10024349560</v>
      </c>
      <c r="E295" s="6" t="s">
        <v>16</v>
      </c>
      <c r="F295" s="6" t="str">
        <f>IF(E295="BUY", "SELL", IF(E295="SELL", "BUY", ""))</f>
        <v>SELL</v>
      </c>
      <c r="G295" s="7">
        <v>68.513724999999994</v>
      </c>
      <c r="H295" s="7">
        <v>1000</v>
      </c>
      <c r="I295" s="5">
        <v>43136</v>
      </c>
      <c r="J295" s="9">
        <v>56.313724999999998</v>
      </c>
      <c r="K295" s="9">
        <f t="shared" si="12"/>
        <v>821.9334885090542</v>
      </c>
      <c r="L295" s="10">
        <f t="shared" si="13"/>
        <v>0.17806651149094579</v>
      </c>
      <c r="M295" s="10">
        <f t="shared" si="14"/>
        <v>-0.17806651149094579</v>
      </c>
      <c r="N295" s="6">
        <f>DATEDIF(A295, I295, "d")</f>
        <v>599</v>
      </c>
    </row>
    <row r="296" spans="1:14" ht="14.25">
      <c r="A296" s="5">
        <v>42537</v>
      </c>
      <c r="B296" s="6" t="s">
        <v>499</v>
      </c>
      <c r="C296" s="6" t="s">
        <v>500</v>
      </c>
      <c r="D296" s="17">
        <v>277088448000</v>
      </c>
      <c r="E296" s="6" t="s">
        <v>16</v>
      </c>
      <c r="F296" s="6" t="str">
        <f>IF(E296="BUY", "SELL", IF(E296="SELL", "BUY", ""))</f>
        <v>SELL</v>
      </c>
      <c r="G296" s="7">
        <v>44.280048000000001</v>
      </c>
      <c r="H296" s="7">
        <v>1000</v>
      </c>
      <c r="I296" s="5">
        <v>42762</v>
      </c>
      <c r="J296" s="9">
        <v>48.269191999999997</v>
      </c>
      <c r="K296" s="9">
        <f t="shared" si="12"/>
        <v>1090.0889718999401</v>
      </c>
      <c r="L296" s="10">
        <f t="shared" si="13"/>
        <v>-9.008897189994014E-2</v>
      </c>
      <c r="M296" s="10">
        <f t="shared" si="14"/>
        <v>9.008897189994014E-2</v>
      </c>
      <c r="N296" s="6">
        <f>DATEDIF(A296, I296, "d")</f>
        <v>225</v>
      </c>
    </row>
    <row r="297" spans="1:14" ht="14.25">
      <c r="A297" s="5">
        <v>42538</v>
      </c>
      <c r="B297" s="6" t="s">
        <v>763</v>
      </c>
      <c r="C297" s="6" t="s">
        <v>764</v>
      </c>
      <c r="D297" s="17">
        <v>231605654000</v>
      </c>
      <c r="E297" s="6" t="s">
        <v>16</v>
      </c>
      <c r="F297" s="6" t="str">
        <f>IF(E297="BUY", "SELL", IF(E297="SELL", "BUY", ""))</f>
        <v>SELL</v>
      </c>
      <c r="G297" s="7">
        <v>95.580001999999993</v>
      </c>
      <c r="H297" s="7">
        <v>1000</v>
      </c>
      <c r="I297" s="11">
        <v>42545</v>
      </c>
      <c r="J297" s="9">
        <v>92.199996999999996</v>
      </c>
      <c r="K297" s="9">
        <f t="shared" si="12"/>
        <v>964.6369017652878</v>
      </c>
      <c r="L297" s="10">
        <f t="shared" si="13"/>
        <v>3.5363098234712197E-2</v>
      </c>
      <c r="M297" s="10">
        <f t="shared" si="14"/>
        <v>-3.5363098234712197E-2</v>
      </c>
      <c r="N297" s="6">
        <f>DATEDIF(A297, I297, "d")</f>
        <v>7</v>
      </c>
    </row>
    <row r="298" spans="1:14" ht="14.25">
      <c r="A298" s="5">
        <v>42538</v>
      </c>
      <c r="B298" s="6" t="s">
        <v>121</v>
      </c>
      <c r="C298" s="6" t="s">
        <v>122</v>
      </c>
      <c r="D298" s="17">
        <v>27047730240</v>
      </c>
      <c r="E298" s="6" t="s">
        <v>16</v>
      </c>
      <c r="F298" s="6" t="str">
        <f>IF(E298="BUY", "SELL", IF(E298="SELL", "BUY", ""))</f>
        <v>SELL</v>
      </c>
      <c r="G298" s="7">
        <v>68.64</v>
      </c>
      <c r="H298" s="7">
        <v>1000</v>
      </c>
      <c r="I298" s="11">
        <v>43139</v>
      </c>
      <c r="J298" s="9">
        <v>69.19</v>
      </c>
      <c r="K298" s="9">
        <f t="shared" si="12"/>
        <v>1008.0128205128206</v>
      </c>
      <c r="L298" s="10">
        <f t="shared" si="13"/>
        <v>-8.0128205128205537E-3</v>
      </c>
      <c r="M298" s="10">
        <f t="shared" si="14"/>
        <v>8.0128205128205537E-3</v>
      </c>
      <c r="N298" s="6">
        <f>DATEDIF(A298, I298, "d")</f>
        <v>601</v>
      </c>
    </row>
    <row r="299" spans="1:14" ht="14.25">
      <c r="A299" s="5">
        <v>42538</v>
      </c>
      <c r="B299" s="6" t="s">
        <v>767</v>
      </c>
      <c r="C299" s="6" t="s">
        <v>768</v>
      </c>
      <c r="D299" s="17">
        <v>33254913510</v>
      </c>
      <c r="E299" s="6" t="s">
        <v>16</v>
      </c>
      <c r="F299" s="6" t="str">
        <f>IF(E299="BUY", "SELL", IF(E299="SELL", "BUY", ""))</f>
        <v>SELL</v>
      </c>
      <c r="G299" s="7">
        <v>42.918025999999998</v>
      </c>
      <c r="H299" s="7">
        <v>1000</v>
      </c>
      <c r="I299" s="5">
        <v>42542</v>
      </c>
      <c r="J299" s="9">
        <v>42.862288999999997</v>
      </c>
      <c r="K299" s="9">
        <f t="shared" si="12"/>
        <v>998.70131492068151</v>
      </c>
      <c r="L299" s="10">
        <f t="shared" si="13"/>
        <v>1.2986850793184886E-3</v>
      </c>
      <c r="M299" s="10">
        <f t="shared" si="14"/>
        <v>-1.2986850793184886E-3</v>
      </c>
      <c r="N299" s="6">
        <f>DATEDIF(A299, I299, "d")</f>
        <v>4</v>
      </c>
    </row>
    <row r="300" spans="1:14" ht="14.25">
      <c r="A300" s="5">
        <v>42541</v>
      </c>
      <c r="B300" s="6" t="s">
        <v>88</v>
      </c>
      <c r="C300" s="6" t="s">
        <v>89</v>
      </c>
      <c r="D300" s="17">
        <v>118002826852</v>
      </c>
      <c r="E300" s="6" t="s">
        <v>19</v>
      </c>
      <c r="F300" s="6" t="str">
        <f>IF(E300="BUY", "SELL", IF(E300="SELL", "BUY", ""))</f>
        <v>BUY</v>
      </c>
      <c r="G300" s="7">
        <v>55.934460000000001</v>
      </c>
      <c r="H300" s="7">
        <v>1000</v>
      </c>
      <c r="I300" s="5">
        <v>42663</v>
      </c>
      <c r="J300" s="9">
        <v>60.561763999999997</v>
      </c>
      <c r="K300" s="9">
        <f t="shared" si="12"/>
        <v>1082.7272489982024</v>
      </c>
      <c r="L300" s="10">
        <f t="shared" si="13"/>
        <v>8.2727248998202413E-2</v>
      </c>
      <c r="M300" s="10">
        <f t="shared" si="14"/>
        <v>-8.2727248998202413E-2</v>
      </c>
      <c r="N300" s="6">
        <f>DATEDIF(A300, I300, "d")</f>
        <v>122</v>
      </c>
    </row>
    <row r="301" spans="1:14" ht="14.25">
      <c r="A301" s="5">
        <v>42541</v>
      </c>
      <c r="B301" s="6" t="s">
        <v>491</v>
      </c>
      <c r="C301" s="6" t="s">
        <v>492</v>
      </c>
      <c r="D301" s="17">
        <v>77035920000</v>
      </c>
      <c r="E301" s="6" t="s">
        <v>19</v>
      </c>
      <c r="F301" s="6" t="str">
        <f>IF(E301="BUY", "SELL", IF(E301="SELL", "BUY", ""))</f>
        <v>BUY</v>
      </c>
      <c r="G301" s="7">
        <v>99.29</v>
      </c>
      <c r="H301" s="7">
        <v>1000</v>
      </c>
      <c r="I301" s="11">
        <v>42583</v>
      </c>
      <c r="J301" s="9">
        <v>114.69</v>
      </c>
      <c r="K301" s="9">
        <f t="shared" si="12"/>
        <v>1155.1012186524322</v>
      </c>
      <c r="L301" s="10">
        <f t="shared" si="13"/>
        <v>0.15510121865243218</v>
      </c>
      <c r="M301" s="10">
        <f t="shared" si="14"/>
        <v>-0.15510121865243218</v>
      </c>
      <c r="N301" s="6">
        <f>DATEDIF(A301, I301, "d")</f>
        <v>42</v>
      </c>
    </row>
    <row r="302" spans="1:14" ht="14.25">
      <c r="A302" s="5">
        <v>42541</v>
      </c>
      <c r="B302" s="6" t="s">
        <v>777</v>
      </c>
      <c r="C302" s="6" t="s">
        <v>778</v>
      </c>
      <c r="D302" s="17">
        <v>24680842262</v>
      </c>
      <c r="E302" s="6" t="s">
        <v>19</v>
      </c>
      <c r="F302" s="6" t="str">
        <f>IF(E302="BUY", "SELL", IF(E302="SELL", "BUY", ""))</f>
        <v>BUY</v>
      </c>
      <c r="G302" s="7">
        <v>18.302047999999999</v>
      </c>
      <c r="H302" s="7">
        <v>1000</v>
      </c>
      <c r="I302" s="11">
        <v>43402</v>
      </c>
      <c r="J302" s="9">
        <v>23.437729000000001</v>
      </c>
      <c r="K302" s="9">
        <f t="shared" si="12"/>
        <v>1280.6069025717777</v>
      </c>
      <c r="L302" s="10">
        <f t="shared" si="13"/>
        <v>0.28060690257177773</v>
      </c>
      <c r="M302" s="10">
        <f t="shared" si="14"/>
        <v>-0.28060690257177773</v>
      </c>
      <c r="N302" s="6">
        <f>DATEDIF(A302, I302, "d")</f>
        <v>861</v>
      </c>
    </row>
    <row r="303" spans="1:14" ht="14.25">
      <c r="A303" s="5">
        <v>42541</v>
      </c>
      <c r="B303" s="6" t="s">
        <v>22</v>
      </c>
      <c r="C303" s="6" t="s">
        <v>23</v>
      </c>
      <c r="D303" s="17">
        <v>300794502426</v>
      </c>
      <c r="E303" s="6" t="s">
        <v>16</v>
      </c>
      <c r="F303" s="6" t="str">
        <f>IF(E303="BUY", "SELL", IF(E303="SELL", "BUY", ""))</f>
        <v>SELL</v>
      </c>
      <c r="G303" s="7">
        <v>75.5</v>
      </c>
      <c r="H303" s="7">
        <v>1000</v>
      </c>
      <c r="I303" s="5">
        <v>42738</v>
      </c>
      <c r="J303" s="9">
        <v>88.51</v>
      </c>
      <c r="K303" s="9">
        <f t="shared" si="12"/>
        <v>1172.317880794702</v>
      </c>
      <c r="L303" s="10">
        <f t="shared" si="13"/>
        <v>-0.17231788079470198</v>
      </c>
      <c r="M303" s="10">
        <f t="shared" si="14"/>
        <v>0.17231788079470198</v>
      </c>
      <c r="N303" s="6">
        <f>DATEDIF(A303, I303, "d")</f>
        <v>197</v>
      </c>
    </row>
    <row r="304" spans="1:14" ht="14.25">
      <c r="A304" s="5">
        <v>42541</v>
      </c>
      <c r="B304" s="6" t="s">
        <v>619</v>
      </c>
      <c r="C304" s="6" t="s">
        <v>620</v>
      </c>
      <c r="D304" s="17">
        <v>69650124965</v>
      </c>
      <c r="E304" s="6" t="s">
        <v>16</v>
      </c>
      <c r="F304" s="6" t="str">
        <f>IF(E304="BUY", "SELL", IF(E304="SELL", "BUY", ""))</f>
        <v>SELL</v>
      </c>
      <c r="G304" s="7">
        <v>12.147948</v>
      </c>
      <c r="H304" s="7">
        <v>1000</v>
      </c>
      <c r="I304" s="5">
        <v>42811</v>
      </c>
      <c r="J304" s="9">
        <v>25.439696999999999</v>
      </c>
      <c r="K304" s="9">
        <f t="shared" si="12"/>
        <v>2094.1559018856519</v>
      </c>
      <c r="L304" s="10">
        <f t="shared" si="13"/>
        <v>-1.0941559018856519</v>
      </c>
      <c r="M304" s="10">
        <f t="shared" si="14"/>
        <v>1.0941559018856519</v>
      </c>
      <c r="N304" s="6">
        <f>DATEDIF(A304, I304, "d")</f>
        <v>270</v>
      </c>
    </row>
    <row r="305" spans="1:14" ht="14.25">
      <c r="A305" s="5">
        <v>42541</v>
      </c>
      <c r="B305" s="6" t="s">
        <v>785</v>
      </c>
      <c r="C305" s="6" t="s">
        <v>786</v>
      </c>
      <c r="D305" s="17">
        <v>87651460800</v>
      </c>
      <c r="E305" s="6" t="s">
        <v>19</v>
      </c>
      <c r="F305" s="6" t="str">
        <f>IF(E305="BUY", "SELL", IF(E305="SELL", "BUY", ""))</f>
        <v>BUY</v>
      </c>
      <c r="G305" s="7">
        <v>352.66000400000001</v>
      </c>
      <c r="H305" s="7">
        <v>1000</v>
      </c>
      <c r="I305" s="5">
        <v>42738</v>
      </c>
      <c r="J305" s="9">
        <v>379.70001200000002</v>
      </c>
      <c r="K305" s="9">
        <f t="shared" si="12"/>
        <v>1076.6744391008399</v>
      </c>
      <c r="L305" s="10">
        <f t="shared" si="13"/>
        <v>7.6674439100839889E-2</v>
      </c>
      <c r="M305" s="10">
        <f t="shared" si="14"/>
        <v>-7.6674439100839889E-2</v>
      </c>
      <c r="N305" s="6">
        <f>DATEDIF(A305, I305, "d")</f>
        <v>197</v>
      </c>
    </row>
    <row r="306" spans="1:14" ht="14.25">
      <c r="A306" s="11">
        <v>42541</v>
      </c>
      <c r="B306" s="6" t="s">
        <v>789</v>
      </c>
      <c r="C306" s="6" t="s">
        <v>790</v>
      </c>
      <c r="D306" s="17">
        <v>151115317124</v>
      </c>
      <c r="E306" s="12" t="s">
        <v>16</v>
      </c>
      <c r="F306" s="13" t="str">
        <f>IF(E306="BUY", "SELL", IF(E306="SELL", "BUY", ""))</f>
        <v>SELL</v>
      </c>
      <c r="G306" s="7">
        <v>51.137089000000003</v>
      </c>
      <c r="H306" s="7">
        <v>1000</v>
      </c>
      <c r="I306" s="11">
        <v>43397</v>
      </c>
      <c r="J306" s="9">
        <v>80.138694999999998</v>
      </c>
      <c r="K306" s="9">
        <f t="shared" si="12"/>
        <v>1567.1344725938545</v>
      </c>
      <c r="L306" s="10">
        <f t="shared" si="13"/>
        <v>-0.56713447259385452</v>
      </c>
      <c r="M306" s="10">
        <f t="shared" si="14"/>
        <v>0.56713447259385452</v>
      </c>
      <c r="N306" s="6">
        <f>DATEDIF(A306, I306, "d")</f>
        <v>856</v>
      </c>
    </row>
    <row r="307" spans="1:14" ht="14.25">
      <c r="A307" s="11">
        <v>42541</v>
      </c>
      <c r="B307" s="6" t="s">
        <v>51</v>
      </c>
      <c r="C307" s="6" t="s">
        <v>52</v>
      </c>
      <c r="D307" s="17">
        <v>444889529764</v>
      </c>
      <c r="E307" s="12" t="s">
        <v>16</v>
      </c>
      <c r="F307" s="13" t="str">
        <f>IF(E307="BUY", "SELL", IF(E307="SELL", "BUY", ""))</f>
        <v>SELL</v>
      </c>
      <c r="G307" s="7">
        <v>64.73</v>
      </c>
      <c r="H307" s="7">
        <v>1000</v>
      </c>
      <c r="I307" s="11">
        <v>42676</v>
      </c>
      <c r="J307" s="9">
        <v>59.79</v>
      </c>
      <c r="K307" s="9">
        <f t="shared" si="12"/>
        <v>923.68299088521542</v>
      </c>
      <c r="L307" s="10">
        <f t="shared" si="13"/>
        <v>7.6317009114784576E-2</v>
      </c>
      <c r="M307" s="10">
        <f t="shared" si="14"/>
        <v>-7.6317009114784576E-2</v>
      </c>
      <c r="N307" s="6">
        <f>DATEDIF(A307, I307, "d")</f>
        <v>135</v>
      </c>
    </row>
    <row r="308" spans="1:14" ht="14.25">
      <c r="A308" s="5">
        <v>42542</v>
      </c>
      <c r="B308" s="6" t="s">
        <v>791</v>
      </c>
      <c r="C308" s="6" t="s">
        <v>792</v>
      </c>
      <c r="D308" s="17">
        <v>185629076320</v>
      </c>
      <c r="E308" s="6" t="s">
        <v>16</v>
      </c>
      <c r="F308" s="6" t="str">
        <f>IF(E308="BUY", "SELL", IF(E308="SELL", "BUY", ""))</f>
        <v>SELL</v>
      </c>
      <c r="G308" s="7">
        <v>72.566627999999994</v>
      </c>
      <c r="H308" s="7">
        <v>1000</v>
      </c>
      <c r="I308" s="11">
        <v>44727</v>
      </c>
      <c r="J308" s="9">
        <v>243.67854299999999</v>
      </c>
      <c r="K308" s="9">
        <f t="shared" si="12"/>
        <v>3357.997329020166</v>
      </c>
      <c r="L308" s="10">
        <f t="shared" si="13"/>
        <v>-2.3579973290201659</v>
      </c>
      <c r="M308" s="10">
        <f t="shared" si="14"/>
        <v>2.3579973290201659</v>
      </c>
      <c r="N308" s="6">
        <f>DATEDIF(A308, I308, "d")</f>
        <v>2185</v>
      </c>
    </row>
    <row r="309" spans="1:14" ht="14.25">
      <c r="A309" s="5">
        <v>42542</v>
      </c>
      <c r="B309" s="6" t="s">
        <v>793</v>
      </c>
      <c r="C309" s="6" t="s">
        <v>794</v>
      </c>
      <c r="D309" s="17">
        <v>13050742900</v>
      </c>
      <c r="E309" s="6" t="s">
        <v>19</v>
      </c>
      <c r="F309" s="6" t="str">
        <f>IF(E309="BUY", "SELL", IF(E309="SELL", "BUY", ""))</f>
        <v>BUY</v>
      </c>
      <c r="G309" s="7">
        <v>48.139999000000003</v>
      </c>
      <c r="H309" s="7">
        <v>1000</v>
      </c>
      <c r="I309" s="5">
        <v>42720</v>
      </c>
      <c r="J309" s="9">
        <v>62.150002000000001</v>
      </c>
      <c r="K309" s="9">
        <f t="shared" si="12"/>
        <v>1291.0262420238105</v>
      </c>
      <c r="L309" s="10">
        <f t="shared" si="13"/>
        <v>0.2910262420238105</v>
      </c>
      <c r="M309" s="10">
        <f t="shared" si="14"/>
        <v>-0.2910262420238105</v>
      </c>
      <c r="N309" s="6">
        <f>DATEDIF(A309, I309, "d")</f>
        <v>178</v>
      </c>
    </row>
    <row r="310" spans="1:14" ht="14.25">
      <c r="A310" s="5">
        <v>42542</v>
      </c>
      <c r="B310" s="6" t="s">
        <v>767</v>
      </c>
      <c r="C310" s="6" t="s">
        <v>768</v>
      </c>
      <c r="D310" s="17">
        <v>33254913510</v>
      </c>
      <c r="E310" s="6" t="s">
        <v>19</v>
      </c>
      <c r="F310" s="6" t="str">
        <f>IF(E310="BUY", "SELL", IF(E310="SELL", "BUY", ""))</f>
        <v>BUY</v>
      </c>
      <c r="G310" s="7">
        <v>42.862288999999997</v>
      </c>
      <c r="H310" s="7">
        <v>1000</v>
      </c>
      <c r="I310" s="5">
        <v>42633</v>
      </c>
      <c r="J310" s="9">
        <v>40.444735999999999</v>
      </c>
      <c r="K310" s="9">
        <f t="shared" si="12"/>
        <v>943.5972026598954</v>
      </c>
      <c r="L310" s="10">
        <f t="shared" si="13"/>
        <v>-5.6402797340104602E-2</v>
      </c>
      <c r="M310" s="10">
        <f t="shared" si="14"/>
        <v>5.6402797340104602E-2</v>
      </c>
      <c r="N310" s="6">
        <f>DATEDIF(A310, I310, "d")</f>
        <v>91</v>
      </c>
    </row>
    <row r="311" spans="1:14" ht="14.25">
      <c r="A311" s="5">
        <v>42543</v>
      </c>
      <c r="B311" s="6" t="s">
        <v>801</v>
      </c>
      <c r="C311" s="6" t="s">
        <v>802</v>
      </c>
      <c r="D311" s="17">
        <v>180346506159</v>
      </c>
      <c r="E311" s="6" t="s">
        <v>16</v>
      </c>
      <c r="F311" s="6" t="str">
        <f>IF(E311="BUY", "SELL", IF(E311="SELL", "BUY", ""))</f>
        <v>SELL</v>
      </c>
      <c r="G311" s="7">
        <v>33.951725000000003</v>
      </c>
      <c r="H311" s="7">
        <v>1000</v>
      </c>
      <c r="I311" s="11">
        <v>44727</v>
      </c>
      <c r="J311" s="9">
        <v>102.37314600000001</v>
      </c>
      <c r="K311" s="9">
        <f t="shared" si="12"/>
        <v>3015.2561025986161</v>
      </c>
      <c r="L311" s="10">
        <f t="shared" si="13"/>
        <v>-2.0152561025986162</v>
      </c>
      <c r="M311" s="10">
        <f t="shared" si="14"/>
        <v>2.0152561025986162</v>
      </c>
      <c r="N311" s="6">
        <f>DATEDIF(A311, I311, "d")</f>
        <v>2184</v>
      </c>
    </row>
    <row r="312" spans="1:14" ht="14.25">
      <c r="A312" s="5">
        <v>42543</v>
      </c>
      <c r="B312" s="6" t="s">
        <v>180</v>
      </c>
      <c r="C312" s="6" t="s">
        <v>181</v>
      </c>
      <c r="D312" s="17">
        <v>57646262221</v>
      </c>
      <c r="E312" s="6" t="s">
        <v>16</v>
      </c>
      <c r="F312" s="6" t="str">
        <f>IF(E312="BUY", "SELL", IF(E312="SELL", "BUY", ""))</f>
        <v>SELL</v>
      </c>
      <c r="G312" s="7">
        <v>17.115217000000001</v>
      </c>
      <c r="H312" s="7">
        <v>1000</v>
      </c>
      <c r="I312" s="5">
        <v>42968</v>
      </c>
      <c r="J312" s="9">
        <v>16.005312</v>
      </c>
      <c r="K312" s="9">
        <f t="shared" si="12"/>
        <v>935.15098289434479</v>
      </c>
      <c r="L312" s="10">
        <f t="shared" si="13"/>
        <v>6.4849017105655202E-2</v>
      </c>
      <c r="M312" s="10">
        <f t="shared" si="14"/>
        <v>-6.4849017105655202E-2</v>
      </c>
      <c r="N312" s="6">
        <f>DATEDIF(A312, I312, "d")</f>
        <v>425</v>
      </c>
    </row>
    <row r="313" spans="1:14" ht="14.25">
      <c r="A313" s="5">
        <v>42543</v>
      </c>
      <c r="B313" s="6" t="s">
        <v>335</v>
      </c>
      <c r="C313" s="6" t="s">
        <v>336</v>
      </c>
      <c r="D313" s="17">
        <v>38837002821</v>
      </c>
      <c r="E313" s="6" t="s">
        <v>19</v>
      </c>
      <c r="F313" s="6" t="str">
        <f>IF(E313="BUY", "SELL", IF(E313="SELL", "BUY", ""))</f>
        <v>BUY</v>
      </c>
      <c r="G313" s="7">
        <v>12.773806</v>
      </c>
      <c r="H313" s="7">
        <v>1000</v>
      </c>
      <c r="I313" s="5">
        <v>42564</v>
      </c>
      <c r="J313" s="9">
        <v>13.946975999999999</v>
      </c>
      <c r="K313" s="9">
        <f t="shared" si="12"/>
        <v>1091.8418519899235</v>
      </c>
      <c r="L313" s="10">
        <f t="shared" si="13"/>
        <v>9.1841851989923493E-2</v>
      </c>
      <c r="M313" s="10">
        <f t="shared" si="14"/>
        <v>-9.1841851989923493E-2</v>
      </c>
      <c r="N313" s="6">
        <f>DATEDIF(A313, I313, "d")</f>
        <v>21</v>
      </c>
    </row>
    <row r="314" spans="1:14" ht="14.25">
      <c r="A314" s="11">
        <v>42543</v>
      </c>
      <c r="B314" s="6" t="s">
        <v>357</v>
      </c>
      <c r="C314" s="6" t="s">
        <v>358</v>
      </c>
      <c r="D314" s="17">
        <v>682995534313</v>
      </c>
      <c r="E314" s="13" t="s">
        <v>19</v>
      </c>
      <c r="F314" s="12" t="str">
        <f>IF(E314="BUY", "SELL", IF(E314="SELL", "BUY", ""))</f>
        <v>BUY</v>
      </c>
      <c r="G314" s="7">
        <v>13.110666999999999</v>
      </c>
      <c r="H314" s="7">
        <v>1000</v>
      </c>
      <c r="I314" s="11">
        <v>42583</v>
      </c>
      <c r="J314" s="9">
        <v>15.334</v>
      </c>
      <c r="K314" s="9">
        <f t="shared" si="12"/>
        <v>1169.581989993339</v>
      </c>
      <c r="L314" s="10">
        <f t="shared" si="13"/>
        <v>0.16958198999333898</v>
      </c>
      <c r="M314" s="10">
        <f t="shared" si="14"/>
        <v>-0.16958198999333898</v>
      </c>
      <c r="N314" s="6">
        <f>DATEDIF(A314, I314, "d")</f>
        <v>40</v>
      </c>
    </row>
    <row r="315" spans="1:14" ht="14.25">
      <c r="A315" s="5">
        <v>42544</v>
      </c>
      <c r="B315" s="6" t="s">
        <v>97</v>
      </c>
      <c r="C315" s="6" t="s">
        <v>98</v>
      </c>
      <c r="D315" s="17">
        <v>47001843200</v>
      </c>
      <c r="E315" s="6" t="s">
        <v>16</v>
      </c>
      <c r="F315" s="6" t="str">
        <f>IF(E315="BUY", "SELL", IF(E315="SELL", "BUY", ""))</f>
        <v>SELL</v>
      </c>
      <c r="G315" s="7">
        <v>9.4446619999999992</v>
      </c>
      <c r="H315" s="7">
        <v>1000</v>
      </c>
      <c r="I315" s="11">
        <v>42579</v>
      </c>
      <c r="J315" s="9">
        <v>9.0565580000000008</v>
      </c>
      <c r="K315" s="9">
        <f t="shared" si="12"/>
        <v>958.90758187005542</v>
      </c>
      <c r="L315" s="10">
        <f t="shared" si="13"/>
        <v>4.1092418129944575E-2</v>
      </c>
      <c r="M315" s="10">
        <f t="shared" si="14"/>
        <v>-4.1092418129944575E-2</v>
      </c>
      <c r="N315" s="6">
        <f>DATEDIF(A315, I315, "d")</f>
        <v>35</v>
      </c>
    </row>
    <row r="316" spans="1:14" ht="14.25">
      <c r="A316" s="5">
        <v>42544</v>
      </c>
      <c r="B316" s="6" t="s">
        <v>135</v>
      </c>
      <c r="C316" s="6" t="s">
        <v>136</v>
      </c>
      <c r="D316" s="17">
        <v>2353183809372</v>
      </c>
      <c r="E316" s="6" t="s">
        <v>19</v>
      </c>
      <c r="F316" s="6" t="str">
        <f>IF(E316="BUY", "SELL", IF(E316="SELL", "BUY", ""))</f>
        <v>BUY</v>
      </c>
      <c r="G316" s="7">
        <v>46.88</v>
      </c>
      <c r="H316" s="7">
        <v>1000</v>
      </c>
      <c r="I316" s="5">
        <v>42571</v>
      </c>
      <c r="J316" s="9">
        <v>50.49</v>
      </c>
      <c r="K316" s="9">
        <f t="shared" si="12"/>
        <v>1077.0051194539249</v>
      </c>
      <c r="L316" s="10">
        <f t="shared" si="13"/>
        <v>7.7005119453924867E-2</v>
      </c>
      <c r="M316" s="10">
        <f t="shared" si="14"/>
        <v>-7.7005119453924867E-2</v>
      </c>
      <c r="N316" s="6">
        <f>DATEDIF(A316, I316, "d")</f>
        <v>27</v>
      </c>
    </row>
    <row r="317" spans="1:14" ht="14.25">
      <c r="A317" s="11">
        <v>42544</v>
      </c>
      <c r="B317" s="6" t="s">
        <v>809</v>
      </c>
      <c r="C317" s="6" t="s">
        <v>810</v>
      </c>
      <c r="D317" s="17">
        <v>10735109466</v>
      </c>
      <c r="E317" s="12" t="s">
        <v>16</v>
      </c>
      <c r="F317" s="13" t="str">
        <f>IF(E317="BUY", "SELL", IF(E317="SELL", "BUY", ""))</f>
        <v>SELL</v>
      </c>
      <c r="G317" s="7">
        <v>28.790001</v>
      </c>
      <c r="H317" s="7">
        <v>1000</v>
      </c>
      <c r="I317" s="11">
        <v>42674</v>
      </c>
      <c r="J317" s="9">
        <v>34.119999</v>
      </c>
      <c r="K317" s="9">
        <f t="shared" si="12"/>
        <v>1185.1336510894878</v>
      </c>
      <c r="L317" s="10">
        <f t="shared" si="13"/>
        <v>-0.18513365108948779</v>
      </c>
      <c r="M317" s="10">
        <f t="shared" si="14"/>
        <v>0.18513365108948779</v>
      </c>
      <c r="N317" s="6">
        <f>DATEDIF(A317, I317, "d")</f>
        <v>130</v>
      </c>
    </row>
    <row r="318" spans="1:14" ht="14.25">
      <c r="A318" s="11">
        <v>42544</v>
      </c>
      <c r="B318" s="6" t="s">
        <v>705</v>
      </c>
      <c r="C318" s="6" t="s">
        <v>706</v>
      </c>
      <c r="D318" s="17">
        <v>12714296062</v>
      </c>
      <c r="E318" s="12" t="s">
        <v>16</v>
      </c>
      <c r="F318" s="13" t="str">
        <f>IF(E318="BUY", "SELL", IF(E318="SELL", "BUY", ""))</f>
        <v>SELL</v>
      </c>
      <c r="G318" s="7">
        <v>44.307644000000003</v>
      </c>
      <c r="H318" s="7">
        <v>1000</v>
      </c>
      <c r="I318" s="11">
        <v>42584</v>
      </c>
      <c r="J318" s="9">
        <v>39.735176000000003</v>
      </c>
      <c r="K318" s="9">
        <f t="shared" si="12"/>
        <v>896.80182498532315</v>
      </c>
      <c r="L318" s="10">
        <f t="shared" si="13"/>
        <v>0.10319817501467685</v>
      </c>
      <c r="M318" s="10">
        <f t="shared" si="14"/>
        <v>-0.10319817501467685</v>
      </c>
      <c r="N318" s="6">
        <f>DATEDIF(A318, I318, "d")</f>
        <v>40</v>
      </c>
    </row>
    <row r="319" spans="1:14" ht="14.25">
      <c r="A319" s="5">
        <v>42545</v>
      </c>
      <c r="B319" s="6" t="s">
        <v>763</v>
      </c>
      <c r="C319" s="6" t="s">
        <v>764</v>
      </c>
      <c r="D319" s="17">
        <v>231605654000</v>
      </c>
      <c r="E319" s="6" t="s">
        <v>19</v>
      </c>
      <c r="F319" s="6" t="str">
        <f>IF(E319="BUY", "SELL", IF(E319="SELL", "BUY", ""))</f>
        <v>BUY</v>
      </c>
      <c r="G319" s="7">
        <v>92.199996999999996</v>
      </c>
      <c r="H319" s="7">
        <v>1000</v>
      </c>
      <c r="I319" s="11">
        <v>42620</v>
      </c>
      <c r="J319" s="9">
        <v>103</v>
      </c>
      <c r="K319" s="9">
        <f t="shared" si="12"/>
        <v>1117.1366957853588</v>
      </c>
      <c r="L319" s="10">
        <f t="shared" si="13"/>
        <v>0.11713669578535882</v>
      </c>
      <c r="M319" s="10">
        <f t="shared" si="14"/>
        <v>-0.11713669578535882</v>
      </c>
      <c r="N319" s="6">
        <f>DATEDIF(A319, I319, "d")</f>
        <v>75</v>
      </c>
    </row>
    <row r="320" spans="1:14" ht="14.25">
      <c r="A320" s="5">
        <v>42545</v>
      </c>
      <c r="B320" s="6" t="s">
        <v>811</v>
      </c>
      <c r="C320" s="6" t="s">
        <v>812</v>
      </c>
      <c r="D320" s="17">
        <v>23165571780</v>
      </c>
      <c r="E320" s="6" t="s">
        <v>19</v>
      </c>
      <c r="F320" s="6" t="str">
        <f>IF(E320="BUY", "SELL", IF(E320="SELL", "BUY", ""))</f>
        <v>BUY</v>
      </c>
      <c r="G320" s="7">
        <v>54.310001</v>
      </c>
      <c r="H320" s="7">
        <v>1000</v>
      </c>
      <c r="I320" s="11">
        <v>44727</v>
      </c>
      <c r="J320" s="9">
        <v>135.449997</v>
      </c>
      <c r="K320" s="9">
        <f t="shared" si="12"/>
        <v>2494.0157338608778</v>
      </c>
      <c r="L320" s="10">
        <f t="shared" si="13"/>
        <v>1.4940157338608779</v>
      </c>
      <c r="M320" s="10">
        <f t="shared" si="14"/>
        <v>-1.4940157338608779</v>
      </c>
      <c r="N320" s="6">
        <f>DATEDIF(A320, I320, "d")</f>
        <v>2182</v>
      </c>
    </row>
    <row r="321" spans="1:14" ht="14.25">
      <c r="A321" s="5">
        <v>42545</v>
      </c>
      <c r="B321" s="6" t="s">
        <v>525</v>
      </c>
      <c r="C321" s="6" t="s">
        <v>526</v>
      </c>
      <c r="D321" s="17">
        <v>20361631721</v>
      </c>
      <c r="E321" s="6" t="s">
        <v>19</v>
      </c>
      <c r="F321" s="6" t="str">
        <f>IF(E321="BUY", "SELL", IF(E321="SELL", "BUY", ""))</f>
        <v>BUY</v>
      </c>
      <c r="G321" s="7">
        <v>40.388233</v>
      </c>
      <c r="H321" s="7">
        <v>1000</v>
      </c>
      <c r="I321" s="5">
        <v>42720</v>
      </c>
      <c r="J321" s="9">
        <v>46.21566</v>
      </c>
      <c r="K321" s="9">
        <f t="shared" si="12"/>
        <v>1144.2852674441094</v>
      </c>
      <c r="L321" s="10">
        <f t="shared" si="13"/>
        <v>0.14428526744410941</v>
      </c>
      <c r="M321" s="10">
        <f t="shared" si="14"/>
        <v>-0.14428526744410941</v>
      </c>
      <c r="N321" s="6">
        <f>DATEDIF(A321, I321, "d")</f>
        <v>175</v>
      </c>
    </row>
    <row r="322" spans="1:14" ht="14.25">
      <c r="A322" s="5">
        <v>42545</v>
      </c>
      <c r="B322" s="6" t="s">
        <v>817</v>
      </c>
      <c r="C322" s="6" t="s">
        <v>818</v>
      </c>
      <c r="D322" s="17">
        <v>22758193840</v>
      </c>
      <c r="E322" s="6" t="s">
        <v>16</v>
      </c>
      <c r="F322" s="6" t="str">
        <f>IF(E322="BUY", "SELL", IF(E322="SELL", "BUY", ""))</f>
        <v>SELL</v>
      </c>
      <c r="G322" s="7">
        <v>44.955371999999997</v>
      </c>
      <c r="H322" s="7">
        <v>1000</v>
      </c>
      <c r="I322" s="5">
        <v>42612</v>
      </c>
      <c r="J322" s="9">
        <v>45.048431000000001</v>
      </c>
      <c r="K322" s="9">
        <f t="shared" si="12"/>
        <v>1002.0700306962203</v>
      </c>
      <c r="L322" s="10">
        <f t="shared" si="13"/>
        <v>-2.0700306962203284E-3</v>
      </c>
      <c r="M322" s="10">
        <f t="shared" si="14"/>
        <v>2.0700306962203284E-3</v>
      </c>
      <c r="N322" s="6">
        <f>DATEDIF(A322, I322, "d")</f>
        <v>67</v>
      </c>
    </row>
    <row r="323" spans="1:14" ht="14.25">
      <c r="A323" s="5">
        <v>42545</v>
      </c>
      <c r="B323" s="6" t="s">
        <v>819</v>
      </c>
      <c r="C323" s="6" t="s">
        <v>820</v>
      </c>
      <c r="D323" s="17">
        <v>60039286518</v>
      </c>
      <c r="E323" s="6" t="s">
        <v>16</v>
      </c>
      <c r="F323" s="6" t="str">
        <f>IF(E323="BUY", "SELL", IF(E323="SELL", "BUY", ""))</f>
        <v>SELL</v>
      </c>
      <c r="G323" s="7">
        <v>25.57</v>
      </c>
      <c r="H323" s="7">
        <v>1000</v>
      </c>
      <c r="I323" s="5">
        <v>43223</v>
      </c>
      <c r="J323" s="9">
        <v>26.16</v>
      </c>
      <c r="K323" s="9">
        <f t="shared" ref="K323:K386" si="15">(H323/G323)*J323</f>
        <v>1023.0739147438404</v>
      </c>
      <c r="L323" s="10">
        <f t="shared" ref="L323:L386" si="16">IF(F323="BUY",(K323-H323)/H323, IF(F323="SELL", (H323-K323)/H323, "Invalid"))</f>
        <v>-2.3073914743840417E-2</v>
      </c>
      <c r="M323" s="10">
        <f t="shared" ref="M323:M386" si="17">IF(E323="BUY",(K323-H323)/H323,IF(E323="SELL",(H323-K323)/H323,""))</f>
        <v>2.3073914743840417E-2</v>
      </c>
      <c r="N323" s="6">
        <f>DATEDIF(A323, I323, "d")</f>
        <v>678</v>
      </c>
    </row>
    <row r="324" spans="1:14" ht="14.25">
      <c r="A324" s="5">
        <v>42548</v>
      </c>
      <c r="B324" s="6" t="s">
        <v>821</v>
      </c>
      <c r="C324" s="6" t="s">
        <v>822</v>
      </c>
      <c r="D324" s="17">
        <v>63312273614</v>
      </c>
      <c r="E324" s="6" t="s">
        <v>16</v>
      </c>
      <c r="F324" s="6" t="str">
        <f>IF(E324="BUY", "SELL", IF(E324="SELL", "BUY", ""))</f>
        <v>SELL</v>
      </c>
      <c r="G324" s="7">
        <v>216.279999</v>
      </c>
      <c r="H324" s="7">
        <v>1000</v>
      </c>
      <c r="I324" s="11">
        <v>44727</v>
      </c>
      <c r="J324" s="9">
        <v>449</v>
      </c>
      <c r="K324" s="9">
        <f t="shared" si="15"/>
        <v>2076.0125858887209</v>
      </c>
      <c r="L324" s="10">
        <f t="shared" si="16"/>
        <v>-1.0760125858887208</v>
      </c>
      <c r="M324" s="10">
        <f t="shared" si="17"/>
        <v>1.0760125858887208</v>
      </c>
      <c r="N324" s="6">
        <f>DATEDIF(A324, I324, "d")</f>
        <v>2179</v>
      </c>
    </row>
    <row r="325" spans="1:14" ht="14.25">
      <c r="A325" s="5">
        <v>42548</v>
      </c>
      <c r="B325" s="6" t="s">
        <v>109</v>
      </c>
      <c r="C325" s="6" t="s">
        <v>110</v>
      </c>
      <c r="D325" s="17">
        <v>34143176459</v>
      </c>
      <c r="E325" s="6" t="s">
        <v>16</v>
      </c>
      <c r="F325" s="6" t="str">
        <f>IF(E325="BUY", "SELL", IF(E325="SELL", "BUY", ""))</f>
        <v>SELL</v>
      </c>
      <c r="G325" s="7">
        <v>31.65</v>
      </c>
      <c r="H325" s="7">
        <v>1000</v>
      </c>
      <c r="I325" s="5">
        <v>42633</v>
      </c>
      <c r="J325" s="9">
        <v>26.97</v>
      </c>
      <c r="K325" s="9">
        <f t="shared" si="15"/>
        <v>852.1327014218009</v>
      </c>
      <c r="L325" s="10">
        <f t="shared" si="16"/>
        <v>0.14786729857819911</v>
      </c>
      <c r="M325" s="10">
        <f t="shared" si="17"/>
        <v>-0.14786729857819911</v>
      </c>
      <c r="N325" s="6">
        <f>DATEDIF(A325, I325, "d")</f>
        <v>85</v>
      </c>
    </row>
    <row r="326" spans="1:14" ht="14.25">
      <c r="A326" s="5">
        <v>42548</v>
      </c>
      <c r="B326" s="6" t="s">
        <v>823</v>
      </c>
      <c r="C326" s="6" t="s">
        <v>824</v>
      </c>
      <c r="D326" s="17">
        <v>33971844270</v>
      </c>
      <c r="E326" s="6" t="s">
        <v>19</v>
      </c>
      <c r="F326" s="6" t="str">
        <f>IF(E326="BUY", "SELL", IF(E326="SELL", "BUY", ""))</f>
        <v>BUY</v>
      </c>
      <c r="G326" s="7">
        <v>2.0595249999999998</v>
      </c>
      <c r="H326" s="7">
        <v>1000</v>
      </c>
      <c r="I326" s="11">
        <v>43237</v>
      </c>
      <c r="J326" s="9">
        <v>2.9126880000000002</v>
      </c>
      <c r="K326" s="9">
        <f t="shared" si="15"/>
        <v>1414.2523154610894</v>
      </c>
      <c r="L326" s="10">
        <f t="shared" si="16"/>
        <v>0.41425231546108943</v>
      </c>
      <c r="M326" s="10">
        <f t="shared" si="17"/>
        <v>-0.41425231546108943</v>
      </c>
      <c r="N326" s="6">
        <f>DATEDIF(A326, I326, "d")</f>
        <v>689</v>
      </c>
    </row>
    <row r="327" spans="1:14" ht="14.25">
      <c r="A327" s="5">
        <v>42548</v>
      </c>
      <c r="B327" s="6" t="s">
        <v>651</v>
      </c>
      <c r="C327" s="6" t="s">
        <v>652</v>
      </c>
      <c r="D327" s="17">
        <v>40442680320</v>
      </c>
      <c r="E327" s="6" t="s">
        <v>16</v>
      </c>
      <c r="F327" s="6" t="str">
        <f>IF(E327="BUY", "SELL", IF(E327="SELL", "BUY", ""))</f>
        <v>SELL</v>
      </c>
      <c r="G327" s="7">
        <v>51.189368999999999</v>
      </c>
      <c r="H327" s="7">
        <v>1000</v>
      </c>
      <c r="I327" s="11">
        <v>44727</v>
      </c>
      <c r="J327" s="9">
        <v>75.049437999999995</v>
      </c>
      <c r="K327" s="9">
        <f t="shared" si="15"/>
        <v>1466.1137549868995</v>
      </c>
      <c r="L327" s="10">
        <f t="shared" si="16"/>
        <v>-0.4661137549868995</v>
      </c>
      <c r="M327" s="10">
        <f t="shared" si="17"/>
        <v>0.4661137549868995</v>
      </c>
      <c r="N327" s="6">
        <f>DATEDIF(A327, I327, "d")</f>
        <v>2179</v>
      </c>
    </row>
    <row r="328" spans="1:14" ht="14.25">
      <c r="A328" s="5">
        <v>42549</v>
      </c>
      <c r="B328" s="6" t="s">
        <v>125</v>
      </c>
      <c r="C328" s="6" t="s">
        <v>126</v>
      </c>
      <c r="D328" s="17">
        <v>1620437216470</v>
      </c>
      <c r="E328" s="6" t="s">
        <v>19</v>
      </c>
      <c r="F328" s="6" t="str">
        <f>IF(E328="BUY", "SELL", IF(E328="SELL", "BUY", ""))</f>
        <v>BUY</v>
      </c>
      <c r="G328" s="7">
        <v>34.563000000000002</v>
      </c>
      <c r="H328" s="7">
        <v>1000</v>
      </c>
      <c r="I328" s="11">
        <v>42564</v>
      </c>
      <c r="J328" s="9">
        <v>36.473998999999999</v>
      </c>
      <c r="K328" s="9">
        <f t="shared" si="15"/>
        <v>1055.2903104475884</v>
      </c>
      <c r="L328" s="10">
        <f t="shared" si="16"/>
        <v>5.5290310447588351E-2</v>
      </c>
      <c r="M328" s="10">
        <f t="shared" si="17"/>
        <v>-5.5290310447588351E-2</v>
      </c>
      <c r="N328" s="6">
        <f>DATEDIF(A328, I328, "d")</f>
        <v>15</v>
      </c>
    </row>
    <row r="329" spans="1:14" ht="14.25">
      <c r="A329" s="5">
        <v>42549</v>
      </c>
      <c r="B329" s="6" t="s">
        <v>829</v>
      </c>
      <c r="C329" s="6" t="s">
        <v>830</v>
      </c>
      <c r="D329" s="17">
        <v>17369116575</v>
      </c>
      <c r="E329" s="6" t="s">
        <v>16</v>
      </c>
      <c r="F329" s="6" t="str">
        <f>IF(E329="BUY", "SELL", IF(E329="SELL", "BUY", ""))</f>
        <v>SELL</v>
      </c>
      <c r="G329" s="7">
        <v>3.42</v>
      </c>
      <c r="H329" s="7">
        <v>1000</v>
      </c>
      <c r="I329" s="5">
        <v>43376</v>
      </c>
      <c r="J329" s="9">
        <v>5.68</v>
      </c>
      <c r="K329" s="9">
        <f t="shared" si="15"/>
        <v>1660.8187134502923</v>
      </c>
      <c r="L329" s="10">
        <f t="shared" si="16"/>
        <v>-0.66081871345029231</v>
      </c>
      <c r="M329" s="10">
        <f t="shared" si="17"/>
        <v>0.66081871345029231</v>
      </c>
      <c r="N329" s="6">
        <f>DATEDIF(A329, I329, "d")</f>
        <v>827</v>
      </c>
    </row>
    <row r="330" spans="1:14" ht="14.25">
      <c r="A330" s="11">
        <v>42549</v>
      </c>
      <c r="B330" s="6" t="s">
        <v>831</v>
      </c>
      <c r="C330" s="6" t="s">
        <v>832</v>
      </c>
      <c r="D330" s="17">
        <v>16103818000</v>
      </c>
      <c r="E330" s="13" t="s">
        <v>19</v>
      </c>
      <c r="F330" s="12" t="str">
        <f>IF(E330="BUY", "SELL", IF(E330="SELL", "BUY", ""))</f>
        <v>BUY</v>
      </c>
      <c r="G330" s="7">
        <v>38.950001</v>
      </c>
      <c r="H330" s="7">
        <v>1000</v>
      </c>
      <c r="I330" s="11">
        <v>42563</v>
      </c>
      <c r="J330" s="9">
        <v>46.16</v>
      </c>
      <c r="K330" s="9">
        <f t="shared" si="15"/>
        <v>1185.1090838226166</v>
      </c>
      <c r="L330" s="10">
        <f t="shared" si="16"/>
        <v>0.18510908382261665</v>
      </c>
      <c r="M330" s="10">
        <f t="shared" si="17"/>
        <v>-0.18510908382261665</v>
      </c>
      <c r="N330" s="6">
        <f>DATEDIF(A330, I330, "d")</f>
        <v>14</v>
      </c>
    </row>
    <row r="331" spans="1:14" ht="14.25">
      <c r="A331" s="5">
        <v>42550</v>
      </c>
      <c r="B331" s="6" t="s">
        <v>66</v>
      </c>
      <c r="C331" s="6" t="s">
        <v>67</v>
      </c>
      <c r="D331" s="17">
        <v>55668982979</v>
      </c>
      <c r="E331" s="6" t="s">
        <v>19</v>
      </c>
      <c r="F331" s="6" t="str">
        <f>IF(E331="BUY", "SELL", IF(E331="SELL", "BUY", ""))</f>
        <v>BUY</v>
      </c>
      <c r="G331" s="7">
        <v>10.084541</v>
      </c>
      <c r="H331" s="7">
        <v>1000</v>
      </c>
      <c r="I331" s="11">
        <v>42563</v>
      </c>
      <c r="J331" s="9">
        <v>12.078977</v>
      </c>
      <c r="K331" s="9">
        <f t="shared" si="15"/>
        <v>1197.7716189561825</v>
      </c>
      <c r="L331" s="10">
        <f t="shared" si="16"/>
        <v>0.19777161895618248</v>
      </c>
      <c r="M331" s="10">
        <f t="shared" si="17"/>
        <v>-0.19777161895618248</v>
      </c>
      <c r="N331" s="6">
        <f>DATEDIF(A331, I331, "d")</f>
        <v>13</v>
      </c>
    </row>
    <row r="332" spans="1:14" ht="14.25">
      <c r="A332" s="5">
        <v>42550</v>
      </c>
      <c r="B332" s="6" t="s">
        <v>835</v>
      </c>
      <c r="C332" s="6" t="s">
        <v>836</v>
      </c>
      <c r="D332" s="17">
        <v>11912206739</v>
      </c>
      <c r="E332" s="6" t="s">
        <v>16</v>
      </c>
      <c r="F332" s="6" t="str">
        <f>IF(E332="BUY", "SELL", IF(E332="SELL", "BUY", ""))</f>
        <v>SELL</v>
      </c>
      <c r="G332" s="7">
        <v>47.257984</v>
      </c>
      <c r="H332" s="7">
        <v>1000</v>
      </c>
      <c r="I332" s="11">
        <v>44330</v>
      </c>
      <c r="J332" s="9">
        <v>79.121596999999994</v>
      </c>
      <c r="K332" s="9">
        <f t="shared" si="15"/>
        <v>1674.2482497772228</v>
      </c>
      <c r="L332" s="10">
        <f t="shared" si="16"/>
        <v>-0.67424824977722275</v>
      </c>
      <c r="M332" s="10">
        <f t="shared" si="17"/>
        <v>0.67424824977722275</v>
      </c>
      <c r="N332" s="6">
        <f>DATEDIF(A332, I332, "d")</f>
        <v>1780</v>
      </c>
    </row>
    <row r="333" spans="1:14" ht="14.25">
      <c r="A333" s="5">
        <v>42550</v>
      </c>
      <c r="B333" s="6" t="s">
        <v>72</v>
      </c>
      <c r="C333" s="6" t="s">
        <v>73</v>
      </c>
      <c r="D333" s="17">
        <v>21199583290</v>
      </c>
      <c r="E333" s="6" t="s">
        <v>16</v>
      </c>
      <c r="F333" s="6" t="str">
        <f>IF(E333="BUY", "SELL", IF(E333="SELL", "BUY", ""))</f>
        <v>SELL</v>
      </c>
      <c r="G333" s="7">
        <v>61.076991999999997</v>
      </c>
      <c r="H333" s="7">
        <v>1000</v>
      </c>
      <c r="I333" s="5">
        <v>42621</v>
      </c>
      <c r="J333" s="9">
        <v>63.379009000000003</v>
      </c>
      <c r="K333" s="9">
        <f t="shared" si="15"/>
        <v>1037.6904121276962</v>
      </c>
      <c r="L333" s="10">
        <f t="shared" si="16"/>
        <v>-3.7690412127696166E-2</v>
      </c>
      <c r="M333" s="10">
        <f t="shared" si="17"/>
        <v>3.7690412127696166E-2</v>
      </c>
      <c r="N333" s="6">
        <f>DATEDIF(A333, I333, "d")</f>
        <v>71</v>
      </c>
    </row>
    <row r="334" spans="1:14" ht="14.25">
      <c r="A334" s="5">
        <v>42550</v>
      </c>
      <c r="B334" s="6" t="s">
        <v>485</v>
      </c>
      <c r="C334" s="6" t="s">
        <v>486</v>
      </c>
      <c r="D334" s="17">
        <v>161091919804</v>
      </c>
      <c r="E334" s="6" t="s">
        <v>16</v>
      </c>
      <c r="F334" s="6" t="str">
        <f>IF(E334="BUY", "SELL", IF(E334="SELL", "BUY", ""))</f>
        <v>SELL</v>
      </c>
      <c r="G334" s="7">
        <v>51.135970999999998</v>
      </c>
      <c r="H334" s="7">
        <v>1000</v>
      </c>
      <c r="I334" s="5">
        <v>42579</v>
      </c>
      <c r="J334" s="9">
        <v>51.432796000000003</v>
      </c>
      <c r="K334" s="9">
        <f t="shared" si="15"/>
        <v>1005.8046223469582</v>
      </c>
      <c r="L334" s="10">
        <f t="shared" si="16"/>
        <v>-5.8046223469582405E-3</v>
      </c>
      <c r="M334" s="10">
        <f t="shared" si="17"/>
        <v>5.8046223469582405E-3</v>
      </c>
      <c r="N334" s="6">
        <f>DATEDIF(A334, I334, "d")</f>
        <v>29</v>
      </c>
    </row>
    <row r="335" spans="1:14" ht="14.25">
      <c r="A335" s="5">
        <v>42551</v>
      </c>
      <c r="B335" s="6" t="s">
        <v>841</v>
      </c>
      <c r="C335" s="6" t="s">
        <v>842</v>
      </c>
      <c r="D335" s="17">
        <v>212208193828</v>
      </c>
      <c r="E335" s="6" t="s">
        <v>19</v>
      </c>
      <c r="F335" s="6" t="str">
        <f>IF(E335="BUY", "SELL", IF(E335="SELL", "BUY", ""))</f>
        <v>BUY</v>
      </c>
      <c r="G335" s="7">
        <v>23.91</v>
      </c>
      <c r="H335" s="7">
        <v>1000</v>
      </c>
      <c r="I335" s="11">
        <v>42877</v>
      </c>
      <c r="J335" s="9">
        <v>28.15</v>
      </c>
      <c r="K335" s="9">
        <f t="shared" si="15"/>
        <v>1177.331660393141</v>
      </c>
      <c r="L335" s="10">
        <f t="shared" si="16"/>
        <v>0.17733166039314097</v>
      </c>
      <c r="M335" s="10">
        <f t="shared" si="17"/>
        <v>-0.17733166039314097</v>
      </c>
      <c r="N335" s="6">
        <f>DATEDIF(A335, I335, "d")</f>
        <v>326</v>
      </c>
    </row>
    <row r="336" spans="1:14" ht="14.25">
      <c r="A336" s="5">
        <v>42551</v>
      </c>
      <c r="B336" s="6" t="s">
        <v>847</v>
      </c>
      <c r="C336" s="6" t="s">
        <v>848</v>
      </c>
      <c r="D336" s="17">
        <v>11398309389</v>
      </c>
      <c r="E336" s="6" t="s">
        <v>16</v>
      </c>
      <c r="F336" s="6" t="str">
        <f>IF(E336="BUY", "SELL", IF(E336="SELL", "BUY", ""))</f>
        <v>SELL</v>
      </c>
      <c r="G336" s="7">
        <v>11.8</v>
      </c>
      <c r="H336" s="7">
        <v>1000</v>
      </c>
      <c r="I336" s="11">
        <v>43242</v>
      </c>
      <c r="J336" s="9">
        <v>14.29</v>
      </c>
      <c r="K336" s="9">
        <f t="shared" si="15"/>
        <v>1211.0169491525421</v>
      </c>
      <c r="L336" s="10">
        <f t="shared" si="16"/>
        <v>-0.2110169491525421</v>
      </c>
      <c r="M336" s="10">
        <f t="shared" si="17"/>
        <v>0.2110169491525421</v>
      </c>
      <c r="N336" s="6">
        <f>DATEDIF(A336, I336, "d")</f>
        <v>691</v>
      </c>
    </row>
    <row r="337" spans="1:14" ht="14.25">
      <c r="A337" s="5">
        <v>42551</v>
      </c>
      <c r="B337" s="6" t="s">
        <v>849</v>
      </c>
      <c r="C337" s="6" t="s">
        <v>850</v>
      </c>
      <c r="D337" s="17">
        <v>44718414314</v>
      </c>
      <c r="E337" s="6" t="s">
        <v>16</v>
      </c>
      <c r="F337" s="6" t="str">
        <f>IF(E337="BUY", "SELL", IF(E337="SELL", "BUY", ""))</f>
        <v>SELL</v>
      </c>
      <c r="G337" s="7">
        <v>96.88</v>
      </c>
      <c r="H337" s="7">
        <v>1000</v>
      </c>
      <c r="I337" s="5">
        <v>43034</v>
      </c>
      <c r="J337" s="9">
        <v>90.4</v>
      </c>
      <c r="K337" s="9">
        <f t="shared" si="15"/>
        <v>933.11312964492163</v>
      </c>
      <c r="L337" s="10">
        <f t="shared" si="16"/>
        <v>6.6886870355078371E-2</v>
      </c>
      <c r="M337" s="10">
        <f t="shared" si="17"/>
        <v>-6.6886870355078371E-2</v>
      </c>
      <c r="N337" s="6">
        <f>DATEDIF(A337, I337, "d")</f>
        <v>483</v>
      </c>
    </row>
    <row r="338" spans="1:14" ht="14.25">
      <c r="A338" s="5">
        <v>42551</v>
      </c>
      <c r="B338" s="6" t="s">
        <v>851</v>
      </c>
      <c r="C338" s="6" t="s">
        <v>852</v>
      </c>
      <c r="D338" s="17">
        <v>214123000584</v>
      </c>
      <c r="E338" s="6" t="s">
        <v>16</v>
      </c>
      <c r="F338" s="6" t="str">
        <f>IF(E338="BUY", "SELL", IF(E338="SELL", "BUY", ""))</f>
        <v>SELL</v>
      </c>
      <c r="G338" s="7">
        <v>56.886538999999999</v>
      </c>
      <c r="H338" s="7">
        <v>1000</v>
      </c>
      <c r="I338" s="5">
        <v>42684</v>
      </c>
      <c r="J338" s="9">
        <v>51.067580999999997</v>
      </c>
      <c r="K338" s="9">
        <f t="shared" si="15"/>
        <v>897.70940362534623</v>
      </c>
      <c r="L338" s="10">
        <f t="shared" si="16"/>
        <v>0.10229059637465378</v>
      </c>
      <c r="M338" s="10">
        <f t="shared" si="17"/>
        <v>-0.10229059637465378</v>
      </c>
      <c r="N338" s="6">
        <f>DATEDIF(A338, I338, "d")</f>
        <v>133</v>
      </c>
    </row>
    <row r="339" spans="1:14" ht="14.25">
      <c r="A339" s="5">
        <v>42551</v>
      </c>
      <c r="B339" s="6" t="s">
        <v>853</v>
      </c>
      <c r="C339" s="6" t="s">
        <v>854</v>
      </c>
      <c r="D339" s="17">
        <v>43438580152</v>
      </c>
      <c r="E339" s="6" t="s">
        <v>16</v>
      </c>
      <c r="F339" s="6" t="str">
        <f>IF(E339="BUY", "SELL", IF(E339="SELL", "BUY", ""))</f>
        <v>SELL</v>
      </c>
      <c r="G339" s="7">
        <v>47.92</v>
      </c>
      <c r="H339" s="7">
        <v>1000</v>
      </c>
      <c r="I339" s="5">
        <v>43910</v>
      </c>
      <c r="J339" s="9">
        <v>47.09</v>
      </c>
      <c r="K339" s="9">
        <f t="shared" si="15"/>
        <v>982.67946577629391</v>
      </c>
      <c r="L339" s="10">
        <f t="shared" si="16"/>
        <v>1.732053422370609E-2</v>
      </c>
      <c r="M339" s="10">
        <f t="shared" si="17"/>
        <v>-1.732053422370609E-2</v>
      </c>
      <c r="N339" s="6">
        <f>DATEDIF(A339, I339, "d")</f>
        <v>1359</v>
      </c>
    </row>
    <row r="340" spans="1:14" ht="14.25">
      <c r="A340" s="5">
        <v>42552</v>
      </c>
      <c r="B340" s="6" t="s">
        <v>859</v>
      </c>
      <c r="C340" s="6" t="s">
        <v>860</v>
      </c>
      <c r="D340" s="17">
        <v>35352045951</v>
      </c>
      <c r="E340" s="6" t="s">
        <v>16</v>
      </c>
      <c r="F340" s="6" t="str">
        <f>IF(E340="BUY", "SELL", IF(E340="SELL", "BUY", ""))</f>
        <v>SELL</v>
      </c>
      <c r="G340" s="7">
        <v>84.925246999999999</v>
      </c>
      <c r="H340" s="7">
        <v>1000</v>
      </c>
      <c r="I340" s="11">
        <v>44727</v>
      </c>
      <c r="J340" s="9">
        <v>123.315895</v>
      </c>
      <c r="K340" s="9">
        <f t="shared" si="15"/>
        <v>1452.0522383644054</v>
      </c>
      <c r="L340" s="10">
        <f t="shared" si="16"/>
        <v>-0.45205223836440539</v>
      </c>
      <c r="M340" s="10">
        <f t="shared" si="17"/>
        <v>0.45205223836440539</v>
      </c>
      <c r="N340" s="6">
        <f>DATEDIF(A340, I340, "d")</f>
        <v>2175</v>
      </c>
    </row>
    <row r="341" spans="1:14" ht="14.25">
      <c r="A341" s="5">
        <v>42552</v>
      </c>
      <c r="B341" s="6" t="s">
        <v>155</v>
      </c>
      <c r="C341" s="6" t="s">
        <v>156</v>
      </c>
      <c r="D341" s="17">
        <v>13294773669</v>
      </c>
      <c r="E341" s="6" t="s">
        <v>19</v>
      </c>
      <c r="F341" s="6" t="str">
        <f>IF(E341="BUY", "SELL", IF(E341="SELL", "BUY", ""))</f>
        <v>BUY</v>
      </c>
      <c r="G341" s="7">
        <v>123.67248499999999</v>
      </c>
      <c r="H341" s="7">
        <v>1000</v>
      </c>
      <c r="I341" s="11">
        <v>42566</v>
      </c>
      <c r="J341" s="9">
        <v>126.57334899999999</v>
      </c>
      <c r="K341" s="9">
        <f t="shared" si="15"/>
        <v>1023.4560177229397</v>
      </c>
      <c r="L341" s="10">
        <f t="shared" si="16"/>
        <v>2.345601772293969E-2</v>
      </c>
      <c r="M341" s="10">
        <f t="shared" si="17"/>
        <v>-2.345601772293969E-2</v>
      </c>
      <c r="N341" s="6">
        <f>DATEDIF(A341, I341, "d")</f>
        <v>14</v>
      </c>
    </row>
    <row r="342" spans="1:14" ht="14.25">
      <c r="A342" s="5">
        <v>42552</v>
      </c>
      <c r="B342" s="6" t="s">
        <v>861</v>
      </c>
      <c r="C342" s="6" t="s">
        <v>862</v>
      </c>
      <c r="D342" s="17">
        <v>15998179212</v>
      </c>
      <c r="E342" s="6" t="s">
        <v>19</v>
      </c>
      <c r="F342" s="6" t="str">
        <f>IF(E342="BUY", "SELL", IF(E342="SELL", "BUY", ""))</f>
        <v>BUY</v>
      </c>
      <c r="G342" s="7">
        <v>19.978735</v>
      </c>
      <c r="H342" s="7">
        <v>1000</v>
      </c>
      <c r="I342" s="11">
        <v>42794</v>
      </c>
      <c r="J342" s="9">
        <v>35.040900999999998</v>
      </c>
      <c r="K342" s="9">
        <f t="shared" si="15"/>
        <v>1753.9098946955351</v>
      </c>
      <c r="L342" s="10">
        <f t="shared" si="16"/>
        <v>0.75390989469553504</v>
      </c>
      <c r="M342" s="10">
        <f t="shared" si="17"/>
        <v>-0.75390989469553504</v>
      </c>
      <c r="N342" s="6">
        <f>DATEDIF(A342, I342, "d")</f>
        <v>242</v>
      </c>
    </row>
    <row r="343" spans="1:14" ht="14.25">
      <c r="A343" s="11">
        <v>42552</v>
      </c>
      <c r="B343" s="6" t="s">
        <v>863</v>
      </c>
      <c r="C343" s="6" t="s">
        <v>864</v>
      </c>
      <c r="D343" s="17">
        <v>23810326160</v>
      </c>
      <c r="E343" s="12" t="s">
        <v>16</v>
      </c>
      <c r="F343" s="13" t="str">
        <f>IF(E343="BUY", "SELL", IF(E343="SELL", "BUY", ""))</f>
        <v>SELL</v>
      </c>
      <c r="G343" s="7">
        <v>41.190520999999997</v>
      </c>
      <c r="H343" s="7">
        <v>1000</v>
      </c>
      <c r="I343" s="11">
        <v>42899</v>
      </c>
      <c r="J343" s="9">
        <v>50.051380000000002</v>
      </c>
      <c r="K343" s="9">
        <f t="shared" si="15"/>
        <v>1215.118886211709</v>
      </c>
      <c r="L343" s="10">
        <f t="shared" si="16"/>
        <v>-0.21511888621170897</v>
      </c>
      <c r="M343" s="10">
        <f t="shared" si="17"/>
        <v>0.21511888621170897</v>
      </c>
      <c r="N343" s="6">
        <f>DATEDIF(A343, I343, "d")</f>
        <v>347</v>
      </c>
    </row>
    <row r="344" spans="1:14" ht="14.25">
      <c r="A344" s="11">
        <v>42552</v>
      </c>
      <c r="B344" s="6" t="s">
        <v>119</v>
      </c>
      <c r="C344" s="6" t="s">
        <v>120</v>
      </c>
      <c r="D344" s="17">
        <v>36164834473</v>
      </c>
      <c r="E344" s="12" t="s">
        <v>16</v>
      </c>
      <c r="F344" s="13" t="str">
        <f>IF(E344="BUY", "SELL", IF(E344="SELL", "BUY", ""))</f>
        <v>SELL</v>
      </c>
      <c r="G344" s="7">
        <v>52.934230999999997</v>
      </c>
      <c r="H344" s="7">
        <v>1000</v>
      </c>
      <c r="I344" s="11">
        <v>43871</v>
      </c>
      <c r="J344" s="9">
        <v>96.495491000000001</v>
      </c>
      <c r="K344" s="9">
        <f t="shared" si="15"/>
        <v>1822.9317622466265</v>
      </c>
      <c r="L344" s="10">
        <f t="shared" si="16"/>
        <v>-0.82293176224662645</v>
      </c>
      <c r="M344" s="10">
        <f t="shared" si="17"/>
        <v>0.82293176224662645</v>
      </c>
      <c r="N344" s="6">
        <f>DATEDIF(A344, I344, "d")</f>
        <v>1319</v>
      </c>
    </row>
    <row r="345" spans="1:14" ht="14.25">
      <c r="A345" s="5">
        <v>42562</v>
      </c>
      <c r="B345" s="6" t="s">
        <v>865</v>
      </c>
      <c r="C345" s="6" t="s">
        <v>866</v>
      </c>
      <c r="D345" s="17">
        <v>39792706650</v>
      </c>
      <c r="E345" s="6" t="s">
        <v>16</v>
      </c>
      <c r="F345" s="6" t="str">
        <f>IF(E345="BUY", "SELL", IF(E345="SELL", "BUY", ""))</f>
        <v>SELL</v>
      </c>
      <c r="G345" s="7">
        <v>20.27</v>
      </c>
      <c r="H345" s="7">
        <v>1000</v>
      </c>
      <c r="I345" s="5">
        <v>43117</v>
      </c>
      <c r="J345" s="9">
        <v>22.99</v>
      </c>
      <c r="K345" s="9">
        <f t="shared" si="15"/>
        <v>1134.1884558460779</v>
      </c>
      <c r="L345" s="10">
        <f t="shared" si="16"/>
        <v>-0.13418845584607789</v>
      </c>
      <c r="M345" s="10">
        <f t="shared" si="17"/>
        <v>0.13418845584607789</v>
      </c>
      <c r="N345" s="6">
        <f>DATEDIF(A345, I345, "d")</f>
        <v>555</v>
      </c>
    </row>
    <row r="346" spans="1:14" ht="14.25">
      <c r="A346" s="5">
        <v>42562</v>
      </c>
      <c r="B346" s="6" t="s">
        <v>867</v>
      </c>
      <c r="C346" s="6" t="s">
        <v>868</v>
      </c>
      <c r="D346" s="17">
        <v>29367413350</v>
      </c>
      <c r="E346" s="6" t="s">
        <v>16</v>
      </c>
      <c r="F346" s="6" t="str">
        <f>IF(E346="BUY", "SELL", IF(E346="SELL", "BUY", ""))</f>
        <v>SELL</v>
      </c>
      <c r="G346" s="7">
        <v>29.785093</v>
      </c>
      <c r="H346" s="7">
        <v>1000</v>
      </c>
      <c r="I346" s="5">
        <v>43160</v>
      </c>
      <c r="J346" s="9">
        <v>38.780582000000003</v>
      </c>
      <c r="K346" s="9">
        <f t="shared" si="15"/>
        <v>1302.0131244847885</v>
      </c>
      <c r="L346" s="10">
        <f t="shared" si="16"/>
        <v>-0.30201312448478845</v>
      </c>
      <c r="M346" s="10">
        <f t="shared" si="17"/>
        <v>0.30201312448478845</v>
      </c>
      <c r="N346" s="6">
        <f>DATEDIF(A346, I346, "d")</f>
        <v>598</v>
      </c>
    </row>
    <row r="347" spans="1:14" ht="14.25">
      <c r="A347" s="5">
        <v>42562</v>
      </c>
      <c r="B347" s="6" t="s">
        <v>869</v>
      </c>
      <c r="C347" s="6" t="s">
        <v>870</v>
      </c>
      <c r="D347" s="17">
        <v>18647821210</v>
      </c>
      <c r="E347" s="6" t="s">
        <v>19</v>
      </c>
      <c r="F347" s="6" t="str">
        <f>IF(E347="BUY", "SELL", IF(E347="SELL", "BUY", ""))</f>
        <v>BUY</v>
      </c>
      <c r="G347" s="7">
        <v>26.857863999999999</v>
      </c>
      <c r="H347" s="7">
        <v>1000</v>
      </c>
      <c r="I347" s="5">
        <v>43270</v>
      </c>
      <c r="J347" s="9">
        <v>21.401312000000001</v>
      </c>
      <c r="K347" s="9">
        <f t="shared" si="15"/>
        <v>796.83596580874791</v>
      </c>
      <c r="L347" s="10">
        <f t="shared" si="16"/>
        <v>-0.20316403419125209</v>
      </c>
      <c r="M347" s="10">
        <f t="shared" si="17"/>
        <v>0.20316403419125209</v>
      </c>
      <c r="N347" s="6">
        <f>DATEDIF(A347, I347, "d")</f>
        <v>708</v>
      </c>
    </row>
    <row r="348" spans="1:14" ht="14.25">
      <c r="A348" s="5">
        <v>42562</v>
      </c>
      <c r="B348" s="6" t="s">
        <v>323</v>
      </c>
      <c r="C348" s="6" t="s">
        <v>324</v>
      </c>
      <c r="D348" s="17">
        <v>13325726700</v>
      </c>
      <c r="E348" s="6" t="s">
        <v>16</v>
      </c>
      <c r="F348" s="6" t="str">
        <f>IF(E348="BUY", "SELL", IF(E348="SELL", "BUY", ""))</f>
        <v>SELL</v>
      </c>
      <c r="G348" s="7">
        <v>17.035170000000001</v>
      </c>
      <c r="H348" s="7">
        <v>1000</v>
      </c>
      <c r="I348" s="5">
        <v>42564</v>
      </c>
      <c r="J348" s="9">
        <v>21.094190999999999</v>
      </c>
      <c r="K348" s="9">
        <f t="shared" si="15"/>
        <v>1238.2729963951047</v>
      </c>
      <c r="L348" s="10">
        <f t="shared" si="16"/>
        <v>-0.23827299639510466</v>
      </c>
      <c r="M348" s="10">
        <f t="shared" si="17"/>
        <v>0.23827299639510466</v>
      </c>
      <c r="N348" s="6">
        <f>DATEDIF(A348, I348, "d")</f>
        <v>2</v>
      </c>
    </row>
    <row r="349" spans="1:14" ht="14.25">
      <c r="A349" s="5">
        <v>42563</v>
      </c>
      <c r="B349" s="6" t="s">
        <v>873</v>
      </c>
      <c r="C349" s="6" t="s">
        <v>874</v>
      </c>
      <c r="D349" s="17">
        <v>13331237754</v>
      </c>
      <c r="E349" s="6" t="s">
        <v>16</v>
      </c>
      <c r="F349" s="6" t="str">
        <f>IF(E349="BUY", "SELL", IF(E349="SELL", "BUY", ""))</f>
        <v>SELL</v>
      </c>
      <c r="G349" s="7">
        <v>34.966763</v>
      </c>
      <c r="H349" s="7">
        <v>1000</v>
      </c>
      <c r="I349" s="11">
        <v>43378</v>
      </c>
      <c r="J349" s="9">
        <v>39.433959999999999</v>
      </c>
      <c r="K349" s="9">
        <f t="shared" si="15"/>
        <v>1127.7555202922272</v>
      </c>
      <c r="L349" s="10">
        <f t="shared" si="16"/>
        <v>-0.12775552029222717</v>
      </c>
      <c r="M349" s="10">
        <f t="shared" si="17"/>
        <v>0.12775552029222717</v>
      </c>
      <c r="N349" s="6">
        <f>DATEDIF(A349, I349, "d")</f>
        <v>815</v>
      </c>
    </row>
    <row r="350" spans="1:14" ht="14.25">
      <c r="A350" s="5">
        <v>42563</v>
      </c>
      <c r="B350" s="6" t="s">
        <v>66</v>
      </c>
      <c r="C350" s="6" t="s">
        <v>67</v>
      </c>
      <c r="D350" s="17">
        <v>55668982979</v>
      </c>
      <c r="E350" s="6" t="s">
        <v>16</v>
      </c>
      <c r="F350" s="6" t="str">
        <f>IF(E350="BUY", "SELL", IF(E350="SELL", "BUY", ""))</f>
        <v>SELL</v>
      </c>
      <c r="G350" s="7">
        <v>12.078977</v>
      </c>
      <c r="H350" s="7">
        <v>1000</v>
      </c>
      <c r="I350" s="11">
        <v>42846</v>
      </c>
      <c r="J350" s="9">
        <v>11.451619000000001</v>
      </c>
      <c r="K350" s="9">
        <f t="shared" si="15"/>
        <v>948.06199233594032</v>
      </c>
      <c r="L350" s="10">
        <f t="shared" si="16"/>
        <v>5.1938007664059684E-2</v>
      </c>
      <c r="M350" s="10">
        <f t="shared" si="17"/>
        <v>-5.1938007664059684E-2</v>
      </c>
      <c r="N350" s="6">
        <f>DATEDIF(A350, I350, "d")</f>
        <v>283</v>
      </c>
    </row>
    <row r="351" spans="1:14" ht="14.25">
      <c r="A351" s="5">
        <v>42563</v>
      </c>
      <c r="B351" s="6" t="s">
        <v>103</v>
      </c>
      <c r="C351" s="6" t="s">
        <v>104</v>
      </c>
      <c r="D351" s="17">
        <v>136600252096</v>
      </c>
      <c r="E351" s="6" t="s">
        <v>16</v>
      </c>
      <c r="F351" s="6" t="str">
        <f>IF(E351="BUY", "SELL", IF(E351="SELL", "BUY", ""))</f>
        <v>SELL</v>
      </c>
      <c r="G351" s="7">
        <v>28.567174999999999</v>
      </c>
      <c r="H351" s="7">
        <v>1000</v>
      </c>
      <c r="I351" s="5">
        <v>43335</v>
      </c>
      <c r="J351" s="9">
        <v>40.851128000000003</v>
      </c>
      <c r="K351" s="9">
        <f t="shared" si="15"/>
        <v>1430.0023716030726</v>
      </c>
      <c r="L351" s="10">
        <f t="shared" si="16"/>
        <v>-0.43000237160307259</v>
      </c>
      <c r="M351" s="10">
        <f t="shared" si="17"/>
        <v>0.43000237160307259</v>
      </c>
      <c r="N351" s="6">
        <f>DATEDIF(A351, I351, "d")</f>
        <v>772</v>
      </c>
    </row>
    <row r="352" spans="1:14" ht="14.25">
      <c r="A352" s="5">
        <v>42563</v>
      </c>
      <c r="B352" s="6" t="s">
        <v>877</v>
      </c>
      <c r="C352" s="6" t="s">
        <v>878</v>
      </c>
      <c r="D352" s="17">
        <v>30358724506</v>
      </c>
      <c r="E352" s="6" t="s">
        <v>16</v>
      </c>
      <c r="F352" s="6" t="str">
        <f>IF(E352="BUY", "SELL", IF(E352="SELL", "BUY", ""))</f>
        <v>SELL</v>
      </c>
      <c r="G352" s="7">
        <v>33.408459000000001</v>
      </c>
      <c r="H352" s="7">
        <v>1000</v>
      </c>
      <c r="I352" s="5">
        <v>43468</v>
      </c>
      <c r="J352" s="9">
        <v>29.479742000000002</v>
      </c>
      <c r="K352" s="9">
        <f t="shared" si="15"/>
        <v>882.40352540654453</v>
      </c>
      <c r="L352" s="10">
        <f t="shared" si="16"/>
        <v>0.11759647459345547</v>
      </c>
      <c r="M352" s="10">
        <f t="shared" si="17"/>
        <v>-0.11759647459345547</v>
      </c>
      <c r="N352" s="6">
        <f>DATEDIF(A352, I352, "d")</f>
        <v>905</v>
      </c>
    </row>
    <row r="353" spans="1:14" ht="14.25">
      <c r="A353" s="5">
        <v>42563</v>
      </c>
      <c r="B353" s="6" t="s">
        <v>879</v>
      </c>
      <c r="C353" s="6" t="s">
        <v>880</v>
      </c>
      <c r="D353" s="17">
        <v>65325189471</v>
      </c>
      <c r="E353" s="6" t="s">
        <v>16</v>
      </c>
      <c r="F353" s="6" t="str">
        <f>IF(E353="BUY", "SELL", IF(E353="SELL", "BUY", ""))</f>
        <v>SELL</v>
      </c>
      <c r="G353" s="7">
        <v>197.39549299999999</v>
      </c>
      <c r="H353" s="7">
        <v>1000</v>
      </c>
      <c r="I353" s="5">
        <v>42710</v>
      </c>
      <c r="J353" s="9">
        <v>223.64437899999999</v>
      </c>
      <c r="K353" s="9">
        <f t="shared" si="15"/>
        <v>1132.9761161264205</v>
      </c>
      <c r="L353" s="10">
        <f t="shared" si="16"/>
        <v>-0.13297611612642049</v>
      </c>
      <c r="M353" s="10">
        <f t="shared" si="17"/>
        <v>0.13297611612642049</v>
      </c>
      <c r="N353" s="6">
        <f>DATEDIF(A353, I353, "d")</f>
        <v>147</v>
      </c>
    </row>
    <row r="354" spans="1:14" ht="14.25">
      <c r="A354" s="11">
        <v>42563</v>
      </c>
      <c r="B354" s="6" t="s">
        <v>881</v>
      </c>
      <c r="C354" s="6" t="s">
        <v>882</v>
      </c>
      <c r="D354" s="17">
        <v>19427029476</v>
      </c>
      <c r="E354" s="12" t="s">
        <v>16</v>
      </c>
      <c r="F354" s="13" t="str">
        <f>IF(E354="BUY", "SELL", IF(E354="SELL", "BUY", ""))</f>
        <v>SELL</v>
      </c>
      <c r="G354" s="7">
        <v>59.085628999999997</v>
      </c>
      <c r="H354" s="7">
        <v>1000</v>
      </c>
      <c r="I354" s="11">
        <v>42692</v>
      </c>
      <c r="J354" s="9">
        <v>58.081508999999997</v>
      </c>
      <c r="K354" s="9">
        <f t="shared" si="15"/>
        <v>983.00568146613102</v>
      </c>
      <c r="L354" s="10">
        <f t="shared" si="16"/>
        <v>1.6994318533868978E-2</v>
      </c>
      <c r="M354" s="10">
        <f t="shared" si="17"/>
        <v>-1.6994318533868978E-2</v>
      </c>
      <c r="N354" s="6">
        <f>DATEDIF(A354, I354, "d")</f>
        <v>129</v>
      </c>
    </row>
    <row r="355" spans="1:14" ht="14.25">
      <c r="A355" s="11">
        <v>42563</v>
      </c>
      <c r="B355" s="6" t="s">
        <v>831</v>
      </c>
      <c r="C355" s="6" t="s">
        <v>832</v>
      </c>
      <c r="D355" s="17">
        <v>16103818000</v>
      </c>
      <c r="E355" s="12" t="s">
        <v>16</v>
      </c>
      <c r="F355" s="13" t="str">
        <f>IF(E355="BUY", "SELL", IF(E355="SELL", "BUY", ""))</f>
        <v>SELL</v>
      </c>
      <c r="G355" s="7">
        <v>46.16</v>
      </c>
      <c r="H355" s="7">
        <v>1000</v>
      </c>
      <c r="I355" s="11">
        <v>42676</v>
      </c>
      <c r="J355" s="9">
        <v>56.139999000000003</v>
      </c>
      <c r="K355" s="9">
        <f t="shared" si="15"/>
        <v>1216.2044844020797</v>
      </c>
      <c r="L355" s="10">
        <f t="shared" si="16"/>
        <v>-0.21620448440207973</v>
      </c>
      <c r="M355" s="10">
        <f t="shared" si="17"/>
        <v>0.21620448440207973</v>
      </c>
      <c r="N355" s="6">
        <f>DATEDIF(A355, I355, "d")</f>
        <v>113</v>
      </c>
    </row>
    <row r="356" spans="1:14" ht="14.25">
      <c r="A356" s="5">
        <v>42564</v>
      </c>
      <c r="B356" s="6" t="s">
        <v>55</v>
      </c>
      <c r="C356" s="6" t="s">
        <v>56</v>
      </c>
      <c r="D356" s="17">
        <v>2744500935588</v>
      </c>
      <c r="E356" s="6" t="s">
        <v>16</v>
      </c>
      <c r="F356" s="6" t="str">
        <f>IF(E356="BUY", "SELL", IF(E356="SELL", "BUY", ""))</f>
        <v>SELL</v>
      </c>
      <c r="G356" s="7">
        <v>22.33</v>
      </c>
      <c r="H356" s="7">
        <v>1000</v>
      </c>
      <c r="I356" s="11">
        <v>42688</v>
      </c>
      <c r="J356" s="9">
        <v>24.63</v>
      </c>
      <c r="K356" s="9">
        <f t="shared" si="15"/>
        <v>1103.0004478280341</v>
      </c>
      <c r="L356" s="10">
        <f t="shared" si="16"/>
        <v>-0.10300044782803411</v>
      </c>
      <c r="M356" s="10">
        <f t="shared" si="17"/>
        <v>0.10300044782803411</v>
      </c>
      <c r="N356" s="6">
        <f>DATEDIF(A356, I356, "d")</f>
        <v>124</v>
      </c>
    </row>
    <row r="357" spans="1:14" ht="14.25">
      <c r="A357" s="5">
        <v>42564</v>
      </c>
      <c r="B357" s="6" t="s">
        <v>883</v>
      </c>
      <c r="C357" s="6" t="s">
        <v>884</v>
      </c>
      <c r="D357" s="17">
        <v>42676807680</v>
      </c>
      <c r="E357" s="6" t="s">
        <v>19</v>
      </c>
      <c r="F357" s="6" t="str">
        <f>IF(E357="BUY", "SELL", IF(E357="SELL", "BUY", ""))</f>
        <v>BUY</v>
      </c>
      <c r="G357" s="7">
        <v>56.869999</v>
      </c>
      <c r="H357" s="7">
        <v>1000</v>
      </c>
      <c r="I357" s="11">
        <v>42769</v>
      </c>
      <c r="J357" s="9">
        <v>84.410004000000001</v>
      </c>
      <c r="K357" s="9">
        <f t="shared" si="15"/>
        <v>1484.2624491693766</v>
      </c>
      <c r="L357" s="10">
        <f t="shared" si="16"/>
        <v>0.48426244916937661</v>
      </c>
      <c r="M357" s="10">
        <f t="shared" si="17"/>
        <v>-0.48426244916937661</v>
      </c>
      <c r="N357" s="6">
        <f>DATEDIF(A357, I357, "d")</f>
        <v>205</v>
      </c>
    </row>
    <row r="358" spans="1:14" ht="14.25">
      <c r="A358" s="5">
        <v>42564</v>
      </c>
      <c r="B358" s="6" t="s">
        <v>313</v>
      </c>
      <c r="C358" s="6" t="s">
        <v>314</v>
      </c>
      <c r="D358" s="17">
        <v>20260419540</v>
      </c>
      <c r="E358" s="6" t="s">
        <v>19</v>
      </c>
      <c r="F358" s="6" t="str">
        <f>IF(E358="BUY", "SELL", IF(E358="SELL", "BUY", ""))</f>
        <v>BUY</v>
      </c>
      <c r="G358" s="7">
        <v>85.83</v>
      </c>
      <c r="H358" s="7">
        <v>1000</v>
      </c>
      <c r="I358" s="11">
        <v>42895</v>
      </c>
      <c r="J358" s="9">
        <v>106.42</v>
      </c>
      <c r="K358" s="9">
        <f t="shared" si="15"/>
        <v>1239.8928113713155</v>
      </c>
      <c r="L358" s="10">
        <f t="shared" si="16"/>
        <v>0.23989281137131546</v>
      </c>
      <c r="M358" s="10">
        <f t="shared" si="17"/>
        <v>-0.23989281137131546</v>
      </c>
      <c r="N358" s="6">
        <f>DATEDIF(A358, I358, "d")</f>
        <v>331</v>
      </c>
    </row>
    <row r="359" spans="1:14" ht="14.25">
      <c r="A359" s="5">
        <v>42564</v>
      </c>
      <c r="B359" s="6" t="s">
        <v>887</v>
      </c>
      <c r="C359" s="6" t="s">
        <v>888</v>
      </c>
      <c r="D359" s="17">
        <v>26809155760</v>
      </c>
      <c r="E359" s="6" t="s">
        <v>16</v>
      </c>
      <c r="F359" s="6" t="str">
        <f>IF(E359="BUY", "SELL", IF(E359="SELL", "BUY", ""))</f>
        <v>SELL</v>
      </c>
      <c r="G359" s="7">
        <v>77.260000000000005</v>
      </c>
      <c r="H359" s="7">
        <v>1000</v>
      </c>
      <c r="I359" s="5">
        <v>42719</v>
      </c>
      <c r="J359" s="9">
        <v>85.86</v>
      </c>
      <c r="K359" s="9">
        <f t="shared" si="15"/>
        <v>1111.3124514625938</v>
      </c>
      <c r="L359" s="10">
        <f t="shared" si="16"/>
        <v>-0.1113124514625938</v>
      </c>
      <c r="M359" s="10">
        <f t="shared" si="17"/>
        <v>0.1113124514625938</v>
      </c>
      <c r="N359" s="6">
        <f>DATEDIF(A359, I359, "d")</f>
        <v>155</v>
      </c>
    </row>
    <row r="360" spans="1:14" ht="14.25">
      <c r="A360" s="5">
        <v>42564</v>
      </c>
      <c r="B360" s="6" t="s">
        <v>125</v>
      </c>
      <c r="C360" s="6" t="s">
        <v>126</v>
      </c>
      <c r="D360" s="17">
        <v>1620437216470</v>
      </c>
      <c r="E360" s="6" t="s">
        <v>16</v>
      </c>
      <c r="F360" s="6" t="str">
        <f>IF(E360="BUY", "SELL", IF(E360="SELL", "BUY", ""))</f>
        <v>SELL</v>
      </c>
      <c r="G360" s="7">
        <v>36.473998999999999</v>
      </c>
      <c r="H360" s="7">
        <v>1000</v>
      </c>
      <c r="I360" s="11">
        <v>42685</v>
      </c>
      <c r="J360" s="9">
        <v>38.587502000000001</v>
      </c>
      <c r="K360" s="9">
        <f t="shared" si="15"/>
        <v>1057.9454695932848</v>
      </c>
      <c r="L360" s="10">
        <f t="shared" si="16"/>
        <v>-5.7945469593284768E-2</v>
      </c>
      <c r="M360" s="10">
        <f t="shared" si="17"/>
        <v>5.7945469593284768E-2</v>
      </c>
      <c r="N360" s="6">
        <f>DATEDIF(A360, I360, "d")</f>
        <v>121</v>
      </c>
    </row>
    <row r="361" spans="1:14" ht="14.25">
      <c r="A361" s="5">
        <v>42564</v>
      </c>
      <c r="B361" s="6" t="s">
        <v>889</v>
      </c>
      <c r="C361" s="6" t="s">
        <v>890</v>
      </c>
      <c r="D361" s="17">
        <v>17237836003</v>
      </c>
      <c r="E361" s="6" t="s">
        <v>16</v>
      </c>
      <c r="F361" s="6" t="str">
        <f>IF(E361="BUY", "SELL", IF(E361="SELL", "BUY", ""))</f>
        <v>SELL</v>
      </c>
      <c r="G361" s="7">
        <v>25.898793999999999</v>
      </c>
      <c r="H361" s="7">
        <v>1000</v>
      </c>
      <c r="I361" s="5">
        <v>43196</v>
      </c>
      <c r="J361" s="9">
        <v>23.879463000000001</v>
      </c>
      <c r="K361" s="9">
        <f t="shared" si="15"/>
        <v>922.02992154769845</v>
      </c>
      <c r="L361" s="10">
        <f t="shared" si="16"/>
        <v>7.7970078452301556E-2</v>
      </c>
      <c r="M361" s="10">
        <f t="shared" si="17"/>
        <v>-7.7970078452301556E-2</v>
      </c>
      <c r="N361" s="6">
        <f>DATEDIF(A361, I361, "d")</f>
        <v>632</v>
      </c>
    </row>
    <row r="362" spans="1:14" ht="14.25">
      <c r="A362" s="5">
        <v>42564</v>
      </c>
      <c r="B362" s="6" t="s">
        <v>335</v>
      </c>
      <c r="C362" s="6" t="s">
        <v>336</v>
      </c>
      <c r="D362" s="17">
        <v>38837002821</v>
      </c>
      <c r="E362" s="6" t="s">
        <v>16</v>
      </c>
      <c r="F362" s="6" t="str">
        <f>IF(E362="BUY", "SELL", IF(E362="SELL", "BUY", ""))</f>
        <v>SELL</v>
      </c>
      <c r="G362" s="7">
        <v>13.946975999999999</v>
      </c>
      <c r="H362" s="7">
        <v>1000</v>
      </c>
      <c r="I362" s="5">
        <v>42747</v>
      </c>
      <c r="J362" s="9">
        <v>15.500897999999999</v>
      </c>
      <c r="K362" s="9">
        <f t="shared" si="15"/>
        <v>1111.4164102669997</v>
      </c>
      <c r="L362" s="10">
        <f t="shared" si="16"/>
        <v>-0.11141641026699972</v>
      </c>
      <c r="M362" s="10">
        <f t="shared" si="17"/>
        <v>0.11141641026699972</v>
      </c>
      <c r="N362" s="6">
        <f>DATEDIF(A362, I362, "d")</f>
        <v>183</v>
      </c>
    </row>
    <row r="363" spans="1:14" ht="14.25">
      <c r="A363" s="5">
        <v>42564</v>
      </c>
      <c r="B363" s="6" t="s">
        <v>323</v>
      </c>
      <c r="C363" s="6" t="s">
        <v>324</v>
      </c>
      <c r="D363" s="17">
        <v>13325726700</v>
      </c>
      <c r="E363" s="6" t="s">
        <v>19</v>
      </c>
      <c r="F363" s="6" t="str">
        <f>IF(E363="BUY", "SELL", IF(E363="SELL", "BUY", ""))</f>
        <v>BUY</v>
      </c>
      <c r="G363" s="7">
        <v>21.094190999999999</v>
      </c>
      <c r="H363" s="7">
        <v>1000</v>
      </c>
      <c r="I363" s="5">
        <v>42565</v>
      </c>
      <c r="J363" s="9">
        <v>20.641618999999999</v>
      </c>
      <c r="K363" s="9">
        <f t="shared" si="15"/>
        <v>978.54518336351464</v>
      </c>
      <c r="L363" s="10">
        <f t="shared" si="16"/>
        <v>-2.1454816636485362E-2</v>
      </c>
      <c r="M363" s="10">
        <f t="shared" si="17"/>
        <v>2.1454816636485362E-2</v>
      </c>
      <c r="N363" s="6">
        <f>DATEDIF(A363, I363, "d")</f>
        <v>1</v>
      </c>
    </row>
    <row r="364" spans="1:14" ht="14.25">
      <c r="A364" s="5">
        <v>42565</v>
      </c>
      <c r="B364" s="6" t="s">
        <v>177</v>
      </c>
      <c r="C364" s="6" t="s">
        <v>177</v>
      </c>
      <c r="D364" s="17">
        <v>61935406606</v>
      </c>
      <c r="E364" s="6" t="s">
        <v>16</v>
      </c>
      <c r="F364" s="6" t="str">
        <f>IF(E364="BUY", "SELL", IF(E364="SELL", "BUY", ""))</f>
        <v>SELL</v>
      </c>
      <c r="G364" s="7">
        <v>8.7806029999999993</v>
      </c>
      <c r="H364" s="7">
        <v>1000</v>
      </c>
      <c r="I364" s="11">
        <v>42622</v>
      </c>
      <c r="J364" s="9">
        <v>8.4841580000000008</v>
      </c>
      <c r="K364" s="9">
        <f t="shared" si="15"/>
        <v>966.23865126347266</v>
      </c>
      <c r="L364" s="10">
        <f t="shared" si="16"/>
        <v>3.3761348736527336E-2</v>
      </c>
      <c r="M364" s="10">
        <f t="shared" si="17"/>
        <v>-3.3761348736527336E-2</v>
      </c>
      <c r="N364" s="6">
        <f>DATEDIF(A364, I364, "d")</f>
        <v>57</v>
      </c>
    </row>
    <row r="365" spans="1:14" ht="14.25">
      <c r="A365" s="5">
        <v>42565</v>
      </c>
      <c r="B365" s="6" t="s">
        <v>893</v>
      </c>
      <c r="C365" s="6" t="s">
        <v>894</v>
      </c>
      <c r="D365" s="17">
        <v>40678810184</v>
      </c>
      <c r="E365" s="6" t="s">
        <v>16</v>
      </c>
      <c r="F365" s="6" t="str">
        <f>IF(E365="BUY", "SELL", IF(E365="SELL", "BUY", ""))</f>
        <v>SELL</v>
      </c>
      <c r="G365" s="7">
        <v>33.908562000000003</v>
      </c>
      <c r="H365" s="7">
        <v>1000</v>
      </c>
      <c r="I365" s="5">
        <v>43377</v>
      </c>
      <c r="J365" s="9">
        <v>32.406821999999998</v>
      </c>
      <c r="K365" s="9">
        <f t="shared" si="15"/>
        <v>955.71207059739049</v>
      </c>
      <c r="L365" s="10">
        <f t="shared" si="16"/>
        <v>4.4287929402609505E-2</v>
      </c>
      <c r="M365" s="10">
        <f t="shared" si="17"/>
        <v>-4.4287929402609505E-2</v>
      </c>
      <c r="N365" s="6">
        <f>DATEDIF(A365, I365, "d")</f>
        <v>812</v>
      </c>
    </row>
    <row r="366" spans="1:14" ht="14.25">
      <c r="A366" s="5">
        <v>42565</v>
      </c>
      <c r="B366" s="6" t="s">
        <v>895</v>
      </c>
      <c r="C366" s="6" t="s">
        <v>896</v>
      </c>
      <c r="D366" s="17">
        <v>51866813940</v>
      </c>
      <c r="E366" s="6" t="s">
        <v>19</v>
      </c>
      <c r="F366" s="6" t="str">
        <f>IF(E366="BUY", "SELL", IF(E366="SELL", "BUY", ""))</f>
        <v>BUY</v>
      </c>
      <c r="G366" s="7">
        <v>20.833113000000001</v>
      </c>
      <c r="H366" s="7">
        <v>1000</v>
      </c>
      <c r="I366" s="5">
        <v>42968</v>
      </c>
      <c r="J366" s="9">
        <v>39.648254000000001</v>
      </c>
      <c r="K366" s="9">
        <f t="shared" si="15"/>
        <v>1903.1363195697159</v>
      </c>
      <c r="L366" s="10">
        <f t="shared" si="16"/>
        <v>0.90313631956971585</v>
      </c>
      <c r="M366" s="10">
        <f t="shared" si="17"/>
        <v>-0.90313631956971585</v>
      </c>
      <c r="N366" s="6">
        <f>DATEDIF(A366, I366, "d")</f>
        <v>403</v>
      </c>
    </row>
    <row r="367" spans="1:14" ht="14.25">
      <c r="A367" s="5">
        <v>42565</v>
      </c>
      <c r="B367" s="6" t="s">
        <v>897</v>
      </c>
      <c r="C367" s="6" t="s">
        <v>898</v>
      </c>
      <c r="D367" s="17">
        <v>10692351145</v>
      </c>
      <c r="E367" s="6" t="s">
        <v>19</v>
      </c>
      <c r="F367" s="6" t="str">
        <f>IF(E367="BUY", "SELL", IF(E367="SELL", "BUY", ""))</f>
        <v>BUY</v>
      </c>
      <c r="G367" s="7">
        <v>17.102757</v>
      </c>
      <c r="H367" s="7">
        <v>1000</v>
      </c>
      <c r="I367" s="11">
        <v>44641</v>
      </c>
      <c r="J367" s="9">
        <v>9.6387199999999993</v>
      </c>
      <c r="K367" s="9">
        <f t="shared" si="15"/>
        <v>563.57697182974653</v>
      </c>
      <c r="L367" s="10">
        <f t="shared" si="16"/>
        <v>-0.43642302817025347</v>
      </c>
      <c r="M367" s="10">
        <f t="shared" si="17"/>
        <v>0.43642302817025347</v>
      </c>
      <c r="N367" s="6">
        <f>DATEDIF(A367, I367, "d")</f>
        <v>2076</v>
      </c>
    </row>
    <row r="368" spans="1:14" ht="14.25">
      <c r="A368" s="5">
        <v>42565</v>
      </c>
      <c r="B368" s="6" t="s">
        <v>899</v>
      </c>
      <c r="C368" s="6" t="s">
        <v>900</v>
      </c>
      <c r="D368" s="17">
        <v>25369109606</v>
      </c>
      <c r="E368" s="6" t="s">
        <v>19</v>
      </c>
      <c r="F368" s="6" t="str">
        <f>IF(E368="BUY", "SELL", IF(E368="SELL", "BUY", ""))</f>
        <v>BUY</v>
      </c>
      <c r="G368" s="7">
        <v>65.758308</v>
      </c>
      <c r="H368" s="7">
        <v>1000</v>
      </c>
      <c r="I368" s="5">
        <v>42766</v>
      </c>
      <c r="J368" s="9">
        <v>86.730727999999999</v>
      </c>
      <c r="K368" s="9">
        <f t="shared" si="15"/>
        <v>1318.9318678941677</v>
      </c>
      <c r="L368" s="10">
        <f t="shared" si="16"/>
        <v>0.31893186789416766</v>
      </c>
      <c r="M368" s="10">
        <f t="shared" si="17"/>
        <v>-0.31893186789416766</v>
      </c>
      <c r="N368" s="6">
        <f>DATEDIF(A368, I368, "d")</f>
        <v>201</v>
      </c>
    </row>
    <row r="369" spans="1:14" ht="14.25">
      <c r="A369" s="5">
        <v>42565</v>
      </c>
      <c r="B369" s="6" t="s">
        <v>323</v>
      </c>
      <c r="C369" s="6" t="s">
        <v>324</v>
      </c>
      <c r="D369" s="17">
        <v>13325726700</v>
      </c>
      <c r="E369" s="6" t="s">
        <v>16</v>
      </c>
      <c r="F369" s="6" t="str">
        <f>IF(E369="BUY", "SELL", IF(E369="SELL", "BUY", ""))</f>
        <v>SELL</v>
      </c>
      <c r="G369" s="7">
        <v>20.641618999999999</v>
      </c>
      <c r="H369" s="7">
        <v>1000</v>
      </c>
      <c r="I369" s="5">
        <v>42961</v>
      </c>
      <c r="J369" s="9">
        <v>24.498175</v>
      </c>
      <c r="K369" s="9">
        <f t="shared" si="15"/>
        <v>1186.8339881673041</v>
      </c>
      <c r="L369" s="10">
        <f t="shared" si="16"/>
        <v>-0.18683398816730415</v>
      </c>
      <c r="M369" s="10">
        <f t="shared" si="17"/>
        <v>0.18683398816730415</v>
      </c>
      <c r="N369" s="6">
        <f>DATEDIF(A369, I369, "d")</f>
        <v>396</v>
      </c>
    </row>
    <row r="370" spans="1:14" ht="14.25">
      <c r="A370" s="11">
        <v>42565</v>
      </c>
      <c r="B370" s="6" t="s">
        <v>901</v>
      </c>
      <c r="C370" s="6" t="s">
        <v>902</v>
      </c>
      <c r="D370" s="17">
        <v>24645282708</v>
      </c>
      <c r="E370" s="12" t="s">
        <v>16</v>
      </c>
      <c r="F370" s="13" t="str">
        <f>IF(E370="BUY", "SELL", IF(E370="SELL", "BUY", ""))</f>
        <v>SELL</v>
      </c>
      <c r="G370" s="7">
        <v>19.594933000000001</v>
      </c>
      <c r="H370" s="7">
        <v>1000</v>
      </c>
      <c r="I370" s="11">
        <v>43313</v>
      </c>
      <c r="J370" s="9">
        <v>17.639341000000002</v>
      </c>
      <c r="K370" s="9">
        <f t="shared" si="15"/>
        <v>900.19909738910565</v>
      </c>
      <c r="L370" s="10">
        <f t="shared" si="16"/>
        <v>9.980090261089436E-2</v>
      </c>
      <c r="M370" s="10">
        <f t="shared" si="17"/>
        <v>-9.980090261089436E-2</v>
      </c>
      <c r="N370" s="6">
        <f>DATEDIF(A370, I370, "d")</f>
        <v>748</v>
      </c>
    </row>
    <row r="371" spans="1:14" ht="14.25">
      <c r="A371" s="5">
        <v>42566</v>
      </c>
      <c r="B371" s="6" t="s">
        <v>155</v>
      </c>
      <c r="C371" s="6" t="s">
        <v>156</v>
      </c>
      <c r="D371" s="17">
        <v>13294773669</v>
      </c>
      <c r="E371" s="6" t="s">
        <v>16</v>
      </c>
      <c r="F371" s="6" t="str">
        <f>IF(E371="BUY", "SELL", IF(E371="SELL", "BUY", ""))</f>
        <v>SELL</v>
      </c>
      <c r="G371" s="7">
        <v>126.57334899999999</v>
      </c>
      <c r="H371" s="7">
        <v>1000</v>
      </c>
      <c r="I371" s="11">
        <v>42977</v>
      </c>
      <c r="J371" s="9">
        <v>168.506866</v>
      </c>
      <c r="K371" s="9">
        <f t="shared" si="15"/>
        <v>1331.2981550326208</v>
      </c>
      <c r="L371" s="10">
        <f t="shared" si="16"/>
        <v>-0.33129815503262078</v>
      </c>
      <c r="M371" s="10">
        <f t="shared" si="17"/>
        <v>0.33129815503262078</v>
      </c>
      <c r="N371" s="6">
        <f>DATEDIF(A371, I371, "d")</f>
        <v>411</v>
      </c>
    </row>
    <row r="372" spans="1:14" ht="14.25">
      <c r="A372" s="5">
        <v>42566</v>
      </c>
      <c r="B372" s="6" t="s">
        <v>367</v>
      </c>
      <c r="C372" s="6" t="s">
        <v>368</v>
      </c>
      <c r="D372" s="17">
        <v>46040772280</v>
      </c>
      <c r="E372" s="6" t="s">
        <v>16</v>
      </c>
      <c r="F372" s="6" t="str">
        <f>IF(E372="BUY", "SELL", IF(E372="SELL", "BUY", ""))</f>
        <v>SELL</v>
      </c>
      <c r="G372" s="7">
        <v>26.058786000000001</v>
      </c>
      <c r="H372" s="7">
        <v>1000</v>
      </c>
      <c r="I372" s="11">
        <v>42584</v>
      </c>
      <c r="J372" s="9">
        <v>25.347403</v>
      </c>
      <c r="K372" s="9">
        <f t="shared" si="15"/>
        <v>972.70083878811533</v>
      </c>
      <c r="L372" s="10">
        <f t="shared" si="16"/>
        <v>2.7299161211884665E-2</v>
      </c>
      <c r="M372" s="10">
        <f t="shared" si="17"/>
        <v>-2.7299161211884665E-2</v>
      </c>
      <c r="N372" s="6">
        <f>DATEDIF(A372, I372, "d")</f>
        <v>18</v>
      </c>
    </row>
    <row r="373" spans="1:14" ht="14.25">
      <c r="A373" s="5">
        <v>42566</v>
      </c>
      <c r="B373" s="6" t="s">
        <v>70</v>
      </c>
      <c r="C373" s="6" t="s">
        <v>71</v>
      </c>
      <c r="D373" s="17">
        <v>108022328640</v>
      </c>
      <c r="E373" s="6" t="s">
        <v>16</v>
      </c>
      <c r="F373" s="6" t="str">
        <f>IF(E373="BUY", "SELL", IF(E373="SELL", "BUY", ""))</f>
        <v>SELL</v>
      </c>
      <c r="G373" s="7">
        <v>141.14756800000001</v>
      </c>
      <c r="H373" s="7">
        <v>1000</v>
      </c>
      <c r="I373" s="11">
        <v>42933</v>
      </c>
      <c r="J373" s="9">
        <v>202.808044</v>
      </c>
      <c r="K373" s="9">
        <f t="shared" si="15"/>
        <v>1436.8511400777375</v>
      </c>
      <c r="L373" s="10">
        <f t="shared" si="16"/>
        <v>-0.43685114007773745</v>
      </c>
      <c r="M373" s="10">
        <f t="shared" si="17"/>
        <v>0.43685114007773745</v>
      </c>
      <c r="N373" s="6">
        <f>DATEDIF(A373, I373, "d")</f>
        <v>367</v>
      </c>
    </row>
    <row r="374" spans="1:14" ht="14.25">
      <c r="A374" s="5">
        <v>42566</v>
      </c>
      <c r="B374" s="6" t="s">
        <v>137</v>
      </c>
      <c r="C374" s="6" t="s">
        <v>138</v>
      </c>
      <c r="D374" s="17">
        <v>111464472000</v>
      </c>
      <c r="E374" s="6" t="s">
        <v>16</v>
      </c>
      <c r="F374" s="6" t="str">
        <f>IF(E374="BUY", "SELL", IF(E374="SELL", "BUY", ""))</f>
        <v>SELL</v>
      </c>
      <c r="G374" s="7">
        <v>49.73</v>
      </c>
      <c r="H374" s="7">
        <v>1000</v>
      </c>
      <c r="I374" s="5">
        <v>42654</v>
      </c>
      <c r="J374" s="9">
        <v>46</v>
      </c>
      <c r="K374" s="9">
        <f t="shared" si="15"/>
        <v>924.99497285340851</v>
      </c>
      <c r="L374" s="10">
        <f t="shared" si="16"/>
        <v>7.5005027146591491E-2</v>
      </c>
      <c r="M374" s="10">
        <f t="shared" si="17"/>
        <v>-7.5005027146591491E-2</v>
      </c>
      <c r="N374" s="6">
        <f>DATEDIF(A374, I374, "d")</f>
        <v>88</v>
      </c>
    </row>
    <row r="375" spans="1:14" ht="14.25">
      <c r="A375" s="5">
        <v>42569</v>
      </c>
      <c r="B375" s="6" t="s">
        <v>540</v>
      </c>
      <c r="C375" s="6" t="s">
        <v>541</v>
      </c>
      <c r="D375" s="17">
        <v>11175022989</v>
      </c>
      <c r="E375" s="6" t="s">
        <v>16</v>
      </c>
      <c r="F375" s="6" t="str">
        <f>IF(E375="BUY", "SELL", IF(E375="SELL", "BUY", ""))</f>
        <v>SELL</v>
      </c>
      <c r="G375" s="7">
        <v>73.580001999999993</v>
      </c>
      <c r="H375" s="7">
        <v>1000</v>
      </c>
      <c r="I375" s="11">
        <v>42692</v>
      </c>
      <c r="J375" s="9">
        <v>77.940002000000007</v>
      </c>
      <c r="K375" s="9">
        <f t="shared" si="15"/>
        <v>1059.2552307894748</v>
      </c>
      <c r="L375" s="10">
        <f t="shared" si="16"/>
        <v>-5.9255230789474811E-2</v>
      </c>
      <c r="M375" s="10">
        <f t="shared" si="17"/>
        <v>5.9255230789474811E-2</v>
      </c>
      <c r="N375" s="6">
        <f>DATEDIF(A375, I375, "d")</f>
        <v>123</v>
      </c>
    </row>
    <row r="376" spans="1:14" ht="14.25">
      <c r="A376" s="5">
        <v>42569</v>
      </c>
      <c r="B376" s="6" t="s">
        <v>349</v>
      </c>
      <c r="C376" s="6" t="s">
        <v>350</v>
      </c>
      <c r="D376" s="17">
        <v>26695412156</v>
      </c>
      <c r="E376" s="6" t="s">
        <v>16</v>
      </c>
      <c r="F376" s="6" t="str">
        <f>IF(E376="BUY", "SELL", IF(E376="SELL", "BUY", ""))</f>
        <v>SELL</v>
      </c>
      <c r="G376" s="7">
        <v>36.600181999999997</v>
      </c>
      <c r="H376" s="7">
        <v>1000</v>
      </c>
      <c r="I376" s="5">
        <v>43689</v>
      </c>
      <c r="J376" s="9">
        <v>57.706600000000002</v>
      </c>
      <c r="K376" s="9">
        <f t="shared" si="15"/>
        <v>1576.6752198117488</v>
      </c>
      <c r="L376" s="10">
        <f t="shared" si="16"/>
        <v>-0.57667521981174874</v>
      </c>
      <c r="M376" s="10">
        <f t="shared" si="17"/>
        <v>0.57667521981174874</v>
      </c>
      <c r="N376" s="6">
        <f>DATEDIF(A376, I376, "d")</f>
        <v>1120</v>
      </c>
    </row>
    <row r="377" spans="1:14" ht="14.25">
      <c r="A377" s="5">
        <v>42569</v>
      </c>
      <c r="B377" s="6" t="s">
        <v>903</v>
      </c>
      <c r="C377" s="6" t="s">
        <v>904</v>
      </c>
      <c r="D377" s="17">
        <v>10812732000</v>
      </c>
      <c r="E377" s="6" t="s">
        <v>16</v>
      </c>
      <c r="F377" s="6" t="str">
        <f>IF(E377="BUY", "SELL", IF(E377="SELL", "BUY", ""))</f>
        <v>SELL</v>
      </c>
      <c r="G377" s="7">
        <v>49.900002000000001</v>
      </c>
      <c r="H377" s="7">
        <v>1000</v>
      </c>
      <c r="I377" s="11">
        <v>42584</v>
      </c>
      <c r="J377" s="9">
        <v>48.41</v>
      </c>
      <c r="K377" s="9">
        <f t="shared" si="15"/>
        <v>970.14024167774573</v>
      </c>
      <c r="L377" s="10">
        <f t="shared" si="16"/>
        <v>2.9859758322254265E-2</v>
      </c>
      <c r="M377" s="10">
        <f t="shared" si="17"/>
        <v>-2.9859758322254265E-2</v>
      </c>
      <c r="N377" s="6">
        <f>DATEDIF(A377, I377, "d")</f>
        <v>15</v>
      </c>
    </row>
    <row r="378" spans="1:14" ht="14.25">
      <c r="A378" s="5">
        <v>42569</v>
      </c>
      <c r="B378" s="6" t="s">
        <v>339</v>
      </c>
      <c r="C378" s="6" t="s">
        <v>340</v>
      </c>
      <c r="D378" s="17">
        <v>34406482717</v>
      </c>
      <c r="E378" s="6" t="s">
        <v>16</v>
      </c>
      <c r="F378" s="6" t="str">
        <f>IF(E378="BUY", "SELL", IF(E378="SELL", "BUY", ""))</f>
        <v>SELL</v>
      </c>
      <c r="G378" s="7">
        <v>9.27</v>
      </c>
      <c r="H378" s="7">
        <v>1000</v>
      </c>
      <c r="I378" s="5">
        <v>43067</v>
      </c>
      <c r="J378" s="9">
        <v>42.549999</v>
      </c>
      <c r="K378" s="9">
        <f t="shared" si="15"/>
        <v>4590.0754045307449</v>
      </c>
      <c r="L378" s="10">
        <f t="shared" si="16"/>
        <v>-3.590075404530745</v>
      </c>
      <c r="M378" s="10">
        <f t="shared" si="17"/>
        <v>3.590075404530745</v>
      </c>
      <c r="N378" s="6">
        <f>DATEDIF(A378, I378, "d")</f>
        <v>498</v>
      </c>
    </row>
    <row r="379" spans="1:14" ht="14.25">
      <c r="A379" s="5">
        <v>42570</v>
      </c>
      <c r="B379" s="6" t="s">
        <v>905</v>
      </c>
      <c r="C379" s="6" t="s">
        <v>906</v>
      </c>
      <c r="D379" s="17">
        <v>17180649405</v>
      </c>
      <c r="E379" s="6" t="s">
        <v>19</v>
      </c>
      <c r="F379" s="6" t="str">
        <f>IF(E379="BUY", "SELL", IF(E379="SELL", "BUY", ""))</f>
        <v>BUY</v>
      </c>
      <c r="G379" s="7">
        <v>116.589996</v>
      </c>
      <c r="H379" s="7">
        <v>1000</v>
      </c>
      <c r="I379" s="11">
        <v>43262</v>
      </c>
      <c r="J379" s="9">
        <v>418.209991</v>
      </c>
      <c r="K379" s="9">
        <f t="shared" si="15"/>
        <v>3587.0143695690667</v>
      </c>
      <c r="L379" s="10">
        <f t="shared" si="16"/>
        <v>2.5870143695690668</v>
      </c>
      <c r="M379" s="10">
        <f t="shared" si="17"/>
        <v>-2.5870143695690668</v>
      </c>
      <c r="N379" s="6">
        <f>DATEDIF(A379, I379, "d")</f>
        <v>692</v>
      </c>
    </row>
    <row r="380" spans="1:14" ht="14.25">
      <c r="A380" s="5">
        <v>42570</v>
      </c>
      <c r="B380" s="6" t="s">
        <v>907</v>
      </c>
      <c r="C380" s="6" t="s">
        <v>908</v>
      </c>
      <c r="D380" s="17">
        <v>26781985920</v>
      </c>
      <c r="E380" s="6" t="s">
        <v>19</v>
      </c>
      <c r="F380" s="6" t="str">
        <f>IF(E380="BUY", "SELL", IF(E380="SELL", "BUY", ""))</f>
        <v>BUY</v>
      </c>
      <c r="G380" s="7">
        <v>41.911513999999997</v>
      </c>
      <c r="H380" s="7">
        <v>1000</v>
      </c>
      <c r="I380" s="11">
        <v>43305</v>
      </c>
      <c r="J380" s="9">
        <v>63.493999000000002</v>
      </c>
      <c r="K380" s="9">
        <f t="shared" si="15"/>
        <v>1514.9535996241989</v>
      </c>
      <c r="L380" s="10">
        <f t="shared" si="16"/>
        <v>0.51495359962419884</v>
      </c>
      <c r="M380" s="10">
        <f t="shared" si="17"/>
        <v>-0.51495359962419884</v>
      </c>
      <c r="N380" s="6">
        <f>DATEDIF(A380, I380, "d")</f>
        <v>735</v>
      </c>
    </row>
    <row r="381" spans="1:14" ht="14.25">
      <c r="A381" s="5">
        <v>42570</v>
      </c>
      <c r="B381" s="6" t="s">
        <v>739</v>
      </c>
      <c r="C381" s="6" t="s">
        <v>740</v>
      </c>
      <c r="D381" s="17">
        <v>10096926000</v>
      </c>
      <c r="E381" s="6" t="s">
        <v>19</v>
      </c>
      <c r="F381" s="6" t="str">
        <f>IF(E381="BUY", "SELL", IF(E381="SELL", "BUY", ""))</f>
        <v>BUY</v>
      </c>
      <c r="G381" s="7">
        <v>27.469999000000001</v>
      </c>
      <c r="H381" s="7">
        <v>1000</v>
      </c>
      <c r="I381" s="5">
        <v>42964</v>
      </c>
      <c r="J381" s="9">
        <v>27.059999000000001</v>
      </c>
      <c r="K381" s="9">
        <f t="shared" si="15"/>
        <v>985.07462632233808</v>
      </c>
      <c r="L381" s="10">
        <f t="shared" si="16"/>
        <v>-1.4925373677661924E-2</v>
      </c>
      <c r="M381" s="10">
        <f t="shared" si="17"/>
        <v>1.4925373677661924E-2</v>
      </c>
      <c r="N381" s="6">
        <f>DATEDIF(A381, I381, "d")</f>
        <v>394</v>
      </c>
    </row>
    <row r="382" spans="1:14" ht="14.25">
      <c r="A382" s="5">
        <v>42570</v>
      </c>
      <c r="B382" s="6" t="s">
        <v>76</v>
      </c>
      <c r="C382" s="6" t="s">
        <v>77</v>
      </c>
      <c r="D382" s="17">
        <v>179830167494</v>
      </c>
      <c r="E382" s="6" t="s">
        <v>19</v>
      </c>
      <c r="F382" s="6" t="str">
        <f>IF(E382="BUY", "SELL", IF(E382="SELL", "BUY", ""))</f>
        <v>BUY</v>
      </c>
      <c r="G382" s="7">
        <v>85.839995999999999</v>
      </c>
      <c r="H382" s="7">
        <v>1000</v>
      </c>
      <c r="I382" s="5">
        <v>42628</v>
      </c>
      <c r="J382" s="9">
        <v>97.339995999999999</v>
      </c>
      <c r="K382" s="9">
        <f t="shared" si="15"/>
        <v>1133.9701833164113</v>
      </c>
      <c r="L382" s="10">
        <f t="shared" si="16"/>
        <v>0.13397018331641131</v>
      </c>
      <c r="M382" s="10">
        <f t="shared" si="17"/>
        <v>-0.13397018331641131</v>
      </c>
      <c r="N382" s="6">
        <f>DATEDIF(A382, I382, "d")</f>
        <v>58</v>
      </c>
    </row>
    <row r="383" spans="1:14" ht="14.25">
      <c r="A383" s="5">
        <v>42571</v>
      </c>
      <c r="B383" s="6" t="s">
        <v>911</v>
      </c>
      <c r="C383" s="6" t="s">
        <v>912</v>
      </c>
      <c r="D383" s="17">
        <v>49384782080</v>
      </c>
      <c r="E383" s="6" t="s">
        <v>16</v>
      </c>
      <c r="F383" s="6" t="str">
        <f>IF(E383="BUY", "SELL", IF(E383="SELL", "BUY", ""))</f>
        <v>SELL</v>
      </c>
      <c r="G383" s="7">
        <v>98.41</v>
      </c>
      <c r="H383" s="7">
        <v>1000</v>
      </c>
      <c r="I383" s="11">
        <v>44727</v>
      </c>
      <c r="J383" s="9">
        <v>350.25</v>
      </c>
      <c r="K383" s="9">
        <f t="shared" si="15"/>
        <v>3559.0895234224163</v>
      </c>
      <c r="L383" s="10">
        <f t="shared" si="16"/>
        <v>-2.5590895234224162</v>
      </c>
      <c r="M383" s="10">
        <f t="shared" si="17"/>
        <v>2.5590895234224162</v>
      </c>
      <c r="N383" s="6">
        <f>DATEDIF(A383, I383, "d")</f>
        <v>2156</v>
      </c>
    </row>
    <row r="384" spans="1:14" ht="14.25">
      <c r="A384" s="5">
        <v>42571</v>
      </c>
      <c r="B384" s="6" t="s">
        <v>913</v>
      </c>
      <c r="C384" s="6" t="s">
        <v>914</v>
      </c>
      <c r="D384" s="17">
        <v>71654251226</v>
      </c>
      <c r="E384" s="6" t="s">
        <v>16</v>
      </c>
      <c r="F384" s="6" t="str">
        <f>IF(E384="BUY", "SELL", IF(E384="SELL", "BUY", ""))</f>
        <v>SELL</v>
      </c>
      <c r="G384" s="7">
        <v>96.895034999999993</v>
      </c>
      <c r="H384" s="7">
        <v>1000</v>
      </c>
      <c r="I384" s="5">
        <v>42664</v>
      </c>
      <c r="J384" s="9">
        <v>96.437736999999998</v>
      </c>
      <c r="K384" s="9">
        <f t="shared" si="15"/>
        <v>995.28048057364344</v>
      </c>
      <c r="L384" s="10">
        <f t="shared" si="16"/>
        <v>4.7195194263565552E-3</v>
      </c>
      <c r="M384" s="10">
        <f t="shared" si="17"/>
        <v>-4.7195194263565552E-3</v>
      </c>
      <c r="N384" s="6">
        <f>DATEDIF(A384, I384, "d")</f>
        <v>93</v>
      </c>
    </row>
    <row r="385" spans="1:14" ht="14.25">
      <c r="A385" s="5">
        <v>42571</v>
      </c>
      <c r="B385" s="6" t="s">
        <v>135</v>
      </c>
      <c r="C385" s="6" t="s">
        <v>136</v>
      </c>
      <c r="D385" s="17">
        <v>2353183809372</v>
      </c>
      <c r="E385" s="6" t="s">
        <v>16</v>
      </c>
      <c r="F385" s="6" t="str">
        <f>IF(E385="BUY", "SELL", IF(E385="SELL", "BUY", ""))</f>
        <v>SELL</v>
      </c>
      <c r="G385" s="7">
        <v>50.49</v>
      </c>
      <c r="H385" s="7">
        <v>1000</v>
      </c>
      <c r="I385" s="5">
        <v>43545</v>
      </c>
      <c r="J385" s="9">
        <v>114.88</v>
      </c>
      <c r="K385" s="9">
        <f t="shared" si="15"/>
        <v>2275.3020400079222</v>
      </c>
      <c r="L385" s="10">
        <f t="shared" si="16"/>
        <v>-1.2753020400079222</v>
      </c>
      <c r="M385" s="10">
        <f t="shared" si="17"/>
        <v>1.2753020400079222</v>
      </c>
      <c r="N385" s="6">
        <f>DATEDIF(A385, I385, "d")</f>
        <v>974</v>
      </c>
    </row>
    <row r="386" spans="1:14" ht="14.25">
      <c r="A386" s="5">
        <v>42573</v>
      </c>
      <c r="B386" s="6" t="s">
        <v>513</v>
      </c>
      <c r="C386" s="6" t="s">
        <v>514</v>
      </c>
      <c r="D386" s="17">
        <v>94648919214</v>
      </c>
      <c r="E386" s="6" t="s">
        <v>16</v>
      </c>
      <c r="F386" s="6" t="str">
        <f>IF(E386="BUY", "SELL", IF(E386="SELL", "BUY", ""))</f>
        <v>SELL</v>
      </c>
      <c r="G386" s="7">
        <v>67.036438000000004</v>
      </c>
      <c r="H386" s="7">
        <v>1000</v>
      </c>
      <c r="I386" s="5">
        <v>42577</v>
      </c>
      <c r="J386" s="9">
        <v>62.776465999999999</v>
      </c>
      <c r="K386" s="9">
        <f t="shared" si="15"/>
        <v>936.45288850222016</v>
      </c>
      <c r="L386" s="10">
        <f t="shared" si="16"/>
        <v>6.3547111497779835E-2</v>
      </c>
      <c r="M386" s="10">
        <f t="shared" si="17"/>
        <v>-6.3547111497779835E-2</v>
      </c>
      <c r="N386" s="6">
        <f>DATEDIF(A386, I386, "d")</f>
        <v>4</v>
      </c>
    </row>
    <row r="387" spans="1:14" ht="14.25">
      <c r="A387" s="5">
        <v>42573</v>
      </c>
      <c r="B387" s="6" t="s">
        <v>33</v>
      </c>
      <c r="C387" s="6" t="s">
        <v>34</v>
      </c>
      <c r="D387" s="17">
        <v>205696688068</v>
      </c>
      <c r="E387" s="6" t="s">
        <v>19</v>
      </c>
      <c r="F387" s="6" t="str">
        <f>IF(E387="BUY", "SELL", IF(E387="SELL", "BUY", ""))</f>
        <v>BUY</v>
      </c>
      <c r="G387" s="7">
        <v>108.17944300000001</v>
      </c>
      <c r="H387" s="7">
        <v>1000</v>
      </c>
      <c r="I387" s="5">
        <v>42629</v>
      </c>
      <c r="J387" s="9">
        <v>97.987244000000004</v>
      </c>
      <c r="K387" s="9">
        <f t="shared" ref="K387:K450" si="18">(H387/G387)*J387</f>
        <v>905.78432724967911</v>
      </c>
      <c r="L387" s="10">
        <f t="shared" ref="L387:L450" si="19">IF(F387="BUY",(K387-H387)/H387, IF(F387="SELL", (H387-K387)/H387, "Invalid"))</f>
        <v>-9.4215672750320889E-2</v>
      </c>
      <c r="M387" s="10">
        <f t="shared" ref="M387:M450" si="20">IF(E387="BUY",(K387-H387)/H387,IF(E387="SELL",(H387-K387)/H387,""))</f>
        <v>9.4215672750320889E-2</v>
      </c>
      <c r="N387" s="6">
        <f>DATEDIF(A387, I387, "d")</f>
        <v>56</v>
      </c>
    </row>
    <row r="388" spans="1:14" ht="14.25">
      <c r="A388" s="5">
        <v>42573</v>
      </c>
      <c r="B388" s="6" t="s">
        <v>923</v>
      </c>
      <c r="C388" s="6" t="s">
        <v>924</v>
      </c>
      <c r="D388" s="17">
        <v>96868389362</v>
      </c>
      <c r="E388" s="6" t="s">
        <v>16</v>
      </c>
      <c r="F388" s="6" t="str">
        <f>IF(E388="BUY", "SELL", IF(E388="SELL", "BUY", ""))</f>
        <v>SELL</v>
      </c>
      <c r="G388" s="7">
        <v>38.841545000000004</v>
      </c>
      <c r="H388" s="7">
        <v>1000</v>
      </c>
      <c r="I388" s="5">
        <v>42853</v>
      </c>
      <c r="J388" s="9">
        <v>39.262447000000002</v>
      </c>
      <c r="K388" s="9">
        <f t="shared" si="18"/>
        <v>1010.8363866576367</v>
      </c>
      <c r="L388" s="10">
        <f t="shared" si="19"/>
        <v>-1.0836386657636695E-2</v>
      </c>
      <c r="M388" s="10">
        <f t="shared" si="20"/>
        <v>1.0836386657636695E-2</v>
      </c>
      <c r="N388" s="6">
        <f>DATEDIF(A388, I388, "d")</f>
        <v>280</v>
      </c>
    </row>
    <row r="389" spans="1:14" ht="14.25">
      <c r="A389" s="5">
        <v>42573</v>
      </c>
      <c r="B389" s="6" t="s">
        <v>163</v>
      </c>
      <c r="C389" s="6" t="s">
        <v>164</v>
      </c>
      <c r="D389" s="17">
        <v>725893281281</v>
      </c>
      <c r="E389" s="6" t="s">
        <v>19</v>
      </c>
      <c r="F389" s="6" t="str">
        <f>IF(E389="BUY", "SELL", IF(E389="SELL", "BUY", ""))</f>
        <v>BUY</v>
      </c>
      <c r="G389" s="7">
        <v>121</v>
      </c>
      <c r="H389" s="7">
        <v>1000</v>
      </c>
      <c r="I389" s="5">
        <v>42578</v>
      </c>
      <c r="J389" s="9">
        <v>123.339996</v>
      </c>
      <c r="K389" s="9">
        <f t="shared" si="18"/>
        <v>1019.3388099173552</v>
      </c>
      <c r="L389" s="10">
        <f t="shared" si="19"/>
        <v>1.9338809917355208E-2</v>
      </c>
      <c r="M389" s="10">
        <f t="shared" si="20"/>
        <v>-1.9338809917355208E-2</v>
      </c>
      <c r="N389" s="6">
        <f>DATEDIF(A389, I389, "d")</f>
        <v>5</v>
      </c>
    </row>
    <row r="390" spans="1:14" ht="14.25">
      <c r="A390" s="5">
        <v>42573</v>
      </c>
      <c r="B390" s="6" t="s">
        <v>35</v>
      </c>
      <c r="C390" s="6" t="s">
        <v>36</v>
      </c>
      <c r="D390" s="17">
        <v>55172716720</v>
      </c>
      <c r="E390" s="6" t="s">
        <v>19</v>
      </c>
      <c r="F390" s="6" t="str">
        <f>IF(E390="BUY", "SELL", IF(E390="SELL", "BUY", ""))</f>
        <v>BUY</v>
      </c>
      <c r="G390" s="7">
        <v>142.97764599999999</v>
      </c>
      <c r="H390" s="7">
        <v>1000</v>
      </c>
      <c r="I390" s="5">
        <v>42664</v>
      </c>
      <c r="J390" s="9">
        <v>135.14588900000001</v>
      </c>
      <c r="K390" s="9">
        <f t="shared" si="18"/>
        <v>945.22390584049776</v>
      </c>
      <c r="L390" s="10">
        <f t="shared" si="19"/>
        <v>-5.4776094159502235E-2</v>
      </c>
      <c r="M390" s="10">
        <f t="shared" si="20"/>
        <v>5.4776094159502235E-2</v>
      </c>
      <c r="N390" s="6">
        <f>DATEDIF(A390, I390, "d")</f>
        <v>91</v>
      </c>
    </row>
    <row r="391" spans="1:14" ht="14.25">
      <c r="A391" s="5">
        <v>42573</v>
      </c>
      <c r="B391" s="6" t="s">
        <v>165</v>
      </c>
      <c r="C391" s="6" t="s">
        <v>166</v>
      </c>
      <c r="D391" s="17">
        <v>48284720400</v>
      </c>
      <c r="E391" s="6" t="s">
        <v>19</v>
      </c>
      <c r="F391" s="6" t="str">
        <f>IF(E391="BUY", "SELL", IF(E391="SELL", "BUY", ""))</f>
        <v>BUY</v>
      </c>
      <c r="G391" s="7">
        <v>79.596885999999998</v>
      </c>
      <c r="H391" s="7">
        <v>1000</v>
      </c>
      <c r="I391" s="5">
        <v>42669</v>
      </c>
      <c r="J391" s="9">
        <v>78.407730000000001</v>
      </c>
      <c r="K391" s="9">
        <f t="shared" si="18"/>
        <v>985.06026982010326</v>
      </c>
      <c r="L391" s="10">
        <f t="shared" si="19"/>
        <v>-1.4939730179896742E-2</v>
      </c>
      <c r="M391" s="10">
        <f t="shared" si="20"/>
        <v>1.4939730179896742E-2</v>
      </c>
      <c r="N391" s="6">
        <f>DATEDIF(A391, I391, "d")</f>
        <v>96</v>
      </c>
    </row>
    <row r="392" spans="1:14" ht="14.25">
      <c r="A392" s="5">
        <v>42576</v>
      </c>
      <c r="B392" s="6" t="s">
        <v>925</v>
      </c>
      <c r="C392" s="6" t="s">
        <v>926</v>
      </c>
      <c r="D392" s="17">
        <v>139897497235</v>
      </c>
      <c r="E392" s="6" t="s">
        <v>16</v>
      </c>
      <c r="F392" s="6" t="str">
        <f>IF(E392="BUY", "SELL", IF(E392="SELL", "BUY", ""))</f>
        <v>SELL</v>
      </c>
      <c r="G392" s="7">
        <v>134.44999999999999</v>
      </c>
      <c r="H392" s="7">
        <v>1000</v>
      </c>
      <c r="I392" s="11">
        <v>42674</v>
      </c>
      <c r="J392" s="9">
        <v>114.61</v>
      </c>
      <c r="K392" s="9">
        <f t="shared" si="18"/>
        <v>852.43584975827457</v>
      </c>
      <c r="L392" s="10">
        <f t="shared" si="19"/>
        <v>0.14756415024172542</v>
      </c>
      <c r="M392" s="10">
        <f t="shared" si="20"/>
        <v>-0.14756415024172542</v>
      </c>
      <c r="N392" s="6">
        <f>DATEDIF(A392, I392, "d")</f>
        <v>98</v>
      </c>
    </row>
    <row r="393" spans="1:14" ht="14.25">
      <c r="A393" s="5">
        <v>42576</v>
      </c>
      <c r="B393" s="6" t="s">
        <v>927</v>
      </c>
      <c r="C393" s="6" t="s">
        <v>928</v>
      </c>
      <c r="D393" s="17">
        <v>25943735890</v>
      </c>
      <c r="E393" s="6" t="s">
        <v>16</v>
      </c>
      <c r="F393" s="6" t="str">
        <f>IF(E393="BUY", "SELL", IF(E393="SELL", "BUY", ""))</f>
        <v>SELL</v>
      </c>
      <c r="G393" s="7">
        <v>99.040001000000004</v>
      </c>
      <c r="H393" s="7">
        <v>1000</v>
      </c>
      <c r="I393" s="11">
        <v>44727</v>
      </c>
      <c r="J393" s="9">
        <v>235.740005</v>
      </c>
      <c r="K393" s="9">
        <f t="shared" si="18"/>
        <v>2380.2504303286505</v>
      </c>
      <c r="L393" s="10">
        <f t="shared" si="19"/>
        <v>-1.3802504303286505</v>
      </c>
      <c r="M393" s="10">
        <f t="shared" si="20"/>
        <v>1.3802504303286505</v>
      </c>
      <c r="N393" s="6">
        <f>DATEDIF(A393, I393, "d")</f>
        <v>2151</v>
      </c>
    </row>
    <row r="394" spans="1:14" ht="14.25">
      <c r="A394" s="5">
        <v>42577</v>
      </c>
      <c r="B394" s="6" t="s">
        <v>935</v>
      </c>
      <c r="C394" s="6" t="s">
        <v>936</v>
      </c>
      <c r="D394" s="17">
        <v>88124210688</v>
      </c>
      <c r="E394" s="6" t="s">
        <v>16</v>
      </c>
      <c r="F394" s="6" t="str">
        <f>IF(E394="BUY", "SELL", IF(E394="SELL", "BUY", ""))</f>
        <v>SELL</v>
      </c>
      <c r="G394" s="7">
        <v>54.675915000000003</v>
      </c>
      <c r="H394" s="7">
        <v>1000</v>
      </c>
      <c r="I394" s="11">
        <v>44727</v>
      </c>
      <c r="J394" s="9">
        <v>147.30479399999999</v>
      </c>
      <c r="K394" s="9">
        <f t="shared" si="18"/>
        <v>2694.1441034868822</v>
      </c>
      <c r="L394" s="10">
        <f t="shared" si="19"/>
        <v>-1.6941441034868823</v>
      </c>
      <c r="M394" s="10">
        <f t="shared" si="20"/>
        <v>1.6941441034868823</v>
      </c>
      <c r="N394" s="6">
        <f>DATEDIF(A394, I394, "d")</f>
        <v>2150</v>
      </c>
    </row>
    <row r="395" spans="1:14" ht="14.25">
      <c r="A395" s="5">
        <v>42577</v>
      </c>
      <c r="B395" s="6" t="s">
        <v>513</v>
      </c>
      <c r="C395" s="6" t="s">
        <v>514</v>
      </c>
      <c r="D395" s="17">
        <v>94648919214</v>
      </c>
      <c r="E395" s="6" t="s">
        <v>19</v>
      </c>
      <c r="F395" s="6" t="str">
        <f>IF(E395="BUY", "SELL", IF(E395="SELL", "BUY", ""))</f>
        <v>BUY</v>
      </c>
      <c r="G395" s="7">
        <v>62.776465999999999</v>
      </c>
      <c r="H395" s="7">
        <v>1000</v>
      </c>
      <c r="I395" s="5">
        <v>42682</v>
      </c>
      <c r="J395" s="9">
        <v>57.694324000000002</v>
      </c>
      <c r="K395" s="9">
        <f t="shared" si="18"/>
        <v>919.04383403806139</v>
      </c>
      <c r="L395" s="10">
        <f t="shared" si="19"/>
        <v>-8.0956165961938609E-2</v>
      </c>
      <c r="M395" s="10">
        <f t="shared" si="20"/>
        <v>8.0956165961938609E-2</v>
      </c>
      <c r="N395" s="6">
        <f>DATEDIF(A395, I395, "d")</f>
        <v>105</v>
      </c>
    </row>
    <row r="396" spans="1:14" ht="14.25">
      <c r="A396" s="5">
        <v>42577</v>
      </c>
      <c r="B396" s="6" t="s">
        <v>939</v>
      </c>
      <c r="C396" s="6" t="s">
        <v>940</v>
      </c>
      <c r="D396" s="17">
        <v>10133988303</v>
      </c>
      <c r="E396" s="6" t="s">
        <v>16</v>
      </c>
      <c r="F396" s="6" t="str">
        <f>IF(E396="BUY", "SELL", IF(E396="SELL", "BUY", ""))</f>
        <v>SELL</v>
      </c>
      <c r="G396" s="7">
        <v>8.9387889999999999</v>
      </c>
      <c r="H396" s="7">
        <v>1000</v>
      </c>
      <c r="I396" s="5">
        <v>43228</v>
      </c>
      <c r="J396" s="9">
        <v>15.829694999999999</v>
      </c>
      <c r="K396" s="9">
        <f t="shared" si="18"/>
        <v>1770.899279533279</v>
      </c>
      <c r="L396" s="10">
        <f t="shared" si="19"/>
        <v>-0.77089927953327897</v>
      </c>
      <c r="M396" s="10">
        <f t="shared" si="20"/>
        <v>0.77089927953327897</v>
      </c>
      <c r="N396" s="6">
        <f>DATEDIF(A396, I396, "d")</f>
        <v>651</v>
      </c>
    </row>
    <row r="397" spans="1:14" ht="14.25">
      <c r="A397" s="5">
        <v>42577</v>
      </c>
      <c r="B397" s="6" t="s">
        <v>131</v>
      </c>
      <c r="C397" s="6" t="s">
        <v>132</v>
      </c>
      <c r="D397" s="17">
        <v>40775601700</v>
      </c>
      <c r="E397" s="6" t="s">
        <v>16</v>
      </c>
      <c r="F397" s="6" t="str">
        <f>IF(E397="BUY", "SELL", IF(E397="SELL", "BUY", ""))</f>
        <v>SELL</v>
      </c>
      <c r="G397" s="7">
        <v>41.86</v>
      </c>
      <c r="H397" s="7">
        <v>1000</v>
      </c>
      <c r="I397" s="5">
        <v>42846</v>
      </c>
      <c r="J397" s="9">
        <v>49.29</v>
      </c>
      <c r="K397" s="9">
        <f t="shared" si="18"/>
        <v>1177.4964166268514</v>
      </c>
      <c r="L397" s="10">
        <f t="shared" si="19"/>
        <v>-0.17749641662685145</v>
      </c>
      <c r="M397" s="10">
        <f t="shared" si="20"/>
        <v>0.17749641662685145</v>
      </c>
      <c r="N397" s="6">
        <f>DATEDIF(A397, I397, "d")</f>
        <v>269</v>
      </c>
    </row>
    <row r="398" spans="1:14" ht="14.25">
      <c r="A398" s="11">
        <v>42577</v>
      </c>
      <c r="B398" s="6" t="s">
        <v>941</v>
      </c>
      <c r="C398" s="6" t="s">
        <v>942</v>
      </c>
      <c r="D398" s="17">
        <v>56472775158</v>
      </c>
      <c r="E398" s="13" t="s">
        <v>19</v>
      </c>
      <c r="F398" s="12" t="str">
        <f>IF(E398="BUY", "SELL", IF(E398="SELL", "BUY", ""))</f>
        <v>BUY</v>
      </c>
      <c r="G398" s="7">
        <v>33.192722000000003</v>
      </c>
      <c r="H398" s="7">
        <v>1000</v>
      </c>
      <c r="I398" s="11">
        <v>43300</v>
      </c>
      <c r="J398" s="9">
        <v>42.526611000000003</v>
      </c>
      <c r="K398" s="9">
        <f t="shared" si="18"/>
        <v>1281.2028793540944</v>
      </c>
      <c r="L398" s="10">
        <f t="shared" si="19"/>
        <v>0.28120287935409444</v>
      </c>
      <c r="M398" s="10">
        <f t="shared" si="20"/>
        <v>-0.28120287935409444</v>
      </c>
      <c r="N398" s="6">
        <f>DATEDIF(A398, I398, "d")</f>
        <v>723</v>
      </c>
    </row>
    <row r="399" spans="1:14" ht="14.25">
      <c r="A399" s="5">
        <v>42578</v>
      </c>
      <c r="B399" s="6" t="s">
        <v>147</v>
      </c>
      <c r="C399" s="6" t="s">
        <v>148</v>
      </c>
      <c r="D399" s="17">
        <v>136351276474</v>
      </c>
      <c r="E399" s="6" t="s">
        <v>16</v>
      </c>
      <c r="F399" s="6" t="str">
        <f>IF(E399="BUY", "SELL", IF(E399="SELL", "BUY", ""))</f>
        <v>SELL</v>
      </c>
      <c r="G399" s="7">
        <v>124.065651</v>
      </c>
      <c r="H399" s="7">
        <v>1000</v>
      </c>
      <c r="I399" s="5">
        <v>42688</v>
      </c>
      <c r="J399" s="9">
        <v>139.06222500000001</v>
      </c>
      <c r="K399" s="9">
        <f t="shared" si="18"/>
        <v>1120.8761158235491</v>
      </c>
      <c r="L399" s="10">
        <f t="shared" si="19"/>
        <v>-0.12087611582354907</v>
      </c>
      <c r="M399" s="10">
        <f t="shared" si="20"/>
        <v>0.12087611582354907</v>
      </c>
      <c r="N399" s="6">
        <f>DATEDIF(A399, I399, "d")</f>
        <v>110</v>
      </c>
    </row>
    <row r="400" spans="1:14" ht="14.25">
      <c r="A400" s="5">
        <v>42578</v>
      </c>
      <c r="B400" s="6" t="s">
        <v>945</v>
      </c>
      <c r="C400" s="6" t="s">
        <v>946</v>
      </c>
      <c r="D400" s="17">
        <v>34956586829</v>
      </c>
      <c r="E400" s="6" t="s">
        <v>16</v>
      </c>
      <c r="F400" s="6" t="str">
        <f>IF(E400="BUY", "SELL", IF(E400="SELL", "BUY", ""))</f>
        <v>SELL</v>
      </c>
      <c r="G400" s="7">
        <v>33.705002</v>
      </c>
      <c r="H400" s="7">
        <v>1000</v>
      </c>
      <c r="I400" s="11">
        <v>42647</v>
      </c>
      <c r="J400" s="9">
        <v>31.15</v>
      </c>
      <c r="K400" s="9">
        <f t="shared" si="18"/>
        <v>924.19516842040241</v>
      </c>
      <c r="L400" s="10">
        <f t="shared" si="19"/>
        <v>7.5804831579597595E-2</v>
      </c>
      <c r="M400" s="10">
        <f t="shared" si="20"/>
        <v>-7.5804831579597595E-2</v>
      </c>
      <c r="N400" s="6">
        <f>DATEDIF(A400, I400, "d")</f>
        <v>69</v>
      </c>
    </row>
    <row r="401" spans="1:14" ht="14.25">
      <c r="A401" s="5">
        <v>42578</v>
      </c>
      <c r="B401" s="6" t="s">
        <v>947</v>
      </c>
      <c r="C401" s="6" t="s">
        <v>948</v>
      </c>
      <c r="D401" s="17">
        <v>75255264000</v>
      </c>
      <c r="E401" s="6" t="s">
        <v>19</v>
      </c>
      <c r="F401" s="6" t="str">
        <f>IF(E401="BUY", "SELL", IF(E401="SELL", "BUY", ""))</f>
        <v>BUY</v>
      </c>
      <c r="G401" s="7">
        <v>58.498829000000001</v>
      </c>
      <c r="H401" s="7">
        <v>1000</v>
      </c>
      <c r="I401" s="11">
        <v>44727</v>
      </c>
      <c r="J401" s="9">
        <v>109.226601</v>
      </c>
      <c r="K401" s="9">
        <f t="shared" si="18"/>
        <v>1867.1587597078226</v>
      </c>
      <c r="L401" s="10">
        <f t="shared" si="19"/>
        <v>0.86715875970782264</v>
      </c>
      <c r="M401" s="10">
        <f t="shared" si="20"/>
        <v>-0.86715875970782264</v>
      </c>
      <c r="N401" s="6">
        <f>DATEDIF(A401, I401, "d")</f>
        <v>2149</v>
      </c>
    </row>
    <row r="402" spans="1:14" ht="14.25">
      <c r="A402" s="5">
        <v>42578</v>
      </c>
      <c r="B402" s="6" t="s">
        <v>365</v>
      </c>
      <c r="C402" s="6" t="s">
        <v>366</v>
      </c>
      <c r="D402" s="17">
        <v>65974267651</v>
      </c>
      <c r="E402" s="6" t="s">
        <v>19</v>
      </c>
      <c r="F402" s="6" t="str">
        <f>IF(E402="BUY", "SELL", IF(E402="SELL", "BUY", ""))</f>
        <v>BUY</v>
      </c>
      <c r="G402" s="7">
        <v>146.00404399999999</v>
      </c>
      <c r="H402" s="7">
        <v>1000</v>
      </c>
      <c r="I402" s="11">
        <v>42629</v>
      </c>
      <c r="J402" s="9">
        <v>144.521072</v>
      </c>
      <c r="K402" s="9">
        <f t="shared" si="18"/>
        <v>989.84293887092622</v>
      </c>
      <c r="L402" s="10">
        <f t="shared" si="19"/>
        <v>-1.0157061129073781E-2</v>
      </c>
      <c r="M402" s="10">
        <f t="shared" si="20"/>
        <v>1.0157061129073781E-2</v>
      </c>
      <c r="N402" s="6">
        <f>DATEDIF(A402, I402, "d")</f>
        <v>51</v>
      </c>
    </row>
    <row r="403" spans="1:14" ht="14.25">
      <c r="A403" s="5">
        <v>42578</v>
      </c>
      <c r="B403" s="6" t="s">
        <v>483</v>
      </c>
      <c r="C403" s="6" t="s">
        <v>484</v>
      </c>
      <c r="D403" s="17">
        <v>128534930595</v>
      </c>
      <c r="E403" s="6" t="s">
        <v>19</v>
      </c>
      <c r="F403" s="6" t="str">
        <f>IF(E403="BUY", "SELL", IF(E403="SELL", "BUY", ""))</f>
        <v>BUY</v>
      </c>
      <c r="G403" s="7">
        <v>71.078986999999998</v>
      </c>
      <c r="H403" s="7">
        <v>1000</v>
      </c>
      <c r="I403" s="5">
        <v>42628</v>
      </c>
      <c r="J403" s="9">
        <v>62.761786999999998</v>
      </c>
      <c r="K403" s="9">
        <f t="shared" si="18"/>
        <v>882.98651470651942</v>
      </c>
      <c r="L403" s="10">
        <f t="shared" si="19"/>
        <v>-0.11701348529348059</v>
      </c>
      <c r="M403" s="10">
        <f t="shared" si="20"/>
        <v>0.11701348529348059</v>
      </c>
      <c r="N403" s="6">
        <f>DATEDIF(A403, I403, "d")</f>
        <v>50</v>
      </c>
    </row>
    <row r="404" spans="1:14" ht="14.25">
      <c r="A404" s="5">
        <v>42578</v>
      </c>
      <c r="B404" s="6" t="s">
        <v>163</v>
      </c>
      <c r="C404" s="6" t="s">
        <v>164</v>
      </c>
      <c r="D404" s="17">
        <v>725893281281</v>
      </c>
      <c r="E404" s="6" t="s">
        <v>16</v>
      </c>
      <c r="F404" s="6" t="str">
        <f>IF(E404="BUY", "SELL", IF(E404="SELL", "BUY", ""))</f>
        <v>SELL</v>
      </c>
      <c r="G404" s="7">
        <v>123.339996</v>
      </c>
      <c r="H404" s="7">
        <v>1000</v>
      </c>
      <c r="I404" s="5">
        <v>42685</v>
      </c>
      <c r="J404" s="9">
        <v>119.019997</v>
      </c>
      <c r="K404" s="9">
        <f t="shared" si="18"/>
        <v>964.9748731952285</v>
      </c>
      <c r="L404" s="10">
        <f t="shared" si="19"/>
        <v>3.5025126804771503E-2</v>
      </c>
      <c r="M404" s="10">
        <f t="shared" si="20"/>
        <v>-3.5025126804771503E-2</v>
      </c>
      <c r="N404" s="6">
        <f>DATEDIF(A404, I404, "d")</f>
        <v>107</v>
      </c>
    </row>
    <row r="405" spans="1:14" ht="14.25">
      <c r="A405" s="5">
        <v>42578</v>
      </c>
      <c r="B405" s="6" t="s">
        <v>949</v>
      </c>
      <c r="C405" s="6" t="s">
        <v>950</v>
      </c>
      <c r="D405" s="17">
        <v>32861127774</v>
      </c>
      <c r="E405" s="6" t="s">
        <v>16</v>
      </c>
      <c r="F405" s="6" t="str">
        <f>IF(E405="BUY", "SELL", IF(E405="SELL", "BUY", ""))</f>
        <v>SELL</v>
      </c>
      <c r="G405" s="7">
        <v>93.81</v>
      </c>
      <c r="H405" s="7">
        <v>1000</v>
      </c>
      <c r="I405" s="5">
        <v>42650</v>
      </c>
      <c r="J405" s="9">
        <v>83.2</v>
      </c>
      <c r="K405" s="9">
        <f t="shared" si="18"/>
        <v>886.89905127385134</v>
      </c>
      <c r="L405" s="10">
        <f t="shared" si="19"/>
        <v>0.11310094872614866</v>
      </c>
      <c r="M405" s="10">
        <f t="shared" si="20"/>
        <v>-0.11310094872614866</v>
      </c>
      <c r="N405" s="6">
        <f>DATEDIF(A405, I405, "d")</f>
        <v>72</v>
      </c>
    </row>
    <row r="406" spans="1:14" ht="14.25">
      <c r="A406" s="11">
        <v>42578</v>
      </c>
      <c r="B406" s="6" t="s">
        <v>951</v>
      </c>
      <c r="C406" s="6" t="s">
        <v>952</v>
      </c>
      <c r="D406" s="17">
        <v>147075647373</v>
      </c>
      <c r="E406" s="12" t="s">
        <v>16</v>
      </c>
      <c r="F406" s="13" t="str">
        <f>IF(E406="BUY", "SELL", IF(E406="SELL", "BUY", ""))</f>
        <v>SELL</v>
      </c>
      <c r="G406" s="7">
        <v>86.88</v>
      </c>
      <c r="H406" s="7">
        <v>1000</v>
      </c>
      <c r="I406" s="11">
        <v>42773</v>
      </c>
      <c r="J406" s="9">
        <v>85.59</v>
      </c>
      <c r="K406" s="9">
        <f t="shared" si="18"/>
        <v>985.15193370165753</v>
      </c>
      <c r="L406" s="10">
        <f t="shared" si="19"/>
        <v>1.4848066298342474E-2</v>
      </c>
      <c r="M406" s="10">
        <f t="shared" si="20"/>
        <v>-1.4848066298342474E-2</v>
      </c>
      <c r="N406" s="6">
        <f>DATEDIF(A406, I406, "d")</f>
        <v>195</v>
      </c>
    </row>
    <row r="407" spans="1:14" ht="14.25">
      <c r="A407" s="5">
        <v>42579</v>
      </c>
      <c r="B407" s="6" t="s">
        <v>97</v>
      </c>
      <c r="C407" s="6" t="s">
        <v>98</v>
      </c>
      <c r="D407" s="17">
        <v>47001843200</v>
      </c>
      <c r="E407" s="6" t="s">
        <v>19</v>
      </c>
      <c r="F407" s="6" t="str">
        <f>IF(E407="BUY", "SELL", IF(E407="SELL", "BUY", ""))</f>
        <v>BUY</v>
      </c>
      <c r="G407" s="7">
        <v>9.0565580000000008</v>
      </c>
      <c r="H407" s="7">
        <v>1000</v>
      </c>
      <c r="I407" s="11">
        <v>42621</v>
      </c>
      <c r="J407" s="9">
        <v>9.0708079999999995</v>
      </c>
      <c r="K407" s="9">
        <f t="shared" si="18"/>
        <v>1001.5734454524554</v>
      </c>
      <c r="L407" s="10">
        <f t="shared" si="19"/>
        <v>1.5734454524554166E-3</v>
      </c>
      <c r="M407" s="10">
        <f t="shared" si="20"/>
        <v>-1.5734454524554166E-3</v>
      </c>
      <c r="N407" s="6">
        <f>DATEDIF(A407, I407, "d")</f>
        <v>42</v>
      </c>
    </row>
    <row r="408" spans="1:14" ht="14.25">
      <c r="A408" s="5">
        <v>42579</v>
      </c>
      <c r="B408" s="6" t="s">
        <v>259</v>
      </c>
      <c r="C408" s="6" t="s">
        <v>260</v>
      </c>
      <c r="D408" s="17">
        <v>368710378051</v>
      </c>
      <c r="E408" s="6" t="s">
        <v>19</v>
      </c>
      <c r="F408" s="6" t="str">
        <f>IF(E408="BUY", "SELL", IF(E408="SELL", "BUY", ""))</f>
        <v>BUY</v>
      </c>
      <c r="G408" s="7">
        <v>92.153808999999995</v>
      </c>
      <c r="H408" s="7">
        <v>1000</v>
      </c>
      <c r="I408" s="5">
        <v>42633</v>
      </c>
      <c r="J408" s="9">
        <v>96.453864999999993</v>
      </c>
      <c r="K408" s="9">
        <f t="shared" si="18"/>
        <v>1046.66172832856</v>
      </c>
      <c r="L408" s="10">
        <f t="shared" si="19"/>
        <v>4.6661728328560005E-2</v>
      </c>
      <c r="M408" s="10">
        <f t="shared" si="20"/>
        <v>-4.6661728328560005E-2</v>
      </c>
      <c r="N408" s="6">
        <f>DATEDIF(A408, I408, "d")</f>
        <v>54</v>
      </c>
    </row>
    <row r="409" spans="1:14" ht="14.25">
      <c r="A409" s="5">
        <v>42579</v>
      </c>
      <c r="B409" s="6" t="s">
        <v>485</v>
      </c>
      <c r="C409" s="6" t="s">
        <v>486</v>
      </c>
      <c r="D409" s="17">
        <v>161091919804</v>
      </c>
      <c r="E409" s="6" t="s">
        <v>19</v>
      </c>
      <c r="F409" s="6" t="str">
        <f>IF(E409="BUY", "SELL", IF(E409="SELL", "BUY", ""))</f>
        <v>BUY</v>
      </c>
      <c r="G409" s="7">
        <v>51.432796000000003</v>
      </c>
      <c r="H409" s="7">
        <v>1000</v>
      </c>
      <c r="I409" s="5">
        <v>42585</v>
      </c>
      <c r="J409" s="9">
        <v>50.783501000000001</v>
      </c>
      <c r="K409" s="9">
        <f t="shared" si="18"/>
        <v>987.3758564477032</v>
      </c>
      <c r="L409" s="10">
        <f t="shared" si="19"/>
        <v>-1.2624143552296801E-2</v>
      </c>
      <c r="M409" s="10">
        <f t="shared" si="20"/>
        <v>1.2624143552296801E-2</v>
      </c>
      <c r="N409" s="6">
        <f>DATEDIF(A409, I409, "d")</f>
        <v>6</v>
      </c>
    </row>
    <row r="410" spans="1:14" ht="14.25">
      <c r="A410" s="5">
        <v>42579</v>
      </c>
      <c r="B410" s="6" t="s">
        <v>593</v>
      </c>
      <c r="C410" s="6" t="s">
        <v>594</v>
      </c>
      <c r="D410" s="17">
        <v>105496859280</v>
      </c>
      <c r="E410" s="6" t="s">
        <v>19</v>
      </c>
      <c r="F410" s="6" t="str">
        <f>IF(E410="BUY", "SELL", IF(E410="SELL", "BUY", ""))</f>
        <v>BUY</v>
      </c>
      <c r="G410" s="7">
        <v>105.98851000000001</v>
      </c>
      <c r="H410" s="7">
        <v>1000</v>
      </c>
      <c r="I410" s="5">
        <v>43859</v>
      </c>
      <c r="J410" s="9">
        <v>202.41239899999999</v>
      </c>
      <c r="K410" s="9">
        <f t="shared" si="18"/>
        <v>1909.7579445168158</v>
      </c>
      <c r="L410" s="10">
        <f t="shared" si="19"/>
        <v>0.9097579445168158</v>
      </c>
      <c r="M410" s="10">
        <f t="shared" si="20"/>
        <v>-0.9097579445168158</v>
      </c>
      <c r="N410" s="6">
        <f>DATEDIF(A410, I410, "d")</f>
        <v>1280</v>
      </c>
    </row>
    <row r="411" spans="1:14" ht="14.25">
      <c r="A411" s="11">
        <v>42579</v>
      </c>
      <c r="B411" s="6" t="s">
        <v>957</v>
      </c>
      <c r="C411" s="6" t="s">
        <v>958</v>
      </c>
      <c r="D411" s="17">
        <v>21169802220</v>
      </c>
      <c r="E411" s="13" t="s">
        <v>19</v>
      </c>
      <c r="F411" s="12" t="str">
        <f>IF(E411="BUY", "SELL", IF(E411="SELL", "BUY", ""))</f>
        <v>BUY</v>
      </c>
      <c r="G411" s="7">
        <v>111.832855</v>
      </c>
      <c r="H411" s="7">
        <v>1000</v>
      </c>
      <c r="I411" s="11">
        <v>44592</v>
      </c>
      <c r="J411" s="9">
        <v>228.83660900000001</v>
      </c>
      <c r="K411" s="9">
        <f t="shared" si="18"/>
        <v>2046.2377447128576</v>
      </c>
      <c r="L411" s="10">
        <f t="shared" si="19"/>
        <v>1.0462377447128577</v>
      </c>
      <c r="M411" s="10">
        <f t="shared" si="20"/>
        <v>-1.0462377447128577</v>
      </c>
      <c r="N411" s="6">
        <f>DATEDIF(A411, I411, "d")</f>
        <v>2013</v>
      </c>
    </row>
    <row r="412" spans="1:14" ht="14.25">
      <c r="A412" s="5">
        <v>42583</v>
      </c>
      <c r="B412" s="6" t="s">
        <v>491</v>
      </c>
      <c r="C412" s="6" t="s">
        <v>492</v>
      </c>
      <c r="D412" s="17">
        <v>77035920000</v>
      </c>
      <c r="E412" s="6" t="s">
        <v>16</v>
      </c>
      <c r="F412" s="6" t="str">
        <f>IF(E412="BUY", "SELL", IF(E412="SELL", "BUY", ""))</f>
        <v>SELL</v>
      </c>
      <c r="G412" s="7">
        <v>114.69</v>
      </c>
      <c r="H412" s="7">
        <v>1000</v>
      </c>
      <c r="I412" s="11">
        <v>42654</v>
      </c>
      <c r="J412" s="9">
        <v>101.64</v>
      </c>
      <c r="K412" s="9">
        <f t="shared" si="18"/>
        <v>886.21501438660744</v>
      </c>
      <c r="L412" s="10">
        <f t="shared" si="19"/>
        <v>0.11378498561339256</v>
      </c>
      <c r="M412" s="10">
        <f t="shared" si="20"/>
        <v>-0.11378498561339256</v>
      </c>
      <c r="N412" s="6">
        <f>DATEDIF(A412, I412, "d")</f>
        <v>71</v>
      </c>
    </row>
    <row r="413" spans="1:14" ht="14.25">
      <c r="A413" s="11">
        <v>42583</v>
      </c>
      <c r="B413" s="6" t="s">
        <v>357</v>
      </c>
      <c r="C413" s="6" t="s">
        <v>358</v>
      </c>
      <c r="D413" s="17">
        <v>682995534313</v>
      </c>
      <c r="E413" s="12" t="s">
        <v>16</v>
      </c>
      <c r="F413" s="13" t="str">
        <f>IF(E413="BUY", "SELL", IF(E413="SELL", "BUY", ""))</f>
        <v>SELL</v>
      </c>
      <c r="G413" s="7">
        <v>15.334</v>
      </c>
      <c r="H413" s="7">
        <v>1000</v>
      </c>
      <c r="I413" s="11">
        <v>42684</v>
      </c>
      <c r="J413" s="9">
        <v>12.356667</v>
      </c>
      <c r="K413" s="9">
        <f t="shared" si="18"/>
        <v>805.83455067170996</v>
      </c>
      <c r="L413" s="10">
        <f t="shared" si="19"/>
        <v>0.19416544932829002</v>
      </c>
      <c r="M413" s="10">
        <f t="shared" si="20"/>
        <v>-0.19416544932829002</v>
      </c>
      <c r="N413" s="6">
        <f>DATEDIF(A413, I413, "d")</f>
        <v>101</v>
      </c>
    </row>
    <row r="414" spans="1:14" ht="14.25">
      <c r="A414" s="5">
        <v>42584</v>
      </c>
      <c r="B414" s="6" t="s">
        <v>963</v>
      </c>
      <c r="C414" s="6" t="s">
        <v>964</v>
      </c>
      <c r="D414" s="17">
        <v>19915522800</v>
      </c>
      <c r="E414" s="6" t="s">
        <v>16</v>
      </c>
      <c r="F414" s="6" t="str">
        <f>IF(E414="BUY", "SELL", IF(E414="SELL", "BUY", ""))</f>
        <v>SELL</v>
      </c>
      <c r="G414" s="7">
        <v>89.326179999999994</v>
      </c>
      <c r="H414" s="7">
        <v>1000</v>
      </c>
      <c r="I414" s="11">
        <v>44727</v>
      </c>
      <c r="J414" s="9">
        <v>129.62454199999999</v>
      </c>
      <c r="K414" s="9">
        <f t="shared" si="18"/>
        <v>1451.1371918064781</v>
      </c>
      <c r="L414" s="10">
        <f t="shared" si="19"/>
        <v>-0.4511371918064781</v>
      </c>
      <c r="M414" s="10">
        <f t="shared" si="20"/>
        <v>0.4511371918064781</v>
      </c>
      <c r="N414" s="6">
        <f>DATEDIF(A414, I414, "d")</f>
        <v>2143</v>
      </c>
    </row>
    <row r="415" spans="1:14" ht="14.25">
      <c r="A415" s="5">
        <v>42584</v>
      </c>
      <c r="B415" s="6" t="s">
        <v>903</v>
      </c>
      <c r="C415" s="6" t="s">
        <v>904</v>
      </c>
      <c r="D415" s="17">
        <v>10812732000</v>
      </c>
      <c r="E415" s="6" t="s">
        <v>19</v>
      </c>
      <c r="F415" s="6" t="str">
        <f>IF(E415="BUY", "SELL", IF(E415="SELL", "BUY", ""))</f>
        <v>BUY</v>
      </c>
      <c r="G415" s="7">
        <v>48.41</v>
      </c>
      <c r="H415" s="7">
        <v>1000</v>
      </c>
      <c r="I415" s="11">
        <v>42606</v>
      </c>
      <c r="J415" s="9">
        <v>47.139999000000003</v>
      </c>
      <c r="K415" s="9">
        <f t="shared" si="18"/>
        <v>973.76573022102878</v>
      </c>
      <c r="L415" s="10">
        <f t="shared" si="19"/>
        <v>-2.6234269778971225E-2</v>
      </c>
      <c r="M415" s="10">
        <f t="shared" si="20"/>
        <v>2.6234269778971225E-2</v>
      </c>
      <c r="N415" s="6">
        <f>DATEDIF(A415, I415, "d")</f>
        <v>22</v>
      </c>
    </row>
    <row r="416" spans="1:14" ht="14.25">
      <c r="A416" s="5">
        <v>42584</v>
      </c>
      <c r="B416" s="6" t="s">
        <v>367</v>
      </c>
      <c r="C416" s="6" t="s">
        <v>368</v>
      </c>
      <c r="D416" s="17">
        <v>46040772280</v>
      </c>
      <c r="E416" s="6" t="s">
        <v>19</v>
      </c>
      <c r="F416" s="6" t="str">
        <f>IF(E416="BUY", "SELL", IF(E416="SELL", "BUY", ""))</f>
        <v>BUY</v>
      </c>
      <c r="G416" s="7">
        <v>25.347403</v>
      </c>
      <c r="H416" s="7">
        <v>1000</v>
      </c>
      <c r="I416" s="11">
        <v>42633</v>
      </c>
      <c r="J416" s="9">
        <v>27.124956000000001</v>
      </c>
      <c r="K416" s="9">
        <f t="shared" si="18"/>
        <v>1070.1276182021488</v>
      </c>
      <c r="L416" s="10">
        <f t="shared" si="19"/>
        <v>7.0127618202148828E-2</v>
      </c>
      <c r="M416" s="10">
        <f t="shared" si="20"/>
        <v>-7.0127618202148828E-2</v>
      </c>
      <c r="N416" s="6">
        <f>DATEDIF(A416, I416, "d")</f>
        <v>49</v>
      </c>
    </row>
    <row r="417" spans="1:14" ht="14.25">
      <c r="A417" s="5">
        <v>42584</v>
      </c>
      <c r="B417" s="6" t="s">
        <v>965</v>
      </c>
      <c r="C417" s="6" t="s">
        <v>966</v>
      </c>
      <c r="D417" s="17">
        <v>42290881167</v>
      </c>
      <c r="E417" s="6" t="s">
        <v>16</v>
      </c>
      <c r="F417" s="6" t="str">
        <f>IF(E417="BUY", "SELL", IF(E417="SELL", "BUY", ""))</f>
        <v>SELL</v>
      </c>
      <c r="G417" s="7">
        <v>44.528686999999998</v>
      </c>
      <c r="H417" s="7">
        <v>1000</v>
      </c>
      <c r="I417" s="5">
        <v>42901</v>
      </c>
      <c r="J417" s="9">
        <v>46.804226</v>
      </c>
      <c r="K417" s="9">
        <f t="shared" si="18"/>
        <v>1051.1027643819814</v>
      </c>
      <c r="L417" s="10">
        <f t="shared" si="19"/>
        <v>-5.1102764381981386E-2</v>
      </c>
      <c r="M417" s="10">
        <f t="shared" si="20"/>
        <v>5.1102764381981386E-2</v>
      </c>
      <c r="N417" s="6">
        <f>DATEDIF(A417, I417, "d")</f>
        <v>317</v>
      </c>
    </row>
    <row r="418" spans="1:14" ht="14.25">
      <c r="A418" s="5">
        <v>42584</v>
      </c>
      <c r="B418" s="6" t="s">
        <v>967</v>
      </c>
      <c r="C418" s="6" t="s">
        <v>968</v>
      </c>
      <c r="D418" s="17">
        <v>31127471980</v>
      </c>
      <c r="E418" s="6" t="s">
        <v>19</v>
      </c>
      <c r="F418" s="6" t="str">
        <f>IF(E418="BUY", "SELL", IF(E418="SELL", "BUY", ""))</f>
        <v>BUY</v>
      </c>
      <c r="G418" s="7">
        <v>49.900002000000001</v>
      </c>
      <c r="H418" s="7">
        <v>1000</v>
      </c>
      <c r="I418" s="11">
        <v>44727</v>
      </c>
      <c r="J418" s="9">
        <v>51.119999</v>
      </c>
      <c r="K418" s="9">
        <f t="shared" si="18"/>
        <v>1024.4488366954374</v>
      </c>
      <c r="L418" s="10">
        <f t="shared" si="19"/>
        <v>2.4448836695437421E-2</v>
      </c>
      <c r="M418" s="10">
        <f t="shared" si="20"/>
        <v>-2.4448836695437421E-2</v>
      </c>
      <c r="N418" s="6">
        <f>DATEDIF(A418, I418, "d")</f>
        <v>2143</v>
      </c>
    </row>
    <row r="419" spans="1:14" ht="14.25">
      <c r="A419" s="11">
        <v>42584</v>
      </c>
      <c r="B419" s="6" t="s">
        <v>705</v>
      </c>
      <c r="C419" s="6" t="s">
        <v>706</v>
      </c>
      <c r="D419" s="17">
        <v>12714296062</v>
      </c>
      <c r="E419" s="13" t="s">
        <v>19</v>
      </c>
      <c r="F419" s="12" t="str">
        <f>IF(E419="BUY", "SELL", IF(E419="SELL", "BUY", ""))</f>
        <v>BUY</v>
      </c>
      <c r="G419" s="7">
        <v>39.735176000000003</v>
      </c>
      <c r="H419" s="7">
        <v>1000</v>
      </c>
      <c r="I419" s="11">
        <v>42620</v>
      </c>
      <c r="J419" s="9">
        <v>47.011870999999999</v>
      </c>
      <c r="K419" s="9">
        <f t="shared" si="18"/>
        <v>1183.1298041815644</v>
      </c>
      <c r="L419" s="10">
        <f t="shared" si="19"/>
        <v>0.18312980418156438</v>
      </c>
      <c r="M419" s="10">
        <f t="shared" si="20"/>
        <v>-0.18312980418156438</v>
      </c>
      <c r="N419" s="6">
        <f>DATEDIF(A419, I419, "d")</f>
        <v>36</v>
      </c>
    </row>
    <row r="420" spans="1:14" ht="14.25">
      <c r="A420" s="5">
        <v>42585</v>
      </c>
      <c r="B420" s="6" t="s">
        <v>433</v>
      </c>
      <c r="C420" s="6" t="s">
        <v>434</v>
      </c>
      <c r="D420" s="17">
        <v>264890507807</v>
      </c>
      <c r="E420" s="6" t="s">
        <v>16</v>
      </c>
      <c r="F420" s="6" t="str">
        <f>IF(E420="BUY", "SELL", IF(E420="SELL", "BUY", ""))</f>
        <v>SELL</v>
      </c>
      <c r="G420" s="7">
        <v>48.980080000000001</v>
      </c>
      <c r="H420" s="7">
        <v>1000</v>
      </c>
      <c r="I420" s="11">
        <v>43181</v>
      </c>
      <c r="J420" s="9">
        <v>76.044021999999998</v>
      </c>
      <c r="K420" s="9">
        <f t="shared" si="18"/>
        <v>1552.5499754185782</v>
      </c>
      <c r="L420" s="10">
        <f t="shared" si="19"/>
        <v>-0.5525499754185782</v>
      </c>
      <c r="M420" s="10">
        <f t="shared" si="20"/>
        <v>0.5525499754185782</v>
      </c>
      <c r="N420" s="6">
        <f>DATEDIF(A420, I420, "d")</f>
        <v>596</v>
      </c>
    </row>
    <row r="421" spans="1:14" ht="14.25">
      <c r="A421" s="5">
        <v>42585</v>
      </c>
      <c r="B421" s="6" t="s">
        <v>279</v>
      </c>
      <c r="C421" s="6" t="s">
        <v>280</v>
      </c>
      <c r="D421" s="17">
        <v>19004321250</v>
      </c>
      <c r="E421" s="6" t="s">
        <v>16</v>
      </c>
      <c r="F421" s="6" t="str">
        <f>IF(E421="BUY", "SELL", IF(E421="SELL", "BUY", ""))</f>
        <v>SELL</v>
      </c>
      <c r="G421" s="7">
        <v>109.21</v>
      </c>
      <c r="H421" s="7">
        <v>1000</v>
      </c>
      <c r="I421" s="5">
        <v>42671</v>
      </c>
      <c r="J421" s="9">
        <v>99.45</v>
      </c>
      <c r="K421" s="9">
        <f t="shared" si="18"/>
        <v>910.63089460672109</v>
      </c>
      <c r="L421" s="10">
        <f t="shared" si="19"/>
        <v>8.9369105393278914E-2</v>
      </c>
      <c r="M421" s="10">
        <f t="shared" si="20"/>
        <v>-8.9369105393278914E-2</v>
      </c>
      <c r="N421" s="6">
        <f>DATEDIF(A421, I421, "d")</f>
        <v>86</v>
      </c>
    </row>
    <row r="422" spans="1:14" ht="14.25">
      <c r="A422" s="5">
        <v>42585</v>
      </c>
      <c r="B422" s="6" t="s">
        <v>463</v>
      </c>
      <c r="C422" s="6" t="s">
        <v>464</v>
      </c>
      <c r="D422" s="17">
        <v>19186121370</v>
      </c>
      <c r="E422" s="6" t="s">
        <v>19</v>
      </c>
      <c r="F422" s="6" t="str">
        <f>IF(E422="BUY", "SELL", IF(E422="SELL", "BUY", ""))</f>
        <v>BUY</v>
      </c>
      <c r="G422" s="7">
        <v>50.293242999999997</v>
      </c>
      <c r="H422" s="7">
        <v>1000</v>
      </c>
      <c r="I422" s="11">
        <v>42643</v>
      </c>
      <c r="J422" s="9">
        <v>50.790210999999999</v>
      </c>
      <c r="K422" s="9">
        <f t="shared" si="18"/>
        <v>1009.8814069317423</v>
      </c>
      <c r="L422" s="10">
        <f t="shared" si="19"/>
        <v>9.8814069317422759E-3</v>
      </c>
      <c r="M422" s="10">
        <f t="shared" si="20"/>
        <v>-9.8814069317422759E-3</v>
      </c>
      <c r="N422" s="6">
        <f>DATEDIF(A422, I422, "d")</f>
        <v>58</v>
      </c>
    </row>
    <row r="423" spans="1:14" ht="14.25">
      <c r="A423" s="5">
        <v>42585</v>
      </c>
      <c r="B423" s="6" t="s">
        <v>485</v>
      </c>
      <c r="C423" s="6" t="s">
        <v>486</v>
      </c>
      <c r="D423" s="17">
        <v>161091919804</v>
      </c>
      <c r="E423" s="6" t="s">
        <v>16</v>
      </c>
      <c r="F423" s="6" t="str">
        <f>IF(E423="BUY", "SELL", IF(E423="SELL", "BUY", ""))</f>
        <v>SELL</v>
      </c>
      <c r="G423" s="7">
        <v>50.783501000000001</v>
      </c>
      <c r="H423" s="7">
        <v>1000</v>
      </c>
      <c r="I423" s="5">
        <v>42641</v>
      </c>
      <c r="J423" s="9">
        <v>49.529659000000002</v>
      </c>
      <c r="K423" s="9">
        <f t="shared" si="18"/>
        <v>975.31005197928357</v>
      </c>
      <c r="L423" s="10">
        <f t="shared" si="19"/>
        <v>2.4689948020716428E-2</v>
      </c>
      <c r="M423" s="10">
        <f t="shared" si="20"/>
        <v>-2.4689948020716428E-2</v>
      </c>
      <c r="N423" s="6">
        <f>DATEDIF(A423, I423, "d")</f>
        <v>56</v>
      </c>
    </row>
    <row r="424" spans="1:14" ht="14.25">
      <c r="A424" s="5">
        <v>42586</v>
      </c>
      <c r="B424" s="6" t="s">
        <v>975</v>
      </c>
      <c r="C424" s="6" t="s">
        <v>976</v>
      </c>
      <c r="D424" s="17">
        <v>41108797800</v>
      </c>
      <c r="E424" s="6" t="s">
        <v>16</v>
      </c>
      <c r="F424" s="6" t="str">
        <f>IF(E424="BUY", "SELL", IF(E424="SELL", "BUY", ""))</f>
        <v>SELL</v>
      </c>
      <c r="G424" s="7">
        <v>22.875</v>
      </c>
      <c r="H424" s="7">
        <v>1000</v>
      </c>
      <c r="I424" s="11">
        <v>42704</v>
      </c>
      <c r="J424" s="9">
        <v>16.322500000000002</v>
      </c>
      <c r="K424" s="9">
        <f t="shared" si="18"/>
        <v>713.55191256830608</v>
      </c>
      <c r="L424" s="10">
        <f t="shared" si="19"/>
        <v>0.28644808743169392</v>
      </c>
      <c r="M424" s="10">
        <f t="shared" si="20"/>
        <v>-0.28644808743169392</v>
      </c>
      <c r="N424" s="6">
        <f>DATEDIF(A424, I424, "d")</f>
        <v>118</v>
      </c>
    </row>
    <row r="425" spans="1:14" ht="14.25">
      <c r="A425" s="5">
        <v>42586</v>
      </c>
      <c r="B425" s="6" t="s">
        <v>979</v>
      </c>
      <c r="C425" s="6" t="s">
        <v>980</v>
      </c>
      <c r="D425" s="17">
        <v>25042608000</v>
      </c>
      <c r="E425" s="6" t="s">
        <v>19</v>
      </c>
      <c r="F425" s="6" t="str">
        <f>IF(E425="BUY", "SELL", IF(E425="SELL", "BUY", ""))</f>
        <v>BUY</v>
      </c>
      <c r="G425" s="7">
        <v>15.112968</v>
      </c>
      <c r="H425" s="7">
        <v>1000</v>
      </c>
      <c r="I425" s="11">
        <v>42684</v>
      </c>
      <c r="J425" s="9">
        <v>15.003724</v>
      </c>
      <c r="K425" s="9">
        <f t="shared" si="18"/>
        <v>992.77150590142185</v>
      </c>
      <c r="L425" s="10">
        <f t="shared" si="19"/>
        <v>-7.2284940985781528E-3</v>
      </c>
      <c r="M425" s="10">
        <f t="shared" si="20"/>
        <v>7.2284940985781528E-3</v>
      </c>
      <c r="N425" s="6">
        <f>DATEDIF(A425, I425, "d")</f>
        <v>98</v>
      </c>
    </row>
    <row r="426" spans="1:14" ht="14.25">
      <c r="A426" s="5">
        <v>42586</v>
      </c>
      <c r="B426" s="6" t="s">
        <v>221</v>
      </c>
      <c r="C426" s="6" t="s">
        <v>222</v>
      </c>
      <c r="D426" s="17">
        <v>47103450240</v>
      </c>
      <c r="E426" s="6" t="s">
        <v>19</v>
      </c>
      <c r="F426" s="6" t="str">
        <f>IF(E426="BUY", "SELL", IF(E426="SELL", "BUY", ""))</f>
        <v>BUY</v>
      </c>
      <c r="G426" s="7">
        <v>148.29</v>
      </c>
      <c r="H426" s="7">
        <v>1000</v>
      </c>
      <c r="I426" s="5">
        <v>42643</v>
      </c>
      <c r="J426" s="9">
        <v>151.26</v>
      </c>
      <c r="K426" s="9">
        <f t="shared" si="18"/>
        <v>1020.0283228808415</v>
      </c>
      <c r="L426" s="10">
        <f t="shared" si="19"/>
        <v>2.0028322880841529E-2</v>
      </c>
      <c r="M426" s="10">
        <f t="shared" si="20"/>
        <v>-2.0028322880841529E-2</v>
      </c>
      <c r="N426" s="6">
        <f>DATEDIF(A426, I426, "d")</f>
        <v>57</v>
      </c>
    </row>
    <row r="427" spans="1:14" ht="14.25">
      <c r="A427" s="11">
        <v>42586</v>
      </c>
      <c r="B427" s="6" t="s">
        <v>983</v>
      </c>
      <c r="C427" s="6" t="s">
        <v>984</v>
      </c>
      <c r="D427" s="17">
        <v>13674371280</v>
      </c>
      <c r="E427" s="13" t="s">
        <v>19</v>
      </c>
      <c r="F427" s="12" t="str">
        <f>IF(E427="BUY", "SELL", IF(E427="SELL", "BUY", ""))</f>
        <v>BUY</v>
      </c>
      <c r="G427" s="7">
        <v>46.666545999999997</v>
      </c>
      <c r="H427" s="7">
        <v>1000</v>
      </c>
      <c r="I427" s="11">
        <v>43657</v>
      </c>
      <c r="J427" s="9">
        <v>66.940582000000006</v>
      </c>
      <c r="K427" s="9">
        <f t="shared" si="18"/>
        <v>1434.44475192143</v>
      </c>
      <c r="L427" s="10">
        <f t="shared" si="19"/>
        <v>0.43444475192143001</v>
      </c>
      <c r="M427" s="10">
        <f t="shared" si="20"/>
        <v>-0.43444475192143001</v>
      </c>
      <c r="N427" s="6">
        <f>DATEDIF(A427, I427, "d")</f>
        <v>1071</v>
      </c>
    </row>
    <row r="428" spans="1:14" ht="14.25">
      <c r="A428" s="5">
        <v>42604</v>
      </c>
      <c r="B428" s="6" t="s">
        <v>688</v>
      </c>
      <c r="C428" s="6" t="s">
        <v>577</v>
      </c>
      <c r="D428" s="17">
        <v>30623792366</v>
      </c>
      <c r="E428" s="6" t="s">
        <v>16</v>
      </c>
      <c r="F428" s="6" t="str">
        <f>IF(E428="BUY", "SELL", IF(E428="SELL", "BUY", ""))</f>
        <v>SELL</v>
      </c>
      <c r="G428" s="7">
        <v>11.580287999999999</v>
      </c>
      <c r="H428" s="7">
        <v>1000</v>
      </c>
      <c r="I428" s="5">
        <v>43600</v>
      </c>
      <c r="J428" s="9">
        <v>16.331982</v>
      </c>
      <c r="K428" s="9">
        <f t="shared" si="18"/>
        <v>1410.3260644294858</v>
      </c>
      <c r="L428" s="10">
        <f t="shared" si="19"/>
        <v>-0.41032606442948577</v>
      </c>
      <c r="M428" s="10">
        <f t="shared" si="20"/>
        <v>0.41032606442948577</v>
      </c>
      <c r="N428" s="6">
        <f>DATEDIF(A428, I428, "d")</f>
        <v>996</v>
      </c>
    </row>
    <row r="429" spans="1:14" ht="14.25">
      <c r="A429" s="5">
        <v>42604</v>
      </c>
      <c r="B429" s="6" t="s">
        <v>991</v>
      </c>
      <c r="C429" s="6" t="s">
        <v>992</v>
      </c>
      <c r="D429" s="17">
        <v>49527400000</v>
      </c>
      <c r="E429" s="6" t="s">
        <v>16</v>
      </c>
      <c r="F429" s="6" t="str">
        <f>IF(E429="BUY", "SELL", IF(E429="SELL", "BUY", ""))</f>
        <v>SELL</v>
      </c>
      <c r="G429" s="7">
        <v>11.660014</v>
      </c>
      <c r="H429" s="7">
        <v>1000</v>
      </c>
      <c r="I429" s="5">
        <v>44013</v>
      </c>
      <c r="J429" s="9">
        <v>33.831139</v>
      </c>
      <c r="K429" s="9">
        <f t="shared" si="18"/>
        <v>2901.4664133336373</v>
      </c>
      <c r="L429" s="10">
        <f t="shared" si="19"/>
        <v>-1.9014664133336374</v>
      </c>
      <c r="M429" s="10">
        <f t="shared" si="20"/>
        <v>1.9014664133336374</v>
      </c>
      <c r="N429" s="6">
        <f>DATEDIF(A429, I429, "d")</f>
        <v>1409</v>
      </c>
    </row>
    <row r="430" spans="1:14" ht="14.25">
      <c r="A430" s="11">
        <v>42604</v>
      </c>
      <c r="B430" s="6" t="s">
        <v>995</v>
      </c>
      <c r="C430" s="6" t="s">
        <v>996</v>
      </c>
      <c r="D430" s="17">
        <v>48414620000</v>
      </c>
      <c r="E430" s="12" t="s">
        <v>16</v>
      </c>
      <c r="F430" s="13" t="str">
        <f>IF(E430="BUY", "SELL", IF(E430="SELL", "BUY", ""))</f>
        <v>SELL</v>
      </c>
      <c r="G430" s="7">
        <v>53.66</v>
      </c>
      <c r="H430" s="7">
        <v>1000</v>
      </c>
      <c r="I430" s="11">
        <v>43223</v>
      </c>
      <c r="J430" s="9">
        <v>65.819999999999993</v>
      </c>
      <c r="K430" s="9">
        <f t="shared" si="18"/>
        <v>1226.6120014908686</v>
      </c>
      <c r="L430" s="10">
        <f t="shared" si="19"/>
        <v>-0.22661200149086858</v>
      </c>
      <c r="M430" s="10">
        <f t="shared" si="20"/>
        <v>0.22661200149086858</v>
      </c>
      <c r="N430" s="6">
        <f>DATEDIF(A430, I430, "d")</f>
        <v>619</v>
      </c>
    </row>
    <row r="431" spans="1:14" ht="14.25">
      <c r="A431" s="5">
        <v>42605</v>
      </c>
      <c r="B431" s="6" t="s">
        <v>538</v>
      </c>
      <c r="C431" s="6" t="s">
        <v>539</v>
      </c>
      <c r="D431" s="17">
        <v>17149203119</v>
      </c>
      <c r="E431" s="6" t="s">
        <v>16</v>
      </c>
      <c r="F431" s="6" t="str">
        <f>IF(E431="BUY", "SELL", IF(E431="SELL", "BUY", ""))</f>
        <v>SELL</v>
      </c>
      <c r="G431" s="7">
        <v>31.737434</v>
      </c>
      <c r="H431" s="7">
        <v>1000</v>
      </c>
      <c r="I431" s="11">
        <v>42789</v>
      </c>
      <c r="J431" s="9">
        <v>36.331135000000003</v>
      </c>
      <c r="K431" s="9">
        <f t="shared" si="18"/>
        <v>1144.7407815011134</v>
      </c>
      <c r="L431" s="10">
        <f t="shared" si="19"/>
        <v>-0.14474078150111336</v>
      </c>
      <c r="M431" s="10">
        <f t="shared" si="20"/>
        <v>0.14474078150111336</v>
      </c>
      <c r="N431" s="6">
        <f>DATEDIF(A431, I431, "d")</f>
        <v>184</v>
      </c>
    </row>
    <row r="432" spans="1:14" ht="14.25">
      <c r="A432" s="5">
        <v>42606</v>
      </c>
      <c r="B432" s="6" t="s">
        <v>903</v>
      </c>
      <c r="C432" s="6" t="s">
        <v>904</v>
      </c>
      <c r="D432" s="17">
        <v>10812732000</v>
      </c>
      <c r="E432" s="6" t="s">
        <v>16</v>
      </c>
      <c r="F432" s="6" t="str">
        <f>IF(E432="BUY", "SELL", IF(E432="SELL", "BUY", ""))</f>
        <v>SELL</v>
      </c>
      <c r="G432" s="7">
        <v>47.139999000000003</v>
      </c>
      <c r="H432" s="7">
        <v>1000</v>
      </c>
      <c r="I432" s="11">
        <v>44727</v>
      </c>
      <c r="J432" s="9">
        <v>123.220001</v>
      </c>
      <c r="K432" s="9">
        <f t="shared" si="18"/>
        <v>2613.9160715722542</v>
      </c>
      <c r="L432" s="10">
        <f t="shared" si="19"/>
        <v>-1.6139160715722543</v>
      </c>
      <c r="M432" s="10">
        <f t="shared" si="20"/>
        <v>1.6139160715722543</v>
      </c>
      <c r="N432" s="6">
        <f>DATEDIF(A432, I432, "d")</f>
        <v>2121</v>
      </c>
    </row>
    <row r="433" spans="1:14" ht="14.25">
      <c r="A433" s="5">
        <v>42606</v>
      </c>
      <c r="B433" s="6" t="s">
        <v>123</v>
      </c>
      <c r="C433" s="6" t="s">
        <v>124</v>
      </c>
      <c r="D433" s="17">
        <v>19432717660</v>
      </c>
      <c r="E433" s="6" t="s">
        <v>19</v>
      </c>
      <c r="F433" s="6" t="str">
        <f>IF(E433="BUY", "SELL", IF(E433="SELL", "BUY", ""))</f>
        <v>BUY</v>
      </c>
      <c r="G433" s="7">
        <v>37.32</v>
      </c>
      <c r="H433" s="7">
        <v>1000</v>
      </c>
      <c r="I433" s="5">
        <v>42975</v>
      </c>
      <c r="J433" s="9">
        <v>48.02</v>
      </c>
      <c r="K433" s="9">
        <f t="shared" si="18"/>
        <v>1286.7095391211146</v>
      </c>
      <c r="L433" s="10">
        <f t="shared" si="19"/>
        <v>0.28670953912111463</v>
      </c>
      <c r="M433" s="10">
        <f t="shared" si="20"/>
        <v>-0.28670953912111463</v>
      </c>
      <c r="N433" s="6">
        <f>DATEDIF(A433, I433, "d")</f>
        <v>369</v>
      </c>
    </row>
    <row r="434" spans="1:14" ht="14.25">
      <c r="A434" s="5">
        <v>42606</v>
      </c>
      <c r="B434" s="6" t="s">
        <v>1003</v>
      </c>
      <c r="C434" s="6" t="s">
        <v>1004</v>
      </c>
      <c r="D434" s="17">
        <v>13739990678</v>
      </c>
      <c r="E434" s="6" t="s">
        <v>16</v>
      </c>
      <c r="F434" s="6" t="str">
        <f>IF(E434="BUY", "SELL", IF(E434="SELL", "BUY", ""))</f>
        <v>SELL</v>
      </c>
      <c r="G434" s="7">
        <v>104.755798</v>
      </c>
      <c r="H434" s="7">
        <v>1000</v>
      </c>
      <c r="I434" s="5">
        <v>43430</v>
      </c>
      <c r="J434" s="9">
        <v>115.108276</v>
      </c>
      <c r="K434" s="9">
        <f t="shared" si="18"/>
        <v>1098.8248688631058</v>
      </c>
      <c r="L434" s="10">
        <f t="shared" si="19"/>
        <v>-9.8824868863105847E-2</v>
      </c>
      <c r="M434" s="10">
        <f t="shared" si="20"/>
        <v>9.8824868863105847E-2</v>
      </c>
      <c r="N434" s="6">
        <f>DATEDIF(A434, I434, "d")</f>
        <v>824</v>
      </c>
    </row>
    <row r="435" spans="1:14" ht="14.25">
      <c r="A435" s="11">
        <v>42606</v>
      </c>
      <c r="B435" s="6" t="s">
        <v>1005</v>
      </c>
      <c r="C435" s="6" t="s">
        <v>1006</v>
      </c>
      <c r="D435" s="17">
        <v>29957080906</v>
      </c>
      <c r="E435" s="12" t="s">
        <v>16</v>
      </c>
      <c r="F435" s="13" t="str">
        <f>IF(E435="BUY", "SELL", IF(E435="SELL", "BUY", ""))</f>
        <v>SELL</v>
      </c>
      <c r="G435" s="7">
        <v>38.810001</v>
      </c>
      <c r="H435" s="7">
        <v>1000</v>
      </c>
      <c r="I435" s="11">
        <v>44579</v>
      </c>
      <c r="J435" s="9">
        <v>218.270004</v>
      </c>
      <c r="K435" s="9">
        <f t="shared" si="18"/>
        <v>5624.0659205342454</v>
      </c>
      <c r="L435" s="10">
        <f t="shared" si="19"/>
        <v>-4.6240659205342451</v>
      </c>
      <c r="M435" s="10">
        <f t="shared" si="20"/>
        <v>4.6240659205342451</v>
      </c>
      <c r="N435" s="6">
        <f>DATEDIF(A435, I435, "d")</f>
        <v>1973</v>
      </c>
    </row>
    <row r="436" spans="1:14" ht="14.25">
      <c r="A436" s="5">
        <v>42607</v>
      </c>
      <c r="B436" s="6" t="s">
        <v>542</v>
      </c>
      <c r="C436" s="6" t="s">
        <v>543</v>
      </c>
      <c r="D436" s="17">
        <v>35750388286</v>
      </c>
      <c r="E436" s="6" t="s">
        <v>19</v>
      </c>
      <c r="F436" s="6" t="str">
        <f>IF(E436="BUY", "SELL", IF(E436="SELL", "BUY", ""))</f>
        <v>BUY</v>
      </c>
      <c r="G436" s="7">
        <v>70.400467000000006</v>
      </c>
      <c r="H436" s="7">
        <v>1000</v>
      </c>
      <c r="I436" s="11">
        <v>42810</v>
      </c>
      <c r="J436" s="9">
        <v>68.62133</v>
      </c>
      <c r="K436" s="9">
        <f t="shared" si="18"/>
        <v>974.72833525379872</v>
      </c>
      <c r="L436" s="10">
        <f t="shared" si="19"/>
        <v>-2.5271664746201281E-2</v>
      </c>
      <c r="M436" s="10">
        <f t="shared" si="20"/>
        <v>2.5271664746201281E-2</v>
      </c>
      <c r="N436" s="6">
        <f>DATEDIF(A436, I436, "d")</f>
        <v>203</v>
      </c>
    </row>
    <row r="437" spans="1:14" ht="14.25">
      <c r="A437" s="5">
        <v>42607</v>
      </c>
      <c r="B437" s="6" t="s">
        <v>544</v>
      </c>
      <c r="C437" s="6" t="s">
        <v>545</v>
      </c>
      <c r="D437" s="17">
        <v>31473180708</v>
      </c>
      <c r="E437" s="6" t="s">
        <v>19</v>
      </c>
      <c r="F437" s="6" t="str">
        <f>IF(E437="BUY", "SELL", IF(E437="SELL", "BUY", ""))</f>
        <v>BUY</v>
      </c>
      <c r="G437" s="7">
        <v>85.5</v>
      </c>
      <c r="H437" s="7">
        <v>1000</v>
      </c>
      <c r="I437" s="11">
        <v>42696</v>
      </c>
      <c r="J437" s="9">
        <v>88.68</v>
      </c>
      <c r="K437" s="9">
        <f t="shared" si="18"/>
        <v>1037.1929824561405</v>
      </c>
      <c r="L437" s="10">
        <f t="shared" si="19"/>
        <v>3.71929824561405E-2</v>
      </c>
      <c r="M437" s="10">
        <f t="shared" si="20"/>
        <v>-3.71929824561405E-2</v>
      </c>
      <c r="N437" s="6">
        <f>DATEDIF(A437, I437, "d")</f>
        <v>89</v>
      </c>
    </row>
    <row r="438" spans="1:14" ht="14.25">
      <c r="A438" s="5">
        <v>42611</v>
      </c>
      <c r="B438" s="6" t="s">
        <v>58</v>
      </c>
      <c r="C438" s="6" t="s">
        <v>59</v>
      </c>
      <c r="D438" s="17">
        <v>231528133463</v>
      </c>
      <c r="E438" s="6" t="s">
        <v>16</v>
      </c>
      <c r="F438" s="6" t="str">
        <f>IF(E438="BUY", "SELL", IF(E438="SELL", "BUY", ""))</f>
        <v>SELL</v>
      </c>
      <c r="G438" s="7">
        <v>13.664996</v>
      </c>
      <c r="H438" s="7">
        <v>1000</v>
      </c>
      <c r="I438" s="5">
        <v>42660</v>
      </c>
      <c r="J438" s="9">
        <v>13.910603</v>
      </c>
      <c r="K438" s="9">
        <f t="shared" si="18"/>
        <v>1017.9734410460127</v>
      </c>
      <c r="L438" s="10">
        <f t="shared" si="19"/>
        <v>-1.797344104601268E-2</v>
      </c>
      <c r="M438" s="10">
        <f t="shared" si="20"/>
        <v>1.797344104601268E-2</v>
      </c>
      <c r="N438" s="6">
        <f>DATEDIF(A438, I438, "d")</f>
        <v>49</v>
      </c>
    </row>
    <row r="439" spans="1:14" ht="14.25">
      <c r="A439" s="5">
        <v>42611</v>
      </c>
      <c r="B439" s="6" t="s">
        <v>1007</v>
      </c>
      <c r="C439" s="6" t="s">
        <v>1008</v>
      </c>
      <c r="D439" s="17">
        <v>81663630720</v>
      </c>
      <c r="E439" s="6" t="s">
        <v>16</v>
      </c>
      <c r="F439" s="6" t="str">
        <f>IF(E439="BUY", "SELL", IF(E439="SELL", "BUY", ""))</f>
        <v>SELL</v>
      </c>
      <c r="G439" s="7">
        <v>122.940353</v>
      </c>
      <c r="H439" s="7">
        <v>1000</v>
      </c>
      <c r="I439" s="11">
        <v>43734</v>
      </c>
      <c r="J439" s="9">
        <v>143.42652899999999</v>
      </c>
      <c r="K439" s="9">
        <f t="shared" si="18"/>
        <v>1166.6350836002559</v>
      </c>
      <c r="L439" s="10">
        <f t="shared" si="19"/>
        <v>-0.16663508360025595</v>
      </c>
      <c r="M439" s="10">
        <f t="shared" si="20"/>
        <v>0.16663508360025595</v>
      </c>
      <c r="N439" s="6">
        <f>DATEDIF(A439, I439, "d")</f>
        <v>1123</v>
      </c>
    </row>
    <row r="440" spans="1:14" ht="14.25">
      <c r="A440" s="5">
        <v>42611</v>
      </c>
      <c r="B440" s="6" t="s">
        <v>1009</v>
      </c>
      <c r="C440" s="6" t="s">
        <v>1010</v>
      </c>
      <c r="D440" s="17">
        <v>85540813733</v>
      </c>
      <c r="E440" s="6" t="s">
        <v>16</v>
      </c>
      <c r="F440" s="6" t="str">
        <f>IF(E440="BUY", "SELL", IF(E440="SELL", "BUY", ""))</f>
        <v>SELL</v>
      </c>
      <c r="G440" s="7">
        <v>57.085903000000002</v>
      </c>
      <c r="H440" s="7">
        <v>1000</v>
      </c>
      <c r="I440" s="11">
        <v>42654</v>
      </c>
      <c r="J440" s="9">
        <v>53.216099</v>
      </c>
      <c r="K440" s="9">
        <f t="shared" si="18"/>
        <v>932.2108647383576</v>
      </c>
      <c r="L440" s="10">
        <f t="shared" si="19"/>
        <v>6.7789135261642403E-2</v>
      </c>
      <c r="M440" s="10">
        <f t="shared" si="20"/>
        <v>-6.7789135261642403E-2</v>
      </c>
      <c r="N440" s="6">
        <f>DATEDIF(A440, I440, "d")</f>
        <v>43</v>
      </c>
    </row>
    <row r="441" spans="1:14" ht="14.25">
      <c r="A441" s="5">
        <v>42612</v>
      </c>
      <c r="B441" s="6" t="s">
        <v>1011</v>
      </c>
      <c r="C441" s="6" t="s">
        <v>1012</v>
      </c>
      <c r="D441" s="17">
        <v>63265075139</v>
      </c>
      <c r="E441" s="6" t="s">
        <v>16</v>
      </c>
      <c r="F441" s="6" t="str">
        <f>IF(E441="BUY", "SELL", IF(E441="SELL", "BUY", ""))</f>
        <v>SELL</v>
      </c>
      <c r="G441" s="7">
        <v>122.58884399999999</v>
      </c>
      <c r="H441" s="7">
        <v>1000</v>
      </c>
      <c r="I441" s="11">
        <v>44417</v>
      </c>
      <c r="J441" s="9">
        <v>262.74902300000002</v>
      </c>
      <c r="K441" s="9">
        <f t="shared" si="18"/>
        <v>2143.335514282197</v>
      </c>
      <c r="L441" s="10">
        <f t="shared" si="19"/>
        <v>-1.143335514282197</v>
      </c>
      <c r="M441" s="10">
        <f t="shared" si="20"/>
        <v>1.143335514282197</v>
      </c>
      <c r="N441" s="6">
        <f>DATEDIF(A441, I441, "d")</f>
        <v>1805</v>
      </c>
    </row>
    <row r="442" spans="1:14" ht="14.25">
      <c r="A442" s="5">
        <v>42612</v>
      </c>
      <c r="B442" s="6" t="s">
        <v>209</v>
      </c>
      <c r="C442" s="6" t="s">
        <v>210</v>
      </c>
      <c r="D442" s="17">
        <v>113339063460</v>
      </c>
      <c r="E442" s="6" t="s">
        <v>19</v>
      </c>
      <c r="F442" s="6" t="str">
        <f>IF(E442="BUY", "SELL", IF(E442="SELL", "BUY", ""))</f>
        <v>BUY</v>
      </c>
      <c r="G442" s="7">
        <v>200.54582199999999</v>
      </c>
      <c r="H442" s="7">
        <v>1000</v>
      </c>
      <c r="I442" s="5">
        <v>42682</v>
      </c>
      <c r="J442" s="9">
        <v>200.328079</v>
      </c>
      <c r="K442" s="9">
        <f t="shared" si="18"/>
        <v>998.91424813626895</v>
      </c>
      <c r="L442" s="10">
        <f t="shared" si="19"/>
        <v>-1.0857518637310477E-3</v>
      </c>
      <c r="M442" s="10">
        <f t="shared" si="20"/>
        <v>1.0857518637310477E-3</v>
      </c>
      <c r="N442" s="6">
        <f>DATEDIF(A442, I442, "d")</f>
        <v>70</v>
      </c>
    </row>
    <row r="443" spans="1:14" ht="14.25">
      <c r="A443" s="5">
        <v>42612</v>
      </c>
      <c r="B443" s="6" t="s">
        <v>817</v>
      </c>
      <c r="C443" s="6" t="s">
        <v>818</v>
      </c>
      <c r="D443" s="17">
        <v>22758193840</v>
      </c>
      <c r="E443" s="6" t="s">
        <v>19</v>
      </c>
      <c r="F443" s="6" t="str">
        <f>IF(E443="BUY", "SELL", IF(E443="SELL", "BUY", ""))</f>
        <v>BUY</v>
      </c>
      <c r="G443" s="7">
        <v>45.048431000000001</v>
      </c>
      <c r="H443" s="7">
        <v>1000</v>
      </c>
      <c r="I443" s="5">
        <v>42636</v>
      </c>
      <c r="J443" s="9">
        <v>42.977542999999997</v>
      </c>
      <c r="K443" s="9">
        <f t="shared" si="18"/>
        <v>954.02974190155464</v>
      </c>
      <c r="L443" s="10">
        <f t="shared" si="19"/>
        <v>-4.5970258098445356E-2</v>
      </c>
      <c r="M443" s="10">
        <f t="shared" si="20"/>
        <v>4.5970258098445356E-2</v>
      </c>
      <c r="N443" s="6">
        <f>DATEDIF(A443, I443, "d")</f>
        <v>24</v>
      </c>
    </row>
    <row r="444" spans="1:14" ht="14.25">
      <c r="A444" s="5">
        <v>42612</v>
      </c>
      <c r="B444" s="6" t="s">
        <v>265</v>
      </c>
      <c r="C444" s="6" t="s">
        <v>266</v>
      </c>
      <c r="D444" s="17">
        <v>66295485348</v>
      </c>
      <c r="E444" s="6" t="s">
        <v>19</v>
      </c>
      <c r="F444" s="6" t="str">
        <f>IF(E444="BUY", "SELL", IF(E444="SELL", "BUY", ""))</f>
        <v>BUY</v>
      </c>
      <c r="G444" s="7">
        <v>37</v>
      </c>
      <c r="H444" s="7">
        <v>1000</v>
      </c>
      <c r="I444" s="5">
        <v>42633</v>
      </c>
      <c r="J444" s="9">
        <v>39.689999</v>
      </c>
      <c r="K444" s="9">
        <f t="shared" si="18"/>
        <v>1072.7026756756757</v>
      </c>
      <c r="L444" s="10">
        <f t="shared" si="19"/>
        <v>7.2702675675675663E-2</v>
      </c>
      <c r="M444" s="10">
        <f t="shared" si="20"/>
        <v>-7.2702675675675663E-2</v>
      </c>
      <c r="N444" s="6">
        <f>DATEDIF(A444, I444, "d")</f>
        <v>21</v>
      </c>
    </row>
    <row r="445" spans="1:14" ht="14.25">
      <c r="A445" s="5">
        <v>42613</v>
      </c>
      <c r="B445" s="6" t="s">
        <v>1017</v>
      </c>
      <c r="C445" s="6" t="s">
        <v>1018</v>
      </c>
      <c r="D445" s="17">
        <v>14286555520</v>
      </c>
      <c r="E445" s="6" t="s">
        <v>19</v>
      </c>
      <c r="F445" s="6" t="str">
        <f>IF(E445="BUY", "SELL", IF(E445="SELL", "BUY", ""))</f>
        <v>BUY</v>
      </c>
      <c r="G445" s="7">
        <v>81.099997999999999</v>
      </c>
      <c r="H445" s="7">
        <v>1000</v>
      </c>
      <c r="I445" s="5">
        <v>42788</v>
      </c>
      <c r="J445" s="9">
        <v>121.360001</v>
      </c>
      <c r="K445" s="9">
        <f t="shared" si="18"/>
        <v>1496.4242169278473</v>
      </c>
      <c r="L445" s="10">
        <f t="shared" si="19"/>
        <v>0.49642421692784727</v>
      </c>
      <c r="M445" s="10">
        <f t="shared" si="20"/>
        <v>-0.49642421692784727</v>
      </c>
      <c r="N445" s="6">
        <f>DATEDIF(A445, I445, "d")</f>
        <v>175</v>
      </c>
    </row>
    <row r="446" spans="1:14" ht="14.25">
      <c r="A446" s="5">
        <v>42613</v>
      </c>
      <c r="B446" s="6" t="s">
        <v>213</v>
      </c>
      <c r="C446" s="6" t="s">
        <v>214</v>
      </c>
      <c r="D446" s="17">
        <v>64134736628</v>
      </c>
      <c r="E446" s="6" t="s">
        <v>19</v>
      </c>
      <c r="F446" s="6" t="str">
        <f>IF(E446="BUY", "SELL", IF(E446="SELL", "BUY", ""))</f>
        <v>BUY</v>
      </c>
      <c r="G446" s="7">
        <v>44.389999000000003</v>
      </c>
      <c r="H446" s="7">
        <v>1000</v>
      </c>
      <c r="I446" s="5">
        <v>42648</v>
      </c>
      <c r="J446" s="9">
        <v>53.783332999999999</v>
      </c>
      <c r="K446" s="9">
        <f t="shared" si="18"/>
        <v>1211.6092410815327</v>
      </c>
      <c r="L446" s="10">
        <f t="shared" si="19"/>
        <v>0.21160924108153267</v>
      </c>
      <c r="M446" s="10">
        <f t="shared" si="20"/>
        <v>-0.21160924108153267</v>
      </c>
      <c r="N446" s="6">
        <f>DATEDIF(A446, I446, "d")</f>
        <v>35</v>
      </c>
    </row>
    <row r="447" spans="1:14" ht="14.25">
      <c r="A447" s="5">
        <v>42614</v>
      </c>
      <c r="B447" s="6" t="s">
        <v>1021</v>
      </c>
      <c r="C447" s="6" t="s">
        <v>1022</v>
      </c>
      <c r="D447" s="17">
        <v>30952952800</v>
      </c>
      <c r="E447" s="6" t="s">
        <v>16</v>
      </c>
      <c r="F447" s="6" t="str">
        <f>IF(E447="BUY", "SELL", IF(E447="SELL", "BUY", ""))</f>
        <v>SELL</v>
      </c>
      <c r="G447" s="7">
        <v>58</v>
      </c>
      <c r="H447" s="7">
        <v>1000</v>
      </c>
      <c r="I447" s="11">
        <v>44322</v>
      </c>
      <c r="J447" s="9">
        <v>71.12</v>
      </c>
      <c r="K447" s="9">
        <f t="shared" si="18"/>
        <v>1226.2068965517244</v>
      </c>
      <c r="L447" s="10">
        <f t="shared" si="19"/>
        <v>-0.22620689655172441</v>
      </c>
      <c r="M447" s="10">
        <f t="shared" si="20"/>
        <v>0.22620689655172441</v>
      </c>
      <c r="N447" s="6">
        <f>DATEDIF(A447, I447, "d")</f>
        <v>1708</v>
      </c>
    </row>
    <row r="448" spans="1:14" ht="14.25">
      <c r="A448" s="5">
        <v>42614</v>
      </c>
      <c r="B448" s="6" t="s">
        <v>1023</v>
      </c>
      <c r="C448" s="6" t="s">
        <v>1024</v>
      </c>
      <c r="D448" s="17">
        <v>20719514001</v>
      </c>
      <c r="E448" s="6" t="s">
        <v>19</v>
      </c>
      <c r="F448" s="6" t="str">
        <f>IF(E448="BUY", "SELL", IF(E448="SELL", "BUY", ""))</f>
        <v>BUY</v>
      </c>
      <c r="G448" s="7">
        <v>24.261986</v>
      </c>
      <c r="H448" s="7">
        <v>1000</v>
      </c>
      <c r="I448" s="11">
        <v>44727</v>
      </c>
      <c r="J448" s="9">
        <v>35.397556000000002</v>
      </c>
      <c r="K448" s="9">
        <f t="shared" si="18"/>
        <v>1458.971907740776</v>
      </c>
      <c r="L448" s="10">
        <f t="shared" si="19"/>
        <v>0.45897190774077601</v>
      </c>
      <c r="M448" s="10">
        <f t="shared" si="20"/>
        <v>-0.45897190774077601</v>
      </c>
      <c r="N448" s="6">
        <f>DATEDIF(A448, I448, "d")</f>
        <v>2113</v>
      </c>
    </row>
    <row r="449" spans="1:14" ht="14.25">
      <c r="A449" s="5">
        <v>42614</v>
      </c>
      <c r="B449" s="6" t="s">
        <v>1025</v>
      </c>
      <c r="C449" s="6" t="s">
        <v>1026</v>
      </c>
      <c r="D449" s="17">
        <v>15918381440</v>
      </c>
      <c r="E449" s="6" t="s">
        <v>16</v>
      </c>
      <c r="F449" s="6" t="str">
        <f>IF(E449="BUY", "SELL", IF(E449="SELL", "BUY", ""))</f>
        <v>SELL</v>
      </c>
      <c r="G449" s="7">
        <v>33.29</v>
      </c>
      <c r="H449" s="7">
        <v>1000</v>
      </c>
      <c r="I449" s="5">
        <v>42619</v>
      </c>
      <c r="J449" s="9">
        <v>34.19</v>
      </c>
      <c r="K449" s="9">
        <f t="shared" si="18"/>
        <v>1027.0351456893961</v>
      </c>
      <c r="L449" s="10">
        <f t="shared" si="19"/>
        <v>-2.703514568939613E-2</v>
      </c>
      <c r="M449" s="10">
        <f t="shared" si="20"/>
        <v>2.703514568939613E-2</v>
      </c>
      <c r="N449" s="6">
        <f>DATEDIF(A449, I449, "d")</f>
        <v>5</v>
      </c>
    </row>
    <row r="450" spans="1:14" ht="14.25">
      <c r="A450" s="5">
        <v>42619</v>
      </c>
      <c r="B450" s="6" t="s">
        <v>1025</v>
      </c>
      <c r="C450" s="6" t="s">
        <v>1026</v>
      </c>
      <c r="D450" s="17">
        <v>15918381440</v>
      </c>
      <c r="E450" s="6" t="s">
        <v>19</v>
      </c>
      <c r="F450" s="6" t="str">
        <f>IF(E450="BUY", "SELL", IF(E450="SELL", "BUY", ""))</f>
        <v>BUY</v>
      </c>
      <c r="G450" s="7">
        <v>34.19</v>
      </c>
      <c r="H450" s="7">
        <v>1000</v>
      </c>
      <c r="I450" s="5">
        <v>42941</v>
      </c>
      <c r="J450" s="9">
        <v>40.49</v>
      </c>
      <c r="K450" s="9">
        <f t="shared" si="18"/>
        <v>1184.2644047967242</v>
      </c>
      <c r="L450" s="10">
        <f t="shared" si="19"/>
        <v>0.18426440479672418</v>
      </c>
      <c r="M450" s="10">
        <f t="shared" si="20"/>
        <v>-0.18426440479672418</v>
      </c>
      <c r="N450" s="6">
        <f>DATEDIF(A450, I450, "d")</f>
        <v>322</v>
      </c>
    </row>
    <row r="451" spans="1:14" ht="14.25">
      <c r="A451" s="5">
        <v>42619</v>
      </c>
      <c r="B451" s="6" t="s">
        <v>469</v>
      </c>
      <c r="C451" s="6" t="s">
        <v>470</v>
      </c>
      <c r="D451" s="17">
        <v>48074033280</v>
      </c>
      <c r="E451" s="6" t="s">
        <v>19</v>
      </c>
      <c r="F451" s="6" t="str">
        <f>IF(E451="BUY", "SELL", IF(E451="SELL", "BUY", ""))</f>
        <v>BUY</v>
      </c>
      <c r="G451" s="7">
        <v>169.67610199999999</v>
      </c>
      <c r="H451" s="7">
        <v>1000</v>
      </c>
      <c r="I451" s="11">
        <v>44727</v>
      </c>
      <c r="J451" s="9">
        <v>282.68539399999997</v>
      </c>
      <c r="K451" s="9">
        <f t="shared" ref="K451:K514" si="21">(H451/G451)*J451</f>
        <v>1666.0295154588123</v>
      </c>
      <c r="L451" s="10">
        <f t="shared" ref="L451:L514" si="22">IF(F451="BUY",(K451-H451)/H451, IF(F451="SELL", (H451-K451)/H451, "Invalid"))</f>
        <v>0.66602951545881228</v>
      </c>
      <c r="M451" s="10">
        <f t="shared" ref="M451:M514" si="23">IF(E451="BUY",(K451-H451)/H451,IF(E451="SELL",(H451-K451)/H451,""))</f>
        <v>-0.66602951545881228</v>
      </c>
      <c r="N451" s="6">
        <f>DATEDIF(A451, I451, "d")</f>
        <v>2108</v>
      </c>
    </row>
    <row r="452" spans="1:14" ht="14.25">
      <c r="A452" s="5">
        <v>42620</v>
      </c>
      <c r="B452" s="6" t="s">
        <v>763</v>
      </c>
      <c r="C452" s="6" t="s">
        <v>764</v>
      </c>
      <c r="D452" s="17">
        <v>231605654000</v>
      </c>
      <c r="E452" s="6" t="s">
        <v>16</v>
      </c>
      <c r="F452" s="6" t="str">
        <f>IF(E452="BUY", "SELL", IF(E452="SELL", "BUY", ""))</f>
        <v>SELL</v>
      </c>
      <c r="G452" s="7">
        <v>103</v>
      </c>
      <c r="H452" s="7">
        <v>1000</v>
      </c>
      <c r="I452" s="11">
        <v>42997</v>
      </c>
      <c r="J452" s="9">
        <v>156.60000600000001</v>
      </c>
      <c r="K452" s="9">
        <f t="shared" si="21"/>
        <v>1520.3884077669902</v>
      </c>
      <c r="L452" s="10">
        <f t="shared" si="22"/>
        <v>-0.52038840776699025</v>
      </c>
      <c r="M452" s="10">
        <f t="shared" si="23"/>
        <v>0.52038840776699025</v>
      </c>
      <c r="N452" s="6">
        <f>DATEDIF(A452, I452, "d")</f>
        <v>377</v>
      </c>
    </row>
    <row r="453" spans="1:14" ht="14.25">
      <c r="A453" s="5">
        <v>42620</v>
      </c>
      <c r="B453" s="6" t="s">
        <v>1033</v>
      </c>
      <c r="C453" s="6" t="s">
        <v>1034</v>
      </c>
      <c r="D453" s="17">
        <v>24342060095</v>
      </c>
      <c r="E453" s="6" t="s">
        <v>16</v>
      </c>
      <c r="F453" s="6" t="str">
        <f>IF(E453="BUY", "SELL", IF(E453="SELL", "BUY", ""))</f>
        <v>SELL</v>
      </c>
      <c r="G453" s="7">
        <v>62.33</v>
      </c>
      <c r="H453" s="7">
        <v>1000</v>
      </c>
      <c r="I453" s="11">
        <v>44727</v>
      </c>
      <c r="J453" s="9">
        <v>201.17</v>
      </c>
      <c r="K453" s="9">
        <f t="shared" si="21"/>
        <v>3227.4987967270972</v>
      </c>
      <c r="L453" s="10">
        <f t="shared" si="22"/>
        <v>-2.2274987967270974</v>
      </c>
      <c r="M453" s="10">
        <f t="shared" si="23"/>
        <v>2.2274987967270974</v>
      </c>
      <c r="N453" s="6">
        <f>DATEDIF(A453, I453, "d")</f>
        <v>2107</v>
      </c>
    </row>
    <row r="454" spans="1:14" ht="14.25">
      <c r="A454" s="11">
        <v>42620</v>
      </c>
      <c r="B454" s="6" t="s">
        <v>705</v>
      </c>
      <c r="C454" s="6" t="s">
        <v>706</v>
      </c>
      <c r="D454" s="17">
        <v>12714296062</v>
      </c>
      <c r="E454" s="12" t="s">
        <v>16</v>
      </c>
      <c r="F454" s="13" t="str">
        <f>IF(E454="BUY", "SELL", IF(E454="SELL", "BUY", ""))</f>
        <v>SELL</v>
      </c>
      <c r="G454" s="7">
        <v>47.011870999999999</v>
      </c>
      <c r="H454" s="7">
        <v>1000</v>
      </c>
      <c r="I454" s="11">
        <v>43311</v>
      </c>
      <c r="J454" s="9">
        <v>65.009201000000004</v>
      </c>
      <c r="K454" s="9">
        <f t="shared" si="21"/>
        <v>1382.8252230165442</v>
      </c>
      <c r="L454" s="10">
        <f t="shared" si="22"/>
        <v>-0.3828252230165442</v>
      </c>
      <c r="M454" s="10">
        <f t="shared" si="23"/>
        <v>0.3828252230165442</v>
      </c>
      <c r="N454" s="6">
        <f>DATEDIF(A454, I454, "d")</f>
        <v>691</v>
      </c>
    </row>
    <row r="455" spans="1:14" ht="14.25">
      <c r="A455" s="11">
        <v>42620</v>
      </c>
      <c r="B455" s="6" t="s">
        <v>117</v>
      </c>
      <c r="C455" s="6" t="s">
        <v>118</v>
      </c>
      <c r="D455" s="17">
        <v>13447298000</v>
      </c>
      <c r="E455" s="13" t="s">
        <v>19</v>
      </c>
      <c r="F455" s="12" t="str">
        <f>IF(E455="BUY", "SELL", IF(E455="SELL", "BUY", ""))</f>
        <v>BUY</v>
      </c>
      <c r="G455" s="7">
        <v>29.08</v>
      </c>
      <c r="H455" s="7">
        <v>1000</v>
      </c>
      <c r="I455" s="11">
        <v>42902</v>
      </c>
      <c r="J455" s="9">
        <v>42.68</v>
      </c>
      <c r="K455" s="9">
        <f t="shared" si="21"/>
        <v>1467.6753782668502</v>
      </c>
      <c r="L455" s="10">
        <f t="shared" si="22"/>
        <v>0.46767537826685018</v>
      </c>
      <c r="M455" s="10">
        <f t="shared" si="23"/>
        <v>-0.46767537826685018</v>
      </c>
      <c r="N455" s="6">
        <f>DATEDIF(A455, I455, "d")</f>
        <v>282</v>
      </c>
    </row>
    <row r="456" spans="1:14" ht="14.25">
      <c r="A456" s="5">
        <v>42621</v>
      </c>
      <c r="B456" s="6" t="s">
        <v>1037</v>
      </c>
      <c r="C456" s="6" t="s">
        <v>1038</v>
      </c>
      <c r="D456" s="17">
        <v>13646248134</v>
      </c>
      <c r="E456" s="6" t="s">
        <v>16</v>
      </c>
      <c r="F456" s="6" t="str">
        <f>IF(E456="BUY", "SELL", IF(E456="SELL", "BUY", ""))</f>
        <v>SELL</v>
      </c>
      <c r="G456" s="7">
        <v>51.326110999999997</v>
      </c>
      <c r="H456" s="7">
        <v>1000</v>
      </c>
      <c r="I456" s="11">
        <v>42975</v>
      </c>
      <c r="J456" s="9">
        <v>34.830280000000002</v>
      </c>
      <c r="K456" s="9">
        <f t="shared" si="21"/>
        <v>678.60742459135474</v>
      </c>
      <c r="L456" s="10">
        <f t="shared" si="22"/>
        <v>0.32139257540864524</v>
      </c>
      <c r="M456" s="10">
        <f t="shared" si="23"/>
        <v>-0.32139257540864524</v>
      </c>
      <c r="N456" s="6">
        <f>DATEDIF(A456, I456, "d")</f>
        <v>354</v>
      </c>
    </row>
    <row r="457" spans="1:14" ht="14.25">
      <c r="A457" s="5">
        <v>42621</v>
      </c>
      <c r="B457" s="6" t="s">
        <v>719</v>
      </c>
      <c r="C457" s="6" t="s">
        <v>720</v>
      </c>
      <c r="D457" s="17">
        <v>14402441400</v>
      </c>
      <c r="E457" s="6" t="s">
        <v>19</v>
      </c>
      <c r="F457" s="6" t="str">
        <f>IF(E457="BUY", "SELL", IF(E457="SELL", "BUY", ""))</f>
        <v>BUY</v>
      </c>
      <c r="G457" s="7">
        <v>28.367972999999999</v>
      </c>
      <c r="H457" s="7">
        <v>1000</v>
      </c>
      <c r="I457" s="11">
        <v>43054</v>
      </c>
      <c r="J457" s="9">
        <v>29.388119</v>
      </c>
      <c r="K457" s="9">
        <f t="shared" si="21"/>
        <v>1035.9611876393144</v>
      </c>
      <c r="L457" s="10">
        <f t="shared" si="22"/>
        <v>3.5961187639314406E-2</v>
      </c>
      <c r="M457" s="10">
        <f t="shared" si="23"/>
        <v>-3.5961187639314406E-2</v>
      </c>
      <c r="N457" s="6">
        <f>DATEDIF(A457, I457, "d")</f>
        <v>433</v>
      </c>
    </row>
    <row r="458" spans="1:14" ht="14.25">
      <c r="A458" s="5">
        <v>42621</v>
      </c>
      <c r="B458" s="6" t="s">
        <v>97</v>
      </c>
      <c r="C458" s="6" t="s">
        <v>98</v>
      </c>
      <c r="D458" s="17">
        <v>47001843200</v>
      </c>
      <c r="E458" s="6" t="s">
        <v>16</v>
      </c>
      <c r="F458" s="6" t="str">
        <f>IF(E458="BUY", "SELL", IF(E458="SELL", "BUY", ""))</f>
        <v>SELL</v>
      </c>
      <c r="G458" s="7">
        <v>9.0708079999999995</v>
      </c>
      <c r="H458" s="7">
        <v>1000</v>
      </c>
      <c r="I458" s="11">
        <v>42684</v>
      </c>
      <c r="J458" s="9">
        <v>8.6138849999999998</v>
      </c>
      <c r="K458" s="9">
        <f t="shared" si="21"/>
        <v>949.62708945002476</v>
      </c>
      <c r="L458" s="10">
        <f t="shared" si="22"/>
        <v>5.0372910549975246E-2</v>
      </c>
      <c r="M458" s="10">
        <f t="shared" si="23"/>
        <v>-5.0372910549975246E-2</v>
      </c>
      <c r="N458" s="6">
        <f>DATEDIF(A458, I458, "d")</f>
        <v>63</v>
      </c>
    </row>
    <row r="459" spans="1:14" ht="14.25">
      <c r="A459" s="5">
        <v>42621</v>
      </c>
      <c r="B459" s="6" t="s">
        <v>663</v>
      </c>
      <c r="C459" s="6" t="s">
        <v>664</v>
      </c>
      <c r="D459" s="17">
        <v>41085696745</v>
      </c>
      <c r="E459" s="6" t="s">
        <v>19</v>
      </c>
      <c r="F459" s="6" t="str">
        <f>IF(E459="BUY", "SELL", IF(E459="SELL", "BUY", ""))</f>
        <v>BUY</v>
      </c>
      <c r="G459" s="7">
        <v>53.073410000000003</v>
      </c>
      <c r="H459" s="7">
        <v>1000</v>
      </c>
      <c r="I459" s="11">
        <v>42811</v>
      </c>
      <c r="J459" s="9">
        <v>48.456192000000001</v>
      </c>
      <c r="K459" s="9">
        <f t="shared" si="21"/>
        <v>913.00317805092993</v>
      </c>
      <c r="L459" s="10">
        <f t="shared" si="22"/>
        <v>-8.6996821949070074E-2</v>
      </c>
      <c r="M459" s="10">
        <f t="shared" si="23"/>
        <v>8.6996821949070074E-2</v>
      </c>
      <c r="N459" s="6">
        <f>DATEDIF(A459, I459, "d")</f>
        <v>190</v>
      </c>
    </row>
    <row r="460" spans="1:14" ht="14.25">
      <c r="A460" s="5">
        <v>42621</v>
      </c>
      <c r="B460" s="6" t="s">
        <v>72</v>
      </c>
      <c r="C460" s="6" t="s">
        <v>73</v>
      </c>
      <c r="D460" s="17">
        <v>21199583290</v>
      </c>
      <c r="E460" s="6" t="s">
        <v>19</v>
      </c>
      <c r="F460" s="6" t="str">
        <f>IF(E460="BUY", "SELL", IF(E460="SELL", "BUY", ""))</f>
        <v>BUY</v>
      </c>
      <c r="G460" s="7">
        <v>63.379009000000003</v>
      </c>
      <c r="H460" s="7">
        <v>1000</v>
      </c>
      <c r="I460" s="5">
        <v>42632</v>
      </c>
      <c r="J460" s="9">
        <v>61.936942999999999</v>
      </c>
      <c r="K460" s="9">
        <f t="shared" si="21"/>
        <v>977.24694622473498</v>
      </c>
      <c r="L460" s="10">
        <f t="shared" si="22"/>
        <v>-2.2753053775265018E-2</v>
      </c>
      <c r="M460" s="10">
        <f t="shared" si="23"/>
        <v>2.2753053775265018E-2</v>
      </c>
      <c r="N460" s="6">
        <f>DATEDIF(A460, I460, "d")</f>
        <v>11</v>
      </c>
    </row>
    <row r="461" spans="1:14" ht="14.25">
      <c r="A461" s="5">
        <v>42621</v>
      </c>
      <c r="B461" s="6" t="s">
        <v>1043</v>
      </c>
      <c r="C461" s="6" t="s">
        <v>1044</v>
      </c>
      <c r="D461" s="17">
        <v>16298568716</v>
      </c>
      <c r="E461" s="6" t="s">
        <v>19</v>
      </c>
      <c r="F461" s="6" t="str">
        <f>IF(E461="BUY", "SELL", IF(E461="SELL", "BUY", ""))</f>
        <v>BUY</v>
      </c>
      <c r="G461" s="7">
        <v>15.27</v>
      </c>
      <c r="H461" s="7">
        <v>1000</v>
      </c>
      <c r="I461" s="5">
        <v>43199</v>
      </c>
      <c r="J461" s="9">
        <v>15.23</v>
      </c>
      <c r="K461" s="9">
        <f t="shared" si="21"/>
        <v>997.38048461034714</v>
      </c>
      <c r="L461" s="10">
        <f t="shared" si="22"/>
        <v>-2.619515389652861E-3</v>
      </c>
      <c r="M461" s="10">
        <f t="shared" si="23"/>
        <v>2.619515389652861E-3</v>
      </c>
      <c r="N461" s="6">
        <f>DATEDIF(A461, I461, "d")</f>
        <v>578</v>
      </c>
    </row>
    <row r="462" spans="1:14" ht="14.25">
      <c r="A462" s="11">
        <v>42621</v>
      </c>
      <c r="B462" s="6" t="s">
        <v>623</v>
      </c>
      <c r="C462" s="6" t="s">
        <v>624</v>
      </c>
      <c r="D462" s="17">
        <v>24030453760</v>
      </c>
      <c r="E462" s="13" t="s">
        <v>19</v>
      </c>
      <c r="F462" s="12" t="str">
        <f>IF(E462="BUY", "SELL", IF(E462="SELL", "BUY", ""))</f>
        <v>BUY</v>
      </c>
      <c r="G462" s="7">
        <v>62.729236999999998</v>
      </c>
      <c r="H462" s="7">
        <v>1000</v>
      </c>
      <c r="I462" s="11">
        <v>42632</v>
      </c>
      <c r="J462" s="9">
        <v>61.065624</v>
      </c>
      <c r="K462" s="9">
        <f t="shared" si="21"/>
        <v>973.47946381047166</v>
      </c>
      <c r="L462" s="10">
        <f t="shared" si="22"/>
        <v>-2.6520536189528342E-2</v>
      </c>
      <c r="M462" s="10">
        <f t="shared" si="23"/>
        <v>2.6520536189528342E-2</v>
      </c>
      <c r="N462" s="6">
        <f>DATEDIF(A462, I462, "d")</f>
        <v>11</v>
      </c>
    </row>
    <row r="463" spans="1:14" ht="14.25">
      <c r="A463" s="5">
        <v>42622</v>
      </c>
      <c r="B463" s="6" t="s">
        <v>1045</v>
      </c>
      <c r="C463" s="6" t="s">
        <v>1046</v>
      </c>
      <c r="D463" s="17">
        <v>100135350000</v>
      </c>
      <c r="E463" s="6" t="s">
        <v>16</v>
      </c>
      <c r="F463" s="6" t="str">
        <f>IF(E463="BUY", "SELL", IF(E463="SELL", "BUY", ""))</f>
        <v>SELL</v>
      </c>
      <c r="G463" s="7">
        <v>304.99557499999997</v>
      </c>
      <c r="H463" s="7">
        <v>1000</v>
      </c>
      <c r="I463" s="11">
        <v>44727</v>
      </c>
      <c r="J463" s="9">
        <v>582.83544900000004</v>
      </c>
      <c r="K463" s="9">
        <f t="shared" si="21"/>
        <v>1910.9636229968257</v>
      </c>
      <c r="L463" s="10">
        <f t="shared" si="22"/>
        <v>-0.91096362299682576</v>
      </c>
      <c r="M463" s="10">
        <f t="shared" si="23"/>
        <v>0.91096362299682576</v>
      </c>
      <c r="N463" s="6">
        <f>DATEDIF(A463, I463, "d")</f>
        <v>2105</v>
      </c>
    </row>
    <row r="464" spans="1:14" ht="14.25">
      <c r="A464" s="5">
        <v>42622</v>
      </c>
      <c r="B464" s="6" t="s">
        <v>177</v>
      </c>
      <c r="C464" s="6" t="s">
        <v>177</v>
      </c>
      <c r="D464" s="17">
        <v>61935406606</v>
      </c>
      <c r="E464" s="6" t="s">
        <v>19</v>
      </c>
      <c r="F464" s="6" t="str">
        <f>IF(E464="BUY", "SELL", IF(E464="SELL", "BUY", ""))</f>
        <v>BUY</v>
      </c>
      <c r="G464" s="7">
        <v>8.4841580000000008</v>
      </c>
      <c r="H464" s="7">
        <v>1000</v>
      </c>
      <c r="I464" s="11">
        <v>42753</v>
      </c>
      <c r="J464" s="9">
        <v>11.276600999999999</v>
      </c>
      <c r="K464" s="9">
        <f t="shared" si="21"/>
        <v>1329.1361382001608</v>
      </c>
      <c r="L464" s="10">
        <f t="shared" si="22"/>
        <v>0.32913613820016074</v>
      </c>
      <c r="M464" s="10">
        <f t="shared" si="23"/>
        <v>-0.32913613820016074</v>
      </c>
      <c r="N464" s="6">
        <f>DATEDIF(A464, I464, "d")</f>
        <v>131</v>
      </c>
    </row>
    <row r="465" spans="1:14" ht="14.25">
      <c r="A465" s="5">
        <v>42622</v>
      </c>
      <c r="B465" s="6" t="s">
        <v>405</v>
      </c>
      <c r="C465" s="6" t="s">
        <v>406</v>
      </c>
      <c r="D465" s="17">
        <v>316102715873</v>
      </c>
      <c r="E465" s="6" t="s">
        <v>19</v>
      </c>
      <c r="F465" s="6" t="str">
        <f>IF(E465="BUY", "SELL", IF(E465="SELL", "BUY", ""))</f>
        <v>BUY</v>
      </c>
      <c r="G465" s="7">
        <v>35.717247</v>
      </c>
      <c r="H465" s="7">
        <v>1000</v>
      </c>
      <c r="I465" s="5">
        <v>42773</v>
      </c>
      <c r="J465" s="9">
        <v>36.031998000000002</v>
      </c>
      <c r="K465" s="9">
        <f t="shared" si="21"/>
        <v>1008.8122973195555</v>
      </c>
      <c r="L465" s="10">
        <f t="shared" si="22"/>
        <v>8.8122973195554552E-3</v>
      </c>
      <c r="M465" s="10">
        <f t="shared" si="23"/>
        <v>-8.8122973195554552E-3</v>
      </c>
      <c r="N465" s="6">
        <f>DATEDIF(A465, I465, "d")</f>
        <v>151</v>
      </c>
    </row>
    <row r="466" spans="1:14" ht="14.25">
      <c r="A466" s="5">
        <v>42625</v>
      </c>
      <c r="B466" s="6" t="s">
        <v>1051</v>
      </c>
      <c r="C466" s="6" t="s">
        <v>1052</v>
      </c>
      <c r="D466" s="17">
        <v>10180278810</v>
      </c>
      <c r="E466" s="6" t="s">
        <v>16</v>
      </c>
      <c r="F466" s="6" t="str">
        <f>IF(E466="BUY", "SELL", IF(E466="SELL", "BUY", ""))</f>
        <v>SELL</v>
      </c>
      <c r="G466" s="7">
        <v>80.180000000000007</v>
      </c>
      <c r="H466" s="7">
        <v>1000</v>
      </c>
      <c r="I466" s="11">
        <v>44727</v>
      </c>
      <c r="J466" s="9">
        <v>212.88999899999999</v>
      </c>
      <c r="K466" s="9">
        <f t="shared" si="21"/>
        <v>2655.1508979795458</v>
      </c>
      <c r="L466" s="10">
        <f t="shared" si="22"/>
        <v>-1.6551508979795457</v>
      </c>
      <c r="M466" s="10">
        <f t="shared" si="23"/>
        <v>1.6551508979795457</v>
      </c>
      <c r="N466" s="6">
        <f>DATEDIF(A466, I466, "d")</f>
        <v>2102</v>
      </c>
    </row>
    <row r="467" spans="1:14" ht="14.25">
      <c r="A467" s="5">
        <v>42625</v>
      </c>
      <c r="B467" s="6" t="s">
        <v>1053</v>
      </c>
      <c r="C467" s="6" t="s">
        <v>1054</v>
      </c>
      <c r="D467" s="17">
        <v>100469964538</v>
      </c>
      <c r="E467" s="6" t="s">
        <v>16</v>
      </c>
      <c r="F467" s="6" t="str">
        <f>IF(E467="BUY", "SELL", IF(E467="SELL", "BUY", ""))</f>
        <v>SELL</v>
      </c>
      <c r="G467" s="7">
        <v>75.932220000000001</v>
      </c>
      <c r="H467" s="7">
        <v>1000</v>
      </c>
      <c r="I467" s="5">
        <v>42685</v>
      </c>
      <c r="J467" s="9">
        <v>69.084441999999996</v>
      </c>
      <c r="K467" s="9">
        <f t="shared" si="21"/>
        <v>909.81722910248106</v>
      </c>
      <c r="L467" s="10">
        <f t="shared" si="22"/>
        <v>9.018277089751893E-2</v>
      </c>
      <c r="M467" s="10">
        <f t="shared" si="23"/>
        <v>-9.018277089751893E-2</v>
      </c>
      <c r="N467" s="6">
        <f>DATEDIF(A467, I467, "d")</f>
        <v>60</v>
      </c>
    </row>
    <row r="468" spans="1:14" ht="14.25">
      <c r="A468" s="5">
        <v>42625</v>
      </c>
      <c r="B468" s="6" t="s">
        <v>1055</v>
      </c>
      <c r="C468" s="6" t="s">
        <v>1056</v>
      </c>
      <c r="D468" s="17">
        <v>43225564211</v>
      </c>
      <c r="E468" s="6" t="s">
        <v>16</v>
      </c>
      <c r="F468" s="6" t="str">
        <f>IF(E468="BUY", "SELL", IF(E468="SELL", "BUY", ""))</f>
        <v>SELL</v>
      </c>
      <c r="G468" s="7">
        <v>26.863472000000002</v>
      </c>
      <c r="H468" s="7">
        <v>1000</v>
      </c>
      <c r="I468" s="5">
        <v>43418</v>
      </c>
      <c r="J468" s="9">
        <v>33.507846999999998</v>
      </c>
      <c r="K468" s="9">
        <f t="shared" si="21"/>
        <v>1247.3386537674651</v>
      </c>
      <c r="L468" s="10">
        <f t="shared" si="22"/>
        <v>-0.24733865376746508</v>
      </c>
      <c r="M468" s="10">
        <f t="shared" si="23"/>
        <v>0.24733865376746508</v>
      </c>
      <c r="N468" s="6">
        <f>DATEDIF(A468, I468, "d")</f>
        <v>793</v>
      </c>
    </row>
    <row r="469" spans="1:14" ht="14.25">
      <c r="A469" s="5">
        <v>42626</v>
      </c>
      <c r="B469" s="6" t="s">
        <v>1059</v>
      </c>
      <c r="C469" s="6" t="s">
        <v>1060</v>
      </c>
      <c r="D469" s="17">
        <v>11725203986</v>
      </c>
      <c r="E469" s="6" t="s">
        <v>19</v>
      </c>
      <c r="F469" s="6" t="str">
        <f>IF(E469="BUY", "SELL", IF(E469="SELL", "BUY", ""))</f>
        <v>BUY</v>
      </c>
      <c r="G469" s="7">
        <v>41.58</v>
      </c>
      <c r="H469" s="7">
        <v>1000</v>
      </c>
      <c r="I469" s="11">
        <v>43969</v>
      </c>
      <c r="J469" s="9">
        <v>31.66</v>
      </c>
      <c r="K469" s="9">
        <f t="shared" si="21"/>
        <v>761.42376142376145</v>
      </c>
      <c r="L469" s="10">
        <f t="shared" si="22"/>
        <v>-0.23857623857623855</v>
      </c>
      <c r="M469" s="10">
        <f t="shared" si="23"/>
        <v>0.23857623857623855</v>
      </c>
      <c r="N469" s="6">
        <f>DATEDIF(A469, I469, "d")</f>
        <v>1343</v>
      </c>
    </row>
    <row r="470" spans="1:14" ht="14.25">
      <c r="A470" s="5">
        <v>42627</v>
      </c>
      <c r="B470" s="6" t="s">
        <v>1061</v>
      </c>
      <c r="C470" s="6" t="s">
        <v>1062</v>
      </c>
      <c r="D470" s="17">
        <v>225576883451</v>
      </c>
      <c r="E470" s="6" t="s">
        <v>16</v>
      </c>
      <c r="F470" s="6" t="str">
        <f>IF(E470="BUY", "SELL", IF(E470="SELL", "BUY", ""))</f>
        <v>SELL</v>
      </c>
      <c r="G470" s="7">
        <v>102.400002</v>
      </c>
      <c r="H470" s="7">
        <v>1000</v>
      </c>
      <c r="I470" s="5">
        <v>43329</v>
      </c>
      <c r="J470" s="9">
        <v>172.779999</v>
      </c>
      <c r="K470" s="9">
        <f t="shared" si="21"/>
        <v>1687.3046447792062</v>
      </c>
      <c r="L470" s="10">
        <f t="shared" si="22"/>
        <v>-0.68730464477920628</v>
      </c>
      <c r="M470" s="10">
        <f t="shared" si="23"/>
        <v>0.68730464477920628</v>
      </c>
      <c r="N470" s="6">
        <f>DATEDIF(A470, I470, "d")</f>
        <v>702</v>
      </c>
    </row>
    <row r="471" spans="1:14" ht="14.25">
      <c r="A471" s="5">
        <v>42628</v>
      </c>
      <c r="B471" s="6" t="s">
        <v>483</v>
      </c>
      <c r="C471" s="6" t="s">
        <v>484</v>
      </c>
      <c r="D471" s="17">
        <v>128534930595</v>
      </c>
      <c r="E471" s="6" t="s">
        <v>16</v>
      </c>
      <c r="F471" s="6" t="str">
        <f>IF(E471="BUY", "SELL", IF(E471="SELL", "BUY", ""))</f>
        <v>SELL</v>
      </c>
      <c r="G471" s="7">
        <v>62.761786999999998</v>
      </c>
      <c r="H471" s="7">
        <v>1000</v>
      </c>
      <c r="I471" s="5">
        <v>42674</v>
      </c>
      <c r="J471" s="9">
        <v>58.949565999999997</v>
      </c>
      <c r="K471" s="9">
        <f t="shared" si="21"/>
        <v>939.25888375358079</v>
      </c>
      <c r="L471" s="10">
        <f t="shared" si="22"/>
        <v>6.0741116246419209E-2</v>
      </c>
      <c r="M471" s="10">
        <f t="shared" si="23"/>
        <v>-6.0741116246419209E-2</v>
      </c>
      <c r="N471" s="6">
        <f>DATEDIF(A471, I471, "d")</f>
        <v>46</v>
      </c>
    </row>
    <row r="472" spans="1:14" ht="14.25">
      <c r="A472" s="5">
        <v>42628</v>
      </c>
      <c r="B472" s="6" t="s">
        <v>1065</v>
      </c>
      <c r="C472" s="6" t="s">
        <v>1066</v>
      </c>
      <c r="D472" s="17">
        <v>13312063520</v>
      </c>
      <c r="E472" s="6" t="s">
        <v>16</v>
      </c>
      <c r="F472" s="6" t="str">
        <f>IF(E472="BUY", "SELL", IF(E472="SELL", "BUY", ""))</f>
        <v>SELL</v>
      </c>
      <c r="G472" s="7">
        <v>41.035114</v>
      </c>
      <c r="H472" s="7">
        <v>1000</v>
      </c>
      <c r="I472" s="5">
        <v>43195</v>
      </c>
      <c r="J472" s="9">
        <v>39.297626000000001</v>
      </c>
      <c r="K472" s="9">
        <f t="shared" si="21"/>
        <v>957.65850680955828</v>
      </c>
      <c r="L472" s="10">
        <f t="shared" si="22"/>
        <v>4.2341493190441726E-2</v>
      </c>
      <c r="M472" s="10">
        <f t="shared" si="23"/>
        <v>-4.2341493190441726E-2</v>
      </c>
      <c r="N472" s="6">
        <f>DATEDIF(A472, I472, "d")</f>
        <v>567</v>
      </c>
    </row>
    <row r="473" spans="1:14" ht="14.25">
      <c r="A473" s="5">
        <v>42628</v>
      </c>
      <c r="B473" s="6" t="s">
        <v>76</v>
      </c>
      <c r="C473" s="6" t="s">
        <v>77</v>
      </c>
      <c r="D473" s="17">
        <v>179830167494</v>
      </c>
      <c r="E473" s="6" t="s">
        <v>16</v>
      </c>
      <c r="F473" s="6" t="str">
        <f>IF(E473="BUY", "SELL", IF(E473="SELL", "BUY", ""))</f>
        <v>SELL</v>
      </c>
      <c r="G473" s="7">
        <v>97.339995999999999</v>
      </c>
      <c r="H473" s="7">
        <v>1000</v>
      </c>
      <c r="I473" s="5">
        <v>42640</v>
      </c>
      <c r="J473" s="9">
        <v>97.07</v>
      </c>
      <c r="K473" s="9">
        <f t="shared" si="21"/>
        <v>997.22625836146528</v>
      </c>
      <c r="L473" s="10">
        <f t="shared" si="22"/>
        <v>2.7737416385347161E-3</v>
      </c>
      <c r="M473" s="10">
        <f t="shared" si="23"/>
        <v>-2.7737416385347161E-3</v>
      </c>
      <c r="N473" s="6">
        <f>DATEDIF(A473, I473, "d")</f>
        <v>12</v>
      </c>
    </row>
    <row r="474" spans="1:14" ht="14.25">
      <c r="A474" s="5">
        <v>42628</v>
      </c>
      <c r="B474" s="6" t="s">
        <v>1067</v>
      </c>
      <c r="C474" s="6" t="s">
        <v>1068</v>
      </c>
      <c r="D474" s="17">
        <v>39183836564</v>
      </c>
      <c r="E474" s="6" t="s">
        <v>16</v>
      </c>
      <c r="F474" s="6" t="str">
        <f>IF(E474="BUY", "SELL", IF(E474="SELL", "BUY", ""))</f>
        <v>SELL</v>
      </c>
      <c r="G474" s="7">
        <v>10.78</v>
      </c>
      <c r="H474" s="7">
        <v>1000</v>
      </c>
      <c r="I474" s="5">
        <v>42670</v>
      </c>
      <c r="J474" s="9">
        <v>11.64</v>
      </c>
      <c r="K474" s="9">
        <f t="shared" si="21"/>
        <v>1079.7773654916514</v>
      </c>
      <c r="L474" s="10">
        <f t="shared" si="22"/>
        <v>-7.9777365491651375E-2</v>
      </c>
      <c r="M474" s="10">
        <f t="shared" si="23"/>
        <v>7.9777365491651375E-2</v>
      </c>
      <c r="N474" s="6">
        <f>DATEDIF(A474, I474, "d")</f>
        <v>42</v>
      </c>
    </row>
    <row r="475" spans="1:14" ht="14.25">
      <c r="A475" s="5">
        <v>42628</v>
      </c>
      <c r="B475" s="6" t="s">
        <v>387</v>
      </c>
      <c r="C475" s="6" t="s">
        <v>388</v>
      </c>
      <c r="D475" s="17">
        <v>16663529338</v>
      </c>
      <c r="E475" s="6" t="s">
        <v>16</v>
      </c>
      <c r="F475" s="6" t="str">
        <f>IF(E475="BUY", "SELL", IF(E475="SELL", "BUY", ""))</f>
        <v>SELL</v>
      </c>
      <c r="G475" s="7">
        <v>68.812340000000006</v>
      </c>
      <c r="H475" s="7">
        <v>1000</v>
      </c>
      <c r="I475" s="5">
        <v>42745</v>
      </c>
      <c r="J475" s="9">
        <v>69.333618000000001</v>
      </c>
      <c r="K475" s="9">
        <f t="shared" si="21"/>
        <v>1007.5753563968323</v>
      </c>
      <c r="L475" s="10">
        <f t="shared" si="22"/>
        <v>-7.5753563968322625E-3</v>
      </c>
      <c r="M475" s="10">
        <f t="shared" si="23"/>
        <v>7.5753563968322625E-3</v>
      </c>
      <c r="N475" s="6">
        <f>DATEDIF(A475, I475, "d")</f>
        <v>117</v>
      </c>
    </row>
    <row r="476" spans="1:14" ht="14.25">
      <c r="A476" s="5">
        <v>42629</v>
      </c>
      <c r="B476" s="6" t="s">
        <v>1069</v>
      </c>
      <c r="C476" s="6" t="s">
        <v>1070</v>
      </c>
      <c r="D476" s="17">
        <v>21809089085</v>
      </c>
      <c r="E476" s="6" t="s">
        <v>19</v>
      </c>
      <c r="F476" s="6" t="str">
        <f>IF(E476="BUY", "SELL", IF(E476="SELL", "BUY", ""))</f>
        <v>BUY</v>
      </c>
      <c r="G476" s="7">
        <v>12.210573</v>
      </c>
      <c r="H476" s="7">
        <v>1000</v>
      </c>
      <c r="I476" s="11">
        <v>43060</v>
      </c>
      <c r="J476" s="9">
        <v>17.546703000000001</v>
      </c>
      <c r="K476" s="9">
        <f t="shared" si="21"/>
        <v>1437.0089757458557</v>
      </c>
      <c r="L476" s="10">
        <f t="shared" si="22"/>
        <v>0.43700897574585568</v>
      </c>
      <c r="M476" s="10">
        <f t="shared" si="23"/>
        <v>-0.43700897574585568</v>
      </c>
      <c r="N476" s="6">
        <f>DATEDIF(A476, I476, "d")</f>
        <v>431</v>
      </c>
    </row>
    <row r="477" spans="1:14" ht="14.25">
      <c r="A477" s="5">
        <v>42629</v>
      </c>
      <c r="B477" s="6" t="s">
        <v>1071</v>
      </c>
      <c r="C477" s="6" t="s">
        <v>1072</v>
      </c>
      <c r="D477" s="17">
        <v>94412716814</v>
      </c>
      <c r="E477" s="6" t="s">
        <v>16</v>
      </c>
      <c r="F477" s="6" t="str">
        <f>IF(E477="BUY", "SELL", IF(E477="SELL", "BUY", ""))</f>
        <v>SELL</v>
      </c>
      <c r="G477" s="7">
        <v>97.041236999999995</v>
      </c>
      <c r="H477" s="7">
        <v>1000</v>
      </c>
      <c r="I477" s="11">
        <v>44727</v>
      </c>
      <c r="J477" s="9">
        <v>168.047043</v>
      </c>
      <c r="K477" s="9">
        <f t="shared" si="21"/>
        <v>1731.7075523264405</v>
      </c>
      <c r="L477" s="10">
        <f t="shared" si="22"/>
        <v>-0.73170755232644047</v>
      </c>
      <c r="M477" s="10">
        <f t="shared" si="23"/>
        <v>0.73170755232644047</v>
      </c>
      <c r="N477" s="6">
        <f>DATEDIF(A477, I477, "d")</f>
        <v>2098</v>
      </c>
    </row>
    <row r="478" spans="1:14" ht="14.25">
      <c r="A478" s="5">
        <v>42629</v>
      </c>
      <c r="B478" s="6" t="s">
        <v>365</v>
      </c>
      <c r="C478" s="6" t="s">
        <v>366</v>
      </c>
      <c r="D478" s="17">
        <v>65974267651</v>
      </c>
      <c r="E478" s="6" t="s">
        <v>16</v>
      </c>
      <c r="F478" s="6" t="str">
        <f>IF(E478="BUY", "SELL", IF(E478="SELL", "BUY", ""))</f>
        <v>SELL</v>
      </c>
      <c r="G478" s="7">
        <v>144.521072</v>
      </c>
      <c r="H478" s="7">
        <v>1000</v>
      </c>
      <c r="I478" s="11">
        <v>42901</v>
      </c>
      <c r="J478" s="9">
        <v>192.207336</v>
      </c>
      <c r="K478" s="9">
        <f t="shared" si="21"/>
        <v>1329.9606302394436</v>
      </c>
      <c r="L478" s="10">
        <f t="shared" si="22"/>
        <v>-0.32996063023944361</v>
      </c>
      <c r="M478" s="10">
        <f t="shared" si="23"/>
        <v>0.32996063023944361</v>
      </c>
      <c r="N478" s="6">
        <f>DATEDIF(A478, I478, "d")</f>
        <v>272</v>
      </c>
    </row>
    <row r="479" spans="1:14" ht="14.25">
      <c r="A479" s="5">
        <v>42629</v>
      </c>
      <c r="B479" s="6" t="s">
        <v>33</v>
      </c>
      <c r="C479" s="6" t="s">
        <v>34</v>
      </c>
      <c r="D479" s="17">
        <v>205696688068</v>
      </c>
      <c r="E479" s="6" t="s">
        <v>16</v>
      </c>
      <c r="F479" s="6" t="str">
        <f>IF(E479="BUY", "SELL", IF(E479="SELL", "BUY", ""))</f>
        <v>SELL</v>
      </c>
      <c r="G479" s="7">
        <v>97.987244000000004</v>
      </c>
      <c r="H479" s="7">
        <v>1000</v>
      </c>
      <c r="I479" s="5">
        <v>43360</v>
      </c>
      <c r="J479" s="9">
        <v>141.59965500000001</v>
      </c>
      <c r="K479" s="9">
        <f t="shared" si="21"/>
        <v>1445.0825354369597</v>
      </c>
      <c r="L479" s="10">
        <f t="shared" si="22"/>
        <v>-0.44508253543695969</v>
      </c>
      <c r="M479" s="10">
        <f t="shared" si="23"/>
        <v>0.44508253543695969</v>
      </c>
      <c r="N479" s="6">
        <f>DATEDIF(A479, I479, "d")</f>
        <v>731</v>
      </c>
    </row>
    <row r="480" spans="1:14" ht="14.25">
      <c r="A480" s="11">
        <v>42629</v>
      </c>
      <c r="B480" s="6" t="s">
        <v>1077</v>
      </c>
      <c r="C480" s="6" t="s">
        <v>1078</v>
      </c>
      <c r="D480" s="17">
        <v>48291439791</v>
      </c>
      <c r="E480" s="13" t="s">
        <v>19</v>
      </c>
      <c r="F480" s="12" t="str">
        <f>IF(E480="BUY", "SELL", IF(E480="SELL", "BUY", ""))</f>
        <v>BUY</v>
      </c>
      <c r="G480" s="7">
        <v>42.332748000000002</v>
      </c>
      <c r="H480" s="7">
        <v>1000</v>
      </c>
      <c r="I480" s="11">
        <v>42990</v>
      </c>
      <c r="J480" s="9">
        <v>54.563271</v>
      </c>
      <c r="K480" s="9">
        <f t="shared" si="21"/>
        <v>1288.9139868737082</v>
      </c>
      <c r="L480" s="10">
        <f t="shared" si="22"/>
        <v>0.28891398687370817</v>
      </c>
      <c r="M480" s="10">
        <f t="shared" si="23"/>
        <v>-0.28891398687370817</v>
      </c>
      <c r="N480" s="6">
        <f>DATEDIF(A480, I480, "d")</f>
        <v>361</v>
      </c>
    </row>
    <row r="481" spans="1:14" ht="14.25">
      <c r="A481" s="11">
        <v>42629</v>
      </c>
      <c r="B481" s="6" t="s">
        <v>115</v>
      </c>
      <c r="C481" s="6" t="s">
        <v>116</v>
      </c>
      <c r="D481" s="17">
        <v>155875975680</v>
      </c>
      <c r="E481" s="13" t="s">
        <v>19</v>
      </c>
      <c r="F481" s="12" t="str">
        <f>IF(E481="BUY", "SELL", IF(E481="SELL", "BUY", ""))</f>
        <v>BUY</v>
      </c>
      <c r="G481" s="7">
        <v>37.101233999999998</v>
      </c>
      <c r="H481" s="7">
        <v>1000</v>
      </c>
      <c r="I481" s="11">
        <v>42656</v>
      </c>
      <c r="J481" s="9">
        <v>36.545895000000002</v>
      </c>
      <c r="K481" s="9">
        <f t="shared" si="21"/>
        <v>985.0317916649351</v>
      </c>
      <c r="L481" s="10">
        <f t="shared" si="22"/>
        <v>-1.4968208335064901E-2</v>
      </c>
      <c r="M481" s="10">
        <f t="shared" si="23"/>
        <v>1.4968208335064901E-2</v>
      </c>
      <c r="N481" s="6">
        <f>DATEDIF(A481, I481, "d")</f>
        <v>27</v>
      </c>
    </row>
    <row r="482" spans="1:14" ht="14.25">
      <c r="A482" s="5">
        <v>42632</v>
      </c>
      <c r="B482" s="6" t="s">
        <v>72</v>
      </c>
      <c r="C482" s="6" t="s">
        <v>73</v>
      </c>
      <c r="D482" s="17">
        <v>21199583290</v>
      </c>
      <c r="E482" s="6" t="s">
        <v>16</v>
      </c>
      <c r="F482" s="6" t="str">
        <f>IF(E482="BUY", "SELL", IF(E482="SELL", "BUY", ""))</f>
        <v>SELL</v>
      </c>
      <c r="G482" s="7">
        <v>61.936942999999999</v>
      </c>
      <c r="H482" s="7">
        <v>1000</v>
      </c>
      <c r="I482" s="5">
        <v>42789</v>
      </c>
      <c r="J482" s="9">
        <v>59.686839999999997</v>
      </c>
      <c r="K482" s="9">
        <f t="shared" si="21"/>
        <v>963.67106784718135</v>
      </c>
      <c r="L482" s="10">
        <f t="shared" si="22"/>
        <v>3.6328932152818655E-2</v>
      </c>
      <c r="M482" s="10">
        <f t="shared" si="23"/>
        <v>-3.6328932152818655E-2</v>
      </c>
      <c r="N482" s="6">
        <f>DATEDIF(A482, I482, "d")</f>
        <v>157</v>
      </c>
    </row>
    <row r="483" spans="1:14" ht="14.25">
      <c r="A483" s="11">
        <v>42632</v>
      </c>
      <c r="B483" s="6" t="s">
        <v>623</v>
      </c>
      <c r="C483" s="6" t="s">
        <v>624</v>
      </c>
      <c r="D483" s="17">
        <v>24030453760</v>
      </c>
      <c r="E483" s="12" t="s">
        <v>16</v>
      </c>
      <c r="F483" s="13" t="str">
        <f>IF(E483="BUY", "SELL", IF(E483="SELL", "BUY", ""))</f>
        <v>SELL</v>
      </c>
      <c r="G483" s="7">
        <v>61.065624</v>
      </c>
      <c r="H483" s="7">
        <v>1000</v>
      </c>
      <c r="I483" s="11">
        <v>44727</v>
      </c>
      <c r="J483" s="9">
        <v>192.62313800000001</v>
      </c>
      <c r="K483" s="9">
        <f t="shared" si="21"/>
        <v>3154.3628867200314</v>
      </c>
      <c r="L483" s="10">
        <f t="shared" si="22"/>
        <v>-2.1543628867200315</v>
      </c>
      <c r="M483" s="10">
        <f t="shared" si="23"/>
        <v>2.1543628867200315</v>
      </c>
      <c r="N483" s="6">
        <f>DATEDIF(A483, I483, "d")</f>
        <v>2095</v>
      </c>
    </row>
    <row r="484" spans="1:14" ht="14.25">
      <c r="A484" s="5">
        <v>42633</v>
      </c>
      <c r="B484" s="6" t="s">
        <v>367</v>
      </c>
      <c r="C484" s="6" t="s">
        <v>368</v>
      </c>
      <c r="D484" s="17">
        <v>46040772280</v>
      </c>
      <c r="E484" s="6" t="s">
        <v>16</v>
      </c>
      <c r="F484" s="6" t="str">
        <f>IF(E484="BUY", "SELL", IF(E484="SELL", "BUY", ""))</f>
        <v>SELL</v>
      </c>
      <c r="G484" s="7">
        <v>27.124956000000001</v>
      </c>
      <c r="H484" s="7">
        <v>1000</v>
      </c>
      <c r="I484" s="11">
        <v>42688</v>
      </c>
      <c r="J484" s="9">
        <v>28.521912</v>
      </c>
      <c r="K484" s="9">
        <f t="shared" si="21"/>
        <v>1051.500765568062</v>
      </c>
      <c r="L484" s="10">
        <f t="shared" si="22"/>
        <v>-5.1500765568061976E-2</v>
      </c>
      <c r="M484" s="10">
        <f t="shared" si="23"/>
        <v>5.1500765568061976E-2</v>
      </c>
      <c r="N484" s="6">
        <f>DATEDIF(A484, I484, "d")</f>
        <v>55</v>
      </c>
    </row>
    <row r="485" spans="1:14" ht="14.25">
      <c r="A485" s="5">
        <v>42633</v>
      </c>
      <c r="B485" s="6" t="s">
        <v>109</v>
      </c>
      <c r="C485" s="6" t="s">
        <v>110</v>
      </c>
      <c r="D485" s="17">
        <v>34143176459</v>
      </c>
      <c r="E485" s="6" t="s">
        <v>19</v>
      </c>
      <c r="F485" s="6" t="str">
        <f>IF(E485="BUY", "SELL", IF(E485="SELL", "BUY", ""))</f>
        <v>BUY</v>
      </c>
      <c r="G485" s="7">
        <v>26.97</v>
      </c>
      <c r="H485" s="7">
        <v>1000</v>
      </c>
      <c r="I485" s="5">
        <v>42647</v>
      </c>
      <c r="J485" s="9">
        <v>25.16</v>
      </c>
      <c r="K485" s="9">
        <f t="shared" si="21"/>
        <v>932.88839451242131</v>
      </c>
      <c r="L485" s="10">
        <f t="shared" si="22"/>
        <v>-6.711160548757869E-2</v>
      </c>
      <c r="M485" s="10">
        <f t="shared" si="23"/>
        <v>6.711160548757869E-2</v>
      </c>
      <c r="N485" s="6">
        <f>DATEDIF(A485, I485, "d")</f>
        <v>14</v>
      </c>
    </row>
    <row r="486" spans="1:14" ht="14.25">
      <c r="A486" s="5">
        <v>42633</v>
      </c>
      <c r="B486" s="6" t="s">
        <v>767</v>
      </c>
      <c r="C486" s="6" t="s">
        <v>768</v>
      </c>
      <c r="D486" s="17">
        <v>33254913510</v>
      </c>
      <c r="E486" s="6" t="s">
        <v>16</v>
      </c>
      <c r="F486" s="6" t="str">
        <f>IF(E486="BUY", "SELL", IF(E486="SELL", "BUY", ""))</f>
        <v>SELL</v>
      </c>
      <c r="G486" s="7">
        <v>40.444735999999999</v>
      </c>
      <c r="H486" s="7">
        <v>1000</v>
      </c>
      <c r="I486" s="5">
        <v>42811</v>
      </c>
      <c r="J486" s="9">
        <v>49.20834</v>
      </c>
      <c r="K486" s="9">
        <f t="shared" si="21"/>
        <v>1216.6809544757568</v>
      </c>
      <c r="L486" s="10">
        <f t="shared" si="22"/>
        <v>-0.21668095447575683</v>
      </c>
      <c r="M486" s="10">
        <f t="shared" si="23"/>
        <v>0.21668095447575683</v>
      </c>
      <c r="N486" s="6">
        <f>DATEDIF(A486, I486, "d")</f>
        <v>178</v>
      </c>
    </row>
    <row r="487" spans="1:14" ht="14.25">
      <c r="A487" s="5">
        <v>42633</v>
      </c>
      <c r="B487" s="6" t="s">
        <v>259</v>
      </c>
      <c r="C487" s="6" t="s">
        <v>260</v>
      </c>
      <c r="D487" s="17">
        <v>368710378051</v>
      </c>
      <c r="E487" s="6" t="s">
        <v>16</v>
      </c>
      <c r="F487" s="6" t="str">
        <f>IF(E487="BUY", "SELL", IF(E487="SELL", "BUY", ""))</f>
        <v>SELL</v>
      </c>
      <c r="G487" s="7">
        <v>96.453864999999993</v>
      </c>
      <c r="H487" s="7">
        <v>1000</v>
      </c>
      <c r="I487" s="5">
        <v>43969</v>
      </c>
      <c r="J487" s="9">
        <v>284.76608299999998</v>
      </c>
      <c r="K487" s="9">
        <f t="shared" si="21"/>
        <v>2952.355335890376</v>
      </c>
      <c r="L487" s="10">
        <f t="shared" si="22"/>
        <v>-1.952355335890376</v>
      </c>
      <c r="M487" s="10">
        <f t="shared" si="23"/>
        <v>1.952355335890376</v>
      </c>
      <c r="N487" s="6">
        <f>DATEDIF(A487, I487, "d")</f>
        <v>1336</v>
      </c>
    </row>
    <row r="488" spans="1:14" ht="14.25">
      <c r="A488" s="5">
        <v>42633</v>
      </c>
      <c r="B488" s="6" t="s">
        <v>265</v>
      </c>
      <c r="C488" s="6" t="s">
        <v>266</v>
      </c>
      <c r="D488" s="17">
        <v>66295485348</v>
      </c>
      <c r="E488" s="6" t="s">
        <v>16</v>
      </c>
      <c r="F488" s="6" t="str">
        <f>IF(E488="BUY", "SELL", IF(E488="SELL", "BUY", ""))</f>
        <v>SELL</v>
      </c>
      <c r="G488" s="7">
        <v>39.689999</v>
      </c>
      <c r="H488" s="7">
        <v>1000</v>
      </c>
      <c r="I488" s="5">
        <v>43627</v>
      </c>
      <c r="J488" s="9">
        <v>114.599998</v>
      </c>
      <c r="K488" s="9">
        <f t="shared" si="21"/>
        <v>2887.3771954491608</v>
      </c>
      <c r="L488" s="10">
        <f t="shared" si="22"/>
        <v>-1.8873771954491607</v>
      </c>
      <c r="M488" s="10">
        <f t="shared" si="23"/>
        <v>1.8873771954491607</v>
      </c>
      <c r="N488" s="6">
        <f>DATEDIF(A488, I488, "d")</f>
        <v>994</v>
      </c>
    </row>
    <row r="489" spans="1:14" ht="14.25">
      <c r="A489" s="5">
        <v>42636</v>
      </c>
      <c r="B489" s="6" t="s">
        <v>1085</v>
      </c>
      <c r="C489" s="6" t="s">
        <v>1086</v>
      </c>
      <c r="D489" s="17">
        <v>13588168440</v>
      </c>
      <c r="E489" s="6" t="s">
        <v>16</v>
      </c>
      <c r="F489" s="6" t="str">
        <f>IF(E489="BUY", "SELL", IF(E489="SELL", "BUY", ""))</f>
        <v>SELL</v>
      </c>
      <c r="G489" s="7">
        <v>20.59</v>
      </c>
      <c r="H489" s="7">
        <v>1000</v>
      </c>
      <c r="I489" s="5">
        <v>43259</v>
      </c>
      <c r="J489" s="9">
        <v>28.1</v>
      </c>
      <c r="K489" s="9">
        <f t="shared" si="21"/>
        <v>1364.7401651287034</v>
      </c>
      <c r="L489" s="10">
        <f t="shared" si="22"/>
        <v>-0.36474016512870344</v>
      </c>
      <c r="M489" s="10">
        <f t="shared" si="23"/>
        <v>0.36474016512870344</v>
      </c>
      <c r="N489" s="6">
        <f>DATEDIF(A489, I489, "d")</f>
        <v>623</v>
      </c>
    </row>
    <row r="490" spans="1:14" ht="14.25">
      <c r="A490" s="5">
        <v>42636</v>
      </c>
      <c r="B490" s="6" t="s">
        <v>817</v>
      </c>
      <c r="C490" s="6" t="s">
        <v>818</v>
      </c>
      <c r="D490" s="17">
        <v>22758193840</v>
      </c>
      <c r="E490" s="6" t="s">
        <v>16</v>
      </c>
      <c r="F490" s="6" t="str">
        <f>IF(E490="BUY", "SELL", IF(E490="SELL", "BUY", ""))</f>
        <v>SELL</v>
      </c>
      <c r="G490" s="7">
        <v>42.977542999999997</v>
      </c>
      <c r="H490" s="7">
        <v>1000</v>
      </c>
      <c r="I490" s="5">
        <v>42935</v>
      </c>
      <c r="J490" s="9">
        <v>41.705032000000003</v>
      </c>
      <c r="K490" s="9">
        <f t="shared" si="21"/>
        <v>970.39125759236651</v>
      </c>
      <c r="L490" s="10">
        <f t="shared" si="22"/>
        <v>2.9608742407633486E-2</v>
      </c>
      <c r="M490" s="10">
        <f t="shared" si="23"/>
        <v>-2.9608742407633486E-2</v>
      </c>
      <c r="N490" s="6">
        <f>DATEDIF(A490, I490, "d")</f>
        <v>299</v>
      </c>
    </row>
    <row r="491" spans="1:14" ht="14.25">
      <c r="A491" s="5">
        <v>42639</v>
      </c>
      <c r="B491" s="6" t="s">
        <v>1087</v>
      </c>
      <c r="C491" s="6" t="s">
        <v>1088</v>
      </c>
      <c r="D491" s="17">
        <v>26808496120</v>
      </c>
      <c r="E491" s="6" t="s">
        <v>16</v>
      </c>
      <c r="F491" s="6" t="str">
        <f>IF(E491="BUY", "SELL", IF(E491="SELL", "BUY", ""))</f>
        <v>SELL</v>
      </c>
      <c r="G491" s="7">
        <v>93.089995999999999</v>
      </c>
      <c r="H491" s="7">
        <v>1000</v>
      </c>
      <c r="I491" s="5">
        <v>43404</v>
      </c>
      <c r="J491" s="9">
        <v>221.199997</v>
      </c>
      <c r="K491" s="9">
        <f t="shared" si="21"/>
        <v>2376.1951499063334</v>
      </c>
      <c r="L491" s="10">
        <f t="shared" si="22"/>
        <v>-1.3761951499063334</v>
      </c>
      <c r="M491" s="10">
        <f t="shared" si="23"/>
        <v>1.3761951499063334</v>
      </c>
      <c r="N491" s="6">
        <f>DATEDIF(A491, I491, "d")</f>
        <v>765</v>
      </c>
    </row>
    <row r="492" spans="1:14" ht="14.25">
      <c r="A492" s="5">
        <v>42639</v>
      </c>
      <c r="B492" s="6" t="s">
        <v>1091</v>
      </c>
      <c r="C492" s="6" t="s">
        <v>1092</v>
      </c>
      <c r="D492" s="17">
        <v>34281984344</v>
      </c>
      <c r="E492" s="6" t="s">
        <v>19</v>
      </c>
      <c r="F492" s="6" t="str">
        <f>IF(E492="BUY", "SELL", IF(E492="SELL", "BUY", ""))</f>
        <v>BUY</v>
      </c>
      <c r="G492" s="7">
        <v>32.969603999999997</v>
      </c>
      <c r="H492" s="7">
        <v>1000</v>
      </c>
      <c r="I492" s="11">
        <v>44663</v>
      </c>
      <c r="J492" s="9">
        <v>45.276024</v>
      </c>
      <c r="K492" s="9">
        <f t="shared" si="21"/>
        <v>1373.2656297600665</v>
      </c>
      <c r="L492" s="10">
        <f t="shared" si="22"/>
        <v>0.37326562976006655</v>
      </c>
      <c r="M492" s="10">
        <f t="shared" si="23"/>
        <v>-0.37326562976006655</v>
      </c>
      <c r="N492" s="6">
        <f>DATEDIF(A492, I492, "d")</f>
        <v>2024</v>
      </c>
    </row>
    <row r="493" spans="1:14" ht="14.25">
      <c r="A493" s="5">
        <v>42640</v>
      </c>
      <c r="B493" s="6" t="s">
        <v>76</v>
      </c>
      <c r="C493" s="6" t="s">
        <v>77</v>
      </c>
      <c r="D493" s="17">
        <v>179830167494</v>
      </c>
      <c r="E493" s="6" t="s">
        <v>19</v>
      </c>
      <c r="F493" s="6" t="str">
        <f>IF(E493="BUY", "SELL", IF(E493="SELL", "BUY", ""))</f>
        <v>BUY</v>
      </c>
      <c r="G493" s="7">
        <v>97.07</v>
      </c>
      <c r="H493" s="7">
        <v>1000</v>
      </c>
      <c r="I493" s="5">
        <v>42654</v>
      </c>
      <c r="J493" s="9">
        <v>100.589996</v>
      </c>
      <c r="K493" s="9">
        <f t="shared" si="21"/>
        <v>1036.2624497785105</v>
      </c>
      <c r="L493" s="10">
        <f t="shared" si="22"/>
        <v>3.6262449778510474E-2</v>
      </c>
      <c r="M493" s="10">
        <f t="shared" si="23"/>
        <v>-3.6262449778510474E-2</v>
      </c>
      <c r="N493" s="6">
        <f>DATEDIF(A493, I493, "d")</f>
        <v>14</v>
      </c>
    </row>
    <row r="494" spans="1:14" ht="14.25">
      <c r="A494" s="5">
        <v>42641</v>
      </c>
      <c r="B494" s="6" t="s">
        <v>485</v>
      </c>
      <c r="C494" s="6" t="s">
        <v>486</v>
      </c>
      <c r="D494" s="17">
        <v>161091919804</v>
      </c>
      <c r="E494" s="6" t="s">
        <v>19</v>
      </c>
      <c r="F494" s="6" t="str">
        <f>IF(E494="BUY", "SELL", IF(E494="SELL", "BUY", ""))</f>
        <v>BUY</v>
      </c>
      <c r="G494" s="7">
        <v>49.529659000000002</v>
      </c>
      <c r="H494" s="7">
        <v>1000</v>
      </c>
      <c r="I494" s="5">
        <v>42642</v>
      </c>
      <c r="J494" s="9">
        <v>48.515811999999997</v>
      </c>
      <c r="K494" s="9">
        <f t="shared" si="21"/>
        <v>979.53050716541372</v>
      </c>
      <c r="L494" s="10">
        <f t="shared" si="22"/>
        <v>-2.0469492834586277E-2</v>
      </c>
      <c r="M494" s="10">
        <f t="shared" si="23"/>
        <v>2.0469492834586277E-2</v>
      </c>
      <c r="N494" s="6">
        <f>DATEDIF(A494, I494, "d")</f>
        <v>1</v>
      </c>
    </row>
    <row r="495" spans="1:14" ht="14.25">
      <c r="A495" s="5">
        <v>42642</v>
      </c>
      <c r="B495" s="6" t="s">
        <v>485</v>
      </c>
      <c r="C495" s="6" t="s">
        <v>486</v>
      </c>
      <c r="D495" s="17">
        <v>161091919804</v>
      </c>
      <c r="E495" s="6" t="s">
        <v>16</v>
      </c>
      <c r="F495" s="6" t="str">
        <f>IF(E495="BUY", "SELL", IF(E495="SELL", "BUY", ""))</f>
        <v>SELL</v>
      </c>
      <c r="G495" s="7">
        <v>48.515811999999997</v>
      </c>
      <c r="H495" s="7">
        <v>1000</v>
      </c>
      <c r="I495" s="5">
        <v>42669</v>
      </c>
      <c r="J495" s="9">
        <v>48.339103999999999</v>
      </c>
      <c r="K495" s="9">
        <f t="shared" si="21"/>
        <v>996.35772353969878</v>
      </c>
      <c r="L495" s="10">
        <f t="shared" si="22"/>
        <v>3.6422764603012184E-3</v>
      </c>
      <c r="M495" s="10">
        <f t="shared" si="23"/>
        <v>-3.6422764603012184E-3</v>
      </c>
      <c r="N495" s="6">
        <f>DATEDIF(A495, I495, "d")</f>
        <v>27</v>
      </c>
    </row>
    <row r="496" spans="1:14" ht="14.25">
      <c r="A496" s="5">
        <v>42643</v>
      </c>
      <c r="B496" s="6" t="s">
        <v>1107</v>
      </c>
      <c r="C496" s="6" t="s">
        <v>1108</v>
      </c>
      <c r="D496" s="17">
        <v>73284738580</v>
      </c>
      <c r="E496" s="6" t="s">
        <v>16</v>
      </c>
      <c r="F496" s="6" t="str">
        <f>IF(E496="BUY", "SELL", IF(E496="SELL", "BUY", ""))</f>
        <v>SELL</v>
      </c>
      <c r="G496" s="7">
        <v>81.271843000000004</v>
      </c>
      <c r="H496" s="7">
        <v>1000</v>
      </c>
      <c r="I496" s="11">
        <v>44727</v>
      </c>
      <c r="J496" s="9">
        <v>191.25196800000001</v>
      </c>
      <c r="K496" s="9">
        <f t="shared" si="21"/>
        <v>2353.2377381918113</v>
      </c>
      <c r="L496" s="10">
        <f t="shared" si="22"/>
        <v>-1.3532377381918113</v>
      </c>
      <c r="M496" s="10">
        <f t="shared" si="23"/>
        <v>1.3532377381918113</v>
      </c>
      <c r="N496" s="6">
        <f>DATEDIF(A496, I496, "d")</f>
        <v>2084</v>
      </c>
    </row>
    <row r="497" spans="1:14" ht="14.25">
      <c r="A497" s="5">
        <v>42643</v>
      </c>
      <c r="B497" s="6" t="s">
        <v>463</v>
      </c>
      <c r="C497" s="6" t="s">
        <v>464</v>
      </c>
      <c r="D497" s="17">
        <v>19186121370</v>
      </c>
      <c r="E497" s="6" t="s">
        <v>16</v>
      </c>
      <c r="F497" s="6" t="str">
        <f>IF(E497="BUY", "SELL", IF(E497="SELL", "BUY", ""))</f>
        <v>SELL</v>
      </c>
      <c r="G497" s="7">
        <v>50.790210999999999</v>
      </c>
      <c r="H497" s="7">
        <v>1000</v>
      </c>
      <c r="I497" s="11">
        <v>42720</v>
      </c>
      <c r="J497" s="9">
        <v>63.132899999999999</v>
      </c>
      <c r="K497" s="9">
        <f t="shared" si="21"/>
        <v>1243.0131467656238</v>
      </c>
      <c r="L497" s="10">
        <f t="shared" si="22"/>
        <v>-0.2430131467656238</v>
      </c>
      <c r="M497" s="10">
        <f t="shared" si="23"/>
        <v>0.2430131467656238</v>
      </c>
      <c r="N497" s="6">
        <f>DATEDIF(A497, I497, "d")</f>
        <v>77</v>
      </c>
    </row>
    <row r="498" spans="1:14" ht="14.25">
      <c r="A498" s="5">
        <v>42643</v>
      </c>
      <c r="B498" s="6" t="s">
        <v>1111</v>
      </c>
      <c r="C498" s="6" t="s">
        <v>1112</v>
      </c>
      <c r="D498" s="17">
        <v>63684872160</v>
      </c>
      <c r="E498" s="6" t="s">
        <v>16</v>
      </c>
      <c r="F498" s="6" t="str">
        <f>IF(E498="BUY", "SELL", IF(E498="SELL", "BUY", ""))</f>
        <v>SELL</v>
      </c>
      <c r="G498" s="7">
        <v>49.39743</v>
      </c>
      <c r="H498" s="7">
        <v>1000</v>
      </c>
      <c r="I498" s="11">
        <v>44727</v>
      </c>
      <c r="J498" s="9">
        <v>94.152748000000003</v>
      </c>
      <c r="K498" s="9">
        <f t="shared" si="21"/>
        <v>1906.0252324867913</v>
      </c>
      <c r="L498" s="10">
        <f t="shared" si="22"/>
        <v>-0.90602523248679134</v>
      </c>
      <c r="M498" s="10">
        <f t="shared" si="23"/>
        <v>0.90602523248679134</v>
      </c>
      <c r="N498" s="6">
        <f>DATEDIF(A498, I498, "d")</f>
        <v>2084</v>
      </c>
    </row>
    <row r="499" spans="1:14" ht="14.25">
      <c r="A499" s="5">
        <v>42643</v>
      </c>
      <c r="B499" s="6" t="s">
        <v>1113</v>
      </c>
      <c r="C499" s="6" t="s">
        <v>1114</v>
      </c>
      <c r="D499" s="17">
        <v>25421626586</v>
      </c>
      <c r="E499" s="6" t="s">
        <v>16</v>
      </c>
      <c r="F499" s="6" t="str">
        <f>IF(E499="BUY", "SELL", IF(E499="SELL", "BUY", ""))</f>
        <v>SELL</v>
      </c>
      <c r="G499" s="7">
        <v>20.111295999999999</v>
      </c>
      <c r="H499" s="7">
        <v>1000</v>
      </c>
      <c r="I499" s="11">
        <v>44727</v>
      </c>
      <c r="J499" s="9">
        <v>49.262568999999999</v>
      </c>
      <c r="K499" s="9">
        <f t="shared" si="21"/>
        <v>2449.4974863877496</v>
      </c>
      <c r="L499" s="10">
        <f t="shared" si="22"/>
        <v>-1.4494974863877497</v>
      </c>
      <c r="M499" s="10">
        <f t="shared" si="23"/>
        <v>1.4494974863877497</v>
      </c>
      <c r="N499" s="6">
        <f>DATEDIF(A499, I499, "d")</f>
        <v>2084</v>
      </c>
    </row>
    <row r="500" spans="1:14" ht="14.25">
      <c r="A500" s="5">
        <v>42643</v>
      </c>
      <c r="B500" s="6" t="s">
        <v>221</v>
      </c>
      <c r="C500" s="6" t="s">
        <v>222</v>
      </c>
      <c r="D500" s="17">
        <v>47103450240</v>
      </c>
      <c r="E500" s="6" t="s">
        <v>16</v>
      </c>
      <c r="F500" s="6" t="str">
        <f>IF(E500="BUY", "SELL", IF(E500="SELL", "BUY", ""))</f>
        <v>SELL</v>
      </c>
      <c r="G500" s="7">
        <v>151.26</v>
      </c>
      <c r="H500" s="7">
        <v>1000</v>
      </c>
      <c r="I500" s="5">
        <v>43504</v>
      </c>
      <c r="J500" s="9">
        <v>163.4</v>
      </c>
      <c r="K500" s="9">
        <f t="shared" si="21"/>
        <v>1080.2591564194104</v>
      </c>
      <c r="L500" s="10">
        <f t="shared" si="22"/>
        <v>-8.025915641941038E-2</v>
      </c>
      <c r="M500" s="10">
        <f t="shared" si="23"/>
        <v>8.025915641941038E-2</v>
      </c>
      <c r="N500" s="6">
        <f>DATEDIF(A500, I500, "d")</f>
        <v>861</v>
      </c>
    </row>
    <row r="501" spans="1:14" ht="14.25">
      <c r="A501" s="5">
        <v>42647</v>
      </c>
      <c r="B501" s="6" t="s">
        <v>945</v>
      </c>
      <c r="C501" s="6" t="s">
        <v>946</v>
      </c>
      <c r="D501" s="17">
        <v>34956586829</v>
      </c>
      <c r="E501" s="6" t="s">
        <v>19</v>
      </c>
      <c r="F501" s="6" t="str">
        <f>IF(E501="BUY", "SELL", IF(E501="SELL", "BUY", ""))</f>
        <v>BUY</v>
      </c>
      <c r="G501" s="7">
        <v>31.15</v>
      </c>
      <c r="H501" s="7">
        <v>1000</v>
      </c>
      <c r="I501" s="11">
        <v>42773</v>
      </c>
      <c r="J501" s="9">
        <v>33.5</v>
      </c>
      <c r="K501" s="9">
        <f t="shared" si="21"/>
        <v>1075.4414125200642</v>
      </c>
      <c r="L501" s="10">
        <f t="shared" si="22"/>
        <v>7.5441412520064199E-2</v>
      </c>
      <c r="M501" s="10">
        <f t="shared" si="23"/>
        <v>-7.5441412520064199E-2</v>
      </c>
      <c r="N501" s="6">
        <f>DATEDIF(A501, I501, "d")</f>
        <v>126</v>
      </c>
    </row>
    <row r="502" spans="1:14" ht="14.25">
      <c r="A502" s="5">
        <v>42647</v>
      </c>
      <c r="B502" s="6" t="s">
        <v>109</v>
      </c>
      <c r="C502" s="6" t="s">
        <v>110</v>
      </c>
      <c r="D502" s="17">
        <v>34143176459</v>
      </c>
      <c r="E502" s="6" t="s">
        <v>16</v>
      </c>
      <c r="F502" s="6" t="str">
        <f>IF(E502="BUY", "SELL", IF(E502="SELL", "BUY", ""))</f>
        <v>SELL</v>
      </c>
      <c r="G502" s="7">
        <v>25.16</v>
      </c>
      <c r="H502" s="7">
        <v>1000</v>
      </c>
      <c r="I502" s="5">
        <v>42790</v>
      </c>
      <c r="J502" s="9">
        <v>29.09</v>
      </c>
      <c r="K502" s="9">
        <f t="shared" si="21"/>
        <v>1156.2003179650239</v>
      </c>
      <c r="L502" s="10">
        <f t="shared" si="22"/>
        <v>-0.15620031796502395</v>
      </c>
      <c r="M502" s="10">
        <f t="shared" si="23"/>
        <v>0.15620031796502395</v>
      </c>
      <c r="N502" s="6">
        <f>DATEDIF(A502, I502, "d")</f>
        <v>143</v>
      </c>
    </row>
    <row r="503" spans="1:14" ht="14.25">
      <c r="A503" s="5">
        <v>42648</v>
      </c>
      <c r="B503" s="6" t="s">
        <v>213</v>
      </c>
      <c r="C503" s="6" t="s">
        <v>214</v>
      </c>
      <c r="D503" s="17">
        <v>64134736628</v>
      </c>
      <c r="E503" s="6" t="s">
        <v>16</v>
      </c>
      <c r="F503" s="6" t="str">
        <f>IF(E503="BUY", "SELL", IF(E503="SELL", "BUY", ""))</f>
        <v>SELL</v>
      </c>
      <c r="G503" s="7">
        <v>53.783332999999999</v>
      </c>
      <c r="H503" s="7">
        <v>1000</v>
      </c>
      <c r="I503" s="5">
        <v>43056</v>
      </c>
      <c r="J503" s="9">
        <v>47.573334000000003</v>
      </c>
      <c r="K503" s="9">
        <f t="shared" si="21"/>
        <v>884.53673929059028</v>
      </c>
      <c r="L503" s="10">
        <f t="shared" si="22"/>
        <v>0.11546326070940972</v>
      </c>
      <c r="M503" s="10">
        <f t="shared" si="23"/>
        <v>-0.11546326070940972</v>
      </c>
      <c r="N503" s="6">
        <f>DATEDIF(A503, I503, "d")</f>
        <v>408</v>
      </c>
    </row>
    <row r="504" spans="1:14" ht="14.25">
      <c r="A504" s="5">
        <v>42649</v>
      </c>
      <c r="B504" s="6" t="s">
        <v>225</v>
      </c>
      <c r="C504" s="6" t="s">
        <v>226</v>
      </c>
      <c r="D504" s="17">
        <v>41941487741</v>
      </c>
      <c r="E504" s="6" t="s">
        <v>16</v>
      </c>
      <c r="F504" s="6" t="str">
        <f>IF(E504="BUY", "SELL", IF(E504="SELL", "BUY", ""))</f>
        <v>SELL</v>
      </c>
      <c r="G504" s="7">
        <v>50.096969999999999</v>
      </c>
      <c r="H504" s="7">
        <v>1000</v>
      </c>
      <c r="I504" s="5">
        <v>43178</v>
      </c>
      <c r="J504" s="9">
        <v>46.95</v>
      </c>
      <c r="K504" s="9">
        <f t="shared" si="21"/>
        <v>937.18242839836432</v>
      </c>
      <c r="L504" s="10">
        <f t="shared" si="22"/>
        <v>6.2817571601635674E-2</v>
      </c>
      <c r="M504" s="10">
        <f t="shared" si="23"/>
        <v>-6.2817571601635674E-2</v>
      </c>
      <c r="N504" s="6">
        <f>DATEDIF(A504, I504, "d")</f>
        <v>529</v>
      </c>
    </row>
    <row r="505" spans="1:14" ht="14.25">
      <c r="A505" s="5">
        <v>42649</v>
      </c>
      <c r="B505" s="6" t="s">
        <v>1121</v>
      </c>
      <c r="C505" s="6" t="s">
        <v>1122</v>
      </c>
      <c r="D505" s="17">
        <v>22281078275</v>
      </c>
      <c r="E505" s="6" t="s">
        <v>16</v>
      </c>
      <c r="F505" s="6" t="str">
        <f>IF(E505="BUY", "SELL", IF(E505="SELL", "BUY", ""))</f>
        <v>SELL</v>
      </c>
      <c r="G505" s="7">
        <v>37.478962000000003</v>
      </c>
      <c r="H505" s="7">
        <v>1000</v>
      </c>
      <c r="I505" s="11">
        <v>44727</v>
      </c>
      <c r="J505" s="9">
        <v>65.488647</v>
      </c>
      <c r="K505" s="9">
        <f t="shared" si="21"/>
        <v>1747.3442033960278</v>
      </c>
      <c r="L505" s="10">
        <f t="shared" si="22"/>
        <v>-0.74734420339602781</v>
      </c>
      <c r="M505" s="10">
        <f t="shared" si="23"/>
        <v>0.74734420339602781</v>
      </c>
      <c r="N505" s="6">
        <f>DATEDIF(A505, I505, "d")</f>
        <v>2078</v>
      </c>
    </row>
    <row r="506" spans="1:14" ht="14.25">
      <c r="A506" s="5">
        <v>42650</v>
      </c>
      <c r="B506" s="6" t="s">
        <v>205</v>
      </c>
      <c r="C506" s="6" t="s">
        <v>206</v>
      </c>
      <c r="D506" s="17">
        <v>124202013167</v>
      </c>
      <c r="E506" s="6" t="s">
        <v>19</v>
      </c>
      <c r="F506" s="6" t="str">
        <f>IF(E506="BUY", "SELL", IF(E506="SELL", "BUY", ""))</f>
        <v>BUY</v>
      </c>
      <c r="G506" s="7">
        <v>88.82</v>
      </c>
      <c r="H506" s="7">
        <v>1000</v>
      </c>
      <c r="I506" s="11">
        <v>42656</v>
      </c>
      <c r="J506" s="9">
        <v>89.92</v>
      </c>
      <c r="K506" s="9">
        <f t="shared" si="21"/>
        <v>1012.3845980634993</v>
      </c>
      <c r="L506" s="10">
        <f t="shared" si="22"/>
        <v>1.2384598063499312E-2</v>
      </c>
      <c r="M506" s="10">
        <f t="shared" si="23"/>
        <v>-1.2384598063499312E-2</v>
      </c>
      <c r="N506" s="6">
        <f>DATEDIF(A506, I506, "d")</f>
        <v>6</v>
      </c>
    </row>
    <row r="507" spans="1:14" ht="14.25">
      <c r="A507" s="5">
        <v>42650</v>
      </c>
      <c r="B507" s="6" t="s">
        <v>949</v>
      </c>
      <c r="C507" s="6" t="s">
        <v>950</v>
      </c>
      <c r="D507" s="17">
        <v>32861127774</v>
      </c>
      <c r="E507" s="6" t="s">
        <v>19</v>
      </c>
      <c r="F507" s="6" t="str">
        <f>IF(E507="BUY", "SELL", IF(E507="SELL", "BUY", ""))</f>
        <v>BUY</v>
      </c>
      <c r="G507" s="7">
        <v>83.2</v>
      </c>
      <c r="H507" s="7">
        <v>1000</v>
      </c>
      <c r="I507" s="5">
        <v>42726</v>
      </c>
      <c r="J507" s="9">
        <v>84.69</v>
      </c>
      <c r="K507" s="9">
        <f t="shared" si="21"/>
        <v>1017.9086538461537</v>
      </c>
      <c r="L507" s="10">
        <f t="shared" si="22"/>
        <v>1.7908653846153696E-2</v>
      </c>
      <c r="M507" s="10">
        <f t="shared" si="23"/>
        <v>-1.7908653846153696E-2</v>
      </c>
      <c r="N507" s="6">
        <f>DATEDIF(A507, I507, "d")</f>
        <v>76</v>
      </c>
    </row>
    <row r="508" spans="1:14" ht="14.25">
      <c r="A508" s="5">
        <v>42654</v>
      </c>
      <c r="B508" s="6" t="s">
        <v>491</v>
      </c>
      <c r="C508" s="6" t="s">
        <v>492</v>
      </c>
      <c r="D508" s="17">
        <v>77035920000</v>
      </c>
      <c r="E508" s="6" t="s">
        <v>19</v>
      </c>
      <c r="F508" s="6" t="str">
        <f>IF(E508="BUY", "SELL", IF(E508="SELL", "BUY", ""))</f>
        <v>BUY</v>
      </c>
      <c r="G508" s="7">
        <v>101.64</v>
      </c>
      <c r="H508" s="7">
        <v>1000</v>
      </c>
      <c r="I508" s="11">
        <v>42674</v>
      </c>
      <c r="J508" s="9">
        <v>102.18</v>
      </c>
      <c r="K508" s="9">
        <f t="shared" si="21"/>
        <v>1005.3128689492327</v>
      </c>
      <c r="L508" s="10">
        <f t="shared" si="22"/>
        <v>5.3128689492326657E-3</v>
      </c>
      <c r="M508" s="10">
        <f t="shared" si="23"/>
        <v>-5.3128689492326657E-3</v>
      </c>
      <c r="N508" s="6">
        <f>DATEDIF(A508, I508, "d")</f>
        <v>20</v>
      </c>
    </row>
    <row r="509" spans="1:14" ht="14.25">
      <c r="A509" s="5">
        <v>42654</v>
      </c>
      <c r="B509" s="6" t="s">
        <v>64</v>
      </c>
      <c r="C509" s="6" t="s">
        <v>65</v>
      </c>
      <c r="D509" s="17">
        <v>157074705249</v>
      </c>
      <c r="E509" s="6" t="s">
        <v>19</v>
      </c>
      <c r="F509" s="6" t="str">
        <f>IF(E509="BUY", "SELL", IF(E509="SELL", "BUY", ""))</f>
        <v>BUY</v>
      </c>
      <c r="G509" s="7">
        <v>87.294250000000005</v>
      </c>
      <c r="H509" s="7">
        <v>1000</v>
      </c>
      <c r="I509" s="5">
        <v>42657</v>
      </c>
      <c r="J509" s="9">
        <v>86.762084999999999</v>
      </c>
      <c r="K509" s="9">
        <f t="shared" si="21"/>
        <v>993.90377945855539</v>
      </c>
      <c r="L509" s="10">
        <f t="shared" si="22"/>
        <v>-6.0962205414446091E-3</v>
      </c>
      <c r="M509" s="10">
        <f t="shared" si="23"/>
        <v>6.0962205414446091E-3</v>
      </c>
      <c r="N509" s="6">
        <f>DATEDIF(A509, I509, "d")</f>
        <v>3</v>
      </c>
    </row>
    <row r="510" spans="1:14" ht="14.25">
      <c r="A510" s="5">
        <v>42654</v>
      </c>
      <c r="B510" s="6" t="s">
        <v>1009</v>
      </c>
      <c r="C510" s="6" t="s">
        <v>1010</v>
      </c>
      <c r="D510" s="17">
        <v>85540813733</v>
      </c>
      <c r="E510" s="6" t="s">
        <v>19</v>
      </c>
      <c r="F510" s="6" t="str">
        <f>IF(E510="BUY", "SELL", IF(E510="SELL", "BUY", ""))</f>
        <v>BUY</v>
      </c>
      <c r="G510" s="7">
        <v>53.216099</v>
      </c>
      <c r="H510" s="7">
        <v>1000</v>
      </c>
      <c r="I510" s="11">
        <v>42835</v>
      </c>
      <c r="J510" s="9">
        <v>64.871758</v>
      </c>
      <c r="K510" s="9">
        <f t="shared" si="21"/>
        <v>1219.0250548053136</v>
      </c>
      <c r="L510" s="10">
        <f t="shared" si="22"/>
        <v>0.21902505480531362</v>
      </c>
      <c r="M510" s="10">
        <f t="shared" si="23"/>
        <v>-0.21902505480531362</v>
      </c>
      <c r="N510" s="6">
        <f>DATEDIF(A510, I510, "d")</f>
        <v>181</v>
      </c>
    </row>
    <row r="511" spans="1:14" ht="14.25">
      <c r="A511" s="5">
        <v>42654</v>
      </c>
      <c r="B511" s="6" t="s">
        <v>415</v>
      </c>
      <c r="C511" s="6" t="s">
        <v>416</v>
      </c>
      <c r="D511" s="17">
        <v>44881805189</v>
      </c>
      <c r="E511" s="6" t="s">
        <v>19</v>
      </c>
      <c r="F511" s="6" t="str">
        <f>IF(E511="BUY", "SELL", IF(E511="SELL", "BUY", ""))</f>
        <v>BUY</v>
      </c>
      <c r="G511" s="7">
        <v>6.8179999999999996</v>
      </c>
      <c r="H511" s="7">
        <v>1000</v>
      </c>
      <c r="I511" s="11">
        <v>42856</v>
      </c>
      <c r="J511" s="9">
        <v>7.83</v>
      </c>
      <c r="K511" s="9">
        <f t="shared" si="21"/>
        <v>1148.4306248166617</v>
      </c>
      <c r="L511" s="10">
        <f t="shared" si="22"/>
        <v>0.14843062481666175</v>
      </c>
      <c r="M511" s="10">
        <f t="shared" si="23"/>
        <v>-0.14843062481666175</v>
      </c>
      <c r="N511" s="6">
        <f>DATEDIF(A511, I511, "d")</f>
        <v>202</v>
      </c>
    </row>
    <row r="512" spans="1:14" ht="14.25">
      <c r="A512" s="5">
        <v>42654</v>
      </c>
      <c r="B512" s="6" t="s">
        <v>157</v>
      </c>
      <c r="C512" s="6" t="s">
        <v>158</v>
      </c>
      <c r="D512" s="17">
        <v>121670003777</v>
      </c>
      <c r="E512" s="6" t="s">
        <v>19</v>
      </c>
      <c r="F512" s="6" t="str">
        <f>IF(E512="BUY", "SELL", IF(E512="SELL", "BUY", ""))</f>
        <v>BUY</v>
      </c>
      <c r="G512" s="7">
        <v>159.22624200000001</v>
      </c>
      <c r="H512" s="7">
        <v>1000</v>
      </c>
      <c r="I512" s="5">
        <v>42654</v>
      </c>
      <c r="J512" s="9">
        <v>159.22624200000001</v>
      </c>
      <c r="K512" s="9">
        <f t="shared" si="21"/>
        <v>1000.0000000000001</v>
      </c>
      <c r="L512" s="10">
        <f t="shared" si="22"/>
        <v>1.1368683772161603E-16</v>
      </c>
      <c r="M512" s="10">
        <f t="shared" si="23"/>
        <v>-1.1368683772161603E-16</v>
      </c>
      <c r="N512" s="6">
        <f>DATEDIF(A512, I512, "d")</f>
        <v>0</v>
      </c>
    </row>
    <row r="513" spans="1:14" ht="14.25">
      <c r="A513" s="5">
        <v>42654</v>
      </c>
      <c r="B513" s="6" t="s">
        <v>76</v>
      </c>
      <c r="C513" s="6" t="s">
        <v>77</v>
      </c>
      <c r="D513" s="17">
        <v>179830167494</v>
      </c>
      <c r="E513" s="6" t="s">
        <v>16</v>
      </c>
      <c r="F513" s="6" t="str">
        <f>IF(E513="BUY", "SELL", IF(E513="SELL", "BUY", ""))</f>
        <v>SELL</v>
      </c>
      <c r="G513" s="7">
        <v>100.589996</v>
      </c>
      <c r="H513" s="7">
        <v>1000</v>
      </c>
      <c r="I513" s="5">
        <v>42685</v>
      </c>
      <c r="J513" s="9">
        <v>114.779999</v>
      </c>
      <c r="K513" s="9">
        <f t="shared" si="21"/>
        <v>1141.0677360003076</v>
      </c>
      <c r="L513" s="10">
        <f t="shared" si="22"/>
        <v>-0.14106773600030761</v>
      </c>
      <c r="M513" s="10">
        <f t="shared" si="23"/>
        <v>0.14106773600030761</v>
      </c>
      <c r="N513" s="6">
        <f>DATEDIF(A513, I513, "d")</f>
        <v>31</v>
      </c>
    </row>
    <row r="514" spans="1:14" ht="14.25">
      <c r="A514" s="5">
        <v>42654</v>
      </c>
      <c r="B514" s="6" t="s">
        <v>137</v>
      </c>
      <c r="C514" s="6" t="s">
        <v>138</v>
      </c>
      <c r="D514" s="17">
        <v>111464472000</v>
      </c>
      <c r="E514" s="6" t="s">
        <v>19</v>
      </c>
      <c r="F514" s="6" t="str">
        <f>IF(E514="BUY", "SELL", IF(E514="SELL", "BUY", ""))</f>
        <v>BUY</v>
      </c>
      <c r="G514" s="7">
        <v>46</v>
      </c>
      <c r="H514" s="7">
        <v>1000</v>
      </c>
      <c r="I514" s="5">
        <v>42657</v>
      </c>
      <c r="J514" s="9">
        <v>46.14</v>
      </c>
      <c r="K514" s="9">
        <f t="shared" si="21"/>
        <v>1003.0434782608696</v>
      </c>
      <c r="L514" s="10">
        <f t="shared" si="22"/>
        <v>3.0434782608696194E-3</v>
      </c>
      <c r="M514" s="10">
        <f t="shared" si="23"/>
        <v>-3.0434782608696194E-3</v>
      </c>
      <c r="N514" s="6">
        <f>DATEDIF(A514, I514, "d")</f>
        <v>3</v>
      </c>
    </row>
    <row r="515" spans="1:14" ht="14.25">
      <c r="A515" s="5">
        <v>42656</v>
      </c>
      <c r="B515" s="6" t="s">
        <v>205</v>
      </c>
      <c r="C515" s="6" t="s">
        <v>206</v>
      </c>
      <c r="D515" s="17">
        <v>124202013167</v>
      </c>
      <c r="E515" s="6" t="s">
        <v>16</v>
      </c>
      <c r="F515" s="6" t="str">
        <f>IF(E515="BUY", "SELL", IF(E515="SELL", "BUY", ""))</f>
        <v>SELL</v>
      </c>
      <c r="G515" s="7">
        <v>89.92</v>
      </c>
      <c r="H515" s="7">
        <v>1000</v>
      </c>
      <c r="I515" s="11">
        <v>42664</v>
      </c>
      <c r="J515" s="9">
        <v>90.5</v>
      </c>
      <c r="K515" s="9">
        <f t="shared" ref="K515:K578" si="24">(H515/G515)*J515</f>
        <v>1006.450177935943</v>
      </c>
      <c r="L515" s="10">
        <f t="shared" ref="L515:L578" si="25">IF(F515="BUY",(K515-H515)/H515, IF(F515="SELL", (H515-K515)/H515, "Invalid"))</f>
        <v>-6.4501779359429747E-3</v>
      </c>
      <c r="M515" s="10">
        <f t="shared" ref="M515:M578" si="26">IF(E515="BUY",(K515-H515)/H515,IF(E515="SELL",(H515-K515)/H515,""))</f>
        <v>6.4501779359429747E-3</v>
      </c>
      <c r="N515" s="6">
        <f>DATEDIF(A515, I515, "d")</f>
        <v>8</v>
      </c>
    </row>
    <row r="516" spans="1:14" ht="14.25">
      <c r="A516" s="5">
        <v>42656</v>
      </c>
      <c r="B516" s="6" t="s">
        <v>1129</v>
      </c>
      <c r="C516" s="6" t="s">
        <v>1130</v>
      </c>
      <c r="D516" s="17">
        <v>65575637864</v>
      </c>
      <c r="E516" s="6" t="s">
        <v>19</v>
      </c>
      <c r="F516" s="6" t="str">
        <f>IF(E516="BUY", "SELL", IF(E516="SELL", "BUY", ""))</f>
        <v>BUY</v>
      </c>
      <c r="G516" s="7">
        <v>62.37</v>
      </c>
      <c r="H516" s="7">
        <v>1000</v>
      </c>
      <c r="I516" s="11">
        <v>42809</v>
      </c>
      <c r="J516" s="9">
        <v>82.95</v>
      </c>
      <c r="K516" s="9">
        <f t="shared" si="24"/>
        <v>1329.96632996633</v>
      </c>
      <c r="L516" s="10">
        <f t="shared" si="25"/>
        <v>0.32996632996633002</v>
      </c>
      <c r="M516" s="10">
        <f t="shared" si="26"/>
        <v>-0.32996632996633002</v>
      </c>
      <c r="N516" s="6">
        <f>DATEDIF(A516, I516, "d")</f>
        <v>153</v>
      </c>
    </row>
    <row r="517" spans="1:14" ht="14.25">
      <c r="A517" s="5">
        <v>42656</v>
      </c>
      <c r="B517" s="6" t="s">
        <v>129</v>
      </c>
      <c r="C517" s="6" t="s">
        <v>130</v>
      </c>
      <c r="D517" s="17">
        <v>87715959600</v>
      </c>
      <c r="E517" s="6" t="s">
        <v>19</v>
      </c>
      <c r="F517" s="6" t="str">
        <f>IF(E517="BUY", "SELL", IF(E517="SELL", "BUY", ""))</f>
        <v>BUY</v>
      </c>
      <c r="G517" s="7">
        <v>87.966774000000001</v>
      </c>
      <c r="H517" s="7">
        <v>1000</v>
      </c>
      <c r="I517" s="5">
        <v>42663</v>
      </c>
      <c r="J517" s="9">
        <v>87.255707000000001</v>
      </c>
      <c r="K517" s="9">
        <f t="shared" si="24"/>
        <v>991.91664116271897</v>
      </c>
      <c r="L517" s="10">
        <f t="shared" si="25"/>
        <v>-8.0833588372810246E-3</v>
      </c>
      <c r="M517" s="10">
        <f t="shared" si="26"/>
        <v>8.0833588372810246E-3</v>
      </c>
      <c r="N517" s="6">
        <f>DATEDIF(A517, I517, "d")</f>
        <v>7</v>
      </c>
    </row>
    <row r="518" spans="1:14" ht="14.25">
      <c r="A518" s="11">
        <v>42656</v>
      </c>
      <c r="B518" s="6" t="s">
        <v>115</v>
      </c>
      <c r="C518" s="6" t="s">
        <v>116</v>
      </c>
      <c r="D518" s="17">
        <v>155875975680</v>
      </c>
      <c r="E518" s="12" t="s">
        <v>16</v>
      </c>
      <c r="F518" s="13" t="str">
        <f>IF(E518="BUY", "SELL", IF(E518="SELL", "BUY", ""))</f>
        <v>SELL</v>
      </c>
      <c r="G518" s="7">
        <v>36.545895000000002</v>
      </c>
      <c r="H518" s="7">
        <v>1000</v>
      </c>
      <c r="I518" s="11">
        <v>42887</v>
      </c>
      <c r="J518" s="9">
        <v>43.480659000000003</v>
      </c>
      <c r="K518" s="9">
        <f t="shared" si="24"/>
        <v>1189.7549369087828</v>
      </c>
      <c r="L518" s="10">
        <f t="shared" si="25"/>
        <v>-0.18975493690878284</v>
      </c>
      <c r="M518" s="10">
        <f t="shared" si="26"/>
        <v>0.18975493690878284</v>
      </c>
      <c r="N518" s="6">
        <f>DATEDIF(A518, I518, "d")</f>
        <v>231</v>
      </c>
    </row>
    <row r="519" spans="1:14" ht="14.25">
      <c r="A519" s="5">
        <v>42657</v>
      </c>
      <c r="B519" s="6" t="s">
        <v>1131</v>
      </c>
      <c r="C519" s="6" t="s">
        <v>1132</v>
      </c>
      <c r="D519" s="17">
        <v>14953201500</v>
      </c>
      <c r="E519" s="6" t="s">
        <v>19</v>
      </c>
      <c r="F519" s="6" t="str">
        <f>IF(E519="BUY", "SELL", IF(E519="SELL", "BUY", ""))</f>
        <v>BUY</v>
      </c>
      <c r="G519" s="7">
        <v>72.729004000000003</v>
      </c>
      <c r="H519" s="7">
        <v>1000</v>
      </c>
      <c r="I519" s="11">
        <v>44173</v>
      </c>
      <c r="J519" s="9">
        <v>117.75947600000001</v>
      </c>
      <c r="K519" s="9">
        <f t="shared" si="24"/>
        <v>1619.1542510330542</v>
      </c>
      <c r="L519" s="10">
        <f t="shared" si="25"/>
        <v>0.6191542510330541</v>
      </c>
      <c r="M519" s="10">
        <f t="shared" si="26"/>
        <v>-0.6191542510330541</v>
      </c>
      <c r="N519" s="6">
        <f>DATEDIF(A519, I519, "d")</f>
        <v>1516</v>
      </c>
    </row>
    <row r="520" spans="1:14" ht="14.25">
      <c r="A520" s="5">
        <v>42657</v>
      </c>
      <c r="B520" s="6" t="s">
        <v>64</v>
      </c>
      <c r="C520" s="6" t="s">
        <v>65</v>
      </c>
      <c r="D520" s="17">
        <v>157074705249</v>
      </c>
      <c r="E520" s="6" t="s">
        <v>16</v>
      </c>
      <c r="F520" s="6" t="str">
        <f>IF(E520="BUY", "SELL", IF(E520="SELL", "BUY", ""))</f>
        <v>SELL</v>
      </c>
      <c r="G520" s="7">
        <v>86.762084999999999</v>
      </c>
      <c r="H520" s="7">
        <v>1000</v>
      </c>
      <c r="I520" s="5">
        <v>43861</v>
      </c>
      <c r="J520" s="9">
        <v>138.30999800000001</v>
      </c>
      <c r="K520" s="9">
        <f t="shared" si="24"/>
        <v>1594.1294863995029</v>
      </c>
      <c r="L520" s="10">
        <f t="shared" si="25"/>
        <v>-0.59412948639950292</v>
      </c>
      <c r="M520" s="10">
        <f t="shared" si="26"/>
        <v>0.59412948639950292</v>
      </c>
      <c r="N520" s="6">
        <f>DATEDIF(A520, I520, "d")</f>
        <v>1204</v>
      </c>
    </row>
    <row r="521" spans="1:14" ht="14.25">
      <c r="A521" s="5">
        <v>42657</v>
      </c>
      <c r="B521" s="6" t="s">
        <v>28</v>
      </c>
      <c r="C521" s="6" t="s">
        <v>28</v>
      </c>
      <c r="D521" s="17">
        <v>128825360723</v>
      </c>
      <c r="E521" s="6" t="s">
        <v>19</v>
      </c>
      <c r="F521" s="6" t="str">
        <f>IF(E521="BUY", "SELL", IF(E521="SELL", "BUY", ""))</f>
        <v>BUY</v>
      </c>
      <c r="G521" s="7">
        <v>106.8</v>
      </c>
      <c r="H521" s="7">
        <v>1000</v>
      </c>
      <c r="I521" s="5">
        <v>42717</v>
      </c>
      <c r="J521" s="9">
        <v>117.42</v>
      </c>
      <c r="K521" s="9">
        <f t="shared" si="24"/>
        <v>1099.4382022471912</v>
      </c>
      <c r="L521" s="10">
        <f t="shared" si="25"/>
        <v>9.943820224719116E-2</v>
      </c>
      <c r="M521" s="10">
        <f t="shared" si="26"/>
        <v>-9.943820224719116E-2</v>
      </c>
      <c r="N521" s="6">
        <f>DATEDIF(A521, I521, "d")</f>
        <v>60</v>
      </c>
    </row>
    <row r="522" spans="1:14" ht="14.25">
      <c r="A522" s="5">
        <v>42657</v>
      </c>
      <c r="B522" s="6" t="s">
        <v>137</v>
      </c>
      <c r="C522" s="6" t="s">
        <v>138</v>
      </c>
      <c r="D522" s="17">
        <v>111464472000</v>
      </c>
      <c r="E522" s="6" t="s">
        <v>16</v>
      </c>
      <c r="F522" s="6" t="str">
        <f>IF(E522="BUY", "SELL", IF(E522="SELL", "BUY", ""))</f>
        <v>SELL</v>
      </c>
      <c r="G522" s="7">
        <v>46.14</v>
      </c>
      <c r="H522" s="7">
        <v>1000</v>
      </c>
      <c r="I522" s="5">
        <v>42675</v>
      </c>
      <c r="J522" s="9">
        <v>45.64</v>
      </c>
      <c r="K522" s="9">
        <f t="shared" si="24"/>
        <v>989.1634156913741</v>
      </c>
      <c r="L522" s="10">
        <f t="shared" si="25"/>
        <v>1.0836584308625902E-2</v>
      </c>
      <c r="M522" s="10">
        <f t="shared" si="26"/>
        <v>-1.0836584308625902E-2</v>
      </c>
      <c r="N522" s="6">
        <f>DATEDIF(A522, I522, "d")</f>
        <v>18</v>
      </c>
    </row>
    <row r="523" spans="1:14" ht="14.25">
      <c r="A523" s="5">
        <v>42657</v>
      </c>
      <c r="B523" s="6" t="s">
        <v>1137</v>
      </c>
      <c r="C523" s="6" t="s">
        <v>1138</v>
      </c>
      <c r="D523" s="17">
        <v>43386699181</v>
      </c>
      <c r="E523" s="6" t="s">
        <v>16</v>
      </c>
      <c r="F523" s="6" t="str">
        <f>IF(E523="BUY", "SELL", IF(E523="SELL", "BUY", ""))</f>
        <v>SELL</v>
      </c>
      <c r="G523" s="7">
        <v>7.4904580000000003</v>
      </c>
      <c r="H523" s="7">
        <v>1000</v>
      </c>
      <c r="I523" s="5">
        <v>42762</v>
      </c>
      <c r="J523" s="9">
        <v>12.796371000000001</v>
      </c>
      <c r="K523" s="9">
        <f t="shared" si="24"/>
        <v>1708.3562847558853</v>
      </c>
      <c r="L523" s="10">
        <f t="shared" si="25"/>
        <v>-0.7083562847558853</v>
      </c>
      <c r="M523" s="10">
        <f t="shared" si="26"/>
        <v>0.7083562847558853</v>
      </c>
      <c r="N523" s="6">
        <f>DATEDIF(A523, I523, "d")</f>
        <v>105</v>
      </c>
    </row>
    <row r="524" spans="1:14" ht="14.25">
      <c r="A524" s="11">
        <v>42657</v>
      </c>
      <c r="B524" s="6" t="s">
        <v>1139</v>
      </c>
      <c r="C524" s="6" t="s">
        <v>1140</v>
      </c>
      <c r="D524" s="17">
        <v>35285191268</v>
      </c>
      <c r="E524" s="13" t="s">
        <v>19</v>
      </c>
      <c r="F524" s="12" t="str">
        <f>IF(E524="BUY", "SELL", IF(E524="SELL", "BUY", ""))</f>
        <v>BUY</v>
      </c>
      <c r="G524" s="7">
        <v>2.6360000000000001</v>
      </c>
      <c r="H524" s="7">
        <v>1000</v>
      </c>
      <c r="I524" s="11">
        <v>43318</v>
      </c>
      <c r="J524" s="9">
        <v>8.9139999999999997</v>
      </c>
      <c r="K524" s="9">
        <f t="shared" si="24"/>
        <v>3381.6388467374809</v>
      </c>
      <c r="L524" s="10">
        <f t="shared" si="25"/>
        <v>2.3816388467374807</v>
      </c>
      <c r="M524" s="10">
        <f t="shared" si="26"/>
        <v>-2.3816388467374807</v>
      </c>
      <c r="N524" s="6">
        <f>DATEDIF(A524, I524, "d")</f>
        <v>661</v>
      </c>
    </row>
    <row r="525" spans="1:14" ht="14.25">
      <c r="A525" s="5">
        <v>42660</v>
      </c>
      <c r="B525" s="6" t="s">
        <v>58</v>
      </c>
      <c r="C525" s="6" t="s">
        <v>59</v>
      </c>
      <c r="D525" s="17">
        <v>231528133463</v>
      </c>
      <c r="E525" s="6" t="s">
        <v>19</v>
      </c>
      <c r="F525" s="6" t="str">
        <f>IF(E525="BUY", "SELL", IF(E525="SELL", "BUY", ""))</f>
        <v>BUY</v>
      </c>
      <c r="G525" s="7">
        <v>13.910603</v>
      </c>
      <c r="H525" s="7">
        <v>1000</v>
      </c>
      <c r="I525" s="5">
        <v>42690</v>
      </c>
      <c r="J525" s="9">
        <v>17.117405000000002</v>
      </c>
      <c r="K525" s="9">
        <f t="shared" si="24"/>
        <v>1230.5293307558272</v>
      </c>
      <c r="L525" s="10">
        <f t="shared" si="25"/>
        <v>0.23052933075582724</v>
      </c>
      <c r="M525" s="10">
        <f t="shared" si="26"/>
        <v>-0.23052933075582724</v>
      </c>
      <c r="N525" s="6">
        <f>DATEDIF(A525, I525, "d")</f>
        <v>30</v>
      </c>
    </row>
    <row r="526" spans="1:14" ht="14.25">
      <c r="A526" s="5">
        <v>42660</v>
      </c>
      <c r="B526" s="6" t="s">
        <v>251</v>
      </c>
      <c r="C526" s="6" t="s">
        <v>252</v>
      </c>
      <c r="D526" s="17">
        <v>130378753979</v>
      </c>
      <c r="E526" s="6" t="s">
        <v>19</v>
      </c>
      <c r="F526" s="6" t="str">
        <f>IF(E526="BUY", "SELL", IF(E526="SELL", "BUY", ""))</f>
        <v>BUY</v>
      </c>
      <c r="G526" s="7">
        <v>40.225571000000002</v>
      </c>
      <c r="H526" s="7">
        <v>1000</v>
      </c>
      <c r="I526" s="11">
        <v>42670</v>
      </c>
      <c r="J526" s="9">
        <v>42.361587999999998</v>
      </c>
      <c r="K526" s="9">
        <f t="shared" si="24"/>
        <v>1053.1009740048189</v>
      </c>
      <c r="L526" s="10">
        <f t="shared" si="25"/>
        <v>5.3100974004818911E-2</v>
      </c>
      <c r="M526" s="10">
        <f t="shared" si="26"/>
        <v>-5.3100974004818911E-2</v>
      </c>
      <c r="N526" s="6">
        <f>DATEDIF(A526, I526, "d")</f>
        <v>10</v>
      </c>
    </row>
    <row r="527" spans="1:14" ht="14.25">
      <c r="A527" s="5">
        <v>42660</v>
      </c>
      <c r="B527" s="6" t="s">
        <v>105</v>
      </c>
      <c r="C527" s="6" t="s">
        <v>106</v>
      </c>
      <c r="D527" s="17">
        <v>432921712233</v>
      </c>
      <c r="E527" s="6" t="s">
        <v>19</v>
      </c>
      <c r="F527" s="6" t="str">
        <f>IF(E527="BUY", "SELL", IF(E527="SELL", "BUY", ""))</f>
        <v>BUY</v>
      </c>
      <c r="G527" s="7">
        <v>55.573124</v>
      </c>
      <c r="H527" s="7">
        <v>1000</v>
      </c>
      <c r="I527" s="5">
        <v>42688</v>
      </c>
      <c r="J527" s="9">
        <v>65.782630999999995</v>
      </c>
      <c r="K527" s="9">
        <f t="shared" si="24"/>
        <v>1183.7130300610775</v>
      </c>
      <c r="L527" s="10">
        <f t="shared" si="25"/>
        <v>0.18371303006107745</v>
      </c>
      <c r="M527" s="10">
        <f t="shared" si="26"/>
        <v>-0.18371303006107745</v>
      </c>
      <c r="N527" s="6">
        <f>DATEDIF(A527, I527, "d")</f>
        <v>28</v>
      </c>
    </row>
    <row r="528" spans="1:14" ht="14.25">
      <c r="A528" s="5">
        <v>42660</v>
      </c>
      <c r="B528" s="6" t="s">
        <v>1145</v>
      </c>
      <c r="C528" s="6" t="s">
        <v>1146</v>
      </c>
      <c r="D528" s="17">
        <v>90591972111</v>
      </c>
      <c r="E528" s="6" t="s">
        <v>19</v>
      </c>
      <c r="F528" s="6" t="str">
        <f>IF(E528="BUY", "SELL", IF(E528="SELL", "BUY", ""))</f>
        <v>BUY</v>
      </c>
      <c r="G528" s="7">
        <v>5.01424</v>
      </c>
      <c r="H528" s="7">
        <v>1000</v>
      </c>
      <c r="I528" s="11">
        <v>44488</v>
      </c>
      <c r="J528" s="9">
        <v>5.1266660000000002</v>
      </c>
      <c r="K528" s="9">
        <f t="shared" si="24"/>
        <v>1022.4213440122531</v>
      </c>
      <c r="L528" s="10">
        <f t="shared" si="25"/>
        <v>2.2421344012253142E-2</v>
      </c>
      <c r="M528" s="10">
        <f t="shared" si="26"/>
        <v>-2.2421344012253142E-2</v>
      </c>
      <c r="N528" s="6">
        <f>DATEDIF(A528, I528, "d")</f>
        <v>1828</v>
      </c>
    </row>
    <row r="529" spans="1:14" ht="14.25">
      <c r="A529" s="5">
        <v>42660</v>
      </c>
      <c r="B529" s="6" t="s">
        <v>1147</v>
      </c>
      <c r="C529" s="6" t="s">
        <v>1148</v>
      </c>
      <c r="D529" s="17">
        <v>13871130375</v>
      </c>
      <c r="E529" s="6" t="s">
        <v>16</v>
      </c>
      <c r="F529" s="6" t="str">
        <f>IF(E529="BUY", "SELL", IF(E529="SELL", "BUY", ""))</f>
        <v>SELL</v>
      </c>
      <c r="G529" s="7">
        <v>22.236609000000001</v>
      </c>
      <c r="H529" s="7">
        <v>1000</v>
      </c>
      <c r="I529" s="11">
        <v>42877</v>
      </c>
      <c r="J529" s="9">
        <v>22.939216999999999</v>
      </c>
      <c r="K529" s="9">
        <f t="shared" si="24"/>
        <v>1031.5969040063617</v>
      </c>
      <c r="L529" s="10">
        <f t="shared" si="25"/>
        <v>-3.1596904006361684E-2</v>
      </c>
      <c r="M529" s="10">
        <f t="shared" si="26"/>
        <v>3.1596904006361684E-2</v>
      </c>
      <c r="N529" s="6">
        <f>DATEDIF(A529, I529, "d")</f>
        <v>217</v>
      </c>
    </row>
    <row r="530" spans="1:14" ht="14.25">
      <c r="A530" s="5">
        <v>42662</v>
      </c>
      <c r="B530" s="6" t="s">
        <v>93</v>
      </c>
      <c r="C530" s="6" t="s">
        <v>94</v>
      </c>
      <c r="D530" s="17">
        <v>81360823648</v>
      </c>
      <c r="E530" s="6" t="s">
        <v>19</v>
      </c>
      <c r="F530" s="6" t="str">
        <f>IF(E530="BUY", "SELL", IF(E530="SELL", "BUY", ""))</f>
        <v>BUY</v>
      </c>
      <c r="G530" s="7">
        <v>40.148285000000001</v>
      </c>
      <c r="H530" s="7">
        <v>1000</v>
      </c>
      <c r="I530" s="5">
        <v>42670</v>
      </c>
      <c r="J530" s="9">
        <v>40.513420000000004</v>
      </c>
      <c r="K530" s="9">
        <f t="shared" si="24"/>
        <v>1009.0946599587006</v>
      </c>
      <c r="L530" s="10">
        <f t="shared" si="25"/>
        <v>9.0946599587006169E-3</v>
      </c>
      <c r="M530" s="10">
        <f t="shared" si="26"/>
        <v>-9.0946599587006169E-3</v>
      </c>
      <c r="N530" s="6">
        <f>DATEDIF(A530, I530, "d")</f>
        <v>8</v>
      </c>
    </row>
    <row r="531" spans="1:14" ht="14.25">
      <c r="A531" s="5">
        <v>42662</v>
      </c>
      <c r="B531" s="6" t="s">
        <v>1159</v>
      </c>
      <c r="C531" s="6" t="s">
        <v>1160</v>
      </c>
      <c r="D531" s="17">
        <v>25064068791</v>
      </c>
      <c r="E531" s="6" t="s">
        <v>16</v>
      </c>
      <c r="F531" s="6" t="str">
        <f>IF(E531="BUY", "SELL", IF(E531="SELL", "BUY", ""))</f>
        <v>SELL</v>
      </c>
      <c r="G531" s="7">
        <v>52.849997999999999</v>
      </c>
      <c r="H531" s="7">
        <v>1000</v>
      </c>
      <c r="I531" s="5">
        <v>42741</v>
      </c>
      <c r="J531" s="9">
        <v>52.599997999999999</v>
      </c>
      <c r="K531" s="9">
        <f t="shared" si="24"/>
        <v>995.26963085220939</v>
      </c>
      <c r="L531" s="10">
        <f t="shared" si="25"/>
        <v>4.7303691477906112E-3</v>
      </c>
      <c r="M531" s="10">
        <f t="shared" si="26"/>
        <v>-4.7303691477906112E-3</v>
      </c>
      <c r="N531" s="6">
        <f>DATEDIF(A531, I531, "d")</f>
        <v>79</v>
      </c>
    </row>
    <row r="532" spans="1:14" ht="14.25">
      <c r="A532" s="5">
        <v>42662</v>
      </c>
      <c r="B532" s="6" t="s">
        <v>409</v>
      </c>
      <c r="C532" s="6" t="s">
        <v>410</v>
      </c>
      <c r="D532" s="17">
        <v>205350141721</v>
      </c>
      <c r="E532" s="6" t="s">
        <v>19</v>
      </c>
      <c r="F532" s="6" t="str">
        <f>IF(E532="BUY", "SELL", IF(E532="SELL", "BUY", ""))</f>
        <v>BUY</v>
      </c>
      <c r="G532" s="7">
        <v>149.09989899999999</v>
      </c>
      <c r="H532" s="7">
        <v>1000</v>
      </c>
      <c r="I532" s="5">
        <v>42864</v>
      </c>
      <c r="J532" s="9">
        <v>169.392776</v>
      </c>
      <c r="K532" s="9">
        <f t="shared" si="24"/>
        <v>1136.1025536308377</v>
      </c>
      <c r="L532" s="10">
        <f t="shared" si="25"/>
        <v>0.13610255363083776</v>
      </c>
      <c r="M532" s="10">
        <f t="shared" si="26"/>
        <v>-0.13610255363083776</v>
      </c>
      <c r="N532" s="6">
        <f>DATEDIF(A532, I532, "d")</f>
        <v>202</v>
      </c>
    </row>
    <row r="533" spans="1:14" ht="14.25">
      <c r="A533" s="5">
        <v>42663</v>
      </c>
      <c r="B533" s="6" t="s">
        <v>88</v>
      </c>
      <c r="C533" s="6" t="s">
        <v>89</v>
      </c>
      <c r="D533" s="17">
        <v>118002826852</v>
      </c>
      <c r="E533" s="6" t="s">
        <v>16</v>
      </c>
      <c r="F533" s="6" t="str">
        <f>IF(E533="BUY", "SELL", IF(E533="SELL", "BUY", ""))</f>
        <v>SELL</v>
      </c>
      <c r="G533" s="7">
        <v>60.561763999999997</v>
      </c>
      <c r="H533" s="7">
        <v>1000</v>
      </c>
      <c r="I533" s="5">
        <v>42877</v>
      </c>
      <c r="J533" s="9">
        <v>70.397575000000003</v>
      </c>
      <c r="K533" s="9">
        <f t="shared" si="24"/>
        <v>1162.4095856917245</v>
      </c>
      <c r="L533" s="10">
        <f t="shared" si="25"/>
        <v>-0.16240958569172448</v>
      </c>
      <c r="M533" s="10">
        <f t="shared" si="26"/>
        <v>0.16240958569172448</v>
      </c>
      <c r="N533" s="6">
        <f>DATEDIF(A533, I533, "d")</f>
        <v>214</v>
      </c>
    </row>
    <row r="534" spans="1:14" ht="14.25">
      <c r="A534" s="5">
        <v>42663</v>
      </c>
      <c r="B534" s="6" t="s">
        <v>129</v>
      </c>
      <c r="C534" s="6" t="s">
        <v>130</v>
      </c>
      <c r="D534" s="17">
        <v>87715959600</v>
      </c>
      <c r="E534" s="6" t="s">
        <v>16</v>
      </c>
      <c r="F534" s="6" t="str">
        <f>IF(E534="BUY", "SELL", IF(E534="SELL", "BUY", ""))</f>
        <v>SELL</v>
      </c>
      <c r="G534" s="7">
        <v>87.255707000000001</v>
      </c>
      <c r="H534" s="7">
        <v>1000</v>
      </c>
      <c r="I534" s="5">
        <v>43073</v>
      </c>
      <c r="J534" s="9">
        <v>164.91554300000001</v>
      </c>
      <c r="K534" s="9">
        <f t="shared" si="24"/>
        <v>1890.0258638669907</v>
      </c>
      <c r="L534" s="10">
        <f t="shared" si="25"/>
        <v>-0.89002586386699067</v>
      </c>
      <c r="M534" s="10">
        <f t="shared" si="26"/>
        <v>0.89002586386699067</v>
      </c>
      <c r="N534" s="6">
        <f>DATEDIF(A534, I534, "d")</f>
        <v>410</v>
      </c>
    </row>
    <row r="535" spans="1:14" ht="14.25">
      <c r="A535" s="5">
        <v>42664</v>
      </c>
      <c r="B535" s="6" t="s">
        <v>1171</v>
      </c>
      <c r="C535" s="6" t="s">
        <v>1172</v>
      </c>
      <c r="D535" s="17">
        <v>71943377956</v>
      </c>
      <c r="E535" s="6" t="s">
        <v>19</v>
      </c>
      <c r="F535" s="6" t="str">
        <f>IF(E535="BUY", "SELL", IF(E535="SELL", "BUY", ""))</f>
        <v>BUY</v>
      </c>
      <c r="G535" s="7">
        <v>36.256504</v>
      </c>
      <c r="H535" s="7">
        <v>1000</v>
      </c>
      <c r="I535" s="11">
        <v>44727</v>
      </c>
      <c r="J535" s="9">
        <v>39.047176</v>
      </c>
      <c r="K535" s="9">
        <f t="shared" si="24"/>
        <v>1076.9702451179517</v>
      </c>
      <c r="L535" s="10">
        <f t="shared" si="25"/>
        <v>7.6970245117951669E-2</v>
      </c>
      <c r="M535" s="10">
        <f t="shared" si="26"/>
        <v>-7.6970245117951669E-2</v>
      </c>
      <c r="N535" s="6">
        <f>DATEDIF(A535, I535, "d")</f>
        <v>2063</v>
      </c>
    </row>
    <row r="536" spans="1:14" ht="14.25">
      <c r="A536" s="5">
        <v>42664</v>
      </c>
      <c r="B536" s="6" t="s">
        <v>205</v>
      </c>
      <c r="C536" s="6" t="s">
        <v>206</v>
      </c>
      <c r="D536" s="17">
        <v>124202013167</v>
      </c>
      <c r="E536" s="6" t="s">
        <v>19</v>
      </c>
      <c r="F536" s="6" t="str">
        <f>IF(E536="BUY", "SELL", IF(E536="SELL", "BUY", ""))</f>
        <v>BUY</v>
      </c>
      <c r="G536" s="7">
        <v>90.5</v>
      </c>
      <c r="H536" s="7">
        <v>1000</v>
      </c>
      <c r="I536" s="11">
        <v>42723</v>
      </c>
      <c r="J536" s="9">
        <v>97.99</v>
      </c>
      <c r="K536" s="9">
        <f t="shared" si="24"/>
        <v>1082.7624309392265</v>
      </c>
      <c r="L536" s="10">
        <f t="shared" si="25"/>
        <v>8.2762430939226528E-2</v>
      </c>
      <c r="M536" s="10">
        <f t="shared" si="26"/>
        <v>-8.2762430939226528E-2</v>
      </c>
      <c r="N536" s="6">
        <f>DATEDIF(A536, I536, "d")</f>
        <v>59</v>
      </c>
    </row>
    <row r="537" spans="1:14" ht="14.25">
      <c r="A537" s="5">
        <v>42664</v>
      </c>
      <c r="B537" s="6" t="s">
        <v>913</v>
      </c>
      <c r="C537" s="6" t="s">
        <v>914</v>
      </c>
      <c r="D537" s="17">
        <v>71654251226</v>
      </c>
      <c r="E537" s="6" t="s">
        <v>19</v>
      </c>
      <c r="F537" s="6" t="str">
        <f>IF(E537="BUY", "SELL", IF(E537="SELL", "BUY", ""))</f>
        <v>BUY</v>
      </c>
      <c r="G537" s="7">
        <v>96.437736999999998</v>
      </c>
      <c r="H537" s="7">
        <v>1000</v>
      </c>
      <c r="I537" s="5">
        <v>42669</v>
      </c>
      <c r="J537" s="9">
        <v>96.710678000000001</v>
      </c>
      <c r="K537" s="9">
        <f t="shared" si="24"/>
        <v>1002.8302302448262</v>
      </c>
      <c r="L537" s="10">
        <f t="shared" si="25"/>
        <v>2.8302302448262253E-3</v>
      </c>
      <c r="M537" s="10">
        <f t="shared" si="26"/>
        <v>-2.8302302448262253E-3</v>
      </c>
      <c r="N537" s="6">
        <f>DATEDIF(A537, I537, "d")</f>
        <v>5</v>
      </c>
    </row>
    <row r="538" spans="1:14" ht="14.25">
      <c r="A538" s="5">
        <v>42664</v>
      </c>
      <c r="B538" s="6" t="s">
        <v>1175</v>
      </c>
      <c r="C538" s="6" t="s">
        <v>1176</v>
      </c>
      <c r="D538" s="17">
        <v>61304806627</v>
      </c>
      <c r="E538" s="6" t="s">
        <v>16</v>
      </c>
      <c r="F538" s="6" t="str">
        <f>IF(E538="BUY", "SELL", IF(E538="SELL", "BUY", ""))</f>
        <v>SELL</v>
      </c>
      <c r="G538" s="7">
        <v>63.18</v>
      </c>
      <c r="H538" s="7">
        <v>1000</v>
      </c>
      <c r="I538" s="5">
        <v>43406</v>
      </c>
      <c r="J538" s="9">
        <v>116.67</v>
      </c>
      <c r="K538" s="9">
        <f t="shared" si="24"/>
        <v>1846.6286799620134</v>
      </c>
      <c r="L538" s="10">
        <f t="shared" si="25"/>
        <v>-0.84662867996201341</v>
      </c>
      <c r="M538" s="10">
        <f t="shared" si="26"/>
        <v>0.84662867996201341</v>
      </c>
      <c r="N538" s="6">
        <f>DATEDIF(A538, I538, "d")</f>
        <v>742</v>
      </c>
    </row>
    <row r="539" spans="1:14" ht="14.25">
      <c r="A539" s="5">
        <v>42664</v>
      </c>
      <c r="B539" s="6" t="s">
        <v>35</v>
      </c>
      <c r="C539" s="6" t="s">
        <v>36</v>
      </c>
      <c r="D539" s="17">
        <v>55172716720</v>
      </c>
      <c r="E539" s="6" t="s">
        <v>16</v>
      </c>
      <c r="F539" s="6" t="str">
        <f>IF(E539="BUY", "SELL", IF(E539="SELL", "BUY", ""))</f>
        <v>SELL</v>
      </c>
      <c r="G539" s="7">
        <v>135.14588900000001</v>
      </c>
      <c r="H539" s="7">
        <v>1000</v>
      </c>
      <c r="I539" s="5">
        <v>43012</v>
      </c>
      <c r="J539" s="9">
        <v>176.93049600000001</v>
      </c>
      <c r="K539" s="9">
        <f t="shared" si="24"/>
        <v>1309.1814875700732</v>
      </c>
      <c r="L539" s="10">
        <f t="shared" si="25"/>
        <v>-0.30918148757007313</v>
      </c>
      <c r="M539" s="10">
        <f t="shared" si="26"/>
        <v>0.30918148757007313</v>
      </c>
      <c r="N539" s="6">
        <f>DATEDIF(A539, I539, "d")</f>
        <v>348</v>
      </c>
    </row>
    <row r="540" spans="1:14" ht="14.25">
      <c r="A540" s="5">
        <v>42664</v>
      </c>
      <c r="B540" s="6" t="s">
        <v>167</v>
      </c>
      <c r="C540" s="6" t="s">
        <v>168</v>
      </c>
      <c r="D540" s="17">
        <v>359532201359</v>
      </c>
      <c r="E540" s="6" t="s">
        <v>19</v>
      </c>
      <c r="F540" s="6" t="str">
        <f>IF(E540="BUY", "SELL", IF(E540="SELL", "BUY", ""))</f>
        <v>BUY</v>
      </c>
      <c r="G540" s="7">
        <v>70.036941999999996</v>
      </c>
      <c r="H540" s="7">
        <v>1000</v>
      </c>
      <c r="I540" s="5">
        <v>42668</v>
      </c>
      <c r="J540" s="9">
        <v>72.229484999999997</v>
      </c>
      <c r="K540" s="9">
        <f t="shared" si="24"/>
        <v>1031.3055215917336</v>
      </c>
      <c r="L540" s="10">
        <f t="shared" si="25"/>
        <v>3.1305521591733623E-2</v>
      </c>
      <c r="M540" s="10">
        <f t="shared" si="26"/>
        <v>-3.1305521591733623E-2</v>
      </c>
      <c r="N540" s="6">
        <f>DATEDIF(A540, I540, "d")</f>
        <v>4</v>
      </c>
    </row>
    <row r="541" spans="1:14" ht="14.25">
      <c r="A541" s="5">
        <v>42667</v>
      </c>
      <c r="B541" s="6" t="s">
        <v>1177</v>
      </c>
      <c r="C541" s="6" t="s">
        <v>1178</v>
      </c>
      <c r="D541" s="17">
        <v>23182744000</v>
      </c>
      <c r="E541" s="6" t="s">
        <v>16</v>
      </c>
      <c r="F541" s="6" t="str">
        <f>IF(E541="BUY", "SELL", IF(E541="SELL", "BUY", ""))</f>
        <v>SELL</v>
      </c>
      <c r="G541" s="7">
        <v>0.105</v>
      </c>
      <c r="H541" s="7">
        <v>1000</v>
      </c>
      <c r="I541" s="11">
        <v>43259</v>
      </c>
      <c r="J541" s="9">
        <v>0.05</v>
      </c>
      <c r="K541" s="9">
        <f t="shared" si="24"/>
        <v>476.19047619047626</v>
      </c>
      <c r="L541" s="10">
        <f t="shared" si="25"/>
        <v>0.52380952380952372</v>
      </c>
      <c r="M541" s="10">
        <f t="shared" si="26"/>
        <v>-0.52380952380952372</v>
      </c>
      <c r="N541" s="6">
        <f>DATEDIF(A541, I541, "d")</f>
        <v>592</v>
      </c>
    </row>
    <row r="542" spans="1:14" ht="14.25">
      <c r="A542" s="5">
        <v>42667</v>
      </c>
      <c r="B542" s="6" t="s">
        <v>569</v>
      </c>
      <c r="C542" s="6" t="s">
        <v>570</v>
      </c>
      <c r="D542" s="17">
        <v>56003039209</v>
      </c>
      <c r="E542" s="6" t="s">
        <v>19</v>
      </c>
      <c r="F542" s="6" t="str">
        <f>IF(E542="BUY", "SELL", IF(E542="SELL", "BUY", ""))</f>
        <v>BUY</v>
      </c>
      <c r="G542" s="7">
        <v>80.851303000000001</v>
      </c>
      <c r="H542" s="7">
        <v>1000</v>
      </c>
      <c r="I542" s="11">
        <v>42822</v>
      </c>
      <c r="J542" s="9">
        <v>80.572310999999999</v>
      </c>
      <c r="K542" s="9">
        <f t="shared" si="24"/>
        <v>996.54931968134133</v>
      </c>
      <c r="L542" s="10">
        <f t="shared" si="25"/>
        <v>-3.4506803186586696E-3</v>
      </c>
      <c r="M542" s="10">
        <f t="shared" si="26"/>
        <v>3.4506803186586696E-3</v>
      </c>
      <c r="N542" s="6">
        <f>DATEDIF(A542, I542, "d")</f>
        <v>155</v>
      </c>
    </row>
    <row r="543" spans="1:14" ht="14.25">
      <c r="A543" s="5">
        <v>42667</v>
      </c>
      <c r="B543" s="6" t="s">
        <v>579</v>
      </c>
      <c r="C543" s="6" t="s">
        <v>580</v>
      </c>
      <c r="D543" s="17">
        <v>43368843374</v>
      </c>
      <c r="E543" s="6" t="s">
        <v>19</v>
      </c>
      <c r="F543" s="6" t="str">
        <f>IF(E543="BUY", "SELL", IF(E543="SELL", "BUY", ""))</f>
        <v>BUY</v>
      </c>
      <c r="G543" s="7">
        <v>91.038100999999997</v>
      </c>
      <c r="H543" s="7">
        <v>1000</v>
      </c>
      <c r="I543" s="5">
        <v>42702</v>
      </c>
      <c r="J543" s="9">
        <v>93.643523999999999</v>
      </c>
      <c r="K543" s="9">
        <f t="shared" si="24"/>
        <v>1028.619039406369</v>
      </c>
      <c r="L543" s="10">
        <f t="shared" si="25"/>
        <v>2.8619039406368982E-2</v>
      </c>
      <c r="M543" s="10">
        <f t="shared" si="26"/>
        <v>-2.8619039406368982E-2</v>
      </c>
      <c r="N543" s="6">
        <f>DATEDIF(A543, I543, "d")</f>
        <v>35</v>
      </c>
    </row>
    <row r="544" spans="1:14" ht="14.25">
      <c r="A544" s="5">
        <v>42667</v>
      </c>
      <c r="B544" s="6" t="s">
        <v>757</v>
      </c>
      <c r="C544" s="6" t="s">
        <v>758</v>
      </c>
      <c r="D544" s="17">
        <v>100443452698</v>
      </c>
      <c r="E544" s="6" t="s">
        <v>19</v>
      </c>
      <c r="F544" s="6" t="str">
        <f>IF(E544="BUY", "SELL", IF(E544="SELL", "BUY", ""))</f>
        <v>BUY</v>
      </c>
      <c r="G544" s="7">
        <v>16.496855</v>
      </c>
      <c r="H544" s="7">
        <v>1000</v>
      </c>
      <c r="I544" s="5">
        <v>42702</v>
      </c>
      <c r="J544" s="9">
        <v>17.696301999999999</v>
      </c>
      <c r="K544" s="9">
        <f t="shared" si="24"/>
        <v>1072.707616088036</v>
      </c>
      <c r="L544" s="10">
        <f t="shared" si="25"/>
        <v>7.2707616088036053E-2</v>
      </c>
      <c r="M544" s="10">
        <f t="shared" si="26"/>
        <v>-7.2707616088036053E-2</v>
      </c>
      <c r="N544" s="6">
        <f>DATEDIF(A544, I544, "d")</f>
        <v>35</v>
      </c>
    </row>
    <row r="545" spans="1:14" ht="14.25">
      <c r="A545" s="11">
        <v>42667</v>
      </c>
      <c r="B545" s="6" t="s">
        <v>86</v>
      </c>
      <c r="C545" s="6" t="s">
        <v>87</v>
      </c>
      <c r="D545" s="17">
        <v>77269744000</v>
      </c>
      <c r="E545" s="13" t="s">
        <v>19</v>
      </c>
      <c r="F545" s="12" t="str">
        <f>IF(E545="BUY", "SELL", IF(E545="SELL", "BUY", ""))</f>
        <v>BUY</v>
      </c>
      <c r="G545" s="7">
        <v>84.263924000000003</v>
      </c>
      <c r="H545" s="7">
        <v>1000</v>
      </c>
      <c r="I545" s="11">
        <v>43263</v>
      </c>
      <c r="J545" s="9">
        <v>96.220000999999996</v>
      </c>
      <c r="K545" s="9">
        <f t="shared" si="24"/>
        <v>1141.8884432678449</v>
      </c>
      <c r="L545" s="10">
        <f t="shared" si="25"/>
        <v>0.14188844326784489</v>
      </c>
      <c r="M545" s="10">
        <f t="shared" si="26"/>
        <v>-0.14188844326784489</v>
      </c>
      <c r="N545" s="6">
        <f>DATEDIF(A545, I545, "d")</f>
        <v>596</v>
      </c>
    </row>
    <row r="546" spans="1:14" ht="14.25">
      <c r="A546" s="5">
        <v>42668</v>
      </c>
      <c r="B546" s="6" t="s">
        <v>153</v>
      </c>
      <c r="C546" s="6" t="s">
        <v>154</v>
      </c>
      <c r="D546" s="17">
        <v>34609881197</v>
      </c>
      <c r="E546" s="6" t="s">
        <v>19</v>
      </c>
      <c r="F546" s="6" t="str">
        <f>IF(E546="BUY", "SELL", IF(E546="SELL", "BUY", ""))</f>
        <v>BUY</v>
      </c>
      <c r="G546" s="7">
        <v>66.595664999999997</v>
      </c>
      <c r="H546" s="7">
        <v>1000</v>
      </c>
      <c r="I546" s="11">
        <v>42720</v>
      </c>
      <c r="J546" s="9">
        <v>71.887894000000003</v>
      </c>
      <c r="K546" s="9">
        <f t="shared" si="24"/>
        <v>1079.4680704817649</v>
      </c>
      <c r="L546" s="10">
        <f t="shared" si="25"/>
        <v>7.9468070481764921E-2</v>
      </c>
      <c r="M546" s="10">
        <f t="shared" si="26"/>
        <v>-7.9468070481764921E-2</v>
      </c>
      <c r="N546" s="6">
        <f>DATEDIF(A546, I546, "d")</f>
        <v>52</v>
      </c>
    </row>
    <row r="547" spans="1:14" ht="14.25">
      <c r="A547" s="5">
        <v>42668</v>
      </c>
      <c r="B547" s="6" t="s">
        <v>107</v>
      </c>
      <c r="C547" s="6" t="s">
        <v>108</v>
      </c>
      <c r="D547" s="17">
        <v>67681050569</v>
      </c>
      <c r="E547" s="6" t="s">
        <v>19</v>
      </c>
      <c r="F547" s="6" t="str">
        <f>IF(E547="BUY", "SELL", IF(E547="SELL", "BUY", ""))</f>
        <v>BUY</v>
      </c>
      <c r="G547" s="7">
        <v>12.94</v>
      </c>
      <c r="H547" s="7">
        <v>1000</v>
      </c>
      <c r="I547" s="5">
        <v>42703</v>
      </c>
      <c r="J547" s="9">
        <v>13.43</v>
      </c>
      <c r="K547" s="9">
        <f t="shared" si="24"/>
        <v>1037.8670788253478</v>
      </c>
      <c r="L547" s="10">
        <f t="shared" si="25"/>
        <v>3.7867078825347789E-2</v>
      </c>
      <c r="M547" s="10">
        <f t="shared" si="26"/>
        <v>-3.7867078825347789E-2</v>
      </c>
      <c r="N547" s="6">
        <f>DATEDIF(A547, I547, "d")</f>
        <v>35</v>
      </c>
    </row>
    <row r="548" spans="1:14" ht="14.25">
      <c r="A548" s="5">
        <v>42668</v>
      </c>
      <c r="B548" s="6" t="s">
        <v>167</v>
      </c>
      <c r="C548" s="6" t="s">
        <v>168</v>
      </c>
      <c r="D548" s="17">
        <v>359532201359</v>
      </c>
      <c r="E548" s="6" t="s">
        <v>16</v>
      </c>
      <c r="F548" s="6" t="str">
        <f>IF(E548="BUY", "SELL", IF(E548="SELL", "BUY", ""))</f>
        <v>SELL</v>
      </c>
      <c r="G548" s="7">
        <v>72.229484999999997</v>
      </c>
      <c r="H548" s="7">
        <v>1000</v>
      </c>
      <c r="I548" s="5">
        <v>43014</v>
      </c>
      <c r="J548" s="9">
        <v>78.491562000000002</v>
      </c>
      <c r="K548" s="9">
        <f t="shared" si="24"/>
        <v>1086.6969631584664</v>
      </c>
      <c r="L548" s="10">
        <f t="shared" si="25"/>
        <v>-8.6696963158466367E-2</v>
      </c>
      <c r="M548" s="10">
        <f t="shared" si="26"/>
        <v>8.6696963158466367E-2</v>
      </c>
      <c r="N548" s="6">
        <f>DATEDIF(A548, I548, "d")</f>
        <v>346</v>
      </c>
    </row>
    <row r="549" spans="1:14" ht="14.25">
      <c r="A549" s="5">
        <v>42669</v>
      </c>
      <c r="B549" s="6" t="s">
        <v>1185</v>
      </c>
      <c r="C549" s="6" t="s">
        <v>1186</v>
      </c>
      <c r="D549" s="17">
        <v>15357181800</v>
      </c>
      <c r="E549" s="6" t="s">
        <v>16</v>
      </c>
      <c r="F549" s="6" t="str">
        <f>IF(E549="BUY", "SELL", IF(E549="SELL", "BUY", ""))</f>
        <v>SELL</v>
      </c>
      <c r="G549" s="7">
        <v>67.699996999999996</v>
      </c>
      <c r="H549" s="7">
        <v>1000</v>
      </c>
      <c r="I549" s="5">
        <v>42949</v>
      </c>
      <c r="J549" s="9">
        <v>47.509998000000003</v>
      </c>
      <c r="K549" s="9">
        <f t="shared" si="24"/>
        <v>701.77252740498648</v>
      </c>
      <c r="L549" s="10">
        <f t="shared" si="25"/>
        <v>0.29822747259501353</v>
      </c>
      <c r="M549" s="10">
        <f t="shared" si="26"/>
        <v>-0.29822747259501353</v>
      </c>
      <c r="N549" s="6">
        <f>DATEDIF(A549, I549, "d")</f>
        <v>280</v>
      </c>
    </row>
    <row r="550" spans="1:14" ht="14.25">
      <c r="A550" s="5">
        <v>42669</v>
      </c>
      <c r="B550" s="6" t="s">
        <v>235</v>
      </c>
      <c r="C550" s="6" t="s">
        <v>236</v>
      </c>
      <c r="D550" s="17">
        <v>46424173215</v>
      </c>
      <c r="E550" s="6" t="s">
        <v>19</v>
      </c>
      <c r="F550" s="6" t="str">
        <f>IF(E550="BUY", "SELL", IF(E550="SELL", "BUY", ""))</f>
        <v>BUY</v>
      </c>
      <c r="G550" s="7">
        <v>31.416668000000001</v>
      </c>
      <c r="H550" s="7">
        <v>1000</v>
      </c>
      <c r="I550" s="11">
        <v>42677</v>
      </c>
      <c r="J550" s="9">
        <v>29.766666000000001</v>
      </c>
      <c r="K550" s="9">
        <f t="shared" si="24"/>
        <v>947.48004466928182</v>
      </c>
      <c r="L550" s="10">
        <f t="shared" si="25"/>
        <v>-5.2519955330718175E-2</v>
      </c>
      <c r="M550" s="10">
        <f t="shared" si="26"/>
        <v>5.2519955330718175E-2</v>
      </c>
      <c r="N550" s="6">
        <f>DATEDIF(A550, I550, "d")</f>
        <v>8</v>
      </c>
    </row>
    <row r="551" spans="1:14" ht="14.25">
      <c r="A551" s="5">
        <v>42669</v>
      </c>
      <c r="B551" s="6" t="s">
        <v>1187</v>
      </c>
      <c r="C551" s="6" t="s">
        <v>1188</v>
      </c>
      <c r="D551" s="17">
        <v>32845933710</v>
      </c>
      <c r="E551" s="6" t="s">
        <v>19</v>
      </c>
      <c r="F551" s="6" t="str">
        <f>IF(E551="BUY", "SELL", IF(E551="SELL", "BUY", ""))</f>
        <v>BUY</v>
      </c>
      <c r="G551" s="7">
        <v>16.286068</v>
      </c>
      <c r="H551" s="7">
        <v>1000</v>
      </c>
      <c r="I551" s="11">
        <v>42810</v>
      </c>
      <c r="J551" s="9">
        <v>21.527906000000002</v>
      </c>
      <c r="K551" s="9">
        <f t="shared" si="24"/>
        <v>1321.8602550351627</v>
      </c>
      <c r="L551" s="10">
        <f t="shared" si="25"/>
        <v>0.32186025503516269</v>
      </c>
      <c r="M551" s="10">
        <f t="shared" si="26"/>
        <v>-0.32186025503516269</v>
      </c>
      <c r="N551" s="6">
        <f>DATEDIF(A551, I551, "d")</f>
        <v>141</v>
      </c>
    </row>
    <row r="552" spans="1:14" ht="14.25">
      <c r="A552" s="5">
        <v>42669</v>
      </c>
      <c r="B552" s="6" t="s">
        <v>913</v>
      </c>
      <c r="C552" s="6" t="s">
        <v>914</v>
      </c>
      <c r="D552" s="17">
        <v>71654251226</v>
      </c>
      <c r="E552" s="6" t="s">
        <v>16</v>
      </c>
      <c r="F552" s="6" t="str">
        <f>IF(E552="BUY", "SELL", IF(E552="SELL", "BUY", ""))</f>
        <v>SELL</v>
      </c>
      <c r="G552" s="7">
        <v>96.710678000000001</v>
      </c>
      <c r="H552" s="7">
        <v>1000</v>
      </c>
      <c r="I552" s="5">
        <v>43304</v>
      </c>
      <c r="J552" s="9">
        <v>120.39431</v>
      </c>
      <c r="K552" s="9">
        <f t="shared" si="24"/>
        <v>1244.8915930462197</v>
      </c>
      <c r="L552" s="10">
        <f t="shared" si="25"/>
        <v>-0.24489159304621966</v>
      </c>
      <c r="M552" s="10">
        <f t="shared" si="26"/>
        <v>0.24489159304621966</v>
      </c>
      <c r="N552" s="6">
        <f>DATEDIF(A552, I552, "d")</f>
        <v>635</v>
      </c>
    </row>
    <row r="553" spans="1:14" ht="14.25">
      <c r="A553" s="5">
        <v>42669</v>
      </c>
      <c r="B553" s="6" t="s">
        <v>161</v>
      </c>
      <c r="C553" s="6" t="s">
        <v>162</v>
      </c>
      <c r="D553" s="17">
        <v>19131597722</v>
      </c>
      <c r="E553" s="6" t="s">
        <v>19</v>
      </c>
      <c r="F553" s="6" t="str">
        <f>IF(E553="BUY", "SELL", IF(E553="SELL", "BUY", ""))</f>
        <v>BUY</v>
      </c>
      <c r="G553" s="7">
        <v>36.372002000000002</v>
      </c>
      <c r="H553" s="7">
        <v>1000</v>
      </c>
      <c r="I553" s="5">
        <v>42692</v>
      </c>
      <c r="J553" s="9">
        <v>44.574641999999997</v>
      </c>
      <c r="K553" s="9">
        <f t="shared" si="24"/>
        <v>1225.5207178312592</v>
      </c>
      <c r="L553" s="10">
        <f t="shared" si="25"/>
        <v>0.22552071783125915</v>
      </c>
      <c r="M553" s="10">
        <f t="shared" si="26"/>
        <v>-0.22552071783125915</v>
      </c>
      <c r="N553" s="6">
        <f>DATEDIF(A553, I553, "d")</f>
        <v>23</v>
      </c>
    </row>
    <row r="554" spans="1:14" ht="14.25">
      <c r="A554" s="5">
        <v>42669</v>
      </c>
      <c r="B554" s="6" t="s">
        <v>485</v>
      </c>
      <c r="C554" s="6" t="s">
        <v>486</v>
      </c>
      <c r="D554" s="17">
        <v>161091919804</v>
      </c>
      <c r="E554" s="6" t="s">
        <v>19</v>
      </c>
      <c r="F554" s="6" t="str">
        <f>IF(E554="BUY", "SELL", IF(E554="SELL", "BUY", ""))</f>
        <v>BUY</v>
      </c>
      <c r="G554" s="7">
        <v>48.339103999999999</v>
      </c>
      <c r="H554" s="7">
        <v>1000</v>
      </c>
      <c r="I554" s="5">
        <v>42723</v>
      </c>
      <c r="J554" s="9">
        <v>47.467995000000002</v>
      </c>
      <c r="K554" s="9">
        <f t="shared" si="24"/>
        <v>981.97920673084877</v>
      </c>
      <c r="L554" s="10">
        <f t="shared" si="25"/>
        <v>-1.8020793269151226E-2</v>
      </c>
      <c r="M554" s="10">
        <f t="shared" si="26"/>
        <v>1.8020793269151226E-2</v>
      </c>
      <c r="N554" s="6">
        <f>DATEDIF(A554, I554, "d")</f>
        <v>54</v>
      </c>
    </row>
    <row r="555" spans="1:14" ht="14.25">
      <c r="A555" s="5">
        <v>42669</v>
      </c>
      <c r="B555" s="6" t="s">
        <v>165</v>
      </c>
      <c r="C555" s="6" t="s">
        <v>166</v>
      </c>
      <c r="D555" s="17">
        <v>48284720400</v>
      </c>
      <c r="E555" s="6" t="s">
        <v>16</v>
      </c>
      <c r="F555" s="6" t="str">
        <f>IF(E555="BUY", "SELL", IF(E555="SELL", "BUY", ""))</f>
        <v>SELL</v>
      </c>
      <c r="G555" s="7">
        <v>78.407730000000001</v>
      </c>
      <c r="H555" s="7">
        <v>1000</v>
      </c>
      <c r="I555" s="5">
        <v>42755</v>
      </c>
      <c r="J555" s="9">
        <v>99.567588999999998</v>
      </c>
      <c r="K555" s="9">
        <f t="shared" si="24"/>
        <v>1269.8695524025502</v>
      </c>
      <c r="L555" s="10">
        <f t="shared" si="25"/>
        <v>-0.26986955240255017</v>
      </c>
      <c r="M555" s="10">
        <f t="shared" si="26"/>
        <v>0.26986955240255017</v>
      </c>
      <c r="N555" s="6">
        <f>DATEDIF(A555, I555, "d")</f>
        <v>86</v>
      </c>
    </row>
    <row r="556" spans="1:14" ht="14.25">
      <c r="A556" s="5">
        <v>42670</v>
      </c>
      <c r="B556" s="6" t="s">
        <v>145</v>
      </c>
      <c r="C556" s="6" t="s">
        <v>146</v>
      </c>
      <c r="D556" s="17">
        <v>1366890505052</v>
      </c>
      <c r="E556" s="6" t="s">
        <v>19</v>
      </c>
      <c r="F556" s="6" t="str">
        <f>IF(E556="BUY", "SELL", IF(E556="SELL", "BUY", ""))</f>
        <v>BUY</v>
      </c>
      <c r="G556" s="7">
        <v>40.92</v>
      </c>
      <c r="H556" s="7">
        <v>1000</v>
      </c>
      <c r="I556" s="11">
        <v>42671</v>
      </c>
      <c r="J556" s="9">
        <v>38.82</v>
      </c>
      <c r="K556" s="9">
        <f t="shared" si="24"/>
        <v>948.68035190615831</v>
      </c>
      <c r="L556" s="10">
        <f t="shared" si="25"/>
        <v>-5.1319648093841694E-2</v>
      </c>
      <c r="M556" s="10">
        <f t="shared" si="26"/>
        <v>5.1319648093841694E-2</v>
      </c>
      <c r="N556" s="6">
        <f>DATEDIF(A556, I556, "d")</f>
        <v>1</v>
      </c>
    </row>
    <row r="557" spans="1:14" ht="14.25">
      <c r="A557" s="5">
        <v>42670</v>
      </c>
      <c r="B557" s="6" t="s">
        <v>251</v>
      </c>
      <c r="C557" s="6" t="s">
        <v>252</v>
      </c>
      <c r="D557" s="17">
        <v>130378753979</v>
      </c>
      <c r="E557" s="6" t="s">
        <v>16</v>
      </c>
      <c r="F557" s="6" t="str">
        <f>IF(E557="BUY", "SELL", IF(E557="SELL", "BUY", ""))</f>
        <v>SELL</v>
      </c>
      <c r="G557" s="7">
        <v>42.361587999999998</v>
      </c>
      <c r="H557" s="7">
        <v>1000</v>
      </c>
      <c r="I557" s="11">
        <v>42755</v>
      </c>
      <c r="J557" s="9">
        <v>40.400931999999997</v>
      </c>
      <c r="K557" s="9">
        <f t="shared" si="24"/>
        <v>953.71618268890199</v>
      </c>
      <c r="L557" s="10">
        <f t="shared" si="25"/>
        <v>4.6283817311098006E-2</v>
      </c>
      <c r="M557" s="10">
        <f t="shared" si="26"/>
        <v>-4.6283817311098006E-2</v>
      </c>
      <c r="N557" s="6">
        <f>DATEDIF(A557, I557, "d")</f>
        <v>85</v>
      </c>
    </row>
    <row r="558" spans="1:14" ht="14.25">
      <c r="A558" s="5">
        <v>42670</v>
      </c>
      <c r="B558" s="6" t="s">
        <v>93</v>
      </c>
      <c r="C558" s="6" t="s">
        <v>94</v>
      </c>
      <c r="D558" s="17">
        <v>81360823648</v>
      </c>
      <c r="E558" s="6" t="s">
        <v>16</v>
      </c>
      <c r="F558" s="6" t="str">
        <f>IF(E558="BUY", "SELL", IF(E558="SELL", "BUY", ""))</f>
        <v>SELL</v>
      </c>
      <c r="G558" s="7">
        <v>40.513420000000004</v>
      </c>
      <c r="H558" s="7">
        <v>1000</v>
      </c>
      <c r="I558" s="5">
        <v>43550</v>
      </c>
      <c r="J558" s="9">
        <v>52.046661</v>
      </c>
      <c r="K558" s="9">
        <f t="shared" si="24"/>
        <v>1284.6770526901951</v>
      </c>
      <c r="L558" s="10">
        <f t="shared" si="25"/>
        <v>-0.28467705269019505</v>
      </c>
      <c r="M558" s="10">
        <f t="shared" si="26"/>
        <v>0.28467705269019505</v>
      </c>
      <c r="N558" s="6">
        <f>DATEDIF(A558, I558, "d")</f>
        <v>880</v>
      </c>
    </row>
    <row r="559" spans="1:14" ht="14.25">
      <c r="A559" s="5">
        <v>42670</v>
      </c>
      <c r="B559" s="6" t="s">
        <v>1195</v>
      </c>
      <c r="C559" s="6" t="s">
        <v>1196</v>
      </c>
      <c r="D559" s="17">
        <v>16129382487</v>
      </c>
      <c r="E559" s="6" t="s">
        <v>16</v>
      </c>
      <c r="F559" s="6" t="str">
        <f>IF(E559="BUY", "SELL", IF(E559="SELL", "BUY", ""))</f>
        <v>SELL</v>
      </c>
      <c r="G559" s="7">
        <v>8.1256570000000004</v>
      </c>
      <c r="H559" s="7">
        <v>1000</v>
      </c>
      <c r="I559" s="11">
        <v>42788</v>
      </c>
      <c r="J559" s="9">
        <v>10.790578</v>
      </c>
      <c r="K559" s="9">
        <f t="shared" si="24"/>
        <v>1327.9637572691045</v>
      </c>
      <c r="L559" s="10">
        <f t="shared" si="25"/>
        <v>-0.32796375726910448</v>
      </c>
      <c r="M559" s="10">
        <f t="shared" si="26"/>
        <v>0.32796375726910448</v>
      </c>
      <c r="N559" s="6">
        <f>DATEDIF(A559, I559, "d")</f>
        <v>118</v>
      </c>
    </row>
    <row r="560" spans="1:14" ht="14.25">
      <c r="A560" s="5">
        <v>42670</v>
      </c>
      <c r="B560" s="6" t="s">
        <v>1067</v>
      </c>
      <c r="C560" s="6" t="s">
        <v>1068</v>
      </c>
      <c r="D560" s="17">
        <v>39183836564</v>
      </c>
      <c r="E560" s="6" t="s">
        <v>19</v>
      </c>
      <c r="F560" s="6" t="str">
        <f>IF(E560="BUY", "SELL", IF(E560="SELL", "BUY", ""))</f>
        <v>BUY</v>
      </c>
      <c r="G560" s="7">
        <v>11.64</v>
      </c>
      <c r="H560" s="7">
        <v>1000</v>
      </c>
      <c r="I560" s="5">
        <v>42961</v>
      </c>
      <c r="J560" s="9">
        <v>16.450001</v>
      </c>
      <c r="K560" s="9">
        <f t="shared" si="24"/>
        <v>1413.2303264604809</v>
      </c>
      <c r="L560" s="10">
        <f t="shared" si="25"/>
        <v>0.41323032646048091</v>
      </c>
      <c r="M560" s="10">
        <f t="shared" si="26"/>
        <v>-0.41323032646048091</v>
      </c>
      <c r="N560" s="6">
        <f>DATEDIF(A560, I560, "d")</f>
        <v>291</v>
      </c>
    </row>
    <row r="561" spans="1:14" ht="14.25">
      <c r="A561" s="5">
        <v>42670</v>
      </c>
      <c r="B561" s="6" t="s">
        <v>1197</v>
      </c>
      <c r="C561" s="6" t="s">
        <v>1198</v>
      </c>
      <c r="D561" s="17">
        <v>67963933922</v>
      </c>
      <c r="E561" s="6" t="s">
        <v>19</v>
      </c>
      <c r="F561" s="6" t="str">
        <f>IF(E561="BUY", "SELL", IF(E561="SELL", "BUY", ""))</f>
        <v>BUY</v>
      </c>
      <c r="G561" s="7">
        <v>4.1349999999999998</v>
      </c>
      <c r="H561" s="7">
        <v>1000</v>
      </c>
      <c r="I561" s="5">
        <v>42775</v>
      </c>
      <c r="J561" s="9">
        <v>5.4610000000000003</v>
      </c>
      <c r="K561" s="9">
        <f t="shared" si="24"/>
        <v>1320.677146311971</v>
      </c>
      <c r="L561" s="10">
        <f t="shared" si="25"/>
        <v>0.32067714631197097</v>
      </c>
      <c r="M561" s="10">
        <f t="shared" si="26"/>
        <v>-0.32067714631197097</v>
      </c>
      <c r="N561" s="6">
        <f>DATEDIF(A561, I561, "d")</f>
        <v>105</v>
      </c>
    </row>
    <row r="562" spans="1:14" ht="14.25">
      <c r="A562" s="5">
        <v>42671</v>
      </c>
      <c r="B562" s="6" t="s">
        <v>145</v>
      </c>
      <c r="C562" s="6" t="s">
        <v>146</v>
      </c>
      <c r="D562" s="17">
        <v>1366890505052</v>
      </c>
      <c r="E562" s="6" t="s">
        <v>16</v>
      </c>
      <c r="F562" s="6" t="str">
        <f>IF(E562="BUY", "SELL", IF(E562="SELL", "BUY", ""))</f>
        <v>SELL</v>
      </c>
      <c r="G562" s="7">
        <v>38.82</v>
      </c>
      <c r="H562" s="7">
        <v>1000</v>
      </c>
      <c r="I562" s="11">
        <v>42685</v>
      </c>
      <c r="J562" s="9">
        <v>36.950000000000003</v>
      </c>
      <c r="K562" s="9">
        <f t="shared" si="24"/>
        <v>951.82895414734674</v>
      </c>
      <c r="L562" s="10">
        <f t="shared" si="25"/>
        <v>4.8171045852653263E-2</v>
      </c>
      <c r="M562" s="10">
        <f t="shared" si="26"/>
        <v>-4.8171045852653263E-2</v>
      </c>
      <c r="N562" s="6">
        <f>DATEDIF(A562, I562, "d")</f>
        <v>14</v>
      </c>
    </row>
    <row r="563" spans="1:14" ht="14.25">
      <c r="A563" s="5">
        <v>42671</v>
      </c>
      <c r="B563" s="6" t="s">
        <v>1201</v>
      </c>
      <c r="C563" s="6" t="s">
        <v>1202</v>
      </c>
      <c r="D563" s="17">
        <v>21857410000</v>
      </c>
      <c r="E563" s="6" t="s">
        <v>19</v>
      </c>
      <c r="F563" s="6" t="str">
        <f>IF(E563="BUY", "SELL", IF(E563="SELL", "BUY", ""))</f>
        <v>BUY</v>
      </c>
      <c r="G563" s="7">
        <v>53.826270999999998</v>
      </c>
      <c r="H563" s="7">
        <v>1000</v>
      </c>
      <c r="I563" s="11">
        <v>42850</v>
      </c>
      <c r="J563" s="9">
        <v>58.380585000000004</v>
      </c>
      <c r="K563" s="9">
        <f t="shared" si="24"/>
        <v>1084.6113601293318</v>
      </c>
      <c r="L563" s="10">
        <f t="shared" si="25"/>
        <v>8.4611360129331847E-2</v>
      </c>
      <c r="M563" s="10">
        <f t="shared" si="26"/>
        <v>-8.4611360129331847E-2</v>
      </c>
      <c r="N563" s="6">
        <f>DATEDIF(A563, I563, "d")</f>
        <v>179</v>
      </c>
    </row>
    <row r="564" spans="1:14" ht="14.25">
      <c r="A564" s="5">
        <v>42671</v>
      </c>
      <c r="B564" s="6" t="s">
        <v>279</v>
      </c>
      <c r="C564" s="6" t="s">
        <v>280</v>
      </c>
      <c r="D564" s="17">
        <v>19004321250</v>
      </c>
      <c r="E564" s="6" t="s">
        <v>19</v>
      </c>
      <c r="F564" s="6" t="str">
        <f>IF(E564="BUY", "SELL", IF(E564="SELL", "BUY", ""))</f>
        <v>BUY</v>
      </c>
      <c r="G564" s="7">
        <v>99.45</v>
      </c>
      <c r="H564" s="7">
        <v>1000</v>
      </c>
      <c r="I564" s="5">
        <v>42676</v>
      </c>
      <c r="J564" s="9">
        <v>96.65</v>
      </c>
      <c r="K564" s="9">
        <f t="shared" si="24"/>
        <v>971.84514831573654</v>
      </c>
      <c r="L564" s="10">
        <f t="shared" si="25"/>
        <v>-2.8154851684263463E-2</v>
      </c>
      <c r="M564" s="10">
        <f t="shared" si="26"/>
        <v>2.8154851684263463E-2</v>
      </c>
      <c r="N564" s="6">
        <f>DATEDIF(A564, I564, "d")</f>
        <v>5</v>
      </c>
    </row>
    <row r="565" spans="1:14" ht="14.25">
      <c r="A565" s="5">
        <v>42671</v>
      </c>
      <c r="B565" s="6" t="s">
        <v>1205</v>
      </c>
      <c r="C565" s="6" t="s">
        <v>1206</v>
      </c>
      <c r="D565" s="17">
        <v>56973727227</v>
      </c>
      <c r="E565" s="6" t="s">
        <v>19</v>
      </c>
      <c r="F565" s="6" t="str">
        <f>IF(E565="BUY", "SELL", IF(E565="SELL", "BUY", ""))</f>
        <v>BUY</v>
      </c>
      <c r="G565" s="7">
        <v>116.731041</v>
      </c>
      <c r="H565" s="7">
        <v>1000</v>
      </c>
      <c r="I565" s="5">
        <v>42934</v>
      </c>
      <c r="J565" s="9">
        <v>156.43901099999999</v>
      </c>
      <c r="K565" s="9">
        <f t="shared" si="24"/>
        <v>1340.1663315929823</v>
      </c>
      <c r="L565" s="10">
        <f t="shared" si="25"/>
        <v>0.34016633159298226</v>
      </c>
      <c r="M565" s="10">
        <f t="shared" si="26"/>
        <v>-0.34016633159298226</v>
      </c>
      <c r="N565" s="6">
        <f>DATEDIF(A565, I565, "d")</f>
        <v>263</v>
      </c>
    </row>
    <row r="566" spans="1:14" ht="14.25">
      <c r="A566" s="5">
        <v>42671</v>
      </c>
      <c r="B566" s="6" t="s">
        <v>1207</v>
      </c>
      <c r="C566" s="6" t="s">
        <v>1208</v>
      </c>
      <c r="D566" s="17">
        <v>199518720000</v>
      </c>
      <c r="E566" s="6" t="s">
        <v>16</v>
      </c>
      <c r="F566" s="6" t="str">
        <f>IF(E566="BUY", "SELL", IF(E566="SELL", "BUY", ""))</f>
        <v>SELL</v>
      </c>
      <c r="G566" s="7">
        <v>49.87</v>
      </c>
      <c r="H566" s="7">
        <v>1000</v>
      </c>
      <c r="I566" s="5">
        <v>42853</v>
      </c>
      <c r="J566" s="9">
        <v>52.19</v>
      </c>
      <c r="K566" s="9">
        <f t="shared" si="24"/>
        <v>1046.5209544816523</v>
      </c>
      <c r="L566" s="10">
        <f t="shared" si="25"/>
        <v>-4.6520954481652325E-2</v>
      </c>
      <c r="M566" s="10">
        <f t="shared" si="26"/>
        <v>4.6520954481652325E-2</v>
      </c>
      <c r="N566" s="6">
        <f>DATEDIF(A566, I566, "d")</f>
        <v>182</v>
      </c>
    </row>
    <row r="567" spans="1:14" ht="14.25">
      <c r="A567" s="11">
        <v>42671</v>
      </c>
      <c r="B567" s="6" t="s">
        <v>595</v>
      </c>
      <c r="C567" s="6" t="s">
        <v>596</v>
      </c>
      <c r="D567" s="17">
        <v>24883353840</v>
      </c>
      <c r="E567" s="13" t="s">
        <v>19</v>
      </c>
      <c r="F567" s="12" t="str">
        <f>IF(E567="BUY", "SELL", IF(E567="SELL", "BUY", ""))</f>
        <v>BUY</v>
      </c>
      <c r="G567" s="7">
        <v>112.897018</v>
      </c>
      <c r="H567" s="7">
        <v>1000</v>
      </c>
      <c r="I567" s="11">
        <v>42703</v>
      </c>
      <c r="J567" s="9">
        <v>95.255416999999994</v>
      </c>
      <c r="K567" s="9">
        <f t="shared" si="24"/>
        <v>843.73722785131486</v>
      </c>
      <c r="L567" s="10">
        <f t="shared" si="25"/>
        <v>-0.15626277214868514</v>
      </c>
      <c r="M567" s="10">
        <f t="shared" si="26"/>
        <v>0.15626277214868514</v>
      </c>
      <c r="N567" s="6">
        <f>DATEDIF(A567, I567, "d")</f>
        <v>32</v>
      </c>
    </row>
    <row r="568" spans="1:14" ht="14.25">
      <c r="A568" s="5">
        <v>42674</v>
      </c>
      <c r="B568" s="6" t="s">
        <v>925</v>
      </c>
      <c r="C568" s="6" t="s">
        <v>926</v>
      </c>
      <c r="D568" s="17">
        <v>139897497235</v>
      </c>
      <c r="E568" s="6" t="s">
        <v>19</v>
      </c>
      <c r="F568" s="6" t="str">
        <f>IF(E568="BUY", "SELL", IF(E568="SELL", "BUY", ""))</f>
        <v>BUY</v>
      </c>
      <c r="G568" s="7">
        <v>114.61</v>
      </c>
      <c r="H568" s="7">
        <v>1000</v>
      </c>
      <c r="I568" s="11">
        <v>42703</v>
      </c>
      <c r="J568" s="9">
        <v>119.34</v>
      </c>
      <c r="K568" s="9">
        <f t="shared" si="24"/>
        <v>1041.2703952534685</v>
      </c>
      <c r="L568" s="10">
        <f t="shared" si="25"/>
        <v>4.1270395253468449E-2</v>
      </c>
      <c r="M568" s="10">
        <f t="shared" si="26"/>
        <v>-4.1270395253468449E-2</v>
      </c>
      <c r="N568" s="6">
        <f>DATEDIF(A568, I568, "d")</f>
        <v>29</v>
      </c>
    </row>
    <row r="569" spans="1:14" ht="14.25">
      <c r="A569" s="5">
        <v>42674</v>
      </c>
      <c r="B569" s="6" t="s">
        <v>491</v>
      </c>
      <c r="C569" s="6" t="s">
        <v>492</v>
      </c>
      <c r="D569" s="17">
        <v>77035920000</v>
      </c>
      <c r="E569" s="6" t="s">
        <v>16</v>
      </c>
      <c r="F569" s="6" t="str">
        <f>IF(E569="BUY", "SELL", IF(E569="SELL", "BUY", ""))</f>
        <v>SELL</v>
      </c>
      <c r="G569" s="7">
        <v>102.18</v>
      </c>
      <c r="H569" s="7">
        <v>1000</v>
      </c>
      <c r="I569" s="11">
        <v>43034</v>
      </c>
      <c r="J569" s="9">
        <v>99.99</v>
      </c>
      <c r="K569" s="9">
        <f t="shared" si="24"/>
        <v>978.56723429242504</v>
      </c>
      <c r="L569" s="10">
        <f t="shared" si="25"/>
        <v>2.143276570757496E-2</v>
      </c>
      <c r="M569" s="10">
        <f t="shared" si="26"/>
        <v>-2.143276570757496E-2</v>
      </c>
      <c r="N569" s="6">
        <f>DATEDIF(A569, I569, "d")</f>
        <v>360</v>
      </c>
    </row>
    <row r="570" spans="1:14" ht="14.25">
      <c r="A570" s="5">
        <v>42674</v>
      </c>
      <c r="B570" s="6" t="s">
        <v>421</v>
      </c>
      <c r="C570" s="6" t="s">
        <v>422</v>
      </c>
      <c r="D570" s="17">
        <v>329131240124</v>
      </c>
      <c r="E570" s="6" t="s">
        <v>19</v>
      </c>
      <c r="F570" s="6" t="str">
        <f>IF(E570="BUY", "SELL", IF(E570="SELL", "BUY", ""))</f>
        <v>BUY</v>
      </c>
      <c r="G570" s="7">
        <v>103.91557299999999</v>
      </c>
      <c r="H570" s="7">
        <v>1000</v>
      </c>
      <c r="I570" s="5">
        <v>42685</v>
      </c>
      <c r="J570" s="9">
        <v>110.592918</v>
      </c>
      <c r="K570" s="9">
        <f t="shared" si="24"/>
        <v>1064.2574044219532</v>
      </c>
      <c r="L570" s="10">
        <f t="shared" si="25"/>
        <v>6.4257404421953199E-2</v>
      </c>
      <c r="M570" s="10">
        <f t="shared" si="26"/>
        <v>-6.4257404421953199E-2</v>
      </c>
      <c r="N570" s="6">
        <f>DATEDIF(A570, I570, "d")</f>
        <v>11</v>
      </c>
    </row>
    <row r="571" spans="1:14" ht="14.25">
      <c r="A571" s="5">
        <v>42674</v>
      </c>
      <c r="B571" s="6" t="s">
        <v>483</v>
      </c>
      <c r="C571" s="6" t="s">
        <v>484</v>
      </c>
      <c r="D571" s="17">
        <v>128534930595</v>
      </c>
      <c r="E571" s="6" t="s">
        <v>19</v>
      </c>
      <c r="F571" s="6" t="str">
        <f>IF(E571="BUY", "SELL", IF(E571="SELL", "BUY", ""))</f>
        <v>BUY</v>
      </c>
      <c r="G571" s="7">
        <v>58.949565999999997</v>
      </c>
      <c r="H571" s="7">
        <v>1000</v>
      </c>
      <c r="I571" s="5">
        <v>42675</v>
      </c>
      <c r="J571" s="9">
        <v>58.047409000000002</v>
      </c>
      <c r="K571" s="9">
        <f t="shared" si="24"/>
        <v>984.69612142691619</v>
      </c>
      <c r="L571" s="10">
        <f t="shared" si="25"/>
        <v>-1.5303878573083808E-2</v>
      </c>
      <c r="M571" s="10">
        <f t="shared" si="26"/>
        <v>1.5303878573083808E-2</v>
      </c>
      <c r="N571" s="6">
        <f>DATEDIF(A571, I571, "d")</f>
        <v>1</v>
      </c>
    </row>
    <row r="572" spans="1:14" ht="14.25">
      <c r="A572" s="11">
        <v>42674</v>
      </c>
      <c r="B572" s="6" t="s">
        <v>809</v>
      </c>
      <c r="C572" s="6" t="s">
        <v>810</v>
      </c>
      <c r="D572" s="17">
        <v>10735109466</v>
      </c>
      <c r="E572" s="13" t="s">
        <v>19</v>
      </c>
      <c r="F572" s="12" t="str">
        <f>IF(E572="BUY", "SELL", IF(E572="SELL", "BUY", ""))</f>
        <v>BUY</v>
      </c>
      <c r="G572" s="7">
        <v>34.119999</v>
      </c>
      <c r="H572" s="7">
        <v>1000</v>
      </c>
      <c r="I572" s="11">
        <v>42678</v>
      </c>
      <c r="J572" s="9">
        <v>31.57</v>
      </c>
      <c r="K572" s="9">
        <f t="shared" si="24"/>
        <v>925.26380203000599</v>
      </c>
      <c r="L572" s="10">
        <f t="shared" si="25"/>
        <v>-7.4736197969994006E-2</v>
      </c>
      <c r="M572" s="10">
        <f t="shared" si="26"/>
        <v>7.4736197969994006E-2</v>
      </c>
      <c r="N572" s="6">
        <f>DATEDIF(A572, I572, "d")</f>
        <v>4</v>
      </c>
    </row>
    <row r="573" spans="1:14" ht="14.25">
      <c r="A573" s="5">
        <v>42675</v>
      </c>
      <c r="B573" s="6" t="s">
        <v>281</v>
      </c>
      <c r="C573" s="6" t="s">
        <v>282</v>
      </c>
      <c r="D573" s="17">
        <v>33066574800</v>
      </c>
      <c r="E573" s="6" t="s">
        <v>19</v>
      </c>
      <c r="F573" s="6" t="str">
        <f>IF(E573="BUY", "SELL", IF(E573="SELL", "BUY", ""))</f>
        <v>BUY</v>
      </c>
      <c r="G573" s="7">
        <v>101.54525</v>
      </c>
      <c r="H573" s="7">
        <v>1000</v>
      </c>
      <c r="I573" s="11">
        <v>42745</v>
      </c>
      <c r="J573" s="9">
        <v>116.760071</v>
      </c>
      <c r="K573" s="9">
        <f t="shared" si="24"/>
        <v>1149.8329168523394</v>
      </c>
      <c r="L573" s="10">
        <f t="shared" si="25"/>
        <v>0.1498329168523394</v>
      </c>
      <c r="M573" s="10">
        <f t="shared" si="26"/>
        <v>-0.1498329168523394</v>
      </c>
      <c r="N573" s="6">
        <f>DATEDIF(A573, I573, "d")</f>
        <v>70</v>
      </c>
    </row>
    <row r="574" spans="1:14" ht="14.25">
      <c r="A574" s="5">
        <v>42675</v>
      </c>
      <c r="B574" s="6" t="s">
        <v>483</v>
      </c>
      <c r="C574" s="6" t="s">
        <v>484</v>
      </c>
      <c r="D574" s="17">
        <v>128534930595</v>
      </c>
      <c r="E574" s="6" t="s">
        <v>16</v>
      </c>
      <c r="F574" s="6" t="str">
        <f>IF(E574="BUY", "SELL", IF(E574="SELL", "BUY", ""))</f>
        <v>SELL</v>
      </c>
      <c r="G574" s="7">
        <v>58.047409000000002</v>
      </c>
      <c r="H574" s="7">
        <v>1000</v>
      </c>
      <c r="I574" s="5">
        <v>42692</v>
      </c>
      <c r="J574" s="9">
        <v>61.302253999999998</v>
      </c>
      <c r="K574" s="9">
        <f t="shared" si="24"/>
        <v>1056.0721840315043</v>
      </c>
      <c r="L574" s="10">
        <f t="shared" si="25"/>
        <v>-5.6072184031504324E-2</v>
      </c>
      <c r="M574" s="10">
        <f t="shared" si="26"/>
        <v>5.6072184031504324E-2</v>
      </c>
      <c r="N574" s="6">
        <f>DATEDIF(A574, I574, "d")</f>
        <v>17</v>
      </c>
    </row>
    <row r="575" spans="1:14" ht="14.25">
      <c r="A575" s="5">
        <v>42675</v>
      </c>
      <c r="B575" s="6" t="s">
        <v>137</v>
      </c>
      <c r="C575" s="6" t="s">
        <v>138</v>
      </c>
      <c r="D575" s="17">
        <v>111464472000</v>
      </c>
      <c r="E575" s="6" t="s">
        <v>19</v>
      </c>
      <c r="F575" s="6" t="str">
        <f>IF(E575="BUY", "SELL", IF(E575="SELL", "BUY", ""))</f>
        <v>BUY</v>
      </c>
      <c r="G575" s="7">
        <v>45.64</v>
      </c>
      <c r="H575" s="7">
        <v>1000</v>
      </c>
      <c r="I575" s="5">
        <v>42684</v>
      </c>
      <c r="J575" s="9">
        <v>46.57</v>
      </c>
      <c r="K575" s="9">
        <f t="shared" si="24"/>
        <v>1020.3768624014023</v>
      </c>
      <c r="L575" s="10">
        <f t="shared" si="25"/>
        <v>2.0376862401402265E-2</v>
      </c>
      <c r="M575" s="10">
        <f t="shared" si="26"/>
        <v>-2.0376862401402265E-2</v>
      </c>
      <c r="N575" s="6">
        <f>DATEDIF(A575, I575, "d")</f>
        <v>9</v>
      </c>
    </row>
    <row r="576" spans="1:14" ht="14.25">
      <c r="A576" s="5">
        <v>42676</v>
      </c>
      <c r="B576" s="6" t="s">
        <v>1213</v>
      </c>
      <c r="C576" s="6" t="s">
        <v>1214</v>
      </c>
      <c r="D576" s="17">
        <v>45112117713</v>
      </c>
      <c r="E576" s="6" t="s">
        <v>16</v>
      </c>
      <c r="F576" s="6" t="str">
        <f>IF(E576="BUY", "SELL", IF(E576="SELL", "BUY", ""))</f>
        <v>SELL</v>
      </c>
      <c r="G576" s="7">
        <v>38.909999999999997</v>
      </c>
      <c r="H576" s="7">
        <v>1000</v>
      </c>
      <c r="I576" s="11">
        <v>42775</v>
      </c>
      <c r="J576" s="9">
        <v>36.11</v>
      </c>
      <c r="K576" s="9">
        <f t="shared" si="24"/>
        <v>928.0390645078387</v>
      </c>
      <c r="L576" s="10">
        <f t="shared" si="25"/>
        <v>7.1960935492161301E-2</v>
      </c>
      <c r="M576" s="10">
        <f t="shared" si="26"/>
        <v>-7.1960935492161301E-2</v>
      </c>
      <c r="N576" s="6">
        <f>DATEDIF(A576, I576, "d")</f>
        <v>99</v>
      </c>
    </row>
    <row r="577" spans="1:14" ht="14.25">
      <c r="A577" s="5">
        <v>42676</v>
      </c>
      <c r="B577" s="6" t="s">
        <v>279</v>
      </c>
      <c r="C577" s="6" t="s">
        <v>280</v>
      </c>
      <c r="D577" s="17">
        <v>19004321250</v>
      </c>
      <c r="E577" s="6" t="s">
        <v>16</v>
      </c>
      <c r="F577" s="6" t="str">
        <f>IF(E577="BUY", "SELL", IF(E577="SELL", "BUY", ""))</f>
        <v>SELL</v>
      </c>
      <c r="G577" s="7">
        <v>96.65</v>
      </c>
      <c r="H577" s="7">
        <v>1000</v>
      </c>
      <c r="I577" s="5">
        <v>43005</v>
      </c>
      <c r="J577" s="9">
        <v>110.13</v>
      </c>
      <c r="K577" s="9">
        <f t="shared" si="24"/>
        <v>1139.4723228142782</v>
      </c>
      <c r="L577" s="10">
        <f t="shared" si="25"/>
        <v>-0.13947232281427818</v>
      </c>
      <c r="M577" s="10">
        <f t="shared" si="26"/>
        <v>0.13947232281427818</v>
      </c>
      <c r="N577" s="6">
        <f>DATEDIF(A577, I577, "d")</f>
        <v>329</v>
      </c>
    </row>
    <row r="578" spans="1:14" ht="14.25">
      <c r="A578" s="5">
        <v>42676</v>
      </c>
      <c r="B578" s="6" t="s">
        <v>309</v>
      </c>
      <c r="C578" s="6" t="s">
        <v>310</v>
      </c>
      <c r="D578" s="17">
        <v>69668983500</v>
      </c>
      <c r="E578" s="6" t="s">
        <v>19</v>
      </c>
      <c r="F578" s="6" t="str">
        <f>IF(E578="BUY", "SELL", IF(E578="SELL", "BUY", ""))</f>
        <v>BUY</v>
      </c>
      <c r="G578" s="7">
        <v>75.760000000000005</v>
      </c>
      <c r="H578" s="7">
        <v>1000</v>
      </c>
      <c r="I578" s="5">
        <v>42845</v>
      </c>
      <c r="J578" s="9">
        <v>101.83</v>
      </c>
      <c r="K578" s="9">
        <f t="shared" si="24"/>
        <v>1344.1129883843716</v>
      </c>
      <c r="L578" s="10">
        <f t="shared" si="25"/>
        <v>0.34411298838437165</v>
      </c>
      <c r="M578" s="10">
        <f t="shared" si="26"/>
        <v>-0.34411298838437165</v>
      </c>
      <c r="N578" s="6">
        <f>DATEDIF(A578, I578, "d")</f>
        <v>169</v>
      </c>
    </row>
    <row r="579" spans="1:14" ht="14.25">
      <c r="A579" s="11">
        <v>42676</v>
      </c>
      <c r="B579" s="6" t="s">
        <v>831</v>
      </c>
      <c r="C579" s="6" t="s">
        <v>832</v>
      </c>
      <c r="D579" s="17">
        <v>16103818000</v>
      </c>
      <c r="E579" s="13" t="s">
        <v>19</v>
      </c>
      <c r="F579" s="12" t="str">
        <f>IF(E579="BUY", "SELL", IF(E579="SELL", "BUY", ""))</f>
        <v>BUY</v>
      </c>
      <c r="G579" s="7">
        <v>56.139999000000003</v>
      </c>
      <c r="H579" s="7">
        <v>1000</v>
      </c>
      <c r="I579" s="11">
        <v>42681</v>
      </c>
      <c r="J579" s="9">
        <v>58.529998999999997</v>
      </c>
      <c r="K579" s="9">
        <f t="shared" ref="K579:K642" si="27">(H579/G579)*J579</f>
        <v>1042.5721418342025</v>
      </c>
      <c r="L579" s="10">
        <f t="shared" ref="L579:L642" si="28">IF(F579="BUY",(K579-H579)/H579, IF(F579="SELL", (H579-K579)/H579, "Invalid"))</f>
        <v>4.2572141834202513E-2</v>
      </c>
      <c r="M579" s="10">
        <f t="shared" ref="M579:M642" si="29">IF(E579="BUY",(K579-H579)/H579,IF(E579="SELL",(H579-K579)/H579,""))</f>
        <v>-4.2572141834202513E-2</v>
      </c>
      <c r="N579" s="6">
        <f>DATEDIF(A579, I579, "d")</f>
        <v>5</v>
      </c>
    </row>
    <row r="580" spans="1:14" ht="14.25">
      <c r="A580" s="11">
        <v>42676</v>
      </c>
      <c r="B580" s="6" t="s">
        <v>51</v>
      </c>
      <c r="C580" s="6" t="s">
        <v>52</v>
      </c>
      <c r="D580" s="17">
        <v>444889529764</v>
      </c>
      <c r="E580" s="13" t="s">
        <v>19</v>
      </c>
      <c r="F580" s="12" t="str">
        <f>IF(E580="BUY", "SELL", IF(E580="SELL", "BUY", ""))</f>
        <v>BUY</v>
      </c>
      <c r="G580" s="7">
        <v>59.79</v>
      </c>
      <c r="H580" s="7">
        <v>1000</v>
      </c>
      <c r="I580" s="11">
        <v>42704</v>
      </c>
      <c r="J580" s="9">
        <v>63.1</v>
      </c>
      <c r="K580" s="9">
        <f t="shared" si="27"/>
        <v>1055.3604281652451</v>
      </c>
      <c r="L580" s="10">
        <f t="shared" si="28"/>
        <v>5.536042816524514E-2</v>
      </c>
      <c r="M580" s="10">
        <f t="shared" si="29"/>
        <v>-5.536042816524514E-2</v>
      </c>
      <c r="N580" s="6">
        <f>DATEDIF(A580, I580, "d")</f>
        <v>28</v>
      </c>
    </row>
    <row r="581" spans="1:14" ht="14.25">
      <c r="A581" s="5">
        <v>42677</v>
      </c>
      <c r="B581" s="6" t="s">
        <v>235</v>
      </c>
      <c r="C581" s="6" t="s">
        <v>236</v>
      </c>
      <c r="D581" s="17">
        <v>46424173215</v>
      </c>
      <c r="E581" s="6" t="s">
        <v>16</v>
      </c>
      <c r="F581" s="6" t="str">
        <f>IF(E581="BUY", "SELL", IF(E581="SELL", "BUY", ""))</f>
        <v>SELL</v>
      </c>
      <c r="G581" s="7">
        <v>29.766666000000001</v>
      </c>
      <c r="H581" s="7">
        <v>1000</v>
      </c>
      <c r="I581" s="11">
        <v>44727</v>
      </c>
      <c r="J581" s="9">
        <v>88.779999000000004</v>
      </c>
      <c r="K581" s="9">
        <f t="shared" si="27"/>
        <v>2982.5308282761662</v>
      </c>
      <c r="L581" s="10">
        <f t="shared" si="28"/>
        <v>-1.9825308282761662</v>
      </c>
      <c r="M581" s="10">
        <f t="shared" si="29"/>
        <v>1.9825308282761662</v>
      </c>
      <c r="N581" s="6">
        <f>DATEDIF(A581, I581, "d")</f>
        <v>2050</v>
      </c>
    </row>
    <row r="582" spans="1:14" ht="14.25">
      <c r="A582" s="5">
        <v>42677</v>
      </c>
      <c r="B582" s="6" t="s">
        <v>39</v>
      </c>
      <c r="C582" s="6" t="s">
        <v>40</v>
      </c>
      <c r="D582" s="17">
        <v>57134103688</v>
      </c>
      <c r="E582" s="6" t="s">
        <v>19</v>
      </c>
      <c r="F582" s="6" t="str">
        <f>IF(E582="BUY", "SELL", IF(E582="SELL", "BUY", ""))</f>
        <v>BUY</v>
      </c>
      <c r="G582" s="7">
        <v>54.410629</v>
      </c>
      <c r="H582" s="7">
        <v>1000</v>
      </c>
      <c r="I582" s="5">
        <v>42821</v>
      </c>
      <c r="J582" s="9">
        <v>51.878819</v>
      </c>
      <c r="K582" s="9">
        <f t="shared" si="27"/>
        <v>953.46846661155121</v>
      </c>
      <c r="L582" s="10">
        <f t="shared" si="28"/>
        <v>-4.6531533388448794E-2</v>
      </c>
      <c r="M582" s="10">
        <f t="shared" si="29"/>
        <v>4.6531533388448794E-2</v>
      </c>
      <c r="N582" s="6">
        <f>DATEDIF(A582, I582, "d")</f>
        <v>144</v>
      </c>
    </row>
    <row r="583" spans="1:14" ht="14.25">
      <c r="A583" s="5">
        <v>42677</v>
      </c>
      <c r="B583" s="6" t="s">
        <v>1217</v>
      </c>
      <c r="C583" s="6" t="s">
        <v>1218</v>
      </c>
      <c r="D583" s="17">
        <v>105299210895</v>
      </c>
      <c r="E583" s="6" t="s">
        <v>19</v>
      </c>
      <c r="F583" s="6" t="str">
        <f>IF(E583="BUY", "SELL", IF(E583="SELL", "BUY", ""))</f>
        <v>BUY</v>
      </c>
      <c r="G583" s="7">
        <v>28.56</v>
      </c>
      <c r="H583" s="7">
        <v>1000</v>
      </c>
      <c r="I583" s="5">
        <v>42898</v>
      </c>
      <c r="J583" s="9">
        <v>38.64</v>
      </c>
      <c r="K583" s="9">
        <f t="shared" si="27"/>
        <v>1352.9411764705883</v>
      </c>
      <c r="L583" s="10">
        <f t="shared" si="28"/>
        <v>0.35294117647058831</v>
      </c>
      <c r="M583" s="10">
        <f t="shared" si="29"/>
        <v>-0.35294117647058831</v>
      </c>
      <c r="N583" s="6">
        <f>DATEDIF(A583, I583, "d")</f>
        <v>221</v>
      </c>
    </row>
    <row r="584" spans="1:14" ht="14.25">
      <c r="A584" s="11">
        <v>42677</v>
      </c>
      <c r="B584" s="6" t="s">
        <v>1221</v>
      </c>
      <c r="C584" s="6" t="s">
        <v>1222</v>
      </c>
      <c r="D584" s="17">
        <v>19662238080</v>
      </c>
      <c r="E584" s="13" t="s">
        <v>19</v>
      </c>
      <c r="F584" s="12" t="str">
        <f>IF(E584="BUY", "SELL", IF(E584="SELL", "BUY", ""))</f>
        <v>BUY</v>
      </c>
      <c r="G584" s="7">
        <v>14.925725</v>
      </c>
      <c r="H584" s="7">
        <v>1000</v>
      </c>
      <c r="I584" s="11">
        <v>44727</v>
      </c>
      <c r="J584" s="9">
        <v>24.076111000000001</v>
      </c>
      <c r="K584" s="9">
        <f t="shared" si="27"/>
        <v>1613.061409077281</v>
      </c>
      <c r="L584" s="10">
        <f t="shared" si="28"/>
        <v>0.61306140907728102</v>
      </c>
      <c r="M584" s="10">
        <f t="shared" si="29"/>
        <v>-0.61306140907728102</v>
      </c>
      <c r="N584" s="6">
        <f>DATEDIF(A584, I584, "d")</f>
        <v>2050</v>
      </c>
    </row>
    <row r="585" spans="1:14" ht="14.25">
      <c r="A585" s="5">
        <v>42678</v>
      </c>
      <c r="B585" s="6" t="s">
        <v>1223</v>
      </c>
      <c r="C585" s="6" t="s">
        <v>1224</v>
      </c>
      <c r="D585" s="17">
        <v>39676941068</v>
      </c>
      <c r="E585" s="6" t="s">
        <v>16</v>
      </c>
      <c r="F585" s="6" t="str">
        <f>IF(E585="BUY", "SELL", IF(E585="SELL", "BUY", ""))</f>
        <v>SELL</v>
      </c>
      <c r="G585" s="7">
        <v>26.515550999999999</v>
      </c>
      <c r="H585" s="7">
        <v>1000</v>
      </c>
      <c r="I585" s="11">
        <v>43104</v>
      </c>
      <c r="J585" s="9">
        <v>48.756050000000002</v>
      </c>
      <c r="K585" s="9">
        <f t="shared" si="27"/>
        <v>1838.7718965372435</v>
      </c>
      <c r="L585" s="10">
        <f t="shared" si="28"/>
        <v>-0.83877189653724349</v>
      </c>
      <c r="M585" s="10">
        <f t="shared" si="29"/>
        <v>0.83877189653724349</v>
      </c>
      <c r="N585" s="6">
        <f>DATEDIF(A585, I585, "d")</f>
        <v>426</v>
      </c>
    </row>
    <row r="586" spans="1:14" ht="14.25">
      <c r="A586" s="5">
        <v>42678</v>
      </c>
      <c r="B586" s="6" t="s">
        <v>1227</v>
      </c>
      <c r="C586" s="6" t="s">
        <v>1228</v>
      </c>
      <c r="D586" s="17">
        <v>10517979880</v>
      </c>
      <c r="E586" s="6" t="s">
        <v>16</v>
      </c>
      <c r="F586" s="6" t="str">
        <f>IF(E586="BUY", "SELL", IF(E586="SELL", "BUY", ""))</f>
        <v>SELL</v>
      </c>
      <c r="G586" s="7">
        <v>22.284127999999999</v>
      </c>
      <c r="H586" s="7">
        <v>1000</v>
      </c>
      <c r="I586" s="11">
        <v>44477</v>
      </c>
      <c r="J586" s="9">
        <v>85.982062999999997</v>
      </c>
      <c r="K586" s="9">
        <f t="shared" si="27"/>
        <v>3858.4441356646312</v>
      </c>
      <c r="L586" s="10">
        <f t="shared" si="28"/>
        <v>-2.8584441356646311</v>
      </c>
      <c r="M586" s="10">
        <f t="shared" si="29"/>
        <v>2.8584441356646311</v>
      </c>
      <c r="N586" s="6">
        <f>DATEDIF(A586, I586, "d")</f>
        <v>1799</v>
      </c>
    </row>
    <row r="587" spans="1:14" ht="14.25">
      <c r="A587" s="11">
        <v>42678</v>
      </c>
      <c r="B587" s="6" t="s">
        <v>809</v>
      </c>
      <c r="C587" s="6" t="s">
        <v>810</v>
      </c>
      <c r="D587" s="17">
        <v>10735109466</v>
      </c>
      <c r="E587" s="12" t="s">
        <v>16</v>
      </c>
      <c r="F587" s="13" t="str">
        <f>IF(E587="BUY", "SELL", IF(E587="SELL", "BUY", ""))</f>
        <v>SELL</v>
      </c>
      <c r="G587" s="7">
        <v>31.57</v>
      </c>
      <c r="H587" s="7">
        <v>1000</v>
      </c>
      <c r="I587" s="11">
        <v>43773</v>
      </c>
      <c r="J587" s="9">
        <v>92.010002</v>
      </c>
      <c r="K587" s="9">
        <f t="shared" si="27"/>
        <v>2914.4758314855876</v>
      </c>
      <c r="L587" s="10">
        <f t="shared" si="28"/>
        <v>-1.9144758314855876</v>
      </c>
      <c r="M587" s="10">
        <f t="shared" si="29"/>
        <v>1.9144758314855876</v>
      </c>
      <c r="N587" s="6">
        <f>DATEDIF(A587, I587, "d")</f>
        <v>1095</v>
      </c>
    </row>
    <row r="588" spans="1:14" ht="14.25">
      <c r="A588" s="5">
        <v>42681</v>
      </c>
      <c r="B588" s="6" t="s">
        <v>1235</v>
      </c>
      <c r="C588" s="6" t="s">
        <v>1236</v>
      </c>
      <c r="D588" s="17">
        <v>11316473626</v>
      </c>
      <c r="E588" s="6" t="s">
        <v>19</v>
      </c>
      <c r="F588" s="6" t="str">
        <f>IF(E588="BUY", "SELL", IF(E588="SELL", "BUY", ""))</f>
        <v>BUY</v>
      </c>
      <c r="G588" s="7">
        <v>8.5280450000000005</v>
      </c>
      <c r="H588" s="7">
        <v>1000</v>
      </c>
      <c r="I588" s="11">
        <v>44279</v>
      </c>
      <c r="J588" s="9">
        <v>6.36</v>
      </c>
      <c r="K588" s="9">
        <f t="shared" si="27"/>
        <v>745.77467637659038</v>
      </c>
      <c r="L588" s="10">
        <f t="shared" si="28"/>
        <v>-0.2542253236234096</v>
      </c>
      <c r="M588" s="10">
        <f t="shared" si="29"/>
        <v>0.2542253236234096</v>
      </c>
      <c r="N588" s="6">
        <f>DATEDIF(A588, I588, "d")</f>
        <v>1598</v>
      </c>
    </row>
    <row r="589" spans="1:14" ht="14.25">
      <c r="A589" s="11">
        <v>42681</v>
      </c>
      <c r="B589" s="6" t="s">
        <v>831</v>
      </c>
      <c r="C589" s="6" t="s">
        <v>832</v>
      </c>
      <c r="D589" s="17">
        <v>16103818000</v>
      </c>
      <c r="E589" s="12" t="s">
        <v>16</v>
      </c>
      <c r="F589" s="13" t="str">
        <f>IF(E589="BUY", "SELL", IF(E589="SELL", "BUY", ""))</f>
        <v>SELL</v>
      </c>
      <c r="G589" s="7">
        <v>58.529998999999997</v>
      </c>
      <c r="H589" s="7">
        <v>1000</v>
      </c>
      <c r="I589" s="11">
        <v>42689</v>
      </c>
      <c r="J589" s="9">
        <v>66.059997999999993</v>
      </c>
      <c r="K589" s="9">
        <f t="shared" si="27"/>
        <v>1128.6519584597977</v>
      </c>
      <c r="L589" s="10">
        <f t="shared" si="28"/>
        <v>-0.12865195845979771</v>
      </c>
      <c r="M589" s="10">
        <f t="shared" si="29"/>
        <v>0.12865195845979771</v>
      </c>
      <c r="N589" s="6">
        <f>DATEDIF(A589, I589, "d")</f>
        <v>8</v>
      </c>
    </row>
    <row r="590" spans="1:14" ht="14.25">
      <c r="A590" s="5">
        <v>42682</v>
      </c>
      <c r="B590" s="6" t="s">
        <v>513</v>
      </c>
      <c r="C590" s="6" t="s">
        <v>514</v>
      </c>
      <c r="D590" s="17">
        <v>94648919214</v>
      </c>
      <c r="E590" s="6" t="s">
        <v>16</v>
      </c>
      <c r="F590" s="6" t="str">
        <f>IF(E590="BUY", "SELL", IF(E590="SELL", "BUY", ""))</f>
        <v>SELL</v>
      </c>
      <c r="G590" s="7">
        <v>57.694324000000002</v>
      </c>
      <c r="H590" s="7">
        <v>1000</v>
      </c>
      <c r="I590" s="5">
        <v>42696</v>
      </c>
      <c r="J590" s="9">
        <v>58.021586999999997</v>
      </c>
      <c r="K590" s="9">
        <f t="shared" si="27"/>
        <v>1005.6723604214515</v>
      </c>
      <c r="L590" s="10">
        <f t="shared" si="28"/>
        <v>-5.6723604214514584E-3</v>
      </c>
      <c r="M590" s="10">
        <f t="shared" si="29"/>
        <v>5.6723604214514584E-3</v>
      </c>
      <c r="N590" s="6">
        <f>DATEDIF(A590, I590, "d")</f>
        <v>14</v>
      </c>
    </row>
    <row r="591" spans="1:14" ht="14.25">
      <c r="A591" s="5">
        <v>42682</v>
      </c>
      <c r="B591" s="6" t="s">
        <v>209</v>
      </c>
      <c r="C591" s="6" t="s">
        <v>210</v>
      </c>
      <c r="D591" s="17">
        <v>113339063460</v>
      </c>
      <c r="E591" s="6" t="s">
        <v>16</v>
      </c>
      <c r="F591" s="6" t="str">
        <f>IF(E591="BUY", "SELL", IF(E591="SELL", "BUY", ""))</f>
        <v>SELL</v>
      </c>
      <c r="G591" s="7">
        <v>200.328079</v>
      </c>
      <c r="H591" s="7">
        <v>1000</v>
      </c>
      <c r="I591" s="5">
        <v>42710</v>
      </c>
      <c r="J591" s="9">
        <v>224.317398</v>
      </c>
      <c r="K591" s="9">
        <f t="shared" si="27"/>
        <v>1119.7501574404855</v>
      </c>
      <c r="L591" s="10">
        <f t="shared" si="28"/>
        <v>-0.11975015744048551</v>
      </c>
      <c r="M591" s="10">
        <f t="shared" si="29"/>
        <v>0.11975015744048551</v>
      </c>
      <c r="N591" s="6">
        <f>DATEDIF(A591, I591, "d")</f>
        <v>28</v>
      </c>
    </row>
    <row r="592" spans="1:14" ht="14.25">
      <c r="A592" s="11">
        <v>42682</v>
      </c>
      <c r="B592" s="6" t="s">
        <v>1239</v>
      </c>
      <c r="C592" s="6" t="s">
        <v>1240</v>
      </c>
      <c r="D592" s="17">
        <v>28181896200</v>
      </c>
      <c r="E592" s="12" t="s">
        <v>16</v>
      </c>
      <c r="F592" s="13" t="str">
        <f>IF(E592="BUY", "SELL", IF(E592="SELL", "BUY", ""))</f>
        <v>SELL</v>
      </c>
      <c r="G592" s="7">
        <v>112.33</v>
      </c>
      <c r="H592" s="7">
        <v>1000</v>
      </c>
      <c r="I592" s="11">
        <v>43998</v>
      </c>
      <c r="J592" s="9">
        <v>119.66</v>
      </c>
      <c r="K592" s="9">
        <f t="shared" si="27"/>
        <v>1065.254161844565</v>
      </c>
      <c r="L592" s="10">
        <f t="shared" si="28"/>
        <v>-6.5254161844565034E-2</v>
      </c>
      <c r="M592" s="10">
        <f t="shared" si="29"/>
        <v>6.5254161844565034E-2</v>
      </c>
      <c r="N592" s="6">
        <f>DATEDIF(A592, I592, "d")</f>
        <v>1316</v>
      </c>
    </row>
    <row r="593" spans="1:14" ht="14.25">
      <c r="A593" s="5">
        <v>42683</v>
      </c>
      <c r="B593" s="6" t="s">
        <v>178</v>
      </c>
      <c r="C593" s="6" t="s">
        <v>179</v>
      </c>
      <c r="D593" s="17">
        <v>85652421093</v>
      </c>
      <c r="E593" s="6" t="s">
        <v>19</v>
      </c>
      <c r="F593" s="6" t="str">
        <f>IF(E593="BUY", "SELL", IF(E593="SELL", "BUY", ""))</f>
        <v>BUY</v>
      </c>
      <c r="G593" s="7">
        <v>63.360657000000003</v>
      </c>
      <c r="H593" s="7">
        <v>1000</v>
      </c>
      <c r="I593" s="11">
        <v>43048</v>
      </c>
      <c r="J593" s="9">
        <v>58.594616000000002</v>
      </c>
      <c r="K593" s="9">
        <f t="shared" si="27"/>
        <v>924.77917329676677</v>
      </c>
      <c r="L593" s="10">
        <f t="shared" si="28"/>
        <v>-7.5220826703233226E-2</v>
      </c>
      <c r="M593" s="10">
        <f t="shared" si="29"/>
        <v>7.5220826703233226E-2</v>
      </c>
      <c r="N593" s="6">
        <f>DATEDIF(A593, I593, "d")</f>
        <v>365</v>
      </c>
    </row>
    <row r="594" spans="1:14" ht="14.25">
      <c r="A594" s="5">
        <v>42683</v>
      </c>
      <c r="B594" s="6" t="s">
        <v>1241</v>
      </c>
      <c r="C594" s="6" t="s">
        <v>1242</v>
      </c>
      <c r="D594" s="17">
        <v>27709142795</v>
      </c>
      <c r="E594" s="6" t="s">
        <v>19</v>
      </c>
      <c r="F594" s="6" t="str">
        <f>IF(E594="BUY", "SELL", IF(E594="SELL", "BUY", ""))</f>
        <v>BUY</v>
      </c>
      <c r="G594" s="7">
        <v>59.884827000000001</v>
      </c>
      <c r="H594" s="7">
        <v>1000</v>
      </c>
      <c r="I594" s="11">
        <v>44727</v>
      </c>
      <c r="J594" s="9">
        <v>155.362686</v>
      </c>
      <c r="K594" s="9">
        <f t="shared" si="27"/>
        <v>2594.3581000910299</v>
      </c>
      <c r="L594" s="10">
        <f t="shared" si="28"/>
        <v>1.5943581000910299</v>
      </c>
      <c r="M594" s="10">
        <f t="shared" si="29"/>
        <v>-1.5943581000910299</v>
      </c>
      <c r="N594" s="6">
        <f>DATEDIF(A594, I594, "d")</f>
        <v>2044</v>
      </c>
    </row>
    <row r="595" spans="1:14" ht="14.25">
      <c r="A595" s="5">
        <v>42684</v>
      </c>
      <c r="B595" s="6" t="s">
        <v>979</v>
      </c>
      <c r="C595" s="6" t="s">
        <v>980</v>
      </c>
      <c r="D595" s="17">
        <v>25042608000</v>
      </c>
      <c r="E595" s="6" t="s">
        <v>16</v>
      </c>
      <c r="F595" s="6" t="str">
        <f>IF(E595="BUY", "SELL", IF(E595="SELL", "BUY", ""))</f>
        <v>SELL</v>
      </c>
      <c r="G595" s="7">
        <v>15.003724</v>
      </c>
      <c r="H595" s="7">
        <v>1000</v>
      </c>
      <c r="I595" s="11">
        <v>42748</v>
      </c>
      <c r="J595" s="9">
        <v>15.351501000000001</v>
      </c>
      <c r="K595" s="9">
        <f t="shared" si="27"/>
        <v>1023.1793786662566</v>
      </c>
      <c r="L595" s="10">
        <f t="shared" si="28"/>
        <v>-2.3179378666256641E-2</v>
      </c>
      <c r="M595" s="10">
        <f t="shared" si="29"/>
        <v>2.3179378666256641E-2</v>
      </c>
      <c r="N595" s="6">
        <f>DATEDIF(A595, I595, "d")</f>
        <v>64</v>
      </c>
    </row>
    <row r="596" spans="1:14" ht="14.25">
      <c r="A596" s="5">
        <v>42684</v>
      </c>
      <c r="B596" s="6" t="s">
        <v>97</v>
      </c>
      <c r="C596" s="6" t="s">
        <v>98</v>
      </c>
      <c r="D596" s="17">
        <v>47001843200</v>
      </c>
      <c r="E596" s="6" t="s">
        <v>19</v>
      </c>
      <c r="F596" s="6" t="str">
        <f>IF(E596="BUY", "SELL", IF(E596="SELL", "BUY", ""))</f>
        <v>BUY</v>
      </c>
      <c r="G596" s="7">
        <v>8.6138849999999998</v>
      </c>
      <c r="H596" s="7">
        <v>1000</v>
      </c>
      <c r="I596" s="11">
        <v>42801</v>
      </c>
      <c r="J596" s="9">
        <v>9.1338980000000003</v>
      </c>
      <c r="K596" s="9">
        <f t="shared" si="27"/>
        <v>1060.3691597925908</v>
      </c>
      <c r="L596" s="10">
        <f t="shared" si="28"/>
        <v>6.0369159792590839E-2</v>
      </c>
      <c r="M596" s="10">
        <f t="shared" si="29"/>
        <v>-6.0369159792590839E-2</v>
      </c>
      <c r="N596" s="6">
        <f>DATEDIF(A596, I596, "d")</f>
        <v>117</v>
      </c>
    </row>
    <row r="597" spans="1:14" ht="14.25">
      <c r="A597" s="5">
        <v>42684</v>
      </c>
      <c r="B597" s="6" t="s">
        <v>851</v>
      </c>
      <c r="C597" s="6" t="s">
        <v>852</v>
      </c>
      <c r="D597" s="17">
        <v>214123000584</v>
      </c>
      <c r="E597" s="6" t="s">
        <v>19</v>
      </c>
      <c r="F597" s="6" t="str">
        <f>IF(E597="BUY", "SELL", IF(E597="SELL", "BUY", ""))</f>
        <v>BUY</v>
      </c>
      <c r="G597" s="7">
        <v>51.067580999999997</v>
      </c>
      <c r="H597" s="7">
        <v>1000</v>
      </c>
      <c r="I597" s="5">
        <v>42964</v>
      </c>
      <c r="J597" s="9">
        <v>59.436371000000001</v>
      </c>
      <c r="K597" s="9">
        <f t="shared" si="27"/>
        <v>1163.8767655746217</v>
      </c>
      <c r="L597" s="10">
        <f t="shared" si="28"/>
        <v>0.16387676557462169</v>
      </c>
      <c r="M597" s="10">
        <f t="shared" si="29"/>
        <v>-0.16387676557462169</v>
      </c>
      <c r="N597" s="6">
        <f>DATEDIF(A597, I597, "d")</f>
        <v>280</v>
      </c>
    </row>
    <row r="598" spans="1:14" ht="14.25">
      <c r="A598" s="5">
        <v>42684</v>
      </c>
      <c r="B598" s="6" t="s">
        <v>137</v>
      </c>
      <c r="C598" s="6" t="s">
        <v>138</v>
      </c>
      <c r="D598" s="17">
        <v>111464472000</v>
      </c>
      <c r="E598" s="6" t="s">
        <v>16</v>
      </c>
      <c r="F598" s="6" t="str">
        <f>IF(E598="BUY", "SELL", IF(E598="SELL", "BUY", ""))</f>
        <v>SELL</v>
      </c>
      <c r="G598" s="7">
        <v>46.57</v>
      </c>
      <c r="H598" s="7">
        <v>1000</v>
      </c>
      <c r="I598" s="5">
        <v>42755</v>
      </c>
      <c r="J598" s="9">
        <v>50.35</v>
      </c>
      <c r="K598" s="9">
        <f t="shared" si="27"/>
        <v>1081.1681339918403</v>
      </c>
      <c r="L598" s="10">
        <f t="shared" si="28"/>
        <v>-8.1168133991840252E-2</v>
      </c>
      <c r="M598" s="10">
        <f t="shared" si="29"/>
        <v>8.1168133991840252E-2</v>
      </c>
      <c r="N598" s="6">
        <f>DATEDIF(A598, I598, "d")</f>
        <v>71</v>
      </c>
    </row>
    <row r="599" spans="1:14" ht="14.25">
      <c r="A599" s="11">
        <v>42684</v>
      </c>
      <c r="B599" s="6" t="s">
        <v>357</v>
      </c>
      <c r="C599" s="6" t="s">
        <v>358</v>
      </c>
      <c r="D599" s="17">
        <v>682995534313</v>
      </c>
      <c r="E599" s="13" t="s">
        <v>19</v>
      </c>
      <c r="F599" s="12" t="str">
        <f>IF(E599="BUY", "SELL", IF(E599="SELL", "BUY", ""))</f>
        <v>BUY</v>
      </c>
      <c r="G599" s="7">
        <v>12.356667</v>
      </c>
      <c r="H599" s="7">
        <v>1000</v>
      </c>
      <c r="I599" s="11">
        <v>42754</v>
      </c>
      <c r="J599" s="9">
        <v>16.250668000000001</v>
      </c>
      <c r="K599" s="9">
        <f t="shared" si="27"/>
        <v>1315.1336035842028</v>
      </c>
      <c r="L599" s="10">
        <f t="shared" si="28"/>
        <v>0.31513360358420278</v>
      </c>
      <c r="M599" s="10">
        <f t="shared" si="29"/>
        <v>-0.31513360358420278</v>
      </c>
      <c r="N599" s="6">
        <f>DATEDIF(A599, I599, "d")</f>
        <v>70</v>
      </c>
    </row>
    <row r="600" spans="1:14" ht="14.25">
      <c r="A600" s="5">
        <v>42685</v>
      </c>
      <c r="B600" s="6" t="s">
        <v>145</v>
      </c>
      <c r="C600" s="6" t="s">
        <v>146</v>
      </c>
      <c r="D600" s="17">
        <v>1366890505052</v>
      </c>
      <c r="E600" s="6" t="s">
        <v>19</v>
      </c>
      <c r="F600" s="6" t="str">
        <f>IF(E600="BUY", "SELL", IF(E600="SELL", "BUY", ""))</f>
        <v>BUY</v>
      </c>
      <c r="G600" s="7">
        <v>36.950000000000003</v>
      </c>
      <c r="H600" s="7">
        <v>1000</v>
      </c>
      <c r="I600" s="11">
        <v>42695</v>
      </c>
      <c r="J600" s="9">
        <v>39</v>
      </c>
      <c r="K600" s="9">
        <f t="shared" si="27"/>
        <v>1055.4803788903923</v>
      </c>
      <c r="L600" s="10">
        <f t="shared" si="28"/>
        <v>5.5480378890392333E-2</v>
      </c>
      <c r="M600" s="10">
        <f t="shared" si="29"/>
        <v>-5.5480378890392333E-2</v>
      </c>
      <c r="N600" s="6">
        <f>DATEDIF(A600, I600, "d")</f>
        <v>10</v>
      </c>
    </row>
    <row r="601" spans="1:14" ht="14.25">
      <c r="A601" s="5">
        <v>42685</v>
      </c>
      <c r="B601" s="6" t="s">
        <v>157</v>
      </c>
      <c r="C601" s="6" t="s">
        <v>158</v>
      </c>
      <c r="D601" s="17">
        <v>121670003777</v>
      </c>
      <c r="E601" s="6" t="s">
        <v>16</v>
      </c>
      <c r="F601" s="6" t="str">
        <f>IF(E601="BUY", "SELL", IF(E601="SELL", "BUY", ""))</f>
        <v>SELL</v>
      </c>
      <c r="G601" s="7">
        <v>169.08154300000001</v>
      </c>
      <c r="H601" s="7">
        <v>1000</v>
      </c>
      <c r="I601" s="5">
        <v>42685</v>
      </c>
      <c r="J601" s="9">
        <v>169.08154300000001</v>
      </c>
      <c r="K601" s="9">
        <f t="shared" si="27"/>
        <v>1000</v>
      </c>
      <c r="L601" s="10">
        <f t="shared" si="28"/>
        <v>0</v>
      </c>
      <c r="M601" s="10">
        <f t="shared" si="29"/>
        <v>0</v>
      </c>
      <c r="N601" s="6">
        <f>DATEDIF(A601, I601, "d")</f>
        <v>0</v>
      </c>
    </row>
    <row r="602" spans="1:14" ht="14.25">
      <c r="A602" s="5">
        <v>42685</v>
      </c>
      <c r="B602" s="6" t="s">
        <v>125</v>
      </c>
      <c r="C602" s="6" t="s">
        <v>126</v>
      </c>
      <c r="D602" s="17">
        <v>1620437216470</v>
      </c>
      <c r="E602" s="6" t="s">
        <v>19</v>
      </c>
      <c r="F602" s="6" t="str">
        <f>IF(E602="BUY", "SELL", IF(E602="SELL", "BUY", ""))</f>
        <v>BUY</v>
      </c>
      <c r="G602" s="7">
        <v>38.587502000000001</v>
      </c>
      <c r="H602" s="7">
        <v>1000</v>
      </c>
      <c r="I602" s="11">
        <v>42695</v>
      </c>
      <c r="J602" s="9">
        <v>39.240001999999997</v>
      </c>
      <c r="K602" s="9">
        <f t="shared" si="27"/>
        <v>1016.9096201148236</v>
      </c>
      <c r="L602" s="10">
        <f t="shared" si="28"/>
        <v>1.6909620114823609E-2</v>
      </c>
      <c r="M602" s="10">
        <f t="shared" si="29"/>
        <v>-1.6909620114823609E-2</v>
      </c>
      <c r="N602" s="6">
        <f>DATEDIF(A602, I602, "d")</f>
        <v>10</v>
      </c>
    </row>
    <row r="603" spans="1:14" ht="14.25">
      <c r="A603" s="5">
        <v>42685</v>
      </c>
      <c r="B603" s="6" t="s">
        <v>421</v>
      </c>
      <c r="C603" s="6" t="s">
        <v>422</v>
      </c>
      <c r="D603" s="17">
        <v>329131240124</v>
      </c>
      <c r="E603" s="6" t="s">
        <v>16</v>
      </c>
      <c r="F603" s="6" t="str">
        <f>IF(E603="BUY", "SELL", IF(E603="SELL", "BUY", ""))</f>
        <v>SELL</v>
      </c>
      <c r="G603" s="7">
        <v>110.592918</v>
      </c>
      <c r="H603" s="7">
        <v>1000</v>
      </c>
      <c r="I603" s="5">
        <v>42870</v>
      </c>
      <c r="J603" s="9">
        <v>135.528839</v>
      </c>
      <c r="K603" s="9">
        <f t="shared" si="27"/>
        <v>1225.4748446008089</v>
      </c>
      <c r="L603" s="10">
        <f t="shared" si="28"/>
        <v>-0.22547484460080885</v>
      </c>
      <c r="M603" s="10">
        <f t="shared" si="29"/>
        <v>0.22547484460080885</v>
      </c>
      <c r="N603" s="6">
        <f>DATEDIF(A603, I603, "d")</f>
        <v>185</v>
      </c>
    </row>
    <row r="604" spans="1:14" ht="14.25">
      <c r="A604" s="5">
        <v>42685</v>
      </c>
      <c r="B604" s="6" t="s">
        <v>1053</v>
      </c>
      <c r="C604" s="6" t="s">
        <v>1054</v>
      </c>
      <c r="D604" s="17">
        <v>100469964538</v>
      </c>
      <c r="E604" s="6" t="s">
        <v>19</v>
      </c>
      <c r="F604" s="6" t="str">
        <f>IF(E604="BUY", "SELL", IF(E604="SELL", "BUY", ""))</f>
        <v>BUY</v>
      </c>
      <c r="G604" s="7">
        <v>69.084441999999996</v>
      </c>
      <c r="H604" s="7">
        <v>1000</v>
      </c>
      <c r="I604" s="5">
        <v>42893</v>
      </c>
      <c r="J604" s="9">
        <v>103.55555699999999</v>
      </c>
      <c r="K604" s="9">
        <f t="shared" si="27"/>
        <v>1498.9707378688822</v>
      </c>
      <c r="L604" s="10">
        <f t="shared" si="28"/>
        <v>0.49897073786888224</v>
      </c>
      <c r="M604" s="10">
        <f t="shared" si="29"/>
        <v>-0.49897073786888224</v>
      </c>
      <c r="N604" s="6">
        <f>DATEDIF(A604, I604, "d")</f>
        <v>208</v>
      </c>
    </row>
    <row r="605" spans="1:14" ht="14.25">
      <c r="A605" s="5">
        <v>42685</v>
      </c>
      <c r="B605" s="6" t="s">
        <v>163</v>
      </c>
      <c r="C605" s="6" t="s">
        <v>164</v>
      </c>
      <c r="D605" s="17">
        <v>725893281281</v>
      </c>
      <c r="E605" s="6" t="s">
        <v>19</v>
      </c>
      <c r="F605" s="6" t="str">
        <f>IF(E605="BUY", "SELL", IF(E605="SELL", "BUY", ""))</f>
        <v>BUY</v>
      </c>
      <c r="G605" s="7">
        <v>119.019997</v>
      </c>
      <c r="H605" s="7">
        <v>1000</v>
      </c>
      <c r="I605" s="5">
        <v>42695</v>
      </c>
      <c r="J605" s="9">
        <v>121.769997</v>
      </c>
      <c r="K605" s="9">
        <f t="shared" si="27"/>
        <v>1023.1053610260133</v>
      </c>
      <c r="L605" s="10">
        <f t="shared" si="28"/>
        <v>2.3105361026013269E-2</v>
      </c>
      <c r="M605" s="10">
        <f t="shared" si="29"/>
        <v>-2.3105361026013269E-2</v>
      </c>
      <c r="N605" s="6">
        <f>DATEDIF(A605, I605, "d")</f>
        <v>10</v>
      </c>
    </row>
    <row r="606" spans="1:14" ht="14.25">
      <c r="A606" s="5">
        <v>42685</v>
      </c>
      <c r="B606" s="6" t="s">
        <v>76</v>
      </c>
      <c r="C606" s="6" t="s">
        <v>77</v>
      </c>
      <c r="D606" s="17">
        <v>179830167494</v>
      </c>
      <c r="E606" s="6" t="s">
        <v>19</v>
      </c>
      <c r="F606" s="6" t="str">
        <f>IF(E606="BUY", "SELL", IF(E606="SELL", "BUY", ""))</f>
        <v>BUY</v>
      </c>
      <c r="G606" s="7">
        <v>114.779999</v>
      </c>
      <c r="H606" s="7">
        <v>1000</v>
      </c>
      <c r="I606" s="5">
        <v>42692</v>
      </c>
      <c r="J606" s="9">
        <v>115.209999</v>
      </c>
      <c r="K606" s="9">
        <f t="shared" si="27"/>
        <v>1003.7462972969705</v>
      </c>
      <c r="L606" s="10">
        <f t="shared" si="28"/>
        <v>3.7462972969705107E-3</v>
      </c>
      <c r="M606" s="10">
        <f t="shared" si="29"/>
        <v>-3.7462972969705107E-3</v>
      </c>
      <c r="N606" s="6">
        <f>DATEDIF(A606, I606, "d")</f>
        <v>7</v>
      </c>
    </row>
    <row r="607" spans="1:14" ht="14.25">
      <c r="A607" s="5">
        <v>42688</v>
      </c>
      <c r="B607" s="6" t="s">
        <v>55</v>
      </c>
      <c r="C607" s="6" t="s">
        <v>56</v>
      </c>
      <c r="D607" s="17">
        <v>2744500935588</v>
      </c>
      <c r="E607" s="6" t="s">
        <v>19</v>
      </c>
      <c r="F607" s="6" t="str">
        <f>IF(E607="BUY", "SELL", IF(E607="SELL", "BUY", ""))</f>
        <v>BUY</v>
      </c>
      <c r="G607" s="7">
        <v>24.63</v>
      </c>
      <c r="H607" s="7">
        <v>1000</v>
      </c>
      <c r="I607" s="11">
        <v>42692</v>
      </c>
      <c r="J607" s="9">
        <v>25.64</v>
      </c>
      <c r="K607" s="9">
        <f t="shared" si="27"/>
        <v>1041.0069021518475</v>
      </c>
      <c r="L607" s="10">
        <f t="shared" si="28"/>
        <v>4.1006902151847498E-2</v>
      </c>
      <c r="M607" s="10">
        <f t="shared" si="29"/>
        <v>-4.1006902151847498E-2</v>
      </c>
      <c r="N607" s="6">
        <f>DATEDIF(A607, I607, "d")</f>
        <v>4</v>
      </c>
    </row>
    <row r="608" spans="1:14" ht="14.25">
      <c r="A608" s="5">
        <v>42688</v>
      </c>
      <c r="B608" s="6" t="s">
        <v>147</v>
      </c>
      <c r="C608" s="6" t="s">
        <v>148</v>
      </c>
      <c r="D608" s="17">
        <v>136351276474</v>
      </c>
      <c r="E608" s="6" t="s">
        <v>19</v>
      </c>
      <c r="F608" s="6" t="str">
        <f>IF(E608="BUY", "SELL", IF(E608="SELL", "BUY", ""))</f>
        <v>BUY</v>
      </c>
      <c r="G608" s="7">
        <v>139.06222500000001</v>
      </c>
      <c r="H608" s="7">
        <v>1000</v>
      </c>
      <c r="I608" s="5">
        <v>42689</v>
      </c>
      <c r="J608" s="9">
        <v>137.31918300000001</v>
      </c>
      <c r="K608" s="9">
        <f t="shared" si="27"/>
        <v>987.46574060640842</v>
      </c>
      <c r="L608" s="10">
        <f t="shared" si="28"/>
        <v>-1.2534259393591584E-2</v>
      </c>
      <c r="M608" s="10">
        <f t="shared" si="29"/>
        <v>1.2534259393591584E-2</v>
      </c>
      <c r="N608" s="6">
        <f>DATEDIF(A608, I608, "d")</f>
        <v>1</v>
      </c>
    </row>
    <row r="609" spans="1:14" ht="14.25">
      <c r="A609" s="5">
        <v>42688</v>
      </c>
      <c r="B609" s="6" t="s">
        <v>367</v>
      </c>
      <c r="C609" s="6" t="s">
        <v>368</v>
      </c>
      <c r="D609" s="17">
        <v>46040772280</v>
      </c>
      <c r="E609" s="6" t="s">
        <v>19</v>
      </c>
      <c r="F609" s="6" t="str">
        <f>IF(E609="BUY", "SELL", IF(E609="SELL", "BUY", ""))</f>
        <v>BUY</v>
      </c>
      <c r="G609" s="7">
        <v>28.521912</v>
      </c>
      <c r="H609" s="7">
        <v>1000</v>
      </c>
      <c r="I609" s="11">
        <v>42716</v>
      </c>
      <c r="J609" s="9">
        <v>32.140678000000001</v>
      </c>
      <c r="K609" s="9">
        <f t="shared" si="27"/>
        <v>1126.8766974668461</v>
      </c>
      <c r="L609" s="10">
        <f t="shared" si="28"/>
        <v>0.12687669746684604</v>
      </c>
      <c r="M609" s="10">
        <f t="shared" si="29"/>
        <v>-0.12687669746684604</v>
      </c>
      <c r="N609" s="6">
        <f>DATEDIF(A609, I609, "d")</f>
        <v>28</v>
      </c>
    </row>
    <row r="610" spans="1:14" ht="14.25">
      <c r="A610" s="5">
        <v>42688</v>
      </c>
      <c r="B610" s="6" t="s">
        <v>105</v>
      </c>
      <c r="C610" s="6" t="s">
        <v>106</v>
      </c>
      <c r="D610" s="17">
        <v>432921712233</v>
      </c>
      <c r="E610" s="6" t="s">
        <v>16</v>
      </c>
      <c r="F610" s="6" t="str">
        <f>IF(E610="BUY", "SELL", IF(E610="SELL", "BUY", ""))</f>
        <v>SELL</v>
      </c>
      <c r="G610" s="7">
        <v>65.782630999999995</v>
      </c>
      <c r="H610" s="7">
        <v>1000</v>
      </c>
      <c r="I610" s="5">
        <v>43012</v>
      </c>
      <c r="J610" s="9">
        <v>81.068702999999999</v>
      </c>
      <c r="K610" s="9">
        <f t="shared" si="27"/>
        <v>1232.3724631810487</v>
      </c>
      <c r="L610" s="10">
        <f t="shared" si="28"/>
        <v>-0.23237246318104871</v>
      </c>
      <c r="M610" s="10">
        <f t="shared" si="29"/>
        <v>0.23237246318104871</v>
      </c>
      <c r="N610" s="6">
        <f>DATEDIF(A610, I610, "d")</f>
        <v>324</v>
      </c>
    </row>
    <row r="611" spans="1:14" ht="14.25">
      <c r="A611" s="5">
        <v>42689</v>
      </c>
      <c r="B611" s="6" t="s">
        <v>147</v>
      </c>
      <c r="C611" s="6" t="s">
        <v>148</v>
      </c>
      <c r="D611" s="17">
        <v>136351276474</v>
      </c>
      <c r="E611" s="6" t="s">
        <v>16</v>
      </c>
      <c r="F611" s="6" t="str">
        <f>IF(E611="BUY", "SELL", IF(E611="SELL", "BUY", ""))</f>
        <v>SELL</v>
      </c>
      <c r="G611" s="7">
        <v>137.31918300000001</v>
      </c>
      <c r="H611" s="7">
        <v>1000</v>
      </c>
      <c r="I611" s="5">
        <v>42710</v>
      </c>
      <c r="J611" s="9">
        <v>141.14828499999999</v>
      </c>
      <c r="K611" s="9">
        <f t="shared" si="27"/>
        <v>1027.8846838172637</v>
      </c>
      <c r="L611" s="10">
        <f t="shared" si="28"/>
        <v>-2.788468381726375E-2</v>
      </c>
      <c r="M611" s="10">
        <f t="shared" si="29"/>
        <v>2.788468381726375E-2</v>
      </c>
      <c r="N611" s="6">
        <f>DATEDIF(A611, I611, "d")</f>
        <v>21</v>
      </c>
    </row>
    <row r="612" spans="1:14" ht="14.25">
      <c r="A612" s="11">
        <v>42689</v>
      </c>
      <c r="B612" s="6" t="s">
        <v>831</v>
      </c>
      <c r="C612" s="6" t="s">
        <v>832</v>
      </c>
      <c r="D612" s="17">
        <v>16103818000</v>
      </c>
      <c r="E612" s="13" t="s">
        <v>19</v>
      </c>
      <c r="F612" s="12" t="str">
        <f>IF(E612="BUY", "SELL", IF(E612="SELL", "BUY", ""))</f>
        <v>BUY</v>
      </c>
      <c r="G612" s="7">
        <v>66.059997999999993</v>
      </c>
      <c r="H612" s="7">
        <v>1000</v>
      </c>
      <c r="I612" s="11">
        <v>42692</v>
      </c>
      <c r="J612" s="9">
        <v>68.290001000000004</v>
      </c>
      <c r="K612" s="9">
        <f t="shared" si="27"/>
        <v>1033.7572368682181</v>
      </c>
      <c r="L612" s="10">
        <f t="shared" si="28"/>
        <v>3.3757236868218118E-2</v>
      </c>
      <c r="M612" s="10">
        <f t="shared" si="29"/>
        <v>-3.3757236868218118E-2</v>
      </c>
      <c r="N612" s="6">
        <f>DATEDIF(A612, I612, "d")</f>
        <v>3</v>
      </c>
    </row>
    <row r="613" spans="1:14" ht="14.25">
      <c r="A613" s="5">
        <v>42690</v>
      </c>
      <c r="B613" s="6" t="s">
        <v>58</v>
      </c>
      <c r="C613" s="6" t="s">
        <v>59</v>
      </c>
      <c r="D613" s="17">
        <v>231528133463</v>
      </c>
      <c r="E613" s="6" t="s">
        <v>16</v>
      </c>
      <c r="F613" s="6" t="str">
        <f>IF(E613="BUY", "SELL", IF(E613="SELL", "BUY", ""))</f>
        <v>SELL</v>
      </c>
      <c r="G613" s="7">
        <v>17.117405000000002</v>
      </c>
      <c r="H613" s="7">
        <v>1000</v>
      </c>
      <c r="I613" s="5">
        <v>42933</v>
      </c>
      <c r="J613" s="9">
        <v>21.028006000000001</v>
      </c>
      <c r="K613" s="9">
        <f t="shared" si="27"/>
        <v>1228.4575845462557</v>
      </c>
      <c r="L613" s="10">
        <f t="shared" si="28"/>
        <v>-0.2284575845462557</v>
      </c>
      <c r="M613" s="10">
        <f t="shared" si="29"/>
        <v>0.2284575845462557</v>
      </c>
      <c r="N613" s="6">
        <f>DATEDIF(A613, I613, "d")</f>
        <v>243</v>
      </c>
    </row>
    <row r="614" spans="1:14" ht="14.25">
      <c r="A614" s="5">
        <v>42690</v>
      </c>
      <c r="B614" s="6" t="s">
        <v>1247</v>
      </c>
      <c r="C614" s="6" t="s">
        <v>1248</v>
      </c>
      <c r="D614" s="17">
        <v>22738535760</v>
      </c>
      <c r="E614" s="6" t="s">
        <v>16</v>
      </c>
      <c r="F614" s="6" t="str">
        <f>IF(E614="BUY", "SELL", IF(E614="SELL", "BUY", ""))</f>
        <v>SELL</v>
      </c>
      <c r="G614" s="7">
        <v>40.799999999999997</v>
      </c>
      <c r="H614" s="7">
        <v>1000</v>
      </c>
      <c r="I614" s="11">
        <v>43579</v>
      </c>
      <c r="J614" s="9">
        <v>69.45</v>
      </c>
      <c r="K614" s="9">
        <f t="shared" si="27"/>
        <v>1702.2058823529414</v>
      </c>
      <c r="L614" s="10">
        <f t="shared" si="28"/>
        <v>-0.70220588235294146</v>
      </c>
      <c r="M614" s="10">
        <f t="shared" si="29"/>
        <v>0.70220588235294146</v>
      </c>
      <c r="N614" s="6">
        <f>DATEDIF(A614, I614, "d")</f>
        <v>889</v>
      </c>
    </row>
    <row r="615" spans="1:14" ht="14.25">
      <c r="A615" s="5">
        <v>42690</v>
      </c>
      <c r="B615" s="6" t="s">
        <v>487</v>
      </c>
      <c r="C615" s="6" t="s">
        <v>488</v>
      </c>
      <c r="D615" s="17">
        <v>60561287600</v>
      </c>
      <c r="E615" s="6" t="s">
        <v>16</v>
      </c>
      <c r="F615" s="6" t="str">
        <f>IF(E615="BUY", "SELL", IF(E615="SELL", "BUY", ""))</f>
        <v>SELL</v>
      </c>
      <c r="G615" s="7">
        <v>63.39</v>
      </c>
      <c r="H615" s="7">
        <v>1000</v>
      </c>
      <c r="I615" s="5">
        <v>42740</v>
      </c>
      <c r="J615" s="9">
        <v>60.5</v>
      </c>
      <c r="K615" s="9">
        <f t="shared" si="27"/>
        <v>954.40921280959139</v>
      </c>
      <c r="L615" s="10">
        <f t="shared" si="28"/>
        <v>4.5590787190408606E-2</v>
      </c>
      <c r="M615" s="10">
        <f t="shared" si="29"/>
        <v>-4.5590787190408606E-2</v>
      </c>
      <c r="N615" s="6">
        <f>DATEDIF(A615, I615, "d")</f>
        <v>50</v>
      </c>
    </row>
    <row r="616" spans="1:14" ht="14.25">
      <c r="A616" s="5">
        <v>42692</v>
      </c>
      <c r="B616" s="6" t="s">
        <v>55</v>
      </c>
      <c r="C616" s="6" t="s">
        <v>56</v>
      </c>
      <c r="D616" s="17">
        <v>2744500935588</v>
      </c>
      <c r="E616" s="6" t="s">
        <v>16</v>
      </c>
      <c r="F616" s="6" t="str">
        <f>IF(E616="BUY", "SELL", IF(E616="SELL", "BUY", ""))</f>
        <v>SELL</v>
      </c>
      <c r="G616" s="7">
        <v>25.64</v>
      </c>
      <c r="H616" s="7">
        <v>1000</v>
      </c>
      <c r="I616" s="11">
        <v>43133</v>
      </c>
      <c r="J616" s="9">
        <v>37.99</v>
      </c>
      <c r="K616" s="9">
        <f t="shared" si="27"/>
        <v>1481.6692667706709</v>
      </c>
      <c r="L616" s="10">
        <f t="shared" si="28"/>
        <v>-0.4816692667706709</v>
      </c>
      <c r="M616" s="10">
        <f t="shared" si="29"/>
        <v>0.4816692667706709</v>
      </c>
      <c r="N616" s="6">
        <f>DATEDIF(A616, I616, "d")</f>
        <v>441</v>
      </c>
    </row>
    <row r="617" spans="1:14" ht="14.25">
      <c r="A617" s="5">
        <v>42692</v>
      </c>
      <c r="B617" s="6" t="s">
        <v>540</v>
      </c>
      <c r="C617" s="6" t="s">
        <v>541</v>
      </c>
      <c r="D617" s="17">
        <v>11175022989</v>
      </c>
      <c r="E617" s="6" t="s">
        <v>19</v>
      </c>
      <c r="F617" s="6" t="str">
        <f>IF(E617="BUY", "SELL", IF(E617="SELL", "BUY", ""))</f>
        <v>BUY</v>
      </c>
      <c r="G617" s="7">
        <v>77.940002000000007</v>
      </c>
      <c r="H617" s="7">
        <v>1000</v>
      </c>
      <c r="I617" s="11">
        <v>42696</v>
      </c>
      <c r="J617" s="9">
        <v>86.040001000000004</v>
      </c>
      <c r="K617" s="9">
        <f t="shared" si="27"/>
        <v>1103.9260815004855</v>
      </c>
      <c r="L617" s="10">
        <f t="shared" si="28"/>
        <v>0.10392608150048545</v>
      </c>
      <c r="M617" s="10">
        <f t="shared" si="29"/>
        <v>-0.10392608150048545</v>
      </c>
      <c r="N617" s="6">
        <f>DATEDIF(A617, I617, "d")</f>
        <v>4</v>
      </c>
    </row>
    <row r="618" spans="1:14" ht="14.25">
      <c r="A618" s="5">
        <v>42692</v>
      </c>
      <c r="B618" s="6" t="s">
        <v>413</v>
      </c>
      <c r="C618" s="6" t="s">
        <v>414</v>
      </c>
      <c r="D618" s="17">
        <v>12767280360</v>
      </c>
      <c r="E618" s="6" t="s">
        <v>19</v>
      </c>
      <c r="F618" s="6" t="str">
        <f>IF(E618="BUY", "SELL", IF(E618="SELL", "BUY", ""))</f>
        <v>BUY</v>
      </c>
      <c r="G618" s="7">
        <v>43.975571000000002</v>
      </c>
      <c r="H618" s="7">
        <v>1000</v>
      </c>
      <c r="I618" s="11">
        <v>43003</v>
      </c>
      <c r="J618" s="9">
        <v>38.492736999999998</v>
      </c>
      <c r="K618" s="9">
        <f t="shared" si="27"/>
        <v>875.32091396834835</v>
      </c>
      <c r="L618" s="10">
        <f t="shared" si="28"/>
        <v>-0.12467908603165165</v>
      </c>
      <c r="M618" s="10">
        <f t="shared" si="29"/>
        <v>0.12467908603165165</v>
      </c>
      <c r="N618" s="6">
        <f>DATEDIF(A618, I618, "d")</f>
        <v>311</v>
      </c>
    </row>
    <row r="619" spans="1:14" ht="14.25">
      <c r="A619" s="5">
        <v>42692</v>
      </c>
      <c r="B619" s="6" t="s">
        <v>481</v>
      </c>
      <c r="C619" s="6" t="s">
        <v>482</v>
      </c>
      <c r="D619" s="17">
        <v>12643291121</v>
      </c>
      <c r="E619" s="6" t="s">
        <v>19</v>
      </c>
      <c r="F619" s="6" t="str">
        <f>IF(E619="BUY", "SELL", IF(E619="SELL", "BUY", ""))</f>
        <v>BUY</v>
      </c>
      <c r="G619" s="7">
        <v>47.276997000000001</v>
      </c>
      <c r="H619" s="7">
        <v>1000</v>
      </c>
      <c r="I619" s="5">
        <v>43103</v>
      </c>
      <c r="J619" s="9">
        <v>25.228933000000001</v>
      </c>
      <c r="K619" s="9">
        <f t="shared" si="27"/>
        <v>533.64076825776397</v>
      </c>
      <c r="L619" s="10">
        <f t="shared" si="28"/>
        <v>-0.46635923174223604</v>
      </c>
      <c r="M619" s="10">
        <f t="shared" si="29"/>
        <v>0.46635923174223604</v>
      </c>
      <c r="N619" s="6">
        <f>DATEDIF(A619, I619, "d")</f>
        <v>411</v>
      </c>
    </row>
    <row r="620" spans="1:14" ht="14.25">
      <c r="A620" s="5">
        <v>42692</v>
      </c>
      <c r="B620" s="6" t="s">
        <v>1263</v>
      </c>
      <c r="C620" s="6" t="s">
        <v>1264</v>
      </c>
      <c r="D620" s="17">
        <v>22489842708</v>
      </c>
      <c r="E620" s="6" t="s">
        <v>19</v>
      </c>
      <c r="F620" s="6" t="str">
        <f>IF(E620="BUY", "SELL", IF(E620="SELL", "BUY", ""))</f>
        <v>BUY</v>
      </c>
      <c r="G620" s="7">
        <v>42.305636999999997</v>
      </c>
      <c r="H620" s="7">
        <v>1000</v>
      </c>
      <c r="I620" s="11">
        <v>44727</v>
      </c>
      <c r="J620" s="9">
        <v>77.977256999999994</v>
      </c>
      <c r="K620" s="9">
        <f t="shared" si="27"/>
        <v>1843.1883439079288</v>
      </c>
      <c r="L620" s="10">
        <f t="shared" si="28"/>
        <v>0.84318834390792885</v>
      </c>
      <c r="M620" s="10">
        <f t="shared" si="29"/>
        <v>-0.84318834390792885</v>
      </c>
      <c r="N620" s="6">
        <f>DATEDIF(A620, I620, "d")</f>
        <v>2035</v>
      </c>
    </row>
    <row r="621" spans="1:14" ht="14.25">
      <c r="A621" s="5">
        <v>42692</v>
      </c>
      <c r="B621" s="6" t="s">
        <v>483</v>
      </c>
      <c r="C621" s="6" t="s">
        <v>484</v>
      </c>
      <c r="D621" s="17">
        <v>128534930595</v>
      </c>
      <c r="E621" s="6" t="s">
        <v>19</v>
      </c>
      <c r="F621" s="6" t="str">
        <f>IF(E621="BUY", "SELL", IF(E621="SELL", "BUY", ""))</f>
        <v>BUY</v>
      </c>
      <c r="G621" s="7">
        <v>61.302253999999998</v>
      </c>
      <c r="H621" s="7">
        <v>1000</v>
      </c>
      <c r="I621" s="5">
        <v>42795</v>
      </c>
      <c r="J621" s="9">
        <v>72.392737999999994</v>
      </c>
      <c r="K621" s="9">
        <f t="shared" si="27"/>
        <v>1180.914783329174</v>
      </c>
      <c r="L621" s="10">
        <f t="shared" si="28"/>
        <v>0.18091478332917404</v>
      </c>
      <c r="M621" s="10">
        <f t="shared" si="29"/>
        <v>-0.18091478332917404</v>
      </c>
      <c r="N621" s="6">
        <f>DATEDIF(A621, I621, "d")</f>
        <v>103</v>
      </c>
    </row>
    <row r="622" spans="1:14" ht="14.25">
      <c r="A622" s="5">
        <v>42692</v>
      </c>
      <c r="B622" s="6" t="s">
        <v>161</v>
      </c>
      <c r="C622" s="6" t="s">
        <v>162</v>
      </c>
      <c r="D622" s="17">
        <v>19131597722</v>
      </c>
      <c r="E622" s="6" t="s">
        <v>16</v>
      </c>
      <c r="F622" s="6" t="str">
        <f>IF(E622="BUY", "SELL", IF(E622="SELL", "BUY", ""))</f>
        <v>SELL</v>
      </c>
      <c r="G622" s="7">
        <v>44.574641999999997</v>
      </c>
      <c r="H622" s="7">
        <v>1000</v>
      </c>
      <c r="I622" s="5">
        <v>42947</v>
      </c>
      <c r="J622" s="9">
        <v>52.891537</v>
      </c>
      <c r="K622" s="9">
        <f t="shared" si="27"/>
        <v>1186.5835512487124</v>
      </c>
      <c r="L622" s="10">
        <f t="shared" si="28"/>
        <v>-0.1865835512487124</v>
      </c>
      <c r="M622" s="10">
        <f t="shared" si="29"/>
        <v>0.1865835512487124</v>
      </c>
      <c r="N622" s="6">
        <f>DATEDIF(A622, I622, "d")</f>
        <v>255</v>
      </c>
    </row>
    <row r="623" spans="1:14" ht="14.25">
      <c r="A623" s="5">
        <v>42692</v>
      </c>
      <c r="B623" s="6" t="s">
        <v>76</v>
      </c>
      <c r="C623" s="6" t="s">
        <v>77</v>
      </c>
      <c r="D623" s="17">
        <v>179830167494</v>
      </c>
      <c r="E623" s="6" t="s">
        <v>16</v>
      </c>
      <c r="F623" s="6" t="str">
        <f>IF(E623="BUY", "SELL", IF(E623="SELL", "BUY", ""))</f>
        <v>SELL</v>
      </c>
      <c r="G623" s="7">
        <v>115.209999</v>
      </c>
      <c r="H623" s="7">
        <v>1000</v>
      </c>
      <c r="I623" s="5">
        <v>42748</v>
      </c>
      <c r="J623" s="9">
        <v>133.699997</v>
      </c>
      <c r="K623" s="9">
        <f t="shared" si="27"/>
        <v>1160.4895248718822</v>
      </c>
      <c r="L623" s="10">
        <f t="shared" si="28"/>
        <v>-0.16048952487188217</v>
      </c>
      <c r="M623" s="10">
        <f t="shared" si="29"/>
        <v>0.16048952487188217</v>
      </c>
      <c r="N623" s="6">
        <f>DATEDIF(A623, I623, "d")</f>
        <v>56</v>
      </c>
    </row>
    <row r="624" spans="1:14" ht="14.25">
      <c r="A624" s="11">
        <v>42692</v>
      </c>
      <c r="B624" s="6" t="s">
        <v>881</v>
      </c>
      <c r="C624" s="6" t="s">
        <v>882</v>
      </c>
      <c r="D624" s="17">
        <v>19427029476</v>
      </c>
      <c r="E624" s="13" t="s">
        <v>19</v>
      </c>
      <c r="F624" s="12" t="str">
        <f>IF(E624="BUY", "SELL", IF(E624="SELL", "BUY", ""))</f>
        <v>BUY</v>
      </c>
      <c r="G624" s="7">
        <v>58.081508999999997</v>
      </c>
      <c r="H624" s="7">
        <v>1000</v>
      </c>
      <c r="I624" s="11">
        <v>42892</v>
      </c>
      <c r="J624" s="9">
        <v>51.775089000000001</v>
      </c>
      <c r="K624" s="9">
        <f t="shared" si="27"/>
        <v>891.421209459279</v>
      </c>
      <c r="L624" s="10">
        <f t="shared" si="28"/>
        <v>-0.108578790540721</v>
      </c>
      <c r="M624" s="10">
        <f t="shared" si="29"/>
        <v>0.108578790540721</v>
      </c>
      <c r="N624" s="6">
        <f>DATEDIF(A624, I624, "d")</f>
        <v>200</v>
      </c>
    </row>
    <row r="625" spans="1:14" ht="14.25">
      <c r="A625" s="11">
        <v>42692</v>
      </c>
      <c r="B625" s="6" t="s">
        <v>831</v>
      </c>
      <c r="C625" s="6" t="s">
        <v>832</v>
      </c>
      <c r="D625" s="17">
        <v>16103818000</v>
      </c>
      <c r="E625" s="12" t="s">
        <v>16</v>
      </c>
      <c r="F625" s="13" t="str">
        <f>IF(E625="BUY", "SELL", IF(E625="SELL", "BUY", ""))</f>
        <v>SELL</v>
      </c>
      <c r="G625" s="7">
        <v>68.290001000000004</v>
      </c>
      <c r="H625" s="7">
        <v>1000</v>
      </c>
      <c r="I625" s="11">
        <v>43031</v>
      </c>
      <c r="J625" s="9">
        <v>59.099997999999999</v>
      </c>
      <c r="K625" s="9">
        <f t="shared" si="27"/>
        <v>865.42681409537533</v>
      </c>
      <c r="L625" s="10">
        <f t="shared" si="28"/>
        <v>0.13457318590462466</v>
      </c>
      <c r="M625" s="10">
        <f t="shared" si="29"/>
        <v>-0.13457318590462466</v>
      </c>
      <c r="N625" s="6">
        <f>DATEDIF(A625, I625, "d")</f>
        <v>339</v>
      </c>
    </row>
    <row r="626" spans="1:14" ht="14.25">
      <c r="A626" s="11">
        <v>42692</v>
      </c>
      <c r="B626" s="6" t="s">
        <v>49</v>
      </c>
      <c r="C626" s="6" t="s">
        <v>50</v>
      </c>
      <c r="D626" s="17">
        <v>425280211092</v>
      </c>
      <c r="E626" s="13" t="s">
        <v>19</v>
      </c>
      <c r="F626" s="12" t="str">
        <f>IF(E626="BUY", "SELL", IF(E626="SELL", "BUY", ""))</f>
        <v>BUY</v>
      </c>
      <c r="G626" s="7">
        <v>59.85</v>
      </c>
      <c r="H626" s="7">
        <v>1000</v>
      </c>
      <c r="I626" s="11">
        <v>42692</v>
      </c>
      <c r="J626" s="9">
        <v>59.85</v>
      </c>
      <c r="K626" s="9">
        <f t="shared" si="27"/>
        <v>1000.0000000000001</v>
      </c>
      <c r="L626" s="10">
        <f t="shared" si="28"/>
        <v>1.1368683772161603E-16</v>
      </c>
      <c r="M626" s="10">
        <f t="shared" si="29"/>
        <v>-1.1368683772161603E-16</v>
      </c>
      <c r="N626" s="6">
        <f>DATEDIF(A626, I626, "d")</f>
        <v>0</v>
      </c>
    </row>
    <row r="627" spans="1:14" ht="14.25">
      <c r="A627" s="5">
        <v>42695</v>
      </c>
      <c r="B627" s="6" t="s">
        <v>145</v>
      </c>
      <c r="C627" s="6" t="s">
        <v>146</v>
      </c>
      <c r="D627" s="17">
        <v>1366890505052</v>
      </c>
      <c r="E627" s="6" t="s">
        <v>16</v>
      </c>
      <c r="F627" s="6" t="str">
        <f>IF(E627="BUY", "SELL", IF(E627="SELL", "BUY", ""))</f>
        <v>SELL</v>
      </c>
      <c r="G627" s="7">
        <v>39</v>
      </c>
      <c r="H627" s="7">
        <v>1000</v>
      </c>
      <c r="I627" s="11">
        <v>42769</v>
      </c>
      <c r="J627" s="9">
        <v>40.51</v>
      </c>
      <c r="K627" s="9">
        <f t="shared" si="27"/>
        <v>1038.7179487179487</v>
      </c>
      <c r="L627" s="10">
        <f t="shared" si="28"/>
        <v>-3.871794871794873E-2</v>
      </c>
      <c r="M627" s="10">
        <f t="shared" si="29"/>
        <v>3.871794871794873E-2</v>
      </c>
      <c r="N627" s="6">
        <f>DATEDIF(A627, I627, "d")</f>
        <v>74</v>
      </c>
    </row>
    <row r="628" spans="1:14" ht="14.25">
      <c r="A628" s="5">
        <v>42695</v>
      </c>
      <c r="B628" s="6" t="s">
        <v>125</v>
      </c>
      <c r="C628" s="6" t="s">
        <v>126</v>
      </c>
      <c r="D628" s="17">
        <v>1620437216470</v>
      </c>
      <c r="E628" s="6" t="s">
        <v>16</v>
      </c>
      <c r="F628" s="6" t="str">
        <f>IF(E628="BUY", "SELL", IF(E628="SELL", "BUY", ""))</f>
        <v>SELL</v>
      </c>
      <c r="G628" s="7">
        <v>39.240001999999997</v>
      </c>
      <c r="H628" s="7">
        <v>1000</v>
      </c>
      <c r="I628" s="11">
        <v>44727</v>
      </c>
      <c r="J628" s="9">
        <v>109.764503</v>
      </c>
      <c r="K628" s="9">
        <f t="shared" si="27"/>
        <v>2797.2603824026314</v>
      </c>
      <c r="L628" s="10">
        <f t="shared" si="28"/>
        <v>-1.7972603824026314</v>
      </c>
      <c r="M628" s="10">
        <f t="shared" si="29"/>
        <v>1.7972603824026314</v>
      </c>
      <c r="N628" s="6">
        <f>DATEDIF(A628, I628, "d")</f>
        <v>2032</v>
      </c>
    </row>
    <row r="629" spans="1:14" ht="14.25">
      <c r="A629" s="5">
        <v>42695</v>
      </c>
      <c r="B629" s="6" t="s">
        <v>163</v>
      </c>
      <c r="C629" s="6" t="s">
        <v>164</v>
      </c>
      <c r="D629" s="17">
        <v>725893281281</v>
      </c>
      <c r="E629" s="6" t="s">
        <v>16</v>
      </c>
      <c r="F629" s="6" t="str">
        <f>IF(E629="BUY", "SELL", IF(E629="SELL", "BUY", ""))</f>
        <v>SELL</v>
      </c>
      <c r="G629" s="7">
        <v>121.769997</v>
      </c>
      <c r="H629" s="7">
        <v>1000</v>
      </c>
      <c r="I629" s="5">
        <v>42788</v>
      </c>
      <c r="J629" s="9">
        <v>136.11999499999999</v>
      </c>
      <c r="K629" s="9">
        <f t="shared" si="27"/>
        <v>1117.8451043240148</v>
      </c>
      <c r="L629" s="10">
        <f t="shared" si="28"/>
        <v>-0.11784510432401475</v>
      </c>
      <c r="M629" s="10">
        <f t="shared" si="29"/>
        <v>0.11784510432401475</v>
      </c>
      <c r="N629" s="6">
        <f>DATEDIF(A629, I629, "d")</f>
        <v>93</v>
      </c>
    </row>
    <row r="630" spans="1:14" ht="14.25">
      <c r="A630" s="11">
        <v>42695</v>
      </c>
      <c r="B630" s="6" t="s">
        <v>691</v>
      </c>
      <c r="C630" s="6" t="s">
        <v>692</v>
      </c>
      <c r="D630" s="17">
        <v>31025950992</v>
      </c>
      <c r="E630" s="13" t="s">
        <v>19</v>
      </c>
      <c r="F630" s="12" t="str">
        <f>IF(E630="BUY", "SELL", IF(E630="SELL", "BUY", ""))</f>
        <v>BUY</v>
      </c>
      <c r="G630" s="7">
        <v>92.86</v>
      </c>
      <c r="H630" s="7">
        <v>1000</v>
      </c>
      <c r="I630" s="11">
        <v>42759</v>
      </c>
      <c r="J630" s="9">
        <v>112.41</v>
      </c>
      <c r="K630" s="9">
        <f t="shared" si="27"/>
        <v>1210.5319836312729</v>
      </c>
      <c r="L630" s="10">
        <f t="shared" si="28"/>
        <v>0.21053198363127285</v>
      </c>
      <c r="M630" s="10">
        <f t="shared" si="29"/>
        <v>-0.21053198363127285</v>
      </c>
      <c r="N630" s="6">
        <f>DATEDIF(A630, I630, "d")</f>
        <v>64</v>
      </c>
    </row>
    <row r="631" spans="1:14" ht="14.25">
      <c r="A631" s="5">
        <v>42696</v>
      </c>
      <c r="B631" s="6" t="s">
        <v>540</v>
      </c>
      <c r="C631" s="6" t="s">
        <v>541</v>
      </c>
      <c r="D631" s="17">
        <v>11175022989</v>
      </c>
      <c r="E631" s="6" t="s">
        <v>16</v>
      </c>
      <c r="F631" s="6" t="str">
        <f>IF(E631="BUY", "SELL", IF(E631="SELL", "BUY", ""))</f>
        <v>SELL</v>
      </c>
      <c r="G631" s="7">
        <v>86.040001000000004</v>
      </c>
      <c r="H631" s="7">
        <v>1000</v>
      </c>
      <c r="I631" s="11">
        <v>43056</v>
      </c>
      <c r="J631" s="9">
        <v>104.730003</v>
      </c>
      <c r="K631" s="9">
        <f t="shared" si="27"/>
        <v>1217.2245674427641</v>
      </c>
      <c r="L631" s="10">
        <f t="shared" si="28"/>
        <v>-0.21722456744276405</v>
      </c>
      <c r="M631" s="10">
        <f t="shared" si="29"/>
        <v>0.21722456744276405</v>
      </c>
      <c r="N631" s="6">
        <f>DATEDIF(A631, I631, "d")</f>
        <v>360</v>
      </c>
    </row>
    <row r="632" spans="1:14" ht="14.25">
      <c r="A632" s="5">
        <v>42696</v>
      </c>
      <c r="B632" s="6" t="s">
        <v>544</v>
      </c>
      <c r="C632" s="6" t="s">
        <v>545</v>
      </c>
      <c r="D632" s="17">
        <v>31473180708</v>
      </c>
      <c r="E632" s="6" t="s">
        <v>16</v>
      </c>
      <c r="F632" s="6" t="str">
        <f>IF(E632="BUY", "SELL", IF(E632="SELL", "BUY", ""))</f>
        <v>SELL</v>
      </c>
      <c r="G632" s="7">
        <v>88.68</v>
      </c>
      <c r="H632" s="7">
        <v>1000</v>
      </c>
      <c r="I632" s="11">
        <v>43180</v>
      </c>
      <c r="J632" s="9">
        <v>94.720000999999996</v>
      </c>
      <c r="K632" s="9">
        <f t="shared" si="27"/>
        <v>1068.1100699142985</v>
      </c>
      <c r="L632" s="10">
        <f t="shared" si="28"/>
        <v>-6.8110069914298493E-2</v>
      </c>
      <c r="M632" s="10">
        <f t="shared" si="29"/>
        <v>6.8110069914298493E-2</v>
      </c>
      <c r="N632" s="6">
        <f>DATEDIF(A632, I632, "d")</f>
        <v>484</v>
      </c>
    </row>
    <row r="633" spans="1:14" ht="14.25">
      <c r="A633" s="5">
        <v>42696</v>
      </c>
      <c r="B633" s="6" t="s">
        <v>493</v>
      </c>
      <c r="C633" s="6" t="s">
        <v>494</v>
      </c>
      <c r="D633" s="17">
        <v>32078581400</v>
      </c>
      <c r="E633" s="6" t="s">
        <v>16</v>
      </c>
      <c r="F633" s="6" t="str">
        <f>IF(E633="BUY", "SELL", IF(E633="SELL", "BUY", ""))</f>
        <v>SELL</v>
      </c>
      <c r="G633" s="7">
        <v>34.283051</v>
      </c>
      <c r="H633" s="7">
        <v>1000</v>
      </c>
      <c r="I633" s="11">
        <v>43452</v>
      </c>
      <c r="J633" s="9">
        <v>19.127047000000001</v>
      </c>
      <c r="K633" s="9">
        <f t="shared" si="27"/>
        <v>557.91554258108476</v>
      </c>
      <c r="L633" s="10">
        <f t="shared" si="28"/>
        <v>0.44208445741891522</v>
      </c>
      <c r="M633" s="10">
        <f t="shared" si="29"/>
        <v>-0.44208445741891522</v>
      </c>
      <c r="N633" s="6">
        <f>DATEDIF(A633, I633, "d")</f>
        <v>756</v>
      </c>
    </row>
    <row r="634" spans="1:14" ht="14.25">
      <c r="A634" s="5">
        <v>42696</v>
      </c>
      <c r="B634" s="6" t="s">
        <v>513</v>
      </c>
      <c r="C634" s="6" t="s">
        <v>514</v>
      </c>
      <c r="D634" s="17">
        <v>94648919214</v>
      </c>
      <c r="E634" s="6" t="s">
        <v>19</v>
      </c>
      <c r="F634" s="6" t="str">
        <f>IF(E634="BUY", "SELL", IF(E634="SELL", "BUY", ""))</f>
        <v>BUY</v>
      </c>
      <c r="G634" s="7">
        <v>58.021586999999997</v>
      </c>
      <c r="H634" s="7">
        <v>1000</v>
      </c>
      <c r="I634" s="5">
        <v>42716</v>
      </c>
      <c r="J634" s="9">
        <v>57.250163999999998</v>
      </c>
      <c r="K634" s="9">
        <f t="shared" si="27"/>
        <v>986.7045518765284</v>
      </c>
      <c r="L634" s="10">
        <f t="shared" si="28"/>
        <v>-1.3295448123471601E-2</v>
      </c>
      <c r="M634" s="10">
        <f t="shared" si="29"/>
        <v>1.3295448123471601E-2</v>
      </c>
      <c r="N634" s="6">
        <f>DATEDIF(A634, I634, "d")</f>
        <v>20</v>
      </c>
    </row>
    <row r="635" spans="1:14" ht="14.25">
      <c r="A635" s="5">
        <v>42702</v>
      </c>
      <c r="B635" s="6" t="s">
        <v>579</v>
      </c>
      <c r="C635" s="6" t="s">
        <v>580</v>
      </c>
      <c r="D635" s="17">
        <v>43368843374</v>
      </c>
      <c r="E635" s="6" t="s">
        <v>16</v>
      </c>
      <c r="F635" s="6" t="str">
        <f>IF(E635="BUY", "SELL", IF(E635="SELL", "BUY", ""))</f>
        <v>SELL</v>
      </c>
      <c r="G635" s="7">
        <v>93.643523999999999</v>
      </c>
      <c r="H635" s="7">
        <v>1000</v>
      </c>
      <c r="I635" s="5">
        <v>42718</v>
      </c>
      <c r="J635" s="9">
        <v>92.340232999999998</v>
      </c>
      <c r="K635" s="9">
        <f t="shared" si="27"/>
        <v>986.08242252822515</v>
      </c>
      <c r="L635" s="10">
        <f t="shared" si="28"/>
        <v>1.3917577471774849E-2</v>
      </c>
      <c r="M635" s="10">
        <f t="shared" si="29"/>
        <v>-1.3917577471774849E-2</v>
      </c>
      <c r="N635" s="6">
        <f>DATEDIF(A635, I635, "d")</f>
        <v>16</v>
      </c>
    </row>
    <row r="636" spans="1:14" ht="14.25">
      <c r="A636" s="5">
        <v>42702</v>
      </c>
      <c r="B636" s="6" t="s">
        <v>757</v>
      </c>
      <c r="C636" s="6" t="s">
        <v>758</v>
      </c>
      <c r="D636" s="17">
        <v>100443452698</v>
      </c>
      <c r="E636" s="6" t="s">
        <v>16</v>
      </c>
      <c r="F636" s="6" t="str">
        <f>IF(E636="BUY", "SELL", IF(E636="SELL", "BUY", ""))</f>
        <v>SELL</v>
      </c>
      <c r="G636" s="7">
        <v>17.696301999999999</v>
      </c>
      <c r="H636" s="7">
        <v>1000</v>
      </c>
      <c r="I636" s="5">
        <v>42857</v>
      </c>
      <c r="J636" s="9">
        <v>17.982557</v>
      </c>
      <c r="K636" s="9">
        <f t="shared" si="27"/>
        <v>1016.1759784614889</v>
      </c>
      <c r="L636" s="10">
        <f t="shared" si="28"/>
        <v>-1.6175978461488855E-2</v>
      </c>
      <c r="M636" s="10">
        <f t="shared" si="29"/>
        <v>1.6175978461488855E-2</v>
      </c>
      <c r="N636" s="6">
        <f>DATEDIF(A636, I636, "d")</f>
        <v>155</v>
      </c>
    </row>
    <row r="637" spans="1:14" ht="14.25">
      <c r="A637" s="5">
        <v>42703</v>
      </c>
      <c r="B637" s="6" t="s">
        <v>925</v>
      </c>
      <c r="C637" s="6" t="s">
        <v>926</v>
      </c>
      <c r="D637" s="17">
        <v>139897497235</v>
      </c>
      <c r="E637" s="6" t="s">
        <v>16</v>
      </c>
      <c r="F637" s="6" t="str">
        <f>IF(E637="BUY", "SELL", IF(E637="SELL", "BUY", ""))</f>
        <v>SELL</v>
      </c>
      <c r="G637" s="7">
        <v>119.34</v>
      </c>
      <c r="H637" s="7">
        <v>1000</v>
      </c>
      <c r="I637" s="11">
        <v>42856</v>
      </c>
      <c r="J637" s="9">
        <v>133.83000000000001</v>
      </c>
      <c r="K637" s="9">
        <f t="shared" si="27"/>
        <v>1121.4177978883863</v>
      </c>
      <c r="L637" s="10">
        <f t="shared" si="28"/>
        <v>-0.1214177978883863</v>
      </c>
      <c r="M637" s="10">
        <f t="shared" si="29"/>
        <v>0.1214177978883863</v>
      </c>
      <c r="N637" s="6">
        <f>DATEDIF(A637, I637, "d")</f>
        <v>153</v>
      </c>
    </row>
    <row r="638" spans="1:14" ht="14.25">
      <c r="A638" s="5">
        <v>42703</v>
      </c>
      <c r="B638" s="6" t="s">
        <v>1275</v>
      </c>
      <c r="C638" s="6" t="s">
        <v>1276</v>
      </c>
      <c r="D638" s="17">
        <v>19752240400</v>
      </c>
      <c r="E638" s="6" t="s">
        <v>16</v>
      </c>
      <c r="F638" s="6" t="str">
        <f>IF(E638="BUY", "SELL", IF(E638="SELL", "BUY", ""))</f>
        <v>SELL</v>
      </c>
      <c r="G638" s="7">
        <v>40.028122000000003</v>
      </c>
      <c r="H638" s="7">
        <v>1000</v>
      </c>
      <c r="I638" s="11">
        <v>44727</v>
      </c>
      <c r="J638" s="9">
        <v>133.88305700000001</v>
      </c>
      <c r="K638" s="9">
        <f t="shared" si="27"/>
        <v>3344.7249161477021</v>
      </c>
      <c r="L638" s="10">
        <f t="shared" si="28"/>
        <v>-2.344724916147702</v>
      </c>
      <c r="M638" s="10">
        <f t="shared" si="29"/>
        <v>2.344724916147702</v>
      </c>
      <c r="N638" s="6">
        <f>DATEDIF(A638, I638, "d")</f>
        <v>2024</v>
      </c>
    </row>
    <row r="639" spans="1:14" ht="14.25">
      <c r="A639" s="5">
        <v>42703</v>
      </c>
      <c r="B639" s="6" t="s">
        <v>107</v>
      </c>
      <c r="C639" s="6" t="s">
        <v>108</v>
      </c>
      <c r="D639" s="17">
        <v>67681050569</v>
      </c>
      <c r="E639" s="6" t="s">
        <v>16</v>
      </c>
      <c r="F639" s="6" t="str">
        <f>IF(E639="BUY", "SELL", IF(E639="SELL", "BUY", ""))</f>
        <v>SELL</v>
      </c>
      <c r="G639" s="7">
        <v>13.43</v>
      </c>
      <c r="H639" s="7">
        <v>1000</v>
      </c>
      <c r="I639" s="5">
        <v>44692</v>
      </c>
      <c r="J639" s="9">
        <v>49.27</v>
      </c>
      <c r="K639" s="9">
        <f t="shared" si="27"/>
        <v>3668.6522710349968</v>
      </c>
      <c r="L639" s="10">
        <f t="shared" si="28"/>
        <v>-2.6686522710349969</v>
      </c>
      <c r="M639" s="10">
        <f t="shared" si="29"/>
        <v>2.6686522710349969</v>
      </c>
      <c r="N639" s="6">
        <f>DATEDIF(A639, I639, "d")</f>
        <v>1989</v>
      </c>
    </row>
    <row r="640" spans="1:14" ht="14.25">
      <c r="A640" s="5">
        <v>42703</v>
      </c>
      <c r="B640" s="6" t="s">
        <v>1277</v>
      </c>
      <c r="C640" s="6" t="s">
        <v>1278</v>
      </c>
      <c r="D640" s="17">
        <v>12725260560</v>
      </c>
      <c r="E640" s="6" t="s">
        <v>19</v>
      </c>
      <c r="F640" s="6" t="str">
        <f>IF(E640="BUY", "SELL", IF(E640="SELL", "BUY", ""))</f>
        <v>BUY</v>
      </c>
      <c r="G640" s="7">
        <v>30.326359</v>
      </c>
      <c r="H640" s="7">
        <v>1000</v>
      </c>
      <c r="I640" s="11">
        <v>44727</v>
      </c>
      <c r="J640" s="9">
        <v>53.512756000000003</v>
      </c>
      <c r="K640" s="9">
        <f t="shared" si="27"/>
        <v>1764.5625048493293</v>
      </c>
      <c r="L640" s="10">
        <f t="shared" si="28"/>
        <v>0.76456250484932931</v>
      </c>
      <c r="M640" s="10">
        <f t="shared" si="29"/>
        <v>-0.76456250484932931</v>
      </c>
      <c r="N640" s="6">
        <f>DATEDIF(A640, I640, "d")</f>
        <v>2024</v>
      </c>
    </row>
    <row r="641" spans="1:14" ht="14.25">
      <c r="A641" s="11">
        <v>42703</v>
      </c>
      <c r="B641" s="6" t="s">
        <v>1283</v>
      </c>
      <c r="C641" s="6" t="s">
        <v>1284</v>
      </c>
      <c r="D641" s="17">
        <v>53403116733</v>
      </c>
      <c r="E641" s="13" t="s">
        <v>19</v>
      </c>
      <c r="F641" s="12" t="str">
        <f>IF(E641="BUY", "SELL", IF(E641="SELL", "BUY", ""))</f>
        <v>BUY</v>
      </c>
      <c r="G641" s="7">
        <v>5.57</v>
      </c>
      <c r="H641" s="7">
        <v>1000</v>
      </c>
      <c r="I641" s="11">
        <v>42933</v>
      </c>
      <c r="J641" s="9">
        <v>6.3</v>
      </c>
      <c r="K641" s="9">
        <f t="shared" si="27"/>
        <v>1131.0592459605027</v>
      </c>
      <c r="L641" s="10">
        <f t="shared" si="28"/>
        <v>0.13105924596050272</v>
      </c>
      <c r="M641" s="10">
        <f t="shared" si="29"/>
        <v>-0.13105924596050272</v>
      </c>
      <c r="N641" s="6">
        <f>DATEDIF(A641, I641, "d")</f>
        <v>230</v>
      </c>
    </row>
    <row r="642" spans="1:14" ht="14.25">
      <c r="A642" s="11">
        <v>42703</v>
      </c>
      <c r="B642" s="6" t="s">
        <v>595</v>
      </c>
      <c r="C642" s="6" t="s">
        <v>596</v>
      </c>
      <c r="D642" s="17">
        <v>24883353840</v>
      </c>
      <c r="E642" s="12" t="s">
        <v>16</v>
      </c>
      <c r="F642" s="13" t="str">
        <f>IF(E642="BUY", "SELL", IF(E642="SELL", "BUY", ""))</f>
        <v>SELL</v>
      </c>
      <c r="G642" s="7">
        <v>95.255416999999994</v>
      </c>
      <c r="H642" s="7">
        <v>1000</v>
      </c>
      <c r="I642" s="11">
        <v>42933</v>
      </c>
      <c r="J642" s="9">
        <v>122.924423</v>
      </c>
      <c r="K642" s="9">
        <f t="shared" si="27"/>
        <v>1290.4717324370122</v>
      </c>
      <c r="L642" s="10">
        <f t="shared" si="28"/>
        <v>-0.29047173243701219</v>
      </c>
      <c r="M642" s="10">
        <f t="shared" si="29"/>
        <v>0.29047173243701219</v>
      </c>
      <c r="N642" s="6">
        <f>DATEDIF(A642, I642, "d")</f>
        <v>230</v>
      </c>
    </row>
    <row r="643" spans="1:14" ht="14.25">
      <c r="A643" s="5">
        <v>42704</v>
      </c>
      <c r="B643" s="6" t="s">
        <v>975</v>
      </c>
      <c r="C643" s="6" t="s">
        <v>976</v>
      </c>
      <c r="D643" s="17">
        <v>41108797800</v>
      </c>
      <c r="E643" s="6" t="s">
        <v>19</v>
      </c>
      <c r="F643" s="6" t="str">
        <f>IF(E643="BUY", "SELL", IF(E643="SELL", "BUY", ""))</f>
        <v>BUY</v>
      </c>
      <c r="G643" s="7">
        <v>16.322500000000002</v>
      </c>
      <c r="H643" s="7">
        <v>1000</v>
      </c>
      <c r="I643" s="11">
        <v>42748</v>
      </c>
      <c r="J643" s="9">
        <v>21.282499000000001</v>
      </c>
      <c r="K643" s="9">
        <f t="shared" ref="K643:K706" si="30">(H643/G643)*J643</f>
        <v>1303.8749578802267</v>
      </c>
      <c r="L643" s="10">
        <f t="shared" ref="L643:L706" si="31">IF(F643="BUY",(K643-H643)/H643, IF(F643="SELL", (H643-K643)/H643, "Invalid"))</f>
        <v>0.30387495788022673</v>
      </c>
      <c r="M643" s="10">
        <f t="shared" ref="M643:M706" si="32">IF(E643="BUY",(K643-H643)/H643,IF(E643="SELL",(H643-K643)/H643,""))</f>
        <v>-0.30387495788022673</v>
      </c>
      <c r="N643" s="6">
        <f>DATEDIF(A643, I643, "d")</f>
        <v>44</v>
      </c>
    </row>
    <row r="644" spans="1:14" ht="14.25">
      <c r="A644" s="5">
        <v>42704</v>
      </c>
      <c r="B644" s="6" t="s">
        <v>1287</v>
      </c>
      <c r="C644" s="6" t="s">
        <v>1288</v>
      </c>
      <c r="D644" s="17">
        <v>52061192000</v>
      </c>
      <c r="E644" s="6" t="s">
        <v>19</v>
      </c>
      <c r="F644" s="6" t="str">
        <f>IF(E644="BUY", "SELL", IF(E644="SELL", "BUY", ""))</f>
        <v>BUY</v>
      </c>
      <c r="G644" s="7">
        <v>75.879997000000003</v>
      </c>
      <c r="H644" s="7">
        <v>1000</v>
      </c>
      <c r="I644" s="11">
        <v>43382</v>
      </c>
      <c r="J644" s="9">
        <v>96.5</v>
      </c>
      <c r="K644" s="9">
        <f t="shared" si="30"/>
        <v>1271.7449105855922</v>
      </c>
      <c r="L644" s="10">
        <f t="shared" si="31"/>
        <v>0.27174491058559214</v>
      </c>
      <c r="M644" s="10">
        <f t="shared" si="32"/>
        <v>-0.27174491058559214</v>
      </c>
      <c r="N644" s="6">
        <f>DATEDIF(A644, I644, "d")</f>
        <v>678</v>
      </c>
    </row>
    <row r="645" spans="1:14" ht="14.25">
      <c r="A645" s="5">
        <v>42704</v>
      </c>
      <c r="B645" s="6" t="s">
        <v>445</v>
      </c>
      <c r="C645" s="6" t="s">
        <v>446</v>
      </c>
      <c r="D645" s="17">
        <v>16246746300</v>
      </c>
      <c r="E645" s="6" t="s">
        <v>19</v>
      </c>
      <c r="F645" s="6" t="str">
        <f>IF(E645="BUY", "SELL", IF(E645="SELL", "BUY", ""))</f>
        <v>BUY</v>
      </c>
      <c r="G645" s="7">
        <v>102.412712</v>
      </c>
      <c r="H645" s="7">
        <v>1000</v>
      </c>
      <c r="I645" s="5">
        <v>42837</v>
      </c>
      <c r="J645" s="9">
        <v>113.284859</v>
      </c>
      <c r="K645" s="9">
        <f t="shared" si="30"/>
        <v>1106.1601317617678</v>
      </c>
      <c r="L645" s="10">
        <f t="shared" si="31"/>
        <v>0.10616013176176785</v>
      </c>
      <c r="M645" s="10">
        <f t="shared" si="32"/>
        <v>-0.10616013176176785</v>
      </c>
      <c r="N645" s="6">
        <f>DATEDIF(A645, I645, "d")</f>
        <v>133</v>
      </c>
    </row>
    <row r="646" spans="1:14" ht="14.25">
      <c r="A646" s="5">
        <v>42704</v>
      </c>
      <c r="B646" s="6" t="s">
        <v>1289</v>
      </c>
      <c r="C646" s="6" t="s">
        <v>1290</v>
      </c>
      <c r="D646" s="17">
        <v>62186600000</v>
      </c>
      <c r="E646" s="6" t="s">
        <v>16</v>
      </c>
      <c r="F646" s="6" t="str">
        <f>IF(E646="BUY", "SELL", IF(E646="SELL", "BUY", ""))</f>
        <v>SELL</v>
      </c>
      <c r="G646" s="7">
        <v>37.31</v>
      </c>
      <c r="H646" s="7">
        <v>1000</v>
      </c>
      <c r="I646" s="5">
        <v>43430</v>
      </c>
      <c r="J646" s="9">
        <v>53.75</v>
      </c>
      <c r="K646" s="9">
        <f t="shared" si="30"/>
        <v>1440.6325381935137</v>
      </c>
      <c r="L646" s="10">
        <f t="shared" si="31"/>
        <v>-0.44063253819351372</v>
      </c>
      <c r="M646" s="10">
        <f t="shared" si="32"/>
        <v>0.44063253819351372</v>
      </c>
      <c r="N646" s="6">
        <f>DATEDIF(A646, I646, "d")</f>
        <v>726</v>
      </c>
    </row>
    <row r="647" spans="1:14" ht="14.25">
      <c r="A647" s="11">
        <v>42704</v>
      </c>
      <c r="B647" s="6" t="s">
        <v>51</v>
      </c>
      <c r="C647" s="6" t="s">
        <v>52</v>
      </c>
      <c r="D647" s="17">
        <v>444889529764</v>
      </c>
      <c r="E647" s="12" t="s">
        <v>16</v>
      </c>
      <c r="F647" s="13" t="str">
        <f>IF(E647="BUY", "SELL", IF(E647="SELL", "BUY", ""))</f>
        <v>SELL</v>
      </c>
      <c r="G647" s="7">
        <v>63.1</v>
      </c>
      <c r="H647" s="7">
        <v>1000</v>
      </c>
      <c r="I647" s="11">
        <v>42744</v>
      </c>
      <c r="J647" s="9">
        <v>62.91</v>
      </c>
      <c r="K647" s="9">
        <f t="shared" si="30"/>
        <v>996.98890649762268</v>
      </c>
      <c r="L647" s="10">
        <f t="shared" si="31"/>
        <v>3.011093502377321E-3</v>
      </c>
      <c r="M647" s="10">
        <f t="shared" si="32"/>
        <v>-3.011093502377321E-3</v>
      </c>
      <c r="N647" s="6">
        <f>DATEDIF(A647, I647, "d")</f>
        <v>40</v>
      </c>
    </row>
    <row r="648" spans="1:14" ht="14.25">
      <c r="A648" s="5">
        <v>42705</v>
      </c>
      <c r="B648" s="6" t="s">
        <v>14</v>
      </c>
      <c r="C648" s="6" t="s">
        <v>15</v>
      </c>
      <c r="D648" s="17">
        <v>141375537264</v>
      </c>
      <c r="E648" s="6" t="s">
        <v>19</v>
      </c>
      <c r="F648" s="6" t="str">
        <f>IF(E648="BUY", "SELL", IF(E648="SELL", "BUY", ""))</f>
        <v>BUY</v>
      </c>
      <c r="G648" s="7">
        <v>81.320717000000002</v>
      </c>
      <c r="H648" s="7">
        <v>1000</v>
      </c>
      <c r="I648" s="5">
        <v>42745</v>
      </c>
      <c r="J648" s="9">
        <v>79.28434</v>
      </c>
      <c r="K648" s="9">
        <f t="shared" si="30"/>
        <v>974.95869349012253</v>
      </c>
      <c r="L648" s="10">
        <f t="shared" si="31"/>
        <v>-2.5041306509877473E-2</v>
      </c>
      <c r="M648" s="10">
        <f t="shared" si="32"/>
        <v>2.5041306509877473E-2</v>
      </c>
      <c r="N648" s="6">
        <f>DATEDIF(A648, I648, "d")</f>
        <v>40</v>
      </c>
    </row>
    <row r="649" spans="1:14" ht="14.25">
      <c r="A649" s="5">
        <v>42705</v>
      </c>
      <c r="B649" s="6" t="s">
        <v>1295</v>
      </c>
      <c r="C649" s="6" t="s">
        <v>1296</v>
      </c>
      <c r="D649" s="17">
        <v>25578365280</v>
      </c>
      <c r="E649" s="6" t="s">
        <v>16</v>
      </c>
      <c r="F649" s="6" t="str">
        <f>IF(E649="BUY", "SELL", IF(E649="SELL", "BUY", ""))</f>
        <v>SELL</v>
      </c>
      <c r="G649" s="7">
        <v>29.440000999999999</v>
      </c>
      <c r="H649" s="7">
        <v>1000</v>
      </c>
      <c r="I649" s="11">
        <v>43403</v>
      </c>
      <c r="J649" s="9">
        <v>40.119999</v>
      </c>
      <c r="K649" s="9">
        <f t="shared" si="30"/>
        <v>1362.7716588732453</v>
      </c>
      <c r="L649" s="10">
        <f t="shared" si="31"/>
        <v>-0.36277165887324531</v>
      </c>
      <c r="M649" s="10">
        <f t="shared" si="32"/>
        <v>0.36277165887324531</v>
      </c>
      <c r="N649" s="6">
        <f>DATEDIF(A649, I649, "d")</f>
        <v>698</v>
      </c>
    </row>
    <row r="650" spans="1:14" ht="14.25">
      <c r="A650" s="5">
        <v>42705</v>
      </c>
      <c r="B650" s="6" t="s">
        <v>1297</v>
      </c>
      <c r="C650" s="6" t="s">
        <v>1298</v>
      </c>
      <c r="D650" s="17">
        <v>10322947400</v>
      </c>
      <c r="E650" s="6" t="s">
        <v>16</v>
      </c>
      <c r="F650" s="6" t="str">
        <f>IF(E650="BUY", "SELL", IF(E650="SELL", "BUY", ""))</f>
        <v>SELL</v>
      </c>
      <c r="G650" s="7">
        <v>51.619926</v>
      </c>
      <c r="H650" s="7">
        <v>1000</v>
      </c>
      <c r="I650" s="11">
        <v>44727</v>
      </c>
      <c r="J650" s="9">
        <v>77.234474000000006</v>
      </c>
      <c r="K650" s="9">
        <f t="shared" si="30"/>
        <v>1496.2143494742709</v>
      </c>
      <c r="L650" s="10">
        <f t="shared" si="31"/>
        <v>-0.4962143494742709</v>
      </c>
      <c r="M650" s="10">
        <f t="shared" si="32"/>
        <v>0.4962143494742709</v>
      </c>
      <c r="N650" s="6">
        <f>DATEDIF(A650, I650, "d")</f>
        <v>2022</v>
      </c>
    </row>
    <row r="651" spans="1:14" ht="14.25">
      <c r="A651" s="5">
        <v>42710</v>
      </c>
      <c r="B651" s="6" t="s">
        <v>147</v>
      </c>
      <c r="C651" s="6" t="s">
        <v>148</v>
      </c>
      <c r="D651" s="17">
        <v>136351276474</v>
      </c>
      <c r="E651" s="6" t="s">
        <v>19</v>
      </c>
      <c r="F651" s="6" t="str">
        <f>IF(E651="BUY", "SELL", IF(E651="SELL", "BUY", ""))</f>
        <v>BUY</v>
      </c>
      <c r="G651" s="7">
        <v>141.14828499999999</v>
      </c>
      <c r="H651" s="7">
        <v>1000</v>
      </c>
      <c r="I651" s="5">
        <v>42711</v>
      </c>
      <c r="J651" s="9">
        <v>142.90986599999999</v>
      </c>
      <c r="K651" s="9">
        <f t="shared" si="30"/>
        <v>1012.4803570939598</v>
      </c>
      <c r="L651" s="10">
        <f t="shared" si="31"/>
        <v>1.248035709395981E-2</v>
      </c>
      <c r="M651" s="10">
        <f t="shared" si="32"/>
        <v>-1.248035709395981E-2</v>
      </c>
      <c r="N651" s="6">
        <f>DATEDIF(A651, I651, "d")</f>
        <v>1</v>
      </c>
    </row>
    <row r="652" spans="1:14" ht="14.25">
      <c r="A652" s="5">
        <v>42710</v>
      </c>
      <c r="B652" s="6" t="s">
        <v>289</v>
      </c>
      <c r="C652" s="6" t="s">
        <v>290</v>
      </c>
      <c r="D652" s="17">
        <v>61276311855</v>
      </c>
      <c r="E652" s="6" t="s">
        <v>19</v>
      </c>
      <c r="F652" s="6" t="str">
        <f>IF(E652="BUY", "SELL", IF(E652="SELL", "BUY", ""))</f>
        <v>BUY</v>
      </c>
      <c r="G652" s="7">
        <v>152.939178</v>
      </c>
      <c r="H652" s="7">
        <v>1000</v>
      </c>
      <c r="I652" s="11">
        <v>42845</v>
      </c>
      <c r="J652" s="9">
        <v>162.99148600000001</v>
      </c>
      <c r="K652" s="9">
        <f t="shared" si="30"/>
        <v>1065.7274880868001</v>
      </c>
      <c r="L652" s="10">
        <f t="shared" si="31"/>
        <v>6.5727488086800123E-2</v>
      </c>
      <c r="M652" s="10">
        <f t="shared" si="32"/>
        <v>-6.5727488086800123E-2</v>
      </c>
      <c r="N652" s="6">
        <f>DATEDIF(A652, I652, "d")</f>
        <v>135</v>
      </c>
    </row>
    <row r="653" spans="1:14" ht="14.25">
      <c r="A653" s="5">
        <v>42710</v>
      </c>
      <c r="B653" s="6" t="s">
        <v>1303</v>
      </c>
      <c r="C653" s="6" t="s">
        <v>1304</v>
      </c>
      <c r="D653" s="17">
        <v>30513807103</v>
      </c>
      <c r="E653" s="6" t="s">
        <v>19</v>
      </c>
      <c r="F653" s="6" t="str">
        <f>IF(E653="BUY", "SELL", IF(E653="SELL", "BUY", ""))</f>
        <v>BUY</v>
      </c>
      <c r="G653" s="7">
        <v>29.75</v>
      </c>
      <c r="H653" s="7">
        <v>1000</v>
      </c>
      <c r="I653" s="11">
        <v>42922</v>
      </c>
      <c r="J653" s="9">
        <v>34.700000000000003</v>
      </c>
      <c r="K653" s="9">
        <f t="shared" si="30"/>
        <v>1166.386554621849</v>
      </c>
      <c r="L653" s="10">
        <f t="shared" si="31"/>
        <v>0.16638655462184898</v>
      </c>
      <c r="M653" s="10">
        <f t="shared" si="32"/>
        <v>-0.16638655462184898</v>
      </c>
      <c r="N653" s="6">
        <f>DATEDIF(A653, I653, "d")</f>
        <v>212</v>
      </c>
    </row>
    <row r="654" spans="1:14" ht="14.25">
      <c r="A654" s="5">
        <v>42710</v>
      </c>
      <c r="B654" s="6" t="s">
        <v>209</v>
      </c>
      <c r="C654" s="6" t="s">
        <v>210</v>
      </c>
      <c r="D654" s="17">
        <v>113339063460</v>
      </c>
      <c r="E654" s="6" t="s">
        <v>19</v>
      </c>
      <c r="F654" s="6" t="str">
        <f>IF(E654="BUY", "SELL", IF(E654="SELL", "BUY", ""))</f>
        <v>BUY</v>
      </c>
      <c r="G654" s="7">
        <v>224.317398</v>
      </c>
      <c r="H654" s="7">
        <v>1000</v>
      </c>
      <c r="I654" s="5">
        <v>42739</v>
      </c>
      <c r="J654" s="9">
        <v>214.189392</v>
      </c>
      <c r="K654" s="9">
        <f t="shared" si="30"/>
        <v>954.84966351116464</v>
      </c>
      <c r="L654" s="10">
        <f t="shared" si="31"/>
        <v>-4.5150336488835367E-2</v>
      </c>
      <c r="M654" s="10">
        <f t="shared" si="32"/>
        <v>4.5150336488835367E-2</v>
      </c>
      <c r="N654" s="6">
        <f>DATEDIF(A654, I654, "d")</f>
        <v>29</v>
      </c>
    </row>
    <row r="655" spans="1:14" ht="14.25">
      <c r="A655" s="5">
        <v>42710</v>
      </c>
      <c r="B655" s="6" t="s">
        <v>879</v>
      </c>
      <c r="C655" s="6" t="s">
        <v>880</v>
      </c>
      <c r="D655" s="17">
        <v>65325189471</v>
      </c>
      <c r="E655" s="6" t="s">
        <v>19</v>
      </c>
      <c r="F655" s="6" t="str">
        <f>IF(E655="BUY", "SELL", IF(E655="SELL", "BUY", ""))</f>
        <v>BUY</v>
      </c>
      <c r="G655" s="7">
        <v>223.64437899999999</v>
      </c>
      <c r="H655" s="7">
        <v>1000</v>
      </c>
      <c r="I655" s="5">
        <v>42845</v>
      </c>
      <c r="J655" s="9">
        <v>221.757813</v>
      </c>
      <c r="K655" s="9">
        <f t="shared" si="30"/>
        <v>991.56443811181146</v>
      </c>
      <c r="L655" s="10">
        <f t="shared" si="31"/>
        <v>-8.4355618881885447E-3</v>
      </c>
      <c r="M655" s="10">
        <f t="shared" si="32"/>
        <v>8.4355618881885447E-3</v>
      </c>
      <c r="N655" s="6">
        <f>DATEDIF(A655, I655, "d")</f>
        <v>135</v>
      </c>
    </row>
    <row r="656" spans="1:14" ht="14.25">
      <c r="A656" s="5">
        <v>42711</v>
      </c>
      <c r="B656" s="6" t="s">
        <v>147</v>
      </c>
      <c r="C656" s="6" t="s">
        <v>148</v>
      </c>
      <c r="D656" s="17">
        <v>136351276474</v>
      </c>
      <c r="E656" s="6" t="s">
        <v>16</v>
      </c>
      <c r="F656" s="6" t="str">
        <f>IF(E656="BUY", "SELL", IF(E656="SELL", "BUY", ""))</f>
        <v>SELL</v>
      </c>
      <c r="G656" s="7">
        <v>142.90986599999999</v>
      </c>
      <c r="H656" s="7">
        <v>1000</v>
      </c>
      <c r="I656" s="5">
        <v>42716</v>
      </c>
      <c r="J656" s="9">
        <v>145.70983899999999</v>
      </c>
      <c r="K656" s="9">
        <f t="shared" si="30"/>
        <v>1019.5925801231946</v>
      </c>
      <c r="L656" s="10">
        <f t="shared" si="31"/>
        <v>-1.9592580123194581E-2</v>
      </c>
      <c r="M656" s="10">
        <f t="shared" si="32"/>
        <v>1.9592580123194581E-2</v>
      </c>
      <c r="N656" s="6">
        <f>DATEDIF(A656, I656, "d")</f>
        <v>5</v>
      </c>
    </row>
    <row r="657" spans="1:14" ht="14.25">
      <c r="A657" s="5">
        <v>42712</v>
      </c>
      <c r="B657" s="6" t="s">
        <v>1306</v>
      </c>
      <c r="C657" s="6" t="s">
        <v>1307</v>
      </c>
      <c r="D657" s="17">
        <v>32814808480</v>
      </c>
      <c r="E657" s="6" t="s">
        <v>16</v>
      </c>
      <c r="F657" s="6" t="str">
        <f>IF(E657="BUY", "SELL", IF(E657="SELL", "BUY", ""))</f>
        <v>SELL</v>
      </c>
      <c r="G657" s="7">
        <v>67.852524000000003</v>
      </c>
      <c r="H657" s="7">
        <v>1000</v>
      </c>
      <c r="I657" s="11">
        <v>44727</v>
      </c>
      <c r="J657" s="9">
        <v>92.647201999999993</v>
      </c>
      <c r="K657" s="9">
        <f t="shared" si="30"/>
        <v>1365.4201279233178</v>
      </c>
      <c r="L657" s="10">
        <f t="shared" si="31"/>
        <v>-0.36542012792331774</v>
      </c>
      <c r="M657" s="10">
        <f t="shared" si="32"/>
        <v>0.36542012792331774</v>
      </c>
      <c r="N657" s="6">
        <f>DATEDIF(A657, I657, "d")</f>
        <v>2015</v>
      </c>
    </row>
    <row r="658" spans="1:14" ht="14.25">
      <c r="A658" s="5">
        <v>42712</v>
      </c>
      <c r="B658" s="6" t="s">
        <v>1308</v>
      </c>
      <c r="C658" s="6" t="s">
        <v>1309</v>
      </c>
      <c r="D658" s="17">
        <v>32497888188</v>
      </c>
      <c r="E658" s="6" t="s">
        <v>16</v>
      </c>
      <c r="F658" s="6" t="str">
        <f>IF(E658="BUY", "SELL", IF(E658="SELL", "BUY", ""))</f>
        <v>SELL</v>
      </c>
      <c r="G658" s="7">
        <v>69.993233000000004</v>
      </c>
      <c r="H658" s="7">
        <v>1000</v>
      </c>
      <c r="I658" s="11">
        <v>43027</v>
      </c>
      <c r="J658" s="9">
        <v>94.435226</v>
      </c>
      <c r="K658" s="9">
        <f t="shared" si="30"/>
        <v>1349.2050867260268</v>
      </c>
      <c r="L658" s="10">
        <f t="shared" si="31"/>
        <v>-0.34920508672602685</v>
      </c>
      <c r="M658" s="10">
        <f t="shared" si="32"/>
        <v>0.34920508672602685</v>
      </c>
      <c r="N658" s="6">
        <f>DATEDIF(A658, I658, "d")</f>
        <v>315</v>
      </c>
    </row>
    <row r="659" spans="1:14" ht="14.25">
      <c r="A659" s="5">
        <v>42712</v>
      </c>
      <c r="B659" s="6" t="s">
        <v>1310</v>
      </c>
      <c r="C659" s="6" t="s">
        <v>1311</v>
      </c>
      <c r="D659" s="17">
        <v>33872000000</v>
      </c>
      <c r="E659" s="6" t="s">
        <v>16</v>
      </c>
      <c r="F659" s="6" t="str">
        <f>IF(E659="BUY", "SELL", IF(E659="SELL", "BUY", ""))</f>
        <v>SELL</v>
      </c>
      <c r="G659" s="7">
        <v>79.748374999999996</v>
      </c>
      <c r="H659" s="7">
        <v>1000</v>
      </c>
      <c r="I659" s="5">
        <v>42796</v>
      </c>
      <c r="J659" s="9">
        <v>84.225539999999995</v>
      </c>
      <c r="K659" s="9">
        <f t="shared" si="30"/>
        <v>1056.1411439418046</v>
      </c>
      <c r="L659" s="10">
        <f t="shared" si="31"/>
        <v>-5.6141143941804555E-2</v>
      </c>
      <c r="M659" s="10">
        <f t="shared" si="32"/>
        <v>5.6141143941804555E-2</v>
      </c>
      <c r="N659" s="6">
        <f>DATEDIF(A659, I659, "d")</f>
        <v>84</v>
      </c>
    </row>
    <row r="660" spans="1:14" ht="14.25">
      <c r="A660" s="5">
        <v>42716</v>
      </c>
      <c r="B660" s="6" t="s">
        <v>147</v>
      </c>
      <c r="C660" s="6" t="s">
        <v>148</v>
      </c>
      <c r="D660" s="17">
        <v>136351276474</v>
      </c>
      <c r="E660" s="6" t="s">
        <v>19</v>
      </c>
      <c r="F660" s="6" t="str">
        <f>IF(E660="BUY", "SELL", IF(E660="SELL", "BUY", ""))</f>
        <v>BUY</v>
      </c>
      <c r="G660" s="7">
        <v>145.70983899999999</v>
      </c>
      <c r="H660" s="7">
        <v>1000</v>
      </c>
      <c r="I660" s="5">
        <v>42739</v>
      </c>
      <c r="J660" s="9">
        <v>147.06343100000001</v>
      </c>
      <c r="K660" s="9">
        <f t="shared" si="30"/>
        <v>1009.2896403516033</v>
      </c>
      <c r="L660" s="10">
        <f t="shared" si="31"/>
        <v>9.2896403516033385E-3</v>
      </c>
      <c r="M660" s="10">
        <f t="shared" si="32"/>
        <v>-9.2896403516033385E-3</v>
      </c>
      <c r="N660" s="6">
        <f>DATEDIF(A660, I660, "d")</f>
        <v>23</v>
      </c>
    </row>
    <row r="661" spans="1:14" ht="14.25">
      <c r="A661" s="5">
        <v>42716</v>
      </c>
      <c r="B661" s="6" t="s">
        <v>1314</v>
      </c>
      <c r="C661" s="6" t="s">
        <v>1315</v>
      </c>
      <c r="D661" s="17">
        <v>17422951091</v>
      </c>
      <c r="E661" s="6" t="s">
        <v>16</v>
      </c>
      <c r="F661" s="6" t="str">
        <f>IF(E661="BUY", "SELL", IF(E661="SELL", "BUY", ""))</f>
        <v>SELL</v>
      </c>
      <c r="G661" s="7">
        <v>21.083721000000001</v>
      </c>
      <c r="H661" s="7">
        <v>1000</v>
      </c>
      <c r="I661" s="11">
        <v>44727</v>
      </c>
      <c r="J661" s="9">
        <v>32.908459000000001</v>
      </c>
      <c r="K661" s="9">
        <f t="shared" si="30"/>
        <v>1560.84682585204</v>
      </c>
      <c r="L661" s="10">
        <f t="shared" si="31"/>
        <v>-0.56084682585203993</v>
      </c>
      <c r="M661" s="10">
        <f t="shared" si="32"/>
        <v>0.56084682585203993</v>
      </c>
      <c r="N661" s="6">
        <f>DATEDIF(A661, I661, "d")</f>
        <v>2011</v>
      </c>
    </row>
    <row r="662" spans="1:14" ht="14.25">
      <c r="A662" s="5">
        <v>42716</v>
      </c>
      <c r="B662" s="6" t="s">
        <v>513</v>
      </c>
      <c r="C662" s="6" t="s">
        <v>514</v>
      </c>
      <c r="D662" s="17">
        <v>94648919214</v>
      </c>
      <c r="E662" s="6" t="s">
        <v>16</v>
      </c>
      <c r="F662" s="6" t="str">
        <f>IF(E662="BUY", "SELL", IF(E662="SELL", "BUY", ""))</f>
        <v>SELL</v>
      </c>
      <c r="G662" s="7">
        <v>57.250163999999998</v>
      </c>
      <c r="H662" s="7">
        <v>1000</v>
      </c>
      <c r="I662" s="5">
        <v>42726</v>
      </c>
      <c r="J662" s="9">
        <v>57.485458000000001</v>
      </c>
      <c r="K662" s="9">
        <f t="shared" si="30"/>
        <v>1004.1099270912133</v>
      </c>
      <c r="L662" s="10">
        <f t="shared" si="31"/>
        <v>-4.1099270912133079E-3</v>
      </c>
      <c r="M662" s="10">
        <f t="shared" si="32"/>
        <v>4.1099270912133079E-3</v>
      </c>
      <c r="N662" s="6">
        <f>DATEDIF(A662, I662, "d")</f>
        <v>10</v>
      </c>
    </row>
    <row r="663" spans="1:14" ht="14.25">
      <c r="A663" s="5">
        <v>42716</v>
      </c>
      <c r="B663" s="6" t="s">
        <v>367</v>
      </c>
      <c r="C663" s="6" t="s">
        <v>368</v>
      </c>
      <c r="D663" s="17">
        <v>46040772280</v>
      </c>
      <c r="E663" s="6" t="s">
        <v>16</v>
      </c>
      <c r="F663" s="6" t="str">
        <f>IF(E663="BUY", "SELL", IF(E663="SELL", "BUY", ""))</f>
        <v>SELL</v>
      </c>
      <c r="G663" s="7">
        <v>32.140678000000001</v>
      </c>
      <c r="H663" s="7">
        <v>1000</v>
      </c>
      <c r="I663" s="11">
        <v>42846</v>
      </c>
      <c r="J663" s="9">
        <v>29.537645000000001</v>
      </c>
      <c r="K663" s="9">
        <f t="shared" si="30"/>
        <v>919.01126043451848</v>
      </c>
      <c r="L663" s="10">
        <f t="shared" si="31"/>
        <v>8.0988739565481527E-2</v>
      </c>
      <c r="M663" s="10">
        <f t="shared" si="32"/>
        <v>-8.0988739565481527E-2</v>
      </c>
      <c r="N663" s="6">
        <f>DATEDIF(A663, I663, "d")</f>
        <v>130</v>
      </c>
    </row>
    <row r="664" spans="1:14" ht="14.25">
      <c r="A664" s="5">
        <v>42716</v>
      </c>
      <c r="B664" s="6" t="s">
        <v>1316</v>
      </c>
      <c r="C664" s="6" t="s">
        <v>1317</v>
      </c>
      <c r="D664" s="17">
        <v>18334596471</v>
      </c>
      <c r="E664" s="6" t="s">
        <v>16</v>
      </c>
      <c r="F664" s="6" t="str">
        <f>IF(E664="BUY", "SELL", IF(E664="SELL", "BUY", ""))</f>
        <v>SELL</v>
      </c>
      <c r="G664" s="7">
        <v>11.556046</v>
      </c>
      <c r="H664" s="7">
        <v>1000</v>
      </c>
      <c r="I664" s="11">
        <v>44727</v>
      </c>
      <c r="J664" s="9">
        <v>18.630219</v>
      </c>
      <c r="K664" s="9">
        <f t="shared" si="30"/>
        <v>1612.1620665061389</v>
      </c>
      <c r="L664" s="10">
        <f t="shared" si="31"/>
        <v>-0.61216206650613891</v>
      </c>
      <c r="M664" s="10">
        <f t="shared" si="32"/>
        <v>0.61216206650613891</v>
      </c>
      <c r="N664" s="6">
        <f>DATEDIF(A664, I664, "d")</f>
        <v>2011</v>
      </c>
    </row>
    <row r="665" spans="1:14" ht="14.25">
      <c r="A665" s="11">
        <v>42716</v>
      </c>
      <c r="B665" s="6" t="s">
        <v>143</v>
      </c>
      <c r="C665" s="6" t="s">
        <v>144</v>
      </c>
      <c r="D665" s="17">
        <v>10683356240</v>
      </c>
      <c r="E665" s="13" t="s">
        <v>19</v>
      </c>
      <c r="F665" s="12" t="str">
        <f>IF(E665="BUY", "SELL", IF(E665="SELL", "BUY", ""))</f>
        <v>BUY</v>
      </c>
      <c r="G665" s="7">
        <v>84.583618000000001</v>
      </c>
      <c r="H665" s="7">
        <v>1000</v>
      </c>
      <c r="I665" s="11">
        <v>42809</v>
      </c>
      <c r="J665" s="9">
        <v>97.324196000000001</v>
      </c>
      <c r="K665" s="9">
        <f t="shared" si="30"/>
        <v>1150.6270162148894</v>
      </c>
      <c r="L665" s="10">
        <f t="shared" si="31"/>
        <v>0.15062701621488941</v>
      </c>
      <c r="M665" s="10">
        <f t="shared" si="32"/>
        <v>-0.15062701621488941</v>
      </c>
      <c r="N665" s="6">
        <f>DATEDIF(A665, I665, "d")</f>
        <v>93</v>
      </c>
    </row>
    <row r="666" spans="1:14" ht="14.25">
      <c r="A666" s="5">
        <v>42717</v>
      </c>
      <c r="B666" s="6" t="s">
        <v>1318</v>
      </c>
      <c r="C666" s="6" t="s">
        <v>1319</v>
      </c>
      <c r="D666" s="17">
        <v>28617814753</v>
      </c>
      <c r="E666" s="6" t="s">
        <v>16</v>
      </c>
      <c r="F666" s="6" t="str">
        <f>IF(E666="BUY", "SELL", IF(E666="SELL", "BUY", ""))</f>
        <v>SELL</v>
      </c>
      <c r="G666" s="7">
        <v>9.34</v>
      </c>
      <c r="H666" s="7">
        <v>1000</v>
      </c>
      <c r="I666" s="11">
        <v>44727</v>
      </c>
      <c r="J666" s="9">
        <v>7.52</v>
      </c>
      <c r="K666" s="9">
        <f t="shared" si="30"/>
        <v>805.13918629550324</v>
      </c>
      <c r="L666" s="10">
        <f t="shared" si="31"/>
        <v>0.19486081370449676</v>
      </c>
      <c r="M666" s="10">
        <f t="shared" si="32"/>
        <v>-0.19486081370449676</v>
      </c>
      <c r="N666" s="6">
        <f>DATEDIF(A666, I666, "d")</f>
        <v>2010</v>
      </c>
    </row>
    <row r="667" spans="1:14" ht="14.25">
      <c r="A667" s="5">
        <v>42717</v>
      </c>
      <c r="B667" s="6" t="s">
        <v>28</v>
      </c>
      <c r="C667" s="6" t="s">
        <v>28</v>
      </c>
      <c r="D667" s="17">
        <v>128825360723</v>
      </c>
      <c r="E667" s="6" t="s">
        <v>16</v>
      </c>
      <c r="F667" s="6" t="str">
        <f>IF(E667="BUY", "SELL", IF(E667="SELL", "BUY", ""))</f>
        <v>SELL</v>
      </c>
      <c r="G667" s="7">
        <v>117.42</v>
      </c>
      <c r="H667" s="7">
        <v>1000</v>
      </c>
      <c r="I667" s="5">
        <v>42744</v>
      </c>
      <c r="J667" s="9">
        <v>116.98</v>
      </c>
      <c r="K667" s="9">
        <f t="shared" si="30"/>
        <v>996.25276784193488</v>
      </c>
      <c r="L667" s="10">
        <f t="shared" si="31"/>
        <v>3.7472321580651171E-3</v>
      </c>
      <c r="M667" s="10">
        <f t="shared" si="32"/>
        <v>-3.7472321580651171E-3</v>
      </c>
      <c r="N667" s="6">
        <f>DATEDIF(A667, I667, "d")</f>
        <v>27</v>
      </c>
    </row>
    <row r="668" spans="1:14" ht="14.25">
      <c r="A668" s="5">
        <v>42718</v>
      </c>
      <c r="B668" s="6" t="s">
        <v>579</v>
      </c>
      <c r="C668" s="6" t="s">
        <v>580</v>
      </c>
      <c r="D668" s="17">
        <v>43368843374</v>
      </c>
      <c r="E668" s="6" t="s">
        <v>19</v>
      </c>
      <c r="F668" s="6" t="str">
        <f>IF(E668="BUY", "SELL", IF(E668="SELL", "BUY", ""))</f>
        <v>BUY</v>
      </c>
      <c r="G668" s="7">
        <v>92.340232999999998</v>
      </c>
      <c r="H668" s="7">
        <v>1000</v>
      </c>
      <c r="I668" s="5">
        <v>42739</v>
      </c>
      <c r="J668" s="9">
        <v>92.799446000000003</v>
      </c>
      <c r="K668" s="9">
        <f t="shared" si="30"/>
        <v>1004.9730543781496</v>
      </c>
      <c r="L668" s="10">
        <f t="shared" si="31"/>
        <v>4.9730543781496411E-3</v>
      </c>
      <c r="M668" s="10">
        <f t="shared" si="32"/>
        <v>-4.9730543781496411E-3</v>
      </c>
      <c r="N668" s="6">
        <f>DATEDIF(A668, I668, "d")</f>
        <v>21</v>
      </c>
    </row>
    <row r="669" spans="1:14" ht="14.25">
      <c r="A669" s="5">
        <v>42719</v>
      </c>
      <c r="B669" s="6" t="s">
        <v>887</v>
      </c>
      <c r="C669" s="6" t="s">
        <v>888</v>
      </c>
      <c r="D669" s="17">
        <v>26809155760</v>
      </c>
      <c r="E669" s="6" t="s">
        <v>19</v>
      </c>
      <c r="F669" s="6" t="str">
        <f>IF(E669="BUY", "SELL", IF(E669="SELL", "BUY", ""))</f>
        <v>BUY</v>
      </c>
      <c r="G669" s="7">
        <v>85.86</v>
      </c>
      <c r="H669" s="7">
        <v>1000</v>
      </c>
      <c r="I669" s="5">
        <v>42776</v>
      </c>
      <c r="J669" s="9">
        <v>88.93</v>
      </c>
      <c r="K669" s="9">
        <f t="shared" si="30"/>
        <v>1035.7558816678315</v>
      </c>
      <c r="L669" s="10">
        <f t="shared" si="31"/>
        <v>3.5755881667831543E-2</v>
      </c>
      <c r="M669" s="10">
        <f t="shared" si="32"/>
        <v>-3.5755881667831543E-2</v>
      </c>
      <c r="N669" s="6">
        <f>DATEDIF(A669, I669, "d")</f>
        <v>57</v>
      </c>
    </row>
    <row r="670" spans="1:14" ht="14.25">
      <c r="A670" s="5">
        <v>42720</v>
      </c>
      <c r="B670" s="6" t="s">
        <v>525</v>
      </c>
      <c r="C670" s="6" t="s">
        <v>526</v>
      </c>
      <c r="D670" s="17">
        <v>20361631721</v>
      </c>
      <c r="E670" s="6" t="s">
        <v>16</v>
      </c>
      <c r="F670" s="6" t="str">
        <f>IF(E670="BUY", "SELL", IF(E670="SELL", "BUY", ""))</f>
        <v>SELL</v>
      </c>
      <c r="G670" s="7">
        <v>46.21566</v>
      </c>
      <c r="H670" s="7">
        <v>1000</v>
      </c>
      <c r="I670" s="5">
        <v>43325</v>
      </c>
      <c r="J670" s="9">
        <v>55.076892999999998</v>
      </c>
      <c r="K670" s="9">
        <f t="shared" si="30"/>
        <v>1191.7365888532156</v>
      </c>
      <c r="L670" s="10">
        <f t="shared" si="31"/>
        <v>-0.19173658885321559</v>
      </c>
      <c r="M670" s="10">
        <f t="shared" si="32"/>
        <v>0.19173658885321559</v>
      </c>
      <c r="N670" s="6">
        <f>DATEDIF(A670, I670, "d")</f>
        <v>605</v>
      </c>
    </row>
    <row r="671" spans="1:14" ht="14.25">
      <c r="A671" s="5">
        <v>42720</v>
      </c>
      <c r="B671" s="6" t="s">
        <v>153</v>
      </c>
      <c r="C671" s="6" t="s">
        <v>154</v>
      </c>
      <c r="D671" s="17">
        <v>34609881197</v>
      </c>
      <c r="E671" s="6" t="s">
        <v>16</v>
      </c>
      <c r="F671" s="6" t="str">
        <f>IF(E671="BUY", "SELL", IF(E671="SELL", "BUY", ""))</f>
        <v>SELL</v>
      </c>
      <c r="G671" s="7">
        <v>71.887894000000003</v>
      </c>
      <c r="H671" s="7">
        <v>1000</v>
      </c>
      <c r="I671" s="11">
        <v>43661</v>
      </c>
      <c r="J671" s="9">
        <v>66.607613000000001</v>
      </c>
      <c r="K671" s="9">
        <f t="shared" si="30"/>
        <v>926.54839770379147</v>
      </c>
      <c r="L671" s="10">
        <f t="shared" si="31"/>
        <v>7.3451602296208535E-2</v>
      </c>
      <c r="M671" s="10">
        <f t="shared" si="32"/>
        <v>-7.3451602296208535E-2</v>
      </c>
      <c r="N671" s="6">
        <f>DATEDIF(A671, I671, "d")</f>
        <v>941</v>
      </c>
    </row>
    <row r="672" spans="1:14" ht="14.25">
      <c r="A672" s="5">
        <v>42720</v>
      </c>
      <c r="B672" s="6" t="s">
        <v>463</v>
      </c>
      <c r="C672" s="6" t="s">
        <v>464</v>
      </c>
      <c r="D672" s="17">
        <v>19186121370</v>
      </c>
      <c r="E672" s="6" t="s">
        <v>19</v>
      </c>
      <c r="F672" s="6" t="str">
        <f>IF(E672="BUY", "SELL", IF(E672="SELL", "BUY", ""))</f>
        <v>BUY</v>
      </c>
      <c r="G672" s="7">
        <v>63.132899999999999</v>
      </c>
      <c r="H672" s="7">
        <v>1000</v>
      </c>
      <c r="I672" s="11">
        <v>42725</v>
      </c>
      <c r="J672" s="9">
        <v>63.308436999999998</v>
      </c>
      <c r="K672" s="9">
        <f t="shared" si="30"/>
        <v>1002.7804361909559</v>
      </c>
      <c r="L672" s="10">
        <f t="shared" si="31"/>
        <v>2.780436190955925E-3</v>
      </c>
      <c r="M672" s="10">
        <f t="shared" si="32"/>
        <v>-2.780436190955925E-3</v>
      </c>
      <c r="N672" s="6">
        <f>DATEDIF(A672, I672, "d")</f>
        <v>5</v>
      </c>
    </row>
    <row r="673" spans="1:14" ht="14.25">
      <c r="A673" s="5">
        <v>42720</v>
      </c>
      <c r="B673" s="6" t="s">
        <v>793</v>
      </c>
      <c r="C673" s="6" t="s">
        <v>794</v>
      </c>
      <c r="D673" s="17">
        <v>13050742900</v>
      </c>
      <c r="E673" s="6" t="s">
        <v>16</v>
      </c>
      <c r="F673" s="6" t="str">
        <f>IF(E673="BUY", "SELL", IF(E673="SELL", "BUY", ""))</f>
        <v>SELL</v>
      </c>
      <c r="G673" s="7">
        <v>62.150002000000001</v>
      </c>
      <c r="H673" s="7">
        <v>1000</v>
      </c>
      <c r="I673" s="5">
        <v>42741</v>
      </c>
      <c r="J673" s="9">
        <v>65.400002000000001</v>
      </c>
      <c r="K673" s="9">
        <f t="shared" si="30"/>
        <v>1052.2928382206649</v>
      </c>
      <c r="L673" s="10">
        <f t="shared" si="31"/>
        <v>-5.2292838220664863E-2</v>
      </c>
      <c r="M673" s="10">
        <f t="shared" si="32"/>
        <v>5.2292838220664863E-2</v>
      </c>
      <c r="N673" s="6">
        <f>DATEDIF(A673, I673, "d")</f>
        <v>21</v>
      </c>
    </row>
    <row r="674" spans="1:14" ht="14.25">
      <c r="A674" s="5">
        <v>42720</v>
      </c>
      <c r="B674" s="6" t="s">
        <v>1334</v>
      </c>
      <c r="C674" s="6" t="s">
        <v>1335</v>
      </c>
      <c r="D674" s="17">
        <v>16773374800</v>
      </c>
      <c r="E674" s="6" t="s">
        <v>19</v>
      </c>
      <c r="F674" s="6" t="str">
        <f>IF(E674="BUY", "SELL", IF(E674="SELL", "BUY", ""))</f>
        <v>BUY</v>
      </c>
      <c r="G674" s="7">
        <v>77.615432999999996</v>
      </c>
      <c r="H674" s="7">
        <v>1000</v>
      </c>
      <c r="I674" s="11">
        <v>45092</v>
      </c>
      <c r="J674" s="9">
        <v>152.79759200000001</v>
      </c>
      <c r="K674" s="9">
        <f t="shared" si="30"/>
        <v>1968.6496112184288</v>
      </c>
      <c r="L674" s="10">
        <f t="shared" si="31"/>
        <v>0.96864961121842885</v>
      </c>
      <c r="M674" s="10">
        <f t="shared" si="32"/>
        <v>-0.96864961121842885</v>
      </c>
      <c r="N674" s="6">
        <f>DATEDIF(A674, I674, "d")</f>
        <v>2372</v>
      </c>
    </row>
    <row r="675" spans="1:14" ht="14.25">
      <c r="A675" s="11">
        <v>42720</v>
      </c>
      <c r="B675" s="6" t="s">
        <v>49</v>
      </c>
      <c r="C675" s="6" t="s">
        <v>50</v>
      </c>
      <c r="D675" s="17">
        <v>425280211092</v>
      </c>
      <c r="E675" s="12" t="s">
        <v>16</v>
      </c>
      <c r="F675" s="13" t="str">
        <f>IF(E675="BUY", "SELL", IF(E675="SELL", "BUY", ""))</f>
        <v>SELL</v>
      </c>
      <c r="G675" s="7">
        <v>62.43</v>
      </c>
      <c r="H675" s="7">
        <v>1000</v>
      </c>
      <c r="I675" s="11">
        <v>42720</v>
      </c>
      <c r="J675" s="9">
        <v>62.43</v>
      </c>
      <c r="K675" s="9">
        <f t="shared" si="30"/>
        <v>1000</v>
      </c>
      <c r="L675" s="10">
        <f t="shared" si="31"/>
        <v>0</v>
      </c>
      <c r="M675" s="10">
        <f t="shared" si="32"/>
        <v>0</v>
      </c>
      <c r="N675" s="6">
        <f>DATEDIF(A675, I675, "d")</f>
        <v>0</v>
      </c>
    </row>
    <row r="676" spans="1:14" ht="14.25">
      <c r="A676" s="5">
        <v>42723</v>
      </c>
      <c r="B676" s="6" t="s">
        <v>205</v>
      </c>
      <c r="C676" s="6" t="s">
        <v>206</v>
      </c>
      <c r="D676" s="17">
        <v>124202013167</v>
      </c>
      <c r="E676" s="6" t="s">
        <v>16</v>
      </c>
      <c r="F676" s="6" t="str">
        <f>IF(E676="BUY", "SELL", IF(E676="SELL", "BUY", ""))</f>
        <v>SELL</v>
      </c>
      <c r="G676" s="7">
        <v>97.99</v>
      </c>
      <c r="H676" s="7">
        <v>1000</v>
      </c>
      <c r="I676" s="11">
        <v>43292</v>
      </c>
      <c r="J676" s="9">
        <v>124.45</v>
      </c>
      <c r="K676" s="9">
        <f t="shared" si="30"/>
        <v>1270.0275538320236</v>
      </c>
      <c r="L676" s="10">
        <f t="shared" si="31"/>
        <v>-0.27002755383202359</v>
      </c>
      <c r="M676" s="10">
        <f t="shared" si="32"/>
        <v>0.27002755383202359</v>
      </c>
      <c r="N676" s="6">
        <f>DATEDIF(A676, I676, "d")</f>
        <v>569</v>
      </c>
    </row>
    <row r="677" spans="1:14" ht="14.25">
      <c r="A677" s="5">
        <v>42723</v>
      </c>
      <c r="B677" s="6" t="s">
        <v>485</v>
      </c>
      <c r="C677" s="6" t="s">
        <v>486</v>
      </c>
      <c r="D677" s="17">
        <v>161091919804</v>
      </c>
      <c r="E677" s="6" t="s">
        <v>16</v>
      </c>
      <c r="F677" s="6" t="str">
        <f>IF(E677="BUY", "SELL", IF(E677="SELL", "BUY", ""))</f>
        <v>SELL</v>
      </c>
      <c r="G677" s="7">
        <v>47.467995000000002</v>
      </c>
      <c r="H677" s="7">
        <v>1000</v>
      </c>
      <c r="I677" s="5">
        <v>42725</v>
      </c>
      <c r="J677" s="9">
        <v>48.821551999999997</v>
      </c>
      <c r="K677" s="9">
        <f t="shared" si="30"/>
        <v>1028.5151500500494</v>
      </c>
      <c r="L677" s="10">
        <f t="shared" si="31"/>
        <v>-2.8515150050049443E-2</v>
      </c>
      <c r="M677" s="10">
        <f t="shared" si="32"/>
        <v>2.8515150050049443E-2</v>
      </c>
      <c r="N677" s="6">
        <f>DATEDIF(A677, I677, "d")</f>
        <v>2</v>
      </c>
    </row>
    <row r="678" spans="1:14" ht="14.25">
      <c r="A678" s="11">
        <v>42723</v>
      </c>
      <c r="B678" s="6" t="s">
        <v>1340</v>
      </c>
      <c r="C678" s="6" t="s">
        <v>1341</v>
      </c>
      <c r="D678" s="17">
        <v>27124256338</v>
      </c>
      <c r="E678" s="13" t="s">
        <v>19</v>
      </c>
      <c r="F678" s="12" t="str">
        <f>IF(E678="BUY", "SELL", IF(E678="SELL", "BUY", ""))</f>
        <v>BUY</v>
      </c>
      <c r="G678" s="7">
        <v>47.22</v>
      </c>
      <c r="H678" s="7">
        <v>1000</v>
      </c>
      <c r="I678" s="11">
        <v>42746</v>
      </c>
      <c r="J678" s="9">
        <v>47.62</v>
      </c>
      <c r="K678" s="9">
        <f t="shared" si="30"/>
        <v>1008.4709868699704</v>
      </c>
      <c r="L678" s="10">
        <f t="shared" si="31"/>
        <v>8.470986869970375E-3</v>
      </c>
      <c r="M678" s="10">
        <f t="shared" si="32"/>
        <v>-8.470986869970375E-3</v>
      </c>
      <c r="N678" s="6">
        <f>DATEDIF(A678, I678, "d")</f>
        <v>23</v>
      </c>
    </row>
    <row r="679" spans="1:14" ht="14.25">
      <c r="A679" s="5">
        <v>42725</v>
      </c>
      <c r="B679" s="6" t="s">
        <v>463</v>
      </c>
      <c r="C679" s="6" t="s">
        <v>464</v>
      </c>
      <c r="D679" s="17">
        <v>19186121370</v>
      </c>
      <c r="E679" s="6" t="s">
        <v>16</v>
      </c>
      <c r="F679" s="6" t="str">
        <f>IF(E679="BUY", "SELL", IF(E679="SELL", "BUY", ""))</f>
        <v>SELL</v>
      </c>
      <c r="G679" s="7">
        <v>63.308436999999998</v>
      </c>
      <c r="H679" s="7">
        <v>1000</v>
      </c>
      <c r="I679" s="11">
        <v>43181</v>
      </c>
      <c r="J679" s="9">
        <v>74.459868999999998</v>
      </c>
      <c r="K679" s="9">
        <f t="shared" si="30"/>
        <v>1176.144484502121</v>
      </c>
      <c r="L679" s="10">
        <f t="shared" si="31"/>
        <v>-0.17614448450212103</v>
      </c>
      <c r="M679" s="10">
        <f t="shared" si="32"/>
        <v>0.17614448450212103</v>
      </c>
      <c r="N679" s="6">
        <f>DATEDIF(A679, I679, "d")</f>
        <v>456</v>
      </c>
    </row>
    <row r="680" spans="1:14" ht="14.25">
      <c r="A680" s="5">
        <v>42725</v>
      </c>
      <c r="B680" s="6" t="s">
        <v>485</v>
      </c>
      <c r="C680" s="6" t="s">
        <v>486</v>
      </c>
      <c r="D680" s="17">
        <v>161091919804</v>
      </c>
      <c r="E680" s="6" t="s">
        <v>19</v>
      </c>
      <c r="F680" s="6" t="str">
        <f>IF(E680="BUY", "SELL", IF(E680="SELL", "BUY", ""))</f>
        <v>BUY</v>
      </c>
      <c r="G680" s="7">
        <v>48.821551999999997</v>
      </c>
      <c r="H680" s="7">
        <v>1000</v>
      </c>
      <c r="I680" s="5">
        <v>42811</v>
      </c>
      <c r="J680" s="9">
        <v>54.123863</v>
      </c>
      <c r="K680" s="9">
        <f t="shared" si="30"/>
        <v>1108.6059492742058</v>
      </c>
      <c r="L680" s="10">
        <f t="shared" si="31"/>
        <v>0.10860594927420585</v>
      </c>
      <c r="M680" s="10">
        <f t="shared" si="32"/>
        <v>-0.10860594927420585</v>
      </c>
      <c r="N680" s="6">
        <f>DATEDIF(A680, I680, "d")</f>
        <v>86</v>
      </c>
    </row>
    <row r="681" spans="1:14" ht="14.25">
      <c r="A681" s="5">
        <v>42725</v>
      </c>
      <c r="B681" s="6" t="s">
        <v>1344</v>
      </c>
      <c r="C681" s="6" t="s">
        <v>1345</v>
      </c>
      <c r="D681" s="17">
        <v>96243937501</v>
      </c>
      <c r="E681" s="6" t="s">
        <v>19</v>
      </c>
      <c r="F681" s="6" t="str">
        <f>IF(E681="BUY", "SELL", IF(E681="SELL", "BUY", ""))</f>
        <v>BUY</v>
      </c>
      <c r="G681" s="7">
        <v>21.81</v>
      </c>
      <c r="H681" s="7">
        <v>1000</v>
      </c>
      <c r="I681" s="5">
        <v>43719</v>
      </c>
      <c r="J681" s="9">
        <v>37.409999999999997</v>
      </c>
      <c r="K681" s="9">
        <f t="shared" si="30"/>
        <v>1715.2682255845941</v>
      </c>
      <c r="L681" s="10">
        <f t="shared" si="31"/>
        <v>0.71526822558459413</v>
      </c>
      <c r="M681" s="10">
        <f t="shared" si="32"/>
        <v>-0.71526822558459413</v>
      </c>
      <c r="N681" s="6">
        <f>DATEDIF(A681, I681, "d")</f>
        <v>994</v>
      </c>
    </row>
    <row r="682" spans="1:14" ht="14.25">
      <c r="A682" s="5">
        <v>42726</v>
      </c>
      <c r="B682" s="6" t="s">
        <v>513</v>
      </c>
      <c r="C682" s="6" t="s">
        <v>514</v>
      </c>
      <c r="D682" s="17">
        <v>94648919214</v>
      </c>
      <c r="E682" s="6" t="s">
        <v>19</v>
      </c>
      <c r="F682" s="6" t="str">
        <f>IF(E682="BUY", "SELL", IF(E682="SELL", "BUY", ""))</f>
        <v>BUY</v>
      </c>
      <c r="G682" s="7">
        <v>57.485458000000001</v>
      </c>
      <c r="H682" s="7">
        <v>1000</v>
      </c>
      <c r="I682" s="5">
        <v>42975</v>
      </c>
      <c r="J682" s="9">
        <v>59.501167000000002</v>
      </c>
      <c r="K682" s="9">
        <f t="shared" si="30"/>
        <v>1035.0646767048461</v>
      </c>
      <c r="L682" s="10">
        <f t="shared" si="31"/>
        <v>3.506467670484608E-2</v>
      </c>
      <c r="M682" s="10">
        <f t="shared" si="32"/>
        <v>-3.506467670484608E-2</v>
      </c>
      <c r="N682" s="6">
        <f>DATEDIF(A682, I682, "d")</f>
        <v>249</v>
      </c>
    </row>
    <row r="683" spans="1:14" ht="14.25">
      <c r="A683" s="5">
        <v>42726</v>
      </c>
      <c r="B683" s="6" t="s">
        <v>1348</v>
      </c>
      <c r="C683" s="6" t="s">
        <v>1349</v>
      </c>
      <c r="D683" s="17">
        <v>70577326103</v>
      </c>
      <c r="E683" s="6" t="s">
        <v>19</v>
      </c>
      <c r="F683" s="6" t="str">
        <f>IF(E683="BUY", "SELL", IF(E683="SELL", "BUY", ""))</f>
        <v>BUY</v>
      </c>
      <c r="G683" s="7">
        <v>27.38</v>
      </c>
      <c r="H683" s="7">
        <v>1000</v>
      </c>
      <c r="I683" s="11">
        <v>42796</v>
      </c>
      <c r="J683" s="9">
        <v>30.21</v>
      </c>
      <c r="K683" s="9">
        <f t="shared" si="30"/>
        <v>1103.3601168736304</v>
      </c>
      <c r="L683" s="10">
        <f t="shared" si="31"/>
        <v>0.10336011687363043</v>
      </c>
      <c r="M683" s="10">
        <f t="shared" si="32"/>
        <v>-0.10336011687363043</v>
      </c>
      <c r="N683" s="6">
        <f>DATEDIF(A683, I683, "d")</f>
        <v>70</v>
      </c>
    </row>
    <row r="684" spans="1:14" ht="14.25">
      <c r="A684" s="5">
        <v>42726</v>
      </c>
      <c r="B684" s="6" t="s">
        <v>949</v>
      </c>
      <c r="C684" s="6" t="s">
        <v>950</v>
      </c>
      <c r="D684" s="17">
        <v>32861127774</v>
      </c>
      <c r="E684" s="6" t="s">
        <v>16</v>
      </c>
      <c r="F684" s="6" t="str">
        <f>IF(E684="BUY", "SELL", IF(E684="SELL", "BUY", ""))</f>
        <v>SELL</v>
      </c>
      <c r="G684" s="7">
        <v>84.69</v>
      </c>
      <c r="H684" s="7">
        <v>1000</v>
      </c>
      <c r="I684" s="5">
        <v>43287</v>
      </c>
      <c r="J684" s="9">
        <v>94.04</v>
      </c>
      <c r="K684" s="9">
        <f t="shared" si="30"/>
        <v>1110.4026449403709</v>
      </c>
      <c r="L684" s="10">
        <f t="shared" si="31"/>
        <v>-0.11040264494037091</v>
      </c>
      <c r="M684" s="10">
        <f t="shared" si="32"/>
        <v>0.11040264494037091</v>
      </c>
      <c r="N684" s="6">
        <f>DATEDIF(A684, I684, "d")</f>
        <v>561</v>
      </c>
    </row>
    <row r="685" spans="1:14" ht="14.25">
      <c r="A685" s="5">
        <v>42738</v>
      </c>
      <c r="B685" s="6" t="s">
        <v>659</v>
      </c>
      <c r="C685" s="6" t="s">
        <v>660</v>
      </c>
      <c r="D685" s="17">
        <v>10725846537</v>
      </c>
      <c r="E685" s="6" t="s">
        <v>16</v>
      </c>
      <c r="F685" s="6" t="str">
        <f>IF(E685="BUY", "SELL", IF(E685="SELL", "BUY", ""))</f>
        <v>SELL</v>
      </c>
      <c r="G685" s="7">
        <v>11.5</v>
      </c>
      <c r="H685" s="7">
        <v>1000</v>
      </c>
      <c r="I685" s="11">
        <v>43256</v>
      </c>
      <c r="J685" s="9">
        <v>18.239999999999998</v>
      </c>
      <c r="K685" s="9">
        <f t="shared" si="30"/>
        <v>1586.086956521739</v>
      </c>
      <c r="L685" s="10">
        <f t="shared" si="31"/>
        <v>-0.58608695652173903</v>
      </c>
      <c r="M685" s="10">
        <f t="shared" si="32"/>
        <v>0.58608695652173903</v>
      </c>
      <c r="N685" s="6">
        <f>DATEDIF(A685, I685, "d")</f>
        <v>518</v>
      </c>
    </row>
    <row r="686" spans="1:14" ht="14.25">
      <c r="A686" s="5">
        <v>42738</v>
      </c>
      <c r="B686" s="6" t="s">
        <v>22</v>
      </c>
      <c r="C686" s="6" t="s">
        <v>23</v>
      </c>
      <c r="D686" s="17">
        <v>300794502426</v>
      </c>
      <c r="E686" s="6" t="s">
        <v>19</v>
      </c>
      <c r="F686" s="6" t="str">
        <f>IF(E686="BUY", "SELL", IF(E686="SELL", "BUY", ""))</f>
        <v>BUY</v>
      </c>
      <c r="G686" s="7">
        <v>88.51</v>
      </c>
      <c r="H686" s="7">
        <v>1000</v>
      </c>
      <c r="I686" s="5">
        <v>42755</v>
      </c>
      <c r="J686" s="9">
        <v>86.82</v>
      </c>
      <c r="K686" s="9">
        <f t="shared" si="30"/>
        <v>980.90611230369427</v>
      </c>
      <c r="L686" s="10">
        <f t="shared" si="31"/>
        <v>-1.9093887696305729E-2</v>
      </c>
      <c r="M686" s="10">
        <f t="shared" si="32"/>
        <v>1.9093887696305729E-2</v>
      </c>
      <c r="N686" s="6">
        <f>DATEDIF(A686, I686, "d")</f>
        <v>17</v>
      </c>
    </row>
    <row r="687" spans="1:14" ht="14.25">
      <c r="A687" s="5">
        <v>42738</v>
      </c>
      <c r="B687" s="6" t="s">
        <v>1352</v>
      </c>
      <c r="C687" s="6" t="s">
        <v>1353</v>
      </c>
      <c r="D687" s="17">
        <v>29480890320</v>
      </c>
      <c r="E687" s="6" t="s">
        <v>16</v>
      </c>
      <c r="F687" s="6" t="str">
        <f>IF(E687="BUY", "SELL", IF(E687="SELL", "BUY", ""))</f>
        <v>SELL</v>
      </c>
      <c r="G687" s="7">
        <v>34.356079000000001</v>
      </c>
      <c r="H687" s="7">
        <v>1000</v>
      </c>
      <c r="I687" s="11">
        <v>44727</v>
      </c>
      <c r="J687" s="9">
        <v>123.79722599999999</v>
      </c>
      <c r="K687" s="9">
        <f t="shared" si="30"/>
        <v>3603.3572399225181</v>
      </c>
      <c r="L687" s="10">
        <f t="shared" si="31"/>
        <v>-2.6033572399225182</v>
      </c>
      <c r="M687" s="10">
        <f t="shared" si="32"/>
        <v>2.6033572399225182</v>
      </c>
      <c r="N687" s="6">
        <f>DATEDIF(A687, I687, "d")</f>
        <v>1989</v>
      </c>
    </row>
    <row r="688" spans="1:14" ht="14.25">
      <c r="A688" s="5">
        <v>42738</v>
      </c>
      <c r="B688" s="6" t="s">
        <v>785</v>
      </c>
      <c r="C688" s="6" t="s">
        <v>786</v>
      </c>
      <c r="D688" s="17">
        <v>87651460800</v>
      </c>
      <c r="E688" s="6" t="s">
        <v>16</v>
      </c>
      <c r="F688" s="6" t="str">
        <f>IF(E688="BUY", "SELL", IF(E688="SELL", "BUY", ""))</f>
        <v>SELL</v>
      </c>
      <c r="G688" s="7">
        <v>379.70001200000002</v>
      </c>
      <c r="H688" s="7">
        <v>1000</v>
      </c>
      <c r="I688" s="5">
        <v>43038</v>
      </c>
      <c r="J688" s="9">
        <v>406.51998900000001</v>
      </c>
      <c r="K688" s="9">
        <f t="shared" si="30"/>
        <v>1070.6346488079648</v>
      </c>
      <c r="L688" s="10">
        <f t="shared" si="31"/>
        <v>-7.0634648807964828E-2</v>
      </c>
      <c r="M688" s="10">
        <f t="shared" si="32"/>
        <v>7.0634648807964828E-2</v>
      </c>
      <c r="N688" s="6">
        <f>DATEDIF(A688, I688, "d")</f>
        <v>300</v>
      </c>
    </row>
    <row r="689" spans="1:14" ht="14.25">
      <c r="A689" s="11">
        <v>42738</v>
      </c>
      <c r="B689" s="6" t="s">
        <v>1356</v>
      </c>
      <c r="C689" s="6" t="s">
        <v>1357</v>
      </c>
      <c r="D689" s="17">
        <v>88809080640</v>
      </c>
      <c r="E689" s="12" t="s">
        <v>16</v>
      </c>
      <c r="F689" s="13" t="str">
        <f>IF(E689="BUY", "SELL", IF(E689="SELL", "BUY", ""))</f>
        <v>SELL</v>
      </c>
      <c r="G689" s="7">
        <v>74.889999000000003</v>
      </c>
      <c r="H689" s="7">
        <v>1000</v>
      </c>
      <c r="I689" s="11">
        <v>44727</v>
      </c>
      <c r="J689" s="9">
        <v>253.509995</v>
      </c>
      <c r="K689" s="9">
        <f t="shared" si="30"/>
        <v>3385.0981223808003</v>
      </c>
      <c r="L689" s="10">
        <f t="shared" si="31"/>
        <v>-2.3850981223808003</v>
      </c>
      <c r="M689" s="10">
        <f t="shared" si="32"/>
        <v>2.3850981223808003</v>
      </c>
      <c r="N689" s="6">
        <f>DATEDIF(A689, I689, "d")</f>
        <v>1989</v>
      </c>
    </row>
    <row r="690" spans="1:14" ht="14.25">
      <c r="A690" s="5">
        <v>42739</v>
      </c>
      <c r="B690" s="6" t="s">
        <v>147</v>
      </c>
      <c r="C690" s="6" t="s">
        <v>148</v>
      </c>
      <c r="D690" s="17">
        <v>136351276474</v>
      </c>
      <c r="E690" s="6" t="s">
        <v>16</v>
      </c>
      <c r="F690" s="6" t="str">
        <f>IF(E690="BUY", "SELL", IF(E690="SELL", "BUY", ""))</f>
        <v>SELL</v>
      </c>
      <c r="G690" s="7">
        <v>147.06343100000001</v>
      </c>
      <c r="H690" s="7">
        <v>1000</v>
      </c>
      <c r="I690" s="5">
        <v>42755</v>
      </c>
      <c r="J690" s="9">
        <v>147.90718100000001</v>
      </c>
      <c r="K690" s="9">
        <f t="shared" si="30"/>
        <v>1005.7373202451669</v>
      </c>
      <c r="L690" s="10">
        <f t="shared" si="31"/>
        <v>-5.7373202451668701E-3</v>
      </c>
      <c r="M690" s="10">
        <f t="shared" si="32"/>
        <v>5.7373202451668701E-3</v>
      </c>
      <c r="N690" s="6">
        <f>DATEDIF(A690, I690, "d")</f>
        <v>16</v>
      </c>
    </row>
    <row r="691" spans="1:14" ht="14.25">
      <c r="A691" s="5">
        <v>42739</v>
      </c>
      <c r="B691" s="6" t="s">
        <v>489</v>
      </c>
      <c r="C691" s="6" t="s">
        <v>490</v>
      </c>
      <c r="D691" s="17">
        <v>43466845132</v>
      </c>
      <c r="E691" s="6" t="s">
        <v>19</v>
      </c>
      <c r="F691" s="6" t="str">
        <f>IF(E691="BUY", "SELL", IF(E691="SELL", "BUY", ""))</f>
        <v>BUY</v>
      </c>
      <c r="G691" s="7">
        <v>69.012328999999994</v>
      </c>
      <c r="H691" s="7">
        <v>1000</v>
      </c>
      <c r="I691" s="11">
        <v>42852</v>
      </c>
      <c r="J691" s="9">
        <v>75.902266999999995</v>
      </c>
      <c r="K691" s="9">
        <f t="shared" si="30"/>
        <v>1099.8363350409461</v>
      </c>
      <c r="L691" s="10">
        <f t="shared" si="31"/>
        <v>9.9836335040946092E-2</v>
      </c>
      <c r="M691" s="10">
        <f t="shared" si="32"/>
        <v>-9.9836335040946092E-2</v>
      </c>
      <c r="N691" s="6">
        <f>DATEDIF(A691, I691, "d")</f>
        <v>113</v>
      </c>
    </row>
    <row r="692" spans="1:14" ht="14.25">
      <c r="A692" s="5">
        <v>42739</v>
      </c>
      <c r="B692" s="6" t="s">
        <v>579</v>
      </c>
      <c r="C692" s="6" t="s">
        <v>580</v>
      </c>
      <c r="D692" s="17">
        <v>43368843374</v>
      </c>
      <c r="E692" s="6" t="s">
        <v>16</v>
      </c>
      <c r="F692" s="6" t="str">
        <f>IF(E692="BUY", "SELL", IF(E692="SELL", "BUY", ""))</f>
        <v>SELL</v>
      </c>
      <c r="G692" s="7">
        <v>92.799446000000003</v>
      </c>
      <c r="H692" s="7">
        <v>1000</v>
      </c>
      <c r="I692" s="5">
        <v>42755</v>
      </c>
      <c r="J692" s="9">
        <v>93.637366999999998</v>
      </c>
      <c r="K692" s="9">
        <f t="shared" si="30"/>
        <v>1009.0293750245016</v>
      </c>
      <c r="L692" s="10">
        <f t="shared" si="31"/>
        <v>-9.0293750245016326E-3</v>
      </c>
      <c r="M692" s="10">
        <f t="shared" si="32"/>
        <v>9.0293750245016326E-3</v>
      </c>
      <c r="N692" s="6">
        <f>DATEDIF(A692, I692, "d")</f>
        <v>16</v>
      </c>
    </row>
    <row r="693" spans="1:14" ht="14.25">
      <c r="A693" s="5">
        <v>42739</v>
      </c>
      <c r="B693" s="6" t="s">
        <v>209</v>
      </c>
      <c r="C693" s="6" t="s">
        <v>210</v>
      </c>
      <c r="D693" s="17">
        <v>113339063460</v>
      </c>
      <c r="E693" s="6" t="s">
        <v>16</v>
      </c>
      <c r="F693" s="6" t="str">
        <f>IF(E693="BUY", "SELL", IF(E693="SELL", "BUY", ""))</f>
        <v>SELL</v>
      </c>
      <c r="G693" s="7">
        <v>214.189392</v>
      </c>
      <c r="H693" s="7">
        <v>1000</v>
      </c>
      <c r="I693" s="5">
        <v>42755</v>
      </c>
      <c r="J693" s="9">
        <v>217.34333799999999</v>
      </c>
      <c r="K693" s="9">
        <f t="shared" si="30"/>
        <v>1014.7250336281827</v>
      </c>
      <c r="L693" s="10">
        <f t="shared" si="31"/>
        <v>-1.4725033628182701E-2</v>
      </c>
      <c r="M693" s="10">
        <f t="shared" si="32"/>
        <v>1.4725033628182701E-2</v>
      </c>
      <c r="N693" s="6">
        <f>DATEDIF(A693, I693, "d")</f>
        <v>16</v>
      </c>
    </row>
    <row r="694" spans="1:14" ht="14.25">
      <c r="A694" s="5">
        <v>42740</v>
      </c>
      <c r="B694" s="6" t="s">
        <v>487</v>
      </c>
      <c r="C694" s="6" t="s">
        <v>488</v>
      </c>
      <c r="D694" s="17">
        <v>60561287600</v>
      </c>
      <c r="E694" s="6" t="s">
        <v>19</v>
      </c>
      <c r="F694" s="6" t="str">
        <f>IF(E694="BUY", "SELL", IF(E694="SELL", "BUY", ""))</f>
        <v>BUY</v>
      </c>
      <c r="G694" s="7">
        <v>60.5</v>
      </c>
      <c r="H694" s="7">
        <v>1000</v>
      </c>
      <c r="I694" s="5">
        <v>42790</v>
      </c>
      <c r="J694" s="9">
        <v>55.96</v>
      </c>
      <c r="K694" s="9">
        <f t="shared" si="30"/>
        <v>924.95867768595031</v>
      </c>
      <c r="L694" s="10">
        <f t="shared" si="31"/>
        <v>-7.5041322314049697E-2</v>
      </c>
      <c r="M694" s="10">
        <f t="shared" si="32"/>
        <v>7.5041322314049697E-2</v>
      </c>
      <c r="N694" s="6">
        <f>DATEDIF(A694, I694, "d")</f>
        <v>50</v>
      </c>
    </row>
    <row r="695" spans="1:14" ht="14.25">
      <c r="A695" s="11">
        <v>42740</v>
      </c>
      <c r="B695" s="6" t="s">
        <v>49</v>
      </c>
      <c r="C695" s="6" t="s">
        <v>50</v>
      </c>
      <c r="D695" s="17">
        <v>425280211092</v>
      </c>
      <c r="E695" s="13" t="s">
        <v>19</v>
      </c>
      <c r="F695" s="12" t="str">
        <f>IF(E695="BUY", "SELL", IF(E695="SELL", "BUY", ""))</f>
        <v>BUY</v>
      </c>
      <c r="G695" s="7">
        <v>60.87</v>
      </c>
      <c r="H695" s="7">
        <v>1000</v>
      </c>
      <c r="I695" s="11">
        <v>42740</v>
      </c>
      <c r="J695" s="9">
        <v>60.87</v>
      </c>
      <c r="K695" s="9">
        <f t="shared" si="30"/>
        <v>1000</v>
      </c>
      <c r="L695" s="10">
        <f t="shared" si="31"/>
        <v>0</v>
      </c>
      <c r="M695" s="10">
        <f t="shared" si="32"/>
        <v>0</v>
      </c>
      <c r="N695" s="6">
        <f>DATEDIF(A695, I695, "d")</f>
        <v>0</v>
      </c>
    </row>
    <row r="696" spans="1:14" ht="14.25">
      <c r="A696" s="5">
        <v>42741</v>
      </c>
      <c r="B696" s="6" t="s">
        <v>1159</v>
      </c>
      <c r="C696" s="6" t="s">
        <v>1160</v>
      </c>
      <c r="D696" s="17">
        <v>25064068791</v>
      </c>
      <c r="E696" s="6" t="s">
        <v>19</v>
      </c>
      <c r="F696" s="6" t="str">
        <f>IF(E696="BUY", "SELL", IF(E696="SELL", "BUY", ""))</f>
        <v>BUY</v>
      </c>
      <c r="G696" s="7">
        <v>52.599997999999999</v>
      </c>
      <c r="H696" s="7">
        <v>1000</v>
      </c>
      <c r="I696" s="5">
        <v>43355</v>
      </c>
      <c r="J696" s="9">
        <v>159.14999399999999</v>
      </c>
      <c r="K696" s="9">
        <f t="shared" si="30"/>
        <v>3025.6654002154146</v>
      </c>
      <c r="L696" s="10">
        <f t="shared" si="31"/>
        <v>2.0256654002154146</v>
      </c>
      <c r="M696" s="10">
        <f t="shared" si="32"/>
        <v>-2.0256654002154146</v>
      </c>
      <c r="N696" s="6">
        <f>DATEDIF(A696, I696, "d")</f>
        <v>614</v>
      </c>
    </row>
    <row r="697" spans="1:14" ht="14.25">
      <c r="A697" s="5">
        <v>42741</v>
      </c>
      <c r="B697" s="6" t="s">
        <v>793</v>
      </c>
      <c r="C697" s="6" t="s">
        <v>794</v>
      </c>
      <c r="D697" s="17">
        <v>13050742900</v>
      </c>
      <c r="E697" s="6" t="s">
        <v>19</v>
      </c>
      <c r="F697" s="6" t="str">
        <f>IF(E697="BUY", "SELL", IF(E697="SELL", "BUY", ""))</f>
        <v>BUY</v>
      </c>
      <c r="G697" s="7">
        <v>65.400002000000001</v>
      </c>
      <c r="H697" s="7">
        <v>1000</v>
      </c>
      <c r="I697" s="5">
        <v>42940</v>
      </c>
      <c r="J697" s="9">
        <v>65.699996999999996</v>
      </c>
      <c r="K697" s="9">
        <f t="shared" si="30"/>
        <v>1004.5870793704256</v>
      </c>
      <c r="L697" s="10">
        <f t="shared" si="31"/>
        <v>4.5870793704256129E-3</v>
      </c>
      <c r="M697" s="10">
        <f t="shared" si="32"/>
        <v>-4.5870793704256129E-3</v>
      </c>
      <c r="N697" s="6">
        <f>DATEDIF(A697, I697, "d")</f>
        <v>199</v>
      </c>
    </row>
    <row r="698" spans="1:14" ht="14.25">
      <c r="A698" s="5">
        <v>42741</v>
      </c>
      <c r="B698" s="6" t="s">
        <v>1370</v>
      </c>
      <c r="C698" s="6" t="s">
        <v>1371</v>
      </c>
      <c r="D698" s="17">
        <v>38306332710</v>
      </c>
      <c r="E698" s="6" t="s">
        <v>19</v>
      </c>
      <c r="F698" s="6" t="str">
        <f>IF(E698="BUY", "SELL", IF(E698="SELL", "BUY", ""))</f>
        <v>BUY</v>
      </c>
      <c r="G698" s="7">
        <v>43.546303000000002</v>
      </c>
      <c r="H698" s="7">
        <v>1000</v>
      </c>
      <c r="I698" s="5">
        <v>43468</v>
      </c>
      <c r="J698" s="9">
        <v>49.83717</v>
      </c>
      <c r="K698" s="9">
        <f t="shared" si="30"/>
        <v>1144.4638595382023</v>
      </c>
      <c r="L698" s="10">
        <f t="shared" si="31"/>
        <v>0.14446385953820232</v>
      </c>
      <c r="M698" s="10">
        <f t="shared" si="32"/>
        <v>-0.14446385953820232</v>
      </c>
      <c r="N698" s="6">
        <f>DATEDIF(A698, I698, "d")</f>
        <v>727</v>
      </c>
    </row>
    <row r="699" spans="1:14" ht="14.25">
      <c r="A699" s="5">
        <v>42741</v>
      </c>
      <c r="B699" s="6" t="s">
        <v>113</v>
      </c>
      <c r="C699" s="6" t="s">
        <v>114</v>
      </c>
      <c r="D699" s="17">
        <v>16144344000</v>
      </c>
      <c r="E699" s="6" t="s">
        <v>19</v>
      </c>
      <c r="F699" s="6" t="str">
        <f>IF(E699="BUY", "SELL", IF(E699="SELL", "BUY", ""))</f>
        <v>BUY</v>
      </c>
      <c r="G699" s="7">
        <v>56.169998</v>
      </c>
      <c r="H699" s="7">
        <v>1000</v>
      </c>
      <c r="I699" s="5">
        <v>42753</v>
      </c>
      <c r="J699" s="9">
        <v>54.299999</v>
      </c>
      <c r="K699" s="9">
        <f t="shared" si="30"/>
        <v>966.70822384576184</v>
      </c>
      <c r="L699" s="10">
        <f t="shared" si="31"/>
        <v>-3.3291776154238166E-2</v>
      </c>
      <c r="M699" s="10">
        <f t="shared" si="32"/>
        <v>3.3291776154238166E-2</v>
      </c>
      <c r="N699" s="6">
        <f>DATEDIF(A699, I699, "d")</f>
        <v>12</v>
      </c>
    </row>
    <row r="700" spans="1:14" ht="14.25">
      <c r="A700" s="5">
        <v>42741</v>
      </c>
      <c r="B700" s="6" t="s">
        <v>355</v>
      </c>
      <c r="C700" s="6" t="s">
        <v>356</v>
      </c>
      <c r="D700" s="17">
        <v>13622925831</v>
      </c>
      <c r="E700" s="6" t="s">
        <v>19</v>
      </c>
      <c r="F700" s="6" t="str">
        <f>IF(E700="BUY", "SELL", IF(E700="SELL", "BUY", ""))</f>
        <v>BUY</v>
      </c>
      <c r="G700" s="7">
        <v>85.984718000000001</v>
      </c>
      <c r="H700" s="7">
        <v>1000</v>
      </c>
      <c r="I700" s="5">
        <v>43423</v>
      </c>
      <c r="J700" s="9">
        <v>59.325504000000002</v>
      </c>
      <c r="K700" s="9">
        <f t="shared" si="30"/>
        <v>689.95404508973331</v>
      </c>
      <c r="L700" s="10">
        <f t="shared" si="31"/>
        <v>-0.31004595491026671</v>
      </c>
      <c r="M700" s="10">
        <f t="shared" si="32"/>
        <v>0.31004595491026671</v>
      </c>
      <c r="N700" s="6">
        <f>DATEDIF(A700, I700, "d")</f>
        <v>682</v>
      </c>
    </row>
    <row r="701" spans="1:14" ht="14.25">
      <c r="A701" s="11">
        <v>42741</v>
      </c>
      <c r="B701" s="6" t="s">
        <v>1374</v>
      </c>
      <c r="C701" s="6" t="s">
        <v>1375</v>
      </c>
      <c r="D701" s="17">
        <v>10211881680</v>
      </c>
      <c r="E701" s="13" t="s">
        <v>19</v>
      </c>
      <c r="F701" s="12" t="str">
        <f>IF(E701="BUY", "SELL", IF(E701="SELL", "BUY", ""))</f>
        <v>BUY</v>
      </c>
      <c r="G701" s="7">
        <v>52.802593000000002</v>
      </c>
      <c r="H701" s="7">
        <v>1000</v>
      </c>
      <c r="I701" s="11">
        <v>44727</v>
      </c>
      <c r="J701" s="9">
        <v>78.267966999999999</v>
      </c>
      <c r="K701" s="9">
        <f t="shared" si="30"/>
        <v>1482.275065544603</v>
      </c>
      <c r="L701" s="10">
        <f t="shared" si="31"/>
        <v>0.48227506554460298</v>
      </c>
      <c r="M701" s="10">
        <f t="shared" si="32"/>
        <v>-0.48227506554460298</v>
      </c>
      <c r="N701" s="6">
        <f>DATEDIF(A701, I701, "d")</f>
        <v>1986</v>
      </c>
    </row>
    <row r="702" spans="1:14" ht="14.25">
      <c r="A702" s="5">
        <v>42744</v>
      </c>
      <c r="B702" s="6" t="s">
        <v>28</v>
      </c>
      <c r="C702" s="6" t="s">
        <v>28</v>
      </c>
      <c r="D702" s="17">
        <v>128825360723</v>
      </c>
      <c r="E702" s="6" t="s">
        <v>19</v>
      </c>
      <c r="F702" s="6" t="str">
        <f>IF(E702="BUY", "SELL", IF(E702="SELL", "BUY", ""))</f>
        <v>BUY</v>
      </c>
      <c r="G702" s="7">
        <v>116.98</v>
      </c>
      <c r="H702" s="7">
        <v>1000</v>
      </c>
      <c r="I702" s="5">
        <v>42759</v>
      </c>
      <c r="J702" s="9">
        <v>122.73</v>
      </c>
      <c r="K702" s="9">
        <f t="shared" si="30"/>
        <v>1049.1537014874339</v>
      </c>
      <c r="L702" s="10">
        <f t="shared" si="31"/>
        <v>4.9153701487433865E-2</v>
      </c>
      <c r="M702" s="10">
        <f t="shared" si="32"/>
        <v>-4.9153701487433865E-2</v>
      </c>
      <c r="N702" s="6">
        <f>DATEDIF(A702, I702, "d")</f>
        <v>15</v>
      </c>
    </row>
    <row r="703" spans="1:14" ht="14.25">
      <c r="A703" s="5">
        <v>42744</v>
      </c>
      <c r="B703" s="6" t="s">
        <v>31</v>
      </c>
      <c r="C703" s="6" t="s">
        <v>32</v>
      </c>
      <c r="D703" s="17">
        <v>263583141248</v>
      </c>
      <c r="E703" s="6" t="s">
        <v>16</v>
      </c>
      <c r="F703" s="6" t="str">
        <f>IF(E703="BUY", "SELL", IF(E703="SELL", "BUY", ""))</f>
        <v>SELL</v>
      </c>
      <c r="G703" s="7">
        <v>33.582455000000003</v>
      </c>
      <c r="H703" s="7">
        <v>1000</v>
      </c>
      <c r="I703" s="5">
        <v>42775</v>
      </c>
      <c r="J703" s="9">
        <v>33.525573999999999</v>
      </c>
      <c r="K703" s="9">
        <f t="shared" si="30"/>
        <v>998.30622865421822</v>
      </c>
      <c r="L703" s="10">
        <f t="shared" si="31"/>
        <v>1.6937713457817836E-3</v>
      </c>
      <c r="M703" s="10">
        <f t="shared" si="32"/>
        <v>-1.6937713457817836E-3</v>
      </c>
      <c r="N703" s="6">
        <f>DATEDIF(A703, I703, "d")</f>
        <v>31</v>
      </c>
    </row>
    <row r="704" spans="1:14" ht="14.25">
      <c r="A704" s="11">
        <v>42744</v>
      </c>
      <c r="B704" s="6" t="s">
        <v>51</v>
      </c>
      <c r="C704" s="6" t="s">
        <v>52</v>
      </c>
      <c r="D704" s="17">
        <v>444889529764</v>
      </c>
      <c r="E704" s="13" t="s">
        <v>19</v>
      </c>
      <c r="F704" s="12" t="str">
        <f>IF(E704="BUY", "SELL", IF(E704="SELL", "BUY", ""))</f>
        <v>BUY</v>
      </c>
      <c r="G704" s="7">
        <v>62.91</v>
      </c>
      <c r="H704" s="7">
        <v>1000</v>
      </c>
      <c r="I704" s="11">
        <v>42762</v>
      </c>
      <c r="J704" s="9">
        <v>61.81</v>
      </c>
      <c r="K704" s="9">
        <f t="shared" si="30"/>
        <v>982.51470354474657</v>
      </c>
      <c r="L704" s="10">
        <f t="shared" si="31"/>
        <v>-1.7485296455253433E-2</v>
      </c>
      <c r="M704" s="10">
        <f t="shared" si="32"/>
        <v>1.7485296455253433E-2</v>
      </c>
      <c r="N704" s="6">
        <f>DATEDIF(A704, I704, "d")</f>
        <v>18</v>
      </c>
    </row>
    <row r="705" spans="1:14" ht="14.25">
      <c r="A705" s="5">
        <v>42745</v>
      </c>
      <c r="B705" s="6" t="s">
        <v>1378</v>
      </c>
      <c r="C705" s="6" t="s">
        <v>1379</v>
      </c>
      <c r="D705" s="17">
        <v>141209704858</v>
      </c>
      <c r="E705" s="6" t="s">
        <v>16</v>
      </c>
      <c r="F705" s="6" t="str">
        <f>IF(E705="BUY", "SELL", IF(E705="SELL", "BUY", ""))</f>
        <v>SELL</v>
      </c>
      <c r="G705" s="7">
        <v>25.46</v>
      </c>
      <c r="H705" s="7">
        <v>1000</v>
      </c>
      <c r="I705" s="11">
        <v>44727</v>
      </c>
      <c r="J705" s="9">
        <v>58</v>
      </c>
      <c r="K705" s="9">
        <f t="shared" si="30"/>
        <v>2278.0832678711704</v>
      </c>
      <c r="L705" s="10">
        <f t="shared" si="31"/>
        <v>-1.2780832678711704</v>
      </c>
      <c r="M705" s="10">
        <f t="shared" si="32"/>
        <v>1.2780832678711704</v>
      </c>
      <c r="N705" s="6">
        <f>DATEDIF(A705, I705, "d")</f>
        <v>1982</v>
      </c>
    </row>
    <row r="706" spans="1:14" ht="14.25">
      <c r="A706" s="5">
        <v>42745</v>
      </c>
      <c r="B706" s="6" t="s">
        <v>14</v>
      </c>
      <c r="C706" s="6" t="s">
        <v>15</v>
      </c>
      <c r="D706" s="17">
        <v>141375537264</v>
      </c>
      <c r="E706" s="6" t="s">
        <v>16</v>
      </c>
      <c r="F706" s="6" t="str">
        <f>IF(E706="BUY", "SELL", IF(E706="SELL", "BUY", ""))</f>
        <v>SELL</v>
      </c>
      <c r="G706" s="7">
        <v>79.28434</v>
      </c>
      <c r="H706" s="7">
        <v>1000</v>
      </c>
      <c r="I706" s="5">
        <v>42755</v>
      </c>
      <c r="J706" s="9">
        <v>80.581176999999997</v>
      </c>
      <c r="K706" s="9">
        <f t="shared" si="30"/>
        <v>1016.3567862203304</v>
      </c>
      <c r="L706" s="10">
        <f t="shared" si="31"/>
        <v>-1.6356786220330377E-2</v>
      </c>
      <c r="M706" s="10">
        <f t="shared" si="32"/>
        <v>1.6356786220330377E-2</v>
      </c>
      <c r="N706" s="6">
        <f>DATEDIF(A706, I706, "d")</f>
        <v>10</v>
      </c>
    </row>
    <row r="707" spans="1:14" ht="14.25">
      <c r="A707" s="5">
        <v>42745</v>
      </c>
      <c r="B707" s="6" t="s">
        <v>281</v>
      </c>
      <c r="C707" s="6" t="s">
        <v>282</v>
      </c>
      <c r="D707" s="17">
        <v>33066574800</v>
      </c>
      <c r="E707" s="6" t="s">
        <v>16</v>
      </c>
      <c r="F707" s="6" t="str">
        <f>IF(E707="BUY", "SELL", IF(E707="SELL", "BUY", ""))</f>
        <v>SELL</v>
      </c>
      <c r="G707" s="7">
        <v>116.760071</v>
      </c>
      <c r="H707" s="7">
        <v>1000</v>
      </c>
      <c r="I707" s="11">
        <v>43012</v>
      </c>
      <c r="J707" s="9">
        <v>146.61646999999999</v>
      </c>
      <c r="K707" s="9">
        <f t="shared" ref="K707:K770" si="33">(H707/G707)*J707</f>
        <v>1255.7072699964356</v>
      </c>
      <c r="L707" s="10">
        <f t="shared" ref="L707:L770" si="34">IF(F707="BUY",(K707-H707)/H707, IF(F707="SELL", (H707-K707)/H707, "Invalid"))</f>
        <v>-0.25570726999643556</v>
      </c>
      <c r="M707" s="10">
        <f t="shared" ref="M707:M770" si="35">IF(E707="BUY",(K707-H707)/H707,IF(E707="SELL",(H707-K707)/H707,""))</f>
        <v>0.25570726999643556</v>
      </c>
      <c r="N707" s="6">
        <f>DATEDIF(A707, I707, "d")</f>
        <v>267</v>
      </c>
    </row>
    <row r="708" spans="1:14" ht="14.25">
      <c r="A708" s="5">
        <v>42745</v>
      </c>
      <c r="B708" s="6" t="s">
        <v>403</v>
      </c>
      <c r="C708" s="6" t="s">
        <v>404</v>
      </c>
      <c r="D708" s="17">
        <v>11833737669</v>
      </c>
      <c r="E708" s="6" t="s">
        <v>19</v>
      </c>
      <c r="F708" s="6" t="str">
        <f>IF(E708="BUY", "SELL", IF(E708="SELL", "BUY", ""))</f>
        <v>BUY</v>
      </c>
      <c r="G708" s="7">
        <v>18.124285</v>
      </c>
      <c r="H708" s="7">
        <v>1000</v>
      </c>
      <c r="I708" s="5">
        <v>43742</v>
      </c>
      <c r="J708" s="9">
        <v>17.561803999999999</v>
      </c>
      <c r="K708" s="9">
        <f t="shared" si="33"/>
        <v>968.9653412534617</v>
      </c>
      <c r="L708" s="10">
        <f t="shared" si="34"/>
        <v>-3.10346587465383E-2</v>
      </c>
      <c r="M708" s="10">
        <f t="shared" si="35"/>
        <v>3.10346587465383E-2</v>
      </c>
      <c r="N708" s="6">
        <f>DATEDIF(A708, I708, "d")</f>
        <v>997</v>
      </c>
    </row>
    <row r="709" spans="1:14" ht="14.25">
      <c r="A709" s="5">
        <v>42745</v>
      </c>
      <c r="B709" s="6" t="s">
        <v>605</v>
      </c>
      <c r="C709" s="6" t="s">
        <v>606</v>
      </c>
      <c r="D709" s="17">
        <v>1069485355423</v>
      </c>
      <c r="E709" s="6" t="s">
        <v>19</v>
      </c>
      <c r="F709" s="6" t="str">
        <f>IF(E709="BUY", "SELL", IF(E709="SELL", "BUY", ""))</f>
        <v>BUY</v>
      </c>
      <c r="G709" s="7">
        <v>26.239512999999999</v>
      </c>
      <c r="H709" s="7">
        <v>1000</v>
      </c>
      <c r="I709" s="5">
        <v>42769</v>
      </c>
      <c r="J709" s="9">
        <v>28.188934</v>
      </c>
      <c r="K709" s="9">
        <f t="shared" si="33"/>
        <v>1074.2933376850401</v>
      </c>
      <c r="L709" s="10">
        <f t="shared" si="34"/>
        <v>7.4293337685040109E-2</v>
      </c>
      <c r="M709" s="10">
        <f t="shared" si="35"/>
        <v>-7.4293337685040109E-2</v>
      </c>
      <c r="N709" s="6">
        <f>DATEDIF(A709, I709, "d")</f>
        <v>24</v>
      </c>
    </row>
    <row r="710" spans="1:14" ht="14.25">
      <c r="A710" s="5">
        <v>42745</v>
      </c>
      <c r="B710" s="6" t="s">
        <v>387</v>
      </c>
      <c r="C710" s="6" t="s">
        <v>388</v>
      </c>
      <c r="D710" s="17">
        <v>16663529338</v>
      </c>
      <c r="E710" s="6" t="s">
        <v>19</v>
      </c>
      <c r="F710" s="6" t="str">
        <f>IF(E710="BUY", "SELL", IF(E710="SELL", "BUY", ""))</f>
        <v>BUY</v>
      </c>
      <c r="G710" s="7">
        <v>69.333618000000001</v>
      </c>
      <c r="H710" s="7">
        <v>1000</v>
      </c>
      <c r="I710" s="5">
        <v>42753</v>
      </c>
      <c r="J710" s="9">
        <v>71.091385000000002</v>
      </c>
      <c r="K710" s="9">
        <f t="shared" si="33"/>
        <v>1025.3523045631343</v>
      </c>
      <c r="L710" s="10">
        <f t="shared" si="34"/>
        <v>2.535230456313434E-2</v>
      </c>
      <c r="M710" s="10">
        <f t="shared" si="35"/>
        <v>-2.535230456313434E-2</v>
      </c>
      <c r="N710" s="6">
        <f>DATEDIF(A710, I710, "d")</f>
        <v>8</v>
      </c>
    </row>
    <row r="711" spans="1:14" ht="14.25">
      <c r="A711" s="5">
        <v>42746</v>
      </c>
      <c r="B711" s="6" t="s">
        <v>1382</v>
      </c>
      <c r="C711" s="6" t="s">
        <v>1383</v>
      </c>
      <c r="D711" s="17">
        <v>26086890536</v>
      </c>
      <c r="E711" s="6" t="s">
        <v>16</v>
      </c>
      <c r="F711" s="6" t="str">
        <f>IF(E711="BUY", "SELL", IF(E711="SELL", "BUY", ""))</f>
        <v>SELL</v>
      </c>
      <c r="G711" s="7">
        <v>425.73998999999998</v>
      </c>
      <c r="H711" s="7">
        <v>1000</v>
      </c>
      <c r="I711" s="11">
        <v>43782</v>
      </c>
      <c r="J711" s="9">
        <v>722.73999000000003</v>
      </c>
      <c r="K711" s="9">
        <f t="shared" si="33"/>
        <v>1697.6088856487268</v>
      </c>
      <c r="L711" s="10">
        <f t="shared" si="34"/>
        <v>-0.69760888564872681</v>
      </c>
      <c r="M711" s="10">
        <f t="shared" si="35"/>
        <v>0.69760888564872681</v>
      </c>
      <c r="N711" s="6">
        <f>DATEDIF(A711, I711, "d")</f>
        <v>1036</v>
      </c>
    </row>
    <row r="712" spans="1:14" ht="14.25">
      <c r="A712" s="5">
        <v>42746</v>
      </c>
      <c r="B712" s="6" t="s">
        <v>1384</v>
      </c>
      <c r="C712" s="6" t="s">
        <v>1385</v>
      </c>
      <c r="D712" s="17">
        <v>167032882881</v>
      </c>
      <c r="E712" s="6" t="s">
        <v>16</v>
      </c>
      <c r="F712" s="6" t="str">
        <f>IF(E712="BUY", "SELL", IF(E712="SELL", "BUY", ""))</f>
        <v>SELL</v>
      </c>
      <c r="G712" s="7">
        <v>78.928489999999996</v>
      </c>
      <c r="H712" s="7">
        <v>1000</v>
      </c>
      <c r="I712" s="5">
        <v>43416</v>
      </c>
      <c r="J712" s="9">
        <v>92.729523</v>
      </c>
      <c r="K712" s="9">
        <f t="shared" si="33"/>
        <v>1174.8548971353691</v>
      </c>
      <c r="L712" s="10">
        <f t="shared" si="34"/>
        <v>-0.17485489713536914</v>
      </c>
      <c r="M712" s="10">
        <f t="shared" si="35"/>
        <v>0.17485489713536914</v>
      </c>
      <c r="N712" s="6">
        <f>DATEDIF(A712, I712, "d")</f>
        <v>670</v>
      </c>
    </row>
    <row r="713" spans="1:14" ht="14.25">
      <c r="A713" s="11">
        <v>42746</v>
      </c>
      <c r="B713" s="6" t="s">
        <v>1340</v>
      </c>
      <c r="C713" s="6" t="s">
        <v>1341</v>
      </c>
      <c r="D713" s="17">
        <v>27124256338</v>
      </c>
      <c r="E713" s="12" t="s">
        <v>16</v>
      </c>
      <c r="F713" s="13" t="str">
        <f>IF(E713="BUY", "SELL", IF(E713="SELL", "BUY", ""))</f>
        <v>SELL</v>
      </c>
      <c r="G713" s="7">
        <v>47.62</v>
      </c>
      <c r="H713" s="7">
        <v>1000</v>
      </c>
      <c r="I713" s="11">
        <v>44727</v>
      </c>
      <c r="J713" s="9">
        <v>88.22</v>
      </c>
      <c r="K713" s="9">
        <f t="shared" si="33"/>
        <v>1852.5829483410332</v>
      </c>
      <c r="L713" s="10">
        <f t="shared" si="34"/>
        <v>-0.85258294834103321</v>
      </c>
      <c r="M713" s="10">
        <f t="shared" si="35"/>
        <v>0.85258294834103321</v>
      </c>
      <c r="N713" s="6">
        <f>DATEDIF(A713, I713, "d")</f>
        <v>1981</v>
      </c>
    </row>
    <row r="714" spans="1:14" ht="14.25">
      <c r="A714" s="5">
        <v>42747</v>
      </c>
      <c r="B714" s="6" t="s">
        <v>565</v>
      </c>
      <c r="C714" s="6" t="s">
        <v>566</v>
      </c>
      <c r="D714" s="17">
        <v>13152662590</v>
      </c>
      <c r="E714" s="6" t="s">
        <v>19</v>
      </c>
      <c r="F714" s="6" t="str">
        <f>IF(E714="BUY", "SELL", IF(E714="SELL", "BUY", ""))</f>
        <v>BUY</v>
      </c>
      <c r="G714" s="7">
        <v>29.244114</v>
      </c>
      <c r="H714" s="7">
        <v>1000</v>
      </c>
      <c r="I714" s="11">
        <v>44727</v>
      </c>
      <c r="J714" s="9">
        <v>22.424267</v>
      </c>
      <c r="K714" s="9">
        <f t="shared" si="33"/>
        <v>766.79590976837255</v>
      </c>
      <c r="L714" s="10">
        <f t="shared" si="34"/>
        <v>-0.23320409023162744</v>
      </c>
      <c r="M714" s="10">
        <f t="shared" si="35"/>
        <v>0.23320409023162744</v>
      </c>
      <c r="N714" s="6">
        <f>DATEDIF(A714, I714, "d")</f>
        <v>1980</v>
      </c>
    </row>
    <row r="715" spans="1:14" ht="14.25">
      <c r="A715" s="5">
        <v>42747</v>
      </c>
      <c r="B715" s="6" t="s">
        <v>335</v>
      </c>
      <c r="C715" s="6" t="s">
        <v>336</v>
      </c>
      <c r="D715" s="17">
        <v>38837002821</v>
      </c>
      <c r="E715" s="6" t="s">
        <v>19</v>
      </c>
      <c r="F715" s="6" t="str">
        <f>IF(E715="BUY", "SELL", IF(E715="SELL", "BUY", ""))</f>
        <v>BUY</v>
      </c>
      <c r="G715" s="7">
        <v>15.500897999999999</v>
      </c>
      <c r="H715" s="7">
        <v>1000</v>
      </c>
      <c r="I715" s="5">
        <v>42801</v>
      </c>
      <c r="J715" s="9">
        <v>15.194573</v>
      </c>
      <c r="K715" s="9">
        <f t="shared" si="33"/>
        <v>980.23824168122383</v>
      </c>
      <c r="L715" s="10">
        <f t="shared" si="34"/>
        <v>-1.9761758318776173E-2</v>
      </c>
      <c r="M715" s="10">
        <f t="shared" si="35"/>
        <v>1.9761758318776173E-2</v>
      </c>
      <c r="N715" s="6">
        <f>DATEDIF(A715, I715, "d")</f>
        <v>54</v>
      </c>
    </row>
    <row r="716" spans="1:14" ht="14.25">
      <c r="A716" s="5">
        <v>42747</v>
      </c>
      <c r="B716" s="6" t="s">
        <v>1388</v>
      </c>
      <c r="C716" s="6" t="s">
        <v>1389</v>
      </c>
      <c r="D716" s="17">
        <v>57104408200</v>
      </c>
      <c r="E716" s="6" t="s">
        <v>16</v>
      </c>
      <c r="F716" s="6" t="str">
        <f>IF(E716="BUY", "SELL", IF(E716="SELL", "BUY", ""))</f>
        <v>SELL</v>
      </c>
      <c r="G716" s="7">
        <v>281.57998700000002</v>
      </c>
      <c r="H716" s="7">
        <v>1000</v>
      </c>
      <c r="I716" s="5">
        <v>42921</v>
      </c>
      <c r="J716" s="9">
        <v>178.770004</v>
      </c>
      <c r="K716" s="9">
        <f t="shared" si="33"/>
        <v>634.88178227666435</v>
      </c>
      <c r="L716" s="10">
        <f t="shared" si="34"/>
        <v>0.36511821772333564</v>
      </c>
      <c r="M716" s="10">
        <f t="shared" si="35"/>
        <v>-0.36511821772333564</v>
      </c>
      <c r="N716" s="6">
        <f>DATEDIF(A716, I716, "d")</f>
        <v>174</v>
      </c>
    </row>
    <row r="717" spans="1:14" ht="14.25">
      <c r="A717" s="5">
        <v>42747</v>
      </c>
      <c r="B717" s="6" t="s">
        <v>1390</v>
      </c>
      <c r="C717" s="6" t="s">
        <v>1391</v>
      </c>
      <c r="D717" s="17">
        <v>112173413076</v>
      </c>
      <c r="E717" s="6" t="s">
        <v>19</v>
      </c>
      <c r="F717" s="6" t="str">
        <f>IF(E717="BUY", "SELL", IF(E717="SELL", "BUY", ""))</f>
        <v>BUY</v>
      </c>
      <c r="G717" s="7">
        <v>44.380496999999998</v>
      </c>
      <c r="H717" s="7">
        <v>1000</v>
      </c>
      <c r="I717" s="5">
        <v>42808</v>
      </c>
      <c r="J717" s="9">
        <v>41.949294999999999</v>
      </c>
      <c r="K717" s="9">
        <f t="shared" si="33"/>
        <v>945.21913533325232</v>
      </c>
      <c r="L717" s="10">
        <f t="shared" si="34"/>
        <v>-5.4780864666747676E-2</v>
      </c>
      <c r="M717" s="10">
        <f t="shared" si="35"/>
        <v>5.4780864666747676E-2</v>
      </c>
      <c r="N717" s="6">
        <f>DATEDIF(A717, I717, "d")</f>
        <v>61</v>
      </c>
    </row>
    <row r="718" spans="1:14" ht="14.25">
      <c r="A718" s="5">
        <v>42747</v>
      </c>
      <c r="B718" s="6" t="s">
        <v>1392</v>
      </c>
      <c r="C718" s="6" t="s">
        <v>1393</v>
      </c>
      <c r="D718" s="17">
        <v>61823261389</v>
      </c>
      <c r="E718" s="6" t="s">
        <v>19</v>
      </c>
      <c r="F718" s="6" t="str">
        <f>IF(E718="BUY", "SELL", IF(E718="SELL", "BUY", ""))</f>
        <v>BUY</v>
      </c>
      <c r="G718" s="7">
        <v>4.3481199999999998</v>
      </c>
      <c r="H718" s="7">
        <v>1000</v>
      </c>
      <c r="I718" s="5">
        <v>42773</v>
      </c>
      <c r="J718" s="9">
        <v>4.4689819999999996</v>
      </c>
      <c r="K718" s="9">
        <f t="shared" si="33"/>
        <v>1027.7963809646467</v>
      </c>
      <c r="L718" s="10">
        <f t="shared" si="34"/>
        <v>2.7796380964646688E-2</v>
      </c>
      <c r="M718" s="10">
        <f t="shared" si="35"/>
        <v>-2.7796380964646688E-2</v>
      </c>
      <c r="N718" s="6">
        <f>DATEDIF(A718, I718, "d")</f>
        <v>26</v>
      </c>
    </row>
    <row r="719" spans="1:14" ht="14.25">
      <c r="A719" s="5">
        <v>42748</v>
      </c>
      <c r="B719" s="6" t="s">
        <v>975</v>
      </c>
      <c r="C719" s="6" t="s">
        <v>976</v>
      </c>
      <c r="D719" s="17">
        <v>41108797800</v>
      </c>
      <c r="E719" s="6" t="s">
        <v>16</v>
      </c>
      <c r="F719" s="6" t="str">
        <f>IF(E719="BUY", "SELL", IF(E719="SELL", "BUY", ""))</f>
        <v>SELL</v>
      </c>
      <c r="G719" s="7">
        <v>21.282499000000001</v>
      </c>
      <c r="H719" s="7">
        <v>1000</v>
      </c>
      <c r="I719" s="11">
        <v>44727</v>
      </c>
      <c r="J719" s="9">
        <v>71.510002</v>
      </c>
      <c r="K719" s="9">
        <f t="shared" si="33"/>
        <v>3360.0378414207839</v>
      </c>
      <c r="L719" s="10">
        <f t="shared" si="34"/>
        <v>-2.3600378414207839</v>
      </c>
      <c r="M719" s="10">
        <f t="shared" si="35"/>
        <v>2.3600378414207839</v>
      </c>
      <c r="N719" s="6">
        <f>DATEDIF(A719, I719, "d")</f>
        <v>1979</v>
      </c>
    </row>
    <row r="720" spans="1:14" ht="14.25">
      <c r="A720" s="5">
        <v>42748</v>
      </c>
      <c r="B720" s="6" t="s">
        <v>979</v>
      </c>
      <c r="C720" s="6" t="s">
        <v>980</v>
      </c>
      <c r="D720" s="17">
        <v>25042608000</v>
      </c>
      <c r="E720" s="6" t="s">
        <v>19</v>
      </c>
      <c r="F720" s="6" t="str">
        <f>IF(E720="BUY", "SELL", IF(E720="SELL", "BUY", ""))</f>
        <v>BUY</v>
      </c>
      <c r="G720" s="7">
        <v>15.351501000000001</v>
      </c>
      <c r="H720" s="7">
        <v>1000</v>
      </c>
      <c r="I720" s="11">
        <v>43131</v>
      </c>
      <c r="J720" s="9">
        <v>16.017956000000002</v>
      </c>
      <c r="K720" s="9">
        <f t="shared" si="33"/>
        <v>1043.4130187009075</v>
      </c>
      <c r="L720" s="10">
        <f t="shared" si="34"/>
        <v>4.3413018700907517E-2</v>
      </c>
      <c r="M720" s="10">
        <f t="shared" si="35"/>
        <v>-4.3413018700907517E-2</v>
      </c>
      <c r="N720" s="6">
        <f>DATEDIF(A720, I720, "d")</f>
        <v>383</v>
      </c>
    </row>
    <row r="721" spans="1:14" ht="14.25">
      <c r="A721" s="5">
        <v>42748</v>
      </c>
      <c r="B721" s="6" t="s">
        <v>76</v>
      </c>
      <c r="C721" s="6" t="s">
        <v>77</v>
      </c>
      <c r="D721" s="17">
        <v>179830167494</v>
      </c>
      <c r="E721" s="6" t="s">
        <v>19</v>
      </c>
      <c r="F721" s="6" t="str">
        <f>IF(E721="BUY", "SELL", IF(E721="SELL", "BUY", ""))</f>
        <v>BUY</v>
      </c>
      <c r="G721" s="7">
        <v>133.699997</v>
      </c>
      <c r="H721" s="7">
        <v>1000</v>
      </c>
      <c r="I721" s="5">
        <v>42753</v>
      </c>
      <c r="J721" s="9">
        <v>133.259995</v>
      </c>
      <c r="K721" s="9">
        <f t="shared" si="33"/>
        <v>996.70903507948481</v>
      </c>
      <c r="L721" s="10">
        <f t="shared" si="34"/>
        <v>-3.2909649205151935E-3</v>
      </c>
      <c r="M721" s="10">
        <f t="shared" si="35"/>
        <v>3.2909649205151935E-3</v>
      </c>
      <c r="N721" s="6">
        <f>DATEDIF(A721, I721, "d")</f>
        <v>5</v>
      </c>
    </row>
    <row r="722" spans="1:14" ht="14.25">
      <c r="A722" s="11">
        <v>42748</v>
      </c>
      <c r="B722" s="6" t="s">
        <v>191</v>
      </c>
      <c r="C722" s="6" t="s">
        <v>192</v>
      </c>
      <c r="D722" s="17">
        <v>137339890294</v>
      </c>
      <c r="E722" s="13" t="s">
        <v>19</v>
      </c>
      <c r="F722" s="12" t="str">
        <f>IF(E722="BUY", "SELL", IF(E722="SELL", "BUY", ""))</f>
        <v>BUY</v>
      </c>
      <c r="G722" s="7">
        <v>91.338913000000005</v>
      </c>
      <c r="H722" s="7">
        <v>1000</v>
      </c>
      <c r="I722" s="11">
        <v>42933</v>
      </c>
      <c r="J722" s="9">
        <v>95.704162999999994</v>
      </c>
      <c r="K722" s="9">
        <f t="shared" si="33"/>
        <v>1047.7917883695418</v>
      </c>
      <c r="L722" s="10">
        <f t="shared" si="34"/>
        <v>4.7791788369541795E-2</v>
      </c>
      <c r="M722" s="10">
        <f t="shared" si="35"/>
        <v>-4.7791788369541795E-2</v>
      </c>
      <c r="N722" s="6">
        <f>DATEDIF(A722, I722, "d")</f>
        <v>185</v>
      </c>
    </row>
    <row r="723" spans="1:14" ht="14.25">
      <c r="A723" s="5">
        <v>42753</v>
      </c>
      <c r="B723" s="6" t="s">
        <v>1400</v>
      </c>
      <c r="C723" s="6" t="s">
        <v>1401</v>
      </c>
      <c r="D723" s="17">
        <v>257806822000</v>
      </c>
      <c r="E723" s="6" t="s">
        <v>16</v>
      </c>
      <c r="F723" s="6" t="str">
        <f>IF(E723="BUY", "SELL", IF(E723="SELL", "BUY", ""))</f>
        <v>SELL</v>
      </c>
      <c r="G723" s="7">
        <v>114.744286</v>
      </c>
      <c r="H723" s="7">
        <v>1000</v>
      </c>
      <c r="I723" s="11">
        <v>44727</v>
      </c>
      <c r="J723" s="9">
        <v>498.91928100000001</v>
      </c>
      <c r="K723" s="9">
        <f t="shared" si="33"/>
        <v>4348.0969588324424</v>
      </c>
      <c r="L723" s="10">
        <f t="shared" si="34"/>
        <v>-3.3480969588324423</v>
      </c>
      <c r="M723" s="10">
        <f t="shared" si="35"/>
        <v>3.3480969588324423</v>
      </c>
      <c r="N723" s="6">
        <f>DATEDIF(A723, I723, "d")</f>
        <v>1974</v>
      </c>
    </row>
    <row r="724" spans="1:14" ht="14.25">
      <c r="A724" s="5">
        <v>42753</v>
      </c>
      <c r="B724" s="6" t="s">
        <v>177</v>
      </c>
      <c r="C724" s="6" t="s">
        <v>177</v>
      </c>
      <c r="D724" s="17">
        <v>61935406606</v>
      </c>
      <c r="E724" s="6" t="s">
        <v>16</v>
      </c>
      <c r="F724" s="6" t="str">
        <f>IF(E724="BUY", "SELL", IF(E724="SELL", "BUY", ""))</f>
        <v>SELL</v>
      </c>
      <c r="G724" s="7">
        <v>11.276600999999999</v>
      </c>
      <c r="H724" s="7">
        <v>1000</v>
      </c>
      <c r="I724" s="11">
        <v>42947</v>
      </c>
      <c r="J724" s="9">
        <v>15.199842</v>
      </c>
      <c r="K724" s="9">
        <f t="shared" si="33"/>
        <v>1347.9098888042595</v>
      </c>
      <c r="L724" s="10">
        <f t="shared" si="34"/>
        <v>-0.34790988880425949</v>
      </c>
      <c r="M724" s="10">
        <f t="shared" si="35"/>
        <v>0.34790988880425949</v>
      </c>
      <c r="N724" s="6">
        <f>DATEDIF(A724, I724, "d")</f>
        <v>194</v>
      </c>
    </row>
    <row r="725" spans="1:14" ht="14.25">
      <c r="A725" s="5">
        <v>42753</v>
      </c>
      <c r="B725" s="6" t="s">
        <v>76</v>
      </c>
      <c r="C725" s="6" t="s">
        <v>77</v>
      </c>
      <c r="D725" s="17">
        <v>179830167494</v>
      </c>
      <c r="E725" s="6" t="s">
        <v>16</v>
      </c>
      <c r="F725" s="6" t="str">
        <f>IF(E725="BUY", "SELL", IF(E725="SELL", "BUY", ""))</f>
        <v>SELL</v>
      </c>
      <c r="G725" s="7">
        <v>133.259995</v>
      </c>
      <c r="H725" s="7">
        <v>1000</v>
      </c>
      <c r="I725" s="5">
        <v>42969</v>
      </c>
      <c r="J725" s="9">
        <v>169.33999600000001</v>
      </c>
      <c r="K725" s="9">
        <f t="shared" si="33"/>
        <v>1270.7489295643454</v>
      </c>
      <c r="L725" s="10">
        <f t="shared" si="34"/>
        <v>-0.27074892956434543</v>
      </c>
      <c r="M725" s="10">
        <f t="shared" si="35"/>
        <v>0.27074892956434543</v>
      </c>
      <c r="N725" s="6">
        <f>DATEDIF(A725, I725, "d")</f>
        <v>216</v>
      </c>
    </row>
    <row r="726" spans="1:14" ht="14.25">
      <c r="A726" s="5">
        <v>42753</v>
      </c>
      <c r="B726" s="6" t="s">
        <v>113</v>
      </c>
      <c r="C726" s="6" t="s">
        <v>114</v>
      </c>
      <c r="D726" s="17">
        <v>16144344000</v>
      </c>
      <c r="E726" s="6" t="s">
        <v>16</v>
      </c>
      <c r="F726" s="6" t="str">
        <f>IF(E726="BUY", "SELL", IF(E726="SELL", "BUY", ""))</f>
        <v>SELL</v>
      </c>
      <c r="G726" s="7">
        <v>54.299999</v>
      </c>
      <c r="H726" s="7">
        <v>1000</v>
      </c>
      <c r="I726" s="5">
        <v>44545</v>
      </c>
      <c r="J726" s="9">
        <v>112.82</v>
      </c>
      <c r="K726" s="9">
        <f t="shared" si="33"/>
        <v>2077.7164286872271</v>
      </c>
      <c r="L726" s="10">
        <f t="shared" si="34"/>
        <v>-1.0777164286872272</v>
      </c>
      <c r="M726" s="10">
        <f t="shared" si="35"/>
        <v>1.0777164286872272</v>
      </c>
      <c r="N726" s="6">
        <f>DATEDIF(A726, I726, "d")</f>
        <v>1792</v>
      </c>
    </row>
    <row r="727" spans="1:14" ht="14.25">
      <c r="A727" s="5">
        <v>42753</v>
      </c>
      <c r="B727" s="6" t="s">
        <v>387</v>
      </c>
      <c r="C727" s="6" t="s">
        <v>388</v>
      </c>
      <c r="D727" s="17">
        <v>16663529338</v>
      </c>
      <c r="E727" s="6" t="s">
        <v>16</v>
      </c>
      <c r="F727" s="6" t="str">
        <f>IF(E727="BUY", "SELL", IF(E727="SELL", "BUY", ""))</f>
        <v>SELL</v>
      </c>
      <c r="G727" s="7">
        <v>71.091385000000002</v>
      </c>
      <c r="H727" s="7">
        <v>1000</v>
      </c>
      <c r="I727" s="5">
        <v>42836</v>
      </c>
      <c r="J727" s="9">
        <v>90.079407000000003</v>
      </c>
      <c r="K727" s="9">
        <f t="shared" si="33"/>
        <v>1267.0931505976428</v>
      </c>
      <c r="L727" s="10">
        <f t="shared" si="34"/>
        <v>-0.26709315059764277</v>
      </c>
      <c r="M727" s="10">
        <f t="shared" si="35"/>
        <v>0.26709315059764277</v>
      </c>
      <c r="N727" s="6">
        <f>DATEDIF(A727, I727, "d")</f>
        <v>83</v>
      </c>
    </row>
    <row r="728" spans="1:14" ht="14.25">
      <c r="A728" s="5">
        <v>42754</v>
      </c>
      <c r="B728" s="6" t="s">
        <v>1404</v>
      </c>
      <c r="C728" s="6" t="s">
        <v>1405</v>
      </c>
      <c r="D728" s="17">
        <v>49033600000</v>
      </c>
      <c r="E728" s="6" t="s">
        <v>19</v>
      </c>
      <c r="F728" s="6" t="str">
        <f>IF(E728="BUY", "SELL", IF(E728="SELL", "BUY", ""))</f>
        <v>BUY</v>
      </c>
      <c r="G728" s="7">
        <v>94.128867999999997</v>
      </c>
      <c r="H728" s="7">
        <v>1000</v>
      </c>
      <c r="I728" s="5">
        <v>42838</v>
      </c>
      <c r="J728" s="9">
        <v>94.724982999999995</v>
      </c>
      <c r="K728" s="9">
        <f t="shared" si="33"/>
        <v>1006.3329668428605</v>
      </c>
      <c r="L728" s="10">
        <f t="shared" si="34"/>
        <v>6.3329668428605147E-3</v>
      </c>
      <c r="M728" s="10">
        <f t="shared" si="35"/>
        <v>-6.3329668428605147E-3</v>
      </c>
      <c r="N728" s="6">
        <f>DATEDIF(A728, I728, "d")</f>
        <v>84</v>
      </c>
    </row>
    <row r="729" spans="1:14" ht="14.25">
      <c r="A729" s="11">
        <v>42754</v>
      </c>
      <c r="B729" s="6" t="s">
        <v>357</v>
      </c>
      <c r="C729" s="6" t="s">
        <v>358</v>
      </c>
      <c r="D729" s="17">
        <v>682995534313</v>
      </c>
      <c r="E729" s="12" t="s">
        <v>16</v>
      </c>
      <c r="F729" s="13" t="str">
        <f>IF(E729="BUY", "SELL", IF(E729="SELL", "BUY", ""))</f>
        <v>SELL</v>
      </c>
      <c r="G729" s="7">
        <v>16.250668000000001</v>
      </c>
      <c r="H729" s="7">
        <v>1000</v>
      </c>
      <c r="I729" s="11">
        <v>42801</v>
      </c>
      <c r="J729" s="9">
        <v>16.572666000000002</v>
      </c>
      <c r="K729" s="9">
        <f t="shared" si="33"/>
        <v>1019.8144470122705</v>
      </c>
      <c r="L729" s="10">
        <f t="shared" si="34"/>
        <v>-1.9814447012270534E-2</v>
      </c>
      <c r="M729" s="10">
        <f t="shared" si="35"/>
        <v>1.9814447012270534E-2</v>
      </c>
      <c r="N729" s="6">
        <f>DATEDIF(A729, I729, "d")</f>
        <v>47</v>
      </c>
    </row>
    <row r="730" spans="1:14" ht="14.25">
      <c r="A730" s="5">
        <v>42755</v>
      </c>
      <c r="B730" s="6" t="s">
        <v>1406</v>
      </c>
      <c r="C730" s="6" t="s">
        <v>1407</v>
      </c>
      <c r="D730" s="17">
        <v>103714531158</v>
      </c>
      <c r="E730" s="6" t="s">
        <v>16</v>
      </c>
      <c r="F730" s="6" t="str">
        <f>IF(E730="BUY", "SELL", IF(E730="SELL", "BUY", ""))</f>
        <v>SELL</v>
      </c>
      <c r="G730" s="7">
        <v>90.084007</v>
      </c>
      <c r="H730" s="7">
        <v>1000</v>
      </c>
      <c r="I730" s="11">
        <v>43045</v>
      </c>
      <c r="J730" s="9">
        <v>98.751266000000001</v>
      </c>
      <c r="K730" s="9">
        <f t="shared" si="33"/>
        <v>1096.2130714278728</v>
      </c>
      <c r="L730" s="10">
        <f t="shared" si="34"/>
        <v>-9.6213071427872818E-2</v>
      </c>
      <c r="M730" s="10">
        <f t="shared" si="35"/>
        <v>9.6213071427872818E-2</v>
      </c>
      <c r="N730" s="6">
        <f>DATEDIF(A730, I730, "d")</f>
        <v>290</v>
      </c>
    </row>
    <row r="731" spans="1:14" ht="14.25">
      <c r="A731" s="5">
        <v>42755</v>
      </c>
      <c r="B731" s="6" t="s">
        <v>147</v>
      </c>
      <c r="C731" s="6" t="s">
        <v>148</v>
      </c>
      <c r="D731" s="17">
        <v>136351276474</v>
      </c>
      <c r="E731" s="6" t="s">
        <v>19</v>
      </c>
      <c r="F731" s="6" t="str">
        <f>IF(E731="BUY", "SELL", IF(E731="SELL", "BUY", ""))</f>
        <v>BUY</v>
      </c>
      <c r="G731" s="7">
        <v>147.90718100000001</v>
      </c>
      <c r="H731" s="7">
        <v>1000</v>
      </c>
      <c r="I731" s="5">
        <v>42760</v>
      </c>
      <c r="J731" s="9">
        <v>155.16667200000001</v>
      </c>
      <c r="K731" s="9">
        <f t="shared" si="33"/>
        <v>1049.0813965280022</v>
      </c>
      <c r="L731" s="10">
        <f t="shared" si="34"/>
        <v>4.908139652800219E-2</v>
      </c>
      <c r="M731" s="10">
        <f t="shared" si="35"/>
        <v>-4.908139652800219E-2</v>
      </c>
      <c r="N731" s="6">
        <f>DATEDIF(A731, I731, "d")</f>
        <v>5</v>
      </c>
    </row>
    <row r="732" spans="1:14" ht="14.25">
      <c r="A732" s="5">
        <v>42755</v>
      </c>
      <c r="B732" s="6" t="s">
        <v>251</v>
      </c>
      <c r="C732" s="6" t="s">
        <v>252</v>
      </c>
      <c r="D732" s="17">
        <v>130378753979</v>
      </c>
      <c r="E732" s="6" t="s">
        <v>19</v>
      </c>
      <c r="F732" s="6" t="str">
        <f>IF(E732="BUY", "SELL", IF(E732="SELL", "BUY", ""))</f>
        <v>BUY</v>
      </c>
      <c r="G732" s="7">
        <v>40.400931999999997</v>
      </c>
      <c r="H732" s="7">
        <v>1000</v>
      </c>
      <c r="I732" s="11">
        <v>42776</v>
      </c>
      <c r="J732" s="9">
        <v>42.386921000000001</v>
      </c>
      <c r="K732" s="9">
        <f t="shared" si="33"/>
        <v>1049.1570095462155</v>
      </c>
      <c r="L732" s="10">
        <f t="shared" si="34"/>
        <v>4.9157009546215477E-2</v>
      </c>
      <c r="M732" s="10">
        <f t="shared" si="35"/>
        <v>-4.9157009546215477E-2</v>
      </c>
      <c r="N732" s="6">
        <f>DATEDIF(A732, I732, "d")</f>
        <v>21</v>
      </c>
    </row>
    <row r="733" spans="1:14" ht="14.25">
      <c r="A733" s="5">
        <v>42755</v>
      </c>
      <c r="B733" s="6" t="s">
        <v>14</v>
      </c>
      <c r="C733" s="6" t="s">
        <v>15</v>
      </c>
      <c r="D733" s="17">
        <v>141375537264</v>
      </c>
      <c r="E733" s="6" t="s">
        <v>19</v>
      </c>
      <c r="F733" s="6" t="str">
        <f>IF(E733="BUY", "SELL", IF(E733="SELL", "BUY", ""))</f>
        <v>BUY</v>
      </c>
      <c r="G733" s="7">
        <v>80.581176999999997</v>
      </c>
      <c r="H733" s="7">
        <v>1000</v>
      </c>
      <c r="I733" s="5">
        <v>42804</v>
      </c>
      <c r="J733" s="9">
        <v>78.647155999999995</v>
      </c>
      <c r="K733" s="9">
        <f t="shared" si="33"/>
        <v>975.99909715888111</v>
      </c>
      <c r="L733" s="10">
        <f t="shared" si="34"/>
        <v>-2.4000902841118887E-2</v>
      </c>
      <c r="M733" s="10">
        <f t="shared" si="35"/>
        <v>2.4000902841118887E-2</v>
      </c>
      <c r="N733" s="6">
        <f>DATEDIF(A733, I733, "d")</f>
        <v>49</v>
      </c>
    </row>
    <row r="734" spans="1:14" ht="14.25">
      <c r="A734" s="5">
        <v>42755</v>
      </c>
      <c r="B734" s="6" t="s">
        <v>22</v>
      </c>
      <c r="C734" s="6" t="s">
        <v>23</v>
      </c>
      <c r="D734" s="17">
        <v>300794502426</v>
      </c>
      <c r="E734" s="6" t="s">
        <v>16</v>
      </c>
      <c r="F734" s="6" t="str">
        <f>IF(E734="BUY", "SELL", IF(E734="SELL", "BUY", ""))</f>
        <v>SELL</v>
      </c>
      <c r="G734" s="7">
        <v>86.82</v>
      </c>
      <c r="H734" s="7">
        <v>1000</v>
      </c>
      <c r="I734" s="5">
        <v>42859</v>
      </c>
      <c r="J734" s="9">
        <v>79.47</v>
      </c>
      <c r="K734" s="9">
        <f t="shared" si="33"/>
        <v>915.34208707671053</v>
      </c>
      <c r="L734" s="10">
        <f t="shared" si="34"/>
        <v>8.4657912923289474E-2</v>
      </c>
      <c r="M734" s="10">
        <f t="shared" si="35"/>
        <v>-8.4657912923289474E-2</v>
      </c>
      <c r="N734" s="6">
        <f>DATEDIF(A734, I734, "d")</f>
        <v>104</v>
      </c>
    </row>
    <row r="735" spans="1:14" ht="14.25">
      <c r="A735" s="5">
        <v>42755</v>
      </c>
      <c r="B735" s="6" t="s">
        <v>579</v>
      </c>
      <c r="C735" s="6" t="s">
        <v>580</v>
      </c>
      <c r="D735" s="17">
        <v>43368843374</v>
      </c>
      <c r="E735" s="6" t="s">
        <v>19</v>
      </c>
      <c r="F735" s="6" t="str">
        <f>IF(E735="BUY", "SELL", IF(E735="SELL", "BUY", ""))</f>
        <v>BUY</v>
      </c>
      <c r="G735" s="7">
        <v>93.637366999999998</v>
      </c>
      <c r="H735" s="7">
        <v>1000</v>
      </c>
      <c r="I735" s="5">
        <v>42846</v>
      </c>
      <c r="J735" s="9">
        <v>105.47463999999999</v>
      </c>
      <c r="K735" s="9">
        <f t="shared" si="33"/>
        <v>1126.4161240245041</v>
      </c>
      <c r="L735" s="10">
        <f t="shared" si="34"/>
        <v>0.12641612402450414</v>
      </c>
      <c r="M735" s="10">
        <f t="shared" si="35"/>
        <v>-0.12641612402450414</v>
      </c>
      <c r="N735" s="6">
        <f>DATEDIF(A735, I735, "d")</f>
        <v>91</v>
      </c>
    </row>
    <row r="736" spans="1:14" ht="14.25">
      <c r="A736" s="5">
        <v>42755</v>
      </c>
      <c r="B736" s="6" t="s">
        <v>209</v>
      </c>
      <c r="C736" s="6" t="s">
        <v>210</v>
      </c>
      <c r="D736" s="17">
        <v>113339063460</v>
      </c>
      <c r="E736" s="6" t="s">
        <v>19</v>
      </c>
      <c r="F736" s="6" t="str">
        <f>IF(E736="BUY", "SELL", IF(E736="SELL", "BUY", ""))</f>
        <v>BUY</v>
      </c>
      <c r="G736" s="7">
        <v>217.34333799999999</v>
      </c>
      <c r="H736" s="7">
        <v>1000</v>
      </c>
      <c r="I736" s="5">
        <v>42801</v>
      </c>
      <c r="J736" s="9">
        <v>228.444061</v>
      </c>
      <c r="K736" s="9">
        <f t="shared" si="33"/>
        <v>1051.074595164265</v>
      </c>
      <c r="L736" s="10">
        <f t="shared" si="34"/>
        <v>5.1074595164265019E-2</v>
      </c>
      <c r="M736" s="10">
        <f t="shared" si="35"/>
        <v>-5.1074595164265019E-2</v>
      </c>
      <c r="N736" s="6">
        <f>DATEDIF(A736, I736, "d")</f>
        <v>46</v>
      </c>
    </row>
    <row r="737" spans="1:14" ht="14.25">
      <c r="A737" s="5">
        <v>42755</v>
      </c>
      <c r="B737" s="6" t="s">
        <v>165</v>
      </c>
      <c r="C737" s="6" t="s">
        <v>166</v>
      </c>
      <c r="D737" s="17">
        <v>48284720400</v>
      </c>
      <c r="E737" s="6" t="s">
        <v>19</v>
      </c>
      <c r="F737" s="6" t="str">
        <f>IF(E737="BUY", "SELL", IF(E737="SELL", "BUY", ""))</f>
        <v>BUY</v>
      </c>
      <c r="G737" s="7">
        <v>99.567588999999998</v>
      </c>
      <c r="H737" s="7">
        <v>1000</v>
      </c>
      <c r="I737" s="5">
        <v>43034</v>
      </c>
      <c r="J737" s="9">
        <v>118.662773</v>
      </c>
      <c r="K737" s="9">
        <f t="shared" si="33"/>
        <v>1191.7811226703502</v>
      </c>
      <c r="L737" s="10">
        <f t="shared" si="34"/>
        <v>0.19178112267035022</v>
      </c>
      <c r="M737" s="10">
        <f t="shared" si="35"/>
        <v>-0.19178112267035022</v>
      </c>
      <c r="N737" s="6">
        <f>DATEDIF(A737, I737, "d")</f>
        <v>279</v>
      </c>
    </row>
    <row r="738" spans="1:14" ht="14.25">
      <c r="A738" s="5">
        <v>42755</v>
      </c>
      <c r="B738" s="6" t="s">
        <v>137</v>
      </c>
      <c r="C738" s="6" t="s">
        <v>138</v>
      </c>
      <c r="D738" s="17">
        <v>111464472000</v>
      </c>
      <c r="E738" s="6" t="s">
        <v>19</v>
      </c>
      <c r="F738" s="6" t="str">
        <f>IF(E738="BUY", "SELL", IF(E738="SELL", "BUY", ""))</f>
        <v>BUY</v>
      </c>
      <c r="G738" s="7">
        <v>50.35</v>
      </c>
      <c r="H738" s="7">
        <v>1000</v>
      </c>
      <c r="I738" s="5">
        <v>42816</v>
      </c>
      <c r="J738" s="9">
        <v>49.03</v>
      </c>
      <c r="K738" s="9">
        <f t="shared" si="33"/>
        <v>973.78351539225412</v>
      </c>
      <c r="L738" s="10">
        <f t="shared" si="34"/>
        <v>-2.6216484607745883E-2</v>
      </c>
      <c r="M738" s="10">
        <f t="shared" si="35"/>
        <v>2.6216484607745883E-2</v>
      </c>
      <c r="N738" s="6">
        <f>DATEDIF(A738, I738, "d")</f>
        <v>61</v>
      </c>
    </row>
    <row r="739" spans="1:14" ht="14.25">
      <c r="A739" s="5">
        <v>42759</v>
      </c>
      <c r="B739" s="6" t="s">
        <v>28</v>
      </c>
      <c r="C739" s="6" t="s">
        <v>28</v>
      </c>
      <c r="D739" s="17">
        <v>128825360723</v>
      </c>
      <c r="E739" s="6" t="s">
        <v>16</v>
      </c>
      <c r="F739" s="6" t="str">
        <f>IF(E739="BUY", "SELL", IF(E739="SELL", "BUY", ""))</f>
        <v>SELL</v>
      </c>
      <c r="G739" s="7">
        <v>122.73</v>
      </c>
      <c r="H739" s="7">
        <v>1000</v>
      </c>
      <c r="I739" s="5">
        <v>42863</v>
      </c>
      <c r="J739" s="9">
        <v>108.67</v>
      </c>
      <c r="K739" s="9">
        <f t="shared" si="33"/>
        <v>885.43958282408539</v>
      </c>
      <c r="L739" s="10">
        <f t="shared" si="34"/>
        <v>0.11456041717591461</v>
      </c>
      <c r="M739" s="10">
        <f t="shared" si="35"/>
        <v>-0.11456041717591461</v>
      </c>
      <c r="N739" s="6">
        <f>DATEDIF(A739, I739, "d")</f>
        <v>104</v>
      </c>
    </row>
    <row r="740" spans="1:14" ht="14.25">
      <c r="A740" s="5">
        <v>42759</v>
      </c>
      <c r="B740" s="6" t="s">
        <v>1412</v>
      </c>
      <c r="C740" s="6" t="s">
        <v>1413</v>
      </c>
      <c r="D740" s="17">
        <v>15885486960</v>
      </c>
      <c r="E740" s="6" t="s">
        <v>19</v>
      </c>
      <c r="F740" s="6" t="str">
        <f>IF(E740="BUY", "SELL", IF(E740="SELL", "BUY", ""))</f>
        <v>BUY</v>
      </c>
      <c r="G740" s="7">
        <v>70.402916000000005</v>
      </c>
      <c r="H740" s="7">
        <v>1000</v>
      </c>
      <c r="I740" s="11">
        <v>44727</v>
      </c>
      <c r="J740" s="9">
        <v>90.121596999999994</v>
      </c>
      <c r="K740" s="9">
        <f t="shared" si="33"/>
        <v>1280.0832993906101</v>
      </c>
      <c r="L740" s="10">
        <f t="shared" si="34"/>
        <v>0.28008329939061016</v>
      </c>
      <c r="M740" s="10">
        <f t="shared" si="35"/>
        <v>-0.28008329939061016</v>
      </c>
      <c r="N740" s="6">
        <f>DATEDIF(A740, I740, "d")</f>
        <v>1968</v>
      </c>
    </row>
    <row r="741" spans="1:14" ht="14.25">
      <c r="A741" s="11">
        <v>42759</v>
      </c>
      <c r="B741" s="6" t="s">
        <v>691</v>
      </c>
      <c r="C741" s="6" t="s">
        <v>692</v>
      </c>
      <c r="D741" s="17">
        <v>31025950992</v>
      </c>
      <c r="E741" s="12" t="s">
        <v>16</v>
      </c>
      <c r="F741" s="13" t="str">
        <f>IF(E741="BUY", "SELL", IF(E741="SELL", "BUY", ""))</f>
        <v>SELL</v>
      </c>
      <c r="G741" s="7">
        <v>112.41</v>
      </c>
      <c r="H741" s="7">
        <v>1000</v>
      </c>
      <c r="I741" s="11">
        <v>43392</v>
      </c>
      <c r="J741" s="9">
        <v>115.88</v>
      </c>
      <c r="K741" s="9">
        <f t="shared" si="33"/>
        <v>1030.8691397562495</v>
      </c>
      <c r="L741" s="10">
        <f t="shared" si="34"/>
        <v>-3.0869139756249525E-2</v>
      </c>
      <c r="M741" s="10">
        <f t="shared" si="35"/>
        <v>3.0869139756249525E-2</v>
      </c>
      <c r="N741" s="6">
        <f>DATEDIF(A741, I741, "d")</f>
        <v>633</v>
      </c>
    </row>
    <row r="742" spans="1:14" ht="14.25">
      <c r="A742" s="5">
        <v>42760</v>
      </c>
      <c r="B742" s="6" t="s">
        <v>147</v>
      </c>
      <c r="C742" s="6" t="s">
        <v>148</v>
      </c>
      <c r="D742" s="17">
        <v>136351276474</v>
      </c>
      <c r="E742" s="6" t="s">
        <v>16</v>
      </c>
      <c r="F742" s="6" t="str">
        <f>IF(E742="BUY", "SELL", IF(E742="SELL", "BUY", ""))</f>
        <v>SELL</v>
      </c>
      <c r="G742" s="7">
        <v>155.16667200000001</v>
      </c>
      <c r="H742" s="7">
        <v>1000</v>
      </c>
      <c r="I742" s="5">
        <v>42797</v>
      </c>
      <c r="J742" s="9">
        <v>170.35986299999999</v>
      </c>
      <c r="K742" s="9">
        <f t="shared" si="33"/>
        <v>1097.9152984604837</v>
      </c>
      <c r="L742" s="10">
        <f t="shared" si="34"/>
        <v>-9.7915298460483649E-2</v>
      </c>
      <c r="M742" s="10">
        <f t="shared" si="35"/>
        <v>9.7915298460483649E-2</v>
      </c>
      <c r="N742" s="6">
        <f>DATEDIF(A742, I742, "d")</f>
        <v>37</v>
      </c>
    </row>
    <row r="743" spans="1:14" ht="14.25">
      <c r="A743" s="5">
        <v>42760</v>
      </c>
      <c r="B743" s="6" t="s">
        <v>157</v>
      </c>
      <c r="C743" s="6" t="s">
        <v>158</v>
      </c>
      <c r="D743" s="17">
        <v>121670003777</v>
      </c>
      <c r="E743" s="6" t="s">
        <v>19</v>
      </c>
      <c r="F743" s="6" t="str">
        <f>IF(E743="BUY", "SELL", IF(E743="SELL", "BUY", ""))</f>
        <v>BUY</v>
      </c>
      <c r="G743" s="7">
        <v>168.46798699999999</v>
      </c>
      <c r="H743" s="7">
        <v>1000</v>
      </c>
      <c r="I743" s="5">
        <v>42760</v>
      </c>
      <c r="J743" s="9">
        <v>168.46798699999999</v>
      </c>
      <c r="K743" s="9">
        <f t="shared" si="33"/>
        <v>1000</v>
      </c>
      <c r="L743" s="10">
        <f t="shared" si="34"/>
        <v>0</v>
      </c>
      <c r="M743" s="10">
        <f t="shared" si="35"/>
        <v>0</v>
      </c>
      <c r="N743" s="6">
        <f>DATEDIF(A743, I743, "d")</f>
        <v>0</v>
      </c>
    </row>
    <row r="744" spans="1:14" ht="14.25">
      <c r="A744" s="11">
        <v>42760</v>
      </c>
      <c r="B744" s="6" t="s">
        <v>47</v>
      </c>
      <c r="C744" s="6" t="s">
        <v>48</v>
      </c>
      <c r="D744" s="17">
        <v>139488720000</v>
      </c>
      <c r="E744" s="13" t="s">
        <v>19</v>
      </c>
      <c r="F744" s="12" t="str">
        <f>IF(E744="BUY", "SELL", IF(E744="SELL", "BUY", ""))</f>
        <v>BUY</v>
      </c>
      <c r="G744" s="7">
        <v>36.32761</v>
      </c>
      <c r="H744" s="7">
        <v>1000</v>
      </c>
      <c r="I744" s="11">
        <v>42789</v>
      </c>
      <c r="J744" s="9">
        <v>36.721767</v>
      </c>
      <c r="K744" s="9">
        <f t="shared" si="33"/>
        <v>1010.8500669325617</v>
      </c>
      <c r="L744" s="10">
        <f t="shared" si="34"/>
        <v>1.0850066932561731E-2</v>
      </c>
      <c r="M744" s="10">
        <f t="shared" si="35"/>
        <v>-1.0850066932561731E-2</v>
      </c>
      <c r="N744" s="6">
        <f>DATEDIF(A744, I744, "d")</f>
        <v>29</v>
      </c>
    </row>
    <row r="745" spans="1:14" ht="14.25">
      <c r="A745" s="5">
        <v>42762</v>
      </c>
      <c r="B745" s="6" t="s">
        <v>499</v>
      </c>
      <c r="C745" s="6" t="s">
        <v>500</v>
      </c>
      <c r="D745" s="17">
        <v>277088448000</v>
      </c>
      <c r="E745" s="6" t="s">
        <v>19</v>
      </c>
      <c r="F745" s="6" t="str">
        <f>IF(E745="BUY", "SELL", IF(E745="SELL", "BUY", ""))</f>
        <v>BUY</v>
      </c>
      <c r="G745" s="7">
        <v>48.269191999999997</v>
      </c>
      <c r="H745" s="7">
        <v>1000</v>
      </c>
      <c r="I745" s="5">
        <v>42795</v>
      </c>
      <c r="J745" s="9">
        <v>51.755527000000001</v>
      </c>
      <c r="K745" s="9">
        <f t="shared" si="33"/>
        <v>1072.2269185695093</v>
      </c>
      <c r="L745" s="10">
        <f t="shared" si="34"/>
        <v>7.2226918569509274E-2</v>
      </c>
      <c r="M745" s="10">
        <f t="shared" si="35"/>
        <v>-7.2226918569509274E-2</v>
      </c>
      <c r="N745" s="6">
        <f>DATEDIF(A745, I745, "d")</f>
        <v>33</v>
      </c>
    </row>
    <row r="746" spans="1:14" ht="14.25">
      <c r="A746" s="5">
        <v>42762</v>
      </c>
      <c r="B746" s="6" t="s">
        <v>1424</v>
      </c>
      <c r="C746" s="6" t="s">
        <v>1425</v>
      </c>
      <c r="D746" s="17">
        <v>13218234756</v>
      </c>
      <c r="E746" s="6" t="s">
        <v>16</v>
      </c>
      <c r="F746" s="6" t="str">
        <f>IF(E746="BUY", "SELL", IF(E746="SELL", "BUY", ""))</f>
        <v>SELL</v>
      </c>
      <c r="G746" s="7">
        <v>76.841919000000004</v>
      </c>
      <c r="H746" s="7">
        <v>1000</v>
      </c>
      <c r="I746" s="11">
        <v>43252</v>
      </c>
      <c r="J746" s="9">
        <v>101.44789900000001</v>
      </c>
      <c r="K746" s="9">
        <f t="shared" si="33"/>
        <v>1320.2155844129818</v>
      </c>
      <c r="L746" s="10">
        <f t="shared" si="34"/>
        <v>-0.32021558441298181</v>
      </c>
      <c r="M746" s="10">
        <f t="shared" si="35"/>
        <v>0.32021558441298181</v>
      </c>
      <c r="N746" s="6">
        <f>DATEDIF(A746, I746, "d")</f>
        <v>490</v>
      </c>
    </row>
    <row r="747" spans="1:14" ht="14.25">
      <c r="A747" s="5">
        <v>42762</v>
      </c>
      <c r="B747" s="6" t="s">
        <v>1137</v>
      </c>
      <c r="C747" s="6" t="s">
        <v>1138</v>
      </c>
      <c r="D747" s="17">
        <v>43386699181</v>
      </c>
      <c r="E747" s="6" t="s">
        <v>19</v>
      </c>
      <c r="F747" s="6" t="str">
        <f>IF(E747="BUY", "SELL", IF(E747="SELL", "BUY", ""))</f>
        <v>BUY</v>
      </c>
      <c r="G747" s="7">
        <v>12.796371000000001</v>
      </c>
      <c r="H747" s="7">
        <v>1000</v>
      </c>
      <c r="I747" s="5">
        <v>42811</v>
      </c>
      <c r="J747" s="9">
        <v>14.764754999999999</v>
      </c>
      <c r="K747" s="9">
        <f t="shared" si="33"/>
        <v>1153.8236113973251</v>
      </c>
      <c r="L747" s="10">
        <f t="shared" si="34"/>
        <v>0.15382361139732506</v>
      </c>
      <c r="M747" s="10">
        <f t="shared" si="35"/>
        <v>-0.15382361139732506</v>
      </c>
      <c r="N747" s="6">
        <f>DATEDIF(A747, I747, "d")</f>
        <v>49</v>
      </c>
    </row>
    <row r="748" spans="1:14" ht="14.25">
      <c r="A748" s="11">
        <v>42762</v>
      </c>
      <c r="B748" s="6" t="s">
        <v>51</v>
      </c>
      <c r="C748" s="6" t="s">
        <v>52</v>
      </c>
      <c r="D748" s="17">
        <v>444889529764</v>
      </c>
      <c r="E748" s="12" t="s">
        <v>16</v>
      </c>
      <c r="F748" s="13" t="str">
        <f>IF(E748="BUY", "SELL", IF(E748="SELL", "BUY", ""))</f>
        <v>SELL</v>
      </c>
      <c r="G748" s="7">
        <v>61.81</v>
      </c>
      <c r="H748" s="7">
        <v>1000</v>
      </c>
      <c r="I748" s="11">
        <v>42807</v>
      </c>
      <c r="J748" s="9">
        <v>59.39</v>
      </c>
      <c r="K748" s="9">
        <f t="shared" si="33"/>
        <v>960.84775926225529</v>
      </c>
      <c r="L748" s="10">
        <f t="shared" si="34"/>
        <v>3.9152240737744703E-2</v>
      </c>
      <c r="M748" s="10">
        <f t="shared" si="35"/>
        <v>-3.9152240737744703E-2</v>
      </c>
      <c r="N748" s="6">
        <f>DATEDIF(A748, I748, "d")</f>
        <v>45</v>
      </c>
    </row>
    <row r="749" spans="1:14" ht="14.25">
      <c r="A749" s="5">
        <v>42766</v>
      </c>
      <c r="B749" s="6" t="s">
        <v>1428</v>
      </c>
      <c r="C749" s="6" t="s">
        <v>1429</v>
      </c>
      <c r="D749" s="17">
        <v>207608326257</v>
      </c>
      <c r="E749" s="6" t="s">
        <v>19</v>
      </c>
      <c r="F749" s="6" t="str">
        <f>IF(E749="BUY", "SELL", IF(E749="SELL", "BUY", ""))</f>
        <v>BUY</v>
      </c>
      <c r="G749" s="7">
        <v>66.604691000000003</v>
      </c>
      <c r="H749" s="7">
        <v>1000</v>
      </c>
      <c r="I749" s="11">
        <v>44727</v>
      </c>
      <c r="J749" s="9">
        <v>68.385765000000006</v>
      </c>
      <c r="K749" s="9">
        <f t="shared" si="33"/>
        <v>1026.7409693410334</v>
      </c>
      <c r="L749" s="10">
        <f t="shared" si="34"/>
        <v>2.6740969341033406E-2</v>
      </c>
      <c r="M749" s="10">
        <f t="shared" si="35"/>
        <v>-2.6740969341033406E-2</v>
      </c>
      <c r="N749" s="6">
        <f>DATEDIF(A749, I749, "d")</f>
        <v>1961</v>
      </c>
    </row>
    <row r="750" spans="1:14" ht="14.25">
      <c r="A750" s="5">
        <v>42766</v>
      </c>
      <c r="B750" s="6" t="s">
        <v>1430</v>
      </c>
      <c r="C750" s="6" t="s">
        <v>1431</v>
      </c>
      <c r="D750" s="17">
        <v>18319609000</v>
      </c>
      <c r="E750" s="6" t="s">
        <v>19</v>
      </c>
      <c r="F750" s="6" t="str">
        <f>IF(E750="BUY", "SELL", IF(E750="SELL", "BUY", ""))</f>
        <v>BUY</v>
      </c>
      <c r="G750" s="7">
        <v>56.720001000000003</v>
      </c>
      <c r="H750" s="7">
        <v>1000</v>
      </c>
      <c r="I750" s="11">
        <v>44727</v>
      </c>
      <c r="J750" s="9">
        <v>260.33999599999999</v>
      </c>
      <c r="K750" s="9">
        <f t="shared" si="33"/>
        <v>4589.9152223216634</v>
      </c>
      <c r="L750" s="10">
        <f t="shared" si="34"/>
        <v>3.5899152223216633</v>
      </c>
      <c r="M750" s="10">
        <f t="shared" si="35"/>
        <v>-3.5899152223216633</v>
      </c>
      <c r="N750" s="6">
        <f>DATEDIF(A750, I750, "d")</f>
        <v>1961</v>
      </c>
    </row>
    <row r="751" spans="1:14" ht="14.25">
      <c r="A751" s="5">
        <v>42766</v>
      </c>
      <c r="B751" s="6" t="s">
        <v>899</v>
      </c>
      <c r="C751" s="6" t="s">
        <v>900</v>
      </c>
      <c r="D751" s="17">
        <v>25369109606</v>
      </c>
      <c r="E751" s="6" t="s">
        <v>16</v>
      </c>
      <c r="F751" s="6" t="str">
        <f>IF(E751="BUY", "SELL", IF(E751="SELL", "BUY", ""))</f>
        <v>SELL</v>
      </c>
      <c r="G751" s="7">
        <v>86.730727999999999</v>
      </c>
      <c r="H751" s="7">
        <v>1000</v>
      </c>
      <c r="I751" s="5">
        <v>43861</v>
      </c>
      <c r="J751" s="9">
        <v>115.92926799999999</v>
      </c>
      <c r="K751" s="9">
        <f t="shared" si="33"/>
        <v>1336.6573839896744</v>
      </c>
      <c r="L751" s="10">
        <f t="shared" si="34"/>
        <v>-0.33665738398967437</v>
      </c>
      <c r="M751" s="10">
        <f t="shared" si="35"/>
        <v>0.33665738398967437</v>
      </c>
      <c r="N751" s="6">
        <f>DATEDIF(A751, I751, "d")</f>
        <v>1095</v>
      </c>
    </row>
    <row r="752" spans="1:14" ht="14.25">
      <c r="A752" s="5">
        <v>42766</v>
      </c>
      <c r="B752" s="6" t="s">
        <v>1432</v>
      </c>
      <c r="C752" s="6" t="s">
        <v>1433</v>
      </c>
      <c r="D752" s="17">
        <v>19826448000</v>
      </c>
      <c r="E752" s="6" t="s">
        <v>16</v>
      </c>
      <c r="F752" s="6" t="str">
        <f>IF(E752="BUY", "SELL", IF(E752="SELL", "BUY", ""))</f>
        <v>SELL</v>
      </c>
      <c r="G752" s="7">
        <v>22.793839999999999</v>
      </c>
      <c r="H752" s="7">
        <v>1000</v>
      </c>
      <c r="I752" s="11">
        <v>44727</v>
      </c>
      <c r="J752" s="9">
        <v>39.436053999999999</v>
      </c>
      <c r="K752" s="9">
        <f t="shared" si="33"/>
        <v>1730.1189268679607</v>
      </c>
      <c r="L752" s="10">
        <f t="shared" si="34"/>
        <v>-0.73011892686796065</v>
      </c>
      <c r="M752" s="10">
        <f t="shared" si="35"/>
        <v>0.73011892686796065</v>
      </c>
      <c r="N752" s="6">
        <f>DATEDIF(A752, I752, "d")</f>
        <v>1961</v>
      </c>
    </row>
    <row r="753" spans="1:14" ht="14.25">
      <c r="A753" s="5">
        <v>42767</v>
      </c>
      <c r="B753" s="6" t="s">
        <v>1434</v>
      </c>
      <c r="C753" s="6" t="s">
        <v>1435</v>
      </c>
      <c r="D753" s="17">
        <v>12077623805</v>
      </c>
      <c r="E753" s="6" t="s">
        <v>16</v>
      </c>
      <c r="F753" s="6" t="str">
        <f>IF(E753="BUY", "SELL", IF(E753="SELL", "BUY", ""))</f>
        <v>SELL</v>
      </c>
      <c r="G753" s="7">
        <v>36.657043000000002</v>
      </c>
      <c r="H753" s="7">
        <v>1000</v>
      </c>
      <c r="I753" s="11">
        <v>43882</v>
      </c>
      <c r="J753" s="9">
        <v>51.162193000000002</v>
      </c>
      <c r="K753" s="9">
        <f t="shared" si="33"/>
        <v>1395.6988565607978</v>
      </c>
      <c r="L753" s="10">
        <f t="shared" si="34"/>
        <v>-0.39569885656079784</v>
      </c>
      <c r="M753" s="10">
        <f t="shared" si="35"/>
        <v>0.39569885656079784</v>
      </c>
      <c r="N753" s="6">
        <f>DATEDIF(A753, I753, "d")</f>
        <v>1115</v>
      </c>
    </row>
    <row r="754" spans="1:14" ht="14.25">
      <c r="A754" s="5">
        <v>42767</v>
      </c>
      <c r="B754" s="6" t="s">
        <v>1438</v>
      </c>
      <c r="C754" s="6" t="s">
        <v>1439</v>
      </c>
      <c r="D754" s="17">
        <v>15894694440</v>
      </c>
      <c r="E754" s="6" t="s">
        <v>16</v>
      </c>
      <c r="F754" s="6" t="str">
        <f>IF(E754="BUY", "SELL", IF(E754="SELL", "BUY", ""))</f>
        <v>SELL</v>
      </c>
      <c r="G754" s="7">
        <v>97.910004000000001</v>
      </c>
      <c r="H754" s="7">
        <v>1000</v>
      </c>
      <c r="I754" s="11">
        <v>44727</v>
      </c>
      <c r="J754" s="9">
        <v>121.139999</v>
      </c>
      <c r="K754" s="9">
        <f t="shared" si="33"/>
        <v>1237.2586462155593</v>
      </c>
      <c r="L754" s="10">
        <f t="shared" si="34"/>
        <v>-0.23725864621555934</v>
      </c>
      <c r="M754" s="10">
        <f t="shared" si="35"/>
        <v>0.23725864621555934</v>
      </c>
      <c r="N754" s="6">
        <f>DATEDIF(A754, I754, "d")</f>
        <v>1960</v>
      </c>
    </row>
    <row r="755" spans="1:14" ht="14.25">
      <c r="A755" s="5">
        <v>42769</v>
      </c>
      <c r="B755" s="6" t="s">
        <v>883</v>
      </c>
      <c r="C755" s="6" t="s">
        <v>884</v>
      </c>
      <c r="D755" s="17">
        <v>42676807680</v>
      </c>
      <c r="E755" s="6" t="s">
        <v>16</v>
      </c>
      <c r="F755" s="6" t="str">
        <f>IF(E755="BUY", "SELL", IF(E755="SELL", "BUY", ""))</f>
        <v>SELL</v>
      </c>
      <c r="G755" s="7">
        <v>84.410004000000001</v>
      </c>
      <c r="H755" s="7">
        <v>1000</v>
      </c>
      <c r="I755" s="11">
        <v>43070</v>
      </c>
      <c r="J755" s="9">
        <v>107.05999799999999</v>
      </c>
      <c r="K755" s="9">
        <f t="shared" si="33"/>
        <v>1268.3330520870486</v>
      </c>
      <c r="L755" s="10">
        <f t="shared" si="34"/>
        <v>-0.26833305208704861</v>
      </c>
      <c r="M755" s="10">
        <f t="shared" si="35"/>
        <v>0.26833305208704861</v>
      </c>
      <c r="N755" s="6">
        <f>DATEDIF(A755, I755, "d")</f>
        <v>301</v>
      </c>
    </row>
    <row r="756" spans="1:14" ht="14.25">
      <c r="A756" s="5">
        <v>42769</v>
      </c>
      <c r="B756" s="6" t="s">
        <v>145</v>
      </c>
      <c r="C756" s="6" t="s">
        <v>146</v>
      </c>
      <c r="D756" s="17">
        <v>1366890505052</v>
      </c>
      <c r="E756" s="6" t="s">
        <v>19</v>
      </c>
      <c r="F756" s="6" t="str">
        <f>IF(E756="BUY", "SELL", IF(E756="SELL", "BUY", ""))</f>
        <v>BUY</v>
      </c>
      <c r="G756" s="7">
        <v>40.51</v>
      </c>
      <c r="H756" s="7">
        <v>1000</v>
      </c>
      <c r="I756" s="11">
        <v>42774</v>
      </c>
      <c r="J756" s="9">
        <v>40.99</v>
      </c>
      <c r="K756" s="9">
        <f t="shared" si="33"/>
        <v>1011.8489261910642</v>
      </c>
      <c r="L756" s="10">
        <f t="shared" si="34"/>
        <v>1.1848926191064152E-2</v>
      </c>
      <c r="M756" s="10">
        <f t="shared" si="35"/>
        <v>-1.1848926191064152E-2</v>
      </c>
      <c r="N756" s="6">
        <f>DATEDIF(A756, I756, "d")</f>
        <v>5</v>
      </c>
    </row>
    <row r="757" spans="1:14" ht="14.25">
      <c r="A757" s="5">
        <v>42769</v>
      </c>
      <c r="B757" s="6" t="s">
        <v>1446</v>
      </c>
      <c r="C757" s="6" t="s">
        <v>1447</v>
      </c>
      <c r="D757" s="17">
        <v>54743988065</v>
      </c>
      <c r="E757" s="6" t="s">
        <v>19</v>
      </c>
      <c r="F757" s="6" t="str">
        <f>IF(E757="BUY", "SELL", IF(E757="SELL", "BUY", ""))</f>
        <v>BUY</v>
      </c>
      <c r="G757" s="7">
        <v>49.64</v>
      </c>
      <c r="H757" s="7">
        <v>1000</v>
      </c>
      <c r="I757" s="11">
        <v>42899</v>
      </c>
      <c r="J757" s="9">
        <v>51.52</v>
      </c>
      <c r="K757" s="9">
        <f t="shared" si="33"/>
        <v>1037.8726833199032</v>
      </c>
      <c r="L757" s="10">
        <f t="shared" si="34"/>
        <v>3.7872683319903219E-2</v>
      </c>
      <c r="M757" s="10">
        <f t="shared" si="35"/>
        <v>-3.7872683319903219E-2</v>
      </c>
      <c r="N757" s="6">
        <f>DATEDIF(A757, I757, "d")</f>
        <v>130</v>
      </c>
    </row>
    <row r="758" spans="1:14" ht="14.25">
      <c r="A758" s="5">
        <v>42769</v>
      </c>
      <c r="B758" s="6" t="s">
        <v>605</v>
      </c>
      <c r="C758" s="6" t="s">
        <v>606</v>
      </c>
      <c r="D758" s="17">
        <v>1069485355423</v>
      </c>
      <c r="E758" s="6" t="s">
        <v>16</v>
      </c>
      <c r="F758" s="6" t="str">
        <f>IF(E758="BUY", "SELL", IF(E758="SELL", "BUY", ""))</f>
        <v>SELL</v>
      </c>
      <c r="G758" s="7">
        <v>28.188934</v>
      </c>
      <c r="H758" s="7">
        <v>1000</v>
      </c>
      <c r="I758" s="5">
        <v>42802</v>
      </c>
      <c r="J758" s="9">
        <v>24.320748999999999</v>
      </c>
      <c r="K758" s="9">
        <f t="shared" si="33"/>
        <v>862.77647107904113</v>
      </c>
      <c r="L758" s="10">
        <f t="shared" si="34"/>
        <v>0.13722352892095888</v>
      </c>
      <c r="M758" s="10">
        <f t="shared" si="35"/>
        <v>-0.13722352892095888</v>
      </c>
      <c r="N758" s="6">
        <f>DATEDIF(A758, I758, "d")</f>
        <v>33</v>
      </c>
    </row>
    <row r="759" spans="1:14" ht="14.25">
      <c r="A759" s="5">
        <v>42773</v>
      </c>
      <c r="B759" s="6" t="s">
        <v>945</v>
      </c>
      <c r="C759" s="6" t="s">
        <v>946</v>
      </c>
      <c r="D759" s="17">
        <v>34956586829</v>
      </c>
      <c r="E759" s="6" t="s">
        <v>16</v>
      </c>
      <c r="F759" s="6" t="str">
        <f>IF(E759="BUY", "SELL", IF(E759="SELL", "BUY", ""))</f>
        <v>SELL</v>
      </c>
      <c r="G759" s="7">
        <v>33.5</v>
      </c>
      <c r="H759" s="7">
        <v>1000</v>
      </c>
      <c r="I759" s="11">
        <v>43259</v>
      </c>
      <c r="J759" s="9">
        <v>59.904998999999997</v>
      </c>
      <c r="K759" s="9">
        <f t="shared" si="33"/>
        <v>1788.2089253731342</v>
      </c>
      <c r="L759" s="10">
        <f t="shared" si="34"/>
        <v>-0.78820892537313425</v>
      </c>
      <c r="M759" s="10">
        <f t="shared" si="35"/>
        <v>0.78820892537313425</v>
      </c>
      <c r="N759" s="6">
        <f>DATEDIF(A759, I759, "d")</f>
        <v>486</v>
      </c>
    </row>
    <row r="760" spans="1:14" ht="14.25">
      <c r="A760" s="5">
        <v>42773</v>
      </c>
      <c r="B760" s="6" t="s">
        <v>1457</v>
      </c>
      <c r="C760" s="6" t="s">
        <v>1458</v>
      </c>
      <c r="D760" s="17">
        <v>74126586721</v>
      </c>
      <c r="E760" s="6" t="s">
        <v>16</v>
      </c>
      <c r="F760" s="6" t="str">
        <f>IF(E760="BUY", "SELL", IF(E760="SELL", "BUY", ""))</f>
        <v>SELL</v>
      </c>
      <c r="G760" s="7">
        <v>53.209999000000003</v>
      </c>
      <c r="H760" s="7">
        <v>1000</v>
      </c>
      <c r="I760" s="11">
        <v>44727</v>
      </c>
      <c r="J760" s="9">
        <v>91.470000999999996</v>
      </c>
      <c r="K760" s="9">
        <f t="shared" si="33"/>
        <v>1719.0378259544789</v>
      </c>
      <c r="L760" s="10">
        <f t="shared" si="34"/>
        <v>-0.71903782595447885</v>
      </c>
      <c r="M760" s="10">
        <f t="shared" si="35"/>
        <v>0.71903782595447885</v>
      </c>
      <c r="N760" s="6">
        <f>DATEDIF(A760, I760, "d")</f>
        <v>1954</v>
      </c>
    </row>
    <row r="761" spans="1:14" ht="14.25">
      <c r="A761" s="5">
        <v>42773</v>
      </c>
      <c r="B761" s="6" t="s">
        <v>405</v>
      </c>
      <c r="C761" s="6" t="s">
        <v>406</v>
      </c>
      <c r="D761" s="17">
        <v>316102715873</v>
      </c>
      <c r="E761" s="6" t="s">
        <v>16</v>
      </c>
      <c r="F761" s="6" t="str">
        <f>IF(E761="BUY", "SELL", IF(E761="SELL", "BUY", ""))</f>
        <v>SELL</v>
      </c>
      <c r="G761" s="7">
        <v>36.031998000000002</v>
      </c>
      <c r="H761" s="7">
        <v>1000</v>
      </c>
      <c r="I761" s="5">
        <v>43077</v>
      </c>
      <c r="J761" s="9">
        <v>45.14011</v>
      </c>
      <c r="K761" s="9">
        <f t="shared" si="33"/>
        <v>1252.7784332137228</v>
      </c>
      <c r="L761" s="10">
        <f t="shared" si="34"/>
        <v>-0.25277843321372279</v>
      </c>
      <c r="M761" s="10">
        <f t="shared" si="35"/>
        <v>0.25277843321372279</v>
      </c>
      <c r="N761" s="6">
        <f>DATEDIF(A761, I761, "d")</f>
        <v>304</v>
      </c>
    </row>
    <row r="762" spans="1:14" ht="14.25">
      <c r="A762" s="5">
        <v>42773</v>
      </c>
      <c r="B762" s="6" t="s">
        <v>1392</v>
      </c>
      <c r="C762" s="6" t="s">
        <v>1393</v>
      </c>
      <c r="D762" s="17">
        <v>61823261389</v>
      </c>
      <c r="E762" s="6" t="s">
        <v>16</v>
      </c>
      <c r="F762" s="6" t="str">
        <f>IF(E762="BUY", "SELL", IF(E762="SELL", "BUY", ""))</f>
        <v>SELL</v>
      </c>
      <c r="G762" s="7">
        <v>4.4689819999999996</v>
      </c>
      <c r="H762" s="7">
        <v>1000</v>
      </c>
      <c r="I762" s="5">
        <v>43256</v>
      </c>
      <c r="J762" s="9">
        <v>4.7416960000000001</v>
      </c>
      <c r="K762" s="9">
        <f t="shared" si="33"/>
        <v>1061.0237409772517</v>
      </c>
      <c r="L762" s="10">
        <f t="shared" si="34"/>
        <v>-6.1023740977251689E-2</v>
      </c>
      <c r="M762" s="10">
        <f t="shared" si="35"/>
        <v>6.1023740977251689E-2</v>
      </c>
      <c r="N762" s="6">
        <f>DATEDIF(A762, I762, "d")</f>
        <v>483</v>
      </c>
    </row>
    <row r="763" spans="1:14" ht="14.25">
      <c r="A763" s="11">
        <v>42773</v>
      </c>
      <c r="B763" s="6" t="s">
        <v>951</v>
      </c>
      <c r="C763" s="6" t="s">
        <v>952</v>
      </c>
      <c r="D763" s="17">
        <v>147075647373</v>
      </c>
      <c r="E763" s="13" t="s">
        <v>19</v>
      </c>
      <c r="F763" s="12" t="str">
        <f>IF(E763="BUY", "SELL", IF(E763="SELL", "BUY", ""))</f>
        <v>BUY</v>
      </c>
      <c r="G763" s="7">
        <v>85.59</v>
      </c>
      <c r="H763" s="7">
        <v>1000</v>
      </c>
      <c r="I763" s="11">
        <v>42887</v>
      </c>
      <c r="J763" s="9">
        <v>88.56</v>
      </c>
      <c r="K763" s="9">
        <f t="shared" si="33"/>
        <v>1034.7003154574134</v>
      </c>
      <c r="L763" s="10">
        <f t="shared" si="34"/>
        <v>3.4700315457413353E-2</v>
      </c>
      <c r="M763" s="10">
        <f t="shared" si="35"/>
        <v>-3.4700315457413353E-2</v>
      </c>
      <c r="N763" s="6">
        <f>DATEDIF(A763, I763, "d")</f>
        <v>114</v>
      </c>
    </row>
    <row r="764" spans="1:14" ht="14.25">
      <c r="A764" s="5">
        <v>42774</v>
      </c>
      <c r="B764" s="6" t="s">
        <v>145</v>
      </c>
      <c r="C764" s="6" t="s">
        <v>146</v>
      </c>
      <c r="D764" s="17">
        <v>1366890505052</v>
      </c>
      <c r="E764" s="6" t="s">
        <v>16</v>
      </c>
      <c r="F764" s="6" t="str">
        <f>IF(E764="BUY", "SELL", IF(E764="SELL", "BUY", ""))</f>
        <v>SELL</v>
      </c>
      <c r="G764" s="7">
        <v>40.99</v>
      </c>
      <c r="H764" s="7">
        <v>1000</v>
      </c>
      <c r="I764" s="11">
        <v>42970</v>
      </c>
      <c r="J764" s="9">
        <v>47.9</v>
      </c>
      <c r="K764" s="9">
        <f t="shared" si="33"/>
        <v>1168.577701878507</v>
      </c>
      <c r="L764" s="10">
        <f t="shared" si="34"/>
        <v>-0.16857770187850701</v>
      </c>
      <c r="M764" s="10">
        <f t="shared" si="35"/>
        <v>0.16857770187850701</v>
      </c>
      <c r="N764" s="6">
        <f>DATEDIF(A764, I764, "d")</f>
        <v>196</v>
      </c>
    </row>
    <row r="765" spans="1:14" ht="14.25">
      <c r="A765" s="5">
        <v>42774</v>
      </c>
      <c r="B765" s="6" t="s">
        <v>157</v>
      </c>
      <c r="C765" s="6" t="s">
        <v>158</v>
      </c>
      <c r="D765" s="17">
        <v>121670003777</v>
      </c>
      <c r="E765" s="6" t="s">
        <v>16</v>
      </c>
      <c r="F765" s="6" t="str">
        <f>IF(E765="BUY", "SELL", IF(E765="SELL", "BUY", ""))</f>
        <v>SELL</v>
      </c>
      <c r="G765" s="7">
        <v>163.253601</v>
      </c>
      <c r="H765" s="7">
        <v>1000</v>
      </c>
      <c r="I765" s="5">
        <v>42774</v>
      </c>
      <c r="J765" s="9">
        <v>163.253601</v>
      </c>
      <c r="K765" s="9">
        <f t="shared" si="33"/>
        <v>1000</v>
      </c>
      <c r="L765" s="10">
        <f t="shared" si="34"/>
        <v>0</v>
      </c>
      <c r="M765" s="10">
        <f t="shared" si="35"/>
        <v>0</v>
      </c>
      <c r="N765" s="6">
        <f>DATEDIF(A765, I765, "d")</f>
        <v>0</v>
      </c>
    </row>
    <row r="766" spans="1:14" ht="14.25">
      <c r="A766" s="5">
        <v>42774</v>
      </c>
      <c r="B766" s="6" t="s">
        <v>321</v>
      </c>
      <c r="C766" s="6" t="s">
        <v>322</v>
      </c>
      <c r="D766" s="17">
        <v>206957062840</v>
      </c>
      <c r="E766" s="6" t="s">
        <v>19</v>
      </c>
      <c r="F766" s="6" t="str">
        <f>IF(E766="BUY", "SELL", IF(E766="SELL", "BUY", ""))</f>
        <v>BUY</v>
      </c>
      <c r="G766" s="7">
        <v>23.954160999999999</v>
      </c>
      <c r="H766" s="7">
        <v>1000</v>
      </c>
      <c r="I766" s="5">
        <v>42795</v>
      </c>
      <c r="J766" s="9">
        <v>25.653455999999998</v>
      </c>
      <c r="K766" s="9">
        <f t="shared" si="33"/>
        <v>1070.9394497265005</v>
      </c>
      <c r="L766" s="10">
        <f t="shared" si="34"/>
        <v>7.0939449726500473E-2</v>
      </c>
      <c r="M766" s="10">
        <f t="shared" si="35"/>
        <v>-7.0939449726500473E-2</v>
      </c>
      <c r="N766" s="6">
        <f>DATEDIF(A766, I766, "d")</f>
        <v>21</v>
      </c>
    </row>
    <row r="767" spans="1:14" ht="14.25">
      <c r="A767" s="5">
        <v>42775</v>
      </c>
      <c r="B767" s="6" t="s">
        <v>1213</v>
      </c>
      <c r="C767" s="6" t="s">
        <v>1214</v>
      </c>
      <c r="D767" s="17">
        <v>45112117713</v>
      </c>
      <c r="E767" s="6" t="s">
        <v>19</v>
      </c>
      <c r="F767" s="6" t="str">
        <f>IF(E767="BUY", "SELL", IF(E767="SELL", "BUY", ""))</f>
        <v>BUY</v>
      </c>
      <c r="G767" s="7">
        <v>36.11</v>
      </c>
      <c r="H767" s="7">
        <v>1000</v>
      </c>
      <c r="I767" s="11">
        <v>44727</v>
      </c>
      <c r="J767" s="9">
        <v>80.2</v>
      </c>
      <c r="K767" s="9">
        <f t="shared" si="33"/>
        <v>2220.9914151204653</v>
      </c>
      <c r="L767" s="10">
        <f t="shared" si="34"/>
        <v>1.2209914151204653</v>
      </c>
      <c r="M767" s="10">
        <f t="shared" si="35"/>
        <v>-1.2209914151204653</v>
      </c>
      <c r="N767" s="6">
        <f>DATEDIF(A767, I767, "d")</f>
        <v>1952</v>
      </c>
    </row>
    <row r="768" spans="1:14" ht="14.25">
      <c r="A768" s="5">
        <v>42775</v>
      </c>
      <c r="B768" s="6" t="s">
        <v>31</v>
      </c>
      <c r="C768" s="6" t="s">
        <v>32</v>
      </c>
      <c r="D768" s="17">
        <v>263583141248</v>
      </c>
      <c r="E768" s="6" t="s">
        <v>19</v>
      </c>
      <c r="F768" s="6" t="str">
        <f>IF(E768="BUY", "SELL", IF(E768="SELL", "BUY", ""))</f>
        <v>BUY</v>
      </c>
      <c r="G768" s="7">
        <v>33.525573999999999</v>
      </c>
      <c r="H768" s="7">
        <v>1000</v>
      </c>
      <c r="I768" s="5">
        <v>42844</v>
      </c>
      <c r="J768" s="9">
        <v>35.444907999999998</v>
      </c>
      <c r="K768" s="9">
        <f t="shared" si="33"/>
        <v>1057.2498475343032</v>
      </c>
      <c r="L768" s="10">
        <f t="shared" si="34"/>
        <v>5.7249847534303171E-2</v>
      </c>
      <c r="M768" s="10">
        <f t="shared" si="35"/>
        <v>-5.7249847534303171E-2</v>
      </c>
      <c r="N768" s="6">
        <f>DATEDIF(A768, I768, "d")</f>
        <v>69</v>
      </c>
    </row>
    <row r="769" spans="1:14" ht="14.25">
      <c r="A769" s="5">
        <v>42775</v>
      </c>
      <c r="B769" s="6" t="s">
        <v>1197</v>
      </c>
      <c r="C769" s="6" t="s">
        <v>1198</v>
      </c>
      <c r="D769" s="17">
        <v>67963933922</v>
      </c>
      <c r="E769" s="6" t="s">
        <v>16</v>
      </c>
      <c r="F769" s="6" t="str">
        <f>IF(E769="BUY", "SELL", IF(E769="SELL", "BUY", ""))</f>
        <v>SELL</v>
      </c>
      <c r="G769" s="7">
        <v>5.4610000000000003</v>
      </c>
      <c r="H769" s="7">
        <v>1000</v>
      </c>
      <c r="I769" s="5">
        <v>43133</v>
      </c>
      <c r="J769" s="9">
        <v>12.512</v>
      </c>
      <c r="K769" s="9">
        <f t="shared" si="33"/>
        <v>2291.1554660318625</v>
      </c>
      <c r="L769" s="10">
        <f t="shared" si="34"/>
        <v>-1.2911554660318625</v>
      </c>
      <c r="M769" s="10">
        <f t="shared" si="35"/>
        <v>1.2911554660318625</v>
      </c>
      <c r="N769" s="6">
        <f>DATEDIF(A769, I769, "d")</f>
        <v>358</v>
      </c>
    </row>
    <row r="770" spans="1:14" ht="14.25">
      <c r="A770" s="5">
        <v>42776</v>
      </c>
      <c r="B770" s="6" t="s">
        <v>251</v>
      </c>
      <c r="C770" s="6" t="s">
        <v>252</v>
      </c>
      <c r="D770" s="17">
        <v>130378753979</v>
      </c>
      <c r="E770" s="6" t="s">
        <v>16</v>
      </c>
      <c r="F770" s="6" t="str">
        <f>IF(E770="BUY", "SELL", IF(E770="SELL", "BUY", ""))</f>
        <v>SELL</v>
      </c>
      <c r="G770" s="7">
        <v>42.386921000000001</v>
      </c>
      <c r="H770" s="7">
        <v>1000</v>
      </c>
      <c r="I770" s="11">
        <v>42846</v>
      </c>
      <c r="J770" s="9">
        <v>44.207175999999997</v>
      </c>
      <c r="K770" s="9">
        <f t="shared" si="33"/>
        <v>1042.9437891938412</v>
      </c>
      <c r="L770" s="10">
        <f t="shared" si="34"/>
        <v>-4.294378919384121E-2</v>
      </c>
      <c r="M770" s="10">
        <f t="shared" si="35"/>
        <v>4.294378919384121E-2</v>
      </c>
      <c r="N770" s="6">
        <f>DATEDIF(A770, I770, "d")</f>
        <v>70</v>
      </c>
    </row>
    <row r="771" spans="1:14" ht="14.25">
      <c r="A771" s="5">
        <v>42776</v>
      </c>
      <c r="B771" s="6" t="s">
        <v>479</v>
      </c>
      <c r="C771" s="6" t="s">
        <v>480</v>
      </c>
      <c r="D771" s="17">
        <v>224291300639</v>
      </c>
      <c r="E771" s="6" t="s">
        <v>19</v>
      </c>
      <c r="F771" s="6" t="str">
        <f>IF(E771="BUY", "SELL", IF(E771="SELL", "BUY", ""))</f>
        <v>BUY</v>
      </c>
      <c r="G771" s="7">
        <v>25.773175999999999</v>
      </c>
      <c r="H771" s="7">
        <v>1000</v>
      </c>
      <c r="I771" s="11">
        <v>42782</v>
      </c>
      <c r="J771" s="9">
        <v>27.482655999999999</v>
      </c>
      <c r="K771" s="9">
        <f t="shared" ref="K771:K834" si="36">(H771/G771)*J771</f>
        <v>1066.3278751520572</v>
      </c>
      <c r="L771" s="10">
        <f t="shared" ref="L771:L834" si="37">IF(F771="BUY",(K771-H771)/H771, IF(F771="SELL", (H771-K771)/H771, "Invalid"))</f>
        <v>6.6327875152057236E-2</v>
      </c>
      <c r="M771" s="10">
        <f t="shared" ref="M771:M834" si="38">IF(E771="BUY",(K771-H771)/H771,IF(E771="SELL",(H771-K771)/H771,""))</f>
        <v>-6.6327875152057236E-2</v>
      </c>
      <c r="N771" s="6">
        <f>DATEDIF(A771, I771, "d")</f>
        <v>6</v>
      </c>
    </row>
    <row r="772" spans="1:14" ht="14.25">
      <c r="A772" s="5">
        <v>42776</v>
      </c>
      <c r="B772" s="6" t="s">
        <v>887</v>
      </c>
      <c r="C772" s="6" t="s">
        <v>888</v>
      </c>
      <c r="D772" s="17">
        <v>26809155760</v>
      </c>
      <c r="E772" s="6" t="s">
        <v>16</v>
      </c>
      <c r="F772" s="6" t="str">
        <f>IF(E772="BUY", "SELL", IF(E772="SELL", "BUY", ""))</f>
        <v>SELL</v>
      </c>
      <c r="G772" s="7">
        <v>88.93</v>
      </c>
      <c r="H772" s="7">
        <v>1000</v>
      </c>
      <c r="I772" s="5">
        <v>42888</v>
      </c>
      <c r="J772" s="9">
        <v>77.94</v>
      </c>
      <c r="K772" s="9">
        <f t="shared" si="36"/>
        <v>876.41965590914197</v>
      </c>
      <c r="L772" s="10">
        <f t="shared" si="37"/>
        <v>0.12358034409085804</v>
      </c>
      <c r="M772" s="10">
        <f t="shared" si="38"/>
        <v>-0.12358034409085804</v>
      </c>
      <c r="N772" s="6">
        <f>DATEDIF(A772, I772, "d")</f>
        <v>112</v>
      </c>
    </row>
    <row r="773" spans="1:14" ht="14.25">
      <c r="A773" s="5">
        <v>42779</v>
      </c>
      <c r="B773" s="6" t="s">
        <v>1469</v>
      </c>
      <c r="C773" s="6" t="s">
        <v>1470</v>
      </c>
      <c r="D773" s="17">
        <v>70283465318</v>
      </c>
      <c r="E773" s="6" t="s">
        <v>19</v>
      </c>
      <c r="F773" s="6" t="str">
        <f>IF(E773="BUY", "SELL", IF(E773="SELL", "BUY", ""))</f>
        <v>BUY</v>
      </c>
      <c r="G773" s="7">
        <v>59.37</v>
      </c>
      <c r="H773" s="7">
        <v>1000</v>
      </c>
      <c r="I773" s="11">
        <v>43682</v>
      </c>
      <c r="J773" s="9">
        <v>73.14</v>
      </c>
      <c r="K773" s="9">
        <f t="shared" si="36"/>
        <v>1231.9353208691259</v>
      </c>
      <c r="L773" s="10">
        <f t="shared" si="37"/>
        <v>0.23193532086912591</v>
      </c>
      <c r="M773" s="10">
        <f t="shared" si="38"/>
        <v>-0.23193532086912591</v>
      </c>
      <c r="N773" s="6">
        <f>DATEDIF(A773, I773, "d")</f>
        <v>903</v>
      </c>
    </row>
    <row r="774" spans="1:14" ht="14.25">
      <c r="A774" s="11">
        <v>42779</v>
      </c>
      <c r="B774" s="6" t="s">
        <v>1475</v>
      </c>
      <c r="C774" s="6" t="s">
        <v>1476</v>
      </c>
      <c r="D774" s="17">
        <v>66649233720</v>
      </c>
      <c r="E774" s="12" t="s">
        <v>16</v>
      </c>
      <c r="F774" s="13" t="str">
        <f>IF(E774="BUY", "SELL", IF(E774="SELL", "BUY", ""))</f>
        <v>SELL</v>
      </c>
      <c r="G774" s="7">
        <v>61.579636000000001</v>
      </c>
      <c r="H774" s="7">
        <v>1000</v>
      </c>
      <c r="I774" s="11">
        <v>44392</v>
      </c>
      <c r="J774" s="9">
        <v>123.81959500000001</v>
      </c>
      <c r="K774" s="9">
        <f t="shared" si="36"/>
        <v>2010.7230741019648</v>
      </c>
      <c r="L774" s="10">
        <f t="shared" si="37"/>
        <v>-1.0107230741019648</v>
      </c>
      <c r="M774" s="10">
        <f t="shared" si="38"/>
        <v>1.0107230741019648</v>
      </c>
      <c r="N774" s="6">
        <f>DATEDIF(A774, I774, "d")</f>
        <v>1613</v>
      </c>
    </row>
    <row r="775" spans="1:14" ht="14.25">
      <c r="A775" s="5">
        <v>42782</v>
      </c>
      <c r="B775" s="6" t="s">
        <v>345</v>
      </c>
      <c r="C775" s="6" t="s">
        <v>346</v>
      </c>
      <c r="D775" s="17">
        <v>110593506784</v>
      </c>
      <c r="E775" s="6" t="s">
        <v>19</v>
      </c>
      <c r="F775" s="6" t="str">
        <f>IF(E775="BUY", "SELL", IF(E775="SELL", "BUY", ""))</f>
        <v>BUY</v>
      </c>
      <c r="G775" s="7">
        <v>94.907966999999999</v>
      </c>
      <c r="H775" s="7">
        <v>1000</v>
      </c>
      <c r="I775" s="11">
        <v>42894</v>
      </c>
      <c r="J775" s="9">
        <v>101.79600499999999</v>
      </c>
      <c r="K775" s="9">
        <f t="shared" si="36"/>
        <v>1072.5759724681491</v>
      </c>
      <c r="L775" s="10">
        <f t="shared" si="37"/>
        <v>7.2575972468149078E-2</v>
      </c>
      <c r="M775" s="10">
        <f t="shared" si="38"/>
        <v>-7.2575972468149078E-2</v>
      </c>
      <c r="N775" s="6">
        <f>DATEDIF(A775, I775, "d")</f>
        <v>112</v>
      </c>
    </row>
    <row r="776" spans="1:14" ht="14.25">
      <c r="A776" s="5">
        <v>42782</v>
      </c>
      <c r="B776" s="6" t="s">
        <v>479</v>
      </c>
      <c r="C776" s="6" t="s">
        <v>480</v>
      </c>
      <c r="D776" s="17">
        <v>224291300639</v>
      </c>
      <c r="E776" s="6" t="s">
        <v>16</v>
      </c>
      <c r="F776" s="6" t="str">
        <f>IF(E776="BUY", "SELL", IF(E776="SELL", "BUY", ""))</f>
        <v>SELL</v>
      </c>
      <c r="G776" s="7">
        <v>27.482655999999999</v>
      </c>
      <c r="H776" s="7">
        <v>1000</v>
      </c>
      <c r="I776" s="11">
        <v>42909</v>
      </c>
      <c r="J776" s="9">
        <v>26.476220999999999</v>
      </c>
      <c r="K776" s="9">
        <f t="shared" si="36"/>
        <v>963.37926727314868</v>
      </c>
      <c r="L776" s="10">
        <f t="shared" si="37"/>
        <v>3.6620732726851318E-2</v>
      </c>
      <c r="M776" s="10">
        <f t="shared" si="38"/>
        <v>-3.6620732726851318E-2</v>
      </c>
      <c r="N776" s="6">
        <f>DATEDIF(A776, I776, "d")</f>
        <v>127</v>
      </c>
    </row>
    <row r="777" spans="1:14" ht="14.25">
      <c r="A777" s="5">
        <v>42782</v>
      </c>
      <c r="B777" s="6" t="s">
        <v>1477</v>
      </c>
      <c r="C777" s="6" t="s">
        <v>1478</v>
      </c>
      <c r="D777" s="17">
        <v>13121626274</v>
      </c>
      <c r="E777" s="6" t="s">
        <v>16</v>
      </c>
      <c r="F777" s="6" t="str">
        <f>IF(E777="BUY", "SELL", IF(E777="SELL", "BUY", ""))</f>
        <v>SELL</v>
      </c>
      <c r="G777" s="7">
        <v>30.565632000000001</v>
      </c>
      <c r="H777" s="7">
        <v>1000</v>
      </c>
      <c r="I777" s="5">
        <v>42909</v>
      </c>
      <c r="J777" s="9">
        <v>21.504835</v>
      </c>
      <c r="K777" s="9">
        <f t="shared" si="36"/>
        <v>703.56258296900262</v>
      </c>
      <c r="L777" s="10">
        <f t="shared" si="37"/>
        <v>0.29643741703099741</v>
      </c>
      <c r="M777" s="10">
        <f t="shared" si="38"/>
        <v>-0.29643741703099741</v>
      </c>
      <c r="N777" s="6">
        <f>DATEDIF(A777, I777, "d")</f>
        <v>127</v>
      </c>
    </row>
    <row r="778" spans="1:14" ht="14.25">
      <c r="A778" s="5">
        <v>42782</v>
      </c>
      <c r="B778" s="6" t="s">
        <v>1479</v>
      </c>
      <c r="C778" s="6" t="s">
        <v>1480</v>
      </c>
      <c r="D778" s="17">
        <v>18565004862</v>
      </c>
      <c r="E778" s="6" t="s">
        <v>16</v>
      </c>
      <c r="F778" s="6" t="str">
        <f>IF(E778="BUY", "SELL", IF(E778="SELL", "BUY", ""))</f>
        <v>SELL</v>
      </c>
      <c r="G778" s="7">
        <v>48.848545000000001</v>
      </c>
      <c r="H778" s="7">
        <v>1000</v>
      </c>
      <c r="I778" s="11">
        <v>44727</v>
      </c>
      <c r="J778" s="9">
        <v>62.78257</v>
      </c>
      <c r="K778" s="9">
        <f t="shared" si="36"/>
        <v>1285.2495401858951</v>
      </c>
      <c r="L778" s="10">
        <f t="shared" si="37"/>
        <v>-0.28524954018589505</v>
      </c>
      <c r="M778" s="10">
        <f t="shared" si="38"/>
        <v>0.28524954018589505</v>
      </c>
      <c r="N778" s="6">
        <f>DATEDIF(A778, I778, "d")</f>
        <v>1945</v>
      </c>
    </row>
    <row r="779" spans="1:14" ht="14.25">
      <c r="A779" s="5">
        <v>42788</v>
      </c>
      <c r="B779" s="6" t="s">
        <v>1195</v>
      </c>
      <c r="C779" s="6" t="s">
        <v>1196</v>
      </c>
      <c r="D779" s="17">
        <v>16129382487</v>
      </c>
      <c r="E779" s="6" t="s">
        <v>19</v>
      </c>
      <c r="F779" s="6" t="str">
        <f>IF(E779="BUY", "SELL", IF(E779="SELL", "BUY", ""))</f>
        <v>BUY</v>
      </c>
      <c r="G779" s="7">
        <v>10.790578</v>
      </c>
      <c r="H779" s="7">
        <v>1000</v>
      </c>
      <c r="I779" s="11">
        <v>43181</v>
      </c>
      <c r="J779" s="9">
        <v>12.027348999999999</v>
      </c>
      <c r="K779" s="9">
        <f t="shared" si="36"/>
        <v>1114.6158250280939</v>
      </c>
      <c r="L779" s="10">
        <f t="shared" si="37"/>
        <v>0.11461582502809392</v>
      </c>
      <c r="M779" s="10">
        <f t="shared" si="38"/>
        <v>-0.11461582502809392</v>
      </c>
      <c r="N779" s="6">
        <f>DATEDIF(A779, I779, "d")</f>
        <v>393</v>
      </c>
    </row>
    <row r="780" spans="1:14" ht="14.25">
      <c r="A780" s="5">
        <v>42788</v>
      </c>
      <c r="B780" s="6" t="s">
        <v>1017</v>
      </c>
      <c r="C780" s="6" t="s">
        <v>1018</v>
      </c>
      <c r="D780" s="17">
        <v>14286555520</v>
      </c>
      <c r="E780" s="6" t="s">
        <v>16</v>
      </c>
      <c r="F780" s="6" t="str">
        <f>IF(E780="BUY", "SELL", IF(E780="SELL", "BUY", ""))</f>
        <v>SELL</v>
      </c>
      <c r="G780" s="7">
        <v>121.360001</v>
      </c>
      <c r="H780" s="7">
        <v>1000</v>
      </c>
      <c r="I780" s="5">
        <v>43243</v>
      </c>
      <c r="J780" s="9">
        <v>66.569999999999993</v>
      </c>
      <c r="K780" s="9">
        <f t="shared" si="36"/>
        <v>548.53328486706243</v>
      </c>
      <c r="L780" s="10">
        <f t="shared" si="37"/>
        <v>0.45146671513293757</v>
      </c>
      <c r="M780" s="10">
        <f t="shared" si="38"/>
        <v>-0.45146671513293757</v>
      </c>
      <c r="N780" s="6">
        <f>DATEDIF(A780, I780, "d")</f>
        <v>455</v>
      </c>
    </row>
    <row r="781" spans="1:14" ht="14.25">
      <c r="A781" s="5">
        <v>42788</v>
      </c>
      <c r="B781" s="6" t="s">
        <v>133</v>
      </c>
      <c r="C781" s="6" t="s">
        <v>134</v>
      </c>
      <c r="D781" s="17">
        <v>47680014962</v>
      </c>
      <c r="E781" s="6" t="s">
        <v>16</v>
      </c>
      <c r="F781" s="6" t="str">
        <f>IF(E781="BUY", "SELL", IF(E781="SELL", "BUY", ""))</f>
        <v>SELL</v>
      </c>
      <c r="G781" s="7">
        <v>37.9</v>
      </c>
      <c r="H781" s="7">
        <v>1000</v>
      </c>
      <c r="I781" s="5">
        <v>43789</v>
      </c>
      <c r="J781" s="9">
        <v>42.82</v>
      </c>
      <c r="K781" s="9">
        <f t="shared" si="36"/>
        <v>1129.8153034300792</v>
      </c>
      <c r="L781" s="10">
        <f t="shared" si="37"/>
        <v>-0.12981530343007922</v>
      </c>
      <c r="M781" s="10">
        <f t="shared" si="38"/>
        <v>0.12981530343007922</v>
      </c>
      <c r="N781" s="6">
        <f>DATEDIF(A781, I781, "d")</f>
        <v>1001</v>
      </c>
    </row>
    <row r="782" spans="1:14" ht="14.25">
      <c r="A782" s="5">
        <v>42788</v>
      </c>
      <c r="B782" s="6" t="s">
        <v>163</v>
      </c>
      <c r="C782" s="6" t="s">
        <v>164</v>
      </c>
      <c r="D782" s="17">
        <v>725893281281</v>
      </c>
      <c r="E782" s="6" t="s">
        <v>19</v>
      </c>
      <c r="F782" s="6" t="str">
        <f>IF(E782="BUY", "SELL", IF(E782="SELL", "BUY", ""))</f>
        <v>BUY</v>
      </c>
      <c r="G782" s="7">
        <v>136.11999499999999</v>
      </c>
      <c r="H782" s="7">
        <v>1000</v>
      </c>
      <c r="I782" s="5">
        <v>42793</v>
      </c>
      <c r="J782" s="9">
        <v>136.41000399999999</v>
      </c>
      <c r="K782" s="9">
        <f t="shared" si="36"/>
        <v>1002.1305393083506</v>
      </c>
      <c r="L782" s="10">
        <f t="shared" si="37"/>
        <v>2.1305393083506487E-3</v>
      </c>
      <c r="M782" s="10">
        <f t="shared" si="38"/>
        <v>-2.1305393083506487E-3</v>
      </c>
      <c r="N782" s="6">
        <f>DATEDIF(A782, I782, "d")</f>
        <v>5</v>
      </c>
    </row>
    <row r="783" spans="1:14" ht="14.25">
      <c r="A783" s="11">
        <v>42788</v>
      </c>
      <c r="B783" s="6" t="s">
        <v>49</v>
      </c>
      <c r="C783" s="6" t="s">
        <v>50</v>
      </c>
      <c r="D783" s="17">
        <v>425280211092</v>
      </c>
      <c r="E783" s="12" t="s">
        <v>16</v>
      </c>
      <c r="F783" s="13" t="str">
        <f>IF(E783="BUY", "SELL", IF(E783="SELL", "BUY", ""))</f>
        <v>SELL</v>
      </c>
      <c r="G783" s="7">
        <v>63.07</v>
      </c>
      <c r="H783" s="7">
        <v>1000</v>
      </c>
      <c r="I783" s="11">
        <v>42788</v>
      </c>
      <c r="J783" s="9">
        <v>63.07</v>
      </c>
      <c r="K783" s="9">
        <f t="shared" si="36"/>
        <v>1000</v>
      </c>
      <c r="L783" s="10">
        <f t="shared" si="37"/>
        <v>0</v>
      </c>
      <c r="M783" s="10">
        <f t="shared" si="38"/>
        <v>0</v>
      </c>
      <c r="N783" s="6">
        <f>DATEDIF(A783, I783, "d")</f>
        <v>0</v>
      </c>
    </row>
    <row r="784" spans="1:14" ht="14.25">
      <c r="A784" s="5">
        <v>42789</v>
      </c>
      <c r="B784" s="6" t="s">
        <v>538</v>
      </c>
      <c r="C784" s="6" t="s">
        <v>539</v>
      </c>
      <c r="D784" s="17">
        <v>17149203119</v>
      </c>
      <c r="E784" s="6" t="s">
        <v>19</v>
      </c>
      <c r="F784" s="6" t="str">
        <f>IF(E784="BUY", "SELL", IF(E784="SELL", "BUY", ""))</f>
        <v>BUY</v>
      </c>
      <c r="G784" s="7">
        <v>36.331135000000003</v>
      </c>
      <c r="H784" s="7">
        <v>1000</v>
      </c>
      <c r="I784" s="11">
        <v>42874</v>
      </c>
      <c r="J784" s="9">
        <v>42.402237</v>
      </c>
      <c r="K784" s="9">
        <f t="shared" si="36"/>
        <v>1167.1046610572446</v>
      </c>
      <c r="L784" s="10">
        <f t="shared" si="37"/>
        <v>0.16710466105724459</v>
      </c>
      <c r="M784" s="10">
        <f t="shared" si="38"/>
        <v>-0.16710466105724459</v>
      </c>
      <c r="N784" s="6">
        <f>DATEDIF(A784, I784, "d")</f>
        <v>85</v>
      </c>
    </row>
    <row r="785" spans="1:14" ht="14.25">
      <c r="A785" s="5">
        <v>42789</v>
      </c>
      <c r="B785" s="6" t="s">
        <v>1485</v>
      </c>
      <c r="C785" s="6" t="s">
        <v>1486</v>
      </c>
      <c r="D785" s="17">
        <v>19425499500</v>
      </c>
      <c r="E785" s="6" t="s">
        <v>16</v>
      </c>
      <c r="F785" s="6" t="str">
        <f>IF(E785="BUY", "SELL", IF(E785="SELL", "BUY", ""))</f>
        <v>SELL</v>
      </c>
      <c r="G785" s="7">
        <v>43.481022000000003</v>
      </c>
      <c r="H785" s="7">
        <v>1000</v>
      </c>
      <c r="I785" s="11">
        <v>44727</v>
      </c>
      <c r="J785" s="9">
        <v>93.371803</v>
      </c>
      <c r="K785" s="9">
        <f t="shared" si="36"/>
        <v>2147.4150952569603</v>
      </c>
      <c r="L785" s="10">
        <f t="shared" si="37"/>
        <v>-1.1474150952569604</v>
      </c>
      <c r="M785" s="10">
        <f t="shared" si="38"/>
        <v>1.1474150952569604</v>
      </c>
      <c r="N785" s="6">
        <f>DATEDIF(A785, I785, "d")</f>
        <v>1938</v>
      </c>
    </row>
    <row r="786" spans="1:14" ht="14.25">
      <c r="A786" s="5">
        <v>42789</v>
      </c>
      <c r="B786" s="6" t="s">
        <v>72</v>
      </c>
      <c r="C786" s="6" t="s">
        <v>73</v>
      </c>
      <c r="D786" s="17">
        <v>21199583290</v>
      </c>
      <c r="E786" s="6" t="s">
        <v>19</v>
      </c>
      <c r="F786" s="6" t="str">
        <f>IF(E786="BUY", "SELL", IF(E786="SELL", "BUY", ""))</f>
        <v>BUY</v>
      </c>
      <c r="G786" s="7">
        <v>59.686839999999997</v>
      </c>
      <c r="H786" s="7">
        <v>1000</v>
      </c>
      <c r="I786" s="5">
        <v>42940</v>
      </c>
      <c r="J786" s="9">
        <v>54.085590000000003</v>
      </c>
      <c r="K786" s="9">
        <f t="shared" si="36"/>
        <v>906.15603037453502</v>
      </c>
      <c r="L786" s="10">
        <f t="shared" si="37"/>
        <v>-9.3843969625464985E-2</v>
      </c>
      <c r="M786" s="10">
        <f t="shared" si="38"/>
        <v>9.3843969625464985E-2</v>
      </c>
      <c r="N786" s="6">
        <f>DATEDIF(A786, I786, "d")</f>
        <v>151</v>
      </c>
    </row>
    <row r="787" spans="1:14" ht="14.25">
      <c r="A787" s="11">
        <v>42789</v>
      </c>
      <c r="B787" s="6" t="s">
        <v>47</v>
      </c>
      <c r="C787" s="6" t="s">
        <v>48</v>
      </c>
      <c r="D787" s="17">
        <v>139488720000</v>
      </c>
      <c r="E787" s="12" t="s">
        <v>16</v>
      </c>
      <c r="F787" s="13" t="str">
        <f>IF(E787="BUY", "SELL", IF(E787="SELL", "BUY", ""))</f>
        <v>SELL</v>
      </c>
      <c r="G787" s="7">
        <v>36.721767</v>
      </c>
      <c r="H787" s="7">
        <v>1000</v>
      </c>
      <c r="I787" s="11">
        <v>42857</v>
      </c>
      <c r="J787" s="9">
        <v>33.909999999999997</v>
      </c>
      <c r="K787" s="9">
        <f t="shared" si="36"/>
        <v>923.43050921269651</v>
      </c>
      <c r="L787" s="10">
        <f t="shared" si="37"/>
        <v>7.656949078730349E-2</v>
      </c>
      <c r="M787" s="10">
        <f t="shared" si="38"/>
        <v>-7.656949078730349E-2</v>
      </c>
      <c r="N787" s="6">
        <f>DATEDIF(A787, I787, "d")</f>
        <v>68</v>
      </c>
    </row>
    <row r="788" spans="1:14" ht="14.25">
      <c r="A788" s="5">
        <v>42790</v>
      </c>
      <c r="B788" s="6" t="s">
        <v>109</v>
      </c>
      <c r="C788" s="6" t="s">
        <v>110</v>
      </c>
      <c r="D788" s="17">
        <v>34143176459</v>
      </c>
      <c r="E788" s="6" t="s">
        <v>19</v>
      </c>
      <c r="F788" s="6" t="str">
        <f>IF(E788="BUY", "SELL", IF(E788="SELL", "BUY", ""))</f>
        <v>BUY</v>
      </c>
      <c r="G788" s="7">
        <v>29.09</v>
      </c>
      <c r="H788" s="7">
        <v>1000</v>
      </c>
      <c r="I788" s="5">
        <v>42895</v>
      </c>
      <c r="J788" s="9">
        <v>27.01</v>
      </c>
      <c r="K788" s="9">
        <f t="shared" si="36"/>
        <v>928.49776555517371</v>
      </c>
      <c r="L788" s="10">
        <f t="shared" si="37"/>
        <v>-7.1502234444826285E-2</v>
      </c>
      <c r="M788" s="10">
        <f t="shared" si="38"/>
        <v>7.1502234444826285E-2</v>
      </c>
      <c r="N788" s="6">
        <f>DATEDIF(A788, I788, "d")</f>
        <v>105</v>
      </c>
    </row>
    <row r="789" spans="1:14" ht="14.25">
      <c r="A789" s="5">
        <v>42790</v>
      </c>
      <c r="B789" s="6" t="s">
        <v>1491</v>
      </c>
      <c r="C789" s="6" t="s">
        <v>1492</v>
      </c>
      <c r="D789" s="17">
        <v>20087773903</v>
      </c>
      <c r="E789" s="6" t="s">
        <v>16</v>
      </c>
      <c r="F789" s="6" t="str">
        <f>IF(E789="BUY", "SELL", IF(E789="SELL", "BUY", ""))</f>
        <v>SELL</v>
      </c>
      <c r="G789" s="7">
        <v>28.84</v>
      </c>
      <c r="H789" s="7">
        <v>1000</v>
      </c>
      <c r="I789" s="5">
        <v>43917</v>
      </c>
      <c r="J789" s="9">
        <v>47.150002000000001</v>
      </c>
      <c r="K789" s="9">
        <f t="shared" si="36"/>
        <v>1634.8821775312067</v>
      </c>
      <c r="L789" s="10">
        <f t="shared" si="37"/>
        <v>-0.63488217753120668</v>
      </c>
      <c r="M789" s="10">
        <f t="shared" si="38"/>
        <v>0.63488217753120668</v>
      </c>
      <c r="N789" s="6">
        <f>DATEDIF(A789, I789, "d")</f>
        <v>1127</v>
      </c>
    </row>
    <row r="790" spans="1:14" ht="14.25">
      <c r="A790" s="5">
        <v>42790</v>
      </c>
      <c r="B790" s="6" t="s">
        <v>487</v>
      </c>
      <c r="C790" s="6" t="s">
        <v>488</v>
      </c>
      <c r="D790" s="17">
        <v>60561287600</v>
      </c>
      <c r="E790" s="6" t="s">
        <v>16</v>
      </c>
      <c r="F790" s="6" t="str">
        <f>IF(E790="BUY", "SELL", IF(E790="SELL", "BUY", ""))</f>
        <v>SELL</v>
      </c>
      <c r="G790" s="7">
        <v>55.96</v>
      </c>
      <c r="H790" s="7">
        <v>1000</v>
      </c>
      <c r="I790" s="5">
        <v>42794</v>
      </c>
      <c r="J790" s="9">
        <v>49.45</v>
      </c>
      <c r="K790" s="9">
        <f t="shared" si="36"/>
        <v>883.66690493209433</v>
      </c>
      <c r="L790" s="10">
        <f t="shared" si="37"/>
        <v>0.11633309506790568</v>
      </c>
      <c r="M790" s="10">
        <f t="shared" si="38"/>
        <v>-0.11633309506790568</v>
      </c>
      <c r="N790" s="6">
        <f>DATEDIF(A790, I790, "d")</f>
        <v>4</v>
      </c>
    </row>
    <row r="791" spans="1:14" ht="14.25">
      <c r="A791" s="5">
        <v>42793</v>
      </c>
      <c r="B791" s="6" t="s">
        <v>1493</v>
      </c>
      <c r="C791" s="6" t="s">
        <v>1494</v>
      </c>
      <c r="D791" s="17">
        <v>11060540610</v>
      </c>
      <c r="E791" s="6" t="s">
        <v>16</v>
      </c>
      <c r="F791" s="6" t="str">
        <f>IF(E791="BUY", "SELL", IF(E791="SELL", "BUY", ""))</f>
        <v>SELL</v>
      </c>
      <c r="G791" s="7">
        <v>68.747459000000006</v>
      </c>
      <c r="H791" s="7">
        <v>1000</v>
      </c>
      <c r="I791" s="5">
        <v>42879</v>
      </c>
      <c r="J791" s="9">
        <v>58.923340000000003</v>
      </c>
      <c r="K791" s="9">
        <f t="shared" si="36"/>
        <v>857.09844199477982</v>
      </c>
      <c r="L791" s="10">
        <f t="shared" si="37"/>
        <v>0.14290155800522017</v>
      </c>
      <c r="M791" s="10">
        <f t="shared" si="38"/>
        <v>-0.14290155800522017</v>
      </c>
      <c r="N791" s="6">
        <f>DATEDIF(A791, I791, "d")</f>
        <v>86</v>
      </c>
    </row>
    <row r="792" spans="1:14" ht="14.25">
      <c r="A792" s="5">
        <v>42793</v>
      </c>
      <c r="B792" s="6" t="s">
        <v>163</v>
      </c>
      <c r="C792" s="6" t="s">
        <v>164</v>
      </c>
      <c r="D792" s="17">
        <v>725893281281</v>
      </c>
      <c r="E792" s="6" t="s">
        <v>16</v>
      </c>
      <c r="F792" s="6" t="str">
        <f>IF(E792="BUY", "SELL", IF(E792="SELL", "BUY", ""))</f>
        <v>SELL</v>
      </c>
      <c r="G792" s="7">
        <v>136.41000399999999</v>
      </c>
      <c r="H792" s="7">
        <v>1000</v>
      </c>
      <c r="I792" s="5">
        <v>43068</v>
      </c>
      <c r="J792" s="9">
        <v>175.13000500000001</v>
      </c>
      <c r="K792" s="9">
        <f t="shared" si="36"/>
        <v>1283.8501566204779</v>
      </c>
      <c r="L792" s="10">
        <f t="shared" si="37"/>
        <v>-0.28385015662047797</v>
      </c>
      <c r="M792" s="10">
        <f t="shared" si="38"/>
        <v>0.28385015662047797</v>
      </c>
      <c r="N792" s="6">
        <f>DATEDIF(A792, I792, "d")</f>
        <v>275</v>
      </c>
    </row>
    <row r="793" spans="1:14" ht="14.25">
      <c r="A793" s="5">
        <v>42793</v>
      </c>
      <c r="B793" s="6" t="s">
        <v>607</v>
      </c>
      <c r="C793" s="6" t="s">
        <v>608</v>
      </c>
      <c r="D793" s="17">
        <v>122651400000</v>
      </c>
      <c r="E793" s="6" t="s">
        <v>19</v>
      </c>
      <c r="F793" s="6" t="str">
        <f>IF(E793="BUY", "SELL", IF(E793="SELL", "BUY", ""))</f>
        <v>BUY</v>
      </c>
      <c r="G793" s="7">
        <v>47.279288999999999</v>
      </c>
      <c r="H793" s="7">
        <v>1000</v>
      </c>
      <c r="I793" s="5">
        <v>42871</v>
      </c>
      <c r="J793" s="9">
        <v>46.62923</v>
      </c>
      <c r="K793" s="9">
        <f t="shared" si="36"/>
        <v>986.25066041073501</v>
      </c>
      <c r="L793" s="10">
        <f t="shared" si="37"/>
        <v>-1.3749339589264992E-2</v>
      </c>
      <c r="M793" s="10">
        <f t="shared" si="38"/>
        <v>1.3749339589264992E-2</v>
      </c>
      <c r="N793" s="6">
        <f>DATEDIF(A793, I793, "d")</f>
        <v>78</v>
      </c>
    </row>
    <row r="794" spans="1:14" ht="14.25">
      <c r="A794" s="5">
        <v>42794</v>
      </c>
      <c r="B794" s="6" t="s">
        <v>861</v>
      </c>
      <c r="C794" s="6" t="s">
        <v>862</v>
      </c>
      <c r="D794" s="17">
        <v>15998179212</v>
      </c>
      <c r="E794" s="6" t="s">
        <v>16</v>
      </c>
      <c r="F794" s="6" t="str">
        <f>IF(E794="BUY", "SELL", IF(E794="SELL", "BUY", ""))</f>
        <v>SELL</v>
      </c>
      <c r="G794" s="7">
        <v>35.040900999999998</v>
      </c>
      <c r="H794" s="7">
        <v>1000</v>
      </c>
      <c r="I794" s="11">
        <v>44727</v>
      </c>
      <c r="J794" s="9">
        <v>62.988925999999999</v>
      </c>
      <c r="K794" s="9">
        <f t="shared" si="36"/>
        <v>1797.5829445709744</v>
      </c>
      <c r="L794" s="10">
        <f t="shared" si="37"/>
        <v>-0.79758294457097445</v>
      </c>
      <c r="M794" s="10">
        <f t="shared" si="38"/>
        <v>0.79758294457097445</v>
      </c>
      <c r="N794" s="6">
        <f>DATEDIF(A794, I794, "d")</f>
        <v>1933</v>
      </c>
    </row>
    <row r="795" spans="1:14" ht="14.25">
      <c r="A795" s="5">
        <v>42794</v>
      </c>
      <c r="B795" s="6" t="s">
        <v>487</v>
      </c>
      <c r="C795" s="6" t="s">
        <v>488</v>
      </c>
      <c r="D795" s="17">
        <v>60561287600</v>
      </c>
      <c r="E795" s="6" t="s">
        <v>19</v>
      </c>
      <c r="F795" s="6" t="str">
        <f>IF(E795="BUY", "SELL", IF(E795="SELL", "BUY", ""))</f>
        <v>BUY</v>
      </c>
      <c r="G795" s="7">
        <v>49.45</v>
      </c>
      <c r="H795" s="7">
        <v>1000</v>
      </c>
      <c r="I795" s="5">
        <v>42900</v>
      </c>
      <c r="J795" s="9">
        <v>49.21</v>
      </c>
      <c r="K795" s="9">
        <f t="shared" si="36"/>
        <v>995.14661274014156</v>
      </c>
      <c r="L795" s="10">
        <f t="shared" si="37"/>
        <v>-4.8533872598584367E-3</v>
      </c>
      <c r="M795" s="10">
        <f t="shared" si="38"/>
        <v>4.8533872598584367E-3</v>
      </c>
      <c r="N795" s="6">
        <f>DATEDIF(A795, I795, "d")</f>
        <v>106</v>
      </c>
    </row>
    <row r="796" spans="1:14" ht="14.25">
      <c r="A796" s="5">
        <v>42795</v>
      </c>
      <c r="B796" s="6" t="s">
        <v>1503</v>
      </c>
      <c r="C796" s="6" t="s">
        <v>1504</v>
      </c>
      <c r="D796" s="17">
        <v>10183813483</v>
      </c>
      <c r="E796" s="6" t="s">
        <v>16</v>
      </c>
      <c r="F796" s="6" t="str">
        <f>IF(E796="BUY", "SELL", IF(E796="SELL", "BUY", ""))</f>
        <v>SELL</v>
      </c>
      <c r="G796" s="7">
        <v>61.85239</v>
      </c>
      <c r="H796" s="7">
        <v>1000</v>
      </c>
      <c r="I796" s="11">
        <v>44727</v>
      </c>
      <c r="J796" s="9">
        <v>102.30435900000001</v>
      </c>
      <c r="K796" s="9">
        <f t="shared" si="36"/>
        <v>1654.0081797970945</v>
      </c>
      <c r="L796" s="10">
        <f t="shared" si="37"/>
        <v>-0.65400817979709447</v>
      </c>
      <c r="M796" s="10">
        <f t="shared" si="38"/>
        <v>0.65400817979709447</v>
      </c>
      <c r="N796" s="6">
        <f>DATEDIF(A796, I796, "d")</f>
        <v>1932</v>
      </c>
    </row>
    <row r="797" spans="1:14" ht="14.25">
      <c r="A797" s="5">
        <v>42795</v>
      </c>
      <c r="B797" s="6" t="s">
        <v>483</v>
      </c>
      <c r="C797" s="6" t="s">
        <v>484</v>
      </c>
      <c r="D797" s="17">
        <v>128534930595</v>
      </c>
      <c r="E797" s="6" t="s">
        <v>16</v>
      </c>
      <c r="F797" s="6" t="str">
        <f>IF(E797="BUY", "SELL", IF(E797="SELL", "BUY", ""))</f>
        <v>SELL</v>
      </c>
      <c r="G797" s="7">
        <v>72.392737999999994</v>
      </c>
      <c r="H797" s="7">
        <v>1000</v>
      </c>
      <c r="I797" s="5">
        <v>42879</v>
      </c>
      <c r="J797" s="9">
        <v>71.269485000000003</v>
      </c>
      <c r="K797" s="9">
        <f t="shared" si="36"/>
        <v>984.48389947621547</v>
      </c>
      <c r="L797" s="10">
        <f t="shared" si="37"/>
        <v>1.5516100523784531E-2</v>
      </c>
      <c r="M797" s="10">
        <f t="shared" si="38"/>
        <v>-1.5516100523784531E-2</v>
      </c>
      <c r="N797" s="6">
        <f>DATEDIF(A797, I797, "d")</f>
        <v>84</v>
      </c>
    </row>
    <row r="798" spans="1:14" ht="14.25">
      <c r="A798" s="5">
        <v>42795</v>
      </c>
      <c r="B798" s="6" t="s">
        <v>499</v>
      </c>
      <c r="C798" s="6" t="s">
        <v>500</v>
      </c>
      <c r="D798" s="17">
        <v>277088448000</v>
      </c>
      <c r="E798" s="6" t="s">
        <v>16</v>
      </c>
      <c r="F798" s="6" t="str">
        <f>IF(E798="BUY", "SELL", IF(E798="SELL", "BUY", ""))</f>
        <v>SELL</v>
      </c>
      <c r="G798" s="7">
        <v>51.755527000000001</v>
      </c>
      <c r="H798" s="7">
        <v>1000</v>
      </c>
      <c r="I798" s="5">
        <v>43028</v>
      </c>
      <c r="J798" s="9">
        <v>51.030811</v>
      </c>
      <c r="K798" s="9">
        <f t="shared" si="36"/>
        <v>985.99732160006795</v>
      </c>
      <c r="L798" s="10">
        <f t="shared" si="37"/>
        <v>1.4002678399932052E-2</v>
      </c>
      <c r="M798" s="10">
        <f t="shared" si="38"/>
        <v>-1.4002678399932052E-2</v>
      </c>
      <c r="N798" s="6">
        <f>DATEDIF(A798, I798, "d")</f>
        <v>233</v>
      </c>
    </row>
    <row r="799" spans="1:14" ht="14.25">
      <c r="A799" s="5">
        <v>42795</v>
      </c>
      <c r="B799" s="6" t="s">
        <v>321</v>
      </c>
      <c r="C799" s="6" t="s">
        <v>322</v>
      </c>
      <c r="D799" s="17">
        <v>206957062840</v>
      </c>
      <c r="E799" s="6" t="s">
        <v>16</v>
      </c>
      <c r="F799" s="6" t="str">
        <f>IF(E799="BUY", "SELL", IF(E799="SELL", "BUY", ""))</f>
        <v>SELL</v>
      </c>
      <c r="G799" s="7">
        <v>25.653455999999998</v>
      </c>
      <c r="H799" s="7">
        <v>1000</v>
      </c>
      <c r="I799" s="5">
        <v>42822</v>
      </c>
      <c r="J799" s="9">
        <v>25.459672999999999</v>
      </c>
      <c r="K799" s="9">
        <f t="shared" si="36"/>
        <v>992.44612499773916</v>
      </c>
      <c r="L799" s="10">
        <f t="shared" si="37"/>
        <v>7.553875002260838E-3</v>
      </c>
      <c r="M799" s="10">
        <f t="shared" si="38"/>
        <v>-7.553875002260838E-3</v>
      </c>
      <c r="N799" s="6">
        <f>DATEDIF(A799, I799, "d")</f>
        <v>27</v>
      </c>
    </row>
    <row r="800" spans="1:14" ht="14.25">
      <c r="A800" s="5">
        <v>42796</v>
      </c>
      <c r="B800" s="6" t="s">
        <v>1506</v>
      </c>
      <c r="C800" s="6" t="s">
        <v>1507</v>
      </c>
      <c r="D800" s="17">
        <v>15718327383</v>
      </c>
      <c r="E800" s="6" t="s">
        <v>19</v>
      </c>
      <c r="F800" s="6" t="str">
        <f>IF(E800="BUY", "SELL", IF(E800="SELL", "BUY", ""))</f>
        <v>BUY</v>
      </c>
      <c r="G800" s="7">
        <v>4.6172610000000001</v>
      </c>
      <c r="H800" s="7">
        <v>1000</v>
      </c>
      <c r="I800" s="11">
        <v>44727</v>
      </c>
      <c r="J800" s="9">
        <v>5.872128</v>
      </c>
      <c r="K800" s="9">
        <f t="shared" si="36"/>
        <v>1271.7773589147332</v>
      </c>
      <c r="L800" s="10">
        <f t="shared" si="37"/>
        <v>0.2717773589147332</v>
      </c>
      <c r="M800" s="10">
        <f t="shared" si="38"/>
        <v>-0.2717773589147332</v>
      </c>
      <c r="N800" s="6">
        <f>DATEDIF(A800, I800, "d")</f>
        <v>1931</v>
      </c>
    </row>
    <row r="801" spans="1:14" ht="14.25">
      <c r="A801" s="5">
        <v>42796</v>
      </c>
      <c r="B801" s="6" t="s">
        <v>1348</v>
      </c>
      <c r="C801" s="6" t="s">
        <v>1349</v>
      </c>
      <c r="D801" s="17">
        <v>70577326103</v>
      </c>
      <c r="E801" s="6" t="s">
        <v>16</v>
      </c>
      <c r="F801" s="6" t="str">
        <f>IF(E801="BUY", "SELL", IF(E801="SELL", "BUY", ""))</f>
        <v>SELL</v>
      </c>
      <c r="G801" s="7">
        <v>30.21</v>
      </c>
      <c r="H801" s="7">
        <v>1000</v>
      </c>
      <c r="I801" s="5">
        <v>42796</v>
      </c>
      <c r="J801" s="9">
        <v>30.21</v>
      </c>
      <c r="K801" s="9">
        <f t="shared" si="36"/>
        <v>1000</v>
      </c>
      <c r="L801" s="10">
        <f t="shared" si="37"/>
        <v>0</v>
      </c>
      <c r="M801" s="10">
        <f t="shared" si="38"/>
        <v>0</v>
      </c>
      <c r="N801" s="6">
        <f>DATEDIF(A801, I801, "d")</f>
        <v>0</v>
      </c>
    </row>
    <row r="802" spans="1:14" ht="14.25">
      <c r="A802" s="5">
        <v>42796</v>
      </c>
      <c r="B802" s="6" t="s">
        <v>1508</v>
      </c>
      <c r="C802" s="6" t="s">
        <v>1509</v>
      </c>
      <c r="D802" s="17">
        <v>13240742263</v>
      </c>
      <c r="E802" s="6" t="s">
        <v>16</v>
      </c>
      <c r="F802" s="6" t="str">
        <f>IF(E802="BUY", "SELL", IF(E802="SELL", "BUY", ""))</f>
        <v>SELL</v>
      </c>
      <c r="G802" s="7">
        <v>116.551849</v>
      </c>
      <c r="H802" s="7">
        <v>1000</v>
      </c>
      <c r="I802" s="11">
        <v>44727</v>
      </c>
      <c r="J802" s="9">
        <v>199.46472199999999</v>
      </c>
      <c r="K802" s="9">
        <f t="shared" si="36"/>
        <v>1711.3818760610136</v>
      </c>
      <c r="L802" s="10">
        <f t="shared" si="37"/>
        <v>-0.71138187606101355</v>
      </c>
      <c r="M802" s="10">
        <f t="shared" si="38"/>
        <v>0.71138187606101355</v>
      </c>
      <c r="N802" s="6">
        <f>DATEDIF(A802, I802, "d")</f>
        <v>1931</v>
      </c>
    </row>
    <row r="803" spans="1:14" ht="14.25">
      <c r="A803" s="5">
        <v>42796</v>
      </c>
      <c r="B803" s="6" t="s">
        <v>1310</v>
      </c>
      <c r="C803" s="6" t="s">
        <v>1311</v>
      </c>
      <c r="D803" s="17">
        <v>33872000000</v>
      </c>
      <c r="E803" s="6" t="s">
        <v>19</v>
      </c>
      <c r="F803" s="6" t="str">
        <f>IF(E803="BUY", "SELL", IF(E803="SELL", "BUY", ""))</f>
        <v>BUY</v>
      </c>
      <c r="G803" s="7">
        <v>84.225539999999995</v>
      </c>
      <c r="H803" s="7">
        <v>1000</v>
      </c>
      <c r="I803" s="5">
        <v>42964</v>
      </c>
      <c r="J803" s="9">
        <v>77.904640000000001</v>
      </c>
      <c r="K803" s="9">
        <f t="shared" si="36"/>
        <v>924.95269249683656</v>
      </c>
      <c r="L803" s="10">
        <f t="shared" si="37"/>
        <v>-7.5047307503163435E-2</v>
      </c>
      <c r="M803" s="10">
        <f t="shared" si="38"/>
        <v>7.5047307503163435E-2</v>
      </c>
      <c r="N803" s="6">
        <f>DATEDIF(A803, I803, "d")</f>
        <v>168</v>
      </c>
    </row>
    <row r="804" spans="1:14" ht="14.25">
      <c r="A804" s="5">
        <v>42796</v>
      </c>
      <c r="B804" s="6" t="s">
        <v>1512</v>
      </c>
      <c r="C804" s="6" t="s">
        <v>1513</v>
      </c>
      <c r="D804" s="17">
        <v>14704248820</v>
      </c>
      <c r="E804" s="6" t="s">
        <v>19</v>
      </c>
      <c r="F804" s="6" t="str">
        <f>IF(E804="BUY", "SELL", IF(E804="SELL", "BUY", ""))</f>
        <v>BUY</v>
      </c>
      <c r="G804" s="7">
        <v>24.48</v>
      </c>
      <c r="H804" s="7">
        <v>1000</v>
      </c>
      <c r="I804" s="5">
        <v>42797</v>
      </c>
      <c r="J804" s="9">
        <v>27.09</v>
      </c>
      <c r="K804" s="9">
        <f t="shared" si="36"/>
        <v>1106.6176470588234</v>
      </c>
      <c r="L804" s="10">
        <f t="shared" si="37"/>
        <v>0.10661764705882343</v>
      </c>
      <c r="M804" s="10">
        <f t="shared" si="38"/>
        <v>-0.10661764705882343</v>
      </c>
      <c r="N804" s="6">
        <f>DATEDIF(A804, I804, "d")</f>
        <v>1</v>
      </c>
    </row>
    <row r="805" spans="1:14" ht="14.25">
      <c r="A805" s="5">
        <v>42797</v>
      </c>
      <c r="B805" s="6" t="s">
        <v>147</v>
      </c>
      <c r="C805" s="6" t="s">
        <v>148</v>
      </c>
      <c r="D805" s="17">
        <v>136351276474</v>
      </c>
      <c r="E805" s="6" t="s">
        <v>19</v>
      </c>
      <c r="F805" s="6" t="str">
        <f>IF(E805="BUY", "SELL", IF(E805="SELL", "BUY", ""))</f>
        <v>BUY</v>
      </c>
      <c r="G805" s="7">
        <v>170.35986299999999</v>
      </c>
      <c r="H805" s="7">
        <v>1000</v>
      </c>
      <c r="I805" s="5">
        <v>42801</v>
      </c>
      <c r="J805" s="9">
        <v>170.21023600000001</v>
      </c>
      <c r="K805" s="9">
        <f t="shared" si="36"/>
        <v>999.12170039723514</v>
      </c>
      <c r="L805" s="10">
        <f t="shared" si="37"/>
        <v>-8.7829960276485509E-4</v>
      </c>
      <c r="M805" s="10">
        <f t="shared" si="38"/>
        <v>8.7829960276485509E-4</v>
      </c>
      <c r="N805" s="6">
        <f>DATEDIF(A805, I805, "d")</f>
        <v>4</v>
      </c>
    </row>
    <row r="806" spans="1:14" ht="14.25">
      <c r="A806" s="5">
        <v>42797</v>
      </c>
      <c r="B806" s="6" t="s">
        <v>1512</v>
      </c>
      <c r="C806" s="6" t="s">
        <v>1513</v>
      </c>
      <c r="D806" s="17">
        <v>14704248820</v>
      </c>
      <c r="E806" s="6" t="s">
        <v>16</v>
      </c>
      <c r="F806" s="6" t="str">
        <f>IF(E806="BUY", "SELL", IF(E806="SELL", "BUY", ""))</f>
        <v>SELL</v>
      </c>
      <c r="G806" s="7">
        <v>27.09</v>
      </c>
      <c r="H806" s="7">
        <v>1000</v>
      </c>
      <c r="I806" s="5">
        <v>42801</v>
      </c>
      <c r="J806" s="9">
        <v>21.440000999999999</v>
      </c>
      <c r="K806" s="9">
        <f t="shared" si="36"/>
        <v>791.43599114064227</v>
      </c>
      <c r="L806" s="10">
        <f t="shared" si="37"/>
        <v>0.20856400885935772</v>
      </c>
      <c r="M806" s="10">
        <f t="shared" si="38"/>
        <v>-0.20856400885935772</v>
      </c>
      <c r="N806" s="6">
        <f>DATEDIF(A806, I806, "d")</f>
        <v>4</v>
      </c>
    </row>
    <row r="807" spans="1:14" ht="14.25">
      <c r="A807" s="5">
        <v>42800</v>
      </c>
      <c r="B807" s="6" t="s">
        <v>1514</v>
      </c>
      <c r="C807" s="6" t="s">
        <v>1515</v>
      </c>
      <c r="D807" s="17">
        <v>51626769280</v>
      </c>
      <c r="E807" s="6" t="s">
        <v>16</v>
      </c>
      <c r="F807" s="6" t="str">
        <f>IF(E807="BUY", "SELL", IF(E807="SELL", "BUY", ""))</f>
        <v>SELL</v>
      </c>
      <c r="G807" s="7">
        <v>204.537567</v>
      </c>
      <c r="H807" s="7">
        <v>1000</v>
      </c>
      <c r="I807" s="11">
        <v>44727</v>
      </c>
      <c r="J807" s="9">
        <v>381.35025000000002</v>
      </c>
      <c r="K807" s="9">
        <f t="shared" si="36"/>
        <v>1864.4508957124731</v>
      </c>
      <c r="L807" s="10">
        <f t="shared" si="37"/>
        <v>-0.86445089571247313</v>
      </c>
      <c r="M807" s="10">
        <f t="shared" si="38"/>
        <v>0.86445089571247313</v>
      </c>
      <c r="N807" s="6">
        <f>DATEDIF(A807, I807, "d")</f>
        <v>1927</v>
      </c>
    </row>
    <row r="808" spans="1:14" ht="14.25">
      <c r="A808" s="5">
        <v>42801</v>
      </c>
      <c r="B808" s="6" t="s">
        <v>147</v>
      </c>
      <c r="C808" s="6" t="s">
        <v>148</v>
      </c>
      <c r="D808" s="17">
        <v>136351276474</v>
      </c>
      <c r="E808" s="6" t="s">
        <v>16</v>
      </c>
      <c r="F808" s="6" t="str">
        <f>IF(E808="BUY", "SELL", IF(E808="SELL", "BUY", ""))</f>
        <v>SELL</v>
      </c>
      <c r="G808" s="7">
        <v>170.21023600000001</v>
      </c>
      <c r="H808" s="7">
        <v>1000</v>
      </c>
      <c r="I808" s="5">
        <v>42928</v>
      </c>
      <c r="J808" s="9">
        <v>194.523697</v>
      </c>
      <c r="K808" s="9">
        <f t="shared" si="36"/>
        <v>1142.843706532432</v>
      </c>
      <c r="L808" s="10">
        <f t="shared" si="37"/>
        <v>-0.14284370653243195</v>
      </c>
      <c r="M808" s="10">
        <f t="shared" si="38"/>
        <v>0.14284370653243195</v>
      </c>
      <c r="N808" s="6">
        <f>DATEDIF(A808, I808, "d")</f>
        <v>127</v>
      </c>
    </row>
    <row r="809" spans="1:14" ht="14.25">
      <c r="A809" s="5">
        <v>42801</v>
      </c>
      <c r="B809" s="6" t="s">
        <v>97</v>
      </c>
      <c r="C809" s="6" t="s">
        <v>98</v>
      </c>
      <c r="D809" s="17">
        <v>47001843200</v>
      </c>
      <c r="E809" s="6" t="s">
        <v>16</v>
      </c>
      <c r="F809" s="6" t="str">
        <f>IF(E809="BUY", "SELL", IF(E809="SELL", "BUY", ""))</f>
        <v>SELL</v>
      </c>
      <c r="G809" s="7">
        <v>9.1338980000000003</v>
      </c>
      <c r="H809" s="7">
        <v>1000</v>
      </c>
      <c r="I809" s="11">
        <v>42817</v>
      </c>
      <c r="J809" s="9">
        <v>8.5547830000000005</v>
      </c>
      <c r="K809" s="9">
        <f t="shared" si="36"/>
        <v>936.59716804369839</v>
      </c>
      <c r="L809" s="10">
        <f t="shared" si="37"/>
        <v>6.3402831956301614E-2</v>
      </c>
      <c r="M809" s="10">
        <f t="shared" si="38"/>
        <v>-6.3402831956301614E-2</v>
      </c>
      <c r="N809" s="6">
        <f>DATEDIF(A809, I809, "d")</f>
        <v>16</v>
      </c>
    </row>
    <row r="810" spans="1:14" ht="14.25">
      <c r="A810" s="5">
        <v>42801</v>
      </c>
      <c r="B810" s="6" t="s">
        <v>335</v>
      </c>
      <c r="C810" s="6" t="s">
        <v>336</v>
      </c>
      <c r="D810" s="17">
        <v>38837002821</v>
      </c>
      <c r="E810" s="6" t="s">
        <v>16</v>
      </c>
      <c r="F810" s="6" t="str">
        <f>IF(E810="BUY", "SELL", IF(E810="SELL", "BUY", ""))</f>
        <v>SELL</v>
      </c>
      <c r="G810" s="7">
        <v>15.194573</v>
      </c>
      <c r="H810" s="7">
        <v>1000</v>
      </c>
      <c r="I810" s="5">
        <v>42929</v>
      </c>
      <c r="J810" s="9">
        <v>13.660501</v>
      </c>
      <c r="K810" s="9">
        <f t="shared" si="36"/>
        <v>899.03816316523012</v>
      </c>
      <c r="L810" s="10">
        <f t="shared" si="37"/>
        <v>0.10096183683476988</v>
      </c>
      <c r="M810" s="10">
        <f t="shared" si="38"/>
        <v>-0.10096183683476988</v>
      </c>
      <c r="N810" s="6">
        <f>DATEDIF(A810, I810, "d")</f>
        <v>128</v>
      </c>
    </row>
    <row r="811" spans="1:14" ht="14.25">
      <c r="A811" s="5">
        <v>42801</v>
      </c>
      <c r="B811" s="6" t="s">
        <v>209</v>
      </c>
      <c r="C811" s="6" t="s">
        <v>210</v>
      </c>
      <c r="D811" s="17">
        <v>113339063460</v>
      </c>
      <c r="E811" s="6" t="s">
        <v>16</v>
      </c>
      <c r="F811" s="6" t="str">
        <f>IF(E811="BUY", "SELL", IF(E811="SELL", "BUY", ""))</f>
        <v>SELL</v>
      </c>
      <c r="G811" s="7">
        <v>228.444061</v>
      </c>
      <c r="H811" s="7">
        <v>1000</v>
      </c>
      <c r="I811" s="5">
        <v>42858</v>
      </c>
      <c r="J811" s="9">
        <v>228.91957099999999</v>
      </c>
      <c r="K811" s="9">
        <f t="shared" si="36"/>
        <v>1002.0815161397433</v>
      </c>
      <c r="L811" s="10">
        <f t="shared" si="37"/>
        <v>-2.0815161397432576E-3</v>
      </c>
      <c r="M811" s="10">
        <f t="shared" si="38"/>
        <v>2.0815161397432576E-3</v>
      </c>
      <c r="N811" s="6">
        <f>DATEDIF(A811, I811, "d")</f>
        <v>57</v>
      </c>
    </row>
    <row r="812" spans="1:14" ht="14.25">
      <c r="A812" s="5">
        <v>42801</v>
      </c>
      <c r="B812" s="6" t="s">
        <v>1512</v>
      </c>
      <c r="C812" s="6" t="s">
        <v>1513</v>
      </c>
      <c r="D812" s="17">
        <v>14704248820</v>
      </c>
      <c r="E812" s="6" t="s">
        <v>19</v>
      </c>
      <c r="F812" s="6" t="str">
        <f>IF(E812="BUY", "SELL", IF(E812="SELL", "BUY", ""))</f>
        <v>BUY</v>
      </c>
      <c r="G812" s="7">
        <v>21.440000999999999</v>
      </c>
      <c r="H812" s="7">
        <v>1000</v>
      </c>
      <c r="I812" s="5">
        <v>42860</v>
      </c>
      <c r="J812" s="9">
        <v>23.190000999999999</v>
      </c>
      <c r="K812" s="9">
        <f t="shared" si="36"/>
        <v>1081.6231305213093</v>
      </c>
      <c r="L812" s="10">
        <f t="shared" si="37"/>
        <v>8.1623130521309345E-2</v>
      </c>
      <c r="M812" s="10">
        <f t="shared" si="38"/>
        <v>-8.1623130521309345E-2</v>
      </c>
      <c r="N812" s="6">
        <f>DATEDIF(A812, I812, "d")</f>
        <v>59</v>
      </c>
    </row>
    <row r="813" spans="1:14" ht="14.25">
      <c r="A813" s="11">
        <v>42801</v>
      </c>
      <c r="B813" s="6" t="s">
        <v>357</v>
      </c>
      <c r="C813" s="6" t="s">
        <v>358</v>
      </c>
      <c r="D813" s="17">
        <v>682995534313</v>
      </c>
      <c r="E813" s="13" t="s">
        <v>19</v>
      </c>
      <c r="F813" s="12" t="str">
        <f>IF(E813="BUY", "SELL", IF(E813="SELL", "BUY", ""))</f>
        <v>BUY</v>
      </c>
      <c r="G813" s="7">
        <v>16.572666000000002</v>
      </c>
      <c r="H813" s="7">
        <v>1000</v>
      </c>
      <c r="I813" s="11">
        <v>42808</v>
      </c>
      <c r="J813" s="9">
        <v>17.200001</v>
      </c>
      <c r="K813" s="9">
        <f t="shared" si="36"/>
        <v>1037.8535957944243</v>
      </c>
      <c r="L813" s="10">
        <f t="shared" si="37"/>
        <v>3.7853595794424336E-2</v>
      </c>
      <c r="M813" s="10">
        <f t="shared" si="38"/>
        <v>-3.7853595794424336E-2</v>
      </c>
      <c r="N813" s="6">
        <f>DATEDIF(A813, I813, "d")</f>
        <v>7</v>
      </c>
    </row>
    <row r="814" spans="1:14" ht="14.25">
      <c r="A814" s="5">
        <v>42802</v>
      </c>
      <c r="B814" s="6" t="s">
        <v>605</v>
      </c>
      <c r="C814" s="6" t="s">
        <v>606</v>
      </c>
      <c r="D814" s="17">
        <v>1069485355423</v>
      </c>
      <c r="E814" s="6" t="s">
        <v>19</v>
      </c>
      <c r="F814" s="6" t="str">
        <f>IF(E814="BUY", "SELL", IF(E814="SELL", "BUY", ""))</f>
        <v>BUY</v>
      </c>
      <c r="G814" s="7">
        <v>24.320748999999999</v>
      </c>
      <c r="H814" s="7">
        <v>1000</v>
      </c>
      <c r="I814" s="5">
        <v>42811</v>
      </c>
      <c r="J814" s="9">
        <v>26.173925000000001</v>
      </c>
      <c r="K814" s="9">
        <f t="shared" si="36"/>
        <v>1076.197324350496</v>
      </c>
      <c r="L814" s="10">
        <f t="shared" si="37"/>
        <v>7.6197324350496046E-2</v>
      </c>
      <c r="M814" s="10">
        <f t="shared" si="38"/>
        <v>-7.6197324350496046E-2</v>
      </c>
      <c r="N814" s="6">
        <f>DATEDIF(A814, I814, "d")</f>
        <v>9</v>
      </c>
    </row>
    <row r="815" spans="1:14" ht="14.25">
      <c r="A815" s="5">
        <v>42803</v>
      </c>
      <c r="B815" s="6" t="s">
        <v>1518</v>
      </c>
      <c r="C815" s="6" t="s">
        <v>1519</v>
      </c>
      <c r="D815" s="17">
        <v>55316554744</v>
      </c>
      <c r="E815" s="6" t="s">
        <v>16</v>
      </c>
      <c r="F815" s="6" t="str">
        <f>IF(E815="BUY", "SELL", IF(E815="SELL", "BUY", ""))</f>
        <v>SELL</v>
      </c>
      <c r="G815" s="7">
        <v>30.772499</v>
      </c>
      <c r="H815" s="7">
        <v>1000</v>
      </c>
      <c r="I815" s="11">
        <v>43572</v>
      </c>
      <c r="J815" s="9">
        <v>82.010002</v>
      </c>
      <c r="K815" s="9">
        <f t="shared" si="36"/>
        <v>2665.0419909023312</v>
      </c>
      <c r="L815" s="10">
        <f t="shared" si="37"/>
        <v>-1.6650419909023313</v>
      </c>
      <c r="M815" s="10">
        <f t="shared" si="38"/>
        <v>1.6650419909023313</v>
      </c>
      <c r="N815" s="6">
        <f>DATEDIF(A815, I815, "d")</f>
        <v>769</v>
      </c>
    </row>
    <row r="816" spans="1:14" ht="14.25">
      <c r="A816" s="5">
        <v>42804</v>
      </c>
      <c r="B816" s="6" t="s">
        <v>14</v>
      </c>
      <c r="C816" s="6" t="s">
        <v>15</v>
      </c>
      <c r="D816" s="17">
        <v>141375537264</v>
      </c>
      <c r="E816" s="6" t="s">
        <v>16</v>
      </c>
      <c r="F816" s="6" t="str">
        <f>IF(E816="BUY", "SELL", IF(E816="SELL", "BUY", ""))</f>
        <v>SELL</v>
      </c>
      <c r="G816" s="7">
        <v>78.647155999999995</v>
      </c>
      <c r="H816" s="7">
        <v>1000</v>
      </c>
      <c r="I816" s="5">
        <v>43012</v>
      </c>
      <c r="J816" s="9">
        <v>109.664001</v>
      </c>
      <c r="K816" s="9">
        <f t="shared" si="36"/>
        <v>1394.3797408262292</v>
      </c>
      <c r="L816" s="10">
        <f t="shared" si="37"/>
        <v>-0.39437974082622917</v>
      </c>
      <c r="M816" s="10">
        <f t="shared" si="38"/>
        <v>0.39437974082622917</v>
      </c>
      <c r="N816" s="6">
        <f>DATEDIF(A816, I816, "d")</f>
        <v>208</v>
      </c>
    </row>
    <row r="817" spans="1:14" ht="14.25">
      <c r="A817" s="11">
        <v>42807</v>
      </c>
      <c r="B817" s="6" t="s">
        <v>51</v>
      </c>
      <c r="C817" s="6" t="s">
        <v>52</v>
      </c>
      <c r="D817" s="17">
        <v>444889529764</v>
      </c>
      <c r="E817" s="13" t="s">
        <v>19</v>
      </c>
      <c r="F817" s="12" t="str">
        <f>IF(E817="BUY", "SELL", IF(E817="SELL", "BUY", ""))</f>
        <v>BUY</v>
      </c>
      <c r="G817" s="7">
        <v>59.39</v>
      </c>
      <c r="H817" s="7">
        <v>1000</v>
      </c>
      <c r="I817" s="11">
        <v>42846</v>
      </c>
      <c r="J817" s="9">
        <v>58.86</v>
      </c>
      <c r="K817" s="9">
        <f t="shared" si="36"/>
        <v>991.0759387102205</v>
      </c>
      <c r="L817" s="10">
        <f t="shared" si="37"/>
        <v>-8.9240612897795012E-3</v>
      </c>
      <c r="M817" s="10">
        <f t="shared" si="38"/>
        <v>8.9240612897795012E-3</v>
      </c>
      <c r="N817" s="6">
        <f>DATEDIF(A817, I817, "d")</f>
        <v>39</v>
      </c>
    </row>
    <row r="818" spans="1:14" ht="14.25">
      <c r="A818" s="5">
        <v>42808</v>
      </c>
      <c r="B818" s="6" t="s">
        <v>1390</v>
      </c>
      <c r="C818" s="6" t="s">
        <v>1391</v>
      </c>
      <c r="D818" s="17">
        <v>112173413076</v>
      </c>
      <c r="E818" s="6" t="s">
        <v>16</v>
      </c>
      <c r="F818" s="6" t="str">
        <f>IF(E818="BUY", "SELL", IF(E818="SELL", "BUY", ""))</f>
        <v>SELL</v>
      </c>
      <c r="G818" s="7">
        <v>41.949294999999999</v>
      </c>
      <c r="H818" s="7">
        <v>1000</v>
      </c>
      <c r="I818" s="5">
        <v>43585</v>
      </c>
      <c r="J818" s="9">
        <v>69.054160999999993</v>
      </c>
      <c r="K818" s="9">
        <f t="shared" si="36"/>
        <v>1646.1340053509839</v>
      </c>
      <c r="L818" s="10">
        <f t="shared" si="37"/>
        <v>-0.64613400535098386</v>
      </c>
      <c r="M818" s="10">
        <f t="shared" si="38"/>
        <v>0.64613400535098386</v>
      </c>
      <c r="N818" s="6">
        <f>DATEDIF(A818, I818, "d")</f>
        <v>777</v>
      </c>
    </row>
    <row r="819" spans="1:14" ht="14.25">
      <c r="A819" s="5">
        <v>42808</v>
      </c>
      <c r="B819" s="6" t="s">
        <v>1524</v>
      </c>
      <c r="C819" s="6" t="s">
        <v>1525</v>
      </c>
      <c r="D819" s="17">
        <v>36139520960</v>
      </c>
      <c r="E819" s="6" t="s">
        <v>19</v>
      </c>
      <c r="F819" s="6" t="str">
        <f>IF(E819="BUY", "SELL", IF(E819="SELL", "BUY", ""))</f>
        <v>BUY</v>
      </c>
      <c r="G819" s="7">
        <v>67.160004000000001</v>
      </c>
      <c r="H819" s="7">
        <v>1000</v>
      </c>
      <c r="I819" s="11">
        <v>43022</v>
      </c>
      <c r="J819" s="9">
        <v>63</v>
      </c>
      <c r="K819" s="9">
        <f t="shared" si="36"/>
        <v>938.05831220617551</v>
      </c>
      <c r="L819" s="10">
        <f t="shared" si="37"/>
        <v>-6.1941687793824488E-2</v>
      </c>
      <c r="M819" s="10">
        <f t="shared" si="38"/>
        <v>6.1941687793824488E-2</v>
      </c>
      <c r="N819" s="6">
        <f>DATEDIF(A819, I819, "d")</f>
        <v>214</v>
      </c>
    </row>
    <row r="820" spans="1:14" ht="14.25">
      <c r="A820" s="11">
        <v>42808</v>
      </c>
      <c r="B820" s="6" t="s">
        <v>357</v>
      </c>
      <c r="C820" s="6" t="s">
        <v>358</v>
      </c>
      <c r="D820" s="17">
        <v>682995534313</v>
      </c>
      <c r="E820" s="12" t="s">
        <v>16</v>
      </c>
      <c r="F820" s="13" t="str">
        <f>IF(E820="BUY", "SELL", IF(E820="SELL", "BUY", ""))</f>
        <v>SELL</v>
      </c>
      <c r="G820" s="7">
        <v>17.200001</v>
      </c>
      <c r="H820" s="7">
        <v>1000</v>
      </c>
      <c r="I820" s="11">
        <v>42859</v>
      </c>
      <c r="J820" s="9">
        <v>19.697331999999999</v>
      </c>
      <c r="K820" s="9">
        <f t="shared" si="36"/>
        <v>1145.1936543492061</v>
      </c>
      <c r="L820" s="10">
        <f t="shared" si="37"/>
        <v>-0.14519365434920609</v>
      </c>
      <c r="M820" s="10">
        <f t="shared" si="38"/>
        <v>0.14519365434920609</v>
      </c>
      <c r="N820" s="6">
        <f>DATEDIF(A820, I820, "d")</f>
        <v>51</v>
      </c>
    </row>
    <row r="821" spans="1:14" ht="14.25">
      <c r="A821" s="5">
        <v>42809</v>
      </c>
      <c r="B821" s="6" t="s">
        <v>1129</v>
      </c>
      <c r="C821" s="6" t="s">
        <v>1130</v>
      </c>
      <c r="D821" s="17">
        <v>65575637864</v>
      </c>
      <c r="E821" s="6" t="s">
        <v>16</v>
      </c>
      <c r="F821" s="6" t="str">
        <f>IF(E821="BUY", "SELL", IF(E821="SELL", "BUY", ""))</f>
        <v>SELL</v>
      </c>
      <c r="G821" s="7">
        <v>82.95</v>
      </c>
      <c r="H821" s="7">
        <v>1000</v>
      </c>
      <c r="I821" s="11">
        <v>44727</v>
      </c>
      <c r="J821" s="9">
        <v>318.58</v>
      </c>
      <c r="K821" s="9">
        <f t="shared" si="36"/>
        <v>3840.6268836648578</v>
      </c>
      <c r="L821" s="10">
        <f t="shared" si="37"/>
        <v>-2.8406268836648576</v>
      </c>
      <c r="M821" s="10">
        <f t="shared" si="38"/>
        <v>2.8406268836648576</v>
      </c>
      <c r="N821" s="6">
        <f>DATEDIF(A821, I821, "d")</f>
        <v>1918</v>
      </c>
    </row>
    <row r="822" spans="1:14" ht="14.25">
      <c r="A822" s="5">
        <v>42809</v>
      </c>
      <c r="B822" s="6" t="s">
        <v>1532</v>
      </c>
      <c r="C822" s="6" t="s">
        <v>1533</v>
      </c>
      <c r="D822" s="17">
        <v>14294957059</v>
      </c>
      <c r="E822" s="6" t="s">
        <v>16</v>
      </c>
      <c r="F822" s="6" t="str">
        <f>IF(E822="BUY", "SELL", IF(E822="SELL", "BUY", ""))</f>
        <v>SELL</v>
      </c>
      <c r="G822" s="7">
        <v>44.84</v>
      </c>
      <c r="H822" s="7">
        <v>1000</v>
      </c>
      <c r="I822" s="11">
        <v>44727</v>
      </c>
      <c r="J822" s="9">
        <v>204.28999300000001</v>
      </c>
      <c r="K822" s="9">
        <f t="shared" si="36"/>
        <v>4555.976650312221</v>
      </c>
      <c r="L822" s="10">
        <f t="shared" si="37"/>
        <v>-3.5559766503122208</v>
      </c>
      <c r="M822" s="10">
        <f t="shared" si="38"/>
        <v>3.5559766503122208</v>
      </c>
      <c r="N822" s="6">
        <f>DATEDIF(A822, I822, "d")</f>
        <v>1918</v>
      </c>
    </row>
    <row r="823" spans="1:14" ht="14.25">
      <c r="A823" s="11">
        <v>42809</v>
      </c>
      <c r="B823" s="6" t="s">
        <v>143</v>
      </c>
      <c r="C823" s="6" t="s">
        <v>144</v>
      </c>
      <c r="D823" s="17">
        <v>10683356240</v>
      </c>
      <c r="E823" s="12" t="s">
        <v>16</v>
      </c>
      <c r="F823" s="13" t="str">
        <f>IF(E823="BUY", "SELL", IF(E823="SELL", "BUY", ""))</f>
        <v>SELL</v>
      </c>
      <c r="G823" s="7">
        <v>97.324196000000001</v>
      </c>
      <c r="H823" s="7">
        <v>1000</v>
      </c>
      <c r="I823" s="11">
        <v>43129</v>
      </c>
      <c r="J823" s="9">
        <v>153.61314400000001</v>
      </c>
      <c r="K823" s="9">
        <f t="shared" si="36"/>
        <v>1578.3654046317527</v>
      </c>
      <c r="L823" s="10">
        <f t="shared" si="37"/>
        <v>-0.57836540463175268</v>
      </c>
      <c r="M823" s="10">
        <f t="shared" si="38"/>
        <v>0.57836540463175268</v>
      </c>
      <c r="N823" s="6">
        <f>DATEDIF(A823, I823, "d")</f>
        <v>320</v>
      </c>
    </row>
    <row r="824" spans="1:14" ht="14.25">
      <c r="A824" s="5">
        <v>42810</v>
      </c>
      <c r="B824" s="6" t="s">
        <v>542</v>
      </c>
      <c r="C824" s="6" t="s">
        <v>543</v>
      </c>
      <c r="D824" s="17">
        <v>35750388286</v>
      </c>
      <c r="E824" s="6" t="s">
        <v>16</v>
      </c>
      <c r="F824" s="6" t="str">
        <f>IF(E824="BUY", "SELL", IF(E824="SELL", "BUY", ""))</f>
        <v>SELL</v>
      </c>
      <c r="G824" s="7">
        <v>68.62133</v>
      </c>
      <c r="H824" s="7">
        <v>1000</v>
      </c>
      <c r="I824" s="11">
        <v>44337</v>
      </c>
      <c r="J824" s="9">
        <v>200.741669</v>
      </c>
      <c r="K824" s="9">
        <f t="shared" si="36"/>
        <v>2925.3538076280365</v>
      </c>
      <c r="L824" s="10">
        <f t="shared" si="37"/>
        <v>-1.9253538076280365</v>
      </c>
      <c r="M824" s="10">
        <f t="shared" si="38"/>
        <v>1.9253538076280365</v>
      </c>
      <c r="N824" s="6">
        <f>DATEDIF(A824, I824, "d")</f>
        <v>1527</v>
      </c>
    </row>
    <row r="825" spans="1:14" ht="14.25">
      <c r="A825" s="5">
        <v>42810</v>
      </c>
      <c r="B825" s="6" t="s">
        <v>1187</v>
      </c>
      <c r="C825" s="6" t="s">
        <v>1188</v>
      </c>
      <c r="D825" s="17">
        <v>32845933710</v>
      </c>
      <c r="E825" s="6" t="s">
        <v>16</v>
      </c>
      <c r="F825" s="6" t="str">
        <f>IF(E825="BUY", "SELL", IF(E825="SELL", "BUY", ""))</f>
        <v>SELL</v>
      </c>
      <c r="G825" s="7">
        <v>21.527906000000002</v>
      </c>
      <c r="H825" s="7">
        <v>1000</v>
      </c>
      <c r="I825" s="11">
        <v>42941</v>
      </c>
      <c r="J825" s="9">
        <v>18.788322000000001</v>
      </c>
      <c r="K825" s="9">
        <f t="shared" si="36"/>
        <v>872.74266247725154</v>
      </c>
      <c r="L825" s="10">
        <f t="shared" si="37"/>
        <v>0.12725733752274845</v>
      </c>
      <c r="M825" s="10">
        <f t="shared" si="38"/>
        <v>-0.12725733752274845</v>
      </c>
      <c r="N825" s="6">
        <f>DATEDIF(A825, I825, "d")</f>
        <v>131</v>
      </c>
    </row>
    <row r="826" spans="1:14" ht="14.25">
      <c r="A826" s="5">
        <v>42811</v>
      </c>
      <c r="B826" s="6" t="s">
        <v>1540</v>
      </c>
      <c r="C826" s="6" t="s">
        <v>1541</v>
      </c>
      <c r="D826" s="17">
        <v>14680842074</v>
      </c>
      <c r="E826" s="6" t="s">
        <v>19</v>
      </c>
      <c r="F826" s="6" t="str">
        <f>IF(E826="BUY", "SELL", IF(E826="SELL", "BUY", ""))</f>
        <v>BUY</v>
      </c>
      <c r="G826" s="7">
        <v>17.262848000000002</v>
      </c>
      <c r="H826" s="7">
        <v>1000</v>
      </c>
      <c r="I826" s="11">
        <v>42948</v>
      </c>
      <c r="J826" s="9">
        <v>19.365286000000001</v>
      </c>
      <c r="K826" s="9">
        <f t="shared" si="36"/>
        <v>1121.7897533477674</v>
      </c>
      <c r="L826" s="10">
        <f t="shared" si="37"/>
        <v>0.12178975334776737</v>
      </c>
      <c r="M826" s="10">
        <f t="shared" si="38"/>
        <v>-0.12178975334776737</v>
      </c>
      <c r="N826" s="6">
        <f>DATEDIF(A826, I826, "d")</f>
        <v>137</v>
      </c>
    </row>
    <row r="827" spans="1:14" ht="14.25">
      <c r="A827" s="5">
        <v>42811</v>
      </c>
      <c r="B827" s="6" t="s">
        <v>1542</v>
      </c>
      <c r="C827" s="6" t="s">
        <v>1543</v>
      </c>
      <c r="D827" s="17">
        <v>13183352000</v>
      </c>
      <c r="E827" s="6" t="s">
        <v>19</v>
      </c>
      <c r="F827" s="6" t="str">
        <f>IF(E827="BUY", "SELL", IF(E827="SELL", "BUY", ""))</f>
        <v>BUY</v>
      </c>
      <c r="G827" s="7">
        <v>82.72</v>
      </c>
      <c r="H827" s="7">
        <v>1000</v>
      </c>
      <c r="I827" s="11">
        <v>43922</v>
      </c>
      <c r="J827" s="9">
        <v>139.13999999999999</v>
      </c>
      <c r="K827" s="9">
        <f t="shared" si="36"/>
        <v>1682.0599613152801</v>
      </c>
      <c r="L827" s="10">
        <f t="shared" si="37"/>
        <v>0.68205996131528013</v>
      </c>
      <c r="M827" s="10">
        <f t="shared" si="38"/>
        <v>-0.68205996131528013</v>
      </c>
      <c r="N827" s="6">
        <f>DATEDIF(A827, I827, "d")</f>
        <v>1111</v>
      </c>
    </row>
    <row r="828" spans="1:14" ht="14.25">
      <c r="A828" s="5">
        <v>42811</v>
      </c>
      <c r="B828" s="6" t="s">
        <v>663</v>
      </c>
      <c r="C828" s="6" t="s">
        <v>664</v>
      </c>
      <c r="D828" s="17">
        <v>41085696745</v>
      </c>
      <c r="E828" s="6" t="s">
        <v>16</v>
      </c>
      <c r="F828" s="6" t="str">
        <f>IF(E828="BUY", "SELL", IF(E828="SELL", "BUY", ""))</f>
        <v>SELL</v>
      </c>
      <c r="G828" s="7">
        <v>48.456192000000001</v>
      </c>
      <c r="H828" s="7">
        <v>1000</v>
      </c>
      <c r="I828" s="11">
        <v>42838</v>
      </c>
      <c r="J828" s="9">
        <v>46.047783000000003</v>
      </c>
      <c r="K828" s="9">
        <f t="shared" si="36"/>
        <v>950.29718802501043</v>
      </c>
      <c r="L828" s="10">
        <f t="shared" si="37"/>
        <v>4.9702811974989575E-2</v>
      </c>
      <c r="M828" s="10">
        <f t="shared" si="38"/>
        <v>-4.9702811974989575E-2</v>
      </c>
      <c r="N828" s="6">
        <f>DATEDIF(A828, I828, "d")</f>
        <v>27</v>
      </c>
    </row>
    <row r="829" spans="1:14" ht="14.25">
      <c r="A829" s="5">
        <v>42811</v>
      </c>
      <c r="B829" s="6" t="s">
        <v>767</v>
      </c>
      <c r="C829" s="6" t="s">
        <v>768</v>
      </c>
      <c r="D829" s="17">
        <v>33254913510</v>
      </c>
      <c r="E829" s="6" t="s">
        <v>19</v>
      </c>
      <c r="F829" s="6" t="str">
        <f>IF(E829="BUY", "SELL", IF(E829="SELL", "BUY", ""))</f>
        <v>BUY</v>
      </c>
      <c r="G829" s="7">
        <v>49.20834</v>
      </c>
      <c r="H829" s="7">
        <v>1000</v>
      </c>
      <c r="I829" s="5">
        <v>42902</v>
      </c>
      <c r="J829" s="9">
        <v>49.340096000000003</v>
      </c>
      <c r="K829" s="9">
        <f t="shared" si="36"/>
        <v>1002.6775136084656</v>
      </c>
      <c r="L829" s="10">
        <f t="shared" si="37"/>
        <v>2.6775136084655742E-3</v>
      </c>
      <c r="M829" s="10">
        <f t="shared" si="38"/>
        <v>-2.6775136084655742E-3</v>
      </c>
      <c r="N829" s="6">
        <f>DATEDIF(A829, I829, "d")</f>
        <v>91</v>
      </c>
    </row>
    <row r="830" spans="1:14" ht="14.25">
      <c r="A830" s="5">
        <v>42811</v>
      </c>
      <c r="B830" s="6" t="s">
        <v>619</v>
      </c>
      <c r="C830" s="6" t="s">
        <v>620</v>
      </c>
      <c r="D830" s="17">
        <v>69650124965</v>
      </c>
      <c r="E830" s="6" t="s">
        <v>19</v>
      </c>
      <c r="F830" s="6" t="str">
        <f>IF(E830="BUY", "SELL", IF(E830="SELL", "BUY", ""))</f>
        <v>BUY</v>
      </c>
      <c r="G830" s="7">
        <v>25.439696999999999</v>
      </c>
      <c r="H830" s="7">
        <v>1000</v>
      </c>
      <c r="I830" s="5">
        <v>42818</v>
      </c>
      <c r="J830" s="9">
        <v>28.032969000000001</v>
      </c>
      <c r="K830" s="9">
        <f t="shared" si="36"/>
        <v>1101.9380065729556</v>
      </c>
      <c r="L830" s="10">
        <f t="shared" si="37"/>
        <v>0.1019380065729556</v>
      </c>
      <c r="M830" s="10">
        <f t="shared" si="38"/>
        <v>-0.1019380065729556</v>
      </c>
      <c r="N830" s="6">
        <f>DATEDIF(A830, I830, "d")</f>
        <v>7</v>
      </c>
    </row>
    <row r="831" spans="1:14" ht="14.25">
      <c r="A831" s="5">
        <v>42811</v>
      </c>
      <c r="B831" s="6" t="s">
        <v>485</v>
      </c>
      <c r="C831" s="6" t="s">
        <v>486</v>
      </c>
      <c r="D831" s="17">
        <v>161091919804</v>
      </c>
      <c r="E831" s="6" t="s">
        <v>16</v>
      </c>
      <c r="F831" s="6" t="str">
        <f>IF(E831="BUY", "SELL", IF(E831="SELL", "BUY", ""))</f>
        <v>SELL</v>
      </c>
      <c r="G831" s="7">
        <v>54.123863</v>
      </c>
      <c r="H831" s="7">
        <v>1000</v>
      </c>
      <c r="I831" s="5">
        <v>42901</v>
      </c>
      <c r="J831" s="9">
        <v>49.704338</v>
      </c>
      <c r="K831" s="9">
        <f t="shared" si="36"/>
        <v>918.34424309292183</v>
      </c>
      <c r="L831" s="10">
        <f t="shared" si="37"/>
        <v>8.1655756907078172E-2</v>
      </c>
      <c r="M831" s="10">
        <f t="shared" si="38"/>
        <v>-8.1655756907078172E-2</v>
      </c>
      <c r="N831" s="6">
        <f>DATEDIF(A831, I831, "d")</f>
        <v>90</v>
      </c>
    </row>
    <row r="832" spans="1:14" ht="14.25">
      <c r="A832" s="5">
        <v>42811</v>
      </c>
      <c r="B832" s="6" t="s">
        <v>605</v>
      </c>
      <c r="C832" s="6" t="s">
        <v>606</v>
      </c>
      <c r="D832" s="17">
        <v>1069485355423</v>
      </c>
      <c r="E832" s="6" t="s">
        <v>16</v>
      </c>
      <c r="F832" s="6" t="str">
        <f>IF(E832="BUY", "SELL", IF(E832="SELL", "BUY", ""))</f>
        <v>SELL</v>
      </c>
      <c r="G832" s="7">
        <v>26.173925000000001</v>
      </c>
      <c r="H832" s="7">
        <v>1000</v>
      </c>
      <c r="I832" s="5">
        <v>42837</v>
      </c>
      <c r="J832" s="9">
        <v>24.0123</v>
      </c>
      <c r="K832" s="9">
        <f t="shared" si="36"/>
        <v>917.41303606547353</v>
      </c>
      <c r="L832" s="10">
        <f t="shared" si="37"/>
        <v>8.2586963934526469E-2</v>
      </c>
      <c r="M832" s="10">
        <f t="shared" si="38"/>
        <v>-8.2586963934526469E-2</v>
      </c>
      <c r="N832" s="6">
        <f>DATEDIF(A832, I832, "d")</f>
        <v>26</v>
      </c>
    </row>
    <row r="833" spans="1:14" ht="14.25">
      <c r="A833" s="5">
        <v>42811</v>
      </c>
      <c r="B833" s="6" t="s">
        <v>1546</v>
      </c>
      <c r="C833" s="6" t="s">
        <v>1547</v>
      </c>
      <c r="D833" s="17">
        <v>410255174641</v>
      </c>
      <c r="E833" s="6" t="s">
        <v>19</v>
      </c>
      <c r="F833" s="6" t="str">
        <f>IF(E833="BUY", "SELL", IF(E833="SELL", "BUY", ""))</f>
        <v>BUY</v>
      </c>
      <c r="G833" s="7">
        <v>29.933368999999999</v>
      </c>
      <c r="H833" s="7">
        <v>1000</v>
      </c>
      <c r="I833" s="11">
        <v>43563</v>
      </c>
      <c r="J833" s="9">
        <v>48.408417</v>
      </c>
      <c r="K833" s="9">
        <f t="shared" si="36"/>
        <v>1617.2057679174036</v>
      </c>
      <c r="L833" s="10">
        <f t="shared" si="37"/>
        <v>0.61720576791740356</v>
      </c>
      <c r="M833" s="10">
        <f t="shared" si="38"/>
        <v>-0.61720576791740356</v>
      </c>
      <c r="N833" s="6">
        <f>DATEDIF(A833, I833, "d")</f>
        <v>752</v>
      </c>
    </row>
    <row r="834" spans="1:14" ht="14.25">
      <c r="A834" s="5">
        <v>42811</v>
      </c>
      <c r="B834" s="6" t="s">
        <v>1137</v>
      </c>
      <c r="C834" s="6" t="s">
        <v>1138</v>
      </c>
      <c r="D834" s="17">
        <v>43386699181</v>
      </c>
      <c r="E834" s="6" t="s">
        <v>16</v>
      </c>
      <c r="F834" s="6" t="str">
        <f>IF(E834="BUY", "SELL", IF(E834="SELL", "BUY", ""))</f>
        <v>SELL</v>
      </c>
      <c r="G834" s="7">
        <v>14.764754999999999</v>
      </c>
      <c r="H834" s="7">
        <v>1000</v>
      </c>
      <c r="I834" s="5">
        <v>43231</v>
      </c>
      <c r="J834" s="9">
        <v>23.025763999999999</v>
      </c>
      <c r="K834" s="9">
        <f t="shared" si="36"/>
        <v>1559.5087084072848</v>
      </c>
      <c r="L834" s="10">
        <f t="shared" si="37"/>
        <v>-0.55950870840728473</v>
      </c>
      <c r="M834" s="10">
        <f t="shared" si="38"/>
        <v>0.55950870840728473</v>
      </c>
      <c r="N834" s="6">
        <f>DATEDIF(A834, I834, "d")</f>
        <v>420</v>
      </c>
    </row>
    <row r="835" spans="1:14" ht="14.25">
      <c r="A835" s="5">
        <v>42816</v>
      </c>
      <c r="B835" s="6" t="s">
        <v>137</v>
      </c>
      <c r="C835" s="6" t="s">
        <v>138</v>
      </c>
      <c r="D835" s="17">
        <v>111464472000</v>
      </c>
      <c r="E835" s="6" t="s">
        <v>16</v>
      </c>
      <c r="F835" s="6" t="str">
        <f>IF(E835="BUY", "SELL", IF(E835="SELL", "BUY", ""))</f>
        <v>SELL</v>
      </c>
      <c r="G835" s="7">
        <v>49.03</v>
      </c>
      <c r="H835" s="7">
        <v>1000</v>
      </c>
      <c r="I835" s="5">
        <v>42846</v>
      </c>
      <c r="J835" s="9">
        <v>53.17</v>
      </c>
      <c r="K835" s="9">
        <f t="shared" ref="K835:K898" si="39">(H835/G835)*J835</f>
        <v>1084.4380991229859</v>
      </c>
      <c r="L835" s="10">
        <f t="shared" ref="L835:L898" si="40">IF(F835="BUY",(K835-H835)/H835, IF(F835="SELL", (H835-K835)/H835, "Invalid"))</f>
        <v>-8.443809912298593E-2</v>
      </c>
      <c r="M835" s="10">
        <f t="shared" ref="M835:M898" si="41">IF(E835="BUY",(K835-H835)/H835,IF(E835="SELL",(H835-K835)/H835,""))</f>
        <v>8.443809912298593E-2</v>
      </c>
      <c r="N835" s="6">
        <f>DATEDIF(A835, I835, "d")</f>
        <v>30</v>
      </c>
    </row>
    <row r="836" spans="1:14" ht="14.25">
      <c r="A836" s="5">
        <v>42816</v>
      </c>
      <c r="B836" s="6" t="s">
        <v>407</v>
      </c>
      <c r="C836" s="6" t="s">
        <v>408</v>
      </c>
      <c r="D836" s="17">
        <v>43266420622</v>
      </c>
      <c r="E836" s="6" t="s">
        <v>19</v>
      </c>
      <c r="F836" s="6" t="str">
        <f>IF(E836="BUY", "SELL", IF(E836="SELL", "BUY", ""))</f>
        <v>BUY</v>
      </c>
      <c r="G836" s="7">
        <v>118.156631</v>
      </c>
      <c r="H836" s="7">
        <v>1000</v>
      </c>
      <c r="I836" s="5">
        <v>43123</v>
      </c>
      <c r="J836" s="9">
        <v>122.937393</v>
      </c>
      <c r="K836" s="9">
        <f t="shared" si="39"/>
        <v>1040.4612247280477</v>
      </c>
      <c r="L836" s="10">
        <f t="shared" si="40"/>
        <v>4.0461224728047682E-2</v>
      </c>
      <c r="M836" s="10">
        <f t="shared" si="41"/>
        <v>-4.0461224728047682E-2</v>
      </c>
      <c r="N836" s="6">
        <f>DATEDIF(A836, I836, "d")</f>
        <v>307</v>
      </c>
    </row>
    <row r="837" spans="1:14" ht="14.25">
      <c r="A837" s="5">
        <v>42817</v>
      </c>
      <c r="B837" s="6" t="s">
        <v>97</v>
      </c>
      <c r="C837" s="6" t="s">
        <v>98</v>
      </c>
      <c r="D837" s="17">
        <v>47001843200</v>
      </c>
      <c r="E837" s="6" t="s">
        <v>19</v>
      </c>
      <c r="F837" s="6" t="str">
        <f>IF(E837="BUY", "SELL", IF(E837="SELL", "BUY", ""))</f>
        <v>BUY</v>
      </c>
      <c r="G837" s="7">
        <v>8.5547830000000005</v>
      </c>
      <c r="H837" s="7">
        <v>1000</v>
      </c>
      <c r="I837" s="11">
        <v>42877</v>
      </c>
      <c r="J837" s="9">
        <v>8.2466030000000003</v>
      </c>
      <c r="K837" s="9">
        <f t="shared" si="39"/>
        <v>963.97570809218655</v>
      </c>
      <c r="L837" s="10">
        <f t="shared" si="40"/>
        <v>-3.6024291907813449E-2</v>
      </c>
      <c r="M837" s="10">
        <f t="shared" si="41"/>
        <v>3.6024291907813449E-2</v>
      </c>
      <c r="N837" s="6">
        <f>DATEDIF(A837, I837, "d")</f>
        <v>60</v>
      </c>
    </row>
    <row r="838" spans="1:14" ht="14.25">
      <c r="A838" s="5">
        <v>42818</v>
      </c>
      <c r="B838" s="6" t="s">
        <v>619</v>
      </c>
      <c r="C838" s="6" t="s">
        <v>620</v>
      </c>
      <c r="D838" s="17">
        <v>69650124965</v>
      </c>
      <c r="E838" s="6" t="s">
        <v>16</v>
      </c>
      <c r="F838" s="6" t="str">
        <f>IF(E838="BUY", "SELL", IF(E838="SELL", "BUY", ""))</f>
        <v>SELL</v>
      </c>
      <c r="G838" s="7">
        <v>28.032969000000001</v>
      </c>
      <c r="H838" s="7">
        <v>1000</v>
      </c>
      <c r="I838" s="5">
        <v>42863</v>
      </c>
      <c r="J838" s="9">
        <v>27.668134999999999</v>
      </c>
      <c r="K838" s="9">
        <f t="shared" si="39"/>
        <v>986.98553834950553</v>
      </c>
      <c r="L838" s="10">
        <f t="shared" si="40"/>
        <v>1.3014461650494467E-2</v>
      </c>
      <c r="M838" s="10">
        <f t="shared" si="41"/>
        <v>-1.3014461650494467E-2</v>
      </c>
      <c r="N838" s="6">
        <f>DATEDIF(A838, I838, "d")</f>
        <v>45</v>
      </c>
    </row>
    <row r="839" spans="1:14" ht="14.25">
      <c r="A839" s="5">
        <v>42821</v>
      </c>
      <c r="B839" s="6" t="s">
        <v>1554</v>
      </c>
      <c r="C839" s="6" t="s">
        <v>1555</v>
      </c>
      <c r="D839" s="17">
        <v>148906507187</v>
      </c>
      <c r="E839" s="6" t="s">
        <v>19</v>
      </c>
      <c r="F839" s="6" t="str">
        <f>IF(E839="BUY", "SELL", IF(E839="SELL", "BUY", ""))</f>
        <v>BUY</v>
      </c>
      <c r="G839" s="7">
        <v>29.72</v>
      </c>
      <c r="H839" s="7">
        <v>1000</v>
      </c>
      <c r="I839" s="11">
        <v>43990</v>
      </c>
      <c r="J839" s="9">
        <v>23.3</v>
      </c>
      <c r="K839" s="9">
        <f t="shared" si="39"/>
        <v>783.98384925975768</v>
      </c>
      <c r="L839" s="10">
        <f t="shared" si="40"/>
        <v>-0.21601615074024233</v>
      </c>
      <c r="M839" s="10">
        <f t="shared" si="41"/>
        <v>0.21601615074024233</v>
      </c>
      <c r="N839" s="6">
        <f>DATEDIF(A839, I839, "d")</f>
        <v>1169</v>
      </c>
    </row>
    <row r="840" spans="1:14" ht="14.25">
      <c r="A840" s="5">
        <v>42821</v>
      </c>
      <c r="B840" s="6" t="s">
        <v>39</v>
      </c>
      <c r="C840" s="6" t="s">
        <v>40</v>
      </c>
      <c r="D840" s="17">
        <v>57134103688</v>
      </c>
      <c r="E840" s="6" t="s">
        <v>16</v>
      </c>
      <c r="F840" s="6" t="str">
        <f>IF(E840="BUY", "SELL", IF(E840="SELL", "BUY", ""))</f>
        <v>SELL</v>
      </c>
      <c r="G840" s="7">
        <v>51.878819</v>
      </c>
      <c r="H840" s="7">
        <v>1000</v>
      </c>
      <c r="I840" s="5">
        <v>42859</v>
      </c>
      <c r="J840" s="9">
        <v>47.876716999999999</v>
      </c>
      <c r="K840" s="9">
        <f t="shared" si="39"/>
        <v>922.85672501527063</v>
      </c>
      <c r="L840" s="10">
        <f t="shared" si="40"/>
        <v>7.7143274984729379E-2</v>
      </c>
      <c r="M840" s="10">
        <f t="shared" si="41"/>
        <v>-7.7143274984729379E-2</v>
      </c>
      <c r="N840" s="6">
        <f>DATEDIF(A840, I840, "d")</f>
        <v>38</v>
      </c>
    </row>
    <row r="841" spans="1:14" ht="14.25">
      <c r="A841" s="5">
        <v>42821</v>
      </c>
      <c r="B841" s="6" t="s">
        <v>1558</v>
      </c>
      <c r="C841" s="6" t="s">
        <v>1559</v>
      </c>
      <c r="D841" s="17">
        <v>17789138160</v>
      </c>
      <c r="E841" s="6" t="s">
        <v>16</v>
      </c>
      <c r="F841" s="6" t="str">
        <f>IF(E841="BUY", "SELL", IF(E841="SELL", "BUY", ""))</f>
        <v>SELL</v>
      </c>
      <c r="G841" s="7">
        <v>29.118611999999999</v>
      </c>
      <c r="H841" s="7">
        <v>1000</v>
      </c>
      <c r="I841" s="11">
        <v>43777</v>
      </c>
      <c r="J841" s="9">
        <v>28.966464999999999</v>
      </c>
      <c r="K841" s="9">
        <f t="shared" si="39"/>
        <v>994.77492265084607</v>
      </c>
      <c r="L841" s="10">
        <f t="shared" si="40"/>
        <v>5.2250773491539348E-3</v>
      </c>
      <c r="M841" s="10">
        <f t="shared" si="41"/>
        <v>-5.2250773491539348E-3</v>
      </c>
      <c r="N841" s="6">
        <f>DATEDIF(A841, I841, "d")</f>
        <v>956</v>
      </c>
    </row>
    <row r="842" spans="1:14" ht="14.25">
      <c r="A842" s="5">
        <v>42822</v>
      </c>
      <c r="B842" s="6" t="s">
        <v>569</v>
      </c>
      <c r="C842" s="6" t="s">
        <v>570</v>
      </c>
      <c r="D842" s="17">
        <v>56003039209</v>
      </c>
      <c r="E842" s="6" t="s">
        <v>16</v>
      </c>
      <c r="F842" s="6" t="str">
        <f>IF(E842="BUY", "SELL", IF(E842="SELL", "BUY", ""))</f>
        <v>SELL</v>
      </c>
      <c r="G842" s="7">
        <v>80.572310999999999</v>
      </c>
      <c r="H842" s="7">
        <v>1000</v>
      </c>
      <c r="I842" s="11">
        <v>43861</v>
      </c>
      <c r="J842" s="9">
        <v>189.42575099999999</v>
      </c>
      <c r="K842" s="9">
        <f t="shared" si="39"/>
        <v>2351.0030759822689</v>
      </c>
      <c r="L842" s="10">
        <f t="shared" si="40"/>
        <v>-1.3510030759822689</v>
      </c>
      <c r="M842" s="10">
        <f t="shared" si="41"/>
        <v>1.3510030759822689</v>
      </c>
      <c r="N842" s="6">
        <f>DATEDIF(A842, I842, "d")</f>
        <v>1039</v>
      </c>
    </row>
    <row r="843" spans="1:14" ht="14.25">
      <c r="A843" s="5">
        <v>42822</v>
      </c>
      <c r="B843" s="6" t="s">
        <v>321</v>
      </c>
      <c r="C843" s="6" t="s">
        <v>322</v>
      </c>
      <c r="D843" s="17">
        <v>206957062840</v>
      </c>
      <c r="E843" s="6" t="s">
        <v>19</v>
      </c>
      <c r="F843" s="6" t="str">
        <f>IF(E843="BUY", "SELL", IF(E843="SELL", "BUY", ""))</f>
        <v>BUY</v>
      </c>
      <c r="G843" s="7">
        <v>25.459672999999999</v>
      </c>
      <c r="H843" s="7">
        <v>1000</v>
      </c>
      <c r="I843" s="5">
        <v>42935</v>
      </c>
      <c r="J843" s="9">
        <v>25.299748999999998</v>
      </c>
      <c r="K843" s="9">
        <f t="shared" si="39"/>
        <v>993.71853676203921</v>
      </c>
      <c r="L843" s="10">
        <f t="shared" si="40"/>
        <v>-6.2814632379607927E-3</v>
      </c>
      <c r="M843" s="10">
        <f t="shared" si="41"/>
        <v>6.2814632379607927E-3</v>
      </c>
      <c r="N843" s="6">
        <f>DATEDIF(A843, I843, "d")</f>
        <v>113</v>
      </c>
    </row>
    <row r="844" spans="1:14" ht="14.25">
      <c r="A844" s="5">
        <v>42835</v>
      </c>
      <c r="B844" s="6" t="s">
        <v>507</v>
      </c>
      <c r="C844" s="6" t="s">
        <v>508</v>
      </c>
      <c r="D844" s="17">
        <v>169812468749</v>
      </c>
      <c r="E844" s="6" t="s">
        <v>19</v>
      </c>
      <c r="F844" s="6" t="str">
        <f>IF(E844="BUY", "SELL", IF(E844="SELL", "BUY", ""))</f>
        <v>BUY</v>
      </c>
      <c r="G844" s="7">
        <v>13.1</v>
      </c>
      <c r="H844" s="7">
        <v>1000</v>
      </c>
      <c r="I844" s="11">
        <v>42844</v>
      </c>
      <c r="J844" s="9">
        <v>12.84</v>
      </c>
      <c r="K844" s="9">
        <f t="shared" si="39"/>
        <v>980.15267175572524</v>
      </c>
      <c r="L844" s="10">
        <f t="shared" si="40"/>
        <v>-1.9847328244274764E-2</v>
      </c>
      <c r="M844" s="10">
        <f t="shared" si="41"/>
        <v>1.9847328244274764E-2</v>
      </c>
      <c r="N844" s="6">
        <f>DATEDIF(A844, I844, "d")</f>
        <v>9</v>
      </c>
    </row>
    <row r="845" spans="1:14" ht="14.25">
      <c r="A845" s="5">
        <v>42835</v>
      </c>
      <c r="B845" s="6" t="s">
        <v>1009</v>
      </c>
      <c r="C845" s="6" t="s">
        <v>1010</v>
      </c>
      <c r="D845" s="17">
        <v>85540813733</v>
      </c>
      <c r="E845" s="6" t="s">
        <v>16</v>
      </c>
      <c r="F845" s="6" t="str">
        <f>IF(E845="BUY", "SELL", IF(E845="SELL", "BUY", ""))</f>
        <v>SELL</v>
      </c>
      <c r="G845" s="7">
        <v>64.871758</v>
      </c>
      <c r="H845" s="7">
        <v>1000</v>
      </c>
      <c r="I845" s="11">
        <v>42954</v>
      </c>
      <c r="J845" s="9">
        <v>64.509331000000003</v>
      </c>
      <c r="K845" s="9">
        <f t="shared" si="39"/>
        <v>994.41317745697597</v>
      </c>
      <c r="L845" s="10">
        <f t="shared" si="40"/>
        <v>5.5868225430240276E-3</v>
      </c>
      <c r="M845" s="10">
        <f t="shared" si="41"/>
        <v>-5.5868225430240276E-3</v>
      </c>
      <c r="N845" s="6">
        <f>DATEDIF(A845, I845, "d")</f>
        <v>119</v>
      </c>
    </row>
    <row r="846" spans="1:14" ht="14.25">
      <c r="A846" s="5">
        <v>42835</v>
      </c>
      <c r="B846" s="6" t="s">
        <v>1566</v>
      </c>
      <c r="C846" s="6" t="s">
        <v>1567</v>
      </c>
      <c r="D846" s="17">
        <v>137248580771</v>
      </c>
      <c r="E846" s="6" t="s">
        <v>19</v>
      </c>
      <c r="F846" s="6" t="str">
        <f>IF(E846="BUY", "SELL", IF(E846="SELL", "BUY", ""))</f>
        <v>BUY</v>
      </c>
      <c r="G846" s="7">
        <v>28.007545</v>
      </c>
      <c r="H846" s="7">
        <v>1000</v>
      </c>
      <c r="I846" s="11">
        <v>42923</v>
      </c>
      <c r="J846" s="9">
        <v>30.613396000000002</v>
      </c>
      <c r="K846" s="9">
        <f t="shared" si="39"/>
        <v>1093.0410359065745</v>
      </c>
      <c r="L846" s="10">
        <f t="shared" si="40"/>
        <v>9.3041035906574504E-2</v>
      </c>
      <c r="M846" s="10">
        <f t="shared" si="41"/>
        <v>-9.3041035906574504E-2</v>
      </c>
      <c r="N846" s="6">
        <f>DATEDIF(A846, I846, "d")</f>
        <v>88</v>
      </c>
    </row>
    <row r="847" spans="1:14" ht="14.25">
      <c r="A847" s="5">
        <v>42836</v>
      </c>
      <c r="B847" s="6" t="s">
        <v>387</v>
      </c>
      <c r="C847" s="6" t="s">
        <v>388</v>
      </c>
      <c r="D847" s="17">
        <v>16663529338</v>
      </c>
      <c r="E847" s="6" t="s">
        <v>19</v>
      </c>
      <c r="F847" s="6" t="str">
        <f>IF(E847="BUY", "SELL", IF(E847="SELL", "BUY", ""))</f>
        <v>BUY</v>
      </c>
      <c r="G847" s="7">
        <v>90.079407000000003</v>
      </c>
      <c r="H847" s="7">
        <v>1000</v>
      </c>
      <c r="I847" s="5">
        <v>42857</v>
      </c>
      <c r="J847" s="9">
        <v>90.556168</v>
      </c>
      <c r="K847" s="9">
        <f t="shared" si="39"/>
        <v>1005.292674717541</v>
      </c>
      <c r="L847" s="10">
        <f t="shared" si="40"/>
        <v>5.29267471754099E-3</v>
      </c>
      <c r="M847" s="10">
        <f t="shared" si="41"/>
        <v>-5.29267471754099E-3</v>
      </c>
      <c r="N847" s="6">
        <f>DATEDIF(A847, I847, "d")</f>
        <v>21</v>
      </c>
    </row>
    <row r="848" spans="1:14" ht="14.25">
      <c r="A848" s="5">
        <v>42837</v>
      </c>
      <c r="B848" s="6" t="s">
        <v>445</v>
      </c>
      <c r="C848" s="6" t="s">
        <v>446</v>
      </c>
      <c r="D848" s="17">
        <v>16246746300</v>
      </c>
      <c r="E848" s="6" t="s">
        <v>16</v>
      </c>
      <c r="F848" s="6" t="str">
        <f>IF(E848="BUY", "SELL", IF(E848="SELL", "BUY", ""))</f>
        <v>SELL</v>
      </c>
      <c r="G848" s="7">
        <v>113.284859</v>
      </c>
      <c r="H848" s="7">
        <v>1000</v>
      </c>
      <c r="I848" s="11">
        <v>44727</v>
      </c>
      <c r="J848" s="9">
        <v>111.518349</v>
      </c>
      <c r="K848" s="9">
        <f t="shared" si="39"/>
        <v>984.40647747992534</v>
      </c>
      <c r="L848" s="10">
        <f t="shared" si="40"/>
        <v>1.5593522520074657E-2</v>
      </c>
      <c r="M848" s="10">
        <f t="shared" si="41"/>
        <v>-1.5593522520074657E-2</v>
      </c>
      <c r="N848" s="6">
        <f>DATEDIF(A848, I848, "d")</f>
        <v>1890</v>
      </c>
    </row>
    <row r="849" spans="1:14" ht="14.25">
      <c r="A849" s="5">
        <v>42837</v>
      </c>
      <c r="B849" s="6" t="s">
        <v>605</v>
      </c>
      <c r="C849" s="6" t="s">
        <v>606</v>
      </c>
      <c r="D849" s="17">
        <v>1069485355423</v>
      </c>
      <c r="E849" s="6" t="s">
        <v>19</v>
      </c>
      <c r="F849" s="6" t="str">
        <f>IF(E849="BUY", "SELL", IF(E849="SELL", "BUY", ""))</f>
        <v>BUY</v>
      </c>
      <c r="G849" s="7">
        <v>24.0123</v>
      </c>
      <c r="H849" s="7">
        <v>1000</v>
      </c>
      <c r="I849" s="5">
        <v>42864</v>
      </c>
      <c r="J849" s="9">
        <v>25.401567</v>
      </c>
      <c r="K849" s="9">
        <f t="shared" si="39"/>
        <v>1057.8564735573018</v>
      </c>
      <c r="L849" s="10">
        <f t="shared" si="40"/>
        <v>5.7856473557301794E-2</v>
      </c>
      <c r="M849" s="10">
        <f t="shared" si="41"/>
        <v>-5.7856473557301794E-2</v>
      </c>
      <c r="N849" s="6">
        <f>DATEDIF(A849, I849, "d")</f>
        <v>27</v>
      </c>
    </row>
    <row r="850" spans="1:14" ht="14.25">
      <c r="A850" s="5">
        <v>42838</v>
      </c>
      <c r="B850" s="6" t="s">
        <v>663</v>
      </c>
      <c r="C850" s="6" t="s">
        <v>664</v>
      </c>
      <c r="D850" s="17">
        <v>41085696745</v>
      </c>
      <c r="E850" s="6" t="s">
        <v>19</v>
      </c>
      <c r="F850" s="6" t="str">
        <f>IF(E850="BUY", "SELL", IF(E850="SELL", "BUY", ""))</f>
        <v>BUY</v>
      </c>
      <c r="G850" s="7">
        <v>46.047783000000003</v>
      </c>
      <c r="H850" s="7">
        <v>1000</v>
      </c>
      <c r="I850" s="11">
        <v>42873</v>
      </c>
      <c r="J850" s="9">
        <v>45.032908999999997</v>
      </c>
      <c r="K850" s="9">
        <f t="shared" si="39"/>
        <v>977.96041559698961</v>
      </c>
      <c r="L850" s="10">
        <f t="shared" si="40"/>
        <v>-2.2039584403010393E-2</v>
      </c>
      <c r="M850" s="10">
        <f t="shared" si="41"/>
        <v>2.2039584403010393E-2</v>
      </c>
      <c r="N850" s="6">
        <f>DATEDIF(A850, I850, "d")</f>
        <v>35</v>
      </c>
    </row>
    <row r="851" spans="1:14" ht="14.25">
      <c r="A851" s="5">
        <v>42838</v>
      </c>
      <c r="B851" s="6" t="s">
        <v>1404</v>
      </c>
      <c r="C851" s="6" t="s">
        <v>1405</v>
      </c>
      <c r="D851" s="17">
        <v>49033600000</v>
      </c>
      <c r="E851" s="6" t="s">
        <v>16</v>
      </c>
      <c r="F851" s="6" t="str">
        <f>IF(E851="BUY", "SELL", IF(E851="SELL", "BUY", ""))</f>
        <v>SELL</v>
      </c>
      <c r="G851" s="7">
        <v>94.724982999999995</v>
      </c>
      <c r="H851" s="7">
        <v>1000</v>
      </c>
      <c r="I851" s="5">
        <v>43378</v>
      </c>
      <c r="J851" s="9">
        <v>116.56368999999999</v>
      </c>
      <c r="K851" s="9">
        <f t="shared" si="39"/>
        <v>1230.5485449387729</v>
      </c>
      <c r="L851" s="10">
        <f t="shared" si="40"/>
        <v>-0.23054854493877291</v>
      </c>
      <c r="M851" s="10">
        <f t="shared" si="41"/>
        <v>0.23054854493877291</v>
      </c>
      <c r="N851" s="6">
        <f>DATEDIF(A851, I851, "d")</f>
        <v>540</v>
      </c>
    </row>
    <row r="852" spans="1:14" ht="14.25">
      <c r="A852" s="11">
        <v>42838</v>
      </c>
      <c r="B852" s="6" t="s">
        <v>533</v>
      </c>
      <c r="C852" s="6" t="s">
        <v>533</v>
      </c>
      <c r="D852" s="17">
        <v>75686160676</v>
      </c>
      <c r="E852" s="12" t="s">
        <v>16</v>
      </c>
      <c r="F852" s="13" t="str">
        <f>IF(E852="BUY", "SELL", IF(E852="SELL", "BUY", ""))</f>
        <v>SELL</v>
      </c>
      <c r="G852" s="7">
        <v>12.108558</v>
      </c>
      <c r="H852" s="7">
        <v>1000</v>
      </c>
      <c r="I852" s="11">
        <v>43984</v>
      </c>
      <c r="J852" s="9">
        <v>10.040979</v>
      </c>
      <c r="K852" s="9">
        <f t="shared" si="39"/>
        <v>829.24647179292526</v>
      </c>
      <c r="L852" s="10">
        <f t="shared" si="40"/>
        <v>0.17075352820707473</v>
      </c>
      <c r="M852" s="10">
        <f t="shared" si="41"/>
        <v>-0.17075352820707473</v>
      </c>
      <c r="N852" s="6">
        <f>DATEDIF(A852, I852, "d")</f>
        <v>1146</v>
      </c>
    </row>
    <row r="853" spans="1:14" ht="14.25">
      <c r="A853" s="5">
        <v>42844</v>
      </c>
      <c r="B853" s="6" t="s">
        <v>507</v>
      </c>
      <c r="C853" s="6" t="s">
        <v>508</v>
      </c>
      <c r="D853" s="17">
        <v>169812468749</v>
      </c>
      <c r="E853" s="6" t="s">
        <v>16</v>
      </c>
      <c r="F853" s="6" t="str">
        <f>IF(E853="BUY", "SELL", IF(E853="SELL", "BUY", ""))</f>
        <v>SELL</v>
      </c>
      <c r="G853" s="7">
        <v>12.84</v>
      </c>
      <c r="H853" s="7">
        <v>1000</v>
      </c>
      <c r="I853" s="11">
        <v>42853</v>
      </c>
      <c r="J853" s="9">
        <v>13.3</v>
      </c>
      <c r="K853" s="9">
        <f t="shared" si="39"/>
        <v>1035.8255451713396</v>
      </c>
      <c r="L853" s="10">
        <f t="shared" si="40"/>
        <v>-3.582554517133963E-2</v>
      </c>
      <c r="M853" s="10">
        <f t="shared" si="41"/>
        <v>3.582554517133963E-2</v>
      </c>
      <c r="N853" s="6">
        <f>DATEDIF(A853, I853, "d")</f>
        <v>9</v>
      </c>
    </row>
    <row r="854" spans="1:14" ht="14.25">
      <c r="A854" s="5">
        <v>42844</v>
      </c>
      <c r="B854" s="6" t="s">
        <v>31</v>
      </c>
      <c r="C854" s="6" t="s">
        <v>32</v>
      </c>
      <c r="D854" s="17">
        <v>263583141248</v>
      </c>
      <c r="E854" s="6" t="s">
        <v>16</v>
      </c>
      <c r="F854" s="6" t="str">
        <f>IF(E854="BUY", "SELL", IF(E854="SELL", "BUY", ""))</f>
        <v>SELL</v>
      </c>
      <c r="G854" s="7">
        <v>35.444907999999998</v>
      </c>
      <c r="H854" s="7">
        <v>1000</v>
      </c>
      <c r="I854" s="5">
        <v>43005</v>
      </c>
      <c r="J854" s="9">
        <v>37.195830999999998</v>
      </c>
      <c r="K854" s="9">
        <f t="shared" si="39"/>
        <v>1049.3984354536906</v>
      </c>
      <c r="L854" s="10">
        <f t="shared" si="40"/>
        <v>-4.9398435453690583E-2</v>
      </c>
      <c r="M854" s="10">
        <f t="shared" si="41"/>
        <v>4.9398435453690583E-2</v>
      </c>
      <c r="N854" s="6">
        <f>DATEDIF(A854, I854, "d")</f>
        <v>161</v>
      </c>
    </row>
    <row r="855" spans="1:14" ht="14.25">
      <c r="A855" s="5">
        <v>42845</v>
      </c>
      <c r="B855" s="6" t="s">
        <v>289</v>
      </c>
      <c r="C855" s="6" t="s">
        <v>290</v>
      </c>
      <c r="D855" s="17">
        <v>61276311855</v>
      </c>
      <c r="E855" s="6" t="s">
        <v>16</v>
      </c>
      <c r="F855" s="6" t="str">
        <f>IF(E855="BUY", "SELL", IF(E855="SELL", "BUY", ""))</f>
        <v>SELL</v>
      </c>
      <c r="G855" s="7">
        <v>162.99148600000001</v>
      </c>
      <c r="H855" s="7">
        <v>1000</v>
      </c>
      <c r="I855" s="11">
        <v>43397</v>
      </c>
      <c r="J855" s="9">
        <v>154.043091</v>
      </c>
      <c r="K855" s="9">
        <f t="shared" si="39"/>
        <v>945.09900351482156</v>
      </c>
      <c r="L855" s="10">
        <f t="shared" si="40"/>
        <v>5.490099648517844E-2</v>
      </c>
      <c r="M855" s="10">
        <f t="shared" si="41"/>
        <v>-5.490099648517844E-2</v>
      </c>
      <c r="N855" s="6">
        <f>DATEDIF(A855, I855, "d")</f>
        <v>552</v>
      </c>
    </row>
    <row r="856" spans="1:14" ht="14.25">
      <c r="A856" s="5">
        <v>42845</v>
      </c>
      <c r="B856" s="6" t="s">
        <v>879</v>
      </c>
      <c r="C856" s="6" t="s">
        <v>880</v>
      </c>
      <c r="D856" s="17">
        <v>65325189471</v>
      </c>
      <c r="E856" s="6" t="s">
        <v>16</v>
      </c>
      <c r="F856" s="6" t="str">
        <f>IF(E856="BUY", "SELL", IF(E856="SELL", "BUY", ""))</f>
        <v>SELL</v>
      </c>
      <c r="G856" s="7">
        <v>221.757813</v>
      </c>
      <c r="H856" s="7">
        <v>1000</v>
      </c>
      <c r="I856" s="5">
        <v>43314</v>
      </c>
      <c r="J856" s="9">
        <v>275.36248799999998</v>
      </c>
      <c r="K856" s="9">
        <f t="shared" si="39"/>
        <v>1241.7262069589403</v>
      </c>
      <c r="L856" s="10">
        <f t="shared" si="40"/>
        <v>-0.24172620695894034</v>
      </c>
      <c r="M856" s="10">
        <f t="shared" si="41"/>
        <v>0.24172620695894034</v>
      </c>
      <c r="N856" s="6">
        <f>DATEDIF(A856, I856, "d")</f>
        <v>469</v>
      </c>
    </row>
    <row r="857" spans="1:14" ht="14.25">
      <c r="A857" s="5">
        <v>42845</v>
      </c>
      <c r="B857" s="6" t="s">
        <v>309</v>
      </c>
      <c r="C857" s="6" t="s">
        <v>310</v>
      </c>
      <c r="D857" s="17">
        <v>69668983500</v>
      </c>
      <c r="E857" s="6" t="s">
        <v>16</v>
      </c>
      <c r="F857" s="6" t="str">
        <f>IF(E857="BUY", "SELL", IF(E857="SELL", "BUY", ""))</f>
        <v>SELL</v>
      </c>
      <c r="G857" s="7">
        <v>101.83</v>
      </c>
      <c r="H857" s="7">
        <v>1000</v>
      </c>
      <c r="I857" s="5">
        <v>44396</v>
      </c>
      <c r="J857" s="9">
        <v>277.16000000000003</v>
      </c>
      <c r="K857" s="9">
        <f t="shared" si="39"/>
        <v>2721.791220661888</v>
      </c>
      <c r="L857" s="10">
        <f t="shared" si="40"/>
        <v>-1.7217912206618879</v>
      </c>
      <c r="M857" s="10">
        <f t="shared" si="41"/>
        <v>1.7217912206618879</v>
      </c>
      <c r="N857" s="6">
        <f>DATEDIF(A857, I857, "d")</f>
        <v>1551</v>
      </c>
    </row>
    <row r="858" spans="1:14" ht="14.25">
      <c r="A858" s="11">
        <v>42845</v>
      </c>
      <c r="B858" s="6" t="s">
        <v>1584</v>
      </c>
      <c r="C858" s="6" t="s">
        <v>1585</v>
      </c>
      <c r="D858" s="17">
        <v>127390295240</v>
      </c>
      <c r="E858" s="12" t="s">
        <v>16</v>
      </c>
      <c r="F858" s="13" t="str">
        <f>IF(E858="BUY", "SELL", IF(E858="SELL", "BUY", ""))</f>
        <v>SELL</v>
      </c>
      <c r="G858" s="7">
        <v>40.485805999999997</v>
      </c>
      <c r="H858" s="7">
        <v>1000</v>
      </c>
      <c r="I858" s="11">
        <v>43031</v>
      </c>
      <c r="J858" s="9">
        <v>44.214680000000001</v>
      </c>
      <c r="K858" s="9">
        <f t="shared" si="39"/>
        <v>1092.103242306699</v>
      </c>
      <c r="L858" s="10">
        <f t="shared" si="40"/>
        <v>-9.2103242306699029E-2</v>
      </c>
      <c r="M858" s="10">
        <f t="shared" si="41"/>
        <v>9.2103242306699029E-2</v>
      </c>
      <c r="N858" s="6">
        <f>DATEDIF(A858, I858, "d")</f>
        <v>186</v>
      </c>
    </row>
    <row r="859" spans="1:14" ht="14.25">
      <c r="A859" s="5">
        <v>42846</v>
      </c>
      <c r="B859" s="6" t="s">
        <v>251</v>
      </c>
      <c r="C859" s="6" t="s">
        <v>252</v>
      </c>
      <c r="D859" s="17">
        <v>130378753979</v>
      </c>
      <c r="E859" s="6" t="s">
        <v>19</v>
      </c>
      <c r="F859" s="6" t="str">
        <f>IF(E859="BUY", "SELL", IF(E859="SELL", "BUY", ""))</f>
        <v>BUY</v>
      </c>
      <c r="G859" s="7">
        <v>44.207175999999997</v>
      </c>
      <c r="H859" s="7">
        <v>1000</v>
      </c>
      <c r="I859" s="11">
        <v>42860</v>
      </c>
      <c r="J859" s="9">
        <v>45.587600999999999</v>
      </c>
      <c r="K859" s="9">
        <f t="shared" si="39"/>
        <v>1031.2262651656374</v>
      </c>
      <c r="L859" s="10">
        <f t="shared" si="40"/>
        <v>3.1226265165637413E-2</v>
      </c>
      <c r="M859" s="10">
        <f t="shared" si="41"/>
        <v>-3.1226265165637413E-2</v>
      </c>
      <c r="N859" s="6">
        <f>DATEDIF(A859, I859, "d")</f>
        <v>14</v>
      </c>
    </row>
    <row r="860" spans="1:14" ht="14.25">
      <c r="A860" s="5">
        <v>42846</v>
      </c>
      <c r="B860" s="6" t="s">
        <v>66</v>
      </c>
      <c r="C860" s="6" t="s">
        <v>67</v>
      </c>
      <c r="D860" s="17">
        <v>55668982979</v>
      </c>
      <c r="E860" s="6" t="s">
        <v>19</v>
      </c>
      <c r="F860" s="6" t="str">
        <f>IF(E860="BUY", "SELL", IF(E860="SELL", "BUY", ""))</f>
        <v>BUY</v>
      </c>
      <c r="G860" s="7">
        <v>11.451619000000001</v>
      </c>
      <c r="H860" s="7">
        <v>1000</v>
      </c>
      <c r="I860" s="11">
        <v>42943</v>
      </c>
      <c r="J860" s="9">
        <v>13.577145</v>
      </c>
      <c r="K860" s="9">
        <f t="shared" si="39"/>
        <v>1185.6092138587564</v>
      </c>
      <c r="L860" s="10">
        <f t="shared" si="40"/>
        <v>0.18560921385875645</v>
      </c>
      <c r="M860" s="10">
        <f t="shared" si="41"/>
        <v>-0.18560921385875645</v>
      </c>
      <c r="N860" s="6">
        <f>DATEDIF(A860, I860, "d")</f>
        <v>97</v>
      </c>
    </row>
    <row r="861" spans="1:14" ht="14.25">
      <c r="A861" s="5">
        <v>42846</v>
      </c>
      <c r="B861" s="6" t="s">
        <v>367</v>
      </c>
      <c r="C861" s="6" t="s">
        <v>368</v>
      </c>
      <c r="D861" s="17">
        <v>46040772280</v>
      </c>
      <c r="E861" s="6" t="s">
        <v>19</v>
      </c>
      <c r="F861" s="6" t="str">
        <f>IF(E861="BUY", "SELL", IF(E861="SELL", "BUY", ""))</f>
        <v>BUY</v>
      </c>
      <c r="G861" s="7">
        <v>29.537645000000001</v>
      </c>
      <c r="H861" s="7">
        <v>1000</v>
      </c>
      <c r="I861" s="11">
        <v>42929</v>
      </c>
      <c r="J861" s="9">
        <v>31.734541</v>
      </c>
      <c r="K861" s="9">
        <f t="shared" si="39"/>
        <v>1074.3761393299974</v>
      </c>
      <c r="L861" s="10">
        <f t="shared" si="40"/>
        <v>7.4376139329997384E-2</v>
      </c>
      <c r="M861" s="10">
        <f t="shared" si="41"/>
        <v>-7.4376139329997384E-2</v>
      </c>
      <c r="N861" s="6">
        <f>DATEDIF(A861, I861, "d")</f>
        <v>83</v>
      </c>
    </row>
    <row r="862" spans="1:14" ht="14.25">
      <c r="A862" s="5">
        <v>42846</v>
      </c>
      <c r="B862" s="6" t="s">
        <v>579</v>
      </c>
      <c r="C862" s="6" t="s">
        <v>580</v>
      </c>
      <c r="D862" s="17">
        <v>43368843374</v>
      </c>
      <c r="E862" s="6" t="s">
        <v>16</v>
      </c>
      <c r="F862" s="6" t="str">
        <f>IF(E862="BUY", "SELL", IF(E862="SELL", "BUY", ""))</f>
        <v>SELL</v>
      </c>
      <c r="G862" s="7">
        <v>105.47463999999999</v>
      </c>
      <c r="H862" s="7">
        <v>1000</v>
      </c>
      <c r="I862" s="5">
        <v>42955</v>
      </c>
      <c r="J862" s="9">
        <v>99.295319000000006</v>
      </c>
      <c r="K862" s="9">
        <f t="shared" si="39"/>
        <v>941.41415415117808</v>
      </c>
      <c r="L862" s="10">
        <f t="shared" si="40"/>
        <v>5.858584584882192E-2</v>
      </c>
      <c r="M862" s="10">
        <f t="shared" si="41"/>
        <v>-5.858584584882192E-2</v>
      </c>
      <c r="N862" s="6">
        <f>DATEDIF(A862, I862, "d")</f>
        <v>109</v>
      </c>
    </row>
    <row r="863" spans="1:14" ht="14.25">
      <c r="A863" s="5">
        <v>42846</v>
      </c>
      <c r="B863" s="6" t="s">
        <v>131</v>
      </c>
      <c r="C863" s="6" t="s">
        <v>132</v>
      </c>
      <c r="D863" s="17">
        <v>40775601700</v>
      </c>
      <c r="E863" s="6" t="s">
        <v>19</v>
      </c>
      <c r="F863" s="6" t="str">
        <f>IF(E863="BUY", "SELL", IF(E863="SELL", "BUY", ""))</f>
        <v>BUY</v>
      </c>
      <c r="G863" s="7">
        <v>49.29</v>
      </c>
      <c r="H863" s="7">
        <v>1000</v>
      </c>
      <c r="I863" s="5">
        <v>42863</v>
      </c>
      <c r="J863" s="9">
        <v>49.14</v>
      </c>
      <c r="K863" s="9">
        <f t="shared" si="39"/>
        <v>996.95678636640298</v>
      </c>
      <c r="L863" s="10">
        <f t="shared" si="40"/>
        <v>-3.0432136335970198E-3</v>
      </c>
      <c r="M863" s="10">
        <f t="shared" si="41"/>
        <v>3.0432136335970198E-3</v>
      </c>
      <c r="N863" s="6">
        <f>DATEDIF(A863, I863, "d")</f>
        <v>17</v>
      </c>
    </row>
    <row r="864" spans="1:14" ht="14.25">
      <c r="A864" s="5">
        <v>42846</v>
      </c>
      <c r="B864" s="6" t="s">
        <v>137</v>
      </c>
      <c r="C864" s="6" t="s">
        <v>138</v>
      </c>
      <c r="D864" s="17">
        <v>111464472000</v>
      </c>
      <c r="E864" s="6" t="s">
        <v>19</v>
      </c>
      <c r="F864" s="6" t="str">
        <f>IF(E864="BUY", "SELL", IF(E864="SELL", "BUY", ""))</f>
        <v>BUY</v>
      </c>
      <c r="G864" s="7">
        <v>53.17</v>
      </c>
      <c r="H864" s="7">
        <v>1000</v>
      </c>
      <c r="I864" s="5">
        <v>42872</v>
      </c>
      <c r="J864" s="9">
        <v>52.61</v>
      </c>
      <c r="K864" s="9">
        <f t="shared" si="39"/>
        <v>989.46774496896739</v>
      </c>
      <c r="L864" s="10">
        <f t="shared" si="40"/>
        <v>-1.0532255031032604E-2</v>
      </c>
      <c r="M864" s="10">
        <f t="shared" si="41"/>
        <v>1.0532255031032604E-2</v>
      </c>
      <c r="N864" s="6">
        <f>DATEDIF(A864, I864, "d")</f>
        <v>26</v>
      </c>
    </row>
    <row r="865" spans="1:14" ht="14.25">
      <c r="A865" s="11">
        <v>42846</v>
      </c>
      <c r="B865" s="6" t="s">
        <v>51</v>
      </c>
      <c r="C865" s="6" t="s">
        <v>52</v>
      </c>
      <c r="D865" s="17">
        <v>444889529764</v>
      </c>
      <c r="E865" s="12" t="s">
        <v>16</v>
      </c>
      <c r="F865" s="13" t="str">
        <f>IF(E865="BUY", "SELL", IF(E865="SELL", "BUY", ""))</f>
        <v>SELL</v>
      </c>
      <c r="G865" s="7">
        <v>58.86</v>
      </c>
      <c r="H865" s="7">
        <v>1000</v>
      </c>
      <c r="I865" s="11">
        <v>43028</v>
      </c>
      <c r="J865" s="9">
        <v>61.79</v>
      </c>
      <c r="K865" s="9">
        <f t="shared" si="39"/>
        <v>1049.7791369351003</v>
      </c>
      <c r="L865" s="10">
        <f t="shared" si="40"/>
        <v>-4.977913693510027E-2</v>
      </c>
      <c r="M865" s="10">
        <f t="shared" si="41"/>
        <v>4.977913693510027E-2</v>
      </c>
      <c r="N865" s="6">
        <f>DATEDIF(A865, I865, "d")</f>
        <v>182</v>
      </c>
    </row>
    <row r="866" spans="1:14" ht="14.25">
      <c r="A866" s="5">
        <v>42850</v>
      </c>
      <c r="B866" s="6" t="s">
        <v>1201</v>
      </c>
      <c r="C866" s="6" t="s">
        <v>1202</v>
      </c>
      <c r="D866" s="17">
        <v>21857410000</v>
      </c>
      <c r="E866" s="6" t="s">
        <v>16</v>
      </c>
      <c r="F866" s="6" t="str">
        <f>IF(E866="BUY", "SELL", IF(E866="SELL", "BUY", ""))</f>
        <v>SELL</v>
      </c>
      <c r="G866" s="7">
        <v>58.380585000000004</v>
      </c>
      <c r="H866" s="7">
        <v>1000</v>
      </c>
      <c r="I866" s="11">
        <v>43994</v>
      </c>
      <c r="J866" s="9">
        <v>47.479228999999997</v>
      </c>
      <c r="K866" s="9">
        <f t="shared" si="39"/>
        <v>813.27086736112688</v>
      </c>
      <c r="L866" s="10">
        <f t="shared" si="40"/>
        <v>0.18672913263887311</v>
      </c>
      <c r="M866" s="10">
        <f t="shared" si="41"/>
        <v>-0.18672913263887311</v>
      </c>
      <c r="N866" s="6">
        <f>DATEDIF(A866, I866, "d")</f>
        <v>1144</v>
      </c>
    </row>
    <row r="867" spans="1:14" ht="14.25">
      <c r="A867" s="5">
        <v>42851</v>
      </c>
      <c r="B867" s="6" t="s">
        <v>1590</v>
      </c>
      <c r="C867" s="6" t="s">
        <v>1591</v>
      </c>
      <c r="D867" s="17">
        <v>46050511237</v>
      </c>
      <c r="E867" s="6" t="s">
        <v>16</v>
      </c>
      <c r="F867" s="6" t="str">
        <f>IF(E867="BUY", "SELL", IF(E867="SELL", "BUY", ""))</f>
        <v>SELL</v>
      </c>
      <c r="G867" s="7">
        <v>19.510000000000002</v>
      </c>
      <c r="H867" s="7">
        <v>1000</v>
      </c>
      <c r="I867" s="11">
        <v>44727</v>
      </c>
      <c r="J867" s="9">
        <v>49.03</v>
      </c>
      <c r="K867" s="9">
        <f t="shared" si="39"/>
        <v>2513.0702203997948</v>
      </c>
      <c r="L867" s="10">
        <f t="shared" si="40"/>
        <v>-1.5130702203997948</v>
      </c>
      <c r="M867" s="10">
        <f t="shared" si="41"/>
        <v>1.5130702203997948</v>
      </c>
      <c r="N867" s="6">
        <f>DATEDIF(A867, I867, "d")</f>
        <v>1876</v>
      </c>
    </row>
    <row r="868" spans="1:14" ht="14.25">
      <c r="A868" s="5">
        <v>42851</v>
      </c>
      <c r="B868" s="6" t="s">
        <v>1592</v>
      </c>
      <c r="C868" s="6" t="s">
        <v>1593</v>
      </c>
      <c r="D868" s="17">
        <v>70600589368</v>
      </c>
      <c r="E868" s="6" t="s">
        <v>16</v>
      </c>
      <c r="F868" s="6" t="str">
        <f>IF(E868="BUY", "SELL", IF(E868="SELL", "BUY", ""))</f>
        <v>SELL</v>
      </c>
      <c r="G868" s="7">
        <v>28.8</v>
      </c>
      <c r="H868" s="7">
        <v>1000</v>
      </c>
      <c r="I868" s="11">
        <v>43028</v>
      </c>
      <c r="J868" s="9">
        <v>27.82</v>
      </c>
      <c r="K868" s="9">
        <f t="shared" si="39"/>
        <v>965.97222222222217</v>
      </c>
      <c r="L868" s="10">
        <f t="shared" si="40"/>
        <v>3.402777777777783E-2</v>
      </c>
      <c r="M868" s="10">
        <f t="shared" si="41"/>
        <v>-3.402777777777783E-2</v>
      </c>
      <c r="N868" s="6">
        <f>DATEDIF(A868, I868, "d")</f>
        <v>177</v>
      </c>
    </row>
    <row r="869" spans="1:14" ht="14.25">
      <c r="A869" s="5">
        <v>42851</v>
      </c>
      <c r="B869" s="6" t="s">
        <v>1594</v>
      </c>
      <c r="C869" s="6" t="s">
        <v>1595</v>
      </c>
      <c r="D869" s="17">
        <v>10921385932</v>
      </c>
      <c r="E869" s="6" t="s">
        <v>16</v>
      </c>
      <c r="F869" s="6" t="str">
        <f>IF(E869="BUY", "SELL", IF(E869="SELL", "BUY", ""))</f>
        <v>SELL</v>
      </c>
      <c r="G869" s="7">
        <v>19.675888</v>
      </c>
      <c r="H869" s="7">
        <v>1000</v>
      </c>
      <c r="I869" s="11">
        <v>44727</v>
      </c>
      <c r="J869" s="9">
        <v>26.516051999999998</v>
      </c>
      <c r="K869" s="9">
        <f t="shared" si="39"/>
        <v>1347.6419463253703</v>
      </c>
      <c r="L869" s="10">
        <f t="shared" si="40"/>
        <v>-0.34764194632537032</v>
      </c>
      <c r="M869" s="10">
        <f t="shared" si="41"/>
        <v>0.34764194632537032</v>
      </c>
      <c r="N869" s="6">
        <f>DATEDIF(A869, I869, "d")</f>
        <v>1876</v>
      </c>
    </row>
    <row r="870" spans="1:14" ht="14.25">
      <c r="A870" s="5">
        <v>42851</v>
      </c>
      <c r="B870" s="6" t="s">
        <v>1596</v>
      </c>
      <c r="C870" s="6" t="s">
        <v>1597</v>
      </c>
      <c r="D870" s="17">
        <v>133145229888</v>
      </c>
      <c r="E870" s="6" t="s">
        <v>16</v>
      </c>
      <c r="F870" s="6" t="str">
        <f>IF(E870="BUY", "SELL", IF(E870="SELL", "BUY", ""))</f>
        <v>SELL</v>
      </c>
      <c r="G870" s="7">
        <v>35.383521999999999</v>
      </c>
      <c r="H870" s="7">
        <v>1000</v>
      </c>
      <c r="I870" s="11">
        <v>44727</v>
      </c>
      <c r="J870" s="9">
        <v>47.214568999999997</v>
      </c>
      <c r="K870" s="9">
        <f t="shared" si="39"/>
        <v>1334.3660079966037</v>
      </c>
      <c r="L870" s="10">
        <f t="shared" si="40"/>
        <v>-0.33436600799660371</v>
      </c>
      <c r="M870" s="10">
        <f t="shared" si="41"/>
        <v>0.33436600799660371</v>
      </c>
      <c r="N870" s="6">
        <f>DATEDIF(A870, I870, "d")</f>
        <v>1876</v>
      </c>
    </row>
    <row r="871" spans="1:14" ht="14.25">
      <c r="A871" s="5">
        <v>42852</v>
      </c>
      <c r="B871" s="6" t="s">
        <v>489</v>
      </c>
      <c r="C871" s="6" t="s">
        <v>490</v>
      </c>
      <c r="D871" s="17">
        <v>43466845132</v>
      </c>
      <c r="E871" s="6" t="s">
        <v>16</v>
      </c>
      <c r="F871" s="6" t="str">
        <f>IF(E871="BUY", "SELL", IF(E871="SELL", "BUY", ""))</f>
        <v>SELL</v>
      </c>
      <c r="G871" s="7">
        <v>75.902266999999995</v>
      </c>
      <c r="H871" s="7">
        <v>1000</v>
      </c>
      <c r="I871" s="11">
        <v>43424</v>
      </c>
      <c r="J871" s="9">
        <v>92.724968000000004</v>
      </c>
      <c r="K871" s="9">
        <f t="shared" si="39"/>
        <v>1221.6363445376408</v>
      </c>
      <c r="L871" s="10">
        <f t="shared" si="40"/>
        <v>-0.22163634453764075</v>
      </c>
      <c r="M871" s="10">
        <f t="shared" si="41"/>
        <v>0.22163634453764075</v>
      </c>
      <c r="N871" s="6">
        <f>DATEDIF(A871, I871, "d")</f>
        <v>572</v>
      </c>
    </row>
    <row r="872" spans="1:14" ht="14.25">
      <c r="A872" s="5">
        <v>42852</v>
      </c>
      <c r="B872" s="6" t="s">
        <v>1598</v>
      </c>
      <c r="C872" s="6" t="s">
        <v>1599</v>
      </c>
      <c r="D872" s="17">
        <v>14003323100</v>
      </c>
      <c r="E872" s="6" t="s">
        <v>19</v>
      </c>
      <c r="F872" s="6" t="str">
        <f>IF(E872="BUY", "SELL", IF(E872="SELL", "BUY", ""))</f>
        <v>BUY</v>
      </c>
      <c r="G872" s="7">
        <v>29.98</v>
      </c>
      <c r="H872" s="7">
        <v>1000</v>
      </c>
      <c r="I872" s="5">
        <v>43020</v>
      </c>
      <c r="J872" s="9">
        <v>35.729999999999997</v>
      </c>
      <c r="K872" s="9">
        <f t="shared" si="39"/>
        <v>1191.7945296864575</v>
      </c>
      <c r="L872" s="10">
        <f t="shared" si="40"/>
        <v>0.19179452968645752</v>
      </c>
      <c r="M872" s="10">
        <f t="shared" si="41"/>
        <v>-0.19179452968645752</v>
      </c>
      <c r="N872" s="6">
        <f>DATEDIF(A872, I872, "d")</f>
        <v>168</v>
      </c>
    </row>
    <row r="873" spans="1:14" ht="14.25">
      <c r="A873" s="5">
        <v>42853</v>
      </c>
      <c r="B873" s="6" t="s">
        <v>507</v>
      </c>
      <c r="C873" s="6" t="s">
        <v>508</v>
      </c>
      <c r="D873" s="17">
        <v>169812468749</v>
      </c>
      <c r="E873" s="6" t="s">
        <v>19</v>
      </c>
      <c r="F873" s="6" t="str">
        <f>IF(E873="BUY", "SELL", IF(E873="SELL", "BUY", ""))</f>
        <v>BUY</v>
      </c>
      <c r="G873" s="7">
        <v>13.3</v>
      </c>
      <c r="H873" s="7">
        <v>1000</v>
      </c>
      <c r="I873" s="11">
        <v>42871</v>
      </c>
      <c r="J873" s="9">
        <v>12.75</v>
      </c>
      <c r="K873" s="9">
        <f t="shared" si="39"/>
        <v>958.6466165413533</v>
      </c>
      <c r="L873" s="10">
        <f t="shared" si="40"/>
        <v>-4.1353383458646704E-2</v>
      </c>
      <c r="M873" s="10">
        <f t="shared" si="41"/>
        <v>4.1353383458646704E-2</v>
      </c>
      <c r="N873" s="6">
        <f>DATEDIF(A873, I873, "d")</f>
        <v>18</v>
      </c>
    </row>
    <row r="874" spans="1:14" ht="14.25">
      <c r="A874" s="5">
        <v>42853</v>
      </c>
      <c r="B874" s="6" t="s">
        <v>923</v>
      </c>
      <c r="C874" s="6" t="s">
        <v>924</v>
      </c>
      <c r="D874" s="17">
        <v>96868389362</v>
      </c>
      <c r="E874" s="6" t="s">
        <v>19</v>
      </c>
      <c r="F874" s="6" t="str">
        <f>IF(E874="BUY", "SELL", IF(E874="SELL", "BUY", ""))</f>
        <v>BUY</v>
      </c>
      <c r="G874" s="7">
        <v>39.262447000000002</v>
      </c>
      <c r="H874" s="7">
        <v>1000</v>
      </c>
      <c r="I874" s="5">
        <v>42908</v>
      </c>
      <c r="J874" s="9">
        <v>39.105511</v>
      </c>
      <c r="K874" s="9">
        <f t="shared" si="39"/>
        <v>996.00289813826419</v>
      </c>
      <c r="L874" s="10">
        <f t="shared" si="40"/>
        <v>-3.9971018617358141E-3</v>
      </c>
      <c r="M874" s="10">
        <f t="shared" si="41"/>
        <v>3.9971018617358141E-3</v>
      </c>
      <c r="N874" s="6">
        <f>DATEDIF(A874, I874, "d")</f>
        <v>55</v>
      </c>
    </row>
    <row r="875" spans="1:14" ht="14.25">
      <c r="A875" s="5">
        <v>42853</v>
      </c>
      <c r="B875" s="6" t="s">
        <v>1207</v>
      </c>
      <c r="C875" s="6" t="s">
        <v>1208</v>
      </c>
      <c r="D875" s="17">
        <v>199518720000</v>
      </c>
      <c r="E875" s="6" t="s">
        <v>19</v>
      </c>
      <c r="F875" s="6" t="str">
        <f>IF(E875="BUY", "SELL", IF(E875="SELL", "BUY", ""))</f>
        <v>BUY</v>
      </c>
      <c r="G875" s="7">
        <v>52.19</v>
      </c>
      <c r="H875" s="7">
        <v>1000</v>
      </c>
      <c r="I875" s="5">
        <v>43105</v>
      </c>
      <c r="J875" s="9">
        <v>69.040000000000006</v>
      </c>
      <c r="K875" s="9">
        <f t="shared" si="39"/>
        <v>1322.8587852078942</v>
      </c>
      <c r="L875" s="10">
        <f t="shared" si="40"/>
        <v>0.32285878520789424</v>
      </c>
      <c r="M875" s="10">
        <f t="shared" si="41"/>
        <v>-0.32285878520789424</v>
      </c>
      <c r="N875" s="6">
        <f>DATEDIF(A875, I875, "d")</f>
        <v>252</v>
      </c>
    </row>
    <row r="876" spans="1:14" ht="14.25">
      <c r="A876" s="5">
        <v>42856</v>
      </c>
      <c r="B876" s="6" t="s">
        <v>925</v>
      </c>
      <c r="C876" s="6" t="s">
        <v>926</v>
      </c>
      <c r="D876" s="17">
        <v>139897497235</v>
      </c>
      <c r="E876" s="6" t="s">
        <v>19</v>
      </c>
      <c r="F876" s="6" t="str">
        <f>IF(E876="BUY", "SELL", IF(E876="SELL", "BUY", ""))</f>
        <v>BUY</v>
      </c>
      <c r="G876" s="7">
        <v>133.83000000000001</v>
      </c>
      <c r="H876" s="7">
        <v>1000</v>
      </c>
      <c r="I876" s="11">
        <v>43025</v>
      </c>
      <c r="J876" s="9">
        <v>155.38999999999999</v>
      </c>
      <c r="K876" s="9">
        <f t="shared" si="39"/>
        <v>1161.0999028618394</v>
      </c>
      <c r="L876" s="10">
        <f t="shared" si="40"/>
        <v>0.16109990286183939</v>
      </c>
      <c r="M876" s="10">
        <f t="shared" si="41"/>
        <v>-0.16109990286183939</v>
      </c>
      <c r="N876" s="6">
        <f>DATEDIF(A876, I876, "d")</f>
        <v>169</v>
      </c>
    </row>
    <row r="877" spans="1:14" ht="14.25">
      <c r="A877" s="5">
        <v>42857</v>
      </c>
      <c r="B877" s="6" t="s">
        <v>171</v>
      </c>
      <c r="C877" s="6" t="s">
        <v>172</v>
      </c>
      <c r="D877" s="17">
        <v>82460626286</v>
      </c>
      <c r="E877" s="6" t="s">
        <v>19</v>
      </c>
      <c r="F877" s="6" t="str">
        <f>IF(E877="BUY", "SELL", IF(E877="SELL", "BUY", ""))</f>
        <v>BUY</v>
      </c>
      <c r="G877" s="7">
        <v>59.242558000000002</v>
      </c>
      <c r="H877" s="7">
        <v>1000</v>
      </c>
      <c r="I877" s="5">
        <v>42940</v>
      </c>
      <c r="J877" s="9">
        <v>55.467616999999997</v>
      </c>
      <c r="K877" s="9">
        <f t="shared" si="39"/>
        <v>936.27991215369184</v>
      </c>
      <c r="L877" s="10">
        <f t="shared" si="40"/>
        <v>-6.3720087846308157E-2</v>
      </c>
      <c r="M877" s="10">
        <f t="shared" si="41"/>
        <v>6.3720087846308157E-2</v>
      </c>
      <c r="N877" s="6">
        <f>DATEDIF(A877, I877, "d")</f>
        <v>83</v>
      </c>
    </row>
    <row r="878" spans="1:14" ht="14.25">
      <c r="A878" s="5">
        <v>42857</v>
      </c>
      <c r="B878" s="6" t="s">
        <v>387</v>
      </c>
      <c r="C878" s="6" t="s">
        <v>388</v>
      </c>
      <c r="D878" s="17">
        <v>16663529338</v>
      </c>
      <c r="E878" s="6" t="s">
        <v>16</v>
      </c>
      <c r="F878" s="6" t="str">
        <f>IF(E878="BUY", "SELL", IF(E878="SELL", "BUY", ""))</f>
        <v>SELL</v>
      </c>
      <c r="G878" s="7">
        <v>90.556168</v>
      </c>
      <c r="H878" s="7">
        <v>1000</v>
      </c>
      <c r="I878" s="5">
        <v>43304</v>
      </c>
      <c r="J878" s="9">
        <v>88.067558000000005</v>
      </c>
      <c r="K878" s="9">
        <f t="shared" si="39"/>
        <v>972.51860303982824</v>
      </c>
      <c r="L878" s="10">
        <f t="shared" si="40"/>
        <v>2.7481396960171763E-2</v>
      </c>
      <c r="M878" s="10">
        <f t="shared" si="41"/>
        <v>-2.7481396960171763E-2</v>
      </c>
      <c r="N878" s="6">
        <f>DATEDIF(A878, I878, "d")</f>
        <v>447</v>
      </c>
    </row>
    <row r="879" spans="1:14" ht="14.25">
      <c r="A879" s="5">
        <v>42857</v>
      </c>
      <c r="B879" s="6" t="s">
        <v>757</v>
      </c>
      <c r="C879" s="6" t="s">
        <v>758</v>
      </c>
      <c r="D879" s="17">
        <v>100443452698</v>
      </c>
      <c r="E879" s="6" t="s">
        <v>19</v>
      </c>
      <c r="F879" s="6" t="str">
        <f>IF(E879="BUY", "SELL", IF(E879="SELL", "BUY", ""))</f>
        <v>BUY</v>
      </c>
      <c r="G879" s="7">
        <v>17.982557</v>
      </c>
      <c r="H879" s="7">
        <v>1000</v>
      </c>
      <c r="I879" s="5">
        <v>42905</v>
      </c>
      <c r="J879" s="9">
        <v>17.964086999999999</v>
      </c>
      <c r="K879" s="9">
        <f t="shared" si="39"/>
        <v>998.97289356569252</v>
      </c>
      <c r="L879" s="10">
        <f t="shared" si="40"/>
        <v>-1.0271064343074841E-3</v>
      </c>
      <c r="M879" s="10">
        <f t="shared" si="41"/>
        <v>1.0271064343074841E-3</v>
      </c>
      <c r="N879" s="6">
        <f>DATEDIF(A879, I879, "d")</f>
        <v>48</v>
      </c>
    </row>
    <row r="880" spans="1:14" ht="14.25">
      <c r="A880" s="11">
        <v>42857</v>
      </c>
      <c r="B880" s="6" t="s">
        <v>47</v>
      </c>
      <c r="C880" s="6" t="s">
        <v>48</v>
      </c>
      <c r="D880" s="17">
        <v>139488720000</v>
      </c>
      <c r="E880" s="13" t="s">
        <v>19</v>
      </c>
      <c r="F880" s="12" t="str">
        <f>IF(E880="BUY", "SELL", IF(E880="SELL", "BUY", ""))</f>
        <v>BUY</v>
      </c>
      <c r="G880" s="7">
        <v>33.909999999999997</v>
      </c>
      <c r="H880" s="7">
        <v>1000</v>
      </c>
      <c r="I880" s="11">
        <v>42865</v>
      </c>
      <c r="J880" s="9">
        <v>34.257148999999998</v>
      </c>
      <c r="K880" s="9">
        <f t="shared" si="39"/>
        <v>1010.2373636095548</v>
      </c>
      <c r="L880" s="10">
        <f t="shared" si="40"/>
        <v>1.0237363609554791E-2</v>
      </c>
      <c r="M880" s="10">
        <f t="shared" si="41"/>
        <v>-1.0237363609554791E-2</v>
      </c>
      <c r="N880" s="6">
        <f>DATEDIF(A880, I880, "d")</f>
        <v>8</v>
      </c>
    </row>
    <row r="881" spans="1:14" ht="14.25">
      <c r="A881" s="5">
        <v>42858</v>
      </c>
      <c r="B881" s="6" t="s">
        <v>95</v>
      </c>
      <c r="C881" s="6" t="s">
        <v>96</v>
      </c>
      <c r="D881" s="17">
        <v>15046201417</v>
      </c>
      <c r="E881" s="6" t="s">
        <v>16</v>
      </c>
      <c r="F881" s="6" t="str">
        <f>IF(E881="BUY", "SELL", IF(E881="SELL", "BUY", ""))</f>
        <v>SELL</v>
      </c>
      <c r="G881" s="7">
        <v>31.309999000000001</v>
      </c>
      <c r="H881" s="7">
        <v>1000</v>
      </c>
      <c r="I881" s="11">
        <v>43160</v>
      </c>
      <c r="J881" s="9">
        <v>43.759998000000003</v>
      </c>
      <c r="K881" s="9">
        <f t="shared" si="39"/>
        <v>1397.63651860864</v>
      </c>
      <c r="L881" s="10">
        <f t="shared" si="40"/>
        <v>-0.39763651860864002</v>
      </c>
      <c r="M881" s="10">
        <f t="shared" si="41"/>
        <v>0.39763651860864002</v>
      </c>
      <c r="N881" s="6">
        <f>DATEDIF(A881, I881, "d")</f>
        <v>302</v>
      </c>
    </row>
    <row r="882" spans="1:14" ht="14.25">
      <c r="A882" s="5">
        <v>42858</v>
      </c>
      <c r="B882" s="6" t="s">
        <v>209</v>
      </c>
      <c r="C882" s="6" t="s">
        <v>210</v>
      </c>
      <c r="D882" s="17">
        <v>113339063460</v>
      </c>
      <c r="E882" s="6" t="s">
        <v>19</v>
      </c>
      <c r="F882" s="6" t="str">
        <f>IF(E882="BUY", "SELL", IF(E882="SELL", "BUY", ""))</f>
        <v>BUY</v>
      </c>
      <c r="G882" s="7">
        <v>228.91957099999999</v>
      </c>
      <c r="H882" s="7">
        <v>1000</v>
      </c>
      <c r="I882" s="5">
        <v>42880</v>
      </c>
      <c r="J882" s="9">
        <v>239.49941999999999</v>
      </c>
      <c r="K882" s="9">
        <f t="shared" si="39"/>
        <v>1046.2164460372853</v>
      </c>
      <c r="L882" s="10">
        <f t="shared" si="40"/>
        <v>4.6216446037285322E-2</v>
      </c>
      <c r="M882" s="10">
        <f t="shared" si="41"/>
        <v>-4.6216446037285322E-2</v>
      </c>
      <c r="N882" s="6">
        <f>DATEDIF(A882, I882, "d")</f>
        <v>22</v>
      </c>
    </row>
    <row r="883" spans="1:14" ht="14.25">
      <c r="A883" s="5">
        <v>42859</v>
      </c>
      <c r="B883" s="6" t="s">
        <v>22</v>
      </c>
      <c r="C883" s="6" t="s">
        <v>23</v>
      </c>
      <c r="D883" s="17">
        <v>300794502426</v>
      </c>
      <c r="E883" s="6" t="s">
        <v>19</v>
      </c>
      <c r="F883" s="6" t="str">
        <f>IF(E883="BUY", "SELL", IF(E883="SELL", "BUY", ""))</f>
        <v>BUY</v>
      </c>
      <c r="G883" s="7">
        <v>79.47</v>
      </c>
      <c r="H883" s="7">
        <v>1000</v>
      </c>
      <c r="I883" s="5">
        <v>42929</v>
      </c>
      <c r="J883" s="9">
        <v>79.75</v>
      </c>
      <c r="K883" s="9">
        <f t="shared" si="39"/>
        <v>1003.5233421416887</v>
      </c>
      <c r="L883" s="10">
        <f t="shared" si="40"/>
        <v>3.5233421416886587E-3</v>
      </c>
      <c r="M883" s="10">
        <f t="shared" si="41"/>
        <v>-3.5233421416886587E-3</v>
      </c>
      <c r="N883" s="6">
        <f>DATEDIF(A883, I883, "d")</f>
        <v>70</v>
      </c>
    </row>
    <row r="884" spans="1:14" ht="14.25">
      <c r="A884" s="5">
        <v>42859</v>
      </c>
      <c r="B884" s="6" t="s">
        <v>39</v>
      </c>
      <c r="C884" s="6" t="s">
        <v>40</v>
      </c>
      <c r="D884" s="17">
        <v>57134103688</v>
      </c>
      <c r="E884" s="6" t="s">
        <v>19</v>
      </c>
      <c r="F884" s="6" t="str">
        <f>IF(E884="BUY", "SELL", IF(E884="SELL", "BUY", ""))</f>
        <v>BUY</v>
      </c>
      <c r="G884" s="7">
        <v>47.876716999999999</v>
      </c>
      <c r="H884" s="7">
        <v>1000</v>
      </c>
      <c r="I884" s="5">
        <v>42927</v>
      </c>
      <c r="J884" s="9">
        <v>49.242927999999999</v>
      </c>
      <c r="K884" s="9">
        <f t="shared" si="39"/>
        <v>1028.5360209640105</v>
      </c>
      <c r="L884" s="10">
        <f t="shared" si="40"/>
        <v>2.8536020964010506E-2</v>
      </c>
      <c r="M884" s="10">
        <f t="shared" si="41"/>
        <v>-2.8536020964010506E-2</v>
      </c>
      <c r="N884" s="6">
        <f>DATEDIF(A884, I884, "d")</f>
        <v>68</v>
      </c>
    </row>
    <row r="885" spans="1:14" ht="14.25">
      <c r="A885" s="5">
        <v>42859</v>
      </c>
      <c r="B885" s="6" t="s">
        <v>217</v>
      </c>
      <c r="C885" s="6" t="s">
        <v>218</v>
      </c>
      <c r="D885" s="17">
        <v>55596444960</v>
      </c>
      <c r="E885" s="6" t="s">
        <v>19</v>
      </c>
      <c r="F885" s="6" t="str">
        <f>IF(E885="BUY", "SELL", IF(E885="SELL", "BUY", ""))</f>
        <v>BUY</v>
      </c>
      <c r="G885" s="7">
        <v>132.646759</v>
      </c>
      <c r="H885" s="7">
        <v>1000</v>
      </c>
      <c r="I885" s="5">
        <v>42970</v>
      </c>
      <c r="J885" s="9">
        <v>103.87979900000001</v>
      </c>
      <c r="K885" s="9">
        <f t="shared" si="39"/>
        <v>783.13107521910877</v>
      </c>
      <c r="L885" s="10">
        <f t="shared" si="40"/>
        <v>-0.21686892478089123</v>
      </c>
      <c r="M885" s="10">
        <f t="shared" si="41"/>
        <v>0.21686892478089123</v>
      </c>
      <c r="N885" s="6">
        <f>DATEDIF(A885, I885, "d")</f>
        <v>111</v>
      </c>
    </row>
    <row r="886" spans="1:14" ht="14.25">
      <c r="A886" s="11">
        <v>42859</v>
      </c>
      <c r="B886" s="6" t="s">
        <v>357</v>
      </c>
      <c r="C886" s="6" t="s">
        <v>358</v>
      </c>
      <c r="D886" s="17">
        <v>682995534313</v>
      </c>
      <c r="E886" s="13" t="s">
        <v>19</v>
      </c>
      <c r="F886" s="12" t="str">
        <f>IF(E886="BUY", "SELL", IF(E886="SELL", "BUY", ""))</f>
        <v>BUY</v>
      </c>
      <c r="G886" s="7">
        <v>19.697331999999999</v>
      </c>
      <c r="H886" s="7">
        <v>1000</v>
      </c>
      <c r="I886" s="11">
        <v>42885</v>
      </c>
      <c r="J886" s="9">
        <v>22.34</v>
      </c>
      <c r="K886" s="9">
        <f t="shared" si="39"/>
        <v>1134.1637537510155</v>
      </c>
      <c r="L886" s="10">
        <f t="shared" si="40"/>
        <v>0.13416375375101552</v>
      </c>
      <c r="M886" s="10">
        <f t="shared" si="41"/>
        <v>-0.13416375375101552</v>
      </c>
      <c r="N886" s="6">
        <f>DATEDIF(A886, I886, "d")</f>
        <v>26</v>
      </c>
    </row>
    <row r="887" spans="1:14" ht="14.25">
      <c r="A887" s="5">
        <v>42860</v>
      </c>
      <c r="B887" s="6" t="s">
        <v>251</v>
      </c>
      <c r="C887" s="6" t="s">
        <v>252</v>
      </c>
      <c r="D887" s="17">
        <v>130378753979</v>
      </c>
      <c r="E887" s="6" t="s">
        <v>16</v>
      </c>
      <c r="F887" s="6" t="str">
        <f>IF(E887="BUY", "SELL", IF(E887="SELL", "BUY", ""))</f>
        <v>SELL</v>
      </c>
      <c r="G887" s="7">
        <v>45.587600999999999</v>
      </c>
      <c r="H887" s="7">
        <v>1000</v>
      </c>
      <c r="I887" s="11">
        <v>43034</v>
      </c>
      <c r="J887" s="9">
        <v>51.041054000000003</v>
      </c>
      <c r="K887" s="9">
        <f t="shared" si="39"/>
        <v>1119.6257947418642</v>
      </c>
      <c r="L887" s="10">
        <f t="shared" si="40"/>
        <v>-0.11962579474186419</v>
      </c>
      <c r="M887" s="10">
        <f t="shared" si="41"/>
        <v>0.11962579474186419</v>
      </c>
      <c r="N887" s="6">
        <f>DATEDIF(A887, I887, "d")</f>
        <v>174</v>
      </c>
    </row>
    <row r="888" spans="1:14" ht="14.25">
      <c r="A888" s="5">
        <v>42860</v>
      </c>
      <c r="B888" s="6" t="s">
        <v>1606</v>
      </c>
      <c r="C888" s="6" t="s">
        <v>1607</v>
      </c>
      <c r="D888" s="17">
        <v>16324900191</v>
      </c>
      <c r="E888" s="6" t="s">
        <v>16</v>
      </c>
      <c r="F888" s="6" t="str">
        <f>IF(E888="BUY", "SELL", IF(E888="SELL", "BUY", ""))</f>
        <v>SELL</v>
      </c>
      <c r="G888" s="7">
        <v>28.58</v>
      </c>
      <c r="H888" s="7">
        <v>1000</v>
      </c>
      <c r="I888" s="11">
        <v>44727</v>
      </c>
      <c r="J888" s="9">
        <v>29.970331000000002</v>
      </c>
      <c r="K888" s="9">
        <f t="shared" si="39"/>
        <v>1048.6469909027294</v>
      </c>
      <c r="L888" s="10">
        <f t="shared" si="40"/>
        <v>-4.8646990902729385E-2</v>
      </c>
      <c r="M888" s="10">
        <f t="shared" si="41"/>
        <v>4.8646990902729385E-2</v>
      </c>
      <c r="N888" s="6">
        <f>DATEDIF(A888, I888, "d")</f>
        <v>1867</v>
      </c>
    </row>
    <row r="889" spans="1:14" ht="14.25">
      <c r="A889" s="5">
        <v>42860</v>
      </c>
      <c r="B889" s="6" t="s">
        <v>1512</v>
      </c>
      <c r="C889" s="6" t="s">
        <v>1513</v>
      </c>
      <c r="D889" s="17">
        <v>14704248820</v>
      </c>
      <c r="E889" s="6" t="s">
        <v>16</v>
      </c>
      <c r="F889" s="6" t="str">
        <f>IF(E889="BUY", "SELL", IF(E889="SELL", "BUY", ""))</f>
        <v>SELL</v>
      </c>
      <c r="G889" s="7">
        <v>23.190000999999999</v>
      </c>
      <c r="H889" s="7">
        <v>1000</v>
      </c>
      <c r="I889" s="5">
        <v>42867</v>
      </c>
      <c r="J889" s="9">
        <v>19.139999</v>
      </c>
      <c r="K889" s="9">
        <f t="shared" si="39"/>
        <v>825.35567807866846</v>
      </c>
      <c r="L889" s="10">
        <f t="shared" si="40"/>
        <v>0.17464432192133153</v>
      </c>
      <c r="M889" s="10">
        <f t="shared" si="41"/>
        <v>-0.17464432192133153</v>
      </c>
      <c r="N889" s="6">
        <f>DATEDIF(A889, I889, "d")</f>
        <v>7</v>
      </c>
    </row>
    <row r="890" spans="1:14" ht="14.25">
      <c r="A890" s="5">
        <v>42863</v>
      </c>
      <c r="B890" s="6" t="s">
        <v>131</v>
      </c>
      <c r="C890" s="6" t="s">
        <v>132</v>
      </c>
      <c r="D890" s="17">
        <v>40775601700</v>
      </c>
      <c r="E890" s="6" t="s">
        <v>16</v>
      </c>
      <c r="F890" s="6" t="str">
        <f>IF(E890="BUY", "SELL", IF(E890="SELL", "BUY", ""))</f>
        <v>SELL</v>
      </c>
      <c r="G890" s="7">
        <v>49.14</v>
      </c>
      <c r="H890" s="7">
        <v>1000</v>
      </c>
      <c r="I890" s="5">
        <v>43201</v>
      </c>
      <c r="J890" s="9">
        <v>63.52</v>
      </c>
      <c r="K890" s="9">
        <f t="shared" si="39"/>
        <v>1292.6332926332927</v>
      </c>
      <c r="L890" s="10">
        <f t="shared" si="40"/>
        <v>-0.29263329263329274</v>
      </c>
      <c r="M890" s="10">
        <f t="shared" si="41"/>
        <v>0.29263329263329274</v>
      </c>
      <c r="N890" s="6">
        <f>DATEDIF(A890, I890, "d")</f>
        <v>338</v>
      </c>
    </row>
    <row r="891" spans="1:14" ht="14.25">
      <c r="A891" s="5">
        <v>42863</v>
      </c>
      <c r="B891" s="6" t="s">
        <v>619</v>
      </c>
      <c r="C891" s="6" t="s">
        <v>620</v>
      </c>
      <c r="D891" s="17">
        <v>69650124965</v>
      </c>
      <c r="E891" s="6" t="s">
        <v>19</v>
      </c>
      <c r="F891" s="6" t="str">
        <f>IF(E891="BUY", "SELL", IF(E891="SELL", "BUY", ""))</f>
        <v>BUY</v>
      </c>
      <c r="G891" s="7">
        <v>27.668134999999999</v>
      </c>
      <c r="H891" s="7">
        <v>1000</v>
      </c>
      <c r="I891" s="5">
        <v>42888</v>
      </c>
      <c r="J891" s="9">
        <v>30.774145000000001</v>
      </c>
      <c r="K891" s="9">
        <f t="shared" si="39"/>
        <v>1112.2594638200226</v>
      </c>
      <c r="L891" s="10">
        <f t="shared" si="40"/>
        <v>0.11225946382002258</v>
      </c>
      <c r="M891" s="10">
        <f t="shared" si="41"/>
        <v>-0.11225946382002258</v>
      </c>
      <c r="N891" s="6">
        <f>DATEDIF(A891, I891, "d")</f>
        <v>25</v>
      </c>
    </row>
    <row r="892" spans="1:14" ht="14.25">
      <c r="A892" s="5">
        <v>42864</v>
      </c>
      <c r="B892" s="6" t="s">
        <v>1618</v>
      </c>
      <c r="C892" s="6" t="s">
        <v>1619</v>
      </c>
      <c r="D892" s="17">
        <v>63392332080</v>
      </c>
      <c r="E892" s="6" t="s">
        <v>19</v>
      </c>
      <c r="F892" s="6" t="str">
        <f>IF(E892="BUY", "SELL", IF(E892="SELL", "BUY", ""))</f>
        <v>BUY</v>
      </c>
      <c r="G892" s="7">
        <v>49.488639999999997</v>
      </c>
      <c r="H892" s="7">
        <v>1000</v>
      </c>
      <c r="I892" s="11">
        <v>44727</v>
      </c>
      <c r="J892" s="9">
        <v>100.904526</v>
      </c>
      <c r="K892" s="9">
        <f t="shared" si="39"/>
        <v>2038.9431998939556</v>
      </c>
      <c r="L892" s="10">
        <f t="shared" si="40"/>
        <v>1.0389431998939556</v>
      </c>
      <c r="M892" s="10">
        <f t="shared" si="41"/>
        <v>-1.0389431998939556</v>
      </c>
      <c r="N892" s="6">
        <f>DATEDIF(A892, I892, "d")</f>
        <v>1863</v>
      </c>
    </row>
    <row r="893" spans="1:14" ht="14.25">
      <c r="A893" s="5">
        <v>42864</v>
      </c>
      <c r="B893" s="6" t="s">
        <v>605</v>
      </c>
      <c r="C893" s="6" t="s">
        <v>606</v>
      </c>
      <c r="D893" s="17">
        <v>1069485355423</v>
      </c>
      <c r="E893" s="6" t="s">
        <v>16</v>
      </c>
      <c r="F893" s="6" t="str">
        <f>IF(E893="BUY", "SELL", IF(E893="SELL", "BUY", ""))</f>
        <v>SELL</v>
      </c>
      <c r="G893" s="7">
        <v>25.401567</v>
      </c>
      <c r="H893" s="7">
        <v>1000</v>
      </c>
      <c r="I893" s="5">
        <v>42998</v>
      </c>
      <c r="J893" s="9">
        <v>45.946758000000003</v>
      </c>
      <c r="K893" s="9">
        <f t="shared" si="39"/>
        <v>1808.8158891929777</v>
      </c>
      <c r="L893" s="10">
        <f t="shared" si="40"/>
        <v>-0.80881588919297764</v>
      </c>
      <c r="M893" s="10">
        <f t="shared" si="41"/>
        <v>0.80881588919297764</v>
      </c>
      <c r="N893" s="6">
        <f>DATEDIF(A893, I893, "d")</f>
        <v>134</v>
      </c>
    </row>
    <row r="894" spans="1:14" ht="14.25">
      <c r="A894" s="5">
        <v>42864</v>
      </c>
      <c r="B894" s="6" t="s">
        <v>409</v>
      </c>
      <c r="C894" s="6" t="s">
        <v>410</v>
      </c>
      <c r="D894" s="17">
        <v>205350141721</v>
      </c>
      <c r="E894" s="6" t="s">
        <v>16</v>
      </c>
      <c r="F894" s="6" t="str">
        <f>IF(E894="BUY", "SELL", IF(E894="SELL", "BUY", ""))</f>
        <v>SELL</v>
      </c>
      <c r="G894" s="7">
        <v>169.392776</v>
      </c>
      <c r="H894" s="7">
        <v>1000</v>
      </c>
      <c r="I894" s="11">
        <v>44727</v>
      </c>
      <c r="J894" s="9">
        <v>513.53979500000003</v>
      </c>
      <c r="K894" s="9">
        <f t="shared" si="39"/>
        <v>3031.6510959121424</v>
      </c>
      <c r="L894" s="10">
        <f t="shared" si="40"/>
        <v>-2.0316510959121423</v>
      </c>
      <c r="M894" s="10">
        <f t="shared" si="41"/>
        <v>2.0316510959121423</v>
      </c>
      <c r="N894" s="6">
        <f>DATEDIF(A894, I894, "d")</f>
        <v>1863</v>
      </c>
    </row>
    <row r="895" spans="1:14" ht="14.25">
      <c r="A895" s="11">
        <v>42865</v>
      </c>
      <c r="B895" s="6" t="s">
        <v>47</v>
      </c>
      <c r="C895" s="6" t="s">
        <v>48</v>
      </c>
      <c r="D895" s="17">
        <v>139488720000</v>
      </c>
      <c r="E895" s="12" t="s">
        <v>16</v>
      </c>
      <c r="F895" s="13" t="str">
        <f>IF(E895="BUY", "SELL", IF(E895="SELL", "BUY", ""))</f>
        <v>SELL</v>
      </c>
      <c r="G895" s="7">
        <v>34.257148999999998</v>
      </c>
      <c r="H895" s="7">
        <v>1000</v>
      </c>
      <c r="I895" s="11">
        <v>42922</v>
      </c>
      <c r="J895" s="9">
        <v>32.566268999999998</v>
      </c>
      <c r="K895" s="9">
        <f t="shared" si="39"/>
        <v>950.64154346294254</v>
      </c>
      <c r="L895" s="10">
        <f t="shared" si="40"/>
        <v>4.9358456537057463E-2</v>
      </c>
      <c r="M895" s="10">
        <f t="shared" si="41"/>
        <v>-4.9358456537057463E-2</v>
      </c>
      <c r="N895" s="6">
        <f>DATEDIF(A895, I895, "d")</f>
        <v>57</v>
      </c>
    </row>
    <row r="896" spans="1:14" ht="14.25">
      <c r="A896" s="5">
        <v>42866</v>
      </c>
      <c r="B896" s="6" t="s">
        <v>1624</v>
      </c>
      <c r="C896" s="6" t="s">
        <v>1625</v>
      </c>
      <c r="D896" s="17">
        <v>44260248000</v>
      </c>
      <c r="E896" s="6" t="s">
        <v>16</v>
      </c>
      <c r="F896" s="6" t="str">
        <f>IF(E896="BUY", "SELL", IF(E896="SELL", "BUY", ""))</f>
        <v>SELL</v>
      </c>
      <c r="G896" s="7">
        <v>33.909999999999997</v>
      </c>
      <c r="H896" s="7">
        <v>1000</v>
      </c>
      <c r="I896" s="11">
        <v>44727</v>
      </c>
      <c r="J896" s="9">
        <v>54.72</v>
      </c>
      <c r="K896" s="9">
        <f t="shared" si="39"/>
        <v>1613.6832792686525</v>
      </c>
      <c r="L896" s="10">
        <f t="shared" si="40"/>
        <v>-0.61368327926865252</v>
      </c>
      <c r="M896" s="10">
        <f t="shared" si="41"/>
        <v>0.61368327926865252</v>
      </c>
      <c r="N896" s="6">
        <f>DATEDIF(A896, I896, "d")</f>
        <v>1861</v>
      </c>
    </row>
    <row r="897" spans="1:14" ht="14.25">
      <c r="A897" s="11">
        <v>42866</v>
      </c>
      <c r="B897" s="6" t="s">
        <v>1628</v>
      </c>
      <c r="C897" s="6" t="s">
        <v>1629</v>
      </c>
      <c r="D897" s="17">
        <v>13988012994</v>
      </c>
      <c r="E897" s="12" t="s">
        <v>16</v>
      </c>
      <c r="F897" s="13" t="str">
        <f>IF(E897="BUY", "SELL", IF(E897="SELL", "BUY", ""))</f>
        <v>SELL</v>
      </c>
      <c r="G897" s="7">
        <v>99.099997999999999</v>
      </c>
      <c r="H897" s="7">
        <v>1000</v>
      </c>
      <c r="I897" s="11">
        <v>44727</v>
      </c>
      <c r="J897" s="9">
        <v>308.35998499999999</v>
      </c>
      <c r="K897" s="9">
        <f t="shared" si="39"/>
        <v>3111.6043513946388</v>
      </c>
      <c r="L897" s="10">
        <f t="shared" si="40"/>
        <v>-2.111604351394639</v>
      </c>
      <c r="M897" s="10">
        <f t="shared" si="41"/>
        <v>2.111604351394639</v>
      </c>
      <c r="N897" s="6">
        <f>DATEDIF(A897, I897, "d")</f>
        <v>1861</v>
      </c>
    </row>
    <row r="898" spans="1:14" ht="14.25">
      <c r="A898" s="5">
        <v>42867</v>
      </c>
      <c r="B898" s="6" t="s">
        <v>1512</v>
      </c>
      <c r="C898" s="6" t="s">
        <v>1513</v>
      </c>
      <c r="D898" s="17">
        <v>14704248820</v>
      </c>
      <c r="E898" s="6" t="s">
        <v>19</v>
      </c>
      <c r="F898" s="6" t="str">
        <f>IF(E898="BUY", "SELL", IF(E898="SELL", "BUY", ""))</f>
        <v>BUY</v>
      </c>
      <c r="G898" s="7">
        <v>19.139999</v>
      </c>
      <c r="H898" s="7">
        <v>1000</v>
      </c>
      <c r="I898" s="5">
        <v>43138</v>
      </c>
      <c r="J898" s="9">
        <v>20.75</v>
      </c>
      <c r="K898" s="9">
        <f t="shared" si="39"/>
        <v>1084.1170890343308</v>
      </c>
      <c r="L898" s="10">
        <f t="shared" si="40"/>
        <v>8.411708903433078E-2</v>
      </c>
      <c r="M898" s="10">
        <f t="shared" si="41"/>
        <v>-8.411708903433078E-2</v>
      </c>
      <c r="N898" s="6">
        <f>DATEDIF(A898, I898, "d")</f>
        <v>271</v>
      </c>
    </row>
    <row r="899" spans="1:14" ht="14.25">
      <c r="A899" s="5">
        <v>42870</v>
      </c>
      <c r="B899" s="6" t="s">
        <v>421</v>
      </c>
      <c r="C899" s="6" t="s">
        <v>422</v>
      </c>
      <c r="D899" s="17">
        <v>329131240124</v>
      </c>
      <c r="E899" s="6" t="s">
        <v>19</v>
      </c>
      <c r="F899" s="6" t="str">
        <f>IF(E899="BUY", "SELL", IF(E899="SELL", "BUY", ""))</f>
        <v>BUY</v>
      </c>
      <c r="G899" s="7">
        <v>135.528839</v>
      </c>
      <c r="H899" s="7">
        <v>1000</v>
      </c>
      <c r="I899" s="5">
        <v>42871</v>
      </c>
      <c r="J899" s="9">
        <v>136.329971</v>
      </c>
      <c r="K899" s="9">
        <f t="shared" ref="K899:K962" si="42">(H899/G899)*J899</f>
        <v>1005.9111551896345</v>
      </c>
      <c r="L899" s="10">
        <f t="shared" ref="L899:L962" si="43">IF(F899="BUY",(K899-H899)/H899, IF(F899="SELL", (H899-K899)/H899, "Invalid"))</f>
        <v>5.911155189634542E-3</v>
      </c>
      <c r="M899" s="10">
        <f t="shared" ref="M899:M962" si="44">IF(E899="BUY",(K899-H899)/H899,IF(E899="SELL",(H899-K899)/H899,""))</f>
        <v>-5.911155189634542E-3</v>
      </c>
      <c r="N899" s="6">
        <f>DATEDIF(A899, I899, "d")</f>
        <v>1</v>
      </c>
    </row>
    <row r="900" spans="1:14" ht="14.25">
      <c r="A900" s="5">
        <v>42871</v>
      </c>
      <c r="B900" s="6" t="s">
        <v>507</v>
      </c>
      <c r="C900" s="6" t="s">
        <v>508</v>
      </c>
      <c r="D900" s="17">
        <v>169812468749</v>
      </c>
      <c r="E900" s="6" t="s">
        <v>16</v>
      </c>
      <c r="F900" s="6" t="str">
        <f>IF(E900="BUY", "SELL", IF(E900="SELL", "BUY", ""))</f>
        <v>SELL</v>
      </c>
      <c r="G900" s="7">
        <v>12.75</v>
      </c>
      <c r="H900" s="7">
        <v>1000</v>
      </c>
      <c r="I900" s="11">
        <v>42990</v>
      </c>
      <c r="J900" s="9">
        <v>12.3</v>
      </c>
      <c r="K900" s="9">
        <f t="shared" si="42"/>
        <v>964.70588235294133</v>
      </c>
      <c r="L900" s="10">
        <f t="shared" si="43"/>
        <v>3.529411764705867E-2</v>
      </c>
      <c r="M900" s="10">
        <f t="shared" si="44"/>
        <v>-3.529411764705867E-2</v>
      </c>
      <c r="N900" s="6">
        <f>DATEDIF(A900, I900, "d")</f>
        <v>119</v>
      </c>
    </row>
    <row r="901" spans="1:14" ht="14.25">
      <c r="A901" s="5">
        <v>42871</v>
      </c>
      <c r="B901" s="6" t="s">
        <v>421</v>
      </c>
      <c r="C901" s="6" t="s">
        <v>422</v>
      </c>
      <c r="D901" s="17">
        <v>329131240124</v>
      </c>
      <c r="E901" s="6" t="s">
        <v>16</v>
      </c>
      <c r="F901" s="6" t="str">
        <f>IF(E901="BUY", "SELL", IF(E901="SELL", "BUY", ""))</f>
        <v>SELL</v>
      </c>
      <c r="G901" s="7">
        <v>136.329971</v>
      </c>
      <c r="H901" s="7">
        <v>1000</v>
      </c>
      <c r="I901" s="5">
        <v>42936</v>
      </c>
      <c r="J901" s="9">
        <v>127.388046</v>
      </c>
      <c r="K901" s="9">
        <f t="shared" si="42"/>
        <v>934.4096904414364</v>
      </c>
      <c r="L901" s="10">
        <f t="shared" si="43"/>
        <v>6.5590309558563598E-2</v>
      </c>
      <c r="M901" s="10">
        <f t="shared" si="44"/>
        <v>-6.5590309558563598E-2</v>
      </c>
      <c r="N901" s="6">
        <f>DATEDIF(A901, I901, "d")</f>
        <v>65</v>
      </c>
    </row>
    <row r="902" spans="1:14" ht="14.25">
      <c r="A902" s="5">
        <v>42871</v>
      </c>
      <c r="B902" s="6" t="s">
        <v>607</v>
      </c>
      <c r="C902" s="6" t="s">
        <v>608</v>
      </c>
      <c r="D902" s="17">
        <v>122651400000</v>
      </c>
      <c r="E902" s="6" t="s">
        <v>16</v>
      </c>
      <c r="F902" s="6" t="str">
        <f>IF(E902="BUY", "SELL", IF(E902="SELL", "BUY", ""))</f>
        <v>SELL</v>
      </c>
      <c r="G902" s="7">
        <v>46.62923</v>
      </c>
      <c r="H902" s="7">
        <v>1000</v>
      </c>
      <c r="I902" s="5">
        <v>42991</v>
      </c>
      <c r="J902" s="9">
        <v>43.406379999999999</v>
      </c>
      <c r="K902" s="9">
        <f t="shared" si="42"/>
        <v>930.88348231356156</v>
      </c>
      <c r="L902" s="10">
        <f t="shared" si="43"/>
        <v>6.9116517686438436E-2</v>
      </c>
      <c r="M902" s="10">
        <f t="shared" si="44"/>
        <v>-6.9116517686438436E-2</v>
      </c>
      <c r="N902" s="6">
        <f>DATEDIF(A902, I902, "d")</f>
        <v>120</v>
      </c>
    </row>
    <row r="903" spans="1:14" ht="14.25">
      <c r="A903" s="5">
        <v>42872</v>
      </c>
      <c r="B903" s="6" t="s">
        <v>137</v>
      </c>
      <c r="C903" s="6" t="s">
        <v>138</v>
      </c>
      <c r="D903" s="17">
        <v>111464472000</v>
      </c>
      <c r="E903" s="6" t="s">
        <v>16</v>
      </c>
      <c r="F903" s="6" t="str">
        <f>IF(E903="BUY", "SELL", IF(E903="SELL", "BUY", ""))</f>
        <v>SELL</v>
      </c>
      <c r="G903" s="7">
        <v>52.61</v>
      </c>
      <c r="H903" s="7">
        <v>1000</v>
      </c>
      <c r="I903" s="5">
        <v>42940</v>
      </c>
      <c r="J903" s="9">
        <v>51.11</v>
      </c>
      <c r="K903" s="9">
        <f t="shared" si="42"/>
        <v>971.48831020718501</v>
      </c>
      <c r="L903" s="10">
        <f t="shared" si="43"/>
        <v>2.8511689792814991E-2</v>
      </c>
      <c r="M903" s="10">
        <f t="shared" si="44"/>
        <v>-2.8511689792814991E-2</v>
      </c>
      <c r="N903" s="6">
        <f>DATEDIF(A903, I903, "d")</f>
        <v>68</v>
      </c>
    </row>
    <row r="904" spans="1:14" ht="14.25">
      <c r="A904" s="5">
        <v>42873</v>
      </c>
      <c r="B904" s="6" t="s">
        <v>1636</v>
      </c>
      <c r="C904" s="6" t="s">
        <v>1637</v>
      </c>
      <c r="D904" s="17">
        <v>77732067540</v>
      </c>
      <c r="E904" s="6" t="s">
        <v>16</v>
      </c>
      <c r="F904" s="6" t="str">
        <f>IF(E904="BUY", "SELL", IF(E904="SELL", "BUY", ""))</f>
        <v>SELL</v>
      </c>
      <c r="G904" s="7">
        <v>163.75441000000001</v>
      </c>
      <c r="H904" s="7">
        <v>1000</v>
      </c>
      <c r="I904" s="11">
        <v>43977</v>
      </c>
      <c r="J904" s="9">
        <v>217.45799299999999</v>
      </c>
      <c r="K904" s="9">
        <f t="shared" si="42"/>
        <v>1327.9519800413311</v>
      </c>
      <c r="L904" s="10">
        <f t="shared" si="43"/>
        <v>-0.32795198004133114</v>
      </c>
      <c r="M904" s="10">
        <f t="shared" si="44"/>
        <v>0.32795198004133114</v>
      </c>
      <c r="N904" s="6">
        <f>DATEDIF(A904, I904, "d")</f>
        <v>1104</v>
      </c>
    </row>
    <row r="905" spans="1:14" ht="14.25">
      <c r="A905" s="5">
        <v>42873</v>
      </c>
      <c r="B905" s="6" t="s">
        <v>663</v>
      </c>
      <c r="C905" s="6" t="s">
        <v>664</v>
      </c>
      <c r="D905" s="17">
        <v>41085696745</v>
      </c>
      <c r="E905" s="6" t="s">
        <v>16</v>
      </c>
      <c r="F905" s="6" t="str">
        <f>IF(E905="BUY", "SELL", IF(E905="SELL", "BUY", ""))</f>
        <v>SELL</v>
      </c>
      <c r="G905" s="7">
        <v>45.032908999999997</v>
      </c>
      <c r="H905" s="7">
        <v>1000</v>
      </c>
      <c r="I905" s="11">
        <v>42909</v>
      </c>
      <c r="J905" s="9">
        <v>45.057071999999998</v>
      </c>
      <c r="K905" s="9">
        <f t="shared" si="42"/>
        <v>1000.5365631609542</v>
      </c>
      <c r="L905" s="10">
        <f t="shared" si="43"/>
        <v>-5.365631609541879E-4</v>
      </c>
      <c r="M905" s="10">
        <f t="shared" si="44"/>
        <v>5.365631609541879E-4</v>
      </c>
      <c r="N905" s="6">
        <f>DATEDIF(A905, I905, "d")</f>
        <v>36</v>
      </c>
    </row>
    <row r="906" spans="1:14" ht="14.25">
      <c r="A906" s="5">
        <v>42874</v>
      </c>
      <c r="B906" s="6" t="s">
        <v>538</v>
      </c>
      <c r="C906" s="6" t="s">
        <v>539</v>
      </c>
      <c r="D906" s="17">
        <v>17149203119</v>
      </c>
      <c r="E906" s="6" t="s">
        <v>16</v>
      </c>
      <c r="F906" s="6" t="str">
        <f>IF(E906="BUY", "SELL", IF(E906="SELL", "BUY", ""))</f>
        <v>SELL</v>
      </c>
      <c r="G906" s="7">
        <v>42.402237</v>
      </c>
      <c r="H906" s="7">
        <v>1000</v>
      </c>
      <c r="I906" s="11">
        <v>43378</v>
      </c>
      <c r="J906" s="9">
        <v>62.102660999999998</v>
      </c>
      <c r="K906" s="9">
        <f t="shared" si="42"/>
        <v>1464.6081290475311</v>
      </c>
      <c r="L906" s="10">
        <f t="shared" si="43"/>
        <v>-0.46460812904753107</v>
      </c>
      <c r="M906" s="10">
        <f t="shared" si="44"/>
        <v>0.46460812904753107</v>
      </c>
      <c r="N906" s="6">
        <f>DATEDIF(A906, I906, "d")</f>
        <v>504</v>
      </c>
    </row>
    <row r="907" spans="1:14" ht="14.25">
      <c r="A907" s="5">
        <v>42877</v>
      </c>
      <c r="B907" s="6" t="s">
        <v>88</v>
      </c>
      <c r="C907" s="6" t="s">
        <v>89</v>
      </c>
      <c r="D907" s="17">
        <v>118002826852</v>
      </c>
      <c r="E907" s="6" t="s">
        <v>19</v>
      </c>
      <c r="F907" s="6" t="str">
        <f>IF(E907="BUY", "SELL", IF(E907="SELL", "BUY", ""))</f>
        <v>BUY</v>
      </c>
      <c r="G907" s="7">
        <v>70.397575000000003</v>
      </c>
      <c r="H907" s="7">
        <v>1000</v>
      </c>
      <c r="I907" s="5">
        <v>42955</v>
      </c>
      <c r="J907" s="9">
        <v>78.888069000000002</v>
      </c>
      <c r="K907" s="9">
        <f t="shared" si="42"/>
        <v>1120.6077624122706</v>
      </c>
      <c r="L907" s="10">
        <f t="shared" si="43"/>
        <v>0.12060776241227063</v>
      </c>
      <c r="M907" s="10">
        <f t="shared" si="44"/>
        <v>-0.12060776241227063</v>
      </c>
      <c r="N907" s="6">
        <f>DATEDIF(A907, I907, "d")</f>
        <v>78</v>
      </c>
    </row>
    <row r="908" spans="1:14" ht="14.25">
      <c r="A908" s="5">
        <v>42877</v>
      </c>
      <c r="B908" s="6" t="s">
        <v>841</v>
      </c>
      <c r="C908" s="6" t="s">
        <v>842</v>
      </c>
      <c r="D908" s="17">
        <v>212208193828</v>
      </c>
      <c r="E908" s="6" t="s">
        <v>16</v>
      </c>
      <c r="F908" s="6" t="str">
        <f>IF(E908="BUY", "SELL", IF(E908="SELL", "BUY", ""))</f>
        <v>SELL</v>
      </c>
      <c r="G908" s="7">
        <v>28.15</v>
      </c>
      <c r="H908" s="7">
        <v>1000</v>
      </c>
      <c r="I908" s="11">
        <v>44671</v>
      </c>
      <c r="J908" s="9">
        <v>66.95</v>
      </c>
      <c r="K908" s="9">
        <f t="shared" si="42"/>
        <v>2378.3303730017765</v>
      </c>
      <c r="L908" s="10">
        <f t="shared" si="43"/>
        <v>-1.3783303730017764</v>
      </c>
      <c r="M908" s="10">
        <f t="shared" si="44"/>
        <v>1.3783303730017764</v>
      </c>
      <c r="N908" s="6">
        <f>DATEDIF(A908, I908, "d")</f>
        <v>1794</v>
      </c>
    </row>
    <row r="909" spans="1:14" ht="14.25">
      <c r="A909" s="5">
        <v>42877</v>
      </c>
      <c r="B909" s="6" t="s">
        <v>1638</v>
      </c>
      <c r="C909" s="6" t="s">
        <v>1639</v>
      </c>
      <c r="D909" s="17">
        <v>40062256000</v>
      </c>
      <c r="E909" s="6" t="s">
        <v>19</v>
      </c>
      <c r="F909" s="6" t="str">
        <f>IF(E909="BUY", "SELL", IF(E909="SELL", "BUY", ""))</f>
        <v>BUY</v>
      </c>
      <c r="G909" s="7">
        <v>71.133529999999993</v>
      </c>
      <c r="H909" s="7">
        <v>1000</v>
      </c>
      <c r="I909" s="11">
        <v>43164</v>
      </c>
      <c r="J909" s="9">
        <v>88.651184000000001</v>
      </c>
      <c r="K909" s="9">
        <f t="shared" si="42"/>
        <v>1246.2643706842609</v>
      </c>
      <c r="L909" s="10">
        <f t="shared" si="43"/>
        <v>0.24626437068426094</v>
      </c>
      <c r="M909" s="10">
        <f t="shared" si="44"/>
        <v>-0.24626437068426094</v>
      </c>
      <c r="N909" s="6">
        <f>DATEDIF(A909, I909, "d")</f>
        <v>287</v>
      </c>
    </row>
    <row r="910" spans="1:14" ht="14.25">
      <c r="A910" s="5">
        <v>42877</v>
      </c>
      <c r="B910" s="6" t="s">
        <v>301</v>
      </c>
      <c r="C910" s="6" t="s">
        <v>302</v>
      </c>
      <c r="D910" s="17">
        <v>23335000000</v>
      </c>
      <c r="E910" s="6" t="s">
        <v>19</v>
      </c>
      <c r="F910" s="6" t="str">
        <f>IF(E910="BUY", "SELL", IF(E910="SELL", "BUY", ""))</f>
        <v>BUY</v>
      </c>
      <c r="G910" s="7">
        <v>52.232674000000003</v>
      </c>
      <c r="H910" s="7">
        <v>1000</v>
      </c>
      <c r="I910" s="11">
        <v>43677</v>
      </c>
      <c r="J910" s="9">
        <v>81.840896999999998</v>
      </c>
      <c r="K910" s="9">
        <f t="shared" si="42"/>
        <v>1566.8525222354115</v>
      </c>
      <c r="L910" s="10">
        <f t="shared" si="43"/>
        <v>0.56685252223541149</v>
      </c>
      <c r="M910" s="10">
        <f t="shared" si="44"/>
        <v>-0.56685252223541149</v>
      </c>
      <c r="N910" s="6">
        <f>DATEDIF(A910, I910, "d")</f>
        <v>800</v>
      </c>
    </row>
    <row r="911" spans="1:14" ht="14.25">
      <c r="A911" s="5">
        <v>42877</v>
      </c>
      <c r="B911" s="6" t="s">
        <v>97</v>
      </c>
      <c r="C911" s="6" t="s">
        <v>98</v>
      </c>
      <c r="D911" s="17">
        <v>47001843200</v>
      </c>
      <c r="E911" s="6" t="s">
        <v>16</v>
      </c>
      <c r="F911" s="6" t="str">
        <f>IF(E911="BUY", "SELL", IF(E911="SELL", "BUY", ""))</f>
        <v>SELL</v>
      </c>
      <c r="G911" s="7">
        <v>8.2466030000000003</v>
      </c>
      <c r="H911" s="7">
        <v>1000</v>
      </c>
      <c r="I911" s="11">
        <v>43005</v>
      </c>
      <c r="J911" s="9">
        <v>8.9921159999999993</v>
      </c>
      <c r="K911" s="9">
        <f t="shared" si="42"/>
        <v>1090.4024360091057</v>
      </c>
      <c r="L911" s="10">
        <f t="shared" si="43"/>
        <v>-9.0402436009105719E-2</v>
      </c>
      <c r="M911" s="10">
        <f t="shared" si="44"/>
        <v>9.0402436009105719E-2</v>
      </c>
      <c r="N911" s="6">
        <f>DATEDIF(A911, I911, "d")</f>
        <v>128</v>
      </c>
    </row>
    <row r="912" spans="1:14" ht="14.25">
      <c r="A912" s="5">
        <v>42877</v>
      </c>
      <c r="B912" s="6" t="s">
        <v>1147</v>
      </c>
      <c r="C912" s="6" t="s">
        <v>1148</v>
      </c>
      <c r="D912" s="17">
        <v>13871130375</v>
      </c>
      <c r="E912" s="6" t="s">
        <v>19</v>
      </c>
      <c r="F912" s="6" t="str">
        <f>IF(E912="BUY", "SELL", IF(E912="SELL", "BUY", ""))</f>
        <v>BUY</v>
      </c>
      <c r="G912" s="7">
        <v>22.939216999999999</v>
      </c>
      <c r="H912" s="7">
        <v>1000</v>
      </c>
      <c r="I912" s="11">
        <v>44727</v>
      </c>
      <c r="J912" s="9">
        <v>29.433554000000001</v>
      </c>
      <c r="K912" s="9">
        <f t="shared" si="42"/>
        <v>1283.1106658958763</v>
      </c>
      <c r="L912" s="10">
        <f t="shared" si="43"/>
        <v>0.2831106658958763</v>
      </c>
      <c r="M912" s="10">
        <f t="shared" si="44"/>
        <v>-0.2831106658958763</v>
      </c>
      <c r="N912" s="6">
        <f>DATEDIF(A912, I912, "d")</f>
        <v>1850</v>
      </c>
    </row>
    <row r="913" spans="1:14" ht="14.25">
      <c r="A913" s="5">
        <v>42878</v>
      </c>
      <c r="B913" s="6" t="s">
        <v>536</v>
      </c>
      <c r="C913" s="6" t="s">
        <v>537</v>
      </c>
      <c r="D913" s="17">
        <v>44634528840</v>
      </c>
      <c r="E913" s="6" t="s">
        <v>19</v>
      </c>
      <c r="F913" s="6" t="str">
        <f>IF(E913="BUY", "SELL", IF(E913="SELL", "BUY", ""))</f>
        <v>BUY</v>
      </c>
      <c r="G913" s="7">
        <v>581.40002400000003</v>
      </c>
      <c r="H913" s="7">
        <v>1000</v>
      </c>
      <c r="I913" s="11">
        <v>43070</v>
      </c>
      <c r="J913" s="9">
        <v>678.40002400000003</v>
      </c>
      <c r="K913" s="9">
        <f t="shared" si="42"/>
        <v>1166.838658403633</v>
      </c>
      <c r="L913" s="10">
        <f t="shared" si="43"/>
        <v>0.16683865840363296</v>
      </c>
      <c r="M913" s="10">
        <f t="shared" si="44"/>
        <v>-0.16683865840363296</v>
      </c>
      <c r="N913" s="6">
        <f>DATEDIF(A913, I913, "d")</f>
        <v>192</v>
      </c>
    </row>
    <row r="914" spans="1:14" ht="14.25">
      <c r="A914" s="5">
        <v>42878</v>
      </c>
      <c r="B914" s="6" t="s">
        <v>1640</v>
      </c>
      <c r="C914" s="6" t="s">
        <v>1641</v>
      </c>
      <c r="D914" s="17">
        <v>22988343286</v>
      </c>
      <c r="E914" s="6" t="s">
        <v>16</v>
      </c>
      <c r="F914" s="6" t="str">
        <f>IF(E914="BUY", "SELL", IF(E914="SELL", "BUY", ""))</f>
        <v>SELL</v>
      </c>
      <c r="G914" s="7">
        <v>32.257179000000001</v>
      </c>
      <c r="H914" s="7">
        <v>1000</v>
      </c>
      <c r="I914" s="5">
        <v>43861</v>
      </c>
      <c r="J914" s="9">
        <v>31.750986000000001</v>
      </c>
      <c r="K914" s="9">
        <f t="shared" si="42"/>
        <v>984.30758622754956</v>
      </c>
      <c r="L914" s="10">
        <f t="shared" si="43"/>
        <v>1.5692413772450436E-2</v>
      </c>
      <c r="M914" s="10">
        <f t="shared" si="44"/>
        <v>-1.5692413772450436E-2</v>
      </c>
      <c r="N914" s="6">
        <f>DATEDIF(A914, I914, "d")</f>
        <v>983</v>
      </c>
    </row>
    <row r="915" spans="1:14" ht="14.25">
      <c r="A915" s="5">
        <v>42878</v>
      </c>
      <c r="B915" s="6" t="s">
        <v>1642</v>
      </c>
      <c r="C915" s="6" t="s">
        <v>1643</v>
      </c>
      <c r="D915" s="17">
        <v>13184246531</v>
      </c>
      <c r="E915" s="6" t="s">
        <v>16</v>
      </c>
      <c r="F915" s="6" t="str">
        <f>IF(E915="BUY", "SELL", IF(E915="SELL", "BUY", ""))</f>
        <v>SELL</v>
      </c>
      <c r="G915" s="7">
        <v>49.232567000000003</v>
      </c>
      <c r="H915" s="7">
        <v>1000</v>
      </c>
      <c r="I915" s="5">
        <v>43354</v>
      </c>
      <c r="J915" s="9">
        <v>64.912743000000006</v>
      </c>
      <c r="K915" s="9">
        <f t="shared" si="42"/>
        <v>1318.4919445699429</v>
      </c>
      <c r="L915" s="10">
        <f t="shared" si="43"/>
        <v>-0.3184919445699429</v>
      </c>
      <c r="M915" s="10">
        <f t="shared" si="44"/>
        <v>0.3184919445699429</v>
      </c>
      <c r="N915" s="6">
        <f>DATEDIF(A915, I915, "d")</f>
        <v>476</v>
      </c>
    </row>
    <row r="916" spans="1:14" ht="14.25">
      <c r="A916" s="5">
        <v>42879</v>
      </c>
      <c r="B916" s="6" t="s">
        <v>1493</v>
      </c>
      <c r="C916" s="6" t="s">
        <v>1494</v>
      </c>
      <c r="D916" s="17">
        <v>11060540610</v>
      </c>
      <c r="E916" s="6" t="s">
        <v>19</v>
      </c>
      <c r="F916" s="6" t="str">
        <f>IF(E916="BUY", "SELL", IF(E916="SELL", "BUY", ""))</f>
        <v>BUY</v>
      </c>
      <c r="G916" s="7">
        <v>58.923340000000003</v>
      </c>
      <c r="H916" s="7">
        <v>1000</v>
      </c>
      <c r="I916" s="5">
        <v>43123</v>
      </c>
      <c r="J916" s="9">
        <v>83.293991000000005</v>
      </c>
      <c r="K916" s="9">
        <f t="shared" si="42"/>
        <v>1413.5992800136585</v>
      </c>
      <c r="L916" s="10">
        <f t="shared" si="43"/>
        <v>0.41359928001365848</v>
      </c>
      <c r="M916" s="10">
        <f t="shared" si="44"/>
        <v>-0.41359928001365848</v>
      </c>
      <c r="N916" s="6">
        <f>DATEDIF(A916, I916, "d")</f>
        <v>244</v>
      </c>
    </row>
    <row r="917" spans="1:14" ht="14.25">
      <c r="A917" s="5">
        <v>42879</v>
      </c>
      <c r="B917" s="6" t="s">
        <v>483</v>
      </c>
      <c r="C917" s="6" t="s">
        <v>484</v>
      </c>
      <c r="D917" s="17">
        <v>128534930595</v>
      </c>
      <c r="E917" s="6" t="s">
        <v>19</v>
      </c>
      <c r="F917" s="6" t="str">
        <f>IF(E917="BUY", "SELL", IF(E917="SELL", "BUY", ""))</f>
        <v>BUY</v>
      </c>
      <c r="G917" s="7">
        <v>71.269485000000003</v>
      </c>
      <c r="H917" s="7">
        <v>1000</v>
      </c>
      <c r="I917" s="5">
        <v>42907</v>
      </c>
      <c r="J917" s="9">
        <v>70.635779999999997</v>
      </c>
      <c r="K917" s="9">
        <f t="shared" si="42"/>
        <v>991.1083263755869</v>
      </c>
      <c r="L917" s="10">
        <f t="shared" si="43"/>
        <v>-8.8916736244131021E-3</v>
      </c>
      <c r="M917" s="10">
        <f t="shared" si="44"/>
        <v>8.8916736244131021E-3</v>
      </c>
      <c r="N917" s="6">
        <f>DATEDIF(A917, I917, "d")</f>
        <v>28</v>
      </c>
    </row>
    <row r="918" spans="1:14" ht="14.25">
      <c r="A918" s="5">
        <v>42879</v>
      </c>
      <c r="B918" s="6" t="s">
        <v>1644</v>
      </c>
      <c r="C918" s="6" t="s">
        <v>1645</v>
      </c>
      <c r="D918" s="17">
        <v>45193606404</v>
      </c>
      <c r="E918" s="6" t="s">
        <v>16</v>
      </c>
      <c r="F918" s="6" t="str">
        <f>IF(E918="BUY", "SELL", IF(E918="SELL", "BUY", ""))</f>
        <v>SELL</v>
      </c>
      <c r="G918" s="7">
        <v>49.991973999999999</v>
      </c>
      <c r="H918" s="7">
        <v>1000</v>
      </c>
      <c r="I918" s="5">
        <v>43166</v>
      </c>
      <c r="J918" s="9">
        <v>40.389336</v>
      </c>
      <c r="K918" s="9">
        <f t="shared" si="42"/>
        <v>807.91640674161022</v>
      </c>
      <c r="L918" s="10">
        <f t="shared" si="43"/>
        <v>0.19208359325838978</v>
      </c>
      <c r="M918" s="10">
        <f t="shared" si="44"/>
        <v>-0.19208359325838978</v>
      </c>
      <c r="N918" s="6">
        <f>DATEDIF(A918, I918, "d")</f>
        <v>287</v>
      </c>
    </row>
    <row r="919" spans="1:14" ht="14.25">
      <c r="A919" s="5">
        <v>42880</v>
      </c>
      <c r="B919" s="6" t="s">
        <v>1646</v>
      </c>
      <c r="C919" s="6" t="s">
        <v>1647</v>
      </c>
      <c r="D919" s="17">
        <v>19658856195</v>
      </c>
      <c r="E919" s="6" t="s">
        <v>16</v>
      </c>
      <c r="F919" s="6" t="str">
        <f>IF(E919="BUY", "SELL", IF(E919="SELL", "BUY", ""))</f>
        <v>SELL</v>
      </c>
      <c r="G919" s="7">
        <v>59.497753000000003</v>
      </c>
      <c r="H919" s="7">
        <v>1000</v>
      </c>
      <c r="I919" s="11">
        <v>44727</v>
      </c>
      <c r="J919" s="9">
        <v>122.24932099999999</v>
      </c>
      <c r="K919" s="9">
        <f t="shared" si="42"/>
        <v>2054.6880316639854</v>
      </c>
      <c r="L919" s="10">
        <f t="shared" si="43"/>
        <v>-1.0546880316639853</v>
      </c>
      <c r="M919" s="10">
        <f t="shared" si="44"/>
        <v>1.0546880316639853</v>
      </c>
      <c r="N919" s="6">
        <f>DATEDIF(A919, I919, "d")</f>
        <v>1847</v>
      </c>
    </row>
    <row r="920" spans="1:14" ht="14.25">
      <c r="A920" s="5">
        <v>42880</v>
      </c>
      <c r="B920" s="6" t="s">
        <v>209</v>
      </c>
      <c r="C920" s="6" t="s">
        <v>210</v>
      </c>
      <c r="D920" s="17">
        <v>113339063460</v>
      </c>
      <c r="E920" s="6" t="s">
        <v>16</v>
      </c>
      <c r="F920" s="6" t="str">
        <f>IF(E920="BUY", "SELL", IF(E920="SELL", "BUY", ""))</f>
        <v>SELL</v>
      </c>
      <c r="G920" s="7">
        <v>239.49941999999999</v>
      </c>
      <c r="H920" s="7">
        <v>1000</v>
      </c>
      <c r="I920" s="5">
        <v>43214</v>
      </c>
      <c r="J920" s="9">
        <v>292.71957400000002</v>
      </c>
      <c r="K920" s="9">
        <f t="shared" si="42"/>
        <v>1222.2141247774214</v>
      </c>
      <c r="L920" s="10">
        <f t="shared" si="43"/>
        <v>-0.22221412477742136</v>
      </c>
      <c r="M920" s="10">
        <f t="shared" si="44"/>
        <v>0.22221412477742136</v>
      </c>
      <c r="N920" s="6">
        <f>DATEDIF(A920, I920, "d")</f>
        <v>334</v>
      </c>
    </row>
    <row r="921" spans="1:14" ht="14.25">
      <c r="A921" s="11">
        <v>42885</v>
      </c>
      <c r="B921" s="6" t="s">
        <v>357</v>
      </c>
      <c r="C921" s="6" t="s">
        <v>358</v>
      </c>
      <c r="D921" s="17">
        <v>682995534313</v>
      </c>
      <c r="E921" s="12" t="s">
        <v>16</v>
      </c>
      <c r="F921" s="13" t="str">
        <f>IF(E921="BUY", "SELL", IF(E921="SELL", "BUY", ""))</f>
        <v>SELL</v>
      </c>
      <c r="G921" s="7">
        <v>22.34</v>
      </c>
      <c r="H921" s="7">
        <v>1000</v>
      </c>
      <c r="I921" s="11">
        <v>42921</v>
      </c>
      <c r="J921" s="9">
        <v>21.806000000000001</v>
      </c>
      <c r="K921" s="9">
        <f t="shared" si="42"/>
        <v>976.09668755595351</v>
      </c>
      <c r="L921" s="10">
        <f t="shared" si="43"/>
        <v>2.390331244404649E-2</v>
      </c>
      <c r="M921" s="10">
        <f t="shared" si="44"/>
        <v>-2.390331244404649E-2</v>
      </c>
      <c r="N921" s="6">
        <f>DATEDIF(A921, I921, "d")</f>
        <v>36</v>
      </c>
    </row>
    <row r="922" spans="1:14" ht="14.25">
      <c r="A922" s="11">
        <v>42887</v>
      </c>
      <c r="B922" s="6" t="s">
        <v>951</v>
      </c>
      <c r="C922" s="6" t="s">
        <v>952</v>
      </c>
      <c r="D922" s="17">
        <v>147075647373</v>
      </c>
      <c r="E922" s="12" t="s">
        <v>16</v>
      </c>
      <c r="F922" s="13" t="str">
        <f>IF(E922="BUY", "SELL", IF(E922="SELL", "BUY", ""))</f>
        <v>SELL</v>
      </c>
      <c r="G922" s="7">
        <v>88.56</v>
      </c>
      <c r="H922" s="7">
        <v>1000</v>
      </c>
      <c r="I922" s="11">
        <v>43186</v>
      </c>
      <c r="J922" s="9">
        <v>86.02</v>
      </c>
      <c r="K922" s="9">
        <f t="shared" si="42"/>
        <v>971.31887985546507</v>
      </c>
      <c r="L922" s="10">
        <f t="shared" si="43"/>
        <v>2.868112014453493E-2</v>
      </c>
      <c r="M922" s="10">
        <f t="shared" si="44"/>
        <v>-2.868112014453493E-2</v>
      </c>
      <c r="N922" s="6">
        <f>DATEDIF(A922, I922, "d")</f>
        <v>299</v>
      </c>
    </row>
    <row r="923" spans="1:14" ht="14.25">
      <c r="A923" s="5">
        <v>42888</v>
      </c>
      <c r="B923" s="6" t="s">
        <v>657</v>
      </c>
      <c r="C923" s="6" t="s">
        <v>658</v>
      </c>
      <c r="D923" s="17">
        <v>32529708000</v>
      </c>
      <c r="E923" s="6" t="s">
        <v>16</v>
      </c>
      <c r="F923" s="6" t="str">
        <f>IF(E923="BUY", "SELL", IF(E923="SELL", "BUY", ""))</f>
        <v>SELL</v>
      </c>
      <c r="G923" s="7">
        <v>42.031999999999996</v>
      </c>
      <c r="H923" s="7">
        <v>1000</v>
      </c>
      <c r="I923" s="11">
        <v>43252</v>
      </c>
      <c r="J923" s="9">
        <v>55.59</v>
      </c>
      <c r="K923" s="9">
        <f t="shared" si="42"/>
        <v>1322.563760944043</v>
      </c>
      <c r="L923" s="10">
        <f t="shared" si="43"/>
        <v>-0.32256376094404299</v>
      </c>
      <c r="M923" s="10">
        <f t="shared" si="44"/>
        <v>0.32256376094404299</v>
      </c>
      <c r="N923" s="6">
        <f>DATEDIF(A923, I923, "d")</f>
        <v>364</v>
      </c>
    </row>
    <row r="924" spans="1:14" ht="14.25">
      <c r="A924" s="5">
        <v>42888</v>
      </c>
      <c r="B924" s="6" t="s">
        <v>887</v>
      </c>
      <c r="C924" s="6" t="s">
        <v>888</v>
      </c>
      <c r="D924" s="17">
        <v>26809155760</v>
      </c>
      <c r="E924" s="6" t="s">
        <v>19</v>
      </c>
      <c r="F924" s="6" t="str">
        <f>IF(E924="BUY", "SELL", IF(E924="SELL", "BUY", ""))</f>
        <v>BUY</v>
      </c>
      <c r="G924" s="7">
        <v>77.94</v>
      </c>
      <c r="H924" s="7">
        <v>1000</v>
      </c>
      <c r="I924" s="5">
        <v>42941</v>
      </c>
      <c r="J924" s="9">
        <v>81.23</v>
      </c>
      <c r="K924" s="9">
        <f t="shared" si="42"/>
        <v>1042.2119579163459</v>
      </c>
      <c r="L924" s="10">
        <f t="shared" si="43"/>
        <v>4.221195791634591E-2</v>
      </c>
      <c r="M924" s="10">
        <f t="shared" si="44"/>
        <v>-4.221195791634591E-2</v>
      </c>
      <c r="N924" s="6">
        <f>DATEDIF(A924, I924, "d")</f>
        <v>53</v>
      </c>
    </row>
    <row r="925" spans="1:14" ht="14.25">
      <c r="A925" s="5">
        <v>42888</v>
      </c>
      <c r="B925" s="6" t="s">
        <v>619</v>
      </c>
      <c r="C925" s="6" t="s">
        <v>620</v>
      </c>
      <c r="D925" s="17">
        <v>69650124965</v>
      </c>
      <c r="E925" s="6" t="s">
        <v>16</v>
      </c>
      <c r="F925" s="6" t="str">
        <f>IF(E925="BUY", "SELL", IF(E925="SELL", "BUY", ""))</f>
        <v>SELL</v>
      </c>
      <c r="G925" s="7">
        <v>30.774145000000001</v>
      </c>
      <c r="H925" s="7">
        <v>1000</v>
      </c>
      <c r="I925" s="5">
        <v>42901</v>
      </c>
      <c r="J925" s="9">
        <v>30.133223999999998</v>
      </c>
      <c r="K925" s="9">
        <f t="shared" si="42"/>
        <v>979.17339376934751</v>
      </c>
      <c r="L925" s="10">
        <f t="shared" si="43"/>
        <v>2.0826606230652488E-2</v>
      </c>
      <c r="M925" s="10">
        <f t="shared" si="44"/>
        <v>-2.0826606230652488E-2</v>
      </c>
      <c r="N925" s="6">
        <f>DATEDIF(A925, I925, "d")</f>
        <v>13</v>
      </c>
    </row>
    <row r="926" spans="1:14" ht="14.25">
      <c r="A926" s="11">
        <v>42892</v>
      </c>
      <c r="B926" s="6" t="s">
        <v>881</v>
      </c>
      <c r="C926" s="6" t="s">
        <v>882</v>
      </c>
      <c r="D926" s="17">
        <v>19427029476</v>
      </c>
      <c r="E926" s="12" t="s">
        <v>16</v>
      </c>
      <c r="F926" s="13" t="str">
        <f>IF(E926="BUY", "SELL", IF(E926="SELL", "BUY", ""))</f>
        <v>SELL</v>
      </c>
      <c r="G926" s="7">
        <v>51.775089000000001</v>
      </c>
      <c r="H926" s="7">
        <v>1000</v>
      </c>
      <c r="I926" s="11">
        <v>43224</v>
      </c>
      <c r="J926" s="9">
        <v>59.067822</v>
      </c>
      <c r="K926" s="9">
        <f t="shared" si="42"/>
        <v>1140.8540891160999</v>
      </c>
      <c r="L926" s="10">
        <f t="shared" si="43"/>
        <v>-0.1408540891160999</v>
      </c>
      <c r="M926" s="10">
        <f t="shared" si="44"/>
        <v>0.1408540891160999</v>
      </c>
      <c r="N926" s="6">
        <f>DATEDIF(A926, I926, "d")</f>
        <v>332</v>
      </c>
    </row>
    <row r="927" spans="1:14" ht="14.25">
      <c r="A927" s="5">
        <v>42893</v>
      </c>
      <c r="B927" s="6" t="s">
        <v>1053</v>
      </c>
      <c r="C927" s="6" t="s">
        <v>1054</v>
      </c>
      <c r="D927" s="17">
        <v>100469964538</v>
      </c>
      <c r="E927" s="6" t="s">
        <v>16</v>
      </c>
      <c r="F927" s="6" t="str">
        <f>IF(E927="BUY", "SELL", IF(E927="SELL", "BUY", ""))</f>
        <v>SELL</v>
      </c>
      <c r="G927" s="7">
        <v>103.55555699999999</v>
      </c>
      <c r="H927" s="7">
        <v>1000</v>
      </c>
      <c r="I927" s="5">
        <v>43930</v>
      </c>
      <c r="J927" s="9">
        <v>167.929993</v>
      </c>
      <c r="K927" s="9">
        <f t="shared" si="42"/>
        <v>1621.6415406852575</v>
      </c>
      <c r="L927" s="10">
        <f t="shared" si="43"/>
        <v>-0.62164154068525745</v>
      </c>
      <c r="M927" s="10">
        <f t="shared" si="44"/>
        <v>0.62164154068525745</v>
      </c>
      <c r="N927" s="6">
        <f>DATEDIF(A927, I927, "d")</f>
        <v>1037</v>
      </c>
    </row>
    <row r="928" spans="1:14" ht="14.25">
      <c r="A928" s="5">
        <v>42893</v>
      </c>
      <c r="B928" s="6" t="s">
        <v>1656</v>
      </c>
      <c r="C928" s="6" t="s">
        <v>1657</v>
      </c>
      <c r="D928" s="17">
        <v>229972395924</v>
      </c>
      <c r="E928" s="6" t="s">
        <v>19</v>
      </c>
      <c r="F928" s="6" t="str">
        <f>IF(E928="BUY", "SELL", IF(E928="SELL", "BUY", ""))</f>
        <v>BUY</v>
      </c>
      <c r="G928" s="7">
        <v>26.431764999999999</v>
      </c>
      <c r="H928" s="7">
        <v>1000</v>
      </c>
      <c r="I928" s="11">
        <v>44727</v>
      </c>
      <c r="J928" s="9">
        <v>37.151020000000003</v>
      </c>
      <c r="K928" s="9">
        <f t="shared" si="42"/>
        <v>1405.5444273206881</v>
      </c>
      <c r="L928" s="10">
        <f t="shared" si="43"/>
        <v>0.40554442732068813</v>
      </c>
      <c r="M928" s="10">
        <f t="shared" si="44"/>
        <v>-0.40554442732068813</v>
      </c>
      <c r="N928" s="6">
        <f>DATEDIF(A928, I928, "d")</f>
        <v>1834</v>
      </c>
    </row>
    <row r="929" spans="1:14" ht="14.25">
      <c r="A929" s="5">
        <v>42894</v>
      </c>
      <c r="B929" s="6" t="s">
        <v>345</v>
      </c>
      <c r="C929" s="6" t="s">
        <v>346</v>
      </c>
      <c r="D929" s="17">
        <v>110593506784</v>
      </c>
      <c r="E929" s="6" t="s">
        <v>16</v>
      </c>
      <c r="F929" s="6" t="str">
        <f>IF(E929="BUY", "SELL", IF(E929="SELL", "BUY", ""))</f>
        <v>SELL</v>
      </c>
      <c r="G929" s="7">
        <v>101.79600499999999</v>
      </c>
      <c r="H929" s="7">
        <v>1000</v>
      </c>
      <c r="I929" s="11">
        <v>43157</v>
      </c>
      <c r="J929" s="9">
        <v>98.472549000000001</v>
      </c>
      <c r="K929" s="9">
        <f t="shared" si="42"/>
        <v>967.35180324610974</v>
      </c>
      <c r="L929" s="10">
        <f t="shared" si="43"/>
        <v>3.264819675389026E-2</v>
      </c>
      <c r="M929" s="10">
        <f t="shared" si="44"/>
        <v>-3.264819675389026E-2</v>
      </c>
      <c r="N929" s="6">
        <f>DATEDIF(A929, I929, "d")</f>
        <v>263</v>
      </c>
    </row>
    <row r="930" spans="1:14" ht="14.25">
      <c r="A930" s="5">
        <v>42894</v>
      </c>
      <c r="B930" s="6" t="s">
        <v>1658</v>
      </c>
      <c r="C930" s="6" t="s">
        <v>1659</v>
      </c>
      <c r="D930" s="17">
        <v>10189693540</v>
      </c>
      <c r="E930" s="6" t="s">
        <v>16</v>
      </c>
      <c r="F930" s="6" t="str">
        <f>IF(E930="BUY", "SELL", IF(E930="SELL", "BUY", ""))</f>
        <v>SELL</v>
      </c>
      <c r="G930" s="7">
        <v>15.95</v>
      </c>
      <c r="H930" s="7">
        <v>1000</v>
      </c>
      <c r="I930" s="11">
        <v>44727</v>
      </c>
      <c r="J930" s="9">
        <v>72.709998999999996</v>
      </c>
      <c r="K930" s="9">
        <f t="shared" si="42"/>
        <v>4558.6206269592476</v>
      </c>
      <c r="L930" s="10">
        <f t="shared" si="43"/>
        <v>-3.5586206269592475</v>
      </c>
      <c r="M930" s="10">
        <f t="shared" si="44"/>
        <v>3.5586206269592475</v>
      </c>
      <c r="N930" s="6">
        <f>DATEDIF(A930, I930, "d")</f>
        <v>1833</v>
      </c>
    </row>
    <row r="931" spans="1:14" ht="14.25">
      <c r="A931" s="5">
        <v>42894</v>
      </c>
      <c r="B931" s="6" t="s">
        <v>1660</v>
      </c>
      <c r="C931" s="6" t="s">
        <v>1661</v>
      </c>
      <c r="D931" s="17">
        <v>14578594942</v>
      </c>
      <c r="E931" s="6" t="s">
        <v>19</v>
      </c>
      <c r="F931" s="6" t="str">
        <f>IF(E931="BUY", "SELL", IF(E931="SELL", "BUY", ""))</f>
        <v>BUY</v>
      </c>
      <c r="G931" s="7">
        <v>69.260002</v>
      </c>
      <c r="H931" s="7">
        <v>1000</v>
      </c>
      <c r="I931" s="11">
        <v>44727</v>
      </c>
      <c r="J931" s="9">
        <v>257.86999500000002</v>
      </c>
      <c r="K931" s="9">
        <f t="shared" si="42"/>
        <v>3723.2166842848205</v>
      </c>
      <c r="L931" s="10">
        <f t="shared" si="43"/>
        <v>2.7232166842848207</v>
      </c>
      <c r="M931" s="10">
        <f t="shared" si="44"/>
        <v>-2.7232166842848207</v>
      </c>
      <c r="N931" s="6">
        <f>DATEDIF(A931, I931, "d")</f>
        <v>1833</v>
      </c>
    </row>
    <row r="932" spans="1:14" ht="14.25">
      <c r="A932" s="5">
        <v>42895</v>
      </c>
      <c r="B932" s="6" t="s">
        <v>521</v>
      </c>
      <c r="C932" s="6" t="s">
        <v>522</v>
      </c>
      <c r="D932" s="17">
        <v>26363000000</v>
      </c>
      <c r="E932" s="6" t="s">
        <v>16</v>
      </c>
      <c r="F932" s="6" t="str">
        <f>IF(E932="BUY", "SELL", IF(E932="SELL", "BUY", ""))</f>
        <v>SELL</v>
      </c>
      <c r="G932" s="7">
        <v>24.583988000000002</v>
      </c>
      <c r="H932" s="7">
        <v>1000</v>
      </c>
      <c r="I932" s="5">
        <v>43220</v>
      </c>
      <c r="J932" s="9">
        <v>23.323477</v>
      </c>
      <c r="K932" s="9">
        <f t="shared" si="42"/>
        <v>948.72634171477796</v>
      </c>
      <c r="L932" s="10">
        <f t="shared" si="43"/>
        <v>5.127365828522204E-2</v>
      </c>
      <c r="M932" s="10">
        <f t="shared" si="44"/>
        <v>-5.127365828522204E-2</v>
      </c>
      <c r="N932" s="6">
        <f>DATEDIF(A932, I932, "d")</f>
        <v>325</v>
      </c>
    </row>
    <row r="933" spans="1:14" ht="14.25">
      <c r="A933" s="5">
        <v>42895</v>
      </c>
      <c r="B933" s="6" t="s">
        <v>109</v>
      </c>
      <c r="C933" s="6" t="s">
        <v>110</v>
      </c>
      <c r="D933" s="17">
        <v>34143176459</v>
      </c>
      <c r="E933" s="6" t="s">
        <v>16</v>
      </c>
      <c r="F933" s="6" t="str">
        <f>IF(E933="BUY", "SELL", IF(E933="SELL", "BUY", ""))</f>
        <v>SELL</v>
      </c>
      <c r="G933" s="7">
        <v>27.01</v>
      </c>
      <c r="H933" s="7">
        <v>1000</v>
      </c>
      <c r="I933" s="5">
        <v>42901</v>
      </c>
      <c r="J933" s="9">
        <v>21.55</v>
      </c>
      <c r="K933" s="9">
        <f t="shared" si="42"/>
        <v>797.85264716771553</v>
      </c>
      <c r="L933" s="10">
        <f t="shared" si="43"/>
        <v>0.20214735283228447</v>
      </c>
      <c r="M933" s="10">
        <f t="shared" si="44"/>
        <v>-0.20214735283228447</v>
      </c>
      <c r="N933" s="6">
        <f>DATEDIF(A933, I933, "d")</f>
        <v>6</v>
      </c>
    </row>
    <row r="934" spans="1:14" ht="14.25">
      <c r="A934" s="5">
        <v>42898</v>
      </c>
      <c r="B934" s="6" t="s">
        <v>1668</v>
      </c>
      <c r="C934" s="6" t="s">
        <v>1669</v>
      </c>
      <c r="D934" s="17">
        <v>13643460518</v>
      </c>
      <c r="E934" s="6" t="s">
        <v>16</v>
      </c>
      <c r="F934" s="6" t="str">
        <f>IF(E934="BUY", "SELL", IF(E934="SELL", "BUY", ""))</f>
        <v>SELL</v>
      </c>
      <c r="G934" s="7">
        <v>112.51</v>
      </c>
      <c r="H934" s="7">
        <v>1000</v>
      </c>
      <c r="I934" s="11">
        <v>44727</v>
      </c>
      <c r="J934" s="9">
        <v>348.58</v>
      </c>
      <c r="K934" s="9">
        <f t="shared" si="42"/>
        <v>3098.2134921340325</v>
      </c>
      <c r="L934" s="10">
        <f t="shared" si="43"/>
        <v>-2.0982134921340325</v>
      </c>
      <c r="M934" s="10">
        <f t="shared" si="44"/>
        <v>2.0982134921340325</v>
      </c>
      <c r="N934" s="6">
        <f>DATEDIF(A934, I934, "d")</f>
        <v>1829</v>
      </c>
    </row>
    <row r="935" spans="1:14" ht="14.25">
      <c r="A935" s="5">
        <v>42898</v>
      </c>
      <c r="B935" s="6" t="s">
        <v>1217</v>
      </c>
      <c r="C935" s="6" t="s">
        <v>1218</v>
      </c>
      <c r="D935" s="17">
        <v>105299210895</v>
      </c>
      <c r="E935" s="6" t="s">
        <v>16</v>
      </c>
      <c r="F935" s="6" t="str">
        <f>IF(E935="BUY", "SELL", IF(E935="SELL", "BUY", ""))</f>
        <v>SELL</v>
      </c>
      <c r="G935" s="7">
        <v>38.64</v>
      </c>
      <c r="H935" s="7">
        <v>1000</v>
      </c>
      <c r="I935" s="5">
        <v>43489</v>
      </c>
      <c r="J935" s="9">
        <v>44.26</v>
      </c>
      <c r="K935" s="9">
        <f t="shared" si="42"/>
        <v>1145.4451345755692</v>
      </c>
      <c r="L935" s="10">
        <f t="shared" si="43"/>
        <v>-0.14544513457556923</v>
      </c>
      <c r="M935" s="10">
        <f t="shared" si="44"/>
        <v>0.14544513457556923</v>
      </c>
      <c r="N935" s="6">
        <f>DATEDIF(A935, I935, "d")</f>
        <v>591</v>
      </c>
    </row>
    <row r="936" spans="1:14" ht="14.25">
      <c r="A936" s="5">
        <v>42899</v>
      </c>
      <c r="B936" s="6" t="s">
        <v>1446</v>
      </c>
      <c r="C936" s="6" t="s">
        <v>1447</v>
      </c>
      <c r="D936" s="17">
        <v>54743988065</v>
      </c>
      <c r="E936" s="6" t="s">
        <v>16</v>
      </c>
      <c r="F936" s="6" t="str">
        <f>IF(E936="BUY", "SELL", IF(E936="SELL", "BUY", ""))</f>
        <v>SELL</v>
      </c>
      <c r="G936" s="7">
        <v>51.52</v>
      </c>
      <c r="H936" s="7">
        <v>1000</v>
      </c>
      <c r="I936" s="11">
        <v>43348</v>
      </c>
      <c r="J936" s="9">
        <v>67.86</v>
      </c>
      <c r="K936" s="9">
        <f t="shared" si="42"/>
        <v>1317.1583850931677</v>
      </c>
      <c r="L936" s="10">
        <f t="shared" si="43"/>
        <v>-0.31715838509316768</v>
      </c>
      <c r="M936" s="10">
        <f t="shared" si="44"/>
        <v>0.31715838509316768</v>
      </c>
      <c r="N936" s="6">
        <f>DATEDIF(A936, I936, "d")</f>
        <v>449</v>
      </c>
    </row>
    <row r="937" spans="1:14" ht="14.25">
      <c r="A937" s="5">
        <v>42899</v>
      </c>
      <c r="B937" s="6" t="s">
        <v>1670</v>
      </c>
      <c r="C937" s="6" t="s">
        <v>1671</v>
      </c>
      <c r="D937" s="17">
        <v>60228534884</v>
      </c>
      <c r="E937" s="6" t="s">
        <v>16</v>
      </c>
      <c r="F937" s="6" t="str">
        <f>IF(E937="BUY", "SELL", IF(E937="SELL", "BUY", ""))</f>
        <v>SELL</v>
      </c>
      <c r="G937" s="7">
        <v>272.558716</v>
      </c>
      <c r="H937" s="7">
        <v>1000</v>
      </c>
      <c r="I937" s="5">
        <v>42955</v>
      </c>
      <c r="J937" s="9">
        <v>251.66029399999999</v>
      </c>
      <c r="K937" s="9">
        <f t="shared" si="42"/>
        <v>923.32506438722726</v>
      </c>
      <c r="L937" s="10">
        <f t="shared" si="43"/>
        <v>7.6674935612772749E-2</v>
      </c>
      <c r="M937" s="10">
        <f t="shared" si="44"/>
        <v>-7.6674935612772749E-2</v>
      </c>
      <c r="N937" s="6">
        <f>DATEDIF(A937, I937, "d")</f>
        <v>56</v>
      </c>
    </row>
    <row r="938" spans="1:14" ht="14.25">
      <c r="A938" s="11">
        <v>42899</v>
      </c>
      <c r="B938" s="6" t="s">
        <v>863</v>
      </c>
      <c r="C938" s="6" t="s">
        <v>864</v>
      </c>
      <c r="D938" s="17">
        <v>23810326160</v>
      </c>
      <c r="E938" s="13" t="s">
        <v>19</v>
      </c>
      <c r="F938" s="12" t="str">
        <f>IF(E938="BUY", "SELL", IF(E938="SELL", "BUY", ""))</f>
        <v>BUY</v>
      </c>
      <c r="G938" s="7">
        <v>50.051380000000002</v>
      </c>
      <c r="H938" s="7">
        <v>1000</v>
      </c>
      <c r="I938" s="11">
        <v>43264</v>
      </c>
      <c r="J938" s="9">
        <v>67.448134999999994</v>
      </c>
      <c r="K938" s="9">
        <f t="shared" si="42"/>
        <v>1347.5779289202414</v>
      </c>
      <c r="L938" s="10">
        <f t="shared" si="43"/>
        <v>0.34757792892024147</v>
      </c>
      <c r="M938" s="10">
        <f t="shared" si="44"/>
        <v>-0.34757792892024147</v>
      </c>
      <c r="N938" s="6">
        <f>DATEDIF(A938, I938, "d")</f>
        <v>365</v>
      </c>
    </row>
    <row r="939" spans="1:14" ht="14.25">
      <c r="A939" s="5">
        <v>42900</v>
      </c>
      <c r="B939" s="6" t="s">
        <v>487</v>
      </c>
      <c r="C939" s="6" t="s">
        <v>488</v>
      </c>
      <c r="D939" s="17">
        <v>60561287600</v>
      </c>
      <c r="E939" s="6" t="s">
        <v>16</v>
      </c>
      <c r="F939" s="6" t="str">
        <f>IF(E939="BUY", "SELL", IF(E939="SELL", "BUY", ""))</f>
        <v>SELL</v>
      </c>
      <c r="G939" s="7">
        <v>49.21</v>
      </c>
      <c r="H939" s="7">
        <v>1000</v>
      </c>
      <c r="I939" s="5">
        <v>42902</v>
      </c>
      <c r="J939" s="9">
        <v>44.75</v>
      </c>
      <c r="K939" s="9">
        <f t="shared" si="42"/>
        <v>909.36801463117251</v>
      </c>
      <c r="L939" s="10">
        <f t="shared" si="43"/>
        <v>9.0631985368827481E-2</v>
      </c>
      <c r="M939" s="10">
        <f t="shared" si="44"/>
        <v>-9.0631985368827481E-2</v>
      </c>
      <c r="N939" s="6">
        <f>DATEDIF(A939, I939, "d")</f>
        <v>2</v>
      </c>
    </row>
    <row r="940" spans="1:14" ht="14.25">
      <c r="A940" s="5">
        <v>42901</v>
      </c>
      <c r="B940" s="6" t="s">
        <v>365</v>
      </c>
      <c r="C940" s="6" t="s">
        <v>366</v>
      </c>
      <c r="D940" s="17">
        <v>65974267651</v>
      </c>
      <c r="E940" s="6" t="s">
        <v>19</v>
      </c>
      <c r="F940" s="6" t="str">
        <f>IF(E940="BUY", "SELL", IF(E940="SELL", "BUY", ""))</f>
        <v>BUY</v>
      </c>
      <c r="G940" s="7">
        <v>192.207336</v>
      </c>
      <c r="H940" s="7">
        <v>1000</v>
      </c>
      <c r="I940" s="11">
        <v>42902</v>
      </c>
      <c r="J940" s="9">
        <v>192.25296</v>
      </c>
      <c r="K940" s="9">
        <f t="shared" si="42"/>
        <v>1000.2373686715058</v>
      </c>
      <c r="L940" s="10">
        <f t="shared" si="43"/>
        <v>2.3736867150580564E-4</v>
      </c>
      <c r="M940" s="10">
        <f t="shared" si="44"/>
        <v>-2.3736867150580564E-4</v>
      </c>
      <c r="N940" s="6">
        <f>DATEDIF(A940, I940, "d")</f>
        <v>1</v>
      </c>
    </row>
    <row r="941" spans="1:14" ht="14.25">
      <c r="A941" s="5">
        <v>42901</v>
      </c>
      <c r="B941" s="6" t="s">
        <v>109</v>
      </c>
      <c r="C941" s="6" t="s">
        <v>110</v>
      </c>
      <c r="D941" s="17">
        <v>34143176459</v>
      </c>
      <c r="E941" s="6" t="s">
        <v>19</v>
      </c>
      <c r="F941" s="6" t="str">
        <f>IF(E941="BUY", "SELL", IF(E941="SELL", "BUY", ""))</f>
        <v>BUY</v>
      </c>
      <c r="G941" s="7">
        <v>21.55</v>
      </c>
      <c r="H941" s="7">
        <v>1000</v>
      </c>
      <c r="I941" s="5">
        <v>43019</v>
      </c>
      <c r="J941" s="9">
        <v>18.329999999999998</v>
      </c>
      <c r="K941" s="9">
        <f t="shared" si="42"/>
        <v>850.58004640371212</v>
      </c>
      <c r="L941" s="10">
        <f t="shared" si="43"/>
        <v>-0.14941995359628787</v>
      </c>
      <c r="M941" s="10">
        <f t="shared" si="44"/>
        <v>0.14941995359628787</v>
      </c>
      <c r="N941" s="6">
        <f>DATEDIF(A941, I941, "d")</f>
        <v>118</v>
      </c>
    </row>
    <row r="942" spans="1:14" ht="14.25">
      <c r="A942" s="5">
        <v>42901</v>
      </c>
      <c r="B942" s="6" t="s">
        <v>619</v>
      </c>
      <c r="C942" s="6" t="s">
        <v>620</v>
      </c>
      <c r="D942" s="17">
        <v>69650124965</v>
      </c>
      <c r="E942" s="6" t="s">
        <v>19</v>
      </c>
      <c r="F942" s="6" t="str">
        <f>IF(E942="BUY", "SELL", IF(E942="SELL", "BUY", ""))</f>
        <v>BUY</v>
      </c>
      <c r="G942" s="7">
        <v>30.133223999999998</v>
      </c>
      <c r="H942" s="7">
        <v>1000</v>
      </c>
      <c r="I942" s="5">
        <v>42909</v>
      </c>
      <c r="J942" s="9">
        <v>31.286884000000001</v>
      </c>
      <c r="K942" s="9">
        <f t="shared" si="42"/>
        <v>1038.2853159024737</v>
      </c>
      <c r="L942" s="10">
        <f t="shared" si="43"/>
        <v>3.8285315902473714E-2</v>
      </c>
      <c r="M942" s="10">
        <f t="shared" si="44"/>
        <v>-3.8285315902473714E-2</v>
      </c>
      <c r="N942" s="6">
        <f>DATEDIF(A942, I942, "d")</f>
        <v>8</v>
      </c>
    </row>
    <row r="943" spans="1:14" ht="14.25">
      <c r="A943" s="5">
        <v>42901</v>
      </c>
      <c r="B943" s="6" t="s">
        <v>485</v>
      </c>
      <c r="C943" s="6" t="s">
        <v>486</v>
      </c>
      <c r="D943" s="17">
        <v>161091919804</v>
      </c>
      <c r="E943" s="6" t="s">
        <v>19</v>
      </c>
      <c r="F943" s="6" t="str">
        <f>IF(E943="BUY", "SELL", IF(E943="SELL", "BUY", ""))</f>
        <v>BUY</v>
      </c>
      <c r="G943" s="7">
        <v>49.704338</v>
      </c>
      <c r="H943" s="7">
        <v>1000</v>
      </c>
      <c r="I943" s="5">
        <v>42923</v>
      </c>
      <c r="J943" s="9">
        <v>54.477477999999998</v>
      </c>
      <c r="K943" s="9">
        <f t="shared" si="42"/>
        <v>1096.0306522943731</v>
      </c>
      <c r="L943" s="10">
        <f t="shared" si="43"/>
        <v>9.6030652294373117E-2</v>
      </c>
      <c r="M943" s="10">
        <f t="shared" si="44"/>
        <v>-9.6030652294373117E-2</v>
      </c>
      <c r="N943" s="6">
        <f>DATEDIF(A943, I943, "d")</f>
        <v>22</v>
      </c>
    </row>
    <row r="944" spans="1:14" ht="14.25">
      <c r="A944" s="5">
        <v>42901</v>
      </c>
      <c r="B944" s="6" t="s">
        <v>965</v>
      </c>
      <c r="C944" s="6" t="s">
        <v>966</v>
      </c>
      <c r="D944" s="17">
        <v>42290881167</v>
      </c>
      <c r="E944" s="6" t="s">
        <v>19</v>
      </c>
      <c r="F944" s="6" t="str">
        <f>IF(E944="BUY", "SELL", IF(E944="SELL", "BUY", ""))</f>
        <v>BUY</v>
      </c>
      <c r="G944" s="7">
        <v>46.804226</v>
      </c>
      <c r="H944" s="7">
        <v>1000</v>
      </c>
      <c r="I944" s="5">
        <v>42906</v>
      </c>
      <c r="J944" s="9">
        <v>48.115775999999997</v>
      </c>
      <c r="K944" s="9">
        <f t="shared" si="42"/>
        <v>1028.0220422831048</v>
      </c>
      <c r="L944" s="10">
        <f t="shared" si="43"/>
        <v>2.8022042283104839E-2</v>
      </c>
      <c r="M944" s="10">
        <f t="shared" si="44"/>
        <v>-2.8022042283104839E-2</v>
      </c>
      <c r="N944" s="6">
        <f>DATEDIF(A944, I944, "d")</f>
        <v>5</v>
      </c>
    </row>
    <row r="945" spans="1:14" ht="14.25">
      <c r="A945" s="5">
        <v>42902</v>
      </c>
      <c r="B945" s="6" t="s">
        <v>315</v>
      </c>
      <c r="C945" s="6" t="s">
        <v>316</v>
      </c>
      <c r="D945" s="17">
        <v>241489071120</v>
      </c>
      <c r="E945" s="6" t="s">
        <v>19</v>
      </c>
      <c r="F945" s="6" t="str">
        <f>IF(E945="BUY", "SELL", IF(E945="SELL", "BUY", ""))</f>
        <v>BUY</v>
      </c>
      <c r="G945" s="7">
        <v>154.45135500000001</v>
      </c>
      <c r="H945" s="7">
        <v>1000</v>
      </c>
      <c r="I945" s="11">
        <v>42935</v>
      </c>
      <c r="J945" s="9">
        <v>139.78353899999999</v>
      </c>
      <c r="K945" s="9">
        <f t="shared" si="42"/>
        <v>905.0327787671398</v>
      </c>
      <c r="L945" s="10">
        <f t="shared" si="43"/>
        <v>-9.4967221232860194E-2</v>
      </c>
      <c r="M945" s="10">
        <f t="shared" si="44"/>
        <v>9.4967221232860194E-2</v>
      </c>
      <c r="N945" s="6">
        <f>DATEDIF(A945, I945, "d")</f>
        <v>33</v>
      </c>
    </row>
    <row r="946" spans="1:14" ht="14.25">
      <c r="A946" s="5">
        <v>42902</v>
      </c>
      <c r="B946" s="6" t="s">
        <v>365</v>
      </c>
      <c r="C946" s="6" t="s">
        <v>366</v>
      </c>
      <c r="D946" s="17">
        <v>65974267651</v>
      </c>
      <c r="E946" s="6" t="s">
        <v>16</v>
      </c>
      <c r="F946" s="6" t="str">
        <f>IF(E946="BUY", "SELL", IF(E946="SELL", "BUY", ""))</f>
        <v>SELL</v>
      </c>
      <c r="G946" s="7">
        <v>192.25296</v>
      </c>
      <c r="H946" s="7">
        <v>1000</v>
      </c>
      <c r="I946" s="11">
        <v>42947</v>
      </c>
      <c r="J946" s="9">
        <v>190.44850199999999</v>
      </c>
      <c r="K946" s="9">
        <f t="shared" si="42"/>
        <v>990.61414711118096</v>
      </c>
      <c r="L946" s="10">
        <f t="shared" si="43"/>
        <v>9.3858528888190445E-3</v>
      </c>
      <c r="M946" s="10">
        <f t="shared" si="44"/>
        <v>-9.3858528888190445E-3</v>
      </c>
      <c r="N946" s="6">
        <f>DATEDIF(A946, I946, "d")</f>
        <v>45</v>
      </c>
    </row>
    <row r="947" spans="1:14" ht="14.25">
      <c r="A947" s="5">
        <v>42902</v>
      </c>
      <c r="B947" s="6" t="s">
        <v>767</v>
      </c>
      <c r="C947" s="6" t="s">
        <v>768</v>
      </c>
      <c r="D947" s="17">
        <v>33254913510</v>
      </c>
      <c r="E947" s="6" t="s">
        <v>16</v>
      </c>
      <c r="F947" s="6" t="str">
        <f>IF(E947="BUY", "SELL", IF(E947="SELL", "BUY", ""))</f>
        <v>SELL</v>
      </c>
      <c r="G947" s="7">
        <v>49.340096000000003</v>
      </c>
      <c r="H947" s="7">
        <v>1000</v>
      </c>
      <c r="I947" s="5">
        <v>43237</v>
      </c>
      <c r="J947" s="9">
        <v>48.767395</v>
      </c>
      <c r="K947" s="9">
        <f t="shared" si="42"/>
        <v>988.39278707524204</v>
      </c>
      <c r="L947" s="10">
        <f t="shared" si="43"/>
        <v>1.160721292475796E-2</v>
      </c>
      <c r="M947" s="10">
        <f t="shared" si="44"/>
        <v>-1.160721292475796E-2</v>
      </c>
      <c r="N947" s="6">
        <f>DATEDIF(A947, I947, "d")</f>
        <v>335</v>
      </c>
    </row>
    <row r="948" spans="1:14" ht="14.25">
      <c r="A948" s="5">
        <v>42902</v>
      </c>
      <c r="B948" s="6" t="s">
        <v>487</v>
      </c>
      <c r="C948" s="6" t="s">
        <v>488</v>
      </c>
      <c r="D948" s="17">
        <v>60561287600</v>
      </c>
      <c r="E948" s="6" t="s">
        <v>19</v>
      </c>
      <c r="F948" s="6" t="str">
        <f>IF(E948="BUY", "SELL", IF(E948="SELL", "BUY", ""))</f>
        <v>BUY</v>
      </c>
      <c r="G948" s="7">
        <v>44.75</v>
      </c>
      <c r="H948" s="7">
        <v>1000</v>
      </c>
      <c r="I948" s="5">
        <v>42929</v>
      </c>
      <c r="J948" s="9">
        <v>45.34</v>
      </c>
      <c r="K948" s="9">
        <f t="shared" si="42"/>
        <v>1013.1843575418995</v>
      </c>
      <c r="L948" s="10">
        <f t="shared" si="43"/>
        <v>1.3184357541899545E-2</v>
      </c>
      <c r="M948" s="10">
        <f t="shared" si="44"/>
        <v>-1.3184357541899545E-2</v>
      </c>
      <c r="N948" s="6">
        <f>DATEDIF(A948, I948, "d")</f>
        <v>27</v>
      </c>
    </row>
    <row r="949" spans="1:14" ht="14.25">
      <c r="A949" s="11">
        <v>42902</v>
      </c>
      <c r="B949" s="6" t="s">
        <v>49</v>
      </c>
      <c r="C949" s="6" t="s">
        <v>50</v>
      </c>
      <c r="D949" s="17">
        <v>425280211092</v>
      </c>
      <c r="E949" s="13" t="s">
        <v>19</v>
      </c>
      <c r="F949" s="12" t="str">
        <f>IF(E949="BUY", "SELL", IF(E949="SELL", "BUY", ""))</f>
        <v>BUY</v>
      </c>
      <c r="G949" s="7">
        <v>67.11</v>
      </c>
      <c r="H949" s="7">
        <v>1000</v>
      </c>
      <c r="I949" s="11">
        <v>42902</v>
      </c>
      <c r="J949" s="9">
        <v>67.11</v>
      </c>
      <c r="K949" s="9">
        <f t="shared" si="42"/>
        <v>999.99999999999989</v>
      </c>
      <c r="L949" s="10">
        <f t="shared" si="43"/>
        <v>-1.1368683772161603E-16</v>
      </c>
      <c r="M949" s="10">
        <f t="shared" si="44"/>
        <v>1.1368683772161603E-16</v>
      </c>
      <c r="N949" s="6">
        <f>DATEDIF(A949, I949, "d")</f>
        <v>0</v>
      </c>
    </row>
    <row r="950" spans="1:14" ht="14.25">
      <c r="A950" s="5">
        <v>42905</v>
      </c>
      <c r="B950" s="6" t="s">
        <v>1684</v>
      </c>
      <c r="C950" s="6" t="s">
        <v>1685</v>
      </c>
      <c r="D950" s="17">
        <v>15720621558</v>
      </c>
      <c r="E950" s="6" t="s">
        <v>16</v>
      </c>
      <c r="F950" s="6" t="str">
        <f>IF(E950="BUY", "SELL", IF(E950="SELL", "BUY", ""))</f>
        <v>SELL</v>
      </c>
      <c r="G950" s="7">
        <v>27.78</v>
      </c>
      <c r="H950" s="7">
        <v>1000</v>
      </c>
      <c r="I950" s="11">
        <v>43035</v>
      </c>
      <c r="J950" s="9">
        <v>32.880000000000003</v>
      </c>
      <c r="K950" s="9">
        <f t="shared" si="42"/>
        <v>1183.5853131749461</v>
      </c>
      <c r="L950" s="10">
        <f t="shared" si="43"/>
        <v>-0.18358531317494611</v>
      </c>
      <c r="M950" s="10">
        <f t="shared" si="44"/>
        <v>0.18358531317494611</v>
      </c>
      <c r="N950" s="6">
        <f>DATEDIF(A950, I950, "d")</f>
        <v>130</v>
      </c>
    </row>
    <row r="951" spans="1:14" ht="14.25">
      <c r="A951" s="5">
        <v>42905</v>
      </c>
      <c r="B951" s="6" t="s">
        <v>757</v>
      </c>
      <c r="C951" s="6" t="s">
        <v>758</v>
      </c>
      <c r="D951" s="17">
        <v>100443452698</v>
      </c>
      <c r="E951" s="6" t="s">
        <v>16</v>
      </c>
      <c r="F951" s="6" t="str">
        <f>IF(E951="BUY", "SELL", IF(E951="SELL", "BUY", ""))</f>
        <v>SELL</v>
      </c>
      <c r="G951" s="7">
        <v>17.964086999999999</v>
      </c>
      <c r="H951" s="7">
        <v>1000</v>
      </c>
      <c r="I951" s="5">
        <v>42927</v>
      </c>
      <c r="J951" s="9">
        <v>17.190156999999999</v>
      </c>
      <c r="K951" s="9">
        <f t="shared" si="42"/>
        <v>956.91793298484913</v>
      </c>
      <c r="L951" s="10">
        <f t="shared" si="43"/>
        <v>4.3082067015150868E-2</v>
      </c>
      <c r="M951" s="10">
        <f t="shared" si="44"/>
        <v>-4.3082067015150868E-2</v>
      </c>
      <c r="N951" s="6">
        <f>DATEDIF(A951, I951, "d")</f>
        <v>22</v>
      </c>
    </row>
    <row r="952" spans="1:14" ht="14.25">
      <c r="A952" s="5">
        <v>42906</v>
      </c>
      <c r="B952" s="6" t="s">
        <v>28</v>
      </c>
      <c r="C952" s="6" t="s">
        <v>28</v>
      </c>
      <c r="D952" s="17">
        <v>128825360723</v>
      </c>
      <c r="E952" s="6" t="s">
        <v>16</v>
      </c>
      <c r="F952" s="6" t="str">
        <f>IF(E952="BUY", "SELL", IF(E952="SELL", "BUY", ""))</f>
        <v>SELL</v>
      </c>
      <c r="G952" s="7">
        <v>110.03</v>
      </c>
      <c r="H952" s="7">
        <v>1000</v>
      </c>
      <c r="I952" s="5">
        <v>42942</v>
      </c>
      <c r="J952" s="9">
        <v>103.22</v>
      </c>
      <c r="K952" s="9">
        <f t="shared" si="42"/>
        <v>938.1077887848769</v>
      </c>
      <c r="L952" s="10">
        <f t="shared" si="43"/>
        <v>6.1892211215123095E-2</v>
      </c>
      <c r="M952" s="10">
        <f t="shared" si="44"/>
        <v>-6.1892211215123095E-2</v>
      </c>
      <c r="N952" s="6">
        <f>DATEDIF(A952, I952, "d")</f>
        <v>36</v>
      </c>
    </row>
    <row r="953" spans="1:14" ht="14.25">
      <c r="A953" s="5">
        <v>42906</v>
      </c>
      <c r="B953" s="6" t="s">
        <v>965</v>
      </c>
      <c r="C953" s="6" t="s">
        <v>966</v>
      </c>
      <c r="D953" s="17">
        <v>42290881167</v>
      </c>
      <c r="E953" s="6" t="s">
        <v>16</v>
      </c>
      <c r="F953" s="6" t="str">
        <f>IF(E953="BUY", "SELL", IF(E953="SELL", "BUY", ""))</f>
        <v>SELL</v>
      </c>
      <c r="G953" s="7">
        <v>48.115775999999997</v>
      </c>
      <c r="H953" s="7">
        <v>1000</v>
      </c>
      <c r="I953" s="5">
        <v>43398</v>
      </c>
      <c r="J953" s="9">
        <v>51.384422000000001</v>
      </c>
      <c r="K953" s="9">
        <f t="shared" si="42"/>
        <v>1067.9329374216059</v>
      </c>
      <c r="L953" s="10">
        <f t="shared" si="43"/>
        <v>-6.793293742160586E-2</v>
      </c>
      <c r="M953" s="10">
        <f t="shared" si="44"/>
        <v>6.793293742160586E-2</v>
      </c>
      <c r="N953" s="6">
        <f>DATEDIF(A953, I953, "d")</f>
        <v>492</v>
      </c>
    </row>
    <row r="954" spans="1:14" ht="14.25">
      <c r="A954" s="5">
        <v>42907</v>
      </c>
      <c r="B954" s="6" t="s">
        <v>483</v>
      </c>
      <c r="C954" s="6" t="s">
        <v>484</v>
      </c>
      <c r="D954" s="17">
        <v>128534930595</v>
      </c>
      <c r="E954" s="6" t="s">
        <v>16</v>
      </c>
      <c r="F954" s="6" t="str">
        <f>IF(E954="BUY", "SELL", IF(E954="SELL", "BUY", ""))</f>
        <v>SELL</v>
      </c>
      <c r="G954" s="7">
        <v>70.635779999999997</v>
      </c>
      <c r="H954" s="7">
        <v>1000</v>
      </c>
      <c r="I954" s="5">
        <v>42921</v>
      </c>
      <c r="J954" s="9">
        <v>69.055983999999995</v>
      </c>
      <c r="K954" s="9">
        <f t="shared" si="42"/>
        <v>977.63462086778111</v>
      </c>
      <c r="L954" s="10">
        <f t="shared" si="43"/>
        <v>2.236537913221889E-2</v>
      </c>
      <c r="M954" s="10">
        <f t="shared" si="44"/>
        <v>-2.236537913221889E-2</v>
      </c>
      <c r="N954" s="6">
        <f>DATEDIF(A954, I954, "d")</f>
        <v>14</v>
      </c>
    </row>
    <row r="955" spans="1:14" ht="14.25">
      <c r="A955" s="5">
        <v>42907</v>
      </c>
      <c r="B955" s="6" t="s">
        <v>519</v>
      </c>
      <c r="C955" s="6" t="s">
        <v>520</v>
      </c>
      <c r="D955" s="17">
        <v>102879970529</v>
      </c>
      <c r="E955" s="6" t="s">
        <v>19</v>
      </c>
      <c r="F955" s="6" t="str">
        <f>IF(E955="BUY", "SELL", IF(E955="SELL", "BUY", ""))</f>
        <v>BUY</v>
      </c>
      <c r="G955" s="7">
        <v>31.72</v>
      </c>
      <c r="H955" s="7">
        <v>1000</v>
      </c>
      <c r="I955" s="5">
        <v>42929</v>
      </c>
      <c r="J955" s="9">
        <v>31.98</v>
      </c>
      <c r="K955" s="9">
        <f t="shared" si="42"/>
        <v>1008.1967213114755</v>
      </c>
      <c r="L955" s="10">
        <f t="shared" si="43"/>
        <v>8.196721311475471E-3</v>
      </c>
      <c r="M955" s="10">
        <f t="shared" si="44"/>
        <v>-8.196721311475471E-3</v>
      </c>
      <c r="N955" s="6">
        <f>DATEDIF(A955, I955, "d")</f>
        <v>22</v>
      </c>
    </row>
    <row r="956" spans="1:14" ht="14.25">
      <c r="A956" s="5">
        <v>42908</v>
      </c>
      <c r="B956" s="6" t="s">
        <v>923</v>
      </c>
      <c r="C956" s="6" t="s">
        <v>924</v>
      </c>
      <c r="D956" s="17">
        <v>96868389362</v>
      </c>
      <c r="E956" s="6" t="s">
        <v>16</v>
      </c>
      <c r="F956" s="6" t="str">
        <f>IF(E956="BUY", "SELL", IF(E956="SELL", "BUY", ""))</f>
        <v>SELL</v>
      </c>
      <c r="G956" s="7">
        <v>39.105511</v>
      </c>
      <c r="H956" s="7">
        <v>1000</v>
      </c>
      <c r="I956" s="5">
        <v>43035</v>
      </c>
      <c r="J956" s="9">
        <v>35.817771999999998</v>
      </c>
      <c r="K956" s="9">
        <f t="shared" si="42"/>
        <v>915.92645343516915</v>
      </c>
      <c r="L956" s="10">
        <f t="shared" si="43"/>
        <v>8.4073546564830848E-2</v>
      </c>
      <c r="M956" s="10">
        <f t="shared" si="44"/>
        <v>-8.4073546564830848E-2</v>
      </c>
      <c r="N956" s="6">
        <f>DATEDIF(A956, I956, "d")</f>
        <v>127</v>
      </c>
    </row>
    <row r="957" spans="1:14" ht="14.25">
      <c r="A957" s="11">
        <v>42908</v>
      </c>
      <c r="B957" s="6" t="s">
        <v>49</v>
      </c>
      <c r="C957" s="6" t="s">
        <v>50</v>
      </c>
      <c r="D957" s="17">
        <v>425280211092</v>
      </c>
      <c r="E957" s="12" t="s">
        <v>16</v>
      </c>
      <c r="F957" s="13" t="str">
        <f>IF(E957="BUY", "SELL", IF(E957="SELL", "BUY", ""))</f>
        <v>SELL</v>
      </c>
      <c r="G957" s="7">
        <v>67.36</v>
      </c>
      <c r="H957" s="7">
        <v>1000</v>
      </c>
      <c r="I957" s="11">
        <v>42908</v>
      </c>
      <c r="J957" s="9">
        <v>67.36</v>
      </c>
      <c r="K957" s="9">
        <f t="shared" si="42"/>
        <v>1000</v>
      </c>
      <c r="L957" s="10">
        <f t="shared" si="43"/>
        <v>0</v>
      </c>
      <c r="M957" s="10">
        <f t="shared" si="44"/>
        <v>0</v>
      </c>
      <c r="N957" s="6">
        <f>DATEDIF(A957, I957, "d")</f>
        <v>0</v>
      </c>
    </row>
    <row r="958" spans="1:14" ht="14.25">
      <c r="A958" s="5">
        <v>42909</v>
      </c>
      <c r="B958" s="6" t="s">
        <v>479</v>
      </c>
      <c r="C958" s="6" t="s">
        <v>480</v>
      </c>
      <c r="D958" s="17">
        <v>224291300639</v>
      </c>
      <c r="E958" s="6" t="s">
        <v>19</v>
      </c>
      <c r="F958" s="6" t="str">
        <f>IF(E958="BUY", "SELL", IF(E958="SELL", "BUY", ""))</f>
        <v>BUY</v>
      </c>
      <c r="G958" s="7">
        <v>26.476220999999999</v>
      </c>
      <c r="H958" s="7">
        <v>1000</v>
      </c>
      <c r="I958" s="11">
        <v>42964</v>
      </c>
      <c r="J958" s="9">
        <v>25.849177999999998</v>
      </c>
      <c r="K958" s="9">
        <f t="shared" si="42"/>
        <v>976.31674852691413</v>
      </c>
      <c r="L958" s="10">
        <f t="shared" si="43"/>
        <v>-2.3683251473085875E-2</v>
      </c>
      <c r="M958" s="10">
        <f t="shared" si="44"/>
        <v>2.3683251473085875E-2</v>
      </c>
      <c r="N958" s="6">
        <f>DATEDIF(A958, I958, "d")</f>
        <v>55</v>
      </c>
    </row>
    <row r="959" spans="1:14" ht="14.25">
      <c r="A959" s="5">
        <v>42909</v>
      </c>
      <c r="B959" s="6" t="s">
        <v>663</v>
      </c>
      <c r="C959" s="6" t="s">
        <v>664</v>
      </c>
      <c r="D959" s="17">
        <v>41085696745</v>
      </c>
      <c r="E959" s="6" t="s">
        <v>19</v>
      </c>
      <c r="F959" s="6" t="str">
        <f>IF(E959="BUY", "SELL", IF(E959="SELL", "BUY", ""))</f>
        <v>BUY</v>
      </c>
      <c r="G959" s="7">
        <v>45.057071999999998</v>
      </c>
      <c r="H959" s="7">
        <v>1000</v>
      </c>
      <c r="I959" s="11">
        <v>42993</v>
      </c>
      <c r="J959" s="9">
        <v>45.349730999999998</v>
      </c>
      <c r="K959" s="9">
        <f t="shared" si="42"/>
        <v>1006.4952955664763</v>
      </c>
      <c r="L959" s="10">
        <f t="shared" si="43"/>
        <v>6.4952955664763293E-3</v>
      </c>
      <c r="M959" s="10">
        <f t="shared" si="44"/>
        <v>-6.4952955664763293E-3</v>
      </c>
      <c r="N959" s="6">
        <f>DATEDIF(A959, I959, "d")</f>
        <v>84</v>
      </c>
    </row>
    <row r="960" spans="1:14" ht="14.25">
      <c r="A960" s="5">
        <v>42909</v>
      </c>
      <c r="B960" s="6" t="s">
        <v>1477</v>
      </c>
      <c r="C960" s="6" t="s">
        <v>1478</v>
      </c>
      <c r="D960" s="17">
        <v>13121626274</v>
      </c>
      <c r="E960" s="6" t="s">
        <v>19</v>
      </c>
      <c r="F960" s="6" t="str">
        <f>IF(E960="BUY", "SELL", IF(E960="SELL", "BUY", ""))</f>
        <v>BUY</v>
      </c>
      <c r="G960" s="7">
        <v>21.504835</v>
      </c>
      <c r="H960" s="7">
        <v>1000</v>
      </c>
      <c r="I960" s="5">
        <v>43601</v>
      </c>
      <c r="J960" s="9">
        <v>21.965857</v>
      </c>
      <c r="K960" s="9">
        <f t="shared" si="42"/>
        <v>1021.438062649632</v>
      </c>
      <c r="L960" s="10">
        <f t="shared" si="43"/>
        <v>2.1438062649632002E-2</v>
      </c>
      <c r="M960" s="10">
        <f t="shared" si="44"/>
        <v>-2.1438062649632002E-2</v>
      </c>
      <c r="N960" s="6">
        <f>DATEDIF(A960, I960, "d")</f>
        <v>692</v>
      </c>
    </row>
    <row r="961" spans="1:14" ht="14.25">
      <c r="A961" s="5">
        <v>42909</v>
      </c>
      <c r="B961" s="6" t="s">
        <v>619</v>
      </c>
      <c r="C961" s="6" t="s">
        <v>620</v>
      </c>
      <c r="D961" s="17">
        <v>69650124965</v>
      </c>
      <c r="E961" s="6" t="s">
        <v>16</v>
      </c>
      <c r="F961" s="6" t="str">
        <f>IF(E961="BUY", "SELL", IF(E961="SELL", "BUY", ""))</f>
        <v>SELL</v>
      </c>
      <c r="G961" s="7">
        <v>31.286884000000001</v>
      </c>
      <c r="H961" s="7">
        <v>1000</v>
      </c>
      <c r="I961" s="5">
        <v>42921</v>
      </c>
      <c r="J961" s="9">
        <v>30.083922999999999</v>
      </c>
      <c r="K961" s="9">
        <f t="shared" si="42"/>
        <v>961.55062933080831</v>
      </c>
      <c r="L961" s="10">
        <f t="shared" si="43"/>
        <v>3.8449370669191692E-2</v>
      </c>
      <c r="M961" s="10">
        <f t="shared" si="44"/>
        <v>-3.8449370669191692E-2</v>
      </c>
      <c r="N961" s="6">
        <f>DATEDIF(A961, I961, "d")</f>
        <v>12</v>
      </c>
    </row>
    <row r="962" spans="1:14" ht="14.25">
      <c r="A962" s="5">
        <v>42921</v>
      </c>
      <c r="B962" s="6" t="s">
        <v>483</v>
      </c>
      <c r="C962" s="6" t="s">
        <v>484</v>
      </c>
      <c r="D962" s="17">
        <v>128534930595</v>
      </c>
      <c r="E962" s="6" t="s">
        <v>19</v>
      </c>
      <c r="F962" s="6" t="str">
        <f>IF(E962="BUY", "SELL", IF(E962="SELL", "BUY", ""))</f>
        <v>BUY</v>
      </c>
      <c r="G962" s="7">
        <v>69.055983999999995</v>
      </c>
      <c r="H962" s="7">
        <v>1000</v>
      </c>
      <c r="I962" s="5">
        <v>42970</v>
      </c>
      <c r="J962" s="9">
        <v>65.528366000000005</v>
      </c>
      <c r="K962" s="9">
        <f t="shared" si="42"/>
        <v>948.91654863682788</v>
      </c>
      <c r="L962" s="10">
        <f t="shared" si="43"/>
        <v>-5.1083451363172119E-2</v>
      </c>
      <c r="M962" s="10">
        <f t="shared" si="44"/>
        <v>5.1083451363172119E-2</v>
      </c>
      <c r="N962" s="6">
        <f>DATEDIF(A962, I962, "d")</f>
        <v>49</v>
      </c>
    </row>
    <row r="963" spans="1:14" ht="14.25">
      <c r="A963" s="5">
        <v>42921</v>
      </c>
      <c r="B963" s="6" t="s">
        <v>619</v>
      </c>
      <c r="C963" s="6" t="s">
        <v>620</v>
      </c>
      <c r="D963" s="17">
        <v>69650124965</v>
      </c>
      <c r="E963" s="6" t="s">
        <v>19</v>
      </c>
      <c r="F963" s="6" t="str">
        <f>IF(E963="BUY", "SELL", IF(E963="SELL", "BUY", ""))</f>
        <v>BUY</v>
      </c>
      <c r="G963" s="7">
        <v>30.083922999999999</v>
      </c>
      <c r="H963" s="7">
        <v>1000</v>
      </c>
      <c r="I963" s="5">
        <v>42962</v>
      </c>
      <c r="J963" s="9">
        <v>29.265512000000001</v>
      </c>
      <c r="K963" s="9">
        <f t="shared" ref="K963:K1026" si="45">(H963/G963)*J963</f>
        <v>972.79573544979507</v>
      </c>
      <c r="L963" s="10">
        <f t="shared" ref="L963:L1026" si="46">IF(F963="BUY",(K963-H963)/H963, IF(F963="SELL", (H963-K963)/H963, "Invalid"))</f>
        <v>-2.7204264550204926E-2</v>
      </c>
      <c r="M963" s="10">
        <f t="shared" ref="M963:M1026" si="47">IF(E963="BUY",(K963-H963)/H963,IF(E963="SELL",(H963-K963)/H963,""))</f>
        <v>2.7204264550204926E-2</v>
      </c>
      <c r="N963" s="6">
        <f>DATEDIF(A963, I963, "d")</f>
        <v>41</v>
      </c>
    </row>
    <row r="964" spans="1:14" ht="14.25">
      <c r="A964" s="5">
        <v>42921</v>
      </c>
      <c r="B964" s="6" t="s">
        <v>1388</v>
      </c>
      <c r="C964" s="6" t="s">
        <v>1389</v>
      </c>
      <c r="D964" s="17">
        <v>57104408200</v>
      </c>
      <c r="E964" s="6" t="s">
        <v>19</v>
      </c>
      <c r="F964" s="6" t="str">
        <f>IF(E964="BUY", "SELL", IF(E964="SELL", "BUY", ""))</f>
        <v>BUY</v>
      </c>
      <c r="G964" s="7">
        <v>178.770004</v>
      </c>
      <c r="H964" s="7">
        <v>1000</v>
      </c>
      <c r="I964" s="5">
        <v>43080</v>
      </c>
      <c r="J964" s="9">
        <v>247.240005</v>
      </c>
      <c r="K964" s="9">
        <f t="shared" si="45"/>
        <v>1383.0060942438643</v>
      </c>
      <c r="L964" s="10">
        <f t="shared" si="46"/>
        <v>0.38300609424386428</v>
      </c>
      <c r="M964" s="10">
        <f t="shared" si="47"/>
        <v>-0.38300609424386428</v>
      </c>
      <c r="N964" s="6">
        <f>DATEDIF(A964, I964, "d")</f>
        <v>159</v>
      </c>
    </row>
    <row r="965" spans="1:14" ht="14.25">
      <c r="A965" s="11">
        <v>42921</v>
      </c>
      <c r="B965" s="6" t="s">
        <v>357</v>
      </c>
      <c r="C965" s="6" t="s">
        <v>358</v>
      </c>
      <c r="D965" s="17">
        <v>682995534313</v>
      </c>
      <c r="E965" s="13" t="s">
        <v>19</v>
      </c>
      <c r="F965" s="12" t="str">
        <f>IF(E965="BUY", "SELL", IF(E965="SELL", "BUY", ""))</f>
        <v>BUY</v>
      </c>
      <c r="G965" s="7">
        <v>21.806000000000001</v>
      </c>
      <c r="H965" s="7">
        <v>1000</v>
      </c>
      <c r="I965" s="11">
        <v>42928</v>
      </c>
      <c r="J965" s="9">
        <v>21.968</v>
      </c>
      <c r="K965" s="9">
        <f t="shared" si="45"/>
        <v>1007.4291479409336</v>
      </c>
      <c r="L965" s="10">
        <f t="shared" si="46"/>
        <v>7.4291479409336033E-3</v>
      </c>
      <c r="M965" s="10">
        <f t="shared" si="47"/>
        <v>-7.4291479409336033E-3</v>
      </c>
      <c r="N965" s="6">
        <f>DATEDIF(A965, I965, "d")</f>
        <v>7</v>
      </c>
    </row>
    <row r="966" spans="1:14" ht="14.25">
      <c r="A966" s="5">
        <v>42922</v>
      </c>
      <c r="B966" s="6" t="s">
        <v>157</v>
      </c>
      <c r="C966" s="6" t="s">
        <v>158</v>
      </c>
      <c r="D966" s="17">
        <v>121670003777</v>
      </c>
      <c r="E966" s="6" t="s">
        <v>19</v>
      </c>
      <c r="F966" s="6" t="str">
        <f>IF(E966="BUY", "SELL", IF(E966="SELL", "BUY", ""))</f>
        <v>BUY</v>
      </c>
      <c r="G966" s="7">
        <v>148.35148599999999</v>
      </c>
      <c r="H966" s="7">
        <v>1000</v>
      </c>
      <c r="I966" s="5">
        <v>42922</v>
      </c>
      <c r="J966" s="9">
        <v>148.35148599999999</v>
      </c>
      <c r="K966" s="9">
        <f t="shared" si="45"/>
        <v>1000</v>
      </c>
      <c r="L966" s="10">
        <f t="shared" si="46"/>
        <v>0</v>
      </c>
      <c r="M966" s="10">
        <f t="shared" si="47"/>
        <v>0</v>
      </c>
      <c r="N966" s="6">
        <f>DATEDIF(A966, I966, "d")</f>
        <v>0</v>
      </c>
    </row>
    <row r="967" spans="1:14" ht="14.25">
      <c r="A967" s="5">
        <v>42922</v>
      </c>
      <c r="B967" s="6" t="s">
        <v>159</v>
      </c>
      <c r="C967" s="6" t="s">
        <v>160</v>
      </c>
      <c r="D967" s="17">
        <v>35546483315</v>
      </c>
      <c r="E967" s="6" t="s">
        <v>19</v>
      </c>
      <c r="F967" s="6" t="str">
        <f>IF(E967="BUY", "SELL", IF(E967="SELL", "BUY", ""))</f>
        <v>BUY</v>
      </c>
      <c r="G967" s="7">
        <v>37.633277999999997</v>
      </c>
      <c r="H967" s="7">
        <v>1000</v>
      </c>
      <c r="I967" s="11">
        <v>43119</v>
      </c>
      <c r="J967" s="9">
        <v>47.893867</v>
      </c>
      <c r="K967" s="9">
        <f t="shared" si="45"/>
        <v>1272.6466984885028</v>
      </c>
      <c r="L967" s="10">
        <f t="shared" si="46"/>
        <v>0.27264669848850281</v>
      </c>
      <c r="M967" s="10">
        <f t="shared" si="47"/>
        <v>-0.27264669848850281</v>
      </c>
      <c r="N967" s="6">
        <f>DATEDIF(A967, I967, "d")</f>
        <v>197</v>
      </c>
    </row>
    <row r="968" spans="1:14" ht="14.25">
      <c r="A968" s="5">
        <v>42922</v>
      </c>
      <c r="B968" s="6" t="s">
        <v>1303</v>
      </c>
      <c r="C968" s="6" t="s">
        <v>1304</v>
      </c>
      <c r="D968" s="17">
        <v>30513807103</v>
      </c>
      <c r="E968" s="6" t="s">
        <v>16</v>
      </c>
      <c r="F968" s="6" t="str">
        <f>IF(E968="BUY", "SELL", IF(E968="SELL", "BUY", ""))</f>
        <v>SELL</v>
      </c>
      <c r="G968" s="7">
        <v>34.700000000000003</v>
      </c>
      <c r="H968" s="7">
        <v>1000</v>
      </c>
      <c r="I968" s="11">
        <v>44727</v>
      </c>
      <c r="J968" s="9">
        <v>218.83</v>
      </c>
      <c r="K968" s="9">
        <f t="shared" si="45"/>
        <v>6306.3400576368877</v>
      </c>
      <c r="L968" s="10">
        <f t="shared" si="46"/>
        <v>-5.3063400576368878</v>
      </c>
      <c r="M968" s="10">
        <f t="shared" si="47"/>
        <v>5.3063400576368878</v>
      </c>
      <c r="N968" s="6">
        <f>DATEDIF(A968, I968, "d")</f>
        <v>1805</v>
      </c>
    </row>
    <row r="969" spans="1:14" ht="14.25">
      <c r="A969" s="5">
        <v>42922</v>
      </c>
      <c r="B969" s="6" t="s">
        <v>84</v>
      </c>
      <c r="C969" s="6" t="s">
        <v>85</v>
      </c>
      <c r="D969" s="17">
        <v>14504441400</v>
      </c>
      <c r="E969" s="6" t="s">
        <v>19</v>
      </c>
      <c r="F969" s="6" t="str">
        <f>IF(E969="BUY", "SELL", IF(E969="SELL", "BUY", ""))</f>
        <v>BUY</v>
      </c>
      <c r="G969" s="7">
        <v>95.8</v>
      </c>
      <c r="H969" s="7">
        <v>1000</v>
      </c>
      <c r="I969" s="5">
        <v>43103</v>
      </c>
      <c r="J969" s="9">
        <v>104.14</v>
      </c>
      <c r="K969" s="9">
        <f t="shared" si="45"/>
        <v>1087.0563674321504</v>
      </c>
      <c r="L969" s="10">
        <f t="shared" si="46"/>
        <v>8.7056367432150408E-2</v>
      </c>
      <c r="M969" s="10">
        <f t="shared" si="47"/>
        <v>-8.7056367432150408E-2</v>
      </c>
      <c r="N969" s="6">
        <f>DATEDIF(A969, I969, "d")</f>
        <v>181</v>
      </c>
    </row>
    <row r="970" spans="1:14" ht="14.25">
      <c r="A970" s="11">
        <v>42922</v>
      </c>
      <c r="B970" s="6" t="s">
        <v>47</v>
      </c>
      <c r="C970" s="6" t="s">
        <v>48</v>
      </c>
      <c r="D970" s="17">
        <v>139488720000</v>
      </c>
      <c r="E970" s="13" t="s">
        <v>19</v>
      </c>
      <c r="F970" s="12" t="str">
        <f>IF(E970="BUY", "SELL", IF(E970="SELL", "BUY", ""))</f>
        <v>BUY</v>
      </c>
      <c r="G970" s="7">
        <v>32.566268999999998</v>
      </c>
      <c r="H970" s="7">
        <v>1000</v>
      </c>
      <c r="I970" s="11">
        <v>42943</v>
      </c>
      <c r="J970" s="9">
        <v>35.776505</v>
      </c>
      <c r="K970" s="9">
        <f t="shared" si="45"/>
        <v>1098.5754923291952</v>
      </c>
      <c r="L970" s="10">
        <f t="shared" si="46"/>
        <v>9.8575492329195186E-2</v>
      </c>
      <c r="M970" s="10">
        <f t="shared" si="47"/>
        <v>-9.8575492329195186E-2</v>
      </c>
      <c r="N970" s="6">
        <f>DATEDIF(A970, I970, "d")</f>
        <v>21</v>
      </c>
    </row>
    <row r="971" spans="1:14" ht="14.25">
      <c r="A971" s="5">
        <v>42923</v>
      </c>
      <c r="B971" s="6" t="s">
        <v>1566</v>
      </c>
      <c r="C971" s="6" t="s">
        <v>1567</v>
      </c>
      <c r="D971" s="17">
        <v>137248580771</v>
      </c>
      <c r="E971" s="6" t="s">
        <v>16</v>
      </c>
      <c r="F971" s="6" t="str">
        <f>IF(E971="BUY", "SELL", IF(E971="SELL", "BUY", ""))</f>
        <v>SELL</v>
      </c>
      <c r="G971" s="7">
        <v>30.613396000000002</v>
      </c>
      <c r="H971" s="7">
        <v>1000</v>
      </c>
      <c r="I971" s="11">
        <v>44727</v>
      </c>
      <c r="J971" s="9">
        <v>72.521987999999993</v>
      </c>
      <c r="K971" s="9">
        <f t="shared" si="45"/>
        <v>2368.9625286916871</v>
      </c>
      <c r="L971" s="10">
        <f t="shared" si="46"/>
        <v>-1.3689625286916871</v>
      </c>
      <c r="M971" s="10">
        <f t="shared" si="47"/>
        <v>1.3689625286916871</v>
      </c>
      <c r="N971" s="6">
        <f>DATEDIF(A971, I971, "d")</f>
        <v>1804</v>
      </c>
    </row>
    <row r="972" spans="1:14" ht="14.25">
      <c r="A972" s="5">
        <v>42923</v>
      </c>
      <c r="B972" s="6" t="s">
        <v>485</v>
      </c>
      <c r="C972" s="6" t="s">
        <v>486</v>
      </c>
      <c r="D972" s="17">
        <v>161091919804</v>
      </c>
      <c r="E972" s="6" t="s">
        <v>16</v>
      </c>
      <c r="F972" s="6" t="str">
        <f>IF(E972="BUY", "SELL", IF(E972="SELL", "BUY", ""))</f>
        <v>SELL</v>
      </c>
      <c r="G972" s="7">
        <v>54.477477999999998</v>
      </c>
      <c r="H972" s="7">
        <v>1000</v>
      </c>
      <c r="I972" s="5">
        <v>43005</v>
      </c>
      <c r="J972" s="9">
        <v>49.658298000000002</v>
      </c>
      <c r="K972" s="9">
        <f t="shared" si="45"/>
        <v>911.53812223098873</v>
      </c>
      <c r="L972" s="10">
        <f t="shared" si="46"/>
        <v>8.8461877769011266E-2</v>
      </c>
      <c r="M972" s="10">
        <f t="shared" si="47"/>
        <v>-8.8461877769011266E-2</v>
      </c>
      <c r="N972" s="6">
        <f>DATEDIF(A972, I972, "d")</f>
        <v>82</v>
      </c>
    </row>
    <row r="973" spans="1:14" ht="14.25">
      <c r="A973" s="11">
        <v>42926</v>
      </c>
      <c r="B973" s="6" t="s">
        <v>1707</v>
      </c>
      <c r="C973" s="6" t="s">
        <v>1708</v>
      </c>
      <c r="D973" s="17">
        <v>22004877422</v>
      </c>
      <c r="E973" s="13" t="s">
        <v>19</v>
      </c>
      <c r="F973" s="12" t="str">
        <f>IF(E973="BUY", "SELL", IF(E973="SELL", "BUY", ""))</f>
        <v>BUY</v>
      </c>
      <c r="G973" s="7">
        <v>35.417983999999997</v>
      </c>
      <c r="H973" s="7">
        <v>1000</v>
      </c>
      <c r="I973" s="11">
        <v>43007</v>
      </c>
      <c r="J973" s="9">
        <v>37.932929999999999</v>
      </c>
      <c r="K973" s="9">
        <f t="shared" si="45"/>
        <v>1071.0075988514761</v>
      </c>
      <c r="L973" s="10">
        <f t="shared" si="46"/>
        <v>7.1007598851476131E-2</v>
      </c>
      <c r="M973" s="10">
        <f t="shared" si="47"/>
        <v>-7.1007598851476131E-2</v>
      </c>
      <c r="N973" s="6">
        <f>DATEDIF(A973, I973, "d")</f>
        <v>81</v>
      </c>
    </row>
    <row r="974" spans="1:14" ht="14.25">
      <c r="A974" s="5">
        <v>42927</v>
      </c>
      <c r="B974" s="6" t="s">
        <v>39</v>
      </c>
      <c r="C974" s="6" t="s">
        <v>40</v>
      </c>
      <c r="D974" s="17">
        <v>57134103688</v>
      </c>
      <c r="E974" s="6" t="s">
        <v>16</v>
      </c>
      <c r="F974" s="6" t="str">
        <f>IF(E974="BUY", "SELL", IF(E974="SELL", "BUY", ""))</f>
        <v>SELL</v>
      </c>
      <c r="G974" s="7">
        <v>49.242927999999999</v>
      </c>
      <c r="H974" s="7">
        <v>1000</v>
      </c>
      <c r="I974" s="5">
        <v>43544</v>
      </c>
      <c r="J974" s="9">
        <v>60.762931999999999</v>
      </c>
      <c r="K974" s="9">
        <f t="shared" si="45"/>
        <v>1233.9423033496303</v>
      </c>
      <c r="L974" s="10">
        <f t="shared" si="46"/>
        <v>-0.23394230334963026</v>
      </c>
      <c r="M974" s="10">
        <f t="shared" si="47"/>
        <v>0.23394230334963026</v>
      </c>
      <c r="N974" s="6">
        <f>DATEDIF(A974, I974, "d")</f>
        <v>617</v>
      </c>
    </row>
    <row r="975" spans="1:14" ht="14.25">
      <c r="A975" s="5">
        <v>42927</v>
      </c>
      <c r="B975" s="6" t="s">
        <v>757</v>
      </c>
      <c r="C975" s="6" t="s">
        <v>758</v>
      </c>
      <c r="D975" s="17">
        <v>100443452698</v>
      </c>
      <c r="E975" s="6" t="s">
        <v>19</v>
      </c>
      <c r="F975" s="6" t="str">
        <f>IF(E975="BUY", "SELL", IF(E975="SELL", "BUY", ""))</f>
        <v>BUY</v>
      </c>
      <c r="G975" s="7">
        <v>17.190156999999999</v>
      </c>
      <c r="H975" s="7">
        <v>1000</v>
      </c>
      <c r="I975" s="5">
        <v>42942</v>
      </c>
      <c r="J975" s="9">
        <v>17.861795000000001</v>
      </c>
      <c r="K975" s="9">
        <f t="shared" si="45"/>
        <v>1039.0710800372563</v>
      </c>
      <c r="L975" s="10">
        <f t="shared" si="46"/>
        <v>3.9071080037256255E-2</v>
      </c>
      <c r="M975" s="10">
        <f t="shared" si="47"/>
        <v>-3.9071080037256255E-2</v>
      </c>
      <c r="N975" s="6">
        <f>DATEDIF(A975, I975, "d")</f>
        <v>15</v>
      </c>
    </row>
    <row r="976" spans="1:14" ht="14.25">
      <c r="A976" s="11">
        <v>42927</v>
      </c>
      <c r="B976" s="6" t="s">
        <v>475</v>
      </c>
      <c r="C976" s="6" t="s">
        <v>476</v>
      </c>
      <c r="D976" s="17">
        <v>22556638688</v>
      </c>
      <c r="E976" s="13" t="s">
        <v>19</v>
      </c>
      <c r="F976" s="12" t="str">
        <f>IF(E976="BUY", "SELL", IF(E976="SELL", "BUY", ""))</f>
        <v>BUY</v>
      </c>
      <c r="G976" s="7">
        <v>255.979996</v>
      </c>
      <c r="H976" s="7">
        <v>1000</v>
      </c>
      <c r="I976" s="11">
        <v>42927</v>
      </c>
      <c r="J976" s="9">
        <v>255.979996</v>
      </c>
      <c r="K976" s="9">
        <f t="shared" si="45"/>
        <v>1000</v>
      </c>
      <c r="L976" s="10">
        <f t="shared" si="46"/>
        <v>0</v>
      </c>
      <c r="M976" s="10">
        <f t="shared" si="47"/>
        <v>0</v>
      </c>
      <c r="N976" s="6">
        <f>DATEDIF(A976, I976, "d")</f>
        <v>0</v>
      </c>
    </row>
    <row r="977" spans="1:14" ht="14.25">
      <c r="A977" s="5">
        <v>42928</v>
      </c>
      <c r="B977" s="6" t="s">
        <v>147</v>
      </c>
      <c r="C977" s="6" t="s">
        <v>148</v>
      </c>
      <c r="D977" s="17">
        <v>136351276474</v>
      </c>
      <c r="E977" s="6" t="s">
        <v>19</v>
      </c>
      <c r="F977" s="6" t="str">
        <f>IF(E977="BUY", "SELL", IF(E977="SELL", "BUY", ""))</f>
        <v>BUY</v>
      </c>
      <c r="G977" s="7">
        <v>194.523697</v>
      </c>
      <c r="H977" s="7">
        <v>1000</v>
      </c>
      <c r="I977" s="5">
        <v>42940</v>
      </c>
      <c r="J977" s="9">
        <v>199.93235799999999</v>
      </c>
      <c r="K977" s="9">
        <f t="shared" si="45"/>
        <v>1027.8046381156328</v>
      </c>
      <c r="L977" s="10">
        <f t="shared" si="46"/>
        <v>2.780463811563277E-2</v>
      </c>
      <c r="M977" s="10">
        <f t="shared" si="47"/>
        <v>-2.780463811563277E-2</v>
      </c>
      <c r="N977" s="6">
        <f>DATEDIF(A977, I977, "d")</f>
        <v>12</v>
      </c>
    </row>
    <row r="978" spans="1:14" ht="14.25">
      <c r="A978" s="11">
        <v>42928</v>
      </c>
      <c r="B978" s="6" t="s">
        <v>357</v>
      </c>
      <c r="C978" s="6" t="s">
        <v>358</v>
      </c>
      <c r="D978" s="17">
        <v>682995534313</v>
      </c>
      <c r="E978" s="12" t="s">
        <v>16</v>
      </c>
      <c r="F978" s="13" t="str">
        <f>IF(E978="BUY", "SELL", IF(E978="SELL", "BUY", ""))</f>
        <v>SELL</v>
      </c>
      <c r="G978" s="7">
        <v>21.968</v>
      </c>
      <c r="H978" s="7">
        <v>1000</v>
      </c>
      <c r="I978" s="11">
        <v>43200</v>
      </c>
      <c r="J978" s="9">
        <v>20.313334000000001</v>
      </c>
      <c r="K978" s="9">
        <f t="shared" si="45"/>
        <v>924.67835032774951</v>
      </c>
      <c r="L978" s="10">
        <f t="shared" si="46"/>
        <v>7.5321649672250482E-2</v>
      </c>
      <c r="M978" s="10">
        <f t="shared" si="47"/>
        <v>-7.5321649672250482E-2</v>
      </c>
      <c r="N978" s="6">
        <f>DATEDIF(A978, I978, "d")</f>
        <v>272</v>
      </c>
    </row>
    <row r="979" spans="1:14" ht="14.25">
      <c r="A979" s="5">
        <v>42929</v>
      </c>
      <c r="B979" s="6" t="s">
        <v>1709</v>
      </c>
      <c r="C979" s="6" t="s">
        <v>1710</v>
      </c>
      <c r="D979" s="17">
        <v>59623232782</v>
      </c>
      <c r="E979" s="6" t="s">
        <v>16</v>
      </c>
      <c r="F979" s="6" t="str">
        <f>IF(E979="BUY", "SELL", IF(E979="SELL", "BUY", ""))</f>
        <v>SELL</v>
      </c>
      <c r="G979" s="7">
        <v>60.502437999999998</v>
      </c>
      <c r="H979" s="7">
        <v>1000</v>
      </c>
      <c r="I979" s="11">
        <v>44727</v>
      </c>
      <c r="J979" s="9">
        <v>94.843163000000004</v>
      </c>
      <c r="K979" s="9">
        <f t="shared" si="45"/>
        <v>1567.59241668906</v>
      </c>
      <c r="L979" s="10">
        <f t="shared" si="46"/>
        <v>-0.56759241668906002</v>
      </c>
      <c r="M979" s="10">
        <f t="shared" si="47"/>
        <v>0.56759241668906002</v>
      </c>
      <c r="N979" s="6">
        <f>DATEDIF(A979, I979, "d")</f>
        <v>1798</v>
      </c>
    </row>
    <row r="980" spans="1:14" ht="14.25">
      <c r="A980" s="5">
        <v>42929</v>
      </c>
      <c r="B980" s="6" t="s">
        <v>22</v>
      </c>
      <c r="C980" s="6" t="s">
        <v>23</v>
      </c>
      <c r="D980" s="17">
        <v>300794502426</v>
      </c>
      <c r="E980" s="6" t="s">
        <v>16</v>
      </c>
      <c r="F980" s="6" t="str">
        <f>IF(E980="BUY", "SELL", IF(E980="SELL", "BUY", ""))</f>
        <v>SELL</v>
      </c>
      <c r="G980" s="7">
        <v>79.75</v>
      </c>
      <c r="H980" s="7">
        <v>1000</v>
      </c>
      <c r="I980" s="5">
        <v>43028</v>
      </c>
      <c r="J980" s="9">
        <v>91.78</v>
      </c>
      <c r="K980" s="9">
        <f t="shared" si="45"/>
        <v>1150.846394984326</v>
      </c>
      <c r="L980" s="10">
        <f t="shared" si="46"/>
        <v>-0.15084639498432603</v>
      </c>
      <c r="M980" s="10">
        <f t="shared" si="47"/>
        <v>0.15084639498432603</v>
      </c>
      <c r="N980" s="6">
        <f>DATEDIF(A980, I980, "d")</f>
        <v>99</v>
      </c>
    </row>
    <row r="981" spans="1:14" ht="14.25">
      <c r="A981" s="5">
        <v>42929</v>
      </c>
      <c r="B981" s="6" t="s">
        <v>367</v>
      </c>
      <c r="C981" s="6" t="s">
        <v>368</v>
      </c>
      <c r="D981" s="17">
        <v>46040772280</v>
      </c>
      <c r="E981" s="6" t="s">
        <v>16</v>
      </c>
      <c r="F981" s="6" t="str">
        <f>IF(E981="BUY", "SELL", IF(E981="SELL", "BUY", ""))</f>
        <v>SELL</v>
      </c>
      <c r="G981" s="7">
        <v>31.734541</v>
      </c>
      <c r="H981" s="7">
        <v>1000</v>
      </c>
      <c r="I981" s="11">
        <v>43077</v>
      </c>
      <c r="J981" s="9">
        <v>37.906551</v>
      </c>
      <c r="K981" s="9">
        <f t="shared" si="45"/>
        <v>1194.4887118424056</v>
      </c>
      <c r="L981" s="10">
        <f t="shared" si="46"/>
        <v>-0.19448871184240557</v>
      </c>
      <c r="M981" s="10">
        <f t="shared" si="47"/>
        <v>0.19448871184240557</v>
      </c>
      <c r="N981" s="6">
        <f>DATEDIF(A981, I981, "d")</f>
        <v>148</v>
      </c>
    </row>
    <row r="982" spans="1:14" ht="14.25">
      <c r="A982" s="5">
        <v>42929</v>
      </c>
      <c r="B982" s="6" t="s">
        <v>335</v>
      </c>
      <c r="C982" s="6" t="s">
        <v>336</v>
      </c>
      <c r="D982" s="17">
        <v>38837002821</v>
      </c>
      <c r="E982" s="6" t="s">
        <v>19</v>
      </c>
      <c r="F982" s="6" t="str">
        <f>IF(E982="BUY", "SELL", IF(E982="SELL", "BUY", ""))</f>
        <v>BUY</v>
      </c>
      <c r="G982" s="7">
        <v>13.660501</v>
      </c>
      <c r="H982" s="7">
        <v>1000</v>
      </c>
      <c r="I982" s="5">
        <v>43105</v>
      </c>
      <c r="J982" s="9">
        <v>13.568837</v>
      </c>
      <c r="K982" s="9">
        <f t="shared" si="45"/>
        <v>993.28985078951359</v>
      </c>
      <c r="L982" s="10">
        <f t="shared" si="46"/>
        <v>-6.7101492104864064E-3</v>
      </c>
      <c r="M982" s="10">
        <f t="shared" si="47"/>
        <v>6.7101492104864064E-3</v>
      </c>
      <c r="N982" s="6">
        <f>DATEDIF(A982, I982, "d")</f>
        <v>176</v>
      </c>
    </row>
    <row r="983" spans="1:14" ht="14.25">
      <c r="A983" s="5">
        <v>42929</v>
      </c>
      <c r="B983" s="6" t="s">
        <v>487</v>
      </c>
      <c r="C983" s="6" t="s">
        <v>488</v>
      </c>
      <c r="D983" s="17">
        <v>60561287600</v>
      </c>
      <c r="E983" s="6" t="s">
        <v>16</v>
      </c>
      <c r="F983" s="6" t="str">
        <f>IF(E983="BUY", "SELL", IF(E983="SELL", "BUY", ""))</f>
        <v>SELL</v>
      </c>
      <c r="G983" s="7">
        <v>45.34</v>
      </c>
      <c r="H983" s="7">
        <v>1000</v>
      </c>
      <c r="I983" s="5">
        <v>43319</v>
      </c>
      <c r="J983" s="9">
        <v>72.680000000000007</v>
      </c>
      <c r="K983" s="9">
        <f t="shared" si="45"/>
        <v>1602.999558888399</v>
      </c>
      <c r="L983" s="10">
        <f t="shared" si="46"/>
        <v>-0.60299955888839896</v>
      </c>
      <c r="M983" s="10">
        <f t="shared" si="47"/>
        <v>0.60299955888839896</v>
      </c>
      <c r="N983" s="6">
        <f>DATEDIF(A983, I983, "d")</f>
        <v>390</v>
      </c>
    </row>
    <row r="984" spans="1:14" ht="14.25">
      <c r="A984" s="5">
        <v>42929</v>
      </c>
      <c r="B984" s="6" t="s">
        <v>519</v>
      </c>
      <c r="C984" s="6" t="s">
        <v>520</v>
      </c>
      <c r="D984" s="17">
        <v>102879970529</v>
      </c>
      <c r="E984" s="6" t="s">
        <v>16</v>
      </c>
      <c r="F984" s="6" t="str">
        <f>IF(E984="BUY", "SELL", IF(E984="SELL", "BUY", ""))</f>
        <v>SELL</v>
      </c>
      <c r="G984" s="7">
        <v>31.98</v>
      </c>
      <c r="H984" s="7">
        <v>1000</v>
      </c>
      <c r="I984" s="5">
        <v>43157</v>
      </c>
      <c r="J984" s="9">
        <v>36.51</v>
      </c>
      <c r="K984" s="9">
        <f t="shared" si="45"/>
        <v>1141.6510318949342</v>
      </c>
      <c r="L984" s="10">
        <f t="shared" si="46"/>
        <v>-0.14165103189493425</v>
      </c>
      <c r="M984" s="10">
        <f t="shared" si="47"/>
        <v>0.14165103189493425</v>
      </c>
      <c r="N984" s="6">
        <f>DATEDIF(A984, I984, "d")</f>
        <v>228</v>
      </c>
    </row>
    <row r="985" spans="1:14" ht="14.25">
      <c r="A985" s="5">
        <v>42933</v>
      </c>
      <c r="B985" s="6" t="s">
        <v>58</v>
      </c>
      <c r="C985" s="6" t="s">
        <v>59</v>
      </c>
      <c r="D985" s="17">
        <v>231528133463</v>
      </c>
      <c r="E985" s="6" t="s">
        <v>19</v>
      </c>
      <c r="F985" s="6" t="str">
        <f>IF(E985="BUY", "SELL", IF(E985="SELL", "BUY", ""))</f>
        <v>BUY</v>
      </c>
      <c r="G985" s="7">
        <v>21.028006000000001</v>
      </c>
      <c r="H985" s="7">
        <v>1000</v>
      </c>
      <c r="I985" s="5">
        <v>42934</v>
      </c>
      <c r="J985" s="9">
        <v>20.922947000000001</v>
      </c>
      <c r="K985" s="9">
        <f t="shared" si="45"/>
        <v>995.00385343241771</v>
      </c>
      <c r="L985" s="10">
        <f t="shared" si="46"/>
        <v>-4.9961465675822866E-3</v>
      </c>
      <c r="M985" s="10">
        <f t="shared" si="47"/>
        <v>4.9961465675822866E-3</v>
      </c>
      <c r="N985" s="6">
        <f>DATEDIF(A985, I985, "d")</f>
        <v>1</v>
      </c>
    </row>
    <row r="986" spans="1:14" ht="14.25">
      <c r="A986" s="5">
        <v>42933</v>
      </c>
      <c r="B986" s="6" t="s">
        <v>70</v>
      </c>
      <c r="C986" s="6" t="s">
        <v>71</v>
      </c>
      <c r="D986" s="17">
        <v>108022328640</v>
      </c>
      <c r="E986" s="6" t="s">
        <v>19</v>
      </c>
      <c r="F986" s="6" t="str">
        <f>IF(E986="BUY", "SELL", IF(E986="SELL", "BUY", ""))</f>
        <v>BUY</v>
      </c>
      <c r="G986" s="7">
        <v>202.808044</v>
      </c>
      <c r="H986" s="7">
        <v>1000</v>
      </c>
      <c r="I986" s="11">
        <v>42934</v>
      </c>
      <c r="J986" s="9">
        <v>197.544556</v>
      </c>
      <c r="K986" s="9">
        <f t="shared" si="45"/>
        <v>974.04694657969299</v>
      </c>
      <c r="L986" s="10">
        <f t="shared" si="46"/>
        <v>-2.5953053420307015E-2</v>
      </c>
      <c r="M986" s="10">
        <f t="shared" si="47"/>
        <v>2.5953053420307015E-2</v>
      </c>
      <c r="N986" s="6">
        <f>DATEDIF(A986, I986, "d")</f>
        <v>1</v>
      </c>
    </row>
    <row r="987" spans="1:14" ht="14.25">
      <c r="A987" s="11">
        <v>42933</v>
      </c>
      <c r="B987" s="6" t="s">
        <v>191</v>
      </c>
      <c r="C987" s="6" t="s">
        <v>192</v>
      </c>
      <c r="D987" s="17">
        <v>137339890294</v>
      </c>
      <c r="E987" s="12" t="s">
        <v>16</v>
      </c>
      <c r="F987" s="13" t="str">
        <f>IF(E987="BUY", "SELL", IF(E987="SELL", "BUY", ""))</f>
        <v>SELL</v>
      </c>
      <c r="G987" s="7">
        <v>95.704162999999994</v>
      </c>
      <c r="H987" s="7">
        <v>1000</v>
      </c>
      <c r="I987" s="11">
        <v>42942</v>
      </c>
      <c r="J987" s="9">
        <v>91.640793000000002</v>
      </c>
      <c r="K987" s="9">
        <f t="shared" si="45"/>
        <v>957.54239029288624</v>
      </c>
      <c r="L987" s="10">
        <f t="shared" si="46"/>
        <v>4.2457609707113764E-2</v>
      </c>
      <c r="M987" s="10">
        <f t="shared" si="47"/>
        <v>-4.2457609707113764E-2</v>
      </c>
      <c r="N987" s="6">
        <f>DATEDIF(A987, I987, "d")</f>
        <v>9</v>
      </c>
    </row>
    <row r="988" spans="1:14" ht="14.25">
      <c r="A988" s="11">
        <v>42933</v>
      </c>
      <c r="B988" s="6" t="s">
        <v>1283</v>
      </c>
      <c r="C988" s="6" t="s">
        <v>1284</v>
      </c>
      <c r="D988" s="17">
        <v>53403116733</v>
      </c>
      <c r="E988" s="12" t="s">
        <v>16</v>
      </c>
      <c r="F988" s="13" t="str">
        <f>IF(E988="BUY", "SELL", IF(E988="SELL", "BUY", ""))</f>
        <v>SELL</v>
      </c>
      <c r="G988" s="7">
        <v>6.3</v>
      </c>
      <c r="H988" s="7">
        <v>1000</v>
      </c>
      <c r="I988" s="11">
        <v>43118</v>
      </c>
      <c r="J988" s="9">
        <v>9.14</v>
      </c>
      <c r="K988" s="9">
        <f t="shared" si="45"/>
        <v>1450.7936507936508</v>
      </c>
      <c r="L988" s="10">
        <f t="shared" si="46"/>
        <v>-0.45079365079365086</v>
      </c>
      <c r="M988" s="10">
        <f t="shared" si="47"/>
        <v>0.45079365079365086</v>
      </c>
      <c r="N988" s="6">
        <f>DATEDIF(A988, I988, "d")</f>
        <v>185</v>
      </c>
    </row>
    <row r="989" spans="1:14" ht="14.25">
      <c r="A989" s="11">
        <v>42933</v>
      </c>
      <c r="B989" s="6" t="s">
        <v>595</v>
      </c>
      <c r="C989" s="6" t="s">
        <v>596</v>
      </c>
      <c r="D989" s="17">
        <v>24883353840</v>
      </c>
      <c r="E989" s="13" t="s">
        <v>19</v>
      </c>
      <c r="F989" s="12" t="str">
        <f>IF(E989="BUY", "SELL", IF(E989="SELL", "BUY", ""))</f>
        <v>BUY</v>
      </c>
      <c r="G989" s="7">
        <v>122.924423</v>
      </c>
      <c r="H989" s="7">
        <v>1000</v>
      </c>
      <c r="I989" s="11">
        <v>43089</v>
      </c>
      <c r="J989" s="9">
        <v>112.561699</v>
      </c>
      <c r="K989" s="9">
        <f t="shared" si="45"/>
        <v>915.69841251156413</v>
      </c>
      <c r="L989" s="10">
        <f t="shared" si="46"/>
        <v>-8.4301587488435872E-2</v>
      </c>
      <c r="M989" s="10">
        <f t="shared" si="47"/>
        <v>8.4301587488435872E-2</v>
      </c>
      <c r="N989" s="6">
        <f>DATEDIF(A989, I989, "d")</f>
        <v>156</v>
      </c>
    </row>
    <row r="990" spans="1:14" ht="14.25">
      <c r="A990" s="5">
        <v>42934</v>
      </c>
      <c r="B990" s="6" t="s">
        <v>58</v>
      </c>
      <c r="C990" s="6" t="s">
        <v>59</v>
      </c>
      <c r="D990" s="17">
        <v>231528133463</v>
      </c>
      <c r="E990" s="6" t="s">
        <v>16</v>
      </c>
      <c r="F990" s="6" t="str">
        <f>IF(E990="BUY", "SELL", IF(E990="SELL", "BUY", ""))</f>
        <v>SELL</v>
      </c>
      <c r="G990" s="7">
        <v>20.922947000000001</v>
      </c>
      <c r="H990" s="7">
        <v>1000</v>
      </c>
      <c r="I990" s="5">
        <v>43012</v>
      </c>
      <c r="J990" s="9">
        <v>22.622613999999999</v>
      </c>
      <c r="K990" s="9">
        <f t="shared" si="45"/>
        <v>1081.2345889897822</v>
      </c>
      <c r="L990" s="10">
        <f t="shared" si="46"/>
        <v>-8.1234588989782197E-2</v>
      </c>
      <c r="M990" s="10">
        <f t="shared" si="47"/>
        <v>8.1234588989782197E-2</v>
      </c>
      <c r="N990" s="6">
        <f>DATEDIF(A990, I990, "d")</f>
        <v>78</v>
      </c>
    </row>
    <row r="991" spans="1:14" ht="14.25">
      <c r="A991" s="5">
        <v>42934</v>
      </c>
      <c r="B991" s="6" t="s">
        <v>70</v>
      </c>
      <c r="C991" s="6" t="s">
        <v>71</v>
      </c>
      <c r="D991" s="17">
        <v>108022328640</v>
      </c>
      <c r="E991" s="6" t="s">
        <v>16</v>
      </c>
      <c r="F991" s="6" t="str">
        <f>IF(E991="BUY", "SELL", IF(E991="SELL", "BUY", ""))</f>
        <v>SELL</v>
      </c>
      <c r="G991" s="7">
        <v>197.544556</v>
      </c>
      <c r="H991" s="7">
        <v>1000</v>
      </c>
      <c r="I991" s="11">
        <v>43206</v>
      </c>
      <c r="J991" s="9">
        <v>230.26889</v>
      </c>
      <c r="K991" s="9">
        <f t="shared" si="45"/>
        <v>1165.6554585083074</v>
      </c>
      <c r="L991" s="10">
        <f t="shared" si="46"/>
        <v>-0.16565545850830746</v>
      </c>
      <c r="M991" s="10">
        <f t="shared" si="47"/>
        <v>0.16565545850830746</v>
      </c>
      <c r="N991" s="6">
        <f>DATEDIF(A991, I991, "d")</f>
        <v>272</v>
      </c>
    </row>
    <row r="992" spans="1:14" ht="14.25">
      <c r="A992" s="5">
        <v>42934</v>
      </c>
      <c r="B992" s="6" t="s">
        <v>1205</v>
      </c>
      <c r="C992" s="6" t="s">
        <v>1206</v>
      </c>
      <c r="D992" s="17">
        <v>56973727227</v>
      </c>
      <c r="E992" s="6" t="s">
        <v>16</v>
      </c>
      <c r="F992" s="6" t="str">
        <f>IF(E992="BUY", "SELL", IF(E992="SELL", "BUY", ""))</f>
        <v>SELL</v>
      </c>
      <c r="G992" s="7">
        <v>156.43901099999999</v>
      </c>
      <c r="H992" s="7">
        <v>1000</v>
      </c>
      <c r="I992" s="5">
        <v>43619</v>
      </c>
      <c r="J992" s="9">
        <v>120.362534</v>
      </c>
      <c r="K992" s="9">
        <f t="shared" si="45"/>
        <v>769.38950988382305</v>
      </c>
      <c r="L992" s="10">
        <f t="shared" si="46"/>
        <v>0.23061049011617696</v>
      </c>
      <c r="M992" s="10">
        <f t="shared" si="47"/>
        <v>-0.23061049011617696</v>
      </c>
      <c r="N992" s="6">
        <f>DATEDIF(A992, I992, "d")</f>
        <v>685</v>
      </c>
    </row>
    <row r="993" spans="1:14" ht="14.25">
      <c r="A993" s="5">
        <v>42935</v>
      </c>
      <c r="B993" s="6" t="s">
        <v>315</v>
      </c>
      <c r="C993" s="6" t="s">
        <v>316</v>
      </c>
      <c r="D993" s="17">
        <v>241489071120</v>
      </c>
      <c r="E993" s="6" t="s">
        <v>16</v>
      </c>
      <c r="F993" s="6" t="str">
        <f>IF(E993="BUY", "SELL", IF(E993="SELL", "BUY", ""))</f>
        <v>SELL</v>
      </c>
      <c r="G993" s="7">
        <v>139.78353899999999</v>
      </c>
      <c r="H993" s="7">
        <v>1000</v>
      </c>
      <c r="I993" s="11">
        <v>42955</v>
      </c>
      <c r="J993" s="9">
        <v>145.80038500000001</v>
      </c>
      <c r="K993" s="9">
        <f t="shared" si="45"/>
        <v>1043.0440239461959</v>
      </c>
      <c r="L993" s="10">
        <f t="shared" si="46"/>
        <v>-4.3044023946195921E-2</v>
      </c>
      <c r="M993" s="10">
        <f t="shared" si="47"/>
        <v>4.3044023946195921E-2</v>
      </c>
      <c r="N993" s="6">
        <f>DATEDIF(A993, I993, "d")</f>
        <v>20</v>
      </c>
    </row>
    <row r="994" spans="1:14" ht="14.25">
      <c r="A994" s="5">
        <v>42935</v>
      </c>
      <c r="B994" s="6" t="s">
        <v>1715</v>
      </c>
      <c r="C994" s="6" t="s">
        <v>1716</v>
      </c>
      <c r="D994" s="17">
        <v>23578032000</v>
      </c>
      <c r="E994" s="6" t="s">
        <v>16</v>
      </c>
      <c r="F994" s="6" t="str">
        <f>IF(E994="BUY", "SELL", IF(E994="SELL", "BUY", ""))</f>
        <v>SELL</v>
      </c>
      <c r="G994" s="7">
        <v>134.402908</v>
      </c>
      <c r="H994" s="7">
        <v>1000</v>
      </c>
      <c r="I994" s="11">
        <v>42996</v>
      </c>
      <c r="J994" s="9">
        <v>89.124329000000003</v>
      </c>
      <c r="K994" s="9">
        <f t="shared" si="45"/>
        <v>663.11310020167127</v>
      </c>
      <c r="L994" s="10">
        <f t="shared" si="46"/>
        <v>0.33688689979832875</v>
      </c>
      <c r="M994" s="10">
        <f t="shared" si="47"/>
        <v>-0.33688689979832875</v>
      </c>
      <c r="N994" s="6">
        <f>DATEDIF(A994, I994, "d")</f>
        <v>61</v>
      </c>
    </row>
    <row r="995" spans="1:14" ht="14.25">
      <c r="A995" s="5">
        <v>42935</v>
      </c>
      <c r="B995" s="6" t="s">
        <v>817</v>
      </c>
      <c r="C995" s="6" t="s">
        <v>818</v>
      </c>
      <c r="D995" s="17">
        <v>22758193840</v>
      </c>
      <c r="E995" s="6" t="s">
        <v>19</v>
      </c>
      <c r="F995" s="6" t="str">
        <f>IF(E995="BUY", "SELL", IF(E995="SELL", "BUY", ""))</f>
        <v>BUY</v>
      </c>
      <c r="G995" s="7">
        <v>41.705032000000003</v>
      </c>
      <c r="H995" s="7">
        <v>1000</v>
      </c>
      <c r="I995" s="5">
        <v>42941</v>
      </c>
      <c r="J995" s="9">
        <v>42.946182</v>
      </c>
      <c r="K995" s="9">
        <f t="shared" si="45"/>
        <v>1029.7601977622269</v>
      </c>
      <c r="L995" s="10">
        <f t="shared" si="46"/>
        <v>2.9760197762226881E-2</v>
      </c>
      <c r="M995" s="10">
        <f t="shared" si="47"/>
        <v>-2.9760197762226881E-2</v>
      </c>
      <c r="N995" s="6">
        <f>DATEDIF(A995, I995, "d")</f>
        <v>6</v>
      </c>
    </row>
    <row r="996" spans="1:14" ht="14.25">
      <c r="A996" s="5">
        <v>42935</v>
      </c>
      <c r="B996" s="6" t="s">
        <v>321</v>
      </c>
      <c r="C996" s="6" t="s">
        <v>322</v>
      </c>
      <c r="D996" s="17">
        <v>206957062840</v>
      </c>
      <c r="E996" s="6" t="s">
        <v>16</v>
      </c>
      <c r="F996" s="6" t="str">
        <f>IF(E996="BUY", "SELL", IF(E996="SELL", "BUY", ""))</f>
        <v>SELL</v>
      </c>
      <c r="G996" s="7">
        <v>25.299748999999998</v>
      </c>
      <c r="H996" s="7">
        <v>1000</v>
      </c>
      <c r="I996" s="5">
        <v>42943</v>
      </c>
      <c r="J996" s="9">
        <v>24.833182999999998</v>
      </c>
      <c r="K996" s="9">
        <f t="shared" si="45"/>
        <v>981.55847316904203</v>
      </c>
      <c r="L996" s="10">
        <f t="shared" si="46"/>
        <v>1.8441526830957969E-2</v>
      </c>
      <c r="M996" s="10">
        <f t="shared" si="47"/>
        <v>-1.8441526830957969E-2</v>
      </c>
      <c r="N996" s="6">
        <f>DATEDIF(A996, I996, "d")</f>
        <v>8</v>
      </c>
    </row>
    <row r="997" spans="1:14" ht="14.25">
      <c r="A997" s="5">
        <v>42936</v>
      </c>
      <c r="B997" s="6" t="s">
        <v>421</v>
      </c>
      <c r="C997" s="6" t="s">
        <v>422</v>
      </c>
      <c r="D997" s="17">
        <v>329131240124</v>
      </c>
      <c r="E997" s="6" t="s">
        <v>19</v>
      </c>
      <c r="F997" s="6" t="str">
        <f>IF(E997="BUY", "SELL", IF(E997="SELL", "BUY", ""))</f>
        <v>BUY</v>
      </c>
      <c r="G997" s="7">
        <v>127.388046</v>
      </c>
      <c r="H997" s="7">
        <v>1000</v>
      </c>
      <c r="I997" s="5">
        <v>42948</v>
      </c>
      <c r="J997" s="9">
        <v>129.831299</v>
      </c>
      <c r="K997" s="9">
        <f t="shared" si="45"/>
        <v>1019.1796096786036</v>
      </c>
      <c r="L997" s="10">
        <f t="shared" si="46"/>
        <v>1.9179609678603583E-2</v>
      </c>
      <c r="M997" s="10">
        <f t="shared" si="47"/>
        <v>-1.9179609678603583E-2</v>
      </c>
      <c r="N997" s="6">
        <f>DATEDIF(A997, I997, "d")</f>
        <v>12</v>
      </c>
    </row>
    <row r="998" spans="1:14" ht="14.25">
      <c r="A998" s="11">
        <v>42936</v>
      </c>
      <c r="B998" s="6" t="s">
        <v>193</v>
      </c>
      <c r="C998" s="6" t="s">
        <v>194</v>
      </c>
      <c r="D998" s="17">
        <v>22910946728</v>
      </c>
      <c r="E998" s="13" t="s">
        <v>19</v>
      </c>
      <c r="F998" s="12" t="str">
        <f>IF(E998="BUY", "SELL", IF(E998="SELL", "BUY", ""))</f>
        <v>BUY</v>
      </c>
      <c r="G998" s="7">
        <v>64.064705000000004</v>
      </c>
      <c r="H998" s="7">
        <v>1000</v>
      </c>
      <c r="I998" s="11">
        <v>42936</v>
      </c>
      <c r="J998" s="9">
        <v>64.064705000000004</v>
      </c>
      <c r="K998" s="9">
        <f t="shared" si="45"/>
        <v>1000</v>
      </c>
      <c r="L998" s="10">
        <f t="shared" si="46"/>
        <v>0</v>
      </c>
      <c r="M998" s="10">
        <f t="shared" si="47"/>
        <v>0</v>
      </c>
      <c r="N998" s="6">
        <f>DATEDIF(A998, I998, "d")</f>
        <v>0</v>
      </c>
    </row>
    <row r="999" spans="1:14" ht="14.25">
      <c r="A999" s="5">
        <v>42940</v>
      </c>
      <c r="B999" s="6" t="s">
        <v>199</v>
      </c>
      <c r="C999" s="6" t="s">
        <v>200</v>
      </c>
      <c r="D999" s="17">
        <v>51019058160</v>
      </c>
      <c r="E999" s="6" t="s">
        <v>19</v>
      </c>
      <c r="F999" s="6" t="str">
        <f>IF(E999="BUY", "SELL", IF(E999="SELL", "BUY", ""))</f>
        <v>BUY</v>
      </c>
      <c r="G999" s="7">
        <v>339.98001099999999</v>
      </c>
      <c r="H999" s="7">
        <v>1000</v>
      </c>
      <c r="I999" s="11">
        <v>43230</v>
      </c>
      <c r="J999" s="9">
        <v>422.67001299999998</v>
      </c>
      <c r="K999" s="9">
        <f t="shared" si="45"/>
        <v>1243.2201874362547</v>
      </c>
      <c r="L999" s="10">
        <f t="shared" si="46"/>
        <v>0.24322018743625473</v>
      </c>
      <c r="M999" s="10">
        <f t="shared" si="47"/>
        <v>-0.24322018743625473</v>
      </c>
      <c r="N999" s="6">
        <f>DATEDIF(A999, I999, "d")</f>
        <v>290</v>
      </c>
    </row>
    <row r="1000" spans="1:14" ht="14.25">
      <c r="A1000" s="5">
        <v>42940</v>
      </c>
      <c r="B1000" s="6" t="s">
        <v>72</v>
      </c>
      <c r="C1000" s="6" t="s">
        <v>73</v>
      </c>
      <c r="D1000" s="17">
        <v>21199583290</v>
      </c>
      <c r="E1000" s="6" t="s">
        <v>16</v>
      </c>
      <c r="F1000" s="6" t="str">
        <f>IF(E1000="BUY", "SELL", IF(E1000="SELL", "BUY", ""))</f>
        <v>SELL</v>
      </c>
      <c r="G1000" s="7">
        <v>54.085590000000003</v>
      </c>
      <c r="H1000" s="7">
        <v>1000</v>
      </c>
      <c r="I1000" s="5">
        <v>43035</v>
      </c>
      <c r="J1000" s="9">
        <v>49.168956999999999</v>
      </c>
      <c r="K1000" s="9">
        <f t="shared" si="45"/>
        <v>909.09532465116854</v>
      </c>
      <c r="L1000" s="10">
        <f t="shared" si="46"/>
        <v>9.0904675348831454E-2</v>
      </c>
      <c r="M1000" s="10">
        <f t="shared" si="47"/>
        <v>-9.0904675348831454E-2</v>
      </c>
      <c r="N1000" s="6">
        <f>DATEDIF(A1000, I1000, "d")</f>
        <v>95</v>
      </c>
    </row>
    <row r="1001" spans="1:14" ht="14.25">
      <c r="A1001" s="5">
        <v>42940</v>
      </c>
      <c r="B1001" s="6" t="s">
        <v>793</v>
      </c>
      <c r="C1001" s="6" t="s">
        <v>794</v>
      </c>
      <c r="D1001" s="17">
        <v>13050742900</v>
      </c>
      <c r="E1001" s="6" t="s">
        <v>16</v>
      </c>
      <c r="F1001" s="6" t="str">
        <f>IF(E1001="BUY", "SELL", IF(E1001="SELL", "BUY", ""))</f>
        <v>SELL</v>
      </c>
      <c r="G1001" s="7">
        <v>65.699996999999996</v>
      </c>
      <c r="H1001" s="7">
        <v>1000</v>
      </c>
      <c r="I1001" s="5">
        <v>43349</v>
      </c>
      <c r="J1001" s="9">
        <v>78.239998</v>
      </c>
      <c r="K1001" s="9">
        <f t="shared" si="45"/>
        <v>1190.8676038447918</v>
      </c>
      <c r="L1001" s="10">
        <f t="shared" si="46"/>
        <v>-0.19086760384479179</v>
      </c>
      <c r="M1001" s="10">
        <f t="shared" si="47"/>
        <v>0.19086760384479179</v>
      </c>
      <c r="N1001" s="6">
        <f>DATEDIF(A1001, I1001, "d")</f>
        <v>409</v>
      </c>
    </row>
    <row r="1002" spans="1:14" ht="14.25">
      <c r="A1002" s="5">
        <v>42940</v>
      </c>
      <c r="B1002" s="6" t="s">
        <v>137</v>
      </c>
      <c r="C1002" s="6" t="s">
        <v>138</v>
      </c>
      <c r="D1002" s="17">
        <v>111464472000</v>
      </c>
      <c r="E1002" s="6" t="s">
        <v>19</v>
      </c>
      <c r="F1002" s="6" t="str">
        <f>IF(E1002="BUY", "SELL", IF(E1002="SELL", "BUY", ""))</f>
        <v>BUY</v>
      </c>
      <c r="G1002" s="7">
        <v>51.11</v>
      </c>
      <c r="H1002" s="7">
        <v>1000</v>
      </c>
      <c r="I1002" s="5">
        <v>42969</v>
      </c>
      <c r="J1002" s="9">
        <v>48.18</v>
      </c>
      <c r="K1002" s="9">
        <f t="shared" si="45"/>
        <v>942.67266679710417</v>
      </c>
      <c r="L1002" s="10">
        <f t="shared" si="46"/>
        <v>-5.7327333202895826E-2</v>
      </c>
      <c r="M1002" s="10">
        <f t="shared" si="47"/>
        <v>5.7327333202895826E-2</v>
      </c>
      <c r="N1002" s="6">
        <f>DATEDIF(A1002, I1002, "d")</f>
        <v>29</v>
      </c>
    </row>
    <row r="1003" spans="1:14" ht="14.25">
      <c r="A1003" s="5">
        <v>42940</v>
      </c>
      <c r="B1003" s="6" t="s">
        <v>171</v>
      </c>
      <c r="C1003" s="6" t="s">
        <v>172</v>
      </c>
      <c r="D1003" s="17">
        <v>82460626286</v>
      </c>
      <c r="E1003" s="6" t="s">
        <v>16</v>
      </c>
      <c r="F1003" s="6" t="str">
        <f>IF(E1003="BUY", "SELL", IF(E1003="SELL", "BUY", ""))</f>
        <v>SELL</v>
      </c>
      <c r="G1003" s="7">
        <v>55.467616999999997</v>
      </c>
      <c r="H1003" s="7">
        <v>1000</v>
      </c>
      <c r="I1003" s="5">
        <v>43385</v>
      </c>
      <c r="J1003" s="9">
        <v>51.461613</v>
      </c>
      <c r="K1003" s="9">
        <f t="shared" si="45"/>
        <v>927.77760760841784</v>
      </c>
      <c r="L1003" s="10">
        <f t="shared" si="46"/>
        <v>7.2222392391582166E-2</v>
      </c>
      <c r="M1003" s="10">
        <f t="shared" si="47"/>
        <v>-7.2222392391582166E-2</v>
      </c>
      <c r="N1003" s="6">
        <f>DATEDIF(A1003, I1003, "d")</f>
        <v>445</v>
      </c>
    </row>
    <row r="1004" spans="1:14" ht="14.25">
      <c r="A1004" s="5">
        <v>42941</v>
      </c>
      <c r="B1004" s="6" t="s">
        <v>887</v>
      </c>
      <c r="C1004" s="6" t="s">
        <v>888</v>
      </c>
      <c r="D1004" s="17">
        <v>26809155760</v>
      </c>
      <c r="E1004" s="6" t="s">
        <v>16</v>
      </c>
      <c r="F1004" s="6" t="str">
        <f>IF(E1004="BUY", "SELL", IF(E1004="SELL", "BUY", ""))</f>
        <v>SELL</v>
      </c>
      <c r="G1004" s="7">
        <v>81.23</v>
      </c>
      <c r="H1004" s="7">
        <v>1000</v>
      </c>
      <c r="I1004" s="5">
        <v>43451</v>
      </c>
      <c r="J1004" s="9">
        <v>75.37</v>
      </c>
      <c r="K1004" s="9">
        <f t="shared" si="45"/>
        <v>927.85916533300508</v>
      </c>
      <c r="L1004" s="10">
        <f t="shared" si="46"/>
        <v>7.2140834666994919E-2</v>
      </c>
      <c r="M1004" s="10">
        <f t="shared" si="47"/>
        <v>-7.2140834666994919E-2</v>
      </c>
      <c r="N1004" s="6">
        <f>DATEDIF(A1004, I1004, "d")</f>
        <v>510</v>
      </c>
    </row>
    <row r="1005" spans="1:14" ht="14.25">
      <c r="A1005" s="5">
        <v>42941</v>
      </c>
      <c r="B1005" s="6" t="s">
        <v>1187</v>
      </c>
      <c r="C1005" s="6" t="s">
        <v>1188</v>
      </c>
      <c r="D1005" s="17">
        <v>32845933710</v>
      </c>
      <c r="E1005" s="6" t="s">
        <v>19</v>
      </c>
      <c r="F1005" s="6" t="str">
        <f>IF(E1005="BUY", "SELL", IF(E1005="SELL", "BUY", ""))</f>
        <v>BUY</v>
      </c>
      <c r="G1005" s="7">
        <v>18.788322000000001</v>
      </c>
      <c r="H1005" s="7">
        <v>1000</v>
      </c>
      <c r="I1005" s="11">
        <v>44727</v>
      </c>
      <c r="J1005" s="9">
        <v>48.022243000000003</v>
      </c>
      <c r="K1005" s="9">
        <f t="shared" si="45"/>
        <v>2555.9623153148004</v>
      </c>
      <c r="L1005" s="10">
        <f t="shared" si="46"/>
        <v>1.5559623153148003</v>
      </c>
      <c r="M1005" s="10">
        <f t="shared" si="47"/>
        <v>-1.5559623153148003</v>
      </c>
      <c r="N1005" s="6">
        <f>DATEDIF(A1005, I1005, "d")</f>
        <v>1786</v>
      </c>
    </row>
    <row r="1006" spans="1:14" ht="14.25">
      <c r="A1006" s="5">
        <v>42941</v>
      </c>
      <c r="B1006" s="6" t="s">
        <v>1025</v>
      </c>
      <c r="C1006" s="6" t="s">
        <v>1026</v>
      </c>
      <c r="D1006" s="17">
        <v>15918381440</v>
      </c>
      <c r="E1006" s="6" t="s">
        <v>16</v>
      </c>
      <c r="F1006" s="6" t="str">
        <f>IF(E1006="BUY", "SELL", IF(E1006="SELL", "BUY", ""))</f>
        <v>SELL</v>
      </c>
      <c r="G1006" s="7">
        <v>40.49</v>
      </c>
      <c r="H1006" s="7">
        <v>1000</v>
      </c>
      <c r="I1006" s="5">
        <v>43770</v>
      </c>
      <c r="J1006" s="9">
        <v>48.91</v>
      </c>
      <c r="K1006" s="9">
        <f t="shared" si="45"/>
        <v>1207.9525808841688</v>
      </c>
      <c r="L1006" s="10">
        <f t="shared" si="46"/>
        <v>-0.20795258088416882</v>
      </c>
      <c r="M1006" s="10">
        <f t="shared" si="47"/>
        <v>0.20795258088416882</v>
      </c>
      <c r="N1006" s="6">
        <f>DATEDIF(A1006, I1006, "d")</f>
        <v>829</v>
      </c>
    </row>
    <row r="1007" spans="1:14" ht="14.25">
      <c r="A1007" s="5">
        <v>42941</v>
      </c>
      <c r="B1007" s="6" t="s">
        <v>817</v>
      </c>
      <c r="C1007" s="6" t="s">
        <v>818</v>
      </c>
      <c r="D1007" s="17">
        <v>22758193840</v>
      </c>
      <c r="E1007" s="6" t="s">
        <v>16</v>
      </c>
      <c r="F1007" s="6" t="str">
        <f>IF(E1007="BUY", "SELL", IF(E1007="SELL", "BUY", ""))</f>
        <v>SELL</v>
      </c>
      <c r="G1007" s="7">
        <v>42.946182</v>
      </c>
      <c r="H1007" s="7">
        <v>1000</v>
      </c>
      <c r="I1007" s="11">
        <v>44727</v>
      </c>
      <c r="J1007" s="9">
        <v>81.789749</v>
      </c>
      <c r="K1007" s="9">
        <f t="shared" si="45"/>
        <v>1904.4707862505684</v>
      </c>
      <c r="L1007" s="10">
        <f t="shared" si="46"/>
        <v>-0.90447078625056843</v>
      </c>
      <c r="M1007" s="10">
        <f t="shared" si="47"/>
        <v>0.90447078625056843</v>
      </c>
      <c r="N1007" s="6">
        <f>DATEDIF(A1007, I1007, "d")</f>
        <v>1786</v>
      </c>
    </row>
    <row r="1008" spans="1:14" ht="14.25">
      <c r="A1008" s="5">
        <v>42942</v>
      </c>
      <c r="B1008" s="6" t="s">
        <v>28</v>
      </c>
      <c r="C1008" s="6" t="s">
        <v>28</v>
      </c>
      <c r="D1008" s="17">
        <v>128825360723</v>
      </c>
      <c r="E1008" s="6" t="s">
        <v>19</v>
      </c>
      <c r="F1008" s="6" t="str">
        <f>IF(E1008="BUY", "SELL", IF(E1008="SELL", "BUY", ""))</f>
        <v>BUY</v>
      </c>
      <c r="G1008" s="7">
        <v>103.22</v>
      </c>
      <c r="H1008" s="7">
        <v>1000</v>
      </c>
      <c r="I1008" s="5">
        <v>43026</v>
      </c>
      <c r="J1008" s="9">
        <v>114.48</v>
      </c>
      <c r="K1008" s="9">
        <f t="shared" si="45"/>
        <v>1109.0873861654718</v>
      </c>
      <c r="L1008" s="10">
        <f t="shared" si="46"/>
        <v>0.1090873861654718</v>
      </c>
      <c r="M1008" s="10">
        <f t="shared" si="47"/>
        <v>-0.1090873861654718</v>
      </c>
      <c r="N1008" s="6">
        <f>DATEDIF(A1008, I1008, "d")</f>
        <v>84</v>
      </c>
    </row>
    <row r="1009" spans="1:14" ht="14.25">
      <c r="A1009" s="5">
        <v>42942</v>
      </c>
      <c r="B1009" s="6" t="s">
        <v>757</v>
      </c>
      <c r="C1009" s="6" t="s">
        <v>758</v>
      </c>
      <c r="D1009" s="17">
        <v>100443452698</v>
      </c>
      <c r="E1009" s="6" t="s">
        <v>16</v>
      </c>
      <c r="F1009" s="6" t="str">
        <f>IF(E1009="BUY", "SELL", IF(E1009="SELL", "BUY", ""))</f>
        <v>SELL</v>
      </c>
      <c r="G1009" s="7">
        <v>17.861795000000001</v>
      </c>
      <c r="H1009" s="7">
        <v>1000</v>
      </c>
      <c r="I1009" s="5">
        <v>42993</v>
      </c>
      <c r="J1009" s="9">
        <v>17.424999</v>
      </c>
      <c r="K1009" s="9">
        <f t="shared" si="45"/>
        <v>975.54579480953612</v>
      </c>
      <c r="L1009" s="10">
        <f t="shared" si="46"/>
        <v>2.445420519046388E-2</v>
      </c>
      <c r="M1009" s="10">
        <f t="shared" si="47"/>
        <v>-2.445420519046388E-2</v>
      </c>
      <c r="N1009" s="6">
        <f>DATEDIF(A1009, I1009, "d")</f>
        <v>51</v>
      </c>
    </row>
    <row r="1010" spans="1:14" ht="14.25">
      <c r="A1010" s="11">
        <v>42942</v>
      </c>
      <c r="B1010" s="6" t="s">
        <v>191</v>
      </c>
      <c r="C1010" s="6" t="s">
        <v>192</v>
      </c>
      <c r="D1010" s="17">
        <v>137339890294</v>
      </c>
      <c r="E1010" s="13" t="s">
        <v>19</v>
      </c>
      <c r="F1010" s="12" t="str">
        <f>IF(E1010="BUY", "SELL", IF(E1010="SELL", "BUY", ""))</f>
        <v>BUY</v>
      </c>
      <c r="G1010" s="7">
        <v>91.640793000000002</v>
      </c>
      <c r="H1010" s="7">
        <v>1000</v>
      </c>
      <c r="I1010" s="11">
        <v>43034</v>
      </c>
      <c r="J1010" s="9">
        <v>102.81102</v>
      </c>
      <c r="K1010" s="9">
        <f t="shared" si="45"/>
        <v>1121.8914266706531</v>
      </c>
      <c r="L1010" s="10">
        <f t="shared" si="46"/>
        <v>0.12189142667065311</v>
      </c>
      <c r="M1010" s="10">
        <f t="shared" si="47"/>
        <v>-0.12189142667065311</v>
      </c>
      <c r="N1010" s="6">
        <f>DATEDIF(A1010, I1010, "d")</f>
        <v>92</v>
      </c>
    </row>
    <row r="1011" spans="1:14" ht="14.25">
      <c r="A1011" s="5">
        <v>42943</v>
      </c>
      <c r="B1011" s="6" t="s">
        <v>66</v>
      </c>
      <c r="C1011" s="6" t="s">
        <v>67</v>
      </c>
      <c r="D1011" s="17">
        <v>55668982979</v>
      </c>
      <c r="E1011" s="6" t="s">
        <v>16</v>
      </c>
      <c r="F1011" s="6" t="str">
        <f>IF(E1011="BUY", "SELL", IF(E1011="SELL", "BUY", ""))</f>
        <v>SELL</v>
      </c>
      <c r="G1011" s="7">
        <v>13.577145</v>
      </c>
      <c r="H1011" s="7">
        <v>1000</v>
      </c>
      <c r="I1011" s="11">
        <v>44459</v>
      </c>
      <c r="J1011" s="9">
        <v>30.245215999999999</v>
      </c>
      <c r="K1011" s="9">
        <f t="shared" si="45"/>
        <v>2227.6565507696941</v>
      </c>
      <c r="L1011" s="10">
        <f t="shared" si="46"/>
        <v>-1.2276565507696942</v>
      </c>
      <c r="M1011" s="10">
        <f t="shared" si="47"/>
        <v>1.2276565507696942</v>
      </c>
      <c r="N1011" s="6">
        <f>DATEDIF(A1011, I1011, "d")</f>
        <v>1516</v>
      </c>
    </row>
    <row r="1012" spans="1:14" ht="14.25">
      <c r="A1012" s="5">
        <v>42943</v>
      </c>
      <c r="B1012" s="6" t="s">
        <v>321</v>
      </c>
      <c r="C1012" s="6" t="s">
        <v>322</v>
      </c>
      <c r="D1012" s="17">
        <v>206957062840</v>
      </c>
      <c r="E1012" s="6" t="s">
        <v>19</v>
      </c>
      <c r="F1012" s="6" t="str">
        <f>IF(E1012="BUY", "SELL", IF(E1012="SELL", "BUY", ""))</f>
        <v>BUY</v>
      </c>
      <c r="G1012" s="7">
        <v>24.833182999999998</v>
      </c>
      <c r="H1012" s="7">
        <v>1000</v>
      </c>
      <c r="I1012" s="5">
        <v>43006</v>
      </c>
      <c r="J1012" s="9">
        <v>27.051421999999999</v>
      </c>
      <c r="K1012" s="9">
        <f t="shared" si="45"/>
        <v>1089.3256011522969</v>
      </c>
      <c r="L1012" s="10">
        <f t="shared" si="46"/>
        <v>8.9325601152296943E-2</v>
      </c>
      <c r="M1012" s="10">
        <f t="shared" si="47"/>
        <v>-8.9325601152296943E-2</v>
      </c>
      <c r="N1012" s="6">
        <f>DATEDIF(A1012, I1012, "d")</f>
        <v>63</v>
      </c>
    </row>
    <row r="1013" spans="1:14" ht="14.25">
      <c r="A1013" s="11">
        <v>42943</v>
      </c>
      <c r="B1013" s="6" t="s">
        <v>47</v>
      </c>
      <c r="C1013" s="6" t="s">
        <v>48</v>
      </c>
      <c r="D1013" s="17">
        <v>139488720000</v>
      </c>
      <c r="E1013" s="12" t="s">
        <v>16</v>
      </c>
      <c r="F1013" s="13" t="str">
        <f>IF(E1013="BUY", "SELL", IF(E1013="SELL", "BUY", ""))</f>
        <v>SELL</v>
      </c>
      <c r="G1013" s="7">
        <v>35.776505</v>
      </c>
      <c r="H1013" s="7">
        <v>1000</v>
      </c>
      <c r="I1013" s="11">
        <v>43021</v>
      </c>
      <c r="J1013" s="9">
        <v>36.243568000000003</v>
      </c>
      <c r="K1013" s="9">
        <f t="shared" si="45"/>
        <v>1013.0550203268878</v>
      </c>
      <c r="L1013" s="10">
        <f t="shared" si="46"/>
        <v>-1.3055020326887757E-2</v>
      </c>
      <c r="M1013" s="10">
        <f t="shared" si="47"/>
        <v>1.3055020326887757E-2</v>
      </c>
      <c r="N1013" s="6">
        <f>DATEDIF(A1013, I1013, "d")</f>
        <v>78</v>
      </c>
    </row>
    <row r="1014" spans="1:14" ht="14.25">
      <c r="A1014" s="5">
        <v>42947</v>
      </c>
      <c r="B1014" s="6" t="s">
        <v>177</v>
      </c>
      <c r="C1014" s="6" t="s">
        <v>177</v>
      </c>
      <c r="D1014" s="17">
        <v>61935406606</v>
      </c>
      <c r="E1014" s="6" t="s">
        <v>19</v>
      </c>
      <c r="F1014" s="6" t="str">
        <f>IF(E1014="BUY", "SELL", IF(E1014="SELL", "BUY", ""))</f>
        <v>BUY</v>
      </c>
      <c r="G1014" s="7">
        <v>15.199842</v>
      </c>
      <c r="H1014" s="7">
        <v>1000</v>
      </c>
      <c r="I1014" s="11">
        <v>43035</v>
      </c>
      <c r="J1014" s="9">
        <v>16.251301000000002</v>
      </c>
      <c r="K1014" s="9">
        <f t="shared" si="45"/>
        <v>1069.1756532732379</v>
      </c>
      <c r="L1014" s="10">
        <f t="shared" si="46"/>
        <v>6.9175653273237908E-2</v>
      </c>
      <c r="M1014" s="10">
        <f t="shared" si="47"/>
        <v>-6.9175653273237908E-2</v>
      </c>
      <c r="N1014" s="6">
        <f>DATEDIF(A1014, I1014, "d")</f>
        <v>88</v>
      </c>
    </row>
    <row r="1015" spans="1:14" ht="14.25">
      <c r="A1015" s="5">
        <v>42947</v>
      </c>
      <c r="B1015" s="6" t="s">
        <v>365</v>
      </c>
      <c r="C1015" s="6" t="s">
        <v>366</v>
      </c>
      <c r="D1015" s="17">
        <v>65974267651</v>
      </c>
      <c r="E1015" s="6" t="s">
        <v>19</v>
      </c>
      <c r="F1015" s="6" t="str">
        <f>IF(E1015="BUY", "SELL", IF(E1015="SELL", "BUY", ""))</f>
        <v>BUY</v>
      </c>
      <c r="G1015" s="7">
        <v>190.44850199999999</v>
      </c>
      <c r="H1015" s="7">
        <v>1000</v>
      </c>
      <c r="I1015" s="11">
        <v>42948</v>
      </c>
      <c r="J1015" s="9">
        <v>189.240082</v>
      </c>
      <c r="K1015" s="9">
        <f t="shared" si="45"/>
        <v>993.65487264373451</v>
      </c>
      <c r="L1015" s="10">
        <f t="shared" si="46"/>
        <v>-6.3451273562654936E-3</v>
      </c>
      <c r="M1015" s="10">
        <f t="shared" si="47"/>
        <v>6.3451273562654936E-3</v>
      </c>
      <c r="N1015" s="6">
        <f>DATEDIF(A1015, I1015, "d")</f>
        <v>1</v>
      </c>
    </row>
    <row r="1016" spans="1:14" ht="14.25">
      <c r="A1016" s="5">
        <v>42947</v>
      </c>
      <c r="B1016" s="6" t="s">
        <v>161</v>
      </c>
      <c r="C1016" s="6" t="s">
        <v>162</v>
      </c>
      <c r="D1016" s="17">
        <v>19131597722</v>
      </c>
      <c r="E1016" s="6" t="s">
        <v>19</v>
      </c>
      <c r="F1016" s="6" t="str">
        <f>IF(E1016="BUY", "SELL", IF(E1016="SELL", "BUY", ""))</f>
        <v>BUY</v>
      </c>
      <c r="G1016" s="7">
        <v>52.891537</v>
      </c>
      <c r="H1016" s="7">
        <v>1000</v>
      </c>
      <c r="I1016" s="5">
        <v>42955</v>
      </c>
      <c r="J1016" s="9">
        <v>52.224567</v>
      </c>
      <c r="K1016" s="9">
        <f t="shared" si="45"/>
        <v>987.38985407060488</v>
      </c>
      <c r="L1016" s="10">
        <f t="shared" si="46"/>
        <v>-1.2610145929395116E-2</v>
      </c>
      <c r="M1016" s="10">
        <f t="shared" si="47"/>
        <v>1.2610145929395116E-2</v>
      </c>
      <c r="N1016" s="6">
        <f>DATEDIF(A1016, I1016, "d")</f>
        <v>8</v>
      </c>
    </row>
    <row r="1017" spans="1:14" ht="14.25">
      <c r="A1017" s="11">
        <v>42947</v>
      </c>
      <c r="B1017" s="6" t="s">
        <v>475</v>
      </c>
      <c r="C1017" s="6" t="s">
        <v>476</v>
      </c>
      <c r="D1017" s="17">
        <v>22556638688</v>
      </c>
      <c r="E1017" s="12" t="s">
        <v>16</v>
      </c>
      <c r="F1017" s="13" t="str">
        <f>IF(E1017="BUY", "SELL", IF(E1017="SELL", "BUY", ""))</f>
        <v>SELL</v>
      </c>
      <c r="G1017" s="7">
        <v>251.21000699999999</v>
      </c>
      <c r="H1017" s="7">
        <v>1000</v>
      </c>
      <c r="I1017" s="11">
        <v>42947</v>
      </c>
      <c r="J1017" s="9">
        <v>251.21000699999999</v>
      </c>
      <c r="K1017" s="9">
        <f t="shared" si="45"/>
        <v>1000</v>
      </c>
      <c r="L1017" s="10">
        <f t="shared" si="46"/>
        <v>0</v>
      </c>
      <c r="M1017" s="10">
        <f t="shared" si="47"/>
        <v>0</v>
      </c>
      <c r="N1017" s="6">
        <f>DATEDIF(A1017, I1017, "d")</f>
        <v>0</v>
      </c>
    </row>
    <row r="1018" spans="1:14" ht="14.25">
      <c r="A1018" s="5">
        <v>42948</v>
      </c>
      <c r="B1018" s="6" t="s">
        <v>1540</v>
      </c>
      <c r="C1018" s="6" t="s">
        <v>1541</v>
      </c>
      <c r="D1018" s="17">
        <v>14680842074</v>
      </c>
      <c r="E1018" s="6" t="s">
        <v>16</v>
      </c>
      <c r="F1018" s="6" t="str">
        <f>IF(E1018="BUY", "SELL", IF(E1018="SELL", "BUY", ""))</f>
        <v>SELL</v>
      </c>
      <c r="G1018" s="7">
        <v>19.365286000000001</v>
      </c>
      <c r="H1018" s="7">
        <v>1000</v>
      </c>
      <c r="I1018" s="11">
        <v>43780</v>
      </c>
      <c r="J1018" s="9">
        <v>26.295985999999999</v>
      </c>
      <c r="K1018" s="9">
        <f t="shared" si="45"/>
        <v>1357.8929843845322</v>
      </c>
      <c r="L1018" s="10">
        <f t="shared" si="46"/>
        <v>-0.35789298438453215</v>
      </c>
      <c r="M1018" s="10">
        <f t="shared" si="47"/>
        <v>0.35789298438453215</v>
      </c>
      <c r="N1018" s="6">
        <f>DATEDIF(A1018, I1018, "d")</f>
        <v>832</v>
      </c>
    </row>
    <row r="1019" spans="1:14" ht="14.25">
      <c r="A1019" s="5">
        <v>42948</v>
      </c>
      <c r="B1019" s="6" t="s">
        <v>139</v>
      </c>
      <c r="C1019" s="6" t="s">
        <v>140</v>
      </c>
      <c r="D1019" s="17">
        <v>14210726075</v>
      </c>
      <c r="E1019" s="6" t="s">
        <v>19</v>
      </c>
      <c r="F1019" s="6" t="str">
        <f>IF(E1019="BUY", "SELL", IF(E1019="SELL", "BUY", ""))</f>
        <v>BUY</v>
      </c>
      <c r="G1019" s="7">
        <v>131.13</v>
      </c>
      <c r="H1019" s="7">
        <v>1000</v>
      </c>
      <c r="I1019" s="5">
        <v>42954</v>
      </c>
      <c r="J1019" s="9">
        <v>132.84</v>
      </c>
      <c r="K1019" s="9">
        <f t="shared" si="45"/>
        <v>1013.0404941660947</v>
      </c>
      <c r="L1019" s="10">
        <f t="shared" si="46"/>
        <v>1.3040494166094731E-2</v>
      </c>
      <c r="M1019" s="10">
        <f t="shared" si="47"/>
        <v>-1.3040494166094731E-2</v>
      </c>
      <c r="N1019" s="6">
        <f>DATEDIF(A1019, I1019, "d")</f>
        <v>6</v>
      </c>
    </row>
    <row r="1020" spans="1:14" ht="14.25">
      <c r="A1020" s="11">
        <v>42948</v>
      </c>
      <c r="B1020" s="6" t="s">
        <v>475</v>
      </c>
      <c r="C1020" s="6" t="s">
        <v>476</v>
      </c>
      <c r="D1020" s="17">
        <v>22556638688</v>
      </c>
      <c r="E1020" s="13" t="s">
        <v>19</v>
      </c>
      <c r="F1020" s="12" t="str">
        <f>IF(E1020="BUY", "SELL", IF(E1020="SELL", "BUY", ""))</f>
        <v>BUY</v>
      </c>
      <c r="G1020" s="7">
        <v>255.270004</v>
      </c>
      <c r="H1020" s="7">
        <v>1000</v>
      </c>
      <c r="I1020" s="11">
        <v>42948</v>
      </c>
      <c r="J1020" s="9">
        <v>255.270004</v>
      </c>
      <c r="K1020" s="9">
        <f t="shared" si="45"/>
        <v>1000</v>
      </c>
      <c r="L1020" s="10">
        <f t="shared" si="46"/>
        <v>0</v>
      </c>
      <c r="M1020" s="10">
        <f t="shared" si="47"/>
        <v>0</v>
      </c>
      <c r="N1020" s="6">
        <f>DATEDIF(A1020, I1020, "d")</f>
        <v>0</v>
      </c>
    </row>
    <row r="1021" spans="1:14" ht="14.25">
      <c r="A1021" s="5">
        <v>42949</v>
      </c>
      <c r="B1021" s="6" t="s">
        <v>1185</v>
      </c>
      <c r="C1021" s="6" t="s">
        <v>1186</v>
      </c>
      <c r="D1021" s="17">
        <v>15357181800</v>
      </c>
      <c r="E1021" s="6" t="s">
        <v>19</v>
      </c>
      <c r="F1021" s="6" t="str">
        <f>IF(E1021="BUY", "SELL", IF(E1021="SELL", "BUY", ""))</f>
        <v>BUY</v>
      </c>
      <c r="G1021" s="7">
        <v>47.509998000000003</v>
      </c>
      <c r="H1021" s="7">
        <v>1000</v>
      </c>
      <c r="I1021" s="5">
        <v>43173</v>
      </c>
      <c r="J1021" s="9">
        <v>73.25</v>
      </c>
      <c r="K1021" s="9">
        <f t="shared" si="45"/>
        <v>1541.7807426554723</v>
      </c>
      <c r="L1021" s="10">
        <f t="shared" si="46"/>
        <v>0.54178074265547227</v>
      </c>
      <c r="M1021" s="10">
        <f t="shared" si="47"/>
        <v>-0.54178074265547227</v>
      </c>
      <c r="N1021" s="6">
        <f>DATEDIF(A1021, I1021, "d")</f>
        <v>224</v>
      </c>
    </row>
    <row r="1022" spans="1:14" ht="14.25">
      <c r="A1022" s="5">
        <v>42954</v>
      </c>
      <c r="B1022" s="6" t="s">
        <v>1009</v>
      </c>
      <c r="C1022" s="6" t="s">
        <v>1010</v>
      </c>
      <c r="D1022" s="17">
        <v>85540813733</v>
      </c>
      <c r="E1022" s="6" t="s">
        <v>19</v>
      </c>
      <c r="F1022" s="6" t="str">
        <f>IF(E1022="BUY", "SELL", IF(E1022="SELL", "BUY", ""))</f>
        <v>BUY</v>
      </c>
      <c r="G1022" s="7">
        <v>64.509331000000003</v>
      </c>
      <c r="H1022" s="7">
        <v>1000</v>
      </c>
      <c r="I1022" s="11">
        <v>42993</v>
      </c>
      <c r="J1022" s="9">
        <v>67.055205999999998</v>
      </c>
      <c r="K1022" s="9">
        <f t="shared" si="45"/>
        <v>1039.4652209305968</v>
      </c>
      <c r="L1022" s="10">
        <f t="shared" si="46"/>
        <v>3.9465220930596845E-2</v>
      </c>
      <c r="M1022" s="10">
        <f t="shared" si="47"/>
        <v>-3.9465220930596845E-2</v>
      </c>
      <c r="N1022" s="6">
        <f>DATEDIF(A1022, I1022, "d")</f>
        <v>39</v>
      </c>
    </row>
    <row r="1023" spans="1:14" ht="14.25">
      <c r="A1023" s="5">
        <v>42954</v>
      </c>
      <c r="B1023" s="6" t="s">
        <v>139</v>
      </c>
      <c r="C1023" s="6" t="s">
        <v>140</v>
      </c>
      <c r="D1023" s="17">
        <v>14210726075</v>
      </c>
      <c r="E1023" s="6" t="s">
        <v>16</v>
      </c>
      <c r="F1023" s="6" t="str">
        <f>IF(E1023="BUY", "SELL", IF(E1023="SELL", "BUY", ""))</f>
        <v>SELL</v>
      </c>
      <c r="G1023" s="7">
        <v>132.84</v>
      </c>
      <c r="H1023" s="7">
        <v>1000</v>
      </c>
      <c r="I1023" s="11">
        <v>44727</v>
      </c>
      <c r="J1023" s="9">
        <v>197.41</v>
      </c>
      <c r="K1023" s="9">
        <f t="shared" si="45"/>
        <v>1486.0734718458295</v>
      </c>
      <c r="L1023" s="10">
        <f t="shared" si="46"/>
        <v>-0.48607347184582955</v>
      </c>
      <c r="M1023" s="10">
        <f t="shared" si="47"/>
        <v>0.48607347184582955</v>
      </c>
      <c r="N1023" s="6">
        <f>DATEDIF(A1023, I1023, "d")</f>
        <v>1773</v>
      </c>
    </row>
    <row r="1024" spans="1:14" ht="14.25">
      <c r="A1024" s="5">
        <v>42955</v>
      </c>
      <c r="B1024" s="6" t="s">
        <v>88</v>
      </c>
      <c r="C1024" s="6" t="s">
        <v>89</v>
      </c>
      <c r="D1024" s="17">
        <v>118002826852</v>
      </c>
      <c r="E1024" s="6" t="s">
        <v>16</v>
      </c>
      <c r="F1024" s="6" t="str">
        <f>IF(E1024="BUY", "SELL", IF(E1024="SELL", "BUY", ""))</f>
        <v>SELL</v>
      </c>
      <c r="G1024" s="7">
        <v>78.888069000000002</v>
      </c>
      <c r="H1024" s="7">
        <v>1000</v>
      </c>
      <c r="I1024" s="5">
        <v>43021</v>
      </c>
      <c r="J1024" s="9">
        <v>85.569327999999999</v>
      </c>
      <c r="K1024" s="9">
        <f t="shared" si="45"/>
        <v>1084.6928957026441</v>
      </c>
      <c r="L1024" s="10">
        <f t="shared" si="46"/>
        <v>-8.4692895702644141E-2</v>
      </c>
      <c r="M1024" s="10">
        <f t="shared" si="47"/>
        <v>8.4692895702644141E-2</v>
      </c>
      <c r="N1024" s="6">
        <f>DATEDIF(A1024, I1024, "d")</f>
        <v>66</v>
      </c>
    </row>
    <row r="1025" spans="1:14" ht="14.25">
      <c r="A1025" s="5">
        <v>42955</v>
      </c>
      <c r="B1025" s="6" t="s">
        <v>315</v>
      </c>
      <c r="C1025" s="6" t="s">
        <v>316</v>
      </c>
      <c r="D1025" s="17">
        <v>241489071120</v>
      </c>
      <c r="E1025" s="6" t="s">
        <v>19</v>
      </c>
      <c r="F1025" s="6" t="str">
        <f>IF(E1025="BUY", "SELL", IF(E1025="SELL", "BUY", ""))</f>
        <v>BUY</v>
      </c>
      <c r="G1025" s="7">
        <v>145.80038500000001</v>
      </c>
      <c r="H1025" s="7">
        <v>1000</v>
      </c>
      <c r="I1025" s="11">
        <v>43007</v>
      </c>
      <c r="J1025" s="9">
        <v>152.33045999999999</v>
      </c>
      <c r="K1025" s="9">
        <f t="shared" si="45"/>
        <v>1044.7877761090958</v>
      </c>
      <c r="L1025" s="10">
        <f t="shared" si="46"/>
        <v>4.4787776109095831E-2</v>
      </c>
      <c r="M1025" s="10">
        <f t="shared" si="47"/>
        <v>-4.4787776109095831E-2</v>
      </c>
      <c r="N1025" s="6">
        <f>DATEDIF(A1025, I1025, "d")</f>
        <v>52</v>
      </c>
    </row>
    <row r="1026" spans="1:14" ht="14.25">
      <c r="A1026" s="5">
        <v>42955</v>
      </c>
      <c r="B1026" s="6" t="s">
        <v>579</v>
      </c>
      <c r="C1026" s="6" t="s">
        <v>580</v>
      </c>
      <c r="D1026" s="17">
        <v>43368843374</v>
      </c>
      <c r="E1026" s="6" t="s">
        <v>19</v>
      </c>
      <c r="F1026" s="6" t="str">
        <f>IF(E1026="BUY", "SELL", IF(E1026="SELL", "BUY", ""))</f>
        <v>BUY</v>
      </c>
      <c r="G1026" s="7">
        <v>99.295319000000006</v>
      </c>
      <c r="H1026" s="7">
        <v>1000</v>
      </c>
      <c r="I1026" s="5">
        <v>43186</v>
      </c>
      <c r="J1026" s="9">
        <v>90.127410999999995</v>
      </c>
      <c r="K1026" s="9">
        <f t="shared" si="45"/>
        <v>907.67029007681606</v>
      </c>
      <c r="L1026" s="10">
        <f t="shared" si="46"/>
        <v>-9.2329709923183942E-2</v>
      </c>
      <c r="M1026" s="10">
        <f t="shared" si="47"/>
        <v>9.2329709923183942E-2</v>
      </c>
      <c r="N1026" s="6">
        <f>DATEDIF(A1026, I1026, "d")</f>
        <v>231</v>
      </c>
    </row>
    <row r="1027" spans="1:14" ht="14.25">
      <c r="A1027" s="5">
        <v>42955</v>
      </c>
      <c r="B1027" s="6" t="s">
        <v>161</v>
      </c>
      <c r="C1027" s="6" t="s">
        <v>162</v>
      </c>
      <c r="D1027" s="17">
        <v>19131597722</v>
      </c>
      <c r="E1027" s="6" t="s">
        <v>16</v>
      </c>
      <c r="F1027" s="6" t="str">
        <f>IF(E1027="BUY", "SELL", IF(E1027="SELL", "BUY", ""))</f>
        <v>SELL</v>
      </c>
      <c r="G1027" s="7">
        <v>52.224567</v>
      </c>
      <c r="H1027" s="7">
        <v>1000</v>
      </c>
      <c r="I1027" s="5">
        <v>43038</v>
      </c>
      <c r="J1027" s="9">
        <v>52.270367</v>
      </c>
      <c r="K1027" s="9">
        <f t="shared" ref="K1027:K1090" si="48">(H1027/G1027)*J1027</f>
        <v>1000.8769819001084</v>
      </c>
      <c r="L1027" s="10">
        <f t="shared" ref="L1027:L1090" si="49">IF(F1027="BUY",(K1027-H1027)/H1027, IF(F1027="SELL", (H1027-K1027)/H1027, "Invalid"))</f>
        <v>-8.7698190010837606E-4</v>
      </c>
      <c r="M1027" s="10">
        <f t="shared" ref="M1027:M1090" si="50">IF(E1027="BUY",(K1027-H1027)/H1027,IF(E1027="SELL",(H1027-K1027)/H1027,""))</f>
        <v>8.7698190010837606E-4</v>
      </c>
      <c r="N1027" s="6">
        <f>DATEDIF(A1027, I1027, "d")</f>
        <v>83</v>
      </c>
    </row>
    <row r="1028" spans="1:14" ht="14.25">
      <c r="A1028" s="5">
        <v>42955</v>
      </c>
      <c r="B1028" s="6" t="s">
        <v>1670</v>
      </c>
      <c r="C1028" s="6" t="s">
        <v>1671</v>
      </c>
      <c r="D1028" s="17">
        <v>60228534884</v>
      </c>
      <c r="E1028" s="6" t="s">
        <v>19</v>
      </c>
      <c r="F1028" s="6" t="str">
        <f>IF(E1028="BUY", "SELL", IF(E1028="SELL", "BUY", ""))</f>
        <v>BUY</v>
      </c>
      <c r="G1028" s="7">
        <v>251.66029399999999</v>
      </c>
      <c r="H1028" s="7">
        <v>1000</v>
      </c>
      <c r="I1028" s="5">
        <v>43108</v>
      </c>
      <c r="J1028" s="9">
        <v>340.790009</v>
      </c>
      <c r="K1028" s="9">
        <f t="shared" si="48"/>
        <v>1354.1667761065239</v>
      </c>
      <c r="L1028" s="10">
        <f t="shared" si="49"/>
        <v>0.35416677610652392</v>
      </c>
      <c r="M1028" s="10">
        <f t="shared" si="50"/>
        <v>-0.35416677610652392</v>
      </c>
      <c r="N1028" s="6">
        <f>DATEDIF(A1028, I1028, "d")</f>
        <v>153</v>
      </c>
    </row>
    <row r="1029" spans="1:14" ht="14.25">
      <c r="A1029" s="11">
        <v>42955</v>
      </c>
      <c r="B1029" s="6" t="s">
        <v>475</v>
      </c>
      <c r="C1029" s="6" t="s">
        <v>476</v>
      </c>
      <c r="D1029" s="17">
        <v>22556638688</v>
      </c>
      <c r="E1029" s="12" t="s">
        <v>16</v>
      </c>
      <c r="F1029" s="13" t="str">
        <f>IF(E1029="BUY", "SELL", IF(E1029="SELL", "BUY", ""))</f>
        <v>SELL</v>
      </c>
      <c r="G1029" s="7">
        <v>250.63999899999999</v>
      </c>
      <c r="H1029" s="7">
        <v>1000</v>
      </c>
      <c r="I1029" s="11">
        <v>42955</v>
      </c>
      <c r="J1029" s="9">
        <v>250.63999899999999</v>
      </c>
      <c r="K1029" s="9">
        <f t="shared" si="48"/>
        <v>1000</v>
      </c>
      <c r="L1029" s="10">
        <f t="shared" si="49"/>
        <v>0</v>
      </c>
      <c r="M1029" s="10">
        <f t="shared" si="50"/>
        <v>0</v>
      </c>
      <c r="N1029" s="6">
        <f>DATEDIF(A1029, I1029, "d")</f>
        <v>0</v>
      </c>
    </row>
    <row r="1030" spans="1:14" ht="14.25">
      <c r="A1030" s="5">
        <v>42961</v>
      </c>
      <c r="B1030" s="6" t="s">
        <v>1067</v>
      </c>
      <c r="C1030" s="6" t="s">
        <v>1068</v>
      </c>
      <c r="D1030" s="17">
        <v>39183836564</v>
      </c>
      <c r="E1030" s="6" t="s">
        <v>16</v>
      </c>
      <c r="F1030" s="6" t="str">
        <f>IF(E1030="BUY", "SELL", IF(E1030="SELL", "BUY", ""))</f>
        <v>SELL</v>
      </c>
      <c r="G1030" s="7">
        <v>16.450001</v>
      </c>
      <c r="H1030" s="7">
        <v>1000</v>
      </c>
      <c r="I1030" s="5">
        <v>43983</v>
      </c>
      <c r="J1030" s="9">
        <v>16.780000999999999</v>
      </c>
      <c r="K1030" s="9">
        <f t="shared" si="48"/>
        <v>1020.0607890540552</v>
      </c>
      <c r="L1030" s="10">
        <f t="shared" si="49"/>
        <v>-2.0060789054055249E-2</v>
      </c>
      <c r="M1030" s="10">
        <f t="shared" si="50"/>
        <v>2.0060789054055249E-2</v>
      </c>
      <c r="N1030" s="6">
        <f>DATEDIF(A1030, I1030, "d")</f>
        <v>1022</v>
      </c>
    </row>
    <row r="1031" spans="1:14" ht="14.25">
      <c r="A1031" s="5">
        <v>42961</v>
      </c>
      <c r="B1031" s="6" t="s">
        <v>323</v>
      </c>
      <c r="C1031" s="6" t="s">
        <v>324</v>
      </c>
      <c r="D1031" s="17">
        <v>13325726700</v>
      </c>
      <c r="E1031" s="6" t="s">
        <v>19</v>
      </c>
      <c r="F1031" s="6" t="str">
        <f>IF(E1031="BUY", "SELL", IF(E1031="SELL", "BUY", ""))</f>
        <v>BUY</v>
      </c>
      <c r="G1031" s="7">
        <v>24.498175</v>
      </c>
      <c r="H1031" s="7">
        <v>1000</v>
      </c>
      <c r="I1031" s="5">
        <v>43031</v>
      </c>
      <c r="J1031" s="9">
        <v>30.183368999999999</v>
      </c>
      <c r="K1031" s="9">
        <f t="shared" si="48"/>
        <v>1232.0660212444395</v>
      </c>
      <c r="L1031" s="10">
        <f t="shared" si="49"/>
        <v>0.23206602124443954</v>
      </c>
      <c r="M1031" s="10">
        <f t="shared" si="50"/>
        <v>-0.23206602124443954</v>
      </c>
      <c r="N1031" s="6">
        <f>DATEDIF(A1031, I1031, "d")</f>
        <v>70</v>
      </c>
    </row>
    <row r="1032" spans="1:14" ht="14.25">
      <c r="A1032" s="5">
        <v>42962</v>
      </c>
      <c r="B1032" s="6" t="s">
        <v>421</v>
      </c>
      <c r="C1032" s="6" t="s">
        <v>422</v>
      </c>
      <c r="D1032" s="17">
        <v>329131240124</v>
      </c>
      <c r="E1032" s="6" t="s">
        <v>19</v>
      </c>
      <c r="F1032" s="6" t="str">
        <f>IF(E1032="BUY", "SELL", IF(E1032="SELL", "BUY", ""))</f>
        <v>BUY</v>
      </c>
      <c r="G1032" s="7">
        <v>130.108521</v>
      </c>
      <c r="H1032" s="7">
        <v>1000</v>
      </c>
      <c r="I1032" s="5">
        <v>43003</v>
      </c>
      <c r="J1032" s="9">
        <v>140.40382399999999</v>
      </c>
      <c r="K1032" s="9">
        <f t="shared" si="48"/>
        <v>1079.1285837458715</v>
      </c>
      <c r="L1032" s="10">
        <f t="shared" si="49"/>
        <v>7.9128583745871534E-2</v>
      </c>
      <c r="M1032" s="10">
        <f t="shared" si="50"/>
        <v>-7.9128583745871534E-2</v>
      </c>
      <c r="N1032" s="6">
        <f>DATEDIF(A1032, I1032, "d")</f>
        <v>41</v>
      </c>
    </row>
    <row r="1033" spans="1:14" ht="14.25">
      <c r="A1033" s="5">
        <v>42962</v>
      </c>
      <c r="B1033" s="6" t="s">
        <v>619</v>
      </c>
      <c r="C1033" s="6" t="s">
        <v>620</v>
      </c>
      <c r="D1033" s="17">
        <v>69650124965</v>
      </c>
      <c r="E1033" s="6" t="s">
        <v>16</v>
      </c>
      <c r="F1033" s="6" t="str">
        <f>IF(E1033="BUY", "SELL", IF(E1033="SELL", "BUY", ""))</f>
        <v>SELL</v>
      </c>
      <c r="G1033" s="7">
        <v>29.265512000000001</v>
      </c>
      <c r="H1033" s="7">
        <v>1000</v>
      </c>
      <c r="I1033" s="5">
        <v>43104</v>
      </c>
      <c r="J1033" s="9">
        <v>46.225315000000002</v>
      </c>
      <c r="K1033" s="9">
        <f t="shared" si="48"/>
        <v>1579.5149936211608</v>
      </c>
      <c r="L1033" s="10">
        <f t="shared" si="49"/>
        <v>-0.57951499362116077</v>
      </c>
      <c r="M1033" s="10">
        <f t="shared" si="50"/>
        <v>0.57951499362116077</v>
      </c>
      <c r="N1033" s="6">
        <f>DATEDIF(A1033, I1033, "d")</f>
        <v>142</v>
      </c>
    </row>
    <row r="1034" spans="1:14" ht="14.25">
      <c r="A1034" s="5">
        <v>42964</v>
      </c>
      <c r="B1034" s="6" t="s">
        <v>479</v>
      </c>
      <c r="C1034" s="6" t="s">
        <v>480</v>
      </c>
      <c r="D1034" s="17">
        <v>224291300639</v>
      </c>
      <c r="E1034" s="6" t="s">
        <v>16</v>
      </c>
      <c r="F1034" s="6" t="str">
        <f>IF(E1034="BUY", "SELL", IF(E1034="SELL", "BUY", ""))</f>
        <v>SELL</v>
      </c>
      <c r="G1034" s="7">
        <v>25.849177999999998</v>
      </c>
      <c r="H1034" s="7">
        <v>1000</v>
      </c>
      <c r="I1034" s="11">
        <v>43504</v>
      </c>
      <c r="J1034" s="9">
        <v>41.158946999999998</v>
      </c>
      <c r="K1034" s="9">
        <f t="shared" si="48"/>
        <v>1592.272953515195</v>
      </c>
      <c r="L1034" s="10">
        <f t="shared" si="49"/>
        <v>-0.59227295351519504</v>
      </c>
      <c r="M1034" s="10">
        <f t="shared" si="50"/>
        <v>0.59227295351519504</v>
      </c>
      <c r="N1034" s="6">
        <f>DATEDIF(A1034, I1034, "d")</f>
        <v>540</v>
      </c>
    </row>
    <row r="1035" spans="1:14" ht="14.25">
      <c r="A1035" s="5">
        <v>42964</v>
      </c>
      <c r="B1035" s="6" t="s">
        <v>851</v>
      </c>
      <c r="C1035" s="6" t="s">
        <v>852</v>
      </c>
      <c r="D1035" s="17">
        <v>214123000584</v>
      </c>
      <c r="E1035" s="6" t="s">
        <v>16</v>
      </c>
      <c r="F1035" s="6" t="str">
        <f>IF(E1035="BUY", "SELL", IF(E1035="SELL", "BUY", ""))</f>
        <v>SELL</v>
      </c>
      <c r="G1035" s="7">
        <v>59.436371000000001</v>
      </c>
      <c r="H1035" s="7">
        <v>1000</v>
      </c>
      <c r="I1035" s="5">
        <v>43035</v>
      </c>
      <c r="J1035" s="9">
        <v>57.678589000000002</v>
      </c>
      <c r="K1035" s="9">
        <f t="shared" si="48"/>
        <v>970.4258188979943</v>
      </c>
      <c r="L1035" s="10">
        <f t="shared" si="49"/>
        <v>2.9574181102005697E-2</v>
      </c>
      <c r="M1035" s="10">
        <f t="shared" si="50"/>
        <v>-2.9574181102005697E-2</v>
      </c>
      <c r="N1035" s="6">
        <f>DATEDIF(A1035, I1035, "d")</f>
        <v>71</v>
      </c>
    </row>
    <row r="1036" spans="1:14" ht="14.25">
      <c r="A1036" s="5">
        <v>42964</v>
      </c>
      <c r="B1036" s="6" t="s">
        <v>1310</v>
      </c>
      <c r="C1036" s="6" t="s">
        <v>1311</v>
      </c>
      <c r="D1036" s="17">
        <v>33872000000</v>
      </c>
      <c r="E1036" s="6" t="s">
        <v>16</v>
      </c>
      <c r="F1036" s="6" t="str">
        <f>IF(E1036="BUY", "SELL", IF(E1036="SELL", "BUY", ""))</f>
        <v>SELL</v>
      </c>
      <c r="G1036" s="7">
        <v>77.904640000000001</v>
      </c>
      <c r="H1036" s="7">
        <v>1000</v>
      </c>
      <c r="I1036" s="5">
        <v>43927</v>
      </c>
      <c r="J1036" s="9">
        <v>41.452961000000002</v>
      </c>
      <c r="K1036" s="9">
        <f t="shared" si="48"/>
        <v>532.09874277064887</v>
      </c>
      <c r="L1036" s="10">
        <f t="shared" si="49"/>
        <v>0.46790125722935111</v>
      </c>
      <c r="M1036" s="10">
        <f t="shared" si="50"/>
        <v>-0.46790125722935111</v>
      </c>
      <c r="N1036" s="6">
        <f>DATEDIF(A1036, I1036, "d")</f>
        <v>963</v>
      </c>
    </row>
    <row r="1037" spans="1:14" ht="14.25">
      <c r="A1037" s="5">
        <v>42968</v>
      </c>
      <c r="B1037" s="6" t="s">
        <v>180</v>
      </c>
      <c r="C1037" s="6" t="s">
        <v>181</v>
      </c>
      <c r="D1037" s="17">
        <v>57646262221</v>
      </c>
      <c r="E1037" s="6" t="s">
        <v>19</v>
      </c>
      <c r="F1037" s="6" t="str">
        <f>IF(E1037="BUY", "SELL", IF(E1037="SELL", "BUY", ""))</f>
        <v>BUY</v>
      </c>
      <c r="G1037" s="7">
        <v>16.005312</v>
      </c>
      <c r="H1037" s="7">
        <v>1000</v>
      </c>
      <c r="I1037" s="5">
        <v>43027</v>
      </c>
      <c r="J1037" s="9">
        <v>16.229566999999999</v>
      </c>
      <c r="K1037" s="9">
        <f t="shared" si="48"/>
        <v>1014.01128575313</v>
      </c>
      <c r="L1037" s="10">
        <f t="shared" si="49"/>
        <v>1.4011285753129982E-2</v>
      </c>
      <c r="M1037" s="10">
        <f t="shared" si="50"/>
        <v>-1.4011285753129982E-2</v>
      </c>
      <c r="N1037" s="6">
        <f>DATEDIF(A1037, I1037, "d")</f>
        <v>59</v>
      </c>
    </row>
    <row r="1038" spans="1:14" ht="14.25">
      <c r="A1038" s="5">
        <v>42968</v>
      </c>
      <c r="B1038" s="6" t="s">
        <v>895</v>
      </c>
      <c r="C1038" s="6" t="s">
        <v>896</v>
      </c>
      <c r="D1038" s="17">
        <v>51866813940</v>
      </c>
      <c r="E1038" s="6" t="s">
        <v>16</v>
      </c>
      <c r="F1038" s="6" t="str">
        <f>IF(E1038="BUY", "SELL", IF(E1038="SELL", "BUY", ""))</f>
        <v>SELL</v>
      </c>
      <c r="G1038" s="7">
        <v>39.648254000000001</v>
      </c>
      <c r="H1038" s="7">
        <v>1000</v>
      </c>
      <c r="I1038" s="5">
        <v>42993</v>
      </c>
      <c r="J1038" s="9">
        <v>43.155673999999998</v>
      </c>
      <c r="K1038" s="9">
        <f t="shared" si="48"/>
        <v>1088.4634163209305</v>
      </c>
      <c r="L1038" s="10">
        <f t="shared" si="49"/>
        <v>-8.8463416320930494E-2</v>
      </c>
      <c r="M1038" s="10">
        <f t="shared" si="50"/>
        <v>8.8463416320930494E-2</v>
      </c>
      <c r="N1038" s="6">
        <f>DATEDIF(A1038, I1038, "d")</f>
        <v>25</v>
      </c>
    </row>
    <row r="1039" spans="1:14" ht="14.25">
      <c r="A1039" s="5">
        <v>42969</v>
      </c>
      <c r="B1039" s="6" t="s">
        <v>76</v>
      </c>
      <c r="C1039" s="6" t="s">
        <v>77</v>
      </c>
      <c r="D1039" s="17">
        <v>179830167494</v>
      </c>
      <c r="E1039" s="6" t="s">
        <v>19</v>
      </c>
      <c r="F1039" s="6" t="str">
        <f>IF(E1039="BUY", "SELL", IF(E1039="SELL", "BUY", ""))</f>
        <v>BUY</v>
      </c>
      <c r="G1039" s="7">
        <v>169.33999600000001</v>
      </c>
      <c r="H1039" s="7">
        <v>1000</v>
      </c>
      <c r="I1039" s="5">
        <v>42971</v>
      </c>
      <c r="J1039" s="9">
        <v>168.13000500000001</v>
      </c>
      <c r="K1039" s="9">
        <f t="shared" si="48"/>
        <v>992.85466500188181</v>
      </c>
      <c r="L1039" s="10">
        <f t="shared" si="49"/>
        <v>-7.1453349981181876E-3</v>
      </c>
      <c r="M1039" s="10">
        <f t="shared" si="50"/>
        <v>7.1453349981181876E-3</v>
      </c>
      <c r="N1039" s="6">
        <f>DATEDIF(A1039, I1039, "d")</f>
        <v>2</v>
      </c>
    </row>
    <row r="1040" spans="1:14" ht="14.25">
      <c r="A1040" s="5">
        <v>42969</v>
      </c>
      <c r="B1040" s="6" t="s">
        <v>137</v>
      </c>
      <c r="C1040" s="6" t="s">
        <v>138</v>
      </c>
      <c r="D1040" s="17">
        <v>111464472000</v>
      </c>
      <c r="E1040" s="6" t="s">
        <v>16</v>
      </c>
      <c r="F1040" s="6" t="str">
        <f>IF(E1040="BUY", "SELL", IF(E1040="SELL", "BUY", ""))</f>
        <v>SELL</v>
      </c>
      <c r="G1040" s="7">
        <v>48.18</v>
      </c>
      <c r="H1040" s="7">
        <v>1000</v>
      </c>
      <c r="I1040" s="5">
        <v>43012</v>
      </c>
      <c r="J1040" s="9">
        <v>47.72</v>
      </c>
      <c r="K1040" s="9">
        <f t="shared" si="48"/>
        <v>990.45246990452472</v>
      </c>
      <c r="L1040" s="10">
        <f t="shared" si="49"/>
        <v>9.5475300954752807E-3</v>
      </c>
      <c r="M1040" s="10">
        <f t="shared" si="50"/>
        <v>-9.5475300954752807E-3</v>
      </c>
      <c r="N1040" s="6">
        <f>DATEDIF(A1040, I1040, "d")</f>
        <v>43</v>
      </c>
    </row>
    <row r="1041" spans="1:14" ht="14.25">
      <c r="A1041" s="5">
        <v>42970</v>
      </c>
      <c r="B1041" s="6" t="s">
        <v>145</v>
      </c>
      <c r="C1041" s="6" t="s">
        <v>146</v>
      </c>
      <c r="D1041" s="17">
        <v>1366890505052</v>
      </c>
      <c r="E1041" s="6" t="s">
        <v>19</v>
      </c>
      <c r="F1041" s="6" t="str">
        <f>IF(E1041="BUY", "SELL", IF(E1041="SELL", "BUY", ""))</f>
        <v>BUY</v>
      </c>
      <c r="G1041" s="7">
        <v>47.9</v>
      </c>
      <c r="H1041" s="7">
        <v>1000</v>
      </c>
      <c r="I1041" s="11">
        <v>42971</v>
      </c>
      <c r="J1041" s="9">
        <v>47.62</v>
      </c>
      <c r="K1041" s="9">
        <f t="shared" si="48"/>
        <v>994.15448851774522</v>
      </c>
      <c r="L1041" s="10">
        <f t="shared" si="49"/>
        <v>-5.8455114822547781E-3</v>
      </c>
      <c r="M1041" s="10">
        <f t="shared" si="50"/>
        <v>5.8455114822547781E-3</v>
      </c>
      <c r="N1041" s="6">
        <f>DATEDIF(A1041, I1041, "d")</f>
        <v>1</v>
      </c>
    </row>
    <row r="1042" spans="1:14" ht="14.25">
      <c r="A1042" s="5">
        <v>42970</v>
      </c>
      <c r="B1042" s="6" t="s">
        <v>217</v>
      </c>
      <c r="C1042" s="6" t="s">
        <v>218</v>
      </c>
      <c r="D1042" s="17">
        <v>55596444960</v>
      </c>
      <c r="E1042" s="6" t="s">
        <v>16</v>
      </c>
      <c r="F1042" s="6" t="str">
        <f>IF(E1042="BUY", "SELL", IF(E1042="SELL", "BUY", ""))</f>
        <v>SELL</v>
      </c>
      <c r="G1042" s="7">
        <v>103.87979900000001</v>
      </c>
      <c r="H1042" s="7">
        <v>1000</v>
      </c>
      <c r="I1042" s="5">
        <v>43875</v>
      </c>
      <c r="J1042" s="9">
        <v>112.696602</v>
      </c>
      <c r="K1042" s="9">
        <f t="shared" si="48"/>
        <v>1084.8750487089408</v>
      </c>
      <c r="L1042" s="10">
        <f t="shared" si="49"/>
        <v>-8.4875048708940762E-2</v>
      </c>
      <c r="M1042" s="10">
        <f t="shared" si="50"/>
        <v>8.4875048708940762E-2</v>
      </c>
      <c r="N1042" s="6">
        <f>DATEDIF(A1042, I1042, "d")</f>
        <v>905</v>
      </c>
    </row>
    <row r="1043" spans="1:14" ht="14.25">
      <c r="A1043" s="5">
        <v>42971</v>
      </c>
      <c r="B1043" s="6" t="s">
        <v>145</v>
      </c>
      <c r="C1043" s="6" t="s">
        <v>146</v>
      </c>
      <c r="D1043" s="17">
        <v>1366890505052</v>
      </c>
      <c r="E1043" s="6" t="s">
        <v>16</v>
      </c>
      <c r="F1043" s="6" t="str">
        <f>IF(E1043="BUY", "SELL", IF(E1043="SELL", "BUY", ""))</f>
        <v>SELL</v>
      </c>
      <c r="G1043" s="7">
        <v>47.62</v>
      </c>
      <c r="H1043" s="7">
        <v>1000</v>
      </c>
      <c r="I1043" s="11">
        <v>44727</v>
      </c>
      <c r="J1043" s="9">
        <v>107.67</v>
      </c>
      <c r="K1043" s="9">
        <f t="shared" si="48"/>
        <v>2261.0247795044097</v>
      </c>
      <c r="L1043" s="10">
        <f t="shared" si="49"/>
        <v>-1.2610247795044096</v>
      </c>
      <c r="M1043" s="10">
        <f t="shared" si="50"/>
        <v>1.2610247795044096</v>
      </c>
      <c r="N1043" s="6">
        <f>DATEDIF(A1043, I1043, "d")</f>
        <v>1756</v>
      </c>
    </row>
    <row r="1044" spans="1:14" ht="14.25">
      <c r="A1044" s="5">
        <v>42971</v>
      </c>
      <c r="B1044" s="6" t="s">
        <v>76</v>
      </c>
      <c r="C1044" s="6" t="s">
        <v>77</v>
      </c>
      <c r="D1044" s="17">
        <v>179830167494</v>
      </c>
      <c r="E1044" s="6" t="s">
        <v>16</v>
      </c>
      <c r="F1044" s="6" t="str">
        <f>IF(E1044="BUY", "SELL", IF(E1044="SELL", "BUY", ""))</f>
        <v>SELL</v>
      </c>
      <c r="G1044" s="7">
        <v>168.13000500000001</v>
      </c>
      <c r="H1044" s="7">
        <v>1000</v>
      </c>
      <c r="I1044" s="5">
        <v>43068</v>
      </c>
      <c r="J1044" s="9">
        <v>188.14999399999999</v>
      </c>
      <c r="K1044" s="9">
        <f t="shared" si="48"/>
        <v>1119.0744566979581</v>
      </c>
      <c r="L1044" s="10">
        <f t="shared" si="49"/>
        <v>-0.11907445669795812</v>
      </c>
      <c r="M1044" s="10">
        <f t="shared" si="50"/>
        <v>0.11907445669795812</v>
      </c>
      <c r="N1044" s="6">
        <f>DATEDIF(A1044, I1044, "d")</f>
        <v>97</v>
      </c>
    </row>
    <row r="1045" spans="1:14" ht="14.25">
      <c r="A1045" s="5">
        <v>42975</v>
      </c>
      <c r="B1045" s="6" t="s">
        <v>1037</v>
      </c>
      <c r="C1045" s="6" t="s">
        <v>1038</v>
      </c>
      <c r="D1045" s="17">
        <v>13646248134</v>
      </c>
      <c r="E1045" s="6" t="s">
        <v>19</v>
      </c>
      <c r="F1045" s="6" t="str">
        <f>IF(E1045="BUY", "SELL", IF(E1045="SELL", "BUY", ""))</f>
        <v>BUY</v>
      </c>
      <c r="G1045" s="7">
        <v>34.830280000000002</v>
      </c>
      <c r="H1045" s="7">
        <v>1000</v>
      </c>
      <c r="I1045" s="11">
        <v>43006</v>
      </c>
      <c r="J1045" s="9">
        <v>40.539444000000003</v>
      </c>
      <c r="K1045" s="9">
        <f t="shared" si="48"/>
        <v>1163.9138129236974</v>
      </c>
      <c r="L1045" s="10">
        <f t="shared" si="49"/>
        <v>0.16391381292369739</v>
      </c>
      <c r="M1045" s="10">
        <f t="shared" si="50"/>
        <v>-0.16391381292369739</v>
      </c>
      <c r="N1045" s="6">
        <f>DATEDIF(A1045, I1045, "d")</f>
        <v>31</v>
      </c>
    </row>
    <row r="1046" spans="1:14" ht="14.25">
      <c r="A1046" s="5">
        <v>42975</v>
      </c>
      <c r="B1046" s="6" t="s">
        <v>123</v>
      </c>
      <c r="C1046" s="6" t="s">
        <v>124</v>
      </c>
      <c r="D1046" s="17">
        <v>19432717660</v>
      </c>
      <c r="E1046" s="6" t="s">
        <v>16</v>
      </c>
      <c r="F1046" s="6" t="str">
        <f>IF(E1046="BUY", "SELL", IF(E1046="SELL", "BUY", ""))</f>
        <v>SELL</v>
      </c>
      <c r="G1046" s="7">
        <v>48.02</v>
      </c>
      <c r="H1046" s="7">
        <v>1000</v>
      </c>
      <c r="I1046" s="5">
        <v>44096</v>
      </c>
      <c r="J1046" s="9">
        <v>61.549999</v>
      </c>
      <c r="K1046" s="9">
        <f t="shared" si="48"/>
        <v>1281.7575801749272</v>
      </c>
      <c r="L1046" s="10">
        <f t="shared" si="49"/>
        <v>-0.28175758017492719</v>
      </c>
      <c r="M1046" s="10">
        <f t="shared" si="50"/>
        <v>0.28175758017492719</v>
      </c>
      <c r="N1046" s="6">
        <f>DATEDIF(A1046, I1046, "d")</f>
        <v>1121</v>
      </c>
    </row>
    <row r="1047" spans="1:14" ht="14.25">
      <c r="A1047" s="5">
        <v>42975</v>
      </c>
      <c r="B1047" s="6" t="s">
        <v>513</v>
      </c>
      <c r="C1047" s="6" t="s">
        <v>514</v>
      </c>
      <c r="D1047" s="17">
        <v>94648919214</v>
      </c>
      <c r="E1047" s="6" t="s">
        <v>16</v>
      </c>
      <c r="F1047" s="6" t="str">
        <f>IF(E1047="BUY", "SELL", IF(E1047="SELL", "BUY", ""))</f>
        <v>SELL</v>
      </c>
      <c r="G1047" s="7">
        <v>59.501167000000002</v>
      </c>
      <c r="H1047" s="7">
        <v>1000</v>
      </c>
      <c r="I1047" s="5">
        <v>43047</v>
      </c>
      <c r="J1047" s="9">
        <v>58.598652000000001</v>
      </c>
      <c r="K1047" s="9">
        <f t="shared" si="48"/>
        <v>984.83197816943652</v>
      </c>
      <c r="L1047" s="10">
        <f t="shared" si="49"/>
        <v>1.5168021830563476E-2</v>
      </c>
      <c r="M1047" s="10">
        <f t="shared" si="50"/>
        <v>-1.5168021830563476E-2</v>
      </c>
      <c r="N1047" s="6">
        <f>DATEDIF(A1047, I1047, "d")</f>
        <v>72</v>
      </c>
    </row>
    <row r="1048" spans="1:14" ht="14.25">
      <c r="A1048" s="5">
        <v>42975</v>
      </c>
      <c r="B1048" s="6" t="s">
        <v>483</v>
      </c>
      <c r="C1048" s="6" t="s">
        <v>484</v>
      </c>
      <c r="D1048" s="17">
        <v>128534930595</v>
      </c>
      <c r="E1048" s="6" t="s">
        <v>19</v>
      </c>
      <c r="F1048" s="6" t="str">
        <f>IF(E1048="BUY", "SELL", IF(E1048="SELL", "BUY", ""))</f>
        <v>BUY</v>
      </c>
      <c r="G1048" s="7">
        <v>66.237419000000003</v>
      </c>
      <c r="H1048" s="7">
        <v>1000</v>
      </c>
      <c r="I1048" s="5">
        <v>43117</v>
      </c>
      <c r="J1048" s="9">
        <v>91.728133999999997</v>
      </c>
      <c r="K1048" s="9">
        <f t="shared" si="48"/>
        <v>1384.8385910085053</v>
      </c>
      <c r="L1048" s="10">
        <f t="shared" si="49"/>
        <v>0.38483859100850532</v>
      </c>
      <c r="M1048" s="10">
        <f t="shared" si="50"/>
        <v>-0.38483859100850532</v>
      </c>
      <c r="N1048" s="6">
        <f>DATEDIF(A1048, I1048, "d")</f>
        <v>142</v>
      </c>
    </row>
    <row r="1049" spans="1:14" ht="14.25">
      <c r="A1049" s="5">
        <v>42976</v>
      </c>
      <c r="B1049" s="6" t="s">
        <v>1759</v>
      </c>
      <c r="C1049" s="6" t="s">
        <v>1760</v>
      </c>
      <c r="D1049" s="17">
        <v>34914417050</v>
      </c>
      <c r="E1049" s="6" t="s">
        <v>16</v>
      </c>
      <c r="F1049" s="6" t="str">
        <f>IF(E1049="BUY", "SELL", IF(E1049="SELL", "BUY", ""))</f>
        <v>SELL</v>
      </c>
      <c r="G1049" s="7">
        <v>64.583152999999996</v>
      </c>
      <c r="H1049" s="7">
        <v>1000</v>
      </c>
      <c r="I1049" s="11">
        <v>43810</v>
      </c>
      <c r="J1049" s="9">
        <v>57.695404000000003</v>
      </c>
      <c r="K1049" s="9">
        <f t="shared" si="48"/>
        <v>893.35068543339787</v>
      </c>
      <c r="L1049" s="10">
        <f t="shared" si="49"/>
        <v>0.10664931456660214</v>
      </c>
      <c r="M1049" s="10">
        <f t="shared" si="50"/>
        <v>-0.10664931456660214</v>
      </c>
      <c r="N1049" s="6">
        <f>DATEDIF(A1049, I1049, "d")</f>
        <v>834</v>
      </c>
    </row>
    <row r="1050" spans="1:14" ht="14.25">
      <c r="A1050" s="5">
        <v>42977</v>
      </c>
      <c r="B1050" s="6" t="s">
        <v>155</v>
      </c>
      <c r="C1050" s="6" t="s">
        <v>156</v>
      </c>
      <c r="D1050" s="17">
        <v>13294773669</v>
      </c>
      <c r="E1050" s="6" t="s">
        <v>19</v>
      </c>
      <c r="F1050" s="6" t="str">
        <f>IF(E1050="BUY", "SELL", IF(E1050="SELL", "BUY", ""))</f>
        <v>BUY</v>
      </c>
      <c r="G1050" s="7">
        <v>168.506866</v>
      </c>
      <c r="H1050" s="7">
        <v>1000</v>
      </c>
      <c r="I1050" s="11">
        <v>43014</v>
      </c>
      <c r="J1050" s="9">
        <v>193.89859000000001</v>
      </c>
      <c r="K1050" s="9">
        <f t="shared" si="48"/>
        <v>1150.6865838926708</v>
      </c>
      <c r="L1050" s="10">
        <f t="shared" si="49"/>
        <v>0.15068658389267078</v>
      </c>
      <c r="M1050" s="10">
        <f t="shared" si="50"/>
        <v>-0.15068658389267078</v>
      </c>
      <c r="N1050" s="6">
        <f>DATEDIF(A1050, I1050, "d")</f>
        <v>37</v>
      </c>
    </row>
    <row r="1051" spans="1:14" ht="14.25">
      <c r="A1051" s="5">
        <v>42977</v>
      </c>
      <c r="B1051" s="6" t="s">
        <v>1767</v>
      </c>
      <c r="C1051" s="6" t="s">
        <v>1768</v>
      </c>
      <c r="D1051" s="17">
        <v>12288218878</v>
      </c>
      <c r="E1051" s="6" t="s">
        <v>16</v>
      </c>
      <c r="F1051" s="6" t="str">
        <f>IF(E1051="BUY", "SELL", IF(E1051="SELL", "BUY", ""))</f>
        <v>SELL</v>
      </c>
      <c r="G1051" s="7">
        <v>65.538123999999996</v>
      </c>
      <c r="H1051" s="7">
        <v>1000</v>
      </c>
      <c r="I1051" s="5">
        <v>43083</v>
      </c>
      <c r="J1051" s="9">
        <v>78.558425999999997</v>
      </c>
      <c r="K1051" s="9">
        <f t="shared" si="48"/>
        <v>1198.6676029969976</v>
      </c>
      <c r="L1051" s="10">
        <f t="shared" si="49"/>
        <v>-0.19866760299699762</v>
      </c>
      <c r="M1051" s="10">
        <f t="shared" si="50"/>
        <v>0.19866760299699762</v>
      </c>
      <c r="N1051" s="6">
        <f>DATEDIF(A1051, I1051, "d")</f>
        <v>106</v>
      </c>
    </row>
    <row r="1052" spans="1:14" ht="14.25">
      <c r="A1052" s="5">
        <v>42978</v>
      </c>
      <c r="B1052" s="6" t="s">
        <v>1769</v>
      </c>
      <c r="C1052" s="6" t="s">
        <v>1770</v>
      </c>
      <c r="D1052" s="17">
        <v>61271778550</v>
      </c>
      <c r="E1052" s="6" t="s">
        <v>16</v>
      </c>
      <c r="F1052" s="6" t="str">
        <f>IF(E1052="BUY", "SELL", IF(E1052="SELL", "BUY", ""))</f>
        <v>SELL</v>
      </c>
      <c r="G1052" s="7">
        <v>247.105591</v>
      </c>
      <c r="H1052" s="7">
        <v>1000</v>
      </c>
      <c r="I1052" s="11">
        <v>44727</v>
      </c>
      <c r="J1052" s="9">
        <v>429.48928799999999</v>
      </c>
      <c r="K1052" s="9">
        <f t="shared" si="48"/>
        <v>1738.0800096910798</v>
      </c>
      <c r="L1052" s="10">
        <f t="shared" si="49"/>
        <v>-0.73808000969107979</v>
      </c>
      <c r="M1052" s="10">
        <f t="shared" si="50"/>
        <v>0.73808000969107979</v>
      </c>
      <c r="N1052" s="6">
        <f>DATEDIF(A1052, I1052, "d")</f>
        <v>1749</v>
      </c>
    </row>
    <row r="1053" spans="1:14" ht="14.25">
      <c r="A1053" s="5">
        <v>42978</v>
      </c>
      <c r="B1053" s="6" t="s">
        <v>293</v>
      </c>
      <c r="C1053" s="6" t="s">
        <v>294</v>
      </c>
      <c r="D1053" s="17">
        <v>11323364765</v>
      </c>
      <c r="E1053" s="6" t="s">
        <v>16</v>
      </c>
      <c r="F1053" s="6" t="str">
        <f>IF(E1053="BUY", "SELL", IF(E1053="SELL", "BUY", ""))</f>
        <v>SELL</v>
      </c>
      <c r="G1053" s="7">
        <v>14.89</v>
      </c>
      <c r="H1053" s="7">
        <v>1000</v>
      </c>
      <c r="I1053" s="5">
        <v>43552</v>
      </c>
      <c r="J1053" s="9">
        <v>21.469999000000001</v>
      </c>
      <c r="K1053" s="9">
        <f t="shared" si="48"/>
        <v>1441.9072531900604</v>
      </c>
      <c r="L1053" s="10">
        <f t="shared" si="49"/>
        <v>-0.44190725319006036</v>
      </c>
      <c r="M1053" s="10">
        <f t="shared" si="50"/>
        <v>0.44190725319006036</v>
      </c>
      <c r="N1053" s="6">
        <f>DATEDIF(A1053, I1053, "d")</f>
        <v>574</v>
      </c>
    </row>
    <row r="1054" spans="1:14" ht="14.25">
      <c r="A1054" s="5">
        <v>42990</v>
      </c>
      <c r="B1054" s="6" t="s">
        <v>507</v>
      </c>
      <c r="C1054" s="6" t="s">
        <v>508</v>
      </c>
      <c r="D1054" s="17">
        <v>169812468749</v>
      </c>
      <c r="E1054" s="6" t="s">
        <v>19</v>
      </c>
      <c r="F1054" s="6" t="str">
        <f>IF(E1054="BUY", "SELL", IF(E1054="SELL", "BUY", ""))</f>
        <v>BUY</v>
      </c>
      <c r="G1054" s="7">
        <v>12.3</v>
      </c>
      <c r="H1054" s="7">
        <v>1000</v>
      </c>
      <c r="I1054" s="11">
        <v>43124</v>
      </c>
      <c r="J1054" s="9">
        <v>12.71</v>
      </c>
      <c r="K1054" s="9">
        <f t="shared" si="48"/>
        <v>1033.3333333333333</v>
      </c>
      <c r="L1054" s="10">
        <f t="shared" si="49"/>
        <v>3.3333333333333257E-2</v>
      </c>
      <c r="M1054" s="10">
        <f t="shared" si="50"/>
        <v>-3.3333333333333257E-2</v>
      </c>
      <c r="N1054" s="6">
        <f>DATEDIF(A1054, I1054, "d")</f>
        <v>134</v>
      </c>
    </row>
    <row r="1055" spans="1:14" ht="14.25">
      <c r="A1055" s="11">
        <v>42990</v>
      </c>
      <c r="B1055" s="6" t="s">
        <v>1077</v>
      </c>
      <c r="C1055" s="6" t="s">
        <v>1078</v>
      </c>
      <c r="D1055" s="17">
        <v>48291439791</v>
      </c>
      <c r="E1055" s="12" t="s">
        <v>16</v>
      </c>
      <c r="F1055" s="13" t="str">
        <f>IF(E1055="BUY", "SELL", IF(E1055="SELL", "BUY", ""))</f>
        <v>SELL</v>
      </c>
      <c r="G1055" s="7">
        <v>54.563271</v>
      </c>
      <c r="H1055" s="7">
        <v>1000</v>
      </c>
      <c r="I1055" s="11">
        <v>44727</v>
      </c>
      <c r="J1055" s="9">
        <v>124.23658</v>
      </c>
      <c r="K1055" s="9">
        <f t="shared" si="48"/>
        <v>2276.9269093123103</v>
      </c>
      <c r="L1055" s="10">
        <f t="shared" si="49"/>
        <v>-1.2769269093123103</v>
      </c>
      <c r="M1055" s="10">
        <f t="shared" si="50"/>
        <v>1.2769269093123103</v>
      </c>
      <c r="N1055" s="6">
        <f>DATEDIF(A1055, I1055, "d")</f>
        <v>1737</v>
      </c>
    </row>
    <row r="1056" spans="1:14" ht="14.25">
      <c r="A1056" s="5">
        <v>42991</v>
      </c>
      <c r="B1056" s="6" t="s">
        <v>607</v>
      </c>
      <c r="C1056" s="6" t="s">
        <v>608</v>
      </c>
      <c r="D1056" s="17">
        <v>122651400000</v>
      </c>
      <c r="E1056" s="6" t="s">
        <v>19</v>
      </c>
      <c r="F1056" s="6" t="str">
        <f>IF(E1056="BUY", "SELL", IF(E1056="SELL", "BUY", ""))</f>
        <v>BUY</v>
      </c>
      <c r="G1056" s="7">
        <v>43.406379999999999</v>
      </c>
      <c r="H1056" s="7">
        <v>1000</v>
      </c>
      <c r="I1056" s="5">
        <v>43018</v>
      </c>
      <c r="J1056" s="9">
        <v>45.840057000000002</v>
      </c>
      <c r="K1056" s="9">
        <f t="shared" si="48"/>
        <v>1056.0672647661472</v>
      </c>
      <c r="L1056" s="10">
        <f t="shared" si="49"/>
        <v>5.6067264766147221E-2</v>
      </c>
      <c r="M1056" s="10">
        <f t="shared" si="50"/>
        <v>-5.6067264766147221E-2</v>
      </c>
      <c r="N1056" s="6">
        <f>DATEDIF(A1056, I1056, "d")</f>
        <v>27</v>
      </c>
    </row>
    <row r="1057" spans="1:14" ht="14.25">
      <c r="A1057" s="5">
        <v>42993</v>
      </c>
      <c r="B1057" s="6" t="s">
        <v>1009</v>
      </c>
      <c r="C1057" s="6" t="s">
        <v>1010</v>
      </c>
      <c r="D1057" s="17">
        <v>85540813733</v>
      </c>
      <c r="E1057" s="6" t="s">
        <v>16</v>
      </c>
      <c r="F1057" s="6" t="str">
        <f>IF(E1057="BUY", "SELL", IF(E1057="SELL", "BUY", ""))</f>
        <v>SELL</v>
      </c>
      <c r="G1057" s="7">
        <v>67.055205999999998</v>
      </c>
      <c r="H1057" s="7">
        <v>1000</v>
      </c>
      <c r="I1057" s="11">
        <v>43964</v>
      </c>
      <c r="J1057" s="9">
        <v>68.910354999999996</v>
      </c>
      <c r="K1057" s="9">
        <f t="shared" si="48"/>
        <v>1027.6659950906719</v>
      </c>
      <c r="L1057" s="10">
        <f t="shared" si="49"/>
        <v>-2.7665995090671913E-2</v>
      </c>
      <c r="M1057" s="10">
        <f t="shared" si="50"/>
        <v>2.7665995090671913E-2</v>
      </c>
      <c r="N1057" s="6">
        <f>DATEDIF(A1057, I1057, "d")</f>
        <v>971</v>
      </c>
    </row>
    <row r="1058" spans="1:14" ht="14.25">
      <c r="A1058" s="5">
        <v>42993</v>
      </c>
      <c r="B1058" s="6" t="s">
        <v>663</v>
      </c>
      <c r="C1058" s="6" t="s">
        <v>664</v>
      </c>
      <c r="D1058" s="17">
        <v>41085696745</v>
      </c>
      <c r="E1058" s="6" t="s">
        <v>16</v>
      </c>
      <c r="F1058" s="6" t="str">
        <f>IF(E1058="BUY", "SELL", IF(E1058="SELL", "BUY", ""))</f>
        <v>SELL</v>
      </c>
      <c r="G1058" s="7">
        <v>45.349730999999998</v>
      </c>
      <c r="H1058" s="7">
        <v>1000</v>
      </c>
      <c r="I1058" s="11">
        <v>42998</v>
      </c>
      <c r="J1058" s="9">
        <v>42.399559000000004</v>
      </c>
      <c r="K1058" s="9">
        <f t="shared" si="48"/>
        <v>934.94620728841824</v>
      </c>
      <c r="L1058" s="10">
        <f t="shared" si="49"/>
        <v>6.5053792711581765E-2</v>
      </c>
      <c r="M1058" s="10">
        <f t="shared" si="50"/>
        <v>-6.5053792711581765E-2</v>
      </c>
      <c r="N1058" s="6">
        <f>DATEDIF(A1058, I1058, "d")</f>
        <v>5</v>
      </c>
    </row>
    <row r="1059" spans="1:14" ht="14.25">
      <c r="A1059" s="5">
        <v>42993</v>
      </c>
      <c r="B1059" s="6" t="s">
        <v>895</v>
      </c>
      <c r="C1059" s="6" t="s">
        <v>896</v>
      </c>
      <c r="D1059" s="17">
        <v>51866813940</v>
      </c>
      <c r="E1059" s="6" t="s">
        <v>19</v>
      </c>
      <c r="F1059" s="6" t="str">
        <f>IF(E1059="BUY", "SELL", IF(E1059="SELL", "BUY", ""))</f>
        <v>BUY</v>
      </c>
      <c r="G1059" s="7">
        <v>43.155673999999998</v>
      </c>
      <c r="H1059" s="7">
        <v>1000</v>
      </c>
      <c r="I1059" s="5">
        <v>43269</v>
      </c>
      <c r="J1059" s="9">
        <v>42.050598000000001</v>
      </c>
      <c r="K1059" s="9">
        <f t="shared" si="48"/>
        <v>974.3932628650407</v>
      </c>
      <c r="L1059" s="10">
        <f t="shared" si="49"/>
        <v>-2.5606737134959302E-2</v>
      </c>
      <c r="M1059" s="10">
        <f t="shared" si="50"/>
        <v>2.5606737134959302E-2</v>
      </c>
      <c r="N1059" s="6">
        <f>DATEDIF(A1059, I1059, "d")</f>
        <v>276</v>
      </c>
    </row>
    <row r="1060" spans="1:14" ht="14.25">
      <c r="A1060" s="5">
        <v>42993</v>
      </c>
      <c r="B1060" s="6" t="s">
        <v>757</v>
      </c>
      <c r="C1060" s="6" t="s">
        <v>758</v>
      </c>
      <c r="D1060" s="17">
        <v>100443452698</v>
      </c>
      <c r="E1060" s="6" t="s">
        <v>19</v>
      </c>
      <c r="F1060" s="6" t="str">
        <f>IF(E1060="BUY", "SELL", IF(E1060="SELL", "BUY", ""))</f>
        <v>BUY</v>
      </c>
      <c r="G1060" s="7">
        <v>17.424999</v>
      </c>
      <c r="H1060" s="7">
        <v>1000</v>
      </c>
      <c r="I1060" s="5">
        <v>43003</v>
      </c>
      <c r="J1060" s="9">
        <v>18.373743000000001</v>
      </c>
      <c r="K1060" s="9">
        <f t="shared" si="48"/>
        <v>1054.4472915034314</v>
      </c>
      <c r="L1060" s="10">
        <f t="shared" si="49"/>
        <v>5.4447291503431416E-2</v>
      </c>
      <c r="M1060" s="10">
        <f t="shared" si="50"/>
        <v>-5.4447291503431416E-2</v>
      </c>
      <c r="N1060" s="6">
        <f>DATEDIF(A1060, I1060, "d")</f>
        <v>10</v>
      </c>
    </row>
    <row r="1061" spans="1:14" ht="14.25">
      <c r="A1061" s="5">
        <v>42996</v>
      </c>
      <c r="B1061" s="6" t="s">
        <v>1715</v>
      </c>
      <c r="C1061" s="6" t="s">
        <v>1716</v>
      </c>
      <c r="D1061" s="17">
        <v>23578032000</v>
      </c>
      <c r="E1061" s="6" t="s">
        <v>19</v>
      </c>
      <c r="F1061" s="6" t="str">
        <f>IF(E1061="BUY", "SELL", IF(E1061="SELL", "BUY", ""))</f>
        <v>BUY</v>
      </c>
      <c r="G1061" s="7">
        <v>89.124329000000003</v>
      </c>
      <c r="H1061" s="7">
        <v>1000</v>
      </c>
      <c r="I1061" s="11">
        <v>43168</v>
      </c>
      <c r="J1061" s="9">
        <v>118.76361799999999</v>
      </c>
      <c r="K1061" s="9">
        <f t="shared" si="48"/>
        <v>1332.561146126553</v>
      </c>
      <c r="L1061" s="10">
        <f t="shared" si="49"/>
        <v>0.33256114612655302</v>
      </c>
      <c r="M1061" s="10">
        <f t="shared" si="50"/>
        <v>-0.33256114612655302</v>
      </c>
      <c r="N1061" s="6">
        <f>DATEDIF(A1061, I1061, "d")</f>
        <v>172</v>
      </c>
    </row>
    <row r="1062" spans="1:14" ht="14.25">
      <c r="A1062" s="5">
        <v>42996</v>
      </c>
      <c r="B1062" s="6" t="s">
        <v>1785</v>
      </c>
      <c r="C1062" s="6" t="s">
        <v>1786</v>
      </c>
      <c r="D1062" s="17">
        <v>10221511637</v>
      </c>
      <c r="E1062" s="6" t="s">
        <v>16</v>
      </c>
      <c r="F1062" s="6" t="str">
        <f>IF(E1062="BUY", "SELL", IF(E1062="SELL", "BUY", ""))</f>
        <v>SELL</v>
      </c>
      <c r="G1062" s="7">
        <v>233.11</v>
      </c>
      <c r="H1062" s="7">
        <v>1000</v>
      </c>
      <c r="I1062" s="11">
        <v>44727</v>
      </c>
      <c r="J1062" s="9">
        <v>255.37</v>
      </c>
      <c r="K1062" s="9">
        <f t="shared" si="48"/>
        <v>1095.4913989103857</v>
      </c>
      <c r="L1062" s="10">
        <f t="shared" si="49"/>
        <v>-9.5491398910385675E-2</v>
      </c>
      <c r="M1062" s="10">
        <f t="shared" si="50"/>
        <v>9.5491398910385675E-2</v>
      </c>
      <c r="N1062" s="6">
        <f>DATEDIF(A1062, I1062, "d")</f>
        <v>1731</v>
      </c>
    </row>
    <row r="1063" spans="1:14" ht="14.25">
      <c r="A1063" s="5">
        <v>42997</v>
      </c>
      <c r="B1063" s="6" t="s">
        <v>763</v>
      </c>
      <c r="C1063" s="6" t="s">
        <v>764</v>
      </c>
      <c r="D1063" s="17">
        <v>231605654000</v>
      </c>
      <c r="E1063" s="6" t="s">
        <v>19</v>
      </c>
      <c r="F1063" s="6" t="str">
        <f>IF(E1063="BUY", "SELL", IF(E1063="SELL", "BUY", ""))</f>
        <v>BUY</v>
      </c>
      <c r="G1063" s="7">
        <v>156.60000600000001</v>
      </c>
      <c r="H1063" s="7">
        <v>1000</v>
      </c>
      <c r="I1063" s="11">
        <v>43004</v>
      </c>
      <c r="J1063" s="9">
        <v>145.39999399999999</v>
      </c>
      <c r="K1063" s="9">
        <f t="shared" si="48"/>
        <v>928.48013045414564</v>
      </c>
      <c r="L1063" s="10">
        <f t="shared" si="49"/>
        <v>-7.1519869545854362E-2</v>
      </c>
      <c r="M1063" s="10">
        <f t="shared" si="50"/>
        <v>7.1519869545854362E-2</v>
      </c>
      <c r="N1063" s="6">
        <f>DATEDIF(A1063, I1063, "d")</f>
        <v>7</v>
      </c>
    </row>
    <row r="1064" spans="1:14" ht="14.25">
      <c r="A1064" s="5">
        <v>42997</v>
      </c>
      <c r="B1064" s="6" t="s">
        <v>365</v>
      </c>
      <c r="C1064" s="6" t="s">
        <v>366</v>
      </c>
      <c r="D1064" s="17">
        <v>65974267651</v>
      </c>
      <c r="E1064" s="6" t="s">
        <v>19</v>
      </c>
      <c r="F1064" s="6" t="str">
        <f>IF(E1064="BUY", "SELL", IF(E1064="SELL", "BUY", ""))</f>
        <v>BUY</v>
      </c>
      <c r="G1064" s="7">
        <v>198.20874000000001</v>
      </c>
      <c r="H1064" s="7">
        <v>1000</v>
      </c>
      <c r="I1064" s="11">
        <v>42998</v>
      </c>
      <c r="J1064" s="9">
        <v>202.33805799999999</v>
      </c>
      <c r="K1064" s="9">
        <f t="shared" si="48"/>
        <v>1020.8331781938575</v>
      </c>
      <c r="L1064" s="10">
        <f t="shared" si="49"/>
        <v>2.0833178193857521E-2</v>
      </c>
      <c r="M1064" s="10">
        <f t="shared" si="50"/>
        <v>-2.0833178193857521E-2</v>
      </c>
      <c r="N1064" s="6">
        <f>DATEDIF(A1064, I1064, "d")</f>
        <v>1</v>
      </c>
    </row>
    <row r="1065" spans="1:14" ht="14.25">
      <c r="A1065" s="5">
        <v>42998</v>
      </c>
      <c r="B1065" s="6" t="s">
        <v>365</v>
      </c>
      <c r="C1065" s="6" t="s">
        <v>366</v>
      </c>
      <c r="D1065" s="17">
        <v>65974267651</v>
      </c>
      <c r="E1065" s="6" t="s">
        <v>16</v>
      </c>
      <c r="F1065" s="6" t="str">
        <f>IF(E1065="BUY", "SELL", IF(E1065="SELL", "BUY", ""))</f>
        <v>SELL</v>
      </c>
      <c r="G1065" s="7">
        <v>202.33805799999999</v>
      </c>
      <c r="H1065" s="7">
        <v>1000</v>
      </c>
      <c r="I1065" s="11">
        <v>43181</v>
      </c>
      <c r="J1065" s="9">
        <v>217.71580499999999</v>
      </c>
      <c r="K1065" s="9">
        <f t="shared" si="48"/>
        <v>1076.0002698058909</v>
      </c>
      <c r="L1065" s="10">
        <f t="shared" si="49"/>
        <v>-7.6000269805890863E-2</v>
      </c>
      <c r="M1065" s="10">
        <f t="shared" si="50"/>
        <v>7.6000269805890863E-2</v>
      </c>
      <c r="N1065" s="6">
        <f>DATEDIF(A1065, I1065, "d")</f>
        <v>183</v>
      </c>
    </row>
    <row r="1066" spans="1:14" ht="14.25">
      <c r="A1066" s="5">
        <v>42998</v>
      </c>
      <c r="B1066" s="6" t="s">
        <v>663</v>
      </c>
      <c r="C1066" s="6" t="s">
        <v>664</v>
      </c>
      <c r="D1066" s="17">
        <v>41085696745</v>
      </c>
      <c r="E1066" s="6" t="s">
        <v>19</v>
      </c>
      <c r="F1066" s="6" t="str">
        <f>IF(E1066="BUY", "SELL", IF(E1066="SELL", "BUY", ""))</f>
        <v>BUY</v>
      </c>
      <c r="G1066" s="7">
        <v>42.399559000000004</v>
      </c>
      <c r="H1066" s="7">
        <v>1000</v>
      </c>
      <c r="I1066" s="11">
        <v>43003</v>
      </c>
      <c r="J1066" s="9">
        <v>42.480834999999999</v>
      </c>
      <c r="K1066" s="9">
        <f t="shared" si="48"/>
        <v>1001.9169067300911</v>
      </c>
      <c r="L1066" s="10">
        <f t="shared" si="49"/>
        <v>1.9169067300911138E-3</v>
      </c>
      <c r="M1066" s="10">
        <f t="shared" si="50"/>
        <v>-1.9169067300911138E-3</v>
      </c>
      <c r="N1066" s="6">
        <f>DATEDIF(A1066, I1066, "d")</f>
        <v>5</v>
      </c>
    </row>
    <row r="1067" spans="1:14" ht="14.25">
      <c r="A1067" s="5">
        <v>42998</v>
      </c>
      <c r="B1067" s="6" t="s">
        <v>605</v>
      </c>
      <c r="C1067" s="6" t="s">
        <v>606</v>
      </c>
      <c r="D1067" s="17">
        <v>1069485355423</v>
      </c>
      <c r="E1067" s="6" t="s">
        <v>19</v>
      </c>
      <c r="F1067" s="6" t="str">
        <f>IF(E1067="BUY", "SELL", IF(E1067="SELL", "BUY", ""))</f>
        <v>BUY</v>
      </c>
      <c r="G1067" s="7">
        <v>45.946758000000003</v>
      </c>
      <c r="H1067" s="7">
        <v>1000</v>
      </c>
      <c r="I1067" s="5">
        <v>43018</v>
      </c>
      <c r="J1067" s="9">
        <v>46.710712000000001</v>
      </c>
      <c r="K1067" s="9">
        <f t="shared" si="48"/>
        <v>1016.626940251149</v>
      </c>
      <c r="L1067" s="10">
        <f t="shared" si="49"/>
        <v>1.6626940251148994E-2</v>
      </c>
      <c r="M1067" s="10">
        <f t="shared" si="50"/>
        <v>-1.6626940251148994E-2</v>
      </c>
      <c r="N1067" s="6">
        <f>DATEDIF(A1067, I1067, "d")</f>
        <v>20</v>
      </c>
    </row>
    <row r="1068" spans="1:14" ht="14.25">
      <c r="A1068" s="5">
        <v>43003</v>
      </c>
      <c r="B1068" s="6" t="s">
        <v>413</v>
      </c>
      <c r="C1068" s="6" t="s">
        <v>414</v>
      </c>
      <c r="D1068" s="17">
        <v>12767280360</v>
      </c>
      <c r="E1068" s="6" t="s">
        <v>16</v>
      </c>
      <c r="F1068" s="6" t="str">
        <f>IF(E1068="BUY", "SELL", IF(E1068="SELL", "BUY", ""))</f>
        <v>SELL</v>
      </c>
      <c r="G1068" s="7">
        <v>38.492736999999998</v>
      </c>
      <c r="H1068" s="7">
        <v>1000</v>
      </c>
      <c r="I1068" s="11">
        <v>43060</v>
      </c>
      <c r="J1068" s="9">
        <v>38.173309000000003</v>
      </c>
      <c r="K1068" s="9">
        <f t="shared" si="48"/>
        <v>991.7016033440284</v>
      </c>
      <c r="L1068" s="10">
        <f t="shared" si="49"/>
        <v>8.2983966559716012E-3</v>
      </c>
      <c r="M1068" s="10">
        <f t="shared" si="50"/>
        <v>-8.2983966559716012E-3</v>
      </c>
      <c r="N1068" s="6">
        <f>DATEDIF(A1068, I1068, "d")</f>
        <v>57</v>
      </c>
    </row>
    <row r="1069" spans="1:14" ht="14.25">
      <c r="A1069" s="5">
        <v>43003</v>
      </c>
      <c r="B1069" s="6" t="s">
        <v>663</v>
      </c>
      <c r="C1069" s="6" t="s">
        <v>664</v>
      </c>
      <c r="D1069" s="17">
        <v>41085696745</v>
      </c>
      <c r="E1069" s="6" t="s">
        <v>16</v>
      </c>
      <c r="F1069" s="6" t="str">
        <f>IF(E1069="BUY", "SELL", IF(E1069="SELL", "BUY", ""))</f>
        <v>SELL</v>
      </c>
      <c r="G1069" s="7">
        <v>42.480834999999999</v>
      </c>
      <c r="H1069" s="7">
        <v>1000</v>
      </c>
      <c r="I1069" s="11">
        <v>43025</v>
      </c>
      <c r="J1069" s="9">
        <v>42.416592000000001</v>
      </c>
      <c r="K1069" s="9">
        <f t="shared" si="48"/>
        <v>998.48771804979822</v>
      </c>
      <c r="L1069" s="10">
        <f t="shared" si="49"/>
        <v>1.5122819502017819E-3</v>
      </c>
      <c r="M1069" s="10">
        <f t="shared" si="50"/>
        <v>-1.5122819502017819E-3</v>
      </c>
      <c r="N1069" s="6">
        <f>DATEDIF(A1069, I1069, "d")</f>
        <v>22</v>
      </c>
    </row>
    <row r="1070" spans="1:14" ht="14.25">
      <c r="A1070" s="5">
        <v>43003</v>
      </c>
      <c r="B1070" s="6" t="s">
        <v>421</v>
      </c>
      <c r="C1070" s="6" t="s">
        <v>422</v>
      </c>
      <c r="D1070" s="17">
        <v>329131240124</v>
      </c>
      <c r="E1070" s="6" t="s">
        <v>16</v>
      </c>
      <c r="F1070" s="6" t="str">
        <f>IF(E1070="BUY", "SELL", IF(E1070="SELL", "BUY", ""))</f>
        <v>SELL</v>
      </c>
      <c r="G1070" s="7">
        <v>140.40382399999999</v>
      </c>
      <c r="H1070" s="7">
        <v>1000</v>
      </c>
      <c r="I1070" s="5">
        <v>43326</v>
      </c>
      <c r="J1070" s="9">
        <v>171.06243900000001</v>
      </c>
      <c r="K1070" s="9">
        <f t="shared" si="48"/>
        <v>1218.3602563417362</v>
      </c>
      <c r="L1070" s="10">
        <f t="shared" si="49"/>
        <v>-0.2183602563417362</v>
      </c>
      <c r="M1070" s="10">
        <f t="shared" si="50"/>
        <v>0.2183602563417362</v>
      </c>
      <c r="N1070" s="6">
        <f>DATEDIF(A1070, I1070, "d")</f>
        <v>323</v>
      </c>
    </row>
    <row r="1071" spans="1:14" ht="14.25">
      <c r="A1071" s="5">
        <v>43003</v>
      </c>
      <c r="B1071" s="6" t="s">
        <v>757</v>
      </c>
      <c r="C1071" s="6" t="s">
        <v>758</v>
      </c>
      <c r="D1071" s="17">
        <v>100443452698</v>
      </c>
      <c r="E1071" s="6" t="s">
        <v>16</v>
      </c>
      <c r="F1071" s="6" t="str">
        <f>IF(E1071="BUY", "SELL", IF(E1071="SELL", "BUY", ""))</f>
        <v>SELL</v>
      </c>
      <c r="G1071" s="7">
        <v>18.373743000000001</v>
      </c>
      <c r="H1071" s="7">
        <v>1000</v>
      </c>
      <c r="I1071" s="5">
        <v>43397</v>
      </c>
      <c r="J1071" s="9">
        <v>15.646514</v>
      </c>
      <c r="K1071" s="9">
        <f t="shared" si="48"/>
        <v>851.56922027264659</v>
      </c>
      <c r="L1071" s="10">
        <f t="shared" si="49"/>
        <v>0.14843077972735341</v>
      </c>
      <c r="M1071" s="10">
        <f t="shared" si="50"/>
        <v>-0.14843077972735341</v>
      </c>
      <c r="N1071" s="6">
        <f>DATEDIF(A1071, I1071, "d")</f>
        <v>394</v>
      </c>
    </row>
    <row r="1072" spans="1:14" ht="14.25">
      <c r="A1072" s="5">
        <v>43004</v>
      </c>
      <c r="B1072" s="6" t="s">
        <v>763</v>
      </c>
      <c r="C1072" s="6" t="s">
        <v>764</v>
      </c>
      <c r="D1072" s="17">
        <v>231605654000</v>
      </c>
      <c r="E1072" s="6" t="s">
        <v>16</v>
      </c>
      <c r="F1072" s="6" t="str">
        <f>IF(E1072="BUY", "SELL", IF(E1072="SELL", "BUY", ""))</f>
        <v>SELL</v>
      </c>
      <c r="G1072" s="7">
        <v>145.39999399999999</v>
      </c>
      <c r="H1072" s="7">
        <v>1000</v>
      </c>
      <c r="I1072" s="11">
        <v>43381</v>
      </c>
      <c r="J1072" s="9">
        <v>254.69000199999999</v>
      </c>
      <c r="K1072" s="9">
        <f t="shared" si="48"/>
        <v>1751.6507050199741</v>
      </c>
      <c r="L1072" s="10">
        <f t="shared" si="49"/>
        <v>-0.75165070501997411</v>
      </c>
      <c r="M1072" s="10">
        <f t="shared" si="50"/>
        <v>0.75165070501997411</v>
      </c>
      <c r="N1072" s="6">
        <f>DATEDIF(A1072, I1072, "d")</f>
        <v>377</v>
      </c>
    </row>
    <row r="1073" spans="1:14" ht="14.25">
      <c r="A1073" s="5">
        <v>43004</v>
      </c>
      <c r="B1073" s="6" t="s">
        <v>157</v>
      </c>
      <c r="C1073" s="6" t="s">
        <v>158</v>
      </c>
      <c r="D1073" s="17">
        <v>121670003777</v>
      </c>
      <c r="E1073" s="6" t="s">
        <v>16</v>
      </c>
      <c r="F1073" s="6" t="str">
        <f>IF(E1073="BUY", "SELL", IF(E1073="SELL", "BUY", ""))</f>
        <v>SELL</v>
      </c>
      <c r="G1073" s="7">
        <v>141.97477699999999</v>
      </c>
      <c r="H1073" s="7">
        <v>1000</v>
      </c>
      <c r="I1073" s="5">
        <v>43004</v>
      </c>
      <c r="J1073" s="9">
        <v>141.97477699999999</v>
      </c>
      <c r="K1073" s="9">
        <f t="shared" si="48"/>
        <v>1000</v>
      </c>
      <c r="L1073" s="10">
        <f t="shared" si="49"/>
        <v>0</v>
      </c>
      <c r="M1073" s="10">
        <f t="shared" si="50"/>
        <v>0</v>
      </c>
      <c r="N1073" s="6">
        <f>DATEDIF(A1073, I1073, "d")</f>
        <v>0</v>
      </c>
    </row>
    <row r="1074" spans="1:14" ht="14.25">
      <c r="A1074" s="5">
        <v>43005</v>
      </c>
      <c r="B1074" s="6" t="s">
        <v>279</v>
      </c>
      <c r="C1074" s="6" t="s">
        <v>280</v>
      </c>
      <c r="D1074" s="17">
        <v>19004321250</v>
      </c>
      <c r="E1074" s="6" t="s">
        <v>19</v>
      </c>
      <c r="F1074" s="6" t="str">
        <f>IF(E1074="BUY", "SELL", IF(E1074="SELL", "BUY", ""))</f>
        <v>BUY</v>
      </c>
      <c r="G1074" s="7">
        <v>110.13</v>
      </c>
      <c r="H1074" s="7">
        <v>1000</v>
      </c>
      <c r="I1074" s="5">
        <v>43013</v>
      </c>
      <c r="J1074" s="9">
        <v>109.82</v>
      </c>
      <c r="K1074" s="9">
        <f t="shared" si="48"/>
        <v>997.1851448288387</v>
      </c>
      <c r="L1074" s="10">
        <f t="shared" si="49"/>
        <v>-2.814855171161298E-3</v>
      </c>
      <c r="M1074" s="10">
        <f t="shared" si="50"/>
        <v>2.814855171161298E-3</v>
      </c>
      <c r="N1074" s="6">
        <f>DATEDIF(A1074, I1074, "d")</f>
        <v>8</v>
      </c>
    </row>
    <row r="1075" spans="1:14" ht="14.25">
      <c r="A1075" s="5">
        <v>43005</v>
      </c>
      <c r="B1075" s="6" t="s">
        <v>97</v>
      </c>
      <c r="C1075" s="6" t="s">
        <v>98</v>
      </c>
      <c r="D1075" s="17">
        <v>47001843200</v>
      </c>
      <c r="E1075" s="6" t="s">
        <v>19</v>
      </c>
      <c r="F1075" s="6" t="str">
        <f>IF(E1075="BUY", "SELL", IF(E1075="SELL", "BUY", ""))</f>
        <v>BUY</v>
      </c>
      <c r="G1075" s="7">
        <v>8.9921159999999993</v>
      </c>
      <c r="H1075" s="7">
        <v>1000</v>
      </c>
      <c r="I1075" s="11">
        <v>43075</v>
      </c>
      <c r="J1075" s="9">
        <v>9.4313559999999992</v>
      </c>
      <c r="K1075" s="9">
        <f t="shared" si="48"/>
        <v>1048.8472346219733</v>
      </c>
      <c r="L1075" s="10">
        <f t="shared" si="49"/>
        <v>4.8847234621973254E-2</v>
      </c>
      <c r="M1075" s="10">
        <f t="shared" si="50"/>
        <v>-4.8847234621973254E-2</v>
      </c>
      <c r="N1075" s="6">
        <f>DATEDIF(A1075, I1075, "d")</f>
        <v>70</v>
      </c>
    </row>
    <row r="1076" spans="1:14" ht="14.25">
      <c r="A1076" s="5">
        <v>43005</v>
      </c>
      <c r="B1076" s="6" t="s">
        <v>31</v>
      </c>
      <c r="C1076" s="6" t="s">
        <v>32</v>
      </c>
      <c r="D1076" s="17">
        <v>263583141248</v>
      </c>
      <c r="E1076" s="6" t="s">
        <v>19</v>
      </c>
      <c r="F1076" s="6" t="str">
        <f>IF(E1076="BUY", "SELL", IF(E1076="SELL", "BUY", ""))</f>
        <v>BUY</v>
      </c>
      <c r="G1076" s="7">
        <v>37.195830999999998</v>
      </c>
      <c r="H1076" s="7">
        <v>1000</v>
      </c>
      <c r="I1076" s="5">
        <v>43035</v>
      </c>
      <c r="J1076" s="9">
        <v>38.387355999999997</v>
      </c>
      <c r="K1076" s="9">
        <f t="shared" si="48"/>
        <v>1032.0338319635875</v>
      </c>
      <c r="L1076" s="10">
        <f t="shared" si="49"/>
        <v>3.2033831963587542E-2</v>
      </c>
      <c r="M1076" s="10">
        <f t="shared" si="50"/>
        <v>-3.2033831963587542E-2</v>
      </c>
      <c r="N1076" s="6">
        <f>DATEDIF(A1076, I1076, "d")</f>
        <v>30</v>
      </c>
    </row>
    <row r="1077" spans="1:14" ht="14.25">
      <c r="A1077" s="5">
        <v>43005</v>
      </c>
      <c r="B1077" s="6" t="s">
        <v>485</v>
      </c>
      <c r="C1077" s="6" t="s">
        <v>486</v>
      </c>
      <c r="D1077" s="17">
        <v>161091919804</v>
      </c>
      <c r="E1077" s="6" t="s">
        <v>19</v>
      </c>
      <c r="F1077" s="6" t="str">
        <f>IF(E1077="BUY", "SELL", IF(E1077="SELL", "BUY", ""))</f>
        <v>BUY</v>
      </c>
      <c r="G1077" s="7">
        <v>49.658298000000002</v>
      </c>
      <c r="H1077" s="7">
        <v>1000</v>
      </c>
      <c r="I1077" s="5">
        <v>43084</v>
      </c>
      <c r="J1077" s="9">
        <v>61.288142999999998</v>
      </c>
      <c r="K1077" s="9">
        <f t="shared" si="48"/>
        <v>1234.1974144985797</v>
      </c>
      <c r="L1077" s="10">
        <f t="shared" si="49"/>
        <v>0.23419741449857975</v>
      </c>
      <c r="M1077" s="10">
        <f t="shared" si="50"/>
        <v>-0.23419741449857975</v>
      </c>
      <c r="N1077" s="6">
        <f>DATEDIF(A1077, I1077, "d")</f>
        <v>79</v>
      </c>
    </row>
    <row r="1078" spans="1:14" ht="14.25">
      <c r="A1078" s="5">
        <v>43006</v>
      </c>
      <c r="B1078" s="6" t="s">
        <v>1037</v>
      </c>
      <c r="C1078" s="6" t="s">
        <v>1038</v>
      </c>
      <c r="D1078" s="17">
        <v>13646248134</v>
      </c>
      <c r="E1078" s="6" t="s">
        <v>16</v>
      </c>
      <c r="F1078" s="6" t="str">
        <f>IF(E1078="BUY", "SELL", IF(E1078="SELL", "BUY", ""))</f>
        <v>SELL</v>
      </c>
      <c r="G1078" s="7">
        <v>40.539444000000003</v>
      </c>
      <c r="H1078" s="7">
        <v>1000</v>
      </c>
      <c r="I1078" s="11">
        <v>43168</v>
      </c>
      <c r="J1078" s="9">
        <v>31.618963000000001</v>
      </c>
      <c r="K1078" s="9">
        <f t="shared" si="48"/>
        <v>779.95551690348782</v>
      </c>
      <c r="L1078" s="10">
        <f t="shared" si="49"/>
        <v>0.22004448309651217</v>
      </c>
      <c r="M1078" s="10">
        <f t="shared" si="50"/>
        <v>-0.22004448309651217</v>
      </c>
      <c r="N1078" s="6">
        <f>DATEDIF(A1078, I1078, "d")</f>
        <v>162</v>
      </c>
    </row>
    <row r="1079" spans="1:14" ht="14.25">
      <c r="A1079" s="5">
        <v>43006</v>
      </c>
      <c r="B1079" s="6" t="s">
        <v>321</v>
      </c>
      <c r="C1079" s="6" t="s">
        <v>322</v>
      </c>
      <c r="D1079" s="17">
        <v>206957062840</v>
      </c>
      <c r="E1079" s="6" t="s">
        <v>16</v>
      </c>
      <c r="F1079" s="6" t="str">
        <f>IF(E1079="BUY", "SELL", IF(E1079="SELL", "BUY", ""))</f>
        <v>SELL</v>
      </c>
      <c r="G1079" s="7">
        <v>27.051421999999999</v>
      </c>
      <c r="H1079" s="7">
        <v>1000</v>
      </c>
      <c r="I1079" s="5">
        <v>43035</v>
      </c>
      <c r="J1079" s="9">
        <v>27.051421999999999</v>
      </c>
      <c r="K1079" s="9">
        <f t="shared" si="48"/>
        <v>1000.0000000000001</v>
      </c>
      <c r="L1079" s="10">
        <f t="shared" si="49"/>
        <v>-1.1368683772161603E-16</v>
      </c>
      <c r="M1079" s="10">
        <f t="shared" si="50"/>
        <v>1.1368683772161603E-16</v>
      </c>
      <c r="N1079" s="6">
        <f>DATEDIF(A1079, I1079, "d")</f>
        <v>29</v>
      </c>
    </row>
    <row r="1080" spans="1:14" ht="14.25">
      <c r="A1080" s="5">
        <v>43007</v>
      </c>
      <c r="B1080" s="6" t="s">
        <v>315</v>
      </c>
      <c r="C1080" s="6" t="s">
        <v>316</v>
      </c>
      <c r="D1080" s="17">
        <v>241489071120</v>
      </c>
      <c r="E1080" s="6" t="s">
        <v>16</v>
      </c>
      <c r="F1080" s="6" t="str">
        <f>IF(E1080="BUY", "SELL", IF(E1080="SELL", "BUY", ""))</f>
        <v>SELL</v>
      </c>
      <c r="G1080" s="7">
        <v>152.33045999999999</v>
      </c>
      <c r="H1080" s="7">
        <v>1000</v>
      </c>
      <c r="I1080" s="11">
        <v>43014</v>
      </c>
      <c r="J1080" s="9">
        <v>145.654572</v>
      </c>
      <c r="K1080" s="9">
        <f t="shared" si="48"/>
        <v>956.17496330018321</v>
      </c>
      <c r="L1080" s="10">
        <f t="shared" si="49"/>
        <v>4.3825036699816793E-2</v>
      </c>
      <c r="M1080" s="10">
        <f t="shared" si="50"/>
        <v>-4.3825036699816793E-2</v>
      </c>
      <c r="N1080" s="6">
        <f>DATEDIF(A1080, I1080, "d")</f>
        <v>7</v>
      </c>
    </row>
    <row r="1081" spans="1:14" ht="14.25">
      <c r="A1081" s="5">
        <v>43007</v>
      </c>
      <c r="B1081" s="6" t="s">
        <v>1806</v>
      </c>
      <c r="C1081" s="6" t="s">
        <v>1807</v>
      </c>
      <c r="D1081" s="17">
        <v>11164249786</v>
      </c>
      <c r="E1081" s="6" t="s">
        <v>19</v>
      </c>
      <c r="F1081" s="6" t="str">
        <f>IF(E1081="BUY", "SELL", IF(E1081="SELL", "BUY", ""))</f>
        <v>BUY</v>
      </c>
      <c r="G1081" s="7">
        <v>26.540001</v>
      </c>
      <c r="H1081" s="7">
        <v>1000</v>
      </c>
      <c r="I1081" s="5">
        <v>43087</v>
      </c>
      <c r="J1081" s="9">
        <v>56.099997999999999</v>
      </c>
      <c r="K1081" s="9">
        <f t="shared" si="48"/>
        <v>2113.7903498948626</v>
      </c>
      <c r="L1081" s="10">
        <f t="shared" si="49"/>
        <v>1.1137903498948627</v>
      </c>
      <c r="M1081" s="10">
        <f t="shared" si="50"/>
        <v>-1.1137903498948627</v>
      </c>
      <c r="N1081" s="6">
        <f>DATEDIF(A1081, I1081, "d")</f>
        <v>80</v>
      </c>
    </row>
    <row r="1082" spans="1:14" ht="14.25">
      <c r="A1082" s="5">
        <v>43007</v>
      </c>
      <c r="B1082" s="6" t="s">
        <v>82</v>
      </c>
      <c r="C1082" s="6" t="s">
        <v>83</v>
      </c>
      <c r="D1082" s="17">
        <v>13002064320</v>
      </c>
      <c r="E1082" s="6" t="s">
        <v>19</v>
      </c>
      <c r="F1082" s="6" t="str">
        <f>IF(E1082="BUY", "SELL", IF(E1082="SELL", "BUY", ""))</f>
        <v>BUY</v>
      </c>
      <c r="G1082" s="7">
        <v>45.382423000000003</v>
      </c>
      <c r="H1082" s="7">
        <v>1000</v>
      </c>
      <c r="I1082" s="5">
        <v>43290</v>
      </c>
      <c r="J1082" s="9">
        <v>54.364697</v>
      </c>
      <c r="K1082" s="9">
        <f t="shared" si="48"/>
        <v>1197.9240729389876</v>
      </c>
      <c r="L1082" s="10">
        <f t="shared" si="49"/>
        <v>0.19792407293898759</v>
      </c>
      <c r="M1082" s="10">
        <f t="shared" si="50"/>
        <v>-0.19792407293898759</v>
      </c>
      <c r="N1082" s="6">
        <f>DATEDIF(A1082, I1082, "d")</f>
        <v>283</v>
      </c>
    </row>
    <row r="1083" spans="1:14" ht="14.25">
      <c r="A1083" s="11">
        <v>43007</v>
      </c>
      <c r="B1083" s="6" t="s">
        <v>1707</v>
      </c>
      <c r="C1083" s="6" t="s">
        <v>1708</v>
      </c>
      <c r="D1083" s="17">
        <v>22004877422</v>
      </c>
      <c r="E1083" s="12" t="s">
        <v>16</v>
      </c>
      <c r="F1083" s="13" t="str">
        <f>IF(E1083="BUY", "SELL", IF(E1083="SELL", "BUY", ""))</f>
        <v>SELL</v>
      </c>
      <c r="G1083" s="7">
        <v>37.932929999999999</v>
      </c>
      <c r="H1083" s="7">
        <v>1000</v>
      </c>
      <c r="I1083" s="11">
        <v>43196</v>
      </c>
      <c r="J1083" s="9">
        <v>36.757893000000003</v>
      </c>
      <c r="K1083" s="9">
        <f t="shared" si="48"/>
        <v>969.02329980837249</v>
      </c>
      <c r="L1083" s="10">
        <f t="shared" si="49"/>
        <v>3.0976700191627515E-2</v>
      </c>
      <c r="M1083" s="10">
        <f t="shared" si="50"/>
        <v>-3.0976700191627515E-2</v>
      </c>
      <c r="N1083" s="6">
        <f>DATEDIF(A1083, I1083, "d")</f>
        <v>189</v>
      </c>
    </row>
    <row r="1084" spans="1:14" ht="14.25">
      <c r="A1084" s="5">
        <v>43010</v>
      </c>
      <c r="B1084" s="6" t="s">
        <v>735</v>
      </c>
      <c r="C1084" s="6" t="s">
        <v>736</v>
      </c>
      <c r="D1084" s="17">
        <v>15414750000</v>
      </c>
      <c r="E1084" s="6" t="s">
        <v>16</v>
      </c>
      <c r="F1084" s="6" t="str">
        <f>IF(E1084="BUY", "SELL", IF(E1084="SELL", "BUY", ""))</f>
        <v>SELL</v>
      </c>
      <c r="G1084" s="7">
        <v>30.3</v>
      </c>
      <c r="H1084" s="7">
        <v>1000</v>
      </c>
      <c r="I1084" s="11">
        <v>44642</v>
      </c>
      <c r="J1084" s="9">
        <v>97.29</v>
      </c>
      <c r="K1084" s="9">
        <f t="shared" si="48"/>
        <v>3210.8910891089108</v>
      </c>
      <c r="L1084" s="10">
        <f t="shared" si="49"/>
        <v>-2.2108910891089106</v>
      </c>
      <c r="M1084" s="10">
        <f t="shared" si="50"/>
        <v>2.2108910891089106</v>
      </c>
      <c r="N1084" s="6">
        <f>DATEDIF(A1084, I1084, "d")</f>
        <v>1632</v>
      </c>
    </row>
    <row r="1085" spans="1:14" ht="14.25">
      <c r="A1085" s="5">
        <v>43011</v>
      </c>
      <c r="B1085" s="6" t="s">
        <v>1814</v>
      </c>
      <c r="C1085" s="6" t="s">
        <v>1815</v>
      </c>
      <c r="D1085" s="17">
        <v>18123732115</v>
      </c>
      <c r="E1085" s="6" t="s">
        <v>19</v>
      </c>
      <c r="F1085" s="6" t="str">
        <f>IF(E1085="BUY", "SELL", IF(E1085="SELL", "BUY", ""))</f>
        <v>BUY</v>
      </c>
      <c r="G1085" s="7">
        <v>43.119492000000001</v>
      </c>
      <c r="H1085" s="7">
        <v>1000</v>
      </c>
      <c r="I1085" s="11">
        <v>44727</v>
      </c>
      <c r="J1085" s="9">
        <v>85.115891000000005</v>
      </c>
      <c r="K1085" s="9">
        <f t="shared" si="48"/>
        <v>1973.9539371196672</v>
      </c>
      <c r="L1085" s="10">
        <f t="shared" si="49"/>
        <v>0.97395393711966727</v>
      </c>
      <c r="M1085" s="10">
        <f t="shared" si="50"/>
        <v>-0.97395393711966727</v>
      </c>
      <c r="N1085" s="6">
        <f>DATEDIF(A1085, I1085, "d")</f>
        <v>1716</v>
      </c>
    </row>
    <row r="1086" spans="1:14" ht="14.25">
      <c r="A1086" s="5">
        <v>43012</v>
      </c>
      <c r="B1086" s="6" t="s">
        <v>147</v>
      </c>
      <c r="C1086" s="6" t="s">
        <v>148</v>
      </c>
      <c r="D1086" s="17">
        <v>136351276474</v>
      </c>
      <c r="E1086" s="6" t="s">
        <v>19</v>
      </c>
      <c r="F1086" s="6" t="str">
        <f>IF(E1086="BUY", "SELL", IF(E1086="SELL", "BUY", ""))</f>
        <v>BUY</v>
      </c>
      <c r="G1086" s="7">
        <v>242.43417400000001</v>
      </c>
      <c r="H1086" s="7">
        <v>1000</v>
      </c>
      <c r="I1086" s="5">
        <v>43013</v>
      </c>
      <c r="J1086" s="9">
        <v>245.401093</v>
      </c>
      <c r="K1086" s="9">
        <f t="shared" si="48"/>
        <v>1012.2380395100568</v>
      </c>
      <c r="L1086" s="10">
        <f t="shared" si="49"/>
        <v>1.2238039510056751E-2</v>
      </c>
      <c r="M1086" s="10">
        <f t="shared" si="50"/>
        <v>-1.2238039510056751E-2</v>
      </c>
      <c r="N1086" s="6">
        <f>DATEDIF(A1086, I1086, "d")</f>
        <v>1</v>
      </c>
    </row>
    <row r="1087" spans="1:14" ht="14.25">
      <c r="A1087" s="5">
        <v>43012</v>
      </c>
      <c r="B1087" s="6" t="s">
        <v>58</v>
      </c>
      <c r="C1087" s="6" t="s">
        <v>59</v>
      </c>
      <c r="D1087" s="17">
        <v>231528133463</v>
      </c>
      <c r="E1087" s="6" t="s">
        <v>19</v>
      </c>
      <c r="F1087" s="6" t="str">
        <f>IF(E1087="BUY", "SELL", IF(E1087="SELL", "BUY", ""))</f>
        <v>BUY</v>
      </c>
      <c r="G1087" s="7">
        <v>22.622613999999999</v>
      </c>
      <c r="H1087" s="7">
        <v>1000</v>
      </c>
      <c r="I1087" s="5">
        <v>43014</v>
      </c>
      <c r="J1087" s="9">
        <v>23.062569</v>
      </c>
      <c r="K1087" s="9">
        <f t="shared" si="48"/>
        <v>1019.447575775284</v>
      </c>
      <c r="L1087" s="10">
        <f t="shared" si="49"/>
        <v>1.9447575775284009E-2</v>
      </c>
      <c r="M1087" s="10">
        <f t="shared" si="50"/>
        <v>-1.9447575775284009E-2</v>
      </c>
      <c r="N1087" s="6">
        <f>DATEDIF(A1087, I1087, "d")</f>
        <v>2</v>
      </c>
    </row>
    <row r="1088" spans="1:14" ht="14.25">
      <c r="A1088" s="5">
        <v>43012</v>
      </c>
      <c r="B1088" s="6" t="s">
        <v>14</v>
      </c>
      <c r="C1088" s="6" t="s">
        <v>15</v>
      </c>
      <c r="D1088" s="17">
        <v>141375537264</v>
      </c>
      <c r="E1088" s="6" t="s">
        <v>19</v>
      </c>
      <c r="F1088" s="6" t="str">
        <f>IF(E1088="BUY", "SELL", IF(E1088="SELL", "BUY", ""))</f>
        <v>BUY</v>
      </c>
      <c r="G1088" s="7">
        <v>109.664001</v>
      </c>
      <c r="H1088" s="7">
        <v>1000</v>
      </c>
      <c r="I1088" s="5">
        <v>43013</v>
      </c>
      <c r="J1088" s="9">
        <v>109.369804</v>
      </c>
      <c r="K1088" s="9">
        <f t="shared" si="48"/>
        <v>997.31728737491528</v>
      </c>
      <c r="L1088" s="10">
        <f t="shared" si="49"/>
        <v>-2.6827126250847187E-3</v>
      </c>
      <c r="M1088" s="10">
        <f t="shared" si="50"/>
        <v>2.6827126250847187E-3</v>
      </c>
      <c r="N1088" s="6">
        <f>DATEDIF(A1088, I1088, "d")</f>
        <v>1</v>
      </c>
    </row>
    <row r="1089" spans="1:14" ht="14.25">
      <c r="A1089" s="5">
        <v>43012</v>
      </c>
      <c r="B1089" s="6" t="s">
        <v>281</v>
      </c>
      <c r="C1089" s="6" t="s">
        <v>282</v>
      </c>
      <c r="D1089" s="17">
        <v>33066574800</v>
      </c>
      <c r="E1089" s="6" t="s">
        <v>19</v>
      </c>
      <c r="F1089" s="6" t="str">
        <f>IF(E1089="BUY", "SELL", IF(E1089="SELL", "BUY", ""))</f>
        <v>BUY</v>
      </c>
      <c r="G1089" s="7">
        <v>146.61646999999999</v>
      </c>
      <c r="H1089" s="7">
        <v>1000</v>
      </c>
      <c r="I1089" s="11">
        <v>43122</v>
      </c>
      <c r="J1089" s="9">
        <v>162.89170799999999</v>
      </c>
      <c r="K1089" s="9">
        <f t="shared" si="48"/>
        <v>1111.0055234585855</v>
      </c>
      <c r="L1089" s="10">
        <f t="shared" si="49"/>
        <v>0.11100552345858546</v>
      </c>
      <c r="M1089" s="10">
        <f t="shared" si="50"/>
        <v>-0.11100552345858546</v>
      </c>
      <c r="N1089" s="6">
        <f>DATEDIF(A1089, I1089, "d")</f>
        <v>110</v>
      </c>
    </row>
    <row r="1090" spans="1:14" ht="14.25">
      <c r="A1090" s="5">
        <v>43012</v>
      </c>
      <c r="B1090" s="6" t="s">
        <v>207</v>
      </c>
      <c r="C1090" s="6" t="s">
        <v>208</v>
      </c>
      <c r="D1090" s="17">
        <v>448254934940</v>
      </c>
      <c r="E1090" s="6" t="s">
        <v>19</v>
      </c>
      <c r="F1090" s="6" t="str">
        <f>IF(E1090="BUY", "SELL", IF(E1090="SELL", "BUY", ""))</f>
        <v>BUY</v>
      </c>
      <c r="G1090" s="7">
        <v>114.037254</v>
      </c>
      <c r="H1090" s="7">
        <v>1000</v>
      </c>
      <c r="I1090" s="5">
        <v>43019</v>
      </c>
      <c r="J1090" s="9">
        <v>117.26380899999999</v>
      </c>
      <c r="K1090" s="9">
        <f t="shared" si="48"/>
        <v>1028.2938678968892</v>
      </c>
      <c r="L1090" s="10">
        <f t="shared" si="49"/>
        <v>2.8293867896889195E-2</v>
      </c>
      <c r="M1090" s="10">
        <f t="shared" si="50"/>
        <v>-2.8293867896889195E-2</v>
      </c>
      <c r="N1090" s="6">
        <f>DATEDIF(A1090, I1090, "d")</f>
        <v>7</v>
      </c>
    </row>
    <row r="1091" spans="1:14" ht="14.25">
      <c r="A1091" s="5">
        <v>43012</v>
      </c>
      <c r="B1091" s="6" t="s">
        <v>105</v>
      </c>
      <c r="C1091" s="6" t="s">
        <v>106</v>
      </c>
      <c r="D1091" s="17">
        <v>432921712233</v>
      </c>
      <c r="E1091" s="6" t="s">
        <v>19</v>
      </c>
      <c r="F1091" s="6" t="str">
        <f>IF(E1091="BUY", "SELL", IF(E1091="SELL", "BUY", ""))</f>
        <v>BUY</v>
      </c>
      <c r="G1091" s="7">
        <v>81.068702999999999</v>
      </c>
      <c r="H1091" s="7">
        <v>1000</v>
      </c>
      <c r="I1091" s="5">
        <v>43014</v>
      </c>
      <c r="J1091" s="9">
        <v>82.016479000000004</v>
      </c>
      <c r="K1091" s="9">
        <f t="shared" ref="K1091:K1154" si="51">(H1091/G1091)*J1091</f>
        <v>1011.6910221198433</v>
      </c>
      <c r="L1091" s="10">
        <f t="shared" ref="L1091:L1154" si="52">IF(F1091="BUY",(K1091-H1091)/H1091, IF(F1091="SELL", (H1091-K1091)/H1091, "Invalid"))</f>
        <v>1.1691022119843296E-2</v>
      </c>
      <c r="M1091" s="10">
        <f t="shared" ref="M1091:M1154" si="53">IF(E1091="BUY",(K1091-H1091)/H1091,IF(E1091="SELL",(H1091-K1091)/H1091,""))</f>
        <v>-1.1691022119843296E-2</v>
      </c>
      <c r="N1091" s="6">
        <f>DATEDIF(A1091, I1091, "d")</f>
        <v>2</v>
      </c>
    </row>
    <row r="1092" spans="1:14" ht="14.25">
      <c r="A1092" s="5">
        <v>43012</v>
      </c>
      <c r="B1092" s="6" t="s">
        <v>35</v>
      </c>
      <c r="C1092" s="6" t="s">
        <v>36</v>
      </c>
      <c r="D1092" s="17">
        <v>55172716720</v>
      </c>
      <c r="E1092" s="6" t="s">
        <v>19</v>
      </c>
      <c r="F1092" s="6" t="str">
        <f>IF(E1092="BUY", "SELL", IF(E1092="SELL", "BUY", ""))</f>
        <v>BUY</v>
      </c>
      <c r="G1092" s="7">
        <v>176.93049600000001</v>
      </c>
      <c r="H1092" s="7">
        <v>1000</v>
      </c>
      <c r="I1092" s="5">
        <v>43024</v>
      </c>
      <c r="J1092" s="9">
        <v>178.72822600000001</v>
      </c>
      <c r="K1092" s="9">
        <f t="shared" si="51"/>
        <v>1010.1606565326082</v>
      </c>
      <c r="L1092" s="10">
        <f t="shared" si="52"/>
        <v>1.0160656532608186E-2</v>
      </c>
      <c r="M1092" s="10">
        <f t="shared" si="53"/>
        <v>-1.0160656532608186E-2</v>
      </c>
      <c r="N1092" s="6">
        <f>DATEDIF(A1092, I1092, "d")</f>
        <v>12</v>
      </c>
    </row>
    <row r="1093" spans="1:14" ht="14.25">
      <c r="A1093" s="5">
        <v>43012</v>
      </c>
      <c r="B1093" s="6" t="s">
        <v>337</v>
      </c>
      <c r="C1093" s="6" t="s">
        <v>338</v>
      </c>
      <c r="D1093" s="17">
        <v>110325210000</v>
      </c>
      <c r="E1093" s="6" t="s">
        <v>19</v>
      </c>
      <c r="F1093" s="6" t="str">
        <f>IF(E1093="BUY", "SELL", IF(E1093="SELL", "BUY", ""))</f>
        <v>BUY</v>
      </c>
      <c r="G1093" s="7">
        <v>118.05999799999999</v>
      </c>
      <c r="H1093" s="7">
        <v>1000</v>
      </c>
      <c r="I1093" s="5">
        <v>43131</v>
      </c>
      <c r="J1093" s="9">
        <v>148.86999499999999</v>
      </c>
      <c r="K1093" s="9">
        <f t="shared" si="51"/>
        <v>1260.9689778243091</v>
      </c>
      <c r="L1093" s="10">
        <f t="shared" si="52"/>
        <v>0.26096897782430917</v>
      </c>
      <c r="M1093" s="10">
        <f t="shared" si="53"/>
        <v>-0.26096897782430917</v>
      </c>
      <c r="N1093" s="6">
        <f>DATEDIF(A1093, I1093, "d")</f>
        <v>119</v>
      </c>
    </row>
    <row r="1094" spans="1:14" ht="14.25">
      <c r="A1094" s="5">
        <v>43012</v>
      </c>
      <c r="B1094" s="6" t="s">
        <v>137</v>
      </c>
      <c r="C1094" s="6" t="s">
        <v>138</v>
      </c>
      <c r="D1094" s="17">
        <v>111464472000</v>
      </c>
      <c r="E1094" s="6" t="s">
        <v>19</v>
      </c>
      <c r="F1094" s="6" t="str">
        <f>IF(E1094="BUY", "SELL", IF(E1094="SELL", "BUY", ""))</f>
        <v>BUY</v>
      </c>
      <c r="G1094" s="7">
        <v>47.72</v>
      </c>
      <c r="H1094" s="7">
        <v>1000</v>
      </c>
      <c r="I1094" s="5">
        <v>43053</v>
      </c>
      <c r="J1094" s="9">
        <v>50.37</v>
      </c>
      <c r="K1094" s="9">
        <f t="shared" si="51"/>
        <v>1055.5322715842415</v>
      </c>
      <c r="L1094" s="10">
        <f t="shared" si="52"/>
        <v>5.5532271584241469E-2</v>
      </c>
      <c r="M1094" s="10">
        <f t="shared" si="53"/>
        <v>-5.5532271584241469E-2</v>
      </c>
      <c r="N1094" s="6">
        <f>DATEDIF(A1094, I1094, "d")</f>
        <v>41</v>
      </c>
    </row>
    <row r="1095" spans="1:14" ht="14.25">
      <c r="A1095" s="5">
        <v>43012</v>
      </c>
      <c r="B1095" s="6" t="s">
        <v>1524</v>
      </c>
      <c r="C1095" s="6" t="s">
        <v>1525</v>
      </c>
      <c r="D1095" s="17">
        <v>36139520960</v>
      </c>
      <c r="E1095" s="6" t="s">
        <v>16</v>
      </c>
      <c r="F1095" s="6" t="str">
        <f>IF(E1095="BUY", "SELL", IF(E1095="SELL", "BUY", ""))</f>
        <v>SELL</v>
      </c>
      <c r="G1095" s="7">
        <v>58.240001999999997</v>
      </c>
      <c r="H1095" s="7">
        <v>1000</v>
      </c>
      <c r="I1095" s="11">
        <v>44727</v>
      </c>
      <c r="J1095" s="9">
        <v>147.240005</v>
      </c>
      <c r="K1095" s="9">
        <f t="shared" si="51"/>
        <v>2528.1593396923304</v>
      </c>
      <c r="L1095" s="10">
        <f t="shared" si="52"/>
        <v>-1.5281593396923303</v>
      </c>
      <c r="M1095" s="10">
        <f t="shared" si="53"/>
        <v>1.5281593396923303</v>
      </c>
      <c r="N1095" s="6">
        <f>DATEDIF(A1095, I1095, "d")</f>
        <v>1715</v>
      </c>
    </row>
    <row r="1096" spans="1:14" ht="14.25">
      <c r="A1096" s="11">
        <v>43012</v>
      </c>
      <c r="B1096" s="6" t="s">
        <v>431</v>
      </c>
      <c r="C1096" s="6" t="s">
        <v>432</v>
      </c>
      <c r="D1096" s="17">
        <v>58573620898</v>
      </c>
      <c r="E1096" s="13" t="s">
        <v>19</v>
      </c>
      <c r="F1096" s="12" t="str">
        <f>IF(E1096="BUY", "SELL", IF(E1096="SELL", "BUY", ""))</f>
        <v>BUY</v>
      </c>
      <c r="G1096" s="7">
        <v>105.260002</v>
      </c>
      <c r="H1096" s="7">
        <v>1000</v>
      </c>
      <c r="I1096" s="11">
        <v>43014</v>
      </c>
      <c r="J1096" s="9">
        <v>110.230003</v>
      </c>
      <c r="K1096" s="9">
        <f t="shared" si="51"/>
        <v>1047.2164250956407</v>
      </c>
      <c r="L1096" s="10">
        <f t="shared" si="52"/>
        <v>4.7216425095640717E-2</v>
      </c>
      <c r="M1096" s="10">
        <f t="shared" si="53"/>
        <v>-4.7216425095640717E-2</v>
      </c>
      <c r="N1096" s="6">
        <f>DATEDIF(A1096, I1096, "d")</f>
        <v>2</v>
      </c>
    </row>
    <row r="1097" spans="1:14" ht="14.25">
      <c r="A1097" s="5">
        <v>43013</v>
      </c>
      <c r="B1097" s="6" t="s">
        <v>147</v>
      </c>
      <c r="C1097" s="6" t="s">
        <v>148</v>
      </c>
      <c r="D1097" s="17">
        <v>136351276474</v>
      </c>
      <c r="E1097" s="6" t="s">
        <v>16</v>
      </c>
      <c r="F1097" s="6" t="str">
        <f>IF(E1097="BUY", "SELL", IF(E1097="SELL", "BUY", ""))</f>
        <v>SELL</v>
      </c>
      <c r="G1097" s="7">
        <v>245.401093</v>
      </c>
      <c r="H1097" s="7">
        <v>1000</v>
      </c>
      <c r="I1097" s="5">
        <v>43171</v>
      </c>
      <c r="J1097" s="9">
        <v>329.62982199999999</v>
      </c>
      <c r="K1097" s="9">
        <f t="shared" si="51"/>
        <v>1343.2288257982616</v>
      </c>
      <c r="L1097" s="10">
        <f t="shared" si="52"/>
        <v>-0.34322882579826158</v>
      </c>
      <c r="M1097" s="10">
        <f t="shared" si="53"/>
        <v>0.34322882579826158</v>
      </c>
      <c r="N1097" s="6">
        <f>DATEDIF(A1097, I1097, "d")</f>
        <v>158</v>
      </c>
    </row>
    <row r="1098" spans="1:14" ht="14.25">
      <c r="A1098" s="5">
        <v>43013</v>
      </c>
      <c r="B1098" s="6" t="s">
        <v>14</v>
      </c>
      <c r="C1098" s="6" t="s">
        <v>15</v>
      </c>
      <c r="D1098" s="17">
        <v>141375537264</v>
      </c>
      <c r="E1098" s="6" t="s">
        <v>16</v>
      </c>
      <c r="F1098" s="6" t="str">
        <f>IF(E1098="BUY", "SELL", IF(E1098="SELL", "BUY", ""))</f>
        <v>SELL</v>
      </c>
      <c r="G1098" s="7">
        <v>109.369804</v>
      </c>
      <c r="H1098" s="7">
        <v>1000</v>
      </c>
      <c r="I1098" s="5">
        <v>43140</v>
      </c>
      <c r="J1098" s="9">
        <v>130.47946200000001</v>
      </c>
      <c r="K1098" s="9">
        <f t="shared" si="51"/>
        <v>1193.0117567002317</v>
      </c>
      <c r="L1098" s="10">
        <f t="shared" si="52"/>
        <v>-0.19301175670023168</v>
      </c>
      <c r="M1098" s="10">
        <f t="shared" si="53"/>
        <v>0.19301175670023168</v>
      </c>
      <c r="N1098" s="6">
        <f>DATEDIF(A1098, I1098, "d")</f>
        <v>127</v>
      </c>
    </row>
    <row r="1099" spans="1:14" ht="14.25">
      <c r="A1099" s="5">
        <v>43013</v>
      </c>
      <c r="B1099" s="6" t="s">
        <v>279</v>
      </c>
      <c r="C1099" s="6" t="s">
        <v>280</v>
      </c>
      <c r="D1099" s="17">
        <v>19004321250</v>
      </c>
      <c r="E1099" s="6" t="s">
        <v>16</v>
      </c>
      <c r="F1099" s="6" t="str">
        <f>IF(E1099="BUY", "SELL", IF(E1099="SELL", "BUY", ""))</f>
        <v>SELL</v>
      </c>
      <c r="G1099" s="7">
        <v>109.82</v>
      </c>
      <c r="H1099" s="7">
        <v>1000</v>
      </c>
      <c r="I1099" s="5">
        <v>43237</v>
      </c>
      <c r="J1099" s="9">
        <v>102.88</v>
      </c>
      <c r="K1099" s="9">
        <f t="shared" si="51"/>
        <v>936.805682025132</v>
      </c>
      <c r="L1099" s="10">
        <f t="shared" si="52"/>
        <v>6.3194317974868006E-2</v>
      </c>
      <c r="M1099" s="10">
        <f t="shared" si="53"/>
        <v>-6.3194317974868006E-2</v>
      </c>
      <c r="N1099" s="6">
        <f>DATEDIF(A1099, I1099, "d")</f>
        <v>224</v>
      </c>
    </row>
    <row r="1100" spans="1:14" ht="14.25">
      <c r="A1100" s="11">
        <v>43013</v>
      </c>
      <c r="B1100" s="6" t="s">
        <v>1818</v>
      </c>
      <c r="C1100" s="6" t="s">
        <v>1819</v>
      </c>
      <c r="D1100" s="17">
        <v>472481063322</v>
      </c>
      <c r="E1100" s="12" t="s">
        <v>16</v>
      </c>
      <c r="F1100" s="13" t="str">
        <f>IF(E1100="BUY", "SELL", IF(E1100="SELL", "BUY", ""))</f>
        <v>SELL</v>
      </c>
      <c r="G1100" s="7">
        <v>32.942672999999999</v>
      </c>
      <c r="H1100" s="7">
        <v>1000</v>
      </c>
      <c r="I1100" s="11">
        <v>44727</v>
      </c>
      <c r="J1100" s="9">
        <v>86.849693000000002</v>
      </c>
      <c r="K1100" s="9">
        <f t="shared" si="51"/>
        <v>2636.3887654168198</v>
      </c>
      <c r="L1100" s="10">
        <f t="shared" si="52"/>
        <v>-1.6363887654168197</v>
      </c>
      <c r="M1100" s="10">
        <f t="shared" si="53"/>
        <v>1.6363887654168197</v>
      </c>
      <c r="N1100" s="6">
        <f>DATEDIF(A1100, I1100, "d")</f>
        <v>1714</v>
      </c>
    </row>
    <row r="1101" spans="1:14" ht="14.25">
      <c r="A1101" s="5">
        <v>43014</v>
      </c>
      <c r="B1101" s="6" t="s">
        <v>58</v>
      </c>
      <c r="C1101" s="6" t="s">
        <v>59</v>
      </c>
      <c r="D1101" s="17">
        <v>231528133463</v>
      </c>
      <c r="E1101" s="6" t="s">
        <v>16</v>
      </c>
      <c r="F1101" s="6" t="str">
        <f>IF(E1101="BUY", "SELL", IF(E1101="SELL", "BUY", ""))</f>
        <v>SELL</v>
      </c>
      <c r="G1101" s="7">
        <v>23.062569</v>
      </c>
      <c r="H1101" s="7">
        <v>1000</v>
      </c>
      <c r="I1101" s="5">
        <v>43388</v>
      </c>
      <c r="J1101" s="9">
        <v>24.985880000000002</v>
      </c>
      <c r="K1101" s="9">
        <f t="shared" si="51"/>
        <v>1083.3953494079519</v>
      </c>
      <c r="L1101" s="10">
        <f t="shared" si="52"/>
        <v>-8.339534940795193E-2</v>
      </c>
      <c r="M1101" s="10">
        <f t="shared" si="53"/>
        <v>8.339534940795193E-2</v>
      </c>
      <c r="N1101" s="6">
        <f>DATEDIF(A1101, I1101, "d")</f>
        <v>374</v>
      </c>
    </row>
    <row r="1102" spans="1:14" ht="14.25">
      <c r="A1102" s="5">
        <v>43014</v>
      </c>
      <c r="B1102" s="6" t="s">
        <v>315</v>
      </c>
      <c r="C1102" s="6" t="s">
        <v>316</v>
      </c>
      <c r="D1102" s="17">
        <v>241489071120</v>
      </c>
      <c r="E1102" s="6" t="s">
        <v>19</v>
      </c>
      <c r="F1102" s="6" t="str">
        <f>IF(E1102="BUY", "SELL", IF(E1102="SELL", "BUY", ""))</f>
        <v>BUY</v>
      </c>
      <c r="G1102" s="7">
        <v>145.654572</v>
      </c>
      <c r="H1102" s="7">
        <v>1000</v>
      </c>
      <c r="I1102" s="11">
        <v>43053</v>
      </c>
      <c r="J1102" s="9">
        <v>158.959991</v>
      </c>
      <c r="K1102" s="9">
        <f t="shared" si="51"/>
        <v>1091.3491338946778</v>
      </c>
      <c r="L1102" s="10">
        <f t="shared" si="52"/>
        <v>9.1349133894677831E-2</v>
      </c>
      <c r="M1102" s="10">
        <f t="shared" si="53"/>
        <v>-9.1349133894677831E-2</v>
      </c>
      <c r="N1102" s="6">
        <f>DATEDIF(A1102, I1102, "d")</f>
        <v>39</v>
      </c>
    </row>
    <row r="1103" spans="1:14" ht="14.25">
      <c r="A1103" s="5">
        <v>43014</v>
      </c>
      <c r="B1103" s="6" t="s">
        <v>155</v>
      </c>
      <c r="C1103" s="6" t="s">
        <v>156</v>
      </c>
      <c r="D1103" s="17">
        <v>13294773669</v>
      </c>
      <c r="E1103" s="6" t="s">
        <v>16</v>
      </c>
      <c r="F1103" s="6" t="str">
        <f>IF(E1103="BUY", "SELL", IF(E1103="SELL", "BUY", ""))</f>
        <v>SELL</v>
      </c>
      <c r="G1103" s="7">
        <v>193.89859000000001</v>
      </c>
      <c r="H1103" s="7">
        <v>1000</v>
      </c>
      <c r="I1103" s="11">
        <v>43742</v>
      </c>
      <c r="J1103" s="9">
        <v>232.898788</v>
      </c>
      <c r="K1103" s="9">
        <f t="shared" si="51"/>
        <v>1201.1370892382454</v>
      </c>
      <c r="L1103" s="10">
        <f t="shared" si="52"/>
        <v>-0.20113708923824539</v>
      </c>
      <c r="M1103" s="10">
        <f t="shared" si="53"/>
        <v>0.20113708923824539</v>
      </c>
      <c r="N1103" s="6">
        <f>DATEDIF(A1103, I1103, "d")</f>
        <v>728</v>
      </c>
    </row>
    <row r="1104" spans="1:14" ht="14.25">
      <c r="A1104" s="5">
        <v>43014</v>
      </c>
      <c r="B1104" s="6" t="s">
        <v>157</v>
      </c>
      <c r="C1104" s="6" t="s">
        <v>158</v>
      </c>
      <c r="D1104" s="17">
        <v>121670003777</v>
      </c>
      <c r="E1104" s="6" t="s">
        <v>19</v>
      </c>
      <c r="F1104" s="6" t="str">
        <f>IF(E1104="BUY", "SELL", IF(E1104="SELL", "BUY", ""))</f>
        <v>BUY</v>
      </c>
      <c r="G1104" s="7">
        <v>138.899506</v>
      </c>
      <c r="H1104" s="7">
        <v>1000</v>
      </c>
      <c r="I1104" s="5">
        <v>43014</v>
      </c>
      <c r="J1104" s="9">
        <v>138.899506</v>
      </c>
      <c r="K1104" s="9">
        <f t="shared" si="51"/>
        <v>1000</v>
      </c>
      <c r="L1104" s="10">
        <f t="shared" si="52"/>
        <v>0</v>
      </c>
      <c r="M1104" s="10">
        <f t="shared" si="53"/>
        <v>0</v>
      </c>
      <c r="N1104" s="6">
        <f>DATEDIF(A1104, I1104, "d")</f>
        <v>0</v>
      </c>
    </row>
    <row r="1105" spans="1:14" ht="14.25">
      <c r="A1105" s="5">
        <v>43014</v>
      </c>
      <c r="B1105" s="6" t="s">
        <v>105</v>
      </c>
      <c r="C1105" s="6" t="s">
        <v>106</v>
      </c>
      <c r="D1105" s="17">
        <v>432921712233</v>
      </c>
      <c r="E1105" s="6" t="s">
        <v>16</v>
      </c>
      <c r="F1105" s="6" t="str">
        <f>IF(E1105="BUY", "SELL", IF(E1105="SELL", "BUY", ""))</f>
        <v>SELL</v>
      </c>
      <c r="G1105" s="7">
        <v>82.016479000000004</v>
      </c>
      <c r="H1105" s="7">
        <v>1000</v>
      </c>
      <c r="I1105" s="5">
        <v>44032</v>
      </c>
      <c r="J1105" s="9">
        <v>89.180640999999994</v>
      </c>
      <c r="K1105" s="9">
        <f t="shared" si="51"/>
        <v>1087.3502750587477</v>
      </c>
      <c r="L1105" s="10">
        <f t="shared" si="52"/>
        <v>-8.7350275058747678E-2</v>
      </c>
      <c r="M1105" s="10">
        <f t="shared" si="53"/>
        <v>8.7350275058747678E-2</v>
      </c>
      <c r="N1105" s="6">
        <f>DATEDIF(A1105, I1105, "d")</f>
        <v>1018</v>
      </c>
    </row>
    <row r="1106" spans="1:14" ht="14.25">
      <c r="A1106" s="5">
        <v>43014</v>
      </c>
      <c r="B1106" s="6" t="s">
        <v>167</v>
      </c>
      <c r="C1106" s="6" t="s">
        <v>168</v>
      </c>
      <c r="D1106" s="17">
        <v>359532201359</v>
      </c>
      <c r="E1106" s="6" t="s">
        <v>19</v>
      </c>
      <c r="F1106" s="6" t="str">
        <f>IF(E1106="BUY", "SELL", IF(E1106="SELL", "BUY", ""))</f>
        <v>BUY</v>
      </c>
      <c r="G1106" s="7">
        <v>78.491562000000002</v>
      </c>
      <c r="H1106" s="7">
        <v>1000</v>
      </c>
      <c r="I1106" s="5">
        <v>43018</v>
      </c>
      <c r="J1106" s="9">
        <v>77.887978000000004</v>
      </c>
      <c r="K1106" s="9">
        <f t="shared" si="51"/>
        <v>992.3102052676694</v>
      </c>
      <c r="L1106" s="10">
        <f t="shared" si="52"/>
        <v>-7.689794732330597E-3</v>
      </c>
      <c r="M1106" s="10">
        <f t="shared" si="53"/>
        <v>7.689794732330597E-3</v>
      </c>
      <c r="N1106" s="6">
        <f>DATEDIF(A1106, I1106, "d")</f>
        <v>4</v>
      </c>
    </row>
    <row r="1107" spans="1:14" ht="14.25">
      <c r="A1107" s="11">
        <v>43014</v>
      </c>
      <c r="B1107" s="6" t="s">
        <v>431</v>
      </c>
      <c r="C1107" s="6" t="s">
        <v>432</v>
      </c>
      <c r="D1107" s="17">
        <v>58573620898</v>
      </c>
      <c r="E1107" s="12" t="s">
        <v>16</v>
      </c>
      <c r="F1107" s="13" t="str">
        <f>IF(E1107="BUY", "SELL", IF(E1107="SELL", "BUY", ""))</f>
        <v>SELL</v>
      </c>
      <c r="G1107" s="7">
        <v>110.230003</v>
      </c>
      <c r="H1107" s="7">
        <v>1000</v>
      </c>
      <c r="I1107" s="11">
        <v>43627</v>
      </c>
      <c r="J1107" s="9">
        <v>205.770004</v>
      </c>
      <c r="K1107" s="9">
        <f t="shared" si="51"/>
        <v>1866.7331797133311</v>
      </c>
      <c r="L1107" s="10">
        <f t="shared" si="52"/>
        <v>-0.86673317971333108</v>
      </c>
      <c r="M1107" s="10">
        <f t="shared" si="53"/>
        <v>0.86673317971333108</v>
      </c>
      <c r="N1107" s="6">
        <f>DATEDIF(A1107, I1107, "d")</f>
        <v>613</v>
      </c>
    </row>
    <row r="1108" spans="1:14" ht="14.25">
      <c r="A1108" s="5">
        <v>43018</v>
      </c>
      <c r="B1108" s="6" t="s">
        <v>605</v>
      </c>
      <c r="C1108" s="6" t="s">
        <v>606</v>
      </c>
      <c r="D1108" s="17">
        <v>1069485355423</v>
      </c>
      <c r="E1108" s="6" t="s">
        <v>16</v>
      </c>
      <c r="F1108" s="6" t="str">
        <f>IF(E1108="BUY", "SELL", IF(E1108="SELL", "BUY", ""))</f>
        <v>SELL</v>
      </c>
      <c r="G1108" s="7">
        <v>46.710712000000001</v>
      </c>
      <c r="H1108" s="7">
        <v>1000</v>
      </c>
      <c r="I1108" s="5">
        <v>43116</v>
      </c>
      <c r="J1108" s="9">
        <v>54.457419999999999</v>
      </c>
      <c r="K1108" s="9">
        <f t="shared" si="51"/>
        <v>1165.8443570716711</v>
      </c>
      <c r="L1108" s="10">
        <f t="shared" si="52"/>
        <v>-0.16584435707167108</v>
      </c>
      <c r="M1108" s="10">
        <f t="shared" si="53"/>
        <v>0.16584435707167108</v>
      </c>
      <c r="N1108" s="6">
        <f>DATEDIF(A1108, I1108, "d")</f>
        <v>98</v>
      </c>
    </row>
    <row r="1109" spans="1:14" ht="14.25">
      <c r="A1109" s="5">
        <v>43018</v>
      </c>
      <c r="B1109" s="6" t="s">
        <v>167</v>
      </c>
      <c r="C1109" s="6" t="s">
        <v>168</v>
      </c>
      <c r="D1109" s="17">
        <v>359532201359</v>
      </c>
      <c r="E1109" s="6" t="s">
        <v>16</v>
      </c>
      <c r="F1109" s="6" t="str">
        <f>IF(E1109="BUY", "SELL", IF(E1109="SELL", "BUY", ""))</f>
        <v>SELL</v>
      </c>
      <c r="G1109" s="7">
        <v>77.887978000000004</v>
      </c>
      <c r="H1109" s="7">
        <v>1000</v>
      </c>
      <c r="I1109" s="5">
        <v>43020</v>
      </c>
      <c r="J1109" s="9">
        <v>78.338554000000002</v>
      </c>
      <c r="K1109" s="9">
        <f t="shared" si="51"/>
        <v>1005.784923573186</v>
      </c>
      <c r="L1109" s="10">
        <f t="shared" si="52"/>
        <v>-5.7849235731860064E-3</v>
      </c>
      <c r="M1109" s="10">
        <f t="shared" si="53"/>
        <v>5.7849235731860064E-3</v>
      </c>
      <c r="N1109" s="6">
        <f>DATEDIF(A1109, I1109, "d")</f>
        <v>2</v>
      </c>
    </row>
    <row r="1110" spans="1:14" ht="14.25">
      <c r="A1110" s="5">
        <v>43018</v>
      </c>
      <c r="B1110" s="6" t="s">
        <v>607</v>
      </c>
      <c r="C1110" s="6" t="s">
        <v>608</v>
      </c>
      <c r="D1110" s="17">
        <v>122651400000</v>
      </c>
      <c r="E1110" s="6" t="s">
        <v>16</v>
      </c>
      <c r="F1110" s="6" t="str">
        <f>IF(E1110="BUY", "SELL", IF(E1110="SELL", "BUY", ""))</f>
        <v>SELL</v>
      </c>
      <c r="G1110" s="7">
        <v>45.840057000000002</v>
      </c>
      <c r="H1110" s="7">
        <v>1000</v>
      </c>
      <c r="I1110" s="5">
        <v>43186</v>
      </c>
      <c r="J1110" s="9">
        <v>47.463039000000002</v>
      </c>
      <c r="K1110" s="9">
        <f t="shared" si="51"/>
        <v>1035.4053224672036</v>
      </c>
      <c r="L1110" s="10">
        <f t="shared" si="52"/>
        <v>-3.5405322467203633E-2</v>
      </c>
      <c r="M1110" s="10">
        <f t="shared" si="53"/>
        <v>3.5405322467203633E-2</v>
      </c>
      <c r="N1110" s="6">
        <f>DATEDIF(A1110, I1110, "d")</f>
        <v>168</v>
      </c>
    </row>
    <row r="1111" spans="1:14" ht="14.25">
      <c r="A1111" s="5">
        <v>43018</v>
      </c>
      <c r="B1111" s="6" t="s">
        <v>1826</v>
      </c>
      <c r="C1111" s="6" t="s">
        <v>1827</v>
      </c>
      <c r="D1111" s="17">
        <v>11869233765</v>
      </c>
      <c r="E1111" s="6" t="s">
        <v>16</v>
      </c>
      <c r="F1111" s="6" t="str">
        <f>IF(E1111="BUY", "SELL", IF(E1111="SELL", "BUY", ""))</f>
        <v>SELL</v>
      </c>
      <c r="G1111" s="7">
        <v>33.453181999999998</v>
      </c>
      <c r="H1111" s="7">
        <v>1000</v>
      </c>
      <c r="I1111" s="11">
        <v>44727</v>
      </c>
      <c r="J1111" s="9">
        <v>27.56155</v>
      </c>
      <c r="K1111" s="9">
        <f t="shared" si="51"/>
        <v>823.88425710893512</v>
      </c>
      <c r="L1111" s="10">
        <f t="shared" si="52"/>
        <v>0.17611574289106488</v>
      </c>
      <c r="M1111" s="10">
        <f t="shared" si="53"/>
        <v>-0.17611574289106488</v>
      </c>
      <c r="N1111" s="6">
        <f>DATEDIF(A1111, I1111, "d")</f>
        <v>1709</v>
      </c>
    </row>
    <row r="1112" spans="1:14" ht="14.25">
      <c r="A1112" s="5">
        <v>43019</v>
      </c>
      <c r="B1112" s="6" t="s">
        <v>1828</v>
      </c>
      <c r="C1112" s="6" t="s">
        <v>1829</v>
      </c>
      <c r="D1112" s="17">
        <v>61844294400</v>
      </c>
      <c r="E1112" s="6" t="s">
        <v>16</v>
      </c>
      <c r="F1112" s="6" t="str">
        <f>IF(E1112="BUY", "SELL", IF(E1112="SELL", "BUY", ""))</f>
        <v>SELL</v>
      </c>
      <c r="G1112" s="7">
        <v>64.735045999999997</v>
      </c>
      <c r="H1112" s="7">
        <v>1000</v>
      </c>
      <c r="I1112" s="11">
        <v>43210</v>
      </c>
      <c r="J1112" s="9">
        <v>59.462584999999997</v>
      </c>
      <c r="K1112" s="9">
        <f t="shared" si="51"/>
        <v>918.55322077009112</v>
      </c>
      <c r="L1112" s="10">
        <f t="shared" si="52"/>
        <v>8.1446779229908881E-2</v>
      </c>
      <c r="M1112" s="10">
        <f t="shared" si="53"/>
        <v>-8.1446779229908881E-2</v>
      </c>
      <c r="N1112" s="6">
        <f>DATEDIF(A1112, I1112, "d")</f>
        <v>191</v>
      </c>
    </row>
    <row r="1113" spans="1:14" ht="14.25">
      <c r="A1113" s="5">
        <v>43019</v>
      </c>
      <c r="B1113" s="6" t="s">
        <v>207</v>
      </c>
      <c r="C1113" s="6" t="s">
        <v>208</v>
      </c>
      <c r="D1113" s="17">
        <v>448254934940</v>
      </c>
      <c r="E1113" s="6" t="s">
        <v>16</v>
      </c>
      <c r="F1113" s="6" t="str">
        <f>IF(E1113="BUY", "SELL", IF(E1113="SELL", "BUY", ""))</f>
        <v>SELL</v>
      </c>
      <c r="G1113" s="7">
        <v>117.26380899999999</v>
      </c>
      <c r="H1113" s="7">
        <v>1000</v>
      </c>
      <c r="I1113" s="5">
        <v>43538</v>
      </c>
      <c r="J1113" s="9">
        <v>123.208679</v>
      </c>
      <c r="K1113" s="9">
        <f t="shared" si="51"/>
        <v>1050.6965452571987</v>
      </c>
      <c r="L1113" s="10">
        <f t="shared" si="52"/>
        <v>-5.0696545257198751E-2</v>
      </c>
      <c r="M1113" s="10">
        <f t="shared" si="53"/>
        <v>5.0696545257198751E-2</v>
      </c>
      <c r="N1113" s="6">
        <f>DATEDIF(A1113, I1113, "d")</f>
        <v>519</v>
      </c>
    </row>
    <row r="1114" spans="1:14" ht="14.25">
      <c r="A1114" s="5">
        <v>43019</v>
      </c>
      <c r="B1114" s="6" t="s">
        <v>109</v>
      </c>
      <c r="C1114" s="6" t="s">
        <v>110</v>
      </c>
      <c r="D1114" s="17">
        <v>34143176459</v>
      </c>
      <c r="E1114" s="6" t="s">
        <v>16</v>
      </c>
      <c r="F1114" s="6" t="str">
        <f>IF(E1114="BUY", "SELL", IF(E1114="SELL", "BUY", ""))</f>
        <v>SELL</v>
      </c>
      <c r="G1114" s="7">
        <v>18.329999999999998</v>
      </c>
      <c r="H1114" s="7">
        <v>1000</v>
      </c>
      <c r="I1114" s="5">
        <v>43033</v>
      </c>
      <c r="J1114" s="9">
        <v>18.64</v>
      </c>
      <c r="K1114" s="9">
        <f t="shared" si="51"/>
        <v>1016.9121658483361</v>
      </c>
      <c r="L1114" s="10">
        <f t="shared" si="52"/>
        <v>-1.6912165848336144E-2</v>
      </c>
      <c r="M1114" s="10">
        <f t="shared" si="53"/>
        <v>1.6912165848336144E-2</v>
      </c>
      <c r="N1114" s="6">
        <f>DATEDIF(A1114, I1114, "d")</f>
        <v>14</v>
      </c>
    </row>
    <row r="1115" spans="1:14" ht="14.25">
      <c r="A1115" s="5">
        <v>43020</v>
      </c>
      <c r="B1115" s="6" t="s">
        <v>1598</v>
      </c>
      <c r="C1115" s="6" t="s">
        <v>1599</v>
      </c>
      <c r="D1115" s="17">
        <v>14003323100</v>
      </c>
      <c r="E1115" s="6" t="s">
        <v>16</v>
      </c>
      <c r="F1115" s="6" t="str">
        <f>IF(E1115="BUY", "SELL", IF(E1115="SELL", "BUY", ""))</f>
        <v>SELL</v>
      </c>
      <c r="G1115" s="7">
        <v>35.729999999999997</v>
      </c>
      <c r="H1115" s="7">
        <v>1000</v>
      </c>
      <c r="I1115" s="5">
        <v>43431</v>
      </c>
      <c r="J1115" s="9">
        <v>26.55</v>
      </c>
      <c r="K1115" s="9">
        <f t="shared" si="51"/>
        <v>743.07304785894212</v>
      </c>
      <c r="L1115" s="10">
        <f t="shared" si="52"/>
        <v>0.25692695214105787</v>
      </c>
      <c r="M1115" s="10">
        <f t="shared" si="53"/>
        <v>-0.25692695214105787</v>
      </c>
      <c r="N1115" s="6">
        <f>DATEDIF(A1115, I1115, "d")</f>
        <v>411</v>
      </c>
    </row>
    <row r="1116" spans="1:14" ht="14.25">
      <c r="A1116" s="11">
        <v>43020</v>
      </c>
      <c r="B1116" s="6" t="s">
        <v>475</v>
      </c>
      <c r="C1116" s="6" t="s">
        <v>476</v>
      </c>
      <c r="D1116" s="17">
        <v>22556638688</v>
      </c>
      <c r="E1116" s="13" t="s">
        <v>19</v>
      </c>
      <c r="F1116" s="12" t="str">
        <f>IF(E1116="BUY", "SELL", IF(E1116="SELL", "BUY", ""))</f>
        <v>BUY</v>
      </c>
      <c r="G1116" s="7">
        <v>190.16000399999999</v>
      </c>
      <c r="H1116" s="7">
        <v>1000</v>
      </c>
      <c r="I1116" s="11">
        <v>43020</v>
      </c>
      <c r="J1116" s="9">
        <v>190.16000399999999</v>
      </c>
      <c r="K1116" s="9">
        <f t="shared" si="51"/>
        <v>1000</v>
      </c>
      <c r="L1116" s="10">
        <f t="shared" si="52"/>
        <v>0</v>
      </c>
      <c r="M1116" s="10">
        <f t="shared" si="53"/>
        <v>0</v>
      </c>
      <c r="N1116" s="6">
        <f>DATEDIF(A1116, I1116, "d")</f>
        <v>0</v>
      </c>
    </row>
    <row r="1117" spans="1:14" ht="14.25">
      <c r="A1117" s="5">
        <v>43021</v>
      </c>
      <c r="B1117" s="6" t="s">
        <v>88</v>
      </c>
      <c r="C1117" s="6" t="s">
        <v>89</v>
      </c>
      <c r="D1117" s="17">
        <v>118002826852</v>
      </c>
      <c r="E1117" s="6" t="s">
        <v>19</v>
      </c>
      <c r="F1117" s="6" t="str">
        <f>IF(E1117="BUY", "SELL", IF(E1117="SELL", "BUY", ""))</f>
        <v>BUY</v>
      </c>
      <c r="G1117" s="7">
        <v>85.569327999999999</v>
      </c>
      <c r="H1117" s="7">
        <v>1000</v>
      </c>
      <c r="I1117" s="5">
        <v>43040</v>
      </c>
      <c r="J1117" s="9">
        <v>88.269278999999997</v>
      </c>
      <c r="K1117" s="9">
        <f t="shared" si="51"/>
        <v>1031.5527895696459</v>
      </c>
      <c r="L1117" s="10">
        <f t="shared" si="52"/>
        <v>3.1552789569645939E-2</v>
      </c>
      <c r="M1117" s="10">
        <f t="shared" si="53"/>
        <v>-3.1552789569645939E-2</v>
      </c>
      <c r="N1117" s="6">
        <f>DATEDIF(A1117, I1117, "d")</f>
        <v>19</v>
      </c>
    </row>
    <row r="1118" spans="1:14" ht="14.25">
      <c r="A1118" s="5">
        <v>43021</v>
      </c>
      <c r="B1118" s="6" t="s">
        <v>167</v>
      </c>
      <c r="C1118" s="6" t="s">
        <v>168</v>
      </c>
      <c r="D1118" s="17">
        <v>359532201359</v>
      </c>
      <c r="E1118" s="6" t="s">
        <v>16</v>
      </c>
      <c r="F1118" s="6" t="str">
        <f>IF(E1118="BUY", "SELL", IF(E1118="SELL", "BUY", ""))</f>
        <v>SELL</v>
      </c>
      <c r="G1118" s="7">
        <v>79.095161000000004</v>
      </c>
      <c r="H1118" s="7">
        <v>1000</v>
      </c>
      <c r="I1118" s="5">
        <v>43031</v>
      </c>
      <c r="J1118" s="9">
        <v>74.771591000000001</v>
      </c>
      <c r="K1118" s="9">
        <f t="shared" si="51"/>
        <v>945.33711107813531</v>
      </c>
      <c r="L1118" s="10">
        <f t="shared" si="52"/>
        <v>5.4662888921864689E-2</v>
      </c>
      <c r="M1118" s="10">
        <f t="shared" si="53"/>
        <v>-5.4662888921864689E-2</v>
      </c>
      <c r="N1118" s="6">
        <f>DATEDIF(A1118, I1118, "d")</f>
        <v>10</v>
      </c>
    </row>
    <row r="1119" spans="1:14" ht="14.25">
      <c r="A1119" s="11">
        <v>43021</v>
      </c>
      <c r="B1119" s="6" t="s">
        <v>45</v>
      </c>
      <c r="C1119" s="6" t="s">
        <v>46</v>
      </c>
      <c r="D1119" s="17">
        <v>464063590080</v>
      </c>
      <c r="E1119" s="13" t="s">
        <v>19</v>
      </c>
      <c r="F1119" s="12" t="str">
        <f>IF(E1119="BUY", "SELL", IF(E1119="SELL", "BUY", ""))</f>
        <v>BUY</v>
      </c>
      <c r="G1119" s="7">
        <v>176.973648</v>
      </c>
      <c r="H1119" s="7">
        <v>1000</v>
      </c>
      <c r="I1119" s="11">
        <v>43025</v>
      </c>
      <c r="J1119" s="9">
        <v>187.425522</v>
      </c>
      <c r="K1119" s="9">
        <f t="shared" si="51"/>
        <v>1059.0589283665554</v>
      </c>
      <c r="L1119" s="10">
        <f t="shared" si="52"/>
        <v>5.9058928366555394E-2</v>
      </c>
      <c r="M1119" s="10">
        <f t="shared" si="53"/>
        <v>-5.9058928366555394E-2</v>
      </c>
      <c r="N1119" s="6">
        <f>DATEDIF(A1119, I1119, "d")</f>
        <v>4</v>
      </c>
    </row>
    <row r="1120" spans="1:14" ht="14.25">
      <c r="A1120" s="11">
        <v>43021</v>
      </c>
      <c r="B1120" s="6" t="s">
        <v>47</v>
      </c>
      <c r="C1120" s="6" t="s">
        <v>48</v>
      </c>
      <c r="D1120" s="17">
        <v>139488720000</v>
      </c>
      <c r="E1120" s="13" t="s">
        <v>19</v>
      </c>
      <c r="F1120" s="12" t="str">
        <f>IF(E1120="BUY", "SELL", IF(E1120="SELL", "BUY", ""))</f>
        <v>BUY</v>
      </c>
      <c r="G1120" s="7">
        <v>36.243568000000003</v>
      </c>
      <c r="H1120" s="7">
        <v>1000</v>
      </c>
      <c r="I1120" s="11">
        <v>43024</v>
      </c>
      <c r="J1120" s="9">
        <v>36.417743999999999</v>
      </c>
      <c r="K1120" s="9">
        <f t="shared" si="51"/>
        <v>1004.8057078707039</v>
      </c>
      <c r="L1120" s="10">
        <f t="shared" si="52"/>
        <v>4.8057078707039406E-3</v>
      </c>
      <c r="M1120" s="10">
        <f t="shared" si="53"/>
        <v>-4.8057078707039406E-3</v>
      </c>
      <c r="N1120" s="6">
        <f>DATEDIF(A1120, I1120, "d")</f>
        <v>3</v>
      </c>
    </row>
    <row r="1121" spans="1:14" ht="14.25">
      <c r="A1121" s="5">
        <v>43024</v>
      </c>
      <c r="B1121" s="6" t="s">
        <v>1838</v>
      </c>
      <c r="C1121" s="6" t="s">
        <v>1839</v>
      </c>
      <c r="D1121" s="17">
        <v>21763048465</v>
      </c>
      <c r="E1121" s="6" t="s">
        <v>16</v>
      </c>
      <c r="F1121" s="6" t="str">
        <f>IF(E1121="BUY", "SELL", IF(E1121="SELL", "BUY", ""))</f>
        <v>SELL</v>
      </c>
      <c r="G1121" s="7">
        <v>77.320662999999996</v>
      </c>
      <c r="H1121" s="7">
        <v>1000</v>
      </c>
      <c r="I1121" s="11">
        <v>44727</v>
      </c>
      <c r="J1121" s="9">
        <v>114.59056099999999</v>
      </c>
      <c r="K1121" s="9">
        <f t="shared" si="51"/>
        <v>1482.0173101723144</v>
      </c>
      <c r="L1121" s="10">
        <f t="shared" si="52"/>
        <v>-0.48201731017231442</v>
      </c>
      <c r="M1121" s="10">
        <f t="shared" si="53"/>
        <v>0.48201731017231442</v>
      </c>
      <c r="N1121" s="6">
        <f>DATEDIF(A1121, I1121, "d")</f>
        <v>1703</v>
      </c>
    </row>
    <row r="1122" spans="1:14" ht="14.25">
      <c r="A1122" s="5">
        <v>43024</v>
      </c>
      <c r="B1122" s="6" t="s">
        <v>35</v>
      </c>
      <c r="C1122" s="6" t="s">
        <v>36</v>
      </c>
      <c r="D1122" s="17">
        <v>55172716720</v>
      </c>
      <c r="E1122" s="6" t="s">
        <v>16</v>
      </c>
      <c r="F1122" s="6" t="str">
        <f>IF(E1122="BUY", "SELL", IF(E1122="SELL", "BUY", ""))</f>
        <v>SELL</v>
      </c>
      <c r="G1122" s="7">
        <v>178.72822600000001</v>
      </c>
      <c r="H1122" s="7">
        <v>1000</v>
      </c>
      <c r="I1122" s="5">
        <v>43200</v>
      </c>
      <c r="J1122" s="9">
        <v>179.25164799999999</v>
      </c>
      <c r="K1122" s="9">
        <f t="shared" si="51"/>
        <v>1002.9285917043679</v>
      </c>
      <c r="L1122" s="10">
        <f t="shared" si="52"/>
        <v>-2.928591704367932E-3</v>
      </c>
      <c r="M1122" s="10">
        <f t="shared" si="53"/>
        <v>2.928591704367932E-3</v>
      </c>
      <c r="N1122" s="6">
        <f>DATEDIF(A1122, I1122, "d")</f>
        <v>176</v>
      </c>
    </row>
    <row r="1123" spans="1:14" ht="14.25">
      <c r="A1123" s="11">
        <v>43024</v>
      </c>
      <c r="B1123" s="6" t="s">
        <v>47</v>
      </c>
      <c r="C1123" s="6" t="s">
        <v>48</v>
      </c>
      <c r="D1123" s="17">
        <v>139488720000</v>
      </c>
      <c r="E1123" s="12" t="s">
        <v>16</v>
      </c>
      <c r="F1123" s="13" t="str">
        <f>IF(E1123="BUY", "SELL", IF(E1123="SELL", "BUY", ""))</f>
        <v>SELL</v>
      </c>
      <c r="G1123" s="7">
        <v>36.417743999999999</v>
      </c>
      <c r="H1123" s="7">
        <v>1000</v>
      </c>
      <c r="I1123" s="11">
        <v>43103</v>
      </c>
      <c r="J1123" s="9">
        <v>39.704349999999998</v>
      </c>
      <c r="K1123" s="9">
        <f t="shared" si="51"/>
        <v>1090.2473805076997</v>
      </c>
      <c r="L1123" s="10">
        <f t="shared" si="52"/>
        <v>-9.0247380507699745E-2</v>
      </c>
      <c r="M1123" s="10">
        <f t="shared" si="53"/>
        <v>9.0247380507699745E-2</v>
      </c>
      <c r="N1123" s="6">
        <f>DATEDIF(A1123, I1123, "d")</f>
        <v>79</v>
      </c>
    </row>
    <row r="1124" spans="1:14" ht="14.25">
      <c r="A1124" s="11">
        <v>43024</v>
      </c>
      <c r="B1124" s="6" t="s">
        <v>115</v>
      </c>
      <c r="C1124" s="6" t="s">
        <v>116</v>
      </c>
      <c r="D1124" s="17">
        <v>155875975680</v>
      </c>
      <c r="E1124" s="12" t="s">
        <v>16</v>
      </c>
      <c r="F1124" s="13" t="str">
        <f>IF(E1124="BUY", "SELL", IF(E1124="SELL", "BUY", ""))</f>
        <v>SELL</v>
      </c>
      <c r="G1124" s="7">
        <v>45.242927999999999</v>
      </c>
      <c r="H1124" s="7">
        <v>1000</v>
      </c>
      <c r="I1124" s="11">
        <v>43117</v>
      </c>
      <c r="J1124" s="9">
        <v>54.094990000000003</v>
      </c>
      <c r="K1124" s="9">
        <f t="shared" si="51"/>
        <v>1195.6562581449195</v>
      </c>
      <c r="L1124" s="10">
        <f t="shared" si="52"/>
        <v>-0.19565625814491955</v>
      </c>
      <c r="M1124" s="10">
        <f t="shared" si="53"/>
        <v>0.19565625814491955</v>
      </c>
      <c r="N1124" s="6">
        <f>DATEDIF(A1124, I1124, "d")</f>
        <v>93</v>
      </c>
    </row>
    <row r="1125" spans="1:14" ht="14.25">
      <c r="A1125" s="5">
        <v>43025</v>
      </c>
      <c r="B1125" s="6" t="s">
        <v>925</v>
      </c>
      <c r="C1125" s="6" t="s">
        <v>926</v>
      </c>
      <c r="D1125" s="17">
        <v>139897497235</v>
      </c>
      <c r="E1125" s="6" t="s">
        <v>16</v>
      </c>
      <c r="F1125" s="6" t="str">
        <f>IF(E1125="BUY", "SELL", IF(E1125="SELL", "BUY", ""))</f>
        <v>SELL</v>
      </c>
      <c r="G1125" s="7">
        <v>155.38999999999999</v>
      </c>
      <c r="H1125" s="7">
        <v>1000</v>
      </c>
      <c r="I1125" s="11">
        <v>43129</v>
      </c>
      <c r="J1125" s="9">
        <v>166.38</v>
      </c>
      <c r="K1125" s="9">
        <f t="shared" si="51"/>
        <v>1070.7252718965185</v>
      </c>
      <c r="L1125" s="10">
        <f t="shared" si="52"/>
        <v>-7.0725271896518505E-2</v>
      </c>
      <c r="M1125" s="10">
        <f t="shared" si="53"/>
        <v>7.0725271896518505E-2</v>
      </c>
      <c r="N1125" s="6">
        <f>DATEDIF(A1125, I1125, "d")</f>
        <v>104</v>
      </c>
    </row>
    <row r="1126" spans="1:14" ht="14.25">
      <c r="A1126" s="5">
        <v>43025</v>
      </c>
      <c r="B1126" s="6" t="s">
        <v>663</v>
      </c>
      <c r="C1126" s="6" t="s">
        <v>664</v>
      </c>
      <c r="D1126" s="17">
        <v>41085696745</v>
      </c>
      <c r="E1126" s="6" t="s">
        <v>19</v>
      </c>
      <c r="F1126" s="6" t="str">
        <f>IF(E1126="BUY", "SELL", IF(E1126="SELL", "BUY", ""))</f>
        <v>BUY</v>
      </c>
      <c r="G1126" s="7">
        <v>42.416592000000001</v>
      </c>
      <c r="H1126" s="7">
        <v>1000</v>
      </c>
      <c r="I1126" s="11">
        <v>43060</v>
      </c>
      <c r="J1126" s="9">
        <v>43.909785999999997</v>
      </c>
      <c r="K1126" s="9">
        <f t="shared" si="51"/>
        <v>1035.2030639330949</v>
      </c>
      <c r="L1126" s="10">
        <f t="shared" si="52"/>
        <v>3.5203063933094879E-2</v>
      </c>
      <c r="M1126" s="10">
        <f t="shared" si="53"/>
        <v>-3.5203063933094879E-2</v>
      </c>
      <c r="N1126" s="6">
        <f>DATEDIF(A1126, I1126, "d")</f>
        <v>35</v>
      </c>
    </row>
    <row r="1127" spans="1:14" ht="14.25">
      <c r="A1127" s="5">
        <v>43025</v>
      </c>
      <c r="B1127" s="6" t="s">
        <v>351</v>
      </c>
      <c r="C1127" s="6" t="s">
        <v>352</v>
      </c>
      <c r="D1127" s="17">
        <v>41308896246</v>
      </c>
      <c r="E1127" s="6" t="s">
        <v>19</v>
      </c>
      <c r="F1127" s="6" t="str">
        <f>IF(E1127="BUY", "SELL", IF(E1127="SELL", "BUY", ""))</f>
        <v>BUY</v>
      </c>
      <c r="G1127" s="7">
        <v>59.688454</v>
      </c>
      <c r="H1127" s="7">
        <v>1000</v>
      </c>
      <c r="I1127" s="5">
        <v>43140</v>
      </c>
      <c r="J1127" s="9">
        <v>55.386023999999999</v>
      </c>
      <c r="K1127" s="9">
        <f t="shared" si="51"/>
        <v>927.91855523683012</v>
      </c>
      <c r="L1127" s="10">
        <f t="shared" si="52"/>
        <v>-7.2081444763169883E-2</v>
      </c>
      <c r="M1127" s="10">
        <f t="shared" si="53"/>
        <v>7.2081444763169883E-2</v>
      </c>
      <c r="N1127" s="6">
        <f>DATEDIF(A1127, I1127, "d")</f>
        <v>115</v>
      </c>
    </row>
    <row r="1128" spans="1:14" ht="14.25">
      <c r="A1128" s="11">
        <v>43025</v>
      </c>
      <c r="B1128" s="6" t="s">
        <v>1844</v>
      </c>
      <c r="C1128" s="6" t="s">
        <v>1845</v>
      </c>
      <c r="D1128" s="17">
        <v>14932425000</v>
      </c>
      <c r="E1128" s="12" t="s">
        <v>16</v>
      </c>
      <c r="F1128" s="13" t="str">
        <f>IF(E1128="BUY", "SELL", IF(E1128="SELL", "BUY", ""))</f>
        <v>SELL</v>
      </c>
      <c r="G1128" s="7">
        <v>48.627884000000002</v>
      </c>
      <c r="H1128" s="7">
        <v>1000</v>
      </c>
      <c r="I1128" s="11">
        <v>44727</v>
      </c>
      <c r="J1128" s="9">
        <v>79.185265000000001</v>
      </c>
      <c r="K1128" s="9">
        <f t="shared" si="51"/>
        <v>1628.3921587046641</v>
      </c>
      <c r="L1128" s="10">
        <f t="shared" si="52"/>
        <v>-0.62839215870466414</v>
      </c>
      <c r="M1128" s="10">
        <f t="shared" si="53"/>
        <v>0.62839215870466414</v>
      </c>
      <c r="N1128" s="6">
        <f>DATEDIF(A1128, I1128, "d")</f>
        <v>1702</v>
      </c>
    </row>
    <row r="1129" spans="1:14" ht="14.25">
      <c r="A1129" s="11">
        <v>43025</v>
      </c>
      <c r="B1129" s="6" t="s">
        <v>45</v>
      </c>
      <c r="C1129" s="6" t="s">
        <v>46</v>
      </c>
      <c r="D1129" s="17">
        <v>464063590080</v>
      </c>
      <c r="E1129" s="12" t="s">
        <v>16</v>
      </c>
      <c r="F1129" s="13" t="str">
        <f>IF(E1129="BUY", "SELL", IF(E1129="SELL", "BUY", ""))</f>
        <v>SELL</v>
      </c>
      <c r="G1129" s="7">
        <v>187.425522</v>
      </c>
      <c r="H1129" s="7">
        <v>1000</v>
      </c>
      <c r="I1129" s="11">
        <v>44727</v>
      </c>
      <c r="J1129" s="9">
        <v>456.31024200000002</v>
      </c>
      <c r="K1129" s="9">
        <f t="shared" si="51"/>
        <v>2434.6216946910786</v>
      </c>
      <c r="L1129" s="10">
        <f t="shared" si="52"/>
        <v>-1.4346216946910786</v>
      </c>
      <c r="M1129" s="10">
        <f t="shared" si="53"/>
        <v>1.4346216946910786</v>
      </c>
      <c r="N1129" s="6">
        <f>DATEDIF(A1129, I1129, "d")</f>
        <v>1702</v>
      </c>
    </row>
    <row r="1130" spans="1:14" ht="14.25">
      <c r="A1130" s="5">
        <v>43026</v>
      </c>
      <c r="B1130" s="6" t="s">
        <v>28</v>
      </c>
      <c r="C1130" s="6" t="s">
        <v>28</v>
      </c>
      <c r="D1130" s="17">
        <v>128825360723</v>
      </c>
      <c r="E1130" s="6" t="s">
        <v>16</v>
      </c>
      <c r="F1130" s="6" t="str">
        <f>IF(E1130="BUY", "SELL", IF(E1130="SELL", "BUY", ""))</f>
        <v>SELL</v>
      </c>
      <c r="G1130" s="7">
        <v>114.48</v>
      </c>
      <c r="H1130" s="7">
        <v>1000</v>
      </c>
      <c r="I1130" s="5">
        <v>43208</v>
      </c>
      <c r="J1130" s="9">
        <v>108.9</v>
      </c>
      <c r="K1130" s="9">
        <f t="shared" si="51"/>
        <v>951.25786163522014</v>
      </c>
      <c r="L1130" s="10">
        <f t="shared" si="52"/>
        <v>4.8742138364779863E-2</v>
      </c>
      <c r="M1130" s="10">
        <f t="shared" si="53"/>
        <v>-4.8742138364779863E-2</v>
      </c>
      <c r="N1130" s="6">
        <f>DATEDIF(A1130, I1130, "d")</f>
        <v>182</v>
      </c>
    </row>
    <row r="1131" spans="1:14" ht="14.25">
      <c r="A1131" s="5">
        <v>43027</v>
      </c>
      <c r="B1131" s="6" t="s">
        <v>180</v>
      </c>
      <c r="C1131" s="6" t="s">
        <v>181</v>
      </c>
      <c r="D1131" s="17">
        <v>57646262221</v>
      </c>
      <c r="E1131" s="6" t="s">
        <v>16</v>
      </c>
      <c r="F1131" s="6" t="str">
        <f>IF(E1131="BUY", "SELL", IF(E1131="SELL", "BUY", ""))</f>
        <v>SELL</v>
      </c>
      <c r="G1131" s="7">
        <v>16.229566999999999</v>
      </c>
      <c r="H1131" s="7">
        <v>1000</v>
      </c>
      <c r="I1131" s="5">
        <v>43809</v>
      </c>
      <c r="J1131" s="9">
        <v>20.05423</v>
      </c>
      <c r="K1131" s="9">
        <f t="shared" si="51"/>
        <v>1235.6601996837007</v>
      </c>
      <c r="L1131" s="10">
        <f t="shared" si="52"/>
        <v>-0.23566019968370075</v>
      </c>
      <c r="M1131" s="10">
        <f t="shared" si="53"/>
        <v>0.23566019968370075</v>
      </c>
      <c r="N1131" s="6">
        <f>DATEDIF(A1131, I1131, "d")</f>
        <v>782</v>
      </c>
    </row>
    <row r="1132" spans="1:14" ht="14.25">
      <c r="A1132" s="5">
        <v>43028</v>
      </c>
      <c r="B1132" s="6" t="s">
        <v>22</v>
      </c>
      <c r="C1132" s="6" t="s">
        <v>23</v>
      </c>
      <c r="D1132" s="17">
        <v>300794502426</v>
      </c>
      <c r="E1132" s="6" t="s">
        <v>19</v>
      </c>
      <c r="F1132" s="6" t="str">
        <f>IF(E1132="BUY", "SELL", IF(E1132="SELL", "BUY", ""))</f>
        <v>BUY</v>
      </c>
      <c r="G1132" s="7">
        <v>91.78</v>
      </c>
      <c r="H1132" s="7">
        <v>1000</v>
      </c>
      <c r="I1132" s="5">
        <v>43047</v>
      </c>
      <c r="J1132" s="9">
        <v>90.26</v>
      </c>
      <c r="K1132" s="9">
        <f t="shared" si="51"/>
        <v>983.43865765962084</v>
      </c>
      <c r="L1132" s="10">
        <f t="shared" si="52"/>
        <v>-1.6561342340379155E-2</v>
      </c>
      <c r="M1132" s="10">
        <f t="shared" si="53"/>
        <v>1.6561342340379155E-2</v>
      </c>
      <c r="N1132" s="6">
        <f>DATEDIF(A1132, I1132, "d")</f>
        <v>19</v>
      </c>
    </row>
    <row r="1133" spans="1:14" ht="14.25">
      <c r="A1133" s="5">
        <v>43028</v>
      </c>
      <c r="B1133" s="6" t="s">
        <v>1592</v>
      </c>
      <c r="C1133" s="6" t="s">
        <v>1593</v>
      </c>
      <c r="D1133" s="17">
        <v>70600589368</v>
      </c>
      <c r="E1133" s="6" t="s">
        <v>19</v>
      </c>
      <c r="F1133" s="6" t="str">
        <f>IF(E1133="BUY", "SELL", IF(E1133="SELL", "BUY", ""))</f>
        <v>BUY</v>
      </c>
      <c r="G1133" s="7">
        <v>27.82</v>
      </c>
      <c r="H1133" s="7">
        <v>1000</v>
      </c>
      <c r="I1133" s="11">
        <v>43052</v>
      </c>
      <c r="J1133" s="9">
        <v>25.63</v>
      </c>
      <c r="K1133" s="9">
        <f t="shared" si="51"/>
        <v>921.2796549245146</v>
      </c>
      <c r="L1133" s="10">
        <f t="shared" si="52"/>
        <v>-7.8720345075485393E-2</v>
      </c>
      <c r="M1133" s="10">
        <f t="shared" si="53"/>
        <v>7.8720345075485393E-2</v>
      </c>
      <c r="N1133" s="6">
        <f>DATEDIF(A1133, I1133, "d")</f>
        <v>24</v>
      </c>
    </row>
    <row r="1134" spans="1:14" ht="14.25">
      <c r="A1134" s="5">
        <v>43028</v>
      </c>
      <c r="B1134" s="6" t="s">
        <v>499</v>
      </c>
      <c r="C1134" s="6" t="s">
        <v>500</v>
      </c>
      <c r="D1134" s="17">
        <v>277088448000</v>
      </c>
      <c r="E1134" s="6" t="s">
        <v>19</v>
      </c>
      <c r="F1134" s="6" t="str">
        <f>IF(E1134="BUY", "SELL", IF(E1134="SELL", "BUY", ""))</f>
        <v>BUY</v>
      </c>
      <c r="G1134" s="7">
        <v>51.030811</v>
      </c>
      <c r="H1134" s="7">
        <v>1000</v>
      </c>
      <c r="I1134" s="5">
        <v>43133</v>
      </c>
      <c r="J1134" s="9">
        <v>47.178829</v>
      </c>
      <c r="K1134" s="9">
        <f t="shared" si="51"/>
        <v>924.51654354464415</v>
      </c>
      <c r="L1134" s="10">
        <f t="shared" si="52"/>
        <v>-7.5483456455355855E-2</v>
      </c>
      <c r="M1134" s="10">
        <f t="shared" si="53"/>
        <v>7.5483456455355855E-2</v>
      </c>
      <c r="N1134" s="6">
        <f>DATEDIF(A1134, I1134, "d")</f>
        <v>105</v>
      </c>
    </row>
    <row r="1135" spans="1:14" ht="14.25">
      <c r="A1135" s="11">
        <v>43028</v>
      </c>
      <c r="B1135" s="6" t="s">
        <v>51</v>
      </c>
      <c r="C1135" s="6" t="s">
        <v>52</v>
      </c>
      <c r="D1135" s="17">
        <v>444889529764</v>
      </c>
      <c r="E1135" s="13" t="s">
        <v>19</v>
      </c>
      <c r="F1135" s="12" t="str">
        <f>IF(E1135="BUY", "SELL", IF(E1135="SELL", "BUY", ""))</f>
        <v>BUY</v>
      </c>
      <c r="G1135" s="7">
        <v>61.79</v>
      </c>
      <c r="H1135" s="7">
        <v>1000</v>
      </c>
      <c r="I1135" s="11">
        <v>43047</v>
      </c>
      <c r="J1135" s="9">
        <v>62.05</v>
      </c>
      <c r="K1135" s="9">
        <f t="shared" si="51"/>
        <v>1004.2078006149862</v>
      </c>
      <c r="L1135" s="10">
        <f t="shared" si="52"/>
        <v>4.2078006149862401E-3</v>
      </c>
      <c r="M1135" s="10">
        <f t="shared" si="53"/>
        <v>-4.2078006149862401E-3</v>
      </c>
      <c r="N1135" s="6">
        <f>DATEDIF(A1135, I1135, "d")</f>
        <v>19</v>
      </c>
    </row>
    <row r="1136" spans="1:14" ht="14.25">
      <c r="A1136" s="5">
        <v>43031</v>
      </c>
      <c r="B1136" s="6" t="s">
        <v>497</v>
      </c>
      <c r="C1136" s="6" t="s">
        <v>498</v>
      </c>
      <c r="D1136" s="17">
        <v>15476009800</v>
      </c>
      <c r="E1136" s="6" t="s">
        <v>19</v>
      </c>
      <c r="F1136" s="6" t="str">
        <f>IF(E1136="BUY", "SELL", IF(E1136="SELL", "BUY", ""))</f>
        <v>BUY</v>
      </c>
      <c r="G1136" s="7">
        <v>29.505693000000001</v>
      </c>
      <c r="H1136" s="7">
        <v>1000</v>
      </c>
      <c r="I1136" s="5">
        <v>43112</v>
      </c>
      <c r="J1136" s="9">
        <v>33.560065999999999</v>
      </c>
      <c r="K1136" s="9">
        <f t="shared" si="51"/>
        <v>1137.4098551083005</v>
      </c>
      <c r="L1136" s="10">
        <f t="shared" si="52"/>
        <v>0.13740985510830045</v>
      </c>
      <c r="M1136" s="10">
        <f t="shared" si="53"/>
        <v>-0.13740985510830045</v>
      </c>
      <c r="N1136" s="6">
        <f>DATEDIF(A1136, I1136, "d")</f>
        <v>81</v>
      </c>
    </row>
    <row r="1137" spans="1:14" ht="14.25">
      <c r="A1137" s="5">
        <v>43031</v>
      </c>
      <c r="B1137" s="6" t="s">
        <v>167</v>
      </c>
      <c r="C1137" s="6" t="s">
        <v>168</v>
      </c>
      <c r="D1137" s="17">
        <v>359532201359</v>
      </c>
      <c r="E1137" s="6" t="s">
        <v>19</v>
      </c>
      <c r="F1137" s="6" t="str">
        <f>IF(E1137="BUY", "SELL", IF(E1137="SELL", "BUY", ""))</f>
        <v>BUY</v>
      </c>
      <c r="G1137" s="7">
        <v>74.771591000000001</v>
      </c>
      <c r="H1137" s="7">
        <v>1000</v>
      </c>
      <c r="I1137" s="5">
        <v>43054</v>
      </c>
      <c r="J1137" s="9">
        <v>75.568145999999999</v>
      </c>
      <c r="K1137" s="9">
        <f t="shared" si="51"/>
        <v>1010.6531770870035</v>
      </c>
      <c r="L1137" s="10">
        <f t="shared" si="52"/>
        <v>1.0653177087003541E-2</v>
      </c>
      <c r="M1137" s="10">
        <f t="shared" si="53"/>
        <v>-1.0653177087003541E-2</v>
      </c>
      <c r="N1137" s="6">
        <f>DATEDIF(A1137, I1137, "d")</f>
        <v>23</v>
      </c>
    </row>
    <row r="1138" spans="1:14" ht="14.25">
      <c r="A1138" s="5">
        <v>43031</v>
      </c>
      <c r="B1138" s="6" t="s">
        <v>323</v>
      </c>
      <c r="C1138" s="6" t="s">
        <v>324</v>
      </c>
      <c r="D1138" s="17">
        <v>13325726700</v>
      </c>
      <c r="E1138" s="6" t="s">
        <v>16</v>
      </c>
      <c r="F1138" s="6" t="str">
        <f>IF(E1138="BUY", "SELL", IF(E1138="SELL", "BUY", ""))</f>
        <v>SELL</v>
      </c>
      <c r="G1138" s="7">
        <v>30.183368999999999</v>
      </c>
      <c r="H1138" s="7">
        <v>1000</v>
      </c>
      <c r="I1138" s="5">
        <v>43161</v>
      </c>
      <c r="J1138" s="9">
        <v>42.130077</v>
      </c>
      <c r="K1138" s="9">
        <f t="shared" si="51"/>
        <v>1395.80432522294</v>
      </c>
      <c r="L1138" s="10">
        <f t="shared" si="52"/>
        <v>-0.39580432522293996</v>
      </c>
      <c r="M1138" s="10">
        <f t="shared" si="53"/>
        <v>0.39580432522293996</v>
      </c>
      <c r="N1138" s="6">
        <f>DATEDIF(A1138, I1138, "d")</f>
        <v>130</v>
      </c>
    </row>
    <row r="1139" spans="1:14" ht="14.25">
      <c r="A1139" s="11">
        <v>43031</v>
      </c>
      <c r="B1139" s="6" t="s">
        <v>831</v>
      </c>
      <c r="C1139" s="6" t="s">
        <v>832</v>
      </c>
      <c r="D1139" s="17">
        <v>16103818000</v>
      </c>
      <c r="E1139" s="13" t="s">
        <v>19</v>
      </c>
      <c r="F1139" s="12" t="str">
        <f>IF(E1139="BUY", "SELL", IF(E1139="SELL", "BUY", ""))</f>
        <v>BUY</v>
      </c>
      <c r="G1139" s="7">
        <v>59.099997999999999</v>
      </c>
      <c r="H1139" s="7">
        <v>1000</v>
      </c>
      <c r="I1139" s="11">
        <v>43299</v>
      </c>
      <c r="J1139" s="9">
        <v>79</v>
      </c>
      <c r="K1139" s="9">
        <f t="shared" si="51"/>
        <v>1336.7174733237725</v>
      </c>
      <c r="L1139" s="10">
        <f t="shared" si="52"/>
        <v>0.33671747332377255</v>
      </c>
      <c r="M1139" s="10">
        <f t="shared" si="53"/>
        <v>-0.33671747332377255</v>
      </c>
      <c r="N1139" s="6">
        <f>DATEDIF(A1139, I1139, "d")</f>
        <v>268</v>
      </c>
    </row>
    <row r="1140" spans="1:14" ht="14.25">
      <c r="A1140" s="11">
        <v>43031</v>
      </c>
      <c r="B1140" s="6" t="s">
        <v>1584</v>
      </c>
      <c r="C1140" s="6" t="s">
        <v>1585</v>
      </c>
      <c r="D1140" s="17">
        <v>127390295240</v>
      </c>
      <c r="E1140" s="13" t="s">
        <v>19</v>
      </c>
      <c r="F1140" s="12" t="str">
        <f>IF(E1140="BUY", "SELL", IF(E1140="SELL", "BUY", ""))</f>
        <v>BUY</v>
      </c>
      <c r="G1140" s="7">
        <v>44.214680000000001</v>
      </c>
      <c r="H1140" s="7">
        <v>1000</v>
      </c>
      <c r="I1140" s="11">
        <v>44579</v>
      </c>
      <c r="J1140" s="9">
        <v>43.560271999999998</v>
      </c>
      <c r="K1140" s="9">
        <f t="shared" si="51"/>
        <v>985.19930484626354</v>
      </c>
      <c r="L1140" s="10">
        <f t="shared" si="52"/>
        <v>-1.4800695153736455E-2</v>
      </c>
      <c r="M1140" s="10">
        <f t="shared" si="53"/>
        <v>1.4800695153736455E-2</v>
      </c>
      <c r="N1140" s="6">
        <f>DATEDIF(A1140, I1140, "d")</f>
        <v>1548</v>
      </c>
    </row>
    <row r="1141" spans="1:14" ht="14.25">
      <c r="A1141" s="5">
        <v>43032</v>
      </c>
      <c r="B1141" s="6" t="s">
        <v>546</v>
      </c>
      <c r="C1141" s="6" t="s">
        <v>547</v>
      </c>
      <c r="D1141" s="17">
        <v>21462870977</v>
      </c>
      <c r="E1141" s="6" t="s">
        <v>19</v>
      </c>
      <c r="F1141" s="6" t="str">
        <f>IF(E1141="BUY", "SELL", IF(E1141="SELL", "BUY", ""))</f>
        <v>BUY</v>
      </c>
      <c r="G1141" s="7">
        <v>26.774281999999999</v>
      </c>
      <c r="H1141" s="7">
        <v>1000</v>
      </c>
      <c r="I1141" s="5">
        <v>43103</v>
      </c>
      <c r="J1141" s="9">
        <v>31.842563999999999</v>
      </c>
      <c r="K1141" s="9">
        <f t="shared" si="51"/>
        <v>1189.2966541549088</v>
      </c>
      <c r="L1141" s="10">
        <f t="shared" si="52"/>
        <v>0.18929665415490876</v>
      </c>
      <c r="M1141" s="10">
        <f t="shared" si="53"/>
        <v>-0.18929665415490876</v>
      </c>
      <c r="N1141" s="6">
        <f>DATEDIF(A1141, I1141, "d")</f>
        <v>71</v>
      </c>
    </row>
    <row r="1142" spans="1:14" ht="14.25">
      <c r="A1142" s="5">
        <v>43033</v>
      </c>
      <c r="B1142" s="6" t="s">
        <v>1862</v>
      </c>
      <c r="C1142" s="6" t="s">
        <v>1863</v>
      </c>
      <c r="D1142" s="17">
        <v>37799373300</v>
      </c>
      <c r="E1142" s="6" t="s">
        <v>16</v>
      </c>
      <c r="F1142" s="6" t="str">
        <f>IF(E1142="BUY", "SELL", IF(E1142="SELL", "BUY", ""))</f>
        <v>SELL</v>
      </c>
      <c r="G1142" s="7">
        <v>314.64001500000001</v>
      </c>
      <c r="H1142" s="7">
        <v>1000</v>
      </c>
      <c r="I1142" s="11">
        <v>43405</v>
      </c>
      <c r="J1142" s="9">
        <v>315.32998700000002</v>
      </c>
      <c r="K1142" s="9">
        <f t="shared" si="51"/>
        <v>1002.1928933610051</v>
      </c>
      <c r="L1142" s="10">
        <f t="shared" si="52"/>
        <v>-2.1928933610050761E-3</v>
      </c>
      <c r="M1142" s="10">
        <f t="shared" si="53"/>
        <v>2.1928933610050761E-3</v>
      </c>
      <c r="N1142" s="6">
        <f>DATEDIF(A1142, I1142, "d")</f>
        <v>372</v>
      </c>
    </row>
    <row r="1143" spans="1:14" ht="14.25">
      <c r="A1143" s="5">
        <v>43033</v>
      </c>
      <c r="B1143" s="6" t="s">
        <v>109</v>
      </c>
      <c r="C1143" s="6" t="s">
        <v>110</v>
      </c>
      <c r="D1143" s="17">
        <v>34143176459</v>
      </c>
      <c r="E1143" s="6" t="s">
        <v>19</v>
      </c>
      <c r="F1143" s="6" t="str">
        <f>IF(E1143="BUY", "SELL", IF(E1143="SELL", "BUY", ""))</f>
        <v>BUY</v>
      </c>
      <c r="G1143" s="7">
        <v>18.64</v>
      </c>
      <c r="H1143" s="7">
        <v>1000</v>
      </c>
      <c r="I1143" s="5">
        <v>43069</v>
      </c>
      <c r="J1143" s="9">
        <v>22.94</v>
      </c>
      <c r="K1143" s="9">
        <f t="shared" si="51"/>
        <v>1230.6866952789699</v>
      </c>
      <c r="L1143" s="10">
        <f t="shared" si="52"/>
        <v>0.23068669527896987</v>
      </c>
      <c r="M1143" s="10">
        <f t="shared" si="53"/>
        <v>-0.23068669527896987</v>
      </c>
      <c r="N1143" s="6">
        <f>DATEDIF(A1143, I1143, "d")</f>
        <v>36</v>
      </c>
    </row>
    <row r="1144" spans="1:14" ht="14.25">
      <c r="A1144" s="5">
        <v>43033</v>
      </c>
      <c r="B1144" s="6" t="s">
        <v>1864</v>
      </c>
      <c r="C1144" s="6" t="s">
        <v>1865</v>
      </c>
      <c r="D1144" s="17">
        <v>24762072562</v>
      </c>
      <c r="E1144" s="6" t="s">
        <v>16</v>
      </c>
      <c r="F1144" s="6" t="str">
        <f>IF(E1144="BUY", "SELL", IF(E1144="SELL", "BUY", ""))</f>
        <v>SELL</v>
      </c>
      <c r="G1144" s="7">
        <v>31</v>
      </c>
      <c r="H1144" s="7">
        <v>1000</v>
      </c>
      <c r="I1144" s="5">
        <v>43776</v>
      </c>
      <c r="J1144" s="9">
        <v>123.760002</v>
      </c>
      <c r="K1144" s="9">
        <f t="shared" si="51"/>
        <v>3992.2581290322582</v>
      </c>
      <c r="L1144" s="10">
        <f t="shared" si="52"/>
        <v>-2.9922581290322583</v>
      </c>
      <c r="M1144" s="10">
        <f t="shared" si="53"/>
        <v>2.9922581290322583</v>
      </c>
      <c r="N1144" s="6">
        <f>DATEDIF(A1144, I1144, "d")</f>
        <v>743</v>
      </c>
    </row>
    <row r="1145" spans="1:14" ht="14.25">
      <c r="A1145" s="5">
        <v>43034</v>
      </c>
      <c r="B1145" s="6" t="s">
        <v>437</v>
      </c>
      <c r="C1145" s="6" t="s">
        <v>438</v>
      </c>
      <c r="D1145" s="17">
        <v>21518249040</v>
      </c>
      <c r="E1145" s="6" t="s">
        <v>19</v>
      </c>
      <c r="F1145" s="6" t="str">
        <f>IF(E1145="BUY", "SELL", IF(E1145="SELL", "BUY", ""))</f>
        <v>BUY</v>
      </c>
      <c r="G1145" s="7">
        <v>129.41064499999999</v>
      </c>
      <c r="H1145" s="7">
        <v>1000</v>
      </c>
      <c r="I1145" s="5">
        <v>43069</v>
      </c>
      <c r="J1145" s="9">
        <v>125.017517</v>
      </c>
      <c r="K1145" s="9">
        <f t="shared" si="51"/>
        <v>966.05280809781914</v>
      </c>
      <c r="L1145" s="10">
        <f t="shared" si="52"/>
        <v>-3.3947191902180859E-2</v>
      </c>
      <c r="M1145" s="10">
        <f t="shared" si="53"/>
        <v>3.3947191902180859E-2</v>
      </c>
      <c r="N1145" s="6">
        <f>DATEDIF(A1145, I1145, "d")</f>
        <v>35</v>
      </c>
    </row>
    <row r="1146" spans="1:14" ht="14.25">
      <c r="A1146" s="5">
        <v>43034</v>
      </c>
      <c r="B1146" s="6" t="s">
        <v>251</v>
      </c>
      <c r="C1146" s="6" t="s">
        <v>252</v>
      </c>
      <c r="D1146" s="17">
        <v>130378753979</v>
      </c>
      <c r="E1146" s="6" t="s">
        <v>19</v>
      </c>
      <c r="F1146" s="6" t="str">
        <f>IF(E1146="BUY", "SELL", IF(E1146="SELL", "BUY", ""))</f>
        <v>BUY</v>
      </c>
      <c r="G1146" s="7">
        <v>51.041054000000003</v>
      </c>
      <c r="H1146" s="7">
        <v>1000</v>
      </c>
      <c r="I1146" s="11">
        <v>43083</v>
      </c>
      <c r="J1146" s="9">
        <v>52.029223999999999</v>
      </c>
      <c r="K1146" s="9">
        <f t="shared" si="51"/>
        <v>1019.3602976929119</v>
      </c>
      <c r="L1146" s="10">
        <f t="shared" si="52"/>
        <v>1.93602976929119E-2</v>
      </c>
      <c r="M1146" s="10">
        <f t="shared" si="53"/>
        <v>-1.93602976929119E-2</v>
      </c>
      <c r="N1146" s="6">
        <f>DATEDIF(A1146, I1146, "d")</f>
        <v>49</v>
      </c>
    </row>
    <row r="1147" spans="1:14" ht="14.25">
      <c r="A1147" s="5">
        <v>43034</v>
      </c>
      <c r="B1147" s="6" t="s">
        <v>491</v>
      </c>
      <c r="C1147" s="6" t="s">
        <v>492</v>
      </c>
      <c r="D1147" s="17">
        <v>77035920000</v>
      </c>
      <c r="E1147" s="6" t="s">
        <v>19</v>
      </c>
      <c r="F1147" s="6" t="str">
        <f>IF(E1147="BUY", "SELL", IF(E1147="SELL", "BUY", ""))</f>
        <v>BUY</v>
      </c>
      <c r="G1147" s="7">
        <v>99.99</v>
      </c>
      <c r="H1147" s="7">
        <v>1000</v>
      </c>
      <c r="I1147" s="11">
        <v>43067</v>
      </c>
      <c r="J1147" s="9">
        <v>103.99</v>
      </c>
      <c r="K1147" s="9">
        <f t="shared" si="51"/>
        <v>1040.00400040004</v>
      </c>
      <c r="L1147" s="10">
        <f t="shared" si="52"/>
        <v>4.0004000400040013E-2</v>
      </c>
      <c r="M1147" s="10">
        <f t="shared" si="53"/>
        <v>-4.0004000400040013E-2</v>
      </c>
      <c r="N1147" s="6">
        <f>DATEDIF(A1147, I1147, "d")</f>
        <v>33</v>
      </c>
    </row>
    <row r="1148" spans="1:14" ht="14.25">
      <c r="A1148" s="5">
        <v>43034</v>
      </c>
      <c r="B1148" s="6" t="s">
        <v>849</v>
      </c>
      <c r="C1148" s="6" t="s">
        <v>850</v>
      </c>
      <c r="D1148" s="17">
        <v>44718414314</v>
      </c>
      <c r="E1148" s="6" t="s">
        <v>19</v>
      </c>
      <c r="F1148" s="6" t="str">
        <f>IF(E1148="BUY", "SELL", IF(E1148="SELL", "BUY", ""))</f>
        <v>BUY</v>
      </c>
      <c r="G1148" s="7">
        <v>90.4</v>
      </c>
      <c r="H1148" s="7">
        <v>1000</v>
      </c>
      <c r="I1148" s="5">
        <v>43385</v>
      </c>
      <c r="J1148" s="9">
        <v>93.37</v>
      </c>
      <c r="K1148" s="9">
        <f t="shared" si="51"/>
        <v>1032.853982300885</v>
      </c>
      <c r="L1148" s="10">
        <f t="shared" si="52"/>
        <v>3.2853982300885036E-2</v>
      </c>
      <c r="M1148" s="10">
        <f t="shared" si="53"/>
        <v>-3.2853982300885036E-2</v>
      </c>
      <c r="N1148" s="6">
        <f>DATEDIF(A1148, I1148, "d")</f>
        <v>351</v>
      </c>
    </row>
    <row r="1149" spans="1:14" ht="14.25">
      <c r="A1149" s="5">
        <v>43034</v>
      </c>
      <c r="B1149" s="6" t="s">
        <v>165</v>
      </c>
      <c r="C1149" s="6" t="s">
        <v>166</v>
      </c>
      <c r="D1149" s="17">
        <v>48284720400</v>
      </c>
      <c r="E1149" s="6" t="s">
        <v>16</v>
      </c>
      <c r="F1149" s="6" t="str">
        <f>IF(E1149="BUY", "SELL", IF(E1149="SELL", "BUY", ""))</f>
        <v>SELL</v>
      </c>
      <c r="G1149" s="7">
        <v>118.662773</v>
      </c>
      <c r="H1149" s="7">
        <v>1000</v>
      </c>
      <c r="I1149" s="5">
        <v>43663</v>
      </c>
      <c r="J1149" s="9">
        <v>175.894836</v>
      </c>
      <c r="K1149" s="9">
        <f t="shared" si="51"/>
        <v>1482.3084911390026</v>
      </c>
      <c r="L1149" s="10">
        <f t="shared" si="52"/>
        <v>-0.48230849113900265</v>
      </c>
      <c r="M1149" s="10">
        <f t="shared" si="53"/>
        <v>0.48230849113900265</v>
      </c>
      <c r="N1149" s="6">
        <f>DATEDIF(A1149, I1149, "d")</f>
        <v>629</v>
      </c>
    </row>
    <row r="1150" spans="1:14" ht="14.25">
      <c r="A1150" s="11">
        <v>43034</v>
      </c>
      <c r="B1150" s="6" t="s">
        <v>191</v>
      </c>
      <c r="C1150" s="6" t="s">
        <v>192</v>
      </c>
      <c r="D1150" s="17">
        <v>137339890294</v>
      </c>
      <c r="E1150" s="12" t="s">
        <v>16</v>
      </c>
      <c r="F1150" s="13" t="str">
        <f>IF(E1150="BUY", "SELL", IF(E1150="SELL", "BUY", ""))</f>
        <v>SELL</v>
      </c>
      <c r="G1150" s="7">
        <v>102.81102</v>
      </c>
      <c r="H1150" s="7">
        <v>1000</v>
      </c>
      <c r="I1150" s="11">
        <v>43300</v>
      </c>
      <c r="J1150" s="9">
        <v>125.938446</v>
      </c>
      <c r="K1150" s="9">
        <f t="shared" si="51"/>
        <v>1224.9508467088451</v>
      </c>
      <c r="L1150" s="10">
        <f t="shared" si="52"/>
        <v>-0.22495084670884513</v>
      </c>
      <c r="M1150" s="10">
        <f t="shared" si="53"/>
        <v>0.22495084670884513</v>
      </c>
      <c r="N1150" s="6">
        <f>DATEDIF(A1150, I1150, "d")</f>
        <v>266</v>
      </c>
    </row>
    <row r="1151" spans="1:14" ht="14.25">
      <c r="A1151" s="5">
        <v>43035</v>
      </c>
      <c r="B1151" s="6" t="s">
        <v>177</v>
      </c>
      <c r="C1151" s="6" t="s">
        <v>177</v>
      </c>
      <c r="D1151" s="17">
        <v>61935406606</v>
      </c>
      <c r="E1151" s="6" t="s">
        <v>16</v>
      </c>
      <c r="F1151" s="6" t="str">
        <f>IF(E1151="BUY", "SELL", IF(E1151="SELL", "BUY", ""))</f>
        <v>SELL</v>
      </c>
      <c r="G1151" s="7">
        <v>16.251301000000002</v>
      </c>
      <c r="H1151" s="7">
        <v>1000</v>
      </c>
      <c r="I1151" s="11">
        <v>43052</v>
      </c>
      <c r="J1151" s="9">
        <v>15.388320999999999</v>
      </c>
      <c r="K1151" s="9">
        <f t="shared" si="51"/>
        <v>946.89778990617413</v>
      </c>
      <c r="L1151" s="10">
        <f t="shared" si="52"/>
        <v>5.3102210093825875E-2</v>
      </c>
      <c r="M1151" s="10">
        <f t="shared" si="53"/>
        <v>-5.3102210093825875E-2</v>
      </c>
      <c r="N1151" s="6">
        <f>DATEDIF(A1151, I1151, "d")</f>
        <v>17</v>
      </c>
    </row>
    <row r="1152" spans="1:14" ht="14.25">
      <c r="A1152" s="5">
        <v>43035</v>
      </c>
      <c r="B1152" s="6" t="s">
        <v>1684</v>
      </c>
      <c r="C1152" s="6" t="s">
        <v>1685</v>
      </c>
      <c r="D1152" s="17">
        <v>15720621558</v>
      </c>
      <c r="E1152" s="6" t="s">
        <v>19</v>
      </c>
      <c r="F1152" s="6" t="str">
        <f>IF(E1152="BUY", "SELL", IF(E1152="SELL", "BUY", ""))</f>
        <v>BUY</v>
      </c>
      <c r="G1152" s="7">
        <v>32.880000000000003</v>
      </c>
      <c r="H1152" s="7">
        <v>1000</v>
      </c>
      <c r="I1152" s="11">
        <v>44727</v>
      </c>
      <c r="J1152" s="9">
        <v>40.43</v>
      </c>
      <c r="K1152" s="9">
        <f t="shared" si="51"/>
        <v>1229.6228710462285</v>
      </c>
      <c r="L1152" s="10">
        <f t="shared" si="52"/>
        <v>0.2296228710462285</v>
      </c>
      <c r="M1152" s="10">
        <f t="shared" si="53"/>
        <v>-0.2296228710462285</v>
      </c>
      <c r="N1152" s="6">
        <f>DATEDIF(A1152, I1152, "d")</f>
        <v>1692</v>
      </c>
    </row>
    <row r="1153" spans="1:14" ht="14.25">
      <c r="A1153" s="5">
        <v>43035</v>
      </c>
      <c r="B1153" s="6" t="s">
        <v>72</v>
      </c>
      <c r="C1153" s="6" t="s">
        <v>73</v>
      </c>
      <c r="D1153" s="17">
        <v>21199583290</v>
      </c>
      <c r="E1153" s="6" t="s">
        <v>19</v>
      </c>
      <c r="F1153" s="6" t="str">
        <f>IF(E1153="BUY", "SELL", IF(E1153="SELL", "BUY", ""))</f>
        <v>BUY</v>
      </c>
      <c r="G1153" s="7">
        <v>49.168956999999999</v>
      </c>
      <c r="H1153" s="7">
        <v>1000</v>
      </c>
      <c r="I1153" s="5">
        <v>43591</v>
      </c>
      <c r="J1153" s="9">
        <v>49.289307000000001</v>
      </c>
      <c r="K1153" s="9">
        <f t="shared" si="51"/>
        <v>1002.447682589647</v>
      </c>
      <c r="L1153" s="10">
        <f t="shared" si="52"/>
        <v>2.4476825896470019E-3</v>
      </c>
      <c r="M1153" s="10">
        <f t="shared" si="53"/>
        <v>-2.4476825896470019E-3</v>
      </c>
      <c r="N1153" s="6">
        <f>DATEDIF(A1153, I1153, "d")</f>
        <v>556</v>
      </c>
    </row>
    <row r="1154" spans="1:14" ht="14.25">
      <c r="A1154" s="5">
        <v>43035</v>
      </c>
      <c r="B1154" s="6" t="s">
        <v>31</v>
      </c>
      <c r="C1154" s="6" t="s">
        <v>32</v>
      </c>
      <c r="D1154" s="17">
        <v>263583141248</v>
      </c>
      <c r="E1154" s="6" t="s">
        <v>16</v>
      </c>
      <c r="F1154" s="6" t="str">
        <f>IF(E1154="BUY", "SELL", IF(E1154="SELL", "BUY", ""))</f>
        <v>SELL</v>
      </c>
      <c r="G1154" s="7">
        <v>38.387355999999997</v>
      </c>
      <c r="H1154" s="7">
        <v>1000</v>
      </c>
      <c r="I1154" s="5">
        <v>43224</v>
      </c>
      <c r="J1154" s="9">
        <v>35.899551000000002</v>
      </c>
      <c r="K1154" s="9">
        <f t="shared" si="51"/>
        <v>935.19207209790659</v>
      </c>
      <c r="L1154" s="10">
        <f t="shared" si="52"/>
        <v>6.4807927902093415E-2</v>
      </c>
      <c r="M1154" s="10">
        <f t="shared" si="53"/>
        <v>-6.4807927902093415E-2</v>
      </c>
      <c r="N1154" s="6">
        <f>DATEDIF(A1154, I1154, "d")</f>
        <v>189</v>
      </c>
    </row>
    <row r="1155" spans="1:14" ht="14.25">
      <c r="A1155" s="5">
        <v>43035</v>
      </c>
      <c r="B1155" s="6" t="s">
        <v>923</v>
      </c>
      <c r="C1155" s="6" t="s">
        <v>924</v>
      </c>
      <c r="D1155" s="17">
        <v>96868389362</v>
      </c>
      <c r="E1155" s="6" t="s">
        <v>19</v>
      </c>
      <c r="F1155" s="6" t="str">
        <f>IF(E1155="BUY", "SELL", IF(E1155="SELL", "BUY", ""))</f>
        <v>BUY</v>
      </c>
      <c r="G1155" s="7">
        <v>35.817771999999998</v>
      </c>
      <c r="H1155" s="7">
        <v>1000</v>
      </c>
      <c r="I1155" s="5">
        <v>43039</v>
      </c>
      <c r="J1155" s="9">
        <v>36.47813</v>
      </c>
      <c r="K1155" s="9">
        <f t="shared" ref="K1155:K1218" si="54">(H1155/G1155)*J1155</f>
        <v>1018.4366018076167</v>
      </c>
      <c r="L1155" s="10">
        <f t="shared" ref="L1155:L1218" si="55">IF(F1155="BUY",(K1155-H1155)/H1155, IF(F1155="SELL", (H1155-K1155)/H1155, "Invalid"))</f>
        <v>1.8436601807616738E-2</v>
      </c>
      <c r="M1155" s="10">
        <f t="shared" ref="M1155:M1218" si="56">IF(E1155="BUY",(K1155-H1155)/H1155,IF(E1155="SELL",(H1155-K1155)/H1155,""))</f>
        <v>-1.8436601807616738E-2</v>
      </c>
      <c r="N1155" s="6">
        <f>DATEDIF(A1155, I1155, "d")</f>
        <v>4</v>
      </c>
    </row>
    <row r="1156" spans="1:14" ht="14.25">
      <c r="A1156" s="5">
        <v>43035</v>
      </c>
      <c r="B1156" s="6" t="s">
        <v>851</v>
      </c>
      <c r="C1156" s="6" t="s">
        <v>852</v>
      </c>
      <c r="D1156" s="17">
        <v>214123000584</v>
      </c>
      <c r="E1156" s="6" t="s">
        <v>19</v>
      </c>
      <c r="F1156" s="6" t="str">
        <f>IF(E1156="BUY", "SELL", IF(E1156="SELL", "BUY", ""))</f>
        <v>BUY</v>
      </c>
      <c r="G1156" s="7">
        <v>57.678589000000002</v>
      </c>
      <c r="H1156" s="7">
        <v>1000</v>
      </c>
      <c r="I1156" s="5">
        <v>43196</v>
      </c>
      <c r="J1156" s="9">
        <v>59.405121000000001</v>
      </c>
      <c r="K1156" s="9">
        <f t="shared" si="54"/>
        <v>1029.9336726146335</v>
      </c>
      <c r="L1156" s="10">
        <f t="shared" si="55"/>
        <v>2.993367261463345E-2</v>
      </c>
      <c r="M1156" s="10">
        <f t="shared" si="56"/>
        <v>-2.993367261463345E-2</v>
      </c>
      <c r="N1156" s="6">
        <f>DATEDIF(A1156, I1156, "d")</f>
        <v>161</v>
      </c>
    </row>
    <row r="1157" spans="1:14" ht="14.25">
      <c r="A1157" s="5">
        <v>43035</v>
      </c>
      <c r="B1157" s="6" t="s">
        <v>321</v>
      </c>
      <c r="C1157" s="6" t="s">
        <v>322</v>
      </c>
      <c r="D1157" s="17">
        <v>206957062840</v>
      </c>
      <c r="E1157" s="6" t="s">
        <v>19</v>
      </c>
      <c r="F1157" s="6" t="str">
        <f>IF(E1157="BUY", "SELL", IF(E1157="SELL", "BUY", ""))</f>
        <v>BUY</v>
      </c>
      <c r="G1157" s="7">
        <v>27.051421999999999</v>
      </c>
      <c r="H1157" s="7">
        <v>1000</v>
      </c>
      <c r="I1157" s="5">
        <v>43083</v>
      </c>
      <c r="J1157" s="9">
        <v>27.958071</v>
      </c>
      <c r="K1157" s="9">
        <f t="shared" si="54"/>
        <v>1033.515761204716</v>
      </c>
      <c r="L1157" s="10">
        <f t="shared" si="55"/>
        <v>3.3515761204715999E-2</v>
      </c>
      <c r="M1157" s="10">
        <f t="shared" si="56"/>
        <v>-3.3515761204715999E-2</v>
      </c>
      <c r="N1157" s="6">
        <f>DATEDIF(A1157, I1157, "d")</f>
        <v>48</v>
      </c>
    </row>
    <row r="1158" spans="1:14" ht="14.25">
      <c r="A1158" s="5">
        <v>43038</v>
      </c>
      <c r="B1158" s="6" t="s">
        <v>161</v>
      </c>
      <c r="C1158" s="6" t="s">
        <v>162</v>
      </c>
      <c r="D1158" s="17">
        <v>19131597722</v>
      </c>
      <c r="E1158" s="6" t="s">
        <v>19</v>
      </c>
      <c r="F1158" s="6" t="str">
        <f>IF(E1158="BUY", "SELL", IF(E1158="SELL", "BUY", ""))</f>
        <v>BUY</v>
      </c>
      <c r="G1158" s="7">
        <v>52.270367</v>
      </c>
      <c r="H1158" s="7">
        <v>1000</v>
      </c>
      <c r="I1158" s="5">
        <v>43048</v>
      </c>
      <c r="J1158" s="9">
        <v>51.057442000000002</v>
      </c>
      <c r="K1158" s="9">
        <f t="shared" si="54"/>
        <v>976.79516962258947</v>
      </c>
      <c r="L1158" s="10">
        <f t="shared" si="55"/>
        <v>-2.3204830377410529E-2</v>
      </c>
      <c r="M1158" s="10">
        <f t="shared" si="56"/>
        <v>2.3204830377410529E-2</v>
      </c>
      <c r="N1158" s="6">
        <f>DATEDIF(A1158, I1158, "d")</f>
        <v>10</v>
      </c>
    </row>
    <row r="1159" spans="1:14" ht="14.25">
      <c r="A1159" s="5">
        <v>43038</v>
      </c>
      <c r="B1159" s="6" t="s">
        <v>785</v>
      </c>
      <c r="C1159" s="6" t="s">
        <v>786</v>
      </c>
      <c r="D1159" s="17">
        <v>87651460800</v>
      </c>
      <c r="E1159" s="6" t="s">
        <v>19</v>
      </c>
      <c r="F1159" s="6" t="str">
        <f>IF(E1159="BUY", "SELL", IF(E1159="SELL", "BUY", ""))</f>
        <v>BUY</v>
      </c>
      <c r="G1159" s="7">
        <v>406.51998900000001</v>
      </c>
      <c r="H1159" s="7">
        <v>1000</v>
      </c>
      <c r="I1159" s="5">
        <v>43053</v>
      </c>
      <c r="J1159" s="9">
        <v>384.79998799999998</v>
      </c>
      <c r="K1159" s="9">
        <f t="shared" si="54"/>
        <v>946.57089051529999</v>
      </c>
      <c r="L1159" s="10">
        <f t="shared" si="55"/>
        <v>-5.3429109484700005E-2</v>
      </c>
      <c r="M1159" s="10">
        <f t="shared" si="56"/>
        <v>5.3429109484700005E-2</v>
      </c>
      <c r="N1159" s="6">
        <f>DATEDIF(A1159, I1159, "d")</f>
        <v>15</v>
      </c>
    </row>
    <row r="1160" spans="1:14" ht="14.25">
      <c r="A1160" s="5">
        <v>43039</v>
      </c>
      <c r="B1160" s="6" t="s">
        <v>1866</v>
      </c>
      <c r="C1160" s="6" t="s">
        <v>1867</v>
      </c>
      <c r="D1160" s="17">
        <v>25356228597</v>
      </c>
      <c r="E1160" s="6" t="s">
        <v>16</v>
      </c>
      <c r="F1160" s="6" t="str">
        <f>IF(E1160="BUY", "SELL", IF(E1160="SELL", "BUY", ""))</f>
        <v>SELL</v>
      </c>
      <c r="G1160" s="7">
        <v>136.71000699999999</v>
      </c>
      <c r="H1160" s="7">
        <v>1000</v>
      </c>
      <c r="I1160" s="11">
        <v>44727</v>
      </c>
      <c r="J1160" s="9">
        <v>238.75</v>
      </c>
      <c r="K1160" s="9">
        <f t="shared" si="54"/>
        <v>1746.3973943034032</v>
      </c>
      <c r="L1160" s="10">
        <f t="shared" si="55"/>
        <v>-0.74639739430340324</v>
      </c>
      <c r="M1160" s="10">
        <f t="shared" si="56"/>
        <v>0.74639739430340324</v>
      </c>
      <c r="N1160" s="6">
        <f>DATEDIF(A1160, I1160, "d")</f>
        <v>1688</v>
      </c>
    </row>
    <row r="1161" spans="1:14" ht="14.25">
      <c r="A1161" s="5">
        <v>43039</v>
      </c>
      <c r="B1161" s="6" t="s">
        <v>923</v>
      </c>
      <c r="C1161" s="6" t="s">
        <v>924</v>
      </c>
      <c r="D1161" s="17">
        <v>96868389362</v>
      </c>
      <c r="E1161" s="6" t="s">
        <v>16</v>
      </c>
      <c r="F1161" s="6" t="str">
        <f>IF(E1161="BUY", "SELL", IF(E1161="SELL", "BUY", ""))</f>
        <v>SELL</v>
      </c>
      <c r="G1161" s="7">
        <v>36.47813</v>
      </c>
      <c r="H1161" s="7">
        <v>1000</v>
      </c>
      <c r="I1161" s="11">
        <v>44727</v>
      </c>
      <c r="J1161" s="9">
        <v>57.360076999999997</v>
      </c>
      <c r="K1161" s="9">
        <f t="shared" si="54"/>
        <v>1572.4511371608139</v>
      </c>
      <c r="L1161" s="10">
        <f t="shared" si="55"/>
        <v>-0.57245113716081386</v>
      </c>
      <c r="M1161" s="10">
        <f t="shared" si="56"/>
        <v>0.57245113716081386</v>
      </c>
      <c r="N1161" s="6">
        <f>DATEDIF(A1161, I1161, "d")</f>
        <v>1688</v>
      </c>
    </row>
    <row r="1162" spans="1:14" ht="14.25">
      <c r="A1162" s="5">
        <v>43039</v>
      </c>
      <c r="B1162" s="6" t="s">
        <v>1868</v>
      </c>
      <c r="C1162" s="6" t="s">
        <v>1868</v>
      </c>
      <c r="D1162" s="17">
        <v>16561135290</v>
      </c>
      <c r="E1162" s="6" t="s">
        <v>16</v>
      </c>
      <c r="F1162" s="6" t="str">
        <f>IF(E1162="BUY", "SELL", IF(E1162="SELL", "BUY", ""))</f>
        <v>SELL</v>
      </c>
      <c r="G1162" s="7">
        <v>66.449996999999996</v>
      </c>
      <c r="H1162" s="7">
        <v>1000</v>
      </c>
      <c r="I1162" s="11">
        <v>44034</v>
      </c>
      <c r="J1162" s="9">
        <v>83.830001999999993</v>
      </c>
      <c r="K1162" s="9">
        <f t="shared" si="54"/>
        <v>1261.5501246749493</v>
      </c>
      <c r="L1162" s="10">
        <f t="shared" si="55"/>
        <v>-0.26155012467494931</v>
      </c>
      <c r="M1162" s="10">
        <f t="shared" si="56"/>
        <v>0.26155012467494931</v>
      </c>
      <c r="N1162" s="6">
        <f>DATEDIF(A1162, I1162, "d")</f>
        <v>995</v>
      </c>
    </row>
    <row r="1163" spans="1:14" ht="14.25">
      <c r="A1163" s="11">
        <v>43039</v>
      </c>
      <c r="B1163" s="6" t="s">
        <v>1869</v>
      </c>
      <c r="C1163" s="6" t="s">
        <v>1870</v>
      </c>
      <c r="D1163" s="17">
        <v>11138586459</v>
      </c>
      <c r="E1163" s="12" t="s">
        <v>16</v>
      </c>
      <c r="F1163" s="13" t="str">
        <f>IF(E1163="BUY", "SELL", IF(E1163="SELL", "BUY", ""))</f>
        <v>SELL</v>
      </c>
      <c r="G1163" s="7">
        <v>17.089300000000001</v>
      </c>
      <c r="H1163" s="7">
        <v>1000</v>
      </c>
      <c r="I1163" s="11">
        <v>44301</v>
      </c>
      <c r="J1163" s="9">
        <v>16.696819000000001</v>
      </c>
      <c r="K1163" s="9">
        <f t="shared" si="54"/>
        <v>977.03352390092039</v>
      </c>
      <c r="L1163" s="10">
        <f t="shared" si="55"/>
        <v>2.2966476099079616E-2</v>
      </c>
      <c r="M1163" s="10">
        <f t="shared" si="56"/>
        <v>-2.2966476099079616E-2</v>
      </c>
      <c r="N1163" s="6">
        <f>DATEDIF(A1163, I1163, "d")</f>
        <v>1262</v>
      </c>
    </row>
    <row r="1164" spans="1:14" ht="14.25">
      <c r="A1164" s="5">
        <v>43040</v>
      </c>
      <c r="B1164" s="6" t="s">
        <v>88</v>
      </c>
      <c r="C1164" s="6" t="s">
        <v>89</v>
      </c>
      <c r="D1164" s="17">
        <v>118002826852</v>
      </c>
      <c r="E1164" s="6" t="s">
        <v>16</v>
      </c>
      <c r="F1164" s="6" t="str">
        <f>IF(E1164="BUY", "SELL", IF(E1164="SELL", "BUY", ""))</f>
        <v>SELL</v>
      </c>
      <c r="G1164" s="7">
        <v>88.269278999999997</v>
      </c>
      <c r="H1164" s="7">
        <v>1000</v>
      </c>
      <c r="I1164" s="5">
        <v>43195</v>
      </c>
      <c r="J1164" s="9">
        <v>87.437408000000005</v>
      </c>
      <c r="K1164" s="9">
        <f t="shared" si="54"/>
        <v>990.57575852636126</v>
      </c>
      <c r="L1164" s="10">
        <f t="shared" si="55"/>
        <v>9.4242414736387444E-3</v>
      </c>
      <c r="M1164" s="10">
        <f t="shared" si="56"/>
        <v>-9.4242414736387444E-3</v>
      </c>
      <c r="N1164" s="6">
        <f>DATEDIF(A1164, I1164, "d")</f>
        <v>155</v>
      </c>
    </row>
    <row r="1165" spans="1:14" ht="14.25">
      <c r="A1165" s="5">
        <v>43041</v>
      </c>
      <c r="B1165" s="6" t="s">
        <v>1308</v>
      </c>
      <c r="C1165" s="6" t="s">
        <v>1309</v>
      </c>
      <c r="D1165" s="17">
        <v>32497888188</v>
      </c>
      <c r="E1165" s="6" t="s">
        <v>16</v>
      </c>
      <c r="F1165" s="6" t="str">
        <f>IF(E1165="BUY", "SELL", IF(E1165="SELL", "BUY", ""))</f>
        <v>SELL</v>
      </c>
      <c r="G1165" s="7">
        <v>100.288025</v>
      </c>
      <c r="H1165" s="7">
        <v>1000</v>
      </c>
      <c r="I1165" s="11">
        <v>44564</v>
      </c>
      <c r="J1165" s="9">
        <v>139.81845100000001</v>
      </c>
      <c r="K1165" s="9">
        <f t="shared" si="54"/>
        <v>1394.1689548677423</v>
      </c>
      <c r="L1165" s="10">
        <f t="shared" si="55"/>
        <v>-0.39416895486774228</v>
      </c>
      <c r="M1165" s="10">
        <f t="shared" si="56"/>
        <v>0.39416895486774228</v>
      </c>
      <c r="N1165" s="6">
        <f>DATEDIF(A1165, I1165, "d")</f>
        <v>1523</v>
      </c>
    </row>
    <row r="1166" spans="1:14" ht="14.25">
      <c r="A1166" s="5">
        <v>43045</v>
      </c>
      <c r="B1166" s="6" t="s">
        <v>1406</v>
      </c>
      <c r="C1166" s="6" t="s">
        <v>1407</v>
      </c>
      <c r="D1166" s="17">
        <v>103714531158</v>
      </c>
      <c r="E1166" s="6" t="s">
        <v>19</v>
      </c>
      <c r="F1166" s="6" t="str">
        <f>IF(E1166="BUY", "SELL", IF(E1166="SELL", "BUY", ""))</f>
        <v>BUY</v>
      </c>
      <c r="G1166" s="7">
        <v>98.751266000000001</v>
      </c>
      <c r="H1166" s="7">
        <v>1000</v>
      </c>
      <c r="I1166" s="11">
        <v>43069</v>
      </c>
      <c r="J1166" s="9">
        <v>101.527649</v>
      </c>
      <c r="K1166" s="9">
        <f t="shared" si="54"/>
        <v>1028.1149104458063</v>
      </c>
      <c r="L1166" s="10">
        <f t="shared" si="55"/>
        <v>2.8114910445806343E-2</v>
      </c>
      <c r="M1166" s="10">
        <f t="shared" si="56"/>
        <v>-2.8114910445806343E-2</v>
      </c>
      <c r="N1166" s="6">
        <f>DATEDIF(A1166, I1166, "d")</f>
        <v>24</v>
      </c>
    </row>
    <row r="1167" spans="1:14" ht="14.25">
      <c r="A1167" s="5">
        <v>43047</v>
      </c>
      <c r="B1167" s="6" t="s">
        <v>1877</v>
      </c>
      <c r="C1167" s="6" t="s">
        <v>1878</v>
      </c>
      <c r="D1167" s="17">
        <v>15848768880</v>
      </c>
      <c r="E1167" s="6" t="s">
        <v>16</v>
      </c>
      <c r="F1167" s="6" t="str">
        <f>IF(E1167="BUY", "SELL", IF(E1167="SELL", "BUY", ""))</f>
        <v>SELL</v>
      </c>
      <c r="G1167" s="7">
        <v>111.91</v>
      </c>
      <c r="H1167" s="7">
        <v>1000</v>
      </c>
      <c r="I1167" s="11">
        <v>44727</v>
      </c>
      <c r="J1167" s="9">
        <v>108.89</v>
      </c>
      <c r="K1167" s="9">
        <f t="shared" si="54"/>
        <v>973.01402913055142</v>
      </c>
      <c r="L1167" s="10">
        <f t="shared" si="55"/>
        <v>2.6985970869448581E-2</v>
      </c>
      <c r="M1167" s="10">
        <f t="shared" si="56"/>
        <v>-2.6985970869448581E-2</v>
      </c>
      <c r="N1167" s="6">
        <f>DATEDIF(A1167, I1167, "d")</f>
        <v>1680</v>
      </c>
    </row>
    <row r="1168" spans="1:14" ht="14.25">
      <c r="A1168" s="5">
        <v>43047</v>
      </c>
      <c r="B1168" s="6" t="s">
        <v>22</v>
      </c>
      <c r="C1168" s="6" t="s">
        <v>23</v>
      </c>
      <c r="D1168" s="17">
        <v>300794502426</v>
      </c>
      <c r="E1168" s="6" t="s">
        <v>16</v>
      </c>
      <c r="F1168" s="6" t="str">
        <f>IF(E1168="BUY", "SELL", IF(E1168="SELL", "BUY", ""))</f>
        <v>SELL</v>
      </c>
      <c r="G1168" s="7">
        <v>90.26</v>
      </c>
      <c r="H1168" s="7">
        <v>1000</v>
      </c>
      <c r="I1168" s="5">
        <v>43140</v>
      </c>
      <c r="J1168" s="9">
        <v>88.63</v>
      </c>
      <c r="K1168" s="9">
        <f t="shared" si="54"/>
        <v>981.94105916241961</v>
      </c>
      <c r="L1168" s="10">
        <f t="shared" si="55"/>
        <v>1.8058940837580393E-2</v>
      </c>
      <c r="M1168" s="10">
        <f t="shared" si="56"/>
        <v>-1.8058940837580393E-2</v>
      </c>
      <c r="N1168" s="6">
        <f>DATEDIF(A1168, I1168, "d")</f>
        <v>93</v>
      </c>
    </row>
    <row r="1169" spans="1:14" ht="14.25">
      <c r="A1169" s="5">
        <v>43047</v>
      </c>
      <c r="B1169" s="6" t="s">
        <v>513</v>
      </c>
      <c r="C1169" s="6" t="s">
        <v>514</v>
      </c>
      <c r="D1169" s="17">
        <v>94648919214</v>
      </c>
      <c r="E1169" s="6" t="s">
        <v>19</v>
      </c>
      <c r="F1169" s="6" t="str">
        <f>IF(E1169="BUY", "SELL", IF(E1169="SELL", "BUY", ""))</f>
        <v>BUY</v>
      </c>
      <c r="G1169" s="7">
        <v>58.598652000000001</v>
      </c>
      <c r="H1169" s="7">
        <v>1000</v>
      </c>
      <c r="I1169" s="5">
        <v>43273</v>
      </c>
      <c r="J1169" s="9">
        <v>58.232452000000002</v>
      </c>
      <c r="K1169" s="9">
        <f t="shared" si="54"/>
        <v>993.75070948731036</v>
      </c>
      <c r="L1169" s="10">
        <f t="shared" si="55"/>
        <v>-6.2492905126896401E-3</v>
      </c>
      <c r="M1169" s="10">
        <f t="shared" si="56"/>
        <v>6.2492905126896401E-3</v>
      </c>
      <c r="N1169" s="6">
        <f>DATEDIF(A1169, I1169, "d")</f>
        <v>226</v>
      </c>
    </row>
    <row r="1170" spans="1:14" ht="14.25">
      <c r="A1170" s="11">
        <v>43047</v>
      </c>
      <c r="B1170" s="6" t="s">
        <v>51</v>
      </c>
      <c r="C1170" s="6" t="s">
        <v>52</v>
      </c>
      <c r="D1170" s="17">
        <v>444889529764</v>
      </c>
      <c r="E1170" s="12" t="s">
        <v>16</v>
      </c>
      <c r="F1170" s="13" t="str">
        <f>IF(E1170="BUY", "SELL", IF(E1170="SELL", "BUY", ""))</f>
        <v>SELL</v>
      </c>
      <c r="G1170" s="7">
        <v>62.05</v>
      </c>
      <c r="H1170" s="7">
        <v>1000</v>
      </c>
      <c r="I1170" s="11">
        <v>43103</v>
      </c>
      <c r="J1170" s="9">
        <v>65.05</v>
      </c>
      <c r="K1170" s="9">
        <f t="shared" si="54"/>
        <v>1048.3481063658339</v>
      </c>
      <c r="L1170" s="10">
        <f t="shared" si="55"/>
        <v>-4.8348106365833927E-2</v>
      </c>
      <c r="M1170" s="10">
        <f t="shared" si="56"/>
        <v>4.8348106365833927E-2</v>
      </c>
      <c r="N1170" s="6">
        <f>DATEDIF(A1170, I1170, "d")</f>
        <v>56</v>
      </c>
    </row>
    <row r="1171" spans="1:14" ht="14.25">
      <c r="A1171" s="5">
        <v>43048</v>
      </c>
      <c r="B1171" s="6" t="s">
        <v>178</v>
      </c>
      <c r="C1171" s="6" t="s">
        <v>179</v>
      </c>
      <c r="D1171" s="17">
        <v>85652421093</v>
      </c>
      <c r="E1171" s="6" t="s">
        <v>16</v>
      </c>
      <c r="F1171" s="6" t="str">
        <f>IF(E1171="BUY", "SELL", IF(E1171="SELL", "BUY", ""))</f>
        <v>SELL</v>
      </c>
      <c r="G1171" s="7">
        <v>58.594616000000002</v>
      </c>
      <c r="H1171" s="7">
        <v>1000</v>
      </c>
      <c r="I1171" s="11">
        <v>43056</v>
      </c>
      <c r="J1171" s="9">
        <v>60.003886999999999</v>
      </c>
      <c r="K1171" s="9">
        <f t="shared" si="54"/>
        <v>1024.0512029296342</v>
      </c>
      <c r="L1171" s="10">
        <f t="shared" si="55"/>
        <v>-2.40512029296342E-2</v>
      </c>
      <c r="M1171" s="10">
        <f t="shared" si="56"/>
        <v>2.40512029296342E-2</v>
      </c>
      <c r="N1171" s="6">
        <f>DATEDIF(A1171, I1171, "d")</f>
        <v>8</v>
      </c>
    </row>
    <row r="1172" spans="1:14" ht="14.25">
      <c r="A1172" s="5">
        <v>43048</v>
      </c>
      <c r="B1172" s="6" t="s">
        <v>161</v>
      </c>
      <c r="C1172" s="6" t="s">
        <v>162</v>
      </c>
      <c r="D1172" s="17">
        <v>19131597722</v>
      </c>
      <c r="E1172" s="6" t="s">
        <v>16</v>
      </c>
      <c r="F1172" s="6" t="str">
        <f>IF(E1172="BUY", "SELL", IF(E1172="SELL", "BUY", ""))</f>
        <v>SELL</v>
      </c>
      <c r="G1172" s="7">
        <v>51.057442000000002</v>
      </c>
      <c r="H1172" s="7">
        <v>1000</v>
      </c>
      <c r="I1172" s="5">
        <v>43446</v>
      </c>
      <c r="J1172" s="9">
        <v>49.239719000000001</v>
      </c>
      <c r="K1172" s="9">
        <f t="shared" si="54"/>
        <v>964.39847103973602</v>
      </c>
      <c r="L1172" s="10">
        <f t="shared" si="55"/>
        <v>3.560152896026398E-2</v>
      </c>
      <c r="M1172" s="10">
        <f t="shared" si="56"/>
        <v>-3.560152896026398E-2</v>
      </c>
      <c r="N1172" s="6">
        <f>DATEDIF(A1172, I1172, "d")</f>
        <v>398</v>
      </c>
    </row>
    <row r="1173" spans="1:14" ht="14.25">
      <c r="A1173" s="5">
        <v>43052</v>
      </c>
      <c r="B1173" s="6" t="s">
        <v>177</v>
      </c>
      <c r="C1173" s="6" t="s">
        <v>177</v>
      </c>
      <c r="D1173" s="17">
        <v>61935406606</v>
      </c>
      <c r="E1173" s="6" t="s">
        <v>19</v>
      </c>
      <c r="F1173" s="6" t="str">
        <f>IF(E1173="BUY", "SELL", IF(E1173="SELL", "BUY", ""))</f>
        <v>BUY</v>
      </c>
      <c r="G1173" s="7">
        <v>15.388320999999999</v>
      </c>
      <c r="H1173" s="7">
        <v>1000</v>
      </c>
      <c r="I1173" s="11">
        <v>43112</v>
      </c>
      <c r="J1173" s="9">
        <v>18.397373000000002</v>
      </c>
      <c r="K1173" s="9">
        <f t="shared" si="54"/>
        <v>1195.5412809493641</v>
      </c>
      <c r="L1173" s="10">
        <f t="shared" si="55"/>
        <v>0.19554128094936413</v>
      </c>
      <c r="M1173" s="10">
        <f t="shared" si="56"/>
        <v>-0.19554128094936413</v>
      </c>
      <c r="N1173" s="6">
        <f>DATEDIF(A1173, I1173, "d")</f>
        <v>60</v>
      </c>
    </row>
    <row r="1174" spans="1:14" ht="14.25">
      <c r="A1174" s="5">
        <v>43052</v>
      </c>
      <c r="B1174" s="6" t="s">
        <v>1592</v>
      </c>
      <c r="C1174" s="6" t="s">
        <v>1593</v>
      </c>
      <c r="D1174" s="17">
        <v>70600589368</v>
      </c>
      <c r="E1174" s="6" t="s">
        <v>16</v>
      </c>
      <c r="F1174" s="6" t="str">
        <f>IF(E1174="BUY", "SELL", IF(E1174="SELL", "BUY", ""))</f>
        <v>SELL</v>
      </c>
      <c r="G1174" s="7">
        <v>25.63</v>
      </c>
      <c r="H1174" s="7">
        <v>1000</v>
      </c>
      <c r="I1174" s="11">
        <v>44727</v>
      </c>
      <c r="J1174" s="9">
        <v>39.31</v>
      </c>
      <c r="K1174" s="9">
        <f t="shared" si="54"/>
        <v>1533.7495122902849</v>
      </c>
      <c r="L1174" s="10">
        <f t="shared" si="55"/>
        <v>-0.53374951229028489</v>
      </c>
      <c r="M1174" s="10">
        <f t="shared" si="56"/>
        <v>0.53374951229028489</v>
      </c>
      <c r="N1174" s="6">
        <f>DATEDIF(A1174, I1174, "d")</f>
        <v>1675</v>
      </c>
    </row>
    <row r="1175" spans="1:14" ht="14.25">
      <c r="A1175" s="5">
        <v>43053</v>
      </c>
      <c r="B1175" s="6" t="s">
        <v>315</v>
      </c>
      <c r="C1175" s="6" t="s">
        <v>316</v>
      </c>
      <c r="D1175" s="17">
        <v>241489071120</v>
      </c>
      <c r="E1175" s="6" t="s">
        <v>16</v>
      </c>
      <c r="F1175" s="6" t="str">
        <f>IF(E1175="BUY", "SELL", IF(E1175="SELL", "BUY", ""))</f>
        <v>SELL</v>
      </c>
      <c r="G1175" s="7">
        <v>158.959991</v>
      </c>
      <c r="H1175" s="7">
        <v>1000</v>
      </c>
      <c r="I1175" s="11">
        <v>43319</v>
      </c>
      <c r="J1175" s="9">
        <v>209.34571800000001</v>
      </c>
      <c r="K1175" s="9">
        <f t="shared" si="54"/>
        <v>1316.9711238848774</v>
      </c>
      <c r="L1175" s="10">
        <f t="shared" si="55"/>
        <v>-0.31697112388487747</v>
      </c>
      <c r="M1175" s="10">
        <f t="shared" si="56"/>
        <v>0.31697112388487747</v>
      </c>
      <c r="N1175" s="6">
        <f>DATEDIF(A1175, I1175, "d")</f>
        <v>266</v>
      </c>
    </row>
    <row r="1176" spans="1:14" ht="14.25">
      <c r="A1176" s="5">
        <v>43053</v>
      </c>
      <c r="B1176" s="6" t="s">
        <v>785</v>
      </c>
      <c r="C1176" s="6" t="s">
        <v>786</v>
      </c>
      <c r="D1176" s="17">
        <v>87651460800</v>
      </c>
      <c r="E1176" s="6" t="s">
        <v>16</v>
      </c>
      <c r="F1176" s="6" t="str">
        <f>IF(E1176="BUY", "SELL", IF(E1176="SELL", "BUY", ""))</f>
        <v>SELL</v>
      </c>
      <c r="G1176" s="7">
        <v>384.79998799999998</v>
      </c>
      <c r="H1176" s="7">
        <v>1000</v>
      </c>
      <c r="I1176" s="5">
        <v>43179</v>
      </c>
      <c r="J1176" s="9">
        <v>333.85998499999999</v>
      </c>
      <c r="K1176" s="9">
        <f t="shared" si="54"/>
        <v>867.61953069499589</v>
      </c>
      <c r="L1176" s="10">
        <f t="shared" si="55"/>
        <v>0.13238046930500411</v>
      </c>
      <c r="M1176" s="10">
        <f t="shared" si="56"/>
        <v>-0.13238046930500411</v>
      </c>
      <c r="N1176" s="6">
        <f>DATEDIF(A1176, I1176, "d")</f>
        <v>126</v>
      </c>
    </row>
    <row r="1177" spans="1:14" ht="14.25">
      <c r="A1177" s="5">
        <v>43053</v>
      </c>
      <c r="B1177" s="6" t="s">
        <v>137</v>
      </c>
      <c r="C1177" s="6" t="s">
        <v>138</v>
      </c>
      <c r="D1177" s="17">
        <v>111464472000</v>
      </c>
      <c r="E1177" s="6" t="s">
        <v>16</v>
      </c>
      <c r="F1177" s="6" t="str">
        <f>IF(E1177="BUY", "SELL", IF(E1177="SELL", "BUY", ""))</f>
        <v>SELL</v>
      </c>
      <c r="G1177" s="7">
        <v>50.37</v>
      </c>
      <c r="H1177" s="7">
        <v>1000</v>
      </c>
      <c r="I1177" s="5">
        <v>43119</v>
      </c>
      <c r="J1177" s="9">
        <v>54.49</v>
      </c>
      <c r="K1177" s="9">
        <f t="shared" si="54"/>
        <v>1081.794719078817</v>
      </c>
      <c r="L1177" s="10">
        <f t="shared" si="55"/>
        <v>-8.1794719078817024E-2</v>
      </c>
      <c r="M1177" s="10">
        <f t="shared" si="56"/>
        <v>8.1794719078817024E-2</v>
      </c>
      <c r="N1177" s="6">
        <f>DATEDIF(A1177, I1177, "d")</f>
        <v>66</v>
      </c>
    </row>
    <row r="1178" spans="1:14" ht="14.25">
      <c r="A1178" s="5">
        <v>43054</v>
      </c>
      <c r="B1178" s="6" t="s">
        <v>719</v>
      </c>
      <c r="C1178" s="6" t="s">
        <v>720</v>
      </c>
      <c r="D1178" s="17">
        <v>14402441400</v>
      </c>
      <c r="E1178" s="6" t="s">
        <v>16</v>
      </c>
      <c r="F1178" s="6" t="str">
        <f>IF(E1178="BUY", "SELL", IF(E1178="SELL", "BUY", ""))</f>
        <v>SELL</v>
      </c>
      <c r="G1178" s="7">
        <v>29.388119</v>
      </c>
      <c r="H1178" s="7">
        <v>1000</v>
      </c>
      <c r="I1178" s="11">
        <v>43510</v>
      </c>
      <c r="J1178" s="9">
        <v>20.47897</v>
      </c>
      <c r="K1178" s="9">
        <f t="shared" si="54"/>
        <v>696.8452114951624</v>
      </c>
      <c r="L1178" s="10">
        <f t="shared" si="55"/>
        <v>0.30315478850483762</v>
      </c>
      <c r="M1178" s="10">
        <f t="shared" si="56"/>
        <v>-0.30315478850483762</v>
      </c>
      <c r="N1178" s="6">
        <f>DATEDIF(A1178, I1178, "d")</f>
        <v>456</v>
      </c>
    </row>
    <row r="1179" spans="1:14" ht="14.25">
      <c r="A1179" s="5">
        <v>43054</v>
      </c>
      <c r="B1179" s="6" t="s">
        <v>167</v>
      </c>
      <c r="C1179" s="6" t="s">
        <v>168</v>
      </c>
      <c r="D1179" s="17">
        <v>359532201359</v>
      </c>
      <c r="E1179" s="6" t="s">
        <v>16</v>
      </c>
      <c r="F1179" s="6" t="str">
        <f>IF(E1179="BUY", "SELL", IF(E1179="SELL", "BUY", ""))</f>
        <v>SELL</v>
      </c>
      <c r="G1179" s="7">
        <v>75.568145999999999</v>
      </c>
      <c r="H1179" s="7">
        <v>1000</v>
      </c>
      <c r="I1179" s="5">
        <v>43119</v>
      </c>
      <c r="J1179" s="9">
        <v>78.595191999999997</v>
      </c>
      <c r="K1179" s="9">
        <f t="shared" si="54"/>
        <v>1040.0571690616837</v>
      </c>
      <c r="L1179" s="10">
        <f t="shared" si="55"/>
        <v>-4.0057169061683683E-2</v>
      </c>
      <c r="M1179" s="10">
        <f t="shared" si="56"/>
        <v>4.0057169061683683E-2</v>
      </c>
      <c r="N1179" s="6">
        <f>DATEDIF(A1179, I1179, "d")</f>
        <v>65</v>
      </c>
    </row>
    <row r="1180" spans="1:14" ht="14.25">
      <c r="A1180" s="5">
        <v>43056</v>
      </c>
      <c r="B1180" s="6" t="s">
        <v>540</v>
      </c>
      <c r="C1180" s="6" t="s">
        <v>541</v>
      </c>
      <c r="D1180" s="17">
        <v>11175022989</v>
      </c>
      <c r="E1180" s="6" t="s">
        <v>19</v>
      </c>
      <c r="F1180" s="6" t="str">
        <f>IF(E1180="BUY", "SELL", IF(E1180="SELL", "BUY", ""))</f>
        <v>BUY</v>
      </c>
      <c r="G1180" s="7">
        <v>104.730003</v>
      </c>
      <c r="H1180" s="7">
        <v>1000</v>
      </c>
      <c r="I1180" s="11">
        <v>43182</v>
      </c>
      <c r="J1180" s="9">
        <v>127.910004</v>
      </c>
      <c r="K1180" s="9">
        <f t="shared" si="54"/>
        <v>1221.3310449346593</v>
      </c>
      <c r="L1180" s="10">
        <f t="shared" si="55"/>
        <v>0.2213310449346593</v>
      </c>
      <c r="M1180" s="10">
        <f t="shared" si="56"/>
        <v>-0.2213310449346593</v>
      </c>
      <c r="N1180" s="6">
        <f>DATEDIF(A1180, I1180, "d")</f>
        <v>126</v>
      </c>
    </row>
    <row r="1181" spans="1:14" ht="14.25">
      <c r="A1181" s="5">
        <v>43056</v>
      </c>
      <c r="B1181" s="6" t="s">
        <v>178</v>
      </c>
      <c r="C1181" s="6" t="s">
        <v>179</v>
      </c>
      <c r="D1181" s="17">
        <v>85652421093</v>
      </c>
      <c r="E1181" s="6" t="s">
        <v>19</v>
      </c>
      <c r="F1181" s="6" t="str">
        <f>IF(E1181="BUY", "SELL", IF(E1181="SELL", "BUY", ""))</f>
        <v>BUY</v>
      </c>
      <c r="G1181" s="7">
        <v>60.003886999999999</v>
      </c>
      <c r="H1181" s="7">
        <v>1000</v>
      </c>
      <c r="I1181" s="11">
        <v>43073</v>
      </c>
      <c r="J1181" s="9">
        <v>60.861300999999997</v>
      </c>
      <c r="K1181" s="9">
        <f t="shared" si="54"/>
        <v>1014.2893076243543</v>
      </c>
      <c r="L1181" s="10">
        <f t="shared" si="55"/>
        <v>1.4289307624354252E-2</v>
      </c>
      <c r="M1181" s="10">
        <f t="shared" si="56"/>
        <v>-1.4289307624354252E-2</v>
      </c>
      <c r="N1181" s="6">
        <f>DATEDIF(A1181, I1181, "d")</f>
        <v>17</v>
      </c>
    </row>
    <row r="1182" spans="1:14" ht="14.25">
      <c r="A1182" s="5">
        <v>43056</v>
      </c>
      <c r="B1182" s="6" t="s">
        <v>62</v>
      </c>
      <c r="C1182" s="6" t="s">
        <v>63</v>
      </c>
      <c r="D1182" s="17">
        <v>116403087840</v>
      </c>
      <c r="E1182" s="6" t="s">
        <v>19</v>
      </c>
      <c r="F1182" s="6" t="str">
        <f>IF(E1182="BUY", "SELL", IF(E1182="SELL", "BUY", ""))</f>
        <v>BUY</v>
      </c>
      <c r="G1182" s="7">
        <v>124.417007</v>
      </c>
      <c r="H1182" s="7">
        <v>1000</v>
      </c>
      <c r="I1182" s="5">
        <v>43087</v>
      </c>
      <c r="J1182" s="9">
        <v>141.15927099999999</v>
      </c>
      <c r="K1182" s="9">
        <f t="shared" si="54"/>
        <v>1134.5657189776314</v>
      </c>
      <c r="L1182" s="10">
        <f t="shared" si="55"/>
        <v>0.13456571897763137</v>
      </c>
      <c r="M1182" s="10">
        <f t="shared" si="56"/>
        <v>-0.13456571897763137</v>
      </c>
      <c r="N1182" s="6">
        <f>DATEDIF(A1182, I1182, "d")</f>
        <v>31</v>
      </c>
    </row>
    <row r="1183" spans="1:14" ht="14.25">
      <c r="A1183" s="5">
        <v>43056</v>
      </c>
      <c r="B1183" s="6" t="s">
        <v>182</v>
      </c>
      <c r="C1183" s="6" t="s">
        <v>183</v>
      </c>
      <c r="D1183" s="17">
        <v>21955840000</v>
      </c>
      <c r="E1183" s="6" t="s">
        <v>19</v>
      </c>
      <c r="F1183" s="6" t="str">
        <f>IF(E1183="BUY", "SELL", IF(E1183="SELL", "BUY", ""))</f>
        <v>BUY</v>
      </c>
      <c r="G1183" s="7">
        <v>11.374643000000001</v>
      </c>
      <c r="H1183" s="7">
        <v>1000</v>
      </c>
      <c r="I1183" s="11">
        <v>43158</v>
      </c>
      <c r="J1183" s="9">
        <v>15.729364</v>
      </c>
      <c r="K1183" s="9">
        <f t="shared" si="54"/>
        <v>1382.8446308161056</v>
      </c>
      <c r="L1183" s="10">
        <f t="shared" si="55"/>
        <v>0.38284463081610559</v>
      </c>
      <c r="M1183" s="10">
        <f t="shared" si="56"/>
        <v>-0.38284463081610559</v>
      </c>
      <c r="N1183" s="6">
        <f>DATEDIF(A1183, I1183, "d")</f>
        <v>102</v>
      </c>
    </row>
    <row r="1184" spans="1:14" ht="14.25">
      <c r="A1184" s="5">
        <v>43056</v>
      </c>
      <c r="B1184" s="6" t="s">
        <v>239</v>
      </c>
      <c r="C1184" s="6" t="s">
        <v>240</v>
      </c>
      <c r="D1184" s="17">
        <v>108455021896</v>
      </c>
      <c r="E1184" s="6" t="s">
        <v>19</v>
      </c>
      <c r="F1184" s="6" t="str">
        <f>IF(E1184="BUY", "SELL", IF(E1184="SELL", "BUY", ""))</f>
        <v>BUY</v>
      </c>
      <c r="G1184" s="7">
        <v>69.441733999999997</v>
      </c>
      <c r="H1184" s="7">
        <v>1000</v>
      </c>
      <c r="I1184" s="5">
        <v>43256</v>
      </c>
      <c r="J1184" s="9">
        <v>76.573822000000007</v>
      </c>
      <c r="K1184" s="9">
        <f t="shared" si="54"/>
        <v>1102.7060758592233</v>
      </c>
      <c r="L1184" s="10">
        <f t="shared" si="55"/>
        <v>0.10270607585922335</v>
      </c>
      <c r="M1184" s="10">
        <f t="shared" si="56"/>
        <v>-0.10270607585922335</v>
      </c>
      <c r="N1184" s="6">
        <f>DATEDIF(A1184, I1184, "d")</f>
        <v>200</v>
      </c>
    </row>
    <row r="1185" spans="1:14" ht="14.25">
      <c r="A1185" s="5">
        <v>43056</v>
      </c>
      <c r="B1185" s="6" t="s">
        <v>213</v>
      </c>
      <c r="C1185" s="6" t="s">
        <v>214</v>
      </c>
      <c r="D1185" s="17">
        <v>64134736628</v>
      </c>
      <c r="E1185" s="6" t="s">
        <v>19</v>
      </c>
      <c r="F1185" s="6" t="str">
        <f>IF(E1185="BUY", "SELL", IF(E1185="SELL", "BUY", ""))</f>
        <v>BUY</v>
      </c>
      <c r="G1185" s="7">
        <v>47.573334000000003</v>
      </c>
      <c r="H1185" s="7">
        <v>1000</v>
      </c>
      <c r="I1185" s="5">
        <v>43067</v>
      </c>
      <c r="J1185" s="9">
        <v>49.700001</v>
      </c>
      <c r="K1185" s="9">
        <f t="shared" si="54"/>
        <v>1044.7029211784904</v>
      </c>
      <c r="L1185" s="10">
        <f t="shared" si="55"/>
        <v>4.4702921178490444E-2</v>
      </c>
      <c r="M1185" s="10">
        <f t="shared" si="56"/>
        <v>-4.4702921178490444E-2</v>
      </c>
      <c r="N1185" s="6">
        <f>DATEDIF(A1185, I1185, "d")</f>
        <v>11</v>
      </c>
    </row>
    <row r="1186" spans="1:14" ht="14.25">
      <c r="A1186" s="5">
        <v>43060</v>
      </c>
      <c r="B1186" s="6" t="s">
        <v>413</v>
      </c>
      <c r="C1186" s="6" t="s">
        <v>414</v>
      </c>
      <c r="D1186" s="17">
        <v>12767280360</v>
      </c>
      <c r="E1186" s="6" t="s">
        <v>19</v>
      </c>
      <c r="F1186" s="6" t="str">
        <f>IF(E1186="BUY", "SELL", IF(E1186="SELL", "BUY", ""))</f>
        <v>BUY</v>
      </c>
      <c r="G1186" s="7">
        <v>38.173309000000003</v>
      </c>
      <c r="H1186" s="7">
        <v>1000</v>
      </c>
      <c r="I1186" s="11">
        <v>43087</v>
      </c>
      <c r="J1186" s="9">
        <v>41.354412000000004</v>
      </c>
      <c r="K1186" s="9">
        <f t="shared" si="54"/>
        <v>1083.3331739724215</v>
      </c>
      <c r="L1186" s="10">
        <f t="shared" si="55"/>
        <v>8.3333173972421487E-2</v>
      </c>
      <c r="M1186" s="10">
        <f t="shared" si="56"/>
        <v>-8.3333173972421487E-2</v>
      </c>
      <c r="N1186" s="6">
        <f>DATEDIF(A1186, I1186, "d")</f>
        <v>27</v>
      </c>
    </row>
    <row r="1187" spans="1:14" ht="14.25">
      <c r="A1187" s="5">
        <v>43060</v>
      </c>
      <c r="B1187" s="6" t="s">
        <v>1069</v>
      </c>
      <c r="C1187" s="6" t="s">
        <v>1070</v>
      </c>
      <c r="D1187" s="17">
        <v>21809089085</v>
      </c>
      <c r="E1187" s="6" t="s">
        <v>16</v>
      </c>
      <c r="F1187" s="6" t="str">
        <f>IF(E1187="BUY", "SELL", IF(E1187="SELL", "BUY", ""))</f>
        <v>SELL</v>
      </c>
      <c r="G1187" s="7">
        <v>17.546703000000001</v>
      </c>
      <c r="H1187" s="7">
        <v>1000</v>
      </c>
      <c r="I1187" s="11">
        <v>43298</v>
      </c>
      <c r="J1187" s="9">
        <v>11.072911</v>
      </c>
      <c r="K1187" s="9">
        <f t="shared" si="54"/>
        <v>631.05365150364707</v>
      </c>
      <c r="L1187" s="10">
        <f t="shared" si="55"/>
        <v>0.36894634849635294</v>
      </c>
      <c r="M1187" s="10">
        <f t="shared" si="56"/>
        <v>-0.36894634849635294</v>
      </c>
      <c r="N1187" s="6">
        <f>DATEDIF(A1187, I1187, "d")</f>
        <v>238</v>
      </c>
    </row>
    <row r="1188" spans="1:14" ht="14.25">
      <c r="A1188" s="5">
        <v>43060</v>
      </c>
      <c r="B1188" s="6" t="s">
        <v>1893</v>
      </c>
      <c r="C1188" s="6" t="s">
        <v>1894</v>
      </c>
      <c r="D1188" s="17">
        <v>10490010410</v>
      </c>
      <c r="E1188" s="6" t="s">
        <v>16</v>
      </c>
      <c r="F1188" s="6" t="str">
        <f>IF(E1188="BUY", "SELL", IF(E1188="SELL", "BUY", ""))</f>
        <v>SELL</v>
      </c>
      <c r="G1188" s="7">
        <v>39.409999999999997</v>
      </c>
      <c r="H1188" s="7">
        <v>1000</v>
      </c>
      <c r="I1188" s="11">
        <v>43952</v>
      </c>
      <c r="J1188" s="9">
        <v>41.93</v>
      </c>
      <c r="K1188" s="9">
        <f t="shared" si="54"/>
        <v>1063.943161634103</v>
      </c>
      <c r="L1188" s="10">
        <f t="shared" si="55"/>
        <v>-6.3943161634103032E-2</v>
      </c>
      <c r="M1188" s="10">
        <f t="shared" si="56"/>
        <v>6.3943161634103032E-2</v>
      </c>
      <c r="N1188" s="6">
        <f>DATEDIF(A1188, I1188, "d")</f>
        <v>892</v>
      </c>
    </row>
    <row r="1189" spans="1:14" ht="14.25">
      <c r="A1189" s="5">
        <v>43060</v>
      </c>
      <c r="B1189" s="6" t="s">
        <v>663</v>
      </c>
      <c r="C1189" s="6" t="s">
        <v>664</v>
      </c>
      <c r="D1189" s="17">
        <v>41085696745</v>
      </c>
      <c r="E1189" s="6" t="s">
        <v>16</v>
      </c>
      <c r="F1189" s="6" t="str">
        <f>IF(E1189="BUY", "SELL", IF(E1189="SELL", "BUY", ""))</f>
        <v>SELL</v>
      </c>
      <c r="G1189" s="7">
        <v>43.909785999999997</v>
      </c>
      <c r="H1189" s="7">
        <v>1000</v>
      </c>
      <c r="I1189" s="11">
        <v>43084</v>
      </c>
      <c r="J1189" s="9">
        <v>46.674652000000002</v>
      </c>
      <c r="K1189" s="9">
        <f t="shared" si="54"/>
        <v>1062.966965951508</v>
      </c>
      <c r="L1189" s="10">
        <f t="shared" si="55"/>
        <v>-6.2966965951507969E-2</v>
      </c>
      <c r="M1189" s="10">
        <f t="shared" si="56"/>
        <v>6.2966965951507969E-2</v>
      </c>
      <c r="N1189" s="6">
        <f>DATEDIF(A1189, I1189, "d")</f>
        <v>24</v>
      </c>
    </row>
    <row r="1190" spans="1:14" ht="14.25">
      <c r="A1190" s="5">
        <v>43067</v>
      </c>
      <c r="B1190" s="6" t="s">
        <v>491</v>
      </c>
      <c r="C1190" s="6" t="s">
        <v>492</v>
      </c>
      <c r="D1190" s="17">
        <v>77035920000</v>
      </c>
      <c r="E1190" s="6" t="s">
        <v>16</v>
      </c>
      <c r="F1190" s="6" t="str">
        <f>IF(E1190="BUY", "SELL", IF(E1190="SELL", "BUY", ""))</f>
        <v>SELL</v>
      </c>
      <c r="G1190" s="7">
        <v>103.99</v>
      </c>
      <c r="H1190" s="7">
        <v>1000</v>
      </c>
      <c r="I1190" s="11">
        <v>43160</v>
      </c>
      <c r="J1190" s="9">
        <v>87.19</v>
      </c>
      <c r="K1190" s="9">
        <f t="shared" si="54"/>
        <v>838.44600442350236</v>
      </c>
      <c r="L1190" s="10">
        <f t="shared" si="55"/>
        <v>0.16155399557649763</v>
      </c>
      <c r="M1190" s="10">
        <f t="shared" si="56"/>
        <v>-0.16155399557649763</v>
      </c>
      <c r="N1190" s="6">
        <f>DATEDIF(A1190, I1190, "d")</f>
        <v>93</v>
      </c>
    </row>
    <row r="1191" spans="1:14" ht="14.25">
      <c r="A1191" s="5">
        <v>43067</v>
      </c>
      <c r="B1191" s="6" t="s">
        <v>157</v>
      </c>
      <c r="C1191" s="6" t="s">
        <v>158</v>
      </c>
      <c r="D1191" s="17">
        <v>121670003777</v>
      </c>
      <c r="E1191" s="6" t="s">
        <v>16</v>
      </c>
      <c r="F1191" s="6" t="str">
        <f>IF(E1191="BUY", "SELL", IF(E1191="SELL", "BUY", ""))</f>
        <v>SELL</v>
      </c>
      <c r="G1191" s="7">
        <v>104.843765</v>
      </c>
      <c r="H1191" s="7">
        <v>1000</v>
      </c>
      <c r="I1191" s="5">
        <v>43067</v>
      </c>
      <c r="J1191" s="9">
        <v>104.843765</v>
      </c>
      <c r="K1191" s="9">
        <f t="shared" si="54"/>
        <v>1000</v>
      </c>
      <c r="L1191" s="10">
        <f t="shared" si="55"/>
        <v>0</v>
      </c>
      <c r="M1191" s="10">
        <f t="shared" si="56"/>
        <v>0</v>
      </c>
      <c r="N1191" s="6">
        <f>DATEDIF(A1191, I1191, "d")</f>
        <v>0</v>
      </c>
    </row>
    <row r="1192" spans="1:14" ht="14.25">
      <c r="A1192" s="5">
        <v>43067</v>
      </c>
      <c r="B1192" s="6" t="s">
        <v>213</v>
      </c>
      <c r="C1192" s="6" t="s">
        <v>214</v>
      </c>
      <c r="D1192" s="17">
        <v>64134736628</v>
      </c>
      <c r="E1192" s="6" t="s">
        <v>16</v>
      </c>
      <c r="F1192" s="6" t="str">
        <f>IF(E1192="BUY", "SELL", IF(E1192="SELL", "BUY", ""))</f>
        <v>SELL</v>
      </c>
      <c r="G1192" s="7">
        <v>49.700001</v>
      </c>
      <c r="H1192" s="7">
        <v>1000</v>
      </c>
      <c r="I1192" s="11">
        <v>44727</v>
      </c>
      <c r="J1192" s="9">
        <v>162.33999600000001</v>
      </c>
      <c r="K1192" s="9">
        <f t="shared" si="54"/>
        <v>3266.3982441368562</v>
      </c>
      <c r="L1192" s="10">
        <f t="shared" si="55"/>
        <v>-2.2663982441368562</v>
      </c>
      <c r="M1192" s="10">
        <f t="shared" si="56"/>
        <v>2.2663982441368562</v>
      </c>
      <c r="N1192" s="6">
        <f>DATEDIF(A1192, I1192, "d")</f>
        <v>1660</v>
      </c>
    </row>
    <row r="1193" spans="1:14" ht="14.25">
      <c r="A1193" s="5">
        <v>43067</v>
      </c>
      <c r="B1193" s="6" t="s">
        <v>339</v>
      </c>
      <c r="C1193" s="6" t="s">
        <v>340</v>
      </c>
      <c r="D1193" s="17">
        <v>34406482717</v>
      </c>
      <c r="E1193" s="6" t="s">
        <v>19</v>
      </c>
      <c r="F1193" s="6" t="str">
        <f>IF(E1193="BUY", "SELL", IF(E1193="SELL", "BUY", ""))</f>
        <v>BUY</v>
      </c>
      <c r="G1193" s="7">
        <v>42.549999</v>
      </c>
      <c r="H1193" s="7">
        <v>1000</v>
      </c>
      <c r="I1193" s="5">
        <v>43089</v>
      </c>
      <c r="J1193" s="9">
        <v>35.659999999999997</v>
      </c>
      <c r="K1193" s="9">
        <f t="shared" si="54"/>
        <v>838.07287516034955</v>
      </c>
      <c r="L1193" s="10">
        <f t="shared" si="55"/>
        <v>-0.16192712483965044</v>
      </c>
      <c r="M1193" s="10">
        <f t="shared" si="56"/>
        <v>0.16192712483965044</v>
      </c>
      <c r="N1193" s="6">
        <f>DATEDIF(A1193, I1193, "d")</f>
        <v>22</v>
      </c>
    </row>
    <row r="1194" spans="1:14" ht="14.25">
      <c r="A1194" s="5">
        <v>43068</v>
      </c>
      <c r="B1194" s="6" t="s">
        <v>163</v>
      </c>
      <c r="C1194" s="6" t="s">
        <v>164</v>
      </c>
      <c r="D1194" s="17">
        <v>725893281281</v>
      </c>
      <c r="E1194" s="6" t="s">
        <v>19</v>
      </c>
      <c r="F1194" s="6" t="str">
        <f>IF(E1194="BUY", "SELL", IF(E1194="SELL", "BUY", ""))</f>
        <v>BUY</v>
      </c>
      <c r="G1194" s="7">
        <v>175.13000500000001</v>
      </c>
      <c r="H1194" s="7">
        <v>1000</v>
      </c>
      <c r="I1194" s="5">
        <v>43074</v>
      </c>
      <c r="J1194" s="9">
        <v>172.83000200000001</v>
      </c>
      <c r="K1194" s="9">
        <f t="shared" si="54"/>
        <v>986.86688211994272</v>
      </c>
      <c r="L1194" s="10">
        <f t="shared" si="55"/>
        <v>-1.3133117880057284E-2</v>
      </c>
      <c r="M1194" s="10">
        <f t="shared" si="56"/>
        <v>1.3133117880057284E-2</v>
      </c>
      <c r="N1194" s="6">
        <f>DATEDIF(A1194, I1194, "d")</f>
        <v>6</v>
      </c>
    </row>
    <row r="1195" spans="1:14" ht="14.25">
      <c r="A1195" s="5">
        <v>43068</v>
      </c>
      <c r="B1195" s="6" t="s">
        <v>76</v>
      </c>
      <c r="C1195" s="6" t="s">
        <v>77</v>
      </c>
      <c r="D1195" s="17">
        <v>179830167494</v>
      </c>
      <c r="E1195" s="6" t="s">
        <v>19</v>
      </c>
      <c r="F1195" s="6" t="str">
        <f>IF(E1195="BUY", "SELL", IF(E1195="SELL", "BUY", ""))</f>
        <v>BUY</v>
      </c>
      <c r="G1195" s="7">
        <v>188.14999399999999</v>
      </c>
      <c r="H1195" s="7">
        <v>1000</v>
      </c>
      <c r="I1195" s="5">
        <v>43074</v>
      </c>
      <c r="J1195" s="9">
        <v>184.21000699999999</v>
      </c>
      <c r="K1195" s="9">
        <f t="shared" si="54"/>
        <v>979.05932965376542</v>
      </c>
      <c r="L1195" s="10">
        <f t="shared" si="55"/>
        <v>-2.0940670346234584E-2</v>
      </c>
      <c r="M1195" s="10">
        <f t="shared" si="56"/>
        <v>2.0940670346234584E-2</v>
      </c>
      <c r="N1195" s="6">
        <f>DATEDIF(A1195, I1195, "d")</f>
        <v>6</v>
      </c>
    </row>
    <row r="1196" spans="1:14" ht="14.25">
      <c r="A1196" s="5">
        <v>43069</v>
      </c>
      <c r="B1196" s="6" t="s">
        <v>1406</v>
      </c>
      <c r="C1196" s="6" t="s">
        <v>1407</v>
      </c>
      <c r="D1196" s="17">
        <v>103714531158</v>
      </c>
      <c r="E1196" s="6" t="s">
        <v>16</v>
      </c>
      <c r="F1196" s="6" t="str">
        <f>IF(E1196="BUY", "SELL", IF(E1196="SELL", "BUY", ""))</f>
        <v>SELL</v>
      </c>
      <c r="G1196" s="7">
        <v>101.527649</v>
      </c>
      <c r="H1196" s="7">
        <v>1000</v>
      </c>
      <c r="I1196" s="11">
        <v>44727</v>
      </c>
      <c r="J1196" s="9">
        <v>202.929565</v>
      </c>
      <c r="K1196" s="9">
        <f t="shared" si="54"/>
        <v>1998.7615885796786</v>
      </c>
      <c r="L1196" s="10">
        <f t="shared" si="55"/>
        <v>-0.99876158857967856</v>
      </c>
      <c r="M1196" s="10">
        <f t="shared" si="56"/>
        <v>0.99876158857967856</v>
      </c>
      <c r="N1196" s="6">
        <f>DATEDIF(A1196, I1196, "d")</f>
        <v>1658</v>
      </c>
    </row>
    <row r="1197" spans="1:14" ht="14.25">
      <c r="A1197" s="5">
        <v>43069</v>
      </c>
      <c r="B1197" s="6" t="s">
        <v>437</v>
      </c>
      <c r="C1197" s="6" t="s">
        <v>438</v>
      </c>
      <c r="D1197" s="17">
        <v>21518249040</v>
      </c>
      <c r="E1197" s="6" t="s">
        <v>16</v>
      </c>
      <c r="F1197" s="6" t="str">
        <f>IF(E1197="BUY", "SELL", IF(E1197="SELL", "BUY", ""))</f>
        <v>SELL</v>
      </c>
      <c r="G1197" s="7">
        <v>125.017517</v>
      </c>
      <c r="H1197" s="7">
        <v>1000</v>
      </c>
      <c r="I1197" s="5">
        <v>43160</v>
      </c>
      <c r="J1197" s="9">
        <v>89.581055000000006</v>
      </c>
      <c r="K1197" s="9">
        <f t="shared" si="54"/>
        <v>716.54802582585296</v>
      </c>
      <c r="L1197" s="10">
        <f t="shared" si="55"/>
        <v>0.28345197417414703</v>
      </c>
      <c r="M1197" s="10">
        <f t="shared" si="56"/>
        <v>-0.28345197417414703</v>
      </c>
      <c r="N1197" s="6">
        <f>DATEDIF(A1197, I1197, "d")</f>
        <v>91</v>
      </c>
    </row>
    <row r="1198" spans="1:14" ht="14.25">
      <c r="A1198" s="5">
        <v>43069</v>
      </c>
      <c r="B1198" s="6" t="s">
        <v>157</v>
      </c>
      <c r="C1198" s="6" t="s">
        <v>158</v>
      </c>
      <c r="D1198" s="17">
        <v>121670003777</v>
      </c>
      <c r="E1198" s="6" t="s">
        <v>19</v>
      </c>
      <c r="F1198" s="6" t="str">
        <f>IF(E1198="BUY", "SELL", IF(E1198="SELL", "BUY", ""))</f>
        <v>BUY</v>
      </c>
      <c r="G1198" s="7">
        <v>104.160393</v>
      </c>
      <c r="H1198" s="7">
        <v>1000</v>
      </c>
      <c r="I1198" s="5">
        <v>43069</v>
      </c>
      <c r="J1198" s="9">
        <v>104.160393</v>
      </c>
      <c r="K1198" s="9">
        <f t="shared" si="54"/>
        <v>1000</v>
      </c>
      <c r="L1198" s="10">
        <f t="shared" si="55"/>
        <v>0</v>
      </c>
      <c r="M1198" s="10">
        <f t="shared" si="56"/>
        <v>0</v>
      </c>
      <c r="N1198" s="6">
        <f>DATEDIF(A1198, I1198, "d")</f>
        <v>0</v>
      </c>
    </row>
    <row r="1199" spans="1:14" ht="14.25">
      <c r="A1199" s="5">
        <v>43069</v>
      </c>
      <c r="B1199" s="6" t="s">
        <v>109</v>
      </c>
      <c r="C1199" s="6" t="s">
        <v>110</v>
      </c>
      <c r="D1199" s="17">
        <v>34143176459</v>
      </c>
      <c r="E1199" s="6" t="s">
        <v>16</v>
      </c>
      <c r="F1199" s="6" t="str">
        <f>IF(E1199="BUY", "SELL", IF(E1199="SELL", "BUY", ""))</f>
        <v>SELL</v>
      </c>
      <c r="G1199" s="7">
        <v>22.94</v>
      </c>
      <c r="H1199" s="7">
        <v>1000</v>
      </c>
      <c r="I1199" s="5">
        <v>43161</v>
      </c>
      <c r="J1199" s="9">
        <v>24.37</v>
      </c>
      <c r="K1199" s="9">
        <f t="shared" si="54"/>
        <v>1062.3365300784656</v>
      </c>
      <c r="L1199" s="10">
        <f t="shared" si="55"/>
        <v>-6.2336530078465555E-2</v>
      </c>
      <c r="M1199" s="10">
        <f t="shared" si="56"/>
        <v>6.2336530078465555E-2</v>
      </c>
      <c r="N1199" s="6">
        <f>DATEDIF(A1199, I1199, "d")</f>
        <v>92</v>
      </c>
    </row>
    <row r="1200" spans="1:14" ht="14.25">
      <c r="A1200" s="5">
        <v>43070</v>
      </c>
      <c r="B1200" s="6" t="s">
        <v>883</v>
      </c>
      <c r="C1200" s="6" t="s">
        <v>884</v>
      </c>
      <c r="D1200" s="17">
        <v>42676807680</v>
      </c>
      <c r="E1200" s="6" t="s">
        <v>19</v>
      </c>
      <c r="F1200" s="6" t="str">
        <f>IF(E1200="BUY", "SELL", IF(E1200="SELL", "BUY", ""))</f>
        <v>BUY</v>
      </c>
      <c r="G1200" s="7">
        <v>107.05999799999999</v>
      </c>
      <c r="H1200" s="7">
        <v>1000</v>
      </c>
      <c r="I1200" s="11">
        <v>43384</v>
      </c>
      <c r="J1200" s="9">
        <v>130.88999899999999</v>
      </c>
      <c r="K1200" s="9">
        <f t="shared" si="54"/>
        <v>1222.5854795924804</v>
      </c>
      <c r="L1200" s="10">
        <f t="shared" si="55"/>
        <v>0.2225854795924804</v>
      </c>
      <c r="M1200" s="10">
        <f t="shared" si="56"/>
        <v>-0.2225854795924804</v>
      </c>
      <c r="N1200" s="6">
        <f>DATEDIF(A1200, I1200, "d")</f>
        <v>314</v>
      </c>
    </row>
    <row r="1201" spans="1:14" ht="14.25">
      <c r="A1201" s="5">
        <v>43070</v>
      </c>
      <c r="B1201" s="6" t="s">
        <v>536</v>
      </c>
      <c r="C1201" s="6" t="s">
        <v>537</v>
      </c>
      <c r="D1201" s="17">
        <v>44634528840</v>
      </c>
      <c r="E1201" s="6" t="s">
        <v>16</v>
      </c>
      <c r="F1201" s="6" t="str">
        <f>IF(E1201="BUY", "SELL", IF(E1201="SELL", "BUY", ""))</f>
        <v>SELL</v>
      </c>
      <c r="G1201" s="7">
        <v>678.40002400000003</v>
      </c>
      <c r="H1201" s="7">
        <v>1000</v>
      </c>
      <c r="I1201" s="11">
        <v>43157</v>
      </c>
      <c r="J1201" s="9">
        <v>735.90002400000003</v>
      </c>
      <c r="K1201" s="9">
        <f t="shared" si="54"/>
        <v>1084.758251718458</v>
      </c>
      <c r="L1201" s="10">
        <f t="shared" si="55"/>
        <v>-8.4758251718458036E-2</v>
      </c>
      <c r="M1201" s="10">
        <f t="shared" si="56"/>
        <v>8.4758251718458036E-2</v>
      </c>
      <c r="N1201" s="6">
        <f>DATEDIF(A1201, I1201, "d")</f>
        <v>87</v>
      </c>
    </row>
    <row r="1202" spans="1:14" ht="14.25">
      <c r="A1202" s="11">
        <v>43070</v>
      </c>
      <c r="B1202" s="6" t="s">
        <v>475</v>
      </c>
      <c r="C1202" s="6" t="s">
        <v>476</v>
      </c>
      <c r="D1202" s="17">
        <v>22556638688</v>
      </c>
      <c r="E1202" s="12" t="s">
        <v>16</v>
      </c>
      <c r="F1202" s="13" t="str">
        <f>IF(E1202="BUY", "SELL", IF(E1202="SELL", "BUY", ""))</f>
        <v>SELL</v>
      </c>
      <c r="G1202" s="7">
        <v>212.58000200000001</v>
      </c>
      <c r="H1202" s="7">
        <v>1000</v>
      </c>
      <c r="I1202" s="11">
        <v>43070</v>
      </c>
      <c r="J1202" s="9">
        <v>212.58000200000001</v>
      </c>
      <c r="K1202" s="9">
        <f t="shared" si="54"/>
        <v>1000</v>
      </c>
      <c r="L1202" s="10">
        <f t="shared" si="55"/>
        <v>0</v>
      </c>
      <c r="M1202" s="10">
        <f t="shared" si="56"/>
        <v>0</v>
      </c>
      <c r="N1202" s="6">
        <f>DATEDIF(A1202, I1202, "d")</f>
        <v>0</v>
      </c>
    </row>
    <row r="1203" spans="1:14" ht="14.25">
      <c r="A1203" s="5">
        <v>43073</v>
      </c>
      <c r="B1203" s="6" t="s">
        <v>178</v>
      </c>
      <c r="C1203" s="6" t="s">
        <v>179</v>
      </c>
      <c r="D1203" s="17">
        <v>85652421093</v>
      </c>
      <c r="E1203" s="6" t="s">
        <v>16</v>
      </c>
      <c r="F1203" s="6" t="str">
        <f>IF(E1203="BUY", "SELL", IF(E1203="SELL", "BUY", ""))</f>
        <v>SELL</v>
      </c>
      <c r="G1203" s="7">
        <v>60.861300999999997</v>
      </c>
      <c r="H1203" s="7">
        <v>1000</v>
      </c>
      <c r="I1203" s="11">
        <v>43164</v>
      </c>
      <c r="J1203" s="9">
        <v>58.352291000000001</v>
      </c>
      <c r="K1203" s="9">
        <f t="shared" si="54"/>
        <v>958.77495290480249</v>
      </c>
      <c r="L1203" s="10">
        <f t="shared" si="55"/>
        <v>4.122504709519751E-2</v>
      </c>
      <c r="M1203" s="10">
        <f t="shared" si="56"/>
        <v>-4.122504709519751E-2</v>
      </c>
      <c r="N1203" s="6">
        <f>DATEDIF(A1203, I1203, "d")</f>
        <v>91</v>
      </c>
    </row>
    <row r="1204" spans="1:14" ht="14.25">
      <c r="A1204" s="5">
        <v>43073</v>
      </c>
      <c r="B1204" s="6" t="s">
        <v>129</v>
      </c>
      <c r="C1204" s="6" t="s">
        <v>130</v>
      </c>
      <c r="D1204" s="17">
        <v>87715959600</v>
      </c>
      <c r="E1204" s="6" t="s">
        <v>19</v>
      </c>
      <c r="F1204" s="6" t="str">
        <f>IF(E1204="BUY", "SELL", IF(E1204="SELL", "BUY", ""))</f>
        <v>BUY</v>
      </c>
      <c r="G1204" s="7">
        <v>164.91554300000001</v>
      </c>
      <c r="H1204" s="7">
        <v>1000</v>
      </c>
      <c r="I1204" s="5">
        <v>43108</v>
      </c>
      <c r="J1204" s="9">
        <v>181.05578600000001</v>
      </c>
      <c r="K1204" s="9">
        <f t="shared" si="54"/>
        <v>1097.8697502151147</v>
      </c>
      <c r="L1204" s="10">
        <f t="shared" si="55"/>
        <v>9.7869750215114668E-2</v>
      </c>
      <c r="M1204" s="10">
        <f t="shared" si="56"/>
        <v>-9.7869750215114668E-2</v>
      </c>
      <c r="N1204" s="6">
        <f>DATEDIF(A1204, I1204, "d")</f>
        <v>35</v>
      </c>
    </row>
    <row r="1205" spans="1:14" ht="14.25">
      <c r="A1205" s="5">
        <v>43074</v>
      </c>
      <c r="B1205" s="6" t="s">
        <v>163</v>
      </c>
      <c r="C1205" s="6" t="s">
        <v>164</v>
      </c>
      <c r="D1205" s="17">
        <v>725893281281</v>
      </c>
      <c r="E1205" s="6" t="s">
        <v>16</v>
      </c>
      <c r="F1205" s="6" t="str">
        <f>IF(E1205="BUY", "SELL", IF(E1205="SELL", "BUY", ""))</f>
        <v>SELL</v>
      </c>
      <c r="G1205" s="7">
        <v>172.83000200000001</v>
      </c>
      <c r="H1205" s="7">
        <v>1000</v>
      </c>
      <c r="I1205" s="5">
        <v>43126</v>
      </c>
      <c r="J1205" s="9">
        <v>190</v>
      </c>
      <c r="K1205" s="9">
        <f t="shared" si="54"/>
        <v>1099.3461656038169</v>
      </c>
      <c r="L1205" s="10">
        <f t="shared" si="55"/>
        <v>-9.9346165603816872E-2</v>
      </c>
      <c r="M1205" s="10">
        <f t="shared" si="56"/>
        <v>9.9346165603816872E-2</v>
      </c>
      <c r="N1205" s="6">
        <f>DATEDIF(A1205, I1205, "d")</f>
        <v>52</v>
      </c>
    </row>
    <row r="1206" spans="1:14" ht="14.25">
      <c r="A1206" s="5">
        <v>43074</v>
      </c>
      <c r="B1206" s="6" t="s">
        <v>76</v>
      </c>
      <c r="C1206" s="6" t="s">
        <v>77</v>
      </c>
      <c r="D1206" s="17">
        <v>179830167494</v>
      </c>
      <c r="E1206" s="6" t="s">
        <v>16</v>
      </c>
      <c r="F1206" s="6" t="str">
        <f>IF(E1206="BUY", "SELL", IF(E1206="SELL", "BUY", ""))</f>
        <v>SELL</v>
      </c>
      <c r="G1206" s="7">
        <v>184.21000699999999</v>
      </c>
      <c r="H1206" s="7">
        <v>1000</v>
      </c>
      <c r="I1206" s="5">
        <v>43088</v>
      </c>
      <c r="J1206" s="9">
        <v>187.020004</v>
      </c>
      <c r="K1206" s="9">
        <f t="shared" si="54"/>
        <v>1015.2543124326575</v>
      </c>
      <c r="L1206" s="10">
        <f t="shared" si="55"/>
        <v>-1.5254312432657458E-2</v>
      </c>
      <c r="M1206" s="10">
        <f t="shared" si="56"/>
        <v>1.5254312432657458E-2</v>
      </c>
      <c r="N1206" s="6">
        <f>DATEDIF(A1206, I1206, "d")</f>
        <v>14</v>
      </c>
    </row>
    <row r="1207" spans="1:14" ht="14.25">
      <c r="A1207" s="5">
        <v>43075</v>
      </c>
      <c r="B1207" s="6" t="s">
        <v>1903</v>
      </c>
      <c r="C1207" s="6" t="s">
        <v>1904</v>
      </c>
      <c r="D1207" s="17">
        <v>59943288029</v>
      </c>
      <c r="E1207" s="6" t="s">
        <v>16</v>
      </c>
      <c r="F1207" s="6" t="str">
        <f>IF(E1207="BUY", "SELL", IF(E1207="SELL", "BUY", ""))</f>
        <v>SELL</v>
      </c>
      <c r="G1207" s="7">
        <v>42.900002000000001</v>
      </c>
      <c r="H1207" s="7">
        <v>1000</v>
      </c>
      <c r="I1207" s="11">
        <v>43714</v>
      </c>
      <c r="J1207" s="9">
        <v>70</v>
      </c>
      <c r="K1207" s="9">
        <f t="shared" si="54"/>
        <v>1631.7015556316292</v>
      </c>
      <c r="L1207" s="10">
        <f t="shared" si="55"/>
        <v>-0.63170155563162911</v>
      </c>
      <c r="M1207" s="10">
        <f t="shared" si="56"/>
        <v>0.63170155563162911</v>
      </c>
      <c r="N1207" s="6">
        <f>DATEDIF(A1207, I1207, "d")</f>
        <v>639</v>
      </c>
    </row>
    <row r="1208" spans="1:14" ht="14.25">
      <c r="A1208" s="5">
        <v>43075</v>
      </c>
      <c r="B1208" s="6" t="s">
        <v>97</v>
      </c>
      <c r="C1208" s="6" t="s">
        <v>98</v>
      </c>
      <c r="D1208" s="17">
        <v>47001843200</v>
      </c>
      <c r="E1208" s="6" t="s">
        <v>16</v>
      </c>
      <c r="F1208" s="6" t="str">
        <f>IF(E1208="BUY", "SELL", IF(E1208="SELL", "BUY", ""))</f>
        <v>SELL</v>
      </c>
      <c r="G1208" s="7">
        <v>9.4313559999999992</v>
      </c>
      <c r="H1208" s="7">
        <v>1000</v>
      </c>
      <c r="I1208" s="11">
        <v>43126</v>
      </c>
      <c r="J1208" s="9">
        <v>8.8752270000000006</v>
      </c>
      <c r="K1208" s="9">
        <f t="shared" si="54"/>
        <v>941.03403582687383</v>
      </c>
      <c r="L1208" s="10">
        <f t="shared" si="55"/>
        <v>5.8965964173126169E-2</v>
      </c>
      <c r="M1208" s="10">
        <f t="shared" si="56"/>
        <v>-5.8965964173126169E-2</v>
      </c>
      <c r="N1208" s="6">
        <f>DATEDIF(A1208, I1208, "d")</f>
        <v>51</v>
      </c>
    </row>
    <row r="1209" spans="1:14" ht="14.25">
      <c r="A1209" s="5">
        <v>43075</v>
      </c>
      <c r="B1209" s="6" t="s">
        <v>1905</v>
      </c>
      <c r="C1209" s="6" t="s">
        <v>1906</v>
      </c>
      <c r="D1209" s="17">
        <v>18989015528</v>
      </c>
      <c r="E1209" s="6" t="s">
        <v>16</v>
      </c>
      <c r="F1209" s="6" t="str">
        <f>IF(E1209="BUY", "SELL", IF(E1209="SELL", "BUY", ""))</f>
        <v>SELL</v>
      </c>
      <c r="G1209" s="7">
        <v>180.41000399999999</v>
      </c>
      <c r="H1209" s="7">
        <v>1000</v>
      </c>
      <c r="I1209" s="11">
        <v>44727</v>
      </c>
      <c r="J1209" s="9">
        <v>372.67001299999998</v>
      </c>
      <c r="K1209" s="9">
        <f t="shared" si="54"/>
        <v>2065.6837466729394</v>
      </c>
      <c r="L1209" s="10">
        <f t="shared" si="55"/>
        <v>-1.0656837466729394</v>
      </c>
      <c r="M1209" s="10">
        <f t="shared" si="56"/>
        <v>1.0656837466729394</v>
      </c>
      <c r="N1209" s="6">
        <f>DATEDIF(A1209, I1209, "d")</f>
        <v>1652</v>
      </c>
    </row>
    <row r="1210" spans="1:14" ht="14.25">
      <c r="A1210" s="5">
        <v>43076</v>
      </c>
      <c r="B1210" s="6" t="s">
        <v>1907</v>
      </c>
      <c r="C1210" s="6" t="s">
        <v>1908</v>
      </c>
      <c r="D1210" s="17">
        <v>16899200456</v>
      </c>
      <c r="E1210" s="6" t="s">
        <v>16</v>
      </c>
      <c r="F1210" s="6" t="str">
        <f>IF(E1210="BUY", "SELL", IF(E1210="SELL", "BUY", ""))</f>
        <v>SELL</v>
      </c>
      <c r="G1210" s="7">
        <v>80.438461000000004</v>
      </c>
      <c r="H1210" s="7">
        <v>1000</v>
      </c>
      <c r="I1210" s="11">
        <v>44727</v>
      </c>
      <c r="J1210" s="9">
        <v>103.4935</v>
      </c>
      <c r="K1210" s="9">
        <f t="shared" si="54"/>
        <v>1286.6171072069615</v>
      </c>
      <c r="L1210" s="10">
        <f t="shared" si="55"/>
        <v>-0.28661710720696149</v>
      </c>
      <c r="M1210" s="10">
        <f t="shared" si="56"/>
        <v>0.28661710720696149</v>
      </c>
      <c r="N1210" s="6">
        <f>DATEDIF(A1210, I1210, "d")</f>
        <v>1651</v>
      </c>
    </row>
    <row r="1211" spans="1:14" ht="14.25">
      <c r="A1211" s="5">
        <v>43077</v>
      </c>
      <c r="B1211" s="6" t="s">
        <v>1911</v>
      </c>
      <c r="C1211" s="6" t="s">
        <v>1912</v>
      </c>
      <c r="D1211" s="17">
        <v>11092015000</v>
      </c>
      <c r="E1211" s="6" t="s">
        <v>16</v>
      </c>
      <c r="F1211" s="6" t="str">
        <f>IF(E1211="BUY", "SELL", IF(E1211="SELL", "BUY", ""))</f>
        <v>SELL</v>
      </c>
      <c r="G1211" s="7">
        <v>24.504999999999999</v>
      </c>
      <c r="H1211" s="7">
        <v>1000</v>
      </c>
      <c r="I1211" s="11">
        <v>43304</v>
      </c>
      <c r="J1211" s="9">
        <v>74.89</v>
      </c>
      <c r="K1211" s="9">
        <f t="shared" si="54"/>
        <v>3056.1109977555602</v>
      </c>
      <c r="L1211" s="10">
        <f t="shared" si="55"/>
        <v>-2.0561109977555603</v>
      </c>
      <c r="M1211" s="10">
        <f t="shared" si="56"/>
        <v>2.0561109977555603</v>
      </c>
      <c r="N1211" s="6">
        <f>DATEDIF(A1211, I1211, "d")</f>
        <v>227</v>
      </c>
    </row>
    <row r="1212" spans="1:14" ht="14.25">
      <c r="A1212" s="5">
        <v>43077</v>
      </c>
      <c r="B1212" s="6" t="s">
        <v>367</v>
      </c>
      <c r="C1212" s="6" t="s">
        <v>368</v>
      </c>
      <c r="D1212" s="17">
        <v>46040772280</v>
      </c>
      <c r="E1212" s="6" t="s">
        <v>19</v>
      </c>
      <c r="F1212" s="6" t="str">
        <f>IF(E1212="BUY", "SELL", IF(E1212="SELL", "BUY", ""))</f>
        <v>BUY</v>
      </c>
      <c r="G1212" s="7">
        <v>37.906551</v>
      </c>
      <c r="H1212" s="7">
        <v>1000</v>
      </c>
      <c r="I1212" s="11">
        <v>43299</v>
      </c>
      <c r="J1212" s="9">
        <v>36.649887</v>
      </c>
      <c r="K1212" s="9">
        <f t="shared" si="54"/>
        <v>966.848368768765</v>
      </c>
      <c r="L1212" s="10">
        <f t="shared" si="55"/>
        <v>-3.3151631231235004E-2</v>
      </c>
      <c r="M1212" s="10">
        <f t="shared" si="56"/>
        <v>3.3151631231235004E-2</v>
      </c>
      <c r="N1212" s="6">
        <f>DATEDIF(A1212, I1212, "d")</f>
        <v>222</v>
      </c>
    </row>
    <row r="1213" spans="1:14" ht="14.25">
      <c r="A1213" s="5">
        <v>43077</v>
      </c>
      <c r="B1213" s="6" t="s">
        <v>405</v>
      </c>
      <c r="C1213" s="6" t="s">
        <v>406</v>
      </c>
      <c r="D1213" s="17">
        <v>316102715873</v>
      </c>
      <c r="E1213" s="6" t="s">
        <v>19</v>
      </c>
      <c r="F1213" s="6" t="str">
        <f>IF(E1213="BUY", "SELL", IF(E1213="SELL", "BUY", ""))</f>
        <v>BUY</v>
      </c>
      <c r="G1213" s="7">
        <v>45.14011</v>
      </c>
      <c r="H1213" s="7">
        <v>1000</v>
      </c>
      <c r="I1213" s="5">
        <v>43175</v>
      </c>
      <c r="J1213" s="9">
        <v>47.755282999999999</v>
      </c>
      <c r="K1213" s="9">
        <f t="shared" si="54"/>
        <v>1057.9345730437963</v>
      </c>
      <c r="L1213" s="10">
        <f t="shared" si="55"/>
        <v>5.7934573043796261E-2</v>
      </c>
      <c r="M1213" s="10">
        <f t="shared" si="56"/>
        <v>-5.7934573043796261E-2</v>
      </c>
      <c r="N1213" s="6">
        <f>DATEDIF(A1213, I1213, "d")</f>
        <v>98</v>
      </c>
    </row>
    <row r="1214" spans="1:14" ht="14.25">
      <c r="A1214" s="5">
        <v>43080</v>
      </c>
      <c r="B1214" s="6" t="s">
        <v>1917</v>
      </c>
      <c r="C1214" s="6" t="s">
        <v>1918</v>
      </c>
      <c r="D1214" s="17">
        <v>26441146872</v>
      </c>
      <c r="E1214" s="6" t="s">
        <v>16</v>
      </c>
      <c r="F1214" s="6" t="str">
        <f>IF(E1214="BUY", "SELL", IF(E1214="SELL", "BUY", ""))</f>
        <v>SELL</v>
      </c>
      <c r="G1214" s="7">
        <v>57.402607000000003</v>
      </c>
      <c r="H1214" s="7">
        <v>1000</v>
      </c>
      <c r="I1214" s="11">
        <v>43487</v>
      </c>
      <c r="J1214" s="9">
        <v>44.760264999999997</v>
      </c>
      <c r="K1214" s="9">
        <f t="shared" si="54"/>
        <v>779.76014225277254</v>
      </c>
      <c r="L1214" s="10">
        <f t="shared" si="55"/>
        <v>0.22023985774722746</v>
      </c>
      <c r="M1214" s="10">
        <f t="shared" si="56"/>
        <v>-0.22023985774722746</v>
      </c>
      <c r="N1214" s="6">
        <f>DATEDIF(A1214, I1214, "d")</f>
        <v>407</v>
      </c>
    </row>
    <row r="1215" spans="1:14" ht="14.25">
      <c r="A1215" s="5">
        <v>43080</v>
      </c>
      <c r="B1215" s="6" t="s">
        <v>1388</v>
      </c>
      <c r="C1215" s="6" t="s">
        <v>1389</v>
      </c>
      <c r="D1215" s="17">
        <v>57104408200</v>
      </c>
      <c r="E1215" s="6" t="s">
        <v>16</v>
      </c>
      <c r="F1215" s="6" t="str">
        <f>IF(E1215="BUY", "SELL", IF(E1215="SELL", "BUY", ""))</f>
        <v>SELL</v>
      </c>
      <c r="G1215" s="7">
        <v>247.240005</v>
      </c>
      <c r="H1215" s="7">
        <v>1000</v>
      </c>
      <c r="I1215" s="11">
        <v>44727</v>
      </c>
      <c r="J1215" s="9">
        <v>599.01000999999997</v>
      </c>
      <c r="K1215" s="9">
        <f t="shared" si="54"/>
        <v>2422.7875662759348</v>
      </c>
      <c r="L1215" s="10">
        <f t="shared" si="55"/>
        <v>-1.4227875662759348</v>
      </c>
      <c r="M1215" s="10">
        <f t="shared" si="56"/>
        <v>1.4227875662759348</v>
      </c>
      <c r="N1215" s="6">
        <f>DATEDIF(A1215, I1215, "d")</f>
        <v>1647</v>
      </c>
    </row>
    <row r="1216" spans="1:14" ht="14.25">
      <c r="A1216" s="11">
        <v>43080</v>
      </c>
      <c r="B1216" s="6" t="s">
        <v>1921</v>
      </c>
      <c r="C1216" s="6" t="s">
        <v>1922</v>
      </c>
      <c r="D1216" s="17">
        <v>57439699428</v>
      </c>
      <c r="E1216" s="12" t="s">
        <v>16</v>
      </c>
      <c r="F1216" s="13" t="str">
        <f>IF(E1216="BUY", "SELL", IF(E1216="SELL", "BUY", ""))</f>
        <v>SELL</v>
      </c>
      <c r="G1216" s="7">
        <v>38.594296</v>
      </c>
      <c r="H1216" s="7">
        <v>1000</v>
      </c>
      <c r="I1216" s="11">
        <v>44727</v>
      </c>
      <c r="J1216" s="9">
        <v>92.962776000000005</v>
      </c>
      <c r="K1216" s="9">
        <f t="shared" si="54"/>
        <v>2408.7180136670977</v>
      </c>
      <c r="L1216" s="10">
        <f t="shared" si="55"/>
        <v>-1.4087180136670976</v>
      </c>
      <c r="M1216" s="10">
        <f t="shared" si="56"/>
        <v>1.4087180136670976</v>
      </c>
      <c r="N1216" s="6">
        <f>DATEDIF(A1216, I1216, "d")</f>
        <v>1647</v>
      </c>
    </row>
    <row r="1217" spans="1:14" ht="14.25">
      <c r="A1217" s="5">
        <v>43082</v>
      </c>
      <c r="B1217" s="6" t="s">
        <v>1923</v>
      </c>
      <c r="C1217" s="6" t="s">
        <v>1924</v>
      </c>
      <c r="D1217" s="17">
        <v>11645271000</v>
      </c>
      <c r="E1217" s="6" t="s">
        <v>19</v>
      </c>
      <c r="F1217" s="6" t="str">
        <f>IF(E1217="BUY", "SELL", IF(E1217="SELL", "BUY", ""))</f>
        <v>BUY</v>
      </c>
      <c r="G1217" s="7">
        <v>26.049999</v>
      </c>
      <c r="H1217" s="7">
        <v>1000</v>
      </c>
      <c r="I1217" s="5">
        <v>43266</v>
      </c>
      <c r="J1217" s="9">
        <v>54.48</v>
      </c>
      <c r="K1217" s="9">
        <f t="shared" si="54"/>
        <v>2091.3628441981896</v>
      </c>
      <c r="L1217" s="10">
        <f t="shared" si="55"/>
        <v>1.0913628441981895</v>
      </c>
      <c r="M1217" s="10">
        <f t="shared" si="56"/>
        <v>-1.0913628441981895</v>
      </c>
      <c r="N1217" s="6">
        <f>DATEDIF(A1217, I1217, "d")</f>
        <v>184</v>
      </c>
    </row>
    <row r="1218" spans="1:14" ht="14.25">
      <c r="A1218" s="5">
        <v>43083</v>
      </c>
      <c r="B1218" s="6" t="s">
        <v>251</v>
      </c>
      <c r="C1218" s="6" t="s">
        <v>252</v>
      </c>
      <c r="D1218" s="17">
        <v>130378753979</v>
      </c>
      <c r="E1218" s="6" t="s">
        <v>16</v>
      </c>
      <c r="F1218" s="6" t="str">
        <f>IF(E1218="BUY", "SELL", IF(E1218="SELL", "BUY", ""))</f>
        <v>SELL</v>
      </c>
      <c r="G1218" s="7">
        <v>52.029223999999999</v>
      </c>
      <c r="H1218" s="7">
        <v>1000</v>
      </c>
      <c r="I1218" s="11">
        <v>43214</v>
      </c>
      <c r="J1218" s="9">
        <v>43.755718000000002</v>
      </c>
      <c r="K1218" s="9">
        <f t="shared" si="54"/>
        <v>840.9834826673565</v>
      </c>
      <c r="L1218" s="10">
        <f t="shared" si="55"/>
        <v>0.15901651733264349</v>
      </c>
      <c r="M1218" s="10">
        <f t="shared" si="56"/>
        <v>-0.15901651733264349</v>
      </c>
      <c r="N1218" s="6">
        <f>DATEDIF(A1218, I1218, "d")</f>
        <v>131</v>
      </c>
    </row>
    <row r="1219" spans="1:14" ht="14.25">
      <c r="A1219" s="5">
        <v>43083</v>
      </c>
      <c r="B1219" s="6" t="s">
        <v>1767</v>
      </c>
      <c r="C1219" s="6" t="s">
        <v>1768</v>
      </c>
      <c r="D1219" s="17">
        <v>12288218878</v>
      </c>
      <c r="E1219" s="6" t="s">
        <v>19</v>
      </c>
      <c r="F1219" s="6" t="str">
        <f>IF(E1219="BUY", "SELL", IF(E1219="SELL", "BUY", ""))</f>
        <v>BUY</v>
      </c>
      <c r="G1219" s="7">
        <v>78.558425999999997</v>
      </c>
      <c r="H1219" s="7">
        <v>1000</v>
      </c>
      <c r="I1219" s="5">
        <v>43357</v>
      </c>
      <c r="J1219" s="9">
        <v>55.186866999999999</v>
      </c>
      <c r="K1219" s="9">
        <f t="shared" ref="K1219:K1282" si="57">(H1219/G1219)*J1219</f>
        <v>702.49456118176306</v>
      </c>
      <c r="L1219" s="10">
        <f t="shared" ref="L1219:L1282" si="58">IF(F1219="BUY",(K1219-H1219)/H1219, IF(F1219="SELL", (H1219-K1219)/H1219, "Invalid"))</f>
        <v>-0.29750543881823693</v>
      </c>
      <c r="M1219" s="10">
        <f t="shared" ref="M1219:M1282" si="59">IF(E1219="BUY",(K1219-H1219)/H1219,IF(E1219="SELL",(H1219-K1219)/H1219,""))</f>
        <v>0.29750543881823693</v>
      </c>
      <c r="N1219" s="6">
        <f>DATEDIF(A1219, I1219, "d")</f>
        <v>274</v>
      </c>
    </row>
    <row r="1220" spans="1:14" ht="14.25">
      <c r="A1220" s="5">
        <v>43083</v>
      </c>
      <c r="B1220" s="6" t="s">
        <v>321</v>
      </c>
      <c r="C1220" s="6" t="s">
        <v>322</v>
      </c>
      <c r="D1220" s="17">
        <v>206957062840</v>
      </c>
      <c r="E1220" s="6" t="s">
        <v>16</v>
      </c>
      <c r="F1220" s="6" t="str">
        <f>IF(E1220="BUY", "SELL", IF(E1220="SELL", "BUY", ""))</f>
        <v>SELL</v>
      </c>
      <c r="G1220" s="7">
        <v>27.958071</v>
      </c>
      <c r="H1220" s="7">
        <v>1000</v>
      </c>
      <c r="I1220" s="5">
        <v>43126</v>
      </c>
      <c r="J1220" s="9">
        <v>29.913443000000001</v>
      </c>
      <c r="K1220" s="9">
        <f t="shared" si="57"/>
        <v>1069.9394461084241</v>
      </c>
      <c r="L1220" s="10">
        <f t="shared" si="58"/>
        <v>-6.9939446108424133E-2</v>
      </c>
      <c r="M1220" s="10">
        <f t="shared" si="59"/>
        <v>6.9939446108424133E-2</v>
      </c>
      <c r="N1220" s="6">
        <f>DATEDIF(A1220, I1220, "d")</f>
        <v>43</v>
      </c>
    </row>
    <row r="1221" spans="1:14" ht="14.25">
      <c r="A1221" s="5">
        <v>43084</v>
      </c>
      <c r="B1221" s="6" t="s">
        <v>411</v>
      </c>
      <c r="C1221" s="6" t="s">
        <v>412</v>
      </c>
      <c r="D1221" s="17">
        <v>191093039724</v>
      </c>
      <c r="E1221" s="6" t="s">
        <v>19</v>
      </c>
      <c r="F1221" s="6" t="str">
        <f>IF(E1221="BUY", "SELL", IF(E1221="SELL", "BUY", ""))</f>
        <v>BUY</v>
      </c>
      <c r="G1221" s="7">
        <v>140.38781700000001</v>
      </c>
      <c r="H1221" s="7">
        <v>1000</v>
      </c>
      <c r="I1221" s="11">
        <v>43175</v>
      </c>
      <c r="J1221" s="9">
        <v>147.95623800000001</v>
      </c>
      <c r="K1221" s="9">
        <f t="shared" si="57"/>
        <v>1053.9108105085786</v>
      </c>
      <c r="L1221" s="10">
        <f t="shared" si="58"/>
        <v>5.3910810508578606E-2</v>
      </c>
      <c r="M1221" s="10">
        <f t="shared" si="59"/>
        <v>-5.3910810508578606E-2</v>
      </c>
      <c r="N1221" s="6">
        <f>DATEDIF(A1221, I1221, "d")</f>
        <v>91</v>
      </c>
    </row>
    <row r="1222" spans="1:14" ht="14.25">
      <c r="A1222" s="5">
        <v>43084</v>
      </c>
      <c r="B1222" s="6" t="s">
        <v>663</v>
      </c>
      <c r="C1222" s="6" t="s">
        <v>664</v>
      </c>
      <c r="D1222" s="17">
        <v>41085696745</v>
      </c>
      <c r="E1222" s="6" t="s">
        <v>19</v>
      </c>
      <c r="F1222" s="6" t="str">
        <f>IF(E1222="BUY", "SELL", IF(E1222="SELL", "BUY", ""))</f>
        <v>BUY</v>
      </c>
      <c r="G1222" s="7">
        <v>46.674652000000002</v>
      </c>
      <c r="H1222" s="7">
        <v>1000</v>
      </c>
      <c r="I1222" s="11">
        <v>43103</v>
      </c>
      <c r="J1222" s="9">
        <v>48.184254000000003</v>
      </c>
      <c r="K1222" s="9">
        <f t="shared" si="57"/>
        <v>1032.3430799226956</v>
      </c>
      <c r="L1222" s="10">
        <f t="shared" si="58"/>
        <v>3.2343079922695549E-2</v>
      </c>
      <c r="M1222" s="10">
        <f t="shared" si="59"/>
        <v>-3.2343079922695549E-2</v>
      </c>
      <c r="N1222" s="6">
        <f>DATEDIF(A1222, I1222, "d")</f>
        <v>19</v>
      </c>
    </row>
    <row r="1223" spans="1:14" ht="14.25">
      <c r="A1223" s="5">
        <v>43084</v>
      </c>
      <c r="B1223" s="6" t="s">
        <v>485</v>
      </c>
      <c r="C1223" s="6" t="s">
        <v>486</v>
      </c>
      <c r="D1223" s="17">
        <v>161091919804</v>
      </c>
      <c r="E1223" s="6" t="s">
        <v>16</v>
      </c>
      <c r="F1223" s="6" t="str">
        <f>IF(E1223="BUY", "SELL", IF(E1223="SELL", "BUY", ""))</f>
        <v>SELL</v>
      </c>
      <c r="G1223" s="7">
        <v>61.288142999999998</v>
      </c>
      <c r="H1223" s="7">
        <v>1000</v>
      </c>
      <c r="I1223" s="5">
        <v>43637</v>
      </c>
      <c r="J1223" s="9">
        <v>82.471581</v>
      </c>
      <c r="K1223" s="9">
        <f t="shared" si="57"/>
        <v>1345.6368061274104</v>
      </c>
      <c r="L1223" s="10">
        <f t="shared" si="58"/>
        <v>-0.34563680612741043</v>
      </c>
      <c r="M1223" s="10">
        <f t="shared" si="59"/>
        <v>0.34563680612741043</v>
      </c>
      <c r="N1223" s="6">
        <f>DATEDIF(A1223, I1223, "d")</f>
        <v>553</v>
      </c>
    </row>
    <row r="1224" spans="1:14" ht="14.25">
      <c r="A1224" s="5">
        <v>43087</v>
      </c>
      <c r="B1224" s="6" t="s">
        <v>413</v>
      </c>
      <c r="C1224" s="6" t="s">
        <v>414</v>
      </c>
      <c r="D1224" s="17">
        <v>12767280360</v>
      </c>
      <c r="E1224" s="6" t="s">
        <v>16</v>
      </c>
      <c r="F1224" s="6" t="str">
        <f>IF(E1224="BUY", "SELL", IF(E1224="SELL", "BUY", ""))</f>
        <v>SELL</v>
      </c>
      <c r="G1224" s="7">
        <v>41.354412000000004</v>
      </c>
      <c r="H1224" s="7">
        <v>1000</v>
      </c>
      <c r="I1224" s="11">
        <v>43231</v>
      </c>
      <c r="J1224" s="9">
        <v>34.405459999999998</v>
      </c>
      <c r="K1224" s="9">
        <f t="shared" si="57"/>
        <v>831.96588552631317</v>
      </c>
      <c r="L1224" s="10">
        <f t="shared" si="58"/>
        <v>0.16803411447368682</v>
      </c>
      <c r="M1224" s="10">
        <f t="shared" si="59"/>
        <v>-0.16803411447368682</v>
      </c>
      <c r="N1224" s="6">
        <f>DATEDIF(A1224, I1224, "d")</f>
        <v>144</v>
      </c>
    </row>
    <row r="1225" spans="1:14" ht="14.25">
      <c r="A1225" s="5">
        <v>43087</v>
      </c>
      <c r="B1225" s="6" t="s">
        <v>62</v>
      </c>
      <c r="C1225" s="6" t="s">
        <v>63</v>
      </c>
      <c r="D1225" s="17">
        <v>116403087840</v>
      </c>
      <c r="E1225" s="6" t="s">
        <v>16</v>
      </c>
      <c r="F1225" s="6" t="str">
        <f>IF(E1225="BUY", "SELL", IF(E1225="SELL", "BUY", ""))</f>
        <v>SELL</v>
      </c>
      <c r="G1225" s="7">
        <v>141.15927099999999</v>
      </c>
      <c r="H1225" s="7">
        <v>1000</v>
      </c>
      <c r="I1225" s="5">
        <v>43161</v>
      </c>
      <c r="J1225" s="9">
        <v>141.02387999999999</v>
      </c>
      <c r="K1225" s="9">
        <f t="shared" si="57"/>
        <v>999.04086356467519</v>
      </c>
      <c r="L1225" s="10">
        <f t="shared" si="58"/>
        <v>9.5913643532480818E-4</v>
      </c>
      <c r="M1225" s="10">
        <f t="shared" si="59"/>
        <v>-9.5913643532480818E-4</v>
      </c>
      <c r="N1225" s="6">
        <f>DATEDIF(A1225, I1225, "d")</f>
        <v>74</v>
      </c>
    </row>
    <row r="1226" spans="1:14" ht="14.25">
      <c r="A1226" s="5">
        <v>43087</v>
      </c>
      <c r="B1226" s="6" t="s">
        <v>1806</v>
      </c>
      <c r="C1226" s="6" t="s">
        <v>1807</v>
      </c>
      <c r="D1226" s="17">
        <v>11164249786</v>
      </c>
      <c r="E1226" s="6" t="s">
        <v>16</v>
      </c>
      <c r="F1226" s="6" t="str">
        <f>IF(E1226="BUY", "SELL", IF(E1226="SELL", "BUY", ""))</f>
        <v>SELL</v>
      </c>
      <c r="G1226" s="7">
        <v>56.099997999999999</v>
      </c>
      <c r="H1226" s="7">
        <v>1000</v>
      </c>
      <c r="I1226" s="5">
        <v>43140</v>
      </c>
      <c r="J1226" s="9">
        <v>42.459999000000003</v>
      </c>
      <c r="K1226" s="9">
        <f t="shared" si="57"/>
        <v>756.86275425535678</v>
      </c>
      <c r="L1226" s="10">
        <f t="shared" si="58"/>
        <v>0.24313724574464321</v>
      </c>
      <c r="M1226" s="10">
        <f t="shared" si="59"/>
        <v>-0.24313724574464321</v>
      </c>
      <c r="N1226" s="6">
        <f>DATEDIF(A1226, I1226, "d")</f>
        <v>53</v>
      </c>
    </row>
    <row r="1227" spans="1:14" ht="14.25">
      <c r="A1227" s="5">
        <v>43088</v>
      </c>
      <c r="B1227" s="6" t="s">
        <v>76</v>
      </c>
      <c r="C1227" s="6" t="s">
        <v>77</v>
      </c>
      <c r="D1227" s="17">
        <v>179830167494</v>
      </c>
      <c r="E1227" s="6" t="s">
        <v>19</v>
      </c>
      <c r="F1227" s="6" t="str">
        <f>IF(E1227="BUY", "SELL", IF(E1227="SELL", "BUY", ""))</f>
        <v>BUY</v>
      </c>
      <c r="G1227" s="7">
        <v>187.020004</v>
      </c>
      <c r="H1227" s="7">
        <v>1000</v>
      </c>
      <c r="I1227" s="5">
        <v>43102</v>
      </c>
      <c r="J1227" s="9">
        <v>201.070007</v>
      </c>
      <c r="K1227" s="9">
        <f t="shared" si="57"/>
        <v>1075.1256694444303</v>
      </c>
      <c r="L1227" s="10">
        <f t="shared" si="58"/>
        <v>7.512566944443029E-2</v>
      </c>
      <c r="M1227" s="10">
        <f t="shared" si="59"/>
        <v>-7.512566944443029E-2</v>
      </c>
      <c r="N1227" s="6">
        <f>DATEDIF(A1227, I1227, "d")</f>
        <v>14</v>
      </c>
    </row>
    <row r="1228" spans="1:14" ht="14.25">
      <c r="A1228" s="5">
        <v>43088</v>
      </c>
      <c r="B1228" s="6" t="s">
        <v>1931</v>
      </c>
      <c r="C1228" s="6" t="s">
        <v>1932</v>
      </c>
      <c r="D1228" s="17">
        <v>16280860492</v>
      </c>
      <c r="E1228" s="6" t="s">
        <v>16</v>
      </c>
      <c r="F1228" s="6" t="str">
        <f>IF(E1228="BUY", "SELL", IF(E1228="SELL", "BUY", ""))</f>
        <v>SELL</v>
      </c>
      <c r="G1228" s="7">
        <v>82.399108999999996</v>
      </c>
      <c r="H1228" s="7">
        <v>1000</v>
      </c>
      <c r="I1228" s="11">
        <v>44727</v>
      </c>
      <c r="J1228" s="9">
        <v>273.45199600000001</v>
      </c>
      <c r="K1228" s="9">
        <f t="shared" si="57"/>
        <v>3318.6280691457482</v>
      </c>
      <c r="L1228" s="10">
        <f t="shared" si="58"/>
        <v>-2.3186280691457481</v>
      </c>
      <c r="M1228" s="10">
        <f t="shared" si="59"/>
        <v>2.3186280691457481</v>
      </c>
      <c r="N1228" s="6">
        <f>DATEDIF(A1228, I1228, "d")</f>
        <v>1639</v>
      </c>
    </row>
    <row r="1229" spans="1:14" ht="14.25">
      <c r="A1229" s="5">
        <v>43089</v>
      </c>
      <c r="B1229" s="6" t="s">
        <v>1937</v>
      </c>
      <c r="C1229" s="6" t="s">
        <v>1938</v>
      </c>
      <c r="D1229" s="17">
        <v>47765009120</v>
      </c>
      <c r="E1229" s="6" t="s">
        <v>16</v>
      </c>
      <c r="F1229" s="6" t="str">
        <f>IF(E1229="BUY", "SELL", IF(E1229="SELL", "BUY", ""))</f>
        <v>SELL</v>
      </c>
      <c r="G1229" s="7">
        <v>40.216907999999997</v>
      </c>
      <c r="H1229" s="7">
        <v>1000</v>
      </c>
      <c r="I1229" s="11">
        <v>43139</v>
      </c>
      <c r="J1229" s="9">
        <v>39.311816999999998</v>
      </c>
      <c r="K1229" s="9">
        <f t="shared" si="57"/>
        <v>977.49476414248454</v>
      </c>
      <c r="L1229" s="10">
        <f t="shared" si="58"/>
        <v>2.250523585751546E-2</v>
      </c>
      <c r="M1229" s="10">
        <f t="shared" si="59"/>
        <v>-2.250523585751546E-2</v>
      </c>
      <c r="N1229" s="6">
        <f>DATEDIF(A1229, I1229, "d")</f>
        <v>50</v>
      </c>
    </row>
    <row r="1230" spans="1:14" ht="14.25">
      <c r="A1230" s="5">
        <v>43089</v>
      </c>
      <c r="B1230" s="6" t="s">
        <v>339</v>
      </c>
      <c r="C1230" s="6" t="s">
        <v>340</v>
      </c>
      <c r="D1230" s="17">
        <v>34406482717</v>
      </c>
      <c r="E1230" s="6" t="s">
        <v>16</v>
      </c>
      <c r="F1230" s="6" t="str">
        <f>IF(E1230="BUY", "SELL", IF(E1230="SELL", "BUY", ""))</f>
        <v>SELL</v>
      </c>
      <c r="G1230" s="7">
        <v>35.659999999999997</v>
      </c>
      <c r="H1230" s="7">
        <v>1000</v>
      </c>
      <c r="I1230" s="5">
        <v>43104</v>
      </c>
      <c r="J1230" s="9">
        <v>38.099997999999999</v>
      </c>
      <c r="K1230" s="9">
        <f t="shared" si="57"/>
        <v>1068.4239484015704</v>
      </c>
      <c r="L1230" s="10">
        <f t="shared" si="58"/>
        <v>-6.8423948401570442E-2</v>
      </c>
      <c r="M1230" s="10">
        <f t="shared" si="59"/>
        <v>6.8423948401570442E-2</v>
      </c>
      <c r="N1230" s="6">
        <f>DATEDIF(A1230, I1230, "d")</f>
        <v>15</v>
      </c>
    </row>
    <row r="1231" spans="1:14" ht="14.25">
      <c r="A1231" s="5">
        <v>43090</v>
      </c>
      <c r="B1231" s="6" t="s">
        <v>1941</v>
      </c>
      <c r="C1231" s="6" t="s">
        <v>1942</v>
      </c>
      <c r="D1231" s="17">
        <v>22850150420</v>
      </c>
      <c r="E1231" s="6" t="s">
        <v>16</v>
      </c>
      <c r="F1231" s="6" t="str">
        <f>IF(E1231="BUY", "SELL", IF(E1231="SELL", "BUY", ""))</f>
        <v>SELL</v>
      </c>
      <c r="G1231" s="7">
        <v>39.873013</v>
      </c>
      <c r="H1231" s="7">
        <v>1000</v>
      </c>
      <c r="I1231" s="11">
        <v>44727</v>
      </c>
      <c r="J1231" s="9">
        <v>47.561008000000001</v>
      </c>
      <c r="K1231" s="9">
        <f t="shared" si="57"/>
        <v>1192.8119904056412</v>
      </c>
      <c r="L1231" s="10">
        <f t="shared" si="58"/>
        <v>-0.19281199040564115</v>
      </c>
      <c r="M1231" s="10">
        <f t="shared" si="59"/>
        <v>0.19281199040564115</v>
      </c>
      <c r="N1231" s="6">
        <f>DATEDIF(A1231, I1231, "d")</f>
        <v>1637</v>
      </c>
    </row>
    <row r="1232" spans="1:14" ht="14.25">
      <c r="A1232" s="5">
        <v>43090</v>
      </c>
      <c r="B1232" s="6" t="s">
        <v>1943</v>
      </c>
      <c r="C1232" s="6" t="s">
        <v>1944</v>
      </c>
      <c r="D1232" s="17">
        <v>12488167291</v>
      </c>
      <c r="E1232" s="6" t="s">
        <v>19</v>
      </c>
      <c r="F1232" s="6" t="str">
        <f>IF(E1232="BUY", "SELL", IF(E1232="SELL", "BUY", ""))</f>
        <v>BUY</v>
      </c>
      <c r="G1232" s="7">
        <v>16.280701000000001</v>
      </c>
      <c r="H1232" s="7">
        <v>1000</v>
      </c>
      <c r="I1232" s="11">
        <v>43689</v>
      </c>
      <c r="J1232" s="9">
        <v>17.842642000000001</v>
      </c>
      <c r="K1232" s="9">
        <f t="shared" si="57"/>
        <v>1095.9381908678256</v>
      </c>
      <c r="L1232" s="10">
        <f t="shared" si="58"/>
        <v>9.5938190867825596E-2</v>
      </c>
      <c r="M1232" s="10">
        <f t="shared" si="59"/>
        <v>-9.5938190867825596E-2</v>
      </c>
      <c r="N1232" s="6">
        <f>DATEDIF(A1232, I1232, "d")</f>
        <v>599</v>
      </c>
    </row>
    <row r="1233" spans="1:14" ht="14.25">
      <c r="A1233" s="5">
        <v>43102</v>
      </c>
      <c r="B1233" s="6" t="s">
        <v>76</v>
      </c>
      <c r="C1233" s="6" t="s">
        <v>77</v>
      </c>
      <c r="D1233" s="17">
        <v>179830167494</v>
      </c>
      <c r="E1233" s="6" t="s">
        <v>16</v>
      </c>
      <c r="F1233" s="6" t="str">
        <f>IF(E1233="BUY", "SELL", IF(E1233="SELL", "BUY", ""))</f>
        <v>SELL</v>
      </c>
      <c r="G1233" s="7">
        <v>201.070007</v>
      </c>
      <c r="H1233" s="7">
        <v>1000</v>
      </c>
      <c r="I1233" s="5">
        <v>43116</v>
      </c>
      <c r="J1233" s="9">
        <v>221.529999</v>
      </c>
      <c r="K1233" s="9">
        <f t="shared" si="57"/>
        <v>1101.7555641702445</v>
      </c>
      <c r="L1233" s="10">
        <f t="shared" si="58"/>
        <v>-0.10175556417024449</v>
      </c>
      <c r="M1233" s="10">
        <f t="shared" si="59"/>
        <v>0.10175556417024449</v>
      </c>
      <c r="N1233" s="6">
        <f>DATEDIF(A1233, I1233, "d")</f>
        <v>14</v>
      </c>
    </row>
    <row r="1234" spans="1:14" ht="14.25">
      <c r="A1234" s="5">
        <v>43103</v>
      </c>
      <c r="B1234" s="6" t="s">
        <v>481</v>
      </c>
      <c r="C1234" s="6" t="s">
        <v>482</v>
      </c>
      <c r="D1234" s="17">
        <v>12643291121</v>
      </c>
      <c r="E1234" s="6" t="s">
        <v>16</v>
      </c>
      <c r="F1234" s="6" t="str">
        <f>IF(E1234="BUY", "SELL", IF(E1234="SELL", "BUY", ""))</f>
        <v>SELL</v>
      </c>
      <c r="G1234" s="7">
        <v>25.228933000000001</v>
      </c>
      <c r="H1234" s="7">
        <v>1000</v>
      </c>
      <c r="I1234" s="5">
        <v>43536</v>
      </c>
      <c r="J1234" s="9">
        <v>29.579176</v>
      </c>
      <c r="K1234" s="9">
        <f t="shared" si="57"/>
        <v>1172.4307167489007</v>
      </c>
      <c r="L1234" s="10">
        <f t="shared" si="58"/>
        <v>-0.17243071674890076</v>
      </c>
      <c r="M1234" s="10">
        <f t="shared" si="59"/>
        <v>0.17243071674890076</v>
      </c>
      <c r="N1234" s="6">
        <f>DATEDIF(A1234, I1234, "d")</f>
        <v>433</v>
      </c>
    </row>
    <row r="1235" spans="1:14" ht="14.25">
      <c r="A1235" s="5">
        <v>43103</v>
      </c>
      <c r="B1235" s="6" t="s">
        <v>663</v>
      </c>
      <c r="C1235" s="6" t="s">
        <v>664</v>
      </c>
      <c r="D1235" s="17">
        <v>41085696745</v>
      </c>
      <c r="E1235" s="6" t="s">
        <v>16</v>
      </c>
      <c r="F1235" s="6" t="str">
        <f>IF(E1235="BUY", "SELL", IF(E1235="SELL", "BUY", ""))</f>
        <v>SELL</v>
      </c>
      <c r="G1235" s="7">
        <v>48.184254000000003</v>
      </c>
      <c r="H1235" s="7">
        <v>1000</v>
      </c>
      <c r="I1235" s="11">
        <v>43181</v>
      </c>
      <c r="J1235" s="9">
        <v>36.768096999999997</v>
      </c>
      <c r="K1235" s="9">
        <f t="shared" si="57"/>
        <v>763.07287023682034</v>
      </c>
      <c r="L1235" s="10">
        <f t="shared" si="58"/>
        <v>0.23692712976317967</v>
      </c>
      <c r="M1235" s="10">
        <f t="shared" si="59"/>
        <v>-0.23692712976317967</v>
      </c>
      <c r="N1235" s="6">
        <f>DATEDIF(A1235, I1235, "d")</f>
        <v>78</v>
      </c>
    </row>
    <row r="1236" spans="1:14" ht="14.25">
      <c r="A1236" s="5">
        <v>43103</v>
      </c>
      <c r="B1236" s="6" t="s">
        <v>546</v>
      </c>
      <c r="C1236" s="6" t="s">
        <v>547</v>
      </c>
      <c r="D1236" s="17">
        <v>21462870977</v>
      </c>
      <c r="E1236" s="6" t="s">
        <v>16</v>
      </c>
      <c r="F1236" s="6" t="str">
        <f>IF(E1236="BUY", "SELL", IF(E1236="SELL", "BUY", ""))</f>
        <v>SELL</v>
      </c>
      <c r="G1236" s="7">
        <v>31.842563999999999</v>
      </c>
      <c r="H1236" s="7">
        <v>1000</v>
      </c>
      <c r="I1236" s="5">
        <v>44330</v>
      </c>
      <c r="J1236" s="9">
        <v>44.225479</v>
      </c>
      <c r="K1236" s="9">
        <f t="shared" si="57"/>
        <v>1388.8793314508216</v>
      </c>
      <c r="L1236" s="10">
        <f t="shared" si="58"/>
        <v>-0.3888793314508216</v>
      </c>
      <c r="M1236" s="10">
        <f t="shared" si="59"/>
        <v>0.3888793314508216</v>
      </c>
      <c r="N1236" s="6">
        <f>DATEDIF(A1236, I1236, "d")</f>
        <v>1227</v>
      </c>
    </row>
    <row r="1237" spans="1:14" ht="14.25">
      <c r="A1237" s="5">
        <v>43103</v>
      </c>
      <c r="B1237" s="6" t="s">
        <v>84</v>
      </c>
      <c r="C1237" s="6" t="s">
        <v>85</v>
      </c>
      <c r="D1237" s="17">
        <v>14504441400</v>
      </c>
      <c r="E1237" s="6" t="s">
        <v>16</v>
      </c>
      <c r="F1237" s="6" t="str">
        <f>IF(E1237="BUY", "SELL", IF(E1237="SELL", "BUY", ""))</f>
        <v>SELL</v>
      </c>
      <c r="G1237" s="7">
        <v>104.14</v>
      </c>
      <c r="H1237" s="7">
        <v>1000</v>
      </c>
      <c r="I1237" s="5">
        <v>43378</v>
      </c>
      <c r="J1237" s="9">
        <v>88.73</v>
      </c>
      <c r="K1237" s="9">
        <f t="shared" si="57"/>
        <v>852.02611868638371</v>
      </c>
      <c r="L1237" s="10">
        <f t="shared" si="58"/>
        <v>0.1479738813136163</v>
      </c>
      <c r="M1237" s="10">
        <f t="shared" si="59"/>
        <v>-0.1479738813136163</v>
      </c>
      <c r="N1237" s="6">
        <f>DATEDIF(A1237, I1237, "d")</f>
        <v>275</v>
      </c>
    </row>
    <row r="1238" spans="1:14" ht="14.25">
      <c r="A1238" s="5">
        <v>43103</v>
      </c>
      <c r="B1238" s="6" t="s">
        <v>1945</v>
      </c>
      <c r="C1238" s="6" t="s">
        <v>1946</v>
      </c>
      <c r="D1238" s="17">
        <v>73940024000</v>
      </c>
      <c r="E1238" s="6" t="s">
        <v>19</v>
      </c>
      <c r="F1238" s="6" t="str">
        <f>IF(E1238="BUY", "SELL", IF(E1238="SELL", "BUY", ""))</f>
        <v>BUY</v>
      </c>
      <c r="G1238" s="7">
        <v>36.915801999999999</v>
      </c>
      <c r="H1238" s="7">
        <v>1000</v>
      </c>
      <c r="I1238" s="5">
        <v>43241</v>
      </c>
      <c r="J1238" s="9">
        <v>35.126460999999999</v>
      </c>
      <c r="K1238" s="9">
        <f t="shared" si="57"/>
        <v>951.52913107508812</v>
      </c>
      <c r="L1238" s="10">
        <f t="shared" si="58"/>
        <v>-4.8470868924911883E-2</v>
      </c>
      <c r="M1238" s="10">
        <f t="shared" si="59"/>
        <v>4.8470868924911883E-2</v>
      </c>
      <c r="N1238" s="6">
        <f>DATEDIF(A1238, I1238, "d")</f>
        <v>138</v>
      </c>
    </row>
    <row r="1239" spans="1:14" ht="14.25">
      <c r="A1239" s="11">
        <v>43103</v>
      </c>
      <c r="B1239" s="6" t="s">
        <v>47</v>
      </c>
      <c r="C1239" s="6" t="s">
        <v>48</v>
      </c>
      <c r="D1239" s="17">
        <v>139488720000</v>
      </c>
      <c r="E1239" s="13" t="s">
        <v>19</v>
      </c>
      <c r="F1239" s="12" t="str">
        <f>IF(E1239="BUY", "SELL", IF(E1239="SELL", "BUY", ""))</f>
        <v>BUY</v>
      </c>
      <c r="G1239" s="7">
        <v>39.704349999999998</v>
      </c>
      <c r="H1239" s="7">
        <v>1000</v>
      </c>
      <c r="I1239" s="11">
        <v>43129</v>
      </c>
      <c r="J1239" s="9">
        <v>41.458629999999999</v>
      </c>
      <c r="K1239" s="9">
        <f t="shared" si="57"/>
        <v>1044.1835718252535</v>
      </c>
      <c r="L1239" s="10">
        <f t="shared" si="58"/>
        <v>4.4183571825253468E-2</v>
      </c>
      <c r="M1239" s="10">
        <f t="shared" si="59"/>
        <v>-4.4183571825253468E-2</v>
      </c>
      <c r="N1239" s="6">
        <f>DATEDIF(A1239, I1239, "d")</f>
        <v>26</v>
      </c>
    </row>
    <row r="1240" spans="1:14" ht="14.25">
      <c r="A1240" s="11">
        <v>43103</v>
      </c>
      <c r="B1240" s="6" t="s">
        <v>51</v>
      </c>
      <c r="C1240" s="6" t="s">
        <v>52</v>
      </c>
      <c r="D1240" s="17">
        <v>444889529764</v>
      </c>
      <c r="E1240" s="13" t="s">
        <v>19</v>
      </c>
      <c r="F1240" s="12" t="str">
        <f>IF(E1240="BUY", "SELL", IF(E1240="SELL", "BUY", ""))</f>
        <v>BUY</v>
      </c>
      <c r="G1240" s="7">
        <v>65.05</v>
      </c>
      <c r="H1240" s="7">
        <v>1000</v>
      </c>
      <c r="I1240" s="11">
        <v>43200</v>
      </c>
      <c r="J1240" s="9">
        <v>58.42</v>
      </c>
      <c r="K1240" s="9">
        <f t="shared" si="57"/>
        <v>898.07840122982327</v>
      </c>
      <c r="L1240" s="10">
        <f t="shared" si="58"/>
        <v>-0.10192159877017673</v>
      </c>
      <c r="M1240" s="10">
        <f t="shared" si="59"/>
        <v>0.10192159877017673</v>
      </c>
      <c r="N1240" s="6">
        <f>DATEDIF(A1240, I1240, "d")</f>
        <v>97</v>
      </c>
    </row>
    <row r="1241" spans="1:14" ht="14.25">
      <c r="A1241" s="5">
        <v>43104</v>
      </c>
      <c r="B1241" s="6" t="s">
        <v>1223</v>
      </c>
      <c r="C1241" s="6" t="s">
        <v>1224</v>
      </c>
      <c r="D1241" s="17">
        <v>39676941068</v>
      </c>
      <c r="E1241" s="6" t="s">
        <v>19</v>
      </c>
      <c r="F1241" s="6" t="str">
        <f>IF(E1241="BUY", "SELL", IF(E1241="SELL", "BUY", ""))</f>
        <v>BUY</v>
      </c>
      <c r="G1241" s="7">
        <v>48.756050000000002</v>
      </c>
      <c r="H1241" s="7">
        <v>1000</v>
      </c>
      <c r="I1241" s="11">
        <v>43299</v>
      </c>
      <c r="J1241" s="9">
        <v>40.727051000000003</v>
      </c>
      <c r="K1241" s="9">
        <f t="shared" si="57"/>
        <v>835.32302145067126</v>
      </c>
      <c r="L1241" s="10">
        <f t="shared" si="58"/>
        <v>-0.16467697854932875</v>
      </c>
      <c r="M1241" s="10">
        <f t="shared" si="59"/>
        <v>0.16467697854932875</v>
      </c>
      <c r="N1241" s="6">
        <f>DATEDIF(A1241, I1241, "d")</f>
        <v>195</v>
      </c>
    </row>
    <row r="1242" spans="1:14" ht="14.25">
      <c r="A1242" s="5">
        <v>43104</v>
      </c>
      <c r="B1242" s="6" t="s">
        <v>619</v>
      </c>
      <c r="C1242" s="6" t="s">
        <v>620</v>
      </c>
      <c r="D1242" s="17">
        <v>69650124965</v>
      </c>
      <c r="E1242" s="6" t="s">
        <v>19</v>
      </c>
      <c r="F1242" s="6" t="str">
        <f>IF(E1242="BUY", "SELL", IF(E1242="SELL", "BUY", ""))</f>
        <v>BUY</v>
      </c>
      <c r="G1242" s="7">
        <v>46.225315000000002</v>
      </c>
      <c r="H1242" s="7">
        <v>1000</v>
      </c>
      <c r="I1242" s="5">
        <v>43158</v>
      </c>
      <c r="J1242" s="9">
        <v>47.901569000000002</v>
      </c>
      <c r="K1242" s="9">
        <f t="shared" si="57"/>
        <v>1036.2626842023683</v>
      </c>
      <c r="L1242" s="10">
        <f t="shared" si="58"/>
        <v>3.6262684202368292E-2</v>
      </c>
      <c r="M1242" s="10">
        <f t="shared" si="59"/>
        <v>-3.6262684202368292E-2</v>
      </c>
      <c r="N1242" s="6">
        <f>DATEDIF(A1242, I1242, "d")</f>
        <v>54</v>
      </c>
    </row>
    <row r="1243" spans="1:14" ht="14.25">
      <c r="A1243" s="5">
        <v>43104</v>
      </c>
      <c r="B1243" s="6" t="s">
        <v>427</v>
      </c>
      <c r="C1243" s="6" t="s">
        <v>428</v>
      </c>
      <c r="D1243" s="17">
        <v>39221441065</v>
      </c>
      <c r="E1243" s="6" t="s">
        <v>19</v>
      </c>
      <c r="F1243" s="6" t="str">
        <f>IF(E1243="BUY", "SELL", IF(E1243="SELL", "BUY", ""))</f>
        <v>BUY</v>
      </c>
      <c r="G1243" s="7">
        <v>43.52</v>
      </c>
      <c r="H1243" s="7">
        <v>1000</v>
      </c>
      <c r="I1243" s="5">
        <v>43468</v>
      </c>
      <c r="J1243" s="9">
        <v>23.950001</v>
      </c>
      <c r="K1243" s="9">
        <f t="shared" si="57"/>
        <v>550.32171415441178</v>
      </c>
      <c r="L1243" s="10">
        <f t="shared" si="58"/>
        <v>-0.44967828584558822</v>
      </c>
      <c r="M1243" s="10">
        <f t="shared" si="59"/>
        <v>0.44967828584558822</v>
      </c>
      <c r="N1243" s="6">
        <f>DATEDIF(A1243, I1243, "d")</f>
        <v>364</v>
      </c>
    </row>
    <row r="1244" spans="1:14" ht="14.25">
      <c r="A1244" s="5">
        <v>43104</v>
      </c>
      <c r="B1244" s="6" t="s">
        <v>339</v>
      </c>
      <c r="C1244" s="6" t="s">
        <v>340</v>
      </c>
      <c r="D1244" s="17">
        <v>34406482717</v>
      </c>
      <c r="E1244" s="6" t="s">
        <v>19</v>
      </c>
      <c r="F1244" s="6" t="str">
        <f>IF(E1244="BUY", "SELL", IF(E1244="SELL", "BUY", ""))</f>
        <v>BUY</v>
      </c>
      <c r="G1244" s="7">
        <v>38.099997999999999</v>
      </c>
      <c r="H1244" s="7">
        <v>1000</v>
      </c>
      <c r="I1244" s="5">
        <v>43157</v>
      </c>
      <c r="J1244" s="9">
        <v>46.549999</v>
      </c>
      <c r="K1244" s="9">
        <f t="shared" si="57"/>
        <v>1221.7848147918539</v>
      </c>
      <c r="L1244" s="10">
        <f t="shared" si="58"/>
        <v>0.22178481479185394</v>
      </c>
      <c r="M1244" s="10">
        <f t="shared" si="59"/>
        <v>-0.22178481479185394</v>
      </c>
      <c r="N1244" s="6">
        <f>DATEDIF(A1244, I1244, "d")</f>
        <v>53</v>
      </c>
    </row>
    <row r="1245" spans="1:14" ht="14.25">
      <c r="A1245" s="5">
        <v>43105</v>
      </c>
      <c r="B1245" s="6" t="s">
        <v>335</v>
      </c>
      <c r="C1245" s="6" t="s">
        <v>336</v>
      </c>
      <c r="D1245" s="17">
        <v>38837002821</v>
      </c>
      <c r="E1245" s="6" t="s">
        <v>16</v>
      </c>
      <c r="F1245" s="6" t="str">
        <f>IF(E1245="BUY", "SELL", IF(E1245="SELL", "BUY", ""))</f>
        <v>SELL</v>
      </c>
      <c r="G1245" s="7">
        <v>13.568837</v>
      </c>
      <c r="H1245" s="7">
        <v>1000</v>
      </c>
      <c r="I1245" s="5">
        <v>43133</v>
      </c>
      <c r="J1245" s="9">
        <v>12.614867</v>
      </c>
      <c r="K1245" s="9">
        <f t="shared" si="57"/>
        <v>929.69404820766886</v>
      </c>
      <c r="L1245" s="10">
        <f t="shared" si="58"/>
        <v>7.0305951792331137E-2</v>
      </c>
      <c r="M1245" s="10">
        <f t="shared" si="59"/>
        <v>-7.0305951792331137E-2</v>
      </c>
      <c r="N1245" s="6">
        <f>DATEDIF(A1245, I1245, "d")</f>
        <v>28</v>
      </c>
    </row>
    <row r="1246" spans="1:14" ht="14.25">
      <c r="A1246" s="5">
        <v>43105</v>
      </c>
      <c r="B1246" s="6" t="s">
        <v>1207</v>
      </c>
      <c r="C1246" s="6" t="s">
        <v>1208</v>
      </c>
      <c r="D1246" s="17">
        <v>199518720000</v>
      </c>
      <c r="E1246" s="6" t="s">
        <v>16</v>
      </c>
      <c r="F1246" s="6" t="str">
        <f>IF(E1246="BUY", "SELL", IF(E1246="SELL", "BUY", ""))</f>
        <v>SELL</v>
      </c>
      <c r="G1246" s="7">
        <v>69.040000000000006</v>
      </c>
      <c r="H1246" s="7">
        <v>1000</v>
      </c>
      <c r="I1246" s="5">
        <v>43403</v>
      </c>
      <c r="J1246" s="9">
        <v>62.58</v>
      </c>
      <c r="K1246" s="9">
        <f t="shared" si="57"/>
        <v>906.43105446118182</v>
      </c>
      <c r="L1246" s="10">
        <f t="shared" si="58"/>
        <v>9.3568945538818185E-2</v>
      </c>
      <c r="M1246" s="10">
        <f t="shared" si="59"/>
        <v>-9.3568945538818185E-2</v>
      </c>
      <c r="N1246" s="6">
        <f>DATEDIF(A1246, I1246, "d")</f>
        <v>298</v>
      </c>
    </row>
    <row r="1247" spans="1:14" ht="14.25">
      <c r="A1247" s="5">
        <v>43108</v>
      </c>
      <c r="B1247" s="6" t="s">
        <v>129</v>
      </c>
      <c r="C1247" s="6" t="s">
        <v>130</v>
      </c>
      <c r="D1247" s="17">
        <v>87715959600</v>
      </c>
      <c r="E1247" s="6" t="s">
        <v>16</v>
      </c>
      <c r="F1247" s="6" t="str">
        <f>IF(E1247="BUY", "SELL", IF(E1247="SELL", "BUY", ""))</f>
        <v>SELL</v>
      </c>
      <c r="G1247" s="7">
        <v>181.05578600000001</v>
      </c>
      <c r="H1247" s="7">
        <v>1000</v>
      </c>
      <c r="I1247" s="5">
        <v>43293</v>
      </c>
      <c r="J1247" s="9">
        <v>157.99890099999999</v>
      </c>
      <c r="K1247" s="9">
        <f t="shared" si="57"/>
        <v>872.65314459489286</v>
      </c>
      <c r="L1247" s="10">
        <f t="shared" si="58"/>
        <v>0.12734685540510712</v>
      </c>
      <c r="M1247" s="10">
        <f t="shared" si="59"/>
        <v>-0.12734685540510712</v>
      </c>
      <c r="N1247" s="6">
        <f>DATEDIF(A1247, I1247, "d")</f>
        <v>185</v>
      </c>
    </row>
    <row r="1248" spans="1:14" ht="14.25">
      <c r="A1248" s="5">
        <v>43108</v>
      </c>
      <c r="B1248" s="6" t="s">
        <v>1670</v>
      </c>
      <c r="C1248" s="6" t="s">
        <v>1671</v>
      </c>
      <c r="D1248" s="17">
        <v>60228534884</v>
      </c>
      <c r="E1248" s="6" t="s">
        <v>16</v>
      </c>
      <c r="F1248" s="6" t="str">
        <f>IF(E1248="BUY", "SELL", IF(E1248="SELL", "BUY", ""))</f>
        <v>SELL</v>
      </c>
      <c r="G1248" s="7">
        <v>340.790009</v>
      </c>
      <c r="H1248" s="7">
        <v>1000</v>
      </c>
      <c r="I1248" s="11">
        <v>44727</v>
      </c>
      <c r="J1248" s="9">
        <v>672.69000200000005</v>
      </c>
      <c r="K1248" s="9">
        <f t="shared" si="57"/>
        <v>1973.9135075406509</v>
      </c>
      <c r="L1248" s="10">
        <f t="shared" si="58"/>
        <v>-0.97391350754065098</v>
      </c>
      <c r="M1248" s="10">
        <f t="shared" si="59"/>
        <v>0.97391350754065098</v>
      </c>
      <c r="N1248" s="6">
        <f>DATEDIF(A1248, I1248, "d")</f>
        <v>1619</v>
      </c>
    </row>
    <row r="1249" spans="1:14" ht="14.25">
      <c r="A1249" s="5">
        <v>43108</v>
      </c>
      <c r="B1249" s="6" t="s">
        <v>1951</v>
      </c>
      <c r="C1249" s="6" t="s">
        <v>1952</v>
      </c>
      <c r="D1249" s="17">
        <v>30494590338</v>
      </c>
      <c r="E1249" s="6" t="s">
        <v>19</v>
      </c>
      <c r="F1249" s="6" t="str">
        <f>IF(E1249="BUY", "SELL", IF(E1249="SELL", "BUY", ""))</f>
        <v>BUY</v>
      </c>
      <c r="G1249" s="7">
        <v>44.766280999999999</v>
      </c>
      <c r="H1249" s="7">
        <v>1000</v>
      </c>
      <c r="I1249" s="11">
        <v>44727</v>
      </c>
      <c r="J1249" s="9">
        <v>85.016914</v>
      </c>
      <c r="K1249" s="9">
        <f t="shared" si="57"/>
        <v>1899.1283640470378</v>
      </c>
      <c r="L1249" s="10">
        <f t="shared" si="58"/>
        <v>0.89912836404703789</v>
      </c>
      <c r="M1249" s="10">
        <f t="shared" si="59"/>
        <v>-0.89912836404703789</v>
      </c>
      <c r="N1249" s="6">
        <f>DATEDIF(A1249, I1249, "d")</f>
        <v>1619</v>
      </c>
    </row>
    <row r="1250" spans="1:14" ht="14.25">
      <c r="A1250" s="5">
        <v>43108</v>
      </c>
      <c r="B1250" s="6" t="s">
        <v>1953</v>
      </c>
      <c r="C1250" s="6" t="s">
        <v>1954</v>
      </c>
      <c r="D1250" s="17">
        <v>15668242148</v>
      </c>
      <c r="E1250" s="6" t="s">
        <v>16</v>
      </c>
      <c r="F1250" s="6" t="str">
        <f>IF(E1250="BUY", "SELL", IF(E1250="SELL", "BUY", ""))</f>
        <v>SELL</v>
      </c>
      <c r="G1250" s="7">
        <v>44.771709000000001</v>
      </c>
      <c r="H1250" s="7">
        <v>1000</v>
      </c>
      <c r="I1250" s="5">
        <v>43122</v>
      </c>
      <c r="J1250" s="9">
        <v>46.303196</v>
      </c>
      <c r="K1250" s="9">
        <f t="shared" si="57"/>
        <v>1034.2065789804897</v>
      </c>
      <c r="L1250" s="10">
        <f t="shared" si="58"/>
        <v>-3.420657898048967E-2</v>
      </c>
      <c r="M1250" s="10">
        <f t="shared" si="59"/>
        <v>3.420657898048967E-2</v>
      </c>
      <c r="N1250" s="6">
        <f>DATEDIF(A1250, I1250, "d")</f>
        <v>14</v>
      </c>
    </row>
    <row r="1251" spans="1:14" ht="14.25">
      <c r="A1251" s="5">
        <v>43110</v>
      </c>
      <c r="B1251" s="6" t="s">
        <v>1963</v>
      </c>
      <c r="C1251" s="6" t="s">
        <v>1964</v>
      </c>
      <c r="D1251" s="17">
        <v>219304708220</v>
      </c>
      <c r="E1251" s="6" t="s">
        <v>16</v>
      </c>
      <c r="F1251" s="6" t="str">
        <f>IF(E1251="BUY", "SELL", IF(E1251="SELL", "BUY", ""))</f>
        <v>SELL</v>
      </c>
      <c r="G1251" s="7">
        <v>136.39999399999999</v>
      </c>
      <c r="H1251" s="7">
        <v>1000</v>
      </c>
      <c r="I1251" s="11">
        <v>44727</v>
      </c>
      <c r="J1251" s="9">
        <v>156.75</v>
      </c>
      <c r="K1251" s="9">
        <f t="shared" si="57"/>
        <v>1149.193598938135</v>
      </c>
      <c r="L1251" s="10">
        <f t="shared" si="58"/>
        <v>-0.14919359893813497</v>
      </c>
      <c r="M1251" s="10">
        <f t="shared" si="59"/>
        <v>0.14919359893813497</v>
      </c>
      <c r="N1251" s="6">
        <f>DATEDIF(A1251, I1251, "d")</f>
        <v>1617</v>
      </c>
    </row>
    <row r="1252" spans="1:14" ht="14.25">
      <c r="A1252" s="5">
        <v>43112</v>
      </c>
      <c r="B1252" s="6" t="s">
        <v>1969</v>
      </c>
      <c r="C1252" s="6" t="s">
        <v>1970</v>
      </c>
      <c r="D1252" s="17">
        <v>13153466152</v>
      </c>
      <c r="E1252" s="6" t="s">
        <v>19</v>
      </c>
      <c r="F1252" s="6" t="str">
        <f>IF(E1252="BUY", "SELL", IF(E1252="SELL", "BUY", ""))</f>
        <v>BUY</v>
      </c>
      <c r="G1252" s="7">
        <v>36.085037</v>
      </c>
      <c r="H1252" s="7">
        <v>1000</v>
      </c>
      <c r="I1252" s="11">
        <v>43628</v>
      </c>
      <c r="J1252" s="9">
        <v>28.739117</v>
      </c>
      <c r="K1252" s="9">
        <f t="shared" si="57"/>
        <v>796.42753310742069</v>
      </c>
      <c r="L1252" s="10">
        <f t="shared" si="58"/>
        <v>-0.20357246689257932</v>
      </c>
      <c r="M1252" s="10">
        <f t="shared" si="59"/>
        <v>0.20357246689257932</v>
      </c>
      <c r="N1252" s="6">
        <f>DATEDIF(A1252, I1252, "d")</f>
        <v>516</v>
      </c>
    </row>
    <row r="1253" spans="1:14" ht="14.25">
      <c r="A1253" s="5">
        <v>43112</v>
      </c>
      <c r="B1253" s="6" t="s">
        <v>177</v>
      </c>
      <c r="C1253" s="6" t="s">
        <v>177</v>
      </c>
      <c r="D1253" s="17">
        <v>61935406606</v>
      </c>
      <c r="E1253" s="6" t="s">
        <v>16</v>
      </c>
      <c r="F1253" s="6" t="str">
        <f>IF(E1253="BUY", "SELL", IF(E1253="SELL", "BUY", ""))</f>
        <v>SELL</v>
      </c>
      <c r="G1253" s="7">
        <v>18.397373000000002</v>
      </c>
      <c r="H1253" s="7">
        <v>1000</v>
      </c>
      <c r="I1253" s="11">
        <v>43385</v>
      </c>
      <c r="J1253" s="9">
        <v>22.024733000000001</v>
      </c>
      <c r="K1253" s="9">
        <f t="shared" si="57"/>
        <v>1197.1672803502979</v>
      </c>
      <c r="L1253" s="10">
        <f t="shared" si="58"/>
        <v>-0.1971672803502979</v>
      </c>
      <c r="M1253" s="10">
        <f t="shared" si="59"/>
        <v>0.1971672803502979</v>
      </c>
      <c r="N1253" s="6">
        <f>DATEDIF(A1253, I1253, "d")</f>
        <v>273</v>
      </c>
    </row>
    <row r="1254" spans="1:14" ht="14.25">
      <c r="A1254" s="5">
        <v>43112</v>
      </c>
      <c r="B1254" s="6" t="s">
        <v>497</v>
      </c>
      <c r="C1254" s="6" t="s">
        <v>498</v>
      </c>
      <c r="D1254" s="17">
        <v>15476009800</v>
      </c>
      <c r="E1254" s="6" t="s">
        <v>16</v>
      </c>
      <c r="F1254" s="6" t="str">
        <f>IF(E1254="BUY", "SELL", IF(E1254="SELL", "BUY", ""))</f>
        <v>SELL</v>
      </c>
      <c r="G1254" s="7">
        <v>33.560065999999999</v>
      </c>
      <c r="H1254" s="7">
        <v>1000</v>
      </c>
      <c r="I1254" s="5">
        <v>43327</v>
      </c>
      <c r="J1254" s="9">
        <v>27.377548000000001</v>
      </c>
      <c r="K1254" s="9">
        <f t="shared" si="57"/>
        <v>815.77753750543877</v>
      </c>
      <c r="L1254" s="10">
        <f t="shared" si="58"/>
        <v>0.18422246249456123</v>
      </c>
      <c r="M1254" s="10">
        <f t="shared" si="59"/>
        <v>-0.18422246249456123</v>
      </c>
      <c r="N1254" s="6">
        <f>DATEDIF(A1254, I1254, "d")</f>
        <v>215</v>
      </c>
    </row>
    <row r="1255" spans="1:14" ht="14.25">
      <c r="A1255" s="5">
        <v>43116</v>
      </c>
      <c r="B1255" s="6" t="s">
        <v>1971</v>
      </c>
      <c r="C1255" s="6" t="s">
        <v>1912</v>
      </c>
      <c r="D1255" s="17">
        <v>14784447730</v>
      </c>
      <c r="E1255" s="6" t="s">
        <v>19</v>
      </c>
      <c r="F1255" s="6" t="str">
        <f>IF(E1255="BUY", "SELL", IF(E1255="SELL", "BUY", ""))</f>
        <v>BUY</v>
      </c>
      <c r="G1255" s="7">
        <v>27.290001</v>
      </c>
      <c r="H1255" s="7">
        <v>1000</v>
      </c>
      <c r="I1255" s="11">
        <v>44671</v>
      </c>
      <c r="J1255" s="9">
        <v>124.639999</v>
      </c>
      <c r="K1255" s="9">
        <f t="shared" si="57"/>
        <v>4567.2405435236151</v>
      </c>
      <c r="L1255" s="10">
        <f t="shared" si="58"/>
        <v>3.567240543523615</v>
      </c>
      <c r="M1255" s="10">
        <f t="shared" si="59"/>
        <v>-3.567240543523615</v>
      </c>
      <c r="N1255" s="6">
        <f>DATEDIF(A1255, I1255, "d")</f>
        <v>1555</v>
      </c>
    </row>
    <row r="1256" spans="1:14" ht="14.25">
      <c r="A1256" s="5">
        <v>43116</v>
      </c>
      <c r="B1256" s="6" t="s">
        <v>76</v>
      </c>
      <c r="C1256" s="6" t="s">
        <v>77</v>
      </c>
      <c r="D1256" s="17">
        <v>179830167494</v>
      </c>
      <c r="E1256" s="6" t="s">
        <v>19</v>
      </c>
      <c r="F1256" s="6" t="str">
        <f>IF(E1256="BUY", "SELL", IF(E1256="SELL", "BUY", ""))</f>
        <v>BUY</v>
      </c>
      <c r="G1256" s="7">
        <v>221.529999</v>
      </c>
      <c r="H1256" s="7">
        <v>1000</v>
      </c>
      <c r="I1256" s="5">
        <v>43119</v>
      </c>
      <c r="J1256" s="9">
        <v>220.46000699999999</v>
      </c>
      <c r="K1256" s="9">
        <f t="shared" si="57"/>
        <v>995.16999049866831</v>
      </c>
      <c r="L1256" s="10">
        <f t="shared" si="58"/>
        <v>-4.8300095013316877E-3</v>
      </c>
      <c r="M1256" s="10">
        <f t="shared" si="59"/>
        <v>4.8300095013316877E-3</v>
      </c>
      <c r="N1256" s="6">
        <f>DATEDIF(A1256, I1256, "d")</f>
        <v>3</v>
      </c>
    </row>
    <row r="1257" spans="1:14" ht="14.25">
      <c r="A1257" s="5">
        <v>43116</v>
      </c>
      <c r="B1257" s="6" t="s">
        <v>605</v>
      </c>
      <c r="C1257" s="6" t="s">
        <v>606</v>
      </c>
      <c r="D1257" s="17">
        <v>1069485355423</v>
      </c>
      <c r="E1257" s="6" t="s">
        <v>19</v>
      </c>
      <c r="F1257" s="6" t="str">
        <f>IF(E1257="BUY", "SELL", IF(E1257="SELL", "BUY", ""))</f>
        <v>BUY</v>
      </c>
      <c r="G1257" s="7">
        <v>54.457419999999999</v>
      </c>
      <c r="H1257" s="7">
        <v>1000</v>
      </c>
      <c r="I1257" s="5">
        <v>43124</v>
      </c>
      <c r="J1257" s="9">
        <v>58.339275000000001</v>
      </c>
      <c r="K1257" s="9">
        <f t="shared" si="57"/>
        <v>1071.2823890665404</v>
      </c>
      <c r="L1257" s="10">
        <f t="shared" si="58"/>
        <v>7.1282389066540414E-2</v>
      </c>
      <c r="M1257" s="10">
        <f t="shared" si="59"/>
        <v>-7.1282389066540414E-2</v>
      </c>
      <c r="N1257" s="6">
        <f>DATEDIF(A1257, I1257, "d")</f>
        <v>8</v>
      </c>
    </row>
    <row r="1258" spans="1:14" ht="14.25">
      <c r="A1258" s="5">
        <v>43117</v>
      </c>
      <c r="B1258" s="6" t="s">
        <v>865</v>
      </c>
      <c r="C1258" s="6" t="s">
        <v>866</v>
      </c>
      <c r="D1258" s="17">
        <v>39792706650</v>
      </c>
      <c r="E1258" s="6" t="s">
        <v>19</v>
      </c>
      <c r="F1258" s="6" t="str">
        <f>IF(E1258="BUY", "SELL", IF(E1258="SELL", "BUY", ""))</f>
        <v>BUY</v>
      </c>
      <c r="G1258" s="7">
        <v>22.99</v>
      </c>
      <c r="H1258" s="7">
        <v>1000</v>
      </c>
      <c r="I1258" s="5">
        <v>43349</v>
      </c>
      <c r="J1258" s="9">
        <v>26.77</v>
      </c>
      <c r="K1258" s="9">
        <f t="shared" si="57"/>
        <v>1164.4193127446717</v>
      </c>
      <c r="L1258" s="10">
        <f t="shared" si="58"/>
        <v>0.16441931274467175</v>
      </c>
      <c r="M1258" s="10">
        <f t="shared" si="59"/>
        <v>-0.16441931274467175</v>
      </c>
      <c r="N1258" s="6">
        <f>DATEDIF(A1258, I1258, "d")</f>
        <v>232</v>
      </c>
    </row>
    <row r="1259" spans="1:14" ht="14.25">
      <c r="A1259" s="5">
        <v>43117</v>
      </c>
      <c r="B1259" s="6" t="s">
        <v>483</v>
      </c>
      <c r="C1259" s="6" t="s">
        <v>484</v>
      </c>
      <c r="D1259" s="17">
        <v>128534930595</v>
      </c>
      <c r="E1259" s="6" t="s">
        <v>16</v>
      </c>
      <c r="F1259" s="6" t="str">
        <f>IF(E1259="BUY", "SELL", IF(E1259="SELL", "BUY", ""))</f>
        <v>SELL</v>
      </c>
      <c r="G1259" s="7">
        <v>91.728133999999997</v>
      </c>
      <c r="H1259" s="7">
        <v>1000</v>
      </c>
      <c r="I1259" s="5">
        <v>43181</v>
      </c>
      <c r="J1259" s="9">
        <v>77.609245000000001</v>
      </c>
      <c r="K1259" s="9">
        <f t="shared" si="57"/>
        <v>846.07896853107252</v>
      </c>
      <c r="L1259" s="10">
        <f t="shared" si="58"/>
        <v>0.15392103146892749</v>
      </c>
      <c r="M1259" s="10">
        <f t="shared" si="59"/>
        <v>-0.15392103146892749</v>
      </c>
      <c r="N1259" s="6">
        <f>DATEDIF(A1259, I1259, "d")</f>
        <v>64</v>
      </c>
    </row>
    <row r="1260" spans="1:14" ht="14.25">
      <c r="A1260" s="11">
        <v>43117</v>
      </c>
      <c r="B1260" s="6" t="s">
        <v>115</v>
      </c>
      <c r="C1260" s="6" t="s">
        <v>116</v>
      </c>
      <c r="D1260" s="17">
        <v>155875975680</v>
      </c>
      <c r="E1260" s="13" t="s">
        <v>19</v>
      </c>
      <c r="F1260" s="12" t="str">
        <f>IF(E1260="BUY", "SELL", IF(E1260="SELL", "BUY", ""))</f>
        <v>BUY</v>
      </c>
      <c r="G1260" s="7">
        <v>54.094990000000003</v>
      </c>
      <c r="H1260" s="7">
        <v>1000</v>
      </c>
      <c r="I1260" s="11">
        <v>43287</v>
      </c>
      <c r="J1260" s="9">
        <v>47.969624000000003</v>
      </c>
      <c r="K1260" s="9">
        <f t="shared" si="57"/>
        <v>886.76648244134981</v>
      </c>
      <c r="L1260" s="10">
        <f t="shared" si="58"/>
        <v>-0.11323351755865019</v>
      </c>
      <c r="M1260" s="10">
        <f t="shared" si="59"/>
        <v>0.11323351755865019</v>
      </c>
      <c r="N1260" s="6">
        <f>DATEDIF(A1260, I1260, "d")</f>
        <v>170</v>
      </c>
    </row>
    <row r="1261" spans="1:14" ht="14.25">
      <c r="A1261" s="5">
        <v>43118</v>
      </c>
      <c r="B1261" s="6" t="s">
        <v>329</v>
      </c>
      <c r="C1261" s="6" t="s">
        <v>330</v>
      </c>
      <c r="D1261" s="17">
        <v>43755559519</v>
      </c>
      <c r="E1261" s="6" t="s">
        <v>16</v>
      </c>
      <c r="F1261" s="6" t="str">
        <f>IF(E1261="BUY", "SELL", IF(E1261="SELL", "BUY", ""))</f>
        <v>SELL</v>
      </c>
      <c r="G1261" s="7">
        <v>254.96000699999999</v>
      </c>
      <c r="H1261" s="7">
        <v>1000</v>
      </c>
      <c r="I1261" s="5">
        <v>43955</v>
      </c>
      <c r="J1261" s="9">
        <v>94.760002</v>
      </c>
      <c r="K1261" s="9">
        <f t="shared" si="57"/>
        <v>371.66614134898424</v>
      </c>
      <c r="L1261" s="10">
        <f t="shared" si="58"/>
        <v>0.62833385865101576</v>
      </c>
      <c r="M1261" s="10">
        <f t="shared" si="59"/>
        <v>-0.62833385865101576</v>
      </c>
      <c r="N1261" s="6">
        <f>DATEDIF(A1261, I1261, "d")</f>
        <v>837</v>
      </c>
    </row>
    <row r="1262" spans="1:14" ht="14.25">
      <c r="A1262" s="11">
        <v>43118</v>
      </c>
      <c r="B1262" s="6" t="s">
        <v>1283</v>
      </c>
      <c r="C1262" s="6" t="s">
        <v>1284</v>
      </c>
      <c r="D1262" s="17">
        <v>53403116733</v>
      </c>
      <c r="E1262" s="13" t="s">
        <v>19</v>
      </c>
      <c r="F1262" s="12" t="str">
        <f>IF(E1262="BUY", "SELL", IF(E1262="SELL", "BUY", ""))</f>
        <v>BUY</v>
      </c>
      <c r="G1262" s="7">
        <v>9.14</v>
      </c>
      <c r="H1262" s="7">
        <v>1000</v>
      </c>
      <c r="I1262" s="11">
        <v>43167</v>
      </c>
      <c r="J1262" s="9">
        <v>8.7799999999999994</v>
      </c>
      <c r="K1262" s="9">
        <f t="shared" si="57"/>
        <v>960.61269146608311</v>
      </c>
      <c r="L1262" s="10">
        <f t="shared" si="58"/>
        <v>-3.9387308533916893E-2</v>
      </c>
      <c r="M1262" s="10">
        <f t="shared" si="59"/>
        <v>3.9387308533916893E-2</v>
      </c>
      <c r="N1262" s="6">
        <f>DATEDIF(A1262, I1262, "d")</f>
        <v>49</v>
      </c>
    </row>
    <row r="1263" spans="1:14" ht="14.25">
      <c r="A1263" s="5">
        <v>43119</v>
      </c>
      <c r="B1263" s="6" t="s">
        <v>159</v>
      </c>
      <c r="C1263" s="6" t="s">
        <v>160</v>
      </c>
      <c r="D1263" s="17">
        <v>35546483315</v>
      </c>
      <c r="E1263" s="6" t="s">
        <v>16</v>
      </c>
      <c r="F1263" s="6" t="str">
        <f>IF(E1263="BUY", "SELL", IF(E1263="SELL", "BUY", ""))</f>
        <v>SELL</v>
      </c>
      <c r="G1263" s="7">
        <v>47.893867</v>
      </c>
      <c r="H1263" s="7">
        <v>1000</v>
      </c>
      <c r="I1263" s="11">
        <v>43304</v>
      </c>
      <c r="J1263" s="9">
        <v>37.819443</v>
      </c>
      <c r="K1263" s="9">
        <f t="shared" si="57"/>
        <v>789.65106325617842</v>
      </c>
      <c r="L1263" s="10">
        <f t="shared" si="58"/>
        <v>0.21034893674382157</v>
      </c>
      <c r="M1263" s="10">
        <f t="shared" si="59"/>
        <v>-0.21034893674382157</v>
      </c>
      <c r="N1263" s="6">
        <f>DATEDIF(A1263, I1263, "d")</f>
        <v>185</v>
      </c>
    </row>
    <row r="1264" spans="1:14" ht="14.25">
      <c r="A1264" s="5">
        <v>43119</v>
      </c>
      <c r="B1264" s="6" t="s">
        <v>76</v>
      </c>
      <c r="C1264" s="6" t="s">
        <v>77</v>
      </c>
      <c r="D1264" s="17">
        <v>179830167494</v>
      </c>
      <c r="E1264" s="6" t="s">
        <v>16</v>
      </c>
      <c r="F1264" s="6" t="str">
        <f>IF(E1264="BUY", "SELL", IF(E1264="SELL", "BUY", ""))</f>
        <v>SELL</v>
      </c>
      <c r="G1264" s="7">
        <v>220.46000699999999</v>
      </c>
      <c r="H1264" s="7">
        <v>1000</v>
      </c>
      <c r="I1264" s="5">
        <v>43293</v>
      </c>
      <c r="J1264" s="9">
        <v>413.5</v>
      </c>
      <c r="K1264" s="9">
        <f t="shared" si="57"/>
        <v>1875.6236363541439</v>
      </c>
      <c r="L1264" s="10">
        <f t="shared" si="58"/>
        <v>-0.87562363635414386</v>
      </c>
      <c r="M1264" s="10">
        <f t="shared" si="59"/>
        <v>0.87562363635414386</v>
      </c>
      <c r="N1264" s="6">
        <f>DATEDIF(A1264, I1264, "d")</f>
        <v>174</v>
      </c>
    </row>
    <row r="1265" spans="1:14" ht="14.25">
      <c r="A1265" s="5">
        <v>43119</v>
      </c>
      <c r="B1265" s="6" t="s">
        <v>167</v>
      </c>
      <c r="C1265" s="6" t="s">
        <v>168</v>
      </c>
      <c r="D1265" s="17">
        <v>359532201359</v>
      </c>
      <c r="E1265" s="6" t="s">
        <v>19</v>
      </c>
      <c r="F1265" s="6" t="str">
        <f>IF(E1265="BUY", "SELL", IF(E1265="SELL", "BUY", ""))</f>
        <v>BUY</v>
      </c>
      <c r="G1265" s="7">
        <v>78.595191999999997</v>
      </c>
      <c r="H1265" s="7">
        <v>1000</v>
      </c>
      <c r="I1265" s="5">
        <v>43123</v>
      </c>
      <c r="J1265" s="9">
        <v>76.851890999999995</v>
      </c>
      <c r="K1265" s="9">
        <f t="shared" si="57"/>
        <v>977.81924115663458</v>
      </c>
      <c r="L1265" s="10">
        <f t="shared" si="58"/>
        <v>-2.2180758843365424E-2</v>
      </c>
      <c r="M1265" s="10">
        <f t="shared" si="59"/>
        <v>2.2180758843365424E-2</v>
      </c>
      <c r="N1265" s="6">
        <f>DATEDIF(A1265, I1265, "d")</f>
        <v>4</v>
      </c>
    </row>
    <row r="1266" spans="1:14" ht="14.25">
      <c r="A1266" s="5">
        <v>43119</v>
      </c>
      <c r="B1266" s="6" t="s">
        <v>137</v>
      </c>
      <c r="C1266" s="6" t="s">
        <v>138</v>
      </c>
      <c r="D1266" s="17">
        <v>111464472000</v>
      </c>
      <c r="E1266" s="6" t="s">
        <v>19</v>
      </c>
      <c r="F1266" s="6" t="str">
        <f>IF(E1266="BUY", "SELL", IF(E1266="SELL", "BUY", ""))</f>
        <v>BUY</v>
      </c>
      <c r="G1266" s="7">
        <v>54.49</v>
      </c>
      <c r="H1266" s="7">
        <v>1000</v>
      </c>
      <c r="I1266" s="5">
        <v>43241</v>
      </c>
      <c r="J1266" s="9">
        <v>51.55</v>
      </c>
      <c r="K1266" s="9">
        <f t="shared" si="57"/>
        <v>946.04514589832991</v>
      </c>
      <c r="L1266" s="10">
        <f t="shared" si="58"/>
        <v>-5.3954854101670092E-2</v>
      </c>
      <c r="M1266" s="10">
        <f t="shared" si="59"/>
        <v>5.3954854101670092E-2</v>
      </c>
      <c r="N1266" s="6">
        <f>DATEDIF(A1266, I1266, "d")</f>
        <v>122</v>
      </c>
    </row>
    <row r="1267" spans="1:14" ht="14.25">
      <c r="A1267" s="5">
        <v>43122</v>
      </c>
      <c r="B1267" s="6" t="s">
        <v>281</v>
      </c>
      <c r="C1267" s="6" t="s">
        <v>282</v>
      </c>
      <c r="D1267" s="17">
        <v>33066574800</v>
      </c>
      <c r="E1267" s="6" t="s">
        <v>16</v>
      </c>
      <c r="F1267" s="6" t="str">
        <f>IF(E1267="BUY", "SELL", IF(E1267="SELL", "BUY", ""))</f>
        <v>SELL</v>
      </c>
      <c r="G1267" s="7">
        <v>162.89170799999999</v>
      </c>
      <c r="H1267" s="7">
        <v>1000</v>
      </c>
      <c r="I1267" s="11">
        <v>43676</v>
      </c>
      <c r="J1267" s="9">
        <v>148.306915</v>
      </c>
      <c r="K1267" s="9">
        <f t="shared" si="57"/>
        <v>910.46325697560985</v>
      </c>
      <c r="L1267" s="10">
        <f t="shared" si="58"/>
        <v>8.9536743024390145E-2</v>
      </c>
      <c r="M1267" s="10">
        <f t="shared" si="59"/>
        <v>-8.9536743024390145E-2</v>
      </c>
      <c r="N1267" s="6">
        <f>DATEDIF(A1267, I1267, "d")</f>
        <v>554</v>
      </c>
    </row>
    <row r="1268" spans="1:14" ht="14.25">
      <c r="A1268" s="5">
        <v>43122</v>
      </c>
      <c r="B1268" s="6" t="s">
        <v>1953</v>
      </c>
      <c r="C1268" s="6" t="s">
        <v>1954</v>
      </c>
      <c r="D1268" s="17">
        <v>15668242148</v>
      </c>
      <c r="E1268" s="6" t="s">
        <v>19</v>
      </c>
      <c r="F1268" s="6" t="str">
        <f>IF(E1268="BUY", "SELL", IF(E1268="SELL", "BUY", ""))</f>
        <v>BUY</v>
      </c>
      <c r="G1268" s="7">
        <v>46.303196</v>
      </c>
      <c r="H1268" s="7">
        <v>1000</v>
      </c>
      <c r="I1268" s="5">
        <v>43749</v>
      </c>
      <c r="J1268" s="9">
        <v>60.201515000000001</v>
      </c>
      <c r="K1268" s="9">
        <f t="shared" si="57"/>
        <v>1300.1589566301211</v>
      </c>
      <c r="L1268" s="10">
        <f t="shared" si="58"/>
        <v>0.3001589566301211</v>
      </c>
      <c r="M1268" s="10">
        <f t="shared" si="59"/>
        <v>-0.3001589566301211</v>
      </c>
      <c r="N1268" s="6">
        <f>DATEDIF(A1268, I1268, "d")</f>
        <v>627</v>
      </c>
    </row>
    <row r="1269" spans="1:14" ht="14.25">
      <c r="A1269" s="5">
        <v>43123</v>
      </c>
      <c r="B1269" s="6" t="s">
        <v>1493</v>
      </c>
      <c r="C1269" s="6" t="s">
        <v>1494</v>
      </c>
      <c r="D1269" s="17">
        <v>11060540610</v>
      </c>
      <c r="E1269" s="6" t="s">
        <v>16</v>
      </c>
      <c r="F1269" s="6" t="str">
        <f>IF(E1269="BUY", "SELL", IF(E1269="SELL", "BUY", ""))</f>
        <v>SELL</v>
      </c>
      <c r="G1269" s="7">
        <v>83.293991000000005</v>
      </c>
      <c r="H1269" s="7">
        <v>1000</v>
      </c>
      <c r="I1269" s="5">
        <v>43591</v>
      </c>
      <c r="J1269" s="9">
        <v>74.983588999999995</v>
      </c>
      <c r="K1269" s="9">
        <f t="shared" si="57"/>
        <v>900.22807287502883</v>
      </c>
      <c r="L1269" s="10">
        <f t="shared" si="58"/>
        <v>9.9771927124971169E-2</v>
      </c>
      <c r="M1269" s="10">
        <f t="shared" si="59"/>
        <v>-9.9771927124971169E-2</v>
      </c>
      <c r="N1269" s="6">
        <f>DATEDIF(A1269, I1269, "d")</f>
        <v>468</v>
      </c>
    </row>
    <row r="1270" spans="1:14" ht="14.25">
      <c r="A1270" s="5">
        <v>43123</v>
      </c>
      <c r="B1270" s="6" t="s">
        <v>167</v>
      </c>
      <c r="C1270" s="6" t="s">
        <v>168</v>
      </c>
      <c r="D1270" s="17">
        <v>359532201359</v>
      </c>
      <c r="E1270" s="6" t="s">
        <v>16</v>
      </c>
      <c r="F1270" s="6" t="str">
        <f>IF(E1270="BUY", "SELL", IF(E1270="SELL", "BUY", ""))</f>
        <v>SELL</v>
      </c>
      <c r="G1270" s="7">
        <v>76.851890999999995</v>
      </c>
      <c r="H1270" s="7">
        <v>1000</v>
      </c>
      <c r="I1270" s="5">
        <v>43209</v>
      </c>
      <c r="J1270" s="9">
        <v>65.281882999999993</v>
      </c>
      <c r="K1270" s="9">
        <f t="shared" si="57"/>
        <v>849.45057500276732</v>
      </c>
      <c r="L1270" s="10">
        <f t="shared" si="58"/>
        <v>0.15054942499723267</v>
      </c>
      <c r="M1270" s="10">
        <f t="shared" si="59"/>
        <v>-0.15054942499723267</v>
      </c>
      <c r="N1270" s="6">
        <f>DATEDIF(A1270, I1270, "d")</f>
        <v>86</v>
      </c>
    </row>
    <row r="1271" spans="1:14" ht="14.25">
      <c r="A1271" s="5">
        <v>43123</v>
      </c>
      <c r="B1271" s="6" t="s">
        <v>407</v>
      </c>
      <c r="C1271" s="6" t="s">
        <v>408</v>
      </c>
      <c r="D1271" s="17">
        <v>43266420622</v>
      </c>
      <c r="E1271" s="6" t="s">
        <v>16</v>
      </c>
      <c r="F1271" s="6" t="str">
        <f>IF(E1271="BUY", "SELL", IF(E1271="SELL", "BUY", ""))</f>
        <v>SELL</v>
      </c>
      <c r="G1271" s="7">
        <v>122.937393</v>
      </c>
      <c r="H1271" s="7">
        <v>1000</v>
      </c>
      <c r="I1271" s="5">
        <v>43160</v>
      </c>
      <c r="J1271" s="9">
        <v>115.960922</v>
      </c>
      <c r="K1271" s="9">
        <f t="shared" si="57"/>
        <v>943.25183876316623</v>
      </c>
      <c r="L1271" s="10">
        <f t="shared" si="58"/>
        <v>5.6748161236833766E-2</v>
      </c>
      <c r="M1271" s="10">
        <f t="shared" si="59"/>
        <v>-5.6748161236833766E-2</v>
      </c>
      <c r="N1271" s="6">
        <f>DATEDIF(A1271, I1271, "d")</f>
        <v>37</v>
      </c>
    </row>
    <row r="1272" spans="1:14" ht="14.25">
      <c r="A1272" s="5">
        <v>43123</v>
      </c>
      <c r="B1272" s="6" t="s">
        <v>1981</v>
      </c>
      <c r="C1272" s="6" t="s">
        <v>1982</v>
      </c>
      <c r="D1272" s="17">
        <v>40240186522</v>
      </c>
      <c r="E1272" s="6" t="s">
        <v>16</v>
      </c>
      <c r="F1272" s="6" t="str">
        <f>IF(E1272="BUY", "SELL", IF(E1272="SELL", "BUY", ""))</f>
        <v>SELL</v>
      </c>
      <c r="G1272" s="7">
        <v>90.71</v>
      </c>
      <c r="H1272" s="7">
        <v>1000</v>
      </c>
      <c r="I1272" s="5">
        <v>43438</v>
      </c>
      <c r="J1272" s="9">
        <v>68.11</v>
      </c>
      <c r="K1272" s="9">
        <f t="shared" si="57"/>
        <v>750.8543710726492</v>
      </c>
      <c r="L1272" s="10">
        <f t="shared" si="58"/>
        <v>0.24914562892735079</v>
      </c>
      <c r="M1272" s="10">
        <f t="shared" si="59"/>
        <v>-0.24914562892735079</v>
      </c>
      <c r="N1272" s="6">
        <f>DATEDIF(A1272, I1272, "d")</f>
        <v>315</v>
      </c>
    </row>
    <row r="1273" spans="1:14" ht="14.25">
      <c r="A1273" s="5">
        <v>43124</v>
      </c>
      <c r="B1273" s="6" t="s">
        <v>507</v>
      </c>
      <c r="C1273" s="6" t="s">
        <v>508</v>
      </c>
      <c r="D1273" s="17">
        <v>169812468749</v>
      </c>
      <c r="E1273" s="6" t="s">
        <v>16</v>
      </c>
      <c r="F1273" s="6" t="str">
        <f>IF(E1273="BUY", "SELL", IF(E1273="SELL", "BUY", ""))</f>
        <v>SELL</v>
      </c>
      <c r="G1273" s="7">
        <v>12.71</v>
      </c>
      <c r="H1273" s="7">
        <v>1000</v>
      </c>
      <c r="I1273" s="11">
        <v>43383</v>
      </c>
      <c r="J1273" s="9">
        <v>25</v>
      </c>
      <c r="K1273" s="9">
        <f t="shared" si="57"/>
        <v>1966.9551534225018</v>
      </c>
      <c r="L1273" s="10">
        <f t="shared" si="58"/>
        <v>-0.96695515342250182</v>
      </c>
      <c r="M1273" s="10">
        <f t="shared" si="59"/>
        <v>0.96695515342250182</v>
      </c>
      <c r="N1273" s="6">
        <f>DATEDIF(A1273, I1273, "d")</f>
        <v>259</v>
      </c>
    </row>
    <row r="1274" spans="1:14" ht="14.25">
      <c r="A1274" s="5">
        <v>43124</v>
      </c>
      <c r="B1274" s="6" t="s">
        <v>573</v>
      </c>
      <c r="C1274" s="6" t="s">
        <v>574</v>
      </c>
      <c r="D1274" s="17">
        <v>11137638000</v>
      </c>
      <c r="E1274" s="6" t="s">
        <v>19</v>
      </c>
      <c r="F1274" s="6" t="str">
        <f>IF(E1274="BUY", "SELL", IF(E1274="SELL", "BUY", ""))</f>
        <v>BUY</v>
      </c>
      <c r="G1274" s="7">
        <v>70.644608000000005</v>
      </c>
      <c r="H1274" s="7">
        <v>1000</v>
      </c>
      <c r="I1274" s="11">
        <v>43160</v>
      </c>
      <c r="J1274" s="9">
        <v>61.913451999999999</v>
      </c>
      <c r="K1274" s="9">
        <f t="shared" si="57"/>
        <v>876.40732609061968</v>
      </c>
      <c r="L1274" s="10">
        <f t="shared" si="58"/>
        <v>-0.12359267390938032</v>
      </c>
      <c r="M1274" s="10">
        <f t="shared" si="59"/>
        <v>0.12359267390938032</v>
      </c>
      <c r="N1274" s="6">
        <f>DATEDIF(A1274, I1274, "d")</f>
        <v>36</v>
      </c>
    </row>
    <row r="1275" spans="1:14" ht="14.25">
      <c r="A1275" s="5">
        <v>43124</v>
      </c>
      <c r="B1275" s="6" t="s">
        <v>605</v>
      </c>
      <c r="C1275" s="6" t="s">
        <v>606</v>
      </c>
      <c r="D1275" s="17">
        <v>1069485355423</v>
      </c>
      <c r="E1275" s="6" t="s">
        <v>16</v>
      </c>
      <c r="F1275" s="6" t="str">
        <f>IF(E1275="BUY", "SELL", IF(E1275="SELL", "BUY", ""))</f>
        <v>SELL</v>
      </c>
      <c r="G1275" s="7">
        <v>58.339275000000001</v>
      </c>
      <c r="H1275" s="7">
        <v>1000</v>
      </c>
      <c r="I1275" s="5">
        <v>43186</v>
      </c>
      <c r="J1275" s="9">
        <v>55.830589000000003</v>
      </c>
      <c r="K1275" s="9">
        <f t="shared" si="57"/>
        <v>956.99833431251932</v>
      </c>
      <c r="L1275" s="10">
        <f t="shared" si="58"/>
        <v>4.3001665687480678E-2</v>
      </c>
      <c r="M1275" s="10">
        <f t="shared" si="59"/>
        <v>-4.3001665687480678E-2</v>
      </c>
      <c r="N1275" s="6">
        <f>DATEDIF(A1275, I1275, "d")</f>
        <v>62</v>
      </c>
    </row>
    <row r="1276" spans="1:14" ht="14.25">
      <c r="A1276" s="11">
        <v>43124</v>
      </c>
      <c r="B1276" s="6" t="s">
        <v>475</v>
      </c>
      <c r="C1276" s="6" t="s">
        <v>476</v>
      </c>
      <c r="D1276" s="17">
        <v>22556638688</v>
      </c>
      <c r="E1276" s="13" t="s">
        <v>19</v>
      </c>
      <c r="F1276" s="12" t="str">
        <f>IF(E1276="BUY", "SELL", IF(E1276="SELL", "BUY", ""))</f>
        <v>BUY</v>
      </c>
      <c r="G1276" s="7">
        <v>224.30999800000001</v>
      </c>
      <c r="H1276" s="7">
        <v>1000</v>
      </c>
      <c r="I1276" s="11">
        <v>43124</v>
      </c>
      <c r="J1276" s="9">
        <v>224.30999800000001</v>
      </c>
      <c r="K1276" s="9">
        <f t="shared" si="57"/>
        <v>1000.0000000000001</v>
      </c>
      <c r="L1276" s="10">
        <f t="shared" si="58"/>
        <v>1.1368683772161603E-16</v>
      </c>
      <c r="M1276" s="10">
        <f t="shared" si="59"/>
        <v>-1.1368683772161603E-16</v>
      </c>
      <c r="N1276" s="6">
        <f>DATEDIF(A1276, I1276, "d")</f>
        <v>0</v>
      </c>
    </row>
    <row r="1277" spans="1:14" ht="14.25">
      <c r="A1277" s="5">
        <v>43126</v>
      </c>
      <c r="B1277" s="6" t="s">
        <v>97</v>
      </c>
      <c r="C1277" s="6" t="s">
        <v>98</v>
      </c>
      <c r="D1277" s="17">
        <v>47001843200</v>
      </c>
      <c r="E1277" s="6" t="s">
        <v>19</v>
      </c>
      <c r="F1277" s="6" t="str">
        <f>IF(E1277="BUY", "SELL", IF(E1277="SELL", "BUY", ""))</f>
        <v>BUY</v>
      </c>
      <c r="G1277" s="7">
        <v>8.8752270000000006</v>
      </c>
      <c r="H1277" s="7">
        <v>1000</v>
      </c>
      <c r="I1277" s="11">
        <v>43269</v>
      </c>
      <c r="J1277" s="9">
        <v>9.4847579999999994</v>
      </c>
      <c r="K1277" s="9">
        <f t="shared" si="57"/>
        <v>1068.6777926919501</v>
      </c>
      <c r="L1277" s="10">
        <f t="shared" si="58"/>
        <v>6.8677792691950124E-2</v>
      </c>
      <c r="M1277" s="10">
        <f t="shared" si="59"/>
        <v>-6.8677792691950124E-2</v>
      </c>
      <c r="N1277" s="6">
        <f>DATEDIF(A1277, I1277, "d")</f>
        <v>143</v>
      </c>
    </row>
    <row r="1278" spans="1:14" ht="14.25">
      <c r="A1278" s="5">
        <v>43126</v>
      </c>
      <c r="B1278" s="6" t="s">
        <v>163</v>
      </c>
      <c r="C1278" s="6" t="s">
        <v>164</v>
      </c>
      <c r="D1278" s="17">
        <v>725893281281</v>
      </c>
      <c r="E1278" s="6" t="s">
        <v>19</v>
      </c>
      <c r="F1278" s="6" t="str">
        <f>IF(E1278="BUY", "SELL", IF(E1278="SELL", "BUY", ""))</f>
        <v>BUY</v>
      </c>
      <c r="G1278" s="7">
        <v>190</v>
      </c>
      <c r="H1278" s="7">
        <v>1000</v>
      </c>
      <c r="I1278" s="5">
        <v>43132</v>
      </c>
      <c r="J1278" s="9">
        <v>193.08999600000001</v>
      </c>
      <c r="K1278" s="9">
        <f t="shared" si="57"/>
        <v>1016.2631368421054</v>
      </c>
      <c r="L1278" s="10">
        <f t="shared" si="58"/>
        <v>1.6263136842105383E-2</v>
      </c>
      <c r="M1278" s="10">
        <f t="shared" si="59"/>
        <v>-1.6263136842105383E-2</v>
      </c>
      <c r="N1278" s="6">
        <f>DATEDIF(A1278, I1278, "d")</f>
        <v>6</v>
      </c>
    </row>
    <row r="1279" spans="1:14" ht="14.25">
      <c r="A1279" s="5">
        <v>43126</v>
      </c>
      <c r="B1279" s="6" t="s">
        <v>321</v>
      </c>
      <c r="C1279" s="6" t="s">
        <v>322</v>
      </c>
      <c r="D1279" s="17">
        <v>206957062840</v>
      </c>
      <c r="E1279" s="6" t="s">
        <v>19</v>
      </c>
      <c r="F1279" s="6" t="str">
        <f>IF(E1279="BUY", "SELL", IF(E1279="SELL", "BUY", ""))</f>
        <v>BUY</v>
      </c>
      <c r="G1279" s="7">
        <v>29.913443000000001</v>
      </c>
      <c r="H1279" s="7">
        <v>1000</v>
      </c>
      <c r="I1279" s="5">
        <v>43133</v>
      </c>
      <c r="J1279" s="9">
        <v>28.333162000000002</v>
      </c>
      <c r="K1279" s="9">
        <f t="shared" si="57"/>
        <v>947.17154424517435</v>
      </c>
      <c r="L1279" s="10">
        <f t="shared" si="58"/>
        <v>-5.2828455754825657E-2</v>
      </c>
      <c r="M1279" s="10">
        <f t="shared" si="59"/>
        <v>5.2828455754825657E-2</v>
      </c>
      <c r="N1279" s="6">
        <f>DATEDIF(A1279, I1279, "d")</f>
        <v>7</v>
      </c>
    </row>
    <row r="1280" spans="1:14" ht="14.25">
      <c r="A1280" s="5">
        <v>43129</v>
      </c>
      <c r="B1280" s="6" t="s">
        <v>925</v>
      </c>
      <c r="C1280" s="6" t="s">
        <v>926</v>
      </c>
      <c r="D1280" s="17">
        <v>139897497235</v>
      </c>
      <c r="E1280" s="6" t="s">
        <v>19</v>
      </c>
      <c r="F1280" s="6" t="str">
        <f>IF(E1280="BUY", "SELL", IF(E1280="SELL", "BUY", ""))</f>
        <v>BUY</v>
      </c>
      <c r="G1280" s="7">
        <v>166.38</v>
      </c>
      <c r="H1280" s="7">
        <v>1000</v>
      </c>
      <c r="I1280" s="11">
        <v>43165</v>
      </c>
      <c r="J1280" s="9">
        <v>161.16</v>
      </c>
      <c r="K1280" s="9">
        <f t="shared" si="57"/>
        <v>968.62603678326718</v>
      </c>
      <c r="L1280" s="10">
        <f t="shared" si="58"/>
        <v>-3.1373963216732817E-2</v>
      </c>
      <c r="M1280" s="10">
        <f t="shared" si="59"/>
        <v>3.1373963216732817E-2</v>
      </c>
      <c r="N1280" s="6">
        <f>DATEDIF(A1280, I1280, "d")</f>
        <v>36</v>
      </c>
    </row>
    <row r="1281" spans="1:14" ht="14.25">
      <c r="A1281" s="5">
        <v>43129</v>
      </c>
      <c r="B1281" s="6" t="s">
        <v>1985</v>
      </c>
      <c r="C1281" s="6" t="s">
        <v>1986</v>
      </c>
      <c r="D1281" s="17">
        <v>66227982896</v>
      </c>
      <c r="E1281" s="6" t="s">
        <v>19</v>
      </c>
      <c r="F1281" s="6" t="str">
        <f>IF(E1281="BUY", "SELL", IF(E1281="SELL", "BUY", ""))</f>
        <v>BUY</v>
      </c>
      <c r="G1281" s="7">
        <v>16.370441</v>
      </c>
      <c r="H1281" s="7">
        <v>1000</v>
      </c>
      <c r="I1281" s="11">
        <v>44727</v>
      </c>
      <c r="J1281" s="9">
        <v>18.765940000000001</v>
      </c>
      <c r="K1281" s="9">
        <f t="shared" si="57"/>
        <v>1146.330755536763</v>
      </c>
      <c r="L1281" s="10">
        <f t="shared" si="58"/>
        <v>0.14633075553676303</v>
      </c>
      <c r="M1281" s="10">
        <f t="shared" si="59"/>
        <v>-0.14633075553676303</v>
      </c>
      <c r="N1281" s="6">
        <f>DATEDIF(A1281, I1281, "d")</f>
        <v>1598</v>
      </c>
    </row>
    <row r="1282" spans="1:14" ht="14.25">
      <c r="A1282" s="11">
        <v>43129</v>
      </c>
      <c r="B1282" s="6" t="s">
        <v>47</v>
      </c>
      <c r="C1282" s="6" t="s">
        <v>48</v>
      </c>
      <c r="D1282" s="17">
        <v>139488720000</v>
      </c>
      <c r="E1282" s="12" t="s">
        <v>16</v>
      </c>
      <c r="F1282" s="13" t="str">
        <f>IF(E1282="BUY", "SELL", IF(E1282="SELL", "BUY", ""))</f>
        <v>SELL</v>
      </c>
      <c r="G1282" s="7">
        <v>41.458629999999999</v>
      </c>
      <c r="H1282" s="7">
        <v>1000</v>
      </c>
      <c r="I1282" s="11">
        <v>43490</v>
      </c>
      <c r="J1282" s="9">
        <v>45.205123999999998</v>
      </c>
      <c r="K1282" s="9">
        <f t="shared" si="57"/>
        <v>1090.3670478257482</v>
      </c>
      <c r="L1282" s="10">
        <f t="shared" si="58"/>
        <v>-9.0367047825748156E-2</v>
      </c>
      <c r="M1282" s="10">
        <f t="shared" si="59"/>
        <v>9.0367047825748156E-2</v>
      </c>
      <c r="N1282" s="6">
        <f>DATEDIF(A1282, I1282, "d")</f>
        <v>361</v>
      </c>
    </row>
    <row r="1283" spans="1:14" ht="14.25">
      <c r="A1283" s="11">
        <v>43129</v>
      </c>
      <c r="B1283" s="6" t="s">
        <v>143</v>
      </c>
      <c r="C1283" s="6" t="s">
        <v>144</v>
      </c>
      <c r="D1283" s="17">
        <v>10683356240</v>
      </c>
      <c r="E1283" s="13" t="s">
        <v>19</v>
      </c>
      <c r="F1283" s="12" t="str">
        <f>IF(E1283="BUY", "SELL", IF(E1283="SELL", "BUY", ""))</f>
        <v>BUY</v>
      </c>
      <c r="G1283" s="7">
        <v>153.61314400000001</v>
      </c>
      <c r="H1283" s="7">
        <v>1000</v>
      </c>
      <c r="I1283" s="11">
        <v>43167</v>
      </c>
      <c r="J1283" s="9">
        <v>168.81242399999999</v>
      </c>
      <c r="K1283" s="9">
        <f t="shared" ref="K1283:K1346" si="60">(H1283/G1283)*J1283</f>
        <v>1098.9451788057927</v>
      </c>
      <c r="L1283" s="10">
        <f t="shared" ref="L1283:L1346" si="61">IF(F1283="BUY",(K1283-H1283)/H1283, IF(F1283="SELL", (H1283-K1283)/H1283, "Invalid"))</f>
        <v>9.8945178805792691E-2</v>
      </c>
      <c r="M1283" s="10">
        <f t="shared" ref="M1283:M1346" si="62">IF(E1283="BUY",(K1283-H1283)/H1283,IF(E1283="SELL",(H1283-K1283)/H1283,""))</f>
        <v>-9.8945178805792691E-2</v>
      </c>
      <c r="N1283" s="6">
        <f>DATEDIF(A1283, I1283, "d")</f>
        <v>38</v>
      </c>
    </row>
    <row r="1284" spans="1:14" ht="14.25">
      <c r="A1284" s="5">
        <v>43131</v>
      </c>
      <c r="B1284" s="6" t="s">
        <v>979</v>
      </c>
      <c r="C1284" s="6" t="s">
        <v>980</v>
      </c>
      <c r="D1284" s="17">
        <v>25042608000</v>
      </c>
      <c r="E1284" s="6" t="s">
        <v>16</v>
      </c>
      <c r="F1284" s="6" t="str">
        <f>IF(E1284="BUY", "SELL", IF(E1284="SELL", "BUY", ""))</f>
        <v>SELL</v>
      </c>
      <c r="G1284" s="7">
        <v>16.017956000000002</v>
      </c>
      <c r="H1284" s="7">
        <v>1000</v>
      </c>
      <c r="I1284" s="11">
        <v>43166</v>
      </c>
      <c r="J1284" s="9">
        <v>15.789771</v>
      </c>
      <c r="K1284" s="9">
        <f t="shared" si="60"/>
        <v>985.75442459699593</v>
      </c>
      <c r="L1284" s="10">
        <f t="shared" si="61"/>
        <v>1.4245575403004068E-2</v>
      </c>
      <c r="M1284" s="10">
        <f t="shared" si="62"/>
        <v>-1.4245575403004068E-2</v>
      </c>
      <c r="N1284" s="6">
        <f>DATEDIF(A1284, I1284, "d")</f>
        <v>35</v>
      </c>
    </row>
    <row r="1285" spans="1:14" ht="14.25">
      <c r="A1285" s="5">
        <v>43131</v>
      </c>
      <c r="B1285" s="6" t="s">
        <v>337</v>
      </c>
      <c r="C1285" s="6" t="s">
        <v>338</v>
      </c>
      <c r="D1285" s="17">
        <v>110325210000</v>
      </c>
      <c r="E1285" s="6" t="s">
        <v>16</v>
      </c>
      <c r="F1285" s="6" t="str">
        <f>IF(E1285="BUY", "SELL", IF(E1285="SELL", "BUY", ""))</f>
        <v>SELL</v>
      </c>
      <c r="G1285" s="7">
        <v>148.86999499999999</v>
      </c>
      <c r="H1285" s="7">
        <v>1000</v>
      </c>
      <c r="I1285" s="5">
        <v>43381</v>
      </c>
      <c r="J1285" s="9">
        <v>180.259995</v>
      </c>
      <c r="K1285" s="9">
        <f t="shared" si="60"/>
        <v>1210.855115565766</v>
      </c>
      <c r="L1285" s="10">
        <f t="shared" si="61"/>
        <v>-0.21085511556576603</v>
      </c>
      <c r="M1285" s="10">
        <f t="shared" si="62"/>
        <v>0.21085511556576603</v>
      </c>
      <c r="N1285" s="6">
        <f>DATEDIF(A1285, I1285, "d")</f>
        <v>250</v>
      </c>
    </row>
    <row r="1286" spans="1:14" ht="14.25">
      <c r="A1286" s="5">
        <v>43132</v>
      </c>
      <c r="B1286" s="6" t="s">
        <v>163</v>
      </c>
      <c r="C1286" s="6" t="s">
        <v>164</v>
      </c>
      <c r="D1286" s="17">
        <v>725893281281</v>
      </c>
      <c r="E1286" s="6" t="s">
        <v>16</v>
      </c>
      <c r="F1286" s="6" t="str">
        <f>IF(E1286="BUY", "SELL", IF(E1286="SELL", "BUY", ""))</f>
        <v>SELL</v>
      </c>
      <c r="G1286" s="7">
        <v>193.08999600000001</v>
      </c>
      <c r="H1286" s="7">
        <v>1000</v>
      </c>
      <c r="I1286" s="5">
        <v>43178</v>
      </c>
      <c r="J1286" s="9">
        <v>172.55999800000001</v>
      </c>
      <c r="K1286" s="9">
        <f t="shared" si="60"/>
        <v>893.6765320560678</v>
      </c>
      <c r="L1286" s="10">
        <f t="shared" si="61"/>
        <v>0.1063234679439322</v>
      </c>
      <c r="M1286" s="10">
        <f t="shared" si="62"/>
        <v>-0.1063234679439322</v>
      </c>
      <c r="N1286" s="6">
        <f>DATEDIF(A1286, I1286, "d")</f>
        <v>46</v>
      </c>
    </row>
    <row r="1287" spans="1:14" ht="14.25">
      <c r="A1287" s="5">
        <v>43132</v>
      </c>
      <c r="B1287" s="6" t="s">
        <v>1997</v>
      </c>
      <c r="C1287" s="6" t="s">
        <v>1997</v>
      </c>
      <c r="D1287" s="17">
        <v>34956316800</v>
      </c>
      <c r="E1287" s="6" t="s">
        <v>16</v>
      </c>
      <c r="F1287" s="6" t="str">
        <f>IF(E1287="BUY", "SELL", IF(E1287="SELL", "BUY", ""))</f>
        <v>SELL</v>
      </c>
      <c r="G1287" s="7">
        <v>21.360142</v>
      </c>
      <c r="H1287" s="7">
        <v>1000</v>
      </c>
      <c r="I1287" s="11">
        <v>43685</v>
      </c>
      <c r="J1287" s="9">
        <v>17.652884</v>
      </c>
      <c r="K1287" s="9">
        <f t="shared" si="60"/>
        <v>826.44038602365106</v>
      </c>
      <c r="L1287" s="10">
        <f t="shared" si="61"/>
        <v>0.17355961397634895</v>
      </c>
      <c r="M1287" s="10">
        <f t="shared" si="62"/>
        <v>-0.17355961397634895</v>
      </c>
      <c r="N1287" s="6">
        <f>DATEDIF(A1287, I1287, "d")</f>
        <v>553</v>
      </c>
    </row>
    <row r="1288" spans="1:14" ht="14.25">
      <c r="A1288" s="5">
        <v>43132</v>
      </c>
      <c r="B1288" s="6" t="s">
        <v>1998</v>
      </c>
      <c r="C1288" s="6" t="s">
        <v>1999</v>
      </c>
      <c r="D1288" s="17">
        <v>122545600000</v>
      </c>
      <c r="E1288" s="6" t="s">
        <v>16</v>
      </c>
      <c r="F1288" s="6" t="str">
        <f>IF(E1288="BUY", "SELL", IF(E1288="SELL", "BUY", ""))</f>
        <v>SELL</v>
      </c>
      <c r="G1288" s="7">
        <v>173.025192</v>
      </c>
      <c r="H1288" s="7">
        <v>1000</v>
      </c>
      <c r="I1288" s="11">
        <v>44727</v>
      </c>
      <c r="J1288" s="9">
        <v>318.21475199999998</v>
      </c>
      <c r="K1288" s="9">
        <f t="shared" si="60"/>
        <v>1839.1238196111926</v>
      </c>
      <c r="L1288" s="10">
        <f t="shared" si="61"/>
        <v>-0.83912381961119265</v>
      </c>
      <c r="M1288" s="10">
        <f t="shared" si="62"/>
        <v>0.83912381961119265</v>
      </c>
      <c r="N1288" s="6">
        <f>DATEDIF(A1288, I1288, "d")</f>
        <v>1595</v>
      </c>
    </row>
    <row r="1289" spans="1:14" ht="14.25">
      <c r="A1289" s="5">
        <v>43133</v>
      </c>
      <c r="B1289" s="6" t="s">
        <v>55</v>
      </c>
      <c r="C1289" s="6" t="s">
        <v>56</v>
      </c>
      <c r="D1289" s="17">
        <v>2744500935588</v>
      </c>
      <c r="E1289" s="6" t="s">
        <v>19</v>
      </c>
      <c r="F1289" s="6" t="str">
        <f>IF(E1289="BUY", "SELL", IF(E1289="SELL", "BUY", ""))</f>
        <v>BUY</v>
      </c>
      <c r="G1289" s="7">
        <v>37.99</v>
      </c>
      <c r="H1289" s="7">
        <v>1000</v>
      </c>
      <c r="I1289" s="11">
        <v>43136</v>
      </c>
      <c r="J1289" s="9">
        <v>37.04</v>
      </c>
      <c r="K1289" s="9">
        <f t="shared" si="60"/>
        <v>974.99341932087384</v>
      </c>
      <c r="L1289" s="10">
        <f t="shared" si="61"/>
        <v>-2.5006580679126159E-2</v>
      </c>
      <c r="M1289" s="10">
        <f t="shared" si="62"/>
        <v>2.5006580679126159E-2</v>
      </c>
      <c r="N1289" s="6">
        <f>DATEDIF(A1289, I1289, "d")</f>
        <v>3</v>
      </c>
    </row>
    <row r="1290" spans="1:14" ht="14.25">
      <c r="A1290" s="5">
        <v>43133</v>
      </c>
      <c r="B1290" s="6" t="s">
        <v>335</v>
      </c>
      <c r="C1290" s="6" t="s">
        <v>336</v>
      </c>
      <c r="D1290" s="17">
        <v>38837002821</v>
      </c>
      <c r="E1290" s="6" t="s">
        <v>19</v>
      </c>
      <c r="F1290" s="6" t="str">
        <f>IF(E1290="BUY", "SELL", IF(E1290="SELL", "BUY", ""))</f>
        <v>BUY</v>
      </c>
      <c r="G1290" s="7">
        <v>12.614867</v>
      </c>
      <c r="H1290" s="7">
        <v>1000</v>
      </c>
      <c r="I1290" s="5">
        <v>43522</v>
      </c>
      <c r="J1290" s="9">
        <v>14.521596000000001</v>
      </c>
      <c r="K1290" s="9">
        <f t="shared" si="60"/>
        <v>1151.1493541707575</v>
      </c>
      <c r="L1290" s="10">
        <f t="shared" si="61"/>
        <v>0.15114935417075753</v>
      </c>
      <c r="M1290" s="10">
        <f t="shared" si="62"/>
        <v>-0.15114935417075753</v>
      </c>
      <c r="N1290" s="6">
        <f>DATEDIF(A1290, I1290, "d")</f>
        <v>389</v>
      </c>
    </row>
    <row r="1291" spans="1:14" ht="14.25">
      <c r="A1291" s="5">
        <v>43133</v>
      </c>
      <c r="B1291" s="6" t="s">
        <v>741</v>
      </c>
      <c r="C1291" s="6" t="s">
        <v>742</v>
      </c>
      <c r="D1291" s="17">
        <v>518711258504</v>
      </c>
      <c r="E1291" s="6" t="s">
        <v>16</v>
      </c>
      <c r="F1291" s="6" t="str">
        <f>IF(E1291="BUY", "SELL", IF(E1291="SELL", "BUY", ""))</f>
        <v>SELL</v>
      </c>
      <c r="G1291" s="7">
        <v>73.19</v>
      </c>
      <c r="H1291" s="7">
        <v>1000</v>
      </c>
      <c r="I1291" s="5">
        <v>43392</v>
      </c>
      <c r="J1291" s="9">
        <v>102.92</v>
      </c>
      <c r="K1291" s="9">
        <f t="shared" si="60"/>
        <v>1406.2030332012571</v>
      </c>
      <c r="L1291" s="10">
        <f t="shared" si="61"/>
        <v>-0.40620303320125706</v>
      </c>
      <c r="M1291" s="10">
        <f t="shared" si="62"/>
        <v>0.40620303320125706</v>
      </c>
      <c r="N1291" s="6">
        <f>DATEDIF(A1291, I1291, "d")</f>
        <v>259</v>
      </c>
    </row>
    <row r="1292" spans="1:14" ht="14.25">
      <c r="A1292" s="5">
        <v>43133</v>
      </c>
      <c r="B1292" s="6" t="s">
        <v>499</v>
      </c>
      <c r="C1292" s="6" t="s">
        <v>500</v>
      </c>
      <c r="D1292" s="17">
        <v>277088448000</v>
      </c>
      <c r="E1292" s="6" t="s">
        <v>16</v>
      </c>
      <c r="F1292" s="6" t="str">
        <f>IF(E1292="BUY", "SELL", IF(E1292="SELL", "BUY", ""))</f>
        <v>SELL</v>
      </c>
      <c r="G1292" s="7">
        <v>47.178829</v>
      </c>
      <c r="H1292" s="7">
        <v>1000</v>
      </c>
      <c r="I1292" s="5">
        <v>43140</v>
      </c>
      <c r="J1292" s="9">
        <v>44.205967000000001</v>
      </c>
      <c r="K1292" s="9">
        <f t="shared" si="60"/>
        <v>936.98737202655025</v>
      </c>
      <c r="L1292" s="10">
        <f t="shared" si="61"/>
        <v>6.3012627973449753E-2</v>
      </c>
      <c r="M1292" s="10">
        <f t="shared" si="62"/>
        <v>-6.3012627973449753E-2</v>
      </c>
      <c r="N1292" s="6">
        <f>DATEDIF(A1292, I1292, "d")</f>
        <v>7</v>
      </c>
    </row>
    <row r="1293" spans="1:14" ht="14.25">
      <c r="A1293" s="5">
        <v>43133</v>
      </c>
      <c r="B1293" s="6" t="s">
        <v>321</v>
      </c>
      <c r="C1293" s="6" t="s">
        <v>322</v>
      </c>
      <c r="D1293" s="17">
        <v>206957062840</v>
      </c>
      <c r="E1293" s="6" t="s">
        <v>16</v>
      </c>
      <c r="F1293" s="6" t="str">
        <f>IF(E1293="BUY", "SELL", IF(E1293="SELL", "BUY", ""))</f>
        <v>SELL</v>
      </c>
      <c r="G1293" s="7">
        <v>28.333162000000002</v>
      </c>
      <c r="H1293" s="7">
        <v>1000</v>
      </c>
      <c r="I1293" s="5">
        <v>43140</v>
      </c>
      <c r="J1293" s="9">
        <v>26.437066999999999</v>
      </c>
      <c r="K1293" s="9">
        <f t="shared" si="60"/>
        <v>933.07859532232931</v>
      </c>
      <c r="L1293" s="10">
        <f t="shared" si="61"/>
        <v>6.6921404677670687E-2</v>
      </c>
      <c r="M1293" s="10">
        <f t="shared" si="62"/>
        <v>-6.6921404677670687E-2</v>
      </c>
      <c r="N1293" s="6">
        <f>DATEDIF(A1293, I1293, "d")</f>
        <v>7</v>
      </c>
    </row>
    <row r="1294" spans="1:14" ht="14.25">
      <c r="A1294" s="5">
        <v>43133</v>
      </c>
      <c r="B1294" s="6" t="s">
        <v>1197</v>
      </c>
      <c r="C1294" s="6" t="s">
        <v>1198</v>
      </c>
      <c r="D1294" s="17">
        <v>67963933922</v>
      </c>
      <c r="E1294" s="6" t="s">
        <v>19</v>
      </c>
      <c r="F1294" s="6" t="str">
        <f>IF(E1294="BUY", "SELL", IF(E1294="SELL", "BUY", ""))</f>
        <v>BUY</v>
      </c>
      <c r="G1294" s="7">
        <v>12.512</v>
      </c>
      <c r="H1294" s="7">
        <v>1000</v>
      </c>
      <c r="I1294" s="5">
        <v>43166</v>
      </c>
      <c r="J1294" s="9">
        <v>14.368</v>
      </c>
      <c r="K1294" s="9">
        <f t="shared" si="60"/>
        <v>1148.3375959079285</v>
      </c>
      <c r="L1294" s="10">
        <f t="shared" si="61"/>
        <v>0.14833759590792853</v>
      </c>
      <c r="M1294" s="10">
        <f t="shared" si="62"/>
        <v>-0.14833759590792853</v>
      </c>
      <c r="N1294" s="6">
        <f>DATEDIF(A1294, I1294, "d")</f>
        <v>33</v>
      </c>
    </row>
    <row r="1295" spans="1:14" ht="14.25">
      <c r="A1295" s="5">
        <v>43136</v>
      </c>
      <c r="B1295" s="6" t="s">
        <v>55</v>
      </c>
      <c r="C1295" s="6" t="s">
        <v>56</v>
      </c>
      <c r="D1295" s="17">
        <v>2744500935588</v>
      </c>
      <c r="E1295" s="6" t="s">
        <v>16</v>
      </c>
      <c r="F1295" s="6" t="str">
        <f>IF(E1295="BUY", "SELL", IF(E1295="SELL", "BUY", ""))</f>
        <v>SELL</v>
      </c>
      <c r="G1295" s="7">
        <v>37.04</v>
      </c>
      <c r="H1295" s="7">
        <v>1000</v>
      </c>
      <c r="I1295" s="11">
        <v>43181</v>
      </c>
      <c r="J1295" s="9">
        <v>40.130000000000003</v>
      </c>
      <c r="K1295" s="9">
        <f t="shared" si="60"/>
        <v>1083.4233261339093</v>
      </c>
      <c r="L1295" s="10">
        <f t="shared" si="61"/>
        <v>-8.342332613390932E-2</v>
      </c>
      <c r="M1295" s="10">
        <f t="shared" si="62"/>
        <v>8.342332613390932E-2</v>
      </c>
      <c r="N1295" s="6">
        <f>DATEDIF(A1295, I1295, "d")</f>
        <v>45</v>
      </c>
    </row>
    <row r="1296" spans="1:14" ht="14.25">
      <c r="A1296" s="5">
        <v>43136</v>
      </c>
      <c r="B1296" s="6" t="s">
        <v>759</v>
      </c>
      <c r="C1296" s="6" t="s">
        <v>760</v>
      </c>
      <c r="D1296" s="17">
        <v>10024349560</v>
      </c>
      <c r="E1296" s="6" t="s">
        <v>19</v>
      </c>
      <c r="F1296" s="6" t="str">
        <f>IF(E1296="BUY", "SELL", IF(E1296="SELL", "BUY", ""))</f>
        <v>BUY</v>
      </c>
      <c r="G1296" s="7">
        <v>56.313724999999998</v>
      </c>
      <c r="H1296" s="7">
        <v>1000</v>
      </c>
      <c r="I1296" s="5">
        <v>43187</v>
      </c>
      <c r="J1296" s="9">
        <v>51.976470999999997</v>
      </c>
      <c r="K1296" s="9">
        <f t="shared" si="60"/>
        <v>922.9805167390366</v>
      </c>
      <c r="L1296" s="10">
        <f t="shared" si="61"/>
        <v>-7.7019483260963403E-2</v>
      </c>
      <c r="M1296" s="10">
        <f t="shared" si="62"/>
        <v>7.7019483260963403E-2</v>
      </c>
      <c r="N1296" s="6">
        <f>DATEDIF(A1296, I1296, "d")</f>
        <v>51</v>
      </c>
    </row>
    <row r="1297" spans="1:14" ht="14.25">
      <c r="A1297" s="5">
        <v>43137</v>
      </c>
      <c r="B1297" s="6" t="s">
        <v>2004</v>
      </c>
      <c r="C1297" s="6" t="s">
        <v>2005</v>
      </c>
      <c r="D1297" s="17">
        <v>47880405032</v>
      </c>
      <c r="E1297" s="6" t="s">
        <v>16</v>
      </c>
      <c r="F1297" s="6" t="str">
        <f>IF(E1297="BUY", "SELL", IF(E1297="SELL", "BUY", ""))</f>
        <v>SELL</v>
      </c>
      <c r="G1297" s="7">
        <v>52.02</v>
      </c>
      <c r="H1297" s="7">
        <v>1000</v>
      </c>
      <c r="I1297" s="11">
        <v>44354</v>
      </c>
      <c r="J1297" s="9">
        <v>228.13000500000001</v>
      </c>
      <c r="K1297" s="9">
        <f t="shared" si="60"/>
        <v>4385.4287773933102</v>
      </c>
      <c r="L1297" s="10">
        <f t="shared" si="61"/>
        <v>-3.3854287773933103</v>
      </c>
      <c r="M1297" s="10">
        <f t="shared" si="62"/>
        <v>3.3854287773933103</v>
      </c>
      <c r="N1297" s="6">
        <f>DATEDIF(A1297, I1297, "d")</f>
        <v>1217</v>
      </c>
    </row>
    <row r="1298" spans="1:14" ht="14.25">
      <c r="A1298" s="5">
        <v>43138</v>
      </c>
      <c r="B1298" s="6" t="s">
        <v>1512</v>
      </c>
      <c r="C1298" s="6" t="s">
        <v>1513</v>
      </c>
      <c r="D1298" s="17">
        <v>14704248820</v>
      </c>
      <c r="E1298" s="6" t="s">
        <v>16</v>
      </c>
      <c r="F1298" s="6" t="str">
        <f>IF(E1298="BUY", "SELL", IF(E1298="SELL", "BUY", ""))</f>
        <v>SELL</v>
      </c>
      <c r="G1298" s="7">
        <v>20.75</v>
      </c>
      <c r="H1298" s="7">
        <v>1000</v>
      </c>
      <c r="I1298" s="5">
        <v>43161</v>
      </c>
      <c r="J1298" s="9">
        <v>18.010000000000002</v>
      </c>
      <c r="K1298" s="9">
        <f t="shared" si="60"/>
        <v>867.95180722891575</v>
      </c>
      <c r="L1298" s="10">
        <f t="shared" si="61"/>
        <v>0.13204819277108423</v>
      </c>
      <c r="M1298" s="10">
        <f t="shared" si="62"/>
        <v>-0.13204819277108423</v>
      </c>
      <c r="N1298" s="6">
        <f>DATEDIF(A1298, I1298, "d")</f>
        <v>23</v>
      </c>
    </row>
    <row r="1299" spans="1:14" ht="14.25">
      <c r="A1299" s="5">
        <v>43139</v>
      </c>
      <c r="B1299" s="6" t="s">
        <v>121</v>
      </c>
      <c r="C1299" s="6" t="s">
        <v>122</v>
      </c>
      <c r="D1299" s="17">
        <v>27047730240</v>
      </c>
      <c r="E1299" s="6" t="s">
        <v>19</v>
      </c>
      <c r="F1299" s="6" t="str">
        <f>IF(E1299="BUY", "SELL", IF(E1299="SELL", "BUY", ""))</f>
        <v>BUY</v>
      </c>
      <c r="G1299" s="7">
        <v>69.19</v>
      </c>
      <c r="H1299" s="7">
        <v>1000</v>
      </c>
      <c r="I1299" s="11">
        <v>43208</v>
      </c>
      <c r="J1299" s="9">
        <v>76.12</v>
      </c>
      <c r="K1299" s="9">
        <f t="shared" si="60"/>
        <v>1100.1589825119238</v>
      </c>
      <c r="L1299" s="10">
        <f t="shared" si="61"/>
        <v>0.1001589825119238</v>
      </c>
      <c r="M1299" s="10">
        <f t="shared" si="62"/>
        <v>-0.1001589825119238</v>
      </c>
      <c r="N1299" s="6">
        <f>DATEDIF(A1299, I1299, "d")</f>
        <v>69</v>
      </c>
    </row>
    <row r="1300" spans="1:14" ht="14.25">
      <c r="A1300" s="5">
        <v>43139</v>
      </c>
      <c r="B1300" s="6" t="s">
        <v>1937</v>
      </c>
      <c r="C1300" s="6" t="s">
        <v>1938</v>
      </c>
      <c r="D1300" s="17">
        <v>47765009120</v>
      </c>
      <c r="E1300" s="6" t="s">
        <v>19</v>
      </c>
      <c r="F1300" s="6" t="str">
        <f>IF(E1300="BUY", "SELL", IF(E1300="SELL", "BUY", ""))</f>
        <v>BUY</v>
      </c>
      <c r="G1300" s="7">
        <v>39.311816999999998</v>
      </c>
      <c r="H1300" s="7">
        <v>1000</v>
      </c>
      <c r="I1300" s="11">
        <v>44727</v>
      </c>
      <c r="J1300" s="9">
        <v>115.729645</v>
      </c>
      <c r="K1300" s="9">
        <f t="shared" si="60"/>
        <v>2943.8894925665736</v>
      </c>
      <c r="L1300" s="10">
        <f t="shared" si="61"/>
        <v>1.9438894925665735</v>
      </c>
      <c r="M1300" s="10">
        <f t="shared" si="62"/>
        <v>-1.9438894925665735</v>
      </c>
      <c r="N1300" s="6">
        <f>DATEDIF(A1300, I1300, "d")</f>
        <v>1588</v>
      </c>
    </row>
    <row r="1301" spans="1:14" ht="14.25">
      <c r="A1301" s="5">
        <v>43140</v>
      </c>
      <c r="B1301" s="6" t="s">
        <v>14</v>
      </c>
      <c r="C1301" s="6" t="s">
        <v>15</v>
      </c>
      <c r="D1301" s="17">
        <v>141375537264</v>
      </c>
      <c r="E1301" s="6" t="s">
        <v>19</v>
      </c>
      <c r="F1301" s="6" t="str">
        <f>IF(E1301="BUY", "SELL", IF(E1301="SELL", "BUY", ""))</f>
        <v>BUY</v>
      </c>
      <c r="G1301" s="7">
        <v>130.47946200000001</v>
      </c>
      <c r="H1301" s="7">
        <v>1000</v>
      </c>
      <c r="I1301" s="5">
        <v>43157</v>
      </c>
      <c r="J1301" s="9">
        <v>143.14172400000001</v>
      </c>
      <c r="K1301" s="9">
        <f t="shared" si="60"/>
        <v>1097.0441003197882</v>
      </c>
      <c r="L1301" s="10">
        <f t="shared" si="61"/>
        <v>9.704410031978819E-2</v>
      </c>
      <c r="M1301" s="10">
        <f t="shared" si="62"/>
        <v>-9.704410031978819E-2</v>
      </c>
      <c r="N1301" s="6">
        <f>DATEDIF(A1301, I1301, "d")</f>
        <v>17</v>
      </c>
    </row>
    <row r="1302" spans="1:14" ht="14.25">
      <c r="A1302" s="5">
        <v>43140</v>
      </c>
      <c r="B1302" s="6" t="s">
        <v>22</v>
      </c>
      <c r="C1302" s="6" t="s">
        <v>23</v>
      </c>
      <c r="D1302" s="17">
        <v>300794502426</v>
      </c>
      <c r="E1302" s="6" t="s">
        <v>19</v>
      </c>
      <c r="F1302" s="6" t="str">
        <f>IF(E1302="BUY", "SELL", IF(E1302="SELL", "BUY", ""))</f>
        <v>BUY</v>
      </c>
      <c r="G1302" s="7">
        <v>88.63</v>
      </c>
      <c r="H1302" s="7">
        <v>1000</v>
      </c>
      <c r="I1302" s="5">
        <v>43242</v>
      </c>
      <c r="J1302" s="9">
        <v>102.01</v>
      </c>
      <c r="K1302" s="9">
        <f t="shared" si="60"/>
        <v>1150.964684644026</v>
      </c>
      <c r="L1302" s="10">
        <f t="shared" si="61"/>
        <v>0.15096468464402596</v>
      </c>
      <c r="M1302" s="10">
        <f t="shared" si="62"/>
        <v>-0.15096468464402596</v>
      </c>
      <c r="N1302" s="6">
        <f>DATEDIF(A1302, I1302, "d")</f>
        <v>102</v>
      </c>
    </row>
    <row r="1303" spans="1:14" ht="14.25">
      <c r="A1303" s="5">
        <v>43140</v>
      </c>
      <c r="B1303" s="6" t="s">
        <v>351</v>
      </c>
      <c r="C1303" s="6" t="s">
        <v>352</v>
      </c>
      <c r="D1303" s="17">
        <v>41308896246</v>
      </c>
      <c r="E1303" s="6" t="s">
        <v>16</v>
      </c>
      <c r="F1303" s="6" t="str">
        <f>IF(E1303="BUY", "SELL", IF(E1303="SELL", "BUY", ""))</f>
        <v>SELL</v>
      </c>
      <c r="G1303" s="7">
        <v>55.386023999999999</v>
      </c>
      <c r="H1303" s="7">
        <v>1000</v>
      </c>
      <c r="I1303" s="5">
        <v>43167</v>
      </c>
      <c r="J1303" s="9">
        <v>52.465778</v>
      </c>
      <c r="K1303" s="9">
        <f t="shared" si="60"/>
        <v>947.27467709182372</v>
      </c>
      <c r="L1303" s="10">
        <f t="shared" si="61"/>
        <v>5.2725322908176282E-2</v>
      </c>
      <c r="M1303" s="10">
        <f t="shared" si="62"/>
        <v>-5.2725322908176282E-2</v>
      </c>
      <c r="N1303" s="6">
        <f>DATEDIF(A1303, I1303, "d")</f>
        <v>27</v>
      </c>
    </row>
    <row r="1304" spans="1:14" ht="14.25">
      <c r="A1304" s="5">
        <v>43140</v>
      </c>
      <c r="B1304" s="6" t="s">
        <v>499</v>
      </c>
      <c r="C1304" s="6" t="s">
        <v>500</v>
      </c>
      <c r="D1304" s="17">
        <v>277088448000</v>
      </c>
      <c r="E1304" s="6" t="s">
        <v>19</v>
      </c>
      <c r="F1304" s="6" t="str">
        <f>IF(E1304="BUY", "SELL", IF(E1304="SELL", "BUY", ""))</f>
        <v>BUY</v>
      </c>
      <c r="G1304" s="7">
        <v>44.205967000000001</v>
      </c>
      <c r="H1304" s="7">
        <v>1000</v>
      </c>
      <c r="I1304" s="5">
        <v>43217</v>
      </c>
      <c r="J1304" s="9">
        <v>48.330944000000002</v>
      </c>
      <c r="K1304" s="9">
        <f t="shared" si="60"/>
        <v>1093.3126742821846</v>
      </c>
      <c r="L1304" s="10">
        <f t="shared" si="61"/>
        <v>9.3312674282184621E-2</v>
      </c>
      <c r="M1304" s="10">
        <f t="shared" si="62"/>
        <v>-9.3312674282184621E-2</v>
      </c>
      <c r="N1304" s="6">
        <f>DATEDIF(A1304, I1304, "d")</f>
        <v>77</v>
      </c>
    </row>
    <row r="1305" spans="1:14" ht="14.25">
      <c r="A1305" s="5">
        <v>43140</v>
      </c>
      <c r="B1305" s="6" t="s">
        <v>321</v>
      </c>
      <c r="C1305" s="6" t="s">
        <v>322</v>
      </c>
      <c r="D1305" s="17">
        <v>206957062840</v>
      </c>
      <c r="E1305" s="6" t="s">
        <v>19</v>
      </c>
      <c r="F1305" s="6" t="str">
        <f>IF(E1305="BUY", "SELL", IF(E1305="SELL", "BUY", ""))</f>
        <v>BUY</v>
      </c>
      <c r="G1305" s="7">
        <v>26.437066999999999</v>
      </c>
      <c r="H1305" s="7">
        <v>1000</v>
      </c>
      <c r="I1305" s="5">
        <v>43494</v>
      </c>
      <c r="J1305" s="9">
        <v>32.379925</v>
      </c>
      <c r="K1305" s="9">
        <f t="shared" si="60"/>
        <v>1224.7926367928787</v>
      </c>
      <c r="L1305" s="10">
        <f t="shared" si="61"/>
        <v>0.22479263679287873</v>
      </c>
      <c r="M1305" s="10">
        <f t="shared" si="62"/>
        <v>-0.22479263679287873</v>
      </c>
      <c r="N1305" s="6">
        <f>DATEDIF(A1305, I1305, "d")</f>
        <v>354</v>
      </c>
    </row>
    <row r="1306" spans="1:14" ht="14.25">
      <c r="A1306" s="5">
        <v>43157</v>
      </c>
      <c r="B1306" s="6" t="s">
        <v>536</v>
      </c>
      <c r="C1306" s="6" t="s">
        <v>537</v>
      </c>
      <c r="D1306" s="17">
        <v>44634528840</v>
      </c>
      <c r="E1306" s="6" t="s">
        <v>19</v>
      </c>
      <c r="F1306" s="6" t="str">
        <f>IF(E1306="BUY", "SELL", IF(E1306="SELL", "BUY", ""))</f>
        <v>BUY</v>
      </c>
      <c r="G1306" s="7">
        <v>735.90002400000003</v>
      </c>
      <c r="H1306" s="7">
        <v>1000</v>
      </c>
      <c r="I1306" s="11">
        <v>43250</v>
      </c>
      <c r="J1306" s="9">
        <v>653.78002900000001</v>
      </c>
      <c r="K1306" s="9">
        <f t="shared" si="60"/>
        <v>888.40876162276095</v>
      </c>
      <c r="L1306" s="10">
        <f t="shared" si="61"/>
        <v>-0.11159123837723905</v>
      </c>
      <c r="M1306" s="10">
        <f t="shared" si="62"/>
        <v>0.11159123837723905</v>
      </c>
      <c r="N1306" s="6">
        <f>DATEDIF(A1306, I1306, "d")</f>
        <v>93</v>
      </c>
    </row>
    <row r="1307" spans="1:14" ht="14.25">
      <c r="A1307" s="5">
        <v>43157</v>
      </c>
      <c r="B1307" s="6" t="s">
        <v>345</v>
      </c>
      <c r="C1307" s="6" t="s">
        <v>346</v>
      </c>
      <c r="D1307" s="17">
        <v>110593506784</v>
      </c>
      <c r="E1307" s="6" t="s">
        <v>19</v>
      </c>
      <c r="F1307" s="6" t="str">
        <f>IF(E1307="BUY", "SELL", IF(E1307="SELL", "BUY", ""))</f>
        <v>BUY</v>
      </c>
      <c r="G1307" s="7">
        <v>98.472549000000001</v>
      </c>
      <c r="H1307" s="7">
        <v>1000</v>
      </c>
      <c r="I1307" s="11">
        <v>43224</v>
      </c>
      <c r="J1307" s="9">
        <v>90.263999999999996</v>
      </c>
      <c r="K1307" s="9">
        <f t="shared" si="60"/>
        <v>916.64124587655385</v>
      </c>
      <c r="L1307" s="10">
        <f t="shared" si="61"/>
        <v>-8.3358754123446149E-2</v>
      </c>
      <c r="M1307" s="10">
        <f t="shared" si="62"/>
        <v>8.3358754123446149E-2</v>
      </c>
      <c r="N1307" s="6">
        <f>DATEDIF(A1307, I1307, "d")</f>
        <v>67</v>
      </c>
    </row>
    <row r="1308" spans="1:14" ht="14.25">
      <c r="A1308" s="5">
        <v>43157</v>
      </c>
      <c r="B1308" s="6" t="s">
        <v>14</v>
      </c>
      <c r="C1308" s="6" t="s">
        <v>15</v>
      </c>
      <c r="D1308" s="17">
        <v>141375537264</v>
      </c>
      <c r="E1308" s="6" t="s">
        <v>16</v>
      </c>
      <c r="F1308" s="6" t="str">
        <f>IF(E1308="BUY", "SELL", IF(E1308="SELL", "BUY", ""))</f>
        <v>SELL</v>
      </c>
      <c r="G1308" s="7">
        <v>143.14172400000001</v>
      </c>
      <c r="H1308" s="7">
        <v>1000</v>
      </c>
      <c r="I1308" s="5">
        <v>43171</v>
      </c>
      <c r="J1308" s="9">
        <v>135.105377</v>
      </c>
      <c r="K1308" s="9">
        <f t="shared" si="60"/>
        <v>943.85741085527229</v>
      </c>
      <c r="L1308" s="10">
        <f t="shared" si="61"/>
        <v>5.6142589144727709E-2</v>
      </c>
      <c r="M1308" s="10">
        <f t="shared" si="62"/>
        <v>-5.6142589144727709E-2</v>
      </c>
      <c r="N1308" s="6">
        <f>DATEDIF(A1308, I1308, "d")</f>
        <v>14</v>
      </c>
    </row>
    <row r="1309" spans="1:14" ht="14.25">
      <c r="A1309" s="5">
        <v>43157</v>
      </c>
      <c r="B1309" s="6" t="s">
        <v>495</v>
      </c>
      <c r="C1309" s="6" t="s">
        <v>496</v>
      </c>
      <c r="D1309" s="17">
        <v>76400132215</v>
      </c>
      <c r="E1309" s="6" t="s">
        <v>19</v>
      </c>
      <c r="F1309" s="6" t="str">
        <f>IF(E1309="BUY", "SELL", IF(E1309="SELL", "BUY", ""))</f>
        <v>BUY</v>
      </c>
      <c r="G1309" s="7">
        <v>89.066956000000005</v>
      </c>
      <c r="H1309" s="7">
        <v>1000</v>
      </c>
      <c r="I1309" s="11">
        <v>43221</v>
      </c>
      <c r="J1309" s="9">
        <v>95.792816000000002</v>
      </c>
      <c r="K1309" s="9">
        <f t="shared" si="60"/>
        <v>1075.5146499000145</v>
      </c>
      <c r="L1309" s="10">
        <f t="shared" si="61"/>
        <v>7.5514649900014552E-2</v>
      </c>
      <c r="M1309" s="10">
        <f t="shared" si="62"/>
        <v>-7.5514649900014552E-2</v>
      </c>
      <c r="N1309" s="6">
        <f>DATEDIF(A1309, I1309, "d")</f>
        <v>64</v>
      </c>
    </row>
    <row r="1310" spans="1:14" ht="14.25">
      <c r="A1310" s="5">
        <v>43157</v>
      </c>
      <c r="B1310" s="6" t="s">
        <v>339</v>
      </c>
      <c r="C1310" s="6" t="s">
        <v>340</v>
      </c>
      <c r="D1310" s="17">
        <v>34406482717</v>
      </c>
      <c r="E1310" s="6" t="s">
        <v>16</v>
      </c>
      <c r="F1310" s="6" t="str">
        <f>IF(E1310="BUY", "SELL", IF(E1310="SELL", "BUY", ""))</f>
        <v>SELL</v>
      </c>
      <c r="G1310" s="7">
        <v>46.549999</v>
      </c>
      <c r="H1310" s="7">
        <v>1000</v>
      </c>
      <c r="I1310" s="5">
        <v>43413</v>
      </c>
      <c r="J1310" s="9">
        <v>73.269997000000004</v>
      </c>
      <c r="K1310" s="9">
        <f t="shared" si="60"/>
        <v>1574.0064140495469</v>
      </c>
      <c r="L1310" s="10">
        <f t="shared" si="61"/>
        <v>-0.574006414049547</v>
      </c>
      <c r="M1310" s="10">
        <f t="shared" si="62"/>
        <v>0.574006414049547</v>
      </c>
      <c r="N1310" s="6">
        <f>DATEDIF(A1310, I1310, "d")</f>
        <v>256</v>
      </c>
    </row>
    <row r="1311" spans="1:14" ht="14.25">
      <c r="A1311" s="5">
        <v>43157</v>
      </c>
      <c r="B1311" s="6" t="s">
        <v>519</v>
      </c>
      <c r="C1311" s="6" t="s">
        <v>520</v>
      </c>
      <c r="D1311" s="17">
        <v>102879970529</v>
      </c>
      <c r="E1311" s="6" t="s">
        <v>19</v>
      </c>
      <c r="F1311" s="6" t="str">
        <f>IF(E1311="BUY", "SELL", IF(E1311="SELL", "BUY", ""))</f>
        <v>BUY</v>
      </c>
      <c r="G1311" s="7">
        <v>36.51</v>
      </c>
      <c r="H1311" s="7">
        <v>1000</v>
      </c>
      <c r="I1311" s="5">
        <v>43159</v>
      </c>
      <c r="J1311" s="9">
        <v>38.29</v>
      </c>
      <c r="K1311" s="9">
        <f t="shared" si="60"/>
        <v>1048.7537660914818</v>
      </c>
      <c r="L1311" s="10">
        <f t="shared" si="61"/>
        <v>4.8753766091481791E-2</v>
      </c>
      <c r="M1311" s="10">
        <f t="shared" si="62"/>
        <v>-4.8753766091481791E-2</v>
      </c>
      <c r="N1311" s="6">
        <f>DATEDIF(A1311, I1311, "d")</f>
        <v>2</v>
      </c>
    </row>
    <row r="1312" spans="1:14" ht="14.25">
      <c r="A1312" s="5">
        <v>43158</v>
      </c>
      <c r="B1312" s="6" t="s">
        <v>20</v>
      </c>
      <c r="C1312" s="6" t="s">
        <v>21</v>
      </c>
      <c r="D1312" s="17">
        <v>141927941153</v>
      </c>
      <c r="E1312" s="6" t="s">
        <v>19</v>
      </c>
      <c r="F1312" s="6" t="str">
        <f>IF(E1312="BUY", "SELL", IF(E1312="SELL", "BUY", ""))</f>
        <v>BUY</v>
      </c>
      <c r="G1312" s="7">
        <v>46.53</v>
      </c>
      <c r="H1312" s="7">
        <v>1000</v>
      </c>
      <c r="I1312" s="11">
        <v>43200</v>
      </c>
      <c r="J1312" s="9">
        <v>51.95</v>
      </c>
      <c r="K1312" s="9">
        <f t="shared" si="60"/>
        <v>1116.4839888244144</v>
      </c>
      <c r="L1312" s="10">
        <f t="shared" si="61"/>
        <v>0.11648398882441438</v>
      </c>
      <c r="M1312" s="10">
        <f t="shared" si="62"/>
        <v>-0.11648398882441438</v>
      </c>
      <c r="N1312" s="6">
        <f>DATEDIF(A1312, I1312, "d")</f>
        <v>42</v>
      </c>
    </row>
    <row r="1313" spans="1:14" ht="14.25">
      <c r="A1313" s="5">
        <v>43158</v>
      </c>
      <c r="B1313" s="6" t="s">
        <v>619</v>
      </c>
      <c r="C1313" s="6" t="s">
        <v>620</v>
      </c>
      <c r="D1313" s="17">
        <v>69650124965</v>
      </c>
      <c r="E1313" s="6" t="s">
        <v>16</v>
      </c>
      <c r="F1313" s="6" t="str">
        <f>IF(E1313="BUY", "SELL", IF(E1313="SELL", "BUY", ""))</f>
        <v>SELL</v>
      </c>
      <c r="G1313" s="7">
        <v>47.901569000000002</v>
      </c>
      <c r="H1313" s="7">
        <v>1000</v>
      </c>
      <c r="I1313" s="5">
        <v>43201</v>
      </c>
      <c r="J1313" s="9">
        <v>49.775027999999999</v>
      </c>
      <c r="K1313" s="9">
        <f t="shared" si="60"/>
        <v>1039.1105978177875</v>
      </c>
      <c r="L1313" s="10">
        <f t="shared" si="61"/>
        <v>-3.9110597817787494E-2</v>
      </c>
      <c r="M1313" s="10">
        <f t="shared" si="62"/>
        <v>3.9110597817787494E-2</v>
      </c>
      <c r="N1313" s="6">
        <f>DATEDIF(A1313, I1313, "d")</f>
        <v>43</v>
      </c>
    </row>
    <row r="1314" spans="1:14" ht="14.25">
      <c r="A1314" s="5">
        <v>43159</v>
      </c>
      <c r="B1314" s="6" t="s">
        <v>645</v>
      </c>
      <c r="C1314" s="6" t="s">
        <v>646</v>
      </c>
      <c r="D1314" s="17">
        <v>21156167025</v>
      </c>
      <c r="E1314" s="6" t="s">
        <v>16</v>
      </c>
      <c r="F1314" s="6" t="str">
        <f>IF(E1314="BUY", "SELL", IF(E1314="SELL", "BUY", ""))</f>
        <v>SELL</v>
      </c>
      <c r="G1314" s="7">
        <v>5.2105449999999998</v>
      </c>
      <c r="H1314" s="7">
        <v>1000</v>
      </c>
      <c r="I1314" s="5">
        <v>43318</v>
      </c>
      <c r="J1314" s="9">
        <v>4.9760350000000004</v>
      </c>
      <c r="K1314" s="9">
        <f t="shared" si="60"/>
        <v>954.99319169108048</v>
      </c>
      <c r="L1314" s="10">
        <f t="shared" si="61"/>
        <v>4.5006808308919517E-2</v>
      </c>
      <c r="M1314" s="10">
        <f t="shared" si="62"/>
        <v>-4.5006808308919517E-2</v>
      </c>
      <c r="N1314" s="6">
        <f>DATEDIF(A1314, I1314, "d")</f>
        <v>159</v>
      </c>
    </row>
    <row r="1315" spans="1:14" ht="14.25">
      <c r="A1315" s="5">
        <v>43159</v>
      </c>
      <c r="B1315" s="6" t="s">
        <v>519</v>
      </c>
      <c r="C1315" s="6" t="s">
        <v>520</v>
      </c>
      <c r="D1315" s="17">
        <v>102879970529</v>
      </c>
      <c r="E1315" s="6" t="s">
        <v>16</v>
      </c>
      <c r="F1315" s="6" t="str">
        <f>IF(E1315="BUY", "SELL", IF(E1315="SELL", "BUY", ""))</f>
        <v>SELL</v>
      </c>
      <c r="G1315" s="7">
        <v>38.29</v>
      </c>
      <c r="H1315" s="7">
        <v>1000</v>
      </c>
      <c r="I1315" s="5">
        <v>44069</v>
      </c>
      <c r="J1315" s="9">
        <v>50.95</v>
      </c>
      <c r="K1315" s="9">
        <f t="shared" si="60"/>
        <v>1330.6346304518154</v>
      </c>
      <c r="L1315" s="10">
        <f t="shared" si="61"/>
        <v>-0.3306346304518154</v>
      </c>
      <c r="M1315" s="10">
        <f t="shared" si="62"/>
        <v>0.3306346304518154</v>
      </c>
      <c r="N1315" s="6">
        <f>DATEDIF(A1315, I1315, "d")</f>
        <v>910</v>
      </c>
    </row>
    <row r="1316" spans="1:14" ht="14.25">
      <c r="A1316" s="5">
        <v>43160</v>
      </c>
      <c r="B1316" s="6" t="s">
        <v>437</v>
      </c>
      <c r="C1316" s="6" t="s">
        <v>438</v>
      </c>
      <c r="D1316" s="17">
        <v>21518249040</v>
      </c>
      <c r="E1316" s="6" t="s">
        <v>19</v>
      </c>
      <c r="F1316" s="6" t="str">
        <f>IF(E1316="BUY", "SELL", IF(E1316="SELL", "BUY", ""))</f>
        <v>BUY</v>
      </c>
      <c r="G1316" s="7">
        <v>89.581055000000006</v>
      </c>
      <c r="H1316" s="7">
        <v>1000</v>
      </c>
      <c r="I1316" s="5">
        <v>43273</v>
      </c>
      <c r="J1316" s="9">
        <v>87.798302000000007</v>
      </c>
      <c r="K1316" s="9">
        <f t="shared" si="60"/>
        <v>980.09899526188883</v>
      </c>
      <c r="L1316" s="10">
        <f t="shared" si="61"/>
        <v>-1.9901004738111169E-2</v>
      </c>
      <c r="M1316" s="10">
        <f t="shared" si="62"/>
        <v>1.9901004738111169E-2</v>
      </c>
      <c r="N1316" s="6">
        <f>DATEDIF(A1316, I1316, "d")</f>
        <v>113</v>
      </c>
    </row>
    <row r="1317" spans="1:14" ht="14.25">
      <c r="A1317" s="5">
        <v>43160</v>
      </c>
      <c r="B1317" s="6" t="s">
        <v>491</v>
      </c>
      <c r="C1317" s="6" t="s">
        <v>492</v>
      </c>
      <c r="D1317" s="17">
        <v>77035920000</v>
      </c>
      <c r="E1317" s="6" t="s">
        <v>19</v>
      </c>
      <c r="F1317" s="6" t="str">
        <f>IF(E1317="BUY", "SELL", IF(E1317="SELL", "BUY", ""))</f>
        <v>BUY</v>
      </c>
      <c r="G1317" s="7">
        <v>87.19</v>
      </c>
      <c r="H1317" s="7">
        <v>1000</v>
      </c>
      <c r="I1317" s="11">
        <v>43290</v>
      </c>
      <c r="J1317" s="9">
        <v>83.85</v>
      </c>
      <c r="K1317" s="9">
        <f t="shared" si="60"/>
        <v>961.69285468517035</v>
      </c>
      <c r="L1317" s="10">
        <f t="shared" si="61"/>
        <v>-3.8307145314829656E-2</v>
      </c>
      <c r="M1317" s="10">
        <f t="shared" si="62"/>
        <v>3.8307145314829656E-2</v>
      </c>
      <c r="N1317" s="6">
        <f>DATEDIF(A1317, I1317, "d")</f>
        <v>130</v>
      </c>
    </row>
    <row r="1318" spans="1:14" ht="14.25">
      <c r="A1318" s="5">
        <v>43160</v>
      </c>
      <c r="B1318" s="6" t="s">
        <v>95</v>
      </c>
      <c r="C1318" s="6" t="s">
        <v>96</v>
      </c>
      <c r="D1318" s="17">
        <v>15046201417</v>
      </c>
      <c r="E1318" s="6" t="s">
        <v>19</v>
      </c>
      <c r="F1318" s="6" t="str">
        <f>IF(E1318="BUY", "SELL", IF(E1318="SELL", "BUY", ""))</f>
        <v>BUY</v>
      </c>
      <c r="G1318" s="7">
        <v>43.759998000000003</v>
      </c>
      <c r="H1318" s="7">
        <v>1000</v>
      </c>
      <c r="I1318" s="11">
        <v>43334</v>
      </c>
      <c r="J1318" s="9">
        <v>65.319999999999993</v>
      </c>
      <c r="K1318" s="9">
        <f t="shared" si="60"/>
        <v>1492.6874539619494</v>
      </c>
      <c r="L1318" s="10">
        <f t="shared" si="61"/>
        <v>0.49268745396194935</v>
      </c>
      <c r="M1318" s="10">
        <f t="shared" si="62"/>
        <v>-0.49268745396194935</v>
      </c>
      <c r="N1318" s="6">
        <f>DATEDIF(A1318, I1318, "d")</f>
        <v>174</v>
      </c>
    </row>
    <row r="1319" spans="1:14" ht="14.25">
      <c r="A1319" s="5">
        <v>43160</v>
      </c>
      <c r="B1319" s="6" t="s">
        <v>573</v>
      </c>
      <c r="C1319" s="6" t="s">
        <v>574</v>
      </c>
      <c r="D1319" s="17">
        <v>11137638000</v>
      </c>
      <c r="E1319" s="6" t="s">
        <v>16</v>
      </c>
      <c r="F1319" s="6" t="str">
        <f>IF(E1319="BUY", "SELL", IF(E1319="SELL", "BUY", ""))</f>
        <v>SELL</v>
      </c>
      <c r="G1319" s="7">
        <v>61.913451999999999</v>
      </c>
      <c r="H1319" s="7">
        <v>1000</v>
      </c>
      <c r="I1319" s="11">
        <v>44413</v>
      </c>
      <c r="J1319" s="9">
        <v>89.669455999999997</v>
      </c>
      <c r="K1319" s="9">
        <f t="shared" si="60"/>
        <v>1448.3032863359001</v>
      </c>
      <c r="L1319" s="10">
        <f t="shared" si="61"/>
        <v>-0.44830328633590011</v>
      </c>
      <c r="M1319" s="10">
        <f t="shared" si="62"/>
        <v>0.44830328633590011</v>
      </c>
      <c r="N1319" s="6">
        <f>DATEDIF(A1319, I1319, "d")</f>
        <v>1253</v>
      </c>
    </row>
    <row r="1320" spans="1:14" ht="14.25">
      <c r="A1320" s="5">
        <v>43160</v>
      </c>
      <c r="B1320" s="6" t="s">
        <v>867</v>
      </c>
      <c r="C1320" s="6" t="s">
        <v>868</v>
      </c>
      <c r="D1320" s="17">
        <v>29367413350</v>
      </c>
      <c r="E1320" s="6" t="s">
        <v>19</v>
      </c>
      <c r="F1320" s="6" t="str">
        <f>IF(E1320="BUY", "SELL", IF(E1320="SELL", "BUY", ""))</f>
        <v>BUY</v>
      </c>
      <c r="G1320" s="7">
        <v>38.780582000000003</v>
      </c>
      <c r="H1320" s="7">
        <v>1000</v>
      </c>
      <c r="I1320" s="5">
        <v>43355</v>
      </c>
      <c r="J1320" s="9">
        <v>45.833111000000002</v>
      </c>
      <c r="K1320" s="9">
        <f t="shared" si="60"/>
        <v>1181.8572243191193</v>
      </c>
      <c r="L1320" s="10">
        <f t="shared" si="61"/>
        <v>0.18185722431911927</v>
      </c>
      <c r="M1320" s="10">
        <f t="shared" si="62"/>
        <v>-0.18185722431911927</v>
      </c>
      <c r="N1320" s="6">
        <f>DATEDIF(A1320, I1320, "d")</f>
        <v>195</v>
      </c>
    </row>
    <row r="1321" spans="1:14" ht="14.25">
      <c r="A1321" s="5">
        <v>43160</v>
      </c>
      <c r="B1321" s="6" t="s">
        <v>407</v>
      </c>
      <c r="C1321" s="6" t="s">
        <v>408</v>
      </c>
      <c r="D1321" s="17">
        <v>43266420622</v>
      </c>
      <c r="E1321" s="6" t="s">
        <v>19</v>
      </c>
      <c r="F1321" s="6" t="str">
        <f>IF(E1321="BUY", "SELL", IF(E1321="SELL", "BUY", ""))</f>
        <v>BUY</v>
      </c>
      <c r="G1321" s="7">
        <v>115.960922</v>
      </c>
      <c r="H1321" s="7">
        <v>1000</v>
      </c>
      <c r="I1321" s="5">
        <v>43299</v>
      </c>
      <c r="J1321" s="9">
        <v>129.402725</v>
      </c>
      <c r="K1321" s="9">
        <f t="shared" si="60"/>
        <v>1115.9166619941157</v>
      </c>
      <c r="L1321" s="10">
        <f t="shared" si="61"/>
        <v>0.11591666199411566</v>
      </c>
      <c r="M1321" s="10">
        <f t="shared" si="62"/>
        <v>-0.11591666199411566</v>
      </c>
      <c r="N1321" s="6">
        <f>DATEDIF(A1321, I1321, "d")</f>
        <v>139</v>
      </c>
    </row>
    <row r="1322" spans="1:14" ht="14.25">
      <c r="A1322" s="5">
        <v>43161</v>
      </c>
      <c r="B1322" s="6" t="s">
        <v>2010</v>
      </c>
      <c r="C1322" s="6" t="s">
        <v>2011</v>
      </c>
      <c r="D1322" s="17">
        <v>45226391549</v>
      </c>
      <c r="E1322" s="6" t="s">
        <v>19</v>
      </c>
      <c r="F1322" s="6" t="str">
        <f>IF(E1322="BUY", "SELL", IF(E1322="SELL", "BUY", ""))</f>
        <v>BUY</v>
      </c>
      <c r="G1322" s="7">
        <v>38.511799000000003</v>
      </c>
      <c r="H1322" s="7">
        <v>1000</v>
      </c>
      <c r="I1322" s="5">
        <v>43579</v>
      </c>
      <c r="J1322" s="9">
        <v>44.01</v>
      </c>
      <c r="K1322" s="9">
        <f t="shared" si="60"/>
        <v>1142.7666622377208</v>
      </c>
      <c r="L1322" s="10">
        <f t="shared" si="61"/>
        <v>0.14276666223772078</v>
      </c>
      <c r="M1322" s="10">
        <f t="shared" si="62"/>
        <v>-0.14276666223772078</v>
      </c>
      <c r="N1322" s="6">
        <f>DATEDIF(A1322, I1322, "d")</f>
        <v>418</v>
      </c>
    </row>
    <row r="1323" spans="1:14" ht="14.25">
      <c r="A1323" s="5">
        <v>43161</v>
      </c>
      <c r="B1323" s="6" t="s">
        <v>62</v>
      </c>
      <c r="C1323" s="6" t="s">
        <v>63</v>
      </c>
      <c r="D1323" s="17">
        <v>116403087840</v>
      </c>
      <c r="E1323" s="6" t="s">
        <v>19</v>
      </c>
      <c r="F1323" s="6" t="str">
        <f>IF(E1323="BUY", "SELL", IF(E1323="SELL", "BUY", ""))</f>
        <v>BUY</v>
      </c>
      <c r="G1323" s="7">
        <v>141.02387999999999</v>
      </c>
      <c r="H1323" s="7">
        <v>1000</v>
      </c>
      <c r="I1323" s="5">
        <v>43187</v>
      </c>
      <c r="J1323" s="9">
        <v>139.89218099999999</v>
      </c>
      <c r="K1323" s="9">
        <f t="shared" si="60"/>
        <v>991.97512506392536</v>
      </c>
      <c r="L1323" s="10">
        <f t="shared" si="61"/>
        <v>-8.0248749360746392E-3</v>
      </c>
      <c r="M1323" s="10">
        <f t="shared" si="62"/>
        <v>8.0248749360746392E-3</v>
      </c>
      <c r="N1323" s="6">
        <f>DATEDIF(A1323, I1323, "d")</f>
        <v>26</v>
      </c>
    </row>
    <row r="1324" spans="1:14" ht="14.25">
      <c r="A1324" s="5">
        <v>43161</v>
      </c>
      <c r="B1324" s="6" t="s">
        <v>109</v>
      </c>
      <c r="C1324" s="6" t="s">
        <v>110</v>
      </c>
      <c r="D1324" s="17">
        <v>34143176459</v>
      </c>
      <c r="E1324" s="6" t="s">
        <v>19</v>
      </c>
      <c r="F1324" s="6" t="str">
        <f>IF(E1324="BUY", "SELL", IF(E1324="SELL", "BUY", ""))</f>
        <v>BUY</v>
      </c>
      <c r="G1324" s="7">
        <v>24.37</v>
      </c>
      <c r="H1324" s="7">
        <v>1000</v>
      </c>
      <c r="I1324" s="5">
        <v>43272</v>
      </c>
      <c r="J1324" s="9">
        <v>25.73</v>
      </c>
      <c r="K1324" s="9">
        <f t="shared" si="60"/>
        <v>1055.8063192449733</v>
      </c>
      <c r="L1324" s="10">
        <f t="shared" si="61"/>
        <v>5.580631924497334E-2</v>
      </c>
      <c r="M1324" s="10">
        <f t="shared" si="62"/>
        <v>-5.580631924497334E-2</v>
      </c>
      <c r="N1324" s="6">
        <f>DATEDIF(A1324, I1324, "d")</f>
        <v>111</v>
      </c>
    </row>
    <row r="1325" spans="1:14" ht="14.25">
      <c r="A1325" s="5">
        <v>43161</v>
      </c>
      <c r="B1325" s="6" t="s">
        <v>2014</v>
      </c>
      <c r="C1325" s="6" t="s">
        <v>2015</v>
      </c>
      <c r="D1325" s="17">
        <v>22271846941</v>
      </c>
      <c r="E1325" s="6" t="s">
        <v>16</v>
      </c>
      <c r="F1325" s="6" t="str">
        <f>IF(E1325="BUY", "SELL", IF(E1325="SELL", "BUY", ""))</f>
        <v>SELL</v>
      </c>
      <c r="G1325" s="7">
        <v>56.183430000000001</v>
      </c>
      <c r="H1325" s="7">
        <v>1000</v>
      </c>
      <c r="I1325" s="11">
        <v>44727</v>
      </c>
      <c r="J1325" s="9">
        <v>86.258255000000005</v>
      </c>
      <c r="K1325" s="9">
        <f t="shared" si="60"/>
        <v>1535.2970617849428</v>
      </c>
      <c r="L1325" s="10">
        <f t="shared" si="61"/>
        <v>-0.53529706178494285</v>
      </c>
      <c r="M1325" s="10">
        <f t="shared" si="62"/>
        <v>0.53529706178494285</v>
      </c>
      <c r="N1325" s="6">
        <f>DATEDIF(A1325, I1325, "d")</f>
        <v>1566</v>
      </c>
    </row>
    <row r="1326" spans="1:14" ht="14.25">
      <c r="A1326" s="5">
        <v>43161</v>
      </c>
      <c r="B1326" s="6" t="s">
        <v>323</v>
      </c>
      <c r="C1326" s="6" t="s">
        <v>324</v>
      </c>
      <c r="D1326" s="17">
        <v>13325726700</v>
      </c>
      <c r="E1326" s="6" t="s">
        <v>19</v>
      </c>
      <c r="F1326" s="6" t="str">
        <f>IF(E1326="BUY", "SELL", IF(E1326="SELL", "BUY", ""))</f>
        <v>BUY</v>
      </c>
      <c r="G1326" s="7">
        <v>42.130077</v>
      </c>
      <c r="H1326" s="7">
        <v>1000</v>
      </c>
      <c r="I1326" s="5">
        <v>43222</v>
      </c>
      <c r="J1326" s="9">
        <v>43.030403</v>
      </c>
      <c r="K1326" s="9">
        <f t="shared" si="60"/>
        <v>1021.3701484571225</v>
      </c>
      <c r="L1326" s="10">
        <f t="shared" si="61"/>
        <v>2.1370148457122467E-2</v>
      </c>
      <c r="M1326" s="10">
        <f t="shared" si="62"/>
        <v>-2.1370148457122467E-2</v>
      </c>
      <c r="N1326" s="6">
        <f>DATEDIF(A1326, I1326, "d")</f>
        <v>61</v>
      </c>
    </row>
    <row r="1327" spans="1:14" ht="14.25">
      <c r="A1327" s="11">
        <v>43161</v>
      </c>
      <c r="B1327" s="6" t="s">
        <v>49</v>
      </c>
      <c r="C1327" s="6" t="s">
        <v>50</v>
      </c>
      <c r="D1327" s="17">
        <v>425280211092</v>
      </c>
      <c r="E1327" s="13" t="s">
        <v>19</v>
      </c>
      <c r="F1327" s="12" t="str">
        <f>IF(E1327="BUY", "SELL", IF(E1327="SELL", "BUY", ""))</f>
        <v>BUY</v>
      </c>
      <c r="G1327" s="7">
        <v>80.09</v>
      </c>
      <c r="H1327" s="7">
        <v>1000</v>
      </c>
      <c r="I1327" s="11">
        <v>43161</v>
      </c>
      <c r="J1327" s="9">
        <v>80.09</v>
      </c>
      <c r="K1327" s="9">
        <f t="shared" si="60"/>
        <v>1000</v>
      </c>
      <c r="L1327" s="10">
        <f t="shared" si="61"/>
        <v>0</v>
      </c>
      <c r="M1327" s="10">
        <f t="shared" si="62"/>
        <v>0</v>
      </c>
      <c r="N1327" s="6">
        <f>DATEDIF(A1327, I1327, "d")</f>
        <v>0</v>
      </c>
    </row>
    <row r="1328" spans="1:14" ht="14.25">
      <c r="A1328" s="5">
        <v>43164</v>
      </c>
      <c r="B1328" s="6" t="s">
        <v>1638</v>
      </c>
      <c r="C1328" s="6" t="s">
        <v>1639</v>
      </c>
      <c r="D1328" s="17">
        <v>40062256000</v>
      </c>
      <c r="E1328" s="6" t="s">
        <v>16</v>
      </c>
      <c r="F1328" s="6" t="str">
        <f>IF(E1328="BUY", "SELL", IF(E1328="SELL", "BUY", ""))</f>
        <v>SELL</v>
      </c>
      <c r="G1328" s="7">
        <v>88.651184000000001</v>
      </c>
      <c r="H1328" s="7">
        <v>1000</v>
      </c>
      <c r="I1328" s="11">
        <v>44727</v>
      </c>
      <c r="J1328" s="9">
        <v>105.108383</v>
      </c>
      <c r="K1328" s="9">
        <f t="shared" si="60"/>
        <v>1185.6399233201444</v>
      </c>
      <c r="L1328" s="10">
        <f t="shared" si="61"/>
        <v>-0.18563992332014437</v>
      </c>
      <c r="M1328" s="10">
        <f t="shared" si="62"/>
        <v>0.18563992332014437</v>
      </c>
      <c r="N1328" s="6">
        <f>DATEDIF(A1328, I1328, "d")</f>
        <v>1563</v>
      </c>
    </row>
    <row r="1329" spans="1:14" ht="14.25">
      <c r="A1329" s="5">
        <v>43164</v>
      </c>
      <c r="B1329" s="6" t="s">
        <v>178</v>
      </c>
      <c r="C1329" s="6" t="s">
        <v>179</v>
      </c>
      <c r="D1329" s="17">
        <v>85652421093</v>
      </c>
      <c r="E1329" s="6" t="s">
        <v>19</v>
      </c>
      <c r="F1329" s="6" t="str">
        <f>IF(E1329="BUY", "SELL", IF(E1329="SELL", "BUY", ""))</f>
        <v>BUY</v>
      </c>
      <c r="G1329" s="7">
        <v>58.352291000000001</v>
      </c>
      <c r="H1329" s="7">
        <v>1000</v>
      </c>
      <c r="I1329" s="11">
        <v>43270</v>
      </c>
      <c r="J1329" s="9">
        <v>60.916137999999997</v>
      </c>
      <c r="K1329" s="9">
        <f t="shared" si="60"/>
        <v>1043.9373837095786</v>
      </c>
      <c r="L1329" s="10">
        <f t="shared" si="61"/>
        <v>4.3937383709578628E-2</v>
      </c>
      <c r="M1329" s="10">
        <f t="shared" si="62"/>
        <v>-4.3937383709578628E-2</v>
      </c>
      <c r="N1329" s="6">
        <f>DATEDIF(A1329, I1329, "d")</f>
        <v>106</v>
      </c>
    </row>
    <row r="1330" spans="1:14" ht="14.25">
      <c r="A1330" s="5">
        <v>43165</v>
      </c>
      <c r="B1330" s="6" t="s">
        <v>925</v>
      </c>
      <c r="C1330" s="6" t="s">
        <v>926</v>
      </c>
      <c r="D1330" s="17">
        <v>139897497235</v>
      </c>
      <c r="E1330" s="6" t="s">
        <v>16</v>
      </c>
      <c r="F1330" s="6" t="str">
        <f>IF(E1330="BUY", "SELL", IF(E1330="SELL", "BUY", ""))</f>
        <v>SELL</v>
      </c>
      <c r="G1330" s="7">
        <v>161.16</v>
      </c>
      <c r="H1330" s="7">
        <v>1000</v>
      </c>
      <c r="I1330" s="11">
        <v>43601</v>
      </c>
      <c r="J1330" s="9">
        <v>149.38999999999999</v>
      </c>
      <c r="K1330" s="9">
        <f t="shared" si="60"/>
        <v>926.9669893273765</v>
      </c>
      <c r="L1330" s="10">
        <f t="shared" si="61"/>
        <v>7.3033010672623508E-2</v>
      </c>
      <c r="M1330" s="10">
        <f t="shared" si="62"/>
        <v>-7.3033010672623508E-2</v>
      </c>
      <c r="N1330" s="6">
        <f>DATEDIF(A1330, I1330, "d")</f>
        <v>436</v>
      </c>
    </row>
    <row r="1331" spans="1:14" ht="14.25">
      <c r="A1331" s="5">
        <v>43166</v>
      </c>
      <c r="B1331" s="6" t="s">
        <v>277</v>
      </c>
      <c r="C1331" s="6" t="s">
        <v>278</v>
      </c>
      <c r="D1331" s="17">
        <v>120489733018</v>
      </c>
      <c r="E1331" s="6" t="s">
        <v>19</v>
      </c>
      <c r="F1331" s="6" t="str">
        <f>IF(E1331="BUY", "SELL", IF(E1331="SELL", "BUY", ""))</f>
        <v>BUY</v>
      </c>
      <c r="G1331" s="7">
        <v>26.285254999999999</v>
      </c>
      <c r="H1331" s="7">
        <v>1000</v>
      </c>
      <c r="I1331" s="11">
        <v>43213</v>
      </c>
      <c r="J1331" s="9">
        <v>25.604579999999999</v>
      </c>
      <c r="K1331" s="9">
        <f t="shared" si="60"/>
        <v>974.10430296377183</v>
      </c>
      <c r="L1331" s="10">
        <f t="shared" si="61"/>
        <v>-2.5895697036228172E-2</v>
      </c>
      <c r="M1331" s="10">
        <f t="shared" si="62"/>
        <v>2.5895697036228172E-2</v>
      </c>
      <c r="N1331" s="6">
        <f>DATEDIF(A1331, I1331, "d")</f>
        <v>47</v>
      </c>
    </row>
    <row r="1332" spans="1:14" ht="14.25">
      <c r="A1332" s="5">
        <v>43166</v>
      </c>
      <c r="B1332" s="6" t="s">
        <v>979</v>
      </c>
      <c r="C1332" s="6" t="s">
        <v>980</v>
      </c>
      <c r="D1332" s="17">
        <v>25042608000</v>
      </c>
      <c r="E1332" s="6" t="s">
        <v>19</v>
      </c>
      <c r="F1332" s="6" t="str">
        <f>IF(E1332="BUY", "SELL", IF(E1332="SELL", "BUY", ""))</f>
        <v>BUY</v>
      </c>
      <c r="G1332" s="7">
        <v>15.789771</v>
      </c>
      <c r="H1332" s="7">
        <v>1000</v>
      </c>
      <c r="I1332" s="11">
        <v>44727</v>
      </c>
      <c r="J1332" s="9">
        <v>16.473911000000001</v>
      </c>
      <c r="K1332" s="9">
        <f t="shared" si="60"/>
        <v>1043.3280507994702</v>
      </c>
      <c r="L1332" s="10">
        <f t="shared" si="61"/>
        <v>4.3328050799470247E-2</v>
      </c>
      <c r="M1332" s="10">
        <f t="shared" si="62"/>
        <v>-4.3328050799470247E-2</v>
      </c>
      <c r="N1332" s="6">
        <f>DATEDIF(A1332, I1332, "d")</f>
        <v>1561</v>
      </c>
    </row>
    <row r="1333" spans="1:14" ht="14.25">
      <c r="A1333" s="5">
        <v>43166</v>
      </c>
      <c r="B1333" s="6" t="s">
        <v>1197</v>
      </c>
      <c r="C1333" s="6" t="s">
        <v>1198</v>
      </c>
      <c r="D1333" s="17">
        <v>67963933922</v>
      </c>
      <c r="E1333" s="6" t="s">
        <v>16</v>
      </c>
      <c r="F1333" s="6" t="str">
        <f>IF(E1333="BUY", "SELL", IF(E1333="SELL", "BUY", ""))</f>
        <v>SELL</v>
      </c>
      <c r="G1333" s="7">
        <v>14.368</v>
      </c>
      <c r="H1333" s="7">
        <v>1000</v>
      </c>
      <c r="I1333" s="5">
        <v>43717</v>
      </c>
      <c r="J1333" s="9">
        <v>35.867001000000002</v>
      </c>
      <c r="K1333" s="9">
        <f t="shared" si="60"/>
        <v>2496.3113168151444</v>
      </c>
      <c r="L1333" s="10">
        <f t="shared" si="61"/>
        <v>-1.4963113168151445</v>
      </c>
      <c r="M1333" s="10">
        <f t="shared" si="62"/>
        <v>1.4963113168151445</v>
      </c>
      <c r="N1333" s="6">
        <f>DATEDIF(A1333, I1333, "d")</f>
        <v>551</v>
      </c>
    </row>
    <row r="1334" spans="1:14" ht="14.25">
      <c r="A1334" s="11">
        <v>43166</v>
      </c>
      <c r="B1334" s="6" t="s">
        <v>429</v>
      </c>
      <c r="C1334" s="6" t="s">
        <v>430</v>
      </c>
      <c r="D1334" s="17">
        <v>16786181920</v>
      </c>
      <c r="E1334" s="13" t="s">
        <v>19</v>
      </c>
      <c r="F1334" s="12" t="str">
        <f>IF(E1334="BUY", "SELL", IF(E1334="SELL", "BUY", ""))</f>
        <v>BUY</v>
      </c>
      <c r="G1334" s="7">
        <v>39.646729000000001</v>
      </c>
      <c r="H1334" s="7">
        <v>1000</v>
      </c>
      <c r="I1334" s="11">
        <v>43166</v>
      </c>
      <c r="J1334" s="9">
        <v>39.646729000000001</v>
      </c>
      <c r="K1334" s="9">
        <f t="shared" si="60"/>
        <v>1000</v>
      </c>
      <c r="L1334" s="10">
        <f t="shared" si="61"/>
        <v>0</v>
      </c>
      <c r="M1334" s="10">
        <f t="shared" si="62"/>
        <v>0</v>
      </c>
      <c r="N1334" s="6">
        <f>DATEDIF(A1334, I1334, "d")</f>
        <v>0</v>
      </c>
    </row>
    <row r="1335" spans="1:14" ht="14.25">
      <c r="A1335" s="5">
        <v>43167</v>
      </c>
      <c r="B1335" s="6" t="s">
        <v>2018</v>
      </c>
      <c r="C1335" s="6" t="s">
        <v>2019</v>
      </c>
      <c r="D1335" s="17">
        <v>29844100000</v>
      </c>
      <c r="E1335" s="6" t="s">
        <v>19</v>
      </c>
      <c r="F1335" s="6" t="str">
        <f>IF(E1335="BUY", "SELL", IF(E1335="SELL", "BUY", ""))</f>
        <v>BUY</v>
      </c>
      <c r="G1335" s="7">
        <v>21.3</v>
      </c>
      <c r="H1335" s="7">
        <v>1000</v>
      </c>
      <c r="I1335" s="11">
        <v>44208</v>
      </c>
      <c r="J1335" s="9">
        <v>17.88</v>
      </c>
      <c r="K1335" s="9">
        <f t="shared" si="60"/>
        <v>839.43661971830977</v>
      </c>
      <c r="L1335" s="10">
        <f t="shared" si="61"/>
        <v>-0.16056338028169023</v>
      </c>
      <c r="M1335" s="10">
        <f t="shared" si="62"/>
        <v>0.16056338028169023</v>
      </c>
      <c r="N1335" s="6">
        <f>DATEDIF(A1335, I1335, "d")</f>
        <v>1041</v>
      </c>
    </row>
    <row r="1336" spans="1:14" ht="14.25">
      <c r="A1336" s="5">
        <v>43167</v>
      </c>
      <c r="B1336" s="6" t="s">
        <v>351</v>
      </c>
      <c r="C1336" s="6" t="s">
        <v>352</v>
      </c>
      <c r="D1336" s="17">
        <v>41308896246</v>
      </c>
      <c r="E1336" s="6" t="s">
        <v>19</v>
      </c>
      <c r="F1336" s="6" t="str">
        <f>IF(E1336="BUY", "SELL", IF(E1336="SELL", "BUY", ""))</f>
        <v>BUY</v>
      </c>
      <c r="G1336" s="7">
        <v>52.465778</v>
      </c>
      <c r="H1336" s="7">
        <v>1000</v>
      </c>
      <c r="I1336" s="5">
        <v>43224</v>
      </c>
      <c r="J1336" s="9">
        <v>45.432746999999999</v>
      </c>
      <c r="K1336" s="9">
        <f t="shared" si="60"/>
        <v>865.95012466983712</v>
      </c>
      <c r="L1336" s="10">
        <f t="shared" si="61"/>
        <v>-0.13404987533016288</v>
      </c>
      <c r="M1336" s="10">
        <f t="shared" si="62"/>
        <v>0.13404987533016288</v>
      </c>
      <c r="N1336" s="6">
        <f>DATEDIF(A1336, I1336, "d")</f>
        <v>57</v>
      </c>
    </row>
    <row r="1337" spans="1:14" ht="14.25">
      <c r="A1337" s="11">
        <v>43167</v>
      </c>
      <c r="B1337" s="6" t="s">
        <v>1283</v>
      </c>
      <c r="C1337" s="6" t="s">
        <v>1284</v>
      </c>
      <c r="D1337" s="17">
        <v>53403116733</v>
      </c>
      <c r="E1337" s="12" t="s">
        <v>16</v>
      </c>
      <c r="F1337" s="13" t="str">
        <f>IF(E1337="BUY", "SELL", IF(E1337="SELL", "BUY", ""))</f>
        <v>SELL</v>
      </c>
      <c r="G1337" s="7">
        <v>8.7799999999999994</v>
      </c>
      <c r="H1337" s="7">
        <v>1000</v>
      </c>
      <c r="I1337" s="11">
        <v>44046</v>
      </c>
      <c r="J1337" s="9">
        <v>8.35</v>
      </c>
      <c r="K1337" s="9">
        <f t="shared" si="60"/>
        <v>951.02505694760816</v>
      </c>
      <c r="L1337" s="10">
        <f t="shared" si="61"/>
        <v>4.8974943052391834E-2</v>
      </c>
      <c r="M1337" s="10">
        <f t="shared" si="62"/>
        <v>-4.8974943052391834E-2</v>
      </c>
      <c r="N1337" s="6">
        <f>DATEDIF(A1337, I1337, "d")</f>
        <v>879</v>
      </c>
    </row>
    <row r="1338" spans="1:14" ht="14.25">
      <c r="A1338" s="11">
        <v>43167</v>
      </c>
      <c r="B1338" s="6" t="s">
        <v>143</v>
      </c>
      <c r="C1338" s="6" t="s">
        <v>144</v>
      </c>
      <c r="D1338" s="17">
        <v>10683356240</v>
      </c>
      <c r="E1338" s="12" t="s">
        <v>16</v>
      </c>
      <c r="F1338" s="13" t="str">
        <f>IF(E1338="BUY", "SELL", IF(E1338="SELL", "BUY", ""))</f>
        <v>SELL</v>
      </c>
      <c r="G1338" s="7">
        <v>168.81242399999999</v>
      </c>
      <c r="H1338" s="7">
        <v>1000</v>
      </c>
      <c r="I1338" s="11">
        <v>43293</v>
      </c>
      <c r="J1338" s="9">
        <v>155.682266</v>
      </c>
      <c r="K1338" s="9">
        <f t="shared" si="60"/>
        <v>922.22042851537992</v>
      </c>
      <c r="L1338" s="10">
        <f t="shared" si="61"/>
        <v>7.7779571484620072E-2</v>
      </c>
      <c r="M1338" s="10">
        <f t="shared" si="62"/>
        <v>-7.7779571484620072E-2</v>
      </c>
      <c r="N1338" s="6">
        <f>DATEDIF(A1338, I1338, "d")</f>
        <v>126</v>
      </c>
    </row>
    <row r="1339" spans="1:14" ht="14.25">
      <c r="A1339" s="5">
        <v>43168</v>
      </c>
      <c r="B1339" s="6" t="s">
        <v>1037</v>
      </c>
      <c r="C1339" s="6" t="s">
        <v>1038</v>
      </c>
      <c r="D1339" s="17">
        <v>13646248134</v>
      </c>
      <c r="E1339" s="6" t="s">
        <v>19</v>
      </c>
      <c r="F1339" s="6" t="str">
        <f>IF(E1339="BUY", "SELL", IF(E1339="SELL", "BUY", ""))</f>
        <v>BUY</v>
      </c>
      <c r="G1339" s="7">
        <v>31.618963000000001</v>
      </c>
      <c r="H1339" s="7">
        <v>1000</v>
      </c>
      <c r="I1339" s="11">
        <v>43572</v>
      </c>
      <c r="J1339" s="9">
        <v>33.829365000000003</v>
      </c>
      <c r="K1339" s="9">
        <f t="shared" si="60"/>
        <v>1069.9074792554077</v>
      </c>
      <c r="L1339" s="10">
        <f t="shared" si="61"/>
        <v>6.9907479255407676E-2</v>
      </c>
      <c r="M1339" s="10">
        <f t="shared" si="62"/>
        <v>-6.9907479255407676E-2</v>
      </c>
      <c r="N1339" s="6">
        <f>DATEDIF(A1339, I1339, "d")</f>
        <v>404</v>
      </c>
    </row>
    <row r="1340" spans="1:14" ht="14.25">
      <c r="A1340" s="5">
        <v>43168</v>
      </c>
      <c r="B1340" s="6" t="s">
        <v>1715</v>
      </c>
      <c r="C1340" s="6" t="s">
        <v>1716</v>
      </c>
      <c r="D1340" s="17">
        <v>23578032000</v>
      </c>
      <c r="E1340" s="6" t="s">
        <v>16</v>
      </c>
      <c r="F1340" s="6" t="str">
        <f>IF(E1340="BUY", "SELL", IF(E1340="SELL", "BUY", ""))</f>
        <v>SELL</v>
      </c>
      <c r="G1340" s="7">
        <v>118.76361799999999</v>
      </c>
      <c r="H1340" s="7">
        <v>1000</v>
      </c>
      <c r="I1340" s="11">
        <v>44727</v>
      </c>
      <c r="J1340" s="9">
        <v>176.96459999999999</v>
      </c>
      <c r="K1340" s="9">
        <f t="shared" si="60"/>
        <v>1490.0573338882282</v>
      </c>
      <c r="L1340" s="10">
        <f t="shared" si="61"/>
        <v>-0.4900573338882282</v>
      </c>
      <c r="M1340" s="10">
        <f t="shared" si="62"/>
        <v>0.4900573338882282</v>
      </c>
      <c r="N1340" s="6">
        <f>DATEDIF(A1340, I1340, "d")</f>
        <v>1559</v>
      </c>
    </row>
    <row r="1341" spans="1:14" ht="14.25">
      <c r="A1341" s="5">
        <v>43171</v>
      </c>
      <c r="B1341" s="6" t="s">
        <v>147</v>
      </c>
      <c r="C1341" s="6" t="s">
        <v>148</v>
      </c>
      <c r="D1341" s="17">
        <v>136351276474</v>
      </c>
      <c r="E1341" s="6" t="s">
        <v>19</v>
      </c>
      <c r="F1341" s="6" t="str">
        <f>IF(E1341="BUY", "SELL", IF(E1341="SELL", "BUY", ""))</f>
        <v>BUY</v>
      </c>
      <c r="G1341" s="7">
        <v>329.62982199999999</v>
      </c>
      <c r="H1341" s="7">
        <v>1000</v>
      </c>
      <c r="I1341" s="5">
        <v>43172</v>
      </c>
      <c r="J1341" s="9">
        <v>324.343323</v>
      </c>
      <c r="K1341" s="9">
        <f t="shared" si="60"/>
        <v>983.96231576401476</v>
      </c>
      <c r="L1341" s="10">
        <f t="shared" si="61"/>
        <v>-1.6037684235985238E-2</v>
      </c>
      <c r="M1341" s="10">
        <f t="shared" si="62"/>
        <v>1.6037684235985238E-2</v>
      </c>
      <c r="N1341" s="6">
        <f>DATEDIF(A1341, I1341, "d")</f>
        <v>1</v>
      </c>
    </row>
    <row r="1342" spans="1:14" ht="14.25">
      <c r="A1342" s="5">
        <v>43171</v>
      </c>
      <c r="B1342" s="6" t="s">
        <v>14</v>
      </c>
      <c r="C1342" s="6" t="s">
        <v>15</v>
      </c>
      <c r="D1342" s="17">
        <v>141375537264</v>
      </c>
      <c r="E1342" s="6" t="s">
        <v>19</v>
      </c>
      <c r="F1342" s="6" t="str">
        <f>IF(E1342="BUY", "SELL", IF(E1342="SELL", "BUY", ""))</f>
        <v>BUY</v>
      </c>
      <c r="G1342" s="7">
        <v>135.105377</v>
      </c>
      <c r="H1342" s="7">
        <v>1000</v>
      </c>
      <c r="I1342" s="5">
        <v>43200</v>
      </c>
      <c r="J1342" s="9">
        <v>129.50001499999999</v>
      </c>
      <c r="K1342" s="9">
        <f t="shared" si="60"/>
        <v>958.51118493973775</v>
      </c>
      <c r="L1342" s="10">
        <f t="shared" si="61"/>
        <v>-4.1488815060262252E-2</v>
      </c>
      <c r="M1342" s="10">
        <f t="shared" si="62"/>
        <v>4.1488815060262252E-2</v>
      </c>
      <c r="N1342" s="6">
        <f>DATEDIF(A1342, I1342, "d")</f>
        <v>29</v>
      </c>
    </row>
    <row r="1343" spans="1:14" ht="14.25">
      <c r="A1343" s="11">
        <v>43171</v>
      </c>
      <c r="B1343" s="6" t="s">
        <v>429</v>
      </c>
      <c r="C1343" s="6" t="s">
        <v>430</v>
      </c>
      <c r="D1343" s="17">
        <v>16786181920</v>
      </c>
      <c r="E1343" s="12" t="s">
        <v>16</v>
      </c>
      <c r="F1343" s="13" t="str">
        <f>IF(E1343="BUY", "SELL", IF(E1343="SELL", "BUY", ""))</f>
        <v>SELL</v>
      </c>
      <c r="G1343" s="7">
        <v>38.996535999999999</v>
      </c>
      <c r="H1343" s="7">
        <v>1000</v>
      </c>
      <c r="I1343" s="11">
        <v>43171</v>
      </c>
      <c r="J1343" s="9">
        <v>38.996535999999999</v>
      </c>
      <c r="K1343" s="9">
        <f t="shared" si="60"/>
        <v>1000</v>
      </c>
      <c r="L1343" s="10">
        <f t="shared" si="61"/>
        <v>0</v>
      </c>
      <c r="M1343" s="10">
        <f t="shared" si="62"/>
        <v>0</v>
      </c>
      <c r="N1343" s="6">
        <f>DATEDIF(A1343, I1343, "d")</f>
        <v>0</v>
      </c>
    </row>
    <row r="1344" spans="1:14" ht="14.25">
      <c r="A1344" s="5">
        <v>43172</v>
      </c>
      <c r="B1344" s="6" t="s">
        <v>147</v>
      </c>
      <c r="C1344" s="6" t="s">
        <v>148</v>
      </c>
      <c r="D1344" s="17">
        <v>136351276474</v>
      </c>
      <c r="E1344" s="6" t="s">
        <v>16</v>
      </c>
      <c r="F1344" s="6" t="str">
        <f>IF(E1344="BUY", "SELL", IF(E1344="SELL", "BUY", ""))</f>
        <v>SELL</v>
      </c>
      <c r="G1344" s="7">
        <v>324.343323</v>
      </c>
      <c r="H1344" s="7">
        <v>1000</v>
      </c>
      <c r="I1344" s="5">
        <v>43292</v>
      </c>
      <c r="J1344" s="9">
        <v>327.81881700000002</v>
      </c>
      <c r="K1344" s="9">
        <f t="shared" si="60"/>
        <v>1010.7154787952888</v>
      </c>
      <c r="L1344" s="10">
        <f t="shared" si="61"/>
        <v>-1.0715478795288846E-2</v>
      </c>
      <c r="M1344" s="10">
        <f t="shared" si="62"/>
        <v>1.0715478795288846E-2</v>
      </c>
      <c r="N1344" s="6">
        <f>DATEDIF(A1344, I1344, "d")</f>
        <v>120</v>
      </c>
    </row>
    <row r="1345" spans="1:14" ht="14.25">
      <c r="A1345" s="5">
        <v>43173</v>
      </c>
      <c r="B1345" s="6" t="s">
        <v>1185</v>
      </c>
      <c r="C1345" s="6" t="s">
        <v>1186</v>
      </c>
      <c r="D1345" s="17">
        <v>15357181800</v>
      </c>
      <c r="E1345" s="6" t="s">
        <v>16</v>
      </c>
      <c r="F1345" s="6" t="str">
        <f>IF(E1345="BUY", "SELL", IF(E1345="SELL", "BUY", ""))</f>
        <v>SELL</v>
      </c>
      <c r="G1345" s="7">
        <v>73.25</v>
      </c>
      <c r="H1345" s="7">
        <v>1000</v>
      </c>
      <c r="I1345" s="5">
        <v>43985</v>
      </c>
      <c r="J1345" s="9">
        <v>103.010002</v>
      </c>
      <c r="K1345" s="9">
        <f t="shared" si="60"/>
        <v>1406.2798907849831</v>
      </c>
      <c r="L1345" s="10">
        <f t="shared" si="61"/>
        <v>-0.40627989078498306</v>
      </c>
      <c r="M1345" s="10">
        <f t="shared" si="62"/>
        <v>0.40627989078498306</v>
      </c>
      <c r="N1345" s="6">
        <f>DATEDIF(A1345, I1345, "d")</f>
        <v>812</v>
      </c>
    </row>
    <row r="1346" spans="1:14" ht="14.25">
      <c r="A1346" s="5">
        <v>43173</v>
      </c>
      <c r="B1346" s="6" t="s">
        <v>2024</v>
      </c>
      <c r="C1346" s="6" t="s">
        <v>2025</v>
      </c>
      <c r="D1346" s="17">
        <v>52420396708</v>
      </c>
      <c r="E1346" s="6" t="s">
        <v>16</v>
      </c>
      <c r="F1346" s="6" t="str">
        <f>IF(E1346="BUY", "SELL", IF(E1346="SELL", "BUY", ""))</f>
        <v>SELL</v>
      </c>
      <c r="G1346" s="7">
        <v>75.099999999999994</v>
      </c>
      <c r="H1346" s="7">
        <v>1000</v>
      </c>
      <c r="I1346" s="11">
        <v>44727</v>
      </c>
      <c r="J1346" s="9">
        <v>97.38</v>
      </c>
      <c r="K1346" s="9">
        <f t="shared" si="60"/>
        <v>1296.6711051930758</v>
      </c>
      <c r="L1346" s="10">
        <f t="shared" si="61"/>
        <v>-0.29667110519307582</v>
      </c>
      <c r="M1346" s="10">
        <f t="shared" si="62"/>
        <v>0.29667110519307582</v>
      </c>
      <c r="N1346" s="6">
        <f>DATEDIF(A1346, I1346, "d")</f>
        <v>1554</v>
      </c>
    </row>
    <row r="1347" spans="1:14" ht="14.25">
      <c r="A1347" s="5">
        <v>43175</v>
      </c>
      <c r="B1347" s="6" t="s">
        <v>411</v>
      </c>
      <c r="C1347" s="6" t="s">
        <v>412</v>
      </c>
      <c r="D1347" s="17">
        <v>191093039724</v>
      </c>
      <c r="E1347" s="6" t="s">
        <v>16</v>
      </c>
      <c r="F1347" s="6" t="str">
        <f>IF(E1347="BUY", "SELL", IF(E1347="SELL", "BUY", ""))</f>
        <v>SELL</v>
      </c>
      <c r="G1347" s="7">
        <v>147.95623800000001</v>
      </c>
      <c r="H1347" s="7">
        <v>1000</v>
      </c>
      <c r="I1347" s="11">
        <v>43454</v>
      </c>
      <c r="J1347" s="9">
        <v>134.34544399999999</v>
      </c>
      <c r="K1347" s="9">
        <f t="shared" ref="K1347:K1410" si="63">(H1347/G1347)*J1347</f>
        <v>908.00797462828154</v>
      </c>
      <c r="L1347" s="10">
        <f t="shared" ref="L1347:L1410" si="64">IF(F1347="BUY",(K1347-H1347)/H1347, IF(F1347="SELL", (H1347-K1347)/H1347, "Invalid"))</f>
        <v>9.1992025371718453E-2</v>
      </c>
      <c r="M1347" s="10">
        <f t="shared" ref="M1347:M1410" si="65">IF(E1347="BUY",(K1347-H1347)/H1347,IF(E1347="SELL",(H1347-K1347)/H1347,""))</f>
        <v>-9.1992025371718453E-2</v>
      </c>
      <c r="N1347" s="6">
        <f>DATEDIF(A1347, I1347, "d")</f>
        <v>279</v>
      </c>
    </row>
    <row r="1348" spans="1:14" ht="14.25">
      <c r="A1348" s="5">
        <v>43175</v>
      </c>
      <c r="B1348" s="6" t="s">
        <v>405</v>
      </c>
      <c r="C1348" s="6" t="s">
        <v>406</v>
      </c>
      <c r="D1348" s="17">
        <v>316102715873</v>
      </c>
      <c r="E1348" s="6" t="s">
        <v>16</v>
      </c>
      <c r="F1348" s="6" t="str">
        <f>IF(E1348="BUY", "SELL", IF(E1348="SELL", "BUY", ""))</f>
        <v>SELL</v>
      </c>
      <c r="G1348" s="7">
        <v>47.755282999999999</v>
      </c>
      <c r="H1348" s="7">
        <v>1000</v>
      </c>
      <c r="I1348" s="5">
        <v>43271</v>
      </c>
      <c r="J1348" s="9">
        <v>39.283501000000001</v>
      </c>
      <c r="K1348" s="9">
        <f t="shared" si="63"/>
        <v>822.60010897642462</v>
      </c>
      <c r="L1348" s="10">
        <f t="shared" si="64"/>
        <v>0.17739989102357537</v>
      </c>
      <c r="M1348" s="10">
        <f t="shared" si="65"/>
        <v>-0.17739989102357537</v>
      </c>
      <c r="N1348" s="6">
        <f>DATEDIF(A1348, I1348, "d")</f>
        <v>96</v>
      </c>
    </row>
    <row r="1349" spans="1:14" ht="14.25">
      <c r="A1349" s="11">
        <v>43175</v>
      </c>
      <c r="B1349" s="6" t="s">
        <v>2030</v>
      </c>
      <c r="C1349" s="6" t="s">
        <v>2031</v>
      </c>
      <c r="D1349" s="17">
        <v>40358917850</v>
      </c>
      <c r="E1349" s="13" t="s">
        <v>19</v>
      </c>
      <c r="F1349" s="12" t="str">
        <f>IF(E1349="BUY", "SELL", IF(E1349="SELL", "BUY", ""))</f>
        <v>BUY</v>
      </c>
      <c r="G1349" s="7">
        <v>43.43</v>
      </c>
      <c r="H1349" s="7">
        <v>1000</v>
      </c>
      <c r="I1349" s="11">
        <v>43175</v>
      </c>
      <c r="J1349" s="9">
        <v>43.43</v>
      </c>
      <c r="K1349" s="9">
        <f t="shared" si="63"/>
        <v>1000</v>
      </c>
      <c r="L1349" s="10">
        <f t="shared" si="64"/>
        <v>0</v>
      </c>
      <c r="M1349" s="10">
        <f t="shared" si="65"/>
        <v>0</v>
      </c>
      <c r="N1349" s="6">
        <f>DATEDIF(A1349, I1349, "d")</f>
        <v>0</v>
      </c>
    </row>
    <row r="1350" spans="1:14" ht="14.25">
      <c r="A1350" s="5">
        <v>43178</v>
      </c>
      <c r="B1350" s="6" t="s">
        <v>225</v>
      </c>
      <c r="C1350" s="6" t="s">
        <v>226</v>
      </c>
      <c r="D1350" s="17">
        <v>41941487741</v>
      </c>
      <c r="E1350" s="6" t="s">
        <v>19</v>
      </c>
      <c r="F1350" s="6" t="str">
        <f>IF(E1350="BUY", "SELL", IF(E1350="SELL", "BUY", ""))</f>
        <v>BUY</v>
      </c>
      <c r="G1350" s="7">
        <v>46.954369</v>
      </c>
      <c r="H1350" s="7">
        <v>1000</v>
      </c>
      <c r="I1350" s="5">
        <v>43819</v>
      </c>
      <c r="J1350" s="9">
        <v>46.53</v>
      </c>
      <c r="K1350" s="9">
        <f t="shared" si="63"/>
        <v>990.96209769105826</v>
      </c>
      <c r="L1350" s="10">
        <f t="shared" si="64"/>
        <v>-9.0379023089417389E-3</v>
      </c>
      <c r="M1350" s="10">
        <f t="shared" si="65"/>
        <v>9.0379023089417389E-3</v>
      </c>
      <c r="N1350" s="6">
        <f>DATEDIF(A1350, I1350, "d")</f>
        <v>641</v>
      </c>
    </row>
    <row r="1351" spans="1:14" ht="14.25">
      <c r="A1351" s="5">
        <v>43178</v>
      </c>
      <c r="B1351" s="6" t="s">
        <v>163</v>
      </c>
      <c r="C1351" s="6" t="s">
        <v>164</v>
      </c>
      <c r="D1351" s="17">
        <v>725893281281</v>
      </c>
      <c r="E1351" s="6" t="s">
        <v>19</v>
      </c>
      <c r="F1351" s="6" t="str">
        <f>IF(E1351="BUY", "SELL", IF(E1351="SELL", "BUY", ""))</f>
        <v>BUY</v>
      </c>
      <c r="G1351" s="7">
        <v>172.55999800000001</v>
      </c>
      <c r="H1351" s="7">
        <v>1000</v>
      </c>
      <c r="I1351" s="5">
        <v>43180</v>
      </c>
      <c r="J1351" s="9">
        <v>169.38999899999999</v>
      </c>
      <c r="K1351" s="9">
        <f t="shared" si="63"/>
        <v>981.62958369992543</v>
      </c>
      <c r="L1351" s="10">
        <f t="shared" si="64"/>
        <v>-1.8370416300074566E-2</v>
      </c>
      <c r="M1351" s="10">
        <f t="shared" si="65"/>
        <v>1.8370416300074566E-2</v>
      </c>
      <c r="N1351" s="6">
        <f>DATEDIF(A1351, I1351, "d")</f>
        <v>2</v>
      </c>
    </row>
    <row r="1352" spans="1:14" ht="14.25">
      <c r="A1352" s="5">
        <v>43180</v>
      </c>
      <c r="B1352" s="6" t="s">
        <v>544</v>
      </c>
      <c r="C1352" s="6" t="s">
        <v>545</v>
      </c>
      <c r="D1352" s="17">
        <v>31473180708</v>
      </c>
      <c r="E1352" s="6" t="s">
        <v>19</v>
      </c>
      <c r="F1352" s="6" t="str">
        <f>IF(E1352="BUY", "SELL", IF(E1352="SELL", "BUY", ""))</f>
        <v>BUY</v>
      </c>
      <c r="G1352" s="7">
        <v>94.720000999999996</v>
      </c>
      <c r="H1352" s="7">
        <v>1000</v>
      </c>
      <c r="I1352" s="11">
        <v>43433</v>
      </c>
      <c r="J1352" s="9">
        <v>88.43</v>
      </c>
      <c r="K1352" s="9">
        <f t="shared" si="63"/>
        <v>933.59374014364732</v>
      </c>
      <c r="L1352" s="10">
        <f t="shared" si="64"/>
        <v>-6.6406259856352678E-2</v>
      </c>
      <c r="M1352" s="10">
        <f t="shared" si="65"/>
        <v>6.6406259856352678E-2</v>
      </c>
      <c r="N1352" s="6">
        <f>DATEDIF(A1352, I1352, "d")</f>
        <v>253</v>
      </c>
    </row>
    <row r="1353" spans="1:14" ht="14.25">
      <c r="A1353" s="5">
        <v>43180</v>
      </c>
      <c r="B1353" s="6" t="s">
        <v>163</v>
      </c>
      <c r="C1353" s="6" t="s">
        <v>164</v>
      </c>
      <c r="D1353" s="17">
        <v>725893281281</v>
      </c>
      <c r="E1353" s="6" t="s">
        <v>16</v>
      </c>
      <c r="F1353" s="6" t="str">
        <f>IF(E1353="BUY", "SELL", IF(E1353="SELL", "BUY", ""))</f>
        <v>SELL</v>
      </c>
      <c r="G1353" s="7">
        <v>169.38999899999999</v>
      </c>
      <c r="H1353" s="7">
        <v>1000</v>
      </c>
      <c r="I1353" s="5">
        <v>43181</v>
      </c>
      <c r="J1353" s="9">
        <v>164.88999899999999</v>
      </c>
      <c r="K1353" s="9">
        <f t="shared" si="63"/>
        <v>973.43408686129101</v>
      </c>
      <c r="L1353" s="10">
        <f t="shared" si="64"/>
        <v>2.6565913138708992E-2</v>
      </c>
      <c r="M1353" s="10">
        <f t="shared" si="65"/>
        <v>-2.6565913138708992E-2</v>
      </c>
      <c r="N1353" s="6">
        <f>DATEDIF(A1353, I1353, "d")</f>
        <v>1</v>
      </c>
    </row>
    <row r="1354" spans="1:14" ht="14.25">
      <c r="A1354" s="11">
        <v>43180</v>
      </c>
      <c r="B1354" s="6" t="s">
        <v>475</v>
      </c>
      <c r="C1354" s="6" t="s">
        <v>476</v>
      </c>
      <c r="D1354" s="17">
        <v>22556638688</v>
      </c>
      <c r="E1354" s="12" t="s">
        <v>16</v>
      </c>
      <c r="F1354" s="13" t="str">
        <f>IF(E1354="BUY", "SELL", IF(E1354="SELL", "BUY", ""))</f>
        <v>SELL</v>
      </c>
      <c r="G1354" s="7">
        <v>213</v>
      </c>
      <c r="H1354" s="7">
        <v>1000</v>
      </c>
      <c r="I1354" s="11">
        <v>43180</v>
      </c>
      <c r="J1354" s="9">
        <v>213</v>
      </c>
      <c r="K1354" s="9">
        <f t="shared" si="63"/>
        <v>1000</v>
      </c>
      <c r="L1354" s="10">
        <f t="shared" si="64"/>
        <v>0</v>
      </c>
      <c r="M1354" s="10">
        <f t="shared" si="65"/>
        <v>0</v>
      </c>
      <c r="N1354" s="6">
        <f>DATEDIF(A1354, I1354, "d")</f>
        <v>0</v>
      </c>
    </row>
    <row r="1355" spans="1:14" ht="14.25">
      <c r="A1355" s="5">
        <v>43181</v>
      </c>
      <c r="B1355" s="6" t="s">
        <v>55</v>
      </c>
      <c r="C1355" s="6" t="s">
        <v>56</v>
      </c>
      <c r="D1355" s="17">
        <v>2744500935588</v>
      </c>
      <c r="E1355" s="6" t="s">
        <v>19</v>
      </c>
      <c r="F1355" s="6" t="str">
        <f>IF(E1355="BUY", "SELL", IF(E1355="SELL", "BUY", ""))</f>
        <v>BUY</v>
      </c>
      <c r="G1355" s="7">
        <v>40.130000000000003</v>
      </c>
      <c r="H1355" s="7">
        <v>1000</v>
      </c>
      <c r="I1355" s="11">
        <v>43185</v>
      </c>
      <c r="J1355" s="9">
        <v>41.06</v>
      </c>
      <c r="K1355" s="9">
        <f t="shared" si="63"/>
        <v>1023.1746822825816</v>
      </c>
      <c r="L1355" s="10">
        <f t="shared" si="64"/>
        <v>2.3174682282581557E-2</v>
      </c>
      <c r="M1355" s="10">
        <f t="shared" si="65"/>
        <v>-2.3174682282581557E-2</v>
      </c>
      <c r="N1355" s="6">
        <f>DATEDIF(A1355, I1355, "d")</f>
        <v>4</v>
      </c>
    </row>
    <row r="1356" spans="1:14" ht="14.25">
      <c r="A1356" s="5">
        <v>43181</v>
      </c>
      <c r="B1356" s="6" t="s">
        <v>433</v>
      </c>
      <c r="C1356" s="6" t="s">
        <v>434</v>
      </c>
      <c r="D1356" s="17">
        <v>264890507807</v>
      </c>
      <c r="E1356" s="6" t="s">
        <v>19</v>
      </c>
      <c r="F1356" s="6" t="str">
        <f>IF(E1356="BUY", "SELL", IF(E1356="SELL", "BUY", ""))</f>
        <v>BUY</v>
      </c>
      <c r="G1356" s="7">
        <v>76.044021999999998</v>
      </c>
      <c r="H1356" s="7">
        <v>1000</v>
      </c>
      <c r="I1356" s="11">
        <v>43321</v>
      </c>
      <c r="J1356" s="9">
        <v>75.535506999999996</v>
      </c>
      <c r="K1356" s="9">
        <f t="shared" si="63"/>
        <v>993.31288658035464</v>
      </c>
      <c r="L1356" s="10">
        <f t="shared" si="64"/>
        <v>-6.6871134196453564E-3</v>
      </c>
      <c r="M1356" s="10">
        <f t="shared" si="65"/>
        <v>6.6871134196453564E-3</v>
      </c>
      <c r="N1356" s="6">
        <f>DATEDIF(A1356, I1356, "d")</f>
        <v>140</v>
      </c>
    </row>
    <row r="1357" spans="1:14" ht="14.25">
      <c r="A1357" s="5">
        <v>43181</v>
      </c>
      <c r="B1357" s="6" t="s">
        <v>463</v>
      </c>
      <c r="C1357" s="6" t="s">
        <v>464</v>
      </c>
      <c r="D1357" s="17">
        <v>19186121370</v>
      </c>
      <c r="E1357" s="6" t="s">
        <v>19</v>
      </c>
      <c r="F1357" s="6" t="str">
        <f>IF(E1357="BUY", "SELL", IF(E1357="SELL", "BUY", ""))</f>
        <v>BUY</v>
      </c>
      <c r="G1357" s="7">
        <v>74.459868999999998</v>
      </c>
      <c r="H1357" s="7">
        <v>1000</v>
      </c>
      <c r="I1357" s="11">
        <v>43199</v>
      </c>
      <c r="J1357" s="9">
        <v>75.536263000000005</v>
      </c>
      <c r="K1357" s="9">
        <f t="shared" si="63"/>
        <v>1014.456028656188</v>
      </c>
      <c r="L1357" s="10">
        <f t="shared" si="64"/>
        <v>1.4456028656187982E-2</v>
      </c>
      <c r="M1357" s="10">
        <f t="shared" si="65"/>
        <v>-1.4456028656187982E-2</v>
      </c>
      <c r="N1357" s="6">
        <f>DATEDIF(A1357, I1357, "d")</f>
        <v>18</v>
      </c>
    </row>
    <row r="1358" spans="1:14" ht="14.25">
      <c r="A1358" s="5">
        <v>43181</v>
      </c>
      <c r="B1358" s="6" t="s">
        <v>365</v>
      </c>
      <c r="C1358" s="6" t="s">
        <v>366</v>
      </c>
      <c r="D1358" s="17">
        <v>65974267651</v>
      </c>
      <c r="E1358" s="6" t="s">
        <v>19</v>
      </c>
      <c r="F1358" s="6" t="str">
        <f>IF(E1358="BUY", "SELL", IF(E1358="SELL", "BUY", ""))</f>
        <v>BUY</v>
      </c>
      <c r="G1358" s="7">
        <v>217.71580499999999</v>
      </c>
      <c r="H1358" s="7">
        <v>1000</v>
      </c>
      <c r="I1358" s="11">
        <v>43206</v>
      </c>
      <c r="J1358" s="9">
        <v>230.39523299999999</v>
      </c>
      <c r="K1358" s="9">
        <f t="shared" si="63"/>
        <v>1058.2384361117006</v>
      </c>
      <c r="L1358" s="10">
        <f t="shared" si="64"/>
        <v>5.8238436111700591E-2</v>
      </c>
      <c r="M1358" s="10">
        <f t="shared" si="65"/>
        <v>-5.8238436111700591E-2</v>
      </c>
      <c r="N1358" s="6">
        <f>DATEDIF(A1358, I1358, "d")</f>
        <v>25</v>
      </c>
    </row>
    <row r="1359" spans="1:14" ht="14.25">
      <c r="A1359" s="5">
        <v>43181</v>
      </c>
      <c r="B1359" s="6" t="s">
        <v>663</v>
      </c>
      <c r="C1359" s="6" t="s">
        <v>664</v>
      </c>
      <c r="D1359" s="17">
        <v>41085696745</v>
      </c>
      <c r="E1359" s="6" t="s">
        <v>19</v>
      </c>
      <c r="F1359" s="6" t="str">
        <f>IF(E1359="BUY", "SELL", IF(E1359="SELL", "BUY", ""))</f>
        <v>BUY</v>
      </c>
      <c r="G1359" s="7">
        <v>36.768096999999997</v>
      </c>
      <c r="H1359" s="7">
        <v>1000</v>
      </c>
      <c r="I1359" s="11">
        <v>43222</v>
      </c>
      <c r="J1359" s="9">
        <v>35.529708999999997</v>
      </c>
      <c r="K1359" s="9">
        <f t="shared" si="63"/>
        <v>966.31895308587764</v>
      </c>
      <c r="L1359" s="10">
        <f t="shared" si="64"/>
        <v>-3.368104691412236E-2</v>
      </c>
      <c r="M1359" s="10">
        <f t="shared" si="65"/>
        <v>3.368104691412236E-2</v>
      </c>
      <c r="N1359" s="6">
        <f>DATEDIF(A1359, I1359, "d")</f>
        <v>41</v>
      </c>
    </row>
    <row r="1360" spans="1:14" ht="14.25">
      <c r="A1360" s="5">
        <v>43181</v>
      </c>
      <c r="B1360" s="6" t="s">
        <v>1195</v>
      </c>
      <c r="C1360" s="6" t="s">
        <v>1196</v>
      </c>
      <c r="D1360" s="17">
        <v>16129382487</v>
      </c>
      <c r="E1360" s="6" t="s">
        <v>16</v>
      </c>
      <c r="F1360" s="6" t="str">
        <f>IF(E1360="BUY", "SELL", IF(E1360="SELL", "BUY", ""))</f>
        <v>SELL</v>
      </c>
      <c r="G1360" s="7">
        <v>12.027348999999999</v>
      </c>
      <c r="H1360" s="7">
        <v>1000</v>
      </c>
      <c r="I1360" s="11">
        <v>43431</v>
      </c>
      <c r="J1360" s="9">
        <v>11.679414</v>
      </c>
      <c r="K1360" s="9">
        <f t="shared" si="63"/>
        <v>971.07134747648877</v>
      </c>
      <c r="L1360" s="10">
        <f t="shared" si="64"/>
        <v>2.8928652523511234E-2</v>
      </c>
      <c r="M1360" s="10">
        <f t="shared" si="65"/>
        <v>-2.8928652523511234E-2</v>
      </c>
      <c r="N1360" s="6">
        <f>DATEDIF(A1360, I1360, "d")</f>
        <v>250</v>
      </c>
    </row>
    <row r="1361" spans="1:14" ht="14.25">
      <c r="A1361" s="5">
        <v>43181</v>
      </c>
      <c r="B1361" s="6" t="s">
        <v>483</v>
      </c>
      <c r="C1361" s="6" t="s">
        <v>484</v>
      </c>
      <c r="D1361" s="17">
        <v>128534930595</v>
      </c>
      <c r="E1361" s="6" t="s">
        <v>19</v>
      </c>
      <c r="F1361" s="6" t="str">
        <f>IF(E1361="BUY", "SELL", IF(E1361="SELL", "BUY", ""))</f>
        <v>BUY</v>
      </c>
      <c r="G1361" s="7">
        <v>77.609245000000001</v>
      </c>
      <c r="H1361" s="7">
        <v>1000</v>
      </c>
      <c r="I1361" s="5">
        <v>43243</v>
      </c>
      <c r="J1361" s="9">
        <v>86.169372999999993</v>
      </c>
      <c r="K1361" s="9">
        <f t="shared" si="63"/>
        <v>1110.2977873319087</v>
      </c>
      <c r="L1361" s="10">
        <f t="shared" si="64"/>
        <v>0.11029778733190869</v>
      </c>
      <c r="M1361" s="10">
        <f t="shared" si="65"/>
        <v>-0.11029778733190869</v>
      </c>
      <c r="N1361" s="6">
        <f>DATEDIF(A1361, I1361, "d")</f>
        <v>62</v>
      </c>
    </row>
    <row r="1362" spans="1:14" ht="14.25">
      <c r="A1362" s="5">
        <v>43181</v>
      </c>
      <c r="B1362" s="6" t="s">
        <v>163</v>
      </c>
      <c r="C1362" s="6" t="s">
        <v>164</v>
      </c>
      <c r="D1362" s="17">
        <v>725893281281</v>
      </c>
      <c r="E1362" s="6" t="s">
        <v>19</v>
      </c>
      <c r="F1362" s="6" t="str">
        <f>IF(E1362="BUY", "SELL", IF(E1362="SELL", "BUY", ""))</f>
        <v>BUY</v>
      </c>
      <c r="G1362" s="7">
        <v>164.88999899999999</v>
      </c>
      <c r="H1362" s="7">
        <v>1000</v>
      </c>
      <c r="I1362" s="5">
        <v>43185</v>
      </c>
      <c r="J1362" s="9">
        <v>160.05999800000001</v>
      </c>
      <c r="K1362" s="9">
        <f t="shared" si="63"/>
        <v>970.70773831468102</v>
      </c>
      <c r="L1362" s="10">
        <f t="shared" si="64"/>
        <v>-2.9292261685318975E-2</v>
      </c>
      <c r="M1362" s="10">
        <f t="shared" si="65"/>
        <v>2.9292261685318975E-2</v>
      </c>
      <c r="N1362" s="6">
        <f>DATEDIF(A1362, I1362, "d")</f>
        <v>4</v>
      </c>
    </row>
    <row r="1363" spans="1:14" ht="14.25">
      <c r="A1363" s="5">
        <v>43182</v>
      </c>
      <c r="B1363" s="6" t="s">
        <v>540</v>
      </c>
      <c r="C1363" s="6" t="s">
        <v>541</v>
      </c>
      <c r="D1363" s="17">
        <v>11175022989</v>
      </c>
      <c r="E1363" s="6" t="s">
        <v>16</v>
      </c>
      <c r="F1363" s="6" t="str">
        <f>IF(E1363="BUY", "SELL", IF(E1363="SELL", "BUY", ""))</f>
        <v>SELL</v>
      </c>
      <c r="G1363" s="7">
        <v>127.910004</v>
      </c>
      <c r="H1363" s="7">
        <v>1000</v>
      </c>
      <c r="I1363" s="11">
        <v>43537</v>
      </c>
      <c r="J1363" s="9">
        <v>143.41000399999999</v>
      </c>
      <c r="K1363" s="9">
        <f t="shared" si="63"/>
        <v>1121.1789501624908</v>
      </c>
      <c r="L1363" s="10">
        <f t="shared" si="64"/>
        <v>-0.12117895016249076</v>
      </c>
      <c r="M1363" s="10">
        <f t="shared" si="65"/>
        <v>0.12117895016249076</v>
      </c>
      <c r="N1363" s="6">
        <f>DATEDIF(A1363, I1363, "d")</f>
        <v>355</v>
      </c>
    </row>
    <row r="1364" spans="1:14" ht="14.25">
      <c r="A1364" s="5">
        <v>43185</v>
      </c>
      <c r="B1364" s="6" t="s">
        <v>55</v>
      </c>
      <c r="C1364" s="6" t="s">
        <v>56</v>
      </c>
      <c r="D1364" s="17">
        <v>2744500935588</v>
      </c>
      <c r="E1364" s="6" t="s">
        <v>16</v>
      </c>
      <c r="F1364" s="6" t="str">
        <f>IF(E1364="BUY", "SELL", IF(E1364="SELL", "BUY", ""))</f>
        <v>SELL</v>
      </c>
      <c r="G1364" s="7">
        <v>41.06</v>
      </c>
      <c r="H1364" s="7">
        <v>1000</v>
      </c>
      <c r="I1364" s="11">
        <v>43217</v>
      </c>
      <c r="J1364" s="9">
        <v>38.58</v>
      </c>
      <c r="K1364" s="9">
        <f t="shared" si="63"/>
        <v>939.60058451047246</v>
      </c>
      <c r="L1364" s="10">
        <f t="shared" si="64"/>
        <v>6.0399415489527541E-2</v>
      </c>
      <c r="M1364" s="10">
        <f t="shared" si="65"/>
        <v>-6.0399415489527541E-2</v>
      </c>
      <c r="N1364" s="6">
        <f>DATEDIF(A1364, I1364, "d")</f>
        <v>32</v>
      </c>
    </row>
    <row r="1365" spans="1:14" ht="14.25">
      <c r="A1365" s="5">
        <v>43185</v>
      </c>
      <c r="B1365" s="6" t="s">
        <v>163</v>
      </c>
      <c r="C1365" s="6" t="s">
        <v>164</v>
      </c>
      <c r="D1365" s="17">
        <v>725893281281</v>
      </c>
      <c r="E1365" s="6" t="s">
        <v>16</v>
      </c>
      <c r="F1365" s="6" t="str">
        <f>IF(E1365="BUY", "SELL", IF(E1365="SELL", "BUY", ""))</f>
        <v>SELL</v>
      </c>
      <c r="G1365" s="7">
        <v>160.05999800000001</v>
      </c>
      <c r="H1365" s="7">
        <v>1000</v>
      </c>
      <c r="I1365" s="5">
        <v>43186</v>
      </c>
      <c r="J1365" s="9">
        <v>152.220001</v>
      </c>
      <c r="K1365" s="9">
        <f t="shared" si="63"/>
        <v>951.01838624288871</v>
      </c>
      <c r="L1365" s="10">
        <f t="shared" si="64"/>
        <v>4.8981613757111291E-2</v>
      </c>
      <c r="M1365" s="10">
        <f t="shared" si="65"/>
        <v>-4.8981613757111291E-2</v>
      </c>
      <c r="N1365" s="6">
        <f>DATEDIF(A1365, I1365, "d")</f>
        <v>1</v>
      </c>
    </row>
    <row r="1366" spans="1:14" ht="14.25">
      <c r="A1366" s="11">
        <v>43185</v>
      </c>
      <c r="B1366" s="6" t="s">
        <v>49</v>
      </c>
      <c r="C1366" s="6" t="s">
        <v>50</v>
      </c>
      <c r="D1366" s="17">
        <v>425280211092</v>
      </c>
      <c r="E1366" s="12" t="s">
        <v>16</v>
      </c>
      <c r="F1366" s="13" t="str">
        <f>IF(E1366="BUY", "SELL", IF(E1366="SELL", "BUY", ""))</f>
        <v>SELL</v>
      </c>
      <c r="G1366" s="7">
        <v>79.42</v>
      </c>
      <c r="H1366" s="7">
        <v>1000</v>
      </c>
      <c r="I1366" s="11">
        <v>43185</v>
      </c>
      <c r="J1366" s="9">
        <v>79.42</v>
      </c>
      <c r="K1366" s="9">
        <f t="shared" si="63"/>
        <v>1000</v>
      </c>
      <c r="L1366" s="10">
        <f t="shared" si="64"/>
        <v>0</v>
      </c>
      <c r="M1366" s="10">
        <f t="shared" si="65"/>
        <v>0</v>
      </c>
      <c r="N1366" s="6">
        <f>DATEDIF(A1366, I1366, "d")</f>
        <v>0</v>
      </c>
    </row>
    <row r="1367" spans="1:14" ht="14.25">
      <c r="A1367" s="5">
        <v>43186</v>
      </c>
      <c r="B1367" s="6" t="s">
        <v>579</v>
      </c>
      <c r="C1367" s="6" t="s">
        <v>580</v>
      </c>
      <c r="D1367" s="17">
        <v>43368843374</v>
      </c>
      <c r="E1367" s="6" t="s">
        <v>16</v>
      </c>
      <c r="F1367" s="6" t="str">
        <f>IF(E1367="BUY", "SELL", IF(E1367="SELL", "BUY", ""))</f>
        <v>SELL</v>
      </c>
      <c r="G1367" s="7">
        <v>90.127410999999995</v>
      </c>
      <c r="H1367" s="7">
        <v>1000</v>
      </c>
      <c r="I1367" s="5">
        <v>43210</v>
      </c>
      <c r="J1367" s="9">
        <v>83.864586000000003</v>
      </c>
      <c r="K1367" s="9">
        <f t="shared" si="63"/>
        <v>930.51142898135629</v>
      </c>
      <c r="L1367" s="10">
        <f t="shared" si="64"/>
        <v>6.9488571018643711E-2</v>
      </c>
      <c r="M1367" s="10">
        <f t="shared" si="65"/>
        <v>-6.9488571018643711E-2</v>
      </c>
      <c r="N1367" s="6">
        <f>DATEDIF(A1367, I1367, "d")</f>
        <v>24</v>
      </c>
    </row>
    <row r="1368" spans="1:14" ht="14.25">
      <c r="A1368" s="5">
        <v>43186</v>
      </c>
      <c r="B1368" s="6" t="s">
        <v>163</v>
      </c>
      <c r="C1368" s="6" t="s">
        <v>164</v>
      </c>
      <c r="D1368" s="17">
        <v>725893281281</v>
      </c>
      <c r="E1368" s="6" t="s">
        <v>19</v>
      </c>
      <c r="F1368" s="6" t="str">
        <f>IF(E1368="BUY", "SELL", IF(E1368="SELL", "BUY", ""))</f>
        <v>BUY</v>
      </c>
      <c r="G1368" s="7">
        <v>152.220001</v>
      </c>
      <c r="H1368" s="7">
        <v>1000</v>
      </c>
      <c r="I1368" s="5">
        <v>43187</v>
      </c>
      <c r="J1368" s="9">
        <v>153.029999</v>
      </c>
      <c r="K1368" s="9">
        <f t="shared" si="63"/>
        <v>1005.3212323917934</v>
      </c>
      <c r="L1368" s="10">
        <f t="shared" si="64"/>
        <v>5.3212323917933872E-3</v>
      </c>
      <c r="M1368" s="10">
        <f t="shared" si="65"/>
        <v>-5.3212323917933872E-3</v>
      </c>
      <c r="N1368" s="6">
        <f>DATEDIF(A1368, I1368, "d")</f>
        <v>1</v>
      </c>
    </row>
    <row r="1369" spans="1:14" ht="14.25">
      <c r="A1369" s="5">
        <v>43186</v>
      </c>
      <c r="B1369" s="6" t="s">
        <v>605</v>
      </c>
      <c r="C1369" s="6" t="s">
        <v>606</v>
      </c>
      <c r="D1369" s="17">
        <v>1069485355423</v>
      </c>
      <c r="E1369" s="6" t="s">
        <v>19</v>
      </c>
      <c r="F1369" s="6" t="str">
        <f>IF(E1369="BUY", "SELL", IF(E1369="SELL", "BUY", ""))</f>
        <v>BUY</v>
      </c>
      <c r="G1369" s="7">
        <v>55.830589000000003</v>
      </c>
      <c r="H1369" s="7">
        <v>1000</v>
      </c>
      <c r="I1369" s="5">
        <v>43187</v>
      </c>
      <c r="J1369" s="9">
        <v>54.798240999999997</v>
      </c>
      <c r="K1369" s="9">
        <f t="shared" si="63"/>
        <v>981.50927621415565</v>
      </c>
      <c r="L1369" s="10">
        <f t="shared" si="64"/>
        <v>-1.8490723785844352E-2</v>
      </c>
      <c r="M1369" s="10">
        <f t="shared" si="65"/>
        <v>1.8490723785844352E-2</v>
      </c>
      <c r="N1369" s="6">
        <f>DATEDIF(A1369, I1369, "d")</f>
        <v>1</v>
      </c>
    </row>
    <row r="1370" spans="1:14" ht="14.25">
      <c r="A1370" s="5">
        <v>43186</v>
      </c>
      <c r="B1370" s="6" t="s">
        <v>607</v>
      </c>
      <c r="C1370" s="6" t="s">
        <v>608</v>
      </c>
      <c r="D1370" s="17">
        <v>122651400000</v>
      </c>
      <c r="E1370" s="6" t="s">
        <v>19</v>
      </c>
      <c r="F1370" s="6" t="str">
        <f>IF(E1370="BUY", "SELL", IF(E1370="SELL", "BUY", ""))</f>
        <v>BUY</v>
      </c>
      <c r="G1370" s="7">
        <v>47.463039000000002</v>
      </c>
      <c r="H1370" s="7">
        <v>1000</v>
      </c>
      <c r="I1370" s="5">
        <v>43257</v>
      </c>
      <c r="J1370" s="9">
        <v>52.331566000000002</v>
      </c>
      <c r="K1370" s="9">
        <f t="shared" si="63"/>
        <v>1102.5751216646706</v>
      </c>
      <c r="L1370" s="10">
        <f t="shared" si="64"/>
        <v>0.10257512166467063</v>
      </c>
      <c r="M1370" s="10">
        <f t="shared" si="65"/>
        <v>-0.10257512166467063</v>
      </c>
      <c r="N1370" s="6">
        <f>DATEDIF(A1370, I1370, "d")</f>
        <v>71</v>
      </c>
    </row>
    <row r="1371" spans="1:14" ht="14.25">
      <c r="A1371" s="11">
        <v>43186</v>
      </c>
      <c r="B1371" s="6" t="s">
        <v>951</v>
      </c>
      <c r="C1371" s="6" t="s">
        <v>952</v>
      </c>
      <c r="D1371" s="17">
        <v>147075647373</v>
      </c>
      <c r="E1371" s="13" t="s">
        <v>19</v>
      </c>
      <c r="F1371" s="12" t="str">
        <f>IF(E1371="BUY", "SELL", IF(E1371="SELL", "BUY", ""))</f>
        <v>BUY</v>
      </c>
      <c r="G1371" s="7">
        <v>86.02</v>
      </c>
      <c r="H1371" s="7">
        <v>1000</v>
      </c>
      <c r="I1371" s="11">
        <v>43290</v>
      </c>
      <c r="J1371" s="9">
        <v>92.14</v>
      </c>
      <c r="K1371" s="9">
        <f t="shared" si="63"/>
        <v>1071.1462450592885</v>
      </c>
      <c r="L1371" s="10">
        <f t="shared" si="64"/>
        <v>7.1146245059288502E-2</v>
      </c>
      <c r="M1371" s="10">
        <f t="shared" si="65"/>
        <v>-7.1146245059288502E-2</v>
      </c>
      <c r="N1371" s="6">
        <f>DATEDIF(A1371, I1371, "d")</f>
        <v>104</v>
      </c>
    </row>
    <row r="1372" spans="1:14" ht="14.25">
      <c r="A1372" s="5">
        <v>43187</v>
      </c>
      <c r="B1372" s="6" t="s">
        <v>62</v>
      </c>
      <c r="C1372" s="6" t="s">
        <v>63</v>
      </c>
      <c r="D1372" s="17">
        <v>116403087840</v>
      </c>
      <c r="E1372" s="6" t="s">
        <v>16</v>
      </c>
      <c r="F1372" s="6" t="str">
        <f>IF(E1372="BUY", "SELL", IF(E1372="SELL", "BUY", ""))</f>
        <v>SELL</v>
      </c>
      <c r="G1372" s="7">
        <v>139.89218099999999</v>
      </c>
      <c r="H1372" s="7">
        <v>1000</v>
      </c>
      <c r="I1372" s="5">
        <v>43420</v>
      </c>
      <c r="J1372" s="9">
        <v>137.862213</v>
      </c>
      <c r="K1372" s="9">
        <f t="shared" si="63"/>
        <v>985.48905317302899</v>
      </c>
      <c r="L1372" s="10">
        <f t="shared" si="64"/>
        <v>1.4510946826971008E-2</v>
      </c>
      <c r="M1372" s="10">
        <f t="shared" si="65"/>
        <v>-1.4510946826971008E-2</v>
      </c>
      <c r="N1372" s="6">
        <f>DATEDIF(A1372, I1372, "d")</f>
        <v>233</v>
      </c>
    </row>
    <row r="1373" spans="1:14" ht="14.25">
      <c r="A1373" s="5">
        <v>43187</v>
      </c>
      <c r="B1373" s="6" t="s">
        <v>759</v>
      </c>
      <c r="C1373" s="6" t="s">
        <v>760</v>
      </c>
      <c r="D1373" s="17">
        <v>10024349560</v>
      </c>
      <c r="E1373" s="6" t="s">
        <v>16</v>
      </c>
      <c r="F1373" s="6" t="str">
        <f>IF(E1373="BUY", "SELL", IF(E1373="SELL", "BUY", ""))</f>
        <v>SELL</v>
      </c>
      <c r="G1373" s="7">
        <v>51.976470999999997</v>
      </c>
      <c r="H1373" s="7">
        <v>1000</v>
      </c>
      <c r="I1373" s="5">
        <v>43251</v>
      </c>
      <c r="J1373" s="9">
        <v>54.274509000000002</v>
      </c>
      <c r="K1373" s="9">
        <f t="shared" si="63"/>
        <v>1044.2130440137039</v>
      </c>
      <c r="L1373" s="10">
        <f t="shared" si="64"/>
        <v>-4.4213044013703892E-2</v>
      </c>
      <c r="M1373" s="10">
        <f t="shared" si="65"/>
        <v>4.4213044013703892E-2</v>
      </c>
      <c r="N1373" s="6">
        <f>DATEDIF(A1373, I1373, "d")</f>
        <v>64</v>
      </c>
    </row>
    <row r="1374" spans="1:14" ht="14.25">
      <c r="A1374" s="5">
        <v>43187</v>
      </c>
      <c r="B1374" s="6" t="s">
        <v>163</v>
      </c>
      <c r="C1374" s="6" t="s">
        <v>164</v>
      </c>
      <c r="D1374" s="17">
        <v>725893281281</v>
      </c>
      <c r="E1374" s="6" t="s">
        <v>16</v>
      </c>
      <c r="F1374" s="6" t="str">
        <f>IF(E1374="BUY", "SELL", IF(E1374="SELL", "BUY", ""))</f>
        <v>SELL</v>
      </c>
      <c r="G1374" s="7">
        <v>153.029999</v>
      </c>
      <c r="H1374" s="7">
        <v>1000</v>
      </c>
      <c r="I1374" s="5">
        <v>43311</v>
      </c>
      <c r="J1374" s="9">
        <v>171.05999800000001</v>
      </c>
      <c r="K1374" s="9">
        <f t="shared" si="63"/>
        <v>1117.8200295224467</v>
      </c>
      <c r="L1374" s="10">
        <f t="shared" si="64"/>
        <v>-0.1178200295224467</v>
      </c>
      <c r="M1374" s="10">
        <f t="shared" si="65"/>
        <v>0.1178200295224467</v>
      </c>
      <c r="N1374" s="6">
        <f>DATEDIF(A1374, I1374, "d")</f>
        <v>124</v>
      </c>
    </row>
    <row r="1375" spans="1:14" ht="14.25">
      <c r="A1375" s="5">
        <v>43187</v>
      </c>
      <c r="B1375" s="6" t="s">
        <v>605</v>
      </c>
      <c r="C1375" s="6" t="s">
        <v>606</v>
      </c>
      <c r="D1375" s="17">
        <v>1069485355423</v>
      </c>
      <c r="E1375" s="6" t="s">
        <v>16</v>
      </c>
      <c r="F1375" s="6" t="str">
        <f>IF(E1375="BUY", "SELL", IF(E1375="SELL", "BUY", ""))</f>
        <v>SELL</v>
      </c>
      <c r="G1375" s="7">
        <v>54.798240999999997</v>
      </c>
      <c r="H1375" s="7">
        <v>1000</v>
      </c>
      <c r="I1375" s="5">
        <v>43375</v>
      </c>
      <c r="J1375" s="9">
        <v>71.004745</v>
      </c>
      <c r="K1375" s="9">
        <f t="shared" si="63"/>
        <v>1295.7486171864532</v>
      </c>
      <c r="L1375" s="10">
        <f t="shared" si="64"/>
        <v>-0.29574861718645318</v>
      </c>
      <c r="M1375" s="10">
        <f t="shared" si="65"/>
        <v>0.29574861718645318</v>
      </c>
      <c r="N1375" s="6">
        <f>DATEDIF(A1375, I1375, "d")</f>
        <v>188</v>
      </c>
    </row>
    <row r="1376" spans="1:14" ht="14.25">
      <c r="A1376" s="5">
        <v>43195</v>
      </c>
      <c r="B1376" s="6" t="s">
        <v>88</v>
      </c>
      <c r="C1376" s="6" t="s">
        <v>89</v>
      </c>
      <c r="D1376" s="17">
        <v>118002826852</v>
      </c>
      <c r="E1376" s="6" t="s">
        <v>19</v>
      </c>
      <c r="F1376" s="6" t="str">
        <f>IF(E1376="BUY", "SELL", IF(E1376="SELL", "BUY", ""))</f>
        <v>BUY</v>
      </c>
      <c r="G1376" s="7">
        <v>87.437408000000005</v>
      </c>
      <c r="H1376" s="7">
        <v>1000</v>
      </c>
      <c r="I1376" s="5">
        <v>43203</v>
      </c>
      <c r="J1376" s="9">
        <v>86.351394999999997</v>
      </c>
      <c r="K1376" s="9">
        <f t="shared" si="63"/>
        <v>987.57953803937096</v>
      </c>
      <c r="L1376" s="10">
        <f t="shared" si="64"/>
        <v>-1.2420461960629041E-2</v>
      </c>
      <c r="M1376" s="10">
        <f t="shared" si="65"/>
        <v>1.2420461960629041E-2</v>
      </c>
      <c r="N1376" s="6">
        <f>DATEDIF(A1376, I1376, "d")</f>
        <v>8</v>
      </c>
    </row>
    <row r="1377" spans="1:14" ht="14.25">
      <c r="A1377" s="5">
        <v>43195</v>
      </c>
      <c r="B1377" s="6" t="s">
        <v>1065</v>
      </c>
      <c r="C1377" s="6" t="s">
        <v>1066</v>
      </c>
      <c r="D1377" s="17">
        <v>13312063520</v>
      </c>
      <c r="E1377" s="6" t="s">
        <v>19</v>
      </c>
      <c r="F1377" s="6" t="str">
        <f>IF(E1377="BUY", "SELL", IF(E1377="SELL", "BUY", ""))</f>
        <v>BUY</v>
      </c>
      <c r="G1377" s="7">
        <v>39.297626000000001</v>
      </c>
      <c r="H1377" s="7">
        <v>1000</v>
      </c>
      <c r="I1377" s="5">
        <v>43199</v>
      </c>
      <c r="J1377" s="9">
        <v>39.45393</v>
      </c>
      <c r="K1377" s="9">
        <f t="shared" si="63"/>
        <v>1003.9774412836032</v>
      </c>
      <c r="L1377" s="10">
        <f t="shared" si="64"/>
        <v>3.9774412836031843E-3</v>
      </c>
      <c r="M1377" s="10">
        <f t="shared" si="65"/>
        <v>-3.9774412836031843E-3</v>
      </c>
      <c r="N1377" s="6">
        <f>DATEDIF(A1377, I1377, "d")</f>
        <v>4</v>
      </c>
    </row>
    <row r="1378" spans="1:14" ht="14.25">
      <c r="A1378" s="5">
        <v>43195</v>
      </c>
      <c r="B1378" s="6" t="s">
        <v>2044</v>
      </c>
      <c r="C1378" s="6" t="s">
        <v>2045</v>
      </c>
      <c r="D1378" s="17">
        <v>25506031660</v>
      </c>
      <c r="E1378" s="6" t="s">
        <v>16</v>
      </c>
      <c r="F1378" s="6" t="str">
        <f>IF(E1378="BUY", "SELL", IF(E1378="SELL", "BUY", ""))</f>
        <v>SELL</v>
      </c>
      <c r="G1378" s="7">
        <v>143.990005</v>
      </c>
      <c r="H1378" s="7">
        <v>1000</v>
      </c>
      <c r="I1378" s="5">
        <v>43570</v>
      </c>
      <c r="J1378" s="9">
        <v>138.550003</v>
      </c>
      <c r="K1378" s="9">
        <f t="shared" si="63"/>
        <v>962.21958600529251</v>
      </c>
      <c r="L1378" s="10">
        <f t="shared" si="64"/>
        <v>3.7780413994707489E-2</v>
      </c>
      <c r="M1378" s="10">
        <f t="shared" si="65"/>
        <v>-3.7780413994707489E-2</v>
      </c>
      <c r="N1378" s="6">
        <f>DATEDIF(A1378, I1378, "d")</f>
        <v>375</v>
      </c>
    </row>
    <row r="1379" spans="1:14" ht="14.25">
      <c r="A1379" s="5">
        <v>43196</v>
      </c>
      <c r="B1379" s="6" t="s">
        <v>889</v>
      </c>
      <c r="C1379" s="6" t="s">
        <v>890</v>
      </c>
      <c r="D1379" s="17">
        <v>17237836003</v>
      </c>
      <c r="E1379" s="6" t="s">
        <v>19</v>
      </c>
      <c r="F1379" s="6" t="str">
        <f>IF(E1379="BUY", "SELL", IF(E1379="SELL", "BUY", ""))</f>
        <v>BUY</v>
      </c>
      <c r="G1379" s="7">
        <v>23.879463000000001</v>
      </c>
      <c r="H1379" s="7">
        <v>1000</v>
      </c>
      <c r="I1379" s="5">
        <v>43227</v>
      </c>
      <c r="J1379" s="9">
        <v>24.527553999999999</v>
      </c>
      <c r="K1379" s="9">
        <f t="shared" si="63"/>
        <v>1027.1400994235087</v>
      </c>
      <c r="L1379" s="10">
        <f t="shared" si="64"/>
        <v>2.7140099423508673E-2</v>
      </c>
      <c r="M1379" s="10">
        <f t="shared" si="65"/>
        <v>-2.7140099423508673E-2</v>
      </c>
      <c r="N1379" s="6">
        <f>DATEDIF(A1379, I1379, "d")</f>
        <v>31</v>
      </c>
    </row>
    <row r="1380" spans="1:14" ht="14.25">
      <c r="A1380" s="5">
        <v>43196</v>
      </c>
      <c r="B1380" s="6" t="s">
        <v>851</v>
      </c>
      <c r="C1380" s="6" t="s">
        <v>852</v>
      </c>
      <c r="D1380" s="17">
        <v>214123000584</v>
      </c>
      <c r="E1380" s="6" t="s">
        <v>16</v>
      </c>
      <c r="F1380" s="6" t="str">
        <f>IF(E1380="BUY", "SELL", IF(E1380="SELL", "BUY", ""))</f>
        <v>SELL</v>
      </c>
      <c r="G1380" s="7">
        <v>59.405121000000001</v>
      </c>
      <c r="H1380" s="7">
        <v>1000</v>
      </c>
      <c r="I1380" s="11">
        <v>44727</v>
      </c>
      <c r="J1380" s="9">
        <v>77.971382000000006</v>
      </c>
      <c r="K1380" s="9">
        <f t="shared" si="63"/>
        <v>1312.5363720747241</v>
      </c>
      <c r="L1380" s="10">
        <f t="shared" si="64"/>
        <v>-0.31253637207472412</v>
      </c>
      <c r="M1380" s="10">
        <f t="shared" si="65"/>
        <v>0.31253637207472412</v>
      </c>
      <c r="N1380" s="6">
        <f>DATEDIF(A1380, I1380, "d")</f>
        <v>1531</v>
      </c>
    </row>
    <row r="1381" spans="1:14" ht="14.25">
      <c r="A1381" s="5">
        <v>43196</v>
      </c>
      <c r="B1381" s="6" t="s">
        <v>263</v>
      </c>
      <c r="C1381" s="6" t="s">
        <v>264</v>
      </c>
      <c r="D1381" s="17">
        <v>146465585961</v>
      </c>
      <c r="E1381" s="6" t="s">
        <v>19</v>
      </c>
      <c r="F1381" s="6" t="str">
        <f>IF(E1381="BUY", "SELL", IF(E1381="SELL", "BUY", ""))</f>
        <v>BUY</v>
      </c>
      <c r="G1381" s="7">
        <v>75.191811000000001</v>
      </c>
      <c r="H1381" s="7">
        <v>1000</v>
      </c>
      <c r="I1381" s="11">
        <v>44727</v>
      </c>
      <c r="J1381" s="9">
        <v>91.942329000000001</v>
      </c>
      <c r="K1381" s="9">
        <f t="shared" si="63"/>
        <v>1222.7705088789523</v>
      </c>
      <c r="L1381" s="10">
        <f t="shared" si="64"/>
        <v>0.22277050887895233</v>
      </c>
      <c r="M1381" s="10">
        <f t="shared" si="65"/>
        <v>-0.22277050887895233</v>
      </c>
      <c r="N1381" s="6">
        <f>DATEDIF(A1381, I1381, "d")</f>
        <v>1531</v>
      </c>
    </row>
    <row r="1382" spans="1:14" ht="14.25">
      <c r="A1382" s="11">
        <v>43196</v>
      </c>
      <c r="B1382" s="6" t="s">
        <v>1707</v>
      </c>
      <c r="C1382" s="6" t="s">
        <v>1708</v>
      </c>
      <c r="D1382" s="17">
        <v>22004877422</v>
      </c>
      <c r="E1382" s="13" t="s">
        <v>19</v>
      </c>
      <c r="F1382" s="12" t="str">
        <f>IF(E1382="BUY", "SELL", IF(E1382="SELL", "BUY", ""))</f>
        <v>BUY</v>
      </c>
      <c r="G1382" s="7">
        <v>36.757893000000003</v>
      </c>
      <c r="H1382" s="7">
        <v>1000</v>
      </c>
      <c r="I1382" s="11">
        <v>43728</v>
      </c>
      <c r="J1382" s="9">
        <v>43.337074000000001</v>
      </c>
      <c r="K1382" s="9">
        <f t="shared" si="63"/>
        <v>1178.9868913324276</v>
      </c>
      <c r="L1382" s="10">
        <f t="shared" si="64"/>
        <v>0.17898689133242759</v>
      </c>
      <c r="M1382" s="10">
        <f t="shared" si="65"/>
        <v>-0.17898689133242759</v>
      </c>
      <c r="N1382" s="6">
        <f>DATEDIF(A1382, I1382, "d")</f>
        <v>532</v>
      </c>
    </row>
    <row r="1383" spans="1:14" ht="14.25">
      <c r="A1383" s="5">
        <v>43199</v>
      </c>
      <c r="B1383" s="6" t="s">
        <v>463</v>
      </c>
      <c r="C1383" s="6" t="s">
        <v>464</v>
      </c>
      <c r="D1383" s="17">
        <v>19186121370</v>
      </c>
      <c r="E1383" s="6" t="s">
        <v>16</v>
      </c>
      <c r="F1383" s="6" t="str">
        <f>IF(E1383="BUY", "SELL", IF(E1383="SELL", "BUY", ""))</f>
        <v>SELL</v>
      </c>
      <c r="G1383" s="7">
        <v>75.536263000000005</v>
      </c>
      <c r="H1383" s="7">
        <v>1000</v>
      </c>
      <c r="I1383" s="11">
        <v>43272</v>
      </c>
      <c r="J1383" s="9">
        <v>93.436310000000006</v>
      </c>
      <c r="K1383" s="9">
        <f t="shared" si="63"/>
        <v>1236.9728960512648</v>
      </c>
      <c r="L1383" s="10">
        <f t="shared" si="64"/>
        <v>-0.23697289605126479</v>
      </c>
      <c r="M1383" s="10">
        <f t="shared" si="65"/>
        <v>0.23697289605126479</v>
      </c>
      <c r="N1383" s="6">
        <f>DATEDIF(A1383, I1383, "d")</f>
        <v>73</v>
      </c>
    </row>
    <row r="1384" spans="1:14" ht="14.25">
      <c r="A1384" s="5">
        <v>43199</v>
      </c>
      <c r="B1384" s="6" t="s">
        <v>1065</v>
      </c>
      <c r="C1384" s="6" t="s">
        <v>1066</v>
      </c>
      <c r="D1384" s="17">
        <v>13312063520</v>
      </c>
      <c r="E1384" s="6" t="s">
        <v>16</v>
      </c>
      <c r="F1384" s="6" t="str">
        <f>IF(E1384="BUY", "SELL", IF(E1384="SELL", "BUY", ""))</f>
        <v>SELL</v>
      </c>
      <c r="G1384" s="7">
        <v>39.45393</v>
      </c>
      <c r="H1384" s="7">
        <v>1000</v>
      </c>
      <c r="I1384" s="5">
        <v>43598</v>
      </c>
      <c r="J1384" s="9">
        <v>42.430092000000002</v>
      </c>
      <c r="K1384" s="9">
        <f t="shared" si="63"/>
        <v>1075.4338541179548</v>
      </c>
      <c r="L1384" s="10">
        <f t="shared" si="64"/>
        <v>-7.5433854117954752E-2</v>
      </c>
      <c r="M1384" s="10">
        <f t="shared" si="65"/>
        <v>7.5433854117954752E-2</v>
      </c>
      <c r="N1384" s="6">
        <f>DATEDIF(A1384, I1384, "d")</f>
        <v>399</v>
      </c>
    </row>
    <row r="1385" spans="1:14" ht="14.25">
      <c r="A1385" s="5">
        <v>43199</v>
      </c>
      <c r="B1385" s="6" t="s">
        <v>1043</v>
      </c>
      <c r="C1385" s="6" t="s">
        <v>1044</v>
      </c>
      <c r="D1385" s="17">
        <v>16298568716</v>
      </c>
      <c r="E1385" s="6" t="s">
        <v>16</v>
      </c>
      <c r="F1385" s="6" t="str">
        <f>IF(E1385="BUY", "SELL", IF(E1385="SELL", "BUY", ""))</f>
        <v>SELL</v>
      </c>
      <c r="G1385" s="7">
        <v>15.23</v>
      </c>
      <c r="H1385" s="7">
        <v>1000</v>
      </c>
      <c r="I1385" s="5">
        <v>43402</v>
      </c>
      <c r="J1385" s="9">
        <v>16.989999999999998</v>
      </c>
      <c r="K1385" s="9">
        <f t="shared" si="63"/>
        <v>1115.5613919894943</v>
      </c>
      <c r="L1385" s="10">
        <f t="shared" si="64"/>
        <v>-0.11556139198949426</v>
      </c>
      <c r="M1385" s="10">
        <f t="shared" si="65"/>
        <v>0.11556139198949426</v>
      </c>
      <c r="N1385" s="6">
        <f>DATEDIF(A1385, I1385, "d")</f>
        <v>203</v>
      </c>
    </row>
    <row r="1386" spans="1:14" ht="14.25">
      <c r="A1386" s="5">
        <v>43200</v>
      </c>
      <c r="B1386" s="6" t="s">
        <v>14</v>
      </c>
      <c r="C1386" s="6" t="s">
        <v>15</v>
      </c>
      <c r="D1386" s="17">
        <v>141375537264</v>
      </c>
      <c r="E1386" s="6" t="s">
        <v>16</v>
      </c>
      <c r="F1386" s="6" t="str">
        <f>IF(E1386="BUY", "SELL", IF(E1386="SELL", "BUY", ""))</f>
        <v>SELL</v>
      </c>
      <c r="G1386" s="7">
        <v>129.50001499999999</v>
      </c>
      <c r="H1386" s="7">
        <v>1000</v>
      </c>
      <c r="I1386" s="5">
        <v>43202</v>
      </c>
      <c r="J1386" s="9">
        <v>131.292709</v>
      </c>
      <c r="K1386" s="9">
        <f t="shared" si="63"/>
        <v>1013.843195307738</v>
      </c>
      <c r="L1386" s="10">
        <f t="shared" si="64"/>
        <v>-1.3843195307738029E-2</v>
      </c>
      <c r="M1386" s="10">
        <f t="shared" si="65"/>
        <v>1.3843195307738029E-2</v>
      </c>
      <c r="N1386" s="6">
        <f>DATEDIF(A1386, I1386, "d")</f>
        <v>2</v>
      </c>
    </row>
    <row r="1387" spans="1:14" ht="14.25">
      <c r="A1387" s="5">
        <v>43200</v>
      </c>
      <c r="B1387" s="6" t="s">
        <v>20</v>
      </c>
      <c r="C1387" s="6" t="s">
        <v>21</v>
      </c>
      <c r="D1387" s="17">
        <v>141927941153</v>
      </c>
      <c r="E1387" s="6" t="s">
        <v>16</v>
      </c>
      <c r="F1387" s="6" t="str">
        <f>IF(E1387="BUY", "SELL", IF(E1387="SELL", "BUY", ""))</f>
        <v>SELL</v>
      </c>
      <c r="G1387" s="7">
        <v>51.95</v>
      </c>
      <c r="H1387" s="7">
        <v>1000</v>
      </c>
      <c r="I1387" s="11">
        <v>44727</v>
      </c>
      <c r="J1387" s="9">
        <v>102.69</v>
      </c>
      <c r="K1387" s="9">
        <f t="shared" si="63"/>
        <v>1976.7083734359962</v>
      </c>
      <c r="L1387" s="10">
        <f t="shared" si="64"/>
        <v>-0.97670837343599626</v>
      </c>
      <c r="M1387" s="10">
        <f t="shared" si="65"/>
        <v>0.97670837343599626</v>
      </c>
      <c r="N1387" s="6">
        <f>DATEDIF(A1387, I1387, "d")</f>
        <v>1527</v>
      </c>
    </row>
    <row r="1388" spans="1:14" ht="14.25">
      <c r="A1388" s="5">
        <v>43200</v>
      </c>
      <c r="B1388" s="6" t="s">
        <v>35</v>
      </c>
      <c r="C1388" s="6" t="s">
        <v>36</v>
      </c>
      <c r="D1388" s="17">
        <v>55172716720</v>
      </c>
      <c r="E1388" s="6" t="s">
        <v>19</v>
      </c>
      <c r="F1388" s="6" t="str">
        <f>IF(E1388="BUY", "SELL", IF(E1388="SELL", "BUY", ""))</f>
        <v>BUY</v>
      </c>
      <c r="G1388" s="7">
        <v>179.25164799999999</v>
      </c>
      <c r="H1388" s="7">
        <v>1000</v>
      </c>
      <c r="I1388" s="5">
        <v>43241</v>
      </c>
      <c r="J1388" s="9">
        <v>167.81802400000001</v>
      </c>
      <c r="K1388" s="9">
        <f t="shared" si="63"/>
        <v>936.2146784837372</v>
      </c>
      <c r="L1388" s="10">
        <f t="shared" si="64"/>
        <v>-6.3785321516262802E-2</v>
      </c>
      <c r="M1388" s="10">
        <f t="shared" si="65"/>
        <v>6.3785321516262802E-2</v>
      </c>
      <c r="N1388" s="6">
        <f>DATEDIF(A1388, I1388, "d")</f>
        <v>41</v>
      </c>
    </row>
    <row r="1389" spans="1:14" ht="14.25">
      <c r="A1389" s="11">
        <v>43200</v>
      </c>
      <c r="B1389" s="6" t="s">
        <v>357</v>
      </c>
      <c r="C1389" s="6" t="s">
        <v>358</v>
      </c>
      <c r="D1389" s="17">
        <v>682995534313</v>
      </c>
      <c r="E1389" s="13" t="s">
        <v>19</v>
      </c>
      <c r="F1389" s="12" t="str">
        <f>IF(E1389="BUY", "SELL", IF(E1389="SELL", "BUY", ""))</f>
        <v>BUY</v>
      </c>
      <c r="G1389" s="7">
        <v>20.313334000000001</v>
      </c>
      <c r="H1389" s="7">
        <v>1000</v>
      </c>
      <c r="I1389" s="11">
        <v>43223</v>
      </c>
      <c r="J1389" s="9">
        <v>18.963332999999999</v>
      </c>
      <c r="K1389" s="9">
        <f t="shared" si="63"/>
        <v>933.54114100619802</v>
      </c>
      <c r="L1389" s="10">
        <f t="shared" si="64"/>
        <v>-6.6458858993801981E-2</v>
      </c>
      <c r="M1389" s="10">
        <f t="shared" si="65"/>
        <v>6.6458858993801981E-2</v>
      </c>
      <c r="N1389" s="6">
        <f>DATEDIF(A1389, I1389, "d")</f>
        <v>23</v>
      </c>
    </row>
    <row r="1390" spans="1:14" ht="14.25">
      <c r="A1390" s="11">
        <v>43200</v>
      </c>
      <c r="B1390" s="6" t="s">
        <v>51</v>
      </c>
      <c r="C1390" s="6" t="s">
        <v>52</v>
      </c>
      <c r="D1390" s="17">
        <v>444889529764</v>
      </c>
      <c r="E1390" s="12" t="s">
        <v>16</v>
      </c>
      <c r="F1390" s="13" t="str">
        <f>IF(E1390="BUY", "SELL", IF(E1390="SELL", "BUY", ""))</f>
        <v>SELL</v>
      </c>
      <c r="G1390" s="7">
        <v>58.42</v>
      </c>
      <c r="H1390" s="7">
        <v>1000</v>
      </c>
      <c r="I1390" s="11">
        <v>43490</v>
      </c>
      <c r="J1390" s="9">
        <v>56.04</v>
      </c>
      <c r="K1390" s="9">
        <f t="shared" si="63"/>
        <v>959.26052721670658</v>
      </c>
      <c r="L1390" s="10">
        <f t="shared" si="64"/>
        <v>4.0739472783293422E-2</v>
      </c>
      <c r="M1390" s="10">
        <f t="shared" si="65"/>
        <v>-4.0739472783293422E-2</v>
      </c>
      <c r="N1390" s="6">
        <f>DATEDIF(A1390, I1390, "d")</f>
        <v>290</v>
      </c>
    </row>
    <row r="1391" spans="1:14" ht="14.25">
      <c r="A1391" s="5">
        <v>43201</v>
      </c>
      <c r="B1391" s="6" t="s">
        <v>131</v>
      </c>
      <c r="C1391" s="6" t="s">
        <v>132</v>
      </c>
      <c r="D1391" s="17">
        <v>40775601700</v>
      </c>
      <c r="E1391" s="6" t="s">
        <v>19</v>
      </c>
      <c r="F1391" s="6" t="str">
        <f>IF(E1391="BUY", "SELL", IF(E1391="SELL", "BUY", ""))</f>
        <v>BUY</v>
      </c>
      <c r="G1391" s="7">
        <v>63.52</v>
      </c>
      <c r="H1391" s="7">
        <v>1000</v>
      </c>
      <c r="I1391" s="5">
        <v>43553</v>
      </c>
      <c r="J1391" s="9">
        <v>57.35</v>
      </c>
      <c r="K1391" s="9">
        <f t="shared" si="63"/>
        <v>902.86523929471025</v>
      </c>
      <c r="L1391" s="10">
        <f t="shared" si="64"/>
        <v>-9.7134760705289744E-2</v>
      </c>
      <c r="M1391" s="10">
        <f t="shared" si="65"/>
        <v>9.7134760705289744E-2</v>
      </c>
      <c r="N1391" s="6">
        <f>DATEDIF(A1391, I1391, "d")</f>
        <v>352</v>
      </c>
    </row>
    <row r="1392" spans="1:14" ht="14.25">
      <c r="A1392" s="5">
        <v>43201</v>
      </c>
      <c r="B1392" s="6" t="s">
        <v>619</v>
      </c>
      <c r="C1392" s="6" t="s">
        <v>620</v>
      </c>
      <c r="D1392" s="17">
        <v>69650124965</v>
      </c>
      <c r="E1392" s="6" t="s">
        <v>19</v>
      </c>
      <c r="F1392" s="6" t="str">
        <f>IF(E1392="BUY", "SELL", IF(E1392="SELL", "BUY", ""))</f>
        <v>BUY</v>
      </c>
      <c r="G1392" s="7">
        <v>49.775027999999999</v>
      </c>
      <c r="H1392" s="7">
        <v>1000</v>
      </c>
      <c r="I1392" s="5">
        <v>43202</v>
      </c>
      <c r="J1392" s="9">
        <v>51.855575999999999</v>
      </c>
      <c r="K1392" s="9">
        <f t="shared" si="63"/>
        <v>1041.7990322376111</v>
      </c>
      <c r="L1392" s="10">
        <f t="shared" si="64"/>
        <v>4.179903223761107E-2</v>
      </c>
      <c r="M1392" s="10">
        <f t="shared" si="65"/>
        <v>-4.179903223761107E-2</v>
      </c>
      <c r="N1392" s="6">
        <f>DATEDIF(A1392, I1392, "d")</f>
        <v>1</v>
      </c>
    </row>
    <row r="1393" spans="1:14" ht="14.25">
      <c r="A1393" s="5">
        <v>43202</v>
      </c>
      <c r="B1393" s="6" t="s">
        <v>14</v>
      </c>
      <c r="C1393" s="6" t="s">
        <v>15</v>
      </c>
      <c r="D1393" s="17">
        <v>141375537264</v>
      </c>
      <c r="E1393" s="6" t="s">
        <v>19</v>
      </c>
      <c r="F1393" s="6" t="str">
        <f>IF(E1393="BUY", "SELL", IF(E1393="SELL", "BUY", ""))</f>
        <v>BUY</v>
      </c>
      <c r="G1393" s="7">
        <v>131.292709</v>
      </c>
      <c r="H1393" s="7">
        <v>1000</v>
      </c>
      <c r="I1393" s="5">
        <v>43210</v>
      </c>
      <c r="J1393" s="9">
        <v>134.68705700000001</v>
      </c>
      <c r="K1393" s="9">
        <f t="shared" si="63"/>
        <v>1025.8532863390001</v>
      </c>
      <c r="L1393" s="10">
        <f t="shared" si="64"/>
        <v>2.5853286339000078E-2</v>
      </c>
      <c r="M1393" s="10">
        <f t="shared" si="65"/>
        <v>-2.5853286339000078E-2</v>
      </c>
      <c r="N1393" s="6">
        <f>DATEDIF(A1393, I1393, "d")</f>
        <v>8</v>
      </c>
    </row>
    <row r="1394" spans="1:14" ht="14.25">
      <c r="A1394" s="5">
        <v>43202</v>
      </c>
      <c r="B1394" s="6" t="s">
        <v>619</v>
      </c>
      <c r="C1394" s="6" t="s">
        <v>620</v>
      </c>
      <c r="D1394" s="17">
        <v>69650124965</v>
      </c>
      <c r="E1394" s="6" t="s">
        <v>16</v>
      </c>
      <c r="F1394" s="6" t="str">
        <f>IF(E1394="BUY", "SELL", IF(E1394="SELL", "BUY", ""))</f>
        <v>SELL</v>
      </c>
      <c r="G1394" s="7">
        <v>51.855575999999999</v>
      </c>
      <c r="H1394" s="7">
        <v>1000</v>
      </c>
      <c r="I1394" s="5">
        <v>43203</v>
      </c>
      <c r="J1394" s="9">
        <v>51.500599000000001</v>
      </c>
      <c r="K1394" s="9">
        <f t="shared" si="63"/>
        <v>993.15450666289007</v>
      </c>
      <c r="L1394" s="10">
        <f t="shared" si="64"/>
        <v>6.8454933371099288E-3</v>
      </c>
      <c r="M1394" s="10">
        <f t="shared" si="65"/>
        <v>-6.8454933371099288E-3</v>
      </c>
      <c r="N1394" s="6">
        <f>DATEDIF(A1394, I1394, "d")</f>
        <v>1</v>
      </c>
    </row>
    <row r="1395" spans="1:14" ht="14.25">
      <c r="A1395" s="5">
        <v>43203</v>
      </c>
      <c r="B1395" s="6" t="s">
        <v>88</v>
      </c>
      <c r="C1395" s="6" t="s">
        <v>89</v>
      </c>
      <c r="D1395" s="17">
        <v>118002826852</v>
      </c>
      <c r="E1395" s="6" t="s">
        <v>16</v>
      </c>
      <c r="F1395" s="6" t="str">
        <f>IF(E1395="BUY", "SELL", IF(E1395="SELL", "BUY", ""))</f>
        <v>SELL</v>
      </c>
      <c r="G1395" s="7">
        <v>86.351394999999997</v>
      </c>
      <c r="H1395" s="7">
        <v>1000</v>
      </c>
      <c r="I1395" s="5">
        <v>43482</v>
      </c>
      <c r="J1395" s="9">
        <v>93.394340999999997</v>
      </c>
      <c r="K1395" s="9">
        <f t="shared" si="63"/>
        <v>1081.5614617459278</v>
      </c>
      <c r="L1395" s="10">
        <f t="shared" si="64"/>
        <v>-8.1561461745927766E-2</v>
      </c>
      <c r="M1395" s="10">
        <f t="shared" si="65"/>
        <v>8.1561461745927766E-2</v>
      </c>
      <c r="N1395" s="6">
        <f>DATEDIF(A1395, I1395, "d")</f>
        <v>279</v>
      </c>
    </row>
    <row r="1396" spans="1:14" ht="14.25">
      <c r="A1396" s="5">
        <v>43203</v>
      </c>
      <c r="B1396" s="6" t="s">
        <v>2052</v>
      </c>
      <c r="C1396" s="6" t="s">
        <v>2053</v>
      </c>
      <c r="D1396" s="17">
        <v>74009942408</v>
      </c>
      <c r="E1396" s="6" t="s">
        <v>16</v>
      </c>
      <c r="F1396" s="6" t="str">
        <f>IF(E1396="BUY", "SELL", IF(E1396="SELL", "BUY", ""))</f>
        <v>SELL</v>
      </c>
      <c r="G1396" s="7">
        <v>91.605423000000002</v>
      </c>
      <c r="H1396" s="7">
        <v>1000</v>
      </c>
      <c r="I1396" s="11">
        <v>43572</v>
      </c>
      <c r="J1396" s="9">
        <v>107.784103</v>
      </c>
      <c r="K1396" s="9">
        <f t="shared" si="63"/>
        <v>1176.6126880938041</v>
      </c>
      <c r="L1396" s="10">
        <f t="shared" si="64"/>
        <v>-0.17661268809380409</v>
      </c>
      <c r="M1396" s="10">
        <f t="shared" si="65"/>
        <v>0.17661268809380409</v>
      </c>
      <c r="N1396" s="6">
        <f>DATEDIF(A1396, I1396, "d")</f>
        <v>369</v>
      </c>
    </row>
    <row r="1397" spans="1:14" ht="14.25">
      <c r="A1397" s="5">
        <v>43203</v>
      </c>
      <c r="B1397" s="6" t="s">
        <v>619</v>
      </c>
      <c r="C1397" s="6" t="s">
        <v>620</v>
      </c>
      <c r="D1397" s="17">
        <v>69650124965</v>
      </c>
      <c r="E1397" s="6" t="s">
        <v>19</v>
      </c>
      <c r="F1397" s="6" t="str">
        <f>IF(E1397="BUY", "SELL", IF(E1397="SELL", "BUY", ""))</f>
        <v>BUY</v>
      </c>
      <c r="G1397" s="7">
        <v>51.500599000000001</v>
      </c>
      <c r="H1397" s="7">
        <v>1000</v>
      </c>
      <c r="I1397" s="5">
        <v>43236</v>
      </c>
      <c r="J1397" s="9">
        <v>55.710968000000001</v>
      </c>
      <c r="K1397" s="9">
        <f t="shared" si="63"/>
        <v>1081.7537869802252</v>
      </c>
      <c r="L1397" s="10">
        <f t="shared" si="64"/>
        <v>8.1753786980225188E-2</v>
      </c>
      <c r="M1397" s="10">
        <f t="shared" si="65"/>
        <v>-8.1753786980225188E-2</v>
      </c>
      <c r="N1397" s="6">
        <f>DATEDIF(A1397, I1397, "d")</f>
        <v>33</v>
      </c>
    </row>
    <row r="1398" spans="1:14" ht="14.25">
      <c r="A1398" s="11">
        <v>43203</v>
      </c>
      <c r="B1398" s="6" t="s">
        <v>2056</v>
      </c>
      <c r="C1398" s="6" t="s">
        <v>2057</v>
      </c>
      <c r="D1398" s="17">
        <v>19871814200</v>
      </c>
      <c r="E1398" s="13" t="s">
        <v>19</v>
      </c>
      <c r="F1398" s="12" t="str">
        <f>IF(E1398="BUY", "SELL", IF(E1398="SELL", "BUY", ""))</f>
        <v>BUY</v>
      </c>
      <c r="G1398" s="7">
        <v>27.48</v>
      </c>
      <c r="H1398" s="7">
        <v>1000</v>
      </c>
      <c r="I1398" s="11">
        <v>43265</v>
      </c>
      <c r="J1398" s="9">
        <v>39.389999000000003</v>
      </c>
      <c r="K1398" s="9">
        <f t="shared" si="63"/>
        <v>1433.4060771470163</v>
      </c>
      <c r="L1398" s="10">
        <f t="shared" si="64"/>
        <v>0.43340607714701629</v>
      </c>
      <c r="M1398" s="10">
        <f t="shared" si="65"/>
        <v>-0.43340607714701629</v>
      </c>
      <c r="N1398" s="6">
        <f>DATEDIF(A1398, I1398, "d")</f>
        <v>62</v>
      </c>
    </row>
    <row r="1399" spans="1:14" ht="14.25">
      <c r="A1399" s="5">
        <v>43206</v>
      </c>
      <c r="B1399" s="6" t="s">
        <v>365</v>
      </c>
      <c r="C1399" s="6" t="s">
        <v>366</v>
      </c>
      <c r="D1399" s="17">
        <v>65974267651</v>
      </c>
      <c r="E1399" s="6" t="s">
        <v>16</v>
      </c>
      <c r="F1399" s="6" t="str">
        <f>IF(E1399="BUY", "SELL", IF(E1399="SELL", "BUY", ""))</f>
        <v>SELL</v>
      </c>
      <c r="G1399" s="7">
        <v>230.39523299999999</v>
      </c>
      <c r="H1399" s="7">
        <v>1000</v>
      </c>
      <c r="I1399" s="11">
        <v>43270</v>
      </c>
      <c r="J1399" s="9">
        <v>238.09875500000001</v>
      </c>
      <c r="K1399" s="9">
        <f t="shared" si="63"/>
        <v>1033.4361171439689</v>
      </c>
      <c r="L1399" s="10">
        <f t="shared" si="64"/>
        <v>-3.3436117143968887E-2</v>
      </c>
      <c r="M1399" s="10">
        <f t="shared" si="65"/>
        <v>3.3436117143968887E-2</v>
      </c>
      <c r="N1399" s="6">
        <f>DATEDIF(A1399, I1399, "d")</f>
        <v>64</v>
      </c>
    </row>
    <row r="1400" spans="1:14" ht="14.25">
      <c r="A1400" s="5">
        <v>43206</v>
      </c>
      <c r="B1400" s="6" t="s">
        <v>70</v>
      </c>
      <c r="C1400" s="6" t="s">
        <v>71</v>
      </c>
      <c r="D1400" s="17">
        <v>108022328640</v>
      </c>
      <c r="E1400" s="6" t="s">
        <v>19</v>
      </c>
      <c r="F1400" s="6" t="str">
        <f>IF(E1400="BUY", "SELL", IF(E1400="SELL", "BUY", ""))</f>
        <v>BUY</v>
      </c>
      <c r="G1400" s="7">
        <v>230.26889</v>
      </c>
      <c r="H1400" s="7">
        <v>1000</v>
      </c>
      <c r="I1400" s="11">
        <v>43207</v>
      </c>
      <c r="J1400" s="9">
        <v>226.473984</v>
      </c>
      <c r="K1400" s="9">
        <f t="shared" si="63"/>
        <v>983.51967562791481</v>
      </c>
      <c r="L1400" s="10">
        <f t="shared" si="64"/>
        <v>-1.6480324372085194E-2</v>
      </c>
      <c r="M1400" s="10">
        <f t="shared" si="65"/>
        <v>1.6480324372085194E-2</v>
      </c>
      <c r="N1400" s="6">
        <f>DATEDIF(A1400, I1400, "d")</f>
        <v>1</v>
      </c>
    </row>
    <row r="1401" spans="1:14" ht="14.25">
      <c r="A1401" s="5">
        <v>43206</v>
      </c>
      <c r="B1401" s="6" t="s">
        <v>2062</v>
      </c>
      <c r="C1401" s="6" t="s">
        <v>2063</v>
      </c>
      <c r="D1401" s="17">
        <v>19739928450</v>
      </c>
      <c r="E1401" s="6" t="s">
        <v>16</v>
      </c>
      <c r="F1401" s="6" t="str">
        <f>IF(E1401="BUY", "SELL", IF(E1401="SELL", "BUY", ""))</f>
        <v>SELL</v>
      </c>
      <c r="G1401" s="7">
        <v>114.11837</v>
      </c>
      <c r="H1401" s="7">
        <v>1000</v>
      </c>
      <c r="I1401" s="11">
        <v>44482</v>
      </c>
      <c r="J1401" s="9">
        <v>168.448959</v>
      </c>
      <c r="K1401" s="9">
        <f t="shared" si="63"/>
        <v>1476.0897741529257</v>
      </c>
      <c r="L1401" s="10">
        <f t="shared" si="64"/>
        <v>-0.47608977415292564</v>
      </c>
      <c r="M1401" s="10">
        <f t="shared" si="65"/>
        <v>0.47608977415292564</v>
      </c>
      <c r="N1401" s="6">
        <f>DATEDIF(A1401, I1401, "d")</f>
        <v>1276</v>
      </c>
    </row>
    <row r="1402" spans="1:14" ht="14.25">
      <c r="A1402" s="5">
        <v>43206</v>
      </c>
      <c r="B1402" s="6" t="s">
        <v>74</v>
      </c>
      <c r="C1402" s="6" t="s">
        <v>75</v>
      </c>
      <c r="D1402" s="17">
        <v>140832515433</v>
      </c>
      <c r="E1402" s="6" t="s">
        <v>19</v>
      </c>
      <c r="F1402" s="6" t="str">
        <f>IF(E1402="BUY", "SELL", IF(E1402="SELL", "BUY", ""))</f>
        <v>BUY</v>
      </c>
      <c r="G1402" s="7">
        <v>45.511932000000002</v>
      </c>
      <c r="H1402" s="7">
        <v>1000</v>
      </c>
      <c r="I1402" s="5">
        <v>43290</v>
      </c>
      <c r="J1402" s="9">
        <v>41.457588000000001</v>
      </c>
      <c r="K1402" s="9">
        <f t="shared" si="63"/>
        <v>910.91689977037231</v>
      </c>
      <c r="L1402" s="10">
        <f t="shared" si="64"/>
        <v>-8.908310022962769E-2</v>
      </c>
      <c r="M1402" s="10">
        <f t="shared" si="65"/>
        <v>8.908310022962769E-2</v>
      </c>
      <c r="N1402" s="6">
        <f>DATEDIF(A1402, I1402, "d")</f>
        <v>84</v>
      </c>
    </row>
    <row r="1403" spans="1:14" ht="14.25">
      <c r="A1403" s="5">
        <v>43207</v>
      </c>
      <c r="B1403" s="6" t="s">
        <v>2068</v>
      </c>
      <c r="C1403" s="6" t="s">
        <v>2069</v>
      </c>
      <c r="D1403" s="17">
        <v>51064709915</v>
      </c>
      <c r="E1403" s="6" t="s">
        <v>16</v>
      </c>
      <c r="F1403" s="6" t="str">
        <f>IF(E1403="BUY", "SELL", IF(E1403="SELL", "BUY", ""))</f>
        <v>SELL</v>
      </c>
      <c r="G1403" s="7">
        <v>139.94842499999999</v>
      </c>
      <c r="H1403" s="7">
        <v>1000</v>
      </c>
      <c r="I1403" s="11">
        <v>44727</v>
      </c>
      <c r="J1403" s="9">
        <v>147.54304500000001</v>
      </c>
      <c r="K1403" s="9">
        <f t="shared" si="63"/>
        <v>1054.2672773916536</v>
      </c>
      <c r="L1403" s="10">
        <f t="shared" si="64"/>
        <v>-5.426727739165358E-2</v>
      </c>
      <c r="M1403" s="10">
        <f t="shared" si="65"/>
        <v>5.426727739165358E-2</v>
      </c>
      <c r="N1403" s="6">
        <f>DATEDIF(A1403, I1403, "d")</f>
        <v>1520</v>
      </c>
    </row>
    <row r="1404" spans="1:14" ht="14.25">
      <c r="A1404" s="5">
        <v>43207</v>
      </c>
      <c r="B1404" s="6" t="s">
        <v>70</v>
      </c>
      <c r="C1404" s="6" t="s">
        <v>71</v>
      </c>
      <c r="D1404" s="17">
        <v>108022328640</v>
      </c>
      <c r="E1404" s="6" t="s">
        <v>16</v>
      </c>
      <c r="F1404" s="6" t="str">
        <f>IF(E1404="BUY", "SELL", IF(E1404="SELL", "BUY", ""))</f>
        <v>SELL</v>
      </c>
      <c r="G1404" s="7">
        <v>226.473984</v>
      </c>
      <c r="H1404" s="7">
        <v>1000</v>
      </c>
      <c r="I1404" s="11">
        <v>43447</v>
      </c>
      <c r="J1404" s="9">
        <v>158.80233799999999</v>
      </c>
      <c r="K1404" s="9">
        <f t="shared" si="63"/>
        <v>701.19461491877144</v>
      </c>
      <c r="L1404" s="10">
        <f t="shared" si="64"/>
        <v>0.29880538508122856</v>
      </c>
      <c r="M1404" s="10">
        <f t="shared" si="65"/>
        <v>-0.29880538508122856</v>
      </c>
      <c r="N1404" s="6">
        <f>DATEDIF(A1404, I1404, "d")</f>
        <v>240</v>
      </c>
    </row>
    <row r="1405" spans="1:14" ht="14.25">
      <c r="A1405" s="5">
        <v>43208</v>
      </c>
      <c r="B1405" s="6" t="s">
        <v>121</v>
      </c>
      <c r="C1405" s="6" t="s">
        <v>122</v>
      </c>
      <c r="D1405" s="17">
        <v>27047730240</v>
      </c>
      <c r="E1405" s="6" t="s">
        <v>16</v>
      </c>
      <c r="F1405" s="6" t="str">
        <f>IF(E1405="BUY", "SELL", IF(E1405="SELL", "BUY", ""))</f>
        <v>SELL</v>
      </c>
      <c r="G1405" s="7">
        <v>76.12</v>
      </c>
      <c r="H1405" s="7">
        <v>1000</v>
      </c>
      <c r="I1405" s="11">
        <v>44727</v>
      </c>
      <c r="J1405" s="9">
        <v>131.96</v>
      </c>
      <c r="K1405" s="9">
        <f t="shared" si="63"/>
        <v>1733.5785601681555</v>
      </c>
      <c r="L1405" s="10">
        <f t="shared" si="64"/>
        <v>-0.73357856016815548</v>
      </c>
      <c r="M1405" s="10">
        <f t="shared" si="65"/>
        <v>0.73357856016815548</v>
      </c>
      <c r="N1405" s="6">
        <f>DATEDIF(A1405, I1405, "d")</f>
        <v>1519</v>
      </c>
    </row>
    <row r="1406" spans="1:14" ht="14.25">
      <c r="A1406" s="5">
        <v>43208</v>
      </c>
      <c r="B1406" s="6" t="s">
        <v>28</v>
      </c>
      <c r="C1406" s="6" t="s">
        <v>28</v>
      </c>
      <c r="D1406" s="17">
        <v>128825360723</v>
      </c>
      <c r="E1406" s="6" t="s">
        <v>19</v>
      </c>
      <c r="F1406" s="6" t="str">
        <f>IF(E1406="BUY", "SELL", IF(E1406="SELL", "BUY", ""))</f>
        <v>BUY</v>
      </c>
      <c r="G1406" s="7">
        <v>108.9</v>
      </c>
      <c r="H1406" s="7">
        <v>1000</v>
      </c>
      <c r="I1406" s="5">
        <v>43221</v>
      </c>
      <c r="J1406" s="9">
        <v>106.13</v>
      </c>
      <c r="K1406" s="9">
        <f t="shared" si="63"/>
        <v>974.56382001836539</v>
      </c>
      <c r="L1406" s="10">
        <f t="shared" si="64"/>
        <v>-2.543617998163461E-2</v>
      </c>
      <c r="M1406" s="10">
        <f t="shared" si="65"/>
        <v>2.543617998163461E-2</v>
      </c>
      <c r="N1406" s="6">
        <f>DATEDIF(A1406, I1406, "d")</f>
        <v>13</v>
      </c>
    </row>
    <row r="1407" spans="1:14" ht="14.25">
      <c r="A1407" s="5">
        <v>43209</v>
      </c>
      <c r="B1407" s="6" t="s">
        <v>167</v>
      </c>
      <c r="C1407" s="6" t="s">
        <v>168</v>
      </c>
      <c r="D1407" s="17">
        <v>359532201359</v>
      </c>
      <c r="E1407" s="6" t="s">
        <v>19</v>
      </c>
      <c r="F1407" s="6" t="str">
        <f>IF(E1407="BUY", "SELL", IF(E1407="SELL", "BUY", ""))</f>
        <v>BUY</v>
      </c>
      <c r="G1407" s="7">
        <v>65.281882999999993</v>
      </c>
      <c r="H1407" s="7">
        <v>1000</v>
      </c>
      <c r="I1407" s="5">
        <v>43250</v>
      </c>
      <c r="J1407" s="9">
        <v>65.229622000000006</v>
      </c>
      <c r="K1407" s="9">
        <f t="shared" si="63"/>
        <v>999.19945630244786</v>
      </c>
      <c r="L1407" s="10">
        <f t="shared" si="64"/>
        <v>-8.0054369755214335E-4</v>
      </c>
      <c r="M1407" s="10">
        <f t="shared" si="65"/>
        <v>8.0054369755214335E-4</v>
      </c>
      <c r="N1407" s="6">
        <f>DATEDIF(A1407, I1407, "d")</f>
        <v>41</v>
      </c>
    </row>
    <row r="1408" spans="1:14" ht="14.25">
      <c r="A1408" s="5">
        <v>43210</v>
      </c>
      <c r="B1408" s="6" t="s">
        <v>597</v>
      </c>
      <c r="C1408" s="6" t="s">
        <v>598</v>
      </c>
      <c r="D1408" s="17">
        <v>119798308161</v>
      </c>
      <c r="E1408" s="6" t="s">
        <v>19</v>
      </c>
      <c r="F1408" s="6" t="str">
        <f>IF(E1408="BUY", "SELL", IF(E1408="SELL", "BUY", ""))</f>
        <v>BUY</v>
      </c>
      <c r="G1408" s="7">
        <v>47.780963999999997</v>
      </c>
      <c r="H1408" s="7">
        <v>1000</v>
      </c>
      <c r="I1408" s="5">
        <v>43221</v>
      </c>
      <c r="J1408" s="9">
        <v>47.612609999999997</v>
      </c>
      <c r="K1408" s="9">
        <f t="shared" si="63"/>
        <v>996.4765466012783</v>
      </c>
      <c r="L1408" s="10">
        <f t="shared" si="64"/>
        <v>-3.5234533987216991E-3</v>
      </c>
      <c r="M1408" s="10">
        <f t="shared" si="65"/>
        <v>3.5234533987216991E-3</v>
      </c>
      <c r="N1408" s="6">
        <f>DATEDIF(A1408, I1408, "d")</f>
        <v>11</v>
      </c>
    </row>
    <row r="1409" spans="1:14" ht="14.25">
      <c r="A1409" s="5">
        <v>43210</v>
      </c>
      <c r="B1409" s="6" t="s">
        <v>1828</v>
      </c>
      <c r="C1409" s="6" t="s">
        <v>1829</v>
      </c>
      <c r="D1409" s="17">
        <v>61844294400</v>
      </c>
      <c r="E1409" s="6" t="s">
        <v>19</v>
      </c>
      <c r="F1409" s="6" t="str">
        <f>IF(E1409="BUY", "SELL", IF(E1409="SELL", "BUY", ""))</f>
        <v>BUY</v>
      </c>
      <c r="G1409" s="7">
        <v>59.462584999999997</v>
      </c>
      <c r="H1409" s="7">
        <v>1000</v>
      </c>
      <c r="I1409" s="11">
        <v>43259</v>
      </c>
      <c r="J1409" s="9">
        <v>55.781410000000001</v>
      </c>
      <c r="K1409" s="9">
        <f t="shared" si="63"/>
        <v>938.09258376506853</v>
      </c>
      <c r="L1409" s="10">
        <f t="shared" si="64"/>
        <v>-6.1907416234931477E-2</v>
      </c>
      <c r="M1409" s="10">
        <f t="shared" si="65"/>
        <v>6.1907416234931477E-2</v>
      </c>
      <c r="N1409" s="6">
        <f>DATEDIF(A1409, I1409, "d")</f>
        <v>49</v>
      </c>
    </row>
    <row r="1410" spans="1:14" ht="14.25">
      <c r="A1410" s="5">
        <v>43210</v>
      </c>
      <c r="B1410" s="6" t="s">
        <v>579</v>
      </c>
      <c r="C1410" s="6" t="s">
        <v>580</v>
      </c>
      <c r="D1410" s="17">
        <v>43368843374</v>
      </c>
      <c r="E1410" s="6" t="s">
        <v>19</v>
      </c>
      <c r="F1410" s="6" t="str">
        <f>IF(E1410="BUY", "SELL", IF(E1410="SELL", "BUY", ""))</f>
        <v>BUY</v>
      </c>
      <c r="G1410" s="7">
        <v>83.864586000000003</v>
      </c>
      <c r="H1410" s="7">
        <v>1000</v>
      </c>
      <c r="I1410" s="5">
        <v>43241</v>
      </c>
      <c r="J1410" s="9">
        <v>87.796677000000003</v>
      </c>
      <c r="K1410" s="9">
        <f t="shared" si="63"/>
        <v>1046.8861910318142</v>
      </c>
      <c r="L1410" s="10">
        <f t="shared" si="64"/>
        <v>4.6886191031814177E-2</v>
      </c>
      <c r="M1410" s="10">
        <f t="shared" si="65"/>
        <v>-4.6886191031814177E-2</v>
      </c>
      <c r="N1410" s="6">
        <f>DATEDIF(A1410, I1410, "d")</f>
        <v>31</v>
      </c>
    </row>
    <row r="1411" spans="1:14" ht="14.25">
      <c r="A1411" s="5">
        <v>43213</v>
      </c>
      <c r="B1411" s="6" t="s">
        <v>277</v>
      </c>
      <c r="C1411" s="6" t="s">
        <v>278</v>
      </c>
      <c r="D1411" s="17">
        <v>120489733018</v>
      </c>
      <c r="E1411" s="6" t="s">
        <v>16</v>
      </c>
      <c r="F1411" s="6" t="str">
        <f>IF(E1411="BUY", "SELL", IF(E1411="SELL", "BUY", ""))</f>
        <v>SELL</v>
      </c>
      <c r="G1411" s="7">
        <v>25.604579999999999</v>
      </c>
      <c r="H1411" s="7">
        <v>1000</v>
      </c>
      <c r="I1411" s="11">
        <v>43591</v>
      </c>
      <c r="J1411" s="9">
        <v>33.311377999999998</v>
      </c>
      <c r="K1411" s="9">
        <f t="shared" ref="K1411:K1474" si="66">(H1411/G1411)*J1411</f>
        <v>1300.9929473555121</v>
      </c>
      <c r="L1411" s="10">
        <f t="shared" ref="L1411:L1474" si="67">IF(F1411="BUY",(K1411-H1411)/H1411, IF(F1411="SELL", (H1411-K1411)/H1411, "Invalid"))</f>
        <v>-0.30099294735551213</v>
      </c>
      <c r="M1411" s="10">
        <f t="shared" ref="M1411:M1474" si="68">IF(E1411="BUY",(K1411-H1411)/H1411,IF(E1411="SELL",(H1411-K1411)/H1411,""))</f>
        <v>0.30099294735551213</v>
      </c>
      <c r="N1411" s="6">
        <f>DATEDIF(A1411, I1411, "d")</f>
        <v>378</v>
      </c>
    </row>
    <row r="1412" spans="1:14" ht="14.25">
      <c r="A1412" s="5">
        <v>43213</v>
      </c>
      <c r="B1412" s="6" t="s">
        <v>749</v>
      </c>
      <c r="C1412" s="6" t="s">
        <v>750</v>
      </c>
      <c r="D1412" s="17">
        <v>76596066400</v>
      </c>
      <c r="E1412" s="6" t="s">
        <v>19</v>
      </c>
      <c r="F1412" s="6" t="str">
        <f>IF(E1412="BUY", "SELL", IF(E1412="SELL", "BUY", ""))</f>
        <v>BUY</v>
      </c>
      <c r="G1412" s="7">
        <v>38.375686999999999</v>
      </c>
      <c r="H1412" s="7">
        <v>1000</v>
      </c>
      <c r="I1412" s="5">
        <v>43558</v>
      </c>
      <c r="J1412" s="9">
        <v>38.710011000000002</v>
      </c>
      <c r="K1412" s="9">
        <f t="shared" si="66"/>
        <v>1008.711870096293</v>
      </c>
      <c r="L1412" s="10">
        <f t="shared" si="67"/>
        <v>8.7118700962929545E-3</v>
      </c>
      <c r="M1412" s="10">
        <f t="shared" si="68"/>
        <v>-8.7118700962929545E-3</v>
      </c>
      <c r="N1412" s="6">
        <f>DATEDIF(A1412, I1412, "d")</f>
        <v>345</v>
      </c>
    </row>
    <row r="1413" spans="1:14" ht="14.25">
      <c r="A1413" s="5">
        <v>43214</v>
      </c>
      <c r="B1413" s="6" t="s">
        <v>251</v>
      </c>
      <c r="C1413" s="6" t="s">
        <v>252</v>
      </c>
      <c r="D1413" s="17">
        <v>130378753979</v>
      </c>
      <c r="E1413" s="6" t="s">
        <v>19</v>
      </c>
      <c r="F1413" s="6" t="str">
        <f>IF(E1413="BUY", "SELL", IF(E1413="SELL", "BUY", ""))</f>
        <v>BUY</v>
      </c>
      <c r="G1413" s="7">
        <v>43.755718000000002</v>
      </c>
      <c r="H1413" s="7">
        <v>1000</v>
      </c>
      <c r="I1413" s="11">
        <v>43271</v>
      </c>
      <c r="J1413" s="9">
        <v>46.020702</v>
      </c>
      <c r="K1413" s="9">
        <f t="shared" si="66"/>
        <v>1051.7642974113692</v>
      </c>
      <c r="L1413" s="10">
        <f t="shared" si="67"/>
        <v>5.1764297411369169E-2</v>
      </c>
      <c r="M1413" s="10">
        <f t="shared" si="68"/>
        <v>-5.1764297411369169E-2</v>
      </c>
      <c r="N1413" s="6">
        <f>DATEDIF(A1413, I1413, "d")</f>
        <v>57</v>
      </c>
    </row>
    <row r="1414" spans="1:14" ht="14.25">
      <c r="A1414" s="5">
        <v>43214</v>
      </c>
      <c r="B1414" s="6" t="s">
        <v>14</v>
      </c>
      <c r="C1414" s="6" t="s">
        <v>15</v>
      </c>
      <c r="D1414" s="17">
        <v>141375537264</v>
      </c>
      <c r="E1414" s="6" t="s">
        <v>19</v>
      </c>
      <c r="F1414" s="6" t="str">
        <f>IF(E1414="BUY", "SELL", IF(E1414="SELL", "BUY", ""))</f>
        <v>BUY</v>
      </c>
      <c r="G1414" s="7">
        <v>126.94420599999999</v>
      </c>
      <c r="H1414" s="7">
        <v>1000</v>
      </c>
      <c r="I1414" s="5">
        <v>43221</v>
      </c>
      <c r="J1414" s="9">
        <v>126.926582</v>
      </c>
      <c r="K1414" s="9">
        <f t="shared" si="66"/>
        <v>999.86116735410519</v>
      </c>
      <c r="L1414" s="10">
        <f t="shared" si="67"/>
        <v>-1.3883264589480859E-4</v>
      </c>
      <c r="M1414" s="10">
        <f t="shared" si="68"/>
        <v>1.3883264589480859E-4</v>
      </c>
      <c r="N1414" s="6">
        <f>DATEDIF(A1414, I1414, "d")</f>
        <v>7</v>
      </c>
    </row>
    <row r="1415" spans="1:14" ht="14.25">
      <c r="A1415" s="5">
        <v>43214</v>
      </c>
      <c r="B1415" s="6" t="s">
        <v>209</v>
      </c>
      <c r="C1415" s="6" t="s">
        <v>210</v>
      </c>
      <c r="D1415" s="17">
        <v>113339063460</v>
      </c>
      <c r="E1415" s="6" t="s">
        <v>19</v>
      </c>
      <c r="F1415" s="6" t="str">
        <f>IF(E1415="BUY", "SELL", IF(E1415="SELL", "BUY", ""))</f>
        <v>BUY</v>
      </c>
      <c r="G1415" s="7">
        <v>292.71957400000002</v>
      </c>
      <c r="H1415" s="7">
        <v>1000</v>
      </c>
      <c r="I1415" s="5">
        <v>43228</v>
      </c>
      <c r="J1415" s="9">
        <v>282.01953099999997</v>
      </c>
      <c r="K1415" s="9">
        <f t="shared" si="66"/>
        <v>963.44609670687737</v>
      </c>
      <c r="L1415" s="10">
        <f t="shared" si="67"/>
        <v>-3.6553903293122629E-2</v>
      </c>
      <c r="M1415" s="10">
        <f t="shared" si="68"/>
        <v>3.6553903293122629E-2</v>
      </c>
      <c r="N1415" s="6">
        <f>DATEDIF(A1415, I1415, "d")</f>
        <v>14</v>
      </c>
    </row>
    <row r="1416" spans="1:14" ht="14.25">
      <c r="A1416" s="11">
        <v>43216</v>
      </c>
      <c r="B1416" s="6" t="s">
        <v>193</v>
      </c>
      <c r="C1416" s="6" t="s">
        <v>194</v>
      </c>
      <c r="D1416" s="17">
        <v>22910946728</v>
      </c>
      <c r="E1416" s="12" t="s">
        <v>16</v>
      </c>
      <c r="F1416" s="13" t="str">
        <f>IF(E1416="BUY", "SELL", IF(E1416="SELL", "BUY", ""))</f>
        <v>SELL</v>
      </c>
      <c r="G1416" s="7">
        <v>54.476027999999999</v>
      </c>
      <c r="H1416" s="7">
        <v>1000</v>
      </c>
      <c r="I1416" s="11">
        <v>43216</v>
      </c>
      <c r="J1416" s="9">
        <v>54.476027999999999</v>
      </c>
      <c r="K1416" s="9">
        <f t="shared" si="66"/>
        <v>999.99999999999989</v>
      </c>
      <c r="L1416" s="10">
        <f t="shared" si="67"/>
        <v>1.1368683772161603E-16</v>
      </c>
      <c r="M1416" s="10">
        <f t="shared" si="68"/>
        <v>-1.1368683772161603E-16</v>
      </c>
      <c r="N1416" s="6">
        <f>DATEDIF(A1416, I1416, "d")</f>
        <v>0</v>
      </c>
    </row>
    <row r="1417" spans="1:14" ht="14.25">
      <c r="A1417" s="5">
        <v>43217</v>
      </c>
      <c r="B1417" s="6" t="s">
        <v>55</v>
      </c>
      <c r="C1417" s="6" t="s">
        <v>56</v>
      </c>
      <c r="D1417" s="17">
        <v>2744500935588</v>
      </c>
      <c r="E1417" s="6" t="s">
        <v>19</v>
      </c>
      <c r="F1417" s="6" t="str">
        <f>IF(E1417="BUY", "SELL", IF(E1417="SELL", "BUY", ""))</f>
        <v>BUY</v>
      </c>
      <c r="G1417" s="7">
        <v>38.58</v>
      </c>
      <c r="H1417" s="7">
        <v>1000</v>
      </c>
      <c r="I1417" s="11">
        <v>43221</v>
      </c>
      <c r="J1417" s="9">
        <v>40.19</v>
      </c>
      <c r="K1417" s="9">
        <f t="shared" si="66"/>
        <v>1041.7314670813894</v>
      </c>
      <c r="L1417" s="10">
        <f t="shared" si="67"/>
        <v>4.1731467081389383E-2</v>
      </c>
      <c r="M1417" s="10">
        <f t="shared" si="68"/>
        <v>-4.1731467081389383E-2</v>
      </c>
      <c r="N1417" s="6">
        <f>DATEDIF(A1417, I1417, "d")</f>
        <v>4</v>
      </c>
    </row>
    <row r="1418" spans="1:14" ht="14.25">
      <c r="A1418" s="5">
        <v>43217</v>
      </c>
      <c r="B1418" s="6" t="s">
        <v>92</v>
      </c>
      <c r="C1418" s="6" t="s">
        <v>92</v>
      </c>
      <c r="D1418" s="17">
        <v>104646990459</v>
      </c>
      <c r="E1418" s="6" t="s">
        <v>16</v>
      </c>
      <c r="F1418" s="6" t="str">
        <f>IF(E1418="BUY", "SELL", IF(E1418="SELL", "BUY", ""))</f>
        <v>SELL</v>
      </c>
      <c r="G1418" s="7">
        <v>32.61</v>
      </c>
      <c r="H1418" s="7">
        <v>1000</v>
      </c>
      <c r="I1418" s="5">
        <v>43746</v>
      </c>
      <c r="J1418" s="9">
        <v>29.64</v>
      </c>
      <c r="K1418" s="9">
        <f t="shared" si="66"/>
        <v>908.92364305427793</v>
      </c>
      <c r="L1418" s="10">
        <f t="shared" si="67"/>
        <v>9.1076356945722067E-2</v>
      </c>
      <c r="M1418" s="10">
        <f t="shared" si="68"/>
        <v>-9.1076356945722067E-2</v>
      </c>
      <c r="N1418" s="6">
        <f>DATEDIF(A1418, I1418, "d")</f>
        <v>529</v>
      </c>
    </row>
    <row r="1419" spans="1:14" ht="14.25">
      <c r="A1419" s="5">
        <v>43217</v>
      </c>
      <c r="B1419" s="6" t="s">
        <v>499</v>
      </c>
      <c r="C1419" s="6" t="s">
        <v>500</v>
      </c>
      <c r="D1419" s="17">
        <v>277088448000</v>
      </c>
      <c r="E1419" s="6" t="s">
        <v>16</v>
      </c>
      <c r="F1419" s="6" t="str">
        <f>IF(E1419="BUY", "SELL", IF(E1419="SELL", "BUY", ""))</f>
        <v>SELL</v>
      </c>
      <c r="G1419" s="7">
        <v>48.330944000000002</v>
      </c>
      <c r="H1419" s="7">
        <v>1000</v>
      </c>
      <c r="I1419" s="5">
        <v>43397</v>
      </c>
      <c r="J1419" s="9">
        <v>58.164692000000002</v>
      </c>
      <c r="K1419" s="9">
        <f t="shared" si="66"/>
        <v>1203.4669134540388</v>
      </c>
      <c r="L1419" s="10">
        <f t="shared" si="67"/>
        <v>-0.20346691345403883</v>
      </c>
      <c r="M1419" s="10">
        <f t="shared" si="68"/>
        <v>0.20346691345403883</v>
      </c>
      <c r="N1419" s="6">
        <f>DATEDIF(A1419, I1419, "d")</f>
        <v>180</v>
      </c>
    </row>
    <row r="1420" spans="1:14" ht="14.25">
      <c r="A1420" s="11">
        <v>43217</v>
      </c>
      <c r="B1420" s="6" t="s">
        <v>49</v>
      </c>
      <c r="C1420" s="6" t="s">
        <v>50</v>
      </c>
      <c r="D1420" s="17">
        <v>425280211092</v>
      </c>
      <c r="E1420" s="13" t="s">
        <v>19</v>
      </c>
      <c r="F1420" s="12" t="str">
        <f>IF(E1420="BUY", "SELL", IF(E1420="SELL", "BUY", ""))</f>
        <v>BUY</v>
      </c>
      <c r="G1420" s="7">
        <v>79.23</v>
      </c>
      <c r="H1420" s="7">
        <v>1000</v>
      </c>
      <c r="I1420" s="11">
        <v>43217</v>
      </c>
      <c r="J1420" s="9">
        <v>79.23</v>
      </c>
      <c r="K1420" s="9">
        <f t="shared" si="66"/>
        <v>1000</v>
      </c>
      <c r="L1420" s="10">
        <f t="shared" si="67"/>
        <v>0</v>
      </c>
      <c r="M1420" s="10">
        <f t="shared" si="68"/>
        <v>0</v>
      </c>
      <c r="N1420" s="6">
        <f>DATEDIF(A1420, I1420, "d")</f>
        <v>0</v>
      </c>
    </row>
    <row r="1421" spans="1:14" ht="14.25">
      <c r="A1421" s="5">
        <v>43220</v>
      </c>
      <c r="B1421" s="6" t="s">
        <v>521</v>
      </c>
      <c r="C1421" s="6" t="s">
        <v>522</v>
      </c>
      <c r="D1421" s="17">
        <v>26363000000</v>
      </c>
      <c r="E1421" s="6" t="s">
        <v>19</v>
      </c>
      <c r="F1421" s="6" t="str">
        <f>IF(E1421="BUY", "SELL", IF(E1421="SELL", "BUY", ""))</f>
        <v>BUY</v>
      </c>
      <c r="G1421" s="7">
        <v>23.323477</v>
      </c>
      <c r="H1421" s="7">
        <v>1000</v>
      </c>
      <c r="I1421" s="5">
        <v>44151</v>
      </c>
      <c r="J1421" s="9">
        <v>34.431068000000003</v>
      </c>
      <c r="K1421" s="9">
        <f t="shared" si="66"/>
        <v>1476.2407851968212</v>
      </c>
      <c r="L1421" s="10">
        <f t="shared" si="67"/>
        <v>0.47624078519682123</v>
      </c>
      <c r="M1421" s="10">
        <f t="shared" si="68"/>
        <v>-0.47624078519682123</v>
      </c>
      <c r="N1421" s="6">
        <f>DATEDIF(A1421, I1421, "d")</f>
        <v>931</v>
      </c>
    </row>
    <row r="1422" spans="1:14" ht="14.25">
      <c r="A1422" s="11">
        <v>43220</v>
      </c>
      <c r="B1422" s="6" t="s">
        <v>2083</v>
      </c>
      <c r="C1422" s="6" t="s">
        <v>2084</v>
      </c>
      <c r="D1422" s="17">
        <v>33438035388</v>
      </c>
      <c r="E1422" s="12" t="s">
        <v>16</v>
      </c>
      <c r="F1422" s="13" t="str">
        <f>IF(E1422="BUY", "SELL", IF(E1422="SELL", "BUY", ""))</f>
        <v>SELL</v>
      </c>
      <c r="G1422" s="7">
        <v>103.328812</v>
      </c>
      <c r="H1422" s="7">
        <v>1000</v>
      </c>
      <c r="I1422" s="11">
        <v>44727</v>
      </c>
      <c r="J1422" s="9">
        <v>159.105469</v>
      </c>
      <c r="K1422" s="9">
        <f t="shared" si="66"/>
        <v>1539.7977187621202</v>
      </c>
      <c r="L1422" s="10">
        <f t="shared" si="67"/>
        <v>-0.53979771876212024</v>
      </c>
      <c r="M1422" s="10">
        <f t="shared" si="68"/>
        <v>0.53979771876212024</v>
      </c>
      <c r="N1422" s="6">
        <f>DATEDIF(A1422, I1422, "d")</f>
        <v>1507</v>
      </c>
    </row>
    <row r="1423" spans="1:14" ht="14.25">
      <c r="A1423" s="5">
        <v>43221</v>
      </c>
      <c r="B1423" s="6" t="s">
        <v>55</v>
      </c>
      <c r="C1423" s="6" t="s">
        <v>56</v>
      </c>
      <c r="D1423" s="17">
        <v>2744500935588</v>
      </c>
      <c r="E1423" s="6" t="s">
        <v>16</v>
      </c>
      <c r="F1423" s="6" t="str">
        <f>IF(E1423="BUY", "SELL", IF(E1423="SELL", "BUY", ""))</f>
        <v>SELL</v>
      </c>
      <c r="G1423" s="7">
        <v>40.19</v>
      </c>
      <c r="H1423" s="7">
        <v>1000</v>
      </c>
      <c r="I1423" s="11">
        <v>43395</v>
      </c>
      <c r="J1423" s="9">
        <v>52.83</v>
      </c>
      <c r="K1423" s="9">
        <f t="shared" si="66"/>
        <v>1314.506096043792</v>
      </c>
      <c r="L1423" s="10">
        <f t="shared" si="67"/>
        <v>-0.31450609604379204</v>
      </c>
      <c r="M1423" s="10">
        <f t="shared" si="68"/>
        <v>0.31450609604379204</v>
      </c>
      <c r="N1423" s="6">
        <f>DATEDIF(A1423, I1423, "d")</f>
        <v>174</v>
      </c>
    </row>
    <row r="1424" spans="1:14" ht="14.25">
      <c r="A1424" s="5">
        <v>43221</v>
      </c>
      <c r="B1424" s="6" t="s">
        <v>597</v>
      </c>
      <c r="C1424" s="6" t="s">
        <v>598</v>
      </c>
      <c r="D1424" s="17">
        <v>119798308161</v>
      </c>
      <c r="E1424" s="6" t="s">
        <v>16</v>
      </c>
      <c r="F1424" s="6" t="str">
        <f>IF(E1424="BUY", "SELL", IF(E1424="SELL", "BUY", ""))</f>
        <v>SELL</v>
      </c>
      <c r="G1424" s="7">
        <v>47.612609999999997</v>
      </c>
      <c r="H1424" s="7">
        <v>1000</v>
      </c>
      <c r="I1424" s="5">
        <v>43349</v>
      </c>
      <c r="J1424" s="9">
        <v>37.985863000000002</v>
      </c>
      <c r="K1424" s="9">
        <f t="shared" si="66"/>
        <v>797.81097906626007</v>
      </c>
      <c r="L1424" s="10">
        <f t="shared" si="67"/>
        <v>0.20218902093373992</v>
      </c>
      <c r="M1424" s="10">
        <f t="shared" si="68"/>
        <v>-0.20218902093373992</v>
      </c>
      <c r="N1424" s="6">
        <f>DATEDIF(A1424, I1424, "d")</f>
        <v>128</v>
      </c>
    </row>
    <row r="1425" spans="1:14" ht="14.25">
      <c r="A1425" s="5">
        <v>43221</v>
      </c>
      <c r="B1425" s="6" t="s">
        <v>14</v>
      </c>
      <c r="C1425" s="6" t="s">
        <v>15</v>
      </c>
      <c r="D1425" s="17">
        <v>141375537264</v>
      </c>
      <c r="E1425" s="6" t="s">
        <v>16</v>
      </c>
      <c r="F1425" s="6" t="str">
        <f>IF(E1425="BUY", "SELL", IF(E1425="SELL", "BUY", ""))</f>
        <v>SELL</v>
      </c>
      <c r="G1425" s="7">
        <v>126.926582</v>
      </c>
      <c r="H1425" s="7">
        <v>1000</v>
      </c>
      <c r="I1425" s="5">
        <v>43292</v>
      </c>
      <c r="J1425" s="9">
        <v>120.19445</v>
      </c>
      <c r="K1425" s="9">
        <f t="shared" si="66"/>
        <v>946.96042472805266</v>
      </c>
      <c r="L1425" s="10">
        <f t="shared" si="67"/>
        <v>5.3039575271947345E-2</v>
      </c>
      <c r="M1425" s="10">
        <f t="shared" si="68"/>
        <v>-5.3039575271947345E-2</v>
      </c>
      <c r="N1425" s="6">
        <f>DATEDIF(A1425, I1425, "d")</f>
        <v>71</v>
      </c>
    </row>
    <row r="1426" spans="1:14" ht="14.25">
      <c r="A1426" s="5">
        <v>43221</v>
      </c>
      <c r="B1426" s="6" t="s">
        <v>495</v>
      </c>
      <c r="C1426" s="6" t="s">
        <v>496</v>
      </c>
      <c r="D1426" s="17">
        <v>76400132215</v>
      </c>
      <c r="E1426" s="6" t="s">
        <v>16</v>
      </c>
      <c r="F1426" s="6" t="str">
        <f>IF(E1426="BUY", "SELL", IF(E1426="SELL", "BUY", ""))</f>
        <v>SELL</v>
      </c>
      <c r="G1426" s="7">
        <v>95.792816000000002</v>
      </c>
      <c r="H1426" s="7">
        <v>1000</v>
      </c>
      <c r="I1426" s="11">
        <v>43683</v>
      </c>
      <c r="J1426" s="9">
        <v>64.481148000000005</v>
      </c>
      <c r="K1426" s="9">
        <f t="shared" si="66"/>
        <v>673.13135465189794</v>
      </c>
      <c r="L1426" s="10">
        <f t="shared" si="67"/>
        <v>0.32686864534810206</v>
      </c>
      <c r="M1426" s="10">
        <f t="shared" si="68"/>
        <v>-0.32686864534810206</v>
      </c>
      <c r="N1426" s="6">
        <f>DATEDIF(A1426, I1426, "d")</f>
        <v>462</v>
      </c>
    </row>
    <row r="1427" spans="1:14" ht="14.25">
      <c r="A1427" s="5">
        <v>43221</v>
      </c>
      <c r="B1427" s="6" t="s">
        <v>28</v>
      </c>
      <c r="C1427" s="6" t="s">
        <v>28</v>
      </c>
      <c r="D1427" s="17">
        <v>128825360723</v>
      </c>
      <c r="E1427" s="6" t="s">
        <v>16</v>
      </c>
      <c r="F1427" s="6" t="str">
        <f>IF(E1427="BUY", "SELL", IF(E1427="SELL", "BUY", ""))</f>
        <v>SELL</v>
      </c>
      <c r="G1427" s="7">
        <v>106.13</v>
      </c>
      <c r="H1427" s="7">
        <v>1000</v>
      </c>
      <c r="I1427" s="5">
        <v>43389</v>
      </c>
      <c r="J1427" s="9">
        <v>108.56</v>
      </c>
      <c r="K1427" s="9">
        <f t="shared" si="66"/>
        <v>1022.8964477527561</v>
      </c>
      <c r="L1427" s="10">
        <f t="shared" si="67"/>
        <v>-2.2896447752756104E-2</v>
      </c>
      <c r="M1427" s="10">
        <f t="shared" si="68"/>
        <v>2.2896447752756104E-2</v>
      </c>
      <c r="N1427" s="6">
        <f>DATEDIF(A1427, I1427, "d")</f>
        <v>168</v>
      </c>
    </row>
    <row r="1428" spans="1:14" ht="14.25">
      <c r="A1428" s="5">
        <v>43222</v>
      </c>
      <c r="B1428" s="6" t="s">
        <v>663</v>
      </c>
      <c r="C1428" s="6" t="s">
        <v>664</v>
      </c>
      <c r="D1428" s="17">
        <v>41085696745</v>
      </c>
      <c r="E1428" s="6" t="s">
        <v>16</v>
      </c>
      <c r="F1428" s="6" t="str">
        <f>IF(E1428="BUY", "SELL", IF(E1428="SELL", "BUY", ""))</f>
        <v>SELL</v>
      </c>
      <c r="G1428" s="7">
        <v>35.529708999999997</v>
      </c>
      <c r="H1428" s="7">
        <v>1000</v>
      </c>
      <c r="I1428" s="11">
        <v>43237</v>
      </c>
      <c r="J1428" s="9">
        <v>35.797283</v>
      </c>
      <c r="K1428" s="9">
        <f t="shared" si="66"/>
        <v>1007.5309932878989</v>
      </c>
      <c r="L1428" s="10">
        <f t="shared" si="67"/>
        <v>-7.5309932878989232E-3</v>
      </c>
      <c r="M1428" s="10">
        <f t="shared" si="68"/>
        <v>7.5309932878989232E-3</v>
      </c>
      <c r="N1428" s="6">
        <f>DATEDIF(A1428, I1428, "d")</f>
        <v>15</v>
      </c>
    </row>
    <row r="1429" spans="1:14" ht="14.25">
      <c r="A1429" s="5">
        <v>43222</v>
      </c>
      <c r="B1429" s="6" t="s">
        <v>323</v>
      </c>
      <c r="C1429" s="6" t="s">
        <v>324</v>
      </c>
      <c r="D1429" s="17">
        <v>13325726700</v>
      </c>
      <c r="E1429" s="6" t="s">
        <v>16</v>
      </c>
      <c r="F1429" s="6" t="str">
        <f>IF(E1429="BUY", "SELL", IF(E1429="SELL", "BUY", ""))</f>
        <v>SELL</v>
      </c>
      <c r="G1429" s="7">
        <v>43.030403</v>
      </c>
      <c r="H1429" s="7">
        <v>1000</v>
      </c>
      <c r="I1429" s="5">
        <v>43403</v>
      </c>
      <c r="J1429" s="9">
        <v>31.303162</v>
      </c>
      <c r="K1429" s="9">
        <f t="shared" si="66"/>
        <v>727.46615921770479</v>
      </c>
      <c r="L1429" s="10">
        <f t="shared" si="67"/>
        <v>0.2725338407822952</v>
      </c>
      <c r="M1429" s="10">
        <f t="shared" si="68"/>
        <v>-0.2725338407822952</v>
      </c>
      <c r="N1429" s="6">
        <f>DATEDIF(A1429, I1429, "d")</f>
        <v>181</v>
      </c>
    </row>
    <row r="1430" spans="1:14" ht="14.25">
      <c r="A1430" s="5">
        <v>43223</v>
      </c>
      <c r="B1430" s="6" t="s">
        <v>819</v>
      </c>
      <c r="C1430" s="6" t="s">
        <v>820</v>
      </c>
      <c r="D1430" s="17">
        <v>60039286518</v>
      </c>
      <c r="E1430" s="6" t="s">
        <v>19</v>
      </c>
      <c r="F1430" s="6" t="str">
        <f>IF(E1430="BUY", "SELL", IF(E1430="SELL", "BUY", ""))</f>
        <v>BUY</v>
      </c>
      <c r="G1430" s="7">
        <v>26.16</v>
      </c>
      <c r="H1430" s="7">
        <v>1000</v>
      </c>
      <c r="I1430" s="5">
        <v>44412</v>
      </c>
      <c r="J1430" s="9">
        <v>46.01</v>
      </c>
      <c r="K1430" s="9">
        <f t="shared" si="66"/>
        <v>1758.7920489296635</v>
      </c>
      <c r="L1430" s="10">
        <f t="shared" si="67"/>
        <v>0.75879204892966345</v>
      </c>
      <c r="M1430" s="10">
        <f t="shared" si="68"/>
        <v>-0.75879204892966345</v>
      </c>
      <c r="N1430" s="6">
        <f>DATEDIF(A1430, I1430, "d")</f>
        <v>1189</v>
      </c>
    </row>
    <row r="1431" spans="1:14" ht="14.25">
      <c r="A1431" s="5">
        <v>43223</v>
      </c>
      <c r="B1431" s="6" t="s">
        <v>785</v>
      </c>
      <c r="C1431" s="6" t="s">
        <v>786</v>
      </c>
      <c r="D1431" s="17">
        <v>87651460800</v>
      </c>
      <c r="E1431" s="6" t="s">
        <v>16</v>
      </c>
      <c r="F1431" s="6" t="str">
        <f>IF(E1431="BUY", "SELL", IF(E1431="SELL", "BUY", ""))</f>
        <v>SELL</v>
      </c>
      <c r="G1431" s="7">
        <v>292.41000400000001</v>
      </c>
      <c r="H1431" s="7">
        <v>1000</v>
      </c>
      <c r="I1431" s="11">
        <v>44727</v>
      </c>
      <c r="J1431" s="9">
        <v>561.19000200000005</v>
      </c>
      <c r="K1431" s="9">
        <f t="shared" si="66"/>
        <v>1919.1887908185247</v>
      </c>
      <c r="L1431" s="10">
        <f t="shared" si="67"/>
        <v>-0.91918879081852467</v>
      </c>
      <c r="M1431" s="10">
        <f t="shared" si="68"/>
        <v>0.91918879081852467</v>
      </c>
      <c r="N1431" s="6">
        <f>DATEDIF(A1431, I1431, "d")</f>
        <v>1504</v>
      </c>
    </row>
    <row r="1432" spans="1:14" ht="14.25">
      <c r="A1432" s="11">
        <v>43223</v>
      </c>
      <c r="B1432" s="6" t="s">
        <v>357</v>
      </c>
      <c r="C1432" s="6" t="s">
        <v>358</v>
      </c>
      <c r="D1432" s="17">
        <v>682995534313</v>
      </c>
      <c r="E1432" s="12" t="s">
        <v>16</v>
      </c>
      <c r="F1432" s="13" t="str">
        <f>IF(E1432="BUY", "SELL", IF(E1432="SELL", "BUY", ""))</f>
        <v>SELL</v>
      </c>
      <c r="G1432" s="7">
        <v>18.963332999999999</v>
      </c>
      <c r="H1432" s="7">
        <v>1000</v>
      </c>
      <c r="I1432" s="11">
        <v>43350</v>
      </c>
      <c r="J1432" s="9">
        <v>17.549334000000002</v>
      </c>
      <c r="K1432" s="9">
        <f t="shared" si="66"/>
        <v>925.43510151933742</v>
      </c>
      <c r="L1432" s="10">
        <f t="shared" si="67"/>
        <v>7.4564898480662584E-2</v>
      </c>
      <c r="M1432" s="10">
        <f t="shared" si="68"/>
        <v>-7.4564898480662584E-2</v>
      </c>
      <c r="N1432" s="6">
        <f>DATEDIF(A1432, I1432, "d")</f>
        <v>127</v>
      </c>
    </row>
    <row r="1433" spans="1:14" ht="14.25">
      <c r="A1433" s="11">
        <v>43223</v>
      </c>
      <c r="B1433" s="6" t="s">
        <v>995</v>
      </c>
      <c r="C1433" s="6" t="s">
        <v>996</v>
      </c>
      <c r="D1433" s="17">
        <v>48414620000</v>
      </c>
      <c r="E1433" s="13" t="s">
        <v>19</v>
      </c>
      <c r="F1433" s="12" t="str">
        <f>IF(E1433="BUY", "SELL", IF(E1433="SELL", "BUY", ""))</f>
        <v>BUY</v>
      </c>
      <c r="G1433" s="7">
        <v>65.819999999999993</v>
      </c>
      <c r="H1433" s="7">
        <v>1000</v>
      </c>
      <c r="I1433" s="11">
        <v>43388</v>
      </c>
      <c r="J1433" s="9">
        <v>75.540000000000006</v>
      </c>
      <c r="K1433" s="9">
        <f t="shared" si="66"/>
        <v>1147.6754785779401</v>
      </c>
      <c r="L1433" s="10">
        <f t="shared" si="67"/>
        <v>0.14767547857794011</v>
      </c>
      <c r="M1433" s="10">
        <f t="shared" si="68"/>
        <v>-0.14767547857794011</v>
      </c>
      <c r="N1433" s="6">
        <f>DATEDIF(A1433, I1433, "d")</f>
        <v>165</v>
      </c>
    </row>
    <row r="1434" spans="1:14" ht="14.25">
      <c r="A1434" s="5">
        <v>43224</v>
      </c>
      <c r="B1434" s="6" t="s">
        <v>345</v>
      </c>
      <c r="C1434" s="6" t="s">
        <v>346</v>
      </c>
      <c r="D1434" s="17">
        <v>110593506784</v>
      </c>
      <c r="E1434" s="6" t="s">
        <v>16</v>
      </c>
      <c r="F1434" s="6" t="str">
        <f>IF(E1434="BUY", "SELL", IF(E1434="SELL", "BUY", ""))</f>
        <v>SELL</v>
      </c>
      <c r="G1434" s="7">
        <v>90.263999999999996</v>
      </c>
      <c r="H1434" s="7">
        <v>1000</v>
      </c>
      <c r="I1434" s="11">
        <v>43349</v>
      </c>
      <c r="J1434" s="9">
        <v>83.584969000000001</v>
      </c>
      <c r="K1434" s="9">
        <f t="shared" si="66"/>
        <v>926.00559469999121</v>
      </c>
      <c r="L1434" s="10">
        <f t="shared" si="67"/>
        <v>7.3994405300008795E-2</v>
      </c>
      <c r="M1434" s="10">
        <f t="shared" si="68"/>
        <v>-7.3994405300008795E-2</v>
      </c>
      <c r="N1434" s="6">
        <f>DATEDIF(A1434, I1434, "d")</f>
        <v>125</v>
      </c>
    </row>
    <row r="1435" spans="1:14" ht="14.25">
      <c r="A1435" s="5">
        <v>43224</v>
      </c>
      <c r="B1435" s="6" t="s">
        <v>351</v>
      </c>
      <c r="C1435" s="6" t="s">
        <v>352</v>
      </c>
      <c r="D1435" s="17">
        <v>41308896246</v>
      </c>
      <c r="E1435" s="6" t="s">
        <v>16</v>
      </c>
      <c r="F1435" s="6" t="str">
        <f>IF(E1435="BUY", "SELL", IF(E1435="SELL", "BUY", ""))</f>
        <v>SELL</v>
      </c>
      <c r="G1435" s="7">
        <v>45.432746999999999</v>
      </c>
      <c r="H1435" s="7">
        <v>1000</v>
      </c>
      <c r="I1435" s="5">
        <v>43305</v>
      </c>
      <c r="J1435" s="9">
        <v>47.230716999999999</v>
      </c>
      <c r="K1435" s="9">
        <f t="shared" si="66"/>
        <v>1039.5743184976245</v>
      </c>
      <c r="L1435" s="10">
        <f t="shared" si="67"/>
        <v>-3.9574318497624515E-2</v>
      </c>
      <c r="M1435" s="10">
        <f t="shared" si="68"/>
        <v>3.9574318497624515E-2</v>
      </c>
      <c r="N1435" s="6">
        <f>DATEDIF(A1435, I1435, "d")</f>
        <v>81</v>
      </c>
    </row>
    <row r="1436" spans="1:14" ht="14.25">
      <c r="A1436" s="5">
        <v>43224</v>
      </c>
      <c r="B1436" s="6" t="s">
        <v>31</v>
      </c>
      <c r="C1436" s="6" t="s">
        <v>32</v>
      </c>
      <c r="D1436" s="17">
        <v>263583141248</v>
      </c>
      <c r="E1436" s="6" t="s">
        <v>19</v>
      </c>
      <c r="F1436" s="6" t="str">
        <f>IF(E1436="BUY", "SELL", IF(E1436="SELL", "BUY", ""))</f>
        <v>BUY</v>
      </c>
      <c r="G1436" s="7">
        <v>35.899551000000002</v>
      </c>
      <c r="H1436" s="7">
        <v>1000</v>
      </c>
      <c r="I1436" s="5">
        <v>43305</v>
      </c>
      <c r="J1436" s="9">
        <v>38.698867999999997</v>
      </c>
      <c r="K1436" s="9">
        <f t="shared" si="66"/>
        <v>1077.9763791474716</v>
      </c>
      <c r="L1436" s="10">
        <f t="shared" si="67"/>
        <v>7.7976379147471561E-2</v>
      </c>
      <c r="M1436" s="10">
        <f t="shared" si="68"/>
        <v>-7.7976379147471561E-2</v>
      </c>
      <c r="N1436" s="6">
        <f>DATEDIF(A1436, I1436, "d")</f>
        <v>81</v>
      </c>
    </row>
    <row r="1437" spans="1:14" ht="14.25">
      <c r="A1437" s="11">
        <v>43224</v>
      </c>
      <c r="B1437" s="6" t="s">
        <v>881</v>
      </c>
      <c r="C1437" s="6" t="s">
        <v>882</v>
      </c>
      <c r="D1437" s="17">
        <v>19427029476</v>
      </c>
      <c r="E1437" s="13" t="s">
        <v>19</v>
      </c>
      <c r="F1437" s="12" t="str">
        <f>IF(E1437="BUY", "SELL", IF(E1437="SELL", "BUY", ""))</f>
        <v>BUY</v>
      </c>
      <c r="G1437" s="7">
        <v>59.067822</v>
      </c>
      <c r="H1437" s="7">
        <v>1000</v>
      </c>
      <c r="I1437" s="11">
        <v>43630</v>
      </c>
      <c r="J1437" s="9">
        <v>74.197104999999993</v>
      </c>
      <c r="K1437" s="9">
        <f t="shared" si="66"/>
        <v>1256.1340927722033</v>
      </c>
      <c r="L1437" s="10">
        <f t="shared" si="67"/>
        <v>0.25613409277220328</v>
      </c>
      <c r="M1437" s="10">
        <f t="shared" si="68"/>
        <v>-0.25613409277220328</v>
      </c>
      <c r="N1437" s="6">
        <f>DATEDIF(A1437, I1437, "d")</f>
        <v>406</v>
      </c>
    </row>
    <row r="1438" spans="1:14" ht="14.25">
      <c r="A1438" s="5">
        <v>43227</v>
      </c>
      <c r="B1438" s="6" t="s">
        <v>889</v>
      </c>
      <c r="C1438" s="6" t="s">
        <v>890</v>
      </c>
      <c r="D1438" s="17">
        <v>17237836003</v>
      </c>
      <c r="E1438" s="6" t="s">
        <v>16</v>
      </c>
      <c r="F1438" s="6" t="str">
        <f>IF(E1438="BUY", "SELL", IF(E1438="SELL", "BUY", ""))</f>
        <v>SELL</v>
      </c>
      <c r="G1438" s="7">
        <v>24.527553999999999</v>
      </c>
      <c r="H1438" s="7">
        <v>1000</v>
      </c>
      <c r="I1438" s="11">
        <v>44727</v>
      </c>
      <c r="J1438" s="9">
        <v>45.839419999999997</v>
      </c>
      <c r="K1438" s="9">
        <f t="shared" si="66"/>
        <v>1868.8948763500839</v>
      </c>
      <c r="L1438" s="10">
        <f t="shared" si="67"/>
        <v>-0.86889487635008389</v>
      </c>
      <c r="M1438" s="10">
        <f t="shared" si="68"/>
        <v>0.86889487635008389</v>
      </c>
      <c r="N1438" s="6">
        <f>DATEDIF(A1438, I1438, "d")</f>
        <v>1500</v>
      </c>
    </row>
    <row r="1439" spans="1:14" ht="14.25">
      <c r="A1439" s="5">
        <v>43228</v>
      </c>
      <c r="B1439" s="6" t="s">
        <v>2089</v>
      </c>
      <c r="C1439" s="6" t="s">
        <v>2090</v>
      </c>
      <c r="D1439" s="17">
        <v>21067047000</v>
      </c>
      <c r="E1439" s="6" t="s">
        <v>16</v>
      </c>
      <c r="F1439" s="6" t="str">
        <f>IF(E1439="BUY", "SELL", IF(E1439="SELL", "BUY", ""))</f>
        <v>SELL</v>
      </c>
      <c r="G1439" s="7">
        <v>102.515846</v>
      </c>
      <c r="H1439" s="7">
        <v>1000</v>
      </c>
      <c r="I1439" s="11">
        <v>43544</v>
      </c>
      <c r="J1439" s="9">
        <v>94.499840000000006</v>
      </c>
      <c r="K1439" s="9">
        <f t="shared" si="66"/>
        <v>921.807151647561</v>
      </c>
      <c r="L1439" s="10">
        <f t="shared" si="67"/>
        <v>7.8192848352439004E-2</v>
      </c>
      <c r="M1439" s="10">
        <f t="shared" si="68"/>
        <v>-7.8192848352439004E-2</v>
      </c>
      <c r="N1439" s="6">
        <f>DATEDIF(A1439, I1439, "d")</f>
        <v>316</v>
      </c>
    </row>
    <row r="1440" spans="1:14" ht="14.25">
      <c r="A1440" s="5">
        <v>43228</v>
      </c>
      <c r="B1440" s="6" t="s">
        <v>157</v>
      </c>
      <c r="C1440" s="6" t="s">
        <v>158</v>
      </c>
      <c r="D1440" s="17">
        <v>121670003777</v>
      </c>
      <c r="E1440" s="6" t="s">
        <v>16</v>
      </c>
      <c r="F1440" s="6" t="str">
        <f>IF(E1440="BUY", "SELL", IF(E1440="SELL", "BUY", ""))</f>
        <v>SELL</v>
      </c>
      <c r="G1440" s="7">
        <v>82.505035000000007</v>
      </c>
      <c r="H1440" s="7">
        <v>1000</v>
      </c>
      <c r="I1440" s="5">
        <v>43228</v>
      </c>
      <c r="J1440" s="9">
        <v>82.505035000000007</v>
      </c>
      <c r="K1440" s="9">
        <f t="shared" si="66"/>
        <v>1000</v>
      </c>
      <c r="L1440" s="10">
        <f t="shared" si="67"/>
        <v>0</v>
      </c>
      <c r="M1440" s="10">
        <f t="shared" si="68"/>
        <v>0</v>
      </c>
      <c r="N1440" s="6">
        <f>DATEDIF(A1440, I1440, "d")</f>
        <v>0</v>
      </c>
    </row>
    <row r="1441" spans="1:14" ht="14.25">
      <c r="A1441" s="5">
        <v>43228</v>
      </c>
      <c r="B1441" s="6" t="s">
        <v>939</v>
      </c>
      <c r="C1441" s="6" t="s">
        <v>940</v>
      </c>
      <c r="D1441" s="17">
        <v>10133988303</v>
      </c>
      <c r="E1441" s="6" t="s">
        <v>19</v>
      </c>
      <c r="F1441" s="6" t="str">
        <f>IF(E1441="BUY", "SELL", IF(E1441="SELL", "BUY", ""))</f>
        <v>BUY</v>
      </c>
      <c r="G1441" s="7">
        <v>15.829694999999999</v>
      </c>
      <c r="H1441" s="7">
        <v>1000</v>
      </c>
      <c r="I1441" s="5">
        <v>43479</v>
      </c>
      <c r="J1441" s="9">
        <v>13.29791</v>
      </c>
      <c r="K1441" s="9">
        <f t="shared" si="66"/>
        <v>840.06103718359702</v>
      </c>
      <c r="L1441" s="10">
        <f t="shared" si="67"/>
        <v>-0.15993896281640299</v>
      </c>
      <c r="M1441" s="10">
        <f t="shared" si="68"/>
        <v>0.15993896281640299</v>
      </c>
      <c r="N1441" s="6">
        <f>DATEDIF(A1441, I1441, "d")</f>
        <v>251</v>
      </c>
    </row>
    <row r="1442" spans="1:14" ht="14.25">
      <c r="A1442" s="5">
        <v>43228</v>
      </c>
      <c r="B1442" s="6" t="s">
        <v>209</v>
      </c>
      <c r="C1442" s="6" t="s">
        <v>210</v>
      </c>
      <c r="D1442" s="17">
        <v>113339063460</v>
      </c>
      <c r="E1442" s="6" t="s">
        <v>16</v>
      </c>
      <c r="F1442" s="6" t="str">
        <f>IF(E1442="BUY", "SELL", IF(E1442="SELL", "BUY", ""))</f>
        <v>SELL</v>
      </c>
      <c r="G1442" s="7">
        <v>282.01953099999997</v>
      </c>
      <c r="H1442" s="7">
        <v>1000</v>
      </c>
      <c r="I1442" s="5">
        <v>43382</v>
      </c>
      <c r="J1442" s="9">
        <v>305.92712399999999</v>
      </c>
      <c r="K1442" s="9">
        <f t="shared" si="66"/>
        <v>1084.7728273117368</v>
      </c>
      <c r="L1442" s="10">
        <f t="shared" si="67"/>
        <v>-8.4772827311736826E-2</v>
      </c>
      <c r="M1442" s="10">
        <f t="shared" si="68"/>
        <v>8.4772827311736826E-2</v>
      </c>
      <c r="N1442" s="6">
        <f>DATEDIF(A1442, I1442, "d")</f>
        <v>154</v>
      </c>
    </row>
    <row r="1443" spans="1:14" ht="14.25">
      <c r="A1443" s="11">
        <v>43229</v>
      </c>
      <c r="B1443" s="6" t="s">
        <v>49</v>
      </c>
      <c r="C1443" s="6" t="s">
        <v>50</v>
      </c>
      <c r="D1443" s="17">
        <v>425280211092</v>
      </c>
      <c r="E1443" s="12" t="s">
        <v>16</v>
      </c>
      <c r="F1443" s="13" t="str">
        <f>IF(E1443="BUY", "SELL", IF(E1443="SELL", "BUY", ""))</f>
        <v>SELL</v>
      </c>
      <c r="G1443" s="7">
        <v>75.39</v>
      </c>
      <c r="H1443" s="7">
        <v>1000</v>
      </c>
      <c r="I1443" s="11">
        <v>43229</v>
      </c>
      <c r="J1443" s="9">
        <v>75.39</v>
      </c>
      <c r="K1443" s="9">
        <f t="shared" si="66"/>
        <v>1000.0000000000001</v>
      </c>
      <c r="L1443" s="10">
        <f t="shared" si="67"/>
        <v>-1.1368683772161603E-16</v>
      </c>
      <c r="M1443" s="10">
        <f t="shared" si="68"/>
        <v>1.1368683772161603E-16</v>
      </c>
      <c r="N1443" s="6">
        <f>DATEDIF(A1443, I1443, "d")</f>
        <v>0</v>
      </c>
    </row>
    <row r="1444" spans="1:14" ht="14.25">
      <c r="A1444" s="5">
        <v>43230</v>
      </c>
      <c r="B1444" s="6" t="s">
        <v>199</v>
      </c>
      <c r="C1444" s="6" t="s">
        <v>200</v>
      </c>
      <c r="D1444" s="17">
        <v>51019058160</v>
      </c>
      <c r="E1444" s="6" t="s">
        <v>16</v>
      </c>
      <c r="F1444" s="6" t="str">
        <f>IF(E1444="BUY", "SELL", IF(E1444="SELL", "BUY", ""))</f>
        <v>SELL</v>
      </c>
      <c r="G1444" s="7">
        <v>422.67001299999998</v>
      </c>
      <c r="H1444" s="7">
        <v>1000</v>
      </c>
      <c r="I1444" s="11">
        <v>44727</v>
      </c>
      <c r="J1444" s="9">
        <v>1266.160034</v>
      </c>
      <c r="K1444" s="9">
        <f t="shared" si="66"/>
        <v>2995.6230512146603</v>
      </c>
      <c r="L1444" s="10">
        <f t="shared" si="67"/>
        <v>-1.9956230512146604</v>
      </c>
      <c r="M1444" s="10">
        <f t="shared" si="68"/>
        <v>1.9956230512146604</v>
      </c>
      <c r="N1444" s="6">
        <f>DATEDIF(A1444, I1444, "d")</f>
        <v>1497</v>
      </c>
    </row>
    <row r="1445" spans="1:14" ht="14.25">
      <c r="A1445" s="5">
        <v>43231</v>
      </c>
      <c r="B1445" s="6" t="s">
        <v>413</v>
      </c>
      <c r="C1445" s="6" t="s">
        <v>414</v>
      </c>
      <c r="D1445" s="17">
        <v>12767280360</v>
      </c>
      <c r="E1445" s="6" t="s">
        <v>19</v>
      </c>
      <c r="F1445" s="6" t="str">
        <f>IF(E1445="BUY", "SELL", IF(E1445="SELL", "BUY", ""))</f>
        <v>BUY</v>
      </c>
      <c r="G1445" s="7">
        <v>34.405459999999998</v>
      </c>
      <c r="H1445" s="7">
        <v>1000</v>
      </c>
      <c r="I1445" s="11">
        <v>43383</v>
      </c>
      <c r="J1445" s="9">
        <v>32.167549000000001</v>
      </c>
      <c r="K1445" s="9">
        <f t="shared" si="66"/>
        <v>934.95477171355947</v>
      </c>
      <c r="L1445" s="10">
        <f t="shared" si="67"/>
        <v>-6.5045228286440535E-2</v>
      </c>
      <c r="M1445" s="10">
        <f t="shared" si="68"/>
        <v>6.5045228286440535E-2</v>
      </c>
      <c r="N1445" s="6">
        <f>DATEDIF(A1445, I1445, "d")</f>
        <v>152</v>
      </c>
    </row>
    <row r="1446" spans="1:14" ht="14.25">
      <c r="A1446" s="5">
        <v>43231</v>
      </c>
      <c r="B1446" s="6" t="s">
        <v>2097</v>
      </c>
      <c r="C1446" s="6" t="s">
        <v>2098</v>
      </c>
      <c r="D1446" s="17">
        <v>12330291456</v>
      </c>
      <c r="E1446" s="6" t="s">
        <v>16</v>
      </c>
      <c r="F1446" s="6" t="str">
        <f>IF(E1446="BUY", "SELL", IF(E1446="SELL", "BUY", ""))</f>
        <v>SELL</v>
      </c>
      <c r="G1446" s="7">
        <v>100.129997</v>
      </c>
      <c r="H1446" s="7">
        <v>1000</v>
      </c>
      <c r="I1446" s="11">
        <v>44727</v>
      </c>
      <c r="J1446" s="9">
        <v>192.929993</v>
      </c>
      <c r="K1446" s="9">
        <f t="shared" si="66"/>
        <v>1926.7951541035202</v>
      </c>
      <c r="L1446" s="10">
        <f t="shared" si="67"/>
        <v>-0.9267951541035202</v>
      </c>
      <c r="M1446" s="10">
        <f t="shared" si="68"/>
        <v>0.9267951541035202</v>
      </c>
      <c r="N1446" s="6">
        <f>DATEDIF(A1446, I1446, "d")</f>
        <v>1496</v>
      </c>
    </row>
    <row r="1447" spans="1:14" ht="14.25">
      <c r="A1447" s="5">
        <v>43231</v>
      </c>
      <c r="B1447" s="6" t="s">
        <v>1137</v>
      </c>
      <c r="C1447" s="6" t="s">
        <v>1138</v>
      </c>
      <c r="D1447" s="17">
        <v>43386699181</v>
      </c>
      <c r="E1447" s="6" t="s">
        <v>19</v>
      </c>
      <c r="F1447" s="6" t="str">
        <f>IF(E1447="BUY", "SELL", IF(E1447="SELL", "BUY", ""))</f>
        <v>BUY</v>
      </c>
      <c r="G1447" s="7">
        <v>23.025763999999999</v>
      </c>
      <c r="H1447" s="7">
        <v>1000</v>
      </c>
      <c r="I1447" s="5">
        <v>43252</v>
      </c>
      <c r="J1447" s="9">
        <v>22.738661</v>
      </c>
      <c r="K1447" s="9">
        <f t="shared" si="66"/>
        <v>987.53122806261729</v>
      </c>
      <c r="L1447" s="10">
        <f t="shared" si="67"/>
        <v>-1.2468771937382711E-2</v>
      </c>
      <c r="M1447" s="10">
        <f t="shared" si="68"/>
        <v>1.2468771937382711E-2</v>
      </c>
      <c r="N1447" s="6">
        <f>DATEDIF(A1447, I1447, "d")</f>
        <v>21</v>
      </c>
    </row>
    <row r="1448" spans="1:14" ht="14.25">
      <c r="A1448" s="5">
        <v>43236</v>
      </c>
      <c r="B1448" s="6" t="s">
        <v>619</v>
      </c>
      <c r="C1448" s="6" t="s">
        <v>620</v>
      </c>
      <c r="D1448" s="17">
        <v>69650124965</v>
      </c>
      <c r="E1448" s="6" t="s">
        <v>16</v>
      </c>
      <c r="F1448" s="6" t="str">
        <f>IF(E1448="BUY", "SELL", IF(E1448="SELL", "BUY", ""))</f>
        <v>SELL</v>
      </c>
      <c r="G1448" s="7">
        <v>55.710968000000001</v>
      </c>
      <c r="H1448" s="7">
        <v>1000</v>
      </c>
      <c r="I1448" s="5">
        <v>43349</v>
      </c>
      <c r="J1448" s="9">
        <v>44.026451000000002</v>
      </c>
      <c r="K1448" s="9">
        <f t="shared" si="66"/>
        <v>790.2654105740902</v>
      </c>
      <c r="L1448" s="10">
        <f t="shared" si="67"/>
        <v>0.20973458942590981</v>
      </c>
      <c r="M1448" s="10">
        <f t="shared" si="68"/>
        <v>-0.20973458942590981</v>
      </c>
      <c r="N1448" s="6">
        <f>DATEDIF(A1448, I1448, "d")</f>
        <v>113</v>
      </c>
    </row>
    <row r="1449" spans="1:14" ht="14.25">
      <c r="A1449" s="5">
        <v>43237</v>
      </c>
      <c r="B1449" s="6" t="s">
        <v>279</v>
      </c>
      <c r="C1449" s="6" t="s">
        <v>280</v>
      </c>
      <c r="D1449" s="17">
        <v>19004321250</v>
      </c>
      <c r="E1449" s="6" t="s">
        <v>19</v>
      </c>
      <c r="F1449" s="6" t="str">
        <f>IF(E1449="BUY", "SELL", IF(E1449="SELL", "BUY", ""))</f>
        <v>BUY</v>
      </c>
      <c r="G1449" s="7">
        <v>102.88</v>
      </c>
      <c r="H1449" s="7">
        <v>1000</v>
      </c>
      <c r="I1449" s="5">
        <v>43249</v>
      </c>
      <c r="J1449" s="9">
        <v>107.93</v>
      </c>
      <c r="K1449" s="9">
        <f t="shared" si="66"/>
        <v>1049.0863141524108</v>
      </c>
      <c r="L1449" s="10">
        <f t="shared" si="67"/>
        <v>4.908631415241075E-2</v>
      </c>
      <c r="M1449" s="10">
        <f t="shared" si="68"/>
        <v>-4.908631415241075E-2</v>
      </c>
      <c r="N1449" s="6">
        <f>DATEDIF(A1449, I1449, "d")</f>
        <v>12</v>
      </c>
    </row>
    <row r="1450" spans="1:14" ht="14.25">
      <c r="A1450" s="5">
        <v>43237</v>
      </c>
      <c r="B1450" s="6" t="s">
        <v>663</v>
      </c>
      <c r="C1450" s="6" t="s">
        <v>664</v>
      </c>
      <c r="D1450" s="17">
        <v>41085696745</v>
      </c>
      <c r="E1450" s="6" t="s">
        <v>19</v>
      </c>
      <c r="F1450" s="6" t="str">
        <f>IF(E1450="BUY", "SELL", IF(E1450="SELL", "BUY", ""))</f>
        <v>BUY</v>
      </c>
      <c r="G1450" s="7">
        <v>35.797283</v>
      </c>
      <c r="H1450" s="7">
        <v>1000</v>
      </c>
      <c r="I1450" s="11">
        <v>43273</v>
      </c>
      <c r="J1450" s="9">
        <v>37.812491999999999</v>
      </c>
      <c r="K1450" s="9">
        <f t="shared" si="66"/>
        <v>1056.2950266365187</v>
      </c>
      <c r="L1450" s="10">
        <f t="shared" si="67"/>
        <v>5.6295026636518739E-2</v>
      </c>
      <c r="M1450" s="10">
        <f t="shared" si="68"/>
        <v>-5.6295026636518739E-2</v>
      </c>
      <c r="N1450" s="6">
        <f>DATEDIF(A1450, I1450, "d")</f>
        <v>36</v>
      </c>
    </row>
    <row r="1451" spans="1:14" ht="14.25">
      <c r="A1451" s="5">
        <v>43237</v>
      </c>
      <c r="B1451" s="6" t="s">
        <v>767</v>
      </c>
      <c r="C1451" s="6" t="s">
        <v>768</v>
      </c>
      <c r="D1451" s="17">
        <v>33254913510</v>
      </c>
      <c r="E1451" s="6" t="s">
        <v>19</v>
      </c>
      <c r="F1451" s="6" t="str">
        <f>IF(E1451="BUY", "SELL", IF(E1451="SELL", "BUY", ""))</f>
        <v>BUY</v>
      </c>
      <c r="G1451" s="7">
        <v>48.767395</v>
      </c>
      <c r="H1451" s="7">
        <v>1000</v>
      </c>
      <c r="I1451" s="5">
        <v>43269</v>
      </c>
      <c r="J1451" s="9">
        <v>49.404330999999999</v>
      </c>
      <c r="K1451" s="9">
        <f t="shared" si="66"/>
        <v>1013.0606935227933</v>
      </c>
      <c r="L1451" s="10">
        <f t="shared" si="67"/>
        <v>1.3060693522793258E-2</v>
      </c>
      <c r="M1451" s="10">
        <f t="shared" si="68"/>
        <v>-1.3060693522793258E-2</v>
      </c>
      <c r="N1451" s="6">
        <f>DATEDIF(A1451, I1451, "d")</f>
        <v>32</v>
      </c>
    </row>
    <row r="1452" spans="1:14" ht="14.25">
      <c r="A1452" s="5">
        <v>43237</v>
      </c>
      <c r="B1452" s="6" t="s">
        <v>823</v>
      </c>
      <c r="C1452" s="6" t="s">
        <v>824</v>
      </c>
      <c r="D1452" s="17">
        <v>33971844270</v>
      </c>
      <c r="E1452" s="6" t="s">
        <v>16</v>
      </c>
      <c r="F1452" s="6" t="str">
        <f>IF(E1452="BUY", "SELL", IF(E1452="SELL", "BUY", ""))</f>
        <v>SELL</v>
      </c>
      <c r="G1452" s="7">
        <v>2.9126880000000002</v>
      </c>
      <c r="H1452" s="7">
        <v>1000</v>
      </c>
      <c r="I1452" s="11">
        <v>44727</v>
      </c>
      <c r="J1452" s="9">
        <v>1.971867</v>
      </c>
      <c r="K1452" s="9">
        <f t="shared" si="66"/>
        <v>676.99218041891197</v>
      </c>
      <c r="L1452" s="10">
        <f t="shared" si="67"/>
        <v>0.32300781958108804</v>
      </c>
      <c r="M1452" s="10">
        <f t="shared" si="68"/>
        <v>-0.32300781958108804</v>
      </c>
      <c r="N1452" s="6">
        <f>DATEDIF(A1452, I1452, "d")</f>
        <v>1490</v>
      </c>
    </row>
    <row r="1453" spans="1:14" ht="14.25">
      <c r="A1453" s="5">
        <v>43237</v>
      </c>
      <c r="B1453" s="6" t="s">
        <v>743</v>
      </c>
      <c r="C1453" s="6" t="s">
        <v>744</v>
      </c>
      <c r="D1453" s="17">
        <v>12782803856</v>
      </c>
      <c r="E1453" s="6" t="s">
        <v>19</v>
      </c>
      <c r="F1453" s="6" t="str">
        <f>IF(E1453="BUY", "SELL", IF(E1453="SELL", "BUY", ""))</f>
        <v>BUY</v>
      </c>
      <c r="G1453" s="7">
        <v>34.549999999999997</v>
      </c>
      <c r="H1453" s="7">
        <v>1000</v>
      </c>
      <c r="I1453" s="5">
        <v>43403</v>
      </c>
      <c r="J1453" s="9">
        <v>27.35</v>
      </c>
      <c r="K1453" s="9">
        <f t="shared" si="66"/>
        <v>791.60636758321289</v>
      </c>
      <c r="L1453" s="10">
        <f t="shared" si="67"/>
        <v>-0.2083936324167871</v>
      </c>
      <c r="M1453" s="10">
        <f t="shared" si="68"/>
        <v>0.2083936324167871</v>
      </c>
      <c r="N1453" s="6">
        <f>DATEDIF(A1453, I1453, "d")</f>
        <v>166</v>
      </c>
    </row>
    <row r="1454" spans="1:14" ht="14.25">
      <c r="A1454" s="5">
        <v>43241</v>
      </c>
      <c r="B1454" s="6" t="s">
        <v>579</v>
      </c>
      <c r="C1454" s="6" t="s">
        <v>580</v>
      </c>
      <c r="D1454" s="17">
        <v>43368843374</v>
      </c>
      <c r="E1454" s="6" t="s">
        <v>16</v>
      </c>
      <c r="F1454" s="6" t="str">
        <f>IF(E1454="BUY", "SELL", IF(E1454="SELL", "BUY", ""))</f>
        <v>SELL</v>
      </c>
      <c r="G1454" s="7">
        <v>87.796677000000003</v>
      </c>
      <c r="H1454" s="7">
        <v>1000</v>
      </c>
      <c r="I1454" s="5">
        <v>43395</v>
      </c>
      <c r="J1454" s="9">
        <v>90.878249999999994</v>
      </c>
      <c r="K1454" s="9">
        <f t="shared" si="66"/>
        <v>1035.0989707731192</v>
      </c>
      <c r="L1454" s="10">
        <f t="shared" si="67"/>
        <v>-3.5098970773119166E-2</v>
      </c>
      <c r="M1454" s="10">
        <f t="shared" si="68"/>
        <v>3.5098970773119166E-2</v>
      </c>
      <c r="N1454" s="6">
        <f>DATEDIF(A1454, I1454, "d")</f>
        <v>154</v>
      </c>
    </row>
    <row r="1455" spans="1:14" ht="14.25">
      <c r="A1455" s="5">
        <v>43241</v>
      </c>
      <c r="B1455" s="6" t="s">
        <v>35</v>
      </c>
      <c r="C1455" s="6" t="s">
        <v>36</v>
      </c>
      <c r="D1455" s="17">
        <v>55172716720</v>
      </c>
      <c r="E1455" s="6" t="s">
        <v>16</v>
      </c>
      <c r="F1455" s="6" t="str">
        <f>IF(E1455="BUY", "SELL", IF(E1455="SELL", "BUY", ""))</f>
        <v>SELL</v>
      </c>
      <c r="G1455" s="7">
        <v>167.81802400000001</v>
      </c>
      <c r="H1455" s="7">
        <v>1000</v>
      </c>
      <c r="I1455" s="5">
        <v>43292</v>
      </c>
      <c r="J1455" s="9">
        <v>164.42439300000001</v>
      </c>
      <c r="K1455" s="9">
        <f t="shared" si="66"/>
        <v>979.77791110208761</v>
      </c>
      <c r="L1455" s="10">
        <f t="shared" si="67"/>
        <v>2.0222088897912386E-2</v>
      </c>
      <c r="M1455" s="10">
        <f t="shared" si="68"/>
        <v>-2.0222088897912386E-2</v>
      </c>
      <c r="N1455" s="6">
        <f>DATEDIF(A1455, I1455, "d")</f>
        <v>51</v>
      </c>
    </row>
    <row r="1456" spans="1:14" ht="14.25">
      <c r="A1456" s="5">
        <v>43241</v>
      </c>
      <c r="B1456" s="6" t="s">
        <v>137</v>
      </c>
      <c r="C1456" s="6" t="s">
        <v>138</v>
      </c>
      <c r="D1456" s="17">
        <v>111464472000</v>
      </c>
      <c r="E1456" s="6" t="s">
        <v>16</v>
      </c>
      <c r="F1456" s="6" t="str">
        <f>IF(E1456="BUY", "SELL", IF(E1456="SELL", "BUY", ""))</f>
        <v>SELL</v>
      </c>
      <c r="G1456" s="7">
        <v>51.55</v>
      </c>
      <c r="H1456" s="7">
        <v>1000</v>
      </c>
      <c r="I1456" s="5">
        <v>43255</v>
      </c>
      <c r="J1456" s="9">
        <v>51.31</v>
      </c>
      <c r="K1456" s="9">
        <f t="shared" si="66"/>
        <v>995.34432589718733</v>
      </c>
      <c r="L1456" s="10">
        <f t="shared" si="67"/>
        <v>4.6556741028126684E-3</v>
      </c>
      <c r="M1456" s="10">
        <f t="shared" si="68"/>
        <v>-4.6556741028126684E-3</v>
      </c>
      <c r="N1456" s="6">
        <f>DATEDIF(A1456, I1456, "d")</f>
        <v>14</v>
      </c>
    </row>
    <row r="1457" spans="1:14" ht="14.25">
      <c r="A1457" s="5">
        <v>43241</v>
      </c>
      <c r="B1457" s="6" t="s">
        <v>1945</v>
      </c>
      <c r="C1457" s="6" t="s">
        <v>1946</v>
      </c>
      <c r="D1457" s="17">
        <v>73940024000</v>
      </c>
      <c r="E1457" s="6" t="s">
        <v>16</v>
      </c>
      <c r="F1457" s="6" t="str">
        <f>IF(E1457="BUY", "SELL", IF(E1457="SELL", "BUY", ""))</f>
        <v>SELL</v>
      </c>
      <c r="G1457" s="7">
        <v>35.126460999999999</v>
      </c>
      <c r="H1457" s="7">
        <v>1000</v>
      </c>
      <c r="I1457" s="5">
        <v>43789</v>
      </c>
      <c r="J1457" s="9">
        <v>54.452579</v>
      </c>
      <c r="K1457" s="9">
        <f t="shared" si="66"/>
        <v>1550.1868804830638</v>
      </c>
      <c r="L1457" s="10">
        <f t="shared" si="67"/>
        <v>-0.55018688048306374</v>
      </c>
      <c r="M1457" s="10">
        <f t="shared" si="68"/>
        <v>0.55018688048306374</v>
      </c>
      <c r="N1457" s="6">
        <f>DATEDIF(A1457, I1457, "d")</f>
        <v>548</v>
      </c>
    </row>
    <row r="1458" spans="1:14" ht="14.25">
      <c r="A1458" s="5">
        <v>43242</v>
      </c>
      <c r="B1458" s="6" t="s">
        <v>22</v>
      </c>
      <c r="C1458" s="6" t="s">
        <v>23</v>
      </c>
      <c r="D1458" s="17">
        <v>300794502426</v>
      </c>
      <c r="E1458" s="6" t="s">
        <v>16</v>
      </c>
      <c r="F1458" s="6" t="str">
        <f>IF(E1458="BUY", "SELL", IF(E1458="SELL", "BUY", ""))</f>
        <v>SELL</v>
      </c>
      <c r="G1458" s="7">
        <v>102.01</v>
      </c>
      <c r="H1458" s="7">
        <v>1000</v>
      </c>
      <c r="I1458" s="5">
        <v>43490</v>
      </c>
      <c r="J1458" s="9">
        <v>91.82</v>
      </c>
      <c r="K1458" s="9">
        <f t="shared" si="66"/>
        <v>900.10783256543471</v>
      </c>
      <c r="L1458" s="10">
        <f t="shared" si="67"/>
        <v>9.989216743456529E-2</v>
      </c>
      <c r="M1458" s="10">
        <f t="shared" si="68"/>
        <v>-9.989216743456529E-2</v>
      </c>
      <c r="N1458" s="6">
        <f>DATEDIF(A1458, I1458, "d")</f>
        <v>248</v>
      </c>
    </row>
    <row r="1459" spans="1:14" ht="14.25">
      <c r="A1459" s="5">
        <v>43242</v>
      </c>
      <c r="B1459" s="6" t="s">
        <v>847</v>
      </c>
      <c r="C1459" s="6" t="s">
        <v>848</v>
      </c>
      <c r="D1459" s="17">
        <v>11398309389</v>
      </c>
      <c r="E1459" s="6" t="s">
        <v>19</v>
      </c>
      <c r="F1459" s="6" t="str">
        <f>IF(E1459="BUY", "SELL", IF(E1459="SELL", "BUY", ""))</f>
        <v>BUY</v>
      </c>
      <c r="G1459" s="7">
        <v>14.29</v>
      </c>
      <c r="H1459" s="7">
        <v>1000</v>
      </c>
      <c r="I1459" s="11">
        <v>43985</v>
      </c>
      <c r="J1459" s="9">
        <v>10.86</v>
      </c>
      <c r="K1459" s="9">
        <f t="shared" si="66"/>
        <v>759.97200839748086</v>
      </c>
      <c r="L1459" s="10">
        <f t="shared" si="67"/>
        <v>-0.24002799160251914</v>
      </c>
      <c r="M1459" s="10">
        <f t="shared" si="68"/>
        <v>0.24002799160251914</v>
      </c>
      <c r="N1459" s="6">
        <f>DATEDIF(A1459, I1459, "d")</f>
        <v>743</v>
      </c>
    </row>
    <row r="1460" spans="1:14" ht="14.25">
      <c r="A1460" s="5">
        <v>43243</v>
      </c>
      <c r="B1460" s="6" t="s">
        <v>157</v>
      </c>
      <c r="C1460" s="6" t="s">
        <v>158</v>
      </c>
      <c r="D1460" s="17">
        <v>121670003777</v>
      </c>
      <c r="E1460" s="6" t="s">
        <v>19</v>
      </c>
      <c r="F1460" s="6" t="str">
        <f>IF(E1460="BUY", "SELL", IF(E1460="SELL", "BUY", ""))</f>
        <v>BUY</v>
      </c>
      <c r="G1460" s="7">
        <v>81.984688000000006</v>
      </c>
      <c r="H1460" s="7">
        <v>1000</v>
      </c>
      <c r="I1460" s="5">
        <v>43243</v>
      </c>
      <c r="J1460" s="9">
        <v>81.984688000000006</v>
      </c>
      <c r="K1460" s="9">
        <f t="shared" si="66"/>
        <v>1000</v>
      </c>
      <c r="L1460" s="10">
        <f t="shared" si="67"/>
        <v>0</v>
      </c>
      <c r="M1460" s="10">
        <f t="shared" si="68"/>
        <v>0</v>
      </c>
      <c r="N1460" s="6">
        <f>DATEDIF(A1460, I1460, "d")</f>
        <v>0</v>
      </c>
    </row>
    <row r="1461" spans="1:14" ht="14.25">
      <c r="A1461" s="5">
        <v>43243</v>
      </c>
      <c r="B1461" s="6" t="s">
        <v>1017</v>
      </c>
      <c r="C1461" s="6" t="s">
        <v>1018</v>
      </c>
      <c r="D1461" s="17">
        <v>14286555520</v>
      </c>
      <c r="E1461" s="6" t="s">
        <v>19</v>
      </c>
      <c r="F1461" s="6" t="str">
        <f>IF(E1461="BUY", "SELL", IF(E1461="SELL", "BUY", ""))</f>
        <v>BUY</v>
      </c>
      <c r="G1461" s="7">
        <v>66.569999999999993</v>
      </c>
      <c r="H1461" s="7">
        <v>1000</v>
      </c>
      <c r="I1461" s="5">
        <v>43805</v>
      </c>
      <c r="J1461" s="9">
        <v>94.480002999999996</v>
      </c>
      <c r="K1461" s="9">
        <f t="shared" si="66"/>
        <v>1419.2579690551299</v>
      </c>
      <c r="L1461" s="10">
        <f t="shared" si="67"/>
        <v>0.41925796905512991</v>
      </c>
      <c r="M1461" s="10">
        <f t="shared" si="68"/>
        <v>-0.41925796905512991</v>
      </c>
      <c r="N1461" s="6">
        <f>DATEDIF(A1461, I1461, "d")</f>
        <v>562</v>
      </c>
    </row>
    <row r="1462" spans="1:14" ht="14.25">
      <c r="A1462" s="5">
        <v>43243</v>
      </c>
      <c r="B1462" s="6" t="s">
        <v>483</v>
      </c>
      <c r="C1462" s="6" t="s">
        <v>484</v>
      </c>
      <c r="D1462" s="17">
        <v>128534930595</v>
      </c>
      <c r="E1462" s="6" t="s">
        <v>16</v>
      </c>
      <c r="F1462" s="6" t="str">
        <f>IF(E1462="BUY", "SELL", IF(E1462="SELL", "BUY", ""))</f>
        <v>SELL</v>
      </c>
      <c r="G1462" s="7">
        <v>86.169372999999993</v>
      </c>
      <c r="H1462" s="7">
        <v>1000</v>
      </c>
      <c r="I1462" s="5">
        <v>43266</v>
      </c>
      <c r="J1462" s="9">
        <v>90.255341000000001</v>
      </c>
      <c r="K1462" s="9">
        <f t="shared" si="66"/>
        <v>1047.4178685273712</v>
      </c>
      <c r="L1462" s="10">
        <f t="shared" si="67"/>
        <v>-4.7417868527371183E-2</v>
      </c>
      <c r="M1462" s="10">
        <f t="shared" si="68"/>
        <v>4.7417868527371183E-2</v>
      </c>
      <c r="N1462" s="6">
        <f>DATEDIF(A1462, I1462, "d")</f>
        <v>23</v>
      </c>
    </row>
    <row r="1463" spans="1:14" ht="14.25">
      <c r="A1463" s="11">
        <v>43243</v>
      </c>
      <c r="B1463" s="6" t="s">
        <v>49</v>
      </c>
      <c r="C1463" s="6" t="s">
        <v>50</v>
      </c>
      <c r="D1463" s="17">
        <v>425280211092</v>
      </c>
      <c r="E1463" s="13" t="s">
        <v>19</v>
      </c>
      <c r="F1463" s="12" t="str">
        <f>IF(E1463="BUY", "SELL", IF(E1463="SELL", "BUY", ""))</f>
        <v>BUY</v>
      </c>
      <c r="G1463" s="7">
        <v>75.819999999999993</v>
      </c>
      <c r="H1463" s="7">
        <v>1000</v>
      </c>
      <c r="I1463" s="11">
        <v>43243</v>
      </c>
      <c r="J1463" s="9">
        <v>75.819999999999993</v>
      </c>
      <c r="K1463" s="9">
        <f t="shared" si="66"/>
        <v>1000</v>
      </c>
      <c r="L1463" s="10">
        <f t="shared" si="67"/>
        <v>0</v>
      </c>
      <c r="M1463" s="10">
        <f t="shared" si="68"/>
        <v>0</v>
      </c>
      <c r="N1463" s="6">
        <f>DATEDIF(A1463, I1463, "d")</f>
        <v>0</v>
      </c>
    </row>
    <row r="1464" spans="1:14" ht="14.25">
      <c r="A1464" s="5">
        <v>43244</v>
      </c>
      <c r="B1464" s="6" t="s">
        <v>2109</v>
      </c>
      <c r="C1464" s="6" t="s">
        <v>2110</v>
      </c>
      <c r="D1464" s="17">
        <v>11212128400</v>
      </c>
      <c r="E1464" s="6" t="s">
        <v>19</v>
      </c>
      <c r="F1464" s="6" t="str">
        <f>IF(E1464="BUY", "SELL", IF(E1464="SELL", "BUY", ""))</f>
        <v>BUY</v>
      </c>
      <c r="G1464" s="7">
        <v>44</v>
      </c>
      <c r="H1464" s="7">
        <v>1000</v>
      </c>
      <c r="I1464" s="11">
        <v>44727</v>
      </c>
      <c r="J1464" s="9">
        <v>41.389999000000003</v>
      </c>
      <c r="K1464" s="9">
        <f t="shared" si="66"/>
        <v>940.68179545454552</v>
      </c>
      <c r="L1464" s="10">
        <f t="shared" si="67"/>
        <v>-5.931820454545448E-2</v>
      </c>
      <c r="M1464" s="10">
        <f t="shared" si="68"/>
        <v>5.931820454545448E-2</v>
      </c>
      <c r="N1464" s="6">
        <f>DATEDIF(A1464, I1464, "d")</f>
        <v>1483</v>
      </c>
    </row>
    <row r="1465" spans="1:14" ht="14.25">
      <c r="A1465" s="5">
        <v>43244</v>
      </c>
      <c r="B1465" s="6" t="s">
        <v>1806</v>
      </c>
      <c r="C1465" s="6" t="s">
        <v>1807</v>
      </c>
      <c r="D1465" s="17">
        <v>11164249786</v>
      </c>
      <c r="E1465" s="6" t="s">
        <v>16</v>
      </c>
      <c r="F1465" s="6" t="str">
        <f>IF(E1465="BUY", "SELL", IF(E1465="SELL", "BUY", ""))</f>
        <v>SELL</v>
      </c>
      <c r="G1465" s="7">
        <v>35.990001999999997</v>
      </c>
      <c r="H1465" s="7">
        <v>1000</v>
      </c>
      <c r="I1465" s="5">
        <v>43355</v>
      </c>
      <c r="J1465" s="9">
        <v>70.940002000000007</v>
      </c>
      <c r="K1465" s="9">
        <f t="shared" si="66"/>
        <v>1971.1030302248944</v>
      </c>
      <c r="L1465" s="10">
        <f t="shared" si="67"/>
        <v>-0.97110303022489441</v>
      </c>
      <c r="M1465" s="10">
        <f t="shared" si="68"/>
        <v>0.97110303022489441</v>
      </c>
      <c r="N1465" s="6">
        <f>DATEDIF(A1465, I1465, "d")</f>
        <v>111</v>
      </c>
    </row>
    <row r="1466" spans="1:14" ht="14.25">
      <c r="A1466" s="5">
        <v>43244</v>
      </c>
      <c r="B1466" s="6" t="s">
        <v>2113</v>
      </c>
      <c r="C1466" s="6" t="s">
        <v>2114</v>
      </c>
      <c r="D1466" s="17">
        <v>128145888000</v>
      </c>
      <c r="E1466" s="6" t="s">
        <v>19</v>
      </c>
      <c r="F1466" s="6" t="str">
        <f>IF(E1466="BUY", "SELL", IF(E1466="SELL", "BUY", ""))</f>
        <v>BUY</v>
      </c>
      <c r="G1466" s="7">
        <v>61.04</v>
      </c>
      <c r="H1466" s="7">
        <v>1000</v>
      </c>
      <c r="I1466" s="11">
        <v>43367</v>
      </c>
      <c r="J1466" s="9">
        <v>64.11</v>
      </c>
      <c r="K1466" s="9">
        <f t="shared" si="66"/>
        <v>1050.2948885976409</v>
      </c>
      <c r="L1466" s="10">
        <f t="shared" si="67"/>
        <v>5.0294888597640919E-2</v>
      </c>
      <c r="M1466" s="10">
        <f t="shared" si="68"/>
        <v>-5.0294888597640919E-2</v>
      </c>
      <c r="N1466" s="6">
        <f>DATEDIF(A1466, I1466, "d")</f>
        <v>123</v>
      </c>
    </row>
    <row r="1467" spans="1:14" ht="14.25">
      <c r="A1467" s="5">
        <v>43249</v>
      </c>
      <c r="B1467" s="6" t="s">
        <v>279</v>
      </c>
      <c r="C1467" s="6" t="s">
        <v>280</v>
      </c>
      <c r="D1467" s="17">
        <v>19004321250</v>
      </c>
      <c r="E1467" s="6" t="s">
        <v>16</v>
      </c>
      <c r="F1467" s="6" t="str">
        <f>IF(E1467="BUY", "SELL", IF(E1467="SELL", "BUY", ""))</f>
        <v>SELL</v>
      </c>
      <c r="G1467" s="7">
        <v>107.93</v>
      </c>
      <c r="H1467" s="7">
        <v>1000</v>
      </c>
      <c r="I1467" s="5">
        <v>43384</v>
      </c>
      <c r="J1467" s="9">
        <v>124.5</v>
      </c>
      <c r="K1467" s="9">
        <f t="shared" si="66"/>
        <v>1153.5254331511164</v>
      </c>
      <c r="L1467" s="10">
        <f t="shared" si="67"/>
        <v>-0.15352543315111644</v>
      </c>
      <c r="M1467" s="10">
        <f t="shared" si="68"/>
        <v>0.15352543315111644</v>
      </c>
      <c r="N1467" s="6">
        <f>DATEDIF(A1467, I1467, "d")</f>
        <v>135</v>
      </c>
    </row>
    <row r="1468" spans="1:14" ht="14.25">
      <c r="A1468" s="11">
        <v>43249</v>
      </c>
      <c r="B1468" s="6" t="s">
        <v>2115</v>
      </c>
      <c r="C1468" s="6" t="s">
        <v>2116</v>
      </c>
      <c r="D1468" s="17">
        <v>13395388662</v>
      </c>
      <c r="E1468" s="12" t="s">
        <v>16</v>
      </c>
      <c r="F1468" s="13" t="str">
        <f>IF(E1468="BUY", "SELL", IF(E1468="SELL", "BUY", ""))</f>
        <v>SELL</v>
      </c>
      <c r="G1468" s="7">
        <v>152.93658400000001</v>
      </c>
      <c r="H1468" s="7">
        <v>1000</v>
      </c>
      <c r="I1468" s="11">
        <v>44727</v>
      </c>
      <c r="J1468" s="9">
        <v>235.21276900000001</v>
      </c>
      <c r="K1468" s="9">
        <f t="shared" si="66"/>
        <v>1537.9758253263979</v>
      </c>
      <c r="L1468" s="10">
        <f t="shared" si="67"/>
        <v>-0.53797582532639787</v>
      </c>
      <c r="M1468" s="10">
        <f t="shared" si="68"/>
        <v>0.53797582532639787</v>
      </c>
      <c r="N1468" s="6">
        <f>DATEDIF(A1468, I1468, "d")</f>
        <v>1478</v>
      </c>
    </row>
    <row r="1469" spans="1:14" ht="14.25">
      <c r="A1469" s="5">
        <v>43250</v>
      </c>
      <c r="B1469" s="6" t="s">
        <v>2117</v>
      </c>
      <c r="C1469" s="6" t="s">
        <v>2118</v>
      </c>
      <c r="D1469" s="17">
        <v>18224700944</v>
      </c>
      <c r="E1469" s="6" t="s">
        <v>19</v>
      </c>
      <c r="F1469" s="6" t="str">
        <f>IF(E1469="BUY", "SELL", IF(E1469="SELL", "BUY", ""))</f>
        <v>BUY</v>
      </c>
      <c r="G1469" s="7">
        <v>47.598751</v>
      </c>
      <c r="H1469" s="7">
        <v>1000</v>
      </c>
      <c r="I1469" s="11">
        <v>44727</v>
      </c>
      <c r="J1469" s="9">
        <v>53.549908000000002</v>
      </c>
      <c r="K1469" s="9">
        <f t="shared" si="66"/>
        <v>1125.0275873835431</v>
      </c>
      <c r="L1469" s="10">
        <f t="shared" si="67"/>
        <v>0.12502758738354305</v>
      </c>
      <c r="M1469" s="10">
        <f t="shared" si="68"/>
        <v>-0.12502758738354305</v>
      </c>
      <c r="N1469" s="6">
        <f>DATEDIF(A1469, I1469, "d")</f>
        <v>1477</v>
      </c>
    </row>
    <row r="1470" spans="1:14" ht="14.25">
      <c r="A1470" s="5">
        <v>43250</v>
      </c>
      <c r="B1470" s="6" t="s">
        <v>167</v>
      </c>
      <c r="C1470" s="6" t="s">
        <v>168</v>
      </c>
      <c r="D1470" s="17">
        <v>359532201359</v>
      </c>
      <c r="E1470" s="6" t="s">
        <v>16</v>
      </c>
      <c r="F1470" s="6" t="str">
        <f>IF(E1470="BUY", "SELL", IF(E1470="SELL", "BUY", ""))</f>
        <v>SELL</v>
      </c>
      <c r="G1470" s="7">
        <v>65.229622000000006</v>
      </c>
      <c r="H1470" s="7">
        <v>1000</v>
      </c>
      <c r="I1470" s="5">
        <v>43313</v>
      </c>
      <c r="J1470" s="9">
        <v>70.884140000000002</v>
      </c>
      <c r="K1470" s="9">
        <f t="shared" si="66"/>
        <v>1086.6863524059665</v>
      </c>
      <c r="L1470" s="10">
        <f t="shared" si="67"/>
        <v>-8.6686352405966546E-2</v>
      </c>
      <c r="M1470" s="10">
        <f t="shared" si="68"/>
        <v>8.6686352405966546E-2</v>
      </c>
      <c r="N1470" s="6">
        <f>DATEDIF(A1470, I1470, "d")</f>
        <v>63</v>
      </c>
    </row>
    <row r="1471" spans="1:14" ht="14.25">
      <c r="A1471" s="5">
        <v>43251</v>
      </c>
      <c r="B1471" s="6" t="s">
        <v>759</v>
      </c>
      <c r="C1471" s="6" t="s">
        <v>760</v>
      </c>
      <c r="D1471" s="17">
        <v>10024349560</v>
      </c>
      <c r="E1471" s="6" t="s">
        <v>19</v>
      </c>
      <c r="F1471" s="6" t="str">
        <f>IF(E1471="BUY", "SELL", IF(E1471="SELL", "BUY", ""))</f>
        <v>BUY</v>
      </c>
      <c r="G1471" s="7">
        <v>54.274509000000002</v>
      </c>
      <c r="H1471" s="7">
        <v>1000</v>
      </c>
      <c r="I1471" s="5">
        <v>43255</v>
      </c>
      <c r="J1471" s="9">
        <v>55.090195000000001</v>
      </c>
      <c r="K1471" s="9">
        <f t="shared" si="66"/>
        <v>1015.0288968989106</v>
      </c>
      <c r="L1471" s="10">
        <f t="shared" si="67"/>
        <v>1.5028896898910602E-2</v>
      </c>
      <c r="M1471" s="10">
        <f t="shared" si="68"/>
        <v>-1.5028896898910602E-2</v>
      </c>
      <c r="N1471" s="6">
        <f>DATEDIF(A1471, I1471, "d")</f>
        <v>4</v>
      </c>
    </row>
    <row r="1472" spans="1:14" ht="14.25">
      <c r="A1472" s="11">
        <v>43251</v>
      </c>
      <c r="B1472" s="6" t="s">
        <v>2119</v>
      </c>
      <c r="C1472" s="6" t="s">
        <v>2120</v>
      </c>
      <c r="D1472" s="17">
        <v>30206336000</v>
      </c>
      <c r="E1472" s="12" t="s">
        <v>16</v>
      </c>
      <c r="F1472" s="13" t="str">
        <f>IF(E1472="BUY", "SELL", IF(E1472="SELL", "BUY", ""))</f>
        <v>SELL</v>
      </c>
      <c r="G1472" s="7">
        <v>14.715622</v>
      </c>
      <c r="H1472" s="7">
        <v>1000</v>
      </c>
      <c r="I1472" s="11">
        <v>44727</v>
      </c>
      <c r="J1472" s="9">
        <v>27.548527</v>
      </c>
      <c r="K1472" s="9">
        <f t="shared" si="66"/>
        <v>1872.0599781647018</v>
      </c>
      <c r="L1472" s="10">
        <f t="shared" si="67"/>
        <v>-0.87205997816470171</v>
      </c>
      <c r="M1472" s="10">
        <f t="shared" si="68"/>
        <v>0.87205997816470171</v>
      </c>
      <c r="N1472" s="6">
        <f>DATEDIF(A1472, I1472, "d")</f>
        <v>1476</v>
      </c>
    </row>
    <row r="1473" spans="1:14" ht="14.25">
      <c r="A1473" s="5">
        <v>43252</v>
      </c>
      <c r="B1473" s="6" t="s">
        <v>657</v>
      </c>
      <c r="C1473" s="6" t="s">
        <v>658</v>
      </c>
      <c r="D1473" s="17">
        <v>32529708000</v>
      </c>
      <c r="E1473" s="6" t="s">
        <v>19</v>
      </c>
      <c r="F1473" s="6" t="str">
        <f>IF(E1473="BUY", "SELL", IF(E1473="SELL", "BUY", ""))</f>
        <v>BUY</v>
      </c>
      <c r="G1473" s="7">
        <v>55.59</v>
      </c>
      <c r="H1473" s="7">
        <v>1000</v>
      </c>
      <c r="I1473" s="11">
        <v>44727</v>
      </c>
      <c r="J1473" s="9">
        <v>67.09</v>
      </c>
      <c r="K1473" s="9">
        <f t="shared" si="66"/>
        <v>1206.8717395214967</v>
      </c>
      <c r="L1473" s="10">
        <f t="shared" si="67"/>
        <v>0.20687173952149671</v>
      </c>
      <c r="M1473" s="10">
        <f t="shared" si="68"/>
        <v>-0.20687173952149671</v>
      </c>
      <c r="N1473" s="6">
        <f>DATEDIF(A1473, I1473, "d")</f>
        <v>1475</v>
      </c>
    </row>
    <row r="1474" spans="1:14" ht="14.25">
      <c r="A1474" s="5">
        <v>43252</v>
      </c>
      <c r="B1474" s="6" t="s">
        <v>2125</v>
      </c>
      <c r="C1474" s="6" t="s">
        <v>2126</v>
      </c>
      <c r="D1474" s="17">
        <v>41460889600</v>
      </c>
      <c r="E1474" s="6" t="s">
        <v>16</v>
      </c>
      <c r="F1474" s="6" t="str">
        <f>IF(E1474="BUY", "SELL", IF(E1474="SELL", "BUY", ""))</f>
        <v>SELL</v>
      </c>
      <c r="G1474" s="7">
        <v>27.785</v>
      </c>
      <c r="H1474" s="7">
        <v>1000</v>
      </c>
      <c r="I1474" s="11">
        <v>44727</v>
      </c>
      <c r="J1474" s="9">
        <v>53.224997999999999</v>
      </c>
      <c r="K1474" s="9">
        <f t="shared" si="66"/>
        <v>1915.6018715134064</v>
      </c>
      <c r="L1474" s="10">
        <f t="shared" si="67"/>
        <v>-0.91560187151340644</v>
      </c>
      <c r="M1474" s="10">
        <f t="shared" si="68"/>
        <v>0.91560187151340644</v>
      </c>
      <c r="N1474" s="6">
        <f>DATEDIF(A1474, I1474, "d")</f>
        <v>1475</v>
      </c>
    </row>
    <row r="1475" spans="1:14" ht="14.25">
      <c r="A1475" s="5">
        <v>43252</v>
      </c>
      <c r="B1475" s="6" t="s">
        <v>2127</v>
      </c>
      <c r="C1475" s="6" t="s">
        <v>2128</v>
      </c>
      <c r="D1475" s="17">
        <v>13861997645</v>
      </c>
      <c r="E1475" s="6" t="s">
        <v>16</v>
      </c>
      <c r="F1475" s="6" t="str">
        <f>IF(E1475="BUY", "SELL", IF(E1475="SELL", "BUY", ""))</f>
        <v>SELL</v>
      </c>
      <c r="G1475" s="7">
        <v>124</v>
      </c>
      <c r="H1475" s="7">
        <v>1000</v>
      </c>
      <c r="I1475" s="11">
        <v>44727</v>
      </c>
      <c r="J1475" s="9">
        <v>289.76998900000001</v>
      </c>
      <c r="K1475" s="9">
        <f t="shared" ref="K1475:K1538" si="69">(H1475/G1475)*J1475</f>
        <v>2336.85475</v>
      </c>
      <c r="L1475" s="10">
        <f t="shared" ref="L1475:L1538" si="70">IF(F1475="BUY",(K1475-H1475)/H1475, IF(F1475="SELL", (H1475-K1475)/H1475, "Invalid"))</f>
        <v>-1.3368547499999999</v>
      </c>
      <c r="M1475" s="10">
        <f t="shared" ref="M1475:M1538" si="71">IF(E1475="BUY",(K1475-H1475)/H1475,IF(E1475="SELL",(H1475-K1475)/H1475,""))</f>
        <v>1.3368547499999999</v>
      </c>
      <c r="N1475" s="6">
        <f>DATEDIF(A1475, I1475, "d")</f>
        <v>1475</v>
      </c>
    </row>
    <row r="1476" spans="1:14" ht="14.25">
      <c r="A1476" s="5">
        <v>43252</v>
      </c>
      <c r="B1476" s="6" t="s">
        <v>157</v>
      </c>
      <c r="C1476" s="6" t="s">
        <v>158</v>
      </c>
      <c r="D1476" s="17">
        <v>121670003777</v>
      </c>
      <c r="E1476" s="6" t="s">
        <v>16</v>
      </c>
      <c r="F1476" s="6" t="str">
        <f>IF(E1476="BUY", "SELL", IF(E1476="SELL", "BUY", ""))</f>
        <v>SELL</v>
      </c>
      <c r="G1476" s="7">
        <v>81.522155999999995</v>
      </c>
      <c r="H1476" s="7">
        <v>1000</v>
      </c>
      <c r="I1476" s="5">
        <v>43252</v>
      </c>
      <c r="J1476" s="9">
        <v>81.522155999999995</v>
      </c>
      <c r="K1476" s="9">
        <f t="shared" si="69"/>
        <v>1000.0000000000001</v>
      </c>
      <c r="L1476" s="10">
        <f t="shared" si="70"/>
        <v>-1.1368683772161603E-16</v>
      </c>
      <c r="M1476" s="10">
        <f t="shared" si="71"/>
        <v>1.1368683772161603E-16</v>
      </c>
      <c r="N1476" s="6">
        <f>DATEDIF(A1476, I1476, "d")</f>
        <v>0</v>
      </c>
    </row>
    <row r="1477" spans="1:14" ht="14.25">
      <c r="A1477" s="5">
        <v>43252</v>
      </c>
      <c r="B1477" s="6" t="s">
        <v>1424</v>
      </c>
      <c r="C1477" s="6" t="s">
        <v>1425</v>
      </c>
      <c r="D1477" s="17">
        <v>13218234756</v>
      </c>
      <c r="E1477" s="6" t="s">
        <v>19</v>
      </c>
      <c r="F1477" s="6" t="str">
        <f>IF(E1477="BUY", "SELL", IF(E1477="SELL", "BUY", ""))</f>
        <v>BUY</v>
      </c>
      <c r="G1477" s="7">
        <v>101.44789900000001</v>
      </c>
      <c r="H1477" s="7">
        <v>1000</v>
      </c>
      <c r="I1477" s="11">
        <v>44727</v>
      </c>
      <c r="J1477" s="9">
        <v>141.51589999999999</v>
      </c>
      <c r="K1477" s="9">
        <f t="shared" si="69"/>
        <v>1394.9613682980262</v>
      </c>
      <c r="L1477" s="10">
        <f t="shared" si="70"/>
        <v>0.39496136829802619</v>
      </c>
      <c r="M1477" s="10">
        <f t="shared" si="71"/>
        <v>-0.39496136829802619</v>
      </c>
      <c r="N1477" s="6">
        <f>DATEDIF(A1477, I1477, "d")</f>
        <v>1475</v>
      </c>
    </row>
    <row r="1478" spans="1:14" ht="14.25">
      <c r="A1478" s="5">
        <v>43252</v>
      </c>
      <c r="B1478" s="6" t="s">
        <v>1137</v>
      </c>
      <c r="C1478" s="6" t="s">
        <v>1138</v>
      </c>
      <c r="D1478" s="17">
        <v>43386699181</v>
      </c>
      <c r="E1478" s="6" t="s">
        <v>16</v>
      </c>
      <c r="F1478" s="6" t="str">
        <f>IF(E1478="BUY", "SELL", IF(E1478="SELL", "BUY", ""))</f>
        <v>SELL</v>
      </c>
      <c r="G1478" s="7">
        <v>22.738661</v>
      </c>
      <c r="H1478" s="7">
        <v>1000</v>
      </c>
      <c r="I1478" s="5">
        <v>43396</v>
      </c>
      <c r="J1478" s="9">
        <v>15.282156000000001</v>
      </c>
      <c r="K1478" s="9">
        <f t="shared" si="69"/>
        <v>672.07809641913389</v>
      </c>
      <c r="L1478" s="10">
        <f t="shared" si="70"/>
        <v>0.32792190358086609</v>
      </c>
      <c r="M1478" s="10">
        <f t="shared" si="71"/>
        <v>-0.32792190358086609</v>
      </c>
      <c r="N1478" s="6">
        <f>DATEDIF(A1478, I1478, "d")</f>
        <v>144</v>
      </c>
    </row>
    <row r="1479" spans="1:14" ht="14.25">
      <c r="A1479" s="5">
        <v>43255</v>
      </c>
      <c r="B1479" s="6" t="s">
        <v>759</v>
      </c>
      <c r="C1479" s="6" t="s">
        <v>760</v>
      </c>
      <c r="D1479" s="17">
        <v>10024349560</v>
      </c>
      <c r="E1479" s="6" t="s">
        <v>16</v>
      </c>
      <c r="F1479" s="6" t="str">
        <f>IF(E1479="BUY", "SELL", IF(E1479="SELL", "BUY", ""))</f>
        <v>SELL</v>
      </c>
      <c r="G1479" s="7">
        <v>55.090195000000001</v>
      </c>
      <c r="H1479" s="7">
        <v>1000</v>
      </c>
      <c r="I1479" s="5">
        <v>43920</v>
      </c>
      <c r="J1479" s="9">
        <v>52.09</v>
      </c>
      <c r="K1479" s="9">
        <f t="shared" si="69"/>
        <v>945.54030894245341</v>
      </c>
      <c r="L1479" s="10">
        <f t="shared" si="70"/>
        <v>5.445969105754659E-2</v>
      </c>
      <c r="M1479" s="10">
        <f t="shared" si="71"/>
        <v>-5.445969105754659E-2</v>
      </c>
      <c r="N1479" s="6">
        <f>DATEDIF(A1479, I1479, "d")</f>
        <v>665</v>
      </c>
    </row>
    <row r="1480" spans="1:14" ht="14.25">
      <c r="A1480" s="5">
        <v>43255</v>
      </c>
      <c r="B1480" s="6" t="s">
        <v>137</v>
      </c>
      <c r="C1480" s="6" t="s">
        <v>138</v>
      </c>
      <c r="D1480" s="17">
        <v>111464472000</v>
      </c>
      <c r="E1480" s="6" t="s">
        <v>19</v>
      </c>
      <c r="F1480" s="6" t="str">
        <f>IF(E1480="BUY", "SELL", IF(E1480="SELL", "BUY", ""))</f>
        <v>BUY</v>
      </c>
      <c r="G1480" s="7">
        <v>51.31</v>
      </c>
      <c r="H1480" s="7">
        <v>1000</v>
      </c>
      <c r="I1480" s="5">
        <v>43314</v>
      </c>
      <c r="J1480" s="9">
        <v>46.46</v>
      </c>
      <c r="K1480" s="9">
        <f t="shared" si="69"/>
        <v>905.47651529916197</v>
      </c>
      <c r="L1480" s="10">
        <f t="shared" si="70"/>
        <v>-9.4523484700838031E-2</v>
      </c>
      <c r="M1480" s="10">
        <f t="shared" si="71"/>
        <v>9.4523484700838031E-2</v>
      </c>
      <c r="N1480" s="6">
        <f>DATEDIF(A1480, I1480, "d")</f>
        <v>59</v>
      </c>
    </row>
    <row r="1481" spans="1:14" ht="14.25">
      <c r="A1481" s="5">
        <v>43256</v>
      </c>
      <c r="B1481" s="6" t="s">
        <v>659</v>
      </c>
      <c r="C1481" s="6" t="s">
        <v>660</v>
      </c>
      <c r="D1481" s="17">
        <v>10725846537</v>
      </c>
      <c r="E1481" s="6" t="s">
        <v>19</v>
      </c>
      <c r="F1481" s="6" t="str">
        <f>IF(E1481="BUY", "SELL", IF(E1481="SELL", "BUY", ""))</f>
        <v>BUY</v>
      </c>
      <c r="G1481" s="7">
        <v>18.239999999999998</v>
      </c>
      <c r="H1481" s="7">
        <v>1000</v>
      </c>
      <c r="I1481" s="11">
        <v>44727</v>
      </c>
      <c r="J1481" s="9">
        <v>32.630000000000003</v>
      </c>
      <c r="K1481" s="9">
        <f t="shared" si="69"/>
        <v>1788.9254385964914</v>
      </c>
      <c r="L1481" s="10">
        <f t="shared" si="70"/>
        <v>0.78892543859649145</v>
      </c>
      <c r="M1481" s="10">
        <f t="shared" si="71"/>
        <v>-0.78892543859649145</v>
      </c>
      <c r="N1481" s="6">
        <f>DATEDIF(A1481, I1481, "d")</f>
        <v>1471</v>
      </c>
    </row>
    <row r="1482" spans="1:14" ht="14.25">
      <c r="A1482" s="5">
        <v>43256</v>
      </c>
      <c r="B1482" s="6" t="s">
        <v>239</v>
      </c>
      <c r="C1482" s="6" t="s">
        <v>240</v>
      </c>
      <c r="D1482" s="17">
        <v>108455021896</v>
      </c>
      <c r="E1482" s="6" t="s">
        <v>16</v>
      </c>
      <c r="F1482" s="6" t="str">
        <f>IF(E1482="BUY", "SELL", IF(E1482="SELL", "BUY", ""))</f>
        <v>SELL</v>
      </c>
      <c r="G1482" s="7">
        <v>76.573822000000007</v>
      </c>
      <c r="H1482" s="7">
        <v>1000</v>
      </c>
      <c r="I1482" s="5">
        <v>44155</v>
      </c>
      <c r="J1482" s="9">
        <v>102.396187</v>
      </c>
      <c r="K1482" s="9">
        <f t="shared" si="69"/>
        <v>1337.2218380323236</v>
      </c>
      <c r="L1482" s="10">
        <f t="shared" si="70"/>
        <v>-0.33722183803232358</v>
      </c>
      <c r="M1482" s="10">
        <f t="shared" si="71"/>
        <v>0.33722183803232358</v>
      </c>
      <c r="N1482" s="6">
        <f>DATEDIF(A1482, I1482, "d")</f>
        <v>899</v>
      </c>
    </row>
    <row r="1483" spans="1:14" ht="14.25">
      <c r="A1483" s="5">
        <v>43256</v>
      </c>
      <c r="B1483" s="6" t="s">
        <v>1392</v>
      </c>
      <c r="C1483" s="6" t="s">
        <v>1393</v>
      </c>
      <c r="D1483" s="17">
        <v>61823261389</v>
      </c>
      <c r="E1483" s="6" t="s">
        <v>19</v>
      </c>
      <c r="F1483" s="6" t="str">
        <f>IF(E1483="BUY", "SELL", IF(E1483="SELL", "BUY", ""))</f>
        <v>BUY</v>
      </c>
      <c r="G1483" s="7">
        <v>4.7416960000000001</v>
      </c>
      <c r="H1483" s="7">
        <v>1000</v>
      </c>
      <c r="I1483" s="5">
        <v>43571</v>
      </c>
      <c r="J1483" s="9">
        <v>4.5717619999999997</v>
      </c>
      <c r="K1483" s="9">
        <f t="shared" si="69"/>
        <v>964.16176827869174</v>
      </c>
      <c r="L1483" s="10">
        <f t="shared" si="70"/>
        <v>-3.5838231721308261E-2</v>
      </c>
      <c r="M1483" s="10">
        <f t="shared" si="71"/>
        <v>3.5838231721308261E-2</v>
      </c>
      <c r="N1483" s="6">
        <f>DATEDIF(A1483, I1483, "d")</f>
        <v>315</v>
      </c>
    </row>
    <row r="1484" spans="1:14" ht="14.25">
      <c r="A1484" s="5">
        <v>43257</v>
      </c>
      <c r="B1484" s="6" t="s">
        <v>607</v>
      </c>
      <c r="C1484" s="6" t="s">
        <v>608</v>
      </c>
      <c r="D1484" s="17">
        <v>122651400000</v>
      </c>
      <c r="E1484" s="6" t="s">
        <v>16</v>
      </c>
      <c r="F1484" s="6" t="str">
        <f>IF(E1484="BUY", "SELL", IF(E1484="SELL", "BUY", ""))</f>
        <v>SELL</v>
      </c>
      <c r="G1484" s="7">
        <v>52.331566000000002</v>
      </c>
      <c r="H1484" s="7">
        <v>1000</v>
      </c>
      <c r="I1484" s="5">
        <v>43406</v>
      </c>
      <c r="J1484" s="9">
        <v>55.887965999999999</v>
      </c>
      <c r="K1484" s="9">
        <f t="shared" si="69"/>
        <v>1067.9589829205568</v>
      </c>
      <c r="L1484" s="10">
        <f t="shared" si="70"/>
        <v>-6.7958982920556771E-2</v>
      </c>
      <c r="M1484" s="10">
        <f t="shared" si="71"/>
        <v>6.7958982920556771E-2</v>
      </c>
      <c r="N1484" s="6">
        <f>DATEDIF(A1484, I1484, "d")</f>
        <v>149</v>
      </c>
    </row>
    <row r="1485" spans="1:14" ht="14.25">
      <c r="A1485" s="5">
        <v>43259</v>
      </c>
      <c r="B1485" s="6" t="s">
        <v>1828</v>
      </c>
      <c r="C1485" s="6" t="s">
        <v>1829</v>
      </c>
      <c r="D1485" s="17">
        <v>61844294400</v>
      </c>
      <c r="E1485" s="6" t="s">
        <v>16</v>
      </c>
      <c r="F1485" s="6" t="str">
        <f>IF(E1485="BUY", "SELL", IF(E1485="SELL", "BUY", ""))</f>
        <v>SELL</v>
      </c>
      <c r="G1485" s="7">
        <v>55.781410000000001</v>
      </c>
      <c r="H1485" s="7">
        <v>1000</v>
      </c>
      <c r="I1485" s="11">
        <v>43392</v>
      </c>
      <c r="J1485" s="9">
        <v>57.567070000000001</v>
      </c>
      <c r="K1485" s="9">
        <f t="shared" si="69"/>
        <v>1032.0117401119835</v>
      </c>
      <c r="L1485" s="10">
        <f t="shared" si="70"/>
        <v>-3.2011740111983503E-2</v>
      </c>
      <c r="M1485" s="10">
        <f t="shared" si="71"/>
        <v>3.2011740111983503E-2</v>
      </c>
      <c r="N1485" s="6">
        <f>DATEDIF(A1485, I1485, "d")</f>
        <v>133</v>
      </c>
    </row>
    <row r="1486" spans="1:14" ht="14.25">
      <c r="A1486" s="5">
        <v>43259</v>
      </c>
      <c r="B1486" s="6" t="s">
        <v>945</v>
      </c>
      <c r="C1486" s="6" t="s">
        <v>946</v>
      </c>
      <c r="D1486" s="17">
        <v>34956586829</v>
      </c>
      <c r="E1486" s="6" t="s">
        <v>19</v>
      </c>
      <c r="F1486" s="6" t="str">
        <f>IF(E1486="BUY", "SELL", IF(E1486="SELL", "BUY", ""))</f>
        <v>BUY</v>
      </c>
      <c r="G1486" s="7">
        <v>59.904998999999997</v>
      </c>
      <c r="H1486" s="7">
        <v>1000</v>
      </c>
      <c r="I1486" s="11">
        <v>43266</v>
      </c>
      <c r="J1486" s="9">
        <v>61.884998000000003</v>
      </c>
      <c r="K1486" s="9">
        <f t="shared" si="69"/>
        <v>1033.0523167190106</v>
      </c>
      <c r="L1486" s="10">
        <f t="shared" si="70"/>
        <v>3.3052316719010606E-2</v>
      </c>
      <c r="M1486" s="10">
        <f t="shared" si="71"/>
        <v>-3.3052316719010606E-2</v>
      </c>
      <c r="N1486" s="6">
        <f>DATEDIF(A1486, I1486, "d")</f>
        <v>7</v>
      </c>
    </row>
    <row r="1487" spans="1:14" ht="14.25">
      <c r="A1487" s="5">
        <v>43259</v>
      </c>
      <c r="B1487" s="6" t="s">
        <v>1085</v>
      </c>
      <c r="C1487" s="6" t="s">
        <v>1086</v>
      </c>
      <c r="D1487" s="17">
        <v>13588168440</v>
      </c>
      <c r="E1487" s="6" t="s">
        <v>19</v>
      </c>
      <c r="F1487" s="6" t="str">
        <f>IF(E1487="BUY", "SELL", IF(E1487="SELL", "BUY", ""))</f>
        <v>BUY</v>
      </c>
      <c r="G1487" s="7">
        <v>28.1</v>
      </c>
      <c r="H1487" s="7">
        <v>1000</v>
      </c>
      <c r="I1487" s="5">
        <v>43734</v>
      </c>
      <c r="J1487" s="9">
        <v>34.47</v>
      </c>
      <c r="K1487" s="9">
        <f t="shared" si="69"/>
        <v>1226.6903914590748</v>
      </c>
      <c r="L1487" s="10">
        <f t="shared" si="70"/>
        <v>0.22669039145907482</v>
      </c>
      <c r="M1487" s="10">
        <f t="shared" si="71"/>
        <v>-0.22669039145907482</v>
      </c>
      <c r="N1487" s="6">
        <f>DATEDIF(A1487, I1487, "d")</f>
        <v>475</v>
      </c>
    </row>
    <row r="1488" spans="1:14" ht="14.25">
      <c r="A1488" s="5">
        <v>43262</v>
      </c>
      <c r="B1488" s="6" t="s">
        <v>905</v>
      </c>
      <c r="C1488" s="6" t="s">
        <v>906</v>
      </c>
      <c r="D1488" s="17">
        <v>17180649405</v>
      </c>
      <c r="E1488" s="6" t="s">
        <v>16</v>
      </c>
      <c r="F1488" s="6" t="str">
        <f>IF(E1488="BUY", "SELL", IF(E1488="SELL", "BUY", ""))</f>
        <v>SELL</v>
      </c>
      <c r="G1488" s="7">
        <v>418.209991</v>
      </c>
      <c r="H1488" s="7">
        <v>1000</v>
      </c>
      <c r="I1488" s="11">
        <v>43756</v>
      </c>
      <c r="J1488" s="9">
        <v>175.300003</v>
      </c>
      <c r="K1488" s="9">
        <f t="shared" si="69"/>
        <v>419.16742012985532</v>
      </c>
      <c r="L1488" s="10">
        <f t="shared" si="70"/>
        <v>0.58083257987014458</v>
      </c>
      <c r="M1488" s="10">
        <f t="shared" si="71"/>
        <v>-0.58083257987014458</v>
      </c>
      <c r="N1488" s="6">
        <f>DATEDIF(A1488, I1488, "d")</f>
        <v>494</v>
      </c>
    </row>
    <row r="1489" spans="1:14" ht="14.25">
      <c r="A1489" s="5">
        <v>43262</v>
      </c>
      <c r="B1489" s="6" t="s">
        <v>182</v>
      </c>
      <c r="C1489" s="6" t="s">
        <v>183</v>
      </c>
      <c r="D1489" s="17">
        <v>21955840000</v>
      </c>
      <c r="E1489" s="6" t="s">
        <v>19</v>
      </c>
      <c r="F1489" s="6" t="str">
        <f>IF(E1489="BUY", "SELL", IF(E1489="SELL", "BUY", ""))</f>
        <v>BUY</v>
      </c>
      <c r="G1489" s="7">
        <v>13.44205</v>
      </c>
      <c r="H1489" s="7">
        <v>1000</v>
      </c>
      <c r="I1489" s="11">
        <v>44727</v>
      </c>
      <c r="J1489" s="9">
        <v>13.622983</v>
      </c>
      <c r="K1489" s="9">
        <f t="shared" si="69"/>
        <v>1013.460223700998</v>
      </c>
      <c r="L1489" s="10">
        <f t="shared" si="70"/>
        <v>1.3460223700997972E-2</v>
      </c>
      <c r="M1489" s="10">
        <f t="shared" si="71"/>
        <v>-1.3460223700997972E-2</v>
      </c>
      <c r="N1489" s="6">
        <f>DATEDIF(A1489, I1489, "d")</f>
        <v>1465</v>
      </c>
    </row>
    <row r="1490" spans="1:14" ht="14.25">
      <c r="A1490" s="11">
        <v>43264</v>
      </c>
      <c r="B1490" s="6" t="s">
        <v>863</v>
      </c>
      <c r="C1490" s="6" t="s">
        <v>864</v>
      </c>
      <c r="D1490" s="17">
        <v>23810326160</v>
      </c>
      <c r="E1490" s="12" t="s">
        <v>16</v>
      </c>
      <c r="F1490" s="13" t="str">
        <f>IF(E1490="BUY", "SELL", IF(E1490="SELL", "BUY", ""))</f>
        <v>SELL</v>
      </c>
      <c r="G1490" s="7">
        <v>67.448134999999994</v>
      </c>
      <c r="H1490" s="7">
        <v>1000</v>
      </c>
      <c r="I1490" s="11">
        <v>44727</v>
      </c>
      <c r="J1490" s="9">
        <v>75.509392000000005</v>
      </c>
      <c r="K1490" s="9">
        <f t="shared" si="69"/>
        <v>1119.5178636147614</v>
      </c>
      <c r="L1490" s="10">
        <f t="shared" si="70"/>
        <v>-0.11951786361476138</v>
      </c>
      <c r="M1490" s="10">
        <f t="shared" si="71"/>
        <v>0.11951786361476138</v>
      </c>
      <c r="N1490" s="6">
        <f>DATEDIF(A1490, I1490, "d")</f>
        <v>1463</v>
      </c>
    </row>
    <row r="1491" spans="1:14" ht="14.25">
      <c r="A1491" s="11">
        <v>43265</v>
      </c>
      <c r="B1491" s="6" t="s">
        <v>2056</v>
      </c>
      <c r="C1491" s="6" t="s">
        <v>2057</v>
      </c>
      <c r="D1491" s="17">
        <v>19871814200</v>
      </c>
      <c r="E1491" s="12" t="s">
        <v>16</v>
      </c>
      <c r="F1491" s="13" t="str">
        <f>IF(E1491="BUY", "SELL", IF(E1491="SELL", "BUY", ""))</f>
        <v>SELL</v>
      </c>
      <c r="G1491" s="7">
        <v>39.389999000000003</v>
      </c>
      <c r="H1491" s="7">
        <v>1000</v>
      </c>
      <c r="I1491" s="11">
        <v>43269</v>
      </c>
      <c r="J1491" s="9">
        <v>40.400002000000001</v>
      </c>
      <c r="K1491" s="9">
        <f t="shared" si="69"/>
        <v>1025.6411024534425</v>
      </c>
      <c r="L1491" s="10">
        <f t="shared" si="70"/>
        <v>-2.5641102453442501E-2</v>
      </c>
      <c r="M1491" s="10">
        <f t="shared" si="71"/>
        <v>2.5641102453442501E-2</v>
      </c>
      <c r="N1491" s="6">
        <f>DATEDIF(A1491, I1491, "d")</f>
        <v>4</v>
      </c>
    </row>
    <row r="1492" spans="1:14" ht="14.25">
      <c r="A1492" s="5">
        <v>43266</v>
      </c>
      <c r="B1492" s="6" t="s">
        <v>945</v>
      </c>
      <c r="C1492" s="6" t="s">
        <v>946</v>
      </c>
      <c r="D1492" s="17">
        <v>34956586829</v>
      </c>
      <c r="E1492" s="6" t="s">
        <v>16</v>
      </c>
      <c r="F1492" s="6" t="str">
        <f>IF(E1492="BUY", "SELL", IF(E1492="SELL", "BUY", ""))</f>
        <v>SELL</v>
      </c>
      <c r="G1492" s="7">
        <v>61.884998000000003</v>
      </c>
      <c r="H1492" s="7">
        <v>1000</v>
      </c>
      <c r="I1492" s="11">
        <v>44082</v>
      </c>
      <c r="J1492" s="9">
        <v>57.16</v>
      </c>
      <c r="K1492" s="9">
        <f t="shared" si="69"/>
        <v>923.64873309036864</v>
      </c>
      <c r="L1492" s="10">
        <f t="shared" si="70"/>
        <v>7.6351266909631357E-2</v>
      </c>
      <c r="M1492" s="10">
        <f t="shared" si="71"/>
        <v>-7.6351266909631357E-2</v>
      </c>
      <c r="N1492" s="6">
        <f>DATEDIF(A1492, I1492, "d")</f>
        <v>816</v>
      </c>
    </row>
    <row r="1493" spans="1:14" ht="14.25">
      <c r="A1493" s="5">
        <v>43266</v>
      </c>
      <c r="B1493" s="6" t="s">
        <v>483</v>
      </c>
      <c r="C1493" s="6" t="s">
        <v>484</v>
      </c>
      <c r="D1493" s="17">
        <v>128534930595</v>
      </c>
      <c r="E1493" s="6" t="s">
        <v>19</v>
      </c>
      <c r="F1493" s="6" t="str">
        <f>IF(E1493="BUY", "SELL", IF(E1493="SELL", "BUY", ""))</f>
        <v>BUY</v>
      </c>
      <c r="G1493" s="7">
        <v>90.255341000000001</v>
      </c>
      <c r="H1493" s="7">
        <v>1000</v>
      </c>
      <c r="I1493" s="5">
        <v>43329</v>
      </c>
      <c r="J1493" s="9">
        <v>89.588393999999994</v>
      </c>
      <c r="K1493" s="9">
        <f t="shared" si="69"/>
        <v>992.6104428545674</v>
      </c>
      <c r="L1493" s="10">
        <f t="shared" si="70"/>
        <v>-7.3895571454326049E-3</v>
      </c>
      <c r="M1493" s="10">
        <f t="shared" si="71"/>
        <v>7.3895571454326049E-3</v>
      </c>
      <c r="N1493" s="6">
        <f>DATEDIF(A1493, I1493, "d")</f>
        <v>63</v>
      </c>
    </row>
    <row r="1494" spans="1:14" ht="14.25">
      <c r="A1494" s="5">
        <v>43266</v>
      </c>
      <c r="B1494" s="6" t="s">
        <v>1923</v>
      </c>
      <c r="C1494" s="6" t="s">
        <v>1924</v>
      </c>
      <c r="D1494" s="17">
        <v>11645271000</v>
      </c>
      <c r="E1494" s="6" t="s">
        <v>16</v>
      </c>
      <c r="F1494" s="6" t="str">
        <f>IF(E1494="BUY", "SELL", IF(E1494="SELL", "BUY", ""))</f>
        <v>SELL</v>
      </c>
      <c r="G1494" s="7">
        <v>54.48</v>
      </c>
      <c r="H1494" s="7">
        <v>1000</v>
      </c>
      <c r="I1494" s="5">
        <v>44565</v>
      </c>
      <c r="J1494" s="9">
        <v>215.009995</v>
      </c>
      <c r="K1494" s="9">
        <f t="shared" si="69"/>
        <v>3946.5858113069021</v>
      </c>
      <c r="L1494" s="10">
        <f t="shared" si="70"/>
        <v>-2.9465858113069019</v>
      </c>
      <c r="M1494" s="10">
        <f t="shared" si="71"/>
        <v>2.9465858113069019</v>
      </c>
      <c r="N1494" s="6">
        <f>DATEDIF(A1494, I1494, "d")</f>
        <v>1299</v>
      </c>
    </row>
    <row r="1495" spans="1:14" ht="14.25">
      <c r="A1495" s="5">
        <v>43269</v>
      </c>
      <c r="B1495" s="6" t="s">
        <v>97</v>
      </c>
      <c r="C1495" s="6" t="s">
        <v>98</v>
      </c>
      <c r="D1495" s="17">
        <v>47001843200</v>
      </c>
      <c r="E1495" s="6" t="s">
        <v>16</v>
      </c>
      <c r="F1495" s="6" t="str">
        <f>IF(E1495="BUY", "SELL", IF(E1495="SELL", "BUY", ""))</f>
        <v>SELL</v>
      </c>
      <c r="G1495" s="7">
        <v>9.4847579999999994</v>
      </c>
      <c r="H1495" s="7">
        <v>1000</v>
      </c>
      <c r="I1495" s="11">
        <v>43334</v>
      </c>
      <c r="J1495" s="9">
        <v>7.773091</v>
      </c>
      <c r="K1495" s="9">
        <f t="shared" si="69"/>
        <v>819.53498444557056</v>
      </c>
      <c r="L1495" s="10">
        <f t="shared" si="70"/>
        <v>0.18046501555442945</v>
      </c>
      <c r="M1495" s="10">
        <f t="shared" si="71"/>
        <v>-0.18046501555442945</v>
      </c>
      <c r="N1495" s="6">
        <f>DATEDIF(A1495, I1495, "d")</f>
        <v>65</v>
      </c>
    </row>
    <row r="1496" spans="1:14" ht="14.25">
      <c r="A1496" s="5">
        <v>43269</v>
      </c>
      <c r="B1496" s="6" t="s">
        <v>895</v>
      </c>
      <c r="C1496" s="6" t="s">
        <v>896</v>
      </c>
      <c r="D1496" s="17">
        <v>51866813940</v>
      </c>
      <c r="E1496" s="6" t="s">
        <v>16</v>
      </c>
      <c r="F1496" s="6" t="str">
        <f>IF(E1496="BUY", "SELL", IF(E1496="SELL", "BUY", ""))</f>
        <v>SELL</v>
      </c>
      <c r="G1496" s="7">
        <v>42.050598000000001</v>
      </c>
      <c r="H1496" s="7">
        <v>1000</v>
      </c>
      <c r="I1496" s="5">
        <v>43360</v>
      </c>
      <c r="J1496" s="9">
        <v>24.724907000000002</v>
      </c>
      <c r="K1496" s="9">
        <f t="shared" si="69"/>
        <v>587.97991410252962</v>
      </c>
      <c r="L1496" s="10">
        <f t="shared" si="70"/>
        <v>0.41202008589747036</v>
      </c>
      <c r="M1496" s="10">
        <f t="shared" si="71"/>
        <v>-0.41202008589747036</v>
      </c>
      <c r="N1496" s="6">
        <f>DATEDIF(A1496, I1496, "d")</f>
        <v>91</v>
      </c>
    </row>
    <row r="1497" spans="1:14" ht="14.25">
      <c r="A1497" s="11">
        <v>43269</v>
      </c>
      <c r="B1497" s="6" t="s">
        <v>49</v>
      </c>
      <c r="C1497" s="6" t="s">
        <v>50</v>
      </c>
      <c r="D1497" s="17">
        <v>425280211092</v>
      </c>
      <c r="E1497" s="12" t="s">
        <v>16</v>
      </c>
      <c r="F1497" s="13" t="str">
        <f>IF(E1497="BUY", "SELL", IF(E1497="SELL", "BUY", ""))</f>
        <v>SELL</v>
      </c>
      <c r="G1497" s="7">
        <v>75.81</v>
      </c>
      <c r="H1497" s="7">
        <v>1000</v>
      </c>
      <c r="I1497" s="11">
        <v>43269</v>
      </c>
      <c r="J1497" s="9">
        <v>75.81</v>
      </c>
      <c r="K1497" s="9">
        <f t="shared" si="69"/>
        <v>1000</v>
      </c>
      <c r="L1497" s="10">
        <f t="shared" si="70"/>
        <v>0</v>
      </c>
      <c r="M1497" s="10">
        <f t="shared" si="71"/>
        <v>0</v>
      </c>
      <c r="N1497" s="6">
        <f>DATEDIF(A1497, I1497, "d")</f>
        <v>0</v>
      </c>
    </row>
    <row r="1498" spans="1:14" ht="14.25">
      <c r="A1498" s="11">
        <v>43269</v>
      </c>
      <c r="B1498" s="6" t="s">
        <v>2056</v>
      </c>
      <c r="C1498" s="6" t="s">
        <v>2057</v>
      </c>
      <c r="D1498" s="17">
        <v>19871814200</v>
      </c>
      <c r="E1498" s="13" t="s">
        <v>19</v>
      </c>
      <c r="F1498" s="12" t="str">
        <f>IF(E1498="BUY", "SELL", IF(E1498="SELL", "BUY", ""))</f>
        <v>BUY</v>
      </c>
      <c r="G1498" s="7">
        <v>40.400002000000001</v>
      </c>
      <c r="H1498" s="7">
        <v>1000</v>
      </c>
      <c r="I1498" s="11">
        <v>43545</v>
      </c>
      <c r="J1498" s="9">
        <v>69.919998000000007</v>
      </c>
      <c r="K1498" s="9">
        <f t="shared" si="69"/>
        <v>1730.6929341241123</v>
      </c>
      <c r="L1498" s="10">
        <f t="shared" si="70"/>
        <v>0.73069293412411229</v>
      </c>
      <c r="M1498" s="10">
        <f t="shared" si="71"/>
        <v>-0.73069293412411229</v>
      </c>
      <c r="N1498" s="6">
        <f>DATEDIF(A1498, I1498, "d")</f>
        <v>276</v>
      </c>
    </row>
    <row r="1499" spans="1:14" ht="14.25">
      <c r="A1499" s="5">
        <v>43270</v>
      </c>
      <c r="B1499" s="6" t="s">
        <v>178</v>
      </c>
      <c r="C1499" s="6" t="s">
        <v>179</v>
      </c>
      <c r="D1499" s="17">
        <v>85652421093</v>
      </c>
      <c r="E1499" s="6" t="s">
        <v>16</v>
      </c>
      <c r="F1499" s="6" t="str">
        <f>IF(E1499="BUY", "SELL", IF(E1499="SELL", "BUY", ""))</f>
        <v>SELL</v>
      </c>
      <c r="G1499" s="7">
        <v>60.916137999999997</v>
      </c>
      <c r="H1499" s="7">
        <v>1000</v>
      </c>
      <c r="I1499" s="11">
        <v>43521</v>
      </c>
      <c r="J1499" s="9">
        <v>53.879264999999997</v>
      </c>
      <c r="K1499" s="9">
        <f t="shared" si="69"/>
        <v>884.48261444282628</v>
      </c>
      <c r="L1499" s="10">
        <f t="shared" si="70"/>
        <v>0.11551738555717372</v>
      </c>
      <c r="M1499" s="10">
        <f t="shared" si="71"/>
        <v>-0.11551738555717372</v>
      </c>
      <c r="N1499" s="6">
        <f>DATEDIF(A1499, I1499, "d")</f>
        <v>251</v>
      </c>
    </row>
    <row r="1500" spans="1:14" ht="14.25">
      <c r="A1500" s="5">
        <v>43270</v>
      </c>
      <c r="B1500" s="6" t="s">
        <v>365</v>
      </c>
      <c r="C1500" s="6" t="s">
        <v>366</v>
      </c>
      <c r="D1500" s="17">
        <v>65974267651</v>
      </c>
      <c r="E1500" s="6" t="s">
        <v>19</v>
      </c>
      <c r="F1500" s="6" t="str">
        <f>IF(E1500="BUY", "SELL", IF(E1500="SELL", "BUY", ""))</f>
        <v>BUY</v>
      </c>
      <c r="G1500" s="7">
        <v>238.09875500000001</v>
      </c>
      <c r="H1500" s="7">
        <v>1000</v>
      </c>
      <c r="I1500" s="11">
        <v>43286</v>
      </c>
      <c r="J1500" s="9">
        <v>211.186127</v>
      </c>
      <c r="K1500" s="9">
        <f t="shared" si="69"/>
        <v>886.96863198633685</v>
      </c>
      <c r="L1500" s="10">
        <f t="shared" si="70"/>
        <v>-0.11303136801366316</v>
      </c>
      <c r="M1500" s="10">
        <f t="shared" si="71"/>
        <v>0.11303136801366316</v>
      </c>
      <c r="N1500" s="6">
        <f>DATEDIF(A1500, I1500, "d")</f>
        <v>16</v>
      </c>
    </row>
    <row r="1501" spans="1:14" ht="14.25">
      <c r="A1501" s="5">
        <v>43270</v>
      </c>
      <c r="B1501" s="6" t="s">
        <v>869</v>
      </c>
      <c r="C1501" s="6" t="s">
        <v>870</v>
      </c>
      <c r="D1501" s="17">
        <v>18647821210</v>
      </c>
      <c r="E1501" s="6" t="s">
        <v>16</v>
      </c>
      <c r="F1501" s="6" t="str">
        <f>IF(E1501="BUY", "SELL", IF(E1501="SELL", "BUY", ""))</f>
        <v>SELL</v>
      </c>
      <c r="G1501" s="7">
        <v>21.401312000000001</v>
      </c>
      <c r="H1501" s="7">
        <v>1000</v>
      </c>
      <c r="I1501" s="5">
        <v>43636</v>
      </c>
      <c r="J1501" s="9">
        <v>26.105302999999999</v>
      </c>
      <c r="K1501" s="9">
        <f t="shared" si="69"/>
        <v>1219.7991880123984</v>
      </c>
      <c r="L1501" s="10">
        <f t="shared" si="70"/>
        <v>-0.21979918801239842</v>
      </c>
      <c r="M1501" s="10">
        <f t="shared" si="71"/>
        <v>0.21979918801239842</v>
      </c>
      <c r="N1501" s="6">
        <f>DATEDIF(A1501, I1501, "d")</f>
        <v>366</v>
      </c>
    </row>
    <row r="1502" spans="1:14" ht="14.25">
      <c r="A1502" s="5">
        <v>43271</v>
      </c>
      <c r="B1502" s="6" t="s">
        <v>251</v>
      </c>
      <c r="C1502" s="6" t="s">
        <v>252</v>
      </c>
      <c r="D1502" s="17">
        <v>130378753979</v>
      </c>
      <c r="E1502" s="6" t="s">
        <v>16</v>
      </c>
      <c r="F1502" s="6" t="str">
        <f>IF(E1502="BUY", "SELL", IF(E1502="SELL", "BUY", ""))</f>
        <v>SELL</v>
      </c>
      <c r="G1502" s="7">
        <v>46.020702</v>
      </c>
      <c r="H1502" s="7">
        <v>1000</v>
      </c>
      <c r="I1502" s="11">
        <v>43405</v>
      </c>
      <c r="J1502" s="9">
        <v>44.828662999999999</v>
      </c>
      <c r="K1502" s="9">
        <f t="shared" si="69"/>
        <v>974.09776582721406</v>
      </c>
      <c r="L1502" s="10">
        <f t="shared" si="70"/>
        <v>2.5902234172785938E-2</v>
      </c>
      <c r="M1502" s="10">
        <f t="shared" si="71"/>
        <v>-2.5902234172785938E-2</v>
      </c>
      <c r="N1502" s="6">
        <f>DATEDIF(A1502, I1502, "d")</f>
        <v>134</v>
      </c>
    </row>
    <row r="1503" spans="1:14" ht="14.25">
      <c r="A1503" s="5">
        <v>43271</v>
      </c>
      <c r="B1503" s="6" t="s">
        <v>405</v>
      </c>
      <c r="C1503" s="6" t="s">
        <v>406</v>
      </c>
      <c r="D1503" s="17">
        <v>316102715873</v>
      </c>
      <c r="E1503" s="6" t="s">
        <v>19</v>
      </c>
      <c r="F1503" s="6" t="str">
        <f>IF(E1503="BUY", "SELL", IF(E1503="SELL", "BUY", ""))</f>
        <v>BUY</v>
      </c>
      <c r="G1503" s="7">
        <v>39.283501000000001</v>
      </c>
      <c r="H1503" s="7">
        <v>1000</v>
      </c>
      <c r="I1503" s="5">
        <v>43361</v>
      </c>
      <c r="J1503" s="9">
        <v>45.157032000000001</v>
      </c>
      <c r="K1503" s="9">
        <f t="shared" si="69"/>
        <v>1149.5164853051158</v>
      </c>
      <c r="L1503" s="10">
        <f t="shared" si="70"/>
        <v>0.1495164853051158</v>
      </c>
      <c r="M1503" s="10">
        <f t="shared" si="71"/>
        <v>-0.1495164853051158</v>
      </c>
      <c r="N1503" s="6">
        <f>DATEDIF(A1503, I1503, "d")</f>
        <v>90</v>
      </c>
    </row>
    <row r="1504" spans="1:14" ht="14.25">
      <c r="A1504" s="5">
        <v>43272</v>
      </c>
      <c r="B1504" s="6" t="s">
        <v>109</v>
      </c>
      <c r="C1504" s="6" t="s">
        <v>110</v>
      </c>
      <c r="D1504" s="17">
        <v>34143176459</v>
      </c>
      <c r="E1504" s="6" t="s">
        <v>16</v>
      </c>
      <c r="F1504" s="6" t="str">
        <f>IF(E1504="BUY", "SELL", IF(E1504="SELL", "BUY", ""))</f>
        <v>SELL</v>
      </c>
      <c r="G1504" s="7">
        <v>25.73</v>
      </c>
      <c r="H1504" s="7">
        <v>1000</v>
      </c>
      <c r="I1504" s="5">
        <v>43374</v>
      </c>
      <c r="J1504" s="9">
        <v>25.87</v>
      </c>
      <c r="K1504" s="9">
        <f t="shared" si="69"/>
        <v>1005.4411193159735</v>
      </c>
      <c r="L1504" s="10">
        <f t="shared" si="70"/>
        <v>-5.4411193159735376E-3</v>
      </c>
      <c r="M1504" s="10">
        <f t="shared" si="71"/>
        <v>5.4411193159735376E-3</v>
      </c>
      <c r="N1504" s="6">
        <f>DATEDIF(A1504, I1504, "d")</f>
        <v>102</v>
      </c>
    </row>
    <row r="1505" spans="1:14" ht="14.25">
      <c r="A1505" s="11">
        <v>43272</v>
      </c>
      <c r="B1505" s="6" t="s">
        <v>2159</v>
      </c>
      <c r="C1505" s="6" t="s">
        <v>2160</v>
      </c>
      <c r="D1505" s="17">
        <v>18570887036</v>
      </c>
      <c r="E1505" s="12" t="s">
        <v>16</v>
      </c>
      <c r="F1505" s="13" t="str">
        <f>IF(E1505="BUY", "SELL", IF(E1505="SELL", "BUY", ""))</f>
        <v>SELL</v>
      </c>
      <c r="G1505" s="7">
        <v>20.001132999999999</v>
      </c>
      <c r="H1505" s="7">
        <v>1000</v>
      </c>
      <c r="I1505" s="11">
        <v>44727</v>
      </c>
      <c r="J1505" s="9">
        <v>38.397629000000002</v>
      </c>
      <c r="K1505" s="9">
        <f t="shared" si="69"/>
        <v>1919.7726948768354</v>
      </c>
      <c r="L1505" s="10">
        <f t="shared" si="70"/>
        <v>-0.91977269487683544</v>
      </c>
      <c r="M1505" s="10">
        <f t="shared" si="71"/>
        <v>0.91977269487683544</v>
      </c>
      <c r="N1505" s="6">
        <f>DATEDIF(A1505, I1505, "d")</f>
        <v>1455</v>
      </c>
    </row>
    <row r="1506" spans="1:14" ht="14.25">
      <c r="A1506" s="5">
        <v>43273</v>
      </c>
      <c r="B1506" s="6" t="s">
        <v>437</v>
      </c>
      <c r="C1506" s="6" t="s">
        <v>438</v>
      </c>
      <c r="D1506" s="17">
        <v>21518249040</v>
      </c>
      <c r="E1506" s="6" t="s">
        <v>16</v>
      </c>
      <c r="F1506" s="6" t="str">
        <f>IF(E1506="BUY", "SELL", IF(E1506="SELL", "BUY", ""))</f>
        <v>SELL</v>
      </c>
      <c r="G1506" s="7">
        <v>87.798302000000007</v>
      </c>
      <c r="H1506" s="7">
        <v>1000</v>
      </c>
      <c r="I1506" s="5">
        <v>43487</v>
      </c>
      <c r="J1506" s="9">
        <v>71.31</v>
      </c>
      <c r="K1506" s="9">
        <f t="shared" si="69"/>
        <v>812.20249567013263</v>
      </c>
      <c r="L1506" s="10">
        <f t="shared" si="70"/>
        <v>0.18779750432986736</v>
      </c>
      <c r="M1506" s="10">
        <f t="shared" si="71"/>
        <v>-0.18779750432986736</v>
      </c>
      <c r="N1506" s="6">
        <f>DATEDIF(A1506, I1506, "d")</f>
        <v>214</v>
      </c>
    </row>
    <row r="1507" spans="1:14" ht="14.25">
      <c r="A1507" s="5">
        <v>43273</v>
      </c>
      <c r="B1507" s="6" t="s">
        <v>513</v>
      </c>
      <c r="C1507" s="6" t="s">
        <v>514</v>
      </c>
      <c r="D1507" s="17">
        <v>94648919214</v>
      </c>
      <c r="E1507" s="6" t="s">
        <v>16</v>
      </c>
      <c r="F1507" s="6" t="str">
        <f>IF(E1507="BUY", "SELL", IF(E1507="SELL", "BUY", ""))</f>
        <v>SELL</v>
      </c>
      <c r="G1507" s="7">
        <v>58.232452000000002</v>
      </c>
      <c r="H1507" s="7">
        <v>1000</v>
      </c>
      <c r="I1507" s="5">
        <v>43356</v>
      </c>
      <c r="J1507" s="9">
        <v>61.203152000000003</v>
      </c>
      <c r="K1507" s="9">
        <f t="shared" si="69"/>
        <v>1051.0145099162235</v>
      </c>
      <c r="L1507" s="10">
        <f t="shared" si="70"/>
        <v>-5.1014509916223458E-2</v>
      </c>
      <c r="M1507" s="10">
        <f t="shared" si="71"/>
        <v>5.1014509916223458E-2</v>
      </c>
      <c r="N1507" s="6">
        <f>DATEDIF(A1507, I1507, "d")</f>
        <v>83</v>
      </c>
    </row>
    <row r="1508" spans="1:14" ht="14.25">
      <c r="A1508" s="5">
        <v>43273</v>
      </c>
      <c r="B1508" s="6" t="s">
        <v>663</v>
      </c>
      <c r="C1508" s="6" t="s">
        <v>664</v>
      </c>
      <c r="D1508" s="17">
        <v>41085696745</v>
      </c>
      <c r="E1508" s="6" t="s">
        <v>16</v>
      </c>
      <c r="F1508" s="6" t="str">
        <f>IF(E1508="BUY", "SELL", IF(E1508="SELL", "BUY", ""))</f>
        <v>SELL</v>
      </c>
      <c r="G1508" s="7">
        <v>37.812491999999999</v>
      </c>
      <c r="H1508" s="7">
        <v>1000</v>
      </c>
      <c r="I1508" s="11">
        <v>43357</v>
      </c>
      <c r="J1508" s="9">
        <v>40.367218000000001</v>
      </c>
      <c r="K1508" s="9">
        <f t="shared" si="69"/>
        <v>1067.5630159472166</v>
      </c>
      <c r="L1508" s="10">
        <f t="shared" si="70"/>
        <v>-6.7563015947216629E-2</v>
      </c>
      <c r="M1508" s="10">
        <f t="shared" si="71"/>
        <v>6.7563015947216629E-2</v>
      </c>
      <c r="N1508" s="6">
        <f>DATEDIF(A1508, I1508, "d")</f>
        <v>84</v>
      </c>
    </row>
    <row r="1509" spans="1:14" ht="14.25">
      <c r="A1509" s="5">
        <v>43273</v>
      </c>
      <c r="B1509" s="6" t="s">
        <v>767</v>
      </c>
      <c r="C1509" s="6" t="s">
        <v>768</v>
      </c>
      <c r="D1509" s="17">
        <v>33254913510</v>
      </c>
      <c r="E1509" s="6" t="s">
        <v>19</v>
      </c>
      <c r="F1509" s="6" t="str">
        <f>IF(E1509="BUY", "SELL", IF(E1509="SELL", "BUY", ""))</f>
        <v>BUY</v>
      </c>
      <c r="G1509" s="7">
        <v>48.672333000000002</v>
      </c>
      <c r="H1509" s="7">
        <v>1000</v>
      </c>
      <c r="I1509" s="5">
        <v>43298</v>
      </c>
      <c r="J1509" s="9">
        <v>52.846462000000002</v>
      </c>
      <c r="K1509" s="9">
        <f t="shared" si="69"/>
        <v>1085.759788831162</v>
      </c>
      <c r="L1509" s="10">
        <f t="shared" si="70"/>
        <v>8.5759788831162045E-2</v>
      </c>
      <c r="M1509" s="10">
        <f t="shared" si="71"/>
        <v>-8.5759788831162045E-2</v>
      </c>
      <c r="N1509" s="6">
        <f>DATEDIF(A1509, I1509, "d")</f>
        <v>25</v>
      </c>
    </row>
    <row r="1510" spans="1:14" ht="14.25">
      <c r="A1510" s="5">
        <v>43273</v>
      </c>
      <c r="B1510" s="6" t="s">
        <v>2161</v>
      </c>
      <c r="C1510" s="6" t="s">
        <v>2162</v>
      </c>
      <c r="D1510" s="17">
        <v>60008170000</v>
      </c>
      <c r="E1510" s="6" t="s">
        <v>16</v>
      </c>
      <c r="F1510" s="6" t="str">
        <f>IF(E1510="BUY", "SELL", IF(E1510="SELL", "BUY", ""))</f>
        <v>SELL</v>
      </c>
      <c r="G1510" s="7">
        <v>164.32</v>
      </c>
      <c r="H1510" s="7">
        <v>1000</v>
      </c>
      <c r="I1510" s="11">
        <v>44727</v>
      </c>
      <c r="J1510" s="9">
        <v>259.17</v>
      </c>
      <c r="K1510" s="9">
        <f t="shared" si="69"/>
        <v>1577.2273612463487</v>
      </c>
      <c r="L1510" s="10">
        <f t="shared" si="70"/>
        <v>-0.57722736124634866</v>
      </c>
      <c r="M1510" s="10">
        <f t="shared" si="71"/>
        <v>0.57722736124634866</v>
      </c>
      <c r="N1510" s="6">
        <f>DATEDIF(A1510, I1510, "d")</f>
        <v>1454</v>
      </c>
    </row>
    <row r="1511" spans="1:14" ht="14.25">
      <c r="A1511" s="5">
        <v>43286</v>
      </c>
      <c r="B1511" s="6" t="s">
        <v>365</v>
      </c>
      <c r="C1511" s="6" t="s">
        <v>366</v>
      </c>
      <c r="D1511" s="17">
        <v>65974267651</v>
      </c>
      <c r="E1511" s="6" t="s">
        <v>16</v>
      </c>
      <c r="F1511" s="6" t="str">
        <f>IF(E1511="BUY", "SELL", IF(E1511="SELL", "BUY", ""))</f>
        <v>SELL</v>
      </c>
      <c r="G1511" s="7">
        <v>211.186127</v>
      </c>
      <c r="H1511" s="7">
        <v>1000</v>
      </c>
      <c r="I1511" s="11">
        <v>43357</v>
      </c>
      <c r="J1511" s="9">
        <v>236.626938</v>
      </c>
      <c r="K1511" s="9">
        <f t="shared" si="69"/>
        <v>1120.4662984325671</v>
      </c>
      <c r="L1511" s="10">
        <f t="shared" si="70"/>
        <v>-0.12046629843256711</v>
      </c>
      <c r="M1511" s="10">
        <f t="shared" si="71"/>
        <v>0.12046629843256711</v>
      </c>
      <c r="N1511" s="6">
        <f>DATEDIF(A1511, I1511, "d")</f>
        <v>71</v>
      </c>
    </row>
    <row r="1512" spans="1:14" ht="14.25">
      <c r="A1512" s="5">
        <v>43286</v>
      </c>
      <c r="B1512" s="6" t="s">
        <v>2165</v>
      </c>
      <c r="C1512" s="6" t="s">
        <v>2166</v>
      </c>
      <c r="D1512" s="17">
        <v>11297857139</v>
      </c>
      <c r="E1512" s="6" t="s">
        <v>16</v>
      </c>
      <c r="F1512" s="6" t="str">
        <f>IF(E1512="BUY", "SELL", IF(E1512="SELL", "BUY", ""))</f>
        <v>SELL</v>
      </c>
      <c r="G1512" s="7">
        <v>125.42158499999999</v>
      </c>
      <c r="H1512" s="7">
        <v>1000</v>
      </c>
      <c r="I1512" s="11">
        <v>44727</v>
      </c>
      <c r="J1512" s="9">
        <v>177.15669299999999</v>
      </c>
      <c r="K1512" s="9">
        <f t="shared" si="69"/>
        <v>1412.4896683453649</v>
      </c>
      <c r="L1512" s="10">
        <f t="shared" si="70"/>
        <v>-0.41248966834536488</v>
      </c>
      <c r="M1512" s="10">
        <f t="shared" si="71"/>
        <v>0.41248966834536488</v>
      </c>
      <c r="N1512" s="6">
        <f>DATEDIF(A1512, I1512, "d")</f>
        <v>1441</v>
      </c>
    </row>
    <row r="1513" spans="1:14" ht="14.25">
      <c r="A1513" s="5">
        <v>43287</v>
      </c>
      <c r="B1513" s="6" t="s">
        <v>2169</v>
      </c>
      <c r="C1513" s="6" t="s">
        <v>2170</v>
      </c>
      <c r="D1513" s="17">
        <v>16454393300</v>
      </c>
      <c r="E1513" s="6" t="s">
        <v>16</v>
      </c>
      <c r="F1513" s="6" t="str">
        <f>IF(E1513="BUY", "SELL", IF(E1513="SELL", "BUY", ""))</f>
        <v>SELL</v>
      </c>
      <c r="G1513" s="7">
        <v>192.18637100000001</v>
      </c>
      <c r="H1513" s="7">
        <v>1000</v>
      </c>
      <c r="I1513" s="11">
        <v>44727</v>
      </c>
      <c r="J1513" s="9">
        <v>352.81265300000001</v>
      </c>
      <c r="K1513" s="9">
        <f t="shared" si="69"/>
        <v>1835.7839380816449</v>
      </c>
      <c r="L1513" s="10">
        <f t="shared" si="70"/>
        <v>-0.83578393808164497</v>
      </c>
      <c r="M1513" s="10">
        <f t="shared" si="71"/>
        <v>0.83578393808164497</v>
      </c>
      <c r="N1513" s="6">
        <f>DATEDIF(A1513, I1513, "d")</f>
        <v>1440</v>
      </c>
    </row>
    <row r="1514" spans="1:14" ht="14.25">
      <c r="A1514" s="5">
        <v>43287</v>
      </c>
      <c r="B1514" s="6" t="s">
        <v>157</v>
      </c>
      <c r="C1514" s="6" t="s">
        <v>158</v>
      </c>
      <c r="D1514" s="17">
        <v>121670003777</v>
      </c>
      <c r="E1514" s="6" t="s">
        <v>16</v>
      </c>
      <c r="F1514" s="6" t="str">
        <f>IF(E1514="BUY", "SELL", IF(E1514="SELL", "BUY", ""))</f>
        <v>SELL</v>
      </c>
      <c r="G1514" s="7">
        <v>80.787452999999999</v>
      </c>
      <c r="H1514" s="7">
        <v>1000</v>
      </c>
      <c r="I1514" s="5">
        <v>43287</v>
      </c>
      <c r="J1514" s="9">
        <v>80.787452999999999</v>
      </c>
      <c r="K1514" s="9">
        <f t="shared" si="69"/>
        <v>1000.0000000000001</v>
      </c>
      <c r="L1514" s="10">
        <f t="shared" si="70"/>
        <v>-1.1368683772161603E-16</v>
      </c>
      <c r="M1514" s="10">
        <f t="shared" si="71"/>
        <v>1.1368683772161603E-16</v>
      </c>
      <c r="N1514" s="6">
        <f>DATEDIF(A1514, I1514, "d")</f>
        <v>0</v>
      </c>
    </row>
    <row r="1515" spans="1:14" ht="14.25">
      <c r="A1515" s="5">
        <v>43287</v>
      </c>
      <c r="B1515" s="6" t="s">
        <v>949</v>
      </c>
      <c r="C1515" s="6" t="s">
        <v>950</v>
      </c>
      <c r="D1515" s="17">
        <v>32861127774</v>
      </c>
      <c r="E1515" s="6" t="s">
        <v>19</v>
      </c>
      <c r="F1515" s="6" t="str">
        <f>IF(E1515="BUY", "SELL", IF(E1515="SELL", "BUY", ""))</f>
        <v>BUY</v>
      </c>
      <c r="G1515" s="7">
        <v>94.04</v>
      </c>
      <c r="H1515" s="7">
        <v>1000</v>
      </c>
      <c r="I1515" s="5">
        <v>43482</v>
      </c>
      <c r="J1515" s="9">
        <v>98.88</v>
      </c>
      <c r="K1515" s="9">
        <f t="shared" si="69"/>
        <v>1051.4674606550402</v>
      </c>
      <c r="L1515" s="10">
        <f t="shared" si="70"/>
        <v>5.1467460655040216E-2</v>
      </c>
      <c r="M1515" s="10">
        <f t="shared" si="71"/>
        <v>-5.1467460655040216E-2</v>
      </c>
      <c r="N1515" s="6">
        <f>DATEDIF(A1515, I1515, "d")</f>
        <v>195</v>
      </c>
    </row>
    <row r="1516" spans="1:14" ht="14.25">
      <c r="A1516" s="11">
        <v>43287</v>
      </c>
      <c r="B1516" s="6" t="s">
        <v>115</v>
      </c>
      <c r="C1516" s="6" t="s">
        <v>116</v>
      </c>
      <c r="D1516" s="17">
        <v>155875975680</v>
      </c>
      <c r="E1516" s="12" t="s">
        <v>16</v>
      </c>
      <c r="F1516" s="13" t="str">
        <f>IF(E1516="BUY", "SELL", IF(E1516="SELL", "BUY", ""))</f>
        <v>SELL</v>
      </c>
      <c r="G1516" s="7">
        <v>47.969624000000003</v>
      </c>
      <c r="H1516" s="7">
        <v>1000</v>
      </c>
      <c r="I1516" s="11">
        <v>43552</v>
      </c>
      <c r="J1516" s="9">
        <v>43.172829</v>
      </c>
      <c r="K1516" s="9">
        <f t="shared" si="69"/>
        <v>900.00348970840378</v>
      </c>
      <c r="L1516" s="10">
        <f t="shared" si="70"/>
        <v>9.999651029159623E-2</v>
      </c>
      <c r="M1516" s="10">
        <f t="shared" si="71"/>
        <v>-9.999651029159623E-2</v>
      </c>
      <c r="N1516" s="6">
        <f>DATEDIF(A1516, I1516, "d")</f>
        <v>265</v>
      </c>
    </row>
    <row r="1517" spans="1:14" ht="14.25">
      <c r="A1517" s="5">
        <v>43290</v>
      </c>
      <c r="B1517" s="6" t="s">
        <v>491</v>
      </c>
      <c r="C1517" s="6" t="s">
        <v>492</v>
      </c>
      <c r="D1517" s="17">
        <v>77035920000</v>
      </c>
      <c r="E1517" s="6" t="s">
        <v>16</v>
      </c>
      <c r="F1517" s="6" t="str">
        <f>IF(E1517="BUY", "SELL", IF(E1517="SELL", "BUY", ""))</f>
        <v>SELL</v>
      </c>
      <c r="G1517" s="7">
        <v>83.85</v>
      </c>
      <c r="H1517" s="7">
        <v>1000</v>
      </c>
      <c r="I1517" s="11">
        <v>43410</v>
      </c>
      <c r="J1517" s="9">
        <v>75.09</v>
      </c>
      <c r="K1517" s="9">
        <f t="shared" si="69"/>
        <v>895.52772808586769</v>
      </c>
      <c r="L1517" s="10">
        <f t="shared" si="70"/>
        <v>0.1044722719141323</v>
      </c>
      <c r="M1517" s="10">
        <f t="shared" si="71"/>
        <v>-0.1044722719141323</v>
      </c>
      <c r="N1517" s="6">
        <f>DATEDIF(A1517, I1517, "d")</f>
        <v>120</v>
      </c>
    </row>
    <row r="1518" spans="1:14" ht="14.25">
      <c r="A1518" s="5">
        <v>43290</v>
      </c>
      <c r="B1518" s="6" t="s">
        <v>74</v>
      </c>
      <c r="C1518" s="6" t="s">
        <v>75</v>
      </c>
      <c r="D1518" s="17">
        <v>140832515433</v>
      </c>
      <c r="E1518" s="6" t="s">
        <v>16</v>
      </c>
      <c r="F1518" s="6" t="str">
        <f>IF(E1518="BUY", "SELL", IF(E1518="SELL", "BUY", ""))</f>
        <v>SELL</v>
      </c>
      <c r="G1518" s="7">
        <v>41.457588000000001</v>
      </c>
      <c r="H1518" s="7">
        <v>1000</v>
      </c>
      <c r="I1518" s="5">
        <v>43482</v>
      </c>
      <c r="J1518" s="9">
        <v>36.889159999999997</v>
      </c>
      <c r="K1518" s="9">
        <f t="shared" si="69"/>
        <v>889.80478073157553</v>
      </c>
      <c r="L1518" s="10">
        <f t="shared" si="70"/>
        <v>0.11019521926842446</v>
      </c>
      <c r="M1518" s="10">
        <f t="shared" si="71"/>
        <v>-0.11019521926842446</v>
      </c>
      <c r="N1518" s="6">
        <f>DATEDIF(A1518, I1518, "d")</f>
        <v>192</v>
      </c>
    </row>
    <row r="1519" spans="1:14" ht="14.25">
      <c r="A1519" s="5">
        <v>43290</v>
      </c>
      <c r="B1519" s="6" t="s">
        <v>82</v>
      </c>
      <c r="C1519" s="6" t="s">
        <v>83</v>
      </c>
      <c r="D1519" s="17">
        <v>13002064320</v>
      </c>
      <c r="E1519" s="6" t="s">
        <v>16</v>
      </c>
      <c r="F1519" s="6" t="str">
        <f>IF(E1519="BUY", "SELL", IF(E1519="SELL", "BUY", ""))</f>
        <v>SELL</v>
      </c>
      <c r="G1519" s="7">
        <v>54.364697</v>
      </c>
      <c r="H1519" s="7">
        <v>1000</v>
      </c>
      <c r="I1519" s="11">
        <v>44727</v>
      </c>
      <c r="J1519" s="9">
        <v>76.039940000000001</v>
      </c>
      <c r="K1519" s="9">
        <f t="shared" si="69"/>
        <v>1398.7007046135107</v>
      </c>
      <c r="L1519" s="10">
        <f t="shared" si="70"/>
        <v>-0.39870070461351065</v>
      </c>
      <c r="M1519" s="10">
        <f t="shared" si="71"/>
        <v>0.39870070461351065</v>
      </c>
      <c r="N1519" s="6">
        <f>DATEDIF(A1519, I1519, "d")</f>
        <v>1437</v>
      </c>
    </row>
    <row r="1520" spans="1:14" ht="14.25">
      <c r="A1520" s="11">
        <v>43290</v>
      </c>
      <c r="B1520" s="6" t="s">
        <v>951</v>
      </c>
      <c r="C1520" s="6" t="s">
        <v>952</v>
      </c>
      <c r="D1520" s="17">
        <v>147075647373</v>
      </c>
      <c r="E1520" s="12" t="s">
        <v>16</v>
      </c>
      <c r="F1520" s="13" t="str">
        <f>IF(E1520="BUY", "SELL", IF(E1520="SELL", "BUY", ""))</f>
        <v>SELL</v>
      </c>
      <c r="G1520" s="7">
        <v>92.14</v>
      </c>
      <c r="H1520" s="7">
        <v>1000</v>
      </c>
      <c r="I1520" s="11">
        <v>44727</v>
      </c>
      <c r="J1520" s="9">
        <v>168.29</v>
      </c>
      <c r="K1520" s="9">
        <f t="shared" si="69"/>
        <v>1826.4597351855871</v>
      </c>
      <c r="L1520" s="10">
        <f t="shared" si="70"/>
        <v>-0.82645973518558713</v>
      </c>
      <c r="M1520" s="10">
        <f t="shared" si="71"/>
        <v>0.82645973518558713</v>
      </c>
      <c r="N1520" s="6">
        <f>DATEDIF(A1520, I1520, "d")</f>
        <v>1437</v>
      </c>
    </row>
    <row r="1521" spans="1:14" ht="14.25">
      <c r="A1521" s="5">
        <v>43291</v>
      </c>
      <c r="B1521" s="6" t="s">
        <v>463</v>
      </c>
      <c r="C1521" s="6" t="s">
        <v>464</v>
      </c>
      <c r="D1521" s="17">
        <v>19186121370</v>
      </c>
      <c r="E1521" s="6" t="s">
        <v>16</v>
      </c>
      <c r="F1521" s="6" t="str">
        <f>IF(E1521="BUY", "SELL", IF(E1521="SELL", "BUY", ""))</f>
        <v>SELL</v>
      </c>
      <c r="G1521" s="7">
        <v>96.479050000000001</v>
      </c>
      <c r="H1521" s="7">
        <v>1000</v>
      </c>
      <c r="I1521" s="11">
        <v>43818</v>
      </c>
      <c r="J1521" s="9">
        <v>99.234504999999999</v>
      </c>
      <c r="K1521" s="9">
        <f t="shared" si="69"/>
        <v>1028.5601381854403</v>
      </c>
      <c r="L1521" s="10">
        <f t="shared" si="70"/>
        <v>-2.8560138185440336E-2</v>
      </c>
      <c r="M1521" s="10">
        <f t="shared" si="71"/>
        <v>2.8560138185440336E-2</v>
      </c>
      <c r="N1521" s="6">
        <f>DATEDIF(A1521, I1521, "d")</f>
        <v>527</v>
      </c>
    </row>
    <row r="1522" spans="1:14" ht="14.25">
      <c r="A1522" s="5">
        <v>43291</v>
      </c>
      <c r="B1522" s="6" t="s">
        <v>2175</v>
      </c>
      <c r="C1522" s="6" t="s">
        <v>2176</v>
      </c>
      <c r="D1522" s="17">
        <v>16350299372</v>
      </c>
      <c r="E1522" s="6" t="s">
        <v>16</v>
      </c>
      <c r="F1522" s="6" t="str">
        <f>IF(E1522="BUY", "SELL", IF(E1522="SELL", "BUY", ""))</f>
        <v>SELL</v>
      </c>
      <c r="G1522" s="7">
        <v>7.2908710000000001</v>
      </c>
      <c r="H1522" s="7">
        <v>1000</v>
      </c>
      <c r="I1522" s="11">
        <v>43469</v>
      </c>
      <c r="J1522" s="9">
        <v>8.1123779999999996</v>
      </c>
      <c r="K1522" s="9">
        <f t="shared" si="69"/>
        <v>1112.6761123602378</v>
      </c>
      <c r="L1522" s="10">
        <f t="shared" si="70"/>
        <v>-0.11267611236023777</v>
      </c>
      <c r="M1522" s="10">
        <f t="shared" si="71"/>
        <v>0.11267611236023777</v>
      </c>
      <c r="N1522" s="6">
        <f>DATEDIF(A1522, I1522, "d")</f>
        <v>178</v>
      </c>
    </row>
    <row r="1523" spans="1:14" ht="14.25">
      <c r="A1523" s="5">
        <v>43292</v>
      </c>
      <c r="B1523" s="6" t="s">
        <v>147</v>
      </c>
      <c r="C1523" s="6" t="s">
        <v>148</v>
      </c>
      <c r="D1523" s="17">
        <v>136351276474</v>
      </c>
      <c r="E1523" s="6" t="s">
        <v>19</v>
      </c>
      <c r="F1523" s="6" t="str">
        <f>IF(E1523="BUY", "SELL", IF(E1523="SELL", "BUY", ""))</f>
        <v>BUY</v>
      </c>
      <c r="G1523" s="7">
        <v>327.81881700000002</v>
      </c>
      <c r="H1523" s="7">
        <v>1000</v>
      </c>
      <c r="I1523" s="5">
        <v>43297</v>
      </c>
      <c r="J1523" s="9">
        <v>342.73715199999998</v>
      </c>
      <c r="K1523" s="9">
        <f t="shared" si="69"/>
        <v>1045.5078666213353</v>
      </c>
      <c r="L1523" s="10">
        <f t="shared" si="70"/>
        <v>4.5507866621335324E-2</v>
      </c>
      <c r="M1523" s="10">
        <f t="shared" si="71"/>
        <v>-4.5507866621335324E-2</v>
      </c>
      <c r="N1523" s="6">
        <f>DATEDIF(A1523, I1523, "d")</f>
        <v>5</v>
      </c>
    </row>
    <row r="1524" spans="1:14" ht="14.25">
      <c r="A1524" s="5">
        <v>43292</v>
      </c>
      <c r="B1524" s="6" t="s">
        <v>2179</v>
      </c>
      <c r="C1524" s="6" t="s">
        <v>2180</v>
      </c>
      <c r="D1524" s="17">
        <v>55187709463</v>
      </c>
      <c r="E1524" s="6" t="s">
        <v>16</v>
      </c>
      <c r="F1524" s="6" t="str">
        <f>IF(E1524="BUY", "SELL", IF(E1524="SELL", "BUY", ""))</f>
        <v>SELL</v>
      </c>
      <c r="G1524" s="7">
        <v>43.475292000000003</v>
      </c>
      <c r="H1524" s="7">
        <v>1000</v>
      </c>
      <c r="I1524" s="11">
        <v>44727</v>
      </c>
      <c r="J1524" s="9">
        <v>58.179504000000001</v>
      </c>
      <c r="K1524" s="9">
        <f t="shared" si="69"/>
        <v>1338.2199710125005</v>
      </c>
      <c r="L1524" s="10">
        <f t="shared" si="70"/>
        <v>-0.33821997101250056</v>
      </c>
      <c r="M1524" s="10">
        <f t="shared" si="71"/>
        <v>0.33821997101250056</v>
      </c>
      <c r="N1524" s="6">
        <f>DATEDIF(A1524, I1524, "d")</f>
        <v>1435</v>
      </c>
    </row>
    <row r="1525" spans="1:14" ht="14.25">
      <c r="A1525" s="5">
        <v>43292</v>
      </c>
      <c r="B1525" s="6" t="s">
        <v>14</v>
      </c>
      <c r="C1525" s="6" t="s">
        <v>15</v>
      </c>
      <c r="D1525" s="17">
        <v>141375537264</v>
      </c>
      <c r="E1525" s="6" t="s">
        <v>19</v>
      </c>
      <c r="F1525" s="6" t="str">
        <f>IF(E1525="BUY", "SELL", IF(E1525="SELL", "BUY", ""))</f>
        <v>BUY</v>
      </c>
      <c r="G1525" s="7">
        <v>120.19445</v>
      </c>
      <c r="H1525" s="7">
        <v>1000</v>
      </c>
      <c r="I1525" s="5">
        <v>43363</v>
      </c>
      <c r="J1525" s="9">
        <v>137.94461100000001</v>
      </c>
      <c r="K1525" s="9">
        <f t="shared" si="69"/>
        <v>1147.6787072947211</v>
      </c>
      <c r="L1525" s="10">
        <f t="shared" si="70"/>
        <v>0.1476787072947211</v>
      </c>
      <c r="M1525" s="10">
        <f t="shared" si="71"/>
        <v>-0.1476787072947211</v>
      </c>
      <c r="N1525" s="6">
        <f>DATEDIF(A1525, I1525, "d")</f>
        <v>71</v>
      </c>
    </row>
    <row r="1526" spans="1:14" ht="14.25">
      <c r="A1526" s="5">
        <v>43292</v>
      </c>
      <c r="B1526" s="6" t="s">
        <v>205</v>
      </c>
      <c r="C1526" s="6" t="s">
        <v>206</v>
      </c>
      <c r="D1526" s="17">
        <v>124202013167</v>
      </c>
      <c r="E1526" s="6" t="s">
        <v>19</v>
      </c>
      <c r="F1526" s="6" t="str">
        <f>IF(E1526="BUY", "SELL", IF(E1526="SELL", "BUY", ""))</f>
        <v>BUY</v>
      </c>
      <c r="G1526" s="7">
        <v>124.45</v>
      </c>
      <c r="H1526" s="7">
        <v>1000</v>
      </c>
      <c r="I1526" s="11">
        <v>43297</v>
      </c>
      <c r="J1526" s="9">
        <v>126.07</v>
      </c>
      <c r="K1526" s="9">
        <f t="shared" si="69"/>
        <v>1013.0172760144636</v>
      </c>
      <c r="L1526" s="10">
        <f t="shared" si="70"/>
        <v>1.3017276014463619E-2</v>
      </c>
      <c r="M1526" s="10">
        <f t="shared" si="71"/>
        <v>-1.3017276014463619E-2</v>
      </c>
      <c r="N1526" s="6">
        <f>DATEDIF(A1526, I1526, "d")</f>
        <v>5</v>
      </c>
    </row>
    <row r="1527" spans="1:14" ht="14.25">
      <c r="A1527" s="5">
        <v>43292</v>
      </c>
      <c r="B1527" s="6" t="s">
        <v>35</v>
      </c>
      <c r="C1527" s="6" t="s">
        <v>36</v>
      </c>
      <c r="D1527" s="17">
        <v>55172716720</v>
      </c>
      <c r="E1527" s="6" t="s">
        <v>19</v>
      </c>
      <c r="F1527" s="6" t="str">
        <f>IF(E1527="BUY", "SELL", IF(E1527="SELL", "BUY", ""))</f>
        <v>BUY</v>
      </c>
      <c r="G1527" s="7">
        <v>164.42439300000001</v>
      </c>
      <c r="H1527" s="7">
        <v>1000</v>
      </c>
      <c r="I1527" s="5">
        <v>43305</v>
      </c>
      <c r="J1527" s="9">
        <v>166.91973899999999</v>
      </c>
      <c r="K1527" s="9">
        <f t="shared" si="69"/>
        <v>1015.1762518594184</v>
      </c>
      <c r="L1527" s="10">
        <f t="shared" si="70"/>
        <v>1.5176251859418358E-2</v>
      </c>
      <c r="M1527" s="10">
        <f t="shared" si="71"/>
        <v>-1.5176251859418358E-2</v>
      </c>
      <c r="N1527" s="6">
        <f>DATEDIF(A1527, I1527, "d")</f>
        <v>13</v>
      </c>
    </row>
    <row r="1528" spans="1:14" ht="14.25">
      <c r="A1528" s="5">
        <v>43293</v>
      </c>
      <c r="B1528" s="6" t="s">
        <v>461</v>
      </c>
      <c r="C1528" s="6" t="s">
        <v>462</v>
      </c>
      <c r="D1528" s="17">
        <v>340811773793</v>
      </c>
      <c r="E1528" s="6" t="s">
        <v>19</v>
      </c>
      <c r="F1528" s="6" t="str">
        <f>IF(E1528="BUY", "SELL", IF(E1528="SELL", "BUY", ""))</f>
        <v>BUY</v>
      </c>
      <c r="G1528" s="7">
        <v>176.49801600000001</v>
      </c>
      <c r="H1528" s="7">
        <v>1000</v>
      </c>
      <c r="I1528" s="11">
        <v>43350</v>
      </c>
      <c r="J1528" s="9">
        <v>195.49437</v>
      </c>
      <c r="K1528" s="9">
        <f t="shared" si="69"/>
        <v>1107.6292778271229</v>
      </c>
      <c r="L1528" s="10">
        <f t="shared" si="70"/>
        <v>0.10762927782712291</v>
      </c>
      <c r="M1528" s="10">
        <f t="shared" si="71"/>
        <v>-0.10762927782712291</v>
      </c>
      <c r="N1528" s="6">
        <f>DATEDIF(A1528, I1528, "d")</f>
        <v>57</v>
      </c>
    </row>
    <row r="1529" spans="1:14" ht="14.25">
      <c r="A1529" s="5">
        <v>43293</v>
      </c>
      <c r="B1529" s="6" t="s">
        <v>129</v>
      </c>
      <c r="C1529" s="6" t="s">
        <v>130</v>
      </c>
      <c r="D1529" s="17">
        <v>87715959600</v>
      </c>
      <c r="E1529" s="6" t="s">
        <v>19</v>
      </c>
      <c r="F1529" s="6" t="str">
        <f>IF(E1529="BUY", "SELL", IF(E1529="SELL", "BUY", ""))</f>
        <v>BUY</v>
      </c>
      <c r="G1529" s="7">
        <v>157.99890099999999</v>
      </c>
      <c r="H1529" s="7">
        <v>1000</v>
      </c>
      <c r="I1529" s="5">
        <v>43311</v>
      </c>
      <c r="J1529" s="9">
        <v>173.23436000000001</v>
      </c>
      <c r="K1529" s="9">
        <f t="shared" si="69"/>
        <v>1096.4276264174775</v>
      </c>
      <c r="L1529" s="10">
        <f t="shared" si="70"/>
        <v>9.6427626417477541E-2</v>
      </c>
      <c r="M1529" s="10">
        <f t="shared" si="71"/>
        <v>-9.6427626417477541E-2</v>
      </c>
      <c r="N1529" s="6">
        <f>DATEDIF(A1529, I1529, "d")</f>
        <v>18</v>
      </c>
    </row>
    <row r="1530" spans="1:14" ht="14.25">
      <c r="A1530" s="5">
        <v>43293</v>
      </c>
      <c r="B1530" s="6" t="s">
        <v>76</v>
      </c>
      <c r="C1530" s="6" t="s">
        <v>77</v>
      </c>
      <c r="D1530" s="17">
        <v>179830167494</v>
      </c>
      <c r="E1530" s="6" t="s">
        <v>19</v>
      </c>
      <c r="F1530" s="6" t="str">
        <f>IF(E1530="BUY", "SELL", IF(E1530="SELL", "BUY", ""))</f>
        <v>BUY</v>
      </c>
      <c r="G1530" s="7">
        <v>413.5</v>
      </c>
      <c r="H1530" s="7">
        <v>1000</v>
      </c>
      <c r="I1530" s="5">
        <v>43297</v>
      </c>
      <c r="J1530" s="9">
        <v>400.48001099999999</v>
      </c>
      <c r="K1530" s="9">
        <f t="shared" si="69"/>
        <v>968.51272309552598</v>
      </c>
      <c r="L1530" s="10">
        <f t="shared" si="70"/>
        <v>-3.1487276904474018E-2</v>
      </c>
      <c r="M1530" s="10">
        <f t="shared" si="71"/>
        <v>3.1487276904474018E-2</v>
      </c>
      <c r="N1530" s="6">
        <f>DATEDIF(A1530, I1530, "d")</f>
        <v>4</v>
      </c>
    </row>
    <row r="1531" spans="1:14" ht="14.25">
      <c r="A1531" s="11">
        <v>43293</v>
      </c>
      <c r="B1531" s="6" t="s">
        <v>2183</v>
      </c>
      <c r="C1531" s="6" t="s">
        <v>2184</v>
      </c>
      <c r="D1531" s="17">
        <v>28789053002</v>
      </c>
      <c r="E1531" s="13" t="s">
        <v>19</v>
      </c>
      <c r="F1531" s="12" t="str">
        <f>IF(E1531="BUY", "SELL", IF(E1531="SELL", "BUY", ""))</f>
        <v>BUY</v>
      </c>
      <c r="G1531" s="7">
        <v>98.875434999999996</v>
      </c>
      <c r="H1531" s="7">
        <v>1000</v>
      </c>
      <c r="I1531" s="11">
        <v>44727</v>
      </c>
      <c r="J1531" s="9">
        <v>288.96563700000002</v>
      </c>
      <c r="K1531" s="9">
        <f t="shared" si="69"/>
        <v>2922.5220298651534</v>
      </c>
      <c r="L1531" s="10">
        <f t="shared" si="70"/>
        <v>1.9225220298651533</v>
      </c>
      <c r="M1531" s="10">
        <f t="shared" si="71"/>
        <v>-1.9225220298651533</v>
      </c>
      <c r="N1531" s="6">
        <f>DATEDIF(A1531, I1531, "d")</f>
        <v>1434</v>
      </c>
    </row>
    <row r="1532" spans="1:14" ht="14.25">
      <c r="A1532" s="11">
        <v>43293</v>
      </c>
      <c r="B1532" s="6" t="s">
        <v>143</v>
      </c>
      <c r="C1532" s="6" t="s">
        <v>144</v>
      </c>
      <c r="D1532" s="17">
        <v>10683356240</v>
      </c>
      <c r="E1532" s="13" t="s">
        <v>19</v>
      </c>
      <c r="F1532" s="12" t="str">
        <f>IF(E1532="BUY", "SELL", IF(E1532="SELL", "BUY", ""))</f>
        <v>BUY</v>
      </c>
      <c r="G1532" s="7">
        <v>155.682266</v>
      </c>
      <c r="H1532" s="7">
        <v>1000</v>
      </c>
      <c r="I1532" s="11">
        <v>43817</v>
      </c>
      <c r="J1532" s="9">
        <v>137.24389600000001</v>
      </c>
      <c r="K1532" s="9">
        <f t="shared" si="69"/>
        <v>881.56409542497283</v>
      </c>
      <c r="L1532" s="10">
        <f t="shared" si="70"/>
        <v>-0.11843590457502716</v>
      </c>
      <c r="M1532" s="10">
        <f t="shared" si="71"/>
        <v>0.11843590457502716</v>
      </c>
      <c r="N1532" s="6">
        <f>DATEDIF(A1532, I1532, "d")</f>
        <v>524</v>
      </c>
    </row>
    <row r="1533" spans="1:14" ht="14.25">
      <c r="A1533" s="5">
        <v>43297</v>
      </c>
      <c r="B1533" s="6" t="s">
        <v>147</v>
      </c>
      <c r="C1533" s="6" t="s">
        <v>148</v>
      </c>
      <c r="D1533" s="17">
        <v>136351276474</v>
      </c>
      <c r="E1533" s="6" t="s">
        <v>16</v>
      </c>
      <c r="F1533" s="6" t="str">
        <f>IF(E1533="BUY", "SELL", IF(E1533="SELL", "BUY", ""))</f>
        <v>SELL</v>
      </c>
      <c r="G1533" s="7">
        <v>342.73715199999998</v>
      </c>
      <c r="H1533" s="7">
        <v>1000</v>
      </c>
      <c r="I1533" s="5">
        <v>43348</v>
      </c>
      <c r="J1533" s="9">
        <v>335.319458</v>
      </c>
      <c r="K1533" s="9">
        <f t="shared" si="69"/>
        <v>978.35748486350258</v>
      </c>
      <c r="L1533" s="10">
        <f t="shared" si="70"/>
        <v>2.1642515136497422E-2</v>
      </c>
      <c r="M1533" s="10">
        <f t="shared" si="71"/>
        <v>-2.1642515136497422E-2</v>
      </c>
      <c r="N1533" s="6">
        <f>DATEDIF(A1533, I1533, "d")</f>
        <v>51</v>
      </c>
    </row>
    <row r="1534" spans="1:14" ht="14.25">
      <c r="A1534" s="5">
        <v>43297</v>
      </c>
      <c r="B1534" s="6" t="s">
        <v>205</v>
      </c>
      <c r="C1534" s="6" t="s">
        <v>206</v>
      </c>
      <c r="D1534" s="17">
        <v>124202013167</v>
      </c>
      <c r="E1534" s="6" t="s">
        <v>16</v>
      </c>
      <c r="F1534" s="6" t="str">
        <f>IF(E1534="BUY", "SELL", IF(E1534="SELL", "BUY", ""))</f>
        <v>SELL</v>
      </c>
      <c r="G1534" s="7">
        <v>126.07</v>
      </c>
      <c r="H1534" s="7">
        <v>1000</v>
      </c>
      <c r="I1534" s="11">
        <v>43749</v>
      </c>
      <c r="J1534" s="9">
        <v>150.74</v>
      </c>
      <c r="K1534" s="9">
        <f t="shared" si="69"/>
        <v>1195.6849369397955</v>
      </c>
      <c r="L1534" s="10">
        <f t="shared" si="70"/>
        <v>-0.19568493693979552</v>
      </c>
      <c r="M1534" s="10">
        <f t="shared" si="71"/>
        <v>0.19568493693979552</v>
      </c>
      <c r="N1534" s="6">
        <f>DATEDIF(A1534, I1534, "d")</f>
        <v>452</v>
      </c>
    </row>
    <row r="1535" spans="1:14" ht="14.25">
      <c r="A1535" s="5">
        <v>43297</v>
      </c>
      <c r="B1535" s="6" t="s">
        <v>76</v>
      </c>
      <c r="C1535" s="6" t="s">
        <v>77</v>
      </c>
      <c r="D1535" s="17">
        <v>179830167494</v>
      </c>
      <c r="E1535" s="6" t="s">
        <v>16</v>
      </c>
      <c r="F1535" s="6" t="str">
        <f>IF(E1535="BUY", "SELL", IF(E1535="SELL", "BUY", ""))</f>
        <v>SELL</v>
      </c>
      <c r="G1535" s="7">
        <v>400.48001099999999</v>
      </c>
      <c r="H1535" s="7">
        <v>1000</v>
      </c>
      <c r="I1535" s="5">
        <v>43434</v>
      </c>
      <c r="J1535" s="9">
        <v>286.13000499999998</v>
      </c>
      <c r="K1535" s="9">
        <f t="shared" si="69"/>
        <v>714.46763169410713</v>
      </c>
      <c r="L1535" s="10">
        <f t="shared" si="70"/>
        <v>0.28553236830589285</v>
      </c>
      <c r="M1535" s="10">
        <f t="shared" si="71"/>
        <v>-0.28553236830589285</v>
      </c>
      <c r="N1535" s="6">
        <f>DATEDIF(A1535, I1535, "d")</f>
        <v>137</v>
      </c>
    </row>
    <row r="1536" spans="1:14" ht="14.25">
      <c r="A1536" s="5">
        <v>43298</v>
      </c>
      <c r="B1536" s="6" t="s">
        <v>1069</v>
      </c>
      <c r="C1536" s="6" t="s">
        <v>1070</v>
      </c>
      <c r="D1536" s="17">
        <v>21809089085</v>
      </c>
      <c r="E1536" s="6" t="s">
        <v>19</v>
      </c>
      <c r="F1536" s="6" t="str">
        <f>IF(E1536="BUY", "SELL", IF(E1536="SELL", "BUY", ""))</f>
        <v>BUY</v>
      </c>
      <c r="G1536" s="7">
        <v>11.072911</v>
      </c>
      <c r="H1536" s="7">
        <v>1000</v>
      </c>
      <c r="I1536" s="11">
        <v>43481</v>
      </c>
      <c r="J1536" s="9">
        <v>8.6661619999999999</v>
      </c>
      <c r="K1536" s="9">
        <f t="shared" si="69"/>
        <v>782.64532244501925</v>
      </c>
      <c r="L1536" s="10">
        <f t="shared" si="70"/>
        <v>-0.21735467755498075</v>
      </c>
      <c r="M1536" s="10">
        <f t="shared" si="71"/>
        <v>0.21735467755498075</v>
      </c>
      <c r="N1536" s="6">
        <f>DATEDIF(A1536, I1536, "d")</f>
        <v>183</v>
      </c>
    </row>
    <row r="1537" spans="1:14" ht="14.25">
      <c r="A1537" s="5">
        <v>43298</v>
      </c>
      <c r="B1537" s="6" t="s">
        <v>101</v>
      </c>
      <c r="C1537" s="6" t="s">
        <v>102</v>
      </c>
      <c r="D1537" s="17">
        <v>26437482000</v>
      </c>
      <c r="E1537" s="6" t="s">
        <v>16</v>
      </c>
      <c r="F1537" s="6" t="str">
        <f>IF(E1537="BUY", "SELL", IF(E1537="SELL", "BUY", ""))</f>
        <v>SELL</v>
      </c>
      <c r="G1537" s="7">
        <v>305.48998999999998</v>
      </c>
      <c r="H1537" s="7">
        <v>1000</v>
      </c>
      <c r="I1537" s="5">
        <v>43662</v>
      </c>
      <c r="J1537" s="9">
        <v>302.29998799999998</v>
      </c>
      <c r="K1537" s="9">
        <f t="shared" si="69"/>
        <v>989.55775277612202</v>
      </c>
      <c r="L1537" s="10">
        <f t="shared" si="70"/>
        <v>1.0442247223877984E-2</v>
      </c>
      <c r="M1537" s="10">
        <f t="shared" si="71"/>
        <v>-1.0442247223877984E-2</v>
      </c>
      <c r="N1537" s="6">
        <f>DATEDIF(A1537, I1537, "d")</f>
        <v>364</v>
      </c>
    </row>
    <row r="1538" spans="1:14" ht="14.25">
      <c r="A1538" s="5">
        <v>43298</v>
      </c>
      <c r="B1538" s="6" t="s">
        <v>767</v>
      </c>
      <c r="C1538" s="6" t="s">
        <v>768</v>
      </c>
      <c r="D1538" s="17">
        <v>33254913510</v>
      </c>
      <c r="E1538" s="6" t="s">
        <v>16</v>
      </c>
      <c r="F1538" s="6" t="str">
        <f>IF(E1538="BUY", "SELL", IF(E1538="SELL", "BUY", ""))</f>
        <v>SELL</v>
      </c>
      <c r="G1538" s="7">
        <v>52.846462000000002</v>
      </c>
      <c r="H1538" s="7">
        <v>1000</v>
      </c>
      <c r="I1538" s="5">
        <v>43371</v>
      </c>
      <c r="J1538" s="9">
        <v>44.417675000000003</v>
      </c>
      <c r="K1538" s="9">
        <f t="shared" si="69"/>
        <v>840.50423280937889</v>
      </c>
      <c r="L1538" s="10">
        <f t="shared" si="70"/>
        <v>0.15949576719062111</v>
      </c>
      <c r="M1538" s="10">
        <f t="shared" si="71"/>
        <v>-0.15949576719062111</v>
      </c>
      <c r="N1538" s="6">
        <f>DATEDIF(A1538, I1538, "d")</f>
        <v>73</v>
      </c>
    </row>
    <row r="1539" spans="1:14" ht="14.25">
      <c r="A1539" s="5">
        <v>43299</v>
      </c>
      <c r="B1539" s="6" t="s">
        <v>1223</v>
      </c>
      <c r="C1539" s="6" t="s">
        <v>1224</v>
      </c>
      <c r="D1539" s="17">
        <v>39676941068</v>
      </c>
      <c r="E1539" s="6" t="s">
        <v>16</v>
      </c>
      <c r="F1539" s="6" t="str">
        <f>IF(E1539="BUY", "SELL", IF(E1539="SELL", "BUY", ""))</f>
        <v>SELL</v>
      </c>
      <c r="G1539" s="7">
        <v>40.727051000000003</v>
      </c>
      <c r="H1539" s="7">
        <v>1000</v>
      </c>
      <c r="I1539" s="11">
        <v>44727</v>
      </c>
      <c r="J1539" s="9">
        <v>64.607262000000006</v>
      </c>
      <c r="K1539" s="9">
        <f t="shared" ref="K1539:K1602" si="72">(H1539/G1539)*J1539</f>
        <v>1586.3476587096866</v>
      </c>
      <c r="L1539" s="10">
        <f t="shared" ref="L1539:L1602" si="73">IF(F1539="BUY",(K1539-H1539)/H1539, IF(F1539="SELL", (H1539-K1539)/H1539, "Invalid"))</f>
        <v>-0.58634765870968664</v>
      </c>
      <c r="M1539" s="10">
        <f t="shared" ref="M1539:M1602" si="74">IF(E1539="BUY",(K1539-H1539)/H1539,IF(E1539="SELL",(H1539-K1539)/H1539,""))</f>
        <v>0.58634765870968664</v>
      </c>
      <c r="N1539" s="6">
        <f>DATEDIF(A1539, I1539, "d")</f>
        <v>1428</v>
      </c>
    </row>
    <row r="1540" spans="1:14" ht="14.25">
      <c r="A1540" s="5">
        <v>43299</v>
      </c>
      <c r="B1540" s="6" t="s">
        <v>367</v>
      </c>
      <c r="C1540" s="6" t="s">
        <v>368</v>
      </c>
      <c r="D1540" s="17">
        <v>46040772280</v>
      </c>
      <c r="E1540" s="6" t="s">
        <v>16</v>
      </c>
      <c r="F1540" s="6" t="str">
        <f>IF(E1540="BUY", "SELL", IF(E1540="SELL", "BUY", ""))</f>
        <v>SELL</v>
      </c>
      <c r="G1540" s="7">
        <v>36.649887</v>
      </c>
      <c r="H1540" s="7">
        <v>1000</v>
      </c>
      <c r="I1540" s="11">
        <v>43370</v>
      </c>
      <c r="J1540" s="9">
        <v>31.287524999999999</v>
      </c>
      <c r="K1540" s="9">
        <f t="shared" si="72"/>
        <v>853.6868067287628</v>
      </c>
      <c r="L1540" s="10">
        <f t="shared" si="73"/>
        <v>0.14631319327123721</v>
      </c>
      <c r="M1540" s="10">
        <f t="shared" si="74"/>
        <v>-0.14631319327123721</v>
      </c>
      <c r="N1540" s="6">
        <f>DATEDIF(A1540, I1540, "d")</f>
        <v>71</v>
      </c>
    </row>
    <row r="1541" spans="1:14" ht="14.25">
      <c r="A1541" s="5">
        <v>43299</v>
      </c>
      <c r="B1541" s="6" t="s">
        <v>407</v>
      </c>
      <c r="C1541" s="6" t="s">
        <v>408</v>
      </c>
      <c r="D1541" s="17">
        <v>43266420622</v>
      </c>
      <c r="E1541" s="6" t="s">
        <v>16</v>
      </c>
      <c r="F1541" s="6" t="str">
        <f>IF(E1541="BUY", "SELL", IF(E1541="SELL", "BUY", ""))</f>
        <v>SELL</v>
      </c>
      <c r="G1541" s="7">
        <v>129.402725</v>
      </c>
      <c r="H1541" s="7">
        <v>1000</v>
      </c>
      <c r="I1541" s="5">
        <v>43916</v>
      </c>
      <c r="J1541" s="9">
        <v>51.385559000000001</v>
      </c>
      <c r="K1541" s="9">
        <f t="shared" si="72"/>
        <v>397.0979668318422</v>
      </c>
      <c r="L1541" s="10">
        <f t="shared" si="73"/>
        <v>0.60290203316815782</v>
      </c>
      <c r="M1541" s="10">
        <f t="shared" si="74"/>
        <v>-0.60290203316815782</v>
      </c>
      <c r="N1541" s="6">
        <f>DATEDIF(A1541, I1541, "d")</f>
        <v>617</v>
      </c>
    </row>
    <row r="1542" spans="1:14" ht="14.25">
      <c r="A1542" s="11">
        <v>43299</v>
      </c>
      <c r="B1542" s="6" t="s">
        <v>831</v>
      </c>
      <c r="C1542" s="6" t="s">
        <v>832</v>
      </c>
      <c r="D1542" s="17">
        <v>16103818000</v>
      </c>
      <c r="E1542" s="12" t="s">
        <v>16</v>
      </c>
      <c r="F1542" s="13" t="str">
        <f>IF(E1542="BUY", "SELL", IF(E1542="SELL", "BUY", ""))</f>
        <v>SELL</v>
      </c>
      <c r="G1542" s="7">
        <v>79</v>
      </c>
      <c r="H1542" s="7">
        <v>1000</v>
      </c>
      <c r="I1542" s="11">
        <v>44211</v>
      </c>
      <c r="J1542" s="9">
        <v>43.889999000000003</v>
      </c>
      <c r="K1542" s="9">
        <f t="shared" si="72"/>
        <v>555.56960759493677</v>
      </c>
      <c r="L1542" s="10">
        <f t="shared" si="73"/>
        <v>0.44443039240506321</v>
      </c>
      <c r="M1542" s="10">
        <f t="shared" si="74"/>
        <v>-0.44443039240506321</v>
      </c>
      <c r="N1542" s="6">
        <f>DATEDIF(A1542, I1542, "d")</f>
        <v>912</v>
      </c>
    </row>
    <row r="1543" spans="1:14" ht="14.25">
      <c r="A1543" s="11">
        <v>43300</v>
      </c>
      <c r="B1543" s="6" t="s">
        <v>191</v>
      </c>
      <c r="C1543" s="6" t="s">
        <v>192</v>
      </c>
      <c r="D1543" s="17">
        <v>137339890294</v>
      </c>
      <c r="E1543" s="13" t="s">
        <v>19</v>
      </c>
      <c r="F1543" s="12" t="str">
        <f>IF(E1543="BUY", "SELL", IF(E1543="SELL", "BUY", ""))</f>
        <v>BUY</v>
      </c>
      <c r="G1543" s="7">
        <v>125.938446</v>
      </c>
      <c r="H1543" s="7">
        <v>1000</v>
      </c>
      <c r="I1543" s="11">
        <v>43327</v>
      </c>
      <c r="J1543" s="9">
        <v>133.625137</v>
      </c>
      <c r="K1543" s="9">
        <f t="shared" si="72"/>
        <v>1061.0353013249028</v>
      </c>
      <c r="L1543" s="10">
        <f t="shared" si="73"/>
        <v>6.1035301324902778E-2</v>
      </c>
      <c r="M1543" s="10">
        <f t="shared" si="74"/>
        <v>-6.1035301324902778E-2</v>
      </c>
      <c r="N1543" s="6">
        <f>DATEDIF(A1543, I1543, "d")</f>
        <v>27</v>
      </c>
    </row>
    <row r="1544" spans="1:14" ht="14.25">
      <c r="A1544" s="11">
        <v>43300</v>
      </c>
      <c r="B1544" s="6" t="s">
        <v>941</v>
      </c>
      <c r="C1544" s="6" t="s">
        <v>942</v>
      </c>
      <c r="D1544" s="17">
        <v>56472775158</v>
      </c>
      <c r="E1544" s="12" t="s">
        <v>16</v>
      </c>
      <c r="F1544" s="13" t="str">
        <f>IF(E1544="BUY", "SELL", IF(E1544="SELL", "BUY", ""))</f>
        <v>SELL</v>
      </c>
      <c r="G1544" s="7">
        <v>42.526611000000003</v>
      </c>
      <c r="H1544" s="7">
        <v>1000</v>
      </c>
      <c r="I1544" s="11">
        <v>44671</v>
      </c>
      <c r="J1544" s="9">
        <v>49.913006000000003</v>
      </c>
      <c r="K1544" s="9">
        <f t="shared" si="72"/>
        <v>1173.6887757173972</v>
      </c>
      <c r="L1544" s="10">
        <f t="shared" si="73"/>
        <v>-0.17368877571739721</v>
      </c>
      <c r="M1544" s="10">
        <f t="shared" si="74"/>
        <v>0.17368877571739721</v>
      </c>
      <c r="N1544" s="6">
        <f>DATEDIF(A1544, I1544, "d")</f>
        <v>1371</v>
      </c>
    </row>
    <row r="1545" spans="1:14" ht="14.25">
      <c r="A1545" s="5">
        <v>43304</v>
      </c>
      <c r="B1545" s="6" t="s">
        <v>1911</v>
      </c>
      <c r="C1545" s="6" t="s">
        <v>1912</v>
      </c>
      <c r="D1545" s="17">
        <v>11092015000</v>
      </c>
      <c r="E1545" s="6" t="s">
        <v>19</v>
      </c>
      <c r="F1545" s="6" t="str">
        <f>IF(E1545="BUY", "SELL", IF(E1545="SELL", "BUY", ""))</f>
        <v>BUY</v>
      </c>
      <c r="G1545" s="7">
        <v>74.89</v>
      </c>
      <c r="H1545" s="7">
        <v>1000</v>
      </c>
      <c r="I1545" s="11">
        <v>43321</v>
      </c>
      <c r="J1545" s="9">
        <v>59.33</v>
      </c>
      <c r="K1545" s="9">
        <f t="shared" si="72"/>
        <v>792.22860194952591</v>
      </c>
      <c r="L1545" s="10">
        <f t="shared" si="73"/>
        <v>-0.20777139805047409</v>
      </c>
      <c r="M1545" s="10">
        <f t="shared" si="74"/>
        <v>0.20777139805047409</v>
      </c>
      <c r="N1545" s="6">
        <f>DATEDIF(A1545, I1545, "d")</f>
        <v>17</v>
      </c>
    </row>
    <row r="1546" spans="1:14" ht="14.25">
      <c r="A1546" s="5">
        <v>43304</v>
      </c>
      <c r="B1546" s="6" t="s">
        <v>157</v>
      </c>
      <c r="C1546" s="6" t="s">
        <v>158</v>
      </c>
      <c r="D1546" s="17">
        <v>121670003777</v>
      </c>
      <c r="E1546" s="6" t="s">
        <v>19</v>
      </c>
      <c r="F1546" s="6" t="str">
        <f>IF(E1546="BUY", "SELL", IF(E1546="SELL", "BUY", ""))</f>
        <v>BUY</v>
      </c>
      <c r="G1546" s="7">
        <v>75.771041999999994</v>
      </c>
      <c r="H1546" s="7">
        <v>1000</v>
      </c>
      <c r="I1546" s="5">
        <v>43304</v>
      </c>
      <c r="J1546" s="9">
        <v>75.771041999999994</v>
      </c>
      <c r="K1546" s="9">
        <f t="shared" si="72"/>
        <v>1000</v>
      </c>
      <c r="L1546" s="10">
        <f t="shared" si="73"/>
        <v>0</v>
      </c>
      <c r="M1546" s="10">
        <f t="shared" si="74"/>
        <v>0</v>
      </c>
      <c r="N1546" s="6">
        <f>DATEDIF(A1546, I1546, "d")</f>
        <v>0</v>
      </c>
    </row>
    <row r="1547" spans="1:14" ht="14.25">
      <c r="A1547" s="5">
        <v>43304</v>
      </c>
      <c r="B1547" s="6" t="s">
        <v>159</v>
      </c>
      <c r="C1547" s="6" t="s">
        <v>160</v>
      </c>
      <c r="D1547" s="17">
        <v>35546483315</v>
      </c>
      <c r="E1547" s="6" t="s">
        <v>19</v>
      </c>
      <c r="F1547" s="6" t="str">
        <f>IF(E1547="BUY", "SELL", IF(E1547="SELL", "BUY", ""))</f>
        <v>BUY</v>
      </c>
      <c r="G1547" s="7">
        <v>37.819443</v>
      </c>
      <c r="H1547" s="7">
        <v>1000</v>
      </c>
      <c r="I1547" s="11">
        <v>44209</v>
      </c>
      <c r="J1547" s="9">
        <v>20.903176999999999</v>
      </c>
      <c r="K1547" s="9">
        <f t="shared" si="72"/>
        <v>552.70980590591989</v>
      </c>
      <c r="L1547" s="10">
        <f t="shared" si="73"/>
        <v>-0.44729019409408011</v>
      </c>
      <c r="M1547" s="10">
        <f t="shared" si="74"/>
        <v>0.44729019409408011</v>
      </c>
      <c r="N1547" s="6">
        <f>DATEDIF(A1547, I1547, "d")</f>
        <v>905</v>
      </c>
    </row>
    <row r="1548" spans="1:14" ht="14.25">
      <c r="A1548" s="5">
        <v>43304</v>
      </c>
      <c r="B1548" s="6" t="s">
        <v>913</v>
      </c>
      <c r="C1548" s="6" t="s">
        <v>914</v>
      </c>
      <c r="D1548" s="17">
        <v>71654251226</v>
      </c>
      <c r="E1548" s="6" t="s">
        <v>19</v>
      </c>
      <c r="F1548" s="6" t="str">
        <f>IF(E1548="BUY", "SELL", IF(E1548="SELL", "BUY", ""))</f>
        <v>BUY</v>
      </c>
      <c r="G1548" s="7">
        <v>120.39431</v>
      </c>
      <c r="H1548" s="7">
        <v>1000</v>
      </c>
      <c r="I1548" s="5">
        <v>43766</v>
      </c>
      <c r="J1548" s="9">
        <v>155.59875500000001</v>
      </c>
      <c r="K1548" s="9">
        <f t="shared" si="72"/>
        <v>1292.4095416137191</v>
      </c>
      <c r="L1548" s="10">
        <f t="shared" si="73"/>
        <v>0.29240954161371907</v>
      </c>
      <c r="M1548" s="10">
        <f t="shared" si="74"/>
        <v>-0.29240954161371907</v>
      </c>
      <c r="N1548" s="6">
        <f>DATEDIF(A1548, I1548, "d")</f>
        <v>462</v>
      </c>
    </row>
    <row r="1549" spans="1:14" ht="14.25">
      <c r="A1549" s="5">
        <v>43304</v>
      </c>
      <c r="B1549" s="6" t="s">
        <v>387</v>
      </c>
      <c r="C1549" s="6" t="s">
        <v>388</v>
      </c>
      <c r="D1549" s="17">
        <v>16663529338</v>
      </c>
      <c r="E1549" s="6" t="s">
        <v>19</v>
      </c>
      <c r="F1549" s="6" t="str">
        <f>IF(E1549="BUY", "SELL", IF(E1549="SELL", "BUY", ""))</f>
        <v>BUY</v>
      </c>
      <c r="G1549" s="7">
        <v>88.067558000000005</v>
      </c>
      <c r="H1549" s="7">
        <v>1000</v>
      </c>
      <c r="I1549" s="5">
        <v>43474</v>
      </c>
      <c r="J1549" s="9">
        <v>62.395969000000001</v>
      </c>
      <c r="K1549" s="9">
        <f t="shared" si="72"/>
        <v>708.50118269431289</v>
      </c>
      <c r="L1549" s="10">
        <f t="shared" si="73"/>
        <v>-0.29149881730568711</v>
      </c>
      <c r="M1549" s="10">
        <f t="shared" si="74"/>
        <v>0.29149881730568711</v>
      </c>
      <c r="N1549" s="6">
        <f>DATEDIF(A1549, I1549, "d")</f>
        <v>170</v>
      </c>
    </row>
    <row r="1550" spans="1:14" ht="14.25">
      <c r="A1550" s="5">
        <v>43305</v>
      </c>
      <c r="B1550" s="6" t="s">
        <v>907</v>
      </c>
      <c r="C1550" s="6" t="s">
        <v>908</v>
      </c>
      <c r="D1550" s="17">
        <v>26781985920</v>
      </c>
      <c r="E1550" s="6" t="s">
        <v>16</v>
      </c>
      <c r="F1550" s="6" t="str">
        <f>IF(E1550="BUY", "SELL", IF(E1550="SELL", "BUY", ""))</f>
        <v>SELL</v>
      </c>
      <c r="G1550" s="7">
        <v>63.493999000000002</v>
      </c>
      <c r="H1550" s="7">
        <v>1000</v>
      </c>
      <c r="I1550" s="11">
        <v>44727</v>
      </c>
      <c r="J1550" s="9">
        <v>56.396152000000001</v>
      </c>
      <c r="K1550" s="9">
        <f t="shared" si="72"/>
        <v>888.21231751365974</v>
      </c>
      <c r="L1550" s="10">
        <f t="shared" si="73"/>
        <v>0.11178768248634026</v>
      </c>
      <c r="M1550" s="10">
        <f t="shared" si="74"/>
        <v>-0.11178768248634026</v>
      </c>
      <c r="N1550" s="6">
        <f>DATEDIF(A1550, I1550, "d")</f>
        <v>1422</v>
      </c>
    </row>
    <row r="1551" spans="1:14" ht="14.25">
      <c r="A1551" s="5">
        <v>43305</v>
      </c>
      <c r="B1551" s="6" t="s">
        <v>351</v>
      </c>
      <c r="C1551" s="6" t="s">
        <v>352</v>
      </c>
      <c r="D1551" s="17">
        <v>41308896246</v>
      </c>
      <c r="E1551" s="6" t="s">
        <v>19</v>
      </c>
      <c r="F1551" s="6" t="str">
        <f>IF(E1551="BUY", "SELL", IF(E1551="SELL", "BUY", ""))</f>
        <v>BUY</v>
      </c>
      <c r="G1551" s="7">
        <v>47.230716999999999</v>
      </c>
      <c r="H1551" s="7">
        <v>1000</v>
      </c>
      <c r="I1551" s="5">
        <v>43355</v>
      </c>
      <c r="J1551" s="9">
        <v>47.295623999999997</v>
      </c>
      <c r="K1551" s="9">
        <f t="shared" si="72"/>
        <v>1001.3742539627335</v>
      </c>
      <c r="L1551" s="10">
        <f t="shared" si="73"/>
        <v>1.374253962733519E-3</v>
      </c>
      <c r="M1551" s="10">
        <f t="shared" si="74"/>
        <v>-1.374253962733519E-3</v>
      </c>
      <c r="N1551" s="6">
        <f>DATEDIF(A1551, I1551, "d")</f>
        <v>50</v>
      </c>
    </row>
    <row r="1552" spans="1:14" ht="14.25">
      <c r="A1552" s="5">
        <v>43305</v>
      </c>
      <c r="B1552" s="6" t="s">
        <v>31</v>
      </c>
      <c r="C1552" s="6" t="s">
        <v>32</v>
      </c>
      <c r="D1552" s="17">
        <v>263583141248</v>
      </c>
      <c r="E1552" s="6" t="s">
        <v>16</v>
      </c>
      <c r="F1552" s="6" t="str">
        <f>IF(E1552="BUY", "SELL", IF(E1552="SELL", "BUY", ""))</f>
        <v>SELL</v>
      </c>
      <c r="G1552" s="7">
        <v>38.698867999999997</v>
      </c>
      <c r="H1552" s="7">
        <v>1000</v>
      </c>
      <c r="I1552" s="5">
        <v>43510</v>
      </c>
      <c r="J1552" s="9">
        <v>39.623477999999999</v>
      </c>
      <c r="K1552" s="9">
        <f t="shared" si="72"/>
        <v>1023.8924301351658</v>
      </c>
      <c r="L1552" s="10">
        <f t="shared" si="73"/>
        <v>-2.3892430135165794E-2</v>
      </c>
      <c r="M1552" s="10">
        <f t="shared" si="74"/>
        <v>2.3892430135165794E-2</v>
      </c>
      <c r="N1552" s="6">
        <f>DATEDIF(A1552, I1552, "d")</f>
        <v>205</v>
      </c>
    </row>
    <row r="1553" spans="1:14" ht="14.25">
      <c r="A1553" s="5">
        <v>43305</v>
      </c>
      <c r="B1553" s="6" t="s">
        <v>35</v>
      </c>
      <c r="C1553" s="6" t="s">
        <v>36</v>
      </c>
      <c r="D1553" s="17">
        <v>55172716720</v>
      </c>
      <c r="E1553" s="6" t="s">
        <v>16</v>
      </c>
      <c r="F1553" s="6" t="str">
        <f>IF(E1553="BUY", "SELL", IF(E1553="SELL", "BUY", ""))</f>
        <v>SELL</v>
      </c>
      <c r="G1553" s="7">
        <v>166.91973899999999</v>
      </c>
      <c r="H1553" s="7">
        <v>1000</v>
      </c>
      <c r="I1553" s="5">
        <v>43391</v>
      </c>
      <c r="J1553" s="9">
        <v>167.78736900000001</v>
      </c>
      <c r="K1553" s="9">
        <f t="shared" si="72"/>
        <v>1005.197887351118</v>
      </c>
      <c r="L1553" s="10">
        <f t="shared" si="73"/>
        <v>-5.1978873511179698E-3</v>
      </c>
      <c r="M1553" s="10">
        <f t="shared" si="74"/>
        <v>5.1978873511179698E-3</v>
      </c>
      <c r="N1553" s="6">
        <f>DATEDIF(A1553, I1553, "d")</f>
        <v>86</v>
      </c>
    </row>
    <row r="1554" spans="1:14" ht="14.25">
      <c r="A1554" s="5">
        <v>43311</v>
      </c>
      <c r="B1554" s="6" t="s">
        <v>129</v>
      </c>
      <c r="C1554" s="6" t="s">
        <v>130</v>
      </c>
      <c r="D1554" s="17">
        <v>87715959600</v>
      </c>
      <c r="E1554" s="6" t="s">
        <v>16</v>
      </c>
      <c r="F1554" s="6" t="str">
        <f>IF(E1554="BUY", "SELL", IF(E1554="SELL", "BUY", ""))</f>
        <v>SELL</v>
      </c>
      <c r="G1554" s="7">
        <v>173.23436000000001</v>
      </c>
      <c r="H1554" s="7">
        <v>1000</v>
      </c>
      <c r="I1554" s="5">
        <v>43375</v>
      </c>
      <c r="J1554" s="9">
        <v>140.300522</v>
      </c>
      <c r="K1554" s="9">
        <f t="shared" si="72"/>
        <v>809.88853481491776</v>
      </c>
      <c r="L1554" s="10">
        <f t="shared" si="73"/>
        <v>0.19011146518508223</v>
      </c>
      <c r="M1554" s="10">
        <f t="shared" si="74"/>
        <v>-0.19011146518508223</v>
      </c>
      <c r="N1554" s="6">
        <f>DATEDIF(A1554, I1554, "d")</f>
        <v>64</v>
      </c>
    </row>
    <row r="1555" spans="1:14" ht="14.25">
      <c r="A1555" s="5">
        <v>43311</v>
      </c>
      <c r="B1555" s="6" t="s">
        <v>163</v>
      </c>
      <c r="C1555" s="6" t="s">
        <v>164</v>
      </c>
      <c r="D1555" s="17">
        <v>725893281281</v>
      </c>
      <c r="E1555" s="6" t="s">
        <v>19</v>
      </c>
      <c r="F1555" s="6" t="str">
        <f>IF(E1555="BUY", "SELL", IF(E1555="SELL", "BUY", ""))</f>
        <v>BUY</v>
      </c>
      <c r="G1555" s="7">
        <v>171.05999800000001</v>
      </c>
      <c r="H1555" s="7">
        <v>1000</v>
      </c>
      <c r="I1555" s="5">
        <v>43318</v>
      </c>
      <c r="J1555" s="9">
        <v>185.69000199999999</v>
      </c>
      <c r="K1555" s="9">
        <f t="shared" si="72"/>
        <v>1085.5255709753953</v>
      </c>
      <c r="L1555" s="10">
        <f t="shared" si="73"/>
        <v>8.5525570975395343E-2</v>
      </c>
      <c r="M1555" s="10">
        <f t="shared" si="74"/>
        <v>-8.5525570975395343E-2</v>
      </c>
      <c r="N1555" s="6">
        <f>DATEDIF(A1555, I1555, "d")</f>
        <v>7</v>
      </c>
    </row>
    <row r="1556" spans="1:14" ht="14.25">
      <c r="A1556" s="11">
        <v>43311</v>
      </c>
      <c r="B1556" s="6" t="s">
        <v>705</v>
      </c>
      <c r="C1556" s="6" t="s">
        <v>706</v>
      </c>
      <c r="D1556" s="17">
        <v>12714296062</v>
      </c>
      <c r="E1556" s="13" t="s">
        <v>19</v>
      </c>
      <c r="F1556" s="12" t="str">
        <f>IF(E1556="BUY", "SELL", IF(E1556="SELL", "BUY", ""))</f>
        <v>BUY</v>
      </c>
      <c r="G1556" s="7">
        <v>65.009201000000004</v>
      </c>
      <c r="H1556" s="7">
        <v>1000</v>
      </c>
      <c r="I1556" s="11">
        <v>43571</v>
      </c>
      <c r="J1556" s="9">
        <v>52.100555</v>
      </c>
      <c r="K1556" s="9">
        <f t="shared" si="72"/>
        <v>801.43355399799475</v>
      </c>
      <c r="L1556" s="10">
        <f t="shared" si="73"/>
        <v>-0.19856644600200524</v>
      </c>
      <c r="M1556" s="10">
        <f t="shared" si="74"/>
        <v>0.19856644600200524</v>
      </c>
      <c r="N1556" s="6">
        <f>DATEDIF(A1556, I1556, "d")</f>
        <v>260</v>
      </c>
    </row>
    <row r="1557" spans="1:14" ht="14.25">
      <c r="A1557" s="11">
        <v>43312</v>
      </c>
      <c r="B1557" s="6" t="s">
        <v>2197</v>
      </c>
      <c r="C1557" s="6" t="s">
        <v>2198</v>
      </c>
      <c r="D1557" s="17">
        <v>10523066619</v>
      </c>
      <c r="E1557" s="12" t="s">
        <v>16</v>
      </c>
      <c r="F1557" s="13" t="str">
        <f>IF(E1557="BUY", "SELL", IF(E1557="SELL", "BUY", ""))</f>
        <v>SELL</v>
      </c>
      <c r="G1557" s="7">
        <v>23.327911</v>
      </c>
      <c r="H1557" s="7">
        <v>1000</v>
      </c>
      <c r="I1557" s="11">
        <v>44727</v>
      </c>
      <c r="J1557" s="9">
        <v>22.143785000000001</v>
      </c>
      <c r="K1557" s="9">
        <f t="shared" si="72"/>
        <v>949.23994694595672</v>
      </c>
      <c r="L1557" s="10">
        <f t="shared" si="73"/>
        <v>5.0760053054043283E-2</v>
      </c>
      <c r="M1557" s="10">
        <f t="shared" si="74"/>
        <v>-5.0760053054043283E-2</v>
      </c>
      <c r="N1557" s="6">
        <f>DATEDIF(A1557, I1557, "d")</f>
        <v>1415</v>
      </c>
    </row>
    <row r="1558" spans="1:14" ht="14.25">
      <c r="A1558" s="5">
        <v>43313</v>
      </c>
      <c r="B1558" s="6" t="s">
        <v>167</v>
      </c>
      <c r="C1558" s="6" t="s">
        <v>168</v>
      </c>
      <c r="D1558" s="17">
        <v>359532201359</v>
      </c>
      <c r="E1558" s="6" t="s">
        <v>19</v>
      </c>
      <c r="F1558" s="6" t="str">
        <f>IF(E1558="BUY", "SELL", IF(E1558="SELL", "BUY", ""))</f>
        <v>BUY</v>
      </c>
      <c r="G1558" s="7">
        <v>70.884140000000002</v>
      </c>
      <c r="H1558" s="7">
        <v>1000</v>
      </c>
      <c r="I1558" s="5">
        <v>43355</v>
      </c>
      <c r="J1558" s="9">
        <v>73.046265000000005</v>
      </c>
      <c r="K1558" s="9">
        <f t="shared" si="72"/>
        <v>1030.5022392879423</v>
      </c>
      <c r="L1558" s="10">
        <f t="shared" si="73"/>
        <v>3.0502239287942302E-2</v>
      </c>
      <c r="M1558" s="10">
        <f t="shared" si="74"/>
        <v>-3.0502239287942302E-2</v>
      </c>
      <c r="N1558" s="6">
        <f>DATEDIF(A1558, I1558, "d")</f>
        <v>42</v>
      </c>
    </row>
    <row r="1559" spans="1:14" ht="14.25">
      <c r="A1559" s="11">
        <v>43313</v>
      </c>
      <c r="B1559" s="6" t="s">
        <v>901</v>
      </c>
      <c r="C1559" s="6" t="s">
        <v>902</v>
      </c>
      <c r="D1559" s="17">
        <v>24645282708</v>
      </c>
      <c r="E1559" s="13" t="s">
        <v>19</v>
      </c>
      <c r="F1559" s="12" t="str">
        <f>IF(E1559="BUY", "SELL", IF(E1559="SELL", "BUY", ""))</f>
        <v>BUY</v>
      </c>
      <c r="G1559" s="7">
        <v>17.639341000000002</v>
      </c>
      <c r="H1559" s="7">
        <v>1000</v>
      </c>
      <c r="I1559" s="11">
        <v>44727</v>
      </c>
      <c r="J1559" s="9">
        <v>14.086569000000001</v>
      </c>
      <c r="K1559" s="9">
        <f t="shared" si="72"/>
        <v>798.58816721100857</v>
      </c>
      <c r="L1559" s="10">
        <f t="shared" si="73"/>
        <v>-0.20141183278899144</v>
      </c>
      <c r="M1559" s="10">
        <f t="shared" si="74"/>
        <v>0.20141183278899144</v>
      </c>
      <c r="N1559" s="6">
        <f>DATEDIF(A1559, I1559, "d")</f>
        <v>1414</v>
      </c>
    </row>
    <row r="1560" spans="1:14" ht="14.25">
      <c r="A1560" s="5">
        <v>43314</v>
      </c>
      <c r="B1560" s="6" t="s">
        <v>879</v>
      </c>
      <c r="C1560" s="6" t="s">
        <v>880</v>
      </c>
      <c r="D1560" s="17">
        <v>65325189471</v>
      </c>
      <c r="E1560" s="6" t="s">
        <v>19</v>
      </c>
      <c r="F1560" s="6" t="str">
        <f>IF(E1560="BUY", "SELL", IF(E1560="SELL", "BUY", ""))</f>
        <v>BUY</v>
      </c>
      <c r="G1560" s="7">
        <v>275.36248799999998</v>
      </c>
      <c r="H1560" s="7">
        <v>1000</v>
      </c>
      <c r="I1560" s="5">
        <v>43410</v>
      </c>
      <c r="J1560" s="9">
        <v>261.71362299999998</v>
      </c>
      <c r="K1560" s="9">
        <f t="shared" si="72"/>
        <v>950.43309966025583</v>
      </c>
      <c r="L1560" s="10">
        <f t="shared" si="73"/>
        <v>-4.9566900339744167E-2</v>
      </c>
      <c r="M1560" s="10">
        <f t="shared" si="74"/>
        <v>4.9566900339744167E-2</v>
      </c>
      <c r="N1560" s="6">
        <f>DATEDIF(A1560, I1560, "d")</f>
        <v>96</v>
      </c>
    </row>
    <row r="1561" spans="1:14" ht="14.25">
      <c r="A1561" s="5">
        <v>43314</v>
      </c>
      <c r="B1561" s="6" t="s">
        <v>137</v>
      </c>
      <c r="C1561" s="6" t="s">
        <v>138</v>
      </c>
      <c r="D1561" s="17">
        <v>111464472000</v>
      </c>
      <c r="E1561" s="6" t="s">
        <v>16</v>
      </c>
      <c r="F1561" s="6" t="str">
        <f>IF(E1561="BUY", "SELL", IF(E1561="SELL", "BUY", ""))</f>
        <v>SELL</v>
      </c>
      <c r="G1561" s="7">
        <v>46.46</v>
      </c>
      <c r="H1561" s="7">
        <v>1000</v>
      </c>
      <c r="I1561" s="5">
        <v>43374</v>
      </c>
      <c r="J1561" s="9">
        <v>50.31</v>
      </c>
      <c r="K1561" s="9">
        <f t="shared" si="72"/>
        <v>1082.866982350409</v>
      </c>
      <c r="L1561" s="10">
        <f t="shared" si="73"/>
        <v>-8.2866982350408985E-2</v>
      </c>
      <c r="M1561" s="10">
        <f t="shared" si="74"/>
        <v>8.2866982350408985E-2</v>
      </c>
      <c r="N1561" s="6">
        <f>DATEDIF(A1561, I1561, "d")</f>
        <v>60</v>
      </c>
    </row>
    <row r="1562" spans="1:14" ht="14.25">
      <c r="A1562" s="5">
        <v>43318</v>
      </c>
      <c r="B1562" s="6" t="s">
        <v>163</v>
      </c>
      <c r="C1562" s="6" t="s">
        <v>164</v>
      </c>
      <c r="D1562" s="17">
        <v>725893281281</v>
      </c>
      <c r="E1562" s="6" t="s">
        <v>16</v>
      </c>
      <c r="F1562" s="6" t="str">
        <f>IF(E1562="BUY", "SELL", IF(E1562="SELL", "BUY", ""))</f>
        <v>SELL</v>
      </c>
      <c r="G1562" s="7">
        <v>185.69000199999999</v>
      </c>
      <c r="H1562" s="7">
        <v>1000</v>
      </c>
      <c r="I1562" s="5">
        <v>43348</v>
      </c>
      <c r="J1562" s="9">
        <v>167.179993</v>
      </c>
      <c r="K1562" s="9">
        <f t="shared" si="72"/>
        <v>900.31768646327009</v>
      </c>
      <c r="L1562" s="10">
        <f t="shared" si="73"/>
        <v>9.9682313536729905E-2</v>
      </c>
      <c r="M1562" s="10">
        <f t="shared" si="74"/>
        <v>-9.9682313536729905E-2</v>
      </c>
      <c r="N1562" s="6">
        <f>DATEDIF(A1562, I1562, "d")</f>
        <v>30</v>
      </c>
    </row>
    <row r="1563" spans="1:14" ht="14.25">
      <c r="A1563" s="5">
        <v>43318</v>
      </c>
      <c r="B1563" s="6" t="s">
        <v>645</v>
      </c>
      <c r="C1563" s="6" t="s">
        <v>646</v>
      </c>
      <c r="D1563" s="17">
        <v>21156167025</v>
      </c>
      <c r="E1563" s="6" t="s">
        <v>19</v>
      </c>
      <c r="F1563" s="6" t="str">
        <f>IF(E1563="BUY", "SELL", IF(E1563="SELL", "BUY", ""))</f>
        <v>BUY</v>
      </c>
      <c r="G1563" s="7">
        <v>4.9760350000000004</v>
      </c>
      <c r="H1563" s="7">
        <v>1000</v>
      </c>
      <c r="I1563" s="5">
        <v>43502</v>
      </c>
      <c r="J1563" s="9">
        <v>5.658836</v>
      </c>
      <c r="K1563" s="9">
        <f t="shared" si="72"/>
        <v>1137.2178853243595</v>
      </c>
      <c r="L1563" s="10">
        <f t="shared" si="73"/>
        <v>0.1372178853243595</v>
      </c>
      <c r="M1563" s="10">
        <f t="shared" si="74"/>
        <v>-0.1372178853243595</v>
      </c>
      <c r="N1563" s="6">
        <f>DATEDIF(A1563, I1563, "d")</f>
        <v>184</v>
      </c>
    </row>
    <row r="1564" spans="1:14" ht="14.25">
      <c r="A1564" s="11">
        <v>43318</v>
      </c>
      <c r="B1564" s="6" t="s">
        <v>1139</v>
      </c>
      <c r="C1564" s="6" t="s">
        <v>1140</v>
      </c>
      <c r="D1564" s="17">
        <v>35285191268</v>
      </c>
      <c r="E1564" s="12" t="s">
        <v>16</v>
      </c>
      <c r="F1564" s="13" t="str">
        <f>IF(E1564="BUY", "SELL", IF(E1564="SELL", "BUY", ""))</f>
        <v>SELL</v>
      </c>
      <c r="G1564" s="7">
        <v>8.9139999999999997</v>
      </c>
      <c r="H1564" s="7">
        <v>1000</v>
      </c>
      <c r="I1564" s="11">
        <v>43395</v>
      </c>
      <c r="J1564" s="9">
        <v>12.44</v>
      </c>
      <c r="K1564" s="9">
        <f t="shared" si="72"/>
        <v>1395.5575499214717</v>
      </c>
      <c r="L1564" s="10">
        <f t="shared" si="73"/>
        <v>-0.39555754992147174</v>
      </c>
      <c r="M1564" s="10">
        <f t="shared" si="74"/>
        <v>0.39555754992147174</v>
      </c>
      <c r="N1564" s="6">
        <f>DATEDIF(A1564, I1564, "d")</f>
        <v>77</v>
      </c>
    </row>
    <row r="1565" spans="1:14" ht="14.25">
      <c r="A1565" s="11">
        <v>43318</v>
      </c>
      <c r="B1565" s="6" t="s">
        <v>523</v>
      </c>
      <c r="C1565" s="6" t="s">
        <v>524</v>
      </c>
      <c r="D1565" s="17">
        <v>11845231754</v>
      </c>
      <c r="E1565" s="13" t="s">
        <v>19</v>
      </c>
      <c r="F1565" s="12" t="str">
        <f>IF(E1565="BUY", "SELL", IF(E1565="SELL", "BUY", ""))</f>
        <v>BUY</v>
      </c>
      <c r="G1565" s="7">
        <v>58.150002000000001</v>
      </c>
      <c r="H1565" s="7">
        <v>1000</v>
      </c>
      <c r="I1565" s="11">
        <v>43802</v>
      </c>
      <c r="J1565" s="9">
        <v>40.18</v>
      </c>
      <c r="K1565" s="9">
        <f t="shared" si="72"/>
        <v>690.97160134233525</v>
      </c>
      <c r="L1565" s="10">
        <f t="shared" si="73"/>
        <v>-0.30902839865766474</v>
      </c>
      <c r="M1565" s="10">
        <f t="shared" si="74"/>
        <v>0.30902839865766474</v>
      </c>
      <c r="N1565" s="6">
        <f>DATEDIF(A1565, I1565, "d")</f>
        <v>484</v>
      </c>
    </row>
    <row r="1566" spans="1:14" ht="14.25">
      <c r="A1566" s="5">
        <v>43319</v>
      </c>
      <c r="B1566" s="6" t="s">
        <v>315</v>
      </c>
      <c r="C1566" s="6" t="s">
        <v>316</v>
      </c>
      <c r="D1566" s="17">
        <v>241489071120</v>
      </c>
      <c r="E1566" s="6" t="s">
        <v>19</v>
      </c>
      <c r="F1566" s="6" t="str">
        <f>IF(E1566="BUY", "SELL", IF(E1566="SELL", "BUY", ""))</f>
        <v>BUY</v>
      </c>
      <c r="G1566" s="7">
        <v>209.34571800000001</v>
      </c>
      <c r="H1566" s="7">
        <v>1000</v>
      </c>
      <c r="I1566" s="11">
        <v>43328</v>
      </c>
      <c r="J1566" s="9">
        <v>208.71919299999999</v>
      </c>
      <c r="K1566" s="9">
        <f t="shared" si="72"/>
        <v>997.00722323826085</v>
      </c>
      <c r="L1566" s="10">
        <f t="shared" si="73"/>
        <v>-2.9927767617391509E-3</v>
      </c>
      <c r="M1566" s="10">
        <f t="shared" si="74"/>
        <v>2.9927767617391509E-3</v>
      </c>
      <c r="N1566" s="6">
        <f>DATEDIF(A1566, I1566, "d")</f>
        <v>9</v>
      </c>
    </row>
    <row r="1567" spans="1:14" ht="14.25">
      <c r="A1567" s="5">
        <v>43319</v>
      </c>
      <c r="B1567" s="6" t="s">
        <v>487</v>
      </c>
      <c r="C1567" s="6" t="s">
        <v>488</v>
      </c>
      <c r="D1567" s="17">
        <v>60561287600</v>
      </c>
      <c r="E1567" s="6" t="s">
        <v>19</v>
      </c>
      <c r="F1567" s="6" t="str">
        <f>IF(E1567="BUY", "SELL", IF(E1567="SELL", "BUY", ""))</f>
        <v>BUY</v>
      </c>
      <c r="G1567" s="7">
        <v>72.680000000000007</v>
      </c>
      <c r="H1567" s="7">
        <v>1000</v>
      </c>
      <c r="I1567" s="5">
        <v>43329</v>
      </c>
      <c r="J1567" s="9">
        <v>73.959999999999994</v>
      </c>
      <c r="K1567" s="9">
        <f t="shared" si="72"/>
        <v>1017.6114474408363</v>
      </c>
      <c r="L1567" s="10">
        <f t="shared" si="73"/>
        <v>1.7611447440836286E-2</v>
      </c>
      <c r="M1567" s="10">
        <f t="shared" si="74"/>
        <v>-1.7611447440836286E-2</v>
      </c>
      <c r="N1567" s="6">
        <f>DATEDIF(A1567, I1567, "d")</f>
        <v>10</v>
      </c>
    </row>
    <row r="1568" spans="1:14" ht="14.25">
      <c r="A1568" s="5">
        <v>43320</v>
      </c>
      <c r="B1568" s="6" t="s">
        <v>2209</v>
      </c>
      <c r="C1568" s="6" t="s">
        <v>2210</v>
      </c>
      <c r="D1568" s="17">
        <v>44501372659</v>
      </c>
      <c r="E1568" s="6" t="s">
        <v>16</v>
      </c>
      <c r="F1568" s="6" t="str">
        <f>IF(E1568="BUY", "SELL", IF(E1568="SELL", "BUY", ""))</f>
        <v>SELL</v>
      </c>
      <c r="G1568" s="7">
        <v>98.062568999999996</v>
      </c>
      <c r="H1568" s="7">
        <v>1000</v>
      </c>
      <c r="I1568" s="11">
        <v>44727</v>
      </c>
      <c r="J1568" s="9">
        <v>139.29016100000001</v>
      </c>
      <c r="K1568" s="9">
        <f t="shared" si="72"/>
        <v>1420.4212924505375</v>
      </c>
      <c r="L1568" s="10">
        <f t="shared" si="73"/>
        <v>-0.4204212924505375</v>
      </c>
      <c r="M1568" s="10">
        <f t="shared" si="74"/>
        <v>0.4204212924505375</v>
      </c>
      <c r="N1568" s="6">
        <f>DATEDIF(A1568, I1568, "d")</f>
        <v>1407</v>
      </c>
    </row>
    <row r="1569" spans="1:14" ht="14.25">
      <c r="A1569" s="5">
        <v>43321</v>
      </c>
      <c r="B1569" s="6" t="s">
        <v>433</v>
      </c>
      <c r="C1569" s="6" t="s">
        <v>434</v>
      </c>
      <c r="D1569" s="17">
        <v>264890507807</v>
      </c>
      <c r="E1569" s="6" t="s">
        <v>16</v>
      </c>
      <c r="F1569" s="6" t="str">
        <f>IF(E1569="BUY", "SELL", IF(E1569="SELL", "BUY", ""))</f>
        <v>SELL</v>
      </c>
      <c r="G1569" s="7">
        <v>75.535506999999996</v>
      </c>
      <c r="H1569" s="7">
        <v>1000</v>
      </c>
      <c r="I1569" s="11">
        <v>43376</v>
      </c>
      <c r="J1569" s="9">
        <v>75.962753000000006</v>
      </c>
      <c r="K1569" s="9">
        <f t="shared" si="72"/>
        <v>1005.6562273421956</v>
      </c>
      <c r="L1569" s="10">
        <f t="shared" si="73"/>
        <v>-5.6562273421956206E-3</v>
      </c>
      <c r="M1569" s="10">
        <f t="shared" si="74"/>
        <v>5.6562273421956206E-3</v>
      </c>
      <c r="N1569" s="6">
        <f>DATEDIF(A1569, I1569, "d")</f>
        <v>55</v>
      </c>
    </row>
    <row r="1570" spans="1:14" ht="14.25">
      <c r="A1570" s="5">
        <v>43325</v>
      </c>
      <c r="B1570" s="6" t="s">
        <v>525</v>
      </c>
      <c r="C1570" s="6" t="s">
        <v>526</v>
      </c>
      <c r="D1570" s="17">
        <v>20361631721</v>
      </c>
      <c r="E1570" s="6" t="s">
        <v>19</v>
      </c>
      <c r="F1570" s="6" t="str">
        <f>IF(E1570="BUY", "SELL", IF(E1570="SELL", "BUY", ""))</f>
        <v>BUY</v>
      </c>
      <c r="G1570" s="7">
        <v>55.076892999999998</v>
      </c>
      <c r="H1570" s="7">
        <v>1000</v>
      </c>
      <c r="I1570" s="5">
        <v>43383</v>
      </c>
      <c r="J1570" s="9">
        <v>55.591507</v>
      </c>
      <c r="K1570" s="9">
        <f t="shared" si="72"/>
        <v>1009.3435553817461</v>
      </c>
      <c r="L1570" s="10">
        <f t="shared" si="73"/>
        <v>9.3435553817461138E-3</v>
      </c>
      <c r="M1570" s="10">
        <f t="shared" si="74"/>
        <v>-9.3435553817461138E-3</v>
      </c>
      <c r="N1570" s="6">
        <f>DATEDIF(A1570, I1570, "d")</f>
        <v>58</v>
      </c>
    </row>
    <row r="1571" spans="1:14" ht="14.25">
      <c r="A1571" s="5">
        <v>43326</v>
      </c>
      <c r="B1571" s="6" t="s">
        <v>2217</v>
      </c>
      <c r="C1571" s="6" t="s">
        <v>2218</v>
      </c>
      <c r="D1571" s="17">
        <v>12441825238</v>
      </c>
      <c r="E1571" s="6" t="s">
        <v>16</v>
      </c>
      <c r="F1571" s="6" t="str">
        <f>IF(E1571="BUY", "SELL", IF(E1571="SELL", "BUY", ""))</f>
        <v>SELL</v>
      </c>
      <c r="G1571" s="7">
        <v>108.290001</v>
      </c>
      <c r="H1571" s="7">
        <v>1000</v>
      </c>
      <c r="I1571" s="11">
        <v>44727</v>
      </c>
      <c r="J1571" s="9">
        <v>185.229996</v>
      </c>
      <c r="K1571" s="9">
        <f t="shared" si="72"/>
        <v>1710.4995317157675</v>
      </c>
      <c r="L1571" s="10">
        <f t="shared" si="73"/>
        <v>-0.71049953171576752</v>
      </c>
      <c r="M1571" s="10">
        <f t="shared" si="74"/>
        <v>0.71049953171576752</v>
      </c>
      <c r="N1571" s="6">
        <f>DATEDIF(A1571, I1571, "d")</f>
        <v>1401</v>
      </c>
    </row>
    <row r="1572" spans="1:14" ht="14.25">
      <c r="A1572" s="5">
        <v>43326</v>
      </c>
      <c r="B1572" s="6" t="s">
        <v>421</v>
      </c>
      <c r="C1572" s="6" t="s">
        <v>422</v>
      </c>
      <c r="D1572" s="17">
        <v>329131240124</v>
      </c>
      <c r="E1572" s="6" t="s">
        <v>19</v>
      </c>
      <c r="F1572" s="6" t="str">
        <f>IF(E1572="BUY", "SELL", IF(E1572="SELL", "BUY", ""))</f>
        <v>BUY</v>
      </c>
      <c r="G1572" s="7">
        <v>171.06243900000001</v>
      </c>
      <c r="H1572" s="7">
        <v>1000</v>
      </c>
      <c r="I1572" s="5">
        <v>43334</v>
      </c>
      <c r="J1572" s="9">
        <v>176.262497</v>
      </c>
      <c r="K1572" s="9">
        <f t="shared" si="72"/>
        <v>1030.3985961523674</v>
      </c>
      <c r="L1572" s="10">
        <f t="shared" si="73"/>
        <v>3.0398596152367417E-2</v>
      </c>
      <c r="M1572" s="10">
        <f t="shared" si="74"/>
        <v>-3.0398596152367417E-2</v>
      </c>
      <c r="N1572" s="6">
        <f>DATEDIF(A1572, I1572, "d")</f>
        <v>8</v>
      </c>
    </row>
    <row r="1573" spans="1:14" ht="14.25">
      <c r="A1573" s="5">
        <v>43327</v>
      </c>
      <c r="B1573" s="6" t="s">
        <v>497</v>
      </c>
      <c r="C1573" s="6" t="s">
        <v>498</v>
      </c>
      <c r="D1573" s="17">
        <v>15476009800</v>
      </c>
      <c r="E1573" s="6" t="s">
        <v>19</v>
      </c>
      <c r="F1573" s="6" t="str">
        <f>IF(E1573="BUY", "SELL", IF(E1573="SELL", "BUY", ""))</f>
        <v>BUY</v>
      </c>
      <c r="G1573" s="7">
        <v>27.377548000000001</v>
      </c>
      <c r="H1573" s="7">
        <v>1000</v>
      </c>
      <c r="I1573" s="5">
        <v>43749</v>
      </c>
      <c r="J1573" s="9">
        <v>27.733592999999999</v>
      </c>
      <c r="K1573" s="9">
        <f t="shared" si="72"/>
        <v>1013.0049995711814</v>
      </c>
      <c r="L1573" s="10">
        <f t="shared" si="73"/>
        <v>1.3004999571181428E-2</v>
      </c>
      <c r="M1573" s="10">
        <f t="shared" si="74"/>
        <v>-1.3004999571181428E-2</v>
      </c>
      <c r="N1573" s="6">
        <f>DATEDIF(A1573, I1573, "d")</f>
        <v>422</v>
      </c>
    </row>
    <row r="1574" spans="1:14" ht="14.25">
      <c r="A1574" s="11">
        <v>43327</v>
      </c>
      <c r="B1574" s="6" t="s">
        <v>191</v>
      </c>
      <c r="C1574" s="6" t="s">
        <v>192</v>
      </c>
      <c r="D1574" s="17">
        <v>137339890294</v>
      </c>
      <c r="E1574" s="12" t="s">
        <v>16</v>
      </c>
      <c r="F1574" s="13" t="str">
        <f>IF(E1574="BUY", "SELL", IF(E1574="SELL", "BUY", ""))</f>
        <v>SELL</v>
      </c>
      <c r="G1574" s="7">
        <v>133.625137</v>
      </c>
      <c r="H1574" s="7">
        <v>1000</v>
      </c>
      <c r="I1574" s="11">
        <v>43663</v>
      </c>
      <c r="J1574" s="9">
        <v>150.72290000000001</v>
      </c>
      <c r="K1574" s="9">
        <f t="shared" si="72"/>
        <v>1127.9531934174931</v>
      </c>
      <c r="L1574" s="10">
        <f t="shared" si="73"/>
        <v>-0.12795319341749314</v>
      </c>
      <c r="M1574" s="10">
        <f t="shared" si="74"/>
        <v>0.12795319341749314</v>
      </c>
      <c r="N1574" s="6">
        <f>DATEDIF(A1574, I1574, "d")</f>
        <v>336</v>
      </c>
    </row>
    <row r="1575" spans="1:14" ht="14.25">
      <c r="A1575" s="5">
        <v>43328</v>
      </c>
      <c r="B1575" s="6" t="s">
        <v>315</v>
      </c>
      <c r="C1575" s="6" t="s">
        <v>316</v>
      </c>
      <c r="D1575" s="17">
        <v>241489071120</v>
      </c>
      <c r="E1575" s="6" t="s">
        <v>16</v>
      </c>
      <c r="F1575" s="6" t="str">
        <f>IF(E1575="BUY", "SELL", IF(E1575="SELL", "BUY", ""))</f>
        <v>SELL</v>
      </c>
      <c r="G1575" s="7">
        <v>208.71919299999999</v>
      </c>
      <c r="H1575" s="7">
        <v>1000</v>
      </c>
      <c r="I1575" s="11">
        <v>44727</v>
      </c>
      <c r="J1575" s="9">
        <v>455.429779</v>
      </c>
      <c r="K1575" s="9">
        <f t="shared" si="72"/>
        <v>2182.0215594643469</v>
      </c>
      <c r="L1575" s="10">
        <f t="shared" si="73"/>
        <v>-1.1820215594643468</v>
      </c>
      <c r="M1575" s="10">
        <f t="shared" si="74"/>
        <v>1.1820215594643468</v>
      </c>
      <c r="N1575" s="6">
        <f>DATEDIF(A1575, I1575, "d")</f>
        <v>1399</v>
      </c>
    </row>
    <row r="1576" spans="1:14" ht="14.25">
      <c r="A1576" s="5">
        <v>43328</v>
      </c>
      <c r="B1576" s="6" t="s">
        <v>609</v>
      </c>
      <c r="C1576" s="6" t="s">
        <v>610</v>
      </c>
      <c r="D1576" s="17">
        <v>10422408491</v>
      </c>
      <c r="E1576" s="6" t="s">
        <v>16</v>
      </c>
      <c r="F1576" s="6" t="str">
        <f>IF(E1576="BUY", "SELL", IF(E1576="SELL", "BUY", ""))</f>
        <v>SELL</v>
      </c>
      <c r="G1576" s="7">
        <v>129.58000200000001</v>
      </c>
      <c r="H1576" s="7">
        <v>1000</v>
      </c>
      <c r="I1576" s="5">
        <v>43719</v>
      </c>
      <c r="J1576" s="9">
        <v>89.080001999999993</v>
      </c>
      <c r="K1576" s="9">
        <f t="shared" si="72"/>
        <v>687.45177207205154</v>
      </c>
      <c r="L1576" s="10">
        <f t="shared" si="73"/>
        <v>0.31254822792794845</v>
      </c>
      <c r="M1576" s="10">
        <f t="shared" si="74"/>
        <v>-0.31254822792794845</v>
      </c>
      <c r="N1576" s="6">
        <f>DATEDIF(A1576, I1576, "d")</f>
        <v>391</v>
      </c>
    </row>
    <row r="1577" spans="1:14" ht="14.25">
      <c r="A1577" s="5">
        <v>43329</v>
      </c>
      <c r="B1577" s="6" t="s">
        <v>1061</v>
      </c>
      <c r="C1577" s="6" t="s">
        <v>1062</v>
      </c>
      <c r="D1577" s="17">
        <v>225576883451</v>
      </c>
      <c r="E1577" s="6" t="s">
        <v>19</v>
      </c>
      <c r="F1577" s="6" t="str">
        <f>IF(E1577="BUY", "SELL", IF(E1577="SELL", "BUY", ""))</f>
        <v>BUY</v>
      </c>
      <c r="G1577" s="7">
        <v>172.779999</v>
      </c>
      <c r="H1577" s="7">
        <v>1000</v>
      </c>
      <c r="I1577" s="5">
        <v>43493</v>
      </c>
      <c r="J1577" s="9">
        <v>158.91999799999999</v>
      </c>
      <c r="K1577" s="9">
        <f t="shared" si="72"/>
        <v>919.78237596818133</v>
      </c>
      <c r="L1577" s="10">
        <f t="shared" si="73"/>
        <v>-8.0217624031818674E-2</v>
      </c>
      <c r="M1577" s="10">
        <f t="shared" si="74"/>
        <v>8.0217624031818674E-2</v>
      </c>
      <c r="N1577" s="6">
        <f>DATEDIF(A1577, I1577, "d")</f>
        <v>164</v>
      </c>
    </row>
    <row r="1578" spans="1:14" ht="14.25">
      <c r="A1578" s="5">
        <v>43329</v>
      </c>
      <c r="B1578" s="6" t="s">
        <v>483</v>
      </c>
      <c r="C1578" s="6" t="s">
        <v>484</v>
      </c>
      <c r="D1578" s="17">
        <v>128534930595</v>
      </c>
      <c r="E1578" s="6" t="s">
        <v>16</v>
      </c>
      <c r="F1578" s="6" t="str">
        <f>IF(E1578="BUY", "SELL", IF(E1578="SELL", "BUY", ""))</f>
        <v>SELL</v>
      </c>
      <c r="G1578" s="7">
        <v>89.588393999999994</v>
      </c>
      <c r="H1578" s="7">
        <v>1000</v>
      </c>
      <c r="I1578" s="5">
        <v>43390</v>
      </c>
      <c r="J1578" s="9">
        <v>93.666427999999996</v>
      </c>
      <c r="K1578" s="9">
        <f t="shared" si="72"/>
        <v>1045.5196685409944</v>
      </c>
      <c r="L1578" s="10">
        <f t="shared" si="73"/>
        <v>-4.5519668540994415E-2</v>
      </c>
      <c r="M1578" s="10">
        <f t="shared" si="74"/>
        <v>4.5519668540994415E-2</v>
      </c>
      <c r="N1578" s="6">
        <f>DATEDIF(A1578, I1578, "d")</f>
        <v>61</v>
      </c>
    </row>
    <row r="1579" spans="1:14" ht="14.25">
      <c r="A1579" s="5">
        <v>43329</v>
      </c>
      <c r="B1579" s="6" t="s">
        <v>487</v>
      </c>
      <c r="C1579" s="6" t="s">
        <v>488</v>
      </c>
      <c r="D1579" s="17">
        <v>60561287600</v>
      </c>
      <c r="E1579" s="6" t="s">
        <v>16</v>
      </c>
      <c r="F1579" s="6" t="str">
        <f>IF(E1579="BUY", "SELL", IF(E1579="SELL", "BUY", ""))</f>
        <v>SELL</v>
      </c>
      <c r="G1579" s="7">
        <v>73.959999999999994</v>
      </c>
      <c r="H1579" s="7">
        <v>1000</v>
      </c>
      <c r="I1579" s="5">
        <v>43378</v>
      </c>
      <c r="J1579" s="9">
        <v>75.28</v>
      </c>
      <c r="K1579" s="9">
        <f t="shared" si="72"/>
        <v>1017.8474851270958</v>
      </c>
      <c r="L1579" s="10">
        <f t="shared" si="73"/>
        <v>-1.784748512709575E-2</v>
      </c>
      <c r="M1579" s="10">
        <f t="shared" si="74"/>
        <v>1.784748512709575E-2</v>
      </c>
      <c r="N1579" s="6">
        <f>DATEDIF(A1579, I1579, "d")</f>
        <v>49</v>
      </c>
    </row>
    <row r="1580" spans="1:14" ht="14.25">
      <c r="A1580" s="5">
        <v>43334</v>
      </c>
      <c r="B1580" s="6" t="s">
        <v>95</v>
      </c>
      <c r="C1580" s="6" t="s">
        <v>96</v>
      </c>
      <c r="D1580" s="17">
        <v>15046201417</v>
      </c>
      <c r="E1580" s="6" t="s">
        <v>16</v>
      </c>
      <c r="F1580" s="6" t="str">
        <f>IF(E1580="BUY", "SELL", IF(E1580="SELL", "BUY", ""))</f>
        <v>SELL</v>
      </c>
      <c r="G1580" s="7">
        <v>65.319999999999993</v>
      </c>
      <c r="H1580" s="7">
        <v>1000</v>
      </c>
      <c r="I1580" s="11">
        <v>43893</v>
      </c>
      <c r="J1580" s="9">
        <v>71.610000999999997</v>
      </c>
      <c r="K1580" s="9">
        <f t="shared" si="72"/>
        <v>1096.2951775872627</v>
      </c>
      <c r="L1580" s="10">
        <f t="shared" si="73"/>
        <v>-9.6295177587262748E-2</v>
      </c>
      <c r="M1580" s="10">
        <f t="shared" si="74"/>
        <v>9.6295177587262748E-2</v>
      </c>
      <c r="N1580" s="6">
        <f>DATEDIF(A1580, I1580, "d")</f>
        <v>559</v>
      </c>
    </row>
    <row r="1581" spans="1:14" ht="14.25">
      <c r="A1581" s="5">
        <v>43334</v>
      </c>
      <c r="B1581" s="6" t="s">
        <v>97</v>
      </c>
      <c r="C1581" s="6" t="s">
        <v>98</v>
      </c>
      <c r="D1581" s="17">
        <v>47001843200</v>
      </c>
      <c r="E1581" s="6" t="s">
        <v>19</v>
      </c>
      <c r="F1581" s="6" t="str">
        <f>IF(E1581="BUY", "SELL", IF(E1581="SELL", "BUY", ""))</f>
        <v>BUY</v>
      </c>
      <c r="G1581" s="7">
        <v>7.773091</v>
      </c>
      <c r="H1581" s="7">
        <v>1000</v>
      </c>
      <c r="I1581" s="11">
        <v>43572</v>
      </c>
      <c r="J1581" s="9">
        <v>7.8927230000000002</v>
      </c>
      <c r="K1581" s="9">
        <f t="shared" si="72"/>
        <v>1015.390531257128</v>
      </c>
      <c r="L1581" s="10">
        <f t="shared" si="73"/>
        <v>1.5390531257128031E-2</v>
      </c>
      <c r="M1581" s="10">
        <f t="shared" si="74"/>
        <v>-1.5390531257128031E-2</v>
      </c>
      <c r="N1581" s="6">
        <f>DATEDIF(A1581, I1581, "d")</f>
        <v>238</v>
      </c>
    </row>
    <row r="1582" spans="1:14" ht="14.25">
      <c r="A1582" s="5">
        <v>43334</v>
      </c>
      <c r="B1582" s="6" t="s">
        <v>421</v>
      </c>
      <c r="C1582" s="6" t="s">
        <v>422</v>
      </c>
      <c r="D1582" s="17">
        <v>329131240124</v>
      </c>
      <c r="E1582" s="6" t="s">
        <v>16</v>
      </c>
      <c r="F1582" s="6" t="str">
        <f>IF(E1582="BUY", "SELL", IF(E1582="SELL", "BUY", ""))</f>
        <v>SELL</v>
      </c>
      <c r="G1582" s="7">
        <v>176.262497</v>
      </c>
      <c r="H1582" s="7">
        <v>1000</v>
      </c>
      <c r="I1582" s="5">
        <v>43390</v>
      </c>
      <c r="J1582" s="9">
        <v>164.87829600000001</v>
      </c>
      <c r="K1582" s="9">
        <f t="shared" si="72"/>
        <v>935.41336816532225</v>
      </c>
      <c r="L1582" s="10">
        <f t="shared" si="73"/>
        <v>6.4586631834677749E-2</v>
      </c>
      <c r="M1582" s="10">
        <f t="shared" si="74"/>
        <v>-6.4586631834677749E-2</v>
      </c>
      <c r="N1582" s="6">
        <f>DATEDIF(A1582, I1582, "d")</f>
        <v>56</v>
      </c>
    </row>
    <row r="1583" spans="1:14" ht="14.25">
      <c r="A1583" s="5">
        <v>43335</v>
      </c>
      <c r="B1583" s="6" t="s">
        <v>103</v>
      </c>
      <c r="C1583" s="6" t="s">
        <v>104</v>
      </c>
      <c r="D1583" s="17">
        <v>136600252096</v>
      </c>
      <c r="E1583" s="6" t="s">
        <v>19</v>
      </c>
      <c r="F1583" s="6" t="str">
        <f>IF(E1583="BUY", "SELL", IF(E1583="SELL", "BUY", ""))</f>
        <v>BUY</v>
      </c>
      <c r="G1583" s="7">
        <v>40.851128000000003</v>
      </c>
      <c r="H1583" s="7">
        <v>1000</v>
      </c>
      <c r="I1583" s="5">
        <v>43375</v>
      </c>
      <c r="J1583" s="9">
        <v>41.825012000000001</v>
      </c>
      <c r="K1583" s="9">
        <f t="shared" si="72"/>
        <v>1023.8398313015982</v>
      </c>
      <c r="L1583" s="10">
        <f t="shared" si="73"/>
        <v>2.3839831301598224E-2</v>
      </c>
      <c r="M1583" s="10">
        <f t="shared" si="74"/>
        <v>-2.3839831301598224E-2</v>
      </c>
      <c r="N1583" s="6">
        <f>DATEDIF(A1583, I1583, "d")</f>
        <v>40</v>
      </c>
    </row>
    <row r="1584" spans="1:14" ht="14.25">
      <c r="A1584" s="5">
        <v>43348</v>
      </c>
      <c r="B1584" s="6" t="s">
        <v>147</v>
      </c>
      <c r="C1584" s="6" t="s">
        <v>148</v>
      </c>
      <c r="D1584" s="17">
        <v>136351276474</v>
      </c>
      <c r="E1584" s="6" t="s">
        <v>19</v>
      </c>
      <c r="F1584" s="6" t="str">
        <f>IF(E1584="BUY", "SELL", IF(E1584="SELL", "BUY", ""))</f>
        <v>BUY</v>
      </c>
      <c r="G1584" s="7">
        <v>335.319458</v>
      </c>
      <c r="H1584" s="7">
        <v>1000</v>
      </c>
      <c r="I1584" s="5">
        <v>43349</v>
      </c>
      <c r="J1584" s="9">
        <v>339.75900300000001</v>
      </c>
      <c r="K1584" s="9">
        <f t="shared" si="72"/>
        <v>1013.2397476319434</v>
      </c>
      <c r="L1584" s="10">
        <f t="shared" si="73"/>
        <v>1.3239747631943374E-2</v>
      </c>
      <c r="M1584" s="10">
        <f t="shared" si="74"/>
        <v>-1.3239747631943374E-2</v>
      </c>
      <c r="N1584" s="6">
        <f>DATEDIF(A1584, I1584, "d")</f>
        <v>1</v>
      </c>
    </row>
    <row r="1585" spans="1:14" ht="14.25">
      <c r="A1585" s="5">
        <v>43348</v>
      </c>
      <c r="B1585" s="6" t="s">
        <v>1446</v>
      </c>
      <c r="C1585" s="6" t="s">
        <v>1447</v>
      </c>
      <c r="D1585" s="17">
        <v>54743988065</v>
      </c>
      <c r="E1585" s="6" t="s">
        <v>19</v>
      </c>
      <c r="F1585" s="6" t="str">
        <f>IF(E1585="BUY", "SELL", IF(E1585="SELL", "BUY", ""))</f>
        <v>BUY</v>
      </c>
      <c r="G1585" s="7">
        <v>67.86</v>
      </c>
      <c r="H1585" s="7">
        <v>1000</v>
      </c>
      <c r="I1585" s="11">
        <v>43360</v>
      </c>
      <c r="J1585" s="9">
        <v>68.3</v>
      </c>
      <c r="K1585" s="9">
        <f t="shared" si="72"/>
        <v>1006.4839375184202</v>
      </c>
      <c r="L1585" s="10">
        <f t="shared" si="73"/>
        <v>6.4839375184202481E-3</v>
      </c>
      <c r="M1585" s="10">
        <f t="shared" si="74"/>
        <v>-6.4839375184202481E-3</v>
      </c>
      <c r="N1585" s="6">
        <f>DATEDIF(A1585, I1585, "d")</f>
        <v>12</v>
      </c>
    </row>
    <row r="1586" spans="1:14" ht="14.25">
      <c r="A1586" s="5">
        <v>43348</v>
      </c>
      <c r="B1586" s="6" t="s">
        <v>163</v>
      </c>
      <c r="C1586" s="6" t="s">
        <v>164</v>
      </c>
      <c r="D1586" s="17">
        <v>725893281281</v>
      </c>
      <c r="E1586" s="6" t="s">
        <v>19</v>
      </c>
      <c r="F1586" s="6" t="str">
        <f>IF(E1586="BUY", "SELL", IF(E1586="SELL", "BUY", ""))</f>
        <v>BUY</v>
      </c>
      <c r="G1586" s="7">
        <v>167.179993</v>
      </c>
      <c r="H1586" s="7">
        <v>1000</v>
      </c>
      <c r="I1586" s="5">
        <v>43395</v>
      </c>
      <c r="J1586" s="9">
        <v>154.779999</v>
      </c>
      <c r="K1586" s="9">
        <f t="shared" si="72"/>
        <v>925.82848116281468</v>
      </c>
      <c r="L1586" s="10">
        <f t="shared" si="73"/>
        <v>-7.4171518837185313E-2</v>
      </c>
      <c r="M1586" s="10">
        <f t="shared" si="74"/>
        <v>7.4171518837185313E-2</v>
      </c>
      <c r="N1586" s="6">
        <f>DATEDIF(A1586, I1586, "d")</f>
        <v>47</v>
      </c>
    </row>
    <row r="1587" spans="1:14" ht="14.25">
      <c r="A1587" s="5">
        <v>43349</v>
      </c>
      <c r="B1587" s="6" t="s">
        <v>597</v>
      </c>
      <c r="C1587" s="6" t="s">
        <v>598</v>
      </c>
      <c r="D1587" s="17">
        <v>119798308161</v>
      </c>
      <c r="E1587" s="6" t="s">
        <v>19</v>
      </c>
      <c r="F1587" s="6" t="str">
        <f>IF(E1587="BUY", "SELL", IF(E1587="SELL", "BUY", ""))</f>
        <v>BUY</v>
      </c>
      <c r="G1587" s="7">
        <v>37.985863000000002</v>
      </c>
      <c r="H1587" s="7">
        <v>1000</v>
      </c>
      <c r="I1587" s="5">
        <v>43413</v>
      </c>
      <c r="J1587" s="9">
        <v>32.335621000000003</v>
      </c>
      <c r="K1587" s="9">
        <f t="shared" si="72"/>
        <v>851.25408365738588</v>
      </c>
      <c r="L1587" s="10">
        <f t="shared" si="73"/>
        <v>-0.14874591634261411</v>
      </c>
      <c r="M1587" s="10">
        <f t="shared" si="74"/>
        <v>0.14874591634261411</v>
      </c>
      <c r="N1587" s="6">
        <f>DATEDIF(A1587, I1587, "d")</f>
        <v>64</v>
      </c>
    </row>
    <row r="1588" spans="1:14" ht="14.25">
      <c r="A1588" s="5">
        <v>43349</v>
      </c>
      <c r="B1588" s="6" t="s">
        <v>147</v>
      </c>
      <c r="C1588" s="6" t="s">
        <v>148</v>
      </c>
      <c r="D1588" s="17">
        <v>136351276474</v>
      </c>
      <c r="E1588" s="6" t="s">
        <v>16</v>
      </c>
      <c r="F1588" s="6" t="str">
        <f>IF(E1588="BUY", "SELL", IF(E1588="SELL", "BUY", ""))</f>
        <v>SELL</v>
      </c>
      <c r="G1588" s="7">
        <v>339.75900300000001</v>
      </c>
      <c r="H1588" s="7">
        <v>1000</v>
      </c>
      <c r="I1588" s="5">
        <v>43529</v>
      </c>
      <c r="J1588" s="9">
        <v>420.045929</v>
      </c>
      <c r="K1588" s="9">
        <f t="shared" si="72"/>
        <v>1236.3055144707969</v>
      </c>
      <c r="L1588" s="10">
        <f t="shared" si="73"/>
        <v>-0.23630551447079687</v>
      </c>
      <c r="M1588" s="10">
        <f t="shared" si="74"/>
        <v>0.23630551447079687</v>
      </c>
      <c r="N1588" s="6">
        <f>DATEDIF(A1588, I1588, "d")</f>
        <v>180</v>
      </c>
    </row>
    <row r="1589" spans="1:14" ht="14.25">
      <c r="A1589" s="5">
        <v>43349</v>
      </c>
      <c r="B1589" s="6" t="s">
        <v>345</v>
      </c>
      <c r="C1589" s="6" t="s">
        <v>346</v>
      </c>
      <c r="D1589" s="17">
        <v>110593506784</v>
      </c>
      <c r="E1589" s="6" t="s">
        <v>19</v>
      </c>
      <c r="F1589" s="6" t="str">
        <f>IF(E1589="BUY", "SELL", IF(E1589="SELL", "BUY", ""))</f>
        <v>BUY</v>
      </c>
      <c r="G1589" s="7">
        <v>83.584969000000001</v>
      </c>
      <c r="H1589" s="7">
        <v>1000</v>
      </c>
      <c r="I1589" s="11">
        <v>43416</v>
      </c>
      <c r="J1589" s="9">
        <v>67.809151</v>
      </c>
      <c r="K1589" s="9">
        <f t="shared" si="72"/>
        <v>811.26010826180959</v>
      </c>
      <c r="L1589" s="10">
        <f t="shared" si="73"/>
        <v>-0.18873989173819042</v>
      </c>
      <c r="M1589" s="10">
        <f t="shared" si="74"/>
        <v>0.18873989173819042</v>
      </c>
      <c r="N1589" s="6">
        <f>DATEDIF(A1589, I1589, "d")</f>
        <v>67</v>
      </c>
    </row>
    <row r="1590" spans="1:14" ht="14.25">
      <c r="A1590" s="5">
        <v>43349</v>
      </c>
      <c r="B1590" s="6" t="s">
        <v>865</v>
      </c>
      <c r="C1590" s="6" t="s">
        <v>866</v>
      </c>
      <c r="D1590" s="17">
        <v>39792706650</v>
      </c>
      <c r="E1590" s="6" t="s">
        <v>16</v>
      </c>
      <c r="F1590" s="6" t="str">
        <f>IF(E1590="BUY", "SELL", IF(E1590="SELL", "BUY", ""))</f>
        <v>SELL</v>
      </c>
      <c r="G1590" s="7">
        <v>26.77</v>
      </c>
      <c r="H1590" s="7">
        <v>1000</v>
      </c>
      <c r="I1590" s="5">
        <v>43619</v>
      </c>
      <c r="J1590" s="9">
        <v>29.94</v>
      </c>
      <c r="K1590" s="9">
        <f t="shared" si="72"/>
        <v>1118.4161374673142</v>
      </c>
      <c r="L1590" s="10">
        <f t="shared" si="73"/>
        <v>-0.11841613746731423</v>
      </c>
      <c r="M1590" s="10">
        <f t="shared" si="74"/>
        <v>0.11841613746731423</v>
      </c>
      <c r="N1590" s="6">
        <f>DATEDIF(A1590, I1590, "d")</f>
        <v>270</v>
      </c>
    </row>
    <row r="1591" spans="1:14" ht="14.25">
      <c r="A1591" s="5">
        <v>43349</v>
      </c>
      <c r="B1591" s="6" t="s">
        <v>793</v>
      </c>
      <c r="C1591" s="6" t="s">
        <v>794</v>
      </c>
      <c r="D1591" s="17">
        <v>13050742900</v>
      </c>
      <c r="E1591" s="6" t="s">
        <v>19</v>
      </c>
      <c r="F1591" s="6" t="str">
        <f>IF(E1591="BUY", "SELL", IF(E1591="SELL", "BUY", ""))</f>
        <v>BUY</v>
      </c>
      <c r="G1591" s="7">
        <v>78.239998</v>
      </c>
      <c r="H1591" s="7">
        <v>1000</v>
      </c>
      <c r="I1591" s="5">
        <v>43364</v>
      </c>
      <c r="J1591" s="9">
        <v>78.169998000000007</v>
      </c>
      <c r="K1591" s="9">
        <f t="shared" si="72"/>
        <v>999.10531695054499</v>
      </c>
      <c r="L1591" s="10">
        <f t="shared" si="73"/>
        <v>-8.9468304945501133E-4</v>
      </c>
      <c r="M1591" s="10">
        <f t="shared" si="74"/>
        <v>8.9468304945501133E-4</v>
      </c>
      <c r="N1591" s="6">
        <f>DATEDIF(A1591, I1591, "d")</f>
        <v>15</v>
      </c>
    </row>
    <row r="1592" spans="1:14" ht="14.25">
      <c r="A1592" s="5">
        <v>43349</v>
      </c>
      <c r="B1592" s="6" t="s">
        <v>619</v>
      </c>
      <c r="C1592" s="6" t="s">
        <v>620</v>
      </c>
      <c r="D1592" s="17">
        <v>69650124965</v>
      </c>
      <c r="E1592" s="6" t="s">
        <v>19</v>
      </c>
      <c r="F1592" s="6" t="str">
        <f>IF(E1592="BUY", "SELL", IF(E1592="SELL", "BUY", ""))</f>
        <v>BUY</v>
      </c>
      <c r="G1592" s="7">
        <v>44.026451000000002</v>
      </c>
      <c r="H1592" s="7">
        <v>1000</v>
      </c>
      <c r="I1592" s="5">
        <v>43364</v>
      </c>
      <c r="J1592" s="9">
        <v>44.115200000000002</v>
      </c>
      <c r="K1592" s="9">
        <f t="shared" si="72"/>
        <v>1002.0158109042221</v>
      </c>
      <c r="L1592" s="10">
        <f t="shared" si="73"/>
        <v>2.0158109042221215E-3</v>
      </c>
      <c r="M1592" s="10">
        <f t="shared" si="74"/>
        <v>-2.0158109042221215E-3</v>
      </c>
      <c r="N1592" s="6">
        <f>DATEDIF(A1592, I1592, "d")</f>
        <v>15</v>
      </c>
    </row>
    <row r="1593" spans="1:14" ht="14.25">
      <c r="A1593" s="5">
        <v>43350</v>
      </c>
      <c r="B1593" s="6" t="s">
        <v>461</v>
      </c>
      <c r="C1593" s="6" t="s">
        <v>462</v>
      </c>
      <c r="D1593" s="17">
        <v>340811773793</v>
      </c>
      <c r="E1593" s="6" t="s">
        <v>16</v>
      </c>
      <c r="F1593" s="6" t="str">
        <f>IF(E1593="BUY", "SELL", IF(E1593="SELL", "BUY", ""))</f>
        <v>SELL</v>
      </c>
      <c r="G1593" s="7">
        <v>195.49437</v>
      </c>
      <c r="H1593" s="7">
        <v>1000</v>
      </c>
      <c r="I1593" s="11">
        <v>43375</v>
      </c>
      <c r="J1593" s="9">
        <v>210.105377</v>
      </c>
      <c r="K1593" s="9">
        <f t="shared" si="72"/>
        <v>1074.7387610190513</v>
      </c>
      <c r="L1593" s="10">
        <f t="shared" si="73"/>
        <v>-7.4738761019051247E-2</v>
      </c>
      <c r="M1593" s="10">
        <f t="shared" si="74"/>
        <v>7.4738761019051247E-2</v>
      </c>
      <c r="N1593" s="6">
        <f>DATEDIF(A1593, I1593, "d")</f>
        <v>25</v>
      </c>
    </row>
    <row r="1594" spans="1:14" ht="14.25">
      <c r="A1594" s="11">
        <v>43350</v>
      </c>
      <c r="B1594" s="6" t="s">
        <v>357</v>
      </c>
      <c r="C1594" s="6" t="s">
        <v>358</v>
      </c>
      <c r="D1594" s="17">
        <v>682995534313</v>
      </c>
      <c r="E1594" s="13" t="s">
        <v>19</v>
      </c>
      <c r="F1594" s="12" t="str">
        <f>IF(E1594="BUY", "SELL", IF(E1594="SELL", "BUY", ""))</f>
        <v>BUY</v>
      </c>
      <c r="G1594" s="7">
        <v>17.549334000000002</v>
      </c>
      <c r="H1594" s="7">
        <v>1000</v>
      </c>
      <c r="I1594" s="11">
        <v>43374</v>
      </c>
      <c r="J1594" s="9">
        <v>20.713332999999999</v>
      </c>
      <c r="K1594" s="9">
        <f t="shared" si="72"/>
        <v>1180.291685143151</v>
      </c>
      <c r="L1594" s="10">
        <f t="shared" si="73"/>
        <v>0.18029168514315097</v>
      </c>
      <c r="M1594" s="10">
        <f t="shared" si="74"/>
        <v>-0.18029168514315097</v>
      </c>
      <c r="N1594" s="6">
        <f>DATEDIF(A1594, I1594, "d")</f>
        <v>24</v>
      </c>
    </row>
    <row r="1595" spans="1:14" ht="14.25">
      <c r="A1595" s="5">
        <v>43354</v>
      </c>
      <c r="B1595" s="6" t="s">
        <v>1642</v>
      </c>
      <c r="C1595" s="6" t="s">
        <v>1643</v>
      </c>
      <c r="D1595" s="17">
        <v>13184246531</v>
      </c>
      <c r="E1595" s="6" t="s">
        <v>19</v>
      </c>
      <c r="F1595" s="6" t="str">
        <f>IF(E1595="BUY", "SELL", IF(E1595="SELL", "BUY", ""))</f>
        <v>BUY</v>
      </c>
      <c r="G1595" s="7">
        <v>64.912743000000006</v>
      </c>
      <c r="H1595" s="7">
        <v>1000</v>
      </c>
      <c r="I1595" s="5">
        <v>43745</v>
      </c>
      <c r="J1595" s="9">
        <v>79.285659999999993</v>
      </c>
      <c r="K1595" s="9">
        <f t="shared" si="72"/>
        <v>1221.4190363208036</v>
      </c>
      <c r="L1595" s="10">
        <f t="shared" si="73"/>
        <v>0.22141903632080356</v>
      </c>
      <c r="M1595" s="10">
        <f t="shared" si="74"/>
        <v>-0.22141903632080356</v>
      </c>
      <c r="N1595" s="6">
        <f>DATEDIF(A1595, I1595, "d")</f>
        <v>391</v>
      </c>
    </row>
    <row r="1596" spans="1:14" ht="14.25">
      <c r="A1596" s="5">
        <v>43355</v>
      </c>
      <c r="B1596" s="6" t="s">
        <v>1159</v>
      </c>
      <c r="C1596" s="6" t="s">
        <v>1160</v>
      </c>
      <c r="D1596" s="17">
        <v>25064068791</v>
      </c>
      <c r="E1596" s="6" t="s">
        <v>16</v>
      </c>
      <c r="F1596" s="6" t="str">
        <f>IF(E1596="BUY", "SELL", IF(E1596="SELL", "BUY", ""))</f>
        <v>SELL</v>
      </c>
      <c r="G1596" s="7">
        <v>159.14999399999999</v>
      </c>
      <c r="H1596" s="7">
        <v>1000</v>
      </c>
      <c r="I1596" s="5">
        <v>44468</v>
      </c>
      <c r="J1596" s="9">
        <v>681.23999000000003</v>
      </c>
      <c r="K1596" s="9">
        <f t="shared" si="72"/>
        <v>4280.4902022176648</v>
      </c>
      <c r="L1596" s="10">
        <f t="shared" si="73"/>
        <v>-3.2804902022176647</v>
      </c>
      <c r="M1596" s="10">
        <f t="shared" si="74"/>
        <v>3.2804902022176647</v>
      </c>
      <c r="N1596" s="6">
        <f>DATEDIF(A1596, I1596, "d")</f>
        <v>1113</v>
      </c>
    </row>
    <row r="1597" spans="1:14" ht="14.25">
      <c r="A1597" s="5">
        <v>43355</v>
      </c>
      <c r="B1597" s="6" t="s">
        <v>351</v>
      </c>
      <c r="C1597" s="6" t="s">
        <v>352</v>
      </c>
      <c r="D1597" s="17">
        <v>41308896246</v>
      </c>
      <c r="E1597" s="6" t="s">
        <v>16</v>
      </c>
      <c r="F1597" s="6" t="str">
        <f>IF(E1597="BUY", "SELL", IF(E1597="SELL", "BUY", ""))</f>
        <v>SELL</v>
      </c>
      <c r="G1597" s="7">
        <v>47.295623999999997</v>
      </c>
      <c r="H1597" s="7">
        <v>1000</v>
      </c>
      <c r="I1597" s="5">
        <v>43390</v>
      </c>
      <c r="J1597" s="9">
        <v>45.119644000000001</v>
      </c>
      <c r="K1597" s="9">
        <f t="shared" si="72"/>
        <v>953.99193802792411</v>
      </c>
      <c r="L1597" s="10">
        <f t="shared" si="73"/>
        <v>4.6008061972075895E-2</v>
      </c>
      <c r="M1597" s="10">
        <f t="shared" si="74"/>
        <v>-4.6008061972075895E-2</v>
      </c>
      <c r="N1597" s="6">
        <f>DATEDIF(A1597, I1597, "d")</f>
        <v>35</v>
      </c>
    </row>
    <row r="1598" spans="1:14" ht="14.25">
      <c r="A1598" s="5">
        <v>43355</v>
      </c>
      <c r="B1598" s="6" t="s">
        <v>867</v>
      </c>
      <c r="C1598" s="6" t="s">
        <v>868</v>
      </c>
      <c r="D1598" s="17">
        <v>29367413350</v>
      </c>
      <c r="E1598" s="6" t="s">
        <v>16</v>
      </c>
      <c r="F1598" s="6" t="str">
        <f>IF(E1598="BUY", "SELL", IF(E1598="SELL", "BUY", ""))</f>
        <v>SELL</v>
      </c>
      <c r="G1598" s="7">
        <v>45.833111000000002</v>
      </c>
      <c r="H1598" s="7">
        <v>1000</v>
      </c>
      <c r="I1598" s="5">
        <v>43901</v>
      </c>
      <c r="J1598" s="9">
        <v>27.343988</v>
      </c>
      <c r="K1598" s="9">
        <f t="shared" si="72"/>
        <v>596.59899586567451</v>
      </c>
      <c r="L1598" s="10">
        <f t="shared" si="73"/>
        <v>0.4034010041343255</v>
      </c>
      <c r="M1598" s="10">
        <f t="shared" si="74"/>
        <v>-0.4034010041343255</v>
      </c>
      <c r="N1598" s="6">
        <f>DATEDIF(A1598, I1598, "d")</f>
        <v>546</v>
      </c>
    </row>
    <row r="1599" spans="1:14" ht="14.25">
      <c r="A1599" s="5">
        <v>43355</v>
      </c>
      <c r="B1599" s="6" t="s">
        <v>167</v>
      </c>
      <c r="C1599" s="6" t="s">
        <v>168</v>
      </c>
      <c r="D1599" s="17">
        <v>359532201359</v>
      </c>
      <c r="E1599" s="6" t="s">
        <v>16</v>
      </c>
      <c r="F1599" s="6" t="str">
        <f>IF(E1599="BUY", "SELL", IF(E1599="SELL", "BUY", ""))</f>
        <v>SELL</v>
      </c>
      <c r="G1599" s="7">
        <v>73.046265000000005</v>
      </c>
      <c r="H1599" s="7">
        <v>1000</v>
      </c>
      <c r="I1599" s="5">
        <v>43384</v>
      </c>
      <c r="J1599" s="9">
        <v>69.319678999999994</v>
      </c>
      <c r="K1599" s="9">
        <f t="shared" si="72"/>
        <v>948.98320947689774</v>
      </c>
      <c r="L1599" s="10">
        <f t="shared" si="73"/>
        <v>5.1016790523102255E-2</v>
      </c>
      <c r="M1599" s="10">
        <f t="shared" si="74"/>
        <v>-5.1016790523102255E-2</v>
      </c>
      <c r="N1599" s="6">
        <f>DATEDIF(A1599, I1599, "d")</f>
        <v>29</v>
      </c>
    </row>
    <row r="1600" spans="1:14" ht="14.25">
      <c r="A1600" s="5">
        <v>43355</v>
      </c>
      <c r="B1600" s="6" t="s">
        <v>1806</v>
      </c>
      <c r="C1600" s="6" t="s">
        <v>1807</v>
      </c>
      <c r="D1600" s="17">
        <v>11164249786</v>
      </c>
      <c r="E1600" s="6" t="s">
        <v>19</v>
      </c>
      <c r="F1600" s="6" t="str">
        <f>IF(E1600="BUY", "SELL", IF(E1600="SELL", "BUY", ""))</f>
        <v>BUY</v>
      </c>
      <c r="G1600" s="7">
        <v>70.940002000000007</v>
      </c>
      <c r="H1600" s="7">
        <v>1000</v>
      </c>
      <c r="I1600" s="5">
        <v>43416</v>
      </c>
      <c r="J1600" s="9">
        <v>41.459999000000003</v>
      </c>
      <c r="K1600" s="9">
        <f t="shared" si="72"/>
        <v>584.43752228820063</v>
      </c>
      <c r="L1600" s="10">
        <f t="shared" si="73"/>
        <v>-0.41556247771179938</v>
      </c>
      <c r="M1600" s="10">
        <f t="shared" si="74"/>
        <v>0.41556247771179938</v>
      </c>
      <c r="N1600" s="6">
        <f>DATEDIF(A1600, I1600, "d")</f>
        <v>61</v>
      </c>
    </row>
    <row r="1601" spans="1:14" ht="14.25">
      <c r="A1601" s="5">
        <v>43356</v>
      </c>
      <c r="B1601" s="6" t="s">
        <v>513</v>
      </c>
      <c r="C1601" s="6" t="s">
        <v>514</v>
      </c>
      <c r="D1601" s="17">
        <v>94648919214</v>
      </c>
      <c r="E1601" s="6" t="s">
        <v>19</v>
      </c>
      <c r="F1601" s="6" t="str">
        <f>IF(E1601="BUY", "SELL", IF(E1601="SELL", "BUY", ""))</f>
        <v>BUY</v>
      </c>
      <c r="G1601" s="7">
        <v>61.203152000000003</v>
      </c>
      <c r="H1601" s="7">
        <v>1000</v>
      </c>
      <c r="I1601" s="5">
        <v>43367</v>
      </c>
      <c r="J1601" s="9">
        <v>62.441749999999999</v>
      </c>
      <c r="K1601" s="9">
        <f t="shared" si="72"/>
        <v>1020.2374871150425</v>
      </c>
      <c r="L1601" s="10">
        <f t="shared" si="73"/>
        <v>2.023748711504254E-2</v>
      </c>
      <c r="M1601" s="10">
        <f t="shared" si="74"/>
        <v>-2.023748711504254E-2</v>
      </c>
      <c r="N1601" s="6">
        <f>DATEDIF(A1601, I1601, "d")</f>
        <v>11</v>
      </c>
    </row>
    <row r="1602" spans="1:14" ht="14.25">
      <c r="A1602" s="5">
        <v>43357</v>
      </c>
      <c r="B1602" s="6" t="s">
        <v>365</v>
      </c>
      <c r="C1602" s="6" t="s">
        <v>366</v>
      </c>
      <c r="D1602" s="17">
        <v>65974267651</v>
      </c>
      <c r="E1602" s="6" t="s">
        <v>19</v>
      </c>
      <c r="F1602" s="6" t="str">
        <f>IF(E1602="BUY", "SELL", IF(E1602="SELL", "BUY", ""))</f>
        <v>BUY</v>
      </c>
      <c r="G1602" s="7">
        <v>236.626938</v>
      </c>
      <c r="H1602" s="7">
        <v>1000</v>
      </c>
      <c r="I1602" s="11">
        <v>43364</v>
      </c>
      <c r="J1602" s="9">
        <v>229.10501099999999</v>
      </c>
      <c r="K1602" s="9">
        <f t="shared" si="72"/>
        <v>968.2118736624991</v>
      </c>
      <c r="L1602" s="10">
        <f t="shared" si="73"/>
        <v>-3.1788126337500895E-2</v>
      </c>
      <c r="M1602" s="10">
        <f t="shared" si="74"/>
        <v>3.1788126337500895E-2</v>
      </c>
      <c r="N1602" s="6">
        <f>DATEDIF(A1602, I1602, "d")</f>
        <v>7</v>
      </c>
    </row>
    <row r="1603" spans="1:14" ht="14.25">
      <c r="A1603" s="5">
        <v>43357</v>
      </c>
      <c r="B1603" s="6" t="s">
        <v>663</v>
      </c>
      <c r="C1603" s="6" t="s">
        <v>664</v>
      </c>
      <c r="D1603" s="17">
        <v>41085696745</v>
      </c>
      <c r="E1603" s="6" t="s">
        <v>19</v>
      </c>
      <c r="F1603" s="6" t="str">
        <f>IF(E1603="BUY", "SELL", IF(E1603="SELL", "BUY", ""))</f>
        <v>BUY</v>
      </c>
      <c r="G1603" s="7">
        <v>40.367218000000001</v>
      </c>
      <c r="H1603" s="7">
        <v>1000</v>
      </c>
      <c r="I1603" s="11">
        <v>43451</v>
      </c>
      <c r="J1603" s="9">
        <v>31.406191</v>
      </c>
      <c r="K1603" s="9">
        <f t="shared" ref="K1603:K1666" si="75">(H1603/G1603)*J1603</f>
        <v>778.01227223535693</v>
      </c>
      <c r="L1603" s="10">
        <f t="shared" ref="L1603:L1666" si="76">IF(F1603="BUY",(K1603-H1603)/H1603, IF(F1603="SELL", (H1603-K1603)/H1603, "Invalid"))</f>
        <v>-0.22198772776464307</v>
      </c>
      <c r="M1603" s="10">
        <f t="shared" ref="M1603:M1666" si="77">IF(E1603="BUY",(K1603-H1603)/H1603,IF(E1603="SELL",(H1603-K1603)/H1603,""))</f>
        <v>0.22198772776464307</v>
      </c>
      <c r="N1603" s="6">
        <f>DATEDIF(A1603, I1603, "d")</f>
        <v>94</v>
      </c>
    </row>
    <row r="1604" spans="1:14" ht="14.25">
      <c r="A1604" s="5">
        <v>43357</v>
      </c>
      <c r="B1604" s="6" t="s">
        <v>1767</v>
      </c>
      <c r="C1604" s="6" t="s">
        <v>1768</v>
      </c>
      <c r="D1604" s="17">
        <v>12288218878</v>
      </c>
      <c r="E1604" s="6" t="s">
        <v>16</v>
      </c>
      <c r="F1604" s="6" t="str">
        <f>IF(E1604="BUY", "SELL", IF(E1604="SELL", "BUY", ""))</f>
        <v>SELL</v>
      </c>
      <c r="G1604" s="7">
        <v>55.186866999999999</v>
      </c>
      <c r="H1604" s="7">
        <v>1000</v>
      </c>
      <c r="I1604" s="5">
        <v>43454</v>
      </c>
      <c r="J1604" s="9">
        <v>40.023105999999999</v>
      </c>
      <c r="K1604" s="9">
        <f t="shared" si="75"/>
        <v>725.22881213749645</v>
      </c>
      <c r="L1604" s="10">
        <f t="shared" si="76"/>
        <v>0.27477118786250354</v>
      </c>
      <c r="M1604" s="10">
        <f t="shared" si="77"/>
        <v>-0.27477118786250354</v>
      </c>
      <c r="N1604" s="6">
        <f>DATEDIF(A1604, I1604, "d")</f>
        <v>97</v>
      </c>
    </row>
    <row r="1605" spans="1:14" ht="14.25">
      <c r="A1605" s="5">
        <v>43360</v>
      </c>
      <c r="B1605" s="6" t="s">
        <v>1446</v>
      </c>
      <c r="C1605" s="6" t="s">
        <v>1447</v>
      </c>
      <c r="D1605" s="17">
        <v>54743988065</v>
      </c>
      <c r="E1605" s="6" t="s">
        <v>16</v>
      </c>
      <c r="F1605" s="6" t="str">
        <f>IF(E1605="BUY", "SELL", IF(E1605="SELL", "BUY", ""))</f>
        <v>SELL</v>
      </c>
      <c r="G1605" s="7">
        <v>68.3</v>
      </c>
      <c r="H1605" s="7">
        <v>1000</v>
      </c>
      <c r="I1605" s="11">
        <v>43488</v>
      </c>
      <c r="J1605" s="9">
        <v>55.2</v>
      </c>
      <c r="K1605" s="9">
        <f t="shared" si="75"/>
        <v>808.1991215226941</v>
      </c>
      <c r="L1605" s="10">
        <f t="shared" si="76"/>
        <v>0.1918008784773059</v>
      </c>
      <c r="M1605" s="10">
        <f t="shared" si="77"/>
        <v>-0.1918008784773059</v>
      </c>
      <c r="N1605" s="6">
        <f>DATEDIF(A1605, I1605, "d")</f>
        <v>128</v>
      </c>
    </row>
    <row r="1606" spans="1:14" ht="14.25">
      <c r="A1606" s="5">
        <v>43360</v>
      </c>
      <c r="B1606" s="6" t="s">
        <v>895</v>
      </c>
      <c r="C1606" s="6" t="s">
        <v>896</v>
      </c>
      <c r="D1606" s="17">
        <v>51866813940</v>
      </c>
      <c r="E1606" s="6" t="s">
        <v>19</v>
      </c>
      <c r="F1606" s="6" t="str">
        <f>IF(E1606="BUY", "SELL", IF(E1606="SELL", "BUY", ""))</f>
        <v>BUY</v>
      </c>
      <c r="G1606" s="7">
        <v>24.724907000000002</v>
      </c>
      <c r="H1606" s="7">
        <v>1000</v>
      </c>
      <c r="I1606" s="5">
        <v>44130</v>
      </c>
      <c r="J1606" s="9">
        <v>78.229881000000006</v>
      </c>
      <c r="K1606" s="9">
        <f t="shared" si="75"/>
        <v>3164.0111325797907</v>
      </c>
      <c r="L1606" s="10">
        <f t="shared" si="76"/>
        <v>2.1640111325797906</v>
      </c>
      <c r="M1606" s="10">
        <f t="shared" si="77"/>
        <v>-2.1640111325797906</v>
      </c>
      <c r="N1606" s="6">
        <f>DATEDIF(A1606, I1606, "d")</f>
        <v>770</v>
      </c>
    </row>
    <row r="1607" spans="1:14" ht="14.25">
      <c r="A1607" s="5">
        <v>43360</v>
      </c>
      <c r="B1607" s="6" t="s">
        <v>33</v>
      </c>
      <c r="C1607" s="6" t="s">
        <v>34</v>
      </c>
      <c r="D1607" s="17">
        <v>205696688068</v>
      </c>
      <c r="E1607" s="6" t="s">
        <v>19</v>
      </c>
      <c r="F1607" s="6" t="str">
        <f>IF(E1607="BUY", "SELL", IF(E1607="SELL", "BUY", ""))</f>
        <v>BUY</v>
      </c>
      <c r="G1607" s="7">
        <v>141.59965500000001</v>
      </c>
      <c r="H1607" s="7">
        <v>1000</v>
      </c>
      <c r="I1607" s="5">
        <v>43391</v>
      </c>
      <c r="J1607" s="9">
        <v>149.36283900000001</v>
      </c>
      <c r="K1607" s="9">
        <f t="shared" si="75"/>
        <v>1054.8248793402781</v>
      </c>
      <c r="L1607" s="10">
        <f t="shared" si="76"/>
        <v>5.4824879340278132E-2</v>
      </c>
      <c r="M1607" s="10">
        <f t="shared" si="77"/>
        <v>-5.4824879340278132E-2</v>
      </c>
      <c r="N1607" s="6">
        <f>DATEDIF(A1607, I1607, "d")</f>
        <v>31</v>
      </c>
    </row>
    <row r="1608" spans="1:14" ht="14.25">
      <c r="A1608" s="5">
        <v>43361</v>
      </c>
      <c r="B1608" s="6" t="s">
        <v>405</v>
      </c>
      <c r="C1608" s="6" t="s">
        <v>406</v>
      </c>
      <c r="D1608" s="17">
        <v>316102715873</v>
      </c>
      <c r="E1608" s="6" t="s">
        <v>16</v>
      </c>
      <c r="F1608" s="6" t="str">
        <f>IF(E1608="BUY", "SELL", IF(E1608="SELL", "BUY", ""))</f>
        <v>SELL</v>
      </c>
      <c r="G1608" s="7">
        <v>45.157032000000001</v>
      </c>
      <c r="H1608" s="7">
        <v>1000</v>
      </c>
      <c r="I1608" s="5">
        <v>43448</v>
      </c>
      <c r="J1608" s="9">
        <v>43.091788999999999</v>
      </c>
      <c r="K1608" s="9">
        <f t="shared" si="75"/>
        <v>954.26530689616629</v>
      </c>
      <c r="L1608" s="10">
        <f t="shared" si="76"/>
        <v>4.5734693103833705E-2</v>
      </c>
      <c r="M1608" s="10">
        <f t="shared" si="77"/>
        <v>-4.5734693103833705E-2</v>
      </c>
      <c r="N1608" s="6">
        <f>DATEDIF(A1608, I1608, "d")</f>
        <v>87</v>
      </c>
    </row>
    <row r="1609" spans="1:14" ht="14.25">
      <c r="A1609" s="5">
        <v>43363</v>
      </c>
      <c r="B1609" s="6" t="s">
        <v>14</v>
      </c>
      <c r="C1609" s="6" t="s">
        <v>15</v>
      </c>
      <c r="D1609" s="17">
        <v>141375537264</v>
      </c>
      <c r="E1609" s="6" t="s">
        <v>16</v>
      </c>
      <c r="F1609" s="6" t="str">
        <f>IF(E1609="BUY", "SELL", IF(E1609="SELL", "BUY", ""))</f>
        <v>SELL</v>
      </c>
      <c r="G1609" s="7">
        <v>137.94461100000001</v>
      </c>
      <c r="H1609" s="7">
        <v>1000</v>
      </c>
      <c r="I1609" s="5">
        <v>43383</v>
      </c>
      <c r="J1609" s="9">
        <v>127.085838</v>
      </c>
      <c r="K1609" s="9">
        <f t="shared" si="75"/>
        <v>921.28164397810349</v>
      </c>
      <c r="L1609" s="10">
        <f t="shared" si="76"/>
        <v>7.8718356021896516E-2</v>
      </c>
      <c r="M1609" s="10">
        <f t="shared" si="77"/>
        <v>-7.8718356021896516E-2</v>
      </c>
      <c r="N1609" s="6">
        <f>DATEDIF(A1609, I1609, "d")</f>
        <v>20</v>
      </c>
    </row>
    <row r="1610" spans="1:14" ht="14.25">
      <c r="A1610" s="5">
        <v>43363</v>
      </c>
      <c r="B1610" s="6" t="s">
        <v>215</v>
      </c>
      <c r="C1610" s="6" t="s">
        <v>216</v>
      </c>
      <c r="D1610" s="17">
        <v>10159631000</v>
      </c>
      <c r="E1610" s="6" t="s">
        <v>19</v>
      </c>
      <c r="F1610" s="6" t="str">
        <f>IF(E1610="BUY", "SELL", IF(E1610="SELL", "BUY", ""))</f>
        <v>BUY</v>
      </c>
      <c r="G1610" s="7">
        <v>105.46</v>
      </c>
      <c r="H1610" s="7">
        <v>1000</v>
      </c>
      <c r="I1610" s="5">
        <v>43375</v>
      </c>
      <c r="J1610" s="9">
        <v>100.68</v>
      </c>
      <c r="K1610" s="9">
        <f t="shared" si="75"/>
        <v>954.67475820216214</v>
      </c>
      <c r="L1610" s="10">
        <f t="shared" si="76"/>
        <v>-4.5325241797837861E-2</v>
      </c>
      <c r="M1610" s="10">
        <f t="shared" si="77"/>
        <v>4.5325241797837861E-2</v>
      </c>
      <c r="N1610" s="6">
        <f>DATEDIF(A1610, I1610, "d")</f>
        <v>12</v>
      </c>
    </row>
    <row r="1611" spans="1:14" ht="14.25">
      <c r="A1611" s="5">
        <v>43364</v>
      </c>
      <c r="B1611" s="6" t="s">
        <v>365</v>
      </c>
      <c r="C1611" s="6" t="s">
        <v>366</v>
      </c>
      <c r="D1611" s="17">
        <v>65974267651</v>
      </c>
      <c r="E1611" s="6" t="s">
        <v>16</v>
      </c>
      <c r="F1611" s="6" t="str">
        <f>IF(E1611="BUY", "SELL", IF(E1611="SELL", "BUY", ""))</f>
        <v>SELL</v>
      </c>
      <c r="G1611" s="7">
        <v>229.10501099999999</v>
      </c>
      <c r="H1611" s="7">
        <v>1000</v>
      </c>
      <c r="I1611" s="11">
        <v>43447</v>
      </c>
      <c r="J1611" s="9">
        <v>173.91987599999999</v>
      </c>
      <c r="K1611" s="9">
        <f t="shared" si="75"/>
        <v>759.12733309879457</v>
      </c>
      <c r="L1611" s="10">
        <f t="shared" si="76"/>
        <v>0.24087266690120543</v>
      </c>
      <c r="M1611" s="10">
        <f t="shared" si="77"/>
        <v>-0.24087266690120543</v>
      </c>
      <c r="N1611" s="6">
        <f>DATEDIF(A1611, I1611, "d")</f>
        <v>83</v>
      </c>
    </row>
    <row r="1612" spans="1:14" ht="14.25">
      <c r="A1612" s="5">
        <v>43364</v>
      </c>
      <c r="B1612" s="6" t="s">
        <v>793</v>
      </c>
      <c r="C1612" s="6" t="s">
        <v>794</v>
      </c>
      <c r="D1612" s="17">
        <v>13050742900</v>
      </c>
      <c r="E1612" s="6" t="s">
        <v>16</v>
      </c>
      <c r="F1612" s="6" t="str">
        <f>IF(E1612="BUY", "SELL", IF(E1612="SELL", "BUY", ""))</f>
        <v>SELL</v>
      </c>
      <c r="G1612" s="7">
        <v>78.169998000000007</v>
      </c>
      <c r="H1612" s="7">
        <v>1000</v>
      </c>
      <c r="I1612" s="5">
        <v>43448</v>
      </c>
      <c r="J1612" s="9">
        <v>61.209999000000003</v>
      </c>
      <c r="K1612" s="9">
        <f t="shared" si="75"/>
        <v>783.03697794644938</v>
      </c>
      <c r="L1612" s="10">
        <f t="shared" si="76"/>
        <v>0.21696302205355061</v>
      </c>
      <c r="M1612" s="10">
        <f t="shared" si="77"/>
        <v>-0.21696302205355061</v>
      </c>
      <c r="N1612" s="6">
        <f>DATEDIF(A1612, I1612, "d")</f>
        <v>84</v>
      </c>
    </row>
    <row r="1613" spans="1:14" ht="14.25">
      <c r="A1613" s="5">
        <v>43364</v>
      </c>
      <c r="B1613" s="6" t="s">
        <v>619</v>
      </c>
      <c r="C1613" s="6" t="s">
        <v>620</v>
      </c>
      <c r="D1613" s="17">
        <v>69650124965</v>
      </c>
      <c r="E1613" s="6" t="s">
        <v>16</v>
      </c>
      <c r="F1613" s="6" t="str">
        <f>IF(E1613="BUY", "SELL", IF(E1613="SELL", "BUY", ""))</f>
        <v>SELL</v>
      </c>
      <c r="G1613" s="7">
        <v>44.115200000000002</v>
      </c>
      <c r="H1613" s="7">
        <v>1000</v>
      </c>
      <c r="I1613" s="5">
        <v>43384</v>
      </c>
      <c r="J1613" s="9">
        <v>41.383876999999998</v>
      </c>
      <c r="K1613" s="9">
        <f t="shared" si="75"/>
        <v>938.08657786885237</v>
      </c>
      <c r="L1613" s="10">
        <f t="shared" si="76"/>
        <v>6.191342213114763E-2</v>
      </c>
      <c r="M1613" s="10">
        <f t="shared" si="77"/>
        <v>-6.191342213114763E-2</v>
      </c>
      <c r="N1613" s="6">
        <f>DATEDIF(A1613, I1613, "d")</f>
        <v>20</v>
      </c>
    </row>
    <row r="1614" spans="1:14" ht="14.25">
      <c r="A1614" s="5">
        <v>43367</v>
      </c>
      <c r="B1614" s="6" t="s">
        <v>513</v>
      </c>
      <c r="C1614" s="6" t="s">
        <v>514</v>
      </c>
      <c r="D1614" s="17">
        <v>94648919214</v>
      </c>
      <c r="E1614" s="6" t="s">
        <v>16</v>
      </c>
      <c r="F1614" s="6" t="str">
        <f>IF(E1614="BUY", "SELL", IF(E1614="SELL", "BUY", ""))</f>
        <v>SELL</v>
      </c>
      <c r="G1614" s="7">
        <v>62.441749999999999</v>
      </c>
      <c r="H1614" s="7">
        <v>1000</v>
      </c>
      <c r="I1614" s="5">
        <v>43405</v>
      </c>
      <c r="J1614" s="9">
        <v>58.057105999999997</v>
      </c>
      <c r="K1614" s="9">
        <f t="shared" si="75"/>
        <v>929.78025119411279</v>
      </c>
      <c r="L1614" s="10">
        <f t="shared" si="76"/>
        <v>7.0219748805887203E-2</v>
      </c>
      <c r="M1614" s="10">
        <f t="shared" si="77"/>
        <v>-7.0219748805887203E-2</v>
      </c>
      <c r="N1614" s="6">
        <f>DATEDIF(A1614, I1614, "d")</f>
        <v>38</v>
      </c>
    </row>
    <row r="1615" spans="1:14" ht="14.25">
      <c r="A1615" s="5">
        <v>43367</v>
      </c>
      <c r="B1615" s="6" t="s">
        <v>127</v>
      </c>
      <c r="C1615" s="6" t="s">
        <v>128</v>
      </c>
      <c r="D1615" s="17">
        <v>11976936794</v>
      </c>
      <c r="E1615" s="6" t="s">
        <v>19</v>
      </c>
      <c r="F1615" s="6" t="str">
        <f>IF(E1615="BUY", "SELL", IF(E1615="SELL", "BUY", ""))</f>
        <v>BUY</v>
      </c>
      <c r="G1615" s="7">
        <v>39.409999999999997</v>
      </c>
      <c r="H1615" s="7">
        <v>1000</v>
      </c>
      <c r="I1615" s="5">
        <v>43529</v>
      </c>
      <c r="J1615" s="9">
        <v>35.409999999999997</v>
      </c>
      <c r="K1615" s="9">
        <f t="shared" si="75"/>
        <v>898.50291804110623</v>
      </c>
      <c r="L1615" s="10">
        <f t="shared" si="76"/>
        <v>-0.10149708195889377</v>
      </c>
      <c r="M1615" s="10">
        <f t="shared" si="77"/>
        <v>0.10149708195889377</v>
      </c>
      <c r="N1615" s="6">
        <f>DATEDIF(A1615, I1615, "d")</f>
        <v>162</v>
      </c>
    </row>
    <row r="1616" spans="1:14" ht="14.25">
      <c r="A1616" s="5">
        <v>43370</v>
      </c>
      <c r="B1616" s="6" t="s">
        <v>367</v>
      </c>
      <c r="C1616" s="6" t="s">
        <v>368</v>
      </c>
      <c r="D1616" s="17">
        <v>46040772280</v>
      </c>
      <c r="E1616" s="6" t="s">
        <v>19</v>
      </c>
      <c r="F1616" s="6" t="str">
        <f>IF(E1616="BUY", "SELL", IF(E1616="SELL", "BUY", ""))</f>
        <v>BUY</v>
      </c>
      <c r="G1616" s="7">
        <v>31.287524999999999</v>
      </c>
      <c r="H1616" s="7">
        <v>1000</v>
      </c>
      <c r="I1616" s="11">
        <v>44187</v>
      </c>
      <c r="J1616" s="9">
        <v>40.508842000000001</v>
      </c>
      <c r="K1616" s="9">
        <f t="shared" si="75"/>
        <v>1294.7282343362092</v>
      </c>
      <c r="L1616" s="10">
        <f t="shared" si="76"/>
        <v>0.2947282343362092</v>
      </c>
      <c r="M1616" s="10">
        <f t="shared" si="77"/>
        <v>-0.2947282343362092</v>
      </c>
      <c r="N1616" s="6">
        <f>DATEDIF(A1616, I1616, "d")</f>
        <v>817</v>
      </c>
    </row>
    <row r="1617" spans="1:14" ht="14.25">
      <c r="A1617" s="5">
        <v>43370</v>
      </c>
      <c r="B1617" s="6" t="s">
        <v>2262</v>
      </c>
      <c r="C1617" s="6" t="s">
        <v>2263</v>
      </c>
      <c r="D1617" s="17">
        <v>55382028696</v>
      </c>
      <c r="E1617" s="6" t="s">
        <v>16</v>
      </c>
      <c r="F1617" s="6" t="str">
        <f>IF(E1617="BUY", "SELL", IF(E1617="SELL", "BUY", ""))</f>
        <v>SELL</v>
      </c>
      <c r="G1617" s="7">
        <v>135.401062</v>
      </c>
      <c r="H1617" s="7">
        <v>1000</v>
      </c>
      <c r="I1617" s="11">
        <v>44727</v>
      </c>
      <c r="J1617" s="9">
        <v>175.60467499999999</v>
      </c>
      <c r="K1617" s="9">
        <f t="shared" si="75"/>
        <v>1296.9224347738129</v>
      </c>
      <c r="L1617" s="10">
        <f t="shared" si="76"/>
        <v>-0.29692243477381292</v>
      </c>
      <c r="M1617" s="10">
        <f t="shared" si="77"/>
        <v>0.29692243477381292</v>
      </c>
      <c r="N1617" s="6">
        <f>DATEDIF(A1617, I1617, "d")</f>
        <v>1357</v>
      </c>
    </row>
    <row r="1618" spans="1:14" ht="14.25">
      <c r="A1618" s="5">
        <v>43371</v>
      </c>
      <c r="B1618" s="6" t="s">
        <v>767</v>
      </c>
      <c r="C1618" s="6" t="s">
        <v>768</v>
      </c>
      <c r="D1618" s="17">
        <v>33254913510</v>
      </c>
      <c r="E1618" s="6" t="s">
        <v>19</v>
      </c>
      <c r="F1618" s="6" t="str">
        <f>IF(E1618="BUY", "SELL", IF(E1618="SELL", "BUY", ""))</f>
        <v>BUY</v>
      </c>
      <c r="G1618" s="7">
        <v>44.417675000000003</v>
      </c>
      <c r="H1618" s="7">
        <v>1000</v>
      </c>
      <c r="I1618" s="5">
        <v>43469</v>
      </c>
      <c r="J1618" s="9">
        <v>39.240806999999997</v>
      </c>
      <c r="K1618" s="9">
        <f t="shared" si="75"/>
        <v>883.45027064113538</v>
      </c>
      <c r="L1618" s="10">
        <f t="shared" si="76"/>
        <v>-0.11654972935886462</v>
      </c>
      <c r="M1618" s="10">
        <f t="shared" si="77"/>
        <v>0.11654972935886462</v>
      </c>
      <c r="N1618" s="6">
        <f>DATEDIF(A1618, I1618, "d")</f>
        <v>98</v>
      </c>
    </row>
    <row r="1619" spans="1:14" ht="14.25">
      <c r="A1619" s="5">
        <v>43374</v>
      </c>
      <c r="B1619" s="6" t="s">
        <v>157</v>
      </c>
      <c r="C1619" s="6" t="s">
        <v>158</v>
      </c>
      <c r="D1619" s="17">
        <v>121670003777</v>
      </c>
      <c r="E1619" s="6" t="s">
        <v>16</v>
      </c>
      <c r="F1619" s="6" t="str">
        <f>IF(E1619="BUY", "SELL", IF(E1619="SELL", "BUY", ""))</f>
        <v>SELL</v>
      </c>
      <c r="G1619" s="7">
        <v>71.193504000000004</v>
      </c>
      <c r="H1619" s="7">
        <v>1000</v>
      </c>
      <c r="I1619" s="5">
        <v>43374</v>
      </c>
      <c r="J1619" s="9">
        <v>71.193504000000004</v>
      </c>
      <c r="K1619" s="9">
        <f t="shared" si="75"/>
        <v>1000</v>
      </c>
      <c r="L1619" s="10">
        <f t="shared" si="76"/>
        <v>0</v>
      </c>
      <c r="M1619" s="10">
        <f t="shared" si="77"/>
        <v>0</v>
      </c>
      <c r="N1619" s="6">
        <f>DATEDIF(A1619, I1619, "d")</f>
        <v>0</v>
      </c>
    </row>
    <row r="1620" spans="1:14" ht="14.25">
      <c r="A1620" s="5">
        <v>43374</v>
      </c>
      <c r="B1620" s="6" t="s">
        <v>109</v>
      </c>
      <c r="C1620" s="6" t="s">
        <v>110</v>
      </c>
      <c r="D1620" s="17">
        <v>34143176459</v>
      </c>
      <c r="E1620" s="6" t="s">
        <v>19</v>
      </c>
      <c r="F1620" s="6" t="str">
        <f>IF(E1620="BUY", "SELL", IF(E1620="SELL", "BUY", ""))</f>
        <v>BUY</v>
      </c>
      <c r="G1620" s="7">
        <v>25.87</v>
      </c>
      <c r="H1620" s="7">
        <v>1000</v>
      </c>
      <c r="I1620" s="5">
        <v>43440</v>
      </c>
      <c r="J1620" s="9">
        <v>26.72</v>
      </c>
      <c r="K1620" s="9">
        <f t="shared" si="75"/>
        <v>1032.8565906455353</v>
      </c>
      <c r="L1620" s="10">
        <f t="shared" si="76"/>
        <v>3.2856590645535332E-2</v>
      </c>
      <c r="M1620" s="10">
        <f t="shared" si="77"/>
        <v>-3.2856590645535332E-2</v>
      </c>
      <c r="N1620" s="6">
        <f>DATEDIF(A1620, I1620, "d")</f>
        <v>66</v>
      </c>
    </row>
    <row r="1621" spans="1:14" ht="14.25">
      <c r="A1621" s="5">
        <v>43374</v>
      </c>
      <c r="B1621" s="6" t="s">
        <v>137</v>
      </c>
      <c r="C1621" s="6" t="s">
        <v>138</v>
      </c>
      <c r="D1621" s="17">
        <v>111464472000</v>
      </c>
      <c r="E1621" s="6" t="s">
        <v>19</v>
      </c>
      <c r="F1621" s="6" t="str">
        <f>IF(E1621="BUY", "SELL", IF(E1621="SELL", "BUY", ""))</f>
        <v>BUY</v>
      </c>
      <c r="G1621" s="7">
        <v>50.31</v>
      </c>
      <c r="H1621" s="7">
        <v>1000</v>
      </c>
      <c r="I1621" s="5">
        <v>43383</v>
      </c>
      <c r="J1621" s="9">
        <v>50.7</v>
      </c>
      <c r="K1621" s="9">
        <f t="shared" si="75"/>
        <v>1007.7519379844961</v>
      </c>
      <c r="L1621" s="10">
        <f t="shared" si="76"/>
        <v>7.7519379844960667E-3</v>
      </c>
      <c r="M1621" s="10">
        <f t="shared" si="77"/>
        <v>-7.7519379844960667E-3</v>
      </c>
      <c r="N1621" s="6">
        <f>DATEDIF(A1621, I1621, "d")</f>
        <v>9</v>
      </c>
    </row>
    <row r="1622" spans="1:14" ht="14.25">
      <c r="A1622" s="11">
        <v>43374</v>
      </c>
      <c r="B1622" s="6" t="s">
        <v>357</v>
      </c>
      <c r="C1622" s="6" t="s">
        <v>358</v>
      </c>
      <c r="D1622" s="17">
        <v>682995534313</v>
      </c>
      <c r="E1622" s="12" t="s">
        <v>16</v>
      </c>
      <c r="F1622" s="13" t="str">
        <f>IF(E1622="BUY", "SELL", IF(E1622="SELL", "BUY", ""))</f>
        <v>SELL</v>
      </c>
      <c r="G1622" s="7">
        <v>20.713332999999999</v>
      </c>
      <c r="H1622" s="7">
        <v>1000</v>
      </c>
      <c r="I1622" s="11">
        <v>43490</v>
      </c>
      <c r="J1622" s="9">
        <v>19.802668000000001</v>
      </c>
      <c r="K1622" s="9">
        <f t="shared" si="75"/>
        <v>956.03483997481248</v>
      </c>
      <c r="L1622" s="10">
        <f t="shared" si="76"/>
        <v>4.3965160025187515E-2</v>
      </c>
      <c r="M1622" s="10">
        <f t="shared" si="77"/>
        <v>-4.3965160025187515E-2</v>
      </c>
      <c r="N1622" s="6">
        <f>DATEDIF(A1622, I1622, "d")</f>
        <v>116</v>
      </c>
    </row>
    <row r="1623" spans="1:14" ht="14.25">
      <c r="A1623" s="5">
        <v>43375</v>
      </c>
      <c r="B1623" s="6" t="s">
        <v>461</v>
      </c>
      <c r="C1623" s="6" t="s">
        <v>462</v>
      </c>
      <c r="D1623" s="17">
        <v>340811773793</v>
      </c>
      <c r="E1623" s="6" t="s">
        <v>19</v>
      </c>
      <c r="F1623" s="6" t="str">
        <f>IF(E1623="BUY", "SELL", IF(E1623="SELL", "BUY", ""))</f>
        <v>BUY</v>
      </c>
      <c r="G1623" s="7">
        <v>210.105377</v>
      </c>
      <c r="H1623" s="7">
        <v>1000</v>
      </c>
      <c r="I1623" s="11">
        <v>43448</v>
      </c>
      <c r="J1623" s="9">
        <v>215.804733</v>
      </c>
      <c r="K1623" s="9">
        <f t="shared" si="75"/>
        <v>1027.1261786888967</v>
      </c>
      <c r="L1623" s="10">
        <f t="shared" si="76"/>
        <v>2.7126178688896743E-2</v>
      </c>
      <c r="M1623" s="10">
        <f t="shared" si="77"/>
        <v>-2.7126178688896743E-2</v>
      </c>
      <c r="N1623" s="6">
        <f>DATEDIF(A1623, I1623, "d")</f>
        <v>73</v>
      </c>
    </row>
    <row r="1624" spans="1:14" ht="14.25">
      <c r="A1624" s="5">
        <v>43375</v>
      </c>
      <c r="B1624" s="6" t="s">
        <v>157</v>
      </c>
      <c r="C1624" s="6" t="s">
        <v>158</v>
      </c>
      <c r="D1624" s="17">
        <v>121670003777</v>
      </c>
      <c r="E1624" s="6" t="s">
        <v>19</v>
      </c>
      <c r="F1624" s="6" t="str">
        <f>IF(E1624="BUY", "SELL", IF(E1624="SELL", "BUY", ""))</f>
        <v>BUY</v>
      </c>
      <c r="G1624" s="7">
        <v>72.547866999999997</v>
      </c>
      <c r="H1624" s="7">
        <v>1000</v>
      </c>
      <c r="I1624" s="5">
        <v>43375</v>
      </c>
      <c r="J1624" s="9">
        <v>72.547866999999997</v>
      </c>
      <c r="K1624" s="9">
        <f t="shared" si="75"/>
        <v>1000</v>
      </c>
      <c r="L1624" s="10">
        <f t="shared" si="76"/>
        <v>0</v>
      </c>
      <c r="M1624" s="10">
        <f t="shared" si="77"/>
        <v>0</v>
      </c>
      <c r="N1624" s="6">
        <f>DATEDIF(A1624, I1624, "d")</f>
        <v>0</v>
      </c>
    </row>
    <row r="1625" spans="1:14" ht="14.25">
      <c r="A1625" s="5">
        <v>43375</v>
      </c>
      <c r="B1625" s="6" t="s">
        <v>103</v>
      </c>
      <c r="C1625" s="6" t="s">
        <v>104</v>
      </c>
      <c r="D1625" s="17">
        <v>136600252096</v>
      </c>
      <c r="E1625" s="6" t="s">
        <v>16</v>
      </c>
      <c r="F1625" s="6" t="str">
        <f>IF(E1625="BUY", "SELL", IF(E1625="SELL", "BUY", ""))</f>
        <v>SELL</v>
      </c>
      <c r="G1625" s="7">
        <v>41.825012000000001</v>
      </c>
      <c r="H1625" s="7">
        <v>1000</v>
      </c>
      <c r="I1625" s="5">
        <v>43392</v>
      </c>
      <c r="J1625" s="9">
        <v>38.259887999999997</v>
      </c>
      <c r="K1625" s="9">
        <f t="shared" si="75"/>
        <v>914.76095691257649</v>
      </c>
      <c r="L1625" s="10">
        <f t="shared" si="76"/>
        <v>8.5239043087423513E-2</v>
      </c>
      <c r="M1625" s="10">
        <f t="shared" si="77"/>
        <v>-8.5239043087423513E-2</v>
      </c>
      <c r="N1625" s="6">
        <f>DATEDIF(A1625, I1625, "d")</f>
        <v>17</v>
      </c>
    </row>
    <row r="1626" spans="1:14" ht="14.25">
      <c r="A1626" s="5">
        <v>43375</v>
      </c>
      <c r="B1626" s="6" t="s">
        <v>129</v>
      </c>
      <c r="C1626" s="6" t="s">
        <v>130</v>
      </c>
      <c r="D1626" s="17">
        <v>87715959600</v>
      </c>
      <c r="E1626" s="6" t="s">
        <v>19</v>
      </c>
      <c r="F1626" s="6" t="str">
        <f>IF(E1626="BUY", "SELL", IF(E1626="SELL", "BUY", ""))</f>
        <v>BUY</v>
      </c>
      <c r="G1626" s="7">
        <v>140.300522</v>
      </c>
      <c r="H1626" s="7">
        <v>1000</v>
      </c>
      <c r="I1626" s="5">
        <v>43389</v>
      </c>
      <c r="J1626" s="9">
        <v>134.90507500000001</v>
      </c>
      <c r="K1626" s="9">
        <f t="shared" si="75"/>
        <v>961.54364272429439</v>
      </c>
      <c r="L1626" s="10">
        <f t="shared" si="76"/>
        <v>-3.8456357275705615E-2</v>
      </c>
      <c r="M1626" s="10">
        <f t="shared" si="77"/>
        <v>3.8456357275705615E-2</v>
      </c>
      <c r="N1626" s="6">
        <f>DATEDIF(A1626, I1626, "d")</f>
        <v>14</v>
      </c>
    </row>
    <row r="1627" spans="1:14" ht="14.25">
      <c r="A1627" s="5">
        <v>43375</v>
      </c>
      <c r="B1627" s="6" t="s">
        <v>605</v>
      </c>
      <c r="C1627" s="6" t="s">
        <v>606</v>
      </c>
      <c r="D1627" s="17">
        <v>1069485355423</v>
      </c>
      <c r="E1627" s="6" t="s">
        <v>19</v>
      </c>
      <c r="F1627" s="6" t="str">
        <f>IF(E1627="BUY", "SELL", IF(E1627="SELL", "BUY", ""))</f>
        <v>BUY</v>
      </c>
      <c r="G1627" s="7">
        <v>71.004745</v>
      </c>
      <c r="H1627" s="7">
        <v>1000</v>
      </c>
      <c r="I1627" s="5">
        <v>43403</v>
      </c>
      <c r="J1627" s="9">
        <v>50.314030000000002</v>
      </c>
      <c r="K1627" s="9">
        <f t="shared" si="75"/>
        <v>708.60095335882124</v>
      </c>
      <c r="L1627" s="10">
        <f t="shared" si="76"/>
        <v>-0.29139904664117877</v>
      </c>
      <c r="M1627" s="10">
        <f t="shared" si="77"/>
        <v>0.29139904664117877</v>
      </c>
      <c r="N1627" s="6">
        <f>DATEDIF(A1627, I1627, "d")</f>
        <v>28</v>
      </c>
    </row>
    <row r="1628" spans="1:14" ht="14.25">
      <c r="A1628" s="5">
        <v>43376</v>
      </c>
      <c r="B1628" s="6" t="s">
        <v>433</v>
      </c>
      <c r="C1628" s="6" t="s">
        <v>434</v>
      </c>
      <c r="D1628" s="17">
        <v>264890507807</v>
      </c>
      <c r="E1628" s="6" t="s">
        <v>19</v>
      </c>
      <c r="F1628" s="6" t="str">
        <f>IF(E1628="BUY", "SELL", IF(E1628="SELL", "BUY", ""))</f>
        <v>BUY</v>
      </c>
      <c r="G1628" s="7">
        <v>75.962753000000006</v>
      </c>
      <c r="H1628" s="7">
        <v>1000</v>
      </c>
      <c r="I1628" s="11">
        <v>43468</v>
      </c>
      <c r="J1628" s="9">
        <v>69.002685999999997</v>
      </c>
      <c r="K1628" s="9">
        <f t="shared" si="75"/>
        <v>908.37526649409347</v>
      </c>
      <c r="L1628" s="10">
        <f t="shared" si="76"/>
        <v>-9.1624733505906539E-2</v>
      </c>
      <c r="M1628" s="10">
        <f t="shared" si="77"/>
        <v>9.1624733505906539E-2</v>
      </c>
      <c r="N1628" s="6">
        <f>DATEDIF(A1628, I1628, "d")</f>
        <v>92</v>
      </c>
    </row>
    <row r="1629" spans="1:14" ht="14.25">
      <c r="A1629" s="5">
        <v>43376</v>
      </c>
      <c r="B1629" s="6" t="s">
        <v>829</v>
      </c>
      <c r="C1629" s="6" t="s">
        <v>830</v>
      </c>
      <c r="D1629" s="17">
        <v>17369116575</v>
      </c>
      <c r="E1629" s="6" t="s">
        <v>19</v>
      </c>
      <c r="F1629" s="6" t="str">
        <f>IF(E1629="BUY", "SELL", IF(E1629="SELL", "BUY", ""))</f>
        <v>BUY</v>
      </c>
      <c r="G1629" s="7">
        <v>5.68</v>
      </c>
      <c r="H1629" s="7">
        <v>1000</v>
      </c>
      <c r="I1629" s="5">
        <v>43817</v>
      </c>
      <c r="J1629" s="9">
        <v>6.45</v>
      </c>
      <c r="K1629" s="9">
        <f t="shared" si="75"/>
        <v>1135.5633802816901</v>
      </c>
      <c r="L1629" s="10">
        <f t="shared" si="76"/>
        <v>0.13556338028169013</v>
      </c>
      <c r="M1629" s="10">
        <f t="shared" si="77"/>
        <v>-0.13556338028169013</v>
      </c>
      <c r="N1629" s="6">
        <f>DATEDIF(A1629, I1629, "d")</f>
        <v>441</v>
      </c>
    </row>
    <row r="1630" spans="1:14" ht="14.25">
      <c r="A1630" s="5">
        <v>43377</v>
      </c>
      <c r="B1630" s="6" t="s">
        <v>893</v>
      </c>
      <c r="C1630" s="6" t="s">
        <v>894</v>
      </c>
      <c r="D1630" s="17">
        <v>40678810184</v>
      </c>
      <c r="E1630" s="6" t="s">
        <v>19</v>
      </c>
      <c r="F1630" s="6" t="str">
        <f>IF(E1630="BUY", "SELL", IF(E1630="SELL", "BUY", ""))</f>
        <v>BUY</v>
      </c>
      <c r="G1630" s="7">
        <v>32.406821999999998</v>
      </c>
      <c r="H1630" s="7">
        <v>1000</v>
      </c>
      <c r="I1630" s="5">
        <v>44665</v>
      </c>
      <c r="J1630" s="9">
        <v>59.627369000000002</v>
      </c>
      <c r="K1630" s="9">
        <f t="shared" si="75"/>
        <v>1839.963480528884</v>
      </c>
      <c r="L1630" s="10">
        <f t="shared" si="76"/>
        <v>0.83996348052888403</v>
      </c>
      <c r="M1630" s="10">
        <f t="shared" si="77"/>
        <v>-0.83996348052888403</v>
      </c>
      <c r="N1630" s="6">
        <f>DATEDIF(A1630, I1630, "d")</f>
        <v>1288</v>
      </c>
    </row>
    <row r="1631" spans="1:14" ht="14.25">
      <c r="A1631" s="5">
        <v>43378</v>
      </c>
      <c r="B1631" s="6" t="s">
        <v>873</v>
      </c>
      <c r="C1631" s="6" t="s">
        <v>874</v>
      </c>
      <c r="D1631" s="17">
        <v>13331237754</v>
      </c>
      <c r="E1631" s="6" t="s">
        <v>19</v>
      </c>
      <c r="F1631" s="6" t="str">
        <f>IF(E1631="BUY", "SELL", IF(E1631="SELL", "BUY", ""))</f>
        <v>BUY</v>
      </c>
      <c r="G1631" s="7">
        <v>39.433959999999999</v>
      </c>
      <c r="H1631" s="7">
        <v>1000</v>
      </c>
      <c r="I1631" s="11">
        <v>44727</v>
      </c>
      <c r="J1631" s="9">
        <v>41.85463</v>
      </c>
      <c r="K1631" s="9">
        <f t="shared" si="75"/>
        <v>1061.385415007775</v>
      </c>
      <c r="L1631" s="10">
        <f t="shared" si="76"/>
        <v>6.1385415007775009E-2</v>
      </c>
      <c r="M1631" s="10">
        <f t="shared" si="77"/>
        <v>-6.1385415007775009E-2</v>
      </c>
      <c r="N1631" s="6">
        <f>DATEDIF(A1631, I1631, "d")</f>
        <v>1349</v>
      </c>
    </row>
    <row r="1632" spans="1:14" ht="14.25">
      <c r="A1632" s="5">
        <v>43378</v>
      </c>
      <c r="B1632" s="6" t="s">
        <v>538</v>
      </c>
      <c r="C1632" s="6" t="s">
        <v>539</v>
      </c>
      <c r="D1632" s="17">
        <v>17149203119</v>
      </c>
      <c r="E1632" s="6" t="s">
        <v>19</v>
      </c>
      <c r="F1632" s="6" t="str">
        <f>IF(E1632="BUY", "SELL", IF(E1632="SELL", "BUY", ""))</f>
        <v>BUY</v>
      </c>
      <c r="G1632" s="7">
        <v>62.102660999999998</v>
      </c>
      <c r="H1632" s="7">
        <v>1000</v>
      </c>
      <c r="I1632" s="11">
        <v>43523</v>
      </c>
      <c r="J1632" s="9">
        <v>59.350650999999999</v>
      </c>
      <c r="K1632" s="9">
        <f t="shared" si="75"/>
        <v>955.68611786216377</v>
      </c>
      <c r="L1632" s="10">
        <f t="shared" si="76"/>
        <v>-4.4313882137836227E-2</v>
      </c>
      <c r="M1632" s="10">
        <f t="shared" si="77"/>
        <v>4.4313882137836227E-2</v>
      </c>
      <c r="N1632" s="6">
        <f>DATEDIF(A1632, I1632, "d")</f>
        <v>145</v>
      </c>
    </row>
    <row r="1633" spans="1:14" ht="14.25">
      <c r="A1633" s="5">
        <v>43378</v>
      </c>
      <c r="B1633" s="6" t="s">
        <v>1404</v>
      </c>
      <c r="C1633" s="6" t="s">
        <v>1405</v>
      </c>
      <c r="D1633" s="17">
        <v>49033600000</v>
      </c>
      <c r="E1633" s="6" t="s">
        <v>19</v>
      </c>
      <c r="F1633" s="6" t="str">
        <f>IF(E1633="BUY", "SELL", IF(E1633="SELL", "BUY", ""))</f>
        <v>BUY</v>
      </c>
      <c r="G1633" s="7">
        <v>116.56368999999999</v>
      </c>
      <c r="H1633" s="7">
        <v>1000</v>
      </c>
      <c r="I1633" s="11">
        <v>44727</v>
      </c>
      <c r="J1633" s="9">
        <v>148.49238600000001</v>
      </c>
      <c r="K1633" s="9">
        <f t="shared" si="75"/>
        <v>1273.9163113315992</v>
      </c>
      <c r="L1633" s="10">
        <f t="shared" si="76"/>
        <v>0.27391631133159922</v>
      </c>
      <c r="M1633" s="10">
        <f t="shared" si="77"/>
        <v>-0.27391631133159922</v>
      </c>
      <c r="N1633" s="6">
        <f>DATEDIF(A1633, I1633, "d")</f>
        <v>1349</v>
      </c>
    </row>
    <row r="1634" spans="1:14" ht="14.25">
      <c r="A1634" s="5">
        <v>43378</v>
      </c>
      <c r="B1634" s="6" t="s">
        <v>84</v>
      </c>
      <c r="C1634" s="6" t="s">
        <v>85</v>
      </c>
      <c r="D1634" s="17">
        <v>14504441400</v>
      </c>
      <c r="E1634" s="6" t="s">
        <v>19</v>
      </c>
      <c r="F1634" s="6" t="str">
        <f>IF(E1634="BUY", "SELL", IF(E1634="SELL", "BUY", ""))</f>
        <v>BUY</v>
      </c>
      <c r="G1634" s="7">
        <v>88.73</v>
      </c>
      <c r="H1634" s="7">
        <v>1000</v>
      </c>
      <c r="I1634" s="5">
        <v>43558</v>
      </c>
      <c r="J1634" s="9">
        <v>100.98</v>
      </c>
      <c r="K1634" s="9">
        <f t="shared" si="75"/>
        <v>1138.0592809647244</v>
      </c>
      <c r="L1634" s="10">
        <f t="shared" si="76"/>
        <v>0.13805928096472439</v>
      </c>
      <c r="M1634" s="10">
        <f t="shared" si="77"/>
        <v>-0.13805928096472439</v>
      </c>
      <c r="N1634" s="6">
        <f>DATEDIF(A1634, I1634, "d")</f>
        <v>180</v>
      </c>
    </row>
    <row r="1635" spans="1:14" ht="14.25">
      <c r="A1635" s="5">
        <v>43378</v>
      </c>
      <c r="B1635" s="6" t="s">
        <v>487</v>
      </c>
      <c r="C1635" s="6" t="s">
        <v>488</v>
      </c>
      <c r="D1635" s="17">
        <v>60561287600</v>
      </c>
      <c r="E1635" s="6" t="s">
        <v>19</v>
      </c>
      <c r="F1635" s="6" t="str">
        <f>IF(E1635="BUY", "SELL", IF(E1635="SELL", "BUY", ""))</f>
        <v>BUY</v>
      </c>
      <c r="G1635" s="7">
        <v>75.28</v>
      </c>
      <c r="H1635" s="7">
        <v>1000</v>
      </c>
      <c r="I1635" s="5">
        <v>43404</v>
      </c>
      <c r="J1635" s="9">
        <v>74.489999999999995</v>
      </c>
      <c r="K1635" s="9">
        <f t="shared" si="75"/>
        <v>989.50584484590854</v>
      </c>
      <c r="L1635" s="10">
        <f t="shared" si="76"/>
        <v>-1.0494155154091458E-2</v>
      </c>
      <c r="M1635" s="10">
        <f t="shared" si="77"/>
        <v>1.0494155154091458E-2</v>
      </c>
      <c r="N1635" s="6">
        <f>DATEDIF(A1635, I1635, "d")</f>
        <v>26</v>
      </c>
    </row>
    <row r="1636" spans="1:14" ht="14.25">
      <c r="A1636" s="11">
        <v>43378</v>
      </c>
      <c r="B1636" s="6" t="s">
        <v>193</v>
      </c>
      <c r="C1636" s="6" t="s">
        <v>194</v>
      </c>
      <c r="D1636" s="17">
        <v>22910946728</v>
      </c>
      <c r="E1636" s="13" t="s">
        <v>19</v>
      </c>
      <c r="F1636" s="12" t="str">
        <f>IF(E1636="BUY", "SELL", IF(E1636="SELL", "BUY", ""))</f>
        <v>BUY</v>
      </c>
      <c r="G1636" s="7">
        <v>59.9268</v>
      </c>
      <c r="H1636" s="7">
        <v>1000</v>
      </c>
      <c r="I1636" s="11">
        <v>43378</v>
      </c>
      <c r="J1636" s="9">
        <v>59.9268</v>
      </c>
      <c r="K1636" s="9">
        <f t="shared" si="75"/>
        <v>1000.0000000000001</v>
      </c>
      <c r="L1636" s="10">
        <f t="shared" si="76"/>
        <v>1.1368683772161603E-16</v>
      </c>
      <c r="M1636" s="10">
        <f t="shared" si="77"/>
        <v>-1.1368683772161603E-16</v>
      </c>
      <c r="N1636" s="6">
        <f>DATEDIF(A1636, I1636, "d")</f>
        <v>0</v>
      </c>
    </row>
    <row r="1637" spans="1:14" ht="14.25">
      <c r="A1637" s="5">
        <v>43381</v>
      </c>
      <c r="B1637" s="6" t="s">
        <v>763</v>
      </c>
      <c r="C1637" s="6" t="s">
        <v>764</v>
      </c>
      <c r="D1637" s="17">
        <v>231605654000</v>
      </c>
      <c r="E1637" s="6" t="s">
        <v>19</v>
      </c>
      <c r="F1637" s="6" t="str">
        <f>IF(E1637="BUY", "SELL", IF(E1637="SELL", "BUY", ""))</f>
        <v>BUY</v>
      </c>
      <c r="G1637" s="7">
        <v>254.69000199999999</v>
      </c>
      <c r="H1637" s="7">
        <v>1000</v>
      </c>
      <c r="I1637" s="11">
        <v>43391</v>
      </c>
      <c r="J1637" s="9">
        <v>250.35000600000001</v>
      </c>
      <c r="K1637" s="9">
        <f t="shared" si="75"/>
        <v>982.95969230861294</v>
      </c>
      <c r="L1637" s="10">
        <f t="shared" si="76"/>
        <v>-1.7040307691387056E-2</v>
      </c>
      <c r="M1637" s="10">
        <f t="shared" si="77"/>
        <v>1.7040307691387056E-2</v>
      </c>
      <c r="N1637" s="6">
        <f>DATEDIF(A1637, I1637, "d")</f>
        <v>10</v>
      </c>
    </row>
    <row r="1638" spans="1:14" ht="14.25">
      <c r="A1638" s="5">
        <v>43381</v>
      </c>
      <c r="B1638" s="6" t="s">
        <v>337</v>
      </c>
      <c r="C1638" s="6" t="s">
        <v>338</v>
      </c>
      <c r="D1638" s="17">
        <v>110325210000</v>
      </c>
      <c r="E1638" s="6" t="s">
        <v>19</v>
      </c>
      <c r="F1638" s="6" t="str">
        <f>IF(E1638="BUY", "SELL", IF(E1638="SELL", "BUY", ""))</f>
        <v>BUY</v>
      </c>
      <c r="G1638" s="7">
        <v>180.259995</v>
      </c>
      <c r="H1638" s="7">
        <v>1000</v>
      </c>
      <c r="I1638" s="5">
        <v>43495</v>
      </c>
      <c r="J1638" s="9">
        <v>194</v>
      </c>
      <c r="K1638" s="9">
        <f t="shared" si="75"/>
        <v>1076.2232629597042</v>
      </c>
      <c r="L1638" s="10">
        <f t="shared" si="76"/>
        <v>7.6223262959704247E-2</v>
      </c>
      <c r="M1638" s="10">
        <f t="shared" si="77"/>
        <v>-7.6223262959704247E-2</v>
      </c>
      <c r="N1638" s="6">
        <f>DATEDIF(A1638, I1638, "d")</f>
        <v>114</v>
      </c>
    </row>
    <row r="1639" spans="1:14" ht="14.25">
      <c r="A1639" s="11">
        <v>43381</v>
      </c>
      <c r="B1639" s="6" t="s">
        <v>2280</v>
      </c>
      <c r="C1639" s="6" t="s">
        <v>2281</v>
      </c>
      <c r="D1639" s="17">
        <v>11725438046</v>
      </c>
      <c r="E1639" s="13" t="s">
        <v>19</v>
      </c>
      <c r="F1639" s="12" t="str">
        <f>IF(E1639="BUY", "SELL", IF(E1639="SELL", "BUY", ""))</f>
        <v>BUY</v>
      </c>
      <c r="G1639" s="7">
        <v>40.849997999999999</v>
      </c>
      <c r="H1639" s="7">
        <v>1000</v>
      </c>
      <c r="I1639" s="11">
        <v>44238</v>
      </c>
      <c r="J1639" s="9">
        <v>200.60000600000001</v>
      </c>
      <c r="K1639" s="9">
        <f t="shared" si="75"/>
        <v>4910.6491021125639</v>
      </c>
      <c r="L1639" s="10">
        <f t="shared" si="76"/>
        <v>3.910649102112564</v>
      </c>
      <c r="M1639" s="10">
        <f t="shared" si="77"/>
        <v>-3.910649102112564</v>
      </c>
      <c r="N1639" s="6">
        <f>DATEDIF(A1639, I1639, "d")</f>
        <v>857</v>
      </c>
    </row>
    <row r="1640" spans="1:14" ht="14.25">
      <c r="A1640" s="5">
        <v>43382</v>
      </c>
      <c r="B1640" s="6" t="s">
        <v>209</v>
      </c>
      <c r="C1640" s="6" t="s">
        <v>210</v>
      </c>
      <c r="D1640" s="17">
        <v>113339063460</v>
      </c>
      <c r="E1640" s="6" t="s">
        <v>19</v>
      </c>
      <c r="F1640" s="6" t="str">
        <f>IF(E1640="BUY", "SELL", IF(E1640="SELL", "BUY", ""))</f>
        <v>BUY</v>
      </c>
      <c r="G1640" s="7">
        <v>305.92712399999999</v>
      </c>
      <c r="H1640" s="7">
        <v>1000</v>
      </c>
      <c r="I1640" s="5">
        <v>43410</v>
      </c>
      <c r="J1640" s="9">
        <v>270.03265399999998</v>
      </c>
      <c r="K1640" s="9">
        <f t="shared" si="75"/>
        <v>882.66986748125009</v>
      </c>
      <c r="L1640" s="10">
        <f t="shared" si="76"/>
        <v>-0.11733013251874991</v>
      </c>
      <c r="M1640" s="10">
        <f t="shared" si="77"/>
        <v>0.11733013251874991</v>
      </c>
      <c r="N1640" s="6">
        <f>DATEDIF(A1640, I1640, "d")</f>
        <v>28</v>
      </c>
    </row>
    <row r="1641" spans="1:14" ht="14.25">
      <c r="A1641" s="5">
        <v>43383</v>
      </c>
      <c r="B1641" s="6" t="s">
        <v>507</v>
      </c>
      <c r="C1641" s="6" t="s">
        <v>508</v>
      </c>
      <c r="D1641" s="17">
        <v>169812468749</v>
      </c>
      <c r="E1641" s="6" t="s">
        <v>19</v>
      </c>
      <c r="F1641" s="6" t="str">
        <f>IF(E1641="BUY", "SELL", IF(E1641="SELL", "BUY", ""))</f>
        <v>BUY</v>
      </c>
      <c r="G1641" s="7">
        <v>25</v>
      </c>
      <c r="H1641" s="7">
        <v>1000</v>
      </c>
      <c r="I1641" s="11">
        <v>43411</v>
      </c>
      <c r="J1641" s="9">
        <v>21.84</v>
      </c>
      <c r="K1641" s="9">
        <f t="shared" si="75"/>
        <v>873.6</v>
      </c>
      <c r="L1641" s="10">
        <f t="shared" si="76"/>
        <v>-0.12639999999999998</v>
      </c>
      <c r="M1641" s="10">
        <f t="shared" si="77"/>
        <v>0.12639999999999998</v>
      </c>
      <c r="N1641" s="6">
        <f>DATEDIF(A1641, I1641, "d")</f>
        <v>28</v>
      </c>
    </row>
    <row r="1642" spans="1:14" ht="14.25">
      <c r="A1642" s="5">
        <v>43383</v>
      </c>
      <c r="B1642" s="6" t="s">
        <v>14</v>
      </c>
      <c r="C1642" s="6" t="s">
        <v>15</v>
      </c>
      <c r="D1642" s="17">
        <v>141375537264</v>
      </c>
      <c r="E1642" s="6" t="s">
        <v>19</v>
      </c>
      <c r="F1642" s="6" t="str">
        <f>IF(E1642="BUY", "SELL", IF(E1642="SELL", "BUY", ""))</f>
        <v>BUY</v>
      </c>
      <c r="G1642" s="7">
        <v>127.085838</v>
      </c>
      <c r="H1642" s="7">
        <v>1000</v>
      </c>
      <c r="I1642" s="5">
        <v>43396</v>
      </c>
      <c r="J1642" s="9">
        <v>105.879807</v>
      </c>
      <c r="K1642" s="9">
        <f t="shared" si="75"/>
        <v>833.13615951448503</v>
      </c>
      <c r="L1642" s="10">
        <f t="shared" si="76"/>
        <v>-0.16686384048551497</v>
      </c>
      <c r="M1642" s="10">
        <f t="shared" si="77"/>
        <v>0.16686384048551497</v>
      </c>
      <c r="N1642" s="6">
        <f>DATEDIF(A1642, I1642, "d")</f>
        <v>13</v>
      </c>
    </row>
    <row r="1643" spans="1:14" ht="14.25">
      <c r="A1643" s="5">
        <v>43383</v>
      </c>
      <c r="B1643" s="6" t="s">
        <v>525</v>
      </c>
      <c r="C1643" s="6" t="s">
        <v>526</v>
      </c>
      <c r="D1643" s="17">
        <v>20361631721</v>
      </c>
      <c r="E1643" s="6" t="s">
        <v>16</v>
      </c>
      <c r="F1643" s="6" t="str">
        <f>IF(E1643="BUY", "SELL", IF(E1643="SELL", "BUY", ""))</f>
        <v>SELL</v>
      </c>
      <c r="G1643" s="7">
        <v>55.591507</v>
      </c>
      <c r="H1643" s="7">
        <v>1000</v>
      </c>
      <c r="I1643" s="5">
        <v>43454</v>
      </c>
      <c r="J1643" s="9">
        <v>47.260544000000003</v>
      </c>
      <c r="K1643" s="9">
        <f t="shared" si="75"/>
        <v>850.13964453239248</v>
      </c>
      <c r="L1643" s="10">
        <f t="shared" si="76"/>
        <v>0.14986035546760751</v>
      </c>
      <c r="M1643" s="10">
        <f t="shared" si="77"/>
        <v>-0.14986035546760751</v>
      </c>
      <c r="N1643" s="6">
        <f>DATEDIF(A1643, I1643, "d")</f>
        <v>71</v>
      </c>
    </row>
    <row r="1644" spans="1:14" ht="14.25">
      <c r="A1644" s="5">
        <v>43383</v>
      </c>
      <c r="B1644" s="6" t="s">
        <v>413</v>
      </c>
      <c r="C1644" s="6" t="s">
        <v>414</v>
      </c>
      <c r="D1644" s="17">
        <v>12767280360</v>
      </c>
      <c r="E1644" s="6" t="s">
        <v>16</v>
      </c>
      <c r="F1644" s="6" t="str">
        <f>IF(E1644="BUY", "SELL", IF(E1644="SELL", "BUY", ""))</f>
        <v>SELL</v>
      </c>
      <c r="G1644" s="7">
        <v>32.167549000000001</v>
      </c>
      <c r="H1644" s="7">
        <v>1000</v>
      </c>
      <c r="I1644" s="11">
        <v>43495</v>
      </c>
      <c r="J1644" s="9">
        <v>30.348082000000002</v>
      </c>
      <c r="K1644" s="9">
        <f t="shared" si="75"/>
        <v>943.43781057114427</v>
      </c>
      <c r="L1644" s="10">
        <f t="shared" si="76"/>
        <v>5.6562189428855734E-2</v>
      </c>
      <c r="M1644" s="10">
        <f t="shared" si="77"/>
        <v>-5.6562189428855734E-2</v>
      </c>
      <c r="N1644" s="6">
        <f>DATEDIF(A1644, I1644, "d")</f>
        <v>112</v>
      </c>
    </row>
    <row r="1645" spans="1:14" ht="14.25">
      <c r="A1645" s="5">
        <v>43383</v>
      </c>
      <c r="B1645" s="6" t="s">
        <v>137</v>
      </c>
      <c r="C1645" s="6" t="s">
        <v>138</v>
      </c>
      <c r="D1645" s="17">
        <v>111464472000</v>
      </c>
      <c r="E1645" s="6" t="s">
        <v>16</v>
      </c>
      <c r="F1645" s="6" t="str">
        <f>IF(E1645="BUY", "SELL", IF(E1645="SELL", "BUY", ""))</f>
        <v>SELL</v>
      </c>
      <c r="G1645" s="7">
        <v>50.7</v>
      </c>
      <c r="H1645" s="7">
        <v>1000</v>
      </c>
      <c r="I1645" s="5">
        <v>43395</v>
      </c>
      <c r="J1645" s="9">
        <v>53.32</v>
      </c>
      <c r="K1645" s="9">
        <f t="shared" si="75"/>
        <v>1051.6765285996055</v>
      </c>
      <c r="L1645" s="10">
        <f t="shared" si="76"/>
        <v>-5.167652859960549E-2</v>
      </c>
      <c r="M1645" s="10">
        <f t="shared" si="77"/>
        <v>5.167652859960549E-2</v>
      </c>
      <c r="N1645" s="6">
        <f>DATEDIF(A1645, I1645, "d")</f>
        <v>12</v>
      </c>
    </row>
    <row r="1646" spans="1:14" ht="14.25">
      <c r="A1646" s="5">
        <v>43384</v>
      </c>
      <c r="B1646" s="6" t="s">
        <v>883</v>
      </c>
      <c r="C1646" s="6" t="s">
        <v>884</v>
      </c>
      <c r="D1646" s="17">
        <v>42676807680</v>
      </c>
      <c r="E1646" s="6" t="s">
        <v>16</v>
      </c>
      <c r="F1646" s="6" t="str">
        <f>IF(E1646="BUY", "SELL", IF(E1646="SELL", "BUY", ""))</f>
        <v>SELL</v>
      </c>
      <c r="G1646" s="7">
        <v>130.88999899999999</v>
      </c>
      <c r="H1646" s="7">
        <v>1000</v>
      </c>
      <c r="I1646" s="11">
        <v>44727</v>
      </c>
      <c r="J1646" s="9">
        <v>176.71000699999999</v>
      </c>
      <c r="K1646" s="9">
        <f t="shared" si="75"/>
        <v>1350.0650038204983</v>
      </c>
      <c r="L1646" s="10">
        <f t="shared" si="76"/>
        <v>-0.35006500382049832</v>
      </c>
      <c r="M1646" s="10">
        <f t="shared" si="77"/>
        <v>0.35006500382049832</v>
      </c>
      <c r="N1646" s="6">
        <f>DATEDIF(A1646, I1646, "d")</f>
        <v>1343</v>
      </c>
    </row>
    <row r="1647" spans="1:14" ht="14.25">
      <c r="A1647" s="5">
        <v>43384</v>
      </c>
      <c r="B1647" s="6" t="s">
        <v>279</v>
      </c>
      <c r="C1647" s="6" t="s">
        <v>280</v>
      </c>
      <c r="D1647" s="17">
        <v>19004321250</v>
      </c>
      <c r="E1647" s="6" t="s">
        <v>19</v>
      </c>
      <c r="F1647" s="6" t="str">
        <f>IF(E1647="BUY", "SELL", IF(E1647="SELL", "BUY", ""))</f>
        <v>BUY</v>
      </c>
      <c r="G1647" s="7">
        <v>124.5</v>
      </c>
      <c r="H1647" s="7">
        <v>1000</v>
      </c>
      <c r="I1647" s="5">
        <v>43388</v>
      </c>
      <c r="J1647" s="9">
        <v>128.38</v>
      </c>
      <c r="K1647" s="9">
        <f t="shared" si="75"/>
        <v>1031.1646586345382</v>
      </c>
      <c r="L1647" s="10">
        <f t="shared" si="76"/>
        <v>3.1164658634538229E-2</v>
      </c>
      <c r="M1647" s="10">
        <f t="shared" si="77"/>
        <v>-3.1164658634538229E-2</v>
      </c>
      <c r="N1647" s="6">
        <f>DATEDIF(A1647, I1647, "d")</f>
        <v>4</v>
      </c>
    </row>
    <row r="1648" spans="1:14" ht="14.25">
      <c r="A1648" s="5">
        <v>43384</v>
      </c>
      <c r="B1648" s="6" t="s">
        <v>619</v>
      </c>
      <c r="C1648" s="6" t="s">
        <v>620</v>
      </c>
      <c r="D1648" s="17">
        <v>69650124965</v>
      </c>
      <c r="E1648" s="6" t="s">
        <v>19</v>
      </c>
      <c r="F1648" s="6" t="str">
        <f>IF(E1648="BUY", "SELL", IF(E1648="SELL", "BUY", ""))</f>
        <v>BUY</v>
      </c>
      <c r="G1648" s="7">
        <v>41.383876999999998</v>
      </c>
      <c r="H1648" s="7">
        <v>1000</v>
      </c>
      <c r="I1648" s="5">
        <v>43472</v>
      </c>
      <c r="J1648" s="9">
        <v>33.525185</v>
      </c>
      <c r="K1648" s="9">
        <f t="shared" si="75"/>
        <v>810.10256723892735</v>
      </c>
      <c r="L1648" s="10">
        <f t="shared" si="76"/>
        <v>-0.18989743276107265</v>
      </c>
      <c r="M1648" s="10">
        <f t="shared" si="77"/>
        <v>0.18989743276107265</v>
      </c>
      <c r="N1648" s="6">
        <f>DATEDIF(A1648, I1648, "d")</f>
        <v>88</v>
      </c>
    </row>
    <row r="1649" spans="1:14" ht="14.25">
      <c r="A1649" s="5">
        <v>43384</v>
      </c>
      <c r="B1649" s="6" t="s">
        <v>167</v>
      </c>
      <c r="C1649" s="6" t="s">
        <v>168</v>
      </c>
      <c r="D1649" s="17">
        <v>359532201359</v>
      </c>
      <c r="E1649" s="6" t="s">
        <v>19</v>
      </c>
      <c r="F1649" s="6" t="str">
        <f>IF(E1649="BUY", "SELL", IF(E1649="SELL", "BUY", ""))</f>
        <v>BUY</v>
      </c>
      <c r="G1649" s="7">
        <v>69.319678999999994</v>
      </c>
      <c r="H1649" s="7">
        <v>1000</v>
      </c>
      <c r="I1649" s="5">
        <v>43385</v>
      </c>
      <c r="J1649" s="9">
        <v>69.486664000000005</v>
      </c>
      <c r="K1649" s="9">
        <f t="shared" si="75"/>
        <v>1002.4089119050884</v>
      </c>
      <c r="L1649" s="10">
        <f t="shared" si="76"/>
        <v>2.4089119050884167E-3</v>
      </c>
      <c r="M1649" s="10">
        <f t="shared" si="77"/>
        <v>-2.4089119050884167E-3</v>
      </c>
      <c r="N1649" s="6">
        <f>DATEDIF(A1649, I1649, "d")</f>
        <v>1</v>
      </c>
    </row>
    <row r="1650" spans="1:14" ht="14.25">
      <c r="A1650" s="11">
        <v>43384</v>
      </c>
      <c r="B1650" s="6" t="s">
        <v>193</v>
      </c>
      <c r="C1650" s="6" t="s">
        <v>194</v>
      </c>
      <c r="D1650" s="17">
        <v>22910946728</v>
      </c>
      <c r="E1650" s="12" t="s">
        <v>16</v>
      </c>
      <c r="F1650" s="13" t="str">
        <f>IF(E1650="BUY", "SELL", IF(E1650="SELL", "BUY", ""))</f>
        <v>SELL</v>
      </c>
      <c r="G1650" s="7">
        <v>58.596198999999999</v>
      </c>
      <c r="H1650" s="7">
        <v>1000</v>
      </c>
      <c r="I1650" s="11">
        <v>43384</v>
      </c>
      <c r="J1650" s="9">
        <v>58.596198999999999</v>
      </c>
      <c r="K1650" s="9">
        <f t="shared" si="75"/>
        <v>1000</v>
      </c>
      <c r="L1650" s="10">
        <f t="shared" si="76"/>
        <v>0</v>
      </c>
      <c r="M1650" s="10">
        <f t="shared" si="77"/>
        <v>0</v>
      </c>
      <c r="N1650" s="6">
        <f>DATEDIF(A1650, I1650, "d")</f>
        <v>0</v>
      </c>
    </row>
    <row r="1651" spans="1:14" ht="14.25">
      <c r="A1651" s="5">
        <v>43385</v>
      </c>
      <c r="B1651" s="6" t="s">
        <v>177</v>
      </c>
      <c r="C1651" s="6" t="s">
        <v>177</v>
      </c>
      <c r="D1651" s="17">
        <v>61935406606</v>
      </c>
      <c r="E1651" s="6" t="s">
        <v>19</v>
      </c>
      <c r="F1651" s="6" t="str">
        <f>IF(E1651="BUY", "SELL", IF(E1651="SELL", "BUY", ""))</f>
        <v>BUY</v>
      </c>
      <c r="G1651" s="7">
        <v>22.024733000000001</v>
      </c>
      <c r="H1651" s="7">
        <v>1000</v>
      </c>
      <c r="I1651" s="11">
        <v>43390</v>
      </c>
      <c r="J1651" s="9">
        <v>22.184740000000001</v>
      </c>
      <c r="K1651" s="9">
        <f t="shared" si="75"/>
        <v>1007.2648780804744</v>
      </c>
      <c r="L1651" s="10">
        <f t="shared" si="76"/>
        <v>7.2648780804744316E-3</v>
      </c>
      <c r="M1651" s="10">
        <f t="shared" si="77"/>
        <v>-7.2648780804744316E-3</v>
      </c>
      <c r="N1651" s="6">
        <f>DATEDIF(A1651, I1651, "d")</f>
        <v>5</v>
      </c>
    </row>
    <row r="1652" spans="1:14" ht="14.25">
      <c r="A1652" s="5">
        <v>43385</v>
      </c>
      <c r="B1652" s="6" t="s">
        <v>849</v>
      </c>
      <c r="C1652" s="6" t="s">
        <v>850</v>
      </c>
      <c r="D1652" s="17">
        <v>44718414314</v>
      </c>
      <c r="E1652" s="6" t="s">
        <v>16</v>
      </c>
      <c r="F1652" s="6" t="str">
        <f>IF(E1652="BUY", "SELL", IF(E1652="SELL", "BUY", ""))</f>
        <v>SELL</v>
      </c>
      <c r="G1652" s="7">
        <v>93.37</v>
      </c>
      <c r="H1652" s="7">
        <v>1000</v>
      </c>
      <c r="I1652" s="5">
        <v>43669</v>
      </c>
      <c r="J1652" s="9">
        <v>135.51</v>
      </c>
      <c r="K1652" s="9">
        <f t="shared" si="75"/>
        <v>1451.3226946556708</v>
      </c>
      <c r="L1652" s="10">
        <f t="shared" si="76"/>
        <v>-0.45132269465567082</v>
      </c>
      <c r="M1652" s="10">
        <f t="shared" si="77"/>
        <v>0.45132269465567082</v>
      </c>
      <c r="N1652" s="6">
        <f>DATEDIF(A1652, I1652, "d")</f>
        <v>284</v>
      </c>
    </row>
    <row r="1653" spans="1:14" ht="14.25">
      <c r="A1653" s="5">
        <v>43385</v>
      </c>
      <c r="B1653" s="6" t="s">
        <v>171</v>
      </c>
      <c r="C1653" s="6" t="s">
        <v>172</v>
      </c>
      <c r="D1653" s="17">
        <v>82460626286</v>
      </c>
      <c r="E1653" s="6" t="s">
        <v>19</v>
      </c>
      <c r="F1653" s="6" t="str">
        <f>IF(E1653="BUY", "SELL", IF(E1653="SELL", "BUY", ""))</f>
        <v>BUY</v>
      </c>
      <c r="G1653" s="7">
        <v>51.461613</v>
      </c>
      <c r="H1653" s="7">
        <v>1000</v>
      </c>
      <c r="I1653" s="5">
        <v>43423</v>
      </c>
      <c r="J1653" s="9">
        <v>41.903091000000003</v>
      </c>
      <c r="K1653" s="9">
        <f t="shared" si="75"/>
        <v>814.25918383086832</v>
      </c>
      <c r="L1653" s="10">
        <f t="shared" si="76"/>
        <v>-0.18574081616913168</v>
      </c>
      <c r="M1653" s="10">
        <f t="shared" si="77"/>
        <v>0.18574081616913168</v>
      </c>
      <c r="N1653" s="6">
        <f>DATEDIF(A1653, I1653, "d")</f>
        <v>38</v>
      </c>
    </row>
    <row r="1654" spans="1:14" ht="14.25">
      <c r="A1654" s="5">
        <v>43388</v>
      </c>
      <c r="B1654" s="6" t="s">
        <v>58</v>
      </c>
      <c r="C1654" s="6" t="s">
        <v>59</v>
      </c>
      <c r="D1654" s="17">
        <v>231528133463</v>
      </c>
      <c r="E1654" s="6" t="s">
        <v>19</v>
      </c>
      <c r="F1654" s="6" t="str">
        <f>IF(E1654="BUY", "SELL", IF(E1654="SELL", "BUY", ""))</f>
        <v>BUY</v>
      </c>
      <c r="G1654" s="7">
        <v>24.985880000000002</v>
      </c>
      <c r="H1654" s="7">
        <v>1000</v>
      </c>
      <c r="I1654" s="5">
        <v>43413</v>
      </c>
      <c r="J1654" s="9">
        <v>25.522826999999999</v>
      </c>
      <c r="K1654" s="9">
        <f t="shared" si="75"/>
        <v>1021.4900175619189</v>
      </c>
      <c r="L1654" s="10">
        <f t="shared" si="76"/>
        <v>2.1490017561918876E-2</v>
      </c>
      <c r="M1654" s="10">
        <f t="shared" si="77"/>
        <v>-2.1490017561918876E-2</v>
      </c>
      <c r="N1654" s="6">
        <f>DATEDIF(A1654, I1654, "d")</f>
        <v>25</v>
      </c>
    </row>
    <row r="1655" spans="1:14" ht="14.25">
      <c r="A1655" s="5">
        <v>43388</v>
      </c>
      <c r="B1655" s="6" t="s">
        <v>279</v>
      </c>
      <c r="C1655" s="6" t="s">
        <v>280</v>
      </c>
      <c r="D1655" s="17">
        <v>19004321250</v>
      </c>
      <c r="E1655" s="6" t="s">
        <v>16</v>
      </c>
      <c r="F1655" s="6" t="str">
        <f>IF(E1655="BUY", "SELL", IF(E1655="SELL", "BUY", ""))</f>
        <v>SELL</v>
      </c>
      <c r="G1655" s="7">
        <v>128.38</v>
      </c>
      <c r="H1655" s="7">
        <v>1000</v>
      </c>
      <c r="I1655" s="5">
        <v>43872</v>
      </c>
      <c r="J1655" s="9">
        <v>150.02000000000001</v>
      </c>
      <c r="K1655" s="9">
        <f t="shared" si="75"/>
        <v>1168.5620813210783</v>
      </c>
      <c r="L1655" s="10">
        <f t="shared" si="76"/>
        <v>-0.16856208132107828</v>
      </c>
      <c r="M1655" s="10">
        <f t="shared" si="77"/>
        <v>0.16856208132107828</v>
      </c>
      <c r="N1655" s="6">
        <f>DATEDIF(A1655, I1655, "d")</f>
        <v>484</v>
      </c>
    </row>
    <row r="1656" spans="1:14" ht="14.25">
      <c r="A1656" s="11">
        <v>43388</v>
      </c>
      <c r="B1656" s="6" t="s">
        <v>995</v>
      </c>
      <c r="C1656" s="6" t="s">
        <v>996</v>
      </c>
      <c r="D1656" s="17">
        <v>48414620000</v>
      </c>
      <c r="E1656" s="12" t="s">
        <v>16</v>
      </c>
      <c r="F1656" s="13" t="str">
        <f>IF(E1656="BUY", "SELL", IF(E1656="SELL", "BUY", ""))</f>
        <v>SELL</v>
      </c>
      <c r="G1656" s="7">
        <v>75.540000000000006</v>
      </c>
      <c r="H1656" s="7">
        <v>1000</v>
      </c>
      <c r="I1656" s="11">
        <v>43601</v>
      </c>
      <c r="J1656" s="9">
        <v>106.13</v>
      </c>
      <c r="K1656" s="9">
        <f t="shared" si="75"/>
        <v>1404.9510193275084</v>
      </c>
      <c r="L1656" s="10">
        <f t="shared" si="76"/>
        <v>-0.40495101932750843</v>
      </c>
      <c r="M1656" s="10">
        <f t="shared" si="77"/>
        <v>0.40495101932750843</v>
      </c>
      <c r="N1656" s="6">
        <f>DATEDIF(A1656, I1656, "d")</f>
        <v>213</v>
      </c>
    </row>
    <row r="1657" spans="1:14" ht="14.25">
      <c r="A1657" s="5">
        <v>43389</v>
      </c>
      <c r="B1657" s="6" t="s">
        <v>28</v>
      </c>
      <c r="C1657" s="6" t="s">
        <v>28</v>
      </c>
      <c r="D1657" s="17">
        <v>128825360723</v>
      </c>
      <c r="E1657" s="6" t="s">
        <v>19</v>
      </c>
      <c r="F1657" s="6" t="str">
        <f>IF(E1657="BUY", "SELL", IF(E1657="SELL", "BUY", ""))</f>
        <v>BUY</v>
      </c>
      <c r="G1657" s="7">
        <v>108.56</v>
      </c>
      <c r="H1657" s="7">
        <v>1000</v>
      </c>
      <c r="I1657" s="5">
        <v>43395</v>
      </c>
      <c r="J1657" s="9">
        <v>97.26</v>
      </c>
      <c r="K1657" s="9">
        <f t="shared" si="75"/>
        <v>895.91009579955789</v>
      </c>
      <c r="L1657" s="10">
        <f t="shared" si="76"/>
        <v>-0.1040899042004421</v>
      </c>
      <c r="M1657" s="10">
        <f t="shared" si="77"/>
        <v>0.1040899042004421</v>
      </c>
      <c r="N1657" s="6">
        <f>DATEDIF(A1657, I1657, "d")</f>
        <v>6</v>
      </c>
    </row>
    <row r="1658" spans="1:14" ht="14.25">
      <c r="A1658" s="5">
        <v>43389</v>
      </c>
      <c r="B1658" s="6" t="s">
        <v>129</v>
      </c>
      <c r="C1658" s="6" t="s">
        <v>130</v>
      </c>
      <c r="D1658" s="17">
        <v>87715959600</v>
      </c>
      <c r="E1658" s="6" t="s">
        <v>16</v>
      </c>
      <c r="F1658" s="6" t="str">
        <f>IF(E1658="BUY", "SELL", IF(E1658="SELL", "BUY", ""))</f>
        <v>SELL</v>
      </c>
      <c r="G1658" s="7">
        <v>134.90507500000001</v>
      </c>
      <c r="H1658" s="7">
        <v>1000</v>
      </c>
      <c r="I1658" s="5">
        <v>43791</v>
      </c>
      <c r="J1658" s="9">
        <v>249.137451</v>
      </c>
      <c r="K1658" s="9">
        <f t="shared" si="75"/>
        <v>1846.7611466803601</v>
      </c>
      <c r="L1658" s="10">
        <f t="shared" si="76"/>
        <v>-0.84676114668036007</v>
      </c>
      <c r="M1658" s="10">
        <f t="shared" si="77"/>
        <v>0.84676114668036007</v>
      </c>
      <c r="N1658" s="6">
        <f>DATEDIF(A1658, I1658, "d")</f>
        <v>402</v>
      </c>
    </row>
    <row r="1659" spans="1:14" ht="14.25">
      <c r="A1659" s="5">
        <v>43390</v>
      </c>
      <c r="B1659" s="6" t="s">
        <v>177</v>
      </c>
      <c r="C1659" s="6" t="s">
        <v>177</v>
      </c>
      <c r="D1659" s="17">
        <v>61935406606</v>
      </c>
      <c r="E1659" s="6" t="s">
        <v>16</v>
      </c>
      <c r="F1659" s="6" t="str">
        <f>IF(E1659="BUY", "SELL", IF(E1659="SELL", "BUY", ""))</f>
        <v>SELL</v>
      </c>
      <c r="G1659" s="7">
        <v>22.184740000000001</v>
      </c>
      <c r="H1659" s="7">
        <v>1000</v>
      </c>
      <c r="I1659" s="11">
        <v>43662</v>
      </c>
      <c r="J1659" s="9">
        <v>25.198558999999999</v>
      </c>
      <c r="K1659" s="9">
        <f t="shared" si="75"/>
        <v>1135.8509948730523</v>
      </c>
      <c r="L1659" s="10">
        <f t="shared" si="76"/>
        <v>-0.1358509948730523</v>
      </c>
      <c r="M1659" s="10">
        <f t="shared" si="77"/>
        <v>0.1358509948730523</v>
      </c>
      <c r="N1659" s="6">
        <f>DATEDIF(A1659, I1659, "d")</f>
        <v>272</v>
      </c>
    </row>
    <row r="1660" spans="1:14" ht="14.25">
      <c r="A1660" s="5">
        <v>43390</v>
      </c>
      <c r="B1660" s="6" t="s">
        <v>421</v>
      </c>
      <c r="C1660" s="6" t="s">
        <v>422</v>
      </c>
      <c r="D1660" s="17">
        <v>329131240124</v>
      </c>
      <c r="E1660" s="6" t="s">
        <v>19</v>
      </c>
      <c r="F1660" s="6" t="str">
        <f>IF(E1660="BUY", "SELL", IF(E1660="SELL", "BUY", ""))</f>
        <v>BUY</v>
      </c>
      <c r="G1660" s="7">
        <v>164.87829600000001</v>
      </c>
      <c r="H1660" s="7">
        <v>1000</v>
      </c>
      <c r="I1660" s="5">
        <v>43413</v>
      </c>
      <c r="J1660" s="9">
        <v>165.60844399999999</v>
      </c>
      <c r="K1660" s="9">
        <f t="shared" si="75"/>
        <v>1004.4284057860471</v>
      </c>
      <c r="L1660" s="10">
        <f t="shared" si="76"/>
        <v>4.4284057860470511E-3</v>
      </c>
      <c r="M1660" s="10">
        <f t="shared" si="77"/>
        <v>-4.4284057860470511E-3</v>
      </c>
      <c r="N1660" s="6">
        <f>DATEDIF(A1660, I1660, "d")</f>
        <v>23</v>
      </c>
    </row>
    <row r="1661" spans="1:14" ht="14.25">
      <c r="A1661" s="5">
        <v>43390</v>
      </c>
      <c r="B1661" s="6" t="s">
        <v>351</v>
      </c>
      <c r="C1661" s="6" t="s">
        <v>352</v>
      </c>
      <c r="D1661" s="17">
        <v>41308896246</v>
      </c>
      <c r="E1661" s="6" t="s">
        <v>19</v>
      </c>
      <c r="F1661" s="6" t="str">
        <f>IF(E1661="BUY", "SELL", IF(E1661="SELL", "BUY", ""))</f>
        <v>BUY</v>
      </c>
      <c r="G1661" s="7">
        <v>45.119644000000001</v>
      </c>
      <c r="H1661" s="7">
        <v>1000</v>
      </c>
      <c r="I1661" s="5">
        <v>43945</v>
      </c>
      <c r="J1661" s="9">
        <v>25.408836000000001</v>
      </c>
      <c r="K1661" s="9">
        <f t="shared" si="75"/>
        <v>563.14353898714273</v>
      </c>
      <c r="L1661" s="10">
        <f t="shared" si="76"/>
        <v>-0.43685646101285724</v>
      </c>
      <c r="M1661" s="10">
        <f t="shared" si="77"/>
        <v>0.43685646101285724</v>
      </c>
      <c r="N1661" s="6">
        <f>DATEDIF(A1661, I1661, "d")</f>
        <v>555</v>
      </c>
    </row>
    <row r="1662" spans="1:14" ht="14.25">
      <c r="A1662" s="11">
        <v>43390</v>
      </c>
      <c r="B1662" s="6" t="s">
        <v>2286</v>
      </c>
      <c r="C1662" s="6" t="s">
        <v>2287</v>
      </c>
      <c r="D1662" s="17">
        <v>15176420000</v>
      </c>
      <c r="E1662" s="12" t="s">
        <v>16</v>
      </c>
      <c r="F1662" s="13" t="str">
        <f>IF(E1662="BUY", "SELL", IF(E1662="SELL", "BUY", ""))</f>
        <v>SELL</v>
      </c>
      <c r="G1662" s="7">
        <v>64.318077000000002</v>
      </c>
      <c r="H1662" s="7">
        <v>1000</v>
      </c>
      <c r="I1662" s="11">
        <v>43579</v>
      </c>
      <c r="J1662" s="9">
        <v>53.884998000000003</v>
      </c>
      <c r="K1662" s="9">
        <f t="shared" si="75"/>
        <v>837.78932010047504</v>
      </c>
      <c r="L1662" s="10">
        <f t="shared" si="76"/>
        <v>0.16221067989952495</v>
      </c>
      <c r="M1662" s="10">
        <f t="shared" si="77"/>
        <v>-0.16221067989952495</v>
      </c>
      <c r="N1662" s="6">
        <f>DATEDIF(A1662, I1662, "d")</f>
        <v>189</v>
      </c>
    </row>
    <row r="1663" spans="1:14" ht="14.25">
      <c r="A1663" s="5">
        <v>43391</v>
      </c>
      <c r="B1663" s="6" t="s">
        <v>763</v>
      </c>
      <c r="C1663" s="6" t="s">
        <v>764</v>
      </c>
      <c r="D1663" s="17">
        <v>231605654000</v>
      </c>
      <c r="E1663" s="6" t="s">
        <v>16</v>
      </c>
      <c r="F1663" s="6" t="str">
        <f>IF(E1663="BUY", "SELL", IF(E1663="SELL", "BUY", ""))</f>
        <v>SELL</v>
      </c>
      <c r="G1663" s="7">
        <v>250.35000600000001</v>
      </c>
      <c r="H1663" s="7">
        <v>1000</v>
      </c>
      <c r="I1663" s="11">
        <v>44727</v>
      </c>
      <c r="J1663" s="9">
        <v>376.92001299999998</v>
      </c>
      <c r="K1663" s="9">
        <f t="shared" si="75"/>
        <v>1505.5722147655949</v>
      </c>
      <c r="L1663" s="10">
        <f t="shared" si="76"/>
        <v>-0.50557221476559489</v>
      </c>
      <c r="M1663" s="10">
        <f t="shared" si="77"/>
        <v>0.50557221476559489</v>
      </c>
      <c r="N1663" s="6">
        <f>DATEDIF(A1663, I1663, "d")</f>
        <v>1336</v>
      </c>
    </row>
    <row r="1664" spans="1:14" ht="14.25">
      <c r="A1664" s="5">
        <v>43391</v>
      </c>
      <c r="B1664" s="6" t="s">
        <v>33</v>
      </c>
      <c r="C1664" s="6" t="s">
        <v>34</v>
      </c>
      <c r="D1664" s="17">
        <v>205696688068</v>
      </c>
      <c r="E1664" s="6" t="s">
        <v>16</v>
      </c>
      <c r="F1664" s="6" t="str">
        <f>IF(E1664="BUY", "SELL", IF(E1664="SELL", "BUY", ""))</f>
        <v>SELL</v>
      </c>
      <c r="G1664" s="7">
        <v>149.36283900000001</v>
      </c>
      <c r="H1664" s="7">
        <v>1000</v>
      </c>
      <c r="I1664" s="5">
        <v>43900</v>
      </c>
      <c r="J1664" s="9">
        <v>185.55921900000001</v>
      </c>
      <c r="K1664" s="9">
        <f t="shared" si="75"/>
        <v>1242.3385913279274</v>
      </c>
      <c r="L1664" s="10">
        <f t="shared" si="76"/>
        <v>-0.24233859132792737</v>
      </c>
      <c r="M1664" s="10">
        <f t="shared" si="77"/>
        <v>0.24233859132792737</v>
      </c>
      <c r="N1664" s="6">
        <f>DATEDIF(A1664, I1664, "d")</f>
        <v>509</v>
      </c>
    </row>
    <row r="1665" spans="1:14" ht="14.25">
      <c r="A1665" s="5">
        <v>43391</v>
      </c>
      <c r="B1665" s="6" t="s">
        <v>35</v>
      </c>
      <c r="C1665" s="6" t="s">
        <v>36</v>
      </c>
      <c r="D1665" s="17">
        <v>55172716720</v>
      </c>
      <c r="E1665" s="6" t="s">
        <v>19</v>
      </c>
      <c r="F1665" s="6" t="str">
        <f>IF(E1665="BUY", "SELL", IF(E1665="SELL", "BUY", ""))</f>
        <v>BUY</v>
      </c>
      <c r="G1665" s="7">
        <v>167.78736900000001</v>
      </c>
      <c r="H1665" s="7">
        <v>1000</v>
      </c>
      <c r="I1665" s="5">
        <v>43490</v>
      </c>
      <c r="J1665" s="9">
        <v>165.15625</v>
      </c>
      <c r="K1665" s="9">
        <f t="shared" si="75"/>
        <v>984.31873021383387</v>
      </c>
      <c r="L1665" s="10">
        <f t="shared" si="76"/>
        <v>-1.5681269786166126E-2</v>
      </c>
      <c r="M1665" s="10">
        <f t="shared" si="77"/>
        <v>1.5681269786166126E-2</v>
      </c>
      <c r="N1665" s="6">
        <f>DATEDIF(A1665, I1665, "d")</f>
        <v>99</v>
      </c>
    </row>
    <row r="1666" spans="1:14" ht="14.25">
      <c r="A1666" s="5">
        <v>43392</v>
      </c>
      <c r="B1666" s="6" t="s">
        <v>1828</v>
      </c>
      <c r="C1666" s="6" t="s">
        <v>1829</v>
      </c>
      <c r="D1666" s="17">
        <v>61844294400</v>
      </c>
      <c r="E1666" s="6" t="s">
        <v>19</v>
      </c>
      <c r="F1666" s="6" t="str">
        <f>IF(E1666="BUY", "SELL", IF(E1666="SELL", "BUY", ""))</f>
        <v>BUY</v>
      </c>
      <c r="G1666" s="7">
        <v>57.567070000000001</v>
      </c>
      <c r="H1666" s="7">
        <v>1000</v>
      </c>
      <c r="I1666" s="11">
        <v>43405</v>
      </c>
      <c r="J1666" s="9">
        <v>53.605544999999999</v>
      </c>
      <c r="K1666" s="9">
        <f t="shared" si="75"/>
        <v>931.18418220694571</v>
      </c>
      <c r="L1666" s="10">
        <f t="shared" si="76"/>
        <v>-6.881581779305429E-2</v>
      </c>
      <c r="M1666" s="10">
        <f t="shared" si="77"/>
        <v>6.881581779305429E-2</v>
      </c>
      <c r="N1666" s="6">
        <f>DATEDIF(A1666, I1666, "d")</f>
        <v>13</v>
      </c>
    </row>
    <row r="1667" spans="1:14" ht="14.25">
      <c r="A1667" s="5">
        <v>43392</v>
      </c>
      <c r="B1667" s="6" t="s">
        <v>103</v>
      </c>
      <c r="C1667" s="6" t="s">
        <v>104</v>
      </c>
      <c r="D1667" s="17">
        <v>136600252096</v>
      </c>
      <c r="E1667" s="6" t="s">
        <v>19</v>
      </c>
      <c r="F1667" s="6" t="str">
        <f>IF(E1667="BUY", "SELL", IF(E1667="SELL", "BUY", ""))</f>
        <v>BUY</v>
      </c>
      <c r="G1667" s="7">
        <v>38.259887999999997</v>
      </c>
      <c r="H1667" s="7">
        <v>1000</v>
      </c>
      <c r="I1667" s="5">
        <v>43472</v>
      </c>
      <c r="J1667" s="9">
        <v>41.510708000000001</v>
      </c>
      <c r="K1667" s="9">
        <f t="shared" ref="K1667:K1730" si="78">(H1667/G1667)*J1667</f>
        <v>1084.9667934208278</v>
      </c>
      <c r="L1667" s="10">
        <f t="shared" ref="L1667:L1730" si="79">IF(F1667="BUY",(K1667-H1667)/H1667, IF(F1667="SELL", (H1667-K1667)/H1667, "Invalid"))</f>
        <v>8.4966793420827802E-2</v>
      </c>
      <c r="M1667" s="10">
        <f t="shared" ref="M1667:M1730" si="80">IF(E1667="BUY",(K1667-H1667)/H1667,IF(E1667="SELL",(H1667-K1667)/H1667,""))</f>
        <v>-8.4966793420827802E-2</v>
      </c>
      <c r="N1667" s="6">
        <f>DATEDIF(A1667, I1667, "d")</f>
        <v>80</v>
      </c>
    </row>
    <row r="1668" spans="1:14" ht="14.25">
      <c r="A1668" s="5">
        <v>43392</v>
      </c>
      <c r="B1668" s="6" t="s">
        <v>741</v>
      </c>
      <c r="C1668" s="6" t="s">
        <v>742</v>
      </c>
      <c r="D1668" s="17">
        <v>518711258504</v>
      </c>
      <c r="E1668" s="6" t="s">
        <v>19</v>
      </c>
      <c r="F1668" s="6" t="str">
        <f>IF(E1668="BUY", "SELL", IF(E1668="SELL", "BUY", ""))</f>
        <v>BUY</v>
      </c>
      <c r="G1668" s="7">
        <v>102.92</v>
      </c>
      <c r="H1668" s="7">
        <v>1000</v>
      </c>
      <c r="I1668" s="5">
        <v>43397</v>
      </c>
      <c r="J1668" s="9">
        <v>97.77</v>
      </c>
      <c r="K1668" s="9">
        <f t="shared" si="78"/>
        <v>949.96113486202864</v>
      </c>
      <c r="L1668" s="10">
        <f t="shared" si="79"/>
        <v>-5.0038865137971358E-2</v>
      </c>
      <c r="M1668" s="10">
        <f t="shared" si="80"/>
        <v>5.0038865137971358E-2</v>
      </c>
      <c r="N1668" s="6">
        <f>DATEDIF(A1668, I1668, "d")</f>
        <v>5</v>
      </c>
    </row>
    <row r="1669" spans="1:14" ht="14.25">
      <c r="A1669" s="11">
        <v>43392</v>
      </c>
      <c r="B1669" s="6" t="s">
        <v>691</v>
      </c>
      <c r="C1669" s="6" t="s">
        <v>692</v>
      </c>
      <c r="D1669" s="17">
        <v>31025950992</v>
      </c>
      <c r="E1669" s="13" t="s">
        <v>19</v>
      </c>
      <c r="F1669" s="12" t="str">
        <f>IF(E1669="BUY", "SELL", IF(E1669="SELL", "BUY", ""))</f>
        <v>BUY</v>
      </c>
      <c r="G1669" s="7">
        <v>115.88</v>
      </c>
      <c r="H1669" s="7">
        <v>1000</v>
      </c>
      <c r="I1669" s="11">
        <v>43489</v>
      </c>
      <c r="J1669" s="9">
        <v>122.01</v>
      </c>
      <c r="K1669" s="9">
        <f t="shared" si="78"/>
        <v>1052.8995512599242</v>
      </c>
      <c r="L1669" s="10">
        <f t="shared" si="79"/>
        <v>5.2899551259924238E-2</v>
      </c>
      <c r="M1669" s="10">
        <f t="shared" si="80"/>
        <v>-5.2899551259924238E-2</v>
      </c>
      <c r="N1669" s="6">
        <f>DATEDIF(A1669, I1669, "d")</f>
        <v>97</v>
      </c>
    </row>
    <row r="1670" spans="1:14" ht="14.25">
      <c r="A1670" s="5">
        <v>43395</v>
      </c>
      <c r="B1670" s="6" t="s">
        <v>55</v>
      </c>
      <c r="C1670" s="6" t="s">
        <v>56</v>
      </c>
      <c r="D1670" s="17">
        <v>2744500935588</v>
      </c>
      <c r="E1670" s="6" t="s">
        <v>19</v>
      </c>
      <c r="F1670" s="6" t="str">
        <f>IF(E1670="BUY", "SELL", IF(E1670="SELL", "BUY", ""))</f>
        <v>BUY</v>
      </c>
      <c r="G1670" s="7">
        <v>52.83</v>
      </c>
      <c r="H1670" s="7">
        <v>1000</v>
      </c>
      <c r="I1670" s="11">
        <v>43405</v>
      </c>
      <c r="J1670" s="9">
        <v>53.21</v>
      </c>
      <c r="K1670" s="9">
        <f t="shared" si="78"/>
        <v>1007.1928828317244</v>
      </c>
      <c r="L1670" s="10">
        <f t="shared" si="79"/>
        <v>7.1928828317244327E-3</v>
      </c>
      <c r="M1670" s="10">
        <f t="shared" si="80"/>
        <v>-7.1928828317244327E-3</v>
      </c>
      <c r="N1670" s="6">
        <f>DATEDIF(A1670, I1670, "d")</f>
        <v>10</v>
      </c>
    </row>
    <row r="1671" spans="1:14" ht="14.25">
      <c r="A1671" s="5">
        <v>43395</v>
      </c>
      <c r="B1671" s="6" t="s">
        <v>28</v>
      </c>
      <c r="C1671" s="6" t="s">
        <v>28</v>
      </c>
      <c r="D1671" s="17">
        <v>128825360723</v>
      </c>
      <c r="E1671" s="6" t="s">
        <v>16</v>
      </c>
      <c r="F1671" s="6" t="str">
        <f>IF(E1671="BUY", "SELL", IF(E1671="SELL", "BUY", ""))</f>
        <v>SELL</v>
      </c>
      <c r="G1671" s="7">
        <v>97.26</v>
      </c>
      <c r="H1671" s="7">
        <v>1000</v>
      </c>
      <c r="I1671" s="5">
        <v>43424</v>
      </c>
      <c r="J1671" s="9">
        <v>88.79</v>
      </c>
      <c r="K1671" s="9">
        <f t="shared" si="78"/>
        <v>912.9138391939133</v>
      </c>
      <c r="L1671" s="10">
        <f t="shared" si="79"/>
        <v>8.7086160806086693E-2</v>
      </c>
      <c r="M1671" s="10">
        <f t="shared" si="80"/>
        <v>-8.7086160806086693E-2</v>
      </c>
      <c r="N1671" s="6">
        <f>DATEDIF(A1671, I1671, "d")</f>
        <v>29</v>
      </c>
    </row>
    <row r="1672" spans="1:14" ht="14.25">
      <c r="A1672" s="5">
        <v>43395</v>
      </c>
      <c r="B1672" s="6" t="s">
        <v>579</v>
      </c>
      <c r="C1672" s="6" t="s">
        <v>580</v>
      </c>
      <c r="D1672" s="17">
        <v>43368843374</v>
      </c>
      <c r="E1672" s="6" t="s">
        <v>19</v>
      </c>
      <c r="F1672" s="6" t="str">
        <f>IF(E1672="BUY", "SELL", IF(E1672="SELL", "BUY", ""))</f>
        <v>BUY</v>
      </c>
      <c r="G1672" s="7">
        <v>90.878249999999994</v>
      </c>
      <c r="H1672" s="7">
        <v>1000</v>
      </c>
      <c r="I1672" s="5">
        <v>43437</v>
      </c>
      <c r="J1672" s="9">
        <v>96.677704000000006</v>
      </c>
      <c r="K1672" s="9">
        <f t="shared" si="78"/>
        <v>1063.8156434570428</v>
      </c>
      <c r="L1672" s="10">
        <f t="shared" si="79"/>
        <v>6.3815643457042825E-2</v>
      </c>
      <c r="M1672" s="10">
        <f t="shared" si="80"/>
        <v>-6.3815643457042825E-2</v>
      </c>
      <c r="N1672" s="6">
        <f>DATEDIF(A1672, I1672, "d")</f>
        <v>42</v>
      </c>
    </row>
    <row r="1673" spans="1:14" ht="14.25">
      <c r="A1673" s="5">
        <v>43395</v>
      </c>
      <c r="B1673" s="6" t="s">
        <v>163</v>
      </c>
      <c r="C1673" s="6" t="s">
        <v>164</v>
      </c>
      <c r="D1673" s="17">
        <v>725893281281</v>
      </c>
      <c r="E1673" s="6" t="s">
        <v>16</v>
      </c>
      <c r="F1673" s="6" t="str">
        <f>IF(E1673="BUY", "SELL", IF(E1673="SELL", "BUY", ""))</f>
        <v>SELL</v>
      </c>
      <c r="G1673" s="7">
        <v>154.779999</v>
      </c>
      <c r="H1673" s="7">
        <v>1000</v>
      </c>
      <c r="I1673" s="5">
        <v>43538</v>
      </c>
      <c r="J1673" s="9">
        <v>170.16999799999999</v>
      </c>
      <c r="K1673" s="9">
        <f t="shared" si="78"/>
        <v>1099.4314452734943</v>
      </c>
      <c r="L1673" s="10">
        <f t="shared" si="79"/>
        <v>-9.9431445273494318E-2</v>
      </c>
      <c r="M1673" s="10">
        <f t="shared" si="80"/>
        <v>9.9431445273494318E-2</v>
      </c>
      <c r="N1673" s="6">
        <f>DATEDIF(A1673, I1673, "d")</f>
        <v>143</v>
      </c>
    </row>
    <row r="1674" spans="1:14" ht="14.25">
      <c r="A1674" s="5">
        <v>43395</v>
      </c>
      <c r="B1674" s="6" t="s">
        <v>137</v>
      </c>
      <c r="C1674" s="6" t="s">
        <v>138</v>
      </c>
      <c r="D1674" s="17">
        <v>111464472000</v>
      </c>
      <c r="E1674" s="6" t="s">
        <v>19</v>
      </c>
      <c r="F1674" s="6" t="str">
        <f>IF(E1674="BUY", "SELL", IF(E1674="SELL", "BUY", ""))</f>
        <v>BUY</v>
      </c>
      <c r="G1674" s="7">
        <v>53.32</v>
      </c>
      <c r="H1674" s="7">
        <v>1000</v>
      </c>
      <c r="I1674" s="5">
        <v>43405</v>
      </c>
      <c r="J1674" s="9">
        <v>53.08</v>
      </c>
      <c r="K1674" s="9">
        <f t="shared" si="78"/>
        <v>995.49887471867953</v>
      </c>
      <c r="L1674" s="10">
        <f t="shared" si="79"/>
        <v>-4.5011252813204694E-3</v>
      </c>
      <c r="M1674" s="10">
        <f t="shared" si="80"/>
        <v>4.5011252813204694E-3</v>
      </c>
      <c r="N1674" s="6">
        <f>DATEDIF(A1674, I1674, "d")</f>
        <v>10</v>
      </c>
    </row>
    <row r="1675" spans="1:14" ht="14.25">
      <c r="A1675" s="11">
        <v>43395</v>
      </c>
      <c r="B1675" s="6" t="s">
        <v>1139</v>
      </c>
      <c r="C1675" s="6" t="s">
        <v>1140</v>
      </c>
      <c r="D1675" s="17">
        <v>35285191268</v>
      </c>
      <c r="E1675" s="13" t="s">
        <v>19</v>
      </c>
      <c r="F1675" s="12" t="str">
        <f>IF(E1675="BUY", "SELL", IF(E1675="SELL", "BUY", ""))</f>
        <v>BUY</v>
      </c>
      <c r="G1675" s="7">
        <v>12.44</v>
      </c>
      <c r="H1675" s="7">
        <v>1000</v>
      </c>
      <c r="I1675" s="11">
        <v>43594</v>
      </c>
      <c r="J1675" s="9">
        <v>18.992000999999998</v>
      </c>
      <c r="K1675" s="9">
        <f t="shared" si="78"/>
        <v>1526.6881832797428</v>
      </c>
      <c r="L1675" s="10">
        <f t="shared" si="79"/>
        <v>0.52668818327974276</v>
      </c>
      <c r="M1675" s="10">
        <f t="shared" si="80"/>
        <v>-0.52668818327974276</v>
      </c>
      <c r="N1675" s="6">
        <f>DATEDIF(A1675, I1675, "d")</f>
        <v>199</v>
      </c>
    </row>
    <row r="1676" spans="1:14" ht="14.25">
      <c r="A1676" s="5">
        <v>43396</v>
      </c>
      <c r="B1676" s="6" t="s">
        <v>14</v>
      </c>
      <c r="C1676" s="6" t="s">
        <v>15</v>
      </c>
      <c r="D1676" s="17">
        <v>141375537264</v>
      </c>
      <c r="E1676" s="6" t="s">
        <v>16</v>
      </c>
      <c r="F1676" s="6" t="str">
        <f>IF(E1676="BUY", "SELL", IF(E1676="SELL", "BUY", ""))</f>
        <v>SELL</v>
      </c>
      <c r="G1676" s="7">
        <v>105.879807</v>
      </c>
      <c r="H1676" s="7">
        <v>1000</v>
      </c>
      <c r="I1676" s="5">
        <v>43529</v>
      </c>
      <c r="J1676" s="9">
        <v>122.825417</v>
      </c>
      <c r="K1676" s="9">
        <f t="shared" si="78"/>
        <v>1160.0457205215723</v>
      </c>
      <c r="L1676" s="10">
        <f t="shared" si="79"/>
        <v>-0.16004572052157232</v>
      </c>
      <c r="M1676" s="10">
        <f t="shared" si="80"/>
        <v>0.16004572052157232</v>
      </c>
      <c r="N1676" s="6">
        <f>DATEDIF(A1676, I1676, "d")</f>
        <v>133</v>
      </c>
    </row>
    <row r="1677" spans="1:14" ht="14.25">
      <c r="A1677" s="5">
        <v>43396</v>
      </c>
      <c r="B1677" s="6" t="s">
        <v>1137</v>
      </c>
      <c r="C1677" s="6" t="s">
        <v>1138</v>
      </c>
      <c r="D1677" s="17">
        <v>43386699181</v>
      </c>
      <c r="E1677" s="6" t="s">
        <v>19</v>
      </c>
      <c r="F1677" s="6" t="str">
        <f>IF(E1677="BUY", "SELL", IF(E1677="SELL", "BUY", ""))</f>
        <v>BUY</v>
      </c>
      <c r="G1677" s="7">
        <v>15.282156000000001</v>
      </c>
      <c r="H1677" s="7">
        <v>1000</v>
      </c>
      <c r="I1677" s="5">
        <v>43691</v>
      </c>
      <c r="J1677" s="9">
        <v>16.710820999999999</v>
      </c>
      <c r="K1677" s="9">
        <f t="shared" si="78"/>
        <v>1093.4858275232891</v>
      </c>
      <c r="L1677" s="10">
        <f t="shared" si="79"/>
        <v>9.3485827523289114E-2</v>
      </c>
      <c r="M1677" s="10">
        <f t="shared" si="80"/>
        <v>-9.3485827523289114E-2</v>
      </c>
      <c r="N1677" s="6">
        <f>DATEDIF(A1677, I1677, "d")</f>
        <v>295</v>
      </c>
    </row>
    <row r="1678" spans="1:14" ht="14.25">
      <c r="A1678" s="5">
        <v>43397</v>
      </c>
      <c r="B1678" s="6" t="s">
        <v>289</v>
      </c>
      <c r="C1678" s="6" t="s">
        <v>290</v>
      </c>
      <c r="D1678" s="17">
        <v>61276311855</v>
      </c>
      <c r="E1678" s="6" t="s">
        <v>19</v>
      </c>
      <c r="F1678" s="6" t="str">
        <f>IF(E1678="BUY", "SELL", IF(E1678="SELL", "BUY", ""))</f>
        <v>BUY</v>
      </c>
      <c r="G1678" s="7">
        <v>154.043091</v>
      </c>
      <c r="H1678" s="7">
        <v>1000</v>
      </c>
      <c r="I1678" s="11">
        <v>43957</v>
      </c>
      <c r="J1678" s="9">
        <v>112.314339</v>
      </c>
      <c r="K1678" s="9">
        <f t="shared" si="78"/>
        <v>729.10987614498083</v>
      </c>
      <c r="L1678" s="10">
        <f t="shared" si="79"/>
        <v>-0.27089012385501915</v>
      </c>
      <c r="M1678" s="10">
        <f t="shared" si="80"/>
        <v>0.27089012385501915</v>
      </c>
      <c r="N1678" s="6">
        <f>DATEDIF(A1678, I1678, "d")</f>
        <v>560</v>
      </c>
    </row>
    <row r="1679" spans="1:14" ht="14.25">
      <c r="A1679" s="5">
        <v>43397</v>
      </c>
      <c r="B1679" s="6" t="s">
        <v>741</v>
      </c>
      <c r="C1679" s="6" t="s">
        <v>742</v>
      </c>
      <c r="D1679" s="17">
        <v>518711258504</v>
      </c>
      <c r="E1679" s="6" t="s">
        <v>16</v>
      </c>
      <c r="F1679" s="6" t="str">
        <f>IF(E1679="BUY", "SELL", IF(E1679="SELL", "BUY", ""))</f>
        <v>SELL</v>
      </c>
      <c r="G1679" s="7">
        <v>97.77</v>
      </c>
      <c r="H1679" s="7">
        <v>1000</v>
      </c>
      <c r="I1679" s="5">
        <v>43572</v>
      </c>
      <c r="J1679" s="9">
        <v>108.26</v>
      </c>
      <c r="K1679" s="9">
        <f t="shared" si="78"/>
        <v>1107.2926255497596</v>
      </c>
      <c r="L1679" s="10">
        <f t="shared" si="79"/>
        <v>-0.10729262554975957</v>
      </c>
      <c r="M1679" s="10">
        <f t="shared" si="80"/>
        <v>0.10729262554975957</v>
      </c>
      <c r="N1679" s="6">
        <f>DATEDIF(A1679, I1679, "d")</f>
        <v>175</v>
      </c>
    </row>
    <row r="1680" spans="1:14" ht="14.25">
      <c r="A1680" s="5">
        <v>43397</v>
      </c>
      <c r="B1680" s="6" t="s">
        <v>499</v>
      </c>
      <c r="C1680" s="6" t="s">
        <v>500</v>
      </c>
      <c r="D1680" s="17">
        <v>277088448000</v>
      </c>
      <c r="E1680" s="6" t="s">
        <v>19</v>
      </c>
      <c r="F1680" s="6" t="str">
        <f>IF(E1680="BUY", "SELL", IF(E1680="SELL", "BUY", ""))</f>
        <v>BUY</v>
      </c>
      <c r="G1680" s="7">
        <v>58.164692000000002</v>
      </c>
      <c r="H1680" s="7">
        <v>1000</v>
      </c>
      <c r="I1680" s="5">
        <v>43469</v>
      </c>
      <c r="J1680" s="9">
        <v>63.330275999999998</v>
      </c>
      <c r="K1680" s="9">
        <f t="shared" si="78"/>
        <v>1088.8096166657256</v>
      </c>
      <c r="L1680" s="10">
        <f t="shared" si="79"/>
        <v>8.8809616665725566E-2</v>
      </c>
      <c r="M1680" s="10">
        <f t="shared" si="80"/>
        <v>-8.8809616665725566E-2</v>
      </c>
      <c r="N1680" s="6">
        <f>DATEDIF(A1680, I1680, "d")</f>
        <v>72</v>
      </c>
    </row>
    <row r="1681" spans="1:14" ht="14.25">
      <c r="A1681" s="5">
        <v>43397</v>
      </c>
      <c r="B1681" s="6" t="s">
        <v>757</v>
      </c>
      <c r="C1681" s="6" t="s">
        <v>758</v>
      </c>
      <c r="D1681" s="17">
        <v>100443452698</v>
      </c>
      <c r="E1681" s="6" t="s">
        <v>19</v>
      </c>
      <c r="F1681" s="6" t="str">
        <f>IF(E1681="BUY", "SELL", IF(E1681="SELL", "BUY", ""))</f>
        <v>BUY</v>
      </c>
      <c r="G1681" s="7">
        <v>15.646514</v>
      </c>
      <c r="H1681" s="7">
        <v>1000</v>
      </c>
      <c r="I1681" s="5">
        <v>43445</v>
      </c>
      <c r="J1681" s="9">
        <v>15.306374999999999</v>
      </c>
      <c r="K1681" s="9">
        <f t="shared" si="78"/>
        <v>978.26103629217334</v>
      </c>
      <c r="L1681" s="10">
        <f t="shared" si="79"/>
        <v>-2.1738963707826655E-2</v>
      </c>
      <c r="M1681" s="10">
        <f t="shared" si="80"/>
        <v>2.1738963707826655E-2</v>
      </c>
      <c r="N1681" s="6">
        <f>DATEDIF(A1681, I1681, "d")</f>
        <v>48</v>
      </c>
    </row>
    <row r="1682" spans="1:14" ht="14.25">
      <c r="A1682" s="11">
        <v>43397</v>
      </c>
      <c r="B1682" s="6" t="s">
        <v>789</v>
      </c>
      <c r="C1682" s="6" t="s">
        <v>790</v>
      </c>
      <c r="D1682" s="17">
        <v>151115317124</v>
      </c>
      <c r="E1682" s="13" t="s">
        <v>19</v>
      </c>
      <c r="F1682" s="12" t="str">
        <f>IF(E1682="BUY", "SELL", IF(E1682="SELL", "BUY", ""))</f>
        <v>BUY</v>
      </c>
      <c r="G1682" s="7">
        <v>80.138694999999998</v>
      </c>
      <c r="H1682" s="7">
        <v>1000</v>
      </c>
      <c r="I1682" s="11">
        <v>43472</v>
      </c>
      <c r="J1682" s="9">
        <v>83.016234999999995</v>
      </c>
      <c r="K1682" s="9">
        <f t="shared" si="78"/>
        <v>1035.906998485563</v>
      </c>
      <c r="L1682" s="10">
        <f t="shared" si="79"/>
        <v>3.5906998485563009E-2</v>
      </c>
      <c r="M1682" s="10">
        <f t="shared" si="80"/>
        <v>-3.5906998485563009E-2</v>
      </c>
      <c r="N1682" s="6">
        <f>DATEDIF(A1682, I1682, "d")</f>
        <v>75</v>
      </c>
    </row>
    <row r="1683" spans="1:14" ht="14.25">
      <c r="A1683" s="5">
        <v>43398</v>
      </c>
      <c r="B1683" s="6" t="s">
        <v>965</v>
      </c>
      <c r="C1683" s="6" t="s">
        <v>966</v>
      </c>
      <c r="D1683" s="17">
        <v>42290881167</v>
      </c>
      <c r="E1683" s="6" t="s">
        <v>19</v>
      </c>
      <c r="F1683" s="6" t="str">
        <f>IF(E1683="BUY", "SELL", IF(E1683="SELL", "BUY", ""))</f>
        <v>BUY</v>
      </c>
      <c r="G1683" s="7">
        <v>51.384422000000001</v>
      </c>
      <c r="H1683" s="7">
        <v>1000</v>
      </c>
      <c r="I1683" s="5">
        <v>43410</v>
      </c>
      <c r="J1683" s="9">
        <v>55.577412000000002</v>
      </c>
      <c r="K1683" s="9">
        <f t="shared" si="78"/>
        <v>1081.6004118913706</v>
      </c>
      <c r="L1683" s="10">
        <f t="shared" si="79"/>
        <v>8.1600411891370642E-2</v>
      </c>
      <c r="M1683" s="10">
        <f t="shared" si="80"/>
        <v>-8.1600411891370642E-2</v>
      </c>
      <c r="N1683" s="6">
        <f>DATEDIF(A1683, I1683, "d")</f>
        <v>12</v>
      </c>
    </row>
    <row r="1684" spans="1:14" ht="14.25">
      <c r="A1684" s="5">
        <v>43402</v>
      </c>
      <c r="B1684" s="6" t="s">
        <v>777</v>
      </c>
      <c r="C1684" s="6" t="s">
        <v>778</v>
      </c>
      <c r="D1684" s="17">
        <v>24680842262</v>
      </c>
      <c r="E1684" s="6" t="s">
        <v>16</v>
      </c>
      <c r="F1684" s="6" t="str">
        <f>IF(E1684="BUY", "SELL", IF(E1684="SELL", "BUY", ""))</f>
        <v>SELL</v>
      </c>
      <c r="G1684" s="7">
        <v>23.437729000000001</v>
      </c>
      <c r="H1684" s="7">
        <v>1000</v>
      </c>
      <c r="I1684" s="11">
        <v>44727</v>
      </c>
      <c r="J1684" s="9">
        <v>42.235886000000001</v>
      </c>
      <c r="K1684" s="9">
        <f t="shared" si="78"/>
        <v>1802.0468621341258</v>
      </c>
      <c r="L1684" s="10">
        <f t="shared" si="79"/>
        <v>-0.80204686213412579</v>
      </c>
      <c r="M1684" s="10">
        <f t="shared" si="80"/>
        <v>0.80204686213412579</v>
      </c>
      <c r="N1684" s="6">
        <f>DATEDIF(A1684, I1684, "d")</f>
        <v>1325</v>
      </c>
    </row>
    <row r="1685" spans="1:14" ht="14.25">
      <c r="A1685" s="5">
        <v>43402</v>
      </c>
      <c r="B1685" s="6" t="s">
        <v>1043</v>
      </c>
      <c r="C1685" s="6" t="s">
        <v>1044</v>
      </c>
      <c r="D1685" s="17">
        <v>16298568716</v>
      </c>
      <c r="E1685" s="6" t="s">
        <v>19</v>
      </c>
      <c r="F1685" s="6" t="str">
        <f>IF(E1685="BUY", "SELL", IF(E1685="SELL", "BUY", ""))</f>
        <v>BUY</v>
      </c>
      <c r="G1685" s="7">
        <v>16.989999999999998</v>
      </c>
      <c r="H1685" s="7">
        <v>1000</v>
      </c>
      <c r="I1685" s="5">
        <v>43468</v>
      </c>
      <c r="J1685" s="9">
        <v>13.72</v>
      </c>
      <c r="K1685" s="9">
        <f t="shared" si="78"/>
        <v>807.53384343731614</v>
      </c>
      <c r="L1685" s="10">
        <f t="shared" si="79"/>
        <v>-0.19246615656268387</v>
      </c>
      <c r="M1685" s="10">
        <f t="shared" si="80"/>
        <v>0.19246615656268387</v>
      </c>
      <c r="N1685" s="6">
        <f>DATEDIF(A1685, I1685, "d")</f>
        <v>66</v>
      </c>
    </row>
    <row r="1686" spans="1:14" ht="14.25">
      <c r="A1686" s="11">
        <v>43402</v>
      </c>
      <c r="B1686" s="6" t="s">
        <v>2296</v>
      </c>
      <c r="C1686" s="6" t="s">
        <v>2297</v>
      </c>
      <c r="D1686" s="17">
        <v>35740000000</v>
      </c>
      <c r="E1686" s="12" t="s">
        <v>16</v>
      </c>
      <c r="F1686" s="13" t="str">
        <f>IF(E1686="BUY", "SELL", IF(E1686="SELL", "BUY", ""))</f>
        <v>SELL</v>
      </c>
      <c r="G1686" s="7">
        <v>28.752953000000002</v>
      </c>
      <c r="H1686" s="7">
        <v>1000</v>
      </c>
      <c r="I1686" s="11">
        <v>44727</v>
      </c>
      <c r="J1686" s="9">
        <v>49.333140999999998</v>
      </c>
      <c r="K1686" s="9">
        <f t="shared" si="78"/>
        <v>1715.7591082905465</v>
      </c>
      <c r="L1686" s="10">
        <f t="shared" si="79"/>
        <v>-0.71575910829054645</v>
      </c>
      <c r="M1686" s="10">
        <f t="shared" si="80"/>
        <v>0.71575910829054645</v>
      </c>
      <c r="N1686" s="6">
        <f>DATEDIF(A1686, I1686, "d")</f>
        <v>1325</v>
      </c>
    </row>
    <row r="1687" spans="1:14" ht="14.25">
      <c r="A1687" s="5">
        <v>43403</v>
      </c>
      <c r="B1687" s="6" t="s">
        <v>2298</v>
      </c>
      <c r="C1687" s="6" t="s">
        <v>2299</v>
      </c>
      <c r="D1687" s="17">
        <v>39689274204</v>
      </c>
      <c r="E1687" s="6" t="s">
        <v>16</v>
      </c>
      <c r="F1687" s="6" t="str">
        <f>IF(E1687="BUY", "SELL", IF(E1687="SELL", "BUY", ""))</f>
        <v>SELL</v>
      </c>
      <c r="G1687" s="7">
        <v>8.9238529999999994</v>
      </c>
      <c r="H1687" s="7">
        <v>1000</v>
      </c>
      <c r="I1687" s="11">
        <v>44727</v>
      </c>
      <c r="J1687" s="9">
        <v>5.5829829999999996</v>
      </c>
      <c r="K1687" s="9">
        <f t="shared" si="78"/>
        <v>625.62471613999014</v>
      </c>
      <c r="L1687" s="10">
        <f t="shared" si="79"/>
        <v>0.37437528386000984</v>
      </c>
      <c r="M1687" s="10">
        <f t="shared" si="80"/>
        <v>-0.37437528386000984</v>
      </c>
      <c r="N1687" s="6">
        <f>DATEDIF(A1687, I1687, "d")</f>
        <v>1324</v>
      </c>
    </row>
    <row r="1688" spans="1:14" ht="14.25">
      <c r="A1688" s="5">
        <v>43403</v>
      </c>
      <c r="B1688" s="6" t="s">
        <v>1295</v>
      </c>
      <c r="C1688" s="6" t="s">
        <v>1296</v>
      </c>
      <c r="D1688" s="17">
        <v>25578365280</v>
      </c>
      <c r="E1688" s="6" t="s">
        <v>19</v>
      </c>
      <c r="F1688" s="6" t="str">
        <f>IF(E1688="BUY", "SELL", IF(E1688="SELL", "BUY", ""))</f>
        <v>BUY</v>
      </c>
      <c r="G1688" s="7">
        <v>40.119999</v>
      </c>
      <c r="H1688" s="7">
        <v>1000</v>
      </c>
      <c r="I1688" s="11">
        <v>44727</v>
      </c>
      <c r="J1688" s="9">
        <v>71.400002000000001</v>
      </c>
      <c r="K1688" s="9">
        <f t="shared" si="78"/>
        <v>1779.6611111580537</v>
      </c>
      <c r="L1688" s="10">
        <f t="shared" si="79"/>
        <v>0.7796611111580537</v>
      </c>
      <c r="M1688" s="10">
        <f t="shared" si="80"/>
        <v>-0.7796611111580537</v>
      </c>
      <c r="N1688" s="6">
        <f>DATEDIF(A1688, I1688, "d")</f>
        <v>1324</v>
      </c>
    </row>
    <row r="1689" spans="1:14" ht="14.25">
      <c r="A1689" s="5">
        <v>43403</v>
      </c>
      <c r="B1689" s="6" t="s">
        <v>743</v>
      </c>
      <c r="C1689" s="6" t="s">
        <v>744</v>
      </c>
      <c r="D1689" s="17">
        <v>12782803856</v>
      </c>
      <c r="E1689" s="6" t="s">
        <v>16</v>
      </c>
      <c r="F1689" s="6" t="str">
        <f>IF(E1689="BUY", "SELL", IF(E1689="SELL", "BUY", ""))</f>
        <v>SELL</v>
      </c>
      <c r="G1689" s="7">
        <v>27.35</v>
      </c>
      <c r="H1689" s="7">
        <v>1000</v>
      </c>
      <c r="I1689" s="11">
        <v>44727</v>
      </c>
      <c r="J1689" s="9">
        <v>49.58</v>
      </c>
      <c r="K1689" s="9">
        <f t="shared" si="78"/>
        <v>1812.7970749542958</v>
      </c>
      <c r="L1689" s="10">
        <f t="shared" si="79"/>
        <v>-0.81279707495429576</v>
      </c>
      <c r="M1689" s="10">
        <f t="shared" si="80"/>
        <v>0.81279707495429576</v>
      </c>
      <c r="N1689" s="6">
        <f>DATEDIF(A1689, I1689, "d")</f>
        <v>1324</v>
      </c>
    </row>
    <row r="1690" spans="1:14" ht="14.25">
      <c r="A1690" s="5">
        <v>43403</v>
      </c>
      <c r="B1690" s="6" t="s">
        <v>605</v>
      </c>
      <c r="C1690" s="6" t="s">
        <v>606</v>
      </c>
      <c r="D1690" s="17">
        <v>1069485355423</v>
      </c>
      <c r="E1690" s="6" t="s">
        <v>16</v>
      </c>
      <c r="F1690" s="6" t="str">
        <f>IF(E1690="BUY", "SELL", IF(E1690="SELL", "BUY", ""))</f>
        <v>SELL</v>
      </c>
      <c r="G1690" s="7">
        <v>50.314030000000002</v>
      </c>
      <c r="H1690" s="7">
        <v>1000</v>
      </c>
      <c r="I1690" s="5">
        <v>43445</v>
      </c>
      <c r="J1690" s="9">
        <v>36.765994999999997</v>
      </c>
      <c r="K1690" s="9">
        <f t="shared" si="78"/>
        <v>730.73047418384078</v>
      </c>
      <c r="L1690" s="10">
        <f t="shared" si="79"/>
        <v>0.26926952581615921</v>
      </c>
      <c r="M1690" s="10">
        <f t="shared" si="80"/>
        <v>-0.26926952581615921</v>
      </c>
      <c r="N1690" s="6">
        <f>DATEDIF(A1690, I1690, "d")</f>
        <v>42</v>
      </c>
    </row>
    <row r="1691" spans="1:14" ht="14.25">
      <c r="A1691" s="5">
        <v>43403</v>
      </c>
      <c r="B1691" s="6" t="s">
        <v>323</v>
      </c>
      <c r="C1691" s="6" t="s">
        <v>324</v>
      </c>
      <c r="D1691" s="17">
        <v>13325726700</v>
      </c>
      <c r="E1691" s="6" t="s">
        <v>19</v>
      </c>
      <c r="F1691" s="6" t="str">
        <f>IF(E1691="BUY", "SELL", IF(E1691="SELL", "BUY", ""))</f>
        <v>BUY</v>
      </c>
      <c r="G1691" s="7">
        <v>31.303162</v>
      </c>
      <c r="H1691" s="7">
        <v>1000</v>
      </c>
      <c r="I1691" s="5">
        <v>43635</v>
      </c>
      <c r="J1691" s="9">
        <v>38.277026999999997</v>
      </c>
      <c r="K1691" s="9">
        <f t="shared" si="78"/>
        <v>1222.7846822630888</v>
      </c>
      <c r="L1691" s="10">
        <f t="shared" si="79"/>
        <v>0.22278468226308881</v>
      </c>
      <c r="M1691" s="10">
        <f t="shared" si="80"/>
        <v>-0.22278468226308881</v>
      </c>
      <c r="N1691" s="6">
        <f>DATEDIF(A1691, I1691, "d")</f>
        <v>232</v>
      </c>
    </row>
    <row r="1692" spans="1:14" ht="14.25">
      <c r="A1692" s="5">
        <v>43404</v>
      </c>
      <c r="B1692" s="6" t="s">
        <v>1087</v>
      </c>
      <c r="C1692" s="6" t="s">
        <v>1088</v>
      </c>
      <c r="D1692" s="17">
        <v>26808496120</v>
      </c>
      <c r="E1692" s="6" t="s">
        <v>19</v>
      </c>
      <c r="F1692" s="6" t="str">
        <f>IF(E1692="BUY", "SELL", IF(E1692="SELL", "BUY", ""))</f>
        <v>BUY</v>
      </c>
      <c r="G1692" s="7">
        <v>221.199997</v>
      </c>
      <c r="H1692" s="7">
        <v>1000</v>
      </c>
      <c r="I1692" s="5">
        <v>43578</v>
      </c>
      <c r="J1692" s="9">
        <v>296.07998700000002</v>
      </c>
      <c r="K1692" s="9">
        <f t="shared" si="78"/>
        <v>1338.5171384066521</v>
      </c>
      <c r="L1692" s="10">
        <f t="shared" si="79"/>
        <v>0.33851713840665204</v>
      </c>
      <c r="M1692" s="10">
        <f t="shared" si="80"/>
        <v>-0.33851713840665204</v>
      </c>
      <c r="N1692" s="6">
        <f>DATEDIF(A1692, I1692, "d")</f>
        <v>174</v>
      </c>
    </row>
    <row r="1693" spans="1:14" ht="14.25">
      <c r="A1693" s="5">
        <v>43404</v>
      </c>
      <c r="B1693" s="6" t="s">
        <v>487</v>
      </c>
      <c r="C1693" s="6" t="s">
        <v>488</v>
      </c>
      <c r="D1693" s="17">
        <v>60561287600</v>
      </c>
      <c r="E1693" s="6" t="s">
        <v>16</v>
      </c>
      <c r="F1693" s="6" t="str">
        <f>IF(E1693="BUY", "SELL", IF(E1693="SELL", "BUY", ""))</f>
        <v>SELL</v>
      </c>
      <c r="G1693" s="7">
        <v>74.489999999999995</v>
      </c>
      <c r="H1693" s="7">
        <v>1000</v>
      </c>
      <c r="I1693" s="11">
        <v>44727</v>
      </c>
      <c r="J1693" s="9">
        <v>142.51</v>
      </c>
      <c r="K1693" s="9">
        <f t="shared" si="78"/>
        <v>1913.1427037186199</v>
      </c>
      <c r="L1693" s="10">
        <f t="shared" si="79"/>
        <v>-0.91314270371861994</v>
      </c>
      <c r="M1693" s="10">
        <f t="shared" si="80"/>
        <v>0.91314270371861994</v>
      </c>
      <c r="N1693" s="6">
        <f>DATEDIF(A1693, I1693, "d")</f>
        <v>1323</v>
      </c>
    </row>
    <row r="1694" spans="1:14" ht="14.25">
      <c r="A1694" s="5">
        <v>43405</v>
      </c>
      <c r="B1694" s="6" t="s">
        <v>55</v>
      </c>
      <c r="C1694" s="6" t="s">
        <v>56</v>
      </c>
      <c r="D1694" s="17">
        <v>2744500935588</v>
      </c>
      <c r="E1694" s="6" t="s">
        <v>16</v>
      </c>
      <c r="F1694" s="6" t="str">
        <f>IF(E1694="BUY", "SELL", IF(E1694="SELL", "BUY", ""))</f>
        <v>SELL</v>
      </c>
      <c r="G1694" s="7">
        <v>53.21</v>
      </c>
      <c r="H1694" s="7">
        <v>1000</v>
      </c>
      <c r="I1694" s="11">
        <v>43423</v>
      </c>
      <c r="J1694" s="9">
        <v>44.66</v>
      </c>
      <c r="K1694" s="9">
        <f t="shared" si="78"/>
        <v>839.31591806051495</v>
      </c>
      <c r="L1694" s="10">
        <f t="shared" si="79"/>
        <v>0.16068408193948505</v>
      </c>
      <c r="M1694" s="10">
        <f t="shared" si="80"/>
        <v>-0.16068408193948505</v>
      </c>
      <c r="N1694" s="6">
        <f>DATEDIF(A1694, I1694, "d")</f>
        <v>18</v>
      </c>
    </row>
    <row r="1695" spans="1:14" ht="14.25">
      <c r="A1695" s="5">
        <v>43405</v>
      </c>
      <c r="B1695" s="6" t="s">
        <v>343</v>
      </c>
      <c r="C1695" s="6" t="s">
        <v>344</v>
      </c>
      <c r="D1695" s="17">
        <v>27912253880</v>
      </c>
      <c r="E1695" s="6" t="s">
        <v>19</v>
      </c>
      <c r="F1695" s="6" t="str">
        <f>IF(E1695="BUY", "SELL", IF(E1695="SELL", "BUY", ""))</f>
        <v>BUY</v>
      </c>
      <c r="G1695" s="7">
        <v>80.238372999999996</v>
      </c>
      <c r="H1695" s="7">
        <v>1000</v>
      </c>
      <c r="I1695" s="11">
        <v>44727</v>
      </c>
      <c r="J1695" s="9">
        <v>118.27201100000001</v>
      </c>
      <c r="K1695" s="9">
        <f t="shared" si="78"/>
        <v>1474.0080908669474</v>
      </c>
      <c r="L1695" s="10">
        <f t="shared" si="79"/>
        <v>0.47400809086694745</v>
      </c>
      <c r="M1695" s="10">
        <f t="shared" si="80"/>
        <v>-0.47400809086694745</v>
      </c>
      <c r="N1695" s="6">
        <f>DATEDIF(A1695, I1695, "d")</f>
        <v>1322</v>
      </c>
    </row>
    <row r="1696" spans="1:14" ht="14.25">
      <c r="A1696" s="5">
        <v>43405</v>
      </c>
      <c r="B1696" s="6" t="s">
        <v>227</v>
      </c>
      <c r="C1696" s="6" t="s">
        <v>228</v>
      </c>
      <c r="D1696" s="17">
        <v>21139470831</v>
      </c>
      <c r="E1696" s="6" t="s">
        <v>19</v>
      </c>
      <c r="F1696" s="6" t="str">
        <f>IF(E1696="BUY", "SELL", IF(E1696="SELL", "BUY", ""))</f>
        <v>BUY</v>
      </c>
      <c r="G1696" s="7">
        <v>58.792343000000002</v>
      </c>
      <c r="H1696" s="7">
        <v>1000</v>
      </c>
      <c r="I1696" s="11">
        <v>43889</v>
      </c>
      <c r="J1696" s="9">
        <v>79.058205000000001</v>
      </c>
      <c r="K1696" s="9">
        <f t="shared" si="78"/>
        <v>1344.7024045291068</v>
      </c>
      <c r="L1696" s="10">
        <f t="shared" si="79"/>
        <v>0.34470240452910683</v>
      </c>
      <c r="M1696" s="10">
        <f t="shared" si="80"/>
        <v>-0.34470240452910683</v>
      </c>
      <c r="N1696" s="6">
        <f>DATEDIF(A1696, I1696, "d")</f>
        <v>484</v>
      </c>
    </row>
    <row r="1697" spans="1:14" ht="14.25">
      <c r="A1697" s="5">
        <v>43405</v>
      </c>
      <c r="B1697" s="6" t="s">
        <v>1862</v>
      </c>
      <c r="C1697" s="6" t="s">
        <v>1863</v>
      </c>
      <c r="D1697" s="17">
        <v>37799373300</v>
      </c>
      <c r="E1697" s="6" t="s">
        <v>19</v>
      </c>
      <c r="F1697" s="6" t="str">
        <f>IF(E1697="BUY", "SELL", IF(E1697="SELL", "BUY", ""))</f>
        <v>BUY</v>
      </c>
      <c r="G1697" s="7">
        <v>315.32998700000002</v>
      </c>
      <c r="H1697" s="7">
        <v>1000</v>
      </c>
      <c r="I1697" s="11">
        <v>43580</v>
      </c>
      <c r="J1697" s="9">
        <v>229.88999899999999</v>
      </c>
      <c r="K1697" s="9">
        <f t="shared" si="78"/>
        <v>729.04578846793902</v>
      </c>
      <c r="L1697" s="10">
        <f t="shared" si="79"/>
        <v>-0.27095421153206101</v>
      </c>
      <c r="M1697" s="10">
        <f t="shared" si="80"/>
        <v>0.27095421153206101</v>
      </c>
      <c r="N1697" s="6">
        <f>DATEDIF(A1697, I1697, "d")</f>
        <v>175</v>
      </c>
    </row>
    <row r="1698" spans="1:14" ht="14.25">
      <c r="A1698" s="5">
        <v>43405</v>
      </c>
      <c r="B1698" s="6" t="s">
        <v>251</v>
      </c>
      <c r="C1698" s="6" t="s">
        <v>252</v>
      </c>
      <c r="D1698" s="17">
        <v>130378753979</v>
      </c>
      <c r="E1698" s="6" t="s">
        <v>19</v>
      </c>
      <c r="F1698" s="6" t="str">
        <f>IF(E1698="BUY", "SELL", IF(E1698="SELL", "BUY", ""))</f>
        <v>BUY</v>
      </c>
      <c r="G1698" s="7">
        <v>44.828662999999999</v>
      </c>
      <c r="H1698" s="7">
        <v>1000</v>
      </c>
      <c r="I1698" s="11">
        <v>43483</v>
      </c>
      <c r="J1698" s="9">
        <v>43.439877000000003</v>
      </c>
      <c r="K1698" s="9">
        <f t="shared" si="78"/>
        <v>969.02013339099597</v>
      </c>
      <c r="L1698" s="10">
        <f t="shared" si="79"/>
        <v>-3.0979866609004033E-2</v>
      </c>
      <c r="M1698" s="10">
        <f t="shared" si="80"/>
        <v>3.0979866609004033E-2</v>
      </c>
      <c r="N1698" s="6">
        <f>DATEDIF(A1698, I1698, "d")</f>
        <v>78</v>
      </c>
    </row>
    <row r="1699" spans="1:14" ht="14.25">
      <c r="A1699" s="5">
        <v>43405</v>
      </c>
      <c r="B1699" s="6" t="s">
        <v>1828</v>
      </c>
      <c r="C1699" s="6" t="s">
        <v>1829</v>
      </c>
      <c r="D1699" s="17">
        <v>61844294400</v>
      </c>
      <c r="E1699" s="6" t="s">
        <v>16</v>
      </c>
      <c r="F1699" s="6" t="str">
        <f>IF(E1699="BUY", "SELL", IF(E1699="SELL", "BUY", ""))</f>
        <v>SELL</v>
      </c>
      <c r="G1699" s="7">
        <v>53.605544999999999</v>
      </c>
      <c r="H1699" s="7">
        <v>1000</v>
      </c>
      <c r="I1699" s="11">
        <v>44309</v>
      </c>
      <c r="J1699" s="9">
        <v>75.575362999999996</v>
      </c>
      <c r="K1699" s="9">
        <f t="shared" si="78"/>
        <v>1409.8422653850455</v>
      </c>
      <c r="L1699" s="10">
        <f t="shared" si="79"/>
        <v>-0.40984226538504548</v>
      </c>
      <c r="M1699" s="10">
        <f t="shared" si="80"/>
        <v>0.40984226538504548</v>
      </c>
      <c r="N1699" s="6">
        <f>DATEDIF(A1699, I1699, "d")</f>
        <v>904</v>
      </c>
    </row>
    <row r="1700" spans="1:14" ht="14.25">
      <c r="A1700" s="5">
        <v>43405</v>
      </c>
      <c r="B1700" s="6" t="s">
        <v>513</v>
      </c>
      <c r="C1700" s="6" t="s">
        <v>514</v>
      </c>
      <c r="D1700" s="17">
        <v>94648919214</v>
      </c>
      <c r="E1700" s="6" t="s">
        <v>19</v>
      </c>
      <c r="F1700" s="6" t="str">
        <f>IF(E1700="BUY", "SELL", IF(E1700="SELL", "BUY", ""))</f>
        <v>BUY</v>
      </c>
      <c r="G1700" s="7">
        <v>58.057105999999997</v>
      </c>
      <c r="H1700" s="7">
        <v>1000</v>
      </c>
      <c r="I1700" s="5">
        <v>43879</v>
      </c>
      <c r="J1700" s="9">
        <v>57.945171000000002</v>
      </c>
      <c r="K1700" s="9">
        <f t="shared" si="78"/>
        <v>998.07198450436033</v>
      </c>
      <c r="L1700" s="10">
        <f t="shared" si="79"/>
        <v>-1.9280154956396701E-3</v>
      </c>
      <c r="M1700" s="10">
        <f t="shared" si="80"/>
        <v>1.9280154956396701E-3</v>
      </c>
      <c r="N1700" s="6">
        <f>DATEDIF(A1700, I1700, "d")</f>
        <v>474</v>
      </c>
    </row>
    <row r="1701" spans="1:14" ht="14.25">
      <c r="A1701" s="5">
        <v>43405</v>
      </c>
      <c r="B1701" s="6" t="s">
        <v>137</v>
      </c>
      <c r="C1701" s="6" t="s">
        <v>138</v>
      </c>
      <c r="D1701" s="17">
        <v>111464472000</v>
      </c>
      <c r="E1701" s="6" t="s">
        <v>16</v>
      </c>
      <c r="F1701" s="6" t="str">
        <f>IF(E1701="BUY", "SELL", IF(E1701="SELL", "BUY", ""))</f>
        <v>SELL</v>
      </c>
      <c r="G1701" s="7">
        <v>53.08</v>
      </c>
      <c r="H1701" s="7">
        <v>1000</v>
      </c>
      <c r="I1701" s="5">
        <v>43476</v>
      </c>
      <c r="J1701" s="9">
        <v>58</v>
      </c>
      <c r="K1701" s="9">
        <f t="shared" si="78"/>
        <v>1092.6902788244161</v>
      </c>
      <c r="L1701" s="10">
        <f t="shared" si="79"/>
        <v>-9.269027882441605E-2</v>
      </c>
      <c r="M1701" s="10">
        <f t="shared" si="80"/>
        <v>9.269027882441605E-2</v>
      </c>
      <c r="N1701" s="6">
        <f>DATEDIF(A1701, I1701, "d")</f>
        <v>71</v>
      </c>
    </row>
    <row r="1702" spans="1:14" ht="14.25">
      <c r="A1702" s="5">
        <v>43406</v>
      </c>
      <c r="B1702" s="6" t="s">
        <v>1175</v>
      </c>
      <c r="C1702" s="6" t="s">
        <v>1176</v>
      </c>
      <c r="D1702" s="17">
        <v>61304806627</v>
      </c>
      <c r="E1702" s="6" t="s">
        <v>19</v>
      </c>
      <c r="F1702" s="6" t="str">
        <f>IF(E1702="BUY", "SELL", IF(E1702="SELL", "BUY", ""))</f>
        <v>BUY</v>
      </c>
      <c r="G1702" s="7">
        <v>116.67</v>
      </c>
      <c r="H1702" s="7">
        <v>1000</v>
      </c>
      <c r="I1702" s="5">
        <v>43525</v>
      </c>
      <c r="J1702" s="9">
        <v>120.88</v>
      </c>
      <c r="K1702" s="9">
        <f t="shared" si="78"/>
        <v>1036.084683294763</v>
      </c>
      <c r="L1702" s="10">
        <f t="shared" si="79"/>
        <v>3.6084683294762956E-2</v>
      </c>
      <c r="M1702" s="10">
        <f t="shared" si="80"/>
        <v>-3.6084683294762956E-2</v>
      </c>
      <c r="N1702" s="6">
        <f>DATEDIF(A1702, I1702, "d")</f>
        <v>119</v>
      </c>
    </row>
    <row r="1703" spans="1:14" ht="14.25">
      <c r="A1703" s="5">
        <v>43406</v>
      </c>
      <c r="B1703" s="6" t="s">
        <v>607</v>
      </c>
      <c r="C1703" s="6" t="s">
        <v>608</v>
      </c>
      <c r="D1703" s="17">
        <v>122651400000</v>
      </c>
      <c r="E1703" s="6" t="s">
        <v>19</v>
      </c>
      <c r="F1703" s="6" t="str">
        <f>IF(E1703="BUY", "SELL", IF(E1703="SELL", "BUY", ""))</f>
        <v>BUY</v>
      </c>
      <c r="G1703" s="7">
        <v>55.887965999999999</v>
      </c>
      <c r="H1703" s="7">
        <v>1000</v>
      </c>
      <c r="I1703" s="5">
        <v>43424</v>
      </c>
      <c r="J1703" s="9">
        <v>48.466236000000002</v>
      </c>
      <c r="K1703" s="9">
        <f t="shared" si="78"/>
        <v>867.2034333831366</v>
      </c>
      <c r="L1703" s="10">
        <f t="shared" si="79"/>
        <v>-0.1327965666168634</v>
      </c>
      <c r="M1703" s="10">
        <f t="shared" si="80"/>
        <v>0.1327965666168634</v>
      </c>
      <c r="N1703" s="6">
        <f>DATEDIF(A1703, I1703, "d")</f>
        <v>18</v>
      </c>
    </row>
    <row r="1704" spans="1:14" ht="14.25">
      <c r="A1704" s="5">
        <v>43410</v>
      </c>
      <c r="B1704" s="6" t="s">
        <v>275</v>
      </c>
      <c r="C1704" s="6" t="s">
        <v>276</v>
      </c>
      <c r="D1704" s="17">
        <v>71123802559</v>
      </c>
      <c r="E1704" s="6" t="s">
        <v>19</v>
      </c>
      <c r="F1704" s="6" t="str">
        <f>IF(E1704="BUY", "SELL", IF(E1704="SELL", "BUY", ""))</f>
        <v>BUY</v>
      </c>
      <c r="G1704" s="7">
        <v>61.975475000000003</v>
      </c>
      <c r="H1704" s="7">
        <v>1000</v>
      </c>
      <c r="I1704" s="5">
        <v>43438</v>
      </c>
      <c r="J1704" s="9">
        <v>44.873137999999997</v>
      </c>
      <c r="K1704" s="9">
        <f t="shared" si="78"/>
        <v>724.0466975041337</v>
      </c>
      <c r="L1704" s="10">
        <f t="shared" si="79"/>
        <v>-0.2759533024958663</v>
      </c>
      <c r="M1704" s="10">
        <f t="shared" si="80"/>
        <v>0.2759533024958663</v>
      </c>
      <c r="N1704" s="6">
        <f>DATEDIF(A1704, I1704, "d")</f>
        <v>28</v>
      </c>
    </row>
    <row r="1705" spans="1:14" ht="14.25">
      <c r="A1705" s="5">
        <v>43410</v>
      </c>
      <c r="B1705" s="6" t="s">
        <v>209</v>
      </c>
      <c r="C1705" s="6" t="s">
        <v>210</v>
      </c>
      <c r="D1705" s="17">
        <v>113339063460</v>
      </c>
      <c r="E1705" s="6" t="s">
        <v>16</v>
      </c>
      <c r="F1705" s="6" t="str">
        <f>IF(E1705="BUY", "SELL", IF(E1705="SELL", "BUY", ""))</f>
        <v>SELL</v>
      </c>
      <c r="G1705" s="7">
        <v>270.03265399999998</v>
      </c>
      <c r="H1705" s="7">
        <v>1000</v>
      </c>
      <c r="I1705" s="5">
        <v>43476</v>
      </c>
      <c r="J1705" s="9">
        <v>246.43048099999999</v>
      </c>
      <c r="K1705" s="9">
        <f t="shared" si="78"/>
        <v>912.59511525594985</v>
      </c>
      <c r="L1705" s="10">
        <f t="shared" si="79"/>
        <v>8.7404884744050157E-2</v>
      </c>
      <c r="M1705" s="10">
        <f t="shared" si="80"/>
        <v>-8.7404884744050157E-2</v>
      </c>
      <c r="N1705" s="6">
        <f>DATEDIF(A1705, I1705, "d")</f>
        <v>66</v>
      </c>
    </row>
    <row r="1706" spans="1:14" ht="14.25">
      <c r="A1706" s="5">
        <v>43410</v>
      </c>
      <c r="B1706" s="6" t="s">
        <v>2302</v>
      </c>
      <c r="C1706" s="6" t="s">
        <v>2303</v>
      </c>
      <c r="D1706" s="17">
        <v>18977769212</v>
      </c>
      <c r="E1706" s="6" t="s">
        <v>19</v>
      </c>
      <c r="F1706" s="6" t="str">
        <f>IF(E1706="BUY", "SELL", IF(E1706="SELL", "BUY", ""))</f>
        <v>BUY</v>
      </c>
      <c r="G1706" s="7">
        <v>6.4</v>
      </c>
      <c r="H1706" s="7">
        <v>1000</v>
      </c>
      <c r="I1706" s="5">
        <v>44137</v>
      </c>
      <c r="J1706" s="9">
        <v>33.32</v>
      </c>
      <c r="K1706" s="9">
        <f t="shared" si="78"/>
        <v>5206.25</v>
      </c>
      <c r="L1706" s="10">
        <f t="shared" si="79"/>
        <v>4.2062499999999998</v>
      </c>
      <c r="M1706" s="10">
        <f t="shared" si="80"/>
        <v>-4.2062499999999998</v>
      </c>
      <c r="N1706" s="6">
        <f>DATEDIF(A1706, I1706, "d")</f>
        <v>727</v>
      </c>
    </row>
    <row r="1707" spans="1:14" ht="14.25">
      <c r="A1707" s="5">
        <v>43410</v>
      </c>
      <c r="B1707" s="6" t="s">
        <v>879</v>
      </c>
      <c r="C1707" s="6" t="s">
        <v>880</v>
      </c>
      <c r="D1707" s="17">
        <v>65325189471</v>
      </c>
      <c r="E1707" s="6" t="s">
        <v>16</v>
      </c>
      <c r="F1707" s="6" t="str">
        <f>IF(E1707="BUY", "SELL", IF(E1707="SELL", "BUY", ""))</f>
        <v>SELL</v>
      </c>
      <c r="G1707" s="7">
        <v>261.71362299999998</v>
      </c>
      <c r="H1707" s="7">
        <v>1000</v>
      </c>
      <c r="I1707" s="5">
        <v>43935</v>
      </c>
      <c r="J1707" s="9">
        <v>330.70840500000003</v>
      </c>
      <c r="K1707" s="9">
        <f t="shared" si="78"/>
        <v>1263.6270179943979</v>
      </c>
      <c r="L1707" s="10">
        <f t="shared" si="79"/>
        <v>-0.26362701799439786</v>
      </c>
      <c r="M1707" s="10">
        <f t="shared" si="80"/>
        <v>0.26362701799439786</v>
      </c>
      <c r="N1707" s="6">
        <f>DATEDIF(A1707, I1707, "d")</f>
        <v>525</v>
      </c>
    </row>
    <row r="1708" spans="1:14" ht="14.25">
      <c r="A1708" s="5">
        <v>43410</v>
      </c>
      <c r="B1708" s="6" t="s">
        <v>965</v>
      </c>
      <c r="C1708" s="6" t="s">
        <v>966</v>
      </c>
      <c r="D1708" s="17">
        <v>42290881167</v>
      </c>
      <c r="E1708" s="6" t="s">
        <v>16</v>
      </c>
      <c r="F1708" s="6" t="str">
        <f>IF(E1708="BUY", "SELL", IF(E1708="SELL", "BUY", ""))</f>
        <v>SELL</v>
      </c>
      <c r="G1708" s="7">
        <v>55.577412000000002</v>
      </c>
      <c r="H1708" s="7">
        <v>1000</v>
      </c>
      <c r="I1708" s="5">
        <v>43636</v>
      </c>
      <c r="J1708" s="9">
        <v>48.609341000000001</v>
      </c>
      <c r="K1708" s="9">
        <f t="shared" si="78"/>
        <v>874.62404690596236</v>
      </c>
      <c r="L1708" s="10">
        <f t="shared" si="79"/>
        <v>0.12537595309403765</v>
      </c>
      <c r="M1708" s="10">
        <f t="shared" si="80"/>
        <v>-0.12537595309403765</v>
      </c>
      <c r="N1708" s="6">
        <f>DATEDIF(A1708, I1708, "d")</f>
        <v>226</v>
      </c>
    </row>
    <row r="1709" spans="1:14" ht="14.25">
      <c r="A1709" s="5">
        <v>43411</v>
      </c>
      <c r="B1709" s="6" t="s">
        <v>507</v>
      </c>
      <c r="C1709" s="6" t="s">
        <v>508</v>
      </c>
      <c r="D1709" s="17">
        <v>169812468749</v>
      </c>
      <c r="E1709" s="6" t="s">
        <v>16</v>
      </c>
      <c r="F1709" s="6" t="str">
        <f>IF(E1709="BUY", "SELL", IF(E1709="SELL", "BUY", ""))</f>
        <v>SELL</v>
      </c>
      <c r="G1709" s="7">
        <v>21.84</v>
      </c>
      <c r="H1709" s="7">
        <v>1000</v>
      </c>
      <c r="I1709" s="11">
        <v>43445</v>
      </c>
      <c r="J1709" s="9">
        <v>19.98</v>
      </c>
      <c r="K1709" s="9">
        <f t="shared" si="78"/>
        <v>914.83516483516485</v>
      </c>
      <c r="L1709" s="10">
        <f t="shared" si="79"/>
        <v>8.5164835164835154E-2</v>
      </c>
      <c r="M1709" s="10">
        <f t="shared" si="80"/>
        <v>-8.5164835164835154E-2</v>
      </c>
      <c r="N1709" s="6">
        <f>DATEDIF(A1709, I1709, "d")</f>
        <v>34</v>
      </c>
    </row>
    <row r="1710" spans="1:14" ht="14.25">
      <c r="A1710" s="5">
        <v>43412</v>
      </c>
      <c r="B1710" s="6" t="s">
        <v>2310</v>
      </c>
      <c r="C1710" s="6" t="s">
        <v>2311</v>
      </c>
      <c r="D1710" s="17">
        <v>10515017650</v>
      </c>
      <c r="E1710" s="6" t="s">
        <v>16</v>
      </c>
      <c r="F1710" s="6" t="str">
        <f>IF(E1710="BUY", "SELL", IF(E1710="SELL", "BUY", ""))</f>
        <v>SELL</v>
      </c>
      <c r="G1710" s="7">
        <v>45.6</v>
      </c>
      <c r="H1710" s="7">
        <v>1000</v>
      </c>
      <c r="I1710" s="11">
        <v>44727</v>
      </c>
      <c r="J1710" s="9">
        <v>94.53</v>
      </c>
      <c r="K1710" s="9">
        <f t="shared" si="78"/>
        <v>2073.0263157894733</v>
      </c>
      <c r="L1710" s="10">
        <f t="shared" si="79"/>
        <v>-1.0730263157894733</v>
      </c>
      <c r="M1710" s="10">
        <f t="shared" si="80"/>
        <v>1.0730263157894733</v>
      </c>
      <c r="N1710" s="6">
        <f>DATEDIF(A1710, I1710, "d")</f>
        <v>1315</v>
      </c>
    </row>
    <row r="1711" spans="1:14" ht="14.25">
      <c r="A1711" s="5">
        <v>43413</v>
      </c>
      <c r="B1711" s="6" t="s">
        <v>597</v>
      </c>
      <c r="C1711" s="6" t="s">
        <v>598</v>
      </c>
      <c r="D1711" s="17">
        <v>119798308161</v>
      </c>
      <c r="E1711" s="6" t="s">
        <v>16</v>
      </c>
      <c r="F1711" s="6" t="str">
        <f>IF(E1711="BUY", "SELL", IF(E1711="SELL", "BUY", ""))</f>
        <v>SELL</v>
      </c>
      <c r="G1711" s="7">
        <v>32.335621000000003</v>
      </c>
      <c r="H1711" s="7">
        <v>1000</v>
      </c>
      <c r="I1711" s="5">
        <v>43504</v>
      </c>
      <c r="J1711" s="9">
        <v>37.729999999999997</v>
      </c>
      <c r="K1711" s="9">
        <f t="shared" si="78"/>
        <v>1166.8246606428247</v>
      </c>
      <c r="L1711" s="10">
        <f t="shared" si="79"/>
        <v>-0.16682466064282472</v>
      </c>
      <c r="M1711" s="10">
        <f t="shared" si="80"/>
        <v>0.16682466064282472</v>
      </c>
      <c r="N1711" s="6">
        <f>DATEDIF(A1711, I1711, "d")</f>
        <v>91</v>
      </c>
    </row>
    <row r="1712" spans="1:14" ht="14.25">
      <c r="A1712" s="5">
        <v>43413</v>
      </c>
      <c r="B1712" s="6" t="s">
        <v>58</v>
      </c>
      <c r="C1712" s="6" t="s">
        <v>59</v>
      </c>
      <c r="D1712" s="17">
        <v>231528133463</v>
      </c>
      <c r="E1712" s="6" t="s">
        <v>16</v>
      </c>
      <c r="F1712" s="6" t="str">
        <f>IF(E1712="BUY", "SELL", IF(E1712="SELL", "BUY", ""))</f>
        <v>SELL</v>
      </c>
      <c r="G1712" s="7">
        <v>25.522826999999999</v>
      </c>
      <c r="H1712" s="7">
        <v>1000</v>
      </c>
      <c r="I1712" s="5">
        <v>43573</v>
      </c>
      <c r="J1712" s="9">
        <v>27.162307999999999</v>
      </c>
      <c r="K1712" s="9">
        <f t="shared" si="78"/>
        <v>1064.2358701095297</v>
      </c>
      <c r="L1712" s="10">
        <f t="shared" si="79"/>
        <v>-6.4235870109529747E-2</v>
      </c>
      <c r="M1712" s="10">
        <f t="shared" si="80"/>
        <v>6.4235870109529747E-2</v>
      </c>
      <c r="N1712" s="6">
        <f>DATEDIF(A1712, I1712, "d")</f>
        <v>160</v>
      </c>
    </row>
    <row r="1713" spans="1:14" ht="14.25">
      <c r="A1713" s="5">
        <v>43413</v>
      </c>
      <c r="B1713" s="6" t="s">
        <v>421</v>
      </c>
      <c r="C1713" s="6" t="s">
        <v>422</v>
      </c>
      <c r="D1713" s="17">
        <v>329131240124</v>
      </c>
      <c r="E1713" s="6" t="s">
        <v>16</v>
      </c>
      <c r="F1713" s="6" t="str">
        <f>IF(E1713="BUY", "SELL", IF(E1713="SELL", "BUY", ""))</f>
        <v>SELL</v>
      </c>
      <c r="G1713" s="7">
        <v>165.60844399999999</v>
      </c>
      <c r="H1713" s="7">
        <v>1000</v>
      </c>
      <c r="I1713" s="5">
        <v>43789</v>
      </c>
      <c r="J1713" s="9">
        <v>201.966904</v>
      </c>
      <c r="K1713" s="9">
        <f t="shared" si="78"/>
        <v>1219.5447232147171</v>
      </c>
      <c r="L1713" s="10">
        <f t="shared" si="79"/>
        <v>-0.21954472321471713</v>
      </c>
      <c r="M1713" s="10">
        <f t="shared" si="80"/>
        <v>0.21954472321471713</v>
      </c>
      <c r="N1713" s="6">
        <f>DATEDIF(A1713, I1713, "d")</f>
        <v>376</v>
      </c>
    </row>
    <row r="1714" spans="1:14" ht="14.25">
      <c r="A1714" s="5">
        <v>43413</v>
      </c>
      <c r="B1714" s="6" t="s">
        <v>339</v>
      </c>
      <c r="C1714" s="6" t="s">
        <v>340</v>
      </c>
      <c r="D1714" s="17">
        <v>34406482717</v>
      </c>
      <c r="E1714" s="6" t="s">
        <v>19</v>
      </c>
      <c r="F1714" s="6" t="str">
        <f>IF(E1714="BUY", "SELL", IF(E1714="SELL", "BUY", ""))</f>
        <v>BUY</v>
      </c>
      <c r="G1714" s="7">
        <v>73.269997000000004</v>
      </c>
      <c r="H1714" s="7">
        <v>1000</v>
      </c>
      <c r="I1714" s="5">
        <v>43479</v>
      </c>
      <c r="J1714" s="9">
        <v>65.180000000000007</v>
      </c>
      <c r="K1714" s="9">
        <f t="shared" si="78"/>
        <v>889.58649745816149</v>
      </c>
      <c r="L1714" s="10">
        <f t="shared" si="79"/>
        <v>-0.11041350254183852</v>
      </c>
      <c r="M1714" s="10">
        <f t="shared" si="80"/>
        <v>0.11041350254183852</v>
      </c>
      <c r="N1714" s="6">
        <f>DATEDIF(A1714, I1714, "d")</f>
        <v>66</v>
      </c>
    </row>
    <row r="1715" spans="1:14" ht="14.25">
      <c r="A1715" s="5">
        <v>43416</v>
      </c>
      <c r="B1715" s="6" t="s">
        <v>2316</v>
      </c>
      <c r="C1715" s="6" t="s">
        <v>2317</v>
      </c>
      <c r="D1715" s="17">
        <v>25461842124</v>
      </c>
      <c r="E1715" s="6" t="s">
        <v>16</v>
      </c>
      <c r="F1715" s="6" t="str">
        <f>IF(E1715="BUY", "SELL", IF(E1715="SELL", "BUY", ""))</f>
        <v>SELL</v>
      </c>
      <c r="G1715" s="7">
        <v>156.89222699999999</v>
      </c>
      <c r="H1715" s="7">
        <v>1000</v>
      </c>
      <c r="I1715" s="11">
        <v>44727</v>
      </c>
      <c r="J1715" s="9">
        <v>179.203003</v>
      </c>
      <c r="K1715" s="9">
        <f t="shared" si="78"/>
        <v>1142.2044700786867</v>
      </c>
      <c r="L1715" s="10">
        <f t="shared" si="79"/>
        <v>-0.14220447007868667</v>
      </c>
      <c r="M1715" s="10">
        <f t="shared" si="80"/>
        <v>0.14220447007868667</v>
      </c>
      <c r="N1715" s="6">
        <f>DATEDIF(A1715, I1715, "d")</f>
        <v>1311</v>
      </c>
    </row>
    <row r="1716" spans="1:14" ht="14.25">
      <c r="A1716" s="5">
        <v>43416</v>
      </c>
      <c r="B1716" s="6" t="s">
        <v>345</v>
      </c>
      <c r="C1716" s="6" t="s">
        <v>346</v>
      </c>
      <c r="D1716" s="17">
        <v>110593506784</v>
      </c>
      <c r="E1716" s="6" t="s">
        <v>16</v>
      </c>
      <c r="F1716" s="6" t="str">
        <f>IF(E1716="BUY", "SELL", IF(E1716="SELL", "BUY", ""))</f>
        <v>SELL</v>
      </c>
      <c r="G1716" s="7">
        <v>67.809151</v>
      </c>
      <c r="H1716" s="7">
        <v>1000</v>
      </c>
      <c r="I1716" s="11">
        <v>43899</v>
      </c>
      <c r="J1716" s="9">
        <v>46.377865</v>
      </c>
      <c r="K1716" s="9">
        <f t="shared" si="78"/>
        <v>683.94699411588272</v>
      </c>
      <c r="L1716" s="10">
        <f t="shared" si="79"/>
        <v>0.31605300588411728</v>
      </c>
      <c r="M1716" s="10">
        <f t="shared" si="80"/>
        <v>-0.31605300588411728</v>
      </c>
      <c r="N1716" s="6">
        <f>DATEDIF(A1716, I1716, "d")</f>
        <v>483</v>
      </c>
    </row>
    <row r="1717" spans="1:14" ht="14.25">
      <c r="A1717" s="5">
        <v>43416</v>
      </c>
      <c r="B1717" s="6" t="s">
        <v>1806</v>
      </c>
      <c r="C1717" s="6" t="s">
        <v>1807</v>
      </c>
      <c r="D1717" s="17">
        <v>11164249786</v>
      </c>
      <c r="E1717" s="6" t="s">
        <v>16</v>
      </c>
      <c r="F1717" s="6" t="str">
        <f>IF(E1717="BUY", "SELL", IF(E1717="SELL", "BUY", ""))</f>
        <v>SELL</v>
      </c>
      <c r="G1717" s="7">
        <v>41.459999000000003</v>
      </c>
      <c r="H1717" s="7">
        <v>1000</v>
      </c>
      <c r="I1717" s="5">
        <v>43451</v>
      </c>
      <c r="J1717" s="9">
        <v>32.119999</v>
      </c>
      <c r="K1717" s="9">
        <f t="shared" si="78"/>
        <v>774.72261878250401</v>
      </c>
      <c r="L1717" s="10">
        <f t="shared" si="79"/>
        <v>0.22527738121749599</v>
      </c>
      <c r="M1717" s="10">
        <f t="shared" si="80"/>
        <v>-0.22527738121749599</v>
      </c>
      <c r="N1717" s="6">
        <f>DATEDIF(A1717, I1717, "d")</f>
        <v>35</v>
      </c>
    </row>
    <row r="1718" spans="1:14" ht="14.25">
      <c r="A1718" s="5">
        <v>43416</v>
      </c>
      <c r="B1718" s="6" t="s">
        <v>1384</v>
      </c>
      <c r="C1718" s="6" t="s">
        <v>1385</v>
      </c>
      <c r="D1718" s="17">
        <v>167032882881</v>
      </c>
      <c r="E1718" s="6" t="s">
        <v>19</v>
      </c>
      <c r="F1718" s="6" t="str">
        <f>IF(E1718="BUY", "SELL", IF(E1718="SELL", "BUY", ""))</f>
        <v>BUY</v>
      </c>
      <c r="G1718" s="7">
        <v>92.729523</v>
      </c>
      <c r="H1718" s="7">
        <v>1000</v>
      </c>
      <c r="I1718" s="5">
        <v>43920</v>
      </c>
      <c r="J1718" s="9">
        <v>104.632317</v>
      </c>
      <c r="K1718" s="9">
        <f t="shared" si="78"/>
        <v>1128.3603497022195</v>
      </c>
      <c r="L1718" s="10">
        <f t="shared" si="79"/>
        <v>0.12836034970221954</v>
      </c>
      <c r="M1718" s="10">
        <f t="shared" si="80"/>
        <v>-0.12836034970221954</v>
      </c>
      <c r="N1718" s="6">
        <f>DATEDIF(A1718, I1718, "d")</f>
        <v>504</v>
      </c>
    </row>
    <row r="1719" spans="1:14" ht="14.25">
      <c r="A1719" s="5">
        <v>43417</v>
      </c>
      <c r="B1719" s="6" t="s">
        <v>2320</v>
      </c>
      <c r="C1719" s="6" t="s">
        <v>2321</v>
      </c>
      <c r="D1719" s="17">
        <v>183647831699</v>
      </c>
      <c r="E1719" s="6" t="s">
        <v>16</v>
      </c>
      <c r="F1719" s="6" t="str">
        <f>IF(E1719="BUY", "SELL", IF(E1719="SELL", "BUY", ""))</f>
        <v>SELL</v>
      </c>
      <c r="G1719" s="7">
        <v>145.12243699999999</v>
      </c>
      <c r="H1719" s="7">
        <v>1000</v>
      </c>
      <c r="I1719" s="11">
        <v>44727</v>
      </c>
      <c r="J1719" s="9">
        <v>295.52969400000001</v>
      </c>
      <c r="K1719" s="9">
        <f t="shared" si="78"/>
        <v>2036.416284823001</v>
      </c>
      <c r="L1719" s="10">
        <f t="shared" si="79"/>
        <v>-1.036416284823001</v>
      </c>
      <c r="M1719" s="10">
        <f t="shared" si="80"/>
        <v>1.036416284823001</v>
      </c>
      <c r="N1719" s="6">
        <f>DATEDIF(A1719, I1719, "d")</f>
        <v>1310</v>
      </c>
    </row>
    <row r="1720" spans="1:14" ht="14.25">
      <c r="A1720" s="5">
        <v>43418</v>
      </c>
      <c r="B1720" s="6" t="s">
        <v>1055</v>
      </c>
      <c r="C1720" s="6" t="s">
        <v>1056</v>
      </c>
      <c r="D1720" s="17">
        <v>43225564211</v>
      </c>
      <c r="E1720" s="6" t="s">
        <v>19</v>
      </c>
      <c r="F1720" s="6" t="str">
        <f>IF(E1720="BUY", "SELL", IF(E1720="SELL", "BUY", ""))</f>
        <v>BUY</v>
      </c>
      <c r="G1720" s="7">
        <v>33.507846999999998</v>
      </c>
      <c r="H1720" s="7">
        <v>1000</v>
      </c>
      <c r="I1720" s="5">
        <v>43837</v>
      </c>
      <c r="J1720" s="9">
        <v>52.615082000000001</v>
      </c>
      <c r="K1720" s="9">
        <f t="shared" si="78"/>
        <v>1570.2316534989552</v>
      </c>
      <c r="L1720" s="10">
        <f t="shared" si="79"/>
        <v>0.57023165349895522</v>
      </c>
      <c r="M1720" s="10">
        <f t="shared" si="80"/>
        <v>-0.57023165349895522</v>
      </c>
      <c r="N1720" s="6">
        <f>DATEDIF(A1720, I1720, "d")</f>
        <v>419</v>
      </c>
    </row>
    <row r="1721" spans="1:14" ht="14.25">
      <c r="A1721" s="5">
        <v>43420</v>
      </c>
      <c r="B1721" s="6" t="s">
        <v>62</v>
      </c>
      <c r="C1721" s="6" t="s">
        <v>63</v>
      </c>
      <c r="D1721" s="17">
        <v>116403087840</v>
      </c>
      <c r="E1721" s="6" t="s">
        <v>19</v>
      </c>
      <c r="F1721" s="6" t="str">
        <f>IF(E1721="BUY", "SELL", IF(E1721="SELL", "BUY", ""))</f>
        <v>BUY</v>
      </c>
      <c r="G1721" s="7">
        <v>137.862213</v>
      </c>
      <c r="H1721" s="7">
        <v>1000</v>
      </c>
      <c r="I1721" s="5">
        <v>43437</v>
      </c>
      <c r="J1721" s="9">
        <v>151.23172</v>
      </c>
      <c r="K1721" s="9">
        <f t="shared" si="78"/>
        <v>1096.9773131380098</v>
      </c>
      <c r="L1721" s="10">
        <f t="shared" si="79"/>
        <v>9.697731313800978E-2</v>
      </c>
      <c r="M1721" s="10">
        <f t="shared" si="80"/>
        <v>-9.697731313800978E-2</v>
      </c>
      <c r="N1721" s="6">
        <f>DATEDIF(A1721, I1721, "d")</f>
        <v>17</v>
      </c>
    </row>
    <row r="1722" spans="1:14" ht="14.25">
      <c r="A1722" s="5">
        <v>43420</v>
      </c>
      <c r="B1722" s="6" t="s">
        <v>443</v>
      </c>
      <c r="C1722" s="6" t="s">
        <v>444</v>
      </c>
      <c r="D1722" s="17">
        <v>32207767173</v>
      </c>
      <c r="E1722" s="6" t="s">
        <v>19</v>
      </c>
      <c r="F1722" s="6" t="str">
        <f>IF(E1722="BUY", "SELL", IF(E1722="SELL", "BUY", ""))</f>
        <v>BUY</v>
      </c>
      <c r="G1722" s="7">
        <v>84.676811000000001</v>
      </c>
      <c r="H1722" s="7">
        <v>1000</v>
      </c>
      <c r="I1722" s="11">
        <v>43511</v>
      </c>
      <c r="J1722" s="9">
        <v>105.23287999999999</v>
      </c>
      <c r="K1722" s="9">
        <f t="shared" si="78"/>
        <v>1242.7591303597862</v>
      </c>
      <c r="L1722" s="10">
        <f t="shared" si="79"/>
        <v>0.24275913035978625</v>
      </c>
      <c r="M1722" s="10">
        <f t="shared" si="80"/>
        <v>-0.24275913035978625</v>
      </c>
      <c r="N1722" s="6">
        <f>DATEDIF(A1722, I1722, "d")</f>
        <v>91</v>
      </c>
    </row>
    <row r="1723" spans="1:14" ht="14.25">
      <c r="A1723" s="5">
        <v>43423</v>
      </c>
      <c r="B1723" s="6" t="s">
        <v>55</v>
      </c>
      <c r="C1723" s="6" t="s">
        <v>56</v>
      </c>
      <c r="D1723" s="17">
        <v>2744500935588</v>
      </c>
      <c r="E1723" s="6" t="s">
        <v>19</v>
      </c>
      <c r="F1723" s="6" t="str">
        <f>IF(E1723="BUY", "SELL", IF(E1723="SELL", "BUY", ""))</f>
        <v>BUY</v>
      </c>
      <c r="G1723" s="7">
        <v>44.66</v>
      </c>
      <c r="H1723" s="7">
        <v>1000</v>
      </c>
      <c r="I1723" s="11">
        <v>43432</v>
      </c>
      <c r="J1723" s="9">
        <v>43.47</v>
      </c>
      <c r="K1723" s="9">
        <f t="shared" si="78"/>
        <v>973.35423197492173</v>
      </c>
      <c r="L1723" s="10">
        <f t="shared" si="79"/>
        <v>-2.664576802507827E-2</v>
      </c>
      <c r="M1723" s="10">
        <f t="shared" si="80"/>
        <v>2.664576802507827E-2</v>
      </c>
      <c r="N1723" s="6">
        <f>DATEDIF(A1723, I1723, "d")</f>
        <v>9</v>
      </c>
    </row>
    <row r="1724" spans="1:14" ht="14.25">
      <c r="A1724" s="5">
        <v>43423</v>
      </c>
      <c r="B1724" s="6" t="s">
        <v>399</v>
      </c>
      <c r="C1724" s="6" t="s">
        <v>400</v>
      </c>
      <c r="D1724" s="17">
        <v>199504420000</v>
      </c>
      <c r="E1724" s="6" t="s">
        <v>19</v>
      </c>
      <c r="F1724" s="6" t="str">
        <f>IF(E1724="BUY", "SELL", IF(E1724="SELL", "BUY", ""))</f>
        <v>BUY</v>
      </c>
      <c r="G1724" s="7">
        <v>121.010002</v>
      </c>
      <c r="H1724" s="7">
        <v>1000</v>
      </c>
      <c r="I1724" s="11">
        <v>43431</v>
      </c>
      <c r="J1724" s="9">
        <v>127.540001</v>
      </c>
      <c r="K1724" s="9">
        <f t="shared" si="78"/>
        <v>1053.9624732838201</v>
      </c>
      <c r="L1724" s="10">
        <f t="shared" si="79"/>
        <v>5.3962473283820145E-2</v>
      </c>
      <c r="M1724" s="10">
        <f t="shared" si="80"/>
        <v>-5.3962473283820145E-2</v>
      </c>
      <c r="N1724" s="6">
        <f>DATEDIF(A1724, I1724, "d")</f>
        <v>8</v>
      </c>
    </row>
    <row r="1725" spans="1:14" ht="14.25">
      <c r="A1725" s="5">
        <v>43423</v>
      </c>
      <c r="B1725" s="6" t="s">
        <v>171</v>
      </c>
      <c r="C1725" s="6" t="s">
        <v>172</v>
      </c>
      <c r="D1725" s="17">
        <v>82460626286</v>
      </c>
      <c r="E1725" s="6" t="s">
        <v>16</v>
      </c>
      <c r="F1725" s="6" t="str">
        <f>IF(E1725="BUY", "SELL", IF(E1725="SELL", "BUY", ""))</f>
        <v>SELL</v>
      </c>
      <c r="G1725" s="7">
        <v>41.903091000000003</v>
      </c>
      <c r="H1725" s="7">
        <v>1000</v>
      </c>
      <c r="I1725" s="5">
        <v>43476</v>
      </c>
      <c r="J1725" s="9">
        <v>36.599654999999998</v>
      </c>
      <c r="K1725" s="9">
        <f t="shared" si="78"/>
        <v>873.43568520995257</v>
      </c>
      <c r="L1725" s="10">
        <f t="shared" si="79"/>
        <v>0.12656431479004743</v>
      </c>
      <c r="M1725" s="10">
        <f t="shared" si="80"/>
        <v>-0.12656431479004743</v>
      </c>
      <c r="N1725" s="6">
        <f>DATEDIF(A1725, I1725, "d")</f>
        <v>53</v>
      </c>
    </row>
    <row r="1726" spans="1:14" ht="14.25">
      <c r="A1726" s="5">
        <v>43423</v>
      </c>
      <c r="B1726" s="6" t="s">
        <v>355</v>
      </c>
      <c r="C1726" s="6" t="s">
        <v>356</v>
      </c>
      <c r="D1726" s="17">
        <v>13622925831</v>
      </c>
      <c r="E1726" s="6" t="s">
        <v>16</v>
      </c>
      <c r="F1726" s="6" t="str">
        <f>IF(E1726="BUY", "SELL", IF(E1726="SELL", "BUY", ""))</f>
        <v>SELL</v>
      </c>
      <c r="G1726" s="7">
        <v>59.325504000000002</v>
      </c>
      <c r="H1726" s="7">
        <v>1000</v>
      </c>
      <c r="I1726" s="5">
        <v>43504</v>
      </c>
      <c r="J1726" s="9">
        <v>58.393028000000001</v>
      </c>
      <c r="K1726" s="9">
        <f t="shared" si="78"/>
        <v>984.28203829503082</v>
      </c>
      <c r="L1726" s="10">
        <f t="shared" si="79"/>
        <v>1.5717961704969183E-2</v>
      </c>
      <c r="M1726" s="10">
        <f t="shared" si="80"/>
        <v>-1.5717961704969183E-2</v>
      </c>
      <c r="N1726" s="6">
        <f>DATEDIF(A1726, I1726, "d")</f>
        <v>81</v>
      </c>
    </row>
    <row r="1727" spans="1:14" ht="14.25">
      <c r="A1727" s="5">
        <v>43424</v>
      </c>
      <c r="B1727" s="6" t="s">
        <v>271</v>
      </c>
      <c r="C1727" s="6" t="s">
        <v>272</v>
      </c>
      <c r="D1727" s="17">
        <v>40678785452</v>
      </c>
      <c r="E1727" s="6" t="s">
        <v>19</v>
      </c>
      <c r="F1727" s="6" t="str">
        <f>IF(E1727="BUY", "SELL", IF(E1727="SELL", "BUY", ""))</f>
        <v>BUY</v>
      </c>
      <c r="G1727" s="7">
        <v>66.22</v>
      </c>
      <c r="H1727" s="7">
        <v>1000</v>
      </c>
      <c r="I1727" s="11">
        <v>44727</v>
      </c>
      <c r="J1727" s="9">
        <v>86.59</v>
      </c>
      <c r="K1727" s="9">
        <f t="shared" si="78"/>
        <v>1307.6109936575053</v>
      </c>
      <c r="L1727" s="10">
        <f t="shared" si="79"/>
        <v>0.30761099365750533</v>
      </c>
      <c r="M1727" s="10">
        <f t="shared" si="80"/>
        <v>-0.30761099365750533</v>
      </c>
      <c r="N1727" s="6">
        <f>DATEDIF(A1727, I1727, "d")</f>
        <v>1303</v>
      </c>
    </row>
    <row r="1728" spans="1:14" ht="14.25">
      <c r="A1728" s="5">
        <v>43424</v>
      </c>
      <c r="B1728" s="6" t="s">
        <v>489</v>
      </c>
      <c r="C1728" s="6" t="s">
        <v>490</v>
      </c>
      <c r="D1728" s="17">
        <v>43466845132</v>
      </c>
      <c r="E1728" s="6" t="s">
        <v>19</v>
      </c>
      <c r="F1728" s="6" t="str">
        <f>IF(E1728="BUY", "SELL", IF(E1728="SELL", "BUY", ""))</f>
        <v>BUY</v>
      </c>
      <c r="G1728" s="7">
        <v>92.724968000000004</v>
      </c>
      <c r="H1728" s="7">
        <v>1000</v>
      </c>
      <c r="I1728" s="11">
        <v>43524</v>
      </c>
      <c r="J1728" s="9">
        <v>101.42675</v>
      </c>
      <c r="K1728" s="9">
        <f t="shared" si="78"/>
        <v>1093.8450795690756</v>
      </c>
      <c r="L1728" s="10">
        <f t="shared" si="79"/>
        <v>9.3845079569075548E-2</v>
      </c>
      <c r="M1728" s="10">
        <f t="shared" si="80"/>
        <v>-9.3845079569075548E-2</v>
      </c>
      <c r="N1728" s="6">
        <f>DATEDIF(A1728, I1728, "d")</f>
        <v>100</v>
      </c>
    </row>
    <row r="1729" spans="1:14" ht="14.25">
      <c r="A1729" s="5">
        <v>43424</v>
      </c>
      <c r="B1729" s="6" t="s">
        <v>28</v>
      </c>
      <c r="C1729" s="6" t="s">
        <v>28</v>
      </c>
      <c r="D1729" s="17">
        <v>128825360723</v>
      </c>
      <c r="E1729" s="6" t="s">
        <v>19</v>
      </c>
      <c r="F1729" s="6" t="str">
        <f>IF(E1729="BUY", "SELL", IF(E1729="SELL", "BUY", ""))</f>
        <v>BUY</v>
      </c>
      <c r="G1729" s="7">
        <v>88.79</v>
      </c>
      <c r="H1729" s="7">
        <v>1000</v>
      </c>
      <c r="I1729" s="5">
        <v>43447</v>
      </c>
      <c r="J1729" s="9">
        <v>91.46</v>
      </c>
      <c r="K1729" s="9">
        <f t="shared" si="78"/>
        <v>1030.0709539362538</v>
      </c>
      <c r="L1729" s="10">
        <f t="shared" si="79"/>
        <v>3.0070953936253773E-2</v>
      </c>
      <c r="M1729" s="10">
        <f t="shared" si="80"/>
        <v>-3.0070953936253773E-2</v>
      </c>
      <c r="N1729" s="6">
        <f>DATEDIF(A1729, I1729, "d")</f>
        <v>23</v>
      </c>
    </row>
    <row r="1730" spans="1:14" ht="14.25">
      <c r="A1730" s="5">
        <v>43424</v>
      </c>
      <c r="B1730" s="6" t="s">
        <v>607</v>
      </c>
      <c r="C1730" s="6" t="s">
        <v>608</v>
      </c>
      <c r="D1730" s="17">
        <v>122651400000</v>
      </c>
      <c r="E1730" s="6" t="s">
        <v>16</v>
      </c>
      <c r="F1730" s="6" t="str">
        <f>IF(E1730="BUY", "SELL", IF(E1730="SELL", "BUY", ""))</f>
        <v>SELL</v>
      </c>
      <c r="G1730" s="7">
        <v>48.466236000000002</v>
      </c>
      <c r="H1730" s="7">
        <v>1000</v>
      </c>
      <c r="I1730" s="5">
        <v>43469</v>
      </c>
      <c r="J1730" s="9">
        <v>50.491070000000001</v>
      </c>
      <c r="K1730" s="9">
        <f t="shared" si="78"/>
        <v>1041.7782391849039</v>
      </c>
      <c r="L1730" s="10">
        <f t="shared" si="79"/>
        <v>-4.1778239184903893E-2</v>
      </c>
      <c r="M1730" s="10">
        <f t="shared" si="80"/>
        <v>4.1778239184903893E-2</v>
      </c>
      <c r="N1730" s="6">
        <f>DATEDIF(A1730, I1730, "d")</f>
        <v>45</v>
      </c>
    </row>
    <row r="1731" spans="1:14" ht="14.25">
      <c r="A1731" s="5">
        <v>43430</v>
      </c>
      <c r="B1731" s="6" t="s">
        <v>2334</v>
      </c>
      <c r="C1731" s="6" t="s">
        <v>2335</v>
      </c>
      <c r="D1731" s="17">
        <v>17342961405</v>
      </c>
      <c r="E1731" s="6" t="s">
        <v>19</v>
      </c>
      <c r="F1731" s="6" t="str">
        <f>IF(E1731="BUY", "SELL", IF(E1731="SELL", "BUY", ""))</f>
        <v>BUY</v>
      </c>
      <c r="G1731" s="7">
        <v>12.586485</v>
      </c>
      <c r="H1731" s="7">
        <v>1000</v>
      </c>
      <c r="I1731" s="11">
        <v>43655</v>
      </c>
      <c r="J1731" s="9">
        <v>16.310801000000001</v>
      </c>
      <c r="K1731" s="9">
        <f t="shared" ref="K1731:K1794" si="81">(H1731/G1731)*J1731</f>
        <v>1295.8980207738698</v>
      </c>
      <c r="L1731" s="10">
        <f t="shared" ref="L1731:L1794" si="82">IF(F1731="BUY",(K1731-H1731)/H1731, IF(F1731="SELL", (H1731-K1731)/H1731, "Invalid"))</f>
        <v>0.29589802077386979</v>
      </c>
      <c r="M1731" s="10">
        <f t="shared" ref="M1731:M1794" si="83">IF(E1731="BUY",(K1731-H1731)/H1731,IF(E1731="SELL",(H1731-K1731)/H1731,""))</f>
        <v>-0.29589802077386979</v>
      </c>
      <c r="N1731" s="6">
        <f>DATEDIF(A1731, I1731, "d")</f>
        <v>225</v>
      </c>
    </row>
    <row r="1732" spans="1:14" ht="14.25">
      <c r="A1732" s="5">
        <v>43430</v>
      </c>
      <c r="B1732" s="6" t="s">
        <v>1289</v>
      </c>
      <c r="C1732" s="6" t="s">
        <v>1290</v>
      </c>
      <c r="D1732" s="17">
        <v>62186600000</v>
      </c>
      <c r="E1732" s="6" t="s">
        <v>19</v>
      </c>
      <c r="F1732" s="6" t="str">
        <f>IF(E1732="BUY", "SELL", IF(E1732="SELL", "BUY", ""))</f>
        <v>BUY</v>
      </c>
      <c r="G1732" s="7">
        <v>53.75</v>
      </c>
      <c r="H1732" s="7">
        <v>1000</v>
      </c>
      <c r="I1732" s="5">
        <v>43438</v>
      </c>
      <c r="J1732" s="9">
        <v>53.05</v>
      </c>
      <c r="K1732" s="9">
        <f t="shared" si="81"/>
        <v>986.97674418604652</v>
      </c>
      <c r="L1732" s="10">
        <f t="shared" si="82"/>
        <v>-1.3023255813953484E-2</v>
      </c>
      <c r="M1732" s="10">
        <f t="shared" si="83"/>
        <v>1.3023255813953484E-2</v>
      </c>
      <c r="N1732" s="6">
        <f>DATEDIF(A1732, I1732, "d")</f>
        <v>8</v>
      </c>
    </row>
    <row r="1733" spans="1:14" ht="14.25">
      <c r="A1733" s="5">
        <v>43430</v>
      </c>
      <c r="B1733" s="6" t="s">
        <v>1003</v>
      </c>
      <c r="C1733" s="6" t="s">
        <v>1004</v>
      </c>
      <c r="D1733" s="17">
        <v>13739990678</v>
      </c>
      <c r="E1733" s="6" t="s">
        <v>19</v>
      </c>
      <c r="F1733" s="6" t="str">
        <f>IF(E1733="BUY", "SELL", IF(E1733="SELL", "BUY", ""))</f>
        <v>BUY</v>
      </c>
      <c r="G1733" s="7">
        <v>115.108276</v>
      </c>
      <c r="H1733" s="7">
        <v>1000</v>
      </c>
      <c r="I1733" s="5">
        <v>43601</v>
      </c>
      <c r="J1733" s="9">
        <v>125.28452299999999</v>
      </c>
      <c r="K1733" s="9">
        <f t="shared" si="81"/>
        <v>1088.4058675329304</v>
      </c>
      <c r="L1733" s="10">
        <f t="shared" si="82"/>
        <v>8.8405867532930421E-2</v>
      </c>
      <c r="M1733" s="10">
        <f t="shared" si="83"/>
        <v>-8.8405867532930421E-2</v>
      </c>
      <c r="N1733" s="6">
        <f>DATEDIF(A1733, I1733, "d")</f>
        <v>171</v>
      </c>
    </row>
    <row r="1734" spans="1:14" ht="14.25">
      <c r="A1734" s="5">
        <v>43431</v>
      </c>
      <c r="B1734" s="6" t="s">
        <v>399</v>
      </c>
      <c r="C1734" s="6" t="s">
        <v>400</v>
      </c>
      <c r="D1734" s="17">
        <v>199504420000</v>
      </c>
      <c r="E1734" s="6" t="s">
        <v>16</v>
      </c>
      <c r="F1734" s="6" t="str">
        <f>IF(E1734="BUY", "SELL", IF(E1734="SELL", "BUY", ""))</f>
        <v>SELL</v>
      </c>
      <c r="G1734" s="7">
        <v>127.540001</v>
      </c>
      <c r="H1734" s="7">
        <v>1000</v>
      </c>
      <c r="I1734" s="11">
        <v>43525</v>
      </c>
      <c r="J1734" s="9">
        <v>164.529999</v>
      </c>
      <c r="K1734" s="9">
        <f t="shared" si="81"/>
        <v>1290.0266403479172</v>
      </c>
      <c r="L1734" s="10">
        <f t="shared" si="82"/>
        <v>-0.29002664034791725</v>
      </c>
      <c r="M1734" s="10">
        <f t="shared" si="83"/>
        <v>0.29002664034791725</v>
      </c>
      <c r="N1734" s="6">
        <f>DATEDIF(A1734, I1734, "d")</f>
        <v>94</v>
      </c>
    </row>
    <row r="1735" spans="1:14" ht="14.25">
      <c r="A1735" s="5">
        <v>43431</v>
      </c>
      <c r="B1735" s="6" t="s">
        <v>417</v>
      </c>
      <c r="C1735" s="6" t="s">
        <v>418</v>
      </c>
      <c r="D1735" s="17">
        <v>27401950849</v>
      </c>
      <c r="E1735" s="6" t="s">
        <v>19</v>
      </c>
      <c r="F1735" s="6" t="str">
        <f>IF(E1735="BUY", "SELL", IF(E1735="SELL", "BUY", ""))</f>
        <v>BUY</v>
      </c>
      <c r="G1735" s="7">
        <v>11.36276</v>
      </c>
      <c r="H1735" s="7">
        <v>1000</v>
      </c>
      <c r="I1735" s="11">
        <v>43468</v>
      </c>
      <c r="J1735" s="9">
        <v>11.672113</v>
      </c>
      <c r="K1735" s="9">
        <f t="shared" si="81"/>
        <v>1027.2251636046171</v>
      </c>
      <c r="L1735" s="10">
        <f t="shared" si="82"/>
        <v>2.7225163604617138E-2</v>
      </c>
      <c r="M1735" s="10">
        <f t="shared" si="83"/>
        <v>-2.7225163604617138E-2</v>
      </c>
      <c r="N1735" s="6">
        <f>DATEDIF(A1735, I1735, "d")</f>
        <v>37</v>
      </c>
    </row>
    <row r="1736" spans="1:14" ht="14.25">
      <c r="A1736" s="5">
        <v>43431</v>
      </c>
      <c r="B1736" s="6" t="s">
        <v>1195</v>
      </c>
      <c r="C1736" s="6" t="s">
        <v>1196</v>
      </c>
      <c r="D1736" s="17">
        <v>16129382487</v>
      </c>
      <c r="E1736" s="6" t="s">
        <v>19</v>
      </c>
      <c r="F1736" s="6" t="str">
        <f>IF(E1736="BUY", "SELL", IF(E1736="SELL", "BUY", ""))</f>
        <v>BUY</v>
      </c>
      <c r="G1736" s="7">
        <v>11.679414</v>
      </c>
      <c r="H1736" s="7">
        <v>1000</v>
      </c>
      <c r="I1736" s="11">
        <v>43479</v>
      </c>
      <c r="J1736" s="9">
        <v>10.361632999999999</v>
      </c>
      <c r="K1736" s="9">
        <f t="shared" si="81"/>
        <v>887.17062345764941</v>
      </c>
      <c r="L1736" s="10">
        <f t="shared" si="82"/>
        <v>-0.11282937654235059</v>
      </c>
      <c r="M1736" s="10">
        <f t="shared" si="83"/>
        <v>0.11282937654235059</v>
      </c>
      <c r="N1736" s="6">
        <f>DATEDIF(A1736, I1736, "d")</f>
        <v>48</v>
      </c>
    </row>
    <row r="1737" spans="1:14" ht="14.25">
      <c r="A1737" s="5">
        <v>43431</v>
      </c>
      <c r="B1737" s="6" t="s">
        <v>1598</v>
      </c>
      <c r="C1737" s="6" t="s">
        <v>1599</v>
      </c>
      <c r="D1737" s="17">
        <v>14003323100</v>
      </c>
      <c r="E1737" s="6" t="s">
        <v>19</v>
      </c>
      <c r="F1737" s="6" t="str">
        <f>IF(E1737="BUY", "SELL", IF(E1737="SELL", "BUY", ""))</f>
        <v>BUY</v>
      </c>
      <c r="G1737" s="7">
        <v>26.55</v>
      </c>
      <c r="H1737" s="7">
        <v>1000</v>
      </c>
      <c r="I1737" s="5">
        <v>44343</v>
      </c>
      <c r="J1737" s="9">
        <v>49.11</v>
      </c>
      <c r="K1737" s="9">
        <f t="shared" si="81"/>
        <v>1849.717514124294</v>
      </c>
      <c r="L1737" s="10">
        <f t="shared" si="82"/>
        <v>0.84971751412429397</v>
      </c>
      <c r="M1737" s="10">
        <f t="shared" si="83"/>
        <v>-0.84971751412429397</v>
      </c>
      <c r="N1737" s="6">
        <f>DATEDIF(A1737, I1737, "d")</f>
        <v>912</v>
      </c>
    </row>
    <row r="1738" spans="1:14" ht="14.25">
      <c r="A1738" s="5">
        <v>43432</v>
      </c>
      <c r="B1738" s="6" t="s">
        <v>55</v>
      </c>
      <c r="C1738" s="6" t="s">
        <v>56</v>
      </c>
      <c r="D1738" s="17">
        <v>2744500935588</v>
      </c>
      <c r="E1738" s="6" t="s">
        <v>16</v>
      </c>
      <c r="F1738" s="6" t="str">
        <f>IF(E1738="BUY", "SELL", IF(E1738="SELL", "BUY", ""))</f>
        <v>SELL</v>
      </c>
      <c r="G1738" s="7">
        <v>43.47</v>
      </c>
      <c r="H1738" s="7">
        <v>1000</v>
      </c>
      <c r="I1738" s="11">
        <v>43445</v>
      </c>
      <c r="J1738" s="9">
        <v>40.520000000000003</v>
      </c>
      <c r="K1738" s="9">
        <f t="shared" si="81"/>
        <v>932.13710605014967</v>
      </c>
      <c r="L1738" s="10">
        <f t="shared" si="82"/>
        <v>6.7862893949850331E-2</v>
      </c>
      <c r="M1738" s="10">
        <f t="shared" si="83"/>
        <v>-6.7862893949850331E-2</v>
      </c>
      <c r="N1738" s="6">
        <f>DATEDIF(A1738, I1738, "d")</f>
        <v>13</v>
      </c>
    </row>
    <row r="1739" spans="1:14" ht="14.25">
      <c r="A1739" s="5">
        <v>43433</v>
      </c>
      <c r="B1739" s="6" t="s">
        <v>544</v>
      </c>
      <c r="C1739" s="6" t="s">
        <v>545</v>
      </c>
      <c r="D1739" s="17">
        <v>31473180708</v>
      </c>
      <c r="E1739" s="6" t="s">
        <v>16</v>
      </c>
      <c r="F1739" s="6" t="str">
        <f>IF(E1739="BUY", "SELL", IF(E1739="SELL", "BUY", ""))</f>
        <v>SELL</v>
      </c>
      <c r="G1739" s="7">
        <v>88.43</v>
      </c>
      <c r="H1739" s="7">
        <v>1000</v>
      </c>
      <c r="I1739" s="11">
        <v>43804</v>
      </c>
      <c r="J1739" s="9">
        <v>90.800003000000004</v>
      </c>
      <c r="K1739" s="9">
        <f t="shared" si="81"/>
        <v>1026.8008933619813</v>
      </c>
      <c r="L1739" s="10">
        <f t="shared" si="82"/>
        <v>-2.6800893361981253E-2</v>
      </c>
      <c r="M1739" s="10">
        <f t="shared" si="83"/>
        <v>2.6800893361981253E-2</v>
      </c>
      <c r="N1739" s="6">
        <f>DATEDIF(A1739, I1739, "d")</f>
        <v>371</v>
      </c>
    </row>
    <row r="1740" spans="1:14" ht="14.25">
      <c r="A1740" s="5">
        <v>43434</v>
      </c>
      <c r="B1740" s="6" t="s">
        <v>2348</v>
      </c>
      <c r="C1740" s="6" t="s">
        <v>2349</v>
      </c>
      <c r="D1740" s="17">
        <v>31678433302</v>
      </c>
      <c r="E1740" s="6" t="s">
        <v>16</v>
      </c>
      <c r="F1740" s="6" t="str">
        <f>IF(E1740="BUY", "SELL", IF(E1740="SELL", "BUY", ""))</f>
        <v>SELL</v>
      </c>
      <c r="G1740" s="7">
        <v>70.351044000000002</v>
      </c>
      <c r="H1740" s="7">
        <v>1000</v>
      </c>
      <c r="I1740" s="11">
        <v>44727</v>
      </c>
      <c r="J1740" s="9">
        <v>91.155120999999994</v>
      </c>
      <c r="K1740" s="9">
        <f t="shared" si="81"/>
        <v>1295.7180990803774</v>
      </c>
      <c r="L1740" s="10">
        <f t="shared" si="82"/>
        <v>-0.29571809908037744</v>
      </c>
      <c r="M1740" s="10">
        <f t="shared" si="83"/>
        <v>0.29571809908037744</v>
      </c>
      <c r="N1740" s="6">
        <f>DATEDIF(A1740, I1740, "d")</f>
        <v>1293</v>
      </c>
    </row>
    <row r="1741" spans="1:14" ht="14.25">
      <c r="A1741" s="5">
        <v>43434</v>
      </c>
      <c r="B1741" s="6" t="s">
        <v>76</v>
      </c>
      <c r="C1741" s="6" t="s">
        <v>77</v>
      </c>
      <c r="D1741" s="17">
        <v>179830167494</v>
      </c>
      <c r="E1741" s="6" t="s">
        <v>19</v>
      </c>
      <c r="F1741" s="6" t="str">
        <f>IF(E1741="BUY", "SELL", IF(E1741="SELL", "BUY", ""))</f>
        <v>BUY</v>
      </c>
      <c r="G1741" s="7">
        <v>286.13000499999998</v>
      </c>
      <c r="H1741" s="7">
        <v>1000</v>
      </c>
      <c r="I1741" s="5">
        <v>43480</v>
      </c>
      <c r="J1741" s="9">
        <v>354.64001500000001</v>
      </c>
      <c r="K1741" s="9">
        <f t="shared" si="81"/>
        <v>1239.4366504834054</v>
      </c>
      <c r="L1741" s="10">
        <f t="shared" si="82"/>
        <v>0.2394366504834054</v>
      </c>
      <c r="M1741" s="10">
        <f t="shared" si="83"/>
        <v>-0.2394366504834054</v>
      </c>
      <c r="N1741" s="6">
        <f>DATEDIF(A1741, I1741, "d")</f>
        <v>46</v>
      </c>
    </row>
    <row r="1742" spans="1:14" ht="14.25">
      <c r="A1742" s="5">
        <v>43437</v>
      </c>
      <c r="B1742" s="6" t="s">
        <v>62</v>
      </c>
      <c r="C1742" s="6" t="s">
        <v>63</v>
      </c>
      <c r="D1742" s="17">
        <v>116403087840</v>
      </c>
      <c r="E1742" s="6" t="s">
        <v>16</v>
      </c>
      <c r="F1742" s="6" t="str">
        <f>IF(E1742="BUY", "SELL", IF(E1742="SELL", "BUY", ""))</f>
        <v>SELL</v>
      </c>
      <c r="G1742" s="7">
        <v>151.23172</v>
      </c>
      <c r="H1742" s="7">
        <v>1000</v>
      </c>
      <c r="I1742" s="5">
        <v>43721</v>
      </c>
      <c r="J1742" s="9">
        <v>156.49146999999999</v>
      </c>
      <c r="K1742" s="9">
        <f t="shared" si="81"/>
        <v>1034.779410033821</v>
      </c>
      <c r="L1742" s="10">
        <f t="shared" si="82"/>
        <v>-3.4779410033821026E-2</v>
      </c>
      <c r="M1742" s="10">
        <f t="shared" si="83"/>
        <v>3.4779410033821026E-2</v>
      </c>
      <c r="N1742" s="6">
        <f>DATEDIF(A1742, I1742, "d")</f>
        <v>284</v>
      </c>
    </row>
    <row r="1743" spans="1:14" ht="14.25">
      <c r="A1743" s="5">
        <v>43437</v>
      </c>
      <c r="B1743" s="6" t="s">
        <v>579</v>
      </c>
      <c r="C1743" s="6" t="s">
        <v>580</v>
      </c>
      <c r="D1743" s="17">
        <v>43368843374</v>
      </c>
      <c r="E1743" s="6" t="s">
        <v>16</v>
      </c>
      <c r="F1743" s="6" t="str">
        <f>IF(E1743="BUY", "SELL", IF(E1743="SELL", "BUY", ""))</f>
        <v>SELL</v>
      </c>
      <c r="G1743" s="7">
        <v>96.677704000000006</v>
      </c>
      <c r="H1743" s="7">
        <v>1000</v>
      </c>
      <c r="I1743" s="5">
        <v>43977</v>
      </c>
      <c r="J1743" s="9">
        <v>121.821945</v>
      </c>
      <c r="K1743" s="9">
        <f t="shared" si="81"/>
        <v>1260.0831418172693</v>
      </c>
      <c r="L1743" s="10">
        <f t="shared" si="82"/>
        <v>-0.26008314181726927</v>
      </c>
      <c r="M1743" s="10">
        <f t="shared" si="83"/>
        <v>0.26008314181726927</v>
      </c>
      <c r="N1743" s="6">
        <f>DATEDIF(A1743, I1743, "d")</f>
        <v>540</v>
      </c>
    </row>
    <row r="1744" spans="1:14" ht="14.25">
      <c r="A1744" s="5">
        <v>43438</v>
      </c>
      <c r="B1744" s="6" t="s">
        <v>275</v>
      </c>
      <c r="C1744" s="6" t="s">
        <v>276</v>
      </c>
      <c r="D1744" s="17">
        <v>71123802559</v>
      </c>
      <c r="E1744" s="6" t="s">
        <v>16</v>
      </c>
      <c r="F1744" s="6" t="str">
        <f>IF(E1744="BUY", "SELL", IF(E1744="SELL", "BUY", ""))</f>
        <v>SELL</v>
      </c>
      <c r="G1744" s="7">
        <v>44.873137999999997</v>
      </c>
      <c r="H1744" s="7">
        <v>1000</v>
      </c>
      <c r="I1744" s="5">
        <v>43511</v>
      </c>
      <c r="J1744" s="9">
        <v>43.021102999999997</v>
      </c>
      <c r="K1744" s="9">
        <f t="shared" si="81"/>
        <v>958.72731254052258</v>
      </c>
      <c r="L1744" s="10">
        <f t="shared" si="82"/>
        <v>4.1272687459477424E-2</v>
      </c>
      <c r="M1744" s="10">
        <f t="shared" si="83"/>
        <v>-4.1272687459477424E-2</v>
      </c>
      <c r="N1744" s="6">
        <f>DATEDIF(A1744, I1744, "d")</f>
        <v>73</v>
      </c>
    </row>
    <row r="1745" spans="1:14" ht="14.25">
      <c r="A1745" s="5">
        <v>43438</v>
      </c>
      <c r="B1745" s="6" t="s">
        <v>2354</v>
      </c>
      <c r="C1745" s="6" t="s">
        <v>2355</v>
      </c>
      <c r="D1745" s="17">
        <v>14902732300</v>
      </c>
      <c r="E1745" s="6" t="s">
        <v>19</v>
      </c>
      <c r="F1745" s="6" t="str">
        <f>IF(E1745="BUY", "SELL", IF(E1745="SELL", "BUY", ""))</f>
        <v>BUY</v>
      </c>
      <c r="G1745" s="7">
        <v>45.863475999999999</v>
      </c>
      <c r="H1745" s="7">
        <v>1000</v>
      </c>
      <c r="I1745" s="11">
        <v>44727</v>
      </c>
      <c r="J1745" s="9">
        <v>81.703986999999998</v>
      </c>
      <c r="K1745" s="9">
        <f t="shared" si="81"/>
        <v>1781.4608513318963</v>
      </c>
      <c r="L1745" s="10">
        <f t="shared" si="82"/>
        <v>0.78146085133189624</v>
      </c>
      <c r="M1745" s="10">
        <f t="shared" si="83"/>
        <v>-0.78146085133189624</v>
      </c>
      <c r="N1745" s="6">
        <f>DATEDIF(A1745, I1745, "d")</f>
        <v>1289</v>
      </c>
    </row>
    <row r="1746" spans="1:14" ht="14.25">
      <c r="A1746" s="5">
        <v>43438</v>
      </c>
      <c r="B1746" s="6" t="s">
        <v>1289</v>
      </c>
      <c r="C1746" s="6" t="s">
        <v>1290</v>
      </c>
      <c r="D1746" s="17">
        <v>62186600000</v>
      </c>
      <c r="E1746" s="6" t="s">
        <v>16</v>
      </c>
      <c r="F1746" s="6" t="str">
        <f>IF(E1746="BUY", "SELL", IF(E1746="SELL", "BUY", ""))</f>
        <v>SELL</v>
      </c>
      <c r="G1746" s="7">
        <v>53.05</v>
      </c>
      <c r="H1746" s="7">
        <v>1000</v>
      </c>
      <c r="I1746" s="5">
        <v>43607</v>
      </c>
      <c r="J1746" s="9">
        <v>44.3</v>
      </c>
      <c r="K1746" s="9">
        <f t="shared" si="81"/>
        <v>835.06126295947217</v>
      </c>
      <c r="L1746" s="10">
        <f t="shared" si="82"/>
        <v>0.16493873704052783</v>
      </c>
      <c r="M1746" s="10">
        <f t="shared" si="83"/>
        <v>-0.16493873704052783</v>
      </c>
      <c r="N1746" s="6">
        <f>DATEDIF(A1746, I1746, "d")</f>
        <v>169</v>
      </c>
    </row>
    <row r="1747" spans="1:14" ht="14.25">
      <c r="A1747" s="5">
        <v>43438</v>
      </c>
      <c r="B1747" s="6" t="s">
        <v>1981</v>
      </c>
      <c r="C1747" s="6" t="s">
        <v>1982</v>
      </c>
      <c r="D1747" s="17">
        <v>40240186522</v>
      </c>
      <c r="E1747" s="6" t="s">
        <v>19</v>
      </c>
      <c r="F1747" s="6" t="str">
        <f>IF(E1747="BUY", "SELL", IF(E1747="SELL", "BUY", ""))</f>
        <v>BUY</v>
      </c>
      <c r="G1747" s="7">
        <v>68.11</v>
      </c>
      <c r="H1747" s="7">
        <v>1000</v>
      </c>
      <c r="I1747" s="5">
        <v>43760</v>
      </c>
      <c r="J1747" s="9">
        <v>87.61</v>
      </c>
      <c r="K1747" s="9">
        <f t="shared" si="81"/>
        <v>1286.3015709881074</v>
      </c>
      <c r="L1747" s="10">
        <f t="shared" si="82"/>
        <v>0.28630157098810743</v>
      </c>
      <c r="M1747" s="10">
        <f t="shared" si="83"/>
        <v>-0.28630157098810743</v>
      </c>
      <c r="N1747" s="6">
        <f>DATEDIF(A1747, I1747, "d")</f>
        <v>322</v>
      </c>
    </row>
    <row r="1748" spans="1:14" ht="14.25">
      <c r="A1748" s="5">
        <v>43440</v>
      </c>
      <c r="B1748" s="6" t="s">
        <v>109</v>
      </c>
      <c r="C1748" s="6" t="s">
        <v>110</v>
      </c>
      <c r="D1748" s="17">
        <v>34143176459</v>
      </c>
      <c r="E1748" s="6" t="s">
        <v>16</v>
      </c>
      <c r="F1748" s="6" t="str">
        <f>IF(E1748="BUY", "SELL", IF(E1748="SELL", "BUY", ""))</f>
        <v>SELL</v>
      </c>
      <c r="G1748" s="7">
        <v>26.72</v>
      </c>
      <c r="H1748" s="7">
        <v>1000</v>
      </c>
      <c r="I1748" s="5">
        <v>43535</v>
      </c>
      <c r="J1748" s="9">
        <v>22.41</v>
      </c>
      <c r="K1748" s="9">
        <f t="shared" si="81"/>
        <v>838.69760479041918</v>
      </c>
      <c r="L1748" s="10">
        <f t="shared" si="82"/>
        <v>0.16130239520958081</v>
      </c>
      <c r="M1748" s="10">
        <f t="shared" si="83"/>
        <v>-0.16130239520958081</v>
      </c>
      <c r="N1748" s="6">
        <f>DATEDIF(A1748, I1748, "d")</f>
        <v>95</v>
      </c>
    </row>
    <row r="1749" spans="1:14" ht="14.25">
      <c r="A1749" s="5">
        <v>43444</v>
      </c>
      <c r="B1749" s="6" t="s">
        <v>2356</v>
      </c>
      <c r="C1749" s="6" t="s">
        <v>2357</v>
      </c>
      <c r="D1749" s="17">
        <v>38738457767</v>
      </c>
      <c r="E1749" s="6" t="s">
        <v>16</v>
      </c>
      <c r="F1749" s="6" t="str">
        <f>IF(E1749="BUY", "SELL", IF(E1749="SELL", "BUY", ""))</f>
        <v>SELL</v>
      </c>
      <c r="G1749" s="7">
        <v>18.799999</v>
      </c>
      <c r="H1749" s="7">
        <v>1000</v>
      </c>
      <c r="I1749" s="5">
        <v>44006</v>
      </c>
      <c r="J1749" s="9">
        <v>64.839995999999999</v>
      </c>
      <c r="K1749" s="9">
        <f t="shared" si="81"/>
        <v>3448.9361409008588</v>
      </c>
      <c r="L1749" s="10">
        <f t="shared" si="82"/>
        <v>-2.4489361409008588</v>
      </c>
      <c r="M1749" s="10">
        <f t="shared" si="83"/>
        <v>2.4489361409008588</v>
      </c>
      <c r="N1749" s="6">
        <f>DATEDIF(A1749, I1749, "d")</f>
        <v>562</v>
      </c>
    </row>
    <row r="1750" spans="1:14" ht="14.25">
      <c r="A1750" s="5">
        <v>43445</v>
      </c>
      <c r="B1750" s="6" t="s">
        <v>55</v>
      </c>
      <c r="C1750" s="6" t="s">
        <v>56</v>
      </c>
      <c r="D1750" s="17">
        <v>2744500935588</v>
      </c>
      <c r="E1750" s="6" t="s">
        <v>19</v>
      </c>
      <c r="F1750" s="6" t="str">
        <f>IF(E1750="BUY", "SELL", IF(E1750="SELL", "BUY", ""))</f>
        <v>BUY</v>
      </c>
      <c r="G1750" s="7">
        <v>40.520000000000003</v>
      </c>
      <c r="H1750" s="7">
        <v>1000</v>
      </c>
      <c r="I1750" s="11">
        <v>43446</v>
      </c>
      <c r="J1750" s="9">
        <v>40.630000000000003</v>
      </c>
      <c r="K1750" s="9">
        <f t="shared" si="81"/>
        <v>1002.7147087857849</v>
      </c>
      <c r="L1750" s="10">
        <f t="shared" si="82"/>
        <v>2.7147087857848648E-3</v>
      </c>
      <c r="M1750" s="10">
        <f t="shared" si="83"/>
        <v>-2.7147087857848648E-3</v>
      </c>
      <c r="N1750" s="6">
        <f>DATEDIF(A1750, I1750, "d")</f>
        <v>1</v>
      </c>
    </row>
    <row r="1751" spans="1:14" ht="14.25">
      <c r="A1751" s="5">
        <v>43445</v>
      </c>
      <c r="B1751" s="6" t="s">
        <v>507</v>
      </c>
      <c r="C1751" s="6" t="s">
        <v>508</v>
      </c>
      <c r="D1751" s="17">
        <v>169812468749</v>
      </c>
      <c r="E1751" s="6" t="s">
        <v>19</v>
      </c>
      <c r="F1751" s="6" t="str">
        <f>IF(E1751="BUY", "SELL", IF(E1751="SELL", "BUY", ""))</f>
        <v>BUY</v>
      </c>
      <c r="G1751" s="7">
        <v>19.98</v>
      </c>
      <c r="H1751" s="7">
        <v>1000</v>
      </c>
      <c r="I1751" s="11">
        <v>43448</v>
      </c>
      <c r="J1751" s="9">
        <v>19.899999999999999</v>
      </c>
      <c r="K1751" s="9">
        <f t="shared" si="81"/>
        <v>995.99599599599583</v>
      </c>
      <c r="L1751" s="10">
        <f t="shared" si="82"/>
        <v>-4.0040040040041731E-3</v>
      </c>
      <c r="M1751" s="10">
        <f t="shared" si="83"/>
        <v>4.0040040040041731E-3</v>
      </c>
      <c r="N1751" s="6">
        <f>DATEDIF(A1751, I1751, "d")</f>
        <v>3</v>
      </c>
    </row>
    <row r="1752" spans="1:14" ht="14.25">
      <c r="A1752" s="5">
        <v>43445</v>
      </c>
      <c r="B1752" s="6" t="s">
        <v>605</v>
      </c>
      <c r="C1752" s="6" t="s">
        <v>606</v>
      </c>
      <c r="D1752" s="17">
        <v>1069485355423</v>
      </c>
      <c r="E1752" s="6" t="s">
        <v>19</v>
      </c>
      <c r="F1752" s="6" t="str">
        <f>IF(E1752="BUY", "SELL", IF(E1752="SELL", "BUY", ""))</f>
        <v>BUY</v>
      </c>
      <c r="G1752" s="7">
        <v>36.765994999999997</v>
      </c>
      <c r="H1752" s="7">
        <v>1000</v>
      </c>
      <c r="I1752" s="5">
        <v>43468</v>
      </c>
      <c r="J1752" s="9">
        <v>31.754370000000002</v>
      </c>
      <c r="K1752" s="9">
        <f t="shared" si="81"/>
        <v>863.68857962364416</v>
      </c>
      <c r="L1752" s="10">
        <f t="shared" si="82"/>
        <v>-0.13631142037635585</v>
      </c>
      <c r="M1752" s="10">
        <f t="shared" si="83"/>
        <v>0.13631142037635585</v>
      </c>
      <c r="N1752" s="6">
        <f>DATEDIF(A1752, I1752, "d")</f>
        <v>23</v>
      </c>
    </row>
    <row r="1753" spans="1:14" ht="14.25">
      <c r="A1753" s="5">
        <v>43445</v>
      </c>
      <c r="B1753" s="6" t="s">
        <v>757</v>
      </c>
      <c r="C1753" s="6" t="s">
        <v>758</v>
      </c>
      <c r="D1753" s="17">
        <v>100443452698</v>
      </c>
      <c r="E1753" s="6" t="s">
        <v>16</v>
      </c>
      <c r="F1753" s="6" t="str">
        <f>IF(E1753="BUY", "SELL", IF(E1753="SELL", "BUY", ""))</f>
        <v>SELL</v>
      </c>
      <c r="G1753" s="7">
        <v>15.306374999999999</v>
      </c>
      <c r="H1753" s="7">
        <v>1000</v>
      </c>
      <c r="I1753" s="5">
        <v>43703</v>
      </c>
      <c r="J1753" s="9">
        <v>19.168558000000001</v>
      </c>
      <c r="K1753" s="9">
        <f t="shared" si="81"/>
        <v>1252.3251259687549</v>
      </c>
      <c r="L1753" s="10">
        <f t="shared" si="82"/>
        <v>-0.25232512596875495</v>
      </c>
      <c r="M1753" s="10">
        <f t="shared" si="83"/>
        <v>0.25232512596875495</v>
      </c>
      <c r="N1753" s="6">
        <f>DATEDIF(A1753, I1753, "d")</f>
        <v>258</v>
      </c>
    </row>
    <row r="1754" spans="1:14" ht="14.25">
      <c r="A1754" s="5">
        <v>43446</v>
      </c>
      <c r="B1754" s="6" t="s">
        <v>55</v>
      </c>
      <c r="C1754" s="6" t="s">
        <v>56</v>
      </c>
      <c r="D1754" s="17">
        <v>2744500935588</v>
      </c>
      <c r="E1754" s="6" t="s">
        <v>16</v>
      </c>
      <c r="F1754" s="6" t="str">
        <f>IF(E1754="BUY", "SELL", IF(E1754="SELL", "BUY", ""))</f>
        <v>SELL</v>
      </c>
      <c r="G1754" s="7">
        <v>40.630000000000003</v>
      </c>
      <c r="H1754" s="7">
        <v>1000</v>
      </c>
      <c r="I1754" s="11">
        <v>43453</v>
      </c>
      <c r="J1754" s="9">
        <v>38.659999999999997</v>
      </c>
      <c r="K1754" s="9">
        <f t="shared" si="81"/>
        <v>951.51365985724829</v>
      </c>
      <c r="L1754" s="10">
        <f t="shared" si="82"/>
        <v>4.8486340142751716E-2</v>
      </c>
      <c r="M1754" s="10">
        <f t="shared" si="83"/>
        <v>-4.8486340142751716E-2</v>
      </c>
      <c r="N1754" s="6">
        <f>DATEDIF(A1754, I1754, "d")</f>
        <v>7</v>
      </c>
    </row>
    <row r="1755" spans="1:14" ht="14.25">
      <c r="A1755" s="5">
        <v>43446</v>
      </c>
      <c r="B1755" s="6" t="s">
        <v>161</v>
      </c>
      <c r="C1755" s="6" t="s">
        <v>162</v>
      </c>
      <c r="D1755" s="17">
        <v>19131597722</v>
      </c>
      <c r="E1755" s="6" t="s">
        <v>19</v>
      </c>
      <c r="F1755" s="6" t="str">
        <f>IF(E1755="BUY", "SELL", IF(E1755="SELL", "BUY", ""))</f>
        <v>BUY</v>
      </c>
      <c r="G1755" s="7">
        <v>49.239719000000001</v>
      </c>
      <c r="H1755" s="7">
        <v>1000</v>
      </c>
      <c r="I1755" s="5">
        <v>43448</v>
      </c>
      <c r="J1755" s="9">
        <v>48.456142</v>
      </c>
      <c r="K1755" s="9">
        <f t="shared" si="81"/>
        <v>984.08648514017716</v>
      </c>
      <c r="L1755" s="10">
        <f t="shared" si="82"/>
        <v>-1.5913514859822838E-2</v>
      </c>
      <c r="M1755" s="10">
        <f t="shared" si="83"/>
        <v>1.5913514859822838E-2</v>
      </c>
      <c r="N1755" s="6">
        <f>DATEDIF(A1755, I1755, "d")</f>
        <v>2</v>
      </c>
    </row>
    <row r="1756" spans="1:14" ht="14.25">
      <c r="A1756" s="5">
        <v>43447</v>
      </c>
      <c r="B1756" s="6" t="s">
        <v>70</v>
      </c>
      <c r="C1756" s="6" t="s">
        <v>71</v>
      </c>
      <c r="D1756" s="17">
        <v>108022328640</v>
      </c>
      <c r="E1756" s="6" t="s">
        <v>19</v>
      </c>
      <c r="F1756" s="6" t="str">
        <f>IF(E1756="BUY", "SELL", IF(E1756="SELL", "BUY", ""))</f>
        <v>BUY</v>
      </c>
      <c r="G1756" s="7">
        <v>158.80233799999999</v>
      </c>
      <c r="H1756" s="7">
        <v>1000</v>
      </c>
      <c r="I1756" s="11">
        <v>43451</v>
      </c>
      <c r="J1756" s="9">
        <v>151.66201799999999</v>
      </c>
      <c r="K1756" s="9">
        <f t="shared" si="81"/>
        <v>955.03643025709107</v>
      </c>
      <c r="L1756" s="10">
        <f t="shared" si="82"/>
        <v>-4.4963569742908931E-2</v>
      </c>
      <c r="M1756" s="10">
        <f t="shared" si="83"/>
        <v>4.4963569742908931E-2</v>
      </c>
      <c r="N1756" s="6">
        <f>DATEDIF(A1756, I1756, "d")</f>
        <v>4</v>
      </c>
    </row>
    <row r="1757" spans="1:14" ht="14.25">
      <c r="A1757" s="5">
        <v>43447</v>
      </c>
      <c r="B1757" s="6" t="s">
        <v>28</v>
      </c>
      <c r="C1757" s="6" t="s">
        <v>28</v>
      </c>
      <c r="D1757" s="17">
        <v>128825360723</v>
      </c>
      <c r="E1757" s="6" t="s">
        <v>16</v>
      </c>
      <c r="F1757" s="6" t="str">
        <f>IF(E1757="BUY", "SELL", IF(E1757="SELL", "BUY", ""))</f>
        <v>SELL</v>
      </c>
      <c r="G1757" s="7">
        <v>91.46</v>
      </c>
      <c r="H1757" s="7">
        <v>1000</v>
      </c>
      <c r="I1757" s="5">
        <v>43469</v>
      </c>
      <c r="J1757" s="9">
        <v>88.88</v>
      </c>
      <c r="K1757" s="9">
        <f t="shared" si="81"/>
        <v>971.7909468620162</v>
      </c>
      <c r="L1757" s="10">
        <f t="shared" si="82"/>
        <v>2.8209053137983803E-2</v>
      </c>
      <c r="M1757" s="10">
        <f t="shared" si="83"/>
        <v>-2.8209053137983803E-2</v>
      </c>
      <c r="N1757" s="6">
        <f>DATEDIF(A1757, I1757, "d")</f>
        <v>22</v>
      </c>
    </row>
    <row r="1758" spans="1:14" ht="14.25">
      <c r="A1758" s="5">
        <v>43447</v>
      </c>
      <c r="B1758" s="6" t="s">
        <v>2364</v>
      </c>
      <c r="C1758" s="6" t="s">
        <v>2365</v>
      </c>
      <c r="D1758" s="17">
        <v>12280252413</v>
      </c>
      <c r="E1758" s="6" t="s">
        <v>19</v>
      </c>
      <c r="F1758" s="6" t="str">
        <f>IF(E1758="BUY", "SELL", IF(E1758="SELL", "BUY", ""))</f>
        <v>BUY</v>
      </c>
      <c r="G1758" s="7">
        <v>13.51</v>
      </c>
      <c r="H1758" s="7">
        <v>1000</v>
      </c>
      <c r="I1758" s="11">
        <v>43493</v>
      </c>
      <c r="J1758" s="9">
        <v>15.08</v>
      </c>
      <c r="K1758" s="9">
        <f t="shared" si="81"/>
        <v>1116.2102146558104</v>
      </c>
      <c r="L1758" s="10">
        <f t="shared" si="82"/>
        <v>0.11621021465581043</v>
      </c>
      <c r="M1758" s="10">
        <f t="shared" si="83"/>
        <v>-0.11621021465581043</v>
      </c>
      <c r="N1758" s="6">
        <f>DATEDIF(A1758, I1758, "d")</f>
        <v>46</v>
      </c>
    </row>
    <row r="1759" spans="1:14" ht="14.25">
      <c r="A1759" s="5">
        <v>43448</v>
      </c>
      <c r="B1759" s="6" t="s">
        <v>507</v>
      </c>
      <c r="C1759" s="6" t="s">
        <v>508</v>
      </c>
      <c r="D1759" s="17">
        <v>169812468749</v>
      </c>
      <c r="E1759" s="6" t="s">
        <v>16</v>
      </c>
      <c r="F1759" s="6" t="str">
        <f>IF(E1759="BUY", "SELL", IF(E1759="SELL", "BUY", ""))</f>
        <v>SELL</v>
      </c>
      <c r="G1759" s="7">
        <v>19.899999999999999</v>
      </c>
      <c r="H1759" s="7">
        <v>1000</v>
      </c>
      <c r="I1759" s="11">
        <v>44509</v>
      </c>
      <c r="J1759" s="9">
        <v>148.91999799999999</v>
      </c>
      <c r="K1759" s="9">
        <f t="shared" si="81"/>
        <v>7483.4169849246227</v>
      </c>
      <c r="L1759" s="10">
        <f t="shared" si="82"/>
        <v>-6.4834169849246228</v>
      </c>
      <c r="M1759" s="10">
        <f t="shared" si="83"/>
        <v>6.4834169849246228</v>
      </c>
      <c r="N1759" s="6">
        <f>DATEDIF(A1759, I1759, "d")</f>
        <v>1061</v>
      </c>
    </row>
    <row r="1760" spans="1:14" ht="14.25">
      <c r="A1760" s="5">
        <v>43448</v>
      </c>
      <c r="B1760" s="6" t="s">
        <v>461</v>
      </c>
      <c r="C1760" s="6" t="s">
        <v>462</v>
      </c>
      <c r="D1760" s="17">
        <v>340811773793</v>
      </c>
      <c r="E1760" s="6" t="s">
        <v>16</v>
      </c>
      <c r="F1760" s="6" t="str">
        <f>IF(E1760="BUY", "SELL", IF(E1760="SELL", "BUY", ""))</f>
        <v>SELL</v>
      </c>
      <c r="G1760" s="7">
        <v>215.804733</v>
      </c>
      <c r="H1760" s="7">
        <v>1000</v>
      </c>
      <c r="I1760" s="11">
        <v>43605</v>
      </c>
      <c r="J1760" s="9">
        <v>235.361267</v>
      </c>
      <c r="K1760" s="9">
        <f t="shared" si="81"/>
        <v>1090.6214322926828</v>
      </c>
      <c r="L1760" s="10">
        <f t="shared" si="82"/>
        <v>-9.062143229268281E-2</v>
      </c>
      <c r="M1760" s="10">
        <f t="shared" si="83"/>
        <v>9.062143229268281E-2</v>
      </c>
      <c r="N1760" s="6">
        <f>DATEDIF(A1760, I1760, "d")</f>
        <v>157</v>
      </c>
    </row>
    <row r="1761" spans="1:14" ht="14.25">
      <c r="A1761" s="5">
        <v>43448</v>
      </c>
      <c r="B1761" s="6" t="s">
        <v>793</v>
      </c>
      <c r="C1761" s="6" t="s">
        <v>794</v>
      </c>
      <c r="D1761" s="17">
        <v>13050742900</v>
      </c>
      <c r="E1761" s="6" t="s">
        <v>19</v>
      </c>
      <c r="F1761" s="6" t="str">
        <f>IF(E1761="BUY", "SELL", IF(E1761="SELL", "BUY", ""))</f>
        <v>BUY</v>
      </c>
      <c r="G1761" s="7">
        <v>61.209999000000003</v>
      </c>
      <c r="H1761" s="7">
        <v>1000</v>
      </c>
      <c r="I1761" s="5">
        <v>43578</v>
      </c>
      <c r="J1761" s="9">
        <v>77.339995999999999</v>
      </c>
      <c r="K1761" s="9">
        <f t="shared" si="81"/>
        <v>1263.5189881313345</v>
      </c>
      <c r="L1761" s="10">
        <f t="shared" si="82"/>
        <v>0.26351898813133451</v>
      </c>
      <c r="M1761" s="10">
        <f t="shared" si="83"/>
        <v>-0.26351898813133451</v>
      </c>
      <c r="N1761" s="6">
        <f>DATEDIF(A1761, I1761, "d")</f>
        <v>130</v>
      </c>
    </row>
    <row r="1762" spans="1:14" ht="14.25">
      <c r="A1762" s="5">
        <v>43448</v>
      </c>
      <c r="B1762" s="6" t="s">
        <v>161</v>
      </c>
      <c r="C1762" s="6" t="s">
        <v>162</v>
      </c>
      <c r="D1762" s="17">
        <v>19131597722</v>
      </c>
      <c r="E1762" s="6" t="s">
        <v>16</v>
      </c>
      <c r="F1762" s="6" t="str">
        <f>IF(E1762="BUY", "SELL", IF(E1762="SELL", "BUY", ""))</f>
        <v>SELL</v>
      </c>
      <c r="G1762" s="7">
        <v>48.456142</v>
      </c>
      <c r="H1762" s="7">
        <v>1000</v>
      </c>
      <c r="I1762" s="5">
        <v>43563</v>
      </c>
      <c r="J1762" s="9">
        <v>50.395587999999996</v>
      </c>
      <c r="K1762" s="9">
        <f t="shared" si="81"/>
        <v>1040.0247712663547</v>
      </c>
      <c r="L1762" s="10">
        <f t="shared" si="82"/>
        <v>-4.0024771266354717E-2</v>
      </c>
      <c r="M1762" s="10">
        <f t="shared" si="83"/>
        <v>4.0024771266354717E-2</v>
      </c>
      <c r="N1762" s="6">
        <f>DATEDIF(A1762, I1762, "d")</f>
        <v>115</v>
      </c>
    </row>
    <row r="1763" spans="1:14" ht="14.25">
      <c r="A1763" s="5">
        <v>43448</v>
      </c>
      <c r="B1763" s="6" t="s">
        <v>405</v>
      </c>
      <c r="C1763" s="6" t="s">
        <v>406</v>
      </c>
      <c r="D1763" s="17">
        <v>316102715873</v>
      </c>
      <c r="E1763" s="6" t="s">
        <v>19</v>
      </c>
      <c r="F1763" s="6" t="str">
        <f>IF(E1763="BUY", "SELL", IF(E1763="SELL", "BUY", ""))</f>
        <v>BUY</v>
      </c>
      <c r="G1763" s="7">
        <v>43.091788999999999</v>
      </c>
      <c r="H1763" s="7">
        <v>1000</v>
      </c>
      <c r="I1763" s="5">
        <v>43570</v>
      </c>
      <c r="J1763" s="9">
        <v>50.944405000000003</v>
      </c>
      <c r="K1763" s="9">
        <f t="shared" si="81"/>
        <v>1182.2299835358426</v>
      </c>
      <c r="L1763" s="10">
        <f t="shared" si="82"/>
        <v>0.18222998353584263</v>
      </c>
      <c r="M1763" s="10">
        <f t="shared" si="83"/>
        <v>-0.18222998353584263</v>
      </c>
      <c r="N1763" s="6">
        <f>DATEDIF(A1763, I1763, "d")</f>
        <v>122</v>
      </c>
    </row>
    <row r="1764" spans="1:14" ht="14.25">
      <c r="A1764" s="5">
        <v>43451</v>
      </c>
      <c r="B1764" s="6" t="s">
        <v>887</v>
      </c>
      <c r="C1764" s="6" t="s">
        <v>888</v>
      </c>
      <c r="D1764" s="17">
        <v>26809155760</v>
      </c>
      <c r="E1764" s="6" t="s">
        <v>19</v>
      </c>
      <c r="F1764" s="6" t="str">
        <f>IF(E1764="BUY", "SELL", IF(E1764="SELL", "BUY", ""))</f>
        <v>BUY</v>
      </c>
      <c r="G1764" s="7">
        <v>75.37</v>
      </c>
      <c r="H1764" s="7">
        <v>1000</v>
      </c>
      <c r="I1764" s="5">
        <v>43930</v>
      </c>
      <c r="J1764" s="9">
        <v>30.08</v>
      </c>
      <c r="K1764" s="9">
        <f t="shared" si="81"/>
        <v>399.09778426429608</v>
      </c>
      <c r="L1764" s="10">
        <f t="shared" si="82"/>
        <v>-0.60090221573570402</v>
      </c>
      <c r="M1764" s="10">
        <f t="shared" si="83"/>
        <v>0.60090221573570402</v>
      </c>
      <c r="N1764" s="6">
        <f>DATEDIF(A1764, I1764, "d")</f>
        <v>479</v>
      </c>
    </row>
    <row r="1765" spans="1:14" ht="14.25">
      <c r="A1765" s="5">
        <v>43451</v>
      </c>
      <c r="B1765" s="6" t="s">
        <v>663</v>
      </c>
      <c r="C1765" s="6" t="s">
        <v>664</v>
      </c>
      <c r="D1765" s="17">
        <v>41085696745</v>
      </c>
      <c r="E1765" s="6" t="s">
        <v>16</v>
      </c>
      <c r="F1765" s="6" t="str">
        <f>IF(E1765="BUY", "SELL", IF(E1765="SELL", "BUY", ""))</f>
        <v>SELL</v>
      </c>
      <c r="G1765" s="7">
        <v>31.406191</v>
      </c>
      <c r="H1765" s="7">
        <v>1000</v>
      </c>
      <c r="I1765" s="11">
        <v>43637</v>
      </c>
      <c r="J1765" s="9">
        <v>46.967091000000003</v>
      </c>
      <c r="K1765" s="9">
        <f t="shared" si="81"/>
        <v>1495.4723735839218</v>
      </c>
      <c r="L1765" s="10">
        <f t="shared" si="82"/>
        <v>-0.49547237358392182</v>
      </c>
      <c r="M1765" s="10">
        <f t="shared" si="83"/>
        <v>0.49547237358392182</v>
      </c>
      <c r="N1765" s="6">
        <f>DATEDIF(A1765, I1765, "d")</f>
        <v>186</v>
      </c>
    </row>
    <row r="1766" spans="1:14" ht="14.25">
      <c r="A1766" s="5">
        <v>43451</v>
      </c>
      <c r="B1766" s="6" t="s">
        <v>70</v>
      </c>
      <c r="C1766" s="6" t="s">
        <v>71</v>
      </c>
      <c r="D1766" s="17">
        <v>108022328640</v>
      </c>
      <c r="E1766" s="6" t="s">
        <v>16</v>
      </c>
      <c r="F1766" s="6" t="str">
        <f>IF(E1766="BUY", "SELL", IF(E1766="SELL", "BUY", ""))</f>
        <v>SELL</v>
      </c>
      <c r="G1766" s="7">
        <v>151.66201799999999</v>
      </c>
      <c r="H1766" s="7">
        <v>1000</v>
      </c>
      <c r="I1766" s="11">
        <v>43566</v>
      </c>
      <c r="J1766" s="9">
        <v>183.83329800000001</v>
      </c>
      <c r="K1766" s="9">
        <f t="shared" si="81"/>
        <v>1212.1248314129648</v>
      </c>
      <c r="L1766" s="10">
        <f t="shared" si="82"/>
        <v>-0.21212483141296479</v>
      </c>
      <c r="M1766" s="10">
        <f t="shared" si="83"/>
        <v>0.21212483141296479</v>
      </c>
      <c r="N1766" s="6">
        <f>DATEDIF(A1766, I1766, "d")</f>
        <v>115</v>
      </c>
    </row>
    <row r="1767" spans="1:14" ht="14.25">
      <c r="A1767" s="5">
        <v>43451</v>
      </c>
      <c r="B1767" s="6" t="s">
        <v>1806</v>
      </c>
      <c r="C1767" s="6" t="s">
        <v>1807</v>
      </c>
      <c r="D1767" s="17">
        <v>11164249786</v>
      </c>
      <c r="E1767" s="6" t="s">
        <v>19</v>
      </c>
      <c r="F1767" s="6" t="str">
        <f>IF(E1767="BUY", "SELL", IF(E1767="SELL", "BUY", ""))</f>
        <v>BUY</v>
      </c>
      <c r="G1767" s="7">
        <v>32.119999</v>
      </c>
      <c r="H1767" s="7">
        <v>1000</v>
      </c>
      <c r="I1767" s="5">
        <v>43490</v>
      </c>
      <c r="J1767" s="9">
        <v>43.689999</v>
      </c>
      <c r="K1767" s="9">
        <f t="shared" si="81"/>
        <v>1360.2117173166787</v>
      </c>
      <c r="L1767" s="10">
        <f t="shared" si="82"/>
        <v>0.36021171731667867</v>
      </c>
      <c r="M1767" s="10">
        <f t="shared" si="83"/>
        <v>-0.36021171731667867</v>
      </c>
      <c r="N1767" s="6">
        <f>DATEDIF(A1767, I1767, "d")</f>
        <v>39</v>
      </c>
    </row>
    <row r="1768" spans="1:14" ht="14.25">
      <c r="A1768" s="5">
        <v>43452</v>
      </c>
      <c r="B1768" s="6" t="s">
        <v>493</v>
      </c>
      <c r="C1768" s="6" t="s">
        <v>494</v>
      </c>
      <c r="D1768" s="17">
        <v>32078581400</v>
      </c>
      <c r="E1768" s="6" t="s">
        <v>19</v>
      </c>
      <c r="F1768" s="6" t="str">
        <f>IF(E1768="BUY", "SELL", IF(E1768="SELL", "BUY", ""))</f>
        <v>BUY</v>
      </c>
      <c r="G1768" s="7">
        <v>19.127047000000001</v>
      </c>
      <c r="H1768" s="7">
        <v>1000</v>
      </c>
      <c r="I1768" s="11">
        <v>44279</v>
      </c>
      <c r="J1768" s="9">
        <v>19.082937000000001</v>
      </c>
      <c r="K1768" s="9">
        <f t="shared" si="81"/>
        <v>997.69384160555478</v>
      </c>
      <c r="L1768" s="10">
        <f t="shared" si="82"/>
        <v>-2.3061583944452195E-3</v>
      </c>
      <c r="M1768" s="10">
        <f t="shared" si="83"/>
        <v>2.3061583944452195E-3</v>
      </c>
      <c r="N1768" s="6">
        <f>DATEDIF(A1768, I1768, "d")</f>
        <v>827</v>
      </c>
    </row>
    <row r="1769" spans="1:14" ht="14.25">
      <c r="A1769" s="5">
        <v>43452</v>
      </c>
      <c r="B1769" s="6" t="s">
        <v>2368</v>
      </c>
      <c r="C1769" s="6" t="s">
        <v>2369</v>
      </c>
      <c r="D1769" s="17">
        <v>38145538929</v>
      </c>
      <c r="E1769" s="6" t="s">
        <v>19</v>
      </c>
      <c r="F1769" s="6" t="str">
        <f>IF(E1769="BUY", "SELL", IF(E1769="SELL", "BUY", ""))</f>
        <v>BUY</v>
      </c>
      <c r="G1769" s="7">
        <v>53.159892999999997</v>
      </c>
      <c r="H1769" s="7">
        <v>1000</v>
      </c>
      <c r="I1769" s="11">
        <v>44727</v>
      </c>
      <c r="J1769" s="9">
        <v>56.249473999999999</v>
      </c>
      <c r="K1769" s="9">
        <f t="shared" si="81"/>
        <v>1058.1186459498706</v>
      </c>
      <c r="L1769" s="10">
        <f t="shared" si="82"/>
        <v>5.8118645949870595E-2</v>
      </c>
      <c r="M1769" s="10">
        <f t="shared" si="83"/>
        <v>-5.8118645949870595E-2</v>
      </c>
      <c r="N1769" s="6">
        <f>DATEDIF(A1769, I1769, "d")</f>
        <v>1275</v>
      </c>
    </row>
    <row r="1770" spans="1:14" ht="14.25">
      <c r="A1770" s="5">
        <v>43453</v>
      </c>
      <c r="B1770" s="6" t="s">
        <v>55</v>
      </c>
      <c r="C1770" s="6" t="s">
        <v>56</v>
      </c>
      <c r="D1770" s="17">
        <v>2744500935588</v>
      </c>
      <c r="E1770" s="6" t="s">
        <v>19</v>
      </c>
      <c r="F1770" s="6" t="str">
        <f>IF(E1770="BUY", "SELL", IF(E1770="SELL", "BUY", ""))</f>
        <v>BUY</v>
      </c>
      <c r="G1770" s="7">
        <v>38.659999999999997</v>
      </c>
      <c r="H1770" s="7">
        <v>1000</v>
      </c>
      <c r="I1770" s="11">
        <v>43469</v>
      </c>
      <c r="J1770" s="9">
        <v>35.619999999999997</v>
      </c>
      <c r="K1770" s="9">
        <f t="shared" si="81"/>
        <v>921.36575271598554</v>
      </c>
      <c r="L1770" s="10">
        <f t="shared" si="82"/>
        <v>-7.8634247284014469E-2</v>
      </c>
      <c r="M1770" s="10">
        <f t="shared" si="83"/>
        <v>7.8634247284014469E-2</v>
      </c>
      <c r="N1770" s="6">
        <f>DATEDIF(A1770, I1770, "d")</f>
        <v>16</v>
      </c>
    </row>
    <row r="1771" spans="1:14" ht="14.25">
      <c r="A1771" s="5">
        <v>43454</v>
      </c>
      <c r="B1771" s="6" t="s">
        <v>411</v>
      </c>
      <c r="C1771" s="6" t="s">
        <v>412</v>
      </c>
      <c r="D1771" s="17">
        <v>191093039724</v>
      </c>
      <c r="E1771" s="6" t="s">
        <v>19</v>
      </c>
      <c r="F1771" s="6" t="str">
        <f>IF(E1771="BUY", "SELL", IF(E1771="SELL", "BUY", ""))</f>
        <v>BUY</v>
      </c>
      <c r="G1771" s="7">
        <v>134.34544399999999</v>
      </c>
      <c r="H1771" s="7">
        <v>1000</v>
      </c>
      <c r="I1771" s="11">
        <v>43546</v>
      </c>
      <c r="J1771" s="9">
        <v>154.698578</v>
      </c>
      <c r="K1771" s="9">
        <f t="shared" si="81"/>
        <v>1151.4985055987461</v>
      </c>
      <c r="L1771" s="10">
        <f t="shared" si="82"/>
        <v>0.15149850559874609</v>
      </c>
      <c r="M1771" s="10">
        <f t="shared" si="83"/>
        <v>-0.15149850559874609</v>
      </c>
      <c r="N1771" s="6">
        <f>DATEDIF(A1771, I1771, "d")</f>
        <v>92</v>
      </c>
    </row>
    <row r="1772" spans="1:14" ht="14.25">
      <c r="A1772" s="5">
        <v>43454</v>
      </c>
      <c r="B1772" s="6" t="s">
        <v>525</v>
      </c>
      <c r="C1772" s="6" t="s">
        <v>526</v>
      </c>
      <c r="D1772" s="17">
        <v>20361631721</v>
      </c>
      <c r="E1772" s="6" t="s">
        <v>19</v>
      </c>
      <c r="F1772" s="6" t="str">
        <f>IF(E1772="BUY", "SELL", IF(E1772="SELL", "BUY", ""))</f>
        <v>BUY</v>
      </c>
      <c r="G1772" s="7">
        <v>47.260544000000003</v>
      </c>
      <c r="H1772" s="7">
        <v>1000</v>
      </c>
      <c r="I1772" s="5">
        <v>43546</v>
      </c>
      <c r="J1772" s="9">
        <v>54.012622999999998</v>
      </c>
      <c r="K1772" s="9">
        <f t="shared" si="81"/>
        <v>1142.869261090181</v>
      </c>
      <c r="L1772" s="10">
        <f t="shared" si="82"/>
        <v>0.142869261090181</v>
      </c>
      <c r="M1772" s="10">
        <f t="shared" si="83"/>
        <v>-0.142869261090181</v>
      </c>
      <c r="N1772" s="6">
        <f>DATEDIF(A1772, I1772, "d")</f>
        <v>92</v>
      </c>
    </row>
    <row r="1773" spans="1:14" ht="14.25">
      <c r="A1773" s="5">
        <v>43454</v>
      </c>
      <c r="B1773" s="6" t="s">
        <v>1767</v>
      </c>
      <c r="C1773" s="6" t="s">
        <v>1768</v>
      </c>
      <c r="D1773" s="17">
        <v>12288218878</v>
      </c>
      <c r="E1773" s="6" t="s">
        <v>19</v>
      </c>
      <c r="F1773" s="6" t="str">
        <f>IF(E1773="BUY", "SELL", IF(E1773="SELL", "BUY", ""))</f>
        <v>BUY</v>
      </c>
      <c r="G1773" s="7">
        <v>40.023105999999999</v>
      </c>
      <c r="H1773" s="7">
        <v>1000</v>
      </c>
      <c r="I1773" s="11">
        <v>44727</v>
      </c>
      <c r="J1773" s="9">
        <v>81.146850999999998</v>
      </c>
      <c r="K1773" s="9">
        <f t="shared" si="81"/>
        <v>2027.500089573258</v>
      </c>
      <c r="L1773" s="10">
        <f t="shared" si="82"/>
        <v>1.027500089573258</v>
      </c>
      <c r="M1773" s="10">
        <f t="shared" si="83"/>
        <v>-1.027500089573258</v>
      </c>
      <c r="N1773" s="6">
        <f>DATEDIF(A1773, I1773, "d")</f>
        <v>1273</v>
      </c>
    </row>
    <row r="1774" spans="1:14" ht="14.25">
      <c r="A1774" s="5">
        <v>43468</v>
      </c>
      <c r="B1774" s="6" t="s">
        <v>433</v>
      </c>
      <c r="C1774" s="6" t="s">
        <v>434</v>
      </c>
      <c r="D1774" s="17">
        <v>264890507807</v>
      </c>
      <c r="E1774" s="6" t="s">
        <v>16</v>
      </c>
      <c r="F1774" s="6" t="str">
        <f>IF(E1774="BUY", "SELL", IF(E1774="SELL", "BUY", ""))</f>
        <v>SELL</v>
      </c>
      <c r="G1774" s="7">
        <v>69.002685999999997</v>
      </c>
      <c r="H1774" s="7">
        <v>1000</v>
      </c>
      <c r="I1774" s="11">
        <v>43494</v>
      </c>
      <c r="J1774" s="9">
        <v>62.709476000000002</v>
      </c>
      <c r="K1774" s="9">
        <f t="shared" si="81"/>
        <v>908.79760825542371</v>
      </c>
      <c r="L1774" s="10">
        <f t="shared" si="82"/>
        <v>9.1202391744576283E-2</v>
      </c>
      <c r="M1774" s="10">
        <f t="shared" si="83"/>
        <v>-9.1202391744576283E-2</v>
      </c>
      <c r="N1774" s="6">
        <f>DATEDIF(A1774, I1774, "d")</f>
        <v>26</v>
      </c>
    </row>
    <row r="1775" spans="1:14" ht="14.25">
      <c r="A1775" s="5">
        <v>43468</v>
      </c>
      <c r="B1775" s="6" t="s">
        <v>2370</v>
      </c>
      <c r="C1775" s="6" t="s">
        <v>2371</v>
      </c>
      <c r="D1775" s="17">
        <v>17093762928</v>
      </c>
      <c r="E1775" s="6" t="s">
        <v>19</v>
      </c>
      <c r="F1775" s="6" t="str">
        <f>IF(E1775="BUY", "SELL", IF(E1775="SELL", "BUY", ""))</f>
        <v>BUY</v>
      </c>
      <c r="G1775" s="7">
        <v>23.38</v>
      </c>
      <c r="H1775" s="7">
        <v>1000</v>
      </c>
      <c r="I1775" s="11">
        <v>43567</v>
      </c>
      <c r="J1775" s="9">
        <v>27.3</v>
      </c>
      <c r="K1775" s="9">
        <f t="shared" si="81"/>
        <v>1167.6646706586826</v>
      </c>
      <c r="L1775" s="10">
        <f t="shared" si="82"/>
        <v>0.16766467065868254</v>
      </c>
      <c r="M1775" s="10">
        <f t="shared" si="83"/>
        <v>-0.16766467065868254</v>
      </c>
      <c r="N1775" s="6">
        <f>DATEDIF(A1775, I1775, "d")</f>
        <v>99</v>
      </c>
    </row>
    <row r="1776" spans="1:14" ht="14.25">
      <c r="A1776" s="5">
        <v>43468</v>
      </c>
      <c r="B1776" s="6" t="s">
        <v>417</v>
      </c>
      <c r="C1776" s="6" t="s">
        <v>418</v>
      </c>
      <c r="D1776" s="17">
        <v>27401950849</v>
      </c>
      <c r="E1776" s="6" t="s">
        <v>16</v>
      </c>
      <c r="F1776" s="6" t="str">
        <f>IF(E1776="BUY", "SELL", IF(E1776="SELL", "BUY", ""))</f>
        <v>SELL</v>
      </c>
      <c r="G1776" s="7">
        <v>11.672113</v>
      </c>
      <c r="H1776" s="7">
        <v>1000</v>
      </c>
      <c r="I1776" s="11">
        <v>44727</v>
      </c>
      <c r="J1776" s="9">
        <v>18.887008999999999</v>
      </c>
      <c r="K1776" s="9">
        <f t="shared" si="81"/>
        <v>1618.131095886409</v>
      </c>
      <c r="L1776" s="10">
        <f t="shared" si="82"/>
        <v>-0.61813109588640891</v>
      </c>
      <c r="M1776" s="10">
        <f t="shared" si="83"/>
        <v>0.61813109588640891</v>
      </c>
      <c r="N1776" s="6">
        <f>DATEDIF(A1776, I1776, "d")</f>
        <v>1259</v>
      </c>
    </row>
    <row r="1777" spans="1:14" ht="14.25">
      <c r="A1777" s="5">
        <v>43468</v>
      </c>
      <c r="B1777" s="6" t="s">
        <v>1043</v>
      </c>
      <c r="C1777" s="6" t="s">
        <v>1044</v>
      </c>
      <c r="D1777" s="17">
        <v>16298568716</v>
      </c>
      <c r="E1777" s="6" t="s">
        <v>16</v>
      </c>
      <c r="F1777" s="6" t="str">
        <f>IF(E1777="BUY", "SELL", IF(E1777="SELL", "BUY", ""))</f>
        <v>SELL</v>
      </c>
      <c r="G1777" s="7">
        <v>13.72</v>
      </c>
      <c r="H1777" s="7">
        <v>1000</v>
      </c>
      <c r="I1777" s="5">
        <v>43601</v>
      </c>
      <c r="J1777" s="9">
        <v>14.84</v>
      </c>
      <c r="K1777" s="9">
        <f t="shared" si="81"/>
        <v>1081.6326530612246</v>
      </c>
      <c r="L1777" s="10">
        <f t="shared" si="82"/>
        <v>-8.1632653061224567E-2</v>
      </c>
      <c r="M1777" s="10">
        <f t="shared" si="83"/>
        <v>8.1632653061224567E-2</v>
      </c>
      <c r="N1777" s="6">
        <f>DATEDIF(A1777, I1777, "d")</f>
        <v>133</v>
      </c>
    </row>
    <row r="1778" spans="1:14" ht="14.25">
      <c r="A1778" s="5">
        <v>43468</v>
      </c>
      <c r="B1778" s="6" t="s">
        <v>877</v>
      </c>
      <c r="C1778" s="6" t="s">
        <v>878</v>
      </c>
      <c r="D1778" s="17">
        <v>30358724506</v>
      </c>
      <c r="E1778" s="6" t="s">
        <v>19</v>
      </c>
      <c r="F1778" s="6" t="str">
        <f>IF(E1778="BUY", "SELL", IF(E1778="SELL", "BUY", ""))</f>
        <v>BUY</v>
      </c>
      <c r="G1778" s="7">
        <v>29.479742000000002</v>
      </c>
      <c r="H1778" s="7">
        <v>1000</v>
      </c>
      <c r="I1778" s="5">
        <v>43997</v>
      </c>
      <c r="J1778" s="9">
        <v>51.098998999999999</v>
      </c>
      <c r="K1778" s="9">
        <f t="shared" si="81"/>
        <v>1733.3597763508242</v>
      </c>
      <c r="L1778" s="10">
        <f t="shared" si="82"/>
        <v>0.73335977635082417</v>
      </c>
      <c r="M1778" s="10">
        <f t="shared" si="83"/>
        <v>-0.73335977635082417</v>
      </c>
      <c r="N1778" s="6">
        <f>DATEDIF(A1778, I1778, "d")</f>
        <v>529</v>
      </c>
    </row>
    <row r="1779" spans="1:14" ht="14.25">
      <c r="A1779" s="5">
        <v>43468</v>
      </c>
      <c r="B1779" s="6" t="s">
        <v>605</v>
      </c>
      <c r="C1779" s="6" t="s">
        <v>606</v>
      </c>
      <c r="D1779" s="17">
        <v>1069485355423</v>
      </c>
      <c r="E1779" s="6" t="s">
        <v>16</v>
      </c>
      <c r="F1779" s="6" t="str">
        <f>IF(E1779="BUY", "SELL", IF(E1779="SELL", "BUY", ""))</f>
        <v>SELL</v>
      </c>
      <c r="G1779" s="7">
        <v>31.754370000000002</v>
      </c>
      <c r="H1779" s="7">
        <v>1000</v>
      </c>
      <c r="I1779" s="5">
        <v>43494</v>
      </c>
      <c r="J1779" s="9">
        <v>32.650008999999997</v>
      </c>
      <c r="K1779" s="9">
        <f t="shared" si="81"/>
        <v>1028.205220257873</v>
      </c>
      <c r="L1779" s="10">
        <f t="shared" si="82"/>
        <v>-2.8205220257872952E-2</v>
      </c>
      <c r="M1779" s="10">
        <f t="shared" si="83"/>
        <v>2.8205220257872952E-2</v>
      </c>
      <c r="N1779" s="6">
        <f>DATEDIF(A1779, I1779, "d")</f>
        <v>26</v>
      </c>
    </row>
    <row r="1780" spans="1:14" ht="14.25">
      <c r="A1780" s="5">
        <v>43468</v>
      </c>
      <c r="B1780" s="6" t="s">
        <v>1370</v>
      </c>
      <c r="C1780" s="6" t="s">
        <v>1371</v>
      </c>
      <c r="D1780" s="17">
        <v>38306332710</v>
      </c>
      <c r="E1780" s="6" t="s">
        <v>16</v>
      </c>
      <c r="F1780" s="6" t="str">
        <f>IF(E1780="BUY", "SELL", IF(E1780="SELL", "BUY", ""))</f>
        <v>SELL</v>
      </c>
      <c r="G1780" s="7">
        <v>49.83717</v>
      </c>
      <c r="H1780" s="7">
        <v>1000</v>
      </c>
      <c r="I1780" s="5">
        <v>43924</v>
      </c>
      <c r="J1780" s="9">
        <v>36.492863</v>
      </c>
      <c r="K1780" s="9">
        <f t="shared" si="81"/>
        <v>732.24187890283497</v>
      </c>
      <c r="L1780" s="10">
        <f t="shared" si="82"/>
        <v>0.26775812109716501</v>
      </c>
      <c r="M1780" s="10">
        <f t="shared" si="83"/>
        <v>-0.26775812109716501</v>
      </c>
      <c r="N1780" s="6">
        <f>DATEDIF(A1780, I1780, "d")</f>
        <v>456</v>
      </c>
    </row>
    <row r="1781" spans="1:14" ht="14.25">
      <c r="A1781" s="5">
        <v>43468</v>
      </c>
      <c r="B1781" s="6" t="s">
        <v>427</v>
      </c>
      <c r="C1781" s="6" t="s">
        <v>428</v>
      </c>
      <c r="D1781" s="17">
        <v>39221441065</v>
      </c>
      <c r="E1781" s="6" t="s">
        <v>16</v>
      </c>
      <c r="F1781" s="6" t="str">
        <f>IF(E1781="BUY", "SELL", IF(E1781="SELL", "BUY", ""))</f>
        <v>SELL</v>
      </c>
      <c r="G1781" s="7">
        <v>23.950001</v>
      </c>
      <c r="H1781" s="7">
        <v>1000</v>
      </c>
      <c r="I1781" s="5">
        <v>43479</v>
      </c>
      <c r="J1781" s="9">
        <v>8.3800000000000008</v>
      </c>
      <c r="K1781" s="9">
        <f t="shared" si="81"/>
        <v>349.89560125696863</v>
      </c>
      <c r="L1781" s="10">
        <f t="shared" si="82"/>
        <v>0.65010439874303139</v>
      </c>
      <c r="M1781" s="10">
        <f t="shared" si="83"/>
        <v>-0.65010439874303139</v>
      </c>
      <c r="N1781" s="6">
        <f>DATEDIF(A1781, I1781, "d")</f>
        <v>11</v>
      </c>
    </row>
    <row r="1782" spans="1:14" ht="14.25">
      <c r="A1782" s="5">
        <v>43469</v>
      </c>
      <c r="B1782" s="6" t="s">
        <v>55</v>
      </c>
      <c r="C1782" s="6" t="s">
        <v>56</v>
      </c>
      <c r="D1782" s="17">
        <v>2744500935588</v>
      </c>
      <c r="E1782" s="6" t="s">
        <v>16</v>
      </c>
      <c r="F1782" s="6" t="str">
        <f>IF(E1782="BUY", "SELL", IF(E1782="SELL", "BUY", ""))</f>
        <v>SELL</v>
      </c>
      <c r="G1782" s="7">
        <v>35.619999999999997</v>
      </c>
      <c r="H1782" s="7">
        <v>1000</v>
      </c>
      <c r="I1782" s="11">
        <v>43479</v>
      </c>
      <c r="J1782" s="9">
        <v>36.04</v>
      </c>
      <c r="K1782" s="9">
        <f t="shared" si="81"/>
        <v>1011.7911285794498</v>
      </c>
      <c r="L1782" s="10">
        <f t="shared" si="82"/>
        <v>-1.1791128579449833E-2</v>
      </c>
      <c r="M1782" s="10">
        <f t="shared" si="83"/>
        <v>1.1791128579449833E-2</v>
      </c>
      <c r="N1782" s="6">
        <f>DATEDIF(A1782, I1782, "d")</f>
        <v>10</v>
      </c>
    </row>
    <row r="1783" spans="1:14" ht="14.25">
      <c r="A1783" s="5">
        <v>43469</v>
      </c>
      <c r="B1783" s="6" t="s">
        <v>2175</v>
      </c>
      <c r="C1783" s="6" t="s">
        <v>2176</v>
      </c>
      <c r="D1783" s="17">
        <v>16350299372</v>
      </c>
      <c r="E1783" s="6" t="s">
        <v>19</v>
      </c>
      <c r="F1783" s="6" t="str">
        <f>IF(E1783="BUY", "SELL", IF(E1783="SELL", "BUY", ""))</f>
        <v>BUY</v>
      </c>
      <c r="G1783" s="7">
        <v>8.1123779999999996</v>
      </c>
      <c r="H1783" s="7">
        <v>1000</v>
      </c>
      <c r="I1783" s="11">
        <v>43502</v>
      </c>
      <c r="J1783" s="9">
        <v>8.2617440000000002</v>
      </c>
      <c r="K1783" s="9">
        <f t="shared" si="81"/>
        <v>1018.4121104810453</v>
      </c>
      <c r="L1783" s="10">
        <f t="shared" si="82"/>
        <v>1.8412110481045262E-2</v>
      </c>
      <c r="M1783" s="10">
        <f t="shared" si="83"/>
        <v>-1.8412110481045262E-2</v>
      </c>
      <c r="N1783" s="6">
        <f>DATEDIF(A1783, I1783, "d")</f>
        <v>33</v>
      </c>
    </row>
    <row r="1784" spans="1:14" ht="14.25">
      <c r="A1784" s="5">
        <v>43469</v>
      </c>
      <c r="B1784" s="6" t="s">
        <v>28</v>
      </c>
      <c r="C1784" s="6" t="s">
        <v>28</v>
      </c>
      <c r="D1784" s="17">
        <v>128825360723</v>
      </c>
      <c r="E1784" s="6" t="s">
        <v>19</v>
      </c>
      <c r="F1784" s="6" t="str">
        <f>IF(E1784="BUY", "SELL", IF(E1784="SELL", "BUY", ""))</f>
        <v>BUY</v>
      </c>
      <c r="G1784" s="7">
        <v>88.88</v>
      </c>
      <c r="H1784" s="7">
        <v>1000</v>
      </c>
      <c r="I1784" s="5">
        <v>43480</v>
      </c>
      <c r="J1784" s="9">
        <v>92.22</v>
      </c>
      <c r="K1784" s="9">
        <f t="shared" si="81"/>
        <v>1037.5787578757877</v>
      </c>
      <c r="L1784" s="10">
        <f t="shared" si="82"/>
        <v>3.757875787578769E-2</v>
      </c>
      <c r="M1784" s="10">
        <f t="shared" si="83"/>
        <v>-3.757875787578769E-2</v>
      </c>
      <c r="N1784" s="6">
        <f>DATEDIF(A1784, I1784, "d")</f>
        <v>11</v>
      </c>
    </row>
    <row r="1785" spans="1:14" ht="14.25">
      <c r="A1785" s="5">
        <v>43469</v>
      </c>
      <c r="B1785" s="6" t="s">
        <v>767</v>
      </c>
      <c r="C1785" s="6" t="s">
        <v>768</v>
      </c>
      <c r="D1785" s="17">
        <v>33254913510</v>
      </c>
      <c r="E1785" s="6" t="s">
        <v>16</v>
      </c>
      <c r="F1785" s="6" t="str">
        <f>IF(E1785="BUY", "SELL", IF(E1785="SELL", "BUY", ""))</f>
        <v>SELL</v>
      </c>
      <c r="G1785" s="7">
        <v>39.240806999999997</v>
      </c>
      <c r="H1785" s="7">
        <v>1000</v>
      </c>
      <c r="I1785" s="5">
        <v>43475</v>
      </c>
      <c r="J1785" s="9">
        <v>43.011581</v>
      </c>
      <c r="K1785" s="9">
        <f t="shared" si="81"/>
        <v>1096.0931817737592</v>
      </c>
      <c r="L1785" s="10">
        <f t="shared" si="82"/>
        <v>-9.6093181773759168E-2</v>
      </c>
      <c r="M1785" s="10">
        <f t="shared" si="83"/>
        <v>9.6093181773759168E-2</v>
      </c>
      <c r="N1785" s="6">
        <f>DATEDIF(A1785, I1785, "d")</f>
        <v>6</v>
      </c>
    </row>
    <row r="1786" spans="1:14" ht="14.25">
      <c r="A1786" s="5">
        <v>43469</v>
      </c>
      <c r="B1786" s="6" t="s">
        <v>499</v>
      </c>
      <c r="C1786" s="6" t="s">
        <v>500</v>
      </c>
      <c r="D1786" s="17">
        <v>277088448000</v>
      </c>
      <c r="E1786" s="6" t="s">
        <v>16</v>
      </c>
      <c r="F1786" s="6" t="str">
        <f>IF(E1786="BUY", "SELL", IF(E1786="SELL", "BUY", ""))</f>
        <v>SELL</v>
      </c>
      <c r="G1786" s="7">
        <v>63.330275999999998</v>
      </c>
      <c r="H1786" s="7">
        <v>1000</v>
      </c>
      <c r="I1786" s="5">
        <v>43900</v>
      </c>
      <c r="J1786" s="9">
        <v>69.960021999999995</v>
      </c>
      <c r="K1786" s="9">
        <f t="shared" si="81"/>
        <v>1104.6852535428711</v>
      </c>
      <c r="L1786" s="10">
        <f t="shared" si="82"/>
        <v>-0.10468525354287113</v>
      </c>
      <c r="M1786" s="10">
        <f t="shared" si="83"/>
        <v>0.10468525354287113</v>
      </c>
      <c r="N1786" s="6">
        <f>DATEDIF(A1786, I1786, "d")</f>
        <v>431</v>
      </c>
    </row>
    <row r="1787" spans="1:14" ht="14.25">
      <c r="A1787" s="5">
        <v>43469</v>
      </c>
      <c r="B1787" s="6" t="s">
        <v>607</v>
      </c>
      <c r="C1787" s="6" t="s">
        <v>608</v>
      </c>
      <c r="D1787" s="17">
        <v>122651400000</v>
      </c>
      <c r="E1787" s="6" t="s">
        <v>19</v>
      </c>
      <c r="F1787" s="6" t="str">
        <f>IF(E1787="BUY", "SELL", IF(E1787="SELL", "BUY", ""))</f>
        <v>BUY</v>
      </c>
      <c r="G1787" s="7">
        <v>50.491070000000001</v>
      </c>
      <c r="H1787" s="7">
        <v>1000</v>
      </c>
      <c r="I1787" s="5">
        <v>43502</v>
      </c>
      <c r="J1787" s="9">
        <v>45.584690000000002</v>
      </c>
      <c r="K1787" s="9">
        <f t="shared" si="81"/>
        <v>902.82677709147379</v>
      </c>
      <c r="L1787" s="10">
        <f t="shared" si="82"/>
        <v>-9.7173222908526216E-2</v>
      </c>
      <c r="M1787" s="10">
        <f t="shared" si="83"/>
        <v>9.7173222908526216E-2</v>
      </c>
      <c r="N1787" s="6">
        <f>DATEDIF(A1787, I1787, "d")</f>
        <v>33</v>
      </c>
    </row>
    <row r="1788" spans="1:14" ht="14.25">
      <c r="A1788" s="5">
        <v>43472</v>
      </c>
      <c r="B1788" s="6" t="s">
        <v>103</v>
      </c>
      <c r="C1788" s="6" t="s">
        <v>104</v>
      </c>
      <c r="D1788" s="17">
        <v>136600252096</v>
      </c>
      <c r="E1788" s="6" t="s">
        <v>16</v>
      </c>
      <c r="F1788" s="6" t="str">
        <f>IF(E1788="BUY", "SELL", IF(E1788="SELL", "BUY", ""))</f>
        <v>SELL</v>
      </c>
      <c r="G1788" s="7">
        <v>41.510708000000001</v>
      </c>
      <c r="H1788" s="7">
        <v>1000</v>
      </c>
      <c r="I1788" s="5">
        <v>43584</v>
      </c>
      <c r="J1788" s="9">
        <v>45.005507999999999</v>
      </c>
      <c r="K1788" s="9">
        <f t="shared" si="81"/>
        <v>1084.1903250602229</v>
      </c>
      <c r="L1788" s="10">
        <f t="shared" si="82"/>
        <v>-8.4190325060222906E-2</v>
      </c>
      <c r="M1788" s="10">
        <f t="shared" si="83"/>
        <v>8.4190325060222906E-2</v>
      </c>
      <c r="N1788" s="6">
        <f>DATEDIF(A1788, I1788, "d")</f>
        <v>112</v>
      </c>
    </row>
    <row r="1789" spans="1:14" ht="14.25">
      <c r="A1789" s="5">
        <v>43472</v>
      </c>
      <c r="B1789" s="6" t="s">
        <v>619</v>
      </c>
      <c r="C1789" s="6" t="s">
        <v>620</v>
      </c>
      <c r="D1789" s="17">
        <v>69650124965</v>
      </c>
      <c r="E1789" s="6" t="s">
        <v>16</v>
      </c>
      <c r="F1789" s="6" t="str">
        <f>IF(E1789="BUY", "SELL", IF(E1789="SELL", "BUY", ""))</f>
        <v>SELL</v>
      </c>
      <c r="G1789" s="7">
        <v>33.525185</v>
      </c>
      <c r="H1789" s="7">
        <v>1000</v>
      </c>
      <c r="I1789" s="5">
        <v>43529</v>
      </c>
      <c r="J1789" s="9">
        <v>39.431533999999999</v>
      </c>
      <c r="K1789" s="9">
        <f t="shared" si="81"/>
        <v>1176.1764774750684</v>
      </c>
      <c r="L1789" s="10">
        <f t="shared" si="82"/>
        <v>-0.1761764774750684</v>
      </c>
      <c r="M1789" s="10">
        <f t="shared" si="83"/>
        <v>0.1761764774750684</v>
      </c>
      <c r="N1789" s="6">
        <f>DATEDIF(A1789, I1789, "d")</f>
        <v>57</v>
      </c>
    </row>
    <row r="1790" spans="1:14" ht="14.25">
      <c r="A1790" s="11">
        <v>43472</v>
      </c>
      <c r="B1790" s="6" t="s">
        <v>789</v>
      </c>
      <c r="C1790" s="6" t="s">
        <v>790</v>
      </c>
      <c r="D1790" s="17">
        <v>151115317124</v>
      </c>
      <c r="E1790" s="12" t="s">
        <v>16</v>
      </c>
      <c r="F1790" s="13" t="str">
        <f>IF(E1790="BUY", "SELL", IF(E1790="SELL", "BUY", ""))</f>
        <v>SELL</v>
      </c>
      <c r="G1790" s="7">
        <v>83.016234999999995</v>
      </c>
      <c r="H1790" s="7">
        <v>1000</v>
      </c>
      <c r="I1790" s="11">
        <v>43756</v>
      </c>
      <c r="J1790" s="9">
        <v>116.04220599999999</v>
      </c>
      <c r="K1790" s="9">
        <f t="shared" si="81"/>
        <v>1397.8254494437142</v>
      </c>
      <c r="L1790" s="10">
        <f t="shared" si="82"/>
        <v>-0.39782544944371423</v>
      </c>
      <c r="M1790" s="10">
        <f t="shared" si="83"/>
        <v>0.39782544944371423</v>
      </c>
      <c r="N1790" s="6">
        <f>DATEDIF(A1790, I1790, "d")</f>
        <v>284</v>
      </c>
    </row>
    <row r="1791" spans="1:14" ht="14.25">
      <c r="A1791" s="5">
        <v>43474</v>
      </c>
      <c r="B1791" s="6" t="s">
        <v>387</v>
      </c>
      <c r="C1791" s="6" t="s">
        <v>388</v>
      </c>
      <c r="D1791" s="17">
        <v>16663529338</v>
      </c>
      <c r="E1791" s="6" t="s">
        <v>16</v>
      </c>
      <c r="F1791" s="6" t="str">
        <f>IF(E1791="BUY", "SELL", IF(E1791="SELL", "BUY", ""))</f>
        <v>SELL</v>
      </c>
      <c r="G1791" s="7">
        <v>62.395969000000001</v>
      </c>
      <c r="H1791" s="7">
        <v>1000</v>
      </c>
      <c r="I1791" s="5">
        <v>44498</v>
      </c>
      <c r="J1791" s="9">
        <v>161</v>
      </c>
      <c r="K1791" s="9">
        <f t="shared" si="81"/>
        <v>2580.2948905240974</v>
      </c>
      <c r="L1791" s="10">
        <f t="shared" si="82"/>
        <v>-1.5802948905240974</v>
      </c>
      <c r="M1791" s="10">
        <f t="shared" si="83"/>
        <v>1.5802948905240974</v>
      </c>
      <c r="N1791" s="6">
        <f>DATEDIF(A1791, I1791, "d")</f>
        <v>1024</v>
      </c>
    </row>
    <row r="1792" spans="1:14" ht="14.25">
      <c r="A1792" s="5">
        <v>43475</v>
      </c>
      <c r="B1792" s="6" t="s">
        <v>271</v>
      </c>
      <c r="C1792" s="6" t="s">
        <v>272</v>
      </c>
      <c r="D1792" s="17">
        <v>40678785452</v>
      </c>
      <c r="E1792" s="6" t="s">
        <v>16</v>
      </c>
      <c r="F1792" s="6" t="str">
        <f>IF(E1792="BUY", "SELL", IF(E1792="SELL", "BUY", ""))</f>
        <v>SELL</v>
      </c>
      <c r="G1792" s="7">
        <v>63.58</v>
      </c>
      <c r="H1792" s="7">
        <v>1000</v>
      </c>
      <c r="I1792" s="11">
        <v>44727</v>
      </c>
      <c r="J1792" s="9">
        <v>86.59</v>
      </c>
      <c r="K1792" s="9">
        <f t="shared" si="81"/>
        <v>1361.9062598301355</v>
      </c>
      <c r="L1792" s="10">
        <f t="shared" si="82"/>
        <v>-0.36190625983013547</v>
      </c>
      <c r="M1792" s="10">
        <f t="shared" si="83"/>
        <v>0.36190625983013547</v>
      </c>
      <c r="N1792" s="6">
        <f>DATEDIF(A1792, I1792, "d")</f>
        <v>1252</v>
      </c>
    </row>
    <row r="1793" spans="1:14" ht="14.25">
      <c r="A1793" s="5">
        <v>43475</v>
      </c>
      <c r="B1793" s="6" t="s">
        <v>767</v>
      </c>
      <c r="C1793" s="6" t="s">
        <v>768</v>
      </c>
      <c r="D1793" s="17">
        <v>33254913510</v>
      </c>
      <c r="E1793" s="6" t="s">
        <v>19</v>
      </c>
      <c r="F1793" s="6" t="str">
        <f>IF(E1793="BUY", "SELL", IF(E1793="SELL", "BUY", ""))</f>
        <v>BUY</v>
      </c>
      <c r="G1793" s="7">
        <v>43.011581</v>
      </c>
      <c r="H1793" s="7">
        <v>1000</v>
      </c>
      <c r="I1793" s="5">
        <v>43546</v>
      </c>
      <c r="J1793" s="9">
        <v>45.595787000000001</v>
      </c>
      <c r="K1793" s="9">
        <f t="shared" si="81"/>
        <v>1060.0816324329023</v>
      </c>
      <c r="L1793" s="10">
        <f t="shared" si="82"/>
        <v>6.0081632432902328E-2</v>
      </c>
      <c r="M1793" s="10">
        <f t="shared" si="83"/>
        <v>-6.0081632432902328E-2</v>
      </c>
      <c r="N1793" s="6">
        <f>DATEDIF(A1793, I1793, "d")</f>
        <v>71</v>
      </c>
    </row>
    <row r="1794" spans="1:14" ht="14.25">
      <c r="A1794" s="5">
        <v>43475</v>
      </c>
      <c r="B1794" s="6" t="s">
        <v>2374</v>
      </c>
      <c r="C1794" s="6" t="s">
        <v>2375</v>
      </c>
      <c r="D1794" s="17">
        <v>30347050813</v>
      </c>
      <c r="E1794" s="6" t="s">
        <v>16</v>
      </c>
      <c r="F1794" s="6" t="str">
        <f>IF(E1794="BUY", "SELL", IF(E1794="SELL", "BUY", ""))</f>
        <v>SELL</v>
      </c>
      <c r="G1794" s="7">
        <v>44.619511000000003</v>
      </c>
      <c r="H1794" s="7">
        <v>1000</v>
      </c>
      <c r="I1794" s="11">
        <v>44727</v>
      </c>
      <c r="J1794" s="9">
        <v>58.383212999999998</v>
      </c>
      <c r="K1794" s="9">
        <f t="shared" si="81"/>
        <v>1308.4682393762673</v>
      </c>
      <c r="L1794" s="10">
        <f t="shared" si="82"/>
        <v>-0.30846823937626733</v>
      </c>
      <c r="M1794" s="10">
        <f t="shared" si="83"/>
        <v>0.30846823937626733</v>
      </c>
      <c r="N1794" s="6">
        <f>DATEDIF(A1794, I1794, "d")</f>
        <v>1252</v>
      </c>
    </row>
    <row r="1795" spans="1:14" ht="14.25">
      <c r="A1795" s="5">
        <v>43476</v>
      </c>
      <c r="B1795" s="6" t="s">
        <v>2376</v>
      </c>
      <c r="C1795" s="6" t="s">
        <v>2377</v>
      </c>
      <c r="D1795" s="17">
        <v>40836250624</v>
      </c>
      <c r="E1795" s="6" t="s">
        <v>19</v>
      </c>
      <c r="F1795" s="6" t="str">
        <f>IF(E1795="BUY", "SELL", IF(E1795="SELL", "BUY", ""))</f>
        <v>BUY</v>
      </c>
      <c r="G1795" s="7">
        <v>9.68</v>
      </c>
      <c r="H1795" s="7">
        <v>1000</v>
      </c>
      <c r="I1795" s="11">
        <v>44327</v>
      </c>
      <c r="J1795" s="9">
        <v>7.95</v>
      </c>
      <c r="K1795" s="9">
        <f t="shared" ref="K1795:K1858" si="84">(H1795/G1795)*J1795</f>
        <v>821.28099173553721</v>
      </c>
      <c r="L1795" s="10">
        <f t="shared" ref="L1795:L1858" si="85">IF(F1795="BUY",(K1795-H1795)/H1795, IF(F1795="SELL", (H1795-K1795)/H1795, "Invalid"))</f>
        <v>-0.1787190082644628</v>
      </c>
      <c r="M1795" s="10">
        <f t="shared" ref="M1795:M1858" si="86">IF(E1795="BUY",(K1795-H1795)/H1795,IF(E1795="SELL",(H1795-K1795)/H1795,""))</f>
        <v>0.1787190082644628</v>
      </c>
      <c r="N1795" s="6">
        <f>DATEDIF(A1795, I1795, "d")</f>
        <v>851</v>
      </c>
    </row>
    <row r="1796" spans="1:14" ht="14.25">
      <c r="A1796" s="5">
        <v>43476</v>
      </c>
      <c r="B1796" s="6" t="s">
        <v>209</v>
      </c>
      <c r="C1796" s="6" t="s">
        <v>210</v>
      </c>
      <c r="D1796" s="17">
        <v>113339063460</v>
      </c>
      <c r="E1796" s="6" t="s">
        <v>19</v>
      </c>
      <c r="F1796" s="6" t="str">
        <f>IF(E1796="BUY", "SELL", IF(E1796="SELL", "BUY", ""))</f>
        <v>BUY</v>
      </c>
      <c r="G1796" s="7">
        <v>246.43048099999999</v>
      </c>
      <c r="H1796" s="7">
        <v>1000</v>
      </c>
      <c r="I1796" s="5">
        <v>43636</v>
      </c>
      <c r="J1796" s="9">
        <v>326.331818</v>
      </c>
      <c r="K1796" s="9">
        <f t="shared" si="84"/>
        <v>1324.234797074474</v>
      </c>
      <c r="L1796" s="10">
        <f t="shared" si="85"/>
        <v>0.32423479707447406</v>
      </c>
      <c r="M1796" s="10">
        <f t="shared" si="86"/>
        <v>-0.32423479707447406</v>
      </c>
      <c r="N1796" s="6">
        <f>DATEDIF(A1796, I1796, "d")</f>
        <v>160</v>
      </c>
    </row>
    <row r="1797" spans="1:14" ht="14.25">
      <c r="A1797" s="5">
        <v>43476</v>
      </c>
      <c r="B1797" s="6" t="s">
        <v>137</v>
      </c>
      <c r="C1797" s="6" t="s">
        <v>138</v>
      </c>
      <c r="D1797" s="17">
        <v>111464472000</v>
      </c>
      <c r="E1797" s="6" t="s">
        <v>19</v>
      </c>
      <c r="F1797" s="6" t="str">
        <f>IF(E1797="BUY", "SELL", IF(E1797="SELL", "BUY", ""))</f>
        <v>BUY</v>
      </c>
      <c r="G1797" s="7">
        <v>58</v>
      </c>
      <c r="H1797" s="7">
        <v>1000</v>
      </c>
      <c r="I1797" s="5">
        <v>43479</v>
      </c>
      <c r="J1797" s="9">
        <v>57.67</v>
      </c>
      <c r="K1797" s="9">
        <f t="shared" si="84"/>
        <v>994.31034482758628</v>
      </c>
      <c r="L1797" s="10">
        <f t="shared" si="85"/>
        <v>-5.6896551724137222E-3</v>
      </c>
      <c r="M1797" s="10">
        <f t="shared" si="86"/>
        <v>5.6896551724137222E-3</v>
      </c>
      <c r="N1797" s="6">
        <f>DATEDIF(A1797, I1797, "d")</f>
        <v>3</v>
      </c>
    </row>
    <row r="1798" spans="1:14" ht="14.25">
      <c r="A1798" s="5">
        <v>43476</v>
      </c>
      <c r="B1798" s="6" t="s">
        <v>171</v>
      </c>
      <c r="C1798" s="6" t="s">
        <v>172</v>
      </c>
      <c r="D1798" s="17">
        <v>82460626286</v>
      </c>
      <c r="E1798" s="6" t="s">
        <v>19</v>
      </c>
      <c r="F1798" s="6" t="str">
        <f>IF(E1798="BUY", "SELL", IF(E1798="SELL", "BUY", ""))</f>
        <v>BUY</v>
      </c>
      <c r="G1798" s="7">
        <v>36.599654999999998</v>
      </c>
      <c r="H1798" s="7">
        <v>1000</v>
      </c>
      <c r="I1798" s="5">
        <v>43494</v>
      </c>
      <c r="J1798" s="9">
        <v>38.581325999999997</v>
      </c>
      <c r="K1798" s="9">
        <f t="shared" si="84"/>
        <v>1054.1445267721786</v>
      </c>
      <c r="L1798" s="10">
        <f t="shared" si="85"/>
        <v>5.4144526772178549E-2</v>
      </c>
      <c r="M1798" s="10">
        <f t="shared" si="86"/>
        <v>-5.4144526772178549E-2</v>
      </c>
      <c r="N1798" s="6">
        <f>DATEDIF(A1798, I1798, "d")</f>
        <v>18</v>
      </c>
    </row>
    <row r="1799" spans="1:14" ht="14.25">
      <c r="A1799" s="5">
        <v>43479</v>
      </c>
      <c r="B1799" s="6" t="s">
        <v>55</v>
      </c>
      <c r="C1799" s="6" t="s">
        <v>56</v>
      </c>
      <c r="D1799" s="17">
        <v>2744500935588</v>
      </c>
      <c r="E1799" s="6" t="s">
        <v>19</v>
      </c>
      <c r="F1799" s="6" t="str">
        <f>IF(E1799="BUY", "SELL", IF(E1799="SELL", "BUY", ""))</f>
        <v>BUY</v>
      </c>
      <c r="G1799" s="7">
        <v>36.04</v>
      </c>
      <c r="H1799" s="7">
        <v>1000</v>
      </c>
      <c r="I1799" s="11">
        <v>43480</v>
      </c>
      <c r="J1799" s="9">
        <v>36.78</v>
      </c>
      <c r="K1799" s="9">
        <f t="shared" si="84"/>
        <v>1020.5327413984462</v>
      </c>
      <c r="L1799" s="10">
        <f t="shared" si="85"/>
        <v>2.0532741398446207E-2</v>
      </c>
      <c r="M1799" s="10">
        <f t="shared" si="86"/>
        <v>-2.0532741398446207E-2</v>
      </c>
      <c r="N1799" s="6">
        <f>DATEDIF(A1799, I1799, "d")</f>
        <v>1</v>
      </c>
    </row>
    <row r="1800" spans="1:14" ht="14.25">
      <c r="A1800" s="5">
        <v>43479</v>
      </c>
      <c r="B1800" s="6" t="s">
        <v>1195</v>
      </c>
      <c r="C1800" s="6" t="s">
        <v>1196</v>
      </c>
      <c r="D1800" s="17">
        <v>16129382487</v>
      </c>
      <c r="E1800" s="6" t="s">
        <v>16</v>
      </c>
      <c r="F1800" s="6" t="str">
        <f>IF(E1800="BUY", "SELL", IF(E1800="SELL", "BUY", ""))</f>
        <v>SELL</v>
      </c>
      <c r="G1800" s="7">
        <v>10.361632999999999</v>
      </c>
      <c r="H1800" s="7">
        <v>1000</v>
      </c>
      <c r="I1800" s="11">
        <v>44727</v>
      </c>
      <c r="J1800" s="9">
        <v>11.77257</v>
      </c>
      <c r="K1800" s="9">
        <f t="shared" si="84"/>
        <v>1136.1693663537399</v>
      </c>
      <c r="L1800" s="10">
        <f t="shared" si="85"/>
        <v>-0.13616936635373986</v>
      </c>
      <c r="M1800" s="10">
        <f t="shared" si="86"/>
        <v>0.13616936635373986</v>
      </c>
      <c r="N1800" s="6">
        <f>DATEDIF(A1800, I1800, "d")</f>
        <v>1248</v>
      </c>
    </row>
    <row r="1801" spans="1:14" ht="14.25">
      <c r="A1801" s="5">
        <v>43479</v>
      </c>
      <c r="B1801" s="6" t="s">
        <v>939</v>
      </c>
      <c r="C1801" s="6" t="s">
        <v>940</v>
      </c>
      <c r="D1801" s="17">
        <v>10133988303</v>
      </c>
      <c r="E1801" s="6" t="s">
        <v>16</v>
      </c>
      <c r="F1801" s="6" t="str">
        <f>IF(E1801="BUY", "SELL", IF(E1801="SELL", "BUY", ""))</f>
        <v>SELL</v>
      </c>
      <c r="G1801" s="7">
        <v>13.29791</v>
      </c>
      <c r="H1801" s="7">
        <v>1000</v>
      </c>
      <c r="I1801" s="5">
        <v>43964</v>
      </c>
      <c r="J1801" s="9">
        <v>8.3380899999999993</v>
      </c>
      <c r="K1801" s="9">
        <f t="shared" si="84"/>
        <v>627.02259227201864</v>
      </c>
      <c r="L1801" s="10">
        <f t="shared" si="85"/>
        <v>0.37297740772798138</v>
      </c>
      <c r="M1801" s="10">
        <f t="shared" si="86"/>
        <v>-0.37297740772798138</v>
      </c>
      <c r="N1801" s="6">
        <f>DATEDIF(A1801, I1801, "d")</f>
        <v>485</v>
      </c>
    </row>
    <row r="1802" spans="1:14" ht="14.25">
      <c r="A1802" s="5">
        <v>43479</v>
      </c>
      <c r="B1802" s="6" t="s">
        <v>2384</v>
      </c>
      <c r="C1802" s="6" t="s">
        <v>2385</v>
      </c>
      <c r="D1802" s="17">
        <v>21653428833</v>
      </c>
      <c r="E1802" s="6" t="s">
        <v>19</v>
      </c>
      <c r="F1802" s="6" t="str">
        <f>IF(E1802="BUY", "SELL", IF(E1802="SELL", "BUY", ""))</f>
        <v>BUY</v>
      </c>
      <c r="G1802" s="7">
        <v>21.149937000000001</v>
      </c>
      <c r="H1802" s="7">
        <v>1000</v>
      </c>
      <c r="I1802" s="11">
        <v>44727</v>
      </c>
      <c r="J1802" s="9">
        <v>27.443113</v>
      </c>
      <c r="K1802" s="9">
        <f t="shared" si="84"/>
        <v>1297.5505789922684</v>
      </c>
      <c r="L1802" s="10">
        <f t="shared" si="85"/>
        <v>0.29755057899226833</v>
      </c>
      <c r="M1802" s="10">
        <f t="shared" si="86"/>
        <v>-0.29755057899226833</v>
      </c>
      <c r="N1802" s="6">
        <f>DATEDIF(A1802, I1802, "d")</f>
        <v>1248</v>
      </c>
    </row>
    <row r="1803" spans="1:14" ht="14.25">
      <c r="A1803" s="5">
        <v>43479</v>
      </c>
      <c r="B1803" s="6" t="s">
        <v>427</v>
      </c>
      <c r="C1803" s="6" t="s">
        <v>428</v>
      </c>
      <c r="D1803" s="17">
        <v>39221441065</v>
      </c>
      <c r="E1803" s="6" t="s">
        <v>19</v>
      </c>
      <c r="F1803" s="6" t="str">
        <f>IF(E1803="BUY", "SELL", IF(E1803="SELL", "BUY", ""))</f>
        <v>BUY</v>
      </c>
      <c r="G1803" s="7">
        <v>8.3800000000000008</v>
      </c>
      <c r="H1803" s="7">
        <v>1000</v>
      </c>
      <c r="I1803" s="11">
        <v>44727</v>
      </c>
      <c r="J1803" s="9">
        <v>10.28</v>
      </c>
      <c r="K1803" s="9">
        <f t="shared" si="84"/>
        <v>1226.7303102625297</v>
      </c>
      <c r="L1803" s="10">
        <f t="shared" si="85"/>
        <v>0.22673031026252966</v>
      </c>
      <c r="M1803" s="10">
        <f t="shared" si="86"/>
        <v>-0.22673031026252966</v>
      </c>
      <c r="N1803" s="6">
        <f>DATEDIF(A1803, I1803, "d")</f>
        <v>1248</v>
      </c>
    </row>
    <row r="1804" spans="1:14" ht="14.25">
      <c r="A1804" s="5">
        <v>43479</v>
      </c>
      <c r="B1804" s="6" t="s">
        <v>137</v>
      </c>
      <c r="C1804" s="6" t="s">
        <v>138</v>
      </c>
      <c r="D1804" s="17">
        <v>111464472000</v>
      </c>
      <c r="E1804" s="6" t="s">
        <v>16</v>
      </c>
      <c r="F1804" s="6" t="str">
        <f>IF(E1804="BUY", "SELL", IF(E1804="SELL", "BUY", ""))</f>
        <v>SELL</v>
      </c>
      <c r="G1804" s="7">
        <v>57.67</v>
      </c>
      <c r="H1804" s="7">
        <v>1000</v>
      </c>
      <c r="I1804" s="5">
        <v>43634</v>
      </c>
      <c r="J1804" s="9">
        <v>76.209999999999994</v>
      </c>
      <c r="K1804" s="9">
        <f t="shared" si="84"/>
        <v>1321.4843072654758</v>
      </c>
      <c r="L1804" s="10">
        <f t="shared" si="85"/>
        <v>-0.32148430726547578</v>
      </c>
      <c r="M1804" s="10">
        <f t="shared" si="86"/>
        <v>0.32148430726547578</v>
      </c>
      <c r="N1804" s="6">
        <f>DATEDIF(A1804, I1804, "d")</f>
        <v>155</v>
      </c>
    </row>
    <row r="1805" spans="1:14" ht="14.25">
      <c r="A1805" s="5">
        <v>43479</v>
      </c>
      <c r="B1805" s="6" t="s">
        <v>339</v>
      </c>
      <c r="C1805" s="6" t="s">
        <v>340</v>
      </c>
      <c r="D1805" s="17">
        <v>34406482717</v>
      </c>
      <c r="E1805" s="6" t="s">
        <v>16</v>
      </c>
      <c r="F1805" s="6" t="str">
        <f>IF(E1805="BUY", "SELL", IF(E1805="SELL", "BUY", ""))</f>
        <v>SELL</v>
      </c>
      <c r="G1805" s="7">
        <v>65.180000000000007</v>
      </c>
      <c r="H1805" s="7">
        <v>1000</v>
      </c>
      <c r="I1805" s="5">
        <v>43770</v>
      </c>
      <c r="J1805" s="9">
        <v>62.599997999999999</v>
      </c>
      <c r="K1805" s="9">
        <f t="shared" si="84"/>
        <v>960.41727523780287</v>
      </c>
      <c r="L1805" s="10">
        <f t="shared" si="85"/>
        <v>3.9582724762197131E-2</v>
      </c>
      <c r="M1805" s="10">
        <f t="shared" si="86"/>
        <v>-3.9582724762197131E-2</v>
      </c>
      <c r="N1805" s="6">
        <f>DATEDIF(A1805, I1805, "d")</f>
        <v>291</v>
      </c>
    </row>
    <row r="1806" spans="1:14" ht="14.25">
      <c r="A1806" s="5">
        <v>43480</v>
      </c>
      <c r="B1806" s="6" t="s">
        <v>55</v>
      </c>
      <c r="C1806" s="6" t="s">
        <v>56</v>
      </c>
      <c r="D1806" s="17">
        <v>2744500935588</v>
      </c>
      <c r="E1806" s="6" t="s">
        <v>16</v>
      </c>
      <c r="F1806" s="6" t="str">
        <f>IF(E1806="BUY", "SELL", IF(E1806="SELL", "BUY", ""))</f>
        <v>SELL</v>
      </c>
      <c r="G1806" s="7">
        <v>36.78</v>
      </c>
      <c r="H1806" s="7">
        <v>1000</v>
      </c>
      <c r="I1806" s="11">
        <v>43543</v>
      </c>
      <c r="J1806" s="9">
        <v>45.01</v>
      </c>
      <c r="K1806" s="9">
        <f t="shared" si="84"/>
        <v>1223.7629146275149</v>
      </c>
      <c r="L1806" s="10">
        <f t="shared" si="85"/>
        <v>-0.22376291462751488</v>
      </c>
      <c r="M1806" s="10">
        <f t="shared" si="86"/>
        <v>0.22376291462751488</v>
      </c>
      <c r="N1806" s="6">
        <f>DATEDIF(A1806, I1806, "d")</f>
        <v>63</v>
      </c>
    </row>
    <row r="1807" spans="1:14" ht="14.25">
      <c r="A1807" s="5">
        <v>43480</v>
      </c>
      <c r="B1807" s="6" t="s">
        <v>28</v>
      </c>
      <c r="C1807" s="6" t="s">
        <v>28</v>
      </c>
      <c r="D1807" s="17">
        <v>128825360723</v>
      </c>
      <c r="E1807" s="6" t="s">
        <v>16</v>
      </c>
      <c r="F1807" s="6" t="str">
        <f>IF(E1807="BUY", "SELL", IF(E1807="SELL", "BUY", ""))</f>
        <v>SELL</v>
      </c>
      <c r="G1807" s="7">
        <v>92.22</v>
      </c>
      <c r="H1807" s="7">
        <v>1000</v>
      </c>
      <c r="I1807" s="5">
        <v>43755</v>
      </c>
      <c r="J1807" s="9">
        <v>105.35</v>
      </c>
      <c r="K1807" s="9">
        <f t="shared" si="84"/>
        <v>1142.3769247451746</v>
      </c>
      <c r="L1807" s="10">
        <f t="shared" si="85"/>
        <v>-0.14237692474517463</v>
      </c>
      <c r="M1807" s="10">
        <f t="shared" si="86"/>
        <v>0.14237692474517463</v>
      </c>
      <c r="N1807" s="6">
        <f>DATEDIF(A1807, I1807, "d")</f>
        <v>275</v>
      </c>
    </row>
    <row r="1808" spans="1:14" ht="14.25">
      <c r="A1808" s="5">
        <v>43480</v>
      </c>
      <c r="B1808" s="6" t="s">
        <v>76</v>
      </c>
      <c r="C1808" s="6" t="s">
        <v>77</v>
      </c>
      <c r="D1808" s="17">
        <v>179830167494</v>
      </c>
      <c r="E1808" s="6" t="s">
        <v>16</v>
      </c>
      <c r="F1808" s="6" t="str">
        <f>IF(E1808="BUY", "SELL", IF(E1808="SELL", "BUY", ""))</f>
        <v>SELL</v>
      </c>
      <c r="G1808" s="7">
        <v>354.64001500000001</v>
      </c>
      <c r="H1808" s="7">
        <v>1000</v>
      </c>
      <c r="I1808" s="5">
        <v>43664</v>
      </c>
      <c r="J1808" s="9">
        <v>325.209991</v>
      </c>
      <c r="K1808" s="9">
        <f t="shared" si="84"/>
        <v>917.01437301146075</v>
      </c>
      <c r="L1808" s="10">
        <f t="shared" si="85"/>
        <v>8.2985626988539257E-2</v>
      </c>
      <c r="M1808" s="10">
        <f t="shared" si="86"/>
        <v>-8.2985626988539257E-2</v>
      </c>
      <c r="N1808" s="6">
        <f>DATEDIF(A1808, I1808, "d")</f>
        <v>184</v>
      </c>
    </row>
    <row r="1809" spans="1:14" ht="14.25">
      <c r="A1809" s="5">
        <v>43482</v>
      </c>
      <c r="B1809" s="6" t="s">
        <v>88</v>
      </c>
      <c r="C1809" s="6" t="s">
        <v>89</v>
      </c>
      <c r="D1809" s="17">
        <v>118002826852</v>
      </c>
      <c r="E1809" s="6" t="s">
        <v>19</v>
      </c>
      <c r="F1809" s="6" t="str">
        <f>IF(E1809="BUY", "SELL", IF(E1809="SELL", "BUY", ""))</f>
        <v>BUY</v>
      </c>
      <c r="G1809" s="7">
        <v>93.394340999999997</v>
      </c>
      <c r="H1809" s="7">
        <v>1000</v>
      </c>
      <c r="I1809" s="5">
        <v>43636</v>
      </c>
      <c r="J1809" s="9">
        <v>117.68139600000001</v>
      </c>
      <c r="K1809" s="9">
        <f t="shared" si="84"/>
        <v>1260.0484648207969</v>
      </c>
      <c r="L1809" s="10">
        <f t="shared" si="85"/>
        <v>0.26004846482079685</v>
      </c>
      <c r="M1809" s="10">
        <f t="shared" si="86"/>
        <v>-0.26004846482079685</v>
      </c>
      <c r="N1809" s="6">
        <f>DATEDIF(A1809, I1809, "d")</f>
        <v>154</v>
      </c>
    </row>
    <row r="1810" spans="1:14" ht="14.25">
      <c r="A1810" s="5">
        <v>43482</v>
      </c>
      <c r="B1810" s="6" t="s">
        <v>74</v>
      </c>
      <c r="C1810" s="6" t="s">
        <v>75</v>
      </c>
      <c r="D1810" s="17">
        <v>140832515433</v>
      </c>
      <c r="E1810" s="6" t="s">
        <v>19</v>
      </c>
      <c r="F1810" s="6" t="str">
        <f>IF(E1810="BUY", "SELL", IF(E1810="SELL", "BUY", ""))</f>
        <v>BUY</v>
      </c>
      <c r="G1810" s="7">
        <v>36.889159999999997</v>
      </c>
      <c r="H1810" s="7">
        <v>1000</v>
      </c>
      <c r="I1810" s="5">
        <v>43503</v>
      </c>
      <c r="J1810" s="9">
        <v>36.234245000000001</v>
      </c>
      <c r="K1810" s="9">
        <f t="shared" si="84"/>
        <v>982.24641059866917</v>
      </c>
      <c r="L1810" s="10">
        <f t="shared" si="85"/>
        <v>-1.7753589401330826E-2</v>
      </c>
      <c r="M1810" s="10">
        <f t="shared" si="86"/>
        <v>1.7753589401330826E-2</v>
      </c>
      <c r="N1810" s="6">
        <f>DATEDIF(A1810, I1810, "d")</f>
        <v>21</v>
      </c>
    </row>
    <row r="1811" spans="1:14" ht="14.25">
      <c r="A1811" s="5">
        <v>43482</v>
      </c>
      <c r="B1811" s="6" t="s">
        <v>949</v>
      </c>
      <c r="C1811" s="6" t="s">
        <v>950</v>
      </c>
      <c r="D1811" s="17">
        <v>32861127774</v>
      </c>
      <c r="E1811" s="6" t="s">
        <v>16</v>
      </c>
      <c r="F1811" s="6" t="str">
        <f>IF(E1811="BUY", "SELL", IF(E1811="SELL", "BUY", ""))</f>
        <v>SELL</v>
      </c>
      <c r="G1811" s="7">
        <v>98.88</v>
      </c>
      <c r="H1811" s="7">
        <v>1000</v>
      </c>
      <c r="I1811" s="11">
        <v>44727</v>
      </c>
      <c r="J1811" s="9">
        <v>110.93</v>
      </c>
      <c r="K1811" s="9">
        <f t="shared" si="84"/>
        <v>1121.8648867313916</v>
      </c>
      <c r="L1811" s="10">
        <f t="shared" si="85"/>
        <v>-0.12186488673139161</v>
      </c>
      <c r="M1811" s="10">
        <f t="shared" si="86"/>
        <v>0.12186488673139161</v>
      </c>
      <c r="N1811" s="6">
        <f>DATEDIF(A1811, I1811, "d")</f>
        <v>1245</v>
      </c>
    </row>
    <row r="1812" spans="1:14" ht="14.25">
      <c r="A1812" s="5">
        <v>43483</v>
      </c>
      <c r="B1812" s="6" t="s">
        <v>251</v>
      </c>
      <c r="C1812" s="6" t="s">
        <v>252</v>
      </c>
      <c r="D1812" s="17">
        <v>130378753979</v>
      </c>
      <c r="E1812" s="6" t="s">
        <v>16</v>
      </c>
      <c r="F1812" s="6" t="str">
        <f>IF(E1812="BUY", "SELL", IF(E1812="SELL", "BUY", ""))</f>
        <v>SELL</v>
      </c>
      <c r="G1812" s="7">
        <v>43.439877000000003</v>
      </c>
      <c r="H1812" s="7">
        <v>1000</v>
      </c>
      <c r="I1812" s="11">
        <v>43728</v>
      </c>
      <c r="J1812" s="9">
        <v>44.608414000000003</v>
      </c>
      <c r="K1812" s="9">
        <f t="shared" si="84"/>
        <v>1026.9000991876658</v>
      </c>
      <c r="L1812" s="10">
        <f t="shared" si="85"/>
        <v>-2.6900099187665772E-2</v>
      </c>
      <c r="M1812" s="10">
        <f t="shared" si="86"/>
        <v>2.6900099187665772E-2</v>
      </c>
      <c r="N1812" s="6">
        <f>DATEDIF(A1812, I1812, "d")</f>
        <v>245</v>
      </c>
    </row>
    <row r="1813" spans="1:14" ht="14.25">
      <c r="A1813" s="5">
        <v>43487</v>
      </c>
      <c r="B1813" s="6" t="s">
        <v>437</v>
      </c>
      <c r="C1813" s="6" t="s">
        <v>438</v>
      </c>
      <c r="D1813" s="17">
        <v>21518249040</v>
      </c>
      <c r="E1813" s="6" t="s">
        <v>19</v>
      </c>
      <c r="F1813" s="6" t="str">
        <f>IF(E1813="BUY", "SELL", IF(E1813="SELL", "BUY", ""))</f>
        <v>BUY</v>
      </c>
      <c r="G1813" s="7">
        <v>71.312561000000002</v>
      </c>
      <c r="H1813" s="7">
        <v>1000</v>
      </c>
      <c r="I1813" s="5">
        <v>44432</v>
      </c>
      <c r="J1813" s="9">
        <v>226.14</v>
      </c>
      <c r="K1813" s="9">
        <f t="shared" si="84"/>
        <v>3171.1103461843136</v>
      </c>
      <c r="L1813" s="10">
        <f t="shared" si="85"/>
        <v>2.1711103461843138</v>
      </c>
      <c r="M1813" s="10">
        <f t="shared" si="86"/>
        <v>-2.1711103461843138</v>
      </c>
      <c r="N1813" s="6">
        <f>DATEDIF(A1813, I1813, "d")</f>
        <v>945</v>
      </c>
    </row>
    <row r="1814" spans="1:14" ht="14.25">
      <c r="A1814" s="5">
        <v>43487</v>
      </c>
      <c r="B1814" s="6" t="s">
        <v>2388</v>
      </c>
      <c r="C1814" s="6" t="s">
        <v>2389</v>
      </c>
      <c r="D1814" s="17">
        <v>39947458429</v>
      </c>
      <c r="E1814" s="6" t="s">
        <v>16</v>
      </c>
      <c r="F1814" s="6" t="str">
        <f>IF(E1814="BUY", "SELL", IF(E1814="SELL", "BUY", ""))</f>
        <v>SELL</v>
      </c>
      <c r="G1814" s="7">
        <v>21.285999</v>
      </c>
      <c r="H1814" s="7">
        <v>1000</v>
      </c>
      <c r="I1814" s="5">
        <v>43791</v>
      </c>
      <c r="J1814" s="9">
        <v>25.899737999999999</v>
      </c>
      <c r="K1814" s="9">
        <f t="shared" si="84"/>
        <v>1216.7499397138936</v>
      </c>
      <c r="L1814" s="10">
        <f t="shared" si="85"/>
        <v>-0.21674993971389359</v>
      </c>
      <c r="M1814" s="10">
        <f t="shared" si="86"/>
        <v>0.21674993971389359</v>
      </c>
      <c r="N1814" s="6">
        <f>DATEDIF(A1814, I1814, "d")</f>
        <v>304</v>
      </c>
    </row>
    <row r="1815" spans="1:14" ht="14.25">
      <c r="A1815" s="5">
        <v>43487</v>
      </c>
      <c r="B1815" s="6" t="s">
        <v>1917</v>
      </c>
      <c r="C1815" s="6" t="s">
        <v>1918</v>
      </c>
      <c r="D1815" s="17">
        <v>26441146872</v>
      </c>
      <c r="E1815" s="6" t="s">
        <v>19</v>
      </c>
      <c r="F1815" s="6" t="str">
        <f>IF(E1815="BUY", "SELL", IF(E1815="SELL", "BUY", ""))</f>
        <v>BUY</v>
      </c>
      <c r="G1815" s="7">
        <v>44.760264999999997</v>
      </c>
      <c r="H1815" s="7">
        <v>1000</v>
      </c>
      <c r="I1815" s="11">
        <v>44727</v>
      </c>
      <c r="J1815" s="9">
        <v>57.838878999999999</v>
      </c>
      <c r="K1815" s="9">
        <f t="shared" si="84"/>
        <v>1292.1925060095155</v>
      </c>
      <c r="L1815" s="10">
        <f t="shared" si="85"/>
        <v>0.29219250600951546</v>
      </c>
      <c r="M1815" s="10">
        <f t="shared" si="86"/>
        <v>-0.29219250600951546</v>
      </c>
      <c r="N1815" s="6">
        <f>DATEDIF(A1815, I1815, "d")</f>
        <v>1240</v>
      </c>
    </row>
    <row r="1816" spans="1:14" ht="14.25">
      <c r="A1816" s="5">
        <v>43488</v>
      </c>
      <c r="B1816" s="6" t="s">
        <v>1446</v>
      </c>
      <c r="C1816" s="6" t="s">
        <v>1447</v>
      </c>
      <c r="D1816" s="17">
        <v>54743988065</v>
      </c>
      <c r="E1816" s="6" t="s">
        <v>19</v>
      </c>
      <c r="F1816" s="6" t="str">
        <f>IF(E1816="BUY", "SELL", IF(E1816="SELL", "BUY", ""))</f>
        <v>BUY</v>
      </c>
      <c r="G1816" s="7">
        <v>55.2</v>
      </c>
      <c r="H1816" s="7">
        <v>1000</v>
      </c>
      <c r="I1816" s="11">
        <v>43588</v>
      </c>
      <c r="J1816" s="9">
        <v>63.35</v>
      </c>
      <c r="K1816" s="9">
        <f t="shared" si="84"/>
        <v>1147.644927536232</v>
      </c>
      <c r="L1816" s="10">
        <f t="shared" si="85"/>
        <v>0.14764492753623198</v>
      </c>
      <c r="M1816" s="10">
        <f t="shared" si="86"/>
        <v>-0.14764492753623198</v>
      </c>
      <c r="N1816" s="6">
        <f>DATEDIF(A1816, I1816, "d")</f>
        <v>100</v>
      </c>
    </row>
    <row r="1817" spans="1:14" ht="14.25">
      <c r="A1817" s="5">
        <v>43489</v>
      </c>
      <c r="B1817" s="6" t="s">
        <v>1217</v>
      </c>
      <c r="C1817" s="6" t="s">
        <v>1218</v>
      </c>
      <c r="D1817" s="17">
        <v>105299210895</v>
      </c>
      <c r="E1817" s="6" t="s">
        <v>19</v>
      </c>
      <c r="F1817" s="6" t="str">
        <f>IF(E1817="BUY", "SELL", IF(E1817="SELL", "BUY", ""))</f>
        <v>BUY</v>
      </c>
      <c r="G1817" s="7">
        <v>44.26</v>
      </c>
      <c r="H1817" s="7">
        <v>1000</v>
      </c>
      <c r="I1817" s="5">
        <v>43536</v>
      </c>
      <c r="J1817" s="9">
        <v>41.25</v>
      </c>
      <c r="K1817" s="9">
        <f t="shared" si="84"/>
        <v>931.99276999548135</v>
      </c>
      <c r="L1817" s="10">
        <f t="shared" si="85"/>
        <v>-6.8007230004518651E-2</v>
      </c>
      <c r="M1817" s="10">
        <f t="shared" si="86"/>
        <v>6.8007230004518651E-2</v>
      </c>
      <c r="N1817" s="6">
        <f>DATEDIF(A1817, I1817, "d")</f>
        <v>47</v>
      </c>
    </row>
    <row r="1818" spans="1:14" ht="14.25">
      <c r="A1818" s="11">
        <v>43489</v>
      </c>
      <c r="B1818" s="6" t="s">
        <v>691</v>
      </c>
      <c r="C1818" s="6" t="s">
        <v>692</v>
      </c>
      <c r="D1818" s="17">
        <v>31025950992</v>
      </c>
      <c r="E1818" s="12" t="s">
        <v>16</v>
      </c>
      <c r="F1818" s="13" t="str">
        <f>IF(E1818="BUY", "SELL", IF(E1818="SELL", "BUY", ""))</f>
        <v>SELL</v>
      </c>
      <c r="G1818" s="7">
        <v>122.01</v>
      </c>
      <c r="H1818" s="7">
        <v>1000</v>
      </c>
      <c r="I1818" s="11">
        <v>44727</v>
      </c>
      <c r="J1818" s="9">
        <v>263.14</v>
      </c>
      <c r="K1818" s="9">
        <f t="shared" si="84"/>
        <v>2156.7084665191378</v>
      </c>
      <c r="L1818" s="10">
        <f t="shared" si="85"/>
        <v>-1.1567084665191378</v>
      </c>
      <c r="M1818" s="10">
        <f t="shared" si="86"/>
        <v>1.1567084665191378</v>
      </c>
      <c r="N1818" s="6">
        <f>DATEDIF(A1818, I1818, "d")</f>
        <v>1238</v>
      </c>
    </row>
    <row r="1819" spans="1:14" ht="14.25">
      <c r="A1819" s="5">
        <v>43490</v>
      </c>
      <c r="B1819" s="6" t="s">
        <v>22</v>
      </c>
      <c r="C1819" s="6" t="s">
        <v>23</v>
      </c>
      <c r="D1819" s="17">
        <v>300794502426</v>
      </c>
      <c r="E1819" s="6" t="s">
        <v>19</v>
      </c>
      <c r="F1819" s="6" t="str">
        <f>IF(E1819="BUY", "SELL", IF(E1819="SELL", "BUY", ""))</f>
        <v>BUY</v>
      </c>
      <c r="G1819" s="7">
        <v>91.82</v>
      </c>
      <c r="H1819" s="7">
        <v>1000</v>
      </c>
      <c r="I1819" s="5">
        <v>43570</v>
      </c>
      <c r="J1819" s="9">
        <v>98.41</v>
      </c>
      <c r="K1819" s="9">
        <f t="shared" si="84"/>
        <v>1071.7708560226531</v>
      </c>
      <c r="L1819" s="10">
        <f t="shared" si="85"/>
        <v>7.1770856022653109E-2</v>
      </c>
      <c r="M1819" s="10">
        <f t="shared" si="86"/>
        <v>-7.1770856022653109E-2</v>
      </c>
      <c r="N1819" s="6">
        <f>DATEDIF(A1819, I1819, "d")</f>
        <v>80</v>
      </c>
    </row>
    <row r="1820" spans="1:14" ht="14.25">
      <c r="A1820" s="5">
        <v>43490</v>
      </c>
      <c r="B1820" s="6" t="s">
        <v>415</v>
      </c>
      <c r="C1820" s="6" t="s">
        <v>416</v>
      </c>
      <c r="D1820" s="17">
        <v>44881805189</v>
      </c>
      <c r="E1820" s="6" t="s">
        <v>19</v>
      </c>
      <c r="F1820" s="6" t="str">
        <f>IF(E1820="BUY", "SELL", IF(E1820="SELL", "BUY", ""))</f>
        <v>BUY</v>
      </c>
      <c r="G1820" s="7">
        <v>14.718</v>
      </c>
      <c r="H1820" s="7">
        <v>1000</v>
      </c>
      <c r="I1820" s="11">
        <v>43655</v>
      </c>
      <c r="J1820" s="9">
        <v>16.110001</v>
      </c>
      <c r="K1820" s="9">
        <f t="shared" si="84"/>
        <v>1094.5781356162522</v>
      </c>
      <c r="L1820" s="10">
        <f t="shared" si="85"/>
        <v>9.457813561625221E-2</v>
      </c>
      <c r="M1820" s="10">
        <f t="shared" si="86"/>
        <v>-9.457813561625221E-2</v>
      </c>
      <c r="N1820" s="6">
        <f>DATEDIF(A1820, I1820, "d")</f>
        <v>165</v>
      </c>
    </row>
    <row r="1821" spans="1:14" ht="14.25">
      <c r="A1821" s="5">
        <v>43490</v>
      </c>
      <c r="B1821" s="6" t="s">
        <v>35</v>
      </c>
      <c r="C1821" s="6" t="s">
        <v>36</v>
      </c>
      <c r="D1821" s="17">
        <v>55172716720</v>
      </c>
      <c r="E1821" s="6" t="s">
        <v>16</v>
      </c>
      <c r="F1821" s="6" t="str">
        <f>IF(E1821="BUY", "SELL", IF(E1821="SELL", "BUY", ""))</f>
        <v>SELL</v>
      </c>
      <c r="G1821" s="7">
        <v>165.15625</v>
      </c>
      <c r="H1821" s="7">
        <v>1000</v>
      </c>
      <c r="I1821" s="5">
        <v>43529</v>
      </c>
      <c r="J1821" s="9">
        <v>173.03831500000001</v>
      </c>
      <c r="K1821" s="9">
        <f t="shared" si="84"/>
        <v>1047.7248968779566</v>
      </c>
      <c r="L1821" s="10">
        <f t="shared" si="85"/>
        <v>-4.7724896877956551E-2</v>
      </c>
      <c r="M1821" s="10">
        <f t="shared" si="86"/>
        <v>4.7724896877956551E-2</v>
      </c>
      <c r="N1821" s="6">
        <f>DATEDIF(A1821, I1821, "d")</f>
        <v>39</v>
      </c>
    </row>
    <row r="1822" spans="1:14" ht="14.25">
      <c r="A1822" s="5">
        <v>43490</v>
      </c>
      <c r="B1822" s="6" t="s">
        <v>1806</v>
      </c>
      <c r="C1822" s="6" t="s">
        <v>1807</v>
      </c>
      <c r="D1822" s="17">
        <v>11164249786</v>
      </c>
      <c r="E1822" s="6" t="s">
        <v>16</v>
      </c>
      <c r="F1822" s="6" t="str">
        <f>IF(E1822="BUY", "SELL", IF(E1822="SELL", "BUY", ""))</f>
        <v>SELL</v>
      </c>
      <c r="G1822" s="7">
        <v>43.689999</v>
      </c>
      <c r="H1822" s="7">
        <v>1000</v>
      </c>
      <c r="I1822" s="5">
        <v>43626</v>
      </c>
      <c r="J1822" s="9">
        <v>100.610001</v>
      </c>
      <c r="K1822" s="9">
        <f t="shared" si="84"/>
        <v>2302.8153651365383</v>
      </c>
      <c r="L1822" s="10">
        <f t="shared" si="85"/>
        <v>-1.3028153651365382</v>
      </c>
      <c r="M1822" s="10">
        <f t="shared" si="86"/>
        <v>1.3028153651365382</v>
      </c>
      <c r="N1822" s="6">
        <f>DATEDIF(A1822, I1822, "d")</f>
        <v>136</v>
      </c>
    </row>
    <row r="1823" spans="1:14" ht="14.25">
      <c r="A1823" s="11">
        <v>43490</v>
      </c>
      <c r="B1823" s="6" t="s">
        <v>357</v>
      </c>
      <c r="C1823" s="6" t="s">
        <v>358</v>
      </c>
      <c r="D1823" s="17">
        <v>682995534313</v>
      </c>
      <c r="E1823" s="13" t="s">
        <v>19</v>
      </c>
      <c r="F1823" s="12" t="str">
        <f>IF(E1823="BUY", "SELL", IF(E1823="SELL", "BUY", ""))</f>
        <v>BUY</v>
      </c>
      <c r="G1823" s="7">
        <v>19.802668000000001</v>
      </c>
      <c r="H1823" s="7">
        <v>1000</v>
      </c>
      <c r="I1823" s="11">
        <v>43557</v>
      </c>
      <c r="J1823" s="9">
        <v>19.058665999999999</v>
      </c>
      <c r="K1823" s="9">
        <f t="shared" si="84"/>
        <v>962.42920398402873</v>
      </c>
      <c r="L1823" s="10">
        <f t="shared" si="85"/>
        <v>-3.7570796015971269E-2</v>
      </c>
      <c r="M1823" s="10">
        <f t="shared" si="86"/>
        <v>3.7570796015971269E-2</v>
      </c>
      <c r="N1823" s="6">
        <f>DATEDIF(A1823, I1823, "d")</f>
        <v>67</v>
      </c>
    </row>
    <row r="1824" spans="1:14" ht="14.25">
      <c r="A1824" s="11">
        <v>43490</v>
      </c>
      <c r="B1824" s="6" t="s">
        <v>47</v>
      </c>
      <c r="C1824" s="6" t="s">
        <v>48</v>
      </c>
      <c r="D1824" s="17">
        <v>139488720000</v>
      </c>
      <c r="E1824" s="13" t="s">
        <v>19</v>
      </c>
      <c r="F1824" s="12" t="str">
        <f>IF(E1824="BUY", "SELL", IF(E1824="SELL", "BUY", ""))</f>
        <v>BUY</v>
      </c>
      <c r="G1824" s="7">
        <v>45.205123999999998</v>
      </c>
      <c r="H1824" s="7">
        <v>1000</v>
      </c>
      <c r="I1824" s="11">
        <v>43503</v>
      </c>
      <c r="J1824" s="9">
        <v>42.936852000000002</v>
      </c>
      <c r="K1824" s="9">
        <f t="shared" si="84"/>
        <v>949.82267939360145</v>
      </c>
      <c r="L1824" s="10">
        <f t="shared" si="85"/>
        <v>-5.0177320606398554E-2</v>
      </c>
      <c r="M1824" s="10">
        <f t="shared" si="86"/>
        <v>5.0177320606398554E-2</v>
      </c>
      <c r="N1824" s="6">
        <f>DATEDIF(A1824, I1824, "d")</f>
        <v>13</v>
      </c>
    </row>
    <row r="1825" spans="1:14" ht="14.25">
      <c r="A1825" s="11">
        <v>43490</v>
      </c>
      <c r="B1825" s="6" t="s">
        <v>51</v>
      </c>
      <c r="C1825" s="6" t="s">
        <v>52</v>
      </c>
      <c r="D1825" s="17">
        <v>444889529764</v>
      </c>
      <c r="E1825" s="13" t="s">
        <v>19</v>
      </c>
      <c r="F1825" s="12" t="str">
        <f>IF(E1825="BUY", "SELL", IF(E1825="SELL", "BUY", ""))</f>
        <v>BUY</v>
      </c>
      <c r="G1825" s="7">
        <v>56.04</v>
      </c>
      <c r="H1825" s="7">
        <v>1000</v>
      </c>
      <c r="I1825" s="11">
        <v>43556</v>
      </c>
      <c r="J1825" s="9">
        <v>64.569999999999993</v>
      </c>
      <c r="K1825" s="9">
        <f t="shared" si="84"/>
        <v>1152.2127052105636</v>
      </c>
      <c r="L1825" s="10">
        <f t="shared" si="85"/>
        <v>0.15221270521056363</v>
      </c>
      <c r="M1825" s="10">
        <f t="shared" si="86"/>
        <v>-0.15221270521056363</v>
      </c>
      <c r="N1825" s="6">
        <f>DATEDIF(A1825, I1825, "d")</f>
        <v>66</v>
      </c>
    </row>
    <row r="1826" spans="1:14" ht="14.25">
      <c r="A1826" s="5">
        <v>43493</v>
      </c>
      <c r="B1826" s="6" t="s">
        <v>1061</v>
      </c>
      <c r="C1826" s="6" t="s">
        <v>1062</v>
      </c>
      <c r="D1826" s="17">
        <v>225576883451</v>
      </c>
      <c r="E1826" s="6" t="s">
        <v>16</v>
      </c>
      <c r="F1826" s="6" t="str">
        <f>IF(E1826="BUY", "SELL", IF(E1826="SELL", "BUY", ""))</f>
        <v>SELL</v>
      </c>
      <c r="G1826" s="7">
        <v>158.91999799999999</v>
      </c>
      <c r="H1826" s="7">
        <v>1000</v>
      </c>
      <c r="I1826" s="5">
        <v>43966</v>
      </c>
      <c r="J1826" s="9">
        <v>203.679993</v>
      </c>
      <c r="K1826" s="9">
        <f t="shared" si="84"/>
        <v>1281.6511173124984</v>
      </c>
      <c r="L1826" s="10">
        <f t="shared" si="85"/>
        <v>-0.28165111731249842</v>
      </c>
      <c r="M1826" s="10">
        <f t="shared" si="86"/>
        <v>0.28165111731249842</v>
      </c>
      <c r="N1826" s="6">
        <f>DATEDIF(A1826, I1826, "d")</f>
        <v>473</v>
      </c>
    </row>
    <row r="1827" spans="1:14" ht="14.25">
      <c r="A1827" s="5">
        <v>43493</v>
      </c>
      <c r="B1827" s="6" t="s">
        <v>2364</v>
      </c>
      <c r="C1827" s="6" t="s">
        <v>2365</v>
      </c>
      <c r="D1827" s="17">
        <v>12280252413</v>
      </c>
      <c r="E1827" s="6" t="s">
        <v>16</v>
      </c>
      <c r="F1827" s="6" t="str">
        <f>IF(E1827="BUY", "SELL", IF(E1827="SELL", "BUY", ""))</f>
        <v>SELL</v>
      </c>
      <c r="G1827" s="7">
        <v>15.08</v>
      </c>
      <c r="H1827" s="7">
        <v>1000</v>
      </c>
      <c r="I1827" s="11">
        <v>44727</v>
      </c>
      <c r="J1827" s="9">
        <v>4.54</v>
      </c>
      <c r="K1827" s="9">
        <f t="shared" si="84"/>
        <v>301.0610079575597</v>
      </c>
      <c r="L1827" s="10">
        <f t="shared" si="85"/>
        <v>0.69893899204244025</v>
      </c>
      <c r="M1827" s="10">
        <f t="shared" si="86"/>
        <v>-0.69893899204244025</v>
      </c>
      <c r="N1827" s="6">
        <f>DATEDIF(A1827, I1827, "d")</f>
        <v>1234</v>
      </c>
    </row>
    <row r="1828" spans="1:14" ht="14.25">
      <c r="A1828" s="11">
        <v>43493</v>
      </c>
      <c r="B1828" s="6" t="s">
        <v>2400</v>
      </c>
      <c r="C1828" s="6" t="s">
        <v>2401</v>
      </c>
      <c r="D1828" s="17">
        <v>24159951540</v>
      </c>
      <c r="E1828" s="12" t="s">
        <v>16</v>
      </c>
      <c r="F1828" s="13" t="str">
        <f>IF(E1828="BUY", "SELL", IF(E1828="SELL", "BUY", ""))</f>
        <v>SELL</v>
      </c>
      <c r="G1828" s="7">
        <v>80.589737</v>
      </c>
      <c r="H1828" s="7">
        <v>1000</v>
      </c>
      <c r="I1828" s="11">
        <v>44727</v>
      </c>
      <c r="J1828" s="9">
        <v>105.43431099999999</v>
      </c>
      <c r="K1828" s="9">
        <f t="shared" si="84"/>
        <v>1308.2845896370154</v>
      </c>
      <c r="L1828" s="10">
        <f t="shared" si="85"/>
        <v>-0.30828458963701544</v>
      </c>
      <c r="M1828" s="10">
        <f t="shared" si="86"/>
        <v>0.30828458963701544</v>
      </c>
      <c r="N1828" s="6">
        <f>DATEDIF(A1828, I1828, "d")</f>
        <v>1234</v>
      </c>
    </row>
    <row r="1829" spans="1:14" ht="14.25">
      <c r="A1829" s="5">
        <v>43494</v>
      </c>
      <c r="B1829" s="6" t="s">
        <v>433</v>
      </c>
      <c r="C1829" s="6" t="s">
        <v>434</v>
      </c>
      <c r="D1829" s="17">
        <v>264890507807</v>
      </c>
      <c r="E1829" s="6" t="s">
        <v>19</v>
      </c>
      <c r="F1829" s="6" t="str">
        <f>IF(E1829="BUY", "SELL", IF(E1829="SELL", "BUY", ""))</f>
        <v>BUY</v>
      </c>
      <c r="G1829" s="7">
        <v>62.709476000000002</v>
      </c>
      <c r="H1829" s="7">
        <v>1000</v>
      </c>
      <c r="I1829" s="11">
        <v>43698</v>
      </c>
      <c r="J1829" s="9">
        <v>56.241081000000001</v>
      </c>
      <c r="K1829" s="9">
        <f t="shared" si="84"/>
        <v>896.85139451651617</v>
      </c>
      <c r="L1829" s="10">
        <f t="shared" si="85"/>
        <v>-0.10314860548348384</v>
      </c>
      <c r="M1829" s="10">
        <f t="shared" si="86"/>
        <v>0.10314860548348384</v>
      </c>
      <c r="N1829" s="6">
        <f>DATEDIF(A1829, I1829, "d")</f>
        <v>204</v>
      </c>
    </row>
    <row r="1830" spans="1:14" ht="14.25">
      <c r="A1830" s="5">
        <v>43494</v>
      </c>
      <c r="B1830" s="6" t="s">
        <v>605</v>
      </c>
      <c r="C1830" s="6" t="s">
        <v>606</v>
      </c>
      <c r="D1830" s="17">
        <v>1069485355423</v>
      </c>
      <c r="E1830" s="6" t="s">
        <v>19</v>
      </c>
      <c r="F1830" s="6" t="str">
        <f>IF(E1830="BUY", "SELL", IF(E1830="SELL", "BUY", ""))</f>
        <v>BUY</v>
      </c>
      <c r="G1830" s="7">
        <v>32.650008999999997</v>
      </c>
      <c r="H1830" s="7">
        <v>1000</v>
      </c>
      <c r="I1830" s="5">
        <v>43511</v>
      </c>
      <c r="J1830" s="9">
        <v>39.036110000000001</v>
      </c>
      <c r="K1830" s="9">
        <f t="shared" si="84"/>
        <v>1195.5926260234723</v>
      </c>
      <c r="L1830" s="10">
        <f t="shared" si="85"/>
        <v>0.19559262602347235</v>
      </c>
      <c r="M1830" s="10">
        <f t="shared" si="86"/>
        <v>-0.19559262602347235</v>
      </c>
      <c r="N1830" s="6">
        <f>DATEDIF(A1830, I1830, "d")</f>
        <v>17</v>
      </c>
    </row>
    <row r="1831" spans="1:14" ht="14.25">
      <c r="A1831" s="5">
        <v>43494</v>
      </c>
      <c r="B1831" s="6" t="s">
        <v>321</v>
      </c>
      <c r="C1831" s="6" t="s">
        <v>322</v>
      </c>
      <c r="D1831" s="17">
        <v>206957062840</v>
      </c>
      <c r="E1831" s="6" t="s">
        <v>16</v>
      </c>
      <c r="F1831" s="6" t="str">
        <f>IF(E1831="BUY", "SELL", IF(E1831="SELL", "BUY", ""))</f>
        <v>SELL</v>
      </c>
      <c r="G1831" s="7">
        <v>32.379925</v>
      </c>
      <c r="H1831" s="7">
        <v>1000</v>
      </c>
      <c r="I1831" s="5">
        <v>43698</v>
      </c>
      <c r="J1831" s="9">
        <v>28.447395</v>
      </c>
      <c r="K1831" s="9">
        <f t="shared" si="84"/>
        <v>878.55036724143133</v>
      </c>
      <c r="L1831" s="10">
        <f t="shared" si="85"/>
        <v>0.12144963275856867</v>
      </c>
      <c r="M1831" s="10">
        <f t="shared" si="86"/>
        <v>-0.12144963275856867</v>
      </c>
      <c r="N1831" s="6">
        <f>DATEDIF(A1831, I1831, "d")</f>
        <v>204</v>
      </c>
    </row>
    <row r="1832" spans="1:14" ht="14.25">
      <c r="A1832" s="5">
        <v>43494</v>
      </c>
      <c r="B1832" s="6" t="s">
        <v>171</v>
      </c>
      <c r="C1832" s="6" t="s">
        <v>172</v>
      </c>
      <c r="D1832" s="17">
        <v>82460626286</v>
      </c>
      <c r="E1832" s="6" t="s">
        <v>16</v>
      </c>
      <c r="F1832" s="6" t="str">
        <f>IF(E1832="BUY", "SELL", IF(E1832="SELL", "BUY", ""))</f>
        <v>SELL</v>
      </c>
      <c r="G1832" s="7">
        <v>38.581325999999997</v>
      </c>
      <c r="H1832" s="7">
        <v>1000</v>
      </c>
      <c r="I1832" s="5">
        <v>43600</v>
      </c>
      <c r="J1832" s="9">
        <v>34.885696000000003</v>
      </c>
      <c r="K1832" s="9">
        <f t="shared" si="84"/>
        <v>904.21194958410717</v>
      </c>
      <c r="L1832" s="10">
        <f t="shared" si="85"/>
        <v>9.578805041589282E-2</v>
      </c>
      <c r="M1832" s="10">
        <f t="shared" si="86"/>
        <v>-9.578805041589282E-2</v>
      </c>
      <c r="N1832" s="6">
        <f>DATEDIF(A1832, I1832, "d")</f>
        <v>106</v>
      </c>
    </row>
    <row r="1833" spans="1:14" ht="14.25">
      <c r="A1833" s="5">
        <v>43495</v>
      </c>
      <c r="B1833" s="6" t="s">
        <v>413</v>
      </c>
      <c r="C1833" s="6" t="s">
        <v>414</v>
      </c>
      <c r="D1833" s="17">
        <v>12767280360</v>
      </c>
      <c r="E1833" s="6" t="s">
        <v>19</v>
      </c>
      <c r="F1833" s="6" t="str">
        <f>IF(E1833="BUY", "SELL", IF(E1833="SELL", "BUY", ""))</f>
        <v>BUY</v>
      </c>
      <c r="G1833" s="7">
        <v>30.348082000000002</v>
      </c>
      <c r="H1833" s="7">
        <v>1000</v>
      </c>
      <c r="I1833" s="11">
        <v>43572</v>
      </c>
      <c r="J1833" s="9">
        <v>34.340485000000001</v>
      </c>
      <c r="K1833" s="9">
        <f t="shared" si="84"/>
        <v>1131.553717299169</v>
      </c>
      <c r="L1833" s="10">
        <f t="shared" si="85"/>
        <v>0.13155371729916895</v>
      </c>
      <c r="M1833" s="10">
        <f t="shared" si="86"/>
        <v>-0.13155371729916895</v>
      </c>
      <c r="N1833" s="6">
        <f>DATEDIF(A1833, I1833, "d")</f>
        <v>77</v>
      </c>
    </row>
    <row r="1834" spans="1:14" ht="14.25">
      <c r="A1834" s="5">
        <v>43495</v>
      </c>
      <c r="B1834" s="6" t="s">
        <v>337</v>
      </c>
      <c r="C1834" s="6" t="s">
        <v>338</v>
      </c>
      <c r="D1834" s="17">
        <v>110325210000</v>
      </c>
      <c r="E1834" s="6" t="s">
        <v>16</v>
      </c>
      <c r="F1834" s="6" t="str">
        <f>IF(E1834="BUY", "SELL", IF(E1834="SELL", "BUY", ""))</f>
        <v>SELL</v>
      </c>
      <c r="G1834" s="7">
        <v>194</v>
      </c>
      <c r="H1834" s="7">
        <v>1000</v>
      </c>
      <c r="I1834" s="5">
        <v>43627</v>
      </c>
      <c r="J1834" s="9">
        <v>266.290009</v>
      </c>
      <c r="K1834" s="9">
        <f t="shared" si="84"/>
        <v>1372.628912371134</v>
      </c>
      <c r="L1834" s="10">
        <f t="shared" si="85"/>
        <v>-0.37262891237113399</v>
      </c>
      <c r="M1834" s="10">
        <f t="shared" si="86"/>
        <v>0.37262891237113399</v>
      </c>
      <c r="N1834" s="6">
        <f>DATEDIF(A1834, I1834, "d")</f>
        <v>132</v>
      </c>
    </row>
    <row r="1835" spans="1:14" ht="14.25">
      <c r="A1835" s="5">
        <v>43496</v>
      </c>
      <c r="B1835" s="6" t="s">
        <v>157</v>
      </c>
      <c r="C1835" s="6" t="s">
        <v>158</v>
      </c>
      <c r="D1835" s="17">
        <v>121670003777</v>
      </c>
      <c r="E1835" s="6" t="s">
        <v>16</v>
      </c>
      <c r="F1835" s="6" t="str">
        <f>IF(E1835="BUY", "SELL", IF(E1835="SELL", "BUY", ""))</f>
        <v>SELL</v>
      </c>
      <c r="G1835" s="7">
        <v>59.910736</v>
      </c>
      <c r="H1835" s="7">
        <v>1000</v>
      </c>
      <c r="I1835" s="5">
        <v>43496</v>
      </c>
      <c r="J1835" s="9">
        <v>59.910736</v>
      </c>
      <c r="K1835" s="9">
        <f t="shared" si="84"/>
        <v>1000</v>
      </c>
      <c r="L1835" s="10">
        <f t="shared" si="85"/>
        <v>0</v>
      </c>
      <c r="M1835" s="10">
        <f t="shared" si="86"/>
        <v>0</v>
      </c>
      <c r="N1835" s="6">
        <f>DATEDIF(A1835, I1835, "d")</f>
        <v>0</v>
      </c>
    </row>
    <row r="1836" spans="1:14" ht="14.25">
      <c r="A1836" s="5">
        <v>43502</v>
      </c>
      <c r="B1836" s="6" t="s">
        <v>2175</v>
      </c>
      <c r="C1836" s="6" t="s">
        <v>2176</v>
      </c>
      <c r="D1836" s="17">
        <v>16350299372</v>
      </c>
      <c r="E1836" s="6" t="s">
        <v>16</v>
      </c>
      <c r="F1836" s="6" t="str">
        <f>IF(E1836="BUY", "SELL", IF(E1836="SELL", "BUY", ""))</f>
        <v>SELL</v>
      </c>
      <c r="G1836" s="7">
        <v>8.2617440000000002</v>
      </c>
      <c r="H1836" s="7">
        <v>1000</v>
      </c>
      <c r="I1836" s="11">
        <v>43879</v>
      </c>
      <c r="J1836" s="9">
        <v>8.4929509999999997</v>
      </c>
      <c r="K1836" s="9">
        <f t="shared" si="84"/>
        <v>1027.9852534767476</v>
      </c>
      <c r="L1836" s="10">
        <f t="shared" si="85"/>
        <v>-2.7985253476747629E-2</v>
      </c>
      <c r="M1836" s="10">
        <f t="shared" si="86"/>
        <v>2.7985253476747629E-2</v>
      </c>
      <c r="N1836" s="6">
        <f>DATEDIF(A1836, I1836, "d")</f>
        <v>377</v>
      </c>
    </row>
    <row r="1837" spans="1:14" ht="14.25">
      <c r="A1837" s="5">
        <v>43502</v>
      </c>
      <c r="B1837" s="6" t="s">
        <v>645</v>
      </c>
      <c r="C1837" s="6" t="s">
        <v>646</v>
      </c>
      <c r="D1837" s="17">
        <v>21156167025</v>
      </c>
      <c r="E1837" s="6" t="s">
        <v>16</v>
      </c>
      <c r="F1837" s="6" t="str">
        <f>IF(E1837="BUY", "SELL", IF(E1837="SELL", "BUY", ""))</f>
        <v>SELL</v>
      </c>
      <c r="G1837" s="7">
        <v>5.658836</v>
      </c>
      <c r="H1837" s="7">
        <v>1000</v>
      </c>
      <c r="I1837" s="5">
        <v>43735</v>
      </c>
      <c r="J1837" s="9">
        <v>4.8136010000000002</v>
      </c>
      <c r="K1837" s="9">
        <f t="shared" si="84"/>
        <v>850.63447677225497</v>
      </c>
      <c r="L1837" s="10">
        <f t="shared" si="85"/>
        <v>0.14936552322774502</v>
      </c>
      <c r="M1837" s="10">
        <f t="shared" si="86"/>
        <v>-0.14936552322774502</v>
      </c>
      <c r="N1837" s="6">
        <f>DATEDIF(A1837, I1837, "d")</f>
        <v>233</v>
      </c>
    </row>
    <row r="1838" spans="1:14" ht="14.25">
      <c r="A1838" s="5">
        <v>43502</v>
      </c>
      <c r="B1838" s="6" t="s">
        <v>607</v>
      </c>
      <c r="C1838" s="6" t="s">
        <v>608</v>
      </c>
      <c r="D1838" s="17">
        <v>122651400000</v>
      </c>
      <c r="E1838" s="6" t="s">
        <v>16</v>
      </c>
      <c r="F1838" s="6" t="str">
        <f>IF(E1838="BUY", "SELL", IF(E1838="SELL", "BUY", ""))</f>
        <v>SELL</v>
      </c>
      <c r="G1838" s="7">
        <v>45.584690000000002</v>
      </c>
      <c r="H1838" s="7">
        <v>1000</v>
      </c>
      <c r="I1838" s="5">
        <v>43599</v>
      </c>
      <c r="J1838" s="9">
        <v>77.727287000000004</v>
      </c>
      <c r="K1838" s="9">
        <f t="shared" si="84"/>
        <v>1705.1182535188898</v>
      </c>
      <c r="L1838" s="10">
        <f t="shared" si="85"/>
        <v>-0.70511825351888979</v>
      </c>
      <c r="M1838" s="10">
        <f t="shared" si="86"/>
        <v>0.70511825351888979</v>
      </c>
      <c r="N1838" s="6">
        <f>DATEDIF(A1838, I1838, "d")</f>
        <v>97</v>
      </c>
    </row>
    <row r="1839" spans="1:14" ht="14.25">
      <c r="A1839" s="5">
        <v>43502</v>
      </c>
      <c r="B1839" s="6" t="s">
        <v>1512</v>
      </c>
      <c r="C1839" s="6" t="s">
        <v>1513</v>
      </c>
      <c r="D1839" s="17">
        <v>14704248820</v>
      </c>
      <c r="E1839" s="6" t="s">
        <v>16</v>
      </c>
      <c r="F1839" s="6" t="str">
        <f>IF(E1839="BUY", "SELL", IF(E1839="SELL", "BUY", ""))</f>
        <v>SELL</v>
      </c>
      <c r="G1839" s="7">
        <v>8.59</v>
      </c>
      <c r="H1839" s="7">
        <v>1000</v>
      </c>
      <c r="I1839" s="5">
        <v>43552</v>
      </c>
      <c r="J1839" s="9">
        <v>10.79</v>
      </c>
      <c r="K1839" s="9">
        <f t="shared" si="84"/>
        <v>1256.1117578579742</v>
      </c>
      <c r="L1839" s="10">
        <f t="shared" si="85"/>
        <v>-0.25611175785797424</v>
      </c>
      <c r="M1839" s="10">
        <f t="shared" si="86"/>
        <v>0.25611175785797424</v>
      </c>
      <c r="N1839" s="6">
        <f>DATEDIF(A1839, I1839, "d")</f>
        <v>50</v>
      </c>
    </row>
    <row r="1840" spans="1:14" ht="14.25">
      <c r="A1840" s="5">
        <v>43503</v>
      </c>
      <c r="B1840" s="6" t="s">
        <v>74</v>
      </c>
      <c r="C1840" s="6" t="s">
        <v>75</v>
      </c>
      <c r="D1840" s="17">
        <v>140832515433</v>
      </c>
      <c r="E1840" s="6" t="s">
        <v>16</v>
      </c>
      <c r="F1840" s="6" t="str">
        <f>IF(E1840="BUY", "SELL", IF(E1840="SELL", "BUY", ""))</f>
        <v>SELL</v>
      </c>
      <c r="G1840" s="7">
        <v>36.234245000000001</v>
      </c>
      <c r="H1840" s="7">
        <v>1000</v>
      </c>
      <c r="I1840" s="5">
        <v>43703</v>
      </c>
      <c r="J1840" s="9">
        <v>35.577629000000002</v>
      </c>
      <c r="K1840" s="9">
        <f t="shared" si="84"/>
        <v>981.87857922802039</v>
      </c>
      <c r="L1840" s="10">
        <f t="shared" si="85"/>
        <v>1.8121420771979615E-2</v>
      </c>
      <c r="M1840" s="10">
        <f t="shared" si="86"/>
        <v>-1.8121420771979615E-2</v>
      </c>
      <c r="N1840" s="6">
        <f>DATEDIF(A1840, I1840, "d")</f>
        <v>200</v>
      </c>
    </row>
    <row r="1841" spans="1:14" ht="14.25">
      <c r="A1841" s="11">
        <v>43503</v>
      </c>
      <c r="B1841" s="6" t="s">
        <v>47</v>
      </c>
      <c r="C1841" s="6" t="s">
        <v>48</v>
      </c>
      <c r="D1841" s="17">
        <v>139488720000</v>
      </c>
      <c r="E1841" s="12" t="s">
        <v>16</v>
      </c>
      <c r="F1841" s="13" t="str">
        <f>IF(E1841="BUY", "SELL", IF(E1841="SELL", "BUY", ""))</f>
        <v>SELL</v>
      </c>
      <c r="G1841" s="7">
        <v>42.936852000000002</v>
      </c>
      <c r="H1841" s="7">
        <v>1000</v>
      </c>
      <c r="I1841" s="11">
        <v>44302</v>
      </c>
      <c r="J1841" s="9">
        <v>51.379086000000001</v>
      </c>
      <c r="K1841" s="9">
        <f t="shared" si="84"/>
        <v>1196.619770820646</v>
      </c>
      <c r="L1841" s="10">
        <f t="shared" si="85"/>
        <v>-0.19661977082064597</v>
      </c>
      <c r="M1841" s="10">
        <f t="shared" si="86"/>
        <v>0.19661977082064597</v>
      </c>
      <c r="N1841" s="6">
        <f>DATEDIF(A1841, I1841, "d")</f>
        <v>799</v>
      </c>
    </row>
    <row r="1842" spans="1:14" ht="14.25">
      <c r="A1842" s="5">
        <v>43504</v>
      </c>
      <c r="B1842" s="6" t="s">
        <v>597</v>
      </c>
      <c r="C1842" s="6" t="s">
        <v>598</v>
      </c>
      <c r="D1842" s="17">
        <v>119798308161</v>
      </c>
      <c r="E1842" s="6" t="s">
        <v>19</v>
      </c>
      <c r="F1842" s="6" t="str">
        <f>IF(E1842="BUY", "SELL", IF(E1842="SELL", "BUY", ""))</f>
        <v>BUY</v>
      </c>
      <c r="G1842" s="7">
        <v>37.734642000000001</v>
      </c>
      <c r="H1842" s="7">
        <v>1000</v>
      </c>
      <c r="I1842" s="5">
        <v>43868</v>
      </c>
      <c r="J1842" s="9">
        <v>59.61</v>
      </c>
      <c r="K1842" s="9">
        <f t="shared" si="84"/>
        <v>1579.7155303606696</v>
      </c>
      <c r="L1842" s="10">
        <f t="shared" si="85"/>
        <v>0.57971553036066958</v>
      </c>
      <c r="M1842" s="10">
        <f t="shared" si="86"/>
        <v>-0.57971553036066958</v>
      </c>
      <c r="N1842" s="6">
        <f>DATEDIF(A1842, I1842, "d")</f>
        <v>364</v>
      </c>
    </row>
    <row r="1843" spans="1:14" ht="14.25">
      <c r="A1843" s="5">
        <v>43504</v>
      </c>
      <c r="B1843" s="6" t="s">
        <v>2418</v>
      </c>
      <c r="C1843" s="6" t="s">
        <v>2419</v>
      </c>
      <c r="D1843" s="17">
        <v>17393040000</v>
      </c>
      <c r="E1843" s="6" t="s">
        <v>16</v>
      </c>
      <c r="F1843" s="6" t="str">
        <f>IF(E1843="BUY", "SELL", IF(E1843="SELL", "BUY", ""))</f>
        <v>SELL</v>
      </c>
      <c r="G1843" s="7">
        <v>9.5856589999999997</v>
      </c>
      <c r="H1843" s="7">
        <v>1000</v>
      </c>
      <c r="I1843" s="11">
        <v>44727</v>
      </c>
      <c r="J1843" s="9">
        <v>12.786861</v>
      </c>
      <c r="K1843" s="9">
        <f t="shared" si="84"/>
        <v>1333.957425358027</v>
      </c>
      <c r="L1843" s="10">
        <f t="shared" si="85"/>
        <v>-0.33395742535802697</v>
      </c>
      <c r="M1843" s="10">
        <f t="shared" si="86"/>
        <v>0.33395742535802697</v>
      </c>
      <c r="N1843" s="6">
        <f>DATEDIF(A1843, I1843, "d")</f>
        <v>1223</v>
      </c>
    </row>
    <row r="1844" spans="1:14" ht="14.25">
      <c r="A1844" s="5">
        <v>43504</v>
      </c>
      <c r="B1844" s="6" t="s">
        <v>479</v>
      </c>
      <c r="C1844" s="6" t="s">
        <v>480</v>
      </c>
      <c r="D1844" s="17">
        <v>224291300639</v>
      </c>
      <c r="E1844" s="6" t="s">
        <v>19</v>
      </c>
      <c r="F1844" s="6" t="str">
        <f>IF(E1844="BUY", "SELL", IF(E1844="SELL", "BUY", ""))</f>
        <v>BUY</v>
      </c>
      <c r="G1844" s="7">
        <v>41.158946999999998</v>
      </c>
      <c r="H1844" s="7">
        <v>1000</v>
      </c>
      <c r="I1844" s="11">
        <v>43510</v>
      </c>
      <c r="J1844" s="9">
        <v>42.214302000000004</v>
      </c>
      <c r="K1844" s="9">
        <f t="shared" si="84"/>
        <v>1025.6409620974998</v>
      </c>
      <c r="L1844" s="10">
        <f t="shared" si="85"/>
        <v>2.5640962097499824E-2</v>
      </c>
      <c r="M1844" s="10">
        <f t="shared" si="86"/>
        <v>-2.5640962097499824E-2</v>
      </c>
      <c r="N1844" s="6">
        <f>DATEDIF(A1844, I1844, "d")</f>
        <v>6</v>
      </c>
    </row>
    <row r="1845" spans="1:14" ht="14.25">
      <c r="A1845" s="5">
        <v>43504</v>
      </c>
      <c r="B1845" s="6" t="s">
        <v>2420</v>
      </c>
      <c r="C1845" s="6" t="s">
        <v>2421</v>
      </c>
      <c r="D1845" s="17">
        <v>31076249039</v>
      </c>
      <c r="E1845" s="6" t="s">
        <v>16</v>
      </c>
      <c r="F1845" s="6" t="str">
        <f>IF(E1845="BUY", "SELL", IF(E1845="SELL", "BUY", ""))</f>
        <v>SELL</v>
      </c>
      <c r="G1845" s="7">
        <v>53.579891000000003</v>
      </c>
      <c r="H1845" s="7">
        <v>1000</v>
      </c>
      <c r="I1845" s="11">
        <v>43868</v>
      </c>
      <c r="J1845" s="9">
        <v>56.219543000000002</v>
      </c>
      <c r="K1845" s="9">
        <f t="shared" si="84"/>
        <v>1049.2657217238459</v>
      </c>
      <c r="L1845" s="10">
        <f t="shared" si="85"/>
        <v>-4.9265721723845898E-2</v>
      </c>
      <c r="M1845" s="10">
        <f t="shared" si="86"/>
        <v>4.9265721723845898E-2</v>
      </c>
      <c r="N1845" s="6">
        <f>DATEDIF(A1845, I1845, "d")</f>
        <v>364</v>
      </c>
    </row>
    <row r="1846" spans="1:14" ht="14.25">
      <c r="A1846" s="5">
        <v>43504</v>
      </c>
      <c r="B1846" s="6" t="s">
        <v>221</v>
      </c>
      <c r="C1846" s="6" t="s">
        <v>222</v>
      </c>
      <c r="D1846" s="17">
        <v>47103450240</v>
      </c>
      <c r="E1846" s="6" t="s">
        <v>19</v>
      </c>
      <c r="F1846" s="6" t="str">
        <f>IF(E1846="BUY", "SELL", IF(E1846="SELL", "BUY", ""))</f>
        <v>BUY</v>
      </c>
      <c r="G1846" s="7">
        <v>163.4</v>
      </c>
      <c r="H1846" s="7">
        <v>1000</v>
      </c>
      <c r="I1846" s="5">
        <v>43553</v>
      </c>
      <c r="J1846" s="9">
        <v>164.2</v>
      </c>
      <c r="K1846" s="9">
        <f t="shared" si="84"/>
        <v>1004.8959608323133</v>
      </c>
      <c r="L1846" s="10">
        <f t="shared" si="85"/>
        <v>4.895960832313335E-3</v>
      </c>
      <c r="M1846" s="10">
        <f t="shared" si="86"/>
        <v>-4.895960832313335E-3</v>
      </c>
      <c r="N1846" s="6">
        <f>DATEDIF(A1846, I1846, "d")</f>
        <v>49</v>
      </c>
    </row>
    <row r="1847" spans="1:14" ht="14.25">
      <c r="A1847" s="5">
        <v>43504</v>
      </c>
      <c r="B1847" s="6" t="s">
        <v>355</v>
      </c>
      <c r="C1847" s="6" t="s">
        <v>356</v>
      </c>
      <c r="D1847" s="17">
        <v>13622925831</v>
      </c>
      <c r="E1847" s="6" t="s">
        <v>19</v>
      </c>
      <c r="F1847" s="6" t="str">
        <f>IF(E1847="BUY", "SELL", IF(E1847="SELL", "BUY", ""))</f>
        <v>BUY</v>
      </c>
      <c r="G1847" s="7">
        <v>58.393028000000001</v>
      </c>
      <c r="H1847" s="7">
        <v>1000</v>
      </c>
      <c r="I1847" s="5">
        <v>44615</v>
      </c>
      <c r="J1847" s="9">
        <v>48.664658000000003</v>
      </c>
      <c r="K1847" s="9">
        <f t="shared" si="84"/>
        <v>833.39843242929635</v>
      </c>
      <c r="L1847" s="10">
        <f t="shared" si="85"/>
        <v>-0.16660156757070366</v>
      </c>
      <c r="M1847" s="10">
        <f t="shared" si="86"/>
        <v>0.16660156757070366</v>
      </c>
      <c r="N1847" s="6">
        <f>DATEDIF(A1847, I1847, "d")</f>
        <v>1111</v>
      </c>
    </row>
    <row r="1848" spans="1:14" ht="14.25">
      <c r="A1848" s="5">
        <v>43510</v>
      </c>
      <c r="B1848" s="6" t="s">
        <v>719</v>
      </c>
      <c r="C1848" s="6" t="s">
        <v>720</v>
      </c>
      <c r="D1848" s="17">
        <v>14402441400</v>
      </c>
      <c r="E1848" s="6" t="s">
        <v>19</v>
      </c>
      <c r="F1848" s="6" t="str">
        <f>IF(E1848="BUY", "SELL", IF(E1848="SELL", "BUY", ""))</f>
        <v>BUY</v>
      </c>
      <c r="G1848" s="7">
        <v>20.47897</v>
      </c>
      <c r="H1848" s="7">
        <v>1000</v>
      </c>
      <c r="I1848" s="11">
        <v>43570</v>
      </c>
      <c r="J1848" s="9">
        <v>25.969958999999999</v>
      </c>
      <c r="K1848" s="9">
        <f t="shared" si="84"/>
        <v>1268.1281822279147</v>
      </c>
      <c r="L1848" s="10">
        <f t="shared" si="85"/>
        <v>0.26812818222791474</v>
      </c>
      <c r="M1848" s="10">
        <f t="shared" si="86"/>
        <v>-0.26812818222791474</v>
      </c>
      <c r="N1848" s="6">
        <f>DATEDIF(A1848, I1848, "d")</f>
        <v>60</v>
      </c>
    </row>
    <row r="1849" spans="1:14" ht="14.25">
      <c r="A1849" s="5">
        <v>43510</v>
      </c>
      <c r="B1849" s="6" t="s">
        <v>479</v>
      </c>
      <c r="C1849" s="6" t="s">
        <v>480</v>
      </c>
      <c r="D1849" s="17">
        <v>224291300639</v>
      </c>
      <c r="E1849" s="6" t="s">
        <v>16</v>
      </c>
      <c r="F1849" s="6" t="str">
        <f>IF(E1849="BUY", "SELL", IF(E1849="SELL", "BUY", ""))</f>
        <v>SELL</v>
      </c>
      <c r="G1849" s="7">
        <v>42.214302000000004</v>
      </c>
      <c r="H1849" s="7">
        <v>1000</v>
      </c>
      <c r="I1849" s="11">
        <v>43691</v>
      </c>
      <c r="J1849" s="9">
        <v>44.701675000000002</v>
      </c>
      <c r="K1849" s="9">
        <f t="shared" si="84"/>
        <v>1058.9225187236307</v>
      </c>
      <c r="L1849" s="10">
        <f t="shared" si="85"/>
        <v>-5.8922518723630676E-2</v>
      </c>
      <c r="M1849" s="10">
        <f t="shared" si="86"/>
        <v>5.8922518723630676E-2</v>
      </c>
      <c r="N1849" s="6">
        <f>DATEDIF(A1849, I1849, "d")</f>
        <v>181</v>
      </c>
    </row>
    <row r="1850" spans="1:14" ht="14.25">
      <c r="A1850" s="5">
        <v>43510</v>
      </c>
      <c r="B1850" s="6" t="s">
        <v>31</v>
      </c>
      <c r="C1850" s="6" t="s">
        <v>32</v>
      </c>
      <c r="D1850" s="17">
        <v>263583141248</v>
      </c>
      <c r="E1850" s="6" t="s">
        <v>19</v>
      </c>
      <c r="F1850" s="6" t="str">
        <f>IF(E1850="BUY", "SELL", IF(E1850="SELL", "BUY", ""))</f>
        <v>BUY</v>
      </c>
      <c r="G1850" s="7">
        <v>39.623477999999999</v>
      </c>
      <c r="H1850" s="7">
        <v>1000</v>
      </c>
      <c r="I1850" s="5">
        <v>43600</v>
      </c>
      <c r="J1850" s="9">
        <v>43.116779000000001</v>
      </c>
      <c r="K1850" s="9">
        <f t="shared" si="84"/>
        <v>1088.1624020990789</v>
      </c>
      <c r="L1850" s="10">
        <f t="shared" si="85"/>
        <v>8.8162402099078913E-2</v>
      </c>
      <c r="M1850" s="10">
        <f t="shared" si="86"/>
        <v>-8.8162402099078913E-2</v>
      </c>
      <c r="N1850" s="6">
        <f>DATEDIF(A1850, I1850, "d")</f>
        <v>90</v>
      </c>
    </row>
    <row r="1851" spans="1:14" ht="14.25">
      <c r="A1851" s="5">
        <v>43511</v>
      </c>
      <c r="B1851" s="6" t="s">
        <v>275</v>
      </c>
      <c r="C1851" s="6" t="s">
        <v>276</v>
      </c>
      <c r="D1851" s="17">
        <v>71123802559</v>
      </c>
      <c r="E1851" s="6" t="s">
        <v>19</v>
      </c>
      <c r="F1851" s="6" t="str">
        <f>IF(E1851="BUY", "SELL", IF(E1851="SELL", "BUY", ""))</f>
        <v>BUY</v>
      </c>
      <c r="G1851" s="7">
        <v>43.021102999999997</v>
      </c>
      <c r="H1851" s="7">
        <v>1000</v>
      </c>
      <c r="I1851" s="5">
        <v>43550</v>
      </c>
      <c r="J1851" s="9">
        <v>44.786327</v>
      </c>
      <c r="K1851" s="9">
        <f t="shared" si="84"/>
        <v>1041.0315839647349</v>
      </c>
      <c r="L1851" s="10">
        <f t="shared" si="85"/>
        <v>4.1031583964734865E-2</v>
      </c>
      <c r="M1851" s="10">
        <f t="shared" si="86"/>
        <v>-4.1031583964734865E-2</v>
      </c>
      <c r="N1851" s="6">
        <f>DATEDIF(A1851, I1851, "d")</f>
        <v>39</v>
      </c>
    </row>
    <row r="1852" spans="1:14" ht="14.25">
      <c r="A1852" s="5">
        <v>43511</v>
      </c>
      <c r="B1852" s="6" t="s">
        <v>2424</v>
      </c>
      <c r="C1852" s="6" t="s">
        <v>2425</v>
      </c>
      <c r="D1852" s="17">
        <v>36740779128</v>
      </c>
      <c r="E1852" s="6" t="s">
        <v>19</v>
      </c>
      <c r="F1852" s="6" t="str">
        <f>IF(E1852="BUY", "SELL", IF(E1852="SELL", "BUY", ""))</f>
        <v>BUY</v>
      </c>
      <c r="G1852" s="7">
        <v>8.1638909999999996</v>
      </c>
      <c r="H1852" s="7">
        <v>1000</v>
      </c>
      <c r="I1852" s="11">
        <v>44727</v>
      </c>
      <c r="J1852" s="9">
        <v>20.985175999999999</v>
      </c>
      <c r="K1852" s="9">
        <f t="shared" si="84"/>
        <v>2570.4870385947092</v>
      </c>
      <c r="L1852" s="10">
        <f t="shared" si="85"/>
        <v>1.5704870385947092</v>
      </c>
      <c r="M1852" s="10">
        <f t="shared" si="86"/>
        <v>-1.5704870385947092</v>
      </c>
      <c r="N1852" s="6">
        <f>DATEDIF(A1852, I1852, "d")</f>
        <v>1216</v>
      </c>
    </row>
    <row r="1853" spans="1:14" ht="14.25">
      <c r="A1853" s="5">
        <v>43511</v>
      </c>
      <c r="B1853" s="6" t="s">
        <v>443</v>
      </c>
      <c r="C1853" s="6" t="s">
        <v>444</v>
      </c>
      <c r="D1853" s="17">
        <v>32207767173</v>
      </c>
      <c r="E1853" s="6" t="s">
        <v>16</v>
      </c>
      <c r="F1853" s="6" t="str">
        <f>IF(E1853="BUY", "SELL", IF(E1853="SELL", "BUY", ""))</f>
        <v>SELL</v>
      </c>
      <c r="G1853" s="7">
        <v>105.23287999999999</v>
      </c>
      <c r="H1853" s="7">
        <v>1000</v>
      </c>
      <c r="I1853" s="11">
        <v>43565</v>
      </c>
      <c r="J1853" s="9">
        <v>98.131325000000004</v>
      </c>
      <c r="K1853" s="9">
        <f t="shared" si="84"/>
        <v>932.51581634941488</v>
      </c>
      <c r="L1853" s="10">
        <f t="shared" si="85"/>
        <v>6.7484183650585117E-2</v>
      </c>
      <c r="M1853" s="10">
        <f t="shared" si="86"/>
        <v>-6.7484183650585117E-2</v>
      </c>
      <c r="N1853" s="6">
        <f>DATEDIF(A1853, I1853, "d")</f>
        <v>54</v>
      </c>
    </row>
    <row r="1854" spans="1:14" ht="14.25">
      <c r="A1854" s="5">
        <v>43511</v>
      </c>
      <c r="B1854" s="6" t="s">
        <v>605</v>
      </c>
      <c r="C1854" s="6" t="s">
        <v>606</v>
      </c>
      <c r="D1854" s="17">
        <v>1069485355423</v>
      </c>
      <c r="E1854" s="6" t="s">
        <v>16</v>
      </c>
      <c r="F1854" s="6" t="str">
        <f>IF(E1854="BUY", "SELL", IF(E1854="SELL", "BUY", ""))</f>
        <v>SELL</v>
      </c>
      <c r="G1854" s="7">
        <v>39.036110000000001</v>
      </c>
      <c r="H1854" s="7">
        <v>1000</v>
      </c>
      <c r="I1854" s="5">
        <v>43721</v>
      </c>
      <c r="J1854" s="9">
        <v>45.282260999999998</v>
      </c>
      <c r="K1854" s="9">
        <f t="shared" si="84"/>
        <v>1160.0095655023003</v>
      </c>
      <c r="L1854" s="10">
        <f t="shared" si="85"/>
        <v>-0.16000956550230036</v>
      </c>
      <c r="M1854" s="10">
        <f t="shared" si="86"/>
        <v>0.16000956550230036</v>
      </c>
      <c r="N1854" s="6">
        <f>DATEDIF(A1854, I1854, "d")</f>
        <v>210</v>
      </c>
    </row>
    <row r="1855" spans="1:14" ht="14.25">
      <c r="A1855" s="5">
        <v>43521</v>
      </c>
      <c r="B1855" s="6" t="s">
        <v>178</v>
      </c>
      <c r="C1855" s="6" t="s">
        <v>179</v>
      </c>
      <c r="D1855" s="17">
        <v>85652421093</v>
      </c>
      <c r="E1855" s="6" t="s">
        <v>19</v>
      </c>
      <c r="F1855" s="6" t="str">
        <f>IF(E1855="BUY", "SELL", IF(E1855="SELL", "BUY", ""))</f>
        <v>BUY</v>
      </c>
      <c r="G1855" s="7">
        <v>53.879264999999997</v>
      </c>
      <c r="H1855" s="7">
        <v>1000</v>
      </c>
      <c r="I1855" s="11">
        <v>43532</v>
      </c>
      <c r="J1855" s="9">
        <v>46.575699</v>
      </c>
      <c r="K1855" s="9">
        <f t="shared" si="84"/>
        <v>864.44570095750203</v>
      </c>
      <c r="L1855" s="10">
        <f t="shared" si="85"/>
        <v>-0.13555429904249797</v>
      </c>
      <c r="M1855" s="10">
        <f t="shared" si="86"/>
        <v>0.13555429904249797</v>
      </c>
      <c r="N1855" s="6">
        <f>DATEDIF(A1855, I1855, "d")</f>
        <v>11</v>
      </c>
    </row>
    <row r="1856" spans="1:14" ht="14.25">
      <c r="A1856" s="5">
        <v>43521</v>
      </c>
      <c r="B1856" s="6" t="s">
        <v>1069</v>
      </c>
      <c r="C1856" s="6" t="s">
        <v>1070</v>
      </c>
      <c r="D1856" s="17">
        <v>21809089085</v>
      </c>
      <c r="E1856" s="6" t="s">
        <v>19</v>
      </c>
      <c r="F1856" s="6" t="str">
        <f>IF(E1856="BUY", "SELL", IF(E1856="SELL", "BUY", ""))</f>
        <v>BUY</v>
      </c>
      <c r="G1856" s="7">
        <v>8.1810810000000007</v>
      </c>
      <c r="H1856" s="7">
        <v>1000</v>
      </c>
      <c r="I1856" s="11">
        <v>44727</v>
      </c>
      <c r="J1856" s="9">
        <v>9.6837020000000003</v>
      </c>
      <c r="K1856" s="9">
        <f t="shared" si="84"/>
        <v>1183.6702264651822</v>
      </c>
      <c r="L1856" s="10">
        <f t="shared" si="85"/>
        <v>0.18367022646518216</v>
      </c>
      <c r="M1856" s="10">
        <f t="shared" si="86"/>
        <v>-0.18367022646518216</v>
      </c>
      <c r="N1856" s="6">
        <f>DATEDIF(A1856, I1856, "d")</f>
        <v>1206</v>
      </c>
    </row>
    <row r="1857" spans="1:14" ht="14.25">
      <c r="A1857" s="11">
        <v>43521</v>
      </c>
      <c r="B1857" s="6" t="s">
        <v>2430</v>
      </c>
      <c r="C1857" s="6" t="s">
        <v>2431</v>
      </c>
      <c r="D1857" s="17">
        <v>13076087082</v>
      </c>
      <c r="E1857" s="12" t="s">
        <v>16</v>
      </c>
      <c r="F1857" s="13" t="str">
        <f>IF(E1857="BUY", "SELL", IF(E1857="SELL", "BUY", ""))</f>
        <v>SELL</v>
      </c>
      <c r="G1857" s="7">
        <v>40.549999</v>
      </c>
      <c r="H1857" s="7">
        <v>1000</v>
      </c>
      <c r="I1857" s="11">
        <v>44727</v>
      </c>
      <c r="J1857" s="9">
        <v>59.790000999999997</v>
      </c>
      <c r="K1857" s="9">
        <f t="shared" si="84"/>
        <v>1474.4760166331939</v>
      </c>
      <c r="L1857" s="10">
        <f t="shared" si="85"/>
        <v>-0.47447601663319394</v>
      </c>
      <c r="M1857" s="10">
        <f t="shared" si="86"/>
        <v>0.47447601663319394</v>
      </c>
      <c r="N1857" s="6">
        <f>DATEDIF(A1857, I1857, "d")</f>
        <v>1206</v>
      </c>
    </row>
    <row r="1858" spans="1:14" ht="14.25">
      <c r="A1858" s="5">
        <v>43522</v>
      </c>
      <c r="B1858" s="6" t="s">
        <v>335</v>
      </c>
      <c r="C1858" s="6" t="s">
        <v>336</v>
      </c>
      <c r="D1858" s="17">
        <v>38837002821</v>
      </c>
      <c r="E1858" s="6" t="s">
        <v>16</v>
      </c>
      <c r="F1858" s="6" t="str">
        <f>IF(E1858="BUY", "SELL", IF(E1858="SELL", "BUY", ""))</f>
        <v>SELL</v>
      </c>
      <c r="G1858" s="7">
        <v>14.521596000000001</v>
      </c>
      <c r="H1858" s="7">
        <v>1000</v>
      </c>
      <c r="I1858" s="5">
        <v>43775</v>
      </c>
      <c r="J1858" s="9">
        <v>15.844296</v>
      </c>
      <c r="K1858" s="9">
        <f t="shared" si="84"/>
        <v>1091.0850294967577</v>
      </c>
      <c r="L1858" s="10">
        <f t="shared" si="85"/>
        <v>-9.1085029496757675E-2</v>
      </c>
      <c r="M1858" s="10">
        <f t="shared" si="86"/>
        <v>9.1085029496757675E-2</v>
      </c>
      <c r="N1858" s="6">
        <f>DATEDIF(A1858, I1858, "d")</f>
        <v>253</v>
      </c>
    </row>
    <row r="1859" spans="1:14" ht="14.25">
      <c r="A1859" s="5">
        <v>43523</v>
      </c>
      <c r="B1859" s="6" t="s">
        <v>538</v>
      </c>
      <c r="C1859" s="6" t="s">
        <v>539</v>
      </c>
      <c r="D1859" s="17">
        <v>17149203119</v>
      </c>
      <c r="E1859" s="6" t="s">
        <v>16</v>
      </c>
      <c r="F1859" s="6" t="str">
        <f>IF(E1859="BUY", "SELL", IF(E1859="SELL", "BUY", ""))</f>
        <v>SELL</v>
      </c>
      <c r="G1859" s="7">
        <v>59.350650999999999</v>
      </c>
      <c r="H1859" s="7">
        <v>1000</v>
      </c>
      <c r="I1859" s="11">
        <v>43602</v>
      </c>
      <c r="J1859" s="9">
        <v>59.871712000000002</v>
      </c>
      <c r="K1859" s="9">
        <f t="shared" ref="K1859:K1922" si="87">(H1859/G1859)*J1859</f>
        <v>1008.7793645262627</v>
      </c>
      <c r="L1859" s="10">
        <f t="shared" ref="L1859:L1922" si="88">IF(F1859="BUY",(K1859-H1859)/H1859, IF(F1859="SELL", (H1859-K1859)/H1859, "Invalid"))</f>
        <v>-8.7793645262627257E-3</v>
      </c>
      <c r="M1859" s="10">
        <f t="shared" ref="M1859:M1922" si="89">IF(E1859="BUY",(K1859-H1859)/H1859,IF(E1859="SELL",(H1859-K1859)/H1859,""))</f>
        <v>8.7793645262627257E-3</v>
      </c>
      <c r="N1859" s="6">
        <f>DATEDIF(A1859, I1859, "d")</f>
        <v>79</v>
      </c>
    </row>
    <row r="1860" spans="1:14" ht="14.25">
      <c r="A1860" s="5">
        <v>43523</v>
      </c>
      <c r="B1860" s="6" t="s">
        <v>483</v>
      </c>
      <c r="C1860" s="6" t="s">
        <v>484</v>
      </c>
      <c r="D1860" s="17">
        <v>128534930595</v>
      </c>
      <c r="E1860" s="6" t="s">
        <v>16</v>
      </c>
      <c r="F1860" s="6" t="str">
        <f>IF(E1860="BUY", "SELL", IF(E1860="SELL", "BUY", ""))</f>
        <v>SELL</v>
      </c>
      <c r="G1860" s="7">
        <v>99.387459000000007</v>
      </c>
      <c r="H1860" s="7">
        <v>1000</v>
      </c>
      <c r="I1860" s="5">
        <v>44511</v>
      </c>
      <c r="J1860" s="9">
        <v>224.72139000000001</v>
      </c>
      <c r="K1860" s="9">
        <f t="shared" si="87"/>
        <v>2261.06384307501</v>
      </c>
      <c r="L1860" s="10">
        <f t="shared" si="88"/>
        <v>-1.2610638430750101</v>
      </c>
      <c r="M1860" s="10">
        <f t="shared" si="89"/>
        <v>1.2610638430750101</v>
      </c>
      <c r="N1860" s="6">
        <f>DATEDIF(A1860, I1860, "d")</f>
        <v>988</v>
      </c>
    </row>
    <row r="1861" spans="1:14" ht="14.25">
      <c r="A1861" s="5">
        <v>43524</v>
      </c>
      <c r="B1861" s="6" t="s">
        <v>489</v>
      </c>
      <c r="C1861" s="6" t="s">
        <v>490</v>
      </c>
      <c r="D1861" s="17">
        <v>43466845132</v>
      </c>
      <c r="E1861" s="6" t="s">
        <v>16</v>
      </c>
      <c r="F1861" s="6" t="str">
        <f>IF(E1861="BUY", "SELL", IF(E1861="SELL", "BUY", ""))</f>
        <v>SELL</v>
      </c>
      <c r="G1861" s="7">
        <v>101.42675</v>
      </c>
      <c r="H1861" s="7">
        <v>1000</v>
      </c>
      <c r="I1861" s="11">
        <v>44727</v>
      </c>
      <c r="J1861" s="9">
        <v>153.15699799999999</v>
      </c>
      <c r="K1861" s="9">
        <f t="shared" si="87"/>
        <v>1510.0256884894761</v>
      </c>
      <c r="L1861" s="10">
        <f t="shared" si="88"/>
        <v>-0.51002568848947616</v>
      </c>
      <c r="M1861" s="10">
        <f t="shared" si="89"/>
        <v>0.51002568848947616</v>
      </c>
      <c r="N1861" s="6">
        <f>DATEDIF(A1861, I1861, "d")</f>
        <v>1203</v>
      </c>
    </row>
    <row r="1862" spans="1:14" ht="14.25">
      <c r="A1862" s="5">
        <v>43524</v>
      </c>
      <c r="B1862" s="6" t="s">
        <v>2432</v>
      </c>
      <c r="C1862" s="6" t="s">
        <v>2433</v>
      </c>
      <c r="D1862" s="17">
        <v>17697897360</v>
      </c>
      <c r="E1862" s="6" t="s">
        <v>16</v>
      </c>
      <c r="F1862" s="6" t="str">
        <f>IF(E1862="BUY", "SELL", IF(E1862="SELL", "BUY", ""))</f>
        <v>SELL</v>
      </c>
      <c r="G1862" s="7">
        <v>71.027229000000005</v>
      </c>
      <c r="H1862" s="7">
        <v>1000</v>
      </c>
      <c r="I1862" s="11">
        <v>44727</v>
      </c>
      <c r="J1862" s="9">
        <v>96.788368000000006</v>
      </c>
      <c r="K1862" s="9">
        <f t="shared" si="87"/>
        <v>1362.6938480170752</v>
      </c>
      <c r="L1862" s="10">
        <f t="shared" si="88"/>
        <v>-0.36269384801707522</v>
      </c>
      <c r="M1862" s="10">
        <f t="shared" si="89"/>
        <v>0.36269384801707522</v>
      </c>
      <c r="N1862" s="6">
        <f>DATEDIF(A1862, I1862, "d")</f>
        <v>1203</v>
      </c>
    </row>
    <row r="1863" spans="1:14" ht="14.25">
      <c r="A1863" s="5">
        <v>43525</v>
      </c>
      <c r="B1863" s="6" t="s">
        <v>399</v>
      </c>
      <c r="C1863" s="6" t="s">
        <v>400</v>
      </c>
      <c r="D1863" s="17">
        <v>199504420000</v>
      </c>
      <c r="E1863" s="6" t="s">
        <v>19</v>
      </c>
      <c r="F1863" s="6" t="str">
        <f>IF(E1863="BUY", "SELL", IF(E1863="SELL", "BUY", ""))</f>
        <v>BUY</v>
      </c>
      <c r="G1863" s="7">
        <v>164.529999</v>
      </c>
      <c r="H1863" s="7">
        <v>1000</v>
      </c>
      <c r="I1863" s="11">
        <v>43528</v>
      </c>
      <c r="J1863" s="9">
        <v>158.5</v>
      </c>
      <c r="K1863" s="9">
        <f t="shared" si="87"/>
        <v>963.35015476417766</v>
      </c>
      <c r="L1863" s="10">
        <f t="shared" si="88"/>
        <v>-3.6649845235822341E-2</v>
      </c>
      <c r="M1863" s="10">
        <f t="shared" si="89"/>
        <v>3.6649845235822341E-2</v>
      </c>
      <c r="N1863" s="6">
        <f>DATEDIF(A1863, I1863, "d")</f>
        <v>3</v>
      </c>
    </row>
    <row r="1864" spans="1:14" ht="14.25">
      <c r="A1864" s="5">
        <v>43525</v>
      </c>
      <c r="B1864" s="6" t="s">
        <v>2436</v>
      </c>
      <c r="C1864" s="6" t="s">
        <v>2437</v>
      </c>
      <c r="D1864" s="17">
        <v>17862314960</v>
      </c>
      <c r="E1864" s="6" t="s">
        <v>16</v>
      </c>
      <c r="F1864" s="6" t="str">
        <f>IF(E1864="BUY", "SELL", IF(E1864="SELL", "BUY", ""))</f>
        <v>SELL</v>
      </c>
      <c r="G1864" s="7">
        <v>9.1</v>
      </c>
      <c r="H1864" s="7">
        <v>1000</v>
      </c>
      <c r="I1864" s="5">
        <v>43619</v>
      </c>
      <c r="J1864" s="9">
        <v>15.71</v>
      </c>
      <c r="K1864" s="9">
        <f t="shared" si="87"/>
        <v>1726.3736263736266</v>
      </c>
      <c r="L1864" s="10">
        <f t="shared" si="88"/>
        <v>-0.72637362637362657</v>
      </c>
      <c r="M1864" s="10">
        <f t="shared" si="89"/>
        <v>0.72637362637362657</v>
      </c>
      <c r="N1864" s="6">
        <f>DATEDIF(A1864, I1864, "d")</f>
        <v>94</v>
      </c>
    </row>
    <row r="1865" spans="1:14" ht="14.25">
      <c r="A1865" s="5">
        <v>43525</v>
      </c>
      <c r="B1865" s="6" t="s">
        <v>1175</v>
      </c>
      <c r="C1865" s="6" t="s">
        <v>1176</v>
      </c>
      <c r="D1865" s="17">
        <v>61304806627</v>
      </c>
      <c r="E1865" s="6" t="s">
        <v>16</v>
      </c>
      <c r="F1865" s="6" t="str">
        <f>IF(E1865="BUY", "SELL", IF(E1865="SELL", "BUY", ""))</f>
        <v>SELL</v>
      </c>
      <c r="G1865" s="7">
        <v>120.88</v>
      </c>
      <c r="H1865" s="7">
        <v>1000</v>
      </c>
      <c r="I1865" s="5">
        <v>43851</v>
      </c>
      <c r="J1865" s="9">
        <v>141.78</v>
      </c>
      <c r="K1865" s="9">
        <f t="shared" si="87"/>
        <v>1172.8987425545995</v>
      </c>
      <c r="L1865" s="10">
        <f t="shared" si="88"/>
        <v>-0.1728987425545995</v>
      </c>
      <c r="M1865" s="10">
        <f t="shared" si="89"/>
        <v>0.1728987425545995</v>
      </c>
      <c r="N1865" s="6">
        <f>DATEDIF(A1865, I1865, "d")</f>
        <v>326</v>
      </c>
    </row>
    <row r="1866" spans="1:14" ht="14.25">
      <c r="A1866" s="5">
        <v>43528</v>
      </c>
      <c r="B1866" s="6" t="s">
        <v>273</v>
      </c>
      <c r="C1866" s="6" t="s">
        <v>274</v>
      </c>
      <c r="D1866" s="17">
        <v>82233288762</v>
      </c>
      <c r="E1866" s="6" t="s">
        <v>19</v>
      </c>
      <c r="F1866" s="6" t="str">
        <f>IF(E1866="BUY", "SELL", IF(E1866="SELL", "BUY", ""))</f>
        <v>BUY</v>
      </c>
      <c r="G1866" s="7">
        <v>164.34309400000001</v>
      </c>
      <c r="H1866" s="7">
        <v>1000</v>
      </c>
      <c r="I1866" s="5">
        <v>43553</v>
      </c>
      <c r="J1866" s="9">
        <v>180.22955300000001</v>
      </c>
      <c r="K1866" s="9">
        <f t="shared" si="87"/>
        <v>1096.6664227460633</v>
      </c>
      <c r="L1866" s="10">
        <f t="shared" si="88"/>
        <v>9.6666422746063296E-2</v>
      </c>
      <c r="M1866" s="10">
        <f t="shared" si="89"/>
        <v>-9.6666422746063296E-2</v>
      </c>
      <c r="N1866" s="6">
        <f>DATEDIF(A1866, I1866, "d")</f>
        <v>25</v>
      </c>
    </row>
    <row r="1867" spans="1:14" ht="14.25">
      <c r="A1867" s="5">
        <v>43528</v>
      </c>
      <c r="B1867" s="6" t="s">
        <v>399</v>
      </c>
      <c r="C1867" s="6" t="s">
        <v>400</v>
      </c>
      <c r="D1867" s="17">
        <v>199504420000</v>
      </c>
      <c r="E1867" s="6" t="s">
        <v>16</v>
      </c>
      <c r="F1867" s="6" t="str">
        <f>IF(E1867="BUY", "SELL", IF(E1867="SELL", "BUY", ""))</f>
        <v>SELL</v>
      </c>
      <c r="G1867" s="7">
        <v>158.5</v>
      </c>
      <c r="H1867" s="7">
        <v>1000</v>
      </c>
      <c r="I1867" s="11">
        <v>44727</v>
      </c>
      <c r="J1867" s="9">
        <v>168.550003</v>
      </c>
      <c r="K1867" s="9">
        <f t="shared" si="87"/>
        <v>1063.4069589905362</v>
      </c>
      <c r="L1867" s="10">
        <f t="shared" si="88"/>
        <v>-6.3406958990536166E-2</v>
      </c>
      <c r="M1867" s="10">
        <f t="shared" si="89"/>
        <v>6.3406958990536166E-2</v>
      </c>
      <c r="N1867" s="6">
        <f>DATEDIF(A1867, I1867, "d")</f>
        <v>1199</v>
      </c>
    </row>
    <row r="1868" spans="1:14" ht="14.25">
      <c r="A1868" s="5">
        <v>43529</v>
      </c>
      <c r="B1868" s="6" t="s">
        <v>14</v>
      </c>
      <c r="C1868" s="6" t="s">
        <v>15</v>
      </c>
      <c r="D1868" s="17">
        <v>141375537264</v>
      </c>
      <c r="E1868" s="6" t="s">
        <v>19</v>
      </c>
      <c r="F1868" s="6" t="str">
        <f>IF(E1868="BUY", "SELL", IF(E1868="SELL", "BUY", ""))</f>
        <v>BUY</v>
      </c>
      <c r="G1868" s="7">
        <v>122.825417</v>
      </c>
      <c r="H1868" s="7">
        <v>1000</v>
      </c>
      <c r="I1868" s="5">
        <v>43573</v>
      </c>
      <c r="J1868" s="9">
        <v>129.17443800000001</v>
      </c>
      <c r="K1868" s="9">
        <f t="shared" si="87"/>
        <v>1051.6914263763501</v>
      </c>
      <c r="L1868" s="10">
        <f t="shared" si="88"/>
        <v>5.1691426376350137E-2</v>
      </c>
      <c r="M1868" s="10">
        <f t="shared" si="89"/>
        <v>-5.1691426376350137E-2</v>
      </c>
      <c r="N1868" s="6">
        <f>DATEDIF(A1868, I1868, "d")</f>
        <v>44</v>
      </c>
    </row>
    <row r="1869" spans="1:14" ht="14.25">
      <c r="A1869" s="5">
        <v>43529</v>
      </c>
      <c r="B1869" s="6" t="s">
        <v>127</v>
      </c>
      <c r="C1869" s="6" t="s">
        <v>128</v>
      </c>
      <c r="D1869" s="17">
        <v>11976936794</v>
      </c>
      <c r="E1869" s="6" t="s">
        <v>16</v>
      </c>
      <c r="F1869" s="6" t="str">
        <f>IF(E1869="BUY", "SELL", IF(E1869="SELL", "BUY", ""))</f>
        <v>SELL</v>
      </c>
      <c r="G1869" s="7">
        <v>35.409999999999997</v>
      </c>
      <c r="H1869" s="7">
        <v>1000</v>
      </c>
      <c r="I1869" s="5">
        <v>43983</v>
      </c>
      <c r="J1869" s="9">
        <v>28.47</v>
      </c>
      <c r="K1869" s="9">
        <f t="shared" si="87"/>
        <v>804.01016661959898</v>
      </c>
      <c r="L1869" s="10">
        <f t="shared" si="88"/>
        <v>0.19598983338040102</v>
      </c>
      <c r="M1869" s="10">
        <f t="shared" si="89"/>
        <v>-0.19598983338040102</v>
      </c>
      <c r="N1869" s="6">
        <f>DATEDIF(A1869, I1869, "d")</f>
        <v>454</v>
      </c>
    </row>
    <row r="1870" spans="1:14" ht="14.25">
      <c r="A1870" s="5">
        <v>43529</v>
      </c>
      <c r="B1870" s="6" t="s">
        <v>35</v>
      </c>
      <c r="C1870" s="6" t="s">
        <v>36</v>
      </c>
      <c r="D1870" s="17">
        <v>55172716720</v>
      </c>
      <c r="E1870" s="6" t="s">
        <v>19</v>
      </c>
      <c r="F1870" s="6" t="str">
        <f>IF(E1870="BUY", "SELL", IF(E1870="SELL", "BUY", ""))</f>
        <v>BUY</v>
      </c>
      <c r="G1870" s="7">
        <v>173.03831500000001</v>
      </c>
      <c r="H1870" s="7">
        <v>1000</v>
      </c>
      <c r="I1870" s="5">
        <v>43563</v>
      </c>
      <c r="J1870" s="9">
        <v>182.52894599999999</v>
      </c>
      <c r="K1870" s="9">
        <f t="shared" si="87"/>
        <v>1054.846991546352</v>
      </c>
      <c r="L1870" s="10">
        <f t="shared" si="88"/>
        <v>5.4846991546352003E-2</v>
      </c>
      <c r="M1870" s="10">
        <f t="shared" si="89"/>
        <v>-5.4846991546352003E-2</v>
      </c>
      <c r="N1870" s="6">
        <f>DATEDIF(A1870, I1870, "d")</f>
        <v>34</v>
      </c>
    </row>
    <row r="1871" spans="1:14" ht="14.25">
      <c r="A1871" s="5">
        <v>43529</v>
      </c>
      <c r="B1871" s="6" t="s">
        <v>619</v>
      </c>
      <c r="C1871" s="6" t="s">
        <v>620</v>
      </c>
      <c r="D1871" s="17">
        <v>69650124965</v>
      </c>
      <c r="E1871" s="6" t="s">
        <v>19</v>
      </c>
      <c r="F1871" s="6" t="str">
        <f>IF(E1871="BUY", "SELL", IF(E1871="SELL", "BUY", ""))</f>
        <v>BUY</v>
      </c>
      <c r="G1871" s="7">
        <v>39.431533999999999</v>
      </c>
      <c r="H1871" s="7">
        <v>1000</v>
      </c>
      <c r="I1871" s="5">
        <v>43532</v>
      </c>
      <c r="J1871" s="9">
        <v>38.110244999999999</v>
      </c>
      <c r="K1871" s="9">
        <f t="shared" si="87"/>
        <v>966.491564847566</v>
      </c>
      <c r="L1871" s="10">
        <f t="shared" si="88"/>
        <v>-3.3508435152434006E-2</v>
      </c>
      <c r="M1871" s="10">
        <f t="shared" si="89"/>
        <v>3.3508435152434006E-2</v>
      </c>
      <c r="N1871" s="6">
        <f>DATEDIF(A1871, I1871, "d")</f>
        <v>3</v>
      </c>
    </row>
    <row r="1872" spans="1:14" ht="14.25">
      <c r="A1872" s="5">
        <v>43530</v>
      </c>
      <c r="B1872" s="6" t="s">
        <v>365</v>
      </c>
      <c r="C1872" s="6" t="s">
        <v>366</v>
      </c>
      <c r="D1872" s="17">
        <v>65974267651</v>
      </c>
      <c r="E1872" s="6" t="s">
        <v>16</v>
      </c>
      <c r="F1872" s="6" t="str">
        <f>IF(E1872="BUY", "SELL", IF(E1872="SELL", "BUY", ""))</f>
        <v>SELL</v>
      </c>
      <c r="G1872" s="7">
        <v>165.55749499999999</v>
      </c>
      <c r="H1872" s="7">
        <v>1000</v>
      </c>
      <c r="I1872" s="11">
        <v>43726</v>
      </c>
      <c r="J1872" s="9">
        <v>141.854568</v>
      </c>
      <c r="K1872" s="9">
        <f t="shared" si="87"/>
        <v>856.82963492531712</v>
      </c>
      <c r="L1872" s="10">
        <f t="shared" si="88"/>
        <v>0.14317036507468286</v>
      </c>
      <c r="M1872" s="10">
        <f t="shared" si="89"/>
        <v>-0.14317036507468286</v>
      </c>
      <c r="N1872" s="6">
        <f>DATEDIF(A1872, I1872, "d")</f>
        <v>196</v>
      </c>
    </row>
    <row r="1873" spans="1:14" ht="14.25">
      <c r="A1873" s="5">
        <v>43532</v>
      </c>
      <c r="B1873" s="6" t="s">
        <v>178</v>
      </c>
      <c r="C1873" s="6" t="s">
        <v>179</v>
      </c>
      <c r="D1873" s="17">
        <v>85652421093</v>
      </c>
      <c r="E1873" s="6" t="s">
        <v>16</v>
      </c>
      <c r="F1873" s="6" t="str">
        <f>IF(E1873="BUY", "SELL", IF(E1873="SELL", "BUY", ""))</f>
        <v>SELL</v>
      </c>
      <c r="G1873" s="7">
        <v>46.575699</v>
      </c>
      <c r="H1873" s="7">
        <v>1000</v>
      </c>
      <c r="I1873" s="11">
        <v>43616</v>
      </c>
      <c r="J1873" s="9">
        <v>46.524929</v>
      </c>
      <c r="K1873" s="9">
        <f t="shared" si="87"/>
        <v>998.90994657965314</v>
      </c>
      <c r="L1873" s="10">
        <f t="shared" si="88"/>
        <v>1.0900534203468625E-3</v>
      </c>
      <c r="M1873" s="10">
        <f t="shared" si="89"/>
        <v>-1.0900534203468625E-3</v>
      </c>
      <c r="N1873" s="6">
        <f>DATEDIF(A1873, I1873, "d")</f>
        <v>84</v>
      </c>
    </row>
    <row r="1874" spans="1:14" ht="14.25">
      <c r="A1874" s="5">
        <v>43532</v>
      </c>
      <c r="B1874" s="6" t="s">
        <v>619</v>
      </c>
      <c r="C1874" s="6" t="s">
        <v>620</v>
      </c>
      <c r="D1874" s="17">
        <v>69650124965</v>
      </c>
      <c r="E1874" s="6" t="s">
        <v>16</v>
      </c>
      <c r="F1874" s="6" t="str">
        <f>IF(E1874="BUY", "SELL", IF(E1874="SELL", "BUY", ""))</f>
        <v>SELL</v>
      </c>
      <c r="G1874" s="7">
        <v>38.110244999999999</v>
      </c>
      <c r="H1874" s="7">
        <v>1000</v>
      </c>
      <c r="I1874" s="5">
        <v>43543</v>
      </c>
      <c r="J1874" s="9">
        <v>39.806221000000001</v>
      </c>
      <c r="K1874" s="9">
        <f t="shared" si="87"/>
        <v>1044.5018393348037</v>
      </c>
      <c r="L1874" s="10">
        <f t="shared" si="88"/>
        <v>-4.4501839334803665E-2</v>
      </c>
      <c r="M1874" s="10">
        <f t="shared" si="89"/>
        <v>4.4501839334803665E-2</v>
      </c>
      <c r="N1874" s="6">
        <f>DATEDIF(A1874, I1874, "d")</f>
        <v>11</v>
      </c>
    </row>
    <row r="1875" spans="1:14" ht="14.25">
      <c r="A1875" s="5">
        <v>43532</v>
      </c>
      <c r="B1875" s="6" t="s">
        <v>2446</v>
      </c>
      <c r="C1875" s="6" t="s">
        <v>2447</v>
      </c>
      <c r="D1875" s="17">
        <v>43349416589</v>
      </c>
      <c r="E1875" s="6" t="s">
        <v>19</v>
      </c>
      <c r="F1875" s="6" t="str">
        <f>IF(E1875="BUY", "SELL", IF(E1875="SELL", "BUY", ""))</f>
        <v>BUY</v>
      </c>
      <c r="G1875" s="7">
        <v>27.313756999999999</v>
      </c>
      <c r="H1875" s="7">
        <v>1000</v>
      </c>
      <c r="I1875" s="11">
        <v>44727</v>
      </c>
      <c r="J1875" s="9">
        <v>36.990642999999999</v>
      </c>
      <c r="K1875" s="9">
        <f t="shared" si="87"/>
        <v>1354.2861569721076</v>
      </c>
      <c r="L1875" s="10">
        <f t="shared" si="88"/>
        <v>0.35428615697210764</v>
      </c>
      <c r="M1875" s="10">
        <f t="shared" si="89"/>
        <v>-0.35428615697210764</v>
      </c>
      <c r="N1875" s="6">
        <f>DATEDIF(A1875, I1875, "d")</f>
        <v>1195</v>
      </c>
    </row>
    <row r="1876" spans="1:14" ht="14.25">
      <c r="A1876" s="5">
        <v>43535</v>
      </c>
      <c r="B1876" s="6" t="s">
        <v>109</v>
      </c>
      <c r="C1876" s="6" t="s">
        <v>110</v>
      </c>
      <c r="D1876" s="17">
        <v>34143176459</v>
      </c>
      <c r="E1876" s="6" t="s">
        <v>19</v>
      </c>
      <c r="F1876" s="6" t="str">
        <f>IF(E1876="BUY", "SELL", IF(E1876="SELL", "BUY", ""))</f>
        <v>BUY</v>
      </c>
      <c r="G1876" s="7">
        <v>22.41</v>
      </c>
      <c r="H1876" s="7">
        <v>1000</v>
      </c>
      <c r="I1876" s="5">
        <v>43774</v>
      </c>
      <c r="J1876" s="9">
        <v>25.59</v>
      </c>
      <c r="K1876" s="9">
        <f t="shared" si="87"/>
        <v>1141.90093708166</v>
      </c>
      <c r="L1876" s="10">
        <f t="shared" si="88"/>
        <v>0.14190093708166002</v>
      </c>
      <c r="M1876" s="10">
        <f t="shared" si="89"/>
        <v>-0.14190093708166002</v>
      </c>
      <c r="N1876" s="6">
        <f>DATEDIF(A1876, I1876, "d")</f>
        <v>239</v>
      </c>
    </row>
    <row r="1877" spans="1:14" ht="14.25">
      <c r="A1877" s="5">
        <v>43535</v>
      </c>
      <c r="B1877" s="6" t="s">
        <v>2448</v>
      </c>
      <c r="C1877" s="6" t="s">
        <v>2449</v>
      </c>
      <c r="D1877" s="17">
        <v>29437122954</v>
      </c>
      <c r="E1877" s="6" t="s">
        <v>19</v>
      </c>
      <c r="F1877" s="6" t="str">
        <f>IF(E1877="BUY", "SELL", IF(E1877="SELL", "BUY", ""))</f>
        <v>BUY</v>
      </c>
      <c r="G1877" s="7">
        <v>11.441916000000001</v>
      </c>
      <c r="H1877" s="7">
        <v>1000</v>
      </c>
      <c r="I1877" s="11">
        <v>44727</v>
      </c>
      <c r="J1877" s="9">
        <v>10.610319</v>
      </c>
      <c r="K1877" s="9">
        <f t="shared" si="87"/>
        <v>927.32012715352914</v>
      </c>
      <c r="L1877" s="10">
        <f t="shared" si="88"/>
        <v>-7.2679872846470858E-2</v>
      </c>
      <c r="M1877" s="10">
        <f t="shared" si="89"/>
        <v>7.2679872846470858E-2</v>
      </c>
      <c r="N1877" s="6">
        <f>DATEDIF(A1877, I1877, "d")</f>
        <v>1192</v>
      </c>
    </row>
    <row r="1878" spans="1:14" ht="14.25">
      <c r="A1878" s="5">
        <v>43536</v>
      </c>
      <c r="B1878" s="6" t="s">
        <v>481</v>
      </c>
      <c r="C1878" s="6" t="s">
        <v>482</v>
      </c>
      <c r="D1878" s="17">
        <v>12643291121</v>
      </c>
      <c r="E1878" s="6" t="s">
        <v>19</v>
      </c>
      <c r="F1878" s="6" t="str">
        <f>IF(E1878="BUY", "SELL", IF(E1878="SELL", "BUY", ""))</f>
        <v>BUY</v>
      </c>
      <c r="G1878" s="7">
        <v>29.579176</v>
      </c>
      <c r="H1878" s="7">
        <v>1000</v>
      </c>
      <c r="I1878" s="5">
        <v>43791</v>
      </c>
      <c r="J1878" s="9">
        <v>34.460006999999997</v>
      </c>
      <c r="K1878" s="9">
        <f t="shared" si="87"/>
        <v>1165.0090252683171</v>
      </c>
      <c r="L1878" s="10">
        <f t="shared" si="88"/>
        <v>0.16500902526831715</v>
      </c>
      <c r="M1878" s="10">
        <f t="shared" si="89"/>
        <v>-0.16500902526831715</v>
      </c>
      <c r="N1878" s="6">
        <f>DATEDIF(A1878, I1878, "d")</f>
        <v>255</v>
      </c>
    </row>
    <row r="1879" spans="1:14" ht="14.25">
      <c r="A1879" s="5">
        <v>43536</v>
      </c>
      <c r="B1879" s="6" t="s">
        <v>1217</v>
      </c>
      <c r="C1879" s="6" t="s">
        <v>1218</v>
      </c>
      <c r="D1879" s="17">
        <v>105299210895</v>
      </c>
      <c r="E1879" s="6" t="s">
        <v>16</v>
      </c>
      <c r="F1879" s="6" t="str">
        <f>IF(E1879="BUY", "SELL", IF(E1879="SELL", "BUY", ""))</f>
        <v>SELL</v>
      </c>
      <c r="G1879" s="7">
        <v>41.25</v>
      </c>
      <c r="H1879" s="7">
        <v>1000</v>
      </c>
      <c r="I1879" s="11">
        <v>44727</v>
      </c>
      <c r="J1879" s="9">
        <v>60.4</v>
      </c>
      <c r="K1879" s="9">
        <f t="shared" si="87"/>
        <v>1464.2424242424242</v>
      </c>
      <c r="L1879" s="10">
        <f t="shared" si="88"/>
        <v>-0.46424242424242423</v>
      </c>
      <c r="M1879" s="10">
        <f t="shared" si="89"/>
        <v>0.46424242424242423</v>
      </c>
      <c r="N1879" s="6">
        <f>DATEDIF(A1879, I1879, "d")</f>
        <v>1191</v>
      </c>
    </row>
    <row r="1880" spans="1:14" ht="14.25">
      <c r="A1880" s="5">
        <v>43537</v>
      </c>
      <c r="B1880" s="6" t="s">
        <v>540</v>
      </c>
      <c r="C1880" s="6" t="s">
        <v>541</v>
      </c>
      <c r="D1880" s="17">
        <v>11175022989</v>
      </c>
      <c r="E1880" s="6" t="s">
        <v>19</v>
      </c>
      <c r="F1880" s="6" t="str">
        <f>IF(E1880="BUY", "SELL", IF(E1880="SELL", "BUY", ""))</f>
        <v>BUY</v>
      </c>
      <c r="G1880" s="7">
        <v>143.41000399999999</v>
      </c>
      <c r="H1880" s="7">
        <v>1000</v>
      </c>
      <c r="I1880" s="11">
        <v>43560</v>
      </c>
      <c r="J1880" s="9">
        <v>156.46000699999999</v>
      </c>
      <c r="K1880" s="9">
        <f t="shared" si="87"/>
        <v>1090.9978567464514</v>
      </c>
      <c r="L1880" s="10">
        <f t="shared" si="88"/>
        <v>9.0997856746451361E-2</v>
      </c>
      <c r="M1880" s="10">
        <f t="shared" si="89"/>
        <v>-9.0997856746451361E-2</v>
      </c>
      <c r="N1880" s="6">
        <f>DATEDIF(A1880, I1880, "d")</f>
        <v>23</v>
      </c>
    </row>
    <row r="1881" spans="1:14" ht="14.25">
      <c r="A1881" s="5">
        <v>43538</v>
      </c>
      <c r="B1881" s="6" t="s">
        <v>207</v>
      </c>
      <c r="C1881" s="6" t="s">
        <v>208</v>
      </c>
      <c r="D1881" s="17">
        <v>448254934940</v>
      </c>
      <c r="E1881" s="6" t="s">
        <v>19</v>
      </c>
      <c r="F1881" s="6" t="str">
        <f>IF(E1881="BUY", "SELL", IF(E1881="SELL", "BUY", ""))</f>
        <v>BUY</v>
      </c>
      <c r="G1881" s="7">
        <v>123.208679</v>
      </c>
      <c r="H1881" s="7">
        <v>1000</v>
      </c>
      <c r="I1881" s="5">
        <v>43578</v>
      </c>
      <c r="J1881" s="9">
        <v>124.886948</v>
      </c>
      <c r="K1881" s="9">
        <f t="shared" si="87"/>
        <v>1013.6213537359653</v>
      </c>
      <c r="L1881" s="10">
        <f t="shared" si="88"/>
        <v>1.3621353735965272E-2</v>
      </c>
      <c r="M1881" s="10">
        <f t="shared" si="89"/>
        <v>-1.3621353735965272E-2</v>
      </c>
      <c r="N1881" s="6">
        <f>DATEDIF(A1881, I1881, "d")</f>
        <v>40</v>
      </c>
    </row>
    <row r="1882" spans="1:14" ht="14.25">
      <c r="A1882" s="5">
        <v>43538</v>
      </c>
      <c r="B1882" s="6" t="s">
        <v>163</v>
      </c>
      <c r="C1882" s="6" t="s">
        <v>164</v>
      </c>
      <c r="D1882" s="17">
        <v>725893281281</v>
      </c>
      <c r="E1882" s="6" t="s">
        <v>19</v>
      </c>
      <c r="F1882" s="6" t="str">
        <f>IF(E1882="BUY", "SELL", IF(E1882="SELL", "BUY", ""))</f>
        <v>BUY</v>
      </c>
      <c r="G1882" s="7">
        <v>170.16999799999999</v>
      </c>
      <c r="H1882" s="7">
        <v>1000</v>
      </c>
      <c r="I1882" s="5">
        <v>43556</v>
      </c>
      <c r="J1882" s="9">
        <v>168.699997</v>
      </c>
      <c r="K1882" s="9">
        <f t="shared" si="87"/>
        <v>991.36157361887024</v>
      </c>
      <c r="L1882" s="10">
        <f t="shared" si="88"/>
        <v>-8.6384263811297608E-3</v>
      </c>
      <c r="M1882" s="10">
        <f t="shared" si="89"/>
        <v>8.6384263811297608E-3</v>
      </c>
      <c r="N1882" s="6">
        <f>DATEDIF(A1882, I1882, "d")</f>
        <v>18</v>
      </c>
    </row>
    <row r="1883" spans="1:14" ht="14.25">
      <c r="A1883" s="5">
        <v>43543</v>
      </c>
      <c r="B1883" s="6" t="s">
        <v>55</v>
      </c>
      <c r="C1883" s="6" t="s">
        <v>56</v>
      </c>
      <c r="D1883" s="17">
        <v>2744500935588</v>
      </c>
      <c r="E1883" s="6" t="s">
        <v>19</v>
      </c>
      <c r="F1883" s="6" t="str">
        <f>IF(E1883="BUY", "SELL", IF(E1883="SELL", "BUY", ""))</f>
        <v>BUY</v>
      </c>
      <c r="G1883" s="7">
        <v>45.01</v>
      </c>
      <c r="H1883" s="7">
        <v>1000</v>
      </c>
      <c r="I1883" s="11">
        <v>43545</v>
      </c>
      <c r="J1883" s="9">
        <v>47.08</v>
      </c>
      <c r="K1883" s="9">
        <f t="shared" si="87"/>
        <v>1045.9897800488779</v>
      </c>
      <c r="L1883" s="10">
        <f t="shared" si="88"/>
        <v>4.5989780048877944E-2</v>
      </c>
      <c r="M1883" s="10">
        <f t="shared" si="89"/>
        <v>-4.5989780048877944E-2</v>
      </c>
      <c r="N1883" s="6">
        <f>DATEDIF(A1883, I1883, "d")</f>
        <v>2</v>
      </c>
    </row>
    <row r="1884" spans="1:14" ht="14.25">
      <c r="A1884" s="5">
        <v>43543</v>
      </c>
      <c r="B1884" s="6" t="s">
        <v>619</v>
      </c>
      <c r="C1884" s="6" t="s">
        <v>620</v>
      </c>
      <c r="D1884" s="17">
        <v>69650124965</v>
      </c>
      <c r="E1884" s="6" t="s">
        <v>19</v>
      </c>
      <c r="F1884" s="6" t="str">
        <f>IF(E1884="BUY", "SELL", IF(E1884="SELL", "BUY", ""))</f>
        <v>BUY</v>
      </c>
      <c r="G1884" s="7">
        <v>39.806221000000001</v>
      </c>
      <c r="H1884" s="7">
        <v>1000</v>
      </c>
      <c r="I1884" s="5">
        <v>43545</v>
      </c>
      <c r="J1884" s="9">
        <v>43.375675000000001</v>
      </c>
      <c r="K1884" s="9">
        <f t="shared" si="87"/>
        <v>1089.6707577441225</v>
      </c>
      <c r="L1884" s="10">
        <f t="shared" si="88"/>
        <v>8.9670757744122517E-2</v>
      </c>
      <c r="M1884" s="10">
        <f t="shared" si="89"/>
        <v>-8.9670757744122517E-2</v>
      </c>
      <c r="N1884" s="6">
        <f>DATEDIF(A1884, I1884, "d")</f>
        <v>2</v>
      </c>
    </row>
    <row r="1885" spans="1:14" ht="14.25">
      <c r="A1885" s="5">
        <v>43544</v>
      </c>
      <c r="B1885" s="6" t="s">
        <v>2089</v>
      </c>
      <c r="C1885" s="6" t="s">
        <v>2090</v>
      </c>
      <c r="D1885" s="17">
        <v>21067047000</v>
      </c>
      <c r="E1885" s="6" t="s">
        <v>19</v>
      </c>
      <c r="F1885" s="6" t="str">
        <f>IF(E1885="BUY", "SELL", IF(E1885="SELL", "BUY", ""))</f>
        <v>BUY</v>
      </c>
      <c r="G1885" s="7">
        <v>94.499840000000006</v>
      </c>
      <c r="H1885" s="7">
        <v>1000</v>
      </c>
      <c r="I1885" s="11">
        <v>43552</v>
      </c>
      <c r="J1885" s="9">
        <v>95.372780000000006</v>
      </c>
      <c r="K1885" s="9">
        <f t="shared" si="87"/>
        <v>1009.2374759576313</v>
      </c>
      <c r="L1885" s="10">
        <f t="shared" si="88"/>
        <v>9.2374759576313182E-3</v>
      </c>
      <c r="M1885" s="10">
        <f t="shared" si="89"/>
        <v>-9.2374759576313182E-3</v>
      </c>
      <c r="N1885" s="6">
        <f>DATEDIF(A1885, I1885, "d")</f>
        <v>8</v>
      </c>
    </row>
    <row r="1886" spans="1:14" ht="14.25">
      <c r="A1886" s="5">
        <v>43544</v>
      </c>
      <c r="B1886" s="6" t="s">
        <v>39</v>
      </c>
      <c r="C1886" s="6" t="s">
        <v>40</v>
      </c>
      <c r="D1886" s="17">
        <v>57134103688</v>
      </c>
      <c r="E1886" s="6" t="s">
        <v>19</v>
      </c>
      <c r="F1886" s="6" t="str">
        <f>IF(E1886="BUY", "SELL", IF(E1886="SELL", "BUY", ""))</f>
        <v>BUY</v>
      </c>
      <c r="G1886" s="7">
        <v>60.762931999999999</v>
      </c>
      <c r="H1886" s="7">
        <v>1000</v>
      </c>
      <c r="I1886" s="5">
        <v>44210</v>
      </c>
      <c r="J1886" s="9">
        <v>23.863989</v>
      </c>
      <c r="K1886" s="9">
        <f t="shared" si="87"/>
        <v>392.73926083751195</v>
      </c>
      <c r="L1886" s="10">
        <f t="shared" si="88"/>
        <v>-0.60726073916248813</v>
      </c>
      <c r="M1886" s="10">
        <f t="shared" si="89"/>
        <v>0.60726073916248813</v>
      </c>
      <c r="N1886" s="6">
        <f>DATEDIF(A1886, I1886, "d")</f>
        <v>666</v>
      </c>
    </row>
    <row r="1887" spans="1:14" ht="14.25">
      <c r="A1887" s="5">
        <v>43545</v>
      </c>
      <c r="B1887" s="6" t="s">
        <v>55</v>
      </c>
      <c r="C1887" s="6" t="s">
        <v>56</v>
      </c>
      <c r="D1887" s="17">
        <v>2744500935588</v>
      </c>
      <c r="E1887" s="6" t="s">
        <v>16</v>
      </c>
      <c r="F1887" s="6" t="str">
        <f>IF(E1887="BUY", "SELL", IF(E1887="SELL", "BUY", ""))</f>
        <v>SELL</v>
      </c>
      <c r="G1887" s="7">
        <v>47.08</v>
      </c>
      <c r="H1887" s="7">
        <v>1000</v>
      </c>
      <c r="I1887" s="11">
        <v>43605</v>
      </c>
      <c r="J1887" s="9">
        <v>44.35</v>
      </c>
      <c r="K1887" s="9">
        <f t="shared" si="87"/>
        <v>942.01359388275284</v>
      </c>
      <c r="L1887" s="10">
        <f t="shared" si="88"/>
        <v>5.7986406117247154E-2</v>
      </c>
      <c r="M1887" s="10">
        <f t="shared" si="89"/>
        <v>-5.7986406117247154E-2</v>
      </c>
      <c r="N1887" s="6">
        <f>DATEDIF(A1887, I1887, "d")</f>
        <v>60</v>
      </c>
    </row>
    <row r="1888" spans="1:14" ht="14.25">
      <c r="A1888" s="5">
        <v>43545</v>
      </c>
      <c r="B1888" s="6" t="s">
        <v>135</v>
      </c>
      <c r="C1888" s="6" t="s">
        <v>136</v>
      </c>
      <c r="D1888" s="17">
        <v>2353183809372</v>
      </c>
      <c r="E1888" s="6" t="s">
        <v>19</v>
      </c>
      <c r="F1888" s="6" t="str">
        <f>IF(E1888="BUY", "SELL", IF(E1888="SELL", "BUY", ""))</f>
        <v>BUY</v>
      </c>
      <c r="G1888" s="7">
        <v>114.88</v>
      </c>
      <c r="H1888" s="7">
        <v>1000</v>
      </c>
      <c r="I1888" s="5">
        <v>43573</v>
      </c>
      <c r="J1888" s="9">
        <v>117.89</v>
      </c>
      <c r="K1888" s="9">
        <f t="shared" si="87"/>
        <v>1026.2012534818944</v>
      </c>
      <c r="L1888" s="10">
        <f t="shared" si="88"/>
        <v>2.6201253481894355E-2</v>
      </c>
      <c r="M1888" s="10">
        <f t="shared" si="89"/>
        <v>-2.6201253481894355E-2</v>
      </c>
      <c r="N1888" s="6">
        <f>DATEDIF(A1888, I1888, "d")</f>
        <v>28</v>
      </c>
    </row>
    <row r="1889" spans="1:14" ht="14.25">
      <c r="A1889" s="11">
        <v>43545</v>
      </c>
      <c r="B1889" s="6" t="s">
        <v>2056</v>
      </c>
      <c r="C1889" s="6" t="s">
        <v>2057</v>
      </c>
      <c r="D1889" s="17">
        <v>19871814200</v>
      </c>
      <c r="E1889" s="12" t="s">
        <v>16</v>
      </c>
      <c r="F1889" s="13" t="str">
        <f>IF(E1889="BUY", "SELL", IF(E1889="SELL", "BUY", ""))</f>
        <v>SELL</v>
      </c>
      <c r="G1889" s="7">
        <v>69.919998000000007</v>
      </c>
      <c r="H1889" s="7">
        <v>1000</v>
      </c>
      <c r="I1889" s="11">
        <v>43605</v>
      </c>
      <c r="J1889" s="9">
        <v>76.639999000000003</v>
      </c>
      <c r="K1889" s="9">
        <f t="shared" si="87"/>
        <v>1096.1098568681309</v>
      </c>
      <c r="L1889" s="10">
        <f t="shared" si="88"/>
        <v>-9.6109856868130922E-2</v>
      </c>
      <c r="M1889" s="10">
        <f t="shared" si="89"/>
        <v>9.6109856868130922E-2</v>
      </c>
      <c r="N1889" s="6">
        <f>DATEDIF(A1889, I1889, "d")</f>
        <v>60</v>
      </c>
    </row>
    <row r="1890" spans="1:14" ht="14.25">
      <c r="A1890" s="5">
        <v>43546</v>
      </c>
      <c r="B1890" s="6" t="s">
        <v>411</v>
      </c>
      <c r="C1890" s="6" t="s">
        <v>412</v>
      </c>
      <c r="D1890" s="17">
        <v>191093039724</v>
      </c>
      <c r="E1890" s="6" t="s">
        <v>16</v>
      </c>
      <c r="F1890" s="6" t="str">
        <f>IF(E1890="BUY", "SELL", IF(E1890="SELL", "BUY", ""))</f>
        <v>SELL</v>
      </c>
      <c r="G1890" s="7">
        <v>154.698578</v>
      </c>
      <c r="H1890" s="7">
        <v>1000</v>
      </c>
      <c r="I1890" s="11">
        <v>44727</v>
      </c>
      <c r="J1890" s="9">
        <v>275.72912600000001</v>
      </c>
      <c r="K1890" s="9">
        <f t="shared" si="87"/>
        <v>1782.3636749912466</v>
      </c>
      <c r="L1890" s="10">
        <f t="shared" si="88"/>
        <v>-0.78236367499124659</v>
      </c>
      <c r="M1890" s="10">
        <f t="shared" si="89"/>
        <v>0.78236367499124659</v>
      </c>
      <c r="N1890" s="6">
        <f>DATEDIF(A1890, I1890, "d")</f>
        <v>1181</v>
      </c>
    </row>
    <row r="1891" spans="1:14" ht="14.25">
      <c r="A1891" s="5">
        <v>43546</v>
      </c>
      <c r="B1891" s="6" t="s">
        <v>525</v>
      </c>
      <c r="C1891" s="6" t="s">
        <v>526</v>
      </c>
      <c r="D1891" s="17">
        <v>20361631721</v>
      </c>
      <c r="E1891" s="6" t="s">
        <v>16</v>
      </c>
      <c r="F1891" s="6" t="str">
        <f>IF(E1891="BUY", "SELL", IF(E1891="SELL", "BUY", ""))</f>
        <v>SELL</v>
      </c>
      <c r="G1891" s="7">
        <v>54.012622999999998</v>
      </c>
      <c r="H1891" s="7">
        <v>1000</v>
      </c>
      <c r="I1891" s="5">
        <v>43585</v>
      </c>
      <c r="J1891" s="9">
        <v>52.519188</v>
      </c>
      <c r="K1891" s="9">
        <f t="shared" si="87"/>
        <v>972.35025967911258</v>
      </c>
      <c r="L1891" s="10">
        <f t="shared" si="88"/>
        <v>2.7649740320887416E-2</v>
      </c>
      <c r="M1891" s="10">
        <f t="shared" si="89"/>
        <v>-2.7649740320887416E-2</v>
      </c>
      <c r="N1891" s="6">
        <f>DATEDIF(A1891, I1891, "d")</f>
        <v>39</v>
      </c>
    </row>
    <row r="1892" spans="1:14" ht="14.25">
      <c r="A1892" s="5">
        <v>43546</v>
      </c>
      <c r="B1892" s="6" t="s">
        <v>767</v>
      </c>
      <c r="C1892" s="6" t="s">
        <v>768</v>
      </c>
      <c r="D1892" s="17">
        <v>33254913510</v>
      </c>
      <c r="E1892" s="6" t="s">
        <v>16</v>
      </c>
      <c r="F1892" s="6" t="str">
        <f>IF(E1892="BUY", "SELL", IF(E1892="SELL", "BUY", ""))</f>
        <v>SELL</v>
      </c>
      <c r="G1892" s="7">
        <v>45.595787000000001</v>
      </c>
      <c r="H1892" s="7">
        <v>1000</v>
      </c>
      <c r="I1892" s="5">
        <v>44453</v>
      </c>
      <c r="J1892" s="9">
        <v>95.850761000000006</v>
      </c>
      <c r="K1892" s="9">
        <f t="shared" si="87"/>
        <v>2102.184594379301</v>
      </c>
      <c r="L1892" s="10">
        <f t="shared" si="88"/>
        <v>-1.1021845943793009</v>
      </c>
      <c r="M1892" s="10">
        <f t="shared" si="89"/>
        <v>1.1021845943793009</v>
      </c>
      <c r="N1892" s="6">
        <f>DATEDIF(A1892, I1892, "d")</f>
        <v>907</v>
      </c>
    </row>
    <row r="1893" spans="1:14" ht="14.25">
      <c r="A1893" s="5">
        <v>43550</v>
      </c>
      <c r="B1893" s="6" t="s">
        <v>275</v>
      </c>
      <c r="C1893" s="6" t="s">
        <v>276</v>
      </c>
      <c r="D1893" s="17">
        <v>71123802559</v>
      </c>
      <c r="E1893" s="6" t="s">
        <v>16</v>
      </c>
      <c r="F1893" s="6" t="str">
        <f>IF(E1893="BUY", "SELL", IF(E1893="SELL", "BUY", ""))</f>
        <v>SELL</v>
      </c>
      <c r="G1893" s="7">
        <v>44.786327</v>
      </c>
      <c r="H1893" s="7">
        <v>1000</v>
      </c>
      <c r="I1893" s="5">
        <v>43637</v>
      </c>
      <c r="J1893" s="9">
        <v>44.640469000000003</v>
      </c>
      <c r="K1893" s="9">
        <f t="shared" si="87"/>
        <v>996.74324710753808</v>
      </c>
      <c r="L1893" s="10">
        <f t="shared" si="88"/>
        <v>3.2567528924619181E-3</v>
      </c>
      <c r="M1893" s="10">
        <f t="shared" si="89"/>
        <v>-3.2567528924619181E-3</v>
      </c>
      <c r="N1893" s="6">
        <f>DATEDIF(A1893, I1893, "d")</f>
        <v>87</v>
      </c>
    </row>
    <row r="1894" spans="1:14" ht="14.25">
      <c r="A1894" s="5">
        <v>43550</v>
      </c>
      <c r="B1894" s="6" t="s">
        <v>93</v>
      </c>
      <c r="C1894" s="6" t="s">
        <v>94</v>
      </c>
      <c r="D1894" s="17">
        <v>81360823648</v>
      </c>
      <c r="E1894" s="6" t="s">
        <v>19</v>
      </c>
      <c r="F1894" s="6" t="str">
        <f>IF(E1894="BUY", "SELL", IF(E1894="SELL", "BUY", ""))</f>
        <v>BUY</v>
      </c>
      <c r="G1894" s="7">
        <v>52.046661</v>
      </c>
      <c r="H1894" s="7">
        <v>1000</v>
      </c>
      <c r="I1894" s="5">
        <v>43551</v>
      </c>
      <c r="J1894" s="9">
        <v>51.630074</v>
      </c>
      <c r="K1894" s="9">
        <f t="shared" si="87"/>
        <v>991.99589383841544</v>
      </c>
      <c r="L1894" s="10">
        <f t="shared" si="88"/>
        <v>-8.0041061615845586E-3</v>
      </c>
      <c r="M1894" s="10">
        <f t="shared" si="89"/>
        <v>8.0041061615845586E-3</v>
      </c>
      <c r="N1894" s="6">
        <f>DATEDIF(A1894, I1894, "d")</f>
        <v>1</v>
      </c>
    </row>
    <row r="1895" spans="1:14" ht="14.25">
      <c r="A1895" s="5">
        <v>43551</v>
      </c>
      <c r="B1895" s="6" t="s">
        <v>93</v>
      </c>
      <c r="C1895" s="6" t="s">
        <v>94</v>
      </c>
      <c r="D1895" s="17">
        <v>81360823648</v>
      </c>
      <c r="E1895" s="6" t="s">
        <v>16</v>
      </c>
      <c r="F1895" s="6" t="str">
        <f>IF(E1895="BUY", "SELL", IF(E1895="SELL", "BUY", ""))</f>
        <v>SELL</v>
      </c>
      <c r="G1895" s="7">
        <v>51.630074</v>
      </c>
      <c r="H1895" s="7">
        <v>1000</v>
      </c>
      <c r="I1895" s="5">
        <v>43566</v>
      </c>
      <c r="J1895" s="9">
        <v>56.033893999999997</v>
      </c>
      <c r="K1895" s="9">
        <f t="shared" si="87"/>
        <v>1085.2956360279475</v>
      </c>
      <c r="L1895" s="10">
        <f t="shared" si="88"/>
        <v>-8.5295636027947472E-2</v>
      </c>
      <c r="M1895" s="10">
        <f t="shared" si="89"/>
        <v>8.5295636027947472E-2</v>
      </c>
      <c r="N1895" s="6">
        <f>DATEDIF(A1895, I1895, "d")</f>
        <v>15</v>
      </c>
    </row>
    <row r="1896" spans="1:14" ht="14.25">
      <c r="A1896" s="5">
        <v>43551</v>
      </c>
      <c r="B1896" s="6" t="s">
        <v>157</v>
      </c>
      <c r="C1896" s="6" t="s">
        <v>158</v>
      </c>
      <c r="D1896" s="17">
        <v>121670003777</v>
      </c>
      <c r="E1896" s="6" t="s">
        <v>19</v>
      </c>
      <c r="F1896" s="6" t="str">
        <f>IF(E1896="BUY", "SELL", IF(E1896="SELL", "BUY", ""))</f>
        <v>BUY</v>
      </c>
      <c r="G1896" s="7">
        <v>61.145350999999998</v>
      </c>
      <c r="H1896" s="7">
        <v>1000</v>
      </c>
      <c r="I1896" s="5">
        <v>43551</v>
      </c>
      <c r="J1896" s="9">
        <v>61.145350999999998</v>
      </c>
      <c r="K1896" s="9">
        <f t="shared" si="87"/>
        <v>999.99999999999989</v>
      </c>
      <c r="L1896" s="10">
        <f t="shared" si="88"/>
        <v>-1.1368683772161603E-16</v>
      </c>
      <c r="M1896" s="10">
        <f t="shared" si="89"/>
        <v>1.1368683772161603E-16</v>
      </c>
      <c r="N1896" s="6">
        <f>DATEDIF(A1896, I1896, "d")</f>
        <v>0</v>
      </c>
    </row>
    <row r="1897" spans="1:14" ht="14.25">
      <c r="A1897" s="5">
        <v>43552</v>
      </c>
      <c r="B1897" s="6" t="s">
        <v>2089</v>
      </c>
      <c r="C1897" s="6" t="s">
        <v>2090</v>
      </c>
      <c r="D1897" s="17">
        <v>21067047000</v>
      </c>
      <c r="E1897" s="6" t="s">
        <v>16</v>
      </c>
      <c r="F1897" s="6" t="str">
        <f>IF(E1897="BUY", "SELL", IF(E1897="SELL", "BUY", ""))</f>
        <v>SELL</v>
      </c>
      <c r="G1897" s="7">
        <v>95.372780000000006</v>
      </c>
      <c r="H1897" s="7">
        <v>1000</v>
      </c>
      <c r="I1897" s="11">
        <v>44727</v>
      </c>
      <c r="J1897" s="9">
        <v>135.32342499999999</v>
      </c>
      <c r="K1897" s="9">
        <f t="shared" si="87"/>
        <v>1418.8893833229984</v>
      </c>
      <c r="L1897" s="10">
        <f t="shared" si="88"/>
        <v>-0.41888938332299835</v>
      </c>
      <c r="M1897" s="10">
        <f t="shared" si="89"/>
        <v>0.41888938332299835</v>
      </c>
      <c r="N1897" s="6">
        <f>DATEDIF(A1897, I1897, "d")</f>
        <v>1175</v>
      </c>
    </row>
    <row r="1898" spans="1:14" ht="14.25">
      <c r="A1898" s="5">
        <v>43552</v>
      </c>
      <c r="B1898" s="6" t="s">
        <v>293</v>
      </c>
      <c r="C1898" s="6" t="s">
        <v>294</v>
      </c>
      <c r="D1898" s="17">
        <v>11323364765</v>
      </c>
      <c r="E1898" s="6" t="s">
        <v>19</v>
      </c>
      <c r="F1898" s="6" t="str">
        <f>IF(E1898="BUY", "SELL", IF(E1898="SELL", "BUY", ""))</f>
        <v>BUY</v>
      </c>
      <c r="G1898" s="7">
        <v>21.469999000000001</v>
      </c>
      <c r="H1898" s="7">
        <v>1000</v>
      </c>
      <c r="I1898" s="5">
        <v>43977</v>
      </c>
      <c r="J1898" s="9">
        <v>16.850000000000001</v>
      </c>
      <c r="K1898" s="9">
        <f t="shared" si="87"/>
        <v>784.81605891085519</v>
      </c>
      <c r="L1898" s="10">
        <f t="shared" si="88"/>
        <v>-0.21518394108914482</v>
      </c>
      <c r="M1898" s="10">
        <f t="shared" si="89"/>
        <v>0.21518394108914482</v>
      </c>
      <c r="N1898" s="6">
        <f>DATEDIF(A1898, I1898, "d")</f>
        <v>425</v>
      </c>
    </row>
    <row r="1899" spans="1:14" ht="14.25">
      <c r="A1899" s="5">
        <v>43552</v>
      </c>
      <c r="B1899" s="6" t="s">
        <v>1512</v>
      </c>
      <c r="C1899" s="6" t="s">
        <v>1513</v>
      </c>
      <c r="D1899" s="17">
        <v>14704248820</v>
      </c>
      <c r="E1899" s="6" t="s">
        <v>19</v>
      </c>
      <c r="F1899" s="6" t="str">
        <f>IF(E1899="BUY", "SELL", IF(E1899="SELL", "BUY", ""))</f>
        <v>BUY</v>
      </c>
      <c r="G1899" s="7">
        <v>10.79</v>
      </c>
      <c r="H1899" s="7">
        <v>1000</v>
      </c>
      <c r="I1899" s="5">
        <v>43571</v>
      </c>
      <c r="J1899" s="9">
        <v>11.69</v>
      </c>
      <c r="K1899" s="9">
        <f t="shared" si="87"/>
        <v>1083.4105653382762</v>
      </c>
      <c r="L1899" s="10">
        <f t="shared" si="88"/>
        <v>8.3410565338276232E-2</v>
      </c>
      <c r="M1899" s="10">
        <f t="shared" si="89"/>
        <v>-8.3410565338276232E-2</v>
      </c>
      <c r="N1899" s="6">
        <f>DATEDIF(A1899, I1899, "d")</f>
        <v>19</v>
      </c>
    </row>
    <row r="1900" spans="1:14" ht="14.25">
      <c r="A1900" s="11">
        <v>43552</v>
      </c>
      <c r="B1900" s="6" t="s">
        <v>115</v>
      </c>
      <c r="C1900" s="6" t="s">
        <v>116</v>
      </c>
      <c r="D1900" s="17">
        <v>155875975680</v>
      </c>
      <c r="E1900" s="13" t="s">
        <v>19</v>
      </c>
      <c r="F1900" s="12" t="str">
        <f>IF(E1900="BUY", "SELL", IF(E1900="SELL", "BUY", ""))</f>
        <v>BUY</v>
      </c>
      <c r="G1900" s="7">
        <v>43.172829</v>
      </c>
      <c r="H1900" s="7">
        <v>1000</v>
      </c>
      <c r="I1900" s="11">
        <v>43553</v>
      </c>
      <c r="J1900" s="9">
        <v>42.495635999999998</v>
      </c>
      <c r="K1900" s="9">
        <f t="shared" si="87"/>
        <v>984.31437050372574</v>
      </c>
      <c r="L1900" s="10">
        <f t="shared" si="88"/>
        <v>-1.5685629496274261E-2</v>
      </c>
      <c r="M1900" s="10">
        <f t="shared" si="89"/>
        <v>1.5685629496274261E-2</v>
      </c>
      <c r="N1900" s="6">
        <f>DATEDIF(A1900, I1900, "d")</f>
        <v>1</v>
      </c>
    </row>
    <row r="1901" spans="1:14" ht="14.25">
      <c r="A1901" s="5">
        <v>43553</v>
      </c>
      <c r="B1901" s="6" t="s">
        <v>273</v>
      </c>
      <c r="C1901" s="6" t="s">
        <v>274</v>
      </c>
      <c r="D1901" s="17">
        <v>82233288762</v>
      </c>
      <c r="E1901" s="6" t="s">
        <v>16</v>
      </c>
      <c r="F1901" s="6" t="str">
        <f>IF(E1901="BUY", "SELL", IF(E1901="SELL", "BUY", ""))</f>
        <v>SELL</v>
      </c>
      <c r="G1901" s="7">
        <v>180.22955300000001</v>
      </c>
      <c r="H1901" s="7">
        <v>1000</v>
      </c>
      <c r="I1901" s="5">
        <v>43997</v>
      </c>
      <c r="J1901" s="9">
        <v>245.36386100000001</v>
      </c>
      <c r="K1901" s="9">
        <f t="shared" si="87"/>
        <v>1361.3963798711748</v>
      </c>
      <c r="L1901" s="10">
        <f t="shared" si="88"/>
        <v>-0.36139637987117473</v>
      </c>
      <c r="M1901" s="10">
        <f t="shared" si="89"/>
        <v>0.36139637987117473</v>
      </c>
      <c r="N1901" s="6">
        <f>DATEDIF(A1901, I1901, "d")</f>
        <v>444</v>
      </c>
    </row>
    <row r="1902" spans="1:14" ht="14.25">
      <c r="A1902" s="5">
        <v>43553</v>
      </c>
      <c r="B1902" s="6" t="s">
        <v>131</v>
      </c>
      <c r="C1902" s="6" t="s">
        <v>132</v>
      </c>
      <c r="D1902" s="17">
        <v>40775601700</v>
      </c>
      <c r="E1902" s="6" t="s">
        <v>16</v>
      </c>
      <c r="F1902" s="6" t="str">
        <f>IF(E1902="BUY", "SELL", IF(E1902="SELL", "BUY", ""))</f>
        <v>SELL</v>
      </c>
      <c r="G1902" s="7">
        <v>57.35</v>
      </c>
      <c r="H1902" s="7">
        <v>1000</v>
      </c>
      <c r="I1902" s="5">
        <v>43634</v>
      </c>
      <c r="J1902" s="9">
        <v>56.73</v>
      </c>
      <c r="K1902" s="9">
        <f t="shared" si="87"/>
        <v>989.18918918918916</v>
      </c>
      <c r="L1902" s="10">
        <f t="shared" si="88"/>
        <v>1.0810810810810836E-2</v>
      </c>
      <c r="M1902" s="10">
        <f t="shared" si="89"/>
        <v>-1.0810810810810836E-2</v>
      </c>
      <c r="N1902" s="6">
        <f>DATEDIF(A1902, I1902, "d")</f>
        <v>81</v>
      </c>
    </row>
    <row r="1903" spans="1:14" ht="14.25">
      <c r="A1903" s="5">
        <v>43553</v>
      </c>
      <c r="B1903" s="6" t="s">
        <v>221</v>
      </c>
      <c r="C1903" s="6" t="s">
        <v>222</v>
      </c>
      <c r="D1903" s="17">
        <v>47103450240</v>
      </c>
      <c r="E1903" s="6" t="s">
        <v>16</v>
      </c>
      <c r="F1903" s="6" t="str">
        <f>IF(E1903="BUY", "SELL", IF(E1903="SELL", "BUY", ""))</f>
        <v>SELL</v>
      </c>
      <c r="G1903" s="7">
        <v>164.2</v>
      </c>
      <c r="H1903" s="7">
        <v>1000</v>
      </c>
      <c r="I1903" s="5">
        <v>43833</v>
      </c>
      <c r="J1903" s="9">
        <v>179.53</v>
      </c>
      <c r="K1903" s="9">
        <f t="shared" si="87"/>
        <v>1093.3617539585871</v>
      </c>
      <c r="L1903" s="10">
        <f t="shared" si="88"/>
        <v>-9.336175395858709E-2</v>
      </c>
      <c r="M1903" s="10">
        <f t="shared" si="89"/>
        <v>9.336175395858709E-2</v>
      </c>
      <c r="N1903" s="6">
        <f>DATEDIF(A1903, I1903, "d")</f>
        <v>280</v>
      </c>
    </row>
    <row r="1904" spans="1:14" ht="14.25">
      <c r="A1904" s="11">
        <v>43553</v>
      </c>
      <c r="B1904" s="6" t="s">
        <v>193</v>
      </c>
      <c r="C1904" s="6" t="s">
        <v>194</v>
      </c>
      <c r="D1904" s="17">
        <v>22910946728</v>
      </c>
      <c r="E1904" s="13" t="s">
        <v>19</v>
      </c>
      <c r="F1904" s="12" t="str">
        <f>IF(E1904="BUY", "SELL", IF(E1904="SELL", "BUY", ""))</f>
        <v>BUY</v>
      </c>
      <c r="G1904" s="7">
        <v>52.894011999999996</v>
      </c>
      <c r="H1904" s="7">
        <v>1000</v>
      </c>
      <c r="I1904" s="11">
        <v>43553</v>
      </c>
      <c r="J1904" s="9">
        <v>52.894011999999996</v>
      </c>
      <c r="K1904" s="9">
        <f t="shared" si="87"/>
        <v>1000</v>
      </c>
      <c r="L1904" s="10">
        <f t="shared" si="88"/>
        <v>0</v>
      </c>
      <c r="M1904" s="10">
        <f t="shared" si="89"/>
        <v>0</v>
      </c>
      <c r="N1904" s="6">
        <f>DATEDIF(A1904, I1904, "d")</f>
        <v>0</v>
      </c>
    </row>
    <row r="1905" spans="1:14" ht="14.25">
      <c r="A1905" s="11">
        <v>43553</v>
      </c>
      <c r="B1905" s="6" t="s">
        <v>115</v>
      </c>
      <c r="C1905" s="6" t="s">
        <v>116</v>
      </c>
      <c r="D1905" s="17">
        <v>155875975680</v>
      </c>
      <c r="E1905" s="12" t="s">
        <v>16</v>
      </c>
      <c r="F1905" s="13" t="str">
        <f>IF(E1905="BUY", "SELL", IF(E1905="SELL", "BUY", ""))</f>
        <v>SELL</v>
      </c>
      <c r="G1905" s="7">
        <v>42.495635999999998</v>
      </c>
      <c r="H1905" s="7">
        <v>1000</v>
      </c>
      <c r="I1905" s="11">
        <v>43560</v>
      </c>
      <c r="J1905" s="9">
        <v>42.900196000000001</v>
      </c>
      <c r="K1905" s="9">
        <f t="shared" si="87"/>
        <v>1009.5200363632633</v>
      </c>
      <c r="L1905" s="10">
        <f t="shared" si="88"/>
        <v>-9.52003636326333E-3</v>
      </c>
      <c r="M1905" s="10">
        <f t="shared" si="89"/>
        <v>9.52003636326333E-3</v>
      </c>
      <c r="N1905" s="6">
        <f>DATEDIF(A1905, I1905, "d")</f>
        <v>7</v>
      </c>
    </row>
    <row r="1906" spans="1:14" ht="14.25">
      <c r="A1906" s="5">
        <v>43556</v>
      </c>
      <c r="B1906" s="6" t="s">
        <v>163</v>
      </c>
      <c r="C1906" s="6" t="s">
        <v>164</v>
      </c>
      <c r="D1906" s="17">
        <v>725893281281</v>
      </c>
      <c r="E1906" s="6" t="s">
        <v>16</v>
      </c>
      <c r="F1906" s="6" t="str">
        <f>IF(E1906="BUY", "SELL", IF(E1906="SELL", "BUY", ""))</f>
        <v>SELL</v>
      </c>
      <c r="G1906" s="7">
        <v>168.699997</v>
      </c>
      <c r="H1906" s="7">
        <v>1000</v>
      </c>
      <c r="I1906" s="5">
        <v>43620</v>
      </c>
      <c r="J1906" s="9">
        <v>167.5</v>
      </c>
      <c r="K1906" s="9">
        <f t="shared" si="87"/>
        <v>992.8867989250765</v>
      </c>
      <c r="L1906" s="10">
        <f t="shared" si="88"/>
        <v>7.1132010749234949E-3</v>
      </c>
      <c r="M1906" s="10">
        <f t="shared" si="89"/>
        <v>-7.1132010749234949E-3</v>
      </c>
      <c r="N1906" s="6">
        <f>DATEDIF(A1906, I1906, "d")</f>
        <v>64</v>
      </c>
    </row>
    <row r="1907" spans="1:14" ht="14.25">
      <c r="A1907" s="11">
        <v>43556</v>
      </c>
      <c r="B1907" s="6" t="s">
        <v>51</v>
      </c>
      <c r="C1907" s="6" t="s">
        <v>52</v>
      </c>
      <c r="D1907" s="17">
        <v>444889529764</v>
      </c>
      <c r="E1907" s="12" t="s">
        <v>16</v>
      </c>
      <c r="F1907" s="13" t="str">
        <f>IF(E1907="BUY", "SELL", IF(E1907="SELL", "BUY", ""))</f>
        <v>SELL</v>
      </c>
      <c r="G1907" s="7">
        <v>64.569999999999993</v>
      </c>
      <c r="H1907" s="7">
        <v>1000</v>
      </c>
      <c r="I1907" s="11">
        <v>43699</v>
      </c>
      <c r="J1907" s="9">
        <v>56.29</v>
      </c>
      <c r="K1907" s="9">
        <f t="shared" si="87"/>
        <v>871.76707449279854</v>
      </c>
      <c r="L1907" s="10">
        <f t="shared" si="88"/>
        <v>0.12823292550720145</v>
      </c>
      <c r="M1907" s="10">
        <f t="shared" si="89"/>
        <v>-0.12823292550720145</v>
      </c>
      <c r="N1907" s="6">
        <f>DATEDIF(A1907, I1907, "d")</f>
        <v>143</v>
      </c>
    </row>
    <row r="1908" spans="1:14" ht="14.25">
      <c r="A1908" s="11">
        <v>43557</v>
      </c>
      <c r="B1908" s="6" t="s">
        <v>357</v>
      </c>
      <c r="C1908" s="6" t="s">
        <v>358</v>
      </c>
      <c r="D1908" s="17">
        <v>682995534313</v>
      </c>
      <c r="E1908" s="12" t="s">
        <v>16</v>
      </c>
      <c r="F1908" s="13" t="str">
        <f>IF(E1908="BUY", "SELL", IF(E1908="SELL", "BUY", ""))</f>
        <v>SELL</v>
      </c>
      <c r="G1908" s="7">
        <v>19.058665999999999</v>
      </c>
      <c r="H1908" s="7">
        <v>1000</v>
      </c>
      <c r="I1908" s="11">
        <v>43587</v>
      </c>
      <c r="J1908" s="9">
        <v>16.273333000000001</v>
      </c>
      <c r="K1908" s="9">
        <f t="shared" si="87"/>
        <v>853.8547766144809</v>
      </c>
      <c r="L1908" s="10">
        <f t="shared" si="88"/>
        <v>0.14614522338551911</v>
      </c>
      <c r="M1908" s="10">
        <f t="shared" si="89"/>
        <v>-0.14614522338551911</v>
      </c>
      <c r="N1908" s="6">
        <f>DATEDIF(A1908, I1908, "d")</f>
        <v>30</v>
      </c>
    </row>
    <row r="1909" spans="1:14" ht="14.25">
      <c r="A1909" s="5">
        <v>43558</v>
      </c>
      <c r="B1909" s="6" t="s">
        <v>749</v>
      </c>
      <c r="C1909" s="6" t="s">
        <v>750</v>
      </c>
      <c r="D1909" s="17">
        <v>76596066400</v>
      </c>
      <c r="E1909" s="6" t="s">
        <v>16</v>
      </c>
      <c r="F1909" s="6" t="str">
        <f>IF(E1909="BUY", "SELL", IF(E1909="SELL", "BUY", ""))</f>
        <v>SELL</v>
      </c>
      <c r="G1909" s="7">
        <v>38.710011000000002</v>
      </c>
      <c r="H1909" s="7">
        <v>1000</v>
      </c>
      <c r="I1909" s="5">
        <v>43802</v>
      </c>
      <c r="J1909" s="9">
        <v>37.196250999999997</v>
      </c>
      <c r="K1909" s="9">
        <f t="shared" si="87"/>
        <v>960.89487032178818</v>
      </c>
      <c r="L1909" s="10">
        <f t="shared" si="88"/>
        <v>3.9105129678211822E-2</v>
      </c>
      <c r="M1909" s="10">
        <f t="shared" si="89"/>
        <v>-3.9105129678211822E-2</v>
      </c>
      <c r="N1909" s="6">
        <f>DATEDIF(A1909, I1909, "d")</f>
        <v>244</v>
      </c>
    </row>
    <row r="1910" spans="1:14" ht="14.25">
      <c r="A1910" s="5">
        <v>43558</v>
      </c>
      <c r="B1910" s="6" t="s">
        <v>84</v>
      </c>
      <c r="C1910" s="6" t="s">
        <v>85</v>
      </c>
      <c r="D1910" s="17">
        <v>14504441400</v>
      </c>
      <c r="E1910" s="6" t="s">
        <v>16</v>
      </c>
      <c r="F1910" s="6" t="str">
        <f>IF(E1910="BUY", "SELL", IF(E1910="SELL", "BUY", ""))</f>
        <v>SELL</v>
      </c>
      <c r="G1910" s="7">
        <v>100.98</v>
      </c>
      <c r="H1910" s="7">
        <v>1000</v>
      </c>
      <c r="I1910" s="5">
        <v>43616</v>
      </c>
      <c r="J1910" s="9">
        <v>107.14</v>
      </c>
      <c r="K1910" s="9">
        <f t="shared" si="87"/>
        <v>1061.0021786492375</v>
      </c>
      <c r="L1910" s="10">
        <f t="shared" si="88"/>
        <v>-6.1002178649237522E-2</v>
      </c>
      <c r="M1910" s="10">
        <f t="shared" si="89"/>
        <v>6.1002178649237522E-2</v>
      </c>
      <c r="N1910" s="6">
        <f>DATEDIF(A1910, I1910, "d")</f>
        <v>58</v>
      </c>
    </row>
    <row r="1911" spans="1:14" ht="14.25">
      <c r="A1911" s="5">
        <v>43559</v>
      </c>
      <c r="B1911" s="6" t="s">
        <v>147</v>
      </c>
      <c r="C1911" s="6" t="s">
        <v>148</v>
      </c>
      <c r="D1911" s="17">
        <v>136351276474</v>
      </c>
      <c r="E1911" s="6" t="s">
        <v>16</v>
      </c>
      <c r="F1911" s="6" t="str">
        <f>IF(E1911="BUY", "SELL", IF(E1911="SELL", "BUY", ""))</f>
        <v>SELL</v>
      </c>
      <c r="G1911" s="7">
        <v>386.588348</v>
      </c>
      <c r="H1911" s="7">
        <v>1000</v>
      </c>
      <c r="I1911" s="5">
        <v>43563</v>
      </c>
      <c r="J1911" s="9">
        <v>365.74813799999998</v>
      </c>
      <c r="K1911" s="9">
        <f t="shared" si="87"/>
        <v>946.0919861971629</v>
      </c>
      <c r="L1911" s="10">
        <f t="shared" si="88"/>
        <v>5.3908013802837107E-2</v>
      </c>
      <c r="M1911" s="10">
        <f t="shared" si="89"/>
        <v>-5.3908013802837107E-2</v>
      </c>
      <c r="N1911" s="6">
        <f>DATEDIF(A1911, I1911, "d")</f>
        <v>4</v>
      </c>
    </row>
    <row r="1912" spans="1:14" ht="14.25">
      <c r="A1912" s="5">
        <v>43560</v>
      </c>
      <c r="B1912" s="6" t="s">
        <v>540</v>
      </c>
      <c r="C1912" s="6" t="s">
        <v>541</v>
      </c>
      <c r="D1912" s="17">
        <v>11175022989</v>
      </c>
      <c r="E1912" s="6" t="s">
        <v>16</v>
      </c>
      <c r="F1912" s="6" t="str">
        <f>IF(E1912="BUY", "SELL", IF(E1912="SELL", "BUY", ""))</f>
        <v>SELL</v>
      </c>
      <c r="G1912" s="7">
        <v>156.46000699999999</v>
      </c>
      <c r="H1912" s="7">
        <v>1000</v>
      </c>
      <c r="I1912" s="11">
        <v>44155</v>
      </c>
      <c r="J1912" s="9">
        <v>232.529999</v>
      </c>
      <c r="K1912" s="9">
        <f t="shared" si="87"/>
        <v>1486.1944816351697</v>
      </c>
      <c r="L1912" s="10">
        <f t="shared" si="88"/>
        <v>-0.48619448163516971</v>
      </c>
      <c r="M1912" s="10">
        <f t="shared" si="89"/>
        <v>0.48619448163516971</v>
      </c>
      <c r="N1912" s="6">
        <f>DATEDIF(A1912, I1912, "d")</f>
        <v>595</v>
      </c>
    </row>
    <row r="1913" spans="1:14" ht="14.25">
      <c r="A1913" s="11">
        <v>43560</v>
      </c>
      <c r="B1913" s="6" t="s">
        <v>2476</v>
      </c>
      <c r="C1913" s="6" t="s">
        <v>2477</v>
      </c>
      <c r="D1913" s="17">
        <v>19551412309</v>
      </c>
      <c r="E1913" s="12" t="s">
        <v>16</v>
      </c>
      <c r="F1913" s="13" t="str">
        <f>IF(E1913="BUY", "SELL", IF(E1913="SELL", "BUY", ""))</f>
        <v>SELL</v>
      </c>
      <c r="G1913" s="7">
        <v>35.777541999999997</v>
      </c>
      <c r="H1913" s="7">
        <v>1000</v>
      </c>
      <c r="I1913" s="11">
        <v>44727</v>
      </c>
      <c r="J1913" s="9">
        <v>66.349884000000003</v>
      </c>
      <c r="K1913" s="9">
        <f t="shared" si="87"/>
        <v>1854.5120847038629</v>
      </c>
      <c r="L1913" s="10">
        <f t="shared" si="88"/>
        <v>-0.85451208470386286</v>
      </c>
      <c r="M1913" s="10">
        <f t="shared" si="89"/>
        <v>0.85451208470386286</v>
      </c>
      <c r="N1913" s="6">
        <f>DATEDIF(A1913, I1913, "d")</f>
        <v>1167</v>
      </c>
    </row>
    <row r="1914" spans="1:14" ht="14.25">
      <c r="A1914" s="11">
        <v>43560</v>
      </c>
      <c r="B1914" s="6" t="s">
        <v>115</v>
      </c>
      <c r="C1914" s="6" t="s">
        <v>116</v>
      </c>
      <c r="D1914" s="17">
        <v>155875975680</v>
      </c>
      <c r="E1914" s="13" t="s">
        <v>19</v>
      </c>
      <c r="F1914" s="12" t="str">
        <f>IF(E1914="BUY", "SELL", IF(E1914="SELL", "BUY", ""))</f>
        <v>BUY</v>
      </c>
      <c r="G1914" s="7">
        <v>42.900196000000001</v>
      </c>
      <c r="H1914" s="7">
        <v>1000</v>
      </c>
      <c r="I1914" s="11">
        <v>43566</v>
      </c>
      <c r="J1914" s="9">
        <v>41.985565000000001</v>
      </c>
      <c r="K1914" s="9">
        <f t="shared" si="87"/>
        <v>978.68002747586513</v>
      </c>
      <c r="L1914" s="10">
        <f t="shared" si="88"/>
        <v>-2.131997252413487E-2</v>
      </c>
      <c r="M1914" s="10">
        <f t="shared" si="89"/>
        <v>2.131997252413487E-2</v>
      </c>
      <c r="N1914" s="6">
        <f>DATEDIF(A1914, I1914, "d")</f>
        <v>6</v>
      </c>
    </row>
    <row r="1915" spans="1:14" ht="14.25">
      <c r="A1915" s="5">
        <v>43563</v>
      </c>
      <c r="B1915" s="6" t="s">
        <v>147</v>
      </c>
      <c r="C1915" s="6" t="s">
        <v>148</v>
      </c>
      <c r="D1915" s="17">
        <v>136351276474</v>
      </c>
      <c r="E1915" s="6" t="s">
        <v>19</v>
      </c>
      <c r="F1915" s="6" t="str">
        <f>IF(E1915="BUY", "SELL", IF(E1915="SELL", "BUY", ""))</f>
        <v>BUY</v>
      </c>
      <c r="G1915" s="7">
        <v>365.74813799999998</v>
      </c>
      <c r="H1915" s="7">
        <v>1000</v>
      </c>
      <c r="I1915" s="5">
        <v>43571</v>
      </c>
      <c r="J1915" s="9">
        <v>372.77951000000002</v>
      </c>
      <c r="K1915" s="9">
        <f t="shared" si="87"/>
        <v>1019.2246282877865</v>
      </c>
      <c r="L1915" s="10">
        <f t="shared" si="88"/>
        <v>1.9224628287786458E-2</v>
      </c>
      <c r="M1915" s="10">
        <f t="shared" si="89"/>
        <v>-1.9224628287786458E-2</v>
      </c>
      <c r="N1915" s="6">
        <f>DATEDIF(A1915, I1915, "d")</f>
        <v>8</v>
      </c>
    </row>
    <row r="1916" spans="1:14" ht="14.25">
      <c r="A1916" s="5">
        <v>43563</v>
      </c>
      <c r="B1916" s="6" t="s">
        <v>157</v>
      </c>
      <c r="C1916" s="6" t="s">
        <v>158</v>
      </c>
      <c r="D1916" s="17">
        <v>121670003777</v>
      </c>
      <c r="E1916" s="6" t="s">
        <v>16</v>
      </c>
      <c r="F1916" s="6" t="str">
        <f>IF(E1916="BUY", "SELL", IF(E1916="SELL", "BUY", ""))</f>
        <v>SELL</v>
      </c>
      <c r="G1916" s="7">
        <v>58.259974999999997</v>
      </c>
      <c r="H1916" s="7">
        <v>1000</v>
      </c>
      <c r="I1916" s="5">
        <v>43563</v>
      </c>
      <c r="J1916" s="9">
        <v>58.259974999999997</v>
      </c>
      <c r="K1916" s="9">
        <f t="shared" si="87"/>
        <v>1000</v>
      </c>
      <c r="L1916" s="10">
        <f t="shared" si="88"/>
        <v>0</v>
      </c>
      <c r="M1916" s="10">
        <f t="shared" si="89"/>
        <v>0</v>
      </c>
      <c r="N1916" s="6">
        <f>DATEDIF(A1916, I1916, "d")</f>
        <v>0</v>
      </c>
    </row>
    <row r="1917" spans="1:14" ht="14.25">
      <c r="A1917" s="5">
        <v>43563</v>
      </c>
      <c r="B1917" s="6" t="s">
        <v>161</v>
      </c>
      <c r="C1917" s="6" t="s">
        <v>162</v>
      </c>
      <c r="D1917" s="17">
        <v>19131597722</v>
      </c>
      <c r="E1917" s="6" t="s">
        <v>19</v>
      </c>
      <c r="F1917" s="6" t="str">
        <f>IF(E1917="BUY", "SELL", IF(E1917="SELL", "BUY", ""))</f>
        <v>BUY</v>
      </c>
      <c r="G1917" s="7">
        <v>50.395587999999996</v>
      </c>
      <c r="H1917" s="7">
        <v>1000</v>
      </c>
      <c r="I1917" s="5">
        <v>43777</v>
      </c>
      <c r="J1917" s="9">
        <v>56.865597000000001</v>
      </c>
      <c r="K1917" s="9">
        <f t="shared" si="87"/>
        <v>1128.3844331769681</v>
      </c>
      <c r="L1917" s="10">
        <f t="shared" si="88"/>
        <v>0.12838443317696807</v>
      </c>
      <c r="M1917" s="10">
        <f t="shared" si="89"/>
        <v>-0.12838443317696807</v>
      </c>
      <c r="N1917" s="6">
        <f>DATEDIF(A1917, I1917, "d")</f>
        <v>214</v>
      </c>
    </row>
    <row r="1918" spans="1:14" ht="14.25">
      <c r="A1918" s="5">
        <v>43563</v>
      </c>
      <c r="B1918" s="6" t="s">
        <v>35</v>
      </c>
      <c r="C1918" s="6" t="s">
        <v>36</v>
      </c>
      <c r="D1918" s="17">
        <v>55172716720</v>
      </c>
      <c r="E1918" s="6" t="s">
        <v>16</v>
      </c>
      <c r="F1918" s="6" t="str">
        <f>IF(E1918="BUY", "SELL", IF(E1918="SELL", "BUY", ""))</f>
        <v>SELL</v>
      </c>
      <c r="G1918" s="7">
        <v>182.52894599999999</v>
      </c>
      <c r="H1918" s="7">
        <v>1000</v>
      </c>
      <c r="I1918" s="5">
        <v>43573</v>
      </c>
      <c r="J1918" s="9">
        <v>185.80566400000001</v>
      </c>
      <c r="K1918" s="9">
        <f t="shared" si="87"/>
        <v>1017.9517718795134</v>
      </c>
      <c r="L1918" s="10">
        <f t="shared" si="88"/>
        <v>-1.7951771879513443E-2</v>
      </c>
      <c r="M1918" s="10">
        <f t="shared" si="89"/>
        <v>1.7951771879513443E-2</v>
      </c>
      <c r="N1918" s="6">
        <f>DATEDIF(A1918, I1918, "d")</f>
        <v>10</v>
      </c>
    </row>
    <row r="1919" spans="1:14" ht="14.25">
      <c r="A1919" s="5">
        <v>43563</v>
      </c>
      <c r="B1919" s="6" t="s">
        <v>1546</v>
      </c>
      <c r="C1919" s="6" t="s">
        <v>1547</v>
      </c>
      <c r="D1919" s="17">
        <v>410255174641</v>
      </c>
      <c r="E1919" s="6" t="s">
        <v>16</v>
      </c>
      <c r="F1919" s="6" t="str">
        <f>IF(E1919="BUY", "SELL", IF(E1919="SELL", "BUY", ""))</f>
        <v>SELL</v>
      </c>
      <c r="G1919" s="7">
        <v>48.408417</v>
      </c>
      <c r="H1919" s="7">
        <v>1000</v>
      </c>
      <c r="I1919" s="11">
        <v>44727</v>
      </c>
      <c r="J1919" s="9">
        <v>104.918541</v>
      </c>
      <c r="K1919" s="9">
        <f t="shared" si="87"/>
        <v>2167.3615354949534</v>
      </c>
      <c r="L1919" s="10">
        <f t="shared" si="88"/>
        <v>-1.1673615354949534</v>
      </c>
      <c r="M1919" s="10">
        <f t="shared" si="89"/>
        <v>1.1673615354949534</v>
      </c>
      <c r="N1919" s="6">
        <f>DATEDIF(A1919, I1919, "d")</f>
        <v>1164</v>
      </c>
    </row>
    <row r="1920" spans="1:14" ht="14.25">
      <c r="A1920" s="5">
        <v>43565</v>
      </c>
      <c r="B1920" s="6" t="s">
        <v>443</v>
      </c>
      <c r="C1920" s="6" t="s">
        <v>444</v>
      </c>
      <c r="D1920" s="17">
        <v>32207767173</v>
      </c>
      <c r="E1920" s="6" t="s">
        <v>19</v>
      </c>
      <c r="F1920" s="6" t="str">
        <f>IF(E1920="BUY", "SELL", IF(E1920="SELL", "BUY", ""))</f>
        <v>BUY</v>
      </c>
      <c r="G1920" s="7">
        <v>98.131325000000004</v>
      </c>
      <c r="H1920" s="7">
        <v>1000</v>
      </c>
      <c r="I1920" s="11">
        <v>44727</v>
      </c>
      <c r="J1920" s="9">
        <v>128.46623199999999</v>
      </c>
      <c r="K1920" s="9">
        <f t="shared" si="87"/>
        <v>1309.1256232400813</v>
      </c>
      <c r="L1920" s="10">
        <f t="shared" si="88"/>
        <v>0.30912562324008125</v>
      </c>
      <c r="M1920" s="10">
        <f t="shared" si="89"/>
        <v>-0.30912562324008125</v>
      </c>
      <c r="N1920" s="6">
        <f>DATEDIF(A1920, I1920, "d")</f>
        <v>1162</v>
      </c>
    </row>
    <row r="1921" spans="1:14" ht="14.25">
      <c r="A1921" s="5">
        <v>43566</v>
      </c>
      <c r="B1921" s="6" t="s">
        <v>93</v>
      </c>
      <c r="C1921" s="6" t="s">
        <v>94</v>
      </c>
      <c r="D1921" s="17">
        <v>81360823648</v>
      </c>
      <c r="E1921" s="6" t="s">
        <v>19</v>
      </c>
      <c r="F1921" s="6" t="str">
        <f>IF(E1921="BUY", "SELL", IF(E1921="SELL", "BUY", ""))</f>
        <v>BUY</v>
      </c>
      <c r="G1921" s="7">
        <v>56.033893999999997</v>
      </c>
      <c r="H1921" s="7">
        <v>1000</v>
      </c>
      <c r="I1921" s="5">
        <v>43573</v>
      </c>
      <c r="J1921" s="9">
        <v>59.23048</v>
      </c>
      <c r="K1921" s="9">
        <f t="shared" si="87"/>
        <v>1057.0473649395133</v>
      </c>
      <c r="L1921" s="10">
        <f t="shared" si="88"/>
        <v>5.7047364939513276E-2</v>
      </c>
      <c r="M1921" s="10">
        <f t="shared" si="89"/>
        <v>-5.7047364939513276E-2</v>
      </c>
      <c r="N1921" s="6">
        <f>DATEDIF(A1921, I1921, "d")</f>
        <v>7</v>
      </c>
    </row>
    <row r="1922" spans="1:14" ht="14.25">
      <c r="A1922" s="5">
        <v>43566</v>
      </c>
      <c r="B1922" s="6" t="s">
        <v>70</v>
      </c>
      <c r="C1922" s="6" t="s">
        <v>71</v>
      </c>
      <c r="D1922" s="17">
        <v>108022328640</v>
      </c>
      <c r="E1922" s="6" t="s">
        <v>19</v>
      </c>
      <c r="F1922" s="6" t="str">
        <f>IF(E1922="BUY", "SELL", IF(E1922="SELL", "BUY", ""))</f>
        <v>BUY</v>
      </c>
      <c r="G1922" s="7">
        <v>183.83329800000001</v>
      </c>
      <c r="H1922" s="7">
        <v>1000</v>
      </c>
      <c r="I1922" s="11">
        <v>43573</v>
      </c>
      <c r="J1922" s="9">
        <v>186.62489299999999</v>
      </c>
      <c r="K1922" s="9">
        <f t="shared" si="87"/>
        <v>1015.1854698271255</v>
      </c>
      <c r="L1922" s="10">
        <f t="shared" si="88"/>
        <v>1.518546982712553E-2</v>
      </c>
      <c r="M1922" s="10">
        <f t="shared" si="89"/>
        <v>-1.518546982712553E-2</v>
      </c>
      <c r="N1922" s="6">
        <f>DATEDIF(A1922, I1922, "d")</f>
        <v>7</v>
      </c>
    </row>
    <row r="1923" spans="1:14" ht="14.25">
      <c r="A1923" s="11">
        <v>43566</v>
      </c>
      <c r="B1923" s="6" t="s">
        <v>115</v>
      </c>
      <c r="C1923" s="6" t="s">
        <v>116</v>
      </c>
      <c r="D1923" s="17">
        <v>155875975680</v>
      </c>
      <c r="E1923" s="12" t="s">
        <v>16</v>
      </c>
      <c r="F1923" s="13" t="str">
        <f>IF(E1923="BUY", "SELL", IF(E1923="SELL", "BUY", ""))</f>
        <v>SELL</v>
      </c>
      <c r="G1923" s="7">
        <v>41.985565000000001</v>
      </c>
      <c r="H1923" s="7">
        <v>1000</v>
      </c>
      <c r="I1923" s="11">
        <v>43573</v>
      </c>
      <c r="J1923" s="9">
        <v>41.844844999999999</v>
      </c>
      <c r="K1923" s="9">
        <f t="shared" ref="K1923:K1986" si="90">(H1923/G1923)*J1923</f>
        <v>996.64837188686158</v>
      </c>
      <c r="L1923" s="10">
        <f t="shared" ref="L1923:L1986" si="91">IF(F1923="BUY",(K1923-H1923)/H1923, IF(F1923="SELL", (H1923-K1923)/H1923, "Invalid"))</f>
        <v>3.3516281131384176E-3</v>
      </c>
      <c r="M1923" s="10">
        <f t="shared" ref="M1923:M1986" si="92">IF(E1923="BUY",(K1923-H1923)/H1923,IF(E1923="SELL",(H1923-K1923)/H1923,""))</f>
        <v>-3.3516281131384176E-3</v>
      </c>
      <c r="N1923" s="6">
        <f>DATEDIF(A1923, I1923, "d")</f>
        <v>7</v>
      </c>
    </row>
    <row r="1924" spans="1:14" ht="14.25">
      <c r="A1924" s="5">
        <v>43567</v>
      </c>
      <c r="B1924" s="6" t="s">
        <v>2478</v>
      </c>
      <c r="C1924" s="6" t="s">
        <v>2479</v>
      </c>
      <c r="D1924" s="17">
        <v>16949043540</v>
      </c>
      <c r="E1924" s="6" t="s">
        <v>19</v>
      </c>
      <c r="F1924" s="6" t="str">
        <f>IF(E1924="BUY", "SELL", IF(E1924="SELL", "BUY", ""))</f>
        <v>BUY</v>
      </c>
      <c r="G1924" s="7">
        <v>45.94</v>
      </c>
      <c r="H1924" s="7">
        <v>1000</v>
      </c>
      <c r="I1924" s="11">
        <v>43986</v>
      </c>
      <c r="J1924" s="9">
        <v>37.93</v>
      </c>
      <c r="K1924" s="9">
        <f t="shared" si="90"/>
        <v>825.64214192424902</v>
      </c>
      <c r="L1924" s="10">
        <f t="shared" si="91"/>
        <v>-0.17435785807575099</v>
      </c>
      <c r="M1924" s="10">
        <f t="shared" si="92"/>
        <v>0.17435785807575099</v>
      </c>
      <c r="N1924" s="6">
        <f>DATEDIF(A1924, I1924, "d")</f>
        <v>419</v>
      </c>
    </row>
    <row r="1925" spans="1:14" ht="14.25">
      <c r="A1925" s="5">
        <v>43570</v>
      </c>
      <c r="B1925" s="6" t="s">
        <v>719</v>
      </c>
      <c r="C1925" s="6" t="s">
        <v>720</v>
      </c>
      <c r="D1925" s="17">
        <v>14402441400</v>
      </c>
      <c r="E1925" s="6" t="s">
        <v>16</v>
      </c>
      <c r="F1925" s="6" t="str">
        <f>IF(E1925="BUY", "SELL", IF(E1925="SELL", "BUY", ""))</f>
        <v>SELL</v>
      </c>
      <c r="G1925" s="7">
        <v>25.969958999999999</v>
      </c>
      <c r="H1925" s="7">
        <v>1000</v>
      </c>
      <c r="I1925" s="11">
        <v>43762</v>
      </c>
      <c r="J1925" s="9">
        <v>23.723659999999999</v>
      </c>
      <c r="K1925" s="9">
        <f t="shared" si="90"/>
        <v>913.50394507746432</v>
      </c>
      <c r="L1925" s="10">
        <f t="shared" si="91"/>
        <v>8.6496054922535676E-2</v>
      </c>
      <c r="M1925" s="10">
        <f t="shared" si="92"/>
        <v>-8.6496054922535676E-2</v>
      </c>
      <c r="N1925" s="6">
        <f>DATEDIF(A1925, I1925, "d")</f>
        <v>192</v>
      </c>
    </row>
    <row r="1926" spans="1:14" ht="14.25">
      <c r="A1926" s="5">
        <v>43570</v>
      </c>
      <c r="B1926" s="6" t="s">
        <v>22</v>
      </c>
      <c r="C1926" s="6" t="s">
        <v>23</v>
      </c>
      <c r="D1926" s="17">
        <v>300794502426</v>
      </c>
      <c r="E1926" s="6" t="s">
        <v>16</v>
      </c>
      <c r="F1926" s="6" t="str">
        <f>IF(E1926="BUY", "SELL", IF(E1926="SELL", "BUY", ""))</f>
        <v>SELL</v>
      </c>
      <c r="G1926" s="7">
        <v>98.41</v>
      </c>
      <c r="H1926" s="7">
        <v>1000</v>
      </c>
      <c r="I1926" s="5">
        <v>43621</v>
      </c>
      <c r="J1926" s="9">
        <v>97.32</v>
      </c>
      <c r="K1926" s="9">
        <f t="shared" si="90"/>
        <v>988.92388984859247</v>
      </c>
      <c r="L1926" s="10">
        <f t="shared" si="91"/>
        <v>1.1076110151407534E-2</v>
      </c>
      <c r="M1926" s="10">
        <f t="shared" si="92"/>
        <v>-1.1076110151407534E-2</v>
      </c>
      <c r="N1926" s="6">
        <f>DATEDIF(A1926, I1926, "d")</f>
        <v>51</v>
      </c>
    </row>
    <row r="1927" spans="1:14" ht="14.25">
      <c r="A1927" s="5">
        <v>43570</v>
      </c>
      <c r="B1927" s="6" t="s">
        <v>405</v>
      </c>
      <c r="C1927" s="6" t="s">
        <v>406</v>
      </c>
      <c r="D1927" s="17">
        <v>316102715873</v>
      </c>
      <c r="E1927" s="6" t="s">
        <v>16</v>
      </c>
      <c r="F1927" s="6" t="str">
        <f>IF(E1927="BUY", "SELL", IF(E1927="SELL", "BUY", ""))</f>
        <v>SELL</v>
      </c>
      <c r="G1927" s="7">
        <v>50.944405000000003</v>
      </c>
      <c r="H1927" s="7">
        <v>1000</v>
      </c>
      <c r="I1927" s="5">
        <v>43866</v>
      </c>
      <c r="J1927" s="9">
        <v>51.711357</v>
      </c>
      <c r="K1927" s="9">
        <f t="shared" si="90"/>
        <v>1015.0546855930498</v>
      </c>
      <c r="L1927" s="10">
        <f t="shared" si="91"/>
        <v>-1.505468559304984E-2</v>
      </c>
      <c r="M1927" s="10">
        <f t="shared" si="92"/>
        <v>1.505468559304984E-2</v>
      </c>
      <c r="N1927" s="6">
        <f>DATEDIF(A1927, I1927, "d")</f>
        <v>296</v>
      </c>
    </row>
    <row r="1928" spans="1:14" ht="14.25">
      <c r="A1928" s="5">
        <v>43570</v>
      </c>
      <c r="B1928" s="6" t="s">
        <v>2044</v>
      </c>
      <c r="C1928" s="6" t="s">
        <v>2045</v>
      </c>
      <c r="D1928" s="17">
        <v>25506031660</v>
      </c>
      <c r="E1928" s="6" t="s">
        <v>19</v>
      </c>
      <c r="F1928" s="6" t="str">
        <f>IF(E1928="BUY", "SELL", IF(E1928="SELL", "BUY", ""))</f>
        <v>BUY</v>
      </c>
      <c r="G1928" s="7">
        <v>138.550003</v>
      </c>
      <c r="H1928" s="7">
        <v>1000</v>
      </c>
      <c r="I1928" s="5">
        <v>43634</v>
      </c>
      <c r="J1928" s="9">
        <v>147.009995</v>
      </c>
      <c r="K1928" s="9">
        <f t="shared" si="90"/>
        <v>1061.0609297496731</v>
      </c>
      <c r="L1928" s="10">
        <f t="shared" si="91"/>
        <v>6.1060929749673053E-2</v>
      </c>
      <c r="M1928" s="10">
        <f t="shared" si="92"/>
        <v>-6.1060929749673053E-2</v>
      </c>
      <c r="N1928" s="6">
        <f>DATEDIF(A1928, I1928, "d")</f>
        <v>64</v>
      </c>
    </row>
    <row r="1929" spans="1:14" ht="14.25">
      <c r="A1929" s="5">
        <v>43571</v>
      </c>
      <c r="B1929" s="6" t="s">
        <v>147</v>
      </c>
      <c r="C1929" s="6" t="s">
        <v>148</v>
      </c>
      <c r="D1929" s="17">
        <v>136351276474</v>
      </c>
      <c r="E1929" s="6" t="s">
        <v>16</v>
      </c>
      <c r="F1929" s="6" t="str">
        <f>IF(E1929="BUY", "SELL", IF(E1929="SELL", "BUY", ""))</f>
        <v>SELL</v>
      </c>
      <c r="G1929" s="7">
        <v>372.77951000000002</v>
      </c>
      <c r="H1929" s="7">
        <v>1000</v>
      </c>
      <c r="I1929" s="5">
        <v>43573</v>
      </c>
      <c r="J1929" s="9">
        <v>371.168182</v>
      </c>
      <c r="K1929" s="9">
        <f t="shared" si="90"/>
        <v>995.67753066685452</v>
      </c>
      <c r="L1929" s="10">
        <f t="shared" si="91"/>
        <v>4.3224693331454771E-3</v>
      </c>
      <c r="M1929" s="10">
        <f t="shared" si="92"/>
        <v>-4.3224693331454771E-3</v>
      </c>
      <c r="N1929" s="6">
        <f>DATEDIF(A1929, I1929, "d")</f>
        <v>2</v>
      </c>
    </row>
    <row r="1930" spans="1:14" ht="14.25">
      <c r="A1930" s="5">
        <v>43571</v>
      </c>
      <c r="B1930" s="6" t="s">
        <v>1392</v>
      </c>
      <c r="C1930" s="6" t="s">
        <v>1393</v>
      </c>
      <c r="D1930" s="17">
        <v>61823261389</v>
      </c>
      <c r="E1930" s="6" t="s">
        <v>16</v>
      </c>
      <c r="F1930" s="6" t="str">
        <f>IF(E1930="BUY", "SELL", IF(E1930="SELL", "BUY", ""))</f>
        <v>SELL</v>
      </c>
      <c r="G1930" s="7">
        <v>4.5717619999999997</v>
      </c>
      <c r="H1930" s="7">
        <v>1000</v>
      </c>
      <c r="I1930" s="5">
        <v>43677</v>
      </c>
      <c r="J1930" s="9">
        <v>3.8425440000000002</v>
      </c>
      <c r="K1930" s="9">
        <f t="shared" si="90"/>
        <v>840.49519638161405</v>
      </c>
      <c r="L1930" s="10">
        <f t="shared" si="91"/>
        <v>0.15950480361838595</v>
      </c>
      <c r="M1930" s="10">
        <f t="shared" si="92"/>
        <v>-0.15950480361838595</v>
      </c>
      <c r="N1930" s="6">
        <f>DATEDIF(A1930, I1930, "d")</f>
        <v>106</v>
      </c>
    </row>
    <row r="1931" spans="1:14" ht="14.25">
      <c r="A1931" s="5">
        <v>43571</v>
      </c>
      <c r="B1931" s="6" t="s">
        <v>1512</v>
      </c>
      <c r="C1931" s="6" t="s">
        <v>1513</v>
      </c>
      <c r="D1931" s="17">
        <v>14704248820</v>
      </c>
      <c r="E1931" s="6" t="s">
        <v>16</v>
      </c>
      <c r="F1931" s="6" t="str">
        <f>IF(E1931="BUY", "SELL", IF(E1931="SELL", "BUY", ""))</f>
        <v>SELL</v>
      </c>
      <c r="G1931" s="7">
        <v>11.69</v>
      </c>
      <c r="H1931" s="7">
        <v>1000</v>
      </c>
      <c r="I1931" s="5">
        <v>43605</v>
      </c>
      <c r="J1931" s="9">
        <v>11.19</v>
      </c>
      <c r="K1931" s="9">
        <f t="shared" si="90"/>
        <v>957.22840034217279</v>
      </c>
      <c r="L1931" s="10">
        <f t="shared" si="91"/>
        <v>4.277159965782721E-2</v>
      </c>
      <c r="M1931" s="10">
        <f t="shared" si="92"/>
        <v>-4.277159965782721E-2</v>
      </c>
      <c r="N1931" s="6">
        <f>DATEDIF(A1931, I1931, "d")</f>
        <v>34</v>
      </c>
    </row>
    <row r="1932" spans="1:14" ht="14.25">
      <c r="A1932" s="11">
        <v>43571</v>
      </c>
      <c r="B1932" s="6" t="s">
        <v>705</v>
      </c>
      <c r="C1932" s="6" t="s">
        <v>706</v>
      </c>
      <c r="D1932" s="17">
        <v>12714296062</v>
      </c>
      <c r="E1932" s="12" t="s">
        <v>16</v>
      </c>
      <c r="F1932" s="13" t="str">
        <f>IF(E1932="BUY", "SELL", IF(E1932="SELL", "BUY", ""))</f>
        <v>SELL</v>
      </c>
      <c r="G1932" s="7">
        <v>52.100555</v>
      </c>
      <c r="H1932" s="7">
        <v>1000</v>
      </c>
      <c r="I1932" s="11">
        <v>43683</v>
      </c>
      <c r="J1932" s="9">
        <v>52.008857999999996</v>
      </c>
      <c r="K1932" s="9">
        <f t="shared" si="90"/>
        <v>998.2399995547072</v>
      </c>
      <c r="L1932" s="10">
        <f t="shared" si="91"/>
        <v>1.7600004452928033E-3</v>
      </c>
      <c r="M1932" s="10">
        <f t="shared" si="92"/>
        <v>-1.7600004452928033E-3</v>
      </c>
      <c r="N1932" s="6">
        <f>DATEDIF(A1932, I1932, "d")</f>
        <v>112</v>
      </c>
    </row>
    <row r="1933" spans="1:14" ht="14.25">
      <c r="A1933" s="5">
        <v>43572</v>
      </c>
      <c r="B1933" s="6" t="s">
        <v>1518</v>
      </c>
      <c r="C1933" s="6" t="s">
        <v>1519</v>
      </c>
      <c r="D1933" s="17">
        <v>55316554744</v>
      </c>
      <c r="E1933" s="6" t="s">
        <v>19</v>
      </c>
      <c r="F1933" s="6" t="str">
        <f>IF(E1933="BUY", "SELL", IF(E1933="SELL", "BUY", ""))</f>
        <v>BUY</v>
      </c>
      <c r="G1933" s="7">
        <v>82.010002</v>
      </c>
      <c r="H1933" s="7">
        <v>1000</v>
      </c>
      <c r="I1933" s="11">
        <v>43634</v>
      </c>
      <c r="J1933" s="9">
        <v>60.514999000000003</v>
      </c>
      <c r="K1933" s="9">
        <f t="shared" si="90"/>
        <v>737.89778715040154</v>
      </c>
      <c r="L1933" s="10">
        <f t="shared" si="91"/>
        <v>-0.26210221284959845</v>
      </c>
      <c r="M1933" s="10">
        <f t="shared" si="92"/>
        <v>0.26210221284959845</v>
      </c>
      <c r="N1933" s="6">
        <f>DATEDIF(A1933, I1933, "d")</f>
        <v>62</v>
      </c>
    </row>
    <row r="1934" spans="1:14" ht="14.25">
      <c r="A1934" s="5">
        <v>43572</v>
      </c>
      <c r="B1934" s="6" t="s">
        <v>1037</v>
      </c>
      <c r="C1934" s="6" t="s">
        <v>1038</v>
      </c>
      <c r="D1934" s="17">
        <v>13646248134</v>
      </c>
      <c r="E1934" s="6" t="s">
        <v>16</v>
      </c>
      <c r="F1934" s="6" t="str">
        <f>IF(E1934="BUY", "SELL", IF(E1934="SELL", "BUY", ""))</f>
        <v>SELL</v>
      </c>
      <c r="G1934" s="7">
        <v>33.829365000000003</v>
      </c>
      <c r="H1934" s="7">
        <v>1000</v>
      </c>
      <c r="I1934" s="11">
        <v>43585</v>
      </c>
      <c r="J1934" s="9">
        <v>30.427011</v>
      </c>
      <c r="K1934" s="9">
        <f t="shared" si="90"/>
        <v>899.42601642094075</v>
      </c>
      <c r="L1934" s="10">
        <f t="shared" si="91"/>
        <v>0.10057398357905925</v>
      </c>
      <c r="M1934" s="10">
        <f t="shared" si="92"/>
        <v>-0.10057398357905925</v>
      </c>
      <c r="N1934" s="6">
        <f>DATEDIF(A1934, I1934, "d")</f>
        <v>13</v>
      </c>
    </row>
    <row r="1935" spans="1:14" ht="14.25">
      <c r="A1935" s="5">
        <v>43572</v>
      </c>
      <c r="B1935" s="6" t="s">
        <v>413</v>
      </c>
      <c r="C1935" s="6" t="s">
        <v>414</v>
      </c>
      <c r="D1935" s="17">
        <v>12767280360</v>
      </c>
      <c r="E1935" s="6" t="s">
        <v>16</v>
      </c>
      <c r="F1935" s="6" t="str">
        <f>IF(E1935="BUY", "SELL", IF(E1935="SELL", "BUY", ""))</f>
        <v>SELL</v>
      </c>
      <c r="G1935" s="7">
        <v>34.340485000000001</v>
      </c>
      <c r="H1935" s="7">
        <v>1000</v>
      </c>
      <c r="I1935" s="11">
        <v>43616</v>
      </c>
      <c r="J1935" s="9">
        <v>31.865653999999999</v>
      </c>
      <c r="K1935" s="9">
        <f t="shared" si="90"/>
        <v>927.93255540799726</v>
      </c>
      <c r="L1935" s="10">
        <f t="shared" si="91"/>
        <v>7.2067444592002747E-2</v>
      </c>
      <c r="M1935" s="10">
        <f t="shared" si="92"/>
        <v>-7.2067444592002747E-2</v>
      </c>
      <c r="N1935" s="6">
        <f>DATEDIF(A1935, I1935, "d")</f>
        <v>44</v>
      </c>
    </row>
    <row r="1936" spans="1:14" ht="14.25">
      <c r="A1936" s="5">
        <v>43572</v>
      </c>
      <c r="B1936" s="6" t="s">
        <v>97</v>
      </c>
      <c r="C1936" s="6" t="s">
        <v>98</v>
      </c>
      <c r="D1936" s="17">
        <v>47001843200</v>
      </c>
      <c r="E1936" s="6" t="s">
        <v>16</v>
      </c>
      <c r="F1936" s="6" t="str">
        <f>IF(E1936="BUY", "SELL", IF(E1936="SELL", "BUY", ""))</f>
        <v>SELL</v>
      </c>
      <c r="G1936" s="7">
        <v>7.8927230000000002</v>
      </c>
      <c r="H1936" s="7">
        <v>1000</v>
      </c>
      <c r="I1936" s="11">
        <v>43655</v>
      </c>
      <c r="J1936" s="9">
        <v>8.5595960000000009</v>
      </c>
      <c r="K1936" s="9">
        <f t="shared" si="90"/>
        <v>1084.4921328165199</v>
      </c>
      <c r="L1936" s="10">
        <f t="shared" si="91"/>
        <v>-8.4492132816519877E-2</v>
      </c>
      <c r="M1936" s="10">
        <f t="shared" si="92"/>
        <v>8.4492132816519877E-2</v>
      </c>
      <c r="N1936" s="6">
        <f>DATEDIF(A1936, I1936, "d")</f>
        <v>83</v>
      </c>
    </row>
    <row r="1937" spans="1:14" ht="14.25">
      <c r="A1937" s="5">
        <v>43572</v>
      </c>
      <c r="B1937" s="6" t="s">
        <v>741</v>
      </c>
      <c r="C1937" s="6" t="s">
        <v>742</v>
      </c>
      <c r="D1937" s="17">
        <v>518711258504</v>
      </c>
      <c r="E1937" s="6" t="s">
        <v>19</v>
      </c>
      <c r="F1937" s="6" t="str">
        <f>IF(E1937="BUY", "SELL", IF(E1937="SELL", "BUY", ""))</f>
        <v>BUY</v>
      </c>
      <c r="G1937" s="7">
        <v>108.26</v>
      </c>
      <c r="H1937" s="7">
        <v>1000</v>
      </c>
      <c r="I1937" s="5">
        <v>43620</v>
      </c>
      <c r="J1937" s="9">
        <v>109.86</v>
      </c>
      <c r="K1937" s="9">
        <f t="shared" si="90"/>
        <v>1014.7792351745795</v>
      </c>
      <c r="L1937" s="10">
        <f t="shared" si="91"/>
        <v>1.4779235174579526E-2</v>
      </c>
      <c r="M1937" s="10">
        <f t="shared" si="92"/>
        <v>-1.4779235174579526E-2</v>
      </c>
      <c r="N1937" s="6">
        <f>DATEDIF(A1937, I1937, "d")</f>
        <v>48</v>
      </c>
    </row>
    <row r="1938" spans="1:14" ht="14.25">
      <c r="A1938" s="5">
        <v>43573</v>
      </c>
      <c r="B1938" s="6" t="s">
        <v>147</v>
      </c>
      <c r="C1938" s="6" t="s">
        <v>148</v>
      </c>
      <c r="D1938" s="17">
        <v>136351276474</v>
      </c>
      <c r="E1938" s="6" t="s">
        <v>19</v>
      </c>
      <c r="F1938" s="6" t="str">
        <f>IF(E1938="BUY", "SELL", IF(E1938="SELL", "BUY", ""))</f>
        <v>BUY</v>
      </c>
      <c r="G1938" s="7">
        <v>371.168182</v>
      </c>
      <c r="H1938" s="7">
        <v>1000</v>
      </c>
      <c r="I1938" s="5">
        <v>43634</v>
      </c>
      <c r="J1938" s="9">
        <v>367.29937699999999</v>
      </c>
      <c r="K1938" s="9">
        <f t="shared" si="90"/>
        <v>989.57667928551052</v>
      </c>
      <c r="L1938" s="10">
        <f t="shared" si="91"/>
        <v>-1.0423320714489478E-2</v>
      </c>
      <c r="M1938" s="10">
        <f t="shared" si="92"/>
        <v>1.0423320714489478E-2</v>
      </c>
      <c r="N1938" s="6">
        <f>DATEDIF(A1938, I1938, "d")</f>
        <v>61</v>
      </c>
    </row>
    <row r="1939" spans="1:14" ht="14.25">
      <c r="A1939" s="5">
        <v>43573</v>
      </c>
      <c r="B1939" s="6" t="s">
        <v>58</v>
      </c>
      <c r="C1939" s="6" t="s">
        <v>59</v>
      </c>
      <c r="D1939" s="17">
        <v>231528133463</v>
      </c>
      <c r="E1939" s="6" t="s">
        <v>19</v>
      </c>
      <c r="F1939" s="6" t="str">
        <f>IF(E1939="BUY", "SELL", IF(E1939="SELL", "BUY", ""))</f>
        <v>BUY</v>
      </c>
      <c r="G1939" s="7">
        <v>27.162307999999999</v>
      </c>
      <c r="H1939" s="7">
        <v>1000</v>
      </c>
      <c r="I1939" s="5">
        <v>43655</v>
      </c>
      <c r="J1939" s="9">
        <v>26.690684999999998</v>
      </c>
      <c r="K1939" s="9">
        <f t="shared" si="90"/>
        <v>982.63685839951438</v>
      </c>
      <c r="L1939" s="10">
        <f t="shared" si="91"/>
        <v>-1.7363141600485618E-2</v>
      </c>
      <c r="M1939" s="10">
        <f t="shared" si="92"/>
        <v>1.7363141600485618E-2</v>
      </c>
      <c r="N1939" s="6">
        <f>DATEDIF(A1939, I1939, "d")</f>
        <v>82</v>
      </c>
    </row>
    <row r="1940" spans="1:14" ht="14.25">
      <c r="A1940" s="5">
        <v>43573</v>
      </c>
      <c r="B1940" s="6" t="s">
        <v>93</v>
      </c>
      <c r="C1940" s="6" t="s">
        <v>94</v>
      </c>
      <c r="D1940" s="17">
        <v>81360823648</v>
      </c>
      <c r="E1940" s="6" t="s">
        <v>16</v>
      </c>
      <c r="F1940" s="6" t="str">
        <f>IF(E1940="BUY", "SELL", IF(E1940="SELL", "BUY", ""))</f>
        <v>SELL</v>
      </c>
      <c r="G1940" s="7">
        <v>59.23048</v>
      </c>
      <c r="H1940" s="7">
        <v>1000</v>
      </c>
      <c r="I1940" s="5">
        <v>43718</v>
      </c>
      <c r="J1940" s="9">
        <v>59.465060999999999</v>
      </c>
      <c r="K1940" s="9">
        <f t="shared" si="90"/>
        <v>1003.9604777810345</v>
      </c>
      <c r="L1940" s="10">
        <f t="shared" si="91"/>
        <v>-3.9604777810344554E-3</v>
      </c>
      <c r="M1940" s="10">
        <f t="shared" si="92"/>
        <v>3.9604777810344554E-3</v>
      </c>
      <c r="N1940" s="6">
        <f>DATEDIF(A1940, I1940, "d")</f>
        <v>145</v>
      </c>
    </row>
    <row r="1941" spans="1:14" ht="14.25">
      <c r="A1941" s="5">
        <v>43573</v>
      </c>
      <c r="B1941" s="6" t="s">
        <v>14</v>
      </c>
      <c r="C1941" s="6" t="s">
        <v>15</v>
      </c>
      <c r="D1941" s="17">
        <v>141375537264</v>
      </c>
      <c r="E1941" s="6" t="s">
        <v>16</v>
      </c>
      <c r="F1941" s="6" t="str">
        <f>IF(E1941="BUY", "SELL", IF(E1941="SELL", "BUY", ""))</f>
        <v>SELL</v>
      </c>
      <c r="G1941" s="7">
        <v>129.17443800000001</v>
      </c>
      <c r="H1941" s="7">
        <v>1000</v>
      </c>
      <c r="I1941" s="5">
        <v>43670</v>
      </c>
      <c r="J1941" s="9">
        <v>119.77198799999999</v>
      </c>
      <c r="K1941" s="9">
        <f t="shared" si="90"/>
        <v>927.21121805848304</v>
      </c>
      <c r="L1941" s="10">
        <f t="shared" si="91"/>
        <v>7.2788781941516958E-2</v>
      </c>
      <c r="M1941" s="10">
        <f t="shared" si="92"/>
        <v>-7.2788781941516958E-2</v>
      </c>
      <c r="N1941" s="6">
        <f>DATEDIF(A1941, I1941, "d")</f>
        <v>97</v>
      </c>
    </row>
    <row r="1942" spans="1:14" ht="14.25">
      <c r="A1942" s="5">
        <v>43573</v>
      </c>
      <c r="B1942" s="6" t="s">
        <v>70</v>
      </c>
      <c r="C1942" s="6" t="s">
        <v>71</v>
      </c>
      <c r="D1942" s="17">
        <v>108022328640</v>
      </c>
      <c r="E1942" s="6" t="s">
        <v>16</v>
      </c>
      <c r="F1942" s="6" t="str">
        <f>IF(E1942="BUY", "SELL", IF(E1942="SELL", "BUY", ""))</f>
        <v>SELL</v>
      </c>
      <c r="G1942" s="7">
        <v>186.62489299999999</v>
      </c>
      <c r="H1942" s="7">
        <v>1000</v>
      </c>
      <c r="I1942" s="11">
        <v>44362</v>
      </c>
      <c r="J1942" s="9">
        <v>352.88372800000002</v>
      </c>
      <c r="K1942" s="9">
        <f t="shared" si="90"/>
        <v>1890.8716963068805</v>
      </c>
      <c r="L1942" s="10">
        <f t="shared" si="91"/>
        <v>-0.89087169630688046</v>
      </c>
      <c r="M1942" s="10">
        <f t="shared" si="92"/>
        <v>0.89087169630688046</v>
      </c>
      <c r="N1942" s="6">
        <f>DATEDIF(A1942, I1942, "d")</f>
        <v>789</v>
      </c>
    </row>
    <row r="1943" spans="1:14" ht="14.25">
      <c r="A1943" s="5">
        <v>43573</v>
      </c>
      <c r="B1943" s="6" t="s">
        <v>35</v>
      </c>
      <c r="C1943" s="6" t="s">
        <v>36</v>
      </c>
      <c r="D1943" s="17">
        <v>55172716720</v>
      </c>
      <c r="E1943" s="6" t="s">
        <v>19</v>
      </c>
      <c r="F1943" s="6" t="str">
        <f>IF(E1943="BUY", "SELL", IF(E1943="SELL", "BUY", ""))</f>
        <v>BUY</v>
      </c>
      <c r="G1943" s="7">
        <v>185.80566400000001</v>
      </c>
      <c r="H1943" s="7">
        <v>1000</v>
      </c>
      <c r="I1943" s="5">
        <v>43584</v>
      </c>
      <c r="J1943" s="9">
        <v>161.467941</v>
      </c>
      <c r="K1943" s="9">
        <f t="shared" si="90"/>
        <v>869.01517167958878</v>
      </c>
      <c r="L1943" s="10">
        <f t="shared" si="91"/>
        <v>-0.13098482832041122</v>
      </c>
      <c r="M1943" s="10">
        <f t="shared" si="92"/>
        <v>0.13098482832041122</v>
      </c>
      <c r="N1943" s="6">
        <f>DATEDIF(A1943, I1943, "d")</f>
        <v>11</v>
      </c>
    </row>
    <row r="1944" spans="1:14" ht="14.25">
      <c r="A1944" s="5">
        <v>43573</v>
      </c>
      <c r="B1944" s="6" t="s">
        <v>135</v>
      </c>
      <c r="C1944" s="6" t="s">
        <v>136</v>
      </c>
      <c r="D1944" s="17">
        <v>2353183809372</v>
      </c>
      <c r="E1944" s="6" t="s">
        <v>16</v>
      </c>
      <c r="F1944" s="6" t="str">
        <f>IF(E1944="BUY", "SELL", IF(E1944="SELL", "BUY", ""))</f>
        <v>SELL</v>
      </c>
      <c r="G1944" s="7">
        <v>117.89</v>
      </c>
      <c r="H1944" s="7">
        <v>1000</v>
      </c>
      <c r="I1944" s="5">
        <v>43636</v>
      </c>
      <c r="J1944" s="9">
        <v>131.35</v>
      </c>
      <c r="K1944" s="9">
        <f t="shared" si="90"/>
        <v>1114.1742302146067</v>
      </c>
      <c r="L1944" s="10">
        <f t="shared" si="91"/>
        <v>-0.11417423021460672</v>
      </c>
      <c r="M1944" s="10">
        <f t="shared" si="92"/>
        <v>0.11417423021460672</v>
      </c>
      <c r="N1944" s="6">
        <f>DATEDIF(A1944, I1944, "d")</f>
        <v>63</v>
      </c>
    </row>
    <row r="1945" spans="1:14" ht="14.25">
      <c r="A1945" s="5">
        <v>43573</v>
      </c>
      <c r="B1945" s="6" t="s">
        <v>2484</v>
      </c>
      <c r="C1945" s="6" t="s">
        <v>2485</v>
      </c>
      <c r="D1945" s="17">
        <v>18085373047</v>
      </c>
      <c r="E1945" s="6" t="s">
        <v>19</v>
      </c>
      <c r="F1945" s="6" t="str">
        <f>IF(E1945="BUY", "SELL", IF(E1945="SELL", "BUY", ""))</f>
        <v>BUY</v>
      </c>
      <c r="G1945" s="7">
        <v>24.4</v>
      </c>
      <c r="H1945" s="7">
        <v>1000</v>
      </c>
      <c r="I1945" s="5">
        <v>43595</v>
      </c>
      <c r="J1945" s="9">
        <v>29.049999</v>
      </c>
      <c r="K1945" s="9">
        <f t="shared" si="90"/>
        <v>1190.5737295081967</v>
      </c>
      <c r="L1945" s="10">
        <f t="shared" si="91"/>
        <v>0.19057372950819673</v>
      </c>
      <c r="M1945" s="10">
        <f t="shared" si="92"/>
        <v>-0.19057372950819673</v>
      </c>
      <c r="N1945" s="6">
        <f>DATEDIF(A1945, I1945, "d")</f>
        <v>22</v>
      </c>
    </row>
    <row r="1946" spans="1:14" ht="14.25">
      <c r="A1946" s="11">
        <v>43573</v>
      </c>
      <c r="B1946" s="6" t="s">
        <v>115</v>
      </c>
      <c r="C1946" s="6" t="s">
        <v>116</v>
      </c>
      <c r="D1946" s="17">
        <v>155875975680</v>
      </c>
      <c r="E1946" s="13" t="s">
        <v>19</v>
      </c>
      <c r="F1946" s="12" t="str">
        <f>IF(E1946="BUY", "SELL", IF(E1946="SELL", "BUY", ""))</f>
        <v>BUY</v>
      </c>
      <c r="G1946" s="7">
        <v>41.844844999999999</v>
      </c>
      <c r="H1946" s="7">
        <v>1000</v>
      </c>
      <c r="I1946" s="11">
        <v>43630</v>
      </c>
      <c r="J1946" s="9">
        <v>40.482303999999999</v>
      </c>
      <c r="K1946" s="9">
        <f t="shared" si="90"/>
        <v>967.43825912128477</v>
      </c>
      <c r="L1946" s="10">
        <f t="shared" si="91"/>
        <v>-3.2561740878715224E-2</v>
      </c>
      <c r="M1946" s="10">
        <f t="shared" si="92"/>
        <v>3.2561740878715224E-2</v>
      </c>
      <c r="N1946" s="6">
        <f>DATEDIF(A1946, I1946, "d")</f>
        <v>57</v>
      </c>
    </row>
    <row r="1947" spans="1:14" ht="14.25">
      <c r="A1947" s="5">
        <v>43578</v>
      </c>
      <c r="B1947" s="6" t="s">
        <v>1087</v>
      </c>
      <c r="C1947" s="6" t="s">
        <v>1088</v>
      </c>
      <c r="D1947" s="17">
        <v>26808496120</v>
      </c>
      <c r="E1947" s="6" t="s">
        <v>16</v>
      </c>
      <c r="F1947" s="6" t="str">
        <f>IF(E1947="BUY", "SELL", IF(E1947="SELL", "BUY", ""))</f>
        <v>SELL</v>
      </c>
      <c r="G1947" s="7">
        <v>296.07998700000002</v>
      </c>
      <c r="H1947" s="7">
        <v>1000</v>
      </c>
      <c r="I1947" s="5">
        <v>43874</v>
      </c>
      <c r="J1947" s="9">
        <v>272.97000000000003</v>
      </c>
      <c r="K1947" s="9">
        <f t="shared" si="90"/>
        <v>921.94681162290112</v>
      </c>
      <c r="L1947" s="10">
        <f t="shared" si="91"/>
        <v>7.8053188377098875E-2</v>
      </c>
      <c r="M1947" s="10">
        <f t="shared" si="92"/>
        <v>-7.8053188377098875E-2</v>
      </c>
      <c r="N1947" s="6">
        <f>DATEDIF(A1947, I1947, "d")</f>
        <v>296</v>
      </c>
    </row>
    <row r="1948" spans="1:14" ht="14.25">
      <c r="A1948" s="5">
        <v>43578</v>
      </c>
      <c r="B1948" s="6" t="s">
        <v>207</v>
      </c>
      <c r="C1948" s="6" t="s">
        <v>208</v>
      </c>
      <c r="D1948" s="17">
        <v>448254934940</v>
      </c>
      <c r="E1948" s="6" t="s">
        <v>16</v>
      </c>
      <c r="F1948" s="6" t="str">
        <f>IF(E1948="BUY", "SELL", IF(E1948="SELL", "BUY", ""))</f>
        <v>SELL</v>
      </c>
      <c r="G1948" s="7">
        <v>124.886948</v>
      </c>
      <c r="H1948" s="7">
        <v>1000</v>
      </c>
      <c r="I1948" s="5">
        <v>43664</v>
      </c>
      <c r="J1948" s="9">
        <v>118.703896</v>
      </c>
      <c r="K1948" s="9">
        <f t="shared" si="90"/>
        <v>950.49080709378859</v>
      </c>
      <c r="L1948" s="10">
        <f t="shared" si="91"/>
        <v>4.9509192906211412E-2</v>
      </c>
      <c r="M1948" s="10">
        <f t="shared" si="92"/>
        <v>-4.9509192906211412E-2</v>
      </c>
      <c r="N1948" s="6">
        <f>DATEDIF(A1948, I1948, "d")</f>
        <v>86</v>
      </c>
    </row>
    <row r="1949" spans="1:14" ht="14.25">
      <c r="A1949" s="5">
        <v>43578</v>
      </c>
      <c r="B1949" s="6" t="s">
        <v>793</v>
      </c>
      <c r="C1949" s="6" t="s">
        <v>794</v>
      </c>
      <c r="D1949" s="17">
        <v>13050742900</v>
      </c>
      <c r="E1949" s="6" t="s">
        <v>16</v>
      </c>
      <c r="F1949" s="6" t="str">
        <f>IF(E1949="BUY", "SELL", IF(E1949="SELL", "BUY", ""))</f>
        <v>SELL</v>
      </c>
      <c r="G1949" s="7">
        <v>77.339995999999999</v>
      </c>
      <c r="H1949" s="7">
        <v>1000</v>
      </c>
      <c r="I1949" s="5">
        <v>43662</v>
      </c>
      <c r="J1949" s="9">
        <v>86.389999000000003</v>
      </c>
      <c r="K1949" s="9">
        <f t="shared" si="90"/>
        <v>1117.0158193439784</v>
      </c>
      <c r="L1949" s="10">
        <f t="shared" si="91"/>
        <v>-0.11701581934397837</v>
      </c>
      <c r="M1949" s="10">
        <f t="shared" si="92"/>
        <v>0.11701581934397837</v>
      </c>
      <c r="N1949" s="6">
        <f>DATEDIF(A1949, I1949, "d")</f>
        <v>84</v>
      </c>
    </row>
    <row r="1950" spans="1:14" ht="14.25">
      <c r="A1950" s="5">
        <v>43579</v>
      </c>
      <c r="B1950" s="6" t="s">
        <v>2010</v>
      </c>
      <c r="C1950" s="6" t="s">
        <v>2011</v>
      </c>
      <c r="D1950" s="17">
        <v>45226391549</v>
      </c>
      <c r="E1950" s="6" t="s">
        <v>16</v>
      </c>
      <c r="F1950" s="6" t="str">
        <f>IF(E1950="BUY", "SELL", IF(E1950="SELL", "BUY", ""))</f>
        <v>SELL</v>
      </c>
      <c r="G1950" s="7">
        <v>44.011260999999998</v>
      </c>
      <c r="H1950" s="7">
        <v>1000</v>
      </c>
      <c r="I1950" s="5">
        <v>44333</v>
      </c>
      <c r="J1950" s="9">
        <v>55.38</v>
      </c>
      <c r="K1950" s="9">
        <f t="shared" si="90"/>
        <v>1258.3143209643551</v>
      </c>
      <c r="L1950" s="10">
        <f t="shared" si="91"/>
        <v>-0.25831432096435514</v>
      </c>
      <c r="M1950" s="10">
        <f t="shared" si="92"/>
        <v>0.25831432096435514</v>
      </c>
      <c r="N1950" s="6">
        <f>DATEDIF(A1950, I1950, "d")</f>
        <v>754</v>
      </c>
    </row>
    <row r="1951" spans="1:14" ht="14.25">
      <c r="A1951" s="5">
        <v>43579</v>
      </c>
      <c r="B1951" s="6" t="s">
        <v>1247</v>
      </c>
      <c r="C1951" s="6" t="s">
        <v>1248</v>
      </c>
      <c r="D1951" s="17">
        <v>22738535760</v>
      </c>
      <c r="E1951" s="6" t="s">
        <v>19</v>
      </c>
      <c r="F1951" s="6" t="str">
        <f>IF(E1951="BUY", "SELL", IF(E1951="SELL", "BUY", ""))</f>
        <v>BUY</v>
      </c>
      <c r="G1951" s="7">
        <v>69.45</v>
      </c>
      <c r="H1951" s="7">
        <v>1000</v>
      </c>
      <c r="I1951" s="11">
        <v>44658</v>
      </c>
      <c r="J1951" s="9">
        <v>101.55</v>
      </c>
      <c r="K1951" s="9">
        <f t="shared" si="90"/>
        <v>1462.2030237580993</v>
      </c>
      <c r="L1951" s="10">
        <f t="shared" si="91"/>
        <v>0.46220302375809935</v>
      </c>
      <c r="M1951" s="10">
        <f t="shared" si="92"/>
        <v>-0.46220302375809935</v>
      </c>
      <c r="N1951" s="6">
        <f>DATEDIF(A1951, I1951, "d")</f>
        <v>1079</v>
      </c>
    </row>
    <row r="1952" spans="1:14" ht="14.25">
      <c r="A1952" s="5">
        <v>43579</v>
      </c>
      <c r="B1952" s="6" t="s">
        <v>619</v>
      </c>
      <c r="C1952" s="6" t="s">
        <v>620</v>
      </c>
      <c r="D1952" s="17">
        <v>69650124965</v>
      </c>
      <c r="E1952" s="6" t="s">
        <v>19</v>
      </c>
      <c r="F1952" s="6" t="str">
        <f>IF(E1952="BUY", "SELL", IF(E1952="SELL", "BUY", ""))</f>
        <v>BUY</v>
      </c>
      <c r="G1952" s="7">
        <v>42.429073000000002</v>
      </c>
      <c r="H1952" s="7">
        <v>1000</v>
      </c>
      <c r="I1952" s="5">
        <v>43635</v>
      </c>
      <c r="J1952" s="9">
        <v>33.466022000000002</v>
      </c>
      <c r="K1952" s="9">
        <f t="shared" si="90"/>
        <v>788.75213700756558</v>
      </c>
      <c r="L1952" s="10">
        <f t="shared" si="91"/>
        <v>-0.21124786299243442</v>
      </c>
      <c r="M1952" s="10">
        <f t="shared" si="92"/>
        <v>0.21124786299243442</v>
      </c>
      <c r="N1952" s="6">
        <f>DATEDIF(A1952, I1952, "d")</f>
        <v>56</v>
      </c>
    </row>
    <row r="1953" spans="1:14" ht="14.25">
      <c r="A1953" s="11">
        <v>43579</v>
      </c>
      <c r="B1953" s="6" t="s">
        <v>2286</v>
      </c>
      <c r="C1953" s="6" t="s">
        <v>2287</v>
      </c>
      <c r="D1953" s="17">
        <v>15176420000</v>
      </c>
      <c r="E1953" s="13" t="s">
        <v>19</v>
      </c>
      <c r="F1953" s="12" t="str">
        <f>IF(E1953="BUY", "SELL", IF(E1953="SELL", "BUY", ""))</f>
        <v>BUY</v>
      </c>
      <c r="G1953" s="7">
        <v>53.884998000000003</v>
      </c>
      <c r="H1953" s="7">
        <v>1000</v>
      </c>
      <c r="I1953" s="11">
        <v>44665</v>
      </c>
      <c r="J1953" s="9">
        <v>68.549773999999999</v>
      </c>
      <c r="K1953" s="9">
        <f t="shared" si="90"/>
        <v>1272.1495136735459</v>
      </c>
      <c r="L1953" s="10">
        <f t="shared" si="91"/>
        <v>0.27214951367354595</v>
      </c>
      <c r="M1953" s="10">
        <f t="shared" si="92"/>
        <v>-0.27214951367354595</v>
      </c>
      <c r="N1953" s="6">
        <f>DATEDIF(A1953, I1953, "d")</f>
        <v>1086</v>
      </c>
    </row>
    <row r="1954" spans="1:14" ht="14.25">
      <c r="A1954" s="5">
        <v>43580</v>
      </c>
      <c r="B1954" s="6" t="s">
        <v>1862</v>
      </c>
      <c r="C1954" s="6" t="s">
        <v>1863</v>
      </c>
      <c r="D1954" s="17">
        <v>37799373300</v>
      </c>
      <c r="E1954" s="6" t="s">
        <v>16</v>
      </c>
      <c r="F1954" s="6" t="str">
        <f>IF(E1954="BUY", "SELL", IF(E1954="SELL", "BUY", ""))</f>
        <v>SELL</v>
      </c>
      <c r="G1954" s="7">
        <v>229.88999899999999</v>
      </c>
      <c r="H1954" s="7">
        <v>1000</v>
      </c>
      <c r="I1954" s="11">
        <v>43801</v>
      </c>
      <c r="J1954" s="9">
        <v>292.39001500000001</v>
      </c>
      <c r="K1954" s="9">
        <f t="shared" si="90"/>
        <v>1271.869225594281</v>
      </c>
      <c r="L1954" s="10">
        <f t="shared" si="91"/>
        <v>-0.27186922559428106</v>
      </c>
      <c r="M1954" s="10">
        <f t="shared" si="92"/>
        <v>0.27186922559428106</v>
      </c>
      <c r="N1954" s="6">
        <f>DATEDIF(A1954, I1954, "d")</f>
        <v>221</v>
      </c>
    </row>
    <row r="1955" spans="1:14" ht="14.25">
      <c r="A1955" s="5">
        <v>43580</v>
      </c>
      <c r="B1955" s="6" t="s">
        <v>2052</v>
      </c>
      <c r="C1955" s="6" t="s">
        <v>2053</v>
      </c>
      <c r="D1955" s="17">
        <v>74009942408</v>
      </c>
      <c r="E1955" s="6" t="s">
        <v>16</v>
      </c>
      <c r="F1955" s="6" t="str">
        <f>IF(E1955="BUY", "SELL", IF(E1955="SELL", "BUY", ""))</f>
        <v>SELL</v>
      </c>
      <c r="G1955" s="7">
        <v>119.860619</v>
      </c>
      <c r="H1955" s="7">
        <v>1000</v>
      </c>
      <c r="I1955" s="11">
        <v>44727</v>
      </c>
      <c r="J1955" s="9">
        <v>179.96549999999999</v>
      </c>
      <c r="K1955" s="9">
        <f t="shared" si="90"/>
        <v>1501.4564541836714</v>
      </c>
      <c r="L1955" s="10">
        <f t="shared" si="91"/>
        <v>-0.50145645418367146</v>
      </c>
      <c r="M1955" s="10">
        <f t="shared" si="92"/>
        <v>0.50145645418367146</v>
      </c>
      <c r="N1955" s="6">
        <f>DATEDIF(A1955, I1955, "d")</f>
        <v>1147</v>
      </c>
    </row>
    <row r="1956" spans="1:14" ht="14.25">
      <c r="A1956" s="5">
        <v>43584</v>
      </c>
      <c r="B1956" s="6" t="s">
        <v>103</v>
      </c>
      <c r="C1956" s="6" t="s">
        <v>104</v>
      </c>
      <c r="D1956" s="17">
        <v>136600252096</v>
      </c>
      <c r="E1956" s="6" t="s">
        <v>19</v>
      </c>
      <c r="F1956" s="6" t="str">
        <f>IF(E1956="BUY", "SELL", IF(E1956="SELL", "BUY", ""))</f>
        <v>BUY</v>
      </c>
      <c r="G1956" s="7">
        <v>45.005507999999999</v>
      </c>
      <c r="H1956" s="7">
        <v>1000</v>
      </c>
      <c r="I1956" s="5">
        <v>43677</v>
      </c>
      <c r="J1956" s="9">
        <v>44.784996</v>
      </c>
      <c r="K1956" s="9">
        <f t="shared" si="90"/>
        <v>995.10033305256775</v>
      </c>
      <c r="L1956" s="10">
        <f t="shared" si="91"/>
        <v>-4.899666947432252E-3</v>
      </c>
      <c r="M1956" s="10">
        <f t="shared" si="92"/>
        <v>4.899666947432252E-3</v>
      </c>
      <c r="N1956" s="6">
        <f>DATEDIF(A1956, I1956, "d")</f>
        <v>93</v>
      </c>
    </row>
    <row r="1957" spans="1:14" ht="14.25">
      <c r="A1957" s="5">
        <v>43584</v>
      </c>
      <c r="B1957" s="6" t="s">
        <v>35</v>
      </c>
      <c r="C1957" s="6" t="s">
        <v>36</v>
      </c>
      <c r="D1957" s="17">
        <v>55172716720</v>
      </c>
      <c r="E1957" s="6" t="s">
        <v>16</v>
      </c>
      <c r="F1957" s="6" t="str">
        <f>IF(E1957="BUY", "SELL", IF(E1957="SELL", "BUY", ""))</f>
        <v>SELL</v>
      </c>
      <c r="G1957" s="7">
        <v>161.467941</v>
      </c>
      <c r="H1957" s="7">
        <v>1000</v>
      </c>
      <c r="I1957" s="5">
        <v>43634</v>
      </c>
      <c r="J1957" s="9">
        <v>147.138992</v>
      </c>
      <c r="K1957" s="9">
        <f t="shared" si="90"/>
        <v>911.25824165925292</v>
      </c>
      <c r="L1957" s="10">
        <f t="shared" si="91"/>
        <v>8.8741758340747087E-2</v>
      </c>
      <c r="M1957" s="10">
        <f t="shared" si="92"/>
        <v>-8.8741758340747087E-2</v>
      </c>
      <c r="N1957" s="6">
        <f>DATEDIF(A1957, I1957, "d")</f>
        <v>50</v>
      </c>
    </row>
    <row r="1958" spans="1:14" ht="14.25">
      <c r="A1958" s="5">
        <v>43585</v>
      </c>
      <c r="B1958" s="6" t="s">
        <v>525</v>
      </c>
      <c r="C1958" s="6" t="s">
        <v>526</v>
      </c>
      <c r="D1958" s="17">
        <v>20361631721</v>
      </c>
      <c r="E1958" s="6" t="s">
        <v>19</v>
      </c>
      <c r="F1958" s="6" t="str">
        <f>IF(E1958="BUY", "SELL", IF(E1958="SELL", "BUY", ""))</f>
        <v>BUY</v>
      </c>
      <c r="G1958" s="7">
        <v>52.519188</v>
      </c>
      <c r="H1958" s="7">
        <v>1000</v>
      </c>
      <c r="I1958" s="5">
        <v>43745</v>
      </c>
      <c r="J1958" s="9">
        <v>39.975037</v>
      </c>
      <c r="K1958" s="9">
        <f t="shared" si="90"/>
        <v>761.15108634200521</v>
      </c>
      <c r="L1958" s="10">
        <f t="shared" si="91"/>
        <v>-0.23884891365799479</v>
      </c>
      <c r="M1958" s="10">
        <f t="shared" si="92"/>
        <v>0.23884891365799479</v>
      </c>
      <c r="N1958" s="6">
        <f>DATEDIF(A1958, I1958, "d")</f>
        <v>160</v>
      </c>
    </row>
    <row r="1959" spans="1:14" ht="14.25">
      <c r="A1959" s="5">
        <v>43585</v>
      </c>
      <c r="B1959" s="6" t="s">
        <v>1390</v>
      </c>
      <c r="C1959" s="6" t="s">
        <v>1391</v>
      </c>
      <c r="D1959" s="17">
        <v>112173413076</v>
      </c>
      <c r="E1959" s="6" t="s">
        <v>19</v>
      </c>
      <c r="F1959" s="6" t="str">
        <f>IF(E1959="BUY", "SELL", IF(E1959="SELL", "BUY", ""))</f>
        <v>BUY</v>
      </c>
      <c r="G1959" s="7">
        <v>69.054160999999993</v>
      </c>
      <c r="H1959" s="7">
        <v>1000</v>
      </c>
      <c r="I1959" s="5">
        <v>43634</v>
      </c>
      <c r="J1959" s="9">
        <v>72.976371999999998</v>
      </c>
      <c r="K1959" s="9">
        <f t="shared" si="90"/>
        <v>1056.7990537166907</v>
      </c>
      <c r="L1959" s="10">
        <f t="shared" si="91"/>
        <v>5.6799053716690653E-2</v>
      </c>
      <c r="M1959" s="10">
        <f t="shared" si="92"/>
        <v>-5.6799053716690653E-2</v>
      </c>
      <c r="N1959" s="6">
        <f>DATEDIF(A1959, I1959, "d")</f>
        <v>49</v>
      </c>
    </row>
    <row r="1960" spans="1:14" ht="14.25">
      <c r="A1960" s="5">
        <v>43587</v>
      </c>
      <c r="B1960" s="6" t="s">
        <v>2498</v>
      </c>
      <c r="C1960" s="6" t="s">
        <v>2499</v>
      </c>
      <c r="D1960" s="17">
        <v>18035425100</v>
      </c>
      <c r="E1960" s="6" t="s">
        <v>16</v>
      </c>
      <c r="F1960" s="6" t="str">
        <f>IF(E1960="BUY", "SELL", IF(E1960="SELL", "BUY", ""))</f>
        <v>SELL</v>
      </c>
      <c r="G1960" s="7">
        <v>46.349997999999999</v>
      </c>
      <c r="H1960" s="7">
        <v>1000</v>
      </c>
      <c r="I1960" s="11">
        <v>44727</v>
      </c>
      <c r="J1960" s="9">
        <v>68.319999999999993</v>
      </c>
      <c r="K1960" s="9">
        <f t="shared" si="90"/>
        <v>1474.0022211004193</v>
      </c>
      <c r="L1960" s="10">
        <f t="shared" si="91"/>
        <v>-0.47400222110041934</v>
      </c>
      <c r="M1960" s="10">
        <f t="shared" si="92"/>
        <v>0.47400222110041934</v>
      </c>
      <c r="N1960" s="6">
        <f>DATEDIF(A1960, I1960, "d")</f>
        <v>1140</v>
      </c>
    </row>
    <row r="1961" spans="1:14" ht="14.25">
      <c r="A1961" s="11">
        <v>43587</v>
      </c>
      <c r="B1961" s="6" t="s">
        <v>357</v>
      </c>
      <c r="C1961" s="6" t="s">
        <v>358</v>
      </c>
      <c r="D1961" s="17">
        <v>682995534313</v>
      </c>
      <c r="E1961" s="13" t="s">
        <v>19</v>
      </c>
      <c r="F1961" s="12" t="str">
        <f>IF(E1961="BUY", "SELL", IF(E1961="SELL", "BUY", ""))</f>
        <v>BUY</v>
      </c>
      <c r="G1961" s="7">
        <v>16.273333000000001</v>
      </c>
      <c r="H1961" s="7">
        <v>1000</v>
      </c>
      <c r="I1961" s="11">
        <v>43588</v>
      </c>
      <c r="J1961" s="9">
        <v>17.002001</v>
      </c>
      <c r="K1961" s="9">
        <f t="shared" si="90"/>
        <v>1044.7768136988286</v>
      </c>
      <c r="L1961" s="10">
        <f t="shared" si="91"/>
        <v>4.4776813698828619E-2</v>
      </c>
      <c r="M1961" s="10">
        <f t="shared" si="92"/>
        <v>-4.4776813698828619E-2</v>
      </c>
      <c r="N1961" s="6">
        <f>DATEDIF(A1961, I1961, "d")</f>
        <v>1</v>
      </c>
    </row>
    <row r="1962" spans="1:14" ht="14.25">
      <c r="A1962" s="5">
        <v>43588</v>
      </c>
      <c r="B1962" s="6" t="s">
        <v>1446</v>
      </c>
      <c r="C1962" s="6" t="s">
        <v>1447</v>
      </c>
      <c r="D1962" s="17">
        <v>54743988065</v>
      </c>
      <c r="E1962" s="6" t="s">
        <v>16</v>
      </c>
      <c r="F1962" s="6" t="str">
        <f>IF(E1962="BUY", "SELL", IF(E1962="SELL", "BUY", ""))</f>
        <v>SELL</v>
      </c>
      <c r="G1962" s="7">
        <v>63.35</v>
      </c>
      <c r="H1962" s="7">
        <v>1000</v>
      </c>
      <c r="I1962" s="11">
        <v>43634</v>
      </c>
      <c r="J1962" s="9">
        <v>57.42</v>
      </c>
      <c r="K1962" s="9">
        <f t="shared" si="90"/>
        <v>906.39305445935281</v>
      </c>
      <c r="L1962" s="10">
        <f t="shared" si="91"/>
        <v>9.3606945540647191E-2</v>
      </c>
      <c r="M1962" s="10">
        <f t="shared" si="92"/>
        <v>-9.3606945540647191E-2</v>
      </c>
      <c r="N1962" s="6">
        <f>DATEDIF(A1962, I1962, "d")</f>
        <v>46</v>
      </c>
    </row>
    <row r="1963" spans="1:14" ht="14.25">
      <c r="A1963" s="11">
        <v>43588</v>
      </c>
      <c r="B1963" s="6" t="s">
        <v>357</v>
      </c>
      <c r="C1963" s="6" t="s">
        <v>358</v>
      </c>
      <c r="D1963" s="17">
        <v>682995534313</v>
      </c>
      <c r="E1963" s="12" t="s">
        <v>16</v>
      </c>
      <c r="F1963" s="13" t="str">
        <f>IF(E1963="BUY", "SELL", IF(E1963="SELL", "BUY", ""))</f>
        <v>SELL</v>
      </c>
      <c r="G1963" s="7">
        <v>17.002001</v>
      </c>
      <c r="H1963" s="7">
        <v>1000</v>
      </c>
      <c r="I1963" s="11">
        <v>43623</v>
      </c>
      <c r="J1963" s="9">
        <v>13.633333</v>
      </c>
      <c r="K1963" s="9">
        <f t="shared" si="90"/>
        <v>801.8663803160581</v>
      </c>
      <c r="L1963" s="10">
        <f t="shared" si="91"/>
        <v>0.19813361968394191</v>
      </c>
      <c r="M1963" s="10">
        <f t="shared" si="92"/>
        <v>-0.19813361968394191</v>
      </c>
      <c r="N1963" s="6">
        <f>DATEDIF(A1963, I1963, "d")</f>
        <v>35</v>
      </c>
    </row>
    <row r="1964" spans="1:14" ht="14.25">
      <c r="A1964" s="5">
        <v>43591</v>
      </c>
      <c r="B1964" s="6" t="s">
        <v>277</v>
      </c>
      <c r="C1964" s="6" t="s">
        <v>278</v>
      </c>
      <c r="D1964" s="17">
        <v>120489733018</v>
      </c>
      <c r="E1964" s="6" t="s">
        <v>19</v>
      </c>
      <c r="F1964" s="6" t="str">
        <f>IF(E1964="BUY", "SELL", IF(E1964="SELL", "BUY", ""))</f>
        <v>BUY</v>
      </c>
      <c r="G1964" s="7">
        <v>33.311377999999998</v>
      </c>
      <c r="H1964" s="7">
        <v>1000</v>
      </c>
      <c r="I1964" s="11">
        <v>43682</v>
      </c>
      <c r="J1964" s="9">
        <v>38.297508000000001</v>
      </c>
      <c r="K1964" s="9">
        <f t="shared" si="90"/>
        <v>1149.6824898687771</v>
      </c>
      <c r="L1964" s="10">
        <f t="shared" si="91"/>
        <v>0.14968248986877711</v>
      </c>
      <c r="M1964" s="10">
        <f t="shared" si="92"/>
        <v>-0.14968248986877711</v>
      </c>
      <c r="N1964" s="6">
        <f>DATEDIF(A1964, I1964, "d")</f>
        <v>91</v>
      </c>
    </row>
    <row r="1965" spans="1:14" ht="14.25">
      <c r="A1965" s="5">
        <v>43591</v>
      </c>
      <c r="B1965" s="6" t="s">
        <v>1493</v>
      </c>
      <c r="C1965" s="6" t="s">
        <v>1494</v>
      </c>
      <c r="D1965" s="17">
        <v>11060540610</v>
      </c>
      <c r="E1965" s="6" t="s">
        <v>19</v>
      </c>
      <c r="F1965" s="6" t="str">
        <f>IF(E1965="BUY", "SELL", IF(E1965="SELL", "BUY", ""))</f>
        <v>BUY</v>
      </c>
      <c r="G1965" s="7">
        <v>74.983588999999995</v>
      </c>
      <c r="H1965" s="7">
        <v>1000</v>
      </c>
      <c r="I1965" s="11">
        <v>44727</v>
      </c>
      <c r="J1965" s="9">
        <v>100.7379</v>
      </c>
      <c r="K1965" s="9">
        <f t="shared" si="90"/>
        <v>1343.4659682667364</v>
      </c>
      <c r="L1965" s="10">
        <f t="shared" si="91"/>
        <v>0.34346596826673637</v>
      </c>
      <c r="M1965" s="10">
        <f t="shared" si="92"/>
        <v>-0.34346596826673637</v>
      </c>
      <c r="N1965" s="6">
        <f>DATEDIF(A1965, I1965, "d")</f>
        <v>1136</v>
      </c>
    </row>
    <row r="1966" spans="1:14" ht="14.25">
      <c r="A1966" s="5">
        <v>43591</v>
      </c>
      <c r="B1966" s="6" t="s">
        <v>72</v>
      </c>
      <c r="C1966" s="6" t="s">
        <v>73</v>
      </c>
      <c r="D1966" s="17">
        <v>21199583290</v>
      </c>
      <c r="E1966" s="6" t="s">
        <v>16</v>
      </c>
      <c r="F1966" s="6" t="str">
        <f>IF(E1966="BUY", "SELL", IF(E1966="SELL", "BUY", ""))</f>
        <v>SELL</v>
      </c>
      <c r="G1966" s="7">
        <v>49.289307000000001</v>
      </c>
      <c r="H1966" s="7">
        <v>1000</v>
      </c>
      <c r="I1966" s="5">
        <v>43808</v>
      </c>
      <c r="J1966" s="9">
        <v>58.797255999999997</v>
      </c>
      <c r="K1966" s="9">
        <f t="shared" si="90"/>
        <v>1192.9008456134309</v>
      </c>
      <c r="L1966" s="10">
        <f t="shared" si="91"/>
        <v>-0.19290084561343088</v>
      </c>
      <c r="M1966" s="10">
        <f t="shared" si="92"/>
        <v>0.19290084561343088</v>
      </c>
      <c r="N1966" s="6">
        <f>DATEDIF(A1966, I1966, "d")</f>
        <v>217</v>
      </c>
    </row>
    <row r="1967" spans="1:14" ht="14.25">
      <c r="A1967" s="5">
        <v>43591</v>
      </c>
      <c r="B1967" s="6" t="s">
        <v>2502</v>
      </c>
      <c r="C1967" s="6" t="s">
        <v>2503</v>
      </c>
      <c r="D1967" s="17">
        <v>12375822900</v>
      </c>
      <c r="E1967" s="6" t="s">
        <v>16</v>
      </c>
      <c r="F1967" s="6" t="str">
        <f>IF(E1967="BUY", "SELL", IF(E1967="SELL", "BUY", ""))</f>
        <v>SELL</v>
      </c>
      <c r="G1967" s="7">
        <v>255.51885999999999</v>
      </c>
      <c r="H1967" s="7">
        <v>1000</v>
      </c>
      <c r="I1967" s="11">
        <v>44727</v>
      </c>
      <c r="J1967" s="9">
        <v>193.11170999999999</v>
      </c>
      <c r="K1967" s="9">
        <f t="shared" si="90"/>
        <v>755.76303839176489</v>
      </c>
      <c r="L1967" s="10">
        <f t="shared" si="91"/>
        <v>0.2442369616082351</v>
      </c>
      <c r="M1967" s="10">
        <f t="shared" si="92"/>
        <v>-0.2442369616082351</v>
      </c>
      <c r="N1967" s="6">
        <f>DATEDIF(A1967, I1967, "d")</f>
        <v>1136</v>
      </c>
    </row>
    <row r="1968" spans="1:14" ht="14.25">
      <c r="A1968" s="5">
        <v>43593</v>
      </c>
      <c r="B1968" s="6" t="s">
        <v>2508</v>
      </c>
      <c r="C1968" s="6" t="s">
        <v>2509</v>
      </c>
      <c r="D1968" s="17">
        <v>94550581655</v>
      </c>
      <c r="E1968" s="6" t="s">
        <v>19</v>
      </c>
      <c r="F1968" s="6" t="str">
        <f>IF(E1968="BUY", "SELL", IF(E1968="SELL", "BUY", ""))</f>
        <v>BUY</v>
      </c>
      <c r="G1968" s="7">
        <v>17.04</v>
      </c>
      <c r="H1968" s="7">
        <v>1000</v>
      </c>
      <c r="I1968" s="11">
        <v>44727</v>
      </c>
      <c r="J1968" s="9">
        <v>32.83</v>
      </c>
      <c r="K1968" s="9">
        <f t="shared" si="90"/>
        <v>1926.6431924882629</v>
      </c>
      <c r="L1968" s="10">
        <f t="shared" si="91"/>
        <v>0.92664319248826288</v>
      </c>
      <c r="M1968" s="10">
        <f t="shared" si="92"/>
        <v>-0.92664319248826288</v>
      </c>
      <c r="N1968" s="6">
        <f>DATEDIF(A1968, I1968, "d")</f>
        <v>1134</v>
      </c>
    </row>
    <row r="1969" spans="1:14" ht="14.25">
      <c r="A1969" s="11">
        <v>43594</v>
      </c>
      <c r="B1969" s="6" t="s">
        <v>1139</v>
      </c>
      <c r="C1969" s="6" t="s">
        <v>1140</v>
      </c>
      <c r="D1969" s="17">
        <v>35285191268</v>
      </c>
      <c r="E1969" s="12" t="s">
        <v>16</v>
      </c>
      <c r="F1969" s="13" t="str">
        <f>IF(E1969="BUY", "SELL", IF(E1969="SELL", "BUY", ""))</f>
        <v>SELL</v>
      </c>
      <c r="G1969" s="7">
        <v>18.992000999999998</v>
      </c>
      <c r="H1969" s="7">
        <v>1000</v>
      </c>
      <c r="I1969" s="11">
        <v>44091</v>
      </c>
      <c r="J1969" s="9">
        <v>42.876998999999998</v>
      </c>
      <c r="K1969" s="9">
        <f t="shared" si="90"/>
        <v>2257.6346220706287</v>
      </c>
      <c r="L1969" s="10">
        <f t="shared" si="91"/>
        <v>-1.2576346220706287</v>
      </c>
      <c r="M1969" s="10">
        <f t="shared" si="92"/>
        <v>1.2576346220706287</v>
      </c>
      <c r="N1969" s="6">
        <f>DATEDIF(A1969, I1969, "d")</f>
        <v>497</v>
      </c>
    </row>
    <row r="1970" spans="1:14" ht="14.25">
      <c r="A1970" s="5">
        <v>43595</v>
      </c>
      <c r="B1970" s="6" t="s">
        <v>2484</v>
      </c>
      <c r="C1970" s="6" t="s">
        <v>2485</v>
      </c>
      <c r="D1970" s="17">
        <v>18085373047</v>
      </c>
      <c r="E1970" s="6" t="s">
        <v>16</v>
      </c>
      <c r="F1970" s="6" t="str">
        <f>IF(E1970="BUY", "SELL", IF(E1970="SELL", "BUY", ""))</f>
        <v>SELL</v>
      </c>
      <c r="G1970" s="7">
        <v>29.049999</v>
      </c>
      <c r="H1970" s="7">
        <v>1000</v>
      </c>
      <c r="I1970" s="5">
        <v>43818</v>
      </c>
      <c r="J1970" s="9">
        <v>19.09</v>
      </c>
      <c r="K1970" s="9">
        <f t="shared" si="90"/>
        <v>657.14287976395451</v>
      </c>
      <c r="L1970" s="10">
        <f t="shared" si="91"/>
        <v>0.34285712023604548</v>
      </c>
      <c r="M1970" s="10">
        <f t="shared" si="92"/>
        <v>-0.34285712023604548</v>
      </c>
      <c r="N1970" s="6">
        <f>DATEDIF(A1970, I1970, "d")</f>
        <v>223</v>
      </c>
    </row>
    <row r="1971" spans="1:14" ht="14.25">
      <c r="A1971" s="5">
        <v>43598</v>
      </c>
      <c r="B1971" s="6" t="s">
        <v>1065</v>
      </c>
      <c r="C1971" s="6" t="s">
        <v>1066</v>
      </c>
      <c r="D1971" s="17">
        <v>13312063520</v>
      </c>
      <c r="E1971" s="6" t="s">
        <v>19</v>
      </c>
      <c r="F1971" s="6" t="str">
        <f>IF(E1971="BUY", "SELL", IF(E1971="SELL", "BUY", ""))</f>
        <v>BUY</v>
      </c>
      <c r="G1971" s="7">
        <v>42.430092000000002</v>
      </c>
      <c r="H1971" s="7">
        <v>1000</v>
      </c>
      <c r="I1971" s="5">
        <v>44623</v>
      </c>
      <c r="J1971" s="9">
        <v>43.680779000000001</v>
      </c>
      <c r="K1971" s="9">
        <f t="shared" si="90"/>
        <v>1029.4764149933967</v>
      </c>
      <c r="L1971" s="10">
        <f t="shared" si="91"/>
        <v>2.9476414993396701E-2</v>
      </c>
      <c r="M1971" s="10">
        <f t="shared" si="92"/>
        <v>-2.9476414993396701E-2</v>
      </c>
      <c r="N1971" s="6">
        <f>DATEDIF(A1971, I1971, "d")</f>
        <v>1025</v>
      </c>
    </row>
    <row r="1972" spans="1:14" ht="14.25">
      <c r="A1972" s="11">
        <v>43598</v>
      </c>
      <c r="B1972" s="6" t="s">
        <v>2514</v>
      </c>
      <c r="C1972" s="6" t="s">
        <v>2515</v>
      </c>
      <c r="D1972" s="17">
        <v>90444963415</v>
      </c>
      <c r="E1972" s="13" t="s">
        <v>19</v>
      </c>
      <c r="F1972" s="12" t="str">
        <f>IF(E1972="BUY", "SELL", IF(E1972="SELL", "BUY", ""))</f>
        <v>BUY</v>
      </c>
      <c r="G1972" s="7">
        <v>37.099997999999999</v>
      </c>
      <c r="H1972" s="7">
        <v>1000</v>
      </c>
      <c r="I1972" s="11">
        <v>43620</v>
      </c>
      <c r="J1972" s="9">
        <v>42.75</v>
      </c>
      <c r="K1972" s="9">
        <f t="shared" si="90"/>
        <v>1152.2911672394162</v>
      </c>
      <c r="L1972" s="10">
        <f t="shared" si="91"/>
        <v>0.15229116723941616</v>
      </c>
      <c r="M1972" s="10">
        <f t="shared" si="92"/>
        <v>-0.15229116723941616</v>
      </c>
      <c r="N1972" s="6">
        <f>DATEDIF(A1972, I1972, "d")</f>
        <v>22</v>
      </c>
    </row>
    <row r="1973" spans="1:14" ht="14.25">
      <c r="A1973" s="5">
        <v>43599</v>
      </c>
      <c r="B1973" s="6" t="s">
        <v>2518</v>
      </c>
      <c r="C1973" s="6" t="s">
        <v>2519</v>
      </c>
      <c r="D1973" s="17">
        <v>23075468160</v>
      </c>
      <c r="E1973" s="6" t="s">
        <v>16</v>
      </c>
      <c r="F1973" s="6" t="str">
        <f>IF(E1973="BUY", "SELL", IF(E1973="SELL", "BUY", ""))</f>
        <v>SELL</v>
      </c>
      <c r="G1973" s="7">
        <v>83.790001000000004</v>
      </c>
      <c r="H1973" s="7">
        <v>1000</v>
      </c>
      <c r="I1973" s="11">
        <v>44727</v>
      </c>
      <c r="J1973" s="9">
        <v>138.470001</v>
      </c>
      <c r="K1973" s="9">
        <f t="shared" si="90"/>
        <v>1652.5838327654392</v>
      </c>
      <c r="L1973" s="10">
        <f t="shared" si="91"/>
        <v>-0.65258383276543919</v>
      </c>
      <c r="M1973" s="10">
        <f t="shared" si="92"/>
        <v>0.65258383276543919</v>
      </c>
      <c r="N1973" s="6">
        <f>DATEDIF(A1973, I1973, "d")</f>
        <v>1128</v>
      </c>
    </row>
    <row r="1974" spans="1:14" ht="14.25">
      <c r="A1974" s="5">
        <v>43599</v>
      </c>
      <c r="B1974" s="6" t="s">
        <v>607</v>
      </c>
      <c r="C1974" s="6" t="s">
        <v>608</v>
      </c>
      <c r="D1974" s="17">
        <v>122651400000</v>
      </c>
      <c r="E1974" s="6" t="s">
        <v>19</v>
      </c>
      <c r="F1974" s="6" t="str">
        <f>IF(E1974="BUY", "SELL", IF(E1974="SELL", "BUY", ""))</f>
        <v>BUY</v>
      </c>
      <c r="G1974" s="7">
        <v>77.727287000000004</v>
      </c>
      <c r="H1974" s="7">
        <v>1000</v>
      </c>
      <c r="I1974" s="5">
        <v>43690</v>
      </c>
      <c r="J1974" s="9">
        <v>65.733620000000002</v>
      </c>
      <c r="K1974" s="9">
        <f t="shared" si="90"/>
        <v>845.69554061497092</v>
      </c>
      <c r="L1974" s="10">
        <f t="shared" si="91"/>
        <v>-0.15430445938502907</v>
      </c>
      <c r="M1974" s="10">
        <f t="shared" si="92"/>
        <v>0.15430445938502907</v>
      </c>
      <c r="N1974" s="6">
        <f>DATEDIF(A1974, I1974, "d")</f>
        <v>91</v>
      </c>
    </row>
    <row r="1975" spans="1:14" ht="14.25">
      <c r="A1975" s="5">
        <v>43600</v>
      </c>
      <c r="B1975" s="6" t="s">
        <v>688</v>
      </c>
      <c r="C1975" s="6" t="s">
        <v>577</v>
      </c>
      <c r="D1975" s="17">
        <v>30623792366</v>
      </c>
      <c r="E1975" s="6" t="s">
        <v>19</v>
      </c>
      <c r="F1975" s="6" t="str">
        <f>IF(E1975="BUY", "SELL", IF(E1975="SELL", "BUY", ""))</f>
        <v>BUY</v>
      </c>
      <c r="G1975" s="7">
        <v>16.331982</v>
      </c>
      <c r="H1975" s="7">
        <v>1000</v>
      </c>
      <c r="I1975" s="5">
        <v>43636</v>
      </c>
      <c r="J1975" s="9">
        <v>18.336856999999998</v>
      </c>
      <c r="K1975" s="9">
        <f t="shared" si="90"/>
        <v>1122.7576052924867</v>
      </c>
      <c r="L1975" s="10">
        <f t="shared" si="91"/>
        <v>0.12275760529248669</v>
      </c>
      <c r="M1975" s="10">
        <f t="shared" si="92"/>
        <v>-0.12275760529248669</v>
      </c>
      <c r="N1975" s="6">
        <f>DATEDIF(A1975, I1975, "d")</f>
        <v>36</v>
      </c>
    </row>
    <row r="1976" spans="1:14" ht="14.25">
      <c r="A1976" s="5">
        <v>43600</v>
      </c>
      <c r="B1976" s="6" t="s">
        <v>31</v>
      </c>
      <c r="C1976" s="6" t="s">
        <v>32</v>
      </c>
      <c r="D1976" s="17">
        <v>263583141248</v>
      </c>
      <c r="E1976" s="6" t="s">
        <v>16</v>
      </c>
      <c r="F1976" s="6" t="str">
        <f>IF(E1976="BUY", "SELL", IF(E1976="SELL", "BUY", ""))</f>
        <v>SELL</v>
      </c>
      <c r="G1976" s="7">
        <v>43.116779000000001</v>
      </c>
      <c r="H1976" s="7">
        <v>1000</v>
      </c>
      <c r="I1976" s="5">
        <v>43924</v>
      </c>
      <c r="J1976" s="9">
        <v>39.645535000000002</v>
      </c>
      <c r="K1976" s="9">
        <f t="shared" si="90"/>
        <v>919.492038122792</v>
      </c>
      <c r="L1976" s="10">
        <f t="shared" si="91"/>
        <v>8.0507961877208004E-2</v>
      </c>
      <c r="M1976" s="10">
        <f t="shared" si="92"/>
        <v>-8.0507961877208004E-2</v>
      </c>
      <c r="N1976" s="6">
        <f>DATEDIF(A1976, I1976, "d")</f>
        <v>324</v>
      </c>
    </row>
    <row r="1977" spans="1:14" ht="14.25">
      <c r="A1977" s="5">
        <v>43600</v>
      </c>
      <c r="B1977" s="6" t="s">
        <v>171</v>
      </c>
      <c r="C1977" s="6" t="s">
        <v>172</v>
      </c>
      <c r="D1977" s="17">
        <v>82460626286</v>
      </c>
      <c r="E1977" s="6" t="s">
        <v>19</v>
      </c>
      <c r="F1977" s="6" t="str">
        <f>IF(E1977="BUY", "SELL", IF(E1977="SELL", "BUY", ""))</f>
        <v>BUY</v>
      </c>
      <c r="G1977" s="7">
        <v>34.885696000000003</v>
      </c>
      <c r="H1977" s="7">
        <v>1000</v>
      </c>
      <c r="I1977" s="5">
        <v>43811</v>
      </c>
      <c r="J1977" s="9">
        <v>36.198486000000003</v>
      </c>
      <c r="K1977" s="9">
        <f t="shared" si="90"/>
        <v>1037.6311827059435</v>
      </c>
      <c r="L1977" s="10">
        <f t="shared" si="91"/>
        <v>3.7631182705943504E-2</v>
      </c>
      <c r="M1977" s="10">
        <f t="shared" si="92"/>
        <v>-3.7631182705943504E-2</v>
      </c>
      <c r="N1977" s="6">
        <f>DATEDIF(A1977, I1977, "d")</f>
        <v>211</v>
      </c>
    </row>
    <row r="1978" spans="1:14" ht="14.25">
      <c r="A1978" s="11">
        <v>43600</v>
      </c>
      <c r="B1978" s="6" t="s">
        <v>2520</v>
      </c>
      <c r="C1978" s="6" t="s">
        <v>2521</v>
      </c>
      <c r="D1978" s="17">
        <v>19155110928</v>
      </c>
      <c r="E1978" s="13" t="s">
        <v>19</v>
      </c>
      <c r="F1978" s="12" t="str">
        <f>IF(E1978="BUY", "SELL", IF(E1978="SELL", "BUY", ""))</f>
        <v>BUY</v>
      </c>
      <c r="G1978" s="7">
        <v>36.465141000000003</v>
      </c>
      <c r="H1978" s="7">
        <v>1000</v>
      </c>
      <c r="I1978" s="11">
        <v>44727</v>
      </c>
      <c r="J1978" s="9">
        <v>64.883453000000003</v>
      </c>
      <c r="K1978" s="9">
        <f t="shared" si="90"/>
        <v>1779.3281808508571</v>
      </c>
      <c r="L1978" s="10">
        <f t="shared" si="91"/>
        <v>0.77932818085085709</v>
      </c>
      <c r="M1978" s="10">
        <f t="shared" si="92"/>
        <v>-0.77932818085085709</v>
      </c>
      <c r="N1978" s="6">
        <f>DATEDIF(A1978, I1978, "d")</f>
        <v>1127</v>
      </c>
    </row>
    <row r="1979" spans="1:14" ht="14.25">
      <c r="A1979" s="5">
        <v>43601</v>
      </c>
      <c r="B1979" s="6" t="s">
        <v>925</v>
      </c>
      <c r="C1979" s="6" t="s">
        <v>926</v>
      </c>
      <c r="D1979" s="17">
        <v>139897497235</v>
      </c>
      <c r="E1979" s="6" t="s">
        <v>19</v>
      </c>
      <c r="F1979" s="6" t="str">
        <f>IF(E1979="BUY", "SELL", IF(E1979="SELL", "BUY", ""))</f>
        <v>BUY</v>
      </c>
      <c r="G1979" s="7">
        <v>149.38999999999999</v>
      </c>
      <c r="H1979" s="7">
        <v>1000</v>
      </c>
      <c r="I1979" s="11">
        <v>43768</v>
      </c>
      <c r="J1979" s="9">
        <v>186.72</v>
      </c>
      <c r="K1979" s="9">
        <f t="shared" si="90"/>
        <v>1249.8828569516033</v>
      </c>
      <c r="L1979" s="10">
        <f t="shared" si="91"/>
        <v>0.24988285695160334</v>
      </c>
      <c r="M1979" s="10">
        <f t="shared" si="92"/>
        <v>-0.24988285695160334</v>
      </c>
      <c r="N1979" s="6">
        <f>DATEDIF(A1979, I1979, "d")</f>
        <v>167</v>
      </c>
    </row>
    <row r="1980" spans="1:14" ht="14.25">
      <c r="A1980" s="5">
        <v>43601</v>
      </c>
      <c r="B1980" s="6" t="s">
        <v>1477</v>
      </c>
      <c r="C1980" s="6" t="s">
        <v>1478</v>
      </c>
      <c r="D1980" s="17">
        <v>13121626274</v>
      </c>
      <c r="E1980" s="6" t="s">
        <v>16</v>
      </c>
      <c r="F1980" s="6" t="str">
        <f>IF(E1980="BUY", "SELL", IF(E1980="SELL", "BUY", ""))</f>
        <v>SELL</v>
      </c>
      <c r="G1980" s="7">
        <v>21.965857</v>
      </c>
      <c r="H1980" s="7">
        <v>1000</v>
      </c>
      <c r="I1980" s="5">
        <v>44085</v>
      </c>
      <c r="J1980" s="9">
        <v>17.668951</v>
      </c>
      <c r="K1980" s="9">
        <f t="shared" si="90"/>
        <v>804.38250144303504</v>
      </c>
      <c r="L1980" s="10">
        <f t="shared" si="91"/>
        <v>0.19561749855696495</v>
      </c>
      <c r="M1980" s="10">
        <f t="shared" si="92"/>
        <v>-0.19561749855696495</v>
      </c>
      <c r="N1980" s="6">
        <f>DATEDIF(A1980, I1980, "d")</f>
        <v>484</v>
      </c>
    </row>
    <row r="1981" spans="1:14" ht="14.25">
      <c r="A1981" s="5">
        <v>43601</v>
      </c>
      <c r="B1981" s="6" t="s">
        <v>1043</v>
      </c>
      <c r="C1981" s="6" t="s">
        <v>1044</v>
      </c>
      <c r="D1981" s="17">
        <v>16298568716</v>
      </c>
      <c r="E1981" s="6" t="s">
        <v>19</v>
      </c>
      <c r="F1981" s="6" t="str">
        <f>IF(E1981="BUY", "SELL", IF(E1981="SELL", "BUY", ""))</f>
        <v>BUY</v>
      </c>
      <c r="G1981" s="7">
        <v>14.84</v>
      </c>
      <c r="H1981" s="7">
        <v>1000</v>
      </c>
      <c r="I1981" s="5">
        <v>44368</v>
      </c>
      <c r="J1981" s="9">
        <v>13.02</v>
      </c>
      <c r="K1981" s="9">
        <f t="shared" si="90"/>
        <v>877.35849056603774</v>
      </c>
      <c r="L1981" s="10">
        <f t="shared" si="91"/>
        <v>-0.12264150943396225</v>
      </c>
      <c r="M1981" s="10">
        <f t="shared" si="92"/>
        <v>0.12264150943396225</v>
      </c>
      <c r="N1981" s="6">
        <f>DATEDIF(A1981, I1981, "d")</f>
        <v>767</v>
      </c>
    </row>
    <row r="1982" spans="1:14" ht="14.25">
      <c r="A1982" s="5">
        <v>43601</v>
      </c>
      <c r="B1982" s="6" t="s">
        <v>1003</v>
      </c>
      <c r="C1982" s="6" t="s">
        <v>1004</v>
      </c>
      <c r="D1982" s="17">
        <v>13739990678</v>
      </c>
      <c r="E1982" s="6" t="s">
        <v>16</v>
      </c>
      <c r="F1982" s="6" t="str">
        <f>IF(E1982="BUY", "SELL", IF(E1982="SELL", "BUY", ""))</f>
        <v>SELL</v>
      </c>
      <c r="G1982" s="7">
        <v>125.28452299999999</v>
      </c>
      <c r="H1982" s="7">
        <v>1000</v>
      </c>
      <c r="I1982" s="5">
        <v>43945</v>
      </c>
      <c r="J1982" s="9">
        <v>99.485100000000003</v>
      </c>
      <c r="K1982" s="9">
        <f t="shared" si="90"/>
        <v>794.07334296192357</v>
      </c>
      <c r="L1982" s="10">
        <f t="shared" si="91"/>
        <v>0.20592665703807642</v>
      </c>
      <c r="M1982" s="10">
        <f t="shared" si="92"/>
        <v>-0.20592665703807642</v>
      </c>
      <c r="N1982" s="6">
        <f>DATEDIF(A1982, I1982, "d")</f>
        <v>344</v>
      </c>
    </row>
    <row r="1983" spans="1:14" ht="14.25">
      <c r="A1983" s="11">
        <v>43601</v>
      </c>
      <c r="B1983" s="6" t="s">
        <v>995</v>
      </c>
      <c r="C1983" s="6" t="s">
        <v>996</v>
      </c>
      <c r="D1983" s="17">
        <v>48414620000</v>
      </c>
      <c r="E1983" s="13" t="s">
        <v>19</v>
      </c>
      <c r="F1983" s="12" t="str">
        <f>IF(E1983="BUY", "SELL", IF(E1983="SELL", "BUY", ""))</f>
        <v>BUY</v>
      </c>
      <c r="G1983" s="7">
        <v>106.13</v>
      </c>
      <c r="H1983" s="7">
        <v>1000</v>
      </c>
      <c r="I1983" s="11">
        <v>43703</v>
      </c>
      <c r="J1983" s="9">
        <v>101.79</v>
      </c>
      <c r="K1983" s="9">
        <f t="shared" si="90"/>
        <v>959.10675586544812</v>
      </c>
      <c r="L1983" s="10">
        <f t="shared" si="91"/>
        <v>-4.0893244134551879E-2</v>
      </c>
      <c r="M1983" s="10">
        <f t="shared" si="92"/>
        <v>4.0893244134551879E-2</v>
      </c>
      <c r="N1983" s="6">
        <f>DATEDIF(A1983, I1983, "d")</f>
        <v>102</v>
      </c>
    </row>
    <row r="1984" spans="1:14" ht="14.25">
      <c r="A1984" s="5">
        <v>43602</v>
      </c>
      <c r="B1984" s="6" t="s">
        <v>538</v>
      </c>
      <c r="C1984" s="6" t="s">
        <v>539</v>
      </c>
      <c r="D1984" s="17">
        <v>17149203119</v>
      </c>
      <c r="E1984" s="6" t="s">
        <v>19</v>
      </c>
      <c r="F1984" s="6" t="str">
        <f>IF(E1984="BUY", "SELL", IF(E1984="SELL", "BUY", ""))</f>
        <v>BUY</v>
      </c>
      <c r="G1984" s="7">
        <v>59.871712000000002</v>
      </c>
      <c r="H1984" s="7">
        <v>1000</v>
      </c>
      <c r="I1984" s="11">
        <v>43690</v>
      </c>
      <c r="J1984" s="9">
        <v>62.397762</v>
      </c>
      <c r="K1984" s="9">
        <f t="shared" si="90"/>
        <v>1042.1910434096155</v>
      </c>
      <c r="L1984" s="10">
        <f t="shared" si="91"/>
        <v>4.2191043409615533E-2</v>
      </c>
      <c r="M1984" s="10">
        <f t="shared" si="92"/>
        <v>-4.2191043409615533E-2</v>
      </c>
      <c r="N1984" s="6">
        <f>DATEDIF(A1984, I1984, "d")</f>
        <v>88</v>
      </c>
    </row>
    <row r="1985" spans="1:14" ht="14.25">
      <c r="A1985" s="5">
        <v>43605</v>
      </c>
      <c r="B1985" s="6" t="s">
        <v>55</v>
      </c>
      <c r="C1985" s="6" t="s">
        <v>56</v>
      </c>
      <c r="D1985" s="17">
        <v>2744500935588</v>
      </c>
      <c r="E1985" s="6" t="s">
        <v>19</v>
      </c>
      <c r="F1985" s="6" t="str">
        <f>IF(E1985="BUY", "SELL", IF(E1985="SELL", "BUY", ""))</f>
        <v>BUY</v>
      </c>
      <c r="G1985" s="7">
        <v>44.35</v>
      </c>
      <c r="H1985" s="7">
        <v>1000</v>
      </c>
      <c r="I1985" s="11">
        <v>43607</v>
      </c>
      <c r="J1985" s="9">
        <v>44.27</v>
      </c>
      <c r="K1985" s="9">
        <f t="shared" si="90"/>
        <v>998.19616685456606</v>
      </c>
      <c r="L1985" s="10">
        <f t="shared" si="91"/>
        <v>-1.8038331454339413E-3</v>
      </c>
      <c r="M1985" s="10">
        <f t="shared" si="92"/>
        <v>1.8038331454339413E-3</v>
      </c>
      <c r="N1985" s="6">
        <f>DATEDIF(A1985, I1985, "d")</f>
        <v>2</v>
      </c>
    </row>
    <row r="1986" spans="1:14" ht="14.25">
      <c r="A1986" s="5">
        <v>43605</v>
      </c>
      <c r="B1986" s="6" t="s">
        <v>461</v>
      </c>
      <c r="C1986" s="6" t="s">
        <v>462</v>
      </c>
      <c r="D1986" s="17">
        <v>340811773793</v>
      </c>
      <c r="E1986" s="6" t="s">
        <v>19</v>
      </c>
      <c r="F1986" s="6" t="str">
        <f>IF(E1986="BUY", "SELL", IF(E1986="SELL", "BUY", ""))</f>
        <v>BUY</v>
      </c>
      <c r="G1986" s="7">
        <v>235.361267</v>
      </c>
      <c r="H1986" s="7">
        <v>1000</v>
      </c>
      <c r="I1986" s="11">
        <v>43714</v>
      </c>
      <c r="J1986" s="9">
        <v>254.459137</v>
      </c>
      <c r="K1986" s="9">
        <f t="shared" si="90"/>
        <v>1081.1427905849946</v>
      </c>
      <c r="L1986" s="10">
        <f t="shared" si="91"/>
        <v>8.1142790584994601E-2</v>
      </c>
      <c r="M1986" s="10">
        <f t="shared" si="92"/>
        <v>-8.1142790584994601E-2</v>
      </c>
      <c r="N1986" s="6">
        <f>DATEDIF(A1986, I1986, "d")</f>
        <v>109</v>
      </c>
    </row>
    <row r="1987" spans="1:14" ht="14.25">
      <c r="A1987" s="5">
        <v>43605</v>
      </c>
      <c r="B1987" s="6" t="s">
        <v>1512</v>
      </c>
      <c r="C1987" s="6" t="s">
        <v>1513</v>
      </c>
      <c r="D1987" s="17">
        <v>14704248820</v>
      </c>
      <c r="E1987" s="6" t="s">
        <v>19</v>
      </c>
      <c r="F1987" s="6" t="str">
        <f>IF(E1987="BUY", "SELL", IF(E1987="SELL", "BUY", ""))</f>
        <v>BUY</v>
      </c>
      <c r="G1987" s="7">
        <v>11.19</v>
      </c>
      <c r="H1987" s="7">
        <v>1000</v>
      </c>
      <c r="I1987" s="5">
        <v>43726</v>
      </c>
      <c r="J1987" s="9">
        <v>16.899999999999999</v>
      </c>
      <c r="K1987" s="9">
        <f t="shared" ref="K1987:K2050" si="93">(H1987/G1987)*J1987</f>
        <v>1510.2770330652368</v>
      </c>
      <c r="L1987" s="10">
        <f t="shared" ref="L1987:L2050" si="94">IF(F1987="BUY",(K1987-H1987)/H1987, IF(F1987="SELL", (H1987-K1987)/H1987, "Invalid"))</f>
        <v>0.51027703306523675</v>
      </c>
      <c r="M1987" s="10">
        <f t="shared" ref="M1987:M2050" si="95">IF(E1987="BUY",(K1987-H1987)/H1987,IF(E1987="SELL",(H1987-K1987)/H1987,""))</f>
        <v>-0.51027703306523675</v>
      </c>
      <c r="N1987" s="6">
        <f>DATEDIF(A1987, I1987, "d")</f>
        <v>121</v>
      </c>
    </row>
    <row r="1988" spans="1:14" ht="14.25">
      <c r="A1988" s="11">
        <v>43605</v>
      </c>
      <c r="B1988" s="6" t="s">
        <v>2056</v>
      </c>
      <c r="C1988" s="6" t="s">
        <v>2057</v>
      </c>
      <c r="D1988" s="17">
        <v>19871814200</v>
      </c>
      <c r="E1988" s="13" t="s">
        <v>19</v>
      </c>
      <c r="F1988" s="12" t="str">
        <f>IF(E1988="BUY", "SELL", IF(E1988="SELL", "BUY", ""))</f>
        <v>BUY</v>
      </c>
      <c r="G1988" s="7">
        <v>76.639999000000003</v>
      </c>
      <c r="H1988" s="7">
        <v>1000</v>
      </c>
      <c r="I1988" s="11">
        <v>43616</v>
      </c>
      <c r="J1988" s="9">
        <v>68.629997000000003</v>
      </c>
      <c r="K1988" s="9">
        <f t="shared" si="93"/>
        <v>895.48535876155222</v>
      </c>
      <c r="L1988" s="10">
        <f t="shared" si="94"/>
        <v>-0.10451464123844778</v>
      </c>
      <c r="M1988" s="10">
        <f t="shared" si="95"/>
        <v>0.10451464123844778</v>
      </c>
      <c r="N1988" s="6">
        <f>DATEDIF(A1988, I1988, "d")</f>
        <v>11</v>
      </c>
    </row>
    <row r="1989" spans="1:14" ht="14.25">
      <c r="A1989" s="5">
        <v>43607</v>
      </c>
      <c r="B1989" s="6" t="s">
        <v>55</v>
      </c>
      <c r="C1989" s="6" t="s">
        <v>56</v>
      </c>
      <c r="D1989" s="17">
        <v>2744500935588</v>
      </c>
      <c r="E1989" s="6" t="s">
        <v>16</v>
      </c>
      <c r="F1989" s="6" t="str">
        <f>IF(E1989="BUY", "SELL", IF(E1989="SELL", "BUY", ""))</f>
        <v>SELL</v>
      </c>
      <c r="G1989" s="7">
        <v>44.27</v>
      </c>
      <c r="H1989" s="7">
        <v>1000</v>
      </c>
      <c r="I1989" s="11">
        <v>43620</v>
      </c>
      <c r="J1989" s="9">
        <v>43.51</v>
      </c>
      <c r="K1989" s="9">
        <f t="shared" si="93"/>
        <v>982.832618025751</v>
      </c>
      <c r="L1989" s="10">
        <f t="shared" si="94"/>
        <v>1.7167381974248996E-2</v>
      </c>
      <c r="M1989" s="10">
        <f t="shared" si="95"/>
        <v>-1.7167381974248996E-2</v>
      </c>
      <c r="N1989" s="6">
        <f>DATEDIF(A1989, I1989, "d")</f>
        <v>13</v>
      </c>
    </row>
    <row r="1990" spans="1:14" ht="14.25">
      <c r="A1990" s="5">
        <v>43607</v>
      </c>
      <c r="B1990" s="6" t="s">
        <v>1289</v>
      </c>
      <c r="C1990" s="6" t="s">
        <v>1290</v>
      </c>
      <c r="D1990" s="17">
        <v>62186600000</v>
      </c>
      <c r="E1990" s="6" t="s">
        <v>19</v>
      </c>
      <c r="F1990" s="6" t="str">
        <f>IF(E1990="BUY", "SELL", IF(E1990="SELL", "BUY", ""))</f>
        <v>BUY</v>
      </c>
      <c r="G1990" s="7">
        <v>44.3</v>
      </c>
      <c r="H1990" s="7">
        <v>1000</v>
      </c>
      <c r="I1990" s="5">
        <v>44068</v>
      </c>
      <c r="J1990" s="9">
        <v>33.06</v>
      </c>
      <c r="K1990" s="9">
        <f t="shared" si="93"/>
        <v>746.27539503386015</v>
      </c>
      <c r="L1990" s="10">
        <f t="shared" si="94"/>
        <v>-0.25372460496613986</v>
      </c>
      <c r="M1990" s="10">
        <f t="shared" si="95"/>
        <v>0.25372460496613986</v>
      </c>
      <c r="N1990" s="6">
        <f>DATEDIF(A1990, I1990, "d")</f>
        <v>461</v>
      </c>
    </row>
    <row r="1991" spans="1:14" ht="14.25">
      <c r="A1991" s="5">
        <v>43608</v>
      </c>
      <c r="B1991" s="6" t="s">
        <v>501</v>
      </c>
      <c r="C1991" s="6" t="s">
        <v>502</v>
      </c>
      <c r="D1991" s="17">
        <v>24106510890</v>
      </c>
      <c r="E1991" s="6" t="s">
        <v>19</v>
      </c>
      <c r="F1991" s="6" t="str">
        <f>IF(E1991="BUY", "SELL", IF(E1991="SELL", "BUY", ""))</f>
        <v>BUY</v>
      </c>
      <c r="G1991" s="7">
        <v>203.203857</v>
      </c>
      <c r="H1991" s="7">
        <v>1000</v>
      </c>
      <c r="I1991" s="11">
        <v>44727</v>
      </c>
      <c r="J1991" s="9">
        <v>297.87527499999999</v>
      </c>
      <c r="K1991" s="9">
        <f t="shared" si="93"/>
        <v>1465.8938043680932</v>
      </c>
      <c r="L1991" s="10">
        <f t="shared" si="94"/>
        <v>0.46589380436809325</v>
      </c>
      <c r="M1991" s="10">
        <f t="shared" si="95"/>
        <v>-0.46589380436809325</v>
      </c>
      <c r="N1991" s="6">
        <f>DATEDIF(A1991, I1991, "d")</f>
        <v>1119</v>
      </c>
    </row>
    <row r="1992" spans="1:14" ht="14.25">
      <c r="A1992" s="5">
        <v>43616</v>
      </c>
      <c r="B1992" s="6" t="s">
        <v>413</v>
      </c>
      <c r="C1992" s="6" t="s">
        <v>414</v>
      </c>
      <c r="D1992" s="17">
        <v>12767280360</v>
      </c>
      <c r="E1992" s="6" t="s">
        <v>19</v>
      </c>
      <c r="F1992" s="6" t="str">
        <f>IF(E1992="BUY", "SELL", IF(E1992="SELL", "BUY", ""))</f>
        <v>BUY</v>
      </c>
      <c r="G1992" s="7">
        <v>31.865653999999999</v>
      </c>
      <c r="H1992" s="7">
        <v>1000</v>
      </c>
      <c r="I1992" s="11">
        <v>43714</v>
      </c>
      <c r="J1992" s="9">
        <v>39.811008000000001</v>
      </c>
      <c r="K1992" s="9">
        <f t="shared" si="93"/>
        <v>1249.3391160275576</v>
      </c>
      <c r="L1992" s="10">
        <f t="shared" si="94"/>
        <v>0.24933911602755757</v>
      </c>
      <c r="M1992" s="10">
        <f t="shared" si="95"/>
        <v>-0.24933911602755757</v>
      </c>
      <c r="N1992" s="6">
        <f>DATEDIF(A1992, I1992, "d")</f>
        <v>98</v>
      </c>
    </row>
    <row r="1993" spans="1:14" ht="14.25">
      <c r="A1993" s="5">
        <v>43616</v>
      </c>
      <c r="B1993" s="6" t="s">
        <v>84</v>
      </c>
      <c r="C1993" s="6" t="s">
        <v>85</v>
      </c>
      <c r="D1993" s="17">
        <v>14504441400</v>
      </c>
      <c r="E1993" s="6" t="s">
        <v>19</v>
      </c>
      <c r="F1993" s="6" t="str">
        <f>IF(E1993="BUY", "SELL", IF(E1993="SELL", "BUY", ""))</f>
        <v>BUY</v>
      </c>
      <c r="G1993" s="7">
        <v>107.14</v>
      </c>
      <c r="H1993" s="7">
        <v>1000</v>
      </c>
      <c r="I1993" s="5">
        <v>43861</v>
      </c>
      <c r="J1993" s="9">
        <v>92.81</v>
      </c>
      <c r="K1993" s="9">
        <f t="shared" si="93"/>
        <v>866.24976666044427</v>
      </c>
      <c r="L1993" s="10">
        <f t="shared" si="94"/>
        <v>-0.13375023333955574</v>
      </c>
      <c r="M1993" s="10">
        <f t="shared" si="95"/>
        <v>0.13375023333955574</v>
      </c>
      <c r="N1993" s="6">
        <f>DATEDIF(A1993, I1993, "d")</f>
        <v>245</v>
      </c>
    </row>
    <row r="1994" spans="1:14" ht="14.25">
      <c r="A1994" s="11">
        <v>43616</v>
      </c>
      <c r="B1994" s="6" t="s">
        <v>2056</v>
      </c>
      <c r="C1994" s="6" t="s">
        <v>2057</v>
      </c>
      <c r="D1994" s="17">
        <v>19871814200</v>
      </c>
      <c r="E1994" s="12" t="s">
        <v>16</v>
      </c>
      <c r="F1994" s="13" t="str">
        <f>IF(E1994="BUY", "SELL", IF(E1994="SELL", "BUY", ""))</f>
        <v>SELL</v>
      </c>
      <c r="G1994" s="7">
        <v>68.629997000000003</v>
      </c>
      <c r="H1994" s="7">
        <v>1000</v>
      </c>
      <c r="I1994" s="11">
        <v>43762</v>
      </c>
      <c r="J1994" s="9">
        <v>43.330002</v>
      </c>
      <c r="K1994" s="9">
        <f t="shared" si="93"/>
        <v>631.35660635392412</v>
      </c>
      <c r="L1994" s="10">
        <f t="shared" si="94"/>
        <v>0.3686433936460759</v>
      </c>
      <c r="M1994" s="10">
        <f t="shared" si="95"/>
        <v>-0.3686433936460759</v>
      </c>
      <c r="N1994" s="6">
        <f>DATEDIF(A1994, I1994, "d")</f>
        <v>146</v>
      </c>
    </row>
    <row r="1995" spans="1:14" ht="14.25">
      <c r="A1995" s="5">
        <v>43619</v>
      </c>
      <c r="B1995" s="6" t="s">
        <v>2436</v>
      </c>
      <c r="C1995" s="6" t="s">
        <v>2437</v>
      </c>
      <c r="D1995" s="17">
        <v>17862314960</v>
      </c>
      <c r="E1995" s="6" t="s">
        <v>19</v>
      </c>
      <c r="F1995" s="6" t="str">
        <f>IF(E1995="BUY", "SELL", IF(E1995="SELL", "BUY", ""))</f>
        <v>BUY</v>
      </c>
      <c r="G1995" s="7">
        <v>15.71</v>
      </c>
      <c r="H1995" s="7">
        <v>1000</v>
      </c>
      <c r="I1995" s="5">
        <v>43699</v>
      </c>
      <c r="J1995" s="9">
        <v>33.75</v>
      </c>
      <c r="K1995" s="9">
        <f t="shared" si="93"/>
        <v>2148.3131763208148</v>
      </c>
      <c r="L1995" s="10">
        <f t="shared" si="94"/>
        <v>1.1483131763208148</v>
      </c>
      <c r="M1995" s="10">
        <f t="shared" si="95"/>
        <v>-1.1483131763208148</v>
      </c>
      <c r="N1995" s="6">
        <f>DATEDIF(A1995, I1995, "d")</f>
        <v>80</v>
      </c>
    </row>
    <row r="1996" spans="1:14" ht="14.25">
      <c r="A1996" s="5">
        <v>43619</v>
      </c>
      <c r="B1996" s="6" t="s">
        <v>865</v>
      </c>
      <c r="C1996" s="6" t="s">
        <v>866</v>
      </c>
      <c r="D1996" s="17">
        <v>39792706650</v>
      </c>
      <c r="E1996" s="6" t="s">
        <v>19</v>
      </c>
      <c r="F1996" s="6" t="str">
        <f>IF(E1996="BUY", "SELL", IF(E1996="SELL", "BUY", ""))</f>
        <v>BUY</v>
      </c>
      <c r="G1996" s="7">
        <v>29.94</v>
      </c>
      <c r="H1996" s="7">
        <v>1000</v>
      </c>
      <c r="I1996" s="5">
        <v>43759</v>
      </c>
      <c r="J1996" s="9">
        <v>27.81</v>
      </c>
      <c r="K1996" s="9">
        <f t="shared" si="93"/>
        <v>928.85771543086173</v>
      </c>
      <c r="L1996" s="10">
        <f t="shared" si="94"/>
        <v>-7.1142284569138264E-2</v>
      </c>
      <c r="M1996" s="10">
        <f t="shared" si="95"/>
        <v>7.1142284569138264E-2</v>
      </c>
      <c r="N1996" s="6">
        <f>DATEDIF(A1996, I1996, "d")</f>
        <v>140</v>
      </c>
    </row>
    <row r="1997" spans="1:14" ht="14.25">
      <c r="A1997" s="5">
        <v>43619</v>
      </c>
      <c r="B1997" s="6" t="s">
        <v>1205</v>
      </c>
      <c r="C1997" s="6" t="s">
        <v>1206</v>
      </c>
      <c r="D1997" s="17">
        <v>56973727227</v>
      </c>
      <c r="E1997" s="6" t="s">
        <v>19</v>
      </c>
      <c r="F1997" s="6" t="str">
        <f>IF(E1997="BUY", "SELL", IF(E1997="SELL", "BUY", ""))</f>
        <v>BUY</v>
      </c>
      <c r="G1997" s="7">
        <v>120.362534</v>
      </c>
      <c r="H1997" s="7">
        <v>1000</v>
      </c>
      <c r="I1997" s="5">
        <v>44151</v>
      </c>
      <c r="J1997" s="9">
        <v>179.957382</v>
      </c>
      <c r="K1997" s="9">
        <f t="shared" si="93"/>
        <v>1495.127894200034</v>
      </c>
      <c r="L1997" s="10">
        <f t="shared" si="94"/>
        <v>0.495127894200034</v>
      </c>
      <c r="M1997" s="10">
        <f t="shared" si="95"/>
        <v>-0.495127894200034</v>
      </c>
      <c r="N1997" s="6">
        <f>DATEDIF(A1997, I1997, "d")</f>
        <v>532</v>
      </c>
    </row>
    <row r="1998" spans="1:14" ht="14.25">
      <c r="A1998" s="5">
        <v>43620</v>
      </c>
      <c r="B1998" s="6" t="s">
        <v>55</v>
      </c>
      <c r="C1998" s="6" t="s">
        <v>56</v>
      </c>
      <c r="D1998" s="17">
        <v>2744500935588</v>
      </c>
      <c r="E1998" s="6" t="s">
        <v>19</v>
      </c>
      <c r="F1998" s="6" t="str">
        <f>IF(E1998="BUY", "SELL", IF(E1998="SELL", "BUY", ""))</f>
        <v>BUY</v>
      </c>
      <c r="G1998" s="7">
        <v>43.51</v>
      </c>
      <c r="H1998" s="7">
        <v>1000</v>
      </c>
      <c r="I1998" s="11">
        <v>43621</v>
      </c>
      <c r="J1998" s="9">
        <v>44.22</v>
      </c>
      <c r="K1998" s="9">
        <f t="shared" si="93"/>
        <v>1016.318087795909</v>
      </c>
      <c r="L1998" s="10">
        <f t="shared" si="94"/>
        <v>1.6318087795909035E-2</v>
      </c>
      <c r="M1998" s="10">
        <f t="shared" si="95"/>
        <v>-1.6318087795909035E-2</v>
      </c>
      <c r="N1998" s="6">
        <f>DATEDIF(A1998, I1998, "d")</f>
        <v>1</v>
      </c>
    </row>
    <row r="1999" spans="1:14" ht="14.25">
      <c r="A1999" s="5">
        <v>43620</v>
      </c>
      <c r="B1999" s="6" t="s">
        <v>741</v>
      </c>
      <c r="C1999" s="6" t="s">
        <v>742</v>
      </c>
      <c r="D1999" s="17">
        <v>518711258504</v>
      </c>
      <c r="E1999" s="6" t="s">
        <v>16</v>
      </c>
      <c r="F1999" s="6" t="str">
        <f>IF(E1999="BUY", "SELL", IF(E1999="SELL", "BUY", ""))</f>
        <v>SELL</v>
      </c>
      <c r="G1999" s="7">
        <v>109.86</v>
      </c>
      <c r="H1999" s="7">
        <v>1000</v>
      </c>
      <c r="I1999" s="5">
        <v>44082</v>
      </c>
      <c r="J1999" s="9">
        <v>143.21</v>
      </c>
      <c r="K1999" s="9">
        <f t="shared" si="93"/>
        <v>1303.5681776806846</v>
      </c>
      <c r="L1999" s="10">
        <f t="shared" si="94"/>
        <v>-0.30356817768068456</v>
      </c>
      <c r="M1999" s="10">
        <f t="shared" si="95"/>
        <v>0.30356817768068456</v>
      </c>
      <c r="N1999" s="6">
        <f>DATEDIF(A1999, I1999, "d")</f>
        <v>462</v>
      </c>
    </row>
    <row r="2000" spans="1:14" ht="14.25">
      <c r="A2000" s="5">
        <v>43620</v>
      </c>
      <c r="B2000" s="6" t="s">
        <v>163</v>
      </c>
      <c r="C2000" s="6" t="s">
        <v>164</v>
      </c>
      <c r="D2000" s="17">
        <v>725893281281</v>
      </c>
      <c r="E2000" s="6" t="s">
        <v>19</v>
      </c>
      <c r="F2000" s="6" t="str">
        <f>IF(E2000="BUY", "SELL", IF(E2000="SELL", "BUY", ""))</f>
        <v>BUY</v>
      </c>
      <c r="G2000" s="7">
        <v>167.5</v>
      </c>
      <c r="H2000" s="7">
        <v>1000</v>
      </c>
      <c r="I2000" s="5">
        <v>43628</v>
      </c>
      <c r="J2000" s="9">
        <v>175.03999300000001</v>
      </c>
      <c r="K2000" s="9">
        <f t="shared" si="93"/>
        <v>1045.0148835820896</v>
      </c>
      <c r="L2000" s="10">
        <f t="shared" si="94"/>
        <v>4.5014883582089625E-2</v>
      </c>
      <c r="M2000" s="10">
        <f t="shared" si="95"/>
        <v>-4.5014883582089625E-2</v>
      </c>
      <c r="N2000" s="6">
        <f>DATEDIF(A2000, I2000, "d")</f>
        <v>8</v>
      </c>
    </row>
    <row r="2001" spans="1:14" ht="14.25">
      <c r="A2001" s="11">
        <v>43620</v>
      </c>
      <c r="B2001" s="6" t="s">
        <v>2514</v>
      </c>
      <c r="C2001" s="6" t="s">
        <v>2515</v>
      </c>
      <c r="D2001" s="17">
        <v>90444963415</v>
      </c>
      <c r="E2001" s="12" t="s">
        <v>16</v>
      </c>
      <c r="F2001" s="13" t="str">
        <f>IF(E2001="BUY", "SELL", IF(E2001="SELL", "BUY", ""))</f>
        <v>SELL</v>
      </c>
      <c r="G2001" s="7">
        <v>42.75</v>
      </c>
      <c r="H2001" s="7">
        <v>1000</v>
      </c>
      <c r="I2001" s="11">
        <v>43623</v>
      </c>
      <c r="J2001" s="9">
        <v>44.16</v>
      </c>
      <c r="K2001" s="9">
        <f t="shared" si="93"/>
        <v>1032.9824561403509</v>
      </c>
      <c r="L2001" s="10">
        <f t="shared" si="94"/>
        <v>-3.2982456140350905E-2</v>
      </c>
      <c r="M2001" s="10">
        <f t="shared" si="95"/>
        <v>3.2982456140350905E-2</v>
      </c>
      <c r="N2001" s="6">
        <f>DATEDIF(A2001, I2001, "d")</f>
        <v>3</v>
      </c>
    </row>
    <row r="2002" spans="1:14" ht="14.25">
      <c r="A2002" s="5">
        <v>43621</v>
      </c>
      <c r="B2002" s="6" t="s">
        <v>55</v>
      </c>
      <c r="C2002" s="6" t="s">
        <v>56</v>
      </c>
      <c r="D2002" s="17">
        <v>2744500935588</v>
      </c>
      <c r="E2002" s="6" t="s">
        <v>16</v>
      </c>
      <c r="F2002" s="6" t="str">
        <f>IF(E2002="BUY", "SELL", IF(E2002="SELL", "BUY", ""))</f>
        <v>SELL</v>
      </c>
      <c r="G2002" s="7">
        <v>44.22</v>
      </c>
      <c r="H2002" s="7">
        <v>1000</v>
      </c>
      <c r="I2002" s="11">
        <v>43634</v>
      </c>
      <c r="J2002" s="9">
        <v>48.07</v>
      </c>
      <c r="K2002" s="9">
        <f t="shared" si="93"/>
        <v>1087.0646766169154</v>
      </c>
      <c r="L2002" s="10">
        <f t="shared" si="94"/>
        <v>-8.7064676616915443E-2</v>
      </c>
      <c r="M2002" s="10">
        <f t="shared" si="95"/>
        <v>8.7064676616915443E-2</v>
      </c>
      <c r="N2002" s="6">
        <f>DATEDIF(A2002, I2002, "d")</f>
        <v>13</v>
      </c>
    </row>
    <row r="2003" spans="1:14" ht="14.25">
      <c r="A2003" s="5">
        <v>43621</v>
      </c>
      <c r="B2003" s="6" t="s">
        <v>22</v>
      </c>
      <c r="C2003" s="6" t="s">
        <v>23</v>
      </c>
      <c r="D2003" s="17">
        <v>300794502426</v>
      </c>
      <c r="E2003" s="6" t="s">
        <v>19</v>
      </c>
      <c r="F2003" s="6" t="str">
        <f>IF(E2003="BUY", "SELL", IF(E2003="SELL", "BUY", ""))</f>
        <v>BUY</v>
      </c>
      <c r="G2003" s="7">
        <v>97.32</v>
      </c>
      <c r="H2003" s="7">
        <v>1000</v>
      </c>
      <c r="I2003" s="5">
        <v>43811</v>
      </c>
      <c r="J2003" s="9">
        <v>100.27</v>
      </c>
      <c r="K2003" s="9">
        <f t="shared" si="93"/>
        <v>1030.3123715577478</v>
      </c>
      <c r="L2003" s="10">
        <f t="shared" si="94"/>
        <v>3.0312371557747839E-2</v>
      </c>
      <c r="M2003" s="10">
        <f t="shared" si="95"/>
        <v>-3.0312371557747839E-2</v>
      </c>
      <c r="N2003" s="6">
        <f>DATEDIF(A2003, I2003, "d")</f>
        <v>190</v>
      </c>
    </row>
    <row r="2004" spans="1:14" ht="14.25">
      <c r="A2004" s="5">
        <v>43621</v>
      </c>
      <c r="B2004" s="6" t="s">
        <v>2539</v>
      </c>
      <c r="C2004" s="6" t="s">
        <v>2540</v>
      </c>
      <c r="D2004" s="17">
        <v>19361542266</v>
      </c>
      <c r="E2004" s="6" t="s">
        <v>16</v>
      </c>
      <c r="F2004" s="6" t="str">
        <f>IF(E2004="BUY", "SELL", IF(E2004="SELL", "BUY", ""))</f>
        <v>SELL</v>
      </c>
      <c r="G2004" s="7">
        <v>251.64999399999999</v>
      </c>
      <c r="H2004" s="7">
        <v>1000</v>
      </c>
      <c r="I2004" s="11">
        <v>44056</v>
      </c>
      <c r="J2004" s="9">
        <v>234.63000500000001</v>
      </c>
      <c r="K2004" s="9">
        <f t="shared" si="93"/>
        <v>932.36642397853586</v>
      </c>
      <c r="L2004" s="10">
        <f t="shared" si="94"/>
        <v>6.7633576021464137E-2</v>
      </c>
      <c r="M2004" s="10">
        <f t="shared" si="95"/>
        <v>-6.7633576021464137E-2</v>
      </c>
      <c r="N2004" s="6">
        <f>DATEDIF(A2004, I2004, "d")</f>
        <v>435</v>
      </c>
    </row>
    <row r="2005" spans="1:14" ht="14.25">
      <c r="A2005" s="11">
        <v>43623</v>
      </c>
      <c r="B2005" s="6" t="s">
        <v>357</v>
      </c>
      <c r="C2005" s="6" t="s">
        <v>358</v>
      </c>
      <c r="D2005" s="17">
        <v>682995534313</v>
      </c>
      <c r="E2005" s="13" t="s">
        <v>19</v>
      </c>
      <c r="F2005" s="12" t="str">
        <f>IF(E2005="BUY", "SELL", IF(E2005="SELL", "BUY", ""))</f>
        <v>BUY</v>
      </c>
      <c r="G2005" s="7">
        <v>13.633333</v>
      </c>
      <c r="H2005" s="7">
        <v>1000</v>
      </c>
      <c r="I2005" s="11">
        <v>43761</v>
      </c>
      <c r="J2005" s="9">
        <v>16.978666</v>
      </c>
      <c r="K2005" s="9">
        <f t="shared" si="93"/>
        <v>1245.3789546547423</v>
      </c>
      <c r="L2005" s="10">
        <f t="shared" si="94"/>
        <v>0.2453789546547423</v>
      </c>
      <c r="M2005" s="10">
        <f t="shared" si="95"/>
        <v>-0.2453789546547423</v>
      </c>
      <c r="N2005" s="6">
        <f>DATEDIF(A2005, I2005, "d")</f>
        <v>138</v>
      </c>
    </row>
    <row r="2006" spans="1:14" ht="14.25">
      <c r="A2006" s="11">
        <v>43623</v>
      </c>
      <c r="B2006" s="6" t="s">
        <v>2514</v>
      </c>
      <c r="C2006" s="6" t="s">
        <v>2515</v>
      </c>
      <c r="D2006" s="17">
        <v>90444963415</v>
      </c>
      <c r="E2006" s="13" t="s">
        <v>19</v>
      </c>
      <c r="F2006" s="12" t="str">
        <f>IF(E2006="BUY", "SELL", IF(E2006="SELL", "BUY", ""))</f>
        <v>BUY</v>
      </c>
      <c r="G2006" s="7">
        <v>44.16</v>
      </c>
      <c r="H2006" s="7">
        <v>1000</v>
      </c>
      <c r="I2006" s="11">
        <v>43696</v>
      </c>
      <c r="J2006" s="9">
        <v>34.610000999999997</v>
      </c>
      <c r="K2006" s="9">
        <f t="shared" si="93"/>
        <v>783.74096467391303</v>
      </c>
      <c r="L2006" s="10">
        <f t="shared" si="94"/>
        <v>-0.21625903532608698</v>
      </c>
      <c r="M2006" s="10">
        <f t="shared" si="95"/>
        <v>0.21625903532608698</v>
      </c>
      <c r="N2006" s="6">
        <f>DATEDIF(A2006, I2006, "d")</f>
        <v>73</v>
      </c>
    </row>
    <row r="2007" spans="1:14" ht="14.25">
      <c r="A2007" s="11">
        <v>43623</v>
      </c>
      <c r="B2007" s="6" t="s">
        <v>2543</v>
      </c>
      <c r="C2007" s="6" t="s">
        <v>2544</v>
      </c>
      <c r="D2007" s="17">
        <v>19724256923</v>
      </c>
      <c r="E2007" s="12" t="s">
        <v>16</v>
      </c>
      <c r="F2007" s="13" t="str">
        <f>IF(E2007="BUY", "SELL", IF(E2007="SELL", "BUY", ""))</f>
        <v>SELL</v>
      </c>
      <c r="G2007" s="7">
        <v>94.050003000000004</v>
      </c>
      <c r="H2007" s="7">
        <v>1000</v>
      </c>
      <c r="I2007" s="11">
        <v>43762</v>
      </c>
      <c r="J2007" s="9">
        <v>64.519997000000004</v>
      </c>
      <c r="K2007" s="9">
        <f t="shared" si="93"/>
        <v>686.01802171128054</v>
      </c>
      <c r="L2007" s="10">
        <f t="shared" si="94"/>
        <v>0.31398197828871949</v>
      </c>
      <c r="M2007" s="10">
        <f t="shared" si="95"/>
        <v>-0.31398197828871949</v>
      </c>
      <c r="N2007" s="6">
        <f>DATEDIF(A2007, I2007, "d")</f>
        <v>139</v>
      </c>
    </row>
    <row r="2008" spans="1:14" ht="14.25">
      <c r="A2008" s="5">
        <v>43626</v>
      </c>
      <c r="B2008" s="6" t="s">
        <v>1806</v>
      </c>
      <c r="C2008" s="6" t="s">
        <v>1807</v>
      </c>
      <c r="D2008" s="17">
        <v>11164249786</v>
      </c>
      <c r="E2008" s="6" t="s">
        <v>19</v>
      </c>
      <c r="F2008" s="6" t="str">
        <f>IF(E2008="BUY", "SELL", IF(E2008="SELL", "BUY", ""))</f>
        <v>BUY</v>
      </c>
      <c r="G2008" s="7">
        <v>100.610001</v>
      </c>
      <c r="H2008" s="7">
        <v>1000</v>
      </c>
      <c r="I2008" s="5">
        <v>43677</v>
      </c>
      <c r="J2008" s="9">
        <v>103.33000199999999</v>
      </c>
      <c r="K2008" s="9">
        <f t="shared" si="93"/>
        <v>1027.0350956462071</v>
      </c>
      <c r="L2008" s="10">
        <f t="shared" si="94"/>
        <v>2.7035095646207083E-2</v>
      </c>
      <c r="M2008" s="10">
        <f t="shared" si="95"/>
        <v>-2.7035095646207083E-2</v>
      </c>
      <c r="N2008" s="6">
        <f>DATEDIF(A2008, I2008, "d")</f>
        <v>51</v>
      </c>
    </row>
    <row r="2009" spans="1:14" ht="14.25">
      <c r="A2009" s="5">
        <v>43627</v>
      </c>
      <c r="B2009" s="6" t="s">
        <v>337</v>
      </c>
      <c r="C2009" s="6" t="s">
        <v>338</v>
      </c>
      <c r="D2009" s="17">
        <v>110325210000</v>
      </c>
      <c r="E2009" s="6" t="s">
        <v>19</v>
      </c>
      <c r="F2009" s="6" t="str">
        <f>IF(E2009="BUY", "SELL", IF(E2009="SELL", "BUY", ""))</f>
        <v>BUY</v>
      </c>
      <c r="G2009" s="7">
        <v>266.290009</v>
      </c>
      <c r="H2009" s="7">
        <v>1000</v>
      </c>
      <c r="I2009" s="5">
        <v>43670</v>
      </c>
      <c r="J2009" s="9">
        <v>297.209991</v>
      </c>
      <c r="K2009" s="9">
        <f t="shared" si="93"/>
        <v>1116.1139395207276</v>
      </c>
      <c r="L2009" s="10">
        <f t="shared" si="94"/>
        <v>0.11611393952072763</v>
      </c>
      <c r="M2009" s="10">
        <f t="shared" si="95"/>
        <v>-0.11611393952072763</v>
      </c>
      <c r="N2009" s="6">
        <f>DATEDIF(A2009, I2009, "d")</f>
        <v>43</v>
      </c>
    </row>
    <row r="2010" spans="1:14" ht="14.25">
      <c r="A2010" s="5">
        <v>43627</v>
      </c>
      <c r="B2010" s="6" t="s">
        <v>265</v>
      </c>
      <c r="C2010" s="6" t="s">
        <v>266</v>
      </c>
      <c r="D2010" s="17">
        <v>66295485348</v>
      </c>
      <c r="E2010" s="6" t="s">
        <v>19</v>
      </c>
      <c r="F2010" s="6" t="str">
        <f>IF(E2010="BUY", "SELL", IF(E2010="SELL", "BUY", ""))</f>
        <v>BUY</v>
      </c>
      <c r="G2010" s="7">
        <v>114.599998</v>
      </c>
      <c r="H2010" s="7">
        <v>1000</v>
      </c>
      <c r="I2010" s="5">
        <v>43655</v>
      </c>
      <c r="J2010" s="9">
        <v>118.370003</v>
      </c>
      <c r="K2010" s="9">
        <f t="shared" si="93"/>
        <v>1032.8970773629508</v>
      </c>
      <c r="L2010" s="10">
        <f t="shared" si="94"/>
        <v>3.289707736295077E-2</v>
      </c>
      <c r="M2010" s="10">
        <f t="shared" si="95"/>
        <v>-3.289707736295077E-2</v>
      </c>
      <c r="N2010" s="6">
        <f>DATEDIF(A2010, I2010, "d")</f>
        <v>28</v>
      </c>
    </row>
    <row r="2011" spans="1:14" ht="14.25">
      <c r="A2011" s="11">
        <v>43627</v>
      </c>
      <c r="B2011" s="6" t="s">
        <v>431</v>
      </c>
      <c r="C2011" s="6" t="s">
        <v>432</v>
      </c>
      <c r="D2011" s="17">
        <v>58573620898</v>
      </c>
      <c r="E2011" s="13" t="s">
        <v>19</v>
      </c>
      <c r="F2011" s="12" t="str">
        <f>IF(E2011="BUY", "SELL", IF(E2011="SELL", "BUY", ""))</f>
        <v>BUY</v>
      </c>
      <c r="G2011" s="7">
        <v>205.770004</v>
      </c>
      <c r="H2011" s="7">
        <v>1000</v>
      </c>
      <c r="I2011" s="11">
        <v>43699</v>
      </c>
      <c r="J2011" s="9">
        <v>193.36999499999999</v>
      </c>
      <c r="K2011" s="9">
        <f t="shared" si="93"/>
        <v>939.73850046676375</v>
      </c>
      <c r="L2011" s="10">
        <f t="shared" si="94"/>
        <v>-6.026149953323625E-2</v>
      </c>
      <c r="M2011" s="10">
        <f t="shared" si="95"/>
        <v>6.026149953323625E-2</v>
      </c>
      <c r="N2011" s="6">
        <f>DATEDIF(A2011, I2011, "d")</f>
        <v>72</v>
      </c>
    </row>
    <row r="2012" spans="1:14" ht="14.25">
      <c r="A2012" s="5">
        <v>43628</v>
      </c>
      <c r="B2012" s="6" t="s">
        <v>1969</v>
      </c>
      <c r="C2012" s="6" t="s">
        <v>1970</v>
      </c>
      <c r="D2012" s="17">
        <v>13153466152</v>
      </c>
      <c r="E2012" s="6" t="s">
        <v>16</v>
      </c>
      <c r="F2012" s="6" t="str">
        <f>IF(E2012="BUY", "SELL", IF(E2012="SELL", "BUY", ""))</f>
        <v>SELL</v>
      </c>
      <c r="G2012" s="7">
        <v>28.739117</v>
      </c>
      <c r="H2012" s="7">
        <v>1000</v>
      </c>
      <c r="I2012" s="11">
        <v>44727</v>
      </c>
      <c r="J2012" s="9">
        <v>34.211528999999999</v>
      </c>
      <c r="K2012" s="9">
        <f t="shared" si="93"/>
        <v>1190.4168454444859</v>
      </c>
      <c r="L2012" s="10">
        <f t="shared" si="94"/>
        <v>-0.19041684544448595</v>
      </c>
      <c r="M2012" s="10">
        <f t="shared" si="95"/>
        <v>0.19041684544448595</v>
      </c>
      <c r="N2012" s="6">
        <f>DATEDIF(A2012, I2012, "d")</f>
        <v>1099</v>
      </c>
    </row>
    <row r="2013" spans="1:14" ht="14.25">
      <c r="A2013" s="5">
        <v>43628</v>
      </c>
      <c r="B2013" s="6" t="s">
        <v>163</v>
      </c>
      <c r="C2013" s="6" t="s">
        <v>164</v>
      </c>
      <c r="D2013" s="17">
        <v>725893281281</v>
      </c>
      <c r="E2013" s="6" t="s">
        <v>16</v>
      </c>
      <c r="F2013" s="6" t="str">
        <f>IF(E2013="BUY", "SELL", IF(E2013="SELL", "BUY", ""))</f>
        <v>SELL</v>
      </c>
      <c r="G2013" s="7">
        <v>175.03999300000001</v>
      </c>
      <c r="H2013" s="7">
        <v>1000</v>
      </c>
      <c r="I2013" s="5">
        <v>43670</v>
      </c>
      <c r="J2013" s="9">
        <v>204.66000399999999</v>
      </c>
      <c r="K2013" s="9">
        <f t="shared" si="93"/>
        <v>1169.2185339609787</v>
      </c>
      <c r="L2013" s="10">
        <f t="shared" si="94"/>
        <v>-0.16921853396097866</v>
      </c>
      <c r="M2013" s="10">
        <f t="shared" si="95"/>
        <v>0.16921853396097866</v>
      </c>
      <c r="N2013" s="6">
        <f>DATEDIF(A2013, I2013, "d")</f>
        <v>42</v>
      </c>
    </row>
    <row r="2014" spans="1:14" ht="14.25">
      <c r="A2014" s="5">
        <v>43629</v>
      </c>
      <c r="B2014" s="6" t="s">
        <v>2553</v>
      </c>
      <c r="C2014" s="6" t="s">
        <v>2554</v>
      </c>
      <c r="D2014" s="17">
        <v>14467563754</v>
      </c>
      <c r="E2014" s="6" t="s">
        <v>16</v>
      </c>
      <c r="F2014" s="6" t="str">
        <f>IF(E2014="BUY", "SELL", IF(E2014="SELL", "BUY", ""))</f>
        <v>SELL</v>
      </c>
      <c r="G2014" s="7">
        <v>18.620000999999998</v>
      </c>
      <c r="H2014" s="7">
        <v>1000</v>
      </c>
      <c r="I2014" s="11">
        <v>44727</v>
      </c>
      <c r="J2014" s="9">
        <v>30.610001</v>
      </c>
      <c r="K2014" s="9">
        <f t="shared" si="93"/>
        <v>1643.9312221304394</v>
      </c>
      <c r="L2014" s="10">
        <f t="shared" si="94"/>
        <v>-0.64393122213043941</v>
      </c>
      <c r="M2014" s="10">
        <f t="shared" si="95"/>
        <v>0.64393122213043941</v>
      </c>
      <c r="N2014" s="6">
        <f>DATEDIF(A2014, I2014, "d")</f>
        <v>1098</v>
      </c>
    </row>
    <row r="2015" spans="1:14" ht="14.25">
      <c r="A2015" s="5">
        <v>43629</v>
      </c>
      <c r="B2015" s="6" t="s">
        <v>2557</v>
      </c>
      <c r="C2015" s="6" t="s">
        <v>2558</v>
      </c>
      <c r="D2015" s="17">
        <v>64823203200</v>
      </c>
      <c r="E2015" s="6" t="s">
        <v>16</v>
      </c>
      <c r="F2015" s="6" t="str">
        <f>IF(E2015="BUY", "SELL", IF(E2015="SELL", "BUY", ""))</f>
        <v>SELL</v>
      </c>
      <c r="G2015" s="7">
        <v>125.980003</v>
      </c>
      <c r="H2015" s="7">
        <v>1000</v>
      </c>
      <c r="I2015" s="11">
        <v>44727</v>
      </c>
      <c r="J2015" s="9">
        <v>303.23998999999998</v>
      </c>
      <c r="K2015" s="9">
        <f t="shared" si="93"/>
        <v>2407.0486011974454</v>
      </c>
      <c r="L2015" s="10">
        <f t="shared" si="94"/>
        <v>-1.4070486011974455</v>
      </c>
      <c r="M2015" s="10">
        <f t="shared" si="95"/>
        <v>1.4070486011974455</v>
      </c>
      <c r="N2015" s="6">
        <f>DATEDIF(A2015, I2015, "d")</f>
        <v>1098</v>
      </c>
    </row>
    <row r="2016" spans="1:14" ht="14.25">
      <c r="A2016" s="5">
        <v>43630</v>
      </c>
      <c r="B2016" s="6" t="s">
        <v>2559</v>
      </c>
      <c r="C2016" s="6" t="s">
        <v>2560</v>
      </c>
      <c r="D2016" s="17">
        <v>11749994978</v>
      </c>
      <c r="E2016" s="6" t="s">
        <v>19</v>
      </c>
      <c r="F2016" s="6" t="str">
        <f>IF(E2016="BUY", "SELL", IF(E2016="SELL", "BUY", ""))</f>
        <v>BUY</v>
      </c>
      <c r="G2016" s="7">
        <v>34.990001999999997</v>
      </c>
      <c r="H2016" s="7">
        <v>1000</v>
      </c>
      <c r="I2016" s="11">
        <v>43633</v>
      </c>
      <c r="J2016" s="9">
        <v>33.700001</v>
      </c>
      <c r="K2016" s="9">
        <f t="shared" si="93"/>
        <v>963.13229704873993</v>
      </c>
      <c r="L2016" s="10">
        <f t="shared" si="94"/>
        <v>-3.6867702951260073E-2</v>
      </c>
      <c r="M2016" s="10">
        <f t="shared" si="95"/>
        <v>3.6867702951260073E-2</v>
      </c>
      <c r="N2016" s="6">
        <f>DATEDIF(A2016, I2016, "d")</f>
        <v>3</v>
      </c>
    </row>
    <row r="2017" spans="1:14" ht="14.25">
      <c r="A2017" s="11">
        <v>43630</v>
      </c>
      <c r="B2017" s="6" t="s">
        <v>881</v>
      </c>
      <c r="C2017" s="6" t="s">
        <v>882</v>
      </c>
      <c r="D2017" s="17">
        <v>19427029476</v>
      </c>
      <c r="E2017" s="12" t="s">
        <v>16</v>
      </c>
      <c r="F2017" s="13" t="str">
        <f>IF(E2017="BUY", "SELL", IF(E2017="SELL", "BUY", ""))</f>
        <v>SELL</v>
      </c>
      <c r="G2017" s="7">
        <v>74.197104999999993</v>
      </c>
      <c r="H2017" s="7">
        <v>1000</v>
      </c>
      <c r="I2017" s="11">
        <v>43892</v>
      </c>
      <c r="J2017" s="9">
        <v>64.848327999999995</v>
      </c>
      <c r="K2017" s="9">
        <f t="shared" si="93"/>
        <v>874.00078480150944</v>
      </c>
      <c r="L2017" s="10">
        <f t="shared" si="94"/>
        <v>0.12599921519849056</v>
      </c>
      <c r="M2017" s="10">
        <f t="shared" si="95"/>
        <v>-0.12599921519849056</v>
      </c>
      <c r="N2017" s="6">
        <f>DATEDIF(A2017, I2017, "d")</f>
        <v>262</v>
      </c>
    </row>
    <row r="2018" spans="1:14" ht="14.25">
      <c r="A2018" s="11">
        <v>43630</v>
      </c>
      <c r="B2018" s="6" t="s">
        <v>115</v>
      </c>
      <c r="C2018" s="6" t="s">
        <v>116</v>
      </c>
      <c r="D2018" s="17">
        <v>155875975680</v>
      </c>
      <c r="E2018" s="12" t="s">
        <v>16</v>
      </c>
      <c r="F2018" s="13" t="str">
        <f>IF(E2018="BUY", "SELL", IF(E2018="SELL", "BUY", ""))</f>
        <v>SELL</v>
      </c>
      <c r="G2018" s="7">
        <v>40.482303999999999</v>
      </c>
      <c r="H2018" s="7">
        <v>1000</v>
      </c>
      <c r="I2018" s="11">
        <v>43663</v>
      </c>
      <c r="J2018" s="9">
        <v>40.144882000000003</v>
      </c>
      <c r="K2018" s="9">
        <f t="shared" si="93"/>
        <v>991.66495069055361</v>
      </c>
      <c r="L2018" s="10">
        <f t="shared" si="94"/>
        <v>8.3350493094463893E-3</v>
      </c>
      <c r="M2018" s="10">
        <f t="shared" si="95"/>
        <v>-8.3350493094463893E-3</v>
      </c>
      <c r="N2018" s="6">
        <f>DATEDIF(A2018, I2018, "d")</f>
        <v>33</v>
      </c>
    </row>
    <row r="2019" spans="1:14" ht="14.25">
      <c r="A2019" s="5">
        <v>43633</v>
      </c>
      <c r="B2019" s="6" t="s">
        <v>2559</v>
      </c>
      <c r="C2019" s="6" t="s">
        <v>2560</v>
      </c>
      <c r="D2019" s="17">
        <v>11749994978</v>
      </c>
      <c r="E2019" s="6" t="s">
        <v>16</v>
      </c>
      <c r="F2019" s="6" t="str">
        <f>IF(E2019="BUY", "SELL", IF(E2019="SELL", "BUY", ""))</f>
        <v>SELL</v>
      </c>
      <c r="G2019" s="7">
        <v>33.700001</v>
      </c>
      <c r="H2019" s="7">
        <v>1000</v>
      </c>
      <c r="I2019" s="11">
        <v>43763</v>
      </c>
      <c r="J2019" s="9">
        <v>27.790001</v>
      </c>
      <c r="K2019" s="9">
        <f t="shared" si="93"/>
        <v>824.62908532257904</v>
      </c>
      <c r="L2019" s="10">
        <f t="shared" si="94"/>
        <v>0.17537091467742097</v>
      </c>
      <c r="M2019" s="10">
        <f t="shared" si="95"/>
        <v>-0.17537091467742097</v>
      </c>
      <c r="N2019" s="6">
        <f>DATEDIF(A2019, I2019, "d")</f>
        <v>130</v>
      </c>
    </row>
    <row r="2020" spans="1:14" ht="14.25">
      <c r="A2020" s="5">
        <v>43634</v>
      </c>
      <c r="B2020" s="6" t="s">
        <v>55</v>
      </c>
      <c r="C2020" s="6" t="s">
        <v>56</v>
      </c>
      <c r="D2020" s="17">
        <v>2744500935588</v>
      </c>
      <c r="E2020" s="6" t="s">
        <v>19</v>
      </c>
      <c r="F2020" s="6" t="str">
        <f>IF(E2020="BUY", "SELL", IF(E2020="SELL", "BUY", ""))</f>
        <v>BUY</v>
      </c>
      <c r="G2020" s="7">
        <v>48.07</v>
      </c>
      <c r="H2020" s="7">
        <v>1000</v>
      </c>
      <c r="I2020" s="11">
        <v>43636</v>
      </c>
      <c r="J2020" s="9">
        <v>48.31</v>
      </c>
      <c r="K2020" s="9">
        <f t="shared" si="93"/>
        <v>1004.992718951529</v>
      </c>
      <c r="L2020" s="10">
        <f t="shared" si="94"/>
        <v>4.9927189515290137E-3</v>
      </c>
      <c r="M2020" s="10">
        <f t="shared" si="95"/>
        <v>-4.9927189515290137E-3</v>
      </c>
      <c r="N2020" s="6">
        <f>DATEDIF(A2020, I2020, "d")</f>
        <v>2</v>
      </c>
    </row>
    <row r="2021" spans="1:14" ht="14.25">
      <c r="A2021" s="5">
        <v>43634</v>
      </c>
      <c r="B2021" s="6" t="s">
        <v>1518</v>
      </c>
      <c r="C2021" s="6" t="s">
        <v>1519</v>
      </c>
      <c r="D2021" s="17">
        <v>55316554744</v>
      </c>
      <c r="E2021" s="6" t="s">
        <v>16</v>
      </c>
      <c r="F2021" s="6" t="str">
        <f>IF(E2021="BUY", "SELL", IF(E2021="SELL", "BUY", ""))</f>
        <v>SELL</v>
      </c>
      <c r="G2021" s="7">
        <v>60.514999000000003</v>
      </c>
      <c r="H2021" s="7">
        <v>1000</v>
      </c>
      <c r="I2021" s="11">
        <v>43781</v>
      </c>
      <c r="J2021" s="9">
        <v>48.4925</v>
      </c>
      <c r="K2021" s="9">
        <f t="shared" si="93"/>
        <v>801.33026194051502</v>
      </c>
      <c r="L2021" s="10">
        <f t="shared" si="94"/>
        <v>0.19866973805948498</v>
      </c>
      <c r="M2021" s="10">
        <f t="shared" si="95"/>
        <v>-0.19866973805948498</v>
      </c>
      <c r="N2021" s="6">
        <f>DATEDIF(A2021, I2021, "d")</f>
        <v>147</v>
      </c>
    </row>
    <row r="2022" spans="1:14" ht="14.25">
      <c r="A2022" s="5">
        <v>43634</v>
      </c>
      <c r="B2022" s="6" t="s">
        <v>147</v>
      </c>
      <c r="C2022" s="6" t="s">
        <v>148</v>
      </c>
      <c r="D2022" s="17">
        <v>136351276474</v>
      </c>
      <c r="E2022" s="6" t="s">
        <v>16</v>
      </c>
      <c r="F2022" s="6" t="str">
        <f>IF(E2022="BUY", "SELL", IF(E2022="SELL", "BUY", ""))</f>
        <v>SELL</v>
      </c>
      <c r="G2022" s="7">
        <v>367.29937699999999</v>
      </c>
      <c r="H2022" s="7">
        <v>1000</v>
      </c>
      <c r="I2022" s="5">
        <v>43671</v>
      </c>
      <c r="J2022" s="9">
        <v>341.89016700000002</v>
      </c>
      <c r="K2022" s="9">
        <f t="shared" si="93"/>
        <v>930.82152709450429</v>
      </c>
      <c r="L2022" s="10">
        <f t="shared" si="94"/>
        <v>6.9178472905495711E-2</v>
      </c>
      <c r="M2022" s="10">
        <f t="shared" si="95"/>
        <v>-6.9178472905495711E-2</v>
      </c>
      <c r="N2022" s="6">
        <f>DATEDIF(A2022, I2022, "d")</f>
        <v>37</v>
      </c>
    </row>
    <row r="2023" spans="1:14" ht="14.25">
      <c r="A2023" s="5">
        <v>43634</v>
      </c>
      <c r="B2023" s="6" t="s">
        <v>1446</v>
      </c>
      <c r="C2023" s="6" t="s">
        <v>1447</v>
      </c>
      <c r="D2023" s="17">
        <v>54743988065</v>
      </c>
      <c r="E2023" s="6" t="s">
        <v>19</v>
      </c>
      <c r="F2023" s="6" t="str">
        <f>IF(E2023="BUY", "SELL", IF(E2023="SELL", "BUY", ""))</f>
        <v>BUY</v>
      </c>
      <c r="G2023" s="7">
        <v>57.42</v>
      </c>
      <c r="H2023" s="7">
        <v>1000</v>
      </c>
      <c r="I2023" s="11">
        <v>43746</v>
      </c>
      <c r="J2023" s="9">
        <v>57.19</v>
      </c>
      <c r="K2023" s="9">
        <f t="shared" si="93"/>
        <v>995.99442702890963</v>
      </c>
      <c r="L2023" s="10">
        <f t="shared" si="94"/>
        <v>-4.0055729710903737E-3</v>
      </c>
      <c r="M2023" s="10">
        <f t="shared" si="95"/>
        <v>4.0055729710903737E-3</v>
      </c>
      <c r="N2023" s="6">
        <f>DATEDIF(A2023, I2023, "d")</f>
        <v>112</v>
      </c>
    </row>
    <row r="2024" spans="1:14" ht="14.25">
      <c r="A2024" s="5">
        <v>43634</v>
      </c>
      <c r="B2024" s="6" t="s">
        <v>2561</v>
      </c>
      <c r="C2024" s="6" t="s">
        <v>2562</v>
      </c>
      <c r="D2024" s="17">
        <v>20474776815</v>
      </c>
      <c r="E2024" s="6" t="s">
        <v>19</v>
      </c>
      <c r="F2024" s="6" t="str">
        <f>IF(E2024="BUY", "SELL", IF(E2024="SELL", "BUY", ""))</f>
        <v>BUY</v>
      </c>
      <c r="G2024" s="7">
        <v>24.99</v>
      </c>
      <c r="H2024" s="7">
        <v>1000</v>
      </c>
      <c r="I2024" s="11">
        <v>44727</v>
      </c>
      <c r="J2024" s="9">
        <v>33.03</v>
      </c>
      <c r="K2024" s="9">
        <f t="shared" si="93"/>
        <v>1321.7286914765907</v>
      </c>
      <c r="L2024" s="10">
        <f t="shared" si="94"/>
        <v>0.32172869147659072</v>
      </c>
      <c r="M2024" s="10">
        <f t="shared" si="95"/>
        <v>-0.32172869147659072</v>
      </c>
      <c r="N2024" s="6">
        <f>DATEDIF(A2024, I2024, "d")</f>
        <v>1093</v>
      </c>
    </row>
    <row r="2025" spans="1:14" ht="14.25">
      <c r="A2025" s="5">
        <v>43634</v>
      </c>
      <c r="B2025" s="6" t="s">
        <v>131</v>
      </c>
      <c r="C2025" s="6" t="s">
        <v>132</v>
      </c>
      <c r="D2025" s="17">
        <v>40775601700</v>
      </c>
      <c r="E2025" s="6" t="s">
        <v>19</v>
      </c>
      <c r="F2025" s="6" t="str">
        <f>IF(E2025="BUY", "SELL", IF(E2025="SELL", "BUY", ""))</f>
        <v>BUY</v>
      </c>
      <c r="G2025" s="7">
        <v>56.73</v>
      </c>
      <c r="H2025" s="7">
        <v>1000</v>
      </c>
      <c r="I2025" s="5">
        <v>43817</v>
      </c>
      <c r="J2025" s="9">
        <v>67.39</v>
      </c>
      <c r="K2025" s="9">
        <f t="shared" si="93"/>
        <v>1187.9076326458664</v>
      </c>
      <c r="L2025" s="10">
        <f t="shared" si="94"/>
        <v>0.18790763264586643</v>
      </c>
      <c r="M2025" s="10">
        <f t="shared" si="95"/>
        <v>-0.18790763264586643</v>
      </c>
      <c r="N2025" s="6">
        <f>DATEDIF(A2025, I2025, "d")</f>
        <v>183</v>
      </c>
    </row>
    <row r="2026" spans="1:14" ht="14.25">
      <c r="A2026" s="5">
        <v>43634</v>
      </c>
      <c r="B2026" s="6" t="s">
        <v>35</v>
      </c>
      <c r="C2026" s="6" t="s">
        <v>36</v>
      </c>
      <c r="D2026" s="17">
        <v>55172716720</v>
      </c>
      <c r="E2026" s="6" t="s">
        <v>19</v>
      </c>
      <c r="F2026" s="6" t="str">
        <f>IF(E2026="BUY", "SELL", IF(E2026="SELL", "BUY", ""))</f>
        <v>BUY</v>
      </c>
      <c r="G2026" s="7">
        <v>147.138992</v>
      </c>
      <c r="H2026" s="7">
        <v>1000</v>
      </c>
      <c r="I2026" s="5">
        <v>44039</v>
      </c>
      <c r="J2026" s="9">
        <v>144.97081</v>
      </c>
      <c r="K2026" s="9">
        <f t="shared" si="93"/>
        <v>985.26439544998379</v>
      </c>
      <c r="L2026" s="10">
        <f t="shared" si="94"/>
        <v>-1.4735604550016206E-2</v>
      </c>
      <c r="M2026" s="10">
        <f t="shared" si="95"/>
        <v>1.4735604550016206E-2</v>
      </c>
      <c r="N2026" s="6">
        <f>DATEDIF(A2026, I2026, "d")</f>
        <v>405</v>
      </c>
    </row>
    <row r="2027" spans="1:14" ht="14.25">
      <c r="A2027" s="5">
        <v>43634</v>
      </c>
      <c r="B2027" s="6" t="s">
        <v>1390</v>
      </c>
      <c r="C2027" s="6" t="s">
        <v>1391</v>
      </c>
      <c r="D2027" s="17">
        <v>112173413076</v>
      </c>
      <c r="E2027" s="6" t="s">
        <v>16</v>
      </c>
      <c r="F2027" s="6" t="str">
        <f>IF(E2027="BUY", "SELL", IF(E2027="SELL", "BUY", ""))</f>
        <v>SELL</v>
      </c>
      <c r="G2027" s="7">
        <v>72.976371999999998</v>
      </c>
      <c r="H2027" s="7">
        <v>1000</v>
      </c>
      <c r="I2027" s="11">
        <v>44727</v>
      </c>
      <c r="J2027" s="9">
        <v>111.97525</v>
      </c>
      <c r="K2027" s="9">
        <f t="shared" si="93"/>
        <v>1534.4041767381916</v>
      </c>
      <c r="L2027" s="10">
        <f t="shared" si="94"/>
        <v>-0.53440417673819163</v>
      </c>
      <c r="M2027" s="10">
        <f t="shared" si="95"/>
        <v>0.53440417673819163</v>
      </c>
      <c r="N2027" s="6">
        <f>DATEDIF(A2027, I2027, "d")</f>
        <v>1093</v>
      </c>
    </row>
    <row r="2028" spans="1:14" ht="14.25">
      <c r="A2028" s="5">
        <v>43634</v>
      </c>
      <c r="B2028" s="6" t="s">
        <v>137</v>
      </c>
      <c r="C2028" s="6" t="s">
        <v>138</v>
      </c>
      <c r="D2028" s="17">
        <v>111464472000</v>
      </c>
      <c r="E2028" s="6" t="s">
        <v>19</v>
      </c>
      <c r="F2028" s="6" t="str">
        <f>IF(E2028="BUY", "SELL", IF(E2028="SELL", "BUY", ""))</f>
        <v>BUY</v>
      </c>
      <c r="G2028" s="7">
        <v>76.209999999999994</v>
      </c>
      <c r="H2028" s="7">
        <v>1000</v>
      </c>
      <c r="I2028" s="5">
        <v>43661</v>
      </c>
      <c r="J2028" s="9">
        <v>82.87</v>
      </c>
      <c r="K2028" s="9">
        <f t="shared" si="93"/>
        <v>1087.3901062852644</v>
      </c>
      <c r="L2028" s="10">
        <f t="shared" si="94"/>
        <v>8.7390106285264432E-2</v>
      </c>
      <c r="M2028" s="10">
        <f t="shared" si="95"/>
        <v>-8.7390106285264432E-2</v>
      </c>
      <c r="N2028" s="6">
        <f>DATEDIF(A2028, I2028, "d")</f>
        <v>27</v>
      </c>
    </row>
    <row r="2029" spans="1:14" ht="14.25">
      <c r="A2029" s="5">
        <v>43634</v>
      </c>
      <c r="B2029" s="6" t="s">
        <v>2044</v>
      </c>
      <c r="C2029" s="6" t="s">
        <v>2045</v>
      </c>
      <c r="D2029" s="17">
        <v>25506031660</v>
      </c>
      <c r="E2029" s="6" t="s">
        <v>16</v>
      </c>
      <c r="F2029" s="6" t="str">
        <f>IF(E2029="BUY", "SELL", IF(E2029="SELL", "BUY", ""))</f>
        <v>SELL</v>
      </c>
      <c r="G2029" s="7">
        <v>147.009995</v>
      </c>
      <c r="H2029" s="7">
        <v>1000</v>
      </c>
      <c r="I2029" s="5">
        <v>43745</v>
      </c>
      <c r="J2029" s="9">
        <v>115.860001</v>
      </c>
      <c r="K2029" s="9">
        <f t="shared" si="93"/>
        <v>788.10968601148511</v>
      </c>
      <c r="L2029" s="10">
        <f t="shared" si="94"/>
        <v>0.21189031398851488</v>
      </c>
      <c r="M2029" s="10">
        <f t="shared" si="95"/>
        <v>-0.21189031398851488</v>
      </c>
      <c r="N2029" s="6">
        <f>DATEDIF(A2029, I2029, "d")</f>
        <v>111</v>
      </c>
    </row>
    <row r="2030" spans="1:14" ht="14.25">
      <c r="A2030" s="5">
        <v>43635</v>
      </c>
      <c r="B2030" s="6" t="s">
        <v>2563</v>
      </c>
      <c r="C2030" s="6" t="s">
        <v>2564</v>
      </c>
      <c r="D2030" s="17">
        <v>34807454547</v>
      </c>
      <c r="E2030" s="6" t="s">
        <v>19</v>
      </c>
      <c r="F2030" s="6" t="str">
        <f>IF(E2030="BUY", "SELL", IF(E2030="SELL", "BUY", ""))</f>
        <v>BUY</v>
      </c>
      <c r="G2030" s="7">
        <v>77.220000999999996</v>
      </c>
      <c r="H2030" s="7">
        <v>1000</v>
      </c>
      <c r="I2030" s="11">
        <v>43733</v>
      </c>
      <c r="J2030" s="9">
        <v>62.02</v>
      </c>
      <c r="K2030" s="9">
        <f t="shared" si="93"/>
        <v>803.15979275887355</v>
      </c>
      <c r="L2030" s="10">
        <f t="shared" si="94"/>
        <v>-0.19684020724112644</v>
      </c>
      <c r="M2030" s="10">
        <f t="shared" si="95"/>
        <v>0.19684020724112644</v>
      </c>
      <c r="N2030" s="6">
        <f>DATEDIF(A2030, I2030, "d")</f>
        <v>98</v>
      </c>
    </row>
    <row r="2031" spans="1:14" ht="14.25">
      <c r="A2031" s="5">
        <v>43635</v>
      </c>
      <c r="B2031" s="6" t="s">
        <v>323</v>
      </c>
      <c r="C2031" s="6" t="s">
        <v>324</v>
      </c>
      <c r="D2031" s="17">
        <v>13325726700</v>
      </c>
      <c r="E2031" s="6" t="s">
        <v>16</v>
      </c>
      <c r="F2031" s="6" t="str">
        <f>IF(E2031="BUY", "SELL", IF(E2031="SELL", "BUY", ""))</f>
        <v>SELL</v>
      </c>
      <c r="G2031" s="7">
        <v>38.277026999999997</v>
      </c>
      <c r="H2031" s="7">
        <v>1000</v>
      </c>
      <c r="I2031" s="11">
        <v>44727</v>
      </c>
      <c r="J2031" s="9">
        <v>71.995079000000004</v>
      </c>
      <c r="K2031" s="9">
        <f t="shared" si="93"/>
        <v>1880.8952691127242</v>
      </c>
      <c r="L2031" s="10">
        <f t="shared" si="94"/>
        <v>-0.8808952691127242</v>
      </c>
      <c r="M2031" s="10">
        <f t="shared" si="95"/>
        <v>0.8808952691127242</v>
      </c>
      <c r="N2031" s="6">
        <f>DATEDIF(A2031, I2031, "d")</f>
        <v>1092</v>
      </c>
    </row>
    <row r="2032" spans="1:14" ht="14.25">
      <c r="A2032" s="5">
        <v>43636</v>
      </c>
      <c r="B2032" s="6" t="s">
        <v>55</v>
      </c>
      <c r="C2032" s="6" t="s">
        <v>56</v>
      </c>
      <c r="D2032" s="17">
        <v>2744500935588</v>
      </c>
      <c r="E2032" s="6" t="s">
        <v>16</v>
      </c>
      <c r="F2032" s="6" t="str">
        <f>IF(E2032="BUY", "SELL", IF(E2032="SELL", "BUY", ""))</f>
        <v>SELL</v>
      </c>
      <c r="G2032" s="7">
        <v>48.31</v>
      </c>
      <c r="H2032" s="7">
        <v>1000</v>
      </c>
      <c r="I2032" s="11">
        <v>43668</v>
      </c>
      <c r="J2032" s="9">
        <v>50.19</v>
      </c>
      <c r="K2032" s="9">
        <f t="shared" si="93"/>
        <v>1038.9153384392466</v>
      </c>
      <c r="L2032" s="10">
        <f t="shared" si="94"/>
        <v>-3.8915338439246626E-2</v>
      </c>
      <c r="M2032" s="10">
        <f t="shared" si="95"/>
        <v>3.8915338439246626E-2</v>
      </c>
      <c r="N2032" s="6">
        <f>DATEDIF(A2032, I2032, "d")</f>
        <v>32</v>
      </c>
    </row>
    <row r="2033" spans="1:14" ht="14.25">
      <c r="A2033" s="5">
        <v>43636</v>
      </c>
      <c r="B2033" s="6" t="s">
        <v>88</v>
      </c>
      <c r="C2033" s="6" t="s">
        <v>89</v>
      </c>
      <c r="D2033" s="17">
        <v>118002826852</v>
      </c>
      <c r="E2033" s="6" t="s">
        <v>16</v>
      </c>
      <c r="F2033" s="6" t="str">
        <f>IF(E2033="BUY", "SELL", IF(E2033="SELL", "BUY", ""))</f>
        <v>SELL</v>
      </c>
      <c r="G2033" s="7">
        <v>117.68139600000001</v>
      </c>
      <c r="H2033" s="7">
        <v>1000</v>
      </c>
      <c r="I2033" s="5">
        <v>43899</v>
      </c>
      <c r="J2033" s="9">
        <v>93.562484999999995</v>
      </c>
      <c r="K2033" s="9">
        <f t="shared" si="93"/>
        <v>795.04907470676153</v>
      </c>
      <c r="L2033" s="10">
        <f t="shared" si="94"/>
        <v>0.20495092529323847</v>
      </c>
      <c r="M2033" s="10">
        <f t="shared" si="95"/>
        <v>-0.20495092529323847</v>
      </c>
      <c r="N2033" s="6">
        <f>DATEDIF(A2033, I2033, "d")</f>
        <v>263</v>
      </c>
    </row>
    <row r="2034" spans="1:14" ht="14.25">
      <c r="A2034" s="5">
        <v>43636</v>
      </c>
      <c r="B2034" s="6" t="s">
        <v>688</v>
      </c>
      <c r="C2034" s="6" t="s">
        <v>577</v>
      </c>
      <c r="D2034" s="17">
        <v>30623792366</v>
      </c>
      <c r="E2034" s="6" t="s">
        <v>16</v>
      </c>
      <c r="F2034" s="6" t="str">
        <f>IF(E2034="BUY", "SELL", IF(E2034="SELL", "BUY", ""))</f>
        <v>SELL</v>
      </c>
      <c r="G2034" s="7">
        <v>18.336856999999998</v>
      </c>
      <c r="H2034" s="7">
        <v>1000</v>
      </c>
      <c r="I2034" s="5">
        <v>43728</v>
      </c>
      <c r="J2034" s="9">
        <v>16.373749</v>
      </c>
      <c r="K2034" s="9">
        <f t="shared" si="93"/>
        <v>892.94195837378243</v>
      </c>
      <c r="L2034" s="10">
        <f t="shared" si="94"/>
        <v>0.10705804162621757</v>
      </c>
      <c r="M2034" s="10">
        <f t="shared" si="95"/>
        <v>-0.10705804162621757</v>
      </c>
      <c r="N2034" s="6">
        <f>DATEDIF(A2034, I2034, "d")</f>
        <v>92</v>
      </c>
    </row>
    <row r="2035" spans="1:14" ht="14.25">
      <c r="A2035" s="5">
        <v>43636</v>
      </c>
      <c r="B2035" s="6" t="s">
        <v>209</v>
      </c>
      <c r="C2035" s="6" t="s">
        <v>210</v>
      </c>
      <c r="D2035" s="17">
        <v>113339063460</v>
      </c>
      <c r="E2035" s="6" t="s">
        <v>16</v>
      </c>
      <c r="F2035" s="6" t="str">
        <f>IF(E2035="BUY", "SELL", IF(E2035="SELL", "BUY", ""))</f>
        <v>SELL</v>
      </c>
      <c r="G2035" s="7">
        <v>326.331818</v>
      </c>
      <c r="H2035" s="7">
        <v>1000</v>
      </c>
      <c r="I2035" s="5">
        <v>43761</v>
      </c>
      <c r="J2035" s="9">
        <v>337.51904300000001</v>
      </c>
      <c r="K2035" s="9">
        <f t="shared" si="93"/>
        <v>1034.2817475432323</v>
      </c>
      <c r="L2035" s="10">
        <f t="shared" si="94"/>
        <v>-3.4281747543232315E-2</v>
      </c>
      <c r="M2035" s="10">
        <f t="shared" si="95"/>
        <v>3.4281747543232315E-2</v>
      </c>
      <c r="N2035" s="6">
        <f>DATEDIF(A2035, I2035, "d")</f>
        <v>125</v>
      </c>
    </row>
    <row r="2036" spans="1:14" ht="14.25">
      <c r="A2036" s="5">
        <v>43636</v>
      </c>
      <c r="B2036" s="6" t="s">
        <v>135</v>
      </c>
      <c r="C2036" s="6" t="s">
        <v>136</v>
      </c>
      <c r="D2036" s="17">
        <v>2353183809372</v>
      </c>
      <c r="E2036" s="6" t="s">
        <v>19</v>
      </c>
      <c r="F2036" s="6" t="str">
        <f>IF(E2036="BUY", "SELL", IF(E2036="SELL", "BUY", ""))</f>
        <v>BUY</v>
      </c>
      <c r="G2036" s="7">
        <v>131.35</v>
      </c>
      <c r="H2036" s="7">
        <v>1000</v>
      </c>
      <c r="I2036" s="5">
        <v>43696</v>
      </c>
      <c r="J2036" s="9">
        <v>133.19</v>
      </c>
      <c r="K2036" s="9">
        <f t="shared" si="93"/>
        <v>1014.0083745717549</v>
      </c>
      <c r="L2036" s="10">
        <f t="shared" si="94"/>
        <v>1.4008374571754871E-2</v>
      </c>
      <c r="M2036" s="10">
        <f t="shared" si="95"/>
        <v>-1.4008374571754871E-2</v>
      </c>
      <c r="N2036" s="6">
        <f>DATEDIF(A2036, I2036, "d")</f>
        <v>60</v>
      </c>
    </row>
    <row r="2037" spans="1:14" ht="14.25">
      <c r="A2037" s="5">
        <v>43636</v>
      </c>
      <c r="B2037" s="6" t="s">
        <v>965</v>
      </c>
      <c r="C2037" s="6" t="s">
        <v>966</v>
      </c>
      <c r="D2037" s="17">
        <v>42290881167</v>
      </c>
      <c r="E2037" s="6" t="s">
        <v>19</v>
      </c>
      <c r="F2037" s="6" t="str">
        <f>IF(E2037="BUY", "SELL", IF(E2037="SELL", "BUY", ""))</f>
        <v>BUY</v>
      </c>
      <c r="G2037" s="7">
        <v>48.609341000000001</v>
      </c>
      <c r="H2037" s="7">
        <v>1000</v>
      </c>
      <c r="I2037" s="5">
        <v>43664</v>
      </c>
      <c r="J2037" s="9">
        <v>49.765433999999999</v>
      </c>
      <c r="K2037" s="9">
        <f t="shared" si="93"/>
        <v>1023.7833506115625</v>
      </c>
      <c r="L2037" s="10">
        <f t="shared" si="94"/>
        <v>2.3783350611562469E-2</v>
      </c>
      <c r="M2037" s="10">
        <f t="shared" si="95"/>
        <v>-2.3783350611562469E-2</v>
      </c>
      <c r="N2037" s="6">
        <f>DATEDIF(A2037, I2037, "d")</f>
        <v>28</v>
      </c>
    </row>
    <row r="2038" spans="1:14" ht="14.25">
      <c r="A2038" s="5">
        <v>43636</v>
      </c>
      <c r="B2038" s="6" t="s">
        <v>869</v>
      </c>
      <c r="C2038" s="6" t="s">
        <v>870</v>
      </c>
      <c r="D2038" s="17">
        <v>18647821210</v>
      </c>
      <c r="E2038" s="6" t="s">
        <v>19</v>
      </c>
      <c r="F2038" s="6" t="str">
        <f>IF(E2038="BUY", "SELL", IF(E2038="SELL", "BUY", ""))</f>
        <v>BUY</v>
      </c>
      <c r="G2038" s="7">
        <v>26.105302999999999</v>
      </c>
      <c r="H2038" s="7">
        <v>1000</v>
      </c>
      <c r="I2038" s="11">
        <v>44727</v>
      </c>
      <c r="J2038" s="9">
        <v>25.187895000000001</v>
      </c>
      <c r="K2038" s="9">
        <f t="shared" si="93"/>
        <v>964.8574084736731</v>
      </c>
      <c r="L2038" s="10">
        <f t="shared" si="94"/>
        <v>-3.51425915263269E-2</v>
      </c>
      <c r="M2038" s="10">
        <f t="shared" si="95"/>
        <v>3.51425915263269E-2</v>
      </c>
      <c r="N2038" s="6">
        <f>DATEDIF(A2038, I2038, "d")</f>
        <v>1091</v>
      </c>
    </row>
    <row r="2039" spans="1:14" ht="14.25">
      <c r="A2039" s="5">
        <v>43636</v>
      </c>
      <c r="B2039" s="6" t="s">
        <v>2565</v>
      </c>
      <c r="C2039" s="6" t="s">
        <v>2566</v>
      </c>
      <c r="D2039" s="17">
        <v>47080693779</v>
      </c>
      <c r="E2039" s="6" t="s">
        <v>16</v>
      </c>
      <c r="F2039" s="6" t="str">
        <f>IF(E2039="BUY", "SELL", IF(E2039="SELL", "BUY", ""))</f>
        <v>SELL</v>
      </c>
      <c r="G2039" s="7">
        <v>431.29513500000002</v>
      </c>
      <c r="H2039" s="7">
        <v>1000</v>
      </c>
      <c r="I2039" s="11">
        <v>44727</v>
      </c>
      <c r="J2039" s="9">
        <v>532.63793899999996</v>
      </c>
      <c r="K2039" s="9">
        <f t="shared" si="93"/>
        <v>1234.9732138759225</v>
      </c>
      <c r="L2039" s="10">
        <f t="shared" si="94"/>
        <v>-0.23497321387592252</v>
      </c>
      <c r="M2039" s="10">
        <f t="shared" si="95"/>
        <v>0.23497321387592252</v>
      </c>
      <c r="N2039" s="6">
        <f>DATEDIF(A2039, I2039, "d")</f>
        <v>1091</v>
      </c>
    </row>
    <row r="2040" spans="1:14" ht="14.25">
      <c r="A2040" s="11">
        <v>43636</v>
      </c>
      <c r="B2040" s="6" t="s">
        <v>141</v>
      </c>
      <c r="C2040" s="6" t="s">
        <v>142</v>
      </c>
      <c r="D2040" s="17">
        <v>498823227279</v>
      </c>
      <c r="E2040" s="13" t="s">
        <v>19</v>
      </c>
      <c r="F2040" s="12" t="str">
        <f>IF(E2040="BUY", "SELL", IF(E2040="SELL", "BUY", ""))</f>
        <v>BUY</v>
      </c>
      <c r="G2040" s="7">
        <v>168.83</v>
      </c>
      <c r="H2040" s="7">
        <v>1000</v>
      </c>
      <c r="I2040" s="11">
        <v>43657</v>
      </c>
      <c r="J2040" s="9">
        <v>175.63</v>
      </c>
      <c r="K2040" s="9">
        <f t="shared" si="93"/>
        <v>1040.2772019190902</v>
      </c>
      <c r="L2040" s="10">
        <f t="shared" si="94"/>
        <v>4.0277201919090205E-2</v>
      </c>
      <c r="M2040" s="10">
        <f t="shared" si="95"/>
        <v>-4.0277201919090205E-2</v>
      </c>
      <c r="N2040" s="6">
        <f>DATEDIF(A2040, I2040, "d")</f>
        <v>21</v>
      </c>
    </row>
    <row r="2041" spans="1:14" ht="14.25">
      <c r="A2041" s="5">
        <v>43637</v>
      </c>
      <c r="B2041" s="6" t="s">
        <v>275</v>
      </c>
      <c r="C2041" s="6" t="s">
        <v>276</v>
      </c>
      <c r="D2041" s="17">
        <v>71123802559</v>
      </c>
      <c r="E2041" s="6" t="s">
        <v>19</v>
      </c>
      <c r="F2041" s="6" t="str">
        <f>IF(E2041="BUY", "SELL", IF(E2041="SELL", "BUY", ""))</f>
        <v>BUY</v>
      </c>
      <c r="G2041" s="7">
        <v>44.640469000000003</v>
      </c>
      <c r="H2041" s="7">
        <v>1000</v>
      </c>
      <c r="I2041" s="5">
        <v>43809</v>
      </c>
      <c r="J2041" s="9">
        <v>54.393115999999999</v>
      </c>
      <c r="K2041" s="9">
        <f t="shared" si="93"/>
        <v>1218.4709797739804</v>
      </c>
      <c r="L2041" s="10">
        <f t="shared" si="94"/>
        <v>0.21847097977398039</v>
      </c>
      <c r="M2041" s="10">
        <f t="shared" si="95"/>
        <v>-0.21847097977398039</v>
      </c>
      <c r="N2041" s="6">
        <f>DATEDIF(A2041, I2041, "d")</f>
        <v>172</v>
      </c>
    </row>
    <row r="2042" spans="1:14" ht="14.25">
      <c r="A2042" s="5">
        <v>43637</v>
      </c>
      <c r="B2042" s="6" t="s">
        <v>178</v>
      </c>
      <c r="C2042" s="6" t="s">
        <v>179</v>
      </c>
      <c r="D2042" s="17">
        <v>85652421093</v>
      </c>
      <c r="E2042" s="6" t="s">
        <v>16</v>
      </c>
      <c r="F2042" s="6" t="str">
        <f>IF(E2042="BUY", "SELL", IF(E2042="SELL", "BUY", ""))</f>
        <v>SELL</v>
      </c>
      <c r="G2042" s="7">
        <v>47.662059999999997</v>
      </c>
      <c r="H2042" s="7">
        <v>1000</v>
      </c>
      <c r="I2042" s="11">
        <v>44040</v>
      </c>
      <c r="J2042" s="9">
        <v>58.461613</v>
      </c>
      <c r="K2042" s="9">
        <f t="shared" si="93"/>
        <v>1226.585946977533</v>
      </c>
      <c r="L2042" s="10">
        <f t="shared" si="94"/>
        <v>-0.22658594697753301</v>
      </c>
      <c r="M2042" s="10">
        <f t="shared" si="95"/>
        <v>0.22658594697753301</v>
      </c>
      <c r="N2042" s="6">
        <f>DATEDIF(A2042, I2042, "d")</f>
        <v>403</v>
      </c>
    </row>
    <row r="2043" spans="1:14" ht="14.25">
      <c r="A2043" s="5">
        <v>43637</v>
      </c>
      <c r="B2043" s="6" t="s">
        <v>663</v>
      </c>
      <c r="C2043" s="6" t="s">
        <v>664</v>
      </c>
      <c r="D2043" s="17">
        <v>41085696745</v>
      </c>
      <c r="E2043" s="6" t="s">
        <v>19</v>
      </c>
      <c r="F2043" s="6" t="str">
        <f>IF(E2043="BUY", "SELL", IF(E2043="SELL", "BUY", ""))</f>
        <v>BUY</v>
      </c>
      <c r="G2043" s="7">
        <v>46.967091000000003</v>
      </c>
      <c r="H2043" s="7">
        <v>1000</v>
      </c>
      <c r="I2043" s="11">
        <v>43699</v>
      </c>
      <c r="J2043" s="9">
        <v>48.198920999999999</v>
      </c>
      <c r="K2043" s="9">
        <f t="shared" si="93"/>
        <v>1026.2275132177122</v>
      </c>
      <c r="L2043" s="10">
        <f t="shared" si="94"/>
        <v>2.6227513217712158E-2</v>
      </c>
      <c r="M2043" s="10">
        <f t="shared" si="95"/>
        <v>-2.6227513217712158E-2</v>
      </c>
      <c r="N2043" s="6">
        <f>DATEDIF(A2043, I2043, "d")</f>
        <v>62</v>
      </c>
    </row>
    <row r="2044" spans="1:14" ht="14.25">
      <c r="A2044" s="5">
        <v>43637</v>
      </c>
      <c r="B2044" s="6" t="s">
        <v>619</v>
      </c>
      <c r="C2044" s="6" t="s">
        <v>620</v>
      </c>
      <c r="D2044" s="17">
        <v>69650124965</v>
      </c>
      <c r="E2044" s="6" t="s">
        <v>19</v>
      </c>
      <c r="F2044" s="6" t="str">
        <f>IF(E2044="BUY", "SELL", IF(E2044="SELL", "BUY", ""))</f>
        <v>BUY</v>
      </c>
      <c r="G2044" s="7">
        <v>32.785656000000003</v>
      </c>
      <c r="H2044" s="7">
        <v>1000</v>
      </c>
      <c r="I2044" s="5">
        <v>43668</v>
      </c>
      <c r="J2044" s="9">
        <v>46.530982999999999</v>
      </c>
      <c r="K2044" s="9">
        <f t="shared" si="93"/>
        <v>1419.2481919532124</v>
      </c>
      <c r="L2044" s="10">
        <f t="shared" si="94"/>
        <v>0.41924819195321245</v>
      </c>
      <c r="M2044" s="10">
        <f t="shared" si="95"/>
        <v>-0.41924819195321245</v>
      </c>
      <c r="N2044" s="6">
        <f>DATEDIF(A2044, I2044, "d")</f>
        <v>31</v>
      </c>
    </row>
    <row r="2045" spans="1:14" ht="14.25">
      <c r="A2045" s="5">
        <v>43637</v>
      </c>
      <c r="B2045" s="6" t="s">
        <v>485</v>
      </c>
      <c r="C2045" s="6" t="s">
        <v>486</v>
      </c>
      <c r="D2045" s="17">
        <v>161091919804</v>
      </c>
      <c r="E2045" s="6" t="s">
        <v>19</v>
      </c>
      <c r="F2045" s="6" t="str">
        <f>IF(E2045="BUY", "SELL", IF(E2045="SELL", "BUY", ""))</f>
        <v>BUY</v>
      </c>
      <c r="G2045" s="7">
        <v>82.471581</v>
      </c>
      <c r="H2045" s="7">
        <v>1000</v>
      </c>
      <c r="I2045" s="5">
        <v>43733</v>
      </c>
      <c r="J2045" s="9">
        <v>87.563744</v>
      </c>
      <c r="K2045" s="9">
        <f t="shared" si="93"/>
        <v>1061.7444571603398</v>
      </c>
      <c r="L2045" s="10">
        <f t="shared" si="94"/>
        <v>6.1744457160339834E-2</v>
      </c>
      <c r="M2045" s="10">
        <f t="shared" si="95"/>
        <v>-6.1744457160339834E-2</v>
      </c>
      <c r="N2045" s="6">
        <f>DATEDIF(A2045, I2045, "d")</f>
        <v>96</v>
      </c>
    </row>
    <row r="2046" spans="1:14" ht="14.25">
      <c r="A2046" s="5">
        <v>43655</v>
      </c>
      <c r="B2046" s="6" t="s">
        <v>58</v>
      </c>
      <c r="C2046" s="6" t="s">
        <v>59</v>
      </c>
      <c r="D2046" s="17">
        <v>231528133463</v>
      </c>
      <c r="E2046" s="6" t="s">
        <v>16</v>
      </c>
      <c r="F2046" s="6" t="str">
        <f>IF(E2046="BUY", "SELL", IF(E2046="SELL", "BUY", ""))</f>
        <v>SELL</v>
      </c>
      <c r="G2046" s="7">
        <v>26.690684999999998</v>
      </c>
      <c r="H2046" s="7">
        <v>1000</v>
      </c>
      <c r="I2046" s="5">
        <v>43756</v>
      </c>
      <c r="J2046" s="9">
        <v>27.78199</v>
      </c>
      <c r="K2046" s="9">
        <f t="shared" si="93"/>
        <v>1040.88711099022</v>
      </c>
      <c r="L2046" s="10">
        <f t="shared" si="94"/>
        <v>-4.088711099021998E-2</v>
      </c>
      <c r="M2046" s="10">
        <f t="shared" si="95"/>
        <v>4.088711099021998E-2</v>
      </c>
      <c r="N2046" s="6">
        <f>DATEDIF(A2046, I2046, "d")</f>
        <v>101</v>
      </c>
    </row>
    <row r="2047" spans="1:14" ht="14.25">
      <c r="A2047" s="5">
        <v>43655</v>
      </c>
      <c r="B2047" s="6" t="s">
        <v>2334</v>
      </c>
      <c r="C2047" s="6" t="s">
        <v>2335</v>
      </c>
      <c r="D2047" s="17">
        <v>17342961405</v>
      </c>
      <c r="E2047" s="6" t="s">
        <v>16</v>
      </c>
      <c r="F2047" s="6" t="str">
        <f>IF(E2047="BUY", "SELL", IF(E2047="SELL", "BUY", ""))</f>
        <v>SELL</v>
      </c>
      <c r="G2047" s="7">
        <v>16.310801000000001</v>
      </c>
      <c r="H2047" s="7">
        <v>1000</v>
      </c>
      <c r="I2047" s="11">
        <v>43788</v>
      </c>
      <c r="J2047" s="9">
        <v>20.869962999999998</v>
      </c>
      <c r="K2047" s="9">
        <f t="shared" si="93"/>
        <v>1279.5179709445292</v>
      </c>
      <c r="L2047" s="10">
        <f t="shared" si="94"/>
        <v>-0.27951797094452924</v>
      </c>
      <c r="M2047" s="10">
        <f t="shared" si="95"/>
        <v>0.27951797094452924</v>
      </c>
      <c r="N2047" s="6">
        <f>DATEDIF(A2047, I2047, "d")</f>
        <v>133</v>
      </c>
    </row>
    <row r="2048" spans="1:14" ht="14.25">
      <c r="A2048" s="5">
        <v>43655</v>
      </c>
      <c r="B2048" s="6" t="s">
        <v>97</v>
      </c>
      <c r="C2048" s="6" t="s">
        <v>98</v>
      </c>
      <c r="D2048" s="17">
        <v>47001843200</v>
      </c>
      <c r="E2048" s="6" t="s">
        <v>19</v>
      </c>
      <c r="F2048" s="6" t="str">
        <f>IF(E2048="BUY", "SELL", IF(E2048="SELL", "BUY", ""))</f>
        <v>BUY</v>
      </c>
      <c r="G2048" s="7">
        <v>8.5595960000000009</v>
      </c>
      <c r="H2048" s="7">
        <v>1000</v>
      </c>
      <c r="I2048" s="11">
        <v>44109</v>
      </c>
      <c r="J2048" s="9">
        <v>6.2169860000000003</v>
      </c>
      <c r="K2048" s="9">
        <f t="shared" si="93"/>
        <v>726.31769069474763</v>
      </c>
      <c r="L2048" s="10">
        <f t="shared" si="94"/>
        <v>-0.27368230930525239</v>
      </c>
      <c r="M2048" s="10">
        <f t="shared" si="95"/>
        <v>0.27368230930525239</v>
      </c>
      <c r="N2048" s="6">
        <f>DATEDIF(A2048, I2048, "d")</f>
        <v>454</v>
      </c>
    </row>
    <row r="2049" spans="1:14" ht="14.25">
      <c r="A2049" s="5">
        <v>43655</v>
      </c>
      <c r="B2049" s="6" t="s">
        <v>415</v>
      </c>
      <c r="C2049" s="6" t="s">
        <v>416</v>
      </c>
      <c r="D2049" s="17">
        <v>44881805189</v>
      </c>
      <c r="E2049" s="6" t="s">
        <v>16</v>
      </c>
      <c r="F2049" s="6" t="str">
        <f>IF(E2049="BUY", "SELL", IF(E2049="SELL", "BUY", ""))</f>
        <v>SELL</v>
      </c>
      <c r="G2049" s="7">
        <v>16.110001</v>
      </c>
      <c r="H2049" s="7">
        <v>1000</v>
      </c>
      <c r="I2049" s="11">
        <v>43699</v>
      </c>
      <c r="J2049" s="9">
        <v>16.350000000000001</v>
      </c>
      <c r="K2049" s="9">
        <f t="shared" si="93"/>
        <v>1014.8975161454057</v>
      </c>
      <c r="L2049" s="10">
        <f t="shared" si="94"/>
        <v>-1.4897516145405689E-2</v>
      </c>
      <c r="M2049" s="10">
        <f t="shared" si="95"/>
        <v>1.4897516145405689E-2</v>
      </c>
      <c r="N2049" s="6">
        <f>DATEDIF(A2049, I2049, "d")</f>
        <v>44</v>
      </c>
    </row>
    <row r="2050" spans="1:14" ht="14.25">
      <c r="A2050" s="5">
        <v>43655</v>
      </c>
      <c r="B2050" s="6" t="s">
        <v>167</v>
      </c>
      <c r="C2050" s="6" t="s">
        <v>168</v>
      </c>
      <c r="D2050" s="17">
        <v>359532201359</v>
      </c>
      <c r="E2050" s="6" t="s">
        <v>19</v>
      </c>
      <c r="F2050" s="6" t="str">
        <f>IF(E2050="BUY", "SELL", IF(E2050="SELL", "BUY", ""))</f>
        <v>BUY</v>
      </c>
      <c r="G2050" s="7">
        <v>101.618881</v>
      </c>
      <c r="H2050" s="7">
        <v>1000</v>
      </c>
      <c r="I2050" s="5">
        <v>43661</v>
      </c>
      <c r="J2050" s="9">
        <v>103.931877</v>
      </c>
      <c r="K2050" s="9">
        <f t="shared" si="93"/>
        <v>1022.7614787452736</v>
      </c>
      <c r="L2050" s="10">
        <f t="shared" si="94"/>
        <v>2.2761478745273622E-2</v>
      </c>
      <c r="M2050" s="10">
        <f t="shared" si="95"/>
        <v>-2.2761478745273622E-2</v>
      </c>
      <c r="N2050" s="6">
        <f>DATEDIF(A2050, I2050, "d")</f>
        <v>6</v>
      </c>
    </row>
    <row r="2051" spans="1:14" ht="14.25">
      <c r="A2051" s="5">
        <v>43655</v>
      </c>
      <c r="B2051" s="6" t="s">
        <v>265</v>
      </c>
      <c r="C2051" s="6" t="s">
        <v>266</v>
      </c>
      <c r="D2051" s="17">
        <v>66295485348</v>
      </c>
      <c r="E2051" s="6" t="s">
        <v>16</v>
      </c>
      <c r="F2051" s="6" t="str">
        <f>IF(E2051="BUY", "SELL", IF(E2051="SELL", "BUY", ""))</f>
        <v>SELL</v>
      </c>
      <c r="G2051" s="7">
        <v>118.370003</v>
      </c>
      <c r="H2051" s="7">
        <v>1000</v>
      </c>
      <c r="I2051" s="5">
        <v>43671</v>
      </c>
      <c r="J2051" s="9">
        <v>115.120003</v>
      </c>
      <c r="K2051" s="9">
        <f t="shared" ref="K2051:K2114" si="96">(H2051/G2051)*J2051</f>
        <v>972.54371954354008</v>
      </c>
      <c r="L2051" s="10">
        <f t="shared" ref="L2051:L2114" si="97">IF(F2051="BUY",(K2051-H2051)/H2051, IF(F2051="SELL", (H2051-K2051)/H2051, "Invalid"))</f>
        <v>2.7456280456459922E-2</v>
      </c>
      <c r="M2051" s="10">
        <f t="shared" ref="M2051:M2114" si="98">IF(E2051="BUY",(K2051-H2051)/H2051,IF(E2051="SELL",(H2051-K2051)/H2051,""))</f>
        <v>-2.7456280456459922E-2</v>
      </c>
      <c r="N2051" s="6">
        <f>DATEDIF(A2051, I2051, "d")</f>
        <v>16</v>
      </c>
    </row>
    <row r="2052" spans="1:14" ht="14.25">
      <c r="A2052" s="11">
        <v>43657</v>
      </c>
      <c r="B2052" s="6" t="s">
        <v>141</v>
      </c>
      <c r="C2052" s="6" t="s">
        <v>142</v>
      </c>
      <c r="D2052" s="17">
        <v>498823227279</v>
      </c>
      <c r="E2052" s="12" t="s">
        <v>16</v>
      </c>
      <c r="F2052" s="13" t="str">
        <f>IF(E2052="BUY", "SELL", IF(E2052="SELL", "BUY", ""))</f>
        <v>SELL</v>
      </c>
      <c r="G2052" s="7">
        <v>175.63</v>
      </c>
      <c r="H2052" s="7">
        <v>1000</v>
      </c>
      <c r="I2052" s="11">
        <v>43901</v>
      </c>
      <c r="J2052" s="9">
        <v>168.83</v>
      </c>
      <c r="K2052" s="9">
        <f t="shared" si="96"/>
        <v>961.28224107498738</v>
      </c>
      <c r="L2052" s="10">
        <f t="shared" si="97"/>
        <v>3.871775892501262E-2</v>
      </c>
      <c r="M2052" s="10">
        <f t="shared" si="98"/>
        <v>-3.871775892501262E-2</v>
      </c>
      <c r="N2052" s="6">
        <f>DATEDIF(A2052, I2052, "d")</f>
        <v>244</v>
      </c>
    </row>
    <row r="2053" spans="1:14" ht="14.25">
      <c r="A2053" s="11">
        <v>43657</v>
      </c>
      <c r="B2053" s="6" t="s">
        <v>983</v>
      </c>
      <c r="C2053" s="6" t="s">
        <v>984</v>
      </c>
      <c r="D2053" s="17">
        <v>13674371280</v>
      </c>
      <c r="E2053" s="12" t="s">
        <v>16</v>
      </c>
      <c r="F2053" s="13" t="str">
        <f>IF(E2053="BUY", "SELL", IF(E2053="SELL", "BUY", ""))</f>
        <v>SELL</v>
      </c>
      <c r="G2053" s="7">
        <v>66.940582000000006</v>
      </c>
      <c r="H2053" s="7">
        <v>1000</v>
      </c>
      <c r="I2053" s="11">
        <v>44727</v>
      </c>
      <c r="J2053" s="9">
        <v>76.948723000000001</v>
      </c>
      <c r="K2053" s="9">
        <f t="shared" si="96"/>
        <v>1149.5078277030814</v>
      </c>
      <c r="L2053" s="10">
        <f t="shared" si="97"/>
        <v>-0.14950782770308138</v>
      </c>
      <c r="M2053" s="10">
        <f t="shared" si="98"/>
        <v>0.14950782770308138</v>
      </c>
      <c r="N2053" s="6">
        <f>DATEDIF(A2053, I2053, "d")</f>
        <v>1070</v>
      </c>
    </row>
    <row r="2054" spans="1:14" ht="14.25">
      <c r="A2054" s="5">
        <v>43661</v>
      </c>
      <c r="B2054" s="6" t="s">
        <v>153</v>
      </c>
      <c r="C2054" s="6" t="s">
        <v>154</v>
      </c>
      <c r="D2054" s="17">
        <v>34609881197</v>
      </c>
      <c r="E2054" s="6" t="s">
        <v>19</v>
      </c>
      <c r="F2054" s="6" t="str">
        <f>IF(E2054="BUY", "SELL", IF(E2054="SELL", "BUY", ""))</f>
        <v>BUY</v>
      </c>
      <c r="G2054" s="7">
        <v>66.607613000000001</v>
      </c>
      <c r="H2054" s="7">
        <v>1000</v>
      </c>
      <c r="I2054" s="11">
        <v>43690</v>
      </c>
      <c r="J2054" s="9">
        <v>63.665390000000002</v>
      </c>
      <c r="K2054" s="9">
        <f t="shared" si="96"/>
        <v>955.82752680237923</v>
      </c>
      <c r="L2054" s="10">
        <f t="shared" si="97"/>
        <v>-4.4172473197620778E-2</v>
      </c>
      <c r="M2054" s="10">
        <f t="shared" si="98"/>
        <v>4.4172473197620778E-2</v>
      </c>
      <c r="N2054" s="6">
        <f>DATEDIF(A2054, I2054, "d")</f>
        <v>29</v>
      </c>
    </row>
    <row r="2055" spans="1:14" ht="14.25">
      <c r="A2055" s="5">
        <v>43661</v>
      </c>
      <c r="B2055" s="6" t="s">
        <v>167</v>
      </c>
      <c r="C2055" s="6" t="s">
        <v>168</v>
      </c>
      <c r="D2055" s="17">
        <v>359532201359</v>
      </c>
      <c r="E2055" s="6" t="s">
        <v>16</v>
      </c>
      <c r="F2055" s="6" t="str">
        <f>IF(E2055="BUY", "SELL", IF(E2055="SELL", "BUY", ""))</f>
        <v>SELL</v>
      </c>
      <c r="G2055" s="7">
        <v>103.931877</v>
      </c>
      <c r="H2055" s="7">
        <v>1000</v>
      </c>
      <c r="I2055" s="5">
        <v>43678</v>
      </c>
      <c r="J2055" s="9">
        <v>105.73722100000001</v>
      </c>
      <c r="K2055" s="9">
        <f t="shared" si="96"/>
        <v>1017.3704550722201</v>
      </c>
      <c r="L2055" s="10">
        <f t="shared" si="97"/>
        <v>-1.7370455072220126E-2</v>
      </c>
      <c r="M2055" s="10">
        <f t="shared" si="98"/>
        <v>1.7370455072220126E-2</v>
      </c>
      <c r="N2055" s="6">
        <f>DATEDIF(A2055, I2055, "d")</f>
        <v>17</v>
      </c>
    </row>
    <row r="2056" spans="1:14" ht="14.25">
      <c r="A2056" s="5">
        <v>43661</v>
      </c>
      <c r="B2056" s="6" t="s">
        <v>137</v>
      </c>
      <c r="C2056" s="6" t="s">
        <v>138</v>
      </c>
      <c r="D2056" s="17">
        <v>111464472000</v>
      </c>
      <c r="E2056" s="6" t="s">
        <v>16</v>
      </c>
      <c r="F2056" s="6" t="str">
        <f>IF(E2056="BUY", "SELL", IF(E2056="SELL", "BUY", ""))</f>
        <v>SELL</v>
      </c>
      <c r="G2056" s="7">
        <v>82.87</v>
      </c>
      <c r="H2056" s="7">
        <v>1000</v>
      </c>
      <c r="I2056" s="5">
        <v>43857</v>
      </c>
      <c r="J2056" s="9">
        <v>82.27</v>
      </c>
      <c r="K2056" s="9">
        <f t="shared" si="96"/>
        <v>992.75974417762745</v>
      </c>
      <c r="L2056" s="10">
        <f t="shared" si="97"/>
        <v>7.2402558223725461E-3</v>
      </c>
      <c r="M2056" s="10">
        <f t="shared" si="98"/>
        <v>-7.2402558223725461E-3</v>
      </c>
      <c r="N2056" s="6">
        <f>DATEDIF(A2056, I2056, "d")</f>
        <v>196</v>
      </c>
    </row>
    <row r="2057" spans="1:14" ht="14.25">
      <c r="A2057" s="5">
        <v>43662</v>
      </c>
      <c r="B2057" s="6" t="s">
        <v>177</v>
      </c>
      <c r="C2057" s="6" t="s">
        <v>177</v>
      </c>
      <c r="D2057" s="17">
        <v>61935406606</v>
      </c>
      <c r="E2057" s="6" t="s">
        <v>19</v>
      </c>
      <c r="F2057" s="6" t="str">
        <f>IF(E2057="BUY", "SELL", IF(E2057="SELL", "BUY", ""))</f>
        <v>BUY</v>
      </c>
      <c r="G2057" s="7">
        <v>25.198558999999999</v>
      </c>
      <c r="H2057" s="7">
        <v>1000</v>
      </c>
      <c r="I2057" s="11">
        <v>43754</v>
      </c>
      <c r="J2057" s="9">
        <v>21.937214000000001</v>
      </c>
      <c r="K2057" s="9">
        <f t="shared" si="96"/>
        <v>870.57414672005655</v>
      </c>
      <c r="L2057" s="10">
        <f t="shared" si="97"/>
        <v>-0.12942585327994346</v>
      </c>
      <c r="M2057" s="10">
        <f t="shared" si="98"/>
        <v>0.12942585327994346</v>
      </c>
      <c r="N2057" s="6">
        <f>DATEDIF(A2057, I2057, "d")</f>
        <v>92</v>
      </c>
    </row>
    <row r="2058" spans="1:14" ht="14.25">
      <c r="A2058" s="5">
        <v>43662</v>
      </c>
      <c r="B2058" s="6" t="s">
        <v>101</v>
      </c>
      <c r="C2058" s="6" t="s">
        <v>102</v>
      </c>
      <c r="D2058" s="17">
        <v>26437482000</v>
      </c>
      <c r="E2058" s="6" t="s">
        <v>19</v>
      </c>
      <c r="F2058" s="6" t="str">
        <f>IF(E2058="BUY", "SELL", IF(E2058="SELL", "BUY", ""))</f>
        <v>BUY</v>
      </c>
      <c r="G2058" s="7">
        <v>302.29998799999998</v>
      </c>
      <c r="H2058" s="7">
        <v>1000</v>
      </c>
      <c r="I2058" s="5">
        <v>43777</v>
      </c>
      <c r="J2058" s="9">
        <v>293.39001500000001</v>
      </c>
      <c r="K2058" s="9">
        <f t="shared" si="96"/>
        <v>970.52605572713423</v>
      </c>
      <c r="L2058" s="10">
        <f t="shared" si="97"/>
        <v>-2.9473944272865767E-2</v>
      </c>
      <c r="M2058" s="10">
        <f t="shared" si="98"/>
        <v>2.9473944272865767E-2</v>
      </c>
      <c r="N2058" s="6">
        <f>DATEDIF(A2058, I2058, "d")</f>
        <v>115</v>
      </c>
    </row>
    <row r="2059" spans="1:14" ht="14.25">
      <c r="A2059" s="5">
        <v>43663</v>
      </c>
      <c r="B2059" s="6" t="s">
        <v>165</v>
      </c>
      <c r="C2059" s="6" t="s">
        <v>166</v>
      </c>
      <c r="D2059" s="17">
        <v>48284720400</v>
      </c>
      <c r="E2059" s="6" t="s">
        <v>19</v>
      </c>
      <c r="F2059" s="6" t="str">
        <f>IF(E2059="BUY", "SELL", IF(E2059="SELL", "BUY", ""))</f>
        <v>BUY</v>
      </c>
      <c r="G2059" s="7">
        <v>175.894836</v>
      </c>
      <c r="H2059" s="7">
        <v>1000</v>
      </c>
      <c r="I2059" s="5">
        <v>44112</v>
      </c>
      <c r="J2059" s="9">
        <v>204.31098900000001</v>
      </c>
      <c r="K2059" s="9">
        <f t="shared" si="96"/>
        <v>1161.5519457319374</v>
      </c>
      <c r="L2059" s="10">
        <f t="shared" si="97"/>
        <v>0.1615519457319374</v>
      </c>
      <c r="M2059" s="10">
        <f t="shared" si="98"/>
        <v>-0.1615519457319374</v>
      </c>
      <c r="N2059" s="6">
        <f>DATEDIF(A2059, I2059, "d")</f>
        <v>449</v>
      </c>
    </row>
    <row r="2060" spans="1:14" ht="14.25">
      <c r="A2060" s="11">
        <v>43663</v>
      </c>
      <c r="B2060" s="6" t="s">
        <v>191</v>
      </c>
      <c r="C2060" s="6" t="s">
        <v>192</v>
      </c>
      <c r="D2060" s="17">
        <v>137339890294</v>
      </c>
      <c r="E2060" s="13" t="s">
        <v>19</v>
      </c>
      <c r="F2060" s="12" t="str">
        <f>IF(E2060="BUY", "SELL", IF(E2060="SELL", "BUY", ""))</f>
        <v>BUY</v>
      </c>
      <c r="G2060" s="7">
        <v>150.72290000000001</v>
      </c>
      <c r="H2060" s="7">
        <v>1000</v>
      </c>
      <c r="I2060" s="11">
        <v>43664</v>
      </c>
      <c r="J2060" s="9">
        <v>159.60780299999999</v>
      </c>
      <c r="K2060" s="9">
        <f t="shared" si="96"/>
        <v>1058.9485937438835</v>
      </c>
      <c r="L2060" s="10">
        <f t="shared" si="97"/>
        <v>5.8948593743883518E-2</v>
      </c>
      <c r="M2060" s="10">
        <f t="shared" si="98"/>
        <v>-5.8948593743883518E-2</v>
      </c>
      <c r="N2060" s="6">
        <f>DATEDIF(A2060, I2060, "d")</f>
        <v>1</v>
      </c>
    </row>
    <row r="2061" spans="1:14" ht="14.25">
      <c r="A2061" s="11">
        <v>43663</v>
      </c>
      <c r="B2061" s="6" t="s">
        <v>115</v>
      </c>
      <c r="C2061" s="6" t="s">
        <v>116</v>
      </c>
      <c r="D2061" s="17">
        <v>155875975680</v>
      </c>
      <c r="E2061" s="13" t="s">
        <v>19</v>
      </c>
      <c r="F2061" s="12" t="str">
        <f>IF(E2061="BUY", "SELL", IF(E2061="SELL", "BUY", ""))</f>
        <v>BUY</v>
      </c>
      <c r="G2061" s="7">
        <v>40.144882000000003</v>
      </c>
      <c r="H2061" s="7">
        <v>1000</v>
      </c>
      <c r="I2061" s="11">
        <v>43721</v>
      </c>
      <c r="J2061" s="9">
        <v>43.928280000000001</v>
      </c>
      <c r="K2061" s="9">
        <f t="shared" si="96"/>
        <v>1094.2435949867781</v>
      </c>
      <c r="L2061" s="10">
        <f t="shared" si="97"/>
        <v>9.4243594986778131E-2</v>
      </c>
      <c r="M2061" s="10">
        <f t="shared" si="98"/>
        <v>-9.4243594986778131E-2</v>
      </c>
      <c r="N2061" s="6">
        <f>DATEDIF(A2061, I2061, "d")</f>
        <v>58</v>
      </c>
    </row>
    <row r="2062" spans="1:14" ht="14.25">
      <c r="A2062" s="5">
        <v>43664</v>
      </c>
      <c r="B2062" s="6" t="s">
        <v>207</v>
      </c>
      <c r="C2062" s="6" t="s">
        <v>208</v>
      </c>
      <c r="D2062" s="17">
        <v>448254934940</v>
      </c>
      <c r="E2062" s="6" t="s">
        <v>19</v>
      </c>
      <c r="F2062" s="6" t="str">
        <f>IF(E2062="BUY", "SELL", IF(E2062="SELL", "BUY", ""))</f>
        <v>BUY</v>
      </c>
      <c r="G2062" s="7">
        <v>118.703896</v>
      </c>
      <c r="H2062" s="7">
        <v>1000</v>
      </c>
      <c r="I2062" s="5">
        <v>43885</v>
      </c>
      <c r="J2062" s="9">
        <v>133.889679</v>
      </c>
      <c r="K2062" s="9">
        <f t="shared" si="96"/>
        <v>1127.9299459556071</v>
      </c>
      <c r="L2062" s="10">
        <f t="shared" si="97"/>
        <v>0.12792994595560708</v>
      </c>
      <c r="M2062" s="10">
        <f t="shared" si="98"/>
        <v>-0.12792994595560708</v>
      </c>
      <c r="N2062" s="6">
        <f>DATEDIF(A2062, I2062, "d")</f>
        <v>221</v>
      </c>
    </row>
    <row r="2063" spans="1:14" ht="14.25">
      <c r="A2063" s="5">
        <v>43664</v>
      </c>
      <c r="B2063" s="6" t="s">
        <v>76</v>
      </c>
      <c r="C2063" s="6" t="s">
        <v>77</v>
      </c>
      <c r="D2063" s="17">
        <v>179830167494</v>
      </c>
      <c r="E2063" s="6" t="s">
        <v>19</v>
      </c>
      <c r="F2063" s="6" t="str">
        <f>IF(E2063="BUY", "SELL", IF(E2063="SELL", "BUY", ""))</f>
        <v>BUY</v>
      </c>
      <c r="G2063" s="7">
        <v>325.209991</v>
      </c>
      <c r="H2063" s="7">
        <v>1000</v>
      </c>
      <c r="I2063" s="5">
        <v>43678</v>
      </c>
      <c r="J2063" s="9">
        <v>319.5</v>
      </c>
      <c r="K2063" s="9">
        <f t="shared" si="96"/>
        <v>982.44214151464973</v>
      </c>
      <c r="L2063" s="10">
        <f t="shared" si="97"/>
        <v>-1.7557858485350266E-2</v>
      </c>
      <c r="M2063" s="10">
        <f t="shared" si="98"/>
        <v>1.7557858485350266E-2</v>
      </c>
      <c r="N2063" s="6">
        <f>DATEDIF(A2063, I2063, "d")</f>
        <v>14</v>
      </c>
    </row>
    <row r="2064" spans="1:14" ht="14.25">
      <c r="A2064" s="5">
        <v>43664</v>
      </c>
      <c r="B2064" s="6" t="s">
        <v>965</v>
      </c>
      <c r="C2064" s="6" t="s">
        <v>966</v>
      </c>
      <c r="D2064" s="17">
        <v>42290881167</v>
      </c>
      <c r="E2064" s="6" t="s">
        <v>16</v>
      </c>
      <c r="F2064" s="6" t="str">
        <f>IF(E2064="BUY", "SELL", IF(E2064="SELL", "BUY", ""))</f>
        <v>SELL</v>
      </c>
      <c r="G2064" s="7">
        <v>49.765433999999999</v>
      </c>
      <c r="H2064" s="7">
        <v>1000</v>
      </c>
      <c r="I2064" s="5">
        <v>43867</v>
      </c>
      <c r="J2064" s="9">
        <v>45.303550999999999</v>
      </c>
      <c r="K2064" s="9">
        <f t="shared" si="96"/>
        <v>910.34172433822232</v>
      </c>
      <c r="L2064" s="10">
        <f t="shared" si="97"/>
        <v>8.9658275661777684E-2</v>
      </c>
      <c r="M2064" s="10">
        <f t="shared" si="98"/>
        <v>-8.9658275661777684E-2</v>
      </c>
      <c r="N2064" s="6">
        <f>DATEDIF(A2064, I2064, "d")</f>
        <v>203</v>
      </c>
    </row>
    <row r="2065" spans="1:14" ht="14.25">
      <c r="A2065" s="11">
        <v>43664</v>
      </c>
      <c r="B2065" s="6" t="s">
        <v>191</v>
      </c>
      <c r="C2065" s="6" t="s">
        <v>192</v>
      </c>
      <c r="D2065" s="17">
        <v>137339890294</v>
      </c>
      <c r="E2065" s="12" t="s">
        <v>16</v>
      </c>
      <c r="F2065" s="13" t="str">
        <f>IF(E2065="BUY", "SELL", IF(E2065="SELL", "BUY", ""))</f>
        <v>SELL</v>
      </c>
      <c r="G2065" s="7">
        <v>159.60780299999999</v>
      </c>
      <c r="H2065" s="7">
        <v>1000</v>
      </c>
      <c r="I2065" s="11">
        <v>43749</v>
      </c>
      <c r="J2065" s="9">
        <v>148.739273</v>
      </c>
      <c r="K2065" s="9">
        <f t="shared" si="96"/>
        <v>931.90477034509399</v>
      </c>
      <c r="L2065" s="10">
        <f t="shared" si="97"/>
        <v>6.8095229654906012E-2</v>
      </c>
      <c r="M2065" s="10">
        <f t="shared" si="98"/>
        <v>-6.8095229654906012E-2</v>
      </c>
      <c r="N2065" s="6">
        <f>DATEDIF(A2065, I2065, "d")</f>
        <v>85</v>
      </c>
    </row>
    <row r="2066" spans="1:14" ht="14.25">
      <c r="A2066" s="5">
        <v>43668</v>
      </c>
      <c r="B2066" s="6" t="s">
        <v>55</v>
      </c>
      <c r="C2066" s="6" t="s">
        <v>56</v>
      </c>
      <c r="D2066" s="17">
        <v>2744500935588</v>
      </c>
      <c r="E2066" s="6" t="s">
        <v>19</v>
      </c>
      <c r="F2066" s="6" t="str">
        <f>IF(E2066="BUY", "SELL", IF(E2066="SELL", "BUY", ""))</f>
        <v>BUY</v>
      </c>
      <c r="G2066" s="7">
        <v>50.19</v>
      </c>
      <c r="H2066" s="7">
        <v>1000</v>
      </c>
      <c r="I2066" s="11">
        <v>43676</v>
      </c>
      <c r="J2066" s="9">
        <v>50.57</v>
      </c>
      <c r="K2066" s="9">
        <f t="shared" si="96"/>
        <v>1007.5712293285517</v>
      </c>
      <c r="L2066" s="10">
        <f t="shared" si="97"/>
        <v>7.5712293285516812E-3</v>
      </c>
      <c r="M2066" s="10">
        <f t="shared" si="98"/>
        <v>-7.5712293285516812E-3</v>
      </c>
      <c r="N2066" s="6">
        <f>DATEDIF(A2066, I2066, "d")</f>
        <v>8</v>
      </c>
    </row>
    <row r="2067" spans="1:14" ht="14.25">
      <c r="A2067" s="5">
        <v>43668</v>
      </c>
      <c r="B2067" s="6" t="s">
        <v>619</v>
      </c>
      <c r="C2067" s="6" t="s">
        <v>620</v>
      </c>
      <c r="D2067" s="17">
        <v>69650124965</v>
      </c>
      <c r="E2067" s="6" t="s">
        <v>16</v>
      </c>
      <c r="F2067" s="6" t="str">
        <f>IF(E2067="BUY", "SELL", IF(E2067="SELL", "BUY", ""))</f>
        <v>SELL</v>
      </c>
      <c r="G2067" s="7">
        <v>46.530982999999999</v>
      </c>
      <c r="H2067" s="7">
        <v>1000</v>
      </c>
      <c r="I2067" s="5">
        <v>43677</v>
      </c>
      <c r="J2067" s="9">
        <v>44.263100000000001</v>
      </c>
      <c r="K2067" s="9">
        <f t="shared" si="96"/>
        <v>951.26079756363629</v>
      </c>
      <c r="L2067" s="10">
        <f t="shared" si="97"/>
        <v>4.8739202436363711E-2</v>
      </c>
      <c r="M2067" s="10">
        <f t="shared" si="98"/>
        <v>-4.8739202436363711E-2</v>
      </c>
      <c r="N2067" s="6">
        <f>DATEDIF(A2067, I2067, "d")</f>
        <v>9</v>
      </c>
    </row>
    <row r="2068" spans="1:14" ht="14.25">
      <c r="A2068" s="5">
        <v>43669</v>
      </c>
      <c r="B2068" s="6" t="s">
        <v>849</v>
      </c>
      <c r="C2068" s="6" t="s">
        <v>850</v>
      </c>
      <c r="D2068" s="17">
        <v>44718414314</v>
      </c>
      <c r="E2068" s="6" t="s">
        <v>19</v>
      </c>
      <c r="F2068" s="6" t="str">
        <f>IF(E2068="BUY", "SELL", IF(E2068="SELL", "BUY", ""))</f>
        <v>BUY</v>
      </c>
      <c r="G2068" s="7">
        <v>135.51</v>
      </c>
      <c r="H2068" s="7">
        <v>1000</v>
      </c>
      <c r="I2068" s="5">
        <v>44662</v>
      </c>
      <c r="J2068" s="9">
        <v>217.92</v>
      </c>
      <c r="K2068" s="9">
        <f t="shared" si="96"/>
        <v>1608.147000221386</v>
      </c>
      <c r="L2068" s="10">
        <f t="shared" si="97"/>
        <v>0.6081470002213859</v>
      </c>
      <c r="M2068" s="10">
        <f t="shared" si="98"/>
        <v>-0.6081470002213859</v>
      </c>
      <c r="N2068" s="6">
        <f>DATEDIF(A2068, I2068, "d")</f>
        <v>993</v>
      </c>
    </row>
    <row r="2069" spans="1:14" ht="14.25">
      <c r="A2069" s="5">
        <v>43670</v>
      </c>
      <c r="B2069" s="6" t="s">
        <v>14</v>
      </c>
      <c r="C2069" s="6" t="s">
        <v>15</v>
      </c>
      <c r="D2069" s="17">
        <v>141375537264</v>
      </c>
      <c r="E2069" s="6" t="s">
        <v>19</v>
      </c>
      <c r="F2069" s="6" t="str">
        <f>IF(E2069="BUY", "SELL", IF(E2069="SELL", "BUY", ""))</f>
        <v>BUY</v>
      </c>
      <c r="G2069" s="7">
        <v>119.77198799999999</v>
      </c>
      <c r="H2069" s="7">
        <v>1000</v>
      </c>
      <c r="I2069" s="5">
        <v>43675</v>
      </c>
      <c r="J2069" s="9">
        <v>122.087357</v>
      </c>
      <c r="K2069" s="9">
        <f t="shared" si="96"/>
        <v>1019.3314733992727</v>
      </c>
      <c r="L2069" s="10">
        <f t="shared" si="97"/>
        <v>1.9331473399272683E-2</v>
      </c>
      <c r="M2069" s="10">
        <f t="shared" si="98"/>
        <v>-1.9331473399272683E-2</v>
      </c>
      <c r="N2069" s="6">
        <f>DATEDIF(A2069, I2069, "d")</f>
        <v>5</v>
      </c>
    </row>
    <row r="2070" spans="1:14" ht="14.25">
      <c r="A2070" s="5">
        <v>43670</v>
      </c>
      <c r="B2070" s="6" t="s">
        <v>163</v>
      </c>
      <c r="C2070" s="6" t="s">
        <v>164</v>
      </c>
      <c r="D2070" s="17">
        <v>725893281281</v>
      </c>
      <c r="E2070" s="6" t="s">
        <v>19</v>
      </c>
      <c r="F2070" s="6" t="str">
        <f>IF(E2070="BUY", "SELL", IF(E2070="SELL", "BUY", ""))</f>
        <v>BUY</v>
      </c>
      <c r="G2070" s="7">
        <v>204.66000399999999</v>
      </c>
      <c r="H2070" s="7">
        <v>1000</v>
      </c>
      <c r="I2070" s="5">
        <v>43719</v>
      </c>
      <c r="J2070" s="9">
        <v>188.490005</v>
      </c>
      <c r="K2070" s="9">
        <f t="shared" si="96"/>
        <v>920.99091818643763</v>
      </c>
      <c r="L2070" s="10">
        <f t="shared" si="97"/>
        <v>-7.9009081813562379E-2</v>
      </c>
      <c r="M2070" s="10">
        <f t="shared" si="98"/>
        <v>7.9009081813562379E-2</v>
      </c>
      <c r="N2070" s="6">
        <f>DATEDIF(A2070, I2070, "d")</f>
        <v>49</v>
      </c>
    </row>
    <row r="2071" spans="1:14" ht="14.25">
      <c r="A2071" s="5">
        <v>43670</v>
      </c>
      <c r="B2071" s="6" t="s">
        <v>337</v>
      </c>
      <c r="C2071" s="6" t="s">
        <v>338</v>
      </c>
      <c r="D2071" s="17">
        <v>110325210000</v>
      </c>
      <c r="E2071" s="6" t="s">
        <v>16</v>
      </c>
      <c r="F2071" s="6" t="str">
        <f>IF(E2071="BUY", "SELL", IF(E2071="SELL", "BUY", ""))</f>
        <v>SELL</v>
      </c>
      <c r="G2071" s="7">
        <v>297.209991</v>
      </c>
      <c r="H2071" s="7">
        <v>1000</v>
      </c>
      <c r="I2071" s="11">
        <v>44727</v>
      </c>
      <c r="J2071" s="9">
        <v>465.95001200000002</v>
      </c>
      <c r="K2071" s="9">
        <f t="shared" si="96"/>
        <v>1567.7467989291113</v>
      </c>
      <c r="L2071" s="10">
        <f t="shared" si="97"/>
        <v>-0.56774679892911128</v>
      </c>
      <c r="M2071" s="10">
        <f t="shared" si="98"/>
        <v>0.56774679892911128</v>
      </c>
      <c r="N2071" s="6">
        <f>DATEDIF(A2071, I2071, "d")</f>
        <v>1057</v>
      </c>
    </row>
    <row r="2072" spans="1:14" ht="14.25">
      <c r="A2072" s="5">
        <v>43671</v>
      </c>
      <c r="B2072" s="6" t="s">
        <v>147</v>
      </c>
      <c r="C2072" s="6" t="s">
        <v>148</v>
      </c>
      <c r="D2072" s="17">
        <v>136351276474</v>
      </c>
      <c r="E2072" s="6" t="s">
        <v>19</v>
      </c>
      <c r="F2072" s="6" t="str">
        <f>IF(E2072="BUY", "SELL", IF(E2072="SELL", "BUY", ""))</f>
        <v>BUY</v>
      </c>
      <c r="G2072" s="7">
        <v>341.89016700000002</v>
      </c>
      <c r="H2072" s="7">
        <v>1000</v>
      </c>
      <c r="I2072" s="5">
        <v>43717</v>
      </c>
      <c r="J2072" s="9">
        <v>354.58865400000002</v>
      </c>
      <c r="K2072" s="9">
        <f t="shared" si="96"/>
        <v>1037.1420070703584</v>
      </c>
      <c r="L2072" s="10">
        <f t="shared" si="97"/>
        <v>3.7142007070358432E-2</v>
      </c>
      <c r="M2072" s="10">
        <f t="shared" si="98"/>
        <v>-3.7142007070358432E-2</v>
      </c>
      <c r="N2072" s="6">
        <f>DATEDIF(A2072, I2072, "d")</f>
        <v>46</v>
      </c>
    </row>
    <row r="2073" spans="1:14" ht="14.25">
      <c r="A2073" s="5">
        <v>43671</v>
      </c>
      <c r="B2073" s="6" t="s">
        <v>2583</v>
      </c>
      <c r="C2073" s="6" t="s">
        <v>2584</v>
      </c>
      <c r="D2073" s="17">
        <v>38209156732</v>
      </c>
      <c r="E2073" s="6" t="s">
        <v>19</v>
      </c>
      <c r="F2073" s="6" t="str">
        <f>IF(E2073="BUY", "SELL", IF(E2073="SELL", "BUY", ""))</f>
        <v>BUY</v>
      </c>
      <c r="G2073" s="7">
        <v>41.107246000000004</v>
      </c>
      <c r="H2073" s="7">
        <v>1000</v>
      </c>
      <c r="I2073" s="5">
        <v>43762</v>
      </c>
      <c r="J2073" s="9">
        <v>40.725132000000002</v>
      </c>
      <c r="K2073" s="9">
        <f t="shared" si="96"/>
        <v>990.70446120374982</v>
      </c>
      <c r="L2073" s="10">
        <f t="shared" si="97"/>
        <v>-9.2955387962501846E-3</v>
      </c>
      <c r="M2073" s="10">
        <f t="shared" si="98"/>
        <v>9.2955387962501846E-3</v>
      </c>
      <c r="N2073" s="6">
        <f>DATEDIF(A2073, I2073, "d")</f>
        <v>91</v>
      </c>
    </row>
    <row r="2074" spans="1:14" ht="14.25">
      <c r="A2074" s="5">
        <v>43671</v>
      </c>
      <c r="B2074" s="6" t="s">
        <v>265</v>
      </c>
      <c r="C2074" s="6" t="s">
        <v>266</v>
      </c>
      <c r="D2074" s="17">
        <v>66295485348</v>
      </c>
      <c r="E2074" s="6" t="s">
        <v>19</v>
      </c>
      <c r="F2074" s="6" t="str">
        <f>IF(E2074="BUY", "SELL", IF(E2074="SELL", "BUY", ""))</f>
        <v>BUY</v>
      </c>
      <c r="G2074" s="7">
        <v>115.120003</v>
      </c>
      <c r="H2074" s="7">
        <v>1000</v>
      </c>
      <c r="I2074" s="5">
        <v>43683</v>
      </c>
      <c r="J2074" s="9">
        <v>105.029999</v>
      </c>
      <c r="K2074" s="9">
        <f t="shared" si="96"/>
        <v>912.35229554328623</v>
      </c>
      <c r="L2074" s="10">
        <f t="shared" si="97"/>
        <v>-8.7647704456713771E-2</v>
      </c>
      <c r="M2074" s="10">
        <f t="shared" si="98"/>
        <v>8.7647704456713771E-2</v>
      </c>
      <c r="N2074" s="6">
        <f>DATEDIF(A2074, I2074, "d")</f>
        <v>12</v>
      </c>
    </row>
    <row r="2075" spans="1:14" ht="14.25">
      <c r="A2075" s="5">
        <v>43675</v>
      </c>
      <c r="B2075" s="6" t="s">
        <v>14</v>
      </c>
      <c r="C2075" s="6" t="s">
        <v>15</v>
      </c>
      <c r="D2075" s="17">
        <v>141375537264</v>
      </c>
      <c r="E2075" s="6" t="s">
        <v>16</v>
      </c>
      <c r="F2075" s="6" t="str">
        <f>IF(E2075="BUY", "SELL", IF(E2075="SELL", "BUY", ""))</f>
        <v>SELL</v>
      </c>
      <c r="G2075" s="7">
        <v>122.087357</v>
      </c>
      <c r="H2075" s="7">
        <v>1000</v>
      </c>
      <c r="I2075" s="5">
        <v>43721</v>
      </c>
      <c r="J2075" s="9">
        <v>121.469925</v>
      </c>
      <c r="K2075" s="9">
        <f t="shared" si="96"/>
        <v>994.94270319898897</v>
      </c>
      <c r="L2075" s="10">
        <f t="shared" si="97"/>
        <v>5.0572968010110346E-3</v>
      </c>
      <c r="M2075" s="10">
        <f t="shared" si="98"/>
        <v>-5.0572968010110346E-3</v>
      </c>
      <c r="N2075" s="6">
        <f>DATEDIF(A2075, I2075, "d")</f>
        <v>46</v>
      </c>
    </row>
    <row r="2076" spans="1:14" ht="14.25">
      <c r="A2076" s="5">
        <v>43676</v>
      </c>
      <c r="B2076" s="6" t="s">
        <v>55</v>
      </c>
      <c r="C2076" s="6" t="s">
        <v>56</v>
      </c>
      <c r="D2076" s="17">
        <v>2744500935588</v>
      </c>
      <c r="E2076" s="6" t="s">
        <v>16</v>
      </c>
      <c r="F2076" s="6" t="str">
        <f>IF(E2076="BUY", "SELL", IF(E2076="SELL", "BUY", ""))</f>
        <v>SELL</v>
      </c>
      <c r="G2076" s="7">
        <v>50.57</v>
      </c>
      <c r="H2076" s="7">
        <v>1000</v>
      </c>
      <c r="I2076" s="11">
        <v>43735</v>
      </c>
      <c r="J2076" s="9">
        <v>53.21</v>
      </c>
      <c r="K2076" s="9">
        <f t="shared" si="96"/>
        <v>1052.2048645441962</v>
      </c>
      <c r="L2076" s="10">
        <f t="shared" si="97"/>
        <v>-5.2204864544196199E-2</v>
      </c>
      <c r="M2076" s="10">
        <f t="shared" si="98"/>
        <v>5.2204864544196199E-2</v>
      </c>
      <c r="N2076" s="6">
        <f>DATEDIF(A2076, I2076, "d")</f>
        <v>59</v>
      </c>
    </row>
    <row r="2077" spans="1:14" ht="14.25">
      <c r="A2077" s="5">
        <v>43676</v>
      </c>
      <c r="B2077" s="6" t="s">
        <v>281</v>
      </c>
      <c r="C2077" s="6" t="s">
        <v>282</v>
      </c>
      <c r="D2077" s="17">
        <v>33066574800</v>
      </c>
      <c r="E2077" s="6" t="s">
        <v>19</v>
      </c>
      <c r="F2077" s="6" t="str">
        <f>IF(E2077="BUY", "SELL", IF(E2077="SELL", "BUY", ""))</f>
        <v>BUY</v>
      </c>
      <c r="G2077" s="7">
        <v>148.306915</v>
      </c>
      <c r="H2077" s="7">
        <v>1000</v>
      </c>
      <c r="I2077" s="11">
        <v>44165</v>
      </c>
      <c r="J2077" s="9">
        <v>216.90216100000001</v>
      </c>
      <c r="K2077" s="9">
        <f t="shared" si="96"/>
        <v>1462.5222364041488</v>
      </c>
      <c r="L2077" s="10">
        <f t="shared" si="97"/>
        <v>0.46252223640414875</v>
      </c>
      <c r="M2077" s="10">
        <f t="shared" si="98"/>
        <v>-0.46252223640414875</v>
      </c>
      <c r="N2077" s="6">
        <f>DATEDIF(A2077, I2077, "d")</f>
        <v>489</v>
      </c>
    </row>
    <row r="2078" spans="1:14" ht="14.25">
      <c r="A2078" s="5">
        <v>43676</v>
      </c>
      <c r="B2078" s="6" t="s">
        <v>2587</v>
      </c>
      <c r="C2078" s="6" t="s">
        <v>2588</v>
      </c>
      <c r="D2078" s="17">
        <v>36083914698</v>
      </c>
      <c r="E2078" s="6" t="s">
        <v>19</v>
      </c>
      <c r="F2078" s="6" t="str">
        <f>IF(E2078="BUY", "SELL", IF(E2078="SELL", "BUY", ""))</f>
        <v>BUY</v>
      </c>
      <c r="G2078" s="7">
        <v>27.684813999999999</v>
      </c>
      <c r="H2078" s="7">
        <v>1000</v>
      </c>
      <c r="I2078" s="11">
        <v>43977</v>
      </c>
      <c r="J2078" s="9">
        <v>24.746850999999999</v>
      </c>
      <c r="K2078" s="9">
        <f t="shared" si="96"/>
        <v>893.87817451112369</v>
      </c>
      <c r="L2078" s="10">
        <f t="shared" si="97"/>
        <v>-0.10612182548887632</v>
      </c>
      <c r="M2078" s="10">
        <f t="shared" si="98"/>
        <v>0.10612182548887632</v>
      </c>
      <c r="N2078" s="6">
        <f>DATEDIF(A2078, I2078, "d")</f>
        <v>301</v>
      </c>
    </row>
    <row r="2079" spans="1:14" ht="14.25">
      <c r="A2079" s="5">
        <v>43677</v>
      </c>
      <c r="B2079" s="6" t="s">
        <v>301</v>
      </c>
      <c r="C2079" s="6" t="s">
        <v>302</v>
      </c>
      <c r="D2079" s="17">
        <v>23335000000</v>
      </c>
      <c r="E2079" s="6" t="s">
        <v>16</v>
      </c>
      <c r="F2079" s="6" t="str">
        <f>IF(E2079="BUY", "SELL", IF(E2079="SELL", "BUY", ""))</f>
        <v>SELL</v>
      </c>
      <c r="G2079" s="7">
        <v>81.840896999999998</v>
      </c>
      <c r="H2079" s="7">
        <v>1000</v>
      </c>
      <c r="I2079" s="11">
        <v>43858</v>
      </c>
      <c r="J2079" s="9">
        <v>69.352408999999994</v>
      </c>
      <c r="K2079" s="9">
        <f t="shared" si="96"/>
        <v>847.40528931397216</v>
      </c>
      <c r="L2079" s="10">
        <f t="shared" si="97"/>
        <v>0.15259471068602784</v>
      </c>
      <c r="M2079" s="10">
        <f t="shared" si="98"/>
        <v>-0.15259471068602784</v>
      </c>
      <c r="N2079" s="6">
        <f>DATEDIF(A2079, I2079, "d")</f>
        <v>181</v>
      </c>
    </row>
    <row r="2080" spans="1:14" ht="14.25">
      <c r="A2080" s="5">
        <v>43677</v>
      </c>
      <c r="B2080" s="6" t="s">
        <v>103</v>
      </c>
      <c r="C2080" s="6" t="s">
        <v>104</v>
      </c>
      <c r="D2080" s="17">
        <v>136600252096</v>
      </c>
      <c r="E2080" s="6" t="s">
        <v>16</v>
      </c>
      <c r="F2080" s="6" t="str">
        <f>IF(E2080="BUY", "SELL", IF(E2080="SELL", "BUY", ""))</f>
        <v>SELL</v>
      </c>
      <c r="G2080" s="7">
        <v>44.784996</v>
      </c>
      <c r="H2080" s="7">
        <v>1000</v>
      </c>
      <c r="I2080" s="5">
        <v>43853</v>
      </c>
      <c r="J2080" s="9">
        <v>56.788215999999998</v>
      </c>
      <c r="K2080" s="9">
        <f t="shared" si="96"/>
        <v>1268.0187802182677</v>
      </c>
      <c r="L2080" s="10">
        <f t="shared" si="97"/>
        <v>-0.26801878021826769</v>
      </c>
      <c r="M2080" s="10">
        <f t="shared" si="98"/>
        <v>0.26801878021826769</v>
      </c>
      <c r="N2080" s="6">
        <f>DATEDIF(A2080, I2080, "d")</f>
        <v>176</v>
      </c>
    </row>
    <row r="2081" spans="1:14" ht="14.25">
      <c r="A2081" s="5">
        <v>43677</v>
      </c>
      <c r="B2081" s="6" t="s">
        <v>619</v>
      </c>
      <c r="C2081" s="6" t="s">
        <v>620</v>
      </c>
      <c r="D2081" s="17">
        <v>69650124965</v>
      </c>
      <c r="E2081" s="6" t="s">
        <v>19</v>
      </c>
      <c r="F2081" s="6" t="str">
        <f>IF(E2081="BUY", "SELL", IF(E2081="SELL", "BUY", ""))</f>
        <v>BUY</v>
      </c>
      <c r="G2081" s="7">
        <v>44.263100000000001</v>
      </c>
      <c r="H2081" s="7">
        <v>1000</v>
      </c>
      <c r="I2081" s="5">
        <v>43683</v>
      </c>
      <c r="J2081" s="9">
        <v>42.024799000000002</v>
      </c>
      <c r="K2081" s="9">
        <f t="shared" si="96"/>
        <v>949.43189699772495</v>
      </c>
      <c r="L2081" s="10">
        <f t="shared" si="97"/>
        <v>-5.0568103002275051E-2</v>
      </c>
      <c r="M2081" s="10">
        <f t="shared" si="98"/>
        <v>5.0568103002275051E-2</v>
      </c>
      <c r="N2081" s="6">
        <f>DATEDIF(A2081, I2081, "d")</f>
        <v>6</v>
      </c>
    </row>
    <row r="2082" spans="1:14" ht="14.25">
      <c r="A2082" s="5">
        <v>43677</v>
      </c>
      <c r="B2082" s="6" t="s">
        <v>1806</v>
      </c>
      <c r="C2082" s="6" t="s">
        <v>1807</v>
      </c>
      <c r="D2082" s="17">
        <v>11164249786</v>
      </c>
      <c r="E2082" s="6" t="s">
        <v>16</v>
      </c>
      <c r="F2082" s="6" t="str">
        <f>IF(E2082="BUY", "SELL", IF(E2082="SELL", "BUY", ""))</f>
        <v>SELL</v>
      </c>
      <c r="G2082" s="7">
        <v>103.33000199999999</v>
      </c>
      <c r="H2082" s="7">
        <v>1000</v>
      </c>
      <c r="I2082" s="5">
        <v>43746</v>
      </c>
      <c r="J2082" s="9">
        <v>108</v>
      </c>
      <c r="K2082" s="9">
        <f t="shared" si="96"/>
        <v>1045.1949860602926</v>
      </c>
      <c r="L2082" s="10">
        <f t="shared" si="97"/>
        <v>-4.5194986060292652E-2</v>
      </c>
      <c r="M2082" s="10">
        <f t="shared" si="98"/>
        <v>4.5194986060292652E-2</v>
      </c>
      <c r="N2082" s="6">
        <f>DATEDIF(A2082, I2082, "d")</f>
        <v>69</v>
      </c>
    </row>
    <row r="2083" spans="1:14" ht="14.25">
      <c r="A2083" s="5">
        <v>43678</v>
      </c>
      <c r="B2083" s="6" t="s">
        <v>76</v>
      </c>
      <c r="C2083" s="6" t="s">
        <v>77</v>
      </c>
      <c r="D2083" s="17">
        <v>179830167494</v>
      </c>
      <c r="E2083" s="6" t="s">
        <v>16</v>
      </c>
      <c r="F2083" s="6" t="str">
        <f>IF(E2083="BUY", "SELL", IF(E2083="SELL", "BUY", ""))</f>
        <v>SELL</v>
      </c>
      <c r="G2083" s="7">
        <v>319.5</v>
      </c>
      <c r="H2083" s="7">
        <v>1000</v>
      </c>
      <c r="I2083" s="5">
        <v>43713</v>
      </c>
      <c r="J2083" s="9">
        <v>293.25</v>
      </c>
      <c r="K2083" s="9">
        <f t="shared" si="96"/>
        <v>917.84037558685441</v>
      </c>
      <c r="L2083" s="10">
        <f t="shared" si="97"/>
        <v>8.2159624413145588E-2</v>
      </c>
      <c r="M2083" s="10">
        <f t="shared" si="98"/>
        <v>-8.2159624413145588E-2</v>
      </c>
      <c r="N2083" s="6">
        <f>DATEDIF(A2083, I2083, "d")</f>
        <v>35</v>
      </c>
    </row>
    <row r="2084" spans="1:14" ht="14.25">
      <c r="A2084" s="5">
        <v>43678</v>
      </c>
      <c r="B2084" s="6" t="s">
        <v>167</v>
      </c>
      <c r="C2084" s="6" t="s">
        <v>168</v>
      </c>
      <c r="D2084" s="17">
        <v>359532201359</v>
      </c>
      <c r="E2084" s="6" t="s">
        <v>19</v>
      </c>
      <c r="F2084" s="6" t="str">
        <f>IF(E2084="BUY", "SELL", IF(E2084="SELL", "BUY", ""))</f>
        <v>BUY</v>
      </c>
      <c r="G2084" s="7">
        <v>105.73722100000001</v>
      </c>
      <c r="H2084" s="7">
        <v>1000</v>
      </c>
      <c r="I2084" s="5">
        <v>43728</v>
      </c>
      <c r="J2084" s="9">
        <v>110.72834</v>
      </c>
      <c r="K2084" s="9">
        <f t="shared" si="96"/>
        <v>1047.2030468816654</v>
      </c>
      <c r="L2084" s="10">
        <f t="shared" si="97"/>
        <v>4.7203046881665385E-2</v>
      </c>
      <c r="M2084" s="10">
        <f t="shared" si="98"/>
        <v>-4.7203046881665385E-2</v>
      </c>
      <c r="N2084" s="6">
        <f>DATEDIF(A2084, I2084, "d")</f>
        <v>50</v>
      </c>
    </row>
    <row r="2085" spans="1:14" ht="14.25">
      <c r="A2085" s="5">
        <v>43682</v>
      </c>
      <c r="B2085" s="6" t="s">
        <v>2595</v>
      </c>
      <c r="C2085" s="6" t="s">
        <v>2596</v>
      </c>
      <c r="D2085" s="17">
        <v>47251955300</v>
      </c>
      <c r="E2085" s="6" t="s">
        <v>16</v>
      </c>
      <c r="F2085" s="6" t="str">
        <f>IF(E2085="BUY", "SELL", IF(E2085="SELL", "BUY", ""))</f>
        <v>SELL</v>
      </c>
      <c r="G2085" s="7">
        <v>81.632591000000005</v>
      </c>
      <c r="H2085" s="7">
        <v>1000</v>
      </c>
      <c r="I2085" s="11">
        <v>44727</v>
      </c>
      <c r="J2085" s="9">
        <v>151.06990099999999</v>
      </c>
      <c r="K2085" s="9">
        <f t="shared" si="96"/>
        <v>1850.6076941744993</v>
      </c>
      <c r="L2085" s="10">
        <f t="shared" si="97"/>
        <v>-0.85060769417449933</v>
      </c>
      <c r="M2085" s="10">
        <f t="shared" si="98"/>
        <v>0.85060769417449933</v>
      </c>
      <c r="N2085" s="6">
        <f>DATEDIF(A2085, I2085, "d")</f>
        <v>1045</v>
      </c>
    </row>
    <row r="2086" spans="1:14" ht="14.25">
      <c r="A2086" s="5">
        <v>43682</v>
      </c>
      <c r="B2086" s="6" t="s">
        <v>277</v>
      </c>
      <c r="C2086" s="6" t="s">
        <v>278</v>
      </c>
      <c r="D2086" s="17">
        <v>120489733018</v>
      </c>
      <c r="E2086" s="6" t="s">
        <v>16</v>
      </c>
      <c r="F2086" s="6" t="str">
        <f>IF(E2086="BUY", "SELL", IF(E2086="SELL", "BUY", ""))</f>
        <v>SELL</v>
      </c>
      <c r="G2086" s="7">
        <v>38.297508000000001</v>
      </c>
      <c r="H2086" s="7">
        <v>1000</v>
      </c>
      <c r="I2086" s="11">
        <v>43952</v>
      </c>
      <c r="J2086" s="9">
        <v>44.518681000000001</v>
      </c>
      <c r="K2086" s="9">
        <f t="shared" si="96"/>
        <v>1162.4432848215606</v>
      </c>
      <c r="L2086" s="10">
        <f t="shared" si="97"/>
        <v>-0.16244328482156062</v>
      </c>
      <c r="M2086" s="10">
        <f t="shared" si="98"/>
        <v>0.16244328482156062</v>
      </c>
      <c r="N2086" s="6">
        <f>DATEDIF(A2086, I2086, "d")</f>
        <v>270</v>
      </c>
    </row>
    <row r="2087" spans="1:14" ht="14.25">
      <c r="A2087" s="5">
        <v>43682</v>
      </c>
      <c r="B2087" s="6" t="s">
        <v>1469</v>
      </c>
      <c r="C2087" s="6" t="s">
        <v>1470</v>
      </c>
      <c r="D2087" s="17">
        <v>70283465318</v>
      </c>
      <c r="E2087" s="6" t="s">
        <v>16</v>
      </c>
      <c r="F2087" s="6" t="str">
        <f>IF(E2087="BUY", "SELL", IF(E2087="SELL", "BUY", ""))</f>
        <v>SELL</v>
      </c>
      <c r="G2087" s="7">
        <v>73.14</v>
      </c>
      <c r="H2087" s="7">
        <v>1000</v>
      </c>
      <c r="I2087" s="11">
        <v>44727</v>
      </c>
      <c r="J2087" s="9">
        <v>95.19</v>
      </c>
      <c r="K2087" s="9">
        <f t="shared" si="96"/>
        <v>1301.4766201804757</v>
      </c>
      <c r="L2087" s="10">
        <f t="shared" si="97"/>
        <v>-0.30147662018047572</v>
      </c>
      <c r="M2087" s="10">
        <f t="shared" si="98"/>
        <v>0.30147662018047572</v>
      </c>
      <c r="N2087" s="6">
        <f>DATEDIF(A2087, I2087, "d")</f>
        <v>1045</v>
      </c>
    </row>
    <row r="2088" spans="1:14" ht="14.25">
      <c r="A2088" s="5">
        <v>43683</v>
      </c>
      <c r="B2088" s="6" t="s">
        <v>495</v>
      </c>
      <c r="C2088" s="6" t="s">
        <v>496</v>
      </c>
      <c r="D2088" s="17">
        <v>76400132215</v>
      </c>
      <c r="E2088" s="6" t="s">
        <v>19</v>
      </c>
      <c r="F2088" s="6" t="str">
        <f>IF(E2088="BUY", "SELL", IF(E2088="SELL", "BUY", ""))</f>
        <v>BUY</v>
      </c>
      <c r="G2088" s="7">
        <v>64.481148000000005</v>
      </c>
      <c r="H2088" s="7">
        <v>1000</v>
      </c>
      <c r="I2088" s="11">
        <v>43930</v>
      </c>
      <c r="J2088" s="9">
        <v>37.197009999999999</v>
      </c>
      <c r="K2088" s="9">
        <f t="shared" si="96"/>
        <v>576.86643544249546</v>
      </c>
      <c r="L2088" s="10">
        <f t="shared" si="97"/>
        <v>-0.42313356455750456</v>
      </c>
      <c r="M2088" s="10">
        <f t="shared" si="98"/>
        <v>0.42313356455750456</v>
      </c>
      <c r="N2088" s="6">
        <f>DATEDIF(A2088, I2088, "d")</f>
        <v>247</v>
      </c>
    </row>
    <row r="2089" spans="1:14" ht="14.25">
      <c r="A2089" s="5">
        <v>43683</v>
      </c>
      <c r="B2089" s="6" t="s">
        <v>157</v>
      </c>
      <c r="C2089" s="6" t="s">
        <v>158</v>
      </c>
      <c r="D2089" s="17">
        <v>121670003777</v>
      </c>
      <c r="E2089" s="6" t="s">
        <v>19</v>
      </c>
      <c r="F2089" s="6" t="str">
        <f>IF(E2089="BUY", "SELL", IF(E2089="SELL", "BUY", ""))</f>
        <v>BUY</v>
      </c>
      <c r="G2089" s="7">
        <v>58.807651999999997</v>
      </c>
      <c r="H2089" s="7">
        <v>1000</v>
      </c>
      <c r="I2089" s="5">
        <v>43683</v>
      </c>
      <c r="J2089" s="9">
        <v>58.807651999999997</v>
      </c>
      <c r="K2089" s="9">
        <f t="shared" si="96"/>
        <v>1000</v>
      </c>
      <c r="L2089" s="10">
        <f t="shared" si="97"/>
        <v>0</v>
      </c>
      <c r="M2089" s="10">
        <f t="shared" si="98"/>
        <v>0</v>
      </c>
      <c r="N2089" s="6">
        <f>DATEDIF(A2089, I2089, "d")</f>
        <v>0</v>
      </c>
    </row>
    <row r="2090" spans="1:14" ht="14.25">
      <c r="A2090" s="5">
        <v>43683</v>
      </c>
      <c r="B2090" s="6" t="s">
        <v>619</v>
      </c>
      <c r="C2090" s="6" t="s">
        <v>620</v>
      </c>
      <c r="D2090" s="17">
        <v>69650124965</v>
      </c>
      <c r="E2090" s="6" t="s">
        <v>16</v>
      </c>
      <c r="F2090" s="6" t="str">
        <f>IF(E2090="BUY", "SELL", IF(E2090="SELL", "BUY", ""))</f>
        <v>SELL</v>
      </c>
      <c r="G2090" s="7">
        <v>42.024799000000002</v>
      </c>
      <c r="H2090" s="7">
        <v>1000</v>
      </c>
      <c r="I2090" s="5">
        <v>43728</v>
      </c>
      <c r="J2090" s="9">
        <v>48.473472999999998</v>
      </c>
      <c r="K2090" s="9">
        <f t="shared" si="96"/>
        <v>1153.449252666265</v>
      </c>
      <c r="L2090" s="10">
        <f t="shared" si="97"/>
        <v>-0.15344925266626502</v>
      </c>
      <c r="M2090" s="10">
        <f t="shared" si="98"/>
        <v>0.15344925266626502</v>
      </c>
      <c r="N2090" s="6">
        <f>DATEDIF(A2090, I2090, "d")</f>
        <v>45</v>
      </c>
    </row>
    <row r="2091" spans="1:14" ht="14.25">
      <c r="A2091" s="5">
        <v>43683</v>
      </c>
      <c r="B2091" s="6" t="s">
        <v>265</v>
      </c>
      <c r="C2091" s="6" t="s">
        <v>266</v>
      </c>
      <c r="D2091" s="17">
        <v>66295485348</v>
      </c>
      <c r="E2091" s="6" t="s">
        <v>16</v>
      </c>
      <c r="F2091" s="6" t="str">
        <f>IF(E2091="BUY", "SELL", IF(E2091="SELL", "BUY", ""))</f>
        <v>SELL</v>
      </c>
      <c r="G2091" s="7">
        <v>105.029999</v>
      </c>
      <c r="H2091" s="7">
        <v>1000</v>
      </c>
      <c r="I2091" s="5">
        <v>44505</v>
      </c>
      <c r="J2091" s="9">
        <v>225.779999</v>
      </c>
      <c r="K2091" s="9">
        <f t="shared" si="96"/>
        <v>2149.6715333682901</v>
      </c>
      <c r="L2091" s="10">
        <f t="shared" si="97"/>
        <v>-1.1496715333682901</v>
      </c>
      <c r="M2091" s="10">
        <f t="shared" si="98"/>
        <v>1.1496715333682901</v>
      </c>
      <c r="N2091" s="6">
        <f>DATEDIF(A2091, I2091, "d")</f>
        <v>822</v>
      </c>
    </row>
    <row r="2092" spans="1:14" ht="14.25">
      <c r="A2092" s="11">
        <v>43683</v>
      </c>
      <c r="B2092" s="6" t="s">
        <v>705</v>
      </c>
      <c r="C2092" s="6" t="s">
        <v>706</v>
      </c>
      <c r="D2092" s="17">
        <v>12714296062</v>
      </c>
      <c r="E2092" s="13" t="s">
        <v>19</v>
      </c>
      <c r="F2092" s="12" t="str">
        <f>IF(E2092="BUY", "SELL", IF(E2092="SELL", "BUY", ""))</f>
        <v>BUY</v>
      </c>
      <c r="G2092" s="7">
        <v>52.008857999999996</v>
      </c>
      <c r="H2092" s="7">
        <v>1000</v>
      </c>
      <c r="I2092" s="11">
        <v>43809</v>
      </c>
      <c r="J2092" s="9">
        <v>48.220450999999997</v>
      </c>
      <c r="K2092" s="9">
        <f t="shared" si="96"/>
        <v>927.1584275124826</v>
      </c>
      <c r="L2092" s="10">
        <f t="shared" si="97"/>
        <v>-7.2841572487517395E-2</v>
      </c>
      <c r="M2092" s="10">
        <f t="shared" si="98"/>
        <v>7.2841572487517395E-2</v>
      </c>
      <c r="N2092" s="6">
        <f>DATEDIF(A2092, I2092, "d")</f>
        <v>126</v>
      </c>
    </row>
    <row r="2093" spans="1:14" ht="14.25">
      <c r="A2093" s="5">
        <v>43689</v>
      </c>
      <c r="B2093" s="6" t="s">
        <v>349</v>
      </c>
      <c r="C2093" s="6" t="s">
        <v>350</v>
      </c>
      <c r="D2093" s="17">
        <v>26695412156</v>
      </c>
      <c r="E2093" s="6" t="s">
        <v>19</v>
      </c>
      <c r="F2093" s="6" t="str">
        <f>IF(E2093="BUY", "SELL", IF(E2093="SELL", "BUY", ""))</f>
        <v>BUY</v>
      </c>
      <c r="G2093" s="7">
        <v>57.706600000000002</v>
      </c>
      <c r="H2093" s="7">
        <v>1000</v>
      </c>
      <c r="I2093" s="5">
        <v>43774</v>
      </c>
      <c r="J2093" s="9">
        <v>56.99559</v>
      </c>
      <c r="K2093" s="9">
        <f t="shared" si="96"/>
        <v>987.67887901903771</v>
      </c>
      <c r="L2093" s="10">
        <f t="shared" si="97"/>
        <v>-1.2321120980962292E-2</v>
      </c>
      <c r="M2093" s="10">
        <f t="shared" si="98"/>
        <v>1.2321120980962292E-2</v>
      </c>
      <c r="N2093" s="6">
        <f>DATEDIF(A2093, I2093, "d")</f>
        <v>85</v>
      </c>
    </row>
    <row r="2094" spans="1:14" ht="14.25">
      <c r="A2094" s="5">
        <v>43689</v>
      </c>
      <c r="B2094" s="6" t="s">
        <v>1943</v>
      </c>
      <c r="C2094" s="6" t="s">
        <v>1944</v>
      </c>
      <c r="D2094" s="17">
        <v>12488167291</v>
      </c>
      <c r="E2094" s="6" t="s">
        <v>16</v>
      </c>
      <c r="F2094" s="6" t="str">
        <f>IF(E2094="BUY", "SELL", IF(E2094="SELL", "BUY", ""))</f>
        <v>SELL</v>
      </c>
      <c r="G2094" s="7">
        <v>17.842642000000001</v>
      </c>
      <c r="H2094" s="7">
        <v>1000</v>
      </c>
      <c r="I2094" s="11">
        <v>44727</v>
      </c>
      <c r="J2094" s="9">
        <v>27.071455</v>
      </c>
      <c r="K2094" s="9">
        <f t="shared" si="96"/>
        <v>1517.2335464669413</v>
      </c>
      <c r="L2094" s="10">
        <f t="shared" si="97"/>
        <v>-0.51723354646694131</v>
      </c>
      <c r="M2094" s="10">
        <f t="shared" si="98"/>
        <v>0.51723354646694131</v>
      </c>
      <c r="N2094" s="6">
        <f>DATEDIF(A2094, I2094, "d")</f>
        <v>1038</v>
      </c>
    </row>
    <row r="2095" spans="1:14" ht="14.25">
      <c r="A2095" s="5">
        <v>43689</v>
      </c>
      <c r="B2095" s="6" t="s">
        <v>2599</v>
      </c>
      <c r="C2095" s="6" t="s">
        <v>2600</v>
      </c>
      <c r="D2095" s="17">
        <v>47377573920</v>
      </c>
      <c r="E2095" s="6" t="s">
        <v>16</v>
      </c>
      <c r="F2095" s="6" t="str">
        <f>IF(E2095="BUY", "SELL", IF(E2095="SELL", "BUY", ""))</f>
        <v>SELL</v>
      </c>
      <c r="G2095" s="7">
        <v>26.254732000000001</v>
      </c>
      <c r="H2095" s="7">
        <v>1000</v>
      </c>
      <c r="I2095" s="11">
        <v>44727</v>
      </c>
      <c r="J2095" s="9">
        <v>33.869441999999999</v>
      </c>
      <c r="K2095" s="9">
        <f t="shared" si="96"/>
        <v>1290.0319073910182</v>
      </c>
      <c r="L2095" s="10">
        <f t="shared" si="97"/>
        <v>-0.2900319073910182</v>
      </c>
      <c r="M2095" s="10">
        <f t="shared" si="98"/>
        <v>0.2900319073910182</v>
      </c>
      <c r="N2095" s="6">
        <f>DATEDIF(A2095, I2095, "d")</f>
        <v>1038</v>
      </c>
    </row>
    <row r="2096" spans="1:14" ht="14.25">
      <c r="A2096" s="5">
        <v>43690</v>
      </c>
      <c r="B2096" s="6" t="s">
        <v>538</v>
      </c>
      <c r="C2096" s="6" t="s">
        <v>539</v>
      </c>
      <c r="D2096" s="17">
        <v>17149203119</v>
      </c>
      <c r="E2096" s="6" t="s">
        <v>16</v>
      </c>
      <c r="F2096" s="6" t="str">
        <f>IF(E2096="BUY", "SELL", IF(E2096="SELL", "BUY", ""))</f>
        <v>SELL</v>
      </c>
      <c r="G2096" s="7">
        <v>62.397762</v>
      </c>
      <c r="H2096" s="7">
        <v>1000</v>
      </c>
      <c r="I2096" s="11">
        <v>43728</v>
      </c>
      <c r="J2096" s="9">
        <v>58.871772999999997</v>
      </c>
      <c r="K2096" s="9">
        <f t="shared" si="96"/>
        <v>943.49173933513839</v>
      </c>
      <c r="L2096" s="10">
        <f t="shared" si="97"/>
        <v>5.6508260664861608E-2</v>
      </c>
      <c r="M2096" s="10">
        <f t="shared" si="98"/>
        <v>-5.6508260664861608E-2</v>
      </c>
      <c r="N2096" s="6">
        <f>DATEDIF(A2096, I2096, "d")</f>
        <v>38</v>
      </c>
    </row>
    <row r="2097" spans="1:14" ht="14.25">
      <c r="A2097" s="5">
        <v>43690</v>
      </c>
      <c r="B2097" s="6" t="s">
        <v>153</v>
      </c>
      <c r="C2097" s="6" t="s">
        <v>154</v>
      </c>
      <c r="D2097" s="17">
        <v>34609881197</v>
      </c>
      <c r="E2097" s="6" t="s">
        <v>16</v>
      </c>
      <c r="F2097" s="6" t="str">
        <f>IF(E2097="BUY", "SELL", IF(E2097="SELL", "BUY", ""))</f>
        <v>SELL</v>
      </c>
      <c r="G2097" s="7">
        <v>63.665390000000002</v>
      </c>
      <c r="H2097" s="7">
        <v>1000</v>
      </c>
      <c r="I2097" s="11">
        <v>44498</v>
      </c>
      <c r="J2097" s="9">
        <v>67.285522</v>
      </c>
      <c r="K2097" s="9">
        <f t="shared" si="96"/>
        <v>1056.8618522559902</v>
      </c>
      <c r="L2097" s="10">
        <f t="shared" si="97"/>
        <v>-5.686185225599024E-2</v>
      </c>
      <c r="M2097" s="10">
        <f t="shared" si="98"/>
        <v>5.686185225599024E-2</v>
      </c>
      <c r="N2097" s="6">
        <f>DATEDIF(A2097, I2097, "d")</f>
        <v>808</v>
      </c>
    </row>
    <row r="2098" spans="1:14" ht="14.25">
      <c r="A2098" s="5">
        <v>43690</v>
      </c>
      <c r="B2098" s="6" t="s">
        <v>607</v>
      </c>
      <c r="C2098" s="6" t="s">
        <v>608</v>
      </c>
      <c r="D2098" s="17">
        <v>122651400000</v>
      </c>
      <c r="E2098" s="6" t="s">
        <v>16</v>
      </c>
      <c r="F2098" s="6" t="str">
        <f>IF(E2098="BUY", "SELL", IF(E2098="SELL", "BUY", ""))</f>
        <v>SELL</v>
      </c>
      <c r="G2098" s="7">
        <v>65.733620000000002</v>
      </c>
      <c r="H2098" s="7">
        <v>1000</v>
      </c>
      <c r="I2098" s="5">
        <v>44054</v>
      </c>
      <c r="J2098" s="9">
        <v>102.258118</v>
      </c>
      <c r="K2098" s="9">
        <f t="shared" si="96"/>
        <v>1555.6440981038315</v>
      </c>
      <c r="L2098" s="10">
        <f t="shared" si="97"/>
        <v>-0.55564409810383153</v>
      </c>
      <c r="M2098" s="10">
        <f t="shared" si="98"/>
        <v>0.55564409810383153</v>
      </c>
      <c r="N2098" s="6">
        <f>DATEDIF(A2098, I2098, "d")</f>
        <v>364</v>
      </c>
    </row>
    <row r="2099" spans="1:14" ht="14.25">
      <c r="A2099" s="5">
        <v>43691</v>
      </c>
      <c r="B2099" s="6" t="s">
        <v>479</v>
      </c>
      <c r="C2099" s="6" t="s">
        <v>480</v>
      </c>
      <c r="D2099" s="17">
        <v>224291300639</v>
      </c>
      <c r="E2099" s="6" t="s">
        <v>19</v>
      </c>
      <c r="F2099" s="6" t="str">
        <f>IF(E2099="BUY", "SELL", IF(E2099="SELL", "BUY", ""))</f>
        <v>BUY</v>
      </c>
      <c r="G2099" s="7">
        <v>44.701675000000002</v>
      </c>
      <c r="H2099" s="7">
        <v>1000</v>
      </c>
      <c r="I2099" s="11">
        <v>43810</v>
      </c>
      <c r="J2099" s="9">
        <v>39.406879000000004</v>
      </c>
      <c r="K2099" s="9">
        <f t="shared" si="96"/>
        <v>881.55262638368708</v>
      </c>
      <c r="L2099" s="10">
        <f t="shared" si="97"/>
        <v>-0.11844737361631291</v>
      </c>
      <c r="M2099" s="10">
        <f t="shared" si="98"/>
        <v>0.11844737361631291</v>
      </c>
      <c r="N2099" s="6">
        <f>DATEDIF(A2099, I2099, "d")</f>
        <v>119</v>
      </c>
    </row>
    <row r="2100" spans="1:14" ht="14.25">
      <c r="A2100" s="5">
        <v>43691</v>
      </c>
      <c r="B2100" s="6" t="s">
        <v>1137</v>
      </c>
      <c r="C2100" s="6" t="s">
        <v>1138</v>
      </c>
      <c r="D2100" s="17">
        <v>43386699181</v>
      </c>
      <c r="E2100" s="6" t="s">
        <v>16</v>
      </c>
      <c r="F2100" s="6" t="str">
        <f>IF(E2100="BUY", "SELL", IF(E2100="SELL", "BUY", ""))</f>
        <v>SELL</v>
      </c>
      <c r="G2100" s="7">
        <v>16.710820999999999</v>
      </c>
      <c r="H2100" s="7">
        <v>1000</v>
      </c>
      <c r="I2100" s="11">
        <v>44727</v>
      </c>
      <c r="J2100" s="9">
        <v>34.893611999999997</v>
      </c>
      <c r="K2100" s="9">
        <f t="shared" si="96"/>
        <v>2088.0848403558389</v>
      </c>
      <c r="L2100" s="10">
        <f t="shared" si="97"/>
        <v>-1.088084840355839</v>
      </c>
      <c r="M2100" s="10">
        <f t="shared" si="98"/>
        <v>1.088084840355839</v>
      </c>
      <c r="N2100" s="6">
        <f>DATEDIF(A2100, I2100, "d")</f>
        <v>1036</v>
      </c>
    </row>
    <row r="2101" spans="1:14" ht="14.25">
      <c r="A2101" s="5">
        <v>43692</v>
      </c>
      <c r="B2101" s="6" t="s">
        <v>2607</v>
      </c>
      <c r="C2101" s="6" t="s">
        <v>2608</v>
      </c>
      <c r="D2101" s="17">
        <v>40652188000</v>
      </c>
      <c r="E2101" s="6" t="s">
        <v>16</v>
      </c>
      <c r="F2101" s="6" t="str">
        <f>IF(E2101="BUY", "SELL", IF(E2101="SELL", "BUY", ""))</f>
        <v>SELL</v>
      </c>
      <c r="G2101" s="7">
        <v>59.133178999999998</v>
      </c>
      <c r="H2101" s="7">
        <v>1000</v>
      </c>
      <c r="I2101" s="11">
        <v>44727</v>
      </c>
      <c r="J2101" s="9">
        <v>66.278830999999997</v>
      </c>
      <c r="K2101" s="9">
        <f t="shared" si="96"/>
        <v>1120.8399771640893</v>
      </c>
      <c r="L2101" s="10">
        <f t="shared" si="97"/>
        <v>-0.1208399771640893</v>
      </c>
      <c r="M2101" s="10">
        <f t="shared" si="98"/>
        <v>0.1208399771640893</v>
      </c>
      <c r="N2101" s="6">
        <f>DATEDIF(A2101, I2101, "d")</f>
        <v>1035</v>
      </c>
    </row>
    <row r="2102" spans="1:14" ht="14.25">
      <c r="A2102" s="5">
        <v>43696</v>
      </c>
      <c r="B2102" s="6" t="s">
        <v>135</v>
      </c>
      <c r="C2102" s="6" t="s">
        <v>136</v>
      </c>
      <c r="D2102" s="17">
        <v>2353183809372</v>
      </c>
      <c r="E2102" s="6" t="s">
        <v>16</v>
      </c>
      <c r="F2102" s="6" t="str">
        <f>IF(E2102="BUY", "SELL", IF(E2102="SELL", "BUY", ""))</f>
        <v>SELL</v>
      </c>
      <c r="G2102" s="7">
        <v>133.19</v>
      </c>
      <c r="H2102" s="7">
        <v>1000</v>
      </c>
      <c r="I2102" s="5">
        <v>43735</v>
      </c>
      <c r="J2102" s="9">
        <v>132.54</v>
      </c>
      <c r="K2102" s="9">
        <f t="shared" si="96"/>
        <v>995.11975373526536</v>
      </c>
      <c r="L2102" s="10">
        <f t="shared" si="97"/>
        <v>4.8802462647346374E-3</v>
      </c>
      <c r="M2102" s="10">
        <f t="shared" si="98"/>
        <v>-4.8802462647346374E-3</v>
      </c>
      <c r="N2102" s="6">
        <f>DATEDIF(A2102, I2102, "d")</f>
        <v>39</v>
      </c>
    </row>
    <row r="2103" spans="1:14" ht="14.25">
      <c r="A2103" s="11">
        <v>43696</v>
      </c>
      <c r="B2103" s="6" t="s">
        <v>2514</v>
      </c>
      <c r="C2103" s="6" t="s">
        <v>2515</v>
      </c>
      <c r="D2103" s="17">
        <v>90444963415</v>
      </c>
      <c r="E2103" s="12" t="s">
        <v>16</v>
      </c>
      <c r="F2103" s="13" t="str">
        <f>IF(E2103="BUY", "SELL", IF(E2103="SELL", "BUY", ""))</f>
        <v>SELL</v>
      </c>
      <c r="G2103" s="7">
        <v>34.610000999999997</v>
      </c>
      <c r="H2103" s="7">
        <v>1000</v>
      </c>
      <c r="I2103" s="11">
        <v>43731</v>
      </c>
      <c r="J2103" s="9">
        <v>33</v>
      </c>
      <c r="K2103" s="9">
        <f t="shared" si="96"/>
        <v>953.48162515222134</v>
      </c>
      <c r="L2103" s="10">
        <f t="shared" si="97"/>
        <v>4.6518374847778661E-2</v>
      </c>
      <c r="M2103" s="10">
        <f t="shared" si="98"/>
        <v>-4.6518374847778661E-2</v>
      </c>
      <c r="N2103" s="6">
        <f>DATEDIF(A2103, I2103, "d")</f>
        <v>35</v>
      </c>
    </row>
    <row r="2104" spans="1:14" ht="14.25">
      <c r="A2104" s="5">
        <v>43698</v>
      </c>
      <c r="B2104" s="6" t="s">
        <v>433</v>
      </c>
      <c r="C2104" s="6" t="s">
        <v>434</v>
      </c>
      <c r="D2104" s="17">
        <v>264890507807</v>
      </c>
      <c r="E2104" s="6" t="s">
        <v>16</v>
      </c>
      <c r="F2104" s="6" t="str">
        <f>IF(E2104="BUY", "SELL", IF(E2104="SELL", "BUY", ""))</f>
        <v>SELL</v>
      </c>
      <c r="G2104" s="7">
        <v>56.241081000000001</v>
      </c>
      <c r="H2104" s="7">
        <v>1000</v>
      </c>
      <c r="I2104" s="11">
        <v>43924</v>
      </c>
      <c r="J2104" s="9">
        <v>62.824092999999998</v>
      </c>
      <c r="K2104" s="9">
        <f t="shared" si="96"/>
        <v>1117.0498838740314</v>
      </c>
      <c r="L2104" s="10">
        <f t="shared" si="97"/>
        <v>-0.11704988387403137</v>
      </c>
      <c r="M2104" s="10">
        <f t="shared" si="98"/>
        <v>0.11704988387403137</v>
      </c>
      <c r="N2104" s="6">
        <f>DATEDIF(A2104, I2104, "d")</f>
        <v>226</v>
      </c>
    </row>
    <row r="2105" spans="1:14" ht="14.25">
      <c r="A2105" s="5">
        <v>43698</v>
      </c>
      <c r="B2105" s="6" t="s">
        <v>321</v>
      </c>
      <c r="C2105" s="6" t="s">
        <v>322</v>
      </c>
      <c r="D2105" s="17">
        <v>206957062840</v>
      </c>
      <c r="E2105" s="6" t="s">
        <v>19</v>
      </c>
      <c r="F2105" s="6" t="str">
        <f>IF(E2105="BUY", "SELL", IF(E2105="SELL", "BUY", ""))</f>
        <v>BUY</v>
      </c>
      <c r="G2105" s="7">
        <v>28.447395</v>
      </c>
      <c r="H2105" s="7">
        <v>1000</v>
      </c>
      <c r="I2105" s="5">
        <v>43768</v>
      </c>
      <c r="J2105" s="9">
        <v>31.392486999999999</v>
      </c>
      <c r="K2105" s="9">
        <f t="shared" si="96"/>
        <v>1103.5276516531655</v>
      </c>
      <c r="L2105" s="10">
        <f t="shared" si="97"/>
        <v>0.10352765165316555</v>
      </c>
      <c r="M2105" s="10">
        <f t="shared" si="98"/>
        <v>-0.10352765165316555</v>
      </c>
      <c r="N2105" s="6">
        <f>DATEDIF(A2105, I2105, "d")</f>
        <v>70</v>
      </c>
    </row>
    <row r="2106" spans="1:14" ht="14.25">
      <c r="A2106" s="5">
        <v>43699</v>
      </c>
      <c r="B2106" s="6" t="s">
        <v>2436</v>
      </c>
      <c r="C2106" s="6" t="s">
        <v>2437</v>
      </c>
      <c r="D2106" s="17">
        <v>17862314960</v>
      </c>
      <c r="E2106" s="6" t="s">
        <v>16</v>
      </c>
      <c r="F2106" s="6" t="str">
        <f>IF(E2106="BUY", "SELL", IF(E2106="SELL", "BUY", ""))</f>
        <v>SELL</v>
      </c>
      <c r="G2106" s="7">
        <v>33.75</v>
      </c>
      <c r="H2106" s="7">
        <v>1000</v>
      </c>
      <c r="I2106" s="5">
        <v>43704</v>
      </c>
      <c r="J2106" s="9">
        <v>33.049999</v>
      </c>
      <c r="K2106" s="9">
        <f t="shared" si="96"/>
        <v>979.25922962962966</v>
      </c>
      <c r="L2106" s="10">
        <f t="shared" si="97"/>
        <v>2.0740770370370341E-2</v>
      </c>
      <c r="M2106" s="10">
        <f t="shared" si="98"/>
        <v>-2.0740770370370341E-2</v>
      </c>
      <c r="N2106" s="6">
        <f>DATEDIF(A2106, I2106, "d")</f>
        <v>5</v>
      </c>
    </row>
    <row r="2107" spans="1:14" ht="14.25">
      <c r="A2107" s="5">
        <v>43699</v>
      </c>
      <c r="B2107" s="6" t="s">
        <v>663</v>
      </c>
      <c r="C2107" s="6" t="s">
        <v>664</v>
      </c>
      <c r="D2107" s="17">
        <v>41085696745</v>
      </c>
      <c r="E2107" s="6" t="s">
        <v>16</v>
      </c>
      <c r="F2107" s="6" t="str">
        <f>IF(E2107="BUY", "SELL", IF(E2107="SELL", "BUY", ""))</f>
        <v>SELL</v>
      </c>
      <c r="G2107" s="7">
        <v>48.198920999999999</v>
      </c>
      <c r="H2107" s="7">
        <v>1000</v>
      </c>
      <c r="I2107" s="11">
        <v>43812</v>
      </c>
      <c r="J2107" s="9">
        <v>45.899315000000001</v>
      </c>
      <c r="K2107" s="9">
        <f t="shared" si="96"/>
        <v>952.28926390281651</v>
      </c>
      <c r="L2107" s="10">
        <f t="shared" si="97"/>
        <v>4.7710736097183487E-2</v>
      </c>
      <c r="M2107" s="10">
        <f t="shared" si="98"/>
        <v>-4.7710736097183487E-2</v>
      </c>
      <c r="N2107" s="6">
        <f>DATEDIF(A2107, I2107, "d")</f>
        <v>113</v>
      </c>
    </row>
    <row r="2108" spans="1:14" ht="14.25">
      <c r="A2108" s="11">
        <v>43699</v>
      </c>
      <c r="B2108" s="6" t="s">
        <v>431</v>
      </c>
      <c r="C2108" s="6" t="s">
        <v>432</v>
      </c>
      <c r="D2108" s="17">
        <v>58573620898</v>
      </c>
      <c r="E2108" s="12" t="s">
        <v>16</v>
      </c>
      <c r="F2108" s="13" t="str">
        <f>IF(E2108="BUY", "SELL", IF(E2108="SELL", "BUY", ""))</f>
        <v>SELL</v>
      </c>
      <c r="G2108" s="7">
        <v>193.36999499999999</v>
      </c>
      <c r="H2108" s="7">
        <v>1000</v>
      </c>
      <c r="I2108" s="11">
        <v>43754</v>
      </c>
      <c r="J2108" s="9">
        <v>160.46000699999999</v>
      </c>
      <c r="K2108" s="9">
        <f t="shared" si="96"/>
        <v>829.80819749206694</v>
      </c>
      <c r="L2108" s="10">
        <f t="shared" si="97"/>
        <v>0.17019180250793306</v>
      </c>
      <c r="M2108" s="10">
        <f t="shared" si="98"/>
        <v>-0.17019180250793306</v>
      </c>
      <c r="N2108" s="6">
        <f>DATEDIF(A2108, I2108, "d")</f>
        <v>55</v>
      </c>
    </row>
    <row r="2109" spans="1:14" ht="14.25">
      <c r="A2109" s="11">
        <v>43699</v>
      </c>
      <c r="B2109" s="6" t="s">
        <v>51</v>
      </c>
      <c r="C2109" s="6" t="s">
        <v>52</v>
      </c>
      <c r="D2109" s="17">
        <v>444889529764</v>
      </c>
      <c r="E2109" s="13" t="s">
        <v>19</v>
      </c>
      <c r="F2109" s="12" t="str">
        <f>IF(E2109="BUY", "SELL", IF(E2109="SELL", "BUY", ""))</f>
        <v>BUY</v>
      </c>
      <c r="G2109" s="7">
        <v>56.29</v>
      </c>
      <c r="H2109" s="7">
        <v>1000</v>
      </c>
      <c r="I2109" s="11">
        <v>44362</v>
      </c>
      <c r="J2109" s="9">
        <v>58.69</v>
      </c>
      <c r="K2109" s="9">
        <f t="shared" si="96"/>
        <v>1042.6363474862319</v>
      </c>
      <c r="L2109" s="10">
        <f t="shared" si="97"/>
        <v>4.26363474862319E-2</v>
      </c>
      <c r="M2109" s="10">
        <f t="shared" si="98"/>
        <v>-4.26363474862319E-2</v>
      </c>
      <c r="N2109" s="6">
        <f>DATEDIF(A2109, I2109, "d")</f>
        <v>663</v>
      </c>
    </row>
    <row r="2110" spans="1:14" ht="14.25">
      <c r="A2110" s="5">
        <v>43703</v>
      </c>
      <c r="B2110" s="6" t="s">
        <v>74</v>
      </c>
      <c r="C2110" s="6" t="s">
        <v>75</v>
      </c>
      <c r="D2110" s="17">
        <v>140832515433</v>
      </c>
      <c r="E2110" s="6" t="s">
        <v>19</v>
      </c>
      <c r="F2110" s="6" t="str">
        <f>IF(E2110="BUY", "SELL", IF(E2110="SELL", "BUY", ""))</f>
        <v>BUY</v>
      </c>
      <c r="G2110" s="7">
        <v>35.577629000000002</v>
      </c>
      <c r="H2110" s="7">
        <v>1000</v>
      </c>
      <c r="I2110" s="5">
        <v>43749</v>
      </c>
      <c r="J2110" s="9">
        <v>37.145668000000001</v>
      </c>
      <c r="K2110" s="9">
        <f t="shared" si="96"/>
        <v>1044.0737352115286</v>
      </c>
      <c r="L2110" s="10">
        <f t="shared" si="97"/>
        <v>4.4073735211528631E-2</v>
      </c>
      <c r="M2110" s="10">
        <f t="shared" si="98"/>
        <v>-4.4073735211528631E-2</v>
      </c>
      <c r="N2110" s="6">
        <f>DATEDIF(A2110, I2110, "d")</f>
        <v>46</v>
      </c>
    </row>
    <row r="2111" spans="1:14" ht="14.25">
      <c r="A2111" s="5">
        <v>43703</v>
      </c>
      <c r="B2111" s="6" t="s">
        <v>757</v>
      </c>
      <c r="C2111" s="6" t="s">
        <v>758</v>
      </c>
      <c r="D2111" s="17">
        <v>100443452698</v>
      </c>
      <c r="E2111" s="6" t="s">
        <v>19</v>
      </c>
      <c r="F2111" s="6" t="str">
        <f>IF(E2111="BUY", "SELL", IF(E2111="SELL", "BUY", ""))</f>
        <v>BUY</v>
      </c>
      <c r="G2111" s="7">
        <v>19.168558000000001</v>
      </c>
      <c r="H2111" s="7">
        <v>1000</v>
      </c>
      <c r="I2111" s="5">
        <v>43717</v>
      </c>
      <c r="J2111" s="9">
        <v>20.189264000000001</v>
      </c>
      <c r="K2111" s="9">
        <f t="shared" si="96"/>
        <v>1053.2489715710487</v>
      </c>
      <c r="L2111" s="10">
        <f t="shared" si="97"/>
        <v>5.3248971571048742E-2</v>
      </c>
      <c r="M2111" s="10">
        <f t="shared" si="98"/>
        <v>-5.3248971571048742E-2</v>
      </c>
      <c r="N2111" s="6">
        <f>DATEDIF(A2111, I2111, "d")</f>
        <v>14</v>
      </c>
    </row>
    <row r="2112" spans="1:14" ht="14.25">
      <c r="A2112" s="11">
        <v>43703</v>
      </c>
      <c r="B2112" s="6" t="s">
        <v>995</v>
      </c>
      <c r="C2112" s="6" t="s">
        <v>996</v>
      </c>
      <c r="D2112" s="17">
        <v>48414620000</v>
      </c>
      <c r="E2112" s="12" t="s">
        <v>16</v>
      </c>
      <c r="F2112" s="13" t="str">
        <f>IF(E2112="BUY", "SELL", IF(E2112="SELL", "BUY", ""))</f>
        <v>SELL</v>
      </c>
      <c r="G2112" s="7">
        <v>101.79</v>
      </c>
      <c r="H2112" s="7">
        <v>1000</v>
      </c>
      <c r="I2112" s="11">
        <v>43769</v>
      </c>
      <c r="J2112" s="9">
        <v>90.74</v>
      </c>
      <c r="K2112" s="9">
        <f t="shared" si="96"/>
        <v>891.4431673052361</v>
      </c>
      <c r="L2112" s="10">
        <f t="shared" si="97"/>
        <v>0.10855683269476389</v>
      </c>
      <c r="M2112" s="10">
        <f t="shared" si="98"/>
        <v>-0.10855683269476389</v>
      </c>
      <c r="N2112" s="6">
        <f>DATEDIF(A2112, I2112, "d")</f>
        <v>66</v>
      </c>
    </row>
    <row r="2113" spans="1:14" ht="14.25">
      <c r="A2113" s="5">
        <v>43704</v>
      </c>
      <c r="B2113" s="6" t="s">
        <v>2436</v>
      </c>
      <c r="C2113" s="6" t="s">
        <v>2437</v>
      </c>
      <c r="D2113" s="17">
        <v>17862314960</v>
      </c>
      <c r="E2113" s="6" t="s">
        <v>19</v>
      </c>
      <c r="F2113" s="6" t="str">
        <f>IF(E2113="BUY", "SELL", IF(E2113="SELL", "BUY", ""))</f>
        <v>BUY</v>
      </c>
      <c r="G2113" s="7">
        <v>33.049999</v>
      </c>
      <c r="H2113" s="7">
        <v>1000</v>
      </c>
      <c r="I2113" s="5">
        <v>43742</v>
      </c>
      <c r="J2113" s="9">
        <v>23.450001</v>
      </c>
      <c r="K2113" s="9">
        <f t="shared" si="96"/>
        <v>709.53106534133337</v>
      </c>
      <c r="L2113" s="10">
        <f t="shared" si="97"/>
        <v>-0.29046893465866663</v>
      </c>
      <c r="M2113" s="10">
        <f t="shared" si="98"/>
        <v>0.29046893465866663</v>
      </c>
      <c r="N2113" s="6">
        <f>DATEDIF(A2113, I2113, "d")</f>
        <v>38</v>
      </c>
    </row>
    <row r="2114" spans="1:14" ht="14.25">
      <c r="A2114" s="5">
        <v>43713</v>
      </c>
      <c r="B2114" s="6" t="s">
        <v>76</v>
      </c>
      <c r="C2114" s="6" t="s">
        <v>77</v>
      </c>
      <c r="D2114" s="17">
        <v>179830167494</v>
      </c>
      <c r="E2114" s="6" t="s">
        <v>19</v>
      </c>
      <c r="F2114" s="6" t="str">
        <f>IF(E2114="BUY", "SELL", IF(E2114="SELL", "BUY", ""))</f>
        <v>BUY</v>
      </c>
      <c r="G2114" s="7">
        <v>293.25</v>
      </c>
      <c r="H2114" s="7">
        <v>1000</v>
      </c>
      <c r="I2114" s="5">
        <v>43816</v>
      </c>
      <c r="J2114" s="9">
        <v>315.48001099999999</v>
      </c>
      <c r="K2114" s="9">
        <f t="shared" si="96"/>
        <v>1075.8056641091218</v>
      </c>
      <c r="L2114" s="10">
        <f t="shared" si="97"/>
        <v>7.5805664109121831E-2</v>
      </c>
      <c r="M2114" s="10">
        <f t="shared" si="98"/>
        <v>-7.5805664109121831E-2</v>
      </c>
      <c r="N2114" s="6">
        <f>DATEDIF(A2114, I2114, "d")</f>
        <v>103</v>
      </c>
    </row>
    <row r="2115" spans="1:14" ht="14.25">
      <c r="A2115" s="5">
        <v>43714</v>
      </c>
      <c r="B2115" s="6" t="s">
        <v>461</v>
      </c>
      <c r="C2115" s="6" t="s">
        <v>462</v>
      </c>
      <c r="D2115" s="17">
        <v>340811773793</v>
      </c>
      <c r="E2115" s="6" t="s">
        <v>16</v>
      </c>
      <c r="F2115" s="6" t="str">
        <f>IF(E2115="BUY", "SELL", IF(E2115="SELL", "BUY", ""))</f>
        <v>SELL</v>
      </c>
      <c r="G2115" s="7">
        <v>254.459137</v>
      </c>
      <c r="H2115" s="7">
        <v>1000</v>
      </c>
      <c r="I2115" s="11">
        <v>44727</v>
      </c>
      <c r="J2115" s="9">
        <v>507.37451199999998</v>
      </c>
      <c r="K2115" s="9">
        <f t="shared" ref="K2115:K2178" si="99">(H2115/G2115)*J2115</f>
        <v>1993.9331634218345</v>
      </c>
      <c r="L2115" s="10">
        <f t="shared" ref="L2115:L2178" si="100">IF(F2115="BUY",(K2115-H2115)/H2115, IF(F2115="SELL", (H2115-K2115)/H2115, "Invalid"))</f>
        <v>-0.99393316342183446</v>
      </c>
      <c r="M2115" s="10">
        <f t="shared" ref="M2115:M2178" si="101">IF(E2115="BUY",(K2115-H2115)/H2115,IF(E2115="SELL",(H2115-K2115)/H2115,""))</f>
        <v>0.99393316342183446</v>
      </c>
      <c r="N2115" s="6">
        <f>DATEDIF(A2115, I2115, "d")</f>
        <v>1013</v>
      </c>
    </row>
    <row r="2116" spans="1:14" ht="14.25">
      <c r="A2116" s="5">
        <v>43714</v>
      </c>
      <c r="B2116" s="6" t="s">
        <v>413</v>
      </c>
      <c r="C2116" s="6" t="s">
        <v>414</v>
      </c>
      <c r="D2116" s="17">
        <v>12767280360</v>
      </c>
      <c r="E2116" s="6" t="s">
        <v>16</v>
      </c>
      <c r="F2116" s="6" t="str">
        <f>IF(E2116="BUY", "SELL", IF(E2116="SELL", "BUY", ""))</f>
        <v>SELL</v>
      </c>
      <c r="G2116" s="7">
        <v>39.811008000000001</v>
      </c>
      <c r="H2116" s="7">
        <v>1000</v>
      </c>
      <c r="I2116" s="11">
        <v>44260</v>
      </c>
      <c r="J2116" s="9">
        <v>43.103870000000001</v>
      </c>
      <c r="K2116" s="9">
        <f t="shared" si="99"/>
        <v>1082.7123493080105</v>
      </c>
      <c r="L2116" s="10">
        <f t="shared" si="100"/>
        <v>-8.271234930801051E-2</v>
      </c>
      <c r="M2116" s="10">
        <f t="shared" si="101"/>
        <v>8.271234930801051E-2</v>
      </c>
      <c r="N2116" s="6">
        <f>DATEDIF(A2116, I2116, "d")</f>
        <v>546</v>
      </c>
    </row>
    <row r="2117" spans="1:14" ht="14.25">
      <c r="A2117" s="5">
        <v>43717</v>
      </c>
      <c r="B2117" s="6" t="s">
        <v>147</v>
      </c>
      <c r="C2117" s="6" t="s">
        <v>148</v>
      </c>
      <c r="D2117" s="17">
        <v>136351276474</v>
      </c>
      <c r="E2117" s="6" t="s">
        <v>16</v>
      </c>
      <c r="F2117" s="6" t="str">
        <f>IF(E2117="BUY", "SELL", IF(E2117="SELL", "BUY", ""))</f>
        <v>SELL</v>
      </c>
      <c r="G2117" s="7">
        <v>354.58865400000002</v>
      </c>
      <c r="H2117" s="7">
        <v>1000</v>
      </c>
      <c r="I2117" s="5">
        <v>43746</v>
      </c>
      <c r="J2117" s="9">
        <v>369.72970600000002</v>
      </c>
      <c r="K2117" s="9">
        <f t="shared" si="99"/>
        <v>1042.7003284769512</v>
      </c>
      <c r="L2117" s="10">
        <f t="shared" si="100"/>
        <v>-4.2700328476951196E-2</v>
      </c>
      <c r="M2117" s="10">
        <f t="shared" si="101"/>
        <v>4.2700328476951196E-2</v>
      </c>
      <c r="N2117" s="6">
        <f>DATEDIF(A2117, I2117, "d")</f>
        <v>29</v>
      </c>
    </row>
    <row r="2118" spans="1:14" ht="14.25">
      <c r="A2118" s="5">
        <v>43717</v>
      </c>
      <c r="B2118" s="6" t="s">
        <v>1197</v>
      </c>
      <c r="C2118" s="6" t="s">
        <v>1198</v>
      </c>
      <c r="D2118" s="17">
        <v>67963933922</v>
      </c>
      <c r="E2118" s="6" t="s">
        <v>19</v>
      </c>
      <c r="F2118" s="6" t="str">
        <f>IF(E2118="BUY", "SELL", IF(E2118="SELL", "BUY", ""))</f>
        <v>BUY</v>
      </c>
      <c r="G2118" s="7">
        <v>35.867001000000002</v>
      </c>
      <c r="H2118" s="7">
        <v>1000</v>
      </c>
      <c r="I2118" s="5">
        <v>43719</v>
      </c>
      <c r="J2118" s="9">
        <v>34.750999</v>
      </c>
      <c r="K2118" s="9">
        <f t="shared" si="99"/>
        <v>968.88499264268012</v>
      </c>
      <c r="L2118" s="10">
        <f t="shared" si="100"/>
        <v>-3.1115007357319882E-2</v>
      </c>
      <c r="M2118" s="10">
        <f t="shared" si="101"/>
        <v>3.1115007357319882E-2</v>
      </c>
      <c r="N2118" s="6">
        <f>DATEDIF(A2118, I2118, "d")</f>
        <v>2</v>
      </c>
    </row>
    <row r="2119" spans="1:14" ht="14.25">
      <c r="A2119" s="5">
        <v>43717</v>
      </c>
      <c r="B2119" s="6" t="s">
        <v>757</v>
      </c>
      <c r="C2119" s="6" t="s">
        <v>758</v>
      </c>
      <c r="D2119" s="17">
        <v>100443452698</v>
      </c>
      <c r="E2119" s="6" t="s">
        <v>16</v>
      </c>
      <c r="F2119" s="6" t="str">
        <f>IF(E2119="BUY", "SELL", IF(E2119="SELL", "BUY", ""))</f>
        <v>SELL</v>
      </c>
      <c r="G2119" s="7">
        <v>20.189264000000001</v>
      </c>
      <c r="H2119" s="7">
        <v>1000</v>
      </c>
      <c r="I2119" s="5">
        <v>43902</v>
      </c>
      <c r="J2119" s="9">
        <v>17.820039999999999</v>
      </c>
      <c r="K2119" s="9">
        <f t="shared" si="99"/>
        <v>882.64931302101945</v>
      </c>
      <c r="L2119" s="10">
        <f t="shared" si="100"/>
        <v>0.11735068697898055</v>
      </c>
      <c r="M2119" s="10">
        <f t="shared" si="101"/>
        <v>-0.11735068697898055</v>
      </c>
      <c r="N2119" s="6">
        <f>DATEDIF(A2119, I2119, "d")</f>
        <v>185</v>
      </c>
    </row>
    <row r="2120" spans="1:14" ht="14.25">
      <c r="A2120" s="5">
        <v>43718</v>
      </c>
      <c r="B2120" s="6" t="s">
        <v>93</v>
      </c>
      <c r="C2120" s="6" t="s">
        <v>94</v>
      </c>
      <c r="D2120" s="17">
        <v>81360823648</v>
      </c>
      <c r="E2120" s="6" t="s">
        <v>19</v>
      </c>
      <c r="F2120" s="6" t="str">
        <f>IF(E2120="BUY", "SELL", IF(E2120="SELL", "BUY", ""))</f>
        <v>BUY</v>
      </c>
      <c r="G2120" s="7">
        <v>59.465060999999999</v>
      </c>
      <c r="H2120" s="7">
        <v>1000</v>
      </c>
      <c r="I2120" s="5">
        <v>43749</v>
      </c>
      <c r="J2120" s="9">
        <v>60.430573000000003</v>
      </c>
      <c r="K2120" s="9">
        <f t="shared" si="99"/>
        <v>1016.2366267479318</v>
      </c>
      <c r="L2120" s="10">
        <f t="shared" si="100"/>
        <v>1.6236626747931835E-2</v>
      </c>
      <c r="M2120" s="10">
        <f t="shared" si="101"/>
        <v>-1.6236626747931835E-2</v>
      </c>
      <c r="N2120" s="6">
        <f>DATEDIF(A2120, I2120, "d")</f>
        <v>31</v>
      </c>
    </row>
    <row r="2121" spans="1:14" ht="14.25">
      <c r="A2121" s="5">
        <v>43718</v>
      </c>
      <c r="B2121" s="6" t="s">
        <v>2623</v>
      </c>
      <c r="C2121" s="6" t="s">
        <v>2624</v>
      </c>
      <c r="D2121" s="17">
        <v>46571654339</v>
      </c>
      <c r="E2121" s="6" t="s">
        <v>16</v>
      </c>
      <c r="F2121" s="6" t="str">
        <f>IF(E2121="BUY", "SELL", IF(E2121="SELL", "BUY", ""))</f>
        <v>SELL</v>
      </c>
      <c r="G2121" s="7">
        <v>155.11819499999999</v>
      </c>
      <c r="H2121" s="7">
        <v>1000</v>
      </c>
      <c r="I2121" s="11">
        <v>44727</v>
      </c>
      <c r="J2121" s="9">
        <v>200.47898900000001</v>
      </c>
      <c r="K2121" s="9">
        <f t="shared" si="99"/>
        <v>1292.4272939096541</v>
      </c>
      <c r="L2121" s="10">
        <f t="shared" si="100"/>
        <v>-0.29242729390965405</v>
      </c>
      <c r="M2121" s="10">
        <f t="shared" si="101"/>
        <v>0.29242729390965405</v>
      </c>
      <c r="N2121" s="6">
        <f>DATEDIF(A2121, I2121, "d")</f>
        <v>1009</v>
      </c>
    </row>
    <row r="2122" spans="1:14" ht="14.25">
      <c r="A2122" s="5">
        <v>43719</v>
      </c>
      <c r="B2122" s="6" t="s">
        <v>163</v>
      </c>
      <c r="C2122" s="6" t="s">
        <v>164</v>
      </c>
      <c r="D2122" s="17">
        <v>725893281281</v>
      </c>
      <c r="E2122" s="6" t="s">
        <v>16</v>
      </c>
      <c r="F2122" s="6" t="str">
        <f>IF(E2122="BUY", "SELL", IF(E2122="SELL", "BUY", ""))</f>
        <v>SELL</v>
      </c>
      <c r="G2122" s="7">
        <v>188.490005</v>
      </c>
      <c r="H2122" s="7">
        <v>1000</v>
      </c>
      <c r="I2122" s="5">
        <v>43860</v>
      </c>
      <c r="J2122" s="9">
        <v>209.529999</v>
      </c>
      <c r="K2122" s="9">
        <f t="shared" si="99"/>
        <v>1111.6239240377761</v>
      </c>
      <c r="L2122" s="10">
        <f t="shared" si="100"/>
        <v>-0.11162392403777607</v>
      </c>
      <c r="M2122" s="10">
        <f t="shared" si="101"/>
        <v>0.11162392403777607</v>
      </c>
      <c r="N2122" s="6">
        <f>DATEDIF(A2122, I2122, "d")</f>
        <v>141</v>
      </c>
    </row>
    <row r="2123" spans="1:14" ht="14.25">
      <c r="A2123" s="5">
        <v>43719</v>
      </c>
      <c r="B2123" s="6" t="s">
        <v>1344</v>
      </c>
      <c r="C2123" s="6" t="s">
        <v>1345</v>
      </c>
      <c r="D2123" s="17">
        <v>96243937501</v>
      </c>
      <c r="E2123" s="6" t="s">
        <v>16</v>
      </c>
      <c r="F2123" s="6" t="str">
        <f>IF(E2123="BUY", "SELL", IF(E2123="SELL", "BUY", ""))</f>
        <v>SELL</v>
      </c>
      <c r="G2123" s="7">
        <v>37.409999999999997</v>
      </c>
      <c r="H2123" s="7">
        <v>1000</v>
      </c>
      <c r="I2123" s="5">
        <v>44517</v>
      </c>
      <c r="J2123" s="9">
        <v>51.29</v>
      </c>
      <c r="K2123" s="9">
        <f t="shared" si="99"/>
        <v>1371.0237904303663</v>
      </c>
      <c r="L2123" s="10">
        <f t="shared" si="100"/>
        <v>-0.37102379043036626</v>
      </c>
      <c r="M2123" s="10">
        <f t="shared" si="101"/>
        <v>0.37102379043036626</v>
      </c>
      <c r="N2123" s="6">
        <f>DATEDIF(A2123, I2123, "d")</f>
        <v>798</v>
      </c>
    </row>
    <row r="2124" spans="1:14" ht="14.25">
      <c r="A2124" s="5">
        <v>43719</v>
      </c>
      <c r="B2124" s="6" t="s">
        <v>1197</v>
      </c>
      <c r="C2124" s="6" t="s">
        <v>1198</v>
      </c>
      <c r="D2124" s="17">
        <v>67963933922</v>
      </c>
      <c r="E2124" s="6" t="s">
        <v>16</v>
      </c>
      <c r="F2124" s="6" t="str">
        <f>IF(E2124="BUY", "SELL", IF(E2124="SELL", "BUY", ""))</f>
        <v>SELL</v>
      </c>
      <c r="G2124" s="7">
        <v>34.750999</v>
      </c>
      <c r="H2124" s="7">
        <v>1000</v>
      </c>
      <c r="I2124" s="11">
        <v>44727</v>
      </c>
      <c r="J2124" s="9">
        <v>32.603000999999999</v>
      </c>
      <c r="K2124" s="9">
        <f t="shared" si="99"/>
        <v>938.18888487205788</v>
      </c>
      <c r="L2124" s="10">
        <f t="shared" si="100"/>
        <v>6.1811115127942115E-2</v>
      </c>
      <c r="M2124" s="10">
        <f t="shared" si="101"/>
        <v>-6.1811115127942115E-2</v>
      </c>
      <c r="N2124" s="6">
        <f>DATEDIF(A2124, I2124, "d")</f>
        <v>1008</v>
      </c>
    </row>
    <row r="2125" spans="1:14" ht="14.25">
      <c r="A2125" s="5">
        <v>43721</v>
      </c>
      <c r="B2125" s="6" t="s">
        <v>14</v>
      </c>
      <c r="C2125" s="6" t="s">
        <v>15</v>
      </c>
      <c r="D2125" s="17">
        <v>141375537264</v>
      </c>
      <c r="E2125" s="6" t="s">
        <v>19</v>
      </c>
      <c r="F2125" s="6" t="str">
        <f>IF(E2125="BUY", "SELL", IF(E2125="SELL", "BUY", ""))</f>
        <v>BUY</v>
      </c>
      <c r="G2125" s="7">
        <v>121.469925</v>
      </c>
      <c r="H2125" s="7">
        <v>1000</v>
      </c>
      <c r="I2125" s="5">
        <v>43756</v>
      </c>
      <c r="J2125" s="9">
        <v>119.615295</v>
      </c>
      <c r="K2125" s="9">
        <f t="shared" si="99"/>
        <v>984.73177619892328</v>
      </c>
      <c r="L2125" s="10">
        <f t="shared" si="100"/>
        <v>-1.5268223801076715E-2</v>
      </c>
      <c r="M2125" s="10">
        <f t="shared" si="101"/>
        <v>1.5268223801076715E-2</v>
      </c>
      <c r="N2125" s="6">
        <f>DATEDIF(A2125, I2125, "d")</f>
        <v>35</v>
      </c>
    </row>
    <row r="2126" spans="1:14" ht="14.25">
      <c r="A2126" s="5">
        <v>43721</v>
      </c>
      <c r="B2126" s="6" t="s">
        <v>62</v>
      </c>
      <c r="C2126" s="6" t="s">
        <v>63</v>
      </c>
      <c r="D2126" s="17">
        <v>116403087840</v>
      </c>
      <c r="E2126" s="6" t="s">
        <v>19</v>
      </c>
      <c r="F2126" s="6" t="str">
        <f>IF(E2126="BUY", "SELL", IF(E2126="SELL", "BUY", ""))</f>
        <v>BUY</v>
      </c>
      <c r="G2126" s="7">
        <v>156.49146999999999</v>
      </c>
      <c r="H2126" s="7">
        <v>1000</v>
      </c>
      <c r="I2126" s="5">
        <v>43766</v>
      </c>
      <c r="J2126" s="9">
        <v>164.74581900000001</v>
      </c>
      <c r="K2126" s="9">
        <f t="shared" si="99"/>
        <v>1052.7463190166213</v>
      </c>
      <c r="L2126" s="10">
        <f t="shared" si="100"/>
        <v>5.2746319016621329E-2</v>
      </c>
      <c r="M2126" s="10">
        <f t="shared" si="101"/>
        <v>-5.2746319016621329E-2</v>
      </c>
      <c r="N2126" s="6">
        <f>DATEDIF(A2126, I2126, "d")</f>
        <v>45</v>
      </c>
    </row>
    <row r="2127" spans="1:14" ht="14.25">
      <c r="A2127" s="5">
        <v>43721</v>
      </c>
      <c r="B2127" s="6" t="s">
        <v>605</v>
      </c>
      <c r="C2127" s="6" t="s">
        <v>606</v>
      </c>
      <c r="D2127" s="17">
        <v>1069485355423</v>
      </c>
      <c r="E2127" s="6" t="s">
        <v>19</v>
      </c>
      <c r="F2127" s="6" t="str">
        <f>IF(E2127="BUY", "SELL", IF(E2127="SELL", "BUY", ""))</f>
        <v>BUY</v>
      </c>
      <c r="G2127" s="7">
        <v>45.282260999999998</v>
      </c>
      <c r="H2127" s="7">
        <v>1000</v>
      </c>
      <c r="I2127" s="5">
        <v>43725</v>
      </c>
      <c r="J2127" s="9">
        <v>45.065734999999997</v>
      </c>
      <c r="K2127" s="9">
        <f t="shared" si="99"/>
        <v>995.21830413900932</v>
      </c>
      <c r="L2127" s="10">
        <f t="shared" si="100"/>
        <v>-4.7816958609906805E-3</v>
      </c>
      <c r="M2127" s="10">
        <f t="shared" si="101"/>
        <v>4.7816958609906805E-3</v>
      </c>
      <c r="N2127" s="6">
        <f>DATEDIF(A2127, I2127, "d")</f>
        <v>4</v>
      </c>
    </row>
    <row r="2128" spans="1:14" ht="14.25">
      <c r="A2128" s="11">
        <v>43721</v>
      </c>
      <c r="B2128" s="6" t="s">
        <v>115</v>
      </c>
      <c r="C2128" s="6" t="s">
        <v>116</v>
      </c>
      <c r="D2128" s="17">
        <v>155875975680</v>
      </c>
      <c r="E2128" s="12" t="s">
        <v>16</v>
      </c>
      <c r="F2128" s="13" t="str">
        <f>IF(E2128="BUY", "SELL", IF(E2128="SELL", "BUY", ""))</f>
        <v>SELL</v>
      </c>
      <c r="G2128" s="7">
        <v>43.928280000000001</v>
      </c>
      <c r="H2128" s="7">
        <v>1000</v>
      </c>
      <c r="I2128" s="11">
        <v>43756</v>
      </c>
      <c r="J2128" s="9">
        <v>44.871139999999997</v>
      </c>
      <c r="K2128" s="9">
        <f t="shared" si="99"/>
        <v>1021.4636220676065</v>
      </c>
      <c r="L2128" s="10">
        <f t="shared" si="100"/>
        <v>-2.1463622067606481E-2</v>
      </c>
      <c r="M2128" s="10">
        <f t="shared" si="101"/>
        <v>2.1463622067606481E-2</v>
      </c>
      <c r="N2128" s="6">
        <f>DATEDIF(A2128, I2128, "d")</f>
        <v>35</v>
      </c>
    </row>
    <row r="2129" spans="1:14" ht="14.25">
      <c r="A2129" s="5">
        <v>43724</v>
      </c>
      <c r="B2129" s="6" t="s">
        <v>2639</v>
      </c>
      <c r="C2129" s="6" t="s">
        <v>2640</v>
      </c>
      <c r="D2129" s="17">
        <v>13608487200</v>
      </c>
      <c r="E2129" s="6" t="s">
        <v>16</v>
      </c>
      <c r="F2129" s="6" t="str">
        <f>IF(E2129="BUY", "SELL", IF(E2129="SELL", "BUY", ""))</f>
        <v>SELL</v>
      </c>
      <c r="G2129" s="7">
        <v>20.040001</v>
      </c>
      <c r="H2129" s="7">
        <v>1000</v>
      </c>
      <c r="I2129" s="11">
        <v>44727</v>
      </c>
      <c r="J2129" s="9">
        <v>40.189999</v>
      </c>
      <c r="K2129" s="9">
        <f t="shared" si="99"/>
        <v>2005.4888719815933</v>
      </c>
      <c r="L2129" s="10">
        <f t="shared" si="100"/>
        <v>-1.0054888719815933</v>
      </c>
      <c r="M2129" s="10">
        <f t="shared" si="101"/>
        <v>1.0054888719815933</v>
      </c>
      <c r="N2129" s="6">
        <f>DATEDIF(A2129, I2129, "d")</f>
        <v>1003</v>
      </c>
    </row>
    <row r="2130" spans="1:14" ht="14.25">
      <c r="A2130" s="5">
        <v>43724</v>
      </c>
      <c r="B2130" s="6" t="s">
        <v>2641</v>
      </c>
      <c r="C2130" s="6" t="s">
        <v>2642</v>
      </c>
      <c r="D2130" s="17">
        <v>19576169878</v>
      </c>
      <c r="E2130" s="6" t="s">
        <v>19</v>
      </c>
      <c r="F2130" s="6" t="str">
        <f>IF(E2130="BUY", "SELL", IF(E2130="SELL", "BUY", ""))</f>
        <v>BUY</v>
      </c>
      <c r="G2130" s="7">
        <v>18.629999000000002</v>
      </c>
      <c r="H2130" s="7">
        <v>1000</v>
      </c>
      <c r="I2130" s="5">
        <v>43879</v>
      </c>
      <c r="J2130" s="9">
        <v>17.5</v>
      </c>
      <c r="K2130" s="9">
        <f t="shared" si="99"/>
        <v>939.34519266479833</v>
      </c>
      <c r="L2130" s="10">
        <f t="shared" si="100"/>
        <v>-6.065480733520167E-2</v>
      </c>
      <c r="M2130" s="10">
        <f t="shared" si="101"/>
        <v>6.065480733520167E-2</v>
      </c>
      <c r="N2130" s="6">
        <f>DATEDIF(A2130, I2130, "d")</f>
        <v>155</v>
      </c>
    </row>
    <row r="2131" spans="1:14" ht="14.25">
      <c r="A2131" s="5">
        <v>43725</v>
      </c>
      <c r="B2131" s="6" t="s">
        <v>605</v>
      </c>
      <c r="C2131" s="6" t="s">
        <v>606</v>
      </c>
      <c r="D2131" s="17">
        <v>1069485355423</v>
      </c>
      <c r="E2131" s="6" t="s">
        <v>16</v>
      </c>
      <c r="F2131" s="6" t="str">
        <f>IF(E2131="BUY", "SELL", IF(E2131="SELL", "BUY", ""))</f>
        <v>SELL</v>
      </c>
      <c r="G2131" s="7">
        <v>45.065734999999997</v>
      </c>
      <c r="H2131" s="7">
        <v>1000</v>
      </c>
      <c r="I2131" s="5">
        <v>43746</v>
      </c>
      <c r="J2131" s="9">
        <v>44.110008000000001</v>
      </c>
      <c r="K2131" s="9">
        <f t="shared" si="99"/>
        <v>978.79260151864833</v>
      </c>
      <c r="L2131" s="10">
        <f t="shared" si="100"/>
        <v>2.1207398481351676E-2</v>
      </c>
      <c r="M2131" s="10">
        <f t="shared" si="101"/>
        <v>-2.1207398481351676E-2</v>
      </c>
      <c r="N2131" s="6">
        <f>DATEDIF(A2131, I2131, "d")</f>
        <v>21</v>
      </c>
    </row>
    <row r="2132" spans="1:14" ht="14.25">
      <c r="A2132" s="5">
        <v>43726</v>
      </c>
      <c r="B2132" s="6" t="s">
        <v>365</v>
      </c>
      <c r="C2132" s="6" t="s">
        <v>366</v>
      </c>
      <c r="D2132" s="17">
        <v>65974267651</v>
      </c>
      <c r="E2132" s="6" t="s">
        <v>19</v>
      </c>
      <c r="F2132" s="6" t="str">
        <f>IF(E2132="BUY", "SELL", IF(E2132="SELL", "BUY", ""))</f>
        <v>BUY</v>
      </c>
      <c r="G2132" s="7">
        <v>141.854568</v>
      </c>
      <c r="H2132" s="7">
        <v>1000</v>
      </c>
      <c r="I2132" s="11">
        <v>43795</v>
      </c>
      <c r="J2132" s="9">
        <v>151.80909700000001</v>
      </c>
      <c r="K2132" s="9">
        <f t="shared" si="99"/>
        <v>1070.174187129455</v>
      </c>
      <c r="L2132" s="10">
        <f t="shared" si="100"/>
        <v>7.0174187129455043E-2</v>
      </c>
      <c r="M2132" s="10">
        <f t="shared" si="101"/>
        <v>-7.0174187129455043E-2</v>
      </c>
      <c r="N2132" s="6">
        <f>DATEDIF(A2132, I2132, "d")</f>
        <v>69</v>
      </c>
    </row>
    <row r="2133" spans="1:14" ht="14.25">
      <c r="A2133" s="5">
        <v>43726</v>
      </c>
      <c r="B2133" s="6" t="s">
        <v>1512</v>
      </c>
      <c r="C2133" s="6" t="s">
        <v>1513</v>
      </c>
      <c r="D2133" s="17">
        <v>14704248820</v>
      </c>
      <c r="E2133" s="6" t="s">
        <v>16</v>
      </c>
      <c r="F2133" s="6" t="str">
        <f>IF(E2133="BUY", "SELL", IF(E2133="SELL", "BUY", ""))</f>
        <v>SELL</v>
      </c>
      <c r="G2133" s="7">
        <v>16.899999999999999</v>
      </c>
      <c r="H2133" s="7">
        <v>1000</v>
      </c>
      <c r="I2133" s="5">
        <v>43957</v>
      </c>
      <c r="J2133" s="9">
        <v>17.329999999999998</v>
      </c>
      <c r="K2133" s="9">
        <f t="shared" si="99"/>
        <v>1025.4437869822486</v>
      </c>
      <c r="L2133" s="10">
        <f t="shared" si="100"/>
        <v>-2.544378698224864E-2</v>
      </c>
      <c r="M2133" s="10">
        <f t="shared" si="101"/>
        <v>2.544378698224864E-2</v>
      </c>
      <c r="N2133" s="6">
        <f>DATEDIF(A2133, I2133, "d")</f>
        <v>231</v>
      </c>
    </row>
    <row r="2134" spans="1:14" ht="14.25">
      <c r="A2134" s="5">
        <v>43728</v>
      </c>
      <c r="B2134" s="6" t="s">
        <v>538</v>
      </c>
      <c r="C2134" s="6" t="s">
        <v>539</v>
      </c>
      <c r="D2134" s="17">
        <v>17149203119</v>
      </c>
      <c r="E2134" s="6" t="s">
        <v>19</v>
      </c>
      <c r="F2134" s="6" t="str">
        <f>IF(E2134="BUY", "SELL", IF(E2134="SELL", "BUY", ""))</f>
        <v>BUY</v>
      </c>
      <c r="G2134" s="7">
        <v>58.871772999999997</v>
      </c>
      <c r="H2134" s="7">
        <v>1000</v>
      </c>
      <c r="I2134" s="11">
        <v>43791</v>
      </c>
      <c r="J2134" s="9">
        <v>64.047400999999994</v>
      </c>
      <c r="K2134" s="9">
        <f t="shared" si="99"/>
        <v>1087.9135744731179</v>
      </c>
      <c r="L2134" s="10">
        <f t="shared" si="100"/>
        <v>8.7913574473117928E-2</v>
      </c>
      <c r="M2134" s="10">
        <f t="shared" si="101"/>
        <v>-8.7913574473117928E-2</v>
      </c>
      <c r="N2134" s="6">
        <f>DATEDIF(A2134, I2134, "d")</f>
        <v>63</v>
      </c>
    </row>
    <row r="2135" spans="1:14" ht="14.25">
      <c r="A2135" s="5">
        <v>43728</v>
      </c>
      <c r="B2135" s="6" t="s">
        <v>251</v>
      </c>
      <c r="C2135" s="6" t="s">
        <v>252</v>
      </c>
      <c r="D2135" s="17">
        <v>130378753979</v>
      </c>
      <c r="E2135" s="6" t="s">
        <v>19</v>
      </c>
      <c r="F2135" s="6" t="str">
        <f>IF(E2135="BUY", "SELL", IF(E2135="SELL", "BUY", ""))</f>
        <v>BUY</v>
      </c>
      <c r="G2135" s="7">
        <v>44.608414000000003</v>
      </c>
      <c r="H2135" s="7">
        <v>1000</v>
      </c>
      <c r="I2135" s="11">
        <v>43760</v>
      </c>
      <c r="J2135" s="9">
        <v>48.407867000000003</v>
      </c>
      <c r="K2135" s="9">
        <f t="shared" si="99"/>
        <v>1085.1734607735661</v>
      </c>
      <c r="L2135" s="10">
        <f t="shared" si="100"/>
        <v>8.5173460773566148E-2</v>
      </c>
      <c r="M2135" s="10">
        <f t="shared" si="101"/>
        <v>-8.5173460773566148E-2</v>
      </c>
      <c r="N2135" s="6">
        <f>DATEDIF(A2135, I2135, "d")</f>
        <v>32</v>
      </c>
    </row>
    <row r="2136" spans="1:14" ht="14.25">
      <c r="A2136" s="5">
        <v>43728</v>
      </c>
      <c r="B2136" s="6" t="s">
        <v>688</v>
      </c>
      <c r="C2136" s="6" t="s">
        <v>577</v>
      </c>
      <c r="D2136" s="17">
        <v>30623792366</v>
      </c>
      <c r="E2136" s="6" t="s">
        <v>19</v>
      </c>
      <c r="F2136" s="6" t="str">
        <f>IF(E2136="BUY", "SELL", IF(E2136="SELL", "BUY", ""))</f>
        <v>BUY</v>
      </c>
      <c r="G2136" s="7">
        <v>16.373749</v>
      </c>
      <c r="H2136" s="7">
        <v>1000</v>
      </c>
      <c r="I2136" s="5">
        <v>43780</v>
      </c>
      <c r="J2136" s="9">
        <v>17.410961</v>
      </c>
      <c r="K2136" s="9">
        <f t="shared" si="99"/>
        <v>1063.3460302829853</v>
      </c>
      <c r="L2136" s="10">
        <f t="shared" si="100"/>
        <v>6.3346030282985341E-2</v>
      </c>
      <c r="M2136" s="10">
        <f t="shared" si="101"/>
        <v>-6.3346030282985341E-2</v>
      </c>
      <c r="N2136" s="6">
        <f>DATEDIF(A2136, I2136, "d")</f>
        <v>52</v>
      </c>
    </row>
    <row r="2137" spans="1:14" ht="14.25">
      <c r="A2137" s="5">
        <v>43728</v>
      </c>
      <c r="B2137" s="6" t="s">
        <v>167</v>
      </c>
      <c r="C2137" s="6" t="s">
        <v>168</v>
      </c>
      <c r="D2137" s="17">
        <v>359532201359</v>
      </c>
      <c r="E2137" s="6" t="s">
        <v>16</v>
      </c>
      <c r="F2137" s="6" t="str">
        <f>IF(E2137="BUY", "SELL", IF(E2137="SELL", "BUY", ""))</f>
        <v>SELL</v>
      </c>
      <c r="G2137" s="7">
        <v>110.72834</v>
      </c>
      <c r="H2137" s="7">
        <v>1000</v>
      </c>
      <c r="I2137" s="5">
        <v>43735</v>
      </c>
      <c r="J2137" s="9">
        <v>112.83891300000001</v>
      </c>
      <c r="K2137" s="9">
        <f t="shared" si="99"/>
        <v>1019.0608203825689</v>
      </c>
      <c r="L2137" s="10">
        <f t="shared" si="100"/>
        <v>-1.9060820382568865E-2</v>
      </c>
      <c r="M2137" s="10">
        <f t="shared" si="101"/>
        <v>1.9060820382568865E-2</v>
      </c>
      <c r="N2137" s="6">
        <f>DATEDIF(A2137, I2137, "d")</f>
        <v>7</v>
      </c>
    </row>
    <row r="2138" spans="1:14" ht="14.25">
      <c r="A2138" s="11">
        <v>43728</v>
      </c>
      <c r="B2138" s="6" t="s">
        <v>1707</v>
      </c>
      <c r="C2138" s="6" t="s">
        <v>1708</v>
      </c>
      <c r="D2138" s="17">
        <v>22004877422</v>
      </c>
      <c r="E2138" s="12" t="s">
        <v>16</v>
      </c>
      <c r="F2138" s="13" t="str">
        <f>IF(E2138="BUY", "SELL", IF(E2138="SELL", "BUY", ""))</f>
        <v>SELL</v>
      </c>
      <c r="G2138" s="7">
        <v>43.337074000000001</v>
      </c>
      <c r="H2138" s="7">
        <v>1000</v>
      </c>
      <c r="I2138" s="11">
        <v>43857</v>
      </c>
      <c r="J2138" s="9">
        <v>40.794018000000001</v>
      </c>
      <c r="K2138" s="9">
        <f t="shared" si="99"/>
        <v>941.31915781854593</v>
      </c>
      <c r="L2138" s="10">
        <f t="shared" si="100"/>
        <v>5.8680842181454071E-2</v>
      </c>
      <c r="M2138" s="10">
        <f t="shared" si="101"/>
        <v>-5.8680842181454071E-2</v>
      </c>
      <c r="N2138" s="6">
        <f>DATEDIF(A2138, I2138, "d")</f>
        <v>129</v>
      </c>
    </row>
    <row r="2139" spans="1:14" ht="14.25">
      <c r="A2139" s="11">
        <v>43731</v>
      </c>
      <c r="B2139" s="6" t="s">
        <v>2514</v>
      </c>
      <c r="C2139" s="6" t="s">
        <v>2515</v>
      </c>
      <c r="D2139" s="17">
        <v>90444963415</v>
      </c>
      <c r="E2139" s="13" t="s">
        <v>19</v>
      </c>
      <c r="F2139" s="12" t="str">
        <f>IF(E2139="BUY", "SELL", IF(E2139="SELL", "BUY", ""))</f>
        <v>BUY</v>
      </c>
      <c r="G2139" s="7">
        <v>33</v>
      </c>
      <c r="H2139" s="7">
        <v>1000</v>
      </c>
      <c r="I2139" s="11">
        <v>43794</v>
      </c>
      <c r="J2139" s="9">
        <v>29.110001</v>
      </c>
      <c r="K2139" s="9">
        <f t="shared" si="99"/>
        <v>882.1212424242425</v>
      </c>
      <c r="L2139" s="10">
        <f t="shared" si="100"/>
        <v>-0.1178787575757575</v>
      </c>
      <c r="M2139" s="10">
        <f t="shared" si="101"/>
        <v>0.1178787575757575</v>
      </c>
      <c r="N2139" s="6">
        <f>DATEDIF(A2139, I2139, "d")</f>
        <v>63</v>
      </c>
    </row>
    <row r="2140" spans="1:14" ht="14.25">
      <c r="A2140" s="5">
        <v>43733</v>
      </c>
      <c r="B2140" s="6" t="s">
        <v>2563</v>
      </c>
      <c r="C2140" s="6" t="s">
        <v>2564</v>
      </c>
      <c r="D2140" s="17">
        <v>34807454547</v>
      </c>
      <c r="E2140" s="6" t="s">
        <v>16</v>
      </c>
      <c r="F2140" s="6" t="str">
        <f>IF(E2140="BUY", "SELL", IF(E2140="SELL", "BUY", ""))</f>
        <v>SELL</v>
      </c>
      <c r="G2140" s="7">
        <v>62.02</v>
      </c>
      <c r="H2140" s="7">
        <v>1000</v>
      </c>
      <c r="I2140" s="11">
        <v>43770</v>
      </c>
      <c r="J2140" s="9">
        <v>48.5</v>
      </c>
      <c r="K2140" s="9">
        <f t="shared" si="99"/>
        <v>782.00580457916794</v>
      </c>
      <c r="L2140" s="10">
        <f t="shared" si="100"/>
        <v>0.21799419542083207</v>
      </c>
      <c r="M2140" s="10">
        <f t="shared" si="101"/>
        <v>-0.21799419542083207</v>
      </c>
      <c r="N2140" s="6">
        <f>DATEDIF(A2140, I2140, "d")</f>
        <v>37</v>
      </c>
    </row>
    <row r="2141" spans="1:14" ht="14.25">
      <c r="A2141" s="5">
        <v>43733</v>
      </c>
      <c r="B2141" s="6" t="s">
        <v>485</v>
      </c>
      <c r="C2141" s="6" t="s">
        <v>486</v>
      </c>
      <c r="D2141" s="17">
        <v>161091919804</v>
      </c>
      <c r="E2141" s="6" t="s">
        <v>16</v>
      </c>
      <c r="F2141" s="6" t="str">
        <f>IF(E2141="BUY", "SELL", IF(E2141="SELL", "BUY", ""))</f>
        <v>SELL</v>
      </c>
      <c r="G2141" s="7">
        <v>87.563744</v>
      </c>
      <c r="H2141" s="7">
        <v>1000</v>
      </c>
      <c r="I2141" s="5">
        <v>43900</v>
      </c>
      <c r="J2141" s="9">
        <v>85.602485999999999</v>
      </c>
      <c r="K2141" s="9">
        <f t="shared" si="99"/>
        <v>977.60193990791436</v>
      </c>
      <c r="L2141" s="10">
        <f t="shared" si="100"/>
        <v>2.2398060092085642E-2</v>
      </c>
      <c r="M2141" s="10">
        <f t="shared" si="101"/>
        <v>-2.2398060092085642E-2</v>
      </c>
      <c r="N2141" s="6">
        <f>DATEDIF(A2141, I2141, "d")</f>
        <v>167</v>
      </c>
    </row>
    <row r="2142" spans="1:14" ht="14.25">
      <c r="A2142" s="5">
        <v>43734</v>
      </c>
      <c r="B2142" s="6" t="s">
        <v>1007</v>
      </c>
      <c r="C2142" s="6" t="s">
        <v>1008</v>
      </c>
      <c r="D2142" s="17">
        <v>81663630720</v>
      </c>
      <c r="E2142" s="6" t="s">
        <v>19</v>
      </c>
      <c r="F2142" s="6" t="str">
        <f>IF(E2142="BUY", "SELL", IF(E2142="SELL", "BUY", ""))</f>
        <v>BUY</v>
      </c>
      <c r="G2142" s="7">
        <v>143.42652899999999</v>
      </c>
      <c r="H2142" s="7">
        <v>1000</v>
      </c>
      <c r="I2142" s="11">
        <v>43867</v>
      </c>
      <c r="J2142" s="9">
        <v>202.85966500000001</v>
      </c>
      <c r="K2142" s="9">
        <f t="shared" si="99"/>
        <v>1414.380354976031</v>
      </c>
      <c r="L2142" s="10">
        <f t="shared" si="100"/>
        <v>0.41438035497603098</v>
      </c>
      <c r="M2142" s="10">
        <f t="shared" si="101"/>
        <v>-0.41438035497603098</v>
      </c>
      <c r="N2142" s="6">
        <f>DATEDIF(A2142, I2142, "d")</f>
        <v>133</v>
      </c>
    </row>
    <row r="2143" spans="1:14" ht="14.25">
      <c r="A2143" s="5">
        <v>43734</v>
      </c>
      <c r="B2143" s="6" t="s">
        <v>1085</v>
      </c>
      <c r="C2143" s="6" t="s">
        <v>1086</v>
      </c>
      <c r="D2143" s="17">
        <v>13588168440</v>
      </c>
      <c r="E2143" s="6" t="s">
        <v>16</v>
      </c>
      <c r="F2143" s="6" t="str">
        <f>IF(E2143="BUY", "SELL", IF(E2143="SELL", "BUY", ""))</f>
        <v>SELL</v>
      </c>
      <c r="G2143" s="7">
        <v>34.47</v>
      </c>
      <c r="H2143" s="7">
        <v>1000</v>
      </c>
      <c r="I2143" s="11">
        <v>44727</v>
      </c>
      <c r="J2143" s="9">
        <v>58.5</v>
      </c>
      <c r="K2143" s="9">
        <f t="shared" si="99"/>
        <v>1697.1279373368147</v>
      </c>
      <c r="L2143" s="10">
        <f t="shared" si="100"/>
        <v>-0.69712793733681477</v>
      </c>
      <c r="M2143" s="10">
        <f t="shared" si="101"/>
        <v>0.69712793733681477</v>
      </c>
      <c r="N2143" s="6">
        <f>DATEDIF(A2143, I2143, "d")</f>
        <v>993</v>
      </c>
    </row>
    <row r="2144" spans="1:14" ht="14.25">
      <c r="A2144" s="5">
        <v>43735</v>
      </c>
      <c r="B2144" s="6" t="s">
        <v>55</v>
      </c>
      <c r="C2144" s="6" t="s">
        <v>56</v>
      </c>
      <c r="D2144" s="17">
        <v>2744500935588</v>
      </c>
      <c r="E2144" s="6" t="s">
        <v>19</v>
      </c>
      <c r="F2144" s="6" t="str">
        <f>IF(E2144="BUY", "SELL", IF(E2144="SELL", "BUY", ""))</f>
        <v>BUY</v>
      </c>
      <c r="G2144" s="7">
        <v>53.21</v>
      </c>
      <c r="H2144" s="7">
        <v>1000</v>
      </c>
      <c r="I2144" s="11">
        <v>43742</v>
      </c>
      <c r="J2144" s="9">
        <v>55.2</v>
      </c>
      <c r="K2144" s="9">
        <f t="shared" si="99"/>
        <v>1037.3989851531667</v>
      </c>
      <c r="L2144" s="10">
        <f t="shared" si="100"/>
        <v>3.7398985153166676E-2</v>
      </c>
      <c r="M2144" s="10">
        <f t="shared" si="101"/>
        <v>-3.7398985153166676E-2</v>
      </c>
      <c r="N2144" s="6">
        <f>DATEDIF(A2144, I2144, "d")</f>
        <v>7</v>
      </c>
    </row>
    <row r="2145" spans="1:14" ht="14.25">
      <c r="A2145" s="5">
        <v>43735</v>
      </c>
      <c r="B2145" s="6" t="s">
        <v>135</v>
      </c>
      <c r="C2145" s="6" t="s">
        <v>136</v>
      </c>
      <c r="D2145" s="17">
        <v>2353183809372</v>
      </c>
      <c r="E2145" s="6" t="s">
        <v>19</v>
      </c>
      <c r="F2145" s="6" t="str">
        <f>IF(E2145="BUY", "SELL", IF(E2145="SELL", "BUY", ""))</f>
        <v>BUY</v>
      </c>
      <c r="G2145" s="7">
        <v>132.54</v>
      </c>
      <c r="H2145" s="7">
        <v>1000</v>
      </c>
      <c r="I2145" s="5">
        <v>43756</v>
      </c>
      <c r="J2145" s="9">
        <v>132.22999999999999</v>
      </c>
      <c r="K2145" s="9">
        <f t="shared" si="99"/>
        <v>997.66108344650672</v>
      </c>
      <c r="L2145" s="10">
        <f t="shared" si="100"/>
        <v>-2.3389165534932772E-3</v>
      </c>
      <c r="M2145" s="10">
        <f t="shared" si="101"/>
        <v>2.3389165534932772E-3</v>
      </c>
      <c r="N2145" s="6">
        <f>DATEDIF(A2145, I2145, "d")</f>
        <v>21</v>
      </c>
    </row>
    <row r="2146" spans="1:14" ht="14.25">
      <c r="A2146" s="5">
        <v>43735</v>
      </c>
      <c r="B2146" s="6" t="s">
        <v>645</v>
      </c>
      <c r="C2146" s="6" t="s">
        <v>646</v>
      </c>
      <c r="D2146" s="17">
        <v>21156167025</v>
      </c>
      <c r="E2146" s="6" t="s">
        <v>19</v>
      </c>
      <c r="F2146" s="6" t="str">
        <f>IF(E2146="BUY", "SELL", IF(E2146="SELL", "BUY", ""))</f>
        <v>BUY</v>
      </c>
      <c r="G2146" s="7">
        <v>4.8136010000000002</v>
      </c>
      <c r="H2146" s="7">
        <v>1000</v>
      </c>
      <c r="I2146" s="5">
        <v>43836</v>
      </c>
      <c r="J2146" s="9">
        <v>3.7630129999999999</v>
      </c>
      <c r="K2146" s="9">
        <f t="shared" si="99"/>
        <v>781.74593199560991</v>
      </c>
      <c r="L2146" s="10">
        <f t="shared" si="100"/>
        <v>-0.21825406800439009</v>
      </c>
      <c r="M2146" s="10">
        <f t="shared" si="101"/>
        <v>0.21825406800439009</v>
      </c>
      <c r="N2146" s="6">
        <f>DATEDIF(A2146, I2146, "d")</f>
        <v>101</v>
      </c>
    </row>
    <row r="2147" spans="1:14" ht="14.25">
      <c r="A2147" s="5">
        <v>43735</v>
      </c>
      <c r="B2147" s="6" t="s">
        <v>167</v>
      </c>
      <c r="C2147" s="6" t="s">
        <v>168</v>
      </c>
      <c r="D2147" s="17">
        <v>359532201359</v>
      </c>
      <c r="E2147" s="6" t="s">
        <v>19</v>
      </c>
      <c r="F2147" s="6" t="str">
        <f>IF(E2147="BUY", "SELL", IF(E2147="SELL", "BUY", ""))</f>
        <v>BUY</v>
      </c>
      <c r="G2147" s="7">
        <v>112.83891300000001</v>
      </c>
      <c r="H2147" s="7">
        <v>1000</v>
      </c>
      <c r="I2147" s="5">
        <v>43754</v>
      </c>
      <c r="J2147" s="9">
        <v>106.461884</v>
      </c>
      <c r="K2147" s="9">
        <f t="shared" si="99"/>
        <v>943.4855509464187</v>
      </c>
      <c r="L2147" s="10">
        <f t="shared" si="100"/>
        <v>-5.65144490535813E-2</v>
      </c>
      <c r="M2147" s="10">
        <f t="shared" si="101"/>
        <v>5.65144490535813E-2</v>
      </c>
      <c r="N2147" s="6">
        <f>DATEDIF(A2147, I2147, "d")</f>
        <v>19</v>
      </c>
    </row>
    <row r="2148" spans="1:14" ht="14.25">
      <c r="A2148" s="11">
        <v>43735</v>
      </c>
      <c r="B2148" s="6" t="s">
        <v>49</v>
      </c>
      <c r="C2148" s="6" t="s">
        <v>50</v>
      </c>
      <c r="D2148" s="17">
        <v>425280211092</v>
      </c>
      <c r="E2148" s="13" t="s">
        <v>19</v>
      </c>
      <c r="F2148" s="12" t="str">
        <f>IF(E2148="BUY", "SELL", IF(E2148="SELL", "BUY", ""))</f>
        <v>BUY</v>
      </c>
      <c r="G2148" s="7">
        <v>111.12</v>
      </c>
      <c r="H2148" s="7">
        <v>1000</v>
      </c>
      <c r="I2148" s="11">
        <v>43735</v>
      </c>
      <c r="J2148" s="9">
        <v>111.12</v>
      </c>
      <c r="K2148" s="9">
        <f t="shared" si="99"/>
        <v>1000</v>
      </c>
      <c r="L2148" s="10">
        <f t="shared" si="100"/>
        <v>0</v>
      </c>
      <c r="M2148" s="10">
        <f t="shared" si="101"/>
        <v>0</v>
      </c>
      <c r="N2148" s="6">
        <f>DATEDIF(A2148, I2148, "d")</f>
        <v>0</v>
      </c>
    </row>
    <row r="2149" spans="1:14" ht="14.25">
      <c r="A2149" s="5">
        <v>43742</v>
      </c>
      <c r="B2149" s="6" t="s">
        <v>55</v>
      </c>
      <c r="C2149" s="6" t="s">
        <v>56</v>
      </c>
      <c r="D2149" s="17">
        <v>2744500935588</v>
      </c>
      <c r="E2149" s="6" t="s">
        <v>16</v>
      </c>
      <c r="F2149" s="6" t="str">
        <f>IF(E2149="BUY", "SELL", IF(E2149="SELL", "BUY", ""))</f>
        <v>SELL</v>
      </c>
      <c r="G2149" s="7">
        <v>55.2</v>
      </c>
      <c r="H2149" s="7">
        <v>1000</v>
      </c>
      <c r="I2149" s="11">
        <v>44727</v>
      </c>
      <c r="J2149" s="9">
        <v>134.44</v>
      </c>
      <c r="K2149" s="9">
        <f t="shared" si="99"/>
        <v>2435.5072463768115</v>
      </c>
      <c r="L2149" s="10">
        <f t="shared" si="100"/>
        <v>-1.4355072463768115</v>
      </c>
      <c r="M2149" s="10">
        <f t="shared" si="101"/>
        <v>1.4355072463768115</v>
      </c>
      <c r="N2149" s="6">
        <f>DATEDIF(A2149, I2149, "d")</f>
        <v>985</v>
      </c>
    </row>
    <row r="2150" spans="1:14" ht="14.25">
      <c r="A2150" s="5">
        <v>43742</v>
      </c>
      <c r="B2150" s="6" t="s">
        <v>155</v>
      </c>
      <c r="C2150" s="6" t="s">
        <v>156</v>
      </c>
      <c r="D2150" s="17">
        <v>13294773669</v>
      </c>
      <c r="E2150" s="6" t="s">
        <v>19</v>
      </c>
      <c r="F2150" s="6" t="str">
        <f>IF(E2150="BUY", "SELL", IF(E2150="SELL", "BUY", ""))</f>
        <v>BUY</v>
      </c>
      <c r="G2150" s="7">
        <v>232.898788</v>
      </c>
      <c r="H2150" s="7">
        <v>1000</v>
      </c>
      <c r="I2150" s="11">
        <v>43746</v>
      </c>
      <c r="J2150" s="9">
        <v>243.81611599999999</v>
      </c>
      <c r="K2150" s="9">
        <f t="shared" si="99"/>
        <v>1046.8758472027773</v>
      </c>
      <c r="L2150" s="10">
        <f t="shared" si="100"/>
        <v>4.6875847202777321E-2</v>
      </c>
      <c r="M2150" s="10">
        <f t="shared" si="101"/>
        <v>-4.6875847202777321E-2</v>
      </c>
      <c r="N2150" s="6">
        <f>DATEDIF(A2150, I2150, "d")</f>
        <v>4</v>
      </c>
    </row>
    <row r="2151" spans="1:14" ht="14.25">
      <c r="A2151" s="5">
        <v>43742</v>
      </c>
      <c r="B2151" s="6" t="s">
        <v>2436</v>
      </c>
      <c r="C2151" s="6" t="s">
        <v>2437</v>
      </c>
      <c r="D2151" s="17">
        <v>17862314960</v>
      </c>
      <c r="E2151" s="6" t="s">
        <v>16</v>
      </c>
      <c r="F2151" s="6" t="str">
        <f>IF(E2151="BUY", "SELL", IF(E2151="SELL", "BUY", ""))</f>
        <v>SELL</v>
      </c>
      <c r="G2151" s="7">
        <v>23.450001</v>
      </c>
      <c r="H2151" s="7">
        <v>1000</v>
      </c>
      <c r="I2151" s="5">
        <v>43809</v>
      </c>
      <c r="J2151" s="9">
        <v>24.02</v>
      </c>
      <c r="K2151" s="9">
        <f t="shared" si="99"/>
        <v>1024.306992566866</v>
      </c>
      <c r="L2151" s="10">
        <f t="shared" si="100"/>
        <v>-2.4306992566866029E-2</v>
      </c>
      <c r="M2151" s="10">
        <f t="shared" si="101"/>
        <v>2.4306992566866029E-2</v>
      </c>
      <c r="N2151" s="6">
        <f>DATEDIF(A2151, I2151, "d")</f>
        <v>67</v>
      </c>
    </row>
    <row r="2152" spans="1:14" ht="14.25">
      <c r="A2152" s="5">
        <v>43742</v>
      </c>
      <c r="B2152" s="6" t="s">
        <v>2659</v>
      </c>
      <c r="C2152" s="6" t="s">
        <v>2660</v>
      </c>
      <c r="D2152" s="17">
        <v>11458092897</v>
      </c>
      <c r="E2152" s="6" t="s">
        <v>19</v>
      </c>
      <c r="F2152" s="6" t="str">
        <f>IF(E2152="BUY", "SELL", IF(E2152="SELL", "BUY", ""))</f>
        <v>BUY</v>
      </c>
      <c r="G2152" s="7">
        <v>15.328078</v>
      </c>
      <c r="H2152" s="7">
        <v>1000</v>
      </c>
      <c r="I2152" s="11">
        <v>44727</v>
      </c>
      <c r="J2152" s="9">
        <v>16.781801000000002</v>
      </c>
      <c r="K2152" s="9">
        <f t="shared" si="99"/>
        <v>1094.8405272989869</v>
      </c>
      <c r="L2152" s="10">
        <f t="shared" si="100"/>
        <v>9.4840527298986899E-2</v>
      </c>
      <c r="M2152" s="10">
        <f t="shared" si="101"/>
        <v>-9.4840527298986899E-2</v>
      </c>
      <c r="N2152" s="6">
        <f>DATEDIF(A2152, I2152, "d")</f>
        <v>985</v>
      </c>
    </row>
    <row r="2153" spans="1:14" ht="14.25">
      <c r="A2153" s="5">
        <v>43742</v>
      </c>
      <c r="B2153" s="6" t="s">
        <v>403</v>
      </c>
      <c r="C2153" s="6" t="s">
        <v>404</v>
      </c>
      <c r="D2153" s="17">
        <v>11833737669</v>
      </c>
      <c r="E2153" s="6" t="s">
        <v>16</v>
      </c>
      <c r="F2153" s="6" t="str">
        <f>IF(E2153="BUY", "SELL", IF(E2153="SELL", "BUY", ""))</f>
        <v>SELL</v>
      </c>
      <c r="G2153" s="7">
        <v>17.561803999999999</v>
      </c>
      <c r="H2153" s="7">
        <v>1000</v>
      </c>
      <c r="I2153" s="11">
        <v>44727</v>
      </c>
      <c r="J2153" s="9">
        <v>18.467137999999998</v>
      </c>
      <c r="K2153" s="9">
        <f t="shared" si="99"/>
        <v>1051.5513098768213</v>
      </c>
      <c r="L2153" s="10">
        <f t="shared" si="100"/>
        <v>-5.1551309876821279E-2</v>
      </c>
      <c r="M2153" s="10">
        <f t="shared" si="101"/>
        <v>5.1551309876821279E-2</v>
      </c>
      <c r="N2153" s="6">
        <f>DATEDIF(A2153, I2153, "d")</f>
        <v>985</v>
      </c>
    </row>
    <row r="2154" spans="1:14" ht="14.25">
      <c r="A2154" s="5">
        <v>43742</v>
      </c>
      <c r="B2154" s="6" t="s">
        <v>619</v>
      </c>
      <c r="C2154" s="6" t="s">
        <v>620</v>
      </c>
      <c r="D2154" s="17">
        <v>69650124965</v>
      </c>
      <c r="E2154" s="6" t="s">
        <v>16</v>
      </c>
      <c r="F2154" s="6" t="str">
        <f>IF(E2154="BUY", "SELL", IF(E2154="SELL", "BUY", ""))</f>
        <v>SELL</v>
      </c>
      <c r="G2154" s="7">
        <v>43.927844999999998</v>
      </c>
      <c r="H2154" s="7">
        <v>1000</v>
      </c>
      <c r="I2154" s="5">
        <v>43910</v>
      </c>
      <c r="J2154" s="9">
        <v>35.605721000000003</v>
      </c>
      <c r="K2154" s="9">
        <f t="shared" si="99"/>
        <v>810.55014194299781</v>
      </c>
      <c r="L2154" s="10">
        <f t="shared" si="100"/>
        <v>0.18944985805700218</v>
      </c>
      <c r="M2154" s="10">
        <f t="shared" si="101"/>
        <v>-0.18944985805700218</v>
      </c>
      <c r="N2154" s="6">
        <f>DATEDIF(A2154, I2154, "d")</f>
        <v>168</v>
      </c>
    </row>
    <row r="2155" spans="1:14" ht="14.25">
      <c r="A2155" s="5">
        <v>43745</v>
      </c>
      <c r="B2155" s="6" t="s">
        <v>525</v>
      </c>
      <c r="C2155" s="6" t="s">
        <v>526</v>
      </c>
      <c r="D2155" s="17">
        <v>20361631721</v>
      </c>
      <c r="E2155" s="6" t="s">
        <v>16</v>
      </c>
      <c r="F2155" s="6" t="str">
        <f>IF(E2155="BUY", "SELL", IF(E2155="SELL", "BUY", ""))</f>
        <v>SELL</v>
      </c>
      <c r="G2155" s="7">
        <v>39.975037</v>
      </c>
      <c r="H2155" s="7">
        <v>1000</v>
      </c>
      <c r="I2155" s="5">
        <v>43872</v>
      </c>
      <c r="J2155" s="9">
        <v>42.454501999999998</v>
      </c>
      <c r="K2155" s="9">
        <f t="shared" si="99"/>
        <v>1062.025333459979</v>
      </c>
      <c r="L2155" s="10">
        <f t="shared" si="100"/>
        <v>-6.2025333459979036E-2</v>
      </c>
      <c r="M2155" s="10">
        <f t="shared" si="101"/>
        <v>6.2025333459979036E-2</v>
      </c>
      <c r="N2155" s="6">
        <f>DATEDIF(A2155, I2155, "d")</f>
        <v>127</v>
      </c>
    </row>
    <row r="2156" spans="1:14" ht="14.25">
      <c r="A2156" s="5">
        <v>43745</v>
      </c>
      <c r="B2156" s="6" t="s">
        <v>1642</v>
      </c>
      <c r="C2156" s="6" t="s">
        <v>1643</v>
      </c>
      <c r="D2156" s="17">
        <v>13184246531</v>
      </c>
      <c r="E2156" s="6" t="s">
        <v>16</v>
      </c>
      <c r="F2156" s="6" t="str">
        <f>IF(E2156="BUY", "SELL", IF(E2156="SELL", "BUY", ""))</f>
        <v>SELL</v>
      </c>
      <c r="G2156" s="7">
        <v>79.285659999999993</v>
      </c>
      <c r="H2156" s="7">
        <v>1000</v>
      </c>
      <c r="I2156" s="5">
        <v>43993</v>
      </c>
      <c r="J2156" s="9">
        <v>95.697631999999999</v>
      </c>
      <c r="K2156" s="9">
        <f t="shared" si="99"/>
        <v>1206.9979867733964</v>
      </c>
      <c r="L2156" s="10">
        <f t="shared" si="100"/>
        <v>-0.2069979867733964</v>
      </c>
      <c r="M2156" s="10">
        <f t="shared" si="101"/>
        <v>0.2069979867733964</v>
      </c>
      <c r="N2156" s="6">
        <f>DATEDIF(A2156, I2156, "d")</f>
        <v>248</v>
      </c>
    </row>
    <row r="2157" spans="1:14" ht="14.25">
      <c r="A2157" s="5">
        <v>43745</v>
      </c>
      <c r="B2157" s="6" t="s">
        <v>2044</v>
      </c>
      <c r="C2157" s="6" t="s">
        <v>2045</v>
      </c>
      <c r="D2157" s="17">
        <v>25506031660</v>
      </c>
      <c r="E2157" s="6" t="s">
        <v>19</v>
      </c>
      <c r="F2157" s="6" t="str">
        <f>IF(E2157="BUY", "SELL", IF(E2157="SELL", "BUY", ""))</f>
        <v>BUY</v>
      </c>
      <c r="G2157" s="7">
        <v>115.860001</v>
      </c>
      <c r="H2157" s="7">
        <v>1000</v>
      </c>
      <c r="I2157" s="5">
        <v>43768</v>
      </c>
      <c r="J2157" s="9">
        <v>140.449997</v>
      </c>
      <c r="K2157" s="9">
        <f t="shared" si="99"/>
        <v>1212.238872671855</v>
      </c>
      <c r="L2157" s="10">
        <f t="shared" si="100"/>
        <v>0.21223887267185501</v>
      </c>
      <c r="M2157" s="10">
        <f t="shared" si="101"/>
        <v>-0.21223887267185501</v>
      </c>
      <c r="N2157" s="6">
        <f>DATEDIF(A2157, I2157, "d")</f>
        <v>23</v>
      </c>
    </row>
    <row r="2158" spans="1:14" ht="14.25">
      <c r="A2158" s="5">
        <v>43746</v>
      </c>
      <c r="B2158" s="6" t="s">
        <v>147</v>
      </c>
      <c r="C2158" s="6" t="s">
        <v>148</v>
      </c>
      <c r="D2158" s="17">
        <v>136351276474</v>
      </c>
      <c r="E2158" s="6" t="s">
        <v>19</v>
      </c>
      <c r="F2158" s="6" t="str">
        <f>IF(E2158="BUY", "SELL", IF(E2158="SELL", "BUY", ""))</f>
        <v>BUY</v>
      </c>
      <c r="G2158" s="7">
        <v>369.72970600000002</v>
      </c>
      <c r="H2158" s="7">
        <v>1000</v>
      </c>
      <c r="I2158" s="5">
        <v>43761</v>
      </c>
      <c r="J2158" s="9">
        <v>336.52221700000001</v>
      </c>
      <c r="K2158" s="9">
        <f t="shared" si="99"/>
        <v>910.18441726183607</v>
      </c>
      <c r="L2158" s="10">
        <f t="shared" si="100"/>
        <v>-8.9815582738163924E-2</v>
      </c>
      <c r="M2158" s="10">
        <f t="shared" si="101"/>
        <v>8.9815582738163924E-2</v>
      </c>
      <c r="N2158" s="6">
        <f>DATEDIF(A2158, I2158, "d")</f>
        <v>15</v>
      </c>
    </row>
    <row r="2159" spans="1:14" ht="14.25">
      <c r="A2159" s="5">
        <v>43746</v>
      </c>
      <c r="B2159" s="6" t="s">
        <v>92</v>
      </c>
      <c r="C2159" s="6" t="s">
        <v>92</v>
      </c>
      <c r="D2159" s="17">
        <v>104646990459</v>
      </c>
      <c r="E2159" s="6" t="s">
        <v>19</v>
      </c>
      <c r="F2159" s="6" t="str">
        <f>IF(E2159="BUY", "SELL", IF(E2159="SELL", "BUY", ""))</f>
        <v>BUY</v>
      </c>
      <c r="G2159" s="7">
        <v>29.64</v>
      </c>
      <c r="H2159" s="7">
        <v>1000</v>
      </c>
      <c r="I2159" s="5">
        <v>43833</v>
      </c>
      <c r="J2159" s="9">
        <v>31.73</v>
      </c>
      <c r="K2159" s="9">
        <f t="shared" si="99"/>
        <v>1070.5128205128206</v>
      </c>
      <c r="L2159" s="10">
        <f t="shared" si="100"/>
        <v>7.0512820512820554E-2</v>
      </c>
      <c r="M2159" s="10">
        <f t="shared" si="101"/>
        <v>-7.0512820512820554E-2</v>
      </c>
      <c r="N2159" s="6">
        <f>DATEDIF(A2159, I2159, "d")</f>
        <v>87</v>
      </c>
    </row>
    <row r="2160" spans="1:14" ht="14.25">
      <c r="A2160" s="5">
        <v>43746</v>
      </c>
      <c r="B2160" s="6" t="s">
        <v>155</v>
      </c>
      <c r="C2160" s="6" t="s">
        <v>156</v>
      </c>
      <c r="D2160" s="17">
        <v>13294773669</v>
      </c>
      <c r="E2160" s="6" t="s">
        <v>16</v>
      </c>
      <c r="F2160" s="6" t="str">
        <f>IF(E2160="BUY", "SELL", IF(E2160="SELL", "BUY", ""))</f>
        <v>SELL</v>
      </c>
      <c r="G2160" s="7">
        <v>243.81611599999999</v>
      </c>
      <c r="H2160" s="7">
        <v>1000</v>
      </c>
      <c r="I2160" s="11">
        <v>44727</v>
      </c>
      <c r="J2160" s="9">
        <v>379.98129299999999</v>
      </c>
      <c r="K2160" s="9">
        <f t="shared" si="99"/>
        <v>1558.4748835880891</v>
      </c>
      <c r="L2160" s="10">
        <f t="shared" si="100"/>
        <v>-0.55847488358808917</v>
      </c>
      <c r="M2160" s="10">
        <f t="shared" si="101"/>
        <v>0.55847488358808917</v>
      </c>
      <c r="N2160" s="6">
        <f>DATEDIF(A2160, I2160, "d")</f>
        <v>981</v>
      </c>
    </row>
    <row r="2161" spans="1:14" ht="14.25">
      <c r="A2161" s="5">
        <v>43746</v>
      </c>
      <c r="B2161" s="6" t="s">
        <v>1446</v>
      </c>
      <c r="C2161" s="6" t="s">
        <v>1447</v>
      </c>
      <c r="D2161" s="17">
        <v>54743988065</v>
      </c>
      <c r="E2161" s="6" t="s">
        <v>16</v>
      </c>
      <c r="F2161" s="6" t="str">
        <f>IF(E2161="BUY", "SELL", IF(E2161="SELL", "BUY", ""))</f>
        <v>SELL</v>
      </c>
      <c r="G2161" s="7">
        <v>57.19</v>
      </c>
      <c r="H2161" s="7">
        <v>1000</v>
      </c>
      <c r="I2161" s="11">
        <v>43879</v>
      </c>
      <c r="J2161" s="9">
        <v>65.569999999999993</v>
      </c>
      <c r="K2161" s="9">
        <f t="shared" si="99"/>
        <v>1146.5291134813779</v>
      </c>
      <c r="L2161" s="10">
        <f t="shared" si="100"/>
        <v>-0.14652911348137787</v>
      </c>
      <c r="M2161" s="10">
        <f t="shared" si="101"/>
        <v>0.14652911348137787</v>
      </c>
      <c r="N2161" s="6">
        <f>DATEDIF(A2161, I2161, "d")</f>
        <v>133</v>
      </c>
    </row>
    <row r="2162" spans="1:14" ht="14.25">
      <c r="A2162" s="5">
        <v>43746</v>
      </c>
      <c r="B2162" s="6" t="s">
        <v>605</v>
      </c>
      <c r="C2162" s="6" t="s">
        <v>606</v>
      </c>
      <c r="D2162" s="17">
        <v>1069485355423</v>
      </c>
      <c r="E2162" s="6" t="s">
        <v>19</v>
      </c>
      <c r="F2162" s="6" t="str">
        <f>IF(E2162="BUY", "SELL", IF(E2162="SELL", "BUY", ""))</f>
        <v>BUY</v>
      </c>
      <c r="G2162" s="7">
        <v>44.110008000000001</v>
      </c>
      <c r="H2162" s="7">
        <v>1000</v>
      </c>
      <c r="I2162" s="5">
        <v>43759</v>
      </c>
      <c r="J2162" s="9">
        <v>48.784084</v>
      </c>
      <c r="K2162" s="9">
        <f t="shared" si="99"/>
        <v>1105.9640705574118</v>
      </c>
      <c r="L2162" s="10">
        <f t="shared" si="100"/>
        <v>0.10596407055741179</v>
      </c>
      <c r="M2162" s="10">
        <f t="shared" si="101"/>
        <v>-0.10596407055741179</v>
      </c>
      <c r="N2162" s="6">
        <f>DATEDIF(A2162, I2162, "d")</f>
        <v>13</v>
      </c>
    </row>
    <row r="2163" spans="1:14" ht="14.25">
      <c r="A2163" s="5">
        <v>43746</v>
      </c>
      <c r="B2163" s="6" t="s">
        <v>1806</v>
      </c>
      <c r="C2163" s="6" t="s">
        <v>1807</v>
      </c>
      <c r="D2163" s="17">
        <v>11164249786</v>
      </c>
      <c r="E2163" s="6" t="s">
        <v>19</v>
      </c>
      <c r="F2163" s="6" t="str">
        <f>IF(E2163="BUY", "SELL", IF(E2163="SELL", "BUY", ""))</f>
        <v>BUY</v>
      </c>
      <c r="G2163" s="7">
        <v>108</v>
      </c>
      <c r="H2163" s="7">
        <v>1000</v>
      </c>
      <c r="I2163" s="5">
        <v>43783</v>
      </c>
      <c r="J2163" s="9">
        <v>148.699997</v>
      </c>
      <c r="K2163" s="9">
        <f t="shared" si="99"/>
        <v>1376.8518240740741</v>
      </c>
      <c r="L2163" s="10">
        <f t="shared" si="100"/>
        <v>0.37685182407407408</v>
      </c>
      <c r="M2163" s="10">
        <f t="shared" si="101"/>
        <v>-0.37685182407407408</v>
      </c>
      <c r="N2163" s="6">
        <f>DATEDIF(A2163, I2163, "d")</f>
        <v>37</v>
      </c>
    </row>
    <row r="2164" spans="1:14" ht="14.25">
      <c r="A2164" s="11">
        <v>43746</v>
      </c>
      <c r="B2164" s="6" t="s">
        <v>49</v>
      </c>
      <c r="C2164" s="6" t="s">
        <v>50</v>
      </c>
      <c r="D2164" s="17">
        <v>425280211092</v>
      </c>
      <c r="E2164" s="12" t="s">
        <v>16</v>
      </c>
      <c r="F2164" s="13" t="str">
        <f>IF(E2164="BUY", "SELL", IF(E2164="SELL", "BUY", ""))</f>
        <v>SELL</v>
      </c>
      <c r="G2164" s="7">
        <v>110.31</v>
      </c>
      <c r="H2164" s="7">
        <v>1000</v>
      </c>
      <c r="I2164" s="11">
        <v>43746</v>
      </c>
      <c r="J2164" s="9">
        <v>110.31</v>
      </c>
      <c r="K2164" s="9">
        <f t="shared" si="99"/>
        <v>1000</v>
      </c>
      <c r="L2164" s="10">
        <f t="shared" si="100"/>
        <v>0</v>
      </c>
      <c r="M2164" s="10">
        <f t="shared" si="101"/>
        <v>0</v>
      </c>
      <c r="N2164" s="6">
        <f>DATEDIF(A2164, I2164, "d")</f>
        <v>0</v>
      </c>
    </row>
    <row r="2165" spans="1:14" ht="14.25">
      <c r="A2165" s="5">
        <v>43749</v>
      </c>
      <c r="B2165" s="6" t="s">
        <v>93</v>
      </c>
      <c r="C2165" s="6" t="s">
        <v>94</v>
      </c>
      <c r="D2165" s="17">
        <v>81360823648</v>
      </c>
      <c r="E2165" s="6" t="s">
        <v>16</v>
      </c>
      <c r="F2165" s="6" t="str">
        <f>IF(E2165="BUY", "SELL", IF(E2165="SELL", "BUY", ""))</f>
        <v>SELL</v>
      </c>
      <c r="G2165" s="7">
        <v>60.430573000000003</v>
      </c>
      <c r="H2165" s="7">
        <v>1000</v>
      </c>
      <c r="I2165" s="5">
        <v>44025</v>
      </c>
      <c r="J2165" s="9">
        <v>46.106026</v>
      </c>
      <c r="K2165" s="9">
        <f t="shared" si="99"/>
        <v>762.95861037094585</v>
      </c>
      <c r="L2165" s="10">
        <f t="shared" si="100"/>
        <v>0.23704138962905416</v>
      </c>
      <c r="M2165" s="10">
        <f t="shared" si="101"/>
        <v>-0.23704138962905416</v>
      </c>
      <c r="N2165" s="6">
        <f>DATEDIF(A2165, I2165, "d")</f>
        <v>276</v>
      </c>
    </row>
    <row r="2166" spans="1:14" ht="14.25">
      <c r="A2166" s="5">
        <v>43749</v>
      </c>
      <c r="B2166" s="6" t="s">
        <v>205</v>
      </c>
      <c r="C2166" s="6" t="s">
        <v>206</v>
      </c>
      <c r="D2166" s="17">
        <v>124202013167</v>
      </c>
      <c r="E2166" s="6" t="s">
        <v>19</v>
      </c>
      <c r="F2166" s="6" t="str">
        <f>IF(E2166="BUY", "SELL", IF(E2166="SELL", "BUY", ""))</f>
        <v>BUY</v>
      </c>
      <c r="G2166" s="7">
        <v>150.74</v>
      </c>
      <c r="H2166" s="7">
        <v>1000</v>
      </c>
      <c r="I2166" s="11">
        <v>43755</v>
      </c>
      <c r="J2166" s="9">
        <v>154.41999999999999</v>
      </c>
      <c r="K2166" s="9">
        <f t="shared" si="99"/>
        <v>1024.4128963778692</v>
      </c>
      <c r="L2166" s="10">
        <f t="shared" si="100"/>
        <v>2.4412896377869173E-2</v>
      </c>
      <c r="M2166" s="10">
        <f t="shared" si="101"/>
        <v>-2.4412896377869173E-2</v>
      </c>
      <c r="N2166" s="6">
        <f>DATEDIF(A2166, I2166, "d")</f>
        <v>6</v>
      </c>
    </row>
    <row r="2167" spans="1:14" ht="14.25">
      <c r="A2167" s="5">
        <v>43749</v>
      </c>
      <c r="B2167" s="6" t="s">
        <v>497</v>
      </c>
      <c r="C2167" s="6" t="s">
        <v>498</v>
      </c>
      <c r="D2167" s="17">
        <v>15476009800</v>
      </c>
      <c r="E2167" s="6" t="s">
        <v>16</v>
      </c>
      <c r="F2167" s="6" t="str">
        <f>IF(E2167="BUY", "SELL", IF(E2167="SELL", "BUY", ""))</f>
        <v>SELL</v>
      </c>
      <c r="G2167" s="7">
        <v>27.733592999999999</v>
      </c>
      <c r="H2167" s="7">
        <v>1000</v>
      </c>
      <c r="I2167" s="5">
        <v>43852</v>
      </c>
      <c r="J2167" s="9">
        <v>31.683889000000001</v>
      </c>
      <c r="K2167" s="9">
        <f t="shared" si="99"/>
        <v>1142.4372240553182</v>
      </c>
      <c r="L2167" s="10">
        <f t="shared" si="100"/>
        <v>-0.14243722405531822</v>
      </c>
      <c r="M2167" s="10">
        <f t="shared" si="101"/>
        <v>0.14243722405531822</v>
      </c>
      <c r="N2167" s="6">
        <f>DATEDIF(A2167, I2167, "d")</f>
        <v>103</v>
      </c>
    </row>
    <row r="2168" spans="1:14" ht="14.25">
      <c r="A2168" s="5">
        <v>43749</v>
      </c>
      <c r="B2168" s="6" t="s">
        <v>74</v>
      </c>
      <c r="C2168" s="6" t="s">
        <v>75</v>
      </c>
      <c r="D2168" s="17">
        <v>140832515433</v>
      </c>
      <c r="E2168" s="6" t="s">
        <v>16</v>
      </c>
      <c r="F2168" s="6" t="str">
        <f>IF(E2168="BUY", "SELL", IF(E2168="SELL", "BUY", ""))</f>
        <v>SELL</v>
      </c>
      <c r="G2168" s="7">
        <v>37.145668000000001</v>
      </c>
      <c r="H2168" s="7">
        <v>1000</v>
      </c>
      <c r="I2168" s="11">
        <v>44727</v>
      </c>
      <c r="J2168" s="9">
        <v>72.678428999999994</v>
      </c>
      <c r="K2168" s="9">
        <f t="shared" si="99"/>
        <v>1956.5788667469917</v>
      </c>
      <c r="L2168" s="10">
        <f t="shared" si="100"/>
        <v>-0.95657886674699166</v>
      </c>
      <c r="M2168" s="10">
        <f t="shared" si="101"/>
        <v>0.95657886674699166</v>
      </c>
      <c r="N2168" s="6">
        <f>DATEDIF(A2168, I2168, "d")</f>
        <v>978</v>
      </c>
    </row>
    <row r="2169" spans="1:14" ht="14.25">
      <c r="A2169" s="5">
        <v>43749</v>
      </c>
      <c r="B2169" s="6" t="s">
        <v>1953</v>
      </c>
      <c r="C2169" s="6" t="s">
        <v>1954</v>
      </c>
      <c r="D2169" s="17">
        <v>15668242148</v>
      </c>
      <c r="E2169" s="6" t="s">
        <v>16</v>
      </c>
      <c r="F2169" s="6" t="str">
        <f>IF(E2169="BUY", "SELL", IF(E2169="SELL", "BUY", ""))</f>
        <v>SELL</v>
      </c>
      <c r="G2169" s="7">
        <v>60.201515000000001</v>
      </c>
      <c r="H2169" s="7">
        <v>1000</v>
      </c>
      <c r="I2169" s="5">
        <v>44417</v>
      </c>
      <c r="J2169" s="9">
        <v>124.931282</v>
      </c>
      <c r="K2169" s="9">
        <f t="shared" si="99"/>
        <v>2075.2182399396424</v>
      </c>
      <c r="L2169" s="10">
        <f t="shared" si="100"/>
        <v>-1.0752182399396424</v>
      </c>
      <c r="M2169" s="10">
        <f t="shared" si="101"/>
        <v>1.0752182399396424</v>
      </c>
      <c r="N2169" s="6">
        <f>DATEDIF(A2169, I2169, "d")</f>
        <v>668</v>
      </c>
    </row>
    <row r="2170" spans="1:14" ht="14.25">
      <c r="A2170" s="11">
        <v>43749</v>
      </c>
      <c r="B2170" s="6" t="s">
        <v>191</v>
      </c>
      <c r="C2170" s="6" t="s">
        <v>192</v>
      </c>
      <c r="D2170" s="17">
        <v>137339890294</v>
      </c>
      <c r="E2170" s="13" t="s">
        <v>19</v>
      </c>
      <c r="F2170" s="12" t="str">
        <f>IF(E2170="BUY", "SELL", IF(E2170="SELL", "BUY", ""))</f>
        <v>BUY</v>
      </c>
      <c r="G2170" s="7">
        <v>148.739273</v>
      </c>
      <c r="H2170" s="7">
        <v>1000</v>
      </c>
      <c r="I2170" s="11">
        <v>43755</v>
      </c>
      <c r="J2170" s="9">
        <v>150.84974700000001</v>
      </c>
      <c r="K2170" s="9">
        <f t="shared" si="99"/>
        <v>1014.1890837398406</v>
      </c>
      <c r="L2170" s="10">
        <f t="shared" si="100"/>
        <v>1.4189083739840612E-2</v>
      </c>
      <c r="M2170" s="10">
        <f t="shared" si="101"/>
        <v>-1.4189083739840612E-2</v>
      </c>
      <c r="N2170" s="6">
        <f>DATEDIF(A2170, I2170, "d")</f>
        <v>6</v>
      </c>
    </row>
    <row r="2171" spans="1:14" ht="14.25">
      <c r="A2171" s="5">
        <v>43754</v>
      </c>
      <c r="B2171" s="6" t="s">
        <v>177</v>
      </c>
      <c r="C2171" s="6" t="s">
        <v>177</v>
      </c>
      <c r="D2171" s="17">
        <v>61935406606</v>
      </c>
      <c r="E2171" s="6" t="s">
        <v>16</v>
      </c>
      <c r="F2171" s="6" t="str">
        <f>IF(E2171="BUY", "SELL", IF(E2171="SELL", "BUY", ""))</f>
        <v>SELL</v>
      </c>
      <c r="G2171" s="7">
        <v>21.937214000000001</v>
      </c>
      <c r="H2171" s="7">
        <v>1000</v>
      </c>
      <c r="I2171" s="11">
        <v>43774</v>
      </c>
      <c r="J2171" s="9">
        <v>23.488720000000001</v>
      </c>
      <c r="K2171" s="9">
        <f t="shared" si="99"/>
        <v>1070.7248422703083</v>
      </c>
      <c r="L2171" s="10">
        <f t="shared" si="100"/>
        <v>-7.0724842270308272E-2</v>
      </c>
      <c r="M2171" s="10">
        <f t="shared" si="101"/>
        <v>7.0724842270308272E-2</v>
      </c>
      <c r="N2171" s="6">
        <f>DATEDIF(A2171, I2171, "d")</f>
        <v>20</v>
      </c>
    </row>
    <row r="2172" spans="1:14" ht="14.25">
      <c r="A2172" s="5">
        <v>43754</v>
      </c>
      <c r="B2172" s="6" t="s">
        <v>167</v>
      </c>
      <c r="C2172" s="6" t="s">
        <v>168</v>
      </c>
      <c r="D2172" s="17">
        <v>359532201359</v>
      </c>
      <c r="E2172" s="6" t="s">
        <v>16</v>
      </c>
      <c r="F2172" s="6" t="str">
        <f>IF(E2172="BUY", "SELL", IF(E2172="SELL", "BUY", ""))</f>
        <v>SELL</v>
      </c>
      <c r="G2172" s="7">
        <v>106.461884</v>
      </c>
      <c r="H2172" s="7">
        <v>1000</v>
      </c>
      <c r="I2172" s="5">
        <v>43881</v>
      </c>
      <c r="J2172" s="9">
        <v>116.077614</v>
      </c>
      <c r="K2172" s="9">
        <f t="shared" si="99"/>
        <v>1090.3208701435342</v>
      </c>
      <c r="L2172" s="10">
        <f t="shared" si="100"/>
        <v>-9.0320870143534196E-2</v>
      </c>
      <c r="M2172" s="10">
        <f t="shared" si="101"/>
        <v>9.0320870143534196E-2</v>
      </c>
      <c r="N2172" s="6">
        <f>DATEDIF(A2172, I2172, "d")</f>
        <v>127</v>
      </c>
    </row>
    <row r="2173" spans="1:14" ht="14.25">
      <c r="A2173" s="11">
        <v>43754</v>
      </c>
      <c r="B2173" s="6" t="s">
        <v>431</v>
      </c>
      <c r="C2173" s="6" t="s">
        <v>432</v>
      </c>
      <c r="D2173" s="17">
        <v>58573620898</v>
      </c>
      <c r="E2173" s="13" t="s">
        <v>19</v>
      </c>
      <c r="F2173" s="12" t="str">
        <f>IF(E2173="BUY", "SELL", IF(E2173="SELL", "BUY", ""))</f>
        <v>BUY</v>
      </c>
      <c r="G2173" s="7">
        <v>160.46000699999999</v>
      </c>
      <c r="H2173" s="7">
        <v>1000</v>
      </c>
      <c r="I2173" s="11">
        <v>43777</v>
      </c>
      <c r="J2173" s="9">
        <v>162.41999799999999</v>
      </c>
      <c r="K2173" s="9">
        <f t="shared" si="99"/>
        <v>1012.2148255920243</v>
      </c>
      <c r="L2173" s="10">
        <f t="shared" si="100"/>
        <v>1.221482559202434E-2</v>
      </c>
      <c r="M2173" s="10">
        <f t="shared" si="101"/>
        <v>-1.221482559202434E-2</v>
      </c>
      <c r="N2173" s="6">
        <f>DATEDIF(A2173, I2173, "d")</f>
        <v>23</v>
      </c>
    </row>
    <row r="2174" spans="1:14" ht="14.25">
      <c r="A2174" s="5">
        <v>43755</v>
      </c>
      <c r="B2174" s="6" t="s">
        <v>205</v>
      </c>
      <c r="C2174" s="6" t="s">
        <v>206</v>
      </c>
      <c r="D2174" s="17">
        <v>124202013167</v>
      </c>
      <c r="E2174" s="6" t="s">
        <v>16</v>
      </c>
      <c r="F2174" s="6" t="str">
        <f>IF(E2174="BUY", "SELL", IF(E2174="SELL", "BUY", ""))</f>
        <v>SELL</v>
      </c>
      <c r="G2174" s="7">
        <v>154.41999999999999</v>
      </c>
      <c r="H2174" s="7">
        <v>1000</v>
      </c>
      <c r="I2174" s="11">
        <v>43811</v>
      </c>
      <c r="J2174" s="9">
        <v>164.33</v>
      </c>
      <c r="K2174" s="9">
        <f t="shared" si="99"/>
        <v>1064.1756249190521</v>
      </c>
      <c r="L2174" s="10">
        <f t="shared" si="100"/>
        <v>-6.4175624919052099E-2</v>
      </c>
      <c r="M2174" s="10">
        <f t="shared" si="101"/>
        <v>6.4175624919052099E-2</v>
      </c>
      <c r="N2174" s="6">
        <f>DATEDIF(A2174, I2174, "d")</f>
        <v>56</v>
      </c>
    </row>
    <row r="2175" spans="1:14" ht="14.25">
      <c r="A2175" s="11">
        <v>43755</v>
      </c>
      <c r="B2175" s="6" t="s">
        <v>191</v>
      </c>
      <c r="C2175" s="6" t="s">
        <v>192</v>
      </c>
      <c r="D2175" s="17">
        <v>137339890294</v>
      </c>
      <c r="E2175" s="12" t="s">
        <v>16</v>
      </c>
      <c r="F2175" s="13" t="str">
        <f>IF(E2175="BUY", "SELL", IF(E2175="SELL", "BUY", ""))</f>
        <v>SELL</v>
      </c>
      <c r="G2175" s="7">
        <v>150.84974700000001</v>
      </c>
      <c r="H2175" s="7">
        <v>1000</v>
      </c>
      <c r="I2175" s="11">
        <v>43774</v>
      </c>
      <c r="J2175" s="9">
        <v>163.83531199999999</v>
      </c>
      <c r="K2175" s="9">
        <f t="shared" si="99"/>
        <v>1086.0827761282223</v>
      </c>
      <c r="L2175" s="10">
        <f t="shared" si="100"/>
        <v>-8.6082776128222349E-2</v>
      </c>
      <c r="M2175" s="10">
        <f t="shared" si="101"/>
        <v>8.6082776128222349E-2</v>
      </c>
      <c r="N2175" s="6">
        <f>DATEDIF(A2175, I2175, "d")</f>
        <v>19</v>
      </c>
    </row>
    <row r="2176" spans="1:14" ht="14.25">
      <c r="A2176" s="5">
        <v>43756</v>
      </c>
      <c r="B2176" s="6" t="s">
        <v>905</v>
      </c>
      <c r="C2176" s="6" t="s">
        <v>906</v>
      </c>
      <c r="D2176" s="17">
        <v>17180649405</v>
      </c>
      <c r="E2176" s="6" t="s">
        <v>19</v>
      </c>
      <c r="F2176" s="6" t="str">
        <f>IF(E2176="BUY", "SELL", IF(E2176="SELL", "BUY", ""))</f>
        <v>BUY</v>
      </c>
      <c r="G2176" s="7">
        <v>175.300003</v>
      </c>
      <c r="H2176" s="7">
        <v>1000</v>
      </c>
      <c r="I2176" s="11">
        <v>43801</v>
      </c>
      <c r="J2176" s="9">
        <v>192.220001</v>
      </c>
      <c r="K2176" s="9">
        <f t="shared" si="99"/>
        <v>1096.5202379374746</v>
      </c>
      <c r="L2176" s="10">
        <f t="shared" si="100"/>
        <v>9.6520237937474579E-2</v>
      </c>
      <c r="M2176" s="10">
        <f t="shared" si="101"/>
        <v>-9.6520237937474579E-2</v>
      </c>
      <c r="N2176" s="6">
        <f>DATEDIF(A2176, I2176, "d")</f>
        <v>45</v>
      </c>
    </row>
    <row r="2177" spans="1:14" ht="14.25">
      <c r="A2177" s="5">
        <v>43756</v>
      </c>
      <c r="B2177" s="6" t="s">
        <v>58</v>
      </c>
      <c r="C2177" s="6" t="s">
        <v>59</v>
      </c>
      <c r="D2177" s="17">
        <v>231528133463</v>
      </c>
      <c r="E2177" s="6" t="s">
        <v>19</v>
      </c>
      <c r="F2177" s="6" t="str">
        <f>IF(E2177="BUY", "SELL", IF(E2177="SELL", "BUY", ""))</f>
        <v>BUY</v>
      </c>
      <c r="G2177" s="7">
        <v>27.78199</v>
      </c>
      <c r="H2177" s="7">
        <v>1000</v>
      </c>
      <c r="I2177" s="5">
        <v>43766</v>
      </c>
      <c r="J2177" s="9">
        <v>29.145916</v>
      </c>
      <c r="K2177" s="9">
        <f t="shared" si="99"/>
        <v>1049.0938914023077</v>
      </c>
      <c r="L2177" s="10">
        <f t="shared" si="100"/>
        <v>4.9093891402307688E-2</v>
      </c>
      <c r="M2177" s="10">
        <f t="shared" si="101"/>
        <v>-4.9093891402307688E-2</v>
      </c>
      <c r="N2177" s="6">
        <f>DATEDIF(A2177, I2177, "d")</f>
        <v>10</v>
      </c>
    </row>
    <row r="2178" spans="1:14" ht="14.25">
      <c r="A2178" s="5">
        <v>43756</v>
      </c>
      <c r="B2178" s="6" t="s">
        <v>14</v>
      </c>
      <c r="C2178" s="6" t="s">
        <v>15</v>
      </c>
      <c r="D2178" s="17">
        <v>141375537264</v>
      </c>
      <c r="E2178" s="6" t="s">
        <v>16</v>
      </c>
      <c r="F2178" s="6" t="str">
        <f>IF(E2178="BUY", "SELL", IF(E2178="SELL", "BUY", ""))</f>
        <v>SELL</v>
      </c>
      <c r="G2178" s="7">
        <v>119.615295</v>
      </c>
      <c r="H2178" s="7">
        <v>1000</v>
      </c>
      <c r="I2178" s="5">
        <v>43774</v>
      </c>
      <c r="J2178" s="9">
        <v>133.94605999999999</v>
      </c>
      <c r="K2178" s="9">
        <f t="shared" si="99"/>
        <v>1119.8071283442473</v>
      </c>
      <c r="L2178" s="10">
        <f t="shared" si="100"/>
        <v>-0.11980712834424731</v>
      </c>
      <c r="M2178" s="10">
        <f t="shared" si="101"/>
        <v>0.11980712834424731</v>
      </c>
      <c r="N2178" s="6">
        <f>DATEDIF(A2178, I2178, "d")</f>
        <v>18</v>
      </c>
    </row>
    <row r="2179" spans="1:14" ht="14.25">
      <c r="A2179" s="5">
        <v>43756</v>
      </c>
      <c r="B2179" s="6" t="s">
        <v>135</v>
      </c>
      <c r="C2179" s="6" t="s">
        <v>136</v>
      </c>
      <c r="D2179" s="17">
        <v>2353183809372</v>
      </c>
      <c r="E2179" s="6" t="s">
        <v>16</v>
      </c>
      <c r="F2179" s="6" t="str">
        <f>IF(E2179="BUY", "SELL", IF(E2179="SELL", "BUY", ""))</f>
        <v>SELL</v>
      </c>
      <c r="G2179" s="7">
        <v>132.22999999999999</v>
      </c>
      <c r="H2179" s="7">
        <v>1000</v>
      </c>
      <c r="I2179" s="5">
        <v>44376</v>
      </c>
      <c r="J2179" s="9">
        <v>266.06</v>
      </c>
      <c r="K2179" s="9">
        <f t="shared" ref="K2179:K2242" si="102">(H2179/G2179)*J2179</f>
        <v>2012.1001285638663</v>
      </c>
      <c r="L2179" s="10">
        <f t="shared" ref="L2179:L2242" si="103">IF(F2179="BUY",(K2179-H2179)/H2179, IF(F2179="SELL", (H2179-K2179)/H2179, "Invalid"))</f>
        <v>-1.0121001285638662</v>
      </c>
      <c r="M2179" s="10">
        <f t="shared" ref="M2179:M2242" si="104">IF(E2179="BUY",(K2179-H2179)/H2179,IF(E2179="SELL",(H2179-K2179)/H2179,""))</f>
        <v>1.0121001285638662</v>
      </c>
      <c r="N2179" s="6">
        <f>DATEDIF(A2179, I2179, "d")</f>
        <v>620</v>
      </c>
    </row>
    <row r="2180" spans="1:14" ht="14.25">
      <c r="A2180" s="11">
        <v>43756</v>
      </c>
      <c r="B2180" s="6" t="s">
        <v>115</v>
      </c>
      <c r="C2180" s="6" t="s">
        <v>116</v>
      </c>
      <c r="D2180" s="17">
        <v>155875975680</v>
      </c>
      <c r="E2180" s="13" t="s">
        <v>19</v>
      </c>
      <c r="F2180" s="12" t="str">
        <f>IF(E2180="BUY", "SELL", IF(E2180="SELL", "BUY", ""))</f>
        <v>BUY</v>
      </c>
      <c r="G2180" s="7">
        <v>44.871139999999997</v>
      </c>
      <c r="H2180" s="7">
        <v>1000</v>
      </c>
      <c r="I2180" s="11">
        <v>43784</v>
      </c>
      <c r="J2180" s="9">
        <v>48.772671000000003</v>
      </c>
      <c r="K2180" s="9">
        <f t="shared" si="102"/>
        <v>1086.9496741112441</v>
      </c>
      <c r="L2180" s="10">
        <f t="shared" si="103"/>
        <v>8.6949674111244116E-2</v>
      </c>
      <c r="M2180" s="10">
        <f t="shared" si="104"/>
        <v>-8.6949674111244116E-2</v>
      </c>
      <c r="N2180" s="6">
        <f>DATEDIF(A2180, I2180, "d")</f>
        <v>28</v>
      </c>
    </row>
    <row r="2181" spans="1:14" ht="14.25">
      <c r="A2181" s="5">
        <v>43759</v>
      </c>
      <c r="B2181" s="6" t="s">
        <v>865</v>
      </c>
      <c r="C2181" s="6" t="s">
        <v>866</v>
      </c>
      <c r="D2181" s="17">
        <v>39792706650</v>
      </c>
      <c r="E2181" s="6" t="s">
        <v>16</v>
      </c>
      <c r="F2181" s="6" t="str">
        <f>IF(E2181="BUY", "SELL", IF(E2181="SELL", "BUY", ""))</f>
        <v>SELL</v>
      </c>
      <c r="G2181" s="7">
        <v>27.81</v>
      </c>
      <c r="H2181" s="7">
        <v>1000</v>
      </c>
      <c r="I2181" s="11">
        <v>44727</v>
      </c>
      <c r="J2181" s="9">
        <v>40.51</v>
      </c>
      <c r="K2181" s="9">
        <f t="shared" si="102"/>
        <v>1456.6702624955053</v>
      </c>
      <c r="L2181" s="10">
        <f t="shared" si="103"/>
        <v>-0.4566702624955053</v>
      </c>
      <c r="M2181" s="10">
        <f t="shared" si="104"/>
        <v>0.4566702624955053</v>
      </c>
      <c r="N2181" s="6">
        <f>DATEDIF(A2181, I2181, "d")</f>
        <v>968</v>
      </c>
    </row>
    <row r="2182" spans="1:14" ht="14.25">
      <c r="A2182" s="5">
        <v>43759</v>
      </c>
      <c r="B2182" s="6" t="s">
        <v>605</v>
      </c>
      <c r="C2182" s="6" t="s">
        <v>606</v>
      </c>
      <c r="D2182" s="17">
        <v>1069485355423</v>
      </c>
      <c r="E2182" s="6" t="s">
        <v>16</v>
      </c>
      <c r="F2182" s="6" t="str">
        <f>IF(E2182="BUY", "SELL", IF(E2182="SELL", "BUY", ""))</f>
        <v>SELL</v>
      </c>
      <c r="G2182" s="7">
        <v>48.784084</v>
      </c>
      <c r="H2182" s="7">
        <v>1000</v>
      </c>
      <c r="I2182" s="5">
        <v>44509</v>
      </c>
      <c r="J2182" s="9">
        <v>306.16241500000001</v>
      </c>
      <c r="K2182" s="9">
        <f t="shared" si="102"/>
        <v>6275.8668380449662</v>
      </c>
      <c r="L2182" s="10">
        <f t="shared" si="103"/>
        <v>-5.2758668380449665</v>
      </c>
      <c r="M2182" s="10">
        <f t="shared" si="104"/>
        <v>5.2758668380449665</v>
      </c>
      <c r="N2182" s="6">
        <f>DATEDIF(A2182, I2182, "d")</f>
        <v>750</v>
      </c>
    </row>
    <row r="2183" spans="1:14" ht="14.25">
      <c r="A2183" s="5">
        <v>43760</v>
      </c>
      <c r="B2183" s="6" t="s">
        <v>251</v>
      </c>
      <c r="C2183" s="6" t="s">
        <v>252</v>
      </c>
      <c r="D2183" s="17">
        <v>130378753979</v>
      </c>
      <c r="E2183" s="6" t="s">
        <v>16</v>
      </c>
      <c r="F2183" s="6" t="str">
        <f>IF(E2183="BUY", "SELL", IF(E2183="SELL", "BUY", ""))</f>
        <v>SELL</v>
      </c>
      <c r="G2183" s="7">
        <v>48.407867000000003</v>
      </c>
      <c r="H2183" s="7">
        <v>1000</v>
      </c>
      <c r="I2183" s="11">
        <v>44400</v>
      </c>
      <c r="J2183" s="9">
        <v>64.127350000000007</v>
      </c>
      <c r="K2183" s="9">
        <f t="shared" si="102"/>
        <v>1324.7299245802342</v>
      </c>
      <c r="L2183" s="10">
        <f t="shared" si="103"/>
        <v>-0.3247299245802342</v>
      </c>
      <c r="M2183" s="10">
        <f t="shared" si="104"/>
        <v>0.3247299245802342</v>
      </c>
      <c r="N2183" s="6">
        <f>DATEDIF(A2183, I2183, "d")</f>
        <v>640</v>
      </c>
    </row>
    <row r="2184" spans="1:14" ht="14.25">
      <c r="A2184" s="5">
        <v>43760</v>
      </c>
      <c r="B2184" s="6" t="s">
        <v>1981</v>
      </c>
      <c r="C2184" s="6" t="s">
        <v>1982</v>
      </c>
      <c r="D2184" s="17">
        <v>40240186522</v>
      </c>
      <c r="E2184" s="6" t="s">
        <v>16</v>
      </c>
      <c r="F2184" s="6" t="str">
        <f>IF(E2184="BUY", "SELL", IF(E2184="SELL", "BUY", ""))</f>
        <v>SELL</v>
      </c>
      <c r="G2184" s="7">
        <v>87.61</v>
      </c>
      <c r="H2184" s="7">
        <v>1000</v>
      </c>
      <c r="I2184" s="11">
        <v>44727</v>
      </c>
      <c r="J2184" s="9">
        <v>117.95</v>
      </c>
      <c r="K2184" s="9">
        <f t="shared" si="102"/>
        <v>1346.3074991439335</v>
      </c>
      <c r="L2184" s="10">
        <f t="shared" si="103"/>
        <v>-0.34630749914393344</v>
      </c>
      <c r="M2184" s="10">
        <f t="shared" si="104"/>
        <v>0.34630749914393344</v>
      </c>
      <c r="N2184" s="6">
        <f>DATEDIF(A2184, I2184, "d")</f>
        <v>967</v>
      </c>
    </row>
    <row r="2185" spans="1:14" ht="14.25">
      <c r="A2185" s="5">
        <v>43761</v>
      </c>
      <c r="B2185" s="6" t="s">
        <v>147</v>
      </c>
      <c r="C2185" s="6" t="s">
        <v>148</v>
      </c>
      <c r="D2185" s="17">
        <v>136351276474</v>
      </c>
      <c r="E2185" s="6" t="s">
        <v>16</v>
      </c>
      <c r="F2185" s="6" t="str">
        <f>IF(E2185="BUY", "SELL", IF(E2185="SELL", "BUY", ""))</f>
        <v>SELL</v>
      </c>
      <c r="G2185" s="7">
        <v>336.52221700000001</v>
      </c>
      <c r="H2185" s="7">
        <v>1000</v>
      </c>
      <c r="I2185" s="5">
        <v>43801</v>
      </c>
      <c r="J2185" s="9">
        <v>353.07928500000003</v>
      </c>
      <c r="K2185" s="9">
        <f t="shared" si="102"/>
        <v>1049.2005197980734</v>
      </c>
      <c r="L2185" s="10">
        <f t="shared" si="103"/>
        <v>-4.9200519798073404E-2</v>
      </c>
      <c r="M2185" s="10">
        <f t="shared" si="104"/>
        <v>4.9200519798073404E-2</v>
      </c>
      <c r="N2185" s="6">
        <f>DATEDIF(A2185, I2185, "d")</f>
        <v>40</v>
      </c>
    </row>
    <row r="2186" spans="1:14" ht="14.25">
      <c r="A2186" s="5">
        <v>43761</v>
      </c>
      <c r="B2186" s="6" t="s">
        <v>209</v>
      </c>
      <c r="C2186" s="6" t="s">
        <v>210</v>
      </c>
      <c r="D2186" s="17">
        <v>113339063460</v>
      </c>
      <c r="E2186" s="6" t="s">
        <v>19</v>
      </c>
      <c r="F2186" s="6" t="str">
        <f>IF(E2186="BUY", "SELL", IF(E2186="SELL", "BUY", ""))</f>
        <v>BUY</v>
      </c>
      <c r="G2186" s="7">
        <v>337.51904300000001</v>
      </c>
      <c r="H2186" s="7">
        <v>1000</v>
      </c>
      <c r="I2186" s="5">
        <v>43801</v>
      </c>
      <c r="J2186" s="9">
        <v>349.17071499999997</v>
      </c>
      <c r="K2186" s="9">
        <f t="shared" si="102"/>
        <v>1034.521524760308</v>
      </c>
      <c r="L2186" s="10">
        <f t="shared" si="103"/>
        <v>3.4521524760308009E-2</v>
      </c>
      <c r="M2186" s="10">
        <f t="shared" si="104"/>
        <v>-3.4521524760308009E-2</v>
      </c>
      <c r="N2186" s="6">
        <f>DATEDIF(A2186, I2186, "d")</f>
        <v>40</v>
      </c>
    </row>
    <row r="2187" spans="1:14" ht="14.25">
      <c r="A2187" s="11">
        <v>43761</v>
      </c>
      <c r="B2187" s="6" t="s">
        <v>357</v>
      </c>
      <c r="C2187" s="6" t="s">
        <v>358</v>
      </c>
      <c r="D2187" s="17">
        <v>682995534313</v>
      </c>
      <c r="E2187" s="12" t="s">
        <v>16</v>
      </c>
      <c r="F2187" s="13" t="str">
        <f>IF(E2187="BUY", "SELL", IF(E2187="SELL", "BUY", ""))</f>
        <v>SELL</v>
      </c>
      <c r="G2187" s="7">
        <v>16.978666</v>
      </c>
      <c r="H2187" s="7">
        <v>1000</v>
      </c>
      <c r="I2187" s="11">
        <v>43791</v>
      </c>
      <c r="J2187" s="9">
        <v>22.202667000000002</v>
      </c>
      <c r="K2187" s="9">
        <f t="shared" si="102"/>
        <v>1307.6802971446639</v>
      </c>
      <c r="L2187" s="10">
        <f t="shared" si="103"/>
        <v>-0.30768029714466388</v>
      </c>
      <c r="M2187" s="10">
        <f t="shared" si="104"/>
        <v>0.30768029714466388</v>
      </c>
      <c r="N2187" s="6">
        <f>DATEDIF(A2187, I2187, "d")</f>
        <v>30</v>
      </c>
    </row>
    <row r="2188" spans="1:14" ht="14.25">
      <c r="A2188" s="5">
        <v>43762</v>
      </c>
      <c r="B2188" s="6" t="s">
        <v>719</v>
      </c>
      <c r="C2188" s="6" t="s">
        <v>720</v>
      </c>
      <c r="D2188" s="17">
        <v>14402441400</v>
      </c>
      <c r="E2188" s="6" t="s">
        <v>19</v>
      </c>
      <c r="F2188" s="6" t="str">
        <f>IF(E2188="BUY", "SELL", IF(E2188="SELL", "BUY", ""))</f>
        <v>BUY</v>
      </c>
      <c r="G2188" s="7">
        <v>23.723659999999999</v>
      </c>
      <c r="H2188" s="7">
        <v>1000</v>
      </c>
      <c r="I2188" s="11">
        <v>43812</v>
      </c>
      <c r="J2188" s="9">
        <v>25.045317000000001</v>
      </c>
      <c r="K2188" s="9">
        <f t="shared" si="102"/>
        <v>1055.7105016679552</v>
      </c>
      <c r="L2188" s="10">
        <f t="shared" si="103"/>
        <v>5.5710501667955215E-2</v>
      </c>
      <c r="M2188" s="10">
        <f t="shared" si="104"/>
        <v>-5.5710501667955215E-2</v>
      </c>
      <c r="N2188" s="6">
        <f>DATEDIF(A2188, I2188, "d")</f>
        <v>50</v>
      </c>
    </row>
    <row r="2189" spans="1:14" ht="14.25">
      <c r="A2189" s="5">
        <v>43762</v>
      </c>
      <c r="B2189" s="6" t="s">
        <v>2583</v>
      </c>
      <c r="C2189" s="6" t="s">
        <v>2584</v>
      </c>
      <c r="D2189" s="17">
        <v>38209156732</v>
      </c>
      <c r="E2189" s="6" t="s">
        <v>16</v>
      </c>
      <c r="F2189" s="6" t="str">
        <f>IF(E2189="BUY", "SELL", IF(E2189="SELL", "BUY", ""))</f>
        <v>SELL</v>
      </c>
      <c r="G2189" s="7">
        <v>40.725132000000002</v>
      </c>
      <c r="H2189" s="7">
        <v>1000</v>
      </c>
      <c r="I2189" s="5">
        <v>43892</v>
      </c>
      <c r="J2189" s="9">
        <v>35.105553</v>
      </c>
      <c r="K2189" s="9">
        <f t="shared" si="102"/>
        <v>862.01201263141388</v>
      </c>
      <c r="L2189" s="10">
        <f t="shared" si="103"/>
        <v>0.13798798736858611</v>
      </c>
      <c r="M2189" s="10">
        <f t="shared" si="104"/>
        <v>-0.13798798736858611</v>
      </c>
      <c r="N2189" s="6">
        <f>DATEDIF(A2189, I2189, "d")</f>
        <v>130</v>
      </c>
    </row>
    <row r="2190" spans="1:14" ht="14.25">
      <c r="A2190" s="11">
        <v>43762</v>
      </c>
      <c r="B2190" s="6" t="s">
        <v>2543</v>
      </c>
      <c r="C2190" s="6" t="s">
        <v>2544</v>
      </c>
      <c r="D2190" s="17">
        <v>19724256923</v>
      </c>
      <c r="E2190" s="13" t="s">
        <v>19</v>
      </c>
      <c r="F2190" s="12" t="str">
        <f>IF(E2190="BUY", "SELL", IF(E2190="SELL", "BUY", ""))</f>
        <v>BUY</v>
      </c>
      <c r="G2190" s="7">
        <v>64.519997000000004</v>
      </c>
      <c r="H2190" s="7">
        <v>1000</v>
      </c>
      <c r="I2190" s="11">
        <v>43864</v>
      </c>
      <c r="J2190" s="9">
        <v>87.660004000000001</v>
      </c>
      <c r="K2190" s="9">
        <f t="shared" si="102"/>
        <v>1358.6486062607844</v>
      </c>
      <c r="L2190" s="10">
        <f t="shared" si="103"/>
        <v>0.35864860626078437</v>
      </c>
      <c r="M2190" s="10">
        <f t="shared" si="104"/>
        <v>-0.35864860626078437</v>
      </c>
      <c r="N2190" s="6">
        <f>DATEDIF(A2190, I2190, "d")</f>
        <v>102</v>
      </c>
    </row>
    <row r="2191" spans="1:14" ht="14.25">
      <c r="A2191" s="11">
        <v>43762</v>
      </c>
      <c r="B2191" s="6" t="s">
        <v>2056</v>
      </c>
      <c r="C2191" s="6" t="s">
        <v>2057</v>
      </c>
      <c r="D2191" s="17">
        <v>19871814200</v>
      </c>
      <c r="E2191" s="13" t="s">
        <v>19</v>
      </c>
      <c r="F2191" s="12" t="str">
        <f>IF(E2191="BUY", "SELL", IF(E2191="SELL", "BUY", ""))</f>
        <v>BUY</v>
      </c>
      <c r="G2191" s="7">
        <v>43.330002</v>
      </c>
      <c r="H2191" s="7">
        <v>1000</v>
      </c>
      <c r="I2191" s="11">
        <v>43875</v>
      </c>
      <c r="J2191" s="9">
        <v>62.110000999999997</v>
      </c>
      <c r="K2191" s="9">
        <f t="shared" si="102"/>
        <v>1433.4179121431844</v>
      </c>
      <c r="L2191" s="10">
        <f t="shared" si="103"/>
        <v>0.43341791214318437</v>
      </c>
      <c r="M2191" s="10">
        <f t="shared" si="104"/>
        <v>-0.43341791214318437</v>
      </c>
      <c r="N2191" s="6">
        <f>DATEDIF(A2191, I2191, "d")</f>
        <v>113</v>
      </c>
    </row>
    <row r="2192" spans="1:14" ht="14.25">
      <c r="A2192" s="5">
        <v>43763</v>
      </c>
      <c r="B2192" s="6" t="s">
        <v>2559</v>
      </c>
      <c r="C2192" s="6" t="s">
        <v>2560</v>
      </c>
      <c r="D2192" s="17">
        <v>11749994978</v>
      </c>
      <c r="E2192" s="6" t="s">
        <v>19</v>
      </c>
      <c r="F2192" s="6" t="str">
        <f>IF(E2192="BUY", "SELL", IF(E2192="SELL", "BUY", ""))</f>
        <v>BUY</v>
      </c>
      <c r="G2192" s="7">
        <v>27.790001</v>
      </c>
      <c r="H2192" s="7">
        <v>1000</v>
      </c>
      <c r="I2192" s="11">
        <v>43837</v>
      </c>
      <c r="J2192" s="9">
        <v>29.200001</v>
      </c>
      <c r="K2192" s="9">
        <f t="shared" si="102"/>
        <v>1050.7376735970611</v>
      </c>
      <c r="L2192" s="10">
        <f t="shared" si="103"/>
        <v>5.0737673597061078E-2</v>
      </c>
      <c r="M2192" s="10">
        <f t="shared" si="104"/>
        <v>-5.0737673597061078E-2</v>
      </c>
      <c r="N2192" s="6">
        <f>DATEDIF(A2192, I2192, "d")</f>
        <v>74</v>
      </c>
    </row>
    <row r="2193" spans="1:14" ht="14.25">
      <c r="A2193" s="5">
        <v>43763</v>
      </c>
      <c r="B2193" s="6" t="s">
        <v>2665</v>
      </c>
      <c r="C2193" s="6" t="s">
        <v>2666</v>
      </c>
      <c r="D2193" s="17">
        <v>78389224714</v>
      </c>
      <c r="E2193" s="6" t="s">
        <v>19</v>
      </c>
      <c r="F2193" s="6" t="str">
        <f>IF(E2193="BUY", "SELL", IF(E2193="SELL", "BUY", ""))</f>
        <v>BUY</v>
      </c>
      <c r="G2193" s="7">
        <v>62.305233000000001</v>
      </c>
      <c r="H2193" s="7">
        <v>1000</v>
      </c>
      <c r="I2193" s="11">
        <v>44727</v>
      </c>
      <c r="J2193" s="9">
        <v>112.13311</v>
      </c>
      <c r="K2193" s="9">
        <f t="shared" si="102"/>
        <v>1799.7382338655245</v>
      </c>
      <c r="L2193" s="10">
        <f t="shared" si="103"/>
        <v>0.79973823386552456</v>
      </c>
      <c r="M2193" s="10">
        <f t="shared" si="104"/>
        <v>-0.79973823386552456</v>
      </c>
      <c r="N2193" s="6">
        <f>DATEDIF(A2193, I2193, "d")</f>
        <v>964</v>
      </c>
    </row>
    <row r="2194" spans="1:14" ht="14.25">
      <c r="A2194" s="5">
        <v>43766</v>
      </c>
      <c r="B2194" s="6" t="s">
        <v>58</v>
      </c>
      <c r="C2194" s="6" t="s">
        <v>59</v>
      </c>
      <c r="D2194" s="17">
        <v>231528133463</v>
      </c>
      <c r="E2194" s="6" t="s">
        <v>16</v>
      </c>
      <c r="F2194" s="6" t="str">
        <f>IF(E2194="BUY", "SELL", IF(E2194="SELL", "BUY", ""))</f>
        <v>SELL</v>
      </c>
      <c r="G2194" s="7">
        <v>29.145916</v>
      </c>
      <c r="H2194" s="7">
        <v>1000</v>
      </c>
      <c r="I2194" s="5">
        <v>44032</v>
      </c>
      <c r="J2194" s="9">
        <v>21.993463999999999</v>
      </c>
      <c r="K2194" s="9">
        <f t="shared" si="102"/>
        <v>754.59848302588944</v>
      </c>
      <c r="L2194" s="10">
        <f t="shared" si="103"/>
        <v>0.24540151697411056</v>
      </c>
      <c r="M2194" s="10">
        <f t="shared" si="104"/>
        <v>-0.24540151697411056</v>
      </c>
      <c r="N2194" s="6">
        <f>DATEDIF(A2194, I2194, "d")</f>
        <v>266</v>
      </c>
    </row>
    <row r="2195" spans="1:14" ht="14.25">
      <c r="A2195" s="5">
        <v>43766</v>
      </c>
      <c r="B2195" s="6" t="s">
        <v>62</v>
      </c>
      <c r="C2195" s="6" t="s">
        <v>63</v>
      </c>
      <c r="D2195" s="17">
        <v>116403087840</v>
      </c>
      <c r="E2195" s="6" t="s">
        <v>16</v>
      </c>
      <c r="F2195" s="6" t="str">
        <f>IF(E2195="BUY", "SELL", IF(E2195="SELL", "BUY", ""))</f>
        <v>SELL</v>
      </c>
      <c r="G2195" s="7">
        <v>164.74581900000001</v>
      </c>
      <c r="H2195" s="7">
        <v>1000</v>
      </c>
      <c r="I2195" s="5">
        <v>43773</v>
      </c>
      <c r="J2195" s="9">
        <v>170.21044900000001</v>
      </c>
      <c r="K2195" s="9">
        <f t="shared" si="102"/>
        <v>1033.1700678850004</v>
      </c>
      <c r="L2195" s="10">
        <f t="shared" si="103"/>
        <v>-3.3170067885000439E-2</v>
      </c>
      <c r="M2195" s="10">
        <f t="shared" si="104"/>
        <v>3.3170067885000439E-2</v>
      </c>
      <c r="N2195" s="6">
        <f>DATEDIF(A2195, I2195, "d")</f>
        <v>7</v>
      </c>
    </row>
    <row r="2196" spans="1:14" ht="14.25">
      <c r="A2196" s="5">
        <v>43766</v>
      </c>
      <c r="B2196" s="6" t="s">
        <v>28</v>
      </c>
      <c r="C2196" s="6" t="s">
        <v>28</v>
      </c>
      <c r="D2196" s="17">
        <v>128825360723</v>
      </c>
      <c r="E2196" s="6" t="s">
        <v>16</v>
      </c>
      <c r="F2196" s="6" t="str">
        <f>IF(E2196="BUY", "SELL", IF(E2196="SELL", "BUY", ""))</f>
        <v>SELL</v>
      </c>
      <c r="G2196" s="7">
        <v>106.69</v>
      </c>
      <c r="H2196" s="7">
        <v>1000</v>
      </c>
      <c r="I2196" s="5">
        <v>43843</v>
      </c>
      <c r="J2196" s="9">
        <v>108.45</v>
      </c>
      <c r="K2196" s="9">
        <f t="shared" si="102"/>
        <v>1016.4963914143781</v>
      </c>
      <c r="L2196" s="10">
        <f t="shared" si="103"/>
        <v>-1.649639141437808E-2</v>
      </c>
      <c r="M2196" s="10">
        <f t="shared" si="104"/>
        <v>1.649639141437808E-2</v>
      </c>
      <c r="N2196" s="6">
        <f>DATEDIF(A2196, I2196, "d")</f>
        <v>77</v>
      </c>
    </row>
    <row r="2197" spans="1:14" ht="14.25">
      <c r="A2197" s="5">
        <v>43766</v>
      </c>
      <c r="B2197" s="6" t="s">
        <v>913</v>
      </c>
      <c r="C2197" s="6" t="s">
        <v>914</v>
      </c>
      <c r="D2197" s="17">
        <v>71654251226</v>
      </c>
      <c r="E2197" s="6" t="s">
        <v>16</v>
      </c>
      <c r="F2197" s="6" t="str">
        <f>IF(E2197="BUY", "SELL", IF(E2197="SELL", "BUY", ""))</f>
        <v>SELL</v>
      </c>
      <c r="G2197" s="7">
        <v>155.59875500000001</v>
      </c>
      <c r="H2197" s="7">
        <v>1000</v>
      </c>
      <c r="I2197" s="11">
        <v>44727</v>
      </c>
      <c r="J2197" s="9">
        <v>180.827347</v>
      </c>
      <c r="K2197" s="9">
        <f t="shared" si="102"/>
        <v>1162.1387780384232</v>
      </c>
      <c r="L2197" s="10">
        <f t="shared" si="103"/>
        <v>-0.16213877803842319</v>
      </c>
      <c r="M2197" s="10">
        <f t="shared" si="104"/>
        <v>0.16213877803842319</v>
      </c>
      <c r="N2197" s="6">
        <f>DATEDIF(A2197, I2197, "d")</f>
        <v>961</v>
      </c>
    </row>
    <row r="2198" spans="1:14" ht="14.25">
      <c r="A2198" s="5">
        <v>43768</v>
      </c>
      <c r="B2198" s="6" t="s">
        <v>925</v>
      </c>
      <c r="C2198" s="6" t="s">
        <v>926</v>
      </c>
      <c r="D2198" s="17">
        <v>139897497235</v>
      </c>
      <c r="E2198" s="6" t="s">
        <v>16</v>
      </c>
      <c r="F2198" s="6" t="str">
        <f>IF(E2198="BUY", "SELL", IF(E2198="SELL", "BUY", ""))</f>
        <v>SELL</v>
      </c>
      <c r="G2198" s="7">
        <v>186.72</v>
      </c>
      <c r="H2198" s="7">
        <v>1000</v>
      </c>
      <c r="I2198" s="11">
        <v>44566</v>
      </c>
      <c r="J2198" s="9">
        <v>212.59</v>
      </c>
      <c r="K2198" s="9">
        <f t="shared" si="102"/>
        <v>1138.5497000856899</v>
      </c>
      <c r="L2198" s="10">
        <f t="shared" si="103"/>
        <v>-0.1385497000856899</v>
      </c>
      <c r="M2198" s="10">
        <f t="shared" si="104"/>
        <v>0.1385497000856899</v>
      </c>
      <c r="N2198" s="6">
        <f>DATEDIF(A2198, I2198, "d")</f>
        <v>798</v>
      </c>
    </row>
    <row r="2199" spans="1:14" ht="14.25">
      <c r="A2199" s="5">
        <v>43768</v>
      </c>
      <c r="B2199" s="6" t="s">
        <v>321</v>
      </c>
      <c r="C2199" s="6" t="s">
        <v>322</v>
      </c>
      <c r="D2199" s="17">
        <v>206957062840</v>
      </c>
      <c r="E2199" s="6" t="s">
        <v>16</v>
      </c>
      <c r="F2199" s="6" t="str">
        <f>IF(E2199="BUY", "SELL", IF(E2199="SELL", "BUY", ""))</f>
        <v>SELL</v>
      </c>
      <c r="G2199" s="7">
        <v>31.392486999999999</v>
      </c>
      <c r="H2199" s="7">
        <v>1000</v>
      </c>
      <c r="I2199" s="5">
        <v>43845</v>
      </c>
      <c r="J2199" s="9">
        <v>33.499771000000003</v>
      </c>
      <c r="K2199" s="9">
        <f t="shared" si="102"/>
        <v>1067.1270167285568</v>
      </c>
      <c r="L2199" s="10">
        <f t="shared" si="103"/>
        <v>-6.7127016728556782E-2</v>
      </c>
      <c r="M2199" s="10">
        <f t="shared" si="104"/>
        <v>6.7127016728556782E-2</v>
      </c>
      <c r="N2199" s="6">
        <f>DATEDIF(A2199, I2199, "d")</f>
        <v>77</v>
      </c>
    </row>
    <row r="2200" spans="1:14" ht="14.25">
      <c r="A2200" s="5">
        <v>43768</v>
      </c>
      <c r="B2200" s="6" t="s">
        <v>2044</v>
      </c>
      <c r="C2200" s="6" t="s">
        <v>2045</v>
      </c>
      <c r="D2200" s="17">
        <v>25506031660</v>
      </c>
      <c r="E2200" s="6" t="s">
        <v>16</v>
      </c>
      <c r="F2200" s="6" t="str">
        <f>IF(E2200="BUY", "SELL", IF(E2200="SELL", "BUY", ""))</f>
        <v>SELL</v>
      </c>
      <c r="G2200" s="7">
        <v>140.449997</v>
      </c>
      <c r="H2200" s="7">
        <v>1000</v>
      </c>
      <c r="I2200" s="11">
        <v>44727</v>
      </c>
      <c r="J2200" s="9">
        <v>105.349998</v>
      </c>
      <c r="K2200" s="9">
        <f t="shared" si="102"/>
        <v>750.08900142589539</v>
      </c>
      <c r="L2200" s="10">
        <f t="shared" si="103"/>
        <v>0.24991099857410462</v>
      </c>
      <c r="M2200" s="10">
        <f t="shared" si="104"/>
        <v>-0.24991099857410462</v>
      </c>
      <c r="N2200" s="6">
        <f>DATEDIF(A2200, I2200, "d")</f>
        <v>959</v>
      </c>
    </row>
    <row r="2201" spans="1:14" ht="14.25">
      <c r="A2201" s="11">
        <v>43769</v>
      </c>
      <c r="B2201" s="6" t="s">
        <v>995</v>
      </c>
      <c r="C2201" s="6" t="s">
        <v>996</v>
      </c>
      <c r="D2201" s="17">
        <v>48414620000</v>
      </c>
      <c r="E2201" s="13" t="s">
        <v>19</v>
      </c>
      <c r="F2201" s="12" t="str">
        <f>IF(E2201="BUY", "SELL", IF(E2201="SELL", "BUY", ""))</f>
        <v>BUY</v>
      </c>
      <c r="G2201" s="7">
        <v>90.74</v>
      </c>
      <c r="H2201" s="7">
        <v>1000</v>
      </c>
      <c r="I2201" s="11">
        <v>44048</v>
      </c>
      <c r="J2201" s="9">
        <v>107.57</v>
      </c>
      <c r="K2201" s="9">
        <f t="shared" si="102"/>
        <v>1185.4749834692527</v>
      </c>
      <c r="L2201" s="10">
        <f t="shared" si="103"/>
        <v>0.18547498346925273</v>
      </c>
      <c r="M2201" s="10">
        <f t="shared" si="104"/>
        <v>-0.18547498346925273</v>
      </c>
      <c r="N2201" s="6">
        <f>DATEDIF(A2201, I2201, "d")</f>
        <v>279</v>
      </c>
    </row>
    <row r="2202" spans="1:14" ht="14.25">
      <c r="A2202" s="5">
        <v>43770</v>
      </c>
      <c r="B2202" s="6" t="s">
        <v>2563</v>
      </c>
      <c r="C2202" s="6" t="s">
        <v>2564</v>
      </c>
      <c r="D2202" s="17">
        <v>34807454547</v>
      </c>
      <c r="E2202" s="6" t="s">
        <v>19</v>
      </c>
      <c r="F2202" s="6" t="str">
        <f>IF(E2202="BUY", "SELL", IF(E2202="SELL", "BUY", ""))</f>
        <v>BUY</v>
      </c>
      <c r="G2202" s="7">
        <v>48.5</v>
      </c>
      <c r="H2202" s="7">
        <v>1000</v>
      </c>
      <c r="I2202" s="11">
        <v>43833</v>
      </c>
      <c r="J2202" s="9">
        <v>50.75</v>
      </c>
      <c r="K2202" s="9">
        <f t="shared" si="102"/>
        <v>1046.3917525773197</v>
      </c>
      <c r="L2202" s="10">
        <f t="shared" si="103"/>
        <v>4.6391752577319721E-2</v>
      </c>
      <c r="M2202" s="10">
        <f t="shared" si="104"/>
        <v>-4.6391752577319721E-2</v>
      </c>
      <c r="N2202" s="6">
        <f>DATEDIF(A2202, I2202, "d")</f>
        <v>63</v>
      </c>
    </row>
    <row r="2203" spans="1:14" ht="14.25">
      <c r="A2203" s="5">
        <v>43770</v>
      </c>
      <c r="B2203" s="6" t="s">
        <v>1025</v>
      </c>
      <c r="C2203" s="6" t="s">
        <v>1026</v>
      </c>
      <c r="D2203" s="17">
        <v>15918381440</v>
      </c>
      <c r="E2203" s="6" t="s">
        <v>19</v>
      </c>
      <c r="F2203" s="6" t="str">
        <f>IF(E2203="BUY", "SELL", IF(E2203="SELL", "BUY", ""))</f>
        <v>BUY</v>
      </c>
      <c r="G2203" s="7">
        <v>48.91</v>
      </c>
      <c r="H2203" s="7">
        <v>1000</v>
      </c>
      <c r="I2203" s="5">
        <v>44097</v>
      </c>
      <c r="J2203" s="9">
        <v>40.799999999999997</v>
      </c>
      <c r="K2203" s="9">
        <f t="shared" si="102"/>
        <v>834.18523819259872</v>
      </c>
      <c r="L2203" s="10">
        <f t="shared" si="103"/>
        <v>-0.16581476180740129</v>
      </c>
      <c r="M2203" s="10">
        <f t="shared" si="104"/>
        <v>0.16581476180740129</v>
      </c>
      <c r="N2203" s="6">
        <f>DATEDIF(A2203, I2203, "d")</f>
        <v>327</v>
      </c>
    </row>
    <row r="2204" spans="1:14" ht="14.25">
      <c r="A2204" s="5">
        <v>43770</v>
      </c>
      <c r="B2204" s="6" t="s">
        <v>339</v>
      </c>
      <c r="C2204" s="6" t="s">
        <v>340</v>
      </c>
      <c r="D2204" s="17">
        <v>34406482717</v>
      </c>
      <c r="E2204" s="6" t="s">
        <v>19</v>
      </c>
      <c r="F2204" s="6" t="str">
        <f>IF(E2204="BUY", "SELL", IF(E2204="SELL", "BUY", ""))</f>
        <v>BUY</v>
      </c>
      <c r="G2204" s="7">
        <v>62.599997999999999</v>
      </c>
      <c r="H2204" s="7">
        <v>1000</v>
      </c>
      <c r="I2204" s="5">
        <v>43788</v>
      </c>
      <c r="J2204" s="9">
        <v>66.370002999999997</v>
      </c>
      <c r="K2204" s="9">
        <f t="shared" si="102"/>
        <v>1060.2237239688091</v>
      </c>
      <c r="L2204" s="10">
        <f t="shared" si="103"/>
        <v>6.0223723968809054E-2</v>
      </c>
      <c r="M2204" s="10">
        <f t="shared" si="104"/>
        <v>-6.0223723968809054E-2</v>
      </c>
      <c r="N2204" s="6">
        <f>DATEDIF(A2204, I2204, "d")</f>
        <v>18</v>
      </c>
    </row>
    <row r="2205" spans="1:14" ht="14.25">
      <c r="A2205" s="5">
        <v>43773</v>
      </c>
      <c r="B2205" s="6" t="s">
        <v>62</v>
      </c>
      <c r="C2205" s="6" t="s">
        <v>63</v>
      </c>
      <c r="D2205" s="17">
        <v>116403087840</v>
      </c>
      <c r="E2205" s="6" t="s">
        <v>19</v>
      </c>
      <c r="F2205" s="6" t="str">
        <f>IF(E2205="BUY", "SELL", IF(E2205="SELL", "BUY", ""))</f>
        <v>BUY</v>
      </c>
      <c r="G2205" s="7">
        <v>170.21044900000001</v>
      </c>
      <c r="H2205" s="7">
        <v>1000</v>
      </c>
      <c r="I2205" s="5">
        <v>43791</v>
      </c>
      <c r="J2205" s="9">
        <v>166.67507900000001</v>
      </c>
      <c r="K2205" s="9">
        <f t="shared" si="102"/>
        <v>979.22941851824862</v>
      </c>
      <c r="L2205" s="10">
        <f t="shared" si="103"/>
        <v>-2.0770581481751378E-2</v>
      </c>
      <c r="M2205" s="10">
        <f t="shared" si="104"/>
        <v>2.0770581481751378E-2</v>
      </c>
      <c r="N2205" s="6">
        <f>DATEDIF(A2205, I2205, "d")</f>
        <v>18</v>
      </c>
    </row>
    <row r="2206" spans="1:14" ht="14.25">
      <c r="A2206" s="11">
        <v>43773</v>
      </c>
      <c r="B2206" s="6" t="s">
        <v>809</v>
      </c>
      <c r="C2206" s="6" t="s">
        <v>810</v>
      </c>
      <c r="D2206" s="17">
        <v>10735109466</v>
      </c>
      <c r="E2206" s="13" t="s">
        <v>19</v>
      </c>
      <c r="F2206" s="12" t="str">
        <f>IF(E2206="BUY", "SELL", IF(E2206="SELL", "BUY", ""))</f>
        <v>BUY</v>
      </c>
      <c r="G2206" s="7">
        <v>92.010002</v>
      </c>
      <c r="H2206" s="7">
        <v>1000</v>
      </c>
      <c r="I2206" s="11">
        <v>43774</v>
      </c>
      <c r="J2206" s="9">
        <v>91.330001999999993</v>
      </c>
      <c r="K2206" s="9">
        <f t="shared" si="102"/>
        <v>992.60949912814908</v>
      </c>
      <c r="L2206" s="10">
        <f t="shared" si="103"/>
        <v>-7.3905008718509182E-3</v>
      </c>
      <c r="M2206" s="10">
        <f t="shared" si="104"/>
        <v>7.3905008718509182E-3</v>
      </c>
      <c r="N2206" s="6">
        <f>DATEDIF(A2206, I2206, "d")</f>
        <v>1</v>
      </c>
    </row>
    <row r="2207" spans="1:14" ht="14.25">
      <c r="A2207" s="5">
        <v>43774</v>
      </c>
      <c r="B2207" s="6" t="s">
        <v>14</v>
      </c>
      <c r="C2207" s="6" t="s">
        <v>15</v>
      </c>
      <c r="D2207" s="17">
        <v>141375537264</v>
      </c>
      <c r="E2207" s="6" t="s">
        <v>19</v>
      </c>
      <c r="F2207" s="6" t="str">
        <f>IF(E2207="BUY", "SELL", IF(E2207="SELL", "BUY", ""))</f>
        <v>BUY</v>
      </c>
      <c r="G2207" s="7">
        <v>133.94605999999999</v>
      </c>
      <c r="H2207" s="7">
        <v>1000</v>
      </c>
      <c r="I2207" s="5">
        <v>43816</v>
      </c>
      <c r="J2207" s="9">
        <v>133.94605999999999</v>
      </c>
      <c r="K2207" s="9">
        <f t="shared" si="102"/>
        <v>1000</v>
      </c>
      <c r="L2207" s="10">
        <f t="shared" si="103"/>
        <v>0</v>
      </c>
      <c r="M2207" s="10">
        <f t="shared" si="104"/>
        <v>0</v>
      </c>
      <c r="N2207" s="6">
        <f>DATEDIF(A2207, I2207, "d")</f>
        <v>42</v>
      </c>
    </row>
    <row r="2208" spans="1:14" ht="14.25">
      <c r="A2208" s="5">
        <v>43774</v>
      </c>
      <c r="B2208" s="6" t="s">
        <v>177</v>
      </c>
      <c r="C2208" s="6" t="s">
        <v>177</v>
      </c>
      <c r="D2208" s="17">
        <v>61935406606</v>
      </c>
      <c r="E2208" s="6" t="s">
        <v>19</v>
      </c>
      <c r="F2208" s="6" t="str">
        <f>IF(E2208="BUY", "SELL", IF(E2208="SELL", "BUY", ""))</f>
        <v>BUY</v>
      </c>
      <c r="G2208" s="7">
        <v>23.488720000000001</v>
      </c>
      <c r="H2208" s="7">
        <v>1000</v>
      </c>
      <c r="I2208" s="11">
        <v>43840</v>
      </c>
      <c r="J2208" s="9">
        <v>23.401453</v>
      </c>
      <c r="K2208" s="9">
        <f t="shared" si="102"/>
        <v>996.28472730740543</v>
      </c>
      <c r="L2208" s="10">
        <f t="shared" si="103"/>
        <v>-3.7152726925945671E-3</v>
      </c>
      <c r="M2208" s="10">
        <f t="shared" si="104"/>
        <v>3.7152726925945671E-3</v>
      </c>
      <c r="N2208" s="6">
        <f>DATEDIF(A2208, I2208, "d")</f>
        <v>66</v>
      </c>
    </row>
    <row r="2209" spans="1:14" ht="14.25">
      <c r="A2209" s="5">
        <v>43774</v>
      </c>
      <c r="B2209" s="6" t="s">
        <v>349</v>
      </c>
      <c r="C2209" s="6" t="s">
        <v>350</v>
      </c>
      <c r="D2209" s="17">
        <v>26695412156</v>
      </c>
      <c r="E2209" s="6" t="s">
        <v>16</v>
      </c>
      <c r="F2209" s="6" t="str">
        <f>IF(E2209="BUY", "SELL", IF(E2209="SELL", "BUY", ""))</f>
        <v>SELL</v>
      </c>
      <c r="G2209" s="7">
        <v>56.99559</v>
      </c>
      <c r="H2209" s="7">
        <v>1000</v>
      </c>
      <c r="I2209" s="5">
        <v>43914</v>
      </c>
      <c r="J2209" s="9">
        <v>26.833637</v>
      </c>
      <c r="K2209" s="9">
        <f t="shared" si="102"/>
        <v>470.80198660984121</v>
      </c>
      <c r="L2209" s="10">
        <f t="shared" si="103"/>
        <v>0.52919801339015882</v>
      </c>
      <c r="M2209" s="10">
        <f t="shared" si="104"/>
        <v>-0.52919801339015882</v>
      </c>
      <c r="N2209" s="6">
        <f>DATEDIF(A2209, I2209, "d")</f>
        <v>140</v>
      </c>
    </row>
    <row r="2210" spans="1:14" ht="14.25">
      <c r="A2210" s="5">
        <v>43774</v>
      </c>
      <c r="B2210" s="6" t="s">
        <v>109</v>
      </c>
      <c r="C2210" s="6" t="s">
        <v>110</v>
      </c>
      <c r="D2210" s="17">
        <v>34143176459</v>
      </c>
      <c r="E2210" s="6" t="s">
        <v>16</v>
      </c>
      <c r="F2210" s="6" t="str">
        <f>IF(E2210="BUY", "SELL", IF(E2210="SELL", "BUY", ""))</f>
        <v>SELL</v>
      </c>
      <c r="G2210" s="7">
        <v>25.59</v>
      </c>
      <c r="H2210" s="7">
        <v>1000</v>
      </c>
      <c r="I2210" s="5">
        <v>43994</v>
      </c>
      <c r="J2210" s="9">
        <v>30.15</v>
      </c>
      <c r="K2210" s="9">
        <f t="shared" si="102"/>
        <v>1178.1946072684641</v>
      </c>
      <c r="L2210" s="10">
        <f t="shared" si="103"/>
        <v>-0.17819460726846409</v>
      </c>
      <c r="M2210" s="10">
        <f t="shared" si="104"/>
        <v>0.17819460726846409</v>
      </c>
      <c r="N2210" s="6">
        <f>DATEDIF(A2210, I2210, "d")</f>
        <v>220</v>
      </c>
    </row>
    <row r="2211" spans="1:14" ht="14.25">
      <c r="A2211" s="11">
        <v>43774</v>
      </c>
      <c r="B2211" s="6" t="s">
        <v>809</v>
      </c>
      <c r="C2211" s="6" t="s">
        <v>810</v>
      </c>
      <c r="D2211" s="17">
        <v>10735109466</v>
      </c>
      <c r="E2211" s="12" t="s">
        <v>16</v>
      </c>
      <c r="F2211" s="13" t="str">
        <f>IF(E2211="BUY", "SELL", IF(E2211="SELL", "BUY", ""))</f>
        <v>SELL</v>
      </c>
      <c r="G2211" s="7">
        <v>91.330001999999993</v>
      </c>
      <c r="H2211" s="7">
        <v>1000</v>
      </c>
      <c r="I2211" s="11">
        <v>43902</v>
      </c>
      <c r="J2211" s="9">
        <v>78.339995999999999</v>
      </c>
      <c r="K2211" s="9">
        <f t="shared" si="102"/>
        <v>857.76846911708162</v>
      </c>
      <c r="L2211" s="10">
        <f t="shared" si="103"/>
        <v>0.14223153088291837</v>
      </c>
      <c r="M2211" s="10">
        <f t="shared" si="104"/>
        <v>-0.14223153088291837</v>
      </c>
      <c r="N2211" s="6">
        <f>DATEDIF(A2211, I2211, "d")</f>
        <v>128</v>
      </c>
    </row>
    <row r="2212" spans="1:14" ht="14.25">
      <c r="A2212" s="11">
        <v>43774</v>
      </c>
      <c r="B2212" s="6" t="s">
        <v>191</v>
      </c>
      <c r="C2212" s="6" t="s">
        <v>192</v>
      </c>
      <c r="D2212" s="17">
        <v>137339890294</v>
      </c>
      <c r="E2212" s="13" t="s">
        <v>19</v>
      </c>
      <c r="F2212" s="12" t="str">
        <f>IF(E2212="BUY", "SELL", IF(E2212="SELL", "BUY", ""))</f>
        <v>BUY</v>
      </c>
      <c r="G2212" s="7">
        <v>163.83531199999999</v>
      </c>
      <c r="H2212" s="7">
        <v>1000</v>
      </c>
      <c r="I2212" s="11">
        <v>43811</v>
      </c>
      <c r="J2212" s="9">
        <v>162.36956799999999</v>
      </c>
      <c r="K2212" s="9">
        <f t="shared" si="102"/>
        <v>991.05355260653459</v>
      </c>
      <c r="L2212" s="10">
        <f t="shared" si="103"/>
        <v>-8.9464473934654058E-3</v>
      </c>
      <c r="M2212" s="10">
        <f t="shared" si="104"/>
        <v>8.9464473934654058E-3</v>
      </c>
      <c r="N2212" s="6">
        <f>DATEDIF(A2212, I2212, "d")</f>
        <v>37</v>
      </c>
    </row>
    <row r="2213" spans="1:14" ht="14.25">
      <c r="A2213" s="5">
        <v>43775</v>
      </c>
      <c r="B2213" s="6" t="s">
        <v>335</v>
      </c>
      <c r="C2213" s="6" t="s">
        <v>336</v>
      </c>
      <c r="D2213" s="17">
        <v>38837002821</v>
      </c>
      <c r="E2213" s="6" t="s">
        <v>19</v>
      </c>
      <c r="F2213" s="6" t="str">
        <f>IF(E2213="BUY", "SELL", IF(E2213="SELL", "BUY", ""))</f>
        <v>BUY</v>
      </c>
      <c r="G2213" s="7">
        <v>15.844296</v>
      </c>
      <c r="H2213" s="7">
        <v>1000</v>
      </c>
      <c r="I2213" s="5">
        <v>43840</v>
      </c>
      <c r="J2213" s="9">
        <v>16.863474</v>
      </c>
      <c r="K2213" s="9">
        <f t="shared" si="102"/>
        <v>1064.3245998433758</v>
      </c>
      <c r="L2213" s="10">
        <f t="shared" si="103"/>
        <v>6.4324599843375838E-2</v>
      </c>
      <c r="M2213" s="10">
        <f t="shared" si="104"/>
        <v>-6.4324599843375838E-2</v>
      </c>
      <c r="N2213" s="6">
        <f>DATEDIF(A2213, I2213, "d")</f>
        <v>65</v>
      </c>
    </row>
    <row r="2214" spans="1:14" ht="14.25">
      <c r="A2214" s="5">
        <v>43776</v>
      </c>
      <c r="B2214" s="6" t="s">
        <v>1864</v>
      </c>
      <c r="C2214" s="6" t="s">
        <v>1865</v>
      </c>
      <c r="D2214" s="17">
        <v>24762072562</v>
      </c>
      <c r="E2214" s="6" t="s">
        <v>19</v>
      </c>
      <c r="F2214" s="6" t="str">
        <f>IF(E2214="BUY", "SELL", IF(E2214="SELL", "BUY", ""))</f>
        <v>BUY</v>
      </c>
      <c r="G2214" s="7">
        <v>123.760002</v>
      </c>
      <c r="H2214" s="7">
        <v>1000</v>
      </c>
      <c r="I2214" s="5">
        <v>44389</v>
      </c>
      <c r="J2214" s="9">
        <v>350.69000199999999</v>
      </c>
      <c r="K2214" s="9">
        <f t="shared" si="102"/>
        <v>2833.6295760564062</v>
      </c>
      <c r="L2214" s="10">
        <f t="shared" si="103"/>
        <v>1.8336295760564063</v>
      </c>
      <c r="M2214" s="10">
        <f t="shared" si="104"/>
        <v>-1.8336295760564063</v>
      </c>
      <c r="N2214" s="6">
        <f>DATEDIF(A2214, I2214, "d")</f>
        <v>613</v>
      </c>
    </row>
    <row r="2215" spans="1:14" ht="14.25">
      <c r="A2215" s="5">
        <v>43776</v>
      </c>
      <c r="B2215" s="6" t="s">
        <v>1644</v>
      </c>
      <c r="C2215" s="6" t="s">
        <v>1645</v>
      </c>
      <c r="D2215" s="17">
        <v>45193606404</v>
      </c>
      <c r="E2215" s="6" t="s">
        <v>16</v>
      </c>
      <c r="F2215" s="6" t="str">
        <f>IF(E2215="BUY", "SELL", IF(E2215="SELL", "BUY", ""))</f>
        <v>SELL</v>
      </c>
      <c r="G2215" s="7">
        <v>46.452033999999998</v>
      </c>
      <c r="H2215" s="7">
        <v>1000</v>
      </c>
      <c r="I2215" s="11">
        <v>44727</v>
      </c>
      <c r="J2215" s="9">
        <v>61.563904000000001</v>
      </c>
      <c r="K2215" s="9">
        <f t="shared" si="102"/>
        <v>1325.3220300320972</v>
      </c>
      <c r="L2215" s="10">
        <f t="shared" si="103"/>
        <v>-0.32532203003209725</v>
      </c>
      <c r="M2215" s="10">
        <f t="shared" si="104"/>
        <v>0.32532203003209725</v>
      </c>
      <c r="N2215" s="6">
        <f>DATEDIF(A2215, I2215, "d")</f>
        <v>951</v>
      </c>
    </row>
    <row r="2216" spans="1:14" ht="14.25">
      <c r="A2216" s="5">
        <v>43777</v>
      </c>
      <c r="B2216" s="6" t="s">
        <v>101</v>
      </c>
      <c r="C2216" s="6" t="s">
        <v>102</v>
      </c>
      <c r="D2216" s="17">
        <v>26437482000</v>
      </c>
      <c r="E2216" s="6" t="s">
        <v>16</v>
      </c>
      <c r="F2216" s="6" t="str">
        <f>IF(E2216="BUY", "SELL", IF(E2216="SELL", "BUY", ""))</f>
        <v>SELL</v>
      </c>
      <c r="G2216" s="7">
        <v>293.39001500000001</v>
      </c>
      <c r="H2216" s="7">
        <v>1000</v>
      </c>
      <c r="I2216" s="5">
        <v>44099</v>
      </c>
      <c r="J2216" s="9">
        <v>299.89001500000001</v>
      </c>
      <c r="K2216" s="9">
        <f t="shared" si="102"/>
        <v>1022.1548098697224</v>
      </c>
      <c r="L2216" s="10">
        <f t="shared" si="103"/>
        <v>-2.2154809869722385E-2</v>
      </c>
      <c r="M2216" s="10">
        <f t="shared" si="104"/>
        <v>2.2154809869722385E-2</v>
      </c>
      <c r="N2216" s="6">
        <f>DATEDIF(A2216, I2216, "d")</f>
        <v>322</v>
      </c>
    </row>
    <row r="2217" spans="1:14" ht="14.25">
      <c r="A2217" s="5">
        <v>43777</v>
      </c>
      <c r="B2217" s="6" t="s">
        <v>2679</v>
      </c>
      <c r="C2217" s="6" t="s">
        <v>2680</v>
      </c>
      <c r="D2217" s="17">
        <v>12037597920</v>
      </c>
      <c r="E2217" s="6" t="s">
        <v>16</v>
      </c>
      <c r="F2217" s="6" t="str">
        <f>IF(E2217="BUY", "SELL", IF(E2217="SELL", "BUY", ""))</f>
        <v>SELL</v>
      </c>
      <c r="G2217" s="7">
        <v>19.73</v>
      </c>
      <c r="H2217" s="7">
        <v>1000</v>
      </c>
      <c r="I2217" s="11">
        <v>44727</v>
      </c>
      <c r="J2217" s="9">
        <v>48.630001</v>
      </c>
      <c r="K2217" s="9">
        <f t="shared" si="102"/>
        <v>2464.7745058286873</v>
      </c>
      <c r="L2217" s="10">
        <f t="shared" si="103"/>
        <v>-1.4647745058286874</v>
      </c>
      <c r="M2217" s="10">
        <f t="shared" si="104"/>
        <v>1.4647745058286874</v>
      </c>
      <c r="N2217" s="6">
        <f>DATEDIF(A2217, I2217, "d")</f>
        <v>950</v>
      </c>
    </row>
    <row r="2218" spans="1:14" ht="14.25">
      <c r="A2218" s="5">
        <v>43777</v>
      </c>
      <c r="B2218" s="6" t="s">
        <v>161</v>
      </c>
      <c r="C2218" s="6" t="s">
        <v>162</v>
      </c>
      <c r="D2218" s="17">
        <v>19131597722</v>
      </c>
      <c r="E2218" s="6" t="s">
        <v>16</v>
      </c>
      <c r="F2218" s="6" t="str">
        <f>IF(E2218="BUY", "SELL", IF(E2218="SELL", "BUY", ""))</f>
        <v>SELL</v>
      </c>
      <c r="G2218" s="7">
        <v>56.865597000000001</v>
      </c>
      <c r="H2218" s="7">
        <v>1000</v>
      </c>
      <c r="I2218" s="5">
        <v>43888</v>
      </c>
      <c r="J2218" s="9">
        <v>45.724907000000002</v>
      </c>
      <c r="K2218" s="9">
        <f t="shared" si="102"/>
        <v>804.08734651990028</v>
      </c>
      <c r="L2218" s="10">
        <f t="shared" si="103"/>
        <v>0.19591265348009973</v>
      </c>
      <c r="M2218" s="10">
        <f t="shared" si="104"/>
        <v>-0.19591265348009973</v>
      </c>
      <c r="N2218" s="6">
        <f>DATEDIF(A2218, I2218, "d")</f>
        <v>111</v>
      </c>
    </row>
    <row r="2219" spans="1:14" ht="14.25">
      <c r="A2219" s="5">
        <v>43777</v>
      </c>
      <c r="B2219" s="6" t="s">
        <v>1558</v>
      </c>
      <c r="C2219" s="6" t="s">
        <v>1559</v>
      </c>
      <c r="D2219" s="17">
        <v>17789138160</v>
      </c>
      <c r="E2219" s="6" t="s">
        <v>19</v>
      </c>
      <c r="F2219" s="6" t="str">
        <f>IF(E2219="BUY", "SELL", IF(E2219="SELL", "BUY", ""))</f>
        <v>BUY</v>
      </c>
      <c r="G2219" s="7">
        <v>28.966464999999999</v>
      </c>
      <c r="H2219" s="7">
        <v>1000</v>
      </c>
      <c r="I2219" s="11">
        <v>44727</v>
      </c>
      <c r="J2219" s="9">
        <v>70.552909999999997</v>
      </c>
      <c r="K2219" s="9">
        <f t="shared" si="102"/>
        <v>2435.6755303072018</v>
      </c>
      <c r="L2219" s="10">
        <f t="shared" si="103"/>
        <v>1.4356755303072017</v>
      </c>
      <c r="M2219" s="10">
        <f t="shared" si="104"/>
        <v>-1.4356755303072017</v>
      </c>
      <c r="N2219" s="6">
        <f>DATEDIF(A2219, I2219, "d")</f>
        <v>950</v>
      </c>
    </row>
    <row r="2220" spans="1:14" ht="14.25">
      <c r="A2220" s="11">
        <v>43777</v>
      </c>
      <c r="B2220" s="6" t="s">
        <v>431</v>
      </c>
      <c r="C2220" s="6" t="s">
        <v>432</v>
      </c>
      <c r="D2220" s="17">
        <v>58573620898</v>
      </c>
      <c r="E2220" s="12" t="s">
        <v>16</v>
      </c>
      <c r="F2220" s="13" t="str">
        <f>IF(E2220="BUY", "SELL", IF(E2220="SELL", "BUY", ""))</f>
        <v>SELL</v>
      </c>
      <c r="G2220" s="7">
        <v>162.41999799999999</v>
      </c>
      <c r="H2220" s="7">
        <v>1000</v>
      </c>
      <c r="I2220" s="11">
        <v>43783</v>
      </c>
      <c r="J2220" s="9">
        <v>164.800003</v>
      </c>
      <c r="K2220" s="9">
        <f t="shared" si="102"/>
        <v>1014.6533987766704</v>
      </c>
      <c r="L2220" s="10">
        <f t="shared" si="103"/>
        <v>-1.4653398776670429E-2</v>
      </c>
      <c r="M2220" s="10">
        <f t="shared" si="104"/>
        <v>1.4653398776670429E-2</v>
      </c>
      <c r="N2220" s="6">
        <f>DATEDIF(A2220, I2220, "d")</f>
        <v>6</v>
      </c>
    </row>
    <row r="2221" spans="1:14" ht="14.25">
      <c r="A2221" s="5">
        <v>43780</v>
      </c>
      <c r="B2221" s="6" t="s">
        <v>1540</v>
      </c>
      <c r="C2221" s="6" t="s">
        <v>1541</v>
      </c>
      <c r="D2221" s="17">
        <v>14680842074</v>
      </c>
      <c r="E2221" s="6" t="s">
        <v>19</v>
      </c>
      <c r="F2221" s="6" t="str">
        <f>IF(E2221="BUY", "SELL", IF(E2221="SELL", "BUY", ""))</f>
        <v>BUY</v>
      </c>
      <c r="G2221" s="7">
        <v>26.295985999999999</v>
      </c>
      <c r="H2221" s="7">
        <v>1000</v>
      </c>
      <c r="I2221" s="11">
        <v>44727</v>
      </c>
      <c r="J2221" s="9">
        <v>38.172275999999997</v>
      </c>
      <c r="K2221" s="9">
        <f t="shared" si="102"/>
        <v>1451.6388927192156</v>
      </c>
      <c r="L2221" s="10">
        <f t="shared" si="103"/>
        <v>0.45163889271921565</v>
      </c>
      <c r="M2221" s="10">
        <f t="shared" si="104"/>
        <v>-0.45163889271921565</v>
      </c>
      <c r="N2221" s="6">
        <f>DATEDIF(A2221, I2221, "d")</f>
        <v>947</v>
      </c>
    </row>
    <row r="2222" spans="1:14" ht="14.25">
      <c r="A2222" s="5">
        <v>43780</v>
      </c>
      <c r="B2222" s="6" t="s">
        <v>157</v>
      </c>
      <c r="C2222" s="6" t="s">
        <v>158</v>
      </c>
      <c r="D2222" s="17">
        <v>121670003777</v>
      </c>
      <c r="E2222" s="6" t="s">
        <v>16</v>
      </c>
      <c r="F2222" s="6" t="str">
        <f>IF(E2222="BUY", "SELL", IF(E2222="SELL", "BUY", ""))</f>
        <v>SELL</v>
      </c>
      <c r="G2222" s="7">
        <v>69.821158999999994</v>
      </c>
      <c r="H2222" s="7">
        <v>1000</v>
      </c>
      <c r="I2222" s="5">
        <v>43780</v>
      </c>
      <c r="J2222" s="9">
        <v>69.821158999999994</v>
      </c>
      <c r="K2222" s="9">
        <f t="shared" si="102"/>
        <v>1000</v>
      </c>
      <c r="L2222" s="10">
        <f t="shared" si="103"/>
        <v>0</v>
      </c>
      <c r="M2222" s="10">
        <f t="shared" si="104"/>
        <v>0</v>
      </c>
      <c r="N2222" s="6">
        <f>DATEDIF(A2222, I2222, "d")</f>
        <v>0</v>
      </c>
    </row>
    <row r="2223" spans="1:14" ht="14.25">
      <c r="A2223" s="5">
        <v>43780</v>
      </c>
      <c r="B2223" s="6" t="s">
        <v>688</v>
      </c>
      <c r="C2223" s="6" t="s">
        <v>577</v>
      </c>
      <c r="D2223" s="17">
        <v>30623792366</v>
      </c>
      <c r="E2223" s="6" t="s">
        <v>16</v>
      </c>
      <c r="F2223" s="6" t="str">
        <f>IF(E2223="BUY", "SELL", IF(E2223="SELL", "BUY", ""))</f>
        <v>SELL</v>
      </c>
      <c r="G2223" s="7">
        <v>17.410961</v>
      </c>
      <c r="H2223" s="7">
        <v>1000</v>
      </c>
      <c r="I2223" s="5">
        <v>43791</v>
      </c>
      <c r="J2223" s="9">
        <v>17.676914</v>
      </c>
      <c r="K2223" s="9">
        <f t="shared" si="102"/>
        <v>1015.2750327796381</v>
      </c>
      <c r="L2223" s="10">
        <f t="shared" si="103"/>
        <v>-1.5275032779638082E-2</v>
      </c>
      <c r="M2223" s="10">
        <f t="shared" si="104"/>
        <v>1.5275032779638082E-2</v>
      </c>
      <c r="N2223" s="6">
        <f>DATEDIF(A2223, I2223, "d")</f>
        <v>11</v>
      </c>
    </row>
    <row r="2224" spans="1:14" ht="14.25">
      <c r="A2224" s="5">
        <v>43780</v>
      </c>
      <c r="B2224" s="6" t="s">
        <v>2685</v>
      </c>
      <c r="C2224" s="6" t="s">
        <v>2686</v>
      </c>
      <c r="D2224" s="17">
        <v>21886762406</v>
      </c>
      <c r="E2224" s="6" t="s">
        <v>19</v>
      </c>
      <c r="F2224" s="6" t="str">
        <f>IF(E2224="BUY", "SELL", IF(E2224="SELL", "BUY", ""))</f>
        <v>BUY</v>
      </c>
      <c r="G2224" s="7">
        <v>64.948455999999993</v>
      </c>
      <c r="H2224" s="7">
        <v>1000</v>
      </c>
      <c r="I2224" s="11">
        <v>44546</v>
      </c>
      <c r="J2224" s="9">
        <v>87.581115999999994</v>
      </c>
      <c r="K2224" s="9">
        <f t="shared" si="102"/>
        <v>1348.4711014531276</v>
      </c>
      <c r="L2224" s="10">
        <f t="shared" si="103"/>
        <v>0.34847110145312765</v>
      </c>
      <c r="M2224" s="10">
        <f t="shared" si="104"/>
        <v>-0.34847110145312765</v>
      </c>
      <c r="N2224" s="6">
        <f>DATEDIF(A2224, I2224, "d")</f>
        <v>766</v>
      </c>
    </row>
    <row r="2225" spans="1:14" ht="14.25">
      <c r="A2225" s="11">
        <v>43780</v>
      </c>
      <c r="B2225" s="6" t="s">
        <v>193</v>
      </c>
      <c r="C2225" s="6" t="s">
        <v>194</v>
      </c>
      <c r="D2225" s="17">
        <v>22910946728</v>
      </c>
      <c r="E2225" s="12" t="s">
        <v>16</v>
      </c>
      <c r="F2225" s="13" t="str">
        <f>IF(E2225="BUY", "SELL", IF(E2225="SELL", "BUY", ""))</f>
        <v>SELL</v>
      </c>
      <c r="G2225" s="7">
        <v>52.961651000000003</v>
      </c>
      <c r="H2225" s="7">
        <v>1000</v>
      </c>
      <c r="I2225" s="11">
        <v>43780</v>
      </c>
      <c r="J2225" s="9">
        <v>52.961651000000003</v>
      </c>
      <c r="K2225" s="9">
        <f t="shared" si="102"/>
        <v>1000.0000000000001</v>
      </c>
      <c r="L2225" s="10">
        <f t="shared" si="103"/>
        <v>-1.1368683772161603E-16</v>
      </c>
      <c r="M2225" s="10">
        <f t="shared" si="104"/>
        <v>1.1368683772161603E-16</v>
      </c>
      <c r="N2225" s="6">
        <f>DATEDIF(A2225, I2225, "d")</f>
        <v>0</v>
      </c>
    </row>
    <row r="2226" spans="1:14" ht="14.25">
      <c r="A2226" s="5">
        <v>43781</v>
      </c>
      <c r="B2226" s="6" t="s">
        <v>1518</v>
      </c>
      <c r="C2226" s="6" t="s">
        <v>1519</v>
      </c>
      <c r="D2226" s="17">
        <v>55316554744</v>
      </c>
      <c r="E2226" s="6" t="s">
        <v>19</v>
      </c>
      <c r="F2226" s="6" t="str">
        <f>IF(E2226="BUY", "SELL", IF(E2226="SELL", "BUY", ""))</f>
        <v>BUY</v>
      </c>
      <c r="G2226" s="7">
        <v>48.4925</v>
      </c>
      <c r="H2226" s="7">
        <v>1000</v>
      </c>
      <c r="I2226" s="11">
        <v>44253</v>
      </c>
      <c r="J2226" s="9">
        <v>69.959998999999996</v>
      </c>
      <c r="K2226" s="9">
        <f t="shared" si="102"/>
        <v>1442.6973037067587</v>
      </c>
      <c r="L2226" s="10">
        <f t="shared" si="103"/>
        <v>0.44269730370675869</v>
      </c>
      <c r="M2226" s="10">
        <f t="shared" si="104"/>
        <v>-0.44269730370675869</v>
      </c>
      <c r="N2226" s="6">
        <f>DATEDIF(A2226, I2226, "d")</f>
        <v>472</v>
      </c>
    </row>
    <row r="2227" spans="1:14" ht="14.25">
      <c r="A2227" s="5">
        <v>43782</v>
      </c>
      <c r="B2227" s="6" t="s">
        <v>1382</v>
      </c>
      <c r="C2227" s="6" t="s">
        <v>1383</v>
      </c>
      <c r="D2227" s="17">
        <v>26086890536</v>
      </c>
      <c r="E2227" s="6" t="s">
        <v>19</v>
      </c>
      <c r="F2227" s="6" t="str">
        <f>IF(E2227="BUY", "SELL", IF(E2227="SELL", "BUY", ""))</f>
        <v>BUY</v>
      </c>
      <c r="G2227" s="7">
        <v>722.73999000000003</v>
      </c>
      <c r="H2227" s="7">
        <v>1000</v>
      </c>
      <c r="I2227" s="11">
        <v>44727</v>
      </c>
      <c r="J2227" s="9">
        <v>1167.25</v>
      </c>
      <c r="K2227" s="9">
        <f t="shared" si="102"/>
        <v>1615.0344745694783</v>
      </c>
      <c r="L2227" s="10">
        <f t="shared" si="103"/>
        <v>0.61503447456947835</v>
      </c>
      <c r="M2227" s="10">
        <f t="shared" si="104"/>
        <v>-0.61503447456947835</v>
      </c>
      <c r="N2227" s="6">
        <f>DATEDIF(A2227, I2227, "d")</f>
        <v>945</v>
      </c>
    </row>
    <row r="2228" spans="1:14" ht="14.25">
      <c r="A2228" s="5">
        <v>43783</v>
      </c>
      <c r="B2228" s="6" t="s">
        <v>515</v>
      </c>
      <c r="C2228" s="6" t="s">
        <v>516</v>
      </c>
      <c r="D2228" s="17">
        <v>40102861682</v>
      </c>
      <c r="E2228" s="6" t="s">
        <v>19</v>
      </c>
      <c r="F2228" s="6" t="str">
        <f>IF(E2228="BUY", "SELL", IF(E2228="SELL", "BUY", ""))</f>
        <v>BUY</v>
      </c>
      <c r="G2228" s="7">
        <v>257.35998499999999</v>
      </c>
      <c r="H2228" s="7">
        <v>1000</v>
      </c>
      <c r="I2228" s="5">
        <v>43922</v>
      </c>
      <c r="J2228" s="9">
        <v>230.66000399999999</v>
      </c>
      <c r="K2228" s="9">
        <f t="shared" si="102"/>
        <v>896.25434194830245</v>
      </c>
      <c r="L2228" s="10">
        <f t="shared" si="103"/>
        <v>-0.10374565805169754</v>
      </c>
      <c r="M2228" s="10">
        <f t="shared" si="104"/>
        <v>0.10374565805169754</v>
      </c>
      <c r="N2228" s="6">
        <f>DATEDIF(A2228, I2228, "d")</f>
        <v>139</v>
      </c>
    </row>
    <row r="2229" spans="1:14" ht="14.25">
      <c r="A2229" s="5">
        <v>43783</v>
      </c>
      <c r="B2229" s="6" t="s">
        <v>1806</v>
      </c>
      <c r="C2229" s="6" t="s">
        <v>1807</v>
      </c>
      <c r="D2229" s="17">
        <v>11164249786</v>
      </c>
      <c r="E2229" s="6" t="s">
        <v>16</v>
      </c>
      <c r="F2229" s="6" t="str">
        <f>IF(E2229="BUY", "SELL", IF(E2229="SELL", "BUY", ""))</f>
        <v>SELL</v>
      </c>
      <c r="G2229" s="7">
        <v>148.699997</v>
      </c>
      <c r="H2229" s="7">
        <v>1000</v>
      </c>
      <c r="I2229" s="5">
        <v>43801</v>
      </c>
      <c r="J2229" s="9">
        <v>136.070007</v>
      </c>
      <c r="K2229" s="9">
        <f t="shared" si="102"/>
        <v>915.06395255677114</v>
      </c>
      <c r="L2229" s="10">
        <f t="shared" si="103"/>
        <v>8.4936047443228857E-2</v>
      </c>
      <c r="M2229" s="10">
        <f t="shared" si="104"/>
        <v>-8.4936047443228857E-2</v>
      </c>
      <c r="N2229" s="6">
        <f>DATEDIF(A2229, I2229, "d")</f>
        <v>18</v>
      </c>
    </row>
    <row r="2230" spans="1:14" ht="14.25">
      <c r="A2230" s="11">
        <v>43783</v>
      </c>
      <c r="B2230" s="6" t="s">
        <v>431</v>
      </c>
      <c r="C2230" s="6" t="s">
        <v>432</v>
      </c>
      <c r="D2230" s="17">
        <v>58573620898</v>
      </c>
      <c r="E2230" s="13" t="s">
        <v>19</v>
      </c>
      <c r="F2230" s="12" t="str">
        <f>IF(E2230="BUY", "SELL", IF(E2230="SELL", "BUY", ""))</f>
        <v>BUY</v>
      </c>
      <c r="G2230" s="7">
        <v>164.800003</v>
      </c>
      <c r="H2230" s="7">
        <v>1000</v>
      </c>
      <c r="I2230" s="11">
        <v>43871</v>
      </c>
      <c r="J2230" s="9">
        <v>194.86000100000001</v>
      </c>
      <c r="K2230" s="9">
        <f t="shared" si="102"/>
        <v>1182.4028971649959</v>
      </c>
      <c r="L2230" s="10">
        <f t="shared" si="103"/>
        <v>0.18240289716499591</v>
      </c>
      <c r="M2230" s="10">
        <f t="shared" si="104"/>
        <v>-0.18240289716499591</v>
      </c>
      <c r="N2230" s="6">
        <f>DATEDIF(A2230, I2230, "d")</f>
        <v>88</v>
      </c>
    </row>
    <row r="2231" spans="1:14" ht="14.25">
      <c r="A2231" s="5">
        <v>43784</v>
      </c>
      <c r="B2231" s="6" t="s">
        <v>2693</v>
      </c>
      <c r="C2231" s="6" t="s">
        <v>2694</v>
      </c>
      <c r="D2231" s="17">
        <v>30137157935</v>
      </c>
      <c r="E2231" s="6" t="s">
        <v>16</v>
      </c>
      <c r="F2231" s="6" t="str">
        <f>IF(E2231="BUY", "SELL", IF(E2231="SELL", "BUY", ""))</f>
        <v>SELL</v>
      </c>
      <c r="G2231" s="7">
        <v>40.630001</v>
      </c>
      <c r="H2231" s="7">
        <v>1000</v>
      </c>
      <c r="I2231" s="11">
        <v>44279</v>
      </c>
      <c r="J2231" s="9">
        <v>81.260002</v>
      </c>
      <c r="K2231" s="9">
        <f t="shared" si="102"/>
        <v>2000</v>
      </c>
      <c r="L2231" s="10">
        <f t="shared" si="103"/>
        <v>-1</v>
      </c>
      <c r="M2231" s="10">
        <f t="shared" si="104"/>
        <v>1</v>
      </c>
      <c r="N2231" s="6">
        <f>DATEDIF(A2231, I2231, "d")</f>
        <v>495</v>
      </c>
    </row>
    <row r="2232" spans="1:14" ht="14.25">
      <c r="A2232" s="11">
        <v>43784</v>
      </c>
      <c r="B2232" s="6" t="s">
        <v>115</v>
      </c>
      <c r="C2232" s="6" t="s">
        <v>116</v>
      </c>
      <c r="D2232" s="17">
        <v>155875975680</v>
      </c>
      <c r="E2232" s="12" t="s">
        <v>16</v>
      </c>
      <c r="F2232" s="13" t="str">
        <f>IF(E2232="BUY", "SELL", IF(E2232="SELL", "BUY", ""))</f>
        <v>SELL</v>
      </c>
      <c r="G2232" s="7">
        <v>48.772671000000003</v>
      </c>
      <c r="H2232" s="7">
        <v>1000</v>
      </c>
      <c r="I2232" s="11">
        <v>43845</v>
      </c>
      <c r="J2232" s="9">
        <v>43.804749000000001</v>
      </c>
      <c r="K2232" s="9">
        <f t="shared" si="102"/>
        <v>898.14127669981406</v>
      </c>
      <c r="L2232" s="10">
        <f t="shared" si="103"/>
        <v>0.10185872330018594</v>
      </c>
      <c r="M2232" s="10">
        <f t="shared" si="104"/>
        <v>-0.10185872330018594</v>
      </c>
      <c r="N2232" s="6">
        <f>DATEDIF(A2232, I2232, "d")</f>
        <v>61</v>
      </c>
    </row>
    <row r="2233" spans="1:14" ht="14.25">
      <c r="A2233" s="5">
        <v>43788</v>
      </c>
      <c r="B2233" s="6" t="s">
        <v>2334</v>
      </c>
      <c r="C2233" s="6" t="s">
        <v>2335</v>
      </c>
      <c r="D2233" s="17">
        <v>17342961405</v>
      </c>
      <c r="E2233" s="6" t="s">
        <v>19</v>
      </c>
      <c r="F2233" s="6" t="str">
        <f>IF(E2233="BUY", "SELL", IF(E2233="SELL", "BUY", ""))</f>
        <v>BUY</v>
      </c>
      <c r="G2233" s="7">
        <v>20.869962999999998</v>
      </c>
      <c r="H2233" s="7">
        <v>1000</v>
      </c>
      <c r="I2233" s="11">
        <v>44329</v>
      </c>
      <c r="J2233" s="9">
        <v>31.939250999999999</v>
      </c>
      <c r="K2233" s="9">
        <f t="shared" si="102"/>
        <v>1530.3932738165372</v>
      </c>
      <c r="L2233" s="10">
        <f t="shared" si="103"/>
        <v>0.53039327381653723</v>
      </c>
      <c r="M2233" s="10">
        <f t="shared" si="104"/>
        <v>-0.53039327381653723</v>
      </c>
      <c r="N2233" s="6">
        <f>DATEDIF(A2233, I2233, "d")</f>
        <v>541</v>
      </c>
    </row>
    <row r="2234" spans="1:14" ht="14.25">
      <c r="A2234" s="5">
        <v>43788</v>
      </c>
      <c r="B2234" s="6" t="s">
        <v>339</v>
      </c>
      <c r="C2234" s="6" t="s">
        <v>340</v>
      </c>
      <c r="D2234" s="17">
        <v>34406482717</v>
      </c>
      <c r="E2234" s="6" t="s">
        <v>16</v>
      </c>
      <c r="F2234" s="6" t="str">
        <f>IF(E2234="BUY", "SELL", IF(E2234="SELL", "BUY", ""))</f>
        <v>SELL</v>
      </c>
      <c r="G2234" s="7">
        <v>66.370002999999997</v>
      </c>
      <c r="H2234" s="7">
        <v>1000</v>
      </c>
      <c r="I2234" s="5">
        <v>43917</v>
      </c>
      <c r="J2234" s="9">
        <v>53.34</v>
      </c>
      <c r="K2234" s="9">
        <f t="shared" si="102"/>
        <v>803.67632347402491</v>
      </c>
      <c r="L2234" s="10">
        <f t="shared" si="103"/>
        <v>0.1963236765259751</v>
      </c>
      <c r="M2234" s="10">
        <f t="shared" si="104"/>
        <v>-0.1963236765259751</v>
      </c>
      <c r="N2234" s="6">
        <f>DATEDIF(A2234, I2234, "d")</f>
        <v>129</v>
      </c>
    </row>
    <row r="2235" spans="1:14" ht="14.25">
      <c r="A2235" s="5">
        <v>43789</v>
      </c>
      <c r="B2235" s="6" t="s">
        <v>421</v>
      </c>
      <c r="C2235" s="6" t="s">
        <v>422</v>
      </c>
      <c r="D2235" s="17">
        <v>329131240124</v>
      </c>
      <c r="E2235" s="6" t="s">
        <v>19</v>
      </c>
      <c r="F2235" s="6" t="str">
        <f>IF(E2235="BUY", "SELL", IF(E2235="SELL", "BUY", ""))</f>
        <v>BUY</v>
      </c>
      <c r="G2235" s="7">
        <v>201.966904</v>
      </c>
      <c r="H2235" s="7">
        <v>1000</v>
      </c>
      <c r="I2235" s="5">
        <v>43809</v>
      </c>
      <c r="J2235" s="9">
        <v>198.65795900000001</v>
      </c>
      <c r="K2235" s="9">
        <f t="shared" si="102"/>
        <v>983.61639984341207</v>
      </c>
      <c r="L2235" s="10">
        <f t="shared" si="103"/>
        <v>-1.6383600156587932E-2</v>
      </c>
      <c r="M2235" s="10">
        <f t="shared" si="104"/>
        <v>1.6383600156587932E-2</v>
      </c>
      <c r="N2235" s="6">
        <f>DATEDIF(A2235, I2235, "d")</f>
        <v>20</v>
      </c>
    </row>
    <row r="2236" spans="1:14" ht="14.25">
      <c r="A2236" s="5">
        <v>43789</v>
      </c>
      <c r="B2236" s="6" t="s">
        <v>133</v>
      </c>
      <c r="C2236" s="6" t="s">
        <v>134</v>
      </c>
      <c r="D2236" s="17">
        <v>47680014962</v>
      </c>
      <c r="E2236" s="6" t="s">
        <v>19</v>
      </c>
      <c r="F2236" s="6" t="str">
        <f>IF(E2236="BUY", "SELL", IF(E2236="SELL", "BUY", ""))</f>
        <v>BUY</v>
      </c>
      <c r="G2236" s="7">
        <v>42.82</v>
      </c>
      <c r="H2236" s="7">
        <v>1000</v>
      </c>
      <c r="I2236" s="5">
        <v>44719</v>
      </c>
      <c r="J2236" s="9">
        <v>65.06</v>
      </c>
      <c r="K2236" s="9">
        <f t="shared" si="102"/>
        <v>1519.3834656702477</v>
      </c>
      <c r="L2236" s="10">
        <f t="shared" si="103"/>
        <v>0.51938346567024773</v>
      </c>
      <c r="M2236" s="10">
        <f t="shared" si="104"/>
        <v>-0.51938346567024773</v>
      </c>
      <c r="N2236" s="6">
        <f>DATEDIF(A2236, I2236, "d")</f>
        <v>930</v>
      </c>
    </row>
    <row r="2237" spans="1:14" ht="14.25">
      <c r="A2237" s="5">
        <v>43789</v>
      </c>
      <c r="B2237" s="6" t="s">
        <v>1945</v>
      </c>
      <c r="C2237" s="6" t="s">
        <v>1946</v>
      </c>
      <c r="D2237" s="17">
        <v>73940024000</v>
      </c>
      <c r="E2237" s="6" t="s">
        <v>19</v>
      </c>
      <c r="F2237" s="6" t="str">
        <f>IF(E2237="BUY", "SELL", IF(E2237="SELL", "BUY", ""))</f>
        <v>BUY</v>
      </c>
      <c r="G2237" s="7">
        <v>54.452579</v>
      </c>
      <c r="H2237" s="7">
        <v>1000</v>
      </c>
      <c r="I2237" s="5">
        <v>43921</v>
      </c>
      <c r="J2237" s="9">
        <v>47.381062</v>
      </c>
      <c r="K2237" s="9">
        <f t="shared" si="102"/>
        <v>870.13439712377999</v>
      </c>
      <c r="L2237" s="10">
        <f t="shared" si="103"/>
        <v>-0.12986560287622001</v>
      </c>
      <c r="M2237" s="10">
        <f t="shared" si="104"/>
        <v>0.12986560287622001</v>
      </c>
      <c r="N2237" s="6">
        <f>DATEDIF(A2237, I2237, "d")</f>
        <v>132</v>
      </c>
    </row>
    <row r="2238" spans="1:14" ht="14.25">
      <c r="A2238" s="5">
        <v>43791</v>
      </c>
      <c r="B2238" s="6" t="s">
        <v>538</v>
      </c>
      <c r="C2238" s="6" t="s">
        <v>539</v>
      </c>
      <c r="D2238" s="17">
        <v>17149203119</v>
      </c>
      <c r="E2238" s="6" t="s">
        <v>16</v>
      </c>
      <c r="F2238" s="6" t="str">
        <f>IF(E2238="BUY", "SELL", IF(E2238="SELL", "BUY", ""))</f>
        <v>SELL</v>
      </c>
      <c r="G2238" s="7">
        <v>64.047400999999994</v>
      </c>
      <c r="H2238" s="7">
        <v>1000</v>
      </c>
      <c r="I2238" s="11">
        <v>44337</v>
      </c>
      <c r="J2238" s="9">
        <v>105.32873499999999</v>
      </c>
      <c r="K2238" s="9">
        <f t="shared" si="102"/>
        <v>1644.5434686725227</v>
      </c>
      <c r="L2238" s="10">
        <f t="shared" si="103"/>
        <v>-0.64454346867252277</v>
      </c>
      <c r="M2238" s="10">
        <f t="shared" si="104"/>
        <v>0.64454346867252277</v>
      </c>
      <c r="N2238" s="6">
        <f>DATEDIF(A2238, I2238, "d")</f>
        <v>546</v>
      </c>
    </row>
    <row r="2239" spans="1:14" ht="14.25">
      <c r="A2239" s="5">
        <v>43791</v>
      </c>
      <c r="B2239" s="6" t="s">
        <v>62</v>
      </c>
      <c r="C2239" s="6" t="s">
        <v>63</v>
      </c>
      <c r="D2239" s="17">
        <v>116403087840</v>
      </c>
      <c r="E2239" s="6" t="s">
        <v>16</v>
      </c>
      <c r="F2239" s="6" t="str">
        <f>IF(E2239="BUY", "SELL", IF(E2239="SELL", "BUY", ""))</f>
        <v>SELL</v>
      </c>
      <c r="G2239" s="7">
        <v>166.67507900000001</v>
      </c>
      <c r="H2239" s="7">
        <v>1000</v>
      </c>
      <c r="I2239" s="5">
        <v>43966</v>
      </c>
      <c r="J2239" s="9">
        <v>120.955856</v>
      </c>
      <c r="K2239" s="9">
        <f t="shared" si="102"/>
        <v>725.69850709355285</v>
      </c>
      <c r="L2239" s="10">
        <f t="shared" si="103"/>
        <v>0.27430149290644718</v>
      </c>
      <c r="M2239" s="10">
        <f t="shared" si="104"/>
        <v>-0.27430149290644718</v>
      </c>
      <c r="N2239" s="6">
        <f>DATEDIF(A2239, I2239, "d")</f>
        <v>175</v>
      </c>
    </row>
    <row r="2240" spans="1:14" ht="14.25">
      <c r="A2240" s="5">
        <v>43791</v>
      </c>
      <c r="B2240" s="6" t="s">
        <v>2388</v>
      </c>
      <c r="C2240" s="6" t="s">
        <v>2389</v>
      </c>
      <c r="D2240" s="17">
        <v>39947458429</v>
      </c>
      <c r="E2240" s="6" t="s">
        <v>19</v>
      </c>
      <c r="F2240" s="6" t="str">
        <f>IF(E2240="BUY", "SELL", IF(E2240="SELL", "BUY", ""))</f>
        <v>BUY</v>
      </c>
      <c r="G2240" s="7">
        <v>25.899737999999999</v>
      </c>
      <c r="H2240" s="7">
        <v>1000</v>
      </c>
      <c r="I2240" s="5">
        <v>43882</v>
      </c>
      <c r="J2240" s="9">
        <v>24.986651999999999</v>
      </c>
      <c r="K2240" s="9">
        <f t="shared" si="102"/>
        <v>964.74535765574149</v>
      </c>
      <c r="L2240" s="10">
        <f t="shared" si="103"/>
        <v>-3.5254642344258513E-2</v>
      </c>
      <c r="M2240" s="10">
        <f t="shared" si="104"/>
        <v>3.5254642344258513E-2</v>
      </c>
      <c r="N2240" s="6">
        <f>DATEDIF(A2240, I2240, "d")</f>
        <v>91</v>
      </c>
    </row>
    <row r="2241" spans="1:14" ht="14.25">
      <c r="A2241" s="5">
        <v>43791</v>
      </c>
      <c r="B2241" s="6" t="s">
        <v>481</v>
      </c>
      <c r="C2241" s="6" t="s">
        <v>482</v>
      </c>
      <c r="D2241" s="17">
        <v>12643291121</v>
      </c>
      <c r="E2241" s="6" t="s">
        <v>16</v>
      </c>
      <c r="F2241" s="6" t="str">
        <f>IF(E2241="BUY", "SELL", IF(E2241="SELL", "BUY", ""))</f>
        <v>SELL</v>
      </c>
      <c r="G2241" s="7">
        <v>34.460006999999997</v>
      </c>
      <c r="H2241" s="7">
        <v>1000</v>
      </c>
      <c r="I2241" s="5">
        <v>44155</v>
      </c>
      <c r="J2241" s="9">
        <v>53.125526000000001</v>
      </c>
      <c r="K2241" s="9">
        <f t="shared" si="102"/>
        <v>1541.6574349506081</v>
      </c>
      <c r="L2241" s="10">
        <f t="shared" si="103"/>
        <v>-0.54165743495060814</v>
      </c>
      <c r="M2241" s="10">
        <f t="shared" si="104"/>
        <v>0.54165743495060814</v>
      </c>
      <c r="N2241" s="6">
        <f>DATEDIF(A2241, I2241, "d")</f>
        <v>364</v>
      </c>
    </row>
    <row r="2242" spans="1:14" ht="14.25">
      <c r="A2242" s="5">
        <v>43791</v>
      </c>
      <c r="B2242" s="6" t="s">
        <v>688</v>
      </c>
      <c r="C2242" s="6" t="s">
        <v>577</v>
      </c>
      <c r="D2242" s="17">
        <v>30623792366</v>
      </c>
      <c r="E2242" s="6" t="s">
        <v>19</v>
      </c>
      <c r="F2242" s="6" t="str">
        <f>IF(E2242="BUY", "SELL", IF(E2242="SELL", "BUY", ""))</f>
        <v>BUY</v>
      </c>
      <c r="G2242" s="7">
        <v>17.676914</v>
      </c>
      <c r="H2242" s="7">
        <v>1000</v>
      </c>
      <c r="I2242" s="5">
        <v>43857</v>
      </c>
      <c r="J2242" s="9">
        <v>19.296693999999999</v>
      </c>
      <c r="K2242" s="9">
        <f t="shared" si="102"/>
        <v>1091.6325100636909</v>
      </c>
      <c r="L2242" s="10">
        <f t="shared" si="103"/>
        <v>9.1632510063690914E-2</v>
      </c>
      <c r="M2242" s="10">
        <f t="shared" si="104"/>
        <v>-9.1632510063690914E-2</v>
      </c>
      <c r="N2242" s="6">
        <f>DATEDIF(A2242, I2242, "d")</f>
        <v>66</v>
      </c>
    </row>
    <row r="2243" spans="1:14" ht="14.25">
      <c r="A2243" s="5">
        <v>43791</v>
      </c>
      <c r="B2243" s="6" t="s">
        <v>129</v>
      </c>
      <c r="C2243" s="6" t="s">
        <v>130</v>
      </c>
      <c r="D2243" s="17">
        <v>87715959600</v>
      </c>
      <c r="E2243" s="6" t="s">
        <v>19</v>
      </c>
      <c r="F2243" s="6" t="str">
        <f>IF(E2243="BUY", "SELL", IF(E2243="SELL", "BUY", ""))</f>
        <v>BUY</v>
      </c>
      <c r="G2243" s="7">
        <v>249.137451</v>
      </c>
      <c r="H2243" s="7">
        <v>1000</v>
      </c>
      <c r="I2243" s="5">
        <v>43817</v>
      </c>
      <c r="J2243" s="9">
        <v>275.08123799999998</v>
      </c>
      <c r="K2243" s="9">
        <f t="shared" ref="K2243:K2306" si="105">(H2243/G2243)*J2243</f>
        <v>1104.1344322014438</v>
      </c>
      <c r="L2243" s="10">
        <f t="shared" ref="L2243:L2306" si="106">IF(F2243="BUY",(K2243-H2243)/H2243, IF(F2243="SELL", (H2243-K2243)/H2243, "Invalid"))</f>
        <v>0.10413443220144382</v>
      </c>
      <c r="M2243" s="10">
        <f t="shared" ref="M2243:M2306" si="107">IF(E2243="BUY",(K2243-H2243)/H2243,IF(E2243="SELL",(H2243-K2243)/H2243,""))</f>
        <v>-0.10413443220144382</v>
      </c>
      <c r="N2243" s="6">
        <f>DATEDIF(A2243, I2243, "d")</f>
        <v>26</v>
      </c>
    </row>
    <row r="2244" spans="1:14" ht="14.25">
      <c r="A2244" s="11">
        <v>43791</v>
      </c>
      <c r="B2244" s="6" t="s">
        <v>357</v>
      </c>
      <c r="C2244" s="6" t="s">
        <v>358</v>
      </c>
      <c r="D2244" s="17">
        <v>682995534313</v>
      </c>
      <c r="E2244" s="13" t="s">
        <v>19</v>
      </c>
      <c r="F2244" s="12" t="str">
        <f>IF(E2244="BUY", "SELL", IF(E2244="SELL", "BUY", ""))</f>
        <v>BUY</v>
      </c>
      <c r="G2244" s="7">
        <v>22.202667000000002</v>
      </c>
      <c r="H2244" s="7">
        <v>1000</v>
      </c>
      <c r="I2244" s="11">
        <v>43805</v>
      </c>
      <c r="J2244" s="9">
        <v>22.392668</v>
      </c>
      <c r="K2244" s="9">
        <f t="shared" si="105"/>
        <v>1008.5575755381097</v>
      </c>
      <c r="L2244" s="10">
        <f t="shared" si="106"/>
        <v>8.5575755381097456E-3</v>
      </c>
      <c r="M2244" s="10">
        <f t="shared" si="107"/>
        <v>-8.5575755381097456E-3</v>
      </c>
      <c r="N2244" s="6">
        <f>DATEDIF(A2244, I2244, "d")</f>
        <v>14</v>
      </c>
    </row>
    <row r="2245" spans="1:14" ht="14.25">
      <c r="A2245" s="11">
        <v>43794</v>
      </c>
      <c r="B2245" s="6" t="s">
        <v>2514</v>
      </c>
      <c r="C2245" s="6" t="s">
        <v>2515</v>
      </c>
      <c r="D2245" s="17">
        <v>90444963415</v>
      </c>
      <c r="E2245" s="12" t="s">
        <v>16</v>
      </c>
      <c r="F2245" s="13" t="str">
        <f>IF(E2245="BUY", "SELL", IF(E2245="SELL", "BUY", ""))</f>
        <v>SELL</v>
      </c>
      <c r="G2245" s="7">
        <v>29.110001</v>
      </c>
      <c r="H2245" s="7">
        <v>1000</v>
      </c>
      <c r="I2245" s="11">
        <v>43838</v>
      </c>
      <c r="J2245" s="9">
        <v>33.93</v>
      </c>
      <c r="K2245" s="9">
        <f t="shared" si="105"/>
        <v>1165.5787988464858</v>
      </c>
      <c r="L2245" s="10">
        <f t="shared" si="106"/>
        <v>-0.16557879884648583</v>
      </c>
      <c r="M2245" s="10">
        <f t="shared" si="107"/>
        <v>0.16557879884648583</v>
      </c>
      <c r="N2245" s="6">
        <f>DATEDIF(A2245, I2245, "d")</f>
        <v>44</v>
      </c>
    </row>
    <row r="2246" spans="1:14" ht="14.25">
      <c r="A2246" s="5">
        <v>43795</v>
      </c>
      <c r="B2246" s="6" t="s">
        <v>365</v>
      </c>
      <c r="C2246" s="6" t="s">
        <v>366</v>
      </c>
      <c r="D2246" s="17">
        <v>65974267651</v>
      </c>
      <c r="E2246" s="6" t="s">
        <v>16</v>
      </c>
      <c r="F2246" s="6" t="str">
        <f>IF(E2246="BUY", "SELL", IF(E2246="SELL", "BUY", ""))</f>
        <v>SELL</v>
      </c>
      <c r="G2246" s="7">
        <v>151.80909700000001</v>
      </c>
      <c r="H2246" s="7">
        <v>1000</v>
      </c>
      <c r="I2246" s="11">
        <v>43811</v>
      </c>
      <c r="J2246" s="9">
        <v>155.652908</v>
      </c>
      <c r="K2246" s="9">
        <f t="shared" si="105"/>
        <v>1025.3200307225329</v>
      </c>
      <c r="L2246" s="10">
        <f t="shared" si="106"/>
        <v>-2.5320030722532919E-2</v>
      </c>
      <c r="M2246" s="10">
        <f t="shared" si="107"/>
        <v>2.5320030722532919E-2</v>
      </c>
      <c r="N2246" s="6">
        <f>DATEDIF(A2246, I2246, "d")</f>
        <v>16</v>
      </c>
    </row>
    <row r="2247" spans="1:14" ht="14.25">
      <c r="A2247" s="5">
        <v>43801</v>
      </c>
      <c r="B2247" s="6" t="s">
        <v>905</v>
      </c>
      <c r="C2247" s="6" t="s">
        <v>906</v>
      </c>
      <c r="D2247" s="17">
        <v>17180649405</v>
      </c>
      <c r="E2247" s="6" t="s">
        <v>16</v>
      </c>
      <c r="F2247" s="6" t="str">
        <f>IF(E2247="BUY", "SELL", IF(E2247="SELL", "BUY", ""))</f>
        <v>SELL</v>
      </c>
      <c r="G2247" s="7">
        <v>192.220001</v>
      </c>
      <c r="H2247" s="7">
        <v>1000</v>
      </c>
      <c r="I2247" s="11">
        <v>43868</v>
      </c>
      <c r="J2247" s="9">
        <v>186.91000399999999</v>
      </c>
      <c r="K2247" s="9">
        <f t="shared" si="105"/>
        <v>972.37541893468187</v>
      </c>
      <c r="L2247" s="10">
        <f t="shared" si="106"/>
        <v>2.7624581065318125E-2</v>
      </c>
      <c r="M2247" s="10">
        <f t="shared" si="107"/>
        <v>-2.7624581065318125E-2</v>
      </c>
      <c r="N2247" s="6">
        <f>DATEDIF(A2247, I2247, "d")</f>
        <v>67</v>
      </c>
    </row>
    <row r="2248" spans="1:14" ht="14.25">
      <c r="A2248" s="5">
        <v>43801</v>
      </c>
      <c r="B2248" s="6" t="s">
        <v>147</v>
      </c>
      <c r="C2248" s="6" t="s">
        <v>148</v>
      </c>
      <c r="D2248" s="17">
        <v>136351276474</v>
      </c>
      <c r="E2248" s="6" t="s">
        <v>19</v>
      </c>
      <c r="F2248" s="6" t="str">
        <f>IF(E2248="BUY", "SELL", IF(E2248="SELL", "BUY", ""))</f>
        <v>BUY</v>
      </c>
      <c r="G2248" s="7">
        <v>353.07928500000003</v>
      </c>
      <c r="H2248" s="7">
        <v>1000</v>
      </c>
      <c r="I2248" s="5">
        <v>43816</v>
      </c>
      <c r="J2248" s="9">
        <v>325.06594799999999</v>
      </c>
      <c r="K2248" s="9">
        <f t="shared" si="105"/>
        <v>920.6599248664503</v>
      </c>
      <c r="L2248" s="10">
        <f t="shared" si="106"/>
        <v>-7.9340075133549709E-2</v>
      </c>
      <c r="M2248" s="10">
        <f t="shared" si="107"/>
        <v>7.9340075133549709E-2</v>
      </c>
      <c r="N2248" s="6">
        <f>DATEDIF(A2248, I2248, "d")</f>
        <v>15</v>
      </c>
    </row>
    <row r="2249" spans="1:14" ht="14.25">
      <c r="A2249" s="5">
        <v>43801</v>
      </c>
      <c r="B2249" s="6" t="s">
        <v>1862</v>
      </c>
      <c r="C2249" s="6" t="s">
        <v>1863</v>
      </c>
      <c r="D2249" s="17">
        <v>37799373300</v>
      </c>
      <c r="E2249" s="6" t="s">
        <v>19</v>
      </c>
      <c r="F2249" s="6" t="str">
        <f>IF(E2249="BUY", "SELL", IF(E2249="SELL", "BUY", ""))</f>
        <v>BUY</v>
      </c>
      <c r="G2249" s="7">
        <v>292.39001500000001</v>
      </c>
      <c r="H2249" s="7">
        <v>1000</v>
      </c>
      <c r="I2249" s="11">
        <v>44354</v>
      </c>
      <c r="J2249" s="9">
        <v>395.85000600000001</v>
      </c>
      <c r="K2249" s="9">
        <f t="shared" si="105"/>
        <v>1353.8424217393333</v>
      </c>
      <c r="L2249" s="10">
        <f t="shared" si="106"/>
        <v>0.35384242173933328</v>
      </c>
      <c r="M2249" s="10">
        <f t="shared" si="107"/>
        <v>-0.35384242173933328</v>
      </c>
      <c r="N2249" s="6">
        <f>DATEDIF(A2249, I2249, "d")</f>
        <v>553</v>
      </c>
    </row>
    <row r="2250" spans="1:14" ht="14.25">
      <c r="A2250" s="5">
        <v>43801</v>
      </c>
      <c r="B2250" s="6" t="s">
        <v>209</v>
      </c>
      <c r="C2250" s="6" t="s">
        <v>210</v>
      </c>
      <c r="D2250" s="17">
        <v>113339063460</v>
      </c>
      <c r="E2250" s="6" t="s">
        <v>16</v>
      </c>
      <c r="F2250" s="6" t="str">
        <f>IF(E2250="BUY", "SELL", IF(E2250="SELL", "BUY", ""))</f>
        <v>SELL</v>
      </c>
      <c r="G2250" s="7">
        <v>349.17071499999997</v>
      </c>
      <c r="H2250" s="7">
        <v>1000</v>
      </c>
      <c r="I2250" s="11">
        <v>44727</v>
      </c>
      <c r="J2250" s="9">
        <v>403.54461700000002</v>
      </c>
      <c r="K2250" s="9">
        <f t="shared" si="105"/>
        <v>1155.7229735030901</v>
      </c>
      <c r="L2250" s="10">
        <f t="shared" si="106"/>
        <v>-0.15572297350309008</v>
      </c>
      <c r="M2250" s="10">
        <f t="shared" si="107"/>
        <v>0.15572297350309008</v>
      </c>
      <c r="N2250" s="6">
        <f>DATEDIF(A2250, I2250, "d")</f>
        <v>926</v>
      </c>
    </row>
    <row r="2251" spans="1:14" ht="14.25">
      <c r="A2251" s="5">
        <v>43801</v>
      </c>
      <c r="B2251" s="6" t="s">
        <v>1806</v>
      </c>
      <c r="C2251" s="6" t="s">
        <v>1807</v>
      </c>
      <c r="D2251" s="17">
        <v>11164249786</v>
      </c>
      <c r="E2251" s="6" t="s">
        <v>19</v>
      </c>
      <c r="F2251" s="6" t="str">
        <f>IF(E2251="BUY", "SELL", IF(E2251="SELL", "BUY", ""))</f>
        <v>BUY</v>
      </c>
      <c r="G2251" s="7">
        <v>136.070007</v>
      </c>
      <c r="H2251" s="7">
        <v>1000</v>
      </c>
      <c r="I2251" s="5">
        <v>43836</v>
      </c>
      <c r="J2251" s="9">
        <v>143.36999499999999</v>
      </c>
      <c r="K2251" s="9">
        <f t="shared" si="105"/>
        <v>1053.6487662560346</v>
      </c>
      <c r="L2251" s="10">
        <f t="shared" si="106"/>
        <v>5.3648766256034604E-2</v>
      </c>
      <c r="M2251" s="10">
        <f t="shared" si="107"/>
        <v>-5.3648766256034604E-2</v>
      </c>
      <c r="N2251" s="6">
        <f>DATEDIF(A2251, I2251, "d")</f>
        <v>35</v>
      </c>
    </row>
    <row r="2252" spans="1:14" ht="14.25">
      <c r="A2252" s="5">
        <v>43802</v>
      </c>
      <c r="B2252" s="6" t="s">
        <v>749</v>
      </c>
      <c r="C2252" s="6" t="s">
        <v>750</v>
      </c>
      <c r="D2252" s="17">
        <v>76596066400</v>
      </c>
      <c r="E2252" s="6" t="s">
        <v>19</v>
      </c>
      <c r="F2252" s="6" t="str">
        <f>IF(E2252="BUY", "SELL", IF(E2252="SELL", "BUY", ""))</f>
        <v>BUY</v>
      </c>
      <c r="G2252" s="7">
        <v>37.196250999999997</v>
      </c>
      <c r="H2252" s="7">
        <v>1000</v>
      </c>
      <c r="I2252" s="5">
        <v>44662</v>
      </c>
      <c r="J2252" s="9">
        <v>49.089832000000001</v>
      </c>
      <c r="K2252" s="9">
        <f t="shared" si="105"/>
        <v>1319.7521438383671</v>
      </c>
      <c r="L2252" s="10">
        <f t="shared" si="106"/>
        <v>0.31975214383836714</v>
      </c>
      <c r="M2252" s="10">
        <f t="shared" si="107"/>
        <v>-0.31975214383836714</v>
      </c>
      <c r="N2252" s="6">
        <f>DATEDIF(A2252, I2252, "d")</f>
        <v>860</v>
      </c>
    </row>
    <row r="2253" spans="1:14" ht="14.25">
      <c r="A2253" s="11">
        <v>43802</v>
      </c>
      <c r="B2253" s="6" t="s">
        <v>523</v>
      </c>
      <c r="C2253" s="6" t="s">
        <v>524</v>
      </c>
      <c r="D2253" s="17">
        <v>11845231754</v>
      </c>
      <c r="E2253" s="12" t="s">
        <v>16</v>
      </c>
      <c r="F2253" s="13" t="str">
        <f>IF(E2253="BUY", "SELL", IF(E2253="SELL", "BUY", ""))</f>
        <v>SELL</v>
      </c>
      <c r="G2253" s="7">
        <v>40.18</v>
      </c>
      <c r="H2253" s="7">
        <v>1000</v>
      </c>
      <c r="I2253" s="11">
        <v>44498</v>
      </c>
      <c r="J2253" s="9">
        <v>103.629997</v>
      </c>
      <c r="K2253" s="9">
        <f t="shared" si="105"/>
        <v>2579.1437779990047</v>
      </c>
      <c r="L2253" s="10">
        <f t="shared" si="106"/>
        <v>-1.5791437779990047</v>
      </c>
      <c r="M2253" s="10">
        <f t="shared" si="107"/>
        <v>1.5791437779990047</v>
      </c>
      <c r="N2253" s="6">
        <f>DATEDIF(A2253, I2253, "d")</f>
        <v>696</v>
      </c>
    </row>
    <row r="2254" spans="1:14" ht="14.25">
      <c r="A2254" s="5">
        <v>43803</v>
      </c>
      <c r="B2254" s="6" t="s">
        <v>2701</v>
      </c>
      <c r="C2254" s="6" t="s">
        <v>2702</v>
      </c>
      <c r="D2254" s="17">
        <v>18266434784</v>
      </c>
      <c r="E2254" s="6" t="s">
        <v>16</v>
      </c>
      <c r="F2254" s="6" t="str">
        <f>IF(E2254="BUY", "SELL", IF(E2254="SELL", "BUY", ""))</f>
        <v>SELL</v>
      </c>
      <c r="G2254" s="7">
        <v>311.87979100000001</v>
      </c>
      <c r="H2254" s="7">
        <v>1000</v>
      </c>
      <c r="I2254" s="11">
        <v>44727</v>
      </c>
      <c r="J2254" s="9">
        <v>315.257721</v>
      </c>
      <c r="K2254" s="9">
        <f t="shared" si="105"/>
        <v>1010.8308716931261</v>
      </c>
      <c r="L2254" s="10">
        <f t="shared" si="106"/>
        <v>-1.0830871693126142E-2</v>
      </c>
      <c r="M2254" s="10">
        <f t="shared" si="107"/>
        <v>1.0830871693126142E-2</v>
      </c>
      <c r="N2254" s="6">
        <f>DATEDIF(A2254, I2254, "d")</f>
        <v>924</v>
      </c>
    </row>
    <row r="2255" spans="1:14" ht="14.25">
      <c r="A2255" s="11">
        <v>43803</v>
      </c>
      <c r="B2255" s="6" t="s">
        <v>429</v>
      </c>
      <c r="C2255" s="6" t="s">
        <v>430</v>
      </c>
      <c r="D2255" s="17">
        <v>16786181920</v>
      </c>
      <c r="E2255" s="13" t="s">
        <v>19</v>
      </c>
      <c r="F2255" s="12" t="str">
        <f>IF(E2255="BUY", "SELL", IF(E2255="SELL", "BUY", ""))</f>
        <v>BUY</v>
      </c>
      <c r="G2255" s="7">
        <v>49.264687000000002</v>
      </c>
      <c r="H2255" s="7">
        <v>1000</v>
      </c>
      <c r="I2255" s="11">
        <v>43803</v>
      </c>
      <c r="J2255" s="9">
        <v>49.264687000000002</v>
      </c>
      <c r="K2255" s="9">
        <f t="shared" si="105"/>
        <v>1000.0000000000001</v>
      </c>
      <c r="L2255" s="10">
        <f t="shared" si="106"/>
        <v>1.1368683772161603E-16</v>
      </c>
      <c r="M2255" s="10">
        <f t="shared" si="107"/>
        <v>-1.1368683772161603E-16</v>
      </c>
      <c r="N2255" s="6">
        <f>DATEDIF(A2255, I2255, "d")</f>
        <v>0</v>
      </c>
    </row>
    <row r="2256" spans="1:14" ht="14.25">
      <c r="A2256" s="5">
        <v>43804</v>
      </c>
      <c r="B2256" s="6" t="s">
        <v>544</v>
      </c>
      <c r="C2256" s="6" t="s">
        <v>545</v>
      </c>
      <c r="D2256" s="17">
        <v>31473180708</v>
      </c>
      <c r="E2256" s="6" t="s">
        <v>19</v>
      </c>
      <c r="F2256" s="6" t="str">
        <f>IF(E2256="BUY", "SELL", IF(E2256="SELL", "BUY", ""))</f>
        <v>BUY</v>
      </c>
      <c r="G2256" s="7">
        <v>90.800003000000004</v>
      </c>
      <c r="H2256" s="7">
        <v>1000</v>
      </c>
      <c r="I2256" s="11">
        <v>44200</v>
      </c>
      <c r="J2256" s="9">
        <v>106.94000200000001</v>
      </c>
      <c r="K2256" s="9">
        <f t="shared" si="105"/>
        <v>1177.753287078636</v>
      </c>
      <c r="L2256" s="10">
        <f t="shared" si="106"/>
        <v>0.17775328707863605</v>
      </c>
      <c r="M2256" s="10">
        <f t="shared" si="107"/>
        <v>-0.17775328707863605</v>
      </c>
      <c r="N2256" s="6">
        <f>DATEDIF(A2256, I2256, "d")</f>
        <v>396</v>
      </c>
    </row>
    <row r="2257" spans="1:14" ht="14.25">
      <c r="A2257" s="5">
        <v>43805</v>
      </c>
      <c r="B2257" s="6" t="s">
        <v>1017</v>
      </c>
      <c r="C2257" s="6" t="s">
        <v>1018</v>
      </c>
      <c r="D2257" s="17">
        <v>14286555520</v>
      </c>
      <c r="E2257" s="6" t="s">
        <v>16</v>
      </c>
      <c r="F2257" s="6" t="str">
        <f>IF(E2257="BUY", "SELL", IF(E2257="SELL", "BUY", ""))</f>
        <v>SELL</v>
      </c>
      <c r="G2257" s="7">
        <v>94.480002999999996</v>
      </c>
      <c r="H2257" s="7">
        <v>1000</v>
      </c>
      <c r="I2257" s="5">
        <v>44257</v>
      </c>
      <c r="J2257" s="9">
        <v>78.559997999999993</v>
      </c>
      <c r="K2257" s="9">
        <f t="shared" si="105"/>
        <v>831.49868231905111</v>
      </c>
      <c r="L2257" s="10">
        <f t="shared" si="106"/>
        <v>0.16850131768094889</v>
      </c>
      <c r="M2257" s="10">
        <f t="shared" si="107"/>
        <v>-0.16850131768094889</v>
      </c>
      <c r="N2257" s="6">
        <f>DATEDIF(A2257, I2257, "d")</f>
        <v>452</v>
      </c>
    </row>
    <row r="2258" spans="1:14" ht="14.25">
      <c r="A2258" s="11">
        <v>43805</v>
      </c>
      <c r="B2258" s="6" t="s">
        <v>357</v>
      </c>
      <c r="C2258" s="6" t="s">
        <v>358</v>
      </c>
      <c r="D2258" s="17">
        <v>682995534313</v>
      </c>
      <c r="E2258" s="12" t="s">
        <v>16</v>
      </c>
      <c r="F2258" s="13" t="str">
        <f>IF(E2258="BUY", "SELL", IF(E2258="SELL", "BUY", ""))</f>
        <v>SELL</v>
      </c>
      <c r="G2258" s="7">
        <v>22.392668</v>
      </c>
      <c r="H2258" s="7">
        <v>1000</v>
      </c>
      <c r="I2258" s="11">
        <v>43845</v>
      </c>
      <c r="J2258" s="9">
        <v>34.566665999999998</v>
      </c>
      <c r="K2258" s="9">
        <f t="shared" si="105"/>
        <v>1543.6600051409682</v>
      </c>
      <c r="L2258" s="10">
        <f t="shared" si="106"/>
        <v>-0.54366000514096824</v>
      </c>
      <c r="M2258" s="10">
        <f t="shared" si="107"/>
        <v>0.54366000514096824</v>
      </c>
      <c r="N2258" s="6">
        <f>DATEDIF(A2258, I2258, "d")</f>
        <v>40</v>
      </c>
    </row>
    <row r="2259" spans="1:14" ht="14.25">
      <c r="A2259" s="5">
        <v>43808</v>
      </c>
      <c r="B2259" s="6" t="s">
        <v>72</v>
      </c>
      <c r="C2259" s="6" t="s">
        <v>73</v>
      </c>
      <c r="D2259" s="17">
        <v>21199583290</v>
      </c>
      <c r="E2259" s="6" t="s">
        <v>19</v>
      </c>
      <c r="F2259" s="6" t="str">
        <f>IF(E2259="BUY", "SELL", IF(E2259="SELL", "BUY", ""))</f>
        <v>BUY</v>
      </c>
      <c r="G2259" s="7">
        <v>58.797255999999997</v>
      </c>
      <c r="H2259" s="7">
        <v>1000</v>
      </c>
      <c r="I2259" s="5">
        <v>44047</v>
      </c>
      <c r="J2259" s="9">
        <v>62.731140000000003</v>
      </c>
      <c r="K2259" s="9">
        <f t="shared" si="105"/>
        <v>1066.9059113915114</v>
      </c>
      <c r="L2259" s="10">
        <f t="shared" si="106"/>
        <v>6.6905911391511377E-2</v>
      </c>
      <c r="M2259" s="10">
        <f t="shared" si="107"/>
        <v>-6.6905911391511377E-2</v>
      </c>
      <c r="N2259" s="6">
        <f>DATEDIF(A2259, I2259, "d")</f>
        <v>239</v>
      </c>
    </row>
    <row r="2260" spans="1:14" ht="14.25">
      <c r="A2260" s="5">
        <v>43809</v>
      </c>
      <c r="B2260" s="6" t="s">
        <v>275</v>
      </c>
      <c r="C2260" s="6" t="s">
        <v>276</v>
      </c>
      <c r="D2260" s="17">
        <v>71123802559</v>
      </c>
      <c r="E2260" s="6" t="s">
        <v>16</v>
      </c>
      <c r="F2260" s="6" t="str">
        <f>IF(E2260="BUY", "SELL", IF(E2260="SELL", "BUY", ""))</f>
        <v>SELL</v>
      </c>
      <c r="G2260" s="7">
        <v>54.393115999999999</v>
      </c>
      <c r="H2260" s="7">
        <v>1000</v>
      </c>
      <c r="I2260" s="5">
        <v>43886</v>
      </c>
      <c r="J2260" s="9">
        <v>57.864395000000002</v>
      </c>
      <c r="K2260" s="9">
        <f t="shared" si="105"/>
        <v>1063.8183515722835</v>
      </c>
      <c r="L2260" s="10">
        <f t="shared" si="106"/>
        <v>-6.3818351572283522E-2</v>
      </c>
      <c r="M2260" s="10">
        <f t="shared" si="107"/>
        <v>6.3818351572283522E-2</v>
      </c>
      <c r="N2260" s="6">
        <f>DATEDIF(A2260, I2260, "d")</f>
        <v>77</v>
      </c>
    </row>
    <row r="2261" spans="1:14" ht="14.25">
      <c r="A2261" s="5">
        <v>43809</v>
      </c>
      <c r="B2261" s="6" t="s">
        <v>2436</v>
      </c>
      <c r="C2261" s="6" t="s">
        <v>2437</v>
      </c>
      <c r="D2261" s="17">
        <v>17862314960</v>
      </c>
      <c r="E2261" s="6" t="s">
        <v>19</v>
      </c>
      <c r="F2261" s="6" t="str">
        <f>IF(E2261="BUY", "SELL", IF(E2261="SELL", "BUY", ""))</f>
        <v>BUY</v>
      </c>
      <c r="G2261" s="7">
        <v>24.02</v>
      </c>
      <c r="H2261" s="7">
        <v>1000</v>
      </c>
      <c r="I2261" s="5">
        <v>43864</v>
      </c>
      <c r="J2261" s="9">
        <v>32.919998</v>
      </c>
      <c r="K2261" s="9">
        <f t="shared" si="105"/>
        <v>1370.5244796003331</v>
      </c>
      <c r="L2261" s="10">
        <f t="shared" si="106"/>
        <v>0.37052447960033308</v>
      </c>
      <c r="M2261" s="10">
        <f t="shared" si="107"/>
        <v>-0.37052447960033308</v>
      </c>
      <c r="N2261" s="6">
        <f>DATEDIF(A2261, I2261, "d")</f>
        <v>55</v>
      </c>
    </row>
    <row r="2262" spans="1:14" ht="14.25">
      <c r="A2262" s="5">
        <v>43809</v>
      </c>
      <c r="B2262" s="6" t="s">
        <v>421</v>
      </c>
      <c r="C2262" s="6" t="s">
        <v>422</v>
      </c>
      <c r="D2262" s="17">
        <v>329131240124</v>
      </c>
      <c r="E2262" s="6" t="s">
        <v>16</v>
      </c>
      <c r="F2262" s="6" t="str">
        <f>IF(E2262="BUY", "SELL", IF(E2262="SELL", "BUY", ""))</f>
        <v>SELL</v>
      </c>
      <c r="G2262" s="7">
        <v>198.65795900000001</v>
      </c>
      <c r="H2262" s="7">
        <v>1000</v>
      </c>
      <c r="I2262" s="5">
        <v>44053</v>
      </c>
      <c r="J2262" s="9">
        <v>256.000519</v>
      </c>
      <c r="K2262" s="9">
        <f t="shared" si="105"/>
        <v>1288.6496986511374</v>
      </c>
      <c r="L2262" s="10">
        <f t="shared" si="106"/>
        <v>-0.28864969865113743</v>
      </c>
      <c r="M2262" s="10">
        <f t="shared" si="107"/>
        <v>0.28864969865113743</v>
      </c>
      <c r="N2262" s="6">
        <f>DATEDIF(A2262, I2262, "d")</f>
        <v>244</v>
      </c>
    </row>
    <row r="2263" spans="1:14" ht="14.25">
      <c r="A2263" s="11">
        <v>43809</v>
      </c>
      <c r="B2263" s="6" t="s">
        <v>705</v>
      </c>
      <c r="C2263" s="6" t="s">
        <v>706</v>
      </c>
      <c r="D2263" s="17">
        <v>12714296062</v>
      </c>
      <c r="E2263" s="12" t="s">
        <v>16</v>
      </c>
      <c r="F2263" s="13" t="str">
        <f>IF(E2263="BUY", "SELL", IF(E2263="SELL", "BUY", ""))</f>
        <v>SELL</v>
      </c>
      <c r="G2263" s="7">
        <v>48.220450999999997</v>
      </c>
      <c r="H2263" s="7">
        <v>1000</v>
      </c>
      <c r="I2263" s="11">
        <v>44727</v>
      </c>
      <c r="J2263" s="9">
        <v>49.950001</v>
      </c>
      <c r="K2263" s="9">
        <f t="shared" si="105"/>
        <v>1035.8675616700475</v>
      </c>
      <c r="L2263" s="10">
        <f t="shared" si="106"/>
        <v>-3.586756167004751E-2</v>
      </c>
      <c r="M2263" s="10">
        <f t="shared" si="107"/>
        <v>3.586756167004751E-2</v>
      </c>
      <c r="N2263" s="6">
        <f>DATEDIF(A2263, I2263, "d")</f>
        <v>918</v>
      </c>
    </row>
    <row r="2264" spans="1:14" ht="14.25">
      <c r="A2264" s="5">
        <v>43810</v>
      </c>
      <c r="B2264" s="6" t="s">
        <v>479</v>
      </c>
      <c r="C2264" s="6" t="s">
        <v>480</v>
      </c>
      <c r="D2264" s="17">
        <v>224291300639</v>
      </c>
      <c r="E2264" s="6" t="s">
        <v>16</v>
      </c>
      <c r="F2264" s="6" t="str">
        <f>IF(E2264="BUY", "SELL", IF(E2264="SELL", "BUY", ""))</f>
        <v>SELL</v>
      </c>
      <c r="G2264" s="7">
        <v>39.406879000000004</v>
      </c>
      <c r="H2264" s="7">
        <v>1000</v>
      </c>
      <c r="I2264" s="11">
        <v>43868</v>
      </c>
      <c r="J2264" s="9">
        <v>43.004626999999999</v>
      </c>
      <c r="K2264" s="9">
        <f t="shared" si="105"/>
        <v>1091.2974610346582</v>
      </c>
      <c r="L2264" s="10">
        <f t="shared" si="106"/>
        <v>-9.1297461034658231E-2</v>
      </c>
      <c r="M2264" s="10">
        <f t="shared" si="107"/>
        <v>9.1297461034658231E-2</v>
      </c>
      <c r="N2264" s="6">
        <f>DATEDIF(A2264, I2264, "d")</f>
        <v>58</v>
      </c>
    </row>
    <row r="2265" spans="1:14" ht="14.25">
      <c r="A2265" s="5">
        <v>43810</v>
      </c>
      <c r="B2265" s="6" t="s">
        <v>1759</v>
      </c>
      <c r="C2265" s="6" t="s">
        <v>1760</v>
      </c>
      <c r="D2265" s="17">
        <v>34914417050</v>
      </c>
      <c r="E2265" s="6" t="s">
        <v>19</v>
      </c>
      <c r="F2265" s="6" t="str">
        <f>IF(E2265="BUY", "SELL", IF(E2265="SELL", "BUY", ""))</f>
        <v>BUY</v>
      </c>
      <c r="G2265" s="7">
        <v>57.695404000000003</v>
      </c>
      <c r="H2265" s="7">
        <v>1000</v>
      </c>
      <c r="I2265" s="11">
        <v>44656</v>
      </c>
      <c r="J2265" s="9">
        <v>84.971214000000003</v>
      </c>
      <c r="K2265" s="9">
        <f t="shared" si="105"/>
        <v>1472.7553342030503</v>
      </c>
      <c r="L2265" s="10">
        <f t="shared" si="106"/>
        <v>0.47275533420305033</v>
      </c>
      <c r="M2265" s="10">
        <f t="shared" si="107"/>
        <v>-0.47275533420305033</v>
      </c>
      <c r="N2265" s="6">
        <f>DATEDIF(A2265, I2265, "d")</f>
        <v>846</v>
      </c>
    </row>
    <row r="2266" spans="1:14" ht="14.25">
      <c r="A2266" s="5">
        <v>43811</v>
      </c>
      <c r="B2266" s="6" t="s">
        <v>22</v>
      </c>
      <c r="C2266" s="6" t="s">
        <v>23</v>
      </c>
      <c r="D2266" s="17">
        <v>300794502426</v>
      </c>
      <c r="E2266" s="6" t="s">
        <v>16</v>
      </c>
      <c r="F2266" s="6" t="str">
        <f>IF(E2266="BUY", "SELL", IF(E2266="SELL", "BUY", ""))</f>
        <v>SELL</v>
      </c>
      <c r="G2266" s="7">
        <v>100.27</v>
      </c>
      <c r="H2266" s="7">
        <v>1000</v>
      </c>
      <c r="I2266" s="5">
        <v>43854</v>
      </c>
      <c r="J2266" s="9">
        <v>94.39</v>
      </c>
      <c r="K2266" s="9">
        <f t="shared" si="105"/>
        <v>941.35833250224402</v>
      </c>
      <c r="L2266" s="10">
        <f t="shared" si="106"/>
        <v>5.8641667497755977E-2</v>
      </c>
      <c r="M2266" s="10">
        <f t="shared" si="107"/>
        <v>-5.8641667497755977E-2</v>
      </c>
      <c r="N2266" s="6">
        <f>DATEDIF(A2266, I2266, "d")</f>
        <v>43</v>
      </c>
    </row>
    <row r="2267" spans="1:14" ht="14.25">
      <c r="A2267" s="5">
        <v>43811</v>
      </c>
      <c r="B2267" s="6" t="s">
        <v>365</v>
      </c>
      <c r="C2267" s="6" t="s">
        <v>366</v>
      </c>
      <c r="D2267" s="17">
        <v>65974267651</v>
      </c>
      <c r="E2267" s="6" t="s">
        <v>19</v>
      </c>
      <c r="F2267" s="6" t="str">
        <f>IF(E2267="BUY", "SELL", IF(E2267="SELL", "BUY", ""))</f>
        <v>BUY</v>
      </c>
      <c r="G2267" s="7">
        <v>155.652908</v>
      </c>
      <c r="H2267" s="7">
        <v>1000</v>
      </c>
      <c r="I2267" s="11">
        <v>43845</v>
      </c>
      <c r="J2267" s="9">
        <v>150.234467</v>
      </c>
      <c r="K2267" s="9">
        <f t="shared" si="105"/>
        <v>965.18895104741637</v>
      </c>
      <c r="L2267" s="10">
        <f t="shared" si="106"/>
        <v>-3.4811048952583634E-2</v>
      </c>
      <c r="M2267" s="10">
        <f t="shared" si="107"/>
        <v>3.4811048952583634E-2</v>
      </c>
      <c r="N2267" s="6">
        <f>DATEDIF(A2267, I2267, "d")</f>
        <v>34</v>
      </c>
    </row>
    <row r="2268" spans="1:14" ht="14.25">
      <c r="A2268" s="5">
        <v>43811</v>
      </c>
      <c r="B2268" s="6" t="s">
        <v>205</v>
      </c>
      <c r="C2268" s="6" t="s">
        <v>206</v>
      </c>
      <c r="D2268" s="17">
        <v>124202013167</v>
      </c>
      <c r="E2268" s="6" t="s">
        <v>19</v>
      </c>
      <c r="F2268" s="6" t="str">
        <f>IF(E2268="BUY", "SELL", IF(E2268="SELL", "BUY", ""))</f>
        <v>BUY</v>
      </c>
      <c r="G2268" s="7">
        <v>164.33</v>
      </c>
      <c r="H2268" s="7">
        <v>1000</v>
      </c>
      <c r="I2268" s="11">
        <v>43812</v>
      </c>
      <c r="J2268" s="9">
        <v>163.95</v>
      </c>
      <c r="K2268" s="9">
        <f t="shared" si="105"/>
        <v>997.68757986977414</v>
      </c>
      <c r="L2268" s="10">
        <f t="shared" si="106"/>
        <v>-2.31242013022586E-3</v>
      </c>
      <c r="M2268" s="10">
        <f t="shared" si="107"/>
        <v>2.31242013022586E-3</v>
      </c>
      <c r="N2268" s="6">
        <f>DATEDIF(A2268, I2268, "d")</f>
        <v>1</v>
      </c>
    </row>
    <row r="2269" spans="1:14" ht="14.25">
      <c r="A2269" s="5">
        <v>43811</v>
      </c>
      <c r="B2269" s="6" t="s">
        <v>171</v>
      </c>
      <c r="C2269" s="6" t="s">
        <v>172</v>
      </c>
      <c r="D2269" s="17">
        <v>82460626286</v>
      </c>
      <c r="E2269" s="6" t="s">
        <v>16</v>
      </c>
      <c r="F2269" s="6" t="str">
        <f>IF(E2269="BUY", "SELL", IF(E2269="SELL", "BUY", ""))</f>
        <v>SELL</v>
      </c>
      <c r="G2269" s="7">
        <v>36.198486000000003</v>
      </c>
      <c r="H2269" s="7">
        <v>1000</v>
      </c>
      <c r="I2269" s="5">
        <v>43840</v>
      </c>
      <c r="J2269" s="9">
        <v>36.902633999999999</v>
      </c>
      <c r="K2269" s="9">
        <f t="shared" si="105"/>
        <v>1019.4524157723059</v>
      </c>
      <c r="L2269" s="10">
        <f t="shared" si="106"/>
        <v>-1.9452415772305925E-2</v>
      </c>
      <c r="M2269" s="10">
        <f t="shared" si="107"/>
        <v>1.9452415772305925E-2</v>
      </c>
      <c r="N2269" s="6">
        <f>DATEDIF(A2269, I2269, "d")</f>
        <v>29</v>
      </c>
    </row>
    <row r="2270" spans="1:14" ht="14.25">
      <c r="A2270" s="11">
        <v>43811</v>
      </c>
      <c r="B2270" s="6" t="s">
        <v>191</v>
      </c>
      <c r="C2270" s="6" t="s">
        <v>192</v>
      </c>
      <c r="D2270" s="17">
        <v>137339890294</v>
      </c>
      <c r="E2270" s="12" t="s">
        <v>16</v>
      </c>
      <c r="F2270" s="13" t="str">
        <f>IF(E2270="BUY", "SELL", IF(E2270="SELL", "BUY", ""))</f>
        <v>SELL</v>
      </c>
      <c r="G2270" s="7">
        <v>162.36956799999999</v>
      </c>
      <c r="H2270" s="7">
        <v>1000</v>
      </c>
      <c r="I2270" s="11">
        <v>44211</v>
      </c>
      <c r="J2270" s="9">
        <v>205.00668300000001</v>
      </c>
      <c r="K2270" s="9">
        <f t="shared" si="105"/>
        <v>1262.5930186622165</v>
      </c>
      <c r="L2270" s="10">
        <f t="shared" si="106"/>
        <v>-0.26259301866221652</v>
      </c>
      <c r="M2270" s="10">
        <f t="shared" si="107"/>
        <v>0.26259301866221652</v>
      </c>
      <c r="N2270" s="6">
        <f>DATEDIF(A2270, I2270, "d")</f>
        <v>400</v>
      </c>
    </row>
    <row r="2271" spans="1:14" ht="14.25">
      <c r="A2271" s="5">
        <v>43812</v>
      </c>
      <c r="B2271" s="6" t="s">
        <v>719</v>
      </c>
      <c r="C2271" s="6" t="s">
        <v>720</v>
      </c>
      <c r="D2271" s="17">
        <v>14402441400</v>
      </c>
      <c r="E2271" s="6" t="s">
        <v>16</v>
      </c>
      <c r="F2271" s="6" t="str">
        <f>IF(E2271="BUY", "SELL", IF(E2271="SELL", "BUY", ""))</f>
        <v>SELL</v>
      </c>
      <c r="G2271" s="7">
        <v>25.045317000000001</v>
      </c>
      <c r="H2271" s="7">
        <v>1000</v>
      </c>
      <c r="I2271" s="11">
        <v>44099</v>
      </c>
      <c r="J2271" s="9">
        <v>31.566191</v>
      </c>
      <c r="K2271" s="9">
        <f t="shared" si="105"/>
        <v>1260.3630051877562</v>
      </c>
      <c r="L2271" s="10">
        <f t="shared" si="106"/>
        <v>-0.26036300518775624</v>
      </c>
      <c r="M2271" s="10">
        <f t="shared" si="107"/>
        <v>0.26036300518775624</v>
      </c>
      <c r="N2271" s="6">
        <f>DATEDIF(A2271, I2271, "d")</f>
        <v>287</v>
      </c>
    </row>
    <row r="2272" spans="1:14" ht="14.25">
      <c r="A2272" s="5">
        <v>43812</v>
      </c>
      <c r="B2272" s="6" t="s">
        <v>663</v>
      </c>
      <c r="C2272" s="6" t="s">
        <v>664</v>
      </c>
      <c r="D2272" s="17">
        <v>41085696745</v>
      </c>
      <c r="E2272" s="6" t="s">
        <v>19</v>
      </c>
      <c r="F2272" s="6" t="str">
        <f>IF(E2272="BUY", "SELL", IF(E2272="SELL", "BUY", ""))</f>
        <v>BUY</v>
      </c>
      <c r="G2272" s="7">
        <v>45.899315000000001</v>
      </c>
      <c r="H2272" s="7">
        <v>1000</v>
      </c>
      <c r="I2272" s="11">
        <v>43927</v>
      </c>
      <c r="J2272" s="9">
        <v>51.804530999999997</v>
      </c>
      <c r="K2272" s="9">
        <f t="shared" si="105"/>
        <v>1128.6558633827105</v>
      </c>
      <c r="L2272" s="10">
        <f t="shared" si="106"/>
        <v>0.12865586338271054</v>
      </c>
      <c r="M2272" s="10">
        <f t="shared" si="107"/>
        <v>-0.12865586338271054</v>
      </c>
      <c r="N2272" s="6">
        <f>DATEDIF(A2272, I2272, "d")</f>
        <v>115</v>
      </c>
    </row>
    <row r="2273" spans="1:14" ht="14.25">
      <c r="A2273" s="5">
        <v>43812</v>
      </c>
      <c r="B2273" s="6" t="s">
        <v>793</v>
      </c>
      <c r="C2273" s="6" t="s">
        <v>794</v>
      </c>
      <c r="D2273" s="17">
        <v>13050742900</v>
      </c>
      <c r="E2273" s="6" t="s">
        <v>16</v>
      </c>
      <c r="F2273" s="6" t="str">
        <f>IF(E2273="BUY", "SELL", IF(E2273="SELL", "BUY", ""))</f>
        <v>SELL</v>
      </c>
      <c r="G2273" s="7">
        <v>97.879997000000003</v>
      </c>
      <c r="H2273" s="7">
        <v>1000</v>
      </c>
      <c r="I2273" s="5">
        <v>43917</v>
      </c>
      <c r="J2273" s="9">
        <v>58.93</v>
      </c>
      <c r="K2273" s="9">
        <f t="shared" si="105"/>
        <v>602.06376998560791</v>
      </c>
      <c r="L2273" s="10">
        <f t="shared" si="106"/>
        <v>0.3979362300143921</v>
      </c>
      <c r="M2273" s="10">
        <f t="shared" si="107"/>
        <v>-0.3979362300143921</v>
      </c>
      <c r="N2273" s="6">
        <f>DATEDIF(A2273, I2273, "d")</f>
        <v>105</v>
      </c>
    </row>
    <row r="2274" spans="1:14" ht="14.25">
      <c r="A2274" s="5">
        <v>43815</v>
      </c>
      <c r="B2274" s="6" t="s">
        <v>2713</v>
      </c>
      <c r="C2274" s="6" t="s">
        <v>2714</v>
      </c>
      <c r="D2274" s="17">
        <v>11805654420</v>
      </c>
      <c r="E2274" s="6" t="s">
        <v>16</v>
      </c>
      <c r="F2274" s="6" t="str">
        <f>IF(E2274="BUY", "SELL", IF(E2274="SELL", "BUY", ""))</f>
        <v>SELL</v>
      </c>
      <c r="G2274" s="7">
        <v>36.380001</v>
      </c>
      <c r="H2274" s="7">
        <v>1000</v>
      </c>
      <c r="I2274" s="11">
        <v>44727</v>
      </c>
      <c r="J2274" s="9">
        <v>113.30999799999999</v>
      </c>
      <c r="K2274" s="9">
        <f t="shared" si="105"/>
        <v>3114.6232788723669</v>
      </c>
      <c r="L2274" s="10">
        <f t="shared" si="106"/>
        <v>-2.1146232788723669</v>
      </c>
      <c r="M2274" s="10">
        <f t="shared" si="107"/>
        <v>2.1146232788723669</v>
      </c>
      <c r="N2274" s="6">
        <f>DATEDIF(A2274, I2274, "d")</f>
        <v>912</v>
      </c>
    </row>
    <row r="2275" spans="1:14" ht="14.25">
      <c r="A2275" s="11">
        <v>43815</v>
      </c>
      <c r="B2275" s="6" t="s">
        <v>789</v>
      </c>
      <c r="C2275" s="6" t="s">
        <v>790</v>
      </c>
      <c r="D2275" s="17">
        <v>151115317124</v>
      </c>
      <c r="E2275" s="12" t="s">
        <v>16</v>
      </c>
      <c r="F2275" s="13" t="str">
        <f>IF(E2275="BUY", "SELL", IF(E2275="SELL", "BUY", ""))</f>
        <v>SELL</v>
      </c>
      <c r="G2275" s="7">
        <v>114.758522</v>
      </c>
      <c r="H2275" s="7">
        <v>1000</v>
      </c>
      <c r="I2275" s="11">
        <v>44029</v>
      </c>
      <c r="J2275" s="9">
        <v>122.742966</v>
      </c>
      <c r="K2275" s="9">
        <f t="shared" si="105"/>
        <v>1069.5760442087255</v>
      </c>
      <c r="L2275" s="10">
        <f t="shared" si="106"/>
        <v>-6.957604420872554E-2</v>
      </c>
      <c r="M2275" s="10">
        <f t="shared" si="107"/>
        <v>6.957604420872554E-2</v>
      </c>
      <c r="N2275" s="6">
        <f>DATEDIF(A2275, I2275, "d")</f>
        <v>214</v>
      </c>
    </row>
    <row r="2276" spans="1:14" ht="14.25">
      <c r="A2276" s="5">
        <v>43816</v>
      </c>
      <c r="B2276" s="6" t="s">
        <v>147</v>
      </c>
      <c r="C2276" s="6" t="s">
        <v>148</v>
      </c>
      <c r="D2276" s="17">
        <v>136351276474</v>
      </c>
      <c r="E2276" s="6" t="s">
        <v>16</v>
      </c>
      <c r="F2276" s="6" t="str">
        <f>IF(E2276="BUY", "SELL", IF(E2276="SELL", "BUY", ""))</f>
        <v>SELL</v>
      </c>
      <c r="G2276" s="7">
        <v>325.06594799999999</v>
      </c>
      <c r="H2276" s="7">
        <v>1000</v>
      </c>
      <c r="I2276" s="5">
        <v>43819</v>
      </c>
      <c r="J2276" s="9">
        <v>326.06002799999999</v>
      </c>
      <c r="K2276" s="9">
        <f t="shared" si="105"/>
        <v>1003.0580871546717</v>
      </c>
      <c r="L2276" s="10">
        <f t="shared" si="106"/>
        <v>-3.0580871546717391E-3</v>
      </c>
      <c r="M2276" s="10">
        <f t="shared" si="107"/>
        <v>3.0580871546717391E-3</v>
      </c>
      <c r="N2276" s="6">
        <f>DATEDIF(A2276, I2276, "d")</f>
        <v>3</v>
      </c>
    </row>
    <row r="2277" spans="1:14" ht="14.25">
      <c r="A2277" s="5">
        <v>43816</v>
      </c>
      <c r="B2277" s="6" t="s">
        <v>14</v>
      </c>
      <c r="C2277" s="6" t="s">
        <v>15</v>
      </c>
      <c r="D2277" s="17">
        <v>141375537264</v>
      </c>
      <c r="E2277" s="6" t="s">
        <v>16</v>
      </c>
      <c r="F2277" s="6" t="str">
        <f>IF(E2277="BUY", "SELL", IF(E2277="SELL", "BUY", ""))</f>
        <v>SELL</v>
      </c>
      <c r="G2277" s="7">
        <v>133.94605999999999</v>
      </c>
      <c r="H2277" s="7">
        <v>1000</v>
      </c>
      <c r="I2277" s="5">
        <v>43857</v>
      </c>
      <c r="J2277" s="9">
        <v>125.080421</v>
      </c>
      <c r="K2277" s="9">
        <f t="shared" si="105"/>
        <v>933.81187173403998</v>
      </c>
      <c r="L2277" s="10">
        <f t="shared" si="106"/>
        <v>6.6188128265960017E-2</v>
      </c>
      <c r="M2277" s="10">
        <f t="shared" si="107"/>
        <v>-6.6188128265960017E-2</v>
      </c>
      <c r="N2277" s="6">
        <f>DATEDIF(A2277, I2277, "d")</f>
        <v>41</v>
      </c>
    </row>
    <row r="2278" spans="1:14" ht="14.25">
      <c r="A2278" s="5">
        <v>43816</v>
      </c>
      <c r="B2278" s="6" t="s">
        <v>76</v>
      </c>
      <c r="C2278" s="6" t="s">
        <v>77</v>
      </c>
      <c r="D2278" s="17">
        <v>179830167494</v>
      </c>
      <c r="E2278" s="6" t="s">
        <v>16</v>
      </c>
      <c r="F2278" s="6" t="str">
        <f>IF(E2278="BUY", "SELL", IF(E2278="SELL", "BUY", ""))</f>
        <v>SELL</v>
      </c>
      <c r="G2278" s="7">
        <v>315.48001099999999</v>
      </c>
      <c r="H2278" s="7">
        <v>1000</v>
      </c>
      <c r="I2278" s="5">
        <v>44145</v>
      </c>
      <c r="J2278" s="9">
        <v>480.23998999999998</v>
      </c>
      <c r="K2278" s="9">
        <f t="shared" si="105"/>
        <v>1522.2517219957876</v>
      </c>
      <c r="L2278" s="10">
        <f t="shared" si="106"/>
        <v>-0.52225172199578762</v>
      </c>
      <c r="M2278" s="10">
        <f t="shared" si="107"/>
        <v>0.52225172199578762</v>
      </c>
      <c r="N2278" s="6">
        <f>DATEDIF(A2278, I2278, "d")</f>
        <v>329</v>
      </c>
    </row>
    <row r="2279" spans="1:14" ht="14.25">
      <c r="A2279" s="5">
        <v>43817</v>
      </c>
      <c r="B2279" s="6" t="s">
        <v>129</v>
      </c>
      <c r="C2279" s="6" t="s">
        <v>130</v>
      </c>
      <c r="D2279" s="17">
        <v>87715959600</v>
      </c>
      <c r="E2279" s="6" t="s">
        <v>16</v>
      </c>
      <c r="F2279" s="6" t="str">
        <f>IF(E2279="BUY", "SELL", IF(E2279="SELL", "BUY", ""))</f>
        <v>SELL</v>
      </c>
      <c r="G2279" s="7">
        <v>275.08123799999998</v>
      </c>
      <c r="H2279" s="7">
        <v>1000</v>
      </c>
      <c r="I2279" s="5">
        <v>43957</v>
      </c>
      <c r="J2279" s="9">
        <v>234.97479200000001</v>
      </c>
      <c r="K2279" s="9">
        <f t="shared" si="105"/>
        <v>854.20144866441251</v>
      </c>
      <c r="L2279" s="10">
        <f t="shared" si="106"/>
        <v>0.1457985513355875</v>
      </c>
      <c r="M2279" s="10">
        <f t="shared" si="107"/>
        <v>-0.1457985513355875</v>
      </c>
      <c r="N2279" s="6">
        <f>DATEDIF(A2279, I2279, "d")</f>
        <v>140</v>
      </c>
    </row>
    <row r="2280" spans="1:14" ht="14.25">
      <c r="A2280" s="5">
        <v>43817</v>
      </c>
      <c r="B2280" s="6" t="s">
        <v>131</v>
      </c>
      <c r="C2280" s="6" t="s">
        <v>132</v>
      </c>
      <c r="D2280" s="17">
        <v>40775601700</v>
      </c>
      <c r="E2280" s="6" t="s">
        <v>16</v>
      </c>
      <c r="F2280" s="6" t="str">
        <f>IF(E2280="BUY", "SELL", IF(E2280="SELL", "BUY", ""))</f>
        <v>SELL</v>
      </c>
      <c r="G2280" s="7">
        <v>67.39</v>
      </c>
      <c r="H2280" s="7">
        <v>1000</v>
      </c>
      <c r="I2280" s="5">
        <v>43852</v>
      </c>
      <c r="J2280" s="9">
        <v>67.86</v>
      </c>
      <c r="K2280" s="9">
        <f t="shared" si="105"/>
        <v>1006.974328535391</v>
      </c>
      <c r="L2280" s="10">
        <f t="shared" si="106"/>
        <v>-6.9743285353910094E-3</v>
      </c>
      <c r="M2280" s="10">
        <f t="shared" si="107"/>
        <v>6.9743285353910094E-3</v>
      </c>
      <c r="N2280" s="6">
        <f>DATEDIF(A2280, I2280, "d")</f>
        <v>35</v>
      </c>
    </row>
    <row r="2281" spans="1:14" ht="14.25">
      <c r="A2281" s="5">
        <v>43817</v>
      </c>
      <c r="B2281" s="6" t="s">
        <v>829</v>
      </c>
      <c r="C2281" s="6" t="s">
        <v>830</v>
      </c>
      <c r="D2281" s="17">
        <v>17369116575</v>
      </c>
      <c r="E2281" s="6" t="s">
        <v>16</v>
      </c>
      <c r="F2281" s="6" t="str">
        <f>IF(E2281="BUY", "SELL", IF(E2281="SELL", "BUY", ""))</f>
        <v>SELL</v>
      </c>
      <c r="G2281" s="7">
        <v>6.45</v>
      </c>
      <c r="H2281" s="7">
        <v>1000</v>
      </c>
      <c r="I2281" s="11">
        <v>44727</v>
      </c>
      <c r="J2281" s="9">
        <v>5.87</v>
      </c>
      <c r="K2281" s="9">
        <f t="shared" si="105"/>
        <v>910.07751937984494</v>
      </c>
      <c r="L2281" s="10">
        <f t="shared" si="106"/>
        <v>8.9922480620155051E-2</v>
      </c>
      <c r="M2281" s="10">
        <f t="shared" si="107"/>
        <v>-8.9922480620155051E-2</v>
      </c>
      <c r="N2281" s="6">
        <f>DATEDIF(A2281, I2281, "d")</f>
        <v>910</v>
      </c>
    </row>
    <row r="2282" spans="1:14" ht="14.25">
      <c r="A2282" s="11">
        <v>43817</v>
      </c>
      <c r="B2282" s="6" t="s">
        <v>2719</v>
      </c>
      <c r="C2282" s="6" t="s">
        <v>2720</v>
      </c>
      <c r="D2282" s="17">
        <v>20958688640</v>
      </c>
      <c r="E2282" s="12" t="s">
        <v>16</v>
      </c>
      <c r="F2282" s="13" t="str">
        <f>IF(E2282="BUY", "SELL", IF(E2282="SELL", "BUY", ""))</f>
        <v>SELL</v>
      </c>
      <c r="G2282" s="7">
        <v>190.14999399999999</v>
      </c>
      <c r="H2282" s="7">
        <v>1000</v>
      </c>
      <c r="I2282" s="11">
        <v>44727</v>
      </c>
      <c r="J2282" s="9">
        <v>163.88000500000001</v>
      </c>
      <c r="K2282" s="9">
        <f t="shared" si="105"/>
        <v>861.84596461254694</v>
      </c>
      <c r="L2282" s="10">
        <f t="shared" si="106"/>
        <v>0.13815403538745305</v>
      </c>
      <c r="M2282" s="10">
        <f t="shared" si="107"/>
        <v>-0.13815403538745305</v>
      </c>
      <c r="N2282" s="6">
        <f>DATEDIF(A2282, I2282, "d")</f>
        <v>910</v>
      </c>
    </row>
    <row r="2283" spans="1:14" ht="14.25">
      <c r="A2283" s="11">
        <v>43817</v>
      </c>
      <c r="B2283" s="6" t="s">
        <v>143</v>
      </c>
      <c r="C2283" s="6" t="s">
        <v>144</v>
      </c>
      <c r="D2283" s="17">
        <v>10683356240</v>
      </c>
      <c r="E2283" s="12" t="s">
        <v>16</v>
      </c>
      <c r="F2283" s="13" t="str">
        <f>IF(E2283="BUY", "SELL", IF(E2283="SELL", "BUY", ""))</f>
        <v>SELL</v>
      </c>
      <c r="G2283" s="7">
        <v>137.24389600000001</v>
      </c>
      <c r="H2283" s="7">
        <v>1000</v>
      </c>
      <c r="I2283" s="11">
        <v>43852</v>
      </c>
      <c r="J2283" s="9">
        <v>138.60929899999999</v>
      </c>
      <c r="K2283" s="9">
        <f t="shared" si="105"/>
        <v>1009.9487338948757</v>
      </c>
      <c r="L2283" s="10">
        <f t="shared" si="106"/>
        <v>-9.9487338948756592E-3</v>
      </c>
      <c r="M2283" s="10">
        <f t="shared" si="107"/>
        <v>9.9487338948756592E-3</v>
      </c>
      <c r="N2283" s="6">
        <f>DATEDIF(A2283, I2283, "d")</f>
        <v>35</v>
      </c>
    </row>
    <row r="2284" spans="1:14" ht="14.25">
      <c r="A2284" s="5">
        <v>43818</v>
      </c>
      <c r="B2284" s="6" t="s">
        <v>463</v>
      </c>
      <c r="C2284" s="6" t="s">
        <v>464</v>
      </c>
      <c r="D2284" s="17">
        <v>19186121370</v>
      </c>
      <c r="E2284" s="6" t="s">
        <v>19</v>
      </c>
      <c r="F2284" s="6" t="str">
        <f>IF(E2284="BUY", "SELL", IF(E2284="SELL", "BUY", ""))</f>
        <v>BUY</v>
      </c>
      <c r="G2284" s="7">
        <v>99.234504999999999</v>
      </c>
      <c r="H2284" s="7">
        <v>1000</v>
      </c>
      <c r="I2284" s="11">
        <v>43929</v>
      </c>
      <c r="J2284" s="9">
        <v>58.309424999999997</v>
      </c>
      <c r="K2284" s="9">
        <f t="shared" si="105"/>
        <v>587.59223921155251</v>
      </c>
      <c r="L2284" s="10">
        <f t="shared" si="106"/>
        <v>-0.41240776078844749</v>
      </c>
      <c r="M2284" s="10">
        <f t="shared" si="107"/>
        <v>0.41240776078844749</v>
      </c>
      <c r="N2284" s="6">
        <f>DATEDIF(A2284, I2284, "d")</f>
        <v>111</v>
      </c>
    </row>
    <row r="2285" spans="1:14" ht="14.25">
      <c r="A2285" s="5">
        <v>43818</v>
      </c>
      <c r="B2285" s="6" t="s">
        <v>2484</v>
      </c>
      <c r="C2285" s="6" t="s">
        <v>2485</v>
      </c>
      <c r="D2285" s="17">
        <v>18085373047</v>
      </c>
      <c r="E2285" s="6" t="s">
        <v>19</v>
      </c>
      <c r="F2285" s="6" t="str">
        <f>IF(E2285="BUY", "SELL", IF(E2285="SELL", "BUY", ""))</f>
        <v>BUY</v>
      </c>
      <c r="G2285" s="7">
        <v>19.09</v>
      </c>
      <c r="H2285" s="7">
        <v>1000</v>
      </c>
      <c r="I2285" s="5">
        <v>43868</v>
      </c>
      <c r="J2285" s="9">
        <v>25.200001</v>
      </c>
      <c r="K2285" s="9">
        <f t="shared" si="105"/>
        <v>1320.0629125196438</v>
      </c>
      <c r="L2285" s="10">
        <f t="shared" si="106"/>
        <v>0.32006291251964375</v>
      </c>
      <c r="M2285" s="10">
        <f t="shared" si="107"/>
        <v>-0.32006291251964375</v>
      </c>
      <c r="N2285" s="6">
        <f>DATEDIF(A2285, I2285, "d")</f>
        <v>50</v>
      </c>
    </row>
    <row r="2286" spans="1:14" ht="14.25">
      <c r="A2286" s="5">
        <v>43819</v>
      </c>
      <c r="B2286" s="6" t="s">
        <v>225</v>
      </c>
      <c r="C2286" s="6" t="s">
        <v>226</v>
      </c>
      <c r="D2286" s="17">
        <v>41941487741</v>
      </c>
      <c r="E2286" s="6" t="s">
        <v>16</v>
      </c>
      <c r="F2286" s="6" t="str">
        <f>IF(E2286="BUY", "SELL", IF(E2286="SELL", "BUY", ""))</f>
        <v>SELL</v>
      </c>
      <c r="G2286" s="7">
        <v>46.529026000000002</v>
      </c>
      <c r="H2286" s="7">
        <v>1000</v>
      </c>
      <c r="I2286" s="11">
        <v>44727</v>
      </c>
      <c r="J2286" s="9">
        <v>50.808990000000001</v>
      </c>
      <c r="K2286" s="9">
        <f t="shared" si="105"/>
        <v>1091.9848182508699</v>
      </c>
      <c r="L2286" s="10">
        <f t="shared" si="106"/>
        <v>-9.1984818250869918E-2</v>
      </c>
      <c r="M2286" s="10">
        <f t="shared" si="107"/>
        <v>9.1984818250869918E-2</v>
      </c>
      <c r="N2286" s="6">
        <f>DATEDIF(A2286, I2286, "d")</f>
        <v>908</v>
      </c>
    </row>
    <row r="2287" spans="1:14" ht="14.25">
      <c r="A2287" s="5">
        <v>43819</v>
      </c>
      <c r="B2287" s="6" t="s">
        <v>147</v>
      </c>
      <c r="C2287" s="6" t="s">
        <v>148</v>
      </c>
      <c r="D2287" s="17">
        <v>136351276474</v>
      </c>
      <c r="E2287" s="6" t="s">
        <v>19</v>
      </c>
      <c r="F2287" s="6" t="str">
        <f>IF(E2287="BUY", "SELL", IF(E2287="SELL", "BUY", ""))</f>
        <v>BUY</v>
      </c>
      <c r="G2287" s="7">
        <v>326.06002799999999</v>
      </c>
      <c r="H2287" s="7">
        <v>1000</v>
      </c>
      <c r="I2287" s="5">
        <v>43859</v>
      </c>
      <c r="J2287" s="9">
        <v>320.115387</v>
      </c>
      <c r="K2287" s="9">
        <f t="shared" si="105"/>
        <v>981.76826200849121</v>
      </c>
      <c r="L2287" s="10">
        <f t="shared" si="106"/>
        <v>-1.8231737991508793E-2</v>
      </c>
      <c r="M2287" s="10">
        <f t="shared" si="107"/>
        <v>1.8231737991508793E-2</v>
      </c>
      <c r="N2287" s="6">
        <f>DATEDIF(A2287, I2287, "d")</f>
        <v>40</v>
      </c>
    </row>
    <row r="2288" spans="1:14" ht="14.25">
      <c r="A2288" s="5">
        <v>43819</v>
      </c>
      <c r="B2288" s="6" t="s">
        <v>180</v>
      </c>
      <c r="C2288" s="6" t="s">
        <v>181</v>
      </c>
      <c r="D2288" s="17">
        <v>57646262221</v>
      </c>
      <c r="E2288" s="6" t="s">
        <v>16</v>
      </c>
      <c r="F2288" s="6" t="str">
        <f>IF(E2288="BUY", "SELL", IF(E2288="SELL", "BUY", ""))</f>
        <v>SELL</v>
      </c>
      <c r="G2288" s="7">
        <v>20.762808</v>
      </c>
      <c r="H2288" s="7">
        <v>1000</v>
      </c>
      <c r="I2288" s="5">
        <v>43873</v>
      </c>
      <c r="J2288" s="9">
        <v>19.884056000000001</v>
      </c>
      <c r="K2288" s="9">
        <f t="shared" si="105"/>
        <v>957.67663025155366</v>
      </c>
      <c r="L2288" s="10">
        <f t="shared" si="106"/>
        <v>4.2323369748446339E-2</v>
      </c>
      <c r="M2288" s="10">
        <f t="shared" si="107"/>
        <v>-4.2323369748446339E-2</v>
      </c>
      <c r="N2288" s="6">
        <f>DATEDIF(A2288, I2288, "d")</f>
        <v>54</v>
      </c>
    </row>
    <row r="2289" spans="1:14" ht="14.25">
      <c r="A2289" s="5">
        <v>43833</v>
      </c>
      <c r="B2289" s="6" t="s">
        <v>92</v>
      </c>
      <c r="C2289" s="6" t="s">
        <v>92</v>
      </c>
      <c r="D2289" s="17">
        <v>104646990459</v>
      </c>
      <c r="E2289" s="6" t="s">
        <v>16</v>
      </c>
      <c r="F2289" s="6" t="str">
        <f>IF(E2289="BUY", "SELL", IF(E2289="SELL", "BUY", ""))</f>
        <v>SELL</v>
      </c>
      <c r="G2289" s="7">
        <v>31.73</v>
      </c>
      <c r="H2289" s="7">
        <v>1000</v>
      </c>
      <c r="I2289" s="5">
        <v>43845</v>
      </c>
      <c r="J2289" s="9">
        <v>31.63</v>
      </c>
      <c r="K2289" s="9">
        <f t="shared" si="105"/>
        <v>996.84840844626535</v>
      </c>
      <c r="L2289" s="10">
        <f t="shared" si="106"/>
        <v>3.1515915537346471E-3</v>
      </c>
      <c r="M2289" s="10">
        <f t="shared" si="107"/>
        <v>-3.1515915537346471E-3</v>
      </c>
      <c r="N2289" s="6">
        <f>DATEDIF(A2289, I2289, "d")</f>
        <v>12</v>
      </c>
    </row>
    <row r="2290" spans="1:14" ht="14.25">
      <c r="A2290" s="5">
        <v>43833</v>
      </c>
      <c r="B2290" s="6" t="s">
        <v>2563</v>
      </c>
      <c r="C2290" s="6" t="s">
        <v>2564</v>
      </c>
      <c r="D2290" s="17">
        <v>34807454547</v>
      </c>
      <c r="E2290" s="6" t="s">
        <v>16</v>
      </c>
      <c r="F2290" s="6" t="str">
        <f>IF(E2290="BUY", "SELL", IF(E2290="SELL", "BUY", ""))</f>
        <v>SELL</v>
      </c>
      <c r="G2290" s="7">
        <v>50.75</v>
      </c>
      <c r="H2290" s="7">
        <v>1000</v>
      </c>
      <c r="I2290" s="11">
        <v>44727</v>
      </c>
      <c r="J2290" s="9">
        <v>164.35000600000001</v>
      </c>
      <c r="K2290" s="9">
        <f t="shared" si="105"/>
        <v>3238.4237635467985</v>
      </c>
      <c r="L2290" s="10">
        <f t="shared" si="106"/>
        <v>-2.2384237635467983</v>
      </c>
      <c r="M2290" s="10">
        <f t="shared" si="107"/>
        <v>2.2384237635467983</v>
      </c>
      <c r="N2290" s="6">
        <f>DATEDIF(A2290, I2290, "d")</f>
        <v>894</v>
      </c>
    </row>
    <row r="2291" spans="1:14" ht="14.25">
      <c r="A2291" s="5">
        <v>43833</v>
      </c>
      <c r="B2291" s="6" t="s">
        <v>221</v>
      </c>
      <c r="C2291" s="6" t="s">
        <v>222</v>
      </c>
      <c r="D2291" s="17">
        <v>47103450240</v>
      </c>
      <c r="E2291" s="6" t="s">
        <v>19</v>
      </c>
      <c r="F2291" s="6" t="str">
        <f>IF(E2291="BUY", "SELL", IF(E2291="SELL", "BUY", ""))</f>
        <v>BUY</v>
      </c>
      <c r="G2291" s="7">
        <v>179.53</v>
      </c>
      <c r="H2291" s="7">
        <v>1000</v>
      </c>
      <c r="I2291" s="5">
        <v>43838</v>
      </c>
      <c r="J2291" s="9">
        <v>180.25</v>
      </c>
      <c r="K2291" s="9">
        <f t="shared" si="105"/>
        <v>1004.010471787445</v>
      </c>
      <c r="L2291" s="10">
        <f t="shared" si="106"/>
        <v>4.0104717874449988E-3</v>
      </c>
      <c r="M2291" s="10">
        <f t="shared" si="107"/>
        <v>-4.0104717874449988E-3</v>
      </c>
      <c r="N2291" s="6">
        <f>DATEDIF(A2291, I2291, "d")</f>
        <v>5</v>
      </c>
    </row>
    <row r="2292" spans="1:14" ht="14.25">
      <c r="A2292" s="11">
        <v>43833</v>
      </c>
      <c r="B2292" s="6" t="s">
        <v>193</v>
      </c>
      <c r="C2292" s="6" t="s">
        <v>194</v>
      </c>
      <c r="D2292" s="17">
        <v>22910946728</v>
      </c>
      <c r="E2292" s="13" t="s">
        <v>19</v>
      </c>
      <c r="F2292" s="12" t="str">
        <f>IF(E2292="BUY", "SELL", IF(E2292="SELL", "BUY", ""))</f>
        <v>BUY</v>
      </c>
      <c r="G2292" s="7">
        <v>50.639091000000001</v>
      </c>
      <c r="H2292" s="7">
        <v>1000</v>
      </c>
      <c r="I2292" s="11">
        <v>43833</v>
      </c>
      <c r="J2292" s="9">
        <v>50.639091000000001</v>
      </c>
      <c r="K2292" s="9">
        <f t="shared" si="105"/>
        <v>1000</v>
      </c>
      <c r="L2292" s="10">
        <f t="shared" si="106"/>
        <v>0</v>
      </c>
      <c r="M2292" s="10">
        <f t="shared" si="107"/>
        <v>0</v>
      </c>
      <c r="N2292" s="6">
        <f>DATEDIF(A2292, I2292, "d")</f>
        <v>0</v>
      </c>
    </row>
    <row r="2293" spans="1:14" ht="14.25">
      <c r="A2293" s="5">
        <v>43836</v>
      </c>
      <c r="B2293" s="6" t="s">
        <v>645</v>
      </c>
      <c r="C2293" s="6" t="s">
        <v>646</v>
      </c>
      <c r="D2293" s="17">
        <v>21156167025</v>
      </c>
      <c r="E2293" s="6" t="s">
        <v>16</v>
      </c>
      <c r="F2293" s="6" t="str">
        <f>IF(E2293="BUY", "SELL", IF(E2293="SELL", "BUY", ""))</f>
        <v>SELL</v>
      </c>
      <c r="G2293" s="7">
        <v>3.7630129999999999</v>
      </c>
      <c r="H2293" s="7">
        <v>1000</v>
      </c>
      <c r="I2293" s="5">
        <v>43924</v>
      </c>
      <c r="J2293" s="9">
        <v>2.8365860000000001</v>
      </c>
      <c r="K2293" s="9">
        <f t="shared" si="105"/>
        <v>753.80712211198841</v>
      </c>
      <c r="L2293" s="10">
        <f t="shared" si="106"/>
        <v>0.24619287788801159</v>
      </c>
      <c r="M2293" s="10">
        <f t="shared" si="107"/>
        <v>-0.24619287788801159</v>
      </c>
      <c r="N2293" s="6">
        <f>DATEDIF(A2293, I2293, "d")</f>
        <v>88</v>
      </c>
    </row>
    <row r="2294" spans="1:14" ht="14.25">
      <c r="A2294" s="5">
        <v>43837</v>
      </c>
      <c r="B2294" s="6" t="s">
        <v>2559</v>
      </c>
      <c r="C2294" s="6" t="s">
        <v>2560</v>
      </c>
      <c r="D2294" s="17">
        <v>11749994978</v>
      </c>
      <c r="E2294" s="6" t="s">
        <v>16</v>
      </c>
      <c r="F2294" s="6" t="str">
        <f>IF(E2294="BUY", "SELL", IF(E2294="SELL", "BUY", ""))</f>
        <v>SELL</v>
      </c>
      <c r="G2294" s="7">
        <v>29.200001</v>
      </c>
      <c r="H2294" s="7">
        <v>1000</v>
      </c>
      <c r="I2294" s="11">
        <v>44533</v>
      </c>
      <c r="J2294" s="9">
        <v>62.69</v>
      </c>
      <c r="K2294" s="9">
        <f t="shared" si="105"/>
        <v>2146.917734694598</v>
      </c>
      <c r="L2294" s="10">
        <f t="shared" si="106"/>
        <v>-1.146917734694598</v>
      </c>
      <c r="M2294" s="10">
        <f t="shared" si="107"/>
        <v>1.146917734694598</v>
      </c>
      <c r="N2294" s="6">
        <f>DATEDIF(A2294, I2294, "d")</f>
        <v>696</v>
      </c>
    </row>
    <row r="2295" spans="1:14" ht="14.25">
      <c r="A2295" s="5">
        <v>43837</v>
      </c>
      <c r="B2295" s="6" t="s">
        <v>1055</v>
      </c>
      <c r="C2295" s="6" t="s">
        <v>1056</v>
      </c>
      <c r="D2295" s="17">
        <v>43225564211</v>
      </c>
      <c r="E2295" s="6" t="s">
        <v>16</v>
      </c>
      <c r="F2295" s="6" t="str">
        <f>IF(E2295="BUY", "SELL", IF(E2295="SELL", "BUY", ""))</f>
        <v>SELL</v>
      </c>
      <c r="G2295" s="7">
        <v>52.615082000000001</v>
      </c>
      <c r="H2295" s="7">
        <v>1000</v>
      </c>
      <c r="I2295" s="11">
        <v>44727</v>
      </c>
      <c r="J2295" s="9">
        <v>60.465214000000003</v>
      </c>
      <c r="K2295" s="9">
        <f t="shared" si="105"/>
        <v>1149.1992733186275</v>
      </c>
      <c r="L2295" s="10">
        <f t="shared" si="106"/>
        <v>-0.14919927331862753</v>
      </c>
      <c r="M2295" s="10">
        <f t="shared" si="107"/>
        <v>0.14919927331862753</v>
      </c>
      <c r="N2295" s="6">
        <f>DATEDIF(A2295, I2295, "d")</f>
        <v>890</v>
      </c>
    </row>
    <row r="2296" spans="1:14" ht="14.25">
      <c r="A2296" s="5">
        <v>43838</v>
      </c>
      <c r="B2296" s="6" t="s">
        <v>2729</v>
      </c>
      <c r="C2296" s="6" t="s">
        <v>2730</v>
      </c>
      <c r="D2296" s="17">
        <v>21999597192</v>
      </c>
      <c r="E2296" s="6" t="s">
        <v>19</v>
      </c>
      <c r="F2296" s="6" t="str">
        <f>IF(E2296="BUY", "SELL", IF(E2296="SELL", "BUY", ""))</f>
        <v>BUY</v>
      </c>
      <c r="G2296" s="7">
        <v>40.159999999999997</v>
      </c>
      <c r="H2296" s="7">
        <v>1000</v>
      </c>
      <c r="I2296" s="5">
        <v>44427</v>
      </c>
      <c r="J2296" s="9">
        <v>321.11999500000002</v>
      </c>
      <c r="K2296" s="9">
        <f t="shared" si="105"/>
        <v>7996.0158117529891</v>
      </c>
      <c r="L2296" s="10">
        <f t="shared" si="106"/>
        <v>6.9960158117529891</v>
      </c>
      <c r="M2296" s="10">
        <f t="shared" si="107"/>
        <v>-6.9960158117529891</v>
      </c>
      <c r="N2296" s="6">
        <f>DATEDIF(A2296, I2296, "d")</f>
        <v>589</v>
      </c>
    </row>
    <row r="2297" spans="1:14" ht="14.25">
      <c r="A2297" s="5">
        <v>43838</v>
      </c>
      <c r="B2297" s="6" t="s">
        <v>221</v>
      </c>
      <c r="C2297" s="6" t="s">
        <v>222</v>
      </c>
      <c r="D2297" s="17">
        <v>47103450240</v>
      </c>
      <c r="E2297" s="6" t="s">
        <v>16</v>
      </c>
      <c r="F2297" s="6" t="str">
        <f>IF(E2297="BUY", "SELL", IF(E2297="SELL", "BUY", ""))</f>
        <v>SELL</v>
      </c>
      <c r="G2297" s="7">
        <v>180.25</v>
      </c>
      <c r="H2297" s="7">
        <v>1000</v>
      </c>
      <c r="I2297" s="5">
        <v>43910</v>
      </c>
      <c r="J2297" s="9">
        <v>113.81</v>
      </c>
      <c r="K2297" s="9">
        <f t="shared" si="105"/>
        <v>631.40083217753124</v>
      </c>
      <c r="L2297" s="10">
        <f t="shared" si="106"/>
        <v>0.36859916782246877</v>
      </c>
      <c r="M2297" s="10">
        <f t="shared" si="107"/>
        <v>-0.36859916782246877</v>
      </c>
      <c r="N2297" s="6">
        <f>DATEDIF(A2297, I2297, "d")</f>
        <v>72</v>
      </c>
    </row>
    <row r="2298" spans="1:14" ht="14.25">
      <c r="A2298" s="11">
        <v>43838</v>
      </c>
      <c r="B2298" s="6" t="s">
        <v>2514</v>
      </c>
      <c r="C2298" s="6" t="s">
        <v>2515</v>
      </c>
      <c r="D2298" s="17">
        <v>90444963415</v>
      </c>
      <c r="E2298" s="13" t="s">
        <v>19</v>
      </c>
      <c r="F2298" s="12" t="str">
        <f>IF(E2298="BUY", "SELL", IF(E2298="SELL", "BUY", ""))</f>
        <v>BUY</v>
      </c>
      <c r="G2298" s="7">
        <v>33.93</v>
      </c>
      <c r="H2298" s="7">
        <v>1000</v>
      </c>
      <c r="I2298" s="11">
        <v>43851</v>
      </c>
      <c r="J2298" s="9">
        <v>37.599997999999999</v>
      </c>
      <c r="K2298" s="9">
        <f t="shared" si="105"/>
        <v>1108.16380783967</v>
      </c>
      <c r="L2298" s="10">
        <f t="shared" si="106"/>
        <v>0.10816380783966997</v>
      </c>
      <c r="M2298" s="10">
        <f t="shared" si="107"/>
        <v>-0.10816380783966997</v>
      </c>
      <c r="N2298" s="6">
        <f>DATEDIF(A2298, I2298, "d")</f>
        <v>13</v>
      </c>
    </row>
    <row r="2299" spans="1:14" ht="14.25">
      <c r="A2299" s="5">
        <v>43840</v>
      </c>
      <c r="B2299" s="6" t="s">
        <v>177</v>
      </c>
      <c r="C2299" s="6" t="s">
        <v>177</v>
      </c>
      <c r="D2299" s="17">
        <v>61935406606</v>
      </c>
      <c r="E2299" s="6" t="s">
        <v>16</v>
      </c>
      <c r="F2299" s="6" t="str">
        <f>IF(E2299="BUY", "SELL", IF(E2299="SELL", "BUY", ""))</f>
        <v>SELL</v>
      </c>
      <c r="G2299" s="7">
        <v>23.401453</v>
      </c>
      <c r="H2299" s="7">
        <v>1000</v>
      </c>
      <c r="I2299" s="11">
        <v>44484</v>
      </c>
      <c r="J2299" s="9">
        <v>33.411644000000003</v>
      </c>
      <c r="K2299" s="9">
        <f t="shared" si="105"/>
        <v>1427.7593788727563</v>
      </c>
      <c r="L2299" s="10">
        <f t="shared" si="106"/>
        <v>-0.42775937887275634</v>
      </c>
      <c r="M2299" s="10">
        <f t="shared" si="107"/>
        <v>0.42775937887275634</v>
      </c>
      <c r="N2299" s="6">
        <f>DATEDIF(A2299, I2299, "d")</f>
        <v>644</v>
      </c>
    </row>
    <row r="2300" spans="1:14" ht="14.25">
      <c r="A2300" s="5">
        <v>43840</v>
      </c>
      <c r="B2300" s="6" t="s">
        <v>171</v>
      </c>
      <c r="C2300" s="6" t="s">
        <v>172</v>
      </c>
      <c r="D2300" s="17">
        <v>82460626286</v>
      </c>
      <c r="E2300" s="6" t="s">
        <v>19</v>
      </c>
      <c r="F2300" s="6" t="str">
        <f>IF(E2300="BUY", "SELL", IF(E2300="SELL", "BUY", ""))</f>
        <v>BUY</v>
      </c>
      <c r="G2300" s="7">
        <v>36.902633999999999</v>
      </c>
      <c r="H2300" s="7">
        <v>1000</v>
      </c>
      <c r="I2300" s="5">
        <v>44484</v>
      </c>
      <c r="J2300" s="9">
        <v>33.023766000000002</v>
      </c>
      <c r="K2300" s="9">
        <f t="shared" si="105"/>
        <v>894.88912905241398</v>
      </c>
      <c r="L2300" s="10">
        <f t="shared" si="106"/>
        <v>-0.10511087094758602</v>
      </c>
      <c r="M2300" s="10">
        <f t="shared" si="107"/>
        <v>0.10511087094758602</v>
      </c>
      <c r="N2300" s="6">
        <f>DATEDIF(A2300, I2300, "d")</f>
        <v>644</v>
      </c>
    </row>
    <row r="2301" spans="1:14" ht="14.25">
      <c r="A2301" s="5">
        <v>43843</v>
      </c>
      <c r="B2301" s="6" t="s">
        <v>28</v>
      </c>
      <c r="C2301" s="6" t="s">
        <v>28</v>
      </c>
      <c r="D2301" s="17">
        <v>128825360723</v>
      </c>
      <c r="E2301" s="6" t="s">
        <v>19</v>
      </c>
      <c r="F2301" s="6" t="str">
        <f>IF(E2301="BUY", "SELL", IF(E2301="SELL", "BUY", ""))</f>
        <v>BUY</v>
      </c>
      <c r="G2301" s="7">
        <v>108.45</v>
      </c>
      <c r="H2301" s="7">
        <v>1000</v>
      </c>
      <c r="I2301" s="5">
        <v>43852</v>
      </c>
      <c r="J2301" s="9">
        <v>114.24</v>
      </c>
      <c r="K2301" s="9">
        <f t="shared" si="105"/>
        <v>1053.3886583679114</v>
      </c>
      <c r="L2301" s="10">
        <f t="shared" si="106"/>
        <v>5.3388658367911374E-2</v>
      </c>
      <c r="M2301" s="10">
        <f t="shared" si="107"/>
        <v>-5.3388658367911374E-2</v>
      </c>
      <c r="N2301" s="6">
        <f>DATEDIF(A2301, I2301, "d")</f>
        <v>9</v>
      </c>
    </row>
    <row r="2302" spans="1:14" ht="14.25">
      <c r="A2302" s="5">
        <v>43845</v>
      </c>
      <c r="B2302" s="6" t="s">
        <v>92</v>
      </c>
      <c r="C2302" s="6" t="s">
        <v>92</v>
      </c>
      <c r="D2302" s="17">
        <v>104646990459</v>
      </c>
      <c r="E2302" s="6" t="s">
        <v>19</v>
      </c>
      <c r="F2302" s="6" t="str">
        <f>IF(E2302="BUY", "SELL", IF(E2302="SELL", "BUY", ""))</f>
        <v>BUY</v>
      </c>
      <c r="G2302" s="7">
        <v>31.63</v>
      </c>
      <c r="H2302" s="7">
        <v>1000</v>
      </c>
      <c r="I2302" s="5">
        <v>44498</v>
      </c>
      <c r="J2302" s="9">
        <v>26.38</v>
      </c>
      <c r="K2302" s="9">
        <f t="shared" si="105"/>
        <v>834.01833702181477</v>
      </c>
      <c r="L2302" s="10">
        <f t="shared" si="106"/>
        <v>-0.16598166297818523</v>
      </c>
      <c r="M2302" s="10">
        <f t="shared" si="107"/>
        <v>0.16598166297818523</v>
      </c>
      <c r="N2302" s="6">
        <f>DATEDIF(A2302, I2302, "d")</f>
        <v>653</v>
      </c>
    </row>
    <row r="2303" spans="1:14" ht="14.25">
      <c r="A2303" s="5">
        <v>43845</v>
      </c>
      <c r="B2303" s="6" t="s">
        <v>365</v>
      </c>
      <c r="C2303" s="6" t="s">
        <v>366</v>
      </c>
      <c r="D2303" s="17">
        <v>65974267651</v>
      </c>
      <c r="E2303" s="6" t="s">
        <v>16</v>
      </c>
      <c r="F2303" s="6" t="str">
        <f>IF(E2303="BUY", "SELL", IF(E2303="SELL", "BUY", ""))</f>
        <v>SELL</v>
      </c>
      <c r="G2303" s="7">
        <v>150.234467</v>
      </c>
      <c r="H2303" s="7">
        <v>1000</v>
      </c>
      <c r="I2303" s="11">
        <v>44482</v>
      </c>
      <c r="J2303" s="9">
        <v>216.065674</v>
      </c>
      <c r="K2303" s="9">
        <f t="shared" si="105"/>
        <v>1438.1897730565386</v>
      </c>
      <c r="L2303" s="10">
        <f t="shared" si="106"/>
        <v>-0.43818977305653856</v>
      </c>
      <c r="M2303" s="10">
        <f t="shared" si="107"/>
        <v>0.43818977305653856</v>
      </c>
      <c r="N2303" s="6">
        <f>DATEDIF(A2303, I2303, "d")</f>
        <v>637</v>
      </c>
    </row>
    <row r="2304" spans="1:14" ht="14.25">
      <c r="A2304" s="5">
        <v>43845</v>
      </c>
      <c r="B2304" s="6" t="s">
        <v>321</v>
      </c>
      <c r="C2304" s="6" t="s">
        <v>322</v>
      </c>
      <c r="D2304" s="17">
        <v>206957062840</v>
      </c>
      <c r="E2304" s="6" t="s">
        <v>19</v>
      </c>
      <c r="F2304" s="6" t="str">
        <f>IF(E2304="BUY", "SELL", IF(E2304="SELL", "BUY", ""))</f>
        <v>BUY</v>
      </c>
      <c r="G2304" s="7">
        <v>33.499771000000003</v>
      </c>
      <c r="H2304" s="7">
        <v>1000</v>
      </c>
      <c r="I2304" s="5">
        <v>43892</v>
      </c>
      <c r="J2304" s="9">
        <v>29.024042000000001</v>
      </c>
      <c r="K2304" s="9">
        <f t="shared" si="105"/>
        <v>866.39523595549349</v>
      </c>
      <c r="L2304" s="10">
        <f t="shared" si="106"/>
        <v>-0.1336047640445065</v>
      </c>
      <c r="M2304" s="10">
        <f t="shared" si="107"/>
        <v>0.1336047640445065</v>
      </c>
      <c r="N2304" s="6">
        <f>DATEDIF(A2304, I2304, "d")</f>
        <v>47</v>
      </c>
    </row>
    <row r="2305" spans="1:14" ht="14.25">
      <c r="A2305" s="11">
        <v>43845</v>
      </c>
      <c r="B2305" s="6" t="s">
        <v>357</v>
      </c>
      <c r="C2305" s="6" t="s">
        <v>358</v>
      </c>
      <c r="D2305" s="17">
        <v>682995534313</v>
      </c>
      <c r="E2305" s="13" t="s">
        <v>19</v>
      </c>
      <c r="F2305" s="12" t="str">
        <f>IF(E2305="BUY", "SELL", IF(E2305="SELL", "BUY", ""))</f>
        <v>BUY</v>
      </c>
      <c r="G2305" s="7">
        <v>34.566665999999998</v>
      </c>
      <c r="H2305" s="7">
        <v>1000</v>
      </c>
      <c r="I2305" s="11">
        <v>43846</v>
      </c>
      <c r="J2305" s="9">
        <v>34.232666000000002</v>
      </c>
      <c r="K2305" s="9">
        <f t="shared" si="105"/>
        <v>990.33751186764732</v>
      </c>
      <c r="L2305" s="10">
        <f t="shared" si="106"/>
        <v>-9.6624881323526778E-3</v>
      </c>
      <c r="M2305" s="10">
        <f t="shared" si="107"/>
        <v>9.6624881323526778E-3</v>
      </c>
      <c r="N2305" s="6">
        <f>DATEDIF(A2305, I2305, "d")</f>
        <v>1</v>
      </c>
    </row>
    <row r="2306" spans="1:14" ht="14.25">
      <c r="A2306" s="11">
        <v>43845</v>
      </c>
      <c r="B2306" s="6" t="s">
        <v>115</v>
      </c>
      <c r="C2306" s="6" t="s">
        <v>116</v>
      </c>
      <c r="D2306" s="17">
        <v>155875975680</v>
      </c>
      <c r="E2306" s="13" t="s">
        <v>19</v>
      </c>
      <c r="F2306" s="12" t="str">
        <f>IF(E2306="BUY", "SELL", IF(E2306="SELL", "BUY", ""))</f>
        <v>BUY</v>
      </c>
      <c r="G2306" s="7">
        <v>43.804749000000001</v>
      </c>
      <c r="H2306" s="7">
        <v>1000</v>
      </c>
      <c r="I2306" s="11">
        <v>43902</v>
      </c>
      <c r="J2306" s="9">
        <v>24.921396000000001</v>
      </c>
      <c r="K2306" s="9">
        <f t="shared" si="105"/>
        <v>568.91995888391</v>
      </c>
      <c r="L2306" s="10">
        <f t="shared" si="106"/>
        <v>-0.43108004111609</v>
      </c>
      <c r="M2306" s="10">
        <f t="shared" si="107"/>
        <v>0.43108004111609</v>
      </c>
      <c r="N2306" s="6">
        <f>DATEDIF(A2306, I2306, "d")</f>
        <v>57</v>
      </c>
    </row>
    <row r="2307" spans="1:14" ht="14.25">
      <c r="A2307" s="11">
        <v>43846</v>
      </c>
      <c r="B2307" s="6" t="s">
        <v>357</v>
      </c>
      <c r="C2307" s="6" t="s">
        <v>358</v>
      </c>
      <c r="D2307" s="17">
        <v>682995534313</v>
      </c>
      <c r="E2307" s="12" t="s">
        <v>16</v>
      </c>
      <c r="F2307" s="13" t="str">
        <f>IF(E2307="BUY", "SELL", IF(E2307="SELL", "BUY", ""))</f>
        <v>SELL</v>
      </c>
      <c r="G2307" s="7">
        <v>34.232666000000002</v>
      </c>
      <c r="H2307" s="7">
        <v>1000</v>
      </c>
      <c r="I2307" s="11">
        <v>44328</v>
      </c>
      <c r="J2307" s="9">
        <v>196.63000500000001</v>
      </c>
      <c r="K2307" s="9">
        <f t="shared" ref="K2307:K2370" si="108">(H2307/G2307)*J2307</f>
        <v>5743.9290588702615</v>
      </c>
      <c r="L2307" s="10">
        <f t="shared" ref="L2307:L2370" si="109">IF(F2307="BUY",(K2307-H2307)/H2307, IF(F2307="SELL", (H2307-K2307)/H2307, "Invalid"))</f>
        <v>-4.7439290588702612</v>
      </c>
      <c r="M2307" s="10">
        <f t="shared" ref="M2307:M2370" si="110">IF(E2307="BUY",(K2307-H2307)/H2307,IF(E2307="SELL",(H2307-K2307)/H2307,""))</f>
        <v>4.7439290588702612</v>
      </c>
      <c r="N2307" s="6">
        <f>DATEDIF(A2307, I2307, "d")</f>
        <v>482</v>
      </c>
    </row>
    <row r="2308" spans="1:14" ht="14.25">
      <c r="A2308" s="5">
        <v>43851</v>
      </c>
      <c r="B2308" s="6" t="s">
        <v>1175</v>
      </c>
      <c r="C2308" s="6" t="s">
        <v>1176</v>
      </c>
      <c r="D2308" s="17">
        <v>61304806627</v>
      </c>
      <c r="E2308" s="6" t="s">
        <v>19</v>
      </c>
      <c r="F2308" s="6" t="str">
        <f>IF(E2308="BUY", "SELL", IF(E2308="SELL", "BUY", ""))</f>
        <v>BUY</v>
      </c>
      <c r="G2308" s="7">
        <v>141.78</v>
      </c>
      <c r="H2308" s="7">
        <v>1000</v>
      </c>
      <c r="I2308" s="5">
        <v>43872</v>
      </c>
      <c r="J2308" s="9">
        <v>144.55000000000001</v>
      </c>
      <c r="K2308" s="9">
        <f t="shared" si="108"/>
        <v>1019.5373113274087</v>
      </c>
      <c r="L2308" s="10">
        <f t="shared" si="109"/>
        <v>1.9537311327408702E-2</v>
      </c>
      <c r="M2308" s="10">
        <f t="shared" si="110"/>
        <v>-1.9537311327408702E-2</v>
      </c>
      <c r="N2308" s="6">
        <f>DATEDIF(A2308, I2308, "d")</f>
        <v>21</v>
      </c>
    </row>
    <row r="2309" spans="1:14" ht="14.25">
      <c r="A2309" s="11">
        <v>43851</v>
      </c>
      <c r="B2309" s="6" t="s">
        <v>2514</v>
      </c>
      <c r="C2309" s="6" t="s">
        <v>2515</v>
      </c>
      <c r="D2309" s="17">
        <v>90444963415</v>
      </c>
      <c r="E2309" s="12" t="s">
        <v>16</v>
      </c>
      <c r="F2309" s="13" t="str">
        <f>IF(E2309="BUY", "SELL", IF(E2309="SELL", "BUY", ""))</f>
        <v>SELL</v>
      </c>
      <c r="G2309" s="7">
        <v>37.599997999999999</v>
      </c>
      <c r="H2309" s="7">
        <v>1000</v>
      </c>
      <c r="I2309" s="11">
        <v>43900</v>
      </c>
      <c r="J2309" s="9">
        <v>28.969999000000001</v>
      </c>
      <c r="K2309" s="9">
        <f t="shared" si="108"/>
        <v>770.4787377914223</v>
      </c>
      <c r="L2309" s="10">
        <f t="shared" si="109"/>
        <v>0.22952126220857769</v>
      </c>
      <c r="M2309" s="10">
        <f t="shared" si="110"/>
        <v>-0.22952126220857769</v>
      </c>
      <c r="N2309" s="6">
        <f>DATEDIF(A2309, I2309, "d")</f>
        <v>49</v>
      </c>
    </row>
    <row r="2310" spans="1:14" ht="14.25">
      <c r="A2310" s="5">
        <v>43852</v>
      </c>
      <c r="B2310" s="6" t="s">
        <v>2741</v>
      </c>
      <c r="C2310" s="6" t="s">
        <v>2742</v>
      </c>
      <c r="D2310" s="17">
        <v>13849332240</v>
      </c>
      <c r="E2310" s="6" t="s">
        <v>16</v>
      </c>
      <c r="F2310" s="6" t="str">
        <f>IF(E2310="BUY", "SELL", IF(E2310="SELL", "BUY", ""))</f>
        <v>SELL</v>
      </c>
      <c r="G2310" s="7">
        <v>61.86</v>
      </c>
      <c r="H2310" s="7">
        <v>1000</v>
      </c>
      <c r="I2310" s="11">
        <v>44727</v>
      </c>
      <c r="J2310" s="9">
        <v>45.72</v>
      </c>
      <c r="K2310" s="9">
        <f t="shared" si="108"/>
        <v>739.08826382153245</v>
      </c>
      <c r="L2310" s="10">
        <f t="shared" si="109"/>
        <v>0.26091173617846752</v>
      </c>
      <c r="M2310" s="10">
        <f t="shared" si="110"/>
        <v>-0.26091173617846752</v>
      </c>
      <c r="N2310" s="6">
        <f>DATEDIF(A2310, I2310, "d")</f>
        <v>875</v>
      </c>
    </row>
    <row r="2311" spans="1:14" ht="14.25">
      <c r="A2311" s="5">
        <v>43852</v>
      </c>
      <c r="B2311" s="6" t="s">
        <v>28</v>
      </c>
      <c r="C2311" s="6" t="s">
        <v>28</v>
      </c>
      <c r="D2311" s="17">
        <v>128825360723</v>
      </c>
      <c r="E2311" s="6" t="s">
        <v>16</v>
      </c>
      <c r="F2311" s="6" t="str">
        <f>IF(E2311="BUY", "SELL", IF(E2311="SELL", "BUY", ""))</f>
        <v>SELL</v>
      </c>
      <c r="G2311" s="7">
        <v>114.24</v>
      </c>
      <c r="H2311" s="7">
        <v>1000</v>
      </c>
      <c r="I2311" s="5">
        <v>43892</v>
      </c>
      <c r="J2311" s="9">
        <v>107.74</v>
      </c>
      <c r="K2311" s="9">
        <f t="shared" si="108"/>
        <v>943.10224089635858</v>
      </c>
      <c r="L2311" s="10">
        <f t="shared" si="109"/>
        <v>5.6897759103641421E-2</v>
      </c>
      <c r="M2311" s="10">
        <f t="shared" si="110"/>
        <v>-5.6897759103641421E-2</v>
      </c>
      <c r="N2311" s="6">
        <f>DATEDIF(A2311, I2311, "d")</f>
        <v>40</v>
      </c>
    </row>
    <row r="2312" spans="1:14" ht="14.25">
      <c r="A2312" s="5">
        <v>43852</v>
      </c>
      <c r="B2312" s="6" t="s">
        <v>131</v>
      </c>
      <c r="C2312" s="6" t="s">
        <v>132</v>
      </c>
      <c r="D2312" s="17">
        <v>40775601700</v>
      </c>
      <c r="E2312" s="6" t="s">
        <v>19</v>
      </c>
      <c r="F2312" s="6" t="str">
        <f>IF(E2312="BUY", "SELL", IF(E2312="SELL", "BUY", ""))</f>
        <v>BUY</v>
      </c>
      <c r="G2312" s="7">
        <v>67.86</v>
      </c>
      <c r="H2312" s="7">
        <v>1000</v>
      </c>
      <c r="I2312" s="5">
        <v>44148</v>
      </c>
      <c r="J2312" s="9">
        <v>58.08</v>
      </c>
      <c r="K2312" s="9">
        <f t="shared" si="108"/>
        <v>855.87975243147662</v>
      </c>
      <c r="L2312" s="10">
        <f t="shared" si="109"/>
        <v>-0.14412024756852337</v>
      </c>
      <c r="M2312" s="10">
        <f t="shared" si="110"/>
        <v>0.14412024756852337</v>
      </c>
      <c r="N2312" s="6">
        <f>DATEDIF(A2312, I2312, "d")</f>
        <v>296</v>
      </c>
    </row>
    <row r="2313" spans="1:14" ht="14.25">
      <c r="A2313" s="5">
        <v>43852</v>
      </c>
      <c r="B2313" s="6" t="s">
        <v>497</v>
      </c>
      <c r="C2313" s="6" t="s">
        <v>498</v>
      </c>
      <c r="D2313" s="17">
        <v>15476009800</v>
      </c>
      <c r="E2313" s="6" t="s">
        <v>19</v>
      </c>
      <c r="F2313" s="6" t="str">
        <f>IF(E2313="BUY", "SELL", IF(E2313="SELL", "BUY", ""))</f>
        <v>BUY</v>
      </c>
      <c r="G2313" s="7">
        <v>31.683889000000001</v>
      </c>
      <c r="H2313" s="7">
        <v>1000</v>
      </c>
      <c r="I2313" s="5">
        <v>44139</v>
      </c>
      <c r="J2313" s="9">
        <v>21.424475000000001</v>
      </c>
      <c r="K2313" s="9">
        <f t="shared" si="108"/>
        <v>676.19461108451685</v>
      </c>
      <c r="L2313" s="10">
        <f t="shared" si="109"/>
        <v>-0.32380538891548316</v>
      </c>
      <c r="M2313" s="10">
        <f t="shared" si="110"/>
        <v>0.32380538891548316</v>
      </c>
      <c r="N2313" s="6">
        <f>DATEDIF(A2313, I2313, "d")</f>
        <v>287</v>
      </c>
    </row>
    <row r="2314" spans="1:14" ht="14.25">
      <c r="A2314" s="11">
        <v>43852</v>
      </c>
      <c r="B2314" s="6" t="s">
        <v>143</v>
      </c>
      <c r="C2314" s="6" t="s">
        <v>144</v>
      </c>
      <c r="D2314" s="17">
        <v>10683356240</v>
      </c>
      <c r="E2314" s="13" t="s">
        <v>19</v>
      </c>
      <c r="F2314" s="12" t="str">
        <f>IF(E2314="BUY", "SELL", IF(E2314="SELL", "BUY", ""))</f>
        <v>BUY</v>
      </c>
      <c r="G2314" s="7">
        <v>138.60929899999999</v>
      </c>
      <c r="H2314" s="7">
        <v>1000</v>
      </c>
      <c r="I2314" s="11">
        <v>43865</v>
      </c>
      <c r="J2314" s="9">
        <v>131.29740899999999</v>
      </c>
      <c r="K2314" s="9">
        <f t="shared" si="108"/>
        <v>947.2482001369907</v>
      </c>
      <c r="L2314" s="10">
        <f t="shared" si="109"/>
        <v>-5.2751799863009298E-2</v>
      </c>
      <c r="M2314" s="10">
        <f t="shared" si="110"/>
        <v>5.2751799863009298E-2</v>
      </c>
      <c r="N2314" s="6">
        <f>DATEDIF(A2314, I2314, "d")</f>
        <v>13</v>
      </c>
    </row>
    <row r="2315" spans="1:14" ht="14.25">
      <c r="A2315" s="5">
        <v>43853</v>
      </c>
      <c r="B2315" s="6" t="s">
        <v>103</v>
      </c>
      <c r="C2315" s="6" t="s">
        <v>104</v>
      </c>
      <c r="D2315" s="17">
        <v>136600252096</v>
      </c>
      <c r="E2315" s="6" t="s">
        <v>19</v>
      </c>
      <c r="F2315" s="6" t="str">
        <f>IF(E2315="BUY", "SELL", IF(E2315="SELL", "BUY", ""))</f>
        <v>BUY</v>
      </c>
      <c r="G2315" s="7">
        <v>56.788215999999998</v>
      </c>
      <c r="H2315" s="7">
        <v>1000</v>
      </c>
      <c r="I2315" s="5">
        <v>43990</v>
      </c>
      <c r="J2315" s="9">
        <v>57.707465999999997</v>
      </c>
      <c r="K2315" s="9">
        <f t="shared" si="108"/>
        <v>1016.1873371757267</v>
      </c>
      <c r="L2315" s="10">
        <f t="shared" si="109"/>
        <v>1.6187337175726724E-2</v>
      </c>
      <c r="M2315" s="10">
        <f t="shared" si="110"/>
        <v>-1.6187337175726724E-2</v>
      </c>
      <c r="N2315" s="6">
        <f>DATEDIF(A2315, I2315, "d")</f>
        <v>137</v>
      </c>
    </row>
    <row r="2316" spans="1:14" ht="14.25">
      <c r="A2316" s="5">
        <v>43853</v>
      </c>
      <c r="B2316" s="6" t="s">
        <v>2745</v>
      </c>
      <c r="C2316" s="6" t="s">
        <v>2746</v>
      </c>
      <c r="D2316" s="17">
        <v>46265728620</v>
      </c>
      <c r="E2316" s="6" t="s">
        <v>16</v>
      </c>
      <c r="F2316" s="6" t="str">
        <f>IF(E2316="BUY", "SELL", IF(E2316="SELL", "BUY", ""))</f>
        <v>SELL</v>
      </c>
      <c r="G2316" s="7">
        <v>89.284987999999998</v>
      </c>
      <c r="H2316" s="7">
        <v>1000</v>
      </c>
      <c r="I2316" s="5">
        <v>43945</v>
      </c>
      <c r="J2316" s="9">
        <v>72.351257000000004</v>
      </c>
      <c r="K2316" s="9">
        <f t="shared" si="108"/>
        <v>810.34067003514633</v>
      </c>
      <c r="L2316" s="10">
        <f t="shared" si="109"/>
        <v>0.18965932996485366</v>
      </c>
      <c r="M2316" s="10">
        <f t="shared" si="110"/>
        <v>-0.18965932996485366</v>
      </c>
      <c r="N2316" s="6">
        <f>DATEDIF(A2316, I2316, "d")</f>
        <v>92</v>
      </c>
    </row>
    <row r="2317" spans="1:14" ht="14.25">
      <c r="A2317" s="5">
        <v>43854</v>
      </c>
      <c r="B2317" s="6" t="s">
        <v>22</v>
      </c>
      <c r="C2317" s="6" t="s">
        <v>23</v>
      </c>
      <c r="D2317" s="17">
        <v>300794502426</v>
      </c>
      <c r="E2317" s="6" t="s">
        <v>19</v>
      </c>
      <c r="F2317" s="6" t="str">
        <f>IF(E2317="BUY", "SELL", IF(E2317="SELL", "BUY", ""))</f>
        <v>BUY</v>
      </c>
      <c r="G2317" s="7">
        <v>94.39</v>
      </c>
      <c r="H2317" s="7">
        <v>1000</v>
      </c>
      <c r="I2317" s="5">
        <v>43893</v>
      </c>
      <c r="J2317" s="9">
        <v>80.59</v>
      </c>
      <c r="K2317" s="9">
        <f t="shared" si="108"/>
        <v>853.79807182964305</v>
      </c>
      <c r="L2317" s="10">
        <f t="shared" si="109"/>
        <v>-0.14620192817035696</v>
      </c>
      <c r="M2317" s="10">
        <f t="shared" si="110"/>
        <v>0.14620192817035696</v>
      </c>
      <c r="N2317" s="6">
        <f>DATEDIF(A2317, I2317, "d")</f>
        <v>39</v>
      </c>
    </row>
    <row r="2318" spans="1:14" ht="14.25">
      <c r="A2318" s="5">
        <v>43857</v>
      </c>
      <c r="B2318" s="6" t="s">
        <v>14</v>
      </c>
      <c r="C2318" s="6" t="s">
        <v>15</v>
      </c>
      <c r="D2318" s="17">
        <v>141375537264</v>
      </c>
      <c r="E2318" s="6" t="s">
        <v>19</v>
      </c>
      <c r="F2318" s="6" t="str">
        <f>IF(E2318="BUY", "SELL", IF(E2318="SELL", "BUY", ""))</f>
        <v>BUY</v>
      </c>
      <c r="G2318" s="7">
        <v>125.080421</v>
      </c>
      <c r="H2318" s="7">
        <v>1000</v>
      </c>
      <c r="I2318" s="5">
        <v>43872</v>
      </c>
      <c r="J2318" s="9">
        <v>125.50432600000001</v>
      </c>
      <c r="K2318" s="9">
        <f t="shared" si="108"/>
        <v>1003.3890595875113</v>
      </c>
      <c r="L2318" s="10">
        <f t="shared" si="109"/>
        <v>3.3890595875112695E-3</v>
      </c>
      <c r="M2318" s="10">
        <f t="shared" si="110"/>
        <v>-3.3890595875112695E-3</v>
      </c>
      <c r="N2318" s="6">
        <f>DATEDIF(A2318, I2318, "d")</f>
        <v>15</v>
      </c>
    </row>
    <row r="2319" spans="1:14" ht="14.25">
      <c r="A2319" s="5">
        <v>43857</v>
      </c>
      <c r="B2319" s="6" t="s">
        <v>688</v>
      </c>
      <c r="C2319" s="6" t="s">
        <v>577</v>
      </c>
      <c r="D2319" s="17">
        <v>30623792366</v>
      </c>
      <c r="E2319" s="6" t="s">
        <v>16</v>
      </c>
      <c r="F2319" s="6" t="str">
        <f>IF(E2319="BUY", "SELL", IF(E2319="SELL", "BUY", ""))</f>
        <v>SELL</v>
      </c>
      <c r="G2319" s="7">
        <v>19.296693999999999</v>
      </c>
      <c r="H2319" s="7">
        <v>1000</v>
      </c>
      <c r="I2319" s="5">
        <v>44327</v>
      </c>
      <c r="J2319" s="9">
        <v>31.353586</v>
      </c>
      <c r="K2319" s="9">
        <f t="shared" si="108"/>
        <v>1624.8164581974509</v>
      </c>
      <c r="L2319" s="10">
        <f t="shared" si="109"/>
        <v>-0.62481645819745091</v>
      </c>
      <c r="M2319" s="10">
        <f t="shared" si="110"/>
        <v>0.62481645819745091</v>
      </c>
      <c r="N2319" s="6">
        <f>DATEDIF(A2319, I2319, "d")</f>
        <v>470</v>
      </c>
    </row>
    <row r="2320" spans="1:14" ht="14.25">
      <c r="A2320" s="5">
        <v>43857</v>
      </c>
      <c r="B2320" s="6" t="s">
        <v>137</v>
      </c>
      <c r="C2320" s="6" t="s">
        <v>138</v>
      </c>
      <c r="D2320" s="17">
        <v>111464472000</v>
      </c>
      <c r="E2320" s="6" t="s">
        <v>19</v>
      </c>
      <c r="F2320" s="6" t="str">
        <f>IF(E2320="BUY", "SELL", IF(E2320="SELL", "BUY", ""))</f>
        <v>BUY</v>
      </c>
      <c r="G2320" s="7">
        <v>82.27</v>
      </c>
      <c r="H2320" s="7">
        <v>1000</v>
      </c>
      <c r="I2320" s="5">
        <v>43858</v>
      </c>
      <c r="J2320" s="9">
        <v>82.15</v>
      </c>
      <c r="K2320" s="9">
        <f t="shared" si="108"/>
        <v>998.54138811231326</v>
      </c>
      <c r="L2320" s="10">
        <f t="shared" si="109"/>
        <v>-1.4586118876867432E-3</v>
      </c>
      <c r="M2320" s="10">
        <f t="shared" si="110"/>
        <v>1.4586118876867432E-3</v>
      </c>
      <c r="N2320" s="6">
        <f>DATEDIF(A2320, I2320, "d")</f>
        <v>1</v>
      </c>
    </row>
    <row r="2321" spans="1:14" ht="14.25">
      <c r="A2321" s="11">
        <v>43857</v>
      </c>
      <c r="B2321" s="6" t="s">
        <v>1707</v>
      </c>
      <c r="C2321" s="6" t="s">
        <v>1708</v>
      </c>
      <c r="D2321" s="17">
        <v>22004877422</v>
      </c>
      <c r="E2321" s="13" t="s">
        <v>19</v>
      </c>
      <c r="F2321" s="12" t="str">
        <f>IF(E2321="BUY", "SELL", IF(E2321="SELL", "BUY", ""))</f>
        <v>BUY</v>
      </c>
      <c r="G2321" s="7">
        <v>40.794018000000001</v>
      </c>
      <c r="H2321" s="7">
        <v>1000</v>
      </c>
      <c r="I2321" s="11">
        <v>44727</v>
      </c>
      <c r="J2321" s="9">
        <v>40.999802000000003</v>
      </c>
      <c r="K2321" s="9">
        <f t="shared" si="108"/>
        <v>1005.0444650977994</v>
      </c>
      <c r="L2321" s="10">
        <f t="shared" si="109"/>
        <v>5.044465097799389E-3</v>
      </c>
      <c r="M2321" s="10">
        <f t="shared" si="110"/>
        <v>-5.044465097799389E-3</v>
      </c>
      <c r="N2321" s="6">
        <f>DATEDIF(A2321, I2321, "d")</f>
        <v>870</v>
      </c>
    </row>
    <row r="2322" spans="1:14" ht="14.25">
      <c r="A2322" s="5">
        <v>43858</v>
      </c>
      <c r="B2322" s="6" t="s">
        <v>301</v>
      </c>
      <c r="C2322" s="6" t="s">
        <v>302</v>
      </c>
      <c r="D2322" s="17">
        <v>23335000000</v>
      </c>
      <c r="E2322" s="6" t="s">
        <v>19</v>
      </c>
      <c r="F2322" s="6" t="str">
        <f>IF(E2322="BUY", "SELL", IF(E2322="SELL", "BUY", ""))</f>
        <v>BUY</v>
      </c>
      <c r="G2322" s="7">
        <v>69.352408999999994</v>
      </c>
      <c r="H2322" s="7">
        <v>1000</v>
      </c>
      <c r="I2322" s="11">
        <v>44727</v>
      </c>
      <c r="J2322" s="9">
        <v>92.460601999999994</v>
      </c>
      <c r="K2322" s="9">
        <f t="shared" si="108"/>
        <v>1333.1995720581242</v>
      </c>
      <c r="L2322" s="10">
        <f t="shared" si="109"/>
        <v>0.33319957205812423</v>
      </c>
      <c r="M2322" s="10">
        <f t="shared" si="110"/>
        <v>-0.33319957205812423</v>
      </c>
      <c r="N2322" s="6">
        <f>DATEDIF(A2322, I2322, "d")</f>
        <v>869</v>
      </c>
    </row>
    <row r="2323" spans="1:14" ht="14.25">
      <c r="A2323" s="5">
        <v>43858</v>
      </c>
      <c r="B2323" s="6" t="s">
        <v>137</v>
      </c>
      <c r="C2323" s="6" t="s">
        <v>138</v>
      </c>
      <c r="D2323" s="17">
        <v>111464472000</v>
      </c>
      <c r="E2323" s="6" t="s">
        <v>16</v>
      </c>
      <c r="F2323" s="6" t="str">
        <f>IF(E2323="BUY", "SELL", IF(E2323="SELL", "BUY", ""))</f>
        <v>SELL</v>
      </c>
      <c r="G2323" s="7">
        <v>82.15</v>
      </c>
      <c r="H2323" s="7">
        <v>1000</v>
      </c>
      <c r="I2323" s="5">
        <v>44309</v>
      </c>
      <c r="J2323" s="9">
        <v>111.72</v>
      </c>
      <c r="K2323" s="9">
        <f t="shared" si="108"/>
        <v>1359.9513085818623</v>
      </c>
      <c r="L2323" s="10">
        <f t="shared" si="109"/>
        <v>-0.35995130858186236</v>
      </c>
      <c r="M2323" s="10">
        <f t="shared" si="110"/>
        <v>0.35995130858186236</v>
      </c>
      <c r="N2323" s="6">
        <f>DATEDIF(A2323, I2323, "d")</f>
        <v>451</v>
      </c>
    </row>
    <row r="2324" spans="1:14" ht="14.25">
      <c r="A2324" s="5">
        <v>43859</v>
      </c>
      <c r="B2324" s="6" t="s">
        <v>147</v>
      </c>
      <c r="C2324" s="6" t="s">
        <v>148</v>
      </c>
      <c r="D2324" s="17">
        <v>136351276474</v>
      </c>
      <c r="E2324" s="6" t="s">
        <v>16</v>
      </c>
      <c r="F2324" s="6" t="str">
        <f>IF(E2324="BUY", "SELL", IF(E2324="SELL", "BUY", ""))</f>
        <v>SELL</v>
      </c>
      <c r="G2324" s="7">
        <v>320.115387</v>
      </c>
      <c r="H2324" s="7">
        <v>1000</v>
      </c>
      <c r="I2324" s="5">
        <v>43899</v>
      </c>
      <c r="J2324" s="9">
        <v>227.16999799999999</v>
      </c>
      <c r="K2324" s="9">
        <f t="shared" si="108"/>
        <v>709.65035492030256</v>
      </c>
      <c r="L2324" s="10">
        <f t="shared" si="109"/>
        <v>0.29034964507969746</v>
      </c>
      <c r="M2324" s="10">
        <f t="shared" si="110"/>
        <v>-0.29034964507969746</v>
      </c>
      <c r="N2324" s="6">
        <f>DATEDIF(A2324, I2324, "d")</f>
        <v>40</v>
      </c>
    </row>
    <row r="2325" spans="1:14" ht="14.25">
      <c r="A2325" s="5">
        <v>43859</v>
      </c>
      <c r="B2325" s="6" t="s">
        <v>593</v>
      </c>
      <c r="C2325" s="6" t="s">
        <v>594</v>
      </c>
      <c r="D2325" s="17">
        <v>105496859280</v>
      </c>
      <c r="E2325" s="6" t="s">
        <v>16</v>
      </c>
      <c r="F2325" s="6" t="str">
        <f>IF(E2325="BUY", "SELL", IF(E2325="SELL", "BUY", ""))</f>
        <v>SELL</v>
      </c>
      <c r="G2325" s="7">
        <v>202.41239899999999</v>
      </c>
      <c r="H2325" s="7">
        <v>1000</v>
      </c>
      <c r="I2325" s="5">
        <v>43930</v>
      </c>
      <c r="J2325" s="9">
        <v>176.18588299999999</v>
      </c>
      <c r="K2325" s="9">
        <f t="shared" si="108"/>
        <v>870.43028920377549</v>
      </c>
      <c r="L2325" s="10">
        <f t="shared" si="109"/>
        <v>0.12956971079622451</v>
      </c>
      <c r="M2325" s="10">
        <f t="shared" si="110"/>
        <v>-0.12956971079622451</v>
      </c>
      <c r="N2325" s="6">
        <f>DATEDIF(A2325, I2325, "d")</f>
        <v>71</v>
      </c>
    </row>
    <row r="2326" spans="1:14" ht="14.25">
      <c r="A2326" s="5">
        <v>43860</v>
      </c>
      <c r="B2326" s="6" t="s">
        <v>747</v>
      </c>
      <c r="C2326" s="6" t="s">
        <v>748</v>
      </c>
      <c r="D2326" s="17">
        <v>40484622243</v>
      </c>
      <c r="E2326" s="6" t="s">
        <v>19</v>
      </c>
      <c r="F2326" s="6" t="str">
        <f>IF(E2326="BUY", "SELL", IF(E2326="SELL", "BUY", ""))</f>
        <v>BUY</v>
      </c>
      <c r="G2326" s="7">
        <v>75.398894999999996</v>
      </c>
      <c r="H2326" s="7">
        <v>1000</v>
      </c>
      <c r="I2326" s="11">
        <v>43875</v>
      </c>
      <c r="J2326" s="9">
        <v>76.253304</v>
      </c>
      <c r="K2326" s="9">
        <f t="shared" si="108"/>
        <v>1011.3318504203544</v>
      </c>
      <c r="L2326" s="10">
        <f t="shared" si="109"/>
        <v>1.1331850420354386E-2</v>
      </c>
      <c r="M2326" s="10">
        <f t="shared" si="110"/>
        <v>-1.1331850420354386E-2</v>
      </c>
      <c r="N2326" s="6">
        <f>DATEDIF(A2326, I2326, "d")</f>
        <v>15</v>
      </c>
    </row>
    <row r="2327" spans="1:14" ht="14.25">
      <c r="A2327" s="5">
        <v>43860</v>
      </c>
      <c r="B2327" s="6" t="s">
        <v>163</v>
      </c>
      <c r="C2327" s="6" t="s">
        <v>164</v>
      </c>
      <c r="D2327" s="17">
        <v>725893281281</v>
      </c>
      <c r="E2327" s="6" t="s">
        <v>19</v>
      </c>
      <c r="F2327" s="6" t="str">
        <f>IF(E2327="BUY", "SELL", IF(E2327="SELL", "BUY", ""))</f>
        <v>BUY</v>
      </c>
      <c r="G2327" s="7">
        <v>209.529999</v>
      </c>
      <c r="H2327" s="7">
        <v>1000</v>
      </c>
      <c r="I2327" s="5">
        <v>43872</v>
      </c>
      <c r="J2327" s="9">
        <v>207.19000199999999</v>
      </c>
      <c r="K2327" s="9">
        <f t="shared" si="108"/>
        <v>988.83216240553691</v>
      </c>
      <c r="L2327" s="10">
        <f t="shared" si="109"/>
        <v>-1.1167837594463095E-2</v>
      </c>
      <c r="M2327" s="10">
        <f t="shared" si="110"/>
        <v>1.1167837594463095E-2</v>
      </c>
      <c r="N2327" s="6">
        <f>DATEDIF(A2327, I2327, "d")</f>
        <v>12</v>
      </c>
    </row>
    <row r="2328" spans="1:14" ht="14.25">
      <c r="A2328" s="5">
        <v>43861</v>
      </c>
      <c r="B2328" s="6" t="s">
        <v>64</v>
      </c>
      <c r="C2328" s="6" t="s">
        <v>65</v>
      </c>
      <c r="D2328" s="17">
        <v>157074705249</v>
      </c>
      <c r="E2328" s="6" t="s">
        <v>19</v>
      </c>
      <c r="F2328" s="6" t="str">
        <f>IF(E2328="BUY", "SELL", IF(E2328="SELL", "BUY", ""))</f>
        <v>BUY</v>
      </c>
      <c r="G2328" s="7">
        <v>138.30999800000001</v>
      </c>
      <c r="H2328" s="7">
        <v>1000</v>
      </c>
      <c r="I2328" s="5">
        <v>43921</v>
      </c>
      <c r="J2328" s="9">
        <v>96.599997999999999</v>
      </c>
      <c r="K2328" s="9">
        <f t="shared" si="108"/>
        <v>698.43105630006585</v>
      </c>
      <c r="L2328" s="10">
        <f t="shared" si="109"/>
        <v>-0.30156894369993414</v>
      </c>
      <c r="M2328" s="10">
        <f t="shared" si="110"/>
        <v>0.30156894369993414</v>
      </c>
      <c r="N2328" s="6">
        <f>DATEDIF(A2328, I2328, "d")</f>
        <v>60</v>
      </c>
    </row>
    <row r="2329" spans="1:14" ht="14.25">
      <c r="A2329" s="5">
        <v>43861</v>
      </c>
      <c r="B2329" s="6" t="s">
        <v>1640</v>
      </c>
      <c r="C2329" s="6" t="s">
        <v>1641</v>
      </c>
      <c r="D2329" s="17">
        <v>22988343286</v>
      </c>
      <c r="E2329" s="6" t="s">
        <v>19</v>
      </c>
      <c r="F2329" s="6" t="str">
        <f>IF(E2329="BUY", "SELL", IF(E2329="SELL", "BUY", ""))</f>
        <v>BUY</v>
      </c>
      <c r="G2329" s="7">
        <v>31.750986000000001</v>
      </c>
      <c r="H2329" s="7">
        <v>1000</v>
      </c>
      <c r="I2329" s="5">
        <v>44096</v>
      </c>
      <c r="J2329" s="9">
        <v>48.715538000000002</v>
      </c>
      <c r="K2329" s="9">
        <f t="shared" si="108"/>
        <v>1534.3000056754142</v>
      </c>
      <c r="L2329" s="10">
        <f t="shared" si="109"/>
        <v>0.53430000567541425</v>
      </c>
      <c r="M2329" s="10">
        <f t="shared" si="110"/>
        <v>-0.53430000567541425</v>
      </c>
      <c r="N2329" s="6">
        <f>DATEDIF(A2329, I2329, "d")</f>
        <v>235</v>
      </c>
    </row>
    <row r="2330" spans="1:14" ht="14.25">
      <c r="A2330" s="5">
        <v>43861</v>
      </c>
      <c r="B2330" s="6" t="s">
        <v>569</v>
      </c>
      <c r="C2330" s="6" t="s">
        <v>570</v>
      </c>
      <c r="D2330" s="17">
        <v>56003039209</v>
      </c>
      <c r="E2330" s="6" t="s">
        <v>19</v>
      </c>
      <c r="F2330" s="6" t="str">
        <f>IF(E2330="BUY", "SELL", IF(E2330="SELL", "BUY", ""))</f>
        <v>BUY</v>
      </c>
      <c r="G2330" s="7">
        <v>189.42575099999999</v>
      </c>
      <c r="H2330" s="7">
        <v>1000</v>
      </c>
      <c r="I2330" s="11">
        <v>44294</v>
      </c>
      <c r="J2330" s="9">
        <v>292.34258999999997</v>
      </c>
      <c r="K2330" s="9">
        <f t="shared" si="108"/>
        <v>1543.3096527620471</v>
      </c>
      <c r="L2330" s="10">
        <f t="shared" si="109"/>
        <v>0.54330965276204712</v>
      </c>
      <c r="M2330" s="10">
        <f t="shared" si="110"/>
        <v>-0.54330965276204712</v>
      </c>
      <c r="N2330" s="6">
        <f>DATEDIF(A2330, I2330, "d")</f>
        <v>433</v>
      </c>
    </row>
    <row r="2331" spans="1:14" ht="14.25">
      <c r="A2331" s="5">
        <v>43861</v>
      </c>
      <c r="B2331" s="6" t="s">
        <v>84</v>
      </c>
      <c r="C2331" s="6" t="s">
        <v>85</v>
      </c>
      <c r="D2331" s="17">
        <v>14504441400</v>
      </c>
      <c r="E2331" s="6" t="s">
        <v>16</v>
      </c>
      <c r="F2331" s="6" t="str">
        <f>IF(E2331="BUY", "SELL", IF(E2331="SELL", "BUY", ""))</f>
        <v>SELL</v>
      </c>
      <c r="G2331" s="7">
        <v>92.81</v>
      </c>
      <c r="H2331" s="7">
        <v>1000</v>
      </c>
      <c r="I2331" s="5">
        <v>44155</v>
      </c>
      <c r="J2331" s="9">
        <v>107.38</v>
      </c>
      <c r="K2331" s="9">
        <f t="shared" si="108"/>
        <v>1156.9873935998276</v>
      </c>
      <c r="L2331" s="10">
        <f t="shared" si="109"/>
        <v>-0.15698739359982755</v>
      </c>
      <c r="M2331" s="10">
        <f t="shared" si="110"/>
        <v>0.15698739359982755</v>
      </c>
      <c r="N2331" s="6">
        <f>DATEDIF(A2331, I2331, "d")</f>
        <v>294</v>
      </c>
    </row>
    <row r="2332" spans="1:14" ht="14.25">
      <c r="A2332" s="5">
        <v>43864</v>
      </c>
      <c r="B2332" s="6" t="s">
        <v>2436</v>
      </c>
      <c r="C2332" s="6" t="s">
        <v>2437</v>
      </c>
      <c r="D2332" s="17">
        <v>17862314960</v>
      </c>
      <c r="E2332" s="6" t="s">
        <v>16</v>
      </c>
      <c r="F2332" s="6" t="str">
        <f>IF(E2332="BUY", "SELL", IF(E2332="SELL", "BUY", ""))</f>
        <v>SELL</v>
      </c>
      <c r="G2332" s="7">
        <v>32.919998</v>
      </c>
      <c r="H2332" s="7">
        <v>1000</v>
      </c>
      <c r="I2332" s="5">
        <v>43880</v>
      </c>
      <c r="J2332" s="9">
        <v>57.220001000000003</v>
      </c>
      <c r="K2332" s="9">
        <f t="shared" si="108"/>
        <v>1738.1532343957008</v>
      </c>
      <c r="L2332" s="10">
        <f t="shared" si="109"/>
        <v>-0.7381532343957008</v>
      </c>
      <c r="M2332" s="10">
        <f t="shared" si="110"/>
        <v>0.7381532343957008</v>
      </c>
      <c r="N2332" s="6">
        <f>DATEDIF(A2332, I2332, "d")</f>
        <v>16</v>
      </c>
    </row>
    <row r="2333" spans="1:14" ht="14.25">
      <c r="A2333" s="11">
        <v>43864</v>
      </c>
      <c r="B2333" s="6" t="s">
        <v>2543</v>
      </c>
      <c r="C2333" s="6" t="s">
        <v>2544</v>
      </c>
      <c r="D2333" s="17">
        <v>19724256923</v>
      </c>
      <c r="E2333" s="12" t="s">
        <v>16</v>
      </c>
      <c r="F2333" s="13" t="str">
        <f>IF(E2333="BUY", "SELL", IF(E2333="SELL", "BUY", ""))</f>
        <v>SELL</v>
      </c>
      <c r="G2333" s="7">
        <v>87.660004000000001</v>
      </c>
      <c r="H2333" s="7">
        <v>1000</v>
      </c>
      <c r="I2333" s="11">
        <v>44054</v>
      </c>
      <c r="J2333" s="9">
        <v>231.03999300000001</v>
      </c>
      <c r="K2333" s="9">
        <f t="shared" si="108"/>
        <v>2635.6374909588189</v>
      </c>
      <c r="L2333" s="10">
        <f t="shared" si="109"/>
        <v>-1.6356374909588189</v>
      </c>
      <c r="M2333" s="10">
        <f t="shared" si="110"/>
        <v>1.6356374909588189</v>
      </c>
      <c r="N2333" s="6">
        <f>DATEDIF(A2333, I2333, "d")</f>
        <v>190</v>
      </c>
    </row>
    <row r="2334" spans="1:14" ht="14.25">
      <c r="A2334" s="11">
        <v>43865</v>
      </c>
      <c r="B2334" s="6" t="s">
        <v>143</v>
      </c>
      <c r="C2334" s="6" t="s">
        <v>144</v>
      </c>
      <c r="D2334" s="17">
        <v>10683356240</v>
      </c>
      <c r="E2334" s="12" t="s">
        <v>16</v>
      </c>
      <c r="F2334" s="13" t="str">
        <f>IF(E2334="BUY", "SELL", IF(E2334="SELL", "BUY", ""))</f>
        <v>SELL</v>
      </c>
      <c r="G2334" s="7">
        <v>131.29740899999999</v>
      </c>
      <c r="H2334" s="7">
        <v>1000</v>
      </c>
      <c r="I2334" s="11">
        <v>44453</v>
      </c>
      <c r="J2334" s="9">
        <v>92.040870999999996</v>
      </c>
      <c r="K2334" s="9">
        <f t="shared" si="108"/>
        <v>701.01056601962352</v>
      </c>
      <c r="L2334" s="10">
        <f t="shared" si="109"/>
        <v>0.29898943398037647</v>
      </c>
      <c r="M2334" s="10">
        <f t="shared" si="110"/>
        <v>-0.29898943398037647</v>
      </c>
      <c r="N2334" s="6">
        <f>DATEDIF(A2334, I2334, "d")</f>
        <v>588</v>
      </c>
    </row>
    <row r="2335" spans="1:14" ht="14.25">
      <c r="A2335" s="5">
        <v>43866</v>
      </c>
      <c r="B2335" s="6" t="s">
        <v>2761</v>
      </c>
      <c r="C2335" s="6" t="s">
        <v>2762</v>
      </c>
      <c r="D2335" s="17">
        <v>17169920000</v>
      </c>
      <c r="E2335" s="6" t="s">
        <v>16</v>
      </c>
      <c r="F2335" s="6" t="str">
        <f>IF(E2335="BUY", "SELL", IF(E2335="SELL", "BUY", ""))</f>
        <v>SELL</v>
      </c>
      <c r="G2335" s="7">
        <v>26.1</v>
      </c>
      <c r="H2335" s="7">
        <v>1000</v>
      </c>
      <c r="I2335" s="5">
        <v>43944</v>
      </c>
      <c r="J2335" s="9">
        <v>13.96</v>
      </c>
      <c r="K2335" s="9">
        <f t="shared" si="108"/>
        <v>534.86590038314171</v>
      </c>
      <c r="L2335" s="10">
        <f t="shared" si="109"/>
        <v>0.46513409961685831</v>
      </c>
      <c r="M2335" s="10">
        <f t="shared" si="110"/>
        <v>-0.46513409961685831</v>
      </c>
      <c r="N2335" s="6">
        <f>DATEDIF(A2335, I2335, "d")</f>
        <v>78</v>
      </c>
    </row>
    <row r="2336" spans="1:14" ht="14.25">
      <c r="A2336" s="5">
        <v>43866</v>
      </c>
      <c r="B2336" s="6" t="s">
        <v>405</v>
      </c>
      <c r="C2336" s="6" t="s">
        <v>406</v>
      </c>
      <c r="D2336" s="17">
        <v>316102715873</v>
      </c>
      <c r="E2336" s="6" t="s">
        <v>19</v>
      </c>
      <c r="F2336" s="6" t="str">
        <f>IF(E2336="BUY", "SELL", IF(E2336="SELL", "BUY", ""))</f>
        <v>BUY</v>
      </c>
      <c r="G2336" s="7">
        <v>51.711357</v>
      </c>
      <c r="H2336" s="7">
        <v>1000</v>
      </c>
      <c r="I2336" s="5">
        <v>44095</v>
      </c>
      <c r="J2336" s="9">
        <v>57.971953999999997</v>
      </c>
      <c r="K2336" s="9">
        <f t="shared" si="108"/>
        <v>1121.0681243580593</v>
      </c>
      <c r="L2336" s="10">
        <f t="shared" si="109"/>
        <v>0.12106812435805932</v>
      </c>
      <c r="M2336" s="10">
        <f t="shared" si="110"/>
        <v>-0.12106812435805932</v>
      </c>
      <c r="N2336" s="6">
        <f>DATEDIF(A2336, I2336, "d")</f>
        <v>229</v>
      </c>
    </row>
    <row r="2337" spans="1:14" ht="14.25">
      <c r="A2337" s="5">
        <v>43867</v>
      </c>
      <c r="B2337" s="6" t="s">
        <v>1007</v>
      </c>
      <c r="C2337" s="6" t="s">
        <v>1008</v>
      </c>
      <c r="D2337" s="17">
        <v>81663630720</v>
      </c>
      <c r="E2337" s="6" t="s">
        <v>16</v>
      </c>
      <c r="F2337" s="6" t="str">
        <f>IF(E2337="BUY", "SELL", IF(E2337="SELL", "BUY", ""))</f>
        <v>SELL</v>
      </c>
      <c r="G2337" s="7">
        <v>202.85966500000001</v>
      </c>
      <c r="H2337" s="7">
        <v>1000</v>
      </c>
      <c r="I2337" s="11">
        <v>44727</v>
      </c>
      <c r="J2337" s="9">
        <v>243.10618600000001</v>
      </c>
      <c r="K2337" s="9">
        <f t="shared" si="108"/>
        <v>1198.3958762822565</v>
      </c>
      <c r="L2337" s="10">
        <f t="shared" si="109"/>
        <v>-0.19839587628225649</v>
      </c>
      <c r="M2337" s="10">
        <f t="shared" si="110"/>
        <v>0.19839587628225649</v>
      </c>
      <c r="N2337" s="6">
        <f>DATEDIF(A2337, I2337, "d")</f>
        <v>860</v>
      </c>
    </row>
    <row r="2338" spans="1:14" ht="14.25">
      <c r="A2338" s="5">
        <v>43867</v>
      </c>
      <c r="B2338" s="6" t="s">
        <v>2763</v>
      </c>
      <c r="C2338" s="6" t="s">
        <v>2764</v>
      </c>
      <c r="D2338" s="17">
        <v>12954007949</v>
      </c>
      <c r="E2338" s="6" t="s">
        <v>16</v>
      </c>
      <c r="F2338" s="6" t="str">
        <f>IF(E2338="BUY", "SELL", IF(E2338="SELL", "BUY", ""))</f>
        <v>SELL</v>
      </c>
      <c r="G2338" s="7">
        <v>63.454318999999998</v>
      </c>
      <c r="H2338" s="7">
        <v>1000</v>
      </c>
      <c r="I2338" s="11">
        <v>44727</v>
      </c>
      <c r="J2338" s="9">
        <v>59.557026</v>
      </c>
      <c r="K2338" s="9">
        <f t="shared" si="108"/>
        <v>938.58112321716044</v>
      </c>
      <c r="L2338" s="10">
        <f t="shared" si="109"/>
        <v>6.1418876782839561E-2</v>
      </c>
      <c r="M2338" s="10">
        <f t="shared" si="110"/>
        <v>-6.1418876782839561E-2</v>
      </c>
      <c r="N2338" s="6">
        <f>DATEDIF(A2338, I2338, "d")</f>
        <v>860</v>
      </c>
    </row>
    <row r="2339" spans="1:14" ht="14.25">
      <c r="A2339" s="5">
        <v>43867</v>
      </c>
      <c r="B2339" s="6" t="s">
        <v>965</v>
      </c>
      <c r="C2339" s="6" t="s">
        <v>966</v>
      </c>
      <c r="D2339" s="17">
        <v>42290881167</v>
      </c>
      <c r="E2339" s="6" t="s">
        <v>19</v>
      </c>
      <c r="F2339" s="6" t="str">
        <f>IF(E2339="BUY", "SELL", IF(E2339="SELL", "BUY", ""))</f>
        <v>BUY</v>
      </c>
      <c r="G2339" s="7">
        <v>45.303550999999999</v>
      </c>
      <c r="H2339" s="7">
        <v>1000</v>
      </c>
      <c r="I2339" s="5">
        <v>43907</v>
      </c>
      <c r="J2339" s="9">
        <v>28.622979999999998</v>
      </c>
      <c r="K2339" s="9">
        <f t="shared" si="108"/>
        <v>631.8043369271428</v>
      </c>
      <c r="L2339" s="10">
        <f t="shared" si="109"/>
        <v>-0.36819566307285723</v>
      </c>
      <c r="M2339" s="10">
        <f t="shared" si="110"/>
        <v>0.36819566307285723</v>
      </c>
      <c r="N2339" s="6">
        <f>DATEDIF(A2339, I2339, "d")</f>
        <v>40</v>
      </c>
    </row>
    <row r="2340" spans="1:14" ht="14.25">
      <c r="A2340" s="5">
        <v>43868</v>
      </c>
      <c r="B2340" s="6" t="s">
        <v>905</v>
      </c>
      <c r="C2340" s="6" t="s">
        <v>906</v>
      </c>
      <c r="D2340" s="17">
        <v>17180649405</v>
      </c>
      <c r="E2340" s="6" t="s">
        <v>19</v>
      </c>
      <c r="F2340" s="6" t="str">
        <f>IF(E2340="BUY", "SELL", IF(E2340="SELL", "BUY", ""))</f>
        <v>BUY</v>
      </c>
      <c r="G2340" s="7">
        <v>186.91000399999999</v>
      </c>
      <c r="H2340" s="7">
        <v>1000</v>
      </c>
      <c r="I2340" s="11">
        <v>44727</v>
      </c>
      <c r="J2340" s="9">
        <v>232.35000600000001</v>
      </c>
      <c r="K2340" s="9">
        <f t="shared" si="108"/>
        <v>1243.1116635148112</v>
      </c>
      <c r="L2340" s="10">
        <f t="shared" si="109"/>
        <v>0.2431116635148112</v>
      </c>
      <c r="M2340" s="10">
        <f t="shared" si="110"/>
        <v>-0.2431116635148112</v>
      </c>
      <c r="N2340" s="6">
        <f>DATEDIF(A2340, I2340, "d")</f>
        <v>859</v>
      </c>
    </row>
    <row r="2341" spans="1:14" ht="14.25">
      <c r="A2341" s="5">
        <v>43868</v>
      </c>
      <c r="B2341" s="6" t="s">
        <v>597</v>
      </c>
      <c r="C2341" s="6" t="s">
        <v>598</v>
      </c>
      <c r="D2341" s="17">
        <v>119798308161</v>
      </c>
      <c r="E2341" s="6" t="s">
        <v>16</v>
      </c>
      <c r="F2341" s="6" t="str">
        <f>IF(E2341="BUY", "SELL", IF(E2341="SELL", "BUY", ""))</f>
        <v>SELL</v>
      </c>
      <c r="G2341" s="7">
        <v>59.609779000000003</v>
      </c>
      <c r="H2341" s="7">
        <v>1000</v>
      </c>
      <c r="I2341" s="11">
        <v>44727</v>
      </c>
      <c r="J2341" s="9">
        <v>96.460396000000003</v>
      </c>
      <c r="K2341" s="9">
        <f t="shared" si="108"/>
        <v>1618.1975108480101</v>
      </c>
      <c r="L2341" s="10">
        <f t="shared" si="109"/>
        <v>-0.61819751084801011</v>
      </c>
      <c r="M2341" s="10">
        <f t="shared" si="110"/>
        <v>0.61819751084801011</v>
      </c>
      <c r="N2341" s="6">
        <f>DATEDIF(A2341, I2341, "d")</f>
        <v>859</v>
      </c>
    </row>
    <row r="2342" spans="1:14" ht="14.25">
      <c r="A2342" s="5">
        <v>43868</v>
      </c>
      <c r="B2342" s="6" t="s">
        <v>479</v>
      </c>
      <c r="C2342" s="6" t="s">
        <v>480</v>
      </c>
      <c r="D2342" s="17">
        <v>224291300639</v>
      </c>
      <c r="E2342" s="6" t="s">
        <v>19</v>
      </c>
      <c r="F2342" s="6" t="str">
        <f>IF(E2342="BUY", "SELL", IF(E2342="SELL", "BUY", ""))</f>
        <v>BUY</v>
      </c>
      <c r="G2342" s="7">
        <v>43.004626999999999</v>
      </c>
      <c r="H2342" s="7">
        <v>1000</v>
      </c>
      <c r="I2342" s="11">
        <v>43922</v>
      </c>
      <c r="J2342" s="9">
        <v>34.362465</v>
      </c>
      <c r="K2342" s="9">
        <f t="shared" si="108"/>
        <v>799.04111248308232</v>
      </c>
      <c r="L2342" s="10">
        <f t="shared" si="109"/>
        <v>-0.20095888751691768</v>
      </c>
      <c r="M2342" s="10">
        <f t="shared" si="110"/>
        <v>0.20095888751691768</v>
      </c>
      <c r="N2342" s="6">
        <f>DATEDIF(A2342, I2342, "d")</f>
        <v>54</v>
      </c>
    </row>
    <row r="2343" spans="1:14" ht="14.25">
      <c r="A2343" s="5">
        <v>43868</v>
      </c>
      <c r="B2343" s="6" t="s">
        <v>255</v>
      </c>
      <c r="C2343" s="6" t="s">
        <v>256</v>
      </c>
      <c r="D2343" s="17">
        <v>15880479963</v>
      </c>
      <c r="E2343" s="6" t="s">
        <v>19</v>
      </c>
      <c r="F2343" s="6" t="str">
        <f>IF(E2343="BUY", "SELL", IF(E2343="SELL", "BUY", ""))</f>
        <v>BUY</v>
      </c>
      <c r="G2343" s="7">
        <v>109.68248</v>
      </c>
      <c r="H2343" s="7">
        <v>1000</v>
      </c>
      <c r="I2343" s="11">
        <v>44662</v>
      </c>
      <c r="J2343" s="9">
        <v>177.300003</v>
      </c>
      <c r="K2343" s="9">
        <f t="shared" si="108"/>
        <v>1616.4842643966474</v>
      </c>
      <c r="L2343" s="10">
        <f t="shared" si="109"/>
        <v>0.61648426439664739</v>
      </c>
      <c r="M2343" s="10">
        <f t="shared" si="110"/>
        <v>-0.61648426439664739</v>
      </c>
      <c r="N2343" s="6">
        <f>DATEDIF(A2343, I2343, "d")</f>
        <v>794</v>
      </c>
    </row>
    <row r="2344" spans="1:14" ht="14.25">
      <c r="A2344" s="5">
        <v>43868</v>
      </c>
      <c r="B2344" s="6" t="s">
        <v>2484</v>
      </c>
      <c r="C2344" s="6" t="s">
        <v>2485</v>
      </c>
      <c r="D2344" s="17">
        <v>18085373047</v>
      </c>
      <c r="E2344" s="6" t="s">
        <v>16</v>
      </c>
      <c r="F2344" s="6" t="str">
        <f>IF(E2344="BUY", "SELL", IF(E2344="SELL", "BUY", ""))</f>
        <v>SELL</v>
      </c>
      <c r="G2344" s="7">
        <v>25.200001</v>
      </c>
      <c r="H2344" s="7">
        <v>1000</v>
      </c>
      <c r="I2344" s="5">
        <v>43957</v>
      </c>
      <c r="J2344" s="9">
        <v>17.719999000000001</v>
      </c>
      <c r="K2344" s="9">
        <f t="shared" si="108"/>
        <v>703.1745355883121</v>
      </c>
      <c r="L2344" s="10">
        <f t="shared" si="109"/>
        <v>0.29682546441168789</v>
      </c>
      <c r="M2344" s="10">
        <f t="shared" si="110"/>
        <v>-0.29682546441168789</v>
      </c>
      <c r="N2344" s="6">
        <f>DATEDIF(A2344, I2344, "d")</f>
        <v>89</v>
      </c>
    </row>
    <row r="2345" spans="1:14" ht="14.25">
      <c r="A2345" s="5">
        <v>43868</v>
      </c>
      <c r="B2345" s="6" t="s">
        <v>2420</v>
      </c>
      <c r="C2345" s="6" t="s">
        <v>2421</v>
      </c>
      <c r="D2345" s="17">
        <v>31076249039</v>
      </c>
      <c r="E2345" s="6" t="s">
        <v>19</v>
      </c>
      <c r="F2345" s="6" t="str">
        <f>IF(E2345="BUY", "SELL", IF(E2345="SELL", "BUY", ""))</f>
        <v>BUY</v>
      </c>
      <c r="G2345" s="7">
        <v>56.219543000000002</v>
      </c>
      <c r="H2345" s="7">
        <v>1000</v>
      </c>
      <c r="I2345" s="11">
        <v>44011</v>
      </c>
      <c r="J2345" s="9">
        <v>49.698554999999999</v>
      </c>
      <c r="K2345" s="9">
        <f t="shared" si="108"/>
        <v>884.00851995541825</v>
      </c>
      <c r="L2345" s="10">
        <f t="shared" si="109"/>
        <v>-0.11599148004458175</v>
      </c>
      <c r="M2345" s="10">
        <f t="shared" si="110"/>
        <v>0.11599148004458175</v>
      </c>
      <c r="N2345" s="6">
        <f>DATEDIF(A2345, I2345, "d")</f>
        <v>143</v>
      </c>
    </row>
    <row r="2346" spans="1:14" ht="14.25">
      <c r="A2346" s="11">
        <v>43868</v>
      </c>
      <c r="B2346" s="6" t="s">
        <v>693</v>
      </c>
      <c r="C2346" s="6" t="s">
        <v>694</v>
      </c>
      <c r="D2346" s="17">
        <v>64631015519</v>
      </c>
      <c r="E2346" s="13" t="s">
        <v>19</v>
      </c>
      <c r="F2346" s="12" t="str">
        <f>IF(E2346="BUY", "SELL", IF(E2346="SELL", "BUY", ""))</f>
        <v>BUY</v>
      </c>
      <c r="G2346" s="7">
        <v>116.69368</v>
      </c>
      <c r="H2346" s="7">
        <v>1000</v>
      </c>
      <c r="I2346" s="11">
        <v>43892</v>
      </c>
      <c r="J2346" s="9">
        <v>110.21434000000001</v>
      </c>
      <c r="K2346" s="9">
        <f t="shared" si="108"/>
        <v>944.4756562651894</v>
      </c>
      <c r="L2346" s="10">
        <f t="shared" si="109"/>
        <v>-5.5524343734810598E-2</v>
      </c>
      <c r="M2346" s="10">
        <f t="shared" si="110"/>
        <v>5.5524343734810598E-2</v>
      </c>
      <c r="N2346" s="6">
        <f>DATEDIF(A2346, I2346, "d")</f>
        <v>24</v>
      </c>
    </row>
    <row r="2347" spans="1:14" ht="14.25">
      <c r="A2347" s="11">
        <v>43871</v>
      </c>
      <c r="B2347" s="6" t="s">
        <v>431</v>
      </c>
      <c r="C2347" s="6" t="s">
        <v>432</v>
      </c>
      <c r="D2347" s="17">
        <v>58573620898</v>
      </c>
      <c r="E2347" s="12" t="s">
        <v>16</v>
      </c>
      <c r="F2347" s="13" t="str">
        <f>IF(E2347="BUY", "SELL", IF(E2347="SELL", "BUY", ""))</f>
        <v>SELL</v>
      </c>
      <c r="G2347" s="7">
        <v>194.86000100000001</v>
      </c>
      <c r="H2347" s="7">
        <v>1000</v>
      </c>
      <c r="I2347" s="11">
        <v>44145</v>
      </c>
      <c r="J2347" s="9">
        <v>213.89999399999999</v>
      </c>
      <c r="K2347" s="9">
        <f t="shared" si="108"/>
        <v>1097.7111408307958</v>
      </c>
      <c r="L2347" s="10">
        <f t="shared" si="109"/>
        <v>-9.7711140830795781E-2</v>
      </c>
      <c r="M2347" s="10">
        <f t="shared" si="110"/>
        <v>9.7711140830795781E-2</v>
      </c>
      <c r="N2347" s="6">
        <f>DATEDIF(A2347, I2347, "d")</f>
        <v>274</v>
      </c>
    </row>
    <row r="2348" spans="1:14" ht="14.25">
      <c r="A2348" s="11">
        <v>43871</v>
      </c>
      <c r="B2348" s="6" t="s">
        <v>119</v>
      </c>
      <c r="C2348" s="6" t="s">
        <v>120</v>
      </c>
      <c r="D2348" s="17">
        <v>36164834473</v>
      </c>
      <c r="E2348" s="13" t="s">
        <v>19</v>
      </c>
      <c r="F2348" s="12" t="str">
        <f>IF(E2348="BUY", "SELL", IF(E2348="SELL", "BUY", ""))</f>
        <v>BUY</v>
      </c>
      <c r="G2348" s="7">
        <v>96.495491000000001</v>
      </c>
      <c r="H2348" s="7">
        <v>1000</v>
      </c>
      <c r="I2348" s="11">
        <v>43950</v>
      </c>
      <c r="J2348" s="9">
        <v>82.408103999999994</v>
      </c>
      <c r="K2348" s="9">
        <f t="shared" si="108"/>
        <v>854.00989358145239</v>
      </c>
      <c r="L2348" s="10">
        <f t="shared" si="109"/>
        <v>-0.14599010641854762</v>
      </c>
      <c r="M2348" s="10">
        <f t="shared" si="110"/>
        <v>0.14599010641854762</v>
      </c>
      <c r="N2348" s="6">
        <f>DATEDIF(A2348, I2348, "d")</f>
        <v>79</v>
      </c>
    </row>
    <row r="2349" spans="1:14" ht="14.25">
      <c r="A2349" s="5">
        <v>43872</v>
      </c>
      <c r="B2349" s="6" t="s">
        <v>14</v>
      </c>
      <c r="C2349" s="6" t="s">
        <v>15</v>
      </c>
      <c r="D2349" s="17">
        <v>141375537264</v>
      </c>
      <c r="E2349" s="6" t="s">
        <v>16</v>
      </c>
      <c r="F2349" s="6" t="str">
        <f>IF(E2349="BUY", "SELL", IF(E2349="SELL", "BUY", ""))</f>
        <v>SELL</v>
      </c>
      <c r="G2349" s="7">
        <v>125.50432600000001</v>
      </c>
      <c r="H2349" s="7">
        <v>1000</v>
      </c>
      <c r="I2349" s="5">
        <v>43874</v>
      </c>
      <c r="J2349" s="9">
        <v>128.757385</v>
      </c>
      <c r="K2349" s="9">
        <f t="shared" si="108"/>
        <v>1025.9198953827297</v>
      </c>
      <c r="L2349" s="10">
        <f t="shared" si="109"/>
        <v>-2.5919895382729694E-2</v>
      </c>
      <c r="M2349" s="10">
        <f t="shared" si="110"/>
        <v>2.5919895382729694E-2</v>
      </c>
      <c r="N2349" s="6">
        <f>DATEDIF(A2349, I2349, "d")</f>
        <v>2</v>
      </c>
    </row>
    <row r="2350" spans="1:14" ht="14.25">
      <c r="A2350" s="5">
        <v>43872</v>
      </c>
      <c r="B2350" s="6" t="s">
        <v>525</v>
      </c>
      <c r="C2350" s="6" t="s">
        <v>526</v>
      </c>
      <c r="D2350" s="17">
        <v>20361631721</v>
      </c>
      <c r="E2350" s="6" t="s">
        <v>19</v>
      </c>
      <c r="F2350" s="6" t="str">
        <f>IF(E2350="BUY", "SELL", IF(E2350="SELL", "BUY", ""))</f>
        <v>BUY</v>
      </c>
      <c r="G2350" s="7">
        <v>42.454501999999998</v>
      </c>
      <c r="H2350" s="7">
        <v>1000</v>
      </c>
      <c r="I2350" s="5">
        <v>44117</v>
      </c>
      <c r="J2350" s="9">
        <v>14.03</v>
      </c>
      <c r="K2350" s="9">
        <f t="shared" si="108"/>
        <v>330.47143033264177</v>
      </c>
      <c r="L2350" s="10">
        <f t="shared" si="109"/>
        <v>-0.66952856966735819</v>
      </c>
      <c r="M2350" s="10">
        <f t="shared" si="110"/>
        <v>0.66952856966735819</v>
      </c>
      <c r="N2350" s="6">
        <f>DATEDIF(A2350, I2350, "d")</f>
        <v>245</v>
      </c>
    </row>
    <row r="2351" spans="1:14" ht="14.25">
      <c r="A2351" s="5">
        <v>43872</v>
      </c>
      <c r="B2351" s="6" t="s">
        <v>279</v>
      </c>
      <c r="C2351" s="6" t="s">
        <v>280</v>
      </c>
      <c r="D2351" s="17">
        <v>19004321250</v>
      </c>
      <c r="E2351" s="6" t="s">
        <v>19</v>
      </c>
      <c r="F2351" s="6" t="str">
        <f>IF(E2351="BUY", "SELL", IF(E2351="SELL", "BUY", ""))</f>
        <v>BUY</v>
      </c>
      <c r="G2351" s="7">
        <v>150.02000000000001</v>
      </c>
      <c r="H2351" s="7">
        <v>1000</v>
      </c>
      <c r="I2351" s="5">
        <v>43879</v>
      </c>
      <c r="J2351" s="9">
        <v>150.07</v>
      </c>
      <c r="K2351" s="9">
        <f t="shared" si="108"/>
        <v>1000.3332888948139</v>
      </c>
      <c r="L2351" s="10">
        <f t="shared" si="109"/>
        <v>3.3328889481390434E-4</v>
      </c>
      <c r="M2351" s="10">
        <f t="shared" si="110"/>
        <v>-3.3328889481390434E-4</v>
      </c>
      <c r="N2351" s="6">
        <f>DATEDIF(A2351, I2351, "d")</f>
        <v>7</v>
      </c>
    </row>
    <row r="2352" spans="1:14" ht="14.25">
      <c r="A2352" s="5">
        <v>43872</v>
      </c>
      <c r="B2352" s="6" t="s">
        <v>1175</v>
      </c>
      <c r="C2352" s="6" t="s">
        <v>1176</v>
      </c>
      <c r="D2352" s="17">
        <v>61304806627</v>
      </c>
      <c r="E2352" s="6" t="s">
        <v>16</v>
      </c>
      <c r="F2352" s="6" t="str">
        <f>IF(E2352="BUY", "SELL", IF(E2352="SELL", "BUY", ""))</f>
        <v>SELL</v>
      </c>
      <c r="G2352" s="7">
        <v>144.55000000000001</v>
      </c>
      <c r="H2352" s="7">
        <v>1000</v>
      </c>
      <c r="I2352" s="5">
        <v>43882</v>
      </c>
      <c r="J2352" s="9">
        <v>140.66999999999999</v>
      </c>
      <c r="K2352" s="9">
        <f t="shared" si="108"/>
        <v>973.15807679003797</v>
      </c>
      <c r="L2352" s="10">
        <f t="shared" si="109"/>
        <v>2.6841923209962034E-2</v>
      </c>
      <c r="M2352" s="10">
        <f t="shared" si="110"/>
        <v>-2.6841923209962034E-2</v>
      </c>
      <c r="N2352" s="6">
        <f>DATEDIF(A2352, I2352, "d")</f>
        <v>10</v>
      </c>
    </row>
    <row r="2353" spans="1:14" ht="14.25">
      <c r="A2353" s="5">
        <v>43872</v>
      </c>
      <c r="B2353" s="6" t="s">
        <v>163</v>
      </c>
      <c r="C2353" s="6" t="s">
        <v>164</v>
      </c>
      <c r="D2353" s="17">
        <v>725893281281</v>
      </c>
      <c r="E2353" s="6" t="s">
        <v>16</v>
      </c>
      <c r="F2353" s="6" t="str">
        <f>IF(E2353="BUY", "SELL", IF(E2353="SELL", "BUY", ""))</f>
        <v>SELL</v>
      </c>
      <c r="G2353" s="7">
        <v>207.19000199999999</v>
      </c>
      <c r="H2353" s="7">
        <v>1000</v>
      </c>
      <c r="I2353" s="5">
        <v>43945</v>
      </c>
      <c r="J2353" s="9">
        <v>190.070007</v>
      </c>
      <c r="K2353" s="9">
        <f t="shared" si="108"/>
        <v>917.3705543957667</v>
      </c>
      <c r="L2353" s="10">
        <f t="shared" si="109"/>
        <v>8.2629445604233298E-2</v>
      </c>
      <c r="M2353" s="10">
        <f t="shared" si="110"/>
        <v>-8.2629445604233298E-2</v>
      </c>
      <c r="N2353" s="6">
        <f>DATEDIF(A2353, I2353, "d")</f>
        <v>73</v>
      </c>
    </row>
    <row r="2354" spans="1:14" ht="14.25">
      <c r="A2354" s="5">
        <v>43872</v>
      </c>
      <c r="B2354" s="6" t="s">
        <v>899</v>
      </c>
      <c r="C2354" s="6" t="s">
        <v>900</v>
      </c>
      <c r="D2354" s="17">
        <v>25369109606</v>
      </c>
      <c r="E2354" s="6" t="s">
        <v>16</v>
      </c>
      <c r="F2354" s="6" t="str">
        <f>IF(E2354="BUY", "SELL", IF(E2354="SELL", "BUY", ""))</f>
        <v>SELL</v>
      </c>
      <c r="G2354" s="7">
        <v>111.948776</v>
      </c>
      <c r="H2354" s="7">
        <v>1000</v>
      </c>
      <c r="I2354" s="5">
        <v>43922</v>
      </c>
      <c r="J2354" s="9">
        <v>25.77</v>
      </c>
      <c r="K2354" s="9">
        <f t="shared" si="108"/>
        <v>230.19456684367861</v>
      </c>
      <c r="L2354" s="10">
        <f t="shared" si="109"/>
        <v>0.76980543315632144</v>
      </c>
      <c r="M2354" s="10">
        <f t="shared" si="110"/>
        <v>-0.76980543315632144</v>
      </c>
      <c r="N2354" s="6">
        <f>DATEDIF(A2354, I2354, "d")</f>
        <v>50</v>
      </c>
    </row>
    <row r="2355" spans="1:14" ht="14.25">
      <c r="A2355" s="5">
        <v>43873</v>
      </c>
      <c r="B2355" s="6" t="s">
        <v>180</v>
      </c>
      <c r="C2355" s="6" t="s">
        <v>181</v>
      </c>
      <c r="D2355" s="17">
        <v>57646262221</v>
      </c>
      <c r="E2355" s="6" t="s">
        <v>19</v>
      </c>
      <c r="F2355" s="6" t="str">
        <f>IF(E2355="BUY", "SELL", IF(E2355="SELL", "BUY", ""))</f>
        <v>BUY</v>
      </c>
      <c r="G2355" s="7">
        <v>19.884056000000001</v>
      </c>
      <c r="H2355" s="7">
        <v>1000</v>
      </c>
      <c r="I2355" s="5">
        <v>44260</v>
      </c>
      <c r="J2355" s="9">
        <v>19.187849</v>
      </c>
      <c r="K2355" s="9">
        <f t="shared" si="108"/>
        <v>964.98667072754165</v>
      </c>
      <c r="L2355" s="10">
        <f t="shared" si="109"/>
        <v>-3.501332927245835E-2</v>
      </c>
      <c r="M2355" s="10">
        <f t="shared" si="110"/>
        <v>3.501332927245835E-2</v>
      </c>
      <c r="N2355" s="6">
        <f>DATEDIF(A2355, I2355, "d")</f>
        <v>387</v>
      </c>
    </row>
    <row r="2356" spans="1:14" ht="14.25">
      <c r="A2356" s="5">
        <v>43874</v>
      </c>
      <c r="B2356" s="6" t="s">
        <v>1087</v>
      </c>
      <c r="C2356" s="6" t="s">
        <v>1088</v>
      </c>
      <c r="D2356" s="17">
        <v>26808496120</v>
      </c>
      <c r="E2356" s="6" t="s">
        <v>19</v>
      </c>
      <c r="F2356" s="6" t="str">
        <f>IF(E2356="BUY", "SELL", IF(E2356="SELL", "BUY", ""))</f>
        <v>BUY</v>
      </c>
      <c r="G2356" s="7">
        <v>272.97000100000002</v>
      </c>
      <c r="H2356" s="7">
        <v>1000</v>
      </c>
      <c r="I2356" s="5">
        <v>43951</v>
      </c>
      <c r="J2356" s="9">
        <v>214.85</v>
      </c>
      <c r="K2356" s="9">
        <f t="shared" si="108"/>
        <v>787.0828267315718</v>
      </c>
      <c r="L2356" s="10">
        <f t="shared" si="109"/>
        <v>-0.21291717326842821</v>
      </c>
      <c r="M2356" s="10">
        <f t="shared" si="110"/>
        <v>0.21291717326842821</v>
      </c>
      <c r="N2356" s="6">
        <f>DATEDIF(A2356, I2356, "d")</f>
        <v>77</v>
      </c>
    </row>
    <row r="2357" spans="1:14" ht="14.25">
      <c r="A2357" s="5">
        <v>43874</v>
      </c>
      <c r="B2357" s="6" t="s">
        <v>14</v>
      </c>
      <c r="C2357" s="6" t="s">
        <v>15</v>
      </c>
      <c r="D2357" s="17">
        <v>141375537264</v>
      </c>
      <c r="E2357" s="6" t="s">
        <v>19</v>
      </c>
      <c r="F2357" s="6" t="str">
        <f>IF(E2357="BUY", "SELL", IF(E2357="SELL", "BUY", ""))</f>
        <v>BUY</v>
      </c>
      <c r="G2357" s="7">
        <v>128.757385</v>
      </c>
      <c r="H2357" s="7">
        <v>1000</v>
      </c>
      <c r="I2357" s="5">
        <v>43928</v>
      </c>
      <c r="J2357" s="9">
        <v>112.353996</v>
      </c>
      <c r="K2357" s="9">
        <f t="shared" si="108"/>
        <v>872.60234432378388</v>
      </c>
      <c r="L2357" s="10">
        <f t="shared" si="109"/>
        <v>-0.12739765567621611</v>
      </c>
      <c r="M2357" s="10">
        <f t="shared" si="110"/>
        <v>0.12739765567621611</v>
      </c>
      <c r="N2357" s="6">
        <f>DATEDIF(A2357, I2357, "d")</f>
        <v>54</v>
      </c>
    </row>
    <row r="2358" spans="1:14" ht="14.25">
      <c r="A2358" s="5">
        <v>43875</v>
      </c>
      <c r="B2358" s="6" t="s">
        <v>747</v>
      </c>
      <c r="C2358" s="6" t="s">
        <v>748</v>
      </c>
      <c r="D2358" s="17">
        <v>40484622243</v>
      </c>
      <c r="E2358" s="6" t="s">
        <v>16</v>
      </c>
      <c r="F2358" s="6" t="str">
        <f>IF(E2358="BUY", "SELL", IF(E2358="SELL", "BUY", ""))</f>
        <v>SELL</v>
      </c>
      <c r="G2358" s="7">
        <v>76.253304</v>
      </c>
      <c r="H2358" s="7">
        <v>1000</v>
      </c>
      <c r="I2358" s="11">
        <v>44727</v>
      </c>
      <c r="J2358" s="9">
        <v>71.596260000000001</v>
      </c>
      <c r="K2358" s="9">
        <f t="shared" si="108"/>
        <v>938.92665949268246</v>
      </c>
      <c r="L2358" s="10">
        <f t="shared" si="109"/>
        <v>6.1073340507317539E-2</v>
      </c>
      <c r="M2358" s="10">
        <f t="shared" si="110"/>
        <v>-6.1073340507317539E-2</v>
      </c>
      <c r="N2358" s="6">
        <f>DATEDIF(A2358, I2358, "d")</f>
        <v>852</v>
      </c>
    </row>
    <row r="2359" spans="1:14" ht="14.25">
      <c r="A2359" s="5">
        <v>43875</v>
      </c>
      <c r="B2359" s="6" t="s">
        <v>217</v>
      </c>
      <c r="C2359" s="6" t="s">
        <v>218</v>
      </c>
      <c r="D2359" s="17">
        <v>55596444960</v>
      </c>
      <c r="E2359" s="6" t="s">
        <v>19</v>
      </c>
      <c r="F2359" s="6" t="str">
        <f>IF(E2359="BUY", "SELL", IF(E2359="SELL", "BUY", ""))</f>
        <v>BUY</v>
      </c>
      <c r="G2359" s="7">
        <v>112.696602</v>
      </c>
      <c r="H2359" s="7">
        <v>1000</v>
      </c>
      <c r="I2359" s="5">
        <v>43984</v>
      </c>
      <c r="J2359" s="9">
        <v>78.463172999999998</v>
      </c>
      <c r="K2359" s="9">
        <f t="shared" si="108"/>
        <v>696.23370720618527</v>
      </c>
      <c r="L2359" s="10">
        <f t="shared" si="109"/>
        <v>-0.30376629279381473</v>
      </c>
      <c r="M2359" s="10">
        <f t="shared" si="110"/>
        <v>0.30376629279381473</v>
      </c>
      <c r="N2359" s="6">
        <f>DATEDIF(A2359, I2359, "d")</f>
        <v>109</v>
      </c>
    </row>
    <row r="2360" spans="1:14" ht="14.25">
      <c r="A2360" s="11">
        <v>43875</v>
      </c>
      <c r="B2360" s="6" t="s">
        <v>429</v>
      </c>
      <c r="C2360" s="6" t="s">
        <v>430</v>
      </c>
      <c r="D2360" s="17">
        <v>16786181920</v>
      </c>
      <c r="E2360" s="12" t="s">
        <v>16</v>
      </c>
      <c r="F2360" s="13" t="str">
        <f>IF(E2360="BUY", "SELL", IF(E2360="SELL", "BUY", ""))</f>
        <v>SELL</v>
      </c>
      <c r="G2360" s="7">
        <v>51.428268000000003</v>
      </c>
      <c r="H2360" s="7">
        <v>1000</v>
      </c>
      <c r="I2360" s="11">
        <v>43875</v>
      </c>
      <c r="J2360" s="9">
        <v>51.428268000000003</v>
      </c>
      <c r="K2360" s="9">
        <f t="shared" si="108"/>
        <v>1000</v>
      </c>
      <c r="L2360" s="10">
        <f t="shared" si="109"/>
        <v>0</v>
      </c>
      <c r="M2360" s="10">
        <f t="shared" si="110"/>
        <v>0</v>
      </c>
      <c r="N2360" s="6">
        <f>DATEDIF(A2360, I2360, "d")</f>
        <v>0</v>
      </c>
    </row>
    <row r="2361" spans="1:14" ht="14.25">
      <c r="A2361" s="11">
        <v>43875</v>
      </c>
      <c r="B2361" s="6" t="s">
        <v>2056</v>
      </c>
      <c r="C2361" s="6" t="s">
        <v>2057</v>
      </c>
      <c r="D2361" s="17">
        <v>19871814200</v>
      </c>
      <c r="E2361" s="12" t="s">
        <v>16</v>
      </c>
      <c r="F2361" s="13" t="str">
        <f>IF(E2361="BUY", "SELL", IF(E2361="SELL", "BUY", ""))</f>
        <v>SELL</v>
      </c>
      <c r="G2361" s="7">
        <v>62.110000999999997</v>
      </c>
      <c r="H2361" s="7">
        <v>1000</v>
      </c>
      <c r="I2361" s="11">
        <v>44286</v>
      </c>
      <c r="J2361" s="9">
        <v>171.66999799999999</v>
      </c>
      <c r="K2361" s="9">
        <f t="shared" si="108"/>
        <v>2763.9670783454017</v>
      </c>
      <c r="L2361" s="10">
        <f t="shared" si="109"/>
        <v>-1.7639670783454016</v>
      </c>
      <c r="M2361" s="10">
        <f t="shared" si="110"/>
        <v>1.7639670783454016</v>
      </c>
      <c r="N2361" s="6">
        <f>DATEDIF(A2361, I2361, "d")</f>
        <v>411</v>
      </c>
    </row>
    <row r="2362" spans="1:14" ht="14.25">
      <c r="A2362" s="5">
        <v>43879</v>
      </c>
      <c r="B2362" s="6" t="s">
        <v>279</v>
      </c>
      <c r="C2362" s="6" t="s">
        <v>280</v>
      </c>
      <c r="D2362" s="17">
        <v>19004321250</v>
      </c>
      <c r="E2362" s="6" t="s">
        <v>16</v>
      </c>
      <c r="F2362" s="6" t="str">
        <f>IF(E2362="BUY", "SELL", IF(E2362="SELL", "BUY", ""))</f>
        <v>SELL</v>
      </c>
      <c r="G2362" s="7">
        <v>150.07</v>
      </c>
      <c r="H2362" s="7">
        <v>1000</v>
      </c>
      <c r="I2362" s="5">
        <v>44124</v>
      </c>
      <c r="J2362" s="9">
        <v>193.77</v>
      </c>
      <c r="K2362" s="9">
        <f t="shared" si="108"/>
        <v>1291.1974411941096</v>
      </c>
      <c r="L2362" s="10">
        <f t="shared" si="109"/>
        <v>-0.29119744119410962</v>
      </c>
      <c r="M2362" s="10">
        <f t="shared" si="110"/>
        <v>0.29119744119410962</v>
      </c>
      <c r="N2362" s="6">
        <f>DATEDIF(A2362, I2362, "d")</f>
        <v>245</v>
      </c>
    </row>
    <row r="2363" spans="1:14" ht="14.25">
      <c r="A2363" s="5">
        <v>43879</v>
      </c>
      <c r="B2363" s="6" t="s">
        <v>1446</v>
      </c>
      <c r="C2363" s="6" t="s">
        <v>1447</v>
      </c>
      <c r="D2363" s="17">
        <v>54743988065</v>
      </c>
      <c r="E2363" s="6" t="s">
        <v>19</v>
      </c>
      <c r="F2363" s="6" t="str">
        <f>IF(E2363="BUY", "SELL", IF(E2363="SELL", "BUY", ""))</f>
        <v>BUY</v>
      </c>
      <c r="G2363" s="7">
        <v>65.569999999999993</v>
      </c>
      <c r="H2363" s="7">
        <v>1000</v>
      </c>
      <c r="I2363" s="11">
        <v>43937</v>
      </c>
      <c r="J2363" s="9">
        <v>43.48</v>
      </c>
      <c r="K2363" s="9">
        <f t="shared" si="108"/>
        <v>663.10812871740131</v>
      </c>
      <c r="L2363" s="10">
        <f t="shared" si="109"/>
        <v>-0.33689187128259868</v>
      </c>
      <c r="M2363" s="10">
        <f t="shared" si="110"/>
        <v>0.33689187128259868</v>
      </c>
      <c r="N2363" s="6">
        <f>DATEDIF(A2363, I2363, "d")</f>
        <v>58</v>
      </c>
    </row>
    <row r="2364" spans="1:14" ht="14.25">
      <c r="A2364" s="5">
        <v>43879</v>
      </c>
      <c r="B2364" s="6" t="s">
        <v>2175</v>
      </c>
      <c r="C2364" s="6" t="s">
        <v>2176</v>
      </c>
      <c r="D2364" s="17">
        <v>16350299372</v>
      </c>
      <c r="E2364" s="6" t="s">
        <v>19</v>
      </c>
      <c r="F2364" s="6" t="str">
        <f>IF(E2364="BUY", "SELL", IF(E2364="SELL", "BUY", ""))</f>
        <v>BUY</v>
      </c>
      <c r="G2364" s="7">
        <v>8.4929509999999997</v>
      </c>
      <c r="H2364" s="7">
        <v>1000</v>
      </c>
      <c r="I2364" s="11">
        <v>44337</v>
      </c>
      <c r="J2364" s="9">
        <v>13.127518</v>
      </c>
      <c r="K2364" s="9">
        <f t="shared" si="108"/>
        <v>1545.6957187201481</v>
      </c>
      <c r="L2364" s="10">
        <f t="shared" si="109"/>
        <v>0.5456957187201481</v>
      </c>
      <c r="M2364" s="10">
        <f t="shared" si="110"/>
        <v>-0.5456957187201481</v>
      </c>
      <c r="N2364" s="6">
        <f>DATEDIF(A2364, I2364, "d")</f>
        <v>458</v>
      </c>
    </row>
    <row r="2365" spans="1:14" ht="14.25">
      <c r="A2365" s="5">
        <v>43879</v>
      </c>
      <c r="B2365" s="6" t="s">
        <v>513</v>
      </c>
      <c r="C2365" s="6" t="s">
        <v>514</v>
      </c>
      <c r="D2365" s="17">
        <v>94648919214</v>
      </c>
      <c r="E2365" s="6" t="s">
        <v>16</v>
      </c>
      <c r="F2365" s="6" t="str">
        <f>IF(E2365="BUY", "SELL", IF(E2365="SELL", "BUY", ""))</f>
        <v>SELL</v>
      </c>
      <c r="G2365" s="7">
        <v>57.945171000000002</v>
      </c>
      <c r="H2365" s="7">
        <v>1000</v>
      </c>
      <c r="I2365" s="5">
        <v>43945</v>
      </c>
      <c r="J2365" s="9">
        <v>69.507964999999999</v>
      </c>
      <c r="K2365" s="9">
        <f t="shared" si="108"/>
        <v>1199.5471546714391</v>
      </c>
      <c r="L2365" s="10">
        <f t="shared" si="109"/>
        <v>-0.1995471546714391</v>
      </c>
      <c r="M2365" s="10">
        <f t="shared" si="110"/>
        <v>0.1995471546714391</v>
      </c>
      <c r="N2365" s="6">
        <f>DATEDIF(A2365, I2365, "d")</f>
        <v>66</v>
      </c>
    </row>
    <row r="2366" spans="1:14" ht="14.25">
      <c r="A2366" s="5">
        <v>43879</v>
      </c>
      <c r="B2366" s="6" t="s">
        <v>2641</v>
      </c>
      <c r="C2366" s="6" t="s">
        <v>2642</v>
      </c>
      <c r="D2366" s="17">
        <v>19576169878</v>
      </c>
      <c r="E2366" s="6" t="s">
        <v>16</v>
      </c>
      <c r="F2366" s="6" t="str">
        <f>IF(E2366="BUY", "SELL", IF(E2366="SELL", "BUY", ""))</f>
        <v>SELL</v>
      </c>
      <c r="G2366" s="7">
        <v>17.5</v>
      </c>
      <c r="H2366" s="7">
        <v>1000</v>
      </c>
      <c r="I2366" s="5">
        <v>43945</v>
      </c>
      <c r="J2366" s="9">
        <v>23.280000999999999</v>
      </c>
      <c r="K2366" s="9">
        <f t="shared" si="108"/>
        <v>1330.2857714285715</v>
      </c>
      <c r="L2366" s="10">
        <f t="shared" si="109"/>
        <v>-0.33028577142857146</v>
      </c>
      <c r="M2366" s="10">
        <f t="shared" si="110"/>
        <v>0.33028577142857146</v>
      </c>
      <c r="N2366" s="6">
        <f>DATEDIF(A2366, I2366, "d")</f>
        <v>66</v>
      </c>
    </row>
    <row r="2367" spans="1:14" ht="14.25">
      <c r="A2367" s="5">
        <v>43880</v>
      </c>
      <c r="B2367" s="6" t="s">
        <v>2775</v>
      </c>
      <c r="C2367" s="6" t="s">
        <v>2776</v>
      </c>
      <c r="D2367" s="17">
        <v>20249345160</v>
      </c>
      <c r="E2367" s="6" t="s">
        <v>16</v>
      </c>
      <c r="F2367" s="6" t="str">
        <f>IF(E2367="BUY", "SELL", IF(E2367="SELL", "BUY", ""))</f>
        <v>SELL</v>
      </c>
      <c r="G2367" s="7">
        <v>47.23</v>
      </c>
      <c r="H2367" s="7">
        <v>1000</v>
      </c>
      <c r="I2367" s="11">
        <v>43943</v>
      </c>
      <c r="J2367" s="9">
        <v>34.799999999999997</v>
      </c>
      <c r="K2367" s="9">
        <f t="shared" si="108"/>
        <v>736.81981791234386</v>
      </c>
      <c r="L2367" s="10">
        <f t="shared" si="109"/>
        <v>0.26318018208765614</v>
      </c>
      <c r="M2367" s="10">
        <f t="shared" si="110"/>
        <v>-0.26318018208765614</v>
      </c>
      <c r="N2367" s="6">
        <f>DATEDIF(A2367, I2367, "d")</f>
        <v>63</v>
      </c>
    </row>
    <row r="2368" spans="1:14" ht="14.25">
      <c r="A2368" s="5">
        <v>43880</v>
      </c>
      <c r="B2368" s="6" t="s">
        <v>2436</v>
      </c>
      <c r="C2368" s="6" t="s">
        <v>2437</v>
      </c>
      <c r="D2368" s="17">
        <v>17862314960</v>
      </c>
      <c r="E2368" s="6" t="s">
        <v>19</v>
      </c>
      <c r="F2368" s="6" t="str">
        <f>IF(E2368="BUY", "SELL", IF(E2368="SELL", "BUY", ""))</f>
        <v>BUY</v>
      </c>
      <c r="G2368" s="7">
        <v>57.220001000000003</v>
      </c>
      <c r="H2368" s="7">
        <v>1000</v>
      </c>
      <c r="I2368" s="5">
        <v>43928</v>
      </c>
      <c r="J2368" s="9">
        <v>35.040000999999997</v>
      </c>
      <c r="K2368" s="9">
        <f t="shared" si="108"/>
        <v>612.37330282465382</v>
      </c>
      <c r="L2368" s="10">
        <f t="shared" si="109"/>
        <v>-0.3876266971753462</v>
      </c>
      <c r="M2368" s="10">
        <f t="shared" si="110"/>
        <v>0.3876266971753462</v>
      </c>
      <c r="N2368" s="6">
        <f>DATEDIF(A2368, I2368, "d")</f>
        <v>48</v>
      </c>
    </row>
    <row r="2369" spans="1:14" ht="14.25">
      <c r="A2369" s="5">
        <v>43881</v>
      </c>
      <c r="B2369" s="6" t="s">
        <v>2777</v>
      </c>
      <c r="C2369" s="6" t="s">
        <v>2778</v>
      </c>
      <c r="D2369" s="17">
        <v>26023882715</v>
      </c>
      <c r="E2369" s="6" t="s">
        <v>19</v>
      </c>
      <c r="F2369" s="6" t="str">
        <f>IF(E2369="BUY", "SELL", IF(E2369="SELL", "BUY", ""))</f>
        <v>BUY</v>
      </c>
      <c r="G2369" s="7">
        <v>112.63024900000001</v>
      </c>
      <c r="H2369" s="7">
        <v>1000</v>
      </c>
      <c r="I2369" s="11">
        <v>43895</v>
      </c>
      <c r="J2369" s="9">
        <v>116.945015</v>
      </c>
      <c r="K2369" s="9">
        <f t="shared" si="108"/>
        <v>1038.3091224454274</v>
      </c>
      <c r="L2369" s="10">
        <f t="shared" si="109"/>
        <v>3.8309122445427418E-2</v>
      </c>
      <c r="M2369" s="10">
        <f t="shared" si="110"/>
        <v>-3.8309122445427418E-2</v>
      </c>
      <c r="N2369" s="6">
        <f>DATEDIF(A2369, I2369, "d")</f>
        <v>14</v>
      </c>
    </row>
    <row r="2370" spans="1:14" ht="14.25">
      <c r="A2370" s="5">
        <v>43881</v>
      </c>
      <c r="B2370" s="6" t="s">
        <v>167</v>
      </c>
      <c r="C2370" s="6" t="s">
        <v>168</v>
      </c>
      <c r="D2370" s="17">
        <v>359532201359</v>
      </c>
      <c r="E2370" s="6" t="s">
        <v>19</v>
      </c>
      <c r="F2370" s="6" t="str">
        <f>IF(E2370="BUY", "SELL", IF(E2370="SELL", "BUY", ""))</f>
        <v>BUY</v>
      </c>
      <c r="G2370" s="7">
        <v>116.077614</v>
      </c>
      <c r="H2370" s="7">
        <v>1000</v>
      </c>
      <c r="I2370" s="5">
        <v>43922</v>
      </c>
      <c r="J2370" s="9">
        <v>100.258858</v>
      </c>
      <c r="K2370" s="9">
        <f t="shared" si="108"/>
        <v>863.72259512501694</v>
      </c>
      <c r="L2370" s="10">
        <f t="shared" si="109"/>
        <v>-0.13627740487498305</v>
      </c>
      <c r="M2370" s="10">
        <f t="shared" si="110"/>
        <v>0.13627740487498305</v>
      </c>
      <c r="N2370" s="6">
        <f>DATEDIF(A2370, I2370, "d")</f>
        <v>41</v>
      </c>
    </row>
    <row r="2371" spans="1:14" ht="14.25">
      <c r="A2371" s="5">
        <v>43882</v>
      </c>
      <c r="B2371" s="6" t="s">
        <v>1434</v>
      </c>
      <c r="C2371" s="6" t="s">
        <v>1435</v>
      </c>
      <c r="D2371" s="17">
        <v>12077623805</v>
      </c>
      <c r="E2371" s="6" t="s">
        <v>19</v>
      </c>
      <c r="F2371" s="6" t="str">
        <f>IF(E2371="BUY", "SELL", IF(E2371="SELL", "BUY", ""))</f>
        <v>BUY</v>
      </c>
      <c r="G2371" s="7">
        <v>51.162193000000002</v>
      </c>
      <c r="H2371" s="7">
        <v>1000</v>
      </c>
      <c r="I2371" s="11">
        <v>44727</v>
      </c>
      <c r="J2371" s="9">
        <v>63.768622999999998</v>
      </c>
      <c r="K2371" s="9">
        <f t="shared" ref="K2371:K2434" si="111">(H2371/G2371)*J2371</f>
        <v>1246.4012830724437</v>
      </c>
      <c r="L2371" s="10">
        <f t="shared" ref="L2371:L2434" si="112">IF(F2371="BUY",(K2371-H2371)/H2371, IF(F2371="SELL", (H2371-K2371)/H2371, "Invalid"))</f>
        <v>0.24640128307244369</v>
      </c>
      <c r="M2371" s="10">
        <f t="shared" ref="M2371:M2434" si="113">IF(E2371="BUY",(K2371-H2371)/H2371,IF(E2371="SELL",(H2371-K2371)/H2371,""))</f>
        <v>-0.24640128307244369</v>
      </c>
      <c r="N2371" s="6">
        <f>DATEDIF(A2371, I2371, "d")</f>
        <v>845</v>
      </c>
    </row>
    <row r="2372" spans="1:14" ht="14.25">
      <c r="A2372" s="5">
        <v>43882</v>
      </c>
      <c r="B2372" s="6" t="s">
        <v>2388</v>
      </c>
      <c r="C2372" s="6" t="s">
        <v>2389</v>
      </c>
      <c r="D2372" s="17">
        <v>39947458429</v>
      </c>
      <c r="E2372" s="6" t="s">
        <v>16</v>
      </c>
      <c r="F2372" s="6" t="str">
        <f>IF(E2372="BUY", "SELL", IF(E2372="SELL", "BUY", ""))</f>
        <v>SELL</v>
      </c>
      <c r="G2372" s="7">
        <v>24.986651999999999</v>
      </c>
      <c r="H2372" s="7">
        <v>1000</v>
      </c>
      <c r="I2372" s="5">
        <v>44617</v>
      </c>
      <c r="J2372" s="9">
        <v>49.050837999999999</v>
      </c>
      <c r="K2372" s="9">
        <f t="shared" si="111"/>
        <v>1963.081648553796</v>
      </c>
      <c r="L2372" s="10">
        <f t="shared" si="112"/>
        <v>-0.96308164855379597</v>
      </c>
      <c r="M2372" s="10">
        <f t="shared" si="113"/>
        <v>0.96308164855379597</v>
      </c>
      <c r="N2372" s="6">
        <f>DATEDIF(A2372, I2372, "d")</f>
        <v>735</v>
      </c>
    </row>
    <row r="2373" spans="1:14" ht="14.25">
      <c r="A2373" s="5">
        <v>43882</v>
      </c>
      <c r="B2373" s="6" t="s">
        <v>1175</v>
      </c>
      <c r="C2373" s="6" t="s">
        <v>1176</v>
      </c>
      <c r="D2373" s="17">
        <v>61304806627</v>
      </c>
      <c r="E2373" s="6" t="s">
        <v>19</v>
      </c>
      <c r="F2373" s="6" t="str">
        <f>IF(E2373="BUY", "SELL", IF(E2373="SELL", "BUY", ""))</f>
        <v>BUY</v>
      </c>
      <c r="G2373" s="7">
        <v>140.66999999999999</v>
      </c>
      <c r="H2373" s="7">
        <v>1000</v>
      </c>
      <c r="I2373" s="5">
        <v>44053</v>
      </c>
      <c r="J2373" s="9">
        <v>95.77</v>
      </c>
      <c r="K2373" s="9">
        <f t="shared" si="111"/>
        <v>680.81325087083246</v>
      </c>
      <c r="L2373" s="10">
        <f t="shared" si="112"/>
        <v>-0.31918674912916756</v>
      </c>
      <c r="M2373" s="10">
        <f t="shared" si="113"/>
        <v>0.31918674912916756</v>
      </c>
      <c r="N2373" s="6">
        <f>DATEDIF(A2373, I2373, "d")</f>
        <v>171</v>
      </c>
    </row>
    <row r="2374" spans="1:14" ht="14.25">
      <c r="A2374" s="5">
        <v>43885</v>
      </c>
      <c r="B2374" s="6" t="s">
        <v>207</v>
      </c>
      <c r="C2374" s="6" t="s">
        <v>208</v>
      </c>
      <c r="D2374" s="17">
        <v>448254934940</v>
      </c>
      <c r="E2374" s="6" t="s">
        <v>16</v>
      </c>
      <c r="F2374" s="6" t="str">
        <f>IF(E2374="BUY", "SELL", IF(E2374="SELL", "BUY", ""))</f>
        <v>SELL</v>
      </c>
      <c r="G2374" s="7">
        <v>133.889679</v>
      </c>
      <c r="H2374" s="7">
        <v>1000</v>
      </c>
      <c r="I2374" s="5">
        <v>43924</v>
      </c>
      <c r="J2374" s="9">
        <v>123.116867</v>
      </c>
      <c r="K2374" s="9">
        <f t="shared" si="111"/>
        <v>919.53963830176929</v>
      </c>
      <c r="L2374" s="10">
        <f t="shared" si="112"/>
        <v>8.0460361698230717E-2</v>
      </c>
      <c r="M2374" s="10">
        <f t="shared" si="113"/>
        <v>-8.0460361698230717E-2</v>
      </c>
      <c r="N2374" s="6">
        <f>DATEDIF(A2374, I2374, "d")</f>
        <v>39</v>
      </c>
    </row>
    <row r="2375" spans="1:14" ht="14.25">
      <c r="A2375" s="5">
        <v>43886</v>
      </c>
      <c r="B2375" s="6" t="s">
        <v>2779</v>
      </c>
      <c r="C2375" s="6" t="s">
        <v>2780</v>
      </c>
      <c r="D2375" s="17">
        <v>14081680800</v>
      </c>
      <c r="E2375" s="6" t="s">
        <v>16</v>
      </c>
      <c r="F2375" s="6" t="str">
        <f>IF(E2375="BUY", "SELL", IF(E2375="SELL", "BUY", ""))</f>
        <v>SELL</v>
      </c>
      <c r="G2375" s="7">
        <v>8.3547019999999996</v>
      </c>
      <c r="H2375" s="7">
        <v>1000</v>
      </c>
      <c r="I2375" s="11">
        <v>44727</v>
      </c>
      <c r="J2375" s="9">
        <v>11.585464</v>
      </c>
      <c r="K2375" s="9">
        <f t="shared" si="111"/>
        <v>1386.699848779765</v>
      </c>
      <c r="L2375" s="10">
        <f t="shared" si="112"/>
        <v>-0.38669984877976504</v>
      </c>
      <c r="M2375" s="10">
        <f t="shared" si="113"/>
        <v>0.38669984877976504</v>
      </c>
      <c r="N2375" s="6">
        <f>DATEDIF(A2375, I2375, "d")</f>
        <v>841</v>
      </c>
    </row>
    <row r="2376" spans="1:14" ht="14.25">
      <c r="A2376" s="5">
        <v>43886</v>
      </c>
      <c r="B2376" s="6" t="s">
        <v>275</v>
      </c>
      <c r="C2376" s="6" t="s">
        <v>276</v>
      </c>
      <c r="D2376" s="17">
        <v>71123802559</v>
      </c>
      <c r="E2376" s="6" t="s">
        <v>19</v>
      </c>
      <c r="F2376" s="6" t="str">
        <f>IF(E2376="BUY", "SELL", IF(E2376="SELL", "BUY", ""))</f>
        <v>BUY</v>
      </c>
      <c r="G2376" s="7">
        <v>57.864395000000002</v>
      </c>
      <c r="H2376" s="7">
        <v>1000</v>
      </c>
      <c r="I2376" s="5">
        <v>43936</v>
      </c>
      <c r="J2376" s="9">
        <v>64.313164</v>
      </c>
      <c r="K2376" s="9">
        <f t="shared" si="111"/>
        <v>1111.4462356341926</v>
      </c>
      <c r="L2376" s="10">
        <f t="shared" si="112"/>
        <v>0.11144623563419259</v>
      </c>
      <c r="M2376" s="10">
        <f t="shared" si="113"/>
        <v>-0.11144623563419259</v>
      </c>
      <c r="N2376" s="6">
        <f>DATEDIF(A2376, I2376, "d")</f>
        <v>50</v>
      </c>
    </row>
    <row r="2377" spans="1:14" ht="14.25">
      <c r="A2377" s="5">
        <v>43886</v>
      </c>
      <c r="B2377" s="6" t="s">
        <v>467</v>
      </c>
      <c r="C2377" s="6" t="s">
        <v>468</v>
      </c>
      <c r="D2377" s="17">
        <v>12363668045</v>
      </c>
      <c r="E2377" s="6" t="s">
        <v>19</v>
      </c>
      <c r="F2377" s="6" t="str">
        <f>IF(E2377="BUY", "SELL", IF(E2377="SELL", "BUY", ""))</f>
        <v>BUY</v>
      </c>
      <c r="G2377" s="7">
        <v>67.75</v>
      </c>
      <c r="H2377" s="7">
        <v>1000</v>
      </c>
      <c r="I2377" s="11">
        <v>44174</v>
      </c>
      <c r="J2377" s="9">
        <v>143.520004</v>
      </c>
      <c r="K2377" s="9">
        <f t="shared" si="111"/>
        <v>2118.3764428044283</v>
      </c>
      <c r="L2377" s="10">
        <f t="shared" si="112"/>
        <v>1.1183764428044283</v>
      </c>
      <c r="M2377" s="10">
        <f t="shared" si="113"/>
        <v>-1.1183764428044283</v>
      </c>
      <c r="N2377" s="6">
        <f>DATEDIF(A2377, I2377, "d")</f>
        <v>288</v>
      </c>
    </row>
    <row r="2378" spans="1:14" ht="14.25">
      <c r="A2378" s="5">
        <v>43888</v>
      </c>
      <c r="B2378" s="6" t="s">
        <v>161</v>
      </c>
      <c r="C2378" s="6" t="s">
        <v>162</v>
      </c>
      <c r="D2378" s="17">
        <v>19131597722</v>
      </c>
      <c r="E2378" s="6" t="s">
        <v>19</v>
      </c>
      <c r="F2378" s="6" t="str">
        <f>IF(E2378="BUY", "SELL", IF(E2378="SELL", "BUY", ""))</f>
        <v>BUY</v>
      </c>
      <c r="G2378" s="7">
        <v>45.724907000000002</v>
      </c>
      <c r="H2378" s="7">
        <v>1000</v>
      </c>
      <c r="I2378" s="5">
        <v>43908</v>
      </c>
      <c r="J2378" s="9">
        <v>34.600388000000002</v>
      </c>
      <c r="K2378" s="9">
        <f t="shared" si="111"/>
        <v>756.70767356618137</v>
      </c>
      <c r="L2378" s="10">
        <f t="shared" si="112"/>
        <v>-0.24329232643381862</v>
      </c>
      <c r="M2378" s="10">
        <f t="shared" si="113"/>
        <v>0.24329232643381862</v>
      </c>
      <c r="N2378" s="6">
        <f>DATEDIF(A2378, I2378, "d")</f>
        <v>20</v>
      </c>
    </row>
    <row r="2379" spans="1:14" ht="14.25">
      <c r="A2379" s="5">
        <v>43889</v>
      </c>
      <c r="B2379" s="6" t="s">
        <v>227</v>
      </c>
      <c r="C2379" s="6" t="s">
        <v>228</v>
      </c>
      <c r="D2379" s="17">
        <v>21139470831</v>
      </c>
      <c r="E2379" s="6" t="s">
        <v>16</v>
      </c>
      <c r="F2379" s="6" t="str">
        <f>IF(E2379="BUY", "SELL", IF(E2379="SELL", "BUY", ""))</f>
        <v>SELL</v>
      </c>
      <c r="G2379" s="7">
        <v>79.058205000000001</v>
      </c>
      <c r="H2379" s="7">
        <v>1000</v>
      </c>
      <c r="I2379" s="11">
        <v>44727</v>
      </c>
      <c r="J2379" s="9">
        <v>66.191879</v>
      </c>
      <c r="K2379" s="9">
        <f t="shared" si="111"/>
        <v>837.2550198932546</v>
      </c>
      <c r="L2379" s="10">
        <f t="shared" si="112"/>
        <v>0.1627449801067454</v>
      </c>
      <c r="M2379" s="10">
        <f t="shared" si="113"/>
        <v>-0.1627449801067454</v>
      </c>
      <c r="N2379" s="6">
        <f>DATEDIF(A2379, I2379, "d")</f>
        <v>838</v>
      </c>
    </row>
    <row r="2380" spans="1:14" ht="14.25">
      <c r="A2380" s="5">
        <v>43892</v>
      </c>
      <c r="B2380" s="6" t="s">
        <v>28</v>
      </c>
      <c r="C2380" s="6" t="s">
        <v>28</v>
      </c>
      <c r="D2380" s="17">
        <v>128825360723</v>
      </c>
      <c r="E2380" s="6" t="s">
        <v>19</v>
      </c>
      <c r="F2380" s="6" t="str">
        <f>IF(E2380="BUY", "SELL", IF(E2380="SELL", "BUY", ""))</f>
        <v>BUY</v>
      </c>
      <c r="G2380" s="7">
        <v>107.74</v>
      </c>
      <c r="H2380" s="7">
        <v>1000</v>
      </c>
      <c r="I2380" s="5">
        <v>43900</v>
      </c>
      <c r="J2380" s="9">
        <v>100.09</v>
      </c>
      <c r="K2380" s="9">
        <f t="shared" si="111"/>
        <v>928.99573046222406</v>
      </c>
      <c r="L2380" s="10">
        <f t="shared" si="112"/>
        <v>-7.1004269537775944E-2</v>
      </c>
      <c r="M2380" s="10">
        <f t="shared" si="113"/>
        <v>7.1004269537775944E-2</v>
      </c>
      <c r="N2380" s="6">
        <f>DATEDIF(A2380, I2380, "d")</f>
        <v>8</v>
      </c>
    </row>
    <row r="2381" spans="1:14" ht="14.25">
      <c r="A2381" s="5">
        <v>43892</v>
      </c>
      <c r="B2381" s="6" t="s">
        <v>321</v>
      </c>
      <c r="C2381" s="6" t="s">
        <v>322</v>
      </c>
      <c r="D2381" s="17">
        <v>206957062840</v>
      </c>
      <c r="E2381" s="6" t="s">
        <v>16</v>
      </c>
      <c r="F2381" s="6" t="str">
        <f>IF(E2381="BUY", "SELL", IF(E2381="SELL", "BUY", ""))</f>
        <v>SELL</v>
      </c>
      <c r="G2381" s="7">
        <v>29.024042000000001</v>
      </c>
      <c r="H2381" s="7">
        <v>1000</v>
      </c>
      <c r="I2381" s="5">
        <v>44068</v>
      </c>
      <c r="J2381" s="9">
        <v>32.595416999999998</v>
      </c>
      <c r="K2381" s="9">
        <f t="shared" si="111"/>
        <v>1123.0488503289787</v>
      </c>
      <c r="L2381" s="10">
        <f t="shared" si="112"/>
        <v>-0.12304885032897869</v>
      </c>
      <c r="M2381" s="10">
        <f t="shared" si="113"/>
        <v>0.12304885032897869</v>
      </c>
      <c r="N2381" s="6">
        <f>DATEDIF(A2381, I2381, "d")</f>
        <v>176</v>
      </c>
    </row>
    <row r="2382" spans="1:14" ht="14.25">
      <c r="A2382" s="11">
        <v>43892</v>
      </c>
      <c r="B2382" s="6" t="s">
        <v>693</v>
      </c>
      <c r="C2382" s="6" t="s">
        <v>694</v>
      </c>
      <c r="D2382" s="17">
        <v>64631015519</v>
      </c>
      <c r="E2382" s="12" t="s">
        <v>16</v>
      </c>
      <c r="F2382" s="13" t="str">
        <f>IF(E2382="BUY", "SELL", IF(E2382="SELL", "BUY", ""))</f>
        <v>SELL</v>
      </c>
      <c r="G2382" s="7">
        <v>110.21434000000001</v>
      </c>
      <c r="H2382" s="7">
        <v>1000</v>
      </c>
      <c r="I2382" s="11">
        <v>43952</v>
      </c>
      <c r="J2382" s="9">
        <v>92.911338999999998</v>
      </c>
      <c r="K2382" s="9">
        <f t="shared" si="111"/>
        <v>843.0059010469962</v>
      </c>
      <c r="L2382" s="10">
        <f t="shared" si="112"/>
        <v>0.15699409895300381</v>
      </c>
      <c r="M2382" s="10">
        <f t="shared" si="113"/>
        <v>-0.15699409895300381</v>
      </c>
      <c r="N2382" s="6">
        <f>DATEDIF(A2382, I2382, "d")</f>
        <v>60</v>
      </c>
    </row>
    <row r="2383" spans="1:14" ht="14.25">
      <c r="A2383" s="5">
        <v>43893</v>
      </c>
      <c r="B2383" s="6" t="s">
        <v>22</v>
      </c>
      <c r="C2383" s="6" t="s">
        <v>23</v>
      </c>
      <c r="D2383" s="17">
        <v>300794502426</v>
      </c>
      <c r="E2383" s="6" t="s">
        <v>16</v>
      </c>
      <c r="F2383" s="6" t="str">
        <f>IF(E2383="BUY", "SELL", IF(E2383="SELL", "BUY", ""))</f>
        <v>SELL</v>
      </c>
      <c r="G2383" s="7">
        <v>80.59</v>
      </c>
      <c r="H2383" s="7">
        <v>1000</v>
      </c>
      <c r="I2383" s="5">
        <v>43899</v>
      </c>
      <c r="J2383" s="9">
        <v>68.87</v>
      </c>
      <c r="K2383" s="9">
        <f t="shared" si="111"/>
        <v>854.57252760888457</v>
      </c>
      <c r="L2383" s="10">
        <f t="shared" si="112"/>
        <v>0.14542747239111542</v>
      </c>
      <c r="M2383" s="10">
        <f t="shared" si="113"/>
        <v>-0.14542747239111542</v>
      </c>
      <c r="N2383" s="6">
        <f>DATEDIF(A2383, I2383, "d")</f>
        <v>6</v>
      </c>
    </row>
    <row r="2384" spans="1:14" ht="14.25">
      <c r="A2384" s="5">
        <v>43893</v>
      </c>
      <c r="B2384" s="6" t="s">
        <v>95</v>
      </c>
      <c r="C2384" s="6" t="s">
        <v>96</v>
      </c>
      <c r="D2384" s="17">
        <v>15046201417</v>
      </c>
      <c r="E2384" s="6" t="s">
        <v>19</v>
      </c>
      <c r="F2384" s="6" t="str">
        <f>IF(E2384="BUY", "SELL", IF(E2384="SELL", "BUY", ""))</f>
        <v>BUY</v>
      </c>
      <c r="G2384" s="7">
        <v>71.610000999999997</v>
      </c>
      <c r="H2384" s="7">
        <v>1000</v>
      </c>
      <c r="I2384" s="11">
        <v>44111</v>
      </c>
      <c r="J2384" s="9">
        <v>108.43</v>
      </c>
      <c r="K2384" s="9">
        <f t="shared" si="111"/>
        <v>1514.1739769002379</v>
      </c>
      <c r="L2384" s="10">
        <f t="shared" si="112"/>
        <v>0.51417397690023792</v>
      </c>
      <c r="M2384" s="10">
        <f t="shared" si="113"/>
        <v>-0.51417397690023792</v>
      </c>
      <c r="N2384" s="6">
        <f>DATEDIF(A2384, I2384, "d")</f>
        <v>218</v>
      </c>
    </row>
    <row r="2385" spans="1:14" ht="14.25">
      <c r="A2385" s="5">
        <v>43895</v>
      </c>
      <c r="B2385" s="6" t="s">
        <v>2777</v>
      </c>
      <c r="C2385" s="6" t="s">
        <v>2778</v>
      </c>
      <c r="D2385" s="17">
        <v>26023882715</v>
      </c>
      <c r="E2385" s="6" t="s">
        <v>16</v>
      </c>
      <c r="F2385" s="6" t="str">
        <f>IF(E2385="BUY", "SELL", IF(E2385="SELL", "BUY", ""))</f>
        <v>SELL</v>
      </c>
      <c r="G2385" s="7">
        <v>116.945015</v>
      </c>
      <c r="H2385" s="7">
        <v>1000</v>
      </c>
      <c r="I2385" s="11">
        <v>44727</v>
      </c>
      <c r="J2385" s="9">
        <v>137.41806</v>
      </c>
      <c r="K2385" s="9">
        <f t="shared" si="111"/>
        <v>1175.0655639319041</v>
      </c>
      <c r="L2385" s="10">
        <f t="shared" si="112"/>
        <v>-0.17506556393190409</v>
      </c>
      <c r="M2385" s="10">
        <f t="shared" si="113"/>
        <v>0.17506556393190409</v>
      </c>
      <c r="N2385" s="6">
        <f>DATEDIF(A2385, I2385, "d")</f>
        <v>832</v>
      </c>
    </row>
    <row r="2386" spans="1:14" ht="14.25">
      <c r="A2386" s="5">
        <v>43899</v>
      </c>
      <c r="B2386" s="6" t="s">
        <v>88</v>
      </c>
      <c r="C2386" s="6" t="s">
        <v>89</v>
      </c>
      <c r="D2386" s="17">
        <v>118002826852</v>
      </c>
      <c r="E2386" s="6" t="s">
        <v>19</v>
      </c>
      <c r="F2386" s="6" t="str">
        <f>IF(E2386="BUY", "SELL", IF(E2386="SELL", "BUY", ""))</f>
        <v>BUY</v>
      </c>
      <c r="G2386" s="7">
        <v>93.562484999999995</v>
      </c>
      <c r="H2386" s="7">
        <v>1000</v>
      </c>
      <c r="I2386" s="5">
        <v>44039</v>
      </c>
      <c r="J2386" s="9">
        <v>92.105255</v>
      </c>
      <c r="K2386" s="9">
        <f t="shared" si="111"/>
        <v>984.42506096326974</v>
      </c>
      <c r="L2386" s="10">
        <f t="shared" si="112"/>
        <v>-1.5574939036730257E-2</v>
      </c>
      <c r="M2386" s="10">
        <f t="shared" si="113"/>
        <v>1.5574939036730257E-2</v>
      </c>
      <c r="N2386" s="6">
        <f>DATEDIF(A2386, I2386, "d")</f>
        <v>140</v>
      </c>
    </row>
    <row r="2387" spans="1:14" ht="14.25">
      <c r="A2387" s="5">
        <v>43899</v>
      </c>
      <c r="B2387" s="6" t="s">
        <v>147</v>
      </c>
      <c r="C2387" s="6" t="s">
        <v>148</v>
      </c>
      <c r="D2387" s="17">
        <v>136351276474</v>
      </c>
      <c r="E2387" s="6" t="s">
        <v>19</v>
      </c>
      <c r="F2387" s="6" t="str">
        <f>IF(E2387="BUY", "SELL", IF(E2387="SELL", "BUY", ""))</f>
        <v>BUY</v>
      </c>
      <c r="G2387" s="7">
        <v>227.16999799999999</v>
      </c>
      <c r="H2387" s="7">
        <v>1000</v>
      </c>
      <c r="I2387" s="5">
        <v>43921</v>
      </c>
      <c r="J2387" s="9">
        <v>149.13999899999999</v>
      </c>
      <c r="K2387" s="9">
        <f t="shared" si="111"/>
        <v>656.51274513811461</v>
      </c>
      <c r="L2387" s="10">
        <f t="shared" si="112"/>
        <v>-0.34348725486188542</v>
      </c>
      <c r="M2387" s="10">
        <f t="shared" si="113"/>
        <v>0.34348725486188542</v>
      </c>
      <c r="N2387" s="6">
        <f>DATEDIF(A2387, I2387, "d")</f>
        <v>22</v>
      </c>
    </row>
    <row r="2388" spans="1:14" ht="14.25">
      <c r="A2388" s="5">
        <v>43899</v>
      </c>
      <c r="B2388" s="6" t="s">
        <v>345</v>
      </c>
      <c r="C2388" s="6" t="s">
        <v>346</v>
      </c>
      <c r="D2388" s="17">
        <v>110593506784</v>
      </c>
      <c r="E2388" s="6" t="s">
        <v>19</v>
      </c>
      <c r="F2388" s="6" t="str">
        <f>IF(E2388="BUY", "SELL", IF(E2388="SELL", "BUY", ""))</f>
        <v>BUY</v>
      </c>
      <c r="G2388" s="7">
        <v>46.377865</v>
      </c>
      <c r="H2388" s="7">
        <v>1000</v>
      </c>
      <c r="I2388" s="11">
        <v>44721</v>
      </c>
      <c r="J2388" s="9">
        <v>52.481887999999998</v>
      </c>
      <c r="K2388" s="9">
        <f t="shared" si="111"/>
        <v>1131.615006426018</v>
      </c>
      <c r="L2388" s="10">
        <f t="shared" si="112"/>
        <v>0.13161500642601801</v>
      </c>
      <c r="M2388" s="10">
        <f t="shared" si="113"/>
        <v>-0.13161500642601801</v>
      </c>
      <c r="N2388" s="6">
        <f>DATEDIF(A2388, I2388, "d")</f>
        <v>822</v>
      </c>
    </row>
    <row r="2389" spans="1:14" ht="14.25">
      <c r="A2389" s="5">
        <v>43899</v>
      </c>
      <c r="B2389" s="6" t="s">
        <v>22</v>
      </c>
      <c r="C2389" s="6" t="s">
        <v>23</v>
      </c>
      <c r="D2389" s="17">
        <v>300794502426</v>
      </c>
      <c r="E2389" s="6" t="s">
        <v>19</v>
      </c>
      <c r="F2389" s="6" t="str">
        <f>IF(E2389="BUY", "SELL", IF(E2389="SELL", "BUY", ""))</f>
        <v>BUY</v>
      </c>
      <c r="G2389" s="7">
        <v>68.87</v>
      </c>
      <c r="H2389" s="7">
        <v>1000</v>
      </c>
      <c r="I2389" s="5">
        <v>43922</v>
      </c>
      <c r="J2389" s="9">
        <v>58.54</v>
      </c>
      <c r="K2389" s="9">
        <f t="shared" si="111"/>
        <v>850.00726005517629</v>
      </c>
      <c r="L2389" s="10">
        <f t="shared" si="112"/>
        <v>-0.14999273994482371</v>
      </c>
      <c r="M2389" s="10">
        <f t="shared" si="113"/>
        <v>0.14999273994482371</v>
      </c>
      <c r="N2389" s="6">
        <f>DATEDIF(A2389, I2389, "d")</f>
        <v>23</v>
      </c>
    </row>
    <row r="2390" spans="1:14" ht="14.25">
      <c r="A2390" s="5">
        <v>43900</v>
      </c>
      <c r="B2390" s="6" t="s">
        <v>28</v>
      </c>
      <c r="C2390" s="6" t="s">
        <v>28</v>
      </c>
      <c r="D2390" s="17">
        <v>128825360723</v>
      </c>
      <c r="E2390" s="6" t="s">
        <v>16</v>
      </c>
      <c r="F2390" s="6" t="str">
        <f>IF(E2390="BUY", "SELL", IF(E2390="SELL", "BUY", ""))</f>
        <v>SELL</v>
      </c>
      <c r="G2390" s="7">
        <v>100.09</v>
      </c>
      <c r="H2390" s="7">
        <v>1000</v>
      </c>
      <c r="I2390" s="5">
        <v>44302</v>
      </c>
      <c r="J2390" s="9">
        <v>113.11</v>
      </c>
      <c r="K2390" s="9">
        <f t="shared" si="111"/>
        <v>1130.0829253671695</v>
      </c>
      <c r="L2390" s="10">
        <f t="shared" si="112"/>
        <v>-0.13008292536716953</v>
      </c>
      <c r="M2390" s="10">
        <f t="shared" si="113"/>
        <v>0.13008292536716953</v>
      </c>
      <c r="N2390" s="6">
        <f>DATEDIF(A2390, I2390, "d")</f>
        <v>402</v>
      </c>
    </row>
    <row r="2391" spans="1:14" ht="14.25">
      <c r="A2391" s="5">
        <v>43900</v>
      </c>
      <c r="B2391" s="6" t="s">
        <v>33</v>
      </c>
      <c r="C2391" s="6" t="s">
        <v>34</v>
      </c>
      <c r="D2391" s="17">
        <v>205696688068</v>
      </c>
      <c r="E2391" s="6" t="s">
        <v>19</v>
      </c>
      <c r="F2391" s="6" t="str">
        <f>IF(E2391="BUY", "SELL", IF(E2391="SELL", "BUY", ""))</f>
        <v>BUY</v>
      </c>
      <c r="G2391" s="7">
        <v>185.55921900000001</v>
      </c>
      <c r="H2391" s="7">
        <v>1000</v>
      </c>
      <c r="I2391" s="5">
        <v>43965</v>
      </c>
      <c r="J2391" s="9">
        <v>162.85870399999999</v>
      </c>
      <c r="K2391" s="9">
        <f t="shared" si="111"/>
        <v>877.66431049701703</v>
      </c>
      <c r="L2391" s="10">
        <f t="shared" si="112"/>
        <v>-0.12233568950298297</v>
      </c>
      <c r="M2391" s="10">
        <f t="shared" si="113"/>
        <v>0.12233568950298297</v>
      </c>
      <c r="N2391" s="6">
        <f>DATEDIF(A2391, I2391, "d")</f>
        <v>65</v>
      </c>
    </row>
    <row r="2392" spans="1:14" ht="14.25">
      <c r="A2392" s="5">
        <v>43900</v>
      </c>
      <c r="B2392" s="6" t="s">
        <v>499</v>
      </c>
      <c r="C2392" s="6" t="s">
        <v>500</v>
      </c>
      <c r="D2392" s="17">
        <v>277088448000</v>
      </c>
      <c r="E2392" s="6" t="s">
        <v>19</v>
      </c>
      <c r="F2392" s="6" t="str">
        <f>IF(E2392="BUY", "SELL", IF(E2392="SELL", "BUY", ""))</f>
        <v>BUY</v>
      </c>
      <c r="G2392" s="7">
        <v>69.960021999999995</v>
      </c>
      <c r="H2392" s="7">
        <v>1000</v>
      </c>
      <c r="I2392" s="5">
        <v>43916</v>
      </c>
      <c r="J2392" s="9">
        <v>63.236480999999998</v>
      </c>
      <c r="K2392" s="9">
        <f t="shared" si="111"/>
        <v>903.89452707719272</v>
      </c>
      <c r="L2392" s="10">
        <f t="shared" si="112"/>
        <v>-9.6105472922807286E-2</v>
      </c>
      <c r="M2392" s="10">
        <f t="shared" si="113"/>
        <v>9.6105472922807286E-2</v>
      </c>
      <c r="N2392" s="6">
        <f>DATEDIF(A2392, I2392, "d")</f>
        <v>16</v>
      </c>
    </row>
    <row r="2393" spans="1:14" ht="14.25">
      <c r="A2393" s="5">
        <v>43900</v>
      </c>
      <c r="B2393" s="6" t="s">
        <v>485</v>
      </c>
      <c r="C2393" s="6" t="s">
        <v>486</v>
      </c>
      <c r="D2393" s="17">
        <v>161091919804</v>
      </c>
      <c r="E2393" s="6" t="s">
        <v>19</v>
      </c>
      <c r="F2393" s="6" t="str">
        <f>IF(E2393="BUY", "SELL", IF(E2393="SELL", "BUY", ""))</f>
        <v>BUY</v>
      </c>
      <c r="G2393" s="7">
        <v>85.602485999999999</v>
      </c>
      <c r="H2393" s="7">
        <v>1000</v>
      </c>
      <c r="I2393" s="5">
        <v>43915</v>
      </c>
      <c r="J2393" s="9">
        <v>76.596298000000004</v>
      </c>
      <c r="K2393" s="9">
        <f t="shared" si="111"/>
        <v>894.79057886239434</v>
      </c>
      <c r="L2393" s="10">
        <f t="shared" si="112"/>
        <v>-0.10520942113760566</v>
      </c>
      <c r="M2393" s="10">
        <f t="shared" si="113"/>
        <v>0.10520942113760566</v>
      </c>
      <c r="N2393" s="6">
        <f>DATEDIF(A2393, I2393, "d")</f>
        <v>15</v>
      </c>
    </row>
    <row r="2394" spans="1:14" ht="14.25">
      <c r="A2394" s="11">
        <v>43900</v>
      </c>
      <c r="B2394" s="6" t="s">
        <v>2514</v>
      </c>
      <c r="C2394" s="6" t="s">
        <v>2515</v>
      </c>
      <c r="D2394" s="17">
        <v>90444963415</v>
      </c>
      <c r="E2394" s="13" t="s">
        <v>19</v>
      </c>
      <c r="F2394" s="12" t="str">
        <f>IF(E2394="BUY", "SELL", IF(E2394="SELL", "BUY", ""))</f>
        <v>BUY</v>
      </c>
      <c r="G2394" s="7">
        <v>28.969999000000001</v>
      </c>
      <c r="H2394" s="7">
        <v>1000</v>
      </c>
      <c r="I2394" s="11">
        <v>43929</v>
      </c>
      <c r="J2394" s="9">
        <v>26.940000999999999</v>
      </c>
      <c r="K2394" s="9">
        <f t="shared" si="111"/>
        <v>929.92757783664388</v>
      </c>
      <c r="L2394" s="10">
        <f t="shared" si="112"/>
        <v>-7.0072422163356129E-2</v>
      </c>
      <c r="M2394" s="10">
        <f t="shared" si="113"/>
        <v>7.0072422163356129E-2</v>
      </c>
      <c r="N2394" s="6">
        <f>DATEDIF(A2394, I2394, "d")</f>
        <v>29</v>
      </c>
    </row>
    <row r="2395" spans="1:14" ht="14.25">
      <c r="A2395" s="11">
        <v>43900</v>
      </c>
      <c r="B2395" s="6" t="s">
        <v>2785</v>
      </c>
      <c r="C2395" s="6" t="s">
        <v>2785</v>
      </c>
      <c r="D2395" s="17">
        <v>11636882512</v>
      </c>
      <c r="E2395" s="13" t="s">
        <v>19</v>
      </c>
      <c r="F2395" s="12" t="str">
        <f>IF(E2395="BUY", "SELL", IF(E2395="SELL", "BUY", ""))</f>
        <v>BUY</v>
      </c>
      <c r="G2395" s="7">
        <v>6.08</v>
      </c>
      <c r="H2395" s="7">
        <v>1000</v>
      </c>
      <c r="I2395" s="11">
        <v>44727</v>
      </c>
      <c r="J2395" s="9">
        <v>3.75</v>
      </c>
      <c r="K2395" s="9">
        <f t="shared" si="111"/>
        <v>616.77631578947364</v>
      </c>
      <c r="L2395" s="10">
        <f t="shared" si="112"/>
        <v>-0.38322368421052638</v>
      </c>
      <c r="M2395" s="10">
        <f t="shared" si="113"/>
        <v>0.38322368421052638</v>
      </c>
      <c r="N2395" s="6">
        <f>DATEDIF(A2395, I2395, "d")</f>
        <v>827</v>
      </c>
    </row>
    <row r="2396" spans="1:14" ht="14.25">
      <c r="A2396" s="5">
        <v>43901</v>
      </c>
      <c r="B2396" s="6" t="s">
        <v>867</v>
      </c>
      <c r="C2396" s="6" t="s">
        <v>868</v>
      </c>
      <c r="D2396" s="17">
        <v>29367413350</v>
      </c>
      <c r="E2396" s="6" t="s">
        <v>19</v>
      </c>
      <c r="F2396" s="6" t="str">
        <f>IF(E2396="BUY", "SELL", IF(E2396="SELL", "BUY", ""))</f>
        <v>BUY</v>
      </c>
      <c r="G2396" s="7">
        <v>27.343988</v>
      </c>
      <c r="H2396" s="7">
        <v>1000</v>
      </c>
      <c r="I2396" s="5">
        <v>44334</v>
      </c>
      <c r="J2396" s="9">
        <v>47.120724000000003</v>
      </c>
      <c r="K2396" s="9">
        <f t="shared" si="111"/>
        <v>1723.2571927693944</v>
      </c>
      <c r="L2396" s="10">
        <f t="shared" si="112"/>
        <v>0.72325719276939437</v>
      </c>
      <c r="M2396" s="10">
        <f t="shared" si="113"/>
        <v>-0.72325719276939437</v>
      </c>
      <c r="N2396" s="6">
        <f>DATEDIF(A2396, I2396, "d")</f>
        <v>433</v>
      </c>
    </row>
    <row r="2397" spans="1:14" ht="14.25">
      <c r="A2397" s="11">
        <v>43901</v>
      </c>
      <c r="B2397" s="6" t="s">
        <v>141</v>
      </c>
      <c r="C2397" s="6" t="s">
        <v>142</v>
      </c>
      <c r="D2397" s="17">
        <v>498823227279</v>
      </c>
      <c r="E2397" s="13" t="s">
        <v>19</v>
      </c>
      <c r="F2397" s="12" t="str">
        <f>IF(E2397="BUY", "SELL", IF(E2397="SELL", "BUY", ""))</f>
        <v>BUY</v>
      </c>
      <c r="G2397" s="7">
        <v>168.83</v>
      </c>
      <c r="H2397" s="7">
        <v>1000</v>
      </c>
      <c r="I2397" s="11">
        <v>43955</v>
      </c>
      <c r="J2397" s="9">
        <v>171.95</v>
      </c>
      <c r="K2397" s="9">
        <f t="shared" si="111"/>
        <v>1018.4801279393471</v>
      </c>
      <c r="L2397" s="10">
        <f t="shared" si="112"/>
        <v>1.8480127939347085E-2</v>
      </c>
      <c r="M2397" s="10">
        <f t="shared" si="113"/>
        <v>-1.8480127939347085E-2</v>
      </c>
      <c r="N2397" s="6">
        <f>DATEDIF(A2397, I2397, "d")</f>
        <v>54</v>
      </c>
    </row>
    <row r="2398" spans="1:14" ht="14.25">
      <c r="A2398" s="11">
        <v>43901</v>
      </c>
      <c r="B2398" s="6" t="s">
        <v>49</v>
      </c>
      <c r="C2398" s="6" t="s">
        <v>50</v>
      </c>
      <c r="D2398" s="17">
        <v>425280211092</v>
      </c>
      <c r="E2398" s="13" t="s">
        <v>19</v>
      </c>
      <c r="F2398" s="12" t="str">
        <f>IF(E2398="BUY", "SELL", IF(E2398="SELL", "BUY", ""))</f>
        <v>BUY</v>
      </c>
      <c r="G2398" s="7">
        <v>107.84</v>
      </c>
      <c r="H2398" s="7">
        <v>1000</v>
      </c>
      <c r="I2398" s="11">
        <v>43901</v>
      </c>
      <c r="J2398" s="9">
        <v>107.84</v>
      </c>
      <c r="K2398" s="9">
        <f t="shared" si="111"/>
        <v>1000</v>
      </c>
      <c r="L2398" s="10">
        <f t="shared" si="112"/>
        <v>0</v>
      </c>
      <c r="M2398" s="10">
        <f t="shared" si="113"/>
        <v>0</v>
      </c>
      <c r="N2398" s="6">
        <f>DATEDIF(A2398, I2398, "d")</f>
        <v>0</v>
      </c>
    </row>
    <row r="2399" spans="1:14" ht="14.25">
      <c r="A2399" s="5">
        <v>43902</v>
      </c>
      <c r="B2399" s="6" t="s">
        <v>757</v>
      </c>
      <c r="C2399" s="6" t="s">
        <v>758</v>
      </c>
      <c r="D2399" s="17">
        <v>100443452698</v>
      </c>
      <c r="E2399" s="6" t="s">
        <v>19</v>
      </c>
      <c r="F2399" s="6" t="str">
        <f>IF(E2399="BUY", "SELL", IF(E2399="SELL", "BUY", ""))</f>
        <v>BUY</v>
      </c>
      <c r="G2399" s="7">
        <v>17.820039999999999</v>
      </c>
      <c r="H2399" s="7">
        <v>1000</v>
      </c>
      <c r="I2399" s="5">
        <v>44139</v>
      </c>
      <c r="J2399" s="9">
        <v>16.498626999999999</v>
      </c>
      <c r="K2399" s="9">
        <f t="shared" si="111"/>
        <v>925.84679944601692</v>
      </c>
      <c r="L2399" s="10">
        <f t="shared" si="112"/>
        <v>-7.4153200553983084E-2</v>
      </c>
      <c r="M2399" s="10">
        <f t="shared" si="113"/>
        <v>7.4153200553983084E-2</v>
      </c>
      <c r="N2399" s="6">
        <f>DATEDIF(A2399, I2399, "d")</f>
        <v>237</v>
      </c>
    </row>
    <row r="2400" spans="1:14" ht="14.25">
      <c r="A2400" s="11">
        <v>43902</v>
      </c>
      <c r="B2400" s="6" t="s">
        <v>809</v>
      </c>
      <c r="C2400" s="6" t="s">
        <v>810</v>
      </c>
      <c r="D2400" s="17">
        <v>10735109466</v>
      </c>
      <c r="E2400" s="13" t="s">
        <v>19</v>
      </c>
      <c r="F2400" s="12" t="str">
        <f>IF(E2400="BUY", "SELL", IF(E2400="SELL", "BUY", ""))</f>
        <v>BUY</v>
      </c>
      <c r="G2400" s="7">
        <v>78.339995999999999</v>
      </c>
      <c r="H2400" s="7">
        <v>1000</v>
      </c>
      <c r="I2400" s="11">
        <v>44012</v>
      </c>
      <c r="J2400" s="9">
        <v>219.41999799999999</v>
      </c>
      <c r="K2400" s="9">
        <f t="shared" si="111"/>
        <v>2800.8681287142267</v>
      </c>
      <c r="L2400" s="10">
        <f t="shared" si="112"/>
        <v>1.8008681287142267</v>
      </c>
      <c r="M2400" s="10">
        <f t="shared" si="113"/>
        <v>-1.8008681287142267</v>
      </c>
      <c r="N2400" s="6">
        <f>DATEDIF(A2400, I2400, "d")</f>
        <v>110</v>
      </c>
    </row>
    <row r="2401" spans="1:14" ht="14.25">
      <c r="A2401" s="11">
        <v>43902</v>
      </c>
      <c r="B2401" s="6" t="s">
        <v>115</v>
      </c>
      <c r="C2401" s="6" t="s">
        <v>116</v>
      </c>
      <c r="D2401" s="17">
        <v>155875975680</v>
      </c>
      <c r="E2401" s="12" t="s">
        <v>16</v>
      </c>
      <c r="F2401" s="13" t="str">
        <f>IF(E2401="BUY", "SELL", IF(E2401="SELL", "BUY", ""))</f>
        <v>SELL</v>
      </c>
      <c r="G2401" s="7">
        <v>24.921396000000001</v>
      </c>
      <c r="H2401" s="7">
        <v>1000</v>
      </c>
      <c r="I2401" s="11">
        <v>43937</v>
      </c>
      <c r="J2401" s="9">
        <v>24.637367000000001</v>
      </c>
      <c r="K2401" s="9">
        <f t="shared" si="111"/>
        <v>988.60300602743121</v>
      </c>
      <c r="L2401" s="10">
        <f t="shared" si="112"/>
        <v>1.1396993972568794E-2</v>
      </c>
      <c r="M2401" s="10">
        <f t="shared" si="113"/>
        <v>-1.1396993972568794E-2</v>
      </c>
      <c r="N2401" s="6">
        <f>DATEDIF(A2401, I2401, "d")</f>
        <v>35</v>
      </c>
    </row>
    <row r="2402" spans="1:14" ht="14.25">
      <c r="A2402" s="5">
        <v>43907</v>
      </c>
      <c r="B2402" s="6" t="s">
        <v>965</v>
      </c>
      <c r="C2402" s="6" t="s">
        <v>966</v>
      </c>
      <c r="D2402" s="17">
        <v>42290881167</v>
      </c>
      <c r="E2402" s="6" t="s">
        <v>16</v>
      </c>
      <c r="F2402" s="6" t="str">
        <f>IF(E2402="BUY", "SELL", IF(E2402="SELL", "BUY", ""))</f>
        <v>SELL</v>
      </c>
      <c r="G2402" s="7">
        <v>28.622979999999998</v>
      </c>
      <c r="H2402" s="7">
        <v>1000</v>
      </c>
      <c r="I2402" s="5">
        <v>43921</v>
      </c>
      <c r="J2402" s="9">
        <v>33.675598000000001</v>
      </c>
      <c r="K2402" s="9">
        <f t="shared" si="111"/>
        <v>1176.5231293177721</v>
      </c>
      <c r="L2402" s="10">
        <f t="shared" si="112"/>
        <v>-0.17652312931777214</v>
      </c>
      <c r="M2402" s="10">
        <f t="shared" si="113"/>
        <v>0.17652312931777214</v>
      </c>
      <c r="N2402" s="6">
        <f>DATEDIF(A2402, I2402, "d")</f>
        <v>14</v>
      </c>
    </row>
    <row r="2403" spans="1:14" ht="14.25">
      <c r="A2403" s="5">
        <v>43908</v>
      </c>
      <c r="B2403" s="6" t="s">
        <v>161</v>
      </c>
      <c r="C2403" s="6" t="s">
        <v>162</v>
      </c>
      <c r="D2403" s="17">
        <v>19131597722</v>
      </c>
      <c r="E2403" s="6" t="s">
        <v>16</v>
      </c>
      <c r="F2403" s="6" t="str">
        <f>IF(E2403="BUY", "SELL", IF(E2403="SELL", "BUY", ""))</f>
        <v>SELL</v>
      </c>
      <c r="G2403" s="7">
        <v>34.600388000000002</v>
      </c>
      <c r="H2403" s="7">
        <v>1000</v>
      </c>
      <c r="I2403" s="5">
        <v>44580</v>
      </c>
      <c r="J2403" s="9">
        <v>43.735287</v>
      </c>
      <c r="K2403" s="9">
        <f t="shared" si="111"/>
        <v>1264.0114613743638</v>
      </c>
      <c r="L2403" s="10">
        <f t="shared" si="112"/>
        <v>-0.26401146137436377</v>
      </c>
      <c r="M2403" s="10">
        <f t="shared" si="113"/>
        <v>0.26401146137436377</v>
      </c>
      <c r="N2403" s="6">
        <f>DATEDIF(A2403, I2403, "d")</f>
        <v>672</v>
      </c>
    </row>
    <row r="2404" spans="1:14" ht="14.25">
      <c r="A2404" s="11">
        <v>43909</v>
      </c>
      <c r="B2404" s="6" t="s">
        <v>49</v>
      </c>
      <c r="C2404" s="6" t="s">
        <v>50</v>
      </c>
      <c r="D2404" s="17">
        <v>425280211092</v>
      </c>
      <c r="E2404" s="12" t="s">
        <v>16</v>
      </c>
      <c r="F2404" s="13" t="str">
        <f>IF(E2404="BUY", "SELL", IF(E2404="SELL", "BUY", ""))</f>
        <v>SELL</v>
      </c>
      <c r="G2404" s="7">
        <v>113.06</v>
      </c>
      <c r="H2404" s="7">
        <v>1000</v>
      </c>
      <c r="I2404" s="11">
        <v>43909</v>
      </c>
      <c r="J2404" s="9">
        <v>113.06</v>
      </c>
      <c r="K2404" s="9">
        <f t="shared" si="111"/>
        <v>1000</v>
      </c>
      <c r="L2404" s="10">
        <f t="shared" si="112"/>
        <v>0</v>
      </c>
      <c r="M2404" s="10">
        <f t="shared" si="113"/>
        <v>0</v>
      </c>
      <c r="N2404" s="6">
        <f>DATEDIF(A2404, I2404, "d")</f>
        <v>0</v>
      </c>
    </row>
    <row r="2405" spans="1:14" ht="14.25">
      <c r="A2405" s="5">
        <v>43910</v>
      </c>
      <c r="B2405" s="6" t="s">
        <v>665</v>
      </c>
      <c r="C2405" s="6" t="s">
        <v>666</v>
      </c>
      <c r="D2405" s="17">
        <v>48448614231</v>
      </c>
      <c r="E2405" s="6" t="s">
        <v>19</v>
      </c>
      <c r="F2405" s="6" t="str">
        <f>IF(E2405="BUY", "SELL", IF(E2405="SELL", "BUY", ""))</f>
        <v>BUY</v>
      </c>
      <c r="G2405" s="7">
        <v>165.009995</v>
      </c>
      <c r="H2405" s="7">
        <v>1000</v>
      </c>
      <c r="I2405" s="5">
        <v>43944</v>
      </c>
      <c r="J2405" s="9">
        <v>211.63999899999999</v>
      </c>
      <c r="K2405" s="9">
        <f t="shared" si="111"/>
        <v>1282.5889668077377</v>
      </c>
      <c r="L2405" s="10">
        <f t="shared" si="112"/>
        <v>0.28258896680773771</v>
      </c>
      <c r="M2405" s="10">
        <f t="shared" si="113"/>
        <v>-0.28258896680773771</v>
      </c>
      <c r="N2405" s="6">
        <f>DATEDIF(A2405, I2405, "d")</f>
        <v>34</v>
      </c>
    </row>
    <row r="2406" spans="1:14" ht="14.25">
      <c r="A2406" s="5">
        <v>43910</v>
      </c>
      <c r="B2406" s="6" t="s">
        <v>619</v>
      </c>
      <c r="C2406" s="6" t="s">
        <v>620</v>
      </c>
      <c r="D2406" s="17">
        <v>69650124965</v>
      </c>
      <c r="E2406" s="6" t="s">
        <v>19</v>
      </c>
      <c r="F2406" s="6" t="str">
        <f>IF(E2406="BUY", "SELL", IF(E2406="SELL", "BUY", ""))</f>
        <v>BUY</v>
      </c>
      <c r="G2406" s="7">
        <v>35.605721000000003</v>
      </c>
      <c r="H2406" s="7">
        <v>1000</v>
      </c>
      <c r="I2406" s="5">
        <v>43916</v>
      </c>
      <c r="J2406" s="9">
        <v>44.164493999999998</v>
      </c>
      <c r="K2406" s="9">
        <f t="shared" si="111"/>
        <v>1240.3763428916379</v>
      </c>
      <c r="L2406" s="10">
        <f t="shared" si="112"/>
        <v>0.24037634289163792</v>
      </c>
      <c r="M2406" s="10">
        <f t="shared" si="113"/>
        <v>-0.24037634289163792</v>
      </c>
      <c r="N2406" s="6">
        <f>DATEDIF(A2406, I2406, "d")</f>
        <v>6</v>
      </c>
    </row>
    <row r="2407" spans="1:14" ht="14.25">
      <c r="A2407" s="5">
        <v>43910</v>
      </c>
      <c r="B2407" s="6" t="s">
        <v>853</v>
      </c>
      <c r="C2407" s="6" t="s">
        <v>854</v>
      </c>
      <c r="D2407" s="17">
        <v>43438580152</v>
      </c>
      <c r="E2407" s="6" t="s">
        <v>19</v>
      </c>
      <c r="F2407" s="6" t="str">
        <f>IF(E2407="BUY", "SELL", IF(E2407="SELL", "BUY", ""))</f>
        <v>BUY</v>
      </c>
      <c r="G2407" s="7">
        <v>47.09</v>
      </c>
      <c r="H2407" s="7">
        <v>1000</v>
      </c>
      <c r="I2407" s="5">
        <v>43915</v>
      </c>
      <c r="J2407" s="9">
        <v>54.43</v>
      </c>
      <c r="K2407" s="9">
        <f t="shared" si="111"/>
        <v>1155.8717349755786</v>
      </c>
      <c r="L2407" s="10">
        <f t="shared" si="112"/>
        <v>0.15587173497557866</v>
      </c>
      <c r="M2407" s="10">
        <f t="shared" si="113"/>
        <v>-0.15587173497557866</v>
      </c>
      <c r="N2407" s="6">
        <f>DATEDIF(A2407, I2407, "d")</f>
        <v>5</v>
      </c>
    </row>
    <row r="2408" spans="1:14" ht="14.25">
      <c r="A2408" s="5">
        <v>43910</v>
      </c>
      <c r="B2408" s="6" t="s">
        <v>221</v>
      </c>
      <c r="C2408" s="6" t="s">
        <v>222</v>
      </c>
      <c r="D2408" s="17">
        <v>47103450240</v>
      </c>
      <c r="E2408" s="6" t="s">
        <v>19</v>
      </c>
      <c r="F2408" s="6" t="str">
        <f>IF(E2408="BUY", "SELL", IF(E2408="SELL", "BUY", ""))</f>
        <v>BUY</v>
      </c>
      <c r="G2408" s="7">
        <v>113.81</v>
      </c>
      <c r="H2408" s="7">
        <v>1000</v>
      </c>
      <c r="I2408" s="5">
        <v>43924</v>
      </c>
      <c r="J2408" s="9">
        <v>125.67</v>
      </c>
      <c r="K2408" s="9">
        <f t="shared" si="111"/>
        <v>1104.2087690009664</v>
      </c>
      <c r="L2408" s="10">
        <f t="shared" si="112"/>
        <v>0.10420876900096641</v>
      </c>
      <c r="M2408" s="10">
        <f t="shared" si="113"/>
        <v>-0.10420876900096641</v>
      </c>
      <c r="N2408" s="6">
        <f>DATEDIF(A2408, I2408, "d")</f>
        <v>14</v>
      </c>
    </row>
    <row r="2409" spans="1:14" ht="14.25">
      <c r="A2409" s="5">
        <v>43914</v>
      </c>
      <c r="B2409" s="6" t="s">
        <v>349</v>
      </c>
      <c r="C2409" s="6" t="s">
        <v>350</v>
      </c>
      <c r="D2409" s="17">
        <v>26695412156</v>
      </c>
      <c r="E2409" s="6" t="s">
        <v>19</v>
      </c>
      <c r="F2409" s="6" t="str">
        <f>IF(E2409="BUY", "SELL", IF(E2409="SELL", "BUY", ""))</f>
        <v>BUY</v>
      </c>
      <c r="G2409" s="7">
        <v>26.833637</v>
      </c>
      <c r="H2409" s="7">
        <v>1000</v>
      </c>
      <c r="I2409" s="5">
        <v>44210</v>
      </c>
      <c r="J2409" s="9">
        <v>41.38308</v>
      </c>
      <c r="K2409" s="9">
        <f t="shared" si="111"/>
        <v>1542.2091310246165</v>
      </c>
      <c r="L2409" s="10">
        <f t="shared" si="112"/>
        <v>0.54220913102461643</v>
      </c>
      <c r="M2409" s="10">
        <f t="shared" si="113"/>
        <v>-0.54220913102461643</v>
      </c>
      <c r="N2409" s="6">
        <f>DATEDIF(A2409, I2409, "d")</f>
        <v>296</v>
      </c>
    </row>
    <row r="2410" spans="1:14" ht="14.25">
      <c r="A2410" s="5">
        <v>43915</v>
      </c>
      <c r="B2410" s="6" t="s">
        <v>485</v>
      </c>
      <c r="C2410" s="6" t="s">
        <v>486</v>
      </c>
      <c r="D2410" s="17">
        <v>161091919804</v>
      </c>
      <c r="E2410" s="6" t="s">
        <v>16</v>
      </c>
      <c r="F2410" s="6" t="str">
        <f>IF(E2410="BUY", "SELL", IF(E2410="SELL", "BUY", ""))</f>
        <v>SELL</v>
      </c>
      <c r="G2410" s="7">
        <v>76.596298000000004</v>
      </c>
      <c r="H2410" s="7">
        <v>1000</v>
      </c>
      <c r="I2410" s="5">
        <v>44258</v>
      </c>
      <c r="J2410" s="9">
        <v>131.301682</v>
      </c>
      <c r="K2410" s="9">
        <f t="shared" si="111"/>
        <v>1714.2040206695106</v>
      </c>
      <c r="L2410" s="10">
        <f t="shared" si="112"/>
        <v>-0.71420402066951061</v>
      </c>
      <c r="M2410" s="10">
        <f t="shared" si="113"/>
        <v>0.71420402066951061</v>
      </c>
      <c r="N2410" s="6">
        <f>DATEDIF(A2410, I2410, "d")</f>
        <v>343</v>
      </c>
    </row>
    <row r="2411" spans="1:14" ht="14.25">
      <c r="A2411" s="5">
        <v>43915</v>
      </c>
      <c r="B2411" s="6" t="s">
        <v>853</v>
      </c>
      <c r="C2411" s="6" t="s">
        <v>854</v>
      </c>
      <c r="D2411" s="17">
        <v>43438580152</v>
      </c>
      <c r="E2411" s="6" t="s">
        <v>16</v>
      </c>
      <c r="F2411" s="6" t="str">
        <f>IF(E2411="BUY", "SELL", IF(E2411="SELL", "BUY", ""))</f>
        <v>SELL</v>
      </c>
      <c r="G2411" s="7">
        <v>54.43</v>
      </c>
      <c r="H2411" s="7">
        <v>1000</v>
      </c>
      <c r="I2411" s="11">
        <v>44727</v>
      </c>
      <c r="J2411" s="9">
        <v>113.87</v>
      </c>
      <c r="K2411" s="9">
        <f t="shared" si="111"/>
        <v>2092.0448282197317</v>
      </c>
      <c r="L2411" s="10">
        <f t="shared" si="112"/>
        <v>-1.0920448282197317</v>
      </c>
      <c r="M2411" s="10">
        <f t="shared" si="113"/>
        <v>1.0920448282197317</v>
      </c>
      <c r="N2411" s="6">
        <f>DATEDIF(A2411, I2411, "d")</f>
        <v>812</v>
      </c>
    </row>
    <row r="2412" spans="1:14" ht="14.25">
      <c r="A2412" s="5">
        <v>43916</v>
      </c>
      <c r="B2412" s="6" t="s">
        <v>499</v>
      </c>
      <c r="C2412" s="6" t="s">
        <v>500</v>
      </c>
      <c r="D2412" s="17">
        <v>277088448000</v>
      </c>
      <c r="E2412" s="6" t="s">
        <v>16</v>
      </c>
      <c r="F2412" s="6" t="str">
        <f>IF(E2412="BUY", "SELL", IF(E2412="SELL", "BUY", ""))</f>
        <v>SELL</v>
      </c>
      <c r="G2412" s="7">
        <v>63.236480999999998</v>
      </c>
      <c r="H2412" s="7">
        <v>1000</v>
      </c>
      <c r="I2412" s="5">
        <v>44316</v>
      </c>
      <c r="J2412" s="9">
        <v>66.139435000000006</v>
      </c>
      <c r="K2412" s="9">
        <f t="shared" si="111"/>
        <v>1045.9063179053244</v>
      </c>
      <c r="L2412" s="10">
        <f t="shared" si="112"/>
        <v>-4.5906317905324387E-2</v>
      </c>
      <c r="M2412" s="10">
        <f t="shared" si="113"/>
        <v>4.5906317905324387E-2</v>
      </c>
      <c r="N2412" s="6">
        <f>DATEDIF(A2412, I2412, "d")</f>
        <v>400</v>
      </c>
    </row>
    <row r="2413" spans="1:14" ht="14.25">
      <c r="A2413" s="5">
        <v>43916</v>
      </c>
      <c r="B2413" s="6" t="s">
        <v>619</v>
      </c>
      <c r="C2413" s="6" t="s">
        <v>620</v>
      </c>
      <c r="D2413" s="17">
        <v>69650124965</v>
      </c>
      <c r="E2413" s="6" t="s">
        <v>16</v>
      </c>
      <c r="F2413" s="6" t="str">
        <f>IF(E2413="BUY", "SELL", IF(E2413="SELL", "BUY", ""))</f>
        <v>SELL</v>
      </c>
      <c r="G2413" s="7">
        <v>44.164493999999998</v>
      </c>
      <c r="H2413" s="7">
        <v>1000</v>
      </c>
      <c r="I2413" s="5">
        <v>44099</v>
      </c>
      <c r="J2413" s="9">
        <v>48.453743000000003</v>
      </c>
      <c r="K2413" s="9">
        <f t="shared" si="111"/>
        <v>1097.119849261717</v>
      </c>
      <c r="L2413" s="10">
        <f t="shared" si="112"/>
        <v>-9.7119849261717031E-2</v>
      </c>
      <c r="M2413" s="10">
        <f t="shared" si="113"/>
        <v>9.7119849261717031E-2</v>
      </c>
      <c r="N2413" s="6">
        <f>DATEDIF(A2413, I2413, "d")</f>
        <v>183</v>
      </c>
    </row>
    <row r="2414" spans="1:14" ht="14.25">
      <c r="A2414" s="5">
        <v>43917</v>
      </c>
      <c r="B2414" s="6" t="s">
        <v>793</v>
      </c>
      <c r="C2414" s="6" t="s">
        <v>794</v>
      </c>
      <c r="D2414" s="17">
        <v>13050742900</v>
      </c>
      <c r="E2414" s="6" t="s">
        <v>19</v>
      </c>
      <c r="F2414" s="6" t="str">
        <f>IF(E2414="BUY", "SELL", IF(E2414="SELL", "BUY", ""))</f>
        <v>BUY</v>
      </c>
      <c r="G2414" s="7">
        <v>58.93</v>
      </c>
      <c r="H2414" s="7">
        <v>1000</v>
      </c>
      <c r="I2414" s="5">
        <v>43994</v>
      </c>
      <c r="J2414" s="9">
        <v>89.980002999999996</v>
      </c>
      <c r="K2414" s="9">
        <f t="shared" si="111"/>
        <v>1526.8963685728829</v>
      </c>
      <c r="L2414" s="10">
        <f t="shared" si="112"/>
        <v>0.52689636857288291</v>
      </c>
      <c r="M2414" s="10">
        <f t="shared" si="113"/>
        <v>-0.52689636857288291</v>
      </c>
      <c r="N2414" s="6">
        <f>DATEDIF(A2414, I2414, "d")</f>
        <v>77</v>
      </c>
    </row>
    <row r="2415" spans="1:14" ht="14.25">
      <c r="A2415" s="5">
        <v>43917</v>
      </c>
      <c r="B2415" s="6" t="s">
        <v>1491</v>
      </c>
      <c r="C2415" s="6" t="s">
        <v>1492</v>
      </c>
      <c r="D2415" s="17">
        <v>20087773903</v>
      </c>
      <c r="E2415" s="6" t="s">
        <v>19</v>
      </c>
      <c r="F2415" s="6" t="str">
        <f>IF(E2415="BUY", "SELL", IF(E2415="SELL", "BUY", ""))</f>
        <v>BUY</v>
      </c>
      <c r="G2415" s="7">
        <v>47.150002000000001</v>
      </c>
      <c r="H2415" s="7">
        <v>1000</v>
      </c>
      <c r="I2415" s="5">
        <v>44274</v>
      </c>
      <c r="J2415" s="9">
        <v>84.68</v>
      </c>
      <c r="K2415" s="9">
        <f t="shared" si="111"/>
        <v>1795.9702313480284</v>
      </c>
      <c r="L2415" s="10">
        <f t="shared" si="112"/>
        <v>0.79597023134802836</v>
      </c>
      <c r="M2415" s="10">
        <f t="shared" si="113"/>
        <v>-0.79597023134802836</v>
      </c>
      <c r="N2415" s="6">
        <f>DATEDIF(A2415, I2415, "d")</f>
        <v>357</v>
      </c>
    </row>
    <row r="2416" spans="1:14" ht="14.25">
      <c r="A2416" s="5">
        <v>43917</v>
      </c>
      <c r="B2416" s="6" t="s">
        <v>339</v>
      </c>
      <c r="C2416" s="6" t="s">
        <v>340</v>
      </c>
      <c r="D2416" s="17">
        <v>34406482717</v>
      </c>
      <c r="E2416" s="6" t="s">
        <v>19</v>
      </c>
      <c r="F2416" s="6" t="str">
        <f>IF(E2416="BUY", "SELL", IF(E2416="SELL", "BUY", ""))</f>
        <v>BUY</v>
      </c>
      <c r="G2416" s="7">
        <v>53.34</v>
      </c>
      <c r="H2416" s="7">
        <v>1000</v>
      </c>
      <c r="I2416" s="5">
        <v>43948</v>
      </c>
      <c r="J2416" s="9">
        <v>63.549999</v>
      </c>
      <c r="K2416" s="9">
        <f t="shared" si="111"/>
        <v>1191.4135545556805</v>
      </c>
      <c r="L2416" s="10">
        <f t="shared" si="112"/>
        <v>0.19141355455568054</v>
      </c>
      <c r="M2416" s="10">
        <f t="shared" si="113"/>
        <v>-0.19141355455568054</v>
      </c>
      <c r="N2416" s="6">
        <f>DATEDIF(A2416, I2416, "d")</f>
        <v>31</v>
      </c>
    </row>
    <row r="2417" spans="1:14" ht="14.25">
      <c r="A2417" s="5">
        <v>43920</v>
      </c>
      <c r="B2417" s="6" t="s">
        <v>759</v>
      </c>
      <c r="C2417" s="6" t="s">
        <v>760</v>
      </c>
      <c r="D2417" s="17">
        <v>10024349560</v>
      </c>
      <c r="E2417" s="6" t="s">
        <v>19</v>
      </c>
      <c r="F2417" s="6" t="str">
        <f>IF(E2417="BUY", "SELL", IF(E2417="SELL", "BUY", ""))</f>
        <v>BUY</v>
      </c>
      <c r="G2417" s="7">
        <v>52.09</v>
      </c>
      <c r="H2417" s="7">
        <v>1000</v>
      </c>
      <c r="I2417" s="11">
        <v>44727</v>
      </c>
      <c r="J2417" s="9">
        <v>74.970000999999996</v>
      </c>
      <c r="K2417" s="9">
        <f t="shared" si="111"/>
        <v>1439.239796506047</v>
      </c>
      <c r="L2417" s="10">
        <f t="shared" si="112"/>
        <v>0.439239796506047</v>
      </c>
      <c r="M2417" s="10">
        <f t="shared" si="113"/>
        <v>-0.439239796506047</v>
      </c>
      <c r="N2417" s="6">
        <f>DATEDIF(A2417, I2417, "d")</f>
        <v>807</v>
      </c>
    </row>
    <row r="2418" spans="1:14" ht="14.25">
      <c r="A2418" s="5">
        <v>43920</v>
      </c>
      <c r="B2418" s="6" t="s">
        <v>2794</v>
      </c>
      <c r="C2418" s="6" t="s">
        <v>2795</v>
      </c>
      <c r="D2418" s="17">
        <v>15787899249</v>
      </c>
      <c r="E2418" s="6" t="s">
        <v>16</v>
      </c>
      <c r="F2418" s="6" t="str">
        <f>IF(E2418="BUY", "SELL", IF(E2418="SELL", "BUY", ""))</f>
        <v>SELL</v>
      </c>
      <c r="G2418" s="7">
        <v>48.494545000000002</v>
      </c>
      <c r="H2418" s="7">
        <v>1000</v>
      </c>
      <c r="I2418" s="11">
        <v>44727</v>
      </c>
      <c r="J2418" s="9">
        <v>63.201202000000002</v>
      </c>
      <c r="K2418" s="9">
        <f t="shared" si="111"/>
        <v>1303.2641506379737</v>
      </c>
      <c r="L2418" s="10">
        <f t="shared" si="112"/>
        <v>-0.30326415063797368</v>
      </c>
      <c r="M2418" s="10">
        <f t="shared" si="113"/>
        <v>0.30326415063797368</v>
      </c>
      <c r="N2418" s="6">
        <f>DATEDIF(A2418, I2418, "d")</f>
        <v>807</v>
      </c>
    </row>
    <row r="2419" spans="1:14" ht="14.25">
      <c r="A2419" s="5">
        <v>43920</v>
      </c>
      <c r="B2419" s="6" t="s">
        <v>1384</v>
      </c>
      <c r="C2419" s="6" t="s">
        <v>1385</v>
      </c>
      <c r="D2419" s="17">
        <v>167032882881</v>
      </c>
      <c r="E2419" s="6" t="s">
        <v>16</v>
      </c>
      <c r="F2419" s="6" t="str">
        <f>IF(E2419="BUY", "SELL", IF(E2419="SELL", "BUY", ""))</f>
        <v>SELL</v>
      </c>
      <c r="G2419" s="7">
        <v>104.632317</v>
      </c>
      <c r="H2419" s="7">
        <v>1000</v>
      </c>
      <c r="I2419" s="5">
        <v>44130</v>
      </c>
      <c r="J2419" s="9">
        <v>108.13595599999999</v>
      </c>
      <c r="K2419" s="9">
        <f t="shared" si="111"/>
        <v>1033.4852472013977</v>
      </c>
      <c r="L2419" s="10">
        <f t="shared" si="112"/>
        <v>-3.3485247201397672E-2</v>
      </c>
      <c r="M2419" s="10">
        <f t="shared" si="113"/>
        <v>3.3485247201397672E-2</v>
      </c>
      <c r="N2419" s="6">
        <f>DATEDIF(A2419, I2419, "d")</f>
        <v>210</v>
      </c>
    </row>
    <row r="2420" spans="1:14" ht="14.25">
      <c r="A2420" s="5">
        <v>43921</v>
      </c>
      <c r="B2420" s="6" t="s">
        <v>147</v>
      </c>
      <c r="C2420" s="6" t="s">
        <v>148</v>
      </c>
      <c r="D2420" s="17">
        <v>136351276474</v>
      </c>
      <c r="E2420" s="6" t="s">
        <v>16</v>
      </c>
      <c r="F2420" s="6" t="str">
        <f>IF(E2420="BUY", "SELL", IF(E2420="SELL", "BUY", ""))</f>
        <v>SELL</v>
      </c>
      <c r="G2420" s="7">
        <v>149.13999899999999</v>
      </c>
      <c r="H2420" s="7">
        <v>1000</v>
      </c>
      <c r="I2420" s="5">
        <v>44039</v>
      </c>
      <c r="J2420" s="9">
        <v>170.21000699999999</v>
      </c>
      <c r="K2420" s="9">
        <f t="shared" si="111"/>
        <v>1141.2767073975911</v>
      </c>
      <c r="L2420" s="10">
        <f t="shared" si="112"/>
        <v>-0.14127670739759104</v>
      </c>
      <c r="M2420" s="10">
        <f t="shared" si="113"/>
        <v>0.14127670739759104</v>
      </c>
      <c r="N2420" s="6">
        <f>DATEDIF(A2420, I2420, "d")</f>
        <v>118</v>
      </c>
    </row>
    <row r="2421" spans="1:14" ht="14.25">
      <c r="A2421" s="5">
        <v>43921</v>
      </c>
      <c r="B2421" s="6" t="s">
        <v>64</v>
      </c>
      <c r="C2421" s="6" t="s">
        <v>65</v>
      </c>
      <c r="D2421" s="17">
        <v>157074705249</v>
      </c>
      <c r="E2421" s="6" t="s">
        <v>16</v>
      </c>
      <c r="F2421" s="6" t="str">
        <f>IF(E2421="BUY", "SELL", IF(E2421="SELL", "BUY", ""))</f>
        <v>SELL</v>
      </c>
      <c r="G2421" s="7">
        <v>96.599997999999999</v>
      </c>
      <c r="H2421" s="7">
        <v>1000</v>
      </c>
      <c r="I2421" s="5">
        <v>43952</v>
      </c>
      <c r="J2421" s="9">
        <v>105.5</v>
      </c>
      <c r="K2421" s="9">
        <f t="shared" si="111"/>
        <v>1092.132527787423</v>
      </c>
      <c r="L2421" s="10">
        <f t="shared" si="112"/>
        <v>-9.2132527787422994E-2</v>
      </c>
      <c r="M2421" s="10">
        <f t="shared" si="113"/>
        <v>9.2132527787422994E-2</v>
      </c>
      <c r="N2421" s="6">
        <f>DATEDIF(A2421, I2421, "d")</f>
        <v>31</v>
      </c>
    </row>
    <row r="2422" spans="1:14" ht="14.25">
      <c r="A2422" s="5">
        <v>43921</v>
      </c>
      <c r="B2422" s="6" t="s">
        <v>965</v>
      </c>
      <c r="C2422" s="6" t="s">
        <v>966</v>
      </c>
      <c r="D2422" s="17">
        <v>42290881167</v>
      </c>
      <c r="E2422" s="6" t="s">
        <v>19</v>
      </c>
      <c r="F2422" s="6" t="str">
        <f>IF(E2422="BUY", "SELL", IF(E2422="SELL", "BUY", ""))</f>
        <v>BUY</v>
      </c>
      <c r="G2422" s="7">
        <v>33.675598000000001</v>
      </c>
      <c r="H2422" s="7">
        <v>1000</v>
      </c>
      <c r="I2422" s="5">
        <v>43949</v>
      </c>
      <c r="J2422" s="9">
        <v>37.854660000000003</v>
      </c>
      <c r="K2422" s="9">
        <f t="shared" si="111"/>
        <v>1124.09763295072</v>
      </c>
      <c r="L2422" s="10">
        <f t="shared" si="112"/>
        <v>0.12409763295072003</v>
      </c>
      <c r="M2422" s="10">
        <f t="shared" si="113"/>
        <v>-0.12409763295072003</v>
      </c>
      <c r="N2422" s="6">
        <f>DATEDIF(A2422, I2422, "d")</f>
        <v>28</v>
      </c>
    </row>
    <row r="2423" spans="1:14" ht="14.25">
      <c r="A2423" s="5">
        <v>43921</v>
      </c>
      <c r="B2423" s="6" t="s">
        <v>1945</v>
      </c>
      <c r="C2423" s="6" t="s">
        <v>1946</v>
      </c>
      <c r="D2423" s="17">
        <v>73940024000</v>
      </c>
      <c r="E2423" s="6" t="s">
        <v>16</v>
      </c>
      <c r="F2423" s="6" t="str">
        <f>IF(E2423="BUY", "SELL", IF(E2423="SELL", "BUY", ""))</f>
        <v>SELL</v>
      </c>
      <c r="G2423" s="7">
        <v>47.381062</v>
      </c>
      <c r="H2423" s="7">
        <v>1000</v>
      </c>
      <c r="I2423" s="5">
        <v>44048</v>
      </c>
      <c r="J2423" s="9">
        <v>47.286205000000002</v>
      </c>
      <c r="K2423" s="9">
        <f t="shared" si="111"/>
        <v>997.99799759659254</v>
      </c>
      <c r="L2423" s="10">
        <f t="shared" si="112"/>
        <v>2.0020024034074595E-3</v>
      </c>
      <c r="M2423" s="10">
        <f t="shared" si="113"/>
        <v>-2.0020024034074595E-3</v>
      </c>
      <c r="N2423" s="6">
        <f>DATEDIF(A2423, I2423, "d")</f>
        <v>127</v>
      </c>
    </row>
    <row r="2424" spans="1:14" ht="14.25">
      <c r="A2424" s="5">
        <v>43922</v>
      </c>
      <c r="B2424" s="6" t="s">
        <v>479</v>
      </c>
      <c r="C2424" s="6" t="s">
        <v>480</v>
      </c>
      <c r="D2424" s="17">
        <v>224291300639</v>
      </c>
      <c r="E2424" s="6" t="s">
        <v>16</v>
      </c>
      <c r="F2424" s="6" t="str">
        <f>IF(E2424="BUY", "SELL", IF(E2424="SELL", "BUY", ""))</f>
        <v>SELL</v>
      </c>
      <c r="G2424" s="7">
        <v>34.362465</v>
      </c>
      <c r="H2424" s="7">
        <v>1000</v>
      </c>
      <c r="I2424" s="11">
        <v>44134</v>
      </c>
      <c r="J2424" s="9">
        <v>33.0471</v>
      </c>
      <c r="K2424" s="9">
        <f t="shared" si="111"/>
        <v>961.72087770769645</v>
      </c>
      <c r="L2424" s="10">
        <f t="shared" si="112"/>
        <v>3.8279122292303555E-2</v>
      </c>
      <c r="M2424" s="10">
        <f t="shared" si="113"/>
        <v>-3.8279122292303555E-2</v>
      </c>
      <c r="N2424" s="6">
        <f>DATEDIF(A2424, I2424, "d")</f>
        <v>212</v>
      </c>
    </row>
    <row r="2425" spans="1:14" ht="14.25">
      <c r="A2425" s="5">
        <v>43922</v>
      </c>
      <c r="B2425" s="6" t="s">
        <v>1542</v>
      </c>
      <c r="C2425" s="6" t="s">
        <v>1543</v>
      </c>
      <c r="D2425" s="17">
        <v>13183352000</v>
      </c>
      <c r="E2425" s="6" t="s">
        <v>16</v>
      </c>
      <c r="F2425" s="6" t="str">
        <f>IF(E2425="BUY", "SELL", IF(E2425="SELL", "BUY", ""))</f>
        <v>SELL</v>
      </c>
      <c r="G2425" s="7">
        <v>139.13999999999999</v>
      </c>
      <c r="H2425" s="7">
        <v>1000</v>
      </c>
      <c r="I2425" s="11">
        <v>44564</v>
      </c>
      <c r="J2425" s="9">
        <v>98.26</v>
      </c>
      <c r="K2425" s="9">
        <f t="shared" si="111"/>
        <v>706.19519908006328</v>
      </c>
      <c r="L2425" s="10">
        <f t="shared" si="112"/>
        <v>0.29380480091993671</v>
      </c>
      <c r="M2425" s="10">
        <f t="shared" si="113"/>
        <v>-0.29380480091993671</v>
      </c>
      <c r="N2425" s="6">
        <f>DATEDIF(A2425, I2425, "d")</f>
        <v>642</v>
      </c>
    </row>
    <row r="2426" spans="1:14" ht="14.25">
      <c r="A2426" s="5">
        <v>43922</v>
      </c>
      <c r="B2426" s="6" t="s">
        <v>22</v>
      </c>
      <c r="C2426" s="6" t="s">
        <v>23</v>
      </c>
      <c r="D2426" s="17">
        <v>300794502426</v>
      </c>
      <c r="E2426" s="6" t="s">
        <v>16</v>
      </c>
      <c r="F2426" s="6" t="str">
        <f>IF(E2426="BUY", "SELL", IF(E2426="SELL", "BUY", ""))</f>
        <v>SELL</v>
      </c>
      <c r="G2426" s="7">
        <v>58.54</v>
      </c>
      <c r="H2426" s="7">
        <v>1000</v>
      </c>
      <c r="I2426" s="5">
        <v>44179</v>
      </c>
      <c r="J2426" s="9">
        <v>79.760000000000005</v>
      </c>
      <c r="K2426" s="9">
        <f t="shared" si="111"/>
        <v>1362.4871882473522</v>
      </c>
      <c r="L2426" s="10">
        <f t="shared" si="112"/>
        <v>-0.36248718824735215</v>
      </c>
      <c r="M2426" s="10">
        <f t="shared" si="113"/>
        <v>0.36248718824735215</v>
      </c>
      <c r="N2426" s="6">
        <f>DATEDIF(A2426, I2426, "d")</f>
        <v>257</v>
      </c>
    </row>
    <row r="2427" spans="1:14" ht="14.25">
      <c r="A2427" s="5">
        <v>43922</v>
      </c>
      <c r="B2427" s="6" t="s">
        <v>515</v>
      </c>
      <c r="C2427" s="6" t="s">
        <v>516</v>
      </c>
      <c r="D2427" s="17">
        <v>40102861682</v>
      </c>
      <c r="E2427" s="6" t="s">
        <v>16</v>
      </c>
      <c r="F2427" s="6" t="str">
        <f>IF(E2427="BUY", "SELL", IF(E2427="SELL", "BUY", ""))</f>
        <v>SELL</v>
      </c>
      <c r="G2427" s="7">
        <v>230.66000399999999</v>
      </c>
      <c r="H2427" s="7">
        <v>1000</v>
      </c>
      <c r="I2427" s="11">
        <v>44713</v>
      </c>
      <c r="J2427" s="9">
        <v>369.63000499999998</v>
      </c>
      <c r="K2427" s="9">
        <f t="shared" si="111"/>
        <v>1602.488505115954</v>
      </c>
      <c r="L2427" s="10">
        <f t="shared" si="112"/>
        <v>-0.60248850511595398</v>
      </c>
      <c r="M2427" s="10">
        <f t="shared" si="113"/>
        <v>0.60248850511595398</v>
      </c>
      <c r="N2427" s="6">
        <f>DATEDIF(A2427, I2427, "d")</f>
        <v>791</v>
      </c>
    </row>
    <row r="2428" spans="1:14" ht="14.25">
      <c r="A2428" s="5">
        <v>43922</v>
      </c>
      <c r="B2428" s="6" t="s">
        <v>167</v>
      </c>
      <c r="C2428" s="6" t="s">
        <v>168</v>
      </c>
      <c r="D2428" s="17">
        <v>359532201359</v>
      </c>
      <c r="E2428" s="6" t="s">
        <v>16</v>
      </c>
      <c r="F2428" s="6" t="str">
        <f>IF(E2428="BUY", "SELL", IF(E2428="SELL", "BUY", ""))</f>
        <v>SELL</v>
      </c>
      <c r="G2428" s="7">
        <v>100.258858</v>
      </c>
      <c r="H2428" s="7">
        <v>1000</v>
      </c>
      <c r="I2428" s="5">
        <v>44302</v>
      </c>
      <c r="J2428" s="9">
        <v>128.98249799999999</v>
      </c>
      <c r="K2428" s="9">
        <f t="shared" si="111"/>
        <v>1286.4947853285939</v>
      </c>
      <c r="L2428" s="10">
        <f t="shared" si="112"/>
        <v>-0.28649478532859396</v>
      </c>
      <c r="M2428" s="10">
        <f t="shared" si="113"/>
        <v>0.28649478532859396</v>
      </c>
      <c r="N2428" s="6">
        <f>DATEDIF(A2428, I2428, "d")</f>
        <v>380</v>
      </c>
    </row>
    <row r="2429" spans="1:14" ht="14.25">
      <c r="A2429" s="5">
        <v>43922</v>
      </c>
      <c r="B2429" s="6" t="s">
        <v>899</v>
      </c>
      <c r="C2429" s="6" t="s">
        <v>900</v>
      </c>
      <c r="D2429" s="17">
        <v>25369109606</v>
      </c>
      <c r="E2429" s="6" t="s">
        <v>19</v>
      </c>
      <c r="F2429" s="6" t="str">
        <f>IF(E2429="BUY", "SELL", IF(E2429="SELL", "BUY", ""))</f>
        <v>BUY</v>
      </c>
      <c r="G2429" s="7">
        <v>25.77</v>
      </c>
      <c r="H2429" s="7">
        <v>1000</v>
      </c>
      <c r="I2429" s="5">
        <v>44053</v>
      </c>
      <c r="J2429" s="9">
        <v>57.310001</v>
      </c>
      <c r="K2429" s="9">
        <f t="shared" si="111"/>
        <v>2223.9038028715563</v>
      </c>
      <c r="L2429" s="10">
        <f t="shared" si="112"/>
        <v>1.2239038028715563</v>
      </c>
      <c r="M2429" s="10">
        <f t="shared" si="113"/>
        <v>-1.2239038028715563</v>
      </c>
      <c r="N2429" s="6">
        <f>DATEDIF(A2429, I2429, "d")</f>
        <v>131</v>
      </c>
    </row>
    <row r="2430" spans="1:14" ht="14.25">
      <c r="A2430" s="5">
        <v>43923</v>
      </c>
      <c r="B2430" s="6" t="s">
        <v>335</v>
      </c>
      <c r="C2430" s="6" t="s">
        <v>336</v>
      </c>
      <c r="D2430" s="17">
        <v>38837002821</v>
      </c>
      <c r="E2430" s="6" t="s">
        <v>19</v>
      </c>
      <c r="F2430" s="6" t="str">
        <f>IF(E2430="BUY", "SELL", IF(E2430="SELL", "BUY", ""))</f>
        <v>BUY</v>
      </c>
      <c r="G2430" s="7">
        <v>10.669093999999999</v>
      </c>
      <c r="H2430" s="7">
        <v>1000</v>
      </c>
      <c r="I2430" s="5">
        <v>44201</v>
      </c>
      <c r="J2430" s="9">
        <v>11.684531</v>
      </c>
      <c r="K2430" s="9">
        <f t="shared" si="111"/>
        <v>1095.1755603615452</v>
      </c>
      <c r="L2430" s="10">
        <f t="shared" si="112"/>
        <v>9.5175560361545189E-2</v>
      </c>
      <c r="M2430" s="10">
        <f t="shared" si="113"/>
        <v>-9.5175560361545189E-2</v>
      </c>
      <c r="N2430" s="6">
        <f>DATEDIF(A2430, I2430, "d")</f>
        <v>278</v>
      </c>
    </row>
    <row r="2431" spans="1:14" ht="14.25">
      <c r="A2431" s="5">
        <v>43924</v>
      </c>
      <c r="B2431" s="6" t="s">
        <v>433</v>
      </c>
      <c r="C2431" s="6" t="s">
        <v>434</v>
      </c>
      <c r="D2431" s="17">
        <v>264890507807</v>
      </c>
      <c r="E2431" s="6" t="s">
        <v>19</v>
      </c>
      <c r="F2431" s="6" t="str">
        <f>IF(E2431="BUY", "SELL", IF(E2431="SELL", "BUY", ""))</f>
        <v>BUY</v>
      </c>
      <c r="G2431" s="7">
        <v>62.824092999999998</v>
      </c>
      <c r="H2431" s="7">
        <v>1000</v>
      </c>
      <c r="I2431" s="11">
        <v>43956</v>
      </c>
      <c r="J2431" s="9">
        <v>74.189468000000005</v>
      </c>
      <c r="K2431" s="9">
        <f t="shared" si="111"/>
        <v>1180.9079042334922</v>
      </c>
      <c r="L2431" s="10">
        <f t="shared" si="112"/>
        <v>0.18090790423349221</v>
      </c>
      <c r="M2431" s="10">
        <f t="shared" si="113"/>
        <v>-0.18090790423349221</v>
      </c>
      <c r="N2431" s="6">
        <f>DATEDIF(A2431, I2431, "d")</f>
        <v>32</v>
      </c>
    </row>
    <row r="2432" spans="1:14" ht="14.25">
      <c r="A2432" s="5">
        <v>43924</v>
      </c>
      <c r="B2432" s="6" t="s">
        <v>207</v>
      </c>
      <c r="C2432" s="6" t="s">
        <v>208</v>
      </c>
      <c r="D2432" s="17">
        <v>448254934940</v>
      </c>
      <c r="E2432" s="6" t="s">
        <v>19</v>
      </c>
      <c r="F2432" s="6" t="str">
        <f>IF(E2432="BUY", "SELL", IF(E2432="SELL", "BUY", ""))</f>
        <v>BUY</v>
      </c>
      <c r="G2432" s="7">
        <v>123.116867</v>
      </c>
      <c r="H2432" s="7">
        <v>1000</v>
      </c>
      <c r="I2432" s="5">
        <v>43936</v>
      </c>
      <c r="J2432" s="9">
        <v>135.495529</v>
      </c>
      <c r="K2432" s="9">
        <f t="shared" si="111"/>
        <v>1100.5439977610868</v>
      </c>
      <c r="L2432" s="10">
        <f t="shared" si="112"/>
        <v>0.10054399776108676</v>
      </c>
      <c r="M2432" s="10">
        <f t="shared" si="113"/>
        <v>-0.10054399776108676</v>
      </c>
      <c r="N2432" s="6">
        <f>DATEDIF(A2432, I2432, "d")</f>
        <v>12</v>
      </c>
    </row>
    <row r="2433" spans="1:14" ht="14.25">
      <c r="A2433" s="5">
        <v>43924</v>
      </c>
      <c r="B2433" s="6" t="s">
        <v>31</v>
      </c>
      <c r="C2433" s="6" t="s">
        <v>32</v>
      </c>
      <c r="D2433" s="17">
        <v>263583141248</v>
      </c>
      <c r="E2433" s="6" t="s">
        <v>19</v>
      </c>
      <c r="F2433" s="6" t="str">
        <f>IF(E2433="BUY", "SELL", IF(E2433="SELL", "BUY", ""))</f>
        <v>BUY</v>
      </c>
      <c r="G2433" s="7">
        <v>39.645535000000002</v>
      </c>
      <c r="H2433" s="7">
        <v>1000</v>
      </c>
      <c r="I2433" s="5">
        <v>44028</v>
      </c>
      <c r="J2433" s="9">
        <v>42.123283000000001</v>
      </c>
      <c r="K2433" s="9">
        <f t="shared" si="111"/>
        <v>1062.497529671374</v>
      </c>
      <c r="L2433" s="10">
        <f t="shared" si="112"/>
        <v>6.2497529671373966E-2</v>
      </c>
      <c r="M2433" s="10">
        <f t="shared" si="113"/>
        <v>-6.2497529671373966E-2</v>
      </c>
      <c r="N2433" s="6">
        <f>DATEDIF(A2433, I2433, "d")</f>
        <v>104</v>
      </c>
    </row>
    <row r="2434" spans="1:14" ht="14.25">
      <c r="A2434" s="5">
        <v>43924</v>
      </c>
      <c r="B2434" s="6" t="s">
        <v>645</v>
      </c>
      <c r="C2434" s="6" t="s">
        <v>646</v>
      </c>
      <c r="D2434" s="17">
        <v>21156167025</v>
      </c>
      <c r="E2434" s="6" t="s">
        <v>19</v>
      </c>
      <c r="F2434" s="6" t="str">
        <f>IF(E2434="BUY", "SELL", IF(E2434="SELL", "BUY", ""))</f>
        <v>BUY</v>
      </c>
      <c r="G2434" s="7">
        <v>2.8365860000000001</v>
      </c>
      <c r="H2434" s="7">
        <v>1000</v>
      </c>
      <c r="I2434" s="5">
        <v>43998</v>
      </c>
      <c r="J2434" s="9">
        <v>4.1450459999999998</v>
      </c>
      <c r="K2434" s="9">
        <f t="shared" si="111"/>
        <v>1461.2798624825759</v>
      </c>
      <c r="L2434" s="10">
        <f t="shared" si="112"/>
        <v>0.46127986248257591</v>
      </c>
      <c r="M2434" s="10">
        <f t="shared" si="113"/>
        <v>-0.46127986248257591</v>
      </c>
      <c r="N2434" s="6">
        <f>DATEDIF(A2434, I2434, "d")</f>
        <v>74</v>
      </c>
    </row>
    <row r="2435" spans="1:14" ht="14.25">
      <c r="A2435" s="5">
        <v>43924</v>
      </c>
      <c r="B2435" s="6" t="s">
        <v>1370</v>
      </c>
      <c r="C2435" s="6" t="s">
        <v>1371</v>
      </c>
      <c r="D2435" s="17">
        <v>38306332710</v>
      </c>
      <c r="E2435" s="6" t="s">
        <v>19</v>
      </c>
      <c r="F2435" s="6" t="str">
        <f>IF(E2435="BUY", "SELL", IF(E2435="SELL", "BUY", ""))</f>
        <v>BUY</v>
      </c>
      <c r="G2435" s="7">
        <v>36.492863</v>
      </c>
      <c r="H2435" s="7">
        <v>1000</v>
      </c>
      <c r="I2435" s="5">
        <v>44496</v>
      </c>
      <c r="J2435" s="9">
        <v>65.640915000000007</v>
      </c>
      <c r="K2435" s="9">
        <f t="shared" ref="K2435:K2498" si="114">(H2435/G2435)*J2435</f>
        <v>1798.7329467682491</v>
      </c>
      <c r="L2435" s="10">
        <f t="shared" ref="L2435:L2498" si="115">IF(F2435="BUY",(K2435-H2435)/H2435, IF(F2435="SELL", (H2435-K2435)/H2435, "Invalid"))</f>
        <v>0.79873294676824913</v>
      </c>
      <c r="M2435" s="10">
        <f t="shared" ref="M2435:M2498" si="116">IF(E2435="BUY",(K2435-H2435)/H2435,IF(E2435="SELL",(H2435-K2435)/H2435,""))</f>
        <v>-0.79873294676824913</v>
      </c>
      <c r="N2435" s="6">
        <f>DATEDIF(A2435, I2435, "d")</f>
        <v>572</v>
      </c>
    </row>
    <row r="2436" spans="1:14" ht="14.25">
      <c r="A2436" s="5">
        <v>43924</v>
      </c>
      <c r="B2436" s="6" t="s">
        <v>221</v>
      </c>
      <c r="C2436" s="6" t="s">
        <v>222</v>
      </c>
      <c r="D2436" s="17">
        <v>47103450240</v>
      </c>
      <c r="E2436" s="6" t="s">
        <v>16</v>
      </c>
      <c r="F2436" s="6" t="str">
        <f>IF(E2436="BUY", "SELL", IF(E2436="SELL", "BUY", ""))</f>
        <v>SELL</v>
      </c>
      <c r="G2436" s="7">
        <v>125.67</v>
      </c>
      <c r="H2436" s="7">
        <v>1000</v>
      </c>
      <c r="I2436" s="11">
        <v>44727</v>
      </c>
      <c r="J2436" s="9">
        <v>226.6</v>
      </c>
      <c r="K2436" s="9">
        <f t="shared" si="114"/>
        <v>1803.1351953529083</v>
      </c>
      <c r="L2436" s="10">
        <f t="shared" si="115"/>
        <v>-0.80313519535290834</v>
      </c>
      <c r="M2436" s="10">
        <f t="shared" si="116"/>
        <v>0.80313519535290834</v>
      </c>
      <c r="N2436" s="6">
        <f>DATEDIF(A2436, I2436, "d")</f>
        <v>803</v>
      </c>
    </row>
    <row r="2437" spans="1:14" ht="14.25">
      <c r="A2437" s="5">
        <v>43927</v>
      </c>
      <c r="B2437" s="6" t="s">
        <v>663</v>
      </c>
      <c r="C2437" s="6" t="s">
        <v>664</v>
      </c>
      <c r="D2437" s="17">
        <v>41085696745</v>
      </c>
      <c r="E2437" s="6" t="s">
        <v>16</v>
      </c>
      <c r="F2437" s="6" t="str">
        <f>IF(E2437="BUY", "SELL", IF(E2437="SELL", "BUY", ""))</f>
        <v>SELL</v>
      </c>
      <c r="G2437" s="7">
        <v>51.804530999999997</v>
      </c>
      <c r="H2437" s="7">
        <v>1000</v>
      </c>
      <c r="I2437" s="11">
        <v>44727</v>
      </c>
      <c r="J2437" s="9">
        <v>64.099395999999999</v>
      </c>
      <c r="K2437" s="9">
        <f t="shared" si="114"/>
        <v>1237.3318465135801</v>
      </c>
      <c r="L2437" s="10">
        <f t="shared" si="115"/>
        <v>-0.23733184651358011</v>
      </c>
      <c r="M2437" s="10">
        <f t="shared" si="116"/>
        <v>0.23733184651358011</v>
      </c>
      <c r="N2437" s="6">
        <f>DATEDIF(A2437, I2437, "d")</f>
        <v>800</v>
      </c>
    </row>
    <row r="2438" spans="1:14" ht="14.25">
      <c r="A2438" s="5">
        <v>43927</v>
      </c>
      <c r="B2438" s="6" t="s">
        <v>1310</v>
      </c>
      <c r="C2438" s="6" t="s">
        <v>1311</v>
      </c>
      <c r="D2438" s="17">
        <v>33872000000</v>
      </c>
      <c r="E2438" s="6" t="s">
        <v>19</v>
      </c>
      <c r="F2438" s="6" t="str">
        <f>IF(E2438="BUY", "SELL", IF(E2438="SELL", "BUY", ""))</f>
        <v>BUY</v>
      </c>
      <c r="G2438" s="7">
        <v>41.452961000000002</v>
      </c>
      <c r="H2438" s="7">
        <v>1000</v>
      </c>
      <c r="I2438" s="11">
        <v>44727</v>
      </c>
      <c r="J2438" s="9">
        <v>90.181938000000002</v>
      </c>
      <c r="K2438" s="9">
        <f t="shared" si="114"/>
        <v>2175.5246386379972</v>
      </c>
      <c r="L2438" s="10">
        <f t="shared" si="115"/>
        <v>1.1755246386379972</v>
      </c>
      <c r="M2438" s="10">
        <f t="shared" si="116"/>
        <v>-1.1755246386379972</v>
      </c>
      <c r="N2438" s="6">
        <f>DATEDIF(A2438, I2438, "d")</f>
        <v>800</v>
      </c>
    </row>
    <row r="2439" spans="1:14" ht="14.25">
      <c r="A2439" s="5">
        <v>43928</v>
      </c>
      <c r="B2439" s="6" t="s">
        <v>14</v>
      </c>
      <c r="C2439" s="6" t="s">
        <v>15</v>
      </c>
      <c r="D2439" s="17">
        <v>141375537264</v>
      </c>
      <c r="E2439" s="6" t="s">
        <v>16</v>
      </c>
      <c r="F2439" s="6" t="str">
        <f>IF(E2439="BUY", "SELL", IF(E2439="SELL", "BUY", ""))</f>
        <v>SELL</v>
      </c>
      <c r="G2439" s="7">
        <v>112.353996</v>
      </c>
      <c r="H2439" s="7">
        <v>1000</v>
      </c>
      <c r="I2439" s="5">
        <v>43945</v>
      </c>
      <c r="J2439" s="9">
        <v>106.057106</v>
      </c>
      <c r="K2439" s="9">
        <f t="shared" si="114"/>
        <v>943.95490837726879</v>
      </c>
      <c r="L2439" s="10">
        <f t="shared" si="115"/>
        <v>5.6045091622731205E-2</v>
      </c>
      <c r="M2439" s="10">
        <f t="shared" si="116"/>
        <v>-5.6045091622731205E-2</v>
      </c>
      <c r="N2439" s="6">
        <f>DATEDIF(A2439, I2439, "d")</f>
        <v>17</v>
      </c>
    </row>
    <row r="2440" spans="1:14" ht="14.25">
      <c r="A2440" s="5">
        <v>43928</v>
      </c>
      <c r="B2440" s="6" t="s">
        <v>2436</v>
      </c>
      <c r="C2440" s="6" t="s">
        <v>2437</v>
      </c>
      <c r="D2440" s="17">
        <v>17862314960</v>
      </c>
      <c r="E2440" s="6" t="s">
        <v>16</v>
      </c>
      <c r="F2440" s="6" t="str">
        <f>IF(E2440="BUY", "SELL", IF(E2440="SELL", "BUY", ""))</f>
        <v>SELL</v>
      </c>
      <c r="G2440" s="7">
        <v>35.040000999999997</v>
      </c>
      <c r="H2440" s="7">
        <v>1000</v>
      </c>
      <c r="I2440" s="5">
        <v>44720</v>
      </c>
      <c r="J2440" s="9">
        <v>204.770004</v>
      </c>
      <c r="K2440" s="9">
        <f t="shared" si="114"/>
        <v>5843.89264144142</v>
      </c>
      <c r="L2440" s="10">
        <f t="shared" si="115"/>
        <v>-4.8438926414414203</v>
      </c>
      <c r="M2440" s="10">
        <f t="shared" si="116"/>
        <v>4.8438926414414203</v>
      </c>
      <c r="N2440" s="6">
        <f>DATEDIF(A2440, I2440, "d")</f>
        <v>792</v>
      </c>
    </row>
    <row r="2441" spans="1:14" ht="14.25">
      <c r="A2441" s="5">
        <v>43929</v>
      </c>
      <c r="B2441" s="6" t="s">
        <v>463</v>
      </c>
      <c r="C2441" s="6" t="s">
        <v>464</v>
      </c>
      <c r="D2441" s="17">
        <v>19186121370</v>
      </c>
      <c r="E2441" s="6" t="s">
        <v>16</v>
      </c>
      <c r="F2441" s="6" t="str">
        <f>IF(E2441="BUY", "SELL", IF(E2441="SELL", "BUY", ""))</f>
        <v>SELL</v>
      </c>
      <c r="G2441" s="7">
        <v>58.309424999999997</v>
      </c>
      <c r="H2441" s="7">
        <v>1000</v>
      </c>
      <c r="I2441" s="11">
        <v>44727</v>
      </c>
      <c r="J2441" s="9">
        <v>111.558426</v>
      </c>
      <c r="K2441" s="9">
        <f t="shared" si="114"/>
        <v>1913.2143045485359</v>
      </c>
      <c r="L2441" s="10">
        <f t="shared" si="115"/>
        <v>-0.91321430454853592</v>
      </c>
      <c r="M2441" s="10">
        <f t="shared" si="116"/>
        <v>0.91321430454853592</v>
      </c>
      <c r="N2441" s="6">
        <f>DATEDIF(A2441, I2441, "d")</f>
        <v>798</v>
      </c>
    </row>
    <row r="2442" spans="1:14" ht="14.25">
      <c r="A2442" s="5">
        <v>43929</v>
      </c>
      <c r="B2442" s="6" t="s">
        <v>569</v>
      </c>
      <c r="C2442" s="6" t="s">
        <v>570</v>
      </c>
      <c r="D2442" s="17">
        <v>56003039209</v>
      </c>
      <c r="E2442" s="6" t="s">
        <v>16</v>
      </c>
      <c r="F2442" s="6" t="str">
        <f>IF(E2442="BUY", "SELL", IF(E2442="SELL", "BUY", ""))</f>
        <v>SELL</v>
      </c>
      <c r="G2442" s="7">
        <v>161.269409</v>
      </c>
      <c r="H2442" s="7">
        <v>1000</v>
      </c>
      <c r="I2442" s="11">
        <v>44727</v>
      </c>
      <c r="J2442" s="9">
        <v>240.34574900000001</v>
      </c>
      <c r="K2442" s="9">
        <f t="shared" si="114"/>
        <v>1490.3368871402017</v>
      </c>
      <c r="L2442" s="10">
        <f t="shared" si="115"/>
        <v>-0.49033688714020174</v>
      </c>
      <c r="M2442" s="10">
        <f t="shared" si="116"/>
        <v>0.49033688714020174</v>
      </c>
      <c r="N2442" s="6">
        <f>DATEDIF(A2442, I2442, "d")</f>
        <v>798</v>
      </c>
    </row>
    <row r="2443" spans="1:14" ht="14.25">
      <c r="A2443" s="5">
        <v>43929</v>
      </c>
      <c r="B2443" s="6" t="s">
        <v>2798</v>
      </c>
      <c r="C2443" s="6" t="s">
        <v>2799</v>
      </c>
      <c r="D2443" s="17">
        <v>17634442070</v>
      </c>
      <c r="E2443" s="6" t="s">
        <v>16</v>
      </c>
      <c r="F2443" s="6" t="str">
        <f>IF(E2443="BUY", "SELL", IF(E2443="SELL", "BUY", ""))</f>
        <v>SELL</v>
      </c>
      <c r="G2443" s="7">
        <v>53.1</v>
      </c>
      <c r="H2443" s="7">
        <v>1000</v>
      </c>
      <c r="I2443" s="11">
        <v>43956</v>
      </c>
      <c r="J2443" s="9">
        <v>60.63</v>
      </c>
      <c r="K2443" s="9">
        <f t="shared" si="114"/>
        <v>1141.8079096045199</v>
      </c>
      <c r="L2443" s="10">
        <f t="shared" si="115"/>
        <v>-0.14180790960451986</v>
      </c>
      <c r="M2443" s="10">
        <f t="shared" si="116"/>
        <v>0.14180790960451986</v>
      </c>
      <c r="N2443" s="6">
        <f>DATEDIF(A2443, I2443, "d")</f>
        <v>27</v>
      </c>
    </row>
    <row r="2444" spans="1:14" ht="14.25">
      <c r="A2444" s="11">
        <v>43929</v>
      </c>
      <c r="B2444" s="6" t="s">
        <v>2514</v>
      </c>
      <c r="C2444" s="6" t="s">
        <v>2515</v>
      </c>
      <c r="D2444" s="17">
        <v>90444963415</v>
      </c>
      <c r="E2444" s="12" t="s">
        <v>16</v>
      </c>
      <c r="F2444" s="13" t="str">
        <f>IF(E2444="BUY", "SELL", IF(E2444="SELL", "BUY", ""))</f>
        <v>SELL</v>
      </c>
      <c r="G2444" s="7">
        <v>26.940000999999999</v>
      </c>
      <c r="H2444" s="7">
        <v>1000</v>
      </c>
      <c r="I2444" s="11">
        <v>44180</v>
      </c>
      <c r="J2444" s="9">
        <v>51</v>
      </c>
      <c r="K2444" s="9">
        <f t="shared" si="114"/>
        <v>1893.0956981033521</v>
      </c>
      <c r="L2444" s="10">
        <f t="shared" si="115"/>
        <v>-0.8930956981033521</v>
      </c>
      <c r="M2444" s="10">
        <f t="shared" si="116"/>
        <v>0.8930956981033521</v>
      </c>
      <c r="N2444" s="6">
        <f>DATEDIF(A2444, I2444, "d")</f>
        <v>251</v>
      </c>
    </row>
    <row r="2445" spans="1:14" ht="14.25">
      <c r="A2445" s="5">
        <v>43930</v>
      </c>
      <c r="B2445" s="6" t="s">
        <v>495</v>
      </c>
      <c r="C2445" s="6" t="s">
        <v>496</v>
      </c>
      <c r="D2445" s="17">
        <v>76400132215</v>
      </c>
      <c r="E2445" s="6" t="s">
        <v>16</v>
      </c>
      <c r="F2445" s="6" t="str">
        <f>IF(E2445="BUY", "SELL", IF(E2445="SELL", "BUY", ""))</f>
        <v>SELL</v>
      </c>
      <c r="G2445" s="7">
        <v>37.197009999999999</v>
      </c>
      <c r="H2445" s="7">
        <v>1000</v>
      </c>
      <c r="I2445" s="11">
        <v>44727</v>
      </c>
      <c r="J2445" s="9">
        <v>119.239929</v>
      </c>
      <c r="K2445" s="9">
        <f t="shared" si="114"/>
        <v>3205.6320924719489</v>
      </c>
      <c r="L2445" s="10">
        <f t="shared" si="115"/>
        <v>-2.2056320924719488</v>
      </c>
      <c r="M2445" s="10">
        <f t="shared" si="116"/>
        <v>2.2056320924719488</v>
      </c>
      <c r="N2445" s="6">
        <f>DATEDIF(A2445, I2445, "d")</f>
        <v>797</v>
      </c>
    </row>
    <row r="2446" spans="1:14" ht="14.25">
      <c r="A2446" s="5">
        <v>43930</v>
      </c>
      <c r="B2446" s="6" t="s">
        <v>887</v>
      </c>
      <c r="C2446" s="6" t="s">
        <v>888</v>
      </c>
      <c r="D2446" s="17">
        <v>26809155760</v>
      </c>
      <c r="E2446" s="6" t="s">
        <v>16</v>
      </c>
      <c r="F2446" s="6" t="str">
        <f>IF(E2446="BUY", "SELL", IF(E2446="SELL", "BUY", ""))</f>
        <v>SELL</v>
      </c>
      <c r="G2446" s="7">
        <v>30.08</v>
      </c>
      <c r="H2446" s="7">
        <v>1000</v>
      </c>
      <c r="I2446" s="5">
        <v>43937</v>
      </c>
      <c r="J2446" s="9">
        <v>24.18</v>
      </c>
      <c r="K2446" s="9">
        <f t="shared" si="114"/>
        <v>803.85638297872345</v>
      </c>
      <c r="L2446" s="10">
        <f t="shared" si="115"/>
        <v>0.19614361702127656</v>
      </c>
      <c r="M2446" s="10">
        <f t="shared" si="116"/>
        <v>-0.19614361702127656</v>
      </c>
      <c r="N2446" s="6">
        <f>DATEDIF(A2446, I2446, "d")</f>
        <v>7</v>
      </c>
    </row>
    <row r="2447" spans="1:14" ht="14.25">
      <c r="A2447" s="5">
        <v>43930</v>
      </c>
      <c r="B2447" s="6" t="s">
        <v>1053</v>
      </c>
      <c r="C2447" s="6" t="s">
        <v>1054</v>
      </c>
      <c r="D2447" s="17">
        <v>100469964538</v>
      </c>
      <c r="E2447" s="6" t="s">
        <v>19</v>
      </c>
      <c r="F2447" s="6" t="str">
        <f>IF(E2447="BUY", "SELL", IF(E2447="SELL", "BUY", ""))</f>
        <v>BUY</v>
      </c>
      <c r="G2447" s="7">
        <v>167.929993</v>
      </c>
      <c r="H2447" s="7">
        <v>1000</v>
      </c>
      <c r="I2447" s="5">
        <v>44251</v>
      </c>
      <c r="J2447" s="9">
        <v>252.903336</v>
      </c>
      <c r="K2447" s="9">
        <f t="shared" si="114"/>
        <v>1506.0045646521287</v>
      </c>
      <c r="L2447" s="10">
        <f t="shared" si="115"/>
        <v>0.50600456465212873</v>
      </c>
      <c r="M2447" s="10">
        <f t="shared" si="116"/>
        <v>-0.50600456465212873</v>
      </c>
      <c r="N2447" s="6">
        <f>DATEDIF(A2447, I2447, "d")</f>
        <v>321</v>
      </c>
    </row>
    <row r="2448" spans="1:14" ht="14.25">
      <c r="A2448" s="5">
        <v>43930</v>
      </c>
      <c r="B2448" s="6" t="s">
        <v>593</v>
      </c>
      <c r="C2448" s="6" t="s">
        <v>594</v>
      </c>
      <c r="D2448" s="17">
        <v>105496859280</v>
      </c>
      <c r="E2448" s="6" t="s">
        <v>19</v>
      </c>
      <c r="F2448" s="6" t="str">
        <f>IF(E2448="BUY", "SELL", IF(E2448="SELL", "BUY", ""))</f>
        <v>BUY</v>
      </c>
      <c r="G2448" s="7">
        <v>176.18588299999999</v>
      </c>
      <c r="H2448" s="7">
        <v>1000</v>
      </c>
      <c r="I2448" s="11">
        <v>44727</v>
      </c>
      <c r="J2448" s="9">
        <v>199.45452900000001</v>
      </c>
      <c r="K2448" s="9">
        <f t="shared" si="114"/>
        <v>1132.0687310685387</v>
      </c>
      <c r="L2448" s="10">
        <f t="shared" si="115"/>
        <v>0.13206873106853867</v>
      </c>
      <c r="M2448" s="10">
        <f t="shared" si="116"/>
        <v>-0.13206873106853867</v>
      </c>
      <c r="N2448" s="6">
        <f>DATEDIF(A2448, I2448, "d")</f>
        <v>797</v>
      </c>
    </row>
    <row r="2449" spans="1:14" ht="14.25">
      <c r="A2449" s="5">
        <v>43934</v>
      </c>
      <c r="B2449" s="6" t="s">
        <v>2808</v>
      </c>
      <c r="C2449" s="6" t="s">
        <v>2809</v>
      </c>
      <c r="D2449" s="17">
        <v>125365809254</v>
      </c>
      <c r="E2449" s="6" t="s">
        <v>16</v>
      </c>
      <c r="F2449" s="6" t="str">
        <f>IF(E2449="BUY", "SELL", IF(E2449="SELL", "BUY", ""))</f>
        <v>SELL</v>
      </c>
      <c r="G2449" s="7">
        <v>56.56</v>
      </c>
      <c r="H2449" s="7">
        <v>1000</v>
      </c>
      <c r="I2449" s="5">
        <v>44068</v>
      </c>
      <c r="J2449" s="9">
        <v>56.66</v>
      </c>
      <c r="K2449" s="9">
        <f t="shared" si="114"/>
        <v>1001.7680339462516</v>
      </c>
      <c r="L2449" s="10">
        <f t="shared" si="115"/>
        <v>-1.7680339462516485E-3</v>
      </c>
      <c r="M2449" s="10">
        <f t="shared" si="116"/>
        <v>1.7680339462516485E-3</v>
      </c>
      <c r="N2449" s="6">
        <f>DATEDIF(A2449, I2449, "d")</f>
        <v>134</v>
      </c>
    </row>
    <row r="2450" spans="1:14" ht="14.25">
      <c r="A2450" s="5">
        <v>43935</v>
      </c>
      <c r="B2450" s="6" t="s">
        <v>879</v>
      </c>
      <c r="C2450" s="6" t="s">
        <v>880</v>
      </c>
      <c r="D2450" s="17">
        <v>65325189471</v>
      </c>
      <c r="E2450" s="6" t="s">
        <v>19</v>
      </c>
      <c r="F2450" s="6" t="str">
        <f>IF(E2450="BUY", "SELL", IF(E2450="SELL", "BUY", ""))</f>
        <v>BUY</v>
      </c>
      <c r="G2450" s="7">
        <v>330.70840500000003</v>
      </c>
      <c r="H2450" s="7">
        <v>1000</v>
      </c>
      <c r="I2450" s="5">
        <v>44700</v>
      </c>
      <c r="J2450" s="9">
        <v>440.28241000000003</v>
      </c>
      <c r="K2450" s="9">
        <f t="shared" si="114"/>
        <v>1331.3311767809469</v>
      </c>
      <c r="L2450" s="10">
        <f t="shared" si="115"/>
        <v>0.33133117678094687</v>
      </c>
      <c r="M2450" s="10">
        <f t="shared" si="116"/>
        <v>-0.33133117678094687</v>
      </c>
      <c r="N2450" s="6">
        <f>DATEDIF(A2450, I2450, "d")</f>
        <v>765</v>
      </c>
    </row>
    <row r="2451" spans="1:14" ht="14.25">
      <c r="A2451" s="5">
        <v>43936</v>
      </c>
      <c r="B2451" s="6" t="s">
        <v>275</v>
      </c>
      <c r="C2451" s="6" t="s">
        <v>276</v>
      </c>
      <c r="D2451" s="17">
        <v>71123802559</v>
      </c>
      <c r="E2451" s="6" t="s">
        <v>16</v>
      </c>
      <c r="F2451" s="6" t="str">
        <f>IF(E2451="BUY", "SELL", IF(E2451="SELL", "BUY", ""))</f>
        <v>SELL</v>
      </c>
      <c r="G2451" s="7">
        <v>64.313164</v>
      </c>
      <c r="H2451" s="7">
        <v>1000</v>
      </c>
      <c r="I2451" s="5">
        <v>44564</v>
      </c>
      <c r="J2451" s="9">
        <v>66.306319999999999</v>
      </c>
      <c r="K2451" s="9">
        <f t="shared" si="114"/>
        <v>1030.9914156921279</v>
      </c>
      <c r="L2451" s="10">
        <f t="shared" si="115"/>
        <v>-3.0991415692127929E-2</v>
      </c>
      <c r="M2451" s="10">
        <f t="shared" si="116"/>
        <v>3.0991415692127929E-2</v>
      </c>
      <c r="N2451" s="6">
        <f>DATEDIF(A2451, I2451, "d")</f>
        <v>628</v>
      </c>
    </row>
    <row r="2452" spans="1:14" ht="14.25">
      <c r="A2452" s="5">
        <v>43936</v>
      </c>
      <c r="B2452" s="6" t="s">
        <v>207</v>
      </c>
      <c r="C2452" s="6" t="s">
        <v>208</v>
      </c>
      <c r="D2452" s="17">
        <v>448254934940</v>
      </c>
      <c r="E2452" s="6" t="s">
        <v>16</v>
      </c>
      <c r="F2452" s="6" t="str">
        <f>IF(E2452="BUY", "SELL", IF(E2452="SELL", "BUY", ""))</f>
        <v>SELL</v>
      </c>
      <c r="G2452" s="7">
        <v>135.495529</v>
      </c>
      <c r="H2452" s="7">
        <v>1000</v>
      </c>
      <c r="I2452" s="5">
        <v>44082</v>
      </c>
      <c r="J2452" s="9">
        <v>136.97082499999999</v>
      </c>
      <c r="K2452" s="9">
        <f t="shared" si="114"/>
        <v>1010.8881526267925</v>
      </c>
      <c r="L2452" s="10">
        <f t="shared" si="115"/>
        <v>-1.0888152626792475E-2</v>
      </c>
      <c r="M2452" s="10">
        <f t="shared" si="116"/>
        <v>1.0888152626792475E-2</v>
      </c>
      <c r="N2452" s="6">
        <f>DATEDIF(A2452, I2452, "d")</f>
        <v>146</v>
      </c>
    </row>
    <row r="2453" spans="1:14" ht="14.25">
      <c r="A2453" s="5">
        <v>43937</v>
      </c>
      <c r="B2453" s="6" t="s">
        <v>1446</v>
      </c>
      <c r="C2453" s="6" t="s">
        <v>1447</v>
      </c>
      <c r="D2453" s="17">
        <v>54743988065</v>
      </c>
      <c r="E2453" s="6" t="s">
        <v>16</v>
      </c>
      <c r="F2453" s="6" t="str">
        <f>IF(E2453="BUY", "SELL", IF(E2453="SELL", "BUY", ""))</f>
        <v>SELL</v>
      </c>
      <c r="G2453" s="7">
        <v>43.48</v>
      </c>
      <c r="H2453" s="7">
        <v>1000</v>
      </c>
      <c r="I2453" s="11">
        <v>44727</v>
      </c>
      <c r="J2453" s="9">
        <v>82.99</v>
      </c>
      <c r="K2453" s="9">
        <f t="shared" si="114"/>
        <v>1908.6936522539097</v>
      </c>
      <c r="L2453" s="10">
        <f t="shared" si="115"/>
        <v>-0.90869365225390974</v>
      </c>
      <c r="M2453" s="10">
        <f t="shared" si="116"/>
        <v>0.90869365225390974</v>
      </c>
      <c r="N2453" s="6">
        <f>DATEDIF(A2453, I2453, "d")</f>
        <v>790</v>
      </c>
    </row>
    <row r="2454" spans="1:14" ht="14.25">
      <c r="A2454" s="5">
        <v>43937</v>
      </c>
      <c r="B2454" s="6" t="s">
        <v>887</v>
      </c>
      <c r="C2454" s="6" t="s">
        <v>888</v>
      </c>
      <c r="D2454" s="17">
        <v>26809155760</v>
      </c>
      <c r="E2454" s="6" t="s">
        <v>19</v>
      </c>
      <c r="F2454" s="6" t="str">
        <f>IF(E2454="BUY", "SELL", IF(E2454="SELL", "BUY", ""))</f>
        <v>BUY</v>
      </c>
      <c r="G2454" s="7">
        <v>24.18</v>
      </c>
      <c r="H2454" s="7">
        <v>1000</v>
      </c>
      <c r="I2454" s="5">
        <v>43984</v>
      </c>
      <c r="J2454" s="9">
        <v>39.72</v>
      </c>
      <c r="K2454" s="9">
        <f t="shared" si="114"/>
        <v>1642.6799007444167</v>
      </c>
      <c r="L2454" s="10">
        <f t="shared" si="115"/>
        <v>0.64267990074441672</v>
      </c>
      <c r="M2454" s="10">
        <f t="shared" si="116"/>
        <v>-0.64267990074441672</v>
      </c>
      <c r="N2454" s="6">
        <f>DATEDIF(A2454, I2454, "d")</f>
        <v>47</v>
      </c>
    </row>
    <row r="2455" spans="1:14" ht="14.25">
      <c r="A2455" s="11">
        <v>43937</v>
      </c>
      <c r="B2455" s="6" t="s">
        <v>115</v>
      </c>
      <c r="C2455" s="6" t="s">
        <v>116</v>
      </c>
      <c r="D2455" s="17">
        <v>155875975680</v>
      </c>
      <c r="E2455" s="13" t="s">
        <v>19</v>
      </c>
      <c r="F2455" s="12" t="str">
        <f>IF(E2455="BUY", "SELL", IF(E2455="SELL", "BUY", ""))</f>
        <v>BUY</v>
      </c>
      <c r="G2455" s="7">
        <v>24.637367000000001</v>
      </c>
      <c r="H2455" s="7">
        <v>1000</v>
      </c>
      <c r="I2455" s="11">
        <v>43984</v>
      </c>
      <c r="J2455" s="9">
        <v>25.614737999999999</v>
      </c>
      <c r="K2455" s="9">
        <f t="shared" si="114"/>
        <v>1039.6702699602597</v>
      </c>
      <c r="L2455" s="10">
        <f t="shared" si="115"/>
        <v>3.9670269960259699E-2</v>
      </c>
      <c r="M2455" s="10">
        <f t="shared" si="116"/>
        <v>-3.9670269960259699E-2</v>
      </c>
      <c r="N2455" s="6">
        <f>DATEDIF(A2455, I2455, "d")</f>
        <v>47</v>
      </c>
    </row>
    <row r="2456" spans="1:14" ht="14.25">
      <c r="A2456" s="5">
        <v>43942</v>
      </c>
      <c r="B2456" s="6" t="s">
        <v>2583</v>
      </c>
      <c r="C2456" s="6" t="s">
        <v>2584</v>
      </c>
      <c r="D2456" s="17">
        <v>38209156732</v>
      </c>
      <c r="E2456" s="6" t="s">
        <v>19</v>
      </c>
      <c r="F2456" s="6" t="str">
        <f>IF(E2456="BUY", "SELL", IF(E2456="SELL", "BUY", ""))</f>
        <v>BUY</v>
      </c>
      <c r="G2456" s="7">
        <v>26.172367000000001</v>
      </c>
      <c r="H2456" s="7">
        <v>1000</v>
      </c>
      <c r="I2456" s="5">
        <v>44201</v>
      </c>
      <c r="J2456" s="9">
        <v>49.494816</v>
      </c>
      <c r="K2456" s="9">
        <f t="shared" si="114"/>
        <v>1891.1096577546846</v>
      </c>
      <c r="L2456" s="10">
        <f t="shared" si="115"/>
        <v>0.89110965775468454</v>
      </c>
      <c r="M2456" s="10">
        <f t="shared" si="116"/>
        <v>-0.89110965775468454</v>
      </c>
      <c r="N2456" s="6">
        <f>DATEDIF(A2456, I2456, "d")</f>
        <v>259</v>
      </c>
    </row>
    <row r="2457" spans="1:14" ht="14.25">
      <c r="A2457" s="5">
        <v>43942</v>
      </c>
      <c r="B2457" s="6" t="s">
        <v>2810</v>
      </c>
      <c r="C2457" s="6" t="s">
        <v>2811</v>
      </c>
      <c r="D2457" s="17">
        <v>18998498000</v>
      </c>
      <c r="E2457" s="6" t="s">
        <v>16</v>
      </c>
      <c r="F2457" s="6" t="str">
        <f>IF(E2457="BUY", "SELL", IF(E2457="SELL", "BUY", ""))</f>
        <v>SELL</v>
      </c>
      <c r="G2457" s="7">
        <v>124.7</v>
      </c>
      <c r="H2457" s="7">
        <v>1000</v>
      </c>
      <c r="I2457" s="11">
        <v>44727</v>
      </c>
      <c r="J2457" s="9">
        <v>184.89</v>
      </c>
      <c r="K2457" s="9">
        <f t="shared" si="114"/>
        <v>1482.6784282277465</v>
      </c>
      <c r="L2457" s="10">
        <f t="shared" si="115"/>
        <v>-0.48267842822774648</v>
      </c>
      <c r="M2457" s="10">
        <f t="shared" si="116"/>
        <v>0.48267842822774648</v>
      </c>
      <c r="N2457" s="6">
        <f>DATEDIF(A2457, I2457, "d")</f>
        <v>785</v>
      </c>
    </row>
    <row r="2458" spans="1:14" ht="14.25">
      <c r="A2458" s="5">
        <v>43943</v>
      </c>
      <c r="B2458" s="6" t="s">
        <v>2775</v>
      </c>
      <c r="C2458" s="6" t="s">
        <v>2776</v>
      </c>
      <c r="D2458" s="17">
        <v>20249345160</v>
      </c>
      <c r="E2458" s="6" t="s">
        <v>19</v>
      </c>
      <c r="F2458" s="6" t="str">
        <f>IF(E2458="BUY", "SELL", IF(E2458="SELL", "BUY", ""))</f>
        <v>BUY</v>
      </c>
      <c r="G2458" s="7">
        <v>34.799999999999997</v>
      </c>
      <c r="H2458" s="7">
        <v>1000</v>
      </c>
      <c r="I2458" s="11">
        <v>44727</v>
      </c>
      <c r="J2458" s="9">
        <v>54.45</v>
      </c>
      <c r="K2458" s="9">
        <f t="shared" si="114"/>
        <v>1564.6551724137933</v>
      </c>
      <c r="L2458" s="10">
        <f t="shared" si="115"/>
        <v>0.56465517241379326</v>
      </c>
      <c r="M2458" s="10">
        <f t="shared" si="116"/>
        <v>-0.56465517241379326</v>
      </c>
      <c r="N2458" s="6">
        <f>DATEDIF(A2458, I2458, "d")</f>
        <v>784</v>
      </c>
    </row>
    <row r="2459" spans="1:14" ht="14.25">
      <c r="A2459" s="5">
        <v>43944</v>
      </c>
      <c r="B2459" s="6" t="s">
        <v>2761</v>
      </c>
      <c r="C2459" s="6" t="s">
        <v>2762</v>
      </c>
      <c r="D2459" s="17">
        <v>17169920000</v>
      </c>
      <c r="E2459" s="6" t="s">
        <v>19</v>
      </c>
      <c r="F2459" s="6" t="str">
        <f>IF(E2459="BUY", "SELL", IF(E2459="SELL", "BUY", ""))</f>
        <v>BUY</v>
      </c>
      <c r="G2459" s="7">
        <v>13.96</v>
      </c>
      <c r="H2459" s="7">
        <v>1000</v>
      </c>
      <c r="I2459" s="5">
        <v>44060</v>
      </c>
      <c r="J2459" s="9">
        <v>30.02</v>
      </c>
      <c r="K2459" s="9">
        <f t="shared" si="114"/>
        <v>2150.4297994269341</v>
      </c>
      <c r="L2459" s="10">
        <f t="shared" si="115"/>
        <v>1.1504297994269341</v>
      </c>
      <c r="M2459" s="10">
        <f t="shared" si="116"/>
        <v>-1.1504297994269341</v>
      </c>
      <c r="N2459" s="6">
        <f>DATEDIF(A2459, I2459, "d")</f>
        <v>116</v>
      </c>
    </row>
    <row r="2460" spans="1:14" ht="14.25">
      <c r="A2460" s="5">
        <v>43944</v>
      </c>
      <c r="B2460" s="6" t="s">
        <v>665</v>
      </c>
      <c r="C2460" s="6" t="s">
        <v>666</v>
      </c>
      <c r="D2460" s="17">
        <v>48448614231</v>
      </c>
      <c r="E2460" s="6" t="s">
        <v>16</v>
      </c>
      <c r="F2460" s="6" t="str">
        <f>IF(E2460="BUY", "SELL", IF(E2460="SELL", "BUY", ""))</f>
        <v>SELL</v>
      </c>
      <c r="G2460" s="7">
        <v>211.63999899999999</v>
      </c>
      <c r="H2460" s="7">
        <v>1000</v>
      </c>
      <c r="I2460" s="11">
        <v>44727</v>
      </c>
      <c r="J2460" s="9">
        <v>285.72000100000002</v>
      </c>
      <c r="K2460" s="9">
        <f t="shared" si="114"/>
        <v>1350.0283611322454</v>
      </c>
      <c r="L2460" s="10">
        <f t="shared" si="115"/>
        <v>-0.35002836113224545</v>
      </c>
      <c r="M2460" s="10">
        <f t="shared" si="116"/>
        <v>0.35002836113224545</v>
      </c>
      <c r="N2460" s="6">
        <f>DATEDIF(A2460, I2460, "d")</f>
        <v>783</v>
      </c>
    </row>
    <row r="2461" spans="1:14" ht="14.25">
      <c r="A2461" s="5">
        <v>43945</v>
      </c>
      <c r="B2461" s="6" t="s">
        <v>2814</v>
      </c>
      <c r="C2461" s="6" t="s">
        <v>2815</v>
      </c>
      <c r="D2461" s="17">
        <v>44572001674</v>
      </c>
      <c r="E2461" s="6" t="s">
        <v>19</v>
      </c>
      <c r="F2461" s="6" t="str">
        <f>IF(E2461="BUY", "SELL", IF(E2461="SELL", "BUY", ""))</f>
        <v>BUY</v>
      </c>
      <c r="G2461" s="7">
        <v>15.601354000000001</v>
      </c>
      <c r="H2461" s="7">
        <v>1000</v>
      </c>
      <c r="I2461" s="11">
        <v>44582</v>
      </c>
      <c r="J2461" s="9">
        <v>46.803497</v>
      </c>
      <c r="K2461" s="9">
        <f t="shared" si="114"/>
        <v>2999.9637851945413</v>
      </c>
      <c r="L2461" s="10">
        <f t="shared" si="115"/>
        <v>1.9999637851945413</v>
      </c>
      <c r="M2461" s="10">
        <f t="shared" si="116"/>
        <v>-1.9999637851945413</v>
      </c>
      <c r="N2461" s="6">
        <f>DATEDIF(A2461, I2461, "d")</f>
        <v>637</v>
      </c>
    </row>
    <row r="2462" spans="1:14" ht="14.25">
      <c r="A2462" s="5">
        <v>43945</v>
      </c>
      <c r="B2462" s="6" t="s">
        <v>14</v>
      </c>
      <c r="C2462" s="6" t="s">
        <v>15</v>
      </c>
      <c r="D2462" s="17">
        <v>141375537264</v>
      </c>
      <c r="E2462" s="6" t="s">
        <v>19</v>
      </c>
      <c r="F2462" s="6" t="str">
        <f>IF(E2462="BUY", "SELL", IF(E2462="SELL", "BUY", ""))</f>
        <v>BUY</v>
      </c>
      <c r="G2462" s="7">
        <v>106.057106</v>
      </c>
      <c r="H2462" s="7">
        <v>1000</v>
      </c>
      <c r="I2462" s="5">
        <v>43984</v>
      </c>
      <c r="J2462" s="9">
        <v>114.68749200000001</v>
      </c>
      <c r="K2462" s="9">
        <f t="shared" si="114"/>
        <v>1081.3748962752197</v>
      </c>
      <c r="L2462" s="10">
        <f t="shared" si="115"/>
        <v>8.1374896275219724E-2</v>
      </c>
      <c r="M2462" s="10">
        <f t="shared" si="116"/>
        <v>-8.1374896275219724E-2</v>
      </c>
      <c r="N2462" s="6">
        <f>DATEDIF(A2462, I2462, "d")</f>
        <v>39</v>
      </c>
    </row>
    <row r="2463" spans="1:14" ht="14.25">
      <c r="A2463" s="5">
        <v>43945</v>
      </c>
      <c r="B2463" s="6" t="s">
        <v>157</v>
      </c>
      <c r="C2463" s="6" t="s">
        <v>158</v>
      </c>
      <c r="D2463" s="17">
        <v>121670003777</v>
      </c>
      <c r="E2463" s="6" t="s">
        <v>19</v>
      </c>
      <c r="F2463" s="6" t="str">
        <f>IF(E2463="BUY", "SELL", IF(E2463="SELL", "BUY", ""))</f>
        <v>BUY</v>
      </c>
      <c r="G2463" s="7">
        <v>38.582478000000002</v>
      </c>
      <c r="H2463" s="7">
        <v>1000</v>
      </c>
      <c r="I2463" s="5">
        <v>43945</v>
      </c>
      <c r="J2463" s="9">
        <v>38.582478000000002</v>
      </c>
      <c r="K2463" s="9">
        <f t="shared" si="114"/>
        <v>1000</v>
      </c>
      <c r="L2463" s="10">
        <f t="shared" si="115"/>
        <v>0</v>
      </c>
      <c r="M2463" s="10">
        <f t="shared" si="116"/>
        <v>0</v>
      </c>
      <c r="N2463" s="6">
        <f>DATEDIF(A2463, I2463, "d")</f>
        <v>0</v>
      </c>
    </row>
    <row r="2464" spans="1:14" ht="14.25">
      <c r="A2464" s="5">
        <v>43945</v>
      </c>
      <c r="B2464" s="6" t="s">
        <v>513</v>
      </c>
      <c r="C2464" s="6" t="s">
        <v>514</v>
      </c>
      <c r="D2464" s="17">
        <v>94648919214</v>
      </c>
      <c r="E2464" s="6" t="s">
        <v>19</v>
      </c>
      <c r="F2464" s="6" t="str">
        <f>IF(E2464="BUY", "SELL", IF(E2464="SELL", "BUY", ""))</f>
        <v>BUY</v>
      </c>
      <c r="G2464" s="7">
        <v>69.507964999999999</v>
      </c>
      <c r="H2464" s="7">
        <v>1000</v>
      </c>
      <c r="I2464" s="5">
        <v>43950</v>
      </c>
      <c r="J2464" s="9">
        <v>72.562674999999999</v>
      </c>
      <c r="K2464" s="9">
        <f t="shared" si="114"/>
        <v>1043.947625282944</v>
      </c>
      <c r="L2464" s="10">
        <f t="shared" si="115"/>
        <v>4.3947625282944047E-2</v>
      </c>
      <c r="M2464" s="10">
        <f t="shared" si="116"/>
        <v>-4.3947625282944047E-2</v>
      </c>
      <c r="N2464" s="6">
        <f>DATEDIF(A2464, I2464, "d")</f>
        <v>5</v>
      </c>
    </row>
    <row r="2465" spans="1:14" ht="14.25">
      <c r="A2465" s="5">
        <v>43945</v>
      </c>
      <c r="B2465" s="6" t="s">
        <v>205</v>
      </c>
      <c r="C2465" s="6" t="s">
        <v>206</v>
      </c>
      <c r="D2465" s="17">
        <v>124202013167</v>
      </c>
      <c r="E2465" s="6" t="s">
        <v>19</v>
      </c>
      <c r="F2465" s="6" t="str">
        <f>IF(E2465="BUY", "SELL", IF(E2465="SELL", "BUY", ""))</f>
        <v>BUY</v>
      </c>
      <c r="G2465" s="7">
        <v>126.23</v>
      </c>
      <c r="H2465" s="7">
        <v>1000</v>
      </c>
      <c r="I2465" s="11">
        <v>44011</v>
      </c>
      <c r="J2465" s="9">
        <v>134.4</v>
      </c>
      <c r="K2465" s="9">
        <f t="shared" si="114"/>
        <v>1064.7231244553593</v>
      </c>
      <c r="L2465" s="10">
        <f t="shared" si="115"/>
        <v>6.4723124455359313E-2</v>
      </c>
      <c r="M2465" s="10">
        <f t="shared" si="116"/>
        <v>-6.4723124455359313E-2</v>
      </c>
      <c r="N2465" s="6">
        <f>DATEDIF(A2465, I2465, "d")</f>
        <v>66</v>
      </c>
    </row>
    <row r="2466" spans="1:14" ht="14.25">
      <c r="A2466" s="5">
        <v>43945</v>
      </c>
      <c r="B2466" s="6" t="s">
        <v>351</v>
      </c>
      <c r="C2466" s="6" t="s">
        <v>352</v>
      </c>
      <c r="D2466" s="17">
        <v>41308896246</v>
      </c>
      <c r="E2466" s="6" t="s">
        <v>16</v>
      </c>
      <c r="F2466" s="6" t="str">
        <f>IF(E2466="BUY", "SELL", IF(E2466="SELL", "BUY", ""))</f>
        <v>SELL</v>
      </c>
      <c r="G2466" s="7">
        <v>25.408836000000001</v>
      </c>
      <c r="H2466" s="7">
        <v>1000</v>
      </c>
      <c r="I2466" s="5">
        <v>44085</v>
      </c>
      <c r="J2466" s="9">
        <v>28.244554999999998</v>
      </c>
      <c r="K2466" s="9">
        <f t="shared" si="114"/>
        <v>1111.6036563028704</v>
      </c>
      <c r="L2466" s="10">
        <f t="shared" si="115"/>
        <v>-0.11160365630287038</v>
      </c>
      <c r="M2466" s="10">
        <f t="shared" si="116"/>
        <v>0.11160365630287038</v>
      </c>
      <c r="N2466" s="6">
        <f>DATEDIF(A2466, I2466, "d")</f>
        <v>140</v>
      </c>
    </row>
    <row r="2467" spans="1:14" ht="14.25">
      <c r="A2467" s="5">
        <v>43945</v>
      </c>
      <c r="B2467" s="6" t="s">
        <v>163</v>
      </c>
      <c r="C2467" s="6" t="s">
        <v>164</v>
      </c>
      <c r="D2467" s="17">
        <v>725893281281</v>
      </c>
      <c r="E2467" s="6" t="s">
        <v>19</v>
      </c>
      <c r="F2467" s="6" t="str">
        <f>IF(E2467="BUY", "SELL", IF(E2467="SELL", "BUY", ""))</f>
        <v>BUY</v>
      </c>
      <c r="G2467" s="7">
        <v>190.070007</v>
      </c>
      <c r="H2467" s="7">
        <v>1000</v>
      </c>
      <c r="I2467" s="5">
        <v>43957</v>
      </c>
      <c r="J2467" s="9">
        <v>208.470001</v>
      </c>
      <c r="K2467" s="9">
        <f t="shared" si="114"/>
        <v>1096.8064046001743</v>
      </c>
      <c r="L2467" s="10">
        <f t="shared" si="115"/>
        <v>9.6806404600174339E-2</v>
      </c>
      <c r="M2467" s="10">
        <f t="shared" si="116"/>
        <v>-9.6806404600174339E-2</v>
      </c>
      <c r="N2467" s="6">
        <f>DATEDIF(A2467, I2467, "d")</f>
        <v>12</v>
      </c>
    </row>
    <row r="2468" spans="1:14" ht="14.25">
      <c r="A2468" s="5">
        <v>43945</v>
      </c>
      <c r="B2468" s="6" t="s">
        <v>2641</v>
      </c>
      <c r="C2468" s="6" t="s">
        <v>2642</v>
      </c>
      <c r="D2468" s="17">
        <v>19576169878</v>
      </c>
      <c r="E2468" s="6" t="s">
        <v>19</v>
      </c>
      <c r="F2468" s="6" t="str">
        <f>IF(E2468="BUY", "SELL", IF(E2468="SELL", "BUY", ""))</f>
        <v>BUY</v>
      </c>
      <c r="G2468" s="7">
        <v>23.280000999999999</v>
      </c>
      <c r="H2468" s="7">
        <v>1000</v>
      </c>
      <c r="I2468" s="5">
        <v>43962</v>
      </c>
      <c r="J2468" s="9">
        <v>28.120000999999998</v>
      </c>
      <c r="K2468" s="9">
        <f t="shared" si="114"/>
        <v>1207.9037711381541</v>
      </c>
      <c r="L2468" s="10">
        <f t="shared" si="115"/>
        <v>0.20790377113815406</v>
      </c>
      <c r="M2468" s="10">
        <f t="shared" si="116"/>
        <v>-0.20790377113815406</v>
      </c>
      <c r="N2468" s="6">
        <f>DATEDIF(A2468, I2468, "d")</f>
        <v>17</v>
      </c>
    </row>
    <row r="2469" spans="1:14" ht="14.25">
      <c r="A2469" s="5">
        <v>43945</v>
      </c>
      <c r="B2469" s="6" t="s">
        <v>2745</v>
      </c>
      <c r="C2469" s="6" t="s">
        <v>2746</v>
      </c>
      <c r="D2469" s="17">
        <v>46265728620</v>
      </c>
      <c r="E2469" s="6" t="s">
        <v>19</v>
      </c>
      <c r="F2469" s="6" t="str">
        <f>IF(E2469="BUY", "SELL", IF(E2469="SELL", "BUY", ""))</f>
        <v>BUY</v>
      </c>
      <c r="G2469" s="7">
        <v>72.351257000000004</v>
      </c>
      <c r="H2469" s="7">
        <v>1000</v>
      </c>
      <c r="I2469" s="5">
        <v>44095</v>
      </c>
      <c r="J2469" s="9">
        <v>89.856292999999994</v>
      </c>
      <c r="K2469" s="9">
        <f t="shared" si="114"/>
        <v>1241.9451537656075</v>
      </c>
      <c r="L2469" s="10">
        <f t="shared" si="115"/>
        <v>0.24194515376560752</v>
      </c>
      <c r="M2469" s="10">
        <f t="shared" si="116"/>
        <v>-0.24194515376560752</v>
      </c>
      <c r="N2469" s="6">
        <f>DATEDIF(A2469, I2469, "d")</f>
        <v>150</v>
      </c>
    </row>
    <row r="2470" spans="1:14" ht="14.25">
      <c r="A2470" s="5">
        <v>43945</v>
      </c>
      <c r="B2470" s="6" t="s">
        <v>1003</v>
      </c>
      <c r="C2470" s="6" t="s">
        <v>1004</v>
      </c>
      <c r="D2470" s="17">
        <v>13739990678</v>
      </c>
      <c r="E2470" s="6" t="s">
        <v>19</v>
      </c>
      <c r="F2470" s="6" t="str">
        <f>IF(E2470="BUY", "SELL", IF(E2470="SELL", "BUY", ""))</f>
        <v>BUY</v>
      </c>
      <c r="G2470" s="7">
        <v>99.485100000000003</v>
      </c>
      <c r="H2470" s="7">
        <v>1000</v>
      </c>
      <c r="I2470" s="5">
        <v>43985</v>
      </c>
      <c r="J2470" s="9">
        <v>128.08496099999999</v>
      </c>
      <c r="K2470" s="9">
        <f t="shared" si="114"/>
        <v>1287.4788385396405</v>
      </c>
      <c r="L2470" s="10">
        <f t="shared" si="115"/>
        <v>0.28747883853964051</v>
      </c>
      <c r="M2470" s="10">
        <f t="shared" si="116"/>
        <v>-0.28747883853964051</v>
      </c>
      <c r="N2470" s="6">
        <f>DATEDIF(A2470, I2470, "d")</f>
        <v>40</v>
      </c>
    </row>
    <row r="2471" spans="1:14" ht="14.25">
      <c r="A2471" s="5">
        <v>43948</v>
      </c>
      <c r="B2471" s="6" t="s">
        <v>407</v>
      </c>
      <c r="C2471" s="6" t="s">
        <v>408</v>
      </c>
      <c r="D2471" s="17">
        <v>43266420622</v>
      </c>
      <c r="E2471" s="6" t="s">
        <v>16</v>
      </c>
      <c r="F2471" s="6" t="str">
        <f>IF(E2471="BUY", "SELL", IF(E2471="SELL", "BUY", ""))</f>
        <v>SELL</v>
      </c>
      <c r="G2471" s="7">
        <v>47.322704000000002</v>
      </c>
      <c r="H2471" s="7">
        <v>1000</v>
      </c>
      <c r="I2471" s="5">
        <v>43966</v>
      </c>
      <c r="J2471" s="9">
        <v>42.465485000000001</v>
      </c>
      <c r="K2471" s="9">
        <f t="shared" si="114"/>
        <v>897.35964791868196</v>
      </c>
      <c r="L2471" s="10">
        <f t="shared" si="115"/>
        <v>0.10264035208131804</v>
      </c>
      <c r="M2471" s="10">
        <f t="shared" si="116"/>
        <v>-0.10264035208131804</v>
      </c>
      <c r="N2471" s="6">
        <f>DATEDIF(A2471, I2471, "d")</f>
        <v>18</v>
      </c>
    </row>
    <row r="2472" spans="1:14" ht="14.25">
      <c r="A2472" s="5">
        <v>43948</v>
      </c>
      <c r="B2472" s="6" t="s">
        <v>339</v>
      </c>
      <c r="C2472" s="6" t="s">
        <v>340</v>
      </c>
      <c r="D2472" s="17">
        <v>34406482717</v>
      </c>
      <c r="E2472" s="6" t="s">
        <v>16</v>
      </c>
      <c r="F2472" s="6" t="str">
        <f>IF(E2472="BUY", "SELL", IF(E2472="SELL", "BUY", ""))</f>
        <v>SELL</v>
      </c>
      <c r="G2472" s="7">
        <v>63.549999</v>
      </c>
      <c r="H2472" s="7">
        <v>1000</v>
      </c>
      <c r="I2472" s="5">
        <v>44201</v>
      </c>
      <c r="J2472" s="9">
        <v>229.75</v>
      </c>
      <c r="K2472" s="9">
        <f t="shared" si="114"/>
        <v>3615.26362887905</v>
      </c>
      <c r="L2472" s="10">
        <f t="shared" si="115"/>
        <v>-2.6152636288790498</v>
      </c>
      <c r="M2472" s="10">
        <f t="shared" si="116"/>
        <v>2.6152636288790498</v>
      </c>
      <c r="N2472" s="6">
        <f>DATEDIF(A2472, I2472, "d")</f>
        <v>253</v>
      </c>
    </row>
    <row r="2473" spans="1:14" ht="14.25">
      <c r="A2473" s="5">
        <v>43949</v>
      </c>
      <c r="B2473" s="6" t="s">
        <v>965</v>
      </c>
      <c r="C2473" s="6" t="s">
        <v>966</v>
      </c>
      <c r="D2473" s="17">
        <v>42290881167</v>
      </c>
      <c r="E2473" s="6" t="s">
        <v>16</v>
      </c>
      <c r="F2473" s="6" t="str">
        <f>IF(E2473="BUY", "SELL", IF(E2473="SELL", "BUY", ""))</f>
        <v>SELL</v>
      </c>
      <c r="G2473" s="7">
        <v>37.854660000000003</v>
      </c>
      <c r="H2473" s="7">
        <v>1000</v>
      </c>
      <c r="I2473" s="5">
        <v>44634</v>
      </c>
      <c r="J2473" s="9">
        <v>129.04200700000001</v>
      </c>
      <c r="K2473" s="9">
        <f t="shared" si="114"/>
        <v>3408.8803597760489</v>
      </c>
      <c r="L2473" s="10">
        <f t="shared" si="115"/>
        <v>-2.4088803597760489</v>
      </c>
      <c r="M2473" s="10">
        <f t="shared" si="116"/>
        <v>2.4088803597760489</v>
      </c>
      <c r="N2473" s="6">
        <f>DATEDIF(A2473, I2473, "d")</f>
        <v>685</v>
      </c>
    </row>
    <row r="2474" spans="1:14" ht="14.25">
      <c r="A2474" s="5">
        <v>43950</v>
      </c>
      <c r="B2474" s="6" t="s">
        <v>513</v>
      </c>
      <c r="C2474" s="6" t="s">
        <v>514</v>
      </c>
      <c r="D2474" s="17">
        <v>94648919214</v>
      </c>
      <c r="E2474" s="6" t="s">
        <v>16</v>
      </c>
      <c r="F2474" s="6" t="str">
        <f>IF(E2474="BUY", "SELL", IF(E2474="SELL", "BUY", ""))</f>
        <v>SELL</v>
      </c>
      <c r="G2474" s="7">
        <v>72.562674999999999</v>
      </c>
      <c r="H2474" s="7">
        <v>1000</v>
      </c>
      <c r="I2474" s="5">
        <v>44067</v>
      </c>
      <c r="J2474" s="9">
        <v>58.186492999999999</v>
      </c>
      <c r="K2474" s="9">
        <f t="shared" si="114"/>
        <v>801.8791065792434</v>
      </c>
      <c r="L2474" s="10">
        <f t="shared" si="115"/>
        <v>0.19812089342075659</v>
      </c>
      <c r="M2474" s="10">
        <f t="shared" si="116"/>
        <v>-0.19812089342075659</v>
      </c>
      <c r="N2474" s="6">
        <f>DATEDIF(A2474, I2474, "d")</f>
        <v>117</v>
      </c>
    </row>
    <row r="2475" spans="1:14" ht="14.25">
      <c r="A2475" s="11">
        <v>43950</v>
      </c>
      <c r="B2475" s="6" t="s">
        <v>119</v>
      </c>
      <c r="C2475" s="6" t="s">
        <v>120</v>
      </c>
      <c r="D2475" s="17">
        <v>36164834473</v>
      </c>
      <c r="E2475" s="12" t="s">
        <v>16</v>
      </c>
      <c r="F2475" s="13" t="str">
        <f>IF(E2475="BUY", "SELL", IF(E2475="SELL", "BUY", ""))</f>
        <v>SELL</v>
      </c>
      <c r="G2475" s="7">
        <v>82.408103999999994</v>
      </c>
      <c r="H2475" s="7">
        <v>1000</v>
      </c>
      <c r="I2475" s="11">
        <v>44179</v>
      </c>
      <c r="J2475" s="9">
        <v>100.866776</v>
      </c>
      <c r="K2475" s="9">
        <f t="shared" si="114"/>
        <v>1223.9909803045584</v>
      </c>
      <c r="L2475" s="10">
        <f t="shared" si="115"/>
        <v>-0.22399098030455844</v>
      </c>
      <c r="M2475" s="10">
        <f t="shared" si="116"/>
        <v>0.22399098030455844</v>
      </c>
      <c r="N2475" s="6">
        <f>DATEDIF(A2475, I2475, "d")</f>
        <v>229</v>
      </c>
    </row>
    <row r="2476" spans="1:14" ht="14.25">
      <c r="A2476" s="5">
        <v>43951</v>
      </c>
      <c r="B2476" s="6" t="s">
        <v>1087</v>
      </c>
      <c r="C2476" s="6" t="s">
        <v>1088</v>
      </c>
      <c r="D2476" s="17">
        <v>26808496120</v>
      </c>
      <c r="E2476" s="6" t="s">
        <v>16</v>
      </c>
      <c r="F2476" s="6" t="str">
        <f>IF(E2476="BUY", "SELL", IF(E2476="SELL", "BUY", ""))</f>
        <v>SELL</v>
      </c>
      <c r="G2476" s="7">
        <v>214.85000600000001</v>
      </c>
      <c r="H2476" s="7">
        <v>1000</v>
      </c>
      <c r="I2476" s="11">
        <v>44727</v>
      </c>
      <c r="J2476" s="9">
        <v>243.779999</v>
      </c>
      <c r="K2476" s="9">
        <f t="shared" si="114"/>
        <v>1134.6520465072736</v>
      </c>
      <c r="L2476" s="10">
        <f t="shared" si="115"/>
        <v>-0.13465204650727355</v>
      </c>
      <c r="M2476" s="10">
        <f t="shared" si="116"/>
        <v>0.13465204650727355</v>
      </c>
      <c r="N2476" s="6">
        <f>DATEDIF(A2476, I2476, "d")</f>
        <v>776</v>
      </c>
    </row>
    <row r="2477" spans="1:14" ht="14.25">
      <c r="A2477" s="5">
        <v>43952</v>
      </c>
      <c r="B2477" s="6" t="s">
        <v>277</v>
      </c>
      <c r="C2477" s="6" t="s">
        <v>278</v>
      </c>
      <c r="D2477" s="17">
        <v>120489733018</v>
      </c>
      <c r="E2477" s="6" t="s">
        <v>19</v>
      </c>
      <c r="F2477" s="6" t="str">
        <f>IF(E2477="BUY", "SELL", IF(E2477="SELL", "BUY", ""))</f>
        <v>BUY</v>
      </c>
      <c r="G2477" s="7">
        <v>44.518681000000001</v>
      </c>
      <c r="H2477" s="7">
        <v>1000</v>
      </c>
      <c r="I2477" s="11">
        <v>44085</v>
      </c>
      <c r="J2477" s="9">
        <v>45.755454999999998</v>
      </c>
      <c r="K2477" s="9">
        <f t="shared" si="114"/>
        <v>1027.7810117509996</v>
      </c>
      <c r="L2477" s="10">
        <f t="shared" si="115"/>
        <v>2.7781011750999597E-2</v>
      </c>
      <c r="M2477" s="10">
        <f t="shared" si="116"/>
        <v>-2.7781011750999597E-2</v>
      </c>
      <c r="N2477" s="6">
        <f>DATEDIF(A2477, I2477, "d")</f>
        <v>133</v>
      </c>
    </row>
    <row r="2478" spans="1:14" ht="14.25">
      <c r="A2478" s="5">
        <v>43952</v>
      </c>
      <c r="B2478" s="6" t="s">
        <v>64</v>
      </c>
      <c r="C2478" s="6" t="s">
        <v>65</v>
      </c>
      <c r="D2478" s="17">
        <v>157074705249</v>
      </c>
      <c r="E2478" s="6" t="s">
        <v>19</v>
      </c>
      <c r="F2478" s="6" t="str">
        <f>IF(E2478="BUY", "SELL", IF(E2478="SELL", "BUY", ""))</f>
        <v>BUY</v>
      </c>
      <c r="G2478" s="7">
        <v>105.5</v>
      </c>
      <c r="H2478" s="7">
        <v>1000</v>
      </c>
      <c r="I2478" s="5">
        <v>43970</v>
      </c>
      <c r="J2478" s="9">
        <v>114.370003</v>
      </c>
      <c r="K2478" s="9">
        <f t="shared" si="114"/>
        <v>1084.0758578199052</v>
      </c>
      <c r="L2478" s="10">
        <f t="shared" si="115"/>
        <v>8.4075857819905189E-2</v>
      </c>
      <c r="M2478" s="10">
        <f t="shared" si="116"/>
        <v>-8.4075857819905189E-2</v>
      </c>
      <c r="N2478" s="6">
        <f>DATEDIF(A2478, I2478, "d")</f>
        <v>18</v>
      </c>
    </row>
    <row r="2479" spans="1:14" ht="14.25">
      <c r="A2479" s="5">
        <v>43952</v>
      </c>
      <c r="B2479" s="6" t="s">
        <v>1893</v>
      </c>
      <c r="C2479" s="6" t="s">
        <v>1894</v>
      </c>
      <c r="D2479" s="17">
        <v>10490010410</v>
      </c>
      <c r="E2479" s="6" t="s">
        <v>19</v>
      </c>
      <c r="F2479" s="6" t="str">
        <f>IF(E2479="BUY", "SELL", IF(E2479="SELL", "BUY", ""))</f>
        <v>BUY</v>
      </c>
      <c r="G2479" s="7">
        <v>41.93</v>
      </c>
      <c r="H2479" s="7">
        <v>1000</v>
      </c>
      <c r="I2479" s="11">
        <v>44727</v>
      </c>
      <c r="J2479" s="9">
        <v>67.059997999999993</v>
      </c>
      <c r="K2479" s="9">
        <f t="shared" si="114"/>
        <v>1599.3321726687334</v>
      </c>
      <c r="L2479" s="10">
        <f t="shared" si="115"/>
        <v>0.5993321726687334</v>
      </c>
      <c r="M2479" s="10">
        <f t="shared" si="116"/>
        <v>-0.5993321726687334</v>
      </c>
      <c r="N2479" s="6">
        <f>DATEDIF(A2479, I2479, "d")</f>
        <v>775</v>
      </c>
    </row>
    <row r="2480" spans="1:14" ht="14.25">
      <c r="A2480" s="11">
        <v>43952</v>
      </c>
      <c r="B2480" s="6" t="s">
        <v>429</v>
      </c>
      <c r="C2480" s="6" t="s">
        <v>430</v>
      </c>
      <c r="D2480" s="17">
        <v>16786181920</v>
      </c>
      <c r="E2480" s="13" t="s">
        <v>19</v>
      </c>
      <c r="F2480" s="12" t="str">
        <f>IF(E2480="BUY", "SELL", IF(E2480="SELL", "BUY", ""))</f>
        <v>BUY</v>
      </c>
      <c r="G2480" s="7">
        <v>26.845196000000001</v>
      </c>
      <c r="H2480" s="7">
        <v>1000</v>
      </c>
      <c r="I2480" s="11">
        <v>43952</v>
      </c>
      <c r="J2480" s="9">
        <v>26.845196000000001</v>
      </c>
      <c r="K2480" s="9">
        <f t="shared" si="114"/>
        <v>999.99999999999989</v>
      </c>
      <c r="L2480" s="10">
        <f t="shared" si="115"/>
        <v>-1.1368683772161603E-16</v>
      </c>
      <c r="M2480" s="10">
        <f t="shared" si="116"/>
        <v>1.1368683772161603E-16</v>
      </c>
      <c r="N2480" s="6">
        <f>DATEDIF(A2480, I2480, "d")</f>
        <v>0</v>
      </c>
    </row>
    <row r="2481" spans="1:14" ht="14.25">
      <c r="A2481" s="11">
        <v>43952</v>
      </c>
      <c r="B2481" s="6" t="s">
        <v>693</v>
      </c>
      <c r="C2481" s="6" t="s">
        <v>694</v>
      </c>
      <c r="D2481" s="17">
        <v>64631015519</v>
      </c>
      <c r="E2481" s="13" t="s">
        <v>19</v>
      </c>
      <c r="F2481" s="12" t="str">
        <f>IF(E2481="BUY", "SELL", IF(E2481="SELL", "BUY", ""))</f>
        <v>BUY</v>
      </c>
      <c r="G2481" s="7">
        <v>92.911338999999998</v>
      </c>
      <c r="H2481" s="7">
        <v>1000</v>
      </c>
      <c r="I2481" s="11">
        <v>43957</v>
      </c>
      <c r="J2481" s="9">
        <v>91.577422999999996</v>
      </c>
      <c r="K2481" s="9">
        <f t="shared" si="114"/>
        <v>985.64313016735241</v>
      </c>
      <c r="L2481" s="10">
        <f t="shared" si="115"/>
        <v>-1.4356869832647589E-2</v>
      </c>
      <c r="M2481" s="10">
        <f t="shared" si="116"/>
        <v>1.4356869832647589E-2</v>
      </c>
      <c r="N2481" s="6">
        <f>DATEDIF(A2481, I2481, "d")</f>
        <v>5</v>
      </c>
    </row>
    <row r="2482" spans="1:14" ht="14.25">
      <c r="A2482" s="5">
        <v>43955</v>
      </c>
      <c r="B2482" s="6" t="s">
        <v>329</v>
      </c>
      <c r="C2482" s="6" t="s">
        <v>330</v>
      </c>
      <c r="D2482" s="17">
        <v>43755559519</v>
      </c>
      <c r="E2482" s="6" t="s">
        <v>19</v>
      </c>
      <c r="F2482" s="6" t="str">
        <f>IF(E2482="BUY", "SELL", IF(E2482="SELL", "BUY", ""))</f>
        <v>BUY</v>
      </c>
      <c r="G2482" s="7">
        <v>94.760002</v>
      </c>
      <c r="H2482" s="7">
        <v>1000</v>
      </c>
      <c r="I2482" s="5">
        <v>44313</v>
      </c>
      <c r="J2482" s="9">
        <v>216.39999399999999</v>
      </c>
      <c r="K2482" s="9">
        <f t="shared" si="114"/>
        <v>2283.6638817293397</v>
      </c>
      <c r="L2482" s="10">
        <f t="shared" si="115"/>
        <v>1.2836638817293398</v>
      </c>
      <c r="M2482" s="10">
        <f t="shared" si="116"/>
        <v>-1.2836638817293398</v>
      </c>
      <c r="N2482" s="6">
        <f>DATEDIF(A2482, I2482, "d")</f>
        <v>358</v>
      </c>
    </row>
    <row r="2483" spans="1:14" ht="14.25">
      <c r="A2483" s="11">
        <v>43955</v>
      </c>
      <c r="B2483" s="6" t="s">
        <v>141</v>
      </c>
      <c r="C2483" s="6" t="s">
        <v>142</v>
      </c>
      <c r="D2483" s="17">
        <v>498823227279</v>
      </c>
      <c r="E2483" s="12" t="s">
        <v>16</v>
      </c>
      <c r="F2483" s="13" t="str">
        <f>IF(E2483="BUY", "SELL", IF(E2483="SELL", "BUY", ""))</f>
        <v>SELL</v>
      </c>
      <c r="G2483" s="7">
        <v>171.95</v>
      </c>
      <c r="H2483" s="7">
        <v>1000</v>
      </c>
      <c r="I2483" s="11">
        <v>44727</v>
      </c>
      <c r="J2483" s="9">
        <v>194.25</v>
      </c>
      <c r="K2483" s="9">
        <f t="shared" si="114"/>
        <v>1129.688863041582</v>
      </c>
      <c r="L2483" s="10">
        <f t="shared" si="115"/>
        <v>-0.12968886304158195</v>
      </c>
      <c r="M2483" s="10">
        <f t="shared" si="116"/>
        <v>0.12968886304158195</v>
      </c>
      <c r="N2483" s="6">
        <f>DATEDIF(A2483, I2483, "d")</f>
        <v>772</v>
      </c>
    </row>
    <row r="2484" spans="1:14" ht="14.25">
      <c r="A2484" s="11">
        <v>43955</v>
      </c>
      <c r="B2484" s="6" t="s">
        <v>175</v>
      </c>
      <c r="C2484" s="6" t="s">
        <v>176</v>
      </c>
      <c r="D2484" s="17">
        <v>23653160800</v>
      </c>
      <c r="E2484" s="13" t="s">
        <v>19</v>
      </c>
      <c r="F2484" s="12" t="str">
        <f>IF(E2484="BUY", "SELL", IF(E2484="SELL", "BUY", ""))</f>
        <v>BUY</v>
      </c>
      <c r="G2484" s="7">
        <v>15.559365</v>
      </c>
      <c r="H2484" s="7">
        <v>1000</v>
      </c>
      <c r="I2484" s="11">
        <v>44299</v>
      </c>
      <c r="J2484" s="9">
        <v>33.108116000000003</v>
      </c>
      <c r="K2484" s="9">
        <f t="shared" si="114"/>
        <v>2127.8577885408567</v>
      </c>
      <c r="L2484" s="10">
        <f t="shared" si="115"/>
        <v>1.1278577885408567</v>
      </c>
      <c r="M2484" s="10">
        <f t="shared" si="116"/>
        <v>-1.1278577885408567</v>
      </c>
      <c r="N2484" s="6">
        <f>DATEDIF(A2484, I2484, "d")</f>
        <v>344</v>
      </c>
    </row>
    <row r="2485" spans="1:14" ht="14.25">
      <c r="A2485" s="5">
        <v>43956</v>
      </c>
      <c r="B2485" s="6" t="s">
        <v>433</v>
      </c>
      <c r="C2485" s="6" t="s">
        <v>434</v>
      </c>
      <c r="D2485" s="17">
        <v>264890507807</v>
      </c>
      <c r="E2485" s="6" t="s">
        <v>16</v>
      </c>
      <c r="F2485" s="6" t="str">
        <f>IF(E2485="BUY", "SELL", IF(E2485="SELL", "BUY", ""))</f>
        <v>SELL</v>
      </c>
      <c r="G2485" s="7">
        <v>74.189468000000005</v>
      </c>
      <c r="H2485" s="7">
        <v>1000</v>
      </c>
      <c r="I2485" s="11">
        <v>44727</v>
      </c>
      <c r="J2485" s="9">
        <v>131.47644</v>
      </c>
      <c r="K2485" s="9">
        <f t="shared" si="114"/>
        <v>1772.1712197747529</v>
      </c>
      <c r="L2485" s="10">
        <f t="shared" si="115"/>
        <v>-0.77217121977475289</v>
      </c>
      <c r="M2485" s="10">
        <f t="shared" si="116"/>
        <v>0.77217121977475289</v>
      </c>
      <c r="N2485" s="6">
        <f>DATEDIF(A2485, I2485, "d")</f>
        <v>771</v>
      </c>
    </row>
    <row r="2486" spans="1:14" ht="14.25">
      <c r="A2486" s="5">
        <v>43956</v>
      </c>
      <c r="B2486" s="6" t="s">
        <v>2822</v>
      </c>
      <c r="C2486" s="6" t="s">
        <v>2823</v>
      </c>
      <c r="D2486" s="17">
        <v>31984518936</v>
      </c>
      <c r="E2486" s="6" t="s">
        <v>19</v>
      </c>
      <c r="F2486" s="6" t="str">
        <f>IF(E2486="BUY", "SELL", IF(E2486="SELL", "BUY", ""))</f>
        <v>BUY</v>
      </c>
      <c r="G2486" s="7">
        <v>64.116996999999998</v>
      </c>
      <c r="H2486" s="7">
        <v>1000</v>
      </c>
      <c r="I2486" s="11">
        <v>44727</v>
      </c>
      <c r="J2486" s="9">
        <v>56.349997999999999</v>
      </c>
      <c r="K2486" s="9">
        <f t="shared" si="114"/>
        <v>878.86209018803549</v>
      </c>
      <c r="L2486" s="10">
        <f t="shared" si="115"/>
        <v>-0.12113790981196451</v>
      </c>
      <c r="M2486" s="10">
        <f t="shared" si="116"/>
        <v>0.12113790981196451</v>
      </c>
      <c r="N2486" s="6">
        <f>DATEDIF(A2486, I2486, "d")</f>
        <v>771</v>
      </c>
    </row>
    <row r="2487" spans="1:14" ht="14.25">
      <c r="A2487" s="5">
        <v>43956</v>
      </c>
      <c r="B2487" s="6" t="s">
        <v>2798</v>
      </c>
      <c r="C2487" s="6" t="s">
        <v>2799</v>
      </c>
      <c r="D2487" s="17">
        <v>17634442070</v>
      </c>
      <c r="E2487" s="6" t="s">
        <v>19</v>
      </c>
      <c r="F2487" s="6" t="str">
        <f>IF(E2487="BUY", "SELL", IF(E2487="SELL", "BUY", ""))</f>
        <v>BUY</v>
      </c>
      <c r="G2487" s="7">
        <v>60.63</v>
      </c>
      <c r="H2487" s="7">
        <v>1000</v>
      </c>
      <c r="I2487" s="11">
        <v>44727</v>
      </c>
      <c r="J2487" s="9">
        <v>187.52</v>
      </c>
      <c r="K2487" s="9">
        <f t="shared" si="114"/>
        <v>3092.8583209632197</v>
      </c>
      <c r="L2487" s="10">
        <f t="shared" si="115"/>
        <v>2.0928583209632197</v>
      </c>
      <c r="M2487" s="10">
        <f t="shared" si="116"/>
        <v>-2.0928583209632197</v>
      </c>
      <c r="N2487" s="6">
        <f>DATEDIF(A2487, I2487, "d")</f>
        <v>771</v>
      </c>
    </row>
    <row r="2488" spans="1:14" ht="14.25">
      <c r="A2488" s="5">
        <v>43957</v>
      </c>
      <c r="B2488" s="6" t="s">
        <v>289</v>
      </c>
      <c r="C2488" s="6" t="s">
        <v>290</v>
      </c>
      <c r="D2488" s="17">
        <v>61276311855</v>
      </c>
      <c r="E2488" s="6" t="s">
        <v>16</v>
      </c>
      <c r="F2488" s="6" t="str">
        <f>IF(E2488="BUY", "SELL", IF(E2488="SELL", "BUY", ""))</f>
        <v>SELL</v>
      </c>
      <c r="G2488" s="7">
        <v>112.314339</v>
      </c>
      <c r="H2488" s="7">
        <v>1000</v>
      </c>
      <c r="I2488" s="11">
        <v>44727</v>
      </c>
      <c r="J2488" s="9">
        <v>211.776825</v>
      </c>
      <c r="K2488" s="9">
        <f t="shared" si="114"/>
        <v>1885.5724646164724</v>
      </c>
      <c r="L2488" s="10">
        <f t="shared" si="115"/>
        <v>-0.88557246461647243</v>
      </c>
      <c r="M2488" s="10">
        <f t="shared" si="116"/>
        <v>0.88557246461647243</v>
      </c>
      <c r="N2488" s="6">
        <f>DATEDIF(A2488, I2488, "d")</f>
        <v>770</v>
      </c>
    </row>
    <row r="2489" spans="1:14" ht="14.25">
      <c r="A2489" s="5">
        <v>43957</v>
      </c>
      <c r="B2489" s="6" t="s">
        <v>129</v>
      </c>
      <c r="C2489" s="6" t="s">
        <v>130</v>
      </c>
      <c r="D2489" s="17">
        <v>87715959600</v>
      </c>
      <c r="E2489" s="6" t="s">
        <v>19</v>
      </c>
      <c r="F2489" s="6" t="str">
        <f>IF(E2489="BUY", "SELL", IF(E2489="SELL", "BUY", ""))</f>
        <v>BUY</v>
      </c>
      <c r="G2489" s="7">
        <v>234.97479200000001</v>
      </c>
      <c r="H2489" s="7">
        <v>1000</v>
      </c>
      <c r="I2489" s="5">
        <v>44085</v>
      </c>
      <c r="J2489" s="9">
        <v>283.58758499999999</v>
      </c>
      <c r="K2489" s="9">
        <f t="shared" si="114"/>
        <v>1206.8851411090939</v>
      </c>
      <c r="L2489" s="10">
        <f t="shared" si="115"/>
        <v>0.20688514110909387</v>
      </c>
      <c r="M2489" s="10">
        <f t="shared" si="116"/>
        <v>-0.20688514110909387</v>
      </c>
      <c r="N2489" s="6">
        <f>DATEDIF(A2489, I2489, "d")</f>
        <v>128</v>
      </c>
    </row>
    <row r="2490" spans="1:14" ht="14.25">
      <c r="A2490" s="5">
        <v>43957</v>
      </c>
      <c r="B2490" s="6" t="s">
        <v>163</v>
      </c>
      <c r="C2490" s="6" t="s">
        <v>164</v>
      </c>
      <c r="D2490" s="17">
        <v>725893281281</v>
      </c>
      <c r="E2490" s="6" t="s">
        <v>16</v>
      </c>
      <c r="F2490" s="6" t="str">
        <f>IF(E2490="BUY", "SELL", IF(E2490="SELL", "BUY", ""))</f>
        <v>SELL</v>
      </c>
      <c r="G2490" s="7">
        <v>208.470001</v>
      </c>
      <c r="H2490" s="7">
        <v>1000</v>
      </c>
      <c r="I2490" s="5">
        <v>44026</v>
      </c>
      <c r="J2490" s="9">
        <v>239.729996</v>
      </c>
      <c r="K2490" s="9">
        <f t="shared" si="114"/>
        <v>1149.9496083371728</v>
      </c>
      <c r="L2490" s="10">
        <f t="shared" si="115"/>
        <v>-0.14994960833717277</v>
      </c>
      <c r="M2490" s="10">
        <f t="shared" si="116"/>
        <v>0.14994960833717277</v>
      </c>
      <c r="N2490" s="6">
        <f>DATEDIF(A2490, I2490, "d")</f>
        <v>69</v>
      </c>
    </row>
    <row r="2491" spans="1:14" ht="14.25">
      <c r="A2491" s="5">
        <v>43957</v>
      </c>
      <c r="B2491" s="6" t="s">
        <v>1512</v>
      </c>
      <c r="C2491" s="6" t="s">
        <v>1513</v>
      </c>
      <c r="D2491" s="17">
        <v>14704248820</v>
      </c>
      <c r="E2491" s="6" t="s">
        <v>19</v>
      </c>
      <c r="F2491" s="6" t="str">
        <f>IF(E2491="BUY", "SELL", IF(E2491="SELL", "BUY", ""))</f>
        <v>BUY</v>
      </c>
      <c r="G2491" s="7">
        <v>17.329999999999998</v>
      </c>
      <c r="H2491" s="7">
        <v>1000</v>
      </c>
      <c r="I2491" s="5">
        <v>44005</v>
      </c>
      <c r="J2491" s="9">
        <v>23.67</v>
      </c>
      <c r="K2491" s="9">
        <f t="shared" si="114"/>
        <v>1365.8395845354878</v>
      </c>
      <c r="L2491" s="10">
        <f t="shared" si="115"/>
        <v>0.36583958453548782</v>
      </c>
      <c r="M2491" s="10">
        <f t="shared" si="116"/>
        <v>-0.36583958453548782</v>
      </c>
      <c r="N2491" s="6">
        <f>DATEDIF(A2491, I2491, "d")</f>
        <v>48</v>
      </c>
    </row>
    <row r="2492" spans="1:14" ht="14.25">
      <c r="A2492" s="11">
        <v>43957</v>
      </c>
      <c r="B2492" s="6" t="s">
        <v>693</v>
      </c>
      <c r="C2492" s="6" t="s">
        <v>694</v>
      </c>
      <c r="D2492" s="17">
        <v>64631015519</v>
      </c>
      <c r="E2492" s="12" t="s">
        <v>16</v>
      </c>
      <c r="F2492" s="13" t="str">
        <f>IF(E2492="BUY", "SELL", IF(E2492="SELL", "BUY", ""))</f>
        <v>SELL</v>
      </c>
      <c r="G2492" s="7">
        <v>91.577422999999996</v>
      </c>
      <c r="H2492" s="7">
        <v>1000</v>
      </c>
      <c r="I2492" s="11">
        <v>44727</v>
      </c>
      <c r="J2492" s="9">
        <v>143.00975</v>
      </c>
      <c r="K2492" s="9">
        <f t="shared" si="114"/>
        <v>1561.6267122956715</v>
      </c>
      <c r="L2492" s="10">
        <f t="shared" si="115"/>
        <v>-0.56162671229567152</v>
      </c>
      <c r="M2492" s="10">
        <f t="shared" si="116"/>
        <v>0.56162671229567152</v>
      </c>
      <c r="N2492" s="6">
        <f>DATEDIF(A2492, I2492, "d")</f>
        <v>770</v>
      </c>
    </row>
    <row r="2493" spans="1:14" ht="14.25">
      <c r="A2493" s="5">
        <v>43964</v>
      </c>
      <c r="B2493" s="6" t="s">
        <v>1009</v>
      </c>
      <c r="C2493" s="6" t="s">
        <v>1010</v>
      </c>
      <c r="D2493" s="17">
        <v>85540813733</v>
      </c>
      <c r="E2493" s="6" t="s">
        <v>19</v>
      </c>
      <c r="F2493" s="6" t="str">
        <f>IF(E2493="BUY", "SELL", IF(E2493="SELL", "BUY", ""))</f>
        <v>BUY</v>
      </c>
      <c r="G2493" s="7">
        <v>68.910354999999996</v>
      </c>
      <c r="H2493" s="7">
        <v>1000</v>
      </c>
      <c r="I2493" s="11">
        <v>44134</v>
      </c>
      <c r="J2493" s="9">
        <v>97.515677999999994</v>
      </c>
      <c r="K2493" s="9">
        <f t="shared" si="114"/>
        <v>1415.1092096391028</v>
      </c>
      <c r="L2493" s="10">
        <f t="shared" si="115"/>
        <v>0.41510920963910281</v>
      </c>
      <c r="M2493" s="10">
        <f t="shared" si="116"/>
        <v>-0.41510920963910281</v>
      </c>
      <c r="N2493" s="6">
        <f>DATEDIF(A2493, I2493, "d")</f>
        <v>170</v>
      </c>
    </row>
    <row r="2494" spans="1:14" ht="14.25">
      <c r="A2494" s="5">
        <v>43965</v>
      </c>
      <c r="B2494" s="6" t="s">
        <v>33</v>
      </c>
      <c r="C2494" s="6" t="s">
        <v>34</v>
      </c>
      <c r="D2494" s="17">
        <v>205696688068</v>
      </c>
      <c r="E2494" s="6" t="s">
        <v>16</v>
      </c>
      <c r="F2494" s="6" t="str">
        <f>IF(E2494="BUY", "SELL", IF(E2494="SELL", "BUY", ""))</f>
        <v>SELL</v>
      </c>
      <c r="G2494" s="7">
        <v>162.85870399999999</v>
      </c>
      <c r="H2494" s="7">
        <v>1000</v>
      </c>
      <c r="I2494" s="11">
        <v>44727</v>
      </c>
      <c r="J2494" s="9">
        <v>233.67205799999999</v>
      </c>
      <c r="K2494" s="9">
        <f t="shared" si="114"/>
        <v>1434.8146722326858</v>
      </c>
      <c r="L2494" s="10">
        <f t="shared" si="115"/>
        <v>-0.43481467223268577</v>
      </c>
      <c r="M2494" s="10">
        <f t="shared" si="116"/>
        <v>0.43481467223268577</v>
      </c>
      <c r="N2494" s="6">
        <f>DATEDIF(A2494, I2494, "d")</f>
        <v>762</v>
      </c>
    </row>
    <row r="2495" spans="1:14" ht="14.25">
      <c r="A2495" s="5">
        <v>43965</v>
      </c>
      <c r="B2495" s="6" t="s">
        <v>381</v>
      </c>
      <c r="C2495" s="6" t="s">
        <v>382</v>
      </c>
      <c r="D2495" s="17">
        <v>26719087496</v>
      </c>
      <c r="E2495" s="6" t="s">
        <v>19</v>
      </c>
      <c r="F2495" s="6" t="str">
        <f>IF(E2495="BUY", "SELL", IF(E2495="SELL", "BUY", ""))</f>
        <v>BUY</v>
      </c>
      <c r="G2495" s="7">
        <v>164.91880800000001</v>
      </c>
      <c r="H2495" s="7">
        <v>1000</v>
      </c>
      <c r="I2495" s="5">
        <v>43998</v>
      </c>
      <c r="J2495" s="9">
        <v>209.53022799999999</v>
      </c>
      <c r="K2495" s="9">
        <f t="shared" si="114"/>
        <v>1270.5053507299178</v>
      </c>
      <c r="L2495" s="10">
        <f t="shared" si="115"/>
        <v>0.27050535072991783</v>
      </c>
      <c r="M2495" s="10">
        <f t="shared" si="116"/>
        <v>-0.27050535072991783</v>
      </c>
      <c r="N2495" s="6">
        <f>DATEDIF(A2495, I2495, "d")</f>
        <v>33</v>
      </c>
    </row>
    <row r="2496" spans="1:14" ht="14.25">
      <c r="A2496" s="5">
        <v>43966</v>
      </c>
      <c r="B2496" s="6" t="s">
        <v>62</v>
      </c>
      <c r="C2496" s="6" t="s">
        <v>63</v>
      </c>
      <c r="D2496" s="17">
        <v>116403087840</v>
      </c>
      <c r="E2496" s="6" t="s">
        <v>19</v>
      </c>
      <c r="F2496" s="6" t="str">
        <f>IF(E2496="BUY", "SELL", IF(E2496="SELL", "BUY", ""))</f>
        <v>BUY</v>
      </c>
      <c r="G2496" s="7">
        <v>120.955856</v>
      </c>
      <c r="H2496" s="7">
        <v>1000</v>
      </c>
      <c r="I2496" s="5">
        <v>44029</v>
      </c>
      <c r="J2496" s="9">
        <v>170.29875200000001</v>
      </c>
      <c r="K2496" s="9">
        <f t="shared" si="114"/>
        <v>1407.9413567210834</v>
      </c>
      <c r="L2496" s="10">
        <f t="shared" si="115"/>
        <v>0.40794135672108339</v>
      </c>
      <c r="M2496" s="10">
        <f t="shared" si="116"/>
        <v>-0.40794135672108339</v>
      </c>
      <c r="N2496" s="6">
        <f>DATEDIF(A2496, I2496, "d")</f>
        <v>63</v>
      </c>
    </row>
    <row r="2497" spans="1:14" ht="14.25">
      <c r="A2497" s="5">
        <v>43966</v>
      </c>
      <c r="B2497" s="6" t="s">
        <v>2832</v>
      </c>
      <c r="C2497" s="6" t="s">
        <v>2833</v>
      </c>
      <c r="D2497" s="17">
        <v>12271779195</v>
      </c>
      <c r="E2497" s="6" t="s">
        <v>16</v>
      </c>
      <c r="F2497" s="6" t="str">
        <f>IF(E2497="BUY", "SELL", IF(E2497="SELL", "BUY", ""))</f>
        <v>SELL</v>
      </c>
      <c r="G2497" s="7">
        <v>29.23</v>
      </c>
      <c r="H2497" s="7">
        <v>1000</v>
      </c>
      <c r="I2497" s="5">
        <v>43985</v>
      </c>
      <c r="J2497" s="9">
        <v>40.159999999999997</v>
      </c>
      <c r="K2497" s="9">
        <f t="shared" si="114"/>
        <v>1373.9308929182346</v>
      </c>
      <c r="L2497" s="10">
        <f t="shared" si="115"/>
        <v>-0.37393089291823456</v>
      </c>
      <c r="M2497" s="10">
        <f t="shared" si="116"/>
        <v>0.37393089291823456</v>
      </c>
      <c r="N2497" s="6">
        <f>DATEDIF(A2497, I2497, "d")</f>
        <v>19</v>
      </c>
    </row>
    <row r="2498" spans="1:14" ht="14.25">
      <c r="A2498" s="5">
        <v>43966</v>
      </c>
      <c r="B2498" s="6" t="s">
        <v>415</v>
      </c>
      <c r="C2498" s="6" t="s">
        <v>416</v>
      </c>
      <c r="D2498" s="17">
        <v>44881805189</v>
      </c>
      <c r="E2498" s="6" t="s">
        <v>16</v>
      </c>
      <c r="F2498" s="6" t="str">
        <f>IF(E2498="BUY", "SELL", IF(E2498="SELL", "BUY", ""))</f>
        <v>SELL</v>
      </c>
      <c r="G2498" s="7">
        <v>28.686001000000001</v>
      </c>
      <c r="H2498" s="7">
        <v>1000</v>
      </c>
      <c r="I2498" s="11">
        <v>44564</v>
      </c>
      <c r="J2498" s="9">
        <v>66.624001000000007</v>
      </c>
      <c r="K2498" s="9">
        <f t="shared" si="114"/>
        <v>2322.5266219575187</v>
      </c>
      <c r="L2498" s="10">
        <f t="shared" si="115"/>
        <v>-1.3225266219575187</v>
      </c>
      <c r="M2498" s="10">
        <f t="shared" si="116"/>
        <v>1.3225266219575187</v>
      </c>
      <c r="N2498" s="6">
        <f>DATEDIF(A2498, I2498, "d")</f>
        <v>598</v>
      </c>
    </row>
    <row r="2499" spans="1:14" ht="14.25">
      <c r="A2499" s="5">
        <v>43966</v>
      </c>
      <c r="B2499" s="6" t="s">
        <v>2836</v>
      </c>
      <c r="C2499" s="6" t="s">
        <v>2837</v>
      </c>
      <c r="D2499" s="17">
        <v>16940817500</v>
      </c>
      <c r="E2499" s="6" t="s">
        <v>19</v>
      </c>
      <c r="F2499" s="6" t="str">
        <f>IF(E2499="BUY", "SELL", IF(E2499="SELL", "BUY", ""))</f>
        <v>BUY</v>
      </c>
      <c r="G2499" s="7">
        <v>70.326430999999999</v>
      </c>
      <c r="H2499" s="7">
        <v>1000</v>
      </c>
      <c r="I2499" s="11">
        <v>44727</v>
      </c>
      <c r="J2499" s="9">
        <v>123.654015</v>
      </c>
      <c r="K2499" s="9">
        <f t="shared" ref="K2499:K2562" si="117">(H2499/G2499)*J2499</f>
        <v>1758.2865110842893</v>
      </c>
      <c r="L2499" s="10">
        <f t="shared" ref="L2499:L2562" si="118">IF(F2499="BUY",(K2499-H2499)/H2499, IF(F2499="SELL", (H2499-K2499)/H2499, "Invalid"))</f>
        <v>0.75828651108428924</v>
      </c>
      <c r="M2499" s="10">
        <f t="shared" ref="M2499:M2562" si="119">IF(E2499="BUY",(K2499-H2499)/H2499,IF(E2499="SELL",(H2499-K2499)/H2499,""))</f>
        <v>-0.75828651108428924</v>
      </c>
      <c r="N2499" s="6">
        <f>DATEDIF(A2499, I2499, "d")</f>
        <v>761</v>
      </c>
    </row>
    <row r="2500" spans="1:14" ht="14.25">
      <c r="A2500" s="5">
        <v>43966</v>
      </c>
      <c r="B2500" s="6" t="s">
        <v>407</v>
      </c>
      <c r="C2500" s="6" t="s">
        <v>408</v>
      </c>
      <c r="D2500" s="17">
        <v>43266420622</v>
      </c>
      <c r="E2500" s="6" t="s">
        <v>19</v>
      </c>
      <c r="F2500" s="6" t="str">
        <f>IF(E2500="BUY", "SELL", IF(E2500="SELL", "BUY", ""))</f>
        <v>BUY</v>
      </c>
      <c r="G2500" s="7">
        <v>42.465485000000001</v>
      </c>
      <c r="H2500" s="7">
        <v>1000</v>
      </c>
      <c r="I2500" s="5">
        <v>44133</v>
      </c>
      <c r="J2500" s="9">
        <v>54.526488999999998</v>
      </c>
      <c r="K2500" s="9">
        <f t="shared" si="117"/>
        <v>1284.0189862425921</v>
      </c>
      <c r="L2500" s="10">
        <f t="shared" si="118"/>
        <v>0.28401898624259209</v>
      </c>
      <c r="M2500" s="10">
        <f t="shared" si="119"/>
        <v>-0.28401898624259209</v>
      </c>
      <c r="N2500" s="6">
        <f>DATEDIF(A2500, I2500, "d")</f>
        <v>167</v>
      </c>
    </row>
    <row r="2501" spans="1:14" ht="14.25">
      <c r="A2501" s="5">
        <v>43969</v>
      </c>
      <c r="B2501" s="6" t="s">
        <v>259</v>
      </c>
      <c r="C2501" s="6" t="s">
        <v>260</v>
      </c>
      <c r="D2501" s="17">
        <v>368710378051</v>
      </c>
      <c r="E2501" s="6" t="s">
        <v>19</v>
      </c>
      <c r="F2501" s="6" t="str">
        <f>IF(E2501="BUY", "SELL", IF(E2501="SELL", "BUY", ""))</f>
        <v>BUY</v>
      </c>
      <c r="G2501" s="7">
        <v>284.76608299999998</v>
      </c>
      <c r="H2501" s="7">
        <v>1000</v>
      </c>
      <c r="I2501" s="5">
        <v>44026</v>
      </c>
      <c r="J2501" s="9">
        <v>294.04800399999999</v>
      </c>
      <c r="K2501" s="9">
        <f t="shared" si="117"/>
        <v>1032.5948964926417</v>
      </c>
      <c r="L2501" s="10">
        <f t="shared" si="118"/>
        <v>3.2594896492641738E-2</v>
      </c>
      <c r="M2501" s="10">
        <f t="shared" si="119"/>
        <v>-3.2594896492641738E-2</v>
      </c>
      <c r="N2501" s="6">
        <f>DATEDIF(A2501, I2501, "d")</f>
        <v>57</v>
      </c>
    </row>
    <row r="2502" spans="1:14" ht="14.25">
      <c r="A2502" s="5">
        <v>43969</v>
      </c>
      <c r="B2502" s="6" t="s">
        <v>1059</v>
      </c>
      <c r="C2502" s="6" t="s">
        <v>1060</v>
      </c>
      <c r="D2502" s="17">
        <v>11725203986</v>
      </c>
      <c r="E2502" s="6" t="s">
        <v>16</v>
      </c>
      <c r="F2502" s="6" t="str">
        <f>IF(E2502="BUY", "SELL", IF(E2502="SELL", "BUY", ""))</f>
        <v>SELL</v>
      </c>
      <c r="G2502" s="7">
        <v>31.66</v>
      </c>
      <c r="H2502" s="7">
        <v>1000</v>
      </c>
      <c r="I2502" s="11">
        <v>44727</v>
      </c>
      <c r="J2502" s="9">
        <v>111.44</v>
      </c>
      <c r="K2502" s="9">
        <f t="shared" si="117"/>
        <v>3519.8989260897033</v>
      </c>
      <c r="L2502" s="10">
        <f t="shared" si="118"/>
        <v>-2.5198989260897031</v>
      </c>
      <c r="M2502" s="10">
        <f t="shared" si="119"/>
        <v>2.5198989260897031</v>
      </c>
      <c r="N2502" s="6">
        <f>DATEDIF(A2502, I2502, "d")</f>
        <v>758</v>
      </c>
    </row>
    <row r="2503" spans="1:14" ht="14.25">
      <c r="A2503" s="5">
        <v>43970</v>
      </c>
      <c r="B2503" s="6" t="s">
        <v>2840</v>
      </c>
      <c r="C2503" s="6" t="s">
        <v>2841</v>
      </c>
      <c r="D2503" s="17">
        <v>25936113746</v>
      </c>
      <c r="E2503" s="6" t="s">
        <v>19</v>
      </c>
      <c r="F2503" s="6" t="str">
        <f>IF(E2503="BUY", "SELL", IF(E2503="SELL", "BUY", ""))</f>
        <v>BUY</v>
      </c>
      <c r="G2503" s="7">
        <v>70</v>
      </c>
      <c r="H2503" s="7">
        <v>1000</v>
      </c>
      <c r="I2503" s="11">
        <v>44727</v>
      </c>
      <c r="J2503" s="9">
        <v>95.459998999999996</v>
      </c>
      <c r="K2503" s="9">
        <f t="shared" si="117"/>
        <v>1363.7142714285715</v>
      </c>
      <c r="L2503" s="10">
        <f t="shared" si="118"/>
        <v>0.36371427142857149</v>
      </c>
      <c r="M2503" s="10">
        <f t="shared" si="119"/>
        <v>-0.36371427142857149</v>
      </c>
      <c r="N2503" s="6">
        <f>DATEDIF(A2503, I2503, "d")</f>
        <v>757</v>
      </c>
    </row>
    <row r="2504" spans="1:14" ht="14.25">
      <c r="A2504" s="5">
        <v>43970</v>
      </c>
      <c r="B2504" s="6" t="s">
        <v>64</v>
      </c>
      <c r="C2504" s="6" t="s">
        <v>65</v>
      </c>
      <c r="D2504" s="17">
        <v>157074705249</v>
      </c>
      <c r="E2504" s="6" t="s">
        <v>16</v>
      </c>
      <c r="F2504" s="6" t="str">
        <f>IF(E2504="BUY", "SELL", IF(E2504="SELL", "BUY", ""))</f>
        <v>SELL</v>
      </c>
      <c r="G2504" s="7">
        <v>114.370003</v>
      </c>
      <c r="H2504" s="7">
        <v>1000</v>
      </c>
      <c r="I2504" s="5">
        <v>44141</v>
      </c>
      <c r="J2504" s="9">
        <v>127.459999</v>
      </c>
      <c r="K2504" s="9">
        <f t="shared" si="117"/>
        <v>1114.4530528691164</v>
      </c>
      <c r="L2504" s="10">
        <f t="shared" si="118"/>
        <v>-0.11445305286911639</v>
      </c>
      <c r="M2504" s="10">
        <f t="shared" si="119"/>
        <v>0.11445305286911639</v>
      </c>
      <c r="N2504" s="6">
        <f>DATEDIF(A2504, I2504, "d")</f>
        <v>171</v>
      </c>
    </row>
    <row r="2505" spans="1:14" ht="14.25">
      <c r="A2505" s="5">
        <v>43977</v>
      </c>
      <c r="B2505" s="6" t="s">
        <v>1636</v>
      </c>
      <c r="C2505" s="6" t="s">
        <v>1637</v>
      </c>
      <c r="D2505" s="17">
        <v>77732067540</v>
      </c>
      <c r="E2505" s="6" t="s">
        <v>19</v>
      </c>
      <c r="F2505" s="6" t="str">
        <f>IF(E2505="BUY", "SELL", IF(E2505="SELL", "BUY", ""))</f>
        <v>BUY</v>
      </c>
      <c r="G2505" s="7">
        <v>217.45799299999999</v>
      </c>
      <c r="H2505" s="7">
        <v>1000</v>
      </c>
      <c r="I2505" s="11">
        <v>44046</v>
      </c>
      <c r="J2505" s="9">
        <v>265.464966</v>
      </c>
      <c r="K2505" s="9">
        <f t="shared" si="117"/>
        <v>1220.7643524052944</v>
      </c>
      <c r="L2505" s="10">
        <f t="shared" si="118"/>
        <v>0.22076435240529441</v>
      </c>
      <c r="M2505" s="10">
        <f t="shared" si="119"/>
        <v>-0.22076435240529441</v>
      </c>
      <c r="N2505" s="6">
        <f>DATEDIF(A2505, I2505, "d")</f>
        <v>69</v>
      </c>
    </row>
    <row r="2506" spans="1:14" ht="14.25">
      <c r="A2506" s="5">
        <v>43977</v>
      </c>
      <c r="B2506" s="6" t="s">
        <v>2587</v>
      </c>
      <c r="C2506" s="6" t="s">
        <v>2588</v>
      </c>
      <c r="D2506" s="17">
        <v>36083914698</v>
      </c>
      <c r="E2506" s="6" t="s">
        <v>16</v>
      </c>
      <c r="F2506" s="6" t="str">
        <f>IF(E2506="BUY", "SELL", IF(E2506="SELL", "BUY", ""))</f>
        <v>SELL</v>
      </c>
      <c r="G2506" s="7">
        <v>24.746850999999999</v>
      </c>
      <c r="H2506" s="7">
        <v>1000</v>
      </c>
      <c r="I2506" s="11">
        <v>44727</v>
      </c>
      <c r="J2506" s="9">
        <v>54.983539999999998</v>
      </c>
      <c r="K2506" s="9">
        <f t="shared" si="117"/>
        <v>2221.8398615646088</v>
      </c>
      <c r="L2506" s="10">
        <f t="shared" si="118"/>
        <v>-1.2218398615646089</v>
      </c>
      <c r="M2506" s="10">
        <f t="shared" si="119"/>
        <v>1.2218398615646089</v>
      </c>
      <c r="N2506" s="6">
        <f>DATEDIF(A2506, I2506, "d")</f>
        <v>750</v>
      </c>
    </row>
    <row r="2507" spans="1:14" ht="14.25">
      <c r="A2507" s="5">
        <v>43977</v>
      </c>
      <c r="B2507" s="6" t="s">
        <v>579</v>
      </c>
      <c r="C2507" s="6" t="s">
        <v>580</v>
      </c>
      <c r="D2507" s="17">
        <v>43368843374</v>
      </c>
      <c r="E2507" s="6" t="s">
        <v>19</v>
      </c>
      <c r="F2507" s="6" t="str">
        <f>IF(E2507="BUY", "SELL", IF(E2507="SELL", "BUY", ""))</f>
        <v>BUY</v>
      </c>
      <c r="G2507" s="7">
        <v>121.821945</v>
      </c>
      <c r="H2507" s="7">
        <v>1000</v>
      </c>
      <c r="I2507" s="5">
        <v>44218</v>
      </c>
      <c r="J2507" s="9">
        <v>121.086365</v>
      </c>
      <c r="K2507" s="9">
        <f t="shared" si="117"/>
        <v>993.96184324589478</v>
      </c>
      <c r="L2507" s="10">
        <f t="shared" si="118"/>
        <v>-6.038156754105216E-3</v>
      </c>
      <c r="M2507" s="10">
        <f t="shared" si="119"/>
        <v>6.038156754105216E-3</v>
      </c>
      <c r="N2507" s="6">
        <f>DATEDIF(A2507, I2507, "d")</f>
        <v>241</v>
      </c>
    </row>
    <row r="2508" spans="1:14" ht="14.25">
      <c r="A2508" s="5">
        <v>43977</v>
      </c>
      <c r="B2508" s="6" t="s">
        <v>293</v>
      </c>
      <c r="C2508" s="6" t="s">
        <v>294</v>
      </c>
      <c r="D2508" s="17">
        <v>11323364765</v>
      </c>
      <c r="E2508" s="6" t="s">
        <v>16</v>
      </c>
      <c r="F2508" s="6" t="str">
        <f>IF(E2508="BUY", "SELL", IF(E2508="SELL", "BUY", ""))</f>
        <v>SELL</v>
      </c>
      <c r="G2508" s="7">
        <v>16.850000000000001</v>
      </c>
      <c r="H2508" s="7">
        <v>1000</v>
      </c>
      <c r="I2508" s="5">
        <v>44117</v>
      </c>
      <c r="J2508" s="9">
        <v>18.299999</v>
      </c>
      <c r="K2508" s="9">
        <f t="shared" si="117"/>
        <v>1086.0533531157268</v>
      </c>
      <c r="L2508" s="10">
        <f t="shared" si="118"/>
        <v>-8.6053353115726844E-2</v>
      </c>
      <c r="M2508" s="10">
        <f t="shared" si="119"/>
        <v>8.6053353115726844E-2</v>
      </c>
      <c r="N2508" s="6">
        <f>DATEDIF(A2508, I2508, "d")</f>
        <v>140</v>
      </c>
    </row>
    <row r="2509" spans="1:14" ht="14.25">
      <c r="A2509" s="5">
        <v>43977</v>
      </c>
      <c r="B2509" s="6" t="s">
        <v>1806</v>
      </c>
      <c r="C2509" s="6" t="s">
        <v>1807</v>
      </c>
      <c r="D2509" s="17">
        <v>11164249786</v>
      </c>
      <c r="E2509" s="6" t="s">
        <v>19</v>
      </c>
      <c r="F2509" s="6" t="str">
        <f>IF(E2509="BUY", "SELL", IF(E2509="SELL", "BUY", ""))</f>
        <v>BUY</v>
      </c>
      <c r="G2509" s="7">
        <v>107.589996</v>
      </c>
      <c r="H2509" s="7">
        <v>1000</v>
      </c>
      <c r="I2509" s="5">
        <v>44000</v>
      </c>
      <c r="J2509" s="9">
        <v>127.790001</v>
      </c>
      <c r="K2509" s="9">
        <f t="shared" si="117"/>
        <v>1187.7498443256752</v>
      </c>
      <c r="L2509" s="10">
        <f t="shared" si="118"/>
        <v>0.18774984432567521</v>
      </c>
      <c r="M2509" s="10">
        <f t="shared" si="119"/>
        <v>-0.18774984432567521</v>
      </c>
      <c r="N2509" s="6">
        <f>DATEDIF(A2509, I2509, "d")</f>
        <v>23</v>
      </c>
    </row>
    <row r="2510" spans="1:14" ht="14.25">
      <c r="A2510" s="5">
        <v>43978</v>
      </c>
      <c r="B2510" s="6" t="s">
        <v>1061</v>
      </c>
      <c r="C2510" s="6" t="s">
        <v>1062</v>
      </c>
      <c r="D2510" s="17">
        <v>225576883451</v>
      </c>
      <c r="E2510" s="6" t="s">
        <v>16</v>
      </c>
      <c r="F2510" s="6" t="str">
        <f>IF(E2510="BUY", "SELL", IF(E2510="SELL", "BUY", ""))</f>
        <v>SELL</v>
      </c>
      <c r="G2510" s="7">
        <v>201.179993</v>
      </c>
      <c r="H2510" s="7">
        <v>1000</v>
      </c>
      <c r="I2510" s="5">
        <v>44403</v>
      </c>
      <c r="J2510" s="9">
        <v>191.759995</v>
      </c>
      <c r="K2510" s="9">
        <f t="shared" si="117"/>
        <v>953.17626837774083</v>
      </c>
      <c r="L2510" s="10">
        <f t="shared" si="118"/>
        <v>4.6823731622259175E-2</v>
      </c>
      <c r="M2510" s="10">
        <f t="shared" si="119"/>
        <v>-4.6823731622259175E-2</v>
      </c>
      <c r="N2510" s="6">
        <f>DATEDIF(A2510, I2510, "d")</f>
        <v>425</v>
      </c>
    </row>
    <row r="2511" spans="1:14" ht="14.25">
      <c r="A2511" s="5">
        <v>43979</v>
      </c>
      <c r="B2511" s="6" t="s">
        <v>157</v>
      </c>
      <c r="C2511" s="6" t="s">
        <v>158</v>
      </c>
      <c r="D2511" s="17">
        <v>121670003777</v>
      </c>
      <c r="E2511" s="6" t="s">
        <v>16</v>
      </c>
      <c r="F2511" s="6" t="str">
        <f>IF(E2511="BUY", "SELL", IF(E2511="SELL", "BUY", ""))</f>
        <v>SELL</v>
      </c>
      <c r="G2511" s="7">
        <v>41.787407000000002</v>
      </c>
      <c r="H2511" s="7">
        <v>1000</v>
      </c>
      <c r="I2511" s="5">
        <v>43979</v>
      </c>
      <c r="J2511" s="9">
        <v>41.787407000000002</v>
      </c>
      <c r="K2511" s="9">
        <f t="shared" si="117"/>
        <v>1000.0000000000001</v>
      </c>
      <c r="L2511" s="10">
        <f t="shared" si="118"/>
        <v>-1.1368683772161603E-16</v>
      </c>
      <c r="M2511" s="10">
        <f t="shared" si="119"/>
        <v>1.1368683772161603E-16</v>
      </c>
      <c r="N2511" s="6">
        <f>DATEDIF(A2511, I2511, "d")</f>
        <v>0</v>
      </c>
    </row>
    <row r="2512" spans="1:14" ht="14.25">
      <c r="A2512" s="5">
        <v>43983</v>
      </c>
      <c r="B2512" s="6" t="s">
        <v>127</v>
      </c>
      <c r="C2512" s="6" t="s">
        <v>128</v>
      </c>
      <c r="D2512" s="17">
        <v>11976936794</v>
      </c>
      <c r="E2512" s="6" t="s">
        <v>19</v>
      </c>
      <c r="F2512" s="6" t="str">
        <f>IF(E2512="BUY", "SELL", IF(E2512="SELL", "BUY", ""))</f>
        <v>BUY</v>
      </c>
      <c r="G2512" s="7">
        <v>28.47</v>
      </c>
      <c r="H2512" s="7">
        <v>1000</v>
      </c>
      <c r="I2512" s="5">
        <v>44622</v>
      </c>
      <c r="J2512" s="9">
        <v>39.06</v>
      </c>
      <c r="K2512" s="9">
        <f t="shared" si="117"/>
        <v>1371.9704952581667</v>
      </c>
      <c r="L2512" s="10">
        <f t="shared" si="118"/>
        <v>0.37197049525816667</v>
      </c>
      <c r="M2512" s="10">
        <f t="shared" si="119"/>
        <v>-0.37197049525816667</v>
      </c>
      <c r="N2512" s="6">
        <f>DATEDIF(A2512, I2512, "d")</f>
        <v>639</v>
      </c>
    </row>
    <row r="2513" spans="1:14" ht="14.25">
      <c r="A2513" s="5">
        <v>43983</v>
      </c>
      <c r="B2513" s="6" t="s">
        <v>1067</v>
      </c>
      <c r="C2513" s="6" t="s">
        <v>1068</v>
      </c>
      <c r="D2513" s="17">
        <v>39183836564</v>
      </c>
      <c r="E2513" s="6" t="s">
        <v>19</v>
      </c>
      <c r="F2513" s="6" t="str">
        <f>IF(E2513="BUY", "SELL", IF(E2513="SELL", "BUY", ""))</f>
        <v>BUY</v>
      </c>
      <c r="G2513" s="7">
        <v>16.780000999999999</v>
      </c>
      <c r="H2513" s="7">
        <v>1000</v>
      </c>
      <c r="I2513" s="5">
        <v>44186</v>
      </c>
      <c r="J2513" s="9">
        <v>31.58</v>
      </c>
      <c r="K2513" s="9">
        <f t="shared" si="117"/>
        <v>1882.002271632761</v>
      </c>
      <c r="L2513" s="10">
        <f t="shared" si="118"/>
        <v>0.88200227163276101</v>
      </c>
      <c r="M2513" s="10">
        <f t="shared" si="119"/>
        <v>-0.88200227163276101</v>
      </c>
      <c r="N2513" s="6">
        <f>DATEDIF(A2513, I2513, "d")</f>
        <v>203</v>
      </c>
    </row>
    <row r="2514" spans="1:14" ht="14.25">
      <c r="A2514" s="5">
        <v>43984</v>
      </c>
      <c r="B2514" s="6" t="s">
        <v>2854</v>
      </c>
      <c r="C2514" s="6" t="s">
        <v>2855</v>
      </c>
      <c r="D2514" s="17">
        <v>10499521526</v>
      </c>
      <c r="E2514" s="6" t="s">
        <v>19</v>
      </c>
      <c r="F2514" s="6" t="str">
        <f>IF(E2514="BUY", "SELL", IF(E2514="SELL", "BUY", ""))</f>
        <v>BUY</v>
      </c>
      <c r="G2514" s="7">
        <v>11.301358</v>
      </c>
      <c r="H2514" s="7">
        <v>1000</v>
      </c>
      <c r="I2514" s="11">
        <v>44727</v>
      </c>
      <c r="J2514" s="9">
        <v>16.186592000000001</v>
      </c>
      <c r="K2514" s="9">
        <f t="shared" si="117"/>
        <v>1432.2696440551658</v>
      </c>
      <c r="L2514" s="10">
        <f t="shared" si="118"/>
        <v>0.43226964405516582</v>
      </c>
      <c r="M2514" s="10">
        <f t="shared" si="119"/>
        <v>-0.43226964405516582</v>
      </c>
      <c r="N2514" s="6">
        <f>DATEDIF(A2514, I2514, "d")</f>
        <v>743</v>
      </c>
    </row>
    <row r="2515" spans="1:14" ht="14.25">
      <c r="A2515" s="5">
        <v>43984</v>
      </c>
      <c r="B2515" s="6" t="s">
        <v>14</v>
      </c>
      <c r="C2515" s="6" t="s">
        <v>15</v>
      </c>
      <c r="D2515" s="17">
        <v>141375537264</v>
      </c>
      <c r="E2515" s="6" t="s">
        <v>16</v>
      </c>
      <c r="F2515" s="6" t="str">
        <f>IF(E2515="BUY", "SELL", IF(E2515="SELL", "BUY", ""))</f>
        <v>SELL</v>
      </c>
      <c r="G2515" s="7">
        <v>114.68749200000001</v>
      </c>
      <c r="H2515" s="7">
        <v>1000</v>
      </c>
      <c r="I2515" s="5">
        <v>43998</v>
      </c>
      <c r="J2515" s="9">
        <v>121.00219</v>
      </c>
      <c r="K2515" s="9">
        <f t="shared" si="117"/>
        <v>1055.060040897921</v>
      </c>
      <c r="L2515" s="10">
        <f t="shared" si="118"/>
        <v>-5.5060040897920999E-2</v>
      </c>
      <c r="M2515" s="10">
        <f t="shared" si="119"/>
        <v>5.5060040897920999E-2</v>
      </c>
      <c r="N2515" s="6">
        <f>DATEDIF(A2515, I2515, "d")</f>
        <v>14</v>
      </c>
    </row>
    <row r="2516" spans="1:14" ht="14.25">
      <c r="A2516" s="5">
        <v>43984</v>
      </c>
      <c r="B2516" s="6" t="s">
        <v>887</v>
      </c>
      <c r="C2516" s="6" t="s">
        <v>888</v>
      </c>
      <c r="D2516" s="17">
        <v>26809155760</v>
      </c>
      <c r="E2516" s="6" t="s">
        <v>16</v>
      </c>
      <c r="F2516" s="6" t="str">
        <f>IF(E2516="BUY", "SELL", IF(E2516="SELL", "BUY", ""))</f>
        <v>SELL</v>
      </c>
      <c r="G2516" s="7">
        <v>39.72</v>
      </c>
      <c r="H2516" s="7">
        <v>1000</v>
      </c>
      <c r="I2516" s="11">
        <v>44727</v>
      </c>
      <c r="J2516" s="9">
        <v>136.93</v>
      </c>
      <c r="K2516" s="9">
        <f t="shared" si="117"/>
        <v>3447.3816717019135</v>
      </c>
      <c r="L2516" s="10">
        <f t="shared" si="118"/>
        <v>-2.4473816717019137</v>
      </c>
      <c r="M2516" s="10">
        <f t="shared" si="119"/>
        <v>2.4473816717019137</v>
      </c>
      <c r="N2516" s="6">
        <f>DATEDIF(A2516, I2516, "d")</f>
        <v>743</v>
      </c>
    </row>
    <row r="2517" spans="1:14" ht="14.25">
      <c r="A2517" s="5">
        <v>43984</v>
      </c>
      <c r="B2517" s="6" t="s">
        <v>217</v>
      </c>
      <c r="C2517" s="6" t="s">
        <v>218</v>
      </c>
      <c r="D2517" s="17">
        <v>55596444960</v>
      </c>
      <c r="E2517" s="6" t="s">
        <v>16</v>
      </c>
      <c r="F2517" s="6" t="str">
        <f>IF(E2517="BUY", "SELL", IF(E2517="SELL", "BUY", ""))</f>
        <v>SELL</v>
      </c>
      <c r="G2517" s="7">
        <v>78.463172999999998</v>
      </c>
      <c r="H2517" s="7">
        <v>1000</v>
      </c>
      <c r="I2517" s="11">
        <v>44727</v>
      </c>
      <c r="J2517" s="9">
        <v>233.162521</v>
      </c>
      <c r="K2517" s="9">
        <f t="shared" si="117"/>
        <v>2971.6172834356316</v>
      </c>
      <c r="L2517" s="10">
        <f t="shared" si="118"/>
        <v>-1.9716172834356316</v>
      </c>
      <c r="M2517" s="10">
        <f t="shared" si="119"/>
        <v>1.9716172834356316</v>
      </c>
      <c r="N2517" s="6">
        <f>DATEDIF(A2517, I2517, "d")</f>
        <v>743</v>
      </c>
    </row>
    <row r="2518" spans="1:14" ht="14.25">
      <c r="A2518" s="11">
        <v>43984</v>
      </c>
      <c r="B2518" s="6" t="s">
        <v>533</v>
      </c>
      <c r="C2518" s="6" t="s">
        <v>533</v>
      </c>
      <c r="D2518" s="17">
        <v>75686160676</v>
      </c>
      <c r="E2518" s="13" t="s">
        <v>19</v>
      </c>
      <c r="F2518" s="12" t="str">
        <f>IF(E2518="BUY", "SELL", IF(E2518="SELL", "BUY", ""))</f>
        <v>BUY</v>
      </c>
      <c r="G2518" s="7">
        <v>10.040979</v>
      </c>
      <c r="H2518" s="7">
        <v>1000</v>
      </c>
      <c r="I2518" s="11">
        <v>44727</v>
      </c>
      <c r="J2518" s="9">
        <v>15.824557</v>
      </c>
      <c r="K2518" s="9">
        <f t="shared" si="117"/>
        <v>1575.9974201718778</v>
      </c>
      <c r="L2518" s="10">
        <f t="shared" si="118"/>
        <v>0.57599742017187783</v>
      </c>
      <c r="M2518" s="10">
        <f t="shared" si="119"/>
        <v>-0.57599742017187783</v>
      </c>
      <c r="N2518" s="6">
        <f>DATEDIF(A2518, I2518, "d")</f>
        <v>743</v>
      </c>
    </row>
    <row r="2519" spans="1:14" ht="14.25">
      <c r="A2519" s="11">
        <v>43984</v>
      </c>
      <c r="B2519" s="6" t="s">
        <v>115</v>
      </c>
      <c r="C2519" s="6" t="s">
        <v>116</v>
      </c>
      <c r="D2519" s="17">
        <v>155875975680</v>
      </c>
      <c r="E2519" s="12" t="s">
        <v>16</v>
      </c>
      <c r="F2519" s="13" t="str">
        <f>IF(E2519="BUY", "SELL", IF(E2519="SELL", "BUY", ""))</f>
        <v>SELL</v>
      </c>
      <c r="G2519" s="7">
        <v>25.614737999999999</v>
      </c>
      <c r="H2519" s="7">
        <v>1000</v>
      </c>
      <c r="I2519" s="11">
        <v>44011</v>
      </c>
      <c r="J2519" s="9">
        <v>24.025504999999999</v>
      </c>
      <c r="K2519" s="9">
        <f t="shared" si="117"/>
        <v>937.95630468677837</v>
      </c>
      <c r="L2519" s="10">
        <f t="shared" si="118"/>
        <v>6.2043695313221632E-2</v>
      </c>
      <c r="M2519" s="10">
        <f t="shared" si="119"/>
        <v>-6.2043695313221632E-2</v>
      </c>
      <c r="N2519" s="6">
        <f>DATEDIF(A2519, I2519, "d")</f>
        <v>27</v>
      </c>
    </row>
    <row r="2520" spans="1:14" ht="14.25">
      <c r="A2520" s="5">
        <v>43985</v>
      </c>
      <c r="B2520" s="6" t="s">
        <v>1185</v>
      </c>
      <c r="C2520" s="6" t="s">
        <v>1186</v>
      </c>
      <c r="D2520" s="17">
        <v>15357181800</v>
      </c>
      <c r="E2520" s="6" t="s">
        <v>19</v>
      </c>
      <c r="F2520" s="6" t="str">
        <f>IF(E2520="BUY", "SELL", IF(E2520="SELL", "BUY", ""))</f>
        <v>BUY</v>
      </c>
      <c r="G2520" s="7">
        <v>103.010002</v>
      </c>
      <c r="H2520" s="7">
        <v>1000</v>
      </c>
      <c r="I2520" s="5">
        <v>44063</v>
      </c>
      <c r="J2520" s="9">
        <v>110.35</v>
      </c>
      <c r="K2520" s="9">
        <f t="shared" si="117"/>
        <v>1071.2551971409532</v>
      </c>
      <c r="L2520" s="10">
        <f t="shared" si="118"/>
        <v>7.1255197140953214E-2</v>
      </c>
      <c r="M2520" s="10">
        <f t="shared" si="119"/>
        <v>-7.1255197140953214E-2</v>
      </c>
      <c r="N2520" s="6">
        <f>DATEDIF(A2520, I2520, "d")</f>
        <v>78</v>
      </c>
    </row>
    <row r="2521" spans="1:14" ht="14.25">
      <c r="A2521" s="5">
        <v>43985</v>
      </c>
      <c r="B2521" s="6" t="s">
        <v>2832</v>
      </c>
      <c r="C2521" s="6" t="s">
        <v>2833</v>
      </c>
      <c r="D2521" s="17">
        <v>12271779195</v>
      </c>
      <c r="E2521" s="6" t="s">
        <v>19</v>
      </c>
      <c r="F2521" s="6" t="str">
        <f>IF(E2521="BUY", "SELL", IF(E2521="SELL", "BUY", ""))</f>
        <v>BUY</v>
      </c>
      <c r="G2521" s="7">
        <v>40.159999999999997</v>
      </c>
      <c r="H2521" s="7">
        <v>1000</v>
      </c>
      <c r="I2521" s="5">
        <v>44029</v>
      </c>
      <c r="J2521" s="9">
        <v>35.360000999999997</v>
      </c>
      <c r="K2521" s="9">
        <f t="shared" si="117"/>
        <v>880.4781125498007</v>
      </c>
      <c r="L2521" s="10">
        <f t="shared" si="118"/>
        <v>-0.1195218874501993</v>
      </c>
      <c r="M2521" s="10">
        <f t="shared" si="119"/>
        <v>0.1195218874501993</v>
      </c>
      <c r="N2521" s="6">
        <f>DATEDIF(A2521, I2521, "d")</f>
        <v>44</v>
      </c>
    </row>
    <row r="2522" spans="1:14" ht="14.25">
      <c r="A2522" s="5">
        <v>43985</v>
      </c>
      <c r="B2522" s="6" t="s">
        <v>1003</v>
      </c>
      <c r="C2522" s="6" t="s">
        <v>1004</v>
      </c>
      <c r="D2522" s="17">
        <v>13739990678</v>
      </c>
      <c r="E2522" s="6" t="s">
        <v>16</v>
      </c>
      <c r="F2522" s="6" t="str">
        <f>IF(E2522="BUY", "SELL", IF(E2522="SELL", "BUY", ""))</f>
        <v>SELL</v>
      </c>
      <c r="G2522" s="7">
        <v>128.08496099999999</v>
      </c>
      <c r="H2522" s="7">
        <v>1000</v>
      </c>
      <c r="I2522" s="11">
        <v>44727</v>
      </c>
      <c r="J2522" s="9">
        <v>102.49181400000001</v>
      </c>
      <c r="K2522" s="9">
        <f t="shared" si="117"/>
        <v>800.18616705516274</v>
      </c>
      <c r="L2522" s="10">
        <f t="shared" si="118"/>
        <v>0.19981383294483726</v>
      </c>
      <c r="M2522" s="10">
        <f t="shared" si="119"/>
        <v>-0.19981383294483726</v>
      </c>
      <c r="N2522" s="6">
        <f>DATEDIF(A2522, I2522, "d")</f>
        <v>742</v>
      </c>
    </row>
    <row r="2523" spans="1:14" ht="14.25">
      <c r="A2523" s="5">
        <v>43990</v>
      </c>
      <c r="B2523" s="6" t="s">
        <v>1554</v>
      </c>
      <c r="C2523" s="6" t="s">
        <v>1555</v>
      </c>
      <c r="D2523" s="17">
        <v>148906507187</v>
      </c>
      <c r="E2523" s="6" t="s">
        <v>16</v>
      </c>
      <c r="F2523" s="6" t="str">
        <f>IF(E2523="BUY", "SELL", IF(E2523="SELL", "BUY", ""))</f>
        <v>SELL</v>
      </c>
      <c r="G2523" s="7">
        <v>23.3</v>
      </c>
      <c r="H2523" s="7">
        <v>1000</v>
      </c>
      <c r="I2523" s="11">
        <v>44727</v>
      </c>
      <c r="J2523" s="9">
        <v>29.99</v>
      </c>
      <c r="K2523" s="9">
        <f t="shared" si="117"/>
        <v>1287.1244635193132</v>
      </c>
      <c r="L2523" s="10">
        <f t="shared" si="118"/>
        <v>-0.28712446351931314</v>
      </c>
      <c r="M2523" s="10">
        <f t="shared" si="119"/>
        <v>0.28712446351931314</v>
      </c>
      <c r="N2523" s="6">
        <f>DATEDIF(A2523, I2523, "d")</f>
        <v>737</v>
      </c>
    </row>
    <row r="2524" spans="1:14" ht="14.25">
      <c r="A2524" s="5">
        <v>43990</v>
      </c>
      <c r="B2524" s="6" t="s">
        <v>103</v>
      </c>
      <c r="C2524" s="6" t="s">
        <v>104</v>
      </c>
      <c r="D2524" s="17">
        <v>136600252096</v>
      </c>
      <c r="E2524" s="6" t="s">
        <v>16</v>
      </c>
      <c r="F2524" s="6" t="str">
        <f>IF(E2524="BUY", "SELL", IF(E2524="SELL", "BUY", ""))</f>
        <v>SELL</v>
      </c>
      <c r="G2524" s="7">
        <v>57.707465999999997</v>
      </c>
      <c r="H2524" s="7">
        <v>1000</v>
      </c>
      <c r="I2524" s="5">
        <v>44029</v>
      </c>
      <c r="J2524" s="9">
        <v>54.381157000000002</v>
      </c>
      <c r="K2524" s="9">
        <f t="shared" si="117"/>
        <v>942.3591221281489</v>
      </c>
      <c r="L2524" s="10">
        <f t="shared" si="118"/>
        <v>5.7640877871851105E-2</v>
      </c>
      <c r="M2524" s="10">
        <f t="shared" si="119"/>
        <v>-5.7640877871851105E-2</v>
      </c>
      <c r="N2524" s="6">
        <f>DATEDIF(A2524, I2524, "d")</f>
        <v>39</v>
      </c>
    </row>
    <row r="2525" spans="1:14" ht="14.25">
      <c r="A2525" s="5">
        <v>43990</v>
      </c>
      <c r="B2525" s="6" t="s">
        <v>1392</v>
      </c>
      <c r="C2525" s="6" t="s">
        <v>1393</v>
      </c>
      <c r="D2525" s="17">
        <v>61823261389</v>
      </c>
      <c r="E2525" s="6" t="s">
        <v>16</v>
      </c>
      <c r="F2525" s="6" t="str">
        <f>IF(E2525="BUY", "SELL", IF(E2525="SELL", "BUY", ""))</f>
        <v>SELL</v>
      </c>
      <c r="G2525" s="7">
        <v>2.695862</v>
      </c>
      <c r="H2525" s="7">
        <v>1000</v>
      </c>
      <c r="I2525" s="5">
        <v>44690</v>
      </c>
      <c r="J2525" s="9">
        <v>2.6448879999999999</v>
      </c>
      <c r="K2525" s="9">
        <f t="shared" si="117"/>
        <v>981.0917621154199</v>
      </c>
      <c r="L2525" s="10">
        <f t="shared" si="118"/>
        <v>1.8908237884580101E-2</v>
      </c>
      <c r="M2525" s="10">
        <f t="shared" si="119"/>
        <v>-1.8908237884580101E-2</v>
      </c>
      <c r="N2525" s="6">
        <f>DATEDIF(A2525, I2525, "d")</f>
        <v>700</v>
      </c>
    </row>
    <row r="2526" spans="1:14" ht="14.25">
      <c r="A2526" s="5">
        <v>43993</v>
      </c>
      <c r="B2526" s="6" t="s">
        <v>1642</v>
      </c>
      <c r="C2526" s="6" t="s">
        <v>1643</v>
      </c>
      <c r="D2526" s="17">
        <v>13184246531</v>
      </c>
      <c r="E2526" s="6" t="s">
        <v>19</v>
      </c>
      <c r="F2526" s="6" t="str">
        <f>IF(E2526="BUY", "SELL", IF(E2526="SELL", "BUY", ""))</f>
        <v>BUY</v>
      </c>
      <c r="G2526" s="7">
        <v>95.697631999999999</v>
      </c>
      <c r="H2526" s="7">
        <v>1000</v>
      </c>
      <c r="I2526" s="11">
        <v>44727</v>
      </c>
      <c r="J2526" s="9">
        <v>97.271248</v>
      </c>
      <c r="K2526" s="9">
        <f t="shared" si="117"/>
        <v>1016.4436252717309</v>
      </c>
      <c r="L2526" s="10">
        <f t="shared" si="118"/>
        <v>1.6443625271730867E-2</v>
      </c>
      <c r="M2526" s="10">
        <f t="shared" si="119"/>
        <v>-1.6443625271730867E-2</v>
      </c>
      <c r="N2526" s="6">
        <f>DATEDIF(A2526, I2526, "d")</f>
        <v>734</v>
      </c>
    </row>
    <row r="2527" spans="1:14" ht="14.25">
      <c r="A2527" s="5">
        <v>43994</v>
      </c>
      <c r="B2527" s="6" t="s">
        <v>1201</v>
      </c>
      <c r="C2527" s="6" t="s">
        <v>1202</v>
      </c>
      <c r="D2527" s="17">
        <v>21857410000</v>
      </c>
      <c r="E2527" s="6" t="s">
        <v>19</v>
      </c>
      <c r="F2527" s="6" t="str">
        <f>IF(E2527="BUY", "SELL", IF(E2527="SELL", "BUY", ""))</f>
        <v>BUY</v>
      </c>
      <c r="G2527" s="7">
        <v>47.479228999999997</v>
      </c>
      <c r="H2527" s="7">
        <v>1000</v>
      </c>
      <c r="I2527" s="11">
        <v>44727</v>
      </c>
      <c r="J2527" s="9">
        <v>49.285483999999997</v>
      </c>
      <c r="K2527" s="9">
        <f t="shared" si="117"/>
        <v>1038.0430566806383</v>
      </c>
      <c r="L2527" s="10">
        <f t="shared" si="118"/>
        <v>3.8043056680638301E-2</v>
      </c>
      <c r="M2527" s="10">
        <f t="shared" si="119"/>
        <v>-3.8043056680638301E-2</v>
      </c>
      <c r="N2527" s="6">
        <f>DATEDIF(A2527, I2527, "d")</f>
        <v>733</v>
      </c>
    </row>
    <row r="2528" spans="1:14" ht="14.25">
      <c r="A2528" s="5">
        <v>43994</v>
      </c>
      <c r="B2528" s="6" t="s">
        <v>793</v>
      </c>
      <c r="C2528" s="6" t="s">
        <v>794</v>
      </c>
      <c r="D2528" s="17">
        <v>13050742900</v>
      </c>
      <c r="E2528" s="6" t="s">
        <v>16</v>
      </c>
      <c r="F2528" s="6" t="str">
        <f>IF(E2528="BUY", "SELL", IF(E2528="SELL", "BUY", ""))</f>
        <v>SELL</v>
      </c>
      <c r="G2528" s="7">
        <v>89.980002999999996</v>
      </c>
      <c r="H2528" s="7">
        <v>1000</v>
      </c>
      <c r="I2528" s="5">
        <v>44287</v>
      </c>
      <c r="J2528" s="9">
        <v>123.30999799999999</v>
      </c>
      <c r="K2528" s="9">
        <f t="shared" si="117"/>
        <v>1370.4155800039262</v>
      </c>
      <c r="L2528" s="10">
        <f t="shared" si="118"/>
        <v>-0.37041558000392616</v>
      </c>
      <c r="M2528" s="10">
        <f t="shared" si="119"/>
        <v>0.37041558000392616</v>
      </c>
      <c r="N2528" s="6">
        <f>DATEDIF(A2528, I2528, "d")</f>
        <v>293</v>
      </c>
    </row>
    <row r="2529" spans="1:14" ht="14.25">
      <c r="A2529" s="5">
        <v>43994</v>
      </c>
      <c r="B2529" s="6" t="s">
        <v>109</v>
      </c>
      <c r="C2529" s="6" t="s">
        <v>110</v>
      </c>
      <c r="D2529" s="17">
        <v>34143176459</v>
      </c>
      <c r="E2529" s="6" t="s">
        <v>19</v>
      </c>
      <c r="F2529" s="6" t="str">
        <f>IF(E2529="BUY", "SELL", IF(E2529="SELL", "BUY", ""))</f>
        <v>BUY</v>
      </c>
      <c r="G2529" s="7">
        <v>30.15</v>
      </c>
      <c r="H2529" s="7">
        <v>1000</v>
      </c>
      <c r="I2529" s="5">
        <v>44000</v>
      </c>
      <c r="J2529" s="9">
        <v>29.73</v>
      </c>
      <c r="K2529" s="9">
        <f t="shared" si="117"/>
        <v>986.06965174129357</v>
      </c>
      <c r="L2529" s="10">
        <f t="shared" si="118"/>
        <v>-1.3930348258706432E-2</v>
      </c>
      <c r="M2529" s="10">
        <f t="shared" si="119"/>
        <v>1.3930348258706432E-2</v>
      </c>
      <c r="N2529" s="6">
        <f>DATEDIF(A2529, I2529, "d")</f>
        <v>6</v>
      </c>
    </row>
    <row r="2530" spans="1:14" ht="14.25">
      <c r="A2530" s="5">
        <v>43997</v>
      </c>
      <c r="B2530" s="6" t="s">
        <v>273</v>
      </c>
      <c r="C2530" s="6" t="s">
        <v>274</v>
      </c>
      <c r="D2530" s="17">
        <v>82233288762</v>
      </c>
      <c r="E2530" s="6" t="s">
        <v>19</v>
      </c>
      <c r="F2530" s="6" t="str">
        <f>IF(E2530="BUY", "SELL", IF(E2530="SELL", "BUY", ""))</f>
        <v>BUY</v>
      </c>
      <c r="G2530" s="7">
        <v>245.36386100000001</v>
      </c>
      <c r="H2530" s="7">
        <v>1000</v>
      </c>
      <c r="I2530" s="5">
        <v>44424</v>
      </c>
      <c r="J2530" s="9">
        <v>271.30029300000001</v>
      </c>
      <c r="K2530" s="9">
        <f t="shared" si="117"/>
        <v>1105.7059988145525</v>
      </c>
      <c r="L2530" s="10">
        <f t="shared" si="118"/>
        <v>0.10570599881455246</v>
      </c>
      <c r="M2530" s="10">
        <f t="shared" si="119"/>
        <v>-0.10570599881455246</v>
      </c>
      <c r="N2530" s="6">
        <f>DATEDIF(A2530, I2530, "d")</f>
        <v>427</v>
      </c>
    </row>
    <row r="2531" spans="1:14" ht="14.25">
      <c r="A2531" s="5">
        <v>43997</v>
      </c>
      <c r="B2531" s="6" t="s">
        <v>877</v>
      </c>
      <c r="C2531" s="6" t="s">
        <v>878</v>
      </c>
      <c r="D2531" s="17">
        <v>30358724506</v>
      </c>
      <c r="E2531" s="6" t="s">
        <v>16</v>
      </c>
      <c r="F2531" s="6" t="str">
        <f>IF(E2531="BUY", "SELL", IF(E2531="SELL", "BUY", ""))</f>
        <v>SELL</v>
      </c>
      <c r="G2531" s="7">
        <v>51.098998999999999</v>
      </c>
      <c r="H2531" s="7">
        <v>1000</v>
      </c>
      <c r="I2531" s="11">
        <v>44727</v>
      </c>
      <c r="J2531" s="9">
        <v>59.956589000000001</v>
      </c>
      <c r="K2531" s="9">
        <f t="shared" si="117"/>
        <v>1173.3417517630826</v>
      </c>
      <c r="L2531" s="10">
        <f t="shared" si="118"/>
        <v>-0.17334175176308259</v>
      </c>
      <c r="M2531" s="10">
        <f t="shared" si="119"/>
        <v>0.17334175176308259</v>
      </c>
      <c r="N2531" s="6">
        <f>DATEDIF(A2531, I2531, "d")</f>
        <v>730</v>
      </c>
    </row>
    <row r="2532" spans="1:14" ht="14.25">
      <c r="A2532" s="5">
        <v>43998</v>
      </c>
      <c r="B2532" s="6" t="s">
        <v>14</v>
      </c>
      <c r="C2532" s="6" t="s">
        <v>15</v>
      </c>
      <c r="D2532" s="17">
        <v>141375537264</v>
      </c>
      <c r="E2532" s="6" t="s">
        <v>19</v>
      </c>
      <c r="F2532" s="6" t="str">
        <f>IF(E2532="BUY", "SELL", IF(E2532="SELL", "BUY", ""))</f>
        <v>BUY</v>
      </c>
      <c r="G2532" s="7">
        <v>121.00219</v>
      </c>
      <c r="H2532" s="7">
        <v>1000</v>
      </c>
      <c r="I2532" s="5">
        <v>44039</v>
      </c>
      <c r="J2532" s="9">
        <v>131.07193000000001</v>
      </c>
      <c r="K2532" s="9">
        <f t="shared" si="117"/>
        <v>1083.2194855316257</v>
      </c>
      <c r="L2532" s="10">
        <f t="shared" si="118"/>
        <v>8.3219485531625656E-2</v>
      </c>
      <c r="M2532" s="10">
        <f t="shared" si="119"/>
        <v>-8.3219485531625656E-2</v>
      </c>
      <c r="N2532" s="6">
        <f>DATEDIF(A2532, I2532, "d")</f>
        <v>41</v>
      </c>
    </row>
    <row r="2533" spans="1:14" ht="14.25">
      <c r="A2533" s="5">
        <v>43998</v>
      </c>
      <c r="B2533" s="6" t="s">
        <v>381</v>
      </c>
      <c r="C2533" s="6" t="s">
        <v>382</v>
      </c>
      <c r="D2533" s="17">
        <v>26719087496</v>
      </c>
      <c r="E2533" s="6" t="s">
        <v>16</v>
      </c>
      <c r="F2533" s="6" t="str">
        <f>IF(E2533="BUY", "SELL", IF(E2533="SELL", "BUY", ""))</f>
        <v>SELL</v>
      </c>
      <c r="G2533" s="7">
        <v>209.53022799999999</v>
      </c>
      <c r="H2533" s="7">
        <v>1000</v>
      </c>
      <c r="I2533" s="5">
        <v>44124</v>
      </c>
      <c r="J2533" s="9">
        <v>252.26095599999999</v>
      </c>
      <c r="K2533" s="9">
        <f t="shared" si="117"/>
        <v>1203.9358636120035</v>
      </c>
      <c r="L2533" s="10">
        <f t="shared" si="118"/>
        <v>-0.20393586361200347</v>
      </c>
      <c r="M2533" s="10">
        <f t="shared" si="119"/>
        <v>0.20393586361200347</v>
      </c>
      <c r="N2533" s="6">
        <f>DATEDIF(A2533, I2533, "d")</f>
        <v>126</v>
      </c>
    </row>
    <row r="2534" spans="1:14" ht="14.25">
      <c r="A2534" s="5">
        <v>43998</v>
      </c>
      <c r="B2534" s="6" t="s">
        <v>645</v>
      </c>
      <c r="C2534" s="6" t="s">
        <v>646</v>
      </c>
      <c r="D2534" s="17">
        <v>21156167025</v>
      </c>
      <c r="E2534" s="6" t="s">
        <v>16</v>
      </c>
      <c r="F2534" s="6" t="str">
        <f>IF(E2534="BUY", "SELL", IF(E2534="SELL", "BUY", ""))</f>
        <v>SELL</v>
      </c>
      <c r="G2534" s="7">
        <v>4.1450459999999998</v>
      </c>
      <c r="H2534" s="7">
        <v>1000</v>
      </c>
      <c r="I2534" s="5">
        <v>44092</v>
      </c>
      <c r="J2534" s="9">
        <v>3.9062760000000001</v>
      </c>
      <c r="K2534" s="9">
        <f t="shared" si="117"/>
        <v>942.39629668766042</v>
      </c>
      <c r="L2534" s="10">
        <f t="shared" si="118"/>
        <v>5.7603703312339577E-2</v>
      </c>
      <c r="M2534" s="10">
        <f t="shared" si="119"/>
        <v>-5.7603703312339577E-2</v>
      </c>
      <c r="N2534" s="6">
        <f>DATEDIF(A2534, I2534, "d")</f>
        <v>94</v>
      </c>
    </row>
    <row r="2535" spans="1:14" ht="14.25">
      <c r="A2535" s="11">
        <v>43998</v>
      </c>
      <c r="B2535" s="6" t="s">
        <v>1239</v>
      </c>
      <c r="C2535" s="6" t="s">
        <v>1240</v>
      </c>
      <c r="D2535" s="17">
        <v>28181896200</v>
      </c>
      <c r="E2535" s="13" t="s">
        <v>19</v>
      </c>
      <c r="F2535" s="12" t="str">
        <f>IF(E2535="BUY", "SELL", IF(E2535="SELL", "BUY", ""))</f>
        <v>BUY</v>
      </c>
      <c r="G2535" s="7">
        <v>119.66</v>
      </c>
      <c r="H2535" s="7">
        <v>1000</v>
      </c>
      <c r="I2535" s="11">
        <v>44029</v>
      </c>
      <c r="J2535" s="9">
        <v>121.41</v>
      </c>
      <c r="K2535" s="9">
        <f t="shared" si="117"/>
        <v>1014.6247701821829</v>
      </c>
      <c r="L2535" s="10">
        <f t="shared" si="118"/>
        <v>1.4624770182182943E-2</v>
      </c>
      <c r="M2535" s="10">
        <f t="shared" si="119"/>
        <v>-1.4624770182182943E-2</v>
      </c>
      <c r="N2535" s="6">
        <f>DATEDIF(A2535, I2535, "d")</f>
        <v>31</v>
      </c>
    </row>
    <row r="2536" spans="1:14" ht="14.25">
      <c r="A2536" s="5">
        <v>43999</v>
      </c>
      <c r="B2536" s="6" t="s">
        <v>2866</v>
      </c>
      <c r="C2536" s="6" t="s">
        <v>2867</v>
      </c>
      <c r="D2536" s="17">
        <v>13150158895</v>
      </c>
      <c r="E2536" s="6" t="s">
        <v>16</v>
      </c>
      <c r="F2536" s="6" t="str">
        <f>IF(E2536="BUY", "SELL", IF(E2536="SELL", "BUY", ""))</f>
        <v>SELL</v>
      </c>
      <c r="G2536" s="7">
        <v>45.78</v>
      </c>
      <c r="H2536" s="7">
        <v>1000</v>
      </c>
      <c r="I2536" s="5">
        <v>44126</v>
      </c>
      <c r="J2536" s="9">
        <v>37.07</v>
      </c>
      <c r="K2536" s="9">
        <f t="shared" si="117"/>
        <v>809.74224552206203</v>
      </c>
      <c r="L2536" s="10">
        <f t="shared" si="118"/>
        <v>0.19025775447793797</v>
      </c>
      <c r="M2536" s="10">
        <f t="shared" si="119"/>
        <v>-0.19025775447793797</v>
      </c>
      <c r="N2536" s="6">
        <f>DATEDIF(A2536, I2536, "d")</f>
        <v>127</v>
      </c>
    </row>
    <row r="2537" spans="1:14" ht="14.25">
      <c r="A2537" s="5">
        <v>44000</v>
      </c>
      <c r="B2537" s="6" t="s">
        <v>157</v>
      </c>
      <c r="C2537" s="6" t="s">
        <v>158</v>
      </c>
      <c r="D2537" s="17">
        <v>121670003777</v>
      </c>
      <c r="E2537" s="6" t="s">
        <v>19</v>
      </c>
      <c r="F2537" s="6" t="str">
        <f>IF(E2537="BUY", "SELL", IF(E2537="SELL", "BUY", ""))</f>
        <v>BUY</v>
      </c>
      <c r="G2537" s="7">
        <v>44.869083000000003</v>
      </c>
      <c r="H2537" s="7">
        <v>1000</v>
      </c>
      <c r="I2537" s="5">
        <v>44000</v>
      </c>
      <c r="J2537" s="9">
        <v>44.869083000000003</v>
      </c>
      <c r="K2537" s="9">
        <f t="shared" si="117"/>
        <v>1000.0000000000001</v>
      </c>
      <c r="L2537" s="10">
        <f t="shared" si="118"/>
        <v>1.1368683772161603E-16</v>
      </c>
      <c r="M2537" s="10">
        <f t="shared" si="119"/>
        <v>-1.1368683772161603E-16</v>
      </c>
      <c r="N2537" s="6">
        <f>DATEDIF(A2537, I2537, "d")</f>
        <v>0</v>
      </c>
    </row>
    <row r="2538" spans="1:14" ht="14.25">
      <c r="A2538" s="5">
        <v>44000</v>
      </c>
      <c r="B2538" s="6" t="s">
        <v>109</v>
      </c>
      <c r="C2538" s="6" t="s">
        <v>110</v>
      </c>
      <c r="D2538" s="17">
        <v>34143176459</v>
      </c>
      <c r="E2538" s="6" t="s">
        <v>16</v>
      </c>
      <c r="F2538" s="6" t="str">
        <f>IF(E2538="BUY", "SELL", IF(E2538="SELL", "BUY", ""))</f>
        <v>SELL</v>
      </c>
      <c r="G2538" s="7">
        <v>29.73</v>
      </c>
      <c r="H2538" s="7">
        <v>1000</v>
      </c>
      <c r="I2538" s="5">
        <v>44253</v>
      </c>
      <c r="J2538" s="9">
        <v>30.6</v>
      </c>
      <c r="K2538" s="9">
        <f t="shared" si="117"/>
        <v>1029.2633703329968</v>
      </c>
      <c r="L2538" s="10">
        <f t="shared" si="118"/>
        <v>-2.9263370332996828E-2</v>
      </c>
      <c r="M2538" s="10">
        <f t="shared" si="119"/>
        <v>2.9263370332996828E-2</v>
      </c>
      <c r="N2538" s="6">
        <f>DATEDIF(A2538, I2538, "d")</f>
        <v>253</v>
      </c>
    </row>
    <row r="2539" spans="1:14" ht="14.25">
      <c r="A2539" s="5">
        <v>44000</v>
      </c>
      <c r="B2539" s="6" t="s">
        <v>1806</v>
      </c>
      <c r="C2539" s="6" t="s">
        <v>1807</v>
      </c>
      <c r="D2539" s="17">
        <v>11164249786</v>
      </c>
      <c r="E2539" s="6" t="s">
        <v>16</v>
      </c>
      <c r="F2539" s="6" t="str">
        <f>IF(E2539="BUY", "SELL", IF(E2539="SELL", "BUY", ""))</f>
        <v>SELL</v>
      </c>
      <c r="G2539" s="7">
        <v>127.790001</v>
      </c>
      <c r="H2539" s="7">
        <v>1000</v>
      </c>
      <c r="I2539" s="5">
        <v>44328</v>
      </c>
      <c r="J2539" s="9">
        <v>308.02999899999998</v>
      </c>
      <c r="K2539" s="9">
        <f t="shared" si="117"/>
        <v>2410.4389747989749</v>
      </c>
      <c r="L2539" s="10">
        <f t="shared" si="118"/>
        <v>-1.410438974798975</v>
      </c>
      <c r="M2539" s="10">
        <f t="shared" si="119"/>
        <v>1.410438974798975</v>
      </c>
      <c r="N2539" s="6">
        <f>DATEDIF(A2539, I2539, "d")</f>
        <v>328</v>
      </c>
    </row>
    <row r="2540" spans="1:14" ht="14.25">
      <c r="A2540" s="11">
        <v>44000</v>
      </c>
      <c r="B2540" s="6" t="s">
        <v>684</v>
      </c>
      <c r="C2540" s="6" t="s">
        <v>685</v>
      </c>
      <c r="D2540" s="17">
        <v>16639280760</v>
      </c>
      <c r="E2540" s="12" t="s">
        <v>16</v>
      </c>
      <c r="F2540" s="13" t="str">
        <f>IF(E2540="BUY", "SELL", IF(E2540="SELL", "BUY", ""))</f>
        <v>SELL</v>
      </c>
      <c r="G2540" s="7">
        <v>51.776629999999997</v>
      </c>
      <c r="H2540" s="7">
        <v>1000</v>
      </c>
      <c r="I2540" s="11">
        <v>44727</v>
      </c>
      <c r="J2540" s="9">
        <v>105.937393</v>
      </c>
      <c r="K2540" s="9">
        <f t="shared" si="117"/>
        <v>2046.0465078549919</v>
      </c>
      <c r="L2540" s="10">
        <f t="shared" si="118"/>
        <v>-1.0460465078549919</v>
      </c>
      <c r="M2540" s="10">
        <f t="shared" si="119"/>
        <v>1.0460465078549919</v>
      </c>
      <c r="N2540" s="6">
        <f>DATEDIF(A2540, I2540, "d")</f>
        <v>727</v>
      </c>
    </row>
    <row r="2541" spans="1:14" ht="14.25">
      <c r="A2541" s="5">
        <v>44005</v>
      </c>
      <c r="B2541" s="6" t="s">
        <v>1512</v>
      </c>
      <c r="C2541" s="6" t="s">
        <v>1513</v>
      </c>
      <c r="D2541" s="17">
        <v>14704248820</v>
      </c>
      <c r="E2541" s="6" t="s">
        <v>16</v>
      </c>
      <c r="F2541" s="6" t="str">
        <f>IF(E2541="BUY", "SELL", IF(E2541="SELL", "BUY", ""))</f>
        <v>SELL</v>
      </c>
      <c r="G2541" s="7">
        <v>23.67</v>
      </c>
      <c r="H2541" s="7">
        <v>1000</v>
      </c>
      <c r="I2541" s="5">
        <v>44006</v>
      </c>
      <c r="J2541" s="9">
        <v>23.629999000000002</v>
      </c>
      <c r="K2541" s="9">
        <f t="shared" si="117"/>
        <v>998.31005492184204</v>
      </c>
      <c r="L2541" s="10">
        <f t="shared" si="118"/>
        <v>1.6899450781579616E-3</v>
      </c>
      <c r="M2541" s="10">
        <f t="shared" si="119"/>
        <v>-1.6899450781579616E-3</v>
      </c>
      <c r="N2541" s="6">
        <f>DATEDIF(A2541, I2541, "d")</f>
        <v>1</v>
      </c>
    </row>
    <row r="2542" spans="1:14" ht="14.25">
      <c r="A2542" s="5">
        <v>44006</v>
      </c>
      <c r="B2542" s="6" t="s">
        <v>2356</v>
      </c>
      <c r="C2542" s="6" t="s">
        <v>2357</v>
      </c>
      <c r="D2542" s="17">
        <v>38738457767</v>
      </c>
      <c r="E2542" s="6" t="s">
        <v>19</v>
      </c>
      <c r="F2542" s="6" t="str">
        <f>IF(E2542="BUY", "SELL", IF(E2542="SELL", "BUY", ""))</f>
        <v>BUY</v>
      </c>
      <c r="G2542" s="7">
        <v>64.839995999999999</v>
      </c>
      <c r="H2542" s="7">
        <v>1000</v>
      </c>
      <c r="I2542" s="5">
        <v>44026</v>
      </c>
      <c r="J2542" s="9">
        <v>75.040001000000004</v>
      </c>
      <c r="K2542" s="9">
        <f t="shared" si="117"/>
        <v>1157.3103890999623</v>
      </c>
      <c r="L2542" s="10">
        <f t="shared" si="118"/>
        <v>0.15731038909996231</v>
      </c>
      <c r="M2542" s="10">
        <f t="shared" si="119"/>
        <v>-0.15731038909996231</v>
      </c>
      <c r="N2542" s="6">
        <f>DATEDIF(A2542, I2542, "d")</f>
        <v>20</v>
      </c>
    </row>
    <row r="2543" spans="1:14" ht="14.25">
      <c r="A2543" s="5">
        <v>44006</v>
      </c>
      <c r="B2543" s="6" t="s">
        <v>1512</v>
      </c>
      <c r="C2543" s="6" t="s">
        <v>1513</v>
      </c>
      <c r="D2543" s="17">
        <v>14704248820</v>
      </c>
      <c r="E2543" s="6" t="s">
        <v>19</v>
      </c>
      <c r="F2543" s="6" t="str">
        <f>IF(E2543="BUY", "SELL", IF(E2543="SELL", "BUY", ""))</f>
        <v>BUY</v>
      </c>
      <c r="G2543" s="7">
        <v>23.629999000000002</v>
      </c>
      <c r="H2543" s="7">
        <v>1000</v>
      </c>
      <c r="I2543" s="5">
        <v>44026</v>
      </c>
      <c r="J2543" s="9">
        <v>23.74</v>
      </c>
      <c r="K2543" s="9">
        <f t="shared" si="117"/>
        <v>1004.655141965939</v>
      </c>
      <c r="L2543" s="10">
        <f t="shared" si="118"/>
        <v>4.6551419659390378E-3</v>
      </c>
      <c r="M2543" s="10">
        <f t="shared" si="119"/>
        <v>-4.6551419659390378E-3</v>
      </c>
      <c r="N2543" s="6">
        <f>DATEDIF(A2543, I2543, "d")</f>
        <v>20</v>
      </c>
    </row>
    <row r="2544" spans="1:14" ht="14.25">
      <c r="A2544" s="5">
        <v>44007</v>
      </c>
      <c r="B2544" s="6" t="s">
        <v>157</v>
      </c>
      <c r="C2544" s="6" t="s">
        <v>158</v>
      </c>
      <c r="D2544" s="17">
        <v>121670003777</v>
      </c>
      <c r="E2544" s="6" t="s">
        <v>16</v>
      </c>
      <c r="F2544" s="6" t="str">
        <f>IF(E2544="BUY", "SELL", IF(E2544="SELL", "BUY", ""))</f>
        <v>SELL</v>
      </c>
      <c r="G2544" s="7">
        <v>41.171081999999998</v>
      </c>
      <c r="H2544" s="7">
        <v>1000</v>
      </c>
      <c r="I2544" s="5">
        <v>44007</v>
      </c>
      <c r="J2544" s="9">
        <v>41.171081999999998</v>
      </c>
      <c r="K2544" s="9">
        <f t="shared" si="117"/>
        <v>999.99999999999989</v>
      </c>
      <c r="L2544" s="10">
        <f t="shared" si="118"/>
        <v>1.1368683772161603E-16</v>
      </c>
      <c r="M2544" s="10">
        <f t="shared" si="119"/>
        <v>-1.1368683772161603E-16</v>
      </c>
      <c r="N2544" s="6">
        <f>DATEDIF(A2544, I2544, "d")</f>
        <v>0</v>
      </c>
    </row>
    <row r="2545" spans="1:14" ht="14.25">
      <c r="A2545" s="5">
        <v>44011</v>
      </c>
      <c r="B2545" s="6" t="s">
        <v>1348</v>
      </c>
      <c r="C2545" s="6" t="s">
        <v>1349</v>
      </c>
      <c r="D2545" s="17">
        <v>70577326103</v>
      </c>
      <c r="E2545" s="6" t="s">
        <v>19</v>
      </c>
      <c r="F2545" s="6" t="str">
        <f>IF(E2545="BUY", "SELL", IF(E2545="SELL", "BUY", ""))</f>
        <v>BUY</v>
      </c>
      <c r="G2545" s="7">
        <v>34.94</v>
      </c>
      <c r="H2545" s="7">
        <v>1000</v>
      </c>
      <c r="I2545" s="5">
        <v>44011</v>
      </c>
      <c r="J2545" s="9">
        <v>34.94</v>
      </c>
      <c r="K2545" s="9">
        <f t="shared" si="117"/>
        <v>1000</v>
      </c>
      <c r="L2545" s="10">
        <f t="shared" si="118"/>
        <v>0</v>
      </c>
      <c r="M2545" s="10">
        <f t="shared" si="119"/>
        <v>0</v>
      </c>
      <c r="N2545" s="6">
        <f>DATEDIF(A2545, I2545, "d")</f>
        <v>0</v>
      </c>
    </row>
    <row r="2546" spans="1:14" ht="14.25">
      <c r="A2546" s="5">
        <v>44011</v>
      </c>
      <c r="B2546" s="6" t="s">
        <v>205</v>
      </c>
      <c r="C2546" s="6" t="s">
        <v>206</v>
      </c>
      <c r="D2546" s="17">
        <v>124202013167</v>
      </c>
      <c r="E2546" s="6" t="s">
        <v>16</v>
      </c>
      <c r="F2546" s="6" t="str">
        <f>IF(E2546="BUY", "SELL", IF(E2546="SELL", "BUY", ""))</f>
        <v>SELL</v>
      </c>
      <c r="G2546" s="7">
        <v>134.4</v>
      </c>
      <c r="H2546" s="7">
        <v>1000</v>
      </c>
      <c r="I2546" s="11">
        <v>44727</v>
      </c>
      <c r="J2546" s="9">
        <v>180.25</v>
      </c>
      <c r="K2546" s="9">
        <f t="shared" si="117"/>
        <v>1341.1458333333333</v>
      </c>
      <c r="L2546" s="10">
        <f t="shared" si="118"/>
        <v>-0.34114583333333326</v>
      </c>
      <c r="M2546" s="10">
        <f t="shared" si="119"/>
        <v>0.34114583333333326</v>
      </c>
      <c r="N2546" s="6">
        <f>DATEDIF(A2546, I2546, "d")</f>
        <v>716</v>
      </c>
    </row>
    <row r="2547" spans="1:14" ht="14.25">
      <c r="A2547" s="5">
        <v>44011</v>
      </c>
      <c r="B2547" s="6" t="s">
        <v>2420</v>
      </c>
      <c r="C2547" s="6" t="s">
        <v>2421</v>
      </c>
      <c r="D2547" s="17">
        <v>31076249039</v>
      </c>
      <c r="E2547" s="6" t="s">
        <v>16</v>
      </c>
      <c r="F2547" s="6" t="str">
        <f>IF(E2547="BUY", "SELL", IF(E2547="SELL", "BUY", ""))</f>
        <v>SELL</v>
      </c>
      <c r="G2547" s="7">
        <v>49.698554999999999</v>
      </c>
      <c r="H2547" s="7">
        <v>1000</v>
      </c>
      <c r="I2547" s="11">
        <v>44727</v>
      </c>
      <c r="J2547" s="9">
        <v>46.521785999999999</v>
      </c>
      <c r="K2547" s="9">
        <f t="shared" si="117"/>
        <v>936.0792481793485</v>
      </c>
      <c r="L2547" s="10">
        <f t="shared" si="118"/>
        <v>6.3920751820651503E-2</v>
      </c>
      <c r="M2547" s="10">
        <f t="shared" si="119"/>
        <v>-6.3920751820651503E-2</v>
      </c>
      <c r="N2547" s="6">
        <f>DATEDIF(A2547, I2547, "d")</f>
        <v>716</v>
      </c>
    </row>
    <row r="2548" spans="1:14" ht="14.25">
      <c r="A2548" s="11">
        <v>44011</v>
      </c>
      <c r="B2548" s="6" t="s">
        <v>115</v>
      </c>
      <c r="C2548" s="6" t="s">
        <v>116</v>
      </c>
      <c r="D2548" s="17">
        <v>155875975680</v>
      </c>
      <c r="E2548" s="13" t="s">
        <v>19</v>
      </c>
      <c r="F2548" s="12" t="str">
        <f>IF(E2548="BUY", "SELL", IF(E2548="SELL", "BUY", ""))</f>
        <v>BUY</v>
      </c>
      <c r="G2548" s="7">
        <v>24.025504999999999</v>
      </c>
      <c r="H2548" s="7">
        <v>1000</v>
      </c>
      <c r="I2548" s="11">
        <v>44166</v>
      </c>
      <c r="J2548" s="9">
        <v>26.460619000000001</v>
      </c>
      <c r="K2548" s="9">
        <f t="shared" si="117"/>
        <v>1101.3553721347378</v>
      </c>
      <c r="L2548" s="10">
        <f t="shared" si="118"/>
        <v>0.10135537213473776</v>
      </c>
      <c r="M2548" s="10">
        <f t="shared" si="119"/>
        <v>-0.10135537213473776</v>
      </c>
      <c r="N2548" s="6">
        <f>DATEDIF(A2548, I2548, "d")</f>
        <v>155</v>
      </c>
    </row>
    <row r="2549" spans="1:14" ht="14.25">
      <c r="A2549" s="11">
        <v>44012</v>
      </c>
      <c r="B2549" s="6" t="s">
        <v>809</v>
      </c>
      <c r="C2549" s="6" t="s">
        <v>810</v>
      </c>
      <c r="D2549" s="17">
        <v>10735109466</v>
      </c>
      <c r="E2549" s="12" t="s">
        <v>16</v>
      </c>
      <c r="F2549" s="13" t="str">
        <f>IF(E2549="BUY", "SELL", IF(E2549="SELL", "BUY", ""))</f>
        <v>SELL</v>
      </c>
      <c r="G2549" s="7">
        <v>219.41999799999999</v>
      </c>
      <c r="H2549" s="7">
        <v>1000</v>
      </c>
      <c r="I2549" s="11">
        <v>44361</v>
      </c>
      <c r="J2549" s="9">
        <v>343.07000699999998</v>
      </c>
      <c r="K2549" s="9">
        <f t="shared" si="117"/>
        <v>1563.5311736717817</v>
      </c>
      <c r="L2549" s="10">
        <f t="shared" si="118"/>
        <v>-0.56353117367178174</v>
      </c>
      <c r="M2549" s="10">
        <f t="shared" si="119"/>
        <v>0.56353117367178174</v>
      </c>
      <c r="N2549" s="6">
        <f>DATEDIF(A2549, I2549, "d")</f>
        <v>349</v>
      </c>
    </row>
    <row r="2550" spans="1:14" ht="14.25">
      <c r="A2550" s="5">
        <v>44025</v>
      </c>
      <c r="B2550" s="6" t="s">
        <v>93</v>
      </c>
      <c r="C2550" s="6" t="s">
        <v>94</v>
      </c>
      <c r="D2550" s="17">
        <v>81360823648</v>
      </c>
      <c r="E2550" s="6" t="s">
        <v>19</v>
      </c>
      <c r="F2550" s="6" t="str">
        <f>IF(E2550="BUY", "SELL", IF(E2550="SELL", "BUY", ""))</f>
        <v>BUY</v>
      </c>
      <c r="G2550" s="7">
        <v>46.106026</v>
      </c>
      <c r="H2550" s="7">
        <v>1000</v>
      </c>
      <c r="I2550" s="5">
        <v>44113</v>
      </c>
      <c r="J2550" s="9">
        <v>40.086638999999998</v>
      </c>
      <c r="K2550" s="9">
        <f t="shared" si="117"/>
        <v>869.44467953061053</v>
      </c>
      <c r="L2550" s="10">
        <f t="shared" si="118"/>
        <v>-0.13055532046938947</v>
      </c>
      <c r="M2550" s="10">
        <f t="shared" si="119"/>
        <v>0.13055532046938947</v>
      </c>
      <c r="N2550" s="6">
        <f>DATEDIF(A2550, I2550, "d")</f>
        <v>88</v>
      </c>
    </row>
    <row r="2551" spans="1:14" ht="14.25">
      <c r="A2551" s="5">
        <v>44026</v>
      </c>
      <c r="B2551" s="6" t="s">
        <v>157</v>
      </c>
      <c r="C2551" s="6" t="s">
        <v>158</v>
      </c>
      <c r="D2551" s="17">
        <v>121670003777</v>
      </c>
      <c r="E2551" s="6" t="s">
        <v>19</v>
      </c>
      <c r="F2551" s="6" t="str">
        <f>IF(E2551="BUY", "SELL", IF(E2551="SELL", "BUY", ""))</f>
        <v>BUY</v>
      </c>
      <c r="G2551" s="7">
        <v>42.467319000000003</v>
      </c>
      <c r="H2551" s="7">
        <v>1000</v>
      </c>
      <c r="I2551" s="5">
        <v>44026</v>
      </c>
      <c r="J2551" s="9">
        <v>42.467319000000003</v>
      </c>
      <c r="K2551" s="9">
        <f t="shared" si="117"/>
        <v>1000</v>
      </c>
      <c r="L2551" s="10">
        <f t="shared" si="118"/>
        <v>0</v>
      </c>
      <c r="M2551" s="10">
        <f t="shared" si="119"/>
        <v>0</v>
      </c>
      <c r="N2551" s="6">
        <f>DATEDIF(A2551, I2551, "d")</f>
        <v>0</v>
      </c>
    </row>
    <row r="2552" spans="1:14" ht="14.25">
      <c r="A2552" s="5">
        <v>44026</v>
      </c>
      <c r="B2552" s="6" t="s">
        <v>259</v>
      </c>
      <c r="C2552" s="6" t="s">
        <v>260</v>
      </c>
      <c r="D2552" s="17">
        <v>368710378051</v>
      </c>
      <c r="E2552" s="6" t="s">
        <v>16</v>
      </c>
      <c r="F2552" s="6" t="str">
        <f>IF(E2552="BUY", "SELL", IF(E2552="SELL", "BUY", ""))</f>
        <v>SELL</v>
      </c>
      <c r="G2552" s="7">
        <v>294.04800399999999</v>
      </c>
      <c r="H2552" s="7">
        <v>1000</v>
      </c>
      <c r="I2552" s="5">
        <v>44215</v>
      </c>
      <c r="J2552" s="9">
        <v>321.37560999999999</v>
      </c>
      <c r="K2552" s="9">
        <f t="shared" si="117"/>
        <v>1092.9358663492237</v>
      </c>
      <c r="L2552" s="10">
        <f t="shared" si="118"/>
        <v>-9.2935866349223711E-2</v>
      </c>
      <c r="M2552" s="10">
        <f t="shared" si="119"/>
        <v>9.2935866349223711E-2</v>
      </c>
      <c r="N2552" s="6">
        <f>DATEDIF(A2552, I2552, "d")</f>
        <v>189</v>
      </c>
    </row>
    <row r="2553" spans="1:14" ht="14.25">
      <c r="A2553" s="5">
        <v>44026</v>
      </c>
      <c r="B2553" s="6" t="s">
        <v>163</v>
      </c>
      <c r="C2553" s="6" t="s">
        <v>164</v>
      </c>
      <c r="D2553" s="17">
        <v>725893281281</v>
      </c>
      <c r="E2553" s="6" t="s">
        <v>19</v>
      </c>
      <c r="F2553" s="6" t="str">
        <f>IF(E2553="BUY", "SELL", IF(E2553="SELL", "BUY", ""))</f>
        <v>BUY</v>
      </c>
      <c r="G2553" s="7">
        <v>239.729996</v>
      </c>
      <c r="H2553" s="7">
        <v>1000</v>
      </c>
      <c r="I2553" s="5">
        <v>44028</v>
      </c>
      <c r="J2553" s="9">
        <v>240.929993</v>
      </c>
      <c r="K2553" s="9">
        <f t="shared" si="117"/>
        <v>1005.0056189046949</v>
      </c>
      <c r="L2553" s="10">
        <f t="shared" si="118"/>
        <v>5.0056189046948701E-3</v>
      </c>
      <c r="M2553" s="10">
        <f t="shared" si="119"/>
        <v>-5.0056189046948701E-3</v>
      </c>
      <c r="N2553" s="6">
        <f>DATEDIF(A2553, I2553, "d")</f>
        <v>2</v>
      </c>
    </row>
    <row r="2554" spans="1:14" ht="14.25">
      <c r="A2554" s="5">
        <v>44026</v>
      </c>
      <c r="B2554" s="6" t="s">
        <v>2356</v>
      </c>
      <c r="C2554" s="6" t="s">
        <v>2357</v>
      </c>
      <c r="D2554" s="17">
        <v>38738457767</v>
      </c>
      <c r="E2554" s="6" t="s">
        <v>16</v>
      </c>
      <c r="F2554" s="6" t="str">
        <f>IF(E2554="BUY", "SELL", IF(E2554="SELL", "BUY", ""))</f>
        <v>SELL</v>
      </c>
      <c r="G2554" s="7">
        <v>75.040001000000004</v>
      </c>
      <c r="H2554" s="7">
        <v>1000</v>
      </c>
      <c r="I2554" s="5">
        <v>44035</v>
      </c>
      <c r="J2554" s="9">
        <v>75.330001999999993</v>
      </c>
      <c r="K2554" s="9">
        <f t="shared" si="117"/>
        <v>1003.8646188184351</v>
      </c>
      <c r="L2554" s="10">
        <f t="shared" si="118"/>
        <v>-3.8646188184351333E-3</v>
      </c>
      <c r="M2554" s="10">
        <f t="shared" si="119"/>
        <v>3.8646188184351333E-3</v>
      </c>
      <c r="N2554" s="6">
        <f>DATEDIF(A2554, I2554, "d")</f>
        <v>9</v>
      </c>
    </row>
    <row r="2555" spans="1:14" ht="14.25">
      <c r="A2555" s="5">
        <v>44026</v>
      </c>
      <c r="B2555" s="6" t="s">
        <v>1512</v>
      </c>
      <c r="C2555" s="6" t="s">
        <v>1513</v>
      </c>
      <c r="D2555" s="17">
        <v>14704248820</v>
      </c>
      <c r="E2555" s="6" t="s">
        <v>16</v>
      </c>
      <c r="F2555" s="6" t="str">
        <f>IF(E2555="BUY", "SELL", IF(E2555="SELL", "BUY", ""))</f>
        <v>SELL</v>
      </c>
      <c r="G2555" s="7">
        <v>23.74</v>
      </c>
      <c r="H2555" s="7">
        <v>1000</v>
      </c>
      <c r="I2555" s="5">
        <v>44029</v>
      </c>
      <c r="J2555" s="9">
        <v>24.540001</v>
      </c>
      <c r="K2555" s="9">
        <f t="shared" si="117"/>
        <v>1033.6984414490314</v>
      </c>
      <c r="L2555" s="10">
        <f t="shared" si="118"/>
        <v>-3.3698441449031405E-2</v>
      </c>
      <c r="M2555" s="10">
        <f t="shared" si="119"/>
        <v>3.3698441449031405E-2</v>
      </c>
      <c r="N2555" s="6">
        <f>DATEDIF(A2555, I2555, "d")</f>
        <v>3</v>
      </c>
    </row>
    <row r="2556" spans="1:14" ht="14.25">
      <c r="A2556" s="5">
        <v>44028</v>
      </c>
      <c r="B2556" s="6" t="s">
        <v>31</v>
      </c>
      <c r="C2556" s="6" t="s">
        <v>32</v>
      </c>
      <c r="D2556" s="17">
        <v>263583141248</v>
      </c>
      <c r="E2556" s="6" t="s">
        <v>16</v>
      </c>
      <c r="F2556" s="6" t="str">
        <f>IF(E2556="BUY", "SELL", IF(E2556="SELL", "BUY", ""))</f>
        <v>SELL</v>
      </c>
      <c r="G2556" s="7">
        <v>42.123283000000001</v>
      </c>
      <c r="H2556" s="7">
        <v>1000</v>
      </c>
      <c r="I2556" s="5">
        <v>44029</v>
      </c>
      <c r="J2556" s="9">
        <v>42.734820999999997</v>
      </c>
      <c r="K2556" s="9">
        <f t="shared" si="117"/>
        <v>1014.5178142928697</v>
      </c>
      <c r="L2556" s="10">
        <f t="shared" si="118"/>
        <v>-1.4517814292869731E-2</v>
      </c>
      <c r="M2556" s="10">
        <f t="shared" si="119"/>
        <v>1.4517814292869731E-2</v>
      </c>
      <c r="N2556" s="6">
        <f>DATEDIF(A2556, I2556, "d")</f>
        <v>1</v>
      </c>
    </row>
    <row r="2557" spans="1:14" ht="14.25">
      <c r="A2557" s="5">
        <v>44028</v>
      </c>
      <c r="B2557" s="6" t="s">
        <v>163</v>
      </c>
      <c r="C2557" s="6" t="s">
        <v>164</v>
      </c>
      <c r="D2557" s="17">
        <v>725893281281</v>
      </c>
      <c r="E2557" s="6" t="s">
        <v>16</v>
      </c>
      <c r="F2557" s="6" t="str">
        <f>IF(E2557="BUY", "SELL", IF(E2557="SELL", "BUY", ""))</f>
        <v>SELL</v>
      </c>
      <c r="G2557" s="7">
        <v>240.929993</v>
      </c>
      <c r="H2557" s="7">
        <v>1000</v>
      </c>
      <c r="I2557" s="5">
        <v>44466</v>
      </c>
      <c r="J2557" s="9">
        <v>353.57998700000002</v>
      </c>
      <c r="K2557" s="9">
        <f t="shared" si="117"/>
        <v>1467.5631813096845</v>
      </c>
      <c r="L2557" s="10">
        <f t="shared" si="118"/>
        <v>-0.46756318130968455</v>
      </c>
      <c r="M2557" s="10">
        <f t="shared" si="119"/>
        <v>0.46756318130968455</v>
      </c>
      <c r="N2557" s="6">
        <f>DATEDIF(A2557, I2557, "d")</f>
        <v>438</v>
      </c>
    </row>
    <row r="2558" spans="1:14" ht="14.25">
      <c r="A2558" s="5">
        <v>44029</v>
      </c>
      <c r="B2558" s="6" t="s">
        <v>62</v>
      </c>
      <c r="C2558" s="6" t="s">
        <v>63</v>
      </c>
      <c r="D2558" s="17">
        <v>116403087840</v>
      </c>
      <c r="E2558" s="6" t="s">
        <v>16</v>
      </c>
      <c r="F2558" s="6" t="str">
        <f>IF(E2558="BUY", "SELL", IF(E2558="SELL", "BUY", ""))</f>
        <v>SELL</v>
      </c>
      <c r="G2558" s="7">
        <v>170.29875200000001</v>
      </c>
      <c r="H2558" s="7">
        <v>1000</v>
      </c>
      <c r="I2558" s="5">
        <v>44330</v>
      </c>
      <c r="J2558" s="9">
        <v>373.74258400000002</v>
      </c>
      <c r="K2558" s="9">
        <f t="shared" si="117"/>
        <v>2194.629024644878</v>
      </c>
      <c r="L2558" s="10">
        <f t="shared" si="118"/>
        <v>-1.1946290246448781</v>
      </c>
      <c r="M2558" s="10">
        <f t="shared" si="119"/>
        <v>1.1946290246448781</v>
      </c>
      <c r="N2558" s="6">
        <f>DATEDIF(A2558, I2558, "d")</f>
        <v>301</v>
      </c>
    </row>
    <row r="2559" spans="1:14" ht="14.25">
      <c r="A2559" s="5">
        <v>44029</v>
      </c>
      <c r="B2559" s="6" t="s">
        <v>2832</v>
      </c>
      <c r="C2559" s="6" t="s">
        <v>2833</v>
      </c>
      <c r="D2559" s="17">
        <v>12271779195</v>
      </c>
      <c r="E2559" s="6" t="s">
        <v>16</v>
      </c>
      <c r="F2559" s="6" t="str">
        <f>IF(E2559="BUY", "SELL", IF(E2559="SELL", "BUY", ""))</f>
        <v>SELL</v>
      </c>
      <c r="G2559" s="7">
        <v>35.360000999999997</v>
      </c>
      <c r="H2559" s="7">
        <v>1000</v>
      </c>
      <c r="I2559" s="5">
        <v>44201</v>
      </c>
      <c r="J2559" s="9">
        <v>47.580002</v>
      </c>
      <c r="K2559" s="9">
        <f t="shared" si="117"/>
        <v>1345.5882538012374</v>
      </c>
      <c r="L2559" s="10">
        <f t="shared" si="118"/>
        <v>-0.34558825380123742</v>
      </c>
      <c r="M2559" s="10">
        <f t="shared" si="119"/>
        <v>0.34558825380123742</v>
      </c>
      <c r="N2559" s="6">
        <f>DATEDIF(A2559, I2559, "d")</f>
        <v>172</v>
      </c>
    </row>
    <row r="2560" spans="1:14" ht="14.25">
      <c r="A2560" s="5">
        <v>44029</v>
      </c>
      <c r="B2560" s="6" t="s">
        <v>103</v>
      </c>
      <c r="C2560" s="6" t="s">
        <v>104</v>
      </c>
      <c r="D2560" s="17">
        <v>136600252096</v>
      </c>
      <c r="E2560" s="6" t="s">
        <v>19</v>
      </c>
      <c r="F2560" s="6" t="str">
        <f>IF(E2560="BUY", "SELL", IF(E2560="SELL", "BUY", ""))</f>
        <v>BUY</v>
      </c>
      <c r="G2560" s="7">
        <v>54.381157000000002</v>
      </c>
      <c r="H2560" s="7">
        <v>1000</v>
      </c>
      <c r="I2560" s="5">
        <v>44211</v>
      </c>
      <c r="J2560" s="9">
        <v>52.924385000000001</v>
      </c>
      <c r="K2560" s="9">
        <f t="shared" si="117"/>
        <v>973.21182408825916</v>
      </c>
      <c r="L2560" s="10">
        <f t="shared" si="118"/>
        <v>-2.6788175911740836E-2</v>
      </c>
      <c r="M2560" s="10">
        <f t="shared" si="119"/>
        <v>2.6788175911740836E-2</v>
      </c>
      <c r="N2560" s="6">
        <f>DATEDIF(A2560, I2560, "d")</f>
        <v>182</v>
      </c>
    </row>
    <row r="2561" spans="1:14" ht="14.25">
      <c r="A2561" s="5">
        <v>44029</v>
      </c>
      <c r="B2561" s="6" t="s">
        <v>31</v>
      </c>
      <c r="C2561" s="6" t="s">
        <v>32</v>
      </c>
      <c r="D2561" s="17">
        <v>263583141248</v>
      </c>
      <c r="E2561" s="6" t="s">
        <v>19</v>
      </c>
      <c r="F2561" s="6" t="str">
        <f>IF(E2561="BUY", "SELL", IF(E2561="SELL", "BUY", ""))</f>
        <v>BUY</v>
      </c>
      <c r="G2561" s="7">
        <v>42.734820999999997</v>
      </c>
      <c r="H2561" s="7">
        <v>1000</v>
      </c>
      <c r="I2561" s="5">
        <v>44095</v>
      </c>
      <c r="J2561" s="9">
        <v>45.169460000000001</v>
      </c>
      <c r="K2561" s="9">
        <f t="shared" si="117"/>
        <v>1056.9708481989433</v>
      </c>
      <c r="L2561" s="10">
        <f t="shared" si="118"/>
        <v>5.6970848198943255E-2</v>
      </c>
      <c r="M2561" s="10">
        <f t="shared" si="119"/>
        <v>-5.6970848198943255E-2</v>
      </c>
      <c r="N2561" s="6">
        <f>DATEDIF(A2561, I2561, "d")</f>
        <v>66</v>
      </c>
    </row>
    <row r="2562" spans="1:14" ht="14.25">
      <c r="A2562" s="5">
        <v>44029</v>
      </c>
      <c r="B2562" s="6" t="s">
        <v>1512</v>
      </c>
      <c r="C2562" s="6" t="s">
        <v>1513</v>
      </c>
      <c r="D2562" s="17">
        <v>14704248820</v>
      </c>
      <c r="E2562" s="6" t="s">
        <v>19</v>
      </c>
      <c r="F2562" s="6" t="str">
        <f>IF(E2562="BUY", "SELL", IF(E2562="SELL", "BUY", ""))</f>
        <v>BUY</v>
      </c>
      <c r="G2562" s="7">
        <v>24.540001</v>
      </c>
      <c r="H2562" s="7">
        <v>1000</v>
      </c>
      <c r="I2562" s="5">
        <v>44125</v>
      </c>
      <c r="J2562" s="9">
        <v>36.5</v>
      </c>
      <c r="K2562" s="9">
        <f t="shared" si="117"/>
        <v>1487.3675025522614</v>
      </c>
      <c r="L2562" s="10">
        <f t="shared" si="118"/>
        <v>0.48736750255226141</v>
      </c>
      <c r="M2562" s="10">
        <f t="shared" si="119"/>
        <v>-0.48736750255226141</v>
      </c>
      <c r="N2562" s="6">
        <f>DATEDIF(A2562, I2562, "d")</f>
        <v>96</v>
      </c>
    </row>
    <row r="2563" spans="1:14" ht="14.25">
      <c r="A2563" s="11">
        <v>44029</v>
      </c>
      <c r="B2563" s="6" t="s">
        <v>789</v>
      </c>
      <c r="C2563" s="6" t="s">
        <v>790</v>
      </c>
      <c r="D2563" s="17">
        <v>151115317124</v>
      </c>
      <c r="E2563" s="13" t="s">
        <v>19</v>
      </c>
      <c r="F2563" s="12" t="str">
        <f>IF(E2563="BUY", "SELL", IF(E2563="SELL", "BUY", ""))</f>
        <v>BUY</v>
      </c>
      <c r="G2563" s="7">
        <v>122.742966</v>
      </c>
      <c r="H2563" s="7">
        <v>1000</v>
      </c>
      <c r="I2563" s="11">
        <v>44153</v>
      </c>
      <c r="J2563" s="9">
        <v>142.753433</v>
      </c>
      <c r="K2563" s="9">
        <f t="shared" ref="K2563:K2626" si="120">(H2563/G2563)*J2563</f>
        <v>1163.0274031344493</v>
      </c>
      <c r="L2563" s="10">
        <f t="shared" ref="L2563:L2626" si="121">IF(F2563="BUY",(K2563-H2563)/H2563, IF(F2563="SELL", (H2563-K2563)/H2563, "Invalid"))</f>
        <v>0.1630274031344493</v>
      </c>
      <c r="M2563" s="10">
        <f t="shared" ref="M2563:M2626" si="122">IF(E2563="BUY",(K2563-H2563)/H2563,IF(E2563="SELL",(H2563-K2563)/H2563,""))</f>
        <v>-0.1630274031344493</v>
      </c>
      <c r="N2563" s="6">
        <f>DATEDIF(A2563, I2563, "d")</f>
        <v>124</v>
      </c>
    </row>
    <row r="2564" spans="1:14" ht="14.25">
      <c r="A2564" s="11">
        <v>44029</v>
      </c>
      <c r="B2564" s="6" t="s">
        <v>1239</v>
      </c>
      <c r="C2564" s="6" t="s">
        <v>1240</v>
      </c>
      <c r="D2564" s="17">
        <v>28181896200</v>
      </c>
      <c r="E2564" s="12" t="s">
        <v>16</v>
      </c>
      <c r="F2564" s="13" t="str">
        <f>IF(E2564="BUY", "SELL", IF(E2564="SELL", "BUY", ""))</f>
        <v>SELL</v>
      </c>
      <c r="G2564" s="7">
        <v>121.41</v>
      </c>
      <c r="H2564" s="7">
        <v>1000</v>
      </c>
      <c r="I2564" s="11">
        <v>44124</v>
      </c>
      <c r="J2564" s="9">
        <v>141.69</v>
      </c>
      <c r="K2564" s="9">
        <f t="shared" si="120"/>
        <v>1167.0373115888312</v>
      </c>
      <c r="L2564" s="10">
        <f t="shared" si="121"/>
        <v>-0.16703731158883126</v>
      </c>
      <c r="M2564" s="10">
        <f t="shared" si="122"/>
        <v>0.16703731158883126</v>
      </c>
      <c r="N2564" s="6">
        <f>DATEDIF(A2564, I2564, "d")</f>
        <v>95</v>
      </c>
    </row>
    <row r="2565" spans="1:14" ht="14.25">
      <c r="A2565" s="5">
        <v>44032</v>
      </c>
      <c r="B2565" s="6" t="s">
        <v>58</v>
      </c>
      <c r="C2565" s="6" t="s">
        <v>59</v>
      </c>
      <c r="D2565" s="17">
        <v>231528133463</v>
      </c>
      <c r="E2565" s="6" t="s">
        <v>19</v>
      </c>
      <c r="F2565" s="6" t="str">
        <f>IF(E2565="BUY", "SELL", IF(E2565="SELL", "BUY", ""))</f>
        <v>BUY</v>
      </c>
      <c r="G2565" s="7">
        <v>21.993463999999999</v>
      </c>
      <c r="H2565" s="7">
        <v>1000</v>
      </c>
      <c r="I2565" s="5">
        <v>44113</v>
      </c>
      <c r="J2565" s="9">
        <v>23.818473999999998</v>
      </c>
      <c r="K2565" s="9">
        <f t="shared" si="120"/>
        <v>1082.9796525003974</v>
      </c>
      <c r="L2565" s="10">
        <f t="shared" si="121"/>
        <v>8.2979652500397377E-2</v>
      </c>
      <c r="M2565" s="10">
        <f t="shared" si="122"/>
        <v>-8.2979652500397377E-2</v>
      </c>
      <c r="N2565" s="6">
        <f>DATEDIF(A2565, I2565, "d")</f>
        <v>81</v>
      </c>
    </row>
    <row r="2566" spans="1:14" ht="14.25">
      <c r="A2566" s="5">
        <v>44032</v>
      </c>
      <c r="B2566" s="6" t="s">
        <v>105</v>
      </c>
      <c r="C2566" s="6" t="s">
        <v>106</v>
      </c>
      <c r="D2566" s="17">
        <v>432921712233</v>
      </c>
      <c r="E2566" s="6" t="s">
        <v>19</v>
      </c>
      <c r="F2566" s="6" t="str">
        <f>IF(E2566="BUY", "SELL", IF(E2566="SELL", "BUY", ""))</f>
        <v>BUY</v>
      </c>
      <c r="G2566" s="7">
        <v>89.180640999999994</v>
      </c>
      <c r="H2566" s="7">
        <v>1000</v>
      </c>
      <c r="I2566" s="5">
        <v>44113</v>
      </c>
      <c r="J2566" s="9">
        <v>93.615913000000006</v>
      </c>
      <c r="K2566" s="9">
        <f t="shared" si="120"/>
        <v>1049.7335739042289</v>
      </c>
      <c r="L2566" s="10">
        <f t="shared" si="121"/>
        <v>4.9733573904228931E-2</v>
      </c>
      <c r="M2566" s="10">
        <f t="shared" si="122"/>
        <v>-4.9733573904228931E-2</v>
      </c>
      <c r="N2566" s="6">
        <f>DATEDIF(A2566, I2566, "d")</f>
        <v>81</v>
      </c>
    </row>
    <row r="2567" spans="1:14" ht="14.25">
      <c r="A2567" s="11">
        <v>44033</v>
      </c>
      <c r="B2567" s="6" t="s">
        <v>193</v>
      </c>
      <c r="C2567" s="6" t="s">
        <v>194</v>
      </c>
      <c r="D2567" s="17">
        <v>22910946728</v>
      </c>
      <c r="E2567" s="12" t="s">
        <v>16</v>
      </c>
      <c r="F2567" s="13" t="str">
        <f>IF(E2567="BUY", "SELL", IF(E2567="SELL", "BUY", ""))</f>
        <v>SELL</v>
      </c>
      <c r="G2567" s="7">
        <v>35.335383999999998</v>
      </c>
      <c r="H2567" s="7">
        <v>1000</v>
      </c>
      <c r="I2567" s="11">
        <v>44033</v>
      </c>
      <c r="J2567" s="9">
        <v>35.335383999999998</v>
      </c>
      <c r="K2567" s="9">
        <f t="shared" si="120"/>
        <v>999.99999999999989</v>
      </c>
      <c r="L2567" s="10">
        <f t="shared" si="121"/>
        <v>1.1368683772161603E-16</v>
      </c>
      <c r="M2567" s="10">
        <f t="shared" si="122"/>
        <v>-1.1368683772161603E-16</v>
      </c>
      <c r="N2567" s="6">
        <f>DATEDIF(A2567, I2567, "d")</f>
        <v>0</v>
      </c>
    </row>
    <row r="2568" spans="1:14" ht="14.25">
      <c r="A2568" s="5">
        <v>44034</v>
      </c>
      <c r="B2568" s="6" t="s">
        <v>1868</v>
      </c>
      <c r="C2568" s="6" t="s">
        <v>1868</v>
      </c>
      <c r="D2568" s="17">
        <v>16561135290</v>
      </c>
      <c r="E2568" s="6" t="s">
        <v>19</v>
      </c>
      <c r="F2568" s="6" t="str">
        <f>IF(E2568="BUY", "SELL", IF(E2568="SELL", "BUY", ""))</f>
        <v>BUY</v>
      </c>
      <c r="G2568" s="7">
        <v>83.830001999999993</v>
      </c>
      <c r="H2568" s="7">
        <v>1000</v>
      </c>
      <c r="I2568" s="11">
        <v>44727</v>
      </c>
      <c r="J2568" s="9">
        <v>103.41999800000001</v>
      </c>
      <c r="K2568" s="9">
        <f t="shared" si="120"/>
        <v>1233.6871708532228</v>
      </c>
      <c r="L2568" s="10">
        <f t="shared" si="121"/>
        <v>0.23368717085322283</v>
      </c>
      <c r="M2568" s="10">
        <f t="shared" si="122"/>
        <v>-0.23368717085322283</v>
      </c>
      <c r="N2568" s="6">
        <f>DATEDIF(A2568, I2568, "d")</f>
        <v>693</v>
      </c>
    </row>
    <row r="2569" spans="1:14" ht="14.25">
      <c r="A2569" s="5">
        <v>44035</v>
      </c>
      <c r="B2569" s="6" t="s">
        <v>1348</v>
      </c>
      <c r="C2569" s="6" t="s">
        <v>1349</v>
      </c>
      <c r="D2569" s="17">
        <v>70577326103</v>
      </c>
      <c r="E2569" s="6" t="s">
        <v>16</v>
      </c>
      <c r="F2569" s="6" t="str">
        <f>IF(E2569="BUY", "SELL", IF(E2569="SELL", "BUY", ""))</f>
        <v>SELL</v>
      </c>
      <c r="G2569" s="7">
        <v>34.549999999999997</v>
      </c>
      <c r="H2569" s="7">
        <v>1000</v>
      </c>
      <c r="I2569" s="5">
        <v>44035</v>
      </c>
      <c r="J2569" s="9">
        <v>34.549999999999997</v>
      </c>
      <c r="K2569" s="9">
        <f t="shared" si="120"/>
        <v>1000</v>
      </c>
      <c r="L2569" s="10">
        <f t="shared" si="121"/>
        <v>0</v>
      </c>
      <c r="M2569" s="10">
        <f t="shared" si="122"/>
        <v>0</v>
      </c>
      <c r="N2569" s="6">
        <f>DATEDIF(A2569, I2569, "d")</f>
        <v>0</v>
      </c>
    </row>
    <row r="2570" spans="1:14" ht="14.25">
      <c r="A2570" s="5">
        <v>44035</v>
      </c>
      <c r="B2570" s="6" t="s">
        <v>2356</v>
      </c>
      <c r="C2570" s="6" t="s">
        <v>2357</v>
      </c>
      <c r="D2570" s="17">
        <v>38738457767</v>
      </c>
      <c r="E2570" s="6" t="s">
        <v>19</v>
      </c>
      <c r="F2570" s="6" t="str">
        <f>IF(E2570="BUY", "SELL", IF(E2570="SELL", "BUY", ""))</f>
        <v>BUY</v>
      </c>
      <c r="G2570" s="7">
        <v>75.330001999999993</v>
      </c>
      <c r="H2570" s="7">
        <v>1000</v>
      </c>
      <c r="I2570" s="5">
        <v>44085</v>
      </c>
      <c r="J2570" s="9">
        <v>59.34</v>
      </c>
      <c r="K2570" s="9">
        <f t="shared" si="120"/>
        <v>787.73394961545353</v>
      </c>
      <c r="L2570" s="10">
        <f t="shared" si="121"/>
        <v>-0.21226605038454646</v>
      </c>
      <c r="M2570" s="10">
        <f t="shared" si="122"/>
        <v>0.21226605038454646</v>
      </c>
      <c r="N2570" s="6">
        <f>DATEDIF(A2570, I2570, "d")</f>
        <v>50</v>
      </c>
    </row>
    <row r="2571" spans="1:14" ht="14.25">
      <c r="A2571" s="5">
        <v>44035</v>
      </c>
      <c r="B2571" s="6" t="s">
        <v>2900</v>
      </c>
      <c r="C2571" s="6" t="s">
        <v>2901</v>
      </c>
      <c r="D2571" s="17">
        <v>46791354445</v>
      </c>
      <c r="E2571" s="6" t="s">
        <v>16</v>
      </c>
      <c r="F2571" s="6" t="str">
        <f>IF(E2571="BUY", "SELL", IF(E2571="SELL", "BUY", ""))</f>
        <v>SELL</v>
      </c>
      <c r="G2571" s="7">
        <v>17.350000000000001</v>
      </c>
      <c r="H2571" s="7">
        <v>1000</v>
      </c>
      <c r="I2571" s="11">
        <v>44727</v>
      </c>
      <c r="J2571" s="9">
        <v>13.29</v>
      </c>
      <c r="K2571" s="9">
        <f t="shared" si="120"/>
        <v>765.99423631123909</v>
      </c>
      <c r="L2571" s="10">
        <f t="shared" si="121"/>
        <v>0.23400576368876091</v>
      </c>
      <c r="M2571" s="10">
        <f t="shared" si="122"/>
        <v>-0.23400576368876091</v>
      </c>
      <c r="N2571" s="6">
        <f>DATEDIF(A2571, I2571, "d")</f>
        <v>692</v>
      </c>
    </row>
    <row r="2572" spans="1:14" ht="14.25">
      <c r="A2572" s="5">
        <v>44039</v>
      </c>
      <c r="B2572" s="6" t="s">
        <v>88</v>
      </c>
      <c r="C2572" s="6" t="s">
        <v>89</v>
      </c>
      <c r="D2572" s="17">
        <v>118002826852</v>
      </c>
      <c r="E2572" s="6" t="s">
        <v>16</v>
      </c>
      <c r="F2572" s="6" t="str">
        <f>IF(E2572="BUY", "SELL", IF(E2572="SELL", "BUY", ""))</f>
        <v>SELL</v>
      </c>
      <c r="G2572" s="7">
        <v>92.105255</v>
      </c>
      <c r="H2572" s="7">
        <v>1000</v>
      </c>
      <c r="I2572" s="11">
        <v>44727</v>
      </c>
      <c r="J2572" s="9">
        <v>143.59339900000001</v>
      </c>
      <c r="K2572" s="9">
        <f t="shared" si="120"/>
        <v>1559.0141843698279</v>
      </c>
      <c r="L2572" s="10">
        <f t="shared" si="121"/>
        <v>-0.55901418436982797</v>
      </c>
      <c r="M2572" s="10">
        <f t="shared" si="122"/>
        <v>0.55901418436982797</v>
      </c>
      <c r="N2572" s="6">
        <f>DATEDIF(A2572, I2572, "d")</f>
        <v>688</v>
      </c>
    </row>
    <row r="2573" spans="1:14" ht="14.25">
      <c r="A2573" s="5">
        <v>44039</v>
      </c>
      <c r="B2573" s="6" t="s">
        <v>147</v>
      </c>
      <c r="C2573" s="6" t="s">
        <v>148</v>
      </c>
      <c r="D2573" s="17">
        <v>136351276474</v>
      </c>
      <c r="E2573" s="6" t="s">
        <v>19</v>
      </c>
      <c r="F2573" s="6" t="str">
        <f>IF(E2573="BUY", "SELL", IF(E2573="SELL", "BUY", ""))</f>
        <v>BUY</v>
      </c>
      <c r="G2573" s="7">
        <v>170.21000699999999</v>
      </c>
      <c r="H2573" s="7">
        <v>1000</v>
      </c>
      <c r="I2573" s="5">
        <v>44063</v>
      </c>
      <c r="J2573" s="9">
        <v>169.58000200000001</v>
      </c>
      <c r="K2573" s="9">
        <f t="shared" si="120"/>
        <v>996.29866063045301</v>
      </c>
      <c r="L2573" s="10">
        <f t="shared" si="121"/>
        <v>-3.701339369546986E-3</v>
      </c>
      <c r="M2573" s="10">
        <f t="shared" si="122"/>
        <v>3.701339369546986E-3</v>
      </c>
      <c r="N2573" s="6">
        <f>DATEDIF(A2573, I2573, "d")</f>
        <v>24</v>
      </c>
    </row>
    <row r="2574" spans="1:14" ht="14.25">
      <c r="A2574" s="5">
        <v>44039</v>
      </c>
      <c r="B2574" s="6" t="s">
        <v>14</v>
      </c>
      <c r="C2574" s="6" t="s">
        <v>15</v>
      </c>
      <c r="D2574" s="17">
        <v>141375537264</v>
      </c>
      <c r="E2574" s="6" t="s">
        <v>16</v>
      </c>
      <c r="F2574" s="6" t="str">
        <f>IF(E2574="BUY", "SELL", IF(E2574="SELL", "BUY", ""))</f>
        <v>SELL</v>
      </c>
      <c r="G2574" s="7">
        <v>131.07193000000001</v>
      </c>
      <c r="H2574" s="7">
        <v>1000</v>
      </c>
      <c r="I2574" s="5">
        <v>44139</v>
      </c>
      <c r="J2574" s="9">
        <v>146.33332799999999</v>
      </c>
      <c r="K2574" s="9">
        <f t="shared" si="120"/>
        <v>1116.4352886235822</v>
      </c>
      <c r="L2574" s="10">
        <f t="shared" si="121"/>
        <v>-0.11643528862358221</v>
      </c>
      <c r="M2574" s="10">
        <f t="shared" si="122"/>
        <v>0.11643528862358221</v>
      </c>
      <c r="N2574" s="6">
        <f>DATEDIF(A2574, I2574, "d")</f>
        <v>100</v>
      </c>
    </row>
    <row r="2575" spans="1:14" ht="14.25">
      <c r="A2575" s="5">
        <v>44039</v>
      </c>
      <c r="B2575" s="6" t="s">
        <v>35</v>
      </c>
      <c r="C2575" s="6" t="s">
        <v>36</v>
      </c>
      <c r="D2575" s="17">
        <v>55172716720</v>
      </c>
      <c r="E2575" s="6" t="s">
        <v>16</v>
      </c>
      <c r="F2575" s="6" t="str">
        <f>IF(E2575="BUY", "SELL", IF(E2575="SELL", "BUY", ""))</f>
        <v>SELL</v>
      </c>
      <c r="G2575" s="7">
        <v>144.97081</v>
      </c>
      <c r="H2575" s="7">
        <v>1000</v>
      </c>
      <c r="I2575" s="5">
        <v>44215</v>
      </c>
      <c r="J2575" s="9">
        <v>152.87089499999999</v>
      </c>
      <c r="K2575" s="9">
        <f t="shared" si="120"/>
        <v>1054.4943150969493</v>
      </c>
      <c r="L2575" s="10">
        <f t="shared" si="121"/>
        <v>-5.4494315096949325E-2</v>
      </c>
      <c r="M2575" s="10">
        <f t="shared" si="122"/>
        <v>5.4494315096949325E-2</v>
      </c>
      <c r="N2575" s="6">
        <f>DATEDIF(A2575, I2575, "d")</f>
        <v>176</v>
      </c>
    </row>
    <row r="2576" spans="1:14" ht="14.25">
      <c r="A2576" s="5">
        <v>44040</v>
      </c>
      <c r="B2576" s="6" t="s">
        <v>178</v>
      </c>
      <c r="C2576" s="6" t="s">
        <v>179</v>
      </c>
      <c r="D2576" s="17">
        <v>85652421093</v>
      </c>
      <c r="E2576" s="6" t="s">
        <v>19</v>
      </c>
      <c r="F2576" s="6" t="str">
        <f>IF(E2576="BUY", "SELL", IF(E2576="SELL", "BUY", ""))</f>
        <v>BUY</v>
      </c>
      <c r="G2576" s="7">
        <v>58.461613</v>
      </c>
      <c r="H2576" s="7">
        <v>1000</v>
      </c>
      <c r="I2576" s="11">
        <v>44088</v>
      </c>
      <c r="J2576" s="9">
        <v>53.564404000000003</v>
      </c>
      <c r="K2576" s="9">
        <f t="shared" si="120"/>
        <v>916.23205811991545</v>
      </c>
      <c r="L2576" s="10">
        <f t="shared" si="121"/>
        <v>-8.3767941880084545E-2</v>
      </c>
      <c r="M2576" s="10">
        <f t="shared" si="122"/>
        <v>8.3767941880084545E-2</v>
      </c>
      <c r="N2576" s="6">
        <f>DATEDIF(A2576, I2576, "d")</f>
        <v>48</v>
      </c>
    </row>
    <row r="2577" spans="1:14" ht="14.25">
      <c r="A2577" s="5">
        <v>44040</v>
      </c>
      <c r="B2577" s="6" t="s">
        <v>2906</v>
      </c>
      <c r="C2577" s="6" t="s">
        <v>2907</v>
      </c>
      <c r="D2577" s="17">
        <v>34604856100</v>
      </c>
      <c r="E2577" s="6" t="s">
        <v>16</v>
      </c>
      <c r="F2577" s="6" t="str">
        <f>IF(E2577="BUY", "SELL", IF(E2577="SELL", "BUY", ""))</f>
        <v>SELL</v>
      </c>
      <c r="G2577" s="7">
        <v>57.7</v>
      </c>
      <c r="H2577" s="7">
        <v>1000</v>
      </c>
      <c r="I2577" s="11">
        <v>44727</v>
      </c>
      <c r="J2577" s="9">
        <v>68.459999999999994</v>
      </c>
      <c r="K2577" s="9">
        <f t="shared" si="120"/>
        <v>1186.4818024263429</v>
      </c>
      <c r="L2577" s="10">
        <f t="shared" si="121"/>
        <v>-0.18648180242634294</v>
      </c>
      <c r="M2577" s="10">
        <f t="shared" si="122"/>
        <v>0.18648180242634294</v>
      </c>
      <c r="N2577" s="6">
        <f>DATEDIF(A2577, I2577, "d")</f>
        <v>687</v>
      </c>
    </row>
    <row r="2578" spans="1:14" ht="14.25">
      <c r="A2578" s="5">
        <v>44041</v>
      </c>
      <c r="B2578" s="6" t="s">
        <v>991</v>
      </c>
      <c r="C2578" s="6" t="s">
        <v>992</v>
      </c>
      <c r="D2578" s="17">
        <v>49527400000</v>
      </c>
      <c r="E2578" s="6" t="s">
        <v>16</v>
      </c>
      <c r="F2578" s="6" t="str">
        <f>IF(E2578="BUY", "SELL", IF(E2578="SELL", "BUY", ""))</f>
        <v>SELL</v>
      </c>
      <c r="G2578" s="7">
        <v>34.614021000000001</v>
      </c>
      <c r="H2578" s="7">
        <v>1000</v>
      </c>
      <c r="I2578" s="11">
        <v>44727</v>
      </c>
      <c r="J2578" s="9">
        <v>48.869563999999997</v>
      </c>
      <c r="K2578" s="9">
        <f t="shared" si="120"/>
        <v>1411.8430216472104</v>
      </c>
      <c r="L2578" s="10">
        <f t="shared" si="121"/>
        <v>-0.41184302164721043</v>
      </c>
      <c r="M2578" s="10">
        <f t="shared" si="122"/>
        <v>0.41184302164721043</v>
      </c>
      <c r="N2578" s="6">
        <f>DATEDIF(A2578, I2578, "d")</f>
        <v>686</v>
      </c>
    </row>
    <row r="2579" spans="1:14" ht="14.25">
      <c r="A2579" s="5">
        <v>44046</v>
      </c>
      <c r="B2579" s="6" t="s">
        <v>1636</v>
      </c>
      <c r="C2579" s="6" t="s">
        <v>1637</v>
      </c>
      <c r="D2579" s="17">
        <v>77732067540</v>
      </c>
      <c r="E2579" s="6" t="s">
        <v>16</v>
      </c>
      <c r="F2579" s="6" t="str">
        <f>IF(E2579="BUY", "SELL", IF(E2579="SELL", "BUY", ""))</f>
        <v>SELL</v>
      </c>
      <c r="G2579" s="7">
        <v>265.464966</v>
      </c>
      <c r="H2579" s="7">
        <v>1000</v>
      </c>
      <c r="I2579" s="11">
        <v>44727</v>
      </c>
      <c r="J2579" s="9">
        <v>233.36863700000001</v>
      </c>
      <c r="K2579" s="9">
        <f t="shared" si="120"/>
        <v>879.09391780156784</v>
      </c>
      <c r="L2579" s="10">
        <f t="shared" si="121"/>
        <v>0.12090608219843216</v>
      </c>
      <c r="M2579" s="10">
        <f t="shared" si="122"/>
        <v>-0.12090608219843216</v>
      </c>
      <c r="N2579" s="6">
        <f>DATEDIF(A2579, I2579, "d")</f>
        <v>681</v>
      </c>
    </row>
    <row r="2580" spans="1:14" ht="14.25">
      <c r="A2580" s="11">
        <v>44046</v>
      </c>
      <c r="B2580" s="6" t="s">
        <v>1283</v>
      </c>
      <c r="C2580" s="6" t="s">
        <v>1284</v>
      </c>
      <c r="D2580" s="17">
        <v>53403116733</v>
      </c>
      <c r="E2580" s="13" t="s">
        <v>19</v>
      </c>
      <c r="F2580" s="12" t="str">
        <f>IF(E2580="BUY", "SELL", IF(E2580="SELL", "BUY", ""))</f>
        <v>BUY</v>
      </c>
      <c r="G2580" s="7">
        <v>8.35</v>
      </c>
      <c r="H2580" s="7">
        <v>1000</v>
      </c>
      <c r="I2580" s="11">
        <v>44340</v>
      </c>
      <c r="J2580" s="9">
        <v>16.440000000000001</v>
      </c>
      <c r="K2580" s="9">
        <f t="shared" si="120"/>
        <v>1968.8622754491021</v>
      </c>
      <c r="L2580" s="10">
        <f t="shared" si="121"/>
        <v>0.96886227544910208</v>
      </c>
      <c r="M2580" s="10">
        <f t="shared" si="122"/>
        <v>-0.96886227544910208</v>
      </c>
      <c r="N2580" s="6">
        <f>DATEDIF(A2580, I2580, "d")</f>
        <v>294</v>
      </c>
    </row>
    <row r="2581" spans="1:14" ht="14.25">
      <c r="A2581" s="5">
        <v>44047</v>
      </c>
      <c r="B2581" s="6" t="s">
        <v>72</v>
      </c>
      <c r="C2581" s="6" t="s">
        <v>73</v>
      </c>
      <c r="D2581" s="17">
        <v>21199583290</v>
      </c>
      <c r="E2581" s="6" t="s">
        <v>16</v>
      </c>
      <c r="F2581" s="6" t="str">
        <f>IF(E2581="BUY", "SELL", IF(E2581="SELL", "BUY", ""))</f>
        <v>SELL</v>
      </c>
      <c r="G2581" s="7">
        <v>62.731140000000003</v>
      </c>
      <c r="H2581" s="7">
        <v>1000</v>
      </c>
      <c r="I2581" s="5">
        <v>44314</v>
      </c>
      <c r="J2581" s="9">
        <v>57.378799000000001</v>
      </c>
      <c r="K2581" s="9">
        <f t="shared" si="120"/>
        <v>914.67808491922824</v>
      </c>
      <c r="L2581" s="10">
        <f t="shared" si="121"/>
        <v>8.5321915080771762E-2</v>
      </c>
      <c r="M2581" s="10">
        <f t="shared" si="122"/>
        <v>-8.5321915080771762E-2</v>
      </c>
      <c r="N2581" s="6">
        <f>DATEDIF(A2581, I2581, "d")</f>
        <v>267</v>
      </c>
    </row>
    <row r="2582" spans="1:14" ht="14.25">
      <c r="A2582" s="5">
        <v>44048</v>
      </c>
      <c r="B2582" s="6" t="s">
        <v>1945</v>
      </c>
      <c r="C2582" s="6" t="s">
        <v>1946</v>
      </c>
      <c r="D2582" s="17">
        <v>73940024000</v>
      </c>
      <c r="E2582" s="6" t="s">
        <v>19</v>
      </c>
      <c r="F2582" s="6" t="str">
        <f>IF(E2582="BUY", "SELL", IF(E2582="SELL", "BUY", ""))</f>
        <v>BUY</v>
      </c>
      <c r="G2582" s="7">
        <v>47.286205000000002</v>
      </c>
      <c r="H2582" s="7">
        <v>1000</v>
      </c>
      <c r="I2582" s="11">
        <v>44727</v>
      </c>
      <c r="J2582" s="9">
        <v>64.017525000000006</v>
      </c>
      <c r="K2582" s="9">
        <f t="shared" si="120"/>
        <v>1353.8308900026975</v>
      </c>
      <c r="L2582" s="10">
        <f t="shared" si="121"/>
        <v>0.35383089000269752</v>
      </c>
      <c r="M2582" s="10">
        <f t="shared" si="122"/>
        <v>-0.35383089000269752</v>
      </c>
      <c r="N2582" s="6">
        <f>DATEDIF(A2582, I2582, "d")</f>
        <v>679</v>
      </c>
    </row>
    <row r="2583" spans="1:14" ht="14.25">
      <c r="A2583" s="5">
        <v>44048</v>
      </c>
      <c r="B2583" s="6" t="s">
        <v>609</v>
      </c>
      <c r="C2583" s="6" t="s">
        <v>610</v>
      </c>
      <c r="D2583" s="17">
        <v>10422408491</v>
      </c>
      <c r="E2583" s="6" t="s">
        <v>16</v>
      </c>
      <c r="F2583" s="6" t="str">
        <f>IF(E2583="BUY", "SELL", IF(E2583="SELL", "BUY", ""))</f>
        <v>SELL</v>
      </c>
      <c r="G2583" s="7">
        <v>158.88999899999999</v>
      </c>
      <c r="H2583" s="7">
        <v>1000</v>
      </c>
      <c r="I2583" s="11">
        <v>44727</v>
      </c>
      <c r="J2583" s="9">
        <v>64.5</v>
      </c>
      <c r="K2583" s="9">
        <f t="shared" si="120"/>
        <v>405.94121974914236</v>
      </c>
      <c r="L2583" s="10">
        <f t="shared" si="121"/>
        <v>0.59405878025085757</v>
      </c>
      <c r="M2583" s="10">
        <f t="shared" si="122"/>
        <v>-0.59405878025085757</v>
      </c>
      <c r="N2583" s="6">
        <f>DATEDIF(A2583, I2583, "d")</f>
        <v>679</v>
      </c>
    </row>
    <row r="2584" spans="1:14" ht="14.25">
      <c r="A2584" s="5">
        <v>44053</v>
      </c>
      <c r="B2584" s="6" t="s">
        <v>421</v>
      </c>
      <c r="C2584" s="6" t="s">
        <v>422</v>
      </c>
      <c r="D2584" s="17">
        <v>329131240124</v>
      </c>
      <c r="E2584" s="6" t="s">
        <v>19</v>
      </c>
      <c r="F2584" s="6" t="str">
        <f>IF(E2584="BUY", "SELL", IF(E2584="SELL", "BUY", ""))</f>
        <v>BUY</v>
      </c>
      <c r="G2584" s="7">
        <v>256.000519</v>
      </c>
      <c r="H2584" s="7">
        <v>1000</v>
      </c>
      <c r="I2584" s="5">
        <v>44060</v>
      </c>
      <c r="J2584" s="9">
        <v>268.58950800000002</v>
      </c>
      <c r="K2584" s="9">
        <f t="shared" si="120"/>
        <v>1049.1756385853266</v>
      </c>
      <c r="L2584" s="10">
        <f t="shared" si="121"/>
        <v>4.9175638585326621E-2</v>
      </c>
      <c r="M2584" s="10">
        <f t="shared" si="122"/>
        <v>-4.9175638585326621E-2</v>
      </c>
      <c r="N2584" s="6">
        <f>DATEDIF(A2584, I2584, "d")</f>
        <v>7</v>
      </c>
    </row>
    <row r="2585" spans="1:14" ht="14.25">
      <c r="A2585" s="5">
        <v>44053</v>
      </c>
      <c r="B2585" s="6" t="s">
        <v>1175</v>
      </c>
      <c r="C2585" s="6" t="s">
        <v>1176</v>
      </c>
      <c r="D2585" s="17">
        <v>61304806627</v>
      </c>
      <c r="E2585" s="6" t="s">
        <v>16</v>
      </c>
      <c r="F2585" s="6" t="str">
        <f>IF(E2585="BUY", "SELL", IF(E2585="SELL", "BUY", ""))</f>
        <v>SELL</v>
      </c>
      <c r="G2585" s="7">
        <v>95.77</v>
      </c>
      <c r="H2585" s="7">
        <v>1000</v>
      </c>
      <c r="I2585" s="5">
        <v>44375</v>
      </c>
      <c r="J2585" s="9">
        <v>133.97</v>
      </c>
      <c r="K2585" s="9">
        <f t="shared" si="120"/>
        <v>1398.8722982144723</v>
      </c>
      <c r="L2585" s="10">
        <f t="shared" si="121"/>
        <v>-0.39887229821447229</v>
      </c>
      <c r="M2585" s="10">
        <f t="shared" si="122"/>
        <v>0.39887229821447229</v>
      </c>
      <c r="N2585" s="6">
        <f>DATEDIF(A2585, I2585, "d")</f>
        <v>322</v>
      </c>
    </row>
    <row r="2586" spans="1:14" ht="14.25">
      <c r="A2586" s="5">
        <v>44053</v>
      </c>
      <c r="B2586" s="6" t="s">
        <v>899</v>
      </c>
      <c r="C2586" s="6" t="s">
        <v>900</v>
      </c>
      <c r="D2586" s="17">
        <v>25369109606</v>
      </c>
      <c r="E2586" s="6" t="s">
        <v>16</v>
      </c>
      <c r="F2586" s="6" t="str">
        <f>IF(E2586="BUY", "SELL", IF(E2586="SELL", "BUY", ""))</f>
        <v>SELL</v>
      </c>
      <c r="G2586" s="7">
        <v>57.310001</v>
      </c>
      <c r="H2586" s="7">
        <v>1000</v>
      </c>
      <c r="I2586" s="5">
        <v>44256</v>
      </c>
      <c r="J2586" s="9">
        <v>91.349997999999999</v>
      </c>
      <c r="K2586" s="9">
        <f t="shared" si="120"/>
        <v>1593.9625965108603</v>
      </c>
      <c r="L2586" s="10">
        <f t="shared" si="121"/>
        <v>-0.59396259651086025</v>
      </c>
      <c r="M2586" s="10">
        <f t="shared" si="122"/>
        <v>0.59396259651086025</v>
      </c>
      <c r="N2586" s="6">
        <f>DATEDIF(A2586, I2586, "d")</f>
        <v>203</v>
      </c>
    </row>
    <row r="2587" spans="1:14" ht="14.25">
      <c r="A2587" s="5">
        <v>44054</v>
      </c>
      <c r="B2587" s="6" t="s">
        <v>607</v>
      </c>
      <c r="C2587" s="6" t="s">
        <v>608</v>
      </c>
      <c r="D2587" s="17">
        <v>122651400000</v>
      </c>
      <c r="E2587" s="6" t="s">
        <v>19</v>
      </c>
      <c r="F2587" s="6" t="str">
        <f>IF(E2587="BUY", "SELL", IF(E2587="SELL", "BUY", ""))</f>
        <v>BUY</v>
      </c>
      <c r="G2587" s="7">
        <v>102.258118</v>
      </c>
      <c r="H2587" s="7">
        <v>1000</v>
      </c>
      <c r="I2587" s="5">
        <v>44132</v>
      </c>
      <c r="J2587" s="9">
        <v>114.85002900000001</v>
      </c>
      <c r="K2587" s="9">
        <f t="shared" si="120"/>
        <v>1123.1384974247228</v>
      </c>
      <c r="L2587" s="10">
        <f t="shared" si="121"/>
        <v>0.1231384974247228</v>
      </c>
      <c r="M2587" s="10">
        <f t="shared" si="122"/>
        <v>-0.1231384974247228</v>
      </c>
      <c r="N2587" s="6">
        <f>DATEDIF(A2587, I2587, "d")</f>
        <v>78</v>
      </c>
    </row>
    <row r="2588" spans="1:14" ht="14.25">
      <c r="A2588" s="11">
        <v>44054</v>
      </c>
      <c r="B2588" s="6" t="s">
        <v>2543</v>
      </c>
      <c r="C2588" s="6" t="s">
        <v>2544</v>
      </c>
      <c r="D2588" s="17">
        <v>19724256923</v>
      </c>
      <c r="E2588" s="13" t="s">
        <v>19</v>
      </c>
      <c r="F2588" s="12" t="str">
        <f>IF(E2588="BUY", "SELL", IF(E2588="SELL", "BUY", ""))</f>
        <v>BUY</v>
      </c>
      <c r="G2588" s="7">
        <v>231.03999300000001</v>
      </c>
      <c r="H2588" s="7">
        <v>1000</v>
      </c>
      <c r="I2588" s="11">
        <v>44063</v>
      </c>
      <c r="J2588" s="9">
        <v>290.69000199999999</v>
      </c>
      <c r="K2588" s="9">
        <f t="shared" si="120"/>
        <v>1258.1804484386389</v>
      </c>
      <c r="L2588" s="10">
        <f t="shared" si="121"/>
        <v>0.25818044843863891</v>
      </c>
      <c r="M2588" s="10">
        <f t="shared" si="122"/>
        <v>-0.25818044843863891</v>
      </c>
      <c r="N2588" s="6">
        <f>DATEDIF(A2588, I2588, "d")</f>
        <v>9</v>
      </c>
    </row>
    <row r="2589" spans="1:14" ht="14.25">
      <c r="A2589" s="5">
        <v>44056</v>
      </c>
      <c r="B2589" s="6" t="s">
        <v>2539</v>
      </c>
      <c r="C2589" s="6" t="s">
        <v>2540</v>
      </c>
      <c r="D2589" s="17">
        <v>19361542266</v>
      </c>
      <c r="E2589" s="6" t="s">
        <v>19</v>
      </c>
      <c r="F2589" s="6" t="str">
        <f>IF(E2589="BUY", "SELL", IF(E2589="SELL", "BUY", ""))</f>
        <v>BUY</v>
      </c>
      <c r="G2589" s="7">
        <v>234.63000500000001</v>
      </c>
      <c r="H2589" s="7">
        <v>1000</v>
      </c>
      <c r="I2589" s="11">
        <v>44727</v>
      </c>
      <c r="J2589" s="9">
        <v>229.520004</v>
      </c>
      <c r="K2589" s="9">
        <f t="shared" si="120"/>
        <v>978.22102505602368</v>
      </c>
      <c r="L2589" s="10">
        <f t="shared" si="121"/>
        <v>-2.1778974943976324E-2</v>
      </c>
      <c r="M2589" s="10">
        <f t="shared" si="122"/>
        <v>2.1778974943976324E-2</v>
      </c>
      <c r="N2589" s="6">
        <f>DATEDIF(A2589, I2589, "d")</f>
        <v>671</v>
      </c>
    </row>
    <row r="2590" spans="1:14" ht="14.25">
      <c r="A2590" s="5">
        <v>44060</v>
      </c>
      <c r="B2590" s="6" t="s">
        <v>2926</v>
      </c>
      <c r="C2590" s="6" t="s">
        <v>2927</v>
      </c>
      <c r="D2590" s="17">
        <v>18237898092</v>
      </c>
      <c r="E2590" s="6" t="s">
        <v>19</v>
      </c>
      <c r="F2590" s="6" t="str">
        <f>IF(E2590="BUY", "SELL", IF(E2590="SELL", "BUY", ""))</f>
        <v>BUY</v>
      </c>
      <c r="G2590" s="7">
        <v>38.720001000000003</v>
      </c>
      <c r="H2590" s="7">
        <v>1000</v>
      </c>
      <c r="I2590" s="11">
        <v>44727</v>
      </c>
      <c r="J2590" s="9">
        <v>15.61</v>
      </c>
      <c r="K2590" s="9">
        <f t="shared" si="120"/>
        <v>403.15081603432805</v>
      </c>
      <c r="L2590" s="10">
        <f t="shared" si="121"/>
        <v>-0.59684918396567199</v>
      </c>
      <c r="M2590" s="10">
        <f t="shared" si="122"/>
        <v>0.59684918396567199</v>
      </c>
      <c r="N2590" s="6">
        <f>DATEDIF(A2590, I2590, "d")</f>
        <v>667</v>
      </c>
    </row>
    <row r="2591" spans="1:14" ht="14.25">
      <c r="A2591" s="5">
        <v>44060</v>
      </c>
      <c r="B2591" s="6" t="s">
        <v>2761</v>
      </c>
      <c r="C2591" s="6" t="s">
        <v>2762</v>
      </c>
      <c r="D2591" s="17">
        <v>17169920000</v>
      </c>
      <c r="E2591" s="6" t="s">
        <v>16</v>
      </c>
      <c r="F2591" s="6" t="str">
        <f>IF(E2591="BUY", "SELL", IF(E2591="SELL", "BUY", ""))</f>
        <v>SELL</v>
      </c>
      <c r="G2591" s="7">
        <v>30.02</v>
      </c>
      <c r="H2591" s="7">
        <v>1000</v>
      </c>
      <c r="I2591" s="11">
        <v>44727</v>
      </c>
      <c r="J2591" s="9">
        <v>55.459999000000003</v>
      </c>
      <c r="K2591" s="9">
        <f t="shared" si="120"/>
        <v>1847.4350099933379</v>
      </c>
      <c r="L2591" s="10">
        <f t="shared" si="121"/>
        <v>-0.84743500999333787</v>
      </c>
      <c r="M2591" s="10">
        <f t="shared" si="122"/>
        <v>0.84743500999333787</v>
      </c>
      <c r="N2591" s="6">
        <f>DATEDIF(A2591, I2591, "d")</f>
        <v>667</v>
      </c>
    </row>
    <row r="2592" spans="1:14" ht="14.25">
      <c r="A2592" s="5">
        <v>44060</v>
      </c>
      <c r="B2592" s="6" t="s">
        <v>421</v>
      </c>
      <c r="C2592" s="6" t="s">
        <v>422</v>
      </c>
      <c r="D2592" s="17">
        <v>329131240124</v>
      </c>
      <c r="E2592" s="6" t="s">
        <v>16</v>
      </c>
      <c r="F2592" s="6" t="str">
        <f>IF(E2592="BUY", "SELL", IF(E2592="SELL", "BUY", ""))</f>
        <v>SELL</v>
      </c>
      <c r="G2592" s="7">
        <v>268.58950800000002</v>
      </c>
      <c r="H2592" s="7">
        <v>1000</v>
      </c>
      <c r="I2592" s="5">
        <v>44511</v>
      </c>
      <c r="J2592" s="9">
        <v>352.02899200000002</v>
      </c>
      <c r="K2592" s="9">
        <f t="shared" si="120"/>
        <v>1310.6580172148795</v>
      </c>
      <c r="L2592" s="10">
        <f t="shared" si="121"/>
        <v>-0.31065801721487946</v>
      </c>
      <c r="M2592" s="10">
        <f t="shared" si="122"/>
        <v>0.31065801721487946</v>
      </c>
      <c r="N2592" s="6">
        <f>DATEDIF(A2592, I2592, "d")</f>
        <v>451</v>
      </c>
    </row>
    <row r="2593" spans="1:14" ht="14.25">
      <c r="A2593" s="5">
        <v>44061</v>
      </c>
      <c r="B2593" s="6" t="s">
        <v>1903</v>
      </c>
      <c r="C2593" s="6" t="s">
        <v>1904</v>
      </c>
      <c r="D2593" s="17">
        <v>59943288029</v>
      </c>
      <c r="E2593" s="6" t="s">
        <v>16</v>
      </c>
      <c r="F2593" s="6" t="str">
        <f>IF(E2593="BUY", "SELL", IF(E2593="SELL", "BUY", ""))</f>
        <v>SELL</v>
      </c>
      <c r="G2593" s="7">
        <v>109.150002</v>
      </c>
      <c r="H2593" s="7">
        <v>1000</v>
      </c>
      <c r="I2593" s="11">
        <v>44727</v>
      </c>
      <c r="J2593" s="9">
        <v>147.720001</v>
      </c>
      <c r="K2593" s="9">
        <f t="shared" si="120"/>
        <v>1353.3669106116918</v>
      </c>
      <c r="L2593" s="10">
        <f t="shared" si="121"/>
        <v>-0.35336691061169179</v>
      </c>
      <c r="M2593" s="10">
        <f t="shared" si="122"/>
        <v>0.35336691061169179</v>
      </c>
      <c r="N2593" s="6">
        <f>DATEDIF(A2593, I2593, "d")</f>
        <v>666</v>
      </c>
    </row>
    <row r="2594" spans="1:14" ht="14.25">
      <c r="A2594" s="5">
        <v>44061</v>
      </c>
      <c r="B2594" s="6" t="s">
        <v>2928</v>
      </c>
      <c r="C2594" s="6" t="s">
        <v>2929</v>
      </c>
      <c r="D2594" s="17">
        <v>13421984268</v>
      </c>
      <c r="E2594" s="6" t="s">
        <v>16</v>
      </c>
      <c r="F2594" s="6" t="str">
        <f>IF(E2594="BUY", "SELL", IF(E2594="SELL", "BUY", ""))</f>
        <v>SELL</v>
      </c>
      <c r="G2594" s="7">
        <v>23.07</v>
      </c>
      <c r="H2594" s="7">
        <v>1000</v>
      </c>
      <c r="I2594" s="11">
        <v>44727</v>
      </c>
      <c r="J2594" s="9">
        <v>56.599997999999999</v>
      </c>
      <c r="K2594" s="9">
        <f t="shared" si="120"/>
        <v>2453.402600780234</v>
      </c>
      <c r="L2594" s="10">
        <f t="shared" si="121"/>
        <v>-1.4534026007802341</v>
      </c>
      <c r="M2594" s="10">
        <f t="shared" si="122"/>
        <v>1.4534026007802341</v>
      </c>
      <c r="N2594" s="6">
        <f>DATEDIF(A2594, I2594, "d")</f>
        <v>666</v>
      </c>
    </row>
    <row r="2595" spans="1:14" ht="14.25">
      <c r="A2595" s="5">
        <v>44063</v>
      </c>
      <c r="B2595" s="6" t="s">
        <v>1185</v>
      </c>
      <c r="C2595" s="6" t="s">
        <v>1186</v>
      </c>
      <c r="D2595" s="17">
        <v>15357181800</v>
      </c>
      <c r="E2595" s="6" t="s">
        <v>16</v>
      </c>
      <c r="F2595" s="6" t="str">
        <f>IF(E2595="BUY", "SELL", IF(E2595="SELL", "BUY", ""))</f>
        <v>SELL</v>
      </c>
      <c r="G2595" s="7">
        <v>110.349998</v>
      </c>
      <c r="H2595" s="7">
        <v>1000</v>
      </c>
      <c r="I2595" s="5">
        <v>44412</v>
      </c>
      <c r="J2595" s="9">
        <v>112.41</v>
      </c>
      <c r="K2595" s="9">
        <f t="shared" si="120"/>
        <v>1018.6678934058521</v>
      </c>
      <c r="L2595" s="10">
        <f t="shared" si="121"/>
        <v>-1.8667893405852055E-2</v>
      </c>
      <c r="M2595" s="10">
        <f t="shared" si="122"/>
        <v>1.8667893405852055E-2</v>
      </c>
      <c r="N2595" s="6">
        <f>DATEDIF(A2595, I2595, "d")</f>
        <v>349</v>
      </c>
    </row>
    <row r="2596" spans="1:14" ht="14.25">
      <c r="A2596" s="5">
        <v>44063</v>
      </c>
      <c r="B2596" s="6" t="s">
        <v>147</v>
      </c>
      <c r="C2596" s="6" t="s">
        <v>148</v>
      </c>
      <c r="D2596" s="17">
        <v>136351276474</v>
      </c>
      <c r="E2596" s="6" t="s">
        <v>16</v>
      </c>
      <c r="F2596" s="6" t="str">
        <f>IF(E2596="BUY", "SELL", IF(E2596="SELL", "BUY", ""))</f>
        <v>SELL</v>
      </c>
      <c r="G2596" s="7">
        <v>169.58000200000001</v>
      </c>
      <c r="H2596" s="7">
        <v>1000</v>
      </c>
      <c r="I2596" s="5">
        <v>44375</v>
      </c>
      <c r="J2596" s="9">
        <v>239.96000699999999</v>
      </c>
      <c r="K2596" s="9">
        <f t="shared" si="120"/>
        <v>1415.0253813536337</v>
      </c>
      <c r="L2596" s="10">
        <f t="shared" si="121"/>
        <v>-0.41502538135363376</v>
      </c>
      <c r="M2596" s="10">
        <f t="shared" si="122"/>
        <v>0.41502538135363376</v>
      </c>
      <c r="N2596" s="6">
        <f>DATEDIF(A2596, I2596, "d")</f>
        <v>312</v>
      </c>
    </row>
    <row r="2597" spans="1:14" ht="14.25">
      <c r="A2597" s="5">
        <v>44063</v>
      </c>
      <c r="B2597" s="6" t="s">
        <v>2930</v>
      </c>
      <c r="C2597" s="6" t="s">
        <v>2931</v>
      </c>
      <c r="D2597" s="17">
        <v>10436600608</v>
      </c>
      <c r="E2597" s="6" t="s">
        <v>19</v>
      </c>
      <c r="F2597" s="6" t="str">
        <f>IF(E2597="BUY", "SELL", IF(E2597="SELL", "BUY", ""))</f>
        <v>BUY</v>
      </c>
      <c r="G2597" s="7">
        <v>113.489998</v>
      </c>
      <c r="H2597" s="7">
        <v>1000</v>
      </c>
      <c r="I2597" s="11">
        <v>44727</v>
      </c>
      <c r="J2597" s="9">
        <v>93.150002000000001</v>
      </c>
      <c r="K2597" s="9">
        <f t="shared" si="120"/>
        <v>820.77719307035318</v>
      </c>
      <c r="L2597" s="10">
        <f t="shared" si="121"/>
        <v>-0.17922280692964682</v>
      </c>
      <c r="M2597" s="10">
        <f t="shared" si="122"/>
        <v>0.17922280692964682</v>
      </c>
      <c r="N2597" s="6">
        <f>DATEDIF(A2597, I2597, "d")</f>
        <v>664</v>
      </c>
    </row>
    <row r="2598" spans="1:14" ht="14.25">
      <c r="A2598" s="11">
        <v>44063</v>
      </c>
      <c r="B2598" s="6" t="s">
        <v>2543</v>
      </c>
      <c r="C2598" s="6" t="s">
        <v>2544</v>
      </c>
      <c r="D2598" s="17">
        <v>19724256923</v>
      </c>
      <c r="E2598" s="12" t="s">
        <v>16</v>
      </c>
      <c r="F2598" s="13" t="str">
        <f>IF(E2598="BUY", "SELL", IF(E2598="SELL", "BUY", ""))</f>
        <v>SELL</v>
      </c>
      <c r="G2598" s="7">
        <v>290.69000199999999</v>
      </c>
      <c r="H2598" s="7">
        <v>1000</v>
      </c>
      <c r="I2598" s="11">
        <v>44327</v>
      </c>
      <c r="J2598" s="9">
        <v>300.25</v>
      </c>
      <c r="K2598" s="9">
        <f t="shared" si="120"/>
        <v>1032.8872611174293</v>
      </c>
      <c r="L2598" s="10">
        <f t="shared" si="121"/>
        <v>-3.2887261117429262E-2</v>
      </c>
      <c r="M2598" s="10">
        <f t="shared" si="122"/>
        <v>3.2887261117429262E-2</v>
      </c>
      <c r="N2598" s="6">
        <f>DATEDIF(A2598, I2598, "d")</f>
        <v>264</v>
      </c>
    </row>
    <row r="2599" spans="1:14" ht="14.25">
      <c r="A2599" s="5">
        <v>44067</v>
      </c>
      <c r="B2599" s="6" t="s">
        <v>513</v>
      </c>
      <c r="C2599" s="6" t="s">
        <v>514</v>
      </c>
      <c r="D2599" s="17">
        <v>94648919214</v>
      </c>
      <c r="E2599" s="6" t="s">
        <v>19</v>
      </c>
      <c r="F2599" s="6" t="str">
        <f>IF(E2599="BUY", "SELL", IF(E2599="SELL", "BUY", ""))</f>
        <v>BUY</v>
      </c>
      <c r="G2599" s="7">
        <v>58.186492999999999</v>
      </c>
      <c r="H2599" s="7">
        <v>1000</v>
      </c>
      <c r="I2599" s="5">
        <v>44088</v>
      </c>
      <c r="J2599" s="9">
        <v>59.027484999999999</v>
      </c>
      <c r="K2599" s="9">
        <f t="shared" si="120"/>
        <v>1014.4533886928019</v>
      </c>
      <c r="L2599" s="10">
        <f t="shared" si="121"/>
        <v>1.4453388692801923E-2</v>
      </c>
      <c r="M2599" s="10">
        <f t="shared" si="122"/>
        <v>-1.4453388692801923E-2</v>
      </c>
      <c r="N2599" s="6">
        <f>DATEDIF(A2599, I2599, "d")</f>
        <v>21</v>
      </c>
    </row>
    <row r="2600" spans="1:14" ht="14.25">
      <c r="A2600" s="5">
        <v>44068</v>
      </c>
      <c r="B2600" s="6" t="s">
        <v>157</v>
      </c>
      <c r="C2600" s="6" t="s">
        <v>158</v>
      </c>
      <c r="D2600" s="17">
        <v>121670003777</v>
      </c>
      <c r="E2600" s="6" t="s">
        <v>16</v>
      </c>
      <c r="F2600" s="6" t="str">
        <f>IF(E2600="BUY", "SELL", IF(E2600="SELL", "BUY", ""))</f>
        <v>SELL</v>
      </c>
      <c r="G2600" s="7">
        <v>40.677280000000003</v>
      </c>
      <c r="H2600" s="7">
        <v>1000</v>
      </c>
      <c r="I2600" s="5">
        <v>44068</v>
      </c>
      <c r="J2600" s="9">
        <v>40.677280000000003</v>
      </c>
      <c r="K2600" s="9">
        <f t="shared" si="120"/>
        <v>1000</v>
      </c>
      <c r="L2600" s="10">
        <f t="shared" si="121"/>
        <v>0</v>
      </c>
      <c r="M2600" s="10">
        <f t="shared" si="122"/>
        <v>0</v>
      </c>
      <c r="N2600" s="6">
        <f>DATEDIF(A2600, I2600, "d")</f>
        <v>0</v>
      </c>
    </row>
    <row r="2601" spans="1:14" ht="14.25">
      <c r="A2601" s="5">
        <v>44068</v>
      </c>
      <c r="B2601" s="6" t="s">
        <v>2934</v>
      </c>
      <c r="C2601" s="6" t="s">
        <v>2935</v>
      </c>
      <c r="D2601" s="17">
        <v>39905752806</v>
      </c>
      <c r="E2601" s="6" t="s">
        <v>16</v>
      </c>
      <c r="F2601" s="6" t="str">
        <f>IF(E2601="BUY", "SELL", IF(E2601="SELL", "BUY", ""))</f>
        <v>SELL</v>
      </c>
      <c r="G2601" s="7">
        <v>87.96</v>
      </c>
      <c r="H2601" s="7">
        <v>1000</v>
      </c>
      <c r="I2601" s="11">
        <v>44727</v>
      </c>
      <c r="J2601" s="9">
        <v>121.36</v>
      </c>
      <c r="K2601" s="9">
        <f t="shared" si="120"/>
        <v>1379.718053660755</v>
      </c>
      <c r="L2601" s="10">
        <f t="shared" si="121"/>
        <v>-0.37971805366075501</v>
      </c>
      <c r="M2601" s="10">
        <f t="shared" si="122"/>
        <v>0.37971805366075501</v>
      </c>
      <c r="N2601" s="6">
        <f>DATEDIF(A2601, I2601, "d")</f>
        <v>659</v>
      </c>
    </row>
    <row r="2602" spans="1:14" ht="14.25">
      <c r="A2602" s="5">
        <v>44068</v>
      </c>
      <c r="B2602" s="6" t="s">
        <v>1289</v>
      </c>
      <c r="C2602" s="6" t="s">
        <v>1290</v>
      </c>
      <c r="D2602" s="17">
        <v>62186600000</v>
      </c>
      <c r="E2602" s="6" t="s">
        <v>16</v>
      </c>
      <c r="F2602" s="6" t="str">
        <f>IF(E2602="BUY", "SELL", IF(E2602="SELL", "BUY", ""))</f>
        <v>SELL</v>
      </c>
      <c r="G2602" s="7">
        <v>33.06</v>
      </c>
      <c r="H2602" s="7">
        <v>1000</v>
      </c>
      <c r="I2602" s="11">
        <v>44727</v>
      </c>
      <c r="J2602" s="9">
        <v>95.97</v>
      </c>
      <c r="K2602" s="9">
        <f t="shared" si="120"/>
        <v>2902.9038112522685</v>
      </c>
      <c r="L2602" s="10">
        <f t="shared" si="121"/>
        <v>-1.9029038112522685</v>
      </c>
      <c r="M2602" s="10">
        <f t="shared" si="122"/>
        <v>1.9029038112522685</v>
      </c>
      <c r="N2602" s="6">
        <f>DATEDIF(A2602, I2602, "d")</f>
        <v>659</v>
      </c>
    </row>
    <row r="2603" spans="1:14" ht="14.25">
      <c r="A2603" s="5">
        <v>44068</v>
      </c>
      <c r="B2603" s="6" t="s">
        <v>321</v>
      </c>
      <c r="C2603" s="6" t="s">
        <v>322</v>
      </c>
      <c r="D2603" s="17">
        <v>206957062840</v>
      </c>
      <c r="E2603" s="6" t="s">
        <v>19</v>
      </c>
      <c r="F2603" s="6" t="str">
        <f>IF(E2603="BUY", "SELL", IF(E2603="SELL", "BUY", ""))</f>
        <v>BUY</v>
      </c>
      <c r="G2603" s="7">
        <v>32.595416999999998</v>
      </c>
      <c r="H2603" s="7">
        <v>1000</v>
      </c>
      <c r="I2603" s="5">
        <v>44085</v>
      </c>
      <c r="J2603" s="9">
        <v>30.609653000000002</v>
      </c>
      <c r="K2603" s="9">
        <f t="shared" si="120"/>
        <v>939.07842933870131</v>
      </c>
      <c r="L2603" s="10">
        <f t="shared" si="121"/>
        <v>-6.0921570661298691E-2</v>
      </c>
      <c r="M2603" s="10">
        <f t="shared" si="122"/>
        <v>6.0921570661298691E-2</v>
      </c>
      <c r="N2603" s="6">
        <f>DATEDIF(A2603, I2603, "d")</f>
        <v>17</v>
      </c>
    </row>
    <row r="2604" spans="1:14" ht="14.25">
      <c r="A2604" s="5">
        <v>44068</v>
      </c>
      <c r="B2604" s="6" t="s">
        <v>2808</v>
      </c>
      <c r="C2604" s="6" t="s">
        <v>2809</v>
      </c>
      <c r="D2604" s="17">
        <v>125365809254</v>
      </c>
      <c r="E2604" s="6" t="s">
        <v>19</v>
      </c>
      <c r="F2604" s="6" t="str">
        <f>IF(E2604="BUY", "SELL", IF(E2604="SELL", "BUY", ""))</f>
        <v>BUY</v>
      </c>
      <c r="G2604" s="7">
        <v>56.66</v>
      </c>
      <c r="H2604" s="7">
        <v>1000</v>
      </c>
      <c r="I2604" s="5">
        <v>44130</v>
      </c>
      <c r="J2604" s="9">
        <v>56.53</v>
      </c>
      <c r="K2604" s="9">
        <f t="shared" si="120"/>
        <v>997.70561242499127</v>
      </c>
      <c r="L2604" s="10">
        <f t="shared" si="121"/>
        <v>-2.2943875750087274E-3</v>
      </c>
      <c r="M2604" s="10">
        <f t="shared" si="122"/>
        <v>2.2943875750087274E-3</v>
      </c>
      <c r="N2604" s="6">
        <f>DATEDIF(A2604, I2604, "d")</f>
        <v>62</v>
      </c>
    </row>
    <row r="2605" spans="1:14" ht="14.25">
      <c r="A2605" s="5">
        <v>44069</v>
      </c>
      <c r="B2605" s="6" t="s">
        <v>519</v>
      </c>
      <c r="C2605" s="6" t="s">
        <v>520</v>
      </c>
      <c r="D2605" s="17">
        <v>102879970529</v>
      </c>
      <c r="E2605" s="6" t="s">
        <v>19</v>
      </c>
      <c r="F2605" s="6" t="str">
        <f>IF(E2605="BUY", "SELL", IF(E2605="SELL", "BUY", ""))</f>
        <v>BUY</v>
      </c>
      <c r="G2605" s="7">
        <v>50.95</v>
      </c>
      <c r="H2605" s="7">
        <v>1000</v>
      </c>
      <c r="I2605" s="5">
        <v>44088</v>
      </c>
      <c r="J2605" s="9">
        <v>53.06</v>
      </c>
      <c r="K2605" s="9">
        <f t="shared" si="120"/>
        <v>1041.4131501472032</v>
      </c>
      <c r="L2605" s="10">
        <f t="shared" si="121"/>
        <v>4.1413150147203169E-2</v>
      </c>
      <c r="M2605" s="10">
        <f t="shared" si="122"/>
        <v>-4.1413150147203169E-2</v>
      </c>
      <c r="N2605" s="6">
        <f>DATEDIF(A2605, I2605, "d")</f>
        <v>19</v>
      </c>
    </row>
    <row r="2606" spans="1:14" ht="14.25">
      <c r="A2606" s="5">
        <v>44082</v>
      </c>
      <c r="B2606" s="6" t="s">
        <v>945</v>
      </c>
      <c r="C2606" s="6" t="s">
        <v>946</v>
      </c>
      <c r="D2606" s="17">
        <v>34956586829</v>
      </c>
      <c r="E2606" s="6" t="s">
        <v>19</v>
      </c>
      <c r="F2606" s="6" t="str">
        <f>IF(E2606="BUY", "SELL", IF(E2606="SELL", "BUY", ""))</f>
        <v>BUY</v>
      </c>
      <c r="G2606" s="7">
        <v>57.16</v>
      </c>
      <c r="H2606" s="7">
        <v>1000</v>
      </c>
      <c r="I2606" s="11">
        <v>44131</v>
      </c>
      <c r="J2606" s="9">
        <v>64.139999000000003</v>
      </c>
      <c r="K2606" s="9">
        <f t="shared" si="120"/>
        <v>1122.1133484954516</v>
      </c>
      <c r="L2606" s="10">
        <f t="shared" si="121"/>
        <v>0.12211334849545165</v>
      </c>
      <c r="M2606" s="10">
        <f t="shared" si="122"/>
        <v>-0.12211334849545165</v>
      </c>
      <c r="N2606" s="6">
        <f>DATEDIF(A2606, I2606, "d")</f>
        <v>49</v>
      </c>
    </row>
    <row r="2607" spans="1:14" ht="14.25">
      <c r="A2607" s="5">
        <v>44082</v>
      </c>
      <c r="B2607" s="6" t="s">
        <v>207</v>
      </c>
      <c r="C2607" s="6" t="s">
        <v>208</v>
      </c>
      <c r="D2607" s="17">
        <v>448254934940</v>
      </c>
      <c r="E2607" s="6" t="s">
        <v>19</v>
      </c>
      <c r="F2607" s="6" t="str">
        <f>IF(E2607="BUY", "SELL", IF(E2607="SELL", "BUY", ""))</f>
        <v>BUY</v>
      </c>
      <c r="G2607" s="7">
        <v>136.97082499999999</v>
      </c>
      <c r="H2607" s="7">
        <v>1000</v>
      </c>
      <c r="I2607" s="5">
        <v>44097</v>
      </c>
      <c r="J2607" s="9">
        <v>134.34783899999999</v>
      </c>
      <c r="K2607" s="9">
        <f t="shared" si="120"/>
        <v>980.85003868524552</v>
      </c>
      <c r="L2607" s="10">
        <f t="shared" si="121"/>
        <v>-1.9149961314754479E-2</v>
      </c>
      <c r="M2607" s="10">
        <f t="shared" si="122"/>
        <v>1.9149961314754479E-2</v>
      </c>
      <c r="N2607" s="6">
        <f>DATEDIF(A2607, I2607, "d")</f>
        <v>15</v>
      </c>
    </row>
    <row r="2608" spans="1:14" ht="14.25">
      <c r="A2608" s="5">
        <v>44082</v>
      </c>
      <c r="B2608" s="6" t="s">
        <v>741</v>
      </c>
      <c r="C2608" s="6" t="s">
        <v>742</v>
      </c>
      <c r="D2608" s="17">
        <v>518711258504</v>
      </c>
      <c r="E2608" s="6" t="s">
        <v>19</v>
      </c>
      <c r="F2608" s="6" t="str">
        <f>IF(E2608="BUY", "SELL", IF(E2608="SELL", "BUY", ""))</f>
        <v>BUY</v>
      </c>
      <c r="G2608" s="7">
        <v>143.21</v>
      </c>
      <c r="H2608" s="7">
        <v>1000</v>
      </c>
      <c r="I2608" s="5">
        <v>44095</v>
      </c>
      <c r="J2608" s="9">
        <v>145</v>
      </c>
      <c r="K2608" s="9">
        <f t="shared" si="120"/>
        <v>1012.4991271559248</v>
      </c>
      <c r="L2608" s="10">
        <f t="shared" si="121"/>
        <v>1.249912715592484E-2</v>
      </c>
      <c r="M2608" s="10">
        <f t="shared" si="122"/>
        <v>-1.249912715592484E-2</v>
      </c>
      <c r="N2608" s="6">
        <f>DATEDIF(A2608, I2608, "d")</f>
        <v>13</v>
      </c>
    </row>
    <row r="2609" spans="1:14" ht="14.25">
      <c r="A2609" s="5">
        <v>44083</v>
      </c>
      <c r="B2609" s="6" t="s">
        <v>2942</v>
      </c>
      <c r="C2609" s="6" t="s">
        <v>2943</v>
      </c>
      <c r="D2609" s="17">
        <v>12567072046</v>
      </c>
      <c r="E2609" s="6" t="s">
        <v>16</v>
      </c>
      <c r="F2609" s="6" t="str">
        <f>IF(E2609="BUY", "SELL", IF(E2609="SELL", "BUY", ""))</f>
        <v>SELL</v>
      </c>
      <c r="G2609" s="7">
        <v>9.7957000000000001</v>
      </c>
      <c r="H2609" s="7">
        <v>1000</v>
      </c>
      <c r="I2609" s="11">
        <v>44127</v>
      </c>
      <c r="J2609" s="9">
        <v>10.537841</v>
      </c>
      <c r="K2609" s="9">
        <f t="shared" si="120"/>
        <v>1075.7619159427095</v>
      </c>
      <c r="L2609" s="10">
        <f t="shared" si="121"/>
        <v>-7.5761915942709493E-2</v>
      </c>
      <c r="M2609" s="10">
        <f t="shared" si="122"/>
        <v>7.5761915942709493E-2</v>
      </c>
      <c r="N2609" s="6">
        <f>DATEDIF(A2609, I2609, "d")</f>
        <v>44</v>
      </c>
    </row>
    <row r="2610" spans="1:14" ht="14.25">
      <c r="A2610" s="5">
        <v>44083</v>
      </c>
      <c r="B2610" s="6" t="s">
        <v>2944</v>
      </c>
      <c r="C2610" s="6" t="s">
        <v>2945</v>
      </c>
      <c r="D2610" s="17">
        <v>20866649706</v>
      </c>
      <c r="E2610" s="6" t="s">
        <v>16</v>
      </c>
      <c r="F2610" s="6" t="str">
        <f>IF(E2610="BUY", "SELL", IF(E2610="SELL", "BUY", ""))</f>
        <v>SELL</v>
      </c>
      <c r="G2610" s="7">
        <v>20.767775</v>
      </c>
      <c r="H2610" s="7">
        <v>1000</v>
      </c>
      <c r="I2610" s="5">
        <v>44099</v>
      </c>
      <c r="J2610" s="9">
        <v>18.219525999999998</v>
      </c>
      <c r="K2610" s="9">
        <f t="shared" si="120"/>
        <v>877.29792912336529</v>
      </c>
      <c r="L2610" s="10">
        <f t="shared" si="121"/>
        <v>0.12270207087663471</v>
      </c>
      <c r="M2610" s="10">
        <f t="shared" si="122"/>
        <v>-0.12270207087663471</v>
      </c>
      <c r="N2610" s="6">
        <f>DATEDIF(A2610, I2610, "d")</f>
        <v>16</v>
      </c>
    </row>
    <row r="2611" spans="1:14" ht="14.25">
      <c r="A2611" s="5">
        <v>44085</v>
      </c>
      <c r="B2611" s="6" t="s">
        <v>277</v>
      </c>
      <c r="C2611" s="6" t="s">
        <v>278</v>
      </c>
      <c r="D2611" s="17">
        <v>120489733018</v>
      </c>
      <c r="E2611" s="6" t="s">
        <v>16</v>
      </c>
      <c r="F2611" s="6" t="str">
        <f>IF(E2611="BUY", "SELL", IF(E2611="SELL", "BUY", ""))</f>
        <v>SELL</v>
      </c>
      <c r="G2611" s="7">
        <v>45.755454999999998</v>
      </c>
      <c r="H2611" s="7">
        <v>1000</v>
      </c>
      <c r="I2611" s="11">
        <v>44727</v>
      </c>
      <c r="J2611" s="9">
        <v>92.224639999999994</v>
      </c>
      <c r="K2611" s="9">
        <f t="shared" si="120"/>
        <v>2015.598795815712</v>
      </c>
      <c r="L2611" s="10">
        <f t="shared" si="121"/>
        <v>-1.015598795815712</v>
      </c>
      <c r="M2611" s="10">
        <f t="shared" si="122"/>
        <v>1.015598795815712</v>
      </c>
      <c r="N2611" s="6">
        <f>DATEDIF(A2611, I2611, "d")</f>
        <v>642</v>
      </c>
    </row>
    <row r="2612" spans="1:14" ht="14.25">
      <c r="A2612" s="5">
        <v>44085</v>
      </c>
      <c r="B2612" s="6" t="s">
        <v>351</v>
      </c>
      <c r="C2612" s="6" t="s">
        <v>352</v>
      </c>
      <c r="D2612" s="17">
        <v>41308896246</v>
      </c>
      <c r="E2612" s="6" t="s">
        <v>19</v>
      </c>
      <c r="F2612" s="6" t="str">
        <f>IF(E2612="BUY", "SELL", IF(E2612="SELL", "BUY", ""))</f>
        <v>BUY</v>
      </c>
      <c r="G2612" s="7">
        <v>28.244554999999998</v>
      </c>
      <c r="H2612" s="7">
        <v>1000</v>
      </c>
      <c r="I2612" s="11">
        <v>44727</v>
      </c>
      <c r="J2612" s="9">
        <v>34.706206999999999</v>
      </c>
      <c r="K2612" s="9">
        <f t="shared" si="120"/>
        <v>1228.7751391374372</v>
      </c>
      <c r="L2612" s="10">
        <f t="shared" si="121"/>
        <v>0.22877513913743724</v>
      </c>
      <c r="M2612" s="10">
        <f t="shared" si="122"/>
        <v>-0.22877513913743724</v>
      </c>
      <c r="N2612" s="6">
        <f>DATEDIF(A2612, I2612, "d")</f>
        <v>642</v>
      </c>
    </row>
    <row r="2613" spans="1:14" ht="14.25">
      <c r="A2613" s="5">
        <v>44085</v>
      </c>
      <c r="B2613" s="6" t="s">
        <v>129</v>
      </c>
      <c r="C2613" s="6" t="s">
        <v>130</v>
      </c>
      <c r="D2613" s="17">
        <v>87715959600</v>
      </c>
      <c r="E2613" s="6" t="s">
        <v>16</v>
      </c>
      <c r="F2613" s="6" t="str">
        <f>IF(E2613="BUY", "SELL", IF(E2613="SELL", "BUY", ""))</f>
        <v>SELL</v>
      </c>
      <c r="G2613" s="7">
        <v>283.58758499999999</v>
      </c>
      <c r="H2613" s="7">
        <v>1000</v>
      </c>
      <c r="I2613" s="11">
        <v>44727</v>
      </c>
      <c r="J2613" s="9">
        <v>447.35046399999999</v>
      </c>
      <c r="K2613" s="9">
        <f t="shared" si="120"/>
        <v>1577.4684353689179</v>
      </c>
      <c r="L2613" s="10">
        <f t="shared" si="121"/>
        <v>-0.5774684353689179</v>
      </c>
      <c r="M2613" s="10">
        <f t="shared" si="122"/>
        <v>0.5774684353689179</v>
      </c>
      <c r="N2613" s="6">
        <f>DATEDIF(A2613, I2613, "d")</f>
        <v>642</v>
      </c>
    </row>
    <row r="2614" spans="1:14" ht="14.25">
      <c r="A2614" s="5">
        <v>44085</v>
      </c>
      <c r="B2614" s="6" t="s">
        <v>1477</v>
      </c>
      <c r="C2614" s="6" t="s">
        <v>1478</v>
      </c>
      <c r="D2614" s="17">
        <v>13121626274</v>
      </c>
      <c r="E2614" s="6" t="s">
        <v>19</v>
      </c>
      <c r="F2614" s="6" t="str">
        <f>IF(E2614="BUY", "SELL", IF(E2614="SELL", "BUY", ""))</f>
        <v>BUY</v>
      </c>
      <c r="G2614" s="7">
        <v>17.668951</v>
      </c>
      <c r="H2614" s="7">
        <v>1000</v>
      </c>
      <c r="I2614" s="5">
        <v>44116</v>
      </c>
      <c r="J2614" s="9">
        <v>18.662883999999998</v>
      </c>
      <c r="K2614" s="9">
        <f t="shared" si="120"/>
        <v>1056.2530848605556</v>
      </c>
      <c r="L2614" s="10">
        <f t="shared" si="121"/>
        <v>5.6253084860555642E-2</v>
      </c>
      <c r="M2614" s="10">
        <f t="shared" si="122"/>
        <v>-5.6253084860555642E-2</v>
      </c>
      <c r="N2614" s="6">
        <f>DATEDIF(A2614, I2614, "d")</f>
        <v>31</v>
      </c>
    </row>
    <row r="2615" spans="1:14" ht="14.25">
      <c r="A2615" s="5">
        <v>44085</v>
      </c>
      <c r="B2615" s="6" t="s">
        <v>2356</v>
      </c>
      <c r="C2615" s="6" t="s">
        <v>2357</v>
      </c>
      <c r="D2615" s="17">
        <v>38738457767</v>
      </c>
      <c r="E2615" s="6" t="s">
        <v>16</v>
      </c>
      <c r="F2615" s="6" t="str">
        <f>IF(E2615="BUY", "SELL", IF(E2615="SELL", "BUY", ""))</f>
        <v>SELL</v>
      </c>
      <c r="G2615" s="7">
        <v>59.34</v>
      </c>
      <c r="H2615" s="7">
        <v>1000</v>
      </c>
      <c r="I2615" s="5">
        <v>44201</v>
      </c>
      <c r="J2615" s="9">
        <v>109.18</v>
      </c>
      <c r="K2615" s="9">
        <f t="shared" si="120"/>
        <v>1839.9056285810582</v>
      </c>
      <c r="L2615" s="10">
        <f t="shared" si="121"/>
        <v>-0.83990562858105822</v>
      </c>
      <c r="M2615" s="10">
        <f t="shared" si="122"/>
        <v>0.83990562858105822</v>
      </c>
      <c r="N2615" s="6">
        <f>DATEDIF(A2615, I2615, "d")</f>
        <v>116</v>
      </c>
    </row>
    <row r="2616" spans="1:14" ht="14.25">
      <c r="A2616" s="5">
        <v>44085</v>
      </c>
      <c r="B2616" s="6" t="s">
        <v>321</v>
      </c>
      <c r="C2616" s="6" t="s">
        <v>322</v>
      </c>
      <c r="D2616" s="17">
        <v>206957062840</v>
      </c>
      <c r="E2616" s="6" t="s">
        <v>16</v>
      </c>
      <c r="F2616" s="6" t="str">
        <f>IF(E2616="BUY", "SELL", IF(E2616="SELL", "BUY", ""))</f>
        <v>SELL</v>
      </c>
      <c r="G2616" s="7">
        <v>30.609653000000002</v>
      </c>
      <c r="H2616" s="7">
        <v>1000</v>
      </c>
      <c r="I2616" s="5">
        <v>44126</v>
      </c>
      <c r="J2616" s="9">
        <v>31.763773</v>
      </c>
      <c r="K2616" s="9">
        <f t="shared" si="120"/>
        <v>1037.7044457184795</v>
      </c>
      <c r="L2616" s="10">
        <f t="shared" si="121"/>
        <v>-3.7704445718479522E-2</v>
      </c>
      <c r="M2616" s="10">
        <f t="shared" si="122"/>
        <v>3.7704445718479522E-2</v>
      </c>
      <c r="N2616" s="6">
        <f>DATEDIF(A2616, I2616, "d")</f>
        <v>41</v>
      </c>
    </row>
    <row r="2617" spans="1:14" ht="14.25">
      <c r="A2617" s="5">
        <v>44088</v>
      </c>
      <c r="B2617" s="6" t="s">
        <v>178</v>
      </c>
      <c r="C2617" s="6" t="s">
        <v>179</v>
      </c>
      <c r="D2617" s="17">
        <v>85652421093</v>
      </c>
      <c r="E2617" s="6" t="s">
        <v>16</v>
      </c>
      <c r="F2617" s="6" t="str">
        <f>IF(E2617="BUY", "SELL", IF(E2617="SELL", "BUY", ""))</f>
        <v>SELL</v>
      </c>
      <c r="G2617" s="7">
        <v>53.564404000000003</v>
      </c>
      <c r="H2617" s="7">
        <v>1000</v>
      </c>
      <c r="I2617" s="11">
        <v>44727</v>
      </c>
      <c r="J2617" s="9">
        <v>88.300040999999993</v>
      </c>
      <c r="K2617" s="9">
        <f t="shared" si="120"/>
        <v>1648.4835899602278</v>
      </c>
      <c r="L2617" s="10">
        <f t="shared" si="121"/>
        <v>-0.64848358996022781</v>
      </c>
      <c r="M2617" s="10">
        <f t="shared" si="122"/>
        <v>0.64848358996022781</v>
      </c>
      <c r="N2617" s="6">
        <f>DATEDIF(A2617, I2617, "d")</f>
        <v>639</v>
      </c>
    </row>
    <row r="2618" spans="1:14" ht="14.25">
      <c r="A2618" s="5">
        <v>44088</v>
      </c>
      <c r="B2618" s="6" t="s">
        <v>513</v>
      </c>
      <c r="C2618" s="6" t="s">
        <v>514</v>
      </c>
      <c r="D2618" s="17">
        <v>94648919214</v>
      </c>
      <c r="E2618" s="6" t="s">
        <v>16</v>
      </c>
      <c r="F2618" s="6" t="str">
        <f>IF(E2618="BUY", "SELL", IF(E2618="SELL", "BUY", ""))</f>
        <v>SELL</v>
      </c>
      <c r="G2618" s="7">
        <v>59.027484999999999</v>
      </c>
      <c r="H2618" s="7">
        <v>1000</v>
      </c>
      <c r="I2618" s="5">
        <v>44131</v>
      </c>
      <c r="J2618" s="9">
        <v>53.395232999999998</v>
      </c>
      <c r="K2618" s="9">
        <f t="shared" si="120"/>
        <v>904.58255167063271</v>
      </c>
      <c r="L2618" s="10">
        <f t="shared" si="121"/>
        <v>9.5417448329367285E-2</v>
      </c>
      <c r="M2618" s="10">
        <f t="shared" si="122"/>
        <v>-9.5417448329367285E-2</v>
      </c>
      <c r="N2618" s="6">
        <f>DATEDIF(A2618, I2618, "d")</f>
        <v>43</v>
      </c>
    </row>
    <row r="2619" spans="1:14" ht="14.25">
      <c r="A2619" s="5">
        <v>44088</v>
      </c>
      <c r="B2619" s="6" t="s">
        <v>519</v>
      </c>
      <c r="C2619" s="6" t="s">
        <v>520</v>
      </c>
      <c r="D2619" s="17">
        <v>102879970529</v>
      </c>
      <c r="E2619" s="6" t="s">
        <v>16</v>
      </c>
      <c r="F2619" s="6" t="str">
        <f>IF(E2619="BUY", "SELL", IF(E2619="SELL", "BUY", ""))</f>
        <v>SELL</v>
      </c>
      <c r="G2619" s="7">
        <v>53.06</v>
      </c>
      <c r="H2619" s="7">
        <v>1000</v>
      </c>
      <c r="I2619" s="5">
        <v>44118</v>
      </c>
      <c r="J2619" s="9">
        <v>54.92</v>
      </c>
      <c r="K2619" s="9">
        <f t="shared" si="120"/>
        <v>1035.0546551074256</v>
      </c>
      <c r="L2619" s="10">
        <f t="shared" si="121"/>
        <v>-3.5054655107425559E-2</v>
      </c>
      <c r="M2619" s="10">
        <f t="shared" si="122"/>
        <v>3.5054655107425559E-2</v>
      </c>
      <c r="N2619" s="6">
        <f>DATEDIF(A2619, I2619, "d")</f>
        <v>30</v>
      </c>
    </row>
    <row r="2620" spans="1:14" ht="14.25">
      <c r="A2620" s="5">
        <v>44090</v>
      </c>
      <c r="B2620" s="6" t="s">
        <v>2960</v>
      </c>
      <c r="C2620" s="6" t="s">
        <v>2961</v>
      </c>
      <c r="D2620" s="17">
        <v>48112617000</v>
      </c>
      <c r="E2620" s="6" t="s">
        <v>19</v>
      </c>
      <c r="F2620" s="6" t="str">
        <f>IF(E2620="BUY", "SELL", IF(E2620="SELL", "BUY", ""))</f>
        <v>BUY</v>
      </c>
      <c r="G2620" s="7">
        <v>253.929993</v>
      </c>
      <c r="H2620" s="7">
        <v>1000</v>
      </c>
      <c r="I2620" s="5">
        <v>44118</v>
      </c>
      <c r="J2620" s="9">
        <v>243.179993</v>
      </c>
      <c r="K2620" s="9">
        <f t="shared" si="120"/>
        <v>957.66549719867078</v>
      </c>
      <c r="L2620" s="10">
        <f t="shared" si="121"/>
        <v>-4.2334502801329221E-2</v>
      </c>
      <c r="M2620" s="10">
        <f t="shared" si="122"/>
        <v>4.2334502801329221E-2</v>
      </c>
      <c r="N2620" s="6">
        <f>DATEDIF(A2620, I2620, "d")</f>
        <v>28</v>
      </c>
    </row>
    <row r="2621" spans="1:14" ht="14.25">
      <c r="A2621" s="11">
        <v>44091</v>
      </c>
      <c r="B2621" s="6" t="s">
        <v>1139</v>
      </c>
      <c r="C2621" s="6" t="s">
        <v>1140</v>
      </c>
      <c r="D2621" s="17">
        <v>35285191268</v>
      </c>
      <c r="E2621" s="13" t="s">
        <v>19</v>
      </c>
      <c r="F2621" s="12" t="str">
        <f>IF(E2621="BUY", "SELL", IF(E2621="SELL", "BUY", ""))</f>
        <v>BUY</v>
      </c>
      <c r="G2621" s="7">
        <v>42.876998999999998</v>
      </c>
      <c r="H2621" s="7">
        <v>1000</v>
      </c>
      <c r="I2621" s="11">
        <v>44127</v>
      </c>
      <c r="J2621" s="9">
        <v>61.991000999999997</v>
      </c>
      <c r="K2621" s="9">
        <f t="shared" si="120"/>
        <v>1445.7868424980024</v>
      </c>
      <c r="L2621" s="10">
        <f t="shared" si="121"/>
        <v>0.44578684249800243</v>
      </c>
      <c r="M2621" s="10">
        <f t="shared" si="122"/>
        <v>-0.44578684249800243</v>
      </c>
      <c r="N2621" s="6">
        <f>DATEDIF(A2621, I2621, "d")</f>
        <v>36</v>
      </c>
    </row>
    <row r="2622" spans="1:14" ht="14.25">
      <c r="A2622" s="5">
        <v>44092</v>
      </c>
      <c r="B2622" s="6" t="s">
        <v>645</v>
      </c>
      <c r="C2622" s="6" t="s">
        <v>646</v>
      </c>
      <c r="D2622" s="17">
        <v>21156167025</v>
      </c>
      <c r="E2622" s="6" t="s">
        <v>19</v>
      </c>
      <c r="F2622" s="6" t="str">
        <f>IF(E2622="BUY", "SELL", IF(E2622="SELL", "BUY", ""))</f>
        <v>BUY</v>
      </c>
      <c r="G2622" s="7">
        <v>3.9062760000000001</v>
      </c>
      <c r="H2622" s="7">
        <v>1000</v>
      </c>
      <c r="I2622" s="5">
        <v>44322</v>
      </c>
      <c r="J2622" s="9">
        <v>4.6512370000000001</v>
      </c>
      <c r="K2622" s="9">
        <f t="shared" si="120"/>
        <v>1190.7087466425824</v>
      </c>
      <c r="L2622" s="10">
        <f t="shared" si="121"/>
        <v>0.19070874664258236</v>
      </c>
      <c r="M2622" s="10">
        <f t="shared" si="122"/>
        <v>-0.19070874664258236</v>
      </c>
      <c r="N2622" s="6">
        <f>DATEDIF(A2622, I2622, "d")</f>
        <v>230</v>
      </c>
    </row>
    <row r="2623" spans="1:14" ht="14.25">
      <c r="A2623" s="11">
        <v>44092</v>
      </c>
      <c r="B2623" s="6" t="s">
        <v>2966</v>
      </c>
      <c r="C2623" s="6" t="s">
        <v>2967</v>
      </c>
      <c r="D2623" s="17">
        <v>13029621229</v>
      </c>
      <c r="E2623" s="13" t="s">
        <v>19</v>
      </c>
      <c r="F2623" s="12" t="str">
        <f>IF(E2623="BUY", "SELL", IF(E2623="SELL", "BUY", ""))</f>
        <v>BUY</v>
      </c>
      <c r="G2623" s="7">
        <v>68.349997999999999</v>
      </c>
      <c r="H2623" s="7">
        <v>1000</v>
      </c>
      <c r="I2623" s="11">
        <v>44461</v>
      </c>
      <c r="J2623" s="9">
        <v>133.509995</v>
      </c>
      <c r="K2623" s="9">
        <f t="shared" si="120"/>
        <v>1953.3284404777892</v>
      </c>
      <c r="L2623" s="10">
        <f t="shared" si="121"/>
        <v>0.9533284404777892</v>
      </c>
      <c r="M2623" s="10">
        <f t="shared" si="122"/>
        <v>-0.9533284404777892</v>
      </c>
      <c r="N2623" s="6">
        <f>DATEDIF(A2623, I2623, "d")</f>
        <v>369</v>
      </c>
    </row>
    <row r="2624" spans="1:14" ht="14.25">
      <c r="A2624" s="5">
        <v>44095</v>
      </c>
      <c r="B2624" s="6" t="s">
        <v>31</v>
      </c>
      <c r="C2624" s="6" t="s">
        <v>32</v>
      </c>
      <c r="D2624" s="17">
        <v>263583141248</v>
      </c>
      <c r="E2624" s="6" t="s">
        <v>16</v>
      </c>
      <c r="F2624" s="6" t="str">
        <f>IF(E2624="BUY", "SELL", IF(E2624="SELL", "BUY", ""))</f>
        <v>SELL</v>
      </c>
      <c r="G2624" s="7">
        <v>45.169460000000001</v>
      </c>
      <c r="H2624" s="7">
        <v>1000</v>
      </c>
      <c r="I2624" s="5">
        <v>44201</v>
      </c>
      <c r="J2624" s="9">
        <v>48.389136999999998</v>
      </c>
      <c r="K2624" s="9">
        <f t="shared" si="120"/>
        <v>1071.2799533135883</v>
      </c>
      <c r="L2624" s="10">
        <f t="shared" si="121"/>
        <v>-7.1279953313588287E-2</v>
      </c>
      <c r="M2624" s="10">
        <f t="shared" si="122"/>
        <v>7.1279953313588287E-2</v>
      </c>
      <c r="N2624" s="6">
        <f>DATEDIF(A2624, I2624, "d")</f>
        <v>106</v>
      </c>
    </row>
    <row r="2625" spans="1:14" ht="14.25">
      <c r="A2625" s="5">
        <v>44095</v>
      </c>
      <c r="B2625" s="6" t="s">
        <v>741</v>
      </c>
      <c r="C2625" s="6" t="s">
        <v>742</v>
      </c>
      <c r="D2625" s="17">
        <v>518711258504</v>
      </c>
      <c r="E2625" s="6" t="s">
        <v>16</v>
      </c>
      <c r="F2625" s="6" t="str">
        <f>IF(E2625="BUY", "SELL", IF(E2625="SELL", "BUY", ""))</f>
        <v>SELL</v>
      </c>
      <c r="G2625" s="7">
        <v>145</v>
      </c>
      <c r="H2625" s="7">
        <v>1000</v>
      </c>
      <c r="I2625" s="5">
        <v>44362</v>
      </c>
      <c r="J2625" s="9">
        <v>217.35</v>
      </c>
      <c r="K2625" s="9">
        <f t="shared" si="120"/>
        <v>1498.9655172413791</v>
      </c>
      <c r="L2625" s="10">
        <f t="shared" si="121"/>
        <v>-0.49896551724137905</v>
      </c>
      <c r="M2625" s="10">
        <f t="shared" si="122"/>
        <v>0.49896551724137905</v>
      </c>
      <c r="N2625" s="6">
        <f>DATEDIF(A2625, I2625, "d")</f>
        <v>267</v>
      </c>
    </row>
    <row r="2626" spans="1:14" ht="14.25">
      <c r="A2626" s="5">
        <v>44095</v>
      </c>
      <c r="B2626" s="6" t="s">
        <v>405</v>
      </c>
      <c r="C2626" s="6" t="s">
        <v>406</v>
      </c>
      <c r="D2626" s="17">
        <v>316102715873</v>
      </c>
      <c r="E2626" s="6" t="s">
        <v>16</v>
      </c>
      <c r="F2626" s="6" t="str">
        <f>IF(E2626="BUY", "SELL", IF(E2626="SELL", "BUY", ""))</f>
        <v>SELL</v>
      </c>
      <c r="G2626" s="7">
        <v>57.971953999999997</v>
      </c>
      <c r="H2626" s="7">
        <v>1000</v>
      </c>
      <c r="I2626" s="5">
        <v>44139</v>
      </c>
      <c r="J2626" s="9">
        <v>54.062756</v>
      </c>
      <c r="K2626" s="9">
        <f t="shared" si="120"/>
        <v>932.56742734598868</v>
      </c>
      <c r="L2626" s="10">
        <f t="shared" si="121"/>
        <v>6.7432572654011327E-2</v>
      </c>
      <c r="M2626" s="10">
        <f t="shared" si="122"/>
        <v>-6.7432572654011327E-2</v>
      </c>
      <c r="N2626" s="6">
        <f>DATEDIF(A2626, I2626, "d")</f>
        <v>44</v>
      </c>
    </row>
    <row r="2627" spans="1:14" ht="14.25">
      <c r="A2627" s="5">
        <v>44095</v>
      </c>
      <c r="B2627" s="6" t="s">
        <v>2745</v>
      </c>
      <c r="C2627" s="6" t="s">
        <v>2746</v>
      </c>
      <c r="D2627" s="17">
        <v>46265728620</v>
      </c>
      <c r="E2627" s="6" t="s">
        <v>16</v>
      </c>
      <c r="F2627" s="6" t="str">
        <f>IF(E2627="BUY", "SELL", IF(E2627="SELL", "BUY", ""))</f>
        <v>SELL</v>
      </c>
      <c r="G2627" s="7">
        <v>89.856292999999994</v>
      </c>
      <c r="H2627" s="7">
        <v>1000</v>
      </c>
      <c r="I2627" s="11">
        <v>44727</v>
      </c>
      <c r="J2627" s="9">
        <v>121.17255400000001</v>
      </c>
      <c r="K2627" s="9">
        <f t="shared" ref="K2627:K2690" si="123">(H2627/G2627)*J2627</f>
        <v>1348.5149448575628</v>
      </c>
      <c r="L2627" s="10">
        <f t="shared" ref="L2627:L2690" si="124">IF(F2627="BUY",(K2627-H2627)/H2627, IF(F2627="SELL", (H2627-K2627)/H2627, "Invalid"))</f>
        <v>-0.34851494485756279</v>
      </c>
      <c r="M2627" s="10">
        <f t="shared" ref="M2627:M2690" si="125">IF(E2627="BUY",(K2627-H2627)/H2627,IF(E2627="SELL",(H2627-K2627)/H2627,""))</f>
        <v>0.34851494485756279</v>
      </c>
      <c r="N2627" s="6">
        <f>DATEDIF(A2627, I2627, "d")</f>
        <v>632</v>
      </c>
    </row>
    <row r="2628" spans="1:14" ht="14.25">
      <c r="A2628" s="5">
        <v>44096</v>
      </c>
      <c r="B2628" s="6" t="s">
        <v>1640</v>
      </c>
      <c r="C2628" s="6" t="s">
        <v>1641</v>
      </c>
      <c r="D2628" s="17">
        <v>22988343286</v>
      </c>
      <c r="E2628" s="6" t="s">
        <v>16</v>
      </c>
      <c r="F2628" s="6" t="str">
        <f>IF(E2628="BUY", "SELL", IF(E2628="SELL", "BUY", ""))</f>
        <v>SELL</v>
      </c>
      <c r="G2628" s="7">
        <v>48.715538000000002</v>
      </c>
      <c r="H2628" s="7">
        <v>1000</v>
      </c>
      <c r="I2628" s="5">
        <v>44624</v>
      </c>
      <c r="J2628" s="9">
        <v>54.011505</v>
      </c>
      <c r="K2628" s="9">
        <f t="shared" si="123"/>
        <v>1108.7120704691795</v>
      </c>
      <c r="L2628" s="10">
        <f t="shared" si="124"/>
        <v>-0.10871207046917948</v>
      </c>
      <c r="M2628" s="10">
        <f t="shared" si="125"/>
        <v>0.10871207046917948</v>
      </c>
      <c r="N2628" s="6">
        <f>DATEDIF(A2628, I2628, "d")</f>
        <v>528</v>
      </c>
    </row>
    <row r="2629" spans="1:14" ht="14.25">
      <c r="A2629" s="5">
        <v>44096</v>
      </c>
      <c r="B2629" s="6" t="s">
        <v>123</v>
      </c>
      <c r="C2629" s="6" t="s">
        <v>124</v>
      </c>
      <c r="D2629" s="17">
        <v>19432717660</v>
      </c>
      <c r="E2629" s="6" t="s">
        <v>19</v>
      </c>
      <c r="F2629" s="6" t="str">
        <f>IF(E2629="BUY", "SELL", IF(E2629="SELL", "BUY", ""))</f>
        <v>BUY</v>
      </c>
      <c r="G2629" s="7">
        <v>61.549999</v>
      </c>
      <c r="H2629" s="7">
        <v>1000</v>
      </c>
      <c r="I2629" s="5">
        <v>44124</v>
      </c>
      <c r="J2629" s="9">
        <v>84.300003000000004</v>
      </c>
      <c r="K2629" s="9">
        <f t="shared" si="123"/>
        <v>1369.6182675811256</v>
      </c>
      <c r="L2629" s="10">
        <f t="shared" si="124"/>
        <v>0.36961826758112559</v>
      </c>
      <c r="M2629" s="10">
        <f t="shared" si="125"/>
        <v>-0.36961826758112559</v>
      </c>
      <c r="N2629" s="6">
        <f>DATEDIF(A2629, I2629, "d")</f>
        <v>28</v>
      </c>
    </row>
    <row r="2630" spans="1:14" ht="14.25">
      <c r="A2630" s="5">
        <v>44097</v>
      </c>
      <c r="B2630" s="6" t="s">
        <v>1025</v>
      </c>
      <c r="C2630" s="6" t="s">
        <v>1026</v>
      </c>
      <c r="D2630" s="17">
        <v>15918381440</v>
      </c>
      <c r="E2630" s="6" t="s">
        <v>16</v>
      </c>
      <c r="F2630" s="6" t="str">
        <f>IF(E2630="BUY", "SELL", IF(E2630="SELL", "BUY", ""))</f>
        <v>SELL</v>
      </c>
      <c r="G2630" s="7">
        <v>40.799999999999997</v>
      </c>
      <c r="H2630" s="7">
        <v>1000</v>
      </c>
      <c r="I2630" s="11">
        <v>44727</v>
      </c>
      <c r="J2630" s="9">
        <v>57.28</v>
      </c>
      <c r="K2630" s="9">
        <f t="shared" si="123"/>
        <v>1403.9215686274511</v>
      </c>
      <c r="L2630" s="10">
        <f t="shared" si="124"/>
        <v>-0.40392156862745104</v>
      </c>
      <c r="M2630" s="10">
        <f t="shared" si="125"/>
        <v>0.40392156862745104</v>
      </c>
      <c r="N2630" s="6">
        <f>DATEDIF(A2630, I2630, "d")</f>
        <v>630</v>
      </c>
    </row>
    <row r="2631" spans="1:14" ht="14.25">
      <c r="A2631" s="5">
        <v>44099</v>
      </c>
      <c r="B2631" s="6" t="s">
        <v>719</v>
      </c>
      <c r="C2631" s="6" t="s">
        <v>720</v>
      </c>
      <c r="D2631" s="17">
        <v>14402441400</v>
      </c>
      <c r="E2631" s="6" t="s">
        <v>19</v>
      </c>
      <c r="F2631" s="6" t="str">
        <f>IF(E2631="BUY", "SELL", IF(E2631="SELL", "BUY", ""))</f>
        <v>BUY</v>
      </c>
      <c r="G2631" s="7">
        <v>31.566191</v>
      </c>
      <c r="H2631" s="7">
        <v>1000</v>
      </c>
      <c r="I2631" s="11">
        <v>44110</v>
      </c>
      <c r="J2631" s="9">
        <v>33.121124000000002</v>
      </c>
      <c r="K2631" s="9">
        <f t="shared" si="123"/>
        <v>1049.2594434342743</v>
      </c>
      <c r="L2631" s="10">
        <f t="shared" si="124"/>
        <v>4.9259443434274318E-2</v>
      </c>
      <c r="M2631" s="10">
        <f t="shared" si="125"/>
        <v>-4.9259443434274318E-2</v>
      </c>
      <c r="N2631" s="6">
        <f>DATEDIF(A2631, I2631, "d")</f>
        <v>11</v>
      </c>
    </row>
    <row r="2632" spans="1:14" ht="14.25">
      <c r="A2632" s="5">
        <v>44099</v>
      </c>
      <c r="B2632" s="6" t="s">
        <v>157</v>
      </c>
      <c r="C2632" s="6" t="s">
        <v>158</v>
      </c>
      <c r="D2632" s="17">
        <v>121670003777</v>
      </c>
      <c r="E2632" s="6" t="s">
        <v>19</v>
      </c>
      <c r="F2632" s="6" t="str">
        <f>IF(E2632="BUY", "SELL", IF(E2632="SELL", "BUY", ""))</f>
        <v>BUY</v>
      </c>
      <c r="G2632" s="7">
        <v>37.776775000000001</v>
      </c>
      <c r="H2632" s="7">
        <v>1000</v>
      </c>
      <c r="I2632" s="5">
        <v>44099</v>
      </c>
      <c r="J2632" s="9">
        <v>37.776775000000001</v>
      </c>
      <c r="K2632" s="9">
        <f t="shared" si="123"/>
        <v>1000.0000000000001</v>
      </c>
      <c r="L2632" s="10">
        <f t="shared" si="124"/>
        <v>1.1368683772161603E-16</v>
      </c>
      <c r="M2632" s="10">
        <f t="shared" si="125"/>
        <v>-1.1368683772161603E-16</v>
      </c>
      <c r="N2632" s="6">
        <f>DATEDIF(A2632, I2632, "d")</f>
        <v>0</v>
      </c>
    </row>
    <row r="2633" spans="1:14" ht="14.25">
      <c r="A2633" s="5">
        <v>44099</v>
      </c>
      <c r="B2633" s="6" t="s">
        <v>101</v>
      </c>
      <c r="C2633" s="6" t="s">
        <v>102</v>
      </c>
      <c r="D2633" s="17">
        <v>26437482000</v>
      </c>
      <c r="E2633" s="6" t="s">
        <v>19</v>
      </c>
      <c r="F2633" s="6" t="str">
        <f>IF(E2633="BUY", "SELL", IF(E2633="SELL", "BUY", ""))</f>
        <v>BUY</v>
      </c>
      <c r="G2633" s="7">
        <v>299.89001500000001</v>
      </c>
      <c r="H2633" s="7">
        <v>1000</v>
      </c>
      <c r="I2633" s="5">
        <v>44113</v>
      </c>
      <c r="J2633" s="9">
        <v>339.040009</v>
      </c>
      <c r="K2633" s="9">
        <f t="shared" si="123"/>
        <v>1130.5478410143132</v>
      </c>
      <c r="L2633" s="10">
        <f t="shared" si="124"/>
        <v>0.13054784101431324</v>
      </c>
      <c r="M2633" s="10">
        <f t="shared" si="125"/>
        <v>-0.13054784101431324</v>
      </c>
      <c r="N2633" s="6">
        <f>DATEDIF(A2633, I2633, "d")</f>
        <v>14</v>
      </c>
    </row>
    <row r="2634" spans="1:14" ht="14.25">
      <c r="A2634" s="5">
        <v>44099</v>
      </c>
      <c r="B2634" s="6" t="s">
        <v>619</v>
      </c>
      <c r="C2634" s="6" t="s">
        <v>620</v>
      </c>
      <c r="D2634" s="17">
        <v>69650124965</v>
      </c>
      <c r="E2634" s="6" t="s">
        <v>19</v>
      </c>
      <c r="F2634" s="6" t="str">
        <f>IF(E2634="BUY", "SELL", IF(E2634="SELL", "BUY", ""))</f>
        <v>BUY</v>
      </c>
      <c r="G2634" s="7">
        <v>48.453743000000003</v>
      </c>
      <c r="H2634" s="7">
        <v>1000</v>
      </c>
      <c r="I2634" s="5">
        <v>44166</v>
      </c>
      <c r="J2634" s="9">
        <v>66.143210999999994</v>
      </c>
      <c r="K2634" s="9">
        <f t="shared" si="123"/>
        <v>1365.0794944778568</v>
      </c>
      <c r="L2634" s="10">
        <f t="shared" si="124"/>
        <v>0.36507949447785676</v>
      </c>
      <c r="M2634" s="10">
        <f t="shared" si="125"/>
        <v>-0.36507949447785676</v>
      </c>
      <c r="N2634" s="6">
        <f>DATEDIF(A2634, I2634, "d")</f>
        <v>67</v>
      </c>
    </row>
    <row r="2635" spans="1:14" ht="14.25">
      <c r="A2635" s="5">
        <v>44099</v>
      </c>
      <c r="B2635" s="6" t="s">
        <v>2944</v>
      </c>
      <c r="C2635" s="6" t="s">
        <v>2945</v>
      </c>
      <c r="D2635" s="17">
        <v>20866649706</v>
      </c>
      <c r="E2635" s="6" t="s">
        <v>19</v>
      </c>
      <c r="F2635" s="6" t="str">
        <f>IF(E2635="BUY", "SELL", IF(E2635="SELL", "BUY", ""))</f>
        <v>BUY</v>
      </c>
      <c r="G2635" s="7">
        <v>18.219525999999998</v>
      </c>
      <c r="H2635" s="7">
        <v>1000</v>
      </c>
      <c r="I2635" s="5">
        <v>44141</v>
      </c>
      <c r="J2635" s="9">
        <v>18.920960999999998</v>
      </c>
      <c r="K2635" s="9">
        <f t="shared" si="123"/>
        <v>1038.4990806017674</v>
      </c>
      <c r="L2635" s="10">
        <f t="shared" si="124"/>
        <v>3.8499080601767446E-2</v>
      </c>
      <c r="M2635" s="10">
        <f t="shared" si="125"/>
        <v>-3.8499080601767446E-2</v>
      </c>
      <c r="N2635" s="6">
        <f>DATEDIF(A2635, I2635, "d")</f>
        <v>42</v>
      </c>
    </row>
    <row r="2636" spans="1:14" ht="14.25">
      <c r="A2636" s="11">
        <v>44099</v>
      </c>
      <c r="B2636" s="6" t="s">
        <v>193</v>
      </c>
      <c r="C2636" s="6" t="s">
        <v>194</v>
      </c>
      <c r="D2636" s="17">
        <v>22910946728</v>
      </c>
      <c r="E2636" s="13" t="s">
        <v>19</v>
      </c>
      <c r="F2636" s="12" t="str">
        <f>IF(E2636="BUY", "SELL", IF(E2636="SELL", "BUY", ""))</f>
        <v>BUY</v>
      </c>
      <c r="G2636" s="7">
        <v>31.336894999999998</v>
      </c>
      <c r="H2636" s="7">
        <v>1000</v>
      </c>
      <c r="I2636" s="11">
        <v>44099</v>
      </c>
      <c r="J2636" s="9">
        <v>31.336894999999998</v>
      </c>
      <c r="K2636" s="9">
        <f t="shared" si="123"/>
        <v>1000</v>
      </c>
      <c r="L2636" s="10">
        <f t="shared" si="124"/>
        <v>0</v>
      </c>
      <c r="M2636" s="10">
        <f t="shared" si="125"/>
        <v>0</v>
      </c>
      <c r="N2636" s="6">
        <f>DATEDIF(A2636, I2636, "d")</f>
        <v>0</v>
      </c>
    </row>
    <row r="2637" spans="1:14" ht="14.25">
      <c r="A2637" s="5">
        <v>44109</v>
      </c>
      <c r="B2637" s="6" t="s">
        <v>97</v>
      </c>
      <c r="C2637" s="6" t="s">
        <v>98</v>
      </c>
      <c r="D2637" s="17">
        <v>47001843200</v>
      </c>
      <c r="E2637" s="6" t="s">
        <v>16</v>
      </c>
      <c r="F2637" s="6" t="str">
        <f>IF(E2637="BUY", "SELL", IF(E2637="SELL", "BUY", ""))</f>
        <v>SELL</v>
      </c>
      <c r="G2637" s="7">
        <v>6.2169860000000003</v>
      </c>
      <c r="H2637" s="7">
        <v>1000</v>
      </c>
      <c r="I2637" s="11">
        <v>44727</v>
      </c>
      <c r="J2637" s="9">
        <v>11.050344000000001</v>
      </c>
      <c r="K2637" s="9">
        <f t="shared" si="123"/>
        <v>1777.4439254005076</v>
      </c>
      <c r="L2637" s="10">
        <f t="shared" si="124"/>
        <v>-0.77744392540050766</v>
      </c>
      <c r="M2637" s="10">
        <f t="shared" si="125"/>
        <v>0.77744392540050766</v>
      </c>
      <c r="N2637" s="6">
        <f>DATEDIF(A2637, I2637, "d")</f>
        <v>618</v>
      </c>
    </row>
    <row r="2638" spans="1:14" ht="14.25">
      <c r="A2638" s="5">
        <v>44110</v>
      </c>
      <c r="B2638" s="6" t="s">
        <v>719</v>
      </c>
      <c r="C2638" s="6" t="s">
        <v>720</v>
      </c>
      <c r="D2638" s="17">
        <v>14402441400</v>
      </c>
      <c r="E2638" s="6" t="s">
        <v>16</v>
      </c>
      <c r="F2638" s="6" t="str">
        <f>IF(E2638="BUY", "SELL", IF(E2638="SELL", "BUY", ""))</f>
        <v>SELL</v>
      </c>
      <c r="G2638" s="7">
        <v>33.121124000000002</v>
      </c>
      <c r="H2638" s="7">
        <v>1000</v>
      </c>
      <c r="I2638" s="11">
        <v>44727</v>
      </c>
      <c r="J2638" s="9">
        <v>30.510767000000001</v>
      </c>
      <c r="K2638" s="9">
        <f t="shared" si="123"/>
        <v>921.18754786220416</v>
      </c>
      <c r="L2638" s="10">
        <f t="shared" si="124"/>
        <v>7.8812452137795849E-2</v>
      </c>
      <c r="M2638" s="10">
        <f t="shared" si="125"/>
        <v>-7.8812452137795849E-2</v>
      </c>
      <c r="N2638" s="6">
        <f>DATEDIF(A2638, I2638, "d")</f>
        <v>617</v>
      </c>
    </row>
    <row r="2639" spans="1:14" ht="14.25">
      <c r="A2639" s="5">
        <v>44111</v>
      </c>
      <c r="B2639" s="6" t="s">
        <v>95</v>
      </c>
      <c r="C2639" s="6" t="s">
        <v>96</v>
      </c>
      <c r="D2639" s="17">
        <v>15046201417</v>
      </c>
      <c r="E2639" s="6" t="s">
        <v>16</v>
      </c>
      <c r="F2639" s="6" t="str">
        <f>IF(E2639="BUY", "SELL", IF(E2639="SELL", "BUY", ""))</f>
        <v>SELL</v>
      </c>
      <c r="G2639" s="7">
        <v>108.43</v>
      </c>
      <c r="H2639" s="7">
        <v>1000</v>
      </c>
      <c r="I2639" s="11">
        <v>44727</v>
      </c>
      <c r="J2639" s="9">
        <v>38.689999</v>
      </c>
      <c r="K2639" s="9">
        <f t="shared" si="123"/>
        <v>356.82005902425527</v>
      </c>
      <c r="L2639" s="10">
        <f t="shared" si="124"/>
        <v>0.64317994097574482</v>
      </c>
      <c r="M2639" s="10">
        <f t="shared" si="125"/>
        <v>-0.64317994097574482</v>
      </c>
      <c r="N2639" s="6">
        <f>DATEDIF(A2639, I2639, "d")</f>
        <v>616</v>
      </c>
    </row>
    <row r="2640" spans="1:14" ht="14.25">
      <c r="A2640" s="5">
        <v>44112</v>
      </c>
      <c r="B2640" s="6" t="s">
        <v>165</v>
      </c>
      <c r="C2640" s="6" t="s">
        <v>166</v>
      </c>
      <c r="D2640" s="17">
        <v>48284720400</v>
      </c>
      <c r="E2640" s="6" t="s">
        <v>16</v>
      </c>
      <c r="F2640" s="6" t="str">
        <f>IF(E2640="BUY", "SELL", IF(E2640="SELL", "BUY", ""))</f>
        <v>SELL</v>
      </c>
      <c r="G2640" s="7">
        <v>204.31098900000001</v>
      </c>
      <c r="H2640" s="7">
        <v>1000</v>
      </c>
      <c r="I2640" s="11">
        <v>44727</v>
      </c>
      <c r="J2640" s="9">
        <v>218.199524</v>
      </c>
      <c r="K2640" s="9">
        <f t="shared" si="123"/>
        <v>1067.9774253356484</v>
      </c>
      <c r="L2640" s="10">
        <f t="shared" si="124"/>
        <v>-6.7977425335648378E-2</v>
      </c>
      <c r="M2640" s="10">
        <f t="shared" si="125"/>
        <v>6.7977425335648378E-2</v>
      </c>
      <c r="N2640" s="6">
        <f>DATEDIF(A2640, I2640, "d")</f>
        <v>615</v>
      </c>
    </row>
    <row r="2641" spans="1:14" ht="14.25">
      <c r="A2641" s="5">
        <v>44113</v>
      </c>
      <c r="B2641" s="6" t="s">
        <v>58</v>
      </c>
      <c r="C2641" s="6" t="s">
        <v>59</v>
      </c>
      <c r="D2641" s="17">
        <v>231528133463</v>
      </c>
      <c r="E2641" s="6" t="s">
        <v>16</v>
      </c>
      <c r="F2641" s="6" t="str">
        <f>IF(E2641="BUY", "SELL", IF(E2641="SELL", "BUY", ""))</f>
        <v>SELL</v>
      </c>
      <c r="G2641" s="7">
        <v>23.818473999999998</v>
      </c>
      <c r="H2641" s="7">
        <v>1000</v>
      </c>
      <c r="I2641" s="5">
        <v>44211</v>
      </c>
      <c r="J2641" s="9">
        <v>31.196686</v>
      </c>
      <c r="K2641" s="9">
        <f t="shared" si="123"/>
        <v>1309.7684595579044</v>
      </c>
      <c r="L2641" s="10">
        <f t="shared" si="124"/>
        <v>-0.30976845955790439</v>
      </c>
      <c r="M2641" s="10">
        <f t="shared" si="125"/>
        <v>0.30976845955790439</v>
      </c>
      <c r="N2641" s="6">
        <f>DATEDIF(A2641, I2641, "d")</f>
        <v>98</v>
      </c>
    </row>
    <row r="2642" spans="1:14" ht="14.25">
      <c r="A2642" s="5">
        <v>44113</v>
      </c>
      <c r="B2642" s="6" t="s">
        <v>93</v>
      </c>
      <c r="C2642" s="6" t="s">
        <v>94</v>
      </c>
      <c r="D2642" s="17">
        <v>81360823648</v>
      </c>
      <c r="E2642" s="6" t="s">
        <v>16</v>
      </c>
      <c r="F2642" s="6" t="str">
        <f>IF(E2642="BUY", "SELL", IF(E2642="SELL", "BUY", ""))</f>
        <v>SELL</v>
      </c>
      <c r="G2642" s="7">
        <v>40.086638999999998</v>
      </c>
      <c r="H2642" s="7">
        <v>1000</v>
      </c>
      <c r="I2642" s="5">
        <v>44117</v>
      </c>
      <c r="J2642" s="9">
        <v>38.971393999999997</v>
      </c>
      <c r="K2642" s="9">
        <f t="shared" si="123"/>
        <v>972.17913429958548</v>
      </c>
      <c r="L2642" s="10">
        <f t="shared" si="124"/>
        <v>2.7820865700414515E-2</v>
      </c>
      <c r="M2642" s="10">
        <f t="shared" si="125"/>
        <v>-2.7820865700414515E-2</v>
      </c>
      <c r="N2642" s="6">
        <f>DATEDIF(A2642, I2642, "d")</f>
        <v>4</v>
      </c>
    </row>
    <row r="2643" spans="1:14" ht="14.25">
      <c r="A2643" s="5">
        <v>44113</v>
      </c>
      <c r="B2643" s="6" t="s">
        <v>101</v>
      </c>
      <c r="C2643" s="6" t="s">
        <v>102</v>
      </c>
      <c r="D2643" s="17">
        <v>26437482000</v>
      </c>
      <c r="E2643" s="6" t="s">
        <v>16</v>
      </c>
      <c r="F2643" s="6" t="str">
        <f>IF(E2643="BUY", "SELL", IF(E2643="SELL", "BUY", ""))</f>
        <v>SELL</v>
      </c>
      <c r="G2643" s="7">
        <v>339.040009</v>
      </c>
      <c r="H2643" s="7">
        <v>1000</v>
      </c>
      <c r="I2643" s="11">
        <v>44727</v>
      </c>
      <c r="J2643" s="9">
        <v>193.63000500000001</v>
      </c>
      <c r="K2643" s="9">
        <f t="shared" si="123"/>
        <v>571.11255267811191</v>
      </c>
      <c r="L2643" s="10">
        <f t="shared" si="124"/>
        <v>0.4288874473218881</v>
      </c>
      <c r="M2643" s="10">
        <f t="shared" si="125"/>
        <v>-0.4288874473218881</v>
      </c>
      <c r="N2643" s="6">
        <f>DATEDIF(A2643, I2643, "d")</f>
        <v>614</v>
      </c>
    </row>
    <row r="2644" spans="1:14" ht="14.25">
      <c r="A2644" s="5">
        <v>44113</v>
      </c>
      <c r="B2644" s="6" t="s">
        <v>105</v>
      </c>
      <c r="C2644" s="6" t="s">
        <v>106</v>
      </c>
      <c r="D2644" s="17">
        <v>432921712233</v>
      </c>
      <c r="E2644" s="6" t="s">
        <v>16</v>
      </c>
      <c r="F2644" s="6" t="str">
        <f>IF(E2644="BUY", "SELL", IF(E2644="SELL", "BUY", ""))</f>
        <v>SELL</v>
      </c>
      <c r="G2644" s="7">
        <v>93.615913000000006</v>
      </c>
      <c r="H2644" s="7">
        <v>1000</v>
      </c>
      <c r="I2644" s="5">
        <v>44117</v>
      </c>
      <c r="J2644" s="9">
        <v>93.227394000000004</v>
      </c>
      <c r="K2644" s="9">
        <f t="shared" si="123"/>
        <v>995.8498615507815</v>
      </c>
      <c r="L2644" s="10">
        <f t="shared" si="124"/>
        <v>4.1501384492185021E-3</v>
      </c>
      <c r="M2644" s="10">
        <f t="shared" si="125"/>
        <v>-4.1501384492185021E-3</v>
      </c>
      <c r="N2644" s="6">
        <f>DATEDIF(A2644, I2644, "d")</f>
        <v>4</v>
      </c>
    </row>
    <row r="2645" spans="1:14" ht="14.25">
      <c r="A2645" s="11">
        <v>44113</v>
      </c>
      <c r="B2645" s="6" t="s">
        <v>2982</v>
      </c>
      <c r="C2645" s="6" t="s">
        <v>2983</v>
      </c>
      <c r="D2645" s="17">
        <v>44914841400</v>
      </c>
      <c r="E2645" s="12" t="s">
        <v>16</v>
      </c>
      <c r="F2645" s="13" t="str">
        <f>IF(E2645="BUY", "SELL", IF(E2645="SELL", "BUY", ""))</f>
        <v>SELL</v>
      </c>
      <c r="G2645" s="7">
        <v>123.707481</v>
      </c>
      <c r="H2645" s="7">
        <v>1000</v>
      </c>
      <c r="I2645" s="11">
        <v>44727</v>
      </c>
      <c r="J2645" s="9">
        <v>125.693871</v>
      </c>
      <c r="K2645" s="9">
        <f t="shared" si="123"/>
        <v>1016.0571534069148</v>
      </c>
      <c r="L2645" s="10">
        <f t="shared" si="124"/>
        <v>-1.6057153406914836E-2</v>
      </c>
      <c r="M2645" s="10">
        <f t="shared" si="125"/>
        <v>1.6057153406914836E-2</v>
      </c>
      <c r="N2645" s="6">
        <f>DATEDIF(A2645, I2645, "d")</f>
        <v>614</v>
      </c>
    </row>
    <row r="2646" spans="1:14" ht="14.25">
      <c r="A2646" s="11">
        <v>44113</v>
      </c>
      <c r="B2646" s="6" t="s">
        <v>193</v>
      </c>
      <c r="C2646" s="6" t="s">
        <v>194</v>
      </c>
      <c r="D2646" s="17">
        <v>22910946728</v>
      </c>
      <c r="E2646" s="12" t="s">
        <v>16</v>
      </c>
      <c r="F2646" s="13" t="str">
        <f>IF(E2646="BUY", "SELL", IF(E2646="SELL", "BUY", ""))</f>
        <v>SELL</v>
      </c>
      <c r="G2646" s="7">
        <v>32.141762</v>
      </c>
      <c r="H2646" s="7">
        <v>1000</v>
      </c>
      <c r="I2646" s="11">
        <v>44113</v>
      </c>
      <c r="J2646" s="9">
        <v>32.141762</v>
      </c>
      <c r="K2646" s="9">
        <f t="shared" si="123"/>
        <v>1000</v>
      </c>
      <c r="L2646" s="10">
        <f t="shared" si="124"/>
        <v>0</v>
      </c>
      <c r="M2646" s="10">
        <f t="shared" si="125"/>
        <v>0</v>
      </c>
      <c r="N2646" s="6">
        <f>DATEDIF(A2646, I2646, "d")</f>
        <v>0</v>
      </c>
    </row>
    <row r="2647" spans="1:14" ht="14.25">
      <c r="A2647" s="5">
        <v>44116</v>
      </c>
      <c r="B2647" s="6" t="s">
        <v>157</v>
      </c>
      <c r="C2647" s="6" t="s">
        <v>158</v>
      </c>
      <c r="D2647" s="17">
        <v>121670003777</v>
      </c>
      <c r="E2647" s="6" t="s">
        <v>16</v>
      </c>
      <c r="F2647" s="6" t="str">
        <f>IF(E2647="BUY", "SELL", IF(E2647="SELL", "BUY", ""))</f>
        <v>SELL</v>
      </c>
      <c r="G2647" s="7">
        <v>42.228374000000002</v>
      </c>
      <c r="H2647" s="7">
        <v>1000</v>
      </c>
      <c r="I2647" s="5">
        <v>44116</v>
      </c>
      <c r="J2647" s="9">
        <v>42.228374000000002</v>
      </c>
      <c r="K2647" s="9">
        <f t="shared" si="123"/>
        <v>1000</v>
      </c>
      <c r="L2647" s="10">
        <f t="shared" si="124"/>
        <v>0</v>
      </c>
      <c r="M2647" s="10">
        <f t="shared" si="125"/>
        <v>0</v>
      </c>
      <c r="N2647" s="6">
        <f>DATEDIF(A2647, I2647, "d")</f>
        <v>0</v>
      </c>
    </row>
    <row r="2648" spans="1:14" ht="14.25">
      <c r="A2648" s="5">
        <v>44116</v>
      </c>
      <c r="B2648" s="6" t="s">
        <v>1477</v>
      </c>
      <c r="C2648" s="6" t="s">
        <v>1478</v>
      </c>
      <c r="D2648" s="17">
        <v>13121626274</v>
      </c>
      <c r="E2648" s="6" t="s">
        <v>16</v>
      </c>
      <c r="F2648" s="6" t="str">
        <f>IF(E2648="BUY", "SELL", IF(E2648="SELL", "BUY", ""))</f>
        <v>SELL</v>
      </c>
      <c r="G2648" s="7">
        <v>18.662883999999998</v>
      </c>
      <c r="H2648" s="7">
        <v>1000</v>
      </c>
      <c r="I2648" s="5">
        <v>44642</v>
      </c>
      <c r="J2648" s="9">
        <v>64.184792000000002</v>
      </c>
      <c r="K2648" s="9">
        <f t="shared" si="123"/>
        <v>3439.1679228140733</v>
      </c>
      <c r="L2648" s="10">
        <f t="shared" si="124"/>
        <v>-2.4391679228140735</v>
      </c>
      <c r="M2648" s="10">
        <f t="shared" si="125"/>
        <v>2.4391679228140735</v>
      </c>
      <c r="N2648" s="6">
        <f>DATEDIF(A2648, I2648, "d")</f>
        <v>526</v>
      </c>
    </row>
    <row r="2649" spans="1:14" ht="14.25">
      <c r="A2649" s="5">
        <v>44117</v>
      </c>
      <c r="B2649" s="6" t="s">
        <v>93</v>
      </c>
      <c r="C2649" s="6" t="s">
        <v>94</v>
      </c>
      <c r="D2649" s="17">
        <v>81360823648</v>
      </c>
      <c r="E2649" s="6" t="s">
        <v>19</v>
      </c>
      <c r="F2649" s="6" t="str">
        <f>IF(E2649="BUY", "SELL", IF(E2649="SELL", "BUY", ""))</f>
        <v>BUY</v>
      </c>
      <c r="G2649" s="7">
        <v>38.971393999999997</v>
      </c>
      <c r="H2649" s="7">
        <v>1000</v>
      </c>
      <c r="I2649" s="5">
        <v>44186</v>
      </c>
      <c r="J2649" s="9">
        <v>55.306590999999997</v>
      </c>
      <c r="K2649" s="9">
        <f t="shared" si="123"/>
        <v>1419.1586526260776</v>
      </c>
      <c r="L2649" s="10">
        <f t="shared" si="124"/>
        <v>0.4191586526260776</v>
      </c>
      <c r="M2649" s="10">
        <f t="shared" si="125"/>
        <v>-0.4191586526260776</v>
      </c>
      <c r="N2649" s="6">
        <f>DATEDIF(A2649, I2649, "d")</f>
        <v>69</v>
      </c>
    </row>
    <row r="2650" spans="1:14" ht="14.25">
      <c r="A2650" s="5">
        <v>44117</v>
      </c>
      <c r="B2650" s="6" t="s">
        <v>525</v>
      </c>
      <c r="C2650" s="6" t="s">
        <v>526</v>
      </c>
      <c r="D2650" s="17">
        <v>20361631721</v>
      </c>
      <c r="E2650" s="6" t="s">
        <v>16</v>
      </c>
      <c r="F2650" s="6" t="str">
        <f>IF(E2650="BUY", "SELL", IF(E2650="SELL", "BUY", ""))</f>
        <v>SELL</v>
      </c>
      <c r="G2650" s="7">
        <v>14.03</v>
      </c>
      <c r="H2650" s="7">
        <v>1000</v>
      </c>
      <c r="I2650" s="5">
        <v>44148</v>
      </c>
      <c r="J2650" s="9">
        <v>16.010000000000002</v>
      </c>
      <c r="K2650" s="9">
        <f t="shared" si="123"/>
        <v>1141.1261582323596</v>
      </c>
      <c r="L2650" s="10">
        <f t="shared" si="124"/>
        <v>-0.14112615823235955</v>
      </c>
      <c r="M2650" s="10">
        <f t="shared" si="125"/>
        <v>0.14112615823235955</v>
      </c>
      <c r="N2650" s="6">
        <f>DATEDIF(A2650, I2650, "d")</f>
        <v>31</v>
      </c>
    </row>
    <row r="2651" spans="1:14" ht="14.25">
      <c r="A2651" s="5">
        <v>44117</v>
      </c>
      <c r="B2651" s="6" t="s">
        <v>105</v>
      </c>
      <c r="C2651" s="6" t="s">
        <v>106</v>
      </c>
      <c r="D2651" s="17">
        <v>432921712233</v>
      </c>
      <c r="E2651" s="6" t="s">
        <v>19</v>
      </c>
      <c r="F2651" s="6" t="str">
        <f>IF(E2651="BUY", "SELL", IF(E2651="SELL", "BUY", ""))</f>
        <v>BUY</v>
      </c>
      <c r="G2651" s="7">
        <v>93.227394000000004</v>
      </c>
      <c r="H2651" s="7">
        <v>1000</v>
      </c>
      <c r="I2651" s="5">
        <v>44119</v>
      </c>
      <c r="J2651" s="9">
        <v>94.096930999999998</v>
      </c>
      <c r="K2651" s="9">
        <f t="shared" si="123"/>
        <v>1009.3270546637825</v>
      </c>
      <c r="L2651" s="10">
        <f t="shared" si="124"/>
        <v>9.3270546637825198E-3</v>
      </c>
      <c r="M2651" s="10">
        <f t="shared" si="125"/>
        <v>-9.3270546637825198E-3</v>
      </c>
      <c r="N2651" s="6">
        <f>DATEDIF(A2651, I2651, "d")</f>
        <v>2</v>
      </c>
    </row>
    <row r="2652" spans="1:14" ht="14.25">
      <c r="A2652" s="5">
        <v>44117</v>
      </c>
      <c r="B2652" s="6" t="s">
        <v>293</v>
      </c>
      <c r="C2652" s="6" t="s">
        <v>294</v>
      </c>
      <c r="D2652" s="17">
        <v>11323364765</v>
      </c>
      <c r="E2652" s="6" t="s">
        <v>19</v>
      </c>
      <c r="F2652" s="6" t="str">
        <f>IF(E2652="BUY", "SELL", IF(E2652="SELL", "BUY", ""))</f>
        <v>BUY</v>
      </c>
      <c r="G2652" s="7">
        <v>18.299999</v>
      </c>
      <c r="H2652" s="7">
        <v>1000</v>
      </c>
      <c r="I2652" s="11">
        <v>44727</v>
      </c>
      <c r="J2652" s="9">
        <v>25.68</v>
      </c>
      <c r="K2652" s="9">
        <f t="shared" si="123"/>
        <v>1403.2787652064899</v>
      </c>
      <c r="L2652" s="10">
        <f t="shared" si="124"/>
        <v>0.40327876520648986</v>
      </c>
      <c r="M2652" s="10">
        <f t="shared" si="125"/>
        <v>-0.40327876520648986</v>
      </c>
      <c r="N2652" s="6">
        <f>DATEDIF(A2652, I2652, "d")</f>
        <v>610</v>
      </c>
    </row>
    <row r="2653" spans="1:14" ht="14.25">
      <c r="A2653" s="11">
        <v>44117</v>
      </c>
      <c r="B2653" s="6" t="s">
        <v>2986</v>
      </c>
      <c r="C2653" s="6" t="s">
        <v>2987</v>
      </c>
      <c r="D2653" s="17">
        <v>12899631920</v>
      </c>
      <c r="E2653" s="12" t="s">
        <v>16</v>
      </c>
      <c r="F2653" s="13" t="str">
        <f>IF(E2653="BUY", "SELL", IF(E2653="SELL", "BUY", ""))</f>
        <v>SELL</v>
      </c>
      <c r="G2653" s="7">
        <v>17.899847000000001</v>
      </c>
      <c r="H2653" s="7">
        <v>1000</v>
      </c>
      <c r="I2653" s="11">
        <v>44615</v>
      </c>
      <c r="J2653" s="9">
        <v>12.37055</v>
      </c>
      <c r="K2653" s="9">
        <f t="shared" si="123"/>
        <v>691.09808592218678</v>
      </c>
      <c r="L2653" s="10">
        <f t="shared" si="124"/>
        <v>0.3089019140778132</v>
      </c>
      <c r="M2653" s="10">
        <f t="shared" si="125"/>
        <v>-0.3089019140778132</v>
      </c>
      <c r="N2653" s="6">
        <f>DATEDIF(A2653, I2653, "d")</f>
        <v>498</v>
      </c>
    </row>
    <row r="2654" spans="1:14" ht="14.25">
      <c r="A2654" s="5">
        <v>44118</v>
      </c>
      <c r="B2654" s="6" t="s">
        <v>2960</v>
      </c>
      <c r="C2654" s="6" t="s">
        <v>2961</v>
      </c>
      <c r="D2654" s="17">
        <v>48112617000</v>
      </c>
      <c r="E2654" s="6" t="s">
        <v>16</v>
      </c>
      <c r="F2654" s="6" t="str">
        <f>IF(E2654="BUY", "SELL", IF(E2654="SELL", "BUY", ""))</f>
        <v>SELL</v>
      </c>
      <c r="G2654" s="7">
        <v>243.179993</v>
      </c>
      <c r="H2654" s="7">
        <v>1000</v>
      </c>
      <c r="I2654" s="5">
        <v>44204</v>
      </c>
      <c r="J2654" s="9">
        <v>300.10000600000001</v>
      </c>
      <c r="K2654" s="9">
        <f t="shared" si="123"/>
        <v>1234.0653616187908</v>
      </c>
      <c r="L2654" s="10">
        <f t="shared" si="124"/>
        <v>-0.2340653616187908</v>
      </c>
      <c r="M2654" s="10">
        <f t="shared" si="125"/>
        <v>0.2340653616187908</v>
      </c>
      <c r="N2654" s="6">
        <f>DATEDIF(A2654, I2654, "d")</f>
        <v>86</v>
      </c>
    </row>
    <row r="2655" spans="1:14" ht="14.25">
      <c r="A2655" s="5">
        <v>44118</v>
      </c>
      <c r="B2655" s="6" t="s">
        <v>519</v>
      </c>
      <c r="C2655" s="6" t="s">
        <v>520</v>
      </c>
      <c r="D2655" s="17">
        <v>102879970529</v>
      </c>
      <c r="E2655" s="6" t="s">
        <v>19</v>
      </c>
      <c r="F2655" s="6" t="str">
        <f>IF(E2655="BUY", "SELL", IF(E2655="SELL", "BUY", ""))</f>
        <v>BUY</v>
      </c>
      <c r="G2655" s="7">
        <v>54.92</v>
      </c>
      <c r="H2655" s="7">
        <v>1000</v>
      </c>
      <c r="I2655" s="5">
        <v>44148</v>
      </c>
      <c r="J2655" s="9">
        <v>57.04</v>
      </c>
      <c r="K2655" s="9">
        <f t="shared" si="123"/>
        <v>1038.6016023306629</v>
      </c>
      <c r="L2655" s="10">
        <f t="shared" si="124"/>
        <v>3.8601602330662899E-2</v>
      </c>
      <c r="M2655" s="10">
        <f t="shared" si="125"/>
        <v>-3.8601602330662899E-2</v>
      </c>
      <c r="N2655" s="6">
        <f>DATEDIF(A2655, I2655, "d")</f>
        <v>30</v>
      </c>
    </row>
    <row r="2656" spans="1:14" ht="14.25">
      <c r="A2656" s="5">
        <v>44119</v>
      </c>
      <c r="B2656" s="6" t="s">
        <v>105</v>
      </c>
      <c r="C2656" s="6" t="s">
        <v>106</v>
      </c>
      <c r="D2656" s="17">
        <v>432921712233</v>
      </c>
      <c r="E2656" s="6" t="s">
        <v>16</v>
      </c>
      <c r="F2656" s="6" t="str">
        <f>IF(E2656="BUY", "SELL", IF(E2656="SELL", "BUY", ""))</f>
        <v>SELL</v>
      </c>
      <c r="G2656" s="7">
        <v>94.096930999999998</v>
      </c>
      <c r="H2656" s="7">
        <v>1000</v>
      </c>
      <c r="I2656" s="5">
        <v>44585</v>
      </c>
      <c r="J2656" s="9">
        <v>138.278381</v>
      </c>
      <c r="K2656" s="9">
        <f t="shared" si="123"/>
        <v>1469.5312538939233</v>
      </c>
      <c r="L2656" s="10">
        <f t="shared" si="124"/>
        <v>-0.46953125389392336</v>
      </c>
      <c r="M2656" s="10">
        <f t="shared" si="125"/>
        <v>0.46953125389392336</v>
      </c>
      <c r="N2656" s="6">
        <f>DATEDIF(A2656, I2656, "d")</f>
        <v>466</v>
      </c>
    </row>
    <row r="2657" spans="1:14" ht="14.25">
      <c r="A2657" s="5">
        <v>44124</v>
      </c>
      <c r="B2657" s="6" t="s">
        <v>279</v>
      </c>
      <c r="C2657" s="6" t="s">
        <v>280</v>
      </c>
      <c r="D2657" s="17">
        <v>19004321250</v>
      </c>
      <c r="E2657" s="6" t="s">
        <v>19</v>
      </c>
      <c r="F2657" s="6" t="str">
        <f>IF(E2657="BUY", "SELL", IF(E2657="SELL", "BUY", ""))</f>
        <v>BUY</v>
      </c>
      <c r="G2657" s="7">
        <v>193.77</v>
      </c>
      <c r="H2657" s="7">
        <v>1000</v>
      </c>
      <c r="I2657" s="5">
        <v>44132</v>
      </c>
      <c r="J2657" s="9">
        <v>193.1</v>
      </c>
      <c r="K2657" s="9">
        <f t="shared" si="123"/>
        <v>996.54229240852544</v>
      </c>
      <c r="L2657" s="10">
        <f t="shared" si="124"/>
        <v>-3.4577075914745594E-3</v>
      </c>
      <c r="M2657" s="10">
        <f t="shared" si="125"/>
        <v>3.4577075914745594E-3</v>
      </c>
      <c r="N2657" s="6">
        <f>DATEDIF(A2657, I2657, "d")</f>
        <v>8</v>
      </c>
    </row>
    <row r="2658" spans="1:14" ht="14.25">
      <c r="A2658" s="5">
        <v>44124</v>
      </c>
      <c r="B2658" s="6" t="s">
        <v>123</v>
      </c>
      <c r="C2658" s="6" t="s">
        <v>124</v>
      </c>
      <c r="D2658" s="17">
        <v>19432717660</v>
      </c>
      <c r="E2658" s="6" t="s">
        <v>16</v>
      </c>
      <c r="F2658" s="6" t="str">
        <f>IF(E2658="BUY", "SELL", IF(E2658="SELL", "BUY", ""))</f>
        <v>SELL</v>
      </c>
      <c r="G2658" s="7">
        <v>84.300003000000004</v>
      </c>
      <c r="H2658" s="7">
        <v>1000</v>
      </c>
      <c r="I2658" s="5">
        <v>44253</v>
      </c>
      <c r="J2658" s="9">
        <v>81.019997000000004</v>
      </c>
      <c r="K2658" s="9">
        <f t="shared" si="123"/>
        <v>961.09127066104611</v>
      </c>
      <c r="L2658" s="10">
        <f t="shared" si="124"/>
        <v>3.8908729338953889E-2</v>
      </c>
      <c r="M2658" s="10">
        <f t="shared" si="125"/>
        <v>-3.8908729338953889E-2</v>
      </c>
      <c r="N2658" s="6">
        <f>DATEDIF(A2658, I2658, "d")</f>
        <v>129</v>
      </c>
    </row>
    <row r="2659" spans="1:14" ht="14.25">
      <c r="A2659" s="5">
        <v>44124</v>
      </c>
      <c r="B2659" s="6" t="s">
        <v>381</v>
      </c>
      <c r="C2659" s="6" t="s">
        <v>382</v>
      </c>
      <c r="D2659" s="17">
        <v>26719087496</v>
      </c>
      <c r="E2659" s="6" t="s">
        <v>19</v>
      </c>
      <c r="F2659" s="6" t="str">
        <f>IF(E2659="BUY", "SELL", IF(E2659="SELL", "BUY", ""))</f>
        <v>BUY</v>
      </c>
      <c r="G2659" s="7">
        <v>252.26095599999999</v>
      </c>
      <c r="H2659" s="7">
        <v>1000</v>
      </c>
      <c r="I2659" s="5">
        <v>44235</v>
      </c>
      <c r="J2659" s="9">
        <v>295.88018799999998</v>
      </c>
      <c r="K2659" s="9">
        <f t="shared" si="123"/>
        <v>1172.9131320663037</v>
      </c>
      <c r="L2659" s="10">
        <f t="shared" si="124"/>
        <v>0.17291313206630365</v>
      </c>
      <c r="M2659" s="10">
        <f t="shared" si="125"/>
        <v>-0.17291313206630365</v>
      </c>
      <c r="N2659" s="6">
        <f>DATEDIF(A2659, I2659, "d")</f>
        <v>111</v>
      </c>
    </row>
    <row r="2660" spans="1:14" ht="14.25">
      <c r="A2660" s="11">
        <v>44124</v>
      </c>
      <c r="B2660" s="6" t="s">
        <v>1239</v>
      </c>
      <c r="C2660" s="6" t="s">
        <v>1240</v>
      </c>
      <c r="D2660" s="17">
        <v>28181896200</v>
      </c>
      <c r="E2660" s="13" t="s">
        <v>19</v>
      </c>
      <c r="F2660" s="12" t="str">
        <f>IF(E2660="BUY", "SELL", IF(E2660="SELL", "BUY", ""))</f>
        <v>BUY</v>
      </c>
      <c r="G2660" s="7">
        <v>141.69</v>
      </c>
      <c r="H2660" s="7">
        <v>1000</v>
      </c>
      <c r="I2660" s="11">
        <v>44235</v>
      </c>
      <c r="J2660" s="9">
        <v>150.57</v>
      </c>
      <c r="K2660" s="9">
        <f t="shared" si="123"/>
        <v>1062.6720304890957</v>
      </c>
      <c r="L2660" s="10">
        <f t="shared" si="124"/>
        <v>6.2672030489095726E-2</v>
      </c>
      <c r="M2660" s="10">
        <f t="shared" si="125"/>
        <v>-6.2672030489095726E-2</v>
      </c>
      <c r="N2660" s="6">
        <f>DATEDIF(A2660, I2660, "d")</f>
        <v>111</v>
      </c>
    </row>
    <row r="2661" spans="1:14" ht="14.25">
      <c r="A2661" s="5">
        <v>44125</v>
      </c>
      <c r="B2661" s="6" t="s">
        <v>1512</v>
      </c>
      <c r="C2661" s="6" t="s">
        <v>1513</v>
      </c>
      <c r="D2661" s="17">
        <v>14704248820</v>
      </c>
      <c r="E2661" s="6" t="s">
        <v>16</v>
      </c>
      <c r="F2661" s="6" t="str">
        <f>IF(E2661="BUY", "SELL", IF(E2661="SELL", "BUY", ""))</f>
        <v>SELL</v>
      </c>
      <c r="G2661" s="7">
        <v>36.5</v>
      </c>
      <c r="H2661" s="7">
        <v>1000</v>
      </c>
      <c r="I2661" s="5">
        <v>44490</v>
      </c>
      <c r="J2661" s="9">
        <v>75.110000999999997</v>
      </c>
      <c r="K2661" s="9">
        <f t="shared" si="123"/>
        <v>2057.8082465753423</v>
      </c>
      <c r="L2661" s="10">
        <f t="shared" si="124"/>
        <v>-1.0578082465753422</v>
      </c>
      <c r="M2661" s="10">
        <f t="shared" si="125"/>
        <v>1.0578082465753422</v>
      </c>
      <c r="N2661" s="6">
        <f>DATEDIF(A2661, I2661, "d")</f>
        <v>365</v>
      </c>
    </row>
    <row r="2662" spans="1:14" ht="14.25">
      <c r="A2662" s="5">
        <v>44126</v>
      </c>
      <c r="B2662" s="6" t="s">
        <v>321</v>
      </c>
      <c r="C2662" s="6" t="s">
        <v>322</v>
      </c>
      <c r="D2662" s="17">
        <v>206957062840</v>
      </c>
      <c r="E2662" s="6" t="s">
        <v>19</v>
      </c>
      <c r="F2662" s="6" t="str">
        <f>IF(E2662="BUY", "SELL", IF(E2662="SELL", "BUY", ""))</f>
        <v>BUY</v>
      </c>
      <c r="G2662" s="7">
        <v>31.763773</v>
      </c>
      <c r="H2662" s="7">
        <v>1000</v>
      </c>
      <c r="I2662" s="5">
        <v>44127</v>
      </c>
      <c r="J2662" s="9">
        <v>32.400230000000001</v>
      </c>
      <c r="K2662" s="9">
        <f t="shared" si="123"/>
        <v>1020.0371977220716</v>
      </c>
      <c r="L2662" s="10">
        <f t="shared" si="124"/>
        <v>2.0037197722071597E-2</v>
      </c>
      <c r="M2662" s="10">
        <f t="shared" si="125"/>
        <v>-2.0037197722071597E-2</v>
      </c>
      <c r="N2662" s="6">
        <f>DATEDIF(A2662, I2662, "d")</f>
        <v>1</v>
      </c>
    </row>
    <row r="2663" spans="1:14" ht="14.25">
      <c r="A2663" s="5">
        <v>44127</v>
      </c>
      <c r="B2663" s="6" t="s">
        <v>2942</v>
      </c>
      <c r="C2663" s="6" t="s">
        <v>2943</v>
      </c>
      <c r="D2663" s="17">
        <v>12567072046</v>
      </c>
      <c r="E2663" s="6" t="s">
        <v>19</v>
      </c>
      <c r="F2663" s="6" t="str">
        <f>IF(E2663="BUY", "SELL", IF(E2663="SELL", "BUY", ""))</f>
        <v>BUY</v>
      </c>
      <c r="G2663" s="7">
        <v>10.537841</v>
      </c>
      <c r="H2663" s="7">
        <v>1000</v>
      </c>
      <c r="I2663" s="11">
        <v>44727</v>
      </c>
      <c r="J2663" s="9">
        <v>20.962004</v>
      </c>
      <c r="K2663" s="9">
        <f t="shared" si="123"/>
        <v>1989.2124012878919</v>
      </c>
      <c r="L2663" s="10">
        <f t="shared" si="124"/>
        <v>0.9892124012878919</v>
      </c>
      <c r="M2663" s="10">
        <f t="shared" si="125"/>
        <v>-0.9892124012878919</v>
      </c>
      <c r="N2663" s="6">
        <f>DATEDIF(A2663, I2663, "d")</f>
        <v>600</v>
      </c>
    </row>
    <row r="2664" spans="1:14" ht="14.25">
      <c r="A2664" s="5">
        <v>44127</v>
      </c>
      <c r="B2664" s="6" t="s">
        <v>321</v>
      </c>
      <c r="C2664" s="6" t="s">
        <v>322</v>
      </c>
      <c r="D2664" s="17">
        <v>206957062840</v>
      </c>
      <c r="E2664" s="6" t="s">
        <v>16</v>
      </c>
      <c r="F2664" s="6" t="str">
        <f>IF(E2664="BUY", "SELL", IF(E2664="SELL", "BUY", ""))</f>
        <v>SELL</v>
      </c>
      <c r="G2664" s="7">
        <v>32.400230000000001</v>
      </c>
      <c r="H2664" s="7">
        <v>1000</v>
      </c>
      <c r="I2664" s="5">
        <v>44201</v>
      </c>
      <c r="J2664" s="9">
        <v>33.606445000000001</v>
      </c>
      <c r="K2664" s="9">
        <f t="shared" si="123"/>
        <v>1037.228593747637</v>
      </c>
      <c r="L2664" s="10">
        <f t="shared" si="124"/>
        <v>-3.7228593747636977E-2</v>
      </c>
      <c r="M2664" s="10">
        <f t="shared" si="125"/>
        <v>3.7228593747636977E-2</v>
      </c>
      <c r="N2664" s="6">
        <f>DATEDIF(A2664, I2664, "d")</f>
        <v>74</v>
      </c>
    </row>
    <row r="2665" spans="1:14" ht="14.25">
      <c r="A2665" s="11">
        <v>44127</v>
      </c>
      <c r="B2665" s="6" t="s">
        <v>1139</v>
      </c>
      <c r="C2665" s="6" t="s">
        <v>1140</v>
      </c>
      <c r="D2665" s="17">
        <v>35285191268</v>
      </c>
      <c r="E2665" s="12" t="s">
        <v>16</v>
      </c>
      <c r="F2665" s="13" t="str">
        <f>IF(E2665="BUY", "SELL", IF(E2665="SELL", "BUY", ""))</f>
        <v>SELL</v>
      </c>
      <c r="G2665" s="7">
        <v>61.991000999999997</v>
      </c>
      <c r="H2665" s="7">
        <v>1000</v>
      </c>
      <c r="I2665" s="11">
        <v>44567</v>
      </c>
      <c r="J2665" s="9">
        <v>76.930000000000007</v>
      </c>
      <c r="K2665" s="9">
        <f t="shared" si="123"/>
        <v>1240.9865748094633</v>
      </c>
      <c r="L2665" s="10">
        <f t="shared" si="124"/>
        <v>-0.24098657480946326</v>
      </c>
      <c r="M2665" s="10">
        <f t="shared" si="125"/>
        <v>0.24098657480946326</v>
      </c>
      <c r="N2665" s="6">
        <f>DATEDIF(A2665, I2665, "d")</f>
        <v>440</v>
      </c>
    </row>
    <row r="2666" spans="1:14" ht="14.25">
      <c r="A2666" s="5">
        <v>44130</v>
      </c>
      <c r="B2666" s="6" t="s">
        <v>895</v>
      </c>
      <c r="C2666" s="6" t="s">
        <v>896</v>
      </c>
      <c r="D2666" s="17">
        <v>51866813940</v>
      </c>
      <c r="E2666" s="6" t="s">
        <v>16</v>
      </c>
      <c r="F2666" s="6" t="str">
        <f>IF(E2666="BUY", "SELL", IF(E2666="SELL", "BUY", ""))</f>
        <v>SELL</v>
      </c>
      <c r="G2666" s="7">
        <v>78.229881000000006</v>
      </c>
      <c r="H2666" s="7">
        <v>1000</v>
      </c>
      <c r="I2666" s="5">
        <v>44565</v>
      </c>
      <c r="J2666" s="9">
        <v>61.692146000000001</v>
      </c>
      <c r="K2666" s="9">
        <f t="shared" si="123"/>
        <v>788.60079053424602</v>
      </c>
      <c r="L2666" s="10">
        <f t="shared" si="124"/>
        <v>0.211399209465754</v>
      </c>
      <c r="M2666" s="10">
        <f t="shared" si="125"/>
        <v>-0.211399209465754</v>
      </c>
      <c r="N2666" s="6">
        <f>DATEDIF(A2666, I2666, "d")</f>
        <v>435</v>
      </c>
    </row>
    <row r="2667" spans="1:14" ht="14.25">
      <c r="A2667" s="5">
        <v>44130</v>
      </c>
      <c r="B2667" s="6" t="s">
        <v>2808</v>
      </c>
      <c r="C2667" s="6" t="s">
        <v>2809</v>
      </c>
      <c r="D2667" s="17">
        <v>125365809254</v>
      </c>
      <c r="E2667" s="6" t="s">
        <v>16</v>
      </c>
      <c r="F2667" s="6" t="str">
        <f>IF(E2667="BUY", "SELL", IF(E2667="SELL", "BUY", ""))</f>
        <v>SELL</v>
      </c>
      <c r="G2667" s="7">
        <v>56.53</v>
      </c>
      <c r="H2667" s="7">
        <v>1000</v>
      </c>
      <c r="I2667" s="11">
        <v>44727</v>
      </c>
      <c r="J2667" s="9">
        <v>89.53</v>
      </c>
      <c r="K2667" s="9">
        <f t="shared" si="123"/>
        <v>1583.7608349548912</v>
      </c>
      <c r="L2667" s="10">
        <f t="shared" si="124"/>
        <v>-0.58376083495489117</v>
      </c>
      <c r="M2667" s="10">
        <f t="shared" si="125"/>
        <v>0.58376083495489117</v>
      </c>
      <c r="N2667" s="6">
        <f>DATEDIF(A2667, I2667, "d")</f>
        <v>597</v>
      </c>
    </row>
    <row r="2668" spans="1:14" ht="14.25">
      <c r="A2668" s="5">
        <v>44130</v>
      </c>
      <c r="B2668" s="6" t="s">
        <v>1384</v>
      </c>
      <c r="C2668" s="6" t="s">
        <v>1385</v>
      </c>
      <c r="D2668" s="17">
        <v>167032882881</v>
      </c>
      <c r="E2668" s="6" t="s">
        <v>19</v>
      </c>
      <c r="F2668" s="6" t="str">
        <f>IF(E2668="BUY", "SELL", IF(E2668="SELL", "BUY", ""))</f>
        <v>BUY</v>
      </c>
      <c r="G2668" s="7">
        <v>108.13595599999999</v>
      </c>
      <c r="H2668" s="7">
        <v>1000</v>
      </c>
      <c r="I2668" s="11">
        <v>44727</v>
      </c>
      <c r="J2668" s="9">
        <v>91.774428999999998</v>
      </c>
      <c r="K2668" s="9">
        <f t="shared" si="123"/>
        <v>848.69485039740164</v>
      </c>
      <c r="L2668" s="10">
        <f t="shared" si="124"/>
        <v>-0.15130514960259836</v>
      </c>
      <c r="M2668" s="10">
        <f t="shared" si="125"/>
        <v>0.15130514960259836</v>
      </c>
      <c r="N2668" s="6">
        <f>DATEDIF(A2668, I2668, "d")</f>
        <v>597</v>
      </c>
    </row>
    <row r="2669" spans="1:14" ht="14.25">
      <c r="A2669" s="5">
        <v>44131</v>
      </c>
      <c r="B2669" s="6" t="s">
        <v>945</v>
      </c>
      <c r="C2669" s="6" t="s">
        <v>946</v>
      </c>
      <c r="D2669" s="17">
        <v>34956586829</v>
      </c>
      <c r="E2669" s="6" t="s">
        <v>16</v>
      </c>
      <c r="F2669" s="6" t="str">
        <f>IF(E2669="BUY", "SELL", IF(E2669="SELL", "BUY", ""))</f>
        <v>SELL</v>
      </c>
      <c r="G2669" s="7">
        <v>64.139999000000003</v>
      </c>
      <c r="H2669" s="7">
        <v>1000</v>
      </c>
      <c r="I2669" s="11">
        <v>44727</v>
      </c>
      <c r="J2669" s="9">
        <v>77.459998999999996</v>
      </c>
      <c r="K2669" s="9">
        <f t="shared" si="123"/>
        <v>1207.6707235371175</v>
      </c>
      <c r="L2669" s="10">
        <f t="shared" si="124"/>
        <v>-0.20767072353711752</v>
      </c>
      <c r="M2669" s="10">
        <f t="shared" si="125"/>
        <v>0.20767072353711752</v>
      </c>
      <c r="N2669" s="6">
        <f>DATEDIF(A2669, I2669, "d")</f>
        <v>596</v>
      </c>
    </row>
    <row r="2670" spans="1:14" ht="14.25">
      <c r="A2670" s="5">
        <v>44131</v>
      </c>
      <c r="B2670" s="6" t="s">
        <v>513</v>
      </c>
      <c r="C2670" s="6" t="s">
        <v>514</v>
      </c>
      <c r="D2670" s="17">
        <v>94648919214</v>
      </c>
      <c r="E2670" s="6" t="s">
        <v>19</v>
      </c>
      <c r="F2670" s="6" t="str">
        <f>IF(E2670="BUY", "SELL", IF(E2670="SELL", "BUY", ""))</f>
        <v>BUY</v>
      </c>
      <c r="G2670" s="7">
        <v>53.395232999999998</v>
      </c>
      <c r="H2670" s="7">
        <v>1000</v>
      </c>
      <c r="I2670" s="11">
        <v>44727</v>
      </c>
      <c r="J2670" s="9">
        <v>56.177962999999998</v>
      </c>
      <c r="K2670" s="9">
        <f t="shared" si="123"/>
        <v>1052.1157010402035</v>
      </c>
      <c r="L2670" s="10">
        <f t="shared" si="124"/>
        <v>5.2115701040203473E-2</v>
      </c>
      <c r="M2670" s="10">
        <f t="shared" si="125"/>
        <v>-5.2115701040203473E-2</v>
      </c>
      <c r="N2670" s="6">
        <f>DATEDIF(A2670, I2670, "d")</f>
        <v>596</v>
      </c>
    </row>
    <row r="2671" spans="1:14" ht="14.25">
      <c r="A2671" s="5">
        <v>44131</v>
      </c>
      <c r="B2671" s="6" t="s">
        <v>3014</v>
      </c>
      <c r="C2671" s="6" t="s">
        <v>3015</v>
      </c>
      <c r="D2671" s="17">
        <v>30505534704</v>
      </c>
      <c r="E2671" s="6" t="s">
        <v>16</v>
      </c>
      <c r="F2671" s="6" t="str">
        <f>IF(E2671="BUY", "SELL", IF(E2671="SELL", "BUY", ""))</f>
        <v>SELL</v>
      </c>
      <c r="G2671" s="7">
        <v>10.95</v>
      </c>
      <c r="H2671" s="7">
        <v>1000</v>
      </c>
      <c r="I2671" s="5">
        <v>44260</v>
      </c>
      <c r="J2671" s="9">
        <v>23.950001</v>
      </c>
      <c r="K2671" s="9">
        <f t="shared" si="123"/>
        <v>2187.2147031963473</v>
      </c>
      <c r="L2671" s="10">
        <f t="shared" si="124"/>
        <v>-1.1872147031963474</v>
      </c>
      <c r="M2671" s="10">
        <f t="shared" si="125"/>
        <v>1.1872147031963474</v>
      </c>
      <c r="N2671" s="6">
        <f>DATEDIF(A2671, I2671, "d")</f>
        <v>129</v>
      </c>
    </row>
    <row r="2672" spans="1:14" ht="14.25">
      <c r="A2672" s="11">
        <v>44131</v>
      </c>
      <c r="B2672" s="6" t="s">
        <v>3016</v>
      </c>
      <c r="C2672" s="6" t="s">
        <v>3017</v>
      </c>
      <c r="D2672" s="17">
        <v>16929265208</v>
      </c>
      <c r="E2672" s="12" t="s">
        <v>16</v>
      </c>
      <c r="F2672" s="13" t="str">
        <f>IF(E2672="BUY", "SELL", IF(E2672="SELL", "BUY", ""))</f>
        <v>SELL</v>
      </c>
      <c r="G2672" s="7">
        <v>4.8439949999999996</v>
      </c>
      <c r="H2672" s="7">
        <v>1000</v>
      </c>
      <c r="I2672" s="11">
        <v>44727</v>
      </c>
      <c r="J2672" s="9">
        <v>7.3116409999999998</v>
      </c>
      <c r="K2672" s="9">
        <f t="shared" si="123"/>
        <v>1509.4237297932802</v>
      </c>
      <c r="L2672" s="10">
        <f t="shared" si="124"/>
        <v>-0.50942372979328021</v>
      </c>
      <c r="M2672" s="10">
        <f t="shared" si="125"/>
        <v>0.50942372979328021</v>
      </c>
      <c r="N2672" s="6">
        <f>DATEDIF(A2672, I2672, "d")</f>
        <v>596</v>
      </c>
    </row>
    <row r="2673" spans="1:14" ht="14.25">
      <c r="A2673" s="5">
        <v>44132</v>
      </c>
      <c r="B2673" s="6" t="s">
        <v>279</v>
      </c>
      <c r="C2673" s="6" t="s">
        <v>280</v>
      </c>
      <c r="D2673" s="17">
        <v>19004321250</v>
      </c>
      <c r="E2673" s="6" t="s">
        <v>16</v>
      </c>
      <c r="F2673" s="6" t="str">
        <f>IF(E2673="BUY", "SELL", IF(E2673="SELL", "BUY", ""))</f>
        <v>SELL</v>
      </c>
      <c r="G2673" s="7">
        <v>193.1</v>
      </c>
      <c r="H2673" s="7">
        <v>1000</v>
      </c>
      <c r="I2673" s="5">
        <v>44309</v>
      </c>
      <c r="J2673" s="9">
        <v>176.31</v>
      </c>
      <c r="K2673" s="9">
        <f t="shared" si="123"/>
        <v>913.05023303987571</v>
      </c>
      <c r="L2673" s="10">
        <f t="shared" si="124"/>
        <v>8.6949766960124297E-2</v>
      </c>
      <c r="M2673" s="10">
        <f t="shared" si="125"/>
        <v>-8.6949766960124297E-2</v>
      </c>
      <c r="N2673" s="6">
        <f>DATEDIF(A2673, I2673, "d")</f>
        <v>177</v>
      </c>
    </row>
    <row r="2674" spans="1:14" ht="14.25">
      <c r="A2674" s="5">
        <v>44132</v>
      </c>
      <c r="B2674" s="6" t="s">
        <v>607</v>
      </c>
      <c r="C2674" s="6" t="s">
        <v>608</v>
      </c>
      <c r="D2674" s="17">
        <v>122651400000</v>
      </c>
      <c r="E2674" s="6" t="s">
        <v>16</v>
      </c>
      <c r="F2674" s="6" t="str">
        <f>IF(E2674="BUY", "SELL", IF(E2674="SELL", "BUY", ""))</f>
        <v>SELL</v>
      </c>
      <c r="G2674" s="7">
        <v>114.85002900000001</v>
      </c>
      <c r="H2674" s="7">
        <v>1000</v>
      </c>
      <c r="I2674" s="11">
        <v>44727</v>
      </c>
      <c r="J2674" s="9">
        <v>127.79975899999999</v>
      </c>
      <c r="K2674" s="9">
        <f t="shared" si="123"/>
        <v>1112.7533890304892</v>
      </c>
      <c r="L2674" s="10">
        <f t="shared" si="124"/>
        <v>-0.11275338903048919</v>
      </c>
      <c r="M2674" s="10">
        <f t="shared" si="125"/>
        <v>0.11275338903048919</v>
      </c>
      <c r="N2674" s="6">
        <f>DATEDIF(A2674, I2674, "d")</f>
        <v>595</v>
      </c>
    </row>
    <row r="2675" spans="1:14" ht="14.25">
      <c r="A2675" s="5">
        <v>44133</v>
      </c>
      <c r="B2675" s="6" t="s">
        <v>407</v>
      </c>
      <c r="C2675" s="6" t="s">
        <v>408</v>
      </c>
      <c r="D2675" s="17">
        <v>43266420622</v>
      </c>
      <c r="E2675" s="6" t="s">
        <v>16</v>
      </c>
      <c r="F2675" s="6" t="str">
        <f>IF(E2675="BUY", "SELL", IF(E2675="SELL", "BUY", ""))</f>
        <v>SELL</v>
      </c>
      <c r="G2675" s="7">
        <v>54.526488999999998</v>
      </c>
      <c r="H2675" s="7">
        <v>1000</v>
      </c>
      <c r="I2675" s="5">
        <v>44145</v>
      </c>
      <c r="J2675" s="9">
        <v>67.794807000000006</v>
      </c>
      <c r="K2675" s="9">
        <f t="shared" si="123"/>
        <v>1243.3371053837707</v>
      </c>
      <c r="L2675" s="10">
        <f t="shared" si="124"/>
        <v>-0.24333710538377068</v>
      </c>
      <c r="M2675" s="10">
        <f t="shared" si="125"/>
        <v>0.24333710538377068</v>
      </c>
      <c r="N2675" s="6">
        <f>DATEDIF(A2675, I2675, "d")</f>
        <v>12</v>
      </c>
    </row>
    <row r="2676" spans="1:14" ht="14.25">
      <c r="A2676" s="5">
        <v>44134</v>
      </c>
      <c r="B2676" s="6" t="s">
        <v>479</v>
      </c>
      <c r="C2676" s="6" t="s">
        <v>480</v>
      </c>
      <c r="D2676" s="17">
        <v>224291300639</v>
      </c>
      <c r="E2676" s="6" t="s">
        <v>19</v>
      </c>
      <c r="F2676" s="6" t="str">
        <f>IF(E2676="BUY", "SELL", IF(E2676="SELL", "BUY", ""))</f>
        <v>BUY</v>
      </c>
      <c r="G2676" s="7">
        <v>33.0471</v>
      </c>
      <c r="H2676" s="7">
        <v>1000</v>
      </c>
      <c r="I2676" s="11">
        <v>44141</v>
      </c>
      <c r="J2676" s="9">
        <v>34.547573</v>
      </c>
      <c r="K2676" s="9">
        <f t="shared" si="123"/>
        <v>1045.4040747902236</v>
      </c>
      <c r="L2676" s="10">
        <f t="shared" si="124"/>
        <v>4.5404074790223604E-2</v>
      </c>
      <c r="M2676" s="10">
        <f t="shared" si="125"/>
        <v>-4.5404074790223604E-2</v>
      </c>
      <c r="N2676" s="6">
        <f>DATEDIF(A2676, I2676, "d")</f>
        <v>7</v>
      </c>
    </row>
    <row r="2677" spans="1:14" ht="14.25">
      <c r="A2677" s="5">
        <v>44134</v>
      </c>
      <c r="B2677" s="6" t="s">
        <v>1009</v>
      </c>
      <c r="C2677" s="6" t="s">
        <v>1010</v>
      </c>
      <c r="D2677" s="17">
        <v>85540813733</v>
      </c>
      <c r="E2677" s="6" t="s">
        <v>16</v>
      </c>
      <c r="F2677" s="6" t="str">
        <f>IF(E2677="BUY", "SELL", IF(E2677="SELL", "BUY", ""))</f>
        <v>SELL</v>
      </c>
      <c r="G2677" s="7">
        <v>97.515677999999994</v>
      </c>
      <c r="H2677" s="7">
        <v>1000</v>
      </c>
      <c r="I2677" s="11">
        <v>44727</v>
      </c>
      <c r="J2677" s="9">
        <v>127.828728</v>
      </c>
      <c r="K2677" s="9">
        <f t="shared" si="123"/>
        <v>1310.8530917459243</v>
      </c>
      <c r="L2677" s="10">
        <f t="shared" si="124"/>
        <v>-0.31085309174592429</v>
      </c>
      <c r="M2677" s="10">
        <f t="shared" si="125"/>
        <v>0.31085309174592429</v>
      </c>
      <c r="N2677" s="6">
        <f>DATEDIF(A2677, I2677, "d")</f>
        <v>593</v>
      </c>
    </row>
    <row r="2678" spans="1:14" ht="14.25">
      <c r="A2678" s="5">
        <v>44137</v>
      </c>
      <c r="B2678" s="6" t="s">
        <v>2302</v>
      </c>
      <c r="C2678" s="6" t="s">
        <v>2303</v>
      </c>
      <c r="D2678" s="17">
        <v>18977769212</v>
      </c>
      <c r="E2678" s="6" t="s">
        <v>16</v>
      </c>
      <c r="F2678" s="6" t="str">
        <f>IF(E2678="BUY", "SELL", IF(E2678="SELL", "BUY", ""))</f>
        <v>SELL</v>
      </c>
      <c r="G2678" s="7">
        <v>33.32</v>
      </c>
      <c r="H2678" s="7">
        <v>1000</v>
      </c>
      <c r="I2678" s="5">
        <v>44148</v>
      </c>
      <c r="J2678" s="9">
        <v>44.560001</v>
      </c>
      <c r="K2678" s="9">
        <f t="shared" si="123"/>
        <v>1337.3349639855942</v>
      </c>
      <c r="L2678" s="10">
        <f t="shared" si="124"/>
        <v>-0.33733496398559421</v>
      </c>
      <c r="M2678" s="10">
        <f t="shared" si="125"/>
        <v>0.33733496398559421</v>
      </c>
      <c r="N2678" s="6">
        <f>DATEDIF(A2678, I2678, "d")</f>
        <v>11</v>
      </c>
    </row>
    <row r="2679" spans="1:14" ht="14.25">
      <c r="A2679" s="5">
        <v>44139</v>
      </c>
      <c r="B2679" s="6" t="s">
        <v>497</v>
      </c>
      <c r="C2679" s="6" t="s">
        <v>498</v>
      </c>
      <c r="D2679" s="17">
        <v>15476009800</v>
      </c>
      <c r="E2679" s="6" t="s">
        <v>16</v>
      </c>
      <c r="F2679" s="6" t="str">
        <f>IF(E2679="BUY", "SELL", IF(E2679="SELL", "BUY", ""))</f>
        <v>SELL</v>
      </c>
      <c r="G2679" s="7">
        <v>21.424475000000001</v>
      </c>
      <c r="H2679" s="7">
        <v>1000</v>
      </c>
      <c r="I2679" s="5">
        <v>44153</v>
      </c>
      <c r="J2679" s="9">
        <v>26.890509000000002</v>
      </c>
      <c r="K2679" s="9">
        <f t="shared" si="123"/>
        <v>1255.1303590869788</v>
      </c>
      <c r="L2679" s="10">
        <f t="shared" si="124"/>
        <v>-0.25513035908697884</v>
      </c>
      <c r="M2679" s="10">
        <f t="shared" si="125"/>
        <v>0.25513035908697884</v>
      </c>
      <c r="N2679" s="6">
        <f>DATEDIF(A2679, I2679, "d")</f>
        <v>14</v>
      </c>
    </row>
    <row r="2680" spans="1:14" ht="14.25">
      <c r="A2680" s="5">
        <v>44139</v>
      </c>
      <c r="B2680" s="6" t="s">
        <v>405</v>
      </c>
      <c r="C2680" s="6" t="s">
        <v>406</v>
      </c>
      <c r="D2680" s="17">
        <v>316102715873</v>
      </c>
      <c r="E2680" s="6" t="s">
        <v>19</v>
      </c>
      <c r="F2680" s="6" t="str">
        <f>IF(E2680="BUY", "SELL", IF(E2680="SELL", "BUY", ""))</f>
        <v>BUY</v>
      </c>
      <c r="G2680" s="7">
        <v>54.062756</v>
      </c>
      <c r="H2680" s="7">
        <v>1000</v>
      </c>
      <c r="I2680" s="5">
        <v>44257</v>
      </c>
      <c r="J2680" s="9">
        <v>64.039901999999998</v>
      </c>
      <c r="K2680" s="9">
        <f t="shared" si="123"/>
        <v>1184.5474914375434</v>
      </c>
      <c r="L2680" s="10">
        <f t="shared" si="124"/>
        <v>0.1845474914375434</v>
      </c>
      <c r="M2680" s="10">
        <f t="shared" si="125"/>
        <v>-0.1845474914375434</v>
      </c>
      <c r="N2680" s="6">
        <f>DATEDIF(A2680, I2680, "d")</f>
        <v>118</v>
      </c>
    </row>
    <row r="2681" spans="1:14" ht="14.25">
      <c r="A2681" s="5">
        <v>44139</v>
      </c>
      <c r="B2681" s="6" t="s">
        <v>757</v>
      </c>
      <c r="C2681" s="6" t="s">
        <v>758</v>
      </c>
      <c r="D2681" s="17">
        <v>100443452698</v>
      </c>
      <c r="E2681" s="6" t="s">
        <v>16</v>
      </c>
      <c r="F2681" s="6" t="str">
        <f>IF(E2681="BUY", "SELL", IF(E2681="SELL", "BUY", ""))</f>
        <v>SELL</v>
      </c>
      <c r="G2681" s="7">
        <v>16.498626999999999</v>
      </c>
      <c r="H2681" s="7">
        <v>1000</v>
      </c>
      <c r="I2681" s="5">
        <v>44200</v>
      </c>
      <c r="J2681" s="9">
        <v>17.962999</v>
      </c>
      <c r="K2681" s="9">
        <f t="shared" si="123"/>
        <v>1088.757203857024</v>
      </c>
      <c r="L2681" s="10">
        <f t="shared" si="124"/>
        <v>-8.8757203857024028E-2</v>
      </c>
      <c r="M2681" s="10">
        <f t="shared" si="125"/>
        <v>8.8757203857024028E-2</v>
      </c>
      <c r="N2681" s="6">
        <f>DATEDIF(A2681, I2681, "d")</f>
        <v>61</v>
      </c>
    </row>
    <row r="2682" spans="1:14" ht="14.25">
      <c r="A2682" s="5">
        <v>44141</v>
      </c>
      <c r="B2682" s="6" t="s">
        <v>479</v>
      </c>
      <c r="C2682" s="6" t="s">
        <v>480</v>
      </c>
      <c r="D2682" s="17">
        <v>224291300639</v>
      </c>
      <c r="E2682" s="6" t="s">
        <v>16</v>
      </c>
      <c r="F2682" s="6" t="str">
        <f>IF(E2682="BUY", "SELL", IF(E2682="SELL", "BUY", ""))</f>
        <v>SELL</v>
      </c>
      <c r="G2682" s="7">
        <v>34.547573</v>
      </c>
      <c r="H2682" s="7">
        <v>1000</v>
      </c>
      <c r="I2682" s="11">
        <v>44727</v>
      </c>
      <c r="J2682" s="9">
        <v>42.032017000000003</v>
      </c>
      <c r="K2682" s="9">
        <f t="shared" si="123"/>
        <v>1216.6416726292177</v>
      </c>
      <c r="L2682" s="10">
        <f t="shared" si="124"/>
        <v>-0.21664167262921774</v>
      </c>
      <c r="M2682" s="10">
        <f t="shared" si="125"/>
        <v>0.21664167262921774</v>
      </c>
      <c r="N2682" s="6">
        <f>DATEDIF(A2682, I2682, "d")</f>
        <v>586</v>
      </c>
    </row>
    <row r="2683" spans="1:14" ht="14.25">
      <c r="A2683" s="5">
        <v>44141</v>
      </c>
      <c r="B2683" s="6" t="s">
        <v>2944</v>
      </c>
      <c r="C2683" s="6" t="s">
        <v>2945</v>
      </c>
      <c r="D2683" s="17">
        <v>20866649706</v>
      </c>
      <c r="E2683" s="6" t="s">
        <v>16</v>
      </c>
      <c r="F2683" s="6" t="str">
        <f>IF(E2683="BUY", "SELL", IF(E2683="SELL", "BUY", ""))</f>
        <v>SELL</v>
      </c>
      <c r="G2683" s="7">
        <v>18.920960999999998</v>
      </c>
      <c r="H2683" s="7">
        <v>1000</v>
      </c>
      <c r="I2683" s="5">
        <v>44165</v>
      </c>
      <c r="J2683" s="9">
        <v>18.397103999999999</v>
      </c>
      <c r="K2683" s="9">
        <f t="shared" si="123"/>
        <v>972.31340416588773</v>
      </c>
      <c r="L2683" s="10">
        <f t="shared" si="124"/>
        <v>2.7686595834112267E-2</v>
      </c>
      <c r="M2683" s="10">
        <f t="shared" si="125"/>
        <v>-2.7686595834112267E-2</v>
      </c>
      <c r="N2683" s="6">
        <f>DATEDIF(A2683, I2683, "d")</f>
        <v>24</v>
      </c>
    </row>
    <row r="2684" spans="1:14" ht="14.25">
      <c r="A2684" s="5">
        <v>44144</v>
      </c>
      <c r="B2684" s="6" t="s">
        <v>2641</v>
      </c>
      <c r="C2684" s="6" t="s">
        <v>2642</v>
      </c>
      <c r="D2684" s="17">
        <v>19576169878</v>
      </c>
      <c r="E2684" s="6" t="s">
        <v>19</v>
      </c>
      <c r="F2684" s="6" t="str">
        <f>IF(E2684="BUY", "SELL", IF(E2684="SELL", "BUY", ""))</f>
        <v>BUY</v>
      </c>
      <c r="G2684" s="7">
        <v>64.569999999999993</v>
      </c>
      <c r="H2684" s="7">
        <v>1000</v>
      </c>
      <c r="I2684" s="5">
        <v>44183</v>
      </c>
      <c r="J2684" s="9">
        <v>83.809997999999993</v>
      </c>
      <c r="K2684" s="9">
        <f t="shared" si="123"/>
        <v>1297.9711630788292</v>
      </c>
      <c r="L2684" s="10">
        <f t="shared" si="124"/>
        <v>0.29797116307882926</v>
      </c>
      <c r="M2684" s="10">
        <f t="shared" si="125"/>
        <v>-0.29797116307882926</v>
      </c>
      <c r="N2684" s="6">
        <f>DATEDIF(A2684, I2684, "d")</f>
        <v>39</v>
      </c>
    </row>
    <row r="2685" spans="1:14" ht="14.25">
      <c r="A2685" s="5">
        <v>44145</v>
      </c>
      <c r="B2685" s="6" t="s">
        <v>76</v>
      </c>
      <c r="C2685" s="6" t="s">
        <v>77</v>
      </c>
      <c r="D2685" s="17">
        <v>179830167494</v>
      </c>
      <c r="E2685" s="6" t="s">
        <v>19</v>
      </c>
      <c r="F2685" s="6" t="str">
        <f>IF(E2685="BUY", "SELL", IF(E2685="SELL", "BUY", ""))</f>
        <v>BUY</v>
      </c>
      <c r="G2685" s="7">
        <v>480.23998999999998</v>
      </c>
      <c r="H2685" s="7">
        <v>1000</v>
      </c>
      <c r="I2685" s="5">
        <v>44165</v>
      </c>
      <c r="J2685" s="9">
        <v>490.70001200000002</v>
      </c>
      <c r="K2685" s="9">
        <f t="shared" si="123"/>
        <v>1021.7808225424959</v>
      </c>
      <c r="L2685" s="10">
        <f t="shared" si="124"/>
        <v>2.1780822542495911E-2</v>
      </c>
      <c r="M2685" s="10">
        <f t="shared" si="125"/>
        <v>-2.1780822542495911E-2</v>
      </c>
      <c r="N2685" s="6">
        <f>DATEDIF(A2685, I2685, "d")</f>
        <v>20</v>
      </c>
    </row>
    <row r="2686" spans="1:14" ht="14.25">
      <c r="A2686" s="5">
        <v>44145</v>
      </c>
      <c r="B2686" s="6" t="s">
        <v>407</v>
      </c>
      <c r="C2686" s="6" t="s">
        <v>408</v>
      </c>
      <c r="D2686" s="17">
        <v>43266420622</v>
      </c>
      <c r="E2686" s="6" t="s">
        <v>19</v>
      </c>
      <c r="F2686" s="6" t="str">
        <f>IF(E2686="BUY", "SELL", IF(E2686="SELL", "BUY", ""))</f>
        <v>BUY</v>
      </c>
      <c r="G2686" s="7">
        <v>67.794807000000006</v>
      </c>
      <c r="H2686" s="7">
        <v>1000</v>
      </c>
      <c r="I2686" s="5">
        <v>44148</v>
      </c>
      <c r="J2686" s="9">
        <v>64.234809999999996</v>
      </c>
      <c r="K2686" s="9">
        <f t="shared" si="123"/>
        <v>947.48864761868833</v>
      </c>
      <c r="L2686" s="10">
        <f t="shared" si="124"/>
        <v>-5.2511352381311667E-2</v>
      </c>
      <c r="M2686" s="10">
        <f t="shared" si="125"/>
        <v>5.2511352381311667E-2</v>
      </c>
      <c r="N2686" s="6">
        <f>DATEDIF(A2686, I2686, "d")</f>
        <v>3</v>
      </c>
    </row>
    <row r="2687" spans="1:14" ht="14.25">
      <c r="A2687" s="11">
        <v>44145</v>
      </c>
      <c r="B2687" s="6" t="s">
        <v>431</v>
      </c>
      <c r="C2687" s="6" t="s">
        <v>432</v>
      </c>
      <c r="D2687" s="17">
        <v>58573620898</v>
      </c>
      <c r="E2687" s="13" t="s">
        <v>19</v>
      </c>
      <c r="F2687" s="12" t="str">
        <f>IF(E2687="BUY", "SELL", IF(E2687="SELL", "BUY", ""))</f>
        <v>BUY</v>
      </c>
      <c r="G2687" s="7">
        <v>213.89999399999999</v>
      </c>
      <c r="H2687" s="7">
        <v>1000</v>
      </c>
      <c r="I2687" s="11">
        <v>44148</v>
      </c>
      <c r="J2687" s="9">
        <v>222</v>
      </c>
      <c r="K2687" s="9">
        <f t="shared" si="123"/>
        <v>1037.8681918055595</v>
      </c>
      <c r="L2687" s="10">
        <f t="shared" si="124"/>
        <v>3.786819180555949E-2</v>
      </c>
      <c r="M2687" s="10">
        <f t="shared" si="125"/>
        <v>-3.786819180555949E-2</v>
      </c>
      <c r="N2687" s="6">
        <f>DATEDIF(A2687, I2687, "d")</f>
        <v>3</v>
      </c>
    </row>
    <row r="2688" spans="1:14" ht="14.25">
      <c r="A2688" s="11">
        <v>44146</v>
      </c>
      <c r="B2688" s="6" t="s">
        <v>3032</v>
      </c>
      <c r="C2688" s="6" t="s">
        <v>3033</v>
      </c>
      <c r="D2688" s="17">
        <v>14047570634</v>
      </c>
      <c r="E2688" s="13" t="s">
        <v>19</v>
      </c>
      <c r="F2688" s="12" t="str">
        <f>IF(E2688="BUY", "SELL", IF(E2688="SELL", "BUY", ""))</f>
        <v>BUY</v>
      </c>
      <c r="G2688" s="7">
        <v>33.529998999999997</v>
      </c>
      <c r="H2688" s="7">
        <v>1000</v>
      </c>
      <c r="I2688" s="11">
        <v>44727</v>
      </c>
      <c r="J2688" s="9">
        <v>27</v>
      </c>
      <c r="K2688" s="9">
        <f t="shared" si="123"/>
        <v>805.24905473453794</v>
      </c>
      <c r="L2688" s="10">
        <f t="shared" si="124"/>
        <v>-0.19475094526546208</v>
      </c>
      <c r="M2688" s="10">
        <f t="shared" si="125"/>
        <v>0.19475094526546208</v>
      </c>
      <c r="N2688" s="6">
        <f>DATEDIF(A2688, I2688, "d")</f>
        <v>581</v>
      </c>
    </row>
    <row r="2689" spans="1:14" ht="14.25">
      <c r="A2689" s="5">
        <v>44148</v>
      </c>
      <c r="B2689" s="6" t="s">
        <v>525</v>
      </c>
      <c r="C2689" s="6" t="s">
        <v>526</v>
      </c>
      <c r="D2689" s="17">
        <v>20361631721</v>
      </c>
      <c r="E2689" s="6" t="s">
        <v>19</v>
      </c>
      <c r="F2689" s="6" t="str">
        <f>IF(E2689="BUY", "SELL", IF(E2689="SELL", "BUY", ""))</f>
        <v>BUY</v>
      </c>
      <c r="G2689" s="7">
        <v>16.010000000000002</v>
      </c>
      <c r="H2689" s="7">
        <v>1000</v>
      </c>
      <c r="I2689" s="5">
        <v>44397</v>
      </c>
      <c r="J2689" s="9">
        <v>21.190000999999999</v>
      </c>
      <c r="K2689" s="9">
        <f t="shared" si="123"/>
        <v>1323.5478450968144</v>
      </c>
      <c r="L2689" s="10">
        <f t="shared" si="124"/>
        <v>0.32354784509681439</v>
      </c>
      <c r="M2689" s="10">
        <f t="shared" si="125"/>
        <v>-0.32354784509681439</v>
      </c>
      <c r="N2689" s="6">
        <f>DATEDIF(A2689, I2689, "d")</f>
        <v>249</v>
      </c>
    </row>
    <row r="2690" spans="1:14" ht="14.25">
      <c r="A2690" s="5">
        <v>44148</v>
      </c>
      <c r="B2690" s="6" t="s">
        <v>131</v>
      </c>
      <c r="C2690" s="6" t="s">
        <v>132</v>
      </c>
      <c r="D2690" s="17">
        <v>40775601700</v>
      </c>
      <c r="E2690" s="6" t="s">
        <v>16</v>
      </c>
      <c r="F2690" s="6" t="str">
        <f>IF(E2690="BUY", "SELL", IF(E2690="SELL", "BUY", ""))</f>
        <v>SELL</v>
      </c>
      <c r="G2690" s="7">
        <v>58.08</v>
      </c>
      <c r="H2690" s="7">
        <v>1000</v>
      </c>
      <c r="I2690" s="5">
        <v>44456</v>
      </c>
      <c r="J2690" s="9">
        <v>38.04</v>
      </c>
      <c r="K2690" s="9">
        <f t="shared" si="123"/>
        <v>654.95867768595031</v>
      </c>
      <c r="L2690" s="10">
        <f t="shared" si="124"/>
        <v>0.34504132231404971</v>
      </c>
      <c r="M2690" s="10">
        <f t="shared" si="125"/>
        <v>-0.34504132231404971</v>
      </c>
      <c r="N2690" s="6">
        <f>DATEDIF(A2690, I2690, "d")</f>
        <v>308</v>
      </c>
    </row>
    <row r="2691" spans="1:14" ht="14.25">
      <c r="A2691" s="5">
        <v>44148</v>
      </c>
      <c r="B2691" s="6" t="s">
        <v>2302</v>
      </c>
      <c r="C2691" s="6" t="s">
        <v>2303</v>
      </c>
      <c r="D2691" s="17">
        <v>18977769212</v>
      </c>
      <c r="E2691" s="6" t="s">
        <v>19</v>
      </c>
      <c r="F2691" s="6" t="str">
        <f>IF(E2691="BUY", "SELL", IF(E2691="SELL", "BUY", ""))</f>
        <v>BUY</v>
      </c>
      <c r="G2691" s="7">
        <v>44.560001</v>
      </c>
      <c r="H2691" s="7">
        <v>1000</v>
      </c>
      <c r="I2691" s="11">
        <v>44727</v>
      </c>
      <c r="J2691" s="9">
        <v>20.110001</v>
      </c>
      <c r="K2691" s="9">
        <f t="shared" ref="K2691:K2754" si="126">(H2691/G2691)*J2691</f>
        <v>451.30162811262056</v>
      </c>
      <c r="L2691" s="10">
        <f t="shared" ref="L2691:L2754" si="127">IF(F2691="BUY",(K2691-H2691)/H2691, IF(F2691="SELL", (H2691-K2691)/H2691, "Invalid"))</f>
        <v>-0.54869837188737935</v>
      </c>
      <c r="M2691" s="10">
        <f t="shared" ref="M2691:M2754" si="128">IF(E2691="BUY",(K2691-H2691)/H2691,IF(E2691="SELL",(H2691-K2691)/H2691,""))</f>
        <v>0.54869837188737935</v>
      </c>
      <c r="N2691" s="6">
        <f>DATEDIF(A2691, I2691, "d")</f>
        <v>579</v>
      </c>
    </row>
    <row r="2692" spans="1:14" ht="14.25">
      <c r="A2692" s="5">
        <v>44148</v>
      </c>
      <c r="B2692" s="6" t="s">
        <v>407</v>
      </c>
      <c r="C2692" s="6" t="s">
        <v>408</v>
      </c>
      <c r="D2692" s="17">
        <v>43266420622</v>
      </c>
      <c r="E2692" s="6" t="s">
        <v>16</v>
      </c>
      <c r="F2692" s="6" t="str">
        <f>IF(E2692="BUY", "SELL", IF(E2692="SELL", "BUY", ""))</f>
        <v>SELL</v>
      </c>
      <c r="G2692" s="7">
        <v>64.234809999999996</v>
      </c>
      <c r="H2692" s="7">
        <v>1000</v>
      </c>
      <c r="I2692" s="11">
        <v>44727</v>
      </c>
      <c r="J2692" s="9">
        <v>91.484024000000005</v>
      </c>
      <c r="K2692" s="9">
        <f t="shared" si="126"/>
        <v>1424.2125725910921</v>
      </c>
      <c r="L2692" s="10">
        <f t="shared" si="127"/>
        <v>-0.42421257259109213</v>
      </c>
      <c r="M2692" s="10">
        <f t="shared" si="128"/>
        <v>0.42421257259109213</v>
      </c>
      <c r="N2692" s="6">
        <f>DATEDIF(A2692, I2692, "d")</f>
        <v>579</v>
      </c>
    </row>
    <row r="2693" spans="1:14" ht="14.25">
      <c r="A2693" s="5">
        <v>44148</v>
      </c>
      <c r="B2693" s="6" t="s">
        <v>519</v>
      </c>
      <c r="C2693" s="6" t="s">
        <v>520</v>
      </c>
      <c r="D2693" s="17">
        <v>102879970529</v>
      </c>
      <c r="E2693" s="6" t="s">
        <v>16</v>
      </c>
      <c r="F2693" s="6" t="str">
        <f>IF(E2693="BUY", "SELL", IF(E2693="SELL", "BUY", ""))</f>
        <v>SELL</v>
      </c>
      <c r="G2693" s="7">
        <v>57.04</v>
      </c>
      <c r="H2693" s="7">
        <v>1000</v>
      </c>
      <c r="I2693" s="11">
        <v>44727</v>
      </c>
      <c r="J2693" s="9">
        <v>56.45</v>
      </c>
      <c r="K2693" s="9">
        <f t="shared" si="126"/>
        <v>989.65638148667608</v>
      </c>
      <c r="L2693" s="10">
        <f t="shared" si="127"/>
        <v>1.0343618513323917E-2</v>
      </c>
      <c r="M2693" s="10">
        <f t="shared" si="128"/>
        <v>-1.0343618513323917E-2</v>
      </c>
      <c r="N2693" s="6">
        <f>DATEDIF(A2693, I2693, "d")</f>
        <v>579</v>
      </c>
    </row>
    <row r="2694" spans="1:14" ht="14.25">
      <c r="A2694" s="11">
        <v>44148</v>
      </c>
      <c r="B2694" s="6" t="s">
        <v>431</v>
      </c>
      <c r="C2694" s="6" t="s">
        <v>432</v>
      </c>
      <c r="D2694" s="17">
        <v>58573620898</v>
      </c>
      <c r="E2694" s="12" t="s">
        <v>16</v>
      </c>
      <c r="F2694" s="13" t="str">
        <f>IF(E2694="BUY", "SELL", IF(E2694="SELL", "BUY", ""))</f>
        <v>SELL</v>
      </c>
      <c r="G2694" s="7">
        <v>222</v>
      </c>
      <c r="H2694" s="7">
        <v>1000</v>
      </c>
      <c r="I2694" s="11">
        <v>44617</v>
      </c>
      <c r="J2694" s="9">
        <v>225.229996</v>
      </c>
      <c r="K2694" s="9">
        <f t="shared" si="126"/>
        <v>1014.5495315315316</v>
      </c>
      <c r="L2694" s="10">
        <f t="shared" si="127"/>
        <v>-1.4549531531531556E-2</v>
      </c>
      <c r="M2694" s="10">
        <f t="shared" si="128"/>
        <v>1.4549531531531556E-2</v>
      </c>
      <c r="N2694" s="6">
        <f>DATEDIF(A2694, I2694, "d")</f>
        <v>469</v>
      </c>
    </row>
    <row r="2695" spans="1:14" ht="14.25">
      <c r="A2695" s="5">
        <v>44151</v>
      </c>
      <c r="B2695" s="6" t="s">
        <v>64</v>
      </c>
      <c r="C2695" s="6" t="s">
        <v>65</v>
      </c>
      <c r="D2695" s="17">
        <v>157074705249</v>
      </c>
      <c r="E2695" s="6" t="s">
        <v>16</v>
      </c>
      <c r="F2695" s="6" t="str">
        <f>IF(E2695="BUY", "SELL", IF(E2695="SELL", "BUY", ""))</f>
        <v>SELL</v>
      </c>
      <c r="G2695" s="7">
        <v>144.66999799999999</v>
      </c>
      <c r="H2695" s="7">
        <v>1000</v>
      </c>
      <c r="I2695" s="5">
        <v>44179</v>
      </c>
      <c r="J2695" s="9">
        <v>169.300003</v>
      </c>
      <c r="K2695" s="9">
        <f t="shared" si="126"/>
        <v>1170.2495703359311</v>
      </c>
      <c r="L2695" s="10">
        <f t="shared" si="127"/>
        <v>-0.17024957033593113</v>
      </c>
      <c r="M2695" s="10">
        <f t="shared" si="128"/>
        <v>0.17024957033593113</v>
      </c>
      <c r="N2695" s="6">
        <f>DATEDIF(A2695, I2695, "d")</f>
        <v>28</v>
      </c>
    </row>
    <row r="2696" spans="1:14" ht="14.25">
      <c r="A2696" s="5">
        <v>44151</v>
      </c>
      <c r="B2696" s="6" t="s">
        <v>521</v>
      </c>
      <c r="C2696" s="6" t="s">
        <v>522</v>
      </c>
      <c r="D2696" s="17">
        <v>26363000000</v>
      </c>
      <c r="E2696" s="6" t="s">
        <v>16</v>
      </c>
      <c r="F2696" s="6" t="str">
        <f>IF(E2696="BUY", "SELL", IF(E2696="SELL", "BUY", ""))</f>
        <v>SELL</v>
      </c>
      <c r="G2696" s="7">
        <v>34.431068000000003</v>
      </c>
      <c r="H2696" s="7">
        <v>1000</v>
      </c>
      <c r="I2696" s="5">
        <v>44551</v>
      </c>
      <c r="J2696" s="9">
        <v>34.578479999999999</v>
      </c>
      <c r="K2696" s="9">
        <f t="shared" si="126"/>
        <v>1004.2813658873433</v>
      </c>
      <c r="L2696" s="10">
        <f t="shared" si="127"/>
        <v>-4.2813658873433269E-3</v>
      </c>
      <c r="M2696" s="10">
        <f t="shared" si="128"/>
        <v>4.2813658873433269E-3</v>
      </c>
      <c r="N2696" s="6">
        <f>DATEDIF(A2696, I2696, "d")</f>
        <v>400</v>
      </c>
    </row>
    <row r="2697" spans="1:14" ht="14.25">
      <c r="A2697" s="5">
        <v>44151</v>
      </c>
      <c r="B2697" s="6" t="s">
        <v>1205</v>
      </c>
      <c r="C2697" s="6" t="s">
        <v>1206</v>
      </c>
      <c r="D2697" s="17">
        <v>56973727227</v>
      </c>
      <c r="E2697" s="6" t="s">
        <v>16</v>
      </c>
      <c r="F2697" s="6" t="str">
        <f>IF(E2697="BUY", "SELL", IF(E2697="SELL", "BUY", ""))</f>
        <v>SELL</v>
      </c>
      <c r="G2697" s="7">
        <v>179.957382</v>
      </c>
      <c r="H2697" s="7">
        <v>1000</v>
      </c>
      <c r="I2697" s="11">
        <v>44727</v>
      </c>
      <c r="J2697" s="9">
        <v>305.89236499999998</v>
      </c>
      <c r="K2697" s="9">
        <f t="shared" si="126"/>
        <v>1699.8044848196334</v>
      </c>
      <c r="L2697" s="10">
        <f t="shared" si="127"/>
        <v>-0.69980448481963342</v>
      </c>
      <c r="M2697" s="10">
        <f t="shared" si="128"/>
        <v>0.69980448481963342</v>
      </c>
      <c r="N2697" s="6">
        <f>DATEDIF(A2697, I2697, "d")</f>
        <v>576</v>
      </c>
    </row>
    <row r="2698" spans="1:14" ht="14.25">
      <c r="A2698" s="5">
        <v>44152</v>
      </c>
      <c r="B2698" s="6" t="s">
        <v>3036</v>
      </c>
      <c r="C2698" s="6" t="s">
        <v>3037</v>
      </c>
      <c r="D2698" s="17">
        <v>38047537602</v>
      </c>
      <c r="E2698" s="6" t="s">
        <v>16</v>
      </c>
      <c r="F2698" s="6" t="str">
        <f>IF(E2698="BUY", "SELL", IF(E2698="SELL", "BUY", ""))</f>
        <v>SELL</v>
      </c>
      <c r="G2698" s="7">
        <v>35.049999</v>
      </c>
      <c r="H2698" s="7">
        <v>1000</v>
      </c>
      <c r="I2698" s="11">
        <v>44727</v>
      </c>
      <c r="J2698" s="9">
        <v>32.490001999999997</v>
      </c>
      <c r="K2698" s="9">
        <f t="shared" si="126"/>
        <v>926.96156710304035</v>
      </c>
      <c r="L2698" s="10">
        <f t="shared" si="127"/>
        <v>7.3038432896959646E-2</v>
      </c>
      <c r="M2698" s="10">
        <f t="shared" si="128"/>
        <v>-7.3038432896959646E-2</v>
      </c>
      <c r="N2698" s="6">
        <f>DATEDIF(A2698, I2698, "d")</f>
        <v>575</v>
      </c>
    </row>
    <row r="2699" spans="1:14" ht="14.25">
      <c r="A2699" s="5">
        <v>44153</v>
      </c>
      <c r="B2699" s="6" t="s">
        <v>497</v>
      </c>
      <c r="C2699" s="6" t="s">
        <v>498</v>
      </c>
      <c r="D2699" s="17">
        <v>15476009800</v>
      </c>
      <c r="E2699" s="6" t="s">
        <v>19</v>
      </c>
      <c r="F2699" s="6" t="str">
        <f>IF(E2699="BUY", "SELL", IF(E2699="SELL", "BUY", ""))</f>
        <v>BUY</v>
      </c>
      <c r="G2699" s="7">
        <v>26.890509000000002</v>
      </c>
      <c r="H2699" s="7">
        <v>1000</v>
      </c>
      <c r="I2699" s="5">
        <v>44179</v>
      </c>
      <c r="J2699" s="9">
        <v>29.491589000000001</v>
      </c>
      <c r="K2699" s="9">
        <f t="shared" si="126"/>
        <v>1096.7285520701746</v>
      </c>
      <c r="L2699" s="10">
        <f t="shared" si="127"/>
        <v>9.6728552070174598E-2</v>
      </c>
      <c r="M2699" s="10">
        <f t="shared" si="128"/>
        <v>-9.6728552070174598E-2</v>
      </c>
      <c r="N2699" s="6">
        <f>DATEDIF(A2699, I2699, "d")</f>
        <v>26</v>
      </c>
    </row>
    <row r="2700" spans="1:14" ht="14.25">
      <c r="A2700" s="11">
        <v>44153</v>
      </c>
      <c r="B2700" s="6" t="s">
        <v>789</v>
      </c>
      <c r="C2700" s="6" t="s">
        <v>790</v>
      </c>
      <c r="D2700" s="17">
        <v>151115317124</v>
      </c>
      <c r="E2700" s="12" t="s">
        <v>16</v>
      </c>
      <c r="F2700" s="13" t="str">
        <f>IF(E2700="BUY", "SELL", IF(E2700="SELL", "BUY", ""))</f>
        <v>SELL</v>
      </c>
      <c r="G2700" s="7">
        <v>142.753433</v>
      </c>
      <c r="H2700" s="7">
        <v>1000</v>
      </c>
      <c r="I2700" s="11">
        <v>44727</v>
      </c>
      <c r="J2700" s="9">
        <v>150.36476099999999</v>
      </c>
      <c r="K2700" s="9">
        <f t="shared" si="126"/>
        <v>1053.3180032174778</v>
      </c>
      <c r="L2700" s="10">
        <f t="shared" si="127"/>
        <v>-5.3318003217477782E-2</v>
      </c>
      <c r="M2700" s="10">
        <f t="shared" si="128"/>
        <v>5.3318003217477782E-2</v>
      </c>
      <c r="N2700" s="6">
        <f>DATEDIF(A2700, I2700, "d")</f>
        <v>574</v>
      </c>
    </row>
    <row r="2701" spans="1:14" ht="14.25">
      <c r="A2701" s="5">
        <v>44155</v>
      </c>
      <c r="B2701" s="6" t="s">
        <v>540</v>
      </c>
      <c r="C2701" s="6" t="s">
        <v>541</v>
      </c>
      <c r="D2701" s="17">
        <v>11175022989</v>
      </c>
      <c r="E2701" s="6" t="s">
        <v>19</v>
      </c>
      <c r="F2701" s="6" t="str">
        <f>IF(E2701="BUY", "SELL", IF(E2701="SELL", "BUY", ""))</f>
        <v>BUY</v>
      </c>
      <c r="G2701" s="7">
        <v>232.529999</v>
      </c>
      <c r="H2701" s="7">
        <v>1000</v>
      </c>
      <c r="I2701" s="11">
        <v>44727</v>
      </c>
      <c r="J2701" s="9">
        <v>161.220001</v>
      </c>
      <c r="K2701" s="9">
        <f t="shared" si="126"/>
        <v>693.32990019924273</v>
      </c>
      <c r="L2701" s="10">
        <f t="shared" si="127"/>
        <v>-0.30667009980075727</v>
      </c>
      <c r="M2701" s="10">
        <f t="shared" si="128"/>
        <v>0.30667009980075727</v>
      </c>
      <c r="N2701" s="6">
        <f>DATEDIF(A2701, I2701, "d")</f>
        <v>572</v>
      </c>
    </row>
    <row r="2702" spans="1:14" ht="14.25">
      <c r="A2702" s="5">
        <v>44155</v>
      </c>
      <c r="B2702" s="6" t="s">
        <v>481</v>
      </c>
      <c r="C2702" s="6" t="s">
        <v>482</v>
      </c>
      <c r="D2702" s="17">
        <v>12643291121</v>
      </c>
      <c r="E2702" s="6" t="s">
        <v>19</v>
      </c>
      <c r="F2702" s="6" t="str">
        <f>IF(E2702="BUY", "SELL", IF(E2702="SELL", "BUY", ""))</f>
        <v>BUY</v>
      </c>
      <c r="G2702" s="7">
        <v>53.125526000000001</v>
      </c>
      <c r="H2702" s="7">
        <v>1000</v>
      </c>
      <c r="I2702" s="5">
        <v>44179</v>
      </c>
      <c r="J2702" s="9">
        <v>48.272976</v>
      </c>
      <c r="K2702" s="9">
        <f t="shared" si="126"/>
        <v>908.65878673841269</v>
      </c>
      <c r="L2702" s="10">
        <f t="shared" si="127"/>
        <v>-9.1341213261587312E-2</v>
      </c>
      <c r="M2702" s="10">
        <f t="shared" si="128"/>
        <v>9.1341213261587312E-2</v>
      </c>
      <c r="N2702" s="6">
        <f>DATEDIF(A2702, I2702, "d")</f>
        <v>24</v>
      </c>
    </row>
    <row r="2703" spans="1:14" ht="14.25">
      <c r="A2703" s="5">
        <v>44155</v>
      </c>
      <c r="B2703" s="6" t="s">
        <v>84</v>
      </c>
      <c r="C2703" s="6" t="s">
        <v>85</v>
      </c>
      <c r="D2703" s="17">
        <v>14504441400</v>
      </c>
      <c r="E2703" s="6" t="s">
        <v>19</v>
      </c>
      <c r="F2703" s="6" t="str">
        <f>IF(E2703="BUY", "SELL", IF(E2703="SELL", "BUY", ""))</f>
        <v>BUY</v>
      </c>
      <c r="G2703" s="7">
        <v>107.38</v>
      </c>
      <c r="H2703" s="7">
        <v>1000</v>
      </c>
      <c r="I2703" s="5">
        <v>44719</v>
      </c>
      <c r="J2703" s="9">
        <v>125.8</v>
      </c>
      <c r="K2703" s="9">
        <f t="shared" si="126"/>
        <v>1171.540324082697</v>
      </c>
      <c r="L2703" s="10">
        <f t="shared" si="127"/>
        <v>0.17154032408269701</v>
      </c>
      <c r="M2703" s="10">
        <f t="shared" si="128"/>
        <v>-0.17154032408269701</v>
      </c>
      <c r="N2703" s="6">
        <f>DATEDIF(A2703, I2703, "d")</f>
        <v>564</v>
      </c>
    </row>
    <row r="2704" spans="1:14" ht="14.25">
      <c r="A2704" s="5">
        <v>44165</v>
      </c>
      <c r="B2704" s="6" t="s">
        <v>281</v>
      </c>
      <c r="C2704" s="6" t="s">
        <v>282</v>
      </c>
      <c r="D2704" s="17">
        <v>33066574800</v>
      </c>
      <c r="E2704" s="6" t="s">
        <v>16</v>
      </c>
      <c r="F2704" s="6" t="str">
        <f>IF(E2704="BUY", "SELL", IF(E2704="SELL", "BUY", ""))</f>
        <v>SELL</v>
      </c>
      <c r="G2704" s="7">
        <v>216.90216100000001</v>
      </c>
      <c r="H2704" s="7">
        <v>1000</v>
      </c>
      <c r="I2704" s="11">
        <v>44727</v>
      </c>
      <c r="J2704" s="9">
        <v>193.903931</v>
      </c>
      <c r="K2704" s="9">
        <f t="shared" si="126"/>
        <v>893.96956722805544</v>
      </c>
      <c r="L2704" s="10">
        <f t="shared" si="127"/>
        <v>0.10603043277194456</v>
      </c>
      <c r="M2704" s="10">
        <f t="shared" si="128"/>
        <v>-0.10603043277194456</v>
      </c>
      <c r="N2704" s="6">
        <f>DATEDIF(A2704, I2704, "d")</f>
        <v>562</v>
      </c>
    </row>
    <row r="2705" spans="1:14" ht="14.25">
      <c r="A2705" s="5">
        <v>44165</v>
      </c>
      <c r="B2705" s="6" t="s">
        <v>76</v>
      </c>
      <c r="C2705" s="6" t="s">
        <v>77</v>
      </c>
      <c r="D2705" s="17">
        <v>179830167494</v>
      </c>
      <c r="E2705" s="6" t="s">
        <v>16</v>
      </c>
      <c r="F2705" s="6" t="str">
        <f>IF(E2705="BUY", "SELL", IF(E2705="SELL", "BUY", ""))</f>
        <v>SELL</v>
      </c>
      <c r="G2705" s="7">
        <v>490.70001200000002</v>
      </c>
      <c r="H2705" s="7">
        <v>1000</v>
      </c>
      <c r="I2705" s="5">
        <v>44211</v>
      </c>
      <c r="J2705" s="9">
        <v>497.98001099999999</v>
      </c>
      <c r="K2705" s="9">
        <f t="shared" si="126"/>
        <v>1014.835946244077</v>
      </c>
      <c r="L2705" s="10">
        <f t="shared" si="127"/>
        <v>-1.4835946244077036E-2</v>
      </c>
      <c r="M2705" s="10">
        <f t="shared" si="128"/>
        <v>1.4835946244077036E-2</v>
      </c>
      <c r="N2705" s="6">
        <f>DATEDIF(A2705, I2705, "d")</f>
        <v>46</v>
      </c>
    </row>
    <row r="2706" spans="1:14" ht="14.25">
      <c r="A2706" s="5">
        <v>44165</v>
      </c>
      <c r="B2706" s="6" t="s">
        <v>2944</v>
      </c>
      <c r="C2706" s="6" t="s">
        <v>2945</v>
      </c>
      <c r="D2706" s="17">
        <v>20866649706</v>
      </c>
      <c r="E2706" s="6" t="s">
        <v>19</v>
      </c>
      <c r="F2706" s="6" t="str">
        <f>IF(E2706="BUY", "SELL", IF(E2706="SELL", "BUY", ""))</f>
        <v>BUY</v>
      </c>
      <c r="G2706" s="7">
        <v>18.397103999999999</v>
      </c>
      <c r="H2706" s="7">
        <v>1000</v>
      </c>
      <c r="I2706" s="5">
        <v>44231</v>
      </c>
      <c r="J2706" s="9">
        <v>19.151812</v>
      </c>
      <c r="K2706" s="9">
        <f t="shared" si="126"/>
        <v>1041.0231958247343</v>
      </c>
      <c r="L2706" s="10">
        <f t="shared" si="127"/>
        <v>4.1023195824734328E-2</v>
      </c>
      <c r="M2706" s="10">
        <f t="shared" si="128"/>
        <v>-4.1023195824734328E-2</v>
      </c>
      <c r="N2706" s="6">
        <f>DATEDIF(A2706, I2706, "d")</f>
        <v>66</v>
      </c>
    </row>
    <row r="2707" spans="1:14" ht="14.25">
      <c r="A2707" s="5">
        <v>44166</v>
      </c>
      <c r="B2707" s="6" t="s">
        <v>619</v>
      </c>
      <c r="C2707" s="6" t="s">
        <v>620</v>
      </c>
      <c r="D2707" s="17">
        <v>69650124965</v>
      </c>
      <c r="E2707" s="6" t="s">
        <v>16</v>
      </c>
      <c r="F2707" s="6" t="str">
        <f>IF(E2707="BUY", "SELL", IF(E2707="SELL", "BUY", ""))</f>
        <v>SELL</v>
      </c>
      <c r="G2707" s="7">
        <v>66.143210999999994</v>
      </c>
      <c r="H2707" s="7">
        <v>1000</v>
      </c>
      <c r="I2707" s="5">
        <v>44372</v>
      </c>
      <c r="J2707" s="9">
        <v>80.884438000000003</v>
      </c>
      <c r="K2707" s="9">
        <f t="shared" si="126"/>
        <v>1222.8683303566863</v>
      </c>
      <c r="L2707" s="10">
        <f t="shared" si="127"/>
        <v>-0.22286833035668632</v>
      </c>
      <c r="M2707" s="10">
        <f t="shared" si="128"/>
        <v>0.22286833035668632</v>
      </c>
      <c r="N2707" s="6">
        <f>DATEDIF(A2707, I2707, "d")</f>
        <v>206</v>
      </c>
    </row>
    <row r="2708" spans="1:14" ht="14.25">
      <c r="A2708" s="11">
        <v>44166</v>
      </c>
      <c r="B2708" s="6" t="s">
        <v>115</v>
      </c>
      <c r="C2708" s="6" t="s">
        <v>116</v>
      </c>
      <c r="D2708" s="17">
        <v>155875975680</v>
      </c>
      <c r="E2708" s="12" t="s">
        <v>16</v>
      </c>
      <c r="F2708" s="13" t="str">
        <f>IF(E2708="BUY", "SELL", IF(E2708="SELL", "BUY", ""))</f>
        <v>SELL</v>
      </c>
      <c r="G2708" s="7">
        <v>26.460619000000001</v>
      </c>
      <c r="H2708" s="7">
        <v>1000</v>
      </c>
      <c r="I2708" s="11">
        <v>44204</v>
      </c>
      <c r="J2708" s="9">
        <v>31.298211999999999</v>
      </c>
      <c r="K2708" s="9">
        <f t="shared" si="126"/>
        <v>1182.8223670806792</v>
      </c>
      <c r="L2708" s="10">
        <f t="shared" si="127"/>
        <v>-0.18282236708067923</v>
      </c>
      <c r="M2708" s="10">
        <f t="shared" si="128"/>
        <v>0.18282236708067923</v>
      </c>
      <c r="N2708" s="6">
        <f>DATEDIF(A2708, I2708, "d")</f>
        <v>38</v>
      </c>
    </row>
    <row r="2709" spans="1:14" ht="14.25">
      <c r="A2709" s="5">
        <v>44173</v>
      </c>
      <c r="B2709" s="6" t="s">
        <v>1131</v>
      </c>
      <c r="C2709" s="6" t="s">
        <v>1132</v>
      </c>
      <c r="D2709" s="17">
        <v>14953201500</v>
      </c>
      <c r="E2709" s="6" t="s">
        <v>16</v>
      </c>
      <c r="F2709" s="6" t="str">
        <f>IF(E2709="BUY", "SELL", IF(E2709="SELL", "BUY", ""))</f>
        <v>SELL</v>
      </c>
      <c r="G2709" s="7">
        <v>117.75947600000001</v>
      </c>
      <c r="H2709" s="7">
        <v>1000</v>
      </c>
      <c r="I2709" s="11">
        <v>44727</v>
      </c>
      <c r="J2709" s="9">
        <v>125.626366</v>
      </c>
      <c r="K2709" s="9">
        <f t="shared" si="126"/>
        <v>1066.8047300074604</v>
      </c>
      <c r="L2709" s="10">
        <f t="shared" si="127"/>
        <v>-6.6804730007460428E-2</v>
      </c>
      <c r="M2709" s="10">
        <f t="shared" si="128"/>
        <v>6.6804730007460428E-2</v>
      </c>
      <c r="N2709" s="6">
        <f>DATEDIF(A2709, I2709, "d")</f>
        <v>554</v>
      </c>
    </row>
    <row r="2710" spans="1:14" ht="14.25">
      <c r="A2710" s="5">
        <v>44174</v>
      </c>
      <c r="B2710" s="6" t="s">
        <v>467</v>
      </c>
      <c r="C2710" s="6" t="s">
        <v>468</v>
      </c>
      <c r="D2710" s="17">
        <v>12363668045</v>
      </c>
      <c r="E2710" s="6" t="s">
        <v>16</v>
      </c>
      <c r="F2710" s="6" t="str">
        <f>IF(E2710="BUY", "SELL", IF(E2710="SELL", "BUY", ""))</f>
        <v>SELL</v>
      </c>
      <c r="G2710" s="7">
        <v>143.520004</v>
      </c>
      <c r="H2710" s="7">
        <v>1000</v>
      </c>
      <c r="I2710" s="11">
        <v>44727</v>
      </c>
      <c r="J2710" s="9">
        <v>77.059997999999993</v>
      </c>
      <c r="K2710" s="9">
        <f t="shared" si="126"/>
        <v>536.92862215917989</v>
      </c>
      <c r="L2710" s="10">
        <f t="shared" si="127"/>
        <v>0.46307137784082009</v>
      </c>
      <c r="M2710" s="10">
        <f t="shared" si="128"/>
        <v>-0.46307137784082009</v>
      </c>
      <c r="N2710" s="6">
        <f>DATEDIF(A2710, I2710, "d")</f>
        <v>553</v>
      </c>
    </row>
    <row r="2711" spans="1:14" ht="14.25">
      <c r="A2711" s="5">
        <v>44175</v>
      </c>
      <c r="B2711" s="6" t="s">
        <v>3056</v>
      </c>
      <c r="C2711" s="6" t="s">
        <v>3057</v>
      </c>
      <c r="D2711" s="17">
        <v>78819685673</v>
      </c>
      <c r="E2711" s="6" t="s">
        <v>16</v>
      </c>
      <c r="F2711" s="6" t="str">
        <f>IF(E2711="BUY", "SELL", IF(E2711="SELL", "BUY", ""))</f>
        <v>SELL</v>
      </c>
      <c r="G2711" s="7">
        <v>144.71000699999999</v>
      </c>
      <c r="H2711" s="7">
        <v>1000</v>
      </c>
      <c r="I2711" s="11">
        <v>44727</v>
      </c>
      <c r="J2711" s="9">
        <v>101.470001</v>
      </c>
      <c r="K2711" s="9">
        <f t="shared" si="126"/>
        <v>701.19546742886973</v>
      </c>
      <c r="L2711" s="10">
        <f t="shared" si="127"/>
        <v>0.29880453257113027</v>
      </c>
      <c r="M2711" s="10">
        <f t="shared" si="128"/>
        <v>-0.29880453257113027</v>
      </c>
      <c r="N2711" s="6">
        <f>DATEDIF(A2711, I2711, "d")</f>
        <v>552</v>
      </c>
    </row>
    <row r="2712" spans="1:14" ht="14.25">
      <c r="A2712" s="5">
        <v>44175</v>
      </c>
      <c r="B2712" s="6" t="s">
        <v>3060</v>
      </c>
      <c r="C2712" s="6" t="s">
        <v>3061</v>
      </c>
      <c r="D2712" s="17">
        <v>30238048846</v>
      </c>
      <c r="E2712" s="6" t="s">
        <v>16</v>
      </c>
      <c r="F2712" s="6" t="str">
        <f>IF(E2712="BUY", "SELL", IF(E2712="SELL", "BUY", ""))</f>
        <v>SELL</v>
      </c>
      <c r="G2712" s="7">
        <v>186</v>
      </c>
      <c r="H2712" s="7">
        <v>1000</v>
      </c>
      <c r="I2712" s="5">
        <v>44655</v>
      </c>
      <c r="J2712" s="9">
        <v>127.209999</v>
      </c>
      <c r="K2712" s="9">
        <f t="shared" si="126"/>
        <v>683.92472580645153</v>
      </c>
      <c r="L2712" s="10">
        <f t="shared" si="127"/>
        <v>0.31607527419354847</v>
      </c>
      <c r="M2712" s="10">
        <f t="shared" si="128"/>
        <v>-0.31607527419354847</v>
      </c>
      <c r="N2712" s="6">
        <f>DATEDIF(A2712, I2712, "d")</f>
        <v>480</v>
      </c>
    </row>
    <row r="2713" spans="1:14" ht="14.25">
      <c r="A2713" s="11">
        <v>44176</v>
      </c>
      <c r="B2713" s="6" t="s">
        <v>3070</v>
      </c>
      <c r="C2713" s="6" t="s">
        <v>3071</v>
      </c>
      <c r="D2713" s="17">
        <v>13501077980</v>
      </c>
      <c r="E2713" s="13" t="s">
        <v>19</v>
      </c>
      <c r="F2713" s="12" t="str">
        <f>IF(E2713="BUY", "SELL", IF(E2713="SELL", "BUY", ""))</f>
        <v>BUY</v>
      </c>
      <c r="G2713" s="7">
        <v>15.877922999999999</v>
      </c>
      <c r="H2713" s="7">
        <v>1000</v>
      </c>
      <c r="I2713" s="11">
        <v>44727</v>
      </c>
      <c r="J2713" s="9">
        <v>10.213426</v>
      </c>
      <c r="K2713" s="9">
        <f t="shared" si="126"/>
        <v>643.24697883973874</v>
      </c>
      <c r="L2713" s="10">
        <f t="shared" si="127"/>
        <v>-0.35675302116026125</v>
      </c>
      <c r="M2713" s="10">
        <f t="shared" si="128"/>
        <v>0.35675302116026125</v>
      </c>
      <c r="N2713" s="6">
        <f>DATEDIF(A2713, I2713, "d")</f>
        <v>551</v>
      </c>
    </row>
    <row r="2714" spans="1:14" ht="14.25">
      <c r="A2714" s="5">
        <v>44179</v>
      </c>
      <c r="B2714" s="6" t="s">
        <v>64</v>
      </c>
      <c r="C2714" s="6" t="s">
        <v>65</v>
      </c>
      <c r="D2714" s="17">
        <v>157074705249</v>
      </c>
      <c r="E2714" s="6" t="s">
        <v>19</v>
      </c>
      <c r="F2714" s="6" t="str">
        <f>IF(E2714="BUY", "SELL", IF(E2714="SELL", "BUY", ""))</f>
        <v>BUY</v>
      </c>
      <c r="G2714" s="7">
        <v>169.300003</v>
      </c>
      <c r="H2714" s="7">
        <v>1000</v>
      </c>
      <c r="I2714" s="5">
        <v>44215</v>
      </c>
      <c r="J2714" s="9">
        <v>172.259995</v>
      </c>
      <c r="K2714" s="9">
        <f t="shared" si="126"/>
        <v>1017.4837090818007</v>
      </c>
      <c r="L2714" s="10">
        <f t="shared" si="127"/>
        <v>1.7483709081800726E-2</v>
      </c>
      <c r="M2714" s="10">
        <f t="shared" si="128"/>
        <v>-1.7483709081800726E-2</v>
      </c>
      <c r="N2714" s="6">
        <f>DATEDIF(A2714, I2714, "d")</f>
        <v>36</v>
      </c>
    </row>
    <row r="2715" spans="1:14" ht="14.25">
      <c r="A2715" s="5">
        <v>44179</v>
      </c>
      <c r="B2715" s="6" t="s">
        <v>481</v>
      </c>
      <c r="C2715" s="6" t="s">
        <v>482</v>
      </c>
      <c r="D2715" s="17">
        <v>12643291121</v>
      </c>
      <c r="E2715" s="6" t="s">
        <v>16</v>
      </c>
      <c r="F2715" s="6" t="str">
        <f>IF(E2715="BUY", "SELL", IF(E2715="SELL", "BUY", ""))</f>
        <v>SELL</v>
      </c>
      <c r="G2715" s="7">
        <v>48.272976</v>
      </c>
      <c r="H2715" s="7">
        <v>1000</v>
      </c>
      <c r="I2715" s="11">
        <v>44727</v>
      </c>
      <c r="J2715" s="9">
        <v>73.026398</v>
      </c>
      <c r="K2715" s="9">
        <f t="shared" si="126"/>
        <v>1512.7801111744177</v>
      </c>
      <c r="L2715" s="10">
        <f t="shared" si="127"/>
        <v>-0.51278011117441769</v>
      </c>
      <c r="M2715" s="10">
        <f t="shared" si="128"/>
        <v>0.51278011117441769</v>
      </c>
      <c r="N2715" s="6">
        <f>DATEDIF(A2715, I2715, "d")</f>
        <v>548</v>
      </c>
    </row>
    <row r="2716" spans="1:14" ht="14.25">
      <c r="A2716" s="5">
        <v>44179</v>
      </c>
      <c r="B2716" s="6" t="s">
        <v>497</v>
      </c>
      <c r="C2716" s="6" t="s">
        <v>498</v>
      </c>
      <c r="D2716" s="17">
        <v>15476009800</v>
      </c>
      <c r="E2716" s="6" t="s">
        <v>16</v>
      </c>
      <c r="F2716" s="6" t="str">
        <f>IF(E2716="BUY", "SELL", IF(E2716="SELL", "BUY", ""))</f>
        <v>SELL</v>
      </c>
      <c r="G2716" s="7">
        <v>29.491589000000001</v>
      </c>
      <c r="H2716" s="7">
        <v>1000</v>
      </c>
      <c r="I2716" s="11">
        <v>44727</v>
      </c>
      <c r="J2716" s="9">
        <v>30.054838</v>
      </c>
      <c r="K2716" s="9">
        <f t="shared" si="126"/>
        <v>1019.098631816685</v>
      </c>
      <c r="L2716" s="10">
        <f t="shared" si="127"/>
        <v>-1.9098631816685044E-2</v>
      </c>
      <c r="M2716" s="10">
        <f t="shared" si="128"/>
        <v>1.9098631816685044E-2</v>
      </c>
      <c r="N2716" s="6">
        <f>DATEDIF(A2716, I2716, "d")</f>
        <v>548</v>
      </c>
    </row>
    <row r="2717" spans="1:14" ht="14.25">
      <c r="A2717" s="11">
        <v>44179</v>
      </c>
      <c r="B2717" s="6" t="s">
        <v>119</v>
      </c>
      <c r="C2717" s="6" t="s">
        <v>120</v>
      </c>
      <c r="D2717" s="17">
        <v>36164834473</v>
      </c>
      <c r="E2717" s="13" t="s">
        <v>19</v>
      </c>
      <c r="F2717" s="12" t="str">
        <f>IF(E2717="BUY", "SELL", IF(E2717="SELL", "BUY", ""))</f>
        <v>BUY</v>
      </c>
      <c r="G2717" s="7">
        <v>100.866776</v>
      </c>
      <c r="H2717" s="7">
        <v>1000</v>
      </c>
      <c r="I2717" s="11">
        <v>44292</v>
      </c>
      <c r="J2717" s="9">
        <v>109.592735</v>
      </c>
      <c r="K2717" s="9">
        <f t="shared" si="126"/>
        <v>1086.5097442987569</v>
      </c>
      <c r="L2717" s="10">
        <f t="shared" si="127"/>
        <v>8.6509744298756908E-2</v>
      </c>
      <c r="M2717" s="10">
        <f t="shared" si="128"/>
        <v>-8.6509744298756908E-2</v>
      </c>
      <c r="N2717" s="6">
        <f>DATEDIF(A2717, I2717, "d")</f>
        <v>113</v>
      </c>
    </row>
    <row r="2718" spans="1:14" ht="14.25">
      <c r="A2718" s="11">
        <v>44180</v>
      </c>
      <c r="B2718" s="6" t="s">
        <v>2514</v>
      </c>
      <c r="C2718" s="6" t="s">
        <v>2515</v>
      </c>
      <c r="D2718" s="17">
        <v>90444963415</v>
      </c>
      <c r="E2718" s="13" t="s">
        <v>19</v>
      </c>
      <c r="F2718" s="12" t="str">
        <f>IF(E2718="BUY", "SELL", IF(E2718="SELL", "BUY", ""))</f>
        <v>BUY</v>
      </c>
      <c r="G2718" s="7">
        <v>51</v>
      </c>
      <c r="H2718" s="7">
        <v>1000</v>
      </c>
      <c r="I2718" s="11">
        <v>44207</v>
      </c>
      <c r="J2718" s="9">
        <v>54.59</v>
      </c>
      <c r="K2718" s="9">
        <f t="shared" si="126"/>
        <v>1070.3921568627452</v>
      </c>
      <c r="L2718" s="10">
        <f t="shared" si="127"/>
        <v>7.0392156862745192E-2</v>
      </c>
      <c r="M2718" s="10">
        <f t="shared" si="128"/>
        <v>-7.0392156862745192E-2</v>
      </c>
      <c r="N2718" s="6">
        <f>DATEDIF(A2718, I2718, "d")</f>
        <v>27</v>
      </c>
    </row>
    <row r="2719" spans="1:14" ht="14.25">
      <c r="A2719" s="5">
        <v>44183</v>
      </c>
      <c r="B2719" s="6" t="s">
        <v>2641</v>
      </c>
      <c r="C2719" s="6" t="s">
        <v>2642</v>
      </c>
      <c r="D2719" s="17">
        <v>19576169878</v>
      </c>
      <c r="E2719" s="6" t="s">
        <v>16</v>
      </c>
      <c r="F2719" s="6" t="str">
        <f>IF(E2719="BUY", "SELL", IF(E2719="SELL", "BUY", ""))</f>
        <v>SELL</v>
      </c>
      <c r="G2719" s="7">
        <v>83.809997999999993</v>
      </c>
      <c r="H2719" s="7">
        <v>1000</v>
      </c>
      <c r="I2719" s="5">
        <v>44596</v>
      </c>
      <c r="J2719" s="9">
        <v>103.19000200000001</v>
      </c>
      <c r="K2719" s="9">
        <f t="shared" si="126"/>
        <v>1231.237375760348</v>
      </c>
      <c r="L2719" s="10">
        <f t="shared" si="127"/>
        <v>-0.23123737576034795</v>
      </c>
      <c r="M2719" s="10">
        <f t="shared" si="128"/>
        <v>0.23123737576034795</v>
      </c>
      <c r="N2719" s="6">
        <f>DATEDIF(A2719, I2719, "d")</f>
        <v>413</v>
      </c>
    </row>
    <row r="2720" spans="1:14" ht="14.25">
      <c r="A2720" s="5">
        <v>44186</v>
      </c>
      <c r="B2720" s="6" t="s">
        <v>93</v>
      </c>
      <c r="C2720" s="6" t="s">
        <v>94</v>
      </c>
      <c r="D2720" s="17">
        <v>81360823648</v>
      </c>
      <c r="E2720" s="6" t="s">
        <v>16</v>
      </c>
      <c r="F2720" s="6" t="str">
        <f>IF(E2720="BUY", "SELL", IF(E2720="SELL", "BUY", ""))</f>
        <v>SELL</v>
      </c>
      <c r="G2720" s="7">
        <v>55.306590999999997</v>
      </c>
      <c r="H2720" s="7">
        <v>1000</v>
      </c>
      <c r="I2720" s="5">
        <v>44396</v>
      </c>
      <c r="J2720" s="9">
        <v>59.697544000000001</v>
      </c>
      <c r="K2720" s="9">
        <f t="shared" si="126"/>
        <v>1079.3929425156578</v>
      </c>
      <c r="L2720" s="10">
        <f t="shared" si="127"/>
        <v>-7.9392942515657747E-2</v>
      </c>
      <c r="M2720" s="10">
        <f t="shared" si="128"/>
        <v>7.9392942515657747E-2</v>
      </c>
      <c r="N2720" s="6">
        <f>DATEDIF(A2720, I2720, "d")</f>
        <v>210</v>
      </c>
    </row>
    <row r="2721" spans="1:14" ht="14.25">
      <c r="A2721" s="5">
        <v>44186</v>
      </c>
      <c r="B2721" s="6" t="s">
        <v>1067</v>
      </c>
      <c r="C2721" s="6" t="s">
        <v>1068</v>
      </c>
      <c r="D2721" s="17">
        <v>39183836564</v>
      </c>
      <c r="E2721" s="6" t="s">
        <v>16</v>
      </c>
      <c r="F2721" s="6" t="str">
        <f>IF(E2721="BUY", "SELL", IF(E2721="SELL", "BUY", ""))</f>
        <v>SELL</v>
      </c>
      <c r="G2721" s="7">
        <v>31.58</v>
      </c>
      <c r="H2721" s="7">
        <v>1000</v>
      </c>
      <c r="I2721" s="11">
        <v>44727</v>
      </c>
      <c r="J2721" s="9">
        <v>58.040000999999997</v>
      </c>
      <c r="K2721" s="9">
        <f t="shared" si="126"/>
        <v>1837.8721025965801</v>
      </c>
      <c r="L2721" s="10">
        <f t="shared" si="127"/>
        <v>-0.83787210259658018</v>
      </c>
      <c r="M2721" s="10">
        <f t="shared" si="128"/>
        <v>0.83787210259658018</v>
      </c>
      <c r="N2721" s="6">
        <f>DATEDIF(A2721, I2721, "d")</f>
        <v>541</v>
      </c>
    </row>
    <row r="2722" spans="1:14" ht="14.25">
      <c r="A2722" s="5">
        <v>44187</v>
      </c>
      <c r="B2722" s="6" t="s">
        <v>367</v>
      </c>
      <c r="C2722" s="6" t="s">
        <v>368</v>
      </c>
      <c r="D2722" s="17">
        <v>46040772280</v>
      </c>
      <c r="E2722" s="6" t="s">
        <v>16</v>
      </c>
      <c r="F2722" s="6" t="str">
        <f>IF(E2722="BUY", "SELL", IF(E2722="SELL", "BUY", ""))</f>
        <v>SELL</v>
      </c>
      <c r="G2722" s="7">
        <v>40.508842000000001</v>
      </c>
      <c r="H2722" s="7">
        <v>1000</v>
      </c>
      <c r="I2722" s="11">
        <v>44727</v>
      </c>
      <c r="J2722" s="9">
        <v>33.853110999999998</v>
      </c>
      <c r="K2722" s="9">
        <f t="shared" si="126"/>
        <v>835.69683379248409</v>
      </c>
      <c r="L2722" s="10">
        <f t="shared" si="127"/>
        <v>0.16430316620751592</v>
      </c>
      <c r="M2722" s="10">
        <f t="shared" si="128"/>
        <v>-0.16430316620751592</v>
      </c>
      <c r="N2722" s="6">
        <f>DATEDIF(A2722, I2722, "d")</f>
        <v>540</v>
      </c>
    </row>
    <row r="2723" spans="1:14" ht="14.25">
      <c r="A2723" s="5">
        <v>44200</v>
      </c>
      <c r="B2723" s="6" t="s">
        <v>14</v>
      </c>
      <c r="C2723" s="6" t="s">
        <v>15</v>
      </c>
      <c r="D2723" s="17">
        <v>141375537264</v>
      </c>
      <c r="E2723" s="6" t="s">
        <v>16</v>
      </c>
      <c r="F2723" s="6" t="str">
        <f>IF(E2723="BUY", "SELL", IF(E2723="SELL", "BUY", ""))</f>
        <v>SELL</v>
      </c>
      <c r="G2723" s="7">
        <v>171.71044900000001</v>
      </c>
      <c r="H2723" s="7">
        <v>1000</v>
      </c>
      <c r="I2723" s="5">
        <v>44480</v>
      </c>
      <c r="J2723" s="9">
        <v>184.61415099999999</v>
      </c>
      <c r="K2723" s="9">
        <f t="shared" si="126"/>
        <v>1075.1480301586071</v>
      </c>
      <c r="L2723" s="10">
        <f t="shared" si="127"/>
        <v>-7.5148030158607076E-2</v>
      </c>
      <c r="M2723" s="10">
        <f t="shared" si="128"/>
        <v>7.5148030158607076E-2</v>
      </c>
      <c r="N2723" s="6">
        <f>DATEDIF(A2723, I2723, "d")</f>
        <v>280</v>
      </c>
    </row>
    <row r="2724" spans="1:14" ht="14.25">
      <c r="A2724" s="5">
        <v>44200</v>
      </c>
      <c r="B2724" s="6" t="s">
        <v>544</v>
      </c>
      <c r="C2724" s="6" t="s">
        <v>545</v>
      </c>
      <c r="D2724" s="17">
        <v>31473180708</v>
      </c>
      <c r="E2724" s="6" t="s">
        <v>16</v>
      </c>
      <c r="F2724" s="6" t="str">
        <f>IF(E2724="BUY", "SELL", IF(E2724="SELL", "BUY", ""))</f>
        <v>SELL</v>
      </c>
      <c r="G2724" s="7">
        <v>106.94000200000001</v>
      </c>
      <c r="H2724" s="7">
        <v>1000</v>
      </c>
      <c r="I2724" s="11">
        <v>44337</v>
      </c>
      <c r="J2724" s="9">
        <v>108.58000199999999</v>
      </c>
      <c r="K2724" s="9">
        <f t="shared" si="126"/>
        <v>1015.3357019761416</v>
      </c>
      <c r="L2724" s="10">
        <f t="shared" si="127"/>
        <v>-1.533570197614165E-2</v>
      </c>
      <c r="M2724" s="10">
        <f t="shared" si="128"/>
        <v>1.533570197614165E-2</v>
      </c>
      <c r="N2724" s="6">
        <f>DATEDIF(A2724, I2724, "d")</f>
        <v>137</v>
      </c>
    </row>
    <row r="2725" spans="1:14" ht="14.25">
      <c r="A2725" s="5">
        <v>44200</v>
      </c>
      <c r="B2725" s="6" t="s">
        <v>757</v>
      </c>
      <c r="C2725" s="6" t="s">
        <v>758</v>
      </c>
      <c r="D2725" s="17">
        <v>100443452698</v>
      </c>
      <c r="E2725" s="6" t="s">
        <v>19</v>
      </c>
      <c r="F2725" s="6" t="str">
        <f>IF(E2725="BUY", "SELL", IF(E2725="SELL", "BUY", ""))</f>
        <v>BUY</v>
      </c>
      <c r="G2725" s="7">
        <v>17.962999</v>
      </c>
      <c r="H2725" s="7">
        <v>1000</v>
      </c>
      <c r="I2725" s="5">
        <v>44313</v>
      </c>
      <c r="J2725" s="9">
        <v>19.654340999999999</v>
      </c>
      <c r="K2725" s="9">
        <f t="shared" si="126"/>
        <v>1094.1569946087511</v>
      </c>
      <c r="L2725" s="10">
        <f t="shared" si="127"/>
        <v>9.4156994608751127E-2</v>
      </c>
      <c r="M2725" s="10">
        <f t="shared" si="128"/>
        <v>-9.4156994608751127E-2</v>
      </c>
      <c r="N2725" s="6">
        <f>DATEDIF(A2725, I2725, "d")</f>
        <v>113</v>
      </c>
    </row>
    <row r="2726" spans="1:14" ht="14.25">
      <c r="A2726" s="5">
        <v>44201</v>
      </c>
      <c r="B2726" s="6" t="s">
        <v>22</v>
      </c>
      <c r="C2726" s="6" t="s">
        <v>23</v>
      </c>
      <c r="D2726" s="17">
        <v>300794502426</v>
      </c>
      <c r="E2726" s="6" t="s">
        <v>16</v>
      </c>
      <c r="F2726" s="6" t="str">
        <f>IF(E2726="BUY", "SELL", IF(E2726="SELL", "BUY", ""))</f>
        <v>SELL</v>
      </c>
      <c r="G2726" s="7">
        <v>77.58</v>
      </c>
      <c r="H2726" s="7">
        <v>1000</v>
      </c>
      <c r="I2726" s="5">
        <v>44592</v>
      </c>
      <c r="J2726" s="9">
        <v>123.25</v>
      </c>
      <c r="K2726" s="9">
        <f t="shared" si="126"/>
        <v>1588.6826501675691</v>
      </c>
      <c r="L2726" s="10">
        <f t="shared" si="127"/>
        <v>-0.58868265016756915</v>
      </c>
      <c r="M2726" s="10">
        <f t="shared" si="128"/>
        <v>0.58868265016756915</v>
      </c>
      <c r="N2726" s="6">
        <f>DATEDIF(A2726, I2726, "d")</f>
        <v>391</v>
      </c>
    </row>
    <row r="2727" spans="1:14" ht="14.25">
      <c r="A2727" s="5">
        <v>44201</v>
      </c>
      <c r="B2727" s="6" t="s">
        <v>2832</v>
      </c>
      <c r="C2727" s="6" t="s">
        <v>2833</v>
      </c>
      <c r="D2727" s="17">
        <v>12271779195</v>
      </c>
      <c r="E2727" s="6" t="s">
        <v>19</v>
      </c>
      <c r="F2727" s="6" t="str">
        <f>IF(E2727="BUY", "SELL", IF(E2727="SELL", "BUY", ""))</f>
        <v>BUY</v>
      </c>
      <c r="G2727" s="7">
        <v>47.580002</v>
      </c>
      <c r="H2727" s="7">
        <v>1000</v>
      </c>
      <c r="I2727" s="5">
        <v>44203</v>
      </c>
      <c r="J2727" s="9">
        <v>49.77</v>
      </c>
      <c r="K2727" s="9">
        <f t="shared" si="126"/>
        <v>1046.0276987798361</v>
      </c>
      <c r="L2727" s="10">
        <f t="shared" si="127"/>
        <v>4.6027698779836097E-2</v>
      </c>
      <c r="M2727" s="10">
        <f t="shared" si="128"/>
        <v>-4.6027698779836097E-2</v>
      </c>
      <c r="N2727" s="6">
        <f>DATEDIF(A2727, I2727, "d")</f>
        <v>2</v>
      </c>
    </row>
    <row r="2728" spans="1:14" ht="14.25">
      <c r="A2728" s="5">
        <v>44201</v>
      </c>
      <c r="B2728" s="6" t="s">
        <v>2583</v>
      </c>
      <c r="C2728" s="6" t="s">
        <v>2584</v>
      </c>
      <c r="D2728" s="17">
        <v>38209156732</v>
      </c>
      <c r="E2728" s="6" t="s">
        <v>16</v>
      </c>
      <c r="F2728" s="6" t="str">
        <f>IF(E2728="BUY", "SELL", IF(E2728="SELL", "BUY", ""))</f>
        <v>SELL</v>
      </c>
      <c r="G2728" s="7">
        <v>49.494816</v>
      </c>
      <c r="H2728" s="7">
        <v>1000</v>
      </c>
      <c r="I2728" s="11">
        <v>44727</v>
      </c>
      <c r="J2728" s="9">
        <v>54.425522000000001</v>
      </c>
      <c r="K2728" s="9">
        <f t="shared" si="126"/>
        <v>1099.6206552217509</v>
      </c>
      <c r="L2728" s="10">
        <f t="shared" si="127"/>
        <v>-9.9620655221750898E-2</v>
      </c>
      <c r="M2728" s="10">
        <f t="shared" si="128"/>
        <v>9.9620655221750898E-2</v>
      </c>
      <c r="N2728" s="6">
        <f>DATEDIF(A2728, I2728, "d")</f>
        <v>526</v>
      </c>
    </row>
    <row r="2729" spans="1:14" ht="14.25">
      <c r="A2729" s="5">
        <v>44201</v>
      </c>
      <c r="B2729" s="6" t="s">
        <v>335</v>
      </c>
      <c r="C2729" s="6" t="s">
        <v>336</v>
      </c>
      <c r="D2729" s="17">
        <v>38837002821</v>
      </c>
      <c r="E2729" s="6" t="s">
        <v>16</v>
      </c>
      <c r="F2729" s="6" t="str">
        <f>IF(E2729="BUY", "SELL", IF(E2729="SELL", "BUY", ""))</f>
        <v>SELL</v>
      </c>
      <c r="G2729" s="7">
        <v>11.684531</v>
      </c>
      <c r="H2729" s="7">
        <v>1000</v>
      </c>
      <c r="I2729" s="11">
        <v>44727</v>
      </c>
      <c r="J2729" s="9">
        <v>16.269362999999998</v>
      </c>
      <c r="K2729" s="9">
        <f t="shared" si="126"/>
        <v>1392.3847692303609</v>
      </c>
      <c r="L2729" s="10">
        <f t="shared" si="127"/>
        <v>-0.39238476923036092</v>
      </c>
      <c r="M2729" s="10">
        <f t="shared" si="128"/>
        <v>0.39238476923036092</v>
      </c>
      <c r="N2729" s="6">
        <f>DATEDIF(A2729, I2729, "d")</f>
        <v>526</v>
      </c>
    </row>
    <row r="2730" spans="1:14" ht="14.25">
      <c r="A2730" s="5">
        <v>44201</v>
      </c>
      <c r="B2730" s="6" t="s">
        <v>31</v>
      </c>
      <c r="C2730" s="6" t="s">
        <v>32</v>
      </c>
      <c r="D2730" s="17">
        <v>263583141248</v>
      </c>
      <c r="E2730" s="6" t="s">
        <v>19</v>
      </c>
      <c r="F2730" s="6" t="str">
        <f>IF(E2730="BUY", "SELL", IF(E2730="SELL", "BUY", ""))</f>
        <v>BUY</v>
      </c>
      <c r="G2730" s="7">
        <v>48.389136999999998</v>
      </c>
      <c r="H2730" s="7">
        <v>1000</v>
      </c>
      <c r="I2730" s="5">
        <v>44232</v>
      </c>
      <c r="J2730" s="9">
        <v>46.042941999999996</v>
      </c>
      <c r="K2730" s="9">
        <f t="shared" si="126"/>
        <v>951.5140143954211</v>
      </c>
      <c r="L2730" s="10">
        <f t="shared" si="127"/>
        <v>-4.8485985604578903E-2</v>
      </c>
      <c r="M2730" s="10">
        <f t="shared" si="128"/>
        <v>4.8485985604578903E-2</v>
      </c>
      <c r="N2730" s="6">
        <f>DATEDIF(A2730, I2730, "d")</f>
        <v>31</v>
      </c>
    </row>
    <row r="2731" spans="1:14" ht="14.25">
      <c r="A2731" s="5">
        <v>44201</v>
      </c>
      <c r="B2731" s="6" t="s">
        <v>2356</v>
      </c>
      <c r="C2731" s="6" t="s">
        <v>2357</v>
      </c>
      <c r="D2731" s="17">
        <v>38738457767</v>
      </c>
      <c r="E2731" s="6" t="s">
        <v>19</v>
      </c>
      <c r="F2731" s="6" t="str">
        <f>IF(E2731="BUY", "SELL", IF(E2731="SELL", "BUY", ""))</f>
        <v>BUY</v>
      </c>
      <c r="G2731" s="7">
        <v>109.18</v>
      </c>
      <c r="H2731" s="7">
        <v>1000</v>
      </c>
      <c r="I2731" s="5">
        <v>44204</v>
      </c>
      <c r="J2731" s="9">
        <v>112.75</v>
      </c>
      <c r="K2731" s="9">
        <f t="shared" si="126"/>
        <v>1032.6982963912806</v>
      </c>
      <c r="L2731" s="10">
        <f t="shared" si="127"/>
        <v>3.2698296391280565E-2</v>
      </c>
      <c r="M2731" s="10">
        <f t="shared" si="128"/>
        <v>-3.2698296391280565E-2</v>
      </c>
      <c r="N2731" s="6">
        <f>DATEDIF(A2731, I2731, "d")</f>
        <v>3</v>
      </c>
    </row>
    <row r="2732" spans="1:14" ht="14.25">
      <c r="A2732" s="5">
        <v>44201</v>
      </c>
      <c r="B2732" s="6" t="s">
        <v>321</v>
      </c>
      <c r="C2732" s="6" t="s">
        <v>322</v>
      </c>
      <c r="D2732" s="17">
        <v>206957062840</v>
      </c>
      <c r="E2732" s="6" t="s">
        <v>19</v>
      </c>
      <c r="F2732" s="6" t="str">
        <f>IF(E2732="BUY", "SELL", IF(E2732="SELL", "BUY", ""))</f>
        <v>BUY</v>
      </c>
      <c r="G2732" s="7">
        <v>33.606445000000001</v>
      </c>
      <c r="H2732" s="7">
        <v>1000</v>
      </c>
      <c r="I2732" s="5">
        <v>44204</v>
      </c>
      <c r="J2732" s="9">
        <v>33.552222999999998</v>
      </c>
      <c r="K2732" s="9">
        <f t="shared" si="126"/>
        <v>998.386559482861</v>
      </c>
      <c r="L2732" s="10">
        <f t="shared" si="127"/>
        <v>-1.6134405171389973E-3</v>
      </c>
      <c r="M2732" s="10">
        <f t="shared" si="128"/>
        <v>1.6134405171389973E-3</v>
      </c>
      <c r="N2732" s="6">
        <f>DATEDIF(A2732, I2732, "d")</f>
        <v>3</v>
      </c>
    </row>
    <row r="2733" spans="1:14" ht="14.25">
      <c r="A2733" s="5">
        <v>44201</v>
      </c>
      <c r="B2733" s="6" t="s">
        <v>339</v>
      </c>
      <c r="C2733" s="6" t="s">
        <v>340</v>
      </c>
      <c r="D2733" s="17">
        <v>34406482717</v>
      </c>
      <c r="E2733" s="6" t="s">
        <v>19</v>
      </c>
      <c r="F2733" s="6" t="str">
        <f>IF(E2733="BUY", "SELL", IF(E2733="SELL", "BUY", ""))</f>
        <v>BUY</v>
      </c>
      <c r="G2733" s="7">
        <v>229.75</v>
      </c>
      <c r="H2733" s="7">
        <v>1000</v>
      </c>
      <c r="I2733" s="5">
        <v>44256</v>
      </c>
      <c r="J2733" s="9">
        <v>241</v>
      </c>
      <c r="K2733" s="9">
        <f t="shared" si="126"/>
        <v>1048.9662676822634</v>
      </c>
      <c r="L2733" s="10">
        <f t="shared" si="127"/>
        <v>4.8966267682263379E-2</v>
      </c>
      <c r="M2733" s="10">
        <f t="shared" si="128"/>
        <v>-4.8966267682263379E-2</v>
      </c>
      <c r="N2733" s="6">
        <f>DATEDIF(A2733, I2733, "d")</f>
        <v>55</v>
      </c>
    </row>
    <row r="2734" spans="1:14" ht="14.25">
      <c r="A2734" s="5">
        <v>44203</v>
      </c>
      <c r="B2734" s="6" t="s">
        <v>2832</v>
      </c>
      <c r="C2734" s="6" t="s">
        <v>2833</v>
      </c>
      <c r="D2734" s="17">
        <v>12271779195</v>
      </c>
      <c r="E2734" s="6" t="s">
        <v>16</v>
      </c>
      <c r="F2734" s="6" t="str">
        <f>IF(E2734="BUY", "SELL", IF(E2734="SELL", "BUY", ""))</f>
        <v>SELL</v>
      </c>
      <c r="G2734" s="7">
        <v>49.77</v>
      </c>
      <c r="H2734" s="7">
        <v>1000</v>
      </c>
      <c r="I2734" s="5">
        <v>44571</v>
      </c>
      <c r="J2734" s="9">
        <v>26.129999000000002</v>
      </c>
      <c r="K2734" s="9">
        <f t="shared" si="126"/>
        <v>525.01504922644165</v>
      </c>
      <c r="L2734" s="10">
        <f t="shared" si="127"/>
        <v>0.47498495077355835</v>
      </c>
      <c r="M2734" s="10">
        <f t="shared" si="128"/>
        <v>-0.47498495077355835</v>
      </c>
      <c r="N2734" s="6">
        <f>DATEDIF(A2734, I2734, "d")</f>
        <v>368</v>
      </c>
    </row>
    <row r="2735" spans="1:14" ht="14.25">
      <c r="A2735" s="5">
        <v>44204</v>
      </c>
      <c r="B2735" s="6" t="s">
        <v>2356</v>
      </c>
      <c r="C2735" s="6" t="s">
        <v>2357</v>
      </c>
      <c r="D2735" s="17">
        <v>38738457767</v>
      </c>
      <c r="E2735" s="6" t="s">
        <v>16</v>
      </c>
      <c r="F2735" s="6" t="str">
        <f>IF(E2735="BUY", "SELL", IF(E2735="SELL", "BUY", ""))</f>
        <v>SELL</v>
      </c>
      <c r="G2735" s="7">
        <v>112.75</v>
      </c>
      <c r="H2735" s="7">
        <v>1000</v>
      </c>
      <c r="I2735" s="5">
        <v>44477</v>
      </c>
      <c r="J2735" s="9">
        <v>304.91000400000001</v>
      </c>
      <c r="K2735" s="9">
        <f t="shared" si="126"/>
        <v>2704.3015875831488</v>
      </c>
      <c r="L2735" s="10">
        <f t="shared" si="127"/>
        <v>-1.7043015875831489</v>
      </c>
      <c r="M2735" s="10">
        <f t="shared" si="128"/>
        <v>1.7043015875831489</v>
      </c>
      <c r="N2735" s="6">
        <f>DATEDIF(A2735, I2735, "d")</f>
        <v>273</v>
      </c>
    </row>
    <row r="2736" spans="1:14" ht="14.25">
      <c r="A2736" s="5">
        <v>44204</v>
      </c>
      <c r="B2736" s="6" t="s">
        <v>321</v>
      </c>
      <c r="C2736" s="6" t="s">
        <v>322</v>
      </c>
      <c r="D2736" s="17">
        <v>206957062840</v>
      </c>
      <c r="E2736" s="6" t="s">
        <v>16</v>
      </c>
      <c r="F2736" s="6" t="str">
        <f>IF(E2736="BUY", "SELL", IF(E2736="SELL", "BUY", ""))</f>
        <v>SELL</v>
      </c>
      <c r="G2736" s="7">
        <v>33.552222999999998</v>
      </c>
      <c r="H2736" s="7">
        <v>1000</v>
      </c>
      <c r="I2736" s="5">
        <v>44498</v>
      </c>
      <c r="J2736" s="9">
        <v>40.714427999999998</v>
      </c>
      <c r="K2736" s="9">
        <f t="shared" si="126"/>
        <v>1213.4643954887879</v>
      </c>
      <c r="L2736" s="10">
        <f t="shared" si="127"/>
        <v>-0.21346439548878787</v>
      </c>
      <c r="M2736" s="10">
        <f t="shared" si="128"/>
        <v>0.21346439548878787</v>
      </c>
      <c r="N2736" s="6">
        <f>DATEDIF(A2736, I2736, "d")</f>
        <v>294</v>
      </c>
    </row>
    <row r="2737" spans="1:14" ht="14.25">
      <c r="A2737" s="5">
        <v>44204</v>
      </c>
      <c r="B2737" s="6" t="s">
        <v>2960</v>
      </c>
      <c r="C2737" s="6" t="s">
        <v>2961</v>
      </c>
      <c r="D2737" s="17">
        <v>48112617000</v>
      </c>
      <c r="E2737" s="6" t="s">
        <v>19</v>
      </c>
      <c r="F2737" s="6" t="str">
        <f>IF(E2737="BUY", "SELL", IF(E2737="SELL", "BUY", ""))</f>
        <v>BUY</v>
      </c>
      <c r="G2737" s="7">
        <v>300.10000600000001</v>
      </c>
      <c r="H2737" s="7">
        <v>1000</v>
      </c>
      <c r="I2737" s="5">
        <v>44253</v>
      </c>
      <c r="J2737" s="9">
        <v>259.540009</v>
      </c>
      <c r="K2737" s="9">
        <f t="shared" si="126"/>
        <v>864.84506434831587</v>
      </c>
      <c r="L2737" s="10">
        <f t="shared" si="127"/>
        <v>-0.13515493565168413</v>
      </c>
      <c r="M2737" s="10">
        <f t="shared" si="128"/>
        <v>0.13515493565168413</v>
      </c>
      <c r="N2737" s="6">
        <f>DATEDIF(A2737, I2737, "d")</f>
        <v>49</v>
      </c>
    </row>
    <row r="2738" spans="1:14" ht="14.25">
      <c r="A2738" s="11">
        <v>44204</v>
      </c>
      <c r="B2738" s="6" t="s">
        <v>115</v>
      </c>
      <c r="C2738" s="6" t="s">
        <v>116</v>
      </c>
      <c r="D2738" s="17">
        <v>155875975680</v>
      </c>
      <c r="E2738" s="13" t="s">
        <v>19</v>
      </c>
      <c r="F2738" s="12" t="str">
        <f>IF(E2738="BUY", "SELL", IF(E2738="SELL", "BUY", ""))</f>
        <v>BUY</v>
      </c>
      <c r="G2738" s="7">
        <v>31.298211999999999</v>
      </c>
      <c r="H2738" s="7">
        <v>1000</v>
      </c>
      <c r="I2738" s="11">
        <v>44301</v>
      </c>
      <c r="J2738" s="9">
        <v>39.958427</v>
      </c>
      <c r="K2738" s="9">
        <f t="shared" si="126"/>
        <v>1276.699991680036</v>
      </c>
      <c r="L2738" s="10">
        <f t="shared" si="127"/>
        <v>0.27669999168003595</v>
      </c>
      <c r="M2738" s="10">
        <f t="shared" si="128"/>
        <v>-0.27669999168003595</v>
      </c>
      <c r="N2738" s="6">
        <f>DATEDIF(A2738, I2738, "d")</f>
        <v>97</v>
      </c>
    </row>
    <row r="2739" spans="1:14" ht="14.25">
      <c r="A2739" s="5">
        <v>44207</v>
      </c>
      <c r="B2739" s="6" t="s">
        <v>239</v>
      </c>
      <c r="C2739" s="6" t="s">
        <v>240</v>
      </c>
      <c r="D2739" s="17">
        <v>108455021896</v>
      </c>
      <c r="E2739" s="6" t="s">
        <v>16</v>
      </c>
      <c r="F2739" s="6" t="str">
        <f>IF(E2739="BUY", "SELL", IF(E2739="SELL", "BUY", ""))</f>
        <v>SELL</v>
      </c>
      <c r="G2739" s="7">
        <v>110.698517</v>
      </c>
      <c r="H2739" s="7">
        <v>1000</v>
      </c>
      <c r="I2739" s="5">
        <v>44547</v>
      </c>
      <c r="J2739" s="9">
        <v>95.420578000000006</v>
      </c>
      <c r="K2739" s="9">
        <f t="shared" si="126"/>
        <v>861.98605533261139</v>
      </c>
      <c r="L2739" s="10">
        <f t="shared" si="127"/>
        <v>0.13801394466738862</v>
      </c>
      <c r="M2739" s="10">
        <f t="shared" si="128"/>
        <v>-0.13801394466738862</v>
      </c>
      <c r="N2739" s="6">
        <f>DATEDIF(A2739, I2739, "d")</f>
        <v>340</v>
      </c>
    </row>
    <row r="2740" spans="1:14" ht="14.25">
      <c r="A2740" s="11">
        <v>44207</v>
      </c>
      <c r="B2740" s="6" t="s">
        <v>2514</v>
      </c>
      <c r="C2740" s="6" t="s">
        <v>2515</v>
      </c>
      <c r="D2740" s="17">
        <v>90444963415</v>
      </c>
      <c r="E2740" s="12" t="s">
        <v>16</v>
      </c>
      <c r="F2740" s="13" t="str">
        <f>IF(E2740="BUY", "SELL", IF(E2740="SELL", "BUY", ""))</f>
        <v>SELL</v>
      </c>
      <c r="G2740" s="7">
        <v>54.59</v>
      </c>
      <c r="H2740" s="7">
        <v>1000</v>
      </c>
      <c r="I2740" s="11">
        <v>44238</v>
      </c>
      <c r="J2740" s="9">
        <v>60.709999000000003</v>
      </c>
      <c r="K2740" s="9">
        <f t="shared" si="126"/>
        <v>1112.1084264517312</v>
      </c>
      <c r="L2740" s="10">
        <f t="shared" si="127"/>
        <v>-0.11210842645173125</v>
      </c>
      <c r="M2740" s="10">
        <f t="shared" si="128"/>
        <v>0.11210842645173125</v>
      </c>
      <c r="N2740" s="6">
        <f>DATEDIF(A2740, I2740, "d")</f>
        <v>31</v>
      </c>
    </row>
    <row r="2741" spans="1:14" ht="14.25">
      <c r="A2741" s="5">
        <v>44209</v>
      </c>
      <c r="B2741" s="6" t="s">
        <v>159</v>
      </c>
      <c r="C2741" s="6" t="s">
        <v>160</v>
      </c>
      <c r="D2741" s="17">
        <v>35546483315</v>
      </c>
      <c r="E2741" s="6" t="s">
        <v>16</v>
      </c>
      <c r="F2741" s="6" t="str">
        <f>IF(E2741="BUY", "SELL", IF(E2741="SELL", "BUY", ""))</f>
        <v>SELL</v>
      </c>
      <c r="G2741" s="7">
        <v>20.903176999999999</v>
      </c>
      <c r="H2741" s="7">
        <v>1000</v>
      </c>
      <c r="I2741" s="11">
        <v>44727</v>
      </c>
      <c r="J2741" s="9">
        <v>35.017181000000001</v>
      </c>
      <c r="K2741" s="9">
        <f t="shared" si="126"/>
        <v>1675.2085580101057</v>
      </c>
      <c r="L2741" s="10">
        <f t="shared" si="127"/>
        <v>-0.67520855801010571</v>
      </c>
      <c r="M2741" s="10">
        <f t="shared" si="128"/>
        <v>0.67520855801010571</v>
      </c>
      <c r="N2741" s="6">
        <f>DATEDIF(A2741, I2741, "d")</f>
        <v>518</v>
      </c>
    </row>
    <row r="2742" spans="1:14" ht="14.25">
      <c r="A2742" s="5">
        <v>44210</v>
      </c>
      <c r="B2742" s="6" t="s">
        <v>349</v>
      </c>
      <c r="C2742" s="6" t="s">
        <v>350</v>
      </c>
      <c r="D2742" s="17">
        <v>26695412156</v>
      </c>
      <c r="E2742" s="6" t="s">
        <v>16</v>
      </c>
      <c r="F2742" s="6" t="str">
        <f>IF(E2742="BUY", "SELL", IF(E2742="SELL", "BUY", ""))</f>
        <v>SELL</v>
      </c>
      <c r="G2742" s="7">
        <v>41.38308</v>
      </c>
      <c r="H2742" s="7">
        <v>1000</v>
      </c>
      <c r="I2742" s="5">
        <v>44386</v>
      </c>
      <c r="J2742" s="9">
        <v>42.830036</v>
      </c>
      <c r="K2742" s="9">
        <f t="shared" si="126"/>
        <v>1034.9649180293009</v>
      </c>
      <c r="L2742" s="10">
        <f t="shared" si="127"/>
        <v>-3.4964918029300858E-2</v>
      </c>
      <c r="M2742" s="10">
        <f t="shared" si="128"/>
        <v>3.4964918029300858E-2</v>
      </c>
      <c r="N2742" s="6">
        <f>DATEDIF(A2742, I2742, "d")</f>
        <v>176</v>
      </c>
    </row>
    <row r="2743" spans="1:14" ht="14.25">
      <c r="A2743" s="5">
        <v>44210</v>
      </c>
      <c r="B2743" s="6" t="s">
        <v>39</v>
      </c>
      <c r="C2743" s="6" t="s">
        <v>40</v>
      </c>
      <c r="D2743" s="17">
        <v>57134103688</v>
      </c>
      <c r="E2743" s="6" t="s">
        <v>16</v>
      </c>
      <c r="F2743" s="6" t="str">
        <f>IF(E2743="BUY", "SELL", IF(E2743="SELL", "BUY", ""))</f>
        <v>SELL</v>
      </c>
      <c r="G2743" s="7">
        <v>23.863989</v>
      </c>
      <c r="H2743" s="7">
        <v>1000</v>
      </c>
      <c r="I2743" s="5">
        <v>44585</v>
      </c>
      <c r="J2743" s="9">
        <v>33.529518000000003</v>
      </c>
      <c r="K2743" s="9">
        <f t="shared" si="126"/>
        <v>1405.0257063058486</v>
      </c>
      <c r="L2743" s="10">
        <f t="shared" si="127"/>
        <v>-0.40502570630584867</v>
      </c>
      <c r="M2743" s="10">
        <f t="shared" si="128"/>
        <v>0.40502570630584867</v>
      </c>
      <c r="N2743" s="6">
        <f>DATEDIF(A2743, I2743, "d")</f>
        <v>375</v>
      </c>
    </row>
    <row r="2744" spans="1:14" ht="14.25">
      <c r="A2744" s="5">
        <v>44211</v>
      </c>
      <c r="B2744" s="6" t="s">
        <v>58</v>
      </c>
      <c r="C2744" s="6" t="s">
        <v>59</v>
      </c>
      <c r="D2744" s="17">
        <v>231528133463</v>
      </c>
      <c r="E2744" s="6" t="s">
        <v>19</v>
      </c>
      <c r="F2744" s="6" t="str">
        <f>IF(E2744="BUY", "SELL", IF(E2744="SELL", "BUY", ""))</f>
        <v>BUY</v>
      </c>
      <c r="G2744" s="7">
        <v>31.196686</v>
      </c>
      <c r="H2744" s="7">
        <v>1000</v>
      </c>
      <c r="I2744" s="5">
        <v>44215</v>
      </c>
      <c r="J2744" s="9">
        <v>30.969878999999999</v>
      </c>
      <c r="K2744" s="9">
        <f t="shared" si="126"/>
        <v>992.72977264315841</v>
      </c>
      <c r="L2744" s="10">
        <f t="shared" si="127"/>
        <v>-7.2702273568415873E-3</v>
      </c>
      <c r="M2744" s="10">
        <f t="shared" si="128"/>
        <v>7.2702273568415873E-3</v>
      </c>
      <c r="N2744" s="6">
        <f>DATEDIF(A2744, I2744, "d")</f>
        <v>4</v>
      </c>
    </row>
    <row r="2745" spans="1:14" ht="14.25">
      <c r="A2745" s="5">
        <v>44211</v>
      </c>
      <c r="B2745" s="6" t="s">
        <v>103</v>
      </c>
      <c r="C2745" s="6" t="s">
        <v>104</v>
      </c>
      <c r="D2745" s="17">
        <v>136600252096</v>
      </c>
      <c r="E2745" s="6" t="s">
        <v>16</v>
      </c>
      <c r="F2745" s="6" t="str">
        <f>IF(E2745="BUY", "SELL", IF(E2745="SELL", "BUY", ""))</f>
        <v>SELL</v>
      </c>
      <c r="G2745" s="7">
        <v>52.924385000000001</v>
      </c>
      <c r="H2745" s="7">
        <v>1000</v>
      </c>
      <c r="I2745" s="5">
        <v>44302</v>
      </c>
      <c r="J2745" s="9">
        <v>59.875900000000001</v>
      </c>
      <c r="K2745" s="9">
        <f t="shared" si="126"/>
        <v>1131.3480543987428</v>
      </c>
      <c r="L2745" s="10">
        <f t="shared" si="127"/>
        <v>-0.13134805439874275</v>
      </c>
      <c r="M2745" s="10">
        <f t="shared" si="128"/>
        <v>0.13134805439874275</v>
      </c>
      <c r="N2745" s="6">
        <f>DATEDIF(A2745, I2745, "d")</f>
        <v>91</v>
      </c>
    </row>
    <row r="2746" spans="1:14" ht="14.25">
      <c r="A2746" s="5">
        <v>44211</v>
      </c>
      <c r="B2746" s="6" t="s">
        <v>76</v>
      </c>
      <c r="C2746" s="6" t="s">
        <v>77</v>
      </c>
      <c r="D2746" s="17">
        <v>179830167494</v>
      </c>
      <c r="E2746" s="6" t="s">
        <v>19</v>
      </c>
      <c r="F2746" s="6" t="str">
        <f>IF(E2746="BUY", "SELL", IF(E2746="SELL", "BUY", ""))</f>
        <v>BUY</v>
      </c>
      <c r="G2746" s="7">
        <v>497.98001099999999</v>
      </c>
      <c r="H2746" s="7">
        <v>1000</v>
      </c>
      <c r="I2746" s="5">
        <v>44215</v>
      </c>
      <c r="J2746" s="9">
        <v>501.76998900000001</v>
      </c>
      <c r="K2746" s="9">
        <f t="shared" si="126"/>
        <v>1007.6107030729794</v>
      </c>
      <c r="L2746" s="10">
        <f t="shared" si="127"/>
        <v>7.6107030729793907E-3</v>
      </c>
      <c r="M2746" s="10">
        <f t="shared" si="128"/>
        <v>-7.6107030729793907E-3</v>
      </c>
      <c r="N2746" s="6">
        <f>DATEDIF(A2746, I2746, "d")</f>
        <v>4</v>
      </c>
    </row>
    <row r="2747" spans="1:14" ht="14.25">
      <c r="A2747" s="11">
        <v>44211</v>
      </c>
      <c r="B2747" s="6" t="s">
        <v>831</v>
      </c>
      <c r="C2747" s="6" t="s">
        <v>832</v>
      </c>
      <c r="D2747" s="17">
        <v>16103818000</v>
      </c>
      <c r="E2747" s="13" t="s">
        <v>19</v>
      </c>
      <c r="F2747" s="12" t="str">
        <f>IF(E2747="BUY", "SELL", IF(E2747="SELL", "BUY", ""))</f>
        <v>BUY</v>
      </c>
      <c r="G2747" s="7">
        <v>43.889999000000003</v>
      </c>
      <c r="H2747" s="7">
        <v>1000</v>
      </c>
      <c r="I2747" s="11">
        <v>44258</v>
      </c>
      <c r="J2747" s="9">
        <v>54.57</v>
      </c>
      <c r="K2747" s="9">
        <f t="shared" si="126"/>
        <v>1243.3356400851137</v>
      </c>
      <c r="L2747" s="10">
        <f t="shared" si="127"/>
        <v>0.24333564008511371</v>
      </c>
      <c r="M2747" s="10">
        <f t="shared" si="128"/>
        <v>-0.24333564008511371</v>
      </c>
      <c r="N2747" s="6">
        <f>DATEDIF(A2747, I2747, "d")</f>
        <v>47</v>
      </c>
    </row>
    <row r="2748" spans="1:14" ht="14.25">
      <c r="A2748" s="11">
        <v>44211</v>
      </c>
      <c r="B2748" s="6" t="s">
        <v>191</v>
      </c>
      <c r="C2748" s="6" t="s">
        <v>192</v>
      </c>
      <c r="D2748" s="17">
        <v>137339890294</v>
      </c>
      <c r="E2748" s="13" t="s">
        <v>19</v>
      </c>
      <c r="F2748" s="12" t="str">
        <f>IF(E2748="BUY", "SELL", IF(E2748="SELL", "BUY", ""))</f>
        <v>BUY</v>
      </c>
      <c r="G2748" s="7">
        <v>205.00668300000001</v>
      </c>
      <c r="H2748" s="7">
        <v>1000</v>
      </c>
      <c r="I2748" s="11">
        <v>44215</v>
      </c>
      <c r="J2748" s="9">
        <v>203.757339</v>
      </c>
      <c r="K2748" s="9">
        <f t="shared" si="126"/>
        <v>993.90583769408136</v>
      </c>
      <c r="L2748" s="10">
        <f t="shared" si="127"/>
        <v>-6.0941623059186439E-3</v>
      </c>
      <c r="M2748" s="10">
        <f t="shared" si="128"/>
        <v>6.0941623059186439E-3</v>
      </c>
      <c r="N2748" s="6">
        <f>DATEDIF(A2748, I2748, "d")</f>
        <v>4</v>
      </c>
    </row>
    <row r="2749" spans="1:14" ht="14.25">
      <c r="A2749" s="5">
        <v>44215</v>
      </c>
      <c r="B2749" s="6" t="s">
        <v>58</v>
      </c>
      <c r="C2749" s="6" t="s">
        <v>59</v>
      </c>
      <c r="D2749" s="17">
        <v>231528133463</v>
      </c>
      <c r="E2749" s="6" t="s">
        <v>16</v>
      </c>
      <c r="F2749" s="6" t="str">
        <f>IF(E2749="BUY", "SELL", IF(E2749="SELL", "BUY", ""))</f>
        <v>SELL</v>
      </c>
      <c r="G2749" s="7">
        <v>30.969878999999999</v>
      </c>
      <c r="H2749" s="7">
        <v>1000</v>
      </c>
      <c r="I2749" s="5">
        <v>44396</v>
      </c>
      <c r="J2749" s="9">
        <v>35.222363000000001</v>
      </c>
      <c r="K2749" s="9">
        <f t="shared" si="126"/>
        <v>1137.31032013396</v>
      </c>
      <c r="L2749" s="10">
        <f t="shared" si="127"/>
        <v>-0.13731032013395997</v>
      </c>
      <c r="M2749" s="10">
        <f t="shared" si="128"/>
        <v>0.13731032013395997</v>
      </c>
      <c r="N2749" s="6">
        <f>DATEDIF(A2749, I2749, "d")</f>
        <v>181</v>
      </c>
    </row>
    <row r="2750" spans="1:14" ht="14.25">
      <c r="A2750" s="5">
        <v>44215</v>
      </c>
      <c r="B2750" s="6" t="s">
        <v>64</v>
      </c>
      <c r="C2750" s="6" t="s">
        <v>65</v>
      </c>
      <c r="D2750" s="17">
        <v>157074705249</v>
      </c>
      <c r="E2750" s="6" t="s">
        <v>16</v>
      </c>
      <c r="F2750" s="6" t="str">
        <f>IF(E2750="BUY", "SELL", IF(E2750="SELL", "BUY", ""))</f>
        <v>SELL</v>
      </c>
      <c r="G2750" s="7">
        <v>172.259995</v>
      </c>
      <c r="H2750" s="7">
        <v>1000</v>
      </c>
      <c r="I2750" s="5">
        <v>44462</v>
      </c>
      <c r="J2750" s="9">
        <v>176.25</v>
      </c>
      <c r="K2750" s="9">
        <f t="shared" si="126"/>
        <v>1023.1626907919044</v>
      </c>
      <c r="L2750" s="10">
        <f t="shared" si="127"/>
        <v>-2.3162690791904424E-2</v>
      </c>
      <c r="M2750" s="10">
        <f t="shared" si="128"/>
        <v>2.3162690791904424E-2</v>
      </c>
      <c r="N2750" s="6">
        <f>DATEDIF(A2750, I2750, "d")</f>
        <v>247</v>
      </c>
    </row>
    <row r="2751" spans="1:14" ht="14.25">
      <c r="A2751" s="5">
        <v>44215</v>
      </c>
      <c r="B2751" s="6" t="s">
        <v>259</v>
      </c>
      <c r="C2751" s="6" t="s">
        <v>260</v>
      </c>
      <c r="D2751" s="17">
        <v>368710378051</v>
      </c>
      <c r="E2751" s="6" t="s">
        <v>19</v>
      </c>
      <c r="F2751" s="6" t="str">
        <f>IF(E2751="BUY", "SELL", IF(E2751="SELL", "BUY", ""))</f>
        <v>BUY</v>
      </c>
      <c r="G2751" s="7">
        <v>321.37560999999999</v>
      </c>
      <c r="H2751" s="7">
        <v>1000</v>
      </c>
      <c r="I2751" s="5">
        <v>44218</v>
      </c>
      <c r="J2751" s="9">
        <v>324.382904</v>
      </c>
      <c r="K2751" s="9">
        <f t="shared" si="126"/>
        <v>1009.3575676137962</v>
      </c>
      <c r="L2751" s="10">
        <f t="shared" si="127"/>
        <v>9.3575676137961639E-3</v>
      </c>
      <c r="M2751" s="10">
        <f t="shared" si="128"/>
        <v>-9.3575676137961639E-3</v>
      </c>
      <c r="N2751" s="6">
        <f>DATEDIF(A2751, I2751, "d")</f>
        <v>3</v>
      </c>
    </row>
    <row r="2752" spans="1:14" ht="14.25">
      <c r="A2752" s="5">
        <v>44215</v>
      </c>
      <c r="B2752" s="6" t="s">
        <v>35</v>
      </c>
      <c r="C2752" s="6" t="s">
        <v>36</v>
      </c>
      <c r="D2752" s="17">
        <v>55172716720</v>
      </c>
      <c r="E2752" s="6" t="s">
        <v>19</v>
      </c>
      <c r="F2752" s="6" t="str">
        <f>IF(E2752="BUY", "SELL", IF(E2752="SELL", "BUY", ""))</f>
        <v>BUY</v>
      </c>
      <c r="G2752" s="7">
        <v>152.87089499999999</v>
      </c>
      <c r="H2752" s="7">
        <v>1000</v>
      </c>
      <c r="I2752" s="5">
        <v>44218</v>
      </c>
      <c r="J2752" s="9">
        <v>152.79858400000001</v>
      </c>
      <c r="K2752" s="9">
        <f t="shared" si="126"/>
        <v>999.52697993951051</v>
      </c>
      <c r="L2752" s="10">
        <f t="shared" si="127"/>
        <v>-4.7302006048948895E-4</v>
      </c>
      <c r="M2752" s="10">
        <f t="shared" si="128"/>
        <v>4.7302006048948895E-4</v>
      </c>
      <c r="N2752" s="6">
        <f>DATEDIF(A2752, I2752, "d")</f>
        <v>3</v>
      </c>
    </row>
    <row r="2753" spans="1:14" ht="14.25">
      <c r="A2753" s="5">
        <v>44215</v>
      </c>
      <c r="B2753" s="6" t="s">
        <v>76</v>
      </c>
      <c r="C2753" s="6" t="s">
        <v>77</v>
      </c>
      <c r="D2753" s="17">
        <v>179830167494</v>
      </c>
      <c r="E2753" s="6" t="s">
        <v>16</v>
      </c>
      <c r="F2753" s="6" t="str">
        <f>IF(E2753="BUY", "SELL", IF(E2753="SELL", "BUY", ""))</f>
        <v>SELL</v>
      </c>
      <c r="G2753" s="7">
        <v>501.76998900000001</v>
      </c>
      <c r="H2753" s="7">
        <v>1000</v>
      </c>
      <c r="I2753" s="5">
        <v>44572</v>
      </c>
      <c r="J2753" s="9">
        <v>540.84002699999996</v>
      </c>
      <c r="K2753" s="9">
        <f t="shared" si="126"/>
        <v>1077.8644376038997</v>
      </c>
      <c r="L2753" s="10">
        <f t="shared" si="127"/>
        <v>-7.7864437603899661E-2</v>
      </c>
      <c r="M2753" s="10">
        <f t="shared" si="128"/>
        <v>7.7864437603899661E-2</v>
      </c>
      <c r="N2753" s="6">
        <f>DATEDIF(A2753, I2753, "d")</f>
        <v>357</v>
      </c>
    </row>
    <row r="2754" spans="1:14" ht="14.25">
      <c r="A2754" s="5">
        <v>44215</v>
      </c>
      <c r="B2754" s="6" t="s">
        <v>1352</v>
      </c>
      <c r="C2754" s="6" t="s">
        <v>1353</v>
      </c>
      <c r="D2754" s="17">
        <v>29480890320</v>
      </c>
      <c r="E2754" s="6" t="s">
        <v>19</v>
      </c>
      <c r="F2754" s="6" t="str">
        <f>IF(E2754="BUY", "SELL", IF(E2754="SELL", "BUY", ""))</f>
        <v>BUY</v>
      </c>
      <c r="G2754" s="7">
        <v>77.813316</v>
      </c>
      <c r="H2754" s="7">
        <v>1000</v>
      </c>
      <c r="I2754" s="11">
        <v>44727</v>
      </c>
      <c r="J2754" s="9">
        <v>123.79722599999999</v>
      </c>
      <c r="K2754" s="9">
        <f t="shared" si="126"/>
        <v>1590.9516823572972</v>
      </c>
      <c r="L2754" s="10">
        <f t="shared" si="127"/>
        <v>0.59095168235729711</v>
      </c>
      <c r="M2754" s="10">
        <f t="shared" si="128"/>
        <v>-0.59095168235729711</v>
      </c>
      <c r="N2754" s="6">
        <f>DATEDIF(A2754, I2754, "d")</f>
        <v>512</v>
      </c>
    </row>
    <row r="2755" spans="1:14" ht="14.25">
      <c r="A2755" s="11">
        <v>44215</v>
      </c>
      <c r="B2755" s="6" t="s">
        <v>191</v>
      </c>
      <c r="C2755" s="6" t="s">
        <v>192</v>
      </c>
      <c r="D2755" s="17">
        <v>137339890294</v>
      </c>
      <c r="E2755" s="12" t="s">
        <v>16</v>
      </c>
      <c r="F2755" s="13" t="str">
        <f>IF(E2755="BUY", "SELL", IF(E2755="SELL", "BUY", ""))</f>
        <v>SELL</v>
      </c>
      <c r="G2755" s="7">
        <v>203.757339</v>
      </c>
      <c r="H2755" s="7">
        <v>1000</v>
      </c>
      <c r="I2755" s="11">
        <v>44484</v>
      </c>
      <c r="J2755" s="9">
        <v>216.16485599999999</v>
      </c>
      <c r="K2755" s="9">
        <f t="shared" ref="K2755:K2818" si="129">(H2755/G2755)*J2755</f>
        <v>1060.8935955921568</v>
      </c>
      <c r="L2755" s="10">
        <f t="shared" ref="L2755:L2818" si="130">IF(F2755="BUY",(K2755-H2755)/H2755, IF(F2755="SELL", (H2755-K2755)/H2755, "Invalid"))</f>
        <v>-6.089359559215677E-2</v>
      </c>
      <c r="M2755" s="10">
        <f t="shared" ref="M2755:M2818" si="131">IF(E2755="BUY",(K2755-H2755)/H2755,IF(E2755="SELL",(H2755-K2755)/H2755,""))</f>
        <v>6.089359559215677E-2</v>
      </c>
      <c r="N2755" s="6">
        <f>DATEDIF(A2755, I2755, "d")</f>
        <v>269</v>
      </c>
    </row>
    <row r="2756" spans="1:14" ht="14.25">
      <c r="A2756" s="5">
        <v>44218</v>
      </c>
      <c r="B2756" s="6" t="s">
        <v>579</v>
      </c>
      <c r="C2756" s="6" t="s">
        <v>580</v>
      </c>
      <c r="D2756" s="17">
        <v>43368843374</v>
      </c>
      <c r="E2756" s="6" t="s">
        <v>16</v>
      </c>
      <c r="F2756" s="6" t="str">
        <f>IF(E2756="BUY", "SELL", IF(E2756="SELL", "BUY", ""))</f>
        <v>SELL</v>
      </c>
      <c r="G2756" s="7">
        <v>121.086365</v>
      </c>
      <c r="H2756" s="7">
        <v>1000</v>
      </c>
      <c r="I2756" s="5">
        <v>44355</v>
      </c>
      <c r="J2756" s="9">
        <v>120.90685999999999</v>
      </c>
      <c r="K2756" s="9">
        <f t="shared" si="129"/>
        <v>998.51754572036248</v>
      </c>
      <c r="L2756" s="10">
        <f t="shared" si="130"/>
        <v>1.4824542796375226E-3</v>
      </c>
      <c r="M2756" s="10">
        <f t="shared" si="131"/>
        <v>-1.4824542796375226E-3</v>
      </c>
      <c r="N2756" s="6">
        <f>DATEDIF(A2756, I2756, "d")</f>
        <v>137</v>
      </c>
    </row>
    <row r="2757" spans="1:14" ht="14.25">
      <c r="A2757" s="5">
        <v>44218</v>
      </c>
      <c r="B2757" s="6" t="s">
        <v>259</v>
      </c>
      <c r="C2757" s="6" t="s">
        <v>260</v>
      </c>
      <c r="D2757" s="17">
        <v>368710378051</v>
      </c>
      <c r="E2757" s="6" t="s">
        <v>16</v>
      </c>
      <c r="F2757" s="6" t="str">
        <f>IF(E2757="BUY", "SELL", IF(E2757="SELL", "BUY", ""))</f>
        <v>SELL</v>
      </c>
      <c r="G2757" s="7">
        <v>324.382904</v>
      </c>
      <c r="H2757" s="7">
        <v>1000</v>
      </c>
      <c r="I2757" s="11">
        <v>44727</v>
      </c>
      <c r="J2757" s="9">
        <v>322.86892699999999</v>
      </c>
      <c r="K2757" s="9">
        <f t="shared" si="129"/>
        <v>995.33274725230274</v>
      </c>
      <c r="L2757" s="10">
        <f t="shared" si="130"/>
        <v>4.6672527476972619E-3</v>
      </c>
      <c r="M2757" s="10">
        <f t="shared" si="131"/>
        <v>-4.6672527476972619E-3</v>
      </c>
      <c r="N2757" s="6">
        <f>DATEDIF(A2757, I2757, "d")</f>
        <v>509</v>
      </c>
    </row>
    <row r="2758" spans="1:14" ht="14.25">
      <c r="A2758" s="5">
        <v>44218</v>
      </c>
      <c r="B2758" s="6" t="s">
        <v>35</v>
      </c>
      <c r="C2758" s="6" t="s">
        <v>36</v>
      </c>
      <c r="D2758" s="17">
        <v>55172716720</v>
      </c>
      <c r="E2758" s="6" t="s">
        <v>16</v>
      </c>
      <c r="F2758" s="6" t="str">
        <f>IF(E2758="BUY", "SELL", IF(E2758="SELL", "BUY", ""))</f>
        <v>SELL</v>
      </c>
      <c r="G2758" s="7">
        <v>152.79858400000001</v>
      </c>
      <c r="H2758" s="7">
        <v>1000</v>
      </c>
      <c r="I2758" s="5">
        <v>44495</v>
      </c>
      <c r="J2758" s="9">
        <v>168.51316800000001</v>
      </c>
      <c r="K2758" s="9">
        <f t="shared" si="129"/>
        <v>1102.8450891927114</v>
      </c>
      <c r="L2758" s="10">
        <f t="shared" si="130"/>
        <v>-0.10284508919271139</v>
      </c>
      <c r="M2758" s="10">
        <f t="shared" si="131"/>
        <v>0.10284508919271139</v>
      </c>
      <c r="N2758" s="6">
        <f>DATEDIF(A2758, I2758, "d")</f>
        <v>277</v>
      </c>
    </row>
    <row r="2759" spans="1:14" ht="14.25">
      <c r="A2759" s="5">
        <v>44231</v>
      </c>
      <c r="B2759" s="6" t="s">
        <v>2944</v>
      </c>
      <c r="C2759" s="6" t="s">
        <v>2945</v>
      </c>
      <c r="D2759" s="17">
        <v>20866649706</v>
      </c>
      <c r="E2759" s="6" t="s">
        <v>16</v>
      </c>
      <c r="F2759" s="6" t="str">
        <f>IF(E2759="BUY", "SELL", IF(E2759="SELL", "BUY", ""))</f>
        <v>SELL</v>
      </c>
      <c r="G2759" s="7">
        <v>19.151812</v>
      </c>
      <c r="H2759" s="7">
        <v>1000</v>
      </c>
      <c r="I2759" s="5">
        <v>44483</v>
      </c>
      <c r="J2759" s="9">
        <v>14.872862</v>
      </c>
      <c r="K2759" s="9">
        <f t="shared" si="129"/>
        <v>776.57727634335583</v>
      </c>
      <c r="L2759" s="10">
        <f t="shared" si="130"/>
        <v>0.22342272365664417</v>
      </c>
      <c r="M2759" s="10">
        <f t="shared" si="131"/>
        <v>-0.22342272365664417</v>
      </c>
      <c r="N2759" s="6">
        <f>DATEDIF(A2759, I2759, "d")</f>
        <v>252</v>
      </c>
    </row>
    <row r="2760" spans="1:14" ht="14.25">
      <c r="A2760" s="5">
        <v>44232</v>
      </c>
      <c r="B2760" s="6" t="s">
        <v>31</v>
      </c>
      <c r="C2760" s="6" t="s">
        <v>32</v>
      </c>
      <c r="D2760" s="17">
        <v>263583141248</v>
      </c>
      <c r="E2760" s="6" t="s">
        <v>16</v>
      </c>
      <c r="F2760" s="6" t="str">
        <f>IF(E2760="BUY", "SELL", IF(E2760="SELL", "BUY", ""))</f>
        <v>SELL</v>
      </c>
      <c r="G2760" s="7">
        <v>46.042941999999996</v>
      </c>
      <c r="H2760" s="7">
        <v>1000</v>
      </c>
      <c r="I2760" s="11">
        <v>44727</v>
      </c>
      <c r="J2760" s="9">
        <v>57.931980000000003</v>
      </c>
      <c r="K2760" s="9">
        <f t="shared" si="129"/>
        <v>1258.2162972991605</v>
      </c>
      <c r="L2760" s="10">
        <f t="shared" si="130"/>
        <v>-0.25821629729916051</v>
      </c>
      <c r="M2760" s="10">
        <f t="shared" si="131"/>
        <v>0.25821629729916051</v>
      </c>
      <c r="N2760" s="6">
        <f>DATEDIF(A2760, I2760, "d")</f>
        <v>495</v>
      </c>
    </row>
    <row r="2761" spans="1:14" ht="14.25">
      <c r="A2761" s="11">
        <v>44232</v>
      </c>
      <c r="B2761" s="6" t="s">
        <v>3124</v>
      </c>
      <c r="C2761" s="6" t="s">
        <v>3125</v>
      </c>
      <c r="D2761" s="17">
        <v>17994963290</v>
      </c>
      <c r="E2761" s="13" t="s">
        <v>19</v>
      </c>
      <c r="F2761" s="12" t="str">
        <f>IF(E2761="BUY", "SELL", IF(E2761="SELL", "BUY", ""))</f>
        <v>BUY</v>
      </c>
      <c r="G2761" s="7">
        <v>8.2320469999999997</v>
      </c>
      <c r="H2761" s="7">
        <v>1000</v>
      </c>
      <c r="I2761" s="11">
        <v>44279</v>
      </c>
      <c r="J2761" s="9">
        <v>6.7824730000000004</v>
      </c>
      <c r="K2761" s="9">
        <f t="shared" si="129"/>
        <v>823.91086931354982</v>
      </c>
      <c r="L2761" s="10">
        <f t="shared" si="130"/>
        <v>-0.17608913068645018</v>
      </c>
      <c r="M2761" s="10">
        <f t="shared" si="131"/>
        <v>0.17608913068645018</v>
      </c>
      <c r="N2761" s="6">
        <f>DATEDIF(A2761, I2761, "d")</f>
        <v>47</v>
      </c>
    </row>
    <row r="2762" spans="1:14" ht="14.25">
      <c r="A2762" s="11">
        <v>44235</v>
      </c>
      <c r="B2762" s="6" t="s">
        <v>1239</v>
      </c>
      <c r="C2762" s="6" t="s">
        <v>1240</v>
      </c>
      <c r="D2762" s="17">
        <v>28181896200</v>
      </c>
      <c r="E2762" s="12" t="s">
        <v>16</v>
      </c>
      <c r="F2762" s="13" t="str">
        <f>IF(E2762="BUY", "SELL", IF(E2762="SELL", "BUY", ""))</f>
        <v>SELL</v>
      </c>
      <c r="G2762" s="7">
        <v>150.57</v>
      </c>
      <c r="H2762" s="7">
        <v>1000</v>
      </c>
      <c r="I2762" s="11">
        <v>44727</v>
      </c>
      <c r="J2762" s="9">
        <v>149.79</v>
      </c>
      <c r="K2762" s="9">
        <f t="shared" si="129"/>
        <v>994.81968519625423</v>
      </c>
      <c r="L2762" s="10">
        <f t="shared" si="130"/>
        <v>5.1803148037457732E-3</v>
      </c>
      <c r="M2762" s="10">
        <f t="shared" si="131"/>
        <v>-5.1803148037457732E-3</v>
      </c>
      <c r="N2762" s="6">
        <f>DATEDIF(A2762, I2762, "d")</f>
        <v>492</v>
      </c>
    </row>
    <row r="2763" spans="1:14" ht="14.25">
      <c r="A2763" s="11">
        <v>44238</v>
      </c>
      <c r="B2763" s="6" t="s">
        <v>2514</v>
      </c>
      <c r="C2763" s="6" t="s">
        <v>2515</v>
      </c>
      <c r="D2763" s="17">
        <v>90444963415</v>
      </c>
      <c r="E2763" s="13" t="s">
        <v>19</v>
      </c>
      <c r="F2763" s="12" t="str">
        <f>IF(E2763="BUY", "SELL", IF(E2763="SELL", "BUY", ""))</f>
        <v>BUY</v>
      </c>
      <c r="G2763" s="7">
        <v>60.709999000000003</v>
      </c>
      <c r="H2763" s="7">
        <v>1000</v>
      </c>
      <c r="I2763" s="11">
        <v>44413</v>
      </c>
      <c r="J2763" s="9">
        <v>43.07</v>
      </c>
      <c r="K2763" s="9">
        <f t="shared" si="129"/>
        <v>709.43832497839435</v>
      </c>
      <c r="L2763" s="10">
        <f t="shared" si="130"/>
        <v>-0.29056167502160563</v>
      </c>
      <c r="M2763" s="10">
        <f t="shared" si="131"/>
        <v>0.29056167502160563</v>
      </c>
      <c r="N2763" s="6">
        <f>DATEDIF(A2763, I2763, "d")</f>
        <v>175</v>
      </c>
    </row>
    <row r="2764" spans="1:14" ht="14.25">
      <c r="A2764" s="11">
        <v>44238</v>
      </c>
      <c r="B2764" s="6" t="s">
        <v>2280</v>
      </c>
      <c r="C2764" s="6" t="s">
        <v>2281</v>
      </c>
      <c r="D2764" s="17">
        <v>11725438046</v>
      </c>
      <c r="E2764" s="12" t="s">
        <v>16</v>
      </c>
      <c r="F2764" s="13" t="str">
        <f>IF(E2764="BUY", "SELL", IF(E2764="SELL", "BUY", ""))</f>
        <v>SELL</v>
      </c>
      <c r="G2764" s="7">
        <v>200.60000600000001</v>
      </c>
      <c r="H2764" s="7">
        <v>1000</v>
      </c>
      <c r="I2764" s="11">
        <v>44470</v>
      </c>
      <c r="J2764" s="9">
        <v>91.400002000000001</v>
      </c>
      <c r="K2764" s="9">
        <f t="shared" si="129"/>
        <v>455.63309703988745</v>
      </c>
      <c r="L2764" s="10">
        <f t="shared" si="130"/>
        <v>0.54436690296011259</v>
      </c>
      <c r="M2764" s="10">
        <f t="shared" si="131"/>
        <v>-0.54436690296011259</v>
      </c>
      <c r="N2764" s="6">
        <f>DATEDIF(A2764, I2764, "d")</f>
        <v>232</v>
      </c>
    </row>
    <row r="2765" spans="1:14" ht="14.25">
      <c r="A2765" s="5">
        <v>44251</v>
      </c>
      <c r="B2765" s="6" t="s">
        <v>1053</v>
      </c>
      <c r="C2765" s="6" t="s">
        <v>1054</v>
      </c>
      <c r="D2765" s="17">
        <v>100469964538</v>
      </c>
      <c r="E2765" s="6" t="s">
        <v>16</v>
      </c>
      <c r="F2765" s="6" t="str">
        <f>IF(E2765="BUY", "SELL", IF(E2765="SELL", "BUY", ""))</f>
        <v>SELL</v>
      </c>
      <c r="G2765" s="7">
        <v>252.903336</v>
      </c>
      <c r="H2765" s="7">
        <v>1000</v>
      </c>
      <c r="I2765" s="11">
        <v>44727</v>
      </c>
      <c r="J2765" s="9">
        <v>196.13000500000001</v>
      </c>
      <c r="K2765" s="9">
        <f t="shared" si="129"/>
        <v>775.51371248024975</v>
      </c>
      <c r="L2765" s="10">
        <f t="shared" si="130"/>
        <v>0.22448628751975025</v>
      </c>
      <c r="M2765" s="10">
        <f t="shared" si="131"/>
        <v>-0.22448628751975025</v>
      </c>
      <c r="N2765" s="6">
        <f>DATEDIF(A2765, I2765, "d")</f>
        <v>476</v>
      </c>
    </row>
    <row r="2766" spans="1:14" ht="14.25">
      <c r="A2766" s="5">
        <v>44253</v>
      </c>
      <c r="B2766" s="6" t="s">
        <v>1518</v>
      </c>
      <c r="C2766" s="6" t="s">
        <v>1519</v>
      </c>
      <c r="D2766" s="17">
        <v>55316554744</v>
      </c>
      <c r="E2766" s="6" t="s">
        <v>16</v>
      </c>
      <c r="F2766" s="6" t="str">
        <f>IF(E2766="BUY", "SELL", IF(E2766="SELL", "BUY", ""))</f>
        <v>SELL</v>
      </c>
      <c r="G2766" s="7">
        <v>69.959998999999996</v>
      </c>
      <c r="H2766" s="7">
        <v>1000</v>
      </c>
      <c r="I2766" s="11">
        <v>44727</v>
      </c>
      <c r="J2766" s="9">
        <v>92.870002999999997</v>
      </c>
      <c r="K2766" s="9">
        <f t="shared" si="129"/>
        <v>1327.472903480173</v>
      </c>
      <c r="L2766" s="10">
        <f t="shared" si="130"/>
        <v>-0.32747290348017305</v>
      </c>
      <c r="M2766" s="10">
        <f t="shared" si="131"/>
        <v>0.32747290348017305</v>
      </c>
      <c r="N2766" s="6">
        <f>DATEDIF(A2766, I2766, "d")</f>
        <v>474</v>
      </c>
    </row>
    <row r="2767" spans="1:14" ht="14.25">
      <c r="A2767" s="5">
        <v>44253</v>
      </c>
      <c r="B2767" s="6" t="s">
        <v>3158</v>
      </c>
      <c r="C2767" s="6" t="s">
        <v>3159</v>
      </c>
      <c r="D2767" s="17">
        <v>21147411703</v>
      </c>
      <c r="E2767" s="6" t="s">
        <v>16</v>
      </c>
      <c r="F2767" s="6" t="str">
        <f>IF(E2767="BUY", "SELL", IF(E2767="SELL", "BUY", ""))</f>
        <v>SELL</v>
      </c>
      <c r="G2767" s="7">
        <v>457.54998799999998</v>
      </c>
      <c r="H2767" s="7">
        <v>1000</v>
      </c>
      <c r="I2767" s="11">
        <v>44424</v>
      </c>
      <c r="J2767" s="9">
        <v>448.11999500000002</v>
      </c>
      <c r="K2767" s="9">
        <f t="shared" si="129"/>
        <v>979.39024533424322</v>
      </c>
      <c r="L2767" s="10">
        <f t="shared" si="130"/>
        <v>2.0609754665756781E-2</v>
      </c>
      <c r="M2767" s="10">
        <f t="shared" si="131"/>
        <v>-2.0609754665756781E-2</v>
      </c>
      <c r="N2767" s="6">
        <f>DATEDIF(A2767, I2767, "d")</f>
        <v>171</v>
      </c>
    </row>
    <row r="2768" spans="1:14" ht="14.25">
      <c r="A2768" s="5">
        <v>44253</v>
      </c>
      <c r="B2768" s="6" t="s">
        <v>123</v>
      </c>
      <c r="C2768" s="6" t="s">
        <v>124</v>
      </c>
      <c r="D2768" s="17">
        <v>19432717660</v>
      </c>
      <c r="E2768" s="6" t="s">
        <v>19</v>
      </c>
      <c r="F2768" s="6" t="str">
        <f>IF(E2768="BUY", "SELL", IF(E2768="SELL", "BUY", ""))</f>
        <v>BUY</v>
      </c>
      <c r="G2768" s="7">
        <v>81.019997000000004</v>
      </c>
      <c r="H2768" s="7">
        <v>1000</v>
      </c>
      <c r="I2768" s="5">
        <v>44370</v>
      </c>
      <c r="J2768" s="9">
        <v>80.190002000000007</v>
      </c>
      <c r="K2768" s="9">
        <f t="shared" si="129"/>
        <v>989.75567723114091</v>
      </c>
      <c r="L2768" s="10">
        <f t="shared" si="130"/>
        <v>-1.0244322768859093E-2</v>
      </c>
      <c r="M2768" s="10">
        <f t="shared" si="131"/>
        <v>1.0244322768859093E-2</v>
      </c>
      <c r="N2768" s="6">
        <f>DATEDIF(A2768, I2768, "d")</f>
        <v>117</v>
      </c>
    </row>
    <row r="2769" spans="1:14" ht="14.25">
      <c r="A2769" s="5">
        <v>44253</v>
      </c>
      <c r="B2769" s="6" t="s">
        <v>109</v>
      </c>
      <c r="C2769" s="6" t="s">
        <v>110</v>
      </c>
      <c r="D2769" s="17">
        <v>34143176459</v>
      </c>
      <c r="E2769" s="6" t="s">
        <v>19</v>
      </c>
      <c r="F2769" s="6" t="str">
        <f>IF(E2769="BUY", "SELL", IF(E2769="SELL", "BUY", ""))</f>
        <v>BUY</v>
      </c>
      <c r="G2769" s="7">
        <v>30.6</v>
      </c>
      <c r="H2769" s="7">
        <v>1000</v>
      </c>
      <c r="I2769" s="5">
        <v>44293</v>
      </c>
      <c r="J2769" s="9">
        <v>35.29</v>
      </c>
      <c r="K2769" s="9">
        <f t="shared" si="129"/>
        <v>1153.267973856209</v>
      </c>
      <c r="L2769" s="10">
        <f t="shared" si="130"/>
        <v>0.15326797385620899</v>
      </c>
      <c r="M2769" s="10">
        <f t="shared" si="131"/>
        <v>-0.15326797385620899</v>
      </c>
      <c r="N2769" s="6">
        <f>DATEDIF(A2769, I2769, "d")</f>
        <v>40</v>
      </c>
    </row>
    <row r="2770" spans="1:14" ht="14.25">
      <c r="A2770" s="5">
        <v>44253</v>
      </c>
      <c r="B2770" s="6" t="s">
        <v>2960</v>
      </c>
      <c r="C2770" s="6" t="s">
        <v>2961</v>
      </c>
      <c r="D2770" s="17">
        <v>48112617000</v>
      </c>
      <c r="E2770" s="6" t="s">
        <v>16</v>
      </c>
      <c r="F2770" s="6" t="str">
        <f>IF(E2770="BUY", "SELL", IF(E2770="SELL", "BUY", ""))</f>
        <v>SELL</v>
      </c>
      <c r="G2770" s="7">
        <v>259.540009</v>
      </c>
      <c r="H2770" s="7">
        <v>1000</v>
      </c>
      <c r="I2770" s="5">
        <v>44286</v>
      </c>
      <c r="J2770" s="9">
        <v>229.279999</v>
      </c>
      <c r="K2770" s="9">
        <f t="shared" si="129"/>
        <v>883.4090739358802</v>
      </c>
      <c r="L2770" s="10">
        <f t="shared" si="130"/>
        <v>0.1165909260641198</v>
      </c>
      <c r="M2770" s="10">
        <f t="shared" si="131"/>
        <v>-0.1165909260641198</v>
      </c>
      <c r="N2770" s="6">
        <f>DATEDIF(A2770, I2770, "d")</f>
        <v>33</v>
      </c>
    </row>
    <row r="2771" spans="1:14" ht="14.25">
      <c r="A2771" s="5">
        <v>44256</v>
      </c>
      <c r="B2771" s="6" t="s">
        <v>899</v>
      </c>
      <c r="C2771" s="6" t="s">
        <v>900</v>
      </c>
      <c r="D2771" s="17">
        <v>25369109606</v>
      </c>
      <c r="E2771" s="6" t="s">
        <v>19</v>
      </c>
      <c r="F2771" s="6" t="str">
        <f>IF(E2771="BUY", "SELL", IF(E2771="SELL", "BUY", ""))</f>
        <v>BUY</v>
      </c>
      <c r="G2771" s="7">
        <v>91.349997999999999</v>
      </c>
      <c r="H2771" s="7">
        <v>1000</v>
      </c>
      <c r="I2771" s="5">
        <v>44258</v>
      </c>
      <c r="J2771" s="9">
        <v>94.480002999999996</v>
      </c>
      <c r="K2771" s="9">
        <f t="shared" si="129"/>
        <v>1034.2638759554216</v>
      </c>
      <c r="L2771" s="10">
        <f t="shared" si="130"/>
        <v>3.4263875955421554E-2</v>
      </c>
      <c r="M2771" s="10">
        <f t="shared" si="131"/>
        <v>-3.4263875955421554E-2</v>
      </c>
      <c r="N2771" s="6">
        <f>DATEDIF(A2771, I2771, "d")</f>
        <v>2</v>
      </c>
    </row>
    <row r="2772" spans="1:14" ht="14.25">
      <c r="A2772" s="5">
        <v>44256</v>
      </c>
      <c r="B2772" s="6" t="s">
        <v>339</v>
      </c>
      <c r="C2772" s="6" t="s">
        <v>340</v>
      </c>
      <c r="D2772" s="17">
        <v>34406482717</v>
      </c>
      <c r="E2772" s="6" t="s">
        <v>16</v>
      </c>
      <c r="F2772" s="6" t="str">
        <f>IF(E2772="BUY", "SELL", IF(E2772="SELL", "BUY", ""))</f>
        <v>SELL</v>
      </c>
      <c r="G2772" s="7">
        <v>241</v>
      </c>
      <c r="H2772" s="7">
        <v>1000</v>
      </c>
      <c r="I2772" s="5">
        <v>44328</v>
      </c>
      <c r="J2772" s="9">
        <v>206.66999799999999</v>
      </c>
      <c r="K2772" s="9">
        <f t="shared" si="129"/>
        <v>857.55185892116185</v>
      </c>
      <c r="L2772" s="10">
        <f t="shared" si="130"/>
        <v>0.14244814107883816</v>
      </c>
      <c r="M2772" s="10">
        <f t="shared" si="131"/>
        <v>-0.14244814107883816</v>
      </c>
      <c r="N2772" s="6">
        <f>DATEDIF(A2772, I2772, "d")</f>
        <v>72</v>
      </c>
    </row>
    <row r="2773" spans="1:14" ht="14.25">
      <c r="A2773" s="5">
        <v>44257</v>
      </c>
      <c r="B2773" s="6" t="s">
        <v>1017</v>
      </c>
      <c r="C2773" s="6" t="s">
        <v>1018</v>
      </c>
      <c r="D2773" s="17">
        <v>14286555520</v>
      </c>
      <c r="E2773" s="6" t="s">
        <v>19</v>
      </c>
      <c r="F2773" s="6" t="str">
        <f>IF(E2773="BUY", "SELL", IF(E2773="SELL", "BUY", ""))</f>
        <v>BUY</v>
      </c>
      <c r="G2773" s="7">
        <v>78.559997999999993</v>
      </c>
      <c r="H2773" s="7">
        <v>1000</v>
      </c>
      <c r="I2773" s="11">
        <v>44551</v>
      </c>
      <c r="J2773" s="9">
        <v>73.680000000000007</v>
      </c>
      <c r="K2773" s="9">
        <f t="shared" si="129"/>
        <v>937.88189760391811</v>
      </c>
      <c r="L2773" s="10">
        <f t="shared" si="130"/>
        <v>-6.2118102396081898E-2</v>
      </c>
      <c r="M2773" s="10">
        <f t="shared" si="131"/>
        <v>6.2118102396081898E-2</v>
      </c>
      <c r="N2773" s="6">
        <f>DATEDIF(A2773, I2773, "d")</f>
        <v>294</v>
      </c>
    </row>
    <row r="2774" spans="1:14" ht="14.25">
      <c r="A2774" s="5">
        <v>44257</v>
      </c>
      <c r="B2774" s="6" t="s">
        <v>405</v>
      </c>
      <c r="C2774" s="6" t="s">
        <v>406</v>
      </c>
      <c r="D2774" s="17">
        <v>316102715873</v>
      </c>
      <c r="E2774" s="6" t="s">
        <v>16</v>
      </c>
      <c r="F2774" s="6" t="str">
        <f>IF(E2774="BUY", "SELL", IF(E2774="SELL", "BUY", ""))</f>
        <v>SELL</v>
      </c>
      <c r="G2774" s="7">
        <v>64.039901999999998</v>
      </c>
      <c r="H2774" s="7">
        <v>1000</v>
      </c>
      <c r="I2774" s="11">
        <v>44727</v>
      </c>
      <c r="J2774" s="9">
        <v>68.250557000000001</v>
      </c>
      <c r="K2774" s="9">
        <f t="shared" si="129"/>
        <v>1065.7504909985653</v>
      </c>
      <c r="L2774" s="10">
        <f t="shared" si="130"/>
        <v>-6.5750490998565281E-2</v>
      </c>
      <c r="M2774" s="10">
        <f t="shared" si="131"/>
        <v>6.5750490998565281E-2</v>
      </c>
      <c r="N2774" s="6">
        <f>DATEDIF(A2774, I2774, "d")</f>
        <v>470</v>
      </c>
    </row>
    <row r="2775" spans="1:14" ht="14.25">
      <c r="A2775" s="5">
        <v>44258</v>
      </c>
      <c r="B2775" s="6" t="s">
        <v>485</v>
      </c>
      <c r="C2775" s="6" t="s">
        <v>486</v>
      </c>
      <c r="D2775" s="17">
        <v>161091919804</v>
      </c>
      <c r="E2775" s="6" t="s">
        <v>19</v>
      </c>
      <c r="F2775" s="6" t="str">
        <f>IF(E2775="BUY", "SELL", IF(E2775="SELL", "BUY", ""))</f>
        <v>BUY</v>
      </c>
      <c r="G2775" s="7">
        <v>131.301682</v>
      </c>
      <c r="H2775" s="7">
        <v>1000</v>
      </c>
      <c r="I2775" s="5">
        <v>44365</v>
      </c>
      <c r="J2775" s="9">
        <v>125.83399199999999</v>
      </c>
      <c r="K2775" s="9">
        <f t="shared" si="129"/>
        <v>958.35780687104977</v>
      </c>
      <c r="L2775" s="10">
        <f t="shared" si="130"/>
        <v>-4.1642193128950226E-2</v>
      </c>
      <c r="M2775" s="10">
        <f t="shared" si="131"/>
        <v>4.1642193128950226E-2</v>
      </c>
      <c r="N2775" s="6">
        <f>DATEDIF(A2775, I2775, "d")</f>
        <v>107</v>
      </c>
    </row>
    <row r="2776" spans="1:14" ht="14.25">
      <c r="A2776" s="5">
        <v>44258</v>
      </c>
      <c r="B2776" s="6" t="s">
        <v>899</v>
      </c>
      <c r="C2776" s="6" t="s">
        <v>900</v>
      </c>
      <c r="D2776" s="17">
        <v>25369109606</v>
      </c>
      <c r="E2776" s="6" t="s">
        <v>16</v>
      </c>
      <c r="F2776" s="6" t="str">
        <f>IF(E2776="BUY", "SELL", IF(E2776="SELL", "BUY", ""))</f>
        <v>SELL</v>
      </c>
      <c r="G2776" s="7">
        <v>94.480002999999996</v>
      </c>
      <c r="H2776" s="7">
        <v>1000</v>
      </c>
      <c r="I2776" s="11">
        <v>44727</v>
      </c>
      <c r="J2776" s="9">
        <v>39.689999</v>
      </c>
      <c r="K2776" s="9">
        <f t="shared" si="129"/>
        <v>420.08888378210577</v>
      </c>
      <c r="L2776" s="10">
        <f t="shared" si="130"/>
        <v>0.57991111621789426</v>
      </c>
      <c r="M2776" s="10">
        <f t="shared" si="131"/>
        <v>-0.57991111621789426</v>
      </c>
      <c r="N2776" s="6">
        <f>DATEDIF(A2776, I2776, "d")</f>
        <v>469</v>
      </c>
    </row>
    <row r="2777" spans="1:14" ht="14.25">
      <c r="A2777" s="11">
        <v>44258</v>
      </c>
      <c r="B2777" s="6" t="s">
        <v>831</v>
      </c>
      <c r="C2777" s="6" t="s">
        <v>832</v>
      </c>
      <c r="D2777" s="17">
        <v>16103818000</v>
      </c>
      <c r="E2777" s="12" t="s">
        <v>16</v>
      </c>
      <c r="F2777" s="13" t="str">
        <f>IF(E2777="BUY", "SELL", IF(E2777="SELL", "BUY", ""))</f>
        <v>SELL</v>
      </c>
      <c r="G2777" s="7">
        <v>54.57</v>
      </c>
      <c r="H2777" s="7">
        <v>1000</v>
      </c>
      <c r="I2777" s="11">
        <v>44596</v>
      </c>
      <c r="J2777" s="9">
        <v>42.82</v>
      </c>
      <c r="K2777" s="9">
        <f t="shared" si="129"/>
        <v>784.68022723107936</v>
      </c>
      <c r="L2777" s="10">
        <f t="shared" si="130"/>
        <v>0.21531977276892064</v>
      </c>
      <c r="M2777" s="10">
        <f t="shared" si="131"/>
        <v>-0.21531977276892064</v>
      </c>
      <c r="N2777" s="6">
        <f>DATEDIF(A2777, I2777, "d")</f>
        <v>338</v>
      </c>
    </row>
    <row r="2778" spans="1:14" ht="14.25">
      <c r="A2778" s="5">
        <v>44259</v>
      </c>
      <c r="B2778" s="6" t="s">
        <v>287</v>
      </c>
      <c r="C2778" s="6" t="s">
        <v>288</v>
      </c>
      <c r="D2778" s="17">
        <v>70120961642</v>
      </c>
      <c r="E2778" s="6" t="s">
        <v>19</v>
      </c>
      <c r="F2778" s="6" t="str">
        <f>IF(E2778="BUY", "SELL", IF(E2778="SELL", "BUY", ""))</f>
        <v>BUY</v>
      </c>
      <c r="G2778" s="7">
        <v>580.48657200000002</v>
      </c>
      <c r="H2778" s="7">
        <v>1000</v>
      </c>
      <c r="I2778" s="11">
        <v>44727</v>
      </c>
      <c r="J2778" s="9">
        <v>629.33282499999996</v>
      </c>
      <c r="K2778" s="9">
        <f t="shared" si="129"/>
        <v>1084.1470851456663</v>
      </c>
      <c r="L2778" s="10">
        <f t="shared" si="130"/>
        <v>8.4147085145666323E-2</v>
      </c>
      <c r="M2778" s="10">
        <f t="shared" si="131"/>
        <v>-8.4147085145666323E-2</v>
      </c>
      <c r="N2778" s="6">
        <f>DATEDIF(A2778, I2778, "d")</f>
        <v>468</v>
      </c>
    </row>
    <row r="2779" spans="1:14" ht="14.25">
      <c r="A2779" s="11">
        <v>44259</v>
      </c>
      <c r="B2779" s="6" t="s">
        <v>193</v>
      </c>
      <c r="C2779" s="6" t="s">
        <v>194</v>
      </c>
      <c r="D2779" s="17">
        <v>22910946728</v>
      </c>
      <c r="E2779" s="13" t="s">
        <v>19</v>
      </c>
      <c r="F2779" s="12" t="str">
        <f>IF(E2779="BUY", "SELL", IF(E2779="SELL", "BUY", ""))</f>
        <v>BUY</v>
      </c>
      <c r="G2779" s="7">
        <v>42.338768000000002</v>
      </c>
      <c r="H2779" s="7">
        <v>1000</v>
      </c>
      <c r="I2779" s="11">
        <v>44727</v>
      </c>
      <c r="J2779" s="9">
        <v>38.675533000000001</v>
      </c>
      <c r="K2779" s="9">
        <f t="shared" si="129"/>
        <v>913.47799728135692</v>
      </c>
      <c r="L2779" s="10">
        <f t="shared" si="130"/>
        <v>-8.6522002718643076E-2</v>
      </c>
      <c r="M2779" s="10">
        <f t="shared" si="131"/>
        <v>8.6522002718643076E-2</v>
      </c>
      <c r="N2779" s="6">
        <f>DATEDIF(A2779, I2779, "d")</f>
        <v>468</v>
      </c>
    </row>
    <row r="2780" spans="1:14" ht="14.25">
      <c r="A2780" s="5">
        <v>44260</v>
      </c>
      <c r="B2780" s="6" t="s">
        <v>413</v>
      </c>
      <c r="C2780" s="6" t="s">
        <v>414</v>
      </c>
      <c r="D2780" s="17">
        <v>12767280360</v>
      </c>
      <c r="E2780" s="6" t="s">
        <v>19</v>
      </c>
      <c r="F2780" s="6" t="str">
        <f>IF(E2780="BUY", "SELL", IF(E2780="SELL", "BUY", ""))</f>
        <v>BUY</v>
      </c>
      <c r="G2780" s="7">
        <v>43.103870000000001</v>
      </c>
      <c r="H2780" s="7">
        <v>1000</v>
      </c>
      <c r="I2780" s="11">
        <v>44368</v>
      </c>
      <c r="J2780" s="9">
        <v>42.455295999999997</v>
      </c>
      <c r="K2780" s="9">
        <f t="shared" si="129"/>
        <v>984.95323041759343</v>
      </c>
      <c r="L2780" s="10">
        <f t="shared" si="130"/>
        <v>-1.5046769582406569E-2</v>
      </c>
      <c r="M2780" s="10">
        <f t="shared" si="131"/>
        <v>1.5046769582406569E-2</v>
      </c>
      <c r="N2780" s="6">
        <f>DATEDIF(A2780, I2780, "d")</f>
        <v>108</v>
      </c>
    </row>
    <row r="2781" spans="1:14" ht="14.25">
      <c r="A2781" s="5">
        <v>44260</v>
      </c>
      <c r="B2781" s="6" t="s">
        <v>180</v>
      </c>
      <c r="C2781" s="6" t="s">
        <v>181</v>
      </c>
      <c r="D2781" s="17">
        <v>57646262221</v>
      </c>
      <c r="E2781" s="6" t="s">
        <v>16</v>
      </c>
      <c r="F2781" s="6" t="str">
        <f>IF(E2781="BUY", "SELL", IF(E2781="SELL", "BUY", ""))</f>
        <v>SELL</v>
      </c>
      <c r="G2781" s="7">
        <v>19.187849</v>
      </c>
      <c r="H2781" s="7">
        <v>1000</v>
      </c>
      <c r="I2781" s="5">
        <v>44470</v>
      </c>
      <c r="J2781" s="9">
        <v>18.775117999999999</v>
      </c>
      <c r="K2781" s="9">
        <f t="shared" si="129"/>
        <v>978.48998082067453</v>
      </c>
      <c r="L2781" s="10">
        <f t="shared" si="130"/>
        <v>2.1510019179325469E-2</v>
      </c>
      <c r="M2781" s="10">
        <f t="shared" si="131"/>
        <v>-2.1510019179325469E-2</v>
      </c>
      <c r="N2781" s="6">
        <f>DATEDIF(A2781, I2781, "d")</f>
        <v>210</v>
      </c>
    </row>
    <row r="2782" spans="1:14" ht="14.25">
      <c r="A2782" s="5">
        <v>44260</v>
      </c>
      <c r="B2782" s="6" t="s">
        <v>1348</v>
      </c>
      <c r="C2782" s="6" t="s">
        <v>1349</v>
      </c>
      <c r="D2782" s="17">
        <v>70577326103</v>
      </c>
      <c r="E2782" s="6" t="s">
        <v>19</v>
      </c>
      <c r="F2782" s="6" t="str">
        <f>IF(E2782="BUY", "SELL", IF(E2782="SELL", "BUY", ""))</f>
        <v>BUY</v>
      </c>
      <c r="G2782" s="7">
        <v>31.22</v>
      </c>
      <c r="H2782" s="7">
        <v>1000</v>
      </c>
      <c r="I2782" s="5">
        <v>44260</v>
      </c>
      <c r="J2782" s="9">
        <v>31.22</v>
      </c>
      <c r="K2782" s="9">
        <f t="shared" si="129"/>
        <v>1000</v>
      </c>
      <c r="L2782" s="10">
        <f t="shared" si="130"/>
        <v>0</v>
      </c>
      <c r="M2782" s="10">
        <f t="shared" si="131"/>
        <v>0</v>
      </c>
      <c r="N2782" s="6">
        <f>DATEDIF(A2782, I2782, "d")</f>
        <v>0</v>
      </c>
    </row>
    <row r="2783" spans="1:14" ht="14.25">
      <c r="A2783" s="5">
        <v>44271</v>
      </c>
      <c r="B2783" s="6" t="s">
        <v>3168</v>
      </c>
      <c r="C2783" s="6" t="s">
        <v>3169</v>
      </c>
      <c r="D2783" s="17">
        <v>421537493402</v>
      </c>
      <c r="E2783" s="6" t="s">
        <v>16</v>
      </c>
      <c r="F2783" s="6" t="str">
        <f>IF(E2783="BUY", "SELL", IF(E2783="SELL", "BUY", ""))</f>
        <v>SELL</v>
      </c>
      <c r="G2783" s="7">
        <v>129.21</v>
      </c>
      <c r="H2783" s="7">
        <v>1000</v>
      </c>
      <c r="I2783" s="11">
        <v>44727</v>
      </c>
      <c r="J2783" s="9">
        <v>114.3</v>
      </c>
      <c r="K2783" s="9">
        <f t="shared" si="129"/>
        <v>884.60645460877629</v>
      </c>
      <c r="L2783" s="10">
        <f t="shared" si="130"/>
        <v>0.11539354539122371</v>
      </c>
      <c r="M2783" s="10">
        <f t="shared" si="131"/>
        <v>-0.11539354539122371</v>
      </c>
      <c r="N2783" s="6">
        <f>DATEDIF(A2783, I2783, "d")</f>
        <v>456</v>
      </c>
    </row>
    <row r="2784" spans="1:14" ht="14.25">
      <c r="A2784" s="5">
        <v>44274</v>
      </c>
      <c r="B2784" s="6" t="s">
        <v>3176</v>
      </c>
      <c r="C2784" s="6" t="s">
        <v>3177</v>
      </c>
      <c r="D2784" s="17">
        <v>31966293433</v>
      </c>
      <c r="E2784" s="6" t="s">
        <v>16</v>
      </c>
      <c r="F2784" s="6" t="str">
        <f>IF(E2784="BUY", "SELL", IF(E2784="SELL", "BUY", ""))</f>
        <v>SELL</v>
      </c>
      <c r="G2784" s="7">
        <v>44.889999000000003</v>
      </c>
      <c r="H2784" s="7">
        <v>1000</v>
      </c>
      <c r="I2784" s="11">
        <v>44727</v>
      </c>
      <c r="J2784" s="9">
        <v>11.69</v>
      </c>
      <c r="K2784" s="9">
        <f t="shared" si="129"/>
        <v>260.41435198071622</v>
      </c>
      <c r="L2784" s="10">
        <f t="shared" si="130"/>
        <v>0.73958564801928373</v>
      </c>
      <c r="M2784" s="10">
        <f t="shared" si="131"/>
        <v>-0.73958564801928373</v>
      </c>
      <c r="N2784" s="6">
        <f>DATEDIF(A2784, I2784, "d")</f>
        <v>453</v>
      </c>
    </row>
    <row r="2785" spans="1:14" ht="14.25">
      <c r="A2785" s="5">
        <v>44274</v>
      </c>
      <c r="B2785" s="6" t="s">
        <v>1491</v>
      </c>
      <c r="C2785" s="6" t="s">
        <v>1492</v>
      </c>
      <c r="D2785" s="17">
        <v>20087773903</v>
      </c>
      <c r="E2785" s="6" t="s">
        <v>16</v>
      </c>
      <c r="F2785" s="6" t="str">
        <f>IF(E2785="BUY", "SELL", IF(E2785="SELL", "BUY", ""))</f>
        <v>SELL</v>
      </c>
      <c r="G2785" s="7">
        <v>84.68</v>
      </c>
      <c r="H2785" s="7">
        <v>1000</v>
      </c>
      <c r="I2785" s="11">
        <v>44727</v>
      </c>
      <c r="J2785" s="9">
        <v>86.68</v>
      </c>
      <c r="K2785" s="9">
        <f t="shared" si="129"/>
        <v>1023.6183278223903</v>
      </c>
      <c r="L2785" s="10">
        <f t="shared" si="130"/>
        <v>-2.3618327822390255E-2</v>
      </c>
      <c r="M2785" s="10">
        <f t="shared" si="131"/>
        <v>2.3618327822390255E-2</v>
      </c>
      <c r="N2785" s="6">
        <f>DATEDIF(A2785, I2785, "d")</f>
        <v>453</v>
      </c>
    </row>
    <row r="2786" spans="1:14" ht="14.25">
      <c r="A2786" s="5">
        <v>44277</v>
      </c>
      <c r="B2786" s="6" t="s">
        <v>3182</v>
      </c>
      <c r="C2786" s="6" t="s">
        <v>3183</v>
      </c>
      <c r="D2786" s="17">
        <v>16799834943</v>
      </c>
      <c r="E2786" s="6" t="s">
        <v>16</v>
      </c>
      <c r="F2786" s="6" t="str">
        <f>IF(E2786="BUY", "SELL", IF(E2786="SELL", "BUY", ""))</f>
        <v>SELL</v>
      </c>
      <c r="G2786" s="7">
        <v>70</v>
      </c>
      <c r="H2786" s="7">
        <v>1000</v>
      </c>
      <c r="I2786" s="5">
        <v>44323</v>
      </c>
      <c r="J2786" s="9">
        <v>67.900002000000001</v>
      </c>
      <c r="K2786" s="9">
        <f t="shared" si="129"/>
        <v>970.00002857142863</v>
      </c>
      <c r="L2786" s="10">
        <f t="shared" si="130"/>
        <v>2.999997142857137E-2</v>
      </c>
      <c r="M2786" s="10">
        <f t="shared" si="131"/>
        <v>-2.999997142857137E-2</v>
      </c>
      <c r="N2786" s="6">
        <f>DATEDIF(A2786, I2786, "d")</f>
        <v>46</v>
      </c>
    </row>
    <row r="2787" spans="1:14" ht="14.25">
      <c r="A2787" s="5">
        <v>44278</v>
      </c>
      <c r="B2787" s="6" t="s">
        <v>3014</v>
      </c>
      <c r="C2787" s="6" t="s">
        <v>3015</v>
      </c>
      <c r="D2787" s="17">
        <v>30505534704</v>
      </c>
      <c r="E2787" s="6" t="s">
        <v>16</v>
      </c>
      <c r="F2787" s="6" t="str">
        <f>IF(E2787="BUY", "SELL", IF(E2787="SELL", "BUY", ""))</f>
        <v>SELL</v>
      </c>
      <c r="G2787" s="7">
        <v>23.26</v>
      </c>
      <c r="H2787" s="7">
        <v>1000</v>
      </c>
      <c r="I2787" s="5">
        <v>44300</v>
      </c>
      <c r="J2787" s="9">
        <v>23.700001</v>
      </c>
      <c r="K2787" s="9">
        <f t="shared" si="129"/>
        <v>1018.916638005159</v>
      </c>
      <c r="L2787" s="10">
        <f t="shared" si="130"/>
        <v>-1.8916638005159029E-2</v>
      </c>
      <c r="M2787" s="10">
        <f t="shared" si="131"/>
        <v>1.8916638005159029E-2</v>
      </c>
      <c r="N2787" s="6">
        <f>DATEDIF(A2787, I2787, "d")</f>
        <v>22</v>
      </c>
    </row>
    <row r="2788" spans="1:14" ht="14.25">
      <c r="A2788" s="5">
        <v>44279</v>
      </c>
      <c r="B2788" s="6" t="s">
        <v>1235</v>
      </c>
      <c r="C2788" s="6" t="s">
        <v>1236</v>
      </c>
      <c r="D2788" s="17">
        <v>11316473626</v>
      </c>
      <c r="E2788" s="6" t="s">
        <v>16</v>
      </c>
      <c r="F2788" s="6" t="str">
        <f>IF(E2788="BUY", "SELL", IF(E2788="SELL", "BUY", ""))</f>
        <v>SELL</v>
      </c>
      <c r="G2788" s="7">
        <v>6.36</v>
      </c>
      <c r="H2788" s="7">
        <v>1000</v>
      </c>
      <c r="I2788" s="11">
        <v>44727</v>
      </c>
      <c r="J2788" s="9">
        <v>3.55</v>
      </c>
      <c r="K2788" s="9">
        <f t="shared" si="129"/>
        <v>558.17610062893073</v>
      </c>
      <c r="L2788" s="10">
        <f t="shared" si="130"/>
        <v>0.44182389937106925</v>
      </c>
      <c r="M2788" s="10">
        <f t="shared" si="131"/>
        <v>-0.44182389937106925</v>
      </c>
      <c r="N2788" s="6">
        <f>DATEDIF(A2788, I2788, "d")</f>
        <v>448</v>
      </c>
    </row>
    <row r="2789" spans="1:14" ht="14.25">
      <c r="A2789" s="5">
        <v>44279</v>
      </c>
      <c r="B2789" s="6" t="s">
        <v>2693</v>
      </c>
      <c r="C2789" s="6" t="s">
        <v>2694</v>
      </c>
      <c r="D2789" s="17">
        <v>30137157935</v>
      </c>
      <c r="E2789" s="6" t="s">
        <v>19</v>
      </c>
      <c r="F2789" s="6" t="str">
        <f>IF(E2789="BUY", "SELL", IF(E2789="SELL", "BUY", ""))</f>
        <v>BUY</v>
      </c>
      <c r="G2789" s="7">
        <v>81.260002</v>
      </c>
      <c r="H2789" s="7">
        <v>1000</v>
      </c>
      <c r="I2789" s="11">
        <v>44480</v>
      </c>
      <c r="J2789" s="9">
        <v>141.96000699999999</v>
      </c>
      <c r="K2789" s="9">
        <f t="shared" si="129"/>
        <v>1746.9850296090319</v>
      </c>
      <c r="L2789" s="10">
        <f t="shared" si="130"/>
        <v>0.7469850296090319</v>
      </c>
      <c r="M2789" s="10">
        <f t="shared" si="131"/>
        <v>-0.7469850296090319</v>
      </c>
      <c r="N2789" s="6">
        <f>DATEDIF(A2789, I2789, "d")</f>
        <v>201</v>
      </c>
    </row>
    <row r="2790" spans="1:14" ht="14.25">
      <c r="A2790" s="5">
        <v>44279</v>
      </c>
      <c r="B2790" s="6" t="s">
        <v>493</v>
      </c>
      <c r="C2790" s="6" t="s">
        <v>494</v>
      </c>
      <c r="D2790" s="17">
        <v>32078581400</v>
      </c>
      <c r="E2790" s="6" t="s">
        <v>16</v>
      </c>
      <c r="F2790" s="6" t="str">
        <f>IF(E2790="BUY", "SELL", IF(E2790="SELL", "BUY", ""))</f>
        <v>SELL</v>
      </c>
      <c r="G2790" s="7">
        <v>19.082937000000001</v>
      </c>
      <c r="H2790" s="7">
        <v>1000</v>
      </c>
      <c r="I2790" s="11">
        <v>44727</v>
      </c>
      <c r="J2790" s="9">
        <v>63.411887999999998</v>
      </c>
      <c r="K2790" s="9">
        <f t="shared" si="129"/>
        <v>3322.9627074700293</v>
      </c>
      <c r="L2790" s="10">
        <f t="shared" si="130"/>
        <v>-2.3229627074700292</v>
      </c>
      <c r="M2790" s="10">
        <f t="shared" si="131"/>
        <v>2.3229627074700292</v>
      </c>
      <c r="N2790" s="6">
        <f>DATEDIF(A2790, I2790, "d")</f>
        <v>448</v>
      </c>
    </row>
    <row r="2791" spans="1:14" ht="14.25">
      <c r="A2791" s="11">
        <v>44279</v>
      </c>
      <c r="B2791" s="6" t="s">
        <v>3124</v>
      </c>
      <c r="C2791" s="6" t="s">
        <v>3125</v>
      </c>
      <c r="D2791" s="17">
        <v>17994963290</v>
      </c>
      <c r="E2791" s="12" t="s">
        <v>16</v>
      </c>
      <c r="F2791" s="13" t="str">
        <f>IF(E2791="BUY", "SELL", IF(E2791="SELL", "BUY", ""))</f>
        <v>SELL</v>
      </c>
      <c r="G2791" s="7">
        <v>6.7824730000000004</v>
      </c>
      <c r="H2791" s="7">
        <v>1000</v>
      </c>
      <c r="I2791" s="11">
        <v>44727</v>
      </c>
      <c r="J2791" s="9">
        <v>3.0085600000000001</v>
      </c>
      <c r="K2791" s="9">
        <f t="shared" si="129"/>
        <v>443.57861800555634</v>
      </c>
      <c r="L2791" s="10">
        <f t="shared" si="130"/>
        <v>0.55642138199444369</v>
      </c>
      <c r="M2791" s="10">
        <f t="shared" si="131"/>
        <v>-0.55642138199444369</v>
      </c>
      <c r="N2791" s="6">
        <f>DATEDIF(A2791, I2791, "d")</f>
        <v>448</v>
      </c>
    </row>
    <row r="2792" spans="1:14" ht="14.25">
      <c r="A2792" s="5">
        <v>44286</v>
      </c>
      <c r="B2792" s="6" t="s">
        <v>2960</v>
      </c>
      <c r="C2792" s="6" t="s">
        <v>2961</v>
      </c>
      <c r="D2792" s="17">
        <v>48112617000</v>
      </c>
      <c r="E2792" s="6" t="s">
        <v>19</v>
      </c>
      <c r="F2792" s="6" t="str">
        <f>IF(E2792="BUY", "SELL", IF(E2792="SELL", "BUY", ""))</f>
        <v>BUY</v>
      </c>
      <c r="G2792" s="7">
        <v>229.279999</v>
      </c>
      <c r="H2792" s="7">
        <v>1000</v>
      </c>
      <c r="I2792" s="5">
        <v>44300</v>
      </c>
      <c r="J2792" s="9">
        <v>229.13999899999999</v>
      </c>
      <c r="K2792" s="9">
        <f t="shared" si="129"/>
        <v>999.38939287940229</v>
      </c>
      <c r="L2792" s="10">
        <f t="shared" si="130"/>
        <v>-6.1060712059770597E-4</v>
      </c>
      <c r="M2792" s="10">
        <f t="shared" si="131"/>
        <v>6.1060712059770597E-4</v>
      </c>
      <c r="N2792" s="6">
        <f>DATEDIF(A2792, I2792, "d")</f>
        <v>14</v>
      </c>
    </row>
    <row r="2793" spans="1:14" ht="14.25">
      <c r="A2793" s="11">
        <v>44286</v>
      </c>
      <c r="B2793" s="6" t="s">
        <v>2056</v>
      </c>
      <c r="C2793" s="6" t="s">
        <v>2057</v>
      </c>
      <c r="D2793" s="17">
        <v>19871814200</v>
      </c>
      <c r="E2793" s="13" t="s">
        <v>19</v>
      </c>
      <c r="F2793" s="12" t="str">
        <f>IF(E2793="BUY", "SELL", IF(E2793="SELL", "BUY", ""))</f>
        <v>BUY</v>
      </c>
      <c r="G2793" s="7">
        <v>171.66999799999999</v>
      </c>
      <c r="H2793" s="7">
        <v>1000</v>
      </c>
      <c r="I2793" s="11">
        <v>44389</v>
      </c>
      <c r="J2793" s="9">
        <v>227.970001</v>
      </c>
      <c r="K2793" s="9">
        <f t="shared" si="129"/>
        <v>1327.9548182903807</v>
      </c>
      <c r="L2793" s="10">
        <f t="shared" si="130"/>
        <v>0.32795481829038065</v>
      </c>
      <c r="M2793" s="10">
        <f t="shared" si="131"/>
        <v>-0.32795481829038065</v>
      </c>
      <c r="N2793" s="6">
        <f>DATEDIF(A2793, I2793, "d")</f>
        <v>103</v>
      </c>
    </row>
    <row r="2794" spans="1:14" ht="14.25">
      <c r="A2794" s="5">
        <v>44287</v>
      </c>
      <c r="B2794" s="6" t="s">
        <v>793</v>
      </c>
      <c r="C2794" s="6" t="s">
        <v>794</v>
      </c>
      <c r="D2794" s="17">
        <v>13050742900</v>
      </c>
      <c r="E2794" s="6" t="s">
        <v>19</v>
      </c>
      <c r="F2794" s="6" t="str">
        <f>IF(E2794="BUY", "SELL", IF(E2794="SELL", "BUY", ""))</f>
        <v>BUY</v>
      </c>
      <c r="G2794" s="7">
        <v>123.30999799999999</v>
      </c>
      <c r="H2794" s="7">
        <v>1000</v>
      </c>
      <c r="I2794" s="5">
        <v>44365</v>
      </c>
      <c r="J2794" s="9">
        <v>113.160004</v>
      </c>
      <c r="K2794" s="9">
        <f t="shared" si="129"/>
        <v>917.68717732036623</v>
      </c>
      <c r="L2794" s="10">
        <f t="shared" si="130"/>
        <v>-8.2312822679633774E-2</v>
      </c>
      <c r="M2794" s="10">
        <f t="shared" si="131"/>
        <v>8.2312822679633774E-2</v>
      </c>
      <c r="N2794" s="6">
        <f>DATEDIF(A2794, I2794, "d")</f>
        <v>78</v>
      </c>
    </row>
    <row r="2795" spans="1:14" ht="14.25">
      <c r="A2795" s="11">
        <v>44292</v>
      </c>
      <c r="B2795" s="6" t="s">
        <v>119</v>
      </c>
      <c r="C2795" s="6" t="s">
        <v>120</v>
      </c>
      <c r="D2795" s="17">
        <v>36164834473</v>
      </c>
      <c r="E2795" s="12" t="s">
        <v>16</v>
      </c>
      <c r="F2795" s="13" t="str">
        <f>IF(E2795="BUY", "SELL", IF(E2795="SELL", "BUY", ""))</f>
        <v>SELL</v>
      </c>
      <c r="G2795" s="7">
        <v>109.592735</v>
      </c>
      <c r="H2795" s="7">
        <v>1000</v>
      </c>
      <c r="I2795" s="11">
        <v>44727</v>
      </c>
      <c r="J2795" s="9">
        <v>109.82563</v>
      </c>
      <c r="K2795" s="9">
        <f t="shared" si="129"/>
        <v>1002.1250952446801</v>
      </c>
      <c r="L2795" s="10">
        <f t="shared" si="130"/>
        <v>-2.1250952446800965E-3</v>
      </c>
      <c r="M2795" s="10">
        <f t="shared" si="131"/>
        <v>2.1250952446800965E-3</v>
      </c>
      <c r="N2795" s="6">
        <f>DATEDIF(A2795, I2795, "d")</f>
        <v>435</v>
      </c>
    </row>
    <row r="2796" spans="1:14" ht="14.25">
      <c r="A2796" s="5">
        <v>44293</v>
      </c>
      <c r="B2796" s="6" t="s">
        <v>109</v>
      </c>
      <c r="C2796" s="6" t="s">
        <v>110</v>
      </c>
      <c r="D2796" s="17">
        <v>34143176459</v>
      </c>
      <c r="E2796" s="6" t="s">
        <v>16</v>
      </c>
      <c r="F2796" s="6" t="str">
        <f>IF(E2796="BUY", "SELL", IF(E2796="SELL", "BUY", ""))</f>
        <v>SELL</v>
      </c>
      <c r="G2796" s="7">
        <v>35.29</v>
      </c>
      <c r="H2796" s="7">
        <v>1000</v>
      </c>
      <c r="I2796" s="5">
        <v>44358</v>
      </c>
      <c r="J2796" s="9">
        <v>36.950000000000003</v>
      </c>
      <c r="K2796" s="9">
        <f t="shared" si="129"/>
        <v>1047.0388211958063</v>
      </c>
      <c r="L2796" s="10">
        <f t="shared" si="130"/>
        <v>-4.7038821195806352E-2</v>
      </c>
      <c r="M2796" s="10">
        <f t="shared" si="131"/>
        <v>4.7038821195806352E-2</v>
      </c>
      <c r="N2796" s="6">
        <f>DATEDIF(A2796, I2796, "d")</f>
        <v>65</v>
      </c>
    </row>
    <row r="2797" spans="1:14" ht="14.25">
      <c r="A2797" s="5">
        <v>44294</v>
      </c>
      <c r="B2797" s="6" t="s">
        <v>2866</v>
      </c>
      <c r="C2797" s="6" t="s">
        <v>2867</v>
      </c>
      <c r="D2797" s="17">
        <v>13150158895</v>
      </c>
      <c r="E2797" s="6" t="s">
        <v>16</v>
      </c>
      <c r="F2797" s="6" t="str">
        <f>IF(E2797="BUY", "SELL", IF(E2797="SELL", "BUY", ""))</f>
        <v>SELL</v>
      </c>
      <c r="G2797" s="7">
        <v>39.94</v>
      </c>
      <c r="H2797" s="7">
        <v>1000</v>
      </c>
      <c r="I2797" s="11">
        <v>44727</v>
      </c>
      <c r="J2797" s="9">
        <v>37.51</v>
      </c>
      <c r="K2797" s="9">
        <f t="shared" si="129"/>
        <v>939.15873810716073</v>
      </c>
      <c r="L2797" s="10">
        <f t="shared" si="130"/>
        <v>6.0841261892839268E-2</v>
      </c>
      <c r="M2797" s="10">
        <f t="shared" si="131"/>
        <v>-6.0841261892839268E-2</v>
      </c>
      <c r="N2797" s="6">
        <f>DATEDIF(A2797, I2797, "d")</f>
        <v>433</v>
      </c>
    </row>
    <row r="2798" spans="1:14" ht="14.25">
      <c r="A2798" s="11">
        <v>44299</v>
      </c>
      <c r="B2798" s="6" t="s">
        <v>175</v>
      </c>
      <c r="C2798" s="6" t="s">
        <v>176</v>
      </c>
      <c r="D2798" s="17">
        <v>23653160800</v>
      </c>
      <c r="E2798" s="12" t="s">
        <v>16</v>
      </c>
      <c r="F2798" s="13" t="str">
        <f>IF(E2798="BUY", "SELL", IF(E2798="SELL", "BUY", ""))</f>
        <v>SELL</v>
      </c>
      <c r="G2798" s="7">
        <v>33.108116000000003</v>
      </c>
      <c r="H2798" s="7">
        <v>1000</v>
      </c>
      <c r="I2798" s="11">
        <v>44727</v>
      </c>
      <c r="J2798" s="9">
        <v>32.822437000000001</v>
      </c>
      <c r="K2798" s="9">
        <f t="shared" si="129"/>
        <v>991.37133022005833</v>
      </c>
      <c r="L2798" s="10">
        <f t="shared" si="130"/>
        <v>8.628669779941674E-3</v>
      </c>
      <c r="M2798" s="10">
        <f t="shared" si="131"/>
        <v>-8.628669779941674E-3</v>
      </c>
      <c r="N2798" s="6">
        <f>DATEDIF(A2798, I2798, "d")</f>
        <v>428</v>
      </c>
    </row>
    <row r="2799" spans="1:14" ht="14.25">
      <c r="A2799" s="5">
        <v>44300</v>
      </c>
      <c r="B2799" s="6" t="s">
        <v>3204</v>
      </c>
      <c r="C2799" s="6" t="s">
        <v>3205</v>
      </c>
      <c r="D2799" s="17">
        <v>17167592634</v>
      </c>
      <c r="E2799" s="6" t="s">
        <v>16</v>
      </c>
      <c r="F2799" s="6" t="str">
        <f>IF(E2799="BUY", "SELL", IF(E2799="SELL", "BUY", ""))</f>
        <v>SELL</v>
      </c>
      <c r="G2799" s="7">
        <v>328.27999899999998</v>
      </c>
      <c r="H2799" s="7">
        <v>1000</v>
      </c>
      <c r="I2799" s="11">
        <v>44323</v>
      </c>
      <c r="J2799" s="9">
        <v>263.70001200000002</v>
      </c>
      <c r="K2799" s="9">
        <f t="shared" si="129"/>
        <v>803.27772877810935</v>
      </c>
      <c r="L2799" s="10">
        <f t="shared" si="130"/>
        <v>0.19672227122189065</v>
      </c>
      <c r="M2799" s="10">
        <f t="shared" si="131"/>
        <v>-0.19672227122189065</v>
      </c>
      <c r="N2799" s="6">
        <f>DATEDIF(A2799, I2799, "d")</f>
        <v>23</v>
      </c>
    </row>
    <row r="2800" spans="1:14" ht="14.25">
      <c r="A2800" s="5">
        <v>44300</v>
      </c>
      <c r="B2800" s="6" t="s">
        <v>3014</v>
      </c>
      <c r="C2800" s="6" t="s">
        <v>3015</v>
      </c>
      <c r="D2800" s="17">
        <v>30505534704</v>
      </c>
      <c r="E2800" s="6" t="s">
        <v>19</v>
      </c>
      <c r="F2800" s="6" t="str">
        <f>IF(E2800="BUY", "SELL", IF(E2800="SELL", "BUY", ""))</f>
        <v>BUY</v>
      </c>
      <c r="G2800" s="7">
        <v>23.700001</v>
      </c>
      <c r="H2800" s="7">
        <v>1000</v>
      </c>
      <c r="I2800" s="5">
        <v>44309</v>
      </c>
      <c r="J2800" s="9">
        <v>23.41</v>
      </c>
      <c r="K2800" s="9">
        <f t="shared" si="129"/>
        <v>987.76367140237676</v>
      </c>
      <c r="L2800" s="10">
        <f t="shared" si="130"/>
        <v>-1.2236328597623242E-2</v>
      </c>
      <c r="M2800" s="10">
        <f t="shared" si="131"/>
        <v>1.2236328597623242E-2</v>
      </c>
      <c r="N2800" s="6">
        <f>DATEDIF(A2800, I2800, "d")</f>
        <v>9</v>
      </c>
    </row>
    <row r="2801" spans="1:14" ht="14.25">
      <c r="A2801" s="5">
        <v>44300</v>
      </c>
      <c r="B2801" s="6" t="s">
        <v>2960</v>
      </c>
      <c r="C2801" s="6" t="s">
        <v>2961</v>
      </c>
      <c r="D2801" s="17">
        <v>48112617000</v>
      </c>
      <c r="E2801" s="6" t="s">
        <v>16</v>
      </c>
      <c r="F2801" s="6" t="str">
        <f>IF(E2801="BUY", "SELL", IF(E2801="SELL", "BUY", ""))</f>
        <v>SELL</v>
      </c>
      <c r="G2801" s="7">
        <v>229.13999899999999</v>
      </c>
      <c r="H2801" s="7">
        <v>1000</v>
      </c>
      <c r="I2801" s="5">
        <v>44536</v>
      </c>
      <c r="J2801" s="9">
        <v>341.66000400000001</v>
      </c>
      <c r="K2801" s="9">
        <f t="shared" si="129"/>
        <v>1491.0535283715351</v>
      </c>
      <c r="L2801" s="10">
        <f t="shared" si="130"/>
        <v>-0.4910535283715351</v>
      </c>
      <c r="M2801" s="10">
        <f t="shared" si="131"/>
        <v>0.4910535283715351</v>
      </c>
      <c r="N2801" s="6">
        <f>DATEDIF(A2801, I2801, "d")</f>
        <v>236</v>
      </c>
    </row>
    <row r="2802" spans="1:14" ht="14.25">
      <c r="A2802" s="5">
        <v>44301</v>
      </c>
      <c r="B2802" s="6" t="s">
        <v>1348</v>
      </c>
      <c r="C2802" s="6" t="s">
        <v>1349</v>
      </c>
      <c r="D2802" s="17">
        <v>70577326103</v>
      </c>
      <c r="E2802" s="6" t="s">
        <v>16</v>
      </c>
      <c r="F2802" s="6" t="str">
        <f>IF(E2802="BUY", "SELL", IF(E2802="SELL", "BUY", ""))</f>
        <v>SELL</v>
      </c>
      <c r="G2802" s="7">
        <v>33.71</v>
      </c>
      <c r="H2802" s="7">
        <v>1000</v>
      </c>
      <c r="I2802" s="5">
        <v>44301</v>
      </c>
      <c r="J2802" s="9">
        <v>33.71</v>
      </c>
      <c r="K2802" s="9">
        <f t="shared" si="129"/>
        <v>1000</v>
      </c>
      <c r="L2802" s="10">
        <f t="shared" si="130"/>
        <v>0</v>
      </c>
      <c r="M2802" s="10">
        <f t="shared" si="131"/>
        <v>0</v>
      </c>
      <c r="N2802" s="6">
        <f>DATEDIF(A2802, I2802, "d")</f>
        <v>0</v>
      </c>
    </row>
    <row r="2803" spans="1:14" ht="14.25">
      <c r="A2803" s="11">
        <v>44301</v>
      </c>
      <c r="B2803" s="6" t="s">
        <v>1869</v>
      </c>
      <c r="C2803" s="6" t="s">
        <v>1870</v>
      </c>
      <c r="D2803" s="17">
        <v>11138586459</v>
      </c>
      <c r="E2803" s="13" t="s">
        <v>19</v>
      </c>
      <c r="F2803" s="12" t="str">
        <f>IF(E2803="BUY", "SELL", IF(E2803="SELL", "BUY", ""))</f>
        <v>BUY</v>
      </c>
      <c r="G2803" s="7">
        <v>16.696819000000001</v>
      </c>
      <c r="H2803" s="7">
        <v>1000</v>
      </c>
      <c r="I2803" s="11">
        <v>44645</v>
      </c>
      <c r="J2803" s="9">
        <v>21.864134</v>
      </c>
      <c r="K2803" s="9">
        <f t="shared" si="129"/>
        <v>1309.4790091453947</v>
      </c>
      <c r="L2803" s="10">
        <f t="shared" si="130"/>
        <v>0.30947900914539467</v>
      </c>
      <c r="M2803" s="10">
        <f t="shared" si="131"/>
        <v>-0.30947900914539467</v>
      </c>
      <c r="N2803" s="6">
        <f>DATEDIF(A2803, I2803, "d")</f>
        <v>344</v>
      </c>
    </row>
    <row r="2804" spans="1:14" ht="14.25">
      <c r="A2804" s="11">
        <v>44301</v>
      </c>
      <c r="B2804" s="6" t="s">
        <v>115</v>
      </c>
      <c r="C2804" s="6" t="s">
        <v>116</v>
      </c>
      <c r="D2804" s="17">
        <v>155875975680</v>
      </c>
      <c r="E2804" s="12" t="s">
        <v>16</v>
      </c>
      <c r="F2804" s="13" t="str">
        <f>IF(E2804="BUY", "SELL", IF(E2804="SELL", "BUY", ""))</f>
        <v>SELL</v>
      </c>
      <c r="G2804" s="7">
        <v>39.958427</v>
      </c>
      <c r="H2804" s="7">
        <v>1000</v>
      </c>
      <c r="I2804" s="11">
        <v>44727</v>
      </c>
      <c r="J2804" s="9">
        <v>36.849037000000003</v>
      </c>
      <c r="K2804" s="9">
        <f t="shared" si="129"/>
        <v>922.18437427479319</v>
      </c>
      <c r="L2804" s="10">
        <f t="shared" si="130"/>
        <v>7.7815625725206811E-2</v>
      </c>
      <c r="M2804" s="10">
        <f t="shared" si="131"/>
        <v>-7.7815625725206811E-2</v>
      </c>
      <c r="N2804" s="6">
        <f>DATEDIF(A2804, I2804, "d")</f>
        <v>426</v>
      </c>
    </row>
    <row r="2805" spans="1:14" ht="14.25">
      <c r="A2805" s="5">
        <v>44302</v>
      </c>
      <c r="B2805" s="6" t="s">
        <v>28</v>
      </c>
      <c r="C2805" s="6" t="s">
        <v>28</v>
      </c>
      <c r="D2805" s="17">
        <v>128825360723</v>
      </c>
      <c r="E2805" s="6" t="s">
        <v>19</v>
      </c>
      <c r="F2805" s="6" t="str">
        <f>IF(E2805="BUY", "SELL", IF(E2805="SELL", "BUY", ""))</f>
        <v>BUY</v>
      </c>
      <c r="G2805" s="7">
        <v>113.11</v>
      </c>
      <c r="H2805" s="7">
        <v>1000</v>
      </c>
      <c r="I2805" s="5">
        <v>44313</v>
      </c>
      <c r="J2805" s="9">
        <v>120.24</v>
      </c>
      <c r="K2805" s="9">
        <f t="shared" si="129"/>
        <v>1063.0359826717356</v>
      </c>
      <c r="L2805" s="10">
        <f t="shared" si="130"/>
        <v>6.3035982671735616E-2</v>
      </c>
      <c r="M2805" s="10">
        <f t="shared" si="131"/>
        <v>-6.3035982671735616E-2</v>
      </c>
      <c r="N2805" s="6">
        <f>DATEDIF(A2805, I2805, "d")</f>
        <v>11</v>
      </c>
    </row>
    <row r="2806" spans="1:14" ht="14.25">
      <c r="A2806" s="5">
        <v>44302</v>
      </c>
      <c r="B2806" s="6" t="s">
        <v>103</v>
      </c>
      <c r="C2806" s="6" t="s">
        <v>104</v>
      </c>
      <c r="D2806" s="17">
        <v>136600252096</v>
      </c>
      <c r="E2806" s="6" t="s">
        <v>19</v>
      </c>
      <c r="F2806" s="6" t="str">
        <f>IF(E2806="BUY", "SELL", IF(E2806="SELL", "BUY", ""))</f>
        <v>BUY</v>
      </c>
      <c r="G2806" s="7">
        <v>59.875900000000001</v>
      </c>
      <c r="H2806" s="7">
        <v>1000</v>
      </c>
      <c r="I2806" s="5">
        <v>44308</v>
      </c>
      <c r="J2806" s="9">
        <v>57.859997</v>
      </c>
      <c r="K2806" s="9">
        <f t="shared" si="129"/>
        <v>966.33197997858895</v>
      </c>
      <c r="L2806" s="10">
        <f t="shared" si="130"/>
        <v>-3.3668020021411053E-2</v>
      </c>
      <c r="M2806" s="10">
        <f t="shared" si="131"/>
        <v>3.3668020021411053E-2</v>
      </c>
      <c r="N2806" s="6">
        <f>DATEDIF(A2806, I2806, "d")</f>
        <v>6</v>
      </c>
    </row>
    <row r="2807" spans="1:14" ht="14.25">
      <c r="A2807" s="5">
        <v>44302</v>
      </c>
      <c r="B2807" s="6" t="s">
        <v>167</v>
      </c>
      <c r="C2807" s="6" t="s">
        <v>168</v>
      </c>
      <c r="D2807" s="17">
        <v>359532201359</v>
      </c>
      <c r="E2807" s="6" t="s">
        <v>19</v>
      </c>
      <c r="F2807" s="6" t="str">
        <f>IF(E2807="BUY", "SELL", IF(E2807="SELL", "BUY", ""))</f>
        <v>BUY</v>
      </c>
      <c r="G2807" s="7">
        <v>128.98249799999999</v>
      </c>
      <c r="H2807" s="7">
        <v>1000</v>
      </c>
      <c r="I2807" s="5">
        <v>44484</v>
      </c>
      <c r="J2807" s="9">
        <v>137.448013</v>
      </c>
      <c r="K2807" s="9">
        <f t="shared" si="129"/>
        <v>1065.6330520129948</v>
      </c>
      <c r="L2807" s="10">
        <f t="shared" si="130"/>
        <v>6.5633052012994769E-2</v>
      </c>
      <c r="M2807" s="10">
        <f t="shared" si="131"/>
        <v>-6.5633052012994769E-2</v>
      </c>
      <c r="N2807" s="6">
        <f>DATEDIF(A2807, I2807, "d")</f>
        <v>182</v>
      </c>
    </row>
    <row r="2808" spans="1:14" ht="14.25">
      <c r="A2808" s="11">
        <v>44302</v>
      </c>
      <c r="B2808" s="6" t="s">
        <v>47</v>
      </c>
      <c r="C2808" s="6" t="s">
        <v>48</v>
      </c>
      <c r="D2808" s="17">
        <v>139488720000</v>
      </c>
      <c r="E2808" s="13" t="s">
        <v>19</v>
      </c>
      <c r="F2808" s="12" t="str">
        <f>IF(E2808="BUY", "SELL", IF(E2808="SELL", "BUY", ""))</f>
        <v>BUY</v>
      </c>
      <c r="G2808" s="7">
        <v>51.379086000000001</v>
      </c>
      <c r="H2808" s="7">
        <v>1000</v>
      </c>
      <c r="I2808" s="11">
        <v>44371</v>
      </c>
      <c r="J2808" s="9">
        <v>49.695247999999999</v>
      </c>
      <c r="K2808" s="9">
        <f t="shared" si="129"/>
        <v>967.22717099327133</v>
      </c>
      <c r="L2808" s="10">
        <f t="shared" si="130"/>
        <v>-3.277282900672867E-2</v>
      </c>
      <c r="M2808" s="10">
        <f t="shared" si="131"/>
        <v>3.277282900672867E-2</v>
      </c>
      <c r="N2808" s="6">
        <f>DATEDIF(A2808, I2808, "d")</f>
        <v>69</v>
      </c>
    </row>
    <row r="2809" spans="1:14" ht="14.25">
      <c r="A2809" s="11">
        <v>44307</v>
      </c>
      <c r="B2809" s="6" t="s">
        <v>3218</v>
      </c>
      <c r="C2809" s="6" t="s">
        <v>3219</v>
      </c>
      <c r="D2809" s="17">
        <v>11006014256</v>
      </c>
      <c r="E2809" s="12" t="s">
        <v>16</v>
      </c>
      <c r="F2809" s="13" t="str">
        <f>IF(E2809="BUY", "SELL", IF(E2809="SELL", "BUY", ""))</f>
        <v>SELL</v>
      </c>
      <c r="G2809" s="7">
        <v>33.82</v>
      </c>
      <c r="H2809" s="7">
        <v>1000</v>
      </c>
      <c r="I2809" s="11">
        <v>44565</v>
      </c>
      <c r="J2809" s="9">
        <v>31.950001</v>
      </c>
      <c r="K2809" s="9">
        <f t="shared" si="129"/>
        <v>944.70730337078646</v>
      </c>
      <c r="L2809" s="10">
        <f t="shared" si="130"/>
        <v>5.5292696629213538E-2</v>
      </c>
      <c r="M2809" s="10">
        <f t="shared" si="131"/>
        <v>-5.5292696629213538E-2</v>
      </c>
      <c r="N2809" s="6">
        <f>DATEDIF(A2809, I2809, "d")</f>
        <v>258</v>
      </c>
    </row>
    <row r="2810" spans="1:14" ht="14.25">
      <c r="A2810" s="5">
        <v>44308</v>
      </c>
      <c r="B2810" s="6" t="s">
        <v>103</v>
      </c>
      <c r="C2810" s="6" t="s">
        <v>104</v>
      </c>
      <c r="D2810" s="17">
        <v>136600252096</v>
      </c>
      <c r="E2810" s="6" t="s">
        <v>16</v>
      </c>
      <c r="F2810" s="6" t="str">
        <f>IF(E2810="BUY", "SELL", IF(E2810="SELL", "BUY", ""))</f>
        <v>SELL</v>
      </c>
      <c r="G2810" s="7">
        <v>57.859997</v>
      </c>
      <c r="H2810" s="7">
        <v>1000</v>
      </c>
      <c r="I2810" s="5">
        <v>44405</v>
      </c>
      <c r="J2810" s="9">
        <v>49.377380000000002</v>
      </c>
      <c r="K2810" s="9">
        <f t="shared" si="129"/>
        <v>853.39409886246619</v>
      </c>
      <c r="L2810" s="10">
        <f t="shared" si="130"/>
        <v>0.1466059011375338</v>
      </c>
      <c r="M2810" s="10">
        <f t="shared" si="131"/>
        <v>-0.1466059011375338</v>
      </c>
      <c r="N2810" s="6">
        <f>DATEDIF(A2810, I2810, "d")</f>
        <v>97</v>
      </c>
    </row>
    <row r="2811" spans="1:14" ht="14.25">
      <c r="A2811" s="5">
        <v>44308</v>
      </c>
      <c r="B2811" s="6" t="s">
        <v>3220</v>
      </c>
      <c r="C2811" s="6" t="s">
        <v>3221</v>
      </c>
      <c r="D2811" s="17">
        <v>313848614292</v>
      </c>
      <c r="E2811" s="6" t="s">
        <v>16</v>
      </c>
      <c r="F2811" s="6" t="str">
        <f>IF(E2811="BUY", "SELL", IF(E2811="SELL", "BUY", ""))</f>
        <v>SELL</v>
      </c>
      <c r="G2811" s="7">
        <v>114.073792</v>
      </c>
      <c r="H2811" s="7">
        <v>1000</v>
      </c>
      <c r="I2811" s="11">
        <v>44727</v>
      </c>
      <c r="J2811" s="9">
        <v>105.478477</v>
      </c>
      <c r="K2811" s="9">
        <f t="shared" si="129"/>
        <v>924.65127309873253</v>
      </c>
      <c r="L2811" s="10">
        <f t="shared" si="130"/>
        <v>7.5348726901267468E-2</v>
      </c>
      <c r="M2811" s="10">
        <f t="shared" si="131"/>
        <v>-7.5348726901267468E-2</v>
      </c>
      <c r="N2811" s="6">
        <f>DATEDIF(A2811, I2811, "d")</f>
        <v>419</v>
      </c>
    </row>
    <row r="2812" spans="1:14" ht="14.25">
      <c r="A2812" s="5">
        <v>44309</v>
      </c>
      <c r="B2812" s="6" t="s">
        <v>1828</v>
      </c>
      <c r="C2812" s="6" t="s">
        <v>1829</v>
      </c>
      <c r="D2812" s="17">
        <v>61844294400</v>
      </c>
      <c r="E2812" s="6" t="s">
        <v>19</v>
      </c>
      <c r="F2812" s="6" t="str">
        <f>IF(E2812="BUY", "SELL", IF(E2812="SELL", "BUY", ""))</f>
        <v>BUY</v>
      </c>
      <c r="G2812" s="7">
        <v>75.575362999999996</v>
      </c>
      <c r="H2812" s="7">
        <v>1000</v>
      </c>
      <c r="I2812" s="11">
        <v>44727</v>
      </c>
      <c r="J2812" s="9">
        <v>71.853652999999994</v>
      </c>
      <c r="K2812" s="9">
        <f t="shared" si="129"/>
        <v>950.75498347259008</v>
      </c>
      <c r="L2812" s="10">
        <f t="shared" si="130"/>
        <v>-4.9245016527409917E-2</v>
      </c>
      <c r="M2812" s="10">
        <f t="shared" si="131"/>
        <v>4.9245016527409917E-2</v>
      </c>
      <c r="N2812" s="6">
        <f>DATEDIF(A2812, I2812, "d")</f>
        <v>418</v>
      </c>
    </row>
    <row r="2813" spans="1:14" ht="14.25">
      <c r="A2813" s="5">
        <v>44309</v>
      </c>
      <c r="B2813" s="6" t="s">
        <v>279</v>
      </c>
      <c r="C2813" s="6" t="s">
        <v>280</v>
      </c>
      <c r="D2813" s="17">
        <v>19004321250</v>
      </c>
      <c r="E2813" s="6" t="s">
        <v>19</v>
      </c>
      <c r="F2813" s="6" t="str">
        <f>IF(E2813="BUY", "SELL", IF(E2813="SELL", "BUY", ""))</f>
        <v>BUY</v>
      </c>
      <c r="G2813" s="7">
        <v>176.31</v>
      </c>
      <c r="H2813" s="7">
        <v>1000</v>
      </c>
      <c r="I2813" s="5">
        <v>44316</v>
      </c>
      <c r="J2813" s="9">
        <v>170.66</v>
      </c>
      <c r="K2813" s="9">
        <f t="shared" si="129"/>
        <v>967.95417162951617</v>
      </c>
      <c r="L2813" s="10">
        <f t="shared" si="130"/>
        <v>-3.204582837048383E-2</v>
      </c>
      <c r="M2813" s="10">
        <f t="shared" si="131"/>
        <v>3.204582837048383E-2</v>
      </c>
      <c r="N2813" s="6">
        <f>DATEDIF(A2813, I2813, "d")</f>
        <v>7</v>
      </c>
    </row>
    <row r="2814" spans="1:14" ht="14.25">
      <c r="A2814" s="5">
        <v>44309</v>
      </c>
      <c r="B2814" s="6" t="s">
        <v>3014</v>
      </c>
      <c r="C2814" s="6" t="s">
        <v>3015</v>
      </c>
      <c r="D2814" s="17">
        <v>30505534704</v>
      </c>
      <c r="E2814" s="6" t="s">
        <v>16</v>
      </c>
      <c r="F2814" s="6" t="str">
        <f>IF(E2814="BUY", "SELL", IF(E2814="SELL", "BUY", ""))</f>
        <v>SELL</v>
      </c>
      <c r="G2814" s="7">
        <v>23.41</v>
      </c>
      <c r="H2814" s="7">
        <v>1000</v>
      </c>
      <c r="I2814" s="5">
        <v>44319</v>
      </c>
      <c r="J2814" s="9">
        <v>22.299999</v>
      </c>
      <c r="K2814" s="9">
        <f t="shared" si="129"/>
        <v>952.58432293891508</v>
      </c>
      <c r="L2814" s="10">
        <f t="shared" si="130"/>
        <v>4.7415677061084918E-2</v>
      </c>
      <c r="M2814" s="10">
        <f t="shared" si="131"/>
        <v>-4.7415677061084918E-2</v>
      </c>
      <c r="N2814" s="6">
        <f>DATEDIF(A2814, I2814, "d")</f>
        <v>10</v>
      </c>
    </row>
    <row r="2815" spans="1:14" ht="14.25">
      <c r="A2815" s="5">
        <v>44309</v>
      </c>
      <c r="B2815" s="6" t="s">
        <v>137</v>
      </c>
      <c r="C2815" s="6" t="s">
        <v>138</v>
      </c>
      <c r="D2815" s="17">
        <v>111464472000</v>
      </c>
      <c r="E2815" s="6" t="s">
        <v>19</v>
      </c>
      <c r="F2815" s="6" t="str">
        <f>IF(E2815="BUY", "SELL", IF(E2815="SELL", "BUY", ""))</f>
        <v>BUY</v>
      </c>
      <c r="G2815" s="7">
        <v>111.72</v>
      </c>
      <c r="H2815" s="7">
        <v>1000</v>
      </c>
      <c r="I2815" s="5">
        <v>44314</v>
      </c>
      <c r="J2815" s="9">
        <v>106.82</v>
      </c>
      <c r="K2815" s="9">
        <f t="shared" si="129"/>
        <v>956.14035087719299</v>
      </c>
      <c r="L2815" s="10">
        <f t="shared" si="130"/>
        <v>-4.3859649122807015E-2</v>
      </c>
      <c r="M2815" s="10">
        <f t="shared" si="131"/>
        <v>4.3859649122807015E-2</v>
      </c>
      <c r="N2815" s="6">
        <f>DATEDIF(A2815, I2815, "d")</f>
        <v>5</v>
      </c>
    </row>
    <row r="2816" spans="1:14" ht="14.25">
      <c r="A2816" s="5">
        <v>44313</v>
      </c>
      <c r="B2816" s="6" t="s">
        <v>329</v>
      </c>
      <c r="C2816" s="6" t="s">
        <v>330</v>
      </c>
      <c r="D2816" s="17">
        <v>43755559519</v>
      </c>
      <c r="E2816" s="6" t="s">
        <v>16</v>
      </c>
      <c r="F2816" s="6" t="str">
        <f>IF(E2816="BUY", "SELL", IF(E2816="SELL", "BUY", ""))</f>
        <v>SELL</v>
      </c>
      <c r="G2816" s="7">
        <v>216.39999399999999</v>
      </c>
      <c r="H2816" s="7">
        <v>1000</v>
      </c>
      <c r="I2816" s="5">
        <v>44410</v>
      </c>
      <c r="J2816" s="9">
        <v>166.61000100000001</v>
      </c>
      <c r="K2816" s="9">
        <f t="shared" si="129"/>
        <v>769.91684667052266</v>
      </c>
      <c r="L2816" s="10">
        <f t="shared" si="130"/>
        <v>0.23008315332947735</v>
      </c>
      <c r="M2816" s="10">
        <f t="shared" si="131"/>
        <v>-0.23008315332947735</v>
      </c>
      <c r="N2816" s="6">
        <f>DATEDIF(A2816, I2816, "d")</f>
        <v>97</v>
      </c>
    </row>
    <row r="2817" spans="1:14" ht="14.25">
      <c r="A2817" s="5">
        <v>44313</v>
      </c>
      <c r="B2817" s="6" t="s">
        <v>28</v>
      </c>
      <c r="C2817" s="6" t="s">
        <v>28</v>
      </c>
      <c r="D2817" s="17">
        <v>128825360723</v>
      </c>
      <c r="E2817" s="6" t="s">
        <v>16</v>
      </c>
      <c r="F2817" s="6" t="str">
        <f>IF(E2817="BUY", "SELL", IF(E2817="SELL", "BUY", ""))</f>
        <v>SELL</v>
      </c>
      <c r="G2817" s="7">
        <v>120.24</v>
      </c>
      <c r="H2817" s="7">
        <v>1000</v>
      </c>
      <c r="I2817" s="5">
        <v>44582</v>
      </c>
      <c r="J2817" s="9">
        <v>118.74</v>
      </c>
      <c r="K2817" s="9">
        <f t="shared" si="129"/>
        <v>987.52495009980044</v>
      </c>
      <c r="L2817" s="10">
        <f t="shared" si="130"/>
        <v>1.2475049900199564E-2</v>
      </c>
      <c r="M2817" s="10">
        <f t="shared" si="131"/>
        <v>-1.2475049900199564E-2</v>
      </c>
      <c r="N2817" s="6">
        <f>DATEDIF(A2817, I2817, "d")</f>
        <v>269</v>
      </c>
    </row>
    <row r="2818" spans="1:14" ht="14.25">
      <c r="A2818" s="5">
        <v>44313</v>
      </c>
      <c r="B2818" s="6" t="s">
        <v>757</v>
      </c>
      <c r="C2818" s="6" t="s">
        <v>758</v>
      </c>
      <c r="D2818" s="17">
        <v>100443452698</v>
      </c>
      <c r="E2818" s="6" t="s">
        <v>16</v>
      </c>
      <c r="F2818" s="6" t="str">
        <f>IF(E2818="BUY", "SELL", IF(E2818="SELL", "BUY", ""))</f>
        <v>SELL</v>
      </c>
      <c r="G2818" s="7">
        <v>19.654340999999999</v>
      </c>
      <c r="H2818" s="7">
        <v>1000</v>
      </c>
      <c r="I2818" s="5">
        <v>44333</v>
      </c>
      <c r="J2818" s="9">
        <v>20.037596000000001</v>
      </c>
      <c r="K2818" s="9">
        <f t="shared" si="129"/>
        <v>1019.4997634364847</v>
      </c>
      <c r="L2818" s="10">
        <f t="shared" si="130"/>
        <v>-1.9499763436484727E-2</v>
      </c>
      <c r="M2818" s="10">
        <f t="shared" si="131"/>
        <v>1.9499763436484727E-2</v>
      </c>
      <c r="N2818" s="6">
        <f>DATEDIF(A2818, I2818, "d")</f>
        <v>20</v>
      </c>
    </row>
    <row r="2819" spans="1:14" ht="14.25">
      <c r="A2819" s="5">
        <v>44314</v>
      </c>
      <c r="B2819" s="6" t="s">
        <v>72</v>
      </c>
      <c r="C2819" s="6" t="s">
        <v>73</v>
      </c>
      <c r="D2819" s="17">
        <v>21199583290</v>
      </c>
      <c r="E2819" s="6" t="s">
        <v>19</v>
      </c>
      <c r="F2819" s="6" t="str">
        <f>IF(E2819="BUY", "SELL", IF(E2819="SELL", "BUY", ""))</f>
        <v>BUY</v>
      </c>
      <c r="G2819" s="7">
        <v>57.378799000000001</v>
      </c>
      <c r="H2819" s="7">
        <v>1000</v>
      </c>
      <c r="I2819" s="11">
        <v>44727</v>
      </c>
      <c r="J2819" s="9">
        <v>65.535049000000001</v>
      </c>
      <c r="K2819" s="9">
        <f t="shared" ref="K2819:K2882" si="132">(H2819/G2819)*J2819</f>
        <v>1142.1474506637896</v>
      </c>
      <c r="L2819" s="10">
        <f t="shared" ref="L2819:L2882" si="133">IF(F2819="BUY",(K2819-H2819)/H2819, IF(F2819="SELL", (H2819-K2819)/H2819, "Invalid"))</f>
        <v>0.14214745066378964</v>
      </c>
      <c r="M2819" s="10">
        <f t="shared" ref="M2819:M2882" si="134">IF(E2819="BUY",(K2819-H2819)/H2819,IF(E2819="SELL",(H2819-K2819)/H2819,""))</f>
        <v>-0.14214745066378964</v>
      </c>
      <c r="N2819" s="6">
        <f>DATEDIF(A2819, I2819, "d")</f>
        <v>413</v>
      </c>
    </row>
    <row r="2820" spans="1:14" ht="14.25">
      <c r="A2820" s="5">
        <v>44314</v>
      </c>
      <c r="B2820" s="6" t="s">
        <v>137</v>
      </c>
      <c r="C2820" s="6" t="s">
        <v>138</v>
      </c>
      <c r="D2820" s="17">
        <v>111464472000</v>
      </c>
      <c r="E2820" s="6" t="s">
        <v>16</v>
      </c>
      <c r="F2820" s="6" t="str">
        <f>IF(E2820="BUY", "SELL", IF(E2820="SELL", "BUY", ""))</f>
        <v>SELL</v>
      </c>
      <c r="G2820" s="7">
        <v>106.82</v>
      </c>
      <c r="H2820" s="7">
        <v>1000</v>
      </c>
      <c r="I2820" s="5">
        <v>44459</v>
      </c>
      <c r="J2820" s="9">
        <v>107.11</v>
      </c>
      <c r="K2820" s="9">
        <f t="shared" si="132"/>
        <v>1002.7148474068526</v>
      </c>
      <c r="L2820" s="10">
        <f t="shared" si="133"/>
        <v>-2.7148474068526413E-3</v>
      </c>
      <c r="M2820" s="10">
        <f t="shared" si="134"/>
        <v>2.7148474068526413E-3</v>
      </c>
      <c r="N2820" s="6">
        <f>DATEDIF(A2820, I2820, "d")</f>
        <v>145</v>
      </c>
    </row>
    <row r="2821" spans="1:14" ht="14.25">
      <c r="A2821" s="5">
        <v>44316</v>
      </c>
      <c r="B2821" s="6" t="s">
        <v>279</v>
      </c>
      <c r="C2821" s="6" t="s">
        <v>280</v>
      </c>
      <c r="D2821" s="17">
        <v>19004321250</v>
      </c>
      <c r="E2821" s="6" t="s">
        <v>16</v>
      </c>
      <c r="F2821" s="6" t="str">
        <f>IF(E2821="BUY", "SELL", IF(E2821="SELL", "BUY", ""))</f>
        <v>SELL</v>
      </c>
      <c r="G2821" s="7">
        <v>170.66</v>
      </c>
      <c r="H2821" s="7">
        <v>1000</v>
      </c>
      <c r="I2821" s="5">
        <v>44448</v>
      </c>
      <c r="J2821" s="9">
        <v>158.96</v>
      </c>
      <c r="K2821" s="9">
        <f t="shared" si="132"/>
        <v>931.44263447790934</v>
      </c>
      <c r="L2821" s="10">
        <f t="shared" si="133"/>
        <v>6.8557365522090657E-2</v>
      </c>
      <c r="M2821" s="10">
        <f t="shared" si="134"/>
        <v>-6.8557365522090657E-2</v>
      </c>
      <c r="N2821" s="6">
        <f>DATEDIF(A2821, I2821, "d")</f>
        <v>132</v>
      </c>
    </row>
    <row r="2822" spans="1:14" ht="14.25">
      <c r="A2822" s="5">
        <v>44316</v>
      </c>
      <c r="B2822" s="6" t="s">
        <v>499</v>
      </c>
      <c r="C2822" s="6" t="s">
        <v>500</v>
      </c>
      <c r="D2822" s="17">
        <v>277088448000</v>
      </c>
      <c r="E2822" s="6" t="s">
        <v>19</v>
      </c>
      <c r="F2822" s="6" t="str">
        <f>IF(E2822="BUY", "SELL", IF(E2822="SELL", "BUY", ""))</f>
        <v>BUY</v>
      </c>
      <c r="G2822" s="7">
        <v>66.139435000000006</v>
      </c>
      <c r="H2822" s="7">
        <v>1000</v>
      </c>
      <c r="I2822" s="5">
        <v>44320</v>
      </c>
      <c r="J2822" s="9">
        <v>67.462233999999995</v>
      </c>
      <c r="K2822" s="9">
        <f t="shared" si="132"/>
        <v>1020.0001557315993</v>
      </c>
      <c r="L2822" s="10">
        <f t="shared" si="133"/>
        <v>2.0000155731599308E-2</v>
      </c>
      <c r="M2822" s="10">
        <f t="shared" si="134"/>
        <v>-2.0000155731599308E-2</v>
      </c>
      <c r="N2822" s="6">
        <f>DATEDIF(A2822, I2822, "d")</f>
        <v>4</v>
      </c>
    </row>
    <row r="2823" spans="1:14" ht="14.25">
      <c r="A2823" s="5">
        <v>44316</v>
      </c>
      <c r="B2823" s="6" t="s">
        <v>2484</v>
      </c>
      <c r="C2823" s="6" t="s">
        <v>2485</v>
      </c>
      <c r="D2823" s="17">
        <v>18085373047</v>
      </c>
      <c r="E2823" s="6" t="s">
        <v>19</v>
      </c>
      <c r="F2823" s="6" t="str">
        <f>IF(E2823="BUY", "SELL", IF(E2823="SELL", "BUY", ""))</f>
        <v>BUY</v>
      </c>
      <c r="G2823" s="7">
        <v>66.370002999999997</v>
      </c>
      <c r="H2823" s="7">
        <v>1000</v>
      </c>
      <c r="I2823" s="5">
        <v>44587</v>
      </c>
      <c r="J2823" s="9">
        <v>26.74</v>
      </c>
      <c r="K2823" s="9">
        <f t="shared" si="132"/>
        <v>402.89285507490484</v>
      </c>
      <c r="L2823" s="10">
        <f t="shared" si="133"/>
        <v>-0.59710714492509509</v>
      </c>
      <c r="M2823" s="10">
        <f t="shared" si="134"/>
        <v>0.59710714492509509</v>
      </c>
      <c r="N2823" s="6">
        <f>DATEDIF(A2823, I2823, "d")</f>
        <v>271</v>
      </c>
    </row>
    <row r="2824" spans="1:14" ht="14.25">
      <c r="A2824" s="5">
        <v>44319</v>
      </c>
      <c r="B2824" s="6" t="s">
        <v>3014</v>
      </c>
      <c r="C2824" s="6" t="s">
        <v>3015</v>
      </c>
      <c r="D2824" s="17">
        <v>30505534704</v>
      </c>
      <c r="E2824" s="6" t="s">
        <v>19</v>
      </c>
      <c r="F2824" s="6" t="str">
        <f>IF(E2824="BUY", "SELL", IF(E2824="SELL", "BUY", ""))</f>
        <v>BUY</v>
      </c>
      <c r="G2824" s="7">
        <v>22.299999</v>
      </c>
      <c r="H2824" s="7">
        <v>1000</v>
      </c>
      <c r="I2824" s="5">
        <v>44323</v>
      </c>
      <c r="J2824" s="9">
        <v>19.75</v>
      </c>
      <c r="K2824" s="9">
        <f t="shared" si="132"/>
        <v>885.65026393050516</v>
      </c>
      <c r="L2824" s="10">
        <f t="shared" si="133"/>
        <v>-0.11434973606949483</v>
      </c>
      <c r="M2824" s="10">
        <f t="shared" si="134"/>
        <v>0.11434973606949483</v>
      </c>
      <c r="N2824" s="6">
        <f>DATEDIF(A2824, I2824, "d")</f>
        <v>4</v>
      </c>
    </row>
    <row r="2825" spans="1:14" ht="14.25">
      <c r="A2825" s="5">
        <v>44320</v>
      </c>
      <c r="B2825" s="6" t="s">
        <v>499</v>
      </c>
      <c r="C2825" s="6" t="s">
        <v>500</v>
      </c>
      <c r="D2825" s="17">
        <v>277088448000</v>
      </c>
      <c r="E2825" s="6" t="s">
        <v>16</v>
      </c>
      <c r="F2825" s="6" t="str">
        <f>IF(E2825="BUY", "SELL", IF(E2825="SELL", "BUY", ""))</f>
        <v>SELL</v>
      </c>
      <c r="G2825" s="7">
        <v>67.462233999999995</v>
      </c>
      <c r="H2825" s="7">
        <v>1000</v>
      </c>
      <c r="I2825" s="11">
        <v>44727</v>
      </c>
      <c r="J2825" s="9">
        <v>82.275085000000004</v>
      </c>
      <c r="K2825" s="9">
        <f t="shared" si="132"/>
        <v>1219.5724944418532</v>
      </c>
      <c r="L2825" s="10">
        <f t="shared" si="133"/>
        <v>-0.21957249444185323</v>
      </c>
      <c r="M2825" s="10">
        <f t="shared" si="134"/>
        <v>0.21957249444185323</v>
      </c>
      <c r="N2825" s="6">
        <f>DATEDIF(A2825, I2825, "d")</f>
        <v>407</v>
      </c>
    </row>
    <row r="2826" spans="1:14" ht="14.25">
      <c r="A2826" s="5">
        <v>44322</v>
      </c>
      <c r="B2826" s="6" t="s">
        <v>1021</v>
      </c>
      <c r="C2826" s="6" t="s">
        <v>1022</v>
      </c>
      <c r="D2826" s="17">
        <v>30952952800</v>
      </c>
      <c r="E2826" s="6" t="s">
        <v>19</v>
      </c>
      <c r="F2826" s="6" t="str">
        <f>IF(E2826="BUY", "SELL", IF(E2826="SELL", "BUY", ""))</f>
        <v>BUY</v>
      </c>
      <c r="G2826" s="7">
        <v>71.12</v>
      </c>
      <c r="H2826" s="7">
        <v>1000</v>
      </c>
      <c r="I2826" s="11">
        <v>44564</v>
      </c>
      <c r="J2826" s="9">
        <v>80.11</v>
      </c>
      <c r="K2826" s="9">
        <f t="shared" si="132"/>
        <v>1126.4060742407198</v>
      </c>
      <c r="L2826" s="10">
        <f t="shared" si="133"/>
        <v>0.12640607424071981</v>
      </c>
      <c r="M2826" s="10">
        <f t="shared" si="134"/>
        <v>-0.12640607424071981</v>
      </c>
      <c r="N2826" s="6">
        <f>DATEDIF(A2826, I2826, "d")</f>
        <v>242</v>
      </c>
    </row>
    <row r="2827" spans="1:14" ht="14.25">
      <c r="A2827" s="5">
        <v>44322</v>
      </c>
      <c r="B2827" s="6" t="s">
        <v>645</v>
      </c>
      <c r="C2827" s="6" t="s">
        <v>646</v>
      </c>
      <c r="D2827" s="17">
        <v>21156167025</v>
      </c>
      <c r="E2827" s="6" t="s">
        <v>16</v>
      </c>
      <c r="F2827" s="6" t="str">
        <f>IF(E2827="BUY", "SELL", IF(E2827="SELL", "BUY", ""))</f>
        <v>SELL</v>
      </c>
      <c r="G2827" s="7">
        <v>4.6512370000000001</v>
      </c>
      <c r="H2827" s="7">
        <v>1000</v>
      </c>
      <c r="I2827" s="11">
        <v>44727</v>
      </c>
      <c r="J2827" s="9">
        <v>4.5652010000000001</v>
      </c>
      <c r="K2827" s="9">
        <f t="shared" si="132"/>
        <v>981.502555126733</v>
      </c>
      <c r="L2827" s="10">
        <f t="shared" si="133"/>
        <v>1.8497444873266999E-2</v>
      </c>
      <c r="M2827" s="10">
        <f t="shared" si="134"/>
        <v>-1.8497444873266999E-2</v>
      </c>
      <c r="N2827" s="6">
        <f>DATEDIF(A2827, I2827, "d")</f>
        <v>405</v>
      </c>
    </row>
    <row r="2828" spans="1:14" ht="14.25">
      <c r="A2828" s="5">
        <v>44323</v>
      </c>
      <c r="B2828" s="6" t="s">
        <v>3204</v>
      </c>
      <c r="C2828" s="6" t="s">
        <v>3205</v>
      </c>
      <c r="D2828" s="17">
        <v>17167592634</v>
      </c>
      <c r="E2828" s="6" t="s">
        <v>19</v>
      </c>
      <c r="F2828" s="6" t="str">
        <f>IF(E2828="BUY", "SELL", IF(E2828="SELL", "BUY", ""))</f>
        <v>BUY</v>
      </c>
      <c r="G2828" s="7">
        <v>263.70001200000002</v>
      </c>
      <c r="H2828" s="7">
        <v>1000</v>
      </c>
      <c r="I2828" s="11">
        <v>44329</v>
      </c>
      <c r="J2828" s="9">
        <v>265.10000600000001</v>
      </c>
      <c r="K2828" s="9">
        <f t="shared" si="132"/>
        <v>1005.309040334818</v>
      </c>
      <c r="L2828" s="10">
        <f t="shared" si="133"/>
        <v>5.3090403348179504E-3</v>
      </c>
      <c r="M2828" s="10">
        <f t="shared" si="134"/>
        <v>-5.3090403348179504E-3</v>
      </c>
      <c r="N2828" s="6">
        <f>DATEDIF(A2828, I2828, "d")</f>
        <v>6</v>
      </c>
    </row>
    <row r="2829" spans="1:14" ht="14.25">
      <c r="A2829" s="5">
        <v>44323</v>
      </c>
      <c r="B2829" s="6" t="s">
        <v>3014</v>
      </c>
      <c r="C2829" s="6" t="s">
        <v>3015</v>
      </c>
      <c r="D2829" s="17">
        <v>30505534704</v>
      </c>
      <c r="E2829" s="6" t="s">
        <v>16</v>
      </c>
      <c r="F2829" s="6" t="str">
        <f>IF(E2829="BUY", "SELL", IF(E2829="SELL", "BUY", ""))</f>
        <v>SELL</v>
      </c>
      <c r="G2829" s="7">
        <v>19.75</v>
      </c>
      <c r="H2829" s="7">
        <v>1000</v>
      </c>
      <c r="I2829" s="5">
        <v>44397</v>
      </c>
      <c r="J2829" s="9">
        <v>22.18</v>
      </c>
      <c r="K2829" s="9">
        <f t="shared" si="132"/>
        <v>1123.0379746835442</v>
      </c>
      <c r="L2829" s="10">
        <f t="shared" si="133"/>
        <v>-0.12303797468354423</v>
      </c>
      <c r="M2829" s="10">
        <f t="shared" si="134"/>
        <v>0.12303797468354423</v>
      </c>
      <c r="N2829" s="6">
        <f>DATEDIF(A2829, I2829, "d")</f>
        <v>74</v>
      </c>
    </row>
    <row r="2830" spans="1:14" ht="14.25">
      <c r="A2830" s="5">
        <v>44323</v>
      </c>
      <c r="B2830" s="6" t="s">
        <v>3182</v>
      </c>
      <c r="C2830" s="6" t="s">
        <v>3183</v>
      </c>
      <c r="D2830" s="17">
        <v>16799834943</v>
      </c>
      <c r="E2830" s="6" t="s">
        <v>19</v>
      </c>
      <c r="F2830" s="6" t="str">
        <f>IF(E2830="BUY", "SELL", IF(E2830="SELL", "BUY", ""))</f>
        <v>BUY</v>
      </c>
      <c r="G2830" s="7">
        <v>67.900002000000001</v>
      </c>
      <c r="H2830" s="7">
        <v>1000</v>
      </c>
      <c r="I2830" s="5">
        <v>44327</v>
      </c>
      <c r="J2830" s="9">
        <v>77.650002000000001</v>
      </c>
      <c r="K2830" s="9">
        <f t="shared" si="132"/>
        <v>1143.5935156526211</v>
      </c>
      <c r="L2830" s="10">
        <f t="shared" si="133"/>
        <v>0.14359351565262113</v>
      </c>
      <c r="M2830" s="10">
        <f t="shared" si="134"/>
        <v>-0.14359351565262113</v>
      </c>
      <c r="N2830" s="6">
        <f>DATEDIF(A2830, I2830, "d")</f>
        <v>4</v>
      </c>
    </row>
    <row r="2831" spans="1:14" ht="14.25">
      <c r="A2831" s="11">
        <v>44323</v>
      </c>
      <c r="B2831" s="6" t="s">
        <v>881</v>
      </c>
      <c r="C2831" s="6" t="s">
        <v>882</v>
      </c>
      <c r="D2831" s="17">
        <v>19427029476</v>
      </c>
      <c r="E2831" s="12" t="s">
        <v>16</v>
      </c>
      <c r="F2831" s="13" t="str">
        <f>IF(E2831="BUY", "SELL", IF(E2831="SELL", "BUY", ""))</f>
        <v>SELL</v>
      </c>
      <c r="G2831" s="7">
        <v>74.422813000000005</v>
      </c>
      <c r="H2831" s="7">
        <v>1000</v>
      </c>
      <c r="I2831" s="11">
        <v>44596</v>
      </c>
      <c r="J2831" s="9">
        <v>84.789947999999995</v>
      </c>
      <c r="K2831" s="9">
        <f t="shared" si="132"/>
        <v>1139.3004991628036</v>
      </c>
      <c r="L2831" s="10">
        <f t="shared" si="133"/>
        <v>-0.1393004991628036</v>
      </c>
      <c r="M2831" s="10">
        <f t="shared" si="134"/>
        <v>0.1393004991628036</v>
      </c>
      <c r="N2831" s="6">
        <f>DATEDIF(A2831, I2831, "d")</f>
        <v>273</v>
      </c>
    </row>
    <row r="2832" spans="1:14" ht="14.25">
      <c r="A2832" s="5">
        <v>44327</v>
      </c>
      <c r="B2832" s="6" t="s">
        <v>2376</v>
      </c>
      <c r="C2832" s="6" t="s">
        <v>2377</v>
      </c>
      <c r="D2832" s="17">
        <v>40836250624</v>
      </c>
      <c r="E2832" s="6" t="s">
        <v>16</v>
      </c>
      <c r="F2832" s="6" t="str">
        <f>IF(E2832="BUY", "SELL", IF(E2832="SELL", "BUY", ""))</f>
        <v>SELL</v>
      </c>
      <c r="G2832" s="7">
        <v>7.95</v>
      </c>
      <c r="H2832" s="7">
        <v>1000</v>
      </c>
      <c r="I2832" s="11">
        <v>44410</v>
      </c>
      <c r="J2832" s="9">
        <v>8.09</v>
      </c>
      <c r="K2832" s="9">
        <f t="shared" si="132"/>
        <v>1017.6100628930817</v>
      </c>
      <c r="L2832" s="10">
        <f t="shared" si="133"/>
        <v>-1.7610062893081705E-2</v>
      </c>
      <c r="M2832" s="10">
        <f t="shared" si="134"/>
        <v>1.7610062893081705E-2</v>
      </c>
      <c r="N2832" s="6">
        <f>DATEDIF(A2832, I2832, "d")</f>
        <v>83</v>
      </c>
    </row>
    <row r="2833" spans="1:14" ht="14.25">
      <c r="A2833" s="5">
        <v>44327</v>
      </c>
      <c r="B2833" s="6" t="s">
        <v>688</v>
      </c>
      <c r="C2833" s="6" t="s">
        <v>577</v>
      </c>
      <c r="D2833" s="17">
        <v>30623792366</v>
      </c>
      <c r="E2833" s="6" t="s">
        <v>19</v>
      </c>
      <c r="F2833" s="6" t="str">
        <f>IF(E2833="BUY", "SELL", IF(E2833="SELL", "BUY", ""))</f>
        <v>BUY</v>
      </c>
      <c r="G2833" s="7">
        <v>31.353586</v>
      </c>
      <c r="H2833" s="7">
        <v>1000</v>
      </c>
      <c r="I2833" s="5">
        <v>44343</v>
      </c>
      <c r="J2833" s="9">
        <v>29.962789999999998</v>
      </c>
      <c r="K2833" s="9">
        <f t="shared" si="132"/>
        <v>955.64156521043549</v>
      </c>
      <c r="L2833" s="10">
        <f t="shared" si="133"/>
        <v>-4.4358434789564513E-2</v>
      </c>
      <c r="M2833" s="10">
        <f t="shared" si="134"/>
        <v>4.4358434789564513E-2</v>
      </c>
      <c r="N2833" s="6">
        <f>DATEDIF(A2833, I2833, "d")</f>
        <v>16</v>
      </c>
    </row>
    <row r="2834" spans="1:14" ht="14.25">
      <c r="A2834" s="5">
        <v>44327</v>
      </c>
      <c r="B2834" s="6" t="s">
        <v>3182</v>
      </c>
      <c r="C2834" s="6" t="s">
        <v>3183</v>
      </c>
      <c r="D2834" s="17">
        <v>16799834943</v>
      </c>
      <c r="E2834" s="6" t="s">
        <v>16</v>
      </c>
      <c r="F2834" s="6" t="str">
        <f>IF(E2834="BUY", "SELL", IF(E2834="SELL", "BUY", ""))</f>
        <v>SELL</v>
      </c>
      <c r="G2834" s="7">
        <v>77.650002000000001</v>
      </c>
      <c r="H2834" s="7">
        <v>1000</v>
      </c>
      <c r="I2834" s="5">
        <v>44637</v>
      </c>
      <c r="J2834" s="9">
        <v>46.349997999999999</v>
      </c>
      <c r="K2834" s="9">
        <f t="shared" si="132"/>
        <v>596.90916685359514</v>
      </c>
      <c r="L2834" s="10">
        <f t="shared" si="133"/>
        <v>0.40309083314640487</v>
      </c>
      <c r="M2834" s="10">
        <f t="shared" si="134"/>
        <v>-0.40309083314640487</v>
      </c>
      <c r="N2834" s="6">
        <f>DATEDIF(A2834, I2834, "d")</f>
        <v>310</v>
      </c>
    </row>
    <row r="2835" spans="1:14" ht="14.25">
      <c r="A2835" s="11">
        <v>44327</v>
      </c>
      <c r="B2835" s="6" t="s">
        <v>2543</v>
      </c>
      <c r="C2835" s="6" t="s">
        <v>2544</v>
      </c>
      <c r="D2835" s="17">
        <v>19724256923</v>
      </c>
      <c r="E2835" s="13" t="s">
        <v>19</v>
      </c>
      <c r="F2835" s="12" t="str">
        <f>IF(E2835="BUY", "SELL", IF(E2835="SELL", "BUY", ""))</f>
        <v>BUY</v>
      </c>
      <c r="G2835" s="7">
        <v>300.25</v>
      </c>
      <c r="H2835" s="7">
        <v>1000</v>
      </c>
      <c r="I2835" s="11">
        <v>44448</v>
      </c>
      <c r="J2835" s="9">
        <v>295.85998499999999</v>
      </c>
      <c r="K2835" s="9">
        <f t="shared" si="132"/>
        <v>985.37880099916731</v>
      </c>
      <c r="L2835" s="10">
        <f t="shared" si="133"/>
        <v>-1.4621199000832689E-2</v>
      </c>
      <c r="M2835" s="10">
        <f t="shared" si="134"/>
        <v>1.4621199000832689E-2</v>
      </c>
      <c r="N2835" s="6">
        <f>DATEDIF(A2835, I2835, "d")</f>
        <v>121</v>
      </c>
    </row>
    <row r="2836" spans="1:14" ht="14.25">
      <c r="A2836" s="5">
        <v>44328</v>
      </c>
      <c r="B2836" s="6" t="s">
        <v>1806</v>
      </c>
      <c r="C2836" s="6" t="s">
        <v>1807</v>
      </c>
      <c r="D2836" s="17">
        <v>11164249786</v>
      </c>
      <c r="E2836" s="6" t="s">
        <v>19</v>
      </c>
      <c r="F2836" s="6" t="str">
        <f>IF(E2836="BUY", "SELL", IF(E2836="SELL", "BUY", ""))</f>
        <v>BUY</v>
      </c>
      <c r="G2836" s="7">
        <v>308.02999899999998</v>
      </c>
      <c r="H2836" s="7">
        <v>1000</v>
      </c>
      <c r="I2836" s="5">
        <v>44333</v>
      </c>
      <c r="J2836" s="9">
        <v>312.42999300000002</v>
      </c>
      <c r="K2836" s="9">
        <f t="shared" si="132"/>
        <v>1014.2843035233074</v>
      </c>
      <c r="L2836" s="10">
        <f t="shared" si="133"/>
        <v>1.4284303523307357E-2</v>
      </c>
      <c r="M2836" s="10">
        <f t="shared" si="134"/>
        <v>-1.4284303523307357E-2</v>
      </c>
      <c r="N2836" s="6">
        <f>DATEDIF(A2836, I2836, "d")</f>
        <v>5</v>
      </c>
    </row>
    <row r="2837" spans="1:14" ht="14.25">
      <c r="A2837" s="5">
        <v>44328</v>
      </c>
      <c r="B2837" s="6" t="s">
        <v>339</v>
      </c>
      <c r="C2837" s="6" t="s">
        <v>340</v>
      </c>
      <c r="D2837" s="17">
        <v>34406482717</v>
      </c>
      <c r="E2837" s="6" t="s">
        <v>19</v>
      </c>
      <c r="F2837" s="6" t="str">
        <f>IF(E2837="BUY", "SELL", IF(E2837="SELL", "BUY", ""))</f>
        <v>BUY</v>
      </c>
      <c r="G2837" s="7">
        <v>206.66999799999999</v>
      </c>
      <c r="H2837" s="7">
        <v>1000</v>
      </c>
      <c r="I2837" s="5">
        <v>44361</v>
      </c>
      <c r="J2837" s="9">
        <v>230.949997</v>
      </c>
      <c r="K2837" s="9">
        <f t="shared" si="132"/>
        <v>1117.4819723954322</v>
      </c>
      <c r="L2837" s="10">
        <f t="shared" si="133"/>
        <v>0.11748197239543219</v>
      </c>
      <c r="M2837" s="10">
        <f t="shared" si="134"/>
        <v>-0.11748197239543219</v>
      </c>
      <c r="N2837" s="6">
        <f>DATEDIF(A2837, I2837, "d")</f>
        <v>33</v>
      </c>
    </row>
    <row r="2838" spans="1:14" ht="14.25">
      <c r="A2838" s="11">
        <v>44328</v>
      </c>
      <c r="B2838" s="6" t="s">
        <v>357</v>
      </c>
      <c r="C2838" s="6" t="s">
        <v>358</v>
      </c>
      <c r="D2838" s="17">
        <v>682995534313</v>
      </c>
      <c r="E2838" s="13" t="s">
        <v>19</v>
      </c>
      <c r="F2838" s="12" t="str">
        <f>IF(E2838="BUY", "SELL", IF(E2838="SELL", "BUY", ""))</f>
        <v>BUY</v>
      </c>
      <c r="G2838" s="7">
        <v>196.63000500000001</v>
      </c>
      <c r="H2838" s="7">
        <v>1000</v>
      </c>
      <c r="I2838" s="11">
        <v>44340</v>
      </c>
      <c r="J2838" s="9">
        <v>202.14666700000001</v>
      </c>
      <c r="K2838" s="9">
        <f t="shared" si="132"/>
        <v>1028.0560538052166</v>
      </c>
      <c r="L2838" s="10">
        <f t="shared" si="133"/>
        <v>2.8056053805216606E-2</v>
      </c>
      <c r="M2838" s="10">
        <f t="shared" si="134"/>
        <v>-2.8056053805216606E-2</v>
      </c>
      <c r="N2838" s="6">
        <f>DATEDIF(A2838, I2838, "d")</f>
        <v>12</v>
      </c>
    </row>
    <row r="2839" spans="1:14" ht="14.25">
      <c r="A2839" s="5">
        <v>44329</v>
      </c>
      <c r="B2839" s="6" t="s">
        <v>2334</v>
      </c>
      <c r="C2839" s="6" t="s">
        <v>2335</v>
      </c>
      <c r="D2839" s="17">
        <v>17342961405</v>
      </c>
      <c r="E2839" s="6" t="s">
        <v>16</v>
      </c>
      <c r="F2839" s="6" t="str">
        <f>IF(E2839="BUY", "SELL", IF(E2839="SELL", "BUY", ""))</f>
        <v>SELL</v>
      </c>
      <c r="G2839" s="7">
        <v>31.939250999999999</v>
      </c>
      <c r="H2839" s="7">
        <v>1000</v>
      </c>
      <c r="I2839" s="11">
        <v>44727</v>
      </c>
      <c r="J2839" s="9">
        <v>33.345149999999997</v>
      </c>
      <c r="K2839" s="9">
        <f t="shared" si="132"/>
        <v>1044.0179076209395</v>
      </c>
      <c r="L2839" s="10">
        <f t="shared" si="133"/>
        <v>-4.4017907620939468E-2</v>
      </c>
      <c r="M2839" s="10">
        <f t="shared" si="134"/>
        <v>4.4017907620939468E-2</v>
      </c>
      <c r="N2839" s="6">
        <f>DATEDIF(A2839, I2839, "d")</f>
        <v>398</v>
      </c>
    </row>
    <row r="2840" spans="1:14" ht="14.25">
      <c r="A2840" s="5">
        <v>44329</v>
      </c>
      <c r="B2840" s="6" t="s">
        <v>3204</v>
      </c>
      <c r="C2840" s="6" t="s">
        <v>3205</v>
      </c>
      <c r="D2840" s="17">
        <v>17167592634</v>
      </c>
      <c r="E2840" s="6" t="s">
        <v>16</v>
      </c>
      <c r="F2840" s="6" t="str">
        <f>IF(E2840="BUY", "SELL", IF(E2840="SELL", "BUY", ""))</f>
        <v>SELL</v>
      </c>
      <c r="G2840" s="7">
        <v>265.10000600000001</v>
      </c>
      <c r="H2840" s="7">
        <v>1000</v>
      </c>
      <c r="I2840" s="11">
        <v>44333</v>
      </c>
      <c r="J2840" s="9">
        <v>248.240005</v>
      </c>
      <c r="K2840" s="9">
        <f t="shared" si="132"/>
        <v>936.40135564538605</v>
      </c>
      <c r="L2840" s="10">
        <f t="shared" si="133"/>
        <v>6.3598644354613959E-2</v>
      </c>
      <c r="M2840" s="10">
        <f t="shared" si="134"/>
        <v>-6.3598644354613959E-2</v>
      </c>
      <c r="N2840" s="6">
        <f>DATEDIF(A2840, I2840, "d")</f>
        <v>4</v>
      </c>
    </row>
    <row r="2841" spans="1:14" ht="14.25">
      <c r="A2841" s="5">
        <v>44330</v>
      </c>
      <c r="B2841" s="6" t="s">
        <v>835</v>
      </c>
      <c r="C2841" s="6" t="s">
        <v>836</v>
      </c>
      <c r="D2841" s="17">
        <v>11912206739</v>
      </c>
      <c r="E2841" s="6" t="s">
        <v>19</v>
      </c>
      <c r="F2841" s="6" t="str">
        <f>IF(E2841="BUY", "SELL", IF(E2841="SELL", "BUY", ""))</f>
        <v>BUY</v>
      </c>
      <c r="G2841" s="7">
        <v>79.121596999999994</v>
      </c>
      <c r="H2841" s="7">
        <v>1000</v>
      </c>
      <c r="I2841" s="11">
        <v>44727</v>
      </c>
      <c r="J2841" s="9">
        <v>81.827888000000002</v>
      </c>
      <c r="K2841" s="9">
        <f t="shared" si="132"/>
        <v>1034.2042009086344</v>
      </c>
      <c r="L2841" s="10">
        <f t="shared" si="133"/>
        <v>3.420420090863445E-2</v>
      </c>
      <c r="M2841" s="10">
        <f t="shared" si="134"/>
        <v>-3.420420090863445E-2</v>
      </c>
      <c r="N2841" s="6">
        <f>DATEDIF(A2841, I2841, "d")</f>
        <v>397</v>
      </c>
    </row>
    <row r="2842" spans="1:14" ht="14.25">
      <c r="A2842" s="5">
        <v>44330</v>
      </c>
      <c r="B2842" s="6" t="s">
        <v>546</v>
      </c>
      <c r="C2842" s="6" t="s">
        <v>547</v>
      </c>
      <c r="D2842" s="17">
        <v>21462870977</v>
      </c>
      <c r="E2842" s="6" t="s">
        <v>19</v>
      </c>
      <c r="F2842" s="6" t="str">
        <f>IF(E2842="BUY", "SELL", IF(E2842="SELL", "BUY", ""))</f>
        <v>BUY</v>
      </c>
      <c r="G2842" s="7">
        <v>44.225479</v>
      </c>
      <c r="H2842" s="7">
        <v>1000</v>
      </c>
      <c r="I2842" s="5">
        <v>44411</v>
      </c>
      <c r="J2842" s="9">
        <v>44.186343999999998</v>
      </c>
      <c r="K2842" s="9">
        <f t="shared" si="132"/>
        <v>999.11510285733709</v>
      </c>
      <c r="L2842" s="10">
        <f t="shared" si="133"/>
        <v>-8.8489714266290779E-4</v>
      </c>
      <c r="M2842" s="10">
        <f t="shared" si="134"/>
        <v>8.8489714266290779E-4</v>
      </c>
      <c r="N2842" s="6">
        <f>DATEDIF(A2842, I2842, "d")</f>
        <v>81</v>
      </c>
    </row>
    <row r="2843" spans="1:14" ht="14.25">
      <c r="A2843" s="5">
        <v>44333</v>
      </c>
      <c r="B2843" s="6" t="s">
        <v>2010</v>
      </c>
      <c r="C2843" s="6" t="s">
        <v>2011</v>
      </c>
      <c r="D2843" s="17">
        <v>45226391549</v>
      </c>
      <c r="E2843" s="6" t="s">
        <v>19</v>
      </c>
      <c r="F2843" s="6" t="str">
        <f>IF(E2843="BUY", "SELL", IF(E2843="SELL", "BUY", ""))</f>
        <v>BUY</v>
      </c>
      <c r="G2843" s="7">
        <v>53.381602999999998</v>
      </c>
      <c r="H2843" s="7">
        <v>1000</v>
      </c>
      <c r="I2843" s="11">
        <v>44727</v>
      </c>
      <c r="J2843" s="9">
        <v>52.912391999999997</v>
      </c>
      <c r="K2843" s="9">
        <f t="shared" si="132"/>
        <v>991.21024896910637</v>
      </c>
      <c r="L2843" s="10">
        <f t="shared" si="133"/>
        <v>-8.7897510308936264E-3</v>
      </c>
      <c r="M2843" s="10">
        <f t="shared" si="134"/>
        <v>8.7897510308936264E-3</v>
      </c>
      <c r="N2843" s="6">
        <f>DATEDIF(A2843, I2843, "d")</f>
        <v>394</v>
      </c>
    </row>
    <row r="2844" spans="1:14" ht="14.25">
      <c r="A2844" s="5">
        <v>44333</v>
      </c>
      <c r="B2844" s="6" t="s">
        <v>1806</v>
      </c>
      <c r="C2844" s="6" t="s">
        <v>1807</v>
      </c>
      <c r="D2844" s="17">
        <v>11164249786</v>
      </c>
      <c r="E2844" s="6" t="s">
        <v>16</v>
      </c>
      <c r="F2844" s="6" t="str">
        <f>IF(E2844="BUY", "SELL", IF(E2844="SELL", "BUY", ""))</f>
        <v>SELL</v>
      </c>
      <c r="G2844" s="7">
        <v>312.42999300000002</v>
      </c>
      <c r="H2844" s="7">
        <v>1000</v>
      </c>
      <c r="I2844" s="5">
        <v>44361</v>
      </c>
      <c r="J2844" s="9">
        <v>364.85998499999999</v>
      </c>
      <c r="K2844" s="9">
        <f t="shared" si="132"/>
        <v>1167.8135683983451</v>
      </c>
      <c r="L2844" s="10">
        <f t="shared" si="133"/>
        <v>-0.16781356839834508</v>
      </c>
      <c r="M2844" s="10">
        <f t="shared" si="134"/>
        <v>0.16781356839834508</v>
      </c>
      <c r="N2844" s="6">
        <f>DATEDIF(A2844, I2844, "d")</f>
        <v>28</v>
      </c>
    </row>
    <row r="2845" spans="1:14" ht="14.25">
      <c r="A2845" s="5">
        <v>44333</v>
      </c>
      <c r="B2845" s="6" t="s">
        <v>757</v>
      </c>
      <c r="C2845" s="6" t="s">
        <v>758</v>
      </c>
      <c r="D2845" s="17">
        <v>100443452698</v>
      </c>
      <c r="E2845" s="6" t="s">
        <v>19</v>
      </c>
      <c r="F2845" s="6" t="str">
        <f>IF(E2845="BUY", "SELL", IF(E2845="SELL", "BUY", ""))</f>
        <v>BUY</v>
      </c>
      <c r="G2845" s="7">
        <v>20.037596000000001</v>
      </c>
      <c r="H2845" s="7">
        <v>1000</v>
      </c>
      <c r="I2845" s="5">
        <v>44546</v>
      </c>
      <c r="J2845" s="9">
        <v>15.915188000000001</v>
      </c>
      <c r="K2845" s="9">
        <f t="shared" si="132"/>
        <v>794.26633813756905</v>
      </c>
      <c r="L2845" s="10">
        <f t="shared" si="133"/>
        <v>-0.20573366186243094</v>
      </c>
      <c r="M2845" s="10">
        <f t="shared" si="134"/>
        <v>0.20573366186243094</v>
      </c>
      <c r="N2845" s="6">
        <f>DATEDIF(A2845, I2845, "d")</f>
        <v>213</v>
      </c>
    </row>
    <row r="2846" spans="1:14" ht="14.25">
      <c r="A2846" s="5">
        <v>44334</v>
      </c>
      <c r="B2846" s="6" t="s">
        <v>867</v>
      </c>
      <c r="C2846" s="6" t="s">
        <v>868</v>
      </c>
      <c r="D2846" s="17">
        <v>29367413350</v>
      </c>
      <c r="E2846" s="6" t="s">
        <v>16</v>
      </c>
      <c r="F2846" s="6" t="str">
        <f>IF(E2846="BUY", "SELL", IF(E2846="SELL", "BUY", ""))</f>
        <v>SELL</v>
      </c>
      <c r="G2846" s="7">
        <v>47.120724000000003</v>
      </c>
      <c r="H2846" s="7">
        <v>1000</v>
      </c>
      <c r="I2846" s="11">
        <v>44727</v>
      </c>
      <c r="J2846" s="9">
        <v>55.418041000000002</v>
      </c>
      <c r="K2846" s="9">
        <f t="shared" si="132"/>
        <v>1176.0863648869231</v>
      </c>
      <c r="L2846" s="10">
        <f t="shared" si="133"/>
        <v>-0.17608636488692309</v>
      </c>
      <c r="M2846" s="10">
        <f t="shared" si="134"/>
        <v>0.17608636488692309</v>
      </c>
      <c r="N2846" s="6">
        <f>DATEDIF(A2846, I2846, "d")</f>
        <v>393</v>
      </c>
    </row>
    <row r="2847" spans="1:14" ht="14.25">
      <c r="A2847" s="5">
        <v>44335</v>
      </c>
      <c r="B2847" s="6" t="s">
        <v>3262</v>
      </c>
      <c r="C2847" s="6" t="s">
        <v>3263</v>
      </c>
      <c r="D2847" s="17">
        <v>12573419470</v>
      </c>
      <c r="E2847" s="6" t="s">
        <v>16</v>
      </c>
      <c r="F2847" s="6" t="str">
        <f>IF(E2847="BUY", "SELL", IF(E2847="SELL", "BUY", ""))</f>
        <v>SELL</v>
      </c>
      <c r="G2847" s="7">
        <v>31.738662999999999</v>
      </c>
      <c r="H2847" s="7">
        <v>1000</v>
      </c>
      <c r="I2847" s="11">
        <v>44727</v>
      </c>
      <c r="J2847" s="9">
        <v>26.624345999999999</v>
      </c>
      <c r="K2847" s="9">
        <f t="shared" si="132"/>
        <v>838.8616117824497</v>
      </c>
      <c r="L2847" s="10">
        <f t="shared" si="133"/>
        <v>0.1611383882175503</v>
      </c>
      <c r="M2847" s="10">
        <f t="shared" si="134"/>
        <v>-0.1611383882175503</v>
      </c>
      <c r="N2847" s="6">
        <f>DATEDIF(A2847, I2847, "d")</f>
        <v>392</v>
      </c>
    </row>
    <row r="2848" spans="1:14" ht="14.25">
      <c r="A2848" s="5">
        <v>44335</v>
      </c>
      <c r="B2848" s="6" t="s">
        <v>1348</v>
      </c>
      <c r="C2848" s="6" t="s">
        <v>1349</v>
      </c>
      <c r="D2848" s="17">
        <v>70577326103</v>
      </c>
      <c r="E2848" s="6" t="s">
        <v>19</v>
      </c>
      <c r="F2848" s="6" t="str">
        <f>IF(E2848="BUY", "SELL", IF(E2848="SELL", "BUY", ""))</f>
        <v>BUY</v>
      </c>
      <c r="G2848" s="7">
        <v>35.1</v>
      </c>
      <c r="H2848" s="7">
        <v>1000</v>
      </c>
      <c r="I2848" s="5">
        <v>44335</v>
      </c>
      <c r="J2848" s="9">
        <v>35.1</v>
      </c>
      <c r="K2848" s="9">
        <f t="shared" si="132"/>
        <v>1000</v>
      </c>
      <c r="L2848" s="10">
        <f t="shared" si="133"/>
        <v>0</v>
      </c>
      <c r="M2848" s="10">
        <f t="shared" si="134"/>
        <v>0</v>
      </c>
      <c r="N2848" s="6">
        <f>DATEDIF(A2848, I2848, "d")</f>
        <v>0</v>
      </c>
    </row>
    <row r="2849" spans="1:14" ht="14.25">
      <c r="A2849" s="5">
        <v>44337</v>
      </c>
      <c r="B2849" s="6" t="s">
        <v>538</v>
      </c>
      <c r="C2849" s="6" t="s">
        <v>539</v>
      </c>
      <c r="D2849" s="17">
        <v>17149203119</v>
      </c>
      <c r="E2849" s="6" t="s">
        <v>19</v>
      </c>
      <c r="F2849" s="6" t="str">
        <f>IF(E2849="BUY", "SELL", IF(E2849="SELL", "BUY", ""))</f>
        <v>BUY</v>
      </c>
      <c r="G2849" s="7">
        <v>105.32873499999999</v>
      </c>
      <c r="H2849" s="7">
        <v>1000</v>
      </c>
      <c r="I2849" s="11">
        <v>44391</v>
      </c>
      <c r="J2849" s="9">
        <v>101.354507</v>
      </c>
      <c r="K2849" s="9">
        <f t="shared" si="132"/>
        <v>962.26834016377404</v>
      </c>
      <c r="L2849" s="10">
        <f t="shared" si="133"/>
        <v>-3.7731659836225957E-2</v>
      </c>
      <c r="M2849" s="10">
        <f t="shared" si="134"/>
        <v>3.7731659836225957E-2</v>
      </c>
      <c r="N2849" s="6">
        <f>DATEDIF(A2849, I2849, "d")</f>
        <v>54</v>
      </c>
    </row>
    <row r="2850" spans="1:14" ht="14.25">
      <c r="A2850" s="5">
        <v>44337</v>
      </c>
      <c r="B2850" s="6" t="s">
        <v>542</v>
      </c>
      <c r="C2850" s="6" t="s">
        <v>543</v>
      </c>
      <c r="D2850" s="17">
        <v>35750388286</v>
      </c>
      <c r="E2850" s="6" t="s">
        <v>19</v>
      </c>
      <c r="F2850" s="6" t="str">
        <f>IF(E2850="BUY", "SELL", IF(E2850="SELL", "BUY", ""))</f>
        <v>BUY</v>
      </c>
      <c r="G2850" s="7">
        <v>200.741669</v>
      </c>
      <c r="H2850" s="7">
        <v>1000</v>
      </c>
      <c r="I2850" s="11">
        <v>44637</v>
      </c>
      <c r="J2850" s="9">
        <v>218.534302</v>
      </c>
      <c r="K2850" s="9">
        <f t="shared" si="132"/>
        <v>1088.6344777775062</v>
      </c>
      <c r="L2850" s="10">
        <f t="shared" si="133"/>
        <v>8.863447777750616E-2</v>
      </c>
      <c r="M2850" s="10">
        <f t="shared" si="134"/>
        <v>-8.863447777750616E-2</v>
      </c>
      <c r="N2850" s="6">
        <f>DATEDIF(A2850, I2850, "d")</f>
        <v>300</v>
      </c>
    </row>
    <row r="2851" spans="1:14" ht="14.25">
      <c r="A2851" s="5">
        <v>44337</v>
      </c>
      <c r="B2851" s="6" t="s">
        <v>544</v>
      </c>
      <c r="C2851" s="6" t="s">
        <v>545</v>
      </c>
      <c r="D2851" s="17">
        <v>31473180708</v>
      </c>
      <c r="E2851" s="6" t="s">
        <v>19</v>
      </c>
      <c r="F2851" s="6" t="str">
        <f>IF(E2851="BUY", "SELL", IF(E2851="SELL", "BUY", ""))</f>
        <v>BUY</v>
      </c>
      <c r="G2851" s="7">
        <v>108.58000199999999</v>
      </c>
      <c r="H2851" s="7">
        <v>1000</v>
      </c>
      <c r="I2851" s="11">
        <v>44519</v>
      </c>
      <c r="J2851" s="9">
        <v>134.96000699999999</v>
      </c>
      <c r="K2851" s="9">
        <f t="shared" si="132"/>
        <v>1242.9545451656927</v>
      </c>
      <c r="L2851" s="10">
        <f t="shared" si="133"/>
        <v>0.2429545451656927</v>
      </c>
      <c r="M2851" s="10">
        <f t="shared" si="134"/>
        <v>-0.2429545451656927</v>
      </c>
      <c r="N2851" s="6">
        <f>DATEDIF(A2851, I2851, "d")</f>
        <v>182</v>
      </c>
    </row>
    <row r="2852" spans="1:14" ht="14.25">
      <c r="A2852" s="5">
        <v>44337</v>
      </c>
      <c r="B2852" s="6" t="s">
        <v>2175</v>
      </c>
      <c r="C2852" s="6" t="s">
        <v>2176</v>
      </c>
      <c r="D2852" s="17">
        <v>16350299372</v>
      </c>
      <c r="E2852" s="6" t="s">
        <v>16</v>
      </c>
      <c r="F2852" s="6" t="str">
        <f>IF(E2852="BUY", "SELL", IF(E2852="SELL", "BUY", ""))</f>
        <v>SELL</v>
      </c>
      <c r="G2852" s="7">
        <v>13.127518</v>
      </c>
      <c r="H2852" s="7">
        <v>1000</v>
      </c>
      <c r="I2852" s="11">
        <v>44727</v>
      </c>
      <c r="J2852" s="9">
        <v>7.4025590000000001</v>
      </c>
      <c r="K2852" s="9">
        <f t="shared" si="132"/>
        <v>563.89631307304239</v>
      </c>
      <c r="L2852" s="10">
        <f t="shared" si="133"/>
        <v>0.43610368692695761</v>
      </c>
      <c r="M2852" s="10">
        <f t="shared" si="134"/>
        <v>-0.43610368692695761</v>
      </c>
      <c r="N2852" s="6">
        <f>DATEDIF(A2852, I2852, "d")</f>
        <v>390</v>
      </c>
    </row>
    <row r="2853" spans="1:14" ht="14.25">
      <c r="A2853" s="11">
        <v>44340</v>
      </c>
      <c r="B2853" s="6" t="s">
        <v>357</v>
      </c>
      <c r="C2853" s="6" t="s">
        <v>358</v>
      </c>
      <c r="D2853" s="17">
        <v>682995534313</v>
      </c>
      <c r="E2853" s="12" t="s">
        <v>16</v>
      </c>
      <c r="F2853" s="13" t="str">
        <f>IF(E2853="BUY", "SELL", IF(E2853="SELL", "BUY", ""))</f>
        <v>SELL</v>
      </c>
      <c r="G2853" s="7">
        <v>202.14666700000001</v>
      </c>
      <c r="H2853" s="7">
        <v>1000</v>
      </c>
      <c r="I2853" s="11">
        <v>44404</v>
      </c>
      <c r="J2853" s="9">
        <v>214.92666600000001</v>
      </c>
      <c r="K2853" s="9">
        <f t="shared" si="132"/>
        <v>1063.2214183378051</v>
      </c>
      <c r="L2853" s="10">
        <f t="shared" si="133"/>
        <v>-6.3221418337805063E-2</v>
      </c>
      <c r="M2853" s="10">
        <f t="shared" si="134"/>
        <v>6.3221418337805063E-2</v>
      </c>
      <c r="N2853" s="6">
        <f>DATEDIF(A2853, I2853, "d")</f>
        <v>64</v>
      </c>
    </row>
    <row r="2854" spans="1:14" ht="14.25">
      <c r="A2854" s="11">
        <v>44340</v>
      </c>
      <c r="B2854" s="6" t="s">
        <v>1283</v>
      </c>
      <c r="C2854" s="6" t="s">
        <v>1284</v>
      </c>
      <c r="D2854" s="17">
        <v>53403116733</v>
      </c>
      <c r="E2854" s="12" t="s">
        <v>16</v>
      </c>
      <c r="F2854" s="13" t="str">
        <f>IF(E2854="BUY", "SELL", IF(E2854="SELL", "BUY", ""))</f>
        <v>SELL</v>
      </c>
      <c r="G2854" s="7">
        <v>16.440000000000001</v>
      </c>
      <c r="H2854" s="7">
        <v>1000</v>
      </c>
      <c r="I2854" s="11">
        <v>44473</v>
      </c>
      <c r="J2854" s="9">
        <v>12.48</v>
      </c>
      <c r="K2854" s="9">
        <f t="shared" si="132"/>
        <v>759.12408759124082</v>
      </c>
      <c r="L2854" s="10">
        <f t="shared" si="133"/>
        <v>0.24087591240875919</v>
      </c>
      <c r="M2854" s="10">
        <f t="shared" si="134"/>
        <v>-0.24087591240875919</v>
      </c>
      <c r="N2854" s="6">
        <f>DATEDIF(A2854, I2854, "d")</f>
        <v>133</v>
      </c>
    </row>
    <row r="2855" spans="1:14" ht="14.25">
      <c r="A2855" s="5">
        <v>44341</v>
      </c>
      <c r="B2855" s="6" t="s">
        <v>62</v>
      </c>
      <c r="C2855" s="6" t="s">
        <v>63</v>
      </c>
      <c r="D2855" s="17">
        <v>116403087840</v>
      </c>
      <c r="E2855" s="6" t="s">
        <v>16</v>
      </c>
      <c r="F2855" s="6" t="str">
        <f>IF(E2855="BUY", "SELL", IF(E2855="SELL", "BUY", ""))</f>
        <v>SELL</v>
      </c>
      <c r="G2855" s="7">
        <v>351.05523699999998</v>
      </c>
      <c r="H2855" s="7">
        <v>1000</v>
      </c>
      <c r="I2855" s="5">
        <v>44482</v>
      </c>
      <c r="J2855" s="9">
        <v>321.99276700000001</v>
      </c>
      <c r="K2855" s="9">
        <f t="shared" si="132"/>
        <v>917.21396823941996</v>
      </c>
      <c r="L2855" s="10">
        <f t="shared" si="133"/>
        <v>8.2786031760580039E-2</v>
      </c>
      <c r="M2855" s="10">
        <f t="shared" si="134"/>
        <v>-8.2786031760580039E-2</v>
      </c>
      <c r="N2855" s="6">
        <f>DATEDIF(A2855, I2855, "d")</f>
        <v>141</v>
      </c>
    </row>
    <row r="2856" spans="1:14" ht="14.25">
      <c r="A2856" s="5">
        <v>44343</v>
      </c>
      <c r="B2856" s="6" t="s">
        <v>688</v>
      </c>
      <c r="C2856" s="6" t="s">
        <v>577</v>
      </c>
      <c r="D2856" s="17">
        <v>30623792366</v>
      </c>
      <c r="E2856" s="6" t="s">
        <v>16</v>
      </c>
      <c r="F2856" s="6" t="str">
        <f>IF(E2856="BUY", "SELL", IF(E2856="SELL", "BUY", ""))</f>
        <v>SELL</v>
      </c>
      <c r="G2856" s="7">
        <v>29.962789999999998</v>
      </c>
      <c r="H2856" s="7">
        <v>1000</v>
      </c>
      <c r="I2856" s="5">
        <v>44617</v>
      </c>
      <c r="J2856" s="9">
        <v>32.795479</v>
      </c>
      <c r="K2856" s="9">
        <f t="shared" si="132"/>
        <v>1094.5402280628741</v>
      </c>
      <c r="L2856" s="10">
        <f t="shared" si="133"/>
        <v>-9.4540228062874127E-2</v>
      </c>
      <c r="M2856" s="10">
        <f t="shared" si="134"/>
        <v>9.4540228062874127E-2</v>
      </c>
      <c r="N2856" s="6">
        <f>DATEDIF(A2856, I2856, "d")</f>
        <v>274</v>
      </c>
    </row>
    <row r="2857" spans="1:14" ht="14.25">
      <c r="A2857" s="5">
        <v>44343</v>
      </c>
      <c r="B2857" s="6" t="s">
        <v>1598</v>
      </c>
      <c r="C2857" s="6" t="s">
        <v>1599</v>
      </c>
      <c r="D2857" s="17">
        <v>14003323100</v>
      </c>
      <c r="E2857" s="6" t="s">
        <v>16</v>
      </c>
      <c r="F2857" s="6" t="str">
        <f>IF(E2857="BUY", "SELL", IF(E2857="SELL", "BUY", ""))</f>
        <v>SELL</v>
      </c>
      <c r="G2857" s="7">
        <v>49.11</v>
      </c>
      <c r="H2857" s="7">
        <v>1000</v>
      </c>
      <c r="I2857" s="11">
        <v>44727</v>
      </c>
      <c r="J2857" s="9">
        <v>47.55</v>
      </c>
      <c r="K2857" s="9">
        <f t="shared" si="132"/>
        <v>968.23457544288328</v>
      </c>
      <c r="L2857" s="10">
        <f t="shared" si="133"/>
        <v>3.1765424557116714E-2</v>
      </c>
      <c r="M2857" s="10">
        <f t="shared" si="134"/>
        <v>-3.1765424557116714E-2</v>
      </c>
      <c r="N2857" s="6">
        <f>DATEDIF(A2857, I2857, "d")</f>
        <v>384</v>
      </c>
    </row>
    <row r="2858" spans="1:14" ht="14.25">
      <c r="A2858" s="5">
        <v>44354</v>
      </c>
      <c r="B2858" s="6" t="s">
        <v>1862</v>
      </c>
      <c r="C2858" s="6" t="s">
        <v>1863</v>
      </c>
      <c r="D2858" s="17">
        <v>37799373300</v>
      </c>
      <c r="E2858" s="6" t="s">
        <v>16</v>
      </c>
      <c r="F2858" s="6" t="str">
        <f>IF(E2858="BUY", "SELL", IF(E2858="SELL", "BUY", ""))</f>
        <v>SELL</v>
      </c>
      <c r="G2858" s="7">
        <v>395.85000600000001</v>
      </c>
      <c r="H2858" s="7">
        <v>1000</v>
      </c>
      <c r="I2858" s="11">
        <v>44362</v>
      </c>
      <c r="J2858" s="9">
        <v>396.07998700000002</v>
      </c>
      <c r="K2858" s="9">
        <f t="shared" si="132"/>
        <v>1000.5809801604499</v>
      </c>
      <c r="L2858" s="10">
        <f t="shared" si="133"/>
        <v>-5.8098016044993983E-4</v>
      </c>
      <c r="M2858" s="10">
        <f t="shared" si="134"/>
        <v>5.8098016044993983E-4</v>
      </c>
      <c r="N2858" s="6">
        <f>DATEDIF(A2858, I2858, "d")</f>
        <v>8</v>
      </c>
    </row>
    <row r="2859" spans="1:14" ht="14.25">
      <c r="A2859" s="5">
        <v>44354</v>
      </c>
      <c r="B2859" s="6" t="s">
        <v>2004</v>
      </c>
      <c r="C2859" s="6" t="s">
        <v>2005</v>
      </c>
      <c r="D2859" s="17">
        <v>47880405032</v>
      </c>
      <c r="E2859" s="6" t="s">
        <v>19</v>
      </c>
      <c r="F2859" s="6" t="str">
        <f>IF(E2859="BUY", "SELL", IF(E2859="SELL", "BUY", ""))</f>
        <v>BUY</v>
      </c>
      <c r="G2859" s="7">
        <v>228.13000500000001</v>
      </c>
      <c r="H2859" s="7">
        <v>1000</v>
      </c>
      <c r="I2859" s="11">
        <v>44727</v>
      </c>
      <c r="J2859" s="9">
        <v>179.66000399999999</v>
      </c>
      <c r="K2859" s="9">
        <f t="shared" si="132"/>
        <v>787.53342419818898</v>
      </c>
      <c r="L2859" s="10">
        <f t="shared" si="133"/>
        <v>-0.21246657580181103</v>
      </c>
      <c r="M2859" s="10">
        <f t="shared" si="134"/>
        <v>0.21246657580181103</v>
      </c>
      <c r="N2859" s="6">
        <f>DATEDIF(A2859, I2859, "d")</f>
        <v>373</v>
      </c>
    </row>
    <row r="2860" spans="1:14" ht="14.25">
      <c r="A2860" s="5">
        <v>44355</v>
      </c>
      <c r="B2860" s="6" t="s">
        <v>579</v>
      </c>
      <c r="C2860" s="6" t="s">
        <v>580</v>
      </c>
      <c r="D2860" s="17">
        <v>43368843374</v>
      </c>
      <c r="E2860" s="6" t="s">
        <v>19</v>
      </c>
      <c r="F2860" s="6" t="str">
        <f>IF(E2860="BUY", "SELL", IF(E2860="SELL", "BUY", ""))</f>
        <v>BUY</v>
      </c>
      <c r="G2860" s="7">
        <v>120.90685999999999</v>
      </c>
      <c r="H2860" s="7">
        <v>1000</v>
      </c>
      <c r="I2860" s="11">
        <v>44727</v>
      </c>
      <c r="J2860" s="9">
        <v>118.078979</v>
      </c>
      <c r="K2860" s="9">
        <f t="shared" si="132"/>
        <v>976.61107897434454</v>
      </c>
      <c r="L2860" s="10">
        <f t="shared" si="133"/>
        <v>-2.3388921025655464E-2</v>
      </c>
      <c r="M2860" s="10">
        <f t="shared" si="134"/>
        <v>2.3388921025655464E-2</v>
      </c>
      <c r="N2860" s="6">
        <f>DATEDIF(A2860, I2860, "d")</f>
        <v>372</v>
      </c>
    </row>
    <row r="2861" spans="1:14" ht="14.25">
      <c r="A2861" s="5">
        <v>44358</v>
      </c>
      <c r="B2861" s="6" t="s">
        <v>109</v>
      </c>
      <c r="C2861" s="6" t="s">
        <v>110</v>
      </c>
      <c r="D2861" s="17">
        <v>34143176459</v>
      </c>
      <c r="E2861" s="6" t="s">
        <v>19</v>
      </c>
      <c r="F2861" s="6" t="str">
        <f>IF(E2861="BUY", "SELL", IF(E2861="SELL", "BUY", ""))</f>
        <v>BUY</v>
      </c>
      <c r="G2861" s="7">
        <v>36.950000000000003</v>
      </c>
      <c r="H2861" s="7">
        <v>1000</v>
      </c>
      <c r="I2861" s="5">
        <v>44425</v>
      </c>
      <c r="J2861" s="9">
        <v>43.59</v>
      </c>
      <c r="K2861" s="9">
        <f t="shared" si="132"/>
        <v>1179.702300405954</v>
      </c>
      <c r="L2861" s="10">
        <f t="shared" si="133"/>
        <v>0.17970230040595403</v>
      </c>
      <c r="M2861" s="10">
        <f t="shared" si="134"/>
        <v>-0.17970230040595403</v>
      </c>
      <c r="N2861" s="6">
        <f>DATEDIF(A2861, I2861, "d")</f>
        <v>67</v>
      </c>
    </row>
    <row r="2862" spans="1:14" ht="14.25">
      <c r="A2862" s="5">
        <v>44361</v>
      </c>
      <c r="B2862" s="6" t="s">
        <v>1806</v>
      </c>
      <c r="C2862" s="6" t="s">
        <v>1807</v>
      </c>
      <c r="D2862" s="17">
        <v>11164249786</v>
      </c>
      <c r="E2862" s="6" t="s">
        <v>19</v>
      </c>
      <c r="F2862" s="6" t="str">
        <f>IF(E2862="BUY", "SELL", IF(E2862="SELL", "BUY", ""))</f>
        <v>BUY</v>
      </c>
      <c r="G2862" s="7">
        <v>364.85998499999999</v>
      </c>
      <c r="H2862" s="7">
        <v>1000</v>
      </c>
      <c r="I2862" s="5">
        <v>44410</v>
      </c>
      <c r="J2862" s="9">
        <v>421.36999500000002</v>
      </c>
      <c r="K2862" s="9">
        <f t="shared" si="132"/>
        <v>1154.8813581187865</v>
      </c>
      <c r="L2862" s="10">
        <f t="shared" si="133"/>
        <v>0.15488135811878648</v>
      </c>
      <c r="M2862" s="10">
        <f t="shared" si="134"/>
        <v>-0.15488135811878648</v>
      </c>
      <c r="N2862" s="6">
        <f>DATEDIF(A2862, I2862, "d")</f>
        <v>49</v>
      </c>
    </row>
    <row r="2863" spans="1:14" ht="14.25">
      <c r="A2863" s="5">
        <v>44361</v>
      </c>
      <c r="B2863" s="6" t="s">
        <v>339</v>
      </c>
      <c r="C2863" s="6" t="s">
        <v>340</v>
      </c>
      <c r="D2863" s="17">
        <v>34406482717</v>
      </c>
      <c r="E2863" s="6" t="s">
        <v>16</v>
      </c>
      <c r="F2863" s="6" t="str">
        <f>IF(E2863="BUY", "SELL", IF(E2863="SELL", "BUY", ""))</f>
        <v>SELL</v>
      </c>
      <c r="G2863" s="7">
        <v>230.949997</v>
      </c>
      <c r="H2863" s="7">
        <v>1000</v>
      </c>
      <c r="I2863" s="11">
        <v>44727</v>
      </c>
      <c r="J2863" s="9">
        <v>62.91</v>
      </c>
      <c r="K2863" s="9">
        <f t="shared" si="132"/>
        <v>272.39662618397864</v>
      </c>
      <c r="L2863" s="10">
        <f t="shared" si="133"/>
        <v>0.72760337381602125</v>
      </c>
      <c r="M2863" s="10">
        <f t="shared" si="134"/>
        <v>-0.72760337381602125</v>
      </c>
      <c r="N2863" s="6">
        <f>DATEDIF(A2863, I2863, "d")</f>
        <v>366</v>
      </c>
    </row>
    <row r="2864" spans="1:14" ht="14.25">
      <c r="A2864" s="11">
        <v>44361</v>
      </c>
      <c r="B2864" s="6" t="s">
        <v>809</v>
      </c>
      <c r="C2864" s="6" t="s">
        <v>810</v>
      </c>
      <c r="D2864" s="17">
        <v>10735109466</v>
      </c>
      <c r="E2864" s="13" t="s">
        <v>19</v>
      </c>
      <c r="F2864" s="12" t="str">
        <f>IF(E2864="BUY", "SELL", IF(E2864="SELL", "BUY", ""))</f>
        <v>BUY</v>
      </c>
      <c r="G2864" s="7">
        <v>343.07000699999998</v>
      </c>
      <c r="H2864" s="7">
        <v>1000</v>
      </c>
      <c r="I2864" s="11">
        <v>44362</v>
      </c>
      <c r="J2864" s="9">
        <v>335.5</v>
      </c>
      <c r="K2864" s="9">
        <f t="shared" si="132"/>
        <v>977.9345123574152</v>
      </c>
      <c r="L2864" s="10">
        <f t="shared" si="133"/>
        <v>-2.20654876425848E-2</v>
      </c>
      <c r="M2864" s="10">
        <f t="shared" si="134"/>
        <v>2.20654876425848E-2</v>
      </c>
      <c r="N2864" s="6">
        <f>DATEDIF(A2864, I2864, "d")</f>
        <v>1</v>
      </c>
    </row>
    <row r="2865" spans="1:14" ht="14.25">
      <c r="A2865" s="5">
        <v>44362</v>
      </c>
      <c r="B2865" s="6" t="s">
        <v>1862</v>
      </c>
      <c r="C2865" s="6" t="s">
        <v>1863</v>
      </c>
      <c r="D2865" s="17">
        <v>37799373300</v>
      </c>
      <c r="E2865" s="6" t="s">
        <v>19</v>
      </c>
      <c r="F2865" s="6" t="str">
        <f>IF(E2865="BUY", "SELL", IF(E2865="SELL", "BUY", ""))</f>
        <v>BUY</v>
      </c>
      <c r="G2865" s="7">
        <v>396.07998700000002</v>
      </c>
      <c r="H2865" s="7">
        <v>1000</v>
      </c>
      <c r="I2865" s="11">
        <v>44727</v>
      </c>
      <c r="J2865" s="9">
        <v>197.259995</v>
      </c>
      <c r="K2865" s="9">
        <f t="shared" si="132"/>
        <v>498.03070459098956</v>
      </c>
      <c r="L2865" s="10">
        <f t="shared" si="133"/>
        <v>-0.50196929540901047</v>
      </c>
      <c r="M2865" s="10">
        <f t="shared" si="134"/>
        <v>0.50196929540901047</v>
      </c>
      <c r="N2865" s="6">
        <f>DATEDIF(A2865, I2865, "d")</f>
        <v>365</v>
      </c>
    </row>
    <row r="2866" spans="1:14" ht="14.25">
      <c r="A2866" s="5">
        <v>44362</v>
      </c>
      <c r="B2866" s="6" t="s">
        <v>70</v>
      </c>
      <c r="C2866" s="6" t="s">
        <v>71</v>
      </c>
      <c r="D2866" s="17">
        <v>108022328640</v>
      </c>
      <c r="E2866" s="6" t="s">
        <v>19</v>
      </c>
      <c r="F2866" s="6" t="str">
        <f>IF(E2866="BUY", "SELL", IF(E2866="SELL", "BUY", ""))</f>
        <v>BUY</v>
      </c>
      <c r="G2866" s="7">
        <v>352.88372800000002</v>
      </c>
      <c r="H2866" s="7">
        <v>1000</v>
      </c>
      <c r="I2866" s="11">
        <v>44386</v>
      </c>
      <c r="J2866" s="9">
        <v>353.32089200000001</v>
      </c>
      <c r="K2866" s="9">
        <f t="shared" si="132"/>
        <v>1001.2388329790032</v>
      </c>
      <c r="L2866" s="10">
        <f t="shared" si="133"/>
        <v>1.2388329790031776E-3</v>
      </c>
      <c r="M2866" s="10">
        <f t="shared" si="134"/>
        <v>-1.2388329790031776E-3</v>
      </c>
      <c r="N2866" s="6">
        <f>DATEDIF(A2866, I2866, "d")</f>
        <v>24</v>
      </c>
    </row>
    <row r="2867" spans="1:14" ht="14.25">
      <c r="A2867" s="5">
        <v>44362</v>
      </c>
      <c r="B2867" s="6" t="s">
        <v>741</v>
      </c>
      <c r="C2867" s="6" t="s">
        <v>742</v>
      </c>
      <c r="D2867" s="17">
        <v>518711258504</v>
      </c>
      <c r="E2867" s="6" t="s">
        <v>19</v>
      </c>
      <c r="F2867" s="6" t="str">
        <f>IF(E2867="BUY", "SELL", IF(E2867="SELL", "BUY", ""))</f>
        <v>BUY</v>
      </c>
      <c r="G2867" s="7">
        <v>217.35</v>
      </c>
      <c r="H2867" s="7">
        <v>1000</v>
      </c>
      <c r="I2867" s="5">
        <v>44371</v>
      </c>
      <c r="J2867" s="9">
        <v>226.54</v>
      </c>
      <c r="K2867" s="9">
        <f t="shared" si="132"/>
        <v>1042.2820335863814</v>
      </c>
      <c r="L2867" s="10">
        <f t="shared" si="133"/>
        <v>4.2282033586381433E-2</v>
      </c>
      <c r="M2867" s="10">
        <f t="shared" si="134"/>
        <v>-4.2282033586381433E-2</v>
      </c>
      <c r="N2867" s="6">
        <f>DATEDIF(A2867, I2867, "d")</f>
        <v>9</v>
      </c>
    </row>
    <row r="2868" spans="1:14" ht="14.25">
      <c r="A2868" s="11">
        <v>44362</v>
      </c>
      <c r="B2868" s="6" t="s">
        <v>809</v>
      </c>
      <c r="C2868" s="6" t="s">
        <v>810</v>
      </c>
      <c r="D2868" s="17">
        <v>10735109466</v>
      </c>
      <c r="E2868" s="12" t="s">
        <v>16</v>
      </c>
      <c r="F2868" s="13" t="str">
        <f>IF(E2868="BUY", "SELL", IF(E2868="SELL", "BUY", ""))</f>
        <v>SELL</v>
      </c>
      <c r="G2868" s="7">
        <v>335.5</v>
      </c>
      <c r="H2868" s="7">
        <v>1000</v>
      </c>
      <c r="I2868" s="11">
        <v>44672</v>
      </c>
      <c r="J2868" s="9">
        <v>124.839996</v>
      </c>
      <c r="K2868" s="9">
        <f t="shared" si="132"/>
        <v>372.10132935916545</v>
      </c>
      <c r="L2868" s="10">
        <f t="shared" si="133"/>
        <v>0.6278986706408346</v>
      </c>
      <c r="M2868" s="10">
        <f t="shared" si="134"/>
        <v>-0.6278986706408346</v>
      </c>
      <c r="N2868" s="6">
        <f>DATEDIF(A2868, I2868, "d")</f>
        <v>310</v>
      </c>
    </row>
    <row r="2869" spans="1:14" ht="14.25">
      <c r="A2869" s="11">
        <v>44362</v>
      </c>
      <c r="B2869" s="6" t="s">
        <v>51</v>
      </c>
      <c r="C2869" s="6" t="s">
        <v>52</v>
      </c>
      <c r="D2869" s="17">
        <v>444889529764</v>
      </c>
      <c r="E2869" s="12" t="s">
        <v>16</v>
      </c>
      <c r="F2869" s="13" t="str">
        <f>IF(E2869="BUY", "SELL", IF(E2869="SELL", "BUY", ""))</f>
        <v>SELL</v>
      </c>
      <c r="G2869" s="7">
        <v>58.69</v>
      </c>
      <c r="H2869" s="7">
        <v>1000</v>
      </c>
      <c r="I2869" s="11">
        <v>44375</v>
      </c>
      <c r="J2869" s="9">
        <v>57.49</v>
      </c>
      <c r="K2869" s="9">
        <f t="shared" si="132"/>
        <v>979.5535866416767</v>
      </c>
      <c r="L2869" s="10">
        <f t="shared" si="133"/>
        <v>2.0446413358323298E-2</v>
      </c>
      <c r="M2869" s="10">
        <f t="shared" si="134"/>
        <v>-2.0446413358323298E-2</v>
      </c>
      <c r="N2869" s="6">
        <f>DATEDIF(A2869, I2869, "d")</f>
        <v>13</v>
      </c>
    </row>
    <row r="2870" spans="1:14" ht="14.25">
      <c r="A2870" s="5">
        <v>44363</v>
      </c>
      <c r="B2870" s="6" t="s">
        <v>2942</v>
      </c>
      <c r="C2870" s="6" t="s">
        <v>2943</v>
      </c>
      <c r="D2870" s="17">
        <v>12567072046</v>
      </c>
      <c r="E2870" s="6" t="s">
        <v>16</v>
      </c>
      <c r="F2870" s="6" t="str">
        <f>IF(E2870="BUY", "SELL", IF(E2870="SELL", "BUY", ""))</f>
        <v>SELL</v>
      </c>
      <c r="G2870" s="7">
        <v>14.058884000000001</v>
      </c>
      <c r="H2870" s="7">
        <v>1000</v>
      </c>
      <c r="I2870" s="11">
        <v>44727</v>
      </c>
      <c r="J2870" s="9">
        <v>20.962004</v>
      </c>
      <c r="K2870" s="9">
        <f t="shared" si="132"/>
        <v>1491.0147917857489</v>
      </c>
      <c r="L2870" s="10">
        <f t="shared" si="133"/>
        <v>-0.49101479178574892</v>
      </c>
      <c r="M2870" s="10">
        <f t="shared" si="134"/>
        <v>0.49101479178574892</v>
      </c>
      <c r="N2870" s="6">
        <f>DATEDIF(A2870, I2870, "d")</f>
        <v>364</v>
      </c>
    </row>
    <row r="2871" spans="1:14" ht="14.25">
      <c r="A2871" s="5">
        <v>44365</v>
      </c>
      <c r="B2871" s="6" t="s">
        <v>793</v>
      </c>
      <c r="C2871" s="6" t="s">
        <v>794</v>
      </c>
      <c r="D2871" s="17">
        <v>13050742900</v>
      </c>
      <c r="E2871" s="6" t="s">
        <v>16</v>
      </c>
      <c r="F2871" s="6" t="str">
        <f>IF(E2871="BUY", "SELL", IF(E2871="SELL", "BUY", ""))</f>
        <v>SELL</v>
      </c>
      <c r="G2871" s="7">
        <v>113.160004</v>
      </c>
      <c r="H2871" s="7">
        <v>1000</v>
      </c>
      <c r="I2871" s="5">
        <v>44665</v>
      </c>
      <c r="J2871" s="9">
        <v>91.790001000000004</v>
      </c>
      <c r="K2871" s="9">
        <f t="shared" si="132"/>
        <v>811.15233081822794</v>
      </c>
      <c r="L2871" s="10">
        <f t="shared" si="133"/>
        <v>0.18884766918177207</v>
      </c>
      <c r="M2871" s="10">
        <f t="shared" si="134"/>
        <v>-0.18884766918177207</v>
      </c>
      <c r="N2871" s="6">
        <f>DATEDIF(A2871, I2871, "d")</f>
        <v>300</v>
      </c>
    </row>
    <row r="2872" spans="1:14" ht="14.25">
      <c r="A2872" s="5">
        <v>44365</v>
      </c>
      <c r="B2872" s="6" t="s">
        <v>485</v>
      </c>
      <c r="C2872" s="6" t="s">
        <v>486</v>
      </c>
      <c r="D2872" s="17">
        <v>161091919804</v>
      </c>
      <c r="E2872" s="6" t="s">
        <v>16</v>
      </c>
      <c r="F2872" s="6" t="str">
        <f>IF(E2872="BUY", "SELL", IF(E2872="SELL", "BUY", ""))</f>
        <v>SELL</v>
      </c>
      <c r="G2872" s="7">
        <v>125.83399199999999</v>
      </c>
      <c r="H2872" s="7">
        <v>1000</v>
      </c>
      <c r="I2872" s="5">
        <v>44456</v>
      </c>
      <c r="J2872" s="9">
        <v>153.53501900000001</v>
      </c>
      <c r="K2872" s="9">
        <f t="shared" si="132"/>
        <v>1220.1394596143784</v>
      </c>
      <c r="L2872" s="10">
        <f t="shared" si="133"/>
        <v>-0.22013945961437845</v>
      </c>
      <c r="M2872" s="10">
        <f t="shared" si="134"/>
        <v>0.22013945961437845</v>
      </c>
      <c r="N2872" s="6">
        <f>DATEDIF(A2872, I2872, "d")</f>
        <v>91</v>
      </c>
    </row>
    <row r="2873" spans="1:14" ht="14.25">
      <c r="A2873" s="5">
        <v>44368</v>
      </c>
      <c r="B2873" s="6" t="s">
        <v>413</v>
      </c>
      <c r="C2873" s="6" t="s">
        <v>414</v>
      </c>
      <c r="D2873" s="17">
        <v>12767280360</v>
      </c>
      <c r="E2873" s="6" t="s">
        <v>16</v>
      </c>
      <c r="F2873" s="6" t="str">
        <f>IF(E2873="BUY", "SELL", IF(E2873="SELL", "BUY", ""))</f>
        <v>SELL</v>
      </c>
      <c r="G2873" s="7">
        <v>42.455295999999997</v>
      </c>
      <c r="H2873" s="7">
        <v>1000</v>
      </c>
      <c r="I2873" s="11">
        <v>44540</v>
      </c>
      <c r="J2873" s="9">
        <v>40.903315999999997</v>
      </c>
      <c r="K2873" s="9">
        <f t="shared" si="132"/>
        <v>963.44437216972892</v>
      </c>
      <c r="L2873" s="10">
        <f t="shared" si="133"/>
        <v>3.6555627830271081E-2</v>
      </c>
      <c r="M2873" s="10">
        <f t="shared" si="134"/>
        <v>-3.6555627830271081E-2</v>
      </c>
      <c r="N2873" s="6">
        <f>DATEDIF(A2873, I2873, "d")</f>
        <v>172</v>
      </c>
    </row>
    <row r="2874" spans="1:14" ht="14.25">
      <c r="A2874" s="5">
        <v>44368</v>
      </c>
      <c r="B2874" s="6" t="s">
        <v>1043</v>
      </c>
      <c r="C2874" s="6" t="s">
        <v>1044</v>
      </c>
      <c r="D2874" s="17">
        <v>16298568716</v>
      </c>
      <c r="E2874" s="6" t="s">
        <v>16</v>
      </c>
      <c r="F2874" s="6" t="str">
        <f>IF(E2874="BUY", "SELL", IF(E2874="SELL", "BUY", ""))</f>
        <v>SELL</v>
      </c>
      <c r="G2874" s="7">
        <v>13.02</v>
      </c>
      <c r="H2874" s="7">
        <v>1000</v>
      </c>
      <c r="I2874" s="11">
        <v>44727</v>
      </c>
      <c r="J2874" s="9">
        <v>27.57</v>
      </c>
      <c r="K2874" s="9">
        <f t="shared" si="132"/>
        <v>2117.5115207373274</v>
      </c>
      <c r="L2874" s="10">
        <f t="shared" si="133"/>
        <v>-1.1175115207373274</v>
      </c>
      <c r="M2874" s="10">
        <f t="shared" si="134"/>
        <v>1.1175115207373274</v>
      </c>
      <c r="N2874" s="6">
        <f>DATEDIF(A2874, I2874, "d")</f>
        <v>359</v>
      </c>
    </row>
    <row r="2875" spans="1:14" ht="14.25">
      <c r="A2875" s="5">
        <v>44369</v>
      </c>
      <c r="B2875" s="6" t="s">
        <v>1348</v>
      </c>
      <c r="C2875" s="6" t="s">
        <v>1349</v>
      </c>
      <c r="D2875" s="17">
        <v>70577326103</v>
      </c>
      <c r="E2875" s="6" t="s">
        <v>16</v>
      </c>
      <c r="F2875" s="6" t="str">
        <f>IF(E2875="BUY", "SELL", IF(E2875="SELL", "BUY", ""))</f>
        <v>SELL</v>
      </c>
      <c r="G2875" s="7">
        <v>35.42</v>
      </c>
      <c r="H2875" s="7">
        <v>1000</v>
      </c>
      <c r="I2875" s="5">
        <v>44369</v>
      </c>
      <c r="J2875" s="9">
        <v>35.42</v>
      </c>
      <c r="K2875" s="9">
        <f t="shared" si="132"/>
        <v>1000</v>
      </c>
      <c r="L2875" s="10">
        <f t="shared" si="133"/>
        <v>0</v>
      </c>
      <c r="M2875" s="10">
        <f t="shared" si="134"/>
        <v>0</v>
      </c>
      <c r="N2875" s="6">
        <f>DATEDIF(A2875, I2875, "d")</f>
        <v>0</v>
      </c>
    </row>
    <row r="2876" spans="1:14" ht="14.25">
      <c r="A2876" s="5">
        <v>44370</v>
      </c>
      <c r="B2876" s="6" t="s">
        <v>3294</v>
      </c>
      <c r="C2876" s="6" t="s">
        <v>3295</v>
      </c>
      <c r="D2876" s="17">
        <v>13300560344</v>
      </c>
      <c r="E2876" s="6" t="s">
        <v>16</v>
      </c>
      <c r="F2876" s="6" t="str">
        <f>IF(E2876="BUY", "SELL", IF(E2876="SELL", "BUY", ""))</f>
        <v>SELL</v>
      </c>
      <c r="G2876" s="7">
        <v>81.489998</v>
      </c>
      <c r="H2876" s="7">
        <v>1000</v>
      </c>
      <c r="I2876" s="11">
        <v>44727</v>
      </c>
      <c r="J2876" s="9">
        <v>34.07</v>
      </c>
      <c r="K2876" s="9">
        <f t="shared" si="132"/>
        <v>418.08811923151603</v>
      </c>
      <c r="L2876" s="10">
        <f t="shared" si="133"/>
        <v>0.58191188076848399</v>
      </c>
      <c r="M2876" s="10">
        <f t="shared" si="134"/>
        <v>-0.58191188076848399</v>
      </c>
      <c r="N2876" s="6">
        <f>DATEDIF(A2876, I2876, "d")</f>
        <v>357</v>
      </c>
    </row>
    <row r="2877" spans="1:14" ht="14.25">
      <c r="A2877" s="5">
        <v>44370</v>
      </c>
      <c r="B2877" s="6" t="s">
        <v>123</v>
      </c>
      <c r="C2877" s="6" t="s">
        <v>124</v>
      </c>
      <c r="D2877" s="17">
        <v>19432717660</v>
      </c>
      <c r="E2877" s="6" t="s">
        <v>16</v>
      </c>
      <c r="F2877" s="6" t="str">
        <f>IF(E2877="BUY", "SELL", IF(E2877="SELL", "BUY", ""))</f>
        <v>SELL</v>
      </c>
      <c r="G2877" s="7">
        <v>80.190002000000007</v>
      </c>
      <c r="H2877" s="7">
        <v>1000</v>
      </c>
      <c r="I2877" s="11">
        <v>44727</v>
      </c>
      <c r="J2877" s="9">
        <v>64.029999000000004</v>
      </c>
      <c r="K2877" s="9">
        <f t="shared" si="132"/>
        <v>798.47858090837804</v>
      </c>
      <c r="L2877" s="10">
        <f t="shared" si="133"/>
        <v>0.20152141909162197</v>
      </c>
      <c r="M2877" s="10">
        <f t="shared" si="134"/>
        <v>-0.20152141909162197</v>
      </c>
      <c r="N2877" s="6">
        <f>DATEDIF(A2877, I2877, "d")</f>
        <v>357</v>
      </c>
    </row>
    <row r="2878" spans="1:14" ht="14.25">
      <c r="A2878" s="5">
        <v>44371</v>
      </c>
      <c r="B2878" s="6" t="s">
        <v>741</v>
      </c>
      <c r="C2878" s="6" t="s">
        <v>742</v>
      </c>
      <c r="D2878" s="17">
        <v>518711258504</v>
      </c>
      <c r="E2878" s="6" t="s">
        <v>16</v>
      </c>
      <c r="F2878" s="6" t="str">
        <f>IF(E2878="BUY", "SELL", IF(E2878="SELL", "BUY", ""))</f>
        <v>SELL</v>
      </c>
      <c r="G2878" s="7">
        <v>226.54</v>
      </c>
      <c r="H2878" s="7">
        <v>1000</v>
      </c>
      <c r="I2878" s="11">
        <v>44727</v>
      </c>
      <c r="J2878" s="9">
        <v>288.91000000000003</v>
      </c>
      <c r="K2878" s="9">
        <f t="shared" si="132"/>
        <v>1275.3156175509844</v>
      </c>
      <c r="L2878" s="10">
        <f t="shared" si="133"/>
        <v>-0.27531561755098438</v>
      </c>
      <c r="M2878" s="10">
        <f t="shared" si="134"/>
        <v>0.27531561755098438</v>
      </c>
      <c r="N2878" s="6">
        <f>DATEDIF(A2878, I2878, "d")</f>
        <v>356</v>
      </c>
    </row>
    <row r="2879" spans="1:14" ht="14.25">
      <c r="A2879" s="11">
        <v>44371</v>
      </c>
      <c r="B2879" s="6" t="s">
        <v>47</v>
      </c>
      <c r="C2879" s="6" t="s">
        <v>48</v>
      </c>
      <c r="D2879" s="17">
        <v>139488720000</v>
      </c>
      <c r="E2879" s="12" t="s">
        <v>16</v>
      </c>
      <c r="F2879" s="13" t="str">
        <f>IF(E2879="BUY", "SELL", IF(E2879="SELL", "BUY", ""))</f>
        <v>SELL</v>
      </c>
      <c r="G2879" s="7">
        <v>49.695247999999999</v>
      </c>
      <c r="H2879" s="7">
        <v>1000</v>
      </c>
      <c r="I2879" s="11">
        <v>44484</v>
      </c>
      <c r="J2879" s="9">
        <v>47.151794000000002</v>
      </c>
      <c r="K2879" s="9">
        <f t="shared" si="132"/>
        <v>948.81896957230208</v>
      </c>
      <c r="L2879" s="10">
        <f t="shared" si="133"/>
        <v>5.1181030427697921E-2</v>
      </c>
      <c r="M2879" s="10">
        <f t="shared" si="134"/>
        <v>-5.1181030427697921E-2</v>
      </c>
      <c r="N2879" s="6">
        <f>DATEDIF(A2879, I2879, "d")</f>
        <v>113</v>
      </c>
    </row>
    <row r="2880" spans="1:14" ht="14.25">
      <c r="A2880" s="5">
        <v>44372</v>
      </c>
      <c r="B2880" s="6" t="s">
        <v>619</v>
      </c>
      <c r="C2880" s="6" t="s">
        <v>620</v>
      </c>
      <c r="D2880" s="17">
        <v>69650124965</v>
      </c>
      <c r="E2880" s="6" t="s">
        <v>19</v>
      </c>
      <c r="F2880" s="6" t="str">
        <f>IF(E2880="BUY", "SELL", IF(E2880="SELL", "BUY", ""))</f>
        <v>BUY</v>
      </c>
      <c r="G2880" s="7">
        <v>80.884438000000003</v>
      </c>
      <c r="H2880" s="7">
        <v>1000</v>
      </c>
      <c r="I2880" s="5">
        <v>44405</v>
      </c>
      <c r="J2880" s="9">
        <v>74.494926000000007</v>
      </c>
      <c r="K2880" s="9">
        <f t="shared" si="132"/>
        <v>921.00443351043623</v>
      </c>
      <c r="L2880" s="10">
        <f t="shared" si="133"/>
        <v>-7.8995566489563768E-2</v>
      </c>
      <c r="M2880" s="10">
        <f t="shared" si="134"/>
        <v>7.8995566489563768E-2</v>
      </c>
      <c r="N2880" s="6">
        <f>DATEDIF(A2880, I2880, "d")</f>
        <v>33</v>
      </c>
    </row>
    <row r="2881" spans="1:14" ht="14.25">
      <c r="A2881" s="5">
        <v>44375</v>
      </c>
      <c r="B2881" s="6" t="s">
        <v>147</v>
      </c>
      <c r="C2881" s="6" t="s">
        <v>148</v>
      </c>
      <c r="D2881" s="17">
        <v>136351276474</v>
      </c>
      <c r="E2881" s="6" t="s">
        <v>19</v>
      </c>
      <c r="F2881" s="6" t="str">
        <f>IF(E2881="BUY", "SELL", IF(E2881="SELL", "BUY", ""))</f>
        <v>BUY</v>
      </c>
      <c r="G2881" s="7">
        <v>239.96000699999999</v>
      </c>
      <c r="H2881" s="7">
        <v>1000</v>
      </c>
      <c r="I2881" s="5">
        <v>44572</v>
      </c>
      <c r="J2881" s="9">
        <v>216.020004</v>
      </c>
      <c r="K2881" s="9">
        <f t="shared" si="132"/>
        <v>900.23336263696638</v>
      </c>
      <c r="L2881" s="10">
        <f t="shared" si="133"/>
        <v>-9.9766637363033622E-2</v>
      </c>
      <c r="M2881" s="10">
        <f t="shared" si="134"/>
        <v>9.9766637363033622E-2</v>
      </c>
      <c r="N2881" s="6">
        <f>DATEDIF(A2881, I2881, "d")</f>
        <v>197</v>
      </c>
    </row>
    <row r="2882" spans="1:14" ht="14.25">
      <c r="A2882" s="5">
        <v>44375</v>
      </c>
      <c r="B2882" s="6" t="s">
        <v>1175</v>
      </c>
      <c r="C2882" s="6" t="s">
        <v>1176</v>
      </c>
      <c r="D2882" s="17">
        <v>61304806627</v>
      </c>
      <c r="E2882" s="6" t="s">
        <v>19</v>
      </c>
      <c r="F2882" s="6" t="str">
        <f>IF(E2882="BUY", "SELL", IF(E2882="SELL", "BUY", ""))</f>
        <v>BUY</v>
      </c>
      <c r="G2882" s="7">
        <v>133.97</v>
      </c>
      <c r="H2882" s="7">
        <v>1000</v>
      </c>
      <c r="I2882" s="5">
        <v>44498</v>
      </c>
      <c r="J2882" s="9">
        <v>157.78</v>
      </c>
      <c r="K2882" s="9">
        <f t="shared" si="132"/>
        <v>1177.7263566470106</v>
      </c>
      <c r="L2882" s="10">
        <f t="shared" si="133"/>
        <v>0.17772635664701056</v>
      </c>
      <c r="M2882" s="10">
        <f t="shared" si="134"/>
        <v>-0.17772635664701056</v>
      </c>
      <c r="N2882" s="6">
        <f>DATEDIF(A2882, I2882, "d")</f>
        <v>123</v>
      </c>
    </row>
    <row r="2883" spans="1:14" ht="14.25">
      <c r="A2883" s="11">
        <v>44375</v>
      </c>
      <c r="B2883" s="6" t="s">
        <v>51</v>
      </c>
      <c r="C2883" s="6" t="s">
        <v>52</v>
      </c>
      <c r="D2883" s="17">
        <v>444889529764</v>
      </c>
      <c r="E2883" s="13" t="s">
        <v>19</v>
      </c>
      <c r="F2883" s="12" t="str">
        <f>IF(E2883="BUY", "SELL", IF(E2883="SELL", "BUY", ""))</f>
        <v>BUY</v>
      </c>
      <c r="G2883" s="7">
        <v>57.49</v>
      </c>
      <c r="H2883" s="7">
        <v>1000</v>
      </c>
      <c r="I2883" s="11">
        <v>44400</v>
      </c>
      <c r="J2883" s="9">
        <v>52.04</v>
      </c>
      <c r="K2883" s="9">
        <f t="shared" ref="K2883:K2946" si="135">(H2883/G2883)*J2883</f>
        <v>905.20090450513123</v>
      </c>
      <c r="L2883" s="10">
        <f t="shared" ref="L2883:L2946" si="136">IF(F2883="BUY",(K2883-H2883)/H2883, IF(F2883="SELL", (H2883-K2883)/H2883, "Invalid"))</f>
        <v>-9.4799095494868771E-2</v>
      </c>
      <c r="M2883" s="10">
        <f t="shared" ref="M2883:M2946" si="137">IF(E2883="BUY",(K2883-H2883)/H2883,IF(E2883="SELL",(H2883-K2883)/H2883,""))</f>
        <v>9.4799095494868771E-2</v>
      </c>
      <c r="N2883" s="6">
        <f>DATEDIF(A2883, I2883, "d")</f>
        <v>25</v>
      </c>
    </row>
    <row r="2884" spans="1:14" ht="14.25">
      <c r="A2884" s="5">
        <v>44376</v>
      </c>
      <c r="B2884" s="6" t="s">
        <v>135</v>
      </c>
      <c r="C2884" s="6" t="s">
        <v>136</v>
      </c>
      <c r="D2884" s="17">
        <v>2353183809372</v>
      </c>
      <c r="E2884" s="6" t="s">
        <v>19</v>
      </c>
      <c r="F2884" s="6" t="str">
        <f>IF(E2884="BUY", "SELL", IF(E2884="SELL", "BUY", ""))</f>
        <v>BUY</v>
      </c>
      <c r="G2884" s="7">
        <v>266.06</v>
      </c>
      <c r="H2884" s="7">
        <v>1000</v>
      </c>
      <c r="I2884" s="5">
        <v>44390</v>
      </c>
      <c r="J2884" s="9">
        <v>275.45</v>
      </c>
      <c r="K2884" s="9">
        <f t="shared" si="135"/>
        <v>1035.2927910997519</v>
      </c>
      <c r="L2884" s="10">
        <f t="shared" si="136"/>
        <v>3.5292791099751863E-2</v>
      </c>
      <c r="M2884" s="10">
        <f t="shared" si="137"/>
        <v>-3.5292791099751863E-2</v>
      </c>
      <c r="N2884" s="6">
        <f>DATEDIF(A2884, I2884, "d")</f>
        <v>14</v>
      </c>
    </row>
    <row r="2885" spans="1:14" ht="14.25">
      <c r="A2885" s="5">
        <v>44386</v>
      </c>
      <c r="B2885" s="6" t="s">
        <v>349</v>
      </c>
      <c r="C2885" s="6" t="s">
        <v>350</v>
      </c>
      <c r="D2885" s="17">
        <v>26695412156</v>
      </c>
      <c r="E2885" s="6" t="s">
        <v>19</v>
      </c>
      <c r="F2885" s="6" t="str">
        <f>IF(E2885="BUY", "SELL", IF(E2885="SELL", "BUY", ""))</f>
        <v>BUY</v>
      </c>
      <c r="G2885" s="7">
        <v>42.830036</v>
      </c>
      <c r="H2885" s="7">
        <v>1000</v>
      </c>
      <c r="I2885" s="5">
        <v>44391</v>
      </c>
      <c r="J2885" s="9">
        <v>40.594734000000003</v>
      </c>
      <c r="K2885" s="9">
        <f t="shared" si="135"/>
        <v>947.80994347051217</v>
      </c>
      <c r="L2885" s="10">
        <f t="shared" si="136"/>
        <v>-5.2190056529487834E-2</v>
      </c>
      <c r="M2885" s="10">
        <f t="shared" si="137"/>
        <v>5.2190056529487834E-2</v>
      </c>
      <c r="N2885" s="6">
        <f>DATEDIF(A2885, I2885, "d")</f>
        <v>5</v>
      </c>
    </row>
    <row r="2886" spans="1:14" ht="14.25">
      <c r="A2886" s="5">
        <v>44386</v>
      </c>
      <c r="B2886" s="6" t="s">
        <v>70</v>
      </c>
      <c r="C2886" s="6" t="s">
        <v>71</v>
      </c>
      <c r="D2886" s="17">
        <v>108022328640</v>
      </c>
      <c r="E2886" s="6" t="s">
        <v>16</v>
      </c>
      <c r="F2886" s="6" t="str">
        <f>IF(E2886="BUY", "SELL", IF(E2886="SELL", "BUY", ""))</f>
        <v>SELL</v>
      </c>
      <c r="G2886" s="7">
        <v>353.32089200000001</v>
      </c>
      <c r="H2886" s="7">
        <v>1000</v>
      </c>
      <c r="I2886" s="11">
        <v>44727</v>
      </c>
      <c r="J2886" s="9">
        <v>281.84124800000001</v>
      </c>
      <c r="K2886" s="9">
        <f t="shared" si="135"/>
        <v>797.69199722273993</v>
      </c>
      <c r="L2886" s="10">
        <f t="shared" si="136"/>
        <v>0.20230800277726008</v>
      </c>
      <c r="M2886" s="10">
        <f t="shared" si="137"/>
        <v>-0.20230800277726008</v>
      </c>
      <c r="N2886" s="6">
        <f>DATEDIF(A2886, I2886, "d")</f>
        <v>341</v>
      </c>
    </row>
    <row r="2887" spans="1:14" ht="14.25">
      <c r="A2887" s="5">
        <v>44389</v>
      </c>
      <c r="B2887" s="6" t="s">
        <v>1864</v>
      </c>
      <c r="C2887" s="6" t="s">
        <v>1865</v>
      </c>
      <c r="D2887" s="17">
        <v>24762072562</v>
      </c>
      <c r="E2887" s="6" t="s">
        <v>16</v>
      </c>
      <c r="F2887" s="6" t="str">
        <f>IF(E2887="BUY", "SELL", IF(E2887="SELL", "BUY", ""))</f>
        <v>SELL</v>
      </c>
      <c r="G2887" s="7">
        <v>350.69000199999999</v>
      </c>
      <c r="H2887" s="7">
        <v>1000</v>
      </c>
      <c r="I2887" s="5">
        <v>44533</v>
      </c>
      <c r="J2887" s="9">
        <v>450.16000400000001</v>
      </c>
      <c r="K2887" s="9">
        <f t="shared" si="135"/>
        <v>1283.6408264641659</v>
      </c>
      <c r="L2887" s="10">
        <f t="shared" si="136"/>
        <v>-0.28364082646416588</v>
      </c>
      <c r="M2887" s="10">
        <f t="shared" si="137"/>
        <v>0.28364082646416588</v>
      </c>
      <c r="N2887" s="6">
        <f>DATEDIF(A2887, I2887, "d")</f>
        <v>144</v>
      </c>
    </row>
    <row r="2888" spans="1:14" ht="14.25">
      <c r="A2888" s="11">
        <v>44389</v>
      </c>
      <c r="B2888" s="6" t="s">
        <v>2056</v>
      </c>
      <c r="C2888" s="6" t="s">
        <v>2057</v>
      </c>
      <c r="D2888" s="17">
        <v>19871814200</v>
      </c>
      <c r="E2888" s="12" t="s">
        <v>16</v>
      </c>
      <c r="F2888" s="13" t="str">
        <f>IF(E2888="BUY", "SELL", IF(E2888="SELL", "BUY", ""))</f>
        <v>SELL</v>
      </c>
      <c r="G2888" s="7">
        <v>227.970001</v>
      </c>
      <c r="H2888" s="7">
        <v>1000</v>
      </c>
      <c r="I2888" s="11">
        <v>44565</v>
      </c>
      <c r="J2888" s="9">
        <v>281.57998700000002</v>
      </c>
      <c r="K2888" s="9">
        <f t="shared" si="135"/>
        <v>1235.1624589412536</v>
      </c>
      <c r="L2888" s="10">
        <f t="shared" si="136"/>
        <v>-0.23516245894125359</v>
      </c>
      <c r="M2888" s="10">
        <f t="shared" si="137"/>
        <v>0.23516245894125359</v>
      </c>
      <c r="N2888" s="6">
        <f>DATEDIF(A2888, I2888, "d")</f>
        <v>176</v>
      </c>
    </row>
    <row r="2889" spans="1:14" ht="14.25">
      <c r="A2889" s="5">
        <v>44390</v>
      </c>
      <c r="B2889" s="6" t="s">
        <v>135</v>
      </c>
      <c r="C2889" s="6" t="s">
        <v>136</v>
      </c>
      <c r="D2889" s="17">
        <v>2353183809372</v>
      </c>
      <c r="E2889" s="6" t="s">
        <v>16</v>
      </c>
      <c r="F2889" s="6" t="str">
        <f>IF(E2889="BUY", "SELL", IF(E2889="SELL", "BUY", ""))</f>
        <v>SELL</v>
      </c>
      <c r="G2889" s="7">
        <v>275.45</v>
      </c>
      <c r="H2889" s="7">
        <v>1000</v>
      </c>
      <c r="I2889" s="5">
        <v>44400</v>
      </c>
      <c r="J2889" s="9">
        <v>283.97000000000003</v>
      </c>
      <c r="K2889" s="9">
        <f t="shared" si="135"/>
        <v>1030.9312034852062</v>
      </c>
      <c r="L2889" s="10">
        <f t="shared" si="136"/>
        <v>-3.0931203485206196E-2</v>
      </c>
      <c r="M2889" s="10">
        <f t="shared" si="137"/>
        <v>3.0931203485206196E-2</v>
      </c>
      <c r="N2889" s="6">
        <f>DATEDIF(A2889, I2889, "d")</f>
        <v>10</v>
      </c>
    </row>
    <row r="2890" spans="1:14" ht="14.25">
      <c r="A2890" s="5">
        <v>44391</v>
      </c>
      <c r="B2890" s="6" t="s">
        <v>538</v>
      </c>
      <c r="C2890" s="6" t="s">
        <v>539</v>
      </c>
      <c r="D2890" s="17">
        <v>17149203119</v>
      </c>
      <c r="E2890" s="6" t="s">
        <v>16</v>
      </c>
      <c r="F2890" s="6" t="str">
        <f>IF(E2890="BUY", "SELL", IF(E2890="SELL", "BUY", ""))</f>
        <v>SELL</v>
      </c>
      <c r="G2890" s="7">
        <v>101.354507</v>
      </c>
      <c r="H2890" s="7">
        <v>1000</v>
      </c>
      <c r="I2890" s="11">
        <v>44617</v>
      </c>
      <c r="J2890" s="9">
        <v>89.533241000000004</v>
      </c>
      <c r="K2890" s="9">
        <f t="shared" si="135"/>
        <v>883.36714024961907</v>
      </c>
      <c r="L2890" s="10">
        <f t="shared" si="136"/>
        <v>0.11663285975038093</v>
      </c>
      <c r="M2890" s="10">
        <f t="shared" si="137"/>
        <v>-0.11663285975038093</v>
      </c>
      <c r="N2890" s="6">
        <f>DATEDIF(A2890, I2890, "d")</f>
        <v>226</v>
      </c>
    </row>
    <row r="2891" spans="1:14" ht="14.25">
      <c r="A2891" s="5">
        <v>44391</v>
      </c>
      <c r="B2891" s="6" t="s">
        <v>349</v>
      </c>
      <c r="C2891" s="6" t="s">
        <v>350</v>
      </c>
      <c r="D2891" s="17">
        <v>26695412156</v>
      </c>
      <c r="E2891" s="6" t="s">
        <v>16</v>
      </c>
      <c r="F2891" s="6" t="str">
        <f>IF(E2891="BUY", "SELL", IF(E2891="SELL", "BUY", ""))</f>
        <v>SELL</v>
      </c>
      <c r="G2891" s="7">
        <v>40.594734000000003</v>
      </c>
      <c r="H2891" s="7">
        <v>1000</v>
      </c>
      <c r="I2891" s="5">
        <v>44568</v>
      </c>
      <c r="J2891" s="9">
        <v>41.422992999999998</v>
      </c>
      <c r="K2891" s="9">
        <f t="shared" si="135"/>
        <v>1020.4031143546844</v>
      </c>
      <c r="L2891" s="10">
        <f t="shared" si="136"/>
        <v>-2.0403114354684362E-2</v>
      </c>
      <c r="M2891" s="10">
        <f t="shared" si="137"/>
        <v>2.0403114354684362E-2</v>
      </c>
      <c r="N2891" s="6">
        <f>DATEDIF(A2891, I2891, "d")</f>
        <v>177</v>
      </c>
    </row>
    <row r="2892" spans="1:14" ht="14.25">
      <c r="A2892" s="11">
        <v>44392</v>
      </c>
      <c r="B2892" s="6" t="s">
        <v>1475</v>
      </c>
      <c r="C2892" s="6" t="s">
        <v>1476</v>
      </c>
      <c r="D2892" s="17">
        <v>66649233720</v>
      </c>
      <c r="E2892" s="13" t="s">
        <v>19</v>
      </c>
      <c r="F2892" s="12" t="str">
        <f>IF(E2892="BUY", "SELL", IF(E2892="SELL", "BUY", ""))</f>
        <v>BUY</v>
      </c>
      <c r="G2892" s="7">
        <v>123.81959500000001</v>
      </c>
      <c r="H2892" s="7">
        <v>1000</v>
      </c>
      <c r="I2892" s="11">
        <v>44536</v>
      </c>
      <c r="J2892" s="9">
        <v>115.58000199999999</v>
      </c>
      <c r="K2892" s="9">
        <f t="shared" si="135"/>
        <v>933.4548542175412</v>
      </c>
      <c r="L2892" s="10">
        <f t="shared" si="136"/>
        <v>-6.6545145782458806E-2</v>
      </c>
      <c r="M2892" s="10">
        <f t="shared" si="137"/>
        <v>6.6545145782458806E-2</v>
      </c>
      <c r="N2892" s="6">
        <f>DATEDIF(A2892, I2892, "d")</f>
        <v>144</v>
      </c>
    </row>
    <row r="2893" spans="1:14" ht="14.25">
      <c r="A2893" s="5">
        <v>44396</v>
      </c>
      <c r="B2893" s="6" t="s">
        <v>58</v>
      </c>
      <c r="C2893" s="6" t="s">
        <v>59</v>
      </c>
      <c r="D2893" s="17">
        <v>231528133463</v>
      </c>
      <c r="E2893" s="6" t="s">
        <v>19</v>
      </c>
      <c r="F2893" s="6" t="str">
        <f>IF(E2893="BUY", "SELL", IF(E2893="SELL", "BUY", ""))</f>
        <v>BUY</v>
      </c>
      <c r="G2893" s="7">
        <v>35.222363000000001</v>
      </c>
      <c r="H2893" s="7">
        <v>1000</v>
      </c>
      <c r="I2893" s="5">
        <v>44474</v>
      </c>
      <c r="J2893" s="9">
        <v>42.391396</v>
      </c>
      <c r="K2893" s="9">
        <f t="shared" si="135"/>
        <v>1203.5364010075075</v>
      </c>
      <c r="L2893" s="10">
        <f t="shared" si="136"/>
        <v>0.2035364010075075</v>
      </c>
      <c r="M2893" s="10">
        <f t="shared" si="137"/>
        <v>-0.2035364010075075</v>
      </c>
      <c r="N2893" s="6">
        <f>DATEDIF(A2893, I2893, "d")</f>
        <v>78</v>
      </c>
    </row>
    <row r="2894" spans="1:14" ht="14.25">
      <c r="A2894" s="5">
        <v>44396</v>
      </c>
      <c r="B2894" s="6" t="s">
        <v>93</v>
      </c>
      <c r="C2894" s="6" t="s">
        <v>94</v>
      </c>
      <c r="D2894" s="17">
        <v>81360823648</v>
      </c>
      <c r="E2894" s="6" t="s">
        <v>19</v>
      </c>
      <c r="F2894" s="6" t="str">
        <f>IF(E2894="BUY", "SELL", IF(E2894="SELL", "BUY", ""))</f>
        <v>BUY</v>
      </c>
      <c r="G2894" s="7">
        <v>59.697544000000001</v>
      </c>
      <c r="H2894" s="7">
        <v>1000</v>
      </c>
      <c r="I2894" s="5">
        <v>44477</v>
      </c>
      <c r="J2894" s="9">
        <v>66.861846999999997</v>
      </c>
      <c r="K2894" s="9">
        <f t="shared" si="135"/>
        <v>1120.0100124722048</v>
      </c>
      <c r="L2894" s="10">
        <f t="shared" si="136"/>
        <v>0.12001001247220483</v>
      </c>
      <c r="M2894" s="10">
        <f t="shared" si="137"/>
        <v>-0.12001001247220483</v>
      </c>
      <c r="N2894" s="6">
        <f>DATEDIF(A2894, I2894, "d")</f>
        <v>81</v>
      </c>
    </row>
    <row r="2895" spans="1:14" ht="14.25">
      <c r="A2895" s="5">
        <v>44396</v>
      </c>
      <c r="B2895" s="6" t="s">
        <v>157</v>
      </c>
      <c r="C2895" s="6" t="s">
        <v>158</v>
      </c>
      <c r="D2895" s="17">
        <v>121670003777</v>
      </c>
      <c r="E2895" s="6" t="s">
        <v>19</v>
      </c>
      <c r="F2895" s="6" t="str">
        <f>IF(E2895="BUY", "SELL", IF(E2895="SELL", "BUY", ""))</f>
        <v>BUY</v>
      </c>
      <c r="G2895" s="7">
        <v>74.372924999999995</v>
      </c>
      <c r="H2895" s="7">
        <v>1000</v>
      </c>
      <c r="I2895" s="5">
        <v>44396</v>
      </c>
      <c r="J2895" s="9">
        <v>74.372924999999995</v>
      </c>
      <c r="K2895" s="9">
        <f t="shared" si="135"/>
        <v>999.99999999999989</v>
      </c>
      <c r="L2895" s="10">
        <f t="shared" si="136"/>
        <v>-1.1368683772161603E-16</v>
      </c>
      <c r="M2895" s="10">
        <f t="shared" si="137"/>
        <v>1.1368683772161603E-16</v>
      </c>
      <c r="N2895" s="6">
        <f>DATEDIF(A2895, I2895, "d")</f>
        <v>0</v>
      </c>
    </row>
    <row r="2896" spans="1:14" ht="14.25">
      <c r="A2896" s="5">
        <v>44396</v>
      </c>
      <c r="B2896" s="6" t="s">
        <v>309</v>
      </c>
      <c r="C2896" s="6" t="s">
        <v>310</v>
      </c>
      <c r="D2896" s="17">
        <v>69668983500</v>
      </c>
      <c r="E2896" s="6" t="s">
        <v>19</v>
      </c>
      <c r="F2896" s="6" t="str">
        <f>IF(E2896="BUY", "SELL", IF(E2896="SELL", "BUY", ""))</f>
        <v>BUY</v>
      </c>
      <c r="G2896" s="7">
        <v>277.16000000000003</v>
      </c>
      <c r="H2896" s="7">
        <v>1000</v>
      </c>
      <c r="I2896" s="11">
        <v>44727</v>
      </c>
      <c r="J2896" s="9">
        <v>226.15</v>
      </c>
      <c r="K2896" s="9">
        <f t="shared" si="135"/>
        <v>815.95468321547116</v>
      </c>
      <c r="L2896" s="10">
        <f t="shared" si="136"/>
        <v>-0.18404531678452885</v>
      </c>
      <c r="M2896" s="10">
        <f t="shared" si="137"/>
        <v>0.18404531678452885</v>
      </c>
      <c r="N2896" s="6">
        <f>DATEDIF(A2896, I2896, "d")</f>
        <v>331</v>
      </c>
    </row>
    <row r="2897" spans="1:14" ht="14.25">
      <c r="A2897" s="5">
        <v>44397</v>
      </c>
      <c r="B2897" s="6" t="s">
        <v>525</v>
      </c>
      <c r="C2897" s="6" t="s">
        <v>526</v>
      </c>
      <c r="D2897" s="17">
        <v>20361631721</v>
      </c>
      <c r="E2897" s="6" t="s">
        <v>16</v>
      </c>
      <c r="F2897" s="6" t="str">
        <f>IF(E2897="BUY", "SELL", IF(E2897="SELL", "BUY", ""))</f>
        <v>SELL</v>
      </c>
      <c r="G2897" s="7">
        <v>21.190000999999999</v>
      </c>
      <c r="H2897" s="7">
        <v>1000</v>
      </c>
      <c r="I2897" s="5">
        <v>44531</v>
      </c>
      <c r="J2897" s="9">
        <v>16.379999000000002</v>
      </c>
      <c r="K2897" s="9">
        <f t="shared" si="135"/>
        <v>773.00605129749658</v>
      </c>
      <c r="L2897" s="10">
        <f t="shared" si="136"/>
        <v>0.22699394870250342</v>
      </c>
      <c r="M2897" s="10">
        <f t="shared" si="137"/>
        <v>-0.22699394870250342</v>
      </c>
      <c r="N2897" s="6">
        <f>DATEDIF(A2897, I2897, "d")</f>
        <v>134</v>
      </c>
    </row>
    <row r="2898" spans="1:14" ht="14.25">
      <c r="A2898" s="5">
        <v>44397</v>
      </c>
      <c r="B2898" s="6" t="s">
        <v>3014</v>
      </c>
      <c r="C2898" s="6" t="s">
        <v>3015</v>
      </c>
      <c r="D2898" s="17">
        <v>30505534704</v>
      </c>
      <c r="E2898" s="6" t="s">
        <v>19</v>
      </c>
      <c r="F2898" s="6" t="str">
        <f>IF(E2898="BUY", "SELL", IF(E2898="SELL", "BUY", ""))</f>
        <v>BUY</v>
      </c>
      <c r="G2898" s="7">
        <v>22.18</v>
      </c>
      <c r="H2898" s="7">
        <v>1000</v>
      </c>
      <c r="I2898" s="5">
        <v>44456</v>
      </c>
      <c r="J2898" s="9">
        <v>28.709999</v>
      </c>
      <c r="K2898" s="9">
        <f t="shared" si="135"/>
        <v>1294.4093327321912</v>
      </c>
      <c r="L2898" s="10">
        <f t="shared" si="136"/>
        <v>0.29440933273219116</v>
      </c>
      <c r="M2898" s="10">
        <f t="shared" si="137"/>
        <v>-0.29440933273219116</v>
      </c>
      <c r="N2898" s="6">
        <f>DATEDIF(A2898, I2898, "d")</f>
        <v>59</v>
      </c>
    </row>
    <row r="2899" spans="1:14" ht="14.25">
      <c r="A2899" s="5">
        <v>44400</v>
      </c>
      <c r="B2899" s="6" t="s">
        <v>251</v>
      </c>
      <c r="C2899" s="6" t="s">
        <v>252</v>
      </c>
      <c r="D2899" s="17">
        <v>130378753979</v>
      </c>
      <c r="E2899" s="6" t="s">
        <v>19</v>
      </c>
      <c r="F2899" s="6" t="str">
        <f>IF(E2899="BUY", "SELL", IF(E2899="SELL", "BUY", ""))</f>
        <v>BUY</v>
      </c>
      <c r="G2899" s="7">
        <v>64.127350000000007</v>
      </c>
      <c r="H2899" s="7">
        <v>1000</v>
      </c>
      <c r="I2899" s="11">
        <v>44529</v>
      </c>
      <c r="J2899" s="9">
        <v>51.689673999999997</v>
      </c>
      <c r="K2899" s="9">
        <f t="shared" si="135"/>
        <v>806.04724817102203</v>
      </c>
      <c r="L2899" s="10">
        <f t="shared" si="136"/>
        <v>-0.19395275182897798</v>
      </c>
      <c r="M2899" s="10">
        <f t="shared" si="137"/>
        <v>0.19395275182897798</v>
      </c>
      <c r="N2899" s="6">
        <f>DATEDIF(A2899, I2899, "d")</f>
        <v>129</v>
      </c>
    </row>
    <row r="2900" spans="1:14" ht="14.25">
      <c r="A2900" s="5">
        <v>44400</v>
      </c>
      <c r="B2900" s="6" t="s">
        <v>135</v>
      </c>
      <c r="C2900" s="6" t="s">
        <v>136</v>
      </c>
      <c r="D2900" s="17">
        <v>2353183809372</v>
      </c>
      <c r="E2900" s="6" t="s">
        <v>19</v>
      </c>
      <c r="F2900" s="6" t="str">
        <f>IF(E2900="BUY", "SELL", IF(E2900="SELL", "BUY", ""))</f>
        <v>BUY</v>
      </c>
      <c r="G2900" s="7">
        <v>283.97000000000003</v>
      </c>
      <c r="H2900" s="7">
        <v>1000</v>
      </c>
      <c r="I2900" s="5">
        <v>44405</v>
      </c>
      <c r="J2900" s="9">
        <v>280.58999999999997</v>
      </c>
      <c r="K2900" s="9">
        <f t="shared" si="135"/>
        <v>988.09733422544616</v>
      </c>
      <c r="L2900" s="10">
        <f t="shared" si="136"/>
        <v>-1.1902665774553839E-2</v>
      </c>
      <c r="M2900" s="10">
        <f t="shared" si="137"/>
        <v>1.1902665774553839E-2</v>
      </c>
      <c r="N2900" s="6">
        <f>DATEDIF(A2900, I2900, "d")</f>
        <v>5</v>
      </c>
    </row>
    <row r="2901" spans="1:14" ht="14.25">
      <c r="A2901" s="11">
        <v>44400</v>
      </c>
      <c r="B2901" s="6" t="s">
        <v>51</v>
      </c>
      <c r="C2901" s="6" t="s">
        <v>52</v>
      </c>
      <c r="D2901" s="17">
        <v>444889529764</v>
      </c>
      <c r="E2901" s="12" t="s">
        <v>16</v>
      </c>
      <c r="F2901" s="13" t="str">
        <f>IF(E2901="BUY", "SELL", IF(E2901="SELL", "BUY", ""))</f>
        <v>SELL</v>
      </c>
      <c r="G2901" s="7">
        <v>52.04</v>
      </c>
      <c r="H2901" s="7">
        <v>1000</v>
      </c>
      <c r="I2901" s="11">
        <v>44727</v>
      </c>
      <c r="J2901" s="9">
        <v>90.97</v>
      </c>
      <c r="K2901" s="9">
        <f t="shared" si="135"/>
        <v>1748.0784012298234</v>
      </c>
      <c r="L2901" s="10">
        <f t="shared" si="136"/>
        <v>-0.74807840122982339</v>
      </c>
      <c r="M2901" s="10">
        <f t="shared" si="137"/>
        <v>0.74807840122982339</v>
      </c>
      <c r="N2901" s="6">
        <f>DATEDIF(A2901, I2901, "d")</f>
        <v>327</v>
      </c>
    </row>
    <row r="2902" spans="1:14" ht="14.25">
      <c r="A2902" s="5">
        <v>44403</v>
      </c>
      <c r="B2902" s="6" t="s">
        <v>1061</v>
      </c>
      <c r="C2902" s="6" t="s">
        <v>1062</v>
      </c>
      <c r="D2902" s="17">
        <v>225576883451</v>
      </c>
      <c r="E2902" s="6" t="s">
        <v>19</v>
      </c>
      <c r="F2902" s="6" t="str">
        <f>IF(E2902="BUY", "SELL", IF(E2902="SELL", "BUY", ""))</f>
        <v>BUY</v>
      </c>
      <c r="G2902" s="7">
        <v>191.759995</v>
      </c>
      <c r="H2902" s="7">
        <v>1000</v>
      </c>
      <c r="I2902" s="11">
        <v>44727</v>
      </c>
      <c r="J2902" s="9">
        <v>108.029999</v>
      </c>
      <c r="K2902" s="9">
        <f t="shared" si="135"/>
        <v>563.36046003755894</v>
      </c>
      <c r="L2902" s="10">
        <f t="shared" si="136"/>
        <v>-0.43663953996244104</v>
      </c>
      <c r="M2902" s="10">
        <f t="shared" si="137"/>
        <v>0.43663953996244104</v>
      </c>
      <c r="N2902" s="6">
        <f>DATEDIF(A2902, I2902, "d")</f>
        <v>324</v>
      </c>
    </row>
    <row r="2903" spans="1:14" ht="14.25">
      <c r="A2903" s="5">
        <v>44404</v>
      </c>
      <c r="B2903" s="6" t="s">
        <v>157</v>
      </c>
      <c r="C2903" s="6" t="s">
        <v>158</v>
      </c>
      <c r="D2903" s="17">
        <v>121670003777</v>
      </c>
      <c r="E2903" s="6" t="s">
        <v>16</v>
      </c>
      <c r="F2903" s="6" t="str">
        <f>IF(E2903="BUY", "SELL", IF(E2903="SELL", "BUY", ""))</f>
        <v>SELL</v>
      </c>
      <c r="G2903" s="7">
        <v>81.066467000000003</v>
      </c>
      <c r="H2903" s="7">
        <v>1000</v>
      </c>
      <c r="I2903" s="5">
        <v>44404</v>
      </c>
      <c r="J2903" s="9">
        <v>81.066467000000003</v>
      </c>
      <c r="K2903" s="9">
        <f t="shared" si="135"/>
        <v>1000</v>
      </c>
      <c r="L2903" s="10">
        <f t="shared" si="136"/>
        <v>0</v>
      </c>
      <c r="M2903" s="10">
        <f t="shared" si="137"/>
        <v>0</v>
      </c>
      <c r="N2903" s="6">
        <f>DATEDIF(A2903, I2903, "d")</f>
        <v>0</v>
      </c>
    </row>
    <row r="2904" spans="1:14" ht="14.25">
      <c r="A2904" s="11">
        <v>44404</v>
      </c>
      <c r="B2904" s="6" t="s">
        <v>357</v>
      </c>
      <c r="C2904" s="6" t="s">
        <v>358</v>
      </c>
      <c r="D2904" s="17">
        <v>682995534313</v>
      </c>
      <c r="E2904" s="13" t="s">
        <v>19</v>
      </c>
      <c r="F2904" s="12" t="str">
        <f>IF(E2904="BUY", "SELL", IF(E2904="SELL", "BUY", ""))</f>
        <v>BUY</v>
      </c>
      <c r="G2904" s="7">
        <v>214.92666600000001</v>
      </c>
      <c r="H2904" s="7">
        <v>1000</v>
      </c>
      <c r="I2904" s="11">
        <v>44406</v>
      </c>
      <c r="J2904" s="9">
        <v>225.78334000000001</v>
      </c>
      <c r="K2904" s="9">
        <f t="shared" si="135"/>
        <v>1050.5133876687037</v>
      </c>
      <c r="L2904" s="10">
        <f t="shared" si="136"/>
        <v>5.0513387668703669E-2</v>
      </c>
      <c r="M2904" s="10">
        <f t="shared" si="137"/>
        <v>-5.0513387668703669E-2</v>
      </c>
      <c r="N2904" s="6">
        <f>DATEDIF(A2904, I2904, "d")</f>
        <v>2</v>
      </c>
    </row>
    <row r="2905" spans="1:14" ht="14.25">
      <c r="A2905" s="5">
        <v>44405</v>
      </c>
      <c r="B2905" s="6" t="s">
        <v>103</v>
      </c>
      <c r="C2905" s="6" t="s">
        <v>104</v>
      </c>
      <c r="D2905" s="17">
        <v>136600252096</v>
      </c>
      <c r="E2905" s="6" t="s">
        <v>19</v>
      </c>
      <c r="F2905" s="6" t="str">
        <f>IF(E2905="BUY", "SELL", IF(E2905="SELL", "BUY", ""))</f>
        <v>BUY</v>
      </c>
      <c r="G2905" s="7">
        <v>49.377380000000002</v>
      </c>
      <c r="H2905" s="7">
        <v>1000</v>
      </c>
      <c r="I2905" s="5">
        <v>44516</v>
      </c>
      <c r="J2905" s="9">
        <v>47.724136000000001</v>
      </c>
      <c r="K2905" s="9">
        <f t="shared" si="135"/>
        <v>966.51819112314172</v>
      </c>
      <c r="L2905" s="10">
        <f t="shared" si="136"/>
        <v>-3.3481808876858282E-2</v>
      </c>
      <c r="M2905" s="10">
        <f t="shared" si="137"/>
        <v>3.3481808876858282E-2</v>
      </c>
      <c r="N2905" s="6">
        <f>DATEDIF(A2905, I2905, "d")</f>
        <v>111</v>
      </c>
    </row>
    <row r="2906" spans="1:14" ht="14.25">
      <c r="A2906" s="5">
        <v>44405</v>
      </c>
      <c r="B2906" s="6" t="s">
        <v>135</v>
      </c>
      <c r="C2906" s="6" t="s">
        <v>136</v>
      </c>
      <c r="D2906" s="17">
        <v>2353183809372</v>
      </c>
      <c r="E2906" s="6" t="s">
        <v>16</v>
      </c>
      <c r="F2906" s="6" t="str">
        <f>IF(E2906="BUY", "SELL", IF(E2906="SELL", "BUY", ""))</f>
        <v>SELL</v>
      </c>
      <c r="G2906" s="7">
        <v>280.58999999999997</v>
      </c>
      <c r="H2906" s="7">
        <v>1000</v>
      </c>
      <c r="I2906" s="11">
        <v>44727</v>
      </c>
      <c r="J2906" s="9">
        <v>248.82</v>
      </c>
      <c r="K2906" s="9">
        <f t="shared" si="135"/>
        <v>886.77429701699998</v>
      </c>
      <c r="L2906" s="10">
        <f t="shared" si="136"/>
        <v>0.11322570298300003</v>
      </c>
      <c r="M2906" s="10">
        <f t="shared" si="137"/>
        <v>-0.11322570298300003</v>
      </c>
      <c r="N2906" s="6">
        <f>DATEDIF(A2906, I2906, "d")</f>
        <v>322</v>
      </c>
    </row>
    <row r="2907" spans="1:14" ht="14.25">
      <c r="A2907" s="5">
        <v>44405</v>
      </c>
      <c r="B2907" s="6" t="s">
        <v>619</v>
      </c>
      <c r="C2907" s="6" t="s">
        <v>620</v>
      </c>
      <c r="D2907" s="17">
        <v>69650124965</v>
      </c>
      <c r="E2907" s="6" t="s">
        <v>16</v>
      </c>
      <c r="F2907" s="6" t="str">
        <f>IF(E2907="BUY", "SELL", IF(E2907="SELL", "BUY", ""))</f>
        <v>SELL</v>
      </c>
      <c r="G2907" s="7">
        <v>74.494926000000007</v>
      </c>
      <c r="H2907" s="7">
        <v>1000</v>
      </c>
      <c r="I2907" s="11">
        <v>44727</v>
      </c>
      <c r="J2907" s="9">
        <v>58.517960000000002</v>
      </c>
      <c r="K2907" s="9">
        <f t="shared" si="135"/>
        <v>785.5294735107193</v>
      </c>
      <c r="L2907" s="10">
        <f t="shared" si="136"/>
        <v>0.21447052648928069</v>
      </c>
      <c r="M2907" s="10">
        <f t="shared" si="137"/>
        <v>-0.21447052648928069</v>
      </c>
      <c r="N2907" s="6">
        <f>DATEDIF(A2907, I2907, "d")</f>
        <v>322</v>
      </c>
    </row>
    <row r="2908" spans="1:14" ht="14.25">
      <c r="A2908" s="5">
        <v>44406</v>
      </c>
      <c r="B2908" s="6" t="s">
        <v>3360</v>
      </c>
      <c r="C2908" s="6" t="s">
        <v>3361</v>
      </c>
      <c r="D2908" s="17">
        <v>14050167706</v>
      </c>
      <c r="E2908" s="6" t="s">
        <v>16</v>
      </c>
      <c r="F2908" s="6" t="str">
        <f>IF(E2908="BUY", "SELL", IF(E2908="SELL", "BUY", ""))</f>
        <v>SELL</v>
      </c>
      <c r="G2908" s="7">
        <v>23.35</v>
      </c>
      <c r="H2908" s="7">
        <v>1000</v>
      </c>
      <c r="I2908" s="5">
        <v>44477</v>
      </c>
      <c r="J2908" s="9">
        <v>23.23</v>
      </c>
      <c r="K2908" s="9">
        <f t="shared" si="135"/>
        <v>994.86081370449676</v>
      </c>
      <c r="L2908" s="10">
        <f t="shared" si="136"/>
        <v>5.1391862955032369E-3</v>
      </c>
      <c r="M2908" s="10">
        <f t="shared" si="137"/>
        <v>-5.1391862955032369E-3</v>
      </c>
      <c r="N2908" s="6">
        <f>DATEDIF(A2908, I2908, "d")</f>
        <v>71</v>
      </c>
    </row>
    <row r="2909" spans="1:14" ht="14.25">
      <c r="A2909" s="11">
        <v>44406</v>
      </c>
      <c r="B2909" s="6" t="s">
        <v>357</v>
      </c>
      <c r="C2909" s="6" t="s">
        <v>358</v>
      </c>
      <c r="D2909" s="17">
        <v>682995534313</v>
      </c>
      <c r="E2909" s="12" t="s">
        <v>16</v>
      </c>
      <c r="F2909" s="13" t="str">
        <f>IF(E2909="BUY", "SELL", IF(E2909="SELL", "BUY", ""))</f>
        <v>SELL</v>
      </c>
      <c r="G2909" s="7">
        <v>225.78334000000001</v>
      </c>
      <c r="H2909" s="7">
        <v>1000</v>
      </c>
      <c r="I2909" s="11">
        <v>44543</v>
      </c>
      <c r="J2909" s="9">
        <v>322.13665800000001</v>
      </c>
      <c r="K2909" s="9">
        <f t="shared" si="135"/>
        <v>1426.7512297408657</v>
      </c>
      <c r="L2909" s="10">
        <f t="shared" si="136"/>
        <v>-0.42675122974086571</v>
      </c>
      <c r="M2909" s="10">
        <f t="shared" si="137"/>
        <v>0.42675122974086571</v>
      </c>
      <c r="N2909" s="6">
        <f>DATEDIF(A2909, I2909, "d")</f>
        <v>137</v>
      </c>
    </row>
    <row r="2910" spans="1:14" ht="14.25">
      <c r="A2910" s="5">
        <v>44410</v>
      </c>
      <c r="B2910" s="6" t="s">
        <v>329</v>
      </c>
      <c r="C2910" s="6" t="s">
        <v>330</v>
      </c>
      <c r="D2910" s="17">
        <v>43755559519</v>
      </c>
      <c r="E2910" s="6" t="s">
        <v>19</v>
      </c>
      <c r="F2910" s="6" t="str">
        <f>IF(E2910="BUY", "SELL", IF(E2910="SELL", "BUY", ""))</f>
        <v>BUY</v>
      </c>
      <c r="G2910" s="7">
        <v>166.61000100000001</v>
      </c>
      <c r="H2910" s="7">
        <v>1000</v>
      </c>
      <c r="I2910" s="11">
        <v>44727</v>
      </c>
      <c r="J2910" s="9">
        <v>144.820007</v>
      </c>
      <c r="K2910" s="9">
        <f t="shared" si="135"/>
        <v>869.21557007853323</v>
      </c>
      <c r="L2910" s="10">
        <f t="shared" si="136"/>
        <v>-0.13078442992146677</v>
      </c>
      <c r="M2910" s="10">
        <f t="shared" si="137"/>
        <v>0.13078442992146677</v>
      </c>
      <c r="N2910" s="6">
        <f>DATEDIF(A2910, I2910, "d")</f>
        <v>317</v>
      </c>
    </row>
    <row r="2911" spans="1:14" ht="14.25">
      <c r="A2911" s="5">
        <v>44410</v>
      </c>
      <c r="B2911" s="6" t="s">
        <v>2376</v>
      </c>
      <c r="C2911" s="6" t="s">
        <v>2377</v>
      </c>
      <c r="D2911" s="17">
        <v>40836250624</v>
      </c>
      <c r="E2911" s="6" t="s">
        <v>19</v>
      </c>
      <c r="F2911" s="6" t="str">
        <f>IF(E2911="BUY", "SELL", IF(E2911="SELL", "BUY", ""))</f>
        <v>BUY</v>
      </c>
      <c r="G2911" s="7">
        <v>8.09</v>
      </c>
      <c r="H2911" s="7">
        <v>1000</v>
      </c>
      <c r="I2911" s="11">
        <v>44615</v>
      </c>
      <c r="J2911" s="9">
        <v>8.57</v>
      </c>
      <c r="K2911" s="9">
        <f t="shared" si="135"/>
        <v>1059.3325092707046</v>
      </c>
      <c r="L2911" s="10">
        <f t="shared" si="136"/>
        <v>5.9332509270704575E-2</v>
      </c>
      <c r="M2911" s="10">
        <f t="shared" si="137"/>
        <v>-5.9332509270704575E-2</v>
      </c>
      <c r="N2911" s="6">
        <f>DATEDIF(A2911, I2911, "d")</f>
        <v>205</v>
      </c>
    </row>
    <row r="2912" spans="1:14" ht="14.25">
      <c r="A2912" s="5">
        <v>44410</v>
      </c>
      <c r="B2912" s="6" t="s">
        <v>1806</v>
      </c>
      <c r="C2912" s="6" t="s">
        <v>1807</v>
      </c>
      <c r="D2912" s="17">
        <v>11164249786</v>
      </c>
      <c r="E2912" s="6" t="s">
        <v>16</v>
      </c>
      <c r="F2912" s="6" t="str">
        <f>IF(E2912="BUY", "SELL", IF(E2912="SELL", "BUY", ""))</f>
        <v>SELL</v>
      </c>
      <c r="G2912" s="7">
        <v>421.36999500000002</v>
      </c>
      <c r="H2912" s="7">
        <v>1000</v>
      </c>
      <c r="I2912" s="5">
        <v>44655</v>
      </c>
      <c r="J2912" s="9">
        <v>134.58999600000001</v>
      </c>
      <c r="K2912" s="9">
        <f t="shared" si="135"/>
        <v>319.4104886371893</v>
      </c>
      <c r="L2912" s="10">
        <f t="shared" si="136"/>
        <v>0.68058951136281076</v>
      </c>
      <c r="M2912" s="10">
        <f t="shared" si="137"/>
        <v>-0.68058951136281076</v>
      </c>
      <c r="N2912" s="6">
        <f>DATEDIF(A2912, I2912, "d")</f>
        <v>245</v>
      </c>
    </row>
    <row r="2913" spans="1:14" ht="14.25">
      <c r="A2913" s="5">
        <v>44411</v>
      </c>
      <c r="B2913" s="6" t="s">
        <v>546</v>
      </c>
      <c r="C2913" s="6" t="s">
        <v>547</v>
      </c>
      <c r="D2913" s="17">
        <v>21462870977</v>
      </c>
      <c r="E2913" s="6" t="s">
        <v>16</v>
      </c>
      <c r="F2913" s="6" t="str">
        <f>IF(E2913="BUY", "SELL", IF(E2913="SELL", "BUY", ""))</f>
        <v>SELL</v>
      </c>
      <c r="G2913" s="7">
        <v>44.186343999999998</v>
      </c>
      <c r="H2913" s="7">
        <v>1000</v>
      </c>
      <c r="I2913" s="11">
        <v>44727</v>
      </c>
      <c r="J2913" s="9">
        <v>43.528297000000002</v>
      </c>
      <c r="K2913" s="9">
        <f t="shared" si="135"/>
        <v>985.10745763442219</v>
      </c>
      <c r="L2913" s="10">
        <f t="shared" si="136"/>
        <v>1.4892542365577811E-2</v>
      </c>
      <c r="M2913" s="10">
        <f t="shared" si="137"/>
        <v>-1.4892542365577811E-2</v>
      </c>
      <c r="N2913" s="6">
        <f>DATEDIF(A2913, I2913, "d")</f>
        <v>316</v>
      </c>
    </row>
    <row r="2914" spans="1:14" ht="14.25">
      <c r="A2914" s="5">
        <v>44412</v>
      </c>
      <c r="B2914" s="6" t="s">
        <v>1213</v>
      </c>
      <c r="C2914" s="6" t="s">
        <v>1214</v>
      </c>
      <c r="D2914" s="17">
        <v>45112117713</v>
      </c>
      <c r="E2914" s="6" t="s">
        <v>16</v>
      </c>
      <c r="F2914" s="6" t="str">
        <f>IF(E2914="BUY", "SELL", IF(E2914="SELL", "BUY", ""))</f>
        <v>SELL</v>
      </c>
      <c r="G2914" s="7">
        <v>56.05</v>
      </c>
      <c r="H2914" s="7">
        <v>1000</v>
      </c>
      <c r="I2914" s="11">
        <v>44727</v>
      </c>
      <c r="J2914" s="9">
        <v>80.2</v>
      </c>
      <c r="K2914" s="9">
        <f t="shared" si="135"/>
        <v>1430.8652988403212</v>
      </c>
      <c r="L2914" s="10">
        <f t="shared" si="136"/>
        <v>-0.43086529884032121</v>
      </c>
      <c r="M2914" s="10">
        <f t="shared" si="137"/>
        <v>0.43086529884032121</v>
      </c>
      <c r="N2914" s="6">
        <f>DATEDIF(A2914, I2914, "d")</f>
        <v>315</v>
      </c>
    </row>
    <row r="2915" spans="1:14" ht="14.25">
      <c r="A2915" s="5">
        <v>44412</v>
      </c>
      <c r="B2915" s="6" t="s">
        <v>1185</v>
      </c>
      <c r="C2915" s="6" t="s">
        <v>1186</v>
      </c>
      <c r="D2915" s="17">
        <v>15357181800</v>
      </c>
      <c r="E2915" s="6" t="s">
        <v>19</v>
      </c>
      <c r="F2915" s="6" t="str">
        <f>IF(E2915="BUY", "SELL", IF(E2915="SELL", "BUY", ""))</f>
        <v>BUY</v>
      </c>
      <c r="G2915" s="7">
        <v>112.410004</v>
      </c>
      <c r="H2915" s="7">
        <v>1000</v>
      </c>
      <c r="I2915" s="11">
        <v>44727</v>
      </c>
      <c r="J2915" s="9">
        <v>91.040001000000004</v>
      </c>
      <c r="K2915" s="9">
        <f t="shared" si="135"/>
        <v>809.89233840788768</v>
      </c>
      <c r="L2915" s="10">
        <f t="shared" si="136"/>
        <v>-0.19010766159211231</v>
      </c>
      <c r="M2915" s="10">
        <f t="shared" si="137"/>
        <v>0.19010766159211231</v>
      </c>
      <c r="N2915" s="6">
        <f>DATEDIF(A2915, I2915, "d")</f>
        <v>315</v>
      </c>
    </row>
    <row r="2916" spans="1:14" ht="14.25">
      <c r="A2916" s="5">
        <v>44412</v>
      </c>
      <c r="B2916" s="6" t="s">
        <v>819</v>
      </c>
      <c r="C2916" s="6" t="s">
        <v>820</v>
      </c>
      <c r="D2916" s="17">
        <v>60039286518</v>
      </c>
      <c r="E2916" s="6" t="s">
        <v>16</v>
      </c>
      <c r="F2916" s="6" t="str">
        <f>IF(E2916="BUY", "SELL", IF(E2916="SELL", "BUY", ""))</f>
        <v>SELL</v>
      </c>
      <c r="G2916" s="7">
        <v>46.01</v>
      </c>
      <c r="H2916" s="7">
        <v>1000</v>
      </c>
      <c r="I2916" s="11">
        <v>44727</v>
      </c>
      <c r="J2916" s="9">
        <v>43.94</v>
      </c>
      <c r="K2916" s="9">
        <f t="shared" si="135"/>
        <v>955.00978048250386</v>
      </c>
      <c r="L2916" s="10">
        <f t="shared" si="136"/>
        <v>4.4990219517496141E-2</v>
      </c>
      <c r="M2916" s="10">
        <f t="shared" si="137"/>
        <v>-4.4990219517496141E-2</v>
      </c>
      <c r="N2916" s="6">
        <f>DATEDIF(A2916, I2916, "d")</f>
        <v>315</v>
      </c>
    </row>
    <row r="2917" spans="1:14" ht="14.25">
      <c r="A2917" s="5">
        <v>44413</v>
      </c>
      <c r="B2917" s="6" t="s">
        <v>573</v>
      </c>
      <c r="C2917" s="6" t="s">
        <v>574</v>
      </c>
      <c r="D2917" s="17">
        <v>11137638000</v>
      </c>
      <c r="E2917" s="6" t="s">
        <v>19</v>
      </c>
      <c r="F2917" s="6" t="str">
        <f>IF(E2917="BUY", "SELL", IF(E2917="SELL", "BUY", ""))</f>
        <v>BUY</v>
      </c>
      <c r="G2917" s="7">
        <v>89.669455999999997</v>
      </c>
      <c r="H2917" s="7">
        <v>1000</v>
      </c>
      <c r="I2917" s="11">
        <v>44649</v>
      </c>
      <c r="J2917" s="9">
        <v>126.969437</v>
      </c>
      <c r="K2917" s="9">
        <f t="shared" si="135"/>
        <v>1415.9719782397253</v>
      </c>
      <c r="L2917" s="10">
        <f t="shared" si="136"/>
        <v>0.41597197823972532</v>
      </c>
      <c r="M2917" s="10">
        <f t="shared" si="137"/>
        <v>-0.41597197823972532</v>
      </c>
      <c r="N2917" s="6">
        <f>DATEDIF(A2917, I2917, "d")</f>
        <v>236</v>
      </c>
    </row>
    <row r="2918" spans="1:14" ht="14.25">
      <c r="A2918" s="11">
        <v>44413</v>
      </c>
      <c r="B2918" s="6" t="s">
        <v>2514</v>
      </c>
      <c r="C2918" s="6" t="s">
        <v>2515</v>
      </c>
      <c r="D2918" s="17">
        <v>90444963415</v>
      </c>
      <c r="E2918" s="12" t="s">
        <v>16</v>
      </c>
      <c r="F2918" s="13" t="str">
        <f>IF(E2918="BUY", "SELL", IF(E2918="SELL", "BUY", ""))</f>
        <v>SELL</v>
      </c>
      <c r="G2918" s="7">
        <v>43.07</v>
      </c>
      <c r="H2918" s="7">
        <v>1000</v>
      </c>
      <c r="I2918" s="11">
        <v>44417</v>
      </c>
      <c r="J2918" s="9">
        <v>43.25</v>
      </c>
      <c r="K2918" s="9">
        <f t="shared" si="135"/>
        <v>1004.1792430926399</v>
      </c>
      <c r="L2918" s="10">
        <f t="shared" si="136"/>
        <v>-4.1792430926399218E-3</v>
      </c>
      <c r="M2918" s="10">
        <f t="shared" si="137"/>
        <v>4.1792430926399218E-3</v>
      </c>
      <c r="N2918" s="6">
        <f>DATEDIF(A2918, I2918, "d")</f>
        <v>4</v>
      </c>
    </row>
    <row r="2919" spans="1:14" ht="14.25">
      <c r="A2919" s="11">
        <v>44413</v>
      </c>
      <c r="B2919" s="6" t="s">
        <v>429</v>
      </c>
      <c r="C2919" s="6" t="s">
        <v>430</v>
      </c>
      <c r="D2919" s="17">
        <v>16786181920</v>
      </c>
      <c r="E2919" s="12" t="s">
        <v>16</v>
      </c>
      <c r="F2919" s="13" t="str">
        <f>IF(E2919="BUY", "SELL", IF(E2919="SELL", "BUY", ""))</f>
        <v>SELL</v>
      </c>
      <c r="G2919" s="7">
        <v>55.714443000000003</v>
      </c>
      <c r="H2919" s="7">
        <v>1000</v>
      </c>
      <c r="I2919" s="11">
        <v>44413</v>
      </c>
      <c r="J2919" s="9">
        <v>55.714443000000003</v>
      </c>
      <c r="K2919" s="9">
        <f t="shared" si="135"/>
        <v>1000</v>
      </c>
      <c r="L2919" s="10">
        <f t="shared" si="136"/>
        <v>0</v>
      </c>
      <c r="M2919" s="10">
        <f t="shared" si="137"/>
        <v>0</v>
      </c>
      <c r="N2919" s="6">
        <f>DATEDIF(A2919, I2919, "d")</f>
        <v>0</v>
      </c>
    </row>
    <row r="2920" spans="1:14" ht="14.25">
      <c r="A2920" s="5">
        <v>44417</v>
      </c>
      <c r="B2920" s="6" t="s">
        <v>1011</v>
      </c>
      <c r="C2920" s="6" t="s">
        <v>1012</v>
      </c>
      <c r="D2920" s="17">
        <v>63265075139</v>
      </c>
      <c r="E2920" s="6" t="s">
        <v>19</v>
      </c>
      <c r="F2920" s="6" t="str">
        <f>IF(E2920="BUY", "SELL", IF(E2920="SELL", "BUY", ""))</f>
        <v>BUY</v>
      </c>
      <c r="G2920" s="7">
        <v>262.74902300000002</v>
      </c>
      <c r="H2920" s="7">
        <v>1000</v>
      </c>
      <c r="I2920" s="11">
        <v>44727</v>
      </c>
      <c r="J2920" s="9">
        <v>231.95181299999999</v>
      </c>
      <c r="K2920" s="9">
        <f t="shared" si="135"/>
        <v>882.78848899849186</v>
      </c>
      <c r="L2920" s="10">
        <f t="shared" si="136"/>
        <v>-0.11721151100150815</v>
      </c>
      <c r="M2920" s="10">
        <f t="shared" si="137"/>
        <v>0.11721151100150815</v>
      </c>
      <c r="N2920" s="6">
        <f>DATEDIF(A2920, I2920, "d")</f>
        <v>310</v>
      </c>
    </row>
    <row r="2921" spans="1:14" ht="14.25">
      <c r="A2921" s="5">
        <v>44417</v>
      </c>
      <c r="B2921" s="6" t="s">
        <v>1953</v>
      </c>
      <c r="C2921" s="6" t="s">
        <v>1954</v>
      </c>
      <c r="D2921" s="17">
        <v>15668242148</v>
      </c>
      <c r="E2921" s="6" t="s">
        <v>19</v>
      </c>
      <c r="F2921" s="6" t="str">
        <f>IF(E2921="BUY", "SELL", IF(E2921="SELL", "BUY", ""))</f>
        <v>BUY</v>
      </c>
      <c r="G2921" s="7">
        <v>124.931282</v>
      </c>
      <c r="H2921" s="7">
        <v>1000</v>
      </c>
      <c r="I2921" s="11">
        <v>44727</v>
      </c>
      <c r="J2921" s="9">
        <v>92.018837000000005</v>
      </c>
      <c r="K2921" s="9">
        <f t="shared" si="135"/>
        <v>736.55561302892897</v>
      </c>
      <c r="L2921" s="10">
        <f t="shared" si="136"/>
        <v>-0.26344438697107103</v>
      </c>
      <c r="M2921" s="10">
        <f t="shared" si="137"/>
        <v>0.26344438697107103</v>
      </c>
      <c r="N2921" s="6">
        <f>DATEDIF(A2921, I2921, "d")</f>
        <v>310</v>
      </c>
    </row>
    <row r="2922" spans="1:14" ht="14.25">
      <c r="A2922" s="11">
        <v>44417</v>
      </c>
      <c r="B2922" s="6" t="s">
        <v>2514</v>
      </c>
      <c r="C2922" s="6" t="s">
        <v>2515</v>
      </c>
      <c r="D2922" s="17">
        <v>90444963415</v>
      </c>
      <c r="E2922" s="13" t="s">
        <v>19</v>
      </c>
      <c r="F2922" s="12" t="str">
        <f>IF(E2922="BUY", "SELL", IF(E2922="SELL", "BUY", ""))</f>
        <v>BUY</v>
      </c>
      <c r="G2922" s="7">
        <v>43.25</v>
      </c>
      <c r="H2922" s="7">
        <v>1000</v>
      </c>
      <c r="I2922" s="11">
        <v>44460</v>
      </c>
      <c r="J2922" s="9">
        <v>44.360000999999997</v>
      </c>
      <c r="K2922" s="9">
        <f t="shared" si="135"/>
        <v>1025.6647630057803</v>
      </c>
      <c r="L2922" s="10">
        <f t="shared" si="136"/>
        <v>2.5664763005780286E-2</v>
      </c>
      <c r="M2922" s="10">
        <f t="shared" si="137"/>
        <v>-2.5664763005780286E-2</v>
      </c>
      <c r="N2922" s="6">
        <f>DATEDIF(A2922, I2922, "d")</f>
        <v>43</v>
      </c>
    </row>
    <row r="2923" spans="1:14" ht="14.25">
      <c r="A2923" s="5">
        <v>44424</v>
      </c>
      <c r="B2923" s="6" t="s">
        <v>273</v>
      </c>
      <c r="C2923" s="6" t="s">
        <v>274</v>
      </c>
      <c r="D2923" s="17">
        <v>82233288762</v>
      </c>
      <c r="E2923" s="6" t="s">
        <v>16</v>
      </c>
      <c r="F2923" s="6" t="str">
        <f>IF(E2923="BUY", "SELL", IF(E2923="SELL", "BUY", ""))</f>
        <v>SELL</v>
      </c>
      <c r="G2923" s="7">
        <v>271.30029300000001</v>
      </c>
      <c r="H2923" s="7">
        <v>1000</v>
      </c>
      <c r="I2923" s="11">
        <v>44727</v>
      </c>
      <c r="J2923" s="9">
        <v>234.737335</v>
      </c>
      <c r="K2923" s="9">
        <f t="shared" si="135"/>
        <v>865.23067264066685</v>
      </c>
      <c r="L2923" s="10">
        <f t="shared" si="136"/>
        <v>0.13476932735933314</v>
      </c>
      <c r="M2923" s="10">
        <f t="shared" si="137"/>
        <v>-0.13476932735933314</v>
      </c>
      <c r="N2923" s="6">
        <f>DATEDIF(A2923, I2923, "d")</f>
        <v>303</v>
      </c>
    </row>
    <row r="2924" spans="1:14" ht="14.25">
      <c r="A2924" s="5">
        <v>44424</v>
      </c>
      <c r="B2924" s="6" t="s">
        <v>3158</v>
      </c>
      <c r="C2924" s="6" t="s">
        <v>3159</v>
      </c>
      <c r="D2924" s="17">
        <v>21147411703</v>
      </c>
      <c r="E2924" s="6" t="s">
        <v>19</v>
      </c>
      <c r="F2924" s="6" t="str">
        <f>IF(E2924="BUY", "SELL", IF(E2924="SELL", "BUY", ""))</f>
        <v>BUY</v>
      </c>
      <c r="G2924" s="7">
        <v>448.11999500000002</v>
      </c>
      <c r="H2924" s="7">
        <v>1000</v>
      </c>
      <c r="I2924" s="11">
        <v>44727</v>
      </c>
      <c r="J2924" s="9">
        <v>395.79998799999998</v>
      </c>
      <c r="K2924" s="9">
        <f t="shared" si="135"/>
        <v>883.24554230167746</v>
      </c>
      <c r="L2924" s="10">
        <f t="shared" si="136"/>
        <v>-0.11675445769832254</v>
      </c>
      <c r="M2924" s="10">
        <f t="shared" si="137"/>
        <v>0.11675445769832254</v>
      </c>
      <c r="N2924" s="6">
        <f>DATEDIF(A2924, I2924, "d")</f>
        <v>303</v>
      </c>
    </row>
    <row r="2925" spans="1:14" ht="14.25">
      <c r="A2925" s="5">
        <v>44425</v>
      </c>
      <c r="B2925" s="6" t="s">
        <v>109</v>
      </c>
      <c r="C2925" s="6" t="s">
        <v>110</v>
      </c>
      <c r="D2925" s="17">
        <v>34143176459</v>
      </c>
      <c r="E2925" s="6" t="s">
        <v>16</v>
      </c>
      <c r="F2925" s="6" t="str">
        <f>IF(E2925="BUY", "SELL", IF(E2925="SELL", "BUY", ""))</f>
        <v>SELL</v>
      </c>
      <c r="G2925" s="7">
        <v>43.59</v>
      </c>
      <c r="H2925" s="7">
        <v>1000</v>
      </c>
      <c r="I2925" s="11">
        <v>44727</v>
      </c>
      <c r="J2925" s="9">
        <v>49.47</v>
      </c>
      <c r="K2925" s="9">
        <f t="shared" si="135"/>
        <v>1134.8933241569166</v>
      </c>
      <c r="L2925" s="10">
        <f t="shared" si="136"/>
        <v>-0.1348933241569166</v>
      </c>
      <c r="M2925" s="10">
        <f t="shared" si="137"/>
        <v>0.1348933241569166</v>
      </c>
      <c r="N2925" s="6">
        <f>DATEDIF(A2925, I2925, "d")</f>
        <v>302</v>
      </c>
    </row>
    <row r="2926" spans="1:14" ht="14.25">
      <c r="A2926" s="5">
        <v>44427</v>
      </c>
      <c r="B2926" s="6" t="s">
        <v>2729</v>
      </c>
      <c r="C2926" s="6" t="s">
        <v>2730</v>
      </c>
      <c r="D2926" s="17">
        <v>21999597192</v>
      </c>
      <c r="E2926" s="6" t="s">
        <v>16</v>
      </c>
      <c r="F2926" s="6" t="str">
        <f>IF(E2926="BUY", "SELL", IF(E2926="SELL", "BUY", ""))</f>
        <v>SELL</v>
      </c>
      <c r="G2926" s="7">
        <v>321.11999500000002</v>
      </c>
      <c r="H2926" s="7">
        <v>1000</v>
      </c>
      <c r="I2926" s="11">
        <v>44727</v>
      </c>
      <c r="J2926" s="9">
        <v>75.680000000000007</v>
      </c>
      <c r="K2926" s="9">
        <f t="shared" si="135"/>
        <v>235.67514069000904</v>
      </c>
      <c r="L2926" s="10">
        <f t="shared" si="136"/>
        <v>0.76432485930999094</v>
      </c>
      <c r="M2926" s="10">
        <f t="shared" si="137"/>
        <v>-0.76432485930999094</v>
      </c>
      <c r="N2926" s="6">
        <f>DATEDIF(A2926, I2926, "d")</f>
        <v>300</v>
      </c>
    </row>
    <row r="2927" spans="1:14" ht="14.25">
      <c r="A2927" s="5">
        <v>44432</v>
      </c>
      <c r="B2927" s="6" t="s">
        <v>437</v>
      </c>
      <c r="C2927" s="6" t="s">
        <v>438</v>
      </c>
      <c r="D2927" s="17">
        <v>21518249040</v>
      </c>
      <c r="E2927" s="6" t="s">
        <v>16</v>
      </c>
      <c r="F2927" s="6" t="str">
        <f>IF(E2927="BUY", "SELL", IF(E2927="SELL", "BUY", ""))</f>
        <v>SELL</v>
      </c>
      <c r="G2927" s="7">
        <v>226.14085399999999</v>
      </c>
      <c r="H2927" s="7">
        <v>1000</v>
      </c>
      <c r="I2927" s="11">
        <v>44727</v>
      </c>
      <c r="J2927" s="9">
        <v>213.68334999999999</v>
      </c>
      <c r="K2927" s="9">
        <f t="shared" si="135"/>
        <v>944.91263396396289</v>
      </c>
      <c r="L2927" s="10">
        <f t="shared" si="136"/>
        <v>5.508736603603711E-2</v>
      </c>
      <c r="M2927" s="10">
        <f t="shared" si="137"/>
        <v>-5.508736603603711E-2</v>
      </c>
      <c r="N2927" s="6">
        <f>DATEDIF(A2927, I2927, "d")</f>
        <v>295</v>
      </c>
    </row>
    <row r="2928" spans="1:14" ht="14.25">
      <c r="A2928" s="5">
        <v>44448</v>
      </c>
      <c r="B2928" s="6" t="s">
        <v>279</v>
      </c>
      <c r="C2928" s="6" t="s">
        <v>280</v>
      </c>
      <c r="D2928" s="17">
        <v>19004321250</v>
      </c>
      <c r="E2928" s="6" t="s">
        <v>19</v>
      </c>
      <c r="F2928" s="6" t="str">
        <f>IF(E2928="BUY", "SELL", IF(E2928="SELL", "BUY", ""))</f>
        <v>BUY</v>
      </c>
      <c r="G2928" s="7">
        <v>158.96</v>
      </c>
      <c r="H2928" s="7">
        <v>1000</v>
      </c>
      <c r="I2928" s="5">
        <v>44546</v>
      </c>
      <c r="J2928" s="9">
        <v>168.87</v>
      </c>
      <c r="K2928" s="9">
        <f t="shared" si="135"/>
        <v>1062.3427277302467</v>
      </c>
      <c r="L2928" s="10">
        <f t="shared" si="136"/>
        <v>6.2342727730246676E-2</v>
      </c>
      <c r="M2928" s="10">
        <f t="shared" si="137"/>
        <v>-6.2342727730246676E-2</v>
      </c>
      <c r="N2928" s="6">
        <f>DATEDIF(A2928, I2928, "d")</f>
        <v>98</v>
      </c>
    </row>
    <row r="2929" spans="1:14" ht="14.25">
      <c r="A2929" s="11">
        <v>44448</v>
      </c>
      <c r="B2929" s="6" t="s">
        <v>2543</v>
      </c>
      <c r="C2929" s="6" t="s">
        <v>2544</v>
      </c>
      <c r="D2929" s="17">
        <v>19724256923</v>
      </c>
      <c r="E2929" s="12" t="s">
        <v>16</v>
      </c>
      <c r="F2929" s="13" t="str">
        <f>IF(E2929="BUY", "SELL", IF(E2929="SELL", "BUY", ""))</f>
        <v>SELL</v>
      </c>
      <c r="G2929" s="7">
        <v>295.85998499999999</v>
      </c>
      <c r="H2929" s="7">
        <v>1000</v>
      </c>
      <c r="I2929" s="11">
        <v>44489</v>
      </c>
      <c r="J2929" s="9">
        <v>275.709991</v>
      </c>
      <c r="K2929" s="9">
        <f t="shared" si="135"/>
        <v>931.89347995133573</v>
      </c>
      <c r="L2929" s="10">
        <f t="shared" si="136"/>
        <v>6.8106520048664271E-2</v>
      </c>
      <c r="M2929" s="10">
        <f t="shared" si="137"/>
        <v>-6.8106520048664271E-2</v>
      </c>
      <c r="N2929" s="6">
        <f>DATEDIF(A2929, I2929, "d")</f>
        <v>41</v>
      </c>
    </row>
    <row r="2930" spans="1:14" ht="14.25">
      <c r="A2930" s="5">
        <v>44453</v>
      </c>
      <c r="B2930" s="6" t="s">
        <v>767</v>
      </c>
      <c r="C2930" s="6" t="s">
        <v>768</v>
      </c>
      <c r="D2930" s="17">
        <v>33254913510</v>
      </c>
      <c r="E2930" s="6" t="s">
        <v>19</v>
      </c>
      <c r="F2930" s="6" t="str">
        <f>IF(E2930="BUY", "SELL", IF(E2930="SELL", "BUY", ""))</f>
        <v>BUY</v>
      </c>
      <c r="G2930" s="7">
        <v>95.850761000000006</v>
      </c>
      <c r="H2930" s="7">
        <v>1000</v>
      </c>
      <c r="I2930" s="5">
        <v>44456</v>
      </c>
      <c r="J2930" s="9">
        <v>98.466019000000003</v>
      </c>
      <c r="K2930" s="9">
        <f t="shared" si="135"/>
        <v>1027.284686868579</v>
      </c>
      <c r="L2930" s="10">
        <f t="shared" si="136"/>
        <v>2.7284686868579003E-2</v>
      </c>
      <c r="M2930" s="10">
        <f t="shared" si="137"/>
        <v>-2.7284686868579003E-2</v>
      </c>
      <c r="N2930" s="6">
        <f>DATEDIF(A2930, I2930, "d")</f>
        <v>3</v>
      </c>
    </row>
    <row r="2931" spans="1:14" ht="14.25">
      <c r="A2931" s="11">
        <v>44453</v>
      </c>
      <c r="B2931" s="6" t="s">
        <v>143</v>
      </c>
      <c r="C2931" s="6" t="s">
        <v>144</v>
      </c>
      <c r="D2931" s="17">
        <v>10683356240</v>
      </c>
      <c r="E2931" s="13" t="s">
        <v>19</v>
      </c>
      <c r="F2931" s="12" t="str">
        <f>IF(E2931="BUY", "SELL", IF(E2931="SELL", "BUY", ""))</f>
        <v>BUY</v>
      </c>
      <c r="G2931" s="7">
        <v>92.040870999999996</v>
      </c>
      <c r="H2931" s="7">
        <v>1000</v>
      </c>
      <c r="I2931" s="11">
        <v>44456</v>
      </c>
      <c r="J2931" s="9">
        <v>83.101189000000005</v>
      </c>
      <c r="K2931" s="9">
        <f t="shared" si="135"/>
        <v>902.87269228471348</v>
      </c>
      <c r="L2931" s="10">
        <f t="shared" si="136"/>
        <v>-9.7127307715286521E-2</v>
      </c>
      <c r="M2931" s="10">
        <f t="shared" si="137"/>
        <v>9.7127307715286521E-2</v>
      </c>
      <c r="N2931" s="6">
        <f>DATEDIF(A2931, I2931, "d")</f>
        <v>3</v>
      </c>
    </row>
    <row r="2932" spans="1:14" ht="14.25">
      <c r="A2932" s="5">
        <v>44456</v>
      </c>
      <c r="B2932" s="6" t="s">
        <v>767</v>
      </c>
      <c r="C2932" s="6" t="s">
        <v>768</v>
      </c>
      <c r="D2932" s="17">
        <v>33254913510</v>
      </c>
      <c r="E2932" s="6" t="s">
        <v>16</v>
      </c>
      <c r="F2932" s="6" t="str">
        <f>IF(E2932="BUY", "SELL", IF(E2932="SELL", "BUY", ""))</f>
        <v>SELL</v>
      </c>
      <c r="G2932" s="7">
        <v>98.466019000000003</v>
      </c>
      <c r="H2932" s="7">
        <v>1000</v>
      </c>
      <c r="I2932" s="11">
        <v>44727</v>
      </c>
      <c r="J2932" s="9">
        <v>67.82029</v>
      </c>
      <c r="K2932" s="9">
        <f t="shared" si="135"/>
        <v>688.76847758006738</v>
      </c>
      <c r="L2932" s="10">
        <f t="shared" si="136"/>
        <v>0.31123152241993263</v>
      </c>
      <c r="M2932" s="10">
        <f t="shared" si="137"/>
        <v>-0.31123152241993263</v>
      </c>
      <c r="N2932" s="6">
        <f>DATEDIF(A2932, I2932, "d")</f>
        <v>271</v>
      </c>
    </row>
    <row r="2933" spans="1:14" ht="14.25">
      <c r="A2933" s="5">
        <v>44456</v>
      </c>
      <c r="B2933" s="6" t="s">
        <v>131</v>
      </c>
      <c r="C2933" s="6" t="s">
        <v>132</v>
      </c>
      <c r="D2933" s="17">
        <v>40775601700</v>
      </c>
      <c r="E2933" s="6" t="s">
        <v>19</v>
      </c>
      <c r="F2933" s="6" t="str">
        <f>IF(E2933="BUY", "SELL", IF(E2933="SELL", "BUY", ""))</f>
        <v>BUY</v>
      </c>
      <c r="G2933" s="7">
        <v>38.04</v>
      </c>
      <c r="H2933" s="7">
        <v>1000</v>
      </c>
      <c r="I2933" s="11">
        <v>44727</v>
      </c>
      <c r="J2933" s="9">
        <v>32.53</v>
      </c>
      <c r="K2933" s="9">
        <f t="shared" si="135"/>
        <v>855.15247108307051</v>
      </c>
      <c r="L2933" s="10">
        <f t="shared" si="136"/>
        <v>-0.14484752891692948</v>
      </c>
      <c r="M2933" s="10">
        <f t="shared" si="137"/>
        <v>0.14484752891692948</v>
      </c>
      <c r="N2933" s="6">
        <f>DATEDIF(A2933, I2933, "d")</f>
        <v>271</v>
      </c>
    </row>
    <row r="2934" spans="1:14" ht="14.25">
      <c r="A2934" s="5">
        <v>44456</v>
      </c>
      <c r="B2934" s="6" t="s">
        <v>485</v>
      </c>
      <c r="C2934" s="6" t="s">
        <v>486</v>
      </c>
      <c r="D2934" s="17">
        <v>161091919804</v>
      </c>
      <c r="E2934" s="6" t="s">
        <v>19</v>
      </c>
      <c r="F2934" s="6" t="str">
        <f>IF(E2934="BUY", "SELL", IF(E2934="SELL", "BUY", ""))</f>
        <v>BUY</v>
      </c>
      <c r="G2934" s="7">
        <v>153.53501900000001</v>
      </c>
      <c r="H2934" s="7">
        <v>1000</v>
      </c>
      <c r="I2934" s="5">
        <v>44474</v>
      </c>
      <c r="J2934" s="9">
        <v>146.70336900000001</v>
      </c>
      <c r="K2934" s="9">
        <f t="shared" si="135"/>
        <v>955.5042879175337</v>
      </c>
      <c r="L2934" s="10">
        <f t="shared" si="136"/>
        <v>-4.4495712082466297E-2</v>
      </c>
      <c r="M2934" s="10">
        <f t="shared" si="137"/>
        <v>4.4495712082466297E-2</v>
      </c>
      <c r="N2934" s="6">
        <f>DATEDIF(A2934, I2934, "d")</f>
        <v>18</v>
      </c>
    </row>
    <row r="2935" spans="1:14" ht="14.25">
      <c r="A2935" s="5">
        <v>44456</v>
      </c>
      <c r="B2935" s="6" t="s">
        <v>3014</v>
      </c>
      <c r="C2935" s="6" t="s">
        <v>3015</v>
      </c>
      <c r="D2935" s="17">
        <v>30505534704</v>
      </c>
      <c r="E2935" s="6" t="s">
        <v>16</v>
      </c>
      <c r="F2935" s="6" t="str">
        <f>IF(E2935="BUY", "SELL", IF(E2935="SELL", "BUY", ""))</f>
        <v>SELL</v>
      </c>
      <c r="G2935" s="7">
        <v>28.709999</v>
      </c>
      <c r="H2935" s="7">
        <v>1000</v>
      </c>
      <c r="I2935" s="5">
        <v>44470</v>
      </c>
      <c r="J2935" s="9">
        <v>24.33</v>
      </c>
      <c r="K2935" s="9">
        <f t="shared" si="135"/>
        <v>847.43994592267302</v>
      </c>
      <c r="L2935" s="10">
        <f t="shared" si="136"/>
        <v>0.15256005407732698</v>
      </c>
      <c r="M2935" s="10">
        <f t="shared" si="137"/>
        <v>-0.15256005407732698</v>
      </c>
      <c r="N2935" s="6">
        <f>DATEDIF(A2935, I2935, "d")</f>
        <v>14</v>
      </c>
    </row>
    <row r="2936" spans="1:14" ht="14.25">
      <c r="A2936" s="11">
        <v>44456</v>
      </c>
      <c r="B2936" s="6" t="s">
        <v>143</v>
      </c>
      <c r="C2936" s="6" t="s">
        <v>144</v>
      </c>
      <c r="D2936" s="17">
        <v>10683356240</v>
      </c>
      <c r="E2936" s="12" t="s">
        <v>16</v>
      </c>
      <c r="F2936" s="13" t="str">
        <f>IF(E2936="BUY", "SELL", IF(E2936="SELL", "BUY", ""))</f>
        <v>SELL</v>
      </c>
      <c r="G2936" s="7">
        <v>83.101189000000005</v>
      </c>
      <c r="H2936" s="7">
        <v>1000</v>
      </c>
      <c r="I2936" s="11">
        <v>44529</v>
      </c>
      <c r="J2936" s="9">
        <v>82.811843999999994</v>
      </c>
      <c r="K2936" s="9">
        <f t="shared" si="135"/>
        <v>996.51816052836477</v>
      </c>
      <c r="L2936" s="10">
        <f t="shared" si="136"/>
        <v>3.4818394716352257E-3</v>
      </c>
      <c r="M2936" s="10">
        <f t="shared" si="137"/>
        <v>-3.4818394716352257E-3</v>
      </c>
      <c r="N2936" s="6">
        <f>DATEDIF(A2936, I2936, "d")</f>
        <v>73</v>
      </c>
    </row>
    <row r="2937" spans="1:14" ht="14.25">
      <c r="A2937" s="5">
        <v>44459</v>
      </c>
      <c r="B2937" s="6" t="s">
        <v>66</v>
      </c>
      <c r="C2937" s="6" t="s">
        <v>67</v>
      </c>
      <c r="D2937" s="17">
        <v>55668982979</v>
      </c>
      <c r="E2937" s="6" t="s">
        <v>19</v>
      </c>
      <c r="F2937" s="6" t="str">
        <f>IF(E2937="BUY", "SELL", IF(E2937="SELL", "BUY", ""))</f>
        <v>BUY</v>
      </c>
      <c r="G2937" s="7">
        <v>30.245215999999999</v>
      </c>
      <c r="H2937" s="7">
        <v>1000</v>
      </c>
      <c r="I2937" s="11">
        <v>44624</v>
      </c>
      <c r="J2937" s="9">
        <v>48.887729999999998</v>
      </c>
      <c r="K2937" s="9">
        <f t="shared" si="135"/>
        <v>1616.3789341097777</v>
      </c>
      <c r="L2937" s="10">
        <f t="shared" si="136"/>
        <v>0.61637893410977762</v>
      </c>
      <c r="M2937" s="10">
        <f t="shared" si="137"/>
        <v>-0.61637893410977762</v>
      </c>
      <c r="N2937" s="6">
        <f>DATEDIF(A2937, I2937, "d")</f>
        <v>165</v>
      </c>
    </row>
    <row r="2938" spans="1:14" ht="14.25">
      <c r="A2938" s="5">
        <v>44459</v>
      </c>
      <c r="B2938" s="6" t="s">
        <v>137</v>
      </c>
      <c r="C2938" s="6" t="s">
        <v>138</v>
      </c>
      <c r="D2938" s="17">
        <v>111464472000</v>
      </c>
      <c r="E2938" s="6" t="s">
        <v>19</v>
      </c>
      <c r="F2938" s="6" t="str">
        <f>IF(E2938="BUY", "SELL", IF(E2938="SELL", "BUY", ""))</f>
        <v>BUY</v>
      </c>
      <c r="G2938" s="7">
        <v>107.11</v>
      </c>
      <c r="H2938" s="7">
        <v>1000</v>
      </c>
      <c r="I2938" s="5">
        <v>44474</v>
      </c>
      <c r="J2938" s="9">
        <v>106.18</v>
      </c>
      <c r="K2938" s="9">
        <f t="shared" si="135"/>
        <v>991.31733731677718</v>
      </c>
      <c r="L2938" s="10">
        <f t="shared" si="136"/>
        <v>-8.6826626832228158E-3</v>
      </c>
      <c r="M2938" s="10">
        <f t="shared" si="137"/>
        <v>8.6826626832228158E-3</v>
      </c>
      <c r="N2938" s="6">
        <f>DATEDIF(A2938, I2938, "d")</f>
        <v>15</v>
      </c>
    </row>
    <row r="2939" spans="1:14" ht="14.25">
      <c r="A2939" s="11">
        <v>44460</v>
      </c>
      <c r="B2939" s="6" t="s">
        <v>2514</v>
      </c>
      <c r="C2939" s="6" t="s">
        <v>2515</v>
      </c>
      <c r="D2939" s="17">
        <v>90444963415</v>
      </c>
      <c r="E2939" s="12" t="s">
        <v>16</v>
      </c>
      <c r="F2939" s="13" t="str">
        <f>IF(E2939="BUY", "SELL", IF(E2939="SELL", "BUY", ""))</f>
        <v>SELL</v>
      </c>
      <c r="G2939" s="7">
        <v>44.360000999999997</v>
      </c>
      <c r="H2939" s="7">
        <v>1000</v>
      </c>
      <c r="I2939" s="11">
        <v>44498</v>
      </c>
      <c r="J2939" s="9">
        <v>43.82</v>
      </c>
      <c r="K2939" s="9">
        <f t="shared" si="135"/>
        <v>987.82684878659052</v>
      </c>
      <c r="L2939" s="10">
        <f t="shared" si="136"/>
        <v>1.2173151213409483E-2</v>
      </c>
      <c r="M2939" s="10">
        <f t="shared" si="137"/>
        <v>-1.2173151213409483E-2</v>
      </c>
      <c r="N2939" s="6">
        <f>DATEDIF(A2939, I2939, "d")</f>
        <v>38</v>
      </c>
    </row>
    <row r="2940" spans="1:14" ht="14.25">
      <c r="A2940" s="5">
        <v>44461</v>
      </c>
      <c r="B2940" s="6" t="s">
        <v>3438</v>
      </c>
      <c r="C2940" s="6" t="s">
        <v>3439</v>
      </c>
      <c r="D2940" s="17">
        <v>11564528986</v>
      </c>
      <c r="E2940" s="6" t="s">
        <v>19</v>
      </c>
      <c r="F2940" s="6" t="str">
        <f>IF(E2940="BUY", "SELL", IF(E2940="SELL", "BUY", ""))</f>
        <v>BUY</v>
      </c>
      <c r="G2940" s="7">
        <v>62.509998000000003</v>
      </c>
      <c r="H2940" s="7">
        <v>1000</v>
      </c>
      <c r="I2940" s="11">
        <v>44727</v>
      </c>
      <c r="J2940" s="9">
        <v>13.73</v>
      </c>
      <c r="K2940" s="9">
        <f t="shared" si="135"/>
        <v>219.64486385041957</v>
      </c>
      <c r="L2940" s="10">
        <f t="shared" si="136"/>
        <v>-0.78035513614958041</v>
      </c>
      <c r="M2940" s="10">
        <f t="shared" si="137"/>
        <v>0.78035513614958041</v>
      </c>
      <c r="N2940" s="6">
        <f>DATEDIF(A2940, I2940, "d")</f>
        <v>266</v>
      </c>
    </row>
    <row r="2941" spans="1:14" ht="14.25">
      <c r="A2941" s="11">
        <v>44461</v>
      </c>
      <c r="B2941" s="6" t="s">
        <v>2966</v>
      </c>
      <c r="C2941" s="6" t="s">
        <v>2967</v>
      </c>
      <c r="D2941" s="17">
        <v>13029621229</v>
      </c>
      <c r="E2941" s="12" t="s">
        <v>16</v>
      </c>
      <c r="F2941" s="13" t="str">
        <f>IF(E2941="BUY", "SELL", IF(E2941="SELL", "BUY", ""))</f>
        <v>SELL</v>
      </c>
      <c r="G2941" s="7">
        <v>133.509995</v>
      </c>
      <c r="H2941" s="7">
        <v>1000</v>
      </c>
      <c r="I2941" s="11">
        <v>44727</v>
      </c>
      <c r="J2941" s="9">
        <v>36.169998</v>
      </c>
      <c r="K2941" s="9">
        <f t="shared" si="135"/>
        <v>270.91603141772271</v>
      </c>
      <c r="L2941" s="10">
        <f t="shared" si="136"/>
        <v>0.72908396858227731</v>
      </c>
      <c r="M2941" s="10">
        <f t="shared" si="137"/>
        <v>-0.72908396858227731</v>
      </c>
      <c r="N2941" s="6">
        <f>DATEDIF(A2941, I2941, "d")</f>
        <v>266</v>
      </c>
    </row>
    <row r="2942" spans="1:14" ht="14.25">
      <c r="A2942" s="5">
        <v>44462</v>
      </c>
      <c r="B2942" s="6" t="s">
        <v>64</v>
      </c>
      <c r="C2942" s="6" t="s">
        <v>65</v>
      </c>
      <c r="D2942" s="17">
        <v>157074705249</v>
      </c>
      <c r="E2942" s="6" t="s">
        <v>19</v>
      </c>
      <c r="F2942" s="6" t="str">
        <f>IF(E2942="BUY", "SELL", IF(E2942="SELL", "BUY", ""))</f>
        <v>BUY</v>
      </c>
      <c r="G2942" s="7">
        <v>176.25</v>
      </c>
      <c r="H2942" s="7">
        <v>1000</v>
      </c>
      <c r="I2942" s="5">
        <v>44470</v>
      </c>
      <c r="J2942" s="9">
        <v>176.009995</v>
      </c>
      <c r="K2942" s="9">
        <f t="shared" si="135"/>
        <v>998.6382695035461</v>
      </c>
      <c r="L2942" s="10">
        <f t="shared" si="136"/>
        <v>-1.3617304964539017E-3</v>
      </c>
      <c r="M2942" s="10">
        <f t="shared" si="137"/>
        <v>1.3617304964539017E-3</v>
      </c>
      <c r="N2942" s="6">
        <f>DATEDIF(A2942, I2942, "d")</f>
        <v>8</v>
      </c>
    </row>
    <row r="2943" spans="1:14" ht="14.25">
      <c r="A2943" s="5">
        <v>44466</v>
      </c>
      <c r="B2943" s="6" t="s">
        <v>163</v>
      </c>
      <c r="C2943" s="6" t="s">
        <v>164</v>
      </c>
      <c r="D2943" s="17">
        <v>725893281281</v>
      </c>
      <c r="E2943" s="6" t="s">
        <v>19</v>
      </c>
      <c r="F2943" s="6" t="str">
        <f>IF(E2943="BUY", "SELL", IF(E2943="SELL", "BUY", ""))</f>
        <v>BUY</v>
      </c>
      <c r="G2943" s="7">
        <v>353.57998700000002</v>
      </c>
      <c r="H2943" s="7">
        <v>1000</v>
      </c>
      <c r="I2943" s="5">
        <v>44496</v>
      </c>
      <c r="J2943" s="9">
        <v>312.22000100000002</v>
      </c>
      <c r="K2943" s="9">
        <f t="shared" si="135"/>
        <v>883.025093272601</v>
      </c>
      <c r="L2943" s="10">
        <f t="shared" si="136"/>
        <v>-0.11697490672739901</v>
      </c>
      <c r="M2943" s="10">
        <f t="shared" si="137"/>
        <v>0.11697490672739901</v>
      </c>
      <c r="N2943" s="6">
        <f>DATEDIF(A2943, I2943, "d")</f>
        <v>30</v>
      </c>
    </row>
    <row r="2944" spans="1:14" ht="14.25">
      <c r="A2944" s="5">
        <v>44468</v>
      </c>
      <c r="B2944" s="6" t="s">
        <v>1159</v>
      </c>
      <c r="C2944" s="6" t="s">
        <v>1160</v>
      </c>
      <c r="D2944" s="17">
        <v>25064068791</v>
      </c>
      <c r="E2944" s="6" t="s">
        <v>19</v>
      </c>
      <c r="F2944" s="6" t="str">
        <f>IF(E2944="BUY", "SELL", IF(E2944="SELL", "BUY", ""))</f>
        <v>BUY</v>
      </c>
      <c r="G2944" s="7">
        <v>681.23999000000003</v>
      </c>
      <c r="H2944" s="7">
        <v>1000</v>
      </c>
      <c r="I2944" s="5">
        <v>44536</v>
      </c>
      <c r="J2944" s="9">
        <v>712.40997300000004</v>
      </c>
      <c r="K2944" s="9">
        <f t="shared" si="135"/>
        <v>1045.7547757876048</v>
      </c>
      <c r="L2944" s="10">
        <f t="shared" si="136"/>
        <v>4.5754775787604784E-2</v>
      </c>
      <c r="M2944" s="10">
        <f t="shared" si="137"/>
        <v>-4.5754775787604784E-2</v>
      </c>
      <c r="N2944" s="6">
        <f>DATEDIF(A2944, I2944, "d")</f>
        <v>68</v>
      </c>
    </row>
    <row r="2945" spans="1:14" ht="14.25">
      <c r="A2945" s="5">
        <v>44470</v>
      </c>
      <c r="B2945" s="6" t="s">
        <v>64</v>
      </c>
      <c r="C2945" s="6" t="s">
        <v>65</v>
      </c>
      <c r="D2945" s="17">
        <v>157074705249</v>
      </c>
      <c r="E2945" s="6" t="s">
        <v>16</v>
      </c>
      <c r="F2945" s="6" t="str">
        <f>IF(E2945="BUY", "SELL", IF(E2945="SELL", "BUY", ""))</f>
        <v>SELL</v>
      </c>
      <c r="G2945" s="7">
        <v>176.009995</v>
      </c>
      <c r="H2945" s="7">
        <v>1000</v>
      </c>
      <c r="I2945" s="5">
        <v>44529</v>
      </c>
      <c r="J2945" s="9">
        <v>147.80999800000001</v>
      </c>
      <c r="K2945" s="9">
        <f t="shared" si="135"/>
        <v>839.78184307090066</v>
      </c>
      <c r="L2945" s="10">
        <f t="shared" si="136"/>
        <v>0.16021815692909933</v>
      </c>
      <c r="M2945" s="10">
        <f t="shared" si="137"/>
        <v>-0.16021815692909933</v>
      </c>
      <c r="N2945" s="6">
        <f>DATEDIF(A2945, I2945, "d")</f>
        <v>59</v>
      </c>
    </row>
    <row r="2946" spans="1:14" ht="14.25">
      <c r="A2946" s="5">
        <v>44470</v>
      </c>
      <c r="B2946" s="6" t="s">
        <v>180</v>
      </c>
      <c r="C2946" s="6" t="s">
        <v>181</v>
      </c>
      <c r="D2946" s="17">
        <v>57646262221</v>
      </c>
      <c r="E2946" s="6" t="s">
        <v>19</v>
      </c>
      <c r="F2946" s="6" t="str">
        <f>IF(E2946="BUY", "SELL", IF(E2946="SELL", "BUY", ""))</f>
        <v>BUY</v>
      </c>
      <c r="G2946" s="7">
        <v>18.775117999999999</v>
      </c>
      <c r="H2946" s="7">
        <v>1000</v>
      </c>
      <c r="I2946" s="5">
        <v>44488</v>
      </c>
      <c r="J2946" s="9">
        <v>21.074639999999999</v>
      </c>
      <c r="K2946" s="9">
        <f t="shared" si="135"/>
        <v>1122.4770997444598</v>
      </c>
      <c r="L2946" s="10">
        <f t="shared" si="136"/>
        <v>0.12247709974445979</v>
      </c>
      <c r="M2946" s="10">
        <f t="shared" si="137"/>
        <v>-0.12247709974445979</v>
      </c>
      <c r="N2946" s="6">
        <f>DATEDIF(A2946, I2946, "d")</f>
        <v>18</v>
      </c>
    </row>
    <row r="2947" spans="1:14" ht="14.25">
      <c r="A2947" s="5">
        <v>44470</v>
      </c>
      <c r="B2947" s="6" t="s">
        <v>3014</v>
      </c>
      <c r="C2947" s="6" t="s">
        <v>3015</v>
      </c>
      <c r="D2947" s="17">
        <v>30505534704</v>
      </c>
      <c r="E2947" s="6" t="s">
        <v>19</v>
      </c>
      <c r="F2947" s="6" t="str">
        <f>IF(E2947="BUY", "SELL", IF(E2947="SELL", "BUY", ""))</f>
        <v>BUY</v>
      </c>
      <c r="G2947" s="7">
        <v>24.33</v>
      </c>
      <c r="H2947" s="7">
        <v>1000</v>
      </c>
      <c r="I2947" s="11">
        <v>44727</v>
      </c>
      <c r="J2947" s="9">
        <v>8.1199999999999992</v>
      </c>
      <c r="K2947" s="9">
        <f t="shared" ref="K2947:K3010" si="138">(H2947/G2947)*J2947</f>
        <v>333.74434854089606</v>
      </c>
      <c r="L2947" s="10">
        <f t="shared" ref="L2947:L3010" si="139">IF(F2947="BUY",(K2947-H2947)/H2947, IF(F2947="SELL", (H2947-K2947)/H2947, "Invalid"))</f>
        <v>-0.66625565145910404</v>
      </c>
      <c r="M2947" s="10">
        <f t="shared" ref="M2947:M3010" si="140">IF(E2947="BUY",(K2947-H2947)/H2947,IF(E2947="SELL",(H2947-K2947)/H2947,""))</f>
        <v>0.66625565145910404</v>
      </c>
      <c r="N2947" s="6">
        <f>DATEDIF(A2947, I2947, "d")</f>
        <v>257</v>
      </c>
    </row>
    <row r="2948" spans="1:14" ht="14.25">
      <c r="A2948" s="11">
        <v>44470</v>
      </c>
      <c r="B2948" s="6" t="s">
        <v>2280</v>
      </c>
      <c r="C2948" s="6" t="s">
        <v>2281</v>
      </c>
      <c r="D2948" s="17">
        <v>11725438046</v>
      </c>
      <c r="E2948" s="13" t="s">
        <v>19</v>
      </c>
      <c r="F2948" s="12" t="str">
        <f>IF(E2948="BUY", "SELL", IF(E2948="SELL", "BUY", ""))</f>
        <v>BUY</v>
      </c>
      <c r="G2948" s="7">
        <v>91.400002000000001</v>
      </c>
      <c r="H2948" s="7">
        <v>1000</v>
      </c>
      <c r="I2948" s="11">
        <v>44727</v>
      </c>
      <c r="J2948" s="9">
        <v>31.51</v>
      </c>
      <c r="K2948" s="9">
        <f t="shared" si="138"/>
        <v>344.74835131841684</v>
      </c>
      <c r="L2948" s="10">
        <f t="shared" si="139"/>
        <v>-0.65525164868158325</v>
      </c>
      <c r="M2948" s="10">
        <f t="shared" si="140"/>
        <v>0.65525164868158325</v>
      </c>
      <c r="N2948" s="6">
        <f>DATEDIF(A2948, I2948, "d")</f>
        <v>257</v>
      </c>
    </row>
    <row r="2949" spans="1:14" ht="14.25">
      <c r="A2949" s="11">
        <v>44473</v>
      </c>
      <c r="B2949" s="6" t="s">
        <v>1283</v>
      </c>
      <c r="C2949" s="6" t="s">
        <v>1284</v>
      </c>
      <c r="D2949" s="17">
        <v>53403116733</v>
      </c>
      <c r="E2949" s="13" t="s">
        <v>19</v>
      </c>
      <c r="F2949" s="12" t="str">
        <f>IF(E2949="BUY", "SELL", IF(E2949="SELL", "BUY", ""))</f>
        <v>BUY</v>
      </c>
      <c r="G2949" s="7">
        <v>12.48</v>
      </c>
      <c r="H2949" s="7">
        <v>1000</v>
      </c>
      <c r="I2949" s="11">
        <v>44670</v>
      </c>
      <c r="J2949" s="9">
        <v>16.850000000000001</v>
      </c>
      <c r="K2949" s="9">
        <f t="shared" si="138"/>
        <v>1350.1602564102564</v>
      </c>
      <c r="L2949" s="10">
        <f t="shared" si="139"/>
        <v>0.35016025641025633</v>
      </c>
      <c r="M2949" s="10">
        <f t="shared" si="140"/>
        <v>-0.35016025641025633</v>
      </c>
      <c r="N2949" s="6">
        <f>DATEDIF(A2949, I2949, "d")</f>
        <v>197</v>
      </c>
    </row>
    <row r="2950" spans="1:14" ht="14.25">
      <c r="A2950" s="5">
        <v>44474</v>
      </c>
      <c r="B2950" s="6" t="s">
        <v>58</v>
      </c>
      <c r="C2950" s="6" t="s">
        <v>59</v>
      </c>
      <c r="D2950" s="17">
        <v>231528133463</v>
      </c>
      <c r="E2950" s="6" t="s">
        <v>16</v>
      </c>
      <c r="F2950" s="6" t="str">
        <f>IF(E2950="BUY", "SELL", IF(E2950="SELL", "BUY", ""))</f>
        <v>SELL</v>
      </c>
      <c r="G2950" s="7">
        <v>42.391396</v>
      </c>
      <c r="H2950" s="7">
        <v>1000</v>
      </c>
      <c r="I2950" s="11">
        <v>44727</v>
      </c>
      <c r="J2950" s="9">
        <v>31.202171</v>
      </c>
      <c r="K2950" s="9">
        <f t="shared" si="138"/>
        <v>736.04962195630446</v>
      </c>
      <c r="L2950" s="10">
        <f t="shared" si="139"/>
        <v>0.26395037804369553</v>
      </c>
      <c r="M2950" s="10">
        <f t="shared" si="140"/>
        <v>-0.26395037804369553</v>
      </c>
      <c r="N2950" s="6">
        <f>DATEDIF(A2950, I2950, "d")</f>
        <v>253</v>
      </c>
    </row>
    <row r="2951" spans="1:14" ht="14.25">
      <c r="A2951" s="5">
        <v>44474</v>
      </c>
      <c r="B2951" s="6" t="s">
        <v>485</v>
      </c>
      <c r="C2951" s="6" t="s">
        <v>486</v>
      </c>
      <c r="D2951" s="17">
        <v>161091919804</v>
      </c>
      <c r="E2951" s="6" t="s">
        <v>16</v>
      </c>
      <c r="F2951" s="6" t="str">
        <f>IF(E2951="BUY", "SELL", IF(E2951="SELL", "BUY", ""))</f>
        <v>SELL</v>
      </c>
      <c r="G2951" s="7">
        <v>146.70336900000001</v>
      </c>
      <c r="H2951" s="7">
        <v>1000</v>
      </c>
      <c r="I2951" s="5">
        <v>44547</v>
      </c>
      <c r="J2951" s="9">
        <v>158.66859400000001</v>
      </c>
      <c r="K2951" s="9">
        <f t="shared" si="138"/>
        <v>1081.5606695439967</v>
      </c>
      <c r="L2951" s="10">
        <f t="shared" si="139"/>
        <v>-8.1560669543996711E-2</v>
      </c>
      <c r="M2951" s="10">
        <f t="shared" si="140"/>
        <v>8.1560669543996711E-2</v>
      </c>
      <c r="N2951" s="6">
        <f>DATEDIF(A2951, I2951, "d")</f>
        <v>73</v>
      </c>
    </row>
    <row r="2952" spans="1:14" ht="14.25">
      <c r="A2952" s="5">
        <v>44474</v>
      </c>
      <c r="B2952" s="6" t="s">
        <v>137</v>
      </c>
      <c r="C2952" s="6" t="s">
        <v>138</v>
      </c>
      <c r="D2952" s="17">
        <v>111464472000</v>
      </c>
      <c r="E2952" s="6" t="s">
        <v>16</v>
      </c>
      <c r="F2952" s="6" t="str">
        <f>IF(E2952="BUY", "SELL", IF(E2952="SELL", "BUY", ""))</f>
        <v>SELL</v>
      </c>
      <c r="G2952" s="7">
        <v>106.18</v>
      </c>
      <c r="H2952" s="7">
        <v>1000</v>
      </c>
      <c r="I2952" s="11">
        <v>44727</v>
      </c>
      <c r="J2952" s="9">
        <v>72.239999999999995</v>
      </c>
      <c r="K2952" s="9">
        <f t="shared" si="138"/>
        <v>680.3541156526652</v>
      </c>
      <c r="L2952" s="10">
        <f t="shared" si="139"/>
        <v>0.31964588434733482</v>
      </c>
      <c r="M2952" s="10">
        <f t="shared" si="140"/>
        <v>-0.31964588434733482</v>
      </c>
      <c r="N2952" s="6">
        <f>DATEDIF(A2952, I2952, "d")</f>
        <v>253</v>
      </c>
    </row>
    <row r="2953" spans="1:14" ht="14.25">
      <c r="A2953" s="5">
        <v>44477</v>
      </c>
      <c r="B2953" s="6" t="s">
        <v>93</v>
      </c>
      <c r="C2953" s="6" t="s">
        <v>94</v>
      </c>
      <c r="D2953" s="17">
        <v>81360823648</v>
      </c>
      <c r="E2953" s="6" t="s">
        <v>16</v>
      </c>
      <c r="F2953" s="6" t="str">
        <f>IF(E2953="BUY", "SELL", IF(E2953="SELL", "BUY", ""))</f>
        <v>SELL</v>
      </c>
      <c r="G2953" s="7">
        <v>66.861846999999997</v>
      </c>
      <c r="H2953" s="7">
        <v>1000</v>
      </c>
      <c r="I2953" s="5">
        <v>44581</v>
      </c>
      <c r="J2953" s="9">
        <v>60.002071000000001</v>
      </c>
      <c r="K2953" s="9">
        <f t="shared" si="138"/>
        <v>897.40373160795275</v>
      </c>
      <c r="L2953" s="10">
        <f t="shared" si="139"/>
        <v>0.10259626839204725</v>
      </c>
      <c r="M2953" s="10">
        <f t="shared" si="140"/>
        <v>-0.10259626839204725</v>
      </c>
      <c r="N2953" s="6">
        <f>DATEDIF(A2953, I2953, "d")</f>
        <v>104</v>
      </c>
    </row>
    <row r="2954" spans="1:14" ht="14.25">
      <c r="A2954" s="5">
        <v>44477</v>
      </c>
      <c r="B2954" s="6" t="s">
        <v>3360</v>
      </c>
      <c r="C2954" s="6" t="s">
        <v>3361</v>
      </c>
      <c r="D2954" s="17">
        <v>14050167706</v>
      </c>
      <c r="E2954" s="6" t="s">
        <v>19</v>
      </c>
      <c r="F2954" s="6" t="str">
        <f>IF(E2954="BUY", "SELL", IF(E2954="SELL", "BUY", ""))</f>
        <v>BUY</v>
      </c>
      <c r="G2954" s="7">
        <v>23.23</v>
      </c>
      <c r="H2954" s="7">
        <v>1000</v>
      </c>
      <c r="I2954" s="5">
        <v>44516</v>
      </c>
      <c r="J2954" s="9">
        <v>55.52</v>
      </c>
      <c r="K2954" s="9">
        <f t="shared" si="138"/>
        <v>2390.0129143349118</v>
      </c>
      <c r="L2954" s="10">
        <f t="shared" si="139"/>
        <v>1.3900129143349118</v>
      </c>
      <c r="M2954" s="10">
        <f t="shared" si="140"/>
        <v>-1.3900129143349118</v>
      </c>
      <c r="N2954" s="6">
        <f>DATEDIF(A2954, I2954, "d")</f>
        <v>39</v>
      </c>
    </row>
    <row r="2955" spans="1:14" ht="14.25">
      <c r="A2955" s="5">
        <v>44477</v>
      </c>
      <c r="B2955" s="6" t="s">
        <v>1227</v>
      </c>
      <c r="C2955" s="6" t="s">
        <v>1228</v>
      </c>
      <c r="D2955" s="17">
        <v>10517979880</v>
      </c>
      <c r="E2955" s="6" t="s">
        <v>19</v>
      </c>
      <c r="F2955" s="6" t="str">
        <f>IF(E2955="BUY", "SELL", IF(E2955="SELL", "BUY", ""))</f>
        <v>BUY</v>
      </c>
      <c r="G2955" s="7">
        <v>85.982062999999997</v>
      </c>
      <c r="H2955" s="7">
        <v>1000</v>
      </c>
      <c r="I2955" s="11">
        <v>44495</v>
      </c>
      <c r="J2955" s="9">
        <v>82.527122000000006</v>
      </c>
      <c r="K2955" s="9">
        <f t="shared" si="138"/>
        <v>959.81788666782757</v>
      </c>
      <c r="L2955" s="10">
        <f t="shared" si="139"/>
        <v>-4.0182113332172434E-2</v>
      </c>
      <c r="M2955" s="10">
        <f t="shared" si="140"/>
        <v>4.0182113332172434E-2</v>
      </c>
      <c r="N2955" s="6">
        <f>DATEDIF(A2955, I2955, "d")</f>
        <v>18</v>
      </c>
    </row>
    <row r="2956" spans="1:14" ht="14.25">
      <c r="A2956" s="5">
        <v>44477</v>
      </c>
      <c r="B2956" s="6" t="s">
        <v>2356</v>
      </c>
      <c r="C2956" s="6" t="s">
        <v>2357</v>
      </c>
      <c r="D2956" s="17">
        <v>38738457767</v>
      </c>
      <c r="E2956" s="6" t="s">
        <v>19</v>
      </c>
      <c r="F2956" s="6" t="str">
        <f>IF(E2956="BUY", "SELL", IF(E2956="SELL", "BUY", ""))</f>
        <v>BUY</v>
      </c>
      <c r="G2956" s="7">
        <v>304.91000400000001</v>
      </c>
      <c r="H2956" s="7">
        <v>1000</v>
      </c>
      <c r="I2956" s="5">
        <v>44644</v>
      </c>
      <c r="J2956" s="9">
        <v>179.679993</v>
      </c>
      <c r="K2956" s="9">
        <f t="shared" si="138"/>
        <v>589.28861186201027</v>
      </c>
      <c r="L2956" s="10">
        <f t="shared" si="139"/>
        <v>-0.41071138813798974</v>
      </c>
      <c r="M2956" s="10">
        <f t="shared" si="140"/>
        <v>0.41071138813798974</v>
      </c>
      <c r="N2956" s="6">
        <f>DATEDIF(A2956, I2956, "d")</f>
        <v>167</v>
      </c>
    </row>
    <row r="2957" spans="1:14" ht="14.25">
      <c r="A2957" s="5">
        <v>44480</v>
      </c>
      <c r="B2957" s="6" t="s">
        <v>14</v>
      </c>
      <c r="C2957" s="6" t="s">
        <v>15</v>
      </c>
      <c r="D2957" s="17">
        <v>141375537264</v>
      </c>
      <c r="E2957" s="6" t="s">
        <v>19</v>
      </c>
      <c r="F2957" s="6" t="str">
        <f>IF(E2957="BUY", "SELL", IF(E2957="SELL", "BUY", ""))</f>
        <v>BUY</v>
      </c>
      <c r="G2957" s="7">
        <v>184.61415099999999</v>
      </c>
      <c r="H2957" s="7">
        <v>1000</v>
      </c>
      <c r="I2957" s="5">
        <v>44508</v>
      </c>
      <c r="J2957" s="9">
        <v>206.189941</v>
      </c>
      <c r="K2957" s="9">
        <f t="shared" si="138"/>
        <v>1116.8696434326966</v>
      </c>
      <c r="L2957" s="10">
        <f t="shared" si="139"/>
        <v>0.11686964343269665</v>
      </c>
      <c r="M2957" s="10">
        <f t="shared" si="140"/>
        <v>-0.11686964343269665</v>
      </c>
      <c r="N2957" s="6">
        <f>DATEDIF(A2957, I2957, "d")</f>
        <v>28</v>
      </c>
    </row>
    <row r="2958" spans="1:14" ht="14.25">
      <c r="A2958" s="5">
        <v>44480</v>
      </c>
      <c r="B2958" s="6" t="s">
        <v>2693</v>
      </c>
      <c r="C2958" s="6" t="s">
        <v>2694</v>
      </c>
      <c r="D2958" s="17">
        <v>30137157935</v>
      </c>
      <c r="E2958" s="6" t="s">
        <v>16</v>
      </c>
      <c r="F2958" s="6" t="str">
        <f>IF(E2958="BUY", "SELL", IF(E2958="SELL", "BUY", ""))</f>
        <v>SELL</v>
      </c>
      <c r="G2958" s="7">
        <v>141.96000699999999</v>
      </c>
      <c r="H2958" s="7">
        <v>1000</v>
      </c>
      <c r="I2958" s="11">
        <v>44565</v>
      </c>
      <c r="J2958" s="9">
        <v>157.759995</v>
      </c>
      <c r="K2958" s="9">
        <f t="shared" si="138"/>
        <v>1111.2988674338401</v>
      </c>
      <c r="L2958" s="10">
        <f t="shared" si="139"/>
        <v>-0.11129886743384008</v>
      </c>
      <c r="M2958" s="10">
        <f t="shared" si="140"/>
        <v>0.11129886743384008</v>
      </c>
      <c r="N2958" s="6">
        <f>DATEDIF(A2958, I2958, "d")</f>
        <v>85</v>
      </c>
    </row>
    <row r="2959" spans="1:14" ht="14.25">
      <c r="A2959" s="5">
        <v>44482</v>
      </c>
      <c r="B2959" s="6" t="s">
        <v>62</v>
      </c>
      <c r="C2959" s="6" t="s">
        <v>63</v>
      </c>
      <c r="D2959" s="17">
        <v>116403087840</v>
      </c>
      <c r="E2959" s="6" t="s">
        <v>19</v>
      </c>
      <c r="F2959" s="6" t="str">
        <f>IF(E2959="BUY", "SELL", IF(E2959="SELL", "BUY", ""))</f>
        <v>BUY</v>
      </c>
      <c r="G2959" s="7">
        <v>321.99276700000001</v>
      </c>
      <c r="H2959" s="7">
        <v>1000</v>
      </c>
      <c r="I2959" s="5">
        <v>44508</v>
      </c>
      <c r="J2959" s="9">
        <v>353.174194</v>
      </c>
      <c r="K2959" s="9">
        <f t="shared" si="138"/>
        <v>1096.8389050801256</v>
      </c>
      <c r="L2959" s="10">
        <f t="shared" si="139"/>
        <v>9.6838905080125645E-2</v>
      </c>
      <c r="M2959" s="10">
        <f t="shared" si="140"/>
        <v>-9.6838905080125645E-2</v>
      </c>
      <c r="N2959" s="6">
        <f>DATEDIF(A2959, I2959, "d")</f>
        <v>26</v>
      </c>
    </row>
    <row r="2960" spans="1:14" ht="14.25">
      <c r="A2960" s="5">
        <v>44482</v>
      </c>
      <c r="B2960" s="6" t="s">
        <v>365</v>
      </c>
      <c r="C2960" s="6" t="s">
        <v>366</v>
      </c>
      <c r="D2960" s="17">
        <v>65974267651</v>
      </c>
      <c r="E2960" s="6" t="s">
        <v>19</v>
      </c>
      <c r="F2960" s="6" t="str">
        <f>IF(E2960="BUY", "SELL", IF(E2960="SELL", "BUY", ""))</f>
        <v>BUY</v>
      </c>
      <c r="G2960" s="7">
        <v>216.065674</v>
      </c>
      <c r="H2960" s="7">
        <v>1000</v>
      </c>
      <c r="I2960" s="11">
        <v>44649</v>
      </c>
      <c r="J2960" s="9">
        <v>231.88990799999999</v>
      </c>
      <c r="K2960" s="9">
        <f t="shared" si="138"/>
        <v>1073.2380748271933</v>
      </c>
      <c r="L2960" s="10">
        <f t="shared" si="139"/>
        <v>7.3238074827193259E-2</v>
      </c>
      <c r="M2960" s="10">
        <f t="shared" si="140"/>
        <v>-7.3238074827193259E-2</v>
      </c>
      <c r="N2960" s="6">
        <f>DATEDIF(A2960, I2960, "d")</f>
        <v>167</v>
      </c>
    </row>
    <row r="2961" spans="1:14" ht="14.25">
      <c r="A2961" s="5">
        <v>44482</v>
      </c>
      <c r="B2961" s="6" t="s">
        <v>2062</v>
      </c>
      <c r="C2961" s="6" t="s">
        <v>2063</v>
      </c>
      <c r="D2961" s="17">
        <v>19739928450</v>
      </c>
      <c r="E2961" s="6" t="s">
        <v>19</v>
      </c>
      <c r="F2961" s="6" t="str">
        <f>IF(E2961="BUY", "SELL", IF(E2961="SELL", "BUY", ""))</f>
        <v>BUY</v>
      </c>
      <c r="G2961" s="7">
        <v>168.448959</v>
      </c>
      <c r="H2961" s="7">
        <v>1000</v>
      </c>
      <c r="I2961" s="11">
        <v>44727</v>
      </c>
      <c r="J2961" s="9">
        <v>159.722534</v>
      </c>
      <c r="K2961" s="9">
        <f t="shared" si="138"/>
        <v>948.19543527128587</v>
      </c>
      <c r="L2961" s="10">
        <f t="shared" si="139"/>
        <v>-5.1804564728714128E-2</v>
      </c>
      <c r="M2961" s="10">
        <f t="shared" si="140"/>
        <v>5.1804564728714128E-2</v>
      </c>
      <c r="N2961" s="6">
        <f>DATEDIF(A2961, I2961, "d")</f>
        <v>245</v>
      </c>
    </row>
    <row r="2962" spans="1:14" ht="14.25">
      <c r="A2962" s="11">
        <v>44482</v>
      </c>
      <c r="B2962" s="6" t="s">
        <v>3470</v>
      </c>
      <c r="C2962" s="6" t="s">
        <v>3471</v>
      </c>
      <c r="D2962" s="17">
        <v>150086560653</v>
      </c>
      <c r="E2962" s="12" t="s">
        <v>16</v>
      </c>
      <c r="F2962" s="13" t="str">
        <f>IF(E2962="BUY", "SELL", IF(E2962="SELL", "BUY", ""))</f>
        <v>SELL</v>
      </c>
      <c r="G2962" s="7">
        <v>45.057461000000004</v>
      </c>
      <c r="H2962" s="7">
        <v>1000</v>
      </c>
      <c r="I2962" s="11">
        <v>44727</v>
      </c>
      <c r="J2962" s="9">
        <v>51.563777999999999</v>
      </c>
      <c r="K2962" s="9">
        <f t="shared" si="138"/>
        <v>1144.4004357014257</v>
      </c>
      <c r="L2962" s="10">
        <f t="shared" si="139"/>
        <v>-0.14440043570142574</v>
      </c>
      <c r="M2962" s="10">
        <f t="shared" si="140"/>
        <v>0.14440043570142574</v>
      </c>
      <c r="N2962" s="6">
        <f>DATEDIF(A2962, I2962, "d")</f>
        <v>245</v>
      </c>
    </row>
    <row r="2963" spans="1:14" ht="14.25">
      <c r="A2963" s="5">
        <v>44483</v>
      </c>
      <c r="B2963" s="6" t="s">
        <v>2944</v>
      </c>
      <c r="C2963" s="6" t="s">
        <v>2945</v>
      </c>
      <c r="D2963" s="17">
        <v>20866649706</v>
      </c>
      <c r="E2963" s="6" t="s">
        <v>19</v>
      </c>
      <c r="F2963" s="6" t="str">
        <f>IF(E2963="BUY", "SELL", IF(E2963="SELL", "BUY", ""))</f>
        <v>BUY</v>
      </c>
      <c r="G2963" s="7">
        <v>14.872862</v>
      </c>
      <c r="H2963" s="7">
        <v>1000</v>
      </c>
      <c r="I2963" s="11">
        <v>44727</v>
      </c>
      <c r="J2963" s="9">
        <v>6.98</v>
      </c>
      <c r="K2963" s="9">
        <f t="shared" si="138"/>
        <v>469.31115208357352</v>
      </c>
      <c r="L2963" s="10">
        <f t="shared" si="139"/>
        <v>-0.53068884791642656</v>
      </c>
      <c r="M2963" s="10">
        <f t="shared" si="140"/>
        <v>0.53068884791642656</v>
      </c>
      <c r="N2963" s="6">
        <f>DATEDIF(A2963, I2963, "d")</f>
        <v>244</v>
      </c>
    </row>
    <row r="2964" spans="1:14" ht="14.25">
      <c r="A2964" s="5">
        <v>44484</v>
      </c>
      <c r="B2964" s="6" t="s">
        <v>177</v>
      </c>
      <c r="C2964" s="6" t="s">
        <v>177</v>
      </c>
      <c r="D2964" s="17">
        <v>61935406606</v>
      </c>
      <c r="E2964" s="6" t="s">
        <v>19</v>
      </c>
      <c r="F2964" s="6" t="str">
        <f>IF(E2964="BUY", "SELL", IF(E2964="SELL", "BUY", ""))</f>
        <v>BUY</v>
      </c>
      <c r="G2964" s="7">
        <v>33.411644000000003</v>
      </c>
      <c r="H2964" s="7">
        <v>1000</v>
      </c>
      <c r="I2964" s="11">
        <v>44727</v>
      </c>
      <c r="J2964" s="9">
        <v>29.028959</v>
      </c>
      <c r="K2964" s="9">
        <f t="shared" si="138"/>
        <v>868.8276159054011</v>
      </c>
      <c r="L2964" s="10">
        <f t="shared" si="139"/>
        <v>-0.13117238409459889</v>
      </c>
      <c r="M2964" s="10">
        <f t="shared" si="140"/>
        <v>0.13117238409459889</v>
      </c>
      <c r="N2964" s="6">
        <f>DATEDIF(A2964, I2964, "d")</f>
        <v>243</v>
      </c>
    </row>
    <row r="2965" spans="1:14" ht="14.25">
      <c r="A2965" s="5">
        <v>44484</v>
      </c>
      <c r="B2965" s="6" t="s">
        <v>167</v>
      </c>
      <c r="C2965" s="6" t="s">
        <v>168</v>
      </c>
      <c r="D2965" s="17">
        <v>359532201359</v>
      </c>
      <c r="E2965" s="6" t="s">
        <v>16</v>
      </c>
      <c r="F2965" s="6" t="str">
        <f>IF(E2965="BUY", "SELL", IF(E2965="SELL", "BUY", ""))</f>
        <v>SELL</v>
      </c>
      <c r="G2965" s="7">
        <v>137.448013</v>
      </c>
      <c r="H2965" s="7">
        <v>1000</v>
      </c>
      <c r="I2965" s="11">
        <v>44727</v>
      </c>
      <c r="J2965" s="9">
        <v>128.29567</v>
      </c>
      <c r="K2965" s="9">
        <f t="shared" si="138"/>
        <v>933.41232950381027</v>
      </c>
      <c r="L2965" s="10">
        <f t="shared" si="139"/>
        <v>6.658767049618973E-2</v>
      </c>
      <c r="M2965" s="10">
        <f t="shared" si="140"/>
        <v>-6.658767049618973E-2</v>
      </c>
      <c r="N2965" s="6">
        <f>DATEDIF(A2965, I2965, "d")</f>
        <v>243</v>
      </c>
    </row>
    <row r="2966" spans="1:14" ht="14.25">
      <c r="A2966" s="5">
        <v>44484</v>
      </c>
      <c r="B2966" s="6" t="s">
        <v>171</v>
      </c>
      <c r="C2966" s="6" t="s">
        <v>172</v>
      </c>
      <c r="D2966" s="17">
        <v>82460626286</v>
      </c>
      <c r="E2966" s="6" t="s">
        <v>16</v>
      </c>
      <c r="F2966" s="6" t="str">
        <f>IF(E2966="BUY", "SELL", IF(E2966="SELL", "BUY", ""))</f>
        <v>SELL</v>
      </c>
      <c r="G2966" s="7">
        <v>33.023766000000002</v>
      </c>
      <c r="H2966" s="7">
        <v>1000</v>
      </c>
      <c r="I2966" s="11">
        <v>44727</v>
      </c>
      <c r="J2966" s="9">
        <v>40.772686</v>
      </c>
      <c r="K2966" s="9">
        <f t="shared" si="138"/>
        <v>1234.6467692388567</v>
      </c>
      <c r="L2966" s="10">
        <f t="shared" si="139"/>
        <v>-0.23464676923885669</v>
      </c>
      <c r="M2966" s="10">
        <f t="shared" si="140"/>
        <v>0.23464676923885669</v>
      </c>
      <c r="N2966" s="6">
        <f>DATEDIF(A2966, I2966, "d")</f>
        <v>243</v>
      </c>
    </row>
    <row r="2967" spans="1:14" ht="14.25">
      <c r="A2967" s="11">
        <v>44484</v>
      </c>
      <c r="B2967" s="6" t="s">
        <v>191</v>
      </c>
      <c r="C2967" s="6" t="s">
        <v>192</v>
      </c>
      <c r="D2967" s="17">
        <v>137339890294</v>
      </c>
      <c r="E2967" s="13" t="s">
        <v>19</v>
      </c>
      <c r="F2967" s="12" t="str">
        <f>IF(E2967="BUY", "SELL", IF(E2967="SELL", "BUY", ""))</f>
        <v>BUY</v>
      </c>
      <c r="G2967" s="7">
        <v>216.16485599999999</v>
      </c>
      <c r="H2967" s="7">
        <v>1000</v>
      </c>
      <c r="I2967" s="11">
        <v>44517</v>
      </c>
      <c r="J2967" s="9">
        <v>230.17198200000001</v>
      </c>
      <c r="K2967" s="9">
        <f t="shared" si="138"/>
        <v>1064.7983500148612</v>
      </c>
      <c r="L2967" s="10">
        <f t="shared" si="139"/>
        <v>6.4798350014861172E-2</v>
      </c>
      <c r="M2967" s="10">
        <f t="shared" si="140"/>
        <v>-6.4798350014861172E-2</v>
      </c>
      <c r="N2967" s="6">
        <f>DATEDIF(A2967, I2967, "d")</f>
        <v>33</v>
      </c>
    </row>
    <row r="2968" spans="1:14" ht="14.25">
      <c r="A2968" s="11">
        <v>44484</v>
      </c>
      <c r="B2968" s="6" t="s">
        <v>47</v>
      </c>
      <c r="C2968" s="6" t="s">
        <v>48</v>
      </c>
      <c r="D2968" s="17">
        <v>139488720000</v>
      </c>
      <c r="E2968" s="13" t="s">
        <v>19</v>
      </c>
      <c r="F2968" s="12" t="str">
        <f>IF(E2968="BUY", "SELL", IF(E2968="SELL", "BUY", ""))</f>
        <v>BUY</v>
      </c>
      <c r="G2968" s="7">
        <v>47.151794000000002</v>
      </c>
      <c r="H2968" s="7">
        <v>1000</v>
      </c>
      <c r="I2968" s="11">
        <v>44586</v>
      </c>
      <c r="J2968" s="9">
        <v>48.295048000000001</v>
      </c>
      <c r="K2968" s="9">
        <f t="shared" si="138"/>
        <v>1024.246246070722</v>
      </c>
      <c r="L2968" s="10">
        <f t="shared" si="139"/>
        <v>2.4246246070722007E-2</v>
      </c>
      <c r="M2968" s="10">
        <f t="shared" si="140"/>
        <v>-2.4246246070722007E-2</v>
      </c>
      <c r="N2968" s="6">
        <f>DATEDIF(A2968, I2968, "d")</f>
        <v>102</v>
      </c>
    </row>
    <row r="2969" spans="1:14" ht="14.25">
      <c r="A2969" s="5">
        <v>44488</v>
      </c>
      <c r="B2969" s="6" t="s">
        <v>180</v>
      </c>
      <c r="C2969" s="6" t="s">
        <v>181</v>
      </c>
      <c r="D2969" s="17">
        <v>57646262221</v>
      </c>
      <c r="E2969" s="6" t="s">
        <v>16</v>
      </c>
      <c r="F2969" s="6" t="str">
        <f>IF(E2969="BUY", "SELL", IF(E2969="SELL", "BUY", ""))</f>
        <v>SELL</v>
      </c>
      <c r="G2969" s="7">
        <v>21.074639999999999</v>
      </c>
      <c r="H2969" s="7">
        <v>1000</v>
      </c>
      <c r="I2969" s="11">
        <v>44727</v>
      </c>
      <c r="J2969" s="9">
        <v>23.196601999999999</v>
      </c>
      <c r="K2969" s="9">
        <f t="shared" si="138"/>
        <v>1100.6879358318813</v>
      </c>
      <c r="L2969" s="10">
        <f t="shared" si="139"/>
        <v>-0.10068793583188131</v>
      </c>
      <c r="M2969" s="10">
        <f t="shared" si="140"/>
        <v>0.10068793583188131</v>
      </c>
      <c r="N2969" s="6">
        <f>DATEDIF(A2969, I2969, "d")</f>
        <v>239</v>
      </c>
    </row>
    <row r="2970" spans="1:14" ht="14.25">
      <c r="A2970" s="5">
        <v>44488</v>
      </c>
      <c r="B2970" s="6" t="s">
        <v>1145</v>
      </c>
      <c r="C2970" s="6" t="s">
        <v>1146</v>
      </c>
      <c r="D2970" s="17">
        <v>90591972111</v>
      </c>
      <c r="E2970" s="6" t="s">
        <v>16</v>
      </c>
      <c r="F2970" s="6" t="str">
        <f>IF(E2970="BUY", "SELL", IF(E2970="SELL", "BUY", ""))</f>
        <v>SELL</v>
      </c>
      <c r="G2970" s="7">
        <v>5.1266660000000002</v>
      </c>
      <c r="H2970" s="7">
        <v>1000</v>
      </c>
      <c r="I2970" s="11">
        <v>44727</v>
      </c>
      <c r="J2970" s="9">
        <v>8.4624100000000002</v>
      </c>
      <c r="K2970" s="9">
        <f t="shared" si="138"/>
        <v>1650.6653641957562</v>
      </c>
      <c r="L2970" s="10">
        <f t="shared" si="139"/>
        <v>-0.65066536419575616</v>
      </c>
      <c r="M2970" s="10">
        <f t="shared" si="140"/>
        <v>0.65066536419575616</v>
      </c>
      <c r="N2970" s="6">
        <f>DATEDIF(A2970, I2970, "d")</f>
        <v>239</v>
      </c>
    </row>
    <row r="2971" spans="1:14" ht="14.25">
      <c r="A2971" s="5">
        <v>44489</v>
      </c>
      <c r="B2971" s="6" t="s">
        <v>3478</v>
      </c>
      <c r="C2971" s="6" t="s">
        <v>3479</v>
      </c>
      <c r="D2971" s="17">
        <v>12804347600</v>
      </c>
      <c r="E2971" s="6" t="s">
        <v>16</v>
      </c>
      <c r="F2971" s="6" t="str">
        <f>IF(E2971="BUY", "SELL", IF(E2971="SELL", "BUY", ""))</f>
        <v>SELL</v>
      </c>
      <c r="G2971" s="7">
        <v>159.249786</v>
      </c>
      <c r="H2971" s="7">
        <v>1000</v>
      </c>
      <c r="I2971" s="11">
        <v>44727</v>
      </c>
      <c r="J2971" s="9">
        <v>130.224503</v>
      </c>
      <c r="K2971" s="9">
        <f t="shared" si="138"/>
        <v>817.73738144929121</v>
      </c>
      <c r="L2971" s="10">
        <f t="shared" si="139"/>
        <v>0.1822626185507088</v>
      </c>
      <c r="M2971" s="10">
        <f t="shared" si="140"/>
        <v>-0.1822626185507088</v>
      </c>
      <c r="N2971" s="6">
        <f>DATEDIF(A2971, I2971, "d")</f>
        <v>238</v>
      </c>
    </row>
    <row r="2972" spans="1:14" ht="14.25">
      <c r="A2972" s="11">
        <v>44489</v>
      </c>
      <c r="B2972" s="6" t="s">
        <v>2543</v>
      </c>
      <c r="C2972" s="6" t="s">
        <v>2544</v>
      </c>
      <c r="D2972" s="17">
        <v>19724256923</v>
      </c>
      <c r="E2972" s="13" t="s">
        <v>19</v>
      </c>
      <c r="F2972" s="12" t="str">
        <f>IF(E2972="BUY", "SELL", IF(E2972="SELL", "BUY", ""))</f>
        <v>BUY</v>
      </c>
      <c r="G2972" s="7">
        <v>275.709991</v>
      </c>
      <c r="H2972" s="7">
        <v>1000</v>
      </c>
      <c r="I2972" s="11">
        <v>44519</v>
      </c>
      <c r="J2972" s="9">
        <v>251.300003</v>
      </c>
      <c r="K2972" s="9">
        <f t="shared" si="138"/>
        <v>911.46498568490404</v>
      </c>
      <c r="L2972" s="10">
        <f t="shared" si="139"/>
        <v>-8.8535014315095958E-2</v>
      </c>
      <c r="M2972" s="10">
        <f t="shared" si="140"/>
        <v>8.8535014315095958E-2</v>
      </c>
      <c r="N2972" s="6">
        <f>DATEDIF(A2972, I2972, "d")</f>
        <v>30</v>
      </c>
    </row>
    <row r="2973" spans="1:14" ht="14.25">
      <c r="A2973" s="5">
        <v>44490</v>
      </c>
      <c r="B2973" s="6" t="s">
        <v>1512</v>
      </c>
      <c r="C2973" s="6" t="s">
        <v>1513</v>
      </c>
      <c r="D2973" s="17">
        <v>14704248820</v>
      </c>
      <c r="E2973" s="6" t="s">
        <v>19</v>
      </c>
      <c r="F2973" s="6" t="str">
        <f>IF(E2973="BUY", "SELL", IF(E2973="SELL", "BUY", ""))</f>
        <v>BUY</v>
      </c>
      <c r="G2973" s="7">
        <v>75.110000999999997</v>
      </c>
      <c r="H2973" s="7">
        <v>1000</v>
      </c>
      <c r="I2973" s="11">
        <v>44727</v>
      </c>
      <c r="J2973" s="9">
        <v>13.2</v>
      </c>
      <c r="K2973" s="9">
        <f t="shared" si="138"/>
        <v>175.74224236796377</v>
      </c>
      <c r="L2973" s="10">
        <f t="shared" si="139"/>
        <v>-0.82425775763203624</v>
      </c>
      <c r="M2973" s="10">
        <f t="shared" si="140"/>
        <v>0.82425775763203624</v>
      </c>
      <c r="N2973" s="6">
        <f>DATEDIF(A2973, I2973, "d")</f>
        <v>237</v>
      </c>
    </row>
    <row r="2974" spans="1:14" ht="14.25">
      <c r="A2974" s="5">
        <v>44495</v>
      </c>
      <c r="B2974" s="6" t="s">
        <v>1227</v>
      </c>
      <c r="C2974" s="6" t="s">
        <v>1228</v>
      </c>
      <c r="D2974" s="17">
        <v>10517979880</v>
      </c>
      <c r="E2974" s="6" t="s">
        <v>16</v>
      </c>
      <c r="F2974" s="6" t="str">
        <f>IF(E2974="BUY", "SELL", IF(E2974="SELL", "BUY", ""))</f>
        <v>SELL</v>
      </c>
      <c r="G2974" s="7">
        <v>82.527122000000006</v>
      </c>
      <c r="H2974" s="7">
        <v>1000</v>
      </c>
      <c r="I2974" s="11">
        <v>44727</v>
      </c>
      <c r="J2974" s="9">
        <v>52.323292000000002</v>
      </c>
      <c r="K2974" s="9">
        <f t="shared" si="138"/>
        <v>634.01328838293909</v>
      </c>
      <c r="L2974" s="10">
        <f t="shared" si="139"/>
        <v>0.36598671161706092</v>
      </c>
      <c r="M2974" s="10">
        <f t="shared" si="140"/>
        <v>-0.36598671161706092</v>
      </c>
      <c r="N2974" s="6">
        <f>DATEDIF(A2974, I2974, "d")</f>
        <v>232</v>
      </c>
    </row>
    <row r="2975" spans="1:14" ht="14.25">
      <c r="A2975" s="5">
        <v>44495</v>
      </c>
      <c r="B2975" s="6" t="s">
        <v>35</v>
      </c>
      <c r="C2975" s="6" t="s">
        <v>36</v>
      </c>
      <c r="D2975" s="17">
        <v>55172716720</v>
      </c>
      <c r="E2975" s="6" t="s">
        <v>19</v>
      </c>
      <c r="F2975" s="6" t="str">
        <f>IF(E2975="BUY", "SELL", IF(E2975="SELL", "BUY", ""))</f>
        <v>BUY</v>
      </c>
      <c r="G2975" s="7">
        <v>168.51316800000001</v>
      </c>
      <c r="H2975" s="7">
        <v>1000</v>
      </c>
      <c r="I2975" s="5">
        <v>44587</v>
      </c>
      <c r="J2975" s="9">
        <v>157.89115899999999</v>
      </c>
      <c r="K2975" s="9">
        <f t="shared" si="138"/>
        <v>936.96629690090435</v>
      </c>
      <c r="L2975" s="10">
        <f t="shared" si="139"/>
        <v>-6.3033703099095645E-2</v>
      </c>
      <c r="M2975" s="10">
        <f t="shared" si="140"/>
        <v>6.3033703099095645E-2</v>
      </c>
      <c r="N2975" s="6">
        <f>DATEDIF(A2975, I2975, "d")</f>
        <v>92</v>
      </c>
    </row>
    <row r="2976" spans="1:14" ht="14.25">
      <c r="A2976" s="5">
        <v>44496</v>
      </c>
      <c r="B2976" s="6" t="s">
        <v>3493</v>
      </c>
      <c r="C2976" s="6" t="s">
        <v>3494</v>
      </c>
      <c r="D2976" s="17">
        <v>50739036324</v>
      </c>
      <c r="E2976" s="6" t="s">
        <v>16</v>
      </c>
      <c r="F2976" s="6" t="str">
        <f>IF(E2976="BUY", "SELL", IF(E2976="SELL", "BUY", ""))</f>
        <v>SELL</v>
      </c>
      <c r="G2976" s="7">
        <v>74.343192999999999</v>
      </c>
      <c r="H2976" s="7">
        <v>1000</v>
      </c>
      <c r="I2976" s="11">
        <v>44727</v>
      </c>
      <c r="J2976" s="9">
        <v>65.202545000000001</v>
      </c>
      <c r="K2976" s="9">
        <f t="shared" si="138"/>
        <v>877.04794976992719</v>
      </c>
      <c r="L2976" s="10">
        <f t="shared" si="139"/>
        <v>0.12295205023007282</v>
      </c>
      <c r="M2976" s="10">
        <f t="shared" si="140"/>
        <v>-0.12295205023007282</v>
      </c>
      <c r="N2976" s="6">
        <f>DATEDIF(A2976, I2976, "d")</f>
        <v>231</v>
      </c>
    </row>
    <row r="2977" spans="1:14" ht="14.25">
      <c r="A2977" s="5">
        <v>44496</v>
      </c>
      <c r="B2977" s="6" t="s">
        <v>163</v>
      </c>
      <c r="C2977" s="6" t="s">
        <v>164</v>
      </c>
      <c r="D2977" s="17">
        <v>725893281281</v>
      </c>
      <c r="E2977" s="6" t="s">
        <v>16</v>
      </c>
      <c r="F2977" s="6" t="str">
        <f>IF(E2977="BUY", "SELL", IF(E2977="SELL", "BUY", ""))</f>
        <v>SELL</v>
      </c>
      <c r="G2977" s="7">
        <v>312.22000100000002</v>
      </c>
      <c r="H2977" s="7">
        <v>1000</v>
      </c>
      <c r="I2977" s="5">
        <v>44595</v>
      </c>
      <c r="J2977" s="9">
        <v>237.759995</v>
      </c>
      <c r="K2977" s="9">
        <f t="shared" si="138"/>
        <v>761.51429837449768</v>
      </c>
      <c r="L2977" s="10">
        <f t="shared" si="139"/>
        <v>0.23848570162550231</v>
      </c>
      <c r="M2977" s="10">
        <f t="shared" si="140"/>
        <v>-0.23848570162550231</v>
      </c>
      <c r="N2977" s="6">
        <f>DATEDIF(A2977, I2977, "d")</f>
        <v>99</v>
      </c>
    </row>
    <row r="2978" spans="1:14" ht="14.25">
      <c r="A2978" s="5">
        <v>44496</v>
      </c>
      <c r="B2978" s="6" t="s">
        <v>1370</v>
      </c>
      <c r="C2978" s="6" t="s">
        <v>1371</v>
      </c>
      <c r="D2978" s="17">
        <v>38306332710</v>
      </c>
      <c r="E2978" s="6" t="s">
        <v>16</v>
      </c>
      <c r="F2978" s="6" t="str">
        <f>IF(E2978="BUY", "SELL", IF(E2978="SELL", "BUY", ""))</f>
        <v>SELL</v>
      </c>
      <c r="G2978" s="7">
        <v>65.640915000000007</v>
      </c>
      <c r="H2978" s="7">
        <v>1000</v>
      </c>
      <c r="I2978" s="11">
        <v>44727</v>
      </c>
      <c r="J2978" s="9">
        <v>61.569983999999998</v>
      </c>
      <c r="K2978" s="9">
        <f t="shared" si="138"/>
        <v>937.98180601230183</v>
      </c>
      <c r="L2978" s="10">
        <f t="shared" si="139"/>
        <v>6.2018193987698166E-2</v>
      </c>
      <c r="M2978" s="10">
        <f t="shared" si="140"/>
        <v>-6.2018193987698166E-2</v>
      </c>
      <c r="N2978" s="6">
        <f>DATEDIF(A2978, I2978, "d")</f>
        <v>231</v>
      </c>
    </row>
    <row r="2979" spans="1:14" ht="14.25">
      <c r="A2979" s="5">
        <v>44498</v>
      </c>
      <c r="B2979" s="6" t="s">
        <v>92</v>
      </c>
      <c r="C2979" s="6" t="s">
        <v>92</v>
      </c>
      <c r="D2979" s="17">
        <v>104646990459</v>
      </c>
      <c r="E2979" s="6" t="s">
        <v>16</v>
      </c>
      <c r="F2979" s="6" t="str">
        <f>IF(E2979="BUY", "SELL", IF(E2979="SELL", "BUY", ""))</f>
        <v>SELL</v>
      </c>
      <c r="G2979" s="7">
        <v>26.38</v>
      </c>
      <c r="H2979" s="7">
        <v>1000</v>
      </c>
      <c r="I2979" s="11">
        <v>44727</v>
      </c>
      <c r="J2979" s="9">
        <v>29.37</v>
      </c>
      <c r="K2979" s="9">
        <f t="shared" si="138"/>
        <v>1113.3434420015162</v>
      </c>
      <c r="L2979" s="10">
        <f t="shared" si="139"/>
        <v>-0.11334344200151622</v>
      </c>
      <c r="M2979" s="10">
        <f t="shared" si="140"/>
        <v>0.11334344200151622</v>
      </c>
      <c r="N2979" s="6">
        <f>DATEDIF(A2979, I2979, "d")</f>
        <v>229</v>
      </c>
    </row>
    <row r="2980" spans="1:14" ht="14.25">
      <c r="A2980" s="5">
        <v>44498</v>
      </c>
      <c r="B2980" s="6" t="s">
        <v>153</v>
      </c>
      <c r="C2980" s="6" t="s">
        <v>154</v>
      </c>
      <c r="D2980" s="17">
        <v>34609881197</v>
      </c>
      <c r="E2980" s="6" t="s">
        <v>19</v>
      </c>
      <c r="F2980" s="6" t="str">
        <f>IF(E2980="BUY", "SELL", IF(E2980="SELL", "BUY", ""))</f>
        <v>BUY</v>
      </c>
      <c r="G2980" s="7">
        <v>67.285522</v>
      </c>
      <c r="H2980" s="7">
        <v>1000</v>
      </c>
      <c r="I2980" s="11">
        <v>44502</v>
      </c>
      <c r="J2980" s="9">
        <v>74.913146999999995</v>
      </c>
      <c r="K2980" s="9">
        <f t="shared" si="138"/>
        <v>1113.3620543212846</v>
      </c>
      <c r="L2980" s="10">
        <f t="shared" si="139"/>
        <v>0.11336205432128463</v>
      </c>
      <c r="M2980" s="10">
        <f t="shared" si="140"/>
        <v>-0.11336205432128463</v>
      </c>
      <c r="N2980" s="6">
        <f>DATEDIF(A2980, I2980, "d")</f>
        <v>4</v>
      </c>
    </row>
    <row r="2981" spans="1:14" ht="14.25">
      <c r="A2981" s="5">
        <v>44498</v>
      </c>
      <c r="B2981" s="6" t="s">
        <v>3503</v>
      </c>
      <c r="C2981" s="6" t="s">
        <v>3504</v>
      </c>
      <c r="D2981" s="17">
        <v>29764571835</v>
      </c>
      <c r="E2981" s="6" t="s">
        <v>16</v>
      </c>
      <c r="F2981" s="6" t="str">
        <f>IF(E2981="BUY", "SELL", IF(E2981="SELL", "BUY", ""))</f>
        <v>SELL</v>
      </c>
      <c r="G2981" s="7">
        <v>48.740001999999997</v>
      </c>
      <c r="H2981" s="7">
        <v>1000</v>
      </c>
      <c r="I2981" s="11">
        <v>44727</v>
      </c>
      <c r="J2981" s="9">
        <v>49.459999000000003</v>
      </c>
      <c r="K2981" s="9">
        <f t="shared" si="138"/>
        <v>1014.77219881936</v>
      </c>
      <c r="L2981" s="10">
        <f t="shared" si="139"/>
        <v>-1.4772198819360028E-2</v>
      </c>
      <c r="M2981" s="10">
        <f t="shared" si="140"/>
        <v>1.4772198819360028E-2</v>
      </c>
      <c r="N2981" s="6">
        <f>DATEDIF(A2981, I2981, "d")</f>
        <v>229</v>
      </c>
    </row>
    <row r="2982" spans="1:14" ht="14.25">
      <c r="A2982" s="5">
        <v>44498</v>
      </c>
      <c r="B2982" s="6" t="s">
        <v>1175</v>
      </c>
      <c r="C2982" s="6" t="s">
        <v>1176</v>
      </c>
      <c r="D2982" s="17">
        <v>61304806627</v>
      </c>
      <c r="E2982" s="6" t="s">
        <v>16</v>
      </c>
      <c r="F2982" s="6" t="str">
        <f>IF(E2982="BUY", "SELL", IF(E2982="SELL", "BUY", ""))</f>
        <v>SELL</v>
      </c>
      <c r="G2982" s="7">
        <v>157.78</v>
      </c>
      <c r="H2982" s="7">
        <v>1000</v>
      </c>
      <c r="I2982" s="11">
        <v>44727</v>
      </c>
      <c r="J2982" s="9">
        <v>152.91</v>
      </c>
      <c r="K2982" s="9">
        <f t="shared" si="138"/>
        <v>969.1342375459501</v>
      </c>
      <c r="L2982" s="10">
        <f t="shared" si="139"/>
        <v>3.08657624540499E-2</v>
      </c>
      <c r="M2982" s="10">
        <f t="shared" si="140"/>
        <v>-3.08657624540499E-2</v>
      </c>
      <c r="N2982" s="6">
        <f>DATEDIF(A2982, I2982, "d")</f>
        <v>229</v>
      </c>
    </row>
    <row r="2983" spans="1:14" ht="14.25">
      <c r="A2983" s="5">
        <v>44498</v>
      </c>
      <c r="B2983" s="6" t="s">
        <v>321</v>
      </c>
      <c r="C2983" s="6" t="s">
        <v>322</v>
      </c>
      <c r="D2983" s="17">
        <v>206957062840</v>
      </c>
      <c r="E2983" s="6" t="s">
        <v>19</v>
      </c>
      <c r="F2983" s="6" t="str">
        <f>IF(E2983="BUY", "SELL", IF(E2983="SELL", "BUY", ""))</f>
        <v>BUY</v>
      </c>
      <c r="G2983" s="7">
        <v>40.714427999999998</v>
      </c>
      <c r="H2983" s="7">
        <v>1000</v>
      </c>
      <c r="I2983" s="5">
        <v>44533</v>
      </c>
      <c r="J2983" s="9">
        <v>50.959473000000003</v>
      </c>
      <c r="K2983" s="9">
        <f t="shared" si="138"/>
        <v>1251.6318048235876</v>
      </c>
      <c r="L2983" s="10">
        <f t="shared" si="139"/>
        <v>0.25163180482358755</v>
      </c>
      <c r="M2983" s="10">
        <f t="shared" si="140"/>
        <v>-0.25163180482358755</v>
      </c>
      <c r="N2983" s="6">
        <f>DATEDIF(A2983, I2983, "d")</f>
        <v>35</v>
      </c>
    </row>
    <row r="2984" spans="1:14" ht="14.25">
      <c r="A2984" s="5">
        <v>44498</v>
      </c>
      <c r="B2984" s="6" t="s">
        <v>387</v>
      </c>
      <c r="C2984" s="6" t="s">
        <v>388</v>
      </c>
      <c r="D2984" s="17">
        <v>16663529338</v>
      </c>
      <c r="E2984" s="6" t="s">
        <v>19</v>
      </c>
      <c r="F2984" s="6" t="str">
        <f>IF(E2984="BUY", "SELL", IF(E2984="SELL", "BUY", ""))</f>
        <v>BUY</v>
      </c>
      <c r="G2984" s="7">
        <v>161</v>
      </c>
      <c r="H2984" s="7">
        <v>1000</v>
      </c>
      <c r="I2984" s="5">
        <v>44517</v>
      </c>
      <c r="J2984" s="9">
        <v>156.992569</v>
      </c>
      <c r="K2984" s="9">
        <f t="shared" si="138"/>
        <v>975.10912422360252</v>
      </c>
      <c r="L2984" s="10">
        <f t="shared" si="139"/>
        <v>-2.4890875776397477E-2</v>
      </c>
      <c r="M2984" s="10">
        <f t="shared" si="140"/>
        <v>2.4890875776397477E-2</v>
      </c>
      <c r="N2984" s="6">
        <f>DATEDIF(A2984, I2984, "d")</f>
        <v>19</v>
      </c>
    </row>
    <row r="2985" spans="1:14" ht="14.25">
      <c r="A2985" s="11">
        <v>44498</v>
      </c>
      <c r="B2985" s="6" t="s">
        <v>2514</v>
      </c>
      <c r="C2985" s="6" t="s">
        <v>2515</v>
      </c>
      <c r="D2985" s="17">
        <v>90444963415</v>
      </c>
      <c r="E2985" s="13" t="s">
        <v>19</v>
      </c>
      <c r="F2985" s="12" t="str">
        <f>IF(E2985="BUY", "SELL", IF(E2985="SELL", "BUY", ""))</f>
        <v>BUY</v>
      </c>
      <c r="G2985" s="7">
        <v>43.82</v>
      </c>
      <c r="H2985" s="7">
        <v>1000</v>
      </c>
      <c r="I2985" s="11">
        <v>44571</v>
      </c>
      <c r="J2985" s="9">
        <v>42.599997999999999</v>
      </c>
      <c r="K2985" s="9">
        <f t="shared" si="138"/>
        <v>972.15878594249193</v>
      </c>
      <c r="L2985" s="10">
        <f t="shared" si="139"/>
        <v>-2.7841214057508067E-2</v>
      </c>
      <c r="M2985" s="10">
        <f t="shared" si="140"/>
        <v>2.7841214057508067E-2</v>
      </c>
      <c r="N2985" s="6">
        <f>DATEDIF(A2985, I2985, "d")</f>
        <v>73</v>
      </c>
    </row>
    <row r="2986" spans="1:14" ht="14.25">
      <c r="A2986" s="11">
        <v>44498</v>
      </c>
      <c r="B2986" s="6" t="s">
        <v>523</v>
      </c>
      <c r="C2986" s="6" t="s">
        <v>524</v>
      </c>
      <c r="D2986" s="17">
        <v>11845231754</v>
      </c>
      <c r="E2986" s="13" t="s">
        <v>19</v>
      </c>
      <c r="F2986" s="12" t="str">
        <f>IF(E2986="BUY", "SELL", IF(E2986="SELL", "BUY", ""))</f>
        <v>BUY</v>
      </c>
      <c r="G2986" s="7">
        <v>103.629997</v>
      </c>
      <c r="H2986" s="7">
        <v>1000</v>
      </c>
      <c r="I2986" s="11">
        <v>44727</v>
      </c>
      <c r="J2986" s="9">
        <v>31.530000999999999</v>
      </c>
      <c r="K2986" s="9">
        <f t="shared" si="138"/>
        <v>304.25554291968183</v>
      </c>
      <c r="L2986" s="10">
        <f t="shared" si="139"/>
        <v>-0.69574445708031818</v>
      </c>
      <c r="M2986" s="10">
        <f t="shared" si="140"/>
        <v>0.69574445708031818</v>
      </c>
      <c r="N2986" s="6">
        <f>DATEDIF(A2986, I2986, "d")</f>
        <v>229</v>
      </c>
    </row>
    <row r="2987" spans="1:14" ht="14.25">
      <c r="A2987" s="5">
        <v>44502</v>
      </c>
      <c r="B2987" s="6" t="s">
        <v>153</v>
      </c>
      <c r="C2987" s="6" t="s">
        <v>154</v>
      </c>
      <c r="D2987" s="17">
        <v>34609881197</v>
      </c>
      <c r="E2987" s="6" t="s">
        <v>16</v>
      </c>
      <c r="F2987" s="6" t="str">
        <f>IF(E2987="BUY", "SELL", IF(E2987="SELL", "BUY", ""))</f>
        <v>SELL</v>
      </c>
      <c r="G2987" s="7">
        <v>74.913146999999995</v>
      </c>
      <c r="H2987" s="7">
        <v>1000</v>
      </c>
      <c r="I2987" s="11">
        <v>44580</v>
      </c>
      <c r="J2987" s="9">
        <v>79.175788999999995</v>
      </c>
      <c r="K2987" s="9">
        <f t="shared" si="138"/>
        <v>1056.9011204401811</v>
      </c>
      <c r="L2987" s="10">
        <f t="shared" si="139"/>
        <v>-5.6901120440181099E-2</v>
      </c>
      <c r="M2987" s="10">
        <f t="shared" si="140"/>
        <v>5.6901120440181099E-2</v>
      </c>
      <c r="N2987" s="6">
        <f>DATEDIF(A2987, I2987, "d")</f>
        <v>78</v>
      </c>
    </row>
    <row r="2988" spans="1:14" ht="14.25">
      <c r="A2988" s="5">
        <v>44505</v>
      </c>
      <c r="B2988" s="6" t="s">
        <v>3204</v>
      </c>
      <c r="C2988" s="6" t="s">
        <v>3205</v>
      </c>
      <c r="D2988" s="17">
        <v>17167592634</v>
      </c>
      <c r="E2988" s="6" t="s">
        <v>16</v>
      </c>
      <c r="F2988" s="6" t="str">
        <f>IF(E2988="BUY", "SELL", IF(E2988="SELL", "BUY", ""))</f>
        <v>SELL</v>
      </c>
      <c r="G2988" s="7">
        <v>337.04998799999998</v>
      </c>
      <c r="H2988" s="7">
        <v>1000</v>
      </c>
      <c r="I2988" s="11">
        <v>44593</v>
      </c>
      <c r="J2988" s="9">
        <v>197.729996</v>
      </c>
      <c r="K2988" s="9">
        <f t="shared" si="138"/>
        <v>586.64887417233786</v>
      </c>
      <c r="L2988" s="10">
        <f t="shared" si="139"/>
        <v>0.41335112582766215</v>
      </c>
      <c r="M2988" s="10">
        <f t="shared" si="140"/>
        <v>-0.41335112582766215</v>
      </c>
      <c r="N2988" s="6">
        <f>DATEDIF(A2988, I2988, "d")</f>
        <v>88</v>
      </c>
    </row>
    <row r="2989" spans="1:14" ht="14.25">
      <c r="A2989" s="5">
        <v>44505</v>
      </c>
      <c r="B2989" s="6" t="s">
        <v>265</v>
      </c>
      <c r="C2989" s="6" t="s">
        <v>266</v>
      </c>
      <c r="D2989" s="17">
        <v>66295485348</v>
      </c>
      <c r="E2989" s="6" t="s">
        <v>19</v>
      </c>
      <c r="F2989" s="6" t="str">
        <f>IF(E2989="BUY", "SELL", IF(E2989="SELL", "BUY", ""))</f>
        <v>BUY</v>
      </c>
      <c r="G2989" s="7">
        <v>225.779999</v>
      </c>
      <c r="H2989" s="7">
        <v>1000</v>
      </c>
      <c r="I2989" s="5">
        <v>44530</v>
      </c>
      <c r="J2989" s="9">
        <v>184.88999899999999</v>
      </c>
      <c r="K2989" s="9">
        <f t="shared" si="138"/>
        <v>818.89449826775831</v>
      </c>
      <c r="L2989" s="10">
        <f t="shared" si="139"/>
        <v>-0.18110550173224169</v>
      </c>
      <c r="M2989" s="10">
        <f t="shared" si="140"/>
        <v>0.18110550173224169</v>
      </c>
      <c r="N2989" s="6">
        <f>DATEDIF(A2989, I2989, "d")</f>
        <v>25</v>
      </c>
    </row>
    <row r="2990" spans="1:14" ht="14.25">
      <c r="A2990" s="5">
        <v>44508</v>
      </c>
      <c r="B2990" s="6" t="s">
        <v>14</v>
      </c>
      <c r="C2990" s="6" t="s">
        <v>15</v>
      </c>
      <c r="D2990" s="17">
        <v>141375537264</v>
      </c>
      <c r="E2990" s="6" t="s">
        <v>16</v>
      </c>
      <c r="F2990" s="6" t="str">
        <f>IF(E2990="BUY", "SELL", IF(E2990="SELL", "BUY", ""))</f>
        <v>SELL</v>
      </c>
      <c r="G2990" s="7">
        <v>206.189941</v>
      </c>
      <c r="H2990" s="7">
        <v>1000</v>
      </c>
      <c r="I2990" s="5">
        <v>44582</v>
      </c>
      <c r="J2990" s="9">
        <v>207.035721</v>
      </c>
      <c r="K2990" s="9">
        <f t="shared" si="138"/>
        <v>1004.1019459819331</v>
      </c>
      <c r="L2990" s="10">
        <f t="shared" si="139"/>
        <v>-4.101945981933113E-3</v>
      </c>
      <c r="M2990" s="10">
        <f t="shared" si="140"/>
        <v>4.101945981933113E-3</v>
      </c>
      <c r="N2990" s="6">
        <f>DATEDIF(A2990, I2990, "d")</f>
        <v>74</v>
      </c>
    </row>
    <row r="2991" spans="1:14" ht="14.25">
      <c r="A2991" s="5">
        <v>44508</v>
      </c>
      <c r="B2991" s="6" t="s">
        <v>62</v>
      </c>
      <c r="C2991" s="6" t="s">
        <v>63</v>
      </c>
      <c r="D2991" s="17">
        <v>116403087840</v>
      </c>
      <c r="E2991" s="6" t="s">
        <v>16</v>
      </c>
      <c r="F2991" s="6" t="str">
        <f>IF(E2991="BUY", "SELL", IF(E2991="SELL", "BUY", ""))</f>
        <v>SELL</v>
      </c>
      <c r="G2991" s="7">
        <v>353.174194</v>
      </c>
      <c r="H2991" s="7">
        <v>1000</v>
      </c>
      <c r="I2991" s="11">
        <v>44727</v>
      </c>
      <c r="J2991" s="9">
        <v>325.352081</v>
      </c>
      <c r="K2991" s="9">
        <f t="shared" si="138"/>
        <v>921.22268990015721</v>
      </c>
      <c r="L2991" s="10">
        <f t="shared" si="139"/>
        <v>7.877731009984279E-2</v>
      </c>
      <c r="M2991" s="10">
        <f t="shared" si="140"/>
        <v>-7.877731009984279E-2</v>
      </c>
      <c r="N2991" s="6">
        <f>DATEDIF(A2991, I2991, "d")</f>
        <v>219</v>
      </c>
    </row>
    <row r="2992" spans="1:14" ht="14.25">
      <c r="A2992" s="5">
        <v>44509</v>
      </c>
      <c r="B2992" s="6" t="s">
        <v>507</v>
      </c>
      <c r="C2992" s="6" t="s">
        <v>508</v>
      </c>
      <c r="D2992" s="17">
        <v>169812468749</v>
      </c>
      <c r="E2992" s="6" t="s">
        <v>19</v>
      </c>
      <c r="F2992" s="6" t="str">
        <f>IF(E2992="BUY", "SELL", IF(E2992="SELL", "BUY", ""))</f>
        <v>BUY</v>
      </c>
      <c r="G2992" s="7">
        <v>148.91999799999999</v>
      </c>
      <c r="H2992" s="7">
        <v>1000</v>
      </c>
      <c r="I2992" s="11">
        <v>44540</v>
      </c>
      <c r="J2992" s="9">
        <v>138.550003</v>
      </c>
      <c r="K2992" s="9">
        <f t="shared" si="138"/>
        <v>930.36532944353121</v>
      </c>
      <c r="L2992" s="10">
        <f t="shared" si="139"/>
        <v>-6.9634670556468797E-2</v>
      </c>
      <c r="M2992" s="10">
        <f t="shared" si="140"/>
        <v>6.9634670556468797E-2</v>
      </c>
      <c r="N2992" s="6">
        <f>DATEDIF(A2992, I2992, "d")</f>
        <v>31</v>
      </c>
    </row>
    <row r="2993" spans="1:14" ht="14.25">
      <c r="A2993" s="5">
        <v>44509</v>
      </c>
      <c r="B2993" s="6" t="s">
        <v>605</v>
      </c>
      <c r="C2993" s="6" t="s">
        <v>606</v>
      </c>
      <c r="D2993" s="17">
        <v>1069485355423</v>
      </c>
      <c r="E2993" s="6" t="s">
        <v>19</v>
      </c>
      <c r="F2993" s="6" t="str">
        <f>IF(E2993="BUY", "SELL", IF(E2993="SELL", "BUY", ""))</f>
        <v>BUY</v>
      </c>
      <c r="G2993" s="7">
        <v>306.16241500000001</v>
      </c>
      <c r="H2993" s="7">
        <v>1000</v>
      </c>
      <c r="I2993" s="5">
        <v>44510</v>
      </c>
      <c r="J2993" s="9">
        <v>294.19830300000001</v>
      </c>
      <c r="K2993" s="9">
        <f t="shared" si="138"/>
        <v>960.92233594381594</v>
      </c>
      <c r="L2993" s="10">
        <f t="shared" si="139"/>
        <v>-3.9077664056184062E-2</v>
      </c>
      <c r="M2993" s="10">
        <f t="shared" si="140"/>
        <v>3.9077664056184062E-2</v>
      </c>
      <c r="N2993" s="6">
        <f>DATEDIF(A2993, I2993, "d")</f>
        <v>1</v>
      </c>
    </row>
    <row r="2994" spans="1:14" ht="14.25">
      <c r="A2994" s="5">
        <v>44510</v>
      </c>
      <c r="B2994" s="6" t="s">
        <v>605</v>
      </c>
      <c r="C2994" s="6" t="s">
        <v>606</v>
      </c>
      <c r="D2994" s="17">
        <v>1069485355423</v>
      </c>
      <c r="E2994" s="6" t="s">
        <v>16</v>
      </c>
      <c r="F2994" s="6" t="str">
        <f>IF(E2994="BUY", "SELL", IF(E2994="SELL", "BUY", ""))</f>
        <v>SELL</v>
      </c>
      <c r="G2994" s="7">
        <v>294.19830300000001</v>
      </c>
      <c r="H2994" s="7">
        <v>1000</v>
      </c>
      <c r="I2994" s="11">
        <v>44727</v>
      </c>
      <c r="J2994" s="9">
        <v>165.13351399999999</v>
      </c>
      <c r="K2994" s="9">
        <f t="shared" si="138"/>
        <v>561.30002218265679</v>
      </c>
      <c r="L2994" s="10">
        <f t="shared" si="139"/>
        <v>0.43869997781734321</v>
      </c>
      <c r="M2994" s="10">
        <f t="shared" si="140"/>
        <v>-0.43869997781734321</v>
      </c>
      <c r="N2994" s="6">
        <f>DATEDIF(A2994, I2994, "d")</f>
        <v>217</v>
      </c>
    </row>
    <row r="2995" spans="1:14" ht="14.25">
      <c r="A2995" s="5">
        <v>44510</v>
      </c>
      <c r="B2995" s="6" t="s">
        <v>3523</v>
      </c>
      <c r="C2995" s="6" t="s">
        <v>3524</v>
      </c>
      <c r="D2995" s="17">
        <v>19356778132</v>
      </c>
      <c r="E2995" s="6" t="s">
        <v>16</v>
      </c>
      <c r="F2995" s="6" t="str">
        <f>IF(E2995="BUY", "SELL", IF(E2995="SELL", "BUY", ""))</f>
        <v>SELL</v>
      </c>
      <c r="G2995" s="7">
        <v>100.730003</v>
      </c>
      <c r="H2995" s="7">
        <v>1000</v>
      </c>
      <c r="I2995" s="11">
        <v>44572</v>
      </c>
      <c r="J2995" s="9">
        <v>83.550003000000004</v>
      </c>
      <c r="K2995" s="9">
        <f t="shared" si="138"/>
        <v>829.44505620634197</v>
      </c>
      <c r="L2995" s="10">
        <f t="shared" si="139"/>
        <v>0.17055494379365801</v>
      </c>
      <c r="M2995" s="10">
        <f t="shared" si="140"/>
        <v>-0.17055494379365801</v>
      </c>
      <c r="N2995" s="6">
        <f>DATEDIF(A2995, I2995, "d")</f>
        <v>62</v>
      </c>
    </row>
    <row r="2996" spans="1:14" ht="14.25">
      <c r="A2996" s="5">
        <v>44511</v>
      </c>
      <c r="B2996" s="6" t="s">
        <v>421</v>
      </c>
      <c r="C2996" s="6" t="s">
        <v>422</v>
      </c>
      <c r="D2996" s="17">
        <v>329131240124</v>
      </c>
      <c r="E2996" s="6" t="s">
        <v>19</v>
      </c>
      <c r="F2996" s="6" t="str">
        <f>IF(E2996="BUY", "SELL", IF(E2996="SELL", "BUY", ""))</f>
        <v>BUY</v>
      </c>
      <c r="G2996" s="7">
        <v>352.02899200000002</v>
      </c>
      <c r="H2996" s="7">
        <v>1000</v>
      </c>
      <c r="I2996" s="5">
        <v>44518</v>
      </c>
      <c r="J2996" s="9">
        <v>388.62707499999999</v>
      </c>
      <c r="K2996" s="9">
        <f t="shared" si="138"/>
        <v>1103.9632639120814</v>
      </c>
      <c r="L2996" s="10">
        <f t="shared" si="139"/>
        <v>0.1039632639120814</v>
      </c>
      <c r="M2996" s="10">
        <f t="shared" si="140"/>
        <v>-0.1039632639120814</v>
      </c>
      <c r="N2996" s="6">
        <f>DATEDIF(A2996, I2996, "d")</f>
        <v>7</v>
      </c>
    </row>
    <row r="2997" spans="1:14" ht="14.25">
      <c r="A2997" s="5">
        <v>44511</v>
      </c>
      <c r="B2997" s="6" t="s">
        <v>483</v>
      </c>
      <c r="C2997" s="6" t="s">
        <v>484</v>
      </c>
      <c r="D2997" s="17">
        <v>128534930595</v>
      </c>
      <c r="E2997" s="6" t="s">
        <v>19</v>
      </c>
      <c r="F2997" s="6" t="str">
        <f>IF(E2997="BUY", "SELL", IF(E2997="SELL", "BUY", ""))</f>
        <v>BUY</v>
      </c>
      <c r="G2997" s="7">
        <v>224.72139000000001</v>
      </c>
      <c r="H2997" s="7">
        <v>1000</v>
      </c>
      <c r="I2997" s="5">
        <v>44512</v>
      </c>
      <c r="J2997" s="9">
        <v>228.590576</v>
      </c>
      <c r="K2997" s="9">
        <f t="shared" si="138"/>
        <v>1017.2177023290928</v>
      </c>
      <c r="L2997" s="10">
        <f t="shared" si="139"/>
        <v>1.7217702329092845E-2</v>
      </c>
      <c r="M2997" s="10">
        <f t="shared" si="140"/>
        <v>-1.7217702329092845E-2</v>
      </c>
      <c r="N2997" s="6">
        <f>DATEDIF(A2997, I2997, "d")</f>
        <v>1</v>
      </c>
    </row>
    <row r="2998" spans="1:14" ht="14.25">
      <c r="A2998" s="5">
        <v>44512</v>
      </c>
      <c r="B2998" s="6" t="s">
        <v>483</v>
      </c>
      <c r="C2998" s="6" t="s">
        <v>484</v>
      </c>
      <c r="D2998" s="17">
        <v>128534930595</v>
      </c>
      <c r="E2998" s="6" t="s">
        <v>16</v>
      </c>
      <c r="F2998" s="6" t="str">
        <f>IF(E2998="BUY", "SELL", IF(E2998="SELL", "BUY", ""))</f>
        <v>SELL</v>
      </c>
      <c r="G2998" s="7">
        <v>228.590576</v>
      </c>
      <c r="H2998" s="7">
        <v>1000</v>
      </c>
      <c r="I2998" s="11">
        <v>44727</v>
      </c>
      <c r="J2998" s="9">
        <v>174.428955</v>
      </c>
      <c r="K2998" s="9">
        <f t="shared" si="138"/>
        <v>763.06275635789996</v>
      </c>
      <c r="L2998" s="10">
        <f t="shared" si="139"/>
        <v>0.23693724364210003</v>
      </c>
      <c r="M2998" s="10">
        <f t="shared" si="140"/>
        <v>-0.23693724364210003</v>
      </c>
      <c r="N2998" s="6">
        <f>DATEDIF(A2998, I2998, "d")</f>
        <v>215</v>
      </c>
    </row>
    <row r="2999" spans="1:14" ht="14.25">
      <c r="A2999" s="11">
        <v>44512</v>
      </c>
      <c r="B2999" s="6" t="s">
        <v>49</v>
      </c>
      <c r="C2999" s="6" t="s">
        <v>50</v>
      </c>
      <c r="D2999" s="17">
        <v>425280211092</v>
      </c>
      <c r="E2999" s="13" t="s">
        <v>19</v>
      </c>
      <c r="F2999" s="12" t="str">
        <f>IF(E2999="BUY", "SELL", IF(E2999="SELL", "BUY", ""))</f>
        <v>BUY</v>
      </c>
      <c r="G2999" s="7">
        <v>143.24</v>
      </c>
      <c r="H2999" s="7">
        <v>1000</v>
      </c>
      <c r="I2999" s="11">
        <v>44512</v>
      </c>
      <c r="J2999" s="9">
        <v>143.24</v>
      </c>
      <c r="K2999" s="9">
        <f t="shared" si="138"/>
        <v>1000</v>
      </c>
      <c r="L2999" s="10">
        <f t="shared" si="139"/>
        <v>0</v>
      </c>
      <c r="M2999" s="10">
        <f t="shared" si="140"/>
        <v>0</v>
      </c>
      <c r="N2999" s="6">
        <f>DATEDIF(A2999, I2999, "d")</f>
        <v>0</v>
      </c>
    </row>
    <row r="3000" spans="1:14" ht="14.25">
      <c r="A3000" s="5">
        <v>44516</v>
      </c>
      <c r="B3000" s="6" t="s">
        <v>103</v>
      </c>
      <c r="C3000" s="6" t="s">
        <v>104</v>
      </c>
      <c r="D3000" s="17">
        <v>136600252096</v>
      </c>
      <c r="E3000" s="6" t="s">
        <v>16</v>
      </c>
      <c r="F3000" s="6" t="str">
        <f>IF(E3000="BUY", "SELL", IF(E3000="SELL", "BUY", ""))</f>
        <v>SELL</v>
      </c>
      <c r="G3000" s="7">
        <v>47.724136000000001</v>
      </c>
      <c r="H3000" s="7">
        <v>1000</v>
      </c>
      <c r="I3000" s="5">
        <v>44588</v>
      </c>
      <c r="J3000" s="9">
        <v>45.310108</v>
      </c>
      <c r="K3000" s="9">
        <f t="shared" si="138"/>
        <v>949.41704130589187</v>
      </c>
      <c r="L3000" s="10">
        <f t="shared" si="139"/>
        <v>5.0582958694108129E-2</v>
      </c>
      <c r="M3000" s="10">
        <f t="shared" si="140"/>
        <v>-5.0582958694108129E-2</v>
      </c>
      <c r="N3000" s="6">
        <f>DATEDIF(A3000, I3000, "d")</f>
        <v>72</v>
      </c>
    </row>
    <row r="3001" spans="1:14" ht="14.25">
      <c r="A3001" s="5">
        <v>44516</v>
      </c>
      <c r="B3001" s="6" t="s">
        <v>3360</v>
      </c>
      <c r="C3001" s="6" t="s">
        <v>3361</v>
      </c>
      <c r="D3001" s="17">
        <v>14050167706</v>
      </c>
      <c r="E3001" s="6" t="s">
        <v>16</v>
      </c>
      <c r="F3001" s="6" t="str">
        <f>IF(E3001="BUY", "SELL", IF(E3001="SELL", "BUY", ""))</f>
        <v>SELL</v>
      </c>
      <c r="G3001" s="7">
        <v>55.52</v>
      </c>
      <c r="H3001" s="7">
        <v>1000</v>
      </c>
      <c r="I3001" s="5">
        <v>44565</v>
      </c>
      <c r="J3001" s="9">
        <v>39.409999999999997</v>
      </c>
      <c r="K3001" s="9">
        <f t="shared" si="138"/>
        <v>709.83429394812674</v>
      </c>
      <c r="L3001" s="10">
        <f t="shared" si="139"/>
        <v>0.29016570605187325</v>
      </c>
      <c r="M3001" s="10">
        <f t="shared" si="140"/>
        <v>-0.29016570605187325</v>
      </c>
      <c r="N3001" s="6">
        <f>DATEDIF(A3001, I3001, "d")</f>
        <v>49</v>
      </c>
    </row>
    <row r="3002" spans="1:14" ht="14.25">
      <c r="A3002" s="11">
        <v>44516</v>
      </c>
      <c r="B3002" s="6" t="s">
        <v>49</v>
      </c>
      <c r="C3002" s="6" t="s">
        <v>50</v>
      </c>
      <c r="D3002" s="17">
        <v>425280211092</v>
      </c>
      <c r="E3002" s="12" t="s">
        <v>16</v>
      </c>
      <c r="F3002" s="13" t="str">
        <f>IF(E3002="BUY", "SELL", IF(E3002="SELL", "BUY", ""))</f>
        <v>SELL</v>
      </c>
      <c r="G3002" s="7">
        <v>138.79</v>
      </c>
      <c r="H3002" s="7">
        <v>1000</v>
      </c>
      <c r="I3002" s="11">
        <v>44516</v>
      </c>
      <c r="J3002" s="9">
        <v>138.79</v>
      </c>
      <c r="K3002" s="9">
        <f t="shared" si="138"/>
        <v>1000</v>
      </c>
      <c r="L3002" s="10">
        <f t="shared" si="139"/>
        <v>0</v>
      </c>
      <c r="M3002" s="10">
        <f t="shared" si="140"/>
        <v>0</v>
      </c>
      <c r="N3002" s="6">
        <f>DATEDIF(A3002, I3002, "d")</f>
        <v>0</v>
      </c>
    </row>
    <row r="3003" spans="1:14" ht="14.25">
      <c r="A3003" s="5">
        <v>44517</v>
      </c>
      <c r="B3003" s="6" t="s">
        <v>1344</v>
      </c>
      <c r="C3003" s="6" t="s">
        <v>1345</v>
      </c>
      <c r="D3003" s="17">
        <v>96243937501</v>
      </c>
      <c r="E3003" s="6" t="s">
        <v>19</v>
      </c>
      <c r="F3003" s="6" t="str">
        <f>IF(E3003="BUY", "SELL", IF(E3003="SELL", "BUY", ""))</f>
        <v>BUY</v>
      </c>
      <c r="G3003" s="7">
        <v>51.29</v>
      </c>
      <c r="H3003" s="7">
        <v>1000</v>
      </c>
      <c r="I3003" s="5">
        <v>44572</v>
      </c>
      <c r="J3003" s="9">
        <v>62.91</v>
      </c>
      <c r="K3003" s="9">
        <f t="shared" si="138"/>
        <v>1226.5548839929811</v>
      </c>
      <c r="L3003" s="10">
        <f t="shared" si="139"/>
        <v>0.2265548839929811</v>
      </c>
      <c r="M3003" s="10">
        <f t="shared" si="140"/>
        <v>-0.2265548839929811</v>
      </c>
      <c r="N3003" s="6">
        <f>DATEDIF(A3003, I3003, "d")</f>
        <v>55</v>
      </c>
    </row>
    <row r="3004" spans="1:14" ht="14.25">
      <c r="A3004" s="5">
        <v>44517</v>
      </c>
      <c r="B3004" s="6" t="s">
        <v>387</v>
      </c>
      <c r="C3004" s="6" t="s">
        <v>388</v>
      </c>
      <c r="D3004" s="17">
        <v>16663529338</v>
      </c>
      <c r="E3004" s="6" t="s">
        <v>16</v>
      </c>
      <c r="F3004" s="6" t="str">
        <f>IF(E3004="BUY", "SELL", IF(E3004="SELL", "BUY", ""))</f>
        <v>SELL</v>
      </c>
      <c r="G3004" s="7">
        <v>156.992569</v>
      </c>
      <c r="H3004" s="7">
        <v>1000</v>
      </c>
      <c r="I3004" s="11">
        <v>44727</v>
      </c>
      <c r="J3004" s="9">
        <v>92.347351000000003</v>
      </c>
      <c r="K3004" s="9">
        <f t="shared" si="138"/>
        <v>588.22752941892429</v>
      </c>
      <c r="L3004" s="10">
        <f t="shared" si="139"/>
        <v>0.41177247058107569</v>
      </c>
      <c r="M3004" s="10">
        <f t="shared" si="140"/>
        <v>-0.41177247058107569</v>
      </c>
      <c r="N3004" s="6">
        <f>DATEDIF(A3004, I3004, "d")</f>
        <v>210</v>
      </c>
    </row>
    <row r="3005" spans="1:14" ht="14.25">
      <c r="A3005" s="11">
        <v>44517</v>
      </c>
      <c r="B3005" s="6" t="s">
        <v>191</v>
      </c>
      <c r="C3005" s="6" t="s">
        <v>192</v>
      </c>
      <c r="D3005" s="17">
        <v>137339890294</v>
      </c>
      <c r="E3005" s="12" t="s">
        <v>16</v>
      </c>
      <c r="F3005" s="13" t="str">
        <f>IF(E3005="BUY", "SELL", IF(E3005="SELL", "BUY", ""))</f>
        <v>SELL</v>
      </c>
      <c r="G3005" s="7">
        <v>230.17198200000001</v>
      </c>
      <c r="H3005" s="7">
        <v>1000</v>
      </c>
      <c r="I3005" s="11">
        <v>44727</v>
      </c>
      <c r="J3005" s="9">
        <v>204.61213699999999</v>
      </c>
      <c r="K3005" s="9">
        <f t="shared" si="138"/>
        <v>888.95327407833668</v>
      </c>
      <c r="L3005" s="10">
        <f t="shared" si="139"/>
        <v>0.11104672592166333</v>
      </c>
      <c r="M3005" s="10">
        <f t="shared" si="140"/>
        <v>-0.11104672592166333</v>
      </c>
      <c r="N3005" s="6">
        <f>DATEDIF(A3005, I3005, "d")</f>
        <v>210</v>
      </c>
    </row>
    <row r="3006" spans="1:14" ht="14.25">
      <c r="A3006" s="5">
        <v>44518</v>
      </c>
      <c r="B3006" s="6" t="s">
        <v>421</v>
      </c>
      <c r="C3006" s="6" t="s">
        <v>422</v>
      </c>
      <c r="D3006" s="17">
        <v>329131240124</v>
      </c>
      <c r="E3006" s="6" t="s">
        <v>16</v>
      </c>
      <c r="F3006" s="6" t="str">
        <f>IF(E3006="BUY", "SELL", IF(E3006="SELL", "BUY", ""))</f>
        <v>SELL</v>
      </c>
      <c r="G3006" s="7">
        <v>388.62707499999999</v>
      </c>
      <c r="H3006" s="7">
        <v>1000</v>
      </c>
      <c r="I3006" s="5">
        <v>44615</v>
      </c>
      <c r="J3006" s="9">
        <v>296.58193999999997</v>
      </c>
      <c r="K3006" s="9">
        <f t="shared" si="138"/>
        <v>763.15305617859997</v>
      </c>
      <c r="L3006" s="10">
        <f t="shared" si="139"/>
        <v>0.23684694382140004</v>
      </c>
      <c r="M3006" s="10">
        <f t="shared" si="140"/>
        <v>-0.23684694382140004</v>
      </c>
      <c r="N3006" s="6">
        <f>DATEDIF(A3006, I3006, "d")</f>
        <v>97</v>
      </c>
    </row>
    <row r="3007" spans="1:14" ht="14.25">
      <c r="A3007" s="11">
        <v>44518</v>
      </c>
      <c r="B3007" s="6" t="s">
        <v>49</v>
      </c>
      <c r="C3007" s="6" t="s">
        <v>50</v>
      </c>
      <c r="D3007" s="17">
        <v>425280211092</v>
      </c>
      <c r="E3007" s="13" t="s">
        <v>19</v>
      </c>
      <c r="F3007" s="12" t="str">
        <f>IF(E3007="BUY", "SELL", IF(E3007="SELL", "BUY", ""))</f>
        <v>BUY</v>
      </c>
      <c r="G3007" s="7">
        <v>138.78</v>
      </c>
      <c r="H3007" s="7">
        <v>1000</v>
      </c>
      <c r="I3007" s="11">
        <v>44518</v>
      </c>
      <c r="J3007" s="9">
        <v>138.78</v>
      </c>
      <c r="K3007" s="9">
        <f t="shared" si="138"/>
        <v>1000</v>
      </c>
      <c r="L3007" s="10">
        <f t="shared" si="139"/>
        <v>0</v>
      </c>
      <c r="M3007" s="10">
        <f t="shared" si="140"/>
        <v>0</v>
      </c>
      <c r="N3007" s="6">
        <f>DATEDIF(A3007, I3007, "d")</f>
        <v>0</v>
      </c>
    </row>
    <row r="3008" spans="1:14" ht="14.25">
      <c r="A3008" s="5">
        <v>44519</v>
      </c>
      <c r="B3008" s="6" t="s">
        <v>544</v>
      </c>
      <c r="C3008" s="6" t="s">
        <v>545</v>
      </c>
      <c r="D3008" s="17">
        <v>31473180708</v>
      </c>
      <c r="E3008" s="6" t="s">
        <v>16</v>
      </c>
      <c r="F3008" s="6" t="str">
        <f>IF(E3008="BUY", "SELL", IF(E3008="SELL", "BUY", ""))</f>
        <v>SELL</v>
      </c>
      <c r="G3008" s="7">
        <v>134.96000699999999</v>
      </c>
      <c r="H3008" s="7">
        <v>1000</v>
      </c>
      <c r="I3008" s="11">
        <v>44727</v>
      </c>
      <c r="J3008" s="9">
        <v>154.53999300000001</v>
      </c>
      <c r="K3008" s="9">
        <f t="shared" si="138"/>
        <v>1145.0799124513978</v>
      </c>
      <c r="L3008" s="10">
        <f t="shared" si="139"/>
        <v>-0.14507991245139784</v>
      </c>
      <c r="M3008" s="10">
        <f t="shared" si="140"/>
        <v>0.14507991245139784</v>
      </c>
      <c r="N3008" s="6">
        <f>DATEDIF(A3008, I3008, "d")</f>
        <v>208</v>
      </c>
    </row>
    <row r="3009" spans="1:14" ht="14.25">
      <c r="A3009" s="11">
        <v>44519</v>
      </c>
      <c r="B3009" s="6" t="s">
        <v>2543</v>
      </c>
      <c r="C3009" s="6" t="s">
        <v>2544</v>
      </c>
      <c r="D3009" s="17">
        <v>19724256923</v>
      </c>
      <c r="E3009" s="12" t="s">
        <v>16</v>
      </c>
      <c r="F3009" s="13" t="str">
        <f>IF(E3009="BUY", "SELL", IF(E3009="SELL", "BUY", ""))</f>
        <v>SELL</v>
      </c>
      <c r="G3009" s="7">
        <v>251.300003</v>
      </c>
      <c r="H3009" s="7">
        <v>1000</v>
      </c>
      <c r="I3009" s="11">
        <v>44617</v>
      </c>
      <c r="J3009" s="9">
        <v>125.32</v>
      </c>
      <c r="K3009" s="9">
        <f t="shared" si="138"/>
        <v>498.68682253855758</v>
      </c>
      <c r="L3009" s="10">
        <f t="shared" si="139"/>
        <v>0.50131317746144244</v>
      </c>
      <c r="M3009" s="10">
        <f t="shared" si="140"/>
        <v>-0.50131317746144244</v>
      </c>
      <c r="N3009" s="6">
        <f>DATEDIF(A3009, I3009, "d")</f>
        <v>98</v>
      </c>
    </row>
    <row r="3010" spans="1:14" ht="14.25">
      <c r="A3010" s="5">
        <v>44529</v>
      </c>
      <c r="B3010" s="6" t="s">
        <v>251</v>
      </c>
      <c r="C3010" s="6" t="s">
        <v>252</v>
      </c>
      <c r="D3010" s="17">
        <v>130378753979</v>
      </c>
      <c r="E3010" s="6" t="s">
        <v>16</v>
      </c>
      <c r="F3010" s="6" t="str">
        <f>IF(E3010="BUY", "SELL", IF(E3010="SELL", "BUY", ""))</f>
        <v>SELL</v>
      </c>
      <c r="G3010" s="7">
        <v>51.689673999999997</v>
      </c>
      <c r="H3010" s="7">
        <v>1000</v>
      </c>
      <c r="I3010" s="11">
        <v>44727</v>
      </c>
      <c r="J3010" s="9">
        <v>70.196770000000001</v>
      </c>
      <c r="K3010" s="9">
        <f t="shared" si="138"/>
        <v>1358.0424206196387</v>
      </c>
      <c r="L3010" s="10">
        <f t="shared" si="139"/>
        <v>-0.35804242061963876</v>
      </c>
      <c r="M3010" s="10">
        <f t="shared" si="140"/>
        <v>0.35804242061963876</v>
      </c>
      <c r="N3010" s="6">
        <f>DATEDIF(A3010, I3010, "d")</f>
        <v>198</v>
      </c>
    </row>
    <row r="3011" spans="1:14" ht="14.25">
      <c r="A3011" s="5">
        <v>44529</v>
      </c>
      <c r="B3011" s="6" t="s">
        <v>64</v>
      </c>
      <c r="C3011" s="6" t="s">
        <v>65</v>
      </c>
      <c r="D3011" s="17">
        <v>157074705249</v>
      </c>
      <c r="E3011" s="6" t="s">
        <v>19</v>
      </c>
      <c r="F3011" s="6" t="str">
        <f>IF(E3011="BUY", "SELL", IF(E3011="SELL", "BUY", ""))</f>
        <v>BUY</v>
      </c>
      <c r="G3011" s="7">
        <v>147.80999800000001</v>
      </c>
      <c r="H3011" s="7">
        <v>1000</v>
      </c>
      <c r="I3011" s="5">
        <v>44531</v>
      </c>
      <c r="J3011" s="9">
        <v>142.14999399999999</v>
      </c>
      <c r="K3011" s="9">
        <f t="shared" ref="K3011:K3074" si="141">(H3011/G3011)*J3011</f>
        <v>961.70757001160359</v>
      </c>
      <c r="L3011" s="10">
        <f t="shared" ref="L3011:L3074" si="142">IF(F3011="BUY",(K3011-H3011)/H3011, IF(F3011="SELL", (H3011-K3011)/H3011, "Invalid"))</f>
        <v>-3.8292429988396409E-2</v>
      </c>
      <c r="M3011" s="10">
        <f t="shared" ref="M3011:M3074" si="143">IF(E3011="BUY",(K3011-H3011)/H3011,IF(E3011="SELL",(H3011-K3011)/H3011,""))</f>
        <v>3.8292429988396409E-2</v>
      </c>
      <c r="N3011" s="6">
        <f>DATEDIF(A3011, I3011, "d")</f>
        <v>2</v>
      </c>
    </row>
    <row r="3012" spans="1:14" ht="14.25">
      <c r="A3012" s="11">
        <v>44529</v>
      </c>
      <c r="B3012" s="6" t="s">
        <v>143</v>
      </c>
      <c r="C3012" s="6" t="s">
        <v>144</v>
      </c>
      <c r="D3012" s="17">
        <v>10683356240</v>
      </c>
      <c r="E3012" s="13" t="s">
        <v>19</v>
      </c>
      <c r="F3012" s="12" t="str">
        <f>IF(E3012="BUY", "SELL", IF(E3012="SELL", "BUY", ""))</f>
        <v>BUY</v>
      </c>
      <c r="G3012" s="7">
        <v>82.811843999999994</v>
      </c>
      <c r="H3012" s="7">
        <v>1000</v>
      </c>
      <c r="I3012" s="11">
        <v>44531</v>
      </c>
      <c r="J3012" s="9">
        <v>75.887573000000003</v>
      </c>
      <c r="K3012" s="9">
        <f t="shared" si="141"/>
        <v>916.38549915637691</v>
      </c>
      <c r="L3012" s="10">
        <f t="shared" si="142"/>
        <v>-8.3614500843623096E-2</v>
      </c>
      <c r="M3012" s="10">
        <f t="shared" si="143"/>
        <v>8.3614500843623096E-2</v>
      </c>
      <c r="N3012" s="6">
        <f>DATEDIF(A3012, I3012, "d")</f>
        <v>2</v>
      </c>
    </row>
    <row r="3013" spans="1:14" ht="14.25">
      <c r="A3013" s="5">
        <v>44530</v>
      </c>
      <c r="B3013" s="6" t="s">
        <v>265</v>
      </c>
      <c r="C3013" s="6" t="s">
        <v>266</v>
      </c>
      <c r="D3013" s="17">
        <v>66295485348</v>
      </c>
      <c r="E3013" s="6" t="s">
        <v>16</v>
      </c>
      <c r="F3013" s="6" t="str">
        <f>IF(E3013="BUY", "SELL", IF(E3013="SELL", "BUY", ""))</f>
        <v>SELL</v>
      </c>
      <c r="G3013" s="7">
        <v>184.88999899999999</v>
      </c>
      <c r="H3013" s="7">
        <v>1000</v>
      </c>
      <c r="I3013" s="5">
        <v>44594</v>
      </c>
      <c r="J3013" s="9">
        <v>132.570007</v>
      </c>
      <c r="K3013" s="9">
        <f t="shared" si="141"/>
        <v>717.02097310303964</v>
      </c>
      <c r="L3013" s="10">
        <f t="shared" si="142"/>
        <v>0.28297902689696036</v>
      </c>
      <c r="M3013" s="10">
        <f t="shared" si="143"/>
        <v>-0.28297902689696036</v>
      </c>
      <c r="N3013" s="6">
        <f>DATEDIF(A3013, I3013, "d")</f>
        <v>64</v>
      </c>
    </row>
    <row r="3014" spans="1:14" ht="14.25">
      <c r="A3014" s="5">
        <v>44531</v>
      </c>
      <c r="B3014" s="6" t="s">
        <v>525</v>
      </c>
      <c r="C3014" s="6" t="s">
        <v>526</v>
      </c>
      <c r="D3014" s="17">
        <v>20361631721</v>
      </c>
      <c r="E3014" s="6" t="s">
        <v>19</v>
      </c>
      <c r="F3014" s="6" t="str">
        <f>IF(E3014="BUY", "SELL", IF(E3014="SELL", "BUY", ""))</f>
        <v>BUY</v>
      </c>
      <c r="G3014" s="7">
        <v>16.379999000000002</v>
      </c>
      <c r="H3014" s="7">
        <v>1000</v>
      </c>
      <c r="I3014" s="11">
        <v>44727</v>
      </c>
      <c r="J3014" s="9">
        <v>9.84</v>
      </c>
      <c r="K3014" s="9">
        <f t="shared" si="141"/>
        <v>600.7326374073649</v>
      </c>
      <c r="L3014" s="10">
        <f t="shared" si="142"/>
        <v>-0.39926736259263512</v>
      </c>
      <c r="M3014" s="10">
        <f t="shared" si="143"/>
        <v>0.39926736259263512</v>
      </c>
      <c r="N3014" s="6">
        <f>DATEDIF(A3014, I3014, "d")</f>
        <v>196</v>
      </c>
    </row>
    <row r="3015" spans="1:14" ht="14.25">
      <c r="A3015" s="5">
        <v>44531</v>
      </c>
      <c r="B3015" s="6" t="s">
        <v>3539</v>
      </c>
      <c r="C3015" s="6" t="s">
        <v>3540</v>
      </c>
      <c r="D3015" s="17">
        <v>73162616849</v>
      </c>
      <c r="E3015" s="6" t="s">
        <v>16</v>
      </c>
      <c r="F3015" s="6" t="str">
        <f>IF(E3015="BUY", "SELL", IF(E3015="SELL", "BUY", ""))</f>
        <v>SELL</v>
      </c>
      <c r="G3015" s="7">
        <v>67.822783999999999</v>
      </c>
      <c r="H3015" s="7">
        <v>1000</v>
      </c>
      <c r="I3015" s="11">
        <v>44727</v>
      </c>
      <c r="J3015" s="9">
        <v>68.336860999999999</v>
      </c>
      <c r="K3015" s="9">
        <f t="shared" si="141"/>
        <v>1007.5797094970327</v>
      </c>
      <c r="L3015" s="10">
        <f t="shared" si="142"/>
        <v>-7.579709497032695E-3</v>
      </c>
      <c r="M3015" s="10">
        <f t="shared" si="143"/>
        <v>7.579709497032695E-3</v>
      </c>
      <c r="N3015" s="6">
        <f>DATEDIF(A3015, I3015, "d")</f>
        <v>196</v>
      </c>
    </row>
    <row r="3016" spans="1:14" ht="14.25">
      <c r="A3016" s="11">
        <v>44531</v>
      </c>
      <c r="B3016" s="6" t="s">
        <v>143</v>
      </c>
      <c r="C3016" s="6" t="s">
        <v>144</v>
      </c>
      <c r="D3016" s="17">
        <v>10683356240</v>
      </c>
      <c r="E3016" s="12" t="s">
        <v>16</v>
      </c>
      <c r="F3016" s="13" t="str">
        <f>IF(E3016="BUY", "SELL", IF(E3016="SELL", "BUY", ""))</f>
        <v>SELL</v>
      </c>
      <c r="G3016" s="7">
        <v>75.887573000000003</v>
      </c>
      <c r="H3016" s="7">
        <v>1000</v>
      </c>
      <c r="I3016" s="11">
        <v>44564</v>
      </c>
      <c r="J3016" s="9">
        <v>87.571029999999993</v>
      </c>
      <c r="K3016" s="9">
        <f t="shared" si="141"/>
        <v>1153.9574470249561</v>
      </c>
      <c r="L3016" s="10">
        <f t="shared" si="142"/>
        <v>-0.15395744702495609</v>
      </c>
      <c r="M3016" s="10">
        <f t="shared" si="143"/>
        <v>0.15395744702495609</v>
      </c>
      <c r="N3016" s="6">
        <f>DATEDIF(A3016, I3016, "d")</f>
        <v>33</v>
      </c>
    </row>
    <row r="3017" spans="1:14" ht="14.25">
      <c r="A3017" s="5">
        <v>44533</v>
      </c>
      <c r="B3017" s="6" t="s">
        <v>2559</v>
      </c>
      <c r="C3017" s="6" t="s">
        <v>2560</v>
      </c>
      <c r="D3017" s="17">
        <v>11749994978</v>
      </c>
      <c r="E3017" s="6" t="s">
        <v>19</v>
      </c>
      <c r="F3017" s="6" t="str">
        <f>IF(E3017="BUY", "SELL", IF(E3017="SELL", "BUY", ""))</f>
        <v>BUY</v>
      </c>
      <c r="G3017" s="7">
        <v>62.69</v>
      </c>
      <c r="H3017" s="7">
        <v>1000</v>
      </c>
      <c r="I3017" s="11">
        <v>44727</v>
      </c>
      <c r="J3017" s="9">
        <v>29.24</v>
      </c>
      <c r="K3017" s="9">
        <f t="shared" si="141"/>
        <v>466.42207688626576</v>
      </c>
      <c r="L3017" s="10">
        <f t="shared" si="142"/>
        <v>-0.5335779231137342</v>
      </c>
      <c r="M3017" s="10">
        <f t="shared" si="143"/>
        <v>0.5335779231137342</v>
      </c>
      <c r="N3017" s="6">
        <f>DATEDIF(A3017, I3017, "d")</f>
        <v>194</v>
      </c>
    </row>
    <row r="3018" spans="1:14" ht="14.25">
      <c r="A3018" s="5">
        <v>44533</v>
      </c>
      <c r="B3018" s="6" t="s">
        <v>1864</v>
      </c>
      <c r="C3018" s="6" t="s">
        <v>1865</v>
      </c>
      <c r="D3018" s="17">
        <v>24762072562</v>
      </c>
      <c r="E3018" s="6" t="s">
        <v>19</v>
      </c>
      <c r="F3018" s="6" t="str">
        <f>IF(E3018="BUY", "SELL", IF(E3018="SELL", "BUY", ""))</f>
        <v>BUY</v>
      </c>
      <c r="G3018" s="7">
        <v>450.16000400000001</v>
      </c>
      <c r="H3018" s="7">
        <v>1000</v>
      </c>
      <c r="I3018" s="5">
        <v>44543</v>
      </c>
      <c r="J3018" s="9">
        <v>494.92999300000002</v>
      </c>
      <c r="K3018" s="9">
        <f t="shared" si="141"/>
        <v>1099.4535023151457</v>
      </c>
      <c r="L3018" s="10">
        <f t="shared" si="142"/>
        <v>9.9453502315145673E-2</v>
      </c>
      <c r="M3018" s="10">
        <f t="shared" si="143"/>
        <v>-9.9453502315145673E-2</v>
      </c>
      <c r="N3018" s="6">
        <f>DATEDIF(A3018, I3018, "d")</f>
        <v>10</v>
      </c>
    </row>
    <row r="3019" spans="1:14" ht="14.25">
      <c r="A3019" s="5">
        <v>44533</v>
      </c>
      <c r="B3019" s="6" t="s">
        <v>321</v>
      </c>
      <c r="C3019" s="6" t="s">
        <v>322</v>
      </c>
      <c r="D3019" s="17">
        <v>206957062840</v>
      </c>
      <c r="E3019" s="6" t="s">
        <v>16</v>
      </c>
      <c r="F3019" s="6" t="str">
        <f>IF(E3019="BUY", "SELL", IF(E3019="SELL", "BUY", ""))</f>
        <v>SELL</v>
      </c>
      <c r="G3019" s="7">
        <v>50.959473000000003</v>
      </c>
      <c r="H3019" s="7">
        <v>1000</v>
      </c>
      <c r="I3019" s="11">
        <v>44727</v>
      </c>
      <c r="J3019" s="9">
        <v>46.271453999999999</v>
      </c>
      <c r="K3019" s="9">
        <f t="shared" si="141"/>
        <v>908.00495523177801</v>
      </c>
      <c r="L3019" s="10">
        <f t="shared" si="142"/>
        <v>9.1995044768221984E-2</v>
      </c>
      <c r="M3019" s="10">
        <f t="shared" si="143"/>
        <v>-9.1995044768221984E-2</v>
      </c>
      <c r="N3019" s="6">
        <f>DATEDIF(A3019, I3019, "d")</f>
        <v>194</v>
      </c>
    </row>
    <row r="3020" spans="1:14" ht="14.25">
      <c r="A3020" s="5">
        <v>44536</v>
      </c>
      <c r="B3020" s="6" t="s">
        <v>1159</v>
      </c>
      <c r="C3020" s="6" t="s">
        <v>1160</v>
      </c>
      <c r="D3020" s="17">
        <v>25064068791</v>
      </c>
      <c r="E3020" s="6" t="s">
        <v>16</v>
      </c>
      <c r="F3020" s="6" t="str">
        <f>IF(E3020="BUY", "SELL", IF(E3020="SELL", "BUY", ""))</f>
        <v>SELL</v>
      </c>
      <c r="G3020" s="7">
        <v>712.40997300000004</v>
      </c>
      <c r="H3020" s="7">
        <v>1000</v>
      </c>
      <c r="I3020" s="11">
        <v>44727</v>
      </c>
      <c r="J3020" s="9">
        <v>307.540009</v>
      </c>
      <c r="K3020" s="9">
        <f t="shared" si="141"/>
        <v>431.68964592807572</v>
      </c>
      <c r="L3020" s="10">
        <f t="shared" si="142"/>
        <v>0.56831035407192432</v>
      </c>
      <c r="M3020" s="10">
        <f t="shared" si="143"/>
        <v>-0.56831035407192432</v>
      </c>
      <c r="N3020" s="6">
        <f>DATEDIF(A3020, I3020, "d")</f>
        <v>191</v>
      </c>
    </row>
    <row r="3021" spans="1:14" ht="14.25">
      <c r="A3021" s="5">
        <v>44536</v>
      </c>
      <c r="B3021" s="6" t="s">
        <v>2960</v>
      </c>
      <c r="C3021" s="6" t="s">
        <v>2961</v>
      </c>
      <c r="D3021" s="17">
        <v>48112617000</v>
      </c>
      <c r="E3021" s="6" t="s">
        <v>19</v>
      </c>
      <c r="F3021" s="6" t="str">
        <f>IF(E3021="BUY", "SELL", IF(E3021="SELL", "BUY", ""))</f>
        <v>BUY</v>
      </c>
      <c r="G3021" s="7">
        <v>341.66000400000001</v>
      </c>
      <c r="H3021" s="7">
        <v>1000</v>
      </c>
      <c r="I3021" s="5">
        <v>44552</v>
      </c>
      <c r="J3021" s="9">
        <v>358.10000600000001</v>
      </c>
      <c r="K3021" s="9">
        <f t="shared" si="141"/>
        <v>1048.1180173492007</v>
      </c>
      <c r="L3021" s="10">
        <f t="shared" si="142"/>
        <v>4.811801734920073E-2</v>
      </c>
      <c r="M3021" s="10">
        <f t="shared" si="143"/>
        <v>-4.811801734920073E-2</v>
      </c>
      <c r="N3021" s="6">
        <f>DATEDIF(A3021, I3021, "d")</f>
        <v>16</v>
      </c>
    </row>
    <row r="3022" spans="1:14" ht="14.25">
      <c r="A3022" s="11">
        <v>44536</v>
      </c>
      <c r="B3022" s="6" t="s">
        <v>1475</v>
      </c>
      <c r="C3022" s="6" t="s">
        <v>1476</v>
      </c>
      <c r="D3022" s="17">
        <v>66649233720</v>
      </c>
      <c r="E3022" s="12" t="s">
        <v>16</v>
      </c>
      <c r="F3022" s="13" t="str">
        <f>IF(E3022="BUY", "SELL", IF(E3022="SELL", "BUY", ""))</f>
        <v>SELL</v>
      </c>
      <c r="G3022" s="7">
        <v>115.58000199999999</v>
      </c>
      <c r="H3022" s="7">
        <v>1000</v>
      </c>
      <c r="I3022" s="11">
        <v>44727</v>
      </c>
      <c r="J3022" s="9">
        <v>120.870003</v>
      </c>
      <c r="K3022" s="9">
        <f t="shared" si="141"/>
        <v>1045.7691720752869</v>
      </c>
      <c r="L3022" s="10">
        <f t="shared" si="142"/>
        <v>-4.5769172075286864E-2</v>
      </c>
      <c r="M3022" s="10">
        <f t="shared" si="143"/>
        <v>4.5769172075286864E-2</v>
      </c>
      <c r="N3022" s="6">
        <f>DATEDIF(A3022, I3022, "d")</f>
        <v>191</v>
      </c>
    </row>
    <row r="3023" spans="1:14" ht="14.25">
      <c r="A3023" s="5">
        <v>44540</v>
      </c>
      <c r="B3023" s="6" t="s">
        <v>507</v>
      </c>
      <c r="C3023" s="6" t="s">
        <v>508</v>
      </c>
      <c r="D3023" s="17">
        <v>169812468749</v>
      </c>
      <c r="E3023" s="6" t="s">
        <v>16</v>
      </c>
      <c r="F3023" s="6" t="str">
        <f>IF(E3023="BUY", "SELL", IF(E3023="SELL", "BUY", ""))</f>
        <v>SELL</v>
      </c>
      <c r="G3023" s="7">
        <v>138.550003</v>
      </c>
      <c r="H3023" s="7">
        <v>1000</v>
      </c>
      <c r="I3023" s="11">
        <v>44727</v>
      </c>
      <c r="J3023" s="9">
        <v>89.300003000000004</v>
      </c>
      <c r="K3023" s="9">
        <f t="shared" si="141"/>
        <v>644.53266738651746</v>
      </c>
      <c r="L3023" s="10">
        <f t="shared" si="142"/>
        <v>0.35546733261348257</v>
      </c>
      <c r="M3023" s="10">
        <f t="shared" si="143"/>
        <v>-0.35546733261348257</v>
      </c>
      <c r="N3023" s="6">
        <f>DATEDIF(A3023, I3023, "d")</f>
        <v>187</v>
      </c>
    </row>
    <row r="3024" spans="1:14" ht="14.25">
      <c r="A3024" s="5">
        <v>44540</v>
      </c>
      <c r="B3024" s="6" t="s">
        <v>413</v>
      </c>
      <c r="C3024" s="6" t="s">
        <v>414</v>
      </c>
      <c r="D3024" s="17">
        <v>12767280360</v>
      </c>
      <c r="E3024" s="6" t="s">
        <v>19</v>
      </c>
      <c r="F3024" s="6" t="str">
        <f>IF(E3024="BUY", "SELL", IF(E3024="SELL", "BUY", ""))</f>
        <v>BUY</v>
      </c>
      <c r="G3024" s="7">
        <v>40.903315999999997</v>
      </c>
      <c r="H3024" s="7">
        <v>1000</v>
      </c>
      <c r="I3024" s="11">
        <v>44545</v>
      </c>
      <c r="J3024" s="9">
        <v>41.225613000000003</v>
      </c>
      <c r="K3024" s="9">
        <f t="shared" si="141"/>
        <v>1007.87948341401</v>
      </c>
      <c r="L3024" s="10">
        <f t="shared" si="142"/>
        <v>7.8794834140099961E-3</v>
      </c>
      <c r="M3024" s="10">
        <f t="shared" si="143"/>
        <v>-7.8794834140099961E-3</v>
      </c>
      <c r="N3024" s="6">
        <f>DATEDIF(A3024, I3024, "d")</f>
        <v>5</v>
      </c>
    </row>
    <row r="3025" spans="1:14" ht="14.25">
      <c r="A3025" s="5">
        <v>44543</v>
      </c>
      <c r="B3025" s="6" t="s">
        <v>55</v>
      </c>
      <c r="C3025" s="6" t="s">
        <v>56</v>
      </c>
      <c r="D3025" s="17">
        <v>2744500935588</v>
      </c>
      <c r="E3025" s="6" t="s">
        <v>19</v>
      </c>
      <c r="F3025" s="6" t="str">
        <f>IF(E3025="BUY", "SELL", IF(E3025="SELL", "BUY", ""))</f>
        <v>BUY</v>
      </c>
      <c r="G3025" s="7">
        <v>173.98</v>
      </c>
      <c r="H3025" s="7">
        <v>1000</v>
      </c>
      <c r="I3025" s="11">
        <v>44550</v>
      </c>
      <c r="J3025" s="9">
        <v>168.05</v>
      </c>
      <c r="K3025" s="9">
        <f t="shared" si="141"/>
        <v>965.91562248534319</v>
      </c>
      <c r="L3025" s="10">
        <f t="shared" si="142"/>
        <v>-3.4084377514656809E-2</v>
      </c>
      <c r="M3025" s="10">
        <f t="shared" si="143"/>
        <v>3.4084377514656809E-2</v>
      </c>
      <c r="N3025" s="6">
        <f>DATEDIF(A3025, I3025, "d")</f>
        <v>7</v>
      </c>
    </row>
    <row r="3026" spans="1:14" ht="14.25">
      <c r="A3026" s="5">
        <v>44543</v>
      </c>
      <c r="B3026" s="6" t="s">
        <v>1864</v>
      </c>
      <c r="C3026" s="6" t="s">
        <v>1865</v>
      </c>
      <c r="D3026" s="17">
        <v>24762072562</v>
      </c>
      <c r="E3026" s="6" t="s">
        <v>16</v>
      </c>
      <c r="F3026" s="6" t="str">
        <f>IF(E3026="BUY", "SELL", IF(E3026="SELL", "BUY", ""))</f>
        <v>SELL</v>
      </c>
      <c r="G3026" s="7">
        <v>494.92999300000002</v>
      </c>
      <c r="H3026" s="7">
        <v>1000</v>
      </c>
      <c r="I3026" s="5">
        <v>44624</v>
      </c>
      <c r="J3026" s="9">
        <v>306.10998499999999</v>
      </c>
      <c r="K3026" s="9">
        <f t="shared" si="141"/>
        <v>618.49148228929414</v>
      </c>
      <c r="L3026" s="10">
        <f t="shared" si="142"/>
        <v>0.38150851771070587</v>
      </c>
      <c r="M3026" s="10">
        <f t="shared" si="143"/>
        <v>-0.38150851771070587</v>
      </c>
      <c r="N3026" s="6">
        <f>DATEDIF(A3026, I3026, "d")</f>
        <v>81</v>
      </c>
    </row>
    <row r="3027" spans="1:14" ht="14.25">
      <c r="A3027" s="11">
        <v>44543</v>
      </c>
      <c r="B3027" s="6" t="s">
        <v>357</v>
      </c>
      <c r="C3027" s="6" t="s">
        <v>358</v>
      </c>
      <c r="D3027" s="17">
        <v>682995534313</v>
      </c>
      <c r="E3027" s="13" t="s">
        <v>19</v>
      </c>
      <c r="F3027" s="12" t="str">
        <f>IF(E3027="BUY", "SELL", IF(E3027="SELL", "BUY", ""))</f>
        <v>BUY</v>
      </c>
      <c r="G3027" s="7">
        <v>322.13665800000001</v>
      </c>
      <c r="H3027" s="7">
        <v>1000</v>
      </c>
      <c r="I3027" s="11">
        <v>44544</v>
      </c>
      <c r="J3027" s="9">
        <v>319.50332600000002</v>
      </c>
      <c r="K3027" s="9">
        <f t="shared" si="141"/>
        <v>991.82541963293113</v>
      </c>
      <c r="L3027" s="10">
        <f t="shared" si="142"/>
        <v>-8.1745803670688708E-3</v>
      </c>
      <c r="M3027" s="10">
        <f t="shared" si="143"/>
        <v>8.1745803670688708E-3</v>
      </c>
      <c r="N3027" s="6">
        <f>DATEDIF(A3027, I3027, "d")</f>
        <v>1</v>
      </c>
    </row>
    <row r="3028" spans="1:14" ht="14.25">
      <c r="A3028" s="11">
        <v>44544</v>
      </c>
      <c r="B3028" s="6" t="s">
        <v>357</v>
      </c>
      <c r="C3028" s="6" t="s">
        <v>358</v>
      </c>
      <c r="D3028" s="17">
        <v>682995534313</v>
      </c>
      <c r="E3028" s="12" t="s">
        <v>16</v>
      </c>
      <c r="F3028" s="13" t="str">
        <f>IF(E3028="BUY", "SELL", IF(E3028="SELL", "BUY", ""))</f>
        <v>SELL</v>
      </c>
      <c r="G3028" s="7">
        <v>319.50332600000002</v>
      </c>
      <c r="H3028" s="7">
        <v>1000</v>
      </c>
      <c r="I3028" s="11">
        <v>44622</v>
      </c>
      <c r="J3028" s="9">
        <v>293.29666099999997</v>
      </c>
      <c r="K3028" s="9">
        <f t="shared" si="141"/>
        <v>917.97686325180837</v>
      </c>
      <c r="L3028" s="10">
        <f t="shared" si="142"/>
        <v>8.202313674819163E-2</v>
      </c>
      <c r="M3028" s="10">
        <f t="shared" si="143"/>
        <v>-8.202313674819163E-2</v>
      </c>
      <c r="N3028" s="6">
        <f>DATEDIF(A3028, I3028, "d")</f>
        <v>78</v>
      </c>
    </row>
    <row r="3029" spans="1:14" ht="14.25">
      <c r="A3029" s="5">
        <v>44545</v>
      </c>
      <c r="B3029" s="6" t="s">
        <v>413</v>
      </c>
      <c r="C3029" s="6" t="s">
        <v>414</v>
      </c>
      <c r="D3029" s="17">
        <v>12767280360</v>
      </c>
      <c r="E3029" s="6" t="s">
        <v>16</v>
      </c>
      <c r="F3029" s="6" t="str">
        <f>IF(E3029="BUY", "SELL", IF(E3029="SELL", "BUY", ""))</f>
        <v>SELL</v>
      </c>
      <c r="G3029" s="7">
        <v>41.225613000000003</v>
      </c>
      <c r="H3029" s="7">
        <v>1000</v>
      </c>
      <c r="I3029" s="11">
        <v>44727</v>
      </c>
      <c r="J3029" s="9">
        <v>43.674149</v>
      </c>
      <c r="K3029" s="9">
        <f t="shared" si="141"/>
        <v>1059.3935619586784</v>
      </c>
      <c r="L3029" s="10">
        <f t="shared" si="142"/>
        <v>-5.9393561958678447E-2</v>
      </c>
      <c r="M3029" s="10">
        <f t="shared" si="143"/>
        <v>5.9393561958678447E-2</v>
      </c>
      <c r="N3029" s="6">
        <f>DATEDIF(A3029, I3029, "d")</f>
        <v>182</v>
      </c>
    </row>
    <row r="3030" spans="1:14" ht="14.25">
      <c r="A3030" s="5">
        <v>44545</v>
      </c>
      <c r="B3030" s="6" t="s">
        <v>113</v>
      </c>
      <c r="C3030" s="6" t="s">
        <v>114</v>
      </c>
      <c r="D3030" s="17">
        <v>16144344000</v>
      </c>
      <c r="E3030" s="6" t="s">
        <v>19</v>
      </c>
      <c r="F3030" s="6" t="str">
        <f>IF(E3030="BUY", "SELL", IF(E3030="SELL", "BUY", ""))</f>
        <v>BUY</v>
      </c>
      <c r="G3030" s="7">
        <v>112.82</v>
      </c>
      <c r="H3030" s="7">
        <v>1000</v>
      </c>
      <c r="I3030" s="5">
        <v>44624</v>
      </c>
      <c r="J3030" s="9">
        <v>129.05999800000001</v>
      </c>
      <c r="K3030" s="9">
        <f t="shared" si="141"/>
        <v>1143.9460911185961</v>
      </c>
      <c r="L3030" s="10">
        <f t="shared" si="142"/>
        <v>0.14394609111859608</v>
      </c>
      <c r="M3030" s="10">
        <f t="shared" si="143"/>
        <v>-0.14394609111859608</v>
      </c>
      <c r="N3030" s="6">
        <f>DATEDIF(A3030, I3030, "d")</f>
        <v>79</v>
      </c>
    </row>
    <row r="3031" spans="1:14" ht="14.25">
      <c r="A3031" s="5">
        <v>44546</v>
      </c>
      <c r="B3031" s="6" t="s">
        <v>279</v>
      </c>
      <c r="C3031" s="6" t="s">
        <v>280</v>
      </c>
      <c r="D3031" s="17">
        <v>19004321250</v>
      </c>
      <c r="E3031" s="6" t="s">
        <v>16</v>
      </c>
      <c r="F3031" s="6" t="str">
        <f>IF(E3031="BUY", "SELL", IF(E3031="SELL", "BUY", ""))</f>
        <v>SELL</v>
      </c>
      <c r="G3031" s="7">
        <v>168.87</v>
      </c>
      <c r="H3031" s="7">
        <v>1000</v>
      </c>
      <c r="I3031" s="11">
        <v>44727</v>
      </c>
      <c r="J3031" s="9">
        <v>118.37</v>
      </c>
      <c r="K3031" s="9">
        <f t="shared" si="141"/>
        <v>700.95339610351164</v>
      </c>
      <c r="L3031" s="10">
        <f t="shared" si="142"/>
        <v>0.29904660389648835</v>
      </c>
      <c r="M3031" s="10">
        <f t="shared" si="143"/>
        <v>-0.29904660389648835</v>
      </c>
      <c r="N3031" s="6">
        <f>DATEDIF(A3031, I3031, "d")</f>
        <v>181</v>
      </c>
    </row>
    <row r="3032" spans="1:14" ht="14.25">
      <c r="A3032" s="5">
        <v>44546</v>
      </c>
      <c r="B3032" s="6" t="s">
        <v>757</v>
      </c>
      <c r="C3032" s="6" t="s">
        <v>758</v>
      </c>
      <c r="D3032" s="17">
        <v>100443452698</v>
      </c>
      <c r="E3032" s="6" t="s">
        <v>16</v>
      </c>
      <c r="F3032" s="6" t="str">
        <f>IF(E3032="BUY", "SELL", IF(E3032="SELL", "BUY", ""))</f>
        <v>SELL</v>
      </c>
      <c r="G3032" s="7">
        <v>15.915188000000001</v>
      </c>
      <c r="H3032" s="7">
        <v>1000</v>
      </c>
      <c r="I3032" s="5">
        <v>44552</v>
      </c>
      <c r="J3032" s="9">
        <v>16.633413000000001</v>
      </c>
      <c r="K3032" s="9">
        <f t="shared" si="141"/>
        <v>1045.1282762101209</v>
      </c>
      <c r="L3032" s="10">
        <f t="shared" si="142"/>
        <v>-4.5128276210120929E-2</v>
      </c>
      <c r="M3032" s="10">
        <f t="shared" si="143"/>
        <v>4.5128276210120929E-2</v>
      </c>
      <c r="N3032" s="6">
        <f>DATEDIF(A3032, I3032, "d")</f>
        <v>6</v>
      </c>
    </row>
    <row r="3033" spans="1:14" ht="14.25">
      <c r="A3033" s="5">
        <v>44547</v>
      </c>
      <c r="B3033" s="6" t="s">
        <v>239</v>
      </c>
      <c r="C3033" s="6" t="s">
        <v>240</v>
      </c>
      <c r="D3033" s="17">
        <v>108455021896</v>
      </c>
      <c r="E3033" s="6" t="s">
        <v>19</v>
      </c>
      <c r="F3033" s="6" t="str">
        <f>IF(E3033="BUY", "SELL", IF(E3033="SELL", "BUY", ""))</f>
        <v>BUY</v>
      </c>
      <c r="G3033" s="7">
        <v>95.420578000000006</v>
      </c>
      <c r="H3033" s="7">
        <v>1000</v>
      </c>
      <c r="I3033" s="11">
        <v>44727</v>
      </c>
      <c r="J3033" s="9">
        <v>85.773246999999998</v>
      </c>
      <c r="K3033" s="9">
        <f t="shared" si="141"/>
        <v>898.89674531210653</v>
      </c>
      <c r="L3033" s="10">
        <f t="shared" si="142"/>
        <v>-0.10110325468789347</v>
      </c>
      <c r="M3033" s="10">
        <f t="shared" si="143"/>
        <v>0.10110325468789347</v>
      </c>
      <c r="N3033" s="6">
        <f>DATEDIF(A3033, I3033, "d")</f>
        <v>180</v>
      </c>
    </row>
    <row r="3034" spans="1:14" ht="14.25">
      <c r="A3034" s="5">
        <v>44547</v>
      </c>
      <c r="B3034" s="6" t="s">
        <v>485</v>
      </c>
      <c r="C3034" s="6" t="s">
        <v>486</v>
      </c>
      <c r="D3034" s="17">
        <v>161091919804</v>
      </c>
      <c r="E3034" s="6" t="s">
        <v>19</v>
      </c>
      <c r="F3034" s="6" t="str">
        <f>IF(E3034="BUY", "SELL", IF(E3034="SELL", "BUY", ""))</f>
        <v>BUY</v>
      </c>
      <c r="G3034" s="7">
        <v>158.66859400000001</v>
      </c>
      <c r="H3034" s="7">
        <v>1000</v>
      </c>
      <c r="I3034" s="5">
        <v>44642</v>
      </c>
      <c r="J3034" s="9">
        <v>131.16873200000001</v>
      </c>
      <c r="K3034" s="9">
        <f t="shared" si="141"/>
        <v>826.68364730073802</v>
      </c>
      <c r="L3034" s="10">
        <f t="shared" si="142"/>
        <v>-0.17331635269926199</v>
      </c>
      <c r="M3034" s="10">
        <f t="shared" si="143"/>
        <v>0.17331635269926199</v>
      </c>
      <c r="N3034" s="6">
        <f>DATEDIF(A3034, I3034, "d")</f>
        <v>95</v>
      </c>
    </row>
    <row r="3035" spans="1:14" ht="14.25">
      <c r="A3035" s="5">
        <v>44550</v>
      </c>
      <c r="B3035" s="6" t="s">
        <v>55</v>
      </c>
      <c r="C3035" s="6" t="s">
        <v>56</v>
      </c>
      <c r="D3035" s="17">
        <v>2744500935588</v>
      </c>
      <c r="E3035" s="6" t="s">
        <v>16</v>
      </c>
      <c r="F3035" s="6" t="str">
        <f>IF(E3035="BUY", "SELL", IF(E3035="SELL", "BUY", ""))</f>
        <v>SELL</v>
      </c>
      <c r="G3035" s="7">
        <v>168.05</v>
      </c>
      <c r="H3035" s="7">
        <v>1000</v>
      </c>
      <c r="I3035" s="11">
        <v>44662</v>
      </c>
      <c r="J3035" s="9">
        <v>164.3</v>
      </c>
      <c r="K3035" s="9">
        <f t="shared" si="141"/>
        <v>977.68521273430531</v>
      </c>
      <c r="L3035" s="10">
        <f t="shared" si="142"/>
        <v>2.2314787265694691E-2</v>
      </c>
      <c r="M3035" s="10">
        <f t="shared" si="143"/>
        <v>-2.2314787265694691E-2</v>
      </c>
      <c r="N3035" s="6">
        <f>DATEDIF(A3035, I3035, "d")</f>
        <v>112</v>
      </c>
    </row>
    <row r="3036" spans="1:14" ht="14.25">
      <c r="A3036" s="5">
        <v>44551</v>
      </c>
      <c r="B3036" s="6" t="s">
        <v>521</v>
      </c>
      <c r="C3036" s="6" t="s">
        <v>522</v>
      </c>
      <c r="D3036" s="17">
        <v>26363000000</v>
      </c>
      <c r="E3036" s="6" t="s">
        <v>19</v>
      </c>
      <c r="F3036" s="6" t="str">
        <f>IF(E3036="BUY", "SELL", IF(E3036="SELL", "BUY", ""))</f>
        <v>BUY</v>
      </c>
      <c r="G3036" s="7">
        <v>34.578479999999999</v>
      </c>
      <c r="H3036" s="7">
        <v>1000</v>
      </c>
      <c r="I3036" s="5">
        <v>44593</v>
      </c>
      <c r="J3036" s="9">
        <v>40.214409000000003</v>
      </c>
      <c r="K3036" s="9">
        <f t="shared" si="141"/>
        <v>1162.9894952004831</v>
      </c>
      <c r="L3036" s="10">
        <f t="shared" si="142"/>
        <v>0.16298949520048314</v>
      </c>
      <c r="M3036" s="10">
        <f t="shared" si="143"/>
        <v>-0.16298949520048314</v>
      </c>
      <c r="N3036" s="6">
        <f>DATEDIF(A3036, I3036, "d")</f>
        <v>42</v>
      </c>
    </row>
    <row r="3037" spans="1:14" ht="14.25">
      <c r="A3037" s="5">
        <v>44551</v>
      </c>
      <c r="B3037" s="6" t="s">
        <v>1017</v>
      </c>
      <c r="C3037" s="6" t="s">
        <v>1018</v>
      </c>
      <c r="D3037" s="17">
        <v>14286555520</v>
      </c>
      <c r="E3037" s="6" t="s">
        <v>16</v>
      </c>
      <c r="F3037" s="6" t="str">
        <f>IF(E3037="BUY", "SELL", IF(E3037="SELL", "BUY", ""))</f>
        <v>SELL</v>
      </c>
      <c r="G3037" s="7">
        <v>73.680000000000007</v>
      </c>
      <c r="H3037" s="7">
        <v>1000</v>
      </c>
      <c r="I3037" s="11">
        <v>44727</v>
      </c>
      <c r="J3037" s="9">
        <v>68.550003000000004</v>
      </c>
      <c r="K3037" s="9">
        <f t="shared" si="141"/>
        <v>930.37463355048862</v>
      </c>
      <c r="L3037" s="10">
        <f t="shared" si="142"/>
        <v>6.9625366449511381E-2</v>
      </c>
      <c r="M3037" s="10">
        <f t="shared" si="143"/>
        <v>-6.9625366449511381E-2</v>
      </c>
      <c r="N3037" s="6">
        <f>DATEDIF(A3037, I3037, "d")</f>
        <v>176</v>
      </c>
    </row>
    <row r="3038" spans="1:14" ht="14.25">
      <c r="A3038" s="5">
        <v>44552</v>
      </c>
      <c r="B3038" s="6" t="s">
        <v>2960</v>
      </c>
      <c r="C3038" s="6" t="s">
        <v>2961</v>
      </c>
      <c r="D3038" s="17">
        <v>48112617000</v>
      </c>
      <c r="E3038" s="6" t="s">
        <v>16</v>
      </c>
      <c r="F3038" s="6" t="str">
        <f>IF(E3038="BUY", "SELL", IF(E3038="SELL", "BUY", ""))</f>
        <v>SELL</v>
      </c>
      <c r="G3038" s="7">
        <v>358.10000600000001</v>
      </c>
      <c r="H3038" s="7">
        <v>1000</v>
      </c>
      <c r="I3038" s="5">
        <v>44623</v>
      </c>
      <c r="J3038" s="9">
        <v>224.020004</v>
      </c>
      <c r="K3038" s="9">
        <f t="shared" si="141"/>
        <v>625.57944777024102</v>
      </c>
      <c r="L3038" s="10">
        <f t="shared" si="142"/>
        <v>0.37442055222975901</v>
      </c>
      <c r="M3038" s="10">
        <f t="shared" si="143"/>
        <v>-0.37442055222975901</v>
      </c>
      <c r="N3038" s="6">
        <f>DATEDIF(A3038, I3038, "d")</f>
        <v>71</v>
      </c>
    </row>
    <row r="3039" spans="1:14" ht="14.25">
      <c r="A3039" s="5">
        <v>44552</v>
      </c>
      <c r="B3039" s="6" t="s">
        <v>757</v>
      </c>
      <c r="C3039" s="6" t="s">
        <v>758</v>
      </c>
      <c r="D3039" s="17">
        <v>100443452698</v>
      </c>
      <c r="E3039" s="6" t="s">
        <v>19</v>
      </c>
      <c r="F3039" s="6" t="str">
        <f>IF(E3039="BUY", "SELL", IF(E3039="SELL", "BUY", ""))</f>
        <v>BUY</v>
      </c>
      <c r="G3039" s="7">
        <v>16.633413000000001</v>
      </c>
      <c r="H3039" s="7">
        <v>1000</v>
      </c>
      <c r="I3039" s="5">
        <v>44582</v>
      </c>
      <c r="J3039" s="9">
        <v>18.345535000000002</v>
      </c>
      <c r="K3039" s="9">
        <f t="shared" si="141"/>
        <v>1102.9326933684627</v>
      </c>
      <c r="L3039" s="10">
        <f t="shared" si="142"/>
        <v>0.10293269336846265</v>
      </c>
      <c r="M3039" s="10">
        <f t="shared" si="143"/>
        <v>-0.10293269336846265</v>
      </c>
      <c r="N3039" s="6">
        <f>DATEDIF(A3039, I3039, "d")</f>
        <v>30</v>
      </c>
    </row>
    <row r="3040" spans="1:14" ht="14.25">
      <c r="A3040" s="11">
        <v>44552</v>
      </c>
      <c r="B3040" s="6" t="s">
        <v>429</v>
      </c>
      <c r="C3040" s="6" t="s">
        <v>430</v>
      </c>
      <c r="D3040" s="17">
        <v>16786181920</v>
      </c>
      <c r="E3040" s="13" t="s">
        <v>19</v>
      </c>
      <c r="F3040" s="12" t="str">
        <f>IF(E3040="BUY", "SELL", IF(E3040="SELL", "BUY", ""))</f>
        <v>BUY</v>
      </c>
      <c r="G3040" s="7">
        <v>45.956218999999997</v>
      </c>
      <c r="H3040" s="7">
        <v>1000</v>
      </c>
      <c r="I3040" s="11">
        <v>44552</v>
      </c>
      <c r="J3040" s="9">
        <v>45.956218999999997</v>
      </c>
      <c r="K3040" s="9">
        <f t="shared" si="141"/>
        <v>1000</v>
      </c>
      <c r="L3040" s="10">
        <f t="shared" si="142"/>
        <v>0</v>
      </c>
      <c r="M3040" s="10">
        <f t="shared" si="143"/>
        <v>0</v>
      </c>
      <c r="N3040" s="6">
        <f>DATEDIF(A3040, I3040, "d")</f>
        <v>0</v>
      </c>
    </row>
    <row r="3041" spans="1:14" ht="14.25">
      <c r="A3041" s="5">
        <v>44564</v>
      </c>
      <c r="B3041" s="6" t="s">
        <v>275</v>
      </c>
      <c r="C3041" s="6" t="s">
        <v>276</v>
      </c>
      <c r="D3041" s="17">
        <v>71123802559</v>
      </c>
      <c r="E3041" s="6" t="s">
        <v>19</v>
      </c>
      <c r="F3041" s="6" t="str">
        <f>IF(E3041="BUY", "SELL", IF(E3041="SELL", "BUY", ""))</f>
        <v>BUY</v>
      </c>
      <c r="G3041" s="7">
        <v>66.306319999999999</v>
      </c>
      <c r="H3041" s="7">
        <v>1000</v>
      </c>
      <c r="I3041" s="11">
        <v>44727</v>
      </c>
      <c r="J3041" s="9">
        <v>74.545815000000005</v>
      </c>
      <c r="K3041" s="9">
        <f t="shared" si="141"/>
        <v>1124.2640972987192</v>
      </c>
      <c r="L3041" s="10">
        <f t="shared" si="142"/>
        <v>0.12426409729871921</v>
      </c>
      <c r="M3041" s="10">
        <f t="shared" si="143"/>
        <v>-0.12426409729871921</v>
      </c>
      <c r="N3041" s="6">
        <f>DATEDIF(A3041, I3041, "d")</f>
        <v>163</v>
      </c>
    </row>
    <row r="3042" spans="1:14" ht="14.25">
      <c r="A3042" s="5">
        <v>44564</v>
      </c>
      <c r="B3042" s="6" t="s">
        <v>1542</v>
      </c>
      <c r="C3042" s="6" t="s">
        <v>1543</v>
      </c>
      <c r="D3042" s="17">
        <v>13183352000</v>
      </c>
      <c r="E3042" s="6" t="s">
        <v>19</v>
      </c>
      <c r="F3042" s="6" t="str">
        <f>IF(E3042="BUY", "SELL", IF(E3042="SELL", "BUY", ""))</f>
        <v>BUY</v>
      </c>
      <c r="G3042" s="7">
        <v>98.26</v>
      </c>
      <c r="H3042" s="7">
        <v>1000</v>
      </c>
      <c r="I3042" s="11">
        <v>44727</v>
      </c>
      <c r="J3042" s="9">
        <v>92.71</v>
      </c>
      <c r="K3042" s="9">
        <f t="shared" si="141"/>
        <v>943.51719926725002</v>
      </c>
      <c r="L3042" s="10">
        <f t="shared" si="142"/>
        <v>-5.6482800732749978E-2</v>
      </c>
      <c r="M3042" s="10">
        <f t="shared" si="143"/>
        <v>5.6482800732749978E-2</v>
      </c>
      <c r="N3042" s="6">
        <f>DATEDIF(A3042, I3042, "d")</f>
        <v>163</v>
      </c>
    </row>
    <row r="3043" spans="1:14" ht="14.25">
      <c r="A3043" s="5">
        <v>44564</v>
      </c>
      <c r="B3043" s="6" t="s">
        <v>1021</v>
      </c>
      <c r="C3043" s="6" t="s">
        <v>1022</v>
      </c>
      <c r="D3043" s="17">
        <v>30952952800</v>
      </c>
      <c r="E3043" s="6" t="s">
        <v>16</v>
      </c>
      <c r="F3043" s="6" t="str">
        <f>IF(E3043="BUY", "SELL", IF(E3043="SELL", "BUY", ""))</f>
        <v>SELL</v>
      </c>
      <c r="G3043" s="7">
        <v>80.11</v>
      </c>
      <c r="H3043" s="7">
        <v>1000</v>
      </c>
      <c r="I3043" s="11">
        <v>44727</v>
      </c>
      <c r="J3043" s="9">
        <v>84.54</v>
      </c>
      <c r="K3043" s="9">
        <f t="shared" si="141"/>
        <v>1055.2989639246036</v>
      </c>
      <c r="L3043" s="10">
        <f t="shared" si="142"/>
        <v>-5.5298963924603643E-2</v>
      </c>
      <c r="M3043" s="10">
        <f t="shared" si="143"/>
        <v>5.5298963924603643E-2</v>
      </c>
      <c r="N3043" s="6">
        <f>DATEDIF(A3043, I3043, "d")</f>
        <v>163</v>
      </c>
    </row>
    <row r="3044" spans="1:14" ht="14.25">
      <c r="A3044" s="5">
        <v>44564</v>
      </c>
      <c r="B3044" s="6" t="s">
        <v>415</v>
      </c>
      <c r="C3044" s="6" t="s">
        <v>416</v>
      </c>
      <c r="D3044" s="17">
        <v>44881805189</v>
      </c>
      <c r="E3044" s="6" t="s">
        <v>19</v>
      </c>
      <c r="F3044" s="6" t="str">
        <f>IF(E3044="BUY", "SELL", IF(E3044="SELL", "BUY", ""))</f>
        <v>BUY</v>
      </c>
      <c r="G3044" s="7">
        <v>66.624001000000007</v>
      </c>
      <c r="H3044" s="7">
        <v>1000</v>
      </c>
      <c r="I3044" s="11">
        <v>44727</v>
      </c>
      <c r="J3044" s="9">
        <v>55.504002</v>
      </c>
      <c r="K3044" s="9">
        <f t="shared" si="141"/>
        <v>833.09319714977778</v>
      </c>
      <c r="L3044" s="10">
        <f t="shared" si="142"/>
        <v>-0.16690680285022222</v>
      </c>
      <c r="M3044" s="10">
        <f t="shared" si="143"/>
        <v>0.16690680285022222</v>
      </c>
      <c r="N3044" s="6">
        <f>DATEDIF(A3044, I3044, "d")</f>
        <v>163</v>
      </c>
    </row>
    <row r="3045" spans="1:14" ht="14.25">
      <c r="A3045" s="5">
        <v>44564</v>
      </c>
      <c r="B3045" s="6" t="s">
        <v>1308</v>
      </c>
      <c r="C3045" s="6" t="s">
        <v>1309</v>
      </c>
      <c r="D3045" s="17">
        <v>32497888188</v>
      </c>
      <c r="E3045" s="6" t="s">
        <v>19</v>
      </c>
      <c r="F3045" s="6" t="str">
        <f>IF(E3045="BUY", "SELL", IF(E3045="SELL", "BUY", ""))</f>
        <v>BUY</v>
      </c>
      <c r="G3045" s="7">
        <v>139.81845100000001</v>
      </c>
      <c r="H3045" s="7">
        <v>1000</v>
      </c>
      <c r="I3045" s="11">
        <v>44727</v>
      </c>
      <c r="J3045" s="9">
        <v>111.78806299999999</v>
      </c>
      <c r="K3045" s="9">
        <f t="shared" si="141"/>
        <v>799.52296853868006</v>
      </c>
      <c r="L3045" s="10">
        <f t="shared" si="142"/>
        <v>-0.20047703146131993</v>
      </c>
      <c r="M3045" s="10">
        <f t="shared" si="143"/>
        <v>0.20047703146131993</v>
      </c>
      <c r="N3045" s="6">
        <f>DATEDIF(A3045, I3045, "d")</f>
        <v>163</v>
      </c>
    </row>
    <row r="3046" spans="1:14" ht="14.25">
      <c r="A3046" s="11">
        <v>44564</v>
      </c>
      <c r="B3046" s="6" t="s">
        <v>49</v>
      </c>
      <c r="C3046" s="6" t="s">
        <v>50</v>
      </c>
      <c r="D3046" s="17">
        <v>425280211092</v>
      </c>
      <c r="E3046" s="12" t="s">
        <v>16</v>
      </c>
      <c r="F3046" s="13" t="str">
        <f>IF(E3046="BUY", "SELL", IF(E3046="SELL", "BUY", ""))</f>
        <v>SELL</v>
      </c>
      <c r="G3046" s="7">
        <v>140.79</v>
      </c>
      <c r="H3046" s="7">
        <v>1000</v>
      </c>
      <c r="I3046" s="11">
        <v>44564</v>
      </c>
      <c r="J3046" s="9">
        <v>140.79</v>
      </c>
      <c r="K3046" s="9">
        <f t="shared" si="141"/>
        <v>1000</v>
      </c>
      <c r="L3046" s="10">
        <f t="shared" si="142"/>
        <v>0</v>
      </c>
      <c r="M3046" s="10">
        <f t="shared" si="143"/>
        <v>0</v>
      </c>
      <c r="N3046" s="6">
        <f>DATEDIF(A3046, I3046, "d")</f>
        <v>0</v>
      </c>
    </row>
    <row r="3047" spans="1:14" ht="14.25">
      <c r="A3047" s="11">
        <v>44564</v>
      </c>
      <c r="B3047" s="6" t="s">
        <v>143</v>
      </c>
      <c r="C3047" s="6" t="s">
        <v>144</v>
      </c>
      <c r="D3047" s="17">
        <v>10683356240</v>
      </c>
      <c r="E3047" s="13" t="s">
        <v>19</v>
      </c>
      <c r="F3047" s="12" t="str">
        <f>IF(E3047="BUY", "SELL", IF(E3047="SELL", "BUY", ""))</f>
        <v>BUY</v>
      </c>
      <c r="G3047" s="7">
        <v>87.571029999999993</v>
      </c>
      <c r="H3047" s="7">
        <v>1000</v>
      </c>
      <c r="I3047" s="11">
        <v>44727</v>
      </c>
      <c r="J3047" s="9">
        <v>59.205478999999997</v>
      </c>
      <c r="K3047" s="9">
        <f t="shared" si="141"/>
        <v>676.08521905018142</v>
      </c>
      <c r="L3047" s="10">
        <f t="shared" si="142"/>
        <v>-0.32391478094981857</v>
      </c>
      <c r="M3047" s="10">
        <f t="shared" si="143"/>
        <v>0.32391478094981857</v>
      </c>
      <c r="N3047" s="6">
        <f>DATEDIF(A3047, I3047, "d")</f>
        <v>163</v>
      </c>
    </row>
    <row r="3048" spans="1:14" ht="14.25">
      <c r="A3048" s="5">
        <v>44565</v>
      </c>
      <c r="B3048" s="6" t="s">
        <v>1037</v>
      </c>
      <c r="C3048" s="6" t="s">
        <v>1038</v>
      </c>
      <c r="D3048" s="17">
        <v>13646248134</v>
      </c>
      <c r="E3048" s="6" t="s">
        <v>16</v>
      </c>
      <c r="F3048" s="6" t="str">
        <f>IF(E3048="BUY", "SELL", IF(E3048="SELL", "BUY", ""))</f>
        <v>SELL</v>
      </c>
      <c r="G3048" s="7">
        <v>28.450575000000001</v>
      </c>
      <c r="H3048" s="7">
        <v>1000</v>
      </c>
      <c r="I3048" s="11">
        <v>44727</v>
      </c>
      <c r="J3048" s="9">
        <v>44.362389</v>
      </c>
      <c r="K3048" s="9">
        <f t="shared" si="141"/>
        <v>1559.2791709833632</v>
      </c>
      <c r="L3048" s="10">
        <f t="shared" si="142"/>
        <v>-0.55927917098336322</v>
      </c>
      <c r="M3048" s="10">
        <f t="shared" si="143"/>
        <v>0.55927917098336322</v>
      </c>
      <c r="N3048" s="6">
        <f>DATEDIF(A3048, I3048, "d")</f>
        <v>162</v>
      </c>
    </row>
    <row r="3049" spans="1:14" ht="14.25">
      <c r="A3049" s="5">
        <v>44565</v>
      </c>
      <c r="B3049" s="6" t="s">
        <v>2693</v>
      </c>
      <c r="C3049" s="6" t="s">
        <v>2694</v>
      </c>
      <c r="D3049" s="17">
        <v>30137157935</v>
      </c>
      <c r="E3049" s="6" t="s">
        <v>19</v>
      </c>
      <c r="F3049" s="6" t="str">
        <f>IF(E3049="BUY", "SELL", IF(E3049="SELL", "BUY", ""))</f>
        <v>BUY</v>
      </c>
      <c r="G3049" s="7">
        <v>157.759995</v>
      </c>
      <c r="H3049" s="7">
        <v>1000</v>
      </c>
      <c r="I3049" s="11">
        <v>44727</v>
      </c>
      <c r="J3049" s="9">
        <v>89.349997999999999</v>
      </c>
      <c r="K3049" s="9">
        <f t="shared" si="141"/>
        <v>566.36663813281689</v>
      </c>
      <c r="L3049" s="10">
        <f t="shared" si="142"/>
        <v>-0.4336333618671831</v>
      </c>
      <c r="M3049" s="10">
        <f t="shared" si="143"/>
        <v>0.4336333618671831</v>
      </c>
      <c r="N3049" s="6">
        <f>DATEDIF(A3049, I3049, "d")</f>
        <v>162</v>
      </c>
    </row>
    <row r="3050" spans="1:14" ht="14.25">
      <c r="A3050" s="5">
        <v>44565</v>
      </c>
      <c r="B3050" s="6" t="s">
        <v>895</v>
      </c>
      <c r="C3050" s="6" t="s">
        <v>896</v>
      </c>
      <c r="D3050" s="17">
        <v>51866813940</v>
      </c>
      <c r="E3050" s="6" t="s">
        <v>19</v>
      </c>
      <c r="F3050" s="6" t="str">
        <f>IF(E3050="BUY", "SELL", IF(E3050="SELL", "BUY", ""))</f>
        <v>BUY</v>
      </c>
      <c r="G3050" s="7">
        <v>61.692146000000001</v>
      </c>
      <c r="H3050" s="7">
        <v>1000</v>
      </c>
      <c r="I3050" s="11">
        <v>44727</v>
      </c>
      <c r="J3050" s="9">
        <v>63.366881999999997</v>
      </c>
      <c r="K3050" s="9">
        <f t="shared" si="141"/>
        <v>1027.1466646661959</v>
      </c>
      <c r="L3050" s="10">
        <f t="shared" si="142"/>
        <v>2.7146664666195874E-2</v>
      </c>
      <c r="M3050" s="10">
        <f t="shared" si="143"/>
        <v>-2.7146664666195874E-2</v>
      </c>
      <c r="N3050" s="6">
        <f>DATEDIF(A3050, I3050, "d")</f>
        <v>162</v>
      </c>
    </row>
    <row r="3051" spans="1:14" ht="14.25">
      <c r="A3051" s="5">
        <v>44565</v>
      </c>
      <c r="B3051" s="6" t="s">
        <v>3360</v>
      </c>
      <c r="C3051" s="6" t="s">
        <v>3361</v>
      </c>
      <c r="D3051" s="17">
        <v>14050167706</v>
      </c>
      <c r="E3051" s="6" t="s">
        <v>19</v>
      </c>
      <c r="F3051" s="6" t="str">
        <f>IF(E3051="BUY", "SELL", IF(E3051="SELL", "BUY", ""))</f>
        <v>BUY</v>
      </c>
      <c r="G3051" s="7">
        <v>39.409999999999997</v>
      </c>
      <c r="H3051" s="7">
        <v>1000</v>
      </c>
      <c r="I3051" s="11">
        <v>44737</v>
      </c>
      <c r="J3051" s="9">
        <v>19.209999</v>
      </c>
      <c r="K3051" s="9">
        <f t="shared" si="141"/>
        <v>487.43971073331642</v>
      </c>
      <c r="L3051" s="10">
        <f t="shared" si="142"/>
        <v>-0.51256028926668362</v>
      </c>
      <c r="M3051" s="10">
        <f t="shared" si="143"/>
        <v>0.51256028926668362</v>
      </c>
      <c r="N3051" s="6">
        <f>DATEDIF(A3051, I3051, "d")</f>
        <v>172</v>
      </c>
    </row>
    <row r="3052" spans="1:14" ht="14.25">
      <c r="A3052" s="5">
        <v>44565</v>
      </c>
      <c r="B3052" s="6" t="s">
        <v>1923</v>
      </c>
      <c r="C3052" s="6" t="s">
        <v>1924</v>
      </c>
      <c r="D3052" s="17">
        <v>11645271000</v>
      </c>
      <c r="E3052" s="6" t="s">
        <v>19</v>
      </c>
      <c r="F3052" s="6" t="str">
        <f>IF(E3052="BUY", "SELL", IF(E3052="SELL", "BUY", ""))</f>
        <v>BUY</v>
      </c>
      <c r="G3052" s="7">
        <v>215.009995</v>
      </c>
      <c r="H3052" s="7">
        <v>1000</v>
      </c>
      <c r="I3052" s="5">
        <v>44622</v>
      </c>
      <c r="J3052" s="9">
        <v>182.699997</v>
      </c>
      <c r="K3052" s="9">
        <f t="shared" si="141"/>
        <v>849.72792543900096</v>
      </c>
      <c r="L3052" s="10">
        <f t="shared" si="142"/>
        <v>-0.15027207456099906</v>
      </c>
      <c r="M3052" s="10">
        <f t="shared" si="143"/>
        <v>0.15027207456099906</v>
      </c>
      <c r="N3052" s="6">
        <f>DATEDIF(A3052, I3052, "d")</f>
        <v>57</v>
      </c>
    </row>
    <row r="3053" spans="1:14" ht="14.25">
      <c r="A3053" s="11">
        <v>44565</v>
      </c>
      <c r="B3053" s="6" t="s">
        <v>3218</v>
      </c>
      <c r="C3053" s="6" t="s">
        <v>3219</v>
      </c>
      <c r="D3053" s="17">
        <v>11006014256</v>
      </c>
      <c r="E3053" s="13" t="s">
        <v>19</v>
      </c>
      <c r="F3053" s="12" t="str">
        <f>IF(E3053="BUY", "SELL", IF(E3053="SELL", "BUY", ""))</f>
        <v>BUY</v>
      </c>
      <c r="G3053" s="7">
        <v>31.950001</v>
      </c>
      <c r="H3053" s="7">
        <v>1000</v>
      </c>
      <c r="I3053" s="11">
        <v>44587</v>
      </c>
      <c r="J3053" s="9">
        <v>24.25</v>
      </c>
      <c r="K3053" s="9">
        <f t="shared" si="141"/>
        <v>758.99841129895435</v>
      </c>
      <c r="L3053" s="10">
        <f t="shared" si="142"/>
        <v>-0.24100158870104565</v>
      </c>
      <c r="M3053" s="10">
        <f t="shared" si="143"/>
        <v>0.24100158870104565</v>
      </c>
      <c r="N3053" s="6">
        <f>DATEDIF(A3053, I3053, "d")</f>
        <v>22</v>
      </c>
    </row>
    <row r="3054" spans="1:14" ht="14.25">
      <c r="A3054" s="11">
        <v>44565</v>
      </c>
      <c r="B3054" s="6" t="s">
        <v>2056</v>
      </c>
      <c r="C3054" s="6" t="s">
        <v>2057</v>
      </c>
      <c r="D3054" s="17">
        <v>19871814200</v>
      </c>
      <c r="E3054" s="13" t="s">
        <v>19</v>
      </c>
      <c r="F3054" s="12" t="str">
        <f>IF(E3054="BUY", "SELL", IF(E3054="SELL", "BUY", ""))</f>
        <v>BUY</v>
      </c>
      <c r="G3054" s="7">
        <v>281.57998700000002</v>
      </c>
      <c r="H3054" s="7">
        <v>1000</v>
      </c>
      <c r="I3054" s="11">
        <v>44727</v>
      </c>
      <c r="J3054" s="9">
        <v>148.25</v>
      </c>
      <c r="K3054" s="9">
        <f t="shared" si="141"/>
        <v>526.49338321050493</v>
      </c>
      <c r="L3054" s="10">
        <f t="shared" si="142"/>
        <v>-0.47350661678949507</v>
      </c>
      <c r="M3054" s="10">
        <f t="shared" si="143"/>
        <v>0.47350661678949507</v>
      </c>
      <c r="N3054" s="6">
        <f>DATEDIF(A3054, I3054, "d")</f>
        <v>162</v>
      </c>
    </row>
    <row r="3055" spans="1:14" ht="14.25">
      <c r="A3055" s="5">
        <v>44566</v>
      </c>
      <c r="B3055" s="6" t="s">
        <v>925</v>
      </c>
      <c r="C3055" s="6" t="s">
        <v>926</v>
      </c>
      <c r="D3055" s="17">
        <v>139897497235</v>
      </c>
      <c r="E3055" s="6" t="s">
        <v>19</v>
      </c>
      <c r="F3055" s="6" t="str">
        <f>IF(E3055="BUY", "SELL", IF(E3055="SELL", "BUY", ""))</f>
        <v>BUY</v>
      </c>
      <c r="G3055" s="7">
        <v>212.59</v>
      </c>
      <c r="H3055" s="7">
        <v>1000</v>
      </c>
      <c r="I3055" s="11">
        <v>44727</v>
      </c>
      <c r="J3055" s="9">
        <v>226.16</v>
      </c>
      <c r="K3055" s="9">
        <f t="shared" si="141"/>
        <v>1063.8317888894117</v>
      </c>
      <c r="L3055" s="10">
        <f t="shared" si="142"/>
        <v>6.3831788889411656E-2</v>
      </c>
      <c r="M3055" s="10">
        <f t="shared" si="143"/>
        <v>-6.3831788889411656E-2</v>
      </c>
      <c r="N3055" s="6">
        <f>DATEDIF(A3055, I3055, "d")</f>
        <v>161</v>
      </c>
    </row>
    <row r="3056" spans="1:14" ht="14.25">
      <c r="A3056" s="5">
        <v>44566</v>
      </c>
      <c r="B3056" s="6" t="s">
        <v>64</v>
      </c>
      <c r="C3056" s="6" t="s">
        <v>65</v>
      </c>
      <c r="D3056" s="17">
        <v>157074705249</v>
      </c>
      <c r="E3056" s="6" t="s">
        <v>19</v>
      </c>
      <c r="F3056" s="6" t="str">
        <f>IF(E3056="BUY", "SELL", IF(E3056="SELL", "BUY", ""))</f>
        <v>BUY</v>
      </c>
      <c r="G3056" s="7">
        <v>155.19000199999999</v>
      </c>
      <c r="H3056" s="7">
        <v>1000</v>
      </c>
      <c r="I3056" s="5">
        <v>44596</v>
      </c>
      <c r="J3056" s="9">
        <v>142.020004</v>
      </c>
      <c r="K3056" s="9">
        <f t="shared" si="141"/>
        <v>915.13629853552038</v>
      </c>
      <c r="L3056" s="10">
        <f t="shared" si="142"/>
        <v>-8.4863701464479621E-2</v>
      </c>
      <c r="M3056" s="10">
        <f t="shared" si="143"/>
        <v>8.4863701464479621E-2</v>
      </c>
      <c r="N3056" s="6">
        <f>DATEDIF(A3056, I3056, "d")</f>
        <v>30</v>
      </c>
    </row>
    <row r="3057" spans="1:14" ht="14.25">
      <c r="A3057" s="11">
        <v>44566</v>
      </c>
      <c r="B3057" s="6" t="s">
        <v>49</v>
      </c>
      <c r="C3057" s="6" t="s">
        <v>50</v>
      </c>
      <c r="D3057" s="17">
        <v>425280211092</v>
      </c>
      <c r="E3057" s="13" t="s">
        <v>19</v>
      </c>
      <c r="F3057" s="12" t="str">
        <f>IF(E3057="BUY", "SELL", IF(E3057="SELL", "BUY", ""))</f>
        <v>BUY</v>
      </c>
      <c r="G3057" s="7">
        <v>140.08000000000001</v>
      </c>
      <c r="H3057" s="7">
        <v>1000</v>
      </c>
      <c r="I3057" s="11">
        <v>44566</v>
      </c>
      <c r="J3057" s="9">
        <v>140.08000000000001</v>
      </c>
      <c r="K3057" s="9">
        <f t="shared" si="141"/>
        <v>1000</v>
      </c>
      <c r="L3057" s="10">
        <f t="shared" si="142"/>
        <v>0</v>
      </c>
      <c r="M3057" s="10">
        <f t="shared" si="143"/>
        <v>0</v>
      </c>
      <c r="N3057" s="6">
        <f>DATEDIF(A3057, I3057, "d")</f>
        <v>0</v>
      </c>
    </row>
    <row r="3058" spans="1:14" ht="14.25">
      <c r="A3058" s="11">
        <v>44567</v>
      </c>
      <c r="B3058" s="6" t="s">
        <v>1139</v>
      </c>
      <c r="C3058" s="6" t="s">
        <v>1140</v>
      </c>
      <c r="D3058" s="17">
        <v>35285191268</v>
      </c>
      <c r="E3058" s="13" t="s">
        <v>19</v>
      </c>
      <c r="F3058" s="12" t="str">
        <f>IF(E3058="BUY", "SELL", IF(E3058="SELL", "BUY", ""))</f>
        <v>BUY</v>
      </c>
      <c r="G3058" s="7">
        <v>76.930000000000007</v>
      </c>
      <c r="H3058" s="7">
        <v>1000</v>
      </c>
      <c r="I3058" s="11">
        <v>44727</v>
      </c>
      <c r="J3058" s="9">
        <v>48.139999000000003</v>
      </c>
      <c r="K3058" s="9">
        <f t="shared" si="141"/>
        <v>625.76366826985566</v>
      </c>
      <c r="L3058" s="10">
        <f t="shared" si="142"/>
        <v>-0.37423633173014437</v>
      </c>
      <c r="M3058" s="10">
        <f t="shared" si="143"/>
        <v>0.37423633173014437</v>
      </c>
      <c r="N3058" s="6">
        <f>DATEDIF(A3058, I3058, "d")</f>
        <v>160</v>
      </c>
    </row>
    <row r="3059" spans="1:14" ht="14.25">
      <c r="A3059" s="5">
        <v>44568</v>
      </c>
      <c r="B3059" s="6" t="s">
        <v>349</v>
      </c>
      <c r="C3059" s="6" t="s">
        <v>350</v>
      </c>
      <c r="D3059" s="17">
        <v>26695412156</v>
      </c>
      <c r="E3059" s="6" t="s">
        <v>19</v>
      </c>
      <c r="F3059" s="6" t="str">
        <f>IF(E3059="BUY", "SELL", IF(E3059="SELL", "BUY", ""))</f>
        <v>BUY</v>
      </c>
      <c r="G3059" s="7">
        <v>41.422992999999998</v>
      </c>
      <c r="H3059" s="7">
        <v>1000</v>
      </c>
      <c r="I3059" s="5">
        <v>44641</v>
      </c>
      <c r="J3059" s="9">
        <v>36.014355000000002</v>
      </c>
      <c r="K3059" s="9">
        <f t="shared" si="141"/>
        <v>869.42908736700906</v>
      </c>
      <c r="L3059" s="10">
        <f t="shared" si="142"/>
        <v>-0.13057091263299095</v>
      </c>
      <c r="M3059" s="10">
        <f t="shared" si="143"/>
        <v>0.13057091263299095</v>
      </c>
      <c r="N3059" s="6">
        <f>DATEDIF(A3059, I3059, "d")</f>
        <v>73</v>
      </c>
    </row>
    <row r="3060" spans="1:14" ht="14.25">
      <c r="A3060" s="5">
        <v>44571</v>
      </c>
      <c r="B3060" s="6" t="s">
        <v>2832</v>
      </c>
      <c r="C3060" s="6" t="s">
        <v>2833</v>
      </c>
      <c r="D3060" s="17">
        <v>12271779195</v>
      </c>
      <c r="E3060" s="6" t="s">
        <v>19</v>
      </c>
      <c r="F3060" s="6" t="str">
        <f>IF(E3060="BUY", "SELL", IF(E3060="SELL", "BUY", ""))</f>
        <v>BUY</v>
      </c>
      <c r="G3060" s="7">
        <v>26.129999000000002</v>
      </c>
      <c r="H3060" s="7">
        <v>1000</v>
      </c>
      <c r="I3060" s="5">
        <v>44593</v>
      </c>
      <c r="J3060" s="9">
        <v>23.68</v>
      </c>
      <c r="K3060" s="9">
        <f t="shared" si="141"/>
        <v>906.23807524829977</v>
      </c>
      <c r="L3060" s="10">
        <f t="shared" si="142"/>
        <v>-9.376192475170024E-2</v>
      </c>
      <c r="M3060" s="10">
        <f t="shared" si="143"/>
        <v>9.376192475170024E-2</v>
      </c>
      <c r="N3060" s="6">
        <f>DATEDIF(A3060, I3060, "d")</f>
        <v>22</v>
      </c>
    </row>
    <row r="3061" spans="1:14" ht="14.25">
      <c r="A3061" s="5">
        <v>44571</v>
      </c>
      <c r="B3061" s="6" t="s">
        <v>3593</v>
      </c>
      <c r="C3061" s="6" t="s">
        <v>3594</v>
      </c>
      <c r="D3061" s="17">
        <v>12260160000</v>
      </c>
      <c r="E3061" s="6" t="s">
        <v>16</v>
      </c>
      <c r="F3061" s="6" t="str">
        <f>IF(E3061="BUY", "SELL", IF(E3061="SELL", "BUY", ""))</f>
        <v>SELL</v>
      </c>
      <c r="G3061" s="7">
        <v>6.6</v>
      </c>
      <c r="H3061" s="7">
        <v>1000</v>
      </c>
      <c r="I3061" s="11">
        <v>44727</v>
      </c>
      <c r="J3061" s="9">
        <v>2.5</v>
      </c>
      <c r="K3061" s="9">
        <f t="shared" si="141"/>
        <v>378.78787878787881</v>
      </c>
      <c r="L3061" s="10">
        <f t="shared" si="142"/>
        <v>0.62121212121212122</v>
      </c>
      <c r="M3061" s="10">
        <f t="shared" si="143"/>
        <v>-0.62121212121212122</v>
      </c>
      <c r="N3061" s="6">
        <f>DATEDIF(A3061, I3061, "d")</f>
        <v>156</v>
      </c>
    </row>
    <row r="3062" spans="1:14" ht="14.25">
      <c r="A3062" s="11">
        <v>44571</v>
      </c>
      <c r="B3062" s="6" t="s">
        <v>2514</v>
      </c>
      <c r="C3062" s="6" t="s">
        <v>2515</v>
      </c>
      <c r="D3062" s="17">
        <v>90444963415</v>
      </c>
      <c r="E3062" s="12" t="s">
        <v>16</v>
      </c>
      <c r="F3062" s="13" t="str">
        <f>IF(E3062="BUY", "SELL", IF(E3062="SELL", "BUY", ""))</f>
        <v>SELL</v>
      </c>
      <c r="G3062" s="7">
        <v>42.599997999999999</v>
      </c>
      <c r="H3062" s="7">
        <v>1000</v>
      </c>
      <c r="I3062" s="11">
        <v>44614</v>
      </c>
      <c r="J3062" s="9">
        <v>33.68</v>
      </c>
      <c r="K3062" s="9">
        <f t="shared" si="141"/>
        <v>790.61036575635512</v>
      </c>
      <c r="L3062" s="10">
        <f t="shared" si="142"/>
        <v>0.20938963424364487</v>
      </c>
      <c r="M3062" s="10">
        <f t="shared" si="143"/>
        <v>-0.20938963424364487</v>
      </c>
      <c r="N3062" s="6">
        <f>DATEDIF(A3062, I3062, "d")</f>
        <v>43</v>
      </c>
    </row>
    <row r="3063" spans="1:14" ht="14.25">
      <c r="A3063" s="5">
        <v>44572</v>
      </c>
      <c r="B3063" s="6" t="s">
        <v>147</v>
      </c>
      <c r="C3063" s="6" t="s">
        <v>148</v>
      </c>
      <c r="D3063" s="17">
        <v>136351276474</v>
      </c>
      <c r="E3063" s="6" t="s">
        <v>16</v>
      </c>
      <c r="F3063" s="6" t="str">
        <f>IF(E3063="BUY", "SELL", IF(E3063="SELL", "BUY", ""))</f>
        <v>SELL</v>
      </c>
      <c r="G3063" s="7">
        <v>216.020004</v>
      </c>
      <c r="H3063" s="7">
        <v>1000</v>
      </c>
      <c r="I3063" s="5">
        <v>44582</v>
      </c>
      <c r="J3063" s="9">
        <v>205.44000199999999</v>
      </c>
      <c r="K3063" s="9">
        <f t="shared" si="141"/>
        <v>951.02304506947428</v>
      </c>
      <c r="L3063" s="10">
        <f t="shared" si="142"/>
        <v>4.8976954930525722E-2</v>
      </c>
      <c r="M3063" s="10">
        <f t="shared" si="143"/>
        <v>-4.8976954930525722E-2</v>
      </c>
      <c r="N3063" s="6">
        <f>DATEDIF(A3063, I3063, "d")</f>
        <v>10</v>
      </c>
    </row>
    <row r="3064" spans="1:14" ht="14.25">
      <c r="A3064" s="5">
        <v>44572</v>
      </c>
      <c r="B3064" s="6" t="s">
        <v>76</v>
      </c>
      <c r="C3064" s="6" t="s">
        <v>77</v>
      </c>
      <c r="D3064" s="17">
        <v>179830167494</v>
      </c>
      <c r="E3064" s="6" t="s">
        <v>19</v>
      </c>
      <c r="F3064" s="6" t="str">
        <f>IF(E3064="BUY", "SELL", IF(E3064="SELL", "BUY", ""))</f>
        <v>BUY</v>
      </c>
      <c r="G3064" s="7">
        <v>540.84002699999996</v>
      </c>
      <c r="H3064" s="7">
        <v>1000</v>
      </c>
      <c r="I3064" s="5">
        <v>44592</v>
      </c>
      <c r="J3064" s="9">
        <v>427.14001500000001</v>
      </c>
      <c r="K3064" s="9">
        <f t="shared" si="141"/>
        <v>789.77145491489307</v>
      </c>
      <c r="L3064" s="10">
        <f t="shared" si="142"/>
        <v>-0.21022854508510694</v>
      </c>
      <c r="M3064" s="10">
        <f t="shared" si="143"/>
        <v>0.21022854508510694</v>
      </c>
      <c r="N3064" s="6">
        <f>DATEDIF(A3064, I3064, "d")</f>
        <v>20</v>
      </c>
    </row>
    <row r="3065" spans="1:14" ht="14.25">
      <c r="A3065" s="5">
        <v>44572</v>
      </c>
      <c r="B3065" s="6" t="s">
        <v>1344</v>
      </c>
      <c r="C3065" s="6" t="s">
        <v>1345</v>
      </c>
      <c r="D3065" s="17">
        <v>96243937501</v>
      </c>
      <c r="E3065" s="6" t="s">
        <v>16</v>
      </c>
      <c r="F3065" s="6" t="str">
        <f>IF(E3065="BUY", "SELL", IF(E3065="SELL", "BUY", ""))</f>
        <v>SELL</v>
      </c>
      <c r="G3065" s="7">
        <v>62.91</v>
      </c>
      <c r="H3065" s="7">
        <v>1000</v>
      </c>
      <c r="I3065" s="11">
        <v>44727</v>
      </c>
      <c r="J3065" s="9">
        <v>62.63</v>
      </c>
      <c r="K3065" s="9">
        <f t="shared" si="141"/>
        <v>995.54919726593562</v>
      </c>
      <c r="L3065" s="10">
        <f t="shared" si="142"/>
        <v>4.4508027340643824E-3</v>
      </c>
      <c r="M3065" s="10">
        <f t="shared" si="143"/>
        <v>-4.4508027340643824E-3</v>
      </c>
      <c r="N3065" s="6">
        <f>DATEDIF(A3065, I3065, "d")</f>
        <v>155</v>
      </c>
    </row>
    <row r="3066" spans="1:14" ht="14.25">
      <c r="A3066" s="5">
        <v>44572</v>
      </c>
      <c r="B3066" s="6" t="s">
        <v>3523</v>
      </c>
      <c r="C3066" s="6" t="s">
        <v>3524</v>
      </c>
      <c r="D3066" s="17">
        <v>19356778132</v>
      </c>
      <c r="E3066" s="6" t="s">
        <v>19</v>
      </c>
      <c r="F3066" s="6" t="str">
        <f>IF(E3066="BUY", "SELL", IF(E3066="SELL", "BUY", ""))</f>
        <v>BUY</v>
      </c>
      <c r="G3066" s="7">
        <v>83.550003000000004</v>
      </c>
      <c r="H3066" s="7">
        <v>1000</v>
      </c>
      <c r="I3066" s="11">
        <v>44727</v>
      </c>
      <c r="J3066" s="9">
        <v>29.08</v>
      </c>
      <c r="K3066" s="9">
        <f t="shared" si="141"/>
        <v>348.05504435469612</v>
      </c>
      <c r="L3066" s="10">
        <f t="shared" si="142"/>
        <v>-0.65194495564530397</v>
      </c>
      <c r="M3066" s="10">
        <f t="shared" si="143"/>
        <v>0.65194495564530397</v>
      </c>
      <c r="N3066" s="6">
        <f>DATEDIF(A3066, I3066, "d")</f>
        <v>155</v>
      </c>
    </row>
    <row r="3067" spans="1:14" ht="14.25">
      <c r="A3067" s="11">
        <v>44579</v>
      </c>
      <c r="B3067" s="6" t="s">
        <v>1584</v>
      </c>
      <c r="C3067" s="6" t="s">
        <v>1585</v>
      </c>
      <c r="D3067" s="17">
        <v>127390295240</v>
      </c>
      <c r="E3067" s="12" t="s">
        <v>16</v>
      </c>
      <c r="F3067" s="13" t="str">
        <f>IF(E3067="BUY", "SELL", IF(E3067="SELL", "BUY", ""))</f>
        <v>SELL</v>
      </c>
      <c r="G3067" s="7">
        <v>43.560271999999998</v>
      </c>
      <c r="H3067" s="7">
        <v>1000</v>
      </c>
      <c r="I3067" s="11">
        <v>44727</v>
      </c>
      <c r="J3067" s="9">
        <v>42.147464999999997</v>
      </c>
      <c r="K3067" s="9">
        <f t="shared" si="141"/>
        <v>967.5666166639179</v>
      </c>
      <c r="L3067" s="10">
        <f t="shared" si="142"/>
        <v>3.2433383336082103E-2</v>
      </c>
      <c r="M3067" s="10">
        <f t="shared" si="143"/>
        <v>-3.2433383336082103E-2</v>
      </c>
      <c r="N3067" s="6">
        <f>DATEDIF(A3067, I3067, "d")</f>
        <v>148</v>
      </c>
    </row>
    <row r="3068" spans="1:14" ht="14.25">
      <c r="A3068" s="11">
        <v>44579</v>
      </c>
      <c r="B3068" s="6" t="s">
        <v>1005</v>
      </c>
      <c r="C3068" s="6" t="s">
        <v>1006</v>
      </c>
      <c r="D3068" s="17">
        <v>29957080906</v>
      </c>
      <c r="E3068" s="13" t="s">
        <v>19</v>
      </c>
      <c r="F3068" s="12" t="str">
        <f>IF(E3068="BUY", "SELL", IF(E3068="SELL", "BUY", ""))</f>
        <v>BUY</v>
      </c>
      <c r="G3068" s="7">
        <v>218.270004</v>
      </c>
      <c r="H3068" s="7">
        <v>1000</v>
      </c>
      <c r="I3068" s="11">
        <v>44727</v>
      </c>
      <c r="J3068" s="9">
        <v>183.16999799999999</v>
      </c>
      <c r="K3068" s="9">
        <f t="shared" si="141"/>
        <v>839.18996950217672</v>
      </c>
      <c r="L3068" s="10">
        <f t="shared" si="142"/>
        <v>-0.16081003049782328</v>
      </c>
      <c r="M3068" s="10">
        <f t="shared" si="143"/>
        <v>0.16081003049782328</v>
      </c>
      <c r="N3068" s="6">
        <f>DATEDIF(A3068, I3068, "d")</f>
        <v>148</v>
      </c>
    </row>
    <row r="3069" spans="1:14" ht="14.25">
      <c r="A3069" s="5">
        <v>44580</v>
      </c>
      <c r="B3069" s="6" t="s">
        <v>153</v>
      </c>
      <c r="C3069" s="6" t="s">
        <v>154</v>
      </c>
      <c r="D3069" s="17">
        <v>34609881197</v>
      </c>
      <c r="E3069" s="6" t="s">
        <v>19</v>
      </c>
      <c r="F3069" s="6" t="str">
        <f>IF(E3069="BUY", "SELL", IF(E3069="SELL", "BUY", ""))</f>
        <v>BUY</v>
      </c>
      <c r="G3069" s="7">
        <v>79.175788999999995</v>
      </c>
      <c r="H3069" s="7">
        <v>1000</v>
      </c>
      <c r="I3069" s="11">
        <v>44727</v>
      </c>
      <c r="J3069" s="9">
        <v>59.117919999999998</v>
      </c>
      <c r="K3069" s="9">
        <f t="shared" si="141"/>
        <v>746.66663568076342</v>
      </c>
      <c r="L3069" s="10">
        <f t="shared" si="142"/>
        <v>-0.25333336431923659</v>
      </c>
      <c r="M3069" s="10">
        <f t="shared" si="143"/>
        <v>0.25333336431923659</v>
      </c>
      <c r="N3069" s="6">
        <f>DATEDIF(A3069, I3069, "d")</f>
        <v>147</v>
      </c>
    </row>
    <row r="3070" spans="1:14" ht="14.25">
      <c r="A3070" s="5">
        <v>44580</v>
      </c>
      <c r="B3070" s="6" t="s">
        <v>161</v>
      </c>
      <c r="C3070" s="6" t="s">
        <v>162</v>
      </c>
      <c r="D3070" s="17">
        <v>19131597722</v>
      </c>
      <c r="E3070" s="6" t="s">
        <v>19</v>
      </c>
      <c r="F3070" s="6" t="str">
        <f>IF(E3070="BUY", "SELL", IF(E3070="SELL", "BUY", ""))</f>
        <v>BUY</v>
      </c>
      <c r="G3070" s="7">
        <v>43.735287</v>
      </c>
      <c r="H3070" s="7">
        <v>1000</v>
      </c>
      <c r="I3070" s="11">
        <v>44727</v>
      </c>
      <c r="J3070" s="9">
        <v>36.647869</v>
      </c>
      <c r="K3070" s="9">
        <f t="shared" si="141"/>
        <v>837.94737645142243</v>
      </c>
      <c r="L3070" s="10">
        <f t="shared" si="142"/>
        <v>-0.16205262354857758</v>
      </c>
      <c r="M3070" s="10">
        <f t="shared" si="143"/>
        <v>0.16205262354857758</v>
      </c>
      <c r="N3070" s="6">
        <f>DATEDIF(A3070, I3070, "d")</f>
        <v>147</v>
      </c>
    </row>
    <row r="3071" spans="1:14" ht="14.25">
      <c r="A3071" s="5">
        <v>44581</v>
      </c>
      <c r="B3071" s="6" t="s">
        <v>93</v>
      </c>
      <c r="C3071" s="6" t="s">
        <v>94</v>
      </c>
      <c r="D3071" s="17">
        <v>81360823648</v>
      </c>
      <c r="E3071" s="6" t="s">
        <v>19</v>
      </c>
      <c r="F3071" s="6" t="str">
        <f>IF(E3071="BUY", "SELL", IF(E3071="SELL", "BUY", ""))</f>
        <v>BUY</v>
      </c>
      <c r="G3071" s="7">
        <v>60.002071000000001</v>
      </c>
      <c r="H3071" s="7">
        <v>1000</v>
      </c>
      <c r="I3071" s="5">
        <v>44698</v>
      </c>
      <c r="J3071" s="9">
        <v>48.387115000000001</v>
      </c>
      <c r="K3071" s="9">
        <f t="shared" si="141"/>
        <v>806.42408159545039</v>
      </c>
      <c r="L3071" s="10">
        <f t="shared" si="142"/>
        <v>-0.1935759184045496</v>
      </c>
      <c r="M3071" s="10">
        <f t="shared" si="143"/>
        <v>0.1935759184045496</v>
      </c>
      <c r="N3071" s="6">
        <f>DATEDIF(A3071, I3071, "d")</f>
        <v>117</v>
      </c>
    </row>
    <row r="3072" spans="1:14" ht="14.25">
      <c r="A3072" s="5">
        <v>44581</v>
      </c>
      <c r="B3072" s="6" t="s">
        <v>3603</v>
      </c>
      <c r="C3072" s="6" t="s">
        <v>3604</v>
      </c>
      <c r="D3072" s="17">
        <v>10591110684</v>
      </c>
      <c r="E3072" s="6" t="s">
        <v>16</v>
      </c>
      <c r="F3072" s="6" t="str">
        <f>IF(E3072="BUY", "SELL", IF(E3072="SELL", "BUY", ""))</f>
        <v>SELL</v>
      </c>
      <c r="G3072" s="7">
        <v>126.31189000000001</v>
      </c>
      <c r="H3072" s="7">
        <v>1000</v>
      </c>
      <c r="I3072" s="11">
        <v>44727</v>
      </c>
      <c r="J3072" s="9">
        <v>125.096878</v>
      </c>
      <c r="K3072" s="9">
        <f t="shared" si="141"/>
        <v>990.380858049072</v>
      </c>
      <c r="L3072" s="10">
        <f t="shared" si="142"/>
        <v>9.6191419509279973E-3</v>
      </c>
      <c r="M3072" s="10">
        <f t="shared" si="143"/>
        <v>-9.6191419509279973E-3</v>
      </c>
      <c r="N3072" s="6">
        <f>DATEDIF(A3072, I3072, "d")</f>
        <v>146</v>
      </c>
    </row>
    <row r="3073" spans="1:14" ht="14.25">
      <c r="A3073" s="5">
        <v>44582</v>
      </c>
      <c r="B3073" s="6" t="s">
        <v>2814</v>
      </c>
      <c r="C3073" s="6" t="s">
        <v>2815</v>
      </c>
      <c r="D3073" s="17">
        <v>44572001674</v>
      </c>
      <c r="E3073" s="6" t="s">
        <v>16</v>
      </c>
      <c r="F3073" s="6" t="str">
        <f>IF(E3073="BUY", "SELL", IF(E3073="SELL", "BUY", ""))</f>
        <v>SELL</v>
      </c>
      <c r="G3073" s="7">
        <v>46.803497</v>
      </c>
      <c r="H3073" s="7">
        <v>1000</v>
      </c>
      <c r="I3073" s="11">
        <v>44727</v>
      </c>
      <c r="J3073" s="9">
        <v>36.138088000000003</v>
      </c>
      <c r="K3073" s="9">
        <f t="shared" si="141"/>
        <v>772.12367272471124</v>
      </c>
      <c r="L3073" s="10">
        <f t="shared" si="142"/>
        <v>0.22787632727528875</v>
      </c>
      <c r="M3073" s="10">
        <f t="shared" si="143"/>
        <v>-0.22787632727528875</v>
      </c>
      <c r="N3073" s="6">
        <f>DATEDIF(A3073, I3073, "d")</f>
        <v>145</v>
      </c>
    </row>
    <row r="3074" spans="1:14" ht="14.25">
      <c r="A3074" s="5">
        <v>44582</v>
      </c>
      <c r="B3074" s="6" t="s">
        <v>14</v>
      </c>
      <c r="C3074" s="6" t="s">
        <v>15</v>
      </c>
      <c r="D3074" s="17">
        <v>141375537264</v>
      </c>
      <c r="E3074" s="6" t="s">
        <v>19</v>
      </c>
      <c r="F3074" s="6" t="str">
        <f>IF(E3074="BUY", "SELL", IF(E3074="SELL", "BUY", ""))</f>
        <v>BUY</v>
      </c>
      <c r="G3074" s="7">
        <v>207.035721</v>
      </c>
      <c r="H3074" s="7">
        <v>1000</v>
      </c>
      <c r="I3074" s="5">
        <v>44672</v>
      </c>
      <c r="J3074" s="9">
        <v>224.90681499999999</v>
      </c>
      <c r="K3074" s="9">
        <f t="shared" si="141"/>
        <v>1086.3188918012847</v>
      </c>
      <c r="L3074" s="10">
        <f t="shared" si="142"/>
        <v>8.6318891801284742E-2</v>
      </c>
      <c r="M3074" s="10">
        <f t="shared" si="143"/>
        <v>-8.6318891801284742E-2</v>
      </c>
      <c r="N3074" s="6">
        <f>DATEDIF(A3074, I3074, "d")</f>
        <v>90</v>
      </c>
    </row>
    <row r="3075" spans="1:14" ht="14.25">
      <c r="A3075" s="5">
        <v>44582</v>
      </c>
      <c r="B3075" s="6" t="s">
        <v>28</v>
      </c>
      <c r="C3075" s="6" t="s">
        <v>28</v>
      </c>
      <c r="D3075" s="17">
        <v>128825360723</v>
      </c>
      <c r="E3075" s="6" t="s">
        <v>19</v>
      </c>
      <c r="F3075" s="6" t="str">
        <f>IF(E3075="BUY", "SELL", IF(E3075="SELL", "BUY", ""))</f>
        <v>BUY</v>
      </c>
      <c r="G3075" s="7">
        <v>118.74</v>
      </c>
      <c r="H3075" s="7">
        <v>1000</v>
      </c>
      <c r="I3075" s="5">
        <v>44586</v>
      </c>
      <c r="J3075" s="9">
        <v>124.93</v>
      </c>
      <c r="K3075" s="9">
        <f t="shared" ref="K3075:K3138" si="144">(H3075/G3075)*J3075</f>
        <v>1052.1307057436418</v>
      </c>
      <c r="L3075" s="10">
        <f t="shared" ref="L3075:L3138" si="145">IF(F3075="BUY",(K3075-H3075)/H3075, IF(F3075="SELL", (H3075-K3075)/H3075, "Invalid"))</f>
        <v>5.2130705743641786E-2</v>
      </c>
      <c r="M3075" s="10">
        <f t="shared" ref="M3075:M3138" si="146">IF(E3075="BUY",(K3075-H3075)/H3075,IF(E3075="SELL",(H3075-K3075)/H3075,""))</f>
        <v>-5.2130705743641786E-2</v>
      </c>
      <c r="N3075" s="6">
        <f>DATEDIF(A3075, I3075, "d")</f>
        <v>4</v>
      </c>
    </row>
    <row r="3076" spans="1:14" ht="14.25">
      <c r="A3076" s="5">
        <v>44582</v>
      </c>
      <c r="B3076" s="6" t="s">
        <v>757</v>
      </c>
      <c r="C3076" s="6" t="s">
        <v>758</v>
      </c>
      <c r="D3076" s="17">
        <v>100443452698</v>
      </c>
      <c r="E3076" s="6" t="s">
        <v>16</v>
      </c>
      <c r="F3076" s="6" t="str">
        <f>IF(E3076="BUY", "SELL", IF(E3076="SELL", "BUY", ""))</f>
        <v>SELL</v>
      </c>
      <c r="G3076" s="7">
        <v>18.345535000000002</v>
      </c>
      <c r="H3076" s="7">
        <v>1000</v>
      </c>
      <c r="I3076" s="5">
        <v>44596</v>
      </c>
      <c r="J3076" s="9">
        <v>16.601296999999999</v>
      </c>
      <c r="K3076" s="9">
        <f t="shared" si="144"/>
        <v>904.92302350408409</v>
      </c>
      <c r="L3076" s="10">
        <f t="shared" si="145"/>
        <v>9.5076976495915913E-2</v>
      </c>
      <c r="M3076" s="10">
        <f t="shared" si="146"/>
        <v>-9.5076976495915913E-2</v>
      </c>
      <c r="N3076" s="6">
        <f>DATEDIF(A3076, I3076, "d")</f>
        <v>14</v>
      </c>
    </row>
    <row r="3077" spans="1:14" ht="14.25">
      <c r="A3077" s="5">
        <v>44585</v>
      </c>
      <c r="B3077" s="6" t="s">
        <v>105</v>
      </c>
      <c r="C3077" s="6" t="s">
        <v>106</v>
      </c>
      <c r="D3077" s="17">
        <v>432921712233</v>
      </c>
      <c r="E3077" s="6" t="s">
        <v>19</v>
      </c>
      <c r="F3077" s="6" t="str">
        <f>IF(E3077="BUY", "SELL", IF(E3077="SELL", "BUY", ""))</f>
        <v>BUY</v>
      </c>
      <c r="G3077" s="7">
        <v>138.278381</v>
      </c>
      <c r="H3077" s="7">
        <v>1000</v>
      </c>
      <c r="I3077" s="5">
        <v>44659</v>
      </c>
      <c r="J3077" s="9">
        <v>128.289795</v>
      </c>
      <c r="K3077" s="9">
        <f t="shared" si="144"/>
        <v>927.76465903227495</v>
      </c>
      <c r="L3077" s="10">
        <f t="shared" si="145"/>
        <v>-7.2235340967725048E-2</v>
      </c>
      <c r="M3077" s="10">
        <f t="shared" si="146"/>
        <v>7.2235340967725048E-2</v>
      </c>
      <c r="N3077" s="6">
        <f>DATEDIF(A3077, I3077, "d")</f>
        <v>74</v>
      </c>
    </row>
    <row r="3078" spans="1:14" ht="14.25">
      <c r="A3078" s="5">
        <v>44585</v>
      </c>
      <c r="B3078" s="6" t="s">
        <v>39</v>
      </c>
      <c r="C3078" s="6" t="s">
        <v>40</v>
      </c>
      <c r="D3078" s="17">
        <v>57134103688</v>
      </c>
      <c r="E3078" s="6" t="s">
        <v>19</v>
      </c>
      <c r="F3078" s="6" t="str">
        <f>IF(E3078="BUY", "SELL", IF(E3078="SELL", "BUY", ""))</f>
        <v>BUY</v>
      </c>
      <c r="G3078" s="7">
        <v>33.529518000000003</v>
      </c>
      <c r="H3078" s="7">
        <v>1000</v>
      </c>
      <c r="I3078" s="11">
        <v>44727</v>
      </c>
      <c r="J3078" s="9">
        <v>59.682613000000003</v>
      </c>
      <c r="K3078" s="9">
        <f t="shared" si="144"/>
        <v>1780.0021163441718</v>
      </c>
      <c r="L3078" s="10">
        <f t="shared" si="145"/>
        <v>0.78000211634417183</v>
      </c>
      <c r="M3078" s="10">
        <f t="shared" si="146"/>
        <v>-0.78000211634417183</v>
      </c>
      <c r="N3078" s="6">
        <f>DATEDIF(A3078, I3078, "d")</f>
        <v>142</v>
      </c>
    </row>
    <row r="3079" spans="1:14" ht="14.25">
      <c r="A3079" s="5">
        <v>44586</v>
      </c>
      <c r="B3079" s="6" t="s">
        <v>157</v>
      </c>
      <c r="C3079" s="6" t="s">
        <v>158</v>
      </c>
      <c r="D3079" s="17">
        <v>121670003777</v>
      </c>
      <c r="E3079" s="6" t="s">
        <v>19</v>
      </c>
      <c r="F3079" s="6" t="str">
        <f>IF(E3079="BUY", "SELL", IF(E3079="SELL", "BUY", ""))</f>
        <v>BUY</v>
      </c>
      <c r="G3079" s="7">
        <v>70.701285999999996</v>
      </c>
      <c r="H3079" s="7">
        <v>1000</v>
      </c>
      <c r="I3079" s="5">
        <v>44586</v>
      </c>
      <c r="J3079" s="9">
        <v>70.701285999999996</v>
      </c>
      <c r="K3079" s="9">
        <f t="shared" si="144"/>
        <v>1000</v>
      </c>
      <c r="L3079" s="10">
        <f t="shared" si="145"/>
        <v>0</v>
      </c>
      <c r="M3079" s="10">
        <f t="shared" si="146"/>
        <v>0</v>
      </c>
      <c r="N3079" s="6">
        <f>DATEDIF(A3079, I3079, "d")</f>
        <v>0</v>
      </c>
    </row>
    <row r="3080" spans="1:14" ht="14.25">
      <c r="A3080" s="5">
        <v>44586</v>
      </c>
      <c r="B3080" s="6" t="s">
        <v>28</v>
      </c>
      <c r="C3080" s="6" t="s">
        <v>28</v>
      </c>
      <c r="D3080" s="17">
        <v>128825360723</v>
      </c>
      <c r="E3080" s="6" t="s">
        <v>16</v>
      </c>
      <c r="F3080" s="6" t="str">
        <f>IF(E3080="BUY", "SELL", IF(E3080="SELL", "BUY", ""))</f>
        <v>SELL</v>
      </c>
      <c r="G3080" s="7">
        <v>124.93</v>
      </c>
      <c r="H3080" s="7">
        <v>1000</v>
      </c>
      <c r="I3080" s="11">
        <v>44727</v>
      </c>
      <c r="J3080" s="9">
        <v>128.88</v>
      </c>
      <c r="K3080" s="9">
        <f t="shared" si="144"/>
        <v>1031.6177059153126</v>
      </c>
      <c r="L3080" s="10">
        <f t="shared" si="145"/>
        <v>-3.1617705915312627E-2</v>
      </c>
      <c r="M3080" s="10">
        <f t="shared" si="146"/>
        <v>3.1617705915312627E-2</v>
      </c>
      <c r="N3080" s="6">
        <f>DATEDIF(A3080, I3080, "d")</f>
        <v>141</v>
      </c>
    </row>
    <row r="3081" spans="1:14" ht="14.25">
      <c r="A3081" s="11">
        <v>44586</v>
      </c>
      <c r="B3081" s="6" t="s">
        <v>47</v>
      </c>
      <c r="C3081" s="6" t="s">
        <v>48</v>
      </c>
      <c r="D3081" s="17">
        <v>139488720000</v>
      </c>
      <c r="E3081" s="12" t="s">
        <v>16</v>
      </c>
      <c r="F3081" s="13" t="str">
        <f>IF(E3081="BUY", "SELL", IF(E3081="SELL", "BUY", ""))</f>
        <v>SELL</v>
      </c>
      <c r="G3081" s="7">
        <v>48.295048000000001</v>
      </c>
      <c r="H3081" s="7">
        <v>1000</v>
      </c>
      <c r="I3081" s="11">
        <v>44727</v>
      </c>
      <c r="J3081" s="9">
        <v>45.417865999999997</v>
      </c>
      <c r="K3081" s="9">
        <f t="shared" si="144"/>
        <v>940.42490650387174</v>
      </c>
      <c r="L3081" s="10">
        <f t="shared" si="145"/>
        <v>5.9575093496128259E-2</v>
      </c>
      <c r="M3081" s="10">
        <f t="shared" si="146"/>
        <v>-5.9575093496128259E-2</v>
      </c>
      <c r="N3081" s="6">
        <f>DATEDIF(A3081, I3081, "d")</f>
        <v>141</v>
      </c>
    </row>
    <row r="3082" spans="1:14" ht="14.25">
      <c r="A3082" s="5">
        <v>44587</v>
      </c>
      <c r="B3082" s="6" t="s">
        <v>35</v>
      </c>
      <c r="C3082" s="6" t="s">
        <v>36</v>
      </c>
      <c r="D3082" s="17">
        <v>55172716720</v>
      </c>
      <c r="E3082" s="6" t="s">
        <v>16</v>
      </c>
      <c r="F3082" s="6" t="str">
        <f>IF(E3082="BUY", "SELL", IF(E3082="SELL", "BUY", ""))</f>
        <v>SELL</v>
      </c>
      <c r="G3082" s="7">
        <v>157.89115899999999</v>
      </c>
      <c r="H3082" s="7">
        <v>1000</v>
      </c>
      <c r="I3082" s="5">
        <v>44592</v>
      </c>
      <c r="J3082" s="9">
        <v>154.832199</v>
      </c>
      <c r="K3082" s="9">
        <f t="shared" si="144"/>
        <v>980.62614766163074</v>
      </c>
      <c r="L3082" s="10">
        <f t="shared" si="145"/>
        <v>1.937385233836926E-2</v>
      </c>
      <c r="M3082" s="10">
        <f t="shared" si="146"/>
        <v>-1.937385233836926E-2</v>
      </c>
      <c r="N3082" s="6">
        <f>DATEDIF(A3082, I3082, "d")</f>
        <v>5</v>
      </c>
    </row>
    <row r="3083" spans="1:14" ht="14.25">
      <c r="A3083" s="5">
        <v>44587</v>
      </c>
      <c r="B3083" s="6" t="s">
        <v>2484</v>
      </c>
      <c r="C3083" s="6" t="s">
        <v>2485</v>
      </c>
      <c r="D3083" s="17">
        <v>18085373047</v>
      </c>
      <c r="E3083" s="6" t="s">
        <v>16</v>
      </c>
      <c r="F3083" s="6" t="str">
        <f>IF(E3083="BUY", "SELL", IF(E3083="SELL", "BUY", ""))</f>
        <v>SELL</v>
      </c>
      <c r="G3083" s="7">
        <v>26.74</v>
      </c>
      <c r="H3083" s="7">
        <v>1000</v>
      </c>
      <c r="I3083" s="11">
        <v>44727</v>
      </c>
      <c r="J3083" s="9">
        <v>19.07</v>
      </c>
      <c r="K3083" s="9">
        <f t="shared" si="144"/>
        <v>713.16379955123421</v>
      </c>
      <c r="L3083" s="10">
        <f t="shared" si="145"/>
        <v>0.28683620044876579</v>
      </c>
      <c r="M3083" s="10">
        <f t="shared" si="146"/>
        <v>-0.28683620044876579</v>
      </c>
      <c r="N3083" s="6">
        <f>DATEDIF(A3083, I3083, "d")</f>
        <v>140</v>
      </c>
    </row>
    <row r="3084" spans="1:14" ht="14.25">
      <c r="A3084" s="11">
        <v>44587</v>
      </c>
      <c r="B3084" s="6" t="s">
        <v>3218</v>
      </c>
      <c r="C3084" s="6" t="s">
        <v>3219</v>
      </c>
      <c r="D3084" s="17">
        <v>11006014256</v>
      </c>
      <c r="E3084" s="12" t="s">
        <v>16</v>
      </c>
      <c r="F3084" s="13" t="str">
        <f>IF(E3084="BUY", "SELL", IF(E3084="SELL", "BUY", ""))</f>
        <v>SELL</v>
      </c>
      <c r="G3084" s="7">
        <v>24.25</v>
      </c>
      <c r="H3084" s="7">
        <v>1000</v>
      </c>
      <c r="I3084" s="11">
        <v>44727</v>
      </c>
      <c r="J3084" s="9">
        <v>12.28</v>
      </c>
      <c r="K3084" s="9">
        <f t="shared" si="144"/>
        <v>506.39175257731961</v>
      </c>
      <c r="L3084" s="10">
        <f t="shared" si="145"/>
        <v>0.49360824742268039</v>
      </c>
      <c r="M3084" s="10">
        <f t="shared" si="146"/>
        <v>-0.49360824742268039</v>
      </c>
      <c r="N3084" s="6">
        <f>DATEDIF(A3084, I3084, "d")</f>
        <v>140</v>
      </c>
    </row>
    <row r="3085" spans="1:14" ht="14.25">
      <c r="A3085" s="5">
        <v>44588</v>
      </c>
      <c r="B3085" s="6" t="s">
        <v>103</v>
      </c>
      <c r="C3085" s="6" t="s">
        <v>104</v>
      </c>
      <c r="D3085" s="17">
        <v>136600252096</v>
      </c>
      <c r="E3085" s="6" t="s">
        <v>19</v>
      </c>
      <c r="F3085" s="6" t="str">
        <f>IF(E3085="BUY", "SELL", IF(E3085="SELL", "BUY", ""))</f>
        <v>BUY</v>
      </c>
      <c r="G3085" s="7">
        <v>45.310108</v>
      </c>
      <c r="H3085" s="7">
        <v>1000</v>
      </c>
      <c r="I3085" s="5">
        <v>44644</v>
      </c>
      <c r="J3085" s="9">
        <v>49.047339999999998</v>
      </c>
      <c r="K3085" s="9">
        <f t="shared" si="144"/>
        <v>1082.4811982350604</v>
      </c>
      <c r="L3085" s="10">
        <f t="shared" si="145"/>
        <v>8.2481198235060449E-2</v>
      </c>
      <c r="M3085" s="10">
        <f t="shared" si="146"/>
        <v>-8.2481198235060449E-2</v>
      </c>
      <c r="N3085" s="6">
        <f>DATEDIF(A3085, I3085, "d")</f>
        <v>56</v>
      </c>
    </row>
    <row r="3086" spans="1:14" ht="14.25">
      <c r="A3086" s="5">
        <v>44592</v>
      </c>
      <c r="B3086" s="6" t="s">
        <v>22</v>
      </c>
      <c r="C3086" s="6" t="s">
        <v>23</v>
      </c>
      <c r="D3086" s="17">
        <v>300794502426</v>
      </c>
      <c r="E3086" s="6" t="s">
        <v>19</v>
      </c>
      <c r="F3086" s="6" t="str">
        <f>IF(E3086="BUY", "SELL", IF(E3086="SELL", "BUY", ""))</f>
        <v>BUY</v>
      </c>
      <c r="G3086" s="7">
        <v>123.25</v>
      </c>
      <c r="H3086" s="7">
        <v>1000</v>
      </c>
      <c r="I3086" s="5">
        <v>44648</v>
      </c>
      <c r="J3086" s="9">
        <v>157.75</v>
      </c>
      <c r="K3086" s="9">
        <f t="shared" si="144"/>
        <v>1279.9188640973632</v>
      </c>
      <c r="L3086" s="10">
        <f t="shared" si="145"/>
        <v>0.27991886409736322</v>
      </c>
      <c r="M3086" s="10">
        <f t="shared" si="146"/>
        <v>-0.27991886409736322</v>
      </c>
      <c r="N3086" s="6">
        <f>DATEDIF(A3086, I3086, "d")</f>
        <v>56</v>
      </c>
    </row>
    <row r="3087" spans="1:14" ht="14.25">
      <c r="A3087" s="5">
        <v>44592</v>
      </c>
      <c r="B3087" s="6" t="s">
        <v>35</v>
      </c>
      <c r="C3087" s="6" t="s">
        <v>36</v>
      </c>
      <c r="D3087" s="17">
        <v>55172716720</v>
      </c>
      <c r="E3087" s="6" t="s">
        <v>19</v>
      </c>
      <c r="F3087" s="6" t="str">
        <f>IF(E3087="BUY", "SELL", IF(E3087="SELL", "BUY", ""))</f>
        <v>BUY</v>
      </c>
      <c r="G3087" s="7">
        <v>154.832199</v>
      </c>
      <c r="H3087" s="7">
        <v>1000</v>
      </c>
      <c r="I3087" s="5">
        <v>44683</v>
      </c>
      <c r="J3087" s="9">
        <v>137.39279199999999</v>
      </c>
      <c r="K3087" s="9">
        <f t="shared" si="144"/>
        <v>887.36576039974727</v>
      </c>
      <c r="L3087" s="10">
        <f t="shared" si="145"/>
        <v>-0.11263423960025273</v>
      </c>
      <c r="M3087" s="10">
        <f t="shared" si="146"/>
        <v>0.11263423960025273</v>
      </c>
      <c r="N3087" s="6">
        <f>DATEDIF(A3087, I3087, "d")</f>
        <v>91</v>
      </c>
    </row>
    <row r="3088" spans="1:14" ht="14.25">
      <c r="A3088" s="5">
        <v>44592</v>
      </c>
      <c r="B3088" s="6" t="s">
        <v>76</v>
      </c>
      <c r="C3088" s="6" t="s">
        <v>77</v>
      </c>
      <c r="D3088" s="17">
        <v>179830167494</v>
      </c>
      <c r="E3088" s="6" t="s">
        <v>16</v>
      </c>
      <c r="F3088" s="6" t="str">
        <f>IF(E3088="BUY", "SELL", IF(E3088="SELL", "BUY", ""))</f>
        <v>SELL</v>
      </c>
      <c r="G3088" s="7">
        <v>427.14001500000001</v>
      </c>
      <c r="H3088" s="7">
        <v>1000</v>
      </c>
      <c r="I3088" s="5">
        <v>44662</v>
      </c>
      <c r="J3088" s="9">
        <v>348</v>
      </c>
      <c r="K3088" s="9">
        <f t="shared" si="144"/>
        <v>814.72114009266954</v>
      </c>
      <c r="L3088" s="10">
        <f t="shared" si="145"/>
        <v>0.18527885990733045</v>
      </c>
      <c r="M3088" s="10">
        <f t="shared" si="146"/>
        <v>-0.18527885990733045</v>
      </c>
      <c r="N3088" s="6">
        <f>DATEDIF(A3088, I3088, "d")</f>
        <v>70</v>
      </c>
    </row>
    <row r="3089" spans="1:14" ht="14.25">
      <c r="A3089" s="11">
        <v>44592</v>
      </c>
      <c r="B3089" s="6" t="s">
        <v>957</v>
      </c>
      <c r="C3089" s="6" t="s">
        <v>958</v>
      </c>
      <c r="D3089" s="17">
        <v>21169802220</v>
      </c>
      <c r="E3089" s="12" t="s">
        <v>16</v>
      </c>
      <c r="F3089" s="13" t="str">
        <f>IF(E3089="BUY", "SELL", IF(E3089="SELL", "BUY", ""))</f>
        <v>SELL</v>
      </c>
      <c r="G3089" s="7">
        <v>228.83660900000001</v>
      </c>
      <c r="H3089" s="7">
        <v>1000</v>
      </c>
      <c r="I3089" s="11">
        <v>44727</v>
      </c>
      <c r="J3089" s="9">
        <v>191.18803399999999</v>
      </c>
      <c r="K3089" s="9">
        <f t="shared" si="144"/>
        <v>835.47835652467643</v>
      </c>
      <c r="L3089" s="10">
        <f t="shared" si="145"/>
        <v>0.16452164347532358</v>
      </c>
      <c r="M3089" s="10">
        <f t="shared" si="146"/>
        <v>-0.16452164347532358</v>
      </c>
      <c r="N3089" s="6">
        <f>DATEDIF(A3089, I3089, "d")</f>
        <v>135</v>
      </c>
    </row>
    <row r="3090" spans="1:14" ht="14.25">
      <c r="A3090" s="5">
        <v>44593</v>
      </c>
      <c r="B3090" s="6" t="s">
        <v>3204</v>
      </c>
      <c r="C3090" s="6" t="s">
        <v>3205</v>
      </c>
      <c r="D3090" s="17">
        <v>17167592634</v>
      </c>
      <c r="E3090" s="6" t="s">
        <v>19</v>
      </c>
      <c r="F3090" s="6" t="str">
        <f>IF(E3090="BUY", "SELL", IF(E3090="SELL", "BUY", ""))</f>
        <v>BUY</v>
      </c>
      <c r="G3090" s="7">
        <v>197.729996</v>
      </c>
      <c r="H3090" s="7">
        <v>1000</v>
      </c>
      <c r="I3090" s="11">
        <v>44727</v>
      </c>
      <c r="J3090" s="9">
        <v>55.009998000000003</v>
      </c>
      <c r="K3090" s="9">
        <f t="shared" si="144"/>
        <v>278.20765241910999</v>
      </c>
      <c r="L3090" s="10">
        <f t="shared" si="145"/>
        <v>-0.72179234758089006</v>
      </c>
      <c r="M3090" s="10">
        <f t="shared" si="146"/>
        <v>0.72179234758089006</v>
      </c>
      <c r="N3090" s="6">
        <f>DATEDIF(A3090, I3090, "d")</f>
        <v>134</v>
      </c>
    </row>
    <row r="3091" spans="1:14" ht="14.25">
      <c r="A3091" s="5">
        <v>44593</v>
      </c>
      <c r="B3091" s="6" t="s">
        <v>2832</v>
      </c>
      <c r="C3091" s="6" t="s">
        <v>2833</v>
      </c>
      <c r="D3091" s="17">
        <v>12271779195</v>
      </c>
      <c r="E3091" s="6" t="s">
        <v>16</v>
      </c>
      <c r="F3091" s="6" t="str">
        <f>IF(E3091="BUY", "SELL", IF(E3091="SELL", "BUY", ""))</f>
        <v>SELL</v>
      </c>
      <c r="G3091" s="7">
        <v>23.68</v>
      </c>
      <c r="H3091" s="7">
        <v>1000</v>
      </c>
      <c r="I3091" s="11">
        <v>44727</v>
      </c>
      <c r="J3091" s="9">
        <v>12.23</v>
      </c>
      <c r="K3091" s="9">
        <f t="shared" si="144"/>
        <v>516.4695945945947</v>
      </c>
      <c r="L3091" s="10">
        <f t="shared" si="145"/>
        <v>0.48353040540540532</v>
      </c>
      <c r="M3091" s="10">
        <f t="shared" si="146"/>
        <v>-0.48353040540540532</v>
      </c>
      <c r="N3091" s="6">
        <f>DATEDIF(A3091, I3091, "d")</f>
        <v>134</v>
      </c>
    </row>
    <row r="3092" spans="1:14" ht="14.25">
      <c r="A3092" s="5">
        <v>44593</v>
      </c>
      <c r="B3092" s="6" t="s">
        <v>521</v>
      </c>
      <c r="C3092" s="6" t="s">
        <v>522</v>
      </c>
      <c r="D3092" s="17">
        <v>26363000000</v>
      </c>
      <c r="E3092" s="6" t="s">
        <v>16</v>
      </c>
      <c r="F3092" s="6" t="str">
        <f>IF(E3092="BUY", "SELL", IF(E3092="SELL", "BUY", ""))</f>
        <v>SELL</v>
      </c>
      <c r="G3092" s="7">
        <v>40.214409000000003</v>
      </c>
      <c r="H3092" s="7">
        <v>1000</v>
      </c>
      <c r="I3092" s="11">
        <v>44727</v>
      </c>
      <c r="J3092" s="9">
        <v>31.674025</v>
      </c>
      <c r="K3092" s="9">
        <f t="shared" si="144"/>
        <v>787.62875764256535</v>
      </c>
      <c r="L3092" s="10">
        <f t="shared" si="145"/>
        <v>0.21237124235743465</v>
      </c>
      <c r="M3092" s="10">
        <f t="shared" si="146"/>
        <v>-0.21237124235743465</v>
      </c>
      <c r="N3092" s="6">
        <f>DATEDIF(A3092, I3092, "d")</f>
        <v>134</v>
      </c>
    </row>
    <row r="3093" spans="1:14" ht="14.25">
      <c r="A3093" s="5">
        <v>44594</v>
      </c>
      <c r="B3093" s="6" t="s">
        <v>3627</v>
      </c>
      <c r="C3093" s="6" t="s">
        <v>3628</v>
      </c>
      <c r="D3093" s="17">
        <v>21042044118</v>
      </c>
      <c r="E3093" s="6" t="s">
        <v>16</v>
      </c>
      <c r="F3093" s="6" t="str">
        <f>IF(E3093="BUY", "SELL", IF(E3093="SELL", "BUY", ""))</f>
        <v>SELL</v>
      </c>
      <c r="G3093" s="7">
        <v>20.170000000000002</v>
      </c>
      <c r="H3093" s="7">
        <v>1000</v>
      </c>
      <c r="I3093" s="11">
        <v>44727</v>
      </c>
      <c r="J3093" s="9">
        <v>28.17</v>
      </c>
      <c r="K3093" s="9">
        <f t="shared" si="144"/>
        <v>1396.6286564204263</v>
      </c>
      <c r="L3093" s="10">
        <f t="shared" si="145"/>
        <v>-0.39662865642042627</v>
      </c>
      <c r="M3093" s="10">
        <f t="shared" si="146"/>
        <v>0.39662865642042627</v>
      </c>
      <c r="N3093" s="6">
        <f>DATEDIF(A3093, I3093, "d")</f>
        <v>133</v>
      </c>
    </row>
    <row r="3094" spans="1:14" ht="14.25">
      <c r="A3094" s="5">
        <v>44594</v>
      </c>
      <c r="B3094" s="6" t="s">
        <v>265</v>
      </c>
      <c r="C3094" s="6" t="s">
        <v>266</v>
      </c>
      <c r="D3094" s="17">
        <v>66295485348</v>
      </c>
      <c r="E3094" s="6" t="s">
        <v>19</v>
      </c>
      <c r="F3094" s="6" t="str">
        <f>IF(E3094="BUY", "SELL", IF(E3094="SELL", "BUY", ""))</f>
        <v>BUY</v>
      </c>
      <c r="G3094" s="7">
        <v>132.570007</v>
      </c>
      <c r="H3094" s="7">
        <v>1000</v>
      </c>
      <c r="I3094" s="5">
        <v>44655</v>
      </c>
      <c r="J3094" s="9">
        <v>121.860001</v>
      </c>
      <c r="K3094" s="9">
        <f t="shared" si="144"/>
        <v>919.21245052057657</v>
      </c>
      <c r="L3094" s="10">
        <f t="shared" si="145"/>
        <v>-8.0787549479423432E-2</v>
      </c>
      <c r="M3094" s="10">
        <f t="shared" si="146"/>
        <v>8.0787549479423432E-2</v>
      </c>
      <c r="N3094" s="6">
        <f>DATEDIF(A3094, I3094, "d")</f>
        <v>61</v>
      </c>
    </row>
    <row r="3095" spans="1:14" ht="14.25">
      <c r="A3095" s="5">
        <v>44595</v>
      </c>
      <c r="B3095" s="6" t="s">
        <v>147</v>
      </c>
      <c r="C3095" s="6" t="s">
        <v>148</v>
      </c>
      <c r="D3095" s="17">
        <v>136351276474</v>
      </c>
      <c r="E3095" s="6" t="s">
        <v>16</v>
      </c>
      <c r="F3095" s="6" t="str">
        <f>IF(E3095="BUY", "SELL", IF(E3095="SELL", "BUY", ""))</f>
        <v>SELL</v>
      </c>
      <c r="G3095" s="7">
        <v>206.38999899999999</v>
      </c>
      <c r="H3095" s="7">
        <v>1000</v>
      </c>
      <c r="I3095" s="5">
        <v>44672</v>
      </c>
      <c r="J3095" s="9">
        <v>181.020004</v>
      </c>
      <c r="K3095" s="9">
        <f t="shared" si="144"/>
        <v>877.07740141032718</v>
      </c>
      <c r="L3095" s="10">
        <f t="shared" si="145"/>
        <v>0.12292259858967282</v>
      </c>
      <c r="M3095" s="10">
        <f t="shared" si="146"/>
        <v>-0.12292259858967282</v>
      </c>
      <c r="N3095" s="6">
        <f>DATEDIF(A3095, I3095, "d")</f>
        <v>77</v>
      </c>
    </row>
    <row r="3096" spans="1:14" ht="14.25">
      <c r="A3096" s="5">
        <v>44595</v>
      </c>
      <c r="B3096" s="6" t="s">
        <v>163</v>
      </c>
      <c r="C3096" s="6" t="s">
        <v>164</v>
      </c>
      <c r="D3096" s="17">
        <v>725893281281</v>
      </c>
      <c r="E3096" s="6" t="s">
        <v>19</v>
      </c>
      <c r="F3096" s="6" t="str">
        <f>IF(E3096="BUY", "SELL", IF(E3096="SELL", "BUY", ""))</f>
        <v>BUY</v>
      </c>
      <c r="G3096" s="7">
        <v>237.759995</v>
      </c>
      <c r="H3096" s="7">
        <v>1000</v>
      </c>
      <c r="I3096" s="5">
        <v>44645</v>
      </c>
      <c r="J3096" s="9">
        <v>221.820007</v>
      </c>
      <c r="K3096" s="9">
        <f t="shared" si="144"/>
        <v>932.957653368053</v>
      </c>
      <c r="L3096" s="10">
        <f t="shared" si="145"/>
        <v>-6.7042346631946997E-2</v>
      </c>
      <c r="M3096" s="10">
        <f t="shared" si="146"/>
        <v>6.7042346631946997E-2</v>
      </c>
      <c r="N3096" s="6">
        <f>DATEDIF(A3096, I3096, "d")</f>
        <v>50</v>
      </c>
    </row>
    <row r="3097" spans="1:14" ht="14.25">
      <c r="A3097" s="5">
        <v>44596</v>
      </c>
      <c r="B3097" s="6" t="s">
        <v>64</v>
      </c>
      <c r="C3097" s="6" t="s">
        <v>65</v>
      </c>
      <c r="D3097" s="17">
        <v>157074705249</v>
      </c>
      <c r="E3097" s="6" t="s">
        <v>16</v>
      </c>
      <c r="F3097" s="6" t="str">
        <f>IF(E3097="BUY", "SELL", IF(E3097="SELL", "BUY", ""))</f>
        <v>SELL</v>
      </c>
      <c r="G3097" s="7">
        <v>142.020004</v>
      </c>
      <c r="H3097" s="7">
        <v>1000</v>
      </c>
      <c r="I3097" s="11">
        <v>44727</v>
      </c>
      <c r="J3097" s="9">
        <v>95.879997000000003</v>
      </c>
      <c r="K3097" s="9">
        <f t="shared" si="144"/>
        <v>675.11614068113954</v>
      </c>
      <c r="L3097" s="10">
        <f t="shared" si="145"/>
        <v>0.32488385931886044</v>
      </c>
      <c r="M3097" s="10">
        <f t="shared" si="146"/>
        <v>-0.32488385931886044</v>
      </c>
      <c r="N3097" s="6">
        <f>DATEDIF(A3097, I3097, "d")</f>
        <v>131</v>
      </c>
    </row>
    <row r="3098" spans="1:14" ht="14.25">
      <c r="A3098" s="5">
        <v>44596</v>
      </c>
      <c r="B3098" s="6" t="s">
        <v>2641</v>
      </c>
      <c r="C3098" s="6" t="s">
        <v>2642</v>
      </c>
      <c r="D3098" s="17">
        <v>19576169878</v>
      </c>
      <c r="E3098" s="6" t="s">
        <v>19</v>
      </c>
      <c r="F3098" s="6" t="str">
        <f>IF(E3098="BUY", "SELL", IF(E3098="SELL", "BUY", ""))</f>
        <v>BUY</v>
      </c>
      <c r="G3098" s="7">
        <v>103.19000200000001</v>
      </c>
      <c r="H3098" s="7">
        <v>1000</v>
      </c>
      <c r="I3098" s="5">
        <v>44700</v>
      </c>
      <c r="J3098" s="9">
        <v>58</v>
      </c>
      <c r="K3098" s="9">
        <f t="shared" si="144"/>
        <v>562.0699571262727</v>
      </c>
      <c r="L3098" s="10">
        <f t="shared" si="145"/>
        <v>-0.43793004287372728</v>
      </c>
      <c r="M3098" s="10">
        <f t="shared" si="146"/>
        <v>0.43793004287372728</v>
      </c>
      <c r="N3098" s="6">
        <f>DATEDIF(A3098, I3098, "d")</f>
        <v>104</v>
      </c>
    </row>
    <row r="3099" spans="1:14" ht="14.25">
      <c r="A3099" s="5">
        <v>44596</v>
      </c>
      <c r="B3099" s="6" t="s">
        <v>757</v>
      </c>
      <c r="C3099" s="6" t="s">
        <v>758</v>
      </c>
      <c r="D3099" s="17">
        <v>100443452698</v>
      </c>
      <c r="E3099" s="6" t="s">
        <v>19</v>
      </c>
      <c r="F3099" s="6" t="str">
        <f>IF(E3099="BUY", "SELL", IF(E3099="SELL", "BUY", ""))</f>
        <v>BUY</v>
      </c>
      <c r="G3099" s="7">
        <v>16.601296999999999</v>
      </c>
      <c r="H3099" s="7">
        <v>1000</v>
      </c>
      <c r="I3099" s="5">
        <v>44684</v>
      </c>
      <c r="J3099" s="9">
        <v>17.898727000000001</v>
      </c>
      <c r="K3099" s="9">
        <f t="shared" si="144"/>
        <v>1078.1523274958579</v>
      </c>
      <c r="L3099" s="10">
        <f t="shared" si="145"/>
        <v>7.815232749585789E-2</v>
      </c>
      <c r="M3099" s="10">
        <f t="shared" si="146"/>
        <v>-7.815232749585789E-2</v>
      </c>
      <c r="N3099" s="6">
        <f>DATEDIF(A3099, I3099, "d")</f>
        <v>88</v>
      </c>
    </row>
    <row r="3100" spans="1:14" ht="14.25">
      <c r="A3100" s="11">
        <v>44596</v>
      </c>
      <c r="B3100" s="6" t="s">
        <v>881</v>
      </c>
      <c r="C3100" s="6" t="s">
        <v>882</v>
      </c>
      <c r="D3100" s="17">
        <v>19427029476</v>
      </c>
      <c r="E3100" s="13" t="s">
        <v>19</v>
      </c>
      <c r="F3100" s="12" t="str">
        <f>IF(E3100="BUY", "SELL", IF(E3100="SELL", "BUY", ""))</f>
        <v>BUY</v>
      </c>
      <c r="G3100" s="7">
        <v>84.789947999999995</v>
      </c>
      <c r="H3100" s="7">
        <v>1000</v>
      </c>
      <c r="I3100" s="11">
        <v>44727</v>
      </c>
      <c r="J3100" s="9">
        <v>81.587813999999995</v>
      </c>
      <c r="K3100" s="9">
        <f t="shared" si="144"/>
        <v>962.23450921328549</v>
      </c>
      <c r="L3100" s="10">
        <f t="shared" si="145"/>
        <v>-3.7765490786714512E-2</v>
      </c>
      <c r="M3100" s="10">
        <f t="shared" si="146"/>
        <v>3.7765490786714512E-2</v>
      </c>
      <c r="N3100" s="6">
        <f>DATEDIF(A3100, I3100, "d")</f>
        <v>131</v>
      </c>
    </row>
    <row r="3101" spans="1:14" ht="14.25">
      <c r="A3101" s="11">
        <v>44596</v>
      </c>
      <c r="B3101" s="6" t="s">
        <v>831</v>
      </c>
      <c r="C3101" s="6" t="s">
        <v>832</v>
      </c>
      <c r="D3101" s="17">
        <v>16103818000</v>
      </c>
      <c r="E3101" s="13" t="s">
        <v>19</v>
      </c>
      <c r="F3101" s="12" t="str">
        <f>IF(E3101="BUY", "SELL", IF(E3101="SELL", "BUY", ""))</f>
        <v>BUY</v>
      </c>
      <c r="G3101" s="7">
        <v>42.82</v>
      </c>
      <c r="H3101" s="7">
        <v>1000</v>
      </c>
      <c r="I3101" s="11">
        <v>44656</v>
      </c>
      <c r="J3101" s="9">
        <v>44.709999000000003</v>
      </c>
      <c r="K3101" s="9">
        <f t="shared" si="144"/>
        <v>1044.1382297991593</v>
      </c>
      <c r="L3101" s="10">
        <f t="shared" si="145"/>
        <v>4.4138229799159261E-2</v>
      </c>
      <c r="M3101" s="10">
        <f t="shared" si="146"/>
        <v>-4.4138229799159261E-2</v>
      </c>
      <c r="N3101" s="6">
        <f>DATEDIF(A3101, I3101, "d")</f>
        <v>60</v>
      </c>
    </row>
    <row r="3102" spans="1:14" ht="14.25">
      <c r="A3102" s="11">
        <v>44596</v>
      </c>
      <c r="B3102" s="6" t="s">
        <v>3631</v>
      </c>
      <c r="C3102" s="6" t="s">
        <v>3632</v>
      </c>
      <c r="D3102" s="17">
        <v>15939072000</v>
      </c>
      <c r="E3102" s="12" t="s">
        <v>16</v>
      </c>
      <c r="F3102" s="13" t="str">
        <f>IF(E3102="BUY", "SELL", IF(E3102="SELL", "BUY", ""))</f>
        <v>SELL</v>
      </c>
      <c r="G3102" s="7">
        <v>325.91000400000001</v>
      </c>
      <c r="H3102" s="7">
        <v>1000</v>
      </c>
      <c r="I3102" s="11">
        <v>44727</v>
      </c>
      <c r="J3102" s="9">
        <v>324.26001000000002</v>
      </c>
      <c r="K3102" s="9">
        <f t="shared" si="144"/>
        <v>994.93727108787982</v>
      </c>
      <c r="L3102" s="10">
        <f t="shared" si="145"/>
        <v>5.0627289121201787E-3</v>
      </c>
      <c r="M3102" s="10">
        <f t="shared" si="146"/>
        <v>-5.0627289121201787E-3</v>
      </c>
      <c r="N3102" s="6">
        <f>DATEDIF(A3102, I3102, "d")</f>
        <v>131</v>
      </c>
    </row>
    <row r="3103" spans="1:14" ht="14.25">
      <c r="A3103" s="11">
        <v>44614</v>
      </c>
      <c r="B3103" s="6" t="s">
        <v>2514</v>
      </c>
      <c r="C3103" s="6" t="s">
        <v>2515</v>
      </c>
      <c r="D3103" s="17">
        <v>90444963415</v>
      </c>
      <c r="E3103" s="13" t="s">
        <v>19</v>
      </c>
      <c r="F3103" s="12" t="str">
        <f>IF(E3103="BUY", "SELL", IF(E3103="SELL", "BUY", ""))</f>
        <v>BUY</v>
      </c>
      <c r="G3103" s="7">
        <v>33.68</v>
      </c>
      <c r="H3103" s="7">
        <v>1000</v>
      </c>
      <c r="I3103" s="11">
        <v>44721</v>
      </c>
      <c r="J3103" s="9">
        <v>25.440000999999999</v>
      </c>
      <c r="K3103" s="9">
        <f t="shared" si="144"/>
        <v>755.34444774346787</v>
      </c>
      <c r="L3103" s="10">
        <f t="shared" si="145"/>
        <v>-0.24465555225653213</v>
      </c>
      <c r="M3103" s="10">
        <f t="shared" si="146"/>
        <v>0.24465555225653213</v>
      </c>
      <c r="N3103" s="6">
        <f>DATEDIF(A3103, I3103, "d")</f>
        <v>107</v>
      </c>
    </row>
    <row r="3104" spans="1:14" ht="14.25">
      <c r="A3104" s="11">
        <v>44614</v>
      </c>
      <c r="B3104" s="6" t="s">
        <v>49</v>
      </c>
      <c r="C3104" s="6" t="s">
        <v>50</v>
      </c>
      <c r="D3104" s="17">
        <v>425280211092</v>
      </c>
      <c r="E3104" s="12" t="s">
        <v>16</v>
      </c>
      <c r="F3104" s="13" t="str">
        <f>IF(E3104="BUY", "SELL", IF(E3104="SELL", "BUY", ""))</f>
        <v>SELL</v>
      </c>
      <c r="G3104" s="7">
        <v>132.81</v>
      </c>
      <c r="H3104" s="7">
        <v>1000</v>
      </c>
      <c r="I3104" s="11">
        <v>44614</v>
      </c>
      <c r="J3104" s="9">
        <v>132.81</v>
      </c>
      <c r="K3104" s="9">
        <f t="shared" si="144"/>
        <v>1000</v>
      </c>
      <c r="L3104" s="10">
        <f t="shared" si="145"/>
        <v>0</v>
      </c>
      <c r="M3104" s="10">
        <f t="shared" si="146"/>
        <v>0</v>
      </c>
      <c r="N3104" s="6">
        <f>DATEDIF(A3104, I3104, "d")</f>
        <v>0</v>
      </c>
    </row>
    <row r="3105" spans="1:14" ht="14.25">
      <c r="A3105" s="5">
        <v>44615</v>
      </c>
      <c r="B3105" s="6" t="s">
        <v>2376</v>
      </c>
      <c r="C3105" s="6" t="s">
        <v>2377</v>
      </c>
      <c r="D3105" s="17">
        <v>40836250624</v>
      </c>
      <c r="E3105" s="6" t="s">
        <v>16</v>
      </c>
      <c r="F3105" s="6" t="str">
        <f>IF(E3105="BUY", "SELL", IF(E3105="SELL", "BUY", ""))</f>
        <v>SELL</v>
      </c>
      <c r="G3105" s="7">
        <v>8.57</v>
      </c>
      <c r="H3105" s="7">
        <v>1000</v>
      </c>
      <c r="I3105" s="11">
        <v>44727</v>
      </c>
      <c r="J3105" s="9">
        <v>9.56</v>
      </c>
      <c r="K3105" s="9">
        <f t="shared" si="144"/>
        <v>1115.5192532088681</v>
      </c>
      <c r="L3105" s="10">
        <f t="shared" si="145"/>
        <v>-0.11551925320886812</v>
      </c>
      <c r="M3105" s="10">
        <f t="shared" si="146"/>
        <v>0.11551925320886812</v>
      </c>
      <c r="N3105" s="6">
        <f>DATEDIF(A3105, I3105, "d")</f>
        <v>112</v>
      </c>
    </row>
    <row r="3106" spans="1:14" ht="14.25">
      <c r="A3106" s="5">
        <v>44615</v>
      </c>
      <c r="B3106" s="6" t="s">
        <v>421</v>
      </c>
      <c r="C3106" s="6" t="s">
        <v>422</v>
      </c>
      <c r="D3106" s="17">
        <v>329131240124</v>
      </c>
      <c r="E3106" s="6" t="s">
        <v>19</v>
      </c>
      <c r="F3106" s="6" t="str">
        <f>IF(E3106="BUY", "SELL", IF(E3106="SELL", "BUY", ""))</f>
        <v>BUY</v>
      </c>
      <c r="G3106" s="7">
        <v>296.58193999999997</v>
      </c>
      <c r="H3106" s="7">
        <v>1000</v>
      </c>
      <c r="I3106" s="5">
        <v>44698</v>
      </c>
      <c r="J3106" s="9">
        <v>291.11685199999999</v>
      </c>
      <c r="K3106" s="9">
        <f t="shared" si="144"/>
        <v>981.57309241419091</v>
      </c>
      <c r="L3106" s="10">
        <f t="shared" si="145"/>
        <v>-1.8426907585809092E-2</v>
      </c>
      <c r="M3106" s="10">
        <f t="shared" si="146"/>
        <v>1.8426907585809092E-2</v>
      </c>
      <c r="N3106" s="6">
        <f>DATEDIF(A3106, I3106, "d")</f>
        <v>83</v>
      </c>
    </row>
    <row r="3107" spans="1:14" ht="14.25">
      <c r="A3107" s="5">
        <v>44615</v>
      </c>
      <c r="B3107" s="6" t="s">
        <v>3635</v>
      </c>
      <c r="C3107" s="6" t="s">
        <v>3636</v>
      </c>
      <c r="D3107" s="17">
        <v>59722130736</v>
      </c>
      <c r="E3107" s="6" t="s">
        <v>16</v>
      </c>
      <c r="F3107" s="6" t="str">
        <f>IF(E3107="BUY", "SELL", IF(E3107="SELL", "BUY", ""))</f>
        <v>SELL</v>
      </c>
      <c r="G3107" s="7">
        <v>60.75</v>
      </c>
      <c r="H3107" s="7">
        <v>1000</v>
      </c>
      <c r="I3107" s="11">
        <v>44727</v>
      </c>
      <c r="J3107" s="9">
        <v>54.1</v>
      </c>
      <c r="K3107" s="9">
        <f t="shared" si="144"/>
        <v>890.53497942386832</v>
      </c>
      <c r="L3107" s="10">
        <f t="shared" si="145"/>
        <v>0.10946502057613168</v>
      </c>
      <c r="M3107" s="10">
        <f t="shared" si="146"/>
        <v>-0.10946502057613168</v>
      </c>
      <c r="N3107" s="6">
        <f>DATEDIF(A3107, I3107, "d")</f>
        <v>112</v>
      </c>
    </row>
    <row r="3108" spans="1:14" ht="14.25">
      <c r="A3108" s="5">
        <v>44615</v>
      </c>
      <c r="B3108" s="6" t="s">
        <v>355</v>
      </c>
      <c r="C3108" s="6" t="s">
        <v>356</v>
      </c>
      <c r="D3108" s="17">
        <v>13622925831</v>
      </c>
      <c r="E3108" s="6" t="s">
        <v>16</v>
      </c>
      <c r="F3108" s="6" t="str">
        <f>IF(E3108="BUY", "SELL", IF(E3108="SELL", "BUY", ""))</f>
        <v>SELL</v>
      </c>
      <c r="G3108" s="7">
        <v>48.664658000000003</v>
      </c>
      <c r="H3108" s="7">
        <v>1000</v>
      </c>
      <c r="I3108" s="11">
        <v>44727</v>
      </c>
      <c r="J3108" s="9">
        <v>50.353386</v>
      </c>
      <c r="K3108" s="9">
        <f t="shared" si="144"/>
        <v>1034.7013226724</v>
      </c>
      <c r="L3108" s="10">
        <f t="shared" si="145"/>
        <v>-3.470132267240001E-2</v>
      </c>
      <c r="M3108" s="10">
        <f t="shared" si="146"/>
        <v>3.470132267240001E-2</v>
      </c>
      <c r="N3108" s="6">
        <f>DATEDIF(A3108, I3108, "d")</f>
        <v>112</v>
      </c>
    </row>
    <row r="3109" spans="1:14" ht="14.25">
      <c r="A3109" s="11">
        <v>44615</v>
      </c>
      <c r="B3109" s="6" t="s">
        <v>2986</v>
      </c>
      <c r="C3109" s="6" t="s">
        <v>2987</v>
      </c>
      <c r="D3109" s="17">
        <v>12899631920</v>
      </c>
      <c r="E3109" s="13" t="s">
        <v>19</v>
      </c>
      <c r="F3109" s="12" t="str">
        <f>IF(E3109="BUY", "SELL", IF(E3109="SELL", "BUY", ""))</f>
        <v>BUY</v>
      </c>
      <c r="G3109" s="7">
        <v>12.37055</v>
      </c>
      <c r="H3109" s="7">
        <v>1000</v>
      </c>
      <c r="I3109" s="11">
        <v>44727</v>
      </c>
      <c r="J3109" s="9">
        <v>9.6826030000000003</v>
      </c>
      <c r="K3109" s="9">
        <f t="shared" si="144"/>
        <v>782.71402645799913</v>
      </c>
      <c r="L3109" s="10">
        <f t="shared" si="145"/>
        <v>-0.21728597354200088</v>
      </c>
      <c r="M3109" s="10">
        <f t="shared" si="146"/>
        <v>0.21728597354200088</v>
      </c>
      <c r="N3109" s="6">
        <f>DATEDIF(A3109, I3109, "d")</f>
        <v>112</v>
      </c>
    </row>
    <row r="3110" spans="1:14" ht="14.25">
      <c r="A3110" s="5">
        <v>44616</v>
      </c>
      <c r="B3110" s="6" t="s">
        <v>883</v>
      </c>
      <c r="C3110" s="6" t="s">
        <v>884</v>
      </c>
      <c r="D3110" s="17">
        <v>42676807680</v>
      </c>
      <c r="E3110" s="6" t="s">
        <v>19</v>
      </c>
      <c r="F3110" s="6" t="str">
        <f>IF(E3110="BUY", "SELL", IF(E3110="SELL", "BUY", ""))</f>
        <v>BUY</v>
      </c>
      <c r="G3110" s="7">
        <v>218.179993</v>
      </c>
      <c r="H3110" s="7">
        <v>1000</v>
      </c>
      <c r="I3110" s="11">
        <v>44727</v>
      </c>
      <c r="J3110" s="9">
        <v>176.71000699999999</v>
      </c>
      <c r="K3110" s="9">
        <f t="shared" si="144"/>
        <v>809.92764079885183</v>
      </c>
      <c r="L3110" s="10">
        <f t="shared" si="145"/>
        <v>-0.19007235920114818</v>
      </c>
      <c r="M3110" s="10">
        <f t="shared" si="146"/>
        <v>0.19007235920114818</v>
      </c>
      <c r="N3110" s="6">
        <f>DATEDIF(A3110, I3110, "d")</f>
        <v>111</v>
      </c>
    </row>
    <row r="3111" spans="1:14" ht="14.25">
      <c r="A3111" s="5">
        <v>44617</v>
      </c>
      <c r="B3111" s="6" t="s">
        <v>538</v>
      </c>
      <c r="C3111" s="6" t="s">
        <v>539</v>
      </c>
      <c r="D3111" s="17">
        <v>17149203119</v>
      </c>
      <c r="E3111" s="6" t="s">
        <v>19</v>
      </c>
      <c r="F3111" s="6" t="str">
        <f>IF(E3111="BUY", "SELL", IF(E3111="SELL", "BUY", ""))</f>
        <v>BUY</v>
      </c>
      <c r="G3111" s="7">
        <v>89.533241000000004</v>
      </c>
      <c r="H3111" s="7">
        <v>1000</v>
      </c>
      <c r="I3111" s="11">
        <v>44637</v>
      </c>
      <c r="J3111" s="9">
        <v>92.765884</v>
      </c>
      <c r="K3111" s="9">
        <f t="shared" si="144"/>
        <v>1036.1055063336755</v>
      </c>
      <c r="L3111" s="10">
        <f t="shared" si="145"/>
        <v>3.610550633367552E-2</v>
      </c>
      <c r="M3111" s="10">
        <f t="shared" si="146"/>
        <v>-3.610550633367552E-2</v>
      </c>
      <c r="N3111" s="6">
        <f>DATEDIF(A3111, I3111, "d")</f>
        <v>20</v>
      </c>
    </row>
    <row r="3112" spans="1:14" ht="14.25">
      <c r="A3112" s="5">
        <v>44617</v>
      </c>
      <c r="B3112" s="6" t="s">
        <v>2388</v>
      </c>
      <c r="C3112" s="6" t="s">
        <v>2389</v>
      </c>
      <c r="D3112" s="17">
        <v>39947458429</v>
      </c>
      <c r="E3112" s="6" t="s">
        <v>19</v>
      </c>
      <c r="F3112" s="6" t="str">
        <f>IF(E3112="BUY", "SELL", IF(E3112="SELL", "BUY", ""))</f>
        <v>BUY</v>
      </c>
      <c r="G3112" s="7">
        <v>49.050837999999999</v>
      </c>
      <c r="H3112" s="7">
        <v>1000</v>
      </c>
      <c r="I3112" s="11">
        <v>44727</v>
      </c>
      <c r="J3112" s="9">
        <v>45.986927000000001</v>
      </c>
      <c r="K3112" s="9">
        <f t="shared" si="144"/>
        <v>937.53601110749639</v>
      </c>
      <c r="L3112" s="10">
        <f t="shared" si="145"/>
        <v>-6.2463988892503611E-2</v>
      </c>
      <c r="M3112" s="10">
        <f t="shared" si="146"/>
        <v>6.2463988892503611E-2</v>
      </c>
      <c r="N3112" s="6">
        <f>DATEDIF(A3112, I3112, "d")</f>
        <v>110</v>
      </c>
    </row>
    <row r="3113" spans="1:14" ht="14.25">
      <c r="A3113" s="5">
        <v>44617</v>
      </c>
      <c r="B3113" s="6" t="s">
        <v>688</v>
      </c>
      <c r="C3113" s="6" t="s">
        <v>577</v>
      </c>
      <c r="D3113" s="17">
        <v>30623792366</v>
      </c>
      <c r="E3113" s="6" t="s">
        <v>19</v>
      </c>
      <c r="F3113" s="6" t="str">
        <f>IF(E3113="BUY", "SELL", IF(E3113="SELL", "BUY", ""))</f>
        <v>BUY</v>
      </c>
      <c r="G3113" s="7">
        <v>32.795479</v>
      </c>
      <c r="H3113" s="7">
        <v>1000</v>
      </c>
      <c r="I3113" s="5">
        <v>44620</v>
      </c>
      <c r="J3113" s="9">
        <v>32.709800999999999</v>
      </c>
      <c r="K3113" s="9">
        <f t="shared" si="144"/>
        <v>997.38750575955908</v>
      </c>
      <c r="L3113" s="10">
        <f t="shared" si="145"/>
        <v>-2.612494240440924E-3</v>
      </c>
      <c r="M3113" s="10">
        <f t="shared" si="146"/>
        <v>2.612494240440924E-3</v>
      </c>
      <c r="N3113" s="6">
        <f>DATEDIF(A3113, I3113, "d")</f>
        <v>3</v>
      </c>
    </row>
    <row r="3114" spans="1:14" ht="14.25">
      <c r="A3114" s="11">
        <v>44617</v>
      </c>
      <c r="B3114" s="6" t="s">
        <v>431</v>
      </c>
      <c r="C3114" s="6" t="s">
        <v>432</v>
      </c>
      <c r="D3114" s="17">
        <v>58573620898</v>
      </c>
      <c r="E3114" s="13" t="s">
        <v>19</v>
      </c>
      <c r="F3114" s="12" t="str">
        <f>IF(E3114="BUY", "SELL", IF(E3114="SELL", "BUY", ""))</f>
        <v>BUY</v>
      </c>
      <c r="G3114" s="7">
        <v>225.229996</v>
      </c>
      <c r="H3114" s="7">
        <v>1000</v>
      </c>
      <c r="I3114" s="11">
        <v>44620</v>
      </c>
      <c r="J3114" s="9">
        <v>229.050003</v>
      </c>
      <c r="K3114" s="9">
        <f t="shared" si="144"/>
        <v>1016.9604718192154</v>
      </c>
      <c r="L3114" s="10">
        <f t="shared" si="145"/>
        <v>1.6960471819215398E-2</v>
      </c>
      <c r="M3114" s="10">
        <f t="shared" si="146"/>
        <v>-1.6960471819215398E-2</v>
      </c>
      <c r="N3114" s="6">
        <f>DATEDIF(A3114, I3114, "d")</f>
        <v>3</v>
      </c>
    </row>
    <row r="3115" spans="1:14" ht="14.25">
      <c r="A3115" s="11">
        <v>44617</v>
      </c>
      <c r="B3115" s="6" t="s">
        <v>2543</v>
      </c>
      <c r="C3115" s="6" t="s">
        <v>2544</v>
      </c>
      <c r="D3115" s="17">
        <v>19724256923</v>
      </c>
      <c r="E3115" s="13" t="s">
        <v>19</v>
      </c>
      <c r="F3115" s="12" t="str">
        <f>IF(E3115="BUY", "SELL", IF(E3115="SELL", "BUY", ""))</f>
        <v>BUY</v>
      </c>
      <c r="G3115" s="7">
        <v>125.32</v>
      </c>
      <c r="H3115" s="7">
        <v>1000</v>
      </c>
      <c r="I3115" s="11">
        <v>44665</v>
      </c>
      <c r="J3115" s="9">
        <v>110.30999799999999</v>
      </c>
      <c r="K3115" s="9">
        <f t="shared" si="144"/>
        <v>880.2266038940312</v>
      </c>
      <c r="L3115" s="10">
        <f t="shared" si="145"/>
        <v>-0.11977339610596879</v>
      </c>
      <c r="M3115" s="10">
        <f t="shared" si="146"/>
        <v>0.11977339610596879</v>
      </c>
      <c r="N3115" s="6">
        <f>DATEDIF(A3115, I3115, "d")</f>
        <v>48</v>
      </c>
    </row>
    <row r="3116" spans="1:14" ht="14.25">
      <c r="A3116" s="5">
        <v>44620</v>
      </c>
      <c r="B3116" s="6" t="s">
        <v>688</v>
      </c>
      <c r="C3116" s="6" t="s">
        <v>577</v>
      </c>
      <c r="D3116" s="17">
        <v>30623792366</v>
      </c>
      <c r="E3116" s="6" t="s">
        <v>16</v>
      </c>
      <c r="F3116" s="6" t="str">
        <f>IF(E3116="BUY", "SELL", IF(E3116="SELL", "BUY", ""))</f>
        <v>SELL</v>
      </c>
      <c r="G3116" s="7">
        <v>32.709800999999999</v>
      </c>
      <c r="H3116" s="7">
        <v>1000</v>
      </c>
      <c r="I3116" s="11">
        <v>44727</v>
      </c>
      <c r="J3116" s="9">
        <v>33.198677000000004</v>
      </c>
      <c r="K3116" s="9">
        <f t="shared" si="144"/>
        <v>1014.9458567479516</v>
      </c>
      <c r="L3116" s="10">
        <f t="shared" si="145"/>
        <v>-1.4945856747951552E-2</v>
      </c>
      <c r="M3116" s="10">
        <f t="shared" si="146"/>
        <v>1.4945856747951552E-2</v>
      </c>
      <c r="N3116" s="6">
        <f>DATEDIF(A3116, I3116, "d")</f>
        <v>107</v>
      </c>
    </row>
    <row r="3117" spans="1:14" ht="14.25">
      <c r="A3117" s="11">
        <v>44620</v>
      </c>
      <c r="B3117" s="6" t="s">
        <v>431</v>
      </c>
      <c r="C3117" s="6" t="s">
        <v>432</v>
      </c>
      <c r="D3117" s="17">
        <v>58573620898</v>
      </c>
      <c r="E3117" s="12" t="s">
        <v>16</v>
      </c>
      <c r="F3117" s="13" t="str">
        <f>IF(E3117="BUY", "SELL", IF(E3117="SELL", "BUY", ""))</f>
        <v>SELL</v>
      </c>
      <c r="G3117" s="7">
        <v>229.050003</v>
      </c>
      <c r="H3117" s="7">
        <v>1000</v>
      </c>
      <c r="I3117" s="11">
        <v>44727</v>
      </c>
      <c r="J3117" s="9">
        <v>142.80999800000001</v>
      </c>
      <c r="K3117" s="9">
        <f t="shared" si="144"/>
        <v>623.48830442931717</v>
      </c>
      <c r="L3117" s="10">
        <f t="shared" si="145"/>
        <v>0.37651169557068281</v>
      </c>
      <c r="M3117" s="10">
        <f t="shared" si="146"/>
        <v>-0.37651169557068281</v>
      </c>
      <c r="N3117" s="6">
        <f>DATEDIF(A3117, I3117, "d")</f>
        <v>107</v>
      </c>
    </row>
    <row r="3118" spans="1:14" ht="14.25">
      <c r="A3118" s="5">
        <v>44622</v>
      </c>
      <c r="B3118" s="6" t="s">
        <v>1923</v>
      </c>
      <c r="C3118" s="6" t="s">
        <v>1924</v>
      </c>
      <c r="D3118" s="17">
        <v>11645271000</v>
      </c>
      <c r="E3118" s="6" t="s">
        <v>16</v>
      </c>
      <c r="F3118" s="6" t="str">
        <f>IF(E3118="BUY", "SELL", IF(E3118="SELL", "BUY", ""))</f>
        <v>SELL</v>
      </c>
      <c r="G3118" s="7">
        <v>182.699997</v>
      </c>
      <c r="H3118" s="7">
        <v>1000</v>
      </c>
      <c r="I3118" s="5">
        <v>44623</v>
      </c>
      <c r="J3118" s="9">
        <v>167.979996</v>
      </c>
      <c r="K3118" s="9">
        <f t="shared" si="144"/>
        <v>919.43075401364138</v>
      </c>
      <c r="L3118" s="10">
        <f t="shared" si="145"/>
        <v>8.0569245986358617E-2</v>
      </c>
      <c r="M3118" s="10">
        <f t="shared" si="146"/>
        <v>-8.0569245986358617E-2</v>
      </c>
      <c r="N3118" s="6">
        <f>DATEDIF(A3118, I3118, "d")</f>
        <v>1</v>
      </c>
    </row>
    <row r="3119" spans="1:14" ht="14.25">
      <c r="A3119" s="11">
        <v>44622</v>
      </c>
      <c r="B3119" s="6" t="s">
        <v>357</v>
      </c>
      <c r="C3119" s="6" t="s">
        <v>358</v>
      </c>
      <c r="D3119" s="17">
        <v>682995534313</v>
      </c>
      <c r="E3119" s="13" t="s">
        <v>19</v>
      </c>
      <c r="F3119" s="12" t="str">
        <f>IF(E3119="BUY", "SELL", IF(E3119="SELL", "BUY", ""))</f>
        <v>BUY</v>
      </c>
      <c r="G3119" s="7">
        <v>293.29666099999997</v>
      </c>
      <c r="H3119" s="7">
        <v>1000</v>
      </c>
      <c r="I3119" s="11">
        <v>44663</v>
      </c>
      <c r="J3119" s="9">
        <v>328.98333700000001</v>
      </c>
      <c r="K3119" s="9">
        <f t="shared" si="144"/>
        <v>1121.674334369596</v>
      </c>
      <c r="L3119" s="10">
        <f t="shared" si="145"/>
        <v>0.12167433436959596</v>
      </c>
      <c r="M3119" s="10">
        <f t="shared" si="146"/>
        <v>-0.12167433436959596</v>
      </c>
      <c r="N3119" s="6">
        <f>DATEDIF(A3119, I3119, "d")</f>
        <v>41</v>
      </c>
    </row>
    <row r="3120" spans="1:14" ht="14.25">
      <c r="A3120" s="5">
        <v>44623</v>
      </c>
      <c r="B3120" s="6" t="s">
        <v>1065</v>
      </c>
      <c r="C3120" s="6" t="s">
        <v>1066</v>
      </c>
      <c r="D3120" s="17">
        <v>13312063520</v>
      </c>
      <c r="E3120" s="6" t="s">
        <v>16</v>
      </c>
      <c r="F3120" s="6" t="str">
        <f>IF(E3120="BUY", "SELL", IF(E3120="SELL", "BUY", ""))</f>
        <v>SELL</v>
      </c>
      <c r="G3120" s="7">
        <v>43.680779000000001</v>
      </c>
      <c r="H3120" s="7">
        <v>1000</v>
      </c>
      <c r="I3120" s="11">
        <v>44727</v>
      </c>
      <c r="J3120" s="9">
        <v>44.923186999999999</v>
      </c>
      <c r="K3120" s="9">
        <f t="shared" si="144"/>
        <v>1028.4428993356551</v>
      </c>
      <c r="L3120" s="10">
        <f t="shared" si="145"/>
        <v>-2.8442899335655056E-2</v>
      </c>
      <c r="M3120" s="10">
        <f t="shared" si="146"/>
        <v>2.8442899335655056E-2</v>
      </c>
      <c r="N3120" s="6">
        <f>DATEDIF(A3120, I3120, "d")</f>
        <v>104</v>
      </c>
    </row>
    <row r="3121" spans="1:14" ht="14.25">
      <c r="A3121" s="5">
        <v>44623</v>
      </c>
      <c r="B3121" s="6" t="s">
        <v>1923</v>
      </c>
      <c r="C3121" s="6" t="s">
        <v>1924</v>
      </c>
      <c r="D3121" s="17">
        <v>11645271000</v>
      </c>
      <c r="E3121" s="6" t="s">
        <v>19</v>
      </c>
      <c r="F3121" s="6" t="str">
        <f>IF(E3121="BUY", "SELL", IF(E3121="SELL", "BUY", ""))</f>
        <v>BUY</v>
      </c>
      <c r="G3121" s="7">
        <v>167.979996</v>
      </c>
      <c r="H3121" s="7">
        <v>1000</v>
      </c>
      <c r="I3121" s="5">
        <v>44720</v>
      </c>
      <c r="J3121" s="9">
        <v>102.19000200000001</v>
      </c>
      <c r="K3121" s="9">
        <f t="shared" si="144"/>
        <v>608.34625808658791</v>
      </c>
      <c r="L3121" s="10">
        <f t="shared" si="145"/>
        <v>-0.39165374191341207</v>
      </c>
      <c r="M3121" s="10">
        <f t="shared" si="146"/>
        <v>0.39165374191341207</v>
      </c>
      <c r="N3121" s="6">
        <f>DATEDIF(A3121, I3121, "d")</f>
        <v>97</v>
      </c>
    </row>
    <row r="3122" spans="1:14" ht="14.25">
      <c r="A3122" s="5">
        <v>44623</v>
      </c>
      <c r="B3122" s="6" t="s">
        <v>2960</v>
      </c>
      <c r="C3122" s="6" t="s">
        <v>2961</v>
      </c>
      <c r="D3122" s="17">
        <v>48112617000</v>
      </c>
      <c r="E3122" s="6" t="s">
        <v>19</v>
      </c>
      <c r="F3122" s="6" t="str">
        <f>IF(E3122="BUY", "SELL", IF(E3122="SELL", "BUY", ""))</f>
        <v>BUY</v>
      </c>
      <c r="G3122" s="7">
        <v>224.020004</v>
      </c>
      <c r="H3122" s="7">
        <v>1000</v>
      </c>
      <c r="I3122" s="5">
        <v>44635</v>
      </c>
      <c r="J3122" s="9">
        <v>170.779999</v>
      </c>
      <c r="K3122" s="9">
        <f t="shared" si="144"/>
        <v>762.3426299019261</v>
      </c>
      <c r="L3122" s="10">
        <f t="shared" si="145"/>
        <v>-0.23765737009807389</v>
      </c>
      <c r="M3122" s="10">
        <f t="shared" si="146"/>
        <v>0.23765737009807389</v>
      </c>
      <c r="N3122" s="6">
        <f>DATEDIF(A3122, I3122, "d")</f>
        <v>12</v>
      </c>
    </row>
    <row r="3123" spans="1:14" ht="14.25">
      <c r="A3123" s="5">
        <v>44624</v>
      </c>
      <c r="B3123" s="6" t="s">
        <v>1640</v>
      </c>
      <c r="C3123" s="6" t="s">
        <v>1641</v>
      </c>
      <c r="D3123" s="17">
        <v>22988343286</v>
      </c>
      <c r="E3123" s="6" t="s">
        <v>19</v>
      </c>
      <c r="F3123" s="6" t="str">
        <f>IF(E3123="BUY", "SELL", IF(E3123="SELL", "BUY", ""))</f>
        <v>BUY</v>
      </c>
      <c r="G3123" s="7">
        <v>54.011505</v>
      </c>
      <c r="H3123" s="7">
        <v>1000</v>
      </c>
      <c r="I3123" s="11">
        <v>44727</v>
      </c>
      <c r="J3123" s="9">
        <v>42.588230000000003</v>
      </c>
      <c r="K3123" s="9">
        <f t="shared" si="144"/>
        <v>788.50293099590544</v>
      </c>
      <c r="L3123" s="10">
        <f t="shared" si="145"/>
        <v>-0.21149706900409457</v>
      </c>
      <c r="M3123" s="10">
        <f t="shared" si="146"/>
        <v>0.21149706900409457</v>
      </c>
      <c r="N3123" s="6">
        <f>DATEDIF(A3123, I3123, "d")</f>
        <v>103</v>
      </c>
    </row>
    <row r="3124" spans="1:14" ht="14.25">
      <c r="A3124" s="5">
        <v>44624</v>
      </c>
      <c r="B3124" s="6" t="s">
        <v>1864</v>
      </c>
      <c r="C3124" s="6" t="s">
        <v>1865</v>
      </c>
      <c r="D3124" s="17">
        <v>24762072562</v>
      </c>
      <c r="E3124" s="6" t="s">
        <v>19</v>
      </c>
      <c r="F3124" s="6" t="str">
        <f>IF(E3124="BUY", "SELL", IF(E3124="SELL", "BUY", ""))</f>
        <v>BUY</v>
      </c>
      <c r="G3124" s="7">
        <v>306.10998499999999</v>
      </c>
      <c r="H3124" s="7">
        <v>1000</v>
      </c>
      <c r="I3124" s="11">
        <v>44727</v>
      </c>
      <c r="J3124" s="9">
        <v>254.320007</v>
      </c>
      <c r="K3124" s="9">
        <f t="shared" si="144"/>
        <v>830.81251661882243</v>
      </c>
      <c r="L3124" s="10">
        <f t="shared" si="145"/>
        <v>-0.16918748338117756</v>
      </c>
      <c r="M3124" s="10">
        <f t="shared" si="146"/>
        <v>0.16918748338117756</v>
      </c>
      <c r="N3124" s="6">
        <f>DATEDIF(A3124, I3124, "d")</f>
        <v>103</v>
      </c>
    </row>
    <row r="3125" spans="1:14" ht="14.25">
      <c r="A3125" s="5">
        <v>44624</v>
      </c>
      <c r="B3125" s="6" t="s">
        <v>113</v>
      </c>
      <c r="C3125" s="6" t="s">
        <v>114</v>
      </c>
      <c r="D3125" s="17">
        <v>16144344000</v>
      </c>
      <c r="E3125" s="6" t="s">
        <v>16</v>
      </c>
      <c r="F3125" s="6" t="str">
        <f>IF(E3125="BUY", "SELL", IF(E3125="SELL", "BUY", ""))</f>
        <v>SELL</v>
      </c>
      <c r="G3125" s="7">
        <v>129.05999800000001</v>
      </c>
      <c r="H3125" s="7">
        <v>1000</v>
      </c>
      <c r="I3125" s="11">
        <v>44727</v>
      </c>
      <c r="J3125" s="9">
        <v>90.830001999999993</v>
      </c>
      <c r="K3125" s="9">
        <f t="shared" si="144"/>
        <v>703.78121344771751</v>
      </c>
      <c r="L3125" s="10">
        <f t="shared" si="145"/>
        <v>0.29621878655228251</v>
      </c>
      <c r="M3125" s="10">
        <f t="shared" si="146"/>
        <v>-0.29621878655228251</v>
      </c>
      <c r="N3125" s="6">
        <f>DATEDIF(A3125, I3125, "d")</f>
        <v>103</v>
      </c>
    </row>
    <row r="3126" spans="1:14" ht="14.25">
      <c r="A3126" s="5">
        <v>44634</v>
      </c>
      <c r="B3126" s="6" t="s">
        <v>965</v>
      </c>
      <c r="C3126" s="6" t="s">
        <v>966</v>
      </c>
      <c r="D3126" s="17">
        <v>42290881167</v>
      </c>
      <c r="E3126" s="6" t="s">
        <v>19</v>
      </c>
      <c r="F3126" s="6" t="str">
        <f>IF(E3126="BUY", "SELL", IF(E3126="SELL", "BUY", ""))</f>
        <v>BUY</v>
      </c>
      <c r="G3126" s="7">
        <v>129.04200700000001</v>
      </c>
      <c r="H3126" s="7">
        <v>1000</v>
      </c>
      <c r="I3126" s="5">
        <v>44672</v>
      </c>
      <c r="J3126" s="9">
        <v>172.16217</v>
      </c>
      <c r="K3126" s="9">
        <f t="shared" si="144"/>
        <v>1334.1560163428021</v>
      </c>
      <c r="L3126" s="10">
        <f t="shared" si="145"/>
        <v>0.33415601634280212</v>
      </c>
      <c r="M3126" s="10">
        <f t="shared" si="146"/>
        <v>-0.33415601634280212</v>
      </c>
      <c r="N3126" s="6">
        <f>DATEDIF(A3126, I3126, "d")</f>
        <v>38</v>
      </c>
    </row>
    <row r="3127" spans="1:14" ht="14.25">
      <c r="A3127" s="5">
        <v>44635</v>
      </c>
      <c r="B3127" s="6" t="s">
        <v>2960</v>
      </c>
      <c r="C3127" s="6" t="s">
        <v>2961</v>
      </c>
      <c r="D3127" s="17">
        <v>48112617000</v>
      </c>
      <c r="E3127" s="6" t="s">
        <v>16</v>
      </c>
      <c r="F3127" s="6" t="str">
        <f>IF(E3127="BUY", "SELL", IF(E3127="SELL", "BUY", ""))</f>
        <v>SELL</v>
      </c>
      <c r="G3127" s="7">
        <v>170.779999</v>
      </c>
      <c r="H3127" s="7">
        <v>1000</v>
      </c>
      <c r="I3127" s="11">
        <v>44727</v>
      </c>
      <c r="J3127" s="9">
        <v>122.540001</v>
      </c>
      <c r="K3127" s="9">
        <f t="shared" si="144"/>
        <v>717.53133691024323</v>
      </c>
      <c r="L3127" s="10">
        <f t="shared" si="145"/>
        <v>0.28246866308975677</v>
      </c>
      <c r="M3127" s="10">
        <f t="shared" si="146"/>
        <v>-0.28246866308975677</v>
      </c>
      <c r="N3127" s="6">
        <f>DATEDIF(A3127, I3127, "d")</f>
        <v>92</v>
      </c>
    </row>
    <row r="3128" spans="1:14" ht="14.25">
      <c r="A3128" s="5">
        <v>44637</v>
      </c>
      <c r="B3128" s="6" t="s">
        <v>538</v>
      </c>
      <c r="C3128" s="6" t="s">
        <v>539</v>
      </c>
      <c r="D3128" s="17">
        <v>17149203119</v>
      </c>
      <c r="E3128" s="6" t="s">
        <v>16</v>
      </c>
      <c r="F3128" s="6" t="str">
        <f>IF(E3128="BUY", "SELL", IF(E3128="SELL", "BUY", ""))</f>
        <v>SELL</v>
      </c>
      <c r="G3128" s="7">
        <v>92.765884</v>
      </c>
      <c r="H3128" s="7">
        <v>1000</v>
      </c>
      <c r="I3128" s="11">
        <v>44727</v>
      </c>
      <c r="J3128" s="9">
        <v>68.474281000000005</v>
      </c>
      <c r="K3128" s="9">
        <f t="shared" si="144"/>
        <v>738.14076950961851</v>
      </c>
      <c r="L3128" s="10">
        <f t="shared" si="145"/>
        <v>0.26185923049038151</v>
      </c>
      <c r="M3128" s="10">
        <f t="shared" si="146"/>
        <v>-0.26185923049038151</v>
      </c>
      <c r="N3128" s="6">
        <f>DATEDIF(A3128, I3128, "d")</f>
        <v>90</v>
      </c>
    </row>
    <row r="3129" spans="1:14" ht="14.25">
      <c r="A3129" s="5">
        <v>44637</v>
      </c>
      <c r="B3129" s="6" t="s">
        <v>542</v>
      </c>
      <c r="C3129" s="6" t="s">
        <v>543</v>
      </c>
      <c r="D3129" s="17">
        <v>35750388286</v>
      </c>
      <c r="E3129" s="6" t="s">
        <v>16</v>
      </c>
      <c r="F3129" s="6" t="str">
        <f>IF(E3129="BUY", "SELL", IF(E3129="SELL", "BUY", ""))</f>
        <v>SELL</v>
      </c>
      <c r="G3129" s="7">
        <v>218.534302</v>
      </c>
      <c r="H3129" s="7">
        <v>1000</v>
      </c>
      <c r="I3129" s="11">
        <v>44727</v>
      </c>
      <c r="J3129" s="9">
        <v>229.24327099999999</v>
      </c>
      <c r="K3129" s="9">
        <f t="shared" si="144"/>
        <v>1049.0036067655869</v>
      </c>
      <c r="L3129" s="10">
        <f t="shared" si="145"/>
        <v>-4.9003606765586939E-2</v>
      </c>
      <c r="M3129" s="10">
        <f t="shared" si="146"/>
        <v>4.9003606765586939E-2</v>
      </c>
      <c r="N3129" s="6">
        <f>DATEDIF(A3129, I3129, "d")</f>
        <v>90</v>
      </c>
    </row>
    <row r="3130" spans="1:14" ht="14.25">
      <c r="A3130" s="5">
        <v>44637</v>
      </c>
      <c r="B3130" s="6" t="s">
        <v>3182</v>
      </c>
      <c r="C3130" s="6" t="s">
        <v>3183</v>
      </c>
      <c r="D3130" s="17">
        <v>16799834943</v>
      </c>
      <c r="E3130" s="6" t="s">
        <v>19</v>
      </c>
      <c r="F3130" s="6" t="str">
        <f>IF(E3130="BUY", "SELL", IF(E3130="SELL", "BUY", ""))</f>
        <v>BUY</v>
      </c>
      <c r="G3130" s="7">
        <v>46.349997999999999</v>
      </c>
      <c r="H3130" s="7">
        <v>1000</v>
      </c>
      <c r="I3130" s="5">
        <v>44692</v>
      </c>
      <c r="J3130" s="9">
        <v>23.969999000000001</v>
      </c>
      <c r="K3130" s="9">
        <f t="shared" si="144"/>
        <v>517.15210429998297</v>
      </c>
      <c r="L3130" s="10">
        <f t="shared" si="145"/>
        <v>-0.48284789570001702</v>
      </c>
      <c r="M3130" s="10">
        <f t="shared" si="146"/>
        <v>0.48284789570001702</v>
      </c>
      <c r="N3130" s="6">
        <f>DATEDIF(A3130, I3130, "d")</f>
        <v>55</v>
      </c>
    </row>
    <row r="3131" spans="1:14" ht="14.25">
      <c r="A3131" s="11">
        <v>44637</v>
      </c>
      <c r="B3131" s="6" t="s">
        <v>429</v>
      </c>
      <c r="C3131" s="6" t="s">
        <v>430</v>
      </c>
      <c r="D3131" s="17">
        <v>16786181920</v>
      </c>
      <c r="E3131" s="12" t="s">
        <v>16</v>
      </c>
      <c r="F3131" s="13" t="str">
        <f>IF(E3131="BUY", "SELL", IF(E3131="SELL", "BUY", ""))</f>
        <v>SELL</v>
      </c>
      <c r="G3131" s="7">
        <v>55.969318000000001</v>
      </c>
      <c r="H3131" s="7">
        <v>1000</v>
      </c>
      <c r="I3131" s="11">
        <v>44637</v>
      </c>
      <c r="J3131" s="9">
        <v>55.969318000000001</v>
      </c>
      <c r="K3131" s="9">
        <f t="shared" si="144"/>
        <v>1000</v>
      </c>
      <c r="L3131" s="10">
        <f t="shared" si="145"/>
        <v>0</v>
      </c>
      <c r="M3131" s="10">
        <f t="shared" si="146"/>
        <v>0</v>
      </c>
      <c r="N3131" s="6">
        <f>DATEDIF(A3131, I3131, "d")</f>
        <v>0</v>
      </c>
    </row>
    <row r="3132" spans="1:14" ht="14.25">
      <c r="A3132" s="5">
        <v>44638</v>
      </c>
      <c r="B3132" s="6" t="s">
        <v>3655</v>
      </c>
      <c r="C3132" s="6" t="s">
        <v>3656</v>
      </c>
      <c r="D3132" s="17">
        <v>11726975454</v>
      </c>
      <c r="E3132" s="6" t="s">
        <v>16</v>
      </c>
      <c r="F3132" s="6" t="str">
        <f>IF(E3132="BUY", "SELL", IF(E3132="SELL", "BUY", ""))</f>
        <v>SELL</v>
      </c>
      <c r="G3132" s="7">
        <v>36.119999</v>
      </c>
      <c r="H3132" s="7">
        <v>1000</v>
      </c>
      <c r="I3132" s="11">
        <v>44727</v>
      </c>
      <c r="J3132" s="9">
        <v>35.490001999999997</v>
      </c>
      <c r="K3132" s="9">
        <f t="shared" si="144"/>
        <v>982.55822210847782</v>
      </c>
      <c r="L3132" s="10">
        <f t="shared" si="145"/>
        <v>1.7441777891522178E-2</v>
      </c>
      <c r="M3132" s="10">
        <f t="shared" si="146"/>
        <v>-1.7441777891522178E-2</v>
      </c>
      <c r="N3132" s="6">
        <f>DATEDIF(A3132, I3132, "d")</f>
        <v>89</v>
      </c>
    </row>
    <row r="3133" spans="1:14" ht="14.25">
      <c r="A3133" s="5">
        <v>44641</v>
      </c>
      <c r="B3133" s="6" t="s">
        <v>349</v>
      </c>
      <c r="C3133" s="6" t="s">
        <v>350</v>
      </c>
      <c r="D3133" s="17">
        <v>26695412156</v>
      </c>
      <c r="E3133" s="6" t="s">
        <v>16</v>
      </c>
      <c r="F3133" s="6" t="str">
        <f>IF(E3133="BUY", "SELL", IF(E3133="SELL", "BUY", ""))</f>
        <v>SELL</v>
      </c>
      <c r="G3133" s="7">
        <v>36.014355000000002</v>
      </c>
      <c r="H3133" s="7">
        <v>1000</v>
      </c>
      <c r="I3133" s="5">
        <v>44659</v>
      </c>
      <c r="J3133" s="9">
        <v>36.662993999999998</v>
      </c>
      <c r="K3133" s="9">
        <f t="shared" si="144"/>
        <v>1018.0105682858958</v>
      </c>
      <c r="L3133" s="10">
        <f t="shared" si="145"/>
        <v>-1.8010568285895829E-2</v>
      </c>
      <c r="M3133" s="10">
        <f t="shared" si="146"/>
        <v>1.8010568285895829E-2</v>
      </c>
      <c r="N3133" s="6">
        <f>DATEDIF(A3133, I3133, "d")</f>
        <v>18</v>
      </c>
    </row>
    <row r="3134" spans="1:14" ht="14.25">
      <c r="A3134" s="5">
        <v>44641</v>
      </c>
      <c r="B3134" s="6" t="s">
        <v>897</v>
      </c>
      <c r="C3134" s="6" t="s">
        <v>898</v>
      </c>
      <c r="D3134" s="17">
        <v>10692351145</v>
      </c>
      <c r="E3134" s="6" t="s">
        <v>16</v>
      </c>
      <c r="F3134" s="6" t="str">
        <f>IF(E3134="BUY", "SELL", IF(E3134="SELL", "BUY", ""))</f>
        <v>SELL</v>
      </c>
      <c r="G3134" s="7">
        <v>9.6387199999999993</v>
      </c>
      <c r="H3134" s="7">
        <v>1000</v>
      </c>
      <c r="I3134" s="11">
        <v>44727</v>
      </c>
      <c r="J3134" s="9">
        <v>9.4579439999999995</v>
      </c>
      <c r="K3134" s="9">
        <f t="shared" si="144"/>
        <v>981.24481258922344</v>
      </c>
      <c r="L3134" s="10">
        <f t="shared" si="145"/>
        <v>1.8755187410776558E-2</v>
      </c>
      <c r="M3134" s="10">
        <f t="shared" si="146"/>
        <v>-1.8755187410776558E-2</v>
      </c>
      <c r="N3134" s="6">
        <f>DATEDIF(A3134, I3134, "d")</f>
        <v>86</v>
      </c>
    </row>
    <row r="3135" spans="1:14" ht="14.25">
      <c r="A3135" s="5">
        <v>44641</v>
      </c>
      <c r="B3135" s="6" t="s">
        <v>3669</v>
      </c>
      <c r="C3135" s="6" t="s">
        <v>3670</v>
      </c>
      <c r="D3135" s="17">
        <v>38334385321</v>
      </c>
      <c r="E3135" s="6" t="s">
        <v>16</v>
      </c>
      <c r="F3135" s="6" t="str">
        <f>IF(E3135="BUY", "SELL", IF(E3135="SELL", "BUY", ""))</f>
        <v>SELL</v>
      </c>
      <c r="G3135" s="7">
        <v>54.2</v>
      </c>
      <c r="H3135" s="7">
        <v>1000</v>
      </c>
      <c r="I3135" s="11">
        <v>44727</v>
      </c>
      <c r="J3135" s="9">
        <v>43.51</v>
      </c>
      <c r="K3135" s="9">
        <f t="shared" si="144"/>
        <v>802.76752767527671</v>
      </c>
      <c r="L3135" s="10">
        <f t="shared" si="145"/>
        <v>0.1972324723247233</v>
      </c>
      <c r="M3135" s="10">
        <f t="shared" si="146"/>
        <v>-0.1972324723247233</v>
      </c>
      <c r="N3135" s="6">
        <f>DATEDIF(A3135, I3135, "d")</f>
        <v>86</v>
      </c>
    </row>
    <row r="3136" spans="1:14" ht="14.25">
      <c r="A3136" s="5">
        <v>44642</v>
      </c>
      <c r="B3136" s="6" t="s">
        <v>151</v>
      </c>
      <c r="C3136" s="6" t="s">
        <v>152</v>
      </c>
      <c r="D3136" s="17">
        <v>15013219440</v>
      </c>
      <c r="E3136" s="6" t="s">
        <v>16</v>
      </c>
      <c r="F3136" s="6" t="str">
        <f>IF(E3136="BUY", "SELL", IF(E3136="SELL", "BUY", ""))</f>
        <v>SELL</v>
      </c>
      <c r="G3136" s="7">
        <v>29.077390999999999</v>
      </c>
      <c r="H3136" s="7">
        <v>1000</v>
      </c>
      <c r="I3136" s="11">
        <v>44727</v>
      </c>
      <c r="J3136" s="9">
        <v>22.423161</v>
      </c>
      <c r="K3136" s="9">
        <f t="shared" si="144"/>
        <v>771.15450282317295</v>
      </c>
      <c r="L3136" s="10">
        <f t="shared" si="145"/>
        <v>0.22884549717682706</v>
      </c>
      <c r="M3136" s="10">
        <f t="shared" si="146"/>
        <v>-0.22884549717682706</v>
      </c>
      <c r="N3136" s="6">
        <f>DATEDIF(A3136, I3136, "d")</f>
        <v>85</v>
      </c>
    </row>
    <row r="3137" spans="1:14" ht="14.25">
      <c r="A3137" s="5">
        <v>44642</v>
      </c>
      <c r="B3137" s="6" t="s">
        <v>735</v>
      </c>
      <c r="C3137" s="6" t="s">
        <v>736</v>
      </c>
      <c r="D3137" s="17">
        <v>15414750000</v>
      </c>
      <c r="E3137" s="6" t="s">
        <v>19</v>
      </c>
      <c r="F3137" s="6" t="str">
        <f>IF(E3137="BUY", "SELL", IF(E3137="SELL", "BUY", ""))</f>
        <v>BUY</v>
      </c>
      <c r="G3137" s="7">
        <v>97.29</v>
      </c>
      <c r="H3137" s="7">
        <v>1000</v>
      </c>
      <c r="I3137" s="11">
        <v>44650</v>
      </c>
      <c r="J3137" s="9">
        <v>98.27</v>
      </c>
      <c r="K3137" s="9">
        <f t="shared" si="144"/>
        <v>1010.0729776955493</v>
      </c>
      <c r="L3137" s="10">
        <f t="shared" si="145"/>
        <v>1.0072977695549297E-2</v>
      </c>
      <c r="M3137" s="10">
        <f t="shared" si="146"/>
        <v>-1.0072977695549297E-2</v>
      </c>
      <c r="N3137" s="6">
        <f>DATEDIF(A3137, I3137, "d")</f>
        <v>8</v>
      </c>
    </row>
    <row r="3138" spans="1:14" ht="14.25">
      <c r="A3138" s="5">
        <v>44642</v>
      </c>
      <c r="B3138" s="6" t="s">
        <v>3671</v>
      </c>
      <c r="C3138" s="6" t="s">
        <v>3672</v>
      </c>
      <c r="D3138" s="17">
        <v>12690029214</v>
      </c>
      <c r="E3138" s="6" t="s">
        <v>19</v>
      </c>
      <c r="F3138" s="6" t="str">
        <f>IF(E3138="BUY", "SELL", IF(E3138="SELL", "BUY", ""))</f>
        <v>BUY</v>
      </c>
      <c r="G3138" s="7">
        <v>17.48</v>
      </c>
      <c r="H3138" s="7">
        <v>1000</v>
      </c>
      <c r="I3138" s="11">
        <v>44727</v>
      </c>
      <c r="J3138" s="9">
        <v>11.38</v>
      </c>
      <c r="K3138" s="9">
        <f t="shared" si="144"/>
        <v>651.02974828375284</v>
      </c>
      <c r="L3138" s="10">
        <f t="shared" si="145"/>
        <v>-0.34897025171624718</v>
      </c>
      <c r="M3138" s="10">
        <f t="shared" si="146"/>
        <v>0.34897025171624718</v>
      </c>
      <c r="N3138" s="6">
        <f>DATEDIF(A3138, I3138, "d")</f>
        <v>85</v>
      </c>
    </row>
    <row r="3139" spans="1:14" ht="14.25">
      <c r="A3139" s="5">
        <v>44642</v>
      </c>
      <c r="B3139" s="6" t="s">
        <v>1477</v>
      </c>
      <c r="C3139" s="6" t="s">
        <v>1478</v>
      </c>
      <c r="D3139" s="17">
        <v>13121626274</v>
      </c>
      <c r="E3139" s="6" t="s">
        <v>19</v>
      </c>
      <c r="F3139" s="6" t="str">
        <f>IF(E3139="BUY", "SELL", IF(E3139="SELL", "BUY", ""))</f>
        <v>BUY</v>
      </c>
      <c r="G3139" s="7">
        <v>64.184792000000002</v>
      </c>
      <c r="H3139" s="7">
        <v>1000</v>
      </c>
      <c r="I3139" s="11">
        <v>44727</v>
      </c>
      <c r="J3139" s="9">
        <v>52.515301000000001</v>
      </c>
      <c r="K3139" s="9">
        <f t="shared" ref="K3139:K3202" si="147">(H3139/G3139)*J3139</f>
        <v>818.18915920145071</v>
      </c>
      <c r="L3139" s="10">
        <f t="shared" ref="L3139:L3202" si="148">IF(F3139="BUY",(K3139-H3139)/H3139, IF(F3139="SELL", (H3139-K3139)/H3139, "Invalid"))</f>
        <v>-0.18181084079854928</v>
      </c>
      <c r="M3139" s="10">
        <f t="shared" ref="M3139:M3202" si="149">IF(E3139="BUY",(K3139-H3139)/H3139,IF(E3139="SELL",(H3139-K3139)/H3139,""))</f>
        <v>0.18181084079854928</v>
      </c>
      <c r="N3139" s="6">
        <f>DATEDIF(A3139, I3139, "d")</f>
        <v>85</v>
      </c>
    </row>
    <row r="3140" spans="1:14" ht="14.25">
      <c r="A3140" s="5">
        <v>44642</v>
      </c>
      <c r="B3140" s="6" t="s">
        <v>485</v>
      </c>
      <c r="C3140" s="6" t="s">
        <v>486</v>
      </c>
      <c r="D3140" s="17">
        <v>161091919804</v>
      </c>
      <c r="E3140" s="6" t="s">
        <v>16</v>
      </c>
      <c r="F3140" s="6" t="str">
        <f>IF(E3140="BUY", "SELL", IF(E3140="SELL", "BUY", ""))</f>
        <v>SELL</v>
      </c>
      <c r="G3140" s="7">
        <v>131.16873200000001</v>
      </c>
      <c r="H3140" s="7">
        <v>1000</v>
      </c>
      <c r="I3140" s="11">
        <v>44727</v>
      </c>
      <c r="J3140" s="9">
        <v>112.079399</v>
      </c>
      <c r="K3140" s="9">
        <f t="shared" si="147"/>
        <v>854.46735125868258</v>
      </c>
      <c r="L3140" s="10">
        <f t="shared" si="148"/>
        <v>0.14553264874131741</v>
      </c>
      <c r="M3140" s="10">
        <f t="shared" si="149"/>
        <v>-0.14553264874131741</v>
      </c>
      <c r="N3140" s="6">
        <f>DATEDIF(A3140, I3140, "d")</f>
        <v>85</v>
      </c>
    </row>
    <row r="3141" spans="1:14" ht="14.25">
      <c r="A3141" s="5">
        <v>44644</v>
      </c>
      <c r="B3141" s="6" t="s">
        <v>103</v>
      </c>
      <c r="C3141" s="6" t="s">
        <v>104</v>
      </c>
      <c r="D3141" s="17">
        <v>136600252096</v>
      </c>
      <c r="E3141" s="6" t="s">
        <v>16</v>
      </c>
      <c r="F3141" s="6" t="str">
        <f>IF(E3141="BUY", "SELL", IF(E3141="SELL", "BUY", ""))</f>
        <v>SELL</v>
      </c>
      <c r="G3141" s="7">
        <v>49.047339999999998</v>
      </c>
      <c r="H3141" s="7">
        <v>1000</v>
      </c>
      <c r="I3141" s="11">
        <v>44727</v>
      </c>
      <c r="J3141" s="9">
        <v>37.014037999999999</v>
      </c>
      <c r="K3141" s="9">
        <f t="shared" si="147"/>
        <v>754.65943718864264</v>
      </c>
      <c r="L3141" s="10">
        <f t="shared" si="148"/>
        <v>0.24534056281135735</v>
      </c>
      <c r="M3141" s="10">
        <f t="shared" si="149"/>
        <v>-0.24534056281135735</v>
      </c>
      <c r="N3141" s="6">
        <f>DATEDIF(A3141, I3141, "d")</f>
        <v>83</v>
      </c>
    </row>
    <row r="3142" spans="1:14" ht="14.25">
      <c r="A3142" s="5">
        <v>44644</v>
      </c>
      <c r="B3142" s="6" t="s">
        <v>2356</v>
      </c>
      <c r="C3142" s="6" t="s">
        <v>2357</v>
      </c>
      <c r="D3142" s="17">
        <v>38738457767</v>
      </c>
      <c r="E3142" s="6" t="s">
        <v>16</v>
      </c>
      <c r="F3142" s="6" t="str">
        <f>IF(E3142="BUY", "SELL", IF(E3142="SELL", "BUY", ""))</f>
        <v>SELL</v>
      </c>
      <c r="G3142" s="7">
        <v>179.679993</v>
      </c>
      <c r="H3142" s="7">
        <v>1000</v>
      </c>
      <c r="I3142" s="11">
        <v>44727</v>
      </c>
      <c r="J3142" s="9">
        <v>128.529999</v>
      </c>
      <c r="K3142" s="9">
        <f t="shared" si="147"/>
        <v>715.32727074405</v>
      </c>
      <c r="L3142" s="10">
        <f t="shared" si="148"/>
        <v>0.28467272925595</v>
      </c>
      <c r="M3142" s="10">
        <f t="shared" si="149"/>
        <v>-0.28467272925595</v>
      </c>
      <c r="N3142" s="6">
        <f>DATEDIF(A3142, I3142, "d")</f>
        <v>83</v>
      </c>
    </row>
    <row r="3143" spans="1:14" ht="14.25">
      <c r="A3143" s="5">
        <v>44645</v>
      </c>
      <c r="B3143" s="6" t="s">
        <v>3681</v>
      </c>
      <c r="C3143" s="6" t="s">
        <v>3682</v>
      </c>
      <c r="D3143" s="17">
        <v>33988541308</v>
      </c>
      <c r="E3143" s="6" t="s">
        <v>16</v>
      </c>
      <c r="F3143" s="6" t="str">
        <f>IF(E3143="BUY", "SELL", IF(E3143="SELL", "BUY", ""))</f>
        <v>SELL</v>
      </c>
      <c r="G3143" s="7">
        <v>52.97</v>
      </c>
      <c r="H3143" s="7">
        <v>1000</v>
      </c>
      <c r="I3143" s="11">
        <v>44727</v>
      </c>
      <c r="J3143" s="9">
        <v>57.44</v>
      </c>
      <c r="K3143" s="9">
        <f t="shared" si="147"/>
        <v>1084.387389088163</v>
      </c>
      <c r="L3143" s="10">
        <f t="shared" si="148"/>
        <v>-8.4387389088162984E-2</v>
      </c>
      <c r="M3143" s="10">
        <f t="shared" si="149"/>
        <v>8.4387389088162984E-2</v>
      </c>
      <c r="N3143" s="6">
        <f>DATEDIF(A3143, I3143, "d")</f>
        <v>82</v>
      </c>
    </row>
    <row r="3144" spans="1:14" ht="14.25">
      <c r="A3144" s="5">
        <v>44645</v>
      </c>
      <c r="B3144" s="6" t="s">
        <v>163</v>
      </c>
      <c r="C3144" s="6" t="s">
        <v>164</v>
      </c>
      <c r="D3144" s="17">
        <v>725893281281</v>
      </c>
      <c r="E3144" s="6" t="s">
        <v>16</v>
      </c>
      <c r="F3144" s="6" t="str">
        <f>IF(E3144="BUY", "SELL", IF(E3144="SELL", "BUY", ""))</f>
        <v>SELL</v>
      </c>
      <c r="G3144" s="7">
        <v>221.820007</v>
      </c>
      <c r="H3144" s="7">
        <v>1000</v>
      </c>
      <c r="I3144" s="5">
        <v>44662</v>
      </c>
      <c r="J3144" s="9">
        <v>216.46000699999999</v>
      </c>
      <c r="K3144" s="9">
        <f t="shared" si="147"/>
        <v>975.83626439972113</v>
      </c>
      <c r="L3144" s="10">
        <f t="shared" si="148"/>
        <v>2.416373560027887E-2</v>
      </c>
      <c r="M3144" s="10">
        <f t="shared" si="149"/>
        <v>-2.416373560027887E-2</v>
      </c>
      <c r="N3144" s="6">
        <f>DATEDIF(A3144, I3144, "d")</f>
        <v>17</v>
      </c>
    </row>
    <row r="3145" spans="1:14" ht="14.25">
      <c r="A3145" s="11">
        <v>44645</v>
      </c>
      <c r="B3145" s="6" t="s">
        <v>1869</v>
      </c>
      <c r="C3145" s="6" t="s">
        <v>1870</v>
      </c>
      <c r="D3145" s="17">
        <v>11138586459</v>
      </c>
      <c r="E3145" s="12" t="s">
        <v>16</v>
      </c>
      <c r="F3145" s="13" t="str">
        <f>IF(E3145="BUY", "SELL", IF(E3145="SELL", "BUY", ""))</f>
        <v>SELL</v>
      </c>
      <c r="G3145" s="7">
        <v>21.864134</v>
      </c>
      <c r="H3145" s="7">
        <v>1000</v>
      </c>
      <c r="I3145" s="11">
        <v>44727</v>
      </c>
      <c r="J3145" s="9">
        <v>22.594860000000001</v>
      </c>
      <c r="K3145" s="9">
        <f t="shared" si="147"/>
        <v>1033.4212185124736</v>
      </c>
      <c r="L3145" s="10">
        <f t="shared" si="148"/>
        <v>-3.3421218512473615E-2</v>
      </c>
      <c r="M3145" s="10">
        <f t="shared" si="149"/>
        <v>3.3421218512473615E-2</v>
      </c>
      <c r="N3145" s="6">
        <f>DATEDIF(A3145, I3145, "d")</f>
        <v>82</v>
      </c>
    </row>
    <row r="3146" spans="1:14" ht="14.25">
      <c r="A3146" s="5">
        <v>44648</v>
      </c>
      <c r="B3146" s="6" t="s">
        <v>905</v>
      </c>
      <c r="C3146" s="6" t="s">
        <v>906</v>
      </c>
      <c r="D3146" s="17">
        <v>17180649405</v>
      </c>
      <c r="E3146" s="6" t="s">
        <v>16</v>
      </c>
      <c r="F3146" s="6" t="str">
        <f>IF(E3146="BUY", "SELL", IF(E3146="SELL", "BUY", ""))</f>
        <v>SELL</v>
      </c>
      <c r="G3146" s="7">
        <v>321.80999800000001</v>
      </c>
      <c r="H3146" s="7">
        <v>1000</v>
      </c>
      <c r="I3146" s="11">
        <v>44727</v>
      </c>
      <c r="J3146" s="9">
        <v>232.35000600000001</v>
      </c>
      <c r="K3146" s="9">
        <f t="shared" si="147"/>
        <v>722.0099047388826</v>
      </c>
      <c r="L3146" s="10">
        <f t="shared" si="148"/>
        <v>0.2779900952611174</v>
      </c>
      <c r="M3146" s="10">
        <f t="shared" si="149"/>
        <v>-0.2779900952611174</v>
      </c>
      <c r="N3146" s="6">
        <f>DATEDIF(A3146, I3146, "d")</f>
        <v>79</v>
      </c>
    </row>
    <row r="3147" spans="1:14" ht="14.25">
      <c r="A3147" s="5">
        <v>44648</v>
      </c>
      <c r="B3147" s="6" t="s">
        <v>22</v>
      </c>
      <c r="C3147" s="6" t="s">
        <v>23</v>
      </c>
      <c r="D3147" s="17">
        <v>300794502426</v>
      </c>
      <c r="E3147" s="6" t="s">
        <v>16</v>
      </c>
      <c r="F3147" s="6" t="str">
        <f>IF(E3147="BUY", "SELL", IF(E3147="SELL", "BUY", ""))</f>
        <v>SELL</v>
      </c>
      <c r="G3147" s="7">
        <v>157.75</v>
      </c>
      <c r="H3147" s="7">
        <v>1000</v>
      </c>
      <c r="I3147" s="11">
        <v>44727</v>
      </c>
      <c r="J3147" s="9">
        <v>157.05000000000001</v>
      </c>
      <c r="K3147" s="9">
        <f t="shared" si="147"/>
        <v>995.56259904912849</v>
      </c>
      <c r="L3147" s="10">
        <f t="shared" si="148"/>
        <v>4.4374009508715059E-3</v>
      </c>
      <c r="M3147" s="10">
        <f t="shared" si="149"/>
        <v>-4.4374009508715059E-3</v>
      </c>
      <c r="N3147" s="6">
        <f>DATEDIF(A3147, I3147, "d")</f>
        <v>79</v>
      </c>
    </row>
    <row r="3148" spans="1:14" ht="14.25">
      <c r="A3148" s="5">
        <v>44649</v>
      </c>
      <c r="B3148" s="6" t="s">
        <v>365</v>
      </c>
      <c r="C3148" s="6" t="s">
        <v>366</v>
      </c>
      <c r="D3148" s="17">
        <v>65974267651</v>
      </c>
      <c r="E3148" s="6" t="s">
        <v>16</v>
      </c>
      <c r="F3148" s="6" t="str">
        <f>IF(E3148="BUY", "SELL", IF(E3148="SELL", "BUY", ""))</f>
        <v>SELL</v>
      </c>
      <c r="G3148" s="7">
        <v>231.88990799999999</v>
      </c>
      <c r="H3148" s="7">
        <v>1000</v>
      </c>
      <c r="I3148" s="11">
        <v>44727</v>
      </c>
      <c r="J3148" s="9">
        <v>226.26200900000001</v>
      </c>
      <c r="K3148" s="9">
        <f t="shared" si="147"/>
        <v>975.73029784461335</v>
      </c>
      <c r="L3148" s="10">
        <f t="shared" si="148"/>
        <v>2.4269702155386652E-2</v>
      </c>
      <c r="M3148" s="10">
        <f t="shared" si="149"/>
        <v>-2.4269702155386652E-2</v>
      </c>
      <c r="N3148" s="6">
        <f>DATEDIF(A3148, I3148, "d")</f>
        <v>78</v>
      </c>
    </row>
    <row r="3149" spans="1:14" ht="14.25">
      <c r="A3149" s="5">
        <v>44649</v>
      </c>
      <c r="B3149" s="6" t="s">
        <v>573</v>
      </c>
      <c r="C3149" s="6" t="s">
        <v>574</v>
      </c>
      <c r="D3149" s="17">
        <v>11137638000</v>
      </c>
      <c r="E3149" s="6" t="s">
        <v>16</v>
      </c>
      <c r="F3149" s="6" t="str">
        <f>IF(E3149="BUY", "SELL", IF(E3149="SELL", "BUY", ""))</f>
        <v>SELL</v>
      </c>
      <c r="G3149" s="7">
        <v>126.969437</v>
      </c>
      <c r="H3149" s="7">
        <v>1000</v>
      </c>
      <c r="I3149" s="11">
        <v>44727</v>
      </c>
      <c r="J3149" s="9">
        <v>104.52520800000001</v>
      </c>
      <c r="K3149" s="9">
        <f t="shared" si="147"/>
        <v>823.23124737490957</v>
      </c>
      <c r="L3149" s="10">
        <f t="shared" si="148"/>
        <v>0.17676875262509043</v>
      </c>
      <c r="M3149" s="10">
        <f t="shared" si="149"/>
        <v>-0.17676875262509043</v>
      </c>
      <c r="N3149" s="6">
        <f>DATEDIF(A3149, I3149, "d")</f>
        <v>78</v>
      </c>
    </row>
    <row r="3150" spans="1:14" ht="14.25">
      <c r="A3150" s="5">
        <v>44650</v>
      </c>
      <c r="B3150" s="6" t="s">
        <v>735</v>
      </c>
      <c r="C3150" s="6" t="s">
        <v>736</v>
      </c>
      <c r="D3150" s="17">
        <v>15414750000</v>
      </c>
      <c r="E3150" s="6" t="s">
        <v>16</v>
      </c>
      <c r="F3150" s="6" t="str">
        <f>IF(E3150="BUY", "SELL", IF(E3150="SELL", "BUY", ""))</f>
        <v>SELL</v>
      </c>
      <c r="G3150" s="7">
        <v>98.27</v>
      </c>
      <c r="H3150" s="7">
        <v>1000</v>
      </c>
      <c r="I3150" s="11">
        <v>44727</v>
      </c>
      <c r="J3150" s="9">
        <v>89.94</v>
      </c>
      <c r="K3150" s="9">
        <f t="shared" si="147"/>
        <v>915.2335402462603</v>
      </c>
      <c r="L3150" s="10">
        <f t="shared" si="148"/>
        <v>8.4766459753739698E-2</v>
      </c>
      <c r="M3150" s="10">
        <f t="shared" si="149"/>
        <v>-8.4766459753739698E-2</v>
      </c>
      <c r="N3150" s="6">
        <f>DATEDIF(A3150, I3150, "d")</f>
        <v>77</v>
      </c>
    </row>
    <row r="3151" spans="1:14" ht="14.25">
      <c r="A3151" s="5">
        <v>44652</v>
      </c>
      <c r="B3151" s="6" t="s">
        <v>3693</v>
      </c>
      <c r="C3151" s="6" t="s">
        <v>3694</v>
      </c>
      <c r="D3151" s="17">
        <v>15127863723</v>
      </c>
      <c r="E3151" s="6" t="s">
        <v>16</v>
      </c>
      <c r="F3151" s="6" t="str">
        <f>IF(E3151="BUY", "SELL", IF(E3151="SELL", "BUY", ""))</f>
        <v>SELL</v>
      </c>
      <c r="G3151" s="7">
        <v>62.151276000000003</v>
      </c>
      <c r="H3151" s="7">
        <v>1000</v>
      </c>
      <c r="I3151" s="11">
        <v>44727</v>
      </c>
      <c r="J3151" s="9">
        <v>54.960709000000001</v>
      </c>
      <c r="K3151" s="9">
        <f t="shared" si="147"/>
        <v>884.30540026241783</v>
      </c>
      <c r="L3151" s="10">
        <f t="shared" si="148"/>
        <v>0.11569459973758217</v>
      </c>
      <c r="M3151" s="10">
        <f t="shared" si="149"/>
        <v>-0.11569459973758217</v>
      </c>
      <c r="N3151" s="6">
        <f>DATEDIF(A3151, I3151, "d")</f>
        <v>75</v>
      </c>
    </row>
    <row r="3152" spans="1:14" ht="14.25">
      <c r="A3152" s="5">
        <v>44652</v>
      </c>
      <c r="B3152" s="6" t="s">
        <v>3695</v>
      </c>
      <c r="C3152" s="6" t="s">
        <v>3696</v>
      </c>
      <c r="D3152" s="17">
        <v>15689499221</v>
      </c>
      <c r="E3152" s="6" t="s">
        <v>16</v>
      </c>
      <c r="F3152" s="6" t="str">
        <f>IF(E3152="BUY", "SELL", IF(E3152="SELL", "BUY", ""))</f>
        <v>SELL</v>
      </c>
      <c r="G3152" s="7">
        <v>12.142355999999999</v>
      </c>
      <c r="H3152" s="7">
        <v>1000</v>
      </c>
      <c r="I3152" s="11">
        <v>44727</v>
      </c>
      <c r="J3152" s="9">
        <v>10.143846</v>
      </c>
      <c r="K3152" s="9">
        <f t="shared" si="147"/>
        <v>835.41003080456551</v>
      </c>
      <c r="L3152" s="10">
        <f t="shared" si="148"/>
        <v>0.1645899691954345</v>
      </c>
      <c r="M3152" s="10">
        <f t="shared" si="149"/>
        <v>-0.1645899691954345</v>
      </c>
      <c r="N3152" s="6">
        <f>DATEDIF(A3152, I3152, "d")</f>
        <v>75</v>
      </c>
    </row>
    <row r="3153" spans="1:14" ht="14.25">
      <c r="A3153" s="5">
        <v>44655</v>
      </c>
      <c r="B3153" s="6" t="s">
        <v>3060</v>
      </c>
      <c r="C3153" s="6" t="s">
        <v>3061</v>
      </c>
      <c r="D3153" s="17">
        <v>30238048846</v>
      </c>
      <c r="E3153" s="6" t="s">
        <v>19</v>
      </c>
      <c r="F3153" s="6" t="str">
        <f>IF(E3153="BUY", "SELL", IF(E3153="SELL", "BUY", ""))</f>
        <v>BUY</v>
      </c>
      <c r="G3153" s="7">
        <v>127.209999</v>
      </c>
      <c r="H3153" s="7">
        <v>1000</v>
      </c>
      <c r="I3153" s="11">
        <v>44727</v>
      </c>
      <c r="J3153" s="9">
        <v>63.619999</v>
      </c>
      <c r="K3153" s="9">
        <f t="shared" si="147"/>
        <v>500.11791132865272</v>
      </c>
      <c r="L3153" s="10">
        <f t="shared" si="148"/>
        <v>-0.49988208867134726</v>
      </c>
      <c r="M3153" s="10">
        <f t="shared" si="149"/>
        <v>0.49988208867134726</v>
      </c>
      <c r="N3153" s="6">
        <f>DATEDIF(A3153, I3153, "d")</f>
        <v>72</v>
      </c>
    </row>
    <row r="3154" spans="1:14" ht="14.25">
      <c r="A3154" s="5">
        <v>44655</v>
      </c>
      <c r="B3154" s="6" t="s">
        <v>265</v>
      </c>
      <c r="C3154" s="6" t="s">
        <v>266</v>
      </c>
      <c r="D3154" s="17">
        <v>66295485348</v>
      </c>
      <c r="E3154" s="6" t="s">
        <v>16</v>
      </c>
      <c r="F3154" s="6" t="str">
        <f>IF(E3154="BUY", "SELL", IF(E3154="SELL", "BUY", ""))</f>
        <v>SELL</v>
      </c>
      <c r="G3154" s="7">
        <v>121.860001</v>
      </c>
      <c r="H3154" s="7">
        <v>1000</v>
      </c>
      <c r="I3154" s="11">
        <v>44727</v>
      </c>
      <c r="J3154" s="9">
        <v>75.830001999999993</v>
      </c>
      <c r="K3154" s="9">
        <f t="shared" si="147"/>
        <v>622.27147035720111</v>
      </c>
      <c r="L3154" s="10">
        <f t="shared" si="148"/>
        <v>0.3777285296427989</v>
      </c>
      <c r="M3154" s="10">
        <f t="shared" si="149"/>
        <v>-0.3777285296427989</v>
      </c>
      <c r="N3154" s="6">
        <f>DATEDIF(A3154, I3154, "d")</f>
        <v>72</v>
      </c>
    </row>
    <row r="3155" spans="1:14" ht="14.25">
      <c r="A3155" s="5">
        <v>44655</v>
      </c>
      <c r="B3155" s="6" t="s">
        <v>1806</v>
      </c>
      <c r="C3155" s="6" t="s">
        <v>1807</v>
      </c>
      <c r="D3155" s="17">
        <v>11164249786</v>
      </c>
      <c r="E3155" s="6" t="s">
        <v>19</v>
      </c>
      <c r="F3155" s="6" t="str">
        <f>IF(E3155="BUY", "SELL", IF(E3155="SELL", "BUY", ""))</f>
        <v>BUY</v>
      </c>
      <c r="G3155" s="7">
        <v>134.58999600000001</v>
      </c>
      <c r="H3155" s="7">
        <v>1000</v>
      </c>
      <c r="I3155" s="11">
        <v>44727</v>
      </c>
      <c r="J3155" s="9">
        <v>83</v>
      </c>
      <c r="K3155" s="9">
        <f t="shared" si="147"/>
        <v>616.68773658333419</v>
      </c>
      <c r="L3155" s="10">
        <f t="shared" si="148"/>
        <v>-0.3833122634166658</v>
      </c>
      <c r="M3155" s="10">
        <f t="shared" si="149"/>
        <v>0.3833122634166658</v>
      </c>
      <c r="N3155" s="6">
        <f>DATEDIF(A3155, I3155, "d")</f>
        <v>72</v>
      </c>
    </row>
    <row r="3156" spans="1:14" ht="14.25">
      <c r="A3156" s="5">
        <v>44656</v>
      </c>
      <c r="B3156" s="6" t="s">
        <v>3697</v>
      </c>
      <c r="C3156" s="6" t="s">
        <v>3698</v>
      </c>
      <c r="D3156" s="17">
        <v>11337056780</v>
      </c>
      <c r="E3156" s="6" t="s">
        <v>16</v>
      </c>
      <c r="F3156" s="6" t="str">
        <f>IF(E3156="BUY", "SELL", IF(E3156="SELL", "BUY", ""))</f>
        <v>SELL</v>
      </c>
      <c r="G3156" s="7">
        <v>162.91954000000001</v>
      </c>
      <c r="H3156" s="7">
        <v>1000</v>
      </c>
      <c r="I3156" s="11">
        <v>44727</v>
      </c>
      <c r="J3156" s="9">
        <v>123.261185</v>
      </c>
      <c r="K3156" s="9">
        <f t="shared" si="147"/>
        <v>756.57705024210111</v>
      </c>
      <c r="L3156" s="10">
        <f t="shared" si="148"/>
        <v>0.24342294975789888</v>
      </c>
      <c r="M3156" s="10">
        <f t="shared" si="149"/>
        <v>-0.24342294975789888</v>
      </c>
      <c r="N3156" s="6">
        <f>DATEDIF(A3156, I3156, "d")</f>
        <v>71</v>
      </c>
    </row>
    <row r="3157" spans="1:14" ht="14.25">
      <c r="A3157" s="5">
        <v>44656</v>
      </c>
      <c r="B3157" s="6" t="s">
        <v>1759</v>
      </c>
      <c r="C3157" s="6" t="s">
        <v>1760</v>
      </c>
      <c r="D3157" s="17">
        <v>34914417050</v>
      </c>
      <c r="E3157" s="6" t="s">
        <v>16</v>
      </c>
      <c r="F3157" s="6" t="str">
        <f>IF(E3157="BUY", "SELL", IF(E3157="SELL", "BUY", ""))</f>
        <v>SELL</v>
      </c>
      <c r="G3157" s="7">
        <v>84.971214000000003</v>
      </c>
      <c r="H3157" s="7">
        <v>1000</v>
      </c>
      <c r="I3157" s="11">
        <v>44727</v>
      </c>
      <c r="J3157" s="9">
        <v>67.30574</v>
      </c>
      <c r="K3157" s="9">
        <f t="shared" si="147"/>
        <v>792.10048711320042</v>
      </c>
      <c r="L3157" s="10">
        <f t="shared" si="148"/>
        <v>0.20789951288679959</v>
      </c>
      <c r="M3157" s="10">
        <f t="shared" si="149"/>
        <v>-0.20789951288679959</v>
      </c>
      <c r="N3157" s="6">
        <f>DATEDIF(A3157, I3157, "d")</f>
        <v>71</v>
      </c>
    </row>
    <row r="3158" spans="1:14" ht="14.25">
      <c r="A3158" s="5">
        <v>44656</v>
      </c>
      <c r="B3158" s="6" t="s">
        <v>353</v>
      </c>
      <c r="C3158" s="6" t="s">
        <v>354</v>
      </c>
      <c r="D3158" s="17">
        <v>39925711180</v>
      </c>
      <c r="E3158" s="6" t="s">
        <v>16</v>
      </c>
      <c r="F3158" s="6" t="str">
        <f>IF(E3158="BUY", "SELL", IF(E3158="SELL", "BUY", ""))</f>
        <v>SELL</v>
      </c>
      <c r="G3158" s="7">
        <v>138.72999999999999</v>
      </c>
      <c r="H3158" s="7">
        <v>1000</v>
      </c>
      <c r="I3158" s="11">
        <v>44727</v>
      </c>
      <c r="J3158" s="9">
        <v>128.87</v>
      </c>
      <c r="K3158" s="9">
        <f t="shared" si="147"/>
        <v>928.92669213580348</v>
      </c>
      <c r="L3158" s="10">
        <f t="shared" si="148"/>
        <v>7.1073307864196522E-2</v>
      </c>
      <c r="M3158" s="10">
        <f t="shared" si="149"/>
        <v>-7.1073307864196522E-2</v>
      </c>
      <c r="N3158" s="6">
        <f>DATEDIF(A3158, I3158, "d")</f>
        <v>71</v>
      </c>
    </row>
    <row r="3159" spans="1:14" ht="14.25">
      <c r="A3159" s="11">
        <v>44656</v>
      </c>
      <c r="B3159" s="6" t="s">
        <v>831</v>
      </c>
      <c r="C3159" s="6" t="s">
        <v>832</v>
      </c>
      <c r="D3159" s="17">
        <v>16103818000</v>
      </c>
      <c r="E3159" s="12" t="s">
        <v>16</v>
      </c>
      <c r="F3159" s="13" t="str">
        <f>IF(E3159="BUY", "SELL", IF(E3159="SELL", "BUY", ""))</f>
        <v>SELL</v>
      </c>
      <c r="G3159" s="7">
        <v>44.709999000000003</v>
      </c>
      <c r="H3159" s="7">
        <v>1000</v>
      </c>
      <c r="I3159" s="11">
        <v>44727</v>
      </c>
      <c r="J3159" s="9">
        <v>37.889999000000003</v>
      </c>
      <c r="K3159" s="9">
        <f t="shared" si="147"/>
        <v>847.46141461555396</v>
      </c>
      <c r="L3159" s="10">
        <f t="shared" si="148"/>
        <v>0.15253858538444603</v>
      </c>
      <c r="M3159" s="10">
        <f t="shared" si="149"/>
        <v>-0.15253858538444603</v>
      </c>
      <c r="N3159" s="6">
        <f>DATEDIF(A3159, I3159, "d")</f>
        <v>71</v>
      </c>
    </row>
    <row r="3160" spans="1:14" ht="14.25">
      <c r="A3160" s="5">
        <v>44657</v>
      </c>
      <c r="B3160" s="6" t="s">
        <v>3705</v>
      </c>
      <c r="C3160" s="6" t="s">
        <v>3706</v>
      </c>
      <c r="D3160" s="17">
        <v>14036238190</v>
      </c>
      <c r="E3160" s="6" t="s">
        <v>16</v>
      </c>
      <c r="F3160" s="6" t="str">
        <f>IF(E3160="BUY", "SELL", IF(E3160="SELL", "BUY", ""))</f>
        <v>SELL</v>
      </c>
      <c r="G3160" s="7">
        <v>62.96</v>
      </c>
      <c r="H3160" s="7">
        <v>1000</v>
      </c>
      <c r="I3160" s="11">
        <v>44727</v>
      </c>
      <c r="J3160" s="9">
        <v>58.6</v>
      </c>
      <c r="K3160" s="9">
        <f t="shared" si="147"/>
        <v>930.74968233799234</v>
      </c>
      <c r="L3160" s="10">
        <f t="shared" si="148"/>
        <v>6.9250317662007663E-2</v>
      </c>
      <c r="M3160" s="10">
        <f t="shared" si="149"/>
        <v>-6.9250317662007663E-2</v>
      </c>
      <c r="N3160" s="6">
        <f>DATEDIF(A3160, I3160, "d")</f>
        <v>70</v>
      </c>
    </row>
    <row r="3161" spans="1:14" ht="14.25">
      <c r="A3161" s="11">
        <v>44657</v>
      </c>
      <c r="B3161" s="6" t="s">
        <v>3709</v>
      </c>
      <c r="C3161" s="6" t="s">
        <v>3710</v>
      </c>
      <c r="D3161" s="17">
        <v>35542864896</v>
      </c>
      <c r="E3161" s="13" t="s">
        <v>19</v>
      </c>
      <c r="F3161" s="12" t="str">
        <f>IF(E3161="BUY", "SELL", IF(E3161="SELL", "BUY", ""))</f>
        <v>BUY</v>
      </c>
      <c r="G3161" s="7">
        <v>140.22999999999999</v>
      </c>
      <c r="H3161" s="7">
        <v>1000</v>
      </c>
      <c r="I3161" s="11">
        <v>44727</v>
      </c>
      <c r="J3161" s="9">
        <v>117.13</v>
      </c>
      <c r="K3161" s="9">
        <f t="shared" si="147"/>
        <v>835.27062682735504</v>
      </c>
      <c r="L3161" s="10">
        <f t="shared" si="148"/>
        <v>-0.16472937317264497</v>
      </c>
      <c r="M3161" s="10">
        <f t="shared" si="149"/>
        <v>0.16472937317264497</v>
      </c>
      <c r="N3161" s="6">
        <f>DATEDIF(A3161, I3161, "d")</f>
        <v>70</v>
      </c>
    </row>
    <row r="3162" spans="1:14" ht="14.25">
      <c r="A3162" s="5">
        <v>44658</v>
      </c>
      <c r="B3162" s="6" t="s">
        <v>1247</v>
      </c>
      <c r="C3162" s="6" t="s">
        <v>1248</v>
      </c>
      <c r="D3162" s="17">
        <v>22738535760</v>
      </c>
      <c r="E3162" s="6" t="s">
        <v>16</v>
      </c>
      <c r="F3162" s="6" t="str">
        <f>IF(E3162="BUY", "SELL", IF(E3162="SELL", "BUY", ""))</f>
        <v>SELL</v>
      </c>
      <c r="G3162" s="7">
        <v>101.55</v>
      </c>
      <c r="H3162" s="7">
        <v>1000</v>
      </c>
      <c r="I3162" s="11">
        <v>44727</v>
      </c>
      <c r="J3162" s="9">
        <v>80.25</v>
      </c>
      <c r="K3162" s="9">
        <f t="shared" si="147"/>
        <v>790.25110782865579</v>
      </c>
      <c r="L3162" s="10">
        <f t="shared" si="148"/>
        <v>0.20974889217134421</v>
      </c>
      <c r="M3162" s="10">
        <f t="shared" si="149"/>
        <v>-0.20974889217134421</v>
      </c>
      <c r="N3162" s="6">
        <f>DATEDIF(A3162, I3162, "d")</f>
        <v>69</v>
      </c>
    </row>
    <row r="3163" spans="1:14" ht="14.25">
      <c r="A3163" s="5">
        <v>44659</v>
      </c>
      <c r="B3163" s="6" t="s">
        <v>349</v>
      </c>
      <c r="C3163" s="6" t="s">
        <v>350</v>
      </c>
      <c r="D3163" s="17">
        <v>26695412156</v>
      </c>
      <c r="E3163" s="6" t="s">
        <v>19</v>
      </c>
      <c r="F3163" s="6" t="str">
        <f>IF(E3163="BUY", "SELL", IF(E3163="SELL", "BUY", ""))</f>
        <v>BUY</v>
      </c>
      <c r="G3163" s="7">
        <v>36.662993999999998</v>
      </c>
      <c r="H3163" s="7">
        <v>1000</v>
      </c>
      <c r="I3163" s="5">
        <v>44664</v>
      </c>
      <c r="J3163" s="9">
        <v>40.934021000000001</v>
      </c>
      <c r="K3163" s="9">
        <f t="shared" si="147"/>
        <v>1116.4942230304487</v>
      </c>
      <c r="L3163" s="10">
        <f t="shared" si="148"/>
        <v>0.11649422303044867</v>
      </c>
      <c r="M3163" s="10">
        <f t="shared" si="149"/>
        <v>-0.11649422303044867</v>
      </c>
      <c r="N3163" s="6">
        <f>DATEDIF(A3163, I3163, "d")</f>
        <v>5</v>
      </c>
    </row>
    <row r="3164" spans="1:14" ht="14.25">
      <c r="A3164" s="5">
        <v>44659</v>
      </c>
      <c r="B3164" s="6" t="s">
        <v>105</v>
      </c>
      <c r="C3164" s="6" t="s">
        <v>106</v>
      </c>
      <c r="D3164" s="17">
        <v>432921712233</v>
      </c>
      <c r="E3164" s="6" t="s">
        <v>16</v>
      </c>
      <c r="F3164" s="6" t="str">
        <f>IF(E3164="BUY", "SELL", IF(E3164="SELL", "BUY", ""))</f>
        <v>SELL</v>
      </c>
      <c r="G3164" s="7">
        <v>128.289795</v>
      </c>
      <c r="H3164" s="7">
        <v>1000</v>
      </c>
      <c r="I3164" s="11">
        <v>44727</v>
      </c>
      <c r="J3164" s="9">
        <v>110.914108</v>
      </c>
      <c r="K3164" s="9">
        <f t="shared" si="147"/>
        <v>864.55908671457462</v>
      </c>
      <c r="L3164" s="10">
        <f t="shared" si="148"/>
        <v>0.13544091328542537</v>
      </c>
      <c r="M3164" s="10">
        <f t="shared" si="149"/>
        <v>-0.13544091328542537</v>
      </c>
      <c r="N3164" s="6">
        <f>DATEDIF(A3164, I3164, "d")</f>
        <v>68</v>
      </c>
    </row>
    <row r="3165" spans="1:14" ht="14.25">
      <c r="A3165" s="5">
        <v>44662</v>
      </c>
      <c r="B3165" s="6" t="s">
        <v>55</v>
      </c>
      <c r="C3165" s="6" t="s">
        <v>56</v>
      </c>
      <c r="D3165" s="17">
        <v>2744500935588</v>
      </c>
      <c r="E3165" s="6" t="s">
        <v>19</v>
      </c>
      <c r="F3165" s="6" t="str">
        <f>IF(E3165="BUY", "SELL", IF(E3165="SELL", "BUY", ""))</f>
        <v>BUY</v>
      </c>
      <c r="G3165" s="7">
        <v>164.3</v>
      </c>
      <c r="H3165" s="7">
        <v>1000</v>
      </c>
      <c r="I3165" s="11">
        <v>44663</v>
      </c>
      <c r="J3165" s="9">
        <v>166.2</v>
      </c>
      <c r="K3165" s="9">
        <f t="shared" si="147"/>
        <v>1011.5642118076687</v>
      </c>
      <c r="L3165" s="10">
        <f t="shared" si="148"/>
        <v>1.1564211807668699E-2</v>
      </c>
      <c r="M3165" s="10">
        <f t="shared" si="149"/>
        <v>-1.1564211807668699E-2</v>
      </c>
      <c r="N3165" s="6">
        <f>DATEDIF(A3165, I3165, "d")</f>
        <v>1</v>
      </c>
    </row>
    <row r="3166" spans="1:14" ht="14.25">
      <c r="A3166" s="5">
        <v>44662</v>
      </c>
      <c r="B3166" s="6" t="s">
        <v>255</v>
      </c>
      <c r="C3166" s="6" t="s">
        <v>256</v>
      </c>
      <c r="D3166" s="17">
        <v>15880479963</v>
      </c>
      <c r="E3166" s="6" t="s">
        <v>16</v>
      </c>
      <c r="F3166" s="6" t="str">
        <f>IF(E3166="BUY", "SELL", IF(E3166="SELL", "BUY", ""))</f>
        <v>SELL</v>
      </c>
      <c r="G3166" s="7">
        <v>177.300003</v>
      </c>
      <c r="H3166" s="7">
        <v>1000</v>
      </c>
      <c r="I3166" s="11">
        <v>44727</v>
      </c>
      <c r="J3166" s="9">
        <v>104.410004</v>
      </c>
      <c r="K3166" s="9">
        <f t="shared" si="147"/>
        <v>588.88890148524138</v>
      </c>
      <c r="L3166" s="10">
        <f t="shared" si="148"/>
        <v>0.41111109851475863</v>
      </c>
      <c r="M3166" s="10">
        <f t="shared" si="149"/>
        <v>-0.41111109851475863</v>
      </c>
      <c r="N3166" s="6">
        <f>DATEDIF(A3166, I3166, "d")</f>
        <v>65</v>
      </c>
    </row>
    <row r="3167" spans="1:14" ht="14.25">
      <c r="A3167" s="5">
        <v>44662</v>
      </c>
      <c r="B3167" s="6" t="s">
        <v>849</v>
      </c>
      <c r="C3167" s="6" t="s">
        <v>850</v>
      </c>
      <c r="D3167" s="17">
        <v>44718414314</v>
      </c>
      <c r="E3167" s="6" t="s">
        <v>16</v>
      </c>
      <c r="F3167" s="6" t="str">
        <f>IF(E3167="BUY", "SELL", IF(E3167="SELL", "BUY", ""))</f>
        <v>SELL</v>
      </c>
      <c r="G3167" s="7">
        <v>217.92</v>
      </c>
      <c r="H3167" s="7">
        <v>1000</v>
      </c>
      <c r="I3167" s="11">
        <v>44727</v>
      </c>
      <c r="J3167" s="9">
        <v>201.53</v>
      </c>
      <c r="K3167" s="9">
        <f t="shared" si="147"/>
        <v>924.78891336270203</v>
      </c>
      <c r="L3167" s="10">
        <f t="shared" si="148"/>
        <v>7.5211086637297961E-2</v>
      </c>
      <c r="M3167" s="10">
        <f t="shared" si="149"/>
        <v>-7.5211086637297961E-2</v>
      </c>
      <c r="N3167" s="6">
        <f>DATEDIF(A3167, I3167, "d")</f>
        <v>65</v>
      </c>
    </row>
    <row r="3168" spans="1:14" ht="14.25">
      <c r="A3168" s="5">
        <v>44662</v>
      </c>
      <c r="B3168" s="6" t="s">
        <v>163</v>
      </c>
      <c r="C3168" s="6" t="s">
        <v>164</v>
      </c>
      <c r="D3168" s="17">
        <v>725893281281</v>
      </c>
      <c r="E3168" s="6" t="s">
        <v>19</v>
      </c>
      <c r="F3168" s="6" t="str">
        <f>IF(E3168="BUY", "SELL", IF(E3168="SELL", "BUY", ""))</f>
        <v>BUY</v>
      </c>
      <c r="G3168" s="7">
        <v>216.46000699999999</v>
      </c>
      <c r="H3168" s="7">
        <v>1000</v>
      </c>
      <c r="I3168" s="5">
        <v>44679</v>
      </c>
      <c r="J3168" s="9">
        <v>205.729996</v>
      </c>
      <c r="K3168" s="9">
        <f t="shared" si="147"/>
        <v>950.42959136557738</v>
      </c>
      <c r="L3168" s="10">
        <f t="shared" si="148"/>
        <v>-4.9570408634422622E-2</v>
      </c>
      <c r="M3168" s="10">
        <f t="shared" si="149"/>
        <v>4.9570408634422622E-2</v>
      </c>
      <c r="N3168" s="6">
        <f>DATEDIF(A3168, I3168, "d")</f>
        <v>17</v>
      </c>
    </row>
    <row r="3169" spans="1:14" ht="14.25">
      <c r="A3169" s="5">
        <v>44662</v>
      </c>
      <c r="B3169" s="6" t="s">
        <v>749</v>
      </c>
      <c r="C3169" s="6" t="s">
        <v>750</v>
      </c>
      <c r="D3169" s="17">
        <v>76596066400</v>
      </c>
      <c r="E3169" s="6" t="s">
        <v>16</v>
      </c>
      <c r="F3169" s="6" t="str">
        <f>IF(E3169="BUY", "SELL", IF(E3169="SELL", "BUY", ""))</f>
        <v>SELL</v>
      </c>
      <c r="G3169" s="7">
        <v>49.089832000000001</v>
      </c>
      <c r="H3169" s="7">
        <v>1000</v>
      </c>
      <c r="I3169" s="11">
        <v>44727</v>
      </c>
      <c r="J3169" s="9">
        <v>41.975200999999998</v>
      </c>
      <c r="K3169" s="9">
        <f t="shared" si="147"/>
        <v>855.06915159131108</v>
      </c>
      <c r="L3169" s="10">
        <f t="shared" si="148"/>
        <v>0.14493084840868892</v>
      </c>
      <c r="M3169" s="10">
        <f t="shared" si="149"/>
        <v>-0.14493084840868892</v>
      </c>
      <c r="N3169" s="6">
        <f>DATEDIF(A3169, I3169, "d")</f>
        <v>65</v>
      </c>
    </row>
    <row r="3170" spans="1:14" ht="14.25">
      <c r="A3170" s="5">
        <v>44662</v>
      </c>
      <c r="B3170" s="6" t="s">
        <v>76</v>
      </c>
      <c r="C3170" s="6" t="s">
        <v>77</v>
      </c>
      <c r="D3170" s="17">
        <v>179830167494</v>
      </c>
      <c r="E3170" s="6" t="s">
        <v>19</v>
      </c>
      <c r="F3170" s="6" t="str">
        <f>IF(E3170="BUY", "SELL", IF(E3170="SELL", "BUY", ""))</f>
        <v>BUY</v>
      </c>
      <c r="G3170" s="7">
        <v>348</v>
      </c>
      <c r="H3170" s="7">
        <v>1000</v>
      </c>
      <c r="I3170" s="11">
        <v>44727</v>
      </c>
      <c r="J3170" s="9">
        <v>180.11000100000001</v>
      </c>
      <c r="K3170" s="9">
        <f t="shared" si="147"/>
        <v>517.55747413793108</v>
      </c>
      <c r="L3170" s="10">
        <f t="shared" si="148"/>
        <v>-0.48244252586206893</v>
      </c>
      <c r="M3170" s="10">
        <f t="shared" si="149"/>
        <v>0.48244252586206893</v>
      </c>
      <c r="N3170" s="6">
        <f>DATEDIF(A3170, I3170, "d")</f>
        <v>65</v>
      </c>
    </row>
    <row r="3171" spans="1:14" ht="14.25">
      <c r="A3171" s="5">
        <v>44662</v>
      </c>
      <c r="B3171" s="6" t="s">
        <v>637</v>
      </c>
      <c r="C3171" s="6" t="s">
        <v>638</v>
      </c>
      <c r="D3171" s="17">
        <v>36278457880</v>
      </c>
      <c r="E3171" s="6" t="s">
        <v>16</v>
      </c>
      <c r="F3171" s="6" t="str">
        <f>IF(E3171="BUY", "SELL", IF(E3171="SELL", "BUY", ""))</f>
        <v>SELL</v>
      </c>
      <c r="G3171" s="7">
        <v>82.061890000000005</v>
      </c>
      <c r="H3171" s="7">
        <v>1000</v>
      </c>
      <c r="I3171" s="11">
        <v>44727</v>
      </c>
      <c r="J3171" s="9">
        <v>78.254738000000003</v>
      </c>
      <c r="K3171" s="9">
        <f t="shared" si="147"/>
        <v>953.60633297624508</v>
      </c>
      <c r="L3171" s="10">
        <f t="shared" si="148"/>
        <v>4.6393667023754914E-2</v>
      </c>
      <c r="M3171" s="10">
        <f t="shared" si="149"/>
        <v>-4.6393667023754914E-2</v>
      </c>
      <c r="N3171" s="6">
        <f>DATEDIF(A3171, I3171, "d")</f>
        <v>65</v>
      </c>
    </row>
    <row r="3172" spans="1:14" ht="14.25">
      <c r="A3172" s="5">
        <v>44663</v>
      </c>
      <c r="B3172" s="6" t="s">
        <v>55</v>
      </c>
      <c r="C3172" s="6" t="s">
        <v>56</v>
      </c>
      <c r="D3172" s="17">
        <v>2744500935588</v>
      </c>
      <c r="E3172" s="6" t="s">
        <v>16</v>
      </c>
      <c r="F3172" s="6" t="str">
        <f>IF(E3172="BUY", "SELL", IF(E3172="SELL", "BUY", ""))</f>
        <v>SELL</v>
      </c>
      <c r="G3172" s="7">
        <v>166.2</v>
      </c>
      <c r="H3172" s="7">
        <v>1000</v>
      </c>
      <c r="I3172" s="11">
        <v>44727</v>
      </c>
      <c r="J3172" s="9">
        <v>134.44</v>
      </c>
      <c r="K3172" s="9">
        <f t="shared" si="147"/>
        <v>808.90493381468116</v>
      </c>
      <c r="L3172" s="10">
        <f t="shared" si="148"/>
        <v>0.19109506618531885</v>
      </c>
      <c r="M3172" s="10">
        <f t="shared" si="149"/>
        <v>-0.19109506618531885</v>
      </c>
      <c r="N3172" s="6">
        <f>DATEDIF(A3172, I3172, "d")</f>
        <v>64</v>
      </c>
    </row>
    <row r="3173" spans="1:14" ht="14.25">
      <c r="A3173" s="5">
        <v>44663</v>
      </c>
      <c r="B3173" s="6" t="s">
        <v>1091</v>
      </c>
      <c r="C3173" s="6" t="s">
        <v>1092</v>
      </c>
      <c r="D3173" s="17">
        <v>34281984344</v>
      </c>
      <c r="E3173" s="6" t="s">
        <v>16</v>
      </c>
      <c r="F3173" s="6" t="str">
        <f>IF(E3173="BUY", "SELL", IF(E3173="SELL", "BUY", ""))</f>
        <v>SELL</v>
      </c>
      <c r="G3173" s="7">
        <v>45.276024</v>
      </c>
      <c r="H3173" s="7">
        <v>1000</v>
      </c>
      <c r="I3173" s="11">
        <v>44727</v>
      </c>
      <c r="J3173" s="9">
        <v>40.099144000000003</v>
      </c>
      <c r="K3173" s="9">
        <f t="shared" si="147"/>
        <v>885.65957116729157</v>
      </c>
      <c r="L3173" s="10">
        <f t="shared" si="148"/>
        <v>0.11434042883270842</v>
      </c>
      <c r="M3173" s="10">
        <f t="shared" si="149"/>
        <v>-0.11434042883270842</v>
      </c>
      <c r="N3173" s="6">
        <f>DATEDIF(A3173, I3173, "d")</f>
        <v>64</v>
      </c>
    </row>
    <row r="3174" spans="1:14" ht="14.25">
      <c r="A3174" s="11">
        <v>44663</v>
      </c>
      <c r="B3174" s="6" t="s">
        <v>357</v>
      </c>
      <c r="C3174" s="6" t="s">
        <v>358</v>
      </c>
      <c r="D3174" s="17">
        <v>682995534313</v>
      </c>
      <c r="E3174" s="12" t="s">
        <v>16</v>
      </c>
      <c r="F3174" s="13" t="str">
        <f>IF(E3174="BUY", "SELL", IF(E3174="SELL", "BUY", ""))</f>
        <v>SELL</v>
      </c>
      <c r="G3174" s="7">
        <v>328.98333700000001</v>
      </c>
      <c r="H3174" s="7">
        <v>1000</v>
      </c>
      <c r="I3174" s="11">
        <v>44727</v>
      </c>
      <c r="J3174" s="9">
        <v>233</v>
      </c>
      <c r="K3174" s="9">
        <f t="shared" si="147"/>
        <v>708.24255758582694</v>
      </c>
      <c r="L3174" s="10">
        <f t="shared" si="148"/>
        <v>0.29175744241417306</v>
      </c>
      <c r="M3174" s="10">
        <f t="shared" si="149"/>
        <v>-0.29175744241417306</v>
      </c>
      <c r="N3174" s="6">
        <f>DATEDIF(A3174, I3174, "d")</f>
        <v>64</v>
      </c>
    </row>
    <row r="3175" spans="1:14" ht="14.25">
      <c r="A3175" s="5">
        <v>44664</v>
      </c>
      <c r="B3175" s="6" t="s">
        <v>349</v>
      </c>
      <c r="C3175" s="6" t="s">
        <v>350</v>
      </c>
      <c r="D3175" s="17">
        <v>26695412156</v>
      </c>
      <c r="E3175" s="6" t="s">
        <v>16</v>
      </c>
      <c r="F3175" s="6" t="str">
        <f>IF(E3175="BUY", "SELL", IF(E3175="SELL", "BUY", ""))</f>
        <v>SELL</v>
      </c>
      <c r="G3175" s="7">
        <v>40.934021000000001</v>
      </c>
      <c r="H3175" s="7">
        <v>1000</v>
      </c>
      <c r="I3175" s="11">
        <v>44727</v>
      </c>
      <c r="J3175" s="9">
        <v>31.893011000000001</v>
      </c>
      <c r="K3175" s="9">
        <f t="shared" si="147"/>
        <v>779.1321307037</v>
      </c>
      <c r="L3175" s="10">
        <f t="shared" si="148"/>
        <v>0.22086786929630001</v>
      </c>
      <c r="M3175" s="10">
        <f t="shared" si="149"/>
        <v>-0.22086786929630001</v>
      </c>
      <c r="N3175" s="6">
        <f>DATEDIF(A3175, I3175, "d")</f>
        <v>63</v>
      </c>
    </row>
    <row r="3176" spans="1:14" ht="14.25">
      <c r="A3176" s="5">
        <v>44665</v>
      </c>
      <c r="B3176" s="6" t="s">
        <v>157</v>
      </c>
      <c r="C3176" s="6" t="s">
        <v>158</v>
      </c>
      <c r="D3176" s="17">
        <v>121670003777</v>
      </c>
      <c r="E3176" s="6" t="s">
        <v>16</v>
      </c>
      <c r="F3176" s="6" t="str">
        <f>IF(E3176="BUY", "SELL", IF(E3176="SELL", "BUY", ""))</f>
        <v>SELL</v>
      </c>
      <c r="G3176" s="7">
        <v>70.547318000000004</v>
      </c>
      <c r="H3176" s="7">
        <v>1000</v>
      </c>
      <c r="I3176" s="5">
        <v>44665</v>
      </c>
      <c r="J3176" s="9">
        <v>70.547318000000004</v>
      </c>
      <c r="K3176" s="9">
        <f t="shared" si="147"/>
        <v>1000</v>
      </c>
      <c r="L3176" s="10">
        <f t="shared" si="148"/>
        <v>0</v>
      </c>
      <c r="M3176" s="10">
        <f t="shared" si="149"/>
        <v>0</v>
      </c>
      <c r="N3176" s="6">
        <f>DATEDIF(A3176, I3176, "d")</f>
        <v>0</v>
      </c>
    </row>
    <row r="3177" spans="1:14" ht="14.25">
      <c r="A3177" s="5">
        <v>44665</v>
      </c>
      <c r="B3177" s="6" t="s">
        <v>3725</v>
      </c>
      <c r="C3177" s="6" t="s">
        <v>3726</v>
      </c>
      <c r="D3177" s="17">
        <v>20160335370</v>
      </c>
      <c r="E3177" s="6" t="s">
        <v>16</v>
      </c>
      <c r="F3177" s="6" t="str">
        <f>IF(E3177="BUY", "SELL", IF(E3177="SELL", "BUY", ""))</f>
        <v>SELL</v>
      </c>
      <c r="G3177" s="7">
        <v>35.305691000000003</v>
      </c>
      <c r="H3177" s="7">
        <v>1000</v>
      </c>
      <c r="I3177" s="11">
        <v>44727</v>
      </c>
      <c r="J3177" s="9">
        <v>32.567115999999999</v>
      </c>
      <c r="K3177" s="9">
        <f t="shared" si="147"/>
        <v>922.43247696242497</v>
      </c>
      <c r="L3177" s="10">
        <f t="shared" si="148"/>
        <v>7.7567523037575026E-2</v>
      </c>
      <c r="M3177" s="10">
        <f t="shared" si="149"/>
        <v>-7.7567523037575026E-2</v>
      </c>
      <c r="N3177" s="6">
        <f>DATEDIF(A3177, I3177, "d")</f>
        <v>62</v>
      </c>
    </row>
    <row r="3178" spans="1:14" ht="14.25">
      <c r="A3178" s="5">
        <v>44665</v>
      </c>
      <c r="B3178" s="6" t="s">
        <v>893</v>
      </c>
      <c r="C3178" s="6" t="s">
        <v>894</v>
      </c>
      <c r="D3178" s="17">
        <v>40678810184</v>
      </c>
      <c r="E3178" s="6" t="s">
        <v>16</v>
      </c>
      <c r="F3178" s="6" t="str">
        <f>IF(E3178="BUY", "SELL", IF(E3178="SELL", "BUY", ""))</f>
        <v>SELL</v>
      </c>
      <c r="G3178" s="7">
        <v>59.627369000000002</v>
      </c>
      <c r="H3178" s="7">
        <v>1000</v>
      </c>
      <c r="I3178" s="11">
        <v>44727</v>
      </c>
      <c r="J3178" s="9">
        <v>48.31823</v>
      </c>
      <c r="K3178" s="9">
        <f t="shared" si="147"/>
        <v>810.33644130768198</v>
      </c>
      <c r="L3178" s="10">
        <f t="shared" si="148"/>
        <v>0.18966355869231802</v>
      </c>
      <c r="M3178" s="10">
        <f t="shared" si="149"/>
        <v>-0.18966355869231802</v>
      </c>
      <c r="N3178" s="6">
        <f>DATEDIF(A3178, I3178, "d")</f>
        <v>62</v>
      </c>
    </row>
    <row r="3179" spans="1:14" ht="14.25">
      <c r="A3179" s="5">
        <v>44665</v>
      </c>
      <c r="B3179" s="6" t="s">
        <v>793</v>
      </c>
      <c r="C3179" s="6" t="s">
        <v>794</v>
      </c>
      <c r="D3179" s="17">
        <v>13050742900</v>
      </c>
      <c r="E3179" s="6" t="s">
        <v>19</v>
      </c>
      <c r="F3179" s="6" t="str">
        <f>IF(E3179="BUY", "SELL", IF(E3179="SELL", "BUY", ""))</f>
        <v>BUY</v>
      </c>
      <c r="G3179" s="7">
        <v>91.790001000000004</v>
      </c>
      <c r="H3179" s="7">
        <v>1000</v>
      </c>
      <c r="I3179" s="11">
        <v>44727</v>
      </c>
      <c r="J3179" s="9">
        <v>91.540001000000004</v>
      </c>
      <c r="K3179" s="9">
        <f t="shared" si="147"/>
        <v>997.27639179348091</v>
      </c>
      <c r="L3179" s="10">
        <f t="shared" si="148"/>
        <v>-2.7236082065190885E-3</v>
      </c>
      <c r="M3179" s="10">
        <f t="shared" si="149"/>
        <v>2.7236082065190885E-3</v>
      </c>
      <c r="N3179" s="6">
        <f>DATEDIF(A3179, I3179, "d")</f>
        <v>62</v>
      </c>
    </row>
    <row r="3180" spans="1:14" ht="14.25">
      <c r="A3180" s="11">
        <v>44665</v>
      </c>
      <c r="B3180" s="6" t="s">
        <v>503</v>
      </c>
      <c r="C3180" s="6" t="s">
        <v>504</v>
      </c>
      <c r="D3180" s="17">
        <v>37196206740</v>
      </c>
      <c r="E3180" s="12" t="s">
        <v>16</v>
      </c>
      <c r="F3180" s="13" t="str">
        <f>IF(E3180="BUY", "SELL", IF(E3180="SELL", "BUY", ""))</f>
        <v>SELL</v>
      </c>
      <c r="G3180" s="7">
        <v>179.351212</v>
      </c>
      <c r="H3180" s="7">
        <v>1000</v>
      </c>
      <c r="I3180" s="11">
        <v>44727</v>
      </c>
      <c r="J3180" s="9">
        <v>162.003601</v>
      </c>
      <c r="K3180" s="9">
        <f t="shared" si="147"/>
        <v>903.27575260545211</v>
      </c>
      <c r="L3180" s="10">
        <f t="shared" si="148"/>
        <v>9.6724247394547894E-2</v>
      </c>
      <c r="M3180" s="10">
        <f t="shared" si="149"/>
        <v>-9.6724247394547894E-2</v>
      </c>
      <c r="N3180" s="6">
        <f>DATEDIF(A3180, I3180, "d")</f>
        <v>62</v>
      </c>
    </row>
    <row r="3181" spans="1:14" ht="14.25">
      <c r="A3181" s="11">
        <v>44665</v>
      </c>
      <c r="B3181" s="6" t="s">
        <v>2286</v>
      </c>
      <c r="C3181" s="6" t="s">
        <v>2287</v>
      </c>
      <c r="D3181" s="17">
        <v>15176420000</v>
      </c>
      <c r="E3181" s="12" t="s">
        <v>16</v>
      </c>
      <c r="F3181" s="13" t="str">
        <f>IF(E3181="BUY", "SELL", IF(E3181="SELL", "BUY", ""))</f>
        <v>SELL</v>
      </c>
      <c r="G3181" s="7">
        <v>68.549773999999999</v>
      </c>
      <c r="H3181" s="7">
        <v>1000</v>
      </c>
      <c r="I3181" s="11">
        <v>44727</v>
      </c>
      <c r="J3181" s="9">
        <v>61.268497000000004</v>
      </c>
      <c r="K3181" s="9">
        <f t="shared" si="147"/>
        <v>893.78116695176857</v>
      </c>
      <c r="L3181" s="10">
        <f t="shared" si="148"/>
        <v>0.10621883304823143</v>
      </c>
      <c r="M3181" s="10">
        <f t="shared" si="149"/>
        <v>-0.10621883304823143</v>
      </c>
      <c r="N3181" s="6">
        <f>DATEDIF(A3181, I3181, "d")</f>
        <v>62</v>
      </c>
    </row>
    <row r="3182" spans="1:14" ht="14.25">
      <c r="A3182" s="11">
        <v>44665</v>
      </c>
      <c r="B3182" s="6" t="s">
        <v>2543</v>
      </c>
      <c r="C3182" s="6" t="s">
        <v>2544</v>
      </c>
      <c r="D3182" s="17">
        <v>19724256923</v>
      </c>
      <c r="E3182" s="12" t="s">
        <v>16</v>
      </c>
      <c r="F3182" s="13" t="str">
        <f>IF(E3182="BUY", "SELL", IF(E3182="SELL", "BUY", ""))</f>
        <v>SELL</v>
      </c>
      <c r="G3182" s="7">
        <v>110.30999799999999</v>
      </c>
      <c r="H3182" s="7">
        <v>1000</v>
      </c>
      <c r="I3182" s="11">
        <v>44727</v>
      </c>
      <c r="J3182" s="9">
        <v>112.93</v>
      </c>
      <c r="K3182" s="9">
        <f t="shared" si="147"/>
        <v>1023.7512650485227</v>
      </c>
      <c r="L3182" s="10">
        <f t="shared" si="148"/>
        <v>-2.3751265048522669E-2</v>
      </c>
      <c r="M3182" s="10">
        <f t="shared" si="149"/>
        <v>2.3751265048522669E-2</v>
      </c>
      <c r="N3182" s="6">
        <f>DATEDIF(A3182, I3182, "d")</f>
        <v>62</v>
      </c>
    </row>
    <row r="3183" spans="1:14" ht="14.25">
      <c r="A3183" s="5">
        <v>44670</v>
      </c>
      <c r="B3183" s="6" t="s">
        <v>3729</v>
      </c>
      <c r="C3183" s="6" t="s">
        <v>3730</v>
      </c>
      <c r="D3183" s="17">
        <v>10641854289</v>
      </c>
      <c r="E3183" s="6" t="s">
        <v>16</v>
      </c>
      <c r="F3183" s="6" t="str">
        <f>IF(E3183="BUY", "SELL", IF(E3183="SELL", "BUY", ""))</f>
        <v>SELL</v>
      </c>
      <c r="G3183" s="7">
        <v>44.65</v>
      </c>
      <c r="H3183" s="7">
        <v>1000</v>
      </c>
      <c r="I3183" s="11">
        <v>44727</v>
      </c>
      <c r="J3183" s="9">
        <v>40.03</v>
      </c>
      <c r="K3183" s="9">
        <f t="shared" si="147"/>
        <v>896.52855543113105</v>
      </c>
      <c r="L3183" s="10">
        <f t="shared" si="148"/>
        <v>0.10347144456886895</v>
      </c>
      <c r="M3183" s="10">
        <f t="shared" si="149"/>
        <v>-0.10347144456886895</v>
      </c>
      <c r="N3183" s="6">
        <f>DATEDIF(A3183, I3183, "d")</f>
        <v>57</v>
      </c>
    </row>
    <row r="3184" spans="1:14" ht="14.25">
      <c r="A3184" s="11">
        <v>44670</v>
      </c>
      <c r="B3184" s="6" t="s">
        <v>1283</v>
      </c>
      <c r="C3184" s="6" t="s">
        <v>1284</v>
      </c>
      <c r="D3184" s="17">
        <v>53403116733</v>
      </c>
      <c r="E3184" s="12" t="s">
        <v>16</v>
      </c>
      <c r="F3184" s="13" t="str">
        <f>IF(E3184="BUY", "SELL", IF(E3184="SELL", "BUY", ""))</f>
        <v>SELL</v>
      </c>
      <c r="G3184" s="7">
        <v>16.850000000000001</v>
      </c>
      <c r="H3184" s="7">
        <v>1000</v>
      </c>
      <c r="I3184" s="11">
        <v>44727</v>
      </c>
      <c r="J3184" s="9">
        <v>14.61</v>
      </c>
      <c r="K3184" s="9">
        <f t="shared" si="147"/>
        <v>867.06231454005922</v>
      </c>
      <c r="L3184" s="10">
        <f t="shared" si="148"/>
        <v>0.13293768545994078</v>
      </c>
      <c r="M3184" s="10">
        <f t="shared" si="149"/>
        <v>-0.13293768545994078</v>
      </c>
      <c r="N3184" s="6">
        <f>DATEDIF(A3184, I3184, "d")</f>
        <v>57</v>
      </c>
    </row>
    <row r="3185" spans="1:14" ht="14.25">
      <c r="A3185" s="5">
        <v>44671</v>
      </c>
      <c r="B3185" s="6" t="s">
        <v>1971</v>
      </c>
      <c r="C3185" s="6" t="s">
        <v>1912</v>
      </c>
      <c r="D3185" s="17">
        <v>14784447730</v>
      </c>
      <c r="E3185" s="6" t="s">
        <v>16</v>
      </c>
      <c r="F3185" s="6" t="str">
        <f>IF(E3185="BUY", "SELL", IF(E3185="SELL", "BUY", ""))</f>
        <v>SELL</v>
      </c>
      <c r="G3185" s="7">
        <v>124.639999</v>
      </c>
      <c r="H3185" s="7">
        <v>1000</v>
      </c>
      <c r="I3185" s="11">
        <v>44727</v>
      </c>
      <c r="J3185" s="9">
        <v>90.879997000000003</v>
      </c>
      <c r="K3185" s="9">
        <f t="shared" si="147"/>
        <v>729.13990475882463</v>
      </c>
      <c r="L3185" s="10">
        <f t="shared" si="148"/>
        <v>0.27086009524117538</v>
      </c>
      <c r="M3185" s="10">
        <f t="shared" si="149"/>
        <v>-0.27086009524117538</v>
      </c>
      <c r="N3185" s="6">
        <f>DATEDIF(A3185, I3185, "d")</f>
        <v>56</v>
      </c>
    </row>
    <row r="3186" spans="1:14" ht="14.25">
      <c r="A3186" s="5">
        <v>44671</v>
      </c>
      <c r="B3186" s="6" t="s">
        <v>841</v>
      </c>
      <c r="C3186" s="6" t="s">
        <v>842</v>
      </c>
      <c r="D3186" s="17">
        <v>212208193828</v>
      </c>
      <c r="E3186" s="6" t="s">
        <v>19</v>
      </c>
      <c r="F3186" s="6" t="str">
        <f>IF(E3186="BUY", "SELL", IF(E3186="SELL", "BUY", ""))</f>
        <v>BUY</v>
      </c>
      <c r="G3186" s="7">
        <v>66.95</v>
      </c>
      <c r="H3186" s="7">
        <v>1000</v>
      </c>
      <c r="I3186" s="11">
        <v>44727</v>
      </c>
      <c r="J3186" s="9">
        <v>58.9</v>
      </c>
      <c r="K3186" s="9">
        <f t="shared" si="147"/>
        <v>879.7610156833457</v>
      </c>
      <c r="L3186" s="10">
        <f t="shared" si="148"/>
        <v>-0.12023898431665429</v>
      </c>
      <c r="M3186" s="10">
        <f t="shared" si="149"/>
        <v>0.12023898431665429</v>
      </c>
      <c r="N3186" s="6">
        <f>DATEDIF(A3186, I3186, "d")</f>
        <v>56</v>
      </c>
    </row>
    <row r="3187" spans="1:14" ht="14.25">
      <c r="A3187" s="5">
        <v>44671</v>
      </c>
      <c r="B3187" s="6" t="s">
        <v>3731</v>
      </c>
      <c r="C3187" s="6" t="s">
        <v>3732</v>
      </c>
      <c r="D3187" s="17">
        <v>35600258436</v>
      </c>
      <c r="E3187" s="6" t="s">
        <v>19</v>
      </c>
      <c r="F3187" s="6" t="str">
        <f>IF(E3187="BUY", "SELL", IF(E3187="SELL", "BUY", ""))</f>
        <v>BUY</v>
      </c>
      <c r="G3187" s="7">
        <v>34.217616999999997</v>
      </c>
      <c r="H3187" s="7">
        <v>1000</v>
      </c>
      <c r="I3187" s="11">
        <v>44727</v>
      </c>
      <c r="J3187" s="9">
        <v>30.890522000000001</v>
      </c>
      <c r="K3187" s="9">
        <f t="shared" si="147"/>
        <v>902.76660703753873</v>
      </c>
      <c r="L3187" s="10">
        <f t="shared" si="148"/>
        <v>-9.7233392962461265E-2</v>
      </c>
      <c r="M3187" s="10">
        <f t="shared" si="149"/>
        <v>9.7233392962461265E-2</v>
      </c>
      <c r="N3187" s="6">
        <f>DATEDIF(A3187, I3187, "d")</f>
        <v>56</v>
      </c>
    </row>
    <row r="3188" spans="1:14" ht="14.25">
      <c r="A3188" s="11">
        <v>44671</v>
      </c>
      <c r="B3188" s="6" t="s">
        <v>941</v>
      </c>
      <c r="C3188" s="6" t="s">
        <v>942</v>
      </c>
      <c r="D3188" s="17">
        <v>56472775158</v>
      </c>
      <c r="E3188" s="13" t="s">
        <v>19</v>
      </c>
      <c r="F3188" s="12" t="str">
        <f>IF(E3188="BUY", "SELL", IF(E3188="SELL", "BUY", ""))</f>
        <v>BUY</v>
      </c>
      <c r="G3188" s="7">
        <v>49.913006000000003</v>
      </c>
      <c r="H3188" s="7">
        <v>1000</v>
      </c>
      <c r="I3188" s="11">
        <v>44727</v>
      </c>
      <c r="J3188" s="9">
        <v>43.618606999999997</v>
      </c>
      <c r="K3188" s="9">
        <f t="shared" si="147"/>
        <v>873.89260827127885</v>
      </c>
      <c r="L3188" s="10">
        <f t="shared" si="148"/>
        <v>-0.12610739172872115</v>
      </c>
      <c r="M3188" s="10">
        <f t="shared" si="149"/>
        <v>0.12610739172872115</v>
      </c>
      <c r="N3188" s="6">
        <f>DATEDIF(A3188, I3188, "d")</f>
        <v>56</v>
      </c>
    </row>
    <row r="3189" spans="1:14" ht="14.25">
      <c r="A3189" s="5">
        <v>44672</v>
      </c>
      <c r="B3189" s="6" t="s">
        <v>14</v>
      </c>
      <c r="C3189" s="6" t="s">
        <v>15</v>
      </c>
      <c r="D3189" s="17">
        <v>141375537264</v>
      </c>
      <c r="E3189" s="6" t="s">
        <v>16</v>
      </c>
      <c r="F3189" s="6" t="str">
        <f>IF(E3189="BUY", "SELL", IF(E3189="SELL", "BUY", ""))</f>
        <v>SELL</v>
      </c>
      <c r="G3189" s="7">
        <v>224.90681499999999</v>
      </c>
      <c r="H3189" s="7">
        <v>1000</v>
      </c>
      <c r="I3189" s="11">
        <v>44727</v>
      </c>
      <c r="J3189" s="9">
        <v>200.16764800000001</v>
      </c>
      <c r="K3189" s="9">
        <f t="shared" si="147"/>
        <v>890.00259062847874</v>
      </c>
      <c r="L3189" s="10">
        <f t="shared" si="148"/>
        <v>0.10999740937152126</v>
      </c>
      <c r="M3189" s="10">
        <f t="shared" si="149"/>
        <v>-0.10999740937152126</v>
      </c>
      <c r="N3189" s="6">
        <f>DATEDIF(A3189, I3189, "d")</f>
        <v>55</v>
      </c>
    </row>
    <row r="3190" spans="1:14" ht="14.25">
      <c r="A3190" s="5">
        <v>44672</v>
      </c>
      <c r="B3190" s="6" t="s">
        <v>965</v>
      </c>
      <c r="C3190" s="6" t="s">
        <v>966</v>
      </c>
      <c r="D3190" s="17">
        <v>42290881167</v>
      </c>
      <c r="E3190" s="6" t="s">
        <v>16</v>
      </c>
      <c r="F3190" s="6" t="str">
        <f>IF(E3190="BUY", "SELL", IF(E3190="SELL", "BUY", ""))</f>
        <v>SELL</v>
      </c>
      <c r="G3190" s="7">
        <v>172.16217</v>
      </c>
      <c r="H3190" s="7">
        <v>1000</v>
      </c>
      <c r="I3190" s="11">
        <v>44727</v>
      </c>
      <c r="J3190" s="9">
        <v>114.18650100000001</v>
      </c>
      <c r="K3190" s="9">
        <f t="shared" si="147"/>
        <v>663.24966164169518</v>
      </c>
      <c r="L3190" s="10">
        <f t="shared" si="148"/>
        <v>0.33675033835830481</v>
      </c>
      <c r="M3190" s="10">
        <f t="shared" si="149"/>
        <v>-0.33675033835830481</v>
      </c>
      <c r="N3190" s="6">
        <f>DATEDIF(A3190, I3190, "d")</f>
        <v>55</v>
      </c>
    </row>
    <row r="3191" spans="1:14" ht="14.25">
      <c r="A3191" s="5">
        <v>44672</v>
      </c>
      <c r="B3191" s="6" t="s">
        <v>3737</v>
      </c>
      <c r="C3191" s="6" t="s">
        <v>3738</v>
      </c>
      <c r="D3191" s="17">
        <v>10687918605</v>
      </c>
      <c r="E3191" s="6" t="s">
        <v>16</v>
      </c>
      <c r="F3191" s="6" t="str">
        <f>IF(E3191="BUY", "SELL", IF(E3191="SELL", "BUY", ""))</f>
        <v>SELL</v>
      </c>
      <c r="G3191" s="7">
        <v>190.89999399999999</v>
      </c>
      <c r="H3191" s="7">
        <v>1000</v>
      </c>
      <c r="I3191" s="11">
        <v>44727</v>
      </c>
      <c r="J3191" s="9">
        <v>164.320007</v>
      </c>
      <c r="K3191" s="9">
        <f t="shared" si="147"/>
        <v>860.76486204604066</v>
      </c>
      <c r="L3191" s="10">
        <f t="shared" si="148"/>
        <v>0.13923513795395934</v>
      </c>
      <c r="M3191" s="10">
        <f t="shared" si="149"/>
        <v>-0.13923513795395934</v>
      </c>
      <c r="N3191" s="6">
        <f>DATEDIF(A3191, I3191, "d")</f>
        <v>55</v>
      </c>
    </row>
    <row r="3192" spans="1:14" ht="14.25">
      <c r="A3192" s="11">
        <v>44672</v>
      </c>
      <c r="B3192" s="6" t="s">
        <v>809</v>
      </c>
      <c r="C3192" s="6" t="s">
        <v>810</v>
      </c>
      <c r="D3192" s="17">
        <v>10735109466</v>
      </c>
      <c r="E3192" s="13" t="s">
        <v>19</v>
      </c>
      <c r="F3192" s="12" t="str">
        <f>IF(E3192="BUY", "SELL", IF(E3192="SELL", "BUY", ""))</f>
        <v>BUY</v>
      </c>
      <c r="G3192" s="7">
        <v>124.839996</v>
      </c>
      <c r="H3192" s="7">
        <v>1000</v>
      </c>
      <c r="I3192" s="11">
        <v>44727</v>
      </c>
      <c r="J3192" s="9">
        <v>85.160004000000001</v>
      </c>
      <c r="K3192" s="9">
        <f t="shared" si="147"/>
        <v>682.15320993762293</v>
      </c>
      <c r="L3192" s="10">
        <f t="shared" si="148"/>
        <v>-0.31784679006237709</v>
      </c>
      <c r="M3192" s="10">
        <f t="shared" si="149"/>
        <v>0.31784679006237709</v>
      </c>
      <c r="N3192" s="6">
        <f>DATEDIF(A3192, I3192, "d")</f>
        <v>55</v>
      </c>
    </row>
    <row r="3193" spans="1:14" ht="14.25">
      <c r="A3193" s="5">
        <v>44679</v>
      </c>
      <c r="B3193" s="6" t="s">
        <v>163</v>
      </c>
      <c r="C3193" s="6" t="s">
        <v>164</v>
      </c>
      <c r="D3193" s="17">
        <v>725893281281</v>
      </c>
      <c r="E3193" s="6" t="s">
        <v>16</v>
      </c>
      <c r="F3193" s="6" t="str">
        <f>IF(E3193="BUY", "SELL", IF(E3193="SELL", "BUY", ""))</f>
        <v>SELL</v>
      </c>
      <c r="G3193" s="7">
        <v>205.729996</v>
      </c>
      <c r="H3193" s="7">
        <v>1000</v>
      </c>
      <c r="I3193" s="11">
        <v>44727</v>
      </c>
      <c r="J3193" s="9">
        <v>169.35000600000001</v>
      </c>
      <c r="K3193" s="9">
        <f t="shared" si="147"/>
        <v>823.16633107794348</v>
      </c>
      <c r="L3193" s="10">
        <f t="shared" si="148"/>
        <v>0.17683366892205651</v>
      </c>
      <c r="M3193" s="10">
        <f t="shared" si="149"/>
        <v>-0.17683366892205651</v>
      </c>
      <c r="N3193" s="6">
        <f>DATEDIF(A3193, I3193, "d")</f>
        <v>48</v>
      </c>
    </row>
    <row r="3194" spans="1:14" ht="14.25">
      <c r="A3194" s="5">
        <v>44683</v>
      </c>
      <c r="B3194" s="6" t="s">
        <v>35</v>
      </c>
      <c r="C3194" s="6" t="s">
        <v>36</v>
      </c>
      <c r="D3194" s="17">
        <v>55172716720</v>
      </c>
      <c r="E3194" s="6" t="s">
        <v>16</v>
      </c>
      <c r="F3194" s="6" t="str">
        <f>IF(E3194="BUY", "SELL", IF(E3194="SELL", "BUY", ""))</f>
        <v>SELL</v>
      </c>
      <c r="G3194" s="7">
        <v>137.39279199999999</v>
      </c>
      <c r="H3194" s="7">
        <v>1000</v>
      </c>
      <c r="I3194" s="11">
        <v>44727</v>
      </c>
      <c r="J3194" s="9">
        <v>127.767014</v>
      </c>
      <c r="K3194" s="9">
        <f t="shared" si="147"/>
        <v>929.9397161970478</v>
      </c>
      <c r="L3194" s="10">
        <f t="shared" si="148"/>
        <v>7.0060283802952206E-2</v>
      </c>
      <c r="M3194" s="10">
        <f t="shared" si="149"/>
        <v>-7.0060283802952206E-2</v>
      </c>
      <c r="N3194" s="6">
        <f>DATEDIF(A3194, I3194, "d")</f>
        <v>44</v>
      </c>
    </row>
    <row r="3195" spans="1:14" ht="14.25">
      <c r="A3195" s="5">
        <v>44684</v>
      </c>
      <c r="B3195" s="6" t="s">
        <v>757</v>
      </c>
      <c r="C3195" s="6" t="s">
        <v>758</v>
      </c>
      <c r="D3195" s="17">
        <v>100443452698</v>
      </c>
      <c r="E3195" s="6" t="s">
        <v>16</v>
      </c>
      <c r="F3195" s="6" t="str">
        <f>IF(E3195="BUY", "SELL", IF(E3195="SELL", "BUY", ""))</f>
        <v>SELL</v>
      </c>
      <c r="G3195" s="7">
        <v>17.898727000000001</v>
      </c>
      <c r="H3195" s="7">
        <v>1000</v>
      </c>
      <c r="I3195" s="5">
        <v>44693</v>
      </c>
      <c r="J3195" s="9">
        <v>18.25985</v>
      </c>
      <c r="K3195" s="9">
        <f t="shared" si="147"/>
        <v>1020.1759041299417</v>
      </c>
      <c r="L3195" s="10">
        <f t="shared" si="148"/>
        <v>-2.0175904129941729E-2</v>
      </c>
      <c r="M3195" s="10">
        <f t="shared" si="149"/>
        <v>2.0175904129941729E-2</v>
      </c>
      <c r="N3195" s="6">
        <f>DATEDIF(A3195, I3195, "d")</f>
        <v>9</v>
      </c>
    </row>
    <row r="3196" spans="1:14" ht="14.25">
      <c r="A3196" s="5">
        <v>44690</v>
      </c>
      <c r="B3196" s="6" t="s">
        <v>1392</v>
      </c>
      <c r="C3196" s="6" t="s">
        <v>1393</v>
      </c>
      <c r="D3196" s="17">
        <v>61823261389</v>
      </c>
      <c r="E3196" s="6" t="s">
        <v>19</v>
      </c>
      <c r="F3196" s="6" t="str">
        <f>IF(E3196="BUY", "SELL", IF(E3196="SELL", "BUY", ""))</f>
        <v>BUY</v>
      </c>
      <c r="G3196" s="7">
        <v>2.6448879999999999</v>
      </c>
      <c r="H3196" s="7">
        <v>1000</v>
      </c>
      <c r="I3196" s="11">
        <v>44727</v>
      </c>
      <c r="J3196" s="9">
        <v>2.7025950000000001</v>
      </c>
      <c r="K3196" s="9">
        <f t="shared" si="147"/>
        <v>1021.8183151800757</v>
      </c>
      <c r="L3196" s="10">
        <f t="shared" si="148"/>
        <v>2.181831518007573E-2</v>
      </c>
      <c r="M3196" s="10">
        <f t="shared" si="149"/>
        <v>-2.181831518007573E-2</v>
      </c>
      <c r="N3196" s="6">
        <f>DATEDIF(A3196, I3196, "d")</f>
        <v>37</v>
      </c>
    </row>
    <row r="3197" spans="1:14" ht="14.25">
      <c r="A3197" s="5">
        <v>44691</v>
      </c>
      <c r="B3197" s="6" t="s">
        <v>1434</v>
      </c>
      <c r="C3197" s="6" t="s">
        <v>1435</v>
      </c>
      <c r="D3197" s="17">
        <v>12077623805</v>
      </c>
      <c r="E3197" s="6" t="s">
        <v>16</v>
      </c>
      <c r="F3197" s="6" t="str">
        <f>IF(E3197="BUY", "SELL", IF(E3197="SELL", "BUY", ""))</f>
        <v>SELL</v>
      </c>
      <c r="G3197" s="7">
        <v>65.104149000000007</v>
      </c>
      <c r="H3197" s="7">
        <v>1000</v>
      </c>
      <c r="I3197" s="11">
        <v>44727</v>
      </c>
      <c r="J3197" s="9">
        <v>63.768622999999998</v>
      </c>
      <c r="K3197" s="9">
        <f t="shared" si="147"/>
        <v>979.48631507340633</v>
      </c>
      <c r="L3197" s="10">
        <f t="shared" si="148"/>
        <v>2.0513684926593671E-2</v>
      </c>
      <c r="M3197" s="10">
        <f t="shared" si="149"/>
        <v>-2.0513684926593671E-2</v>
      </c>
      <c r="N3197" s="6">
        <f>DATEDIF(A3197, I3197, "d")</f>
        <v>36</v>
      </c>
    </row>
    <row r="3198" spans="1:14" ht="14.25">
      <c r="A3198" s="5">
        <v>44691</v>
      </c>
      <c r="B3198" s="6" t="s">
        <v>3751</v>
      </c>
      <c r="C3198" s="6" t="s">
        <v>3752</v>
      </c>
      <c r="D3198" s="17">
        <v>11663017805</v>
      </c>
      <c r="E3198" s="6" t="s">
        <v>19</v>
      </c>
      <c r="F3198" s="6" t="str">
        <f>IF(E3198="BUY", "SELL", IF(E3198="SELL", "BUY", ""))</f>
        <v>BUY</v>
      </c>
      <c r="G3198" s="7">
        <v>69.540001000000004</v>
      </c>
      <c r="H3198" s="7">
        <v>1000</v>
      </c>
      <c r="I3198" s="11">
        <v>44727</v>
      </c>
      <c r="J3198" s="9">
        <v>64.540001000000004</v>
      </c>
      <c r="K3198" s="9">
        <f t="shared" si="147"/>
        <v>928.09893689820342</v>
      </c>
      <c r="L3198" s="10">
        <f t="shared" si="148"/>
        <v>-7.1901063101796586E-2</v>
      </c>
      <c r="M3198" s="10">
        <f t="shared" si="149"/>
        <v>7.1901063101796586E-2</v>
      </c>
      <c r="N3198" s="6">
        <f>DATEDIF(A3198, I3198, "d")</f>
        <v>36</v>
      </c>
    </row>
    <row r="3199" spans="1:14" ht="14.25">
      <c r="A3199" s="5">
        <v>44692</v>
      </c>
      <c r="B3199" s="6" t="s">
        <v>107</v>
      </c>
      <c r="C3199" s="6" t="s">
        <v>108</v>
      </c>
      <c r="D3199" s="17">
        <v>67681050569</v>
      </c>
      <c r="E3199" s="6" t="s">
        <v>19</v>
      </c>
      <c r="F3199" s="6" t="str">
        <f>IF(E3199="BUY", "SELL", IF(E3199="SELL", "BUY", ""))</f>
        <v>BUY</v>
      </c>
      <c r="G3199" s="7">
        <v>49.27</v>
      </c>
      <c r="H3199" s="7">
        <v>1000</v>
      </c>
      <c r="I3199" s="11">
        <v>44727</v>
      </c>
      <c r="J3199" s="9">
        <v>47.99</v>
      </c>
      <c r="K3199" s="9">
        <f t="shared" si="147"/>
        <v>974.02070225289219</v>
      </c>
      <c r="L3199" s="10">
        <f t="shared" si="148"/>
        <v>-2.5979297747107808E-2</v>
      </c>
      <c r="M3199" s="10">
        <f t="shared" si="149"/>
        <v>2.5979297747107808E-2</v>
      </c>
      <c r="N3199" s="6">
        <f>DATEDIF(A3199, I3199, "d")</f>
        <v>35</v>
      </c>
    </row>
    <row r="3200" spans="1:14" ht="14.25">
      <c r="A3200" s="5">
        <v>44692</v>
      </c>
      <c r="B3200" s="6" t="s">
        <v>3182</v>
      </c>
      <c r="C3200" s="6" t="s">
        <v>3183</v>
      </c>
      <c r="D3200" s="17">
        <v>16799834943</v>
      </c>
      <c r="E3200" s="6" t="s">
        <v>16</v>
      </c>
      <c r="F3200" s="6" t="str">
        <f>IF(E3200="BUY", "SELL", IF(E3200="SELL", "BUY", ""))</f>
        <v>SELL</v>
      </c>
      <c r="G3200" s="7">
        <v>23.969999000000001</v>
      </c>
      <c r="H3200" s="7">
        <v>1000</v>
      </c>
      <c r="I3200" s="5">
        <v>44712</v>
      </c>
      <c r="J3200" s="9">
        <v>29.940000999999999</v>
      </c>
      <c r="K3200" s="9">
        <f t="shared" si="147"/>
        <v>1249.0614204865005</v>
      </c>
      <c r="L3200" s="10">
        <f t="shared" si="148"/>
        <v>-0.24906142048650054</v>
      </c>
      <c r="M3200" s="10">
        <f t="shared" si="149"/>
        <v>0.24906142048650054</v>
      </c>
      <c r="N3200" s="6">
        <f>DATEDIF(A3200, I3200, "d")</f>
        <v>20</v>
      </c>
    </row>
    <row r="3201" spans="1:14" ht="14.25">
      <c r="A3201" s="5">
        <v>44693</v>
      </c>
      <c r="B3201" s="6" t="s">
        <v>757</v>
      </c>
      <c r="C3201" s="6" t="s">
        <v>758</v>
      </c>
      <c r="D3201" s="17">
        <v>100443452698</v>
      </c>
      <c r="E3201" s="6" t="s">
        <v>19</v>
      </c>
      <c r="F3201" s="6" t="str">
        <f>IF(E3201="BUY", "SELL", IF(E3201="SELL", "BUY", ""))</f>
        <v>BUY</v>
      </c>
      <c r="G3201" s="7">
        <v>18.25985</v>
      </c>
      <c r="H3201" s="7">
        <v>1000</v>
      </c>
      <c r="I3201" s="5">
        <v>44713</v>
      </c>
      <c r="J3201" s="9">
        <v>19.648785</v>
      </c>
      <c r="K3201" s="9">
        <f t="shared" si="147"/>
        <v>1076.064973151477</v>
      </c>
      <c r="L3201" s="10">
        <f t="shared" si="148"/>
        <v>7.6064973151477033E-2</v>
      </c>
      <c r="M3201" s="10">
        <f t="shared" si="149"/>
        <v>-7.6064973151477033E-2</v>
      </c>
      <c r="N3201" s="6">
        <f>DATEDIF(A3201, I3201, "d")</f>
        <v>20</v>
      </c>
    </row>
    <row r="3202" spans="1:14" ht="14.25">
      <c r="A3202" s="5">
        <v>44698</v>
      </c>
      <c r="B3202" s="6" t="s">
        <v>93</v>
      </c>
      <c r="C3202" s="6" t="s">
        <v>94</v>
      </c>
      <c r="D3202" s="17">
        <v>81360823648</v>
      </c>
      <c r="E3202" s="6" t="s">
        <v>16</v>
      </c>
      <c r="F3202" s="6" t="str">
        <f>IF(E3202="BUY", "SELL", IF(E3202="SELL", "BUY", ""))</f>
        <v>SELL</v>
      </c>
      <c r="G3202" s="7">
        <v>48.387115000000001</v>
      </c>
      <c r="H3202" s="7">
        <v>1000</v>
      </c>
      <c r="I3202" s="11">
        <v>44727</v>
      </c>
      <c r="J3202" s="9">
        <v>45.098125000000003</v>
      </c>
      <c r="K3202" s="9">
        <f t="shared" si="147"/>
        <v>932.02756560295029</v>
      </c>
      <c r="L3202" s="10">
        <f t="shared" si="148"/>
        <v>6.7972434397049711E-2</v>
      </c>
      <c r="M3202" s="10">
        <f t="shared" si="149"/>
        <v>-6.7972434397049711E-2</v>
      </c>
      <c r="N3202" s="6">
        <f>DATEDIF(A3202, I3202, "d")</f>
        <v>29</v>
      </c>
    </row>
    <row r="3203" spans="1:14" ht="14.25">
      <c r="A3203" s="5">
        <v>44698</v>
      </c>
      <c r="B3203" s="6" t="s">
        <v>421</v>
      </c>
      <c r="C3203" s="6" t="s">
        <v>422</v>
      </c>
      <c r="D3203" s="17">
        <v>329131240124</v>
      </c>
      <c r="E3203" s="6" t="s">
        <v>16</v>
      </c>
      <c r="F3203" s="6" t="str">
        <f>IF(E3203="BUY", "SELL", IF(E3203="SELL", "BUY", ""))</f>
        <v>SELL</v>
      </c>
      <c r="G3203" s="7">
        <v>291.11685199999999</v>
      </c>
      <c r="H3203" s="7">
        <v>1000</v>
      </c>
      <c r="I3203" s="11">
        <v>44727</v>
      </c>
      <c r="J3203" s="9">
        <v>272.29907200000002</v>
      </c>
      <c r="K3203" s="9">
        <f t="shared" ref="K3203:K3266" si="150">(H3203/G3203)*J3203</f>
        <v>935.36004573173943</v>
      </c>
      <c r="L3203" s="10">
        <f t="shared" ref="L3203:L3266" si="151">IF(F3203="BUY",(K3203-H3203)/H3203, IF(F3203="SELL", (H3203-K3203)/H3203, "Invalid"))</f>
        <v>6.4639954268260566E-2</v>
      </c>
      <c r="M3203" s="10">
        <f t="shared" ref="M3203:M3266" si="152">IF(E3203="BUY",(K3203-H3203)/H3203,IF(E3203="SELL",(H3203-K3203)/H3203,""))</f>
        <v>-6.4639954268260566E-2</v>
      </c>
      <c r="N3203" s="6">
        <f>DATEDIF(A3203, I3203, "d")</f>
        <v>29</v>
      </c>
    </row>
    <row r="3204" spans="1:14" ht="14.25">
      <c r="A3204" s="5">
        <v>44699</v>
      </c>
      <c r="B3204" s="6" t="s">
        <v>3755</v>
      </c>
      <c r="C3204" s="6" t="s">
        <v>3756</v>
      </c>
      <c r="D3204" s="17">
        <v>26595656400</v>
      </c>
      <c r="E3204" s="6" t="s">
        <v>16</v>
      </c>
      <c r="F3204" s="6" t="str">
        <f>IF(E3204="BUY", "SELL", IF(E3204="SELL", "BUY", ""))</f>
        <v>SELL</v>
      </c>
      <c r="G3204" s="7">
        <v>155.006912</v>
      </c>
      <c r="H3204" s="7">
        <v>1000</v>
      </c>
      <c r="I3204" s="11">
        <v>44727</v>
      </c>
      <c r="J3204" s="9">
        <v>137.990005</v>
      </c>
      <c r="K3204" s="9">
        <f t="shared" si="150"/>
        <v>890.21839877695265</v>
      </c>
      <c r="L3204" s="10">
        <f t="shared" si="151"/>
        <v>0.10978160122304735</v>
      </c>
      <c r="M3204" s="10">
        <f t="shared" si="152"/>
        <v>-0.10978160122304735</v>
      </c>
      <c r="N3204" s="6">
        <f>DATEDIF(A3204, I3204, "d")</f>
        <v>28</v>
      </c>
    </row>
    <row r="3205" spans="1:14" ht="14.25">
      <c r="A3205" s="5">
        <v>44700</v>
      </c>
      <c r="B3205" s="6" t="s">
        <v>2641</v>
      </c>
      <c r="C3205" s="6" t="s">
        <v>2642</v>
      </c>
      <c r="D3205" s="17">
        <v>19576169878</v>
      </c>
      <c r="E3205" s="6" t="s">
        <v>16</v>
      </c>
      <c r="F3205" s="6" t="str">
        <f>IF(E3205="BUY", "SELL", IF(E3205="SELL", "BUY", ""))</f>
        <v>SELL</v>
      </c>
      <c r="G3205" s="7">
        <v>58</v>
      </c>
      <c r="H3205" s="7">
        <v>1000</v>
      </c>
      <c r="I3205" s="11">
        <v>44727</v>
      </c>
      <c r="J3205" s="9">
        <v>43.560001</v>
      </c>
      <c r="K3205" s="9">
        <f t="shared" si="150"/>
        <v>751.03450000000009</v>
      </c>
      <c r="L3205" s="10">
        <f t="shared" si="151"/>
        <v>0.2489654999999999</v>
      </c>
      <c r="M3205" s="10">
        <f t="shared" si="152"/>
        <v>-0.2489654999999999</v>
      </c>
      <c r="N3205" s="6">
        <f>DATEDIF(A3205, I3205, "d")</f>
        <v>27</v>
      </c>
    </row>
    <row r="3206" spans="1:14" ht="14.25">
      <c r="A3206" s="5">
        <v>44700</v>
      </c>
      <c r="B3206" s="6" t="s">
        <v>879</v>
      </c>
      <c r="C3206" s="6" t="s">
        <v>880</v>
      </c>
      <c r="D3206" s="17">
        <v>65325189471</v>
      </c>
      <c r="E3206" s="6" t="s">
        <v>16</v>
      </c>
      <c r="F3206" s="6" t="str">
        <f>IF(E3206="BUY", "SELL", IF(E3206="SELL", "BUY", ""))</f>
        <v>SELL</v>
      </c>
      <c r="G3206" s="7">
        <v>440.28241000000003</v>
      </c>
      <c r="H3206" s="7">
        <v>1000</v>
      </c>
      <c r="I3206" s="11">
        <v>44727</v>
      </c>
      <c r="J3206" s="9">
        <v>451.722015</v>
      </c>
      <c r="K3206" s="9">
        <f t="shared" si="150"/>
        <v>1025.9824256890024</v>
      </c>
      <c r="L3206" s="10">
        <f t="shared" si="151"/>
        <v>-2.5982425689002411E-2</v>
      </c>
      <c r="M3206" s="10">
        <f t="shared" si="152"/>
        <v>2.5982425689002411E-2</v>
      </c>
      <c r="N3206" s="6">
        <f>DATEDIF(A3206, I3206, "d")</f>
        <v>27</v>
      </c>
    </row>
    <row r="3207" spans="1:14" ht="14.25">
      <c r="A3207" s="5">
        <v>44712</v>
      </c>
      <c r="B3207" s="6" t="s">
        <v>3182</v>
      </c>
      <c r="C3207" s="6" t="s">
        <v>3183</v>
      </c>
      <c r="D3207" s="17">
        <v>16799834943</v>
      </c>
      <c r="E3207" s="6" t="s">
        <v>19</v>
      </c>
      <c r="F3207" s="6" t="str">
        <f>IF(E3207="BUY", "SELL", IF(E3207="SELL", "BUY", ""))</f>
        <v>BUY</v>
      </c>
      <c r="G3207" s="7">
        <v>29.940000999999999</v>
      </c>
      <c r="H3207" s="7">
        <v>1000</v>
      </c>
      <c r="I3207" s="11">
        <v>44727</v>
      </c>
      <c r="J3207" s="9">
        <v>28.9</v>
      </c>
      <c r="K3207" s="9">
        <f t="shared" si="150"/>
        <v>965.26382881550342</v>
      </c>
      <c r="L3207" s="10">
        <f t="shared" si="151"/>
        <v>-3.4736171184496581E-2</v>
      </c>
      <c r="M3207" s="10">
        <f t="shared" si="152"/>
        <v>3.4736171184496581E-2</v>
      </c>
      <c r="N3207" s="6">
        <f>DATEDIF(A3207, I3207, "d")</f>
        <v>15</v>
      </c>
    </row>
    <row r="3208" spans="1:14" ht="14.25">
      <c r="A3208" s="5">
        <v>44713</v>
      </c>
      <c r="B3208" s="6" t="s">
        <v>515</v>
      </c>
      <c r="C3208" s="6" t="s">
        <v>516</v>
      </c>
      <c r="D3208" s="17">
        <v>40102861682</v>
      </c>
      <c r="E3208" s="6" t="s">
        <v>19</v>
      </c>
      <c r="F3208" s="6" t="str">
        <f>IF(E3208="BUY", "SELL", IF(E3208="SELL", "BUY", ""))</f>
        <v>BUY</v>
      </c>
      <c r="G3208" s="7">
        <v>369.63000499999998</v>
      </c>
      <c r="H3208" s="7">
        <v>1000</v>
      </c>
      <c r="I3208" s="11">
        <v>44727</v>
      </c>
      <c r="J3208" s="9">
        <v>333.94000199999999</v>
      </c>
      <c r="K3208" s="9">
        <f t="shared" si="150"/>
        <v>903.44397771495858</v>
      </c>
      <c r="L3208" s="10">
        <f t="shared" si="151"/>
        <v>-9.6556022285041426E-2</v>
      </c>
      <c r="M3208" s="10">
        <f t="shared" si="152"/>
        <v>9.6556022285041426E-2</v>
      </c>
      <c r="N3208" s="6">
        <f>DATEDIF(A3208, I3208, "d")</f>
        <v>14</v>
      </c>
    </row>
    <row r="3209" spans="1:14" ht="14.25">
      <c r="A3209" s="5">
        <v>44713</v>
      </c>
      <c r="B3209" s="6" t="s">
        <v>757</v>
      </c>
      <c r="C3209" s="6" t="s">
        <v>758</v>
      </c>
      <c r="D3209" s="17">
        <v>100443452698</v>
      </c>
      <c r="E3209" s="6" t="s">
        <v>16</v>
      </c>
      <c r="F3209" s="6" t="str">
        <f>IF(E3209="BUY", "SELL", IF(E3209="SELL", "BUY", ""))</f>
        <v>SELL</v>
      </c>
      <c r="G3209" s="7">
        <v>19.648785</v>
      </c>
      <c r="H3209" s="7">
        <v>1000</v>
      </c>
      <c r="I3209" s="11">
        <v>44727</v>
      </c>
      <c r="J3209" s="9">
        <v>18.000584</v>
      </c>
      <c r="K3209" s="9">
        <f t="shared" si="150"/>
        <v>916.11689984902375</v>
      </c>
      <c r="L3209" s="10">
        <f t="shared" si="151"/>
        <v>8.3883100150976247E-2</v>
      </c>
      <c r="M3209" s="10">
        <f t="shared" si="152"/>
        <v>-8.3883100150976247E-2</v>
      </c>
      <c r="N3209" s="6">
        <f>DATEDIF(A3209, I3209, "d")</f>
        <v>14</v>
      </c>
    </row>
    <row r="3210" spans="1:14" ht="14.25">
      <c r="A3210" s="5">
        <v>44719</v>
      </c>
      <c r="B3210" s="6" t="s">
        <v>133</v>
      </c>
      <c r="C3210" s="6" t="s">
        <v>134</v>
      </c>
      <c r="D3210" s="17">
        <v>47680014962</v>
      </c>
      <c r="E3210" s="6" t="s">
        <v>16</v>
      </c>
      <c r="F3210" s="6" t="str">
        <f>IF(E3210="BUY", "SELL", IF(E3210="SELL", "BUY", ""))</f>
        <v>SELL</v>
      </c>
      <c r="G3210" s="7">
        <v>65.06</v>
      </c>
      <c r="H3210" s="7">
        <v>1000</v>
      </c>
      <c r="I3210" s="11">
        <v>44727</v>
      </c>
      <c r="J3210" s="9">
        <v>59.89</v>
      </c>
      <c r="K3210" s="9">
        <f t="shared" si="150"/>
        <v>920.53489086996615</v>
      </c>
      <c r="L3210" s="10">
        <f t="shared" si="151"/>
        <v>7.9465109130033851E-2</v>
      </c>
      <c r="M3210" s="10">
        <f t="shared" si="152"/>
        <v>-7.9465109130033851E-2</v>
      </c>
      <c r="N3210" s="6">
        <f>DATEDIF(A3210, I3210, "d")</f>
        <v>8</v>
      </c>
    </row>
    <row r="3211" spans="1:14" ht="14.25">
      <c r="A3211" s="5">
        <v>44719</v>
      </c>
      <c r="B3211" s="6" t="s">
        <v>84</v>
      </c>
      <c r="C3211" s="6" t="s">
        <v>85</v>
      </c>
      <c r="D3211" s="17">
        <v>14504441400</v>
      </c>
      <c r="E3211" s="6" t="s">
        <v>16</v>
      </c>
      <c r="F3211" s="6" t="str">
        <f>IF(E3211="BUY", "SELL", IF(E3211="SELL", "BUY", ""))</f>
        <v>SELL</v>
      </c>
      <c r="G3211" s="7">
        <v>125.8</v>
      </c>
      <c r="H3211" s="7">
        <v>1000</v>
      </c>
      <c r="I3211" s="11">
        <v>44727</v>
      </c>
      <c r="J3211" s="9">
        <v>120.84</v>
      </c>
      <c r="K3211" s="9">
        <f t="shared" si="150"/>
        <v>960.57233704292526</v>
      </c>
      <c r="L3211" s="10">
        <f t="shared" si="151"/>
        <v>3.9427662957074741E-2</v>
      </c>
      <c r="M3211" s="10">
        <f t="shared" si="152"/>
        <v>-3.9427662957074741E-2</v>
      </c>
      <c r="N3211" s="6">
        <f>DATEDIF(A3211, I3211, "d")</f>
        <v>8</v>
      </c>
    </row>
    <row r="3212" spans="1:14" ht="14.25">
      <c r="A3212" s="5">
        <v>44720</v>
      </c>
      <c r="B3212" s="6" t="s">
        <v>2436</v>
      </c>
      <c r="C3212" s="6" t="s">
        <v>2437</v>
      </c>
      <c r="D3212" s="17">
        <v>17862314960</v>
      </c>
      <c r="E3212" s="6" t="s">
        <v>19</v>
      </c>
      <c r="F3212" s="6" t="str">
        <f>IF(E3212="BUY", "SELL", IF(E3212="SELL", "BUY", ""))</f>
        <v>BUY</v>
      </c>
      <c r="G3212" s="7">
        <v>204.770004</v>
      </c>
      <c r="H3212" s="7">
        <v>1000</v>
      </c>
      <c r="I3212" s="11">
        <v>44727</v>
      </c>
      <c r="J3212" s="9">
        <v>188.479996</v>
      </c>
      <c r="K3212" s="9">
        <f t="shared" si="150"/>
        <v>920.44729363779277</v>
      </c>
      <c r="L3212" s="10">
        <f t="shared" si="151"/>
        <v>-7.9552706362207237E-2</v>
      </c>
      <c r="M3212" s="10">
        <f t="shared" si="152"/>
        <v>7.9552706362207237E-2</v>
      </c>
      <c r="N3212" s="6">
        <f>DATEDIF(A3212, I3212, "d")</f>
        <v>7</v>
      </c>
    </row>
    <row r="3213" spans="1:14" ht="14.25">
      <c r="A3213" s="5">
        <v>44720</v>
      </c>
      <c r="B3213" s="6" t="s">
        <v>1923</v>
      </c>
      <c r="C3213" s="6" t="s">
        <v>1924</v>
      </c>
      <c r="D3213" s="17">
        <v>11645271000</v>
      </c>
      <c r="E3213" s="6" t="s">
        <v>16</v>
      </c>
      <c r="F3213" s="6" t="str">
        <f>IF(E3213="BUY", "SELL", IF(E3213="SELL", "BUY", ""))</f>
        <v>SELL</v>
      </c>
      <c r="G3213" s="7">
        <v>102.19000200000001</v>
      </c>
      <c r="H3213" s="7">
        <v>1000</v>
      </c>
      <c r="I3213" s="11">
        <v>44727</v>
      </c>
      <c r="J3213" s="9">
        <v>85.910004000000001</v>
      </c>
      <c r="K3213" s="9">
        <f t="shared" si="150"/>
        <v>840.68893549879749</v>
      </c>
      <c r="L3213" s="10">
        <f t="shared" si="151"/>
        <v>0.1593110645012025</v>
      </c>
      <c r="M3213" s="10">
        <f t="shared" si="152"/>
        <v>-0.1593110645012025</v>
      </c>
      <c r="N3213" s="6">
        <f>DATEDIF(A3213, I3213, "d")</f>
        <v>7</v>
      </c>
    </row>
    <row r="3214" spans="1:14" ht="14.25">
      <c r="A3214" s="5">
        <v>44721</v>
      </c>
      <c r="B3214" s="6" t="s">
        <v>345</v>
      </c>
      <c r="C3214" s="6" t="s">
        <v>346</v>
      </c>
      <c r="D3214" s="17">
        <v>110593506784</v>
      </c>
      <c r="E3214" s="6" t="s">
        <v>16</v>
      </c>
      <c r="F3214" s="6" t="str">
        <f>IF(E3214="BUY", "SELL", IF(E3214="SELL", "BUY", ""))</f>
        <v>SELL</v>
      </c>
      <c r="G3214" s="7">
        <v>52.481887999999998</v>
      </c>
      <c r="H3214" s="7">
        <v>1000</v>
      </c>
      <c r="I3214" s="11">
        <v>44727</v>
      </c>
      <c r="J3214" s="9">
        <v>52.156157999999998</v>
      </c>
      <c r="K3214" s="9">
        <f t="shared" si="150"/>
        <v>993.79347785658922</v>
      </c>
      <c r="L3214" s="10">
        <f t="shared" si="151"/>
        <v>6.2065221434107797E-3</v>
      </c>
      <c r="M3214" s="10">
        <f t="shared" si="152"/>
        <v>-6.2065221434107797E-3</v>
      </c>
      <c r="N3214" s="6">
        <f>DATEDIF(A3214, I3214, "d")</f>
        <v>6</v>
      </c>
    </row>
    <row r="3215" spans="1:14" ht="14.25">
      <c r="A3215" s="11">
        <v>44721</v>
      </c>
      <c r="B3215" s="6" t="s">
        <v>2514</v>
      </c>
      <c r="C3215" s="6" t="s">
        <v>2515</v>
      </c>
      <c r="D3215" s="17">
        <v>90444963415</v>
      </c>
      <c r="E3215" s="12" t="s">
        <v>16</v>
      </c>
      <c r="F3215" s="13" t="str">
        <f>IF(E3215="BUY", "SELL", IF(E3215="SELL", "BUY", ""))</f>
        <v>SELL</v>
      </c>
      <c r="G3215" s="7">
        <v>25.440000999999999</v>
      </c>
      <c r="H3215" s="7">
        <v>1000</v>
      </c>
      <c r="I3215" s="11">
        <v>44727</v>
      </c>
      <c r="J3215" s="9">
        <v>22.030000999999999</v>
      </c>
      <c r="K3215" s="9">
        <f t="shared" si="150"/>
        <v>865.95912476575768</v>
      </c>
      <c r="L3215" s="10">
        <f t="shared" si="151"/>
        <v>0.13404087523424232</v>
      </c>
      <c r="M3215" s="10">
        <f t="shared" si="152"/>
        <v>-0.13404087523424232</v>
      </c>
      <c r="N3215" s="6">
        <f>DATEDIF(A3215, I3215, "d")</f>
        <v>6</v>
      </c>
    </row>
    <row r="3216" spans="1:14" ht="14.25">
      <c r="A3216" s="11">
        <v>44727</v>
      </c>
      <c r="B3216" s="6" t="s">
        <v>3771</v>
      </c>
      <c r="C3216" s="6" t="s">
        <v>3772</v>
      </c>
      <c r="D3216" s="18">
        <v>46804186317</v>
      </c>
      <c r="E3216" s="12" t="s">
        <v>16</v>
      </c>
      <c r="F3216" s="13" t="str">
        <f>IF(E3216="BUY", "SELL", IF(E3216="SELL", "BUY", ""))</f>
        <v>SELL</v>
      </c>
      <c r="G3216" s="7">
        <v>19.820782000000001</v>
      </c>
      <c r="H3216" s="7">
        <v>1000</v>
      </c>
      <c r="I3216" s="11">
        <v>44727</v>
      </c>
      <c r="J3216" s="9">
        <v>19.820782000000001</v>
      </c>
      <c r="K3216" s="9">
        <f t="shared" si="150"/>
        <v>1000</v>
      </c>
      <c r="L3216" s="10">
        <f t="shared" si="151"/>
        <v>0</v>
      </c>
      <c r="M3216" s="10">
        <f t="shared" si="152"/>
        <v>0</v>
      </c>
      <c r="N3216" s="6">
        <f>DATEDIF(A3216, I3216, "d")</f>
        <v>0</v>
      </c>
    </row>
    <row r="3217" spans="8:13" ht="14.25">
      <c r="H3217" s="7">
        <v>1000</v>
      </c>
      <c r="K3217" s="9" t="e">
        <f t="shared" si="150"/>
        <v>#DIV/0!</v>
      </c>
      <c r="L3217" s="10" t="str">
        <f t="shared" si="151"/>
        <v>Invalid</v>
      </c>
      <c r="M3217" s="10" t="str">
        <f t="shared" si="152"/>
        <v/>
      </c>
    </row>
    <row r="3218" spans="8:13" ht="14.25">
      <c r="H3218" s="7">
        <v>1000</v>
      </c>
      <c r="K3218" s="9" t="e">
        <f t="shared" si="150"/>
        <v>#DIV/0!</v>
      </c>
      <c r="L3218" s="10" t="str">
        <f t="shared" si="151"/>
        <v>Invalid</v>
      </c>
      <c r="M3218" s="10" t="str">
        <f t="shared" si="152"/>
        <v/>
      </c>
    </row>
    <row r="3219" spans="8:13" ht="14.25">
      <c r="H3219" s="7">
        <v>1000</v>
      </c>
      <c r="K3219" s="9" t="e">
        <f t="shared" si="150"/>
        <v>#DIV/0!</v>
      </c>
      <c r="L3219" s="10" t="str">
        <f t="shared" si="151"/>
        <v>Invalid</v>
      </c>
      <c r="M3219" s="10" t="str">
        <f t="shared" si="152"/>
        <v/>
      </c>
    </row>
    <row r="3220" spans="8:13" ht="14.25">
      <c r="H3220" s="7">
        <v>1000</v>
      </c>
      <c r="K3220" s="9" t="e">
        <f t="shared" si="150"/>
        <v>#DIV/0!</v>
      </c>
      <c r="L3220" s="10" t="str">
        <f t="shared" si="151"/>
        <v>Invalid</v>
      </c>
      <c r="M3220" s="10" t="str">
        <f t="shared" si="152"/>
        <v/>
      </c>
    </row>
    <row r="3221" spans="8:13" ht="14.25">
      <c r="H3221" s="7">
        <v>1000</v>
      </c>
      <c r="K3221" s="9" t="e">
        <f t="shared" si="150"/>
        <v>#DIV/0!</v>
      </c>
      <c r="L3221" s="10" t="str">
        <f t="shared" si="151"/>
        <v>Invalid</v>
      </c>
      <c r="M3221" s="10" t="str">
        <f t="shared" si="152"/>
        <v/>
      </c>
    </row>
    <row r="3222" spans="8:13" ht="14.25">
      <c r="H3222" s="7">
        <v>1000</v>
      </c>
      <c r="K3222" s="9" t="e">
        <f t="shared" si="150"/>
        <v>#DIV/0!</v>
      </c>
      <c r="L3222" s="10" t="str">
        <f t="shared" si="151"/>
        <v>Invalid</v>
      </c>
      <c r="M3222" s="10" t="str">
        <f t="shared" si="152"/>
        <v/>
      </c>
    </row>
    <row r="3223" spans="8:13" ht="14.25">
      <c r="H3223" s="7">
        <v>1000</v>
      </c>
      <c r="K3223" s="9" t="e">
        <f t="shared" si="150"/>
        <v>#DIV/0!</v>
      </c>
      <c r="L3223" s="10" t="str">
        <f t="shared" si="151"/>
        <v>Invalid</v>
      </c>
      <c r="M3223" s="10" t="str">
        <f t="shared" si="152"/>
        <v/>
      </c>
    </row>
    <row r="3224" spans="8:13" ht="14.25">
      <c r="H3224" s="7">
        <v>1000</v>
      </c>
      <c r="K3224" s="9" t="e">
        <f t="shared" si="150"/>
        <v>#DIV/0!</v>
      </c>
      <c r="L3224" s="10" t="str">
        <f t="shared" si="151"/>
        <v>Invalid</v>
      </c>
      <c r="M3224" s="10" t="str">
        <f t="shared" si="152"/>
        <v/>
      </c>
    </row>
    <row r="3225" spans="8:13" ht="14.25">
      <c r="H3225" s="7">
        <v>1000</v>
      </c>
      <c r="K3225" s="9" t="e">
        <f t="shared" si="150"/>
        <v>#DIV/0!</v>
      </c>
      <c r="L3225" s="10" t="str">
        <f t="shared" si="151"/>
        <v>Invalid</v>
      </c>
      <c r="M3225" s="10" t="str">
        <f t="shared" si="152"/>
        <v/>
      </c>
    </row>
    <row r="3226" spans="8:13" ht="14.25">
      <c r="H3226" s="7">
        <v>1000</v>
      </c>
      <c r="K3226" s="9" t="e">
        <f t="shared" si="150"/>
        <v>#DIV/0!</v>
      </c>
      <c r="L3226" s="10" t="str">
        <f t="shared" si="151"/>
        <v>Invalid</v>
      </c>
      <c r="M3226" s="10" t="str">
        <f t="shared" si="152"/>
        <v/>
      </c>
    </row>
    <row r="3227" spans="8:13" ht="14.25">
      <c r="H3227" s="7">
        <v>1000</v>
      </c>
      <c r="K3227" s="9" t="e">
        <f t="shared" si="150"/>
        <v>#DIV/0!</v>
      </c>
      <c r="L3227" s="10" t="str">
        <f t="shared" si="151"/>
        <v>Invalid</v>
      </c>
      <c r="M3227" s="10" t="str">
        <f t="shared" si="152"/>
        <v/>
      </c>
    </row>
    <row r="3228" spans="8:13" ht="14.25">
      <c r="H3228" s="7">
        <v>1000</v>
      </c>
      <c r="K3228" s="9" t="e">
        <f t="shared" si="150"/>
        <v>#DIV/0!</v>
      </c>
      <c r="L3228" s="10" t="str">
        <f t="shared" si="151"/>
        <v>Invalid</v>
      </c>
      <c r="M3228" s="10" t="str">
        <f t="shared" si="152"/>
        <v/>
      </c>
    </row>
    <row r="3229" spans="8:13" ht="14.25">
      <c r="H3229" s="7">
        <v>1000</v>
      </c>
      <c r="K3229" s="9" t="e">
        <f t="shared" si="150"/>
        <v>#DIV/0!</v>
      </c>
      <c r="L3229" s="10" t="str">
        <f t="shared" si="151"/>
        <v>Invalid</v>
      </c>
      <c r="M3229" s="10" t="str">
        <f t="shared" si="152"/>
        <v/>
      </c>
    </row>
    <row r="3230" spans="8:13" ht="14.25">
      <c r="H3230" s="7">
        <v>1000</v>
      </c>
      <c r="K3230" s="9" t="e">
        <f t="shared" si="150"/>
        <v>#DIV/0!</v>
      </c>
      <c r="L3230" s="10" t="str">
        <f t="shared" si="151"/>
        <v>Invalid</v>
      </c>
      <c r="M3230" s="10" t="str">
        <f t="shared" si="152"/>
        <v/>
      </c>
    </row>
    <row r="3231" spans="8:13" ht="14.25">
      <c r="H3231" s="7">
        <v>1000</v>
      </c>
      <c r="K3231" s="9" t="e">
        <f t="shared" si="150"/>
        <v>#DIV/0!</v>
      </c>
      <c r="L3231" s="10" t="str">
        <f t="shared" si="151"/>
        <v>Invalid</v>
      </c>
      <c r="M3231" s="10" t="str">
        <f t="shared" si="152"/>
        <v/>
      </c>
    </row>
    <row r="3232" spans="8:13" ht="14.25">
      <c r="H3232" s="7">
        <v>1000</v>
      </c>
      <c r="K3232" s="9" t="e">
        <f t="shared" si="150"/>
        <v>#DIV/0!</v>
      </c>
      <c r="L3232" s="10" t="str">
        <f t="shared" si="151"/>
        <v>Invalid</v>
      </c>
      <c r="M3232" s="10" t="str">
        <f t="shared" si="152"/>
        <v/>
      </c>
    </row>
    <row r="3233" spans="8:13" ht="14.25">
      <c r="H3233" s="7">
        <v>1000</v>
      </c>
      <c r="K3233" s="9" t="e">
        <f t="shared" si="150"/>
        <v>#DIV/0!</v>
      </c>
      <c r="L3233" s="10" t="str">
        <f t="shared" si="151"/>
        <v>Invalid</v>
      </c>
      <c r="M3233" s="10" t="str">
        <f t="shared" si="152"/>
        <v/>
      </c>
    </row>
    <row r="3234" spans="8:13" ht="14.25">
      <c r="H3234" s="7">
        <v>1000</v>
      </c>
      <c r="K3234" s="9" t="e">
        <f t="shared" si="150"/>
        <v>#DIV/0!</v>
      </c>
      <c r="L3234" s="10" t="str">
        <f t="shared" si="151"/>
        <v>Invalid</v>
      </c>
      <c r="M3234" s="10" t="str">
        <f t="shared" si="152"/>
        <v/>
      </c>
    </row>
    <row r="3235" spans="8:13" ht="14.25">
      <c r="H3235" s="7">
        <v>1000</v>
      </c>
      <c r="K3235" s="9" t="e">
        <f t="shared" si="150"/>
        <v>#DIV/0!</v>
      </c>
      <c r="L3235" s="10" t="str">
        <f t="shared" si="151"/>
        <v>Invalid</v>
      </c>
      <c r="M3235" s="10" t="str">
        <f t="shared" si="152"/>
        <v/>
      </c>
    </row>
    <row r="3236" spans="8:13" ht="14.25">
      <c r="H3236" s="7">
        <v>1000</v>
      </c>
      <c r="K3236" s="9" t="e">
        <f t="shared" si="150"/>
        <v>#DIV/0!</v>
      </c>
      <c r="L3236" s="10" t="str">
        <f t="shared" si="151"/>
        <v>Invalid</v>
      </c>
      <c r="M3236" s="10" t="str">
        <f t="shared" si="152"/>
        <v/>
      </c>
    </row>
    <row r="3237" spans="8:13" ht="14.25">
      <c r="H3237" s="7">
        <v>1000</v>
      </c>
      <c r="K3237" s="9" t="e">
        <f t="shared" si="150"/>
        <v>#DIV/0!</v>
      </c>
      <c r="L3237" s="10" t="str">
        <f t="shared" si="151"/>
        <v>Invalid</v>
      </c>
      <c r="M3237" s="10" t="str">
        <f t="shared" si="152"/>
        <v/>
      </c>
    </row>
    <row r="3238" spans="8:13" ht="14.25">
      <c r="H3238" s="7">
        <v>1000</v>
      </c>
      <c r="K3238" s="9" t="e">
        <f t="shared" si="150"/>
        <v>#DIV/0!</v>
      </c>
      <c r="L3238" s="10" t="str">
        <f t="shared" si="151"/>
        <v>Invalid</v>
      </c>
      <c r="M3238" s="10" t="str">
        <f t="shared" si="152"/>
        <v/>
      </c>
    </row>
    <row r="3239" spans="8:13" ht="14.25">
      <c r="H3239" s="7">
        <v>1000</v>
      </c>
      <c r="K3239" s="9" t="e">
        <f t="shared" si="150"/>
        <v>#DIV/0!</v>
      </c>
      <c r="L3239" s="10" t="str">
        <f t="shared" si="151"/>
        <v>Invalid</v>
      </c>
      <c r="M3239" s="10" t="str">
        <f t="shared" si="152"/>
        <v/>
      </c>
    </row>
    <row r="3240" spans="8:13" ht="14.25">
      <c r="H3240" s="7">
        <v>1000</v>
      </c>
      <c r="K3240" s="9" t="e">
        <f t="shared" si="150"/>
        <v>#DIV/0!</v>
      </c>
      <c r="L3240" s="10" t="str">
        <f t="shared" si="151"/>
        <v>Invalid</v>
      </c>
      <c r="M3240" s="10" t="str">
        <f t="shared" si="152"/>
        <v/>
      </c>
    </row>
    <row r="3241" spans="8:13" ht="14.25">
      <c r="H3241" s="7">
        <v>1000</v>
      </c>
      <c r="K3241" s="9" t="e">
        <f t="shared" si="150"/>
        <v>#DIV/0!</v>
      </c>
      <c r="L3241" s="10" t="str">
        <f t="shared" si="151"/>
        <v>Invalid</v>
      </c>
      <c r="M3241" s="10" t="str">
        <f t="shared" si="152"/>
        <v/>
      </c>
    </row>
    <row r="3242" spans="8:13" ht="14.25">
      <c r="H3242" s="7">
        <v>1000</v>
      </c>
      <c r="K3242" s="9" t="e">
        <f t="shared" si="150"/>
        <v>#DIV/0!</v>
      </c>
      <c r="L3242" s="10" t="str">
        <f t="shared" si="151"/>
        <v>Invalid</v>
      </c>
      <c r="M3242" s="10" t="str">
        <f t="shared" si="152"/>
        <v/>
      </c>
    </row>
    <row r="3243" spans="8:13" ht="14.25">
      <c r="H3243" s="7">
        <v>1000</v>
      </c>
      <c r="K3243" s="9" t="e">
        <f t="shared" si="150"/>
        <v>#DIV/0!</v>
      </c>
      <c r="L3243" s="10" t="str">
        <f t="shared" si="151"/>
        <v>Invalid</v>
      </c>
      <c r="M3243" s="10" t="str">
        <f t="shared" si="152"/>
        <v/>
      </c>
    </row>
    <row r="3244" spans="8:13" ht="14.25">
      <c r="H3244" s="7">
        <v>1000</v>
      </c>
      <c r="K3244" s="9" t="e">
        <f t="shared" si="150"/>
        <v>#DIV/0!</v>
      </c>
      <c r="L3244" s="10" t="str">
        <f t="shared" si="151"/>
        <v>Invalid</v>
      </c>
      <c r="M3244" s="10" t="str">
        <f t="shared" si="152"/>
        <v/>
      </c>
    </row>
    <row r="3245" spans="8:13" ht="14.25">
      <c r="H3245" s="7">
        <v>1000</v>
      </c>
      <c r="K3245" s="9" t="e">
        <f t="shared" si="150"/>
        <v>#DIV/0!</v>
      </c>
      <c r="L3245" s="10" t="str">
        <f t="shared" si="151"/>
        <v>Invalid</v>
      </c>
      <c r="M3245" s="10" t="str">
        <f t="shared" si="152"/>
        <v/>
      </c>
    </row>
    <row r="3246" spans="8:13" ht="14.25">
      <c r="H3246" s="7">
        <v>1000</v>
      </c>
      <c r="K3246" s="9" t="e">
        <f t="shared" si="150"/>
        <v>#DIV/0!</v>
      </c>
      <c r="L3246" s="10" t="str">
        <f t="shared" si="151"/>
        <v>Invalid</v>
      </c>
      <c r="M3246" s="10" t="str">
        <f t="shared" si="152"/>
        <v/>
      </c>
    </row>
    <row r="3247" spans="8:13" ht="14.25">
      <c r="H3247" s="7">
        <v>1000</v>
      </c>
      <c r="K3247" s="9" t="e">
        <f t="shared" si="150"/>
        <v>#DIV/0!</v>
      </c>
      <c r="L3247" s="10" t="str">
        <f t="shared" si="151"/>
        <v>Invalid</v>
      </c>
      <c r="M3247" s="10" t="str">
        <f t="shared" si="152"/>
        <v/>
      </c>
    </row>
    <row r="3248" spans="8:13" ht="14.25">
      <c r="H3248" s="7">
        <v>1000</v>
      </c>
      <c r="K3248" s="9" t="e">
        <f t="shared" si="150"/>
        <v>#DIV/0!</v>
      </c>
      <c r="L3248" s="10" t="str">
        <f t="shared" si="151"/>
        <v>Invalid</v>
      </c>
      <c r="M3248" s="10" t="str">
        <f t="shared" si="152"/>
        <v/>
      </c>
    </row>
    <row r="3249" spans="8:13" ht="14.25">
      <c r="H3249" s="7">
        <v>1000</v>
      </c>
      <c r="K3249" s="9" t="e">
        <f t="shared" si="150"/>
        <v>#DIV/0!</v>
      </c>
      <c r="L3249" s="10" t="str">
        <f t="shared" si="151"/>
        <v>Invalid</v>
      </c>
      <c r="M3249" s="10" t="str">
        <f t="shared" si="152"/>
        <v/>
      </c>
    </row>
    <row r="3250" spans="8:13" ht="14.25">
      <c r="H3250" s="7">
        <v>1000</v>
      </c>
      <c r="K3250" s="9" t="e">
        <f t="shared" si="150"/>
        <v>#DIV/0!</v>
      </c>
      <c r="L3250" s="10" t="str">
        <f t="shared" si="151"/>
        <v>Invalid</v>
      </c>
      <c r="M3250" s="10" t="str">
        <f t="shared" si="152"/>
        <v/>
      </c>
    </row>
    <row r="3251" spans="8:13" ht="14.25">
      <c r="H3251" s="7">
        <v>1000</v>
      </c>
      <c r="K3251" s="9" t="e">
        <f t="shared" si="150"/>
        <v>#DIV/0!</v>
      </c>
      <c r="L3251" s="10" t="str">
        <f t="shared" si="151"/>
        <v>Invalid</v>
      </c>
      <c r="M3251" s="10" t="str">
        <f t="shared" si="152"/>
        <v/>
      </c>
    </row>
    <row r="3252" spans="8:13" ht="14.25">
      <c r="H3252" s="7">
        <v>1000</v>
      </c>
      <c r="K3252" s="9" t="e">
        <f t="shared" si="150"/>
        <v>#DIV/0!</v>
      </c>
      <c r="L3252" s="10" t="str">
        <f t="shared" si="151"/>
        <v>Invalid</v>
      </c>
      <c r="M3252" s="10" t="str">
        <f t="shared" si="152"/>
        <v/>
      </c>
    </row>
    <row r="3253" spans="8:13" ht="14.25">
      <c r="H3253" s="7">
        <v>1000</v>
      </c>
      <c r="K3253" s="9" t="e">
        <f t="shared" si="150"/>
        <v>#DIV/0!</v>
      </c>
      <c r="L3253" s="10" t="str">
        <f t="shared" si="151"/>
        <v>Invalid</v>
      </c>
      <c r="M3253" s="10" t="str">
        <f t="shared" si="152"/>
        <v/>
      </c>
    </row>
    <row r="3254" spans="8:13" ht="14.25">
      <c r="H3254" s="7">
        <v>1000</v>
      </c>
      <c r="K3254" s="9" t="e">
        <f t="shared" si="150"/>
        <v>#DIV/0!</v>
      </c>
      <c r="L3254" s="10" t="str">
        <f t="shared" si="151"/>
        <v>Invalid</v>
      </c>
      <c r="M3254" s="10" t="str">
        <f t="shared" si="152"/>
        <v/>
      </c>
    </row>
    <row r="3255" spans="8:13" ht="14.25">
      <c r="H3255" s="7">
        <v>1000</v>
      </c>
      <c r="K3255" s="9" t="e">
        <f t="shared" si="150"/>
        <v>#DIV/0!</v>
      </c>
      <c r="L3255" s="10" t="str">
        <f t="shared" si="151"/>
        <v>Invalid</v>
      </c>
      <c r="M3255" s="10" t="str">
        <f t="shared" si="152"/>
        <v/>
      </c>
    </row>
    <row r="3256" spans="8:13" ht="14.25">
      <c r="H3256" s="7">
        <v>1000</v>
      </c>
      <c r="K3256" s="9" t="e">
        <f t="shared" si="150"/>
        <v>#DIV/0!</v>
      </c>
      <c r="L3256" s="10" t="str">
        <f t="shared" si="151"/>
        <v>Invalid</v>
      </c>
      <c r="M3256" s="10" t="str">
        <f t="shared" si="152"/>
        <v/>
      </c>
    </row>
    <row r="3257" spans="8:13" ht="14.25">
      <c r="H3257" s="7">
        <v>1000</v>
      </c>
      <c r="K3257" s="9" t="e">
        <f t="shared" si="150"/>
        <v>#DIV/0!</v>
      </c>
      <c r="L3257" s="10" t="str">
        <f t="shared" si="151"/>
        <v>Invalid</v>
      </c>
      <c r="M3257" s="10" t="str">
        <f t="shared" si="152"/>
        <v/>
      </c>
    </row>
    <row r="3258" spans="8:13" ht="14.25">
      <c r="H3258" s="7">
        <v>1000</v>
      </c>
      <c r="K3258" s="9" t="e">
        <f t="shared" si="150"/>
        <v>#DIV/0!</v>
      </c>
      <c r="L3258" s="10" t="str">
        <f t="shared" si="151"/>
        <v>Invalid</v>
      </c>
      <c r="M3258" s="10" t="str">
        <f t="shared" si="152"/>
        <v/>
      </c>
    </row>
    <row r="3259" spans="8:13" ht="14.25">
      <c r="H3259" s="7">
        <v>1000</v>
      </c>
      <c r="K3259" s="9" t="e">
        <f t="shared" si="150"/>
        <v>#DIV/0!</v>
      </c>
      <c r="L3259" s="10" t="str">
        <f t="shared" si="151"/>
        <v>Invalid</v>
      </c>
      <c r="M3259" s="10" t="str">
        <f t="shared" si="152"/>
        <v/>
      </c>
    </row>
    <row r="3260" spans="8:13" ht="14.25">
      <c r="H3260" s="7">
        <v>1000</v>
      </c>
      <c r="K3260" s="9" t="e">
        <f t="shared" si="150"/>
        <v>#DIV/0!</v>
      </c>
      <c r="L3260" s="10" t="str">
        <f t="shared" si="151"/>
        <v>Invalid</v>
      </c>
      <c r="M3260" s="10" t="str">
        <f t="shared" si="152"/>
        <v/>
      </c>
    </row>
    <row r="3261" spans="8:13" ht="14.25">
      <c r="H3261" s="7">
        <v>1000</v>
      </c>
      <c r="K3261" s="9" t="e">
        <f t="shared" si="150"/>
        <v>#DIV/0!</v>
      </c>
      <c r="L3261" s="10" t="str">
        <f t="shared" si="151"/>
        <v>Invalid</v>
      </c>
      <c r="M3261" s="10" t="str">
        <f t="shared" si="152"/>
        <v/>
      </c>
    </row>
    <row r="3262" spans="8:13" ht="14.25">
      <c r="H3262" s="7">
        <v>1000</v>
      </c>
      <c r="K3262" s="9" t="e">
        <f t="shared" si="150"/>
        <v>#DIV/0!</v>
      </c>
      <c r="L3262" s="10" t="str">
        <f t="shared" si="151"/>
        <v>Invalid</v>
      </c>
      <c r="M3262" s="10" t="str">
        <f t="shared" si="152"/>
        <v/>
      </c>
    </row>
    <row r="3263" spans="8:13" ht="14.25">
      <c r="H3263" s="7">
        <v>1000</v>
      </c>
      <c r="K3263" s="9" t="e">
        <f t="shared" si="150"/>
        <v>#DIV/0!</v>
      </c>
      <c r="L3263" s="10" t="str">
        <f t="shared" si="151"/>
        <v>Invalid</v>
      </c>
      <c r="M3263" s="10" t="str">
        <f t="shared" si="152"/>
        <v/>
      </c>
    </row>
    <row r="3264" spans="8:13" ht="14.25">
      <c r="H3264" s="7">
        <v>1000</v>
      </c>
      <c r="K3264" s="9" t="e">
        <f t="shared" si="150"/>
        <v>#DIV/0!</v>
      </c>
      <c r="L3264" s="10" t="str">
        <f t="shared" si="151"/>
        <v>Invalid</v>
      </c>
      <c r="M3264" s="10" t="str">
        <f t="shared" si="152"/>
        <v/>
      </c>
    </row>
    <row r="3265" spans="8:13" ht="14.25">
      <c r="H3265" s="7">
        <v>1000</v>
      </c>
      <c r="K3265" s="9" t="e">
        <f t="shared" si="150"/>
        <v>#DIV/0!</v>
      </c>
      <c r="L3265" s="10" t="str">
        <f t="shared" si="151"/>
        <v>Invalid</v>
      </c>
      <c r="M3265" s="10" t="str">
        <f t="shared" si="152"/>
        <v/>
      </c>
    </row>
    <row r="3266" spans="8:13" ht="14.25">
      <c r="H3266" s="7">
        <v>1000</v>
      </c>
      <c r="K3266" s="9" t="e">
        <f t="shared" si="150"/>
        <v>#DIV/0!</v>
      </c>
      <c r="L3266" s="10" t="str">
        <f t="shared" si="151"/>
        <v>Invalid</v>
      </c>
      <c r="M3266" s="10" t="str">
        <f t="shared" si="152"/>
        <v/>
      </c>
    </row>
    <row r="3267" spans="8:13" ht="14.25">
      <c r="H3267" s="7">
        <v>1000</v>
      </c>
      <c r="K3267" s="9" t="e">
        <f t="shared" ref="K3267:K3330" si="153">(H3267/G3267)*J3267</f>
        <v>#DIV/0!</v>
      </c>
      <c r="L3267" s="10" t="str">
        <f t="shared" ref="L3267:L3330" si="154">IF(F3267="BUY",(K3267-H3267)/H3267, IF(F3267="SELL", (H3267-K3267)/H3267, "Invalid"))</f>
        <v>Invalid</v>
      </c>
      <c r="M3267" s="10" t="str">
        <f t="shared" ref="M3267:M3330" si="155">IF(E3267="BUY",(K3267-H3267)/H3267,IF(E3267="SELL",(H3267-K3267)/H3267,""))</f>
        <v/>
      </c>
    </row>
    <row r="3268" spans="8:13" ht="14.25">
      <c r="H3268" s="7">
        <v>1000</v>
      </c>
      <c r="K3268" s="9" t="e">
        <f t="shared" si="153"/>
        <v>#DIV/0!</v>
      </c>
      <c r="L3268" s="10" t="str">
        <f t="shared" si="154"/>
        <v>Invalid</v>
      </c>
      <c r="M3268" s="10" t="str">
        <f t="shared" si="155"/>
        <v/>
      </c>
    </row>
    <row r="3269" spans="8:13" ht="14.25">
      <c r="H3269" s="7">
        <v>1000</v>
      </c>
      <c r="K3269" s="9" t="e">
        <f t="shared" si="153"/>
        <v>#DIV/0!</v>
      </c>
      <c r="L3269" s="10" t="str">
        <f t="shared" si="154"/>
        <v>Invalid</v>
      </c>
      <c r="M3269" s="10" t="str">
        <f t="shared" si="155"/>
        <v/>
      </c>
    </row>
    <row r="3270" spans="8:13" ht="14.25">
      <c r="H3270" s="7">
        <v>1000</v>
      </c>
      <c r="K3270" s="9" t="e">
        <f t="shared" si="153"/>
        <v>#DIV/0!</v>
      </c>
      <c r="L3270" s="10" t="str">
        <f t="shared" si="154"/>
        <v>Invalid</v>
      </c>
      <c r="M3270" s="10" t="str">
        <f t="shared" si="155"/>
        <v/>
      </c>
    </row>
    <row r="3271" spans="8:13" ht="14.25">
      <c r="H3271" s="7">
        <v>1000</v>
      </c>
      <c r="K3271" s="9" t="e">
        <f t="shared" si="153"/>
        <v>#DIV/0!</v>
      </c>
      <c r="L3271" s="10" t="str">
        <f t="shared" si="154"/>
        <v>Invalid</v>
      </c>
      <c r="M3271" s="10" t="str">
        <f t="shared" si="155"/>
        <v/>
      </c>
    </row>
    <row r="3272" spans="8:13" ht="14.25">
      <c r="H3272" s="7">
        <v>1000</v>
      </c>
      <c r="K3272" s="9" t="e">
        <f t="shared" si="153"/>
        <v>#DIV/0!</v>
      </c>
      <c r="L3272" s="10" t="str">
        <f t="shared" si="154"/>
        <v>Invalid</v>
      </c>
      <c r="M3272" s="10" t="str">
        <f t="shared" si="155"/>
        <v/>
      </c>
    </row>
    <row r="3273" spans="8:13" ht="14.25">
      <c r="H3273" s="7">
        <v>1000</v>
      </c>
      <c r="K3273" s="9" t="e">
        <f t="shared" si="153"/>
        <v>#DIV/0!</v>
      </c>
      <c r="L3273" s="10" t="str">
        <f t="shared" si="154"/>
        <v>Invalid</v>
      </c>
      <c r="M3273" s="10" t="str">
        <f t="shared" si="155"/>
        <v/>
      </c>
    </row>
    <row r="3274" spans="8:13" ht="14.25">
      <c r="H3274" s="7">
        <v>1000</v>
      </c>
      <c r="K3274" s="9" t="e">
        <f t="shared" si="153"/>
        <v>#DIV/0!</v>
      </c>
      <c r="L3274" s="10" t="str">
        <f t="shared" si="154"/>
        <v>Invalid</v>
      </c>
      <c r="M3274" s="10" t="str">
        <f t="shared" si="155"/>
        <v/>
      </c>
    </row>
    <row r="3275" spans="8:13" ht="14.25">
      <c r="H3275" s="7">
        <v>1000</v>
      </c>
      <c r="K3275" s="9" t="e">
        <f t="shared" si="153"/>
        <v>#DIV/0!</v>
      </c>
      <c r="L3275" s="10" t="str">
        <f t="shared" si="154"/>
        <v>Invalid</v>
      </c>
      <c r="M3275" s="10" t="str">
        <f t="shared" si="155"/>
        <v/>
      </c>
    </row>
    <row r="3276" spans="8:13" ht="14.25">
      <c r="H3276" s="7">
        <v>1000</v>
      </c>
      <c r="K3276" s="9" t="e">
        <f t="shared" si="153"/>
        <v>#DIV/0!</v>
      </c>
      <c r="L3276" s="10" t="str">
        <f t="shared" si="154"/>
        <v>Invalid</v>
      </c>
      <c r="M3276" s="10" t="str">
        <f t="shared" si="155"/>
        <v/>
      </c>
    </row>
    <row r="3277" spans="8:13" ht="14.25">
      <c r="H3277" s="7">
        <v>1000</v>
      </c>
      <c r="K3277" s="9" t="e">
        <f t="shared" si="153"/>
        <v>#DIV/0!</v>
      </c>
      <c r="L3277" s="10" t="str">
        <f t="shared" si="154"/>
        <v>Invalid</v>
      </c>
      <c r="M3277" s="10" t="str">
        <f t="shared" si="155"/>
        <v/>
      </c>
    </row>
    <row r="3278" spans="8:13" ht="14.25">
      <c r="H3278" s="7">
        <v>1000</v>
      </c>
      <c r="K3278" s="9" t="e">
        <f t="shared" si="153"/>
        <v>#DIV/0!</v>
      </c>
      <c r="L3278" s="10" t="str">
        <f t="shared" si="154"/>
        <v>Invalid</v>
      </c>
      <c r="M3278" s="10" t="str">
        <f t="shared" si="155"/>
        <v/>
      </c>
    </row>
    <row r="3279" spans="8:13" ht="14.25">
      <c r="H3279" s="7">
        <v>1000</v>
      </c>
      <c r="K3279" s="9" t="e">
        <f t="shared" si="153"/>
        <v>#DIV/0!</v>
      </c>
      <c r="L3279" s="10" t="str">
        <f t="shared" si="154"/>
        <v>Invalid</v>
      </c>
      <c r="M3279" s="10" t="str">
        <f t="shared" si="155"/>
        <v/>
      </c>
    </row>
    <row r="3280" spans="8:13" ht="14.25">
      <c r="H3280" s="7">
        <v>1000</v>
      </c>
      <c r="K3280" s="9" t="e">
        <f t="shared" si="153"/>
        <v>#DIV/0!</v>
      </c>
      <c r="L3280" s="10" t="str">
        <f t="shared" si="154"/>
        <v>Invalid</v>
      </c>
      <c r="M3280" s="10" t="str">
        <f t="shared" si="155"/>
        <v/>
      </c>
    </row>
    <row r="3281" spans="8:13" ht="14.25">
      <c r="H3281" s="7">
        <v>1000</v>
      </c>
      <c r="K3281" s="9" t="e">
        <f t="shared" si="153"/>
        <v>#DIV/0!</v>
      </c>
      <c r="L3281" s="10" t="str">
        <f t="shared" si="154"/>
        <v>Invalid</v>
      </c>
      <c r="M3281" s="10" t="str">
        <f t="shared" si="155"/>
        <v/>
      </c>
    </row>
    <row r="3282" spans="8:13" ht="14.25">
      <c r="H3282" s="7">
        <v>1000</v>
      </c>
      <c r="K3282" s="9" t="e">
        <f t="shared" si="153"/>
        <v>#DIV/0!</v>
      </c>
      <c r="L3282" s="10" t="str">
        <f t="shared" si="154"/>
        <v>Invalid</v>
      </c>
      <c r="M3282" s="10" t="str">
        <f t="shared" si="155"/>
        <v/>
      </c>
    </row>
    <row r="3283" spans="8:13" ht="14.25">
      <c r="H3283" s="7">
        <v>1000</v>
      </c>
      <c r="K3283" s="9" t="e">
        <f t="shared" si="153"/>
        <v>#DIV/0!</v>
      </c>
      <c r="L3283" s="10" t="str">
        <f t="shared" si="154"/>
        <v>Invalid</v>
      </c>
      <c r="M3283" s="10" t="str">
        <f t="shared" si="155"/>
        <v/>
      </c>
    </row>
    <row r="3284" spans="8:13" ht="14.25">
      <c r="H3284" s="7">
        <v>1000</v>
      </c>
      <c r="K3284" s="9" t="e">
        <f t="shared" si="153"/>
        <v>#DIV/0!</v>
      </c>
      <c r="L3284" s="10" t="str">
        <f t="shared" si="154"/>
        <v>Invalid</v>
      </c>
      <c r="M3284" s="10" t="str">
        <f t="shared" si="155"/>
        <v/>
      </c>
    </row>
    <row r="3285" spans="8:13" ht="14.25">
      <c r="H3285" s="7">
        <v>1000</v>
      </c>
      <c r="K3285" s="9" t="e">
        <f t="shared" si="153"/>
        <v>#DIV/0!</v>
      </c>
      <c r="L3285" s="10" t="str">
        <f t="shared" si="154"/>
        <v>Invalid</v>
      </c>
      <c r="M3285" s="10" t="str">
        <f t="shared" si="155"/>
        <v/>
      </c>
    </row>
    <row r="3286" spans="8:13" ht="14.25">
      <c r="H3286" s="7">
        <v>1000</v>
      </c>
      <c r="K3286" s="9" t="e">
        <f t="shared" si="153"/>
        <v>#DIV/0!</v>
      </c>
      <c r="L3286" s="10" t="str">
        <f t="shared" si="154"/>
        <v>Invalid</v>
      </c>
      <c r="M3286" s="10" t="str">
        <f t="shared" si="155"/>
        <v/>
      </c>
    </row>
    <row r="3287" spans="8:13" ht="14.25">
      <c r="H3287" s="7">
        <v>1000</v>
      </c>
      <c r="K3287" s="9" t="e">
        <f t="shared" si="153"/>
        <v>#DIV/0!</v>
      </c>
      <c r="L3287" s="10" t="str">
        <f t="shared" si="154"/>
        <v>Invalid</v>
      </c>
      <c r="M3287" s="10" t="str">
        <f t="shared" si="155"/>
        <v/>
      </c>
    </row>
    <row r="3288" spans="8:13" ht="14.25">
      <c r="H3288" s="7">
        <v>1000</v>
      </c>
      <c r="K3288" s="9" t="e">
        <f t="shared" si="153"/>
        <v>#DIV/0!</v>
      </c>
      <c r="L3288" s="10" t="str">
        <f t="shared" si="154"/>
        <v>Invalid</v>
      </c>
      <c r="M3288" s="10" t="str">
        <f t="shared" si="155"/>
        <v/>
      </c>
    </row>
    <row r="3289" spans="8:13" ht="14.25">
      <c r="H3289" s="7">
        <v>1000</v>
      </c>
      <c r="K3289" s="9" t="e">
        <f t="shared" si="153"/>
        <v>#DIV/0!</v>
      </c>
      <c r="L3289" s="10" t="str">
        <f t="shared" si="154"/>
        <v>Invalid</v>
      </c>
      <c r="M3289" s="10" t="str">
        <f t="shared" si="155"/>
        <v/>
      </c>
    </row>
    <row r="3290" spans="8:13" ht="14.25">
      <c r="H3290" s="7">
        <v>1000</v>
      </c>
      <c r="K3290" s="9" t="e">
        <f t="shared" si="153"/>
        <v>#DIV/0!</v>
      </c>
      <c r="L3290" s="10" t="str">
        <f t="shared" si="154"/>
        <v>Invalid</v>
      </c>
      <c r="M3290" s="10" t="str">
        <f t="shared" si="155"/>
        <v/>
      </c>
    </row>
    <row r="3291" spans="8:13" ht="14.25">
      <c r="H3291" s="7">
        <v>1000</v>
      </c>
      <c r="K3291" s="9" t="e">
        <f t="shared" si="153"/>
        <v>#DIV/0!</v>
      </c>
      <c r="L3291" s="10" t="str">
        <f t="shared" si="154"/>
        <v>Invalid</v>
      </c>
      <c r="M3291" s="10" t="str">
        <f t="shared" si="155"/>
        <v/>
      </c>
    </row>
    <row r="3292" spans="8:13" ht="14.25">
      <c r="H3292" s="7">
        <v>1000</v>
      </c>
      <c r="K3292" s="9" t="e">
        <f t="shared" si="153"/>
        <v>#DIV/0!</v>
      </c>
      <c r="L3292" s="10" t="str">
        <f t="shared" si="154"/>
        <v>Invalid</v>
      </c>
      <c r="M3292" s="10" t="str">
        <f t="shared" si="155"/>
        <v/>
      </c>
    </row>
    <row r="3293" spans="8:13" ht="14.25">
      <c r="H3293" s="7">
        <v>1000</v>
      </c>
      <c r="K3293" s="9" t="e">
        <f t="shared" si="153"/>
        <v>#DIV/0!</v>
      </c>
      <c r="L3293" s="10" t="str">
        <f t="shared" si="154"/>
        <v>Invalid</v>
      </c>
      <c r="M3293" s="10" t="str">
        <f t="shared" si="155"/>
        <v/>
      </c>
    </row>
    <row r="3294" spans="8:13" ht="14.25">
      <c r="H3294" s="7">
        <v>1000</v>
      </c>
      <c r="K3294" s="9" t="e">
        <f t="shared" si="153"/>
        <v>#DIV/0!</v>
      </c>
      <c r="L3294" s="10" t="str">
        <f t="shared" si="154"/>
        <v>Invalid</v>
      </c>
      <c r="M3294" s="10" t="str">
        <f t="shared" si="155"/>
        <v/>
      </c>
    </row>
    <row r="3295" spans="8:13" ht="14.25">
      <c r="H3295" s="7">
        <v>1000</v>
      </c>
      <c r="K3295" s="9" t="e">
        <f t="shared" si="153"/>
        <v>#DIV/0!</v>
      </c>
      <c r="L3295" s="10" t="str">
        <f t="shared" si="154"/>
        <v>Invalid</v>
      </c>
      <c r="M3295" s="10" t="str">
        <f t="shared" si="155"/>
        <v/>
      </c>
    </row>
    <row r="3296" spans="8:13" ht="14.25">
      <c r="H3296" s="7">
        <v>1000</v>
      </c>
      <c r="K3296" s="9" t="e">
        <f t="shared" si="153"/>
        <v>#DIV/0!</v>
      </c>
      <c r="L3296" s="10" t="str">
        <f t="shared" si="154"/>
        <v>Invalid</v>
      </c>
      <c r="M3296" s="10" t="str">
        <f t="shared" si="155"/>
        <v/>
      </c>
    </row>
    <row r="3297" spans="8:13" ht="14.25">
      <c r="H3297" s="7">
        <v>1000</v>
      </c>
      <c r="K3297" s="9" t="e">
        <f t="shared" si="153"/>
        <v>#DIV/0!</v>
      </c>
      <c r="L3297" s="10" t="str">
        <f t="shared" si="154"/>
        <v>Invalid</v>
      </c>
      <c r="M3297" s="10" t="str">
        <f t="shared" si="155"/>
        <v/>
      </c>
    </row>
    <row r="3298" spans="8:13" ht="14.25">
      <c r="H3298" s="7">
        <v>1000</v>
      </c>
      <c r="K3298" s="9" t="e">
        <f t="shared" si="153"/>
        <v>#DIV/0!</v>
      </c>
      <c r="L3298" s="10" t="str">
        <f t="shared" si="154"/>
        <v>Invalid</v>
      </c>
      <c r="M3298" s="10" t="str">
        <f t="shared" si="155"/>
        <v/>
      </c>
    </row>
    <row r="3299" spans="8:13" ht="14.25">
      <c r="H3299" s="7">
        <v>1000</v>
      </c>
      <c r="K3299" s="9" t="e">
        <f t="shared" si="153"/>
        <v>#DIV/0!</v>
      </c>
      <c r="L3299" s="10" t="str">
        <f t="shared" si="154"/>
        <v>Invalid</v>
      </c>
      <c r="M3299" s="10" t="str">
        <f t="shared" si="155"/>
        <v/>
      </c>
    </row>
    <row r="3300" spans="8:13" ht="14.25">
      <c r="H3300" s="7">
        <v>1000</v>
      </c>
      <c r="K3300" s="9" t="e">
        <f t="shared" si="153"/>
        <v>#DIV/0!</v>
      </c>
      <c r="L3300" s="10" t="str">
        <f t="shared" si="154"/>
        <v>Invalid</v>
      </c>
      <c r="M3300" s="10" t="str">
        <f t="shared" si="155"/>
        <v/>
      </c>
    </row>
    <row r="3301" spans="8:13" ht="14.25">
      <c r="H3301" s="7">
        <v>1000</v>
      </c>
      <c r="K3301" s="9" t="e">
        <f t="shared" si="153"/>
        <v>#DIV/0!</v>
      </c>
      <c r="L3301" s="10" t="str">
        <f t="shared" si="154"/>
        <v>Invalid</v>
      </c>
      <c r="M3301" s="10" t="str">
        <f t="shared" si="155"/>
        <v/>
      </c>
    </row>
    <row r="3302" spans="8:13" ht="14.25">
      <c r="H3302" s="7">
        <v>1000</v>
      </c>
      <c r="K3302" s="9" t="e">
        <f t="shared" si="153"/>
        <v>#DIV/0!</v>
      </c>
      <c r="L3302" s="10" t="str">
        <f t="shared" si="154"/>
        <v>Invalid</v>
      </c>
      <c r="M3302" s="10" t="str">
        <f t="shared" si="155"/>
        <v/>
      </c>
    </row>
    <row r="3303" spans="8:13" ht="14.25">
      <c r="H3303" s="7">
        <v>1000</v>
      </c>
      <c r="K3303" s="9" t="e">
        <f t="shared" si="153"/>
        <v>#DIV/0!</v>
      </c>
      <c r="L3303" s="10" t="str">
        <f t="shared" si="154"/>
        <v>Invalid</v>
      </c>
      <c r="M3303" s="10" t="str">
        <f t="shared" si="155"/>
        <v/>
      </c>
    </row>
    <row r="3304" spans="8:13" ht="14.25">
      <c r="H3304" s="7">
        <v>1000</v>
      </c>
      <c r="K3304" s="9" t="e">
        <f t="shared" si="153"/>
        <v>#DIV/0!</v>
      </c>
      <c r="L3304" s="10" t="str">
        <f t="shared" si="154"/>
        <v>Invalid</v>
      </c>
      <c r="M3304" s="10" t="str">
        <f t="shared" si="155"/>
        <v/>
      </c>
    </row>
    <row r="3305" spans="8:13" ht="14.25">
      <c r="H3305" s="7">
        <v>1000</v>
      </c>
      <c r="K3305" s="9" t="e">
        <f t="shared" si="153"/>
        <v>#DIV/0!</v>
      </c>
      <c r="L3305" s="10" t="str">
        <f t="shared" si="154"/>
        <v>Invalid</v>
      </c>
      <c r="M3305" s="10" t="str">
        <f t="shared" si="155"/>
        <v/>
      </c>
    </row>
    <row r="3306" spans="8:13" ht="14.25">
      <c r="H3306" s="7">
        <v>1000</v>
      </c>
      <c r="K3306" s="9" t="e">
        <f t="shared" si="153"/>
        <v>#DIV/0!</v>
      </c>
      <c r="L3306" s="10" t="str">
        <f t="shared" si="154"/>
        <v>Invalid</v>
      </c>
      <c r="M3306" s="10" t="str">
        <f t="shared" si="155"/>
        <v/>
      </c>
    </row>
    <row r="3307" spans="8:13" ht="14.25">
      <c r="H3307" s="7">
        <v>1000</v>
      </c>
      <c r="K3307" s="9" t="e">
        <f t="shared" si="153"/>
        <v>#DIV/0!</v>
      </c>
      <c r="L3307" s="10" t="str">
        <f t="shared" si="154"/>
        <v>Invalid</v>
      </c>
      <c r="M3307" s="10" t="str">
        <f t="shared" si="155"/>
        <v/>
      </c>
    </row>
    <row r="3308" spans="8:13" ht="14.25">
      <c r="H3308" s="7">
        <v>1000</v>
      </c>
      <c r="K3308" s="9" t="e">
        <f t="shared" si="153"/>
        <v>#DIV/0!</v>
      </c>
      <c r="L3308" s="10" t="str">
        <f t="shared" si="154"/>
        <v>Invalid</v>
      </c>
      <c r="M3308" s="10" t="str">
        <f t="shared" si="155"/>
        <v/>
      </c>
    </row>
    <row r="3309" spans="8:13" ht="14.25">
      <c r="H3309" s="7">
        <v>1000</v>
      </c>
      <c r="K3309" s="9" t="e">
        <f t="shared" si="153"/>
        <v>#DIV/0!</v>
      </c>
      <c r="L3309" s="10" t="str">
        <f t="shared" si="154"/>
        <v>Invalid</v>
      </c>
      <c r="M3309" s="10" t="str">
        <f t="shared" si="155"/>
        <v/>
      </c>
    </row>
    <row r="3310" spans="8:13" ht="14.25">
      <c r="H3310" s="7">
        <v>1000</v>
      </c>
      <c r="K3310" s="9" t="e">
        <f t="shared" si="153"/>
        <v>#DIV/0!</v>
      </c>
      <c r="L3310" s="10" t="str">
        <f t="shared" si="154"/>
        <v>Invalid</v>
      </c>
      <c r="M3310" s="10" t="str">
        <f t="shared" si="155"/>
        <v/>
      </c>
    </row>
    <row r="3311" spans="8:13" ht="14.25">
      <c r="H3311" s="7">
        <v>1000</v>
      </c>
      <c r="K3311" s="9" t="e">
        <f t="shared" si="153"/>
        <v>#DIV/0!</v>
      </c>
      <c r="L3311" s="10" t="str">
        <f t="shared" si="154"/>
        <v>Invalid</v>
      </c>
      <c r="M3311" s="10" t="str">
        <f t="shared" si="155"/>
        <v/>
      </c>
    </row>
    <row r="3312" spans="8:13" ht="14.25">
      <c r="H3312" s="7">
        <v>1000</v>
      </c>
      <c r="K3312" s="9" t="e">
        <f t="shared" si="153"/>
        <v>#DIV/0!</v>
      </c>
      <c r="L3312" s="10" t="str">
        <f t="shared" si="154"/>
        <v>Invalid</v>
      </c>
      <c r="M3312" s="10" t="str">
        <f t="shared" si="155"/>
        <v/>
      </c>
    </row>
    <row r="3313" spans="8:13" ht="14.25">
      <c r="H3313" s="7">
        <v>1000</v>
      </c>
      <c r="K3313" s="9" t="e">
        <f t="shared" si="153"/>
        <v>#DIV/0!</v>
      </c>
      <c r="L3313" s="10" t="str">
        <f t="shared" si="154"/>
        <v>Invalid</v>
      </c>
      <c r="M3313" s="10" t="str">
        <f t="shared" si="155"/>
        <v/>
      </c>
    </row>
    <row r="3314" spans="8:13" ht="14.25">
      <c r="H3314" s="7">
        <v>1000</v>
      </c>
      <c r="K3314" s="9" t="e">
        <f t="shared" si="153"/>
        <v>#DIV/0!</v>
      </c>
      <c r="L3314" s="10" t="str">
        <f t="shared" si="154"/>
        <v>Invalid</v>
      </c>
      <c r="M3314" s="10" t="str">
        <f t="shared" si="155"/>
        <v/>
      </c>
    </row>
    <row r="3315" spans="8:13" ht="14.25">
      <c r="H3315" s="7">
        <v>1000</v>
      </c>
      <c r="K3315" s="9" t="e">
        <f t="shared" si="153"/>
        <v>#DIV/0!</v>
      </c>
      <c r="L3315" s="10" t="str">
        <f t="shared" si="154"/>
        <v>Invalid</v>
      </c>
      <c r="M3315" s="10" t="str">
        <f t="shared" si="155"/>
        <v/>
      </c>
    </row>
    <row r="3316" spans="8:13" ht="14.25">
      <c r="H3316" s="7">
        <v>1000</v>
      </c>
      <c r="K3316" s="9" t="e">
        <f t="shared" si="153"/>
        <v>#DIV/0!</v>
      </c>
      <c r="L3316" s="10" t="str">
        <f t="shared" si="154"/>
        <v>Invalid</v>
      </c>
      <c r="M3316" s="10" t="str">
        <f t="shared" si="155"/>
        <v/>
      </c>
    </row>
    <row r="3317" spans="8:13" ht="14.25">
      <c r="H3317" s="7">
        <v>1000</v>
      </c>
      <c r="K3317" s="9" t="e">
        <f t="shared" si="153"/>
        <v>#DIV/0!</v>
      </c>
      <c r="L3317" s="10" t="str">
        <f t="shared" si="154"/>
        <v>Invalid</v>
      </c>
      <c r="M3317" s="10" t="str">
        <f t="shared" si="155"/>
        <v/>
      </c>
    </row>
    <row r="3318" spans="8:13" ht="14.25">
      <c r="H3318" s="7">
        <v>1000</v>
      </c>
      <c r="K3318" s="9" t="e">
        <f t="shared" si="153"/>
        <v>#DIV/0!</v>
      </c>
      <c r="L3318" s="10" t="str">
        <f t="shared" si="154"/>
        <v>Invalid</v>
      </c>
      <c r="M3318" s="10" t="str">
        <f t="shared" si="155"/>
        <v/>
      </c>
    </row>
    <row r="3319" spans="8:13" ht="14.25">
      <c r="H3319" s="7">
        <v>1000</v>
      </c>
      <c r="K3319" s="9" t="e">
        <f t="shared" si="153"/>
        <v>#DIV/0!</v>
      </c>
      <c r="L3319" s="10" t="str">
        <f t="shared" si="154"/>
        <v>Invalid</v>
      </c>
      <c r="M3319" s="10" t="str">
        <f t="shared" si="155"/>
        <v/>
      </c>
    </row>
    <row r="3320" spans="8:13" ht="14.25">
      <c r="H3320" s="7">
        <v>1000</v>
      </c>
      <c r="K3320" s="9" t="e">
        <f t="shared" si="153"/>
        <v>#DIV/0!</v>
      </c>
      <c r="L3320" s="10" t="str">
        <f t="shared" si="154"/>
        <v>Invalid</v>
      </c>
      <c r="M3320" s="10" t="str">
        <f t="shared" si="155"/>
        <v/>
      </c>
    </row>
    <row r="3321" spans="8:13" ht="14.25">
      <c r="H3321" s="7">
        <v>1000</v>
      </c>
      <c r="K3321" s="9" t="e">
        <f t="shared" si="153"/>
        <v>#DIV/0!</v>
      </c>
      <c r="L3321" s="10" t="str">
        <f t="shared" si="154"/>
        <v>Invalid</v>
      </c>
      <c r="M3321" s="10" t="str">
        <f t="shared" si="155"/>
        <v/>
      </c>
    </row>
    <row r="3322" spans="8:13" ht="14.25">
      <c r="H3322" s="7">
        <v>1000</v>
      </c>
      <c r="K3322" s="9" t="e">
        <f t="shared" si="153"/>
        <v>#DIV/0!</v>
      </c>
      <c r="L3322" s="10" t="str">
        <f t="shared" si="154"/>
        <v>Invalid</v>
      </c>
      <c r="M3322" s="10" t="str">
        <f t="shared" si="155"/>
        <v/>
      </c>
    </row>
    <row r="3323" spans="8:13" ht="14.25">
      <c r="H3323" s="7">
        <v>1000</v>
      </c>
      <c r="K3323" s="9" t="e">
        <f t="shared" si="153"/>
        <v>#DIV/0!</v>
      </c>
      <c r="L3323" s="10" t="str">
        <f t="shared" si="154"/>
        <v>Invalid</v>
      </c>
      <c r="M3323" s="10" t="str">
        <f t="shared" si="155"/>
        <v/>
      </c>
    </row>
    <row r="3324" spans="8:13" ht="14.25">
      <c r="H3324" s="7">
        <v>1000</v>
      </c>
      <c r="K3324" s="9" t="e">
        <f t="shared" si="153"/>
        <v>#DIV/0!</v>
      </c>
      <c r="L3324" s="10" t="str">
        <f t="shared" si="154"/>
        <v>Invalid</v>
      </c>
      <c r="M3324" s="10" t="str">
        <f t="shared" si="155"/>
        <v/>
      </c>
    </row>
    <row r="3325" spans="8:13" ht="14.25">
      <c r="H3325" s="7">
        <v>1000</v>
      </c>
      <c r="K3325" s="9" t="e">
        <f t="shared" si="153"/>
        <v>#DIV/0!</v>
      </c>
      <c r="L3325" s="10" t="str">
        <f t="shared" si="154"/>
        <v>Invalid</v>
      </c>
      <c r="M3325" s="10" t="str">
        <f t="shared" si="155"/>
        <v/>
      </c>
    </row>
    <row r="3326" spans="8:13" ht="14.25">
      <c r="H3326" s="7">
        <v>1000</v>
      </c>
      <c r="K3326" s="9" t="e">
        <f t="shared" si="153"/>
        <v>#DIV/0!</v>
      </c>
      <c r="L3326" s="10" t="str">
        <f t="shared" si="154"/>
        <v>Invalid</v>
      </c>
      <c r="M3326" s="10" t="str">
        <f t="shared" si="155"/>
        <v/>
      </c>
    </row>
    <row r="3327" spans="8:13" ht="14.25">
      <c r="H3327" s="7">
        <v>1000</v>
      </c>
      <c r="K3327" s="9" t="e">
        <f t="shared" si="153"/>
        <v>#DIV/0!</v>
      </c>
      <c r="L3327" s="10" t="str">
        <f t="shared" si="154"/>
        <v>Invalid</v>
      </c>
      <c r="M3327" s="10" t="str">
        <f t="shared" si="155"/>
        <v/>
      </c>
    </row>
    <row r="3328" spans="8:13" ht="14.25">
      <c r="H3328" s="7">
        <v>1000</v>
      </c>
      <c r="K3328" s="9" t="e">
        <f t="shared" si="153"/>
        <v>#DIV/0!</v>
      </c>
      <c r="L3328" s="10" t="str">
        <f t="shared" si="154"/>
        <v>Invalid</v>
      </c>
      <c r="M3328" s="10" t="str">
        <f t="shared" si="155"/>
        <v/>
      </c>
    </row>
    <row r="3329" spans="8:13" ht="14.25">
      <c r="H3329" s="7">
        <v>1000</v>
      </c>
      <c r="K3329" s="9" t="e">
        <f t="shared" si="153"/>
        <v>#DIV/0!</v>
      </c>
      <c r="L3329" s="10" t="str">
        <f t="shared" si="154"/>
        <v>Invalid</v>
      </c>
      <c r="M3329" s="10" t="str">
        <f t="shared" si="155"/>
        <v/>
      </c>
    </row>
    <row r="3330" spans="8:13" ht="14.25">
      <c r="H3330" s="7">
        <v>1000</v>
      </c>
      <c r="K3330" s="9" t="e">
        <f t="shared" si="153"/>
        <v>#DIV/0!</v>
      </c>
      <c r="L3330" s="10" t="str">
        <f t="shared" si="154"/>
        <v>Invalid</v>
      </c>
      <c r="M3330" s="10" t="str">
        <f t="shared" si="155"/>
        <v/>
      </c>
    </row>
    <row r="3331" spans="8:13" ht="14.25">
      <c r="H3331" s="7">
        <v>1000</v>
      </c>
      <c r="K3331" s="9" t="e">
        <f t="shared" ref="K3331:K3394" si="156">(H3331/G3331)*J3331</f>
        <v>#DIV/0!</v>
      </c>
      <c r="L3331" s="10" t="str">
        <f t="shared" ref="L3331:L3394" si="157">IF(F3331="BUY",(K3331-H3331)/H3331, IF(F3331="SELL", (H3331-K3331)/H3331, "Invalid"))</f>
        <v>Invalid</v>
      </c>
      <c r="M3331" s="10" t="str">
        <f t="shared" ref="M3331:M3394" si="158">IF(E3331="BUY",(K3331-H3331)/H3331,IF(E3331="SELL",(H3331-K3331)/H3331,""))</f>
        <v/>
      </c>
    </row>
    <row r="3332" spans="8:13" ht="14.25">
      <c r="H3332" s="7">
        <v>1000</v>
      </c>
      <c r="K3332" s="9" t="e">
        <f t="shared" si="156"/>
        <v>#DIV/0!</v>
      </c>
      <c r="L3332" s="10" t="str">
        <f t="shared" si="157"/>
        <v>Invalid</v>
      </c>
      <c r="M3332" s="10" t="str">
        <f t="shared" si="158"/>
        <v/>
      </c>
    </row>
    <row r="3333" spans="8:13" ht="14.25">
      <c r="H3333" s="7">
        <v>1000</v>
      </c>
      <c r="K3333" s="9" t="e">
        <f t="shared" si="156"/>
        <v>#DIV/0!</v>
      </c>
      <c r="L3333" s="10" t="str">
        <f t="shared" si="157"/>
        <v>Invalid</v>
      </c>
      <c r="M3333" s="10" t="str">
        <f t="shared" si="158"/>
        <v/>
      </c>
    </row>
    <row r="3334" spans="8:13" ht="14.25">
      <c r="H3334" s="7">
        <v>1000</v>
      </c>
      <c r="K3334" s="9" t="e">
        <f t="shared" si="156"/>
        <v>#DIV/0!</v>
      </c>
      <c r="L3334" s="10" t="str">
        <f t="shared" si="157"/>
        <v>Invalid</v>
      </c>
      <c r="M3334" s="10" t="str">
        <f t="shared" si="158"/>
        <v/>
      </c>
    </row>
    <row r="3335" spans="8:13" ht="14.25">
      <c r="H3335" s="7">
        <v>1000</v>
      </c>
      <c r="K3335" s="9" t="e">
        <f t="shared" si="156"/>
        <v>#DIV/0!</v>
      </c>
      <c r="L3335" s="10" t="str">
        <f t="shared" si="157"/>
        <v>Invalid</v>
      </c>
      <c r="M3335" s="10" t="str">
        <f t="shared" si="158"/>
        <v/>
      </c>
    </row>
    <row r="3336" spans="8:13" ht="14.25">
      <c r="H3336" s="7">
        <v>1000</v>
      </c>
      <c r="K3336" s="9" t="e">
        <f t="shared" si="156"/>
        <v>#DIV/0!</v>
      </c>
      <c r="L3336" s="10" t="str">
        <f t="shared" si="157"/>
        <v>Invalid</v>
      </c>
      <c r="M3336" s="10" t="str">
        <f t="shared" si="158"/>
        <v/>
      </c>
    </row>
    <row r="3337" spans="8:13" ht="14.25">
      <c r="H3337" s="7">
        <v>1000</v>
      </c>
      <c r="K3337" s="9" t="e">
        <f t="shared" si="156"/>
        <v>#DIV/0!</v>
      </c>
      <c r="L3337" s="10" t="str">
        <f t="shared" si="157"/>
        <v>Invalid</v>
      </c>
      <c r="M3337" s="10" t="str">
        <f t="shared" si="158"/>
        <v/>
      </c>
    </row>
    <row r="3338" spans="8:13" ht="14.25">
      <c r="H3338" s="7">
        <v>1000</v>
      </c>
      <c r="K3338" s="9" t="e">
        <f t="shared" si="156"/>
        <v>#DIV/0!</v>
      </c>
      <c r="L3338" s="10" t="str">
        <f t="shared" si="157"/>
        <v>Invalid</v>
      </c>
      <c r="M3338" s="10" t="str">
        <f t="shared" si="158"/>
        <v/>
      </c>
    </row>
    <row r="3339" spans="8:13" ht="14.25">
      <c r="H3339" s="7">
        <v>1000</v>
      </c>
      <c r="K3339" s="9" t="e">
        <f t="shared" si="156"/>
        <v>#DIV/0!</v>
      </c>
      <c r="L3339" s="10" t="str">
        <f t="shared" si="157"/>
        <v>Invalid</v>
      </c>
      <c r="M3339" s="10" t="str">
        <f t="shared" si="158"/>
        <v/>
      </c>
    </row>
    <row r="3340" spans="8:13" ht="14.25">
      <c r="H3340" s="7">
        <v>1000</v>
      </c>
      <c r="K3340" s="9" t="e">
        <f t="shared" si="156"/>
        <v>#DIV/0!</v>
      </c>
      <c r="L3340" s="10" t="str">
        <f t="shared" si="157"/>
        <v>Invalid</v>
      </c>
      <c r="M3340" s="10" t="str">
        <f t="shared" si="158"/>
        <v/>
      </c>
    </row>
    <row r="3341" spans="8:13" ht="14.25">
      <c r="H3341" s="7">
        <v>1000</v>
      </c>
      <c r="K3341" s="9" t="e">
        <f t="shared" si="156"/>
        <v>#DIV/0!</v>
      </c>
      <c r="L3341" s="10" t="str">
        <f t="shared" si="157"/>
        <v>Invalid</v>
      </c>
      <c r="M3341" s="10" t="str">
        <f t="shared" si="158"/>
        <v/>
      </c>
    </row>
    <row r="3342" spans="8:13" ht="14.25">
      <c r="H3342" s="7">
        <v>1000</v>
      </c>
      <c r="K3342" s="9" t="e">
        <f t="shared" si="156"/>
        <v>#DIV/0!</v>
      </c>
      <c r="L3342" s="10" t="str">
        <f t="shared" si="157"/>
        <v>Invalid</v>
      </c>
      <c r="M3342" s="10" t="str">
        <f t="shared" si="158"/>
        <v/>
      </c>
    </row>
    <row r="3343" spans="8:13" ht="14.25">
      <c r="H3343" s="7">
        <v>1000</v>
      </c>
      <c r="K3343" s="9" t="e">
        <f t="shared" si="156"/>
        <v>#DIV/0!</v>
      </c>
      <c r="L3343" s="10" t="str">
        <f t="shared" si="157"/>
        <v>Invalid</v>
      </c>
      <c r="M3343" s="10" t="str">
        <f t="shared" si="158"/>
        <v/>
      </c>
    </row>
    <row r="3344" spans="8:13" ht="14.25">
      <c r="H3344" s="7">
        <v>1000</v>
      </c>
      <c r="K3344" s="9" t="e">
        <f t="shared" si="156"/>
        <v>#DIV/0!</v>
      </c>
      <c r="L3344" s="10" t="str">
        <f t="shared" si="157"/>
        <v>Invalid</v>
      </c>
      <c r="M3344" s="10" t="str">
        <f t="shared" si="158"/>
        <v/>
      </c>
    </row>
    <row r="3345" spans="8:13" ht="14.25">
      <c r="H3345" s="7">
        <v>1000</v>
      </c>
      <c r="K3345" s="9" t="e">
        <f t="shared" si="156"/>
        <v>#DIV/0!</v>
      </c>
      <c r="L3345" s="10" t="str">
        <f t="shared" si="157"/>
        <v>Invalid</v>
      </c>
      <c r="M3345" s="10" t="str">
        <f t="shared" si="158"/>
        <v/>
      </c>
    </row>
    <row r="3346" spans="8:13" ht="14.25">
      <c r="H3346" s="7">
        <v>1000</v>
      </c>
      <c r="K3346" s="9" t="e">
        <f t="shared" si="156"/>
        <v>#DIV/0!</v>
      </c>
      <c r="L3346" s="10" t="str">
        <f t="shared" si="157"/>
        <v>Invalid</v>
      </c>
      <c r="M3346" s="10" t="str">
        <f t="shared" si="158"/>
        <v/>
      </c>
    </row>
    <row r="3347" spans="8:13" ht="14.25">
      <c r="H3347" s="7">
        <v>1000</v>
      </c>
      <c r="K3347" s="9" t="e">
        <f t="shared" si="156"/>
        <v>#DIV/0!</v>
      </c>
      <c r="L3347" s="10" t="str">
        <f t="shared" si="157"/>
        <v>Invalid</v>
      </c>
      <c r="M3347" s="10" t="str">
        <f t="shared" si="158"/>
        <v/>
      </c>
    </row>
    <row r="3348" spans="8:13" ht="14.25">
      <c r="H3348" s="7">
        <v>1000</v>
      </c>
      <c r="K3348" s="9" t="e">
        <f t="shared" si="156"/>
        <v>#DIV/0!</v>
      </c>
      <c r="L3348" s="10" t="str">
        <f t="shared" si="157"/>
        <v>Invalid</v>
      </c>
      <c r="M3348" s="10" t="str">
        <f t="shared" si="158"/>
        <v/>
      </c>
    </row>
    <row r="3349" spans="8:13" ht="14.25">
      <c r="H3349" s="7">
        <v>1000</v>
      </c>
      <c r="K3349" s="9" t="e">
        <f t="shared" si="156"/>
        <v>#DIV/0!</v>
      </c>
      <c r="L3349" s="10" t="str">
        <f t="shared" si="157"/>
        <v>Invalid</v>
      </c>
      <c r="M3349" s="10" t="str">
        <f t="shared" si="158"/>
        <v/>
      </c>
    </row>
    <row r="3350" spans="8:13" ht="14.25">
      <c r="H3350" s="7">
        <v>1000</v>
      </c>
      <c r="K3350" s="9" t="e">
        <f t="shared" si="156"/>
        <v>#DIV/0!</v>
      </c>
      <c r="L3350" s="10" t="str">
        <f t="shared" si="157"/>
        <v>Invalid</v>
      </c>
      <c r="M3350" s="10" t="str">
        <f t="shared" si="158"/>
        <v/>
      </c>
    </row>
    <row r="3351" spans="8:13" ht="14.25">
      <c r="H3351" s="7">
        <v>1000</v>
      </c>
      <c r="K3351" s="9" t="e">
        <f t="shared" si="156"/>
        <v>#DIV/0!</v>
      </c>
      <c r="L3351" s="10" t="str">
        <f t="shared" si="157"/>
        <v>Invalid</v>
      </c>
      <c r="M3351" s="10" t="str">
        <f t="shared" si="158"/>
        <v/>
      </c>
    </row>
    <row r="3352" spans="8:13" ht="14.25">
      <c r="H3352" s="7">
        <v>1000</v>
      </c>
      <c r="K3352" s="9" t="e">
        <f t="shared" si="156"/>
        <v>#DIV/0!</v>
      </c>
      <c r="L3352" s="10" t="str">
        <f t="shared" si="157"/>
        <v>Invalid</v>
      </c>
      <c r="M3352" s="10" t="str">
        <f t="shared" si="158"/>
        <v/>
      </c>
    </row>
    <row r="3353" spans="8:13" ht="14.25">
      <c r="H3353" s="7">
        <v>1000</v>
      </c>
      <c r="K3353" s="9" t="e">
        <f t="shared" si="156"/>
        <v>#DIV/0!</v>
      </c>
      <c r="L3353" s="10" t="str">
        <f t="shared" si="157"/>
        <v>Invalid</v>
      </c>
      <c r="M3353" s="10" t="str">
        <f t="shared" si="158"/>
        <v/>
      </c>
    </row>
    <row r="3354" spans="8:13" ht="14.25">
      <c r="H3354" s="7">
        <v>1000</v>
      </c>
      <c r="K3354" s="9" t="e">
        <f t="shared" si="156"/>
        <v>#DIV/0!</v>
      </c>
      <c r="L3354" s="10" t="str">
        <f t="shared" si="157"/>
        <v>Invalid</v>
      </c>
      <c r="M3354" s="10" t="str">
        <f t="shared" si="158"/>
        <v/>
      </c>
    </row>
    <row r="3355" spans="8:13" ht="14.25">
      <c r="H3355" s="7">
        <v>1000</v>
      </c>
      <c r="K3355" s="9" t="e">
        <f t="shared" si="156"/>
        <v>#DIV/0!</v>
      </c>
      <c r="L3355" s="10" t="str">
        <f t="shared" si="157"/>
        <v>Invalid</v>
      </c>
      <c r="M3355" s="10" t="str">
        <f t="shared" si="158"/>
        <v/>
      </c>
    </row>
    <row r="3356" spans="8:13" ht="14.25">
      <c r="H3356" s="7">
        <v>1000</v>
      </c>
      <c r="K3356" s="9" t="e">
        <f t="shared" si="156"/>
        <v>#DIV/0!</v>
      </c>
      <c r="L3356" s="10" t="str">
        <f t="shared" si="157"/>
        <v>Invalid</v>
      </c>
      <c r="M3356" s="10" t="str">
        <f t="shared" si="158"/>
        <v/>
      </c>
    </row>
    <row r="3357" spans="8:13" ht="14.25">
      <c r="H3357" s="7">
        <v>1000</v>
      </c>
      <c r="K3357" s="9" t="e">
        <f t="shared" si="156"/>
        <v>#DIV/0!</v>
      </c>
      <c r="L3357" s="10" t="str">
        <f t="shared" si="157"/>
        <v>Invalid</v>
      </c>
      <c r="M3357" s="10" t="str">
        <f t="shared" si="158"/>
        <v/>
      </c>
    </row>
    <row r="3358" spans="8:13" ht="14.25">
      <c r="H3358" s="7">
        <v>1000</v>
      </c>
      <c r="K3358" s="9" t="e">
        <f t="shared" si="156"/>
        <v>#DIV/0!</v>
      </c>
      <c r="L3358" s="10" t="str">
        <f t="shared" si="157"/>
        <v>Invalid</v>
      </c>
      <c r="M3358" s="10" t="str">
        <f t="shared" si="158"/>
        <v/>
      </c>
    </row>
    <row r="3359" spans="8:13" ht="14.25">
      <c r="H3359" s="7">
        <v>1000</v>
      </c>
      <c r="K3359" s="9" t="e">
        <f t="shared" si="156"/>
        <v>#DIV/0!</v>
      </c>
      <c r="L3359" s="10" t="str">
        <f t="shared" si="157"/>
        <v>Invalid</v>
      </c>
      <c r="M3359" s="10" t="str">
        <f t="shared" si="158"/>
        <v/>
      </c>
    </row>
    <row r="3360" spans="8:13" ht="14.25">
      <c r="H3360" s="7">
        <v>1000</v>
      </c>
      <c r="K3360" s="9" t="e">
        <f t="shared" si="156"/>
        <v>#DIV/0!</v>
      </c>
      <c r="L3360" s="10" t="str">
        <f t="shared" si="157"/>
        <v>Invalid</v>
      </c>
      <c r="M3360" s="10" t="str">
        <f t="shared" si="158"/>
        <v/>
      </c>
    </row>
    <row r="3361" spans="8:13" ht="14.25">
      <c r="H3361" s="7">
        <v>1000</v>
      </c>
      <c r="K3361" s="9" t="e">
        <f t="shared" si="156"/>
        <v>#DIV/0!</v>
      </c>
      <c r="L3361" s="10" t="str">
        <f t="shared" si="157"/>
        <v>Invalid</v>
      </c>
      <c r="M3361" s="10" t="str">
        <f t="shared" si="158"/>
        <v/>
      </c>
    </row>
    <row r="3362" spans="8:13" ht="14.25">
      <c r="H3362" s="7">
        <v>1000</v>
      </c>
      <c r="K3362" s="9" t="e">
        <f t="shared" si="156"/>
        <v>#DIV/0!</v>
      </c>
      <c r="L3362" s="10" t="str">
        <f t="shared" si="157"/>
        <v>Invalid</v>
      </c>
      <c r="M3362" s="10" t="str">
        <f t="shared" si="158"/>
        <v/>
      </c>
    </row>
    <row r="3363" spans="8:13" ht="14.25">
      <c r="H3363" s="7">
        <v>1000</v>
      </c>
      <c r="K3363" s="9" t="e">
        <f t="shared" si="156"/>
        <v>#DIV/0!</v>
      </c>
      <c r="L3363" s="10" t="str">
        <f t="shared" si="157"/>
        <v>Invalid</v>
      </c>
      <c r="M3363" s="10" t="str">
        <f t="shared" si="158"/>
        <v/>
      </c>
    </row>
    <row r="3364" spans="8:13" ht="14.25">
      <c r="H3364" s="7">
        <v>1000</v>
      </c>
      <c r="K3364" s="9" t="e">
        <f t="shared" si="156"/>
        <v>#DIV/0!</v>
      </c>
      <c r="L3364" s="10" t="str">
        <f t="shared" si="157"/>
        <v>Invalid</v>
      </c>
      <c r="M3364" s="10" t="str">
        <f t="shared" si="158"/>
        <v/>
      </c>
    </row>
    <row r="3365" spans="8:13" ht="14.25">
      <c r="H3365" s="7">
        <v>1000</v>
      </c>
      <c r="K3365" s="9" t="e">
        <f t="shared" si="156"/>
        <v>#DIV/0!</v>
      </c>
      <c r="L3365" s="10" t="str">
        <f t="shared" si="157"/>
        <v>Invalid</v>
      </c>
      <c r="M3365" s="10" t="str">
        <f t="shared" si="158"/>
        <v/>
      </c>
    </row>
    <row r="3366" spans="8:13" ht="14.25">
      <c r="H3366" s="7">
        <v>1000</v>
      </c>
      <c r="K3366" s="9" t="e">
        <f t="shared" si="156"/>
        <v>#DIV/0!</v>
      </c>
      <c r="L3366" s="10" t="str">
        <f t="shared" si="157"/>
        <v>Invalid</v>
      </c>
      <c r="M3366" s="10" t="str">
        <f t="shared" si="158"/>
        <v/>
      </c>
    </row>
    <row r="3367" spans="8:13" ht="14.25">
      <c r="H3367" s="7">
        <v>1000</v>
      </c>
      <c r="K3367" s="9" t="e">
        <f t="shared" si="156"/>
        <v>#DIV/0!</v>
      </c>
      <c r="L3367" s="10" t="str">
        <f t="shared" si="157"/>
        <v>Invalid</v>
      </c>
      <c r="M3367" s="10" t="str">
        <f t="shared" si="158"/>
        <v/>
      </c>
    </row>
    <row r="3368" spans="8:13" ht="14.25">
      <c r="H3368" s="7">
        <v>1000</v>
      </c>
      <c r="K3368" s="9" t="e">
        <f t="shared" si="156"/>
        <v>#DIV/0!</v>
      </c>
      <c r="L3368" s="10" t="str">
        <f t="shared" si="157"/>
        <v>Invalid</v>
      </c>
      <c r="M3368" s="10" t="str">
        <f t="shared" si="158"/>
        <v/>
      </c>
    </row>
    <row r="3369" spans="8:13" ht="14.25">
      <c r="H3369" s="7">
        <v>1000</v>
      </c>
      <c r="K3369" s="9" t="e">
        <f t="shared" si="156"/>
        <v>#DIV/0!</v>
      </c>
      <c r="L3369" s="10" t="str">
        <f t="shared" si="157"/>
        <v>Invalid</v>
      </c>
      <c r="M3369" s="10" t="str">
        <f t="shared" si="158"/>
        <v/>
      </c>
    </row>
    <row r="3370" spans="8:13" ht="14.25">
      <c r="H3370" s="7">
        <v>1000</v>
      </c>
      <c r="K3370" s="9" t="e">
        <f t="shared" si="156"/>
        <v>#DIV/0!</v>
      </c>
      <c r="L3370" s="10" t="str">
        <f t="shared" si="157"/>
        <v>Invalid</v>
      </c>
      <c r="M3370" s="10" t="str">
        <f t="shared" si="158"/>
        <v/>
      </c>
    </row>
    <row r="3371" spans="8:13" ht="14.25">
      <c r="H3371" s="7">
        <v>1000</v>
      </c>
      <c r="K3371" s="9" t="e">
        <f t="shared" si="156"/>
        <v>#DIV/0!</v>
      </c>
      <c r="L3371" s="10" t="str">
        <f t="shared" si="157"/>
        <v>Invalid</v>
      </c>
      <c r="M3371" s="10" t="str">
        <f t="shared" si="158"/>
        <v/>
      </c>
    </row>
    <row r="3372" spans="8:13" ht="14.25">
      <c r="H3372" s="7">
        <v>1000</v>
      </c>
      <c r="K3372" s="9" t="e">
        <f t="shared" si="156"/>
        <v>#DIV/0!</v>
      </c>
      <c r="L3372" s="10" t="str">
        <f t="shared" si="157"/>
        <v>Invalid</v>
      </c>
      <c r="M3372" s="10" t="str">
        <f t="shared" si="158"/>
        <v/>
      </c>
    </row>
    <row r="3373" spans="8:13" ht="14.25">
      <c r="H3373" s="7">
        <v>1000</v>
      </c>
      <c r="K3373" s="9" t="e">
        <f t="shared" si="156"/>
        <v>#DIV/0!</v>
      </c>
      <c r="L3373" s="10" t="str">
        <f t="shared" si="157"/>
        <v>Invalid</v>
      </c>
      <c r="M3373" s="10" t="str">
        <f t="shared" si="158"/>
        <v/>
      </c>
    </row>
    <row r="3374" spans="8:13" ht="14.25">
      <c r="H3374" s="7">
        <v>1000</v>
      </c>
      <c r="K3374" s="9" t="e">
        <f t="shared" si="156"/>
        <v>#DIV/0!</v>
      </c>
      <c r="L3374" s="10" t="str">
        <f t="shared" si="157"/>
        <v>Invalid</v>
      </c>
      <c r="M3374" s="10" t="str">
        <f t="shared" si="158"/>
        <v/>
      </c>
    </row>
    <row r="3375" spans="8:13" ht="14.25">
      <c r="H3375" s="7">
        <v>1000</v>
      </c>
      <c r="K3375" s="9" t="e">
        <f t="shared" si="156"/>
        <v>#DIV/0!</v>
      </c>
      <c r="L3375" s="10" t="str">
        <f t="shared" si="157"/>
        <v>Invalid</v>
      </c>
      <c r="M3375" s="10" t="str">
        <f t="shared" si="158"/>
        <v/>
      </c>
    </row>
    <row r="3376" spans="8:13" ht="14.25">
      <c r="H3376" s="7">
        <v>1000</v>
      </c>
      <c r="K3376" s="9" t="e">
        <f t="shared" si="156"/>
        <v>#DIV/0!</v>
      </c>
      <c r="L3376" s="10" t="str">
        <f t="shared" si="157"/>
        <v>Invalid</v>
      </c>
      <c r="M3376" s="10" t="str">
        <f t="shared" si="158"/>
        <v/>
      </c>
    </row>
    <row r="3377" spans="8:13" ht="14.25">
      <c r="H3377" s="7">
        <v>1000</v>
      </c>
      <c r="K3377" s="9" t="e">
        <f t="shared" si="156"/>
        <v>#DIV/0!</v>
      </c>
      <c r="L3377" s="10" t="str">
        <f t="shared" si="157"/>
        <v>Invalid</v>
      </c>
      <c r="M3377" s="10" t="str">
        <f t="shared" si="158"/>
        <v/>
      </c>
    </row>
    <row r="3378" spans="8:13" ht="14.25">
      <c r="H3378" s="7">
        <v>1000</v>
      </c>
      <c r="K3378" s="9" t="e">
        <f t="shared" si="156"/>
        <v>#DIV/0!</v>
      </c>
      <c r="L3378" s="10" t="str">
        <f t="shared" si="157"/>
        <v>Invalid</v>
      </c>
      <c r="M3378" s="10" t="str">
        <f t="shared" si="158"/>
        <v/>
      </c>
    </row>
    <row r="3379" spans="8:13" ht="14.25">
      <c r="H3379" s="7">
        <v>1000</v>
      </c>
      <c r="K3379" s="9" t="e">
        <f t="shared" si="156"/>
        <v>#DIV/0!</v>
      </c>
      <c r="L3379" s="10" t="str">
        <f t="shared" si="157"/>
        <v>Invalid</v>
      </c>
      <c r="M3379" s="10" t="str">
        <f t="shared" si="158"/>
        <v/>
      </c>
    </row>
    <row r="3380" spans="8:13" ht="14.25">
      <c r="H3380" s="7">
        <v>1000</v>
      </c>
      <c r="K3380" s="9" t="e">
        <f t="shared" si="156"/>
        <v>#DIV/0!</v>
      </c>
      <c r="L3380" s="10" t="str">
        <f t="shared" si="157"/>
        <v>Invalid</v>
      </c>
      <c r="M3380" s="10" t="str">
        <f t="shared" si="158"/>
        <v/>
      </c>
    </row>
    <row r="3381" spans="8:13" ht="14.25">
      <c r="H3381" s="7">
        <v>1000</v>
      </c>
      <c r="K3381" s="9" t="e">
        <f t="shared" si="156"/>
        <v>#DIV/0!</v>
      </c>
      <c r="L3381" s="10" t="str">
        <f t="shared" si="157"/>
        <v>Invalid</v>
      </c>
      <c r="M3381" s="10" t="str">
        <f t="shared" si="158"/>
        <v/>
      </c>
    </row>
    <row r="3382" spans="8:13" ht="14.25">
      <c r="H3382" s="7">
        <v>1000</v>
      </c>
      <c r="K3382" s="9" t="e">
        <f t="shared" si="156"/>
        <v>#DIV/0!</v>
      </c>
      <c r="L3382" s="10" t="str">
        <f t="shared" si="157"/>
        <v>Invalid</v>
      </c>
      <c r="M3382" s="10" t="str">
        <f t="shared" si="158"/>
        <v/>
      </c>
    </row>
    <row r="3383" spans="8:13" ht="14.25">
      <c r="H3383" s="7">
        <v>1000</v>
      </c>
      <c r="K3383" s="9" t="e">
        <f t="shared" si="156"/>
        <v>#DIV/0!</v>
      </c>
      <c r="L3383" s="10" t="str">
        <f t="shared" si="157"/>
        <v>Invalid</v>
      </c>
      <c r="M3383" s="10" t="str">
        <f t="shared" si="158"/>
        <v/>
      </c>
    </row>
    <row r="3384" spans="8:13" ht="14.25">
      <c r="H3384" s="7">
        <v>1000</v>
      </c>
      <c r="K3384" s="9" t="e">
        <f t="shared" si="156"/>
        <v>#DIV/0!</v>
      </c>
      <c r="L3384" s="10" t="str">
        <f t="shared" si="157"/>
        <v>Invalid</v>
      </c>
      <c r="M3384" s="10" t="str">
        <f t="shared" si="158"/>
        <v/>
      </c>
    </row>
    <row r="3385" spans="8:13" ht="14.25">
      <c r="H3385" s="7">
        <v>1000</v>
      </c>
      <c r="K3385" s="9" t="e">
        <f t="shared" si="156"/>
        <v>#DIV/0!</v>
      </c>
      <c r="L3385" s="10" t="str">
        <f t="shared" si="157"/>
        <v>Invalid</v>
      </c>
      <c r="M3385" s="10" t="str">
        <f t="shared" si="158"/>
        <v/>
      </c>
    </row>
    <row r="3386" spans="8:13" ht="14.25">
      <c r="H3386" s="7">
        <v>1000</v>
      </c>
      <c r="K3386" s="9" t="e">
        <f t="shared" si="156"/>
        <v>#DIV/0!</v>
      </c>
      <c r="L3386" s="10" t="str">
        <f t="shared" si="157"/>
        <v>Invalid</v>
      </c>
      <c r="M3386" s="10" t="str">
        <f t="shared" si="158"/>
        <v/>
      </c>
    </row>
    <row r="3387" spans="8:13" ht="14.25">
      <c r="H3387" s="7">
        <v>1000</v>
      </c>
      <c r="K3387" s="9" t="e">
        <f t="shared" si="156"/>
        <v>#DIV/0!</v>
      </c>
      <c r="L3387" s="10" t="str">
        <f t="shared" si="157"/>
        <v>Invalid</v>
      </c>
      <c r="M3387" s="10" t="str">
        <f t="shared" si="158"/>
        <v/>
      </c>
    </row>
    <row r="3388" spans="8:13" ht="14.25">
      <c r="H3388" s="7">
        <v>1000</v>
      </c>
      <c r="K3388" s="9" t="e">
        <f t="shared" si="156"/>
        <v>#DIV/0!</v>
      </c>
      <c r="L3388" s="10" t="str">
        <f t="shared" si="157"/>
        <v>Invalid</v>
      </c>
      <c r="M3388" s="10" t="str">
        <f t="shared" si="158"/>
        <v/>
      </c>
    </row>
    <row r="3389" spans="8:13" ht="14.25">
      <c r="H3389" s="7">
        <v>1000</v>
      </c>
      <c r="K3389" s="9" t="e">
        <f t="shared" si="156"/>
        <v>#DIV/0!</v>
      </c>
      <c r="L3389" s="10" t="str">
        <f t="shared" si="157"/>
        <v>Invalid</v>
      </c>
      <c r="M3389" s="10" t="str">
        <f t="shared" si="158"/>
        <v/>
      </c>
    </row>
    <row r="3390" spans="8:13" ht="14.25">
      <c r="H3390" s="7">
        <v>1000</v>
      </c>
      <c r="K3390" s="9" t="e">
        <f t="shared" si="156"/>
        <v>#DIV/0!</v>
      </c>
      <c r="L3390" s="10" t="str">
        <f t="shared" si="157"/>
        <v>Invalid</v>
      </c>
      <c r="M3390" s="10" t="str">
        <f t="shared" si="158"/>
        <v/>
      </c>
    </row>
    <row r="3391" spans="8:13" ht="14.25">
      <c r="H3391" s="7">
        <v>1000</v>
      </c>
      <c r="K3391" s="9" t="e">
        <f t="shared" si="156"/>
        <v>#DIV/0!</v>
      </c>
      <c r="L3391" s="10" t="str">
        <f t="shared" si="157"/>
        <v>Invalid</v>
      </c>
      <c r="M3391" s="10" t="str">
        <f t="shared" si="158"/>
        <v/>
      </c>
    </row>
    <row r="3392" spans="8:13" ht="14.25">
      <c r="H3392" s="7">
        <v>1000</v>
      </c>
      <c r="K3392" s="9" t="e">
        <f t="shared" si="156"/>
        <v>#DIV/0!</v>
      </c>
      <c r="L3392" s="10" t="str">
        <f t="shared" si="157"/>
        <v>Invalid</v>
      </c>
      <c r="M3392" s="10" t="str">
        <f t="shared" si="158"/>
        <v/>
      </c>
    </row>
    <row r="3393" spans="8:13" ht="14.25">
      <c r="H3393" s="7">
        <v>1000</v>
      </c>
      <c r="K3393" s="9" t="e">
        <f t="shared" si="156"/>
        <v>#DIV/0!</v>
      </c>
      <c r="L3393" s="10" t="str">
        <f t="shared" si="157"/>
        <v>Invalid</v>
      </c>
      <c r="M3393" s="10" t="str">
        <f t="shared" si="158"/>
        <v/>
      </c>
    </row>
    <row r="3394" spans="8:13" ht="14.25">
      <c r="H3394" s="7">
        <v>1000</v>
      </c>
      <c r="K3394" s="9" t="e">
        <f t="shared" si="156"/>
        <v>#DIV/0!</v>
      </c>
      <c r="L3394" s="10" t="str">
        <f t="shared" si="157"/>
        <v>Invalid</v>
      </c>
      <c r="M3394" s="10" t="str">
        <f t="shared" si="158"/>
        <v/>
      </c>
    </row>
    <row r="3395" spans="8:13" ht="14.25">
      <c r="H3395" s="7">
        <v>1000</v>
      </c>
      <c r="K3395" s="9" t="e">
        <f t="shared" ref="K3395:K3458" si="159">(H3395/G3395)*J3395</f>
        <v>#DIV/0!</v>
      </c>
      <c r="L3395" s="10" t="str">
        <f t="shared" ref="L3395:L3458" si="160">IF(F3395="BUY",(K3395-H3395)/H3395, IF(F3395="SELL", (H3395-K3395)/H3395, "Invalid"))</f>
        <v>Invalid</v>
      </c>
      <c r="M3395" s="10" t="str">
        <f t="shared" ref="M3395:M3458" si="161">IF(E3395="BUY",(K3395-H3395)/H3395,IF(E3395="SELL",(H3395-K3395)/H3395,""))</f>
        <v/>
      </c>
    </row>
    <row r="3396" spans="8:13" ht="14.25">
      <c r="H3396" s="7">
        <v>1000</v>
      </c>
      <c r="K3396" s="9" t="e">
        <f t="shared" si="159"/>
        <v>#DIV/0!</v>
      </c>
      <c r="L3396" s="10" t="str">
        <f t="shared" si="160"/>
        <v>Invalid</v>
      </c>
      <c r="M3396" s="10" t="str">
        <f t="shared" si="161"/>
        <v/>
      </c>
    </row>
    <row r="3397" spans="8:13" ht="14.25">
      <c r="H3397" s="7">
        <v>1000</v>
      </c>
      <c r="K3397" s="9" t="e">
        <f t="shared" si="159"/>
        <v>#DIV/0!</v>
      </c>
      <c r="L3397" s="10" t="str">
        <f t="shared" si="160"/>
        <v>Invalid</v>
      </c>
      <c r="M3397" s="10" t="str">
        <f t="shared" si="161"/>
        <v/>
      </c>
    </row>
    <row r="3398" spans="8:13" ht="14.25">
      <c r="H3398" s="7">
        <v>1000</v>
      </c>
      <c r="K3398" s="9" t="e">
        <f t="shared" si="159"/>
        <v>#DIV/0!</v>
      </c>
      <c r="L3398" s="10" t="str">
        <f t="shared" si="160"/>
        <v>Invalid</v>
      </c>
      <c r="M3398" s="10" t="str">
        <f t="shared" si="161"/>
        <v/>
      </c>
    </row>
    <row r="3399" spans="8:13" ht="14.25">
      <c r="H3399" s="7">
        <v>1000</v>
      </c>
      <c r="K3399" s="9" t="e">
        <f t="shared" si="159"/>
        <v>#DIV/0!</v>
      </c>
      <c r="L3399" s="10" t="str">
        <f t="shared" si="160"/>
        <v>Invalid</v>
      </c>
      <c r="M3399" s="10" t="str">
        <f t="shared" si="161"/>
        <v/>
      </c>
    </row>
    <row r="3400" spans="8:13" ht="14.25">
      <c r="H3400" s="7">
        <v>1000</v>
      </c>
      <c r="K3400" s="9" t="e">
        <f t="shared" si="159"/>
        <v>#DIV/0!</v>
      </c>
      <c r="L3400" s="10" t="str">
        <f t="shared" si="160"/>
        <v>Invalid</v>
      </c>
      <c r="M3400" s="10" t="str">
        <f t="shared" si="161"/>
        <v/>
      </c>
    </row>
    <row r="3401" spans="8:13" ht="14.25">
      <c r="H3401" s="7">
        <v>1000</v>
      </c>
      <c r="K3401" s="9" t="e">
        <f t="shared" si="159"/>
        <v>#DIV/0!</v>
      </c>
      <c r="L3401" s="10" t="str">
        <f t="shared" si="160"/>
        <v>Invalid</v>
      </c>
      <c r="M3401" s="10" t="str">
        <f t="shared" si="161"/>
        <v/>
      </c>
    </row>
    <row r="3402" spans="8:13" ht="14.25">
      <c r="H3402" s="7">
        <v>1000</v>
      </c>
      <c r="K3402" s="9" t="e">
        <f t="shared" si="159"/>
        <v>#DIV/0!</v>
      </c>
      <c r="L3402" s="10" t="str">
        <f t="shared" si="160"/>
        <v>Invalid</v>
      </c>
      <c r="M3402" s="10" t="str">
        <f t="shared" si="161"/>
        <v/>
      </c>
    </row>
    <row r="3403" spans="8:13" ht="14.25">
      <c r="H3403" s="7">
        <v>1000</v>
      </c>
      <c r="K3403" s="9" t="e">
        <f t="shared" si="159"/>
        <v>#DIV/0!</v>
      </c>
      <c r="L3403" s="10" t="str">
        <f t="shared" si="160"/>
        <v>Invalid</v>
      </c>
      <c r="M3403" s="10" t="str">
        <f t="shared" si="161"/>
        <v/>
      </c>
    </row>
    <row r="3404" spans="8:13" ht="14.25">
      <c r="H3404" s="7">
        <v>1000</v>
      </c>
      <c r="K3404" s="9" t="e">
        <f t="shared" si="159"/>
        <v>#DIV/0!</v>
      </c>
      <c r="L3404" s="10" t="str">
        <f t="shared" si="160"/>
        <v>Invalid</v>
      </c>
      <c r="M3404" s="10" t="str">
        <f t="shared" si="161"/>
        <v/>
      </c>
    </row>
    <row r="3405" spans="8:13" ht="14.25">
      <c r="H3405" s="7">
        <v>1000</v>
      </c>
      <c r="K3405" s="9" t="e">
        <f t="shared" si="159"/>
        <v>#DIV/0!</v>
      </c>
      <c r="L3405" s="10" t="str">
        <f t="shared" si="160"/>
        <v>Invalid</v>
      </c>
      <c r="M3405" s="10" t="str">
        <f t="shared" si="161"/>
        <v/>
      </c>
    </row>
    <row r="3406" spans="8:13" ht="14.25">
      <c r="H3406" s="7">
        <v>1000</v>
      </c>
      <c r="K3406" s="9" t="e">
        <f t="shared" si="159"/>
        <v>#DIV/0!</v>
      </c>
      <c r="L3406" s="10" t="str">
        <f t="shared" si="160"/>
        <v>Invalid</v>
      </c>
      <c r="M3406" s="10" t="str">
        <f t="shared" si="161"/>
        <v/>
      </c>
    </row>
    <row r="3407" spans="8:13" ht="14.25">
      <c r="H3407" s="7">
        <v>1000</v>
      </c>
      <c r="K3407" s="9" t="e">
        <f t="shared" si="159"/>
        <v>#DIV/0!</v>
      </c>
      <c r="L3407" s="10" t="str">
        <f t="shared" si="160"/>
        <v>Invalid</v>
      </c>
      <c r="M3407" s="10" t="str">
        <f t="shared" si="161"/>
        <v/>
      </c>
    </row>
    <row r="3408" spans="8:13" ht="14.25">
      <c r="H3408" s="7">
        <v>1000</v>
      </c>
      <c r="K3408" s="9" t="e">
        <f t="shared" si="159"/>
        <v>#DIV/0!</v>
      </c>
      <c r="L3408" s="10" t="str">
        <f t="shared" si="160"/>
        <v>Invalid</v>
      </c>
      <c r="M3408" s="10" t="str">
        <f t="shared" si="161"/>
        <v/>
      </c>
    </row>
    <row r="3409" spans="8:13" ht="14.25">
      <c r="H3409" s="7">
        <v>1000</v>
      </c>
      <c r="K3409" s="9" t="e">
        <f t="shared" si="159"/>
        <v>#DIV/0!</v>
      </c>
      <c r="L3409" s="10" t="str">
        <f t="shared" si="160"/>
        <v>Invalid</v>
      </c>
      <c r="M3409" s="10" t="str">
        <f t="shared" si="161"/>
        <v/>
      </c>
    </row>
    <row r="3410" spans="8:13" ht="14.25">
      <c r="H3410" s="7">
        <v>1000</v>
      </c>
      <c r="K3410" s="9" t="e">
        <f t="shared" si="159"/>
        <v>#DIV/0!</v>
      </c>
      <c r="L3410" s="10" t="str">
        <f t="shared" si="160"/>
        <v>Invalid</v>
      </c>
      <c r="M3410" s="10" t="str">
        <f t="shared" si="161"/>
        <v/>
      </c>
    </row>
    <row r="3411" spans="8:13" ht="14.25">
      <c r="H3411" s="7">
        <v>1000</v>
      </c>
      <c r="K3411" s="9" t="e">
        <f t="shared" si="159"/>
        <v>#DIV/0!</v>
      </c>
      <c r="L3411" s="10" t="str">
        <f t="shared" si="160"/>
        <v>Invalid</v>
      </c>
      <c r="M3411" s="10" t="str">
        <f t="shared" si="161"/>
        <v/>
      </c>
    </row>
    <row r="3412" spans="8:13" ht="14.25">
      <c r="H3412" s="7">
        <v>1000</v>
      </c>
      <c r="K3412" s="9" t="e">
        <f t="shared" si="159"/>
        <v>#DIV/0!</v>
      </c>
      <c r="L3412" s="10" t="str">
        <f t="shared" si="160"/>
        <v>Invalid</v>
      </c>
      <c r="M3412" s="10" t="str">
        <f t="shared" si="161"/>
        <v/>
      </c>
    </row>
    <row r="3413" spans="8:13" ht="14.25">
      <c r="H3413" s="7">
        <v>1000</v>
      </c>
      <c r="K3413" s="9" t="e">
        <f t="shared" si="159"/>
        <v>#DIV/0!</v>
      </c>
      <c r="L3413" s="10" t="str">
        <f t="shared" si="160"/>
        <v>Invalid</v>
      </c>
      <c r="M3413" s="10" t="str">
        <f t="shared" si="161"/>
        <v/>
      </c>
    </row>
    <row r="3414" spans="8:13" ht="14.25">
      <c r="H3414" s="7">
        <v>1000</v>
      </c>
      <c r="K3414" s="9" t="e">
        <f t="shared" si="159"/>
        <v>#DIV/0!</v>
      </c>
      <c r="L3414" s="10" t="str">
        <f t="shared" si="160"/>
        <v>Invalid</v>
      </c>
      <c r="M3414" s="10" t="str">
        <f t="shared" si="161"/>
        <v/>
      </c>
    </row>
    <row r="3415" spans="8:13" ht="14.25">
      <c r="H3415" s="7">
        <v>1000</v>
      </c>
      <c r="K3415" s="9" t="e">
        <f t="shared" si="159"/>
        <v>#DIV/0!</v>
      </c>
      <c r="L3415" s="10" t="str">
        <f t="shared" si="160"/>
        <v>Invalid</v>
      </c>
      <c r="M3415" s="10" t="str">
        <f t="shared" si="161"/>
        <v/>
      </c>
    </row>
    <row r="3416" spans="8:13" ht="14.25">
      <c r="H3416" s="7">
        <v>1000</v>
      </c>
      <c r="K3416" s="9" t="e">
        <f t="shared" si="159"/>
        <v>#DIV/0!</v>
      </c>
      <c r="L3416" s="10" t="str">
        <f t="shared" si="160"/>
        <v>Invalid</v>
      </c>
      <c r="M3416" s="10" t="str">
        <f t="shared" si="161"/>
        <v/>
      </c>
    </row>
    <row r="3417" spans="8:13" ht="14.25">
      <c r="H3417" s="7">
        <v>1000</v>
      </c>
      <c r="K3417" s="9" t="e">
        <f t="shared" si="159"/>
        <v>#DIV/0!</v>
      </c>
      <c r="L3417" s="10" t="str">
        <f t="shared" si="160"/>
        <v>Invalid</v>
      </c>
      <c r="M3417" s="10" t="str">
        <f t="shared" si="161"/>
        <v/>
      </c>
    </row>
    <row r="3418" spans="8:13" ht="14.25">
      <c r="H3418" s="7">
        <v>1000</v>
      </c>
      <c r="K3418" s="9" t="e">
        <f t="shared" si="159"/>
        <v>#DIV/0!</v>
      </c>
      <c r="L3418" s="10" t="str">
        <f t="shared" si="160"/>
        <v>Invalid</v>
      </c>
      <c r="M3418" s="10" t="str">
        <f t="shared" si="161"/>
        <v/>
      </c>
    </row>
    <row r="3419" spans="8:13" ht="14.25">
      <c r="H3419" s="7">
        <v>1000</v>
      </c>
      <c r="K3419" s="9" t="e">
        <f t="shared" si="159"/>
        <v>#DIV/0!</v>
      </c>
      <c r="L3419" s="10" t="str">
        <f t="shared" si="160"/>
        <v>Invalid</v>
      </c>
      <c r="M3419" s="10" t="str">
        <f t="shared" si="161"/>
        <v/>
      </c>
    </row>
    <row r="3420" spans="8:13" ht="14.25">
      <c r="H3420" s="7">
        <v>1000</v>
      </c>
      <c r="K3420" s="9" t="e">
        <f t="shared" si="159"/>
        <v>#DIV/0!</v>
      </c>
      <c r="L3420" s="10" t="str">
        <f t="shared" si="160"/>
        <v>Invalid</v>
      </c>
      <c r="M3420" s="10" t="str">
        <f t="shared" si="161"/>
        <v/>
      </c>
    </row>
    <row r="3421" spans="8:13" ht="14.25">
      <c r="H3421" s="7">
        <v>1000</v>
      </c>
      <c r="K3421" s="9" t="e">
        <f t="shared" si="159"/>
        <v>#DIV/0!</v>
      </c>
      <c r="L3421" s="10" t="str">
        <f t="shared" si="160"/>
        <v>Invalid</v>
      </c>
      <c r="M3421" s="10" t="str">
        <f t="shared" si="161"/>
        <v/>
      </c>
    </row>
    <row r="3422" spans="8:13" ht="14.25">
      <c r="H3422" s="7">
        <v>1000</v>
      </c>
      <c r="K3422" s="9" t="e">
        <f t="shared" si="159"/>
        <v>#DIV/0!</v>
      </c>
      <c r="L3422" s="10" t="str">
        <f t="shared" si="160"/>
        <v>Invalid</v>
      </c>
      <c r="M3422" s="10" t="str">
        <f t="shared" si="161"/>
        <v/>
      </c>
    </row>
    <row r="3423" spans="8:13" ht="14.25">
      <c r="H3423" s="7">
        <v>1000</v>
      </c>
      <c r="K3423" s="9" t="e">
        <f t="shared" si="159"/>
        <v>#DIV/0!</v>
      </c>
      <c r="L3423" s="10" t="str">
        <f t="shared" si="160"/>
        <v>Invalid</v>
      </c>
      <c r="M3423" s="10" t="str">
        <f t="shared" si="161"/>
        <v/>
      </c>
    </row>
    <row r="3424" spans="8:13" ht="14.25">
      <c r="H3424" s="7">
        <v>1000</v>
      </c>
      <c r="K3424" s="9" t="e">
        <f t="shared" si="159"/>
        <v>#DIV/0!</v>
      </c>
      <c r="L3424" s="10" t="str">
        <f t="shared" si="160"/>
        <v>Invalid</v>
      </c>
      <c r="M3424" s="10" t="str">
        <f t="shared" si="161"/>
        <v/>
      </c>
    </row>
    <row r="3425" spans="8:13" ht="14.25">
      <c r="H3425" s="7">
        <v>1000</v>
      </c>
      <c r="K3425" s="9" t="e">
        <f t="shared" si="159"/>
        <v>#DIV/0!</v>
      </c>
      <c r="L3425" s="10" t="str">
        <f t="shared" si="160"/>
        <v>Invalid</v>
      </c>
      <c r="M3425" s="10" t="str">
        <f t="shared" si="161"/>
        <v/>
      </c>
    </row>
    <row r="3426" spans="8:13" ht="14.25">
      <c r="H3426" s="7">
        <v>1000</v>
      </c>
      <c r="K3426" s="9" t="e">
        <f t="shared" si="159"/>
        <v>#DIV/0!</v>
      </c>
      <c r="L3426" s="10" t="str">
        <f t="shared" si="160"/>
        <v>Invalid</v>
      </c>
      <c r="M3426" s="10" t="str">
        <f t="shared" si="161"/>
        <v/>
      </c>
    </row>
    <row r="3427" spans="8:13" ht="14.25">
      <c r="H3427" s="7">
        <v>1000</v>
      </c>
      <c r="K3427" s="9" t="e">
        <f t="shared" si="159"/>
        <v>#DIV/0!</v>
      </c>
      <c r="L3427" s="10" t="str">
        <f t="shared" si="160"/>
        <v>Invalid</v>
      </c>
      <c r="M3427" s="10" t="str">
        <f t="shared" si="161"/>
        <v/>
      </c>
    </row>
    <row r="3428" spans="8:13" ht="14.25">
      <c r="H3428" s="7">
        <v>1000</v>
      </c>
      <c r="K3428" s="9" t="e">
        <f t="shared" si="159"/>
        <v>#DIV/0!</v>
      </c>
      <c r="L3428" s="10" t="str">
        <f t="shared" si="160"/>
        <v>Invalid</v>
      </c>
      <c r="M3428" s="10" t="str">
        <f t="shared" si="161"/>
        <v/>
      </c>
    </row>
    <row r="3429" spans="8:13" ht="14.25">
      <c r="H3429" s="7">
        <v>1000</v>
      </c>
      <c r="K3429" s="9" t="e">
        <f t="shared" si="159"/>
        <v>#DIV/0!</v>
      </c>
      <c r="L3429" s="10" t="str">
        <f t="shared" si="160"/>
        <v>Invalid</v>
      </c>
      <c r="M3429" s="10" t="str">
        <f t="shared" si="161"/>
        <v/>
      </c>
    </row>
    <row r="3430" spans="8:13" ht="14.25">
      <c r="H3430" s="7">
        <v>1000</v>
      </c>
      <c r="K3430" s="9" t="e">
        <f t="shared" si="159"/>
        <v>#DIV/0!</v>
      </c>
      <c r="L3430" s="10" t="str">
        <f t="shared" si="160"/>
        <v>Invalid</v>
      </c>
      <c r="M3430" s="10" t="str">
        <f t="shared" si="161"/>
        <v/>
      </c>
    </row>
    <row r="3431" spans="8:13" ht="14.25">
      <c r="H3431" s="7">
        <v>1000</v>
      </c>
      <c r="K3431" s="9" t="e">
        <f t="shared" si="159"/>
        <v>#DIV/0!</v>
      </c>
      <c r="L3431" s="10" t="str">
        <f t="shared" si="160"/>
        <v>Invalid</v>
      </c>
      <c r="M3431" s="10" t="str">
        <f t="shared" si="161"/>
        <v/>
      </c>
    </row>
    <row r="3432" spans="8:13" ht="14.25">
      <c r="H3432" s="7">
        <v>1000</v>
      </c>
      <c r="K3432" s="9" t="e">
        <f t="shared" si="159"/>
        <v>#DIV/0!</v>
      </c>
      <c r="L3432" s="10" t="str">
        <f t="shared" si="160"/>
        <v>Invalid</v>
      </c>
      <c r="M3432" s="10" t="str">
        <f t="shared" si="161"/>
        <v/>
      </c>
    </row>
    <row r="3433" spans="8:13" ht="14.25">
      <c r="H3433" s="7">
        <v>1000</v>
      </c>
      <c r="K3433" s="9" t="e">
        <f t="shared" si="159"/>
        <v>#DIV/0!</v>
      </c>
      <c r="L3433" s="10" t="str">
        <f t="shared" si="160"/>
        <v>Invalid</v>
      </c>
      <c r="M3433" s="10" t="str">
        <f t="shared" si="161"/>
        <v/>
      </c>
    </row>
    <row r="3434" spans="8:13" ht="14.25">
      <c r="H3434" s="7">
        <v>1000</v>
      </c>
      <c r="K3434" s="9" t="e">
        <f t="shared" si="159"/>
        <v>#DIV/0!</v>
      </c>
      <c r="L3434" s="10" t="str">
        <f t="shared" si="160"/>
        <v>Invalid</v>
      </c>
      <c r="M3434" s="10" t="str">
        <f t="shared" si="161"/>
        <v/>
      </c>
    </row>
    <row r="3435" spans="8:13" ht="14.25">
      <c r="H3435" s="7">
        <v>1000</v>
      </c>
      <c r="K3435" s="9" t="e">
        <f t="shared" si="159"/>
        <v>#DIV/0!</v>
      </c>
      <c r="L3435" s="10" t="str">
        <f t="shared" si="160"/>
        <v>Invalid</v>
      </c>
      <c r="M3435" s="10" t="str">
        <f t="shared" si="161"/>
        <v/>
      </c>
    </row>
    <row r="3436" spans="8:13" ht="14.25">
      <c r="H3436" s="7">
        <v>1000</v>
      </c>
      <c r="K3436" s="9" t="e">
        <f t="shared" si="159"/>
        <v>#DIV/0!</v>
      </c>
      <c r="L3436" s="10" t="str">
        <f t="shared" si="160"/>
        <v>Invalid</v>
      </c>
      <c r="M3436" s="10" t="str">
        <f t="shared" si="161"/>
        <v/>
      </c>
    </row>
    <row r="3437" spans="8:13" ht="14.25">
      <c r="H3437" s="7">
        <v>1000</v>
      </c>
      <c r="K3437" s="9" t="e">
        <f t="shared" si="159"/>
        <v>#DIV/0!</v>
      </c>
      <c r="L3437" s="10" t="str">
        <f t="shared" si="160"/>
        <v>Invalid</v>
      </c>
      <c r="M3437" s="10" t="str">
        <f t="shared" si="161"/>
        <v/>
      </c>
    </row>
    <row r="3438" spans="8:13" ht="14.25">
      <c r="H3438" s="7">
        <v>1000</v>
      </c>
      <c r="K3438" s="9" t="e">
        <f t="shared" si="159"/>
        <v>#DIV/0!</v>
      </c>
      <c r="L3438" s="10" t="str">
        <f t="shared" si="160"/>
        <v>Invalid</v>
      </c>
      <c r="M3438" s="10" t="str">
        <f t="shared" si="161"/>
        <v/>
      </c>
    </row>
    <row r="3439" spans="8:13" ht="14.25">
      <c r="H3439" s="7">
        <v>1000</v>
      </c>
      <c r="K3439" s="9" t="e">
        <f t="shared" si="159"/>
        <v>#DIV/0!</v>
      </c>
      <c r="L3439" s="10" t="str">
        <f t="shared" si="160"/>
        <v>Invalid</v>
      </c>
      <c r="M3439" s="10" t="str">
        <f t="shared" si="161"/>
        <v/>
      </c>
    </row>
    <row r="3440" spans="8:13" ht="14.25">
      <c r="H3440" s="7">
        <v>1000</v>
      </c>
      <c r="K3440" s="9" t="e">
        <f t="shared" si="159"/>
        <v>#DIV/0!</v>
      </c>
      <c r="L3440" s="10" t="str">
        <f t="shared" si="160"/>
        <v>Invalid</v>
      </c>
      <c r="M3440" s="10" t="str">
        <f t="shared" si="161"/>
        <v/>
      </c>
    </row>
    <row r="3441" spans="8:13" ht="14.25">
      <c r="H3441" s="7">
        <v>1000</v>
      </c>
      <c r="K3441" s="9" t="e">
        <f t="shared" si="159"/>
        <v>#DIV/0!</v>
      </c>
      <c r="L3441" s="10" t="str">
        <f t="shared" si="160"/>
        <v>Invalid</v>
      </c>
      <c r="M3441" s="10" t="str">
        <f t="shared" si="161"/>
        <v/>
      </c>
    </row>
    <row r="3442" spans="8:13" ht="14.25">
      <c r="H3442" s="7">
        <v>1000</v>
      </c>
      <c r="K3442" s="9" t="e">
        <f t="shared" si="159"/>
        <v>#DIV/0!</v>
      </c>
      <c r="L3442" s="10" t="str">
        <f t="shared" si="160"/>
        <v>Invalid</v>
      </c>
      <c r="M3442" s="10" t="str">
        <f t="shared" si="161"/>
        <v/>
      </c>
    </row>
    <row r="3443" spans="8:13" ht="14.25">
      <c r="H3443" s="7">
        <v>1000</v>
      </c>
      <c r="K3443" s="9" t="e">
        <f t="shared" si="159"/>
        <v>#DIV/0!</v>
      </c>
      <c r="L3443" s="10" t="str">
        <f t="shared" si="160"/>
        <v>Invalid</v>
      </c>
      <c r="M3443" s="10" t="str">
        <f t="shared" si="161"/>
        <v/>
      </c>
    </row>
    <row r="3444" spans="8:13" ht="14.25">
      <c r="H3444" s="7">
        <v>1000</v>
      </c>
      <c r="K3444" s="9" t="e">
        <f t="shared" si="159"/>
        <v>#DIV/0!</v>
      </c>
      <c r="L3444" s="10" t="str">
        <f t="shared" si="160"/>
        <v>Invalid</v>
      </c>
      <c r="M3444" s="10" t="str">
        <f t="shared" si="161"/>
        <v/>
      </c>
    </row>
    <row r="3445" spans="8:13" ht="14.25">
      <c r="H3445" s="7">
        <v>1000</v>
      </c>
      <c r="K3445" s="9" t="e">
        <f t="shared" si="159"/>
        <v>#DIV/0!</v>
      </c>
      <c r="L3445" s="10" t="str">
        <f t="shared" si="160"/>
        <v>Invalid</v>
      </c>
      <c r="M3445" s="10" t="str">
        <f t="shared" si="161"/>
        <v/>
      </c>
    </row>
    <row r="3446" spans="8:13" ht="14.25">
      <c r="H3446" s="7">
        <v>1000</v>
      </c>
      <c r="K3446" s="9" t="e">
        <f t="shared" si="159"/>
        <v>#DIV/0!</v>
      </c>
      <c r="L3446" s="10" t="str">
        <f t="shared" si="160"/>
        <v>Invalid</v>
      </c>
      <c r="M3446" s="10" t="str">
        <f t="shared" si="161"/>
        <v/>
      </c>
    </row>
    <row r="3447" spans="8:13" ht="14.25">
      <c r="H3447" s="7">
        <v>1000</v>
      </c>
      <c r="K3447" s="9" t="e">
        <f t="shared" si="159"/>
        <v>#DIV/0!</v>
      </c>
      <c r="L3447" s="10" t="str">
        <f t="shared" si="160"/>
        <v>Invalid</v>
      </c>
      <c r="M3447" s="10" t="str">
        <f t="shared" si="161"/>
        <v/>
      </c>
    </row>
    <row r="3448" spans="8:13" ht="14.25">
      <c r="H3448" s="7">
        <v>1000</v>
      </c>
      <c r="K3448" s="9" t="e">
        <f t="shared" si="159"/>
        <v>#DIV/0!</v>
      </c>
      <c r="L3448" s="10" t="str">
        <f t="shared" si="160"/>
        <v>Invalid</v>
      </c>
      <c r="M3448" s="10" t="str">
        <f t="shared" si="161"/>
        <v/>
      </c>
    </row>
    <row r="3449" spans="8:13" ht="14.25">
      <c r="H3449" s="7">
        <v>1000</v>
      </c>
      <c r="K3449" s="9" t="e">
        <f t="shared" si="159"/>
        <v>#DIV/0!</v>
      </c>
      <c r="L3449" s="10" t="str">
        <f t="shared" si="160"/>
        <v>Invalid</v>
      </c>
      <c r="M3449" s="10" t="str">
        <f t="shared" si="161"/>
        <v/>
      </c>
    </row>
    <row r="3450" spans="8:13" ht="14.25">
      <c r="H3450" s="7">
        <v>1000</v>
      </c>
      <c r="K3450" s="9" t="e">
        <f t="shared" si="159"/>
        <v>#DIV/0!</v>
      </c>
      <c r="L3450" s="10" t="str">
        <f t="shared" si="160"/>
        <v>Invalid</v>
      </c>
      <c r="M3450" s="10" t="str">
        <f t="shared" si="161"/>
        <v/>
      </c>
    </row>
    <row r="3451" spans="8:13" ht="14.25">
      <c r="H3451" s="7">
        <v>1000</v>
      </c>
      <c r="K3451" s="9" t="e">
        <f t="shared" si="159"/>
        <v>#DIV/0!</v>
      </c>
      <c r="L3451" s="10" t="str">
        <f t="shared" si="160"/>
        <v>Invalid</v>
      </c>
      <c r="M3451" s="10" t="str">
        <f t="shared" si="161"/>
        <v/>
      </c>
    </row>
    <row r="3452" spans="8:13" ht="14.25">
      <c r="H3452" s="7">
        <v>1000</v>
      </c>
      <c r="K3452" s="9" t="e">
        <f t="shared" si="159"/>
        <v>#DIV/0!</v>
      </c>
      <c r="L3452" s="10" t="str">
        <f t="shared" si="160"/>
        <v>Invalid</v>
      </c>
      <c r="M3452" s="10" t="str">
        <f t="shared" si="161"/>
        <v/>
      </c>
    </row>
    <row r="3453" spans="8:13" ht="14.25">
      <c r="H3453" s="7">
        <v>1000</v>
      </c>
      <c r="K3453" s="9" t="e">
        <f t="shared" si="159"/>
        <v>#DIV/0!</v>
      </c>
      <c r="L3453" s="10" t="str">
        <f t="shared" si="160"/>
        <v>Invalid</v>
      </c>
      <c r="M3453" s="10" t="str">
        <f t="shared" si="161"/>
        <v/>
      </c>
    </row>
    <row r="3454" spans="8:13" ht="14.25">
      <c r="H3454" s="7">
        <v>1000</v>
      </c>
      <c r="K3454" s="9" t="e">
        <f t="shared" si="159"/>
        <v>#DIV/0!</v>
      </c>
      <c r="L3454" s="10" t="str">
        <f t="shared" si="160"/>
        <v>Invalid</v>
      </c>
      <c r="M3454" s="10" t="str">
        <f t="shared" si="161"/>
        <v/>
      </c>
    </row>
    <row r="3455" spans="8:13" ht="14.25">
      <c r="H3455" s="7">
        <v>1000</v>
      </c>
      <c r="K3455" s="9" t="e">
        <f t="shared" si="159"/>
        <v>#DIV/0!</v>
      </c>
      <c r="L3455" s="10" t="str">
        <f t="shared" si="160"/>
        <v>Invalid</v>
      </c>
      <c r="M3455" s="10" t="str">
        <f t="shared" si="161"/>
        <v/>
      </c>
    </row>
    <row r="3456" spans="8:13" ht="14.25">
      <c r="H3456" s="7">
        <v>1000</v>
      </c>
      <c r="K3456" s="9" t="e">
        <f t="shared" si="159"/>
        <v>#DIV/0!</v>
      </c>
      <c r="L3456" s="10" t="str">
        <f t="shared" si="160"/>
        <v>Invalid</v>
      </c>
      <c r="M3456" s="10" t="str">
        <f t="shared" si="161"/>
        <v/>
      </c>
    </row>
    <row r="3457" spans="8:13" ht="14.25">
      <c r="H3457" s="7">
        <v>1000</v>
      </c>
      <c r="K3457" s="9" t="e">
        <f t="shared" si="159"/>
        <v>#DIV/0!</v>
      </c>
      <c r="L3457" s="10" t="str">
        <f t="shared" si="160"/>
        <v>Invalid</v>
      </c>
      <c r="M3457" s="10" t="str">
        <f t="shared" si="161"/>
        <v/>
      </c>
    </row>
    <row r="3458" spans="8:13" ht="14.25">
      <c r="H3458" s="7">
        <v>1000</v>
      </c>
      <c r="K3458" s="9" t="e">
        <f t="shared" si="159"/>
        <v>#DIV/0!</v>
      </c>
      <c r="L3458" s="10" t="str">
        <f t="shared" si="160"/>
        <v>Invalid</v>
      </c>
      <c r="M3458" s="10" t="str">
        <f t="shared" si="161"/>
        <v/>
      </c>
    </row>
    <row r="3459" spans="8:13" ht="14.25">
      <c r="H3459" s="7">
        <v>1000</v>
      </c>
      <c r="K3459" s="9" t="e">
        <f t="shared" ref="K3459:K3522" si="162">(H3459/G3459)*J3459</f>
        <v>#DIV/0!</v>
      </c>
      <c r="L3459" s="10" t="str">
        <f t="shared" ref="L3459:L3522" si="163">IF(F3459="BUY",(K3459-H3459)/H3459, IF(F3459="SELL", (H3459-K3459)/H3459, "Invalid"))</f>
        <v>Invalid</v>
      </c>
      <c r="M3459" s="10" t="str">
        <f t="shared" ref="M3459:M3522" si="164">IF(E3459="BUY",(K3459-H3459)/H3459,IF(E3459="SELL",(H3459-K3459)/H3459,""))</f>
        <v/>
      </c>
    </row>
    <row r="3460" spans="8:13" ht="14.25">
      <c r="H3460" s="7">
        <v>1000</v>
      </c>
      <c r="K3460" s="9" t="e">
        <f t="shared" si="162"/>
        <v>#DIV/0!</v>
      </c>
      <c r="L3460" s="10" t="str">
        <f t="shared" si="163"/>
        <v>Invalid</v>
      </c>
      <c r="M3460" s="10" t="str">
        <f t="shared" si="164"/>
        <v/>
      </c>
    </row>
    <row r="3461" spans="8:13" ht="14.25">
      <c r="H3461" s="7">
        <v>1000</v>
      </c>
      <c r="K3461" s="9" t="e">
        <f t="shared" si="162"/>
        <v>#DIV/0!</v>
      </c>
      <c r="L3461" s="10" t="str">
        <f t="shared" si="163"/>
        <v>Invalid</v>
      </c>
      <c r="M3461" s="10" t="str">
        <f t="shared" si="164"/>
        <v/>
      </c>
    </row>
    <row r="3462" spans="8:13" ht="14.25">
      <c r="H3462" s="7">
        <v>1000</v>
      </c>
      <c r="K3462" s="9" t="e">
        <f t="shared" si="162"/>
        <v>#DIV/0!</v>
      </c>
      <c r="L3462" s="10" t="str">
        <f t="shared" si="163"/>
        <v>Invalid</v>
      </c>
      <c r="M3462" s="10" t="str">
        <f t="shared" si="164"/>
        <v/>
      </c>
    </row>
    <row r="3463" spans="8:13" ht="14.25">
      <c r="H3463" s="7">
        <v>1000</v>
      </c>
      <c r="K3463" s="9" t="e">
        <f t="shared" si="162"/>
        <v>#DIV/0!</v>
      </c>
      <c r="L3463" s="10" t="str">
        <f t="shared" si="163"/>
        <v>Invalid</v>
      </c>
      <c r="M3463" s="10" t="str">
        <f t="shared" si="164"/>
        <v/>
      </c>
    </row>
    <row r="3464" spans="8:13" ht="14.25">
      <c r="H3464" s="7">
        <v>1000</v>
      </c>
      <c r="K3464" s="9" t="e">
        <f t="shared" si="162"/>
        <v>#DIV/0!</v>
      </c>
      <c r="L3464" s="10" t="str">
        <f t="shared" si="163"/>
        <v>Invalid</v>
      </c>
      <c r="M3464" s="10" t="str">
        <f t="shared" si="164"/>
        <v/>
      </c>
    </row>
    <row r="3465" spans="8:13" ht="14.25">
      <c r="H3465" s="7">
        <v>1000</v>
      </c>
      <c r="K3465" s="9" t="e">
        <f t="shared" si="162"/>
        <v>#DIV/0!</v>
      </c>
      <c r="L3465" s="10" t="str">
        <f t="shared" si="163"/>
        <v>Invalid</v>
      </c>
      <c r="M3465" s="10" t="str">
        <f t="shared" si="164"/>
        <v/>
      </c>
    </row>
    <row r="3466" spans="8:13" ht="14.25">
      <c r="H3466" s="7">
        <v>1000</v>
      </c>
      <c r="K3466" s="9" t="e">
        <f t="shared" si="162"/>
        <v>#DIV/0!</v>
      </c>
      <c r="L3466" s="10" t="str">
        <f t="shared" si="163"/>
        <v>Invalid</v>
      </c>
      <c r="M3466" s="10" t="str">
        <f t="shared" si="164"/>
        <v/>
      </c>
    </row>
    <row r="3467" spans="8:13" ht="14.25">
      <c r="H3467" s="7">
        <v>1000</v>
      </c>
      <c r="K3467" s="9" t="e">
        <f t="shared" si="162"/>
        <v>#DIV/0!</v>
      </c>
      <c r="L3467" s="10" t="str">
        <f t="shared" si="163"/>
        <v>Invalid</v>
      </c>
      <c r="M3467" s="10" t="str">
        <f t="shared" si="164"/>
        <v/>
      </c>
    </row>
    <row r="3468" spans="8:13" ht="14.25">
      <c r="H3468" s="7">
        <v>1000</v>
      </c>
      <c r="K3468" s="9" t="e">
        <f t="shared" si="162"/>
        <v>#DIV/0!</v>
      </c>
      <c r="L3468" s="10" t="str">
        <f t="shared" si="163"/>
        <v>Invalid</v>
      </c>
      <c r="M3468" s="10" t="str">
        <f t="shared" si="164"/>
        <v/>
      </c>
    </row>
    <row r="3469" spans="8:13" ht="14.25">
      <c r="H3469" s="7">
        <v>1000</v>
      </c>
      <c r="K3469" s="9" t="e">
        <f t="shared" si="162"/>
        <v>#DIV/0!</v>
      </c>
      <c r="L3469" s="10" t="str">
        <f t="shared" si="163"/>
        <v>Invalid</v>
      </c>
      <c r="M3469" s="10" t="str">
        <f t="shared" si="164"/>
        <v/>
      </c>
    </row>
    <row r="3470" spans="8:13" ht="14.25">
      <c r="H3470" s="7">
        <v>1000</v>
      </c>
      <c r="K3470" s="9" t="e">
        <f t="shared" si="162"/>
        <v>#DIV/0!</v>
      </c>
      <c r="L3470" s="10" t="str">
        <f t="shared" si="163"/>
        <v>Invalid</v>
      </c>
      <c r="M3470" s="10" t="str">
        <f t="shared" si="164"/>
        <v/>
      </c>
    </row>
    <row r="3471" spans="8:13" ht="14.25">
      <c r="H3471" s="7">
        <v>1000</v>
      </c>
      <c r="K3471" s="9" t="e">
        <f t="shared" si="162"/>
        <v>#DIV/0!</v>
      </c>
      <c r="L3471" s="10" t="str">
        <f t="shared" si="163"/>
        <v>Invalid</v>
      </c>
      <c r="M3471" s="10" t="str">
        <f t="shared" si="164"/>
        <v/>
      </c>
    </row>
    <row r="3472" spans="8:13" ht="14.25">
      <c r="H3472" s="7">
        <v>1000</v>
      </c>
      <c r="K3472" s="9" t="e">
        <f t="shared" si="162"/>
        <v>#DIV/0!</v>
      </c>
      <c r="L3472" s="10" t="str">
        <f t="shared" si="163"/>
        <v>Invalid</v>
      </c>
      <c r="M3472" s="10" t="str">
        <f t="shared" si="164"/>
        <v/>
      </c>
    </row>
    <row r="3473" spans="8:13" ht="14.25">
      <c r="H3473" s="7">
        <v>1000</v>
      </c>
      <c r="K3473" s="9" t="e">
        <f t="shared" si="162"/>
        <v>#DIV/0!</v>
      </c>
      <c r="L3473" s="10" t="str">
        <f t="shared" si="163"/>
        <v>Invalid</v>
      </c>
      <c r="M3473" s="10" t="str">
        <f t="shared" si="164"/>
        <v/>
      </c>
    </row>
    <row r="3474" spans="8:13" ht="14.25">
      <c r="H3474" s="7">
        <v>1000</v>
      </c>
      <c r="K3474" s="9" t="e">
        <f t="shared" si="162"/>
        <v>#DIV/0!</v>
      </c>
      <c r="L3474" s="10" t="str">
        <f t="shared" si="163"/>
        <v>Invalid</v>
      </c>
      <c r="M3474" s="10" t="str">
        <f t="shared" si="164"/>
        <v/>
      </c>
    </row>
    <row r="3475" spans="8:13" ht="14.25">
      <c r="H3475" s="7">
        <v>1000</v>
      </c>
      <c r="K3475" s="9" t="e">
        <f t="shared" si="162"/>
        <v>#DIV/0!</v>
      </c>
      <c r="L3475" s="10" t="str">
        <f t="shared" si="163"/>
        <v>Invalid</v>
      </c>
      <c r="M3475" s="10" t="str">
        <f t="shared" si="164"/>
        <v/>
      </c>
    </row>
    <row r="3476" spans="8:13" ht="14.25">
      <c r="H3476" s="7">
        <v>1000</v>
      </c>
      <c r="K3476" s="9" t="e">
        <f t="shared" si="162"/>
        <v>#DIV/0!</v>
      </c>
      <c r="L3476" s="10" t="str">
        <f t="shared" si="163"/>
        <v>Invalid</v>
      </c>
      <c r="M3476" s="10" t="str">
        <f t="shared" si="164"/>
        <v/>
      </c>
    </row>
    <row r="3477" spans="8:13" ht="14.25">
      <c r="H3477" s="7">
        <v>1000</v>
      </c>
      <c r="K3477" s="9" t="e">
        <f t="shared" si="162"/>
        <v>#DIV/0!</v>
      </c>
      <c r="L3477" s="10" t="str">
        <f t="shared" si="163"/>
        <v>Invalid</v>
      </c>
      <c r="M3477" s="10" t="str">
        <f t="shared" si="164"/>
        <v/>
      </c>
    </row>
    <row r="3478" spans="8:13" ht="14.25">
      <c r="H3478" s="7">
        <v>1000</v>
      </c>
      <c r="K3478" s="9" t="e">
        <f t="shared" si="162"/>
        <v>#DIV/0!</v>
      </c>
      <c r="L3478" s="10" t="str">
        <f t="shared" si="163"/>
        <v>Invalid</v>
      </c>
      <c r="M3478" s="10" t="str">
        <f t="shared" si="164"/>
        <v/>
      </c>
    </row>
    <row r="3479" spans="8:13" ht="14.25">
      <c r="H3479" s="7">
        <v>1000</v>
      </c>
      <c r="K3479" s="9" t="e">
        <f t="shared" si="162"/>
        <v>#DIV/0!</v>
      </c>
      <c r="L3479" s="10" t="str">
        <f t="shared" si="163"/>
        <v>Invalid</v>
      </c>
      <c r="M3479" s="10" t="str">
        <f t="shared" si="164"/>
        <v/>
      </c>
    </row>
    <row r="3480" spans="8:13" ht="14.25">
      <c r="H3480" s="7">
        <v>1000</v>
      </c>
      <c r="K3480" s="9" t="e">
        <f t="shared" si="162"/>
        <v>#DIV/0!</v>
      </c>
      <c r="L3480" s="10" t="str">
        <f t="shared" si="163"/>
        <v>Invalid</v>
      </c>
      <c r="M3480" s="10" t="str">
        <f t="shared" si="164"/>
        <v/>
      </c>
    </row>
    <row r="3481" spans="8:13" ht="14.25">
      <c r="H3481" s="7">
        <v>1000</v>
      </c>
      <c r="K3481" s="9" t="e">
        <f t="shared" si="162"/>
        <v>#DIV/0!</v>
      </c>
      <c r="L3481" s="10" t="str">
        <f t="shared" si="163"/>
        <v>Invalid</v>
      </c>
      <c r="M3481" s="10" t="str">
        <f t="shared" si="164"/>
        <v/>
      </c>
    </row>
    <row r="3482" spans="8:13" ht="14.25">
      <c r="H3482" s="7">
        <v>1000</v>
      </c>
      <c r="K3482" s="9" t="e">
        <f t="shared" si="162"/>
        <v>#DIV/0!</v>
      </c>
      <c r="L3482" s="10" t="str">
        <f t="shared" si="163"/>
        <v>Invalid</v>
      </c>
      <c r="M3482" s="10" t="str">
        <f t="shared" si="164"/>
        <v/>
      </c>
    </row>
    <row r="3483" spans="8:13" ht="14.25">
      <c r="H3483" s="7">
        <v>1000</v>
      </c>
      <c r="K3483" s="9" t="e">
        <f t="shared" si="162"/>
        <v>#DIV/0!</v>
      </c>
      <c r="L3483" s="10" t="str">
        <f t="shared" si="163"/>
        <v>Invalid</v>
      </c>
      <c r="M3483" s="10" t="str">
        <f t="shared" si="164"/>
        <v/>
      </c>
    </row>
    <row r="3484" spans="8:13" ht="14.25">
      <c r="H3484" s="7">
        <v>1000</v>
      </c>
      <c r="K3484" s="9" t="e">
        <f t="shared" si="162"/>
        <v>#DIV/0!</v>
      </c>
      <c r="L3484" s="10" t="str">
        <f t="shared" si="163"/>
        <v>Invalid</v>
      </c>
      <c r="M3484" s="10" t="str">
        <f t="shared" si="164"/>
        <v/>
      </c>
    </row>
    <row r="3485" spans="8:13" ht="14.25">
      <c r="H3485" s="7">
        <v>1000</v>
      </c>
      <c r="K3485" s="9" t="e">
        <f t="shared" si="162"/>
        <v>#DIV/0!</v>
      </c>
      <c r="L3485" s="10" t="str">
        <f t="shared" si="163"/>
        <v>Invalid</v>
      </c>
      <c r="M3485" s="10" t="str">
        <f t="shared" si="164"/>
        <v/>
      </c>
    </row>
    <row r="3486" spans="8:13" ht="14.25">
      <c r="H3486" s="7">
        <v>1000</v>
      </c>
      <c r="K3486" s="9" t="e">
        <f t="shared" si="162"/>
        <v>#DIV/0!</v>
      </c>
      <c r="L3486" s="10" t="str">
        <f t="shared" si="163"/>
        <v>Invalid</v>
      </c>
      <c r="M3486" s="10" t="str">
        <f t="shared" si="164"/>
        <v/>
      </c>
    </row>
    <row r="3487" spans="8:13" ht="14.25">
      <c r="H3487" s="7">
        <v>1000</v>
      </c>
      <c r="K3487" s="9" t="e">
        <f t="shared" si="162"/>
        <v>#DIV/0!</v>
      </c>
      <c r="L3487" s="10" t="str">
        <f t="shared" si="163"/>
        <v>Invalid</v>
      </c>
      <c r="M3487" s="10" t="str">
        <f t="shared" si="164"/>
        <v/>
      </c>
    </row>
    <row r="3488" spans="8:13" ht="14.25">
      <c r="H3488" s="7">
        <v>1000</v>
      </c>
      <c r="K3488" s="9" t="e">
        <f t="shared" si="162"/>
        <v>#DIV/0!</v>
      </c>
      <c r="L3488" s="10" t="str">
        <f t="shared" si="163"/>
        <v>Invalid</v>
      </c>
      <c r="M3488" s="10" t="str">
        <f t="shared" si="164"/>
        <v/>
      </c>
    </row>
    <row r="3489" spans="8:13" ht="14.25">
      <c r="H3489" s="7">
        <v>1000</v>
      </c>
      <c r="K3489" s="9" t="e">
        <f t="shared" si="162"/>
        <v>#DIV/0!</v>
      </c>
      <c r="L3489" s="10" t="str">
        <f t="shared" si="163"/>
        <v>Invalid</v>
      </c>
      <c r="M3489" s="10" t="str">
        <f t="shared" si="164"/>
        <v/>
      </c>
    </row>
    <row r="3490" spans="8:13" ht="14.25">
      <c r="H3490" s="7">
        <v>1000</v>
      </c>
      <c r="K3490" s="9" t="e">
        <f t="shared" si="162"/>
        <v>#DIV/0!</v>
      </c>
      <c r="L3490" s="10" t="str">
        <f t="shared" si="163"/>
        <v>Invalid</v>
      </c>
      <c r="M3490" s="10" t="str">
        <f t="shared" si="164"/>
        <v/>
      </c>
    </row>
    <row r="3491" spans="8:13" ht="14.25">
      <c r="H3491" s="7">
        <v>1000</v>
      </c>
      <c r="K3491" s="9" t="e">
        <f t="shared" si="162"/>
        <v>#DIV/0!</v>
      </c>
      <c r="L3491" s="10" t="str">
        <f t="shared" si="163"/>
        <v>Invalid</v>
      </c>
      <c r="M3491" s="10" t="str">
        <f t="shared" si="164"/>
        <v/>
      </c>
    </row>
    <row r="3492" spans="8:13" ht="14.25">
      <c r="H3492" s="7">
        <v>1000</v>
      </c>
      <c r="K3492" s="9" t="e">
        <f t="shared" si="162"/>
        <v>#DIV/0!</v>
      </c>
      <c r="L3492" s="10" t="str">
        <f t="shared" si="163"/>
        <v>Invalid</v>
      </c>
      <c r="M3492" s="10" t="str">
        <f t="shared" si="164"/>
        <v/>
      </c>
    </row>
    <row r="3493" spans="8:13" ht="14.25">
      <c r="H3493" s="7">
        <v>1000</v>
      </c>
      <c r="K3493" s="9" t="e">
        <f t="shared" si="162"/>
        <v>#DIV/0!</v>
      </c>
      <c r="L3493" s="10" t="str">
        <f t="shared" si="163"/>
        <v>Invalid</v>
      </c>
      <c r="M3493" s="10" t="str">
        <f t="shared" si="164"/>
        <v/>
      </c>
    </row>
    <row r="3494" spans="8:13" ht="14.25">
      <c r="H3494" s="7">
        <v>1000</v>
      </c>
      <c r="K3494" s="9" t="e">
        <f t="shared" si="162"/>
        <v>#DIV/0!</v>
      </c>
      <c r="L3494" s="10" t="str">
        <f t="shared" si="163"/>
        <v>Invalid</v>
      </c>
      <c r="M3494" s="10" t="str">
        <f t="shared" si="164"/>
        <v/>
      </c>
    </row>
    <row r="3495" spans="8:13" ht="14.25">
      <c r="H3495" s="7">
        <v>1000</v>
      </c>
      <c r="K3495" s="9" t="e">
        <f t="shared" si="162"/>
        <v>#DIV/0!</v>
      </c>
      <c r="L3495" s="10" t="str">
        <f t="shared" si="163"/>
        <v>Invalid</v>
      </c>
      <c r="M3495" s="10" t="str">
        <f t="shared" si="164"/>
        <v/>
      </c>
    </row>
    <row r="3496" spans="8:13" ht="14.25">
      <c r="H3496" s="7">
        <v>1000</v>
      </c>
      <c r="K3496" s="9" t="e">
        <f t="shared" si="162"/>
        <v>#DIV/0!</v>
      </c>
      <c r="L3496" s="10" t="str">
        <f t="shared" si="163"/>
        <v>Invalid</v>
      </c>
      <c r="M3496" s="10" t="str">
        <f t="shared" si="164"/>
        <v/>
      </c>
    </row>
    <row r="3497" spans="8:13" ht="14.25">
      <c r="H3497" s="7">
        <v>1000</v>
      </c>
      <c r="K3497" s="9" t="e">
        <f t="shared" si="162"/>
        <v>#DIV/0!</v>
      </c>
      <c r="L3497" s="10" t="str">
        <f t="shared" si="163"/>
        <v>Invalid</v>
      </c>
      <c r="M3497" s="10" t="str">
        <f t="shared" si="164"/>
        <v/>
      </c>
    </row>
    <row r="3498" spans="8:13" ht="14.25">
      <c r="H3498" s="7">
        <v>1000</v>
      </c>
      <c r="K3498" s="9" t="e">
        <f t="shared" si="162"/>
        <v>#DIV/0!</v>
      </c>
      <c r="L3498" s="10" t="str">
        <f t="shared" si="163"/>
        <v>Invalid</v>
      </c>
      <c r="M3498" s="10" t="str">
        <f t="shared" si="164"/>
        <v/>
      </c>
    </row>
    <row r="3499" spans="8:13" ht="14.25">
      <c r="H3499" s="7">
        <v>1000</v>
      </c>
      <c r="K3499" s="9" t="e">
        <f t="shared" si="162"/>
        <v>#DIV/0!</v>
      </c>
      <c r="L3499" s="10" t="str">
        <f t="shared" si="163"/>
        <v>Invalid</v>
      </c>
      <c r="M3499" s="10" t="str">
        <f t="shared" si="164"/>
        <v/>
      </c>
    </row>
    <row r="3500" spans="8:13" ht="14.25">
      <c r="H3500" s="7">
        <v>1000</v>
      </c>
      <c r="K3500" s="9" t="e">
        <f t="shared" si="162"/>
        <v>#DIV/0!</v>
      </c>
      <c r="L3500" s="10" t="str">
        <f t="shared" si="163"/>
        <v>Invalid</v>
      </c>
      <c r="M3500" s="10" t="str">
        <f t="shared" si="164"/>
        <v/>
      </c>
    </row>
    <row r="3501" spans="8:13" ht="14.25">
      <c r="H3501" s="7">
        <v>1000</v>
      </c>
      <c r="K3501" s="9" t="e">
        <f t="shared" si="162"/>
        <v>#DIV/0!</v>
      </c>
      <c r="L3501" s="10" t="str">
        <f t="shared" si="163"/>
        <v>Invalid</v>
      </c>
      <c r="M3501" s="10" t="str">
        <f t="shared" si="164"/>
        <v/>
      </c>
    </row>
    <row r="3502" spans="8:13" ht="14.25">
      <c r="H3502" s="7">
        <v>1000</v>
      </c>
      <c r="K3502" s="9" t="e">
        <f t="shared" si="162"/>
        <v>#DIV/0!</v>
      </c>
      <c r="L3502" s="10" t="str">
        <f t="shared" si="163"/>
        <v>Invalid</v>
      </c>
      <c r="M3502" s="10" t="str">
        <f t="shared" si="164"/>
        <v/>
      </c>
    </row>
    <row r="3503" spans="8:13" ht="14.25">
      <c r="H3503" s="7">
        <v>1000</v>
      </c>
      <c r="K3503" s="9" t="e">
        <f t="shared" si="162"/>
        <v>#DIV/0!</v>
      </c>
      <c r="L3503" s="10" t="str">
        <f t="shared" si="163"/>
        <v>Invalid</v>
      </c>
      <c r="M3503" s="10" t="str">
        <f t="shared" si="164"/>
        <v/>
      </c>
    </row>
    <row r="3504" spans="8:13" ht="14.25">
      <c r="H3504" s="7">
        <v>1000</v>
      </c>
      <c r="K3504" s="9" t="e">
        <f t="shared" si="162"/>
        <v>#DIV/0!</v>
      </c>
      <c r="L3504" s="10" t="str">
        <f t="shared" si="163"/>
        <v>Invalid</v>
      </c>
      <c r="M3504" s="10" t="str">
        <f t="shared" si="164"/>
        <v/>
      </c>
    </row>
    <row r="3505" spans="8:13" ht="14.25">
      <c r="H3505" s="7">
        <v>1000</v>
      </c>
      <c r="K3505" s="9" t="e">
        <f t="shared" si="162"/>
        <v>#DIV/0!</v>
      </c>
      <c r="L3505" s="10" t="str">
        <f t="shared" si="163"/>
        <v>Invalid</v>
      </c>
      <c r="M3505" s="10" t="str">
        <f t="shared" si="164"/>
        <v/>
      </c>
    </row>
    <row r="3506" spans="8:13" ht="14.25">
      <c r="H3506" s="7">
        <v>1000</v>
      </c>
      <c r="K3506" s="9" t="e">
        <f t="shared" si="162"/>
        <v>#DIV/0!</v>
      </c>
      <c r="L3506" s="10" t="str">
        <f t="shared" si="163"/>
        <v>Invalid</v>
      </c>
      <c r="M3506" s="10" t="str">
        <f t="shared" si="164"/>
        <v/>
      </c>
    </row>
    <row r="3507" spans="8:13" ht="14.25">
      <c r="H3507" s="7">
        <v>1000</v>
      </c>
      <c r="K3507" s="9" t="e">
        <f t="shared" si="162"/>
        <v>#DIV/0!</v>
      </c>
      <c r="L3507" s="10" t="str">
        <f t="shared" si="163"/>
        <v>Invalid</v>
      </c>
      <c r="M3507" s="10" t="str">
        <f t="shared" si="164"/>
        <v/>
      </c>
    </row>
    <row r="3508" spans="8:13" ht="14.25">
      <c r="H3508" s="7">
        <v>1000</v>
      </c>
      <c r="K3508" s="9" t="e">
        <f t="shared" si="162"/>
        <v>#DIV/0!</v>
      </c>
      <c r="L3508" s="10" t="str">
        <f t="shared" si="163"/>
        <v>Invalid</v>
      </c>
      <c r="M3508" s="10" t="str">
        <f t="shared" si="164"/>
        <v/>
      </c>
    </row>
    <row r="3509" spans="8:13" ht="14.25">
      <c r="H3509" s="7">
        <v>1000</v>
      </c>
      <c r="K3509" s="9" t="e">
        <f t="shared" si="162"/>
        <v>#DIV/0!</v>
      </c>
      <c r="L3509" s="10" t="str">
        <f t="shared" si="163"/>
        <v>Invalid</v>
      </c>
      <c r="M3509" s="10" t="str">
        <f t="shared" si="164"/>
        <v/>
      </c>
    </row>
    <row r="3510" spans="8:13" ht="14.25">
      <c r="H3510" s="7">
        <v>1000</v>
      </c>
      <c r="K3510" s="9" t="e">
        <f t="shared" si="162"/>
        <v>#DIV/0!</v>
      </c>
      <c r="L3510" s="10" t="str">
        <f t="shared" si="163"/>
        <v>Invalid</v>
      </c>
      <c r="M3510" s="10" t="str">
        <f t="shared" si="164"/>
        <v/>
      </c>
    </row>
    <row r="3511" spans="8:13" ht="14.25">
      <c r="H3511" s="7">
        <v>1000</v>
      </c>
      <c r="K3511" s="9" t="e">
        <f t="shared" si="162"/>
        <v>#DIV/0!</v>
      </c>
      <c r="L3511" s="10" t="str">
        <f t="shared" si="163"/>
        <v>Invalid</v>
      </c>
      <c r="M3511" s="10" t="str">
        <f t="shared" si="164"/>
        <v/>
      </c>
    </row>
    <row r="3512" spans="8:13" ht="14.25">
      <c r="H3512" s="7">
        <v>1000</v>
      </c>
      <c r="K3512" s="9" t="e">
        <f t="shared" si="162"/>
        <v>#DIV/0!</v>
      </c>
      <c r="L3512" s="10" t="str">
        <f t="shared" si="163"/>
        <v>Invalid</v>
      </c>
      <c r="M3512" s="10" t="str">
        <f t="shared" si="164"/>
        <v/>
      </c>
    </row>
    <row r="3513" spans="8:13" ht="14.25">
      <c r="H3513" s="7">
        <v>1000</v>
      </c>
      <c r="K3513" s="9" t="e">
        <f t="shared" si="162"/>
        <v>#DIV/0!</v>
      </c>
      <c r="L3513" s="10" t="str">
        <f t="shared" si="163"/>
        <v>Invalid</v>
      </c>
      <c r="M3513" s="10" t="str">
        <f t="shared" si="164"/>
        <v/>
      </c>
    </row>
    <row r="3514" spans="8:13" ht="14.25">
      <c r="H3514" s="7">
        <v>1000</v>
      </c>
      <c r="K3514" s="9" t="e">
        <f t="shared" si="162"/>
        <v>#DIV/0!</v>
      </c>
      <c r="L3514" s="10" t="str">
        <f t="shared" si="163"/>
        <v>Invalid</v>
      </c>
      <c r="M3514" s="10" t="str">
        <f t="shared" si="164"/>
        <v/>
      </c>
    </row>
    <row r="3515" spans="8:13" ht="14.25">
      <c r="H3515" s="7">
        <v>1000</v>
      </c>
      <c r="K3515" s="9" t="e">
        <f t="shared" si="162"/>
        <v>#DIV/0!</v>
      </c>
      <c r="L3515" s="10" t="str">
        <f t="shared" si="163"/>
        <v>Invalid</v>
      </c>
      <c r="M3515" s="10" t="str">
        <f t="shared" si="164"/>
        <v/>
      </c>
    </row>
    <row r="3516" spans="8:13" ht="14.25">
      <c r="H3516" s="7">
        <v>1000</v>
      </c>
      <c r="K3516" s="9" t="e">
        <f t="shared" si="162"/>
        <v>#DIV/0!</v>
      </c>
      <c r="L3516" s="10" t="str">
        <f t="shared" si="163"/>
        <v>Invalid</v>
      </c>
      <c r="M3516" s="10" t="str">
        <f t="shared" si="164"/>
        <v/>
      </c>
    </row>
    <row r="3517" spans="8:13" ht="14.25">
      <c r="H3517" s="7">
        <v>1000</v>
      </c>
      <c r="K3517" s="9" t="e">
        <f t="shared" si="162"/>
        <v>#DIV/0!</v>
      </c>
      <c r="L3517" s="10" t="str">
        <f t="shared" si="163"/>
        <v>Invalid</v>
      </c>
      <c r="M3517" s="10" t="str">
        <f t="shared" si="164"/>
        <v/>
      </c>
    </row>
    <row r="3518" spans="8:13" ht="14.25">
      <c r="H3518" s="7">
        <v>1000</v>
      </c>
      <c r="K3518" s="9" t="e">
        <f t="shared" si="162"/>
        <v>#DIV/0!</v>
      </c>
      <c r="L3518" s="10" t="str">
        <f t="shared" si="163"/>
        <v>Invalid</v>
      </c>
      <c r="M3518" s="10" t="str">
        <f t="shared" si="164"/>
        <v/>
      </c>
    </row>
    <row r="3519" spans="8:13" ht="14.25">
      <c r="H3519" s="7">
        <v>1000</v>
      </c>
      <c r="K3519" s="9" t="e">
        <f t="shared" si="162"/>
        <v>#DIV/0!</v>
      </c>
      <c r="L3519" s="10" t="str">
        <f t="shared" si="163"/>
        <v>Invalid</v>
      </c>
      <c r="M3519" s="10" t="str">
        <f t="shared" si="164"/>
        <v/>
      </c>
    </row>
    <row r="3520" spans="8:13" ht="14.25">
      <c r="H3520" s="7">
        <v>1000</v>
      </c>
      <c r="K3520" s="9" t="e">
        <f t="shared" si="162"/>
        <v>#DIV/0!</v>
      </c>
      <c r="L3520" s="10" t="str">
        <f t="shared" si="163"/>
        <v>Invalid</v>
      </c>
      <c r="M3520" s="10" t="str">
        <f t="shared" si="164"/>
        <v/>
      </c>
    </row>
    <row r="3521" spans="8:13" ht="14.25">
      <c r="H3521" s="7">
        <v>1000</v>
      </c>
      <c r="K3521" s="9" t="e">
        <f t="shared" si="162"/>
        <v>#DIV/0!</v>
      </c>
      <c r="L3521" s="10" t="str">
        <f t="shared" si="163"/>
        <v>Invalid</v>
      </c>
      <c r="M3521" s="10" t="str">
        <f t="shared" si="164"/>
        <v/>
      </c>
    </row>
    <row r="3522" spans="8:13" ht="14.25">
      <c r="H3522" s="7">
        <v>1000</v>
      </c>
      <c r="K3522" s="9" t="e">
        <f t="shared" si="162"/>
        <v>#DIV/0!</v>
      </c>
      <c r="L3522" s="10" t="str">
        <f t="shared" si="163"/>
        <v>Invalid</v>
      </c>
      <c r="M3522" s="10" t="str">
        <f t="shared" si="164"/>
        <v/>
      </c>
    </row>
    <row r="3523" spans="8:13" ht="14.25">
      <c r="H3523" s="7">
        <v>1000</v>
      </c>
      <c r="K3523" s="9" t="e">
        <f t="shared" ref="K3523:K3586" si="165">(H3523/G3523)*J3523</f>
        <v>#DIV/0!</v>
      </c>
      <c r="L3523" s="10" t="str">
        <f t="shared" ref="L3523:L3586" si="166">IF(F3523="BUY",(K3523-H3523)/H3523, IF(F3523="SELL", (H3523-K3523)/H3523, "Invalid"))</f>
        <v>Invalid</v>
      </c>
      <c r="M3523" s="10" t="str">
        <f t="shared" ref="M3523:M3586" si="167">IF(E3523="BUY",(K3523-H3523)/H3523,IF(E3523="SELL",(H3523-K3523)/H3523,""))</f>
        <v/>
      </c>
    </row>
    <row r="3524" spans="8:13" ht="14.25">
      <c r="H3524" s="7">
        <v>1000</v>
      </c>
      <c r="K3524" s="9" t="e">
        <f t="shared" si="165"/>
        <v>#DIV/0!</v>
      </c>
      <c r="L3524" s="10" t="str">
        <f t="shared" si="166"/>
        <v>Invalid</v>
      </c>
      <c r="M3524" s="10" t="str">
        <f t="shared" si="167"/>
        <v/>
      </c>
    </row>
    <row r="3525" spans="8:13" ht="14.25">
      <c r="H3525" s="7">
        <v>1000</v>
      </c>
      <c r="K3525" s="9" t="e">
        <f t="shared" si="165"/>
        <v>#DIV/0!</v>
      </c>
      <c r="L3525" s="10" t="str">
        <f t="shared" si="166"/>
        <v>Invalid</v>
      </c>
      <c r="M3525" s="10" t="str">
        <f t="shared" si="167"/>
        <v/>
      </c>
    </row>
    <row r="3526" spans="8:13" ht="14.25">
      <c r="H3526" s="7">
        <v>1000</v>
      </c>
      <c r="K3526" s="9" t="e">
        <f t="shared" si="165"/>
        <v>#DIV/0!</v>
      </c>
      <c r="L3526" s="10" t="str">
        <f t="shared" si="166"/>
        <v>Invalid</v>
      </c>
      <c r="M3526" s="10" t="str">
        <f t="shared" si="167"/>
        <v/>
      </c>
    </row>
    <row r="3527" spans="8:13" ht="14.25">
      <c r="H3527" s="7">
        <v>1000</v>
      </c>
      <c r="K3527" s="9" t="e">
        <f t="shared" si="165"/>
        <v>#DIV/0!</v>
      </c>
      <c r="L3527" s="10" t="str">
        <f t="shared" si="166"/>
        <v>Invalid</v>
      </c>
      <c r="M3527" s="10" t="str">
        <f t="shared" si="167"/>
        <v/>
      </c>
    </row>
    <row r="3528" spans="8:13" ht="14.25">
      <c r="H3528" s="7">
        <v>1000</v>
      </c>
      <c r="K3528" s="9" t="e">
        <f t="shared" si="165"/>
        <v>#DIV/0!</v>
      </c>
      <c r="L3528" s="10" t="str">
        <f t="shared" si="166"/>
        <v>Invalid</v>
      </c>
      <c r="M3528" s="10" t="str">
        <f t="shared" si="167"/>
        <v/>
      </c>
    </row>
    <row r="3529" spans="8:13" ht="14.25">
      <c r="H3529" s="7">
        <v>1000</v>
      </c>
      <c r="K3529" s="9" t="e">
        <f t="shared" si="165"/>
        <v>#DIV/0!</v>
      </c>
      <c r="L3529" s="10" t="str">
        <f t="shared" si="166"/>
        <v>Invalid</v>
      </c>
      <c r="M3529" s="10" t="str">
        <f t="shared" si="167"/>
        <v/>
      </c>
    </row>
    <row r="3530" spans="8:13" ht="14.25">
      <c r="H3530" s="7">
        <v>1000</v>
      </c>
      <c r="K3530" s="9" t="e">
        <f t="shared" si="165"/>
        <v>#DIV/0!</v>
      </c>
      <c r="L3530" s="10" t="str">
        <f t="shared" si="166"/>
        <v>Invalid</v>
      </c>
      <c r="M3530" s="10" t="str">
        <f t="shared" si="167"/>
        <v/>
      </c>
    </row>
    <row r="3531" spans="8:13" ht="14.25">
      <c r="H3531" s="7">
        <v>1000</v>
      </c>
      <c r="K3531" s="9" t="e">
        <f t="shared" si="165"/>
        <v>#DIV/0!</v>
      </c>
      <c r="L3531" s="10" t="str">
        <f t="shared" si="166"/>
        <v>Invalid</v>
      </c>
      <c r="M3531" s="10" t="str">
        <f t="shared" si="167"/>
        <v/>
      </c>
    </row>
    <row r="3532" spans="8:13" ht="14.25">
      <c r="H3532" s="7">
        <v>1000</v>
      </c>
      <c r="K3532" s="9" t="e">
        <f t="shared" si="165"/>
        <v>#DIV/0!</v>
      </c>
      <c r="L3532" s="10" t="str">
        <f t="shared" si="166"/>
        <v>Invalid</v>
      </c>
      <c r="M3532" s="10" t="str">
        <f t="shared" si="167"/>
        <v/>
      </c>
    </row>
    <row r="3533" spans="8:13" ht="14.25">
      <c r="H3533" s="7">
        <v>1000</v>
      </c>
      <c r="K3533" s="9" t="e">
        <f t="shared" si="165"/>
        <v>#DIV/0!</v>
      </c>
      <c r="L3533" s="10" t="str">
        <f t="shared" si="166"/>
        <v>Invalid</v>
      </c>
      <c r="M3533" s="10" t="str">
        <f t="shared" si="167"/>
        <v/>
      </c>
    </row>
    <row r="3534" spans="8:13" ht="14.25">
      <c r="H3534" s="7">
        <v>1000</v>
      </c>
      <c r="K3534" s="9" t="e">
        <f t="shared" si="165"/>
        <v>#DIV/0!</v>
      </c>
      <c r="L3534" s="10" t="str">
        <f t="shared" si="166"/>
        <v>Invalid</v>
      </c>
      <c r="M3534" s="10" t="str">
        <f t="shared" si="167"/>
        <v/>
      </c>
    </row>
    <row r="3535" spans="8:13" ht="14.25">
      <c r="H3535" s="7">
        <v>1000</v>
      </c>
      <c r="K3535" s="9" t="e">
        <f t="shared" si="165"/>
        <v>#DIV/0!</v>
      </c>
      <c r="L3535" s="10" t="str">
        <f t="shared" si="166"/>
        <v>Invalid</v>
      </c>
      <c r="M3535" s="10" t="str">
        <f t="shared" si="167"/>
        <v/>
      </c>
    </row>
    <row r="3536" spans="8:13" ht="14.25">
      <c r="H3536" s="7">
        <v>1000</v>
      </c>
      <c r="K3536" s="9" t="e">
        <f t="shared" si="165"/>
        <v>#DIV/0!</v>
      </c>
      <c r="L3536" s="10" t="str">
        <f t="shared" si="166"/>
        <v>Invalid</v>
      </c>
      <c r="M3536" s="10" t="str">
        <f t="shared" si="167"/>
        <v/>
      </c>
    </row>
    <row r="3537" spans="8:13" ht="14.25">
      <c r="H3537" s="7">
        <v>1000</v>
      </c>
      <c r="K3537" s="9" t="e">
        <f t="shared" si="165"/>
        <v>#DIV/0!</v>
      </c>
      <c r="L3537" s="10" t="str">
        <f t="shared" si="166"/>
        <v>Invalid</v>
      </c>
      <c r="M3537" s="10" t="str">
        <f t="shared" si="167"/>
        <v/>
      </c>
    </row>
    <row r="3538" spans="8:13" ht="14.25">
      <c r="H3538" s="7">
        <v>1000</v>
      </c>
      <c r="K3538" s="9" t="e">
        <f t="shared" si="165"/>
        <v>#DIV/0!</v>
      </c>
      <c r="L3538" s="10" t="str">
        <f t="shared" si="166"/>
        <v>Invalid</v>
      </c>
      <c r="M3538" s="10" t="str">
        <f t="shared" si="167"/>
        <v/>
      </c>
    </row>
    <row r="3539" spans="8:13" ht="14.25">
      <c r="H3539" s="7">
        <v>1000</v>
      </c>
      <c r="K3539" s="9" t="e">
        <f t="shared" si="165"/>
        <v>#DIV/0!</v>
      </c>
      <c r="L3539" s="10" t="str">
        <f t="shared" si="166"/>
        <v>Invalid</v>
      </c>
      <c r="M3539" s="10" t="str">
        <f t="shared" si="167"/>
        <v/>
      </c>
    </row>
    <row r="3540" spans="8:13" ht="14.25">
      <c r="H3540" s="7">
        <v>1000</v>
      </c>
      <c r="K3540" s="9" t="e">
        <f t="shared" si="165"/>
        <v>#DIV/0!</v>
      </c>
      <c r="L3540" s="10" t="str">
        <f t="shared" si="166"/>
        <v>Invalid</v>
      </c>
      <c r="M3540" s="10" t="str">
        <f t="shared" si="167"/>
        <v/>
      </c>
    </row>
    <row r="3541" spans="8:13" ht="14.25">
      <c r="H3541" s="7">
        <v>1000</v>
      </c>
      <c r="K3541" s="9" t="e">
        <f t="shared" si="165"/>
        <v>#DIV/0!</v>
      </c>
      <c r="L3541" s="10" t="str">
        <f t="shared" si="166"/>
        <v>Invalid</v>
      </c>
      <c r="M3541" s="10" t="str">
        <f t="shared" si="167"/>
        <v/>
      </c>
    </row>
    <row r="3542" spans="8:13" ht="14.25">
      <c r="H3542" s="7">
        <v>1000</v>
      </c>
      <c r="K3542" s="9" t="e">
        <f t="shared" si="165"/>
        <v>#DIV/0!</v>
      </c>
      <c r="L3542" s="10" t="str">
        <f t="shared" si="166"/>
        <v>Invalid</v>
      </c>
      <c r="M3542" s="10" t="str">
        <f t="shared" si="167"/>
        <v/>
      </c>
    </row>
    <row r="3543" spans="8:13" ht="14.25">
      <c r="H3543" s="7">
        <v>1000</v>
      </c>
      <c r="K3543" s="9" t="e">
        <f t="shared" si="165"/>
        <v>#DIV/0!</v>
      </c>
      <c r="L3543" s="10" t="str">
        <f t="shared" si="166"/>
        <v>Invalid</v>
      </c>
      <c r="M3543" s="10" t="str">
        <f t="shared" si="167"/>
        <v/>
      </c>
    </row>
    <row r="3544" spans="8:13" ht="14.25">
      <c r="H3544" s="7">
        <v>1000</v>
      </c>
      <c r="K3544" s="9" t="e">
        <f t="shared" si="165"/>
        <v>#DIV/0!</v>
      </c>
      <c r="L3544" s="10" t="str">
        <f t="shared" si="166"/>
        <v>Invalid</v>
      </c>
      <c r="M3544" s="10" t="str">
        <f t="shared" si="167"/>
        <v/>
      </c>
    </row>
    <row r="3545" spans="8:13" ht="14.25">
      <c r="H3545" s="7">
        <v>1000</v>
      </c>
      <c r="K3545" s="9" t="e">
        <f t="shared" si="165"/>
        <v>#DIV/0!</v>
      </c>
      <c r="L3545" s="10" t="str">
        <f t="shared" si="166"/>
        <v>Invalid</v>
      </c>
      <c r="M3545" s="10" t="str">
        <f t="shared" si="167"/>
        <v/>
      </c>
    </row>
    <row r="3546" spans="8:13" ht="14.25">
      <c r="H3546" s="7">
        <v>1000</v>
      </c>
      <c r="K3546" s="9" t="e">
        <f t="shared" si="165"/>
        <v>#DIV/0!</v>
      </c>
      <c r="L3546" s="10" t="str">
        <f t="shared" si="166"/>
        <v>Invalid</v>
      </c>
      <c r="M3546" s="10" t="str">
        <f t="shared" si="167"/>
        <v/>
      </c>
    </row>
    <row r="3547" spans="8:13" ht="14.25">
      <c r="H3547" s="7">
        <v>1000</v>
      </c>
      <c r="K3547" s="9" t="e">
        <f t="shared" si="165"/>
        <v>#DIV/0!</v>
      </c>
      <c r="L3547" s="10" t="str">
        <f t="shared" si="166"/>
        <v>Invalid</v>
      </c>
      <c r="M3547" s="10" t="str">
        <f t="shared" si="167"/>
        <v/>
      </c>
    </row>
    <row r="3548" spans="8:13" ht="14.25">
      <c r="H3548" s="7">
        <v>1000</v>
      </c>
      <c r="K3548" s="9" t="e">
        <f t="shared" si="165"/>
        <v>#DIV/0!</v>
      </c>
      <c r="L3548" s="10" t="str">
        <f t="shared" si="166"/>
        <v>Invalid</v>
      </c>
      <c r="M3548" s="10" t="str">
        <f t="shared" si="167"/>
        <v/>
      </c>
    </row>
    <row r="3549" spans="8:13" ht="14.25">
      <c r="H3549" s="7">
        <v>1000</v>
      </c>
      <c r="K3549" s="9" t="e">
        <f t="shared" si="165"/>
        <v>#DIV/0!</v>
      </c>
      <c r="L3549" s="10" t="str">
        <f t="shared" si="166"/>
        <v>Invalid</v>
      </c>
      <c r="M3549" s="10" t="str">
        <f t="shared" si="167"/>
        <v/>
      </c>
    </row>
    <row r="3550" spans="8:13" ht="14.25">
      <c r="H3550" s="7">
        <v>1000</v>
      </c>
      <c r="K3550" s="9" t="e">
        <f t="shared" si="165"/>
        <v>#DIV/0!</v>
      </c>
      <c r="L3550" s="10" t="str">
        <f t="shared" si="166"/>
        <v>Invalid</v>
      </c>
      <c r="M3550" s="10" t="str">
        <f t="shared" si="167"/>
        <v/>
      </c>
    </row>
    <row r="3551" spans="8:13" ht="14.25">
      <c r="H3551" s="7">
        <v>1000</v>
      </c>
      <c r="K3551" s="9" t="e">
        <f t="shared" si="165"/>
        <v>#DIV/0!</v>
      </c>
      <c r="L3551" s="10" t="str">
        <f t="shared" si="166"/>
        <v>Invalid</v>
      </c>
      <c r="M3551" s="10" t="str">
        <f t="shared" si="167"/>
        <v/>
      </c>
    </row>
    <row r="3552" spans="8:13" ht="14.25">
      <c r="H3552" s="7">
        <v>1000</v>
      </c>
      <c r="K3552" s="9" t="e">
        <f t="shared" si="165"/>
        <v>#DIV/0!</v>
      </c>
      <c r="L3552" s="10" t="str">
        <f t="shared" si="166"/>
        <v>Invalid</v>
      </c>
      <c r="M3552" s="10" t="str">
        <f t="shared" si="167"/>
        <v/>
      </c>
    </row>
    <row r="3553" spans="8:13" ht="14.25">
      <c r="H3553" s="7">
        <v>1000</v>
      </c>
      <c r="K3553" s="9" t="e">
        <f t="shared" si="165"/>
        <v>#DIV/0!</v>
      </c>
      <c r="L3553" s="10" t="str">
        <f t="shared" si="166"/>
        <v>Invalid</v>
      </c>
      <c r="M3553" s="10" t="str">
        <f t="shared" si="167"/>
        <v/>
      </c>
    </row>
    <row r="3554" spans="8:13" ht="14.25">
      <c r="H3554" s="7">
        <v>1000</v>
      </c>
      <c r="K3554" s="9" t="e">
        <f t="shared" si="165"/>
        <v>#DIV/0!</v>
      </c>
      <c r="L3554" s="10" t="str">
        <f t="shared" si="166"/>
        <v>Invalid</v>
      </c>
      <c r="M3554" s="10" t="str">
        <f t="shared" si="167"/>
        <v/>
      </c>
    </row>
    <row r="3555" spans="8:13" ht="14.25">
      <c r="H3555" s="7">
        <v>1000</v>
      </c>
      <c r="K3555" s="9" t="e">
        <f t="shared" si="165"/>
        <v>#DIV/0!</v>
      </c>
      <c r="L3555" s="10" t="str">
        <f t="shared" si="166"/>
        <v>Invalid</v>
      </c>
      <c r="M3555" s="10" t="str">
        <f t="shared" si="167"/>
        <v/>
      </c>
    </row>
    <row r="3556" spans="8:13" ht="14.25">
      <c r="H3556" s="7">
        <v>1000</v>
      </c>
      <c r="K3556" s="9" t="e">
        <f t="shared" si="165"/>
        <v>#DIV/0!</v>
      </c>
      <c r="L3556" s="10" t="str">
        <f t="shared" si="166"/>
        <v>Invalid</v>
      </c>
      <c r="M3556" s="10" t="str">
        <f t="shared" si="167"/>
        <v/>
      </c>
    </row>
    <row r="3557" spans="8:13" ht="14.25">
      <c r="H3557" s="7">
        <v>1000</v>
      </c>
      <c r="K3557" s="9" t="e">
        <f t="shared" si="165"/>
        <v>#DIV/0!</v>
      </c>
      <c r="L3557" s="10" t="str">
        <f t="shared" si="166"/>
        <v>Invalid</v>
      </c>
      <c r="M3557" s="10" t="str">
        <f t="shared" si="167"/>
        <v/>
      </c>
    </row>
    <row r="3558" spans="8:13" ht="14.25">
      <c r="H3558" s="7">
        <v>1000</v>
      </c>
      <c r="K3558" s="9" t="e">
        <f t="shared" si="165"/>
        <v>#DIV/0!</v>
      </c>
      <c r="L3558" s="10" t="str">
        <f t="shared" si="166"/>
        <v>Invalid</v>
      </c>
      <c r="M3558" s="10" t="str">
        <f t="shared" si="167"/>
        <v/>
      </c>
    </row>
    <row r="3559" spans="8:13" ht="14.25">
      <c r="H3559" s="7">
        <v>1000</v>
      </c>
      <c r="K3559" s="9" t="e">
        <f t="shared" si="165"/>
        <v>#DIV/0!</v>
      </c>
      <c r="L3559" s="10" t="str">
        <f t="shared" si="166"/>
        <v>Invalid</v>
      </c>
      <c r="M3559" s="10" t="str">
        <f t="shared" si="167"/>
        <v/>
      </c>
    </row>
    <row r="3560" spans="8:13" ht="14.25">
      <c r="H3560" s="7">
        <v>1000</v>
      </c>
      <c r="K3560" s="9" t="e">
        <f t="shared" si="165"/>
        <v>#DIV/0!</v>
      </c>
      <c r="L3560" s="10" t="str">
        <f t="shared" si="166"/>
        <v>Invalid</v>
      </c>
      <c r="M3560" s="10" t="str">
        <f t="shared" si="167"/>
        <v/>
      </c>
    </row>
    <row r="3561" spans="8:13" ht="14.25">
      <c r="H3561" s="7">
        <v>1000</v>
      </c>
      <c r="K3561" s="9" t="e">
        <f t="shared" si="165"/>
        <v>#DIV/0!</v>
      </c>
      <c r="L3561" s="10" t="str">
        <f t="shared" si="166"/>
        <v>Invalid</v>
      </c>
      <c r="M3561" s="10" t="str">
        <f t="shared" si="167"/>
        <v/>
      </c>
    </row>
    <row r="3562" spans="8:13" ht="14.25">
      <c r="H3562" s="7">
        <v>1000</v>
      </c>
      <c r="K3562" s="9" t="e">
        <f t="shared" si="165"/>
        <v>#DIV/0!</v>
      </c>
      <c r="L3562" s="10" t="str">
        <f t="shared" si="166"/>
        <v>Invalid</v>
      </c>
      <c r="M3562" s="10" t="str">
        <f t="shared" si="167"/>
        <v/>
      </c>
    </row>
    <row r="3563" spans="8:13" ht="14.25">
      <c r="H3563" s="7">
        <v>1000</v>
      </c>
      <c r="K3563" s="9" t="e">
        <f t="shared" si="165"/>
        <v>#DIV/0!</v>
      </c>
      <c r="L3563" s="10" t="str">
        <f t="shared" si="166"/>
        <v>Invalid</v>
      </c>
      <c r="M3563" s="10" t="str">
        <f t="shared" si="167"/>
        <v/>
      </c>
    </row>
    <row r="3564" spans="8:13" ht="14.25">
      <c r="H3564" s="7">
        <v>1000</v>
      </c>
      <c r="K3564" s="9" t="e">
        <f t="shared" si="165"/>
        <v>#DIV/0!</v>
      </c>
      <c r="L3564" s="10" t="str">
        <f t="shared" si="166"/>
        <v>Invalid</v>
      </c>
      <c r="M3564" s="10" t="str">
        <f t="shared" si="167"/>
        <v/>
      </c>
    </row>
    <row r="3565" spans="8:13" ht="14.25">
      <c r="H3565" s="7">
        <v>1000</v>
      </c>
      <c r="K3565" s="9" t="e">
        <f t="shared" si="165"/>
        <v>#DIV/0!</v>
      </c>
      <c r="L3565" s="10" t="str">
        <f t="shared" si="166"/>
        <v>Invalid</v>
      </c>
      <c r="M3565" s="10" t="str">
        <f t="shared" si="167"/>
        <v/>
      </c>
    </row>
    <row r="3566" spans="8:13" ht="14.25">
      <c r="H3566" s="7">
        <v>1000</v>
      </c>
      <c r="K3566" s="9" t="e">
        <f t="shared" si="165"/>
        <v>#DIV/0!</v>
      </c>
      <c r="L3566" s="10" t="str">
        <f t="shared" si="166"/>
        <v>Invalid</v>
      </c>
      <c r="M3566" s="10" t="str">
        <f t="shared" si="167"/>
        <v/>
      </c>
    </row>
    <row r="3567" spans="8:13" ht="14.25">
      <c r="H3567" s="7">
        <v>1000</v>
      </c>
      <c r="K3567" s="9" t="e">
        <f t="shared" si="165"/>
        <v>#DIV/0!</v>
      </c>
      <c r="L3567" s="10" t="str">
        <f t="shared" si="166"/>
        <v>Invalid</v>
      </c>
      <c r="M3567" s="10" t="str">
        <f t="shared" si="167"/>
        <v/>
      </c>
    </row>
    <row r="3568" spans="8:13" ht="14.25">
      <c r="H3568" s="7">
        <v>1000</v>
      </c>
      <c r="K3568" s="9" t="e">
        <f t="shared" si="165"/>
        <v>#DIV/0!</v>
      </c>
      <c r="L3568" s="10" t="str">
        <f t="shared" si="166"/>
        <v>Invalid</v>
      </c>
      <c r="M3568" s="10" t="str">
        <f t="shared" si="167"/>
        <v/>
      </c>
    </row>
    <row r="3569" spans="8:13" ht="14.25">
      <c r="H3569" s="7">
        <v>1000</v>
      </c>
      <c r="K3569" s="9" t="e">
        <f t="shared" si="165"/>
        <v>#DIV/0!</v>
      </c>
      <c r="L3569" s="10" t="str">
        <f t="shared" si="166"/>
        <v>Invalid</v>
      </c>
      <c r="M3569" s="10" t="str">
        <f t="shared" si="167"/>
        <v/>
      </c>
    </row>
    <row r="3570" spans="8:13" ht="14.25">
      <c r="H3570" s="7">
        <v>1000</v>
      </c>
      <c r="K3570" s="9" t="e">
        <f t="shared" si="165"/>
        <v>#DIV/0!</v>
      </c>
      <c r="L3570" s="10" t="str">
        <f t="shared" si="166"/>
        <v>Invalid</v>
      </c>
      <c r="M3570" s="10" t="str">
        <f t="shared" si="167"/>
        <v/>
      </c>
    </row>
    <row r="3571" spans="8:13" ht="14.25">
      <c r="H3571" s="7">
        <v>1000</v>
      </c>
      <c r="K3571" s="9" t="e">
        <f t="shared" si="165"/>
        <v>#DIV/0!</v>
      </c>
      <c r="L3571" s="10" t="str">
        <f t="shared" si="166"/>
        <v>Invalid</v>
      </c>
      <c r="M3571" s="10" t="str">
        <f t="shared" si="167"/>
        <v/>
      </c>
    </row>
    <row r="3572" spans="8:13" ht="14.25">
      <c r="H3572" s="7">
        <v>1000</v>
      </c>
      <c r="K3572" s="9" t="e">
        <f t="shared" si="165"/>
        <v>#DIV/0!</v>
      </c>
      <c r="L3572" s="10" t="str">
        <f t="shared" si="166"/>
        <v>Invalid</v>
      </c>
      <c r="M3572" s="10" t="str">
        <f t="shared" si="167"/>
        <v/>
      </c>
    </row>
    <row r="3573" spans="8:13" ht="14.25">
      <c r="H3573" s="7">
        <v>1000</v>
      </c>
      <c r="K3573" s="9" t="e">
        <f t="shared" si="165"/>
        <v>#DIV/0!</v>
      </c>
      <c r="L3573" s="10" t="str">
        <f t="shared" si="166"/>
        <v>Invalid</v>
      </c>
      <c r="M3573" s="10" t="str">
        <f t="shared" si="167"/>
        <v/>
      </c>
    </row>
    <row r="3574" spans="8:13" ht="14.25">
      <c r="H3574" s="7">
        <v>1000</v>
      </c>
      <c r="K3574" s="9" t="e">
        <f t="shared" si="165"/>
        <v>#DIV/0!</v>
      </c>
      <c r="L3574" s="10" t="str">
        <f t="shared" si="166"/>
        <v>Invalid</v>
      </c>
      <c r="M3574" s="10" t="str">
        <f t="shared" si="167"/>
        <v/>
      </c>
    </row>
    <row r="3575" spans="8:13" ht="14.25">
      <c r="H3575" s="7">
        <v>1000</v>
      </c>
      <c r="K3575" s="9" t="e">
        <f t="shared" si="165"/>
        <v>#DIV/0!</v>
      </c>
      <c r="L3575" s="10" t="str">
        <f t="shared" si="166"/>
        <v>Invalid</v>
      </c>
      <c r="M3575" s="10" t="str">
        <f t="shared" si="167"/>
        <v/>
      </c>
    </row>
    <row r="3576" spans="8:13" ht="14.25">
      <c r="H3576" s="7">
        <v>1000</v>
      </c>
      <c r="K3576" s="9" t="e">
        <f t="shared" si="165"/>
        <v>#DIV/0!</v>
      </c>
      <c r="L3576" s="10" t="str">
        <f t="shared" si="166"/>
        <v>Invalid</v>
      </c>
      <c r="M3576" s="10" t="str">
        <f t="shared" si="167"/>
        <v/>
      </c>
    </row>
    <row r="3577" spans="8:13" ht="14.25">
      <c r="H3577" s="7">
        <v>1000</v>
      </c>
      <c r="K3577" s="9" t="e">
        <f t="shared" si="165"/>
        <v>#DIV/0!</v>
      </c>
      <c r="L3577" s="10" t="str">
        <f t="shared" si="166"/>
        <v>Invalid</v>
      </c>
      <c r="M3577" s="10" t="str">
        <f t="shared" si="167"/>
        <v/>
      </c>
    </row>
    <row r="3578" spans="8:13" ht="14.25">
      <c r="H3578" s="7">
        <v>1000</v>
      </c>
      <c r="K3578" s="9" t="e">
        <f t="shared" si="165"/>
        <v>#DIV/0!</v>
      </c>
      <c r="L3578" s="10" t="str">
        <f t="shared" si="166"/>
        <v>Invalid</v>
      </c>
      <c r="M3578" s="10" t="str">
        <f t="shared" si="167"/>
        <v/>
      </c>
    </row>
    <row r="3579" spans="8:13" ht="14.25">
      <c r="H3579" s="7">
        <v>1000</v>
      </c>
      <c r="K3579" s="9" t="e">
        <f t="shared" si="165"/>
        <v>#DIV/0!</v>
      </c>
      <c r="L3579" s="10" t="str">
        <f t="shared" si="166"/>
        <v>Invalid</v>
      </c>
      <c r="M3579" s="10" t="str">
        <f t="shared" si="167"/>
        <v/>
      </c>
    </row>
    <row r="3580" spans="8:13" ht="14.25">
      <c r="H3580" s="7">
        <v>1000</v>
      </c>
      <c r="K3580" s="9" t="e">
        <f t="shared" si="165"/>
        <v>#DIV/0!</v>
      </c>
      <c r="L3580" s="10" t="str">
        <f t="shared" si="166"/>
        <v>Invalid</v>
      </c>
      <c r="M3580" s="10" t="str">
        <f t="shared" si="167"/>
        <v/>
      </c>
    </row>
    <row r="3581" spans="8:13" ht="14.25">
      <c r="H3581" s="7">
        <v>1000</v>
      </c>
      <c r="K3581" s="9" t="e">
        <f t="shared" si="165"/>
        <v>#DIV/0!</v>
      </c>
      <c r="L3581" s="10" t="str">
        <f t="shared" si="166"/>
        <v>Invalid</v>
      </c>
      <c r="M3581" s="10" t="str">
        <f t="shared" si="167"/>
        <v/>
      </c>
    </row>
    <row r="3582" spans="8:13" ht="14.25">
      <c r="H3582" s="7">
        <v>1000</v>
      </c>
      <c r="K3582" s="9" t="e">
        <f t="shared" si="165"/>
        <v>#DIV/0!</v>
      </c>
      <c r="L3582" s="10" t="str">
        <f t="shared" si="166"/>
        <v>Invalid</v>
      </c>
      <c r="M3582" s="10" t="str">
        <f t="shared" si="167"/>
        <v/>
      </c>
    </row>
    <row r="3583" spans="8:13" ht="14.25">
      <c r="H3583" s="7">
        <v>1000</v>
      </c>
      <c r="K3583" s="9" t="e">
        <f t="shared" si="165"/>
        <v>#DIV/0!</v>
      </c>
      <c r="L3583" s="10" t="str">
        <f t="shared" si="166"/>
        <v>Invalid</v>
      </c>
      <c r="M3583" s="10" t="str">
        <f t="shared" si="167"/>
        <v/>
      </c>
    </row>
    <row r="3584" spans="8:13" ht="14.25">
      <c r="H3584" s="7">
        <v>1000</v>
      </c>
      <c r="K3584" s="9" t="e">
        <f t="shared" si="165"/>
        <v>#DIV/0!</v>
      </c>
      <c r="L3584" s="10" t="str">
        <f t="shared" si="166"/>
        <v>Invalid</v>
      </c>
      <c r="M3584" s="10" t="str">
        <f t="shared" si="167"/>
        <v/>
      </c>
    </row>
    <row r="3585" spans="8:13" ht="14.25">
      <c r="H3585" s="7">
        <v>1000</v>
      </c>
      <c r="K3585" s="9" t="e">
        <f t="shared" si="165"/>
        <v>#DIV/0!</v>
      </c>
      <c r="L3585" s="10" t="str">
        <f t="shared" si="166"/>
        <v>Invalid</v>
      </c>
      <c r="M3585" s="10" t="str">
        <f t="shared" si="167"/>
        <v/>
      </c>
    </row>
    <row r="3586" spans="8:13" ht="14.25">
      <c r="H3586" s="7">
        <v>1000</v>
      </c>
      <c r="K3586" s="9" t="e">
        <f t="shared" si="165"/>
        <v>#DIV/0!</v>
      </c>
      <c r="L3586" s="10" t="str">
        <f t="shared" si="166"/>
        <v>Invalid</v>
      </c>
      <c r="M3586" s="10" t="str">
        <f t="shared" si="167"/>
        <v/>
      </c>
    </row>
    <row r="3587" spans="8:13" ht="14.25">
      <c r="H3587" s="7">
        <v>1000</v>
      </c>
      <c r="K3587" s="9" t="e">
        <f t="shared" ref="K3587:K3650" si="168">(H3587/G3587)*J3587</f>
        <v>#DIV/0!</v>
      </c>
      <c r="L3587" s="10" t="str">
        <f t="shared" ref="L3587:L3650" si="169">IF(F3587="BUY",(K3587-H3587)/H3587, IF(F3587="SELL", (H3587-K3587)/H3587, "Invalid"))</f>
        <v>Invalid</v>
      </c>
      <c r="M3587" s="10" t="str">
        <f t="shared" ref="M3587:M3650" si="170">IF(E3587="BUY",(K3587-H3587)/H3587,IF(E3587="SELL",(H3587-K3587)/H3587,""))</f>
        <v/>
      </c>
    </row>
    <row r="3588" spans="8:13" ht="14.25">
      <c r="H3588" s="7">
        <v>1000</v>
      </c>
      <c r="K3588" s="9" t="e">
        <f t="shared" si="168"/>
        <v>#DIV/0!</v>
      </c>
      <c r="L3588" s="10" t="str">
        <f t="shared" si="169"/>
        <v>Invalid</v>
      </c>
      <c r="M3588" s="10" t="str">
        <f t="shared" si="170"/>
        <v/>
      </c>
    </row>
    <row r="3589" spans="8:13" ht="14.25">
      <c r="H3589" s="7">
        <v>1000</v>
      </c>
      <c r="K3589" s="9" t="e">
        <f t="shared" si="168"/>
        <v>#DIV/0!</v>
      </c>
      <c r="L3589" s="10" t="str">
        <f t="shared" si="169"/>
        <v>Invalid</v>
      </c>
      <c r="M3589" s="10" t="str">
        <f t="shared" si="170"/>
        <v/>
      </c>
    </row>
    <row r="3590" spans="8:13" ht="14.25">
      <c r="H3590" s="7">
        <v>1000</v>
      </c>
      <c r="K3590" s="9" t="e">
        <f t="shared" si="168"/>
        <v>#DIV/0!</v>
      </c>
      <c r="L3590" s="10" t="str">
        <f t="shared" si="169"/>
        <v>Invalid</v>
      </c>
      <c r="M3590" s="10" t="str">
        <f t="shared" si="170"/>
        <v/>
      </c>
    </row>
    <row r="3591" spans="8:13" ht="14.25">
      <c r="H3591" s="7">
        <v>1000</v>
      </c>
      <c r="K3591" s="9" t="e">
        <f t="shared" si="168"/>
        <v>#DIV/0!</v>
      </c>
      <c r="L3591" s="10" t="str">
        <f t="shared" si="169"/>
        <v>Invalid</v>
      </c>
      <c r="M3591" s="10" t="str">
        <f t="shared" si="170"/>
        <v/>
      </c>
    </row>
    <row r="3592" spans="8:13" ht="14.25">
      <c r="H3592" s="7">
        <v>1000</v>
      </c>
      <c r="K3592" s="9" t="e">
        <f t="shared" si="168"/>
        <v>#DIV/0!</v>
      </c>
      <c r="L3592" s="10" t="str">
        <f t="shared" si="169"/>
        <v>Invalid</v>
      </c>
      <c r="M3592" s="10" t="str">
        <f t="shared" si="170"/>
        <v/>
      </c>
    </row>
    <row r="3593" spans="8:13" ht="14.25">
      <c r="H3593" s="7">
        <v>1000</v>
      </c>
      <c r="K3593" s="9" t="e">
        <f t="shared" si="168"/>
        <v>#DIV/0!</v>
      </c>
      <c r="L3593" s="10" t="str">
        <f t="shared" si="169"/>
        <v>Invalid</v>
      </c>
      <c r="M3593" s="10" t="str">
        <f t="shared" si="170"/>
        <v/>
      </c>
    </row>
    <row r="3594" spans="8:13" ht="14.25">
      <c r="H3594" s="7">
        <v>1000</v>
      </c>
      <c r="K3594" s="9" t="e">
        <f t="shared" si="168"/>
        <v>#DIV/0!</v>
      </c>
      <c r="L3594" s="10" t="str">
        <f t="shared" si="169"/>
        <v>Invalid</v>
      </c>
      <c r="M3594" s="10" t="str">
        <f t="shared" si="170"/>
        <v/>
      </c>
    </row>
    <row r="3595" spans="8:13" ht="14.25">
      <c r="H3595" s="7">
        <v>1000</v>
      </c>
      <c r="K3595" s="9" t="e">
        <f t="shared" si="168"/>
        <v>#DIV/0!</v>
      </c>
      <c r="L3595" s="10" t="str">
        <f t="shared" si="169"/>
        <v>Invalid</v>
      </c>
      <c r="M3595" s="10" t="str">
        <f t="shared" si="170"/>
        <v/>
      </c>
    </row>
    <row r="3596" spans="8:13" ht="14.25">
      <c r="H3596" s="7">
        <v>1000</v>
      </c>
      <c r="K3596" s="9" t="e">
        <f t="shared" si="168"/>
        <v>#DIV/0!</v>
      </c>
      <c r="L3596" s="10" t="str">
        <f t="shared" si="169"/>
        <v>Invalid</v>
      </c>
      <c r="M3596" s="10" t="str">
        <f t="shared" si="170"/>
        <v/>
      </c>
    </row>
    <row r="3597" spans="8:13" ht="14.25">
      <c r="H3597" s="7">
        <v>1000</v>
      </c>
      <c r="K3597" s="9" t="e">
        <f t="shared" si="168"/>
        <v>#DIV/0!</v>
      </c>
      <c r="L3597" s="10" t="str">
        <f t="shared" si="169"/>
        <v>Invalid</v>
      </c>
      <c r="M3597" s="10" t="str">
        <f t="shared" si="170"/>
        <v/>
      </c>
    </row>
    <row r="3598" spans="8:13" ht="14.25">
      <c r="H3598" s="7">
        <v>1000</v>
      </c>
      <c r="K3598" s="9" t="e">
        <f t="shared" si="168"/>
        <v>#DIV/0!</v>
      </c>
      <c r="L3598" s="10" t="str">
        <f t="shared" si="169"/>
        <v>Invalid</v>
      </c>
      <c r="M3598" s="10" t="str">
        <f t="shared" si="170"/>
        <v/>
      </c>
    </row>
    <row r="3599" spans="8:13" ht="14.25">
      <c r="H3599" s="7">
        <v>1000</v>
      </c>
      <c r="K3599" s="9" t="e">
        <f t="shared" si="168"/>
        <v>#DIV/0!</v>
      </c>
      <c r="L3599" s="10" t="str">
        <f t="shared" si="169"/>
        <v>Invalid</v>
      </c>
      <c r="M3599" s="10" t="str">
        <f t="shared" si="170"/>
        <v/>
      </c>
    </row>
    <row r="3600" spans="8:13" ht="14.25">
      <c r="H3600" s="7">
        <v>1000</v>
      </c>
      <c r="K3600" s="9" t="e">
        <f t="shared" si="168"/>
        <v>#DIV/0!</v>
      </c>
      <c r="L3600" s="10" t="str">
        <f t="shared" si="169"/>
        <v>Invalid</v>
      </c>
      <c r="M3600" s="10" t="str">
        <f t="shared" si="170"/>
        <v/>
      </c>
    </row>
    <row r="3601" spans="8:13" ht="14.25">
      <c r="H3601" s="7">
        <v>1000</v>
      </c>
      <c r="K3601" s="9" t="e">
        <f t="shared" si="168"/>
        <v>#DIV/0!</v>
      </c>
      <c r="L3601" s="10" t="str">
        <f t="shared" si="169"/>
        <v>Invalid</v>
      </c>
      <c r="M3601" s="10" t="str">
        <f t="shared" si="170"/>
        <v/>
      </c>
    </row>
    <row r="3602" spans="8:13" ht="14.25">
      <c r="H3602" s="7">
        <v>1000</v>
      </c>
      <c r="K3602" s="9" t="e">
        <f t="shared" si="168"/>
        <v>#DIV/0!</v>
      </c>
      <c r="L3602" s="10" t="str">
        <f t="shared" si="169"/>
        <v>Invalid</v>
      </c>
      <c r="M3602" s="10" t="str">
        <f t="shared" si="170"/>
        <v/>
      </c>
    </row>
    <row r="3603" spans="8:13" ht="14.25">
      <c r="H3603" s="7">
        <v>1000</v>
      </c>
      <c r="K3603" s="9" t="e">
        <f t="shared" si="168"/>
        <v>#DIV/0!</v>
      </c>
      <c r="L3603" s="10" t="str">
        <f t="shared" si="169"/>
        <v>Invalid</v>
      </c>
      <c r="M3603" s="10" t="str">
        <f t="shared" si="170"/>
        <v/>
      </c>
    </row>
    <row r="3604" spans="8:13" ht="14.25">
      <c r="H3604" s="7">
        <v>1000</v>
      </c>
      <c r="K3604" s="9" t="e">
        <f t="shared" si="168"/>
        <v>#DIV/0!</v>
      </c>
      <c r="L3604" s="10" t="str">
        <f t="shared" si="169"/>
        <v>Invalid</v>
      </c>
      <c r="M3604" s="10" t="str">
        <f t="shared" si="170"/>
        <v/>
      </c>
    </row>
    <row r="3605" spans="8:13" ht="14.25">
      <c r="H3605" s="7">
        <v>1000</v>
      </c>
      <c r="K3605" s="9" t="e">
        <f t="shared" si="168"/>
        <v>#DIV/0!</v>
      </c>
      <c r="L3605" s="10" t="str">
        <f t="shared" si="169"/>
        <v>Invalid</v>
      </c>
      <c r="M3605" s="10" t="str">
        <f t="shared" si="170"/>
        <v/>
      </c>
    </row>
    <row r="3606" spans="8:13" ht="14.25">
      <c r="H3606" s="7">
        <v>1000</v>
      </c>
      <c r="K3606" s="9" t="e">
        <f t="shared" si="168"/>
        <v>#DIV/0!</v>
      </c>
      <c r="L3606" s="10" t="str">
        <f t="shared" si="169"/>
        <v>Invalid</v>
      </c>
      <c r="M3606" s="10" t="str">
        <f t="shared" si="170"/>
        <v/>
      </c>
    </row>
    <row r="3607" spans="8:13" ht="14.25">
      <c r="H3607" s="7">
        <v>1000</v>
      </c>
      <c r="K3607" s="9" t="e">
        <f t="shared" si="168"/>
        <v>#DIV/0!</v>
      </c>
      <c r="L3607" s="10" t="str">
        <f t="shared" si="169"/>
        <v>Invalid</v>
      </c>
      <c r="M3607" s="10" t="str">
        <f t="shared" si="170"/>
        <v/>
      </c>
    </row>
    <row r="3608" spans="8:13" ht="14.25">
      <c r="H3608" s="7">
        <v>1000</v>
      </c>
      <c r="K3608" s="9" t="e">
        <f t="shared" si="168"/>
        <v>#DIV/0!</v>
      </c>
      <c r="L3608" s="10" t="str">
        <f t="shared" si="169"/>
        <v>Invalid</v>
      </c>
      <c r="M3608" s="10" t="str">
        <f t="shared" si="170"/>
        <v/>
      </c>
    </row>
    <row r="3609" spans="8:13" ht="14.25">
      <c r="H3609" s="7">
        <v>1000</v>
      </c>
      <c r="K3609" s="9" t="e">
        <f t="shared" si="168"/>
        <v>#DIV/0!</v>
      </c>
      <c r="L3609" s="10" t="str">
        <f t="shared" si="169"/>
        <v>Invalid</v>
      </c>
      <c r="M3609" s="10" t="str">
        <f t="shared" si="170"/>
        <v/>
      </c>
    </row>
    <row r="3610" spans="8:13" ht="14.25">
      <c r="H3610" s="7">
        <v>1000</v>
      </c>
      <c r="K3610" s="9" t="e">
        <f t="shared" si="168"/>
        <v>#DIV/0!</v>
      </c>
      <c r="L3610" s="10" t="str">
        <f t="shared" si="169"/>
        <v>Invalid</v>
      </c>
      <c r="M3610" s="10" t="str">
        <f t="shared" si="170"/>
        <v/>
      </c>
    </row>
    <row r="3611" spans="8:13" ht="14.25">
      <c r="H3611" s="7">
        <v>1000</v>
      </c>
      <c r="K3611" s="9" t="e">
        <f t="shared" si="168"/>
        <v>#DIV/0!</v>
      </c>
      <c r="L3611" s="10" t="str">
        <f t="shared" si="169"/>
        <v>Invalid</v>
      </c>
      <c r="M3611" s="10" t="str">
        <f t="shared" si="170"/>
        <v/>
      </c>
    </row>
    <row r="3612" spans="8:13" ht="14.25">
      <c r="H3612" s="7">
        <v>1000</v>
      </c>
      <c r="K3612" s="9" t="e">
        <f t="shared" si="168"/>
        <v>#DIV/0!</v>
      </c>
      <c r="L3612" s="10" t="str">
        <f t="shared" si="169"/>
        <v>Invalid</v>
      </c>
      <c r="M3612" s="10" t="str">
        <f t="shared" si="170"/>
        <v/>
      </c>
    </row>
    <row r="3613" spans="8:13" ht="14.25">
      <c r="H3613" s="7">
        <v>1000</v>
      </c>
      <c r="K3613" s="9" t="e">
        <f t="shared" si="168"/>
        <v>#DIV/0!</v>
      </c>
      <c r="L3613" s="10" t="str">
        <f t="shared" si="169"/>
        <v>Invalid</v>
      </c>
      <c r="M3613" s="10" t="str">
        <f t="shared" si="170"/>
        <v/>
      </c>
    </row>
    <row r="3614" spans="8:13" ht="14.25">
      <c r="H3614" s="7">
        <v>1000</v>
      </c>
      <c r="K3614" s="9" t="e">
        <f t="shared" si="168"/>
        <v>#DIV/0!</v>
      </c>
      <c r="L3614" s="10" t="str">
        <f t="shared" si="169"/>
        <v>Invalid</v>
      </c>
      <c r="M3614" s="10" t="str">
        <f t="shared" si="170"/>
        <v/>
      </c>
    </row>
    <row r="3615" spans="8:13" ht="14.25">
      <c r="H3615" s="7">
        <v>1000</v>
      </c>
      <c r="K3615" s="9" t="e">
        <f t="shared" si="168"/>
        <v>#DIV/0!</v>
      </c>
      <c r="L3615" s="10" t="str">
        <f t="shared" si="169"/>
        <v>Invalid</v>
      </c>
      <c r="M3615" s="10" t="str">
        <f t="shared" si="170"/>
        <v/>
      </c>
    </row>
    <row r="3616" spans="8:13" ht="14.25">
      <c r="H3616" s="7">
        <v>1000</v>
      </c>
      <c r="K3616" s="9" t="e">
        <f t="shared" si="168"/>
        <v>#DIV/0!</v>
      </c>
      <c r="L3616" s="10" t="str">
        <f t="shared" si="169"/>
        <v>Invalid</v>
      </c>
      <c r="M3616" s="10" t="str">
        <f t="shared" si="170"/>
        <v/>
      </c>
    </row>
    <row r="3617" spans="8:13" ht="14.25">
      <c r="H3617" s="7">
        <v>1000</v>
      </c>
      <c r="K3617" s="9" t="e">
        <f t="shared" si="168"/>
        <v>#DIV/0!</v>
      </c>
      <c r="L3617" s="10" t="str">
        <f t="shared" si="169"/>
        <v>Invalid</v>
      </c>
      <c r="M3617" s="10" t="str">
        <f t="shared" si="170"/>
        <v/>
      </c>
    </row>
    <row r="3618" spans="8:13" ht="14.25">
      <c r="H3618" s="7">
        <v>1000</v>
      </c>
      <c r="K3618" s="9" t="e">
        <f t="shared" si="168"/>
        <v>#DIV/0!</v>
      </c>
      <c r="L3618" s="10" t="str">
        <f t="shared" si="169"/>
        <v>Invalid</v>
      </c>
      <c r="M3618" s="10" t="str">
        <f t="shared" si="170"/>
        <v/>
      </c>
    </row>
    <row r="3619" spans="8:13" ht="14.25">
      <c r="H3619" s="7">
        <v>1000</v>
      </c>
      <c r="K3619" s="9" t="e">
        <f t="shared" si="168"/>
        <v>#DIV/0!</v>
      </c>
      <c r="L3619" s="10" t="str">
        <f t="shared" si="169"/>
        <v>Invalid</v>
      </c>
      <c r="M3619" s="10" t="str">
        <f t="shared" si="170"/>
        <v/>
      </c>
    </row>
    <row r="3620" spans="8:13" ht="14.25">
      <c r="H3620" s="7">
        <v>1000</v>
      </c>
      <c r="K3620" s="9" t="e">
        <f t="shared" si="168"/>
        <v>#DIV/0!</v>
      </c>
      <c r="L3620" s="10" t="str">
        <f t="shared" si="169"/>
        <v>Invalid</v>
      </c>
      <c r="M3620" s="10" t="str">
        <f t="shared" si="170"/>
        <v/>
      </c>
    </row>
    <row r="3621" spans="8:13" ht="14.25">
      <c r="H3621" s="7">
        <v>1000</v>
      </c>
      <c r="K3621" s="9" t="e">
        <f t="shared" si="168"/>
        <v>#DIV/0!</v>
      </c>
      <c r="L3621" s="10" t="str">
        <f t="shared" si="169"/>
        <v>Invalid</v>
      </c>
      <c r="M3621" s="10" t="str">
        <f t="shared" si="170"/>
        <v/>
      </c>
    </row>
    <row r="3622" spans="8:13" ht="14.25">
      <c r="H3622" s="7">
        <v>1000</v>
      </c>
      <c r="K3622" s="9" t="e">
        <f t="shared" si="168"/>
        <v>#DIV/0!</v>
      </c>
      <c r="L3622" s="10" t="str">
        <f t="shared" si="169"/>
        <v>Invalid</v>
      </c>
      <c r="M3622" s="10" t="str">
        <f t="shared" si="170"/>
        <v/>
      </c>
    </row>
    <row r="3623" spans="8:13" ht="14.25">
      <c r="H3623" s="7">
        <v>1000</v>
      </c>
      <c r="K3623" s="9" t="e">
        <f t="shared" si="168"/>
        <v>#DIV/0!</v>
      </c>
      <c r="L3623" s="10" t="str">
        <f t="shared" si="169"/>
        <v>Invalid</v>
      </c>
      <c r="M3623" s="10" t="str">
        <f t="shared" si="170"/>
        <v/>
      </c>
    </row>
    <row r="3624" spans="8:13" ht="14.25">
      <c r="H3624" s="7">
        <v>1000</v>
      </c>
      <c r="K3624" s="9" t="e">
        <f t="shared" si="168"/>
        <v>#DIV/0!</v>
      </c>
      <c r="L3624" s="10" t="str">
        <f t="shared" si="169"/>
        <v>Invalid</v>
      </c>
      <c r="M3624" s="10" t="str">
        <f t="shared" si="170"/>
        <v/>
      </c>
    </row>
    <row r="3625" spans="8:13" ht="14.25">
      <c r="H3625" s="7">
        <v>1000</v>
      </c>
      <c r="K3625" s="9" t="e">
        <f t="shared" si="168"/>
        <v>#DIV/0!</v>
      </c>
      <c r="L3625" s="10" t="str">
        <f t="shared" si="169"/>
        <v>Invalid</v>
      </c>
      <c r="M3625" s="10" t="str">
        <f t="shared" si="170"/>
        <v/>
      </c>
    </row>
    <row r="3626" spans="8:13" ht="14.25">
      <c r="H3626" s="7">
        <v>1000</v>
      </c>
      <c r="K3626" s="9" t="e">
        <f t="shared" si="168"/>
        <v>#DIV/0!</v>
      </c>
      <c r="L3626" s="10" t="str">
        <f t="shared" si="169"/>
        <v>Invalid</v>
      </c>
      <c r="M3626" s="10" t="str">
        <f t="shared" si="170"/>
        <v/>
      </c>
    </row>
    <row r="3627" spans="8:13" ht="14.25">
      <c r="H3627" s="7">
        <v>1000</v>
      </c>
      <c r="K3627" s="9" t="e">
        <f t="shared" si="168"/>
        <v>#DIV/0!</v>
      </c>
      <c r="L3627" s="10" t="str">
        <f t="shared" si="169"/>
        <v>Invalid</v>
      </c>
      <c r="M3627" s="10" t="str">
        <f t="shared" si="170"/>
        <v/>
      </c>
    </row>
    <row r="3628" spans="8:13" ht="14.25">
      <c r="H3628" s="7">
        <v>1000</v>
      </c>
      <c r="K3628" s="9" t="e">
        <f t="shared" si="168"/>
        <v>#DIV/0!</v>
      </c>
      <c r="L3628" s="10" t="str">
        <f t="shared" si="169"/>
        <v>Invalid</v>
      </c>
      <c r="M3628" s="10" t="str">
        <f t="shared" si="170"/>
        <v/>
      </c>
    </row>
    <row r="3629" spans="8:13" ht="14.25">
      <c r="H3629" s="7">
        <v>1000</v>
      </c>
      <c r="K3629" s="9" t="e">
        <f t="shared" si="168"/>
        <v>#DIV/0!</v>
      </c>
      <c r="L3629" s="10" t="str">
        <f t="shared" si="169"/>
        <v>Invalid</v>
      </c>
      <c r="M3629" s="10" t="str">
        <f t="shared" si="170"/>
        <v/>
      </c>
    </row>
    <row r="3630" spans="8:13" ht="14.25">
      <c r="H3630" s="7">
        <v>1000</v>
      </c>
      <c r="K3630" s="9" t="e">
        <f t="shared" si="168"/>
        <v>#DIV/0!</v>
      </c>
      <c r="L3630" s="10" t="str">
        <f t="shared" si="169"/>
        <v>Invalid</v>
      </c>
      <c r="M3630" s="10" t="str">
        <f t="shared" si="170"/>
        <v/>
      </c>
    </row>
    <row r="3631" spans="8:13" ht="14.25">
      <c r="H3631" s="7">
        <v>1000</v>
      </c>
      <c r="K3631" s="9" t="e">
        <f t="shared" si="168"/>
        <v>#DIV/0!</v>
      </c>
      <c r="L3631" s="10" t="str">
        <f t="shared" si="169"/>
        <v>Invalid</v>
      </c>
      <c r="M3631" s="10" t="str">
        <f t="shared" si="170"/>
        <v/>
      </c>
    </row>
    <row r="3632" spans="8:13" ht="14.25">
      <c r="H3632" s="7">
        <v>1000</v>
      </c>
      <c r="K3632" s="9" t="e">
        <f t="shared" si="168"/>
        <v>#DIV/0!</v>
      </c>
      <c r="L3632" s="10" t="str">
        <f t="shared" si="169"/>
        <v>Invalid</v>
      </c>
      <c r="M3632" s="10" t="str">
        <f t="shared" si="170"/>
        <v/>
      </c>
    </row>
    <row r="3633" spans="8:13" ht="14.25">
      <c r="H3633" s="7">
        <v>1000</v>
      </c>
      <c r="K3633" s="9" t="e">
        <f t="shared" si="168"/>
        <v>#DIV/0!</v>
      </c>
      <c r="L3633" s="10" t="str">
        <f t="shared" si="169"/>
        <v>Invalid</v>
      </c>
      <c r="M3633" s="10" t="str">
        <f t="shared" si="170"/>
        <v/>
      </c>
    </row>
    <row r="3634" spans="8:13" ht="14.25">
      <c r="H3634" s="7">
        <v>1000</v>
      </c>
      <c r="K3634" s="9" t="e">
        <f t="shared" si="168"/>
        <v>#DIV/0!</v>
      </c>
      <c r="L3634" s="10" t="str">
        <f t="shared" si="169"/>
        <v>Invalid</v>
      </c>
      <c r="M3634" s="10" t="str">
        <f t="shared" si="170"/>
        <v/>
      </c>
    </row>
    <row r="3635" spans="8:13" ht="14.25">
      <c r="H3635" s="7">
        <v>1000</v>
      </c>
      <c r="K3635" s="9" t="e">
        <f t="shared" si="168"/>
        <v>#DIV/0!</v>
      </c>
      <c r="L3635" s="10" t="str">
        <f t="shared" si="169"/>
        <v>Invalid</v>
      </c>
      <c r="M3635" s="10" t="str">
        <f t="shared" si="170"/>
        <v/>
      </c>
    </row>
    <row r="3636" spans="8:13" ht="14.25">
      <c r="H3636" s="7">
        <v>1000</v>
      </c>
      <c r="K3636" s="9" t="e">
        <f t="shared" si="168"/>
        <v>#DIV/0!</v>
      </c>
      <c r="L3636" s="10" t="str">
        <f t="shared" si="169"/>
        <v>Invalid</v>
      </c>
      <c r="M3636" s="10" t="str">
        <f t="shared" si="170"/>
        <v/>
      </c>
    </row>
    <row r="3637" spans="8:13" ht="14.25">
      <c r="H3637" s="7">
        <v>1000</v>
      </c>
      <c r="K3637" s="9" t="e">
        <f t="shared" si="168"/>
        <v>#DIV/0!</v>
      </c>
      <c r="L3637" s="10" t="str">
        <f t="shared" si="169"/>
        <v>Invalid</v>
      </c>
      <c r="M3637" s="10" t="str">
        <f t="shared" si="170"/>
        <v/>
      </c>
    </row>
    <row r="3638" spans="8:13" ht="14.25">
      <c r="H3638" s="7">
        <v>1000</v>
      </c>
      <c r="K3638" s="9" t="e">
        <f t="shared" si="168"/>
        <v>#DIV/0!</v>
      </c>
      <c r="L3638" s="10" t="str">
        <f t="shared" si="169"/>
        <v>Invalid</v>
      </c>
      <c r="M3638" s="10" t="str">
        <f t="shared" si="170"/>
        <v/>
      </c>
    </row>
    <row r="3639" spans="8:13" ht="14.25">
      <c r="H3639" s="7">
        <v>1000</v>
      </c>
      <c r="K3639" s="9" t="e">
        <f t="shared" si="168"/>
        <v>#DIV/0!</v>
      </c>
      <c r="L3639" s="10" t="str">
        <f t="shared" si="169"/>
        <v>Invalid</v>
      </c>
      <c r="M3639" s="10" t="str">
        <f t="shared" si="170"/>
        <v/>
      </c>
    </row>
    <row r="3640" spans="8:13" ht="14.25">
      <c r="H3640" s="7">
        <v>1000</v>
      </c>
      <c r="K3640" s="9" t="e">
        <f t="shared" si="168"/>
        <v>#DIV/0!</v>
      </c>
      <c r="L3640" s="10" t="str">
        <f t="shared" si="169"/>
        <v>Invalid</v>
      </c>
      <c r="M3640" s="10" t="str">
        <f t="shared" si="170"/>
        <v/>
      </c>
    </row>
    <row r="3641" spans="8:13" ht="14.25">
      <c r="H3641" s="7">
        <v>1000</v>
      </c>
      <c r="K3641" s="9" t="e">
        <f t="shared" si="168"/>
        <v>#DIV/0!</v>
      </c>
      <c r="L3641" s="10" t="str">
        <f t="shared" si="169"/>
        <v>Invalid</v>
      </c>
      <c r="M3641" s="10" t="str">
        <f t="shared" si="170"/>
        <v/>
      </c>
    </row>
    <row r="3642" spans="8:13" ht="14.25">
      <c r="H3642" s="7">
        <v>1000</v>
      </c>
      <c r="K3642" s="9" t="e">
        <f t="shared" si="168"/>
        <v>#DIV/0!</v>
      </c>
      <c r="L3642" s="10" t="str">
        <f t="shared" si="169"/>
        <v>Invalid</v>
      </c>
      <c r="M3642" s="10" t="str">
        <f t="shared" si="170"/>
        <v/>
      </c>
    </row>
    <row r="3643" spans="8:13" ht="14.25">
      <c r="H3643" s="7">
        <v>1000</v>
      </c>
      <c r="K3643" s="9" t="e">
        <f t="shared" si="168"/>
        <v>#DIV/0!</v>
      </c>
      <c r="L3643" s="10" t="str">
        <f t="shared" si="169"/>
        <v>Invalid</v>
      </c>
      <c r="M3643" s="10" t="str">
        <f t="shared" si="170"/>
        <v/>
      </c>
    </row>
    <row r="3644" spans="8:13" ht="14.25">
      <c r="H3644" s="7">
        <v>1000</v>
      </c>
      <c r="K3644" s="9" t="e">
        <f t="shared" si="168"/>
        <v>#DIV/0!</v>
      </c>
      <c r="L3644" s="10" t="str">
        <f t="shared" si="169"/>
        <v>Invalid</v>
      </c>
      <c r="M3644" s="10" t="str">
        <f t="shared" si="170"/>
        <v/>
      </c>
    </row>
    <row r="3645" spans="8:13" ht="14.25">
      <c r="H3645" s="7">
        <v>1000</v>
      </c>
      <c r="K3645" s="9" t="e">
        <f t="shared" si="168"/>
        <v>#DIV/0!</v>
      </c>
      <c r="L3645" s="10" t="str">
        <f t="shared" si="169"/>
        <v>Invalid</v>
      </c>
      <c r="M3645" s="10" t="str">
        <f t="shared" si="170"/>
        <v/>
      </c>
    </row>
    <row r="3646" spans="8:13" ht="14.25">
      <c r="H3646" s="7">
        <v>1000</v>
      </c>
      <c r="K3646" s="9" t="e">
        <f t="shared" si="168"/>
        <v>#DIV/0!</v>
      </c>
      <c r="L3646" s="10" t="str">
        <f t="shared" si="169"/>
        <v>Invalid</v>
      </c>
      <c r="M3646" s="10" t="str">
        <f t="shared" si="170"/>
        <v/>
      </c>
    </row>
    <row r="3647" spans="8:13" ht="14.25">
      <c r="H3647" s="7">
        <v>1000</v>
      </c>
      <c r="K3647" s="9" t="e">
        <f t="shared" si="168"/>
        <v>#DIV/0!</v>
      </c>
      <c r="L3647" s="10" t="str">
        <f t="shared" si="169"/>
        <v>Invalid</v>
      </c>
      <c r="M3647" s="10" t="str">
        <f t="shared" si="170"/>
        <v/>
      </c>
    </row>
    <row r="3648" spans="8:13" ht="14.25">
      <c r="H3648" s="7">
        <v>1000</v>
      </c>
      <c r="K3648" s="9" t="e">
        <f t="shared" si="168"/>
        <v>#DIV/0!</v>
      </c>
      <c r="L3648" s="10" t="str">
        <f t="shared" si="169"/>
        <v>Invalid</v>
      </c>
      <c r="M3648" s="10" t="str">
        <f t="shared" si="170"/>
        <v/>
      </c>
    </row>
    <row r="3649" spans="8:13" ht="14.25">
      <c r="H3649" s="7">
        <v>1000</v>
      </c>
      <c r="K3649" s="9" t="e">
        <f t="shared" si="168"/>
        <v>#DIV/0!</v>
      </c>
      <c r="L3649" s="10" t="str">
        <f t="shared" si="169"/>
        <v>Invalid</v>
      </c>
      <c r="M3649" s="10" t="str">
        <f t="shared" si="170"/>
        <v/>
      </c>
    </row>
    <row r="3650" spans="8:13" ht="14.25">
      <c r="H3650" s="7">
        <v>1000</v>
      </c>
      <c r="K3650" s="9" t="e">
        <f t="shared" si="168"/>
        <v>#DIV/0!</v>
      </c>
      <c r="L3650" s="10" t="str">
        <f t="shared" si="169"/>
        <v>Invalid</v>
      </c>
      <c r="M3650" s="10" t="str">
        <f t="shared" si="170"/>
        <v/>
      </c>
    </row>
    <row r="3651" spans="8:13" ht="14.25">
      <c r="H3651" s="7">
        <v>1000</v>
      </c>
      <c r="K3651" s="9" t="e">
        <f t="shared" ref="K3651:K3714" si="171">(H3651/G3651)*J3651</f>
        <v>#DIV/0!</v>
      </c>
      <c r="L3651" s="10" t="str">
        <f t="shared" ref="L3651:L3714" si="172">IF(F3651="BUY",(K3651-H3651)/H3651, IF(F3651="SELL", (H3651-K3651)/H3651, "Invalid"))</f>
        <v>Invalid</v>
      </c>
      <c r="M3651" s="10" t="str">
        <f t="shared" ref="M3651:M3714" si="173">IF(E3651="BUY",(K3651-H3651)/H3651,IF(E3651="SELL",(H3651-K3651)/H3651,""))</f>
        <v/>
      </c>
    </row>
    <row r="3652" spans="8:13" ht="14.25">
      <c r="H3652" s="7">
        <v>1000</v>
      </c>
      <c r="K3652" s="9" t="e">
        <f t="shared" si="171"/>
        <v>#DIV/0!</v>
      </c>
      <c r="L3652" s="10" t="str">
        <f t="shared" si="172"/>
        <v>Invalid</v>
      </c>
      <c r="M3652" s="10" t="str">
        <f t="shared" si="173"/>
        <v/>
      </c>
    </row>
    <row r="3653" spans="8:13" ht="14.25">
      <c r="H3653" s="7">
        <v>1000</v>
      </c>
      <c r="K3653" s="9" t="e">
        <f t="shared" si="171"/>
        <v>#DIV/0!</v>
      </c>
      <c r="L3653" s="10" t="str">
        <f t="shared" si="172"/>
        <v>Invalid</v>
      </c>
      <c r="M3653" s="10" t="str">
        <f t="shared" si="173"/>
        <v/>
      </c>
    </row>
    <row r="3654" spans="8:13" ht="14.25">
      <c r="H3654" s="7">
        <v>1000</v>
      </c>
      <c r="K3654" s="9" t="e">
        <f t="shared" si="171"/>
        <v>#DIV/0!</v>
      </c>
      <c r="L3654" s="10" t="str">
        <f t="shared" si="172"/>
        <v>Invalid</v>
      </c>
      <c r="M3654" s="10" t="str">
        <f t="shared" si="173"/>
        <v/>
      </c>
    </row>
    <row r="3655" spans="8:13" ht="14.25">
      <c r="H3655" s="7">
        <v>1000</v>
      </c>
      <c r="K3655" s="9" t="e">
        <f t="shared" si="171"/>
        <v>#DIV/0!</v>
      </c>
      <c r="L3655" s="10" t="str">
        <f t="shared" si="172"/>
        <v>Invalid</v>
      </c>
      <c r="M3655" s="10" t="str">
        <f t="shared" si="173"/>
        <v/>
      </c>
    </row>
    <row r="3656" spans="8:13" ht="14.25">
      <c r="H3656" s="7">
        <v>1000</v>
      </c>
      <c r="K3656" s="9" t="e">
        <f t="shared" si="171"/>
        <v>#DIV/0!</v>
      </c>
      <c r="L3656" s="10" t="str">
        <f t="shared" si="172"/>
        <v>Invalid</v>
      </c>
      <c r="M3656" s="10" t="str">
        <f t="shared" si="173"/>
        <v/>
      </c>
    </row>
    <row r="3657" spans="8:13" ht="14.25">
      <c r="H3657" s="7">
        <v>1000</v>
      </c>
      <c r="K3657" s="9" t="e">
        <f t="shared" si="171"/>
        <v>#DIV/0!</v>
      </c>
      <c r="L3657" s="10" t="str">
        <f t="shared" si="172"/>
        <v>Invalid</v>
      </c>
      <c r="M3657" s="10" t="str">
        <f t="shared" si="173"/>
        <v/>
      </c>
    </row>
    <row r="3658" spans="8:13" ht="14.25">
      <c r="H3658" s="7">
        <v>1000</v>
      </c>
      <c r="K3658" s="9" t="e">
        <f t="shared" si="171"/>
        <v>#DIV/0!</v>
      </c>
      <c r="L3658" s="10" t="str">
        <f t="shared" si="172"/>
        <v>Invalid</v>
      </c>
      <c r="M3658" s="10" t="str">
        <f t="shared" si="173"/>
        <v/>
      </c>
    </row>
    <row r="3659" spans="8:13" ht="14.25">
      <c r="H3659" s="7">
        <v>1000</v>
      </c>
      <c r="K3659" s="9" t="e">
        <f t="shared" si="171"/>
        <v>#DIV/0!</v>
      </c>
      <c r="L3659" s="10" t="str">
        <f t="shared" si="172"/>
        <v>Invalid</v>
      </c>
      <c r="M3659" s="10" t="str">
        <f t="shared" si="173"/>
        <v/>
      </c>
    </row>
    <row r="3660" spans="8:13" ht="14.25">
      <c r="H3660" s="7">
        <v>1000</v>
      </c>
      <c r="K3660" s="9" t="e">
        <f t="shared" si="171"/>
        <v>#DIV/0!</v>
      </c>
      <c r="L3660" s="10" t="str">
        <f t="shared" si="172"/>
        <v>Invalid</v>
      </c>
      <c r="M3660" s="10" t="str">
        <f t="shared" si="173"/>
        <v/>
      </c>
    </row>
    <row r="3661" spans="8:13" ht="14.25">
      <c r="H3661" s="7">
        <v>1000</v>
      </c>
      <c r="K3661" s="9" t="e">
        <f t="shared" si="171"/>
        <v>#DIV/0!</v>
      </c>
      <c r="L3661" s="10" t="str">
        <f t="shared" si="172"/>
        <v>Invalid</v>
      </c>
      <c r="M3661" s="10" t="str">
        <f t="shared" si="173"/>
        <v/>
      </c>
    </row>
    <row r="3662" spans="8:13" ht="14.25">
      <c r="H3662" s="7">
        <v>1000</v>
      </c>
      <c r="K3662" s="9" t="e">
        <f t="shared" si="171"/>
        <v>#DIV/0!</v>
      </c>
      <c r="L3662" s="10" t="str">
        <f t="shared" si="172"/>
        <v>Invalid</v>
      </c>
      <c r="M3662" s="10" t="str">
        <f t="shared" si="173"/>
        <v/>
      </c>
    </row>
    <row r="3663" spans="8:13" ht="14.25">
      <c r="H3663" s="7">
        <v>1000</v>
      </c>
      <c r="K3663" s="9" t="e">
        <f t="shared" si="171"/>
        <v>#DIV/0!</v>
      </c>
      <c r="L3663" s="10" t="str">
        <f t="shared" si="172"/>
        <v>Invalid</v>
      </c>
      <c r="M3663" s="10" t="str">
        <f t="shared" si="173"/>
        <v/>
      </c>
    </row>
    <row r="3664" spans="8:13" ht="14.25">
      <c r="H3664" s="7">
        <v>1000</v>
      </c>
      <c r="K3664" s="9" t="e">
        <f t="shared" si="171"/>
        <v>#DIV/0!</v>
      </c>
      <c r="L3664" s="10" t="str">
        <f t="shared" si="172"/>
        <v>Invalid</v>
      </c>
      <c r="M3664" s="10" t="str">
        <f t="shared" si="173"/>
        <v/>
      </c>
    </row>
    <row r="3665" spans="8:13" ht="14.25">
      <c r="H3665" s="7">
        <v>1000</v>
      </c>
      <c r="K3665" s="9" t="e">
        <f t="shared" si="171"/>
        <v>#DIV/0!</v>
      </c>
      <c r="L3665" s="10" t="str">
        <f t="shared" si="172"/>
        <v>Invalid</v>
      </c>
      <c r="M3665" s="10" t="str">
        <f t="shared" si="173"/>
        <v/>
      </c>
    </row>
    <row r="3666" spans="8:13" ht="14.25">
      <c r="H3666" s="7">
        <v>1000</v>
      </c>
      <c r="K3666" s="9" t="e">
        <f t="shared" si="171"/>
        <v>#DIV/0!</v>
      </c>
      <c r="L3666" s="10" t="str">
        <f t="shared" si="172"/>
        <v>Invalid</v>
      </c>
      <c r="M3666" s="10" t="str">
        <f t="shared" si="173"/>
        <v/>
      </c>
    </row>
    <row r="3667" spans="8:13" ht="14.25">
      <c r="H3667" s="7">
        <v>1000</v>
      </c>
      <c r="K3667" s="9" t="e">
        <f t="shared" si="171"/>
        <v>#DIV/0!</v>
      </c>
      <c r="L3667" s="10" t="str">
        <f t="shared" si="172"/>
        <v>Invalid</v>
      </c>
      <c r="M3667" s="10" t="str">
        <f t="shared" si="173"/>
        <v/>
      </c>
    </row>
    <row r="3668" spans="8:13" ht="14.25">
      <c r="H3668" s="7">
        <v>1000</v>
      </c>
      <c r="K3668" s="9" t="e">
        <f t="shared" si="171"/>
        <v>#DIV/0!</v>
      </c>
      <c r="L3668" s="10" t="str">
        <f t="shared" si="172"/>
        <v>Invalid</v>
      </c>
      <c r="M3668" s="10" t="str">
        <f t="shared" si="173"/>
        <v/>
      </c>
    </row>
    <row r="3669" spans="8:13" ht="14.25">
      <c r="H3669" s="7">
        <v>1000</v>
      </c>
      <c r="K3669" s="9" t="e">
        <f t="shared" si="171"/>
        <v>#DIV/0!</v>
      </c>
      <c r="L3669" s="10" t="str">
        <f t="shared" si="172"/>
        <v>Invalid</v>
      </c>
      <c r="M3669" s="10" t="str">
        <f t="shared" si="173"/>
        <v/>
      </c>
    </row>
    <row r="3670" spans="8:13" ht="14.25">
      <c r="H3670" s="7">
        <v>1000</v>
      </c>
      <c r="K3670" s="9" t="e">
        <f t="shared" si="171"/>
        <v>#DIV/0!</v>
      </c>
      <c r="L3670" s="10" t="str">
        <f t="shared" si="172"/>
        <v>Invalid</v>
      </c>
      <c r="M3670" s="10" t="str">
        <f t="shared" si="173"/>
        <v/>
      </c>
    </row>
    <row r="3671" spans="8:13" ht="14.25">
      <c r="H3671" s="7">
        <v>1000</v>
      </c>
      <c r="K3671" s="9" t="e">
        <f t="shared" si="171"/>
        <v>#DIV/0!</v>
      </c>
      <c r="L3671" s="10" t="str">
        <f t="shared" si="172"/>
        <v>Invalid</v>
      </c>
      <c r="M3671" s="10" t="str">
        <f t="shared" si="173"/>
        <v/>
      </c>
    </row>
    <row r="3672" spans="8:13" ht="14.25">
      <c r="H3672" s="7">
        <v>1000</v>
      </c>
      <c r="K3672" s="9" t="e">
        <f t="shared" si="171"/>
        <v>#DIV/0!</v>
      </c>
      <c r="L3672" s="10" t="str">
        <f t="shared" si="172"/>
        <v>Invalid</v>
      </c>
      <c r="M3672" s="10" t="str">
        <f t="shared" si="173"/>
        <v/>
      </c>
    </row>
    <row r="3673" spans="8:13" ht="14.25">
      <c r="H3673" s="7">
        <v>1000</v>
      </c>
      <c r="K3673" s="9" t="e">
        <f t="shared" si="171"/>
        <v>#DIV/0!</v>
      </c>
      <c r="L3673" s="10" t="str">
        <f t="shared" si="172"/>
        <v>Invalid</v>
      </c>
      <c r="M3673" s="10" t="str">
        <f t="shared" si="173"/>
        <v/>
      </c>
    </row>
    <row r="3674" spans="8:13" ht="14.25">
      <c r="H3674" s="7">
        <v>1000</v>
      </c>
      <c r="K3674" s="9" t="e">
        <f t="shared" si="171"/>
        <v>#DIV/0!</v>
      </c>
      <c r="L3674" s="10" t="str">
        <f t="shared" si="172"/>
        <v>Invalid</v>
      </c>
      <c r="M3674" s="10" t="str">
        <f t="shared" si="173"/>
        <v/>
      </c>
    </row>
    <row r="3675" spans="8:13" ht="14.25">
      <c r="H3675" s="7">
        <v>1000</v>
      </c>
      <c r="K3675" s="9" t="e">
        <f t="shared" si="171"/>
        <v>#DIV/0!</v>
      </c>
      <c r="L3675" s="10" t="str">
        <f t="shared" si="172"/>
        <v>Invalid</v>
      </c>
      <c r="M3675" s="10" t="str">
        <f t="shared" si="173"/>
        <v/>
      </c>
    </row>
    <row r="3676" spans="8:13" ht="14.25">
      <c r="H3676" s="7">
        <v>1000</v>
      </c>
      <c r="K3676" s="9" t="e">
        <f t="shared" si="171"/>
        <v>#DIV/0!</v>
      </c>
      <c r="L3676" s="10" t="str">
        <f t="shared" si="172"/>
        <v>Invalid</v>
      </c>
      <c r="M3676" s="10" t="str">
        <f t="shared" si="173"/>
        <v/>
      </c>
    </row>
    <row r="3677" spans="8:13" ht="14.25">
      <c r="H3677" s="7">
        <v>1000</v>
      </c>
      <c r="K3677" s="9" t="e">
        <f t="shared" si="171"/>
        <v>#DIV/0!</v>
      </c>
      <c r="L3677" s="10" t="str">
        <f t="shared" si="172"/>
        <v>Invalid</v>
      </c>
      <c r="M3677" s="10" t="str">
        <f t="shared" si="173"/>
        <v/>
      </c>
    </row>
    <row r="3678" spans="8:13" ht="14.25">
      <c r="H3678" s="7">
        <v>1000</v>
      </c>
      <c r="K3678" s="9" t="e">
        <f t="shared" si="171"/>
        <v>#DIV/0!</v>
      </c>
      <c r="L3678" s="10" t="str">
        <f t="shared" si="172"/>
        <v>Invalid</v>
      </c>
      <c r="M3678" s="10" t="str">
        <f t="shared" si="173"/>
        <v/>
      </c>
    </row>
    <row r="3679" spans="8:13" ht="14.25">
      <c r="H3679" s="7">
        <v>1000</v>
      </c>
      <c r="K3679" s="9" t="e">
        <f t="shared" si="171"/>
        <v>#DIV/0!</v>
      </c>
      <c r="L3679" s="10" t="str">
        <f t="shared" si="172"/>
        <v>Invalid</v>
      </c>
      <c r="M3679" s="10" t="str">
        <f t="shared" si="173"/>
        <v/>
      </c>
    </row>
    <row r="3680" spans="8:13" ht="14.25">
      <c r="H3680" s="7">
        <v>1000</v>
      </c>
      <c r="K3680" s="9" t="e">
        <f t="shared" si="171"/>
        <v>#DIV/0!</v>
      </c>
      <c r="L3680" s="10" t="str">
        <f t="shared" si="172"/>
        <v>Invalid</v>
      </c>
      <c r="M3680" s="10" t="str">
        <f t="shared" si="173"/>
        <v/>
      </c>
    </row>
    <row r="3681" spans="8:13" ht="14.25">
      <c r="H3681" s="7">
        <v>1000</v>
      </c>
      <c r="K3681" s="9" t="e">
        <f t="shared" si="171"/>
        <v>#DIV/0!</v>
      </c>
      <c r="L3681" s="10" t="str">
        <f t="shared" si="172"/>
        <v>Invalid</v>
      </c>
      <c r="M3681" s="10" t="str">
        <f t="shared" si="173"/>
        <v/>
      </c>
    </row>
    <row r="3682" spans="8:13" ht="14.25">
      <c r="H3682" s="7">
        <v>1000</v>
      </c>
      <c r="K3682" s="9" t="e">
        <f t="shared" si="171"/>
        <v>#DIV/0!</v>
      </c>
      <c r="L3682" s="10" t="str">
        <f t="shared" si="172"/>
        <v>Invalid</v>
      </c>
      <c r="M3682" s="10" t="str">
        <f t="shared" si="173"/>
        <v/>
      </c>
    </row>
    <row r="3683" spans="8:13" ht="14.25">
      <c r="H3683" s="7">
        <v>1000</v>
      </c>
      <c r="K3683" s="9" t="e">
        <f t="shared" si="171"/>
        <v>#DIV/0!</v>
      </c>
      <c r="L3683" s="10" t="str">
        <f t="shared" si="172"/>
        <v>Invalid</v>
      </c>
      <c r="M3683" s="10" t="str">
        <f t="shared" si="173"/>
        <v/>
      </c>
    </row>
    <row r="3684" spans="8:13" ht="14.25">
      <c r="H3684" s="7">
        <v>1000</v>
      </c>
      <c r="K3684" s="9" t="e">
        <f t="shared" si="171"/>
        <v>#DIV/0!</v>
      </c>
      <c r="L3684" s="10" t="str">
        <f t="shared" si="172"/>
        <v>Invalid</v>
      </c>
      <c r="M3684" s="10" t="str">
        <f t="shared" si="173"/>
        <v/>
      </c>
    </row>
    <row r="3685" spans="8:13" ht="14.25">
      <c r="H3685" s="7">
        <v>1000</v>
      </c>
      <c r="K3685" s="9" t="e">
        <f t="shared" si="171"/>
        <v>#DIV/0!</v>
      </c>
      <c r="L3685" s="10" t="str">
        <f t="shared" si="172"/>
        <v>Invalid</v>
      </c>
      <c r="M3685" s="10" t="str">
        <f t="shared" si="173"/>
        <v/>
      </c>
    </row>
    <row r="3686" spans="8:13" ht="14.25">
      <c r="H3686" s="7">
        <v>1000</v>
      </c>
      <c r="K3686" s="9" t="e">
        <f t="shared" si="171"/>
        <v>#DIV/0!</v>
      </c>
      <c r="L3686" s="10" t="str">
        <f t="shared" si="172"/>
        <v>Invalid</v>
      </c>
      <c r="M3686" s="10" t="str">
        <f t="shared" si="173"/>
        <v/>
      </c>
    </row>
    <row r="3687" spans="8:13" ht="14.25">
      <c r="H3687" s="7">
        <v>1000</v>
      </c>
      <c r="K3687" s="9" t="e">
        <f t="shared" si="171"/>
        <v>#DIV/0!</v>
      </c>
      <c r="L3687" s="10" t="str">
        <f t="shared" si="172"/>
        <v>Invalid</v>
      </c>
      <c r="M3687" s="10" t="str">
        <f t="shared" si="173"/>
        <v/>
      </c>
    </row>
    <row r="3688" spans="8:13" ht="14.25">
      <c r="H3688" s="7">
        <v>1000</v>
      </c>
      <c r="K3688" s="9" t="e">
        <f t="shared" si="171"/>
        <v>#DIV/0!</v>
      </c>
      <c r="L3688" s="10" t="str">
        <f t="shared" si="172"/>
        <v>Invalid</v>
      </c>
      <c r="M3688" s="10" t="str">
        <f t="shared" si="173"/>
        <v/>
      </c>
    </row>
    <row r="3689" spans="8:13" ht="14.25">
      <c r="H3689" s="7">
        <v>1000</v>
      </c>
      <c r="K3689" s="9" t="e">
        <f t="shared" si="171"/>
        <v>#DIV/0!</v>
      </c>
      <c r="L3689" s="10" t="str">
        <f t="shared" si="172"/>
        <v>Invalid</v>
      </c>
      <c r="M3689" s="10" t="str">
        <f t="shared" si="173"/>
        <v/>
      </c>
    </row>
    <row r="3690" spans="8:13" ht="14.25">
      <c r="H3690" s="7">
        <v>1000</v>
      </c>
      <c r="K3690" s="9" t="e">
        <f t="shared" si="171"/>
        <v>#DIV/0!</v>
      </c>
      <c r="L3690" s="10" t="str">
        <f t="shared" si="172"/>
        <v>Invalid</v>
      </c>
      <c r="M3690" s="10" t="str">
        <f t="shared" si="173"/>
        <v/>
      </c>
    </row>
    <row r="3691" spans="8:13" ht="14.25">
      <c r="H3691" s="7">
        <v>1000</v>
      </c>
      <c r="K3691" s="9" t="e">
        <f t="shared" si="171"/>
        <v>#DIV/0!</v>
      </c>
      <c r="L3691" s="10" t="str">
        <f t="shared" si="172"/>
        <v>Invalid</v>
      </c>
      <c r="M3691" s="10" t="str">
        <f t="shared" si="173"/>
        <v/>
      </c>
    </row>
    <row r="3692" spans="8:13" ht="14.25">
      <c r="H3692" s="7">
        <v>1000</v>
      </c>
      <c r="K3692" s="9" t="e">
        <f t="shared" si="171"/>
        <v>#DIV/0!</v>
      </c>
      <c r="L3692" s="10" t="str">
        <f t="shared" si="172"/>
        <v>Invalid</v>
      </c>
      <c r="M3692" s="10" t="str">
        <f t="shared" si="173"/>
        <v/>
      </c>
    </row>
    <row r="3693" spans="8:13" ht="14.25">
      <c r="H3693" s="7">
        <v>1000</v>
      </c>
      <c r="K3693" s="9" t="e">
        <f t="shared" si="171"/>
        <v>#DIV/0!</v>
      </c>
      <c r="L3693" s="10" t="str">
        <f t="shared" si="172"/>
        <v>Invalid</v>
      </c>
      <c r="M3693" s="10" t="str">
        <f t="shared" si="173"/>
        <v/>
      </c>
    </row>
    <row r="3694" spans="8:13" ht="14.25">
      <c r="H3694" s="7">
        <v>1000</v>
      </c>
      <c r="K3694" s="9" t="e">
        <f t="shared" si="171"/>
        <v>#DIV/0!</v>
      </c>
      <c r="L3694" s="10" t="str">
        <f t="shared" si="172"/>
        <v>Invalid</v>
      </c>
      <c r="M3694" s="10" t="str">
        <f t="shared" si="173"/>
        <v/>
      </c>
    </row>
    <row r="3695" spans="8:13" ht="14.25">
      <c r="H3695" s="7">
        <v>1000</v>
      </c>
      <c r="K3695" s="9" t="e">
        <f t="shared" si="171"/>
        <v>#DIV/0!</v>
      </c>
      <c r="L3695" s="10" t="str">
        <f t="shared" si="172"/>
        <v>Invalid</v>
      </c>
      <c r="M3695" s="10" t="str">
        <f t="shared" si="173"/>
        <v/>
      </c>
    </row>
    <row r="3696" spans="8:13" ht="14.25">
      <c r="H3696" s="7">
        <v>1000</v>
      </c>
      <c r="K3696" s="9" t="e">
        <f t="shared" si="171"/>
        <v>#DIV/0!</v>
      </c>
      <c r="L3696" s="10" t="str">
        <f t="shared" si="172"/>
        <v>Invalid</v>
      </c>
      <c r="M3696" s="10" t="str">
        <f t="shared" si="173"/>
        <v/>
      </c>
    </row>
    <row r="3697" spans="8:13" ht="14.25">
      <c r="H3697" s="7">
        <v>1000</v>
      </c>
      <c r="K3697" s="9" t="e">
        <f t="shared" si="171"/>
        <v>#DIV/0!</v>
      </c>
      <c r="L3697" s="10" t="str">
        <f t="shared" si="172"/>
        <v>Invalid</v>
      </c>
      <c r="M3697" s="10" t="str">
        <f t="shared" si="173"/>
        <v/>
      </c>
    </row>
    <row r="3698" spans="8:13" ht="14.25">
      <c r="H3698" s="7">
        <v>1000</v>
      </c>
      <c r="K3698" s="9" t="e">
        <f t="shared" si="171"/>
        <v>#DIV/0!</v>
      </c>
      <c r="L3698" s="10" t="str">
        <f t="shared" si="172"/>
        <v>Invalid</v>
      </c>
      <c r="M3698" s="10" t="str">
        <f t="shared" si="173"/>
        <v/>
      </c>
    </row>
    <row r="3699" spans="8:13" ht="14.25">
      <c r="H3699" s="7">
        <v>1000</v>
      </c>
      <c r="K3699" s="9" t="e">
        <f t="shared" si="171"/>
        <v>#DIV/0!</v>
      </c>
      <c r="L3699" s="10" t="str">
        <f t="shared" si="172"/>
        <v>Invalid</v>
      </c>
      <c r="M3699" s="10" t="str">
        <f t="shared" si="173"/>
        <v/>
      </c>
    </row>
    <row r="3700" spans="8:13" ht="14.25">
      <c r="H3700" s="7">
        <v>1000</v>
      </c>
      <c r="K3700" s="9" t="e">
        <f t="shared" si="171"/>
        <v>#DIV/0!</v>
      </c>
      <c r="L3700" s="10" t="str">
        <f t="shared" si="172"/>
        <v>Invalid</v>
      </c>
      <c r="M3700" s="10" t="str">
        <f t="shared" si="173"/>
        <v/>
      </c>
    </row>
    <row r="3701" spans="8:13" ht="14.25">
      <c r="H3701" s="7">
        <v>1000</v>
      </c>
      <c r="K3701" s="9" t="e">
        <f t="shared" si="171"/>
        <v>#DIV/0!</v>
      </c>
      <c r="L3701" s="10" t="str">
        <f t="shared" si="172"/>
        <v>Invalid</v>
      </c>
      <c r="M3701" s="10" t="str">
        <f t="shared" si="173"/>
        <v/>
      </c>
    </row>
    <row r="3702" spans="8:13" ht="14.25">
      <c r="H3702" s="7">
        <v>1000</v>
      </c>
      <c r="K3702" s="9" t="e">
        <f t="shared" si="171"/>
        <v>#DIV/0!</v>
      </c>
      <c r="L3702" s="10" t="str">
        <f t="shared" si="172"/>
        <v>Invalid</v>
      </c>
      <c r="M3702" s="10" t="str">
        <f t="shared" si="173"/>
        <v/>
      </c>
    </row>
    <row r="3703" spans="8:13" ht="14.25">
      <c r="H3703" s="7">
        <v>1000</v>
      </c>
      <c r="K3703" s="9" t="e">
        <f t="shared" si="171"/>
        <v>#DIV/0!</v>
      </c>
      <c r="L3703" s="10" t="str">
        <f t="shared" si="172"/>
        <v>Invalid</v>
      </c>
      <c r="M3703" s="10" t="str">
        <f t="shared" si="173"/>
        <v/>
      </c>
    </row>
    <row r="3704" spans="8:13" ht="14.25">
      <c r="H3704" s="7">
        <v>1000</v>
      </c>
      <c r="K3704" s="9" t="e">
        <f t="shared" si="171"/>
        <v>#DIV/0!</v>
      </c>
      <c r="L3704" s="10" t="str">
        <f t="shared" si="172"/>
        <v>Invalid</v>
      </c>
      <c r="M3704" s="10" t="str">
        <f t="shared" si="173"/>
        <v/>
      </c>
    </row>
    <row r="3705" spans="8:13" ht="14.25">
      <c r="H3705" s="7">
        <v>1000</v>
      </c>
      <c r="K3705" s="9" t="e">
        <f t="shared" si="171"/>
        <v>#DIV/0!</v>
      </c>
      <c r="L3705" s="10" t="str">
        <f t="shared" si="172"/>
        <v>Invalid</v>
      </c>
      <c r="M3705" s="10" t="str">
        <f t="shared" si="173"/>
        <v/>
      </c>
    </row>
    <row r="3706" spans="8:13" ht="14.25">
      <c r="H3706" s="7">
        <v>1000</v>
      </c>
      <c r="K3706" s="9" t="e">
        <f t="shared" si="171"/>
        <v>#DIV/0!</v>
      </c>
      <c r="L3706" s="10" t="str">
        <f t="shared" si="172"/>
        <v>Invalid</v>
      </c>
      <c r="M3706" s="10" t="str">
        <f t="shared" si="173"/>
        <v/>
      </c>
    </row>
    <row r="3707" spans="8:13" ht="14.25">
      <c r="H3707" s="7">
        <v>1000</v>
      </c>
      <c r="K3707" s="9" t="e">
        <f t="shared" si="171"/>
        <v>#DIV/0!</v>
      </c>
      <c r="L3707" s="10" t="str">
        <f t="shared" si="172"/>
        <v>Invalid</v>
      </c>
      <c r="M3707" s="10" t="str">
        <f t="shared" si="173"/>
        <v/>
      </c>
    </row>
    <row r="3708" spans="8:13" ht="14.25">
      <c r="H3708" s="7">
        <v>1000</v>
      </c>
      <c r="K3708" s="9" t="e">
        <f t="shared" si="171"/>
        <v>#DIV/0!</v>
      </c>
      <c r="L3708" s="10" t="str">
        <f t="shared" si="172"/>
        <v>Invalid</v>
      </c>
      <c r="M3708" s="10" t="str">
        <f t="shared" si="173"/>
        <v/>
      </c>
    </row>
    <row r="3709" spans="8:13" ht="14.25">
      <c r="H3709" s="7">
        <v>1000</v>
      </c>
      <c r="K3709" s="9" t="e">
        <f t="shared" si="171"/>
        <v>#DIV/0!</v>
      </c>
      <c r="L3709" s="10" t="str">
        <f t="shared" si="172"/>
        <v>Invalid</v>
      </c>
      <c r="M3709" s="10" t="str">
        <f t="shared" si="173"/>
        <v/>
      </c>
    </row>
    <row r="3710" spans="8:13" ht="14.25">
      <c r="H3710" s="7">
        <v>1000</v>
      </c>
      <c r="K3710" s="9" t="e">
        <f t="shared" si="171"/>
        <v>#DIV/0!</v>
      </c>
      <c r="L3710" s="10" t="str">
        <f t="shared" si="172"/>
        <v>Invalid</v>
      </c>
      <c r="M3710" s="10" t="str">
        <f t="shared" si="173"/>
        <v/>
      </c>
    </row>
    <row r="3711" spans="8:13" ht="14.25">
      <c r="H3711" s="7">
        <v>1000</v>
      </c>
      <c r="K3711" s="9" t="e">
        <f t="shared" si="171"/>
        <v>#DIV/0!</v>
      </c>
      <c r="L3711" s="10" t="str">
        <f t="shared" si="172"/>
        <v>Invalid</v>
      </c>
      <c r="M3711" s="10" t="str">
        <f t="shared" si="173"/>
        <v/>
      </c>
    </row>
    <row r="3712" spans="8:13" ht="14.25">
      <c r="H3712" s="7">
        <v>1000</v>
      </c>
      <c r="K3712" s="9" t="e">
        <f t="shared" si="171"/>
        <v>#DIV/0!</v>
      </c>
      <c r="L3712" s="10" t="str">
        <f t="shared" si="172"/>
        <v>Invalid</v>
      </c>
      <c r="M3712" s="10" t="str">
        <f t="shared" si="173"/>
        <v/>
      </c>
    </row>
    <row r="3713" spans="8:13" ht="14.25">
      <c r="H3713" s="7">
        <v>1000</v>
      </c>
      <c r="K3713" s="9" t="e">
        <f t="shared" si="171"/>
        <v>#DIV/0!</v>
      </c>
      <c r="L3713" s="10" t="str">
        <f t="shared" si="172"/>
        <v>Invalid</v>
      </c>
      <c r="M3713" s="10" t="str">
        <f t="shared" si="173"/>
        <v/>
      </c>
    </row>
    <row r="3714" spans="8:13" ht="14.25">
      <c r="H3714" s="7">
        <v>1000</v>
      </c>
      <c r="K3714" s="9" t="e">
        <f t="shared" si="171"/>
        <v>#DIV/0!</v>
      </c>
      <c r="L3714" s="10" t="str">
        <f t="shared" si="172"/>
        <v>Invalid</v>
      </c>
      <c r="M3714" s="10" t="str">
        <f t="shared" si="173"/>
        <v/>
      </c>
    </row>
    <row r="3715" spans="8:13" ht="14.25">
      <c r="H3715" s="7">
        <v>1000</v>
      </c>
      <c r="K3715" s="9" t="e">
        <f t="shared" ref="K3715:K3778" si="174">(H3715/G3715)*J3715</f>
        <v>#DIV/0!</v>
      </c>
      <c r="L3715" s="10" t="str">
        <f t="shared" ref="L3715:L3778" si="175">IF(F3715="BUY",(K3715-H3715)/H3715, IF(F3715="SELL", (H3715-K3715)/H3715, "Invalid"))</f>
        <v>Invalid</v>
      </c>
      <c r="M3715" s="10" t="str">
        <f t="shared" ref="M3715:M3778" si="176">IF(E3715="BUY",(K3715-H3715)/H3715,IF(E3715="SELL",(H3715-K3715)/H3715,""))</f>
        <v/>
      </c>
    </row>
    <row r="3716" spans="8:13" ht="14.25">
      <c r="H3716" s="7">
        <v>1000</v>
      </c>
      <c r="K3716" s="9" t="e">
        <f t="shared" si="174"/>
        <v>#DIV/0!</v>
      </c>
      <c r="L3716" s="10" t="str">
        <f t="shared" si="175"/>
        <v>Invalid</v>
      </c>
      <c r="M3716" s="10" t="str">
        <f t="shared" si="176"/>
        <v/>
      </c>
    </row>
    <row r="3717" spans="8:13" ht="14.25">
      <c r="H3717" s="7">
        <v>1000</v>
      </c>
      <c r="K3717" s="9" t="e">
        <f t="shared" si="174"/>
        <v>#DIV/0!</v>
      </c>
      <c r="L3717" s="10" t="str">
        <f t="shared" si="175"/>
        <v>Invalid</v>
      </c>
      <c r="M3717" s="10" t="str">
        <f t="shared" si="176"/>
        <v/>
      </c>
    </row>
    <row r="3718" spans="8:13" ht="14.25">
      <c r="H3718" s="7">
        <v>1000</v>
      </c>
      <c r="K3718" s="9" t="e">
        <f t="shared" si="174"/>
        <v>#DIV/0!</v>
      </c>
      <c r="L3718" s="10" t="str">
        <f t="shared" si="175"/>
        <v>Invalid</v>
      </c>
      <c r="M3718" s="10" t="str">
        <f t="shared" si="176"/>
        <v/>
      </c>
    </row>
    <row r="3719" spans="8:13" ht="14.25">
      <c r="H3719" s="7">
        <v>1000</v>
      </c>
      <c r="K3719" s="9" t="e">
        <f t="shared" si="174"/>
        <v>#DIV/0!</v>
      </c>
      <c r="L3719" s="10" t="str">
        <f t="shared" si="175"/>
        <v>Invalid</v>
      </c>
      <c r="M3719" s="10" t="str">
        <f t="shared" si="176"/>
        <v/>
      </c>
    </row>
    <row r="3720" spans="8:13" ht="14.25">
      <c r="H3720" s="7">
        <v>1000</v>
      </c>
      <c r="K3720" s="9" t="e">
        <f t="shared" si="174"/>
        <v>#DIV/0!</v>
      </c>
      <c r="L3720" s="10" t="str">
        <f t="shared" si="175"/>
        <v>Invalid</v>
      </c>
      <c r="M3720" s="10" t="str">
        <f t="shared" si="176"/>
        <v/>
      </c>
    </row>
    <row r="3721" spans="8:13" ht="14.25">
      <c r="H3721" s="7">
        <v>1000</v>
      </c>
      <c r="K3721" s="9" t="e">
        <f t="shared" si="174"/>
        <v>#DIV/0!</v>
      </c>
      <c r="L3721" s="10" t="str">
        <f t="shared" si="175"/>
        <v>Invalid</v>
      </c>
      <c r="M3721" s="10" t="str">
        <f t="shared" si="176"/>
        <v/>
      </c>
    </row>
    <row r="3722" spans="8:13" ht="14.25">
      <c r="H3722" s="7">
        <v>1000</v>
      </c>
      <c r="K3722" s="9" t="e">
        <f t="shared" si="174"/>
        <v>#DIV/0!</v>
      </c>
      <c r="L3722" s="10" t="str">
        <f t="shared" si="175"/>
        <v>Invalid</v>
      </c>
      <c r="M3722" s="10" t="str">
        <f t="shared" si="176"/>
        <v/>
      </c>
    </row>
    <row r="3723" spans="8:13" ht="14.25">
      <c r="H3723" s="7">
        <v>1000</v>
      </c>
      <c r="K3723" s="9" t="e">
        <f t="shared" si="174"/>
        <v>#DIV/0!</v>
      </c>
      <c r="L3723" s="10" t="str">
        <f t="shared" si="175"/>
        <v>Invalid</v>
      </c>
      <c r="M3723" s="10" t="str">
        <f t="shared" si="176"/>
        <v/>
      </c>
    </row>
    <row r="3724" spans="8:13" ht="14.25">
      <c r="H3724" s="7">
        <v>1000</v>
      </c>
      <c r="K3724" s="9" t="e">
        <f t="shared" si="174"/>
        <v>#DIV/0!</v>
      </c>
      <c r="L3724" s="10" t="str">
        <f t="shared" si="175"/>
        <v>Invalid</v>
      </c>
      <c r="M3724" s="10" t="str">
        <f t="shared" si="176"/>
        <v/>
      </c>
    </row>
    <row r="3725" spans="8:13" ht="14.25">
      <c r="H3725" s="7">
        <v>1000</v>
      </c>
      <c r="K3725" s="9" t="e">
        <f t="shared" si="174"/>
        <v>#DIV/0!</v>
      </c>
      <c r="L3725" s="10" t="str">
        <f t="shared" si="175"/>
        <v>Invalid</v>
      </c>
      <c r="M3725" s="10" t="str">
        <f t="shared" si="176"/>
        <v/>
      </c>
    </row>
    <row r="3726" spans="8:13" ht="14.25">
      <c r="H3726" s="7">
        <v>1000</v>
      </c>
      <c r="K3726" s="9" t="e">
        <f t="shared" si="174"/>
        <v>#DIV/0!</v>
      </c>
      <c r="L3726" s="10" t="str">
        <f t="shared" si="175"/>
        <v>Invalid</v>
      </c>
      <c r="M3726" s="10" t="str">
        <f t="shared" si="176"/>
        <v/>
      </c>
    </row>
    <row r="3727" spans="8:13" ht="14.25">
      <c r="H3727" s="7">
        <v>1000</v>
      </c>
      <c r="K3727" s="9" t="e">
        <f t="shared" si="174"/>
        <v>#DIV/0!</v>
      </c>
      <c r="L3727" s="10" t="str">
        <f t="shared" si="175"/>
        <v>Invalid</v>
      </c>
      <c r="M3727" s="10" t="str">
        <f t="shared" si="176"/>
        <v/>
      </c>
    </row>
    <row r="3728" spans="8:13" ht="14.25">
      <c r="H3728" s="7">
        <v>1000</v>
      </c>
      <c r="K3728" s="9" t="e">
        <f t="shared" si="174"/>
        <v>#DIV/0!</v>
      </c>
      <c r="L3728" s="10" t="str">
        <f t="shared" si="175"/>
        <v>Invalid</v>
      </c>
      <c r="M3728" s="10" t="str">
        <f t="shared" si="176"/>
        <v/>
      </c>
    </row>
    <row r="3729" spans="8:13" ht="14.25">
      <c r="H3729" s="7">
        <v>1000</v>
      </c>
      <c r="K3729" s="9" t="e">
        <f t="shared" si="174"/>
        <v>#DIV/0!</v>
      </c>
      <c r="L3729" s="10" t="str">
        <f t="shared" si="175"/>
        <v>Invalid</v>
      </c>
      <c r="M3729" s="10" t="str">
        <f t="shared" si="176"/>
        <v/>
      </c>
    </row>
    <row r="3730" spans="8:13" ht="14.25">
      <c r="H3730" s="7">
        <v>1000</v>
      </c>
      <c r="K3730" s="9" t="e">
        <f t="shared" si="174"/>
        <v>#DIV/0!</v>
      </c>
      <c r="L3730" s="10" t="str">
        <f t="shared" si="175"/>
        <v>Invalid</v>
      </c>
      <c r="M3730" s="10" t="str">
        <f t="shared" si="176"/>
        <v/>
      </c>
    </row>
    <row r="3731" spans="8:13" ht="14.25">
      <c r="H3731" s="7">
        <v>1000</v>
      </c>
      <c r="K3731" s="9" t="e">
        <f t="shared" si="174"/>
        <v>#DIV/0!</v>
      </c>
      <c r="L3731" s="10" t="str">
        <f t="shared" si="175"/>
        <v>Invalid</v>
      </c>
      <c r="M3731" s="10" t="str">
        <f t="shared" si="176"/>
        <v/>
      </c>
    </row>
    <row r="3732" spans="8:13" ht="14.25">
      <c r="H3732" s="7">
        <v>1000</v>
      </c>
      <c r="K3732" s="9" t="e">
        <f t="shared" si="174"/>
        <v>#DIV/0!</v>
      </c>
      <c r="L3732" s="10" t="str">
        <f t="shared" si="175"/>
        <v>Invalid</v>
      </c>
      <c r="M3732" s="10" t="str">
        <f t="shared" si="176"/>
        <v/>
      </c>
    </row>
    <row r="3733" spans="8:13" ht="14.25">
      <c r="H3733" s="7">
        <v>1000</v>
      </c>
      <c r="K3733" s="9" t="e">
        <f t="shared" si="174"/>
        <v>#DIV/0!</v>
      </c>
      <c r="L3733" s="10" t="str">
        <f t="shared" si="175"/>
        <v>Invalid</v>
      </c>
      <c r="M3733" s="10" t="str">
        <f t="shared" si="176"/>
        <v/>
      </c>
    </row>
    <row r="3734" spans="8:13" ht="14.25">
      <c r="H3734" s="7">
        <v>1000</v>
      </c>
      <c r="K3734" s="9" t="e">
        <f t="shared" si="174"/>
        <v>#DIV/0!</v>
      </c>
      <c r="L3734" s="10" t="str">
        <f t="shared" si="175"/>
        <v>Invalid</v>
      </c>
      <c r="M3734" s="10" t="str">
        <f t="shared" si="176"/>
        <v/>
      </c>
    </row>
    <row r="3735" spans="8:13" ht="14.25">
      <c r="H3735" s="7">
        <v>1000</v>
      </c>
      <c r="K3735" s="9" t="e">
        <f t="shared" si="174"/>
        <v>#DIV/0!</v>
      </c>
      <c r="L3735" s="10" t="str">
        <f t="shared" si="175"/>
        <v>Invalid</v>
      </c>
      <c r="M3735" s="10" t="str">
        <f t="shared" si="176"/>
        <v/>
      </c>
    </row>
    <row r="3736" spans="8:13" ht="14.25">
      <c r="H3736" s="7">
        <v>1000</v>
      </c>
      <c r="K3736" s="9" t="e">
        <f t="shared" si="174"/>
        <v>#DIV/0!</v>
      </c>
      <c r="L3736" s="10" t="str">
        <f t="shared" si="175"/>
        <v>Invalid</v>
      </c>
      <c r="M3736" s="10" t="str">
        <f t="shared" si="176"/>
        <v/>
      </c>
    </row>
    <row r="3737" spans="8:13" ht="14.25">
      <c r="H3737" s="7">
        <v>1000</v>
      </c>
      <c r="K3737" s="9" t="e">
        <f t="shared" si="174"/>
        <v>#DIV/0!</v>
      </c>
      <c r="L3737" s="10" t="str">
        <f t="shared" si="175"/>
        <v>Invalid</v>
      </c>
      <c r="M3737" s="10" t="str">
        <f t="shared" si="176"/>
        <v/>
      </c>
    </row>
    <row r="3738" spans="8:13" ht="14.25">
      <c r="H3738" s="7">
        <v>1000</v>
      </c>
      <c r="K3738" s="9" t="e">
        <f t="shared" si="174"/>
        <v>#DIV/0!</v>
      </c>
      <c r="L3738" s="10" t="str">
        <f t="shared" si="175"/>
        <v>Invalid</v>
      </c>
      <c r="M3738" s="10" t="str">
        <f t="shared" si="176"/>
        <v/>
      </c>
    </row>
    <row r="3739" spans="8:13" ht="14.25">
      <c r="H3739" s="7">
        <v>1000</v>
      </c>
      <c r="K3739" s="9" t="e">
        <f t="shared" si="174"/>
        <v>#DIV/0!</v>
      </c>
      <c r="L3739" s="10" t="str">
        <f t="shared" si="175"/>
        <v>Invalid</v>
      </c>
      <c r="M3739" s="10" t="str">
        <f t="shared" si="176"/>
        <v/>
      </c>
    </row>
    <row r="3740" spans="8:13" ht="14.25">
      <c r="H3740" s="7">
        <v>1000</v>
      </c>
      <c r="K3740" s="9" t="e">
        <f t="shared" si="174"/>
        <v>#DIV/0!</v>
      </c>
      <c r="L3740" s="10" t="str">
        <f t="shared" si="175"/>
        <v>Invalid</v>
      </c>
      <c r="M3740" s="10" t="str">
        <f t="shared" si="176"/>
        <v/>
      </c>
    </row>
    <row r="3741" spans="8:13" ht="14.25">
      <c r="H3741" s="7">
        <v>1000</v>
      </c>
      <c r="K3741" s="9" t="e">
        <f t="shared" si="174"/>
        <v>#DIV/0!</v>
      </c>
      <c r="L3741" s="10" t="str">
        <f t="shared" si="175"/>
        <v>Invalid</v>
      </c>
      <c r="M3741" s="10" t="str">
        <f t="shared" si="176"/>
        <v/>
      </c>
    </row>
    <row r="3742" spans="8:13" ht="14.25">
      <c r="H3742" s="7">
        <v>1000</v>
      </c>
      <c r="K3742" s="9" t="e">
        <f t="shared" si="174"/>
        <v>#DIV/0!</v>
      </c>
      <c r="L3742" s="10" t="str">
        <f t="shared" si="175"/>
        <v>Invalid</v>
      </c>
      <c r="M3742" s="10" t="str">
        <f t="shared" si="176"/>
        <v/>
      </c>
    </row>
    <row r="3743" spans="8:13" ht="14.25">
      <c r="H3743" s="7">
        <v>1000</v>
      </c>
      <c r="K3743" s="9" t="e">
        <f t="shared" si="174"/>
        <v>#DIV/0!</v>
      </c>
      <c r="L3743" s="10" t="str">
        <f t="shared" si="175"/>
        <v>Invalid</v>
      </c>
      <c r="M3743" s="10" t="str">
        <f t="shared" si="176"/>
        <v/>
      </c>
    </row>
    <row r="3744" spans="8:13" ht="14.25">
      <c r="H3744" s="7">
        <v>1000</v>
      </c>
      <c r="K3744" s="9" t="e">
        <f t="shared" si="174"/>
        <v>#DIV/0!</v>
      </c>
      <c r="L3744" s="10" t="str">
        <f t="shared" si="175"/>
        <v>Invalid</v>
      </c>
      <c r="M3744" s="10" t="str">
        <f t="shared" si="176"/>
        <v/>
      </c>
    </row>
    <row r="3745" spans="8:13" ht="14.25">
      <c r="H3745" s="7">
        <v>1000</v>
      </c>
      <c r="K3745" s="9" t="e">
        <f t="shared" si="174"/>
        <v>#DIV/0!</v>
      </c>
      <c r="L3745" s="10" t="str">
        <f t="shared" si="175"/>
        <v>Invalid</v>
      </c>
      <c r="M3745" s="10" t="str">
        <f t="shared" si="176"/>
        <v/>
      </c>
    </row>
    <row r="3746" spans="8:13" ht="14.25">
      <c r="H3746" s="7">
        <v>1000</v>
      </c>
      <c r="K3746" s="9" t="e">
        <f t="shared" si="174"/>
        <v>#DIV/0!</v>
      </c>
      <c r="L3746" s="10" t="str">
        <f t="shared" si="175"/>
        <v>Invalid</v>
      </c>
      <c r="M3746" s="10" t="str">
        <f t="shared" si="176"/>
        <v/>
      </c>
    </row>
    <row r="3747" spans="8:13" ht="14.25">
      <c r="H3747" s="7">
        <v>1000</v>
      </c>
      <c r="K3747" s="9" t="e">
        <f t="shared" si="174"/>
        <v>#DIV/0!</v>
      </c>
      <c r="L3747" s="10" t="str">
        <f t="shared" si="175"/>
        <v>Invalid</v>
      </c>
      <c r="M3747" s="10" t="str">
        <f t="shared" si="176"/>
        <v/>
      </c>
    </row>
    <row r="3748" spans="8:13" ht="14.25">
      <c r="H3748" s="7">
        <v>1000</v>
      </c>
      <c r="K3748" s="9" t="e">
        <f t="shared" si="174"/>
        <v>#DIV/0!</v>
      </c>
      <c r="L3748" s="10" t="str">
        <f t="shared" si="175"/>
        <v>Invalid</v>
      </c>
      <c r="M3748" s="10" t="str">
        <f t="shared" si="176"/>
        <v/>
      </c>
    </row>
    <row r="3749" spans="8:13" ht="14.25">
      <c r="H3749" s="7">
        <v>1000</v>
      </c>
      <c r="K3749" s="9" t="e">
        <f t="shared" si="174"/>
        <v>#DIV/0!</v>
      </c>
      <c r="L3749" s="10" t="str">
        <f t="shared" si="175"/>
        <v>Invalid</v>
      </c>
      <c r="M3749" s="10" t="str">
        <f t="shared" si="176"/>
        <v/>
      </c>
    </row>
    <row r="3750" spans="8:13" ht="14.25">
      <c r="H3750" s="7">
        <v>1000</v>
      </c>
      <c r="K3750" s="9" t="e">
        <f t="shared" si="174"/>
        <v>#DIV/0!</v>
      </c>
      <c r="L3750" s="10" t="str">
        <f t="shared" si="175"/>
        <v>Invalid</v>
      </c>
      <c r="M3750" s="10" t="str">
        <f t="shared" si="176"/>
        <v/>
      </c>
    </row>
    <row r="3751" spans="8:13" ht="14.25">
      <c r="H3751" s="7">
        <v>1000</v>
      </c>
      <c r="K3751" s="9" t="e">
        <f t="shared" si="174"/>
        <v>#DIV/0!</v>
      </c>
      <c r="L3751" s="10" t="str">
        <f t="shared" si="175"/>
        <v>Invalid</v>
      </c>
      <c r="M3751" s="10" t="str">
        <f t="shared" si="176"/>
        <v/>
      </c>
    </row>
    <row r="3752" spans="8:13" ht="14.25">
      <c r="H3752" s="7">
        <v>1000</v>
      </c>
      <c r="K3752" s="9" t="e">
        <f t="shared" si="174"/>
        <v>#DIV/0!</v>
      </c>
      <c r="L3752" s="10" t="str">
        <f t="shared" si="175"/>
        <v>Invalid</v>
      </c>
      <c r="M3752" s="10" t="str">
        <f t="shared" si="176"/>
        <v/>
      </c>
    </row>
    <row r="3753" spans="8:13" ht="14.25">
      <c r="H3753" s="7">
        <v>1000</v>
      </c>
      <c r="K3753" s="9" t="e">
        <f t="shared" si="174"/>
        <v>#DIV/0!</v>
      </c>
      <c r="L3753" s="10" t="str">
        <f t="shared" si="175"/>
        <v>Invalid</v>
      </c>
      <c r="M3753" s="10" t="str">
        <f t="shared" si="176"/>
        <v/>
      </c>
    </row>
    <row r="3754" spans="8:13" ht="14.25">
      <c r="H3754" s="7">
        <v>1000</v>
      </c>
      <c r="K3754" s="9" t="e">
        <f t="shared" si="174"/>
        <v>#DIV/0!</v>
      </c>
      <c r="L3754" s="10" t="str">
        <f t="shared" si="175"/>
        <v>Invalid</v>
      </c>
      <c r="M3754" s="10" t="str">
        <f t="shared" si="176"/>
        <v/>
      </c>
    </row>
    <row r="3755" spans="8:13" ht="14.25">
      <c r="H3755" s="7">
        <v>1000</v>
      </c>
      <c r="K3755" s="9" t="e">
        <f t="shared" si="174"/>
        <v>#DIV/0!</v>
      </c>
      <c r="L3755" s="10" t="str">
        <f t="shared" si="175"/>
        <v>Invalid</v>
      </c>
      <c r="M3755" s="10" t="str">
        <f t="shared" si="176"/>
        <v/>
      </c>
    </row>
    <row r="3756" spans="8:13" ht="14.25">
      <c r="H3756" s="7">
        <v>1000</v>
      </c>
      <c r="K3756" s="9" t="e">
        <f t="shared" si="174"/>
        <v>#DIV/0!</v>
      </c>
      <c r="L3756" s="10" t="str">
        <f t="shared" si="175"/>
        <v>Invalid</v>
      </c>
      <c r="M3756" s="10" t="str">
        <f t="shared" si="176"/>
        <v/>
      </c>
    </row>
    <row r="3757" spans="8:13" ht="14.25">
      <c r="H3757" s="7">
        <v>1000</v>
      </c>
      <c r="K3757" s="9" t="e">
        <f t="shared" si="174"/>
        <v>#DIV/0!</v>
      </c>
      <c r="L3757" s="10" t="str">
        <f t="shared" si="175"/>
        <v>Invalid</v>
      </c>
      <c r="M3757" s="10" t="str">
        <f t="shared" si="176"/>
        <v/>
      </c>
    </row>
    <row r="3758" spans="8:13" ht="14.25">
      <c r="H3758" s="7">
        <v>1000</v>
      </c>
      <c r="K3758" s="9" t="e">
        <f t="shared" si="174"/>
        <v>#DIV/0!</v>
      </c>
      <c r="L3758" s="10" t="str">
        <f t="shared" si="175"/>
        <v>Invalid</v>
      </c>
      <c r="M3758" s="10" t="str">
        <f t="shared" si="176"/>
        <v/>
      </c>
    </row>
    <row r="3759" spans="8:13" ht="14.25">
      <c r="H3759" s="7">
        <v>1000</v>
      </c>
      <c r="K3759" s="9" t="e">
        <f t="shared" si="174"/>
        <v>#DIV/0!</v>
      </c>
      <c r="L3759" s="10" t="str">
        <f t="shared" si="175"/>
        <v>Invalid</v>
      </c>
      <c r="M3759" s="10" t="str">
        <f t="shared" si="176"/>
        <v/>
      </c>
    </row>
    <row r="3760" spans="8:13" ht="14.25">
      <c r="H3760" s="7">
        <v>1000</v>
      </c>
      <c r="K3760" s="9" t="e">
        <f t="shared" si="174"/>
        <v>#DIV/0!</v>
      </c>
      <c r="L3760" s="10" t="str">
        <f t="shared" si="175"/>
        <v>Invalid</v>
      </c>
      <c r="M3760" s="10" t="str">
        <f t="shared" si="176"/>
        <v/>
      </c>
    </row>
    <row r="3761" spans="8:13" ht="14.25">
      <c r="H3761" s="7">
        <v>1000</v>
      </c>
      <c r="K3761" s="9" t="e">
        <f t="shared" si="174"/>
        <v>#DIV/0!</v>
      </c>
      <c r="L3761" s="10" t="str">
        <f t="shared" si="175"/>
        <v>Invalid</v>
      </c>
      <c r="M3761" s="10" t="str">
        <f t="shared" si="176"/>
        <v/>
      </c>
    </row>
    <row r="3762" spans="8:13" ht="14.25">
      <c r="H3762" s="7">
        <v>1000</v>
      </c>
      <c r="K3762" s="9" t="e">
        <f t="shared" si="174"/>
        <v>#DIV/0!</v>
      </c>
      <c r="L3762" s="10" t="str">
        <f t="shared" si="175"/>
        <v>Invalid</v>
      </c>
      <c r="M3762" s="10" t="str">
        <f t="shared" si="176"/>
        <v/>
      </c>
    </row>
    <row r="3763" spans="8:13" ht="14.25">
      <c r="H3763" s="7">
        <v>1000</v>
      </c>
      <c r="K3763" s="9" t="e">
        <f t="shared" si="174"/>
        <v>#DIV/0!</v>
      </c>
      <c r="L3763" s="10" t="str">
        <f t="shared" si="175"/>
        <v>Invalid</v>
      </c>
      <c r="M3763" s="10" t="str">
        <f t="shared" si="176"/>
        <v/>
      </c>
    </row>
    <row r="3764" spans="8:13" ht="14.25">
      <c r="H3764" s="7">
        <v>1000</v>
      </c>
      <c r="K3764" s="9" t="e">
        <f t="shared" si="174"/>
        <v>#DIV/0!</v>
      </c>
      <c r="L3764" s="10" t="str">
        <f t="shared" si="175"/>
        <v>Invalid</v>
      </c>
      <c r="M3764" s="10" t="str">
        <f t="shared" si="176"/>
        <v/>
      </c>
    </row>
    <row r="3765" spans="8:13" ht="14.25">
      <c r="H3765" s="7">
        <v>1000</v>
      </c>
      <c r="K3765" s="9" t="e">
        <f t="shared" si="174"/>
        <v>#DIV/0!</v>
      </c>
      <c r="L3765" s="10" t="str">
        <f t="shared" si="175"/>
        <v>Invalid</v>
      </c>
      <c r="M3765" s="10" t="str">
        <f t="shared" si="176"/>
        <v/>
      </c>
    </row>
    <row r="3766" spans="8:13" ht="14.25">
      <c r="H3766" s="7">
        <v>1000</v>
      </c>
      <c r="K3766" s="9" t="e">
        <f t="shared" si="174"/>
        <v>#DIV/0!</v>
      </c>
      <c r="L3766" s="10" t="str">
        <f t="shared" si="175"/>
        <v>Invalid</v>
      </c>
      <c r="M3766" s="10" t="str">
        <f t="shared" si="176"/>
        <v/>
      </c>
    </row>
    <row r="3767" spans="8:13" ht="14.25">
      <c r="H3767" s="7">
        <v>1000</v>
      </c>
      <c r="K3767" s="9" t="e">
        <f t="shared" si="174"/>
        <v>#DIV/0!</v>
      </c>
      <c r="L3767" s="10" t="str">
        <f t="shared" si="175"/>
        <v>Invalid</v>
      </c>
      <c r="M3767" s="10" t="str">
        <f t="shared" si="176"/>
        <v/>
      </c>
    </row>
    <row r="3768" spans="8:13" ht="14.25">
      <c r="H3768" s="7">
        <v>1000</v>
      </c>
      <c r="K3768" s="9" t="e">
        <f t="shared" si="174"/>
        <v>#DIV/0!</v>
      </c>
      <c r="L3768" s="10" t="str">
        <f t="shared" si="175"/>
        <v>Invalid</v>
      </c>
      <c r="M3768" s="10" t="str">
        <f t="shared" si="176"/>
        <v/>
      </c>
    </row>
    <row r="3769" spans="8:13" ht="14.25">
      <c r="H3769" s="7">
        <v>1000</v>
      </c>
      <c r="K3769" s="9" t="e">
        <f t="shared" si="174"/>
        <v>#DIV/0!</v>
      </c>
      <c r="L3769" s="10" t="str">
        <f t="shared" si="175"/>
        <v>Invalid</v>
      </c>
      <c r="M3769" s="10" t="str">
        <f t="shared" si="176"/>
        <v/>
      </c>
    </row>
    <row r="3770" spans="8:13" ht="14.25">
      <c r="H3770" s="7">
        <v>1000</v>
      </c>
      <c r="K3770" s="9" t="e">
        <f t="shared" si="174"/>
        <v>#DIV/0!</v>
      </c>
      <c r="L3770" s="10" t="str">
        <f t="shared" si="175"/>
        <v>Invalid</v>
      </c>
      <c r="M3770" s="10" t="str">
        <f t="shared" si="176"/>
        <v/>
      </c>
    </row>
    <row r="3771" spans="8:13" ht="14.25">
      <c r="H3771" s="7">
        <v>1000</v>
      </c>
      <c r="K3771" s="9" t="e">
        <f t="shared" si="174"/>
        <v>#DIV/0!</v>
      </c>
      <c r="L3771" s="10" t="str">
        <f t="shared" si="175"/>
        <v>Invalid</v>
      </c>
      <c r="M3771" s="10" t="str">
        <f t="shared" si="176"/>
        <v/>
      </c>
    </row>
    <row r="3772" spans="8:13" ht="14.25">
      <c r="H3772" s="7">
        <v>1000</v>
      </c>
      <c r="K3772" s="9" t="e">
        <f t="shared" si="174"/>
        <v>#DIV/0!</v>
      </c>
      <c r="L3772" s="10" t="str">
        <f t="shared" si="175"/>
        <v>Invalid</v>
      </c>
      <c r="M3772" s="10" t="str">
        <f t="shared" si="176"/>
        <v/>
      </c>
    </row>
    <row r="3773" spans="8:13" ht="14.25">
      <c r="H3773" s="7">
        <v>1000</v>
      </c>
      <c r="K3773" s="9" t="e">
        <f t="shared" si="174"/>
        <v>#DIV/0!</v>
      </c>
      <c r="L3773" s="10" t="str">
        <f t="shared" si="175"/>
        <v>Invalid</v>
      </c>
      <c r="M3773" s="10" t="str">
        <f t="shared" si="176"/>
        <v/>
      </c>
    </row>
    <row r="3774" spans="8:13" ht="14.25">
      <c r="H3774" s="7">
        <v>1000</v>
      </c>
      <c r="K3774" s="9" t="e">
        <f t="shared" si="174"/>
        <v>#DIV/0!</v>
      </c>
      <c r="L3774" s="10" t="str">
        <f t="shared" si="175"/>
        <v>Invalid</v>
      </c>
      <c r="M3774" s="10" t="str">
        <f t="shared" si="176"/>
        <v/>
      </c>
    </row>
    <row r="3775" spans="8:13" ht="14.25">
      <c r="H3775" s="7">
        <v>1000</v>
      </c>
      <c r="K3775" s="9" t="e">
        <f t="shared" si="174"/>
        <v>#DIV/0!</v>
      </c>
      <c r="L3775" s="10" t="str">
        <f t="shared" si="175"/>
        <v>Invalid</v>
      </c>
      <c r="M3775" s="10" t="str">
        <f t="shared" si="176"/>
        <v/>
      </c>
    </row>
    <row r="3776" spans="8:13" ht="14.25">
      <c r="H3776" s="7">
        <v>1000</v>
      </c>
      <c r="K3776" s="9" t="e">
        <f t="shared" si="174"/>
        <v>#DIV/0!</v>
      </c>
      <c r="L3776" s="10" t="str">
        <f t="shared" si="175"/>
        <v>Invalid</v>
      </c>
      <c r="M3776" s="10" t="str">
        <f t="shared" si="176"/>
        <v/>
      </c>
    </row>
    <row r="3777" spans="8:13" ht="14.25">
      <c r="H3777" s="7">
        <v>1000</v>
      </c>
      <c r="K3777" s="9" t="e">
        <f t="shared" si="174"/>
        <v>#DIV/0!</v>
      </c>
      <c r="L3777" s="10" t="str">
        <f t="shared" si="175"/>
        <v>Invalid</v>
      </c>
      <c r="M3777" s="10" t="str">
        <f t="shared" si="176"/>
        <v/>
      </c>
    </row>
    <row r="3778" spans="8:13" ht="14.25">
      <c r="H3778" s="7">
        <v>1000</v>
      </c>
      <c r="K3778" s="9" t="e">
        <f t="shared" si="174"/>
        <v>#DIV/0!</v>
      </c>
      <c r="L3778" s="10" t="str">
        <f t="shared" si="175"/>
        <v>Invalid</v>
      </c>
      <c r="M3778" s="10" t="str">
        <f t="shared" si="176"/>
        <v/>
      </c>
    </row>
    <row r="3779" spans="8:13" ht="14.25">
      <c r="H3779" s="7">
        <v>1000</v>
      </c>
      <c r="K3779" s="9" t="e">
        <f t="shared" ref="K3779:K3842" si="177">(H3779/G3779)*J3779</f>
        <v>#DIV/0!</v>
      </c>
      <c r="L3779" s="10" t="str">
        <f t="shared" ref="L3779:L3842" si="178">IF(F3779="BUY",(K3779-H3779)/H3779, IF(F3779="SELL", (H3779-K3779)/H3779, "Invalid"))</f>
        <v>Invalid</v>
      </c>
      <c r="M3779" s="10" t="str">
        <f t="shared" ref="M3779:M3842" si="179">IF(E3779="BUY",(K3779-H3779)/H3779,IF(E3779="SELL",(H3779-K3779)/H3779,""))</f>
        <v/>
      </c>
    </row>
    <row r="3780" spans="8:13" ht="14.25">
      <c r="H3780" s="7">
        <v>1000</v>
      </c>
      <c r="K3780" s="9" t="e">
        <f t="shared" si="177"/>
        <v>#DIV/0!</v>
      </c>
      <c r="L3780" s="10" t="str">
        <f t="shared" si="178"/>
        <v>Invalid</v>
      </c>
      <c r="M3780" s="10" t="str">
        <f t="shared" si="179"/>
        <v/>
      </c>
    </row>
    <row r="3781" spans="8:13" ht="14.25">
      <c r="H3781" s="7">
        <v>1000</v>
      </c>
      <c r="K3781" s="9" t="e">
        <f t="shared" si="177"/>
        <v>#DIV/0!</v>
      </c>
      <c r="L3781" s="10" t="str">
        <f t="shared" si="178"/>
        <v>Invalid</v>
      </c>
      <c r="M3781" s="10" t="str">
        <f t="shared" si="179"/>
        <v/>
      </c>
    </row>
    <row r="3782" spans="8:13" ht="14.25">
      <c r="H3782" s="7">
        <v>1000</v>
      </c>
      <c r="K3782" s="9" t="e">
        <f t="shared" si="177"/>
        <v>#DIV/0!</v>
      </c>
      <c r="L3782" s="10" t="str">
        <f t="shared" si="178"/>
        <v>Invalid</v>
      </c>
      <c r="M3782" s="10" t="str">
        <f t="shared" si="179"/>
        <v/>
      </c>
    </row>
    <row r="3783" spans="8:13" ht="14.25">
      <c r="H3783" s="7">
        <v>1000</v>
      </c>
      <c r="K3783" s="9" t="e">
        <f t="shared" si="177"/>
        <v>#DIV/0!</v>
      </c>
      <c r="L3783" s="10" t="str">
        <f t="shared" si="178"/>
        <v>Invalid</v>
      </c>
      <c r="M3783" s="10" t="str">
        <f t="shared" si="179"/>
        <v/>
      </c>
    </row>
    <row r="3784" spans="8:13" ht="14.25">
      <c r="H3784" s="7">
        <v>1000</v>
      </c>
      <c r="K3784" s="9" t="e">
        <f t="shared" si="177"/>
        <v>#DIV/0!</v>
      </c>
      <c r="L3784" s="10" t="str">
        <f t="shared" si="178"/>
        <v>Invalid</v>
      </c>
      <c r="M3784" s="10" t="str">
        <f t="shared" si="179"/>
        <v/>
      </c>
    </row>
    <row r="3785" spans="8:13" ht="14.25">
      <c r="H3785" s="7">
        <v>1000</v>
      </c>
      <c r="K3785" s="9" t="e">
        <f t="shared" si="177"/>
        <v>#DIV/0!</v>
      </c>
      <c r="L3785" s="10" t="str">
        <f t="shared" si="178"/>
        <v>Invalid</v>
      </c>
      <c r="M3785" s="10" t="str">
        <f t="shared" si="179"/>
        <v/>
      </c>
    </row>
    <row r="3786" spans="8:13" ht="14.25">
      <c r="H3786" s="7">
        <v>1000</v>
      </c>
      <c r="K3786" s="9" t="e">
        <f t="shared" si="177"/>
        <v>#DIV/0!</v>
      </c>
      <c r="L3786" s="10" t="str">
        <f t="shared" si="178"/>
        <v>Invalid</v>
      </c>
      <c r="M3786" s="10" t="str">
        <f t="shared" si="179"/>
        <v/>
      </c>
    </row>
    <row r="3787" spans="8:13" ht="14.25">
      <c r="H3787" s="7">
        <v>1000</v>
      </c>
      <c r="K3787" s="9" t="e">
        <f t="shared" si="177"/>
        <v>#DIV/0!</v>
      </c>
      <c r="L3787" s="10" t="str">
        <f t="shared" si="178"/>
        <v>Invalid</v>
      </c>
      <c r="M3787" s="10" t="str">
        <f t="shared" si="179"/>
        <v/>
      </c>
    </row>
    <row r="3788" spans="8:13" ht="14.25">
      <c r="H3788" s="7">
        <v>1000</v>
      </c>
      <c r="K3788" s="9" t="e">
        <f t="shared" si="177"/>
        <v>#DIV/0!</v>
      </c>
      <c r="L3788" s="10" t="str">
        <f t="shared" si="178"/>
        <v>Invalid</v>
      </c>
      <c r="M3788" s="10" t="str">
        <f t="shared" si="179"/>
        <v/>
      </c>
    </row>
    <row r="3789" spans="8:13" ht="14.25">
      <c r="H3789" s="7">
        <v>1000</v>
      </c>
      <c r="K3789" s="9" t="e">
        <f t="shared" si="177"/>
        <v>#DIV/0!</v>
      </c>
      <c r="L3789" s="10" t="str">
        <f t="shared" si="178"/>
        <v>Invalid</v>
      </c>
      <c r="M3789" s="10" t="str">
        <f t="shared" si="179"/>
        <v/>
      </c>
    </row>
    <row r="3790" spans="8:13" ht="14.25">
      <c r="H3790" s="7">
        <v>1000</v>
      </c>
      <c r="K3790" s="9" t="e">
        <f t="shared" si="177"/>
        <v>#DIV/0!</v>
      </c>
      <c r="L3790" s="10" t="str">
        <f t="shared" si="178"/>
        <v>Invalid</v>
      </c>
      <c r="M3790" s="10" t="str">
        <f t="shared" si="179"/>
        <v/>
      </c>
    </row>
    <row r="3791" spans="8:13" ht="14.25">
      <c r="H3791" s="7">
        <v>1000</v>
      </c>
      <c r="K3791" s="9" t="e">
        <f t="shared" si="177"/>
        <v>#DIV/0!</v>
      </c>
      <c r="L3791" s="10" t="str">
        <f t="shared" si="178"/>
        <v>Invalid</v>
      </c>
      <c r="M3791" s="10" t="str">
        <f t="shared" si="179"/>
        <v/>
      </c>
    </row>
    <row r="3792" spans="8:13" ht="14.25">
      <c r="H3792" s="7">
        <v>1000</v>
      </c>
      <c r="K3792" s="9" t="e">
        <f t="shared" si="177"/>
        <v>#DIV/0!</v>
      </c>
      <c r="L3792" s="10" t="str">
        <f t="shared" si="178"/>
        <v>Invalid</v>
      </c>
      <c r="M3792" s="10" t="str">
        <f t="shared" si="179"/>
        <v/>
      </c>
    </row>
    <row r="3793" spans="8:13" ht="14.25">
      <c r="H3793" s="7">
        <v>1000</v>
      </c>
      <c r="K3793" s="9" t="e">
        <f t="shared" si="177"/>
        <v>#DIV/0!</v>
      </c>
      <c r="L3793" s="10" t="str">
        <f t="shared" si="178"/>
        <v>Invalid</v>
      </c>
      <c r="M3793" s="10" t="str">
        <f t="shared" si="179"/>
        <v/>
      </c>
    </row>
    <row r="3794" spans="8:13" ht="14.25">
      <c r="H3794" s="7">
        <v>1000</v>
      </c>
      <c r="K3794" s="9" t="e">
        <f t="shared" si="177"/>
        <v>#DIV/0!</v>
      </c>
      <c r="L3794" s="10" t="str">
        <f t="shared" si="178"/>
        <v>Invalid</v>
      </c>
      <c r="M3794" s="10" t="str">
        <f t="shared" si="179"/>
        <v/>
      </c>
    </row>
    <row r="3795" spans="8:13" ht="14.25">
      <c r="H3795" s="7">
        <v>1000</v>
      </c>
      <c r="K3795" s="9" t="e">
        <f t="shared" si="177"/>
        <v>#DIV/0!</v>
      </c>
      <c r="L3795" s="10" t="str">
        <f t="shared" si="178"/>
        <v>Invalid</v>
      </c>
      <c r="M3795" s="10" t="str">
        <f t="shared" si="179"/>
        <v/>
      </c>
    </row>
    <row r="3796" spans="8:13" ht="14.25">
      <c r="H3796" s="7">
        <v>1000</v>
      </c>
      <c r="K3796" s="9" t="e">
        <f t="shared" si="177"/>
        <v>#DIV/0!</v>
      </c>
      <c r="L3796" s="10" t="str">
        <f t="shared" si="178"/>
        <v>Invalid</v>
      </c>
      <c r="M3796" s="10" t="str">
        <f t="shared" si="179"/>
        <v/>
      </c>
    </row>
    <row r="3797" spans="8:13" ht="14.25">
      <c r="H3797" s="7">
        <v>1000</v>
      </c>
      <c r="K3797" s="9" t="e">
        <f t="shared" si="177"/>
        <v>#DIV/0!</v>
      </c>
      <c r="L3797" s="10" t="str">
        <f t="shared" si="178"/>
        <v>Invalid</v>
      </c>
      <c r="M3797" s="10" t="str">
        <f t="shared" si="179"/>
        <v/>
      </c>
    </row>
    <row r="3798" spans="8:13" ht="14.25">
      <c r="H3798" s="7">
        <v>1000</v>
      </c>
      <c r="K3798" s="9" t="e">
        <f t="shared" si="177"/>
        <v>#DIV/0!</v>
      </c>
      <c r="L3798" s="10" t="str">
        <f t="shared" si="178"/>
        <v>Invalid</v>
      </c>
      <c r="M3798" s="10" t="str">
        <f t="shared" si="179"/>
        <v/>
      </c>
    </row>
    <row r="3799" spans="8:13" ht="14.25">
      <c r="H3799" s="7">
        <v>1000</v>
      </c>
      <c r="K3799" s="9" t="e">
        <f t="shared" si="177"/>
        <v>#DIV/0!</v>
      </c>
      <c r="L3799" s="10" t="str">
        <f t="shared" si="178"/>
        <v>Invalid</v>
      </c>
      <c r="M3799" s="10" t="str">
        <f t="shared" si="179"/>
        <v/>
      </c>
    </row>
    <row r="3800" spans="8:13" ht="14.25">
      <c r="H3800" s="7">
        <v>1000</v>
      </c>
      <c r="K3800" s="9" t="e">
        <f t="shared" si="177"/>
        <v>#DIV/0!</v>
      </c>
      <c r="L3800" s="10" t="str">
        <f t="shared" si="178"/>
        <v>Invalid</v>
      </c>
      <c r="M3800" s="10" t="str">
        <f t="shared" si="179"/>
        <v/>
      </c>
    </row>
    <row r="3801" spans="8:13" ht="14.25">
      <c r="H3801" s="7">
        <v>1000</v>
      </c>
      <c r="K3801" s="9" t="e">
        <f t="shared" si="177"/>
        <v>#DIV/0!</v>
      </c>
      <c r="L3801" s="10" t="str">
        <f t="shared" si="178"/>
        <v>Invalid</v>
      </c>
      <c r="M3801" s="10" t="str">
        <f t="shared" si="179"/>
        <v/>
      </c>
    </row>
    <row r="3802" spans="8:13" ht="14.25">
      <c r="H3802" s="7">
        <v>1000</v>
      </c>
      <c r="K3802" s="9" t="e">
        <f t="shared" si="177"/>
        <v>#DIV/0!</v>
      </c>
      <c r="L3802" s="10" t="str">
        <f t="shared" si="178"/>
        <v>Invalid</v>
      </c>
      <c r="M3802" s="10" t="str">
        <f t="shared" si="179"/>
        <v/>
      </c>
    </row>
    <row r="3803" spans="8:13" ht="14.25">
      <c r="H3803" s="7">
        <v>1000</v>
      </c>
      <c r="K3803" s="9" t="e">
        <f t="shared" si="177"/>
        <v>#DIV/0!</v>
      </c>
      <c r="L3803" s="10" t="str">
        <f t="shared" si="178"/>
        <v>Invalid</v>
      </c>
      <c r="M3803" s="10" t="str">
        <f t="shared" si="179"/>
        <v/>
      </c>
    </row>
    <row r="3804" spans="8:13" ht="14.25">
      <c r="H3804" s="7">
        <v>1000</v>
      </c>
      <c r="K3804" s="9" t="e">
        <f t="shared" si="177"/>
        <v>#DIV/0!</v>
      </c>
      <c r="L3804" s="10" t="str">
        <f t="shared" si="178"/>
        <v>Invalid</v>
      </c>
      <c r="M3804" s="10" t="str">
        <f t="shared" si="179"/>
        <v/>
      </c>
    </row>
    <row r="3805" spans="8:13" ht="14.25">
      <c r="H3805" s="7">
        <v>1000</v>
      </c>
      <c r="K3805" s="9" t="e">
        <f t="shared" si="177"/>
        <v>#DIV/0!</v>
      </c>
      <c r="L3805" s="10" t="str">
        <f t="shared" si="178"/>
        <v>Invalid</v>
      </c>
      <c r="M3805" s="10" t="str">
        <f t="shared" si="179"/>
        <v/>
      </c>
    </row>
    <row r="3806" spans="8:13" ht="14.25">
      <c r="H3806" s="7">
        <v>1000</v>
      </c>
      <c r="K3806" s="9" t="e">
        <f t="shared" si="177"/>
        <v>#DIV/0!</v>
      </c>
      <c r="L3806" s="10" t="str">
        <f t="shared" si="178"/>
        <v>Invalid</v>
      </c>
      <c r="M3806" s="10" t="str">
        <f t="shared" si="179"/>
        <v/>
      </c>
    </row>
    <row r="3807" spans="8:13" ht="14.25">
      <c r="H3807" s="7">
        <v>1000</v>
      </c>
      <c r="K3807" s="9" t="e">
        <f t="shared" si="177"/>
        <v>#DIV/0!</v>
      </c>
      <c r="L3807" s="10" t="str">
        <f t="shared" si="178"/>
        <v>Invalid</v>
      </c>
      <c r="M3807" s="10" t="str">
        <f t="shared" si="179"/>
        <v/>
      </c>
    </row>
    <row r="3808" spans="8:13" ht="14.25">
      <c r="H3808" s="7">
        <v>1000</v>
      </c>
      <c r="K3808" s="9" t="e">
        <f t="shared" si="177"/>
        <v>#DIV/0!</v>
      </c>
      <c r="L3808" s="10" t="str">
        <f t="shared" si="178"/>
        <v>Invalid</v>
      </c>
      <c r="M3808" s="10" t="str">
        <f t="shared" si="179"/>
        <v/>
      </c>
    </row>
    <row r="3809" spans="8:13" ht="14.25">
      <c r="H3809" s="7">
        <v>1000</v>
      </c>
      <c r="K3809" s="9" t="e">
        <f t="shared" si="177"/>
        <v>#DIV/0!</v>
      </c>
      <c r="L3809" s="10" t="str">
        <f t="shared" si="178"/>
        <v>Invalid</v>
      </c>
      <c r="M3809" s="10" t="str">
        <f t="shared" si="179"/>
        <v/>
      </c>
    </row>
    <row r="3810" spans="8:13" ht="14.25">
      <c r="H3810" s="7">
        <v>1000</v>
      </c>
      <c r="K3810" s="9" t="e">
        <f t="shared" si="177"/>
        <v>#DIV/0!</v>
      </c>
      <c r="L3810" s="10" t="str">
        <f t="shared" si="178"/>
        <v>Invalid</v>
      </c>
      <c r="M3810" s="10" t="str">
        <f t="shared" si="179"/>
        <v/>
      </c>
    </row>
    <row r="3811" spans="8:13" ht="14.25">
      <c r="H3811" s="7">
        <v>1000</v>
      </c>
      <c r="K3811" s="9" t="e">
        <f t="shared" si="177"/>
        <v>#DIV/0!</v>
      </c>
      <c r="L3811" s="10" t="str">
        <f t="shared" si="178"/>
        <v>Invalid</v>
      </c>
      <c r="M3811" s="10" t="str">
        <f t="shared" si="179"/>
        <v/>
      </c>
    </row>
    <row r="3812" spans="8:13" ht="14.25">
      <c r="H3812" s="7">
        <v>1000</v>
      </c>
      <c r="K3812" s="9" t="e">
        <f t="shared" si="177"/>
        <v>#DIV/0!</v>
      </c>
      <c r="L3812" s="10" t="str">
        <f t="shared" si="178"/>
        <v>Invalid</v>
      </c>
      <c r="M3812" s="10" t="str">
        <f t="shared" si="179"/>
        <v/>
      </c>
    </row>
    <row r="3813" spans="8:13" ht="14.25">
      <c r="H3813" s="7">
        <v>1000</v>
      </c>
      <c r="K3813" s="9" t="e">
        <f t="shared" si="177"/>
        <v>#DIV/0!</v>
      </c>
      <c r="L3813" s="10" t="str">
        <f t="shared" si="178"/>
        <v>Invalid</v>
      </c>
      <c r="M3813" s="10" t="str">
        <f t="shared" si="179"/>
        <v/>
      </c>
    </row>
    <row r="3814" spans="8:13" ht="14.25">
      <c r="H3814" s="7">
        <v>1000</v>
      </c>
      <c r="K3814" s="9" t="e">
        <f t="shared" si="177"/>
        <v>#DIV/0!</v>
      </c>
      <c r="L3814" s="10" t="str">
        <f t="shared" si="178"/>
        <v>Invalid</v>
      </c>
      <c r="M3814" s="10" t="str">
        <f t="shared" si="179"/>
        <v/>
      </c>
    </row>
    <row r="3815" spans="8:13" ht="14.25">
      <c r="H3815" s="7">
        <v>1000</v>
      </c>
      <c r="K3815" s="9" t="e">
        <f t="shared" si="177"/>
        <v>#DIV/0!</v>
      </c>
      <c r="L3815" s="10" t="str">
        <f t="shared" si="178"/>
        <v>Invalid</v>
      </c>
      <c r="M3815" s="10" t="str">
        <f t="shared" si="179"/>
        <v/>
      </c>
    </row>
    <row r="3816" spans="8:13" ht="14.25">
      <c r="H3816" s="7">
        <v>1000</v>
      </c>
      <c r="K3816" s="9" t="e">
        <f t="shared" si="177"/>
        <v>#DIV/0!</v>
      </c>
      <c r="L3816" s="10" t="str">
        <f t="shared" si="178"/>
        <v>Invalid</v>
      </c>
      <c r="M3816" s="10" t="str">
        <f t="shared" si="179"/>
        <v/>
      </c>
    </row>
    <row r="3817" spans="8:13" ht="14.25">
      <c r="H3817" s="7">
        <v>1000</v>
      </c>
      <c r="K3817" s="9" t="e">
        <f t="shared" si="177"/>
        <v>#DIV/0!</v>
      </c>
      <c r="L3817" s="10" t="str">
        <f t="shared" si="178"/>
        <v>Invalid</v>
      </c>
      <c r="M3817" s="10" t="str">
        <f t="shared" si="179"/>
        <v/>
      </c>
    </row>
    <row r="3818" spans="8:13" ht="14.25">
      <c r="H3818" s="7">
        <v>1000</v>
      </c>
      <c r="K3818" s="9" t="e">
        <f t="shared" si="177"/>
        <v>#DIV/0!</v>
      </c>
      <c r="L3818" s="10" t="str">
        <f t="shared" si="178"/>
        <v>Invalid</v>
      </c>
      <c r="M3818" s="10" t="str">
        <f t="shared" si="179"/>
        <v/>
      </c>
    </row>
    <row r="3819" spans="8:13" ht="14.25">
      <c r="H3819" s="7">
        <v>1000</v>
      </c>
      <c r="K3819" s="9" t="e">
        <f t="shared" si="177"/>
        <v>#DIV/0!</v>
      </c>
      <c r="L3819" s="10" t="str">
        <f t="shared" si="178"/>
        <v>Invalid</v>
      </c>
      <c r="M3819" s="10" t="str">
        <f t="shared" si="179"/>
        <v/>
      </c>
    </row>
    <row r="3820" spans="8:13" ht="14.25">
      <c r="H3820" s="7">
        <v>1000</v>
      </c>
      <c r="K3820" s="9" t="e">
        <f t="shared" si="177"/>
        <v>#DIV/0!</v>
      </c>
      <c r="L3820" s="10" t="str">
        <f t="shared" si="178"/>
        <v>Invalid</v>
      </c>
      <c r="M3820" s="10" t="str">
        <f t="shared" si="179"/>
        <v/>
      </c>
    </row>
    <row r="3821" spans="8:13" ht="14.25">
      <c r="H3821" s="7">
        <v>1000</v>
      </c>
      <c r="K3821" s="9" t="e">
        <f t="shared" si="177"/>
        <v>#DIV/0!</v>
      </c>
      <c r="L3821" s="10" t="str">
        <f t="shared" si="178"/>
        <v>Invalid</v>
      </c>
      <c r="M3821" s="10" t="str">
        <f t="shared" si="179"/>
        <v/>
      </c>
    </row>
    <row r="3822" spans="8:13" ht="14.25">
      <c r="H3822" s="7">
        <v>1000</v>
      </c>
      <c r="K3822" s="9" t="e">
        <f t="shared" si="177"/>
        <v>#DIV/0!</v>
      </c>
      <c r="L3822" s="10" t="str">
        <f t="shared" si="178"/>
        <v>Invalid</v>
      </c>
      <c r="M3822" s="10" t="str">
        <f t="shared" si="179"/>
        <v/>
      </c>
    </row>
    <row r="3823" spans="8:13" ht="14.25">
      <c r="H3823" s="7">
        <v>1000</v>
      </c>
      <c r="K3823" s="9" t="e">
        <f t="shared" si="177"/>
        <v>#DIV/0!</v>
      </c>
      <c r="L3823" s="10" t="str">
        <f t="shared" si="178"/>
        <v>Invalid</v>
      </c>
      <c r="M3823" s="10" t="str">
        <f t="shared" si="179"/>
        <v/>
      </c>
    </row>
    <row r="3824" spans="8:13" ht="14.25">
      <c r="H3824" s="7">
        <v>1000</v>
      </c>
      <c r="K3824" s="9" t="e">
        <f t="shared" si="177"/>
        <v>#DIV/0!</v>
      </c>
      <c r="L3824" s="10" t="str">
        <f t="shared" si="178"/>
        <v>Invalid</v>
      </c>
      <c r="M3824" s="10" t="str">
        <f t="shared" si="179"/>
        <v/>
      </c>
    </row>
    <row r="3825" spans="8:13" ht="14.25">
      <c r="H3825" s="7">
        <v>1000</v>
      </c>
      <c r="K3825" s="9" t="e">
        <f t="shared" si="177"/>
        <v>#DIV/0!</v>
      </c>
      <c r="L3825" s="10" t="str">
        <f t="shared" si="178"/>
        <v>Invalid</v>
      </c>
      <c r="M3825" s="10" t="str">
        <f t="shared" si="179"/>
        <v/>
      </c>
    </row>
    <row r="3826" spans="8:13" ht="14.25">
      <c r="H3826" s="7">
        <v>1000</v>
      </c>
      <c r="K3826" s="9" t="e">
        <f t="shared" si="177"/>
        <v>#DIV/0!</v>
      </c>
      <c r="L3826" s="10" t="str">
        <f t="shared" si="178"/>
        <v>Invalid</v>
      </c>
      <c r="M3826" s="10" t="str">
        <f t="shared" si="179"/>
        <v/>
      </c>
    </row>
    <row r="3827" spans="8:13" ht="14.25">
      <c r="H3827" s="7">
        <v>1000</v>
      </c>
      <c r="K3827" s="9" t="e">
        <f t="shared" si="177"/>
        <v>#DIV/0!</v>
      </c>
      <c r="L3827" s="10" t="str">
        <f t="shared" si="178"/>
        <v>Invalid</v>
      </c>
      <c r="M3827" s="10" t="str">
        <f t="shared" si="179"/>
        <v/>
      </c>
    </row>
    <row r="3828" spans="8:13" ht="14.25">
      <c r="H3828" s="7">
        <v>1000</v>
      </c>
      <c r="K3828" s="9" t="e">
        <f t="shared" si="177"/>
        <v>#DIV/0!</v>
      </c>
      <c r="L3828" s="10" t="str">
        <f t="shared" si="178"/>
        <v>Invalid</v>
      </c>
      <c r="M3828" s="10" t="str">
        <f t="shared" si="179"/>
        <v/>
      </c>
    </row>
    <row r="3829" spans="8:13" ht="14.25">
      <c r="H3829" s="7">
        <v>1000</v>
      </c>
      <c r="K3829" s="9" t="e">
        <f t="shared" si="177"/>
        <v>#DIV/0!</v>
      </c>
      <c r="L3829" s="10" t="str">
        <f t="shared" si="178"/>
        <v>Invalid</v>
      </c>
      <c r="M3829" s="10" t="str">
        <f t="shared" si="179"/>
        <v/>
      </c>
    </row>
    <row r="3830" spans="8:13" ht="14.25">
      <c r="H3830" s="7">
        <v>1000</v>
      </c>
      <c r="K3830" s="9" t="e">
        <f t="shared" si="177"/>
        <v>#DIV/0!</v>
      </c>
      <c r="L3830" s="10" t="str">
        <f t="shared" si="178"/>
        <v>Invalid</v>
      </c>
      <c r="M3830" s="10" t="str">
        <f t="shared" si="179"/>
        <v/>
      </c>
    </row>
    <row r="3831" spans="8:13" ht="14.25">
      <c r="H3831" s="7">
        <v>1000</v>
      </c>
      <c r="K3831" s="9" t="e">
        <f t="shared" si="177"/>
        <v>#DIV/0!</v>
      </c>
      <c r="L3831" s="10" t="str">
        <f t="shared" si="178"/>
        <v>Invalid</v>
      </c>
      <c r="M3831" s="10" t="str">
        <f t="shared" si="179"/>
        <v/>
      </c>
    </row>
    <row r="3832" spans="8:13" ht="14.25">
      <c r="H3832" s="7">
        <v>1000</v>
      </c>
      <c r="K3832" s="9" t="e">
        <f t="shared" si="177"/>
        <v>#DIV/0!</v>
      </c>
      <c r="L3832" s="10" t="str">
        <f t="shared" si="178"/>
        <v>Invalid</v>
      </c>
      <c r="M3832" s="10" t="str">
        <f t="shared" si="179"/>
        <v/>
      </c>
    </row>
    <row r="3833" spans="8:13" ht="14.25">
      <c r="H3833" s="7">
        <v>1000</v>
      </c>
      <c r="K3833" s="9" t="e">
        <f t="shared" si="177"/>
        <v>#DIV/0!</v>
      </c>
      <c r="L3833" s="10" t="str">
        <f t="shared" si="178"/>
        <v>Invalid</v>
      </c>
      <c r="M3833" s="10" t="str">
        <f t="shared" si="179"/>
        <v/>
      </c>
    </row>
    <row r="3834" spans="8:13" ht="14.25">
      <c r="H3834" s="7">
        <v>1000</v>
      </c>
      <c r="K3834" s="9" t="e">
        <f t="shared" si="177"/>
        <v>#DIV/0!</v>
      </c>
      <c r="L3834" s="10" t="str">
        <f t="shared" si="178"/>
        <v>Invalid</v>
      </c>
      <c r="M3834" s="10" t="str">
        <f t="shared" si="179"/>
        <v/>
      </c>
    </row>
    <row r="3835" spans="8:13" ht="14.25">
      <c r="H3835" s="7">
        <v>1000</v>
      </c>
      <c r="K3835" s="9" t="e">
        <f t="shared" si="177"/>
        <v>#DIV/0!</v>
      </c>
      <c r="L3835" s="10" t="str">
        <f t="shared" si="178"/>
        <v>Invalid</v>
      </c>
      <c r="M3835" s="10" t="str">
        <f t="shared" si="179"/>
        <v/>
      </c>
    </row>
    <row r="3836" spans="8:13" ht="14.25">
      <c r="H3836" s="7">
        <v>1000</v>
      </c>
      <c r="K3836" s="9" t="e">
        <f t="shared" si="177"/>
        <v>#DIV/0!</v>
      </c>
      <c r="L3836" s="10" t="str">
        <f t="shared" si="178"/>
        <v>Invalid</v>
      </c>
      <c r="M3836" s="10" t="str">
        <f t="shared" si="179"/>
        <v/>
      </c>
    </row>
    <row r="3837" spans="8:13" ht="14.25">
      <c r="H3837" s="7">
        <v>1000</v>
      </c>
      <c r="K3837" s="9" t="e">
        <f t="shared" si="177"/>
        <v>#DIV/0!</v>
      </c>
      <c r="L3837" s="10" t="str">
        <f t="shared" si="178"/>
        <v>Invalid</v>
      </c>
      <c r="M3837" s="10" t="str">
        <f t="shared" si="179"/>
        <v/>
      </c>
    </row>
    <row r="3838" spans="8:13" ht="14.25">
      <c r="H3838" s="7">
        <v>1000</v>
      </c>
      <c r="K3838" s="9" t="e">
        <f t="shared" si="177"/>
        <v>#DIV/0!</v>
      </c>
      <c r="L3838" s="10" t="str">
        <f t="shared" si="178"/>
        <v>Invalid</v>
      </c>
      <c r="M3838" s="10" t="str">
        <f t="shared" si="179"/>
        <v/>
      </c>
    </row>
    <row r="3839" spans="8:13" ht="14.25">
      <c r="H3839" s="7">
        <v>1000</v>
      </c>
      <c r="K3839" s="9" t="e">
        <f t="shared" si="177"/>
        <v>#DIV/0!</v>
      </c>
      <c r="L3839" s="10" t="str">
        <f t="shared" si="178"/>
        <v>Invalid</v>
      </c>
      <c r="M3839" s="10" t="str">
        <f t="shared" si="179"/>
        <v/>
      </c>
    </row>
    <row r="3840" spans="8:13" ht="14.25">
      <c r="H3840" s="7">
        <v>1000</v>
      </c>
      <c r="K3840" s="9" t="e">
        <f t="shared" si="177"/>
        <v>#DIV/0!</v>
      </c>
      <c r="L3840" s="10" t="str">
        <f t="shared" si="178"/>
        <v>Invalid</v>
      </c>
      <c r="M3840" s="10" t="str">
        <f t="shared" si="179"/>
        <v/>
      </c>
    </row>
    <row r="3841" spans="8:13" ht="14.25">
      <c r="H3841" s="7">
        <v>1000</v>
      </c>
      <c r="K3841" s="9" t="e">
        <f t="shared" si="177"/>
        <v>#DIV/0!</v>
      </c>
      <c r="L3841" s="10" t="str">
        <f t="shared" si="178"/>
        <v>Invalid</v>
      </c>
      <c r="M3841" s="10" t="str">
        <f t="shared" si="179"/>
        <v/>
      </c>
    </row>
    <row r="3842" spans="8:13" ht="14.25">
      <c r="H3842" s="7">
        <v>1000</v>
      </c>
      <c r="K3842" s="9" t="e">
        <f t="shared" si="177"/>
        <v>#DIV/0!</v>
      </c>
      <c r="L3842" s="10" t="str">
        <f t="shared" si="178"/>
        <v>Invalid</v>
      </c>
      <c r="M3842" s="10" t="str">
        <f t="shared" si="179"/>
        <v/>
      </c>
    </row>
    <row r="3843" spans="8:13" ht="14.25">
      <c r="H3843" s="7">
        <v>1000</v>
      </c>
      <c r="K3843" s="9" t="e">
        <f t="shared" ref="K3843:K3906" si="180">(H3843/G3843)*J3843</f>
        <v>#DIV/0!</v>
      </c>
      <c r="L3843" s="10" t="str">
        <f t="shared" ref="L3843:L3906" si="181">IF(F3843="BUY",(K3843-H3843)/H3843, IF(F3843="SELL", (H3843-K3843)/H3843, "Invalid"))</f>
        <v>Invalid</v>
      </c>
      <c r="M3843" s="10" t="str">
        <f t="shared" ref="M3843:M3906" si="182">IF(E3843="BUY",(K3843-H3843)/H3843,IF(E3843="SELL",(H3843-K3843)/H3843,""))</f>
        <v/>
      </c>
    </row>
    <row r="3844" spans="8:13" ht="14.25">
      <c r="H3844" s="7">
        <v>1000</v>
      </c>
      <c r="K3844" s="9" t="e">
        <f t="shared" si="180"/>
        <v>#DIV/0!</v>
      </c>
      <c r="L3844" s="10" t="str">
        <f t="shared" si="181"/>
        <v>Invalid</v>
      </c>
      <c r="M3844" s="10" t="str">
        <f t="shared" si="182"/>
        <v/>
      </c>
    </row>
    <row r="3845" spans="8:13" ht="14.25">
      <c r="H3845" s="7">
        <v>1000</v>
      </c>
      <c r="K3845" s="9" t="e">
        <f t="shared" si="180"/>
        <v>#DIV/0!</v>
      </c>
      <c r="L3845" s="10" t="str">
        <f t="shared" si="181"/>
        <v>Invalid</v>
      </c>
      <c r="M3845" s="10" t="str">
        <f t="shared" si="182"/>
        <v/>
      </c>
    </row>
    <row r="3846" spans="8:13" ht="14.25">
      <c r="H3846" s="7">
        <v>1000</v>
      </c>
      <c r="K3846" s="9" t="e">
        <f t="shared" si="180"/>
        <v>#DIV/0!</v>
      </c>
      <c r="L3846" s="10" t="str">
        <f t="shared" si="181"/>
        <v>Invalid</v>
      </c>
      <c r="M3846" s="10" t="str">
        <f t="shared" si="182"/>
        <v/>
      </c>
    </row>
    <row r="3847" spans="8:13" ht="14.25">
      <c r="H3847" s="7">
        <v>1000</v>
      </c>
      <c r="K3847" s="9" t="e">
        <f t="shared" si="180"/>
        <v>#DIV/0!</v>
      </c>
      <c r="L3847" s="10" t="str">
        <f t="shared" si="181"/>
        <v>Invalid</v>
      </c>
      <c r="M3847" s="10" t="str">
        <f t="shared" si="182"/>
        <v/>
      </c>
    </row>
    <row r="3848" spans="8:13" ht="14.25">
      <c r="H3848" s="7">
        <v>1000</v>
      </c>
      <c r="K3848" s="9" t="e">
        <f t="shared" si="180"/>
        <v>#DIV/0!</v>
      </c>
      <c r="L3848" s="10" t="str">
        <f t="shared" si="181"/>
        <v>Invalid</v>
      </c>
      <c r="M3848" s="10" t="str">
        <f t="shared" si="182"/>
        <v/>
      </c>
    </row>
    <row r="3849" spans="8:13" ht="14.25">
      <c r="H3849" s="7">
        <v>1000</v>
      </c>
      <c r="K3849" s="9" t="e">
        <f t="shared" si="180"/>
        <v>#DIV/0!</v>
      </c>
      <c r="L3849" s="10" t="str">
        <f t="shared" si="181"/>
        <v>Invalid</v>
      </c>
      <c r="M3849" s="10" t="str">
        <f t="shared" si="182"/>
        <v/>
      </c>
    </row>
    <row r="3850" spans="8:13" ht="14.25">
      <c r="H3850" s="7">
        <v>1000</v>
      </c>
      <c r="K3850" s="9" t="e">
        <f t="shared" si="180"/>
        <v>#DIV/0!</v>
      </c>
      <c r="L3850" s="10" t="str">
        <f t="shared" si="181"/>
        <v>Invalid</v>
      </c>
      <c r="M3850" s="10" t="str">
        <f t="shared" si="182"/>
        <v/>
      </c>
    </row>
    <row r="3851" spans="8:13" ht="14.25">
      <c r="H3851" s="7">
        <v>1000</v>
      </c>
      <c r="K3851" s="9" t="e">
        <f t="shared" si="180"/>
        <v>#DIV/0!</v>
      </c>
      <c r="L3851" s="10" t="str">
        <f t="shared" si="181"/>
        <v>Invalid</v>
      </c>
      <c r="M3851" s="10" t="str">
        <f t="shared" si="182"/>
        <v/>
      </c>
    </row>
    <row r="3852" spans="8:13" ht="14.25">
      <c r="H3852" s="7">
        <v>1000</v>
      </c>
      <c r="K3852" s="9" t="e">
        <f t="shared" si="180"/>
        <v>#DIV/0!</v>
      </c>
      <c r="L3852" s="10" t="str">
        <f t="shared" si="181"/>
        <v>Invalid</v>
      </c>
      <c r="M3852" s="10" t="str">
        <f t="shared" si="182"/>
        <v/>
      </c>
    </row>
    <row r="3853" spans="8:13" ht="14.25">
      <c r="H3853" s="7">
        <v>1000</v>
      </c>
      <c r="K3853" s="9" t="e">
        <f t="shared" si="180"/>
        <v>#DIV/0!</v>
      </c>
      <c r="L3853" s="10" t="str">
        <f t="shared" si="181"/>
        <v>Invalid</v>
      </c>
      <c r="M3853" s="10" t="str">
        <f t="shared" si="182"/>
        <v/>
      </c>
    </row>
    <row r="3854" spans="8:13" ht="14.25">
      <c r="H3854" s="7">
        <v>1000</v>
      </c>
      <c r="K3854" s="9" t="e">
        <f t="shared" si="180"/>
        <v>#DIV/0!</v>
      </c>
      <c r="L3854" s="10" t="str">
        <f t="shared" si="181"/>
        <v>Invalid</v>
      </c>
      <c r="M3854" s="10" t="str">
        <f t="shared" si="182"/>
        <v/>
      </c>
    </row>
    <row r="3855" spans="8:13" ht="14.25">
      <c r="H3855" s="7">
        <v>1000</v>
      </c>
      <c r="K3855" s="9" t="e">
        <f t="shared" si="180"/>
        <v>#DIV/0!</v>
      </c>
      <c r="L3855" s="10" t="str">
        <f t="shared" si="181"/>
        <v>Invalid</v>
      </c>
      <c r="M3855" s="10" t="str">
        <f t="shared" si="182"/>
        <v/>
      </c>
    </row>
    <row r="3856" spans="8:13" ht="14.25">
      <c r="H3856" s="7">
        <v>1000</v>
      </c>
      <c r="K3856" s="9" t="e">
        <f t="shared" si="180"/>
        <v>#DIV/0!</v>
      </c>
      <c r="L3856" s="10" t="str">
        <f t="shared" si="181"/>
        <v>Invalid</v>
      </c>
      <c r="M3856" s="10" t="str">
        <f t="shared" si="182"/>
        <v/>
      </c>
    </row>
    <row r="3857" spans="8:13" ht="14.25">
      <c r="H3857" s="7">
        <v>1000</v>
      </c>
      <c r="K3857" s="9" t="e">
        <f t="shared" si="180"/>
        <v>#DIV/0!</v>
      </c>
      <c r="L3857" s="10" t="str">
        <f t="shared" si="181"/>
        <v>Invalid</v>
      </c>
      <c r="M3857" s="10" t="str">
        <f t="shared" si="182"/>
        <v/>
      </c>
    </row>
    <row r="3858" spans="8:13" ht="14.25">
      <c r="H3858" s="7">
        <v>1000</v>
      </c>
      <c r="K3858" s="9" t="e">
        <f t="shared" si="180"/>
        <v>#DIV/0!</v>
      </c>
      <c r="L3858" s="10" t="str">
        <f t="shared" si="181"/>
        <v>Invalid</v>
      </c>
      <c r="M3858" s="10" t="str">
        <f t="shared" si="182"/>
        <v/>
      </c>
    </row>
    <row r="3859" spans="8:13" ht="14.25">
      <c r="H3859" s="7">
        <v>1000</v>
      </c>
      <c r="K3859" s="9" t="e">
        <f t="shared" si="180"/>
        <v>#DIV/0!</v>
      </c>
      <c r="L3859" s="10" t="str">
        <f t="shared" si="181"/>
        <v>Invalid</v>
      </c>
      <c r="M3859" s="10" t="str">
        <f t="shared" si="182"/>
        <v/>
      </c>
    </row>
    <row r="3860" spans="8:13" ht="14.25">
      <c r="H3860" s="7">
        <v>1000</v>
      </c>
      <c r="K3860" s="9" t="e">
        <f t="shared" si="180"/>
        <v>#DIV/0!</v>
      </c>
      <c r="L3860" s="10" t="str">
        <f t="shared" si="181"/>
        <v>Invalid</v>
      </c>
      <c r="M3860" s="10" t="str">
        <f t="shared" si="182"/>
        <v/>
      </c>
    </row>
    <row r="3861" spans="8:13" ht="14.25">
      <c r="H3861" s="7">
        <v>1000</v>
      </c>
      <c r="K3861" s="9" t="e">
        <f t="shared" si="180"/>
        <v>#DIV/0!</v>
      </c>
      <c r="L3861" s="10" t="str">
        <f t="shared" si="181"/>
        <v>Invalid</v>
      </c>
      <c r="M3861" s="10" t="str">
        <f t="shared" si="182"/>
        <v/>
      </c>
    </row>
    <row r="3862" spans="8:13" ht="14.25">
      <c r="H3862" s="7">
        <v>1000</v>
      </c>
      <c r="K3862" s="9" t="e">
        <f t="shared" si="180"/>
        <v>#DIV/0!</v>
      </c>
      <c r="L3862" s="10" t="str">
        <f t="shared" si="181"/>
        <v>Invalid</v>
      </c>
      <c r="M3862" s="10" t="str">
        <f t="shared" si="182"/>
        <v/>
      </c>
    </row>
    <row r="3863" spans="8:13" ht="14.25">
      <c r="H3863" s="7">
        <v>1000</v>
      </c>
      <c r="K3863" s="9" t="e">
        <f t="shared" si="180"/>
        <v>#DIV/0!</v>
      </c>
      <c r="L3863" s="10" t="str">
        <f t="shared" si="181"/>
        <v>Invalid</v>
      </c>
      <c r="M3863" s="10" t="str">
        <f t="shared" si="182"/>
        <v/>
      </c>
    </row>
    <row r="3864" spans="8:13" ht="14.25">
      <c r="H3864" s="7">
        <v>1000</v>
      </c>
      <c r="K3864" s="9" t="e">
        <f t="shared" si="180"/>
        <v>#DIV/0!</v>
      </c>
      <c r="L3864" s="10" t="str">
        <f t="shared" si="181"/>
        <v>Invalid</v>
      </c>
      <c r="M3864" s="10" t="str">
        <f t="shared" si="182"/>
        <v/>
      </c>
    </row>
    <row r="3865" spans="8:13" ht="14.25">
      <c r="H3865" s="7">
        <v>1000</v>
      </c>
      <c r="K3865" s="9" t="e">
        <f t="shared" si="180"/>
        <v>#DIV/0!</v>
      </c>
      <c r="L3865" s="10" t="str">
        <f t="shared" si="181"/>
        <v>Invalid</v>
      </c>
      <c r="M3865" s="10" t="str">
        <f t="shared" si="182"/>
        <v/>
      </c>
    </row>
    <row r="3866" spans="8:13" ht="14.25">
      <c r="H3866" s="7">
        <v>1000</v>
      </c>
      <c r="K3866" s="9" t="e">
        <f t="shared" si="180"/>
        <v>#DIV/0!</v>
      </c>
      <c r="L3866" s="10" t="str">
        <f t="shared" si="181"/>
        <v>Invalid</v>
      </c>
      <c r="M3866" s="10" t="str">
        <f t="shared" si="182"/>
        <v/>
      </c>
    </row>
    <row r="3867" spans="8:13" ht="14.25">
      <c r="H3867" s="7">
        <v>1000</v>
      </c>
      <c r="K3867" s="9" t="e">
        <f t="shared" si="180"/>
        <v>#DIV/0!</v>
      </c>
      <c r="L3867" s="10" t="str">
        <f t="shared" si="181"/>
        <v>Invalid</v>
      </c>
      <c r="M3867" s="10" t="str">
        <f t="shared" si="182"/>
        <v/>
      </c>
    </row>
    <row r="3868" spans="8:13" ht="14.25">
      <c r="H3868" s="7">
        <v>1000</v>
      </c>
      <c r="K3868" s="9" t="e">
        <f t="shared" si="180"/>
        <v>#DIV/0!</v>
      </c>
      <c r="L3868" s="10" t="str">
        <f t="shared" si="181"/>
        <v>Invalid</v>
      </c>
      <c r="M3868" s="10" t="str">
        <f t="shared" si="182"/>
        <v/>
      </c>
    </row>
    <row r="3869" spans="8:13" ht="14.25">
      <c r="H3869" s="7">
        <v>1000</v>
      </c>
      <c r="K3869" s="9" t="e">
        <f t="shared" si="180"/>
        <v>#DIV/0!</v>
      </c>
      <c r="L3869" s="10" t="str">
        <f t="shared" si="181"/>
        <v>Invalid</v>
      </c>
      <c r="M3869" s="10" t="str">
        <f t="shared" si="182"/>
        <v/>
      </c>
    </row>
    <row r="3870" spans="8:13" ht="14.25">
      <c r="H3870" s="7">
        <v>1000</v>
      </c>
      <c r="K3870" s="9" t="e">
        <f t="shared" si="180"/>
        <v>#DIV/0!</v>
      </c>
      <c r="L3870" s="10" t="str">
        <f t="shared" si="181"/>
        <v>Invalid</v>
      </c>
      <c r="M3870" s="10" t="str">
        <f t="shared" si="182"/>
        <v/>
      </c>
    </row>
    <row r="3871" spans="8:13" ht="14.25">
      <c r="H3871" s="7">
        <v>1000</v>
      </c>
      <c r="K3871" s="9" t="e">
        <f t="shared" si="180"/>
        <v>#DIV/0!</v>
      </c>
      <c r="L3871" s="10" t="str">
        <f t="shared" si="181"/>
        <v>Invalid</v>
      </c>
      <c r="M3871" s="10" t="str">
        <f t="shared" si="182"/>
        <v/>
      </c>
    </row>
    <row r="3872" spans="8:13" ht="14.25">
      <c r="H3872" s="7">
        <v>1000</v>
      </c>
      <c r="K3872" s="9" t="e">
        <f t="shared" si="180"/>
        <v>#DIV/0!</v>
      </c>
      <c r="L3872" s="10" t="str">
        <f t="shared" si="181"/>
        <v>Invalid</v>
      </c>
      <c r="M3872" s="10" t="str">
        <f t="shared" si="182"/>
        <v/>
      </c>
    </row>
    <row r="3873" spans="8:13" ht="14.25">
      <c r="H3873" s="7">
        <v>1000</v>
      </c>
      <c r="K3873" s="9" t="e">
        <f t="shared" si="180"/>
        <v>#DIV/0!</v>
      </c>
      <c r="L3873" s="10" t="str">
        <f t="shared" si="181"/>
        <v>Invalid</v>
      </c>
      <c r="M3873" s="10" t="str">
        <f t="shared" si="182"/>
        <v/>
      </c>
    </row>
    <row r="3874" spans="8:13" ht="14.25">
      <c r="H3874" s="7">
        <v>1000</v>
      </c>
      <c r="K3874" s="9" t="e">
        <f t="shared" si="180"/>
        <v>#DIV/0!</v>
      </c>
      <c r="L3874" s="10" t="str">
        <f t="shared" si="181"/>
        <v>Invalid</v>
      </c>
      <c r="M3874" s="10" t="str">
        <f t="shared" si="182"/>
        <v/>
      </c>
    </row>
    <row r="3875" spans="8:13" ht="14.25">
      <c r="H3875" s="7">
        <v>1000</v>
      </c>
      <c r="K3875" s="9" t="e">
        <f t="shared" si="180"/>
        <v>#DIV/0!</v>
      </c>
      <c r="L3875" s="10" t="str">
        <f t="shared" si="181"/>
        <v>Invalid</v>
      </c>
      <c r="M3875" s="10" t="str">
        <f t="shared" si="182"/>
        <v/>
      </c>
    </row>
    <row r="3876" spans="8:13" ht="14.25">
      <c r="H3876" s="7">
        <v>1000</v>
      </c>
      <c r="K3876" s="9" t="e">
        <f t="shared" si="180"/>
        <v>#DIV/0!</v>
      </c>
      <c r="L3876" s="10" t="str">
        <f t="shared" si="181"/>
        <v>Invalid</v>
      </c>
      <c r="M3876" s="10" t="str">
        <f t="shared" si="182"/>
        <v/>
      </c>
    </row>
    <row r="3877" spans="8:13" ht="14.25">
      <c r="H3877" s="7">
        <v>1000</v>
      </c>
      <c r="K3877" s="9" t="e">
        <f t="shared" si="180"/>
        <v>#DIV/0!</v>
      </c>
      <c r="L3877" s="10" t="str">
        <f t="shared" si="181"/>
        <v>Invalid</v>
      </c>
      <c r="M3877" s="10" t="str">
        <f t="shared" si="182"/>
        <v/>
      </c>
    </row>
    <row r="3878" spans="8:13" ht="14.25">
      <c r="H3878" s="7">
        <v>1000</v>
      </c>
      <c r="K3878" s="9" t="e">
        <f t="shared" si="180"/>
        <v>#DIV/0!</v>
      </c>
      <c r="L3878" s="10" t="str">
        <f t="shared" si="181"/>
        <v>Invalid</v>
      </c>
      <c r="M3878" s="10" t="str">
        <f t="shared" si="182"/>
        <v/>
      </c>
    </row>
    <row r="3879" spans="8:13" ht="14.25">
      <c r="H3879" s="7">
        <v>1000</v>
      </c>
      <c r="K3879" s="9" t="e">
        <f t="shared" si="180"/>
        <v>#DIV/0!</v>
      </c>
      <c r="L3879" s="10" t="str">
        <f t="shared" si="181"/>
        <v>Invalid</v>
      </c>
      <c r="M3879" s="10" t="str">
        <f t="shared" si="182"/>
        <v/>
      </c>
    </row>
    <row r="3880" spans="8:13" ht="14.25">
      <c r="H3880" s="7">
        <v>1000</v>
      </c>
      <c r="K3880" s="9" t="e">
        <f t="shared" si="180"/>
        <v>#DIV/0!</v>
      </c>
      <c r="L3880" s="10" t="str">
        <f t="shared" si="181"/>
        <v>Invalid</v>
      </c>
      <c r="M3880" s="10" t="str">
        <f t="shared" si="182"/>
        <v/>
      </c>
    </row>
    <row r="3881" spans="8:13" ht="14.25">
      <c r="H3881" s="7">
        <v>1000</v>
      </c>
      <c r="K3881" s="9" t="e">
        <f t="shared" si="180"/>
        <v>#DIV/0!</v>
      </c>
      <c r="L3881" s="10" t="str">
        <f t="shared" si="181"/>
        <v>Invalid</v>
      </c>
      <c r="M3881" s="10" t="str">
        <f t="shared" si="182"/>
        <v/>
      </c>
    </row>
    <row r="3882" spans="8:13" ht="14.25">
      <c r="H3882" s="7">
        <v>1000</v>
      </c>
      <c r="K3882" s="9" t="e">
        <f t="shared" si="180"/>
        <v>#DIV/0!</v>
      </c>
      <c r="L3882" s="10" t="str">
        <f t="shared" si="181"/>
        <v>Invalid</v>
      </c>
      <c r="M3882" s="10" t="str">
        <f t="shared" si="182"/>
        <v/>
      </c>
    </row>
    <row r="3883" spans="8:13" ht="14.25">
      <c r="H3883" s="7">
        <v>1000</v>
      </c>
      <c r="K3883" s="9" t="e">
        <f t="shared" si="180"/>
        <v>#DIV/0!</v>
      </c>
      <c r="L3883" s="10" t="str">
        <f t="shared" si="181"/>
        <v>Invalid</v>
      </c>
      <c r="M3883" s="10" t="str">
        <f t="shared" si="182"/>
        <v/>
      </c>
    </row>
    <row r="3884" spans="8:13" ht="14.25">
      <c r="H3884" s="7">
        <v>1000</v>
      </c>
      <c r="K3884" s="9" t="e">
        <f t="shared" si="180"/>
        <v>#DIV/0!</v>
      </c>
      <c r="L3884" s="10" t="str">
        <f t="shared" si="181"/>
        <v>Invalid</v>
      </c>
      <c r="M3884" s="10" t="str">
        <f t="shared" si="182"/>
        <v/>
      </c>
    </row>
    <row r="3885" spans="8:13" ht="14.25">
      <c r="H3885" s="7">
        <v>1000</v>
      </c>
      <c r="K3885" s="9" t="e">
        <f t="shared" si="180"/>
        <v>#DIV/0!</v>
      </c>
      <c r="L3885" s="10" t="str">
        <f t="shared" si="181"/>
        <v>Invalid</v>
      </c>
      <c r="M3885" s="10" t="str">
        <f t="shared" si="182"/>
        <v/>
      </c>
    </row>
    <row r="3886" spans="8:13" ht="14.25">
      <c r="H3886" s="7">
        <v>1000</v>
      </c>
      <c r="K3886" s="9" t="e">
        <f t="shared" si="180"/>
        <v>#DIV/0!</v>
      </c>
      <c r="L3886" s="10" t="str">
        <f t="shared" si="181"/>
        <v>Invalid</v>
      </c>
      <c r="M3886" s="10" t="str">
        <f t="shared" si="182"/>
        <v/>
      </c>
    </row>
    <row r="3887" spans="8:13" ht="14.25">
      <c r="H3887" s="7">
        <v>1000</v>
      </c>
      <c r="K3887" s="9" t="e">
        <f t="shared" si="180"/>
        <v>#DIV/0!</v>
      </c>
      <c r="L3887" s="10" t="str">
        <f t="shared" si="181"/>
        <v>Invalid</v>
      </c>
      <c r="M3887" s="10" t="str">
        <f t="shared" si="182"/>
        <v/>
      </c>
    </row>
    <row r="3888" spans="8:13" ht="14.25">
      <c r="H3888" s="7">
        <v>1000</v>
      </c>
      <c r="K3888" s="9" t="e">
        <f t="shared" si="180"/>
        <v>#DIV/0!</v>
      </c>
      <c r="L3888" s="10" t="str">
        <f t="shared" si="181"/>
        <v>Invalid</v>
      </c>
      <c r="M3888" s="10" t="str">
        <f t="shared" si="182"/>
        <v/>
      </c>
    </row>
    <row r="3889" spans="8:13" ht="14.25">
      <c r="H3889" s="7">
        <v>1000</v>
      </c>
      <c r="K3889" s="9" t="e">
        <f t="shared" si="180"/>
        <v>#DIV/0!</v>
      </c>
      <c r="L3889" s="10" t="str">
        <f t="shared" si="181"/>
        <v>Invalid</v>
      </c>
      <c r="M3889" s="10" t="str">
        <f t="shared" si="182"/>
        <v/>
      </c>
    </row>
    <row r="3890" spans="8:13" ht="14.25">
      <c r="H3890" s="7">
        <v>1000</v>
      </c>
      <c r="K3890" s="9" t="e">
        <f t="shared" si="180"/>
        <v>#DIV/0!</v>
      </c>
      <c r="L3890" s="10" t="str">
        <f t="shared" si="181"/>
        <v>Invalid</v>
      </c>
      <c r="M3890" s="10" t="str">
        <f t="shared" si="182"/>
        <v/>
      </c>
    </row>
    <row r="3891" spans="8:13" ht="14.25">
      <c r="H3891" s="7">
        <v>1000</v>
      </c>
      <c r="K3891" s="9" t="e">
        <f t="shared" si="180"/>
        <v>#DIV/0!</v>
      </c>
      <c r="L3891" s="10" t="str">
        <f t="shared" si="181"/>
        <v>Invalid</v>
      </c>
      <c r="M3891" s="10" t="str">
        <f t="shared" si="182"/>
        <v/>
      </c>
    </row>
    <row r="3892" spans="8:13" ht="14.25">
      <c r="H3892" s="7">
        <v>1000</v>
      </c>
      <c r="K3892" s="9" t="e">
        <f t="shared" si="180"/>
        <v>#DIV/0!</v>
      </c>
      <c r="L3892" s="10" t="str">
        <f t="shared" si="181"/>
        <v>Invalid</v>
      </c>
      <c r="M3892" s="10" t="str">
        <f t="shared" si="182"/>
        <v/>
      </c>
    </row>
    <row r="3893" spans="8:13" ht="14.25">
      <c r="H3893" s="7">
        <v>1000</v>
      </c>
      <c r="K3893" s="9" t="e">
        <f t="shared" si="180"/>
        <v>#DIV/0!</v>
      </c>
      <c r="L3893" s="10" t="str">
        <f t="shared" si="181"/>
        <v>Invalid</v>
      </c>
      <c r="M3893" s="10" t="str">
        <f t="shared" si="182"/>
        <v/>
      </c>
    </row>
    <row r="3894" spans="8:13" ht="14.25">
      <c r="H3894" s="7">
        <v>1000</v>
      </c>
      <c r="K3894" s="9" t="e">
        <f t="shared" si="180"/>
        <v>#DIV/0!</v>
      </c>
      <c r="L3894" s="10" t="str">
        <f t="shared" si="181"/>
        <v>Invalid</v>
      </c>
      <c r="M3894" s="10" t="str">
        <f t="shared" si="182"/>
        <v/>
      </c>
    </row>
    <row r="3895" spans="8:13" ht="14.25">
      <c r="H3895" s="7">
        <v>1000</v>
      </c>
      <c r="K3895" s="9" t="e">
        <f t="shared" si="180"/>
        <v>#DIV/0!</v>
      </c>
      <c r="L3895" s="10" t="str">
        <f t="shared" si="181"/>
        <v>Invalid</v>
      </c>
      <c r="M3895" s="10" t="str">
        <f t="shared" si="182"/>
        <v/>
      </c>
    </row>
    <row r="3896" spans="8:13" ht="14.25">
      <c r="H3896" s="7">
        <v>1000</v>
      </c>
      <c r="K3896" s="9" t="e">
        <f t="shared" si="180"/>
        <v>#DIV/0!</v>
      </c>
      <c r="L3896" s="10" t="str">
        <f t="shared" si="181"/>
        <v>Invalid</v>
      </c>
      <c r="M3896" s="10" t="str">
        <f t="shared" si="182"/>
        <v/>
      </c>
    </row>
    <row r="3897" spans="8:13" ht="14.25">
      <c r="H3897" s="7">
        <v>1000</v>
      </c>
      <c r="K3897" s="9" t="e">
        <f t="shared" si="180"/>
        <v>#DIV/0!</v>
      </c>
      <c r="L3897" s="10" t="str">
        <f t="shared" si="181"/>
        <v>Invalid</v>
      </c>
      <c r="M3897" s="10" t="str">
        <f t="shared" si="182"/>
        <v/>
      </c>
    </row>
    <row r="3898" spans="8:13" ht="14.25">
      <c r="H3898" s="7">
        <v>1000</v>
      </c>
      <c r="K3898" s="9" t="e">
        <f t="shared" si="180"/>
        <v>#DIV/0!</v>
      </c>
      <c r="L3898" s="10" t="str">
        <f t="shared" si="181"/>
        <v>Invalid</v>
      </c>
      <c r="M3898" s="10" t="str">
        <f t="shared" si="182"/>
        <v/>
      </c>
    </row>
    <row r="3899" spans="8:13" ht="14.25">
      <c r="H3899" s="7">
        <v>1000</v>
      </c>
      <c r="K3899" s="9" t="e">
        <f t="shared" si="180"/>
        <v>#DIV/0!</v>
      </c>
      <c r="L3899" s="10" t="str">
        <f t="shared" si="181"/>
        <v>Invalid</v>
      </c>
      <c r="M3899" s="10" t="str">
        <f t="shared" si="182"/>
        <v/>
      </c>
    </row>
    <row r="3900" spans="8:13" ht="14.25">
      <c r="H3900" s="7">
        <v>1000</v>
      </c>
      <c r="K3900" s="9" t="e">
        <f t="shared" si="180"/>
        <v>#DIV/0!</v>
      </c>
      <c r="L3900" s="10" t="str">
        <f t="shared" si="181"/>
        <v>Invalid</v>
      </c>
      <c r="M3900" s="10" t="str">
        <f t="shared" si="182"/>
        <v/>
      </c>
    </row>
    <row r="3901" spans="8:13" ht="14.25">
      <c r="H3901" s="7">
        <v>1000</v>
      </c>
      <c r="K3901" s="9" t="e">
        <f t="shared" si="180"/>
        <v>#DIV/0!</v>
      </c>
      <c r="L3901" s="10" t="str">
        <f t="shared" si="181"/>
        <v>Invalid</v>
      </c>
      <c r="M3901" s="10" t="str">
        <f t="shared" si="182"/>
        <v/>
      </c>
    </row>
    <row r="3902" spans="8:13" ht="14.25">
      <c r="H3902" s="7">
        <v>1000</v>
      </c>
      <c r="K3902" s="9" t="e">
        <f t="shared" si="180"/>
        <v>#DIV/0!</v>
      </c>
      <c r="L3902" s="10" t="str">
        <f t="shared" si="181"/>
        <v>Invalid</v>
      </c>
      <c r="M3902" s="10" t="str">
        <f t="shared" si="182"/>
        <v/>
      </c>
    </row>
    <row r="3903" spans="8:13" ht="14.25">
      <c r="H3903" s="7">
        <v>1000</v>
      </c>
      <c r="K3903" s="9" t="e">
        <f t="shared" si="180"/>
        <v>#DIV/0!</v>
      </c>
      <c r="L3903" s="10" t="str">
        <f t="shared" si="181"/>
        <v>Invalid</v>
      </c>
      <c r="M3903" s="10" t="str">
        <f t="shared" si="182"/>
        <v/>
      </c>
    </row>
    <row r="3904" spans="8:13" ht="14.25">
      <c r="H3904" s="7">
        <v>1000</v>
      </c>
      <c r="K3904" s="9" t="e">
        <f t="shared" si="180"/>
        <v>#DIV/0!</v>
      </c>
      <c r="L3904" s="10" t="str">
        <f t="shared" si="181"/>
        <v>Invalid</v>
      </c>
      <c r="M3904" s="10" t="str">
        <f t="shared" si="182"/>
        <v/>
      </c>
    </row>
    <row r="3905" spans="8:13" ht="14.25">
      <c r="H3905" s="7">
        <v>1000</v>
      </c>
      <c r="K3905" s="9" t="e">
        <f t="shared" si="180"/>
        <v>#DIV/0!</v>
      </c>
      <c r="L3905" s="10" t="str">
        <f t="shared" si="181"/>
        <v>Invalid</v>
      </c>
      <c r="M3905" s="10" t="str">
        <f t="shared" si="182"/>
        <v/>
      </c>
    </row>
    <row r="3906" spans="8:13" ht="14.25">
      <c r="H3906" s="7">
        <v>1000</v>
      </c>
      <c r="K3906" s="9" t="e">
        <f t="shared" si="180"/>
        <v>#DIV/0!</v>
      </c>
      <c r="L3906" s="10" t="str">
        <f t="shared" si="181"/>
        <v>Invalid</v>
      </c>
      <c r="M3906" s="10" t="str">
        <f t="shared" si="182"/>
        <v/>
      </c>
    </row>
    <row r="3907" spans="8:13" ht="14.25">
      <c r="H3907" s="7">
        <v>1000</v>
      </c>
      <c r="K3907" s="9" t="e">
        <f t="shared" ref="K3907:K3970" si="183">(H3907/G3907)*J3907</f>
        <v>#DIV/0!</v>
      </c>
      <c r="L3907" s="10" t="str">
        <f t="shared" ref="L3907:L3970" si="184">IF(F3907="BUY",(K3907-H3907)/H3907, IF(F3907="SELL", (H3907-K3907)/H3907, "Invalid"))</f>
        <v>Invalid</v>
      </c>
      <c r="M3907" s="10" t="str">
        <f t="shared" ref="M3907:M3970" si="185">IF(E3907="BUY",(K3907-H3907)/H3907,IF(E3907="SELL",(H3907-K3907)/H3907,""))</f>
        <v/>
      </c>
    </row>
    <row r="3908" spans="8:13" ht="14.25">
      <c r="H3908" s="7">
        <v>1000</v>
      </c>
      <c r="K3908" s="9" t="e">
        <f t="shared" si="183"/>
        <v>#DIV/0!</v>
      </c>
      <c r="L3908" s="10" t="str">
        <f t="shared" si="184"/>
        <v>Invalid</v>
      </c>
      <c r="M3908" s="10" t="str">
        <f t="shared" si="185"/>
        <v/>
      </c>
    </row>
    <row r="3909" spans="8:13" ht="14.25">
      <c r="H3909" s="7">
        <v>1000</v>
      </c>
      <c r="K3909" s="9" t="e">
        <f t="shared" si="183"/>
        <v>#DIV/0!</v>
      </c>
      <c r="L3909" s="10" t="str">
        <f t="shared" si="184"/>
        <v>Invalid</v>
      </c>
      <c r="M3909" s="10" t="str">
        <f t="shared" si="185"/>
        <v/>
      </c>
    </row>
    <row r="3910" spans="8:13" ht="14.25">
      <c r="H3910" s="7">
        <v>1000</v>
      </c>
      <c r="K3910" s="9" t="e">
        <f t="shared" si="183"/>
        <v>#DIV/0!</v>
      </c>
      <c r="L3910" s="10" t="str">
        <f t="shared" si="184"/>
        <v>Invalid</v>
      </c>
      <c r="M3910" s="10" t="str">
        <f t="shared" si="185"/>
        <v/>
      </c>
    </row>
    <row r="3911" spans="8:13" ht="14.25">
      <c r="H3911" s="7">
        <v>1000</v>
      </c>
      <c r="K3911" s="9" t="e">
        <f t="shared" si="183"/>
        <v>#DIV/0!</v>
      </c>
      <c r="L3911" s="10" t="str">
        <f t="shared" si="184"/>
        <v>Invalid</v>
      </c>
      <c r="M3911" s="10" t="str">
        <f t="shared" si="185"/>
        <v/>
      </c>
    </row>
    <row r="3912" spans="8:13" ht="14.25">
      <c r="H3912" s="7">
        <v>1000</v>
      </c>
      <c r="K3912" s="9" t="e">
        <f t="shared" si="183"/>
        <v>#DIV/0!</v>
      </c>
      <c r="L3912" s="10" t="str">
        <f t="shared" si="184"/>
        <v>Invalid</v>
      </c>
      <c r="M3912" s="10" t="str">
        <f t="shared" si="185"/>
        <v/>
      </c>
    </row>
    <row r="3913" spans="8:13" ht="14.25">
      <c r="H3913" s="7">
        <v>1000</v>
      </c>
      <c r="K3913" s="9" t="e">
        <f t="shared" si="183"/>
        <v>#DIV/0!</v>
      </c>
      <c r="L3913" s="10" t="str">
        <f t="shared" si="184"/>
        <v>Invalid</v>
      </c>
      <c r="M3913" s="10" t="str">
        <f t="shared" si="185"/>
        <v/>
      </c>
    </row>
    <row r="3914" spans="8:13" ht="14.25">
      <c r="H3914" s="7">
        <v>1000</v>
      </c>
      <c r="K3914" s="9" t="e">
        <f t="shared" si="183"/>
        <v>#DIV/0!</v>
      </c>
      <c r="L3914" s="10" t="str">
        <f t="shared" si="184"/>
        <v>Invalid</v>
      </c>
      <c r="M3914" s="10" t="str">
        <f t="shared" si="185"/>
        <v/>
      </c>
    </row>
    <row r="3915" spans="8:13" ht="14.25">
      <c r="H3915" s="7">
        <v>1000</v>
      </c>
      <c r="K3915" s="9" t="e">
        <f t="shared" si="183"/>
        <v>#DIV/0!</v>
      </c>
      <c r="L3915" s="10" t="str">
        <f t="shared" si="184"/>
        <v>Invalid</v>
      </c>
      <c r="M3915" s="10" t="str">
        <f t="shared" si="185"/>
        <v/>
      </c>
    </row>
    <row r="3916" spans="8:13" ht="14.25">
      <c r="H3916" s="7">
        <v>1000</v>
      </c>
      <c r="K3916" s="9" t="e">
        <f t="shared" si="183"/>
        <v>#DIV/0!</v>
      </c>
      <c r="L3916" s="10" t="str">
        <f t="shared" si="184"/>
        <v>Invalid</v>
      </c>
      <c r="M3916" s="10" t="str">
        <f t="shared" si="185"/>
        <v/>
      </c>
    </row>
    <row r="3917" spans="8:13" ht="14.25">
      <c r="H3917" s="7">
        <v>1000</v>
      </c>
      <c r="K3917" s="9" t="e">
        <f t="shared" si="183"/>
        <v>#DIV/0!</v>
      </c>
      <c r="L3917" s="10" t="str">
        <f t="shared" si="184"/>
        <v>Invalid</v>
      </c>
      <c r="M3917" s="10" t="str">
        <f t="shared" si="185"/>
        <v/>
      </c>
    </row>
    <row r="3918" spans="8:13" ht="14.25">
      <c r="H3918" s="7">
        <v>1000</v>
      </c>
      <c r="K3918" s="9" t="e">
        <f t="shared" si="183"/>
        <v>#DIV/0!</v>
      </c>
      <c r="L3918" s="10" t="str">
        <f t="shared" si="184"/>
        <v>Invalid</v>
      </c>
      <c r="M3918" s="10" t="str">
        <f t="shared" si="185"/>
        <v/>
      </c>
    </row>
    <row r="3919" spans="8:13" ht="14.25">
      <c r="H3919" s="7">
        <v>1000</v>
      </c>
      <c r="K3919" s="9" t="e">
        <f t="shared" si="183"/>
        <v>#DIV/0!</v>
      </c>
      <c r="L3919" s="10" t="str">
        <f t="shared" si="184"/>
        <v>Invalid</v>
      </c>
      <c r="M3919" s="10" t="str">
        <f t="shared" si="185"/>
        <v/>
      </c>
    </row>
    <row r="3920" spans="8:13" ht="14.25">
      <c r="H3920" s="7">
        <v>1000</v>
      </c>
      <c r="K3920" s="9" t="e">
        <f t="shared" si="183"/>
        <v>#DIV/0!</v>
      </c>
      <c r="L3920" s="10" t="str">
        <f t="shared" si="184"/>
        <v>Invalid</v>
      </c>
      <c r="M3920" s="10" t="str">
        <f t="shared" si="185"/>
        <v/>
      </c>
    </row>
    <row r="3921" spans="8:13" ht="14.25">
      <c r="H3921" s="7">
        <v>1000</v>
      </c>
      <c r="K3921" s="9" t="e">
        <f t="shared" si="183"/>
        <v>#DIV/0!</v>
      </c>
      <c r="L3921" s="10" t="str">
        <f t="shared" si="184"/>
        <v>Invalid</v>
      </c>
      <c r="M3921" s="10" t="str">
        <f t="shared" si="185"/>
        <v/>
      </c>
    </row>
    <row r="3922" spans="8:13" ht="14.25">
      <c r="H3922" s="7">
        <v>1000</v>
      </c>
      <c r="K3922" s="9" t="e">
        <f t="shared" si="183"/>
        <v>#DIV/0!</v>
      </c>
      <c r="L3922" s="10" t="str">
        <f t="shared" si="184"/>
        <v>Invalid</v>
      </c>
      <c r="M3922" s="10" t="str">
        <f t="shared" si="185"/>
        <v/>
      </c>
    </row>
    <row r="3923" spans="8:13" ht="14.25">
      <c r="H3923" s="7">
        <v>1000</v>
      </c>
      <c r="K3923" s="9" t="e">
        <f t="shared" si="183"/>
        <v>#DIV/0!</v>
      </c>
      <c r="L3923" s="10" t="str">
        <f t="shared" si="184"/>
        <v>Invalid</v>
      </c>
      <c r="M3923" s="10" t="str">
        <f t="shared" si="185"/>
        <v/>
      </c>
    </row>
    <row r="3924" spans="8:13" ht="14.25">
      <c r="H3924" s="7">
        <v>1000</v>
      </c>
      <c r="K3924" s="9" t="e">
        <f t="shared" si="183"/>
        <v>#DIV/0!</v>
      </c>
      <c r="L3924" s="10" t="str">
        <f t="shared" si="184"/>
        <v>Invalid</v>
      </c>
      <c r="M3924" s="10" t="str">
        <f t="shared" si="185"/>
        <v/>
      </c>
    </row>
    <row r="3925" spans="8:13" ht="14.25">
      <c r="H3925" s="7">
        <v>1000</v>
      </c>
      <c r="K3925" s="9" t="e">
        <f t="shared" si="183"/>
        <v>#DIV/0!</v>
      </c>
      <c r="L3925" s="10" t="str">
        <f t="shared" si="184"/>
        <v>Invalid</v>
      </c>
      <c r="M3925" s="10" t="str">
        <f t="shared" si="185"/>
        <v/>
      </c>
    </row>
    <row r="3926" spans="8:13" ht="14.25">
      <c r="H3926" s="7">
        <v>1000</v>
      </c>
      <c r="K3926" s="9" t="e">
        <f t="shared" si="183"/>
        <v>#DIV/0!</v>
      </c>
      <c r="L3926" s="10" t="str">
        <f t="shared" si="184"/>
        <v>Invalid</v>
      </c>
      <c r="M3926" s="10" t="str">
        <f t="shared" si="185"/>
        <v/>
      </c>
    </row>
    <row r="3927" spans="8:13" ht="14.25">
      <c r="H3927" s="7">
        <v>1000</v>
      </c>
      <c r="K3927" s="9" t="e">
        <f t="shared" si="183"/>
        <v>#DIV/0!</v>
      </c>
      <c r="L3927" s="10" t="str">
        <f t="shared" si="184"/>
        <v>Invalid</v>
      </c>
      <c r="M3927" s="10" t="str">
        <f t="shared" si="185"/>
        <v/>
      </c>
    </row>
    <row r="3928" spans="8:13" ht="14.25">
      <c r="H3928" s="7">
        <v>1000</v>
      </c>
      <c r="K3928" s="9" t="e">
        <f t="shared" si="183"/>
        <v>#DIV/0!</v>
      </c>
      <c r="L3928" s="10" t="str">
        <f t="shared" si="184"/>
        <v>Invalid</v>
      </c>
      <c r="M3928" s="10" t="str">
        <f t="shared" si="185"/>
        <v/>
      </c>
    </row>
    <row r="3929" spans="8:13" ht="14.25">
      <c r="H3929" s="7">
        <v>1000</v>
      </c>
      <c r="K3929" s="9" t="e">
        <f t="shared" si="183"/>
        <v>#DIV/0!</v>
      </c>
      <c r="L3929" s="10" t="str">
        <f t="shared" si="184"/>
        <v>Invalid</v>
      </c>
      <c r="M3929" s="10" t="str">
        <f t="shared" si="185"/>
        <v/>
      </c>
    </row>
    <row r="3930" spans="8:13" ht="14.25">
      <c r="H3930" s="7">
        <v>1000</v>
      </c>
      <c r="K3930" s="9" t="e">
        <f t="shared" si="183"/>
        <v>#DIV/0!</v>
      </c>
      <c r="L3930" s="10" t="str">
        <f t="shared" si="184"/>
        <v>Invalid</v>
      </c>
      <c r="M3930" s="10" t="str">
        <f t="shared" si="185"/>
        <v/>
      </c>
    </row>
    <row r="3931" spans="8:13" ht="14.25">
      <c r="H3931" s="7">
        <v>1000</v>
      </c>
      <c r="K3931" s="9" t="e">
        <f t="shared" si="183"/>
        <v>#DIV/0!</v>
      </c>
      <c r="L3931" s="10" t="str">
        <f t="shared" si="184"/>
        <v>Invalid</v>
      </c>
      <c r="M3931" s="10" t="str">
        <f t="shared" si="185"/>
        <v/>
      </c>
    </row>
    <row r="3932" spans="8:13" ht="14.25">
      <c r="H3932" s="7">
        <v>1000</v>
      </c>
      <c r="K3932" s="9" t="e">
        <f t="shared" si="183"/>
        <v>#DIV/0!</v>
      </c>
      <c r="L3932" s="10" t="str">
        <f t="shared" si="184"/>
        <v>Invalid</v>
      </c>
      <c r="M3932" s="10" t="str">
        <f t="shared" si="185"/>
        <v/>
      </c>
    </row>
    <row r="3933" spans="8:13" ht="14.25">
      <c r="H3933" s="7">
        <v>1000</v>
      </c>
      <c r="K3933" s="9" t="e">
        <f t="shared" si="183"/>
        <v>#DIV/0!</v>
      </c>
      <c r="L3933" s="10" t="str">
        <f t="shared" si="184"/>
        <v>Invalid</v>
      </c>
      <c r="M3933" s="10" t="str">
        <f t="shared" si="185"/>
        <v/>
      </c>
    </row>
    <row r="3934" spans="8:13" ht="14.25">
      <c r="H3934" s="7">
        <v>1000</v>
      </c>
      <c r="K3934" s="9" t="e">
        <f t="shared" si="183"/>
        <v>#DIV/0!</v>
      </c>
      <c r="L3934" s="10" t="str">
        <f t="shared" si="184"/>
        <v>Invalid</v>
      </c>
      <c r="M3934" s="10" t="str">
        <f t="shared" si="185"/>
        <v/>
      </c>
    </row>
    <row r="3935" spans="8:13" ht="14.25">
      <c r="H3935" s="7">
        <v>1000</v>
      </c>
      <c r="K3935" s="9" t="e">
        <f t="shared" si="183"/>
        <v>#DIV/0!</v>
      </c>
      <c r="L3935" s="10" t="str">
        <f t="shared" si="184"/>
        <v>Invalid</v>
      </c>
      <c r="M3935" s="10" t="str">
        <f t="shared" si="185"/>
        <v/>
      </c>
    </row>
    <row r="3936" spans="8:13" ht="14.25">
      <c r="H3936" s="7">
        <v>1000</v>
      </c>
      <c r="K3936" s="9" t="e">
        <f t="shared" si="183"/>
        <v>#DIV/0!</v>
      </c>
      <c r="L3936" s="10" t="str">
        <f t="shared" si="184"/>
        <v>Invalid</v>
      </c>
      <c r="M3936" s="10" t="str">
        <f t="shared" si="185"/>
        <v/>
      </c>
    </row>
    <row r="3937" spans="8:13" ht="14.25">
      <c r="H3937" s="7">
        <v>1000</v>
      </c>
      <c r="K3937" s="9" t="e">
        <f t="shared" si="183"/>
        <v>#DIV/0!</v>
      </c>
      <c r="L3937" s="10" t="str">
        <f t="shared" si="184"/>
        <v>Invalid</v>
      </c>
      <c r="M3937" s="10" t="str">
        <f t="shared" si="185"/>
        <v/>
      </c>
    </row>
    <row r="3938" spans="8:13" ht="14.25">
      <c r="H3938" s="7">
        <v>1000</v>
      </c>
      <c r="K3938" s="9" t="e">
        <f t="shared" si="183"/>
        <v>#DIV/0!</v>
      </c>
      <c r="L3938" s="10" t="str">
        <f t="shared" si="184"/>
        <v>Invalid</v>
      </c>
      <c r="M3938" s="10" t="str">
        <f t="shared" si="185"/>
        <v/>
      </c>
    </row>
    <row r="3939" spans="8:13" ht="14.25">
      <c r="H3939" s="7">
        <v>1000</v>
      </c>
      <c r="K3939" s="9" t="e">
        <f t="shared" si="183"/>
        <v>#DIV/0!</v>
      </c>
      <c r="L3939" s="10" t="str">
        <f t="shared" si="184"/>
        <v>Invalid</v>
      </c>
      <c r="M3939" s="10" t="str">
        <f t="shared" si="185"/>
        <v/>
      </c>
    </row>
    <row r="3940" spans="8:13" ht="14.25">
      <c r="H3940" s="7">
        <v>1000</v>
      </c>
      <c r="K3940" s="9" t="e">
        <f t="shared" si="183"/>
        <v>#DIV/0!</v>
      </c>
      <c r="L3940" s="10" t="str">
        <f t="shared" si="184"/>
        <v>Invalid</v>
      </c>
      <c r="M3940" s="10" t="str">
        <f t="shared" si="185"/>
        <v/>
      </c>
    </row>
    <row r="3941" spans="8:13" ht="14.25">
      <c r="H3941" s="7">
        <v>1000</v>
      </c>
      <c r="K3941" s="9" t="e">
        <f t="shared" si="183"/>
        <v>#DIV/0!</v>
      </c>
      <c r="L3941" s="10" t="str">
        <f t="shared" si="184"/>
        <v>Invalid</v>
      </c>
      <c r="M3941" s="10" t="str">
        <f t="shared" si="185"/>
        <v/>
      </c>
    </row>
    <row r="3942" spans="8:13" ht="14.25">
      <c r="H3942" s="7">
        <v>1000</v>
      </c>
      <c r="K3942" s="9" t="e">
        <f t="shared" si="183"/>
        <v>#DIV/0!</v>
      </c>
      <c r="L3942" s="10" t="str">
        <f t="shared" si="184"/>
        <v>Invalid</v>
      </c>
      <c r="M3942" s="10" t="str">
        <f t="shared" si="185"/>
        <v/>
      </c>
    </row>
    <row r="3943" spans="8:13" ht="14.25">
      <c r="H3943" s="7">
        <v>1000</v>
      </c>
      <c r="K3943" s="9" t="e">
        <f t="shared" si="183"/>
        <v>#DIV/0!</v>
      </c>
      <c r="L3943" s="10" t="str">
        <f t="shared" si="184"/>
        <v>Invalid</v>
      </c>
      <c r="M3943" s="10" t="str">
        <f t="shared" si="185"/>
        <v/>
      </c>
    </row>
    <row r="3944" spans="8:13" ht="14.25">
      <c r="H3944" s="7">
        <v>1000</v>
      </c>
      <c r="K3944" s="9" t="e">
        <f t="shared" si="183"/>
        <v>#DIV/0!</v>
      </c>
      <c r="L3944" s="10" t="str">
        <f t="shared" si="184"/>
        <v>Invalid</v>
      </c>
      <c r="M3944" s="10" t="str">
        <f t="shared" si="185"/>
        <v/>
      </c>
    </row>
    <row r="3945" spans="8:13" ht="14.25">
      <c r="H3945" s="7">
        <v>1000</v>
      </c>
      <c r="K3945" s="9" t="e">
        <f t="shared" si="183"/>
        <v>#DIV/0!</v>
      </c>
      <c r="L3945" s="10" t="str">
        <f t="shared" si="184"/>
        <v>Invalid</v>
      </c>
      <c r="M3945" s="10" t="str">
        <f t="shared" si="185"/>
        <v/>
      </c>
    </row>
    <row r="3946" spans="8:13" ht="14.25">
      <c r="H3946" s="7">
        <v>1000</v>
      </c>
      <c r="K3946" s="9" t="e">
        <f t="shared" si="183"/>
        <v>#DIV/0!</v>
      </c>
      <c r="L3946" s="10" t="str">
        <f t="shared" si="184"/>
        <v>Invalid</v>
      </c>
      <c r="M3946" s="10" t="str">
        <f t="shared" si="185"/>
        <v/>
      </c>
    </row>
    <row r="3947" spans="8:13" ht="14.25">
      <c r="H3947" s="7">
        <v>1000</v>
      </c>
      <c r="K3947" s="9" t="e">
        <f t="shared" si="183"/>
        <v>#DIV/0!</v>
      </c>
      <c r="L3947" s="10" t="str">
        <f t="shared" si="184"/>
        <v>Invalid</v>
      </c>
      <c r="M3947" s="10" t="str">
        <f t="shared" si="185"/>
        <v/>
      </c>
    </row>
    <row r="3948" spans="8:13" ht="14.25">
      <c r="H3948" s="7">
        <v>1000</v>
      </c>
      <c r="K3948" s="9" t="e">
        <f t="shared" si="183"/>
        <v>#DIV/0!</v>
      </c>
      <c r="L3948" s="10" t="str">
        <f t="shared" si="184"/>
        <v>Invalid</v>
      </c>
      <c r="M3948" s="10" t="str">
        <f t="shared" si="185"/>
        <v/>
      </c>
    </row>
    <row r="3949" spans="8:13" ht="14.25">
      <c r="H3949" s="7">
        <v>1000</v>
      </c>
      <c r="K3949" s="9" t="e">
        <f t="shared" si="183"/>
        <v>#DIV/0!</v>
      </c>
      <c r="L3949" s="10" t="str">
        <f t="shared" si="184"/>
        <v>Invalid</v>
      </c>
      <c r="M3949" s="10" t="str">
        <f t="shared" si="185"/>
        <v/>
      </c>
    </row>
    <row r="3950" spans="8:13" ht="14.25">
      <c r="H3950" s="7">
        <v>1000</v>
      </c>
      <c r="K3950" s="9" t="e">
        <f t="shared" si="183"/>
        <v>#DIV/0!</v>
      </c>
      <c r="L3950" s="10" t="str">
        <f t="shared" si="184"/>
        <v>Invalid</v>
      </c>
      <c r="M3950" s="10" t="str">
        <f t="shared" si="185"/>
        <v/>
      </c>
    </row>
    <row r="3951" spans="8:13" ht="14.25">
      <c r="H3951" s="7">
        <v>1000</v>
      </c>
      <c r="K3951" s="9" t="e">
        <f t="shared" si="183"/>
        <v>#DIV/0!</v>
      </c>
      <c r="L3951" s="10" t="str">
        <f t="shared" si="184"/>
        <v>Invalid</v>
      </c>
      <c r="M3951" s="10" t="str">
        <f t="shared" si="185"/>
        <v/>
      </c>
    </row>
    <row r="3952" spans="8:13" ht="14.25">
      <c r="H3952" s="7">
        <v>1000</v>
      </c>
      <c r="K3952" s="9" t="e">
        <f t="shared" si="183"/>
        <v>#DIV/0!</v>
      </c>
      <c r="L3952" s="10" t="str">
        <f t="shared" si="184"/>
        <v>Invalid</v>
      </c>
      <c r="M3952" s="10" t="str">
        <f t="shared" si="185"/>
        <v/>
      </c>
    </row>
    <row r="3953" spans="8:13" ht="14.25">
      <c r="H3953" s="7">
        <v>1000</v>
      </c>
      <c r="K3953" s="9" t="e">
        <f t="shared" si="183"/>
        <v>#DIV/0!</v>
      </c>
      <c r="L3953" s="10" t="str">
        <f t="shared" si="184"/>
        <v>Invalid</v>
      </c>
      <c r="M3953" s="10" t="str">
        <f t="shared" si="185"/>
        <v/>
      </c>
    </row>
    <row r="3954" spans="8:13" ht="14.25">
      <c r="H3954" s="7">
        <v>1000</v>
      </c>
      <c r="K3954" s="9" t="e">
        <f t="shared" si="183"/>
        <v>#DIV/0!</v>
      </c>
      <c r="L3954" s="10" t="str">
        <f t="shared" si="184"/>
        <v>Invalid</v>
      </c>
      <c r="M3954" s="10" t="str">
        <f t="shared" si="185"/>
        <v/>
      </c>
    </row>
    <row r="3955" spans="8:13" ht="14.25">
      <c r="H3955" s="7">
        <v>1000</v>
      </c>
      <c r="K3955" s="9" t="e">
        <f t="shared" si="183"/>
        <v>#DIV/0!</v>
      </c>
      <c r="L3955" s="10" t="str">
        <f t="shared" si="184"/>
        <v>Invalid</v>
      </c>
      <c r="M3955" s="10" t="str">
        <f t="shared" si="185"/>
        <v/>
      </c>
    </row>
    <row r="3956" spans="8:13" ht="14.25">
      <c r="H3956" s="7">
        <v>1000</v>
      </c>
      <c r="K3956" s="9" t="e">
        <f t="shared" si="183"/>
        <v>#DIV/0!</v>
      </c>
      <c r="L3956" s="10" t="str">
        <f t="shared" si="184"/>
        <v>Invalid</v>
      </c>
      <c r="M3956" s="10" t="str">
        <f t="shared" si="185"/>
        <v/>
      </c>
    </row>
    <row r="3957" spans="8:13" ht="14.25">
      <c r="H3957" s="7">
        <v>1000</v>
      </c>
      <c r="K3957" s="9" t="e">
        <f t="shared" si="183"/>
        <v>#DIV/0!</v>
      </c>
      <c r="L3957" s="10" t="str">
        <f t="shared" si="184"/>
        <v>Invalid</v>
      </c>
      <c r="M3957" s="10" t="str">
        <f t="shared" si="185"/>
        <v/>
      </c>
    </row>
    <row r="3958" spans="8:13" ht="14.25">
      <c r="H3958" s="7">
        <v>1000</v>
      </c>
      <c r="K3958" s="9" t="e">
        <f t="shared" si="183"/>
        <v>#DIV/0!</v>
      </c>
      <c r="L3958" s="10" t="str">
        <f t="shared" si="184"/>
        <v>Invalid</v>
      </c>
      <c r="M3958" s="10" t="str">
        <f t="shared" si="185"/>
        <v/>
      </c>
    </row>
    <row r="3959" spans="8:13" ht="14.25">
      <c r="H3959" s="7">
        <v>1000</v>
      </c>
      <c r="K3959" s="9" t="e">
        <f t="shared" si="183"/>
        <v>#DIV/0!</v>
      </c>
      <c r="L3959" s="10" t="str">
        <f t="shared" si="184"/>
        <v>Invalid</v>
      </c>
      <c r="M3959" s="10" t="str">
        <f t="shared" si="185"/>
        <v/>
      </c>
    </row>
    <row r="3960" spans="8:13" ht="14.25">
      <c r="H3960" s="7">
        <v>1000</v>
      </c>
      <c r="K3960" s="9" t="e">
        <f t="shared" si="183"/>
        <v>#DIV/0!</v>
      </c>
      <c r="L3960" s="10" t="str">
        <f t="shared" si="184"/>
        <v>Invalid</v>
      </c>
      <c r="M3960" s="10" t="str">
        <f t="shared" si="185"/>
        <v/>
      </c>
    </row>
    <row r="3961" spans="8:13" ht="14.25">
      <c r="H3961" s="7">
        <v>1000</v>
      </c>
      <c r="K3961" s="9" t="e">
        <f t="shared" si="183"/>
        <v>#DIV/0!</v>
      </c>
      <c r="L3961" s="10" t="str">
        <f t="shared" si="184"/>
        <v>Invalid</v>
      </c>
      <c r="M3961" s="10" t="str">
        <f t="shared" si="185"/>
        <v/>
      </c>
    </row>
    <row r="3962" spans="8:13" ht="14.25">
      <c r="H3962" s="7">
        <v>1000</v>
      </c>
      <c r="K3962" s="9" t="e">
        <f t="shared" si="183"/>
        <v>#DIV/0!</v>
      </c>
      <c r="L3962" s="10" t="str">
        <f t="shared" si="184"/>
        <v>Invalid</v>
      </c>
      <c r="M3962" s="10" t="str">
        <f t="shared" si="185"/>
        <v/>
      </c>
    </row>
    <row r="3963" spans="8:13" ht="14.25">
      <c r="H3963" s="7">
        <v>1000</v>
      </c>
      <c r="K3963" s="9" t="e">
        <f t="shared" si="183"/>
        <v>#DIV/0!</v>
      </c>
      <c r="L3963" s="10" t="str">
        <f t="shared" si="184"/>
        <v>Invalid</v>
      </c>
      <c r="M3963" s="10" t="str">
        <f t="shared" si="185"/>
        <v/>
      </c>
    </row>
    <row r="3964" spans="8:13" ht="14.25">
      <c r="H3964" s="7">
        <v>1000</v>
      </c>
      <c r="K3964" s="9" t="e">
        <f t="shared" si="183"/>
        <v>#DIV/0!</v>
      </c>
      <c r="L3964" s="10" t="str">
        <f t="shared" si="184"/>
        <v>Invalid</v>
      </c>
      <c r="M3964" s="10" t="str">
        <f t="shared" si="185"/>
        <v/>
      </c>
    </row>
    <row r="3965" spans="8:13" ht="14.25">
      <c r="H3965" s="7">
        <v>1000</v>
      </c>
      <c r="K3965" s="9" t="e">
        <f t="shared" si="183"/>
        <v>#DIV/0!</v>
      </c>
      <c r="L3965" s="10" t="str">
        <f t="shared" si="184"/>
        <v>Invalid</v>
      </c>
      <c r="M3965" s="10" t="str">
        <f t="shared" si="185"/>
        <v/>
      </c>
    </row>
    <row r="3966" spans="8:13" ht="14.25">
      <c r="H3966" s="7">
        <v>1000</v>
      </c>
      <c r="K3966" s="9" t="e">
        <f t="shared" si="183"/>
        <v>#DIV/0!</v>
      </c>
      <c r="L3966" s="10" t="str">
        <f t="shared" si="184"/>
        <v>Invalid</v>
      </c>
      <c r="M3966" s="10" t="str">
        <f t="shared" si="185"/>
        <v/>
      </c>
    </row>
    <row r="3967" spans="8:13" ht="14.25">
      <c r="H3967" s="7">
        <v>1000</v>
      </c>
      <c r="K3967" s="9" t="e">
        <f t="shared" si="183"/>
        <v>#DIV/0!</v>
      </c>
      <c r="L3967" s="10" t="str">
        <f t="shared" si="184"/>
        <v>Invalid</v>
      </c>
      <c r="M3967" s="10" t="str">
        <f t="shared" si="185"/>
        <v/>
      </c>
    </row>
    <row r="3968" spans="8:13" ht="14.25">
      <c r="H3968" s="7">
        <v>1000</v>
      </c>
      <c r="K3968" s="9" t="e">
        <f t="shared" si="183"/>
        <v>#DIV/0!</v>
      </c>
      <c r="L3968" s="10" t="str">
        <f t="shared" si="184"/>
        <v>Invalid</v>
      </c>
      <c r="M3968" s="10" t="str">
        <f t="shared" si="185"/>
        <v/>
      </c>
    </row>
    <row r="3969" spans="8:13" ht="14.25">
      <c r="H3969" s="7">
        <v>1000</v>
      </c>
      <c r="K3969" s="9" t="e">
        <f t="shared" si="183"/>
        <v>#DIV/0!</v>
      </c>
      <c r="L3969" s="10" t="str">
        <f t="shared" si="184"/>
        <v>Invalid</v>
      </c>
      <c r="M3969" s="10" t="str">
        <f t="shared" si="185"/>
        <v/>
      </c>
    </row>
    <row r="3970" spans="8:13" ht="14.25">
      <c r="H3970" s="7">
        <v>1000</v>
      </c>
      <c r="K3970" s="9" t="e">
        <f t="shared" si="183"/>
        <v>#DIV/0!</v>
      </c>
      <c r="L3970" s="10" t="str">
        <f t="shared" si="184"/>
        <v>Invalid</v>
      </c>
      <c r="M3970" s="10" t="str">
        <f t="shared" si="185"/>
        <v/>
      </c>
    </row>
    <row r="3971" spans="8:13" ht="14.25">
      <c r="H3971" s="7">
        <v>1000</v>
      </c>
      <c r="K3971" s="9" t="e">
        <f t="shared" ref="K3971:K4034" si="186">(H3971/G3971)*J3971</f>
        <v>#DIV/0!</v>
      </c>
      <c r="L3971" s="10" t="str">
        <f t="shared" ref="L3971:L4034" si="187">IF(F3971="BUY",(K3971-H3971)/H3971, IF(F3971="SELL", (H3971-K3971)/H3971, "Invalid"))</f>
        <v>Invalid</v>
      </c>
      <c r="M3971" s="10" t="str">
        <f t="shared" ref="M3971:M4034" si="188">IF(E3971="BUY",(K3971-H3971)/H3971,IF(E3971="SELL",(H3971-K3971)/H3971,""))</f>
        <v/>
      </c>
    </row>
    <row r="3972" spans="8:13" ht="14.25">
      <c r="H3972" s="7">
        <v>1000</v>
      </c>
      <c r="K3972" s="9" t="e">
        <f t="shared" si="186"/>
        <v>#DIV/0!</v>
      </c>
      <c r="L3972" s="10" t="str">
        <f t="shared" si="187"/>
        <v>Invalid</v>
      </c>
      <c r="M3972" s="10" t="str">
        <f t="shared" si="188"/>
        <v/>
      </c>
    </row>
    <row r="3973" spans="8:13" ht="14.25">
      <c r="H3973" s="7">
        <v>1000</v>
      </c>
      <c r="K3973" s="9" t="e">
        <f t="shared" si="186"/>
        <v>#DIV/0!</v>
      </c>
      <c r="L3973" s="10" t="str">
        <f t="shared" si="187"/>
        <v>Invalid</v>
      </c>
      <c r="M3973" s="10" t="str">
        <f t="shared" si="188"/>
        <v/>
      </c>
    </row>
    <row r="3974" spans="8:13" ht="14.25">
      <c r="H3974" s="7">
        <v>1000</v>
      </c>
      <c r="K3974" s="9" t="e">
        <f t="shared" si="186"/>
        <v>#DIV/0!</v>
      </c>
      <c r="L3974" s="10" t="str">
        <f t="shared" si="187"/>
        <v>Invalid</v>
      </c>
      <c r="M3974" s="10" t="str">
        <f t="shared" si="188"/>
        <v/>
      </c>
    </row>
    <row r="3975" spans="8:13" ht="14.25">
      <c r="H3975" s="7">
        <v>1000</v>
      </c>
      <c r="K3975" s="9" t="e">
        <f t="shared" si="186"/>
        <v>#DIV/0!</v>
      </c>
      <c r="L3975" s="10" t="str">
        <f t="shared" si="187"/>
        <v>Invalid</v>
      </c>
      <c r="M3975" s="10" t="str">
        <f t="shared" si="188"/>
        <v/>
      </c>
    </row>
    <row r="3976" spans="8:13" ht="14.25">
      <c r="H3976" s="7">
        <v>1000</v>
      </c>
      <c r="K3976" s="9" t="e">
        <f t="shared" si="186"/>
        <v>#DIV/0!</v>
      </c>
      <c r="L3976" s="10" t="str">
        <f t="shared" si="187"/>
        <v>Invalid</v>
      </c>
      <c r="M3976" s="10" t="str">
        <f t="shared" si="188"/>
        <v/>
      </c>
    </row>
    <row r="3977" spans="8:13" ht="14.25">
      <c r="H3977" s="7">
        <v>1000</v>
      </c>
      <c r="K3977" s="9" t="e">
        <f t="shared" si="186"/>
        <v>#DIV/0!</v>
      </c>
      <c r="L3977" s="10" t="str">
        <f t="shared" si="187"/>
        <v>Invalid</v>
      </c>
      <c r="M3977" s="10" t="str">
        <f t="shared" si="188"/>
        <v/>
      </c>
    </row>
    <row r="3978" spans="8:13" ht="14.25">
      <c r="H3978" s="7">
        <v>1000</v>
      </c>
      <c r="K3978" s="9" t="e">
        <f t="shared" si="186"/>
        <v>#DIV/0!</v>
      </c>
      <c r="L3978" s="10" t="str">
        <f t="shared" si="187"/>
        <v>Invalid</v>
      </c>
      <c r="M3978" s="10" t="str">
        <f t="shared" si="188"/>
        <v/>
      </c>
    </row>
    <row r="3979" spans="8:13" ht="14.25">
      <c r="H3979" s="7">
        <v>1000</v>
      </c>
      <c r="K3979" s="9" t="e">
        <f t="shared" si="186"/>
        <v>#DIV/0!</v>
      </c>
      <c r="L3979" s="10" t="str">
        <f t="shared" si="187"/>
        <v>Invalid</v>
      </c>
      <c r="M3979" s="10" t="str">
        <f t="shared" si="188"/>
        <v/>
      </c>
    </row>
    <row r="3980" spans="8:13" ht="14.25">
      <c r="H3980" s="7">
        <v>1000</v>
      </c>
      <c r="K3980" s="9" t="e">
        <f t="shared" si="186"/>
        <v>#DIV/0!</v>
      </c>
      <c r="L3980" s="10" t="str">
        <f t="shared" si="187"/>
        <v>Invalid</v>
      </c>
      <c r="M3980" s="10" t="str">
        <f t="shared" si="188"/>
        <v/>
      </c>
    </row>
    <row r="3981" spans="8:13" ht="14.25">
      <c r="H3981" s="7">
        <v>1000</v>
      </c>
      <c r="K3981" s="9" t="e">
        <f t="shared" si="186"/>
        <v>#DIV/0!</v>
      </c>
      <c r="L3981" s="10" t="str">
        <f t="shared" si="187"/>
        <v>Invalid</v>
      </c>
      <c r="M3981" s="10" t="str">
        <f t="shared" si="188"/>
        <v/>
      </c>
    </row>
    <row r="3982" spans="8:13" ht="14.25">
      <c r="H3982" s="7">
        <v>1000</v>
      </c>
      <c r="K3982" s="9" t="e">
        <f t="shared" si="186"/>
        <v>#DIV/0!</v>
      </c>
      <c r="L3982" s="10" t="str">
        <f t="shared" si="187"/>
        <v>Invalid</v>
      </c>
      <c r="M3982" s="10" t="str">
        <f t="shared" si="188"/>
        <v/>
      </c>
    </row>
    <row r="3983" spans="8:13" ht="14.25">
      <c r="H3983" s="7">
        <v>1000</v>
      </c>
      <c r="K3983" s="9" t="e">
        <f t="shared" si="186"/>
        <v>#DIV/0!</v>
      </c>
      <c r="L3983" s="10" t="str">
        <f t="shared" si="187"/>
        <v>Invalid</v>
      </c>
      <c r="M3983" s="10" t="str">
        <f t="shared" si="188"/>
        <v/>
      </c>
    </row>
    <row r="3984" spans="8:13" ht="14.25">
      <c r="H3984" s="7">
        <v>1000</v>
      </c>
      <c r="K3984" s="9" t="e">
        <f t="shared" si="186"/>
        <v>#DIV/0!</v>
      </c>
      <c r="L3984" s="10" t="str">
        <f t="shared" si="187"/>
        <v>Invalid</v>
      </c>
      <c r="M3984" s="10" t="str">
        <f t="shared" si="188"/>
        <v/>
      </c>
    </row>
    <row r="3985" spans="8:13" ht="14.25">
      <c r="H3985" s="7">
        <v>1000</v>
      </c>
      <c r="K3985" s="9" t="e">
        <f t="shared" si="186"/>
        <v>#DIV/0!</v>
      </c>
      <c r="L3985" s="10" t="str">
        <f t="shared" si="187"/>
        <v>Invalid</v>
      </c>
      <c r="M3985" s="10" t="str">
        <f t="shared" si="188"/>
        <v/>
      </c>
    </row>
    <row r="3986" spans="8:13" ht="14.25">
      <c r="H3986" s="7">
        <v>1000</v>
      </c>
      <c r="K3986" s="9" t="e">
        <f t="shared" si="186"/>
        <v>#DIV/0!</v>
      </c>
      <c r="L3986" s="10" t="str">
        <f t="shared" si="187"/>
        <v>Invalid</v>
      </c>
      <c r="M3986" s="10" t="str">
        <f t="shared" si="188"/>
        <v/>
      </c>
    </row>
    <row r="3987" spans="8:13" ht="14.25">
      <c r="H3987" s="7">
        <v>1000</v>
      </c>
      <c r="K3987" s="9" t="e">
        <f t="shared" si="186"/>
        <v>#DIV/0!</v>
      </c>
      <c r="L3987" s="10" t="str">
        <f t="shared" si="187"/>
        <v>Invalid</v>
      </c>
      <c r="M3987" s="10" t="str">
        <f t="shared" si="188"/>
        <v/>
      </c>
    </row>
    <row r="3988" spans="8:13" ht="14.25">
      <c r="H3988" s="7">
        <v>1000</v>
      </c>
      <c r="K3988" s="9" t="e">
        <f t="shared" si="186"/>
        <v>#DIV/0!</v>
      </c>
      <c r="L3988" s="10" t="str">
        <f t="shared" si="187"/>
        <v>Invalid</v>
      </c>
      <c r="M3988" s="10" t="str">
        <f t="shared" si="188"/>
        <v/>
      </c>
    </row>
    <row r="3989" spans="8:13" ht="14.25">
      <c r="H3989" s="7">
        <v>1000</v>
      </c>
      <c r="K3989" s="9" t="e">
        <f t="shared" si="186"/>
        <v>#DIV/0!</v>
      </c>
      <c r="L3989" s="10" t="str">
        <f t="shared" si="187"/>
        <v>Invalid</v>
      </c>
      <c r="M3989" s="10" t="str">
        <f t="shared" si="188"/>
        <v/>
      </c>
    </row>
    <row r="3990" spans="8:13" ht="14.25">
      <c r="H3990" s="7">
        <v>1000</v>
      </c>
      <c r="K3990" s="9" t="e">
        <f t="shared" si="186"/>
        <v>#DIV/0!</v>
      </c>
      <c r="L3990" s="10" t="str">
        <f t="shared" si="187"/>
        <v>Invalid</v>
      </c>
      <c r="M3990" s="10" t="str">
        <f t="shared" si="188"/>
        <v/>
      </c>
    </row>
    <row r="3991" spans="8:13" ht="14.25">
      <c r="H3991" s="7">
        <v>1000</v>
      </c>
      <c r="K3991" s="9" t="e">
        <f t="shared" si="186"/>
        <v>#DIV/0!</v>
      </c>
      <c r="L3991" s="10" t="str">
        <f t="shared" si="187"/>
        <v>Invalid</v>
      </c>
      <c r="M3991" s="10" t="str">
        <f t="shared" si="188"/>
        <v/>
      </c>
    </row>
    <row r="3992" spans="8:13" ht="14.25">
      <c r="H3992" s="7">
        <v>1000</v>
      </c>
      <c r="K3992" s="9" t="e">
        <f t="shared" si="186"/>
        <v>#DIV/0!</v>
      </c>
      <c r="L3992" s="10" t="str">
        <f t="shared" si="187"/>
        <v>Invalid</v>
      </c>
      <c r="M3992" s="10" t="str">
        <f t="shared" si="188"/>
        <v/>
      </c>
    </row>
    <row r="3993" spans="8:13" ht="14.25">
      <c r="H3993" s="7">
        <v>1000</v>
      </c>
      <c r="K3993" s="9" t="e">
        <f t="shared" si="186"/>
        <v>#DIV/0!</v>
      </c>
      <c r="L3993" s="10" t="str">
        <f t="shared" si="187"/>
        <v>Invalid</v>
      </c>
      <c r="M3993" s="10" t="str">
        <f t="shared" si="188"/>
        <v/>
      </c>
    </row>
    <row r="3994" spans="8:13" ht="14.25">
      <c r="H3994" s="7">
        <v>1000</v>
      </c>
      <c r="K3994" s="9" t="e">
        <f t="shared" si="186"/>
        <v>#DIV/0!</v>
      </c>
      <c r="L3994" s="10" t="str">
        <f t="shared" si="187"/>
        <v>Invalid</v>
      </c>
      <c r="M3994" s="10" t="str">
        <f t="shared" si="188"/>
        <v/>
      </c>
    </row>
    <row r="3995" spans="8:13" ht="14.25">
      <c r="H3995" s="7">
        <v>1000</v>
      </c>
      <c r="K3995" s="9" t="e">
        <f t="shared" si="186"/>
        <v>#DIV/0!</v>
      </c>
      <c r="L3995" s="10" t="str">
        <f t="shared" si="187"/>
        <v>Invalid</v>
      </c>
      <c r="M3995" s="10" t="str">
        <f t="shared" si="188"/>
        <v/>
      </c>
    </row>
    <row r="3996" spans="8:13" ht="14.25">
      <c r="H3996" s="7">
        <v>1000</v>
      </c>
      <c r="K3996" s="9" t="e">
        <f t="shared" si="186"/>
        <v>#DIV/0!</v>
      </c>
      <c r="L3996" s="10" t="str">
        <f t="shared" si="187"/>
        <v>Invalid</v>
      </c>
      <c r="M3996" s="10" t="str">
        <f t="shared" si="188"/>
        <v/>
      </c>
    </row>
    <row r="3997" spans="8:13" ht="14.25">
      <c r="H3997" s="7">
        <v>1000</v>
      </c>
      <c r="K3997" s="9" t="e">
        <f t="shared" si="186"/>
        <v>#DIV/0!</v>
      </c>
      <c r="L3997" s="10" t="str">
        <f t="shared" si="187"/>
        <v>Invalid</v>
      </c>
      <c r="M3997" s="10" t="str">
        <f t="shared" si="188"/>
        <v/>
      </c>
    </row>
    <row r="3998" spans="8:13" ht="14.25">
      <c r="H3998" s="7">
        <v>1000</v>
      </c>
      <c r="K3998" s="9" t="e">
        <f t="shared" si="186"/>
        <v>#DIV/0!</v>
      </c>
      <c r="L3998" s="10" t="str">
        <f t="shared" si="187"/>
        <v>Invalid</v>
      </c>
      <c r="M3998" s="10" t="str">
        <f t="shared" si="188"/>
        <v/>
      </c>
    </row>
    <row r="3999" spans="8:13" ht="14.25">
      <c r="H3999" s="7">
        <v>1000</v>
      </c>
      <c r="K3999" s="9" t="e">
        <f t="shared" si="186"/>
        <v>#DIV/0!</v>
      </c>
      <c r="L3999" s="10" t="str">
        <f t="shared" si="187"/>
        <v>Invalid</v>
      </c>
      <c r="M3999" s="10" t="str">
        <f t="shared" si="188"/>
        <v/>
      </c>
    </row>
    <row r="4000" spans="8:13" ht="14.25">
      <c r="H4000" s="7">
        <v>1000</v>
      </c>
      <c r="K4000" s="9" t="e">
        <f t="shared" si="186"/>
        <v>#DIV/0!</v>
      </c>
      <c r="L4000" s="10" t="str">
        <f t="shared" si="187"/>
        <v>Invalid</v>
      </c>
      <c r="M4000" s="10" t="str">
        <f t="shared" si="188"/>
        <v/>
      </c>
    </row>
    <row r="4001" spans="8:13" ht="14.25">
      <c r="H4001" s="7">
        <v>1000</v>
      </c>
      <c r="K4001" s="9" t="e">
        <f t="shared" si="186"/>
        <v>#DIV/0!</v>
      </c>
      <c r="L4001" s="10" t="str">
        <f t="shared" si="187"/>
        <v>Invalid</v>
      </c>
      <c r="M4001" s="10" t="str">
        <f t="shared" si="188"/>
        <v/>
      </c>
    </row>
    <row r="4002" spans="8:13" ht="14.25">
      <c r="H4002" s="7">
        <v>1000</v>
      </c>
      <c r="K4002" s="9" t="e">
        <f t="shared" si="186"/>
        <v>#DIV/0!</v>
      </c>
      <c r="L4002" s="10" t="str">
        <f t="shared" si="187"/>
        <v>Invalid</v>
      </c>
      <c r="M4002" s="10" t="str">
        <f t="shared" si="188"/>
        <v/>
      </c>
    </row>
    <row r="4003" spans="8:13" ht="14.25">
      <c r="H4003" s="7">
        <v>1000</v>
      </c>
      <c r="K4003" s="9" t="e">
        <f t="shared" si="186"/>
        <v>#DIV/0!</v>
      </c>
      <c r="L4003" s="10" t="str">
        <f t="shared" si="187"/>
        <v>Invalid</v>
      </c>
      <c r="M4003" s="10" t="str">
        <f t="shared" si="188"/>
        <v/>
      </c>
    </row>
    <row r="4004" spans="8:13" ht="14.25">
      <c r="H4004" s="7">
        <v>1000</v>
      </c>
      <c r="K4004" s="9" t="e">
        <f t="shared" si="186"/>
        <v>#DIV/0!</v>
      </c>
      <c r="L4004" s="10" t="str">
        <f t="shared" si="187"/>
        <v>Invalid</v>
      </c>
      <c r="M4004" s="10" t="str">
        <f t="shared" si="188"/>
        <v/>
      </c>
    </row>
    <row r="4005" spans="8:13" ht="14.25">
      <c r="H4005" s="7">
        <v>1000</v>
      </c>
      <c r="K4005" s="9" t="e">
        <f t="shared" si="186"/>
        <v>#DIV/0!</v>
      </c>
      <c r="L4005" s="10" t="str">
        <f t="shared" si="187"/>
        <v>Invalid</v>
      </c>
      <c r="M4005" s="10" t="str">
        <f t="shared" si="188"/>
        <v/>
      </c>
    </row>
    <row r="4006" spans="8:13" ht="14.25">
      <c r="H4006" s="7">
        <v>1000</v>
      </c>
      <c r="K4006" s="9" t="e">
        <f t="shared" si="186"/>
        <v>#DIV/0!</v>
      </c>
      <c r="L4006" s="10" t="str">
        <f t="shared" si="187"/>
        <v>Invalid</v>
      </c>
      <c r="M4006" s="10" t="str">
        <f t="shared" si="188"/>
        <v/>
      </c>
    </row>
    <row r="4007" spans="8:13" ht="14.25">
      <c r="H4007" s="7">
        <v>1000</v>
      </c>
      <c r="K4007" s="9" t="e">
        <f t="shared" si="186"/>
        <v>#DIV/0!</v>
      </c>
      <c r="L4007" s="10" t="str">
        <f t="shared" si="187"/>
        <v>Invalid</v>
      </c>
      <c r="M4007" s="10" t="str">
        <f t="shared" si="188"/>
        <v/>
      </c>
    </row>
    <row r="4008" spans="8:13" ht="14.25">
      <c r="H4008" s="7">
        <v>1000</v>
      </c>
      <c r="K4008" s="9" t="e">
        <f t="shared" si="186"/>
        <v>#DIV/0!</v>
      </c>
      <c r="L4008" s="10" t="str">
        <f t="shared" si="187"/>
        <v>Invalid</v>
      </c>
      <c r="M4008" s="10" t="str">
        <f t="shared" si="188"/>
        <v/>
      </c>
    </row>
    <row r="4009" spans="8:13" ht="14.25">
      <c r="H4009" s="7">
        <v>1000</v>
      </c>
      <c r="K4009" s="9" t="e">
        <f t="shared" si="186"/>
        <v>#DIV/0!</v>
      </c>
      <c r="L4009" s="10" t="str">
        <f t="shared" si="187"/>
        <v>Invalid</v>
      </c>
      <c r="M4009" s="10" t="str">
        <f t="shared" si="188"/>
        <v/>
      </c>
    </row>
    <row r="4010" spans="8:13" ht="14.25">
      <c r="H4010" s="7">
        <v>1000</v>
      </c>
      <c r="K4010" s="9" t="e">
        <f t="shared" si="186"/>
        <v>#DIV/0!</v>
      </c>
      <c r="L4010" s="10" t="str">
        <f t="shared" si="187"/>
        <v>Invalid</v>
      </c>
      <c r="M4010" s="10" t="str">
        <f t="shared" si="188"/>
        <v/>
      </c>
    </row>
    <row r="4011" spans="8:13" ht="14.25">
      <c r="H4011" s="7">
        <v>1000</v>
      </c>
      <c r="K4011" s="9" t="e">
        <f t="shared" si="186"/>
        <v>#DIV/0!</v>
      </c>
      <c r="L4011" s="10" t="str">
        <f t="shared" si="187"/>
        <v>Invalid</v>
      </c>
      <c r="M4011" s="10" t="str">
        <f t="shared" si="188"/>
        <v/>
      </c>
    </row>
    <row r="4012" spans="8:13" ht="14.25">
      <c r="H4012" s="7">
        <v>1000</v>
      </c>
      <c r="K4012" s="9" t="e">
        <f t="shared" si="186"/>
        <v>#DIV/0!</v>
      </c>
      <c r="L4012" s="10" t="str">
        <f t="shared" si="187"/>
        <v>Invalid</v>
      </c>
      <c r="M4012" s="10" t="str">
        <f t="shared" si="188"/>
        <v/>
      </c>
    </row>
    <row r="4013" spans="8:13" ht="14.25">
      <c r="H4013" s="7">
        <v>1000</v>
      </c>
      <c r="K4013" s="9" t="e">
        <f t="shared" si="186"/>
        <v>#DIV/0!</v>
      </c>
      <c r="L4013" s="10" t="str">
        <f t="shared" si="187"/>
        <v>Invalid</v>
      </c>
      <c r="M4013" s="10" t="str">
        <f t="shared" si="188"/>
        <v/>
      </c>
    </row>
    <row r="4014" spans="8:13" ht="14.25">
      <c r="H4014" s="7">
        <v>1000</v>
      </c>
      <c r="K4014" s="9" t="e">
        <f t="shared" si="186"/>
        <v>#DIV/0!</v>
      </c>
      <c r="L4014" s="10" t="str">
        <f t="shared" si="187"/>
        <v>Invalid</v>
      </c>
      <c r="M4014" s="10" t="str">
        <f t="shared" si="188"/>
        <v/>
      </c>
    </row>
    <row r="4015" spans="8:13" ht="14.25">
      <c r="H4015" s="7">
        <v>1000</v>
      </c>
      <c r="K4015" s="9" t="e">
        <f t="shared" si="186"/>
        <v>#DIV/0!</v>
      </c>
      <c r="L4015" s="10" t="str">
        <f t="shared" si="187"/>
        <v>Invalid</v>
      </c>
      <c r="M4015" s="10" t="str">
        <f t="shared" si="188"/>
        <v/>
      </c>
    </row>
    <row r="4016" spans="8:13" ht="14.25">
      <c r="H4016" s="7">
        <v>1000</v>
      </c>
      <c r="K4016" s="9" t="e">
        <f t="shared" si="186"/>
        <v>#DIV/0!</v>
      </c>
      <c r="L4016" s="10" t="str">
        <f t="shared" si="187"/>
        <v>Invalid</v>
      </c>
      <c r="M4016" s="10" t="str">
        <f t="shared" si="188"/>
        <v/>
      </c>
    </row>
    <row r="4017" spans="8:13" ht="14.25">
      <c r="H4017" s="7">
        <v>1000</v>
      </c>
      <c r="K4017" s="9" t="e">
        <f t="shared" si="186"/>
        <v>#DIV/0!</v>
      </c>
      <c r="L4017" s="10" t="str">
        <f t="shared" si="187"/>
        <v>Invalid</v>
      </c>
      <c r="M4017" s="10" t="str">
        <f t="shared" si="188"/>
        <v/>
      </c>
    </row>
    <row r="4018" spans="8:13" ht="14.25">
      <c r="H4018" s="7">
        <v>1000</v>
      </c>
      <c r="K4018" s="9" t="e">
        <f t="shared" si="186"/>
        <v>#DIV/0!</v>
      </c>
      <c r="L4018" s="10" t="str">
        <f t="shared" si="187"/>
        <v>Invalid</v>
      </c>
      <c r="M4018" s="10" t="str">
        <f t="shared" si="188"/>
        <v/>
      </c>
    </row>
    <row r="4019" spans="8:13" ht="14.25">
      <c r="H4019" s="7">
        <v>1000</v>
      </c>
      <c r="K4019" s="9" t="e">
        <f t="shared" si="186"/>
        <v>#DIV/0!</v>
      </c>
      <c r="L4019" s="10" t="str">
        <f t="shared" si="187"/>
        <v>Invalid</v>
      </c>
      <c r="M4019" s="10" t="str">
        <f t="shared" si="188"/>
        <v/>
      </c>
    </row>
    <row r="4020" spans="8:13" ht="14.25">
      <c r="H4020" s="7">
        <v>1000</v>
      </c>
      <c r="K4020" s="9" t="e">
        <f t="shared" si="186"/>
        <v>#DIV/0!</v>
      </c>
      <c r="L4020" s="10" t="str">
        <f t="shared" si="187"/>
        <v>Invalid</v>
      </c>
      <c r="M4020" s="10" t="str">
        <f t="shared" si="188"/>
        <v/>
      </c>
    </row>
    <row r="4021" spans="8:13" ht="14.25">
      <c r="H4021" s="7">
        <v>1000</v>
      </c>
      <c r="K4021" s="9" t="e">
        <f t="shared" si="186"/>
        <v>#DIV/0!</v>
      </c>
      <c r="L4021" s="10" t="str">
        <f t="shared" si="187"/>
        <v>Invalid</v>
      </c>
      <c r="M4021" s="10" t="str">
        <f t="shared" si="188"/>
        <v/>
      </c>
    </row>
    <row r="4022" spans="8:13" ht="14.25">
      <c r="H4022" s="7">
        <v>1000</v>
      </c>
      <c r="K4022" s="9" t="e">
        <f t="shared" si="186"/>
        <v>#DIV/0!</v>
      </c>
      <c r="L4022" s="10" t="str">
        <f t="shared" si="187"/>
        <v>Invalid</v>
      </c>
      <c r="M4022" s="10" t="str">
        <f t="shared" si="188"/>
        <v/>
      </c>
    </row>
    <row r="4023" spans="8:13" ht="14.25">
      <c r="H4023" s="7">
        <v>1000</v>
      </c>
      <c r="K4023" s="9" t="e">
        <f t="shared" si="186"/>
        <v>#DIV/0!</v>
      </c>
      <c r="L4023" s="10" t="str">
        <f t="shared" si="187"/>
        <v>Invalid</v>
      </c>
      <c r="M4023" s="10" t="str">
        <f t="shared" si="188"/>
        <v/>
      </c>
    </row>
    <row r="4024" spans="8:13" ht="14.25">
      <c r="H4024" s="7">
        <v>1000</v>
      </c>
      <c r="K4024" s="9" t="e">
        <f t="shared" si="186"/>
        <v>#DIV/0!</v>
      </c>
      <c r="L4024" s="10" t="str">
        <f t="shared" si="187"/>
        <v>Invalid</v>
      </c>
      <c r="M4024" s="10" t="str">
        <f t="shared" si="188"/>
        <v/>
      </c>
    </row>
    <row r="4025" spans="8:13" ht="14.25">
      <c r="H4025" s="7">
        <v>1000</v>
      </c>
      <c r="K4025" s="9" t="e">
        <f t="shared" si="186"/>
        <v>#DIV/0!</v>
      </c>
      <c r="L4025" s="10" t="str">
        <f t="shared" si="187"/>
        <v>Invalid</v>
      </c>
      <c r="M4025" s="10" t="str">
        <f t="shared" si="188"/>
        <v/>
      </c>
    </row>
    <row r="4026" spans="8:13" ht="14.25">
      <c r="H4026" s="7">
        <v>1000</v>
      </c>
      <c r="K4026" s="9" t="e">
        <f t="shared" si="186"/>
        <v>#DIV/0!</v>
      </c>
      <c r="L4026" s="10" t="str">
        <f t="shared" si="187"/>
        <v>Invalid</v>
      </c>
      <c r="M4026" s="10" t="str">
        <f t="shared" si="188"/>
        <v/>
      </c>
    </row>
    <row r="4027" spans="8:13" ht="14.25">
      <c r="H4027" s="7">
        <v>1000</v>
      </c>
      <c r="K4027" s="9" t="e">
        <f t="shared" si="186"/>
        <v>#DIV/0!</v>
      </c>
      <c r="L4027" s="10" t="str">
        <f t="shared" si="187"/>
        <v>Invalid</v>
      </c>
      <c r="M4027" s="10" t="str">
        <f t="shared" si="188"/>
        <v/>
      </c>
    </row>
    <row r="4028" spans="8:13" ht="14.25">
      <c r="H4028" s="7">
        <v>1000</v>
      </c>
      <c r="K4028" s="9" t="e">
        <f t="shared" si="186"/>
        <v>#DIV/0!</v>
      </c>
      <c r="L4028" s="10" t="str">
        <f t="shared" si="187"/>
        <v>Invalid</v>
      </c>
      <c r="M4028" s="10" t="str">
        <f t="shared" si="188"/>
        <v/>
      </c>
    </row>
    <row r="4029" spans="8:13" ht="14.25">
      <c r="H4029" s="7">
        <v>1000</v>
      </c>
      <c r="K4029" s="9" t="e">
        <f t="shared" si="186"/>
        <v>#DIV/0!</v>
      </c>
      <c r="L4029" s="10" t="str">
        <f t="shared" si="187"/>
        <v>Invalid</v>
      </c>
      <c r="M4029" s="10" t="str">
        <f t="shared" si="188"/>
        <v/>
      </c>
    </row>
    <row r="4030" spans="8:13" ht="14.25">
      <c r="H4030" s="7">
        <v>1000</v>
      </c>
      <c r="K4030" s="9" t="e">
        <f t="shared" si="186"/>
        <v>#DIV/0!</v>
      </c>
      <c r="L4030" s="10" t="str">
        <f t="shared" si="187"/>
        <v>Invalid</v>
      </c>
      <c r="M4030" s="10" t="str">
        <f t="shared" si="188"/>
        <v/>
      </c>
    </row>
    <row r="4031" spans="8:13" ht="14.25">
      <c r="H4031" s="7">
        <v>1000</v>
      </c>
      <c r="K4031" s="9" t="e">
        <f t="shared" si="186"/>
        <v>#DIV/0!</v>
      </c>
      <c r="L4031" s="10" t="str">
        <f t="shared" si="187"/>
        <v>Invalid</v>
      </c>
      <c r="M4031" s="10" t="str">
        <f t="shared" si="188"/>
        <v/>
      </c>
    </row>
    <row r="4032" spans="8:13" ht="14.25">
      <c r="H4032" s="7">
        <v>1000</v>
      </c>
      <c r="K4032" s="9" t="e">
        <f t="shared" si="186"/>
        <v>#DIV/0!</v>
      </c>
      <c r="L4032" s="10" t="str">
        <f t="shared" si="187"/>
        <v>Invalid</v>
      </c>
      <c r="M4032" s="10" t="str">
        <f t="shared" si="188"/>
        <v/>
      </c>
    </row>
    <row r="4033" spans="8:13" ht="14.25">
      <c r="H4033" s="7">
        <v>1000</v>
      </c>
      <c r="K4033" s="9" t="e">
        <f t="shared" si="186"/>
        <v>#DIV/0!</v>
      </c>
      <c r="L4033" s="10" t="str">
        <f t="shared" si="187"/>
        <v>Invalid</v>
      </c>
      <c r="M4033" s="10" t="str">
        <f t="shared" si="188"/>
        <v/>
      </c>
    </row>
    <row r="4034" spans="8:13" ht="14.25">
      <c r="H4034" s="7">
        <v>1000</v>
      </c>
      <c r="K4034" s="9" t="e">
        <f t="shared" si="186"/>
        <v>#DIV/0!</v>
      </c>
      <c r="L4034" s="10" t="str">
        <f t="shared" si="187"/>
        <v>Invalid</v>
      </c>
      <c r="M4034" s="10" t="str">
        <f t="shared" si="188"/>
        <v/>
      </c>
    </row>
    <row r="4035" spans="8:13" ht="14.25">
      <c r="H4035" s="7">
        <v>1000</v>
      </c>
      <c r="K4035" s="9" t="e">
        <f t="shared" ref="K4035:K4098" si="189">(H4035/G4035)*J4035</f>
        <v>#DIV/0!</v>
      </c>
      <c r="L4035" s="10" t="str">
        <f t="shared" ref="L4035:L4098" si="190">IF(F4035="BUY",(K4035-H4035)/H4035, IF(F4035="SELL", (H4035-K4035)/H4035, "Invalid"))</f>
        <v>Invalid</v>
      </c>
      <c r="M4035" s="10" t="str">
        <f t="shared" ref="M4035:M4098" si="191">IF(E4035="BUY",(K4035-H4035)/H4035,IF(E4035="SELL",(H4035-K4035)/H4035,""))</f>
        <v/>
      </c>
    </row>
    <row r="4036" spans="8:13" ht="14.25">
      <c r="H4036" s="7">
        <v>1000</v>
      </c>
      <c r="K4036" s="9" t="e">
        <f t="shared" si="189"/>
        <v>#DIV/0!</v>
      </c>
      <c r="L4036" s="10" t="str">
        <f t="shared" si="190"/>
        <v>Invalid</v>
      </c>
      <c r="M4036" s="10" t="str">
        <f t="shared" si="191"/>
        <v/>
      </c>
    </row>
    <row r="4037" spans="8:13" ht="14.25">
      <c r="H4037" s="7">
        <v>1000</v>
      </c>
      <c r="K4037" s="9" t="e">
        <f t="shared" si="189"/>
        <v>#DIV/0!</v>
      </c>
      <c r="L4037" s="10" t="str">
        <f t="shared" si="190"/>
        <v>Invalid</v>
      </c>
      <c r="M4037" s="10" t="str">
        <f t="shared" si="191"/>
        <v/>
      </c>
    </row>
    <row r="4038" spans="8:13" ht="14.25">
      <c r="H4038" s="7">
        <v>1000</v>
      </c>
      <c r="K4038" s="9" t="e">
        <f t="shared" si="189"/>
        <v>#DIV/0!</v>
      </c>
      <c r="L4038" s="10" t="str">
        <f t="shared" si="190"/>
        <v>Invalid</v>
      </c>
      <c r="M4038" s="10" t="str">
        <f t="shared" si="191"/>
        <v/>
      </c>
    </row>
    <row r="4039" spans="8:13" ht="14.25">
      <c r="H4039" s="7">
        <v>1000</v>
      </c>
      <c r="K4039" s="9" t="e">
        <f t="shared" si="189"/>
        <v>#DIV/0!</v>
      </c>
      <c r="L4039" s="10" t="str">
        <f t="shared" si="190"/>
        <v>Invalid</v>
      </c>
      <c r="M4039" s="10" t="str">
        <f t="shared" si="191"/>
        <v/>
      </c>
    </row>
    <row r="4040" spans="8:13" ht="14.25">
      <c r="H4040" s="7">
        <v>1000</v>
      </c>
      <c r="K4040" s="9" t="e">
        <f t="shared" si="189"/>
        <v>#DIV/0!</v>
      </c>
      <c r="L4040" s="10" t="str">
        <f t="shared" si="190"/>
        <v>Invalid</v>
      </c>
      <c r="M4040" s="10" t="str">
        <f t="shared" si="191"/>
        <v/>
      </c>
    </row>
    <row r="4041" spans="8:13" ht="14.25">
      <c r="H4041" s="7">
        <v>1000</v>
      </c>
      <c r="K4041" s="9" t="e">
        <f t="shared" si="189"/>
        <v>#DIV/0!</v>
      </c>
      <c r="L4041" s="10" t="str">
        <f t="shared" si="190"/>
        <v>Invalid</v>
      </c>
      <c r="M4041" s="10" t="str">
        <f t="shared" si="191"/>
        <v/>
      </c>
    </row>
    <row r="4042" spans="8:13" ht="14.25">
      <c r="H4042" s="7">
        <v>1000</v>
      </c>
      <c r="K4042" s="9" t="e">
        <f t="shared" si="189"/>
        <v>#DIV/0!</v>
      </c>
      <c r="L4042" s="10" t="str">
        <f t="shared" si="190"/>
        <v>Invalid</v>
      </c>
      <c r="M4042" s="10" t="str">
        <f t="shared" si="191"/>
        <v/>
      </c>
    </row>
    <row r="4043" spans="8:13" ht="14.25">
      <c r="H4043" s="7">
        <v>1000</v>
      </c>
      <c r="K4043" s="9" t="e">
        <f t="shared" si="189"/>
        <v>#DIV/0!</v>
      </c>
      <c r="L4043" s="10" t="str">
        <f t="shared" si="190"/>
        <v>Invalid</v>
      </c>
      <c r="M4043" s="10" t="str">
        <f t="shared" si="191"/>
        <v/>
      </c>
    </row>
    <row r="4044" spans="8:13" ht="14.25">
      <c r="H4044" s="7">
        <v>1000</v>
      </c>
      <c r="K4044" s="9" t="e">
        <f t="shared" si="189"/>
        <v>#DIV/0!</v>
      </c>
      <c r="L4044" s="10" t="str">
        <f t="shared" si="190"/>
        <v>Invalid</v>
      </c>
      <c r="M4044" s="10" t="str">
        <f t="shared" si="191"/>
        <v/>
      </c>
    </row>
    <row r="4045" spans="8:13" ht="14.25">
      <c r="H4045" s="7">
        <v>1000</v>
      </c>
      <c r="K4045" s="9" t="e">
        <f t="shared" si="189"/>
        <v>#DIV/0!</v>
      </c>
      <c r="L4045" s="10" t="str">
        <f t="shared" si="190"/>
        <v>Invalid</v>
      </c>
      <c r="M4045" s="10" t="str">
        <f t="shared" si="191"/>
        <v/>
      </c>
    </row>
    <row r="4046" spans="8:13" ht="14.25">
      <c r="H4046" s="7">
        <v>1000</v>
      </c>
      <c r="K4046" s="9" t="e">
        <f t="shared" si="189"/>
        <v>#DIV/0!</v>
      </c>
      <c r="L4046" s="10" t="str">
        <f t="shared" si="190"/>
        <v>Invalid</v>
      </c>
      <c r="M4046" s="10" t="str">
        <f t="shared" si="191"/>
        <v/>
      </c>
    </row>
    <row r="4047" spans="8:13" ht="14.25">
      <c r="H4047" s="7">
        <v>1000</v>
      </c>
      <c r="K4047" s="9" t="e">
        <f t="shared" si="189"/>
        <v>#DIV/0!</v>
      </c>
      <c r="L4047" s="10" t="str">
        <f t="shared" si="190"/>
        <v>Invalid</v>
      </c>
      <c r="M4047" s="10" t="str">
        <f t="shared" si="191"/>
        <v/>
      </c>
    </row>
    <row r="4048" spans="8:13" ht="14.25">
      <c r="H4048" s="7">
        <v>1000</v>
      </c>
      <c r="K4048" s="9" t="e">
        <f t="shared" si="189"/>
        <v>#DIV/0!</v>
      </c>
      <c r="L4048" s="10" t="str">
        <f t="shared" si="190"/>
        <v>Invalid</v>
      </c>
      <c r="M4048" s="10" t="str">
        <f t="shared" si="191"/>
        <v/>
      </c>
    </row>
    <row r="4049" spans="8:13" ht="14.25">
      <c r="H4049" s="7">
        <v>1000</v>
      </c>
      <c r="K4049" s="9" t="e">
        <f t="shared" si="189"/>
        <v>#DIV/0!</v>
      </c>
      <c r="L4049" s="10" t="str">
        <f t="shared" si="190"/>
        <v>Invalid</v>
      </c>
      <c r="M4049" s="10" t="str">
        <f t="shared" si="191"/>
        <v/>
      </c>
    </row>
    <row r="4050" spans="8:13" ht="14.25">
      <c r="H4050" s="7">
        <v>1000</v>
      </c>
      <c r="K4050" s="9" t="e">
        <f t="shared" si="189"/>
        <v>#DIV/0!</v>
      </c>
      <c r="L4050" s="10" t="str">
        <f t="shared" si="190"/>
        <v>Invalid</v>
      </c>
      <c r="M4050" s="10" t="str">
        <f t="shared" si="191"/>
        <v/>
      </c>
    </row>
    <row r="4051" spans="8:13" ht="14.25">
      <c r="H4051" s="7">
        <v>1000</v>
      </c>
      <c r="K4051" s="9" t="e">
        <f t="shared" si="189"/>
        <v>#DIV/0!</v>
      </c>
      <c r="L4051" s="10" t="str">
        <f t="shared" si="190"/>
        <v>Invalid</v>
      </c>
      <c r="M4051" s="10" t="str">
        <f t="shared" si="191"/>
        <v/>
      </c>
    </row>
    <row r="4052" spans="8:13" ht="14.25">
      <c r="H4052" s="7">
        <v>1000</v>
      </c>
      <c r="K4052" s="9" t="e">
        <f t="shared" si="189"/>
        <v>#DIV/0!</v>
      </c>
      <c r="L4052" s="10" t="str">
        <f t="shared" si="190"/>
        <v>Invalid</v>
      </c>
      <c r="M4052" s="10" t="str">
        <f t="shared" si="191"/>
        <v/>
      </c>
    </row>
    <row r="4053" spans="8:13" ht="14.25">
      <c r="H4053" s="7">
        <v>1000</v>
      </c>
      <c r="K4053" s="9" t="e">
        <f t="shared" si="189"/>
        <v>#DIV/0!</v>
      </c>
      <c r="L4053" s="10" t="str">
        <f t="shared" si="190"/>
        <v>Invalid</v>
      </c>
      <c r="M4053" s="10" t="str">
        <f t="shared" si="191"/>
        <v/>
      </c>
    </row>
    <row r="4054" spans="8:13" ht="14.25">
      <c r="H4054" s="7">
        <v>1000</v>
      </c>
      <c r="K4054" s="9" t="e">
        <f t="shared" si="189"/>
        <v>#DIV/0!</v>
      </c>
      <c r="L4054" s="10" t="str">
        <f t="shared" si="190"/>
        <v>Invalid</v>
      </c>
      <c r="M4054" s="10" t="str">
        <f t="shared" si="191"/>
        <v/>
      </c>
    </row>
    <row r="4055" spans="8:13" ht="14.25">
      <c r="H4055" s="7">
        <v>1000</v>
      </c>
      <c r="K4055" s="9" t="e">
        <f t="shared" si="189"/>
        <v>#DIV/0!</v>
      </c>
      <c r="L4055" s="10" t="str">
        <f t="shared" si="190"/>
        <v>Invalid</v>
      </c>
      <c r="M4055" s="10" t="str">
        <f t="shared" si="191"/>
        <v/>
      </c>
    </row>
    <row r="4056" spans="8:13" ht="14.25">
      <c r="H4056" s="7">
        <v>1000</v>
      </c>
      <c r="K4056" s="9" t="e">
        <f t="shared" si="189"/>
        <v>#DIV/0!</v>
      </c>
      <c r="L4056" s="10" t="str">
        <f t="shared" si="190"/>
        <v>Invalid</v>
      </c>
      <c r="M4056" s="10" t="str">
        <f t="shared" si="191"/>
        <v/>
      </c>
    </row>
    <row r="4057" spans="8:13" ht="14.25">
      <c r="H4057" s="7">
        <v>1000</v>
      </c>
      <c r="K4057" s="9" t="e">
        <f t="shared" si="189"/>
        <v>#DIV/0!</v>
      </c>
      <c r="L4057" s="10" t="str">
        <f t="shared" si="190"/>
        <v>Invalid</v>
      </c>
      <c r="M4057" s="10" t="str">
        <f t="shared" si="191"/>
        <v/>
      </c>
    </row>
    <row r="4058" spans="8:13" ht="14.25">
      <c r="H4058" s="7">
        <v>1000</v>
      </c>
      <c r="K4058" s="9" t="e">
        <f t="shared" si="189"/>
        <v>#DIV/0!</v>
      </c>
      <c r="L4058" s="10" t="str">
        <f t="shared" si="190"/>
        <v>Invalid</v>
      </c>
      <c r="M4058" s="10" t="str">
        <f t="shared" si="191"/>
        <v/>
      </c>
    </row>
    <row r="4059" spans="8:13" ht="14.25">
      <c r="H4059" s="7">
        <v>1000</v>
      </c>
      <c r="K4059" s="9" t="e">
        <f t="shared" si="189"/>
        <v>#DIV/0!</v>
      </c>
      <c r="L4059" s="10" t="str">
        <f t="shared" si="190"/>
        <v>Invalid</v>
      </c>
      <c r="M4059" s="10" t="str">
        <f t="shared" si="191"/>
        <v/>
      </c>
    </row>
    <row r="4060" spans="8:13" ht="14.25">
      <c r="H4060" s="7">
        <v>1000</v>
      </c>
      <c r="K4060" s="9" t="e">
        <f t="shared" si="189"/>
        <v>#DIV/0!</v>
      </c>
      <c r="L4060" s="10" t="str">
        <f t="shared" si="190"/>
        <v>Invalid</v>
      </c>
      <c r="M4060" s="10" t="str">
        <f t="shared" si="191"/>
        <v/>
      </c>
    </row>
    <row r="4061" spans="8:13" ht="14.25">
      <c r="H4061" s="7">
        <v>1000</v>
      </c>
      <c r="K4061" s="9" t="e">
        <f t="shared" si="189"/>
        <v>#DIV/0!</v>
      </c>
      <c r="L4061" s="10" t="str">
        <f t="shared" si="190"/>
        <v>Invalid</v>
      </c>
      <c r="M4061" s="10" t="str">
        <f t="shared" si="191"/>
        <v/>
      </c>
    </row>
    <row r="4062" spans="8:13" ht="14.25">
      <c r="H4062" s="7">
        <v>1000</v>
      </c>
      <c r="K4062" s="9" t="e">
        <f t="shared" si="189"/>
        <v>#DIV/0!</v>
      </c>
      <c r="L4062" s="10" t="str">
        <f t="shared" si="190"/>
        <v>Invalid</v>
      </c>
      <c r="M4062" s="10" t="str">
        <f t="shared" si="191"/>
        <v/>
      </c>
    </row>
    <row r="4063" spans="8:13" ht="14.25">
      <c r="H4063" s="7">
        <v>1000</v>
      </c>
      <c r="K4063" s="9" t="e">
        <f t="shared" si="189"/>
        <v>#DIV/0!</v>
      </c>
      <c r="L4063" s="10" t="str">
        <f t="shared" si="190"/>
        <v>Invalid</v>
      </c>
      <c r="M4063" s="10" t="str">
        <f t="shared" si="191"/>
        <v/>
      </c>
    </row>
    <row r="4064" spans="8:13" ht="14.25">
      <c r="H4064" s="7">
        <v>1000</v>
      </c>
      <c r="K4064" s="9" t="e">
        <f t="shared" si="189"/>
        <v>#DIV/0!</v>
      </c>
      <c r="L4064" s="10" t="str">
        <f t="shared" si="190"/>
        <v>Invalid</v>
      </c>
      <c r="M4064" s="10" t="str">
        <f t="shared" si="191"/>
        <v/>
      </c>
    </row>
    <row r="4065" spans="8:13" ht="14.25">
      <c r="H4065" s="7">
        <v>1000</v>
      </c>
      <c r="K4065" s="9" t="e">
        <f t="shared" si="189"/>
        <v>#DIV/0!</v>
      </c>
      <c r="L4065" s="10" t="str">
        <f t="shared" si="190"/>
        <v>Invalid</v>
      </c>
      <c r="M4065" s="10" t="str">
        <f t="shared" si="191"/>
        <v/>
      </c>
    </row>
    <row r="4066" spans="8:13" ht="14.25">
      <c r="H4066" s="7">
        <v>1000</v>
      </c>
      <c r="K4066" s="9" t="e">
        <f t="shared" si="189"/>
        <v>#DIV/0!</v>
      </c>
      <c r="L4066" s="10" t="str">
        <f t="shared" si="190"/>
        <v>Invalid</v>
      </c>
      <c r="M4066" s="10" t="str">
        <f t="shared" si="191"/>
        <v/>
      </c>
    </row>
    <row r="4067" spans="8:13" ht="14.25">
      <c r="H4067" s="7">
        <v>1000</v>
      </c>
      <c r="K4067" s="9" t="e">
        <f t="shared" si="189"/>
        <v>#DIV/0!</v>
      </c>
      <c r="L4067" s="10" t="str">
        <f t="shared" si="190"/>
        <v>Invalid</v>
      </c>
      <c r="M4067" s="10" t="str">
        <f t="shared" si="191"/>
        <v/>
      </c>
    </row>
    <row r="4068" spans="8:13" ht="14.25">
      <c r="H4068" s="7">
        <v>1000</v>
      </c>
      <c r="K4068" s="9" t="e">
        <f t="shared" si="189"/>
        <v>#DIV/0!</v>
      </c>
      <c r="L4068" s="10" t="str">
        <f t="shared" si="190"/>
        <v>Invalid</v>
      </c>
      <c r="M4068" s="10" t="str">
        <f t="shared" si="191"/>
        <v/>
      </c>
    </row>
    <row r="4069" spans="8:13" ht="14.25">
      <c r="H4069" s="7">
        <v>1000</v>
      </c>
      <c r="K4069" s="9" t="e">
        <f t="shared" si="189"/>
        <v>#DIV/0!</v>
      </c>
      <c r="L4069" s="10" t="str">
        <f t="shared" si="190"/>
        <v>Invalid</v>
      </c>
      <c r="M4069" s="10" t="str">
        <f t="shared" si="191"/>
        <v/>
      </c>
    </row>
    <row r="4070" spans="8:13" ht="14.25">
      <c r="H4070" s="7">
        <v>1000</v>
      </c>
      <c r="K4070" s="9" t="e">
        <f t="shared" si="189"/>
        <v>#DIV/0!</v>
      </c>
      <c r="L4070" s="10" t="str">
        <f t="shared" si="190"/>
        <v>Invalid</v>
      </c>
      <c r="M4070" s="10" t="str">
        <f t="shared" si="191"/>
        <v/>
      </c>
    </row>
    <row r="4071" spans="8:13" ht="14.25">
      <c r="H4071" s="7">
        <v>1000</v>
      </c>
      <c r="K4071" s="9" t="e">
        <f t="shared" si="189"/>
        <v>#DIV/0!</v>
      </c>
      <c r="L4071" s="10" t="str">
        <f t="shared" si="190"/>
        <v>Invalid</v>
      </c>
      <c r="M4071" s="10" t="str">
        <f t="shared" si="191"/>
        <v/>
      </c>
    </row>
    <row r="4072" spans="8:13" ht="14.25">
      <c r="H4072" s="7">
        <v>1000</v>
      </c>
      <c r="K4072" s="9" t="e">
        <f t="shared" si="189"/>
        <v>#DIV/0!</v>
      </c>
      <c r="L4072" s="10" t="str">
        <f t="shared" si="190"/>
        <v>Invalid</v>
      </c>
      <c r="M4072" s="10" t="str">
        <f t="shared" si="191"/>
        <v/>
      </c>
    </row>
    <row r="4073" spans="8:13" ht="14.25">
      <c r="H4073" s="7">
        <v>1000</v>
      </c>
      <c r="K4073" s="9" t="e">
        <f t="shared" si="189"/>
        <v>#DIV/0!</v>
      </c>
      <c r="L4073" s="10" t="str">
        <f t="shared" si="190"/>
        <v>Invalid</v>
      </c>
      <c r="M4073" s="10" t="str">
        <f t="shared" si="191"/>
        <v/>
      </c>
    </row>
    <row r="4074" spans="8:13" ht="14.25">
      <c r="H4074" s="7">
        <v>1000</v>
      </c>
      <c r="K4074" s="9" t="e">
        <f t="shared" si="189"/>
        <v>#DIV/0!</v>
      </c>
      <c r="L4074" s="10" t="str">
        <f t="shared" si="190"/>
        <v>Invalid</v>
      </c>
      <c r="M4074" s="10" t="str">
        <f t="shared" si="191"/>
        <v/>
      </c>
    </row>
    <row r="4075" spans="8:13" ht="14.25">
      <c r="H4075" s="7">
        <v>1000</v>
      </c>
      <c r="K4075" s="9" t="e">
        <f t="shared" si="189"/>
        <v>#DIV/0!</v>
      </c>
      <c r="L4075" s="10" t="str">
        <f t="shared" si="190"/>
        <v>Invalid</v>
      </c>
      <c r="M4075" s="10" t="str">
        <f t="shared" si="191"/>
        <v/>
      </c>
    </row>
    <row r="4076" spans="8:13" ht="14.25">
      <c r="H4076" s="7">
        <v>1000</v>
      </c>
      <c r="K4076" s="9" t="e">
        <f t="shared" si="189"/>
        <v>#DIV/0!</v>
      </c>
      <c r="L4076" s="10" t="str">
        <f t="shared" si="190"/>
        <v>Invalid</v>
      </c>
      <c r="M4076" s="10" t="str">
        <f t="shared" si="191"/>
        <v/>
      </c>
    </row>
    <row r="4077" spans="8:13" ht="14.25">
      <c r="H4077" s="7">
        <v>1000</v>
      </c>
      <c r="K4077" s="9" t="e">
        <f t="shared" si="189"/>
        <v>#DIV/0!</v>
      </c>
      <c r="L4077" s="10" t="str">
        <f t="shared" si="190"/>
        <v>Invalid</v>
      </c>
      <c r="M4077" s="10" t="str">
        <f t="shared" si="191"/>
        <v/>
      </c>
    </row>
    <row r="4078" spans="8:13" ht="14.25">
      <c r="H4078" s="7">
        <v>1000</v>
      </c>
      <c r="K4078" s="9" t="e">
        <f t="shared" si="189"/>
        <v>#DIV/0!</v>
      </c>
      <c r="L4078" s="10" t="str">
        <f t="shared" si="190"/>
        <v>Invalid</v>
      </c>
      <c r="M4078" s="10" t="str">
        <f t="shared" si="191"/>
        <v/>
      </c>
    </row>
    <row r="4079" spans="8:13" ht="14.25">
      <c r="H4079" s="7">
        <v>1000</v>
      </c>
      <c r="K4079" s="9" t="e">
        <f t="shared" si="189"/>
        <v>#DIV/0!</v>
      </c>
      <c r="L4079" s="10" t="str">
        <f t="shared" si="190"/>
        <v>Invalid</v>
      </c>
      <c r="M4079" s="10" t="str">
        <f t="shared" si="191"/>
        <v/>
      </c>
    </row>
    <row r="4080" spans="8:13" ht="14.25">
      <c r="H4080" s="7">
        <v>1000</v>
      </c>
      <c r="K4080" s="9" t="e">
        <f t="shared" si="189"/>
        <v>#DIV/0!</v>
      </c>
      <c r="L4080" s="10" t="str">
        <f t="shared" si="190"/>
        <v>Invalid</v>
      </c>
      <c r="M4080" s="10" t="str">
        <f t="shared" si="191"/>
        <v/>
      </c>
    </row>
    <row r="4081" spans="8:13" ht="14.25">
      <c r="H4081" s="7">
        <v>1000</v>
      </c>
      <c r="K4081" s="9" t="e">
        <f t="shared" si="189"/>
        <v>#DIV/0!</v>
      </c>
      <c r="L4081" s="10" t="str">
        <f t="shared" si="190"/>
        <v>Invalid</v>
      </c>
      <c r="M4081" s="10" t="str">
        <f t="shared" si="191"/>
        <v/>
      </c>
    </row>
    <row r="4082" spans="8:13" ht="14.25">
      <c r="H4082" s="7">
        <v>1000</v>
      </c>
      <c r="K4082" s="9" t="e">
        <f t="shared" si="189"/>
        <v>#DIV/0!</v>
      </c>
      <c r="L4082" s="10" t="str">
        <f t="shared" si="190"/>
        <v>Invalid</v>
      </c>
      <c r="M4082" s="10" t="str">
        <f t="shared" si="191"/>
        <v/>
      </c>
    </row>
    <row r="4083" spans="8:13" ht="14.25">
      <c r="H4083" s="7">
        <v>1000</v>
      </c>
      <c r="K4083" s="9" t="e">
        <f t="shared" si="189"/>
        <v>#DIV/0!</v>
      </c>
      <c r="L4083" s="10" t="str">
        <f t="shared" si="190"/>
        <v>Invalid</v>
      </c>
      <c r="M4083" s="10" t="str">
        <f t="shared" si="191"/>
        <v/>
      </c>
    </row>
    <row r="4084" spans="8:13" ht="14.25">
      <c r="H4084" s="7">
        <v>1000</v>
      </c>
      <c r="K4084" s="9" t="e">
        <f t="shared" si="189"/>
        <v>#DIV/0!</v>
      </c>
      <c r="L4084" s="10" t="str">
        <f t="shared" si="190"/>
        <v>Invalid</v>
      </c>
      <c r="M4084" s="10" t="str">
        <f t="shared" si="191"/>
        <v/>
      </c>
    </row>
    <row r="4085" spans="8:13" ht="14.25">
      <c r="H4085" s="7">
        <v>1000</v>
      </c>
      <c r="K4085" s="9" t="e">
        <f t="shared" si="189"/>
        <v>#DIV/0!</v>
      </c>
      <c r="L4085" s="10" t="str">
        <f t="shared" si="190"/>
        <v>Invalid</v>
      </c>
      <c r="M4085" s="10" t="str">
        <f t="shared" si="191"/>
        <v/>
      </c>
    </row>
    <row r="4086" spans="8:13" ht="14.25">
      <c r="H4086" s="7">
        <v>1000</v>
      </c>
      <c r="K4086" s="9" t="e">
        <f t="shared" si="189"/>
        <v>#DIV/0!</v>
      </c>
      <c r="L4086" s="10" t="str">
        <f t="shared" si="190"/>
        <v>Invalid</v>
      </c>
      <c r="M4086" s="10" t="str">
        <f t="shared" si="191"/>
        <v/>
      </c>
    </row>
    <row r="4087" spans="8:13" ht="14.25">
      <c r="H4087" s="7">
        <v>1000</v>
      </c>
      <c r="K4087" s="9" t="e">
        <f t="shared" si="189"/>
        <v>#DIV/0!</v>
      </c>
      <c r="L4087" s="10" t="str">
        <f t="shared" si="190"/>
        <v>Invalid</v>
      </c>
      <c r="M4087" s="10" t="str">
        <f t="shared" si="191"/>
        <v/>
      </c>
    </row>
    <row r="4088" spans="8:13" ht="14.25">
      <c r="H4088" s="7">
        <v>1000</v>
      </c>
      <c r="K4088" s="9" t="e">
        <f t="shared" si="189"/>
        <v>#DIV/0!</v>
      </c>
      <c r="L4088" s="10" t="str">
        <f t="shared" si="190"/>
        <v>Invalid</v>
      </c>
      <c r="M4088" s="10" t="str">
        <f t="shared" si="191"/>
        <v/>
      </c>
    </row>
    <row r="4089" spans="8:13" ht="14.25">
      <c r="H4089" s="7">
        <v>1000</v>
      </c>
      <c r="K4089" s="9" t="e">
        <f t="shared" si="189"/>
        <v>#DIV/0!</v>
      </c>
      <c r="L4089" s="10" t="str">
        <f t="shared" si="190"/>
        <v>Invalid</v>
      </c>
      <c r="M4089" s="10" t="str">
        <f t="shared" si="191"/>
        <v/>
      </c>
    </row>
    <row r="4090" spans="8:13" ht="14.25">
      <c r="H4090" s="7">
        <v>1000</v>
      </c>
      <c r="K4090" s="9" t="e">
        <f t="shared" si="189"/>
        <v>#DIV/0!</v>
      </c>
      <c r="L4090" s="10" t="str">
        <f t="shared" si="190"/>
        <v>Invalid</v>
      </c>
      <c r="M4090" s="10" t="str">
        <f t="shared" si="191"/>
        <v/>
      </c>
    </row>
    <row r="4091" spans="8:13" ht="14.25">
      <c r="H4091" s="7">
        <v>1000</v>
      </c>
      <c r="K4091" s="9" t="e">
        <f t="shared" si="189"/>
        <v>#DIV/0!</v>
      </c>
      <c r="L4091" s="10" t="str">
        <f t="shared" si="190"/>
        <v>Invalid</v>
      </c>
      <c r="M4091" s="10" t="str">
        <f t="shared" si="191"/>
        <v/>
      </c>
    </row>
    <row r="4092" spans="8:13" ht="14.25">
      <c r="H4092" s="7">
        <v>1000</v>
      </c>
      <c r="K4092" s="9" t="e">
        <f t="shared" si="189"/>
        <v>#DIV/0!</v>
      </c>
      <c r="L4092" s="10" t="str">
        <f t="shared" si="190"/>
        <v>Invalid</v>
      </c>
      <c r="M4092" s="10" t="str">
        <f t="shared" si="191"/>
        <v/>
      </c>
    </row>
    <row r="4093" spans="8:13" ht="14.25">
      <c r="H4093" s="7">
        <v>1000</v>
      </c>
      <c r="K4093" s="9" t="e">
        <f t="shared" si="189"/>
        <v>#DIV/0!</v>
      </c>
      <c r="L4093" s="10" t="str">
        <f t="shared" si="190"/>
        <v>Invalid</v>
      </c>
      <c r="M4093" s="10" t="str">
        <f t="shared" si="191"/>
        <v/>
      </c>
    </row>
    <row r="4094" spans="8:13" ht="14.25">
      <c r="H4094" s="7">
        <v>1000</v>
      </c>
      <c r="K4094" s="9" t="e">
        <f t="shared" si="189"/>
        <v>#DIV/0!</v>
      </c>
      <c r="L4094" s="10" t="str">
        <f t="shared" si="190"/>
        <v>Invalid</v>
      </c>
      <c r="M4094" s="10" t="str">
        <f t="shared" si="191"/>
        <v/>
      </c>
    </row>
    <row r="4095" spans="8:13" ht="14.25">
      <c r="H4095" s="7">
        <v>1000</v>
      </c>
      <c r="K4095" s="9" t="e">
        <f t="shared" si="189"/>
        <v>#DIV/0!</v>
      </c>
      <c r="L4095" s="10" t="str">
        <f t="shared" si="190"/>
        <v>Invalid</v>
      </c>
      <c r="M4095" s="10" t="str">
        <f t="shared" si="191"/>
        <v/>
      </c>
    </row>
    <row r="4096" spans="8:13" ht="14.25">
      <c r="H4096" s="7">
        <v>1000</v>
      </c>
      <c r="K4096" s="9" t="e">
        <f t="shared" si="189"/>
        <v>#DIV/0!</v>
      </c>
      <c r="L4096" s="10" t="str">
        <f t="shared" si="190"/>
        <v>Invalid</v>
      </c>
      <c r="M4096" s="10" t="str">
        <f t="shared" si="191"/>
        <v/>
      </c>
    </row>
    <row r="4097" spans="8:13" ht="14.25">
      <c r="H4097" s="7">
        <v>1000</v>
      </c>
      <c r="K4097" s="9" t="e">
        <f t="shared" si="189"/>
        <v>#DIV/0!</v>
      </c>
      <c r="L4097" s="10" t="str">
        <f t="shared" si="190"/>
        <v>Invalid</v>
      </c>
      <c r="M4097" s="10" t="str">
        <f t="shared" si="191"/>
        <v/>
      </c>
    </row>
    <row r="4098" spans="8:13" ht="14.25">
      <c r="H4098" s="7">
        <v>1000</v>
      </c>
      <c r="K4098" s="9" t="e">
        <f t="shared" si="189"/>
        <v>#DIV/0!</v>
      </c>
      <c r="L4098" s="10" t="str">
        <f t="shared" si="190"/>
        <v>Invalid</v>
      </c>
      <c r="M4098" s="10" t="str">
        <f t="shared" si="191"/>
        <v/>
      </c>
    </row>
    <row r="4099" spans="8:13" ht="14.25">
      <c r="H4099" s="7">
        <v>1000</v>
      </c>
      <c r="K4099" s="9" t="e">
        <f t="shared" ref="K4099:K4162" si="192">(H4099/G4099)*J4099</f>
        <v>#DIV/0!</v>
      </c>
      <c r="L4099" s="10" t="str">
        <f t="shared" ref="L4099:L4162" si="193">IF(F4099="BUY",(K4099-H4099)/H4099, IF(F4099="SELL", (H4099-K4099)/H4099, "Invalid"))</f>
        <v>Invalid</v>
      </c>
      <c r="M4099" s="10" t="str">
        <f t="shared" ref="M4099:M4162" si="194">IF(E4099="BUY",(K4099-H4099)/H4099,IF(E4099="SELL",(H4099-K4099)/H4099,""))</f>
        <v/>
      </c>
    </row>
    <row r="4100" spans="8:13" ht="14.25">
      <c r="H4100" s="7">
        <v>1000</v>
      </c>
      <c r="K4100" s="9" t="e">
        <f t="shared" si="192"/>
        <v>#DIV/0!</v>
      </c>
      <c r="L4100" s="10" t="str">
        <f t="shared" si="193"/>
        <v>Invalid</v>
      </c>
      <c r="M4100" s="10" t="str">
        <f t="shared" si="194"/>
        <v/>
      </c>
    </row>
    <row r="4101" spans="8:13" ht="14.25">
      <c r="H4101" s="7">
        <v>1000</v>
      </c>
      <c r="K4101" s="9" t="e">
        <f t="shared" si="192"/>
        <v>#DIV/0!</v>
      </c>
      <c r="L4101" s="10" t="str">
        <f t="shared" si="193"/>
        <v>Invalid</v>
      </c>
      <c r="M4101" s="10" t="str">
        <f t="shared" si="194"/>
        <v/>
      </c>
    </row>
    <row r="4102" spans="8:13" ht="14.25">
      <c r="H4102" s="7">
        <v>1000</v>
      </c>
      <c r="K4102" s="9" t="e">
        <f t="shared" si="192"/>
        <v>#DIV/0!</v>
      </c>
      <c r="L4102" s="10" t="str">
        <f t="shared" si="193"/>
        <v>Invalid</v>
      </c>
      <c r="M4102" s="10" t="str">
        <f t="shared" si="194"/>
        <v/>
      </c>
    </row>
    <row r="4103" spans="8:13" ht="14.25">
      <c r="H4103" s="7">
        <v>1000</v>
      </c>
      <c r="K4103" s="9" t="e">
        <f t="shared" si="192"/>
        <v>#DIV/0!</v>
      </c>
      <c r="L4103" s="10" t="str">
        <f t="shared" si="193"/>
        <v>Invalid</v>
      </c>
      <c r="M4103" s="10" t="str">
        <f t="shared" si="194"/>
        <v/>
      </c>
    </row>
    <row r="4104" spans="8:13" ht="14.25">
      <c r="H4104" s="7">
        <v>1000</v>
      </c>
      <c r="K4104" s="9" t="e">
        <f t="shared" si="192"/>
        <v>#DIV/0!</v>
      </c>
      <c r="L4104" s="10" t="str">
        <f t="shared" si="193"/>
        <v>Invalid</v>
      </c>
      <c r="M4104" s="10" t="str">
        <f t="shared" si="194"/>
        <v/>
      </c>
    </row>
    <row r="4105" spans="8:13" ht="14.25">
      <c r="H4105" s="7">
        <v>1000</v>
      </c>
      <c r="K4105" s="9" t="e">
        <f t="shared" si="192"/>
        <v>#DIV/0!</v>
      </c>
      <c r="L4105" s="10" t="str">
        <f t="shared" si="193"/>
        <v>Invalid</v>
      </c>
      <c r="M4105" s="10" t="str">
        <f t="shared" si="194"/>
        <v/>
      </c>
    </row>
    <row r="4106" spans="8:13" ht="14.25">
      <c r="H4106" s="7">
        <v>1000</v>
      </c>
      <c r="K4106" s="9" t="e">
        <f t="shared" si="192"/>
        <v>#DIV/0!</v>
      </c>
      <c r="L4106" s="10" t="str">
        <f t="shared" si="193"/>
        <v>Invalid</v>
      </c>
      <c r="M4106" s="10" t="str">
        <f t="shared" si="194"/>
        <v/>
      </c>
    </row>
    <row r="4107" spans="8:13" ht="14.25">
      <c r="H4107" s="7">
        <v>1000</v>
      </c>
      <c r="K4107" s="9" t="e">
        <f t="shared" si="192"/>
        <v>#DIV/0!</v>
      </c>
      <c r="L4107" s="10" t="str">
        <f t="shared" si="193"/>
        <v>Invalid</v>
      </c>
      <c r="M4107" s="10" t="str">
        <f t="shared" si="194"/>
        <v/>
      </c>
    </row>
    <row r="4108" spans="8:13" ht="14.25">
      <c r="H4108" s="7">
        <v>1000</v>
      </c>
      <c r="K4108" s="9" t="e">
        <f t="shared" si="192"/>
        <v>#DIV/0!</v>
      </c>
      <c r="L4108" s="10" t="str">
        <f t="shared" si="193"/>
        <v>Invalid</v>
      </c>
      <c r="M4108" s="10" t="str">
        <f t="shared" si="194"/>
        <v/>
      </c>
    </row>
    <row r="4109" spans="8:13" ht="14.25">
      <c r="H4109" s="7">
        <v>1000</v>
      </c>
      <c r="K4109" s="9" t="e">
        <f t="shared" si="192"/>
        <v>#DIV/0!</v>
      </c>
      <c r="L4109" s="10" t="str">
        <f t="shared" si="193"/>
        <v>Invalid</v>
      </c>
      <c r="M4109" s="10" t="str">
        <f t="shared" si="194"/>
        <v/>
      </c>
    </row>
    <row r="4110" spans="8:13" ht="14.25">
      <c r="H4110" s="7">
        <v>1000</v>
      </c>
      <c r="K4110" s="9" t="e">
        <f t="shared" si="192"/>
        <v>#DIV/0!</v>
      </c>
      <c r="L4110" s="10" t="str">
        <f t="shared" si="193"/>
        <v>Invalid</v>
      </c>
      <c r="M4110" s="10" t="str">
        <f t="shared" si="194"/>
        <v/>
      </c>
    </row>
    <row r="4111" spans="8:13" ht="14.25">
      <c r="H4111" s="7">
        <v>1000</v>
      </c>
      <c r="K4111" s="9" t="e">
        <f t="shared" si="192"/>
        <v>#DIV/0!</v>
      </c>
      <c r="L4111" s="10" t="str">
        <f t="shared" si="193"/>
        <v>Invalid</v>
      </c>
      <c r="M4111" s="10" t="str">
        <f t="shared" si="194"/>
        <v/>
      </c>
    </row>
    <row r="4112" spans="8:13" ht="14.25">
      <c r="H4112" s="7">
        <v>1000</v>
      </c>
      <c r="K4112" s="9" t="e">
        <f t="shared" si="192"/>
        <v>#DIV/0!</v>
      </c>
      <c r="L4112" s="10" t="str">
        <f t="shared" si="193"/>
        <v>Invalid</v>
      </c>
      <c r="M4112" s="10" t="str">
        <f t="shared" si="194"/>
        <v/>
      </c>
    </row>
    <row r="4113" spans="8:13" ht="14.25">
      <c r="H4113" s="7">
        <v>1000</v>
      </c>
      <c r="K4113" s="9" t="e">
        <f t="shared" si="192"/>
        <v>#DIV/0!</v>
      </c>
      <c r="L4113" s="10" t="str">
        <f t="shared" si="193"/>
        <v>Invalid</v>
      </c>
      <c r="M4113" s="10" t="str">
        <f t="shared" si="194"/>
        <v/>
      </c>
    </row>
    <row r="4114" spans="8:13" ht="14.25">
      <c r="H4114" s="7">
        <v>1000</v>
      </c>
      <c r="K4114" s="9" t="e">
        <f t="shared" si="192"/>
        <v>#DIV/0!</v>
      </c>
      <c r="L4114" s="10" t="str">
        <f t="shared" si="193"/>
        <v>Invalid</v>
      </c>
      <c r="M4114" s="10" t="str">
        <f t="shared" si="194"/>
        <v/>
      </c>
    </row>
    <row r="4115" spans="8:13" ht="14.25">
      <c r="H4115" s="7">
        <v>1000</v>
      </c>
      <c r="K4115" s="9" t="e">
        <f t="shared" si="192"/>
        <v>#DIV/0!</v>
      </c>
      <c r="L4115" s="10" t="str">
        <f t="shared" si="193"/>
        <v>Invalid</v>
      </c>
      <c r="M4115" s="10" t="str">
        <f t="shared" si="194"/>
        <v/>
      </c>
    </row>
    <row r="4116" spans="8:13" ht="14.25">
      <c r="H4116" s="7">
        <v>1000</v>
      </c>
      <c r="K4116" s="9" t="e">
        <f t="shared" si="192"/>
        <v>#DIV/0!</v>
      </c>
      <c r="L4116" s="10" t="str">
        <f t="shared" si="193"/>
        <v>Invalid</v>
      </c>
      <c r="M4116" s="10" t="str">
        <f t="shared" si="194"/>
        <v/>
      </c>
    </row>
    <row r="4117" spans="8:13" ht="14.25">
      <c r="H4117" s="7">
        <v>1000</v>
      </c>
      <c r="K4117" s="9" t="e">
        <f t="shared" si="192"/>
        <v>#DIV/0!</v>
      </c>
      <c r="L4117" s="10" t="str">
        <f t="shared" si="193"/>
        <v>Invalid</v>
      </c>
      <c r="M4117" s="10" t="str">
        <f t="shared" si="194"/>
        <v/>
      </c>
    </row>
    <row r="4118" spans="8:13" ht="14.25">
      <c r="H4118" s="7">
        <v>1000</v>
      </c>
      <c r="K4118" s="9" t="e">
        <f t="shared" si="192"/>
        <v>#DIV/0!</v>
      </c>
      <c r="L4118" s="10" t="str">
        <f t="shared" si="193"/>
        <v>Invalid</v>
      </c>
      <c r="M4118" s="10" t="str">
        <f t="shared" si="194"/>
        <v/>
      </c>
    </row>
    <row r="4119" spans="8:13" ht="14.25">
      <c r="H4119" s="7">
        <v>1000</v>
      </c>
      <c r="K4119" s="9" t="e">
        <f t="shared" si="192"/>
        <v>#DIV/0!</v>
      </c>
      <c r="L4119" s="10" t="str">
        <f t="shared" si="193"/>
        <v>Invalid</v>
      </c>
      <c r="M4119" s="10" t="str">
        <f t="shared" si="194"/>
        <v/>
      </c>
    </row>
    <row r="4120" spans="8:13" ht="14.25">
      <c r="H4120" s="7">
        <v>1000</v>
      </c>
      <c r="K4120" s="9" t="e">
        <f t="shared" si="192"/>
        <v>#DIV/0!</v>
      </c>
      <c r="L4120" s="10" t="str">
        <f t="shared" si="193"/>
        <v>Invalid</v>
      </c>
      <c r="M4120" s="10" t="str">
        <f t="shared" si="194"/>
        <v/>
      </c>
    </row>
    <row r="4121" spans="8:13" ht="14.25">
      <c r="H4121" s="7">
        <v>1000</v>
      </c>
      <c r="K4121" s="9" t="e">
        <f t="shared" si="192"/>
        <v>#DIV/0!</v>
      </c>
      <c r="L4121" s="10" t="str">
        <f t="shared" si="193"/>
        <v>Invalid</v>
      </c>
      <c r="M4121" s="10" t="str">
        <f t="shared" si="194"/>
        <v/>
      </c>
    </row>
    <row r="4122" spans="8:13" ht="14.25">
      <c r="H4122" s="7">
        <v>1000</v>
      </c>
      <c r="K4122" s="9" t="e">
        <f t="shared" si="192"/>
        <v>#DIV/0!</v>
      </c>
      <c r="L4122" s="10" t="str">
        <f t="shared" si="193"/>
        <v>Invalid</v>
      </c>
      <c r="M4122" s="10" t="str">
        <f t="shared" si="194"/>
        <v/>
      </c>
    </row>
    <row r="4123" spans="8:13" ht="14.25">
      <c r="H4123" s="7">
        <v>1000</v>
      </c>
      <c r="K4123" s="9" t="e">
        <f t="shared" si="192"/>
        <v>#DIV/0!</v>
      </c>
      <c r="L4123" s="10" t="str">
        <f t="shared" si="193"/>
        <v>Invalid</v>
      </c>
      <c r="M4123" s="10" t="str">
        <f t="shared" si="194"/>
        <v/>
      </c>
    </row>
    <row r="4124" spans="8:13" ht="14.25">
      <c r="H4124" s="7">
        <v>1000</v>
      </c>
      <c r="K4124" s="9" t="e">
        <f t="shared" si="192"/>
        <v>#DIV/0!</v>
      </c>
      <c r="L4124" s="10" t="str">
        <f t="shared" si="193"/>
        <v>Invalid</v>
      </c>
      <c r="M4124" s="10" t="str">
        <f t="shared" si="194"/>
        <v/>
      </c>
    </row>
    <row r="4125" spans="8:13" ht="14.25">
      <c r="H4125" s="7">
        <v>1000</v>
      </c>
      <c r="K4125" s="9" t="e">
        <f t="shared" si="192"/>
        <v>#DIV/0!</v>
      </c>
      <c r="L4125" s="10" t="str">
        <f t="shared" si="193"/>
        <v>Invalid</v>
      </c>
      <c r="M4125" s="10" t="str">
        <f t="shared" si="194"/>
        <v/>
      </c>
    </row>
    <row r="4126" spans="8:13" ht="14.25">
      <c r="H4126" s="7">
        <v>1000</v>
      </c>
      <c r="K4126" s="9" t="e">
        <f t="shared" si="192"/>
        <v>#DIV/0!</v>
      </c>
      <c r="L4126" s="10" t="str">
        <f t="shared" si="193"/>
        <v>Invalid</v>
      </c>
      <c r="M4126" s="10" t="str">
        <f t="shared" si="194"/>
        <v/>
      </c>
    </row>
    <row r="4127" spans="8:13" ht="14.25">
      <c r="H4127" s="7">
        <v>1000</v>
      </c>
      <c r="K4127" s="9" t="e">
        <f t="shared" si="192"/>
        <v>#DIV/0!</v>
      </c>
      <c r="L4127" s="10" t="str">
        <f t="shared" si="193"/>
        <v>Invalid</v>
      </c>
      <c r="M4127" s="10" t="str">
        <f t="shared" si="194"/>
        <v/>
      </c>
    </row>
    <row r="4128" spans="8:13" ht="14.25">
      <c r="H4128" s="7">
        <v>1000</v>
      </c>
      <c r="K4128" s="9" t="e">
        <f t="shared" si="192"/>
        <v>#DIV/0!</v>
      </c>
      <c r="L4128" s="10" t="str">
        <f t="shared" si="193"/>
        <v>Invalid</v>
      </c>
      <c r="M4128" s="10" t="str">
        <f t="shared" si="194"/>
        <v/>
      </c>
    </row>
    <row r="4129" spans="8:13" ht="14.25">
      <c r="H4129" s="7">
        <v>1000</v>
      </c>
      <c r="K4129" s="9" t="e">
        <f t="shared" si="192"/>
        <v>#DIV/0!</v>
      </c>
      <c r="L4129" s="10" t="str">
        <f t="shared" si="193"/>
        <v>Invalid</v>
      </c>
      <c r="M4129" s="10" t="str">
        <f t="shared" si="194"/>
        <v/>
      </c>
    </row>
    <row r="4130" spans="8:13" ht="14.25">
      <c r="H4130" s="7">
        <v>1000</v>
      </c>
      <c r="K4130" s="9" t="e">
        <f t="shared" si="192"/>
        <v>#DIV/0!</v>
      </c>
      <c r="L4130" s="10" t="str">
        <f t="shared" si="193"/>
        <v>Invalid</v>
      </c>
      <c r="M4130" s="10" t="str">
        <f t="shared" si="194"/>
        <v/>
      </c>
    </row>
    <row r="4131" spans="8:13" ht="14.25">
      <c r="H4131" s="7">
        <v>1000</v>
      </c>
      <c r="K4131" s="9" t="e">
        <f t="shared" si="192"/>
        <v>#DIV/0!</v>
      </c>
      <c r="L4131" s="10" t="str">
        <f t="shared" si="193"/>
        <v>Invalid</v>
      </c>
      <c r="M4131" s="10" t="str">
        <f t="shared" si="194"/>
        <v/>
      </c>
    </row>
    <row r="4132" spans="8:13" ht="14.25">
      <c r="H4132" s="7">
        <v>1000</v>
      </c>
      <c r="K4132" s="9" t="e">
        <f t="shared" si="192"/>
        <v>#DIV/0!</v>
      </c>
      <c r="L4132" s="10" t="str">
        <f t="shared" si="193"/>
        <v>Invalid</v>
      </c>
      <c r="M4132" s="10" t="str">
        <f t="shared" si="194"/>
        <v/>
      </c>
    </row>
    <row r="4133" spans="8:13" ht="14.25">
      <c r="H4133" s="7">
        <v>1000</v>
      </c>
      <c r="K4133" s="9" t="e">
        <f t="shared" si="192"/>
        <v>#DIV/0!</v>
      </c>
      <c r="L4133" s="10" t="str">
        <f t="shared" si="193"/>
        <v>Invalid</v>
      </c>
      <c r="M4133" s="10" t="str">
        <f t="shared" si="194"/>
        <v/>
      </c>
    </row>
    <row r="4134" spans="8:13" ht="14.25">
      <c r="H4134" s="7">
        <v>1000</v>
      </c>
      <c r="K4134" s="9" t="e">
        <f t="shared" si="192"/>
        <v>#DIV/0!</v>
      </c>
      <c r="L4134" s="10" t="str">
        <f t="shared" si="193"/>
        <v>Invalid</v>
      </c>
      <c r="M4134" s="10" t="str">
        <f t="shared" si="194"/>
        <v/>
      </c>
    </row>
    <row r="4135" spans="8:13" ht="14.25">
      <c r="H4135" s="7">
        <v>1000</v>
      </c>
      <c r="K4135" s="9" t="e">
        <f t="shared" si="192"/>
        <v>#DIV/0!</v>
      </c>
      <c r="L4135" s="10" t="str">
        <f t="shared" si="193"/>
        <v>Invalid</v>
      </c>
      <c r="M4135" s="10" t="str">
        <f t="shared" si="194"/>
        <v/>
      </c>
    </row>
    <row r="4136" spans="8:13" ht="14.25">
      <c r="H4136" s="7">
        <v>1000</v>
      </c>
      <c r="K4136" s="9" t="e">
        <f t="shared" si="192"/>
        <v>#DIV/0!</v>
      </c>
      <c r="L4136" s="10" t="str">
        <f t="shared" si="193"/>
        <v>Invalid</v>
      </c>
      <c r="M4136" s="10" t="str">
        <f t="shared" si="194"/>
        <v/>
      </c>
    </row>
    <row r="4137" spans="8:13" ht="14.25">
      <c r="H4137" s="7">
        <v>1000</v>
      </c>
      <c r="K4137" s="9" t="e">
        <f t="shared" si="192"/>
        <v>#DIV/0!</v>
      </c>
      <c r="L4137" s="10" t="str">
        <f t="shared" si="193"/>
        <v>Invalid</v>
      </c>
      <c r="M4137" s="10" t="str">
        <f t="shared" si="194"/>
        <v/>
      </c>
    </row>
    <row r="4138" spans="8:13" ht="14.25">
      <c r="H4138" s="7">
        <v>1000</v>
      </c>
      <c r="K4138" s="9" t="e">
        <f t="shared" si="192"/>
        <v>#DIV/0!</v>
      </c>
      <c r="L4138" s="10" t="str">
        <f t="shared" si="193"/>
        <v>Invalid</v>
      </c>
      <c r="M4138" s="10" t="str">
        <f t="shared" si="194"/>
        <v/>
      </c>
    </row>
    <row r="4139" spans="8:13" ht="14.25">
      <c r="H4139" s="7">
        <v>1000</v>
      </c>
      <c r="K4139" s="9" t="e">
        <f t="shared" si="192"/>
        <v>#DIV/0!</v>
      </c>
      <c r="L4139" s="10" t="str">
        <f t="shared" si="193"/>
        <v>Invalid</v>
      </c>
      <c r="M4139" s="10" t="str">
        <f t="shared" si="194"/>
        <v/>
      </c>
    </row>
    <row r="4140" spans="8:13" ht="14.25">
      <c r="H4140" s="7">
        <v>1000</v>
      </c>
      <c r="K4140" s="9" t="e">
        <f t="shared" si="192"/>
        <v>#DIV/0!</v>
      </c>
      <c r="L4140" s="10" t="str">
        <f t="shared" si="193"/>
        <v>Invalid</v>
      </c>
      <c r="M4140" s="10" t="str">
        <f t="shared" si="194"/>
        <v/>
      </c>
    </row>
    <row r="4141" spans="8:13" ht="14.25">
      <c r="H4141" s="7">
        <v>1000</v>
      </c>
      <c r="K4141" s="9" t="e">
        <f t="shared" si="192"/>
        <v>#DIV/0!</v>
      </c>
      <c r="L4141" s="10" t="str">
        <f t="shared" si="193"/>
        <v>Invalid</v>
      </c>
      <c r="M4141" s="10" t="str">
        <f t="shared" si="194"/>
        <v/>
      </c>
    </row>
    <row r="4142" spans="8:13" ht="14.25">
      <c r="H4142" s="7">
        <v>1000</v>
      </c>
      <c r="K4142" s="9" t="e">
        <f t="shared" si="192"/>
        <v>#DIV/0!</v>
      </c>
      <c r="L4142" s="10" t="str">
        <f t="shared" si="193"/>
        <v>Invalid</v>
      </c>
      <c r="M4142" s="10" t="str">
        <f t="shared" si="194"/>
        <v/>
      </c>
    </row>
    <row r="4143" spans="8:13" ht="14.25">
      <c r="H4143" s="7">
        <v>1000</v>
      </c>
      <c r="K4143" s="9" t="e">
        <f t="shared" si="192"/>
        <v>#DIV/0!</v>
      </c>
      <c r="L4143" s="10" t="str">
        <f t="shared" si="193"/>
        <v>Invalid</v>
      </c>
      <c r="M4143" s="10" t="str">
        <f t="shared" si="194"/>
        <v/>
      </c>
    </row>
    <row r="4144" spans="8:13" ht="14.25">
      <c r="H4144" s="7">
        <v>1000</v>
      </c>
      <c r="K4144" s="9" t="e">
        <f t="shared" si="192"/>
        <v>#DIV/0!</v>
      </c>
      <c r="L4144" s="10" t="str">
        <f t="shared" si="193"/>
        <v>Invalid</v>
      </c>
      <c r="M4144" s="10" t="str">
        <f t="shared" si="194"/>
        <v/>
      </c>
    </row>
    <row r="4145" spans="8:13" ht="14.25">
      <c r="H4145" s="7">
        <v>1000</v>
      </c>
      <c r="K4145" s="9" t="e">
        <f t="shared" si="192"/>
        <v>#DIV/0!</v>
      </c>
      <c r="L4145" s="10" t="str">
        <f t="shared" si="193"/>
        <v>Invalid</v>
      </c>
      <c r="M4145" s="10" t="str">
        <f t="shared" si="194"/>
        <v/>
      </c>
    </row>
    <row r="4146" spans="8:13" ht="14.25">
      <c r="H4146" s="7">
        <v>1000</v>
      </c>
      <c r="K4146" s="9" t="e">
        <f t="shared" si="192"/>
        <v>#DIV/0!</v>
      </c>
      <c r="L4146" s="10" t="str">
        <f t="shared" si="193"/>
        <v>Invalid</v>
      </c>
      <c r="M4146" s="10" t="str">
        <f t="shared" si="194"/>
        <v/>
      </c>
    </row>
    <row r="4147" spans="8:13" ht="14.25">
      <c r="H4147" s="7">
        <v>1000</v>
      </c>
      <c r="K4147" s="9" t="e">
        <f t="shared" si="192"/>
        <v>#DIV/0!</v>
      </c>
      <c r="L4147" s="10" t="str">
        <f t="shared" si="193"/>
        <v>Invalid</v>
      </c>
      <c r="M4147" s="10" t="str">
        <f t="shared" si="194"/>
        <v/>
      </c>
    </row>
    <row r="4148" spans="8:13" ht="14.25">
      <c r="H4148" s="7">
        <v>1000</v>
      </c>
      <c r="K4148" s="9" t="e">
        <f t="shared" si="192"/>
        <v>#DIV/0!</v>
      </c>
      <c r="L4148" s="10" t="str">
        <f t="shared" si="193"/>
        <v>Invalid</v>
      </c>
      <c r="M4148" s="10" t="str">
        <f t="shared" si="194"/>
        <v/>
      </c>
    </row>
    <row r="4149" spans="8:13" ht="14.25">
      <c r="H4149" s="7">
        <v>1000</v>
      </c>
      <c r="K4149" s="9" t="e">
        <f t="shared" si="192"/>
        <v>#DIV/0!</v>
      </c>
      <c r="L4149" s="10" t="str">
        <f t="shared" si="193"/>
        <v>Invalid</v>
      </c>
      <c r="M4149" s="10" t="str">
        <f t="shared" si="194"/>
        <v/>
      </c>
    </row>
    <row r="4150" spans="8:13" ht="14.25">
      <c r="H4150" s="7">
        <v>1000</v>
      </c>
      <c r="K4150" s="9" t="e">
        <f t="shared" si="192"/>
        <v>#DIV/0!</v>
      </c>
      <c r="L4150" s="10" t="str">
        <f t="shared" si="193"/>
        <v>Invalid</v>
      </c>
      <c r="M4150" s="10" t="str">
        <f t="shared" si="194"/>
        <v/>
      </c>
    </row>
    <row r="4151" spans="8:13" ht="14.25">
      <c r="H4151" s="7">
        <v>1000</v>
      </c>
      <c r="K4151" s="9" t="e">
        <f t="shared" si="192"/>
        <v>#DIV/0!</v>
      </c>
      <c r="L4151" s="10" t="str">
        <f t="shared" si="193"/>
        <v>Invalid</v>
      </c>
      <c r="M4151" s="10" t="str">
        <f t="shared" si="194"/>
        <v/>
      </c>
    </row>
    <row r="4152" spans="8:13" ht="14.25">
      <c r="H4152" s="7">
        <v>1000</v>
      </c>
      <c r="K4152" s="9" t="e">
        <f t="shared" si="192"/>
        <v>#DIV/0!</v>
      </c>
      <c r="L4152" s="10" t="str">
        <f t="shared" si="193"/>
        <v>Invalid</v>
      </c>
      <c r="M4152" s="10" t="str">
        <f t="shared" si="194"/>
        <v/>
      </c>
    </row>
    <row r="4153" spans="8:13" ht="14.25">
      <c r="H4153" s="7">
        <v>1000</v>
      </c>
      <c r="K4153" s="9" t="e">
        <f t="shared" si="192"/>
        <v>#DIV/0!</v>
      </c>
      <c r="L4153" s="10" t="str">
        <f t="shared" si="193"/>
        <v>Invalid</v>
      </c>
      <c r="M4153" s="10" t="str">
        <f t="shared" si="194"/>
        <v/>
      </c>
    </row>
    <row r="4154" spans="8:13" ht="14.25">
      <c r="H4154" s="7">
        <v>1000</v>
      </c>
      <c r="K4154" s="9" t="e">
        <f t="shared" si="192"/>
        <v>#DIV/0!</v>
      </c>
      <c r="L4154" s="10" t="str">
        <f t="shared" si="193"/>
        <v>Invalid</v>
      </c>
      <c r="M4154" s="10" t="str">
        <f t="shared" si="194"/>
        <v/>
      </c>
    </row>
    <row r="4155" spans="8:13" ht="14.25">
      <c r="H4155" s="7">
        <v>1000</v>
      </c>
      <c r="K4155" s="9" t="e">
        <f t="shared" si="192"/>
        <v>#DIV/0!</v>
      </c>
      <c r="L4155" s="10" t="str">
        <f t="shared" si="193"/>
        <v>Invalid</v>
      </c>
      <c r="M4155" s="10" t="str">
        <f t="shared" si="194"/>
        <v/>
      </c>
    </row>
    <row r="4156" spans="8:13" ht="14.25">
      <c r="H4156" s="7">
        <v>1000</v>
      </c>
      <c r="K4156" s="9" t="e">
        <f t="shared" si="192"/>
        <v>#DIV/0!</v>
      </c>
      <c r="L4156" s="10" t="str">
        <f t="shared" si="193"/>
        <v>Invalid</v>
      </c>
      <c r="M4156" s="10" t="str">
        <f t="shared" si="194"/>
        <v/>
      </c>
    </row>
    <row r="4157" spans="8:13" ht="14.25">
      <c r="H4157" s="7">
        <v>1000</v>
      </c>
      <c r="K4157" s="9" t="e">
        <f t="shared" si="192"/>
        <v>#DIV/0!</v>
      </c>
      <c r="L4157" s="10" t="str">
        <f t="shared" si="193"/>
        <v>Invalid</v>
      </c>
      <c r="M4157" s="10" t="str">
        <f t="shared" si="194"/>
        <v/>
      </c>
    </row>
    <row r="4158" spans="8:13" ht="14.25">
      <c r="H4158" s="7">
        <v>1000</v>
      </c>
      <c r="K4158" s="9" t="e">
        <f t="shared" si="192"/>
        <v>#DIV/0!</v>
      </c>
      <c r="L4158" s="10" t="str">
        <f t="shared" si="193"/>
        <v>Invalid</v>
      </c>
      <c r="M4158" s="10" t="str">
        <f t="shared" si="194"/>
        <v/>
      </c>
    </row>
    <row r="4159" spans="8:13" ht="14.25">
      <c r="H4159" s="7">
        <v>1000</v>
      </c>
      <c r="K4159" s="9" t="e">
        <f t="shared" si="192"/>
        <v>#DIV/0!</v>
      </c>
      <c r="L4159" s="10" t="str">
        <f t="shared" si="193"/>
        <v>Invalid</v>
      </c>
      <c r="M4159" s="10" t="str">
        <f t="shared" si="194"/>
        <v/>
      </c>
    </row>
    <row r="4160" spans="8:13" ht="14.25">
      <c r="H4160" s="7">
        <v>1000</v>
      </c>
      <c r="K4160" s="9" t="e">
        <f t="shared" si="192"/>
        <v>#DIV/0!</v>
      </c>
      <c r="L4160" s="10" t="str">
        <f t="shared" si="193"/>
        <v>Invalid</v>
      </c>
      <c r="M4160" s="10" t="str">
        <f t="shared" si="194"/>
        <v/>
      </c>
    </row>
    <row r="4161" spans="8:13" ht="14.25">
      <c r="H4161" s="7">
        <v>1000</v>
      </c>
      <c r="K4161" s="9" t="e">
        <f t="shared" si="192"/>
        <v>#DIV/0!</v>
      </c>
      <c r="L4161" s="10" t="str">
        <f t="shared" si="193"/>
        <v>Invalid</v>
      </c>
      <c r="M4161" s="10" t="str">
        <f t="shared" si="194"/>
        <v/>
      </c>
    </row>
    <row r="4162" spans="8:13" ht="14.25">
      <c r="H4162" s="7">
        <v>1000</v>
      </c>
      <c r="K4162" s="9" t="e">
        <f t="shared" si="192"/>
        <v>#DIV/0!</v>
      </c>
      <c r="L4162" s="10" t="str">
        <f t="shared" si="193"/>
        <v>Invalid</v>
      </c>
      <c r="M4162" s="10" t="str">
        <f t="shared" si="194"/>
        <v/>
      </c>
    </row>
    <row r="4163" spans="8:13" ht="14.25">
      <c r="H4163" s="7">
        <v>1000</v>
      </c>
      <c r="K4163" s="9" t="e">
        <f t="shared" ref="K4163:K4226" si="195">(H4163/G4163)*J4163</f>
        <v>#DIV/0!</v>
      </c>
      <c r="L4163" s="10" t="str">
        <f t="shared" ref="L4163:L4226" si="196">IF(F4163="BUY",(K4163-H4163)/H4163, IF(F4163="SELL", (H4163-K4163)/H4163, "Invalid"))</f>
        <v>Invalid</v>
      </c>
      <c r="M4163" s="10" t="str">
        <f t="shared" ref="M4163:M4226" si="197">IF(E4163="BUY",(K4163-H4163)/H4163,IF(E4163="SELL",(H4163-K4163)/H4163,""))</f>
        <v/>
      </c>
    </row>
    <row r="4164" spans="8:13" ht="14.25">
      <c r="H4164" s="7">
        <v>1000</v>
      </c>
      <c r="K4164" s="9" t="e">
        <f t="shared" si="195"/>
        <v>#DIV/0!</v>
      </c>
      <c r="L4164" s="10" t="str">
        <f t="shared" si="196"/>
        <v>Invalid</v>
      </c>
      <c r="M4164" s="10" t="str">
        <f t="shared" si="197"/>
        <v/>
      </c>
    </row>
    <row r="4165" spans="8:13" ht="14.25">
      <c r="H4165" s="7">
        <v>1000</v>
      </c>
      <c r="K4165" s="9" t="e">
        <f t="shared" si="195"/>
        <v>#DIV/0!</v>
      </c>
      <c r="L4165" s="10" t="str">
        <f t="shared" si="196"/>
        <v>Invalid</v>
      </c>
      <c r="M4165" s="10" t="str">
        <f t="shared" si="197"/>
        <v/>
      </c>
    </row>
    <row r="4166" spans="8:13" ht="14.25">
      <c r="H4166" s="7">
        <v>1000</v>
      </c>
      <c r="K4166" s="9" t="e">
        <f t="shared" si="195"/>
        <v>#DIV/0!</v>
      </c>
      <c r="L4166" s="10" t="str">
        <f t="shared" si="196"/>
        <v>Invalid</v>
      </c>
      <c r="M4166" s="10" t="str">
        <f t="shared" si="197"/>
        <v/>
      </c>
    </row>
    <row r="4167" spans="8:13" ht="14.25">
      <c r="H4167" s="7">
        <v>1000</v>
      </c>
      <c r="K4167" s="9" t="e">
        <f t="shared" si="195"/>
        <v>#DIV/0!</v>
      </c>
      <c r="L4167" s="10" t="str">
        <f t="shared" si="196"/>
        <v>Invalid</v>
      </c>
      <c r="M4167" s="10" t="str">
        <f t="shared" si="197"/>
        <v/>
      </c>
    </row>
    <row r="4168" spans="8:13" ht="14.25">
      <c r="H4168" s="7">
        <v>1000</v>
      </c>
      <c r="K4168" s="9" t="e">
        <f t="shared" si="195"/>
        <v>#DIV/0!</v>
      </c>
      <c r="L4168" s="10" t="str">
        <f t="shared" si="196"/>
        <v>Invalid</v>
      </c>
      <c r="M4168" s="10" t="str">
        <f t="shared" si="197"/>
        <v/>
      </c>
    </row>
    <row r="4169" spans="8:13" ht="14.25">
      <c r="H4169" s="7">
        <v>1000</v>
      </c>
      <c r="K4169" s="9" t="e">
        <f t="shared" si="195"/>
        <v>#DIV/0!</v>
      </c>
      <c r="L4169" s="10" t="str">
        <f t="shared" si="196"/>
        <v>Invalid</v>
      </c>
      <c r="M4169" s="10" t="str">
        <f t="shared" si="197"/>
        <v/>
      </c>
    </row>
    <row r="4170" spans="8:13" ht="14.25">
      <c r="H4170" s="7">
        <v>1000</v>
      </c>
      <c r="K4170" s="9" t="e">
        <f t="shared" si="195"/>
        <v>#DIV/0!</v>
      </c>
      <c r="L4170" s="10" t="str">
        <f t="shared" si="196"/>
        <v>Invalid</v>
      </c>
      <c r="M4170" s="10" t="str">
        <f t="shared" si="197"/>
        <v/>
      </c>
    </row>
    <row r="4171" spans="8:13" ht="14.25">
      <c r="H4171" s="7">
        <v>1000</v>
      </c>
      <c r="K4171" s="9" t="e">
        <f t="shared" si="195"/>
        <v>#DIV/0!</v>
      </c>
      <c r="L4171" s="10" t="str">
        <f t="shared" si="196"/>
        <v>Invalid</v>
      </c>
      <c r="M4171" s="10" t="str">
        <f t="shared" si="197"/>
        <v/>
      </c>
    </row>
    <row r="4172" spans="8:13" ht="14.25">
      <c r="H4172" s="7">
        <v>1000</v>
      </c>
      <c r="K4172" s="9" t="e">
        <f t="shared" si="195"/>
        <v>#DIV/0!</v>
      </c>
      <c r="L4172" s="10" t="str">
        <f t="shared" si="196"/>
        <v>Invalid</v>
      </c>
      <c r="M4172" s="10" t="str">
        <f t="shared" si="197"/>
        <v/>
      </c>
    </row>
    <row r="4173" spans="8:13" ht="14.25">
      <c r="H4173" s="7">
        <v>1000</v>
      </c>
      <c r="K4173" s="9" t="e">
        <f t="shared" si="195"/>
        <v>#DIV/0!</v>
      </c>
      <c r="L4173" s="10" t="str">
        <f t="shared" si="196"/>
        <v>Invalid</v>
      </c>
      <c r="M4173" s="10" t="str">
        <f t="shared" si="197"/>
        <v/>
      </c>
    </row>
    <row r="4174" spans="8:13" ht="14.25">
      <c r="H4174" s="7">
        <v>1000</v>
      </c>
      <c r="K4174" s="9" t="e">
        <f t="shared" si="195"/>
        <v>#DIV/0!</v>
      </c>
      <c r="L4174" s="10" t="str">
        <f t="shared" si="196"/>
        <v>Invalid</v>
      </c>
      <c r="M4174" s="10" t="str">
        <f t="shared" si="197"/>
        <v/>
      </c>
    </row>
    <row r="4175" spans="8:13" ht="14.25">
      <c r="H4175" s="7">
        <v>1000</v>
      </c>
      <c r="K4175" s="9" t="e">
        <f t="shared" si="195"/>
        <v>#DIV/0!</v>
      </c>
      <c r="L4175" s="10" t="str">
        <f t="shared" si="196"/>
        <v>Invalid</v>
      </c>
      <c r="M4175" s="10" t="str">
        <f t="shared" si="197"/>
        <v/>
      </c>
    </row>
    <row r="4176" spans="8:13" ht="14.25">
      <c r="H4176" s="7">
        <v>1000</v>
      </c>
      <c r="K4176" s="9" t="e">
        <f t="shared" si="195"/>
        <v>#DIV/0!</v>
      </c>
      <c r="L4176" s="10" t="str">
        <f t="shared" si="196"/>
        <v>Invalid</v>
      </c>
      <c r="M4176" s="10" t="str">
        <f t="shared" si="197"/>
        <v/>
      </c>
    </row>
    <row r="4177" spans="8:13" ht="14.25">
      <c r="H4177" s="7">
        <v>1000</v>
      </c>
      <c r="K4177" s="9" t="e">
        <f t="shared" si="195"/>
        <v>#DIV/0!</v>
      </c>
      <c r="L4177" s="10" t="str">
        <f t="shared" si="196"/>
        <v>Invalid</v>
      </c>
      <c r="M4177" s="10" t="str">
        <f t="shared" si="197"/>
        <v/>
      </c>
    </row>
    <row r="4178" spans="8:13" ht="14.25">
      <c r="H4178" s="7">
        <v>1000</v>
      </c>
      <c r="K4178" s="9" t="e">
        <f t="shared" si="195"/>
        <v>#DIV/0!</v>
      </c>
      <c r="L4178" s="10" t="str">
        <f t="shared" si="196"/>
        <v>Invalid</v>
      </c>
      <c r="M4178" s="10" t="str">
        <f t="shared" si="197"/>
        <v/>
      </c>
    </row>
    <row r="4179" spans="8:13" ht="14.25">
      <c r="H4179" s="7">
        <v>1000</v>
      </c>
      <c r="K4179" s="9" t="e">
        <f t="shared" si="195"/>
        <v>#DIV/0!</v>
      </c>
      <c r="L4179" s="10" t="str">
        <f t="shared" si="196"/>
        <v>Invalid</v>
      </c>
      <c r="M4179" s="10" t="str">
        <f t="shared" si="197"/>
        <v/>
      </c>
    </row>
    <row r="4180" spans="8:13" ht="14.25">
      <c r="H4180" s="7">
        <v>1000</v>
      </c>
      <c r="K4180" s="9" t="e">
        <f t="shared" si="195"/>
        <v>#DIV/0!</v>
      </c>
      <c r="L4180" s="10" t="str">
        <f t="shared" si="196"/>
        <v>Invalid</v>
      </c>
      <c r="M4180" s="10" t="str">
        <f t="shared" si="197"/>
        <v/>
      </c>
    </row>
    <row r="4181" spans="8:13" ht="14.25">
      <c r="H4181" s="7">
        <v>1000</v>
      </c>
      <c r="K4181" s="9" t="e">
        <f t="shared" si="195"/>
        <v>#DIV/0!</v>
      </c>
      <c r="L4181" s="10" t="str">
        <f t="shared" si="196"/>
        <v>Invalid</v>
      </c>
      <c r="M4181" s="10" t="str">
        <f t="shared" si="197"/>
        <v/>
      </c>
    </row>
    <row r="4182" spans="8:13" ht="14.25">
      <c r="H4182" s="7">
        <v>1000</v>
      </c>
      <c r="K4182" s="9" t="e">
        <f t="shared" si="195"/>
        <v>#DIV/0!</v>
      </c>
      <c r="L4182" s="10" t="str">
        <f t="shared" si="196"/>
        <v>Invalid</v>
      </c>
      <c r="M4182" s="10" t="str">
        <f t="shared" si="197"/>
        <v/>
      </c>
    </row>
    <row r="4183" spans="8:13" ht="14.25">
      <c r="H4183" s="7">
        <v>1000</v>
      </c>
      <c r="K4183" s="9" t="e">
        <f t="shared" si="195"/>
        <v>#DIV/0!</v>
      </c>
      <c r="L4183" s="10" t="str">
        <f t="shared" si="196"/>
        <v>Invalid</v>
      </c>
      <c r="M4183" s="10" t="str">
        <f t="shared" si="197"/>
        <v/>
      </c>
    </row>
    <row r="4184" spans="8:13" ht="14.25">
      <c r="H4184" s="7">
        <v>1000</v>
      </c>
      <c r="K4184" s="9" t="e">
        <f t="shared" si="195"/>
        <v>#DIV/0!</v>
      </c>
      <c r="L4184" s="10" t="str">
        <f t="shared" si="196"/>
        <v>Invalid</v>
      </c>
      <c r="M4184" s="10" t="str">
        <f t="shared" si="197"/>
        <v/>
      </c>
    </row>
    <row r="4185" spans="8:13" ht="14.25">
      <c r="H4185" s="7">
        <v>1000</v>
      </c>
      <c r="K4185" s="9" t="e">
        <f t="shared" si="195"/>
        <v>#DIV/0!</v>
      </c>
      <c r="L4185" s="10" t="str">
        <f t="shared" si="196"/>
        <v>Invalid</v>
      </c>
      <c r="M4185" s="10" t="str">
        <f t="shared" si="197"/>
        <v/>
      </c>
    </row>
    <row r="4186" spans="8:13" ht="14.25">
      <c r="H4186" s="7">
        <v>1000</v>
      </c>
      <c r="K4186" s="9" t="e">
        <f t="shared" si="195"/>
        <v>#DIV/0!</v>
      </c>
      <c r="L4186" s="10" t="str">
        <f t="shared" si="196"/>
        <v>Invalid</v>
      </c>
      <c r="M4186" s="10" t="str">
        <f t="shared" si="197"/>
        <v/>
      </c>
    </row>
    <row r="4187" spans="8:13" ht="14.25">
      <c r="H4187" s="7">
        <v>1000</v>
      </c>
      <c r="K4187" s="9" t="e">
        <f t="shared" si="195"/>
        <v>#DIV/0!</v>
      </c>
      <c r="L4187" s="10" t="str">
        <f t="shared" si="196"/>
        <v>Invalid</v>
      </c>
      <c r="M4187" s="10" t="str">
        <f t="shared" si="197"/>
        <v/>
      </c>
    </row>
    <row r="4188" spans="8:13" ht="14.25">
      <c r="H4188" s="7">
        <v>1000</v>
      </c>
      <c r="K4188" s="9" t="e">
        <f t="shared" si="195"/>
        <v>#DIV/0!</v>
      </c>
      <c r="L4188" s="10" t="str">
        <f t="shared" si="196"/>
        <v>Invalid</v>
      </c>
      <c r="M4188" s="10" t="str">
        <f t="shared" si="197"/>
        <v/>
      </c>
    </row>
    <row r="4189" spans="8:13" ht="14.25">
      <c r="H4189" s="7">
        <v>1000</v>
      </c>
      <c r="K4189" s="9" t="e">
        <f t="shared" si="195"/>
        <v>#DIV/0!</v>
      </c>
      <c r="L4189" s="10" t="str">
        <f t="shared" si="196"/>
        <v>Invalid</v>
      </c>
      <c r="M4189" s="10" t="str">
        <f t="shared" si="197"/>
        <v/>
      </c>
    </row>
    <row r="4190" spans="8:13" ht="14.25">
      <c r="H4190" s="7">
        <v>1000</v>
      </c>
      <c r="K4190" s="9" t="e">
        <f t="shared" si="195"/>
        <v>#DIV/0!</v>
      </c>
      <c r="L4190" s="10" t="str">
        <f t="shared" si="196"/>
        <v>Invalid</v>
      </c>
      <c r="M4190" s="10" t="str">
        <f t="shared" si="197"/>
        <v/>
      </c>
    </row>
    <row r="4191" spans="8:13" ht="14.25">
      <c r="H4191" s="7">
        <v>1000</v>
      </c>
      <c r="K4191" s="9" t="e">
        <f t="shared" si="195"/>
        <v>#DIV/0!</v>
      </c>
      <c r="L4191" s="10" t="str">
        <f t="shared" si="196"/>
        <v>Invalid</v>
      </c>
      <c r="M4191" s="10" t="str">
        <f t="shared" si="197"/>
        <v/>
      </c>
    </row>
    <row r="4192" spans="8:13" ht="14.25">
      <c r="H4192" s="7">
        <v>1000</v>
      </c>
      <c r="K4192" s="9" t="e">
        <f t="shared" si="195"/>
        <v>#DIV/0!</v>
      </c>
      <c r="L4192" s="10" t="str">
        <f t="shared" si="196"/>
        <v>Invalid</v>
      </c>
      <c r="M4192" s="10" t="str">
        <f t="shared" si="197"/>
        <v/>
      </c>
    </row>
    <row r="4193" spans="8:13" ht="14.25">
      <c r="H4193" s="7">
        <v>1000</v>
      </c>
      <c r="K4193" s="9" t="e">
        <f t="shared" si="195"/>
        <v>#DIV/0!</v>
      </c>
      <c r="L4193" s="10" t="str">
        <f t="shared" si="196"/>
        <v>Invalid</v>
      </c>
      <c r="M4193" s="10" t="str">
        <f t="shared" si="197"/>
        <v/>
      </c>
    </row>
    <row r="4194" spans="8:13" ht="14.25">
      <c r="H4194" s="7">
        <v>1000</v>
      </c>
      <c r="K4194" s="9" t="e">
        <f t="shared" si="195"/>
        <v>#DIV/0!</v>
      </c>
      <c r="L4194" s="10" t="str">
        <f t="shared" si="196"/>
        <v>Invalid</v>
      </c>
      <c r="M4194" s="10" t="str">
        <f t="shared" si="197"/>
        <v/>
      </c>
    </row>
    <row r="4195" spans="8:13" ht="14.25">
      <c r="H4195" s="7">
        <v>1000</v>
      </c>
      <c r="K4195" s="9" t="e">
        <f t="shared" si="195"/>
        <v>#DIV/0!</v>
      </c>
      <c r="L4195" s="10" t="str">
        <f t="shared" si="196"/>
        <v>Invalid</v>
      </c>
      <c r="M4195" s="10" t="str">
        <f t="shared" si="197"/>
        <v/>
      </c>
    </row>
    <row r="4196" spans="8:13" ht="14.25">
      <c r="H4196" s="7">
        <v>1000</v>
      </c>
      <c r="K4196" s="9" t="e">
        <f t="shared" si="195"/>
        <v>#DIV/0!</v>
      </c>
      <c r="L4196" s="10" t="str">
        <f t="shared" si="196"/>
        <v>Invalid</v>
      </c>
      <c r="M4196" s="10" t="str">
        <f t="shared" si="197"/>
        <v/>
      </c>
    </row>
    <row r="4197" spans="8:13" ht="14.25">
      <c r="H4197" s="7">
        <v>1000</v>
      </c>
      <c r="K4197" s="9" t="e">
        <f t="shared" si="195"/>
        <v>#DIV/0!</v>
      </c>
      <c r="L4197" s="10" t="str">
        <f t="shared" si="196"/>
        <v>Invalid</v>
      </c>
      <c r="M4197" s="10" t="str">
        <f t="shared" si="197"/>
        <v/>
      </c>
    </row>
    <row r="4198" spans="8:13" ht="14.25">
      <c r="H4198" s="7">
        <v>1000</v>
      </c>
      <c r="K4198" s="9" t="e">
        <f t="shared" si="195"/>
        <v>#DIV/0!</v>
      </c>
      <c r="L4198" s="10" t="str">
        <f t="shared" si="196"/>
        <v>Invalid</v>
      </c>
      <c r="M4198" s="10" t="str">
        <f t="shared" si="197"/>
        <v/>
      </c>
    </row>
    <row r="4199" spans="8:13" ht="14.25">
      <c r="H4199" s="7">
        <v>1000</v>
      </c>
      <c r="K4199" s="9" t="e">
        <f t="shared" si="195"/>
        <v>#DIV/0!</v>
      </c>
      <c r="L4199" s="10" t="str">
        <f t="shared" si="196"/>
        <v>Invalid</v>
      </c>
      <c r="M4199" s="10" t="str">
        <f t="shared" si="197"/>
        <v/>
      </c>
    </row>
    <row r="4200" spans="8:13" ht="14.25">
      <c r="H4200" s="7">
        <v>1000</v>
      </c>
      <c r="K4200" s="9" t="e">
        <f t="shared" si="195"/>
        <v>#DIV/0!</v>
      </c>
      <c r="L4200" s="10" t="str">
        <f t="shared" si="196"/>
        <v>Invalid</v>
      </c>
      <c r="M4200" s="10" t="str">
        <f t="shared" si="197"/>
        <v/>
      </c>
    </row>
    <row r="4201" spans="8:13" ht="14.25">
      <c r="H4201" s="7">
        <v>1000</v>
      </c>
      <c r="K4201" s="9" t="e">
        <f t="shared" si="195"/>
        <v>#DIV/0!</v>
      </c>
      <c r="L4201" s="10" t="str">
        <f t="shared" si="196"/>
        <v>Invalid</v>
      </c>
      <c r="M4201" s="10" t="str">
        <f t="shared" si="197"/>
        <v/>
      </c>
    </row>
    <row r="4202" spans="8:13" ht="14.25">
      <c r="H4202" s="7">
        <v>1000</v>
      </c>
      <c r="K4202" s="9" t="e">
        <f t="shared" si="195"/>
        <v>#DIV/0!</v>
      </c>
      <c r="L4202" s="10" t="str">
        <f t="shared" si="196"/>
        <v>Invalid</v>
      </c>
      <c r="M4202" s="10" t="str">
        <f t="shared" si="197"/>
        <v/>
      </c>
    </row>
    <row r="4203" spans="8:13" ht="14.25">
      <c r="H4203" s="7">
        <v>1000</v>
      </c>
      <c r="K4203" s="9" t="e">
        <f t="shared" si="195"/>
        <v>#DIV/0!</v>
      </c>
      <c r="L4203" s="10" t="str">
        <f t="shared" si="196"/>
        <v>Invalid</v>
      </c>
      <c r="M4203" s="10" t="str">
        <f t="shared" si="197"/>
        <v/>
      </c>
    </row>
    <row r="4204" spans="8:13" ht="14.25">
      <c r="H4204" s="7">
        <v>1000</v>
      </c>
      <c r="K4204" s="9" t="e">
        <f t="shared" si="195"/>
        <v>#DIV/0!</v>
      </c>
      <c r="L4204" s="10" t="str">
        <f t="shared" si="196"/>
        <v>Invalid</v>
      </c>
      <c r="M4204" s="10" t="str">
        <f t="shared" si="197"/>
        <v/>
      </c>
    </row>
    <row r="4205" spans="8:13" ht="14.25">
      <c r="H4205" s="7">
        <v>1000</v>
      </c>
      <c r="K4205" s="9" t="e">
        <f t="shared" si="195"/>
        <v>#DIV/0!</v>
      </c>
      <c r="L4205" s="10" t="str">
        <f t="shared" si="196"/>
        <v>Invalid</v>
      </c>
      <c r="M4205" s="10" t="str">
        <f t="shared" si="197"/>
        <v/>
      </c>
    </row>
    <row r="4206" spans="8:13" ht="14.25">
      <c r="H4206" s="7">
        <v>1000</v>
      </c>
      <c r="K4206" s="9" t="e">
        <f t="shared" si="195"/>
        <v>#DIV/0!</v>
      </c>
      <c r="L4206" s="10" t="str">
        <f t="shared" si="196"/>
        <v>Invalid</v>
      </c>
      <c r="M4206" s="10" t="str">
        <f t="shared" si="197"/>
        <v/>
      </c>
    </row>
    <row r="4207" spans="8:13" ht="14.25">
      <c r="H4207" s="7">
        <v>1000</v>
      </c>
      <c r="K4207" s="9" t="e">
        <f t="shared" si="195"/>
        <v>#DIV/0!</v>
      </c>
      <c r="L4207" s="10" t="str">
        <f t="shared" si="196"/>
        <v>Invalid</v>
      </c>
      <c r="M4207" s="10" t="str">
        <f t="shared" si="197"/>
        <v/>
      </c>
    </row>
    <row r="4208" spans="8:13" ht="14.25">
      <c r="H4208" s="7">
        <v>1000</v>
      </c>
      <c r="K4208" s="9" t="e">
        <f t="shared" si="195"/>
        <v>#DIV/0!</v>
      </c>
      <c r="L4208" s="10" t="str">
        <f t="shared" si="196"/>
        <v>Invalid</v>
      </c>
      <c r="M4208" s="10" t="str">
        <f t="shared" si="197"/>
        <v/>
      </c>
    </row>
    <row r="4209" spans="8:13" ht="14.25">
      <c r="H4209" s="7">
        <v>1000</v>
      </c>
      <c r="K4209" s="9" t="e">
        <f t="shared" si="195"/>
        <v>#DIV/0!</v>
      </c>
      <c r="L4209" s="10" t="str">
        <f t="shared" si="196"/>
        <v>Invalid</v>
      </c>
      <c r="M4209" s="10" t="str">
        <f t="shared" si="197"/>
        <v/>
      </c>
    </row>
    <row r="4210" spans="8:13" ht="14.25">
      <c r="H4210" s="7">
        <v>1000</v>
      </c>
      <c r="K4210" s="9" t="e">
        <f t="shared" si="195"/>
        <v>#DIV/0!</v>
      </c>
      <c r="L4210" s="10" t="str">
        <f t="shared" si="196"/>
        <v>Invalid</v>
      </c>
      <c r="M4210" s="10" t="str">
        <f t="shared" si="197"/>
        <v/>
      </c>
    </row>
    <row r="4211" spans="8:13" ht="14.25">
      <c r="H4211" s="7">
        <v>1000</v>
      </c>
      <c r="K4211" s="9" t="e">
        <f t="shared" si="195"/>
        <v>#DIV/0!</v>
      </c>
      <c r="L4211" s="10" t="str">
        <f t="shared" si="196"/>
        <v>Invalid</v>
      </c>
      <c r="M4211" s="10" t="str">
        <f t="shared" si="197"/>
        <v/>
      </c>
    </row>
    <row r="4212" spans="8:13" ht="14.25">
      <c r="H4212" s="7">
        <v>1000</v>
      </c>
      <c r="K4212" s="9" t="e">
        <f t="shared" si="195"/>
        <v>#DIV/0!</v>
      </c>
      <c r="L4212" s="10" t="str">
        <f t="shared" si="196"/>
        <v>Invalid</v>
      </c>
      <c r="M4212" s="10" t="str">
        <f t="shared" si="197"/>
        <v/>
      </c>
    </row>
    <row r="4213" spans="8:13" ht="14.25">
      <c r="H4213" s="7">
        <v>1000</v>
      </c>
      <c r="K4213" s="9" t="e">
        <f t="shared" si="195"/>
        <v>#DIV/0!</v>
      </c>
      <c r="L4213" s="10" t="str">
        <f t="shared" si="196"/>
        <v>Invalid</v>
      </c>
      <c r="M4213" s="10" t="str">
        <f t="shared" si="197"/>
        <v/>
      </c>
    </row>
    <row r="4214" spans="8:13" ht="14.25">
      <c r="H4214" s="7">
        <v>1000</v>
      </c>
      <c r="K4214" s="9" t="e">
        <f t="shared" si="195"/>
        <v>#DIV/0!</v>
      </c>
      <c r="L4214" s="10" t="str">
        <f t="shared" si="196"/>
        <v>Invalid</v>
      </c>
      <c r="M4214" s="10" t="str">
        <f t="shared" si="197"/>
        <v/>
      </c>
    </row>
    <row r="4215" spans="8:13" ht="14.25">
      <c r="H4215" s="7">
        <v>1000</v>
      </c>
      <c r="K4215" s="9" t="e">
        <f t="shared" si="195"/>
        <v>#DIV/0!</v>
      </c>
      <c r="L4215" s="10" t="str">
        <f t="shared" si="196"/>
        <v>Invalid</v>
      </c>
      <c r="M4215" s="10" t="str">
        <f t="shared" si="197"/>
        <v/>
      </c>
    </row>
    <row r="4216" spans="8:13" ht="14.25">
      <c r="H4216" s="7">
        <v>1000</v>
      </c>
      <c r="K4216" s="9" t="e">
        <f t="shared" si="195"/>
        <v>#DIV/0!</v>
      </c>
      <c r="L4216" s="10" t="str">
        <f t="shared" si="196"/>
        <v>Invalid</v>
      </c>
      <c r="M4216" s="10" t="str">
        <f t="shared" si="197"/>
        <v/>
      </c>
    </row>
    <row r="4217" spans="8:13" ht="14.25">
      <c r="H4217" s="7">
        <v>1000</v>
      </c>
      <c r="K4217" s="9" t="e">
        <f t="shared" si="195"/>
        <v>#DIV/0!</v>
      </c>
      <c r="L4217" s="10" t="str">
        <f t="shared" si="196"/>
        <v>Invalid</v>
      </c>
      <c r="M4217" s="10" t="str">
        <f t="shared" si="197"/>
        <v/>
      </c>
    </row>
    <row r="4218" spans="8:13" ht="14.25">
      <c r="H4218" s="7">
        <v>1000</v>
      </c>
      <c r="K4218" s="9" t="e">
        <f t="shared" si="195"/>
        <v>#DIV/0!</v>
      </c>
      <c r="L4218" s="10" t="str">
        <f t="shared" si="196"/>
        <v>Invalid</v>
      </c>
      <c r="M4218" s="10" t="str">
        <f t="shared" si="197"/>
        <v/>
      </c>
    </row>
    <row r="4219" spans="8:13" ht="14.25">
      <c r="H4219" s="7">
        <v>1000</v>
      </c>
      <c r="K4219" s="9" t="e">
        <f t="shared" si="195"/>
        <v>#DIV/0!</v>
      </c>
      <c r="L4219" s="10" t="str">
        <f t="shared" si="196"/>
        <v>Invalid</v>
      </c>
      <c r="M4219" s="10" t="str">
        <f t="shared" si="197"/>
        <v/>
      </c>
    </row>
    <row r="4220" spans="8:13" ht="14.25">
      <c r="H4220" s="7">
        <v>1000</v>
      </c>
      <c r="K4220" s="9" t="e">
        <f t="shared" si="195"/>
        <v>#DIV/0!</v>
      </c>
      <c r="L4220" s="10" t="str">
        <f t="shared" si="196"/>
        <v>Invalid</v>
      </c>
      <c r="M4220" s="10" t="str">
        <f t="shared" si="197"/>
        <v/>
      </c>
    </row>
    <row r="4221" spans="8:13" ht="14.25">
      <c r="H4221" s="7">
        <v>1000</v>
      </c>
      <c r="K4221" s="9" t="e">
        <f t="shared" si="195"/>
        <v>#DIV/0!</v>
      </c>
      <c r="L4221" s="10" t="str">
        <f t="shared" si="196"/>
        <v>Invalid</v>
      </c>
      <c r="M4221" s="10" t="str">
        <f t="shared" si="197"/>
        <v/>
      </c>
    </row>
    <row r="4222" spans="8:13" ht="14.25">
      <c r="H4222" s="7">
        <v>1000</v>
      </c>
      <c r="K4222" s="9" t="e">
        <f t="shared" si="195"/>
        <v>#DIV/0!</v>
      </c>
      <c r="L4222" s="10" t="str">
        <f t="shared" si="196"/>
        <v>Invalid</v>
      </c>
      <c r="M4222" s="10" t="str">
        <f t="shared" si="197"/>
        <v/>
      </c>
    </row>
    <row r="4223" spans="8:13" ht="14.25">
      <c r="H4223" s="7">
        <v>1000</v>
      </c>
      <c r="K4223" s="9" t="e">
        <f t="shared" si="195"/>
        <v>#DIV/0!</v>
      </c>
      <c r="L4223" s="10" t="str">
        <f t="shared" si="196"/>
        <v>Invalid</v>
      </c>
      <c r="M4223" s="10" t="str">
        <f t="shared" si="197"/>
        <v/>
      </c>
    </row>
    <row r="4224" spans="8:13" ht="14.25">
      <c r="H4224" s="7">
        <v>1000</v>
      </c>
      <c r="K4224" s="9" t="e">
        <f t="shared" si="195"/>
        <v>#DIV/0!</v>
      </c>
      <c r="L4224" s="10" t="str">
        <f t="shared" si="196"/>
        <v>Invalid</v>
      </c>
      <c r="M4224" s="10" t="str">
        <f t="shared" si="197"/>
        <v/>
      </c>
    </row>
    <row r="4225" spans="8:13" ht="14.25">
      <c r="H4225" s="7">
        <v>1000</v>
      </c>
      <c r="K4225" s="9" t="e">
        <f t="shared" si="195"/>
        <v>#DIV/0!</v>
      </c>
      <c r="L4225" s="10" t="str">
        <f t="shared" si="196"/>
        <v>Invalid</v>
      </c>
      <c r="M4225" s="10" t="str">
        <f t="shared" si="197"/>
        <v/>
      </c>
    </row>
    <row r="4226" spans="8:13" ht="14.25">
      <c r="H4226" s="7">
        <v>1000</v>
      </c>
      <c r="K4226" s="9" t="e">
        <f t="shared" si="195"/>
        <v>#DIV/0!</v>
      </c>
      <c r="L4226" s="10" t="str">
        <f t="shared" si="196"/>
        <v>Invalid</v>
      </c>
      <c r="M4226" s="10" t="str">
        <f t="shared" si="197"/>
        <v/>
      </c>
    </row>
    <row r="4227" spans="8:13" ht="14.25">
      <c r="H4227" s="7">
        <v>1000</v>
      </c>
      <c r="K4227" s="9" t="e">
        <f t="shared" ref="K4227:K4290" si="198">(H4227/G4227)*J4227</f>
        <v>#DIV/0!</v>
      </c>
      <c r="L4227" s="10" t="str">
        <f t="shared" ref="L4227:L4290" si="199">IF(F4227="BUY",(K4227-H4227)/H4227, IF(F4227="SELL", (H4227-K4227)/H4227, "Invalid"))</f>
        <v>Invalid</v>
      </c>
      <c r="M4227" s="10" t="str">
        <f t="shared" ref="M4227:M4290" si="200">IF(E4227="BUY",(K4227-H4227)/H4227,IF(E4227="SELL",(H4227-K4227)/H4227,""))</f>
        <v/>
      </c>
    </row>
    <row r="4228" spans="8:13" ht="14.25">
      <c r="H4228" s="7">
        <v>1000</v>
      </c>
      <c r="K4228" s="9" t="e">
        <f t="shared" si="198"/>
        <v>#DIV/0!</v>
      </c>
      <c r="L4228" s="10" t="str">
        <f t="shared" si="199"/>
        <v>Invalid</v>
      </c>
      <c r="M4228" s="10" t="str">
        <f t="shared" si="200"/>
        <v/>
      </c>
    </row>
    <row r="4229" spans="8:13" ht="14.25">
      <c r="H4229" s="7">
        <v>1000</v>
      </c>
      <c r="K4229" s="9" t="e">
        <f t="shared" si="198"/>
        <v>#DIV/0!</v>
      </c>
      <c r="L4229" s="10" t="str">
        <f t="shared" si="199"/>
        <v>Invalid</v>
      </c>
      <c r="M4229" s="10" t="str">
        <f t="shared" si="200"/>
        <v/>
      </c>
    </row>
    <row r="4230" spans="8:13" ht="14.25">
      <c r="H4230" s="7">
        <v>1000</v>
      </c>
      <c r="K4230" s="9" t="e">
        <f t="shared" si="198"/>
        <v>#DIV/0!</v>
      </c>
      <c r="L4230" s="10" t="str">
        <f t="shared" si="199"/>
        <v>Invalid</v>
      </c>
      <c r="M4230" s="10" t="str">
        <f t="shared" si="200"/>
        <v/>
      </c>
    </row>
    <row r="4231" spans="8:13" ht="14.25">
      <c r="H4231" s="7">
        <v>1000</v>
      </c>
      <c r="K4231" s="9" t="e">
        <f t="shared" si="198"/>
        <v>#DIV/0!</v>
      </c>
      <c r="L4231" s="10" t="str">
        <f t="shared" si="199"/>
        <v>Invalid</v>
      </c>
      <c r="M4231" s="10" t="str">
        <f t="shared" si="200"/>
        <v/>
      </c>
    </row>
    <row r="4232" spans="8:13" ht="14.25">
      <c r="H4232" s="7">
        <v>1000</v>
      </c>
      <c r="K4232" s="9" t="e">
        <f t="shared" si="198"/>
        <v>#DIV/0!</v>
      </c>
      <c r="L4232" s="10" t="str">
        <f t="shared" si="199"/>
        <v>Invalid</v>
      </c>
      <c r="M4232" s="10" t="str">
        <f t="shared" si="200"/>
        <v/>
      </c>
    </row>
    <row r="4233" spans="8:13" ht="14.25">
      <c r="H4233" s="7">
        <v>1000</v>
      </c>
      <c r="K4233" s="9" t="e">
        <f t="shared" si="198"/>
        <v>#DIV/0!</v>
      </c>
      <c r="L4233" s="10" t="str">
        <f t="shared" si="199"/>
        <v>Invalid</v>
      </c>
      <c r="M4233" s="10" t="str">
        <f t="shared" si="200"/>
        <v/>
      </c>
    </row>
    <row r="4234" spans="8:13" ht="14.25">
      <c r="H4234" s="7">
        <v>1000</v>
      </c>
      <c r="K4234" s="9" t="e">
        <f t="shared" si="198"/>
        <v>#DIV/0!</v>
      </c>
      <c r="L4234" s="10" t="str">
        <f t="shared" si="199"/>
        <v>Invalid</v>
      </c>
      <c r="M4234" s="10" t="str">
        <f t="shared" si="200"/>
        <v/>
      </c>
    </row>
    <row r="4235" spans="8:13" ht="14.25">
      <c r="H4235" s="7">
        <v>1000</v>
      </c>
      <c r="K4235" s="9" t="e">
        <f t="shared" si="198"/>
        <v>#DIV/0!</v>
      </c>
      <c r="L4235" s="10" t="str">
        <f t="shared" si="199"/>
        <v>Invalid</v>
      </c>
      <c r="M4235" s="10" t="str">
        <f t="shared" si="200"/>
        <v/>
      </c>
    </row>
    <row r="4236" spans="8:13" ht="14.25">
      <c r="H4236" s="7">
        <v>1000</v>
      </c>
      <c r="K4236" s="9" t="e">
        <f t="shared" si="198"/>
        <v>#DIV/0!</v>
      </c>
      <c r="L4236" s="10" t="str">
        <f t="shared" si="199"/>
        <v>Invalid</v>
      </c>
      <c r="M4236" s="10" t="str">
        <f t="shared" si="200"/>
        <v/>
      </c>
    </row>
    <row r="4237" spans="8:13" ht="14.25">
      <c r="H4237" s="7">
        <v>1000</v>
      </c>
      <c r="K4237" s="9" t="e">
        <f t="shared" si="198"/>
        <v>#DIV/0!</v>
      </c>
      <c r="L4237" s="10" t="str">
        <f t="shared" si="199"/>
        <v>Invalid</v>
      </c>
      <c r="M4237" s="10" t="str">
        <f t="shared" si="200"/>
        <v/>
      </c>
    </row>
    <row r="4238" spans="8:13" ht="14.25">
      <c r="H4238" s="7">
        <v>1000</v>
      </c>
      <c r="K4238" s="9" t="e">
        <f t="shared" si="198"/>
        <v>#DIV/0!</v>
      </c>
      <c r="L4238" s="10" t="str">
        <f t="shared" si="199"/>
        <v>Invalid</v>
      </c>
      <c r="M4238" s="10" t="str">
        <f t="shared" si="200"/>
        <v/>
      </c>
    </row>
    <row r="4239" spans="8:13" ht="14.25">
      <c r="H4239" s="7">
        <v>1000</v>
      </c>
      <c r="K4239" s="9" t="e">
        <f t="shared" si="198"/>
        <v>#DIV/0!</v>
      </c>
      <c r="L4239" s="10" t="str">
        <f t="shared" si="199"/>
        <v>Invalid</v>
      </c>
      <c r="M4239" s="10" t="str">
        <f t="shared" si="200"/>
        <v/>
      </c>
    </row>
    <row r="4240" spans="8:13" ht="14.25">
      <c r="H4240" s="7">
        <v>1000</v>
      </c>
      <c r="K4240" s="9" t="e">
        <f t="shared" si="198"/>
        <v>#DIV/0!</v>
      </c>
      <c r="L4240" s="10" t="str">
        <f t="shared" si="199"/>
        <v>Invalid</v>
      </c>
      <c r="M4240" s="10" t="str">
        <f t="shared" si="200"/>
        <v/>
      </c>
    </row>
    <row r="4241" spans="8:13" ht="14.25">
      <c r="H4241" s="7">
        <v>1000</v>
      </c>
      <c r="K4241" s="9" t="e">
        <f t="shared" si="198"/>
        <v>#DIV/0!</v>
      </c>
      <c r="L4241" s="10" t="str">
        <f t="shared" si="199"/>
        <v>Invalid</v>
      </c>
      <c r="M4241" s="10" t="str">
        <f t="shared" si="200"/>
        <v/>
      </c>
    </row>
    <row r="4242" spans="8:13" ht="14.25">
      <c r="H4242" s="7">
        <v>1000</v>
      </c>
      <c r="K4242" s="9" t="e">
        <f t="shared" si="198"/>
        <v>#DIV/0!</v>
      </c>
      <c r="L4242" s="10" t="str">
        <f t="shared" si="199"/>
        <v>Invalid</v>
      </c>
      <c r="M4242" s="10" t="str">
        <f t="shared" si="200"/>
        <v/>
      </c>
    </row>
    <row r="4243" spans="8:13" ht="14.25">
      <c r="H4243" s="7">
        <v>1000</v>
      </c>
      <c r="K4243" s="9" t="e">
        <f t="shared" si="198"/>
        <v>#DIV/0!</v>
      </c>
      <c r="L4243" s="10" t="str">
        <f t="shared" si="199"/>
        <v>Invalid</v>
      </c>
      <c r="M4243" s="10" t="str">
        <f t="shared" si="200"/>
        <v/>
      </c>
    </row>
    <row r="4244" spans="8:13" ht="14.25">
      <c r="H4244" s="7">
        <v>1000</v>
      </c>
      <c r="K4244" s="9" t="e">
        <f t="shared" si="198"/>
        <v>#DIV/0!</v>
      </c>
      <c r="L4244" s="10" t="str">
        <f t="shared" si="199"/>
        <v>Invalid</v>
      </c>
      <c r="M4244" s="10" t="str">
        <f t="shared" si="200"/>
        <v/>
      </c>
    </row>
    <row r="4245" spans="8:13" ht="14.25">
      <c r="H4245" s="7">
        <v>1000</v>
      </c>
      <c r="K4245" s="9" t="e">
        <f t="shared" si="198"/>
        <v>#DIV/0!</v>
      </c>
      <c r="L4245" s="10" t="str">
        <f t="shared" si="199"/>
        <v>Invalid</v>
      </c>
      <c r="M4245" s="10" t="str">
        <f t="shared" si="200"/>
        <v/>
      </c>
    </row>
    <row r="4246" spans="8:13" ht="14.25">
      <c r="H4246" s="7">
        <v>1000</v>
      </c>
      <c r="K4246" s="9" t="e">
        <f t="shared" si="198"/>
        <v>#DIV/0!</v>
      </c>
      <c r="L4246" s="10" t="str">
        <f t="shared" si="199"/>
        <v>Invalid</v>
      </c>
      <c r="M4246" s="10" t="str">
        <f t="shared" si="200"/>
        <v/>
      </c>
    </row>
    <row r="4247" spans="8:13" ht="14.25">
      <c r="H4247" s="7">
        <v>1000</v>
      </c>
      <c r="K4247" s="9" t="e">
        <f t="shared" si="198"/>
        <v>#DIV/0!</v>
      </c>
      <c r="L4247" s="10" t="str">
        <f t="shared" si="199"/>
        <v>Invalid</v>
      </c>
      <c r="M4247" s="10" t="str">
        <f t="shared" si="200"/>
        <v/>
      </c>
    </row>
    <row r="4248" spans="8:13" ht="14.25">
      <c r="H4248" s="7">
        <v>1000</v>
      </c>
      <c r="K4248" s="9" t="e">
        <f t="shared" si="198"/>
        <v>#DIV/0!</v>
      </c>
      <c r="L4248" s="10" t="str">
        <f t="shared" si="199"/>
        <v>Invalid</v>
      </c>
      <c r="M4248" s="10" t="str">
        <f t="shared" si="200"/>
        <v/>
      </c>
    </row>
    <row r="4249" spans="8:13" ht="14.25">
      <c r="H4249" s="7">
        <v>1000</v>
      </c>
      <c r="K4249" s="9" t="e">
        <f t="shared" si="198"/>
        <v>#DIV/0!</v>
      </c>
      <c r="L4249" s="10" t="str">
        <f t="shared" si="199"/>
        <v>Invalid</v>
      </c>
      <c r="M4249" s="10" t="str">
        <f t="shared" si="200"/>
        <v/>
      </c>
    </row>
    <row r="4250" spans="8:13" ht="14.25">
      <c r="H4250" s="7">
        <v>1000</v>
      </c>
      <c r="K4250" s="9" t="e">
        <f t="shared" si="198"/>
        <v>#DIV/0!</v>
      </c>
      <c r="L4250" s="10" t="str">
        <f t="shared" si="199"/>
        <v>Invalid</v>
      </c>
      <c r="M4250" s="10" t="str">
        <f t="shared" si="200"/>
        <v/>
      </c>
    </row>
    <row r="4251" spans="8:13" ht="14.25">
      <c r="H4251" s="7">
        <v>1000</v>
      </c>
      <c r="K4251" s="9" t="e">
        <f t="shared" si="198"/>
        <v>#DIV/0!</v>
      </c>
      <c r="L4251" s="10" t="str">
        <f t="shared" si="199"/>
        <v>Invalid</v>
      </c>
      <c r="M4251" s="10" t="str">
        <f t="shared" si="200"/>
        <v/>
      </c>
    </row>
    <row r="4252" spans="8:13" ht="14.25">
      <c r="H4252" s="7">
        <v>1000</v>
      </c>
      <c r="K4252" s="9" t="e">
        <f t="shared" si="198"/>
        <v>#DIV/0!</v>
      </c>
      <c r="L4252" s="10" t="str">
        <f t="shared" si="199"/>
        <v>Invalid</v>
      </c>
      <c r="M4252" s="10" t="str">
        <f t="shared" si="200"/>
        <v/>
      </c>
    </row>
    <row r="4253" spans="8:13" ht="14.25">
      <c r="H4253" s="7">
        <v>1000</v>
      </c>
      <c r="K4253" s="9" t="e">
        <f t="shared" si="198"/>
        <v>#DIV/0!</v>
      </c>
      <c r="L4253" s="10" t="str">
        <f t="shared" si="199"/>
        <v>Invalid</v>
      </c>
      <c r="M4253" s="10" t="str">
        <f t="shared" si="200"/>
        <v/>
      </c>
    </row>
    <row r="4254" spans="8:13" ht="14.25">
      <c r="H4254" s="7">
        <v>1000</v>
      </c>
      <c r="K4254" s="9" t="e">
        <f t="shared" si="198"/>
        <v>#DIV/0!</v>
      </c>
      <c r="L4254" s="10" t="str">
        <f t="shared" si="199"/>
        <v>Invalid</v>
      </c>
      <c r="M4254" s="10" t="str">
        <f t="shared" si="200"/>
        <v/>
      </c>
    </row>
    <row r="4255" spans="8:13" ht="14.25">
      <c r="H4255" s="7">
        <v>1000</v>
      </c>
      <c r="K4255" s="9" t="e">
        <f t="shared" si="198"/>
        <v>#DIV/0!</v>
      </c>
      <c r="L4255" s="10" t="str">
        <f t="shared" si="199"/>
        <v>Invalid</v>
      </c>
      <c r="M4255" s="10" t="str">
        <f t="shared" si="200"/>
        <v/>
      </c>
    </row>
    <row r="4256" spans="8:13" ht="14.25">
      <c r="H4256" s="7">
        <v>1000</v>
      </c>
      <c r="K4256" s="9" t="e">
        <f t="shared" si="198"/>
        <v>#DIV/0!</v>
      </c>
      <c r="L4256" s="10" t="str">
        <f t="shared" si="199"/>
        <v>Invalid</v>
      </c>
      <c r="M4256" s="10" t="str">
        <f t="shared" si="200"/>
        <v/>
      </c>
    </row>
    <row r="4257" spans="8:13" ht="14.25">
      <c r="H4257" s="7">
        <v>1000</v>
      </c>
      <c r="K4257" s="9" t="e">
        <f t="shared" si="198"/>
        <v>#DIV/0!</v>
      </c>
      <c r="L4257" s="10" t="str">
        <f t="shared" si="199"/>
        <v>Invalid</v>
      </c>
      <c r="M4257" s="10" t="str">
        <f t="shared" si="200"/>
        <v/>
      </c>
    </row>
    <row r="4258" spans="8:13" ht="14.25">
      <c r="H4258" s="7">
        <v>1000</v>
      </c>
      <c r="K4258" s="9" t="e">
        <f t="shared" si="198"/>
        <v>#DIV/0!</v>
      </c>
      <c r="L4258" s="10" t="str">
        <f t="shared" si="199"/>
        <v>Invalid</v>
      </c>
      <c r="M4258" s="10" t="str">
        <f t="shared" si="200"/>
        <v/>
      </c>
    </row>
    <row r="4259" spans="8:13" ht="14.25">
      <c r="H4259" s="7">
        <v>1000</v>
      </c>
      <c r="K4259" s="9" t="e">
        <f t="shared" si="198"/>
        <v>#DIV/0!</v>
      </c>
      <c r="L4259" s="10" t="str">
        <f t="shared" si="199"/>
        <v>Invalid</v>
      </c>
      <c r="M4259" s="10" t="str">
        <f t="shared" si="200"/>
        <v/>
      </c>
    </row>
    <row r="4260" spans="8:13" ht="14.25">
      <c r="H4260" s="7">
        <v>1000</v>
      </c>
      <c r="K4260" s="9" t="e">
        <f t="shared" si="198"/>
        <v>#DIV/0!</v>
      </c>
      <c r="L4260" s="10" t="str">
        <f t="shared" si="199"/>
        <v>Invalid</v>
      </c>
      <c r="M4260" s="10" t="str">
        <f t="shared" si="200"/>
        <v/>
      </c>
    </row>
    <row r="4261" spans="8:13" ht="14.25">
      <c r="H4261" s="7">
        <v>1000</v>
      </c>
      <c r="K4261" s="9" t="e">
        <f t="shared" si="198"/>
        <v>#DIV/0!</v>
      </c>
      <c r="L4261" s="10" t="str">
        <f t="shared" si="199"/>
        <v>Invalid</v>
      </c>
      <c r="M4261" s="10" t="str">
        <f t="shared" si="200"/>
        <v/>
      </c>
    </row>
    <row r="4262" spans="8:13" ht="14.25">
      <c r="H4262" s="7">
        <v>1000</v>
      </c>
      <c r="K4262" s="9" t="e">
        <f t="shared" si="198"/>
        <v>#DIV/0!</v>
      </c>
      <c r="L4262" s="10" t="str">
        <f t="shared" si="199"/>
        <v>Invalid</v>
      </c>
      <c r="M4262" s="10" t="str">
        <f t="shared" si="200"/>
        <v/>
      </c>
    </row>
    <row r="4263" spans="8:13" ht="14.25">
      <c r="H4263" s="7">
        <v>1000</v>
      </c>
      <c r="K4263" s="9" t="e">
        <f t="shared" si="198"/>
        <v>#DIV/0!</v>
      </c>
      <c r="L4263" s="10" t="str">
        <f t="shared" si="199"/>
        <v>Invalid</v>
      </c>
      <c r="M4263" s="10" t="str">
        <f t="shared" si="200"/>
        <v/>
      </c>
    </row>
    <row r="4264" spans="8:13" ht="14.25">
      <c r="H4264" s="7">
        <v>1000</v>
      </c>
      <c r="K4264" s="9" t="e">
        <f t="shared" si="198"/>
        <v>#DIV/0!</v>
      </c>
      <c r="L4264" s="10" t="str">
        <f t="shared" si="199"/>
        <v>Invalid</v>
      </c>
      <c r="M4264" s="10" t="str">
        <f t="shared" si="200"/>
        <v/>
      </c>
    </row>
    <row r="4265" spans="8:13" ht="14.25">
      <c r="H4265" s="7">
        <v>1000</v>
      </c>
      <c r="K4265" s="9" t="e">
        <f t="shared" si="198"/>
        <v>#DIV/0!</v>
      </c>
      <c r="L4265" s="10" t="str">
        <f t="shared" si="199"/>
        <v>Invalid</v>
      </c>
      <c r="M4265" s="10" t="str">
        <f t="shared" si="200"/>
        <v/>
      </c>
    </row>
    <row r="4266" spans="8:13" ht="14.25">
      <c r="H4266" s="7">
        <v>1000</v>
      </c>
      <c r="K4266" s="9" t="e">
        <f t="shared" si="198"/>
        <v>#DIV/0!</v>
      </c>
      <c r="L4266" s="10" t="str">
        <f t="shared" si="199"/>
        <v>Invalid</v>
      </c>
      <c r="M4266" s="10" t="str">
        <f t="shared" si="200"/>
        <v/>
      </c>
    </row>
    <row r="4267" spans="8:13" ht="14.25">
      <c r="H4267" s="7">
        <v>1000</v>
      </c>
      <c r="K4267" s="9" t="e">
        <f t="shared" si="198"/>
        <v>#DIV/0!</v>
      </c>
      <c r="L4267" s="10" t="str">
        <f t="shared" si="199"/>
        <v>Invalid</v>
      </c>
      <c r="M4267" s="10" t="str">
        <f t="shared" si="200"/>
        <v/>
      </c>
    </row>
    <row r="4268" spans="8:13" ht="14.25">
      <c r="H4268" s="7">
        <v>1000</v>
      </c>
      <c r="K4268" s="9" t="e">
        <f t="shared" si="198"/>
        <v>#DIV/0!</v>
      </c>
      <c r="L4268" s="10" t="str">
        <f t="shared" si="199"/>
        <v>Invalid</v>
      </c>
      <c r="M4268" s="10" t="str">
        <f t="shared" si="200"/>
        <v/>
      </c>
    </row>
    <row r="4269" spans="8:13" ht="14.25">
      <c r="H4269" s="7">
        <v>1000</v>
      </c>
      <c r="K4269" s="9" t="e">
        <f t="shared" si="198"/>
        <v>#DIV/0!</v>
      </c>
      <c r="L4269" s="10" t="str">
        <f t="shared" si="199"/>
        <v>Invalid</v>
      </c>
      <c r="M4269" s="10" t="str">
        <f t="shared" si="200"/>
        <v/>
      </c>
    </row>
    <row r="4270" spans="8:13" ht="14.25">
      <c r="H4270" s="7">
        <v>1000</v>
      </c>
      <c r="K4270" s="9" t="e">
        <f t="shared" si="198"/>
        <v>#DIV/0!</v>
      </c>
      <c r="L4270" s="10" t="str">
        <f t="shared" si="199"/>
        <v>Invalid</v>
      </c>
      <c r="M4270" s="10" t="str">
        <f t="shared" si="200"/>
        <v/>
      </c>
    </row>
    <row r="4271" spans="8:13" ht="14.25">
      <c r="H4271" s="7">
        <v>1000</v>
      </c>
      <c r="K4271" s="9" t="e">
        <f t="shared" si="198"/>
        <v>#DIV/0!</v>
      </c>
      <c r="L4271" s="10" t="str">
        <f t="shared" si="199"/>
        <v>Invalid</v>
      </c>
      <c r="M4271" s="10" t="str">
        <f t="shared" si="200"/>
        <v/>
      </c>
    </row>
    <row r="4272" spans="8:13" ht="14.25">
      <c r="H4272" s="7">
        <v>1000</v>
      </c>
      <c r="K4272" s="9" t="e">
        <f t="shared" si="198"/>
        <v>#DIV/0!</v>
      </c>
      <c r="L4272" s="10" t="str">
        <f t="shared" si="199"/>
        <v>Invalid</v>
      </c>
      <c r="M4272" s="10" t="str">
        <f t="shared" si="200"/>
        <v/>
      </c>
    </row>
    <row r="4273" spans="8:13" ht="14.25">
      <c r="H4273" s="7">
        <v>1000</v>
      </c>
      <c r="K4273" s="9" t="e">
        <f t="shared" si="198"/>
        <v>#DIV/0!</v>
      </c>
      <c r="L4273" s="10" t="str">
        <f t="shared" si="199"/>
        <v>Invalid</v>
      </c>
      <c r="M4273" s="10" t="str">
        <f t="shared" si="200"/>
        <v/>
      </c>
    </row>
    <row r="4274" spans="8:13" ht="14.25">
      <c r="H4274" s="7">
        <v>1000</v>
      </c>
      <c r="K4274" s="9" t="e">
        <f t="shared" si="198"/>
        <v>#DIV/0!</v>
      </c>
      <c r="L4274" s="10" t="str">
        <f t="shared" si="199"/>
        <v>Invalid</v>
      </c>
      <c r="M4274" s="10" t="str">
        <f t="shared" si="200"/>
        <v/>
      </c>
    </row>
    <row r="4275" spans="8:13" ht="14.25">
      <c r="H4275" s="7">
        <v>1000</v>
      </c>
      <c r="K4275" s="9" t="e">
        <f t="shared" si="198"/>
        <v>#DIV/0!</v>
      </c>
      <c r="L4275" s="10" t="str">
        <f t="shared" si="199"/>
        <v>Invalid</v>
      </c>
      <c r="M4275" s="10" t="str">
        <f t="shared" si="200"/>
        <v/>
      </c>
    </row>
    <row r="4276" spans="8:13" ht="14.25">
      <c r="H4276" s="7">
        <v>1000</v>
      </c>
      <c r="K4276" s="9" t="e">
        <f t="shared" si="198"/>
        <v>#DIV/0!</v>
      </c>
      <c r="L4276" s="10" t="str">
        <f t="shared" si="199"/>
        <v>Invalid</v>
      </c>
      <c r="M4276" s="10" t="str">
        <f t="shared" si="200"/>
        <v/>
      </c>
    </row>
    <row r="4277" spans="8:13" ht="14.25">
      <c r="H4277" s="7">
        <v>1000</v>
      </c>
      <c r="K4277" s="9" t="e">
        <f t="shared" si="198"/>
        <v>#DIV/0!</v>
      </c>
      <c r="L4277" s="10" t="str">
        <f t="shared" si="199"/>
        <v>Invalid</v>
      </c>
      <c r="M4277" s="10" t="str">
        <f t="shared" si="200"/>
        <v/>
      </c>
    </row>
    <row r="4278" spans="8:13" ht="14.25">
      <c r="H4278" s="7">
        <v>1000</v>
      </c>
      <c r="K4278" s="9" t="e">
        <f t="shared" si="198"/>
        <v>#DIV/0!</v>
      </c>
      <c r="L4278" s="10" t="str">
        <f t="shared" si="199"/>
        <v>Invalid</v>
      </c>
      <c r="M4278" s="10" t="str">
        <f t="shared" si="200"/>
        <v/>
      </c>
    </row>
    <row r="4279" spans="8:13" ht="14.25">
      <c r="H4279" s="7">
        <v>1000</v>
      </c>
      <c r="K4279" s="9" t="e">
        <f t="shared" si="198"/>
        <v>#DIV/0!</v>
      </c>
      <c r="L4279" s="10" t="str">
        <f t="shared" si="199"/>
        <v>Invalid</v>
      </c>
      <c r="M4279" s="10" t="str">
        <f t="shared" si="200"/>
        <v/>
      </c>
    </row>
    <row r="4280" spans="8:13" ht="14.25">
      <c r="H4280" s="7">
        <v>1000</v>
      </c>
      <c r="K4280" s="9" t="e">
        <f t="shared" si="198"/>
        <v>#DIV/0!</v>
      </c>
      <c r="L4280" s="10" t="str">
        <f t="shared" si="199"/>
        <v>Invalid</v>
      </c>
      <c r="M4280" s="10" t="str">
        <f t="shared" si="200"/>
        <v/>
      </c>
    </row>
    <row r="4281" spans="8:13" ht="14.25">
      <c r="H4281" s="7">
        <v>1000</v>
      </c>
      <c r="K4281" s="9" t="e">
        <f t="shared" si="198"/>
        <v>#DIV/0!</v>
      </c>
      <c r="L4281" s="10" t="str">
        <f t="shared" si="199"/>
        <v>Invalid</v>
      </c>
      <c r="M4281" s="10" t="str">
        <f t="shared" si="200"/>
        <v/>
      </c>
    </row>
    <row r="4282" spans="8:13" ht="14.25">
      <c r="H4282" s="7">
        <v>1000</v>
      </c>
      <c r="K4282" s="9" t="e">
        <f t="shared" si="198"/>
        <v>#DIV/0!</v>
      </c>
      <c r="L4282" s="10" t="str">
        <f t="shared" si="199"/>
        <v>Invalid</v>
      </c>
      <c r="M4282" s="10" t="str">
        <f t="shared" si="200"/>
        <v/>
      </c>
    </row>
    <row r="4283" spans="8:13" ht="14.25">
      <c r="H4283" s="7">
        <v>1000</v>
      </c>
      <c r="K4283" s="9" t="e">
        <f t="shared" si="198"/>
        <v>#DIV/0!</v>
      </c>
      <c r="L4283" s="10" t="str">
        <f t="shared" si="199"/>
        <v>Invalid</v>
      </c>
      <c r="M4283" s="10" t="str">
        <f t="shared" si="200"/>
        <v/>
      </c>
    </row>
    <row r="4284" spans="8:13" ht="14.25">
      <c r="H4284" s="7">
        <v>1000</v>
      </c>
      <c r="K4284" s="9" t="e">
        <f t="shared" si="198"/>
        <v>#DIV/0!</v>
      </c>
      <c r="L4284" s="10" t="str">
        <f t="shared" si="199"/>
        <v>Invalid</v>
      </c>
      <c r="M4284" s="10" t="str">
        <f t="shared" si="200"/>
        <v/>
      </c>
    </row>
    <row r="4285" spans="8:13" ht="14.25">
      <c r="H4285" s="7">
        <v>1000</v>
      </c>
      <c r="K4285" s="9" t="e">
        <f t="shared" si="198"/>
        <v>#DIV/0!</v>
      </c>
      <c r="L4285" s="10" t="str">
        <f t="shared" si="199"/>
        <v>Invalid</v>
      </c>
      <c r="M4285" s="10" t="str">
        <f t="shared" si="200"/>
        <v/>
      </c>
    </row>
    <row r="4286" spans="8:13" ht="14.25">
      <c r="H4286" s="7">
        <v>1000</v>
      </c>
      <c r="K4286" s="9" t="e">
        <f t="shared" si="198"/>
        <v>#DIV/0!</v>
      </c>
      <c r="L4286" s="10" t="str">
        <f t="shared" si="199"/>
        <v>Invalid</v>
      </c>
      <c r="M4286" s="10" t="str">
        <f t="shared" si="200"/>
        <v/>
      </c>
    </row>
    <row r="4287" spans="8:13" ht="14.25">
      <c r="H4287" s="7">
        <v>1000</v>
      </c>
      <c r="K4287" s="9" t="e">
        <f t="shared" si="198"/>
        <v>#DIV/0!</v>
      </c>
      <c r="L4287" s="10" t="str">
        <f t="shared" si="199"/>
        <v>Invalid</v>
      </c>
      <c r="M4287" s="10" t="str">
        <f t="shared" si="200"/>
        <v/>
      </c>
    </row>
    <row r="4288" spans="8:13" ht="14.25">
      <c r="H4288" s="7">
        <v>1000</v>
      </c>
      <c r="K4288" s="9" t="e">
        <f t="shared" si="198"/>
        <v>#DIV/0!</v>
      </c>
      <c r="L4288" s="10" t="str">
        <f t="shared" si="199"/>
        <v>Invalid</v>
      </c>
      <c r="M4288" s="10" t="str">
        <f t="shared" si="200"/>
        <v/>
      </c>
    </row>
    <row r="4289" spans="8:13" ht="14.25">
      <c r="H4289" s="7">
        <v>1000</v>
      </c>
      <c r="K4289" s="9" t="e">
        <f t="shared" si="198"/>
        <v>#DIV/0!</v>
      </c>
      <c r="L4289" s="10" t="str">
        <f t="shared" si="199"/>
        <v>Invalid</v>
      </c>
      <c r="M4289" s="10" t="str">
        <f t="shared" si="200"/>
        <v/>
      </c>
    </row>
    <row r="4290" spans="8:13" ht="14.25">
      <c r="H4290" s="7">
        <v>1000</v>
      </c>
      <c r="K4290" s="9" t="e">
        <f t="shared" si="198"/>
        <v>#DIV/0!</v>
      </c>
      <c r="L4290" s="10" t="str">
        <f t="shared" si="199"/>
        <v>Invalid</v>
      </c>
      <c r="M4290" s="10" t="str">
        <f t="shared" si="200"/>
        <v/>
      </c>
    </row>
    <row r="4291" spans="8:13" ht="14.25">
      <c r="H4291" s="7">
        <v>1000</v>
      </c>
      <c r="K4291" s="9" t="e">
        <f t="shared" ref="K4291:K4354" si="201">(H4291/G4291)*J4291</f>
        <v>#DIV/0!</v>
      </c>
      <c r="L4291" s="10" t="str">
        <f t="shared" ref="L4291:L4354" si="202">IF(F4291="BUY",(K4291-H4291)/H4291, IF(F4291="SELL", (H4291-K4291)/H4291, "Invalid"))</f>
        <v>Invalid</v>
      </c>
      <c r="M4291" s="10" t="str">
        <f t="shared" ref="M4291:M4354" si="203">IF(E4291="BUY",(K4291-H4291)/H4291,IF(E4291="SELL",(H4291-K4291)/H4291,""))</f>
        <v/>
      </c>
    </row>
    <row r="4292" spans="8:13" ht="14.25">
      <c r="H4292" s="7">
        <v>1000</v>
      </c>
      <c r="K4292" s="9" t="e">
        <f t="shared" si="201"/>
        <v>#DIV/0!</v>
      </c>
      <c r="L4292" s="10" t="str">
        <f t="shared" si="202"/>
        <v>Invalid</v>
      </c>
      <c r="M4292" s="10" t="str">
        <f t="shared" si="203"/>
        <v/>
      </c>
    </row>
    <row r="4293" spans="8:13" ht="14.25">
      <c r="H4293" s="7">
        <v>1000</v>
      </c>
      <c r="K4293" s="9" t="e">
        <f t="shared" si="201"/>
        <v>#DIV/0!</v>
      </c>
      <c r="L4293" s="10" t="str">
        <f t="shared" si="202"/>
        <v>Invalid</v>
      </c>
      <c r="M4293" s="10" t="str">
        <f t="shared" si="203"/>
        <v/>
      </c>
    </row>
    <row r="4294" spans="8:13" ht="14.25">
      <c r="H4294" s="7">
        <v>1000</v>
      </c>
      <c r="K4294" s="9" t="e">
        <f t="shared" si="201"/>
        <v>#DIV/0!</v>
      </c>
      <c r="L4294" s="10" t="str">
        <f t="shared" si="202"/>
        <v>Invalid</v>
      </c>
      <c r="M4294" s="10" t="str">
        <f t="shared" si="203"/>
        <v/>
      </c>
    </row>
    <row r="4295" spans="8:13" ht="14.25">
      <c r="H4295" s="7">
        <v>1000</v>
      </c>
      <c r="K4295" s="9" t="e">
        <f t="shared" si="201"/>
        <v>#DIV/0!</v>
      </c>
      <c r="L4295" s="10" t="str">
        <f t="shared" si="202"/>
        <v>Invalid</v>
      </c>
      <c r="M4295" s="10" t="str">
        <f t="shared" si="203"/>
        <v/>
      </c>
    </row>
    <row r="4296" spans="8:13" ht="14.25">
      <c r="H4296" s="7">
        <v>1000</v>
      </c>
      <c r="K4296" s="9" t="e">
        <f t="shared" si="201"/>
        <v>#DIV/0!</v>
      </c>
      <c r="L4296" s="10" t="str">
        <f t="shared" si="202"/>
        <v>Invalid</v>
      </c>
      <c r="M4296" s="10" t="str">
        <f t="shared" si="203"/>
        <v/>
      </c>
    </row>
    <row r="4297" spans="8:13" ht="14.25">
      <c r="H4297" s="7">
        <v>1000</v>
      </c>
      <c r="K4297" s="9" t="e">
        <f t="shared" si="201"/>
        <v>#DIV/0!</v>
      </c>
      <c r="L4297" s="10" t="str">
        <f t="shared" si="202"/>
        <v>Invalid</v>
      </c>
      <c r="M4297" s="10" t="str">
        <f t="shared" si="203"/>
        <v/>
      </c>
    </row>
    <row r="4298" spans="8:13" ht="14.25">
      <c r="H4298" s="7">
        <v>1000</v>
      </c>
      <c r="K4298" s="9" t="e">
        <f t="shared" si="201"/>
        <v>#DIV/0!</v>
      </c>
      <c r="L4298" s="10" t="str">
        <f t="shared" si="202"/>
        <v>Invalid</v>
      </c>
      <c r="M4298" s="10" t="str">
        <f t="shared" si="203"/>
        <v/>
      </c>
    </row>
    <row r="4299" spans="8:13" ht="14.25">
      <c r="H4299" s="7">
        <v>1000</v>
      </c>
      <c r="K4299" s="9" t="e">
        <f t="shared" si="201"/>
        <v>#DIV/0!</v>
      </c>
      <c r="L4299" s="10" t="str">
        <f t="shared" si="202"/>
        <v>Invalid</v>
      </c>
      <c r="M4299" s="10" t="str">
        <f t="shared" si="203"/>
        <v/>
      </c>
    </row>
    <row r="4300" spans="8:13" ht="14.25">
      <c r="H4300" s="7">
        <v>1000</v>
      </c>
      <c r="K4300" s="9" t="e">
        <f t="shared" si="201"/>
        <v>#DIV/0!</v>
      </c>
      <c r="L4300" s="10" t="str">
        <f t="shared" si="202"/>
        <v>Invalid</v>
      </c>
      <c r="M4300" s="10" t="str">
        <f t="shared" si="203"/>
        <v/>
      </c>
    </row>
    <row r="4301" spans="8:13" ht="14.25">
      <c r="H4301" s="7">
        <v>1000</v>
      </c>
      <c r="K4301" s="9" t="e">
        <f t="shared" si="201"/>
        <v>#DIV/0!</v>
      </c>
      <c r="L4301" s="10" t="str">
        <f t="shared" si="202"/>
        <v>Invalid</v>
      </c>
      <c r="M4301" s="10" t="str">
        <f t="shared" si="203"/>
        <v/>
      </c>
    </row>
    <row r="4302" spans="8:13" ht="14.25">
      <c r="H4302" s="7">
        <v>1000</v>
      </c>
      <c r="K4302" s="9" t="e">
        <f t="shared" si="201"/>
        <v>#DIV/0!</v>
      </c>
      <c r="L4302" s="10" t="str">
        <f t="shared" si="202"/>
        <v>Invalid</v>
      </c>
      <c r="M4302" s="10" t="str">
        <f t="shared" si="203"/>
        <v/>
      </c>
    </row>
    <row r="4303" spans="8:13" ht="14.25">
      <c r="H4303" s="7">
        <v>1000</v>
      </c>
      <c r="K4303" s="9" t="e">
        <f t="shared" si="201"/>
        <v>#DIV/0!</v>
      </c>
      <c r="L4303" s="10" t="str">
        <f t="shared" si="202"/>
        <v>Invalid</v>
      </c>
      <c r="M4303" s="10" t="str">
        <f t="shared" si="203"/>
        <v/>
      </c>
    </row>
    <row r="4304" spans="8:13" ht="14.25">
      <c r="H4304" s="7">
        <v>1000</v>
      </c>
      <c r="K4304" s="9" t="e">
        <f t="shared" si="201"/>
        <v>#DIV/0!</v>
      </c>
      <c r="L4304" s="10" t="str">
        <f t="shared" si="202"/>
        <v>Invalid</v>
      </c>
      <c r="M4304" s="10" t="str">
        <f t="shared" si="203"/>
        <v/>
      </c>
    </row>
    <row r="4305" spans="8:13" ht="14.25">
      <c r="H4305" s="7">
        <v>1000</v>
      </c>
      <c r="K4305" s="9" t="e">
        <f t="shared" si="201"/>
        <v>#DIV/0!</v>
      </c>
      <c r="L4305" s="10" t="str">
        <f t="shared" si="202"/>
        <v>Invalid</v>
      </c>
      <c r="M4305" s="10" t="str">
        <f t="shared" si="203"/>
        <v/>
      </c>
    </row>
    <row r="4306" spans="8:13" ht="14.25">
      <c r="H4306" s="7">
        <v>1000</v>
      </c>
      <c r="K4306" s="9" t="e">
        <f t="shared" si="201"/>
        <v>#DIV/0!</v>
      </c>
      <c r="L4306" s="10" t="str">
        <f t="shared" si="202"/>
        <v>Invalid</v>
      </c>
      <c r="M4306" s="10" t="str">
        <f t="shared" si="203"/>
        <v/>
      </c>
    </row>
    <row r="4307" spans="8:13" ht="14.25">
      <c r="H4307" s="7">
        <v>1000</v>
      </c>
      <c r="K4307" s="9" t="e">
        <f t="shared" si="201"/>
        <v>#DIV/0!</v>
      </c>
      <c r="L4307" s="10" t="str">
        <f t="shared" si="202"/>
        <v>Invalid</v>
      </c>
      <c r="M4307" s="10" t="str">
        <f t="shared" si="203"/>
        <v/>
      </c>
    </row>
    <row r="4308" spans="8:13" ht="14.25">
      <c r="H4308" s="7">
        <v>1000</v>
      </c>
      <c r="K4308" s="9" t="e">
        <f t="shared" si="201"/>
        <v>#DIV/0!</v>
      </c>
      <c r="L4308" s="10" t="str">
        <f t="shared" si="202"/>
        <v>Invalid</v>
      </c>
      <c r="M4308" s="10" t="str">
        <f t="shared" si="203"/>
        <v/>
      </c>
    </row>
    <row r="4309" spans="8:13" ht="14.25">
      <c r="H4309" s="7">
        <v>1000</v>
      </c>
      <c r="K4309" s="9" t="e">
        <f t="shared" si="201"/>
        <v>#DIV/0!</v>
      </c>
      <c r="L4309" s="10" t="str">
        <f t="shared" si="202"/>
        <v>Invalid</v>
      </c>
      <c r="M4309" s="10" t="str">
        <f t="shared" si="203"/>
        <v/>
      </c>
    </row>
    <row r="4310" spans="8:13" ht="14.25">
      <c r="H4310" s="7">
        <v>1000</v>
      </c>
      <c r="K4310" s="9" t="e">
        <f t="shared" si="201"/>
        <v>#DIV/0!</v>
      </c>
      <c r="L4310" s="10" t="str">
        <f t="shared" si="202"/>
        <v>Invalid</v>
      </c>
      <c r="M4310" s="10" t="str">
        <f t="shared" si="203"/>
        <v/>
      </c>
    </row>
    <row r="4311" spans="8:13" ht="14.25">
      <c r="H4311" s="7">
        <v>1000</v>
      </c>
      <c r="K4311" s="9" t="e">
        <f t="shared" si="201"/>
        <v>#DIV/0!</v>
      </c>
      <c r="L4311" s="10" t="str">
        <f t="shared" si="202"/>
        <v>Invalid</v>
      </c>
      <c r="M4311" s="10" t="str">
        <f t="shared" si="203"/>
        <v/>
      </c>
    </row>
    <row r="4312" spans="8:13" ht="14.25">
      <c r="H4312" s="7">
        <v>1000</v>
      </c>
      <c r="K4312" s="9" t="e">
        <f t="shared" si="201"/>
        <v>#DIV/0!</v>
      </c>
      <c r="L4312" s="10" t="str">
        <f t="shared" si="202"/>
        <v>Invalid</v>
      </c>
      <c r="M4312" s="10" t="str">
        <f t="shared" si="203"/>
        <v/>
      </c>
    </row>
    <row r="4313" spans="8:13" ht="14.25">
      <c r="H4313" s="7">
        <v>1000</v>
      </c>
      <c r="K4313" s="9" t="e">
        <f t="shared" si="201"/>
        <v>#DIV/0!</v>
      </c>
      <c r="L4313" s="10" t="str">
        <f t="shared" si="202"/>
        <v>Invalid</v>
      </c>
      <c r="M4313" s="10" t="str">
        <f t="shared" si="203"/>
        <v/>
      </c>
    </row>
    <row r="4314" spans="8:13" ht="14.25">
      <c r="H4314" s="7">
        <v>1000</v>
      </c>
      <c r="K4314" s="9" t="e">
        <f t="shared" si="201"/>
        <v>#DIV/0!</v>
      </c>
      <c r="L4314" s="10" t="str">
        <f t="shared" si="202"/>
        <v>Invalid</v>
      </c>
      <c r="M4314" s="10" t="str">
        <f t="shared" si="203"/>
        <v/>
      </c>
    </row>
    <row r="4315" spans="8:13" ht="14.25">
      <c r="H4315" s="7">
        <v>1000</v>
      </c>
      <c r="K4315" s="9" t="e">
        <f t="shared" si="201"/>
        <v>#DIV/0!</v>
      </c>
      <c r="L4315" s="10" t="str">
        <f t="shared" si="202"/>
        <v>Invalid</v>
      </c>
      <c r="M4315" s="10" t="str">
        <f t="shared" si="203"/>
        <v/>
      </c>
    </row>
    <row r="4316" spans="8:13" ht="14.25">
      <c r="H4316" s="7">
        <v>1000</v>
      </c>
      <c r="K4316" s="9" t="e">
        <f t="shared" si="201"/>
        <v>#DIV/0!</v>
      </c>
      <c r="L4316" s="10" t="str">
        <f t="shared" si="202"/>
        <v>Invalid</v>
      </c>
      <c r="M4316" s="10" t="str">
        <f t="shared" si="203"/>
        <v/>
      </c>
    </row>
    <row r="4317" spans="8:13" ht="14.25">
      <c r="H4317" s="7">
        <v>1000</v>
      </c>
      <c r="K4317" s="9" t="e">
        <f t="shared" si="201"/>
        <v>#DIV/0!</v>
      </c>
      <c r="L4317" s="10" t="str">
        <f t="shared" si="202"/>
        <v>Invalid</v>
      </c>
      <c r="M4317" s="10" t="str">
        <f t="shared" si="203"/>
        <v/>
      </c>
    </row>
    <row r="4318" spans="8:13" ht="14.25">
      <c r="H4318" s="7">
        <v>1000</v>
      </c>
      <c r="K4318" s="9" t="e">
        <f t="shared" si="201"/>
        <v>#DIV/0!</v>
      </c>
      <c r="L4318" s="10" t="str">
        <f t="shared" si="202"/>
        <v>Invalid</v>
      </c>
      <c r="M4318" s="10" t="str">
        <f t="shared" si="203"/>
        <v/>
      </c>
    </row>
    <row r="4319" spans="8:13" ht="14.25">
      <c r="H4319" s="7">
        <v>1000</v>
      </c>
      <c r="K4319" s="9" t="e">
        <f t="shared" si="201"/>
        <v>#DIV/0!</v>
      </c>
      <c r="L4319" s="10" t="str">
        <f t="shared" si="202"/>
        <v>Invalid</v>
      </c>
      <c r="M4319" s="10" t="str">
        <f t="shared" si="203"/>
        <v/>
      </c>
    </row>
    <row r="4320" spans="8:13" ht="14.25">
      <c r="H4320" s="7">
        <v>1000</v>
      </c>
      <c r="K4320" s="9" t="e">
        <f t="shared" si="201"/>
        <v>#DIV/0!</v>
      </c>
      <c r="L4320" s="10" t="str">
        <f t="shared" si="202"/>
        <v>Invalid</v>
      </c>
      <c r="M4320" s="10" t="str">
        <f t="shared" si="203"/>
        <v/>
      </c>
    </row>
    <row r="4321" spans="8:13" ht="14.25">
      <c r="H4321" s="7">
        <v>1000</v>
      </c>
      <c r="K4321" s="9" t="e">
        <f t="shared" si="201"/>
        <v>#DIV/0!</v>
      </c>
      <c r="L4321" s="10" t="str">
        <f t="shared" si="202"/>
        <v>Invalid</v>
      </c>
      <c r="M4321" s="10" t="str">
        <f t="shared" si="203"/>
        <v/>
      </c>
    </row>
    <row r="4322" spans="8:13" ht="14.25">
      <c r="H4322" s="7">
        <v>1000</v>
      </c>
      <c r="K4322" s="9" t="e">
        <f t="shared" si="201"/>
        <v>#DIV/0!</v>
      </c>
      <c r="L4322" s="10" t="str">
        <f t="shared" si="202"/>
        <v>Invalid</v>
      </c>
      <c r="M4322" s="10" t="str">
        <f t="shared" si="203"/>
        <v/>
      </c>
    </row>
    <row r="4323" spans="8:13" ht="14.25">
      <c r="H4323" s="7">
        <v>1000</v>
      </c>
      <c r="K4323" s="9" t="e">
        <f t="shared" si="201"/>
        <v>#DIV/0!</v>
      </c>
      <c r="L4323" s="10" t="str">
        <f t="shared" si="202"/>
        <v>Invalid</v>
      </c>
      <c r="M4323" s="10" t="str">
        <f t="shared" si="203"/>
        <v/>
      </c>
    </row>
    <row r="4324" spans="8:13" ht="14.25">
      <c r="H4324" s="7">
        <v>1000</v>
      </c>
      <c r="K4324" s="9" t="e">
        <f t="shared" si="201"/>
        <v>#DIV/0!</v>
      </c>
      <c r="L4324" s="10" t="str">
        <f t="shared" si="202"/>
        <v>Invalid</v>
      </c>
      <c r="M4324" s="10" t="str">
        <f t="shared" si="203"/>
        <v/>
      </c>
    </row>
    <row r="4325" spans="8:13" ht="14.25">
      <c r="H4325" s="7">
        <v>1000</v>
      </c>
      <c r="K4325" s="9" t="e">
        <f t="shared" si="201"/>
        <v>#DIV/0!</v>
      </c>
      <c r="L4325" s="10" t="str">
        <f t="shared" si="202"/>
        <v>Invalid</v>
      </c>
      <c r="M4325" s="10" t="str">
        <f t="shared" si="203"/>
        <v/>
      </c>
    </row>
    <row r="4326" spans="8:13" ht="14.25">
      <c r="H4326" s="7">
        <v>1000</v>
      </c>
      <c r="K4326" s="9" t="e">
        <f t="shared" si="201"/>
        <v>#DIV/0!</v>
      </c>
      <c r="L4326" s="10" t="str">
        <f t="shared" si="202"/>
        <v>Invalid</v>
      </c>
      <c r="M4326" s="10" t="str">
        <f t="shared" si="203"/>
        <v/>
      </c>
    </row>
    <row r="4327" spans="8:13" ht="14.25">
      <c r="H4327" s="7">
        <v>1000</v>
      </c>
      <c r="K4327" s="9" t="e">
        <f t="shared" si="201"/>
        <v>#DIV/0!</v>
      </c>
      <c r="L4327" s="10" t="str">
        <f t="shared" si="202"/>
        <v>Invalid</v>
      </c>
      <c r="M4327" s="10" t="str">
        <f t="shared" si="203"/>
        <v/>
      </c>
    </row>
    <row r="4328" spans="8:13" ht="14.25">
      <c r="H4328" s="7">
        <v>1000</v>
      </c>
      <c r="K4328" s="9" t="e">
        <f t="shared" si="201"/>
        <v>#DIV/0!</v>
      </c>
      <c r="L4328" s="10" t="str">
        <f t="shared" si="202"/>
        <v>Invalid</v>
      </c>
      <c r="M4328" s="10" t="str">
        <f t="shared" si="203"/>
        <v/>
      </c>
    </row>
    <row r="4329" spans="8:13" ht="14.25">
      <c r="H4329" s="7">
        <v>1000</v>
      </c>
      <c r="K4329" s="9" t="e">
        <f t="shared" si="201"/>
        <v>#DIV/0!</v>
      </c>
      <c r="L4329" s="10" t="str">
        <f t="shared" si="202"/>
        <v>Invalid</v>
      </c>
      <c r="M4329" s="10" t="str">
        <f t="shared" si="203"/>
        <v/>
      </c>
    </row>
    <row r="4330" spans="8:13" ht="14.25">
      <c r="H4330" s="7">
        <v>1000</v>
      </c>
      <c r="K4330" s="9" t="e">
        <f t="shared" si="201"/>
        <v>#DIV/0!</v>
      </c>
      <c r="L4330" s="10" t="str">
        <f t="shared" si="202"/>
        <v>Invalid</v>
      </c>
      <c r="M4330" s="10" t="str">
        <f t="shared" si="203"/>
        <v/>
      </c>
    </row>
    <row r="4331" spans="8:13" ht="14.25">
      <c r="H4331" s="7">
        <v>1000</v>
      </c>
      <c r="K4331" s="9" t="e">
        <f t="shared" si="201"/>
        <v>#DIV/0!</v>
      </c>
      <c r="L4331" s="10" t="str">
        <f t="shared" si="202"/>
        <v>Invalid</v>
      </c>
      <c r="M4331" s="10" t="str">
        <f t="shared" si="203"/>
        <v/>
      </c>
    </row>
    <row r="4332" spans="8:13" ht="14.25">
      <c r="H4332" s="7">
        <v>1000</v>
      </c>
      <c r="K4332" s="9" t="e">
        <f t="shared" si="201"/>
        <v>#DIV/0!</v>
      </c>
      <c r="L4332" s="10" t="str">
        <f t="shared" si="202"/>
        <v>Invalid</v>
      </c>
      <c r="M4332" s="10" t="str">
        <f t="shared" si="203"/>
        <v/>
      </c>
    </row>
    <row r="4333" spans="8:13" ht="14.25">
      <c r="H4333" s="7">
        <v>1000</v>
      </c>
      <c r="K4333" s="9" t="e">
        <f t="shared" si="201"/>
        <v>#DIV/0!</v>
      </c>
      <c r="L4333" s="10" t="str">
        <f t="shared" si="202"/>
        <v>Invalid</v>
      </c>
      <c r="M4333" s="10" t="str">
        <f t="shared" si="203"/>
        <v/>
      </c>
    </row>
    <row r="4334" spans="8:13" ht="14.25">
      <c r="H4334" s="7">
        <v>1000</v>
      </c>
      <c r="K4334" s="9" t="e">
        <f t="shared" si="201"/>
        <v>#DIV/0!</v>
      </c>
      <c r="L4334" s="10" t="str">
        <f t="shared" si="202"/>
        <v>Invalid</v>
      </c>
      <c r="M4334" s="10" t="str">
        <f t="shared" si="203"/>
        <v/>
      </c>
    </row>
    <row r="4335" spans="8:13" ht="14.25">
      <c r="H4335" s="7">
        <v>1000</v>
      </c>
      <c r="K4335" s="9" t="e">
        <f t="shared" si="201"/>
        <v>#DIV/0!</v>
      </c>
      <c r="L4335" s="10" t="str">
        <f t="shared" si="202"/>
        <v>Invalid</v>
      </c>
      <c r="M4335" s="10" t="str">
        <f t="shared" si="203"/>
        <v/>
      </c>
    </row>
    <row r="4336" spans="8:13" ht="14.25">
      <c r="H4336" s="7">
        <v>1000</v>
      </c>
      <c r="K4336" s="9" t="e">
        <f t="shared" si="201"/>
        <v>#DIV/0!</v>
      </c>
      <c r="L4336" s="10" t="str">
        <f t="shared" si="202"/>
        <v>Invalid</v>
      </c>
      <c r="M4336" s="10" t="str">
        <f t="shared" si="203"/>
        <v/>
      </c>
    </row>
    <row r="4337" spans="8:13" ht="14.25">
      <c r="H4337" s="7">
        <v>1000</v>
      </c>
      <c r="K4337" s="9" t="e">
        <f t="shared" si="201"/>
        <v>#DIV/0!</v>
      </c>
      <c r="L4337" s="10" t="str">
        <f t="shared" si="202"/>
        <v>Invalid</v>
      </c>
      <c r="M4337" s="10" t="str">
        <f t="shared" si="203"/>
        <v/>
      </c>
    </row>
    <row r="4338" spans="8:13" ht="14.25">
      <c r="H4338" s="7">
        <v>1000</v>
      </c>
      <c r="K4338" s="9" t="e">
        <f t="shared" si="201"/>
        <v>#DIV/0!</v>
      </c>
      <c r="L4338" s="10" t="str">
        <f t="shared" si="202"/>
        <v>Invalid</v>
      </c>
      <c r="M4338" s="10" t="str">
        <f t="shared" si="203"/>
        <v/>
      </c>
    </row>
    <row r="4339" spans="8:13" ht="14.25">
      <c r="H4339" s="7">
        <v>1000</v>
      </c>
      <c r="K4339" s="9" t="e">
        <f t="shared" si="201"/>
        <v>#DIV/0!</v>
      </c>
      <c r="L4339" s="10" t="str">
        <f t="shared" si="202"/>
        <v>Invalid</v>
      </c>
      <c r="M4339" s="10" t="str">
        <f t="shared" si="203"/>
        <v/>
      </c>
    </row>
    <row r="4340" spans="8:13" ht="14.25">
      <c r="H4340" s="7">
        <v>1000</v>
      </c>
      <c r="K4340" s="9" t="e">
        <f t="shared" si="201"/>
        <v>#DIV/0!</v>
      </c>
      <c r="L4340" s="10" t="str">
        <f t="shared" si="202"/>
        <v>Invalid</v>
      </c>
      <c r="M4340" s="10" t="str">
        <f t="shared" si="203"/>
        <v/>
      </c>
    </row>
    <row r="4341" spans="8:13" ht="14.25">
      <c r="H4341" s="7">
        <v>1000</v>
      </c>
      <c r="K4341" s="9" t="e">
        <f t="shared" si="201"/>
        <v>#DIV/0!</v>
      </c>
      <c r="L4341" s="10" t="str">
        <f t="shared" si="202"/>
        <v>Invalid</v>
      </c>
      <c r="M4341" s="10" t="str">
        <f t="shared" si="203"/>
        <v/>
      </c>
    </row>
    <row r="4342" spans="8:13" ht="14.25">
      <c r="H4342" s="7">
        <v>1000</v>
      </c>
      <c r="K4342" s="9" t="e">
        <f t="shared" si="201"/>
        <v>#DIV/0!</v>
      </c>
      <c r="L4342" s="10" t="str">
        <f t="shared" si="202"/>
        <v>Invalid</v>
      </c>
      <c r="M4342" s="10" t="str">
        <f t="shared" si="203"/>
        <v/>
      </c>
    </row>
    <row r="4343" spans="8:13" ht="14.25">
      <c r="H4343" s="7">
        <v>1000</v>
      </c>
      <c r="K4343" s="9" t="e">
        <f t="shared" si="201"/>
        <v>#DIV/0!</v>
      </c>
      <c r="L4343" s="10" t="str">
        <f t="shared" si="202"/>
        <v>Invalid</v>
      </c>
      <c r="M4343" s="10" t="str">
        <f t="shared" si="203"/>
        <v/>
      </c>
    </row>
    <row r="4344" spans="8:13" ht="14.25">
      <c r="H4344" s="7">
        <v>1000</v>
      </c>
      <c r="K4344" s="9" t="e">
        <f t="shared" si="201"/>
        <v>#DIV/0!</v>
      </c>
      <c r="L4344" s="10" t="str">
        <f t="shared" si="202"/>
        <v>Invalid</v>
      </c>
      <c r="M4344" s="10" t="str">
        <f t="shared" si="203"/>
        <v/>
      </c>
    </row>
    <row r="4345" spans="8:13" ht="14.25">
      <c r="H4345" s="7">
        <v>1000</v>
      </c>
      <c r="K4345" s="9" t="e">
        <f t="shared" si="201"/>
        <v>#DIV/0!</v>
      </c>
      <c r="L4345" s="10" t="str">
        <f t="shared" si="202"/>
        <v>Invalid</v>
      </c>
      <c r="M4345" s="10" t="str">
        <f t="shared" si="203"/>
        <v/>
      </c>
    </row>
    <row r="4346" spans="8:13" ht="14.25">
      <c r="H4346" s="7">
        <v>1000</v>
      </c>
      <c r="K4346" s="9" t="e">
        <f t="shared" si="201"/>
        <v>#DIV/0!</v>
      </c>
      <c r="L4346" s="10" t="str">
        <f t="shared" si="202"/>
        <v>Invalid</v>
      </c>
      <c r="M4346" s="10" t="str">
        <f t="shared" si="203"/>
        <v/>
      </c>
    </row>
    <row r="4347" spans="8:13" ht="14.25">
      <c r="H4347" s="7">
        <v>1000</v>
      </c>
      <c r="K4347" s="9" t="e">
        <f t="shared" si="201"/>
        <v>#DIV/0!</v>
      </c>
      <c r="L4347" s="10" t="str">
        <f t="shared" si="202"/>
        <v>Invalid</v>
      </c>
      <c r="M4347" s="10" t="str">
        <f t="shared" si="203"/>
        <v/>
      </c>
    </row>
    <row r="4348" spans="8:13" ht="14.25">
      <c r="H4348" s="7">
        <v>1000</v>
      </c>
      <c r="K4348" s="9" t="e">
        <f t="shared" si="201"/>
        <v>#DIV/0!</v>
      </c>
      <c r="L4348" s="10" t="str">
        <f t="shared" si="202"/>
        <v>Invalid</v>
      </c>
      <c r="M4348" s="10" t="str">
        <f t="shared" si="203"/>
        <v/>
      </c>
    </row>
    <row r="4349" spans="8:13" ht="14.25">
      <c r="H4349" s="7">
        <v>1000</v>
      </c>
      <c r="K4349" s="9" t="e">
        <f t="shared" si="201"/>
        <v>#DIV/0!</v>
      </c>
      <c r="L4349" s="10" t="str">
        <f t="shared" si="202"/>
        <v>Invalid</v>
      </c>
      <c r="M4349" s="10" t="str">
        <f t="shared" si="203"/>
        <v/>
      </c>
    </row>
    <row r="4350" spans="8:13" ht="14.25">
      <c r="H4350" s="7">
        <v>1000</v>
      </c>
      <c r="K4350" s="9" t="e">
        <f t="shared" si="201"/>
        <v>#DIV/0!</v>
      </c>
      <c r="L4350" s="10" t="str">
        <f t="shared" si="202"/>
        <v>Invalid</v>
      </c>
      <c r="M4350" s="10" t="str">
        <f t="shared" si="203"/>
        <v/>
      </c>
    </row>
    <row r="4351" spans="8:13" ht="14.25">
      <c r="H4351" s="7">
        <v>1000</v>
      </c>
      <c r="K4351" s="9" t="e">
        <f t="shared" si="201"/>
        <v>#DIV/0!</v>
      </c>
      <c r="L4351" s="10" t="str">
        <f t="shared" si="202"/>
        <v>Invalid</v>
      </c>
      <c r="M4351" s="10" t="str">
        <f t="shared" si="203"/>
        <v/>
      </c>
    </row>
    <row r="4352" spans="8:13" ht="14.25">
      <c r="H4352" s="7">
        <v>1000</v>
      </c>
      <c r="K4352" s="9" t="e">
        <f t="shared" si="201"/>
        <v>#DIV/0!</v>
      </c>
      <c r="L4352" s="10" t="str">
        <f t="shared" si="202"/>
        <v>Invalid</v>
      </c>
      <c r="M4352" s="10" t="str">
        <f t="shared" si="203"/>
        <v/>
      </c>
    </row>
    <row r="4353" spans="8:13" ht="14.25">
      <c r="H4353" s="7">
        <v>1000</v>
      </c>
      <c r="K4353" s="9" t="e">
        <f t="shared" si="201"/>
        <v>#DIV/0!</v>
      </c>
      <c r="L4353" s="10" t="str">
        <f t="shared" si="202"/>
        <v>Invalid</v>
      </c>
      <c r="M4353" s="10" t="str">
        <f t="shared" si="203"/>
        <v/>
      </c>
    </row>
    <row r="4354" spans="8:13" ht="14.25">
      <c r="H4354" s="7">
        <v>1000</v>
      </c>
      <c r="K4354" s="9" t="e">
        <f t="shared" si="201"/>
        <v>#DIV/0!</v>
      </c>
      <c r="L4354" s="10" t="str">
        <f t="shared" si="202"/>
        <v>Invalid</v>
      </c>
      <c r="M4354" s="10" t="str">
        <f t="shared" si="203"/>
        <v/>
      </c>
    </row>
    <row r="4355" spans="8:13" ht="14.25">
      <c r="H4355" s="7">
        <v>1000</v>
      </c>
      <c r="K4355" s="9" t="e">
        <f t="shared" ref="K4355:K4418" si="204">(H4355/G4355)*J4355</f>
        <v>#DIV/0!</v>
      </c>
      <c r="L4355" s="10" t="str">
        <f t="shared" ref="L4355:L4418" si="205">IF(F4355="BUY",(K4355-H4355)/H4355, IF(F4355="SELL", (H4355-K4355)/H4355, "Invalid"))</f>
        <v>Invalid</v>
      </c>
      <c r="M4355" s="10" t="str">
        <f t="shared" ref="M4355:M4418" si="206">IF(E4355="BUY",(K4355-H4355)/H4355,IF(E4355="SELL",(H4355-K4355)/H4355,""))</f>
        <v/>
      </c>
    </row>
    <row r="4356" spans="8:13" ht="14.25">
      <c r="H4356" s="7">
        <v>1000</v>
      </c>
      <c r="K4356" s="9" t="e">
        <f t="shared" si="204"/>
        <v>#DIV/0!</v>
      </c>
      <c r="L4356" s="10" t="str">
        <f t="shared" si="205"/>
        <v>Invalid</v>
      </c>
      <c r="M4356" s="10" t="str">
        <f t="shared" si="206"/>
        <v/>
      </c>
    </row>
    <row r="4357" spans="8:13" ht="14.25">
      <c r="H4357" s="7">
        <v>1000</v>
      </c>
      <c r="K4357" s="9" t="e">
        <f t="shared" si="204"/>
        <v>#DIV/0!</v>
      </c>
      <c r="L4357" s="10" t="str">
        <f t="shared" si="205"/>
        <v>Invalid</v>
      </c>
      <c r="M4357" s="10" t="str">
        <f t="shared" si="206"/>
        <v/>
      </c>
    </row>
    <row r="4358" spans="8:13" ht="14.25">
      <c r="H4358" s="7">
        <v>1000</v>
      </c>
      <c r="K4358" s="9" t="e">
        <f t="shared" si="204"/>
        <v>#DIV/0!</v>
      </c>
      <c r="L4358" s="10" t="str">
        <f t="shared" si="205"/>
        <v>Invalid</v>
      </c>
      <c r="M4358" s="10" t="str">
        <f t="shared" si="206"/>
        <v/>
      </c>
    </row>
    <row r="4359" spans="8:13" ht="14.25">
      <c r="H4359" s="7">
        <v>1000</v>
      </c>
      <c r="K4359" s="9" t="e">
        <f t="shared" si="204"/>
        <v>#DIV/0!</v>
      </c>
      <c r="L4359" s="10" t="str">
        <f t="shared" si="205"/>
        <v>Invalid</v>
      </c>
      <c r="M4359" s="10" t="str">
        <f t="shared" si="206"/>
        <v/>
      </c>
    </row>
    <row r="4360" spans="8:13" ht="14.25">
      <c r="H4360" s="7">
        <v>1000</v>
      </c>
      <c r="K4360" s="9" t="e">
        <f t="shared" si="204"/>
        <v>#DIV/0!</v>
      </c>
      <c r="L4360" s="10" t="str">
        <f t="shared" si="205"/>
        <v>Invalid</v>
      </c>
      <c r="M4360" s="10" t="str">
        <f t="shared" si="206"/>
        <v/>
      </c>
    </row>
    <row r="4361" spans="8:13" ht="14.25">
      <c r="H4361" s="7">
        <v>1000</v>
      </c>
      <c r="K4361" s="9" t="e">
        <f t="shared" si="204"/>
        <v>#DIV/0!</v>
      </c>
      <c r="L4361" s="10" t="str">
        <f t="shared" si="205"/>
        <v>Invalid</v>
      </c>
      <c r="M4361" s="10" t="str">
        <f t="shared" si="206"/>
        <v/>
      </c>
    </row>
    <row r="4362" spans="8:13" ht="14.25">
      <c r="H4362" s="7">
        <v>1000</v>
      </c>
      <c r="K4362" s="9" t="e">
        <f t="shared" si="204"/>
        <v>#DIV/0!</v>
      </c>
      <c r="L4362" s="10" t="str">
        <f t="shared" si="205"/>
        <v>Invalid</v>
      </c>
      <c r="M4362" s="10" t="str">
        <f t="shared" si="206"/>
        <v/>
      </c>
    </row>
    <row r="4363" spans="8:13" ht="14.25">
      <c r="H4363" s="7">
        <v>1000</v>
      </c>
      <c r="K4363" s="9" t="e">
        <f t="shared" si="204"/>
        <v>#DIV/0!</v>
      </c>
      <c r="L4363" s="10" t="str">
        <f t="shared" si="205"/>
        <v>Invalid</v>
      </c>
      <c r="M4363" s="10" t="str">
        <f t="shared" si="206"/>
        <v/>
      </c>
    </row>
    <row r="4364" spans="8:13" ht="14.25">
      <c r="H4364" s="7">
        <v>1000</v>
      </c>
      <c r="K4364" s="9" t="e">
        <f t="shared" si="204"/>
        <v>#DIV/0!</v>
      </c>
      <c r="L4364" s="10" t="str">
        <f t="shared" si="205"/>
        <v>Invalid</v>
      </c>
      <c r="M4364" s="10" t="str">
        <f t="shared" si="206"/>
        <v/>
      </c>
    </row>
    <row r="4365" spans="8:13" ht="14.25">
      <c r="H4365" s="7">
        <v>1000</v>
      </c>
      <c r="K4365" s="9" t="e">
        <f t="shared" si="204"/>
        <v>#DIV/0!</v>
      </c>
      <c r="L4365" s="10" t="str">
        <f t="shared" si="205"/>
        <v>Invalid</v>
      </c>
      <c r="M4365" s="10" t="str">
        <f t="shared" si="206"/>
        <v/>
      </c>
    </row>
    <row r="4366" spans="8:13" ht="14.25">
      <c r="H4366" s="7">
        <v>1000</v>
      </c>
      <c r="K4366" s="9" t="e">
        <f t="shared" si="204"/>
        <v>#DIV/0!</v>
      </c>
      <c r="L4366" s="10" t="str">
        <f t="shared" si="205"/>
        <v>Invalid</v>
      </c>
      <c r="M4366" s="10" t="str">
        <f t="shared" si="206"/>
        <v/>
      </c>
    </row>
    <row r="4367" spans="8:13" ht="14.25">
      <c r="H4367" s="7">
        <v>1000</v>
      </c>
      <c r="K4367" s="9" t="e">
        <f t="shared" si="204"/>
        <v>#DIV/0!</v>
      </c>
      <c r="L4367" s="10" t="str">
        <f t="shared" si="205"/>
        <v>Invalid</v>
      </c>
      <c r="M4367" s="10" t="str">
        <f t="shared" si="206"/>
        <v/>
      </c>
    </row>
    <row r="4368" spans="8:13" ht="14.25">
      <c r="H4368" s="7">
        <v>1000</v>
      </c>
      <c r="K4368" s="9" t="e">
        <f t="shared" si="204"/>
        <v>#DIV/0!</v>
      </c>
      <c r="L4368" s="10" t="str">
        <f t="shared" si="205"/>
        <v>Invalid</v>
      </c>
      <c r="M4368" s="10" t="str">
        <f t="shared" si="206"/>
        <v/>
      </c>
    </row>
    <row r="4369" spans="8:13" ht="14.25">
      <c r="H4369" s="7">
        <v>1000</v>
      </c>
      <c r="K4369" s="9" t="e">
        <f t="shared" si="204"/>
        <v>#DIV/0!</v>
      </c>
      <c r="L4369" s="10" t="str">
        <f t="shared" si="205"/>
        <v>Invalid</v>
      </c>
      <c r="M4369" s="10" t="str">
        <f t="shared" si="206"/>
        <v/>
      </c>
    </row>
    <row r="4370" spans="8:13" ht="14.25">
      <c r="H4370" s="7">
        <v>1000</v>
      </c>
      <c r="K4370" s="9" t="e">
        <f t="shared" si="204"/>
        <v>#DIV/0!</v>
      </c>
      <c r="L4370" s="10" t="str">
        <f t="shared" si="205"/>
        <v>Invalid</v>
      </c>
      <c r="M4370" s="10" t="str">
        <f t="shared" si="206"/>
        <v/>
      </c>
    </row>
    <row r="4371" spans="8:13" ht="14.25">
      <c r="H4371" s="7">
        <v>1000</v>
      </c>
      <c r="K4371" s="9" t="e">
        <f t="shared" si="204"/>
        <v>#DIV/0!</v>
      </c>
      <c r="L4371" s="10" t="str">
        <f t="shared" si="205"/>
        <v>Invalid</v>
      </c>
      <c r="M4371" s="10" t="str">
        <f t="shared" si="206"/>
        <v/>
      </c>
    </row>
    <row r="4372" spans="8:13" ht="14.25">
      <c r="H4372" s="7">
        <v>1000</v>
      </c>
      <c r="K4372" s="9" t="e">
        <f t="shared" si="204"/>
        <v>#DIV/0!</v>
      </c>
      <c r="L4372" s="10" t="str">
        <f t="shared" si="205"/>
        <v>Invalid</v>
      </c>
      <c r="M4372" s="10" t="str">
        <f t="shared" si="206"/>
        <v/>
      </c>
    </row>
    <row r="4373" spans="8:13" ht="14.25">
      <c r="H4373" s="7">
        <v>1000</v>
      </c>
      <c r="K4373" s="9" t="e">
        <f t="shared" si="204"/>
        <v>#DIV/0!</v>
      </c>
      <c r="L4373" s="10" t="str">
        <f t="shared" si="205"/>
        <v>Invalid</v>
      </c>
      <c r="M4373" s="10" t="str">
        <f t="shared" si="206"/>
        <v/>
      </c>
    </row>
    <row r="4374" spans="8:13" ht="14.25">
      <c r="H4374" s="7">
        <v>1000</v>
      </c>
      <c r="K4374" s="9" t="e">
        <f t="shared" si="204"/>
        <v>#DIV/0!</v>
      </c>
      <c r="L4374" s="10" t="str">
        <f t="shared" si="205"/>
        <v>Invalid</v>
      </c>
      <c r="M4374" s="10" t="str">
        <f t="shared" si="206"/>
        <v/>
      </c>
    </row>
    <row r="4375" spans="8:13" ht="14.25">
      <c r="H4375" s="7">
        <v>1000</v>
      </c>
      <c r="K4375" s="9" t="e">
        <f t="shared" si="204"/>
        <v>#DIV/0!</v>
      </c>
      <c r="L4375" s="10" t="str">
        <f t="shared" si="205"/>
        <v>Invalid</v>
      </c>
      <c r="M4375" s="10" t="str">
        <f t="shared" si="206"/>
        <v/>
      </c>
    </row>
    <row r="4376" spans="8:13" ht="14.25">
      <c r="H4376" s="7">
        <v>1000</v>
      </c>
      <c r="K4376" s="9" t="e">
        <f t="shared" si="204"/>
        <v>#DIV/0!</v>
      </c>
      <c r="L4376" s="10" t="str">
        <f t="shared" si="205"/>
        <v>Invalid</v>
      </c>
      <c r="M4376" s="10" t="str">
        <f t="shared" si="206"/>
        <v/>
      </c>
    </row>
    <row r="4377" spans="8:13" ht="14.25">
      <c r="H4377" s="7">
        <v>1000</v>
      </c>
      <c r="K4377" s="9" t="e">
        <f t="shared" si="204"/>
        <v>#DIV/0!</v>
      </c>
      <c r="L4377" s="10" t="str">
        <f t="shared" si="205"/>
        <v>Invalid</v>
      </c>
      <c r="M4377" s="10" t="str">
        <f t="shared" si="206"/>
        <v/>
      </c>
    </row>
    <row r="4378" spans="8:13" ht="14.25">
      <c r="H4378" s="7">
        <v>1000</v>
      </c>
      <c r="K4378" s="9" t="e">
        <f t="shared" si="204"/>
        <v>#DIV/0!</v>
      </c>
      <c r="L4378" s="10" t="str">
        <f t="shared" si="205"/>
        <v>Invalid</v>
      </c>
      <c r="M4378" s="10" t="str">
        <f t="shared" si="206"/>
        <v/>
      </c>
    </row>
    <row r="4379" spans="8:13" ht="14.25">
      <c r="H4379" s="7">
        <v>1000</v>
      </c>
      <c r="K4379" s="9" t="e">
        <f t="shared" si="204"/>
        <v>#DIV/0!</v>
      </c>
      <c r="L4379" s="10" t="str">
        <f t="shared" si="205"/>
        <v>Invalid</v>
      </c>
      <c r="M4379" s="10" t="str">
        <f t="shared" si="206"/>
        <v/>
      </c>
    </row>
    <row r="4380" spans="8:13" ht="14.25">
      <c r="H4380" s="7">
        <v>1000</v>
      </c>
      <c r="K4380" s="9" t="e">
        <f t="shared" si="204"/>
        <v>#DIV/0!</v>
      </c>
      <c r="L4380" s="10" t="str">
        <f t="shared" si="205"/>
        <v>Invalid</v>
      </c>
      <c r="M4380" s="10" t="str">
        <f t="shared" si="206"/>
        <v/>
      </c>
    </row>
    <row r="4381" spans="8:13" ht="14.25">
      <c r="H4381" s="7">
        <v>1000</v>
      </c>
      <c r="K4381" s="9" t="e">
        <f t="shared" si="204"/>
        <v>#DIV/0!</v>
      </c>
      <c r="L4381" s="10" t="str">
        <f t="shared" si="205"/>
        <v>Invalid</v>
      </c>
      <c r="M4381" s="10" t="str">
        <f t="shared" si="206"/>
        <v/>
      </c>
    </row>
    <row r="4382" spans="8:13" ht="14.25">
      <c r="H4382" s="7">
        <v>1000</v>
      </c>
      <c r="K4382" s="9" t="e">
        <f t="shared" si="204"/>
        <v>#DIV/0!</v>
      </c>
      <c r="L4382" s="10" t="str">
        <f t="shared" si="205"/>
        <v>Invalid</v>
      </c>
      <c r="M4382" s="10" t="str">
        <f t="shared" si="206"/>
        <v/>
      </c>
    </row>
    <row r="4383" spans="8:13" ht="14.25">
      <c r="H4383" s="7">
        <v>1000</v>
      </c>
      <c r="K4383" s="9" t="e">
        <f t="shared" si="204"/>
        <v>#DIV/0!</v>
      </c>
      <c r="L4383" s="10" t="str">
        <f t="shared" si="205"/>
        <v>Invalid</v>
      </c>
      <c r="M4383" s="10" t="str">
        <f t="shared" si="206"/>
        <v/>
      </c>
    </row>
    <row r="4384" spans="8:13" ht="14.25">
      <c r="H4384" s="7">
        <v>1000</v>
      </c>
      <c r="K4384" s="9" t="e">
        <f t="shared" si="204"/>
        <v>#DIV/0!</v>
      </c>
      <c r="L4384" s="10" t="str">
        <f t="shared" si="205"/>
        <v>Invalid</v>
      </c>
      <c r="M4384" s="10" t="str">
        <f t="shared" si="206"/>
        <v/>
      </c>
    </row>
    <row r="4385" spans="8:13" ht="14.25">
      <c r="H4385" s="7">
        <v>1000</v>
      </c>
      <c r="K4385" s="9" t="e">
        <f t="shared" si="204"/>
        <v>#DIV/0!</v>
      </c>
      <c r="L4385" s="10" t="str">
        <f t="shared" si="205"/>
        <v>Invalid</v>
      </c>
      <c r="M4385" s="10" t="str">
        <f t="shared" si="206"/>
        <v/>
      </c>
    </row>
    <row r="4386" spans="8:13" ht="14.25">
      <c r="H4386" s="7">
        <v>1000</v>
      </c>
      <c r="K4386" s="9" t="e">
        <f t="shared" si="204"/>
        <v>#DIV/0!</v>
      </c>
      <c r="L4386" s="10" t="str">
        <f t="shared" si="205"/>
        <v>Invalid</v>
      </c>
      <c r="M4386" s="10" t="str">
        <f t="shared" si="206"/>
        <v/>
      </c>
    </row>
    <row r="4387" spans="8:13" ht="14.25">
      <c r="H4387" s="7">
        <v>1000</v>
      </c>
      <c r="K4387" s="9" t="e">
        <f t="shared" si="204"/>
        <v>#DIV/0!</v>
      </c>
      <c r="L4387" s="10" t="str">
        <f t="shared" si="205"/>
        <v>Invalid</v>
      </c>
      <c r="M4387" s="10" t="str">
        <f t="shared" si="206"/>
        <v/>
      </c>
    </row>
    <row r="4388" spans="8:13" ht="14.25">
      <c r="H4388" s="7">
        <v>1000</v>
      </c>
      <c r="K4388" s="9" t="e">
        <f t="shared" si="204"/>
        <v>#DIV/0!</v>
      </c>
      <c r="L4388" s="10" t="str">
        <f t="shared" si="205"/>
        <v>Invalid</v>
      </c>
      <c r="M4388" s="10" t="str">
        <f t="shared" si="206"/>
        <v/>
      </c>
    </row>
    <row r="4389" spans="8:13" ht="14.25">
      <c r="H4389" s="7">
        <v>1000</v>
      </c>
      <c r="K4389" s="9" t="e">
        <f t="shared" si="204"/>
        <v>#DIV/0!</v>
      </c>
      <c r="L4389" s="10" t="str">
        <f t="shared" si="205"/>
        <v>Invalid</v>
      </c>
      <c r="M4389" s="10" t="str">
        <f t="shared" si="206"/>
        <v/>
      </c>
    </row>
    <row r="4390" spans="8:13" ht="14.25">
      <c r="H4390" s="7">
        <v>1000</v>
      </c>
      <c r="K4390" s="9" t="e">
        <f t="shared" si="204"/>
        <v>#DIV/0!</v>
      </c>
      <c r="L4390" s="10" t="str">
        <f t="shared" si="205"/>
        <v>Invalid</v>
      </c>
      <c r="M4390" s="10" t="str">
        <f t="shared" si="206"/>
        <v/>
      </c>
    </row>
    <row r="4391" spans="8:13" ht="14.25">
      <c r="H4391" s="7">
        <v>1000</v>
      </c>
      <c r="K4391" s="9" t="e">
        <f t="shared" si="204"/>
        <v>#DIV/0!</v>
      </c>
      <c r="L4391" s="10" t="str">
        <f t="shared" si="205"/>
        <v>Invalid</v>
      </c>
      <c r="M4391" s="10" t="str">
        <f t="shared" si="206"/>
        <v/>
      </c>
    </row>
    <row r="4392" spans="8:13" ht="14.25">
      <c r="H4392" s="7">
        <v>1000</v>
      </c>
      <c r="K4392" s="9" t="e">
        <f t="shared" si="204"/>
        <v>#DIV/0!</v>
      </c>
      <c r="L4392" s="10" t="str">
        <f t="shared" si="205"/>
        <v>Invalid</v>
      </c>
      <c r="M4392" s="10" t="str">
        <f t="shared" si="206"/>
        <v/>
      </c>
    </row>
    <row r="4393" spans="8:13" ht="14.25">
      <c r="H4393" s="7">
        <v>1000</v>
      </c>
      <c r="K4393" s="9" t="e">
        <f t="shared" si="204"/>
        <v>#DIV/0!</v>
      </c>
      <c r="L4393" s="10" t="str">
        <f t="shared" si="205"/>
        <v>Invalid</v>
      </c>
      <c r="M4393" s="10" t="str">
        <f t="shared" si="206"/>
        <v/>
      </c>
    </row>
    <row r="4394" spans="8:13" ht="14.25">
      <c r="H4394" s="7">
        <v>1000</v>
      </c>
      <c r="K4394" s="9" t="e">
        <f t="shared" si="204"/>
        <v>#DIV/0!</v>
      </c>
      <c r="L4394" s="10" t="str">
        <f t="shared" si="205"/>
        <v>Invalid</v>
      </c>
      <c r="M4394" s="10" t="str">
        <f t="shared" si="206"/>
        <v/>
      </c>
    </row>
    <row r="4395" spans="8:13" ht="14.25">
      <c r="H4395" s="7">
        <v>1000</v>
      </c>
      <c r="K4395" s="9" t="e">
        <f t="shared" si="204"/>
        <v>#DIV/0!</v>
      </c>
      <c r="L4395" s="10" t="str">
        <f t="shared" si="205"/>
        <v>Invalid</v>
      </c>
      <c r="M4395" s="10" t="str">
        <f t="shared" si="206"/>
        <v/>
      </c>
    </row>
    <row r="4396" spans="8:13" ht="14.25">
      <c r="H4396" s="7">
        <v>1000</v>
      </c>
      <c r="K4396" s="9" t="e">
        <f t="shared" si="204"/>
        <v>#DIV/0!</v>
      </c>
      <c r="L4396" s="10" t="str">
        <f t="shared" si="205"/>
        <v>Invalid</v>
      </c>
      <c r="M4396" s="10" t="str">
        <f t="shared" si="206"/>
        <v/>
      </c>
    </row>
    <row r="4397" spans="8:13" ht="14.25">
      <c r="H4397" s="7">
        <v>1000</v>
      </c>
      <c r="K4397" s="9" t="e">
        <f t="shared" si="204"/>
        <v>#DIV/0!</v>
      </c>
      <c r="L4397" s="10" t="str">
        <f t="shared" si="205"/>
        <v>Invalid</v>
      </c>
      <c r="M4397" s="10" t="str">
        <f t="shared" si="206"/>
        <v/>
      </c>
    </row>
    <row r="4398" spans="8:13" ht="14.25">
      <c r="H4398" s="7">
        <v>1000</v>
      </c>
      <c r="K4398" s="9" t="e">
        <f t="shared" si="204"/>
        <v>#DIV/0!</v>
      </c>
      <c r="L4398" s="10" t="str">
        <f t="shared" si="205"/>
        <v>Invalid</v>
      </c>
      <c r="M4398" s="10" t="str">
        <f t="shared" si="206"/>
        <v/>
      </c>
    </row>
    <row r="4399" spans="8:13" ht="14.25">
      <c r="H4399" s="7">
        <v>1000</v>
      </c>
      <c r="K4399" s="9" t="e">
        <f t="shared" si="204"/>
        <v>#DIV/0!</v>
      </c>
      <c r="L4399" s="10" t="str">
        <f t="shared" si="205"/>
        <v>Invalid</v>
      </c>
      <c r="M4399" s="10" t="str">
        <f t="shared" si="206"/>
        <v/>
      </c>
    </row>
    <row r="4400" spans="8:13" ht="14.25">
      <c r="H4400" s="7">
        <v>1000</v>
      </c>
      <c r="K4400" s="9" t="e">
        <f t="shared" si="204"/>
        <v>#DIV/0!</v>
      </c>
      <c r="L4400" s="10" t="str">
        <f t="shared" si="205"/>
        <v>Invalid</v>
      </c>
      <c r="M4400" s="10" t="str">
        <f t="shared" si="206"/>
        <v/>
      </c>
    </row>
    <row r="4401" spans="8:13" ht="14.25">
      <c r="H4401" s="7">
        <v>1000</v>
      </c>
      <c r="K4401" s="9" t="e">
        <f t="shared" si="204"/>
        <v>#DIV/0!</v>
      </c>
      <c r="L4401" s="10" t="str">
        <f t="shared" si="205"/>
        <v>Invalid</v>
      </c>
      <c r="M4401" s="10" t="str">
        <f t="shared" si="206"/>
        <v/>
      </c>
    </row>
    <row r="4402" spans="8:13" ht="14.25">
      <c r="H4402" s="7">
        <v>1000</v>
      </c>
      <c r="K4402" s="9" t="e">
        <f t="shared" si="204"/>
        <v>#DIV/0!</v>
      </c>
      <c r="L4402" s="10" t="str">
        <f t="shared" si="205"/>
        <v>Invalid</v>
      </c>
      <c r="M4402" s="10" t="str">
        <f t="shared" si="206"/>
        <v/>
      </c>
    </row>
    <row r="4403" spans="8:13" ht="14.25">
      <c r="H4403" s="7">
        <v>1000</v>
      </c>
      <c r="K4403" s="9" t="e">
        <f t="shared" si="204"/>
        <v>#DIV/0!</v>
      </c>
      <c r="L4403" s="10" t="str">
        <f t="shared" si="205"/>
        <v>Invalid</v>
      </c>
      <c r="M4403" s="10" t="str">
        <f t="shared" si="206"/>
        <v/>
      </c>
    </row>
    <row r="4404" spans="8:13" ht="14.25">
      <c r="H4404" s="7">
        <v>1000</v>
      </c>
      <c r="K4404" s="9" t="e">
        <f t="shared" si="204"/>
        <v>#DIV/0!</v>
      </c>
      <c r="L4404" s="10" t="str">
        <f t="shared" si="205"/>
        <v>Invalid</v>
      </c>
      <c r="M4404" s="10" t="str">
        <f t="shared" si="206"/>
        <v/>
      </c>
    </row>
    <row r="4405" spans="8:13" ht="14.25">
      <c r="H4405" s="7">
        <v>1000</v>
      </c>
      <c r="K4405" s="9" t="e">
        <f t="shared" si="204"/>
        <v>#DIV/0!</v>
      </c>
      <c r="L4405" s="10" t="str">
        <f t="shared" si="205"/>
        <v>Invalid</v>
      </c>
      <c r="M4405" s="10" t="str">
        <f t="shared" si="206"/>
        <v/>
      </c>
    </row>
    <row r="4406" spans="8:13" ht="14.25">
      <c r="H4406" s="7">
        <v>1000</v>
      </c>
      <c r="K4406" s="9" t="e">
        <f t="shared" si="204"/>
        <v>#DIV/0!</v>
      </c>
      <c r="L4406" s="10" t="str">
        <f t="shared" si="205"/>
        <v>Invalid</v>
      </c>
      <c r="M4406" s="10" t="str">
        <f t="shared" si="206"/>
        <v/>
      </c>
    </row>
    <row r="4407" spans="8:13" ht="14.25">
      <c r="H4407" s="7">
        <v>1000</v>
      </c>
      <c r="K4407" s="9" t="e">
        <f t="shared" si="204"/>
        <v>#DIV/0!</v>
      </c>
      <c r="L4407" s="10" t="str">
        <f t="shared" si="205"/>
        <v>Invalid</v>
      </c>
      <c r="M4407" s="10" t="str">
        <f t="shared" si="206"/>
        <v/>
      </c>
    </row>
    <row r="4408" spans="8:13" ht="14.25">
      <c r="H4408" s="7">
        <v>1000</v>
      </c>
      <c r="K4408" s="9" t="e">
        <f t="shared" si="204"/>
        <v>#DIV/0!</v>
      </c>
      <c r="L4408" s="10" t="str">
        <f t="shared" si="205"/>
        <v>Invalid</v>
      </c>
      <c r="M4408" s="10" t="str">
        <f t="shared" si="206"/>
        <v/>
      </c>
    </row>
    <row r="4409" spans="8:13" ht="14.25">
      <c r="H4409" s="7">
        <v>1000</v>
      </c>
      <c r="K4409" s="9" t="e">
        <f t="shared" si="204"/>
        <v>#DIV/0!</v>
      </c>
      <c r="L4409" s="10" t="str">
        <f t="shared" si="205"/>
        <v>Invalid</v>
      </c>
      <c r="M4409" s="10" t="str">
        <f t="shared" si="206"/>
        <v/>
      </c>
    </row>
    <row r="4410" spans="8:13" ht="14.25">
      <c r="H4410" s="7">
        <v>1000</v>
      </c>
      <c r="K4410" s="9" t="e">
        <f t="shared" si="204"/>
        <v>#DIV/0!</v>
      </c>
      <c r="L4410" s="10" t="str">
        <f t="shared" si="205"/>
        <v>Invalid</v>
      </c>
      <c r="M4410" s="10" t="str">
        <f t="shared" si="206"/>
        <v/>
      </c>
    </row>
    <row r="4411" spans="8:13" ht="14.25">
      <c r="H4411" s="7">
        <v>1000</v>
      </c>
      <c r="K4411" s="9" t="e">
        <f t="shared" si="204"/>
        <v>#DIV/0!</v>
      </c>
      <c r="L4411" s="10" t="str">
        <f t="shared" si="205"/>
        <v>Invalid</v>
      </c>
      <c r="M4411" s="10" t="str">
        <f t="shared" si="206"/>
        <v/>
      </c>
    </row>
    <row r="4412" spans="8:13" ht="14.25">
      <c r="H4412" s="7">
        <v>1000</v>
      </c>
      <c r="K4412" s="9" t="e">
        <f t="shared" si="204"/>
        <v>#DIV/0!</v>
      </c>
      <c r="L4412" s="10" t="str">
        <f t="shared" si="205"/>
        <v>Invalid</v>
      </c>
      <c r="M4412" s="10" t="str">
        <f t="shared" si="206"/>
        <v/>
      </c>
    </row>
    <row r="4413" spans="8:13" ht="14.25">
      <c r="H4413" s="7">
        <v>1000</v>
      </c>
      <c r="K4413" s="9" t="e">
        <f t="shared" si="204"/>
        <v>#DIV/0!</v>
      </c>
      <c r="L4413" s="10" t="str">
        <f t="shared" si="205"/>
        <v>Invalid</v>
      </c>
      <c r="M4413" s="10" t="str">
        <f t="shared" si="206"/>
        <v/>
      </c>
    </row>
    <row r="4414" spans="8:13" ht="14.25">
      <c r="H4414" s="7">
        <v>1000</v>
      </c>
      <c r="K4414" s="9" t="e">
        <f t="shared" si="204"/>
        <v>#DIV/0!</v>
      </c>
      <c r="L4414" s="10" t="str">
        <f t="shared" si="205"/>
        <v>Invalid</v>
      </c>
      <c r="M4414" s="10" t="str">
        <f t="shared" si="206"/>
        <v/>
      </c>
    </row>
    <row r="4415" spans="8:13" ht="14.25">
      <c r="H4415" s="7">
        <v>1000</v>
      </c>
      <c r="K4415" s="9" t="e">
        <f t="shared" si="204"/>
        <v>#DIV/0!</v>
      </c>
      <c r="L4415" s="10" t="str">
        <f t="shared" si="205"/>
        <v>Invalid</v>
      </c>
      <c r="M4415" s="10" t="str">
        <f t="shared" si="206"/>
        <v/>
      </c>
    </row>
    <row r="4416" spans="8:13" ht="14.25">
      <c r="H4416" s="7">
        <v>1000</v>
      </c>
      <c r="K4416" s="9" t="e">
        <f t="shared" si="204"/>
        <v>#DIV/0!</v>
      </c>
      <c r="L4416" s="10" t="str">
        <f t="shared" si="205"/>
        <v>Invalid</v>
      </c>
      <c r="M4416" s="10" t="str">
        <f t="shared" si="206"/>
        <v/>
      </c>
    </row>
    <row r="4417" spans="8:13" ht="14.25">
      <c r="H4417" s="7">
        <v>1000</v>
      </c>
      <c r="K4417" s="9" t="e">
        <f t="shared" si="204"/>
        <v>#DIV/0!</v>
      </c>
      <c r="L4417" s="10" t="str">
        <f t="shared" si="205"/>
        <v>Invalid</v>
      </c>
      <c r="M4417" s="10" t="str">
        <f t="shared" si="206"/>
        <v/>
      </c>
    </row>
    <row r="4418" spans="8:13" ht="14.25">
      <c r="H4418" s="7">
        <v>1000</v>
      </c>
      <c r="K4418" s="9" t="e">
        <f t="shared" si="204"/>
        <v>#DIV/0!</v>
      </c>
      <c r="L4418" s="10" t="str">
        <f t="shared" si="205"/>
        <v>Invalid</v>
      </c>
      <c r="M4418" s="10" t="str">
        <f t="shared" si="206"/>
        <v/>
      </c>
    </row>
    <row r="4419" spans="8:13" ht="14.25">
      <c r="H4419" s="7">
        <v>1000</v>
      </c>
      <c r="K4419" s="9" t="e">
        <f t="shared" ref="K4419:K4482" si="207">(H4419/G4419)*J4419</f>
        <v>#DIV/0!</v>
      </c>
      <c r="L4419" s="10" t="str">
        <f t="shared" ref="L4419:L4482" si="208">IF(F4419="BUY",(K4419-H4419)/H4419, IF(F4419="SELL", (H4419-K4419)/H4419, "Invalid"))</f>
        <v>Invalid</v>
      </c>
      <c r="M4419" s="10" t="str">
        <f t="shared" ref="M4419:M4482" si="209">IF(E4419="BUY",(K4419-H4419)/H4419,IF(E4419="SELL",(H4419-K4419)/H4419,""))</f>
        <v/>
      </c>
    </row>
    <row r="4420" spans="8:13" ht="14.25">
      <c r="H4420" s="7">
        <v>1000</v>
      </c>
      <c r="K4420" s="9" t="e">
        <f t="shared" si="207"/>
        <v>#DIV/0!</v>
      </c>
      <c r="L4420" s="10" t="str">
        <f t="shared" si="208"/>
        <v>Invalid</v>
      </c>
      <c r="M4420" s="10" t="str">
        <f t="shared" si="209"/>
        <v/>
      </c>
    </row>
    <row r="4421" spans="8:13" ht="14.25">
      <c r="H4421" s="7">
        <v>1000</v>
      </c>
      <c r="K4421" s="9" t="e">
        <f t="shared" si="207"/>
        <v>#DIV/0!</v>
      </c>
      <c r="L4421" s="10" t="str">
        <f t="shared" si="208"/>
        <v>Invalid</v>
      </c>
      <c r="M4421" s="10" t="str">
        <f t="shared" si="209"/>
        <v/>
      </c>
    </row>
    <row r="4422" spans="8:13" ht="14.25">
      <c r="H4422" s="7">
        <v>1000</v>
      </c>
      <c r="K4422" s="9" t="e">
        <f t="shared" si="207"/>
        <v>#DIV/0!</v>
      </c>
      <c r="L4422" s="10" t="str">
        <f t="shared" si="208"/>
        <v>Invalid</v>
      </c>
      <c r="M4422" s="10" t="str">
        <f t="shared" si="209"/>
        <v/>
      </c>
    </row>
    <row r="4423" spans="8:13" ht="14.25">
      <c r="H4423" s="7">
        <v>1000</v>
      </c>
      <c r="K4423" s="9" t="e">
        <f t="shared" si="207"/>
        <v>#DIV/0!</v>
      </c>
      <c r="L4423" s="10" t="str">
        <f t="shared" si="208"/>
        <v>Invalid</v>
      </c>
      <c r="M4423" s="10" t="str">
        <f t="shared" si="209"/>
        <v/>
      </c>
    </row>
    <row r="4424" spans="8:13" ht="14.25">
      <c r="H4424" s="7">
        <v>1000</v>
      </c>
      <c r="K4424" s="9" t="e">
        <f t="shared" si="207"/>
        <v>#DIV/0!</v>
      </c>
      <c r="L4424" s="10" t="str">
        <f t="shared" si="208"/>
        <v>Invalid</v>
      </c>
      <c r="M4424" s="10" t="str">
        <f t="shared" si="209"/>
        <v/>
      </c>
    </row>
    <row r="4425" spans="8:13" ht="14.25">
      <c r="H4425" s="7">
        <v>1000</v>
      </c>
      <c r="K4425" s="9" t="e">
        <f t="shared" si="207"/>
        <v>#DIV/0!</v>
      </c>
      <c r="L4425" s="10" t="str">
        <f t="shared" si="208"/>
        <v>Invalid</v>
      </c>
      <c r="M4425" s="10" t="str">
        <f t="shared" si="209"/>
        <v/>
      </c>
    </row>
    <row r="4426" spans="8:13" ht="14.25">
      <c r="H4426" s="7">
        <v>1000</v>
      </c>
      <c r="K4426" s="9" t="e">
        <f t="shared" si="207"/>
        <v>#DIV/0!</v>
      </c>
      <c r="L4426" s="10" t="str">
        <f t="shared" si="208"/>
        <v>Invalid</v>
      </c>
      <c r="M4426" s="10" t="str">
        <f t="shared" si="209"/>
        <v/>
      </c>
    </row>
    <row r="4427" spans="8:13" ht="14.25">
      <c r="H4427" s="7">
        <v>1000</v>
      </c>
      <c r="K4427" s="9" t="e">
        <f t="shared" si="207"/>
        <v>#DIV/0!</v>
      </c>
      <c r="L4427" s="10" t="str">
        <f t="shared" si="208"/>
        <v>Invalid</v>
      </c>
      <c r="M4427" s="10" t="str">
        <f t="shared" si="209"/>
        <v/>
      </c>
    </row>
    <row r="4428" spans="8:13" ht="14.25">
      <c r="H4428" s="7">
        <v>1000</v>
      </c>
      <c r="K4428" s="9" t="e">
        <f t="shared" si="207"/>
        <v>#DIV/0!</v>
      </c>
      <c r="L4428" s="10" t="str">
        <f t="shared" si="208"/>
        <v>Invalid</v>
      </c>
      <c r="M4428" s="10" t="str">
        <f t="shared" si="209"/>
        <v/>
      </c>
    </row>
    <row r="4429" spans="8:13" ht="14.25">
      <c r="H4429" s="7">
        <v>1000</v>
      </c>
      <c r="K4429" s="9" t="e">
        <f t="shared" si="207"/>
        <v>#DIV/0!</v>
      </c>
      <c r="L4429" s="10" t="str">
        <f t="shared" si="208"/>
        <v>Invalid</v>
      </c>
      <c r="M4429" s="10" t="str">
        <f t="shared" si="209"/>
        <v/>
      </c>
    </row>
    <row r="4430" spans="8:13" ht="14.25">
      <c r="H4430" s="7">
        <v>1000</v>
      </c>
      <c r="K4430" s="9" t="e">
        <f t="shared" si="207"/>
        <v>#DIV/0!</v>
      </c>
      <c r="L4430" s="10" t="str">
        <f t="shared" si="208"/>
        <v>Invalid</v>
      </c>
      <c r="M4430" s="10" t="str">
        <f t="shared" si="209"/>
        <v/>
      </c>
    </row>
    <row r="4431" spans="8:13" ht="14.25">
      <c r="H4431" s="7">
        <v>1000</v>
      </c>
      <c r="K4431" s="9" t="e">
        <f t="shared" si="207"/>
        <v>#DIV/0!</v>
      </c>
      <c r="L4431" s="10" t="str">
        <f t="shared" si="208"/>
        <v>Invalid</v>
      </c>
      <c r="M4431" s="10" t="str">
        <f t="shared" si="209"/>
        <v/>
      </c>
    </row>
    <row r="4432" spans="8:13" ht="14.25">
      <c r="H4432" s="7">
        <v>1000</v>
      </c>
      <c r="K4432" s="9" t="e">
        <f t="shared" si="207"/>
        <v>#DIV/0!</v>
      </c>
      <c r="L4432" s="10" t="str">
        <f t="shared" si="208"/>
        <v>Invalid</v>
      </c>
      <c r="M4432" s="10" t="str">
        <f t="shared" si="209"/>
        <v/>
      </c>
    </row>
    <row r="4433" spans="8:13" ht="14.25">
      <c r="H4433" s="7">
        <v>1000</v>
      </c>
      <c r="K4433" s="9" t="e">
        <f t="shared" si="207"/>
        <v>#DIV/0!</v>
      </c>
      <c r="L4433" s="10" t="str">
        <f t="shared" si="208"/>
        <v>Invalid</v>
      </c>
      <c r="M4433" s="10" t="str">
        <f t="shared" si="209"/>
        <v/>
      </c>
    </row>
    <row r="4434" spans="8:13" ht="14.25">
      <c r="H4434" s="7">
        <v>1000</v>
      </c>
      <c r="K4434" s="9" t="e">
        <f t="shared" si="207"/>
        <v>#DIV/0!</v>
      </c>
      <c r="L4434" s="10" t="str">
        <f t="shared" si="208"/>
        <v>Invalid</v>
      </c>
      <c r="M4434" s="10" t="str">
        <f t="shared" si="209"/>
        <v/>
      </c>
    </row>
    <row r="4435" spans="8:13" ht="14.25">
      <c r="H4435" s="7">
        <v>1000</v>
      </c>
      <c r="K4435" s="9" t="e">
        <f t="shared" si="207"/>
        <v>#DIV/0!</v>
      </c>
      <c r="L4435" s="10" t="str">
        <f t="shared" si="208"/>
        <v>Invalid</v>
      </c>
      <c r="M4435" s="10" t="str">
        <f t="shared" si="209"/>
        <v/>
      </c>
    </row>
    <row r="4436" spans="8:13" ht="14.25">
      <c r="H4436" s="7">
        <v>1000</v>
      </c>
      <c r="K4436" s="9" t="e">
        <f t="shared" si="207"/>
        <v>#DIV/0!</v>
      </c>
      <c r="L4436" s="10" t="str">
        <f t="shared" si="208"/>
        <v>Invalid</v>
      </c>
      <c r="M4436" s="10" t="str">
        <f t="shared" si="209"/>
        <v/>
      </c>
    </row>
    <row r="4437" spans="8:13" ht="14.25">
      <c r="H4437" s="7">
        <v>1000</v>
      </c>
      <c r="K4437" s="9" t="e">
        <f t="shared" si="207"/>
        <v>#DIV/0!</v>
      </c>
      <c r="L4437" s="10" t="str">
        <f t="shared" si="208"/>
        <v>Invalid</v>
      </c>
      <c r="M4437" s="10" t="str">
        <f t="shared" si="209"/>
        <v/>
      </c>
    </row>
    <row r="4438" spans="8:13" ht="14.25">
      <c r="H4438" s="7">
        <v>1000</v>
      </c>
      <c r="K4438" s="9" t="e">
        <f t="shared" si="207"/>
        <v>#DIV/0!</v>
      </c>
      <c r="L4438" s="10" t="str">
        <f t="shared" si="208"/>
        <v>Invalid</v>
      </c>
      <c r="M4438" s="10" t="str">
        <f t="shared" si="209"/>
        <v/>
      </c>
    </row>
    <row r="4439" spans="8:13" ht="14.25">
      <c r="H4439" s="7">
        <v>1000</v>
      </c>
      <c r="K4439" s="9" t="e">
        <f t="shared" si="207"/>
        <v>#DIV/0!</v>
      </c>
      <c r="L4439" s="10" t="str">
        <f t="shared" si="208"/>
        <v>Invalid</v>
      </c>
      <c r="M4439" s="10" t="str">
        <f t="shared" si="209"/>
        <v/>
      </c>
    </row>
    <row r="4440" spans="8:13" ht="14.25">
      <c r="H4440" s="7">
        <v>1000</v>
      </c>
      <c r="K4440" s="9" t="e">
        <f t="shared" si="207"/>
        <v>#DIV/0!</v>
      </c>
      <c r="L4440" s="10" t="str">
        <f t="shared" si="208"/>
        <v>Invalid</v>
      </c>
      <c r="M4440" s="10" t="str">
        <f t="shared" si="209"/>
        <v/>
      </c>
    </row>
    <row r="4441" spans="8:13" ht="14.25">
      <c r="H4441" s="7">
        <v>1000</v>
      </c>
      <c r="K4441" s="9" t="e">
        <f t="shared" si="207"/>
        <v>#DIV/0!</v>
      </c>
      <c r="L4441" s="10" t="str">
        <f t="shared" si="208"/>
        <v>Invalid</v>
      </c>
      <c r="M4441" s="10" t="str">
        <f t="shared" si="209"/>
        <v/>
      </c>
    </row>
    <row r="4442" spans="8:13" ht="14.25">
      <c r="H4442" s="7">
        <v>1000</v>
      </c>
      <c r="K4442" s="9" t="e">
        <f t="shared" si="207"/>
        <v>#DIV/0!</v>
      </c>
      <c r="L4442" s="10" t="str">
        <f t="shared" si="208"/>
        <v>Invalid</v>
      </c>
      <c r="M4442" s="10" t="str">
        <f t="shared" si="209"/>
        <v/>
      </c>
    </row>
    <row r="4443" spans="8:13" ht="14.25">
      <c r="H4443" s="7">
        <v>1000</v>
      </c>
      <c r="K4443" s="9" t="e">
        <f t="shared" si="207"/>
        <v>#DIV/0!</v>
      </c>
      <c r="L4443" s="10" t="str">
        <f t="shared" si="208"/>
        <v>Invalid</v>
      </c>
      <c r="M4443" s="10" t="str">
        <f t="shared" si="209"/>
        <v/>
      </c>
    </row>
    <row r="4444" spans="8:13" ht="14.25">
      <c r="H4444" s="7">
        <v>1000</v>
      </c>
      <c r="K4444" s="9" t="e">
        <f t="shared" si="207"/>
        <v>#DIV/0!</v>
      </c>
      <c r="L4444" s="10" t="str">
        <f t="shared" si="208"/>
        <v>Invalid</v>
      </c>
      <c r="M4444" s="10" t="str">
        <f t="shared" si="209"/>
        <v/>
      </c>
    </row>
    <row r="4445" spans="8:13" ht="14.25">
      <c r="H4445" s="7">
        <v>1000</v>
      </c>
      <c r="K4445" s="9" t="e">
        <f t="shared" si="207"/>
        <v>#DIV/0!</v>
      </c>
      <c r="L4445" s="10" t="str">
        <f t="shared" si="208"/>
        <v>Invalid</v>
      </c>
      <c r="M4445" s="10" t="str">
        <f t="shared" si="209"/>
        <v/>
      </c>
    </row>
    <row r="4446" spans="8:13" ht="14.25">
      <c r="H4446" s="7">
        <v>1000</v>
      </c>
      <c r="K4446" s="9" t="e">
        <f t="shared" si="207"/>
        <v>#DIV/0!</v>
      </c>
      <c r="L4446" s="10" t="str">
        <f t="shared" si="208"/>
        <v>Invalid</v>
      </c>
      <c r="M4446" s="10" t="str">
        <f t="shared" si="209"/>
        <v/>
      </c>
    </row>
    <row r="4447" spans="8:13" ht="14.25">
      <c r="H4447" s="7">
        <v>1000</v>
      </c>
      <c r="K4447" s="9" t="e">
        <f t="shared" si="207"/>
        <v>#DIV/0!</v>
      </c>
      <c r="L4447" s="10" t="str">
        <f t="shared" si="208"/>
        <v>Invalid</v>
      </c>
      <c r="M4447" s="10" t="str">
        <f t="shared" si="209"/>
        <v/>
      </c>
    </row>
    <row r="4448" spans="8:13" ht="14.25">
      <c r="H4448" s="7">
        <v>1000</v>
      </c>
      <c r="K4448" s="9" t="e">
        <f t="shared" si="207"/>
        <v>#DIV/0!</v>
      </c>
      <c r="L4448" s="10" t="str">
        <f t="shared" si="208"/>
        <v>Invalid</v>
      </c>
      <c r="M4448" s="10" t="str">
        <f t="shared" si="209"/>
        <v/>
      </c>
    </row>
    <row r="4449" spans="8:13" ht="14.25">
      <c r="H4449" s="7">
        <v>1000</v>
      </c>
      <c r="K4449" s="9" t="e">
        <f t="shared" si="207"/>
        <v>#DIV/0!</v>
      </c>
      <c r="L4449" s="10" t="str">
        <f t="shared" si="208"/>
        <v>Invalid</v>
      </c>
      <c r="M4449" s="10" t="str">
        <f t="shared" si="209"/>
        <v/>
      </c>
    </row>
    <row r="4450" spans="8:13" ht="14.25">
      <c r="H4450" s="7">
        <v>1000</v>
      </c>
      <c r="K4450" s="9" t="e">
        <f t="shared" si="207"/>
        <v>#DIV/0!</v>
      </c>
      <c r="L4450" s="10" t="str">
        <f t="shared" si="208"/>
        <v>Invalid</v>
      </c>
      <c r="M4450" s="10" t="str">
        <f t="shared" si="209"/>
        <v/>
      </c>
    </row>
    <row r="4451" spans="8:13" ht="14.25">
      <c r="H4451" s="7">
        <v>1000</v>
      </c>
      <c r="K4451" s="9" t="e">
        <f t="shared" si="207"/>
        <v>#DIV/0!</v>
      </c>
      <c r="L4451" s="10" t="str">
        <f t="shared" si="208"/>
        <v>Invalid</v>
      </c>
      <c r="M4451" s="10" t="str">
        <f t="shared" si="209"/>
        <v/>
      </c>
    </row>
    <row r="4452" spans="8:13" ht="14.25">
      <c r="H4452" s="7">
        <v>1000</v>
      </c>
      <c r="K4452" s="9" t="e">
        <f t="shared" si="207"/>
        <v>#DIV/0!</v>
      </c>
      <c r="L4452" s="10" t="str">
        <f t="shared" si="208"/>
        <v>Invalid</v>
      </c>
      <c r="M4452" s="10" t="str">
        <f t="shared" si="209"/>
        <v/>
      </c>
    </row>
    <row r="4453" spans="8:13" ht="14.25">
      <c r="H4453" s="7">
        <v>1000</v>
      </c>
      <c r="K4453" s="9" t="e">
        <f t="shared" si="207"/>
        <v>#DIV/0!</v>
      </c>
      <c r="L4453" s="10" t="str">
        <f t="shared" si="208"/>
        <v>Invalid</v>
      </c>
      <c r="M4453" s="10" t="str">
        <f t="shared" si="209"/>
        <v/>
      </c>
    </row>
    <row r="4454" spans="8:13" ht="14.25">
      <c r="H4454" s="7">
        <v>1000</v>
      </c>
      <c r="K4454" s="9" t="e">
        <f t="shared" si="207"/>
        <v>#DIV/0!</v>
      </c>
      <c r="L4454" s="10" t="str">
        <f t="shared" si="208"/>
        <v>Invalid</v>
      </c>
      <c r="M4454" s="10" t="str">
        <f t="shared" si="209"/>
        <v/>
      </c>
    </row>
    <row r="4455" spans="8:13" ht="14.25">
      <c r="H4455" s="7">
        <v>1000</v>
      </c>
      <c r="K4455" s="9" t="e">
        <f t="shared" si="207"/>
        <v>#DIV/0!</v>
      </c>
      <c r="L4455" s="10" t="str">
        <f t="shared" si="208"/>
        <v>Invalid</v>
      </c>
      <c r="M4455" s="10" t="str">
        <f t="shared" si="209"/>
        <v/>
      </c>
    </row>
    <row r="4456" spans="8:13" ht="14.25">
      <c r="H4456" s="7">
        <v>1000</v>
      </c>
      <c r="K4456" s="9" t="e">
        <f t="shared" si="207"/>
        <v>#DIV/0!</v>
      </c>
      <c r="L4456" s="10" t="str">
        <f t="shared" si="208"/>
        <v>Invalid</v>
      </c>
      <c r="M4456" s="10" t="str">
        <f t="shared" si="209"/>
        <v/>
      </c>
    </row>
    <row r="4457" spans="8:13" ht="14.25">
      <c r="H4457" s="7">
        <v>1000</v>
      </c>
      <c r="K4457" s="9" t="e">
        <f t="shared" si="207"/>
        <v>#DIV/0!</v>
      </c>
      <c r="L4457" s="10" t="str">
        <f t="shared" si="208"/>
        <v>Invalid</v>
      </c>
      <c r="M4457" s="10" t="str">
        <f t="shared" si="209"/>
        <v/>
      </c>
    </row>
    <row r="4458" spans="8:13" ht="14.25">
      <c r="H4458" s="7">
        <v>1000</v>
      </c>
      <c r="K4458" s="9" t="e">
        <f t="shared" si="207"/>
        <v>#DIV/0!</v>
      </c>
      <c r="L4458" s="10" t="str">
        <f t="shared" si="208"/>
        <v>Invalid</v>
      </c>
      <c r="M4458" s="10" t="str">
        <f t="shared" si="209"/>
        <v/>
      </c>
    </row>
    <row r="4459" spans="8:13" ht="14.25">
      <c r="H4459" s="7">
        <v>1000</v>
      </c>
      <c r="K4459" s="9" t="e">
        <f t="shared" si="207"/>
        <v>#DIV/0!</v>
      </c>
      <c r="L4459" s="10" t="str">
        <f t="shared" si="208"/>
        <v>Invalid</v>
      </c>
      <c r="M4459" s="10" t="str">
        <f t="shared" si="209"/>
        <v/>
      </c>
    </row>
    <row r="4460" spans="8:13" ht="14.25">
      <c r="H4460" s="7">
        <v>1000</v>
      </c>
      <c r="K4460" s="9" t="e">
        <f t="shared" si="207"/>
        <v>#DIV/0!</v>
      </c>
      <c r="L4460" s="10" t="str">
        <f t="shared" si="208"/>
        <v>Invalid</v>
      </c>
      <c r="M4460" s="10" t="str">
        <f t="shared" si="209"/>
        <v/>
      </c>
    </row>
    <row r="4461" spans="8:13" ht="14.25">
      <c r="H4461" s="7">
        <v>1000</v>
      </c>
      <c r="K4461" s="9" t="e">
        <f t="shared" si="207"/>
        <v>#DIV/0!</v>
      </c>
      <c r="L4461" s="10" t="str">
        <f t="shared" si="208"/>
        <v>Invalid</v>
      </c>
      <c r="M4461" s="10" t="str">
        <f t="shared" si="209"/>
        <v/>
      </c>
    </row>
    <row r="4462" spans="8:13" ht="14.25">
      <c r="H4462" s="7">
        <v>1000</v>
      </c>
      <c r="K4462" s="9" t="e">
        <f t="shared" si="207"/>
        <v>#DIV/0!</v>
      </c>
      <c r="L4462" s="10" t="str">
        <f t="shared" si="208"/>
        <v>Invalid</v>
      </c>
      <c r="M4462" s="10" t="str">
        <f t="shared" si="209"/>
        <v/>
      </c>
    </row>
    <row r="4463" spans="8:13" ht="14.25">
      <c r="H4463" s="7">
        <v>1000</v>
      </c>
      <c r="K4463" s="9" t="e">
        <f t="shared" si="207"/>
        <v>#DIV/0!</v>
      </c>
      <c r="L4463" s="10" t="str">
        <f t="shared" si="208"/>
        <v>Invalid</v>
      </c>
      <c r="M4463" s="10" t="str">
        <f t="shared" si="209"/>
        <v/>
      </c>
    </row>
    <row r="4464" spans="8:13" ht="14.25">
      <c r="H4464" s="7">
        <v>1000</v>
      </c>
      <c r="K4464" s="9" t="e">
        <f t="shared" si="207"/>
        <v>#DIV/0!</v>
      </c>
      <c r="L4464" s="10" t="str">
        <f t="shared" si="208"/>
        <v>Invalid</v>
      </c>
      <c r="M4464" s="10" t="str">
        <f t="shared" si="209"/>
        <v/>
      </c>
    </row>
    <row r="4465" spans="8:13" ht="14.25">
      <c r="H4465" s="7">
        <v>1000</v>
      </c>
      <c r="K4465" s="9" t="e">
        <f t="shared" si="207"/>
        <v>#DIV/0!</v>
      </c>
      <c r="L4465" s="10" t="str">
        <f t="shared" si="208"/>
        <v>Invalid</v>
      </c>
      <c r="M4465" s="10" t="str">
        <f t="shared" si="209"/>
        <v/>
      </c>
    </row>
    <row r="4466" spans="8:13" ht="14.25">
      <c r="H4466" s="7">
        <v>1000</v>
      </c>
      <c r="K4466" s="9" t="e">
        <f t="shared" si="207"/>
        <v>#DIV/0!</v>
      </c>
      <c r="L4466" s="10" t="str">
        <f t="shared" si="208"/>
        <v>Invalid</v>
      </c>
      <c r="M4466" s="10" t="str">
        <f t="shared" si="209"/>
        <v/>
      </c>
    </row>
    <row r="4467" spans="8:13" ht="14.25">
      <c r="H4467" s="7">
        <v>1000</v>
      </c>
      <c r="K4467" s="9" t="e">
        <f t="shared" si="207"/>
        <v>#DIV/0!</v>
      </c>
      <c r="L4467" s="10" t="str">
        <f t="shared" si="208"/>
        <v>Invalid</v>
      </c>
      <c r="M4467" s="10" t="str">
        <f t="shared" si="209"/>
        <v/>
      </c>
    </row>
    <row r="4468" spans="8:13" ht="14.25">
      <c r="H4468" s="7">
        <v>1000</v>
      </c>
      <c r="K4468" s="9" t="e">
        <f t="shared" si="207"/>
        <v>#DIV/0!</v>
      </c>
      <c r="L4468" s="10" t="str">
        <f t="shared" si="208"/>
        <v>Invalid</v>
      </c>
      <c r="M4468" s="10" t="str">
        <f t="shared" si="209"/>
        <v/>
      </c>
    </row>
    <row r="4469" spans="8:13" ht="14.25">
      <c r="H4469" s="7">
        <v>1000</v>
      </c>
      <c r="K4469" s="9" t="e">
        <f t="shared" si="207"/>
        <v>#DIV/0!</v>
      </c>
      <c r="L4469" s="10" t="str">
        <f t="shared" si="208"/>
        <v>Invalid</v>
      </c>
      <c r="M4469" s="10" t="str">
        <f t="shared" si="209"/>
        <v/>
      </c>
    </row>
    <row r="4470" spans="8:13" ht="14.25">
      <c r="H4470" s="7">
        <v>1000</v>
      </c>
      <c r="K4470" s="9" t="e">
        <f t="shared" si="207"/>
        <v>#DIV/0!</v>
      </c>
      <c r="L4470" s="10" t="str">
        <f t="shared" si="208"/>
        <v>Invalid</v>
      </c>
      <c r="M4470" s="10" t="str">
        <f t="shared" si="209"/>
        <v/>
      </c>
    </row>
    <row r="4471" spans="8:13" ht="14.25">
      <c r="H4471" s="7">
        <v>1000</v>
      </c>
      <c r="K4471" s="9" t="e">
        <f t="shared" si="207"/>
        <v>#DIV/0!</v>
      </c>
      <c r="L4471" s="10" t="str">
        <f t="shared" si="208"/>
        <v>Invalid</v>
      </c>
      <c r="M4471" s="10" t="str">
        <f t="shared" si="209"/>
        <v/>
      </c>
    </row>
    <row r="4472" spans="8:13" ht="14.25">
      <c r="H4472" s="7">
        <v>1000</v>
      </c>
      <c r="K4472" s="9" t="e">
        <f t="shared" si="207"/>
        <v>#DIV/0!</v>
      </c>
      <c r="L4472" s="10" t="str">
        <f t="shared" si="208"/>
        <v>Invalid</v>
      </c>
      <c r="M4472" s="10" t="str">
        <f t="shared" si="209"/>
        <v/>
      </c>
    </row>
    <row r="4473" spans="8:13" ht="14.25">
      <c r="H4473" s="7">
        <v>1000</v>
      </c>
      <c r="K4473" s="9" t="e">
        <f t="shared" si="207"/>
        <v>#DIV/0!</v>
      </c>
      <c r="L4473" s="10" t="str">
        <f t="shared" si="208"/>
        <v>Invalid</v>
      </c>
      <c r="M4473" s="10" t="str">
        <f t="shared" si="209"/>
        <v/>
      </c>
    </row>
    <row r="4474" spans="8:13" ht="14.25">
      <c r="H4474" s="7">
        <v>1000</v>
      </c>
      <c r="K4474" s="9" t="e">
        <f t="shared" si="207"/>
        <v>#DIV/0!</v>
      </c>
      <c r="L4474" s="10" t="str">
        <f t="shared" si="208"/>
        <v>Invalid</v>
      </c>
      <c r="M4474" s="10" t="str">
        <f t="shared" si="209"/>
        <v/>
      </c>
    </row>
    <row r="4475" spans="8:13" ht="14.25">
      <c r="H4475" s="7">
        <v>1000</v>
      </c>
      <c r="K4475" s="9" t="e">
        <f t="shared" si="207"/>
        <v>#DIV/0!</v>
      </c>
      <c r="L4475" s="10" t="str">
        <f t="shared" si="208"/>
        <v>Invalid</v>
      </c>
      <c r="M4475" s="10" t="str">
        <f t="shared" si="209"/>
        <v/>
      </c>
    </row>
    <row r="4476" spans="8:13" ht="14.25">
      <c r="H4476" s="7">
        <v>1000</v>
      </c>
      <c r="K4476" s="9" t="e">
        <f t="shared" si="207"/>
        <v>#DIV/0!</v>
      </c>
      <c r="L4476" s="10" t="str">
        <f t="shared" si="208"/>
        <v>Invalid</v>
      </c>
      <c r="M4476" s="10" t="str">
        <f t="shared" si="209"/>
        <v/>
      </c>
    </row>
    <row r="4477" spans="8:13" ht="14.25">
      <c r="H4477" s="7">
        <v>1000</v>
      </c>
      <c r="K4477" s="9" t="e">
        <f t="shared" si="207"/>
        <v>#DIV/0!</v>
      </c>
      <c r="L4477" s="10" t="str">
        <f t="shared" si="208"/>
        <v>Invalid</v>
      </c>
      <c r="M4477" s="10" t="str">
        <f t="shared" si="209"/>
        <v/>
      </c>
    </row>
    <row r="4478" spans="8:13" ht="14.25">
      <c r="H4478" s="7">
        <v>1000</v>
      </c>
      <c r="K4478" s="9" t="e">
        <f t="shared" si="207"/>
        <v>#DIV/0!</v>
      </c>
      <c r="L4478" s="10" t="str">
        <f t="shared" si="208"/>
        <v>Invalid</v>
      </c>
      <c r="M4478" s="10" t="str">
        <f t="shared" si="209"/>
        <v/>
      </c>
    </row>
    <row r="4479" spans="8:13" ht="14.25">
      <c r="H4479" s="7">
        <v>1000</v>
      </c>
      <c r="K4479" s="9" t="e">
        <f t="shared" si="207"/>
        <v>#DIV/0!</v>
      </c>
      <c r="L4479" s="10" t="str">
        <f t="shared" si="208"/>
        <v>Invalid</v>
      </c>
      <c r="M4479" s="10" t="str">
        <f t="shared" si="209"/>
        <v/>
      </c>
    </row>
    <row r="4480" spans="8:13" ht="14.25">
      <c r="H4480" s="7">
        <v>1000</v>
      </c>
      <c r="K4480" s="9" t="e">
        <f t="shared" si="207"/>
        <v>#DIV/0!</v>
      </c>
      <c r="L4480" s="10" t="str">
        <f t="shared" si="208"/>
        <v>Invalid</v>
      </c>
      <c r="M4480" s="10" t="str">
        <f t="shared" si="209"/>
        <v/>
      </c>
    </row>
    <row r="4481" spans="8:13" ht="14.25">
      <c r="H4481" s="7">
        <v>1000</v>
      </c>
      <c r="K4481" s="9" t="e">
        <f t="shared" si="207"/>
        <v>#DIV/0!</v>
      </c>
      <c r="L4481" s="10" t="str">
        <f t="shared" si="208"/>
        <v>Invalid</v>
      </c>
      <c r="M4481" s="10" t="str">
        <f t="shared" si="209"/>
        <v/>
      </c>
    </row>
    <row r="4482" spans="8:13" ht="14.25">
      <c r="H4482" s="7">
        <v>1000</v>
      </c>
      <c r="K4482" s="9" t="e">
        <f t="shared" si="207"/>
        <v>#DIV/0!</v>
      </c>
      <c r="L4482" s="10" t="str">
        <f t="shared" si="208"/>
        <v>Invalid</v>
      </c>
      <c r="M4482" s="10" t="str">
        <f t="shared" si="209"/>
        <v/>
      </c>
    </row>
    <row r="4483" spans="8:13" ht="14.25">
      <c r="H4483" s="7">
        <v>1000</v>
      </c>
      <c r="K4483" s="9" t="e">
        <f t="shared" ref="K4483:K4546" si="210">(H4483/G4483)*J4483</f>
        <v>#DIV/0!</v>
      </c>
      <c r="L4483" s="10" t="str">
        <f t="shared" ref="L4483:L4546" si="211">IF(F4483="BUY",(K4483-H4483)/H4483, IF(F4483="SELL", (H4483-K4483)/H4483, "Invalid"))</f>
        <v>Invalid</v>
      </c>
      <c r="M4483" s="10" t="str">
        <f t="shared" ref="M4483:M4546" si="212">IF(E4483="BUY",(K4483-H4483)/H4483,IF(E4483="SELL",(H4483-K4483)/H4483,""))</f>
        <v/>
      </c>
    </row>
    <row r="4484" spans="8:13" ht="14.25">
      <c r="H4484" s="7">
        <v>1000</v>
      </c>
      <c r="K4484" s="9" t="e">
        <f t="shared" si="210"/>
        <v>#DIV/0!</v>
      </c>
      <c r="L4484" s="10" t="str">
        <f t="shared" si="211"/>
        <v>Invalid</v>
      </c>
      <c r="M4484" s="10" t="str">
        <f t="shared" si="212"/>
        <v/>
      </c>
    </row>
    <row r="4485" spans="8:13" ht="14.25">
      <c r="H4485" s="7">
        <v>1000</v>
      </c>
      <c r="K4485" s="9" t="e">
        <f t="shared" si="210"/>
        <v>#DIV/0!</v>
      </c>
      <c r="L4485" s="10" t="str">
        <f t="shared" si="211"/>
        <v>Invalid</v>
      </c>
      <c r="M4485" s="10" t="str">
        <f t="shared" si="212"/>
        <v/>
      </c>
    </row>
    <row r="4486" spans="8:13" ht="14.25">
      <c r="H4486" s="7">
        <v>1000</v>
      </c>
      <c r="K4486" s="9" t="e">
        <f t="shared" si="210"/>
        <v>#DIV/0!</v>
      </c>
      <c r="L4486" s="10" t="str">
        <f t="shared" si="211"/>
        <v>Invalid</v>
      </c>
      <c r="M4486" s="10" t="str">
        <f t="shared" si="212"/>
        <v/>
      </c>
    </row>
    <row r="4487" spans="8:13" ht="14.25">
      <c r="H4487" s="7">
        <v>1000</v>
      </c>
      <c r="K4487" s="9" t="e">
        <f t="shared" si="210"/>
        <v>#DIV/0!</v>
      </c>
      <c r="L4487" s="10" t="str">
        <f t="shared" si="211"/>
        <v>Invalid</v>
      </c>
      <c r="M4487" s="10" t="str">
        <f t="shared" si="212"/>
        <v/>
      </c>
    </row>
    <row r="4488" spans="8:13" ht="14.25">
      <c r="H4488" s="7">
        <v>1000</v>
      </c>
      <c r="K4488" s="9" t="e">
        <f t="shared" si="210"/>
        <v>#DIV/0!</v>
      </c>
      <c r="L4488" s="10" t="str">
        <f t="shared" si="211"/>
        <v>Invalid</v>
      </c>
      <c r="M4488" s="10" t="str">
        <f t="shared" si="212"/>
        <v/>
      </c>
    </row>
    <row r="4489" spans="8:13" ht="14.25">
      <c r="H4489" s="7">
        <v>1000</v>
      </c>
      <c r="K4489" s="9" t="e">
        <f t="shared" si="210"/>
        <v>#DIV/0!</v>
      </c>
      <c r="L4489" s="10" t="str">
        <f t="shared" si="211"/>
        <v>Invalid</v>
      </c>
      <c r="M4489" s="10" t="str">
        <f t="shared" si="212"/>
        <v/>
      </c>
    </row>
    <row r="4490" spans="8:13" ht="14.25">
      <c r="H4490" s="7">
        <v>1000</v>
      </c>
      <c r="K4490" s="9" t="e">
        <f t="shared" si="210"/>
        <v>#DIV/0!</v>
      </c>
      <c r="L4490" s="10" t="str">
        <f t="shared" si="211"/>
        <v>Invalid</v>
      </c>
      <c r="M4490" s="10" t="str">
        <f t="shared" si="212"/>
        <v/>
      </c>
    </row>
    <row r="4491" spans="8:13" ht="14.25">
      <c r="H4491" s="7">
        <v>1000</v>
      </c>
      <c r="K4491" s="9" t="e">
        <f t="shared" si="210"/>
        <v>#DIV/0!</v>
      </c>
      <c r="L4491" s="10" t="str">
        <f t="shared" si="211"/>
        <v>Invalid</v>
      </c>
      <c r="M4491" s="10" t="str">
        <f t="shared" si="212"/>
        <v/>
      </c>
    </row>
    <row r="4492" spans="8:13" ht="14.25">
      <c r="H4492" s="7">
        <v>1000</v>
      </c>
      <c r="K4492" s="9" t="e">
        <f t="shared" si="210"/>
        <v>#DIV/0!</v>
      </c>
      <c r="L4492" s="10" t="str">
        <f t="shared" si="211"/>
        <v>Invalid</v>
      </c>
      <c r="M4492" s="10" t="str">
        <f t="shared" si="212"/>
        <v/>
      </c>
    </row>
    <row r="4493" spans="8:13" ht="14.25">
      <c r="H4493" s="7">
        <v>1000</v>
      </c>
      <c r="K4493" s="9" t="e">
        <f t="shared" si="210"/>
        <v>#DIV/0!</v>
      </c>
      <c r="L4493" s="10" t="str">
        <f t="shared" si="211"/>
        <v>Invalid</v>
      </c>
      <c r="M4493" s="10" t="str">
        <f t="shared" si="212"/>
        <v/>
      </c>
    </row>
    <row r="4494" spans="8:13" ht="14.25">
      <c r="H4494" s="7">
        <v>1000</v>
      </c>
      <c r="K4494" s="9" t="e">
        <f t="shared" si="210"/>
        <v>#DIV/0!</v>
      </c>
      <c r="L4494" s="10" t="str">
        <f t="shared" si="211"/>
        <v>Invalid</v>
      </c>
      <c r="M4494" s="10" t="str">
        <f t="shared" si="212"/>
        <v/>
      </c>
    </row>
    <row r="4495" spans="8:13" ht="14.25">
      <c r="H4495" s="7">
        <v>1000</v>
      </c>
      <c r="K4495" s="9" t="e">
        <f t="shared" si="210"/>
        <v>#DIV/0!</v>
      </c>
      <c r="L4495" s="10" t="str">
        <f t="shared" si="211"/>
        <v>Invalid</v>
      </c>
      <c r="M4495" s="10" t="str">
        <f t="shared" si="212"/>
        <v/>
      </c>
    </row>
    <row r="4496" spans="8:13" ht="14.25">
      <c r="H4496" s="7">
        <v>1000</v>
      </c>
      <c r="K4496" s="9" t="e">
        <f t="shared" si="210"/>
        <v>#DIV/0!</v>
      </c>
      <c r="L4496" s="10" t="str">
        <f t="shared" si="211"/>
        <v>Invalid</v>
      </c>
      <c r="M4496" s="10" t="str">
        <f t="shared" si="212"/>
        <v/>
      </c>
    </row>
    <row r="4497" spans="8:13" ht="14.25">
      <c r="H4497" s="7">
        <v>1000</v>
      </c>
      <c r="K4497" s="9" t="e">
        <f t="shared" si="210"/>
        <v>#DIV/0!</v>
      </c>
      <c r="L4497" s="10" t="str">
        <f t="shared" si="211"/>
        <v>Invalid</v>
      </c>
      <c r="M4497" s="10" t="str">
        <f t="shared" si="212"/>
        <v/>
      </c>
    </row>
    <row r="4498" spans="8:13" ht="14.25">
      <c r="H4498" s="7">
        <v>1000</v>
      </c>
      <c r="K4498" s="9" t="e">
        <f t="shared" si="210"/>
        <v>#DIV/0!</v>
      </c>
      <c r="L4498" s="10" t="str">
        <f t="shared" si="211"/>
        <v>Invalid</v>
      </c>
      <c r="M4498" s="10" t="str">
        <f t="shared" si="212"/>
        <v/>
      </c>
    </row>
    <row r="4499" spans="8:13" ht="14.25">
      <c r="H4499" s="7">
        <v>1000</v>
      </c>
      <c r="K4499" s="9" t="e">
        <f t="shared" si="210"/>
        <v>#DIV/0!</v>
      </c>
      <c r="L4499" s="10" t="str">
        <f t="shared" si="211"/>
        <v>Invalid</v>
      </c>
      <c r="M4499" s="10" t="str">
        <f t="shared" si="212"/>
        <v/>
      </c>
    </row>
    <row r="4500" spans="8:13" ht="14.25">
      <c r="H4500" s="7">
        <v>1000</v>
      </c>
      <c r="K4500" s="9" t="e">
        <f t="shared" si="210"/>
        <v>#DIV/0!</v>
      </c>
      <c r="L4500" s="10" t="str">
        <f t="shared" si="211"/>
        <v>Invalid</v>
      </c>
      <c r="M4500" s="10" t="str">
        <f t="shared" si="212"/>
        <v/>
      </c>
    </row>
    <row r="4501" spans="8:13" ht="14.25">
      <c r="H4501" s="7">
        <v>1000</v>
      </c>
      <c r="K4501" s="9" t="e">
        <f t="shared" si="210"/>
        <v>#DIV/0!</v>
      </c>
      <c r="L4501" s="10" t="str">
        <f t="shared" si="211"/>
        <v>Invalid</v>
      </c>
      <c r="M4501" s="10" t="str">
        <f t="shared" si="212"/>
        <v/>
      </c>
    </row>
    <row r="4502" spans="8:13" ht="14.25">
      <c r="H4502" s="7">
        <v>1000</v>
      </c>
      <c r="K4502" s="9" t="e">
        <f t="shared" si="210"/>
        <v>#DIV/0!</v>
      </c>
      <c r="L4502" s="10" t="str">
        <f t="shared" si="211"/>
        <v>Invalid</v>
      </c>
      <c r="M4502" s="10" t="str">
        <f t="shared" si="212"/>
        <v/>
      </c>
    </row>
    <row r="4503" spans="8:13" ht="14.25">
      <c r="H4503" s="7">
        <v>1000</v>
      </c>
      <c r="K4503" s="9" t="e">
        <f t="shared" si="210"/>
        <v>#DIV/0!</v>
      </c>
      <c r="L4503" s="10" t="str">
        <f t="shared" si="211"/>
        <v>Invalid</v>
      </c>
      <c r="M4503" s="10" t="str">
        <f t="shared" si="212"/>
        <v/>
      </c>
    </row>
    <row r="4504" spans="8:13" ht="14.25">
      <c r="H4504" s="7">
        <v>1000</v>
      </c>
      <c r="K4504" s="9" t="e">
        <f t="shared" si="210"/>
        <v>#DIV/0!</v>
      </c>
      <c r="L4504" s="10" t="str">
        <f t="shared" si="211"/>
        <v>Invalid</v>
      </c>
      <c r="M4504" s="10" t="str">
        <f t="shared" si="212"/>
        <v/>
      </c>
    </row>
    <row r="4505" spans="8:13" ht="14.25">
      <c r="H4505" s="7">
        <v>1000</v>
      </c>
      <c r="K4505" s="9" t="e">
        <f t="shared" si="210"/>
        <v>#DIV/0!</v>
      </c>
      <c r="L4505" s="10" t="str">
        <f t="shared" si="211"/>
        <v>Invalid</v>
      </c>
      <c r="M4505" s="10" t="str">
        <f t="shared" si="212"/>
        <v/>
      </c>
    </row>
    <row r="4506" spans="8:13" ht="14.25">
      <c r="H4506" s="7">
        <v>1000</v>
      </c>
      <c r="K4506" s="9" t="e">
        <f t="shared" si="210"/>
        <v>#DIV/0!</v>
      </c>
      <c r="L4506" s="10" t="str">
        <f t="shared" si="211"/>
        <v>Invalid</v>
      </c>
      <c r="M4506" s="10" t="str">
        <f t="shared" si="212"/>
        <v/>
      </c>
    </row>
    <row r="4507" spans="8:13" ht="14.25">
      <c r="H4507" s="7">
        <v>1000</v>
      </c>
      <c r="K4507" s="9" t="e">
        <f t="shared" si="210"/>
        <v>#DIV/0!</v>
      </c>
      <c r="L4507" s="10" t="str">
        <f t="shared" si="211"/>
        <v>Invalid</v>
      </c>
      <c r="M4507" s="10" t="str">
        <f t="shared" si="212"/>
        <v/>
      </c>
    </row>
    <row r="4508" spans="8:13" ht="14.25">
      <c r="H4508" s="7">
        <v>1000</v>
      </c>
      <c r="K4508" s="9" t="e">
        <f t="shared" si="210"/>
        <v>#DIV/0!</v>
      </c>
      <c r="L4508" s="10" t="str">
        <f t="shared" si="211"/>
        <v>Invalid</v>
      </c>
      <c r="M4508" s="10" t="str">
        <f t="shared" si="212"/>
        <v/>
      </c>
    </row>
    <row r="4509" spans="8:13" ht="14.25">
      <c r="H4509" s="7">
        <v>1000</v>
      </c>
      <c r="K4509" s="9" t="e">
        <f t="shared" si="210"/>
        <v>#DIV/0!</v>
      </c>
      <c r="L4509" s="10" t="str">
        <f t="shared" si="211"/>
        <v>Invalid</v>
      </c>
      <c r="M4509" s="10" t="str">
        <f t="shared" si="212"/>
        <v/>
      </c>
    </row>
    <row r="4510" spans="8:13" ht="14.25">
      <c r="H4510" s="7">
        <v>1000</v>
      </c>
      <c r="K4510" s="9" t="e">
        <f t="shared" si="210"/>
        <v>#DIV/0!</v>
      </c>
      <c r="L4510" s="10" t="str">
        <f t="shared" si="211"/>
        <v>Invalid</v>
      </c>
      <c r="M4510" s="10" t="str">
        <f t="shared" si="212"/>
        <v/>
      </c>
    </row>
    <row r="4511" spans="8:13" ht="14.25">
      <c r="H4511" s="7">
        <v>1000</v>
      </c>
      <c r="K4511" s="9" t="e">
        <f t="shared" si="210"/>
        <v>#DIV/0!</v>
      </c>
      <c r="L4511" s="10" t="str">
        <f t="shared" si="211"/>
        <v>Invalid</v>
      </c>
      <c r="M4511" s="10" t="str">
        <f t="shared" si="212"/>
        <v/>
      </c>
    </row>
    <row r="4512" spans="8:13" ht="14.25">
      <c r="H4512" s="7">
        <v>1000</v>
      </c>
      <c r="K4512" s="9" t="e">
        <f t="shared" si="210"/>
        <v>#DIV/0!</v>
      </c>
      <c r="L4512" s="10" t="str">
        <f t="shared" si="211"/>
        <v>Invalid</v>
      </c>
      <c r="M4512" s="10" t="str">
        <f t="shared" si="212"/>
        <v/>
      </c>
    </row>
    <row r="4513" spans="8:13" ht="14.25">
      <c r="H4513" s="7">
        <v>1000</v>
      </c>
      <c r="K4513" s="9" t="e">
        <f t="shared" si="210"/>
        <v>#DIV/0!</v>
      </c>
      <c r="L4513" s="10" t="str">
        <f t="shared" si="211"/>
        <v>Invalid</v>
      </c>
      <c r="M4513" s="10" t="str">
        <f t="shared" si="212"/>
        <v/>
      </c>
    </row>
    <row r="4514" spans="8:13" ht="14.25">
      <c r="H4514" s="7">
        <v>1000</v>
      </c>
      <c r="K4514" s="9" t="e">
        <f t="shared" si="210"/>
        <v>#DIV/0!</v>
      </c>
      <c r="L4514" s="10" t="str">
        <f t="shared" si="211"/>
        <v>Invalid</v>
      </c>
      <c r="M4514" s="10" t="str">
        <f t="shared" si="212"/>
        <v/>
      </c>
    </row>
    <row r="4515" spans="8:13" ht="14.25">
      <c r="H4515" s="7">
        <v>1000</v>
      </c>
      <c r="K4515" s="9" t="e">
        <f t="shared" si="210"/>
        <v>#DIV/0!</v>
      </c>
      <c r="L4515" s="10" t="str">
        <f t="shared" si="211"/>
        <v>Invalid</v>
      </c>
      <c r="M4515" s="10" t="str">
        <f t="shared" si="212"/>
        <v/>
      </c>
    </row>
    <row r="4516" spans="8:13" ht="14.25">
      <c r="H4516" s="7">
        <v>1000</v>
      </c>
      <c r="K4516" s="9" t="e">
        <f t="shared" si="210"/>
        <v>#DIV/0!</v>
      </c>
      <c r="L4516" s="10" t="str">
        <f t="shared" si="211"/>
        <v>Invalid</v>
      </c>
      <c r="M4516" s="10" t="str">
        <f t="shared" si="212"/>
        <v/>
      </c>
    </row>
    <row r="4517" spans="8:13" ht="14.25">
      <c r="H4517" s="7">
        <v>1000</v>
      </c>
      <c r="K4517" s="9" t="e">
        <f t="shared" si="210"/>
        <v>#DIV/0!</v>
      </c>
      <c r="L4517" s="10" t="str">
        <f t="shared" si="211"/>
        <v>Invalid</v>
      </c>
      <c r="M4517" s="10" t="str">
        <f t="shared" si="212"/>
        <v/>
      </c>
    </row>
    <row r="4518" spans="8:13" ht="14.25">
      <c r="H4518" s="7">
        <v>1000</v>
      </c>
      <c r="K4518" s="9" t="e">
        <f t="shared" si="210"/>
        <v>#DIV/0!</v>
      </c>
      <c r="L4518" s="10" t="str">
        <f t="shared" si="211"/>
        <v>Invalid</v>
      </c>
      <c r="M4518" s="10" t="str">
        <f t="shared" si="212"/>
        <v/>
      </c>
    </row>
    <row r="4519" spans="8:13" ht="14.25">
      <c r="H4519" s="7">
        <v>1000</v>
      </c>
      <c r="K4519" s="9" t="e">
        <f t="shared" si="210"/>
        <v>#DIV/0!</v>
      </c>
      <c r="L4519" s="10" t="str">
        <f t="shared" si="211"/>
        <v>Invalid</v>
      </c>
      <c r="M4519" s="10" t="str">
        <f t="shared" si="212"/>
        <v/>
      </c>
    </row>
    <row r="4520" spans="8:13" ht="14.25">
      <c r="H4520" s="7">
        <v>1000</v>
      </c>
      <c r="K4520" s="9" t="e">
        <f t="shared" si="210"/>
        <v>#DIV/0!</v>
      </c>
      <c r="L4520" s="10" t="str">
        <f t="shared" si="211"/>
        <v>Invalid</v>
      </c>
      <c r="M4520" s="10" t="str">
        <f t="shared" si="212"/>
        <v/>
      </c>
    </row>
    <row r="4521" spans="8:13" ht="14.25">
      <c r="H4521" s="7">
        <v>1000</v>
      </c>
      <c r="K4521" s="9" t="e">
        <f t="shared" si="210"/>
        <v>#DIV/0!</v>
      </c>
      <c r="L4521" s="10" t="str">
        <f t="shared" si="211"/>
        <v>Invalid</v>
      </c>
      <c r="M4521" s="10" t="str">
        <f t="shared" si="212"/>
        <v/>
      </c>
    </row>
    <row r="4522" spans="8:13" ht="14.25">
      <c r="H4522" s="7">
        <v>1000</v>
      </c>
      <c r="K4522" s="9" t="e">
        <f t="shared" si="210"/>
        <v>#DIV/0!</v>
      </c>
      <c r="L4522" s="10" t="str">
        <f t="shared" si="211"/>
        <v>Invalid</v>
      </c>
      <c r="M4522" s="10" t="str">
        <f t="shared" si="212"/>
        <v/>
      </c>
    </row>
    <row r="4523" spans="8:13" ht="14.25">
      <c r="H4523" s="7">
        <v>1000</v>
      </c>
      <c r="K4523" s="9" t="e">
        <f t="shared" si="210"/>
        <v>#DIV/0!</v>
      </c>
      <c r="L4523" s="10" t="str">
        <f t="shared" si="211"/>
        <v>Invalid</v>
      </c>
      <c r="M4523" s="10" t="str">
        <f t="shared" si="212"/>
        <v/>
      </c>
    </row>
    <row r="4524" spans="8:13" ht="14.25">
      <c r="H4524" s="7">
        <v>1000</v>
      </c>
      <c r="K4524" s="9" t="e">
        <f t="shared" si="210"/>
        <v>#DIV/0!</v>
      </c>
      <c r="L4524" s="10" t="str">
        <f t="shared" si="211"/>
        <v>Invalid</v>
      </c>
      <c r="M4524" s="10" t="str">
        <f t="shared" si="212"/>
        <v/>
      </c>
    </row>
    <row r="4525" spans="8:13" ht="14.25">
      <c r="H4525" s="7">
        <v>1000</v>
      </c>
      <c r="K4525" s="9" t="e">
        <f t="shared" si="210"/>
        <v>#DIV/0!</v>
      </c>
      <c r="L4525" s="10" t="str">
        <f t="shared" si="211"/>
        <v>Invalid</v>
      </c>
      <c r="M4525" s="10" t="str">
        <f t="shared" si="212"/>
        <v/>
      </c>
    </row>
    <row r="4526" spans="8:13" ht="14.25">
      <c r="H4526" s="7">
        <v>1000</v>
      </c>
      <c r="K4526" s="9" t="e">
        <f t="shared" si="210"/>
        <v>#DIV/0!</v>
      </c>
      <c r="L4526" s="10" t="str">
        <f t="shared" si="211"/>
        <v>Invalid</v>
      </c>
      <c r="M4526" s="10" t="str">
        <f t="shared" si="212"/>
        <v/>
      </c>
    </row>
    <row r="4527" spans="8:13" ht="14.25">
      <c r="H4527" s="7">
        <v>1000</v>
      </c>
      <c r="K4527" s="9" t="e">
        <f t="shared" si="210"/>
        <v>#DIV/0!</v>
      </c>
      <c r="L4527" s="10" t="str">
        <f t="shared" si="211"/>
        <v>Invalid</v>
      </c>
      <c r="M4527" s="10" t="str">
        <f t="shared" si="212"/>
        <v/>
      </c>
    </row>
    <row r="4528" spans="8:13" ht="14.25">
      <c r="H4528" s="7">
        <v>1000</v>
      </c>
      <c r="K4528" s="9" t="e">
        <f t="shared" si="210"/>
        <v>#DIV/0!</v>
      </c>
      <c r="L4528" s="10" t="str">
        <f t="shared" si="211"/>
        <v>Invalid</v>
      </c>
      <c r="M4528" s="10" t="str">
        <f t="shared" si="212"/>
        <v/>
      </c>
    </row>
    <row r="4529" spans="8:13" ht="14.25">
      <c r="H4529" s="7">
        <v>1000</v>
      </c>
      <c r="K4529" s="9" t="e">
        <f t="shared" si="210"/>
        <v>#DIV/0!</v>
      </c>
      <c r="L4529" s="10" t="str">
        <f t="shared" si="211"/>
        <v>Invalid</v>
      </c>
      <c r="M4529" s="10" t="str">
        <f t="shared" si="212"/>
        <v/>
      </c>
    </row>
    <row r="4530" spans="8:13" ht="14.25">
      <c r="H4530" s="7">
        <v>1000</v>
      </c>
      <c r="K4530" s="9" t="e">
        <f t="shared" si="210"/>
        <v>#DIV/0!</v>
      </c>
      <c r="L4530" s="10" t="str">
        <f t="shared" si="211"/>
        <v>Invalid</v>
      </c>
      <c r="M4530" s="10" t="str">
        <f t="shared" si="212"/>
        <v/>
      </c>
    </row>
    <row r="4531" spans="8:13" ht="14.25">
      <c r="H4531" s="7">
        <v>1000</v>
      </c>
      <c r="K4531" s="9" t="e">
        <f t="shared" si="210"/>
        <v>#DIV/0!</v>
      </c>
      <c r="L4531" s="10" t="str">
        <f t="shared" si="211"/>
        <v>Invalid</v>
      </c>
      <c r="M4531" s="10" t="str">
        <f t="shared" si="212"/>
        <v/>
      </c>
    </row>
    <row r="4532" spans="8:13" ht="14.25">
      <c r="H4532" s="7">
        <v>1000</v>
      </c>
      <c r="K4532" s="9" t="e">
        <f t="shared" si="210"/>
        <v>#DIV/0!</v>
      </c>
      <c r="L4532" s="10" t="str">
        <f t="shared" si="211"/>
        <v>Invalid</v>
      </c>
      <c r="M4532" s="10" t="str">
        <f t="shared" si="212"/>
        <v/>
      </c>
    </row>
    <row r="4533" spans="8:13" ht="14.25">
      <c r="H4533" s="7">
        <v>1000</v>
      </c>
      <c r="K4533" s="9" t="e">
        <f t="shared" si="210"/>
        <v>#DIV/0!</v>
      </c>
      <c r="L4533" s="10" t="str">
        <f t="shared" si="211"/>
        <v>Invalid</v>
      </c>
      <c r="M4533" s="10" t="str">
        <f t="shared" si="212"/>
        <v/>
      </c>
    </row>
    <row r="4534" spans="8:13" ht="14.25">
      <c r="H4534" s="7">
        <v>1000</v>
      </c>
      <c r="K4534" s="9" t="e">
        <f t="shared" si="210"/>
        <v>#DIV/0!</v>
      </c>
      <c r="L4534" s="10" t="str">
        <f t="shared" si="211"/>
        <v>Invalid</v>
      </c>
      <c r="M4534" s="10" t="str">
        <f t="shared" si="212"/>
        <v/>
      </c>
    </row>
    <row r="4535" spans="8:13" ht="14.25">
      <c r="H4535" s="7">
        <v>1000</v>
      </c>
      <c r="K4535" s="9" t="e">
        <f t="shared" si="210"/>
        <v>#DIV/0!</v>
      </c>
      <c r="L4535" s="10" t="str">
        <f t="shared" si="211"/>
        <v>Invalid</v>
      </c>
      <c r="M4535" s="10" t="str">
        <f t="shared" si="212"/>
        <v/>
      </c>
    </row>
    <row r="4536" spans="8:13" ht="14.25">
      <c r="H4536" s="7">
        <v>1000</v>
      </c>
      <c r="K4536" s="9" t="e">
        <f t="shared" si="210"/>
        <v>#DIV/0!</v>
      </c>
      <c r="L4536" s="10" t="str">
        <f t="shared" si="211"/>
        <v>Invalid</v>
      </c>
      <c r="M4536" s="10" t="str">
        <f t="shared" si="212"/>
        <v/>
      </c>
    </row>
    <row r="4537" spans="8:13" ht="14.25">
      <c r="H4537" s="7">
        <v>1000</v>
      </c>
      <c r="K4537" s="9" t="e">
        <f t="shared" si="210"/>
        <v>#DIV/0!</v>
      </c>
      <c r="L4537" s="10" t="str">
        <f t="shared" si="211"/>
        <v>Invalid</v>
      </c>
      <c r="M4537" s="10" t="str">
        <f t="shared" si="212"/>
        <v/>
      </c>
    </row>
    <row r="4538" spans="8:13" ht="14.25">
      <c r="H4538" s="7">
        <v>1000</v>
      </c>
      <c r="K4538" s="9" t="e">
        <f t="shared" si="210"/>
        <v>#DIV/0!</v>
      </c>
      <c r="L4538" s="10" t="str">
        <f t="shared" si="211"/>
        <v>Invalid</v>
      </c>
      <c r="M4538" s="10" t="str">
        <f t="shared" si="212"/>
        <v/>
      </c>
    </row>
    <row r="4539" spans="8:13" ht="14.25">
      <c r="H4539" s="7">
        <v>1000</v>
      </c>
      <c r="K4539" s="9" t="e">
        <f t="shared" si="210"/>
        <v>#DIV/0!</v>
      </c>
      <c r="L4539" s="10" t="str">
        <f t="shared" si="211"/>
        <v>Invalid</v>
      </c>
      <c r="M4539" s="10" t="str">
        <f t="shared" si="212"/>
        <v/>
      </c>
    </row>
    <row r="4540" spans="8:13" ht="14.25">
      <c r="H4540" s="7">
        <v>1000</v>
      </c>
      <c r="K4540" s="9" t="e">
        <f t="shared" si="210"/>
        <v>#DIV/0!</v>
      </c>
      <c r="L4540" s="10" t="str">
        <f t="shared" si="211"/>
        <v>Invalid</v>
      </c>
      <c r="M4540" s="10" t="str">
        <f t="shared" si="212"/>
        <v/>
      </c>
    </row>
    <row r="4541" spans="8:13" ht="14.25">
      <c r="H4541" s="7">
        <v>1000</v>
      </c>
      <c r="K4541" s="9" t="e">
        <f t="shared" si="210"/>
        <v>#DIV/0!</v>
      </c>
      <c r="L4541" s="10" t="str">
        <f t="shared" si="211"/>
        <v>Invalid</v>
      </c>
      <c r="M4541" s="10" t="str">
        <f t="shared" si="212"/>
        <v/>
      </c>
    </row>
    <row r="4542" spans="8:13" ht="14.25">
      <c r="H4542" s="7">
        <v>1000</v>
      </c>
      <c r="K4542" s="9" t="e">
        <f t="shared" si="210"/>
        <v>#DIV/0!</v>
      </c>
      <c r="L4542" s="10" t="str">
        <f t="shared" si="211"/>
        <v>Invalid</v>
      </c>
      <c r="M4542" s="10" t="str">
        <f t="shared" si="212"/>
        <v/>
      </c>
    </row>
    <row r="4543" spans="8:13" ht="14.25">
      <c r="H4543" s="7">
        <v>1000</v>
      </c>
      <c r="K4543" s="9" t="e">
        <f t="shared" si="210"/>
        <v>#DIV/0!</v>
      </c>
      <c r="L4543" s="10" t="str">
        <f t="shared" si="211"/>
        <v>Invalid</v>
      </c>
      <c r="M4543" s="10" t="str">
        <f t="shared" si="212"/>
        <v/>
      </c>
    </row>
    <row r="4544" spans="8:13" ht="14.25">
      <c r="H4544" s="7">
        <v>1000</v>
      </c>
      <c r="K4544" s="9" t="e">
        <f t="shared" si="210"/>
        <v>#DIV/0!</v>
      </c>
      <c r="L4544" s="10" t="str">
        <f t="shared" si="211"/>
        <v>Invalid</v>
      </c>
      <c r="M4544" s="10" t="str">
        <f t="shared" si="212"/>
        <v/>
      </c>
    </row>
    <row r="4545" spans="8:13" ht="14.25">
      <c r="H4545" s="7">
        <v>1000</v>
      </c>
      <c r="K4545" s="9" t="e">
        <f t="shared" si="210"/>
        <v>#DIV/0!</v>
      </c>
      <c r="L4545" s="10" t="str">
        <f t="shared" si="211"/>
        <v>Invalid</v>
      </c>
      <c r="M4545" s="10" t="str">
        <f t="shared" si="212"/>
        <v/>
      </c>
    </row>
    <row r="4546" spans="8:13" ht="14.25">
      <c r="H4546" s="7">
        <v>1000</v>
      </c>
      <c r="K4546" s="9" t="e">
        <f t="shared" si="210"/>
        <v>#DIV/0!</v>
      </c>
      <c r="L4546" s="10" t="str">
        <f t="shared" si="211"/>
        <v>Invalid</v>
      </c>
      <c r="M4546" s="10" t="str">
        <f t="shared" si="212"/>
        <v/>
      </c>
    </row>
    <row r="4547" spans="8:13" ht="14.25">
      <c r="H4547" s="7">
        <v>1000</v>
      </c>
      <c r="K4547" s="9" t="e">
        <f t="shared" ref="K4547:K4610" si="213">(H4547/G4547)*J4547</f>
        <v>#DIV/0!</v>
      </c>
      <c r="L4547" s="10" t="str">
        <f t="shared" ref="L4547:L4610" si="214">IF(F4547="BUY",(K4547-H4547)/H4547, IF(F4547="SELL", (H4547-K4547)/H4547, "Invalid"))</f>
        <v>Invalid</v>
      </c>
      <c r="M4547" s="10" t="str">
        <f t="shared" ref="M4547:M4610" si="215">IF(E4547="BUY",(K4547-H4547)/H4547,IF(E4547="SELL",(H4547-K4547)/H4547,""))</f>
        <v/>
      </c>
    </row>
    <row r="4548" spans="8:13" ht="14.25">
      <c r="H4548" s="7">
        <v>1000</v>
      </c>
      <c r="K4548" s="9" t="e">
        <f t="shared" si="213"/>
        <v>#DIV/0!</v>
      </c>
      <c r="L4548" s="10" t="str">
        <f t="shared" si="214"/>
        <v>Invalid</v>
      </c>
      <c r="M4548" s="10" t="str">
        <f t="shared" si="215"/>
        <v/>
      </c>
    </row>
    <row r="4549" spans="8:13" ht="14.25">
      <c r="H4549" s="7">
        <v>1000</v>
      </c>
      <c r="K4549" s="9" t="e">
        <f t="shared" si="213"/>
        <v>#DIV/0!</v>
      </c>
      <c r="L4549" s="10" t="str">
        <f t="shared" si="214"/>
        <v>Invalid</v>
      </c>
      <c r="M4549" s="10" t="str">
        <f t="shared" si="215"/>
        <v/>
      </c>
    </row>
    <row r="4550" spans="8:13" ht="14.25">
      <c r="H4550" s="7">
        <v>1000</v>
      </c>
      <c r="K4550" s="9" t="e">
        <f t="shared" si="213"/>
        <v>#DIV/0!</v>
      </c>
      <c r="L4550" s="10" t="str">
        <f t="shared" si="214"/>
        <v>Invalid</v>
      </c>
      <c r="M4550" s="10" t="str">
        <f t="shared" si="215"/>
        <v/>
      </c>
    </row>
    <row r="4551" spans="8:13" ht="14.25">
      <c r="H4551" s="7">
        <v>1000</v>
      </c>
      <c r="K4551" s="9" t="e">
        <f t="shared" si="213"/>
        <v>#DIV/0!</v>
      </c>
      <c r="L4551" s="10" t="str">
        <f t="shared" si="214"/>
        <v>Invalid</v>
      </c>
      <c r="M4551" s="10" t="str">
        <f t="shared" si="215"/>
        <v/>
      </c>
    </row>
    <row r="4552" spans="8:13" ht="14.25">
      <c r="H4552" s="7">
        <v>1000</v>
      </c>
      <c r="K4552" s="9" t="e">
        <f t="shared" si="213"/>
        <v>#DIV/0!</v>
      </c>
      <c r="L4552" s="10" t="str">
        <f t="shared" si="214"/>
        <v>Invalid</v>
      </c>
      <c r="M4552" s="10" t="str">
        <f t="shared" si="215"/>
        <v/>
      </c>
    </row>
    <row r="4553" spans="8:13" ht="14.25">
      <c r="H4553" s="7">
        <v>1000</v>
      </c>
      <c r="K4553" s="9" t="e">
        <f t="shared" si="213"/>
        <v>#DIV/0!</v>
      </c>
      <c r="L4553" s="10" t="str">
        <f t="shared" si="214"/>
        <v>Invalid</v>
      </c>
      <c r="M4553" s="10" t="str">
        <f t="shared" si="215"/>
        <v/>
      </c>
    </row>
    <row r="4554" spans="8:13" ht="14.25">
      <c r="H4554" s="7">
        <v>1000</v>
      </c>
      <c r="K4554" s="9" t="e">
        <f t="shared" si="213"/>
        <v>#DIV/0!</v>
      </c>
      <c r="L4554" s="10" t="str">
        <f t="shared" si="214"/>
        <v>Invalid</v>
      </c>
      <c r="M4554" s="10" t="str">
        <f t="shared" si="215"/>
        <v/>
      </c>
    </row>
    <row r="4555" spans="8:13" ht="14.25">
      <c r="H4555" s="7">
        <v>1000</v>
      </c>
      <c r="K4555" s="9" t="e">
        <f t="shared" si="213"/>
        <v>#DIV/0!</v>
      </c>
      <c r="L4555" s="10" t="str">
        <f t="shared" si="214"/>
        <v>Invalid</v>
      </c>
      <c r="M4555" s="10" t="str">
        <f t="shared" si="215"/>
        <v/>
      </c>
    </row>
    <row r="4556" spans="8:13" ht="14.25">
      <c r="H4556" s="7">
        <v>1000</v>
      </c>
      <c r="K4556" s="9" t="e">
        <f t="shared" si="213"/>
        <v>#DIV/0!</v>
      </c>
      <c r="L4556" s="10" t="str">
        <f t="shared" si="214"/>
        <v>Invalid</v>
      </c>
      <c r="M4556" s="10" t="str">
        <f t="shared" si="215"/>
        <v/>
      </c>
    </row>
    <row r="4557" spans="8:13" ht="14.25">
      <c r="H4557" s="7">
        <v>1000</v>
      </c>
      <c r="K4557" s="9" t="e">
        <f t="shared" si="213"/>
        <v>#DIV/0!</v>
      </c>
      <c r="L4557" s="10" t="str">
        <f t="shared" si="214"/>
        <v>Invalid</v>
      </c>
      <c r="M4557" s="10" t="str">
        <f t="shared" si="215"/>
        <v/>
      </c>
    </row>
    <row r="4558" spans="8:13" ht="14.25">
      <c r="H4558" s="7">
        <v>1000</v>
      </c>
      <c r="K4558" s="9" t="e">
        <f t="shared" si="213"/>
        <v>#DIV/0!</v>
      </c>
      <c r="L4558" s="10" t="str">
        <f t="shared" si="214"/>
        <v>Invalid</v>
      </c>
      <c r="M4558" s="10" t="str">
        <f t="shared" si="215"/>
        <v/>
      </c>
    </row>
    <row r="4559" spans="8:13" ht="14.25">
      <c r="H4559" s="7">
        <v>1000</v>
      </c>
      <c r="K4559" s="9" t="e">
        <f t="shared" si="213"/>
        <v>#DIV/0!</v>
      </c>
      <c r="L4559" s="10" t="str">
        <f t="shared" si="214"/>
        <v>Invalid</v>
      </c>
      <c r="M4559" s="10" t="str">
        <f t="shared" si="215"/>
        <v/>
      </c>
    </row>
    <row r="4560" spans="8:13" ht="14.25">
      <c r="H4560" s="7">
        <v>1000</v>
      </c>
      <c r="K4560" s="9" t="e">
        <f t="shared" si="213"/>
        <v>#DIV/0!</v>
      </c>
      <c r="L4560" s="10" t="str">
        <f t="shared" si="214"/>
        <v>Invalid</v>
      </c>
      <c r="M4560" s="10" t="str">
        <f t="shared" si="215"/>
        <v/>
      </c>
    </row>
    <row r="4561" spans="8:13" ht="14.25">
      <c r="H4561" s="7">
        <v>1000</v>
      </c>
      <c r="K4561" s="9" t="e">
        <f t="shared" si="213"/>
        <v>#DIV/0!</v>
      </c>
      <c r="L4561" s="10" t="str">
        <f t="shared" si="214"/>
        <v>Invalid</v>
      </c>
      <c r="M4561" s="10" t="str">
        <f t="shared" si="215"/>
        <v/>
      </c>
    </row>
    <row r="4562" spans="8:13" ht="14.25">
      <c r="H4562" s="7">
        <v>1000</v>
      </c>
      <c r="K4562" s="9" t="e">
        <f t="shared" si="213"/>
        <v>#DIV/0!</v>
      </c>
      <c r="L4562" s="10" t="str">
        <f t="shared" si="214"/>
        <v>Invalid</v>
      </c>
      <c r="M4562" s="10" t="str">
        <f t="shared" si="215"/>
        <v/>
      </c>
    </row>
    <row r="4563" spans="8:13" ht="14.25">
      <c r="H4563" s="7">
        <v>1000</v>
      </c>
      <c r="K4563" s="9" t="e">
        <f t="shared" si="213"/>
        <v>#DIV/0!</v>
      </c>
      <c r="L4563" s="10" t="str">
        <f t="shared" si="214"/>
        <v>Invalid</v>
      </c>
      <c r="M4563" s="10" t="str">
        <f t="shared" si="215"/>
        <v/>
      </c>
    </row>
    <row r="4564" spans="8:13" ht="14.25">
      <c r="H4564" s="7">
        <v>1000</v>
      </c>
      <c r="K4564" s="9" t="e">
        <f t="shared" si="213"/>
        <v>#DIV/0!</v>
      </c>
      <c r="L4564" s="10" t="str">
        <f t="shared" si="214"/>
        <v>Invalid</v>
      </c>
      <c r="M4564" s="10" t="str">
        <f t="shared" si="215"/>
        <v/>
      </c>
    </row>
    <row r="4565" spans="8:13" ht="14.25">
      <c r="H4565" s="7">
        <v>1000</v>
      </c>
      <c r="K4565" s="9" t="e">
        <f t="shared" si="213"/>
        <v>#DIV/0!</v>
      </c>
      <c r="L4565" s="10" t="str">
        <f t="shared" si="214"/>
        <v>Invalid</v>
      </c>
      <c r="M4565" s="10" t="str">
        <f t="shared" si="215"/>
        <v/>
      </c>
    </row>
    <row r="4566" spans="8:13" ht="14.25">
      <c r="H4566" s="7">
        <v>1000</v>
      </c>
      <c r="K4566" s="9" t="e">
        <f t="shared" si="213"/>
        <v>#DIV/0!</v>
      </c>
      <c r="L4566" s="10" t="str">
        <f t="shared" si="214"/>
        <v>Invalid</v>
      </c>
      <c r="M4566" s="10" t="str">
        <f t="shared" si="215"/>
        <v/>
      </c>
    </row>
    <row r="4567" spans="8:13" ht="14.25">
      <c r="H4567" s="7">
        <v>1000</v>
      </c>
      <c r="K4567" s="9" t="e">
        <f t="shared" si="213"/>
        <v>#DIV/0!</v>
      </c>
      <c r="L4567" s="10" t="str">
        <f t="shared" si="214"/>
        <v>Invalid</v>
      </c>
      <c r="M4567" s="10" t="str">
        <f t="shared" si="215"/>
        <v/>
      </c>
    </row>
    <row r="4568" spans="8:13" ht="14.25">
      <c r="H4568" s="7">
        <v>1000</v>
      </c>
      <c r="K4568" s="9" t="e">
        <f t="shared" si="213"/>
        <v>#DIV/0!</v>
      </c>
      <c r="L4568" s="10" t="str">
        <f t="shared" si="214"/>
        <v>Invalid</v>
      </c>
      <c r="M4568" s="10" t="str">
        <f t="shared" si="215"/>
        <v/>
      </c>
    </row>
    <row r="4569" spans="8:13" ht="14.25">
      <c r="H4569" s="7">
        <v>1000</v>
      </c>
      <c r="K4569" s="9" t="e">
        <f t="shared" si="213"/>
        <v>#DIV/0!</v>
      </c>
      <c r="L4569" s="10" t="str">
        <f t="shared" si="214"/>
        <v>Invalid</v>
      </c>
      <c r="M4569" s="10" t="str">
        <f t="shared" si="215"/>
        <v/>
      </c>
    </row>
    <row r="4570" spans="8:13" ht="14.25">
      <c r="H4570" s="7">
        <v>1000</v>
      </c>
      <c r="K4570" s="9" t="e">
        <f t="shared" si="213"/>
        <v>#DIV/0!</v>
      </c>
      <c r="L4570" s="10" t="str">
        <f t="shared" si="214"/>
        <v>Invalid</v>
      </c>
      <c r="M4570" s="10" t="str">
        <f t="shared" si="215"/>
        <v/>
      </c>
    </row>
    <row r="4571" spans="8:13" ht="14.25">
      <c r="H4571" s="7">
        <v>1000</v>
      </c>
      <c r="K4571" s="9" t="e">
        <f t="shared" si="213"/>
        <v>#DIV/0!</v>
      </c>
      <c r="L4571" s="10" t="str">
        <f t="shared" si="214"/>
        <v>Invalid</v>
      </c>
      <c r="M4571" s="10" t="str">
        <f t="shared" si="215"/>
        <v/>
      </c>
    </row>
    <row r="4572" spans="8:13" ht="14.25">
      <c r="H4572" s="7">
        <v>1000</v>
      </c>
      <c r="K4572" s="9" t="e">
        <f t="shared" si="213"/>
        <v>#DIV/0!</v>
      </c>
      <c r="L4572" s="10" t="str">
        <f t="shared" si="214"/>
        <v>Invalid</v>
      </c>
      <c r="M4572" s="10" t="str">
        <f t="shared" si="215"/>
        <v/>
      </c>
    </row>
    <row r="4573" spans="8:13" ht="14.25">
      <c r="H4573" s="7">
        <v>1000</v>
      </c>
      <c r="K4573" s="9" t="e">
        <f t="shared" si="213"/>
        <v>#DIV/0!</v>
      </c>
      <c r="L4573" s="10" t="str">
        <f t="shared" si="214"/>
        <v>Invalid</v>
      </c>
      <c r="M4573" s="10" t="str">
        <f t="shared" si="215"/>
        <v/>
      </c>
    </row>
    <row r="4574" spans="8:13" ht="14.25">
      <c r="H4574" s="7">
        <v>1000</v>
      </c>
      <c r="K4574" s="9" t="e">
        <f t="shared" si="213"/>
        <v>#DIV/0!</v>
      </c>
      <c r="L4574" s="10" t="str">
        <f t="shared" si="214"/>
        <v>Invalid</v>
      </c>
      <c r="M4574" s="10" t="str">
        <f t="shared" si="215"/>
        <v/>
      </c>
    </row>
    <row r="4575" spans="8:13" ht="14.25">
      <c r="H4575" s="7">
        <v>1000</v>
      </c>
      <c r="K4575" s="9" t="e">
        <f t="shared" si="213"/>
        <v>#DIV/0!</v>
      </c>
      <c r="L4575" s="10" t="str">
        <f t="shared" si="214"/>
        <v>Invalid</v>
      </c>
      <c r="M4575" s="10" t="str">
        <f t="shared" si="215"/>
        <v/>
      </c>
    </row>
    <row r="4576" spans="8:13" ht="14.25">
      <c r="H4576" s="7">
        <v>1000</v>
      </c>
      <c r="K4576" s="9" t="e">
        <f t="shared" si="213"/>
        <v>#DIV/0!</v>
      </c>
      <c r="L4576" s="10" t="str">
        <f t="shared" si="214"/>
        <v>Invalid</v>
      </c>
      <c r="M4576" s="10" t="str">
        <f t="shared" si="215"/>
        <v/>
      </c>
    </row>
    <row r="4577" spans="8:13" ht="14.25">
      <c r="H4577" s="7">
        <v>1000</v>
      </c>
      <c r="K4577" s="9" t="e">
        <f t="shared" si="213"/>
        <v>#DIV/0!</v>
      </c>
      <c r="L4577" s="10" t="str">
        <f t="shared" si="214"/>
        <v>Invalid</v>
      </c>
      <c r="M4577" s="10" t="str">
        <f t="shared" si="215"/>
        <v/>
      </c>
    </row>
    <row r="4578" spans="8:13" ht="14.25">
      <c r="H4578" s="7">
        <v>1000</v>
      </c>
      <c r="K4578" s="9" t="e">
        <f t="shared" si="213"/>
        <v>#DIV/0!</v>
      </c>
      <c r="L4578" s="10" t="str">
        <f t="shared" si="214"/>
        <v>Invalid</v>
      </c>
      <c r="M4578" s="10" t="str">
        <f t="shared" si="215"/>
        <v/>
      </c>
    </row>
    <row r="4579" spans="8:13" ht="14.25">
      <c r="H4579" s="7">
        <v>1000</v>
      </c>
      <c r="K4579" s="9" t="e">
        <f t="shared" si="213"/>
        <v>#DIV/0!</v>
      </c>
      <c r="L4579" s="10" t="str">
        <f t="shared" si="214"/>
        <v>Invalid</v>
      </c>
      <c r="M4579" s="10" t="str">
        <f t="shared" si="215"/>
        <v/>
      </c>
    </row>
    <row r="4580" spans="8:13" ht="14.25">
      <c r="H4580" s="7">
        <v>1000</v>
      </c>
      <c r="K4580" s="9" t="e">
        <f t="shared" si="213"/>
        <v>#DIV/0!</v>
      </c>
      <c r="L4580" s="10" t="str">
        <f t="shared" si="214"/>
        <v>Invalid</v>
      </c>
      <c r="M4580" s="10" t="str">
        <f t="shared" si="215"/>
        <v/>
      </c>
    </row>
    <row r="4581" spans="8:13" ht="14.25">
      <c r="H4581" s="7">
        <v>1000</v>
      </c>
      <c r="K4581" s="9" t="e">
        <f t="shared" si="213"/>
        <v>#DIV/0!</v>
      </c>
      <c r="L4581" s="10" t="str">
        <f t="shared" si="214"/>
        <v>Invalid</v>
      </c>
      <c r="M4581" s="10" t="str">
        <f t="shared" si="215"/>
        <v/>
      </c>
    </row>
    <row r="4582" spans="8:13" ht="14.25">
      <c r="H4582" s="7">
        <v>1000</v>
      </c>
      <c r="K4582" s="9" t="e">
        <f t="shared" si="213"/>
        <v>#DIV/0!</v>
      </c>
      <c r="L4582" s="10" t="str">
        <f t="shared" si="214"/>
        <v>Invalid</v>
      </c>
      <c r="M4582" s="10" t="str">
        <f t="shared" si="215"/>
        <v/>
      </c>
    </row>
    <row r="4583" spans="8:13" ht="14.25">
      <c r="H4583" s="7">
        <v>1000</v>
      </c>
      <c r="K4583" s="9" t="e">
        <f t="shared" si="213"/>
        <v>#DIV/0!</v>
      </c>
      <c r="L4583" s="10" t="str">
        <f t="shared" si="214"/>
        <v>Invalid</v>
      </c>
      <c r="M4583" s="10" t="str">
        <f t="shared" si="215"/>
        <v/>
      </c>
    </row>
    <row r="4584" spans="8:13" ht="14.25">
      <c r="H4584" s="7">
        <v>1000</v>
      </c>
      <c r="K4584" s="9" t="e">
        <f t="shared" si="213"/>
        <v>#DIV/0!</v>
      </c>
      <c r="L4584" s="10" t="str">
        <f t="shared" si="214"/>
        <v>Invalid</v>
      </c>
      <c r="M4584" s="10" t="str">
        <f t="shared" si="215"/>
        <v/>
      </c>
    </row>
    <row r="4585" spans="8:13" ht="14.25">
      <c r="H4585" s="7">
        <v>1000</v>
      </c>
      <c r="K4585" s="9" t="e">
        <f t="shared" si="213"/>
        <v>#DIV/0!</v>
      </c>
      <c r="L4585" s="10" t="str">
        <f t="shared" si="214"/>
        <v>Invalid</v>
      </c>
      <c r="M4585" s="10" t="str">
        <f t="shared" si="215"/>
        <v/>
      </c>
    </row>
    <row r="4586" spans="8:13" ht="14.25">
      <c r="H4586" s="7">
        <v>1000</v>
      </c>
      <c r="K4586" s="9" t="e">
        <f t="shared" si="213"/>
        <v>#DIV/0!</v>
      </c>
      <c r="L4586" s="10" t="str">
        <f t="shared" si="214"/>
        <v>Invalid</v>
      </c>
      <c r="M4586" s="10" t="str">
        <f t="shared" si="215"/>
        <v/>
      </c>
    </row>
    <row r="4587" spans="8:13" ht="14.25">
      <c r="H4587" s="7">
        <v>1000</v>
      </c>
      <c r="K4587" s="9" t="e">
        <f t="shared" si="213"/>
        <v>#DIV/0!</v>
      </c>
      <c r="L4587" s="10" t="str">
        <f t="shared" si="214"/>
        <v>Invalid</v>
      </c>
      <c r="M4587" s="10" t="str">
        <f t="shared" si="215"/>
        <v/>
      </c>
    </row>
    <row r="4588" spans="8:13" ht="14.25">
      <c r="H4588" s="7">
        <v>1000</v>
      </c>
      <c r="K4588" s="9" t="e">
        <f t="shared" si="213"/>
        <v>#DIV/0!</v>
      </c>
      <c r="L4588" s="10" t="str">
        <f t="shared" si="214"/>
        <v>Invalid</v>
      </c>
      <c r="M4588" s="10" t="str">
        <f t="shared" si="215"/>
        <v/>
      </c>
    </row>
    <row r="4589" spans="8:13" ht="14.25">
      <c r="H4589" s="7">
        <v>1000</v>
      </c>
      <c r="K4589" s="9" t="e">
        <f t="shared" si="213"/>
        <v>#DIV/0!</v>
      </c>
      <c r="L4589" s="10" t="str">
        <f t="shared" si="214"/>
        <v>Invalid</v>
      </c>
      <c r="M4589" s="10" t="str">
        <f t="shared" si="215"/>
        <v/>
      </c>
    </row>
    <row r="4590" spans="8:13" ht="14.25">
      <c r="H4590" s="7">
        <v>1000</v>
      </c>
      <c r="K4590" s="9" t="e">
        <f t="shared" si="213"/>
        <v>#DIV/0!</v>
      </c>
      <c r="L4590" s="10" t="str">
        <f t="shared" si="214"/>
        <v>Invalid</v>
      </c>
      <c r="M4590" s="10" t="str">
        <f t="shared" si="215"/>
        <v/>
      </c>
    </row>
    <row r="4591" spans="8:13" ht="14.25">
      <c r="H4591" s="7">
        <v>1000</v>
      </c>
      <c r="K4591" s="9" t="e">
        <f t="shared" si="213"/>
        <v>#DIV/0!</v>
      </c>
      <c r="L4591" s="10" t="str">
        <f t="shared" si="214"/>
        <v>Invalid</v>
      </c>
      <c r="M4591" s="10" t="str">
        <f t="shared" si="215"/>
        <v/>
      </c>
    </row>
    <row r="4592" spans="8:13" ht="14.25">
      <c r="H4592" s="7">
        <v>1000</v>
      </c>
      <c r="K4592" s="9" t="e">
        <f t="shared" si="213"/>
        <v>#DIV/0!</v>
      </c>
      <c r="L4592" s="10" t="str">
        <f t="shared" si="214"/>
        <v>Invalid</v>
      </c>
      <c r="M4592" s="10" t="str">
        <f t="shared" si="215"/>
        <v/>
      </c>
    </row>
    <row r="4593" spans="8:13" ht="14.25">
      <c r="H4593" s="7">
        <v>1000</v>
      </c>
      <c r="K4593" s="9" t="e">
        <f t="shared" si="213"/>
        <v>#DIV/0!</v>
      </c>
      <c r="L4593" s="10" t="str">
        <f t="shared" si="214"/>
        <v>Invalid</v>
      </c>
      <c r="M4593" s="10" t="str">
        <f t="shared" si="215"/>
        <v/>
      </c>
    </row>
    <row r="4594" spans="8:13" ht="14.25">
      <c r="H4594" s="7">
        <v>1000</v>
      </c>
      <c r="K4594" s="9" t="e">
        <f t="shared" si="213"/>
        <v>#DIV/0!</v>
      </c>
      <c r="L4594" s="10" t="str">
        <f t="shared" si="214"/>
        <v>Invalid</v>
      </c>
      <c r="M4594" s="10" t="str">
        <f t="shared" si="215"/>
        <v/>
      </c>
    </row>
    <row r="4595" spans="8:13" ht="14.25">
      <c r="H4595" s="7">
        <v>1000</v>
      </c>
      <c r="K4595" s="9" t="e">
        <f t="shared" si="213"/>
        <v>#DIV/0!</v>
      </c>
      <c r="L4595" s="10" t="str">
        <f t="shared" si="214"/>
        <v>Invalid</v>
      </c>
      <c r="M4595" s="10" t="str">
        <f t="shared" si="215"/>
        <v/>
      </c>
    </row>
    <row r="4596" spans="8:13" ht="14.25">
      <c r="H4596" s="7">
        <v>1000</v>
      </c>
      <c r="K4596" s="9" t="e">
        <f t="shared" si="213"/>
        <v>#DIV/0!</v>
      </c>
      <c r="L4596" s="10" t="str">
        <f t="shared" si="214"/>
        <v>Invalid</v>
      </c>
      <c r="M4596" s="10" t="str">
        <f t="shared" si="215"/>
        <v/>
      </c>
    </row>
    <row r="4597" spans="8:13" ht="14.25">
      <c r="H4597" s="7">
        <v>1000</v>
      </c>
      <c r="K4597" s="9" t="e">
        <f t="shared" si="213"/>
        <v>#DIV/0!</v>
      </c>
      <c r="L4597" s="10" t="str">
        <f t="shared" si="214"/>
        <v>Invalid</v>
      </c>
      <c r="M4597" s="10" t="str">
        <f t="shared" si="215"/>
        <v/>
      </c>
    </row>
    <row r="4598" spans="8:13" ht="14.25">
      <c r="H4598" s="7">
        <v>1000</v>
      </c>
      <c r="K4598" s="9" t="e">
        <f t="shared" si="213"/>
        <v>#DIV/0!</v>
      </c>
      <c r="L4598" s="10" t="str">
        <f t="shared" si="214"/>
        <v>Invalid</v>
      </c>
      <c r="M4598" s="10" t="str">
        <f t="shared" si="215"/>
        <v/>
      </c>
    </row>
    <row r="4599" spans="8:13" ht="14.25">
      <c r="H4599" s="7">
        <v>1000</v>
      </c>
      <c r="K4599" s="9" t="e">
        <f t="shared" si="213"/>
        <v>#DIV/0!</v>
      </c>
      <c r="L4599" s="10" t="str">
        <f t="shared" si="214"/>
        <v>Invalid</v>
      </c>
      <c r="M4599" s="10" t="str">
        <f t="shared" si="215"/>
        <v/>
      </c>
    </row>
    <row r="4600" spans="8:13" ht="14.25">
      <c r="H4600" s="7">
        <v>1000</v>
      </c>
      <c r="K4600" s="9" t="e">
        <f t="shared" si="213"/>
        <v>#DIV/0!</v>
      </c>
      <c r="L4600" s="10" t="str">
        <f t="shared" si="214"/>
        <v>Invalid</v>
      </c>
      <c r="M4600" s="10" t="str">
        <f t="shared" si="215"/>
        <v/>
      </c>
    </row>
    <row r="4601" spans="8:13" ht="14.25">
      <c r="H4601" s="7">
        <v>1000</v>
      </c>
      <c r="K4601" s="9" t="e">
        <f t="shared" si="213"/>
        <v>#DIV/0!</v>
      </c>
      <c r="L4601" s="10" t="str">
        <f t="shared" si="214"/>
        <v>Invalid</v>
      </c>
      <c r="M4601" s="10" t="str">
        <f t="shared" si="215"/>
        <v/>
      </c>
    </row>
    <row r="4602" spans="8:13" ht="14.25">
      <c r="H4602" s="7">
        <v>1000</v>
      </c>
      <c r="K4602" s="9" t="e">
        <f t="shared" si="213"/>
        <v>#DIV/0!</v>
      </c>
      <c r="L4602" s="10" t="str">
        <f t="shared" si="214"/>
        <v>Invalid</v>
      </c>
      <c r="M4602" s="10" t="str">
        <f t="shared" si="215"/>
        <v/>
      </c>
    </row>
    <row r="4603" spans="8:13" ht="14.25">
      <c r="H4603" s="7">
        <v>1000</v>
      </c>
      <c r="K4603" s="9" t="e">
        <f t="shared" si="213"/>
        <v>#DIV/0!</v>
      </c>
      <c r="L4603" s="10" t="str">
        <f t="shared" si="214"/>
        <v>Invalid</v>
      </c>
      <c r="M4603" s="10" t="str">
        <f t="shared" si="215"/>
        <v/>
      </c>
    </row>
    <row r="4604" spans="8:13" ht="14.25">
      <c r="H4604" s="7">
        <v>1000</v>
      </c>
      <c r="K4604" s="9" t="e">
        <f t="shared" si="213"/>
        <v>#DIV/0!</v>
      </c>
      <c r="L4604" s="10" t="str">
        <f t="shared" si="214"/>
        <v>Invalid</v>
      </c>
      <c r="M4604" s="10" t="str">
        <f t="shared" si="215"/>
        <v/>
      </c>
    </row>
    <row r="4605" spans="8:13" ht="14.25">
      <c r="H4605" s="7">
        <v>1000</v>
      </c>
      <c r="K4605" s="9" t="e">
        <f t="shared" si="213"/>
        <v>#DIV/0!</v>
      </c>
      <c r="L4605" s="10" t="str">
        <f t="shared" si="214"/>
        <v>Invalid</v>
      </c>
      <c r="M4605" s="10" t="str">
        <f t="shared" si="215"/>
        <v/>
      </c>
    </row>
    <row r="4606" spans="8:13" ht="14.25">
      <c r="H4606" s="7">
        <v>1000</v>
      </c>
      <c r="K4606" s="9" t="e">
        <f t="shared" si="213"/>
        <v>#DIV/0!</v>
      </c>
      <c r="L4606" s="10" t="str">
        <f t="shared" si="214"/>
        <v>Invalid</v>
      </c>
      <c r="M4606" s="10" t="str">
        <f t="shared" si="215"/>
        <v/>
      </c>
    </row>
    <row r="4607" spans="8:13" ht="14.25">
      <c r="H4607" s="7">
        <v>1000</v>
      </c>
      <c r="K4607" s="9" t="e">
        <f t="shared" si="213"/>
        <v>#DIV/0!</v>
      </c>
      <c r="L4607" s="10" t="str">
        <f t="shared" si="214"/>
        <v>Invalid</v>
      </c>
      <c r="M4607" s="10" t="str">
        <f t="shared" si="215"/>
        <v/>
      </c>
    </row>
    <row r="4608" spans="8:13" ht="14.25">
      <c r="H4608" s="7">
        <v>1000</v>
      </c>
      <c r="K4608" s="9" t="e">
        <f t="shared" si="213"/>
        <v>#DIV/0!</v>
      </c>
      <c r="L4608" s="10" t="str">
        <f t="shared" si="214"/>
        <v>Invalid</v>
      </c>
      <c r="M4608" s="10" t="str">
        <f t="shared" si="215"/>
        <v/>
      </c>
    </row>
    <row r="4609" spans="8:13" ht="14.25">
      <c r="H4609" s="7">
        <v>1000</v>
      </c>
      <c r="K4609" s="9" t="e">
        <f t="shared" si="213"/>
        <v>#DIV/0!</v>
      </c>
      <c r="L4609" s="10" t="str">
        <f t="shared" si="214"/>
        <v>Invalid</v>
      </c>
      <c r="M4609" s="10" t="str">
        <f t="shared" si="215"/>
        <v/>
      </c>
    </row>
    <row r="4610" spans="8:13" ht="14.25">
      <c r="H4610" s="7">
        <v>1000</v>
      </c>
      <c r="K4610" s="9" t="e">
        <f t="shared" si="213"/>
        <v>#DIV/0!</v>
      </c>
      <c r="L4610" s="10" t="str">
        <f t="shared" si="214"/>
        <v>Invalid</v>
      </c>
      <c r="M4610" s="10" t="str">
        <f t="shared" si="215"/>
        <v/>
      </c>
    </row>
    <row r="4611" spans="8:13" ht="14.25">
      <c r="H4611" s="7">
        <v>1000</v>
      </c>
      <c r="K4611" s="9" t="e">
        <f t="shared" ref="K4611:K4674" si="216">(H4611/G4611)*J4611</f>
        <v>#DIV/0!</v>
      </c>
      <c r="L4611" s="10" t="str">
        <f t="shared" ref="L4611:L4674" si="217">IF(F4611="BUY",(K4611-H4611)/H4611, IF(F4611="SELL", (H4611-K4611)/H4611, "Invalid"))</f>
        <v>Invalid</v>
      </c>
      <c r="M4611" s="10" t="str">
        <f t="shared" ref="M4611:M4674" si="218">IF(E4611="BUY",(K4611-H4611)/H4611,IF(E4611="SELL",(H4611-K4611)/H4611,""))</f>
        <v/>
      </c>
    </row>
    <row r="4612" spans="8:13" ht="14.25">
      <c r="H4612" s="7">
        <v>1000</v>
      </c>
      <c r="K4612" s="9" t="e">
        <f t="shared" si="216"/>
        <v>#DIV/0!</v>
      </c>
      <c r="L4612" s="10" t="str">
        <f t="shared" si="217"/>
        <v>Invalid</v>
      </c>
      <c r="M4612" s="10" t="str">
        <f t="shared" si="218"/>
        <v/>
      </c>
    </row>
    <row r="4613" spans="8:13" ht="14.25">
      <c r="H4613" s="7">
        <v>1000</v>
      </c>
      <c r="K4613" s="9" t="e">
        <f t="shared" si="216"/>
        <v>#DIV/0!</v>
      </c>
      <c r="L4613" s="10" t="str">
        <f t="shared" si="217"/>
        <v>Invalid</v>
      </c>
      <c r="M4613" s="10" t="str">
        <f t="shared" si="218"/>
        <v/>
      </c>
    </row>
    <row r="4614" spans="8:13" ht="14.25">
      <c r="H4614" s="7">
        <v>1000</v>
      </c>
      <c r="K4614" s="9" t="e">
        <f t="shared" si="216"/>
        <v>#DIV/0!</v>
      </c>
      <c r="L4614" s="10" t="str">
        <f t="shared" si="217"/>
        <v>Invalid</v>
      </c>
      <c r="M4614" s="10" t="str">
        <f t="shared" si="218"/>
        <v/>
      </c>
    </row>
    <row r="4615" spans="8:13" ht="14.25">
      <c r="H4615" s="7">
        <v>1000</v>
      </c>
      <c r="K4615" s="9" t="e">
        <f t="shared" si="216"/>
        <v>#DIV/0!</v>
      </c>
      <c r="L4615" s="10" t="str">
        <f t="shared" si="217"/>
        <v>Invalid</v>
      </c>
      <c r="M4615" s="10" t="str">
        <f t="shared" si="218"/>
        <v/>
      </c>
    </row>
    <row r="4616" spans="8:13" ht="14.25">
      <c r="H4616" s="7">
        <v>1000</v>
      </c>
      <c r="K4616" s="9" t="e">
        <f t="shared" si="216"/>
        <v>#DIV/0!</v>
      </c>
      <c r="L4616" s="10" t="str">
        <f t="shared" si="217"/>
        <v>Invalid</v>
      </c>
      <c r="M4616" s="10" t="str">
        <f t="shared" si="218"/>
        <v/>
      </c>
    </row>
    <row r="4617" spans="8:13" ht="14.25">
      <c r="H4617" s="7">
        <v>1000</v>
      </c>
      <c r="K4617" s="9" t="e">
        <f t="shared" si="216"/>
        <v>#DIV/0!</v>
      </c>
      <c r="L4617" s="10" t="str">
        <f t="shared" si="217"/>
        <v>Invalid</v>
      </c>
      <c r="M4617" s="10" t="str">
        <f t="shared" si="218"/>
        <v/>
      </c>
    </row>
    <row r="4618" spans="8:13" ht="14.25">
      <c r="H4618" s="7">
        <v>1000</v>
      </c>
      <c r="K4618" s="9" t="e">
        <f t="shared" si="216"/>
        <v>#DIV/0!</v>
      </c>
      <c r="L4618" s="10" t="str">
        <f t="shared" si="217"/>
        <v>Invalid</v>
      </c>
      <c r="M4618" s="10" t="str">
        <f t="shared" si="218"/>
        <v/>
      </c>
    </row>
    <row r="4619" spans="8:13" ht="14.25">
      <c r="H4619" s="7">
        <v>1000</v>
      </c>
      <c r="K4619" s="9" t="e">
        <f t="shared" si="216"/>
        <v>#DIV/0!</v>
      </c>
      <c r="L4619" s="10" t="str">
        <f t="shared" si="217"/>
        <v>Invalid</v>
      </c>
      <c r="M4619" s="10" t="str">
        <f t="shared" si="218"/>
        <v/>
      </c>
    </row>
    <row r="4620" spans="8:13" ht="14.25">
      <c r="H4620" s="7">
        <v>1000</v>
      </c>
      <c r="K4620" s="9" t="e">
        <f t="shared" si="216"/>
        <v>#DIV/0!</v>
      </c>
      <c r="L4620" s="10" t="str">
        <f t="shared" si="217"/>
        <v>Invalid</v>
      </c>
      <c r="M4620" s="10" t="str">
        <f t="shared" si="218"/>
        <v/>
      </c>
    </row>
    <row r="4621" spans="8:13" ht="14.25">
      <c r="H4621" s="7">
        <v>1000</v>
      </c>
      <c r="K4621" s="9" t="e">
        <f t="shared" si="216"/>
        <v>#DIV/0!</v>
      </c>
      <c r="L4621" s="10" t="str">
        <f t="shared" si="217"/>
        <v>Invalid</v>
      </c>
      <c r="M4621" s="10" t="str">
        <f t="shared" si="218"/>
        <v/>
      </c>
    </row>
    <row r="4622" spans="8:13" ht="14.25">
      <c r="H4622" s="7">
        <v>1000</v>
      </c>
      <c r="K4622" s="9" t="e">
        <f t="shared" si="216"/>
        <v>#DIV/0!</v>
      </c>
      <c r="L4622" s="10" t="str">
        <f t="shared" si="217"/>
        <v>Invalid</v>
      </c>
      <c r="M4622" s="10" t="str">
        <f t="shared" si="218"/>
        <v/>
      </c>
    </row>
    <row r="4623" spans="8:13" ht="14.25">
      <c r="H4623" s="7">
        <v>1000</v>
      </c>
      <c r="K4623" s="9" t="e">
        <f t="shared" si="216"/>
        <v>#DIV/0!</v>
      </c>
      <c r="L4623" s="10" t="str">
        <f t="shared" si="217"/>
        <v>Invalid</v>
      </c>
      <c r="M4623" s="10" t="str">
        <f t="shared" si="218"/>
        <v/>
      </c>
    </row>
    <row r="4624" spans="8:13" ht="14.25">
      <c r="H4624" s="7">
        <v>1000</v>
      </c>
      <c r="K4624" s="9" t="e">
        <f t="shared" si="216"/>
        <v>#DIV/0!</v>
      </c>
      <c r="L4624" s="10" t="str">
        <f t="shared" si="217"/>
        <v>Invalid</v>
      </c>
      <c r="M4624" s="10" t="str">
        <f t="shared" si="218"/>
        <v/>
      </c>
    </row>
    <row r="4625" spans="8:13" ht="14.25">
      <c r="H4625" s="7">
        <v>1000</v>
      </c>
      <c r="K4625" s="9" t="e">
        <f t="shared" si="216"/>
        <v>#DIV/0!</v>
      </c>
      <c r="L4625" s="10" t="str">
        <f t="shared" si="217"/>
        <v>Invalid</v>
      </c>
      <c r="M4625" s="10" t="str">
        <f t="shared" si="218"/>
        <v/>
      </c>
    </row>
    <row r="4626" spans="8:13" ht="14.25">
      <c r="H4626" s="7">
        <v>1000</v>
      </c>
      <c r="K4626" s="9" t="e">
        <f t="shared" si="216"/>
        <v>#DIV/0!</v>
      </c>
      <c r="L4626" s="10" t="str">
        <f t="shared" si="217"/>
        <v>Invalid</v>
      </c>
      <c r="M4626" s="10" t="str">
        <f t="shared" si="218"/>
        <v/>
      </c>
    </row>
    <row r="4627" spans="8:13" ht="14.25">
      <c r="H4627" s="7">
        <v>1000</v>
      </c>
      <c r="K4627" s="9" t="e">
        <f t="shared" si="216"/>
        <v>#DIV/0!</v>
      </c>
      <c r="L4627" s="10" t="str">
        <f t="shared" si="217"/>
        <v>Invalid</v>
      </c>
      <c r="M4627" s="10" t="str">
        <f t="shared" si="218"/>
        <v/>
      </c>
    </row>
    <row r="4628" spans="8:13" ht="14.25">
      <c r="H4628" s="7">
        <v>1000</v>
      </c>
      <c r="K4628" s="9" t="e">
        <f t="shared" si="216"/>
        <v>#DIV/0!</v>
      </c>
      <c r="L4628" s="10" t="str">
        <f t="shared" si="217"/>
        <v>Invalid</v>
      </c>
      <c r="M4628" s="10" t="str">
        <f t="shared" si="218"/>
        <v/>
      </c>
    </row>
    <row r="4629" spans="8:13" ht="14.25">
      <c r="H4629" s="7">
        <v>1000</v>
      </c>
      <c r="K4629" s="9" t="e">
        <f t="shared" si="216"/>
        <v>#DIV/0!</v>
      </c>
      <c r="L4629" s="10" t="str">
        <f t="shared" si="217"/>
        <v>Invalid</v>
      </c>
      <c r="M4629" s="10" t="str">
        <f t="shared" si="218"/>
        <v/>
      </c>
    </row>
    <row r="4630" spans="8:13" ht="14.25">
      <c r="H4630" s="7">
        <v>1000</v>
      </c>
      <c r="K4630" s="9" t="e">
        <f t="shared" si="216"/>
        <v>#DIV/0!</v>
      </c>
      <c r="L4630" s="10" t="str">
        <f t="shared" si="217"/>
        <v>Invalid</v>
      </c>
      <c r="M4630" s="10" t="str">
        <f t="shared" si="218"/>
        <v/>
      </c>
    </row>
    <row r="4631" spans="8:13" ht="14.25">
      <c r="H4631" s="7">
        <v>1000</v>
      </c>
      <c r="K4631" s="9" t="e">
        <f t="shared" si="216"/>
        <v>#DIV/0!</v>
      </c>
      <c r="L4631" s="10" t="str">
        <f t="shared" si="217"/>
        <v>Invalid</v>
      </c>
      <c r="M4631" s="10" t="str">
        <f t="shared" si="218"/>
        <v/>
      </c>
    </row>
    <row r="4632" spans="8:13" ht="14.25">
      <c r="H4632" s="7">
        <v>1000</v>
      </c>
      <c r="K4632" s="9" t="e">
        <f t="shared" si="216"/>
        <v>#DIV/0!</v>
      </c>
      <c r="L4632" s="10" t="str">
        <f t="shared" si="217"/>
        <v>Invalid</v>
      </c>
      <c r="M4632" s="10" t="str">
        <f t="shared" si="218"/>
        <v/>
      </c>
    </row>
    <row r="4633" spans="8:13" ht="14.25">
      <c r="H4633" s="7">
        <v>1000</v>
      </c>
      <c r="K4633" s="9" t="e">
        <f t="shared" si="216"/>
        <v>#DIV/0!</v>
      </c>
      <c r="L4633" s="10" t="str">
        <f t="shared" si="217"/>
        <v>Invalid</v>
      </c>
      <c r="M4633" s="10" t="str">
        <f t="shared" si="218"/>
        <v/>
      </c>
    </row>
    <row r="4634" spans="8:13" ht="14.25">
      <c r="H4634" s="7">
        <v>1000</v>
      </c>
      <c r="K4634" s="9" t="e">
        <f t="shared" si="216"/>
        <v>#DIV/0!</v>
      </c>
      <c r="L4634" s="10" t="str">
        <f t="shared" si="217"/>
        <v>Invalid</v>
      </c>
      <c r="M4634" s="10" t="str">
        <f t="shared" si="218"/>
        <v/>
      </c>
    </row>
    <row r="4635" spans="8:13" ht="14.25">
      <c r="H4635" s="7">
        <v>1000</v>
      </c>
      <c r="K4635" s="9" t="e">
        <f t="shared" si="216"/>
        <v>#DIV/0!</v>
      </c>
      <c r="L4635" s="10" t="str">
        <f t="shared" si="217"/>
        <v>Invalid</v>
      </c>
      <c r="M4635" s="10" t="str">
        <f t="shared" si="218"/>
        <v/>
      </c>
    </row>
    <row r="4636" spans="8:13" ht="14.25">
      <c r="H4636" s="7">
        <v>1000</v>
      </c>
      <c r="K4636" s="9" t="e">
        <f t="shared" si="216"/>
        <v>#DIV/0!</v>
      </c>
      <c r="L4636" s="10" t="str">
        <f t="shared" si="217"/>
        <v>Invalid</v>
      </c>
      <c r="M4636" s="10" t="str">
        <f t="shared" si="218"/>
        <v/>
      </c>
    </row>
    <row r="4637" spans="8:13" ht="14.25">
      <c r="H4637" s="7">
        <v>1000</v>
      </c>
      <c r="K4637" s="9" t="e">
        <f t="shared" si="216"/>
        <v>#DIV/0!</v>
      </c>
      <c r="L4637" s="10" t="str">
        <f t="shared" si="217"/>
        <v>Invalid</v>
      </c>
      <c r="M4637" s="10" t="str">
        <f t="shared" si="218"/>
        <v/>
      </c>
    </row>
    <row r="4638" spans="8:13" ht="14.25">
      <c r="H4638" s="7">
        <v>1000</v>
      </c>
      <c r="K4638" s="9" t="e">
        <f t="shared" si="216"/>
        <v>#DIV/0!</v>
      </c>
      <c r="L4638" s="10" t="str">
        <f t="shared" si="217"/>
        <v>Invalid</v>
      </c>
      <c r="M4638" s="10" t="str">
        <f t="shared" si="218"/>
        <v/>
      </c>
    </row>
    <row r="4639" spans="8:13" ht="14.25">
      <c r="H4639" s="7">
        <v>1000</v>
      </c>
      <c r="K4639" s="9" t="e">
        <f t="shared" si="216"/>
        <v>#DIV/0!</v>
      </c>
      <c r="L4639" s="10" t="str">
        <f t="shared" si="217"/>
        <v>Invalid</v>
      </c>
      <c r="M4639" s="10" t="str">
        <f t="shared" si="218"/>
        <v/>
      </c>
    </row>
    <row r="4640" spans="8:13" ht="14.25">
      <c r="H4640" s="7">
        <v>1000</v>
      </c>
      <c r="K4640" s="9" t="e">
        <f t="shared" si="216"/>
        <v>#DIV/0!</v>
      </c>
      <c r="L4640" s="10" t="str">
        <f t="shared" si="217"/>
        <v>Invalid</v>
      </c>
      <c r="M4640" s="10" t="str">
        <f t="shared" si="218"/>
        <v/>
      </c>
    </row>
    <row r="4641" spans="8:13" ht="14.25">
      <c r="H4641" s="7">
        <v>1000</v>
      </c>
      <c r="K4641" s="9" t="e">
        <f t="shared" si="216"/>
        <v>#DIV/0!</v>
      </c>
      <c r="L4641" s="10" t="str">
        <f t="shared" si="217"/>
        <v>Invalid</v>
      </c>
      <c r="M4641" s="10" t="str">
        <f t="shared" si="218"/>
        <v/>
      </c>
    </row>
    <row r="4642" spans="8:13" ht="14.25">
      <c r="H4642" s="7">
        <v>1000</v>
      </c>
      <c r="K4642" s="9" t="e">
        <f t="shared" si="216"/>
        <v>#DIV/0!</v>
      </c>
      <c r="L4642" s="10" t="str">
        <f t="shared" si="217"/>
        <v>Invalid</v>
      </c>
      <c r="M4642" s="10" t="str">
        <f t="shared" si="218"/>
        <v/>
      </c>
    </row>
    <row r="4643" spans="8:13" ht="14.25">
      <c r="H4643" s="7">
        <v>1000</v>
      </c>
      <c r="K4643" s="9" t="e">
        <f t="shared" si="216"/>
        <v>#DIV/0!</v>
      </c>
      <c r="L4643" s="10" t="str">
        <f t="shared" si="217"/>
        <v>Invalid</v>
      </c>
      <c r="M4643" s="10" t="str">
        <f t="shared" si="218"/>
        <v/>
      </c>
    </row>
    <row r="4644" spans="8:13" ht="14.25">
      <c r="H4644" s="7">
        <v>1000</v>
      </c>
      <c r="K4644" s="9" t="e">
        <f t="shared" si="216"/>
        <v>#DIV/0!</v>
      </c>
      <c r="L4644" s="10" t="str">
        <f t="shared" si="217"/>
        <v>Invalid</v>
      </c>
      <c r="M4644" s="10" t="str">
        <f t="shared" si="218"/>
        <v/>
      </c>
    </row>
    <row r="4645" spans="8:13" ht="14.25">
      <c r="H4645" s="7">
        <v>1000</v>
      </c>
      <c r="K4645" s="9" t="e">
        <f t="shared" si="216"/>
        <v>#DIV/0!</v>
      </c>
      <c r="L4645" s="10" t="str">
        <f t="shared" si="217"/>
        <v>Invalid</v>
      </c>
      <c r="M4645" s="10" t="str">
        <f t="shared" si="218"/>
        <v/>
      </c>
    </row>
    <row r="4646" spans="8:13" ht="14.25">
      <c r="H4646" s="7">
        <v>1000</v>
      </c>
      <c r="K4646" s="9" t="e">
        <f t="shared" si="216"/>
        <v>#DIV/0!</v>
      </c>
      <c r="L4646" s="10" t="str">
        <f t="shared" si="217"/>
        <v>Invalid</v>
      </c>
      <c r="M4646" s="10" t="str">
        <f t="shared" si="218"/>
        <v/>
      </c>
    </row>
    <row r="4647" spans="8:13" ht="14.25">
      <c r="H4647" s="7">
        <v>1000</v>
      </c>
      <c r="K4647" s="9" t="e">
        <f t="shared" si="216"/>
        <v>#DIV/0!</v>
      </c>
      <c r="L4647" s="10" t="str">
        <f t="shared" si="217"/>
        <v>Invalid</v>
      </c>
      <c r="M4647" s="10" t="str">
        <f t="shared" si="218"/>
        <v/>
      </c>
    </row>
    <row r="4648" spans="8:13" ht="14.25">
      <c r="H4648" s="7">
        <v>1000</v>
      </c>
      <c r="K4648" s="9" t="e">
        <f t="shared" si="216"/>
        <v>#DIV/0!</v>
      </c>
      <c r="L4648" s="10" t="str">
        <f t="shared" si="217"/>
        <v>Invalid</v>
      </c>
      <c r="M4648" s="10" t="str">
        <f t="shared" si="218"/>
        <v/>
      </c>
    </row>
    <row r="4649" spans="8:13" ht="14.25">
      <c r="H4649" s="7">
        <v>1000</v>
      </c>
      <c r="K4649" s="9" t="e">
        <f t="shared" si="216"/>
        <v>#DIV/0!</v>
      </c>
      <c r="L4649" s="10" t="str">
        <f t="shared" si="217"/>
        <v>Invalid</v>
      </c>
      <c r="M4649" s="10" t="str">
        <f t="shared" si="218"/>
        <v/>
      </c>
    </row>
    <row r="4650" spans="8:13" ht="14.25">
      <c r="H4650" s="7">
        <v>1000</v>
      </c>
      <c r="K4650" s="9" t="e">
        <f t="shared" si="216"/>
        <v>#DIV/0!</v>
      </c>
      <c r="L4650" s="10" t="str">
        <f t="shared" si="217"/>
        <v>Invalid</v>
      </c>
      <c r="M4650" s="10" t="str">
        <f t="shared" si="218"/>
        <v/>
      </c>
    </row>
    <row r="4651" spans="8:13" ht="14.25">
      <c r="H4651" s="7">
        <v>1000</v>
      </c>
      <c r="K4651" s="9" t="e">
        <f t="shared" si="216"/>
        <v>#DIV/0!</v>
      </c>
      <c r="L4651" s="10" t="str">
        <f t="shared" si="217"/>
        <v>Invalid</v>
      </c>
      <c r="M4651" s="10" t="str">
        <f t="shared" si="218"/>
        <v/>
      </c>
    </row>
    <row r="4652" spans="8:13" ht="14.25">
      <c r="H4652" s="7">
        <v>1000</v>
      </c>
      <c r="K4652" s="9" t="e">
        <f t="shared" si="216"/>
        <v>#DIV/0!</v>
      </c>
      <c r="L4652" s="10" t="str">
        <f t="shared" si="217"/>
        <v>Invalid</v>
      </c>
      <c r="M4652" s="10" t="str">
        <f t="shared" si="218"/>
        <v/>
      </c>
    </row>
    <row r="4653" spans="8:13" ht="14.25">
      <c r="H4653" s="7">
        <v>1000</v>
      </c>
      <c r="K4653" s="9" t="e">
        <f t="shared" si="216"/>
        <v>#DIV/0!</v>
      </c>
      <c r="L4653" s="10" t="str">
        <f t="shared" si="217"/>
        <v>Invalid</v>
      </c>
      <c r="M4653" s="10" t="str">
        <f t="shared" si="218"/>
        <v/>
      </c>
    </row>
    <row r="4654" spans="8:13" ht="14.25">
      <c r="H4654" s="7">
        <v>1000</v>
      </c>
      <c r="K4654" s="9" t="e">
        <f t="shared" si="216"/>
        <v>#DIV/0!</v>
      </c>
      <c r="L4654" s="10" t="str">
        <f t="shared" si="217"/>
        <v>Invalid</v>
      </c>
      <c r="M4654" s="10" t="str">
        <f t="shared" si="218"/>
        <v/>
      </c>
    </row>
    <row r="4655" spans="8:13" ht="14.25">
      <c r="H4655" s="7">
        <v>1000</v>
      </c>
      <c r="K4655" s="9" t="e">
        <f t="shared" si="216"/>
        <v>#DIV/0!</v>
      </c>
      <c r="L4655" s="10" t="str">
        <f t="shared" si="217"/>
        <v>Invalid</v>
      </c>
      <c r="M4655" s="10" t="str">
        <f t="shared" si="218"/>
        <v/>
      </c>
    </row>
    <row r="4656" spans="8:13" ht="14.25">
      <c r="H4656" s="7">
        <v>1000</v>
      </c>
      <c r="K4656" s="9" t="e">
        <f t="shared" si="216"/>
        <v>#DIV/0!</v>
      </c>
      <c r="L4656" s="10" t="str">
        <f t="shared" si="217"/>
        <v>Invalid</v>
      </c>
      <c r="M4656" s="10" t="str">
        <f t="shared" si="218"/>
        <v/>
      </c>
    </row>
    <row r="4657" spans="8:13" ht="14.25">
      <c r="H4657" s="7">
        <v>1000</v>
      </c>
      <c r="K4657" s="9" t="e">
        <f t="shared" si="216"/>
        <v>#DIV/0!</v>
      </c>
      <c r="L4657" s="10" t="str">
        <f t="shared" si="217"/>
        <v>Invalid</v>
      </c>
      <c r="M4657" s="10" t="str">
        <f t="shared" si="218"/>
        <v/>
      </c>
    </row>
    <row r="4658" spans="8:13" ht="14.25">
      <c r="H4658" s="7">
        <v>1000</v>
      </c>
      <c r="K4658" s="9" t="e">
        <f t="shared" si="216"/>
        <v>#DIV/0!</v>
      </c>
      <c r="L4658" s="10" t="str">
        <f t="shared" si="217"/>
        <v>Invalid</v>
      </c>
      <c r="M4658" s="10" t="str">
        <f t="shared" si="218"/>
        <v/>
      </c>
    </row>
    <row r="4659" spans="8:13" ht="14.25">
      <c r="H4659" s="7">
        <v>1000</v>
      </c>
      <c r="K4659" s="9" t="e">
        <f t="shared" si="216"/>
        <v>#DIV/0!</v>
      </c>
      <c r="L4659" s="10" t="str">
        <f t="shared" si="217"/>
        <v>Invalid</v>
      </c>
      <c r="M4659" s="10" t="str">
        <f t="shared" si="218"/>
        <v/>
      </c>
    </row>
    <row r="4660" spans="8:13" ht="14.25">
      <c r="H4660" s="7">
        <v>1000</v>
      </c>
      <c r="K4660" s="9" t="e">
        <f t="shared" si="216"/>
        <v>#DIV/0!</v>
      </c>
      <c r="L4660" s="10" t="str">
        <f t="shared" si="217"/>
        <v>Invalid</v>
      </c>
      <c r="M4660" s="10" t="str">
        <f t="shared" si="218"/>
        <v/>
      </c>
    </row>
    <row r="4661" spans="8:13" ht="14.25">
      <c r="H4661" s="7">
        <v>1000</v>
      </c>
      <c r="K4661" s="9" t="e">
        <f t="shared" si="216"/>
        <v>#DIV/0!</v>
      </c>
      <c r="L4661" s="10" t="str">
        <f t="shared" si="217"/>
        <v>Invalid</v>
      </c>
      <c r="M4661" s="10" t="str">
        <f t="shared" si="218"/>
        <v/>
      </c>
    </row>
    <row r="4662" spans="8:13" ht="14.25">
      <c r="H4662" s="7">
        <v>1000</v>
      </c>
      <c r="K4662" s="9" t="e">
        <f t="shared" si="216"/>
        <v>#DIV/0!</v>
      </c>
      <c r="L4662" s="10" t="str">
        <f t="shared" si="217"/>
        <v>Invalid</v>
      </c>
      <c r="M4662" s="10" t="str">
        <f t="shared" si="218"/>
        <v/>
      </c>
    </row>
    <row r="4663" spans="8:13" ht="14.25">
      <c r="H4663" s="7">
        <v>1000</v>
      </c>
      <c r="K4663" s="9" t="e">
        <f t="shared" si="216"/>
        <v>#DIV/0!</v>
      </c>
      <c r="L4663" s="10" t="str">
        <f t="shared" si="217"/>
        <v>Invalid</v>
      </c>
      <c r="M4663" s="10" t="str">
        <f t="shared" si="218"/>
        <v/>
      </c>
    </row>
    <row r="4664" spans="8:13" ht="14.25">
      <c r="H4664" s="7">
        <v>1000</v>
      </c>
      <c r="K4664" s="9" t="e">
        <f t="shared" si="216"/>
        <v>#DIV/0!</v>
      </c>
      <c r="L4664" s="10" t="str">
        <f t="shared" si="217"/>
        <v>Invalid</v>
      </c>
      <c r="M4664" s="10" t="str">
        <f t="shared" si="218"/>
        <v/>
      </c>
    </row>
    <row r="4665" spans="8:13" ht="14.25">
      <c r="H4665" s="7">
        <v>1000</v>
      </c>
      <c r="K4665" s="9" t="e">
        <f t="shared" si="216"/>
        <v>#DIV/0!</v>
      </c>
      <c r="L4665" s="10" t="str">
        <f t="shared" si="217"/>
        <v>Invalid</v>
      </c>
      <c r="M4665" s="10" t="str">
        <f t="shared" si="218"/>
        <v/>
      </c>
    </row>
    <row r="4666" spans="8:13" ht="14.25">
      <c r="H4666" s="7">
        <v>1000</v>
      </c>
      <c r="K4666" s="9" t="e">
        <f t="shared" si="216"/>
        <v>#DIV/0!</v>
      </c>
      <c r="L4666" s="10" t="str">
        <f t="shared" si="217"/>
        <v>Invalid</v>
      </c>
      <c r="M4666" s="10" t="str">
        <f t="shared" si="218"/>
        <v/>
      </c>
    </row>
    <row r="4667" spans="8:13" ht="14.25">
      <c r="H4667" s="7">
        <v>1000</v>
      </c>
      <c r="K4667" s="9" t="e">
        <f t="shared" si="216"/>
        <v>#DIV/0!</v>
      </c>
      <c r="L4667" s="10" t="str">
        <f t="shared" si="217"/>
        <v>Invalid</v>
      </c>
      <c r="M4667" s="10" t="str">
        <f t="shared" si="218"/>
        <v/>
      </c>
    </row>
    <row r="4668" spans="8:13" ht="14.25">
      <c r="H4668" s="7">
        <v>1000</v>
      </c>
      <c r="K4668" s="9" t="e">
        <f t="shared" si="216"/>
        <v>#DIV/0!</v>
      </c>
      <c r="L4668" s="10" t="str">
        <f t="shared" si="217"/>
        <v>Invalid</v>
      </c>
      <c r="M4668" s="10" t="str">
        <f t="shared" si="218"/>
        <v/>
      </c>
    </row>
    <row r="4669" spans="8:13" ht="14.25">
      <c r="H4669" s="7">
        <v>1000</v>
      </c>
      <c r="K4669" s="9" t="e">
        <f t="shared" si="216"/>
        <v>#DIV/0!</v>
      </c>
      <c r="L4669" s="10" t="str">
        <f t="shared" si="217"/>
        <v>Invalid</v>
      </c>
      <c r="M4669" s="10" t="str">
        <f t="shared" si="218"/>
        <v/>
      </c>
    </row>
    <row r="4670" spans="8:13" ht="14.25">
      <c r="H4670" s="7">
        <v>1000</v>
      </c>
      <c r="K4670" s="9" t="e">
        <f t="shared" si="216"/>
        <v>#DIV/0!</v>
      </c>
      <c r="L4670" s="10" t="str">
        <f t="shared" si="217"/>
        <v>Invalid</v>
      </c>
      <c r="M4670" s="10" t="str">
        <f t="shared" si="218"/>
        <v/>
      </c>
    </row>
    <row r="4671" spans="8:13" ht="14.25">
      <c r="H4671" s="7">
        <v>1000</v>
      </c>
      <c r="K4671" s="9" t="e">
        <f t="shared" si="216"/>
        <v>#DIV/0!</v>
      </c>
      <c r="L4671" s="10" t="str">
        <f t="shared" si="217"/>
        <v>Invalid</v>
      </c>
      <c r="M4671" s="10" t="str">
        <f t="shared" si="218"/>
        <v/>
      </c>
    </row>
    <row r="4672" spans="8:13" ht="14.25">
      <c r="H4672" s="7">
        <v>1000</v>
      </c>
      <c r="K4672" s="9" t="e">
        <f t="shared" si="216"/>
        <v>#DIV/0!</v>
      </c>
      <c r="L4672" s="10" t="str">
        <f t="shared" si="217"/>
        <v>Invalid</v>
      </c>
      <c r="M4672" s="10" t="str">
        <f t="shared" si="218"/>
        <v/>
      </c>
    </row>
    <row r="4673" spans="8:13" ht="14.25">
      <c r="H4673" s="7">
        <v>1000</v>
      </c>
      <c r="K4673" s="9" t="e">
        <f t="shared" si="216"/>
        <v>#DIV/0!</v>
      </c>
      <c r="L4673" s="10" t="str">
        <f t="shared" si="217"/>
        <v>Invalid</v>
      </c>
      <c r="M4673" s="10" t="str">
        <f t="shared" si="218"/>
        <v/>
      </c>
    </row>
    <row r="4674" spans="8:13" ht="14.25">
      <c r="H4674" s="7">
        <v>1000</v>
      </c>
      <c r="K4674" s="9" t="e">
        <f t="shared" si="216"/>
        <v>#DIV/0!</v>
      </c>
      <c r="L4674" s="10" t="str">
        <f t="shared" si="217"/>
        <v>Invalid</v>
      </c>
      <c r="M4674" s="10" t="str">
        <f t="shared" si="218"/>
        <v/>
      </c>
    </row>
    <row r="4675" spans="8:13" ht="14.25">
      <c r="H4675" s="7">
        <v>1000</v>
      </c>
      <c r="K4675" s="9" t="e">
        <f t="shared" ref="K4675:K4738" si="219">(H4675/G4675)*J4675</f>
        <v>#DIV/0!</v>
      </c>
      <c r="L4675" s="10" t="str">
        <f t="shared" ref="L4675:L4738" si="220">IF(F4675="BUY",(K4675-H4675)/H4675, IF(F4675="SELL", (H4675-K4675)/H4675, "Invalid"))</f>
        <v>Invalid</v>
      </c>
      <c r="M4675" s="10" t="str">
        <f t="shared" ref="M4675:M4738" si="221">IF(E4675="BUY",(K4675-H4675)/H4675,IF(E4675="SELL",(H4675-K4675)/H4675,""))</f>
        <v/>
      </c>
    </row>
    <row r="4676" spans="8:13" ht="14.25">
      <c r="H4676" s="7">
        <v>1000</v>
      </c>
      <c r="K4676" s="9" t="e">
        <f t="shared" si="219"/>
        <v>#DIV/0!</v>
      </c>
      <c r="L4676" s="10" t="str">
        <f t="shared" si="220"/>
        <v>Invalid</v>
      </c>
      <c r="M4676" s="10" t="str">
        <f t="shared" si="221"/>
        <v/>
      </c>
    </row>
    <row r="4677" spans="8:13" ht="14.25">
      <c r="H4677" s="7">
        <v>1000</v>
      </c>
      <c r="K4677" s="9" t="e">
        <f t="shared" si="219"/>
        <v>#DIV/0!</v>
      </c>
      <c r="L4677" s="10" t="str">
        <f t="shared" si="220"/>
        <v>Invalid</v>
      </c>
      <c r="M4677" s="10" t="str">
        <f t="shared" si="221"/>
        <v/>
      </c>
    </row>
    <row r="4678" spans="8:13" ht="14.25">
      <c r="H4678" s="7">
        <v>1000</v>
      </c>
      <c r="K4678" s="9" t="e">
        <f t="shared" si="219"/>
        <v>#DIV/0!</v>
      </c>
      <c r="L4678" s="10" t="str">
        <f t="shared" si="220"/>
        <v>Invalid</v>
      </c>
      <c r="M4678" s="10" t="str">
        <f t="shared" si="221"/>
        <v/>
      </c>
    </row>
    <row r="4679" spans="8:13" ht="14.25">
      <c r="H4679" s="7">
        <v>1000</v>
      </c>
      <c r="K4679" s="9" t="e">
        <f t="shared" si="219"/>
        <v>#DIV/0!</v>
      </c>
      <c r="L4679" s="10" t="str">
        <f t="shared" si="220"/>
        <v>Invalid</v>
      </c>
      <c r="M4679" s="10" t="str">
        <f t="shared" si="221"/>
        <v/>
      </c>
    </row>
    <row r="4680" spans="8:13" ht="14.25">
      <c r="H4680" s="7">
        <v>1000</v>
      </c>
      <c r="K4680" s="9" t="e">
        <f t="shared" si="219"/>
        <v>#DIV/0!</v>
      </c>
      <c r="L4680" s="10" t="str">
        <f t="shared" si="220"/>
        <v>Invalid</v>
      </c>
      <c r="M4680" s="10" t="str">
        <f t="shared" si="221"/>
        <v/>
      </c>
    </row>
    <row r="4681" spans="8:13" ht="14.25">
      <c r="H4681" s="7">
        <v>1000</v>
      </c>
      <c r="K4681" s="9" t="e">
        <f t="shared" si="219"/>
        <v>#DIV/0!</v>
      </c>
      <c r="L4681" s="10" t="str">
        <f t="shared" si="220"/>
        <v>Invalid</v>
      </c>
      <c r="M4681" s="10" t="str">
        <f t="shared" si="221"/>
        <v/>
      </c>
    </row>
    <row r="4682" spans="8:13" ht="14.25">
      <c r="H4682" s="7">
        <v>1000</v>
      </c>
      <c r="K4682" s="9" t="e">
        <f t="shared" si="219"/>
        <v>#DIV/0!</v>
      </c>
      <c r="L4682" s="10" t="str">
        <f t="shared" si="220"/>
        <v>Invalid</v>
      </c>
      <c r="M4682" s="10" t="str">
        <f t="shared" si="221"/>
        <v/>
      </c>
    </row>
    <row r="4683" spans="8:13" ht="14.25">
      <c r="H4683" s="7">
        <v>1000</v>
      </c>
      <c r="K4683" s="9" t="e">
        <f t="shared" si="219"/>
        <v>#DIV/0!</v>
      </c>
      <c r="L4683" s="10" t="str">
        <f t="shared" si="220"/>
        <v>Invalid</v>
      </c>
      <c r="M4683" s="10" t="str">
        <f t="shared" si="221"/>
        <v/>
      </c>
    </row>
    <row r="4684" spans="8:13" ht="14.25">
      <c r="H4684" s="7">
        <v>1000</v>
      </c>
      <c r="K4684" s="9" t="e">
        <f t="shared" si="219"/>
        <v>#DIV/0!</v>
      </c>
      <c r="L4684" s="10" t="str">
        <f t="shared" si="220"/>
        <v>Invalid</v>
      </c>
      <c r="M4684" s="10" t="str">
        <f t="shared" si="221"/>
        <v/>
      </c>
    </row>
    <row r="4685" spans="8:13" ht="14.25">
      <c r="H4685" s="7">
        <v>1000</v>
      </c>
      <c r="K4685" s="9" t="e">
        <f t="shared" si="219"/>
        <v>#DIV/0!</v>
      </c>
      <c r="L4685" s="10" t="str">
        <f t="shared" si="220"/>
        <v>Invalid</v>
      </c>
      <c r="M4685" s="10" t="str">
        <f t="shared" si="221"/>
        <v/>
      </c>
    </row>
    <row r="4686" spans="8:13" ht="14.25">
      <c r="H4686" s="7">
        <v>1000</v>
      </c>
      <c r="K4686" s="9" t="e">
        <f t="shared" si="219"/>
        <v>#DIV/0!</v>
      </c>
      <c r="L4686" s="10" t="str">
        <f t="shared" si="220"/>
        <v>Invalid</v>
      </c>
      <c r="M4686" s="10" t="str">
        <f t="shared" si="221"/>
        <v/>
      </c>
    </row>
    <row r="4687" spans="8:13" ht="14.25">
      <c r="H4687" s="7">
        <v>1000</v>
      </c>
      <c r="K4687" s="9" t="e">
        <f t="shared" si="219"/>
        <v>#DIV/0!</v>
      </c>
      <c r="L4687" s="10" t="str">
        <f t="shared" si="220"/>
        <v>Invalid</v>
      </c>
      <c r="M4687" s="10" t="str">
        <f t="shared" si="221"/>
        <v/>
      </c>
    </row>
    <row r="4688" spans="8:13" ht="14.25">
      <c r="H4688" s="7">
        <v>1000</v>
      </c>
      <c r="K4688" s="9" t="e">
        <f t="shared" si="219"/>
        <v>#DIV/0!</v>
      </c>
      <c r="L4688" s="10" t="str">
        <f t="shared" si="220"/>
        <v>Invalid</v>
      </c>
      <c r="M4688" s="10" t="str">
        <f t="shared" si="221"/>
        <v/>
      </c>
    </row>
    <row r="4689" spans="8:13" ht="14.25">
      <c r="H4689" s="7">
        <v>1000</v>
      </c>
      <c r="K4689" s="9" t="e">
        <f t="shared" si="219"/>
        <v>#DIV/0!</v>
      </c>
      <c r="L4689" s="10" t="str">
        <f t="shared" si="220"/>
        <v>Invalid</v>
      </c>
      <c r="M4689" s="10" t="str">
        <f t="shared" si="221"/>
        <v/>
      </c>
    </row>
    <row r="4690" spans="8:13" ht="14.25">
      <c r="H4690" s="7">
        <v>1000</v>
      </c>
      <c r="K4690" s="9" t="e">
        <f t="shared" si="219"/>
        <v>#DIV/0!</v>
      </c>
      <c r="L4690" s="10" t="str">
        <f t="shared" si="220"/>
        <v>Invalid</v>
      </c>
      <c r="M4690" s="10" t="str">
        <f t="shared" si="221"/>
        <v/>
      </c>
    </row>
    <row r="4691" spans="8:13" ht="14.25">
      <c r="H4691" s="7">
        <v>1000</v>
      </c>
      <c r="K4691" s="9" t="e">
        <f t="shared" si="219"/>
        <v>#DIV/0!</v>
      </c>
      <c r="L4691" s="10" t="str">
        <f t="shared" si="220"/>
        <v>Invalid</v>
      </c>
      <c r="M4691" s="10" t="str">
        <f t="shared" si="221"/>
        <v/>
      </c>
    </row>
    <row r="4692" spans="8:13" ht="14.25">
      <c r="H4692" s="7">
        <v>1000</v>
      </c>
      <c r="K4692" s="9" t="e">
        <f t="shared" si="219"/>
        <v>#DIV/0!</v>
      </c>
      <c r="L4692" s="10" t="str">
        <f t="shared" si="220"/>
        <v>Invalid</v>
      </c>
      <c r="M4692" s="10" t="str">
        <f t="shared" si="221"/>
        <v/>
      </c>
    </row>
    <row r="4693" spans="8:13" ht="14.25">
      <c r="H4693" s="7">
        <v>1000</v>
      </c>
      <c r="K4693" s="9" t="e">
        <f t="shared" si="219"/>
        <v>#DIV/0!</v>
      </c>
      <c r="L4693" s="10" t="str">
        <f t="shared" si="220"/>
        <v>Invalid</v>
      </c>
      <c r="M4693" s="10" t="str">
        <f t="shared" si="221"/>
        <v/>
      </c>
    </row>
    <row r="4694" spans="8:13" ht="14.25">
      <c r="H4694" s="7">
        <v>1000</v>
      </c>
      <c r="K4694" s="9" t="e">
        <f t="shared" si="219"/>
        <v>#DIV/0!</v>
      </c>
      <c r="L4694" s="10" t="str">
        <f t="shared" si="220"/>
        <v>Invalid</v>
      </c>
      <c r="M4694" s="10" t="str">
        <f t="shared" si="221"/>
        <v/>
      </c>
    </row>
    <row r="4695" spans="8:13" ht="14.25">
      <c r="H4695" s="7">
        <v>1000</v>
      </c>
      <c r="K4695" s="9" t="e">
        <f t="shared" si="219"/>
        <v>#DIV/0!</v>
      </c>
      <c r="L4695" s="10" t="str">
        <f t="shared" si="220"/>
        <v>Invalid</v>
      </c>
      <c r="M4695" s="10" t="str">
        <f t="shared" si="221"/>
        <v/>
      </c>
    </row>
    <row r="4696" spans="8:13" ht="14.25">
      <c r="H4696" s="7">
        <v>1000</v>
      </c>
      <c r="K4696" s="9" t="e">
        <f t="shared" si="219"/>
        <v>#DIV/0!</v>
      </c>
      <c r="L4696" s="10" t="str">
        <f t="shared" si="220"/>
        <v>Invalid</v>
      </c>
      <c r="M4696" s="10" t="str">
        <f t="shared" si="221"/>
        <v/>
      </c>
    </row>
    <row r="4697" spans="8:13" ht="14.25">
      <c r="H4697" s="7">
        <v>1000</v>
      </c>
      <c r="K4697" s="9" t="e">
        <f t="shared" si="219"/>
        <v>#DIV/0!</v>
      </c>
      <c r="L4697" s="10" t="str">
        <f t="shared" si="220"/>
        <v>Invalid</v>
      </c>
      <c r="M4697" s="10" t="str">
        <f t="shared" si="221"/>
        <v/>
      </c>
    </row>
    <row r="4698" spans="8:13" ht="14.25">
      <c r="H4698" s="7">
        <v>1000</v>
      </c>
      <c r="K4698" s="9" t="e">
        <f t="shared" si="219"/>
        <v>#DIV/0!</v>
      </c>
      <c r="L4698" s="10" t="str">
        <f t="shared" si="220"/>
        <v>Invalid</v>
      </c>
      <c r="M4698" s="10" t="str">
        <f t="shared" si="221"/>
        <v/>
      </c>
    </row>
    <row r="4699" spans="8:13" ht="14.25">
      <c r="H4699" s="7">
        <v>1000</v>
      </c>
      <c r="K4699" s="9" t="e">
        <f t="shared" si="219"/>
        <v>#DIV/0!</v>
      </c>
      <c r="L4699" s="10" t="str">
        <f t="shared" si="220"/>
        <v>Invalid</v>
      </c>
      <c r="M4699" s="10" t="str">
        <f t="shared" si="221"/>
        <v/>
      </c>
    </row>
    <row r="4700" spans="8:13" ht="14.25">
      <c r="H4700" s="7">
        <v>1000</v>
      </c>
      <c r="K4700" s="9" t="e">
        <f t="shared" si="219"/>
        <v>#DIV/0!</v>
      </c>
      <c r="L4700" s="10" t="str">
        <f t="shared" si="220"/>
        <v>Invalid</v>
      </c>
      <c r="M4700" s="10" t="str">
        <f t="shared" si="221"/>
        <v/>
      </c>
    </row>
    <row r="4701" spans="8:13" ht="14.25">
      <c r="H4701" s="7">
        <v>1000</v>
      </c>
      <c r="K4701" s="9" t="e">
        <f t="shared" si="219"/>
        <v>#DIV/0!</v>
      </c>
      <c r="L4701" s="10" t="str">
        <f t="shared" si="220"/>
        <v>Invalid</v>
      </c>
      <c r="M4701" s="10" t="str">
        <f t="shared" si="221"/>
        <v/>
      </c>
    </row>
    <row r="4702" spans="8:13" ht="14.25">
      <c r="H4702" s="7">
        <v>1000</v>
      </c>
      <c r="K4702" s="9" t="e">
        <f t="shared" si="219"/>
        <v>#DIV/0!</v>
      </c>
      <c r="L4702" s="10" t="str">
        <f t="shared" si="220"/>
        <v>Invalid</v>
      </c>
      <c r="M4702" s="10" t="str">
        <f t="shared" si="221"/>
        <v/>
      </c>
    </row>
    <row r="4703" spans="8:13" ht="14.25">
      <c r="H4703" s="7">
        <v>1000</v>
      </c>
      <c r="K4703" s="9" t="e">
        <f t="shared" si="219"/>
        <v>#DIV/0!</v>
      </c>
      <c r="L4703" s="10" t="str">
        <f t="shared" si="220"/>
        <v>Invalid</v>
      </c>
      <c r="M4703" s="10" t="str">
        <f t="shared" si="221"/>
        <v/>
      </c>
    </row>
    <row r="4704" spans="8:13" ht="14.25">
      <c r="H4704" s="7">
        <v>1000</v>
      </c>
      <c r="K4704" s="9" t="e">
        <f t="shared" si="219"/>
        <v>#DIV/0!</v>
      </c>
      <c r="L4704" s="10" t="str">
        <f t="shared" si="220"/>
        <v>Invalid</v>
      </c>
      <c r="M4704" s="10" t="str">
        <f t="shared" si="221"/>
        <v/>
      </c>
    </row>
    <row r="4705" spans="8:13" ht="14.25">
      <c r="H4705" s="7">
        <v>1000</v>
      </c>
      <c r="K4705" s="9" t="e">
        <f t="shared" si="219"/>
        <v>#DIV/0!</v>
      </c>
      <c r="L4705" s="10" t="str">
        <f t="shared" si="220"/>
        <v>Invalid</v>
      </c>
      <c r="M4705" s="10" t="str">
        <f t="shared" si="221"/>
        <v/>
      </c>
    </row>
    <row r="4706" spans="8:13" ht="14.25">
      <c r="H4706" s="7">
        <v>1000</v>
      </c>
      <c r="K4706" s="9" t="e">
        <f t="shared" si="219"/>
        <v>#DIV/0!</v>
      </c>
      <c r="L4706" s="10" t="str">
        <f t="shared" si="220"/>
        <v>Invalid</v>
      </c>
      <c r="M4706" s="10" t="str">
        <f t="shared" si="221"/>
        <v/>
      </c>
    </row>
    <row r="4707" spans="8:13" ht="14.25">
      <c r="H4707" s="7">
        <v>1000</v>
      </c>
      <c r="K4707" s="9" t="e">
        <f t="shared" si="219"/>
        <v>#DIV/0!</v>
      </c>
      <c r="L4707" s="10" t="str">
        <f t="shared" si="220"/>
        <v>Invalid</v>
      </c>
      <c r="M4707" s="10" t="str">
        <f t="shared" si="221"/>
        <v/>
      </c>
    </row>
    <row r="4708" spans="8:13" ht="14.25">
      <c r="H4708" s="7">
        <v>1000</v>
      </c>
      <c r="K4708" s="9" t="e">
        <f t="shared" si="219"/>
        <v>#DIV/0!</v>
      </c>
      <c r="L4708" s="10" t="str">
        <f t="shared" si="220"/>
        <v>Invalid</v>
      </c>
      <c r="M4708" s="10" t="str">
        <f t="shared" si="221"/>
        <v/>
      </c>
    </row>
    <row r="4709" spans="8:13" ht="14.25">
      <c r="H4709" s="7">
        <v>1000</v>
      </c>
      <c r="K4709" s="9" t="e">
        <f t="shared" si="219"/>
        <v>#DIV/0!</v>
      </c>
      <c r="L4709" s="10" t="str">
        <f t="shared" si="220"/>
        <v>Invalid</v>
      </c>
      <c r="M4709" s="10" t="str">
        <f t="shared" si="221"/>
        <v/>
      </c>
    </row>
    <row r="4710" spans="8:13" ht="14.25">
      <c r="H4710" s="7">
        <v>1000</v>
      </c>
      <c r="K4710" s="9" t="e">
        <f t="shared" si="219"/>
        <v>#DIV/0!</v>
      </c>
      <c r="L4710" s="10" t="str">
        <f t="shared" si="220"/>
        <v>Invalid</v>
      </c>
      <c r="M4710" s="10" t="str">
        <f t="shared" si="221"/>
        <v/>
      </c>
    </row>
    <row r="4711" spans="8:13" ht="14.25">
      <c r="H4711" s="7">
        <v>1000</v>
      </c>
      <c r="K4711" s="9" t="e">
        <f t="shared" si="219"/>
        <v>#DIV/0!</v>
      </c>
      <c r="L4711" s="10" t="str">
        <f t="shared" si="220"/>
        <v>Invalid</v>
      </c>
      <c r="M4711" s="10" t="str">
        <f t="shared" si="221"/>
        <v/>
      </c>
    </row>
    <row r="4712" spans="8:13" ht="14.25">
      <c r="H4712" s="7">
        <v>1000</v>
      </c>
      <c r="K4712" s="9" t="e">
        <f t="shared" si="219"/>
        <v>#DIV/0!</v>
      </c>
      <c r="L4712" s="10" t="str">
        <f t="shared" si="220"/>
        <v>Invalid</v>
      </c>
      <c r="M4712" s="10" t="str">
        <f t="shared" si="221"/>
        <v/>
      </c>
    </row>
    <row r="4713" spans="8:13" ht="14.25">
      <c r="H4713" s="7">
        <v>1000</v>
      </c>
      <c r="K4713" s="9" t="e">
        <f t="shared" si="219"/>
        <v>#DIV/0!</v>
      </c>
      <c r="L4713" s="10" t="str">
        <f t="shared" si="220"/>
        <v>Invalid</v>
      </c>
      <c r="M4713" s="10" t="str">
        <f t="shared" si="221"/>
        <v/>
      </c>
    </row>
    <row r="4714" spans="8:13" ht="14.25">
      <c r="H4714" s="7">
        <v>1000</v>
      </c>
      <c r="K4714" s="9" t="e">
        <f t="shared" si="219"/>
        <v>#DIV/0!</v>
      </c>
      <c r="L4714" s="10" t="str">
        <f t="shared" si="220"/>
        <v>Invalid</v>
      </c>
      <c r="M4714" s="10" t="str">
        <f t="shared" si="221"/>
        <v/>
      </c>
    </row>
    <row r="4715" spans="8:13" ht="14.25">
      <c r="H4715" s="7">
        <v>1000</v>
      </c>
      <c r="K4715" s="9" t="e">
        <f t="shared" si="219"/>
        <v>#DIV/0!</v>
      </c>
      <c r="L4715" s="10" t="str">
        <f t="shared" si="220"/>
        <v>Invalid</v>
      </c>
      <c r="M4715" s="10" t="str">
        <f t="shared" si="221"/>
        <v/>
      </c>
    </row>
    <row r="4716" spans="8:13" ht="14.25">
      <c r="H4716" s="7">
        <v>1000</v>
      </c>
      <c r="K4716" s="9" t="e">
        <f t="shared" si="219"/>
        <v>#DIV/0!</v>
      </c>
      <c r="L4716" s="10" t="str">
        <f t="shared" si="220"/>
        <v>Invalid</v>
      </c>
      <c r="M4716" s="10" t="str">
        <f t="shared" si="221"/>
        <v/>
      </c>
    </row>
    <row r="4717" spans="8:13" ht="14.25">
      <c r="H4717" s="7">
        <v>1000</v>
      </c>
      <c r="K4717" s="9" t="e">
        <f t="shared" si="219"/>
        <v>#DIV/0!</v>
      </c>
      <c r="L4717" s="10" t="str">
        <f t="shared" si="220"/>
        <v>Invalid</v>
      </c>
      <c r="M4717" s="10" t="str">
        <f t="shared" si="221"/>
        <v/>
      </c>
    </row>
    <row r="4718" spans="8:13" ht="14.25">
      <c r="H4718" s="7">
        <v>1000</v>
      </c>
      <c r="K4718" s="9" t="e">
        <f t="shared" si="219"/>
        <v>#DIV/0!</v>
      </c>
      <c r="L4718" s="10" t="str">
        <f t="shared" si="220"/>
        <v>Invalid</v>
      </c>
      <c r="M4718" s="10" t="str">
        <f t="shared" si="221"/>
        <v/>
      </c>
    </row>
    <row r="4719" spans="8:13" ht="14.25">
      <c r="H4719" s="7">
        <v>1000</v>
      </c>
      <c r="K4719" s="9" t="e">
        <f t="shared" si="219"/>
        <v>#DIV/0!</v>
      </c>
      <c r="L4719" s="10" t="str">
        <f t="shared" si="220"/>
        <v>Invalid</v>
      </c>
      <c r="M4719" s="10" t="str">
        <f t="shared" si="221"/>
        <v/>
      </c>
    </row>
    <row r="4720" spans="8:13" ht="14.25">
      <c r="H4720" s="7">
        <v>1000</v>
      </c>
      <c r="K4720" s="9" t="e">
        <f t="shared" si="219"/>
        <v>#DIV/0!</v>
      </c>
      <c r="L4720" s="10" t="str">
        <f t="shared" si="220"/>
        <v>Invalid</v>
      </c>
      <c r="M4720" s="10" t="str">
        <f t="shared" si="221"/>
        <v/>
      </c>
    </row>
    <row r="4721" spans="8:13" ht="14.25">
      <c r="H4721" s="7">
        <v>1000</v>
      </c>
      <c r="K4721" s="9" t="e">
        <f t="shared" si="219"/>
        <v>#DIV/0!</v>
      </c>
      <c r="L4721" s="10" t="str">
        <f t="shared" si="220"/>
        <v>Invalid</v>
      </c>
      <c r="M4721" s="10" t="str">
        <f t="shared" si="221"/>
        <v/>
      </c>
    </row>
    <row r="4722" spans="8:13" ht="14.25">
      <c r="H4722" s="7">
        <v>1000</v>
      </c>
      <c r="K4722" s="9" t="e">
        <f t="shared" si="219"/>
        <v>#DIV/0!</v>
      </c>
      <c r="L4722" s="10" t="str">
        <f t="shared" si="220"/>
        <v>Invalid</v>
      </c>
      <c r="M4722" s="10" t="str">
        <f t="shared" si="221"/>
        <v/>
      </c>
    </row>
    <row r="4723" spans="8:13" ht="14.25">
      <c r="H4723" s="7">
        <v>1000</v>
      </c>
      <c r="K4723" s="9" t="e">
        <f t="shared" si="219"/>
        <v>#DIV/0!</v>
      </c>
      <c r="L4723" s="10" t="str">
        <f t="shared" si="220"/>
        <v>Invalid</v>
      </c>
      <c r="M4723" s="10" t="str">
        <f t="shared" si="221"/>
        <v/>
      </c>
    </row>
    <row r="4724" spans="8:13" ht="14.25">
      <c r="H4724" s="7">
        <v>1000</v>
      </c>
      <c r="K4724" s="9" t="e">
        <f t="shared" si="219"/>
        <v>#DIV/0!</v>
      </c>
      <c r="L4724" s="10" t="str">
        <f t="shared" si="220"/>
        <v>Invalid</v>
      </c>
      <c r="M4724" s="10" t="str">
        <f t="shared" si="221"/>
        <v/>
      </c>
    </row>
    <row r="4725" spans="8:13" ht="14.25">
      <c r="H4725" s="7">
        <v>1000</v>
      </c>
      <c r="K4725" s="9" t="e">
        <f t="shared" si="219"/>
        <v>#DIV/0!</v>
      </c>
      <c r="L4725" s="10" t="str">
        <f t="shared" si="220"/>
        <v>Invalid</v>
      </c>
      <c r="M4725" s="10" t="str">
        <f t="shared" si="221"/>
        <v/>
      </c>
    </row>
    <row r="4726" spans="8:13" ht="14.25">
      <c r="H4726" s="7">
        <v>1000</v>
      </c>
      <c r="K4726" s="9" t="e">
        <f t="shared" si="219"/>
        <v>#DIV/0!</v>
      </c>
      <c r="L4726" s="10" t="str">
        <f t="shared" si="220"/>
        <v>Invalid</v>
      </c>
      <c r="M4726" s="10" t="str">
        <f t="shared" si="221"/>
        <v/>
      </c>
    </row>
    <row r="4727" spans="8:13" ht="14.25">
      <c r="H4727" s="7">
        <v>1000</v>
      </c>
      <c r="K4727" s="9" t="e">
        <f t="shared" si="219"/>
        <v>#DIV/0!</v>
      </c>
      <c r="L4727" s="10" t="str">
        <f t="shared" si="220"/>
        <v>Invalid</v>
      </c>
      <c r="M4727" s="10" t="str">
        <f t="shared" si="221"/>
        <v/>
      </c>
    </row>
    <row r="4728" spans="8:13" ht="14.25">
      <c r="H4728" s="7">
        <v>1000</v>
      </c>
      <c r="K4728" s="9" t="e">
        <f t="shared" si="219"/>
        <v>#DIV/0!</v>
      </c>
      <c r="L4728" s="10" t="str">
        <f t="shared" si="220"/>
        <v>Invalid</v>
      </c>
      <c r="M4728" s="10" t="str">
        <f t="shared" si="221"/>
        <v/>
      </c>
    </row>
    <row r="4729" spans="8:13" ht="14.25">
      <c r="H4729" s="7">
        <v>1000</v>
      </c>
      <c r="K4729" s="9" t="e">
        <f t="shared" si="219"/>
        <v>#DIV/0!</v>
      </c>
      <c r="L4729" s="10" t="str">
        <f t="shared" si="220"/>
        <v>Invalid</v>
      </c>
      <c r="M4729" s="10" t="str">
        <f t="shared" si="221"/>
        <v/>
      </c>
    </row>
    <row r="4730" spans="8:13" ht="14.25">
      <c r="H4730" s="7">
        <v>1000</v>
      </c>
      <c r="K4730" s="9" t="e">
        <f t="shared" si="219"/>
        <v>#DIV/0!</v>
      </c>
      <c r="L4730" s="10" t="str">
        <f t="shared" si="220"/>
        <v>Invalid</v>
      </c>
      <c r="M4730" s="10" t="str">
        <f t="shared" si="221"/>
        <v/>
      </c>
    </row>
    <row r="4731" spans="8:13" ht="14.25">
      <c r="H4731" s="7">
        <v>1000</v>
      </c>
      <c r="K4731" s="9" t="e">
        <f t="shared" si="219"/>
        <v>#DIV/0!</v>
      </c>
      <c r="L4731" s="10" t="str">
        <f t="shared" si="220"/>
        <v>Invalid</v>
      </c>
      <c r="M4731" s="10" t="str">
        <f t="shared" si="221"/>
        <v/>
      </c>
    </row>
    <row r="4732" spans="8:13" ht="14.25">
      <c r="H4732" s="7">
        <v>1000</v>
      </c>
      <c r="K4732" s="9" t="e">
        <f t="shared" si="219"/>
        <v>#DIV/0!</v>
      </c>
      <c r="L4732" s="10" t="str">
        <f t="shared" si="220"/>
        <v>Invalid</v>
      </c>
      <c r="M4732" s="10" t="str">
        <f t="shared" si="221"/>
        <v/>
      </c>
    </row>
    <row r="4733" spans="8:13" ht="14.25">
      <c r="H4733" s="7">
        <v>1000</v>
      </c>
      <c r="K4733" s="9" t="e">
        <f t="shared" si="219"/>
        <v>#DIV/0!</v>
      </c>
      <c r="L4733" s="10" t="str">
        <f t="shared" si="220"/>
        <v>Invalid</v>
      </c>
      <c r="M4733" s="10" t="str">
        <f t="shared" si="221"/>
        <v/>
      </c>
    </row>
    <row r="4734" spans="8:13" ht="14.25">
      <c r="H4734" s="7">
        <v>1000</v>
      </c>
      <c r="K4734" s="9" t="e">
        <f t="shared" si="219"/>
        <v>#DIV/0!</v>
      </c>
      <c r="L4734" s="10" t="str">
        <f t="shared" si="220"/>
        <v>Invalid</v>
      </c>
      <c r="M4734" s="10" t="str">
        <f t="shared" si="221"/>
        <v/>
      </c>
    </row>
    <row r="4735" spans="8:13" ht="14.25">
      <c r="H4735" s="7">
        <v>1000</v>
      </c>
      <c r="K4735" s="9" t="e">
        <f t="shared" si="219"/>
        <v>#DIV/0!</v>
      </c>
      <c r="L4735" s="10" t="str">
        <f t="shared" si="220"/>
        <v>Invalid</v>
      </c>
      <c r="M4735" s="10" t="str">
        <f t="shared" si="221"/>
        <v/>
      </c>
    </row>
    <row r="4736" spans="8:13" ht="14.25">
      <c r="H4736" s="7">
        <v>1000</v>
      </c>
      <c r="K4736" s="9" t="e">
        <f t="shared" si="219"/>
        <v>#DIV/0!</v>
      </c>
      <c r="L4736" s="10" t="str">
        <f t="shared" si="220"/>
        <v>Invalid</v>
      </c>
      <c r="M4736" s="10" t="str">
        <f t="shared" si="221"/>
        <v/>
      </c>
    </row>
    <row r="4737" spans="8:13" ht="14.25">
      <c r="H4737" s="7">
        <v>1000</v>
      </c>
      <c r="K4737" s="9" t="e">
        <f t="shared" si="219"/>
        <v>#DIV/0!</v>
      </c>
      <c r="L4737" s="10" t="str">
        <f t="shared" si="220"/>
        <v>Invalid</v>
      </c>
      <c r="M4737" s="10" t="str">
        <f t="shared" si="221"/>
        <v/>
      </c>
    </row>
    <row r="4738" spans="8:13" ht="14.25">
      <c r="H4738" s="7">
        <v>1000</v>
      </c>
      <c r="K4738" s="9" t="e">
        <f t="shared" si="219"/>
        <v>#DIV/0!</v>
      </c>
      <c r="L4738" s="10" t="str">
        <f t="shared" si="220"/>
        <v>Invalid</v>
      </c>
      <c r="M4738" s="10" t="str">
        <f t="shared" si="221"/>
        <v/>
      </c>
    </row>
    <row r="4739" spans="8:13" ht="14.25">
      <c r="H4739" s="7">
        <v>1000</v>
      </c>
      <c r="K4739" s="9" t="e">
        <f t="shared" ref="K4739:K4802" si="222">(H4739/G4739)*J4739</f>
        <v>#DIV/0!</v>
      </c>
      <c r="L4739" s="10" t="str">
        <f t="shared" ref="L4739:L4802" si="223">IF(F4739="BUY",(K4739-H4739)/H4739, IF(F4739="SELL", (H4739-K4739)/H4739, "Invalid"))</f>
        <v>Invalid</v>
      </c>
      <c r="M4739" s="10" t="str">
        <f t="shared" ref="M4739:M4802" si="224">IF(E4739="BUY",(K4739-H4739)/H4739,IF(E4739="SELL",(H4739-K4739)/H4739,""))</f>
        <v/>
      </c>
    </row>
    <row r="4740" spans="8:13" ht="14.25">
      <c r="H4740" s="7">
        <v>1000</v>
      </c>
      <c r="K4740" s="9" t="e">
        <f t="shared" si="222"/>
        <v>#DIV/0!</v>
      </c>
      <c r="L4740" s="10" t="str">
        <f t="shared" si="223"/>
        <v>Invalid</v>
      </c>
      <c r="M4740" s="10" t="str">
        <f t="shared" si="224"/>
        <v/>
      </c>
    </row>
    <row r="4741" spans="8:13" ht="14.25">
      <c r="H4741" s="7">
        <v>1000</v>
      </c>
      <c r="K4741" s="9" t="e">
        <f t="shared" si="222"/>
        <v>#DIV/0!</v>
      </c>
      <c r="L4741" s="10" t="str">
        <f t="shared" si="223"/>
        <v>Invalid</v>
      </c>
      <c r="M4741" s="10" t="str">
        <f t="shared" si="224"/>
        <v/>
      </c>
    </row>
    <row r="4742" spans="8:13" ht="14.25">
      <c r="H4742" s="7">
        <v>1000</v>
      </c>
      <c r="K4742" s="9" t="e">
        <f t="shared" si="222"/>
        <v>#DIV/0!</v>
      </c>
      <c r="L4742" s="10" t="str">
        <f t="shared" si="223"/>
        <v>Invalid</v>
      </c>
      <c r="M4742" s="10" t="str">
        <f t="shared" si="224"/>
        <v/>
      </c>
    </row>
    <row r="4743" spans="8:13" ht="14.25">
      <c r="H4743" s="7">
        <v>1000</v>
      </c>
      <c r="K4743" s="9" t="e">
        <f t="shared" si="222"/>
        <v>#DIV/0!</v>
      </c>
      <c r="L4743" s="10" t="str">
        <f t="shared" si="223"/>
        <v>Invalid</v>
      </c>
      <c r="M4743" s="10" t="str">
        <f t="shared" si="224"/>
        <v/>
      </c>
    </row>
    <row r="4744" spans="8:13" ht="14.25">
      <c r="H4744" s="7">
        <v>1000</v>
      </c>
      <c r="K4744" s="9" t="e">
        <f t="shared" si="222"/>
        <v>#DIV/0!</v>
      </c>
      <c r="L4744" s="10" t="str">
        <f t="shared" si="223"/>
        <v>Invalid</v>
      </c>
      <c r="M4744" s="10" t="str">
        <f t="shared" si="224"/>
        <v/>
      </c>
    </row>
    <row r="4745" spans="8:13" ht="14.25">
      <c r="H4745" s="7">
        <v>1000</v>
      </c>
      <c r="K4745" s="9" t="e">
        <f t="shared" si="222"/>
        <v>#DIV/0!</v>
      </c>
      <c r="L4745" s="10" t="str">
        <f t="shared" si="223"/>
        <v>Invalid</v>
      </c>
      <c r="M4745" s="10" t="str">
        <f t="shared" si="224"/>
        <v/>
      </c>
    </row>
    <row r="4746" spans="8:13" ht="14.25">
      <c r="H4746" s="7">
        <v>1000</v>
      </c>
      <c r="K4746" s="9" t="e">
        <f t="shared" si="222"/>
        <v>#DIV/0!</v>
      </c>
      <c r="L4746" s="10" t="str">
        <f t="shared" si="223"/>
        <v>Invalid</v>
      </c>
      <c r="M4746" s="10" t="str">
        <f t="shared" si="224"/>
        <v/>
      </c>
    </row>
    <row r="4747" spans="8:13" ht="14.25">
      <c r="H4747" s="7">
        <v>1000</v>
      </c>
      <c r="K4747" s="9" t="e">
        <f t="shared" si="222"/>
        <v>#DIV/0!</v>
      </c>
      <c r="L4747" s="10" t="str">
        <f t="shared" si="223"/>
        <v>Invalid</v>
      </c>
      <c r="M4747" s="10" t="str">
        <f t="shared" si="224"/>
        <v/>
      </c>
    </row>
    <row r="4748" spans="8:13" ht="14.25">
      <c r="H4748" s="7">
        <v>1000</v>
      </c>
      <c r="K4748" s="9" t="e">
        <f t="shared" si="222"/>
        <v>#DIV/0!</v>
      </c>
      <c r="L4748" s="10" t="str">
        <f t="shared" si="223"/>
        <v>Invalid</v>
      </c>
      <c r="M4748" s="10" t="str">
        <f t="shared" si="224"/>
        <v/>
      </c>
    </row>
    <row r="4749" spans="8:13" ht="14.25">
      <c r="H4749" s="7">
        <v>1000</v>
      </c>
      <c r="K4749" s="9" t="e">
        <f t="shared" si="222"/>
        <v>#DIV/0!</v>
      </c>
      <c r="L4749" s="10" t="str">
        <f t="shared" si="223"/>
        <v>Invalid</v>
      </c>
      <c r="M4749" s="10" t="str">
        <f t="shared" si="224"/>
        <v/>
      </c>
    </row>
    <row r="4750" spans="8:13" ht="14.25">
      <c r="H4750" s="7">
        <v>1000</v>
      </c>
      <c r="K4750" s="9" t="e">
        <f t="shared" si="222"/>
        <v>#DIV/0!</v>
      </c>
      <c r="L4750" s="10" t="str">
        <f t="shared" si="223"/>
        <v>Invalid</v>
      </c>
      <c r="M4750" s="10" t="str">
        <f t="shared" si="224"/>
        <v/>
      </c>
    </row>
    <row r="4751" spans="8:13" ht="14.25">
      <c r="H4751" s="7">
        <v>1000</v>
      </c>
      <c r="K4751" s="9" t="e">
        <f t="shared" si="222"/>
        <v>#DIV/0!</v>
      </c>
      <c r="L4751" s="10" t="str">
        <f t="shared" si="223"/>
        <v>Invalid</v>
      </c>
      <c r="M4751" s="10" t="str">
        <f t="shared" si="224"/>
        <v/>
      </c>
    </row>
    <row r="4752" spans="8:13" ht="14.25">
      <c r="H4752" s="7">
        <v>1000</v>
      </c>
      <c r="K4752" s="9" t="e">
        <f t="shared" si="222"/>
        <v>#DIV/0!</v>
      </c>
      <c r="L4752" s="10" t="str">
        <f t="shared" si="223"/>
        <v>Invalid</v>
      </c>
      <c r="M4752" s="10" t="str">
        <f t="shared" si="224"/>
        <v/>
      </c>
    </row>
    <row r="4753" spans="8:13" ht="14.25">
      <c r="H4753" s="7">
        <v>1000</v>
      </c>
      <c r="K4753" s="9" t="e">
        <f t="shared" si="222"/>
        <v>#DIV/0!</v>
      </c>
      <c r="L4753" s="10" t="str">
        <f t="shared" si="223"/>
        <v>Invalid</v>
      </c>
      <c r="M4753" s="10" t="str">
        <f t="shared" si="224"/>
        <v/>
      </c>
    </row>
    <row r="4754" spans="8:13" ht="14.25">
      <c r="H4754" s="7">
        <v>1000</v>
      </c>
      <c r="K4754" s="9" t="e">
        <f t="shared" si="222"/>
        <v>#DIV/0!</v>
      </c>
      <c r="L4754" s="10" t="str">
        <f t="shared" si="223"/>
        <v>Invalid</v>
      </c>
      <c r="M4754" s="10" t="str">
        <f t="shared" si="224"/>
        <v/>
      </c>
    </row>
    <row r="4755" spans="8:13" ht="14.25">
      <c r="H4755" s="7">
        <v>1000</v>
      </c>
      <c r="K4755" s="9" t="e">
        <f t="shared" si="222"/>
        <v>#DIV/0!</v>
      </c>
      <c r="L4755" s="10" t="str">
        <f t="shared" si="223"/>
        <v>Invalid</v>
      </c>
      <c r="M4755" s="10" t="str">
        <f t="shared" si="224"/>
        <v/>
      </c>
    </row>
    <row r="4756" spans="8:13" ht="14.25">
      <c r="H4756" s="7">
        <v>1000</v>
      </c>
      <c r="K4756" s="9" t="e">
        <f t="shared" si="222"/>
        <v>#DIV/0!</v>
      </c>
      <c r="L4756" s="10" t="str">
        <f t="shared" si="223"/>
        <v>Invalid</v>
      </c>
      <c r="M4756" s="10" t="str">
        <f t="shared" si="224"/>
        <v/>
      </c>
    </row>
    <row r="4757" spans="8:13" ht="14.25">
      <c r="H4757" s="7">
        <v>1000</v>
      </c>
      <c r="K4757" s="9" t="e">
        <f t="shared" si="222"/>
        <v>#DIV/0!</v>
      </c>
      <c r="L4757" s="10" t="str">
        <f t="shared" si="223"/>
        <v>Invalid</v>
      </c>
      <c r="M4757" s="10" t="str">
        <f t="shared" si="224"/>
        <v/>
      </c>
    </row>
    <row r="4758" spans="8:13" ht="14.25">
      <c r="H4758" s="7">
        <v>1000</v>
      </c>
      <c r="K4758" s="9" t="e">
        <f t="shared" si="222"/>
        <v>#DIV/0!</v>
      </c>
      <c r="L4758" s="10" t="str">
        <f t="shared" si="223"/>
        <v>Invalid</v>
      </c>
      <c r="M4758" s="10" t="str">
        <f t="shared" si="224"/>
        <v/>
      </c>
    </row>
    <row r="4759" spans="8:13" ht="14.25">
      <c r="H4759" s="7">
        <v>1000</v>
      </c>
      <c r="K4759" s="9" t="e">
        <f t="shared" si="222"/>
        <v>#DIV/0!</v>
      </c>
      <c r="L4759" s="10" t="str">
        <f t="shared" si="223"/>
        <v>Invalid</v>
      </c>
      <c r="M4759" s="10" t="str">
        <f t="shared" si="224"/>
        <v/>
      </c>
    </row>
    <row r="4760" spans="8:13" ht="14.25">
      <c r="H4760" s="7">
        <v>1000</v>
      </c>
      <c r="K4760" s="9" t="e">
        <f t="shared" si="222"/>
        <v>#DIV/0!</v>
      </c>
      <c r="L4760" s="10" t="str">
        <f t="shared" si="223"/>
        <v>Invalid</v>
      </c>
      <c r="M4760" s="10" t="str">
        <f t="shared" si="224"/>
        <v/>
      </c>
    </row>
    <row r="4761" spans="8:13" ht="14.25">
      <c r="H4761" s="7">
        <v>1000</v>
      </c>
      <c r="K4761" s="9" t="e">
        <f t="shared" si="222"/>
        <v>#DIV/0!</v>
      </c>
      <c r="L4761" s="10" t="str">
        <f t="shared" si="223"/>
        <v>Invalid</v>
      </c>
      <c r="M4761" s="10" t="str">
        <f t="shared" si="224"/>
        <v/>
      </c>
    </row>
    <row r="4762" spans="8:13" ht="14.25">
      <c r="H4762" s="7">
        <v>1000</v>
      </c>
      <c r="K4762" s="9" t="e">
        <f t="shared" si="222"/>
        <v>#DIV/0!</v>
      </c>
      <c r="L4762" s="10" t="str">
        <f t="shared" si="223"/>
        <v>Invalid</v>
      </c>
      <c r="M4762" s="10" t="str">
        <f t="shared" si="224"/>
        <v/>
      </c>
    </row>
    <row r="4763" spans="8:13" ht="14.25">
      <c r="H4763" s="7">
        <v>1000</v>
      </c>
      <c r="K4763" s="9" t="e">
        <f t="shared" si="222"/>
        <v>#DIV/0!</v>
      </c>
      <c r="L4763" s="10" t="str">
        <f t="shared" si="223"/>
        <v>Invalid</v>
      </c>
      <c r="M4763" s="10" t="str">
        <f t="shared" si="224"/>
        <v/>
      </c>
    </row>
    <row r="4764" spans="8:13" ht="14.25">
      <c r="H4764" s="7">
        <v>1000</v>
      </c>
      <c r="K4764" s="9" t="e">
        <f t="shared" si="222"/>
        <v>#DIV/0!</v>
      </c>
      <c r="L4764" s="10" t="str">
        <f t="shared" si="223"/>
        <v>Invalid</v>
      </c>
      <c r="M4764" s="10" t="str">
        <f t="shared" si="224"/>
        <v/>
      </c>
    </row>
    <row r="4765" spans="8:13" ht="14.25">
      <c r="H4765" s="7">
        <v>1000</v>
      </c>
      <c r="K4765" s="9" t="e">
        <f t="shared" si="222"/>
        <v>#DIV/0!</v>
      </c>
      <c r="L4765" s="10" t="str">
        <f t="shared" si="223"/>
        <v>Invalid</v>
      </c>
      <c r="M4765" s="10" t="str">
        <f t="shared" si="224"/>
        <v/>
      </c>
    </row>
    <row r="4766" spans="8:13" ht="14.25">
      <c r="H4766" s="7">
        <v>1000</v>
      </c>
      <c r="K4766" s="9" t="e">
        <f t="shared" si="222"/>
        <v>#DIV/0!</v>
      </c>
      <c r="L4766" s="10" t="str">
        <f t="shared" si="223"/>
        <v>Invalid</v>
      </c>
      <c r="M4766" s="10" t="str">
        <f t="shared" si="224"/>
        <v/>
      </c>
    </row>
    <row r="4767" spans="8:13" ht="14.25">
      <c r="H4767" s="7">
        <v>1000</v>
      </c>
      <c r="K4767" s="9" t="e">
        <f t="shared" si="222"/>
        <v>#DIV/0!</v>
      </c>
      <c r="L4767" s="10" t="str">
        <f t="shared" si="223"/>
        <v>Invalid</v>
      </c>
      <c r="M4767" s="10" t="str">
        <f t="shared" si="224"/>
        <v/>
      </c>
    </row>
    <row r="4768" spans="8:13" ht="14.25">
      <c r="H4768" s="7">
        <v>1000</v>
      </c>
      <c r="K4768" s="9" t="e">
        <f t="shared" si="222"/>
        <v>#DIV/0!</v>
      </c>
      <c r="L4768" s="10" t="str">
        <f t="shared" si="223"/>
        <v>Invalid</v>
      </c>
      <c r="M4768" s="10" t="str">
        <f t="shared" si="224"/>
        <v/>
      </c>
    </row>
    <row r="4769" spans="8:13" ht="14.25">
      <c r="H4769" s="7">
        <v>1000</v>
      </c>
      <c r="K4769" s="9" t="e">
        <f t="shared" si="222"/>
        <v>#DIV/0!</v>
      </c>
      <c r="L4769" s="10" t="str">
        <f t="shared" si="223"/>
        <v>Invalid</v>
      </c>
      <c r="M4769" s="10" t="str">
        <f t="shared" si="224"/>
        <v/>
      </c>
    </row>
    <row r="4770" spans="8:13" ht="14.25">
      <c r="H4770" s="7">
        <v>1000</v>
      </c>
      <c r="K4770" s="9" t="e">
        <f t="shared" si="222"/>
        <v>#DIV/0!</v>
      </c>
      <c r="L4770" s="10" t="str">
        <f t="shared" si="223"/>
        <v>Invalid</v>
      </c>
      <c r="M4770" s="10" t="str">
        <f t="shared" si="224"/>
        <v/>
      </c>
    </row>
    <row r="4771" spans="8:13" ht="14.25">
      <c r="H4771" s="7">
        <v>1000</v>
      </c>
      <c r="K4771" s="9" t="e">
        <f t="shared" si="222"/>
        <v>#DIV/0!</v>
      </c>
      <c r="L4771" s="10" t="str">
        <f t="shared" si="223"/>
        <v>Invalid</v>
      </c>
      <c r="M4771" s="10" t="str">
        <f t="shared" si="224"/>
        <v/>
      </c>
    </row>
    <row r="4772" spans="8:13" ht="14.25">
      <c r="H4772" s="7">
        <v>1000</v>
      </c>
      <c r="K4772" s="9" t="e">
        <f t="shared" si="222"/>
        <v>#DIV/0!</v>
      </c>
      <c r="L4772" s="10" t="str">
        <f t="shared" si="223"/>
        <v>Invalid</v>
      </c>
      <c r="M4772" s="10" t="str">
        <f t="shared" si="224"/>
        <v/>
      </c>
    </row>
    <row r="4773" spans="8:13" ht="14.25">
      <c r="H4773" s="7">
        <v>1000</v>
      </c>
      <c r="K4773" s="9" t="e">
        <f t="shared" si="222"/>
        <v>#DIV/0!</v>
      </c>
      <c r="L4773" s="10" t="str">
        <f t="shared" si="223"/>
        <v>Invalid</v>
      </c>
      <c r="M4773" s="10" t="str">
        <f t="shared" si="224"/>
        <v/>
      </c>
    </row>
    <row r="4774" spans="8:13" ht="14.25">
      <c r="H4774" s="7">
        <v>1000</v>
      </c>
      <c r="K4774" s="9" t="e">
        <f t="shared" si="222"/>
        <v>#DIV/0!</v>
      </c>
      <c r="L4774" s="10" t="str">
        <f t="shared" si="223"/>
        <v>Invalid</v>
      </c>
      <c r="M4774" s="10" t="str">
        <f t="shared" si="224"/>
        <v/>
      </c>
    </row>
    <row r="4775" spans="8:13" ht="14.25">
      <c r="H4775" s="7">
        <v>1000</v>
      </c>
      <c r="K4775" s="9" t="e">
        <f t="shared" si="222"/>
        <v>#DIV/0!</v>
      </c>
      <c r="L4775" s="10" t="str">
        <f t="shared" si="223"/>
        <v>Invalid</v>
      </c>
      <c r="M4775" s="10" t="str">
        <f t="shared" si="224"/>
        <v/>
      </c>
    </row>
    <row r="4776" spans="8:13" ht="14.25">
      <c r="H4776" s="7">
        <v>1000</v>
      </c>
      <c r="K4776" s="9" t="e">
        <f t="shared" si="222"/>
        <v>#DIV/0!</v>
      </c>
      <c r="L4776" s="10" t="str">
        <f t="shared" si="223"/>
        <v>Invalid</v>
      </c>
      <c r="M4776" s="10" t="str">
        <f t="shared" si="224"/>
        <v/>
      </c>
    </row>
    <row r="4777" spans="8:13" ht="14.25">
      <c r="H4777" s="7">
        <v>1000</v>
      </c>
      <c r="K4777" s="9" t="e">
        <f t="shared" si="222"/>
        <v>#DIV/0!</v>
      </c>
      <c r="L4777" s="10" t="str">
        <f t="shared" si="223"/>
        <v>Invalid</v>
      </c>
      <c r="M4777" s="10" t="str">
        <f t="shared" si="224"/>
        <v/>
      </c>
    </row>
    <row r="4778" spans="8:13" ht="14.25">
      <c r="H4778" s="7">
        <v>1000</v>
      </c>
      <c r="K4778" s="9" t="e">
        <f t="shared" si="222"/>
        <v>#DIV/0!</v>
      </c>
      <c r="L4778" s="10" t="str">
        <f t="shared" si="223"/>
        <v>Invalid</v>
      </c>
      <c r="M4778" s="10" t="str">
        <f t="shared" si="224"/>
        <v/>
      </c>
    </row>
    <row r="4779" spans="8:13" ht="14.25">
      <c r="H4779" s="7">
        <v>1000</v>
      </c>
      <c r="K4779" s="9" t="e">
        <f t="shared" si="222"/>
        <v>#DIV/0!</v>
      </c>
      <c r="L4779" s="10" t="str">
        <f t="shared" si="223"/>
        <v>Invalid</v>
      </c>
      <c r="M4779" s="10" t="str">
        <f t="shared" si="224"/>
        <v/>
      </c>
    </row>
    <row r="4780" spans="8:13" ht="14.25">
      <c r="H4780" s="7">
        <v>1000</v>
      </c>
      <c r="K4780" s="9" t="e">
        <f t="shared" si="222"/>
        <v>#DIV/0!</v>
      </c>
      <c r="L4780" s="10" t="str">
        <f t="shared" si="223"/>
        <v>Invalid</v>
      </c>
      <c r="M4780" s="10" t="str">
        <f t="shared" si="224"/>
        <v/>
      </c>
    </row>
    <row r="4781" spans="8:13" ht="14.25">
      <c r="H4781" s="7">
        <v>1000</v>
      </c>
      <c r="K4781" s="9" t="e">
        <f t="shared" si="222"/>
        <v>#DIV/0!</v>
      </c>
      <c r="L4781" s="10" t="str">
        <f t="shared" si="223"/>
        <v>Invalid</v>
      </c>
      <c r="M4781" s="10" t="str">
        <f t="shared" si="224"/>
        <v/>
      </c>
    </row>
    <row r="4782" spans="8:13" ht="14.25">
      <c r="H4782" s="7">
        <v>1000</v>
      </c>
      <c r="K4782" s="9" t="e">
        <f t="shared" si="222"/>
        <v>#DIV/0!</v>
      </c>
      <c r="L4782" s="10" t="str">
        <f t="shared" si="223"/>
        <v>Invalid</v>
      </c>
      <c r="M4782" s="10" t="str">
        <f t="shared" si="224"/>
        <v/>
      </c>
    </row>
    <row r="4783" spans="8:13" ht="14.25">
      <c r="H4783" s="7">
        <v>1000</v>
      </c>
      <c r="K4783" s="9" t="e">
        <f t="shared" si="222"/>
        <v>#DIV/0!</v>
      </c>
      <c r="L4783" s="10" t="str">
        <f t="shared" si="223"/>
        <v>Invalid</v>
      </c>
      <c r="M4783" s="10" t="str">
        <f t="shared" si="224"/>
        <v/>
      </c>
    </row>
    <row r="4784" spans="8:13" ht="14.25">
      <c r="H4784" s="7">
        <v>1000</v>
      </c>
      <c r="K4784" s="9" t="e">
        <f t="shared" si="222"/>
        <v>#DIV/0!</v>
      </c>
      <c r="L4784" s="10" t="str">
        <f t="shared" si="223"/>
        <v>Invalid</v>
      </c>
      <c r="M4784" s="10" t="str">
        <f t="shared" si="224"/>
        <v/>
      </c>
    </row>
    <row r="4785" spans="8:13" ht="14.25">
      <c r="H4785" s="7">
        <v>1000</v>
      </c>
      <c r="K4785" s="9" t="e">
        <f t="shared" si="222"/>
        <v>#DIV/0!</v>
      </c>
      <c r="L4785" s="10" t="str">
        <f t="shared" si="223"/>
        <v>Invalid</v>
      </c>
      <c r="M4785" s="10" t="str">
        <f t="shared" si="224"/>
        <v/>
      </c>
    </row>
    <row r="4786" spans="8:13" ht="14.25">
      <c r="H4786" s="7">
        <v>1000</v>
      </c>
      <c r="K4786" s="9" t="e">
        <f t="shared" si="222"/>
        <v>#DIV/0!</v>
      </c>
      <c r="L4786" s="10" t="str">
        <f t="shared" si="223"/>
        <v>Invalid</v>
      </c>
      <c r="M4786" s="10" t="str">
        <f t="shared" si="224"/>
        <v/>
      </c>
    </row>
    <row r="4787" spans="8:13" ht="14.25">
      <c r="H4787" s="7">
        <v>1000</v>
      </c>
      <c r="K4787" s="9" t="e">
        <f t="shared" si="222"/>
        <v>#DIV/0!</v>
      </c>
      <c r="L4787" s="10" t="str">
        <f t="shared" si="223"/>
        <v>Invalid</v>
      </c>
      <c r="M4787" s="10" t="str">
        <f t="shared" si="224"/>
        <v/>
      </c>
    </row>
    <row r="4788" spans="8:13" ht="14.25">
      <c r="H4788" s="7">
        <v>1000</v>
      </c>
      <c r="K4788" s="9" t="e">
        <f t="shared" si="222"/>
        <v>#DIV/0!</v>
      </c>
      <c r="L4788" s="10" t="str">
        <f t="shared" si="223"/>
        <v>Invalid</v>
      </c>
      <c r="M4788" s="10" t="str">
        <f t="shared" si="224"/>
        <v/>
      </c>
    </row>
    <row r="4789" spans="8:13" ht="14.25">
      <c r="H4789" s="7">
        <v>1000</v>
      </c>
      <c r="K4789" s="9" t="e">
        <f t="shared" si="222"/>
        <v>#DIV/0!</v>
      </c>
      <c r="L4789" s="10" t="str">
        <f t="shared" si="223"/>
        <v>Invalid</v>
      </c>
      <c r="M4789" s="10" t="str">
        <f t="shared" si="224"/>
        <v/>
      </c>
    </row>
    <row r="4790" spans="8:13" ht="14.25">
      <c r="H4790" s="7">
        <v>1000</v>
      </c>
      <c r="K4790" s="9" t="e">
        <f t="shared" si="222"/>
        <v>#DIV/0!</v>
      </c>
      <c r="L4790" s="10" t="str">
        <f t="shared" si="223"/>
        <v>Invalid</v>
      </c>
      <c r="M4790" s="10" t="str">
        <f t="shared" si="224"/>
        <v/>
      </c>
    </row>
    <row r="4791" spans="8:13" ht="14.25">
      <c r="H4791" s="7">
        <v>1000</v>
      </c>
      <c r="K4791" s="9" t="e">
        <f t="shared" si="222"/>
        <v>#DIV/0!</v>
      </c>
      <c r="L4791" s="10" t="str">
        <f t="shared" si="223"/>
        <v>Invalid</v>
      </c>
      <c r="M4791" s="10" t="str">
        <f t="shared" si="224"/>
        <v/>
      </c>
    </row>
    <row r="4792" spans="8:13" ht="14.25">
      <c r="H4792" s="7">
        <v>1000</v>
      </c>
      <c r="K4792" s="9" t="e">
        <f t="shared" si="222"/>
        <v>#DIV/0!</v>
      </c>
      <c r="L4792" s="10" t="str">
        <f t="shared" si="223"/>
        <v>Invalid</v>
      </c>
      <c r="M4792" s="10" t="str">
        <f t="shared" si="224"/>
        <v/>
      </c>
    </row>
    <row r="4793" spans="8:13" ht="14.25">
      <c r="H4793" s="7">
        <v>1000</v>
      </c>
      <c r="K4793" s="9" t="e">
        <f t="shared" si="222"/>
        <v>#DIV/0!</v>
      </c>
      <c r="L4793" s="10" t="str">
        <f t="shared" si="223"/>
        <v>Invalid</v>
      </c>
      <c r="M4793" s="10" t="str">
        <f t="shared" si="224"/>
        <v/>
      </c>
    </row>
    <row r="4794" spans="8:13" ht="14.25">
      <c r="H4794" s="7">
        <v>1000</v>
      </c>
      <c r="K4794" s="9" t="e">
        <f t="shared" si="222"/>
        <v>#DIV/0!</v>
      </c>
      <c r="L4794" s="10" t="str">
        <f t="shared" si="223"/>
        <v>Invalid</v>
      </c>
      <c r="M4794" s="10" t="str">
        <f t="shared" si="224"/>
        <v/>
      </c>
    </row>
    <row r="4795" spans="8:13" ht="14.25">
      <c r="H4795" s="7">
        <v>1000</v>
      </c>
      <c r="K4795" s="9" t="e">
        <f t="shared" si="222"/>
        <v>#DIV/0!</v>
      </c>
      <c r="L4795" s="10" t="str">
        <f t="shared" si="223"/>
        <v>Invalid</v>
      </c>
      <c r="M4795" s="10" t="str">
        <f t="shared" si="224"/>
        <v/>
      </c>
    </row>
    <row r="4796" spans="8:13" ht="14.25">
      <c r="H4796" s="7">
        <v>1000</v>
      </c>
      <c r="K4796" s="9" t="e">
        <f t="shared" si="222"/>
        <v>#DIV/0!</v>
      </c>
      <c r="L4796" s="10" t="str">
        <f t="shared" si="223"/>
        <v>Invalid</v>
      </c>
      <c r="M4796" s="10" t="str">
        <f t="shared" si="224"/>
        <v/>
      </c>
    </row>
    <row r="4797" spans="8:13" ht="14.25">
      <c r="H4797" s="7">
        <v>1000</v>
      </c>
      <c r="K4797" s="9" t="e">
        <f t="shared" si="222"/>
        <v>#DIV/0!</v>
      </c>
      <c r="L4797" s="10" t="str">
        <f t="shared" si="223"/>
        <v>Invalid</v>
      </c>
      <c r="M4797" s="10" t="str">
        <f t="shared" si="224"/>
        <v/>
      </c>
    </row>
    <row r="4798" spans="8:13" ht="14.25">
      <c r="H4798" s="7">
        <v>1000</v>
      </c>
      <c r="K4798" s="9" t="e">
        <f t="shared" si="222"/>
        <v>#DIV/0!</v>
      </c>
      <c r="L4798" s="10" t="str">
        <f t="shared" si="223"/>
        <v>Invalid</v>
      </c>
      <c r="M4798" s="10" t="str">
        <f t="shared" si="224"/>
        <v/>
      </c>
    </row>
    <row r="4799" spans="8:13" ht="14.25">
      <c r="H4799" s="7">
        <v>1000</v>
      </c>
      <c r="K4799" s="9" t="e">
        <f t="shared" si="222"/>
        <v>#DIV/0!</v>
      </c>
      <c r="L4799" s="10" t="str">
        <f t="shared" si="223"/>
        <v>Invalid</v>
      </c>
      <c r="M4799" s="10" t="str">
        <f t="shared" si="224"/>
        <v/>
      </c>
    </row>
    <row r="4800" spans="8:13" ht="14.25">
      <c r="H4800" s="7">
        <v>1000</v>
      </c>
      <c r="K4800" s="9" t="e">
        <f t="shared" si="222"/>
        <v>#DIV/0!</v>
      </c>
      <c r="L4800" s="10" t="str">
        <f t="shared" si="223"/>
        <v>Invalid</v>
      </c>
      <c r="M4800" s="10" t="str">
        <f t="shared" si="224"/>
        <v/>
      </c>
    </row>
    <row r="4801" spans="8:13" ht="14.25">
      <c r="H4801" s="7">
        <v>1000</v>
      </c>
      <c r="K4801" s="9" t="e">
        <f t="shared" si="222"/>
        <v>#DIV/0!</v>
      </c>
      <c r="L4801" s="10" t="str">
        <f t="shared" si="223"/>
        <v>Invalid</v>
      </c>
      <c r="M4801" s="10" t="str">
        <f t="shared" si="224"/>
        <v/>
      </c>
    </row>
    <row r="4802" spans="8:13" ht="14.25">
      <c r="H4802" s="7">
        <v>1000</v>
      </c>
      <c r="K4802" s="9" t="e">
        <f t="shared" si="222"/>
        <v>#DIV/0!</v>
      </c>
      <c r="L4802" s="10" t="str">
        <f t="shared" si="223"/>
        <v>Invalid</v>
      </c>
      <c r="M4802" s="10" t="str">
        <f t="shared" si="224"/>
        <v/>
      </c>
    </row>
    <row r="4803" spans="8:13" ht="14.25">
      <c r="H4803" s="7">
        <v>1000</v>
      </c>
      <c r="K4803" s="9" t="e">
        <f t="shared" ref="K4803:K4866" si="225">(H4803/G4803)*J4803</f>
        <v>#DIV/0!</v>
      </c>
      <c r="L4803" s="10" t="str">
        <f t="shared" ref="L4803:L4866" si="226">IF(F4803="BUY",(K4803-H4803)/H4803, IF(F4803="SELL", (H4803-K4803)/H4803, "Invalid"))</f>
        <v>Invalid</v>
      </c>
      <c r="M4803" s="10" t="str">
        <f t="shared" ref="M4803:M4866" si="227">IF(E4803="BUY",(K4803-H4803)/H4803,IF(E4803="SELL",(H4803-K4803)/H4803,""))</f>
        <v/>
      </c>
    </row>
    <row r="4804" spans="8:13" ht="14.25">
      <c r="H4804" s="7">
        <v>1000</v>
      </c>
      <c r="K4804" s="9" t="e">
        <f t="shared" si="225"/>
        <v>#DIV/0!</v>
      </c>
      <c r="L4804" s="10" t="str">
        <f t="shared" si="226"/>
        <v>Invalid</v>
      </c>
      <c r="M4804" s="10" t="str">
        <f t="shared" si="227"/>
        <v/>
      </c>
    </row>
    <row r="4805" spans="8:13" ht="14.25">
      <c r="H4805" s="7">
        <v>1000</v>
      </c>
      <c r="K4805" s="9" t="e">
        <f t="shared" si="225"/>
        <v>#DIV/0!</v>
      </c>
      <c r="L4805" s="10" t="str">
        <f t="shared" si="226"/>
        <v>Invalid</v>
      </c>
      <c r="M4805" s="10" t="str">
        <f t="shared" si="227"/>
        <v/>
      </c>
    </row>
    <row r="4806" spans="8:13" ht="14.25">
      <c r="H4806" s="7">
        <v>1000</v>
      </c>
      <c r="K4806" s="9" t="e">
        <f t="shared" si="225"/>
        <v>#DIV/0!</v>
      </c>
      <c r="L4806" s="10" t="str">
        <f t="shared" si="226"/>
        <v>Invalid</v>
      </c>
      <c r="M4806" s="10" t="str">
        <f t="shared" si="227"/>
        <v/>
      </c>
    </row>
    <row r="4807" spans="8:13" ht="14.25">
      <c r="H4807" s="7">
        <v>1000</v>
      </c>
      <c r="K4807" s="9" t="e">
        <f t="shared" si="225"/>
        <v>#DIV/0!</v>
      </c>
      <c r="L4807" s="10" t="str">
        <f t="shared" si="226"/>
        <v>Invalid</v>
      </c>
      <c r="M4807" s="10" t="str">
        <f t="shared" si="227"/>
        <v/>
      </c>
    </row>
    <row r="4808" spans="8:13" ht="14.25">
      <c r="H4808" s="7">
        <v>1000</v>
      </c>
      <c r="K4808" s="9" t="e">
        <f t="shared" si="225"/>
        <v>#DIV/0!</v>
      </c>
      <c r="L4808" s="10" t="str">
        <f t="shared" si="226"/>
        <v>Invalid</v>
      </c>
      <c r="M4808" s="10" t="str">
        <f t="shared" si="227"/>
        <v/>
      </c>
    </row>
    <row r="4809" spans="8:13" ht="14.25">
      <c r="H4809" s="7">
        <v>1000</v>
      </c>
      <c r="K4809" s="9" t="e">
        <f t="shared" si="225"/>
        <v>#DIV/0!</v>
      </c>
      <c r="L4809" s="10" t="str">
        <f t="shared" si="226"/>
        <v>Invalid</v>
      </c>
      <c r="M4809" s="10" t="str">
        <f t="shared" si="227"/>
        <v/>
      </c>
    </row>
    <row r="4810" spans="8:13" ht="14.25">
      <c r="H4810" s="7">
        <v>1000</v>
      </c>
      <c r="K4810" s="9" t="e">
        <f t="shared" si="225"/>
        <v>#DIV/0!</v>
      </c>
      <c r="L4810" s="10" t="str">
        <f t="shared" si="226"/>
        <v>Invalid</v>
      </c>
      <c r="M4810" s="10" t="str">
        <f t="shared" si="227"/>
        <v/>
      </c>
    </row>
    <row r="4811" spans="8:13" ht="14.25">
      <c r="H4811" s="7">
        <v>1000</v>
      </c>
      <c r="K4811" s="9" t="e">
        <f t="shared" si="225"/>
        <v>#DIV/0!</v>
      </c>
      <c r="L4811" s="10" t="str">
        <f t="shared" si="226"/>
        <v>Invalid</v>
      </c>
      <c r="M4811" s="10" t="str">
        <f t="shared" si="227"/>
        <v/>
      </c>
    </row>
    <row r="4812" spans="8:13" ht="14.25">
      <c r="H4812" s="7">
        <v>1000</v>
      </c>
      <c r="K4812" s="9" t="e">
        <f t="shared" si="225"/>
        <v>#DIV/0!</v>
      </c>
      <c r="L4812" s="10" t="str">
        <f t="shared" si="226"/>
        <v>Invalid</v>
      </c>
      <c r="M4812" s="10" t="str">
        <f t="shared" si="227"/>
        <v/>
      </c>
    </row>
    <row r="4813" spans="8:13" ht="14.25">
      <c r="H4813" s="7">
        <v>1000</v>
      </c>
      <c r="K4813" s="9" t="e">
        <f t="shared" si="225"/>
        <v>#DIV/0!</v>
      </c>
      <c r="L4813" s="10" t="str">
        <f t="shared" si="226"/>
        <v>Invalid</v>
      </c>
      <c r="M4813" s="10" t="str">
        <f t="shared" si="227"/>
        <v/>
      </c>
    </row>
    <row r="4814" spans="8:13" ht="14.25">
      <c r="H4814" s="7">
        <v>1000</v>
      </c>
      <c r="K4814" s="9" t="e">
        <f t="shared" si="225"/>
        <v>#DIV/0!</v>
      </c>
      <c r="L4814" s="10" t="str">
        <f t="shared" si="226"/>
        <v>Invalid</v>
      </c>
      <c r="M4814" s="10" t="str">
        <f t="shared" si="227"/>
        <v/>
      </c>
    </row>
    <row r="4815" spans="8:13" ht="14.25">
      <c r="H4815" s="7">
        <v>1000</v>
      </c>
      <c r="K4815" s="9" t="e">
        <f t="shared" si="225"/>
        <v>#DIV/0!</v>
      </c>
      <c r="L4815" s="10" t="str">
        <f t="shared" si="226"/>
        <v>Invalid</v>
      </c>
      <c r="M4815" s="10" t="str">
        <f t="shared" si="227"/>
        <v/>
      </c>
    </row>
    <row r="4816" spans="8:13" ht="14.25">
      <c r="H4816" s="7">
        <v>1000</v>
      </c>
      <c r="K4816" s="9" t="e">
        <f t="shared" si="225"/>
        <v>#DIV/0!</v>
      </c>
      <c r="L4816" s="10" t="str">
        <f t="shared" si="226"/>
        <v>Invalid</v>
      </c>
      <c r="M4816" s="10" t="str">
        <f t="shared" si="227"/>
        <v/>
      </c>
    </row>
    <row r="4817" spans="8:13" ht="14.25">
      <c r="H4817" s="7">
        <v>1000</v>
      </c>
      <c r="K4817" s="9" t="e">
        <f t="shared" si="225"/>
        <v>#DIV/0!</v>
      </c>
      <c r="L4817" s="10" t="str">
        <f t="shared" si="226"/>
        <v>Invalid</v>
      </c>
      <c r="M4817" s="10" t="str">
        <f t="shared" si="227"/>
        <v/>
      </c>
    </row>
    <row r="4818" spans="8:13" ht="14.25">
      <c r="H4818" s="7">
        <v>1000</v>
      </c>
      <c r="K4818" s="9" t="e">
        <f t="shared" si="225"/>
        <v>#DIV/0!</v>
      </c>
      <c r="L4818" s="10" t="str">
        <f t="shared" si="226"/>
        <v>Invalid</v>
      </c>
      <c r="M4818" s="10" t="str">
        <f t="shared" si="227"/>
        <v/>
      </c>
    </row>
    <row r="4819" spans="8:13" ht="14.25">
      <c r="H4819" s="7">
        <v>1000</v>
      </c>
      <c r="K4819" s="9" t="e">
        <f t="shared" si="225"/>
        <v>#DIV/0!</v>
      </c>
      <c r="L4819" s="10" t="str">
        <f t="shared" si="226"/>
        <v>Invalid</v>
      </c>
      <c r="M4819" s="10" t="str">
        <f t="shared" si="227"/>
        <v/>
      </c>
    </row>
    <row r="4820" spans="8:13" ht="14.25">
      <c r="H4820" s="7">
        <v>1000</v>
      </c>
      <c r="K4820" s="9" t="e">
        <f t="shared" si="225"/>
        <v>#DIV/0!</v>
      </c>
      <c r="L4820" s="10" t="str">
        <f t="shared" si="226"/>
        <v>Invalid</v>
      </c>
      <c r="M4820" s="10" t="str">
        <f t="shared" si="227"/>
        <v/>
      </c>
    </row>
    <row r="4821" spans="8:13" ht="14.25">
      <c r="H4821" s="7">
        <v>1000</v>
      </c>
      <c r="K4821" s="9" t="e">
        <f t="shared" si="225"/>
        <v>#DIV/0!</v>
      </c>
      <c r="L4821" s="10" t="str">
        <f t="shared" si="226"/>
        <v>Invalid</v>
      </c>
      <c r="M4821" s="10" t="str">
        <f t="shared" si="227"/>
        <v/>
      </c>
    </row>
    <row r="4822" spans="8:13" ht="14.25">
      <c r="H4822" s="7">
        <v>1000</v>
      </c>
      <c r="K4822" s="9" t="e">
        <f t="shared" si="225"/>
        <v>#DIV/0!</v>
      </c>
      <c r="L4822" s="10" t="str">
        <f t="shared" si="226"/>
        <v>Invalid</v>
      </c>
      <c r="M4822" s="10" t="str">
        <f t="shared" si="227"/>
        <v/>
      </c>
    </row>
    <row r="4823" spans="8:13" ht="14.25">
      <c r="H4823" s="7">
        <v>1000</v>
      </c>
      <c r="K4823" s="9" t="e">
        <f t="shared" si="225"/>
        <v>#DIV/0!</v>
      </c>
      <c r="L4823" s="10" t="str">
        <f t="shared" si="226"/>
        <v>Invalid</v>
      </c>
      <c r="M4823" s="10" t="str">
        <f t="shared" si="227"/>
        <v/>
      </c>
    </row>
    <row r="4824" spans="8:13" ht="14.25">
      <c r="H4824" s="7">
        <v>1000</v>
      </c>
      <c r="K4824" s="9" t="e">
        <f t="shared" si="225"/>
        <v>#DIV/0!</v>
      </c>
      <c r="L4824" s="10" t="str">
        <f t="shared" si="226"/>
        <v>Invalid</v>
      </c>
      <c r="M4824" s="10" t="str">
        <f t="shared" si="227"/>
        <v/>
      </c>
    </row>
    <row r="4825" spans="8:13" ht="14.25">
      <c r="H4825" s="7">
        <v>1000</v>
      </c>
      <c r="K4825" s="9" t="e">
        <f t="shared" si="225"/>
        <v>#DIV/0!</v>
      </c>
      <c r="L4825" s="10" t="str">
        <f t="shared" si="226"/>
        <v>Invalid</v>
      </c>
      <c r="M4825" s="10" t="str">
        <f t="shared" si="227"/>
        <v/>
      </c>
    </row>
    <row r="4826" spans="8:13" ht="14.25">
      <c r="H4826" s="7">
        <v>1000</v>
      </c>
      <c r="K4826" s="9" t="e">
        <f t="shared" si="225"/>
        <v>#DIV/0!</v>
      </c>
      <c r="L4826" s="10" t="str">
        <f t="shared" si="226"/>
        <v>Invalid</v>
      </c>
      <c r="M4826" s="10" t="str">
        <f t="shared" si="227"/>
        <v/>
      </c>
    </row>
    <row r="4827" spans="8:13" ht="14.25">
      <c r="H4827" s="7">
        <v>1000</v>
      </c>
      <c r="K4827" s="9" t="e">
        <f t="shared" si="225"/>
        <v>#DIV/0!</v>
      </c>
      <c r="L4827" s="10" t="str">
        <f t="shared" si="226"/>
        <v>Invalid</v>
      </c>
      <c r="M4827" s="10" t="str">
        <f t="shared" si="227"/>
        <v/>
      </c>
    </row>
    <row r="4828" spans="8:13" ht="14.25">
      <c r="H4828" s="7">
        <v>1000</v>
      </c>
      <c r="K4828" s="9" t="e">
        <f t="shared" si="225"/>
        <v>#DIV/0!</v>
      </c>
      <c r="L4828" s="10" t="str">
        <f t="shared" si="226"/>
        <v>Invalid</v>
      </c>
      <c r="M4828" s="10" t="str">
        <f t="shared" si="227"/>
        <v/>
      </c>
    </row>
    <row r="4829" spans="8:13" ht="14.25">
      <c r="H4829" s="7">
        <v>1000</v>
      </c>
      <c r="K4829" s="9" t="e">
        <f t="shared" si="225"/>
        <v>#DIV/0!</v>
      </c>
      <c r="L4829" s="10" t="str">
        <f t="shared" si="226"/>
        <v>Invalid</v>
      </c>
      <c r="M4829" s="10" t="str">
        <f t="shared" si="227"/>
        <v/>
      </c>
    </row>
    <row r="4830" spans="8:13" ht="14.25">
      <c r="H4830" s="7">
        <v>1000</v>
      </c>
      <c r="K4830" s="9" t="e">
        <f t="shared" si="225"/>
        <v>#DIV/0!</v>
      </c>
      <c r="L4830" s="10" t="str">
        <f t="shared" si="226"/>
        <v>Invalid</v>
      </c>
      <c r="M4830" s="10" t="str">
        <f t="shared" si="227"/>
        <v/>
      </c>
    </row>
    <row r="4831" spans="8:13" ht="14.25">
      <c r="H4831" s="7">
        <v>1000</v>
      </c>
      <c r="K4831" s="9" t="e">
        <f t="shared" si="225"/>
        <v>#DIV/0!</v>
      </c>
      <c r="L4831" s="10" t="str">
        <f t="shared" si="226"/>
        <v>Invalid</v>
      </c>
      <c r="M4831" s="10" t="str">
        <f t="shared" si="227"/>
        <v/>
      </c>
    </row>
    <row r="4832" spans="8:13" ht="14.25">
      <c r="H4832" s="7">
        <v>1000</v>
      </c>
      <c r="K4832" s="9" t="e">
        <f t="shared" si="225"/>
        <v>#DIV/0!</v>
      </c>
      <c r="L4832" s="10" t="str">
        <f t="shared" si="226"/>
        <v>Invalid</v>
      </c>
      <c r="M4832" s="10" t="str">
        <f t="shared" si="227"/>
        <v/>
      </c>
    </row>
    <row r="4833" spans="8:13" ht="14.25">
      <c r="H4833" s="7">
        <v>1000</v>
      </c>
      <c r="K4833" s="9" t="e">
        <f t="shared" si="225"/>
        <v>#DIV/0!</v>
      </c>
      <c r="L4833" s="10" t="str">
        <f t="shared" si="226"/>
        <v>Invalid</v>
      </c>
      <c r="M4833" s="10" t="str">
        <f t="shared" si="227"/>
        <v/>
      </c>
    </row>
    <row r="4834" spans="8:13" ht="14.25">
      <c r="H4834" s="7">
        <v>1000</v>
      </c>
      <c r="K4834" s="9" t="e">
        <f t="shared" si="225"/>
        <v>#DIV/0!</v>
      </c>
      <c r="L4834" s="10" t="str">
        <f t="shared" si="226"/>
        <v>Invalid</v>
      </c>
      <c r="M4834" s="10" t="str">
        <f t="shared" si="227"/>
        <v/>
      </c>
    </row>
    <row r="4835" spans="8:13" ht="14.25">
      <c r="H4835" s="7">
        <v>1000</v>
      </c>
      <c r="K4835" s="9" t="e">
        <f t="shared" si="225"/>
        <v>#DIV/0!</v>
      </c>
      <c r="L4835" s="10" t="str">
        <f t="shared" si="226"/>
        <v>Invalid</v>
      </c>
      <c r="M4835" s="10" t="str">
        <f t="shared" si="227"/>
        <v/>
      </c>
    </row>
    <row r="4836" spans="8:13" ht="14.25">
      <c r="H4836" s="7">
        <v>1000</v>
      </c>
      <c r="K4836" s="9" t="e">
        <f t="shared" si="225"/>
        <v>#DIV/0!</v>
      </c>
      <c r="L4836" s="10" t="str">
        <f t="shared" si="226"/>
        <v>Invalid</v>
      </c>
      <c r="M4836" s="10" t="str">
        <f t="shared" si="227"/>
        <v/>
      </c>
    </row>
    <row r="4837" spans="8:13" ht="14.25">
      <c r="H4837" s="7">
        <v>1000</v>
      </c>
      <c r="K4837" s="9" t="e">
        <f t="shared" si="225"/>
        <v>#DIV/0!</v>
      </c>
      <c r="L4837" s="10" t="str">
        <f t="shared" si="226"/>
        <v>Invalid</v>
      </c>
      <c r="M4837" s="10" t="str">
        <f t="shared" si="227"/>
        <v/>
      </c>
    </row>
    <row r="4838" spans="8:13" ht="14.25">
      <c r="H4838" s="7">
        <v>1000</v>
      </c>
      <c r="K4838" s="9" t="e">
        <f t="shared" si="225"/>
        <v>#DIV/0!</v>
      </c>
      <c r="L4838" s="10" t="str">
        <f t="shared" si="226"/>
        <v>Invalid</v>
      </c>
      <c r="M4838" s="10" t="str">
        <f t="shared" si="227"/>
        <v/>
      </c>
    </row>
    <row r="4839" spans="8:13" ht="14.25">
      <c r="H4839" s="7">
        <v>1000</v>
      </c>
      <c r="K4839" s="9" t="e">
        <f t="shared" si="225"/>
        <v>#DIV/0!</v>
      </c>
      <c r="L4839" s="10" t="str">
        <f t="shared" si="226"/>
        <v>Invalid</v>
      </c>
      <c r="M4839" s="10" t="str">
        <f t="shared" si="227"/>
        <v/>
      </c>
    </row>
    <row r="4840" spans="8:13" ht="14.25">
      <c r="H4840" s="7">
        <v>1000</v>
      </c>
      <c r="K4840" s="9" t="e">
        <f t="shared" si="225"/>
        <v>#DIV/0!</v>
      </c>
      <c r="L4840" s="10" t="str">
        <f t="shared" si="226"/>
        <v>Invalid</v>
      </c>
      <c r="M4840" s="10" t="str">
        <f t="shared" si="227"/>
        <v/>
      </c>
    </row>
    <row r="4841" spans="8:13" ht="14.25">
      <c r="H4841" s="7">
        <v>1000</v>
      </c>
      <c r="K4841" s="9" t="e">
        <f t="shared" si="225"/>
        <v>#DIV/0!</v>
      </c>
      <c r="L4841" s="10" t="str">
        <f t="shared" si="226"/>
        <v>Invalid</v>
      </c>
      <c r="M4841" s="10" t="str">
        <f t="shared" si="227"/>
        <v/>
      </c>
    </row>
    <row r="4842" spans="8:13" ht="14.25">
      <c r="H4842" s="7">
        <v>1000</v>
      </c>
      <c r="K4842" s="9" t="e">
        <f t="shared" si="225"/>
        <v>#DIV/0!</v>
      </c>
      <c r="L4842" s="10" t="str">
        <f t="shared" si="226"/>
        <v>Invalid</v>
      </c>
      <c r="M4842" s="10" t="str">
        <f t="shared" si="227"/>
        <v/>
      </c>
    </row>
    <row r="4843" spans="8:13" ht="14.25">
      <c r="H4843" s="7">
        <v>1000</v>
      </c>
      <c r="K4843" s="9" t="e">
        <f t="shared" si="225"/>
        <v>#DIV/0!</v>
      </c>
      <c r="L4843" s="10" t="str">
        <f t="shared" si="226"/>
        <v>Invalid</v>
      </c>
      <c r="M4843" s="10" t="str">
        <f t="shared" si="227"/>
        <v/>
      </c>
    </row>
    <row r="4844" spans="8:13" ht="14.25">
      <c r="H4844" s="7">
        <v>1000</v>
      </c>
      <c r="K4844" s="9" t="e">
        <f t="shared" si="225"/>
        <v>#DIV/0!</v>
      </c>
      <c r="L4844" s="10" t="str">
        <f t="shared" si="226"/>
        <v>Invalid</v>
      </c>
      <c r="M4844" s="10" t="str">
        <f t="shared" si="227"/>
        <v/>
      </c>
    </row>
    <row r="4845" spans="8:13" ht="14.25">
      <c r="H4845" s="7">
        <v>1000</v>
      </c>
      <c r="K4845" s="9" t="e">
        <f t="shared" si="225"/>
        <v>#DIV/0!</v>
      </c>
      <c r="L4845" s="10" t="str">
        <f t="shared" si="226"/>
        <v>Invalid</v>
      </c>
      <c r="M4845" s="10" t="str">
        <f t="shared" si="227"/>
        <v/>
      </c>
    </row>
    <row r="4846" spans="8:13" ht="14.25">
      <c r="H4846" s="7">
        <v>1000</v>
      </c>
      <c r="K4846" s="9" t="e">
        <f t="shared" si="225"/>
        <v>#DIV/0!</v>
      </c>
      <c r="L4846" s="10" t="str">
        <f t="shared" si="226"/>
        <v>Invalid</v>
      </c>
      <c r="M4846" s="10" t="str">
        <f t="shared" si="227"/>
        <v/>
      </c>
    </row>
    <row r="4847" spans="8:13" ht="14.25">
      <c r="H4847" s="7">
        <v>1000</v>
      </c>
      <c r="K4847" s="9" t="e">
        <f t="shared" si="225"/>
        <v>#DIV/0!</v>
      </c>
      <c r="L4847" s="10" t="str">
        <f t="shared" si="226"/>
        <v>Invalid</v>
      </c>
      <c r="M4847" s="10" t="str">
        <f t="shared" si="227"/>
        <v/>
      </c>
    </row>
    <row r="4848" spans="8:13" ht="14.25">
      <c r="H4848" s="7">
        <v>1000</v>
      </c>
      <c r="K4848" s="9" t="e">
        <f t="shared" si="225"/>
        <v>#DIV/0!</v>
      </c>
      <c r="L4848" s="10" t="str">
        <f t="shared" si="226"/>
        <v>Invalid</v>
      </c>
      <c r="M4848" s="10" t="str">
        <f t="shared" si="227"/>
        <v/>
      </c>
    </row>
    <row r="4849" spans="8:13" ht="14.25">
      <c r="H4849" s="7">
        <v>1000</v>
      </c>
      <c r="K4849" s="9" t="e">
        <f t="shared" si="225"/>
        <v>#DIV/0!</v>
      </c>
      <c r="L4849" s="10" t="str">
        <f t="shared" si="226"/>
        <v>Invalid</v>
      </c>
      <c r="M4849" s="10" t="str">
        <f t="shared" si="227"/>
        <v/>
      </c>
    </row>
    <row r="4850" spans="8:13" ht="14.25">
      <c r="H4850" s="7">
        <v>1000</v>
      </c>
      <c r="K4850" s="9" t="e">
        <f t="shared" si="225"/>
        <v>#DIV/0!</v>
      </c>
      <c r="L4850" s="10" t="str">
        <f t="shared" si="226"/>
        <v>Invalid</v>
      </c>
      <c r="M4850" s="10" t="str">
        <f t="shared" si="227"/>
        <v/>
      </c>
    </row>
    <row r="4851" spans="8:13" ht="14.25">
      <c r="H4851" s="7">
        <v>1000</v>
      </c>
      <c r="K4851" s="9" t="e">
        <f t="shared" si="225"/>
        <v>#DIV/0!</v>
      </c>
      <c r="L4851" s="10" t="str">
        <f t="shared" si="226"/>
        <v>Invalid</v>
      </c>
      <c r="M4851" s="10" t="str">
        <f t="shared" si="227"/>
        <v/>
      </c>
    </row>
    <row r="4852" spans="8:13" ht="14.25">
      <c r="H4852" s="7">
        <v>1000</v>
      </c>
      <c r="K4852" s="9" t="e">
        <f t="shared" si="225"/>
        <v>#DIV/0!</v>
      </c>
      <c r="L4852" s="10" t="str">
        <f t="shared" si="226"/>
        <v>Invalid</v>
      </c>
      <c r="M4852" s="10" t="str">
        <f t="shared" si="227"/>
        <v/>
      </c>
    </row>
    <row r="4853" spans="8:13" ht="14.25">
      <c r="H4853" s="7">
        <v>1000</v>
      </c>
      <c r="K4853" s="9" t="e">
        <f t="shared" si="225"/>
        <v>#DIV/0!</v>
      </c>
      <c r="L4853" s="10" t="str">
        <f t="shared" si="226"/>
        <v>Invalid</v>
      </c>
      <c r="M4853" s="10" t="str">
        <f t="shared" si="227"/>
        <v/>
      </c>
    </row>
    <row r="4854" spans="8:13" ht="14.25">
      <c r="H4854" s="7">
        <v>1000</v>
      </c>
      <c r="K4854" s="9" t="e">
        <f t="shared" si="225"/>
        <v>#DIV/0!</v>
      </c>
      <c r="L4854" s="10" t="str">
        <f t="shared" si="226"/>
        <v>Invalid</v>
      </c>
      <c r="M4854" s="10" t="str">
        <f t="shared" si="227"/>
        <v/>
      </c>
    </row>
    <row r="4855" spans="8:13" ht="14.25">
      <c r="H4855" s="7">
        <v>1000</v>
      </c>
      <c r="K4855" s="9" t="e">
        <f t="shared" si="225"/>
        <v>#DIV/0!</v>
      </c>
      <c r="L4855" s="10" t="str">
        <f t="shared" si="226"/>
        <v>Invalid</v>
      </c>
      <c r="M4855" s="10" t="str">
        <f t="shared" si="227"/>
        <v/>
      </c>
    </row>
    <row r="4856" spans="8:13" ht="14.25">
      <c r="H4856" s="7">
        <v>1000</v>
      </c>
      <c r="K4856" s="9" t="e">
        <f t="shared" si="225"/>
        <v>#DIV/0!</v>
      </c>
      <c r="L4856" s="10" t="str">
        <f t="shared" si="226"/>
        <v>Invalid</v>
      </c>
      <c r="M4856" s="10" t="str">
        <f t="shared" si="227"/>
        <v/>
      </c>
    </row>
    <row r="4857" spans="8:13" ht="14.25">
      <c r="H4857" s="7">
        <v>1000</v>
      </c>
      <c r="K4857" s="9" t="e">
        <f t="shared" si="225"/>
        <v>#DIV/0!</v>
      </c>
      <c r="L4857" s="10" t="str">
        <f t="shared" si="226"/>
        <v>Invalid</v>
      </c>
      <c r="M4857" s="10" t="str">
        <f t="shared" si="227"/>
        <v/>
      </c>
    </row>
    <row r="4858" spans="8:13" ht="14.25">
      <c r="H4858" s="7">
        <v>1000</v>
      </c>
      <c r="K4858" s="9" t="e">
        <f t="shared" si="225"/>
        <v>#DIV/0!</v>
      </c>
      <c r="L4858" s="10" t="str">
        <f t="shared" si="226"/>
        <v>Invalid</v>
      </c>
      <c r="M4858" s="10" t="str">
        <f t="shared" si="227"/>
        <v/>
      </c>
    </row>
    <row r="4859" spans="8:13" ht="14.25">
      <c r="H4859" s="7">
        <v>1000</v>
      </c>
      <c r="K4859" s="9" t="e">
        <f t="shared" si="225"/>
        <v>#DIV/0!</v>
      </c>
      <c r="L4859" s="10" t="str">
        <f t="shared" si="226"/>
        <v>Invalid</v>
      </c>
      <c r="M4859" s="10" t="str">
        <f t="shared" si="227"/>
        <v/>
      </c>
    </row>
    <row r="4860" spans="8:13" ht="14.25">
      <c r="H4860" s="7">
        <v>1000</v>
      </c>
      <c r="K4860" s="9" t="e">
        <f t="shared" si="225"/>
        <v>#DIV/0!</v>
      </c>
      <c r="L4860" s="10" t="str">
        <f t="shared" si="226"/>
        <v>Invalid</v>
      </c>
      <c r="M4860" s="10" t="str">
        <f t="shared" si="227"/>
        <v/>
      </c>
    </row>
    <row r="4861" spans="8:13" ht="14.25">
      <c r="H4861" s="7">
        <v>1000</v>
      </c>
      <c r="K4861" s="9" t="e">
        <f t="shared" si="225"/>
        <v>#DIV/0!</v>
      </c>
      <c r="L4861" s="10" t="str">
        <f t="shared" si="226"/>
        <v>Invalid</v>
      </c>
      <c r="M4861" s="10" t="str">
        <f t="shared" si="227"/>
        <v/>
      </c>
    </row>
    <row r="4862" spans="8:13" ht="14.25">
      <c r="H4862" s="7">
        <v>1000</v>
      </c>
      <c r="K4862" s="9" t="e">
        <f t="shared" si="225"/>
        <v>#DIV/0!</v>
      </c>
      <c r="L4862" s="10" t="str">
        <f t="shared" si="226"/>
        <v>Invalid</v>
      </c>
      <c r="M4862" s="10" t="str">
        <f t="shared" si="227"/>
        <v/>
      </c>
    </row>
    <row r="4863" spans="8:13" ht="14.25">
      <c r="H4863" s="7">
        <v>1000</v>
      </c>
      <c r="K4863" s="9" t="e">
        <f t="shared" si="225"/>
        <v>#DIV/0!</v>
      </c>
      <c r="L4863" s="10" t="str">
        <f t="shared" si="226"/>
        <v>Invalid</v>
      </c>
      <c r="M4863" s="10" t="str">
        <f t="shared" si="227"/>
        <v/>
      </c>
    </row>
    <row r="4864" spans="8:13" ht="14.25">
      <c r="H4864" s="7">
        <v>1000</v>
      </c>
      <c r="K4864" s="9" t="e">
        <f t="shared" si="225"/>
        <v>#DIV/0!</v>
      </c>
      <c r="L4864" s="10" t="str">
        <f t="shared" si="226"/>
        <v>Invalid</v>
      </c>
      <c r="M4864" s="10" t="str">
        <f t="shared" si="227"/>
        <v/>
      </c>
    </row>
    <row r="4865" spans="8:13" ht="14.25">
      <c r="H4865" s="7">
        <v>1000</v>
      </c>
      <c r="K4865" s="9" t="e">
        <f t="shared" si="225"/>
        <v>#DIV/0!</v>
      </c>
      <c r="L4865" s="10" t="str">
        <f t="shared" si="226"/>
        <v>Invalid</v>
      </c>
      <c r="M4865" s="10" t="str">
        <f t="shared" si="227"/>
        <v/>
      </c>
    </row>
    <row r="4866" spans="8:13" ht="14.25">
      <c r="H4866" s="7">
        <v>1000</v>
      </c>
      <c r="K4866" s="9" t="e">
        <f t="shared" si="225"/>
        <v>#DIV/0!</v>
      </c>
      <c r="L4866" s="10" t="str">
        <f t="shared" si="226"/>
        <v>Invalid</v>
      </c>
      <c r="M4866" s="10" t="str">
        <f t="shared" si="227"/>
        <v/>
      </c>
    </row>
    <row r="4867" spans="8:13" ht="14.25">
      <c r="H4867" s="7">
        <v>1000</v>
      </c>
      <c r="K4867" s="9" t="e">
        <f t="shared" ref="K4867:K4930" si="228">(H4867/G4867)*J4867</f>
        <v>#DIV/0!</v>
      </c>
      <c r="L4867" s="10" t="str">
        <f t="shared" ref="L4867:L4930" si="229">IF(F4867="BUY",(K4867-H4867)/H4867, IF(F4867="SELL", (H4867-K4867)/H4867, "Invalid"))</f>
        <v>Invalid</v>
      </c>
      <c r="M4867" s="10" t="str">
        <f t="shared" ref="M4867:M4930" si="230">IF(E4867="BUY",(K4867-H4867)/H4867,IF(E4867="SELL",(H4867-K4867)/H4867,""))</f>
        <v/>
      </c>
    </row>
    <row r="4868" spans="8:13" ht="14.25">
      <c r="H4868" s="7">
        <v>1000</v>
      </c>
      <c r="K4868" s="9" t="e">
        <f t="shared" si="228"/>
        <v>#DIV/0!</v>
      </c>
      <c r="L4868" s="10" t="str">
        <f t="shared" si="229"/>
        <v>Invalid</v>
      </c>
      <c r="M4868" s="10" t="str">
        <f t="shared" si="230"/>
        <v/>
      </c>
    </row>
    <row r="4869" spans="8:13" ht="14.25">
      <c r="H4869" s="7">
        <v>1000</v>
      </c>
      <c r="K4869" s="9" t="e">
        <f t="shared" si="228"/>
        <v>#DIV/0!</v>
      </c>
      <c r="L4869" s="10" t="str">
        <f t="shared" si="229"/>
        <v>Invalid</v>
      </c>
      <c r="M4869" s="10" t="str">
        <f t="shared" si="230"/>
        <v/>
      </c>
    </row>
    <row r="4870" spans="8:13" ht="14.25">
      <c r="H4870" s="7">
        <v>1000</v>
      </c>
      <c r="K4870" s="9" t="e">
        <f t="shared" si="228"/>
        <v>#DIV/0!</v>
      </c>
      <c r="L4870" s="10" t="str">
        <f t="shared" si="229"/>
        <v>Invalid</v>
      </c>
      <c r="M4870" s="10" t="str">
        <f t="shared" si="230"/>
        <v/>
      </c>
    </row>
    <row r="4871" spans="8:13" ht="14.25">
      <c r="H4871" s="7">
        <v>1000</v>
      </c>
      <c r="K4871" s="9" t="e">
        <f t="shared" si="228"/>
        <v>#DIV/0!</v>
      </c>
      <c r="L4871" s="10" t="str">
        <f t="shared" si="229"/>
        <v>Invalid</v>
      </c>
      <c r="M4871" s="10" t="str">
        <f t="shared" si="230"/>
        <v/>
      </c>
    </row>
    <row r="4872" spans="8:13" ht="14.25">
      <c r="H4872" s="7">
        <v>1000</v>
      </c>
      <c r="K4872" s="9" t="e">
        <f t="shared" si="228"/>
        <v>#DIV/0!</v>
      </c>
      <c r="L4872" s="10" t="str">
        <f t="shared" si="229"/>
        <v>Invalid</v>
      </c>
      <c r="M4872" s="10" t="str">
        <f t="shared" si="230"/>
        <v/>
      </c>
    </row>
    <row r="4873" spans="8:13" ht="14.25">
      <c r="H4873" s="7">
        <v>1000</v>
      </c>
      <c r="K4873" s="9" t="e">
        <f t="shared" si="228"/>
        <v>#DIV/0!</v>
      </c>
      <c r="L4873" s="10" t="str">
        <f t="shared" si="229"/>
        <v>Invalid</v>
      </c>
      <c r="M4873" s="10" t="str">
        <f t="shared" si="230"/>
        <v/>
      </c>
    </row>
    <row r="4874" spans="8:13" ht="14.25">
      <c r="H4874" s="7">
        <v>1000</v>
      </c>
      <c r="K4874" s="9" t="e">
        <f t="shared" si="228"/>
        <v>#DIV/0!</v>
      </c>
      <c r="L4874" s="10" t="str">
        <f t="shared" si="229"/>
        <v>Invalid</v>
      </c>
      <c r="M4874" s="10" t="str">
        <f t="shared" si="230"/>
        <v/>
      </c>
    </row>
    <row r="4875" spans="8:13" ht="14.25">
      <c r="H4875" s="7">
        <v>1000</v>
      </c>
      <c r="K4875" s="9" t="e">
        <f t="shared" si="228"/>
        <v>#DIV/0!</v>
      </c>
      <c r="L4875" s="10" t="str">
        <f t="shared" si="229"/>
        <v>Invalid</v>
      </c>
      <c r="M4875" s="10" t="str">
        <f t="shared" si="230"/>
        <v/>
      </c>
    </row>
    <row r="4876" spans="8:13" ht="14.25">
      <c r="H4876" s="7">
        <v>1000</v>
      </c>
      <c r="K4876" s="9" t="e">
        <f t="shared" si="228"/>
        <v>#DIV/0!</v>
      </c>
      <c r="L4876" s="10" t="str">
        <f t="shared" si="229"/>
        <v>Invalid</v>
      </c>
      <c r="M4876" s="10" t="str">
        <f t="shared" si="230"/>
        <v/>
      </c>
    </row>
    <row r="4877" spans="8:13" ht="14.25">
      <c r="H4877" s="7">
        <v>1000</v>
      </c>
      <c r="K4877" s="9" t="e">
        <f t="shared" si="228"/>
        <v>#DIV/0!</v>
      </c>
      <c r="L4877" s="10" t="str">
        <f t="shared" si="229"/>
        <v>Invalid</v>
      </c>
      <c r="M4877" s="10" t="str">
        <f t="shared" si="230"/>
        <v/>
      </c>
    </row>
    <row r="4878" spans="8:13" ht="14.25">
      <c r="H4878" s="7">
        <v>1000</v>
      </c>
      <c r="K4878" s="9" t="e">
        <f t="shared" si="228"/>
        <v>#DIV/0!</v>
      </c>
      <c r="L4878" s="10" t="str">
        <f t="shared" si="229"/>
        <v>Invalid</v>
      </c>
      <c r="M4878" s="10" t="str">
        <f t="shared" si="230"/>
        <v/>
      </c>
    </row>
    <row r="4879" spans="8:13" ht="14.25">
      <c r="H4879" s="7">
        <v>1000</v>
      </c>
      <c r="K4879" s="9" t="e">
        <f t="shared" si="228"/>
        <v>#DIV/0!</v>
      </c>
      <c r="L4879" s="10" t="str">
        <f t="shared" si="229"/>
        <v>Invalid</v>
      </c>
      <c r="M4879" s="10" t="str">
        <f t="shared" si="230"/>
        <v/>
      </c>
    </row>
    <row r="4880" spans="8:13" ht="14.25">
      <c r="H4880" s="7">
        <v>1000</v>
      </c>
      <c r="K4880" s="9" t="e">
        <f t="shared" si="228"/>
        <v>#DIV/0!</v>
      </c>
      <c r="L4880" s="10" t="str">
        <f t="shared" si="229"/>
        <v>Invalid</v>
      </c>
      <c r="M4880" s="10" t="str">
        <f t="shared" si="230"/>
        <v/>
      </c>
    </row>
    <row r="4881" spans="8:13" ht="14.25">
      <c r="H4881" s="7">
        <v>1000</v>
      </c>
      <c r="K4881" s="9" t="e">
        <f t="shared" si="228"/>
        <v>#DIV/0!</v>
      </c>
      <c r="L4881" s="10" t="str">
        <f t="shared" si="229"/>
        <v>Invalid</v>
      </c>
      <c r="M4881" s="10" t="str">
        <f t="shared" si="230"/>
        <v/>
      </c>
    </row>
    <row r="4882" spans="8:13" ht="14.25">
      <c r="H4882" s="7">
        <v>1000</v>
      </c>
      <c r="K4882" s="9" t="e">
        <f t="shared" si="228"/>
        <v>#DIV/0!</v>
      </c>
      <c r="L4882" s="10" t="str">
        <f t="shared" si="229"/>
        <v>Invalid</v>
      </c>
      <c r="M4882" s="10" t="str">
        <f t="shared" si="230"/>
        <v/>
      </c>
    </row>
    <row r="4883" spans="8:13" ht="14.25">
      <c r="H4883" s="7">
        <v>1000</v>
      </c>
      <c r="K4883" s="9" t="e">
        <f t="shared" si="228"/>
        <v>#DIV/0!</v>
      </c>
      <c r="L4883" s="10" t="str">
        <f t="shared" si="229"/>
        <v>Invalid</v>
      </c>
      <c r="M4883" s="10" t="str">
        <f t="shared" si="230"/>
        <v/>
      </c>
    </row>
    <row r="4884" spans="8:13" ht="14.25">
      <c r="H4884" s="7">
        <v>1000</v>
      </c>
      <c r="K4884" s="9" t="e">
        <f t="shared" si="228"/>
        <v>#DIV/0!</v>
      </c>
      <c r="L4884" s="10" t="str">
        <f t="shared" si="229"/>
        <v>Invalid</v>
      </c>
      <c r="M4884" s="10" t="str">
        <f t="shared" si="230"/>
        <v/>
      </c>
    </row>
    <row r="4885" spans="8:13" ht="14.25">
      <c r="H4885" s="7">
        <v>1000</v>
      </c>
      <c r="K4885" s="9" t="e">
        <f t="shared" si="228"/>
        <v>#DIV/0!</v>
      </c>
      <c r="L4885" s="10" t="str">
        <f t="shared" si="229"/>
        <v>Invalid</v>
      </c>
      <c r="M4885" s="10" t="str">
        <f t="shared" si="230"/>
        <v/>
      </c>
    </row>
    <row r="4886" spans="8:13" ht="14.25">
      <c r="H4886" s="7">
        <v>1000</v>
      </c>
      <c r="K4886" s="9" t="e">
        <f t="shared" si="228"/>
        <v>#DIV/0!</v>
      </c>
      <c r="L4886" s="10" t="str">
        <f t="shared" si="229"/>
        <v>Invalid</v>
      </c>
      <c r="M4886" s="10" t="str">
        <f t="shared" si="230"/>
        <v/>
      </c>
    </row>
    <row r="4887" spans="8:13" ht="14.25">
      <c r="H4887" s="7">
        <v>1000</v>
      </c>
      <c r="K4887" s="9" t="e">
        <f t="shared" si="228"/>
        <v>#DIV/0!</v>
      </c>
      <c r="L4887" s="10" t="str">
        <f t="shared" si="229"/>
        <v>Invalid</v>
      </c>
      <c r="M4887" s="10" t="str">
        <f t="shared" si="230"/>
        <v/>
      </c>
    </row>
    <row r="4888" spans="8:13" ht="14.25">
      <c r="H4888" s="7">
        <v>1000</v>
      </c>
      <c r="K4888" s="9" t="e">
        <f t="shared" si="228"/>
        <v>#DIV/0!</v>
      </c>
      <c r="L4888" s="10" t="str">
        <f t="shared" si="229"/>
        <v>Invalid</v>
      </c>
      <c r="M4888" s="10" t="str">
        <f t="shared" si="230"/>
        <v/>
      </c>
    </row>
    <row r="4889" spans="8:13" ht="14.25">
      <c r="H4889" s="7">
        <v>1000</v>
      </c>
      <c r="K4889" s="9" t="e">
        <f t="shared" si="228"/>
        <v>#DIV/0!</v>
      </c>
      <c r="L4889" s="10" t="str">
        <f t="shared" si="229"/>
        <v>Invalid</v>
      </c>
      <c r="M4889" s="10" t="str">
        <f t="shared" si="230"/>
        <v/>
      </c>
    </row>
    <row r="4890" spans="8:13" ht="14.25">
      <c r="H4890" s="7">
        <v>1000</v>
      </c>
      <c r="K4890" s="9" t="e">
        <f t="shared" si="228"/>
        <v>#DIV/0!</v>
      </c>
      <c r="L4890" s="10" t="str">
        <f t="shared" si="229"/>
        <v>Invalid</v>
      </c>
      <c r="M4890" s="10" t="str">
        <f t="shared" si="230"/>
        <v/>
      </c>
    </row>
    <row r="4891" spans="8:13" ht="14.25">
      <c r="H4891" s="7">
        <v>1000</v>
      </c>
      <c r="K4891" s="9" t="e">
        <f t="shared" si="228"/>
        <v>#DIV/0!</v>
      </c>
      <c r="L4891" s="10" t="str">
        <f t="shared" si="229"/>
        <v>Invalid</v>
      </c>
      <c r="M4891" s="10" t="str">
        <f t="shared" si="230"/>
        <v/>
      </c>
    </row>
    <row r="4892" spans="8:13" ht="14.25">
      <c r="H4892" s="7">
        <v>1000</v>
      </c>
      <c r="K4892" s="9" t="e">
        <f t="shared" si="228"/>
        <v>#DIV/0!</v>
      </c>
      <c r="L4892" s="10" t="str">
        <f t="shared" si="229"/>
        <v>Invalid</v>
      </c>
      <c r="M4892" s="10" t="str">
        <f t="shared" si="230"/>
        <v/>
      </c>
    </row>
    <row r="4893" spans="8:13" ht="14.25">
      <c r="H4893" s="7">
        <v>1000</v>
      </c>
      <c r="K4893" s="9" t="e">
        <f t="shared" si="228"/>
        <v>#DIV/0!</v>
      </c>
      <c r="L4893" s="10" t="str">
        <f t="shared" si="229"/>
        <v>Invalid</v>
      </c>
      <c r="M4893" s="10" t="str">
        <f t="shared" si="230"/>
        <v/>
      </c>
    </row>
    <row r="4894" spans="8:13" ht="14.25">
      <c r="H4894" s="7">
        <v>1000</v>
      </c>
      <c r="K4894" s="9" t="e">
        <f t="shared" si="228"/>
        <v>#DIV/0!</v>
      </c>
      <c r="L4894" s="10" t="str">
        <f t="shared" si="229"/>
        <v>Invalid</v>
      </c>
      <c r="M4894" s="10" t="str">
        <f t="shared" si="230"/>
        <v/>
      </c>
    </row>
    <row r="4895" spans="8:13" ht="14.25">
      <c r="H4895" s="7">
        <v>1000</v>
      </c>
      <c r="K4895" s="9" t="e">
        <f t="shared" si="228"/>
        <v>#DIV/0!</v>
      </c>
      <c r="L4895" s="10" t="str">
        <f t="shared" si="229"/>
        <v>Invalid</v>
      </c>
      <c r="M4895" s="10" t="str">
        <f t="shared" si="230"/>
        <v/>
      </c>
    </row>
    <row r="4896" spans="8:13" ht="14.25">
      <c r="H4896" s="7">
        <v>1000</v>
      </c>
      <c r="K4896" s="9" t="e">
        <f t="shared" si="228"/>
        <v>#DIV/0!</v>
      </c>
      <c r="L4896" s="10" t="str">
        <f t="shared" si="229"/>
        <v>Invalid</v>
      </c>
      <c r="M4896" s="10" t="str">
        <f t="shared" si="230"/>
        <v/>
      </c>
    </row>
    <row r="4897" spans="8:13" ht="14.25">
      <c r="H4897" s="7">
        <v>1000</v>
      </c>
      <c r="K4897" s="9" t="e">
        <f t="shared" si="228"/>
        <v>#DIV/0!</v>
      </c>
      <c r="L4897" s="10" t="str">
        <f t="shared" si="229"/>
        <v>Invalid</v>
      </c>
      <c r="M4897" s="10" t="str">
        <f t="shared" si="230"/>
        <v/>
      </c>
    </row>
    <row r="4898" spans="8:13" ht="14.25">
      <c r="H4898" s="7">
        <v>1000</v>
      </c>
      <c r="K4898" s="9" t="e">
        <f t="shared" si="228"/>
        <v>#DIV/0!</v>
      </c>
      <c r="L4898" s="10" t="str">
        <f t="shared" si="229"/>
        <v>Invalid</v>
      </c>
      <c r="M4898" s="10" t="str">
        <f t="shared" si="230"/>
        <v/>
      </c>
    </row>
    <row r="4899" spans="8:13" ht="14.25">
      <c r="H4899" s="7">
        <v>1000</v>
      </c>
      <c r="K4899" s="9" t="e">
        <f t="shared" si="228"/>
        <v>#DIV/0!</v>
      </c>
      <c r="L4899" s="10" t="str">
        <f t="shared" si="229"/>
        <v>Invalid</v>
      </c>
      <c r="M4899" s="10" t="str">
        <f t="shared" si="230"/>
        <v/>
      </c>
    </row>
    <row r="4900" spans="8:13" ht="14.25">
      <c r="H4900" s="7">
        <v>1000</v>
      </c>
      <c r="K4900" s="9" t="e">
        <f t="shared" si="228"/>
        <v>#DIV/0!</v>
      </c>
      <c r="L4900" s="10" t="str">
        <f t="shared" si="229"/>
        <v>Invalid</v>
      </c>
      <c r="M4900" s="10" t="str">
        <f t="shared" si="230"/>
        <v/>
      </c>
    </row>
    <row r="4901" spans="8:13" ht="14.25">
      <c r="H4901" s="7">
        <v>1000</v>
      </c>
      <c r="K4901" s="9" t="e">
        <f t="shared" si="228"/>
        <v>#DIV/0!</v>
      </c>
      <c r="L4901" s="10" t="str">
        <f t="shared" si="229"/>
        <v>Invalid</v>
      </c>
      <c r="M4901" s="10" t="str">
        <f t="shared" si="230"/>
        <v/>
      </c>
    </row>
    <row r="4902" spans="8:13" ht="14.25">
      <c r="H4902" s="7">
        <v>1000</v>
      </c>
      <c r="K4902" s="9" t="e">
        <f t="shared" si="228"/>
        <v>#DIV/0!</v>
      </c>
      <c r="L4902" s="10" t="str">
        <f t="shared" si="229"/>
        <v>Invalid</v>
      </c>
      <c r="M4902" s="10" t="str">
        <f t="shared" si="230"/>
        <v/>
      </c>
    </row>
    <row r="4903" spans="8:13" ht="14.25">
      <c r="H4903" s="7">
        <v>1000</v>
      </c>
      <c r="K4903" s="9" t="e">
        <f t="shared" si="228"/>
        <v>#DIV/0!</v>
      </c>
      <c r="L4903" s="10" t="str">
        <f t="shared" si="229"/>
        <v>Invalid</v>
      </c>
      <c r="M4903" s="10" t="str">
        <f t="shared" si="230"/>
        <v/>
      </c>
    </row>
    <row r="4904" spans="8:13" ht="14.25">
      <c r="H4904" s="7">
        <v>1000</v>
      </c>
      <c r="K4904" s="9" t="e">
        <f t="shared" si="228"/>
        <v>#DIV/0!</v>
      </c>
      <c r="L4904" s="10" t="str">
        <f t="shared" si="229"/>
        <v>Invalid</v>
      </c>
      <c r="M4904" s="10" t="str">
        <f t="shared" si="230"/>
        <v/>
      </c>
    </row>
    <row r="4905" spans="8:13" ht="14.25">
      <c r="H4905" s="7">
        <v>1000</v>
      </c>
      <c r="K4905" s="9" t="e">
        <f t="shared" si="228"/>
        <v>#DIV/0!</v>
      </c>
      <c r="L4905" s="10" t="str">
        <f t="shared" si="229"/>
        <v>Invalid</v>
      </c>
      <c r="M4905" s="10" t="str">
        <f t="shared" si="230"/>
        <v/>
      </c>
    </row>
    <row r="4906" spans="8:13" ht="14.25">
      <c r="H4906" s="7">
        <v>1000</v>
      </c>
      <c r="K4906" s="9" t="e">
        <f t="shared" si="228"/>
        <v>#DIV/0!</v>
      </c>
      <c r="L4906" s="10" t="str">
        <f t="shared" si="229"/>
        <v>Invalid</v>
      </c>
      <c r="M4906" s="10" t="str">
        <f t="shared" si="230"/>
        <v/>
      </c>
    </row>
    <row r="4907" spans="8:13" ht="14.25">
      <c r="H4907" s="7">
        <v>1000</v>
      </c>
      <c r="K4907" s="9" t="e">
        <f t="shared" si="228"/>
        <v>#DIV/0!</v>
      </c>
      <c r="L4907" s="10" t="str">
        <f t="shared" si="229"/>
        <v>Invalid</v>
      </c>
      <c r="M4907" s="10" t="str">
        <f t="shared" si="230"/>
        <v/>
      </c>
    </row>
    <row r="4908" spans="8:13" ht="14.25">
      <c r="H4908" s="7">
        <v>1000</v>
      </c>
      <c r="K4908" s="9" t="e">
        <f t="shared" si="228"/>
        <v>#DIV/0!</v>
      </c>
      <c r="L4908" s="10" t="str">
        <f t="shared" si="229"/>
        <v>Invalid</v>
      </c>
      <c r="M4908" s="10" t="str">
        <f t="shared" si="230"/>
        <v/>
      </c>
    </row>
    <row r="4909" spans="8:13" ht="14.25">
      <c r="H4909" s="7">
        <v>1000</v>
      </c>
      <c r="K4909" s="9" t="e">
        <f t="shared" si="228"/>
        <v>#DIV/0!</v>
      </c>
      <c r="L4909" s="10" t="str">
        <f t="shared" si="229"/>
        <v>Invalid</v>
      </c>
      <c r="M4909" s="10" t="str">
        <f t="shared" si="230"/>
        <v/>
      </c>
    </row>
    <row r="4910" spans="8:13" ht="14.25">
      <c r="H4910" s="7">
        <v>1000</v>
      </c>
      <c r="K4910" s="9" t="e">
        <f t="shared" si="228"/>
        <v>#DIV/0!</v>
      </c>
      <c r="L4910" s="10" t="str">
        <f t="shared" si="229"/>
        <v>Invalid</v>
      </c>
      <c r="M4910" s="10" t="str">
        <f t="shared" si="230"/>
        <v/>
      </c>
    </row>
    <row r="4911" spans="8:13" ht="14.25">
      <c r="H4911" s="7">
        <v>1000</v>
      </c>
      <c r="K4911" s="9" t="e">
        <f t="shared" si="228"/>
        <v>#DIV/0!</v>
      </c>
      <c r="L4911" s="10" t="str">
        <f t="shared" si="229"/>
        <v>Invalid</v>
      </c>
      <c r="M4911" s="10" t="str">
        <f t="shared" si="230"/>
        <v/>
      </c>
    </row>
    <row r="4912" spans="8:13" ht="14.25">
      <c r="H4912" s="7">
        <v>1000</v>
      </c>
      <c r="K4912" s="9" t="e">
        <f t="shared" si="228"/>
        <v>#DIV/0!</v>
      </c>
      <c r="L4912" s="10" t="str">
        <f t="shared" si="229"/>
        <v>Invalid</v>
      </c>
      <c r="M4912" s="10" t="str">
        <f t="shared" si="230"/>
        <v/>
      </c>
    </row>
    <row r="4913" spans="8:13" ht="14.25">
      <c r="H4913" s="7">
        <v>1000</v>
      </c>
      <c r="K4913" s="9" t="e">
        <f t="shared" si="228"/>
        <v>#DIV/0!</v>
      </c>
      <c r="L4913" s="10" t="str">
        <f t="shared" si="229"/>
        <v>Invalid</v>
      </c>
      <c r="M4913" s="10" t="str">
        <f t="shared" si="230"/>
        <v/>
      </c>
    </row>
    <row r="4914" spans="8:13" ht="14.25">
      <c r="H4914" s="7">
        <v>1000</v>
      </c>
      <c r="K4914" s="9" t="e">
        <f t="shared" si="228"/>
        <v>#DIV/0!</v>
      </c>
      <c r="L4914" s="10" t="str">
        <f t="shared" si="229"/>
        <v>Invalid</v>
      </c>
      <c r="M4914" s="10" t="str">
        <f t="shared" si="230"/>
        <v/>
      </c>
    </row>
    <row r="4915" spans="8:13" ht="14.25">
      <c r="H4915" s="7">
        <v>1000</v>
      </c>
      <c r="K4915" s="9" t="e">
        <f t="shared" si="228"/>
        <v>#DIV/0!</v>
      </c>
      <c r="L4915" s="10" t="str">
        <f t="shared" si="229"/>
        <v>Invalid</v>
      </c>
      <c r="M4915" s="10" t="str">
        <f t="shared" si="230"/>
        <v/>
      </c>
    </row>
    <row r="4916" spans="8:13" ht="14.25">
      <c r="H4916" s="7">
        <v>1000</v>
      </c>
      <c r="K4916" s="9" t="e">
        <f t="shared" si="228"/>
        <v>#DIV/0!</v>
      </c>
      <c r="L4916" s="10" t="str">
        <f t="shared" si="229"/>
        <v>Invalid</v>
      </c>
      <c r="M4916" s="10" t="str">
        <f t="shared" si="230"/>
        <v/>
      </c>
    </row>
    <row r="4917" spans="8:13" ht="14.25">
      <c r="H4917" s="7">
        <v>1000</v>
      </c>
      <c r="K4917" s="9" t="e">
        <f t="shared" si="228"/>
        <v>#DIV/0!</v>
      </c>
      <c r="L4917" s="10" t="str">
        <f t="shared" si="229"/>
        <v>Invalid</v>
      </c>
      <c r="M4917" s="10" t="str">
        <f t="shared" si="230"/>
        <v/>
      </c>
    </row>
    <row r="4918" spans="8:13" ht="14.25">
      <c r="H4918" s="7">
        <v>1000</v>
      </c>
      <c r="K4918" s="9" t="e">
        <f t="shared" si="228"/>
        <v>#DIV/0!</v>
      </c>
      <c r="L4918" s="10" t="str">
        <f t="shared" si="229"/>
        <v>Invalid</v>
      </c>
      <c r="M4918" s="10" t="str">
        <f t="shared" si="230"/>
        <v/>
      </c>
    </row>
    <row r="4919" spans="8:13" ht="14.25">
      <c r="H4919" s="7">
        <v>1000</v>
      </c>
      <c r="K4919" s="9" t="e">
        <f t="shared" si="228"/>
        <v>#DIV/0!</v>
      </c>
      <c r="L4919" s="10" t="str">
        <f t="shared" si="229"/>
        <v>Invalid</v>
      </c>
      <c r="M4919" s="10" t="str">
        <f t="shared" si="230"/>
        <v/>
      </c>
    </row>
    <row r="4920" spans="8:13" ht="14.25">
      <c r="H4920" s="7">
        <v>1000</v>
      </c>
      <c r="K4920" s="9" t="e">
        <f t="shared" si="228"/>
        <v>#DIV/0!</v>
      </c>
      <c r="L4920" s="10" t="str">
        <f t="shared" si="229"/>
        <v>Invalid</v>
      </c>
      <c r="M4920" s="10" t="str">
        <f t="shared" si="230"/>
        <v/>
      </c>
    </row>
    <row r="4921" spans="8:13" ht="14.25">
      <c r="H4921" s="7">
        <v>1000</v>
      </c>
      <c r="K4921" s="9" t="e">
        <f t="shared" si="228"/>
        <v>#DIV/0!</v>
      </c>
      <c r="L4921" s="10" t="str">
        <f t="shared" si="229"/>
        <v>Invalid</v>
      </c>
      <c r="M4921" s="10" t="str">
        <f t="shared" si="230"/>
        <v/>
      </c>
    </row>
    <row r="4922" spans="8:13" ht="14.25">
      <c r="H4922" s="7">
        <v>1000</v>
      </c>
      <c r="K4922" s="9" t="e">
        <f t="shared" si="228"/>
        <v>#DIV/0!</v>
      </c>
      <c r="L4922" s="10" t="str">
        <f t="shared" si="229"/>
        <v>Invalid</v>
      </c>
      <c r="M4922" s="10" t="str">
        <f t="shared" si="230"/>
        <v/>
      </c>
    </row>
    <row r="4923" spans="8:13" ht="14.25">
      <c r="H4923" s="7">
        <v>1000</v>
      </c>
      <c r="K4923" s="9" t="e">
        <f t="shared" si="228"/>
        <v>#DIV/0!</v>
      </c>
      <c r="L4923" s="10" t="str">
        <f t="shared" si="229"/>
        <v>Invalid</v>
      </c>
      <c r="M4923" s="10" t="str">
        <f t="shared" si="230"/>
        <v/>
      </c>
    </row>
    <row r="4924" spans="8:13" ht="14.25">
      <c r="H4924" s="7">
        <v>1000</v>
      </c>
      <c r="K4924" s="9" t="e">
        <f t="shared" si="228"/>
        <v>#DIV/0!</v>
      </c>
      <c r="L4924" s="10" t="str">
        <f t="shared" si="229"/>
        <v>Invalid</v>
      </c>
      <c r="M4924" s="10" t="str">
        <f t="shared" si="230"/>
        <v/>
      </c>
    </row>
    <row r="4925" spans="8:13" ht="14.25">
      <c r="H4925" s="7">
        <v>1000</v>
      </c>
      <c r="K4925" s="9" t="e">
        <f t="shared" si="228"/>
        <v>#DIV/0!</v>
      </c>
      <c r="L4925" s="10" t="str">
        <f t="shared" si="229"/>
        <v>Invalid</v>
      </c>
      <c r="M4925" s="10" t="str">
        <f t="shared" si="230"/>
        <v/>
      </c>
    </row>
    <row r="4926" spans="8:13" ht="14.25">
      <c r="H4926" s="7">
        <v>1000</v>
      </c>
      <c r="K4926" s="9" t="e">
        <f t="shared" si="228"/>
        <v>#DIV/0!</v>
      </c>
      <c r="L4926" s="10" t="str">
        <f t="shared" si="229"/>
        <v>Invalid</v>
      </c>
      <c r="M4926" s="10" t="str">
        <f t="shared" si="230"/>
        <v/>
      </c>
    </row>
    <row r="4927" spans="8:13" ht="14.25">
      <c r="H4927" s="7">
        <v>1000</v>
      </c>
      <c r="K4927" s="9" t="e">
        <f t="shared" si="228"/>
        <v>#DIV/0!</v>
      </c>
      <c r="L4927" s="10" t="str">
        <f t="shared" si="229"/>
        <v>Invalid</v>
      </c>
      <c r="M4927" s="10" t="str">
        <f t="shared" si="230"/>
        <v/>
      </c>
    </row>
    <row r="4928" spans="8:13" ht="14.25">
      <c r="H4928" s="7">
        <v>1000</v>
      </c>
      <c r="K4928" s="9" t="e">
        <f t="shared" si="228"/>
        <v>#DIV/0!</v>
      </c>
      <c r="L4928" s="10" t="str">
        <f t="shared" si="229"/>
        <v>Invalid</v>
      </c>
      <c r="M4928" s="10" t="str">
        <f t="shared" si="230"/>
        <v/>
      </c>
    </row>
    <row r="4929" spans="8:13" ht="14.25">
      <c r="H4929" s="7">
        <v>1000</v>
      </c>
      <c r="K4929" s="9" t="e">
        <f t="shared" si="228"/>
        <v>#DIV/0!</v>
      </c>
      <c r="L4929" s="10" t="str">
        <f t="shared" si="229"/>
        <v>Invalid</v>
      </c>
      <c r="M4929" s="10" t="str">
        <f t="shared" si="230"/>
        <v/>
      </c>
    </row>
    <row r="4930" spans="8:13" ht="14.25">
      <c r="H4930" s="7">
        <v>1000</v>
      </c>
      <c r="K4930" s="9" t="e">
        <f t="shared" si="228"/>
        <v>#DIV/0!</v>
      </c>
      <c r="L4930" s="10" t="str">
        <f t="shared" si="229"/>
        <v>Invalid</v>
      </c>
      <c r="M4930" s="10" t="str">
        <f t="shared" si="230"/>
        <v/>
      </c>
    </row>
    <row r="4931" spans="8:13" ht="14.25">
      <c r="H4931" s="7">
        <v>1000</v>
      </c>
      <c r="K4931" s="9" t="e">
        <f t="shared" ref="K4931:K4994" si="231">(H4931/G4931)*J4931</f>
        <v>#DIV/0!</v>
      </c>
      <c r="L4931" s="10" t="str">
        <f t="shared" ref="L4931:L4994" si="232">IF(F4931="BUY",(K4931-H4931)/H4931, IF(F4931="SELL", (H4931-K4931)/H4931, "Invalid"))</f>
        <v>Invalid</v>
      </c>
      <c r="M4931" s="10" t="str">
        <f t="shared" ref="M4931:M4994" si="233">IF(E4931="BUY",(K4931-H4931)/H4931,IF(E4931="SELL",(H4931-K4931)/H4931,""))</f>
        <v/>
      </c>
    </row>
    <row r="4932" spans="8:13" ht="14.25">
      <c r="H4932" s="7">
        <v>1000</v>
      </c>
      <c r="K4932" s="9" t="e">
        <f t="shared" si="231"/>
        <v>#DIV/0!</v>
      </c>
      <c r="L4932" s="10" t="str">
        <f t="shared" si="232"/>
        <v>Invalid</v>
      </c>
      <c r="M4932" s="10" t="str">
        <f t="shared" si="233"/>
        <v/>
      </c>
    </row>
    <row r="4933" spans="8:13" ht="14.25">
      <c r="H4933" s="7">
        <v>1000</v>
      </c>
      <c r="K4933" s="9" t="e">
        <f t="shared" si="231"/>
        <v>#DIV/0!</v>
      </c>
      <c r="L4933" s="10" t="str">
        <f t="shared" si="232"/>
        <v>Invalid</v>
      </c>
      <c r="M4933" s="10" t="str">
        <f t="shared" si="233"/>
        <v/>
      </c>
    </row>
    <row r="4934" spans="8:13" ht="14.25">
      <c r="H4934" s="7">
        <v>1000</v>
      </c>
      <c r="K4934" s="9" t="e">
        <f t="shared" si="231"/>
        <v>#DIV/0!</v>
      </c>
      <c r="L4934" s="10" t="str">
        <f t="shared" si="232"/>
        <v>Invalid</v>
      </c>
      <c r="M4934" s="10" t="str">
        <f t="shared" si="233"/>
        <v/>
      </c>
    </row>
    <row r="4935" spans="8:13" ht="14.25">
      <c r="H4935" s="7">
        <v>1000</v>
      </c>
      <c r="K4935" s="9" t="e">
        <f t="shared" si="231"/>
        <v>#DIV/0!</v>
      </c>
      <c r="L4935" s="10" t="str">
        <f t="shared" si="232"/>
        <v>Invalid</v>
      </c>
      <c r="M4935" s="10" t="str">
        <f t="shared" si="233"/>
        <v/>
      </c>
    </row>
    <row r="4936" spans="8:13" ht="14.25">
      <c r="H4936" s="7">
        <v>1000</v>
      </c>
      <c r="K4936" s="9" t="e">
        <f t="shared" si="231"/>
        <v>#DIV/0!</v>
      </c>
      <c r="L4936" s="10" t="str">
        <f t="shared" si="232"/>
        <v>Invalid</v>
      </c>
      <c r="M4936" s="10" t="str">
        <f t="shared" si="233"/>
        <v/>
      </c>
    </row>
    <row r="4937" spans="8:13" ht="14.25">
      <c r="H4937" s="7">
        <v>1000</v>
      </c>
      <c r="K4937" s="9" t="e">
        <f t="shared" si="231"/>
        <v>#DIV/0!</v>
      </c>
      <c r="L4937" s="10" t="str">
        <f t="shared" si="232"/>
        <v>Invalid</v>
      </c>
      <c r="M4937" s="10" t="str">
        <f t="shared" si="233"/>
        <v/>
      </c>
    </row>
    <row r="4938" spans="8:13" ht="14.25">
      <c r="H4938" s="7">
        <v>1000</v>
      </c>
      <c r="K4938" s="9" t="e">
        <f t="shared" si="231"/>
        <v>#DIV/0!</v>
      </c>
      <c r="L4938" s="10" t="str">
        <f t="shared" si="232"/>
        <v>Invalid</v>
      </c>
      <c r="M4938" s="10" t="str">
        <f t="shared" si="233"/>
        <v/>
      </c>
    </row>
    <row r="4939" spans="8:13" ht="14.25">
      <c r="H4939" s="7">
        <v>1000</v>
      </c>
      <c r="K4939" s="9" t="e">
        <f t="shared" si="231"/>
        <v>#DIV/0!</v>
      </c>
      <c r="L4939" s="10" t="str">
        <f t="shared" si="232"/>
        <v>Invalid</v>
      </c>
      <c r="M4939" s="10" t="str">
        <f t="shared" si="233"/>
        <v/>
      </c>
    </row>
    <row r="4940" spans="8:13" ht="14.25">
      <c r="H4940" s="7">
        <v>1000</v>
      </c>
      <c r="K4940" s="9" t="e">
        <f t="shared" si="231"/>
        <v>#DIV/0!</v>
      </c>
      <c r="L4940" s="10" t="str">
        <f t="shared" si="232"/>
        <v>Invalid</v>
      </c>
      <c r="M4940" s="10" t="str">
        <f t="shared" si="233"/>
        <v/>
      </c>
    </row>
    <row r="4941" spans="8:13" ht="14.25">
      <c r="H4941" s="7">
        <v>1000</v>
      </c>
      <c r="K4941" s="9" t="e">
        <f t="shared" si="231"/>
        <v>#DIV/0!</v>
      </c>
      <c r="L4941" s="10" t="str">
        <f t="shared" si="232"/>
        <v>Invalid</v>
      </c>
      <c r="M4941" s="10" t="str">
        <f t="shared" si="233"/>
        <v/>
      </c>
    </row>
    <row r="4942" spans="8:13" ht="14.25">
      <c r="H4942" s="7">
        <v>1000</v>
      </c>
      <c r="K4942" s="9" t="e">
        <f t="shared" si="231"/>
        <v>#DIV/0!</v>
      </c>
      <c r="L4942" s="10" t="str">
        <f t="shared" si="232"/>
        <v>Invalid</v>
      </c>
      <c r="M4942" s="10" t="str">
        <f t="shared" si="233"/>
        <v/>
      </c>
    </row>
    <row r="4943" spans="8:13" ht="14.25">
      <c r="H4943" s="7">
        <v>1000</v>
      </c>
      <c r="K4943" s="9" t="e">
        <f t="shared" si="231"/>
        <v>#DIV/0!</v>
      </c>
      <c r="L4943" s="10" t="str">
        <f t="shared" si="232"/>
        <v>Invalid</v>
      </c>
      <c r="M4943" s="10" t="str">
        <f t="shared" si="233"/>
        <v/>
      </c>
    </row>
    <row r="4944" spans="8:13" ht="14.25">
      <c r="H4944" s="7">
        <v>1000</v>
      </c>
      <c r="K4944" s="9" t="e">
        <f t="shared" si="231"/>
        <v>#DIV/0!</v>
      </c>
      <c r="L4944" s="10" t="str">
        <f t="shared" si="232"/>
        <v>Invalid</v>
      </c>
      <c r="M4944" s="10" t="str">
        <f t="shared" si="233"/>
        <v/>
      </c>
    </row>
    <row r="4945" spans="8:13" ht="14.25">
      <c r="H4945" s="7">
        <v>1000</v>
      </c>
      <c r="K4945" s="9" t="e">
        <f t="shared" si="231"/>
        <v>#DIV/0!</v>
      </c>
      <c r="L4945" s="10" t="str">
        <f t="shared" si="232"/>
        <v>Invalid</v>
      </c>
      <c r="M4945" s="10" t="str">
        <f t="shared" si="233"/>
        <v/>
      </c>
    </row>
    <row r="4946" spans="8:13" ht="14.25">
      <c r="H4946" s="7">
        <v>1000</v>
      </c>
      <c r="K4946" s="9" t="e">
        <f t="shared" si="231"/>
        <v>#DIV/0!</v>
      </c>
      <c r="L4946" s="10" t="str">
        <f t="shared" si="232"/>
        <v>Invalid</v>
      </c>
      <c r="M4946" s="10" t="str">
        <f t="shared" si="233"/>
        <v/>
      </c>
    </row>
    <row r="4947" spans="8:13" ht="14.25">
      <c r="H4947" s="7">
        <v>1000</v>
      </c>
      <c r="K4947" s="9" t="e">
        <f t="shared" si="231"/>
        <v>#DIV/0!</v>
      </c>
      <c r="L4947" s="10" t="str">
        <f t="shared" si="232"/>
        <v>Invalid</v>
      </c>
      <c r="M4947" s="10" t="str">
        <f t="shared" si="233"/>
        <v/>
      </c>
    </row>
    <row r="4948" spans="8:13" ht="14.25">
      <c r="H4948" s="7">
        <v>1000</v>
      </c>
      <c r="K4948" s="9" t="e">
        <f t="shared" si="231"/>
        <v>#DIV/0!</v>
      </c>
      <c r="L4948" s="10" t="str">
        <f t="shared" si="232"/>
        <v>Invalid</v>
      </c>
      <c r="M4948" s="10" t="str">
        <f t="shared" si="233"/>
        <v/>
      </c>
    </row>
    <row r="4949" spans="8:13" ht="14.25">
      <c r="H4949" s="7">
        <v>1000</v>
      </c>
      <c r="K4949" s="9" t="e">
        <f t="shared" si="231"/>
        <v>#DIV/0!</v>
      </c>
      <c r="L4949" s="10" t="str">
        <f t="shared" si="232"/>
        <v>Invalid</v>
      </c>
      <c r="M4949" s="10" t="str">
        <f t="shared" si="233"/>
        <v/>
      </c>
    </row>
    <row r="4950" spans="8:13" ht="14.25">
      <c r="H4950" s="7">
        <v>1000</v>
      </c>
      <c r="K4950" s="9" t="e">
        <f t="shared" si="231"/>
        <v>#DIV/0!</v>
      </c>
      <c r="L4950" s="10" t="str">
        <f t="shared" si="232"/>
        <v>Invalid</v>
      </c>
      <c r="M4950" s="10" t="str">
        <f t="shared" si="233"/>
        <v/>
      </c>
    </row>
    <row r="4951" spans="8:13" ht="14.25">
      <c r="H4951" s="7">
        <v>1000</v>
      </c>
      <c r="K4951" s="9" t="e">
        <f t="shared" si="231"/>
        <v>#DIV/0!</v>
      </c>
      <c r="L4951" s="10" t="str">
        <f t="shared" si="232"/>
        <v>Invalid</v>
      </c>
      <c r="M4951" s="10" t="str">
        <f t="shared" si="233"/>
        <v/>
      </c>
    </row>
    <row r="4952" spans="8:13" ht="14.25">
      <c r="H4952" s="7">
        <v>1000</v>
      </c>
      <c r="K4952" s="9" t="e">
        <f t="shared" si="231"/>
        <v>#DIV/0!</v>
      </c>
      <c r="L4952" s="10" t="str">
        <f t="shared" si="232"/>
        <v>Invalid</v>
      </c>
      <c r="M4952" s="10" t="str">
        <f t="shared" si="233"/>
        <v/>
      </c>
    </row>
    <row r="4953" spans="8:13" ht="14.25">
      <c r="H4953" s="7">
        <v>1000</v>
      </c>
      <c r="K4953" s="9" t="e">
        <f t="shared" si="231"/>
        <v>#DIV/0!</v>
      </c>
      <c r="L4953" s="10" t="str">
        <f t="shared" si="232"/>
        <v>Invalid</v>
      </c>
      <c r="M4953" s="10" t="str">
        <f t="shared" si="233"/>
        <v/>
      </c>
    </row>
    <row r="4954" spans="8:13" ht="14.25">
      <c r="H4954" s="7">
        <v>1000</v>
      </c>
      <c r="K4954" s="9" t="e">
        <f t="shared" si="231"/>
        <v>#DIV/0!</v>
      </c>
      <c r="L4954" s="10" t="str">
        <f t="shared" si="232"/>
        <v>Invalid</v>
      </c>
      <c r="M4954" s="10" t="str">
        <f t="shared" si="233"/>
        <v/>
      </c>
    </row>
    <row r="4955" spans="8:13" ht="14.25">
      <c r="H4955" s="7">
        <v>1000</v>
      </c>
      <c r="K4955" s="9" t="e">
        <f t="shared" si="231"/>
        <v>#DIV/0!</v>
      </c>
      <c r="L4955" s="10" t="str">
        <f t="shared" si="232"/>
        <v>Invalid</v>
      </c>
      <c r="M4955" s="10" t="str">
        <f t="shared" si="233"/>
        <v/>
      </c>
    </row>
    <row r="4956" spans="8:13" ht="14.25">
      <c r="H4956" s="7">
        <v>1000</v>
      </c>
      <c r="K4956" s="9" t="e">
        <f t="shared" si="231"/>
        <v>#DIV/0!</v>
      </c>
      <c r="L4956" s="10" t="str">
        <f t="shared" si="232"/>
        <v>Invalid</v>
      </c>
      <c r="M4956" s="10" t="str">
        <f t="shared" si="233"/>
        <v/>
      </c>
    </row>
    <row r="4957" spans="8:13" ht="14.25">
      <c r="H4957" s="7">
        <v>1000</v>
      </c>
      <c r="K4957" s="9" t="e">
        <f t="shared" si="231"/>
        <v>#DIV/0!</v>
      </c>
      <c r="L4957" s="10" t="str">
        <f t="shared" si="232"/>
        <v>Invalid</v>
      </c>
      <c r="M4957" s="10" t="str">
        <f t="shared" si="233"/>
        <v/>
      </c>
    </row>
    <row r="4958" spans="8:13" ht="14.25">
      <c r="H4958" s="7">
        <v>1000</v>
      </c>
      <c r="K4958" s="9" t="e">
        <f t="shared" si="231"/>
        <v>#DIV/0!</v>
      </c>
      <c r="L4958" s="10" t="str">
        <f t="shared" si="232"/>
        <v>Invalid</v>
      </c>
      <c r="M4958" s="10" t="str">
        <f t="shared" si="233"/>
        <v/>
      </c>
    </row>
    <row r="4959" spans="8:13" ht="14.25">
      <c r="H4959" s="7">
        <v>1000</v>
      </c>
      <c r="K4959" s="9" t="e">
        <f t="shared" si="231"/>
        <v>#DIV/0!</v>
      </c>
      <c r="L4959" s="10" t="str">
        <f t="shared" si="232"/>
        <v>Invalid</v>
      </c>
      <c r="M4959" s="10" t="str">
        <f t="shared" si="233"/>
        <v/>
      </c>
    </row>
    <row r="4960" spans="8:13" ht="14.25">
      <c r="H4960" s="7">
        <v>1000</v>
      </c>
      <c r="K4960" s="9" t="e">
        <f t="shared" si="231"/>
        <v>#DIV/0!</v>
      </c>
      <c r="L4960" s="10" t="str">
        <f t="shared" si="232"/>
        <v>Invalid</v>
      </c>
      <c r="M4960" s="10" t="str">
        <f t="shared" si="233"/>
        <v/>
      </c>
    </row>
    <row r="4961" spans="8:13" ht="14.25">
      <c r="H4961" s="7">
        <v>1000</v>
      </c>
      <c r="K4961" s="9" t="e">
        <f t="shared" si="231"/>
        <v>#DIV/0!</v>
      </c>
      <c r="L4961" s="10" t="str">
        <f t="shared" si="232"/>
        <v>Invalid</v>
      </c>
      <c r="M4961" s="10" t="str">
        <f t="shared" si="233"/>
        <v/>
      </c>
    </row>
    <row r="4962" spans="8:13" ht="14.25">
      <c r="H4962" s="7">
        <v>1000</v>
      </c>
      <c r="K4962" s="9" t="e">
        <f t="shared" si="231"/>
        <v>#DIV/0!</v>
      </c>
      <c r="L4962" s="10" t="str">
        <f t="shared" si="232"/>
        <v>Invalid</v>
      </c>
      <c r="M4962" s="10" t="str">
        <f t="shared" si="233"/>
        <v/>
      </c>
    </row>
    <row r="4963" spans="8:13" ht="14.25">
      <c r="H4963" s="7">
        <v>1000</v>
      </c>
      <c r="K4963" s="9" t="e">
        <f t="shared" si="231"/>
        <v>#DIV/0!</v>
      </c>
      <c r="L4963" s="10" t="str">
        <f t="shared" si="232"/>
        <v>Invalid</v>
      </c>
      <c r="M4963" s="10" t="str">
        <f t="shared" si="233"/>
        <v/>
      </c>
    </row>
    <row r="4964" spans="8:13" ht="14.25">
      <c r="H4964" s="7">
        <v>1000</v>
      </c>
      <c r="K4964" s="9" t="e">
        <f t="shared" si="231"/>
        <v>#DIV/0!</v>
      </c>
      <c r="L4964" s="10" t="str">
        <f t="shared" si="232"/>
        <v>Invalid</v>
      </c>
      <c r="M4964" s="10" t="str">
        <f t="shared" si="233"/>
        <v/>
      </c>
    </row>
    <row r="4965" spans="8:13" ht="14.25">
      <c r="H4965" s="7">
        <v>1000</v>
      </c>
      <c r="K4965" s="9" t="e">
        <f t="shared" si="231"/>
        <v>#DIV/0!</v>
      </c>
      <c r="L4965" s="10" t="str">
        <f t="shared" si="232"/>
        <v>Invalid</v>
      </c>
      <c r="M4965" s="10" t="str">
        <f t="shared" si="233"/>
        <v/>
      </c>
    </row>
    <row r="4966" spans="8:13" ht="14.25">
      <c r="H4966" s="7">
        <v>1000</v>
      </c>
      <c r="K4966" s="9" t="e">
        <f t="shared" si="231"/>
        <v>#DIV/0!</v>
      </c>
      <c r="L4966" s="10" t="str">
        <f t="shared" si="232"/>
        <v>Invalid</v>
      </c>
      <c r="M4966" s="10" t="str">
        <f t="shared" si="233"/>
        <v/>
      </c>
    </row>
    <row r="4967" spans="8:13" ht="14.25">
      <c r="H4967" s="7">
        <v>1000</v>
      </c>
      <c r="K4967" s="9" t="e">
        <f t="shared" si="231"/>
        <v>#DIV/0!</v>
      </c>
      <c r="L4967" s="10" t="str">
        <f t="shared" si="232"/>
        <v>Invalid</v>
      </c>
      <c r="M4967" s="10" t="str">
        <f t="shared" si="233"/>
        <v/>
      </c>
    </row>
    <row r="4968" spans="8:13" ht="14.25">
      <c r="H4968" s="7">
        <v>1000</v>
      </c>
      <c r="K4968" s="9" t="e">
        <f t="shared" si="231"/>
        <v>#DIV/0!</v>
      </c>
      <c r="L4968" s="10" t="str">
        <f t="shared" si="232"/>
        <v>Invalid</v>
      </c>
      <c r="M4968" s="10" t="str">
        <f t="shared" si="233"/>
        <v/>
      </c>
    </row>
    <row r="4969" spans="8:13" ht="14.25">
      <c r="H4969" s="7">
        <v>1000</v>
      </c>
      <c r="K4969" s="9" t="e">
        <f t="shared" si="231"/>
        <v>#DIV/0!</v>
      </c>
      <c r="L4969" s="10" t="str">
        <f t="shared" si="232"/>
        <v>Invalid</v>
      </c>
      <c r="M4969" s="10" t="str">
        <f t="shared" si="233"/>
        <v/>
      </c>
    </row>
    <row r="4970" spans="8:13" ht="14.25">
      <c r="H4970" s="7">
        <v>1000</v>
      </c>
      <c r="K4970" s="9" t="e">
        <f t="shared" si="231"/>
        <v>#DIV/0!</v>
      </c>
      <c r="L4970" s="10" t="str">
        <f t="shared" si="232"/>
        <v>Invalid</v>
      </c>
      <c r="M4970" s="10" t="str">
        <f t="shared" si="233"/>
        <v/>
      </c>
    </row>
    <row r="4971" spans="8:13" ht="14.25">
      <c r="H4971" s="7">
        <v>1000</v>
      </c>
      <c r="K4971" s="9" t="e">
        <f t="shared" si="231"/>
        <v>#DIV/0!</v>
      </c>
      <c r="L4971" s="10" t="str">
        <f t="shared" si="232"/>
        <v>Invalid</v>
      </c>
      <c r="M4971" s="10" t="str">
        <f t="shared" si="233"/>
        <v/>
      </c>
    </row>
    <row r="4972" spans="8:13" ht="14.25">
      <c r="H4972" s="7">
        <v>1000</v>
      </c>
      <c r="K4972" s="9" t="e">
        <f t="shared" si="231"/>
        <v>#DIV/0!</v>
      </c>
      <c r="L4972" s="10" t="str">
        <f t="shared" si="232"/>
        <v>Invalid</v>
      </c>
      <c r="M4972" s="10" t="str">
        <f t="shared" si="233"/>
        <v/>
      </c>
    </row>
    <row r="4973" spans="8:13" ht="14.25">
      <c r="H4973" s="7">
        <v>1000</v>
      </c>
      <c r="K4973" s="9" t="e">
        <f t="shared" si="231"/>
        <v>#DIV/0!</v>
      </c>
      <c r="L4973" s="10" t="str">
        <f t="shared" si="232"/>
        <v>Invalid</v>
      </c>
      <c r="M4973" s="10" t="str">
        <f t="shared" si="233"/>
        <v/>
      </c>
    </row>
    <row r="4974" spans="8:13" ht="14.25">
      <c r="H4974" s="7">
        <v>1000</v>
      </c>
      <c r="K4974" s="9" t="e">
        <f t="shared" si="231"/>
        <v>#DIV/0!</v>
      </c>
      <c r="L4974" s="10" t="str">
        <f t="shared" si="232"/>
        <v>Invalid</v>
      </c>
      <c r="M4974" s="10" t="str">
        <f t="shared" si="233"/>
        <v/>
      </c>
    </row>
    <row r="4975" spans="8:13" ht="14.25">
      <c r="H4975" s="7">
        <v>1000</v>
      </c>
      <c r="K4975" s="9" t="e">
        <f t="shared" si="231"/>
        <v>#DIV/0!</v>
      </c>
      <c r="L4975" s="10" t="str">
        <f t="shared" si="232"/>
        <v>Invalid</v>
      </c>
      <c r="M4975" s="10" t="str">
        <f t="shared" si="233"/>
        <v/>
      </c>
    </row>
    <row r="4976" spans="8:13" ht="14.25">
      <c r="H4976" s="7">
        <v>1000</v>
      </c>
      <c r="K4976" s="9" t="e">
        <f t="shared" si="231"/>
        <v>#DIV/0!</v>
      </c>
      <c r="L4976" s="10" t="str">
        <f t="shared" si="232"/>
        <v>Invalid</v>
      </c>
      <c r="M4976" s="10" t="str">
        <f t="shared" si="233"/>
        <v/>
      </c>
    </row>
    <row r="4977" spans="8:13" ht="14.25">
      <c r="H4977" s="7">
        <v>1000</v>
      </c>
      <c r="K4977" s="9" t="e">
        <f t="shared" si="231"/>
        <v>#DIV/0!</v>
      </c>
      <c r="L4977" s="10" t="str">
        <f t="shared" si="232"/>
        <v>Invalid</v>
      </c>
      <c r="M4977" s="10" t="str">
        <f t="shared" si="233"/>
        <v/>
      </c>
    </row>
    <row r="4978" spans="8:13" ht="14.25">
      <c r="H4978" s="7">
        <v>1000</v>
      </c>
      <c r="K4978" s="9" t="e">
        <f t="shared" si="231"/>
        <v>#DIV/0!</v>
      </c>
      <c r="L4978" s="10" t="str">
        <f t="shared" si="232"/>
        <v>Invalid</v>
      </c>
      <c r="M4978" s="10" t="str">
        <f t="shared" si="233"/>
        <v/>
      </c>
    </row>
    <row r="4979" spans="8:13" ht="14.25">
      <c r="H4979" s="7">
        <v>1000</v>
      </c>
      <c r="K4979" s="9" t="e">
        <f t="shared" si="231"/>
        <v>#DIV/0!</v>
      </c>
      <c r="L4979" s="10" t="str">
        <f t="shared" si="232"/>
        <v>Invalid</v>
      </c>
      <c r="M4979" s="10" t="str">
        <f t="shared" si="233"/>
        <v/>
      </c>
    </row>
    <row r="4980" spans="8:13" ht="14.25">
      <c r="H4980" s="7">
        <v>1000</v>
      </c>
      <c r="K4980" s="9" t="e">
        <f t="shared" si="231"/>
        <v>#DIV/0!</v>
      </c>
      <c r="L4980" s="10" t="str">
        <f t="shared" si="232"/>
        <v>Invalid</v>
      </c>
      <c r="M4980" s="10" t="str">
        <f t="shared" si="233"/>
        <v/>
      </c>
    </row>
    <row r="4981" spans="8:13" ht="14.25">
      <c r="H4981" s="7">
        <v>1000</v>
      </c>
      <c r="K4981" s="9" t="e">
        <f t="shared" si="231"/>
        <v>#DIV/0!</v>
      </c>
      <c r="L4981" s="10" t="str">
        <f t="shared" si="232"/>
        <v>Invalid</v>
      </c>
      <c r="M4981" s="10" t="str">
        <f t="shared" si="233"/>
        <v/>
      </c>
    </row>
    <row r="4982" spans="8:13" ht="14.25">
      <c r="H4982" s="7">
        <v>1000</v>
      </c>
      <c r="K4982" s="9" t="e">
        <f t="shared" si="231"/>
        <v>#DIV/0!</v>
      </c>
      <c r="L4982" s="10" t="str">
        <f t="shared" si="232"/>
        <v>Invalid</v>
      </c>
      <c r="M4982" s="10" t="str">
        <f t="shared" si="233"/>
        <v/>
      </c>
    </row>
    <row r="4983" spans="8:13" ht="14.25">
      <c r="H4983" s="7">
        <v>1000</v>
      </c>
      <c r="K4983" s="9" t="e">
        <f t="shared" si="231"/>
        <v>#DIV/0!</v>
      </c>
      <c r="L4983" s="10" t="str">
        <f t="shared" si="232"/>
        <v>Invalid</v>
      </c>
      <c r="M4983" s="10" t="str">
        <f t="shared" si="233"/>
        <v/>
      </c>
    </row>
    <row r="4984" spans="8:13" ht="14.25">
      <c r="H4984" s="7">
        <v>1000</v>
      </c>
      <c r="K4984" s="9" t="e">
        <f t="shared" si="231"/>
        <v>#DIV/0!</v>
      </c>
      <c r="L4984" s="10" t="str">
        <f t="shared" si="232"/>
        <v>Invalid</v>
      </c>
      <c r="M4984" s="10" t="str">
        <f t="shared" si="233"/>
        <v/>
      </c>
    </row>
    <row r="4985" spans="8:13" ht="14.25">
      <c r="H4985" s="7">
        <v>1000</v>
      </c>
      <c r="K4985" s="9" t="e">
        <f t="shared" si="231"/>
        <v>#DIV/0!</v>
      </c>
      <c r="L4985" s="10" t="str">
        <f t="shared" si="232"/>
        <v>Invalid</v>
      </c>
      <c r="M4985" s="10" t="str">
        <f t="shared" si="233"/>
        <v/>
      </c>
    </row>
    <row r="4986" spans="8:13" ht="14.25">
      <c r="H4986" s="7">
        <v>1000</v>
      </c>
      <c r="K4986" s="9" t="e">
        <f t="shared" si="231"/>
        <v>#DIV/0!</v>
      </c>
      <c r="L4986" s="10" t="str">
        <f t="shared" si="232"/>
        <v>Invalid</v>
      </c>
      <c r="M4986" s="10" t="str">
        <f t="shared" si="233"/>
        <v/>
      </c>
    </row>
    <row r="4987" spans="8:13" ht="14.25">
      <c r="H4987" s="7">
        <v>1000</v>
      </c>
      <c r="K4987" s="9" t="e">
        <f t="shared" si="231"/>
        <v>#DIV/0!</v>
      </c>
      <c r="L4987" s="10" t="str">
        <f t="shared" si="232"/>
        <v>Invalid</v>
      </c>
      <c r="M4987" s="10" t="str">
        <f t="shared" si="233"/>
        <v/>
      </c>
    </row>
    <row r="4988" spans="8:13" ht="14.25">
      <c r="H4988" s="7">
        <v>1000</v>
      </c>
      <c r="K4988" s="9" t="e">
        <f t="shared" si="231"/>
        <v>#DIV/0!</v>
      </c>
      <c r="L4988" s="10" t="str">
        <f t="shared" si="232"/>
        <v>Invalid</v>
      </c>
      <c r="M4988" s="10" t="str">
        <f t="shared" si="233"/>
        <v/>
      </c>
    </row>
    <row r="4989" spans="8:13" ht="14.25">
      <c r="H4989" s="7">
        <v>1000</v>
      </c>
      <c r="K4989" s="9" t="e">
        <f t="shared" si="231"/>
        <v>#DIV/0!</v>
      </c>
      <c r="L4989" s="10" t="str">
        <f t="shared" si="232"/>
        <v>Invalid</v>
      </c>
      <c r="M4989" s="10" t="str">
        <f t="shared" si="233"/>
        <v/>
      </c>
    </row>
    <row r="4990" spans="8:13" ht="14.25">
      <c r="H4990" s="7">
        <v>1000</v>
      </c>
      <c r="K4990" s="9" t="e">
        <f t="shared" si="231"/>
        <v>#DIV/0!</v>
      </c>
      <c r="L4990" s="10" t="str">
        <f t="shared" si="232"/>
        <v>Invalid</v>
      </c>
      <c r="M4990" s="10" t="str">
        <f t="shared" si="233"/>
        <v/>
      </c>
    </row>
    <row r="4991" spans="8:13" ht="14.25">
      <c r="H4991" s="7">
        <v>1000</v>
      </c>
      <c r="K4991" s="9" t="e">
        <f t="shared" si="231"/>
        <v>#DIV/0!</v>
      </c>
      <c r="L4991" s="10" t="str">
        <f t="shared" si="232"/>
        <v>Invalid</v>
      </c>
      <c r="M4991" s="10" t="str">
        <f t="shared" si="233"/>
        <v/>
      </c>
    </row>
    <row r="4992" spans="8:13" ht="14.25">
      <c r="H4992" s="7">
        <v>1000</v>
      </c>
      <c r="K4992" s="9" t="e">
        <f t="shared" si="231"/>
        <v>#DIV/0!</v>
      </c>
      <c r="L4992" s="10" t="str">
        <f t="shared" si="232"/>
        <v>Invalid</v>
      </c>
      <c r="M4992" s="10" t="str">
        <f t="shared" si="233"/>
        <v/>
      </c>
    </row>
    <row r="4993" spans="8:13" ht="14.25">
      <c r="H4993" s="7">
        <v>1000</v>
      </c>
      <c r="K4993" s="9" t="e">
        <f t="shared" si="231"/>
        <v>#DIV/0!</v>
      </c>
      <c r="L4993" s="10" t="str">
        <f t="shared" si="232"/>
        <v>Invalid</v>
      </c>
      <c r="M4993" s="10" t="str">
        <f t="shared" si="233"/>
        <v/>
      </c>
    </row>
    <row r="4994" spans="8:13" ht="14.25">
      <c r="H4994" s="7">
        <v>1000</v>
      </c>
      <c r="K4994" s="9" t="e">
        <f t="shared" si="231"/>
        <v>#DIV/0!</v>
      </c>
      <c r="L4994" s="10" t="str">
        <f t="shared" si="232"/>
        <v>Invalid</v>
      </c>
      <c r="M4994" s="10" t="str">
        <f t="shared" si="233"/>
        <v/>
      </c>
    </row>
    <row r="4995" spans="8:13" ht="14.25">
      <c r="H4995" s="7">
        <v>1000</v>
      </c>
      <c r="K4995" s="9" t="e">
        <f t="shared" ref="K4995:K5058" si="234">(H4995/G4995)*J4995</f>
        <v>#DIV/0!</v>
      </c>
      <c r="L4995" s="10" t="str">
        <f t="shared" ref="L4995:L5058" si="235">IF(F4995="BUY",(K4995-H4995)/H4995, IF(F4995="SELL", (H4995-K4995)/H4995, "Invalid"))</f>
        <v>Invalid</v>
      </c>
      <c r="M4995" s="10" t="str">
        <f t="shared" ref="M4995:M5058" si="236">IF(E4995="BUY",(K4995-H4995)/H4995,IF(E4995="SELL",(H4995-K4995)/H4995,""))</f>
        <v/>
      </c>
    </row>
    <row r="4996" spans="8:13" ht="14.25">
      <c r="H4996" s="7">
        <v>1000</v>
      </c>
      <c r="K4996" s="9" t="e">
        <f t="shared" si="234"/>
        <v>#DIV/0!</v>
      </c>
      <c r="L4996" s="10" t="str">
        <f t="shared" si="235"/>
        <v>Invalid</v>
      </c>
      <c r="M4996" s="10" t="str">
        <f t="shared" si="236"/>
        <v/>
      </c>
    </row>
    <row r="4997" spans="8:13" ht="14.25">
      <c r="H4997" s="7">
        <v>1000</v>
      </c>
      <c r="K4997" s="9" t="e">
        <f t="shared" si="234"/>
        <v>#DIV/0!</v>
      </c>
      <c r="L4997" s="10" t="str">
        <f t="shared" si="235"/>
        <v>Invalid</v>
      </c>
      <c r="M4997" s="10" t="str">
        <f t="shared" si="236"/>
        <v/>
      </c>
    </row>
    <row r="4998" spans="8:13" ht="14.25">
      <c r="H4998" s="7">
        <v>1000</v>
      </c>
      <c r="K4998" s="9" t="e">
        <f t="shared" si="234"/>
        <v>#DIV/0!</v>
      </c>
      <c r="L4998" s="10" t="str">
        <f t="shared" si="235"/>
        <v>Invalid</v>
      </c>
      <c r="M4998" s="10" t="str">
        <f t="shared" si="236"/>
        <v/>
      </c>
    </row>
    <row r="4999" spans="8:13" ht="14.25">
      <c r="H4999" s="7">
        <v>1000</v>
      </c>
      <c r="K4999" s="9" t="e">
        <f t="shared" si="234"/>
        <v>#DIV/0!</v>
      </c>
      <c r="L4999" s="10" t="str">
        <f t="shared" si="235"/>
        <v>Invalid</v>
      </c>
      <c r="M4999" s="10" t="str">
        <f t="shared" si="236"/>
        <v/>
      </c>
    </row>
    <row r="5000" spans="8:13" ht="14.25">
      <c r="H5000" s="7">
        <v>1000</v>
      </c>
      <c r="K5000" s="9" t="e">
        <f t="shared" si="234"/>
        <v>#DIV/0!</v>
      </c>
      <c r="L5000" s="10" t="str">
        <f t="shared" si="235"/>
        <v>Invalid</v>
      </c>
      <c r="M5000" s="10" t="str">
        <f t="shared" si="236"/>
        <v/>
      </c>
    </row>
    <row r="5001" spans="8:13" ht="14.25">
      <c r="H5001" s="7">
        <v>1000</v>
      </c>
      <c r="K5001" s="9" t="e">
        <f t="shared" si="234"/>
        <v>#DIV/0!</v>
      </c>
      <c r="L5001" s="10" t="str">
        <f t="shared" si="235"/>
        <v>Invalid</v>
      </c>
      <c r="M5001" s="10" t="str">
        <f t="shared" si="236"/>
        <v/>
      </c>
    </row>
    <row r="5002" spans="8:13" ht="14.25">
      <c r="H5002" s="7">
        <v>1000</v>
      </c>
      <c r="K5002" s="9" t="e">
        <f t="shared" si="234"/>
        <v>#DIV/0!</v>
      </c>
      <c r="L5002" s="10" t="str">
        <f t="shared" si="235"/>
        <v>Invalid</v>
      </c>
      <c r="M5002" s="10" t="str">
        <f t="shared" si="236"/>
        <v/>
      </c>
    </row>
    <row r="5003" spans="8:13" ht="14.25">
      <c r="H5003" s="7">
        <v>1000</v>
      </c>
      <c r="K5003" s="9" t="e">
        <f t="shared" si="234"/>
        <v>#DIV/0!</v>
      </c>
      <c r="L5003" s="10" t="str">
        <f t="shared" si="235"/>
        <v>Invalid</v>
      </c>
      <c r="M5003" s="10" t="str">
        <f t="shared" si="236"/>
        <v/>
      </c>
    </row>
    <row r="5004" spans="8:13" ht="14.25">
      <c r="H5004" s="7">
        <v>1000</v>
      </c>
      <c r="K5004" s="9" t="e">
        <f t="shared" si="234"/>
        <v>#DIV/0!</v>
      </c>
      <c r="L5004" s="10" t="str">
        <f t="shared" si="235"/>
        <v>Invalid</v>
      </c>
      <c r="M5004" s="10" t="str">
        <f t="shared" si="236"/>
        <v/>
      </c>
    </row>
    <row r="5005" spans="8:13" ht="14.25">
      <c r="H5005" s="7">
        <v>1000</v>
      </c>
      <c r="K5005" s="9" t="e">
        <f t="shared" si="234"/>
        <v>#DIV/0!</v>
      </c>
      <c r="L5005" s="10" t="str">
        <f t="shared" si="235"/>
        <v>Invalid</v>
      </c>
      <c r="M5005" s="10" t="str">
        <f t="shared" si="236"/>
        <v/>
      </c>
    </row>
    <row r="5006" spans="8:13" ht="14.25">
      <c r="H5006" s="7">
        <v>1000</v>
      </c>
      <c r="K5006" s="9" t="e">
        <f t="shared" si="234"/>
        <v>#DIV/0!</v>
      </c>
      <c r="L5006" s="10" t="str">
        <f t="shared" si="235"/>
        <v>Invalid</v>
      </c>
      <c r="M5006" s="10" t="str">
        <f t="shared" si="236"/>
        <v/>
      </c>
    </row>
    <row r="5007" spans="8:13" ht="14.25">
      <c r="H5007" s="7">
        <v>1000</v>
      </c>
      <c r="K5007" s="9" t="e">
        <f t="shared" si="234"/>
        <v>#DIV/0!</v>
      </c>
      <c r="L5007" s="10" t="str">
        <f t="shared" si="235"/>
        <v>Invalid</v>
      </c>
      <c r="M5007" s="10" t="str">
        <f t="shared" si="236"/>
        <v/>
      </c>
    </row>
    <row r="5008" spans="8:13" ht="14.25">
      <c r="H5008" s="7">
        <v>1000</v>
      </c>
      <c r="K5008" s="9" t="e">
        <f t="shared" si="234"/>
        <v>#DIV/0!</v>
      </c>
      <c r="L5008" s="10" t="str">
        <f t="shared" si="235"/>
        <v>Invalid</v>
      </c>
      <c r="M5008" s="10" t="str">
        <f t="shared" si="236"/>
        <v/>
      </c>
    </row>
    <row r="5009" spans="8:13" ht="14.25">
      <c r="H5009" s="7">
        <v>1000</v>
      </c>
      <c r="K5009" s="9" t="e">
        <f t="shared" si="234"/>
        <v>#DIV/0!</v>
      </c>
      <c r="L5009" s="10" t="str">
        <f t="shared" si="235"/>
        <v>Invalid</v>
      </c>
      <c r="M5009" s="10" t="str">
        <f t="shared" si="236"/>
        <v/>
      </c>
    </row>
    <row r="5010" spans="8:13" ht="14.25">
      <c r="H5010" s="7">
        <v>1000</v>
      </c>
      <c r="K5010" s="9" t="e">
        <f t="shared" si="234"/>
        <v>#DIV/0!</v>
      </c>
      <c r="L5010" s="10" t="str">
        <f t="shared" si="235"/>
        <v>Invalid</v>
      </c>
      <c r="M5010" s="10" t="str">
        <f t="shared" si="236"/>
        <v/>
      </c>
    </row>
    <row r="5011" spans="8:13" ht="14.25">
      <c r="H5011" s="7">
        <v>1000</v>
      </c>
      <c r="K5011" s="9" t="e">
        <f t="shared" si="234"/>
        <v>#DIV/0!</v>
      </c>
      <c r="L5011" s="10" t="str">
        <f t="shared" si="235"/>
        <v>Invalid</v>
      </c>
      <c r="M5011" s="10" t="str">
        <f t="shared" si="236"/>
        <v/>
      </c>
    </row>
    <row r="5012" spans="8:13" ht="14.25">
      <c r="H5012" s="7">
        <v>1000</v>
      </c>
      <c r="K5012" s="9" t="e">
        <f t="shared" si="234"/>
        <v>#DIV/0!</v>
      </c>
      <c r="L5012" s="10" t="str">
        <f t="shared" si="235"/>
        <v>Invalid</v>
      </c>
      <c r="M5012" s="10" t="str">
        <f t="shared" si="236"/>
        <v/>
      </c>
    </row>
    <row r="5013" spans="8:13" ht="14.25">
      <c r="H5013" s="7">
        <v>1000</v>
      </c>
      <c r="K5013" s="9" t="e">
        <f t="shared" si="234"/>
        <v>#DIV/0!</v>
      </c>
      <c r="L5013" s="10" t="str">
        <f t="shared" si="235"/>
        <v>Invalid</v>
      </c>
      <c r="M5013" s="10" t="str">
        <f t="shared" si="236"/>
        <v/>
      </c>
    </row>
    <row r="5014" spans="8:13" ht="14.25">
      <c r="H5014" s="7">
        <v>1000</v>
      </c>
      <c r="K5014" s="9" t="e">
        <f t="shared" si="234"/>
        <v>#DIV/0!</v>
      </c>
      <c r="L5014" s="10" t="str">
        <f t="shared" si="235"/>
        <v>Invalid</v>
      </c>
      <c r="M5014" s="10" t="str">
        <f t="shared" si="236"/>
        <v/>
      </c>
    </row>
    <row r="5015" spans="8:13" ht="14.25">
      <c r="H5015" s="7">
        <v>1000</v>
      </c>
      <c r="K5015" s="9" t="e">
        <f t="shared" si="234"/>
        <v>#DIV/0!</v>
      </c>
      <c r="L5015" s="10" t="str">
        <f t="shared" si="235"/>
        <v>Invalid</v>
      </c>
      <c r="M5015" s="10" t="str">
        <f t="shared" si="236"/>
        <v/>
      </c>
    </row>
    <row r="5016" spans="8:13" ht="14.25">
      <c r="H5016" s="7">
        <v>1000</v>
      </c>
      <c r="K5016" s="9" t="e">
        <f t="shared" si="234"/>
        <v>#DIV/0!</v>
      </c>
      <c r="L5016" s="10" t="str">
        <f t="shared" si="235"/>
        <v>Invalid</v>
      </c>
      <c r="M5016" s="10" t="str">
        <f t="shared" si="236"/>
        <v/>
      </c>
    </row>
    <row r="5017" spans="8:13" ht="14.25">
      <c r="H5017" s="7">
        <v>1000</v>
      </c>
      <c r="K5017" s="9" t="e">
        <f t="shared" si="234"/>
        <v>#DIV/0!</v>
      </c>
      <c r="L5017" s="10" t="str">
        <f t="shared" si="235"/>
        <v>Invalid</v>
      </c>
      <c r="M5017" s="10" t="str">
        <f t="shared" si="236"/>
        <v/>
      </c>
    </row>
    <row r="5018" spans="8:13" ht="14.25">
      <c r="H5018" s="7">
        <v>1000</v>
      </c>
      <c r="K5018" s="9" t="e">
        <f t="shared" si="234"/>
        <v>#DIV/0!</v>
      </c>
      <c r="L5018" s="10" t="str">
        <f t="shared" si="235"/>
        <v>Invalid</v>
      </c>
      <c r="M5018" s="10" t="str">
        <f t="shared" si="236"/>
        <v/>
      </c>
    </row>
    <row r="5019" spans="8:13" ht="14.25">
      <c r="H5019" s="7">
        <v>1000</v>
      </c>
      <c r="K5019" s="9" t="e">
        <f t="shared" si="234"/>
        <v>#DIV/0!</v>
      </c>
      <c r="L5019" s="10" t="str">
        <f t="shared" si="235"/>
        <v>Invalid</v>
      </c>
      <c r="M5019" s="10" t="str">
        <f t="shared" si="236"/>
        <v/>
      </c>
    </row>
    <row r="5020" spans="8:13" ht="14.25">
      <c r="H5020" s="7">
        <v>1000</v>
      </c>
      <c r="K5020" s="9" t="e">
        <f t="shared" si="234"/>
        <v>#DIV/0!</v>
      </c>
      <c r="L5020" s="10" t="str">
        <f t="shared" si="235"/>
        <v>Invalid</v>
      </c>
      <c r="M5020" s="10" t="str">
        <f t="shared" si="236"/>
        <v/>
      </c>
    </row>
    <row r="5021" spans="8:13" ht="14.25">
      <c r="H5021" s="7">
        <v>1000</v>
      </c>
      <c r="K5021" s="9" t="e">
        <f t="shared" si="234"/>
        <v>#DIV/0!</v>
      </c>
      <c r="L5021" s="10" t="str">
        <f t="shared" si="235"/>
        <v>Invalid</v>
      </c>
      <c r="M5021" s="10" t="str">
        <f t="shared" si="236"/>
        <v/>
      </c>
    </row>
    <row r="5022" spans="8:13" ht="14.25">
      <c r="H5022" s="7">
        <v>1000</v>
      </c>
      <c r="K5022" s="9" t="e">
        <f t="shared" si="234"/>
        <v>#DIV/0!</v>
      </c>
      <c r="L5022" s="10" t="str">
        <f t="shared" si="235"/>
        <v>Invalid</v>
      </c>
      <c r="M5022" s="10" t="str">
        <f t="shared" si="236"/>
        <v/>
      </c>
    </row>
    <row r="5023" spans="8:13" ht="14.25">
      <c r="H5023" s="7">
        <v>1000</v>
      </c>
      <c r="K5023" s="9" t="e">
        <f t="shared" si="234"/>
        <v>#DIV/0!</v>
      </c>
      <c r="L5023" s="10" t="str">
        <f t="shared" si="235"/>
        <v>Invalid</v>
      </c>
      <c r="M5023" s="10" t="str">
        <f t="shared" si="236"/>
        <v/>
      </c>
    </row>
    <row r="5024" spans="8:13" ht="14.25">
      <c r="H5024" s="7">
        <v>1000</v>
      </c>
      <c r="K5024" s="9" t="e">
        <f t="shared" si="234"/>
        <v>#DIV/0!</v>
      </c>
      <c r="L5024" s="10" t="str">
        <f t="shared" si="235"/>
        <v>Invalid</v>
      </c>
      <c r="M5024" s="10" t="str">
        <f t="shared" si="236"/>
        <v/>
      </c>
    </row>
    <row r="5025" spans="8:13" ht="14.25">
      <c r="H5025" s="7">
        <v>1000</v>
      </c>
      <c r="K5025" s="9" t="e">
        <f t="shared" si="234"/>
        <v>#DIV/0!</v>
      </c>
      <c r="L5025" s="10" t="str">
        <f t="shared" si="235"/>
        <v>Invalid</v>
      </c>
      <c r="M5025" s="10" t="str">
        <f t="shared" si="236"/>
        <v/>
      </c>
    </row>
    <row r="5026" spans="8:13" ht="14.25">
      <c r="H5026" s="7">
        <v>1000</v>
      </c>
      <c r="K5026" s="9" t="e">
        <f t="shared" si="234"/>
        <v>#DIV/0!</v>
      </c>
      <c r="L5026" s="10" t="str">
        <f t="shared" si="235"/>
        <v>Invalid</v>
      </c>
      <c r="M5026" s="10" t="str">
        <f t="shared" si="236"/>
        <v/>
      </c>
    </row>
    <row r="5027" spans="8:13" ht="14.25">
      <c r="H5027" s="7">
        <v>1000</v>
      </c>
      <c r="K5027" s="9" t="e">
        <f t="shared" si="234"/>
        <v>#DIV/0!</v>
      </c>
      <c r="L5027" s="10" t="str">
        <f t="shared" si="235"/>
        <v>Invalid</v>
      </c>
      <c r="M5027" s="10" t="str">
        <f t="shared" si="236"/>
        <v/>
      </c>
    </row>
    <row r="5028" spans="8:13" ht="14.25">
      <c r="H5028" s="7">
        <v>1000</v>
      </c>
      <c r="K5028" s="9" t="e">
        <f t="shared" si="234"/>
        <v>#DIV/0!</v>
      </c>
      <c r="L5028" s="10" t="str">
        <f t="shared" si="235"/>
        <v>Invalid</v>
      </c>
      <c r="M5028" s="10" t="str">
        <f t="shared" si="236"/>
        <v/>
      </c>
    </row>
    <row r="5029" spans="8:13" ht="14.25">
      <c r="H5029" s="7">
        <v>1000</v>
      </c>
      <c r="K5029" s="9" t="e">
        <f t="shared" si="234"/>
        <v>#DIV/0!</v>
      </c>
      <c r="L5029" s="10" t="str">
        <f t="shared" si="235"/>
        <v>Invalid</v>
      </c>
      <c r="M5029" s="10" t="str">
        <f t="shared" si="236"/>
        <v/>
      </c>
    </row>
    <row r="5030" spans="8:13" ht="14.25">
      <c r="H5030" s="7">
        <v>1000</v>
      </c>
      <c r="K5030" s="9" t="e">
        <f t="shared" si="234"/>
        <v>#DIV/0!</v>
      </c>
      <c r="L5030" s="10" t="str">
        <f t="shared" si="235"/>
        <v>Invalid</v>
      </c>
      <c r="M5030" s="10" t="str">
        <f t="shared" si="236"/>
        <v/>
      </c>
    </row>
    <row r="5031" spans="8:13" ht="14.25">
      <c r="H5031" s="7">
        <v>1000</v>
      </c>
      <c r="K5031" s="9" t="e">
        <f t="shared" si="234"/>
        <v>#DIV/0!</v>
      </c>
      <c r="L5031" s="10" t="str">
        <f t="shared" si="235"/>
        <v>Invalid</v>
      </c>
      <c r="M5031" s="10" t="str">
        <f t="shared" si="236"/>
        <v/>
      </c>
    </row>
    <row r="5032" spans="8:13" ht="14.25">
      <c r="H5032" s="7">
        <v>1000</v>
      </c>
      <c r="K5032" s="9" t="e">
        <f t="shared" si="234"/>
        <v>#DIV/0!</v>
      </c>
      <c r="L5032" s="10" t="str">
        <f t="shared" si="235"/>
        <v>Invalid</v>
      </c>
      <c r="M5032" s="10" t="str">
        <f t="shared" si="236"/>
        <v/>
      </c>
    </row>
    <row r="5033" spans="8:13" ht="14.25">
      <c r="H5033" s="7">
        <v>1000</v>
      </c>
      <c r="K5033" s="9" t="e">
        <f t="shared" si="234"/>
        <v>#DIV/0!</v>
      </c>
      <c r="L5033" s="10" t="str">
        <f t="shared" si="235"/>
        <v>Invalid</v>
      </c>
      <c r="M5033" s="10" t="str">
        <f t="shared" si="236"/>
        <v/>
      </c>
    </row>
    <row r="5034" spans="8:13" ht="14.25">
      <c r="H5034" s="7">
        <v>1000</v>
      </c>
      <c r="K5034" s="9" t="e">
        <f t="shared" si="234"/>
        <v>#DIV/0!</v>
      </c>
      <c r="L5034" s="10" t="str">
        <f t="shared" si="235"/>
        <v>Invalid</v>
      </c>
      <c r="M5034" s="10" t="str">
        <f t="shared" si="236"/>
        <v/>
      </c>
    </row>
    <row r="5035" spans="8:13" ht="14.25">
      <c r="H5035" s="7">
        <v>1000</v>
      </c>
      <c r="K5035" s="9" t="e">
        <f t="shared" si="234"/>
        <v>#DIV/0!</v>
      </c>
      <c r="L5035" s="10" t="str">
        <f t="shared" si="235"/>
        <v>Invalid</v>
      </c>
      <c r="M5035" s="10" t="str">
        <f t="shared" si="236"/>
        <v/>
      </c>
    </row>
    <row r="5036" spans="8:13" ht="14.25">
      <c r="H5036" s="7">
        <v>1000</v>
      </c>
      <c r="K5036" s="9" t="e">
        <f t="shared" si="234"/>
        <v>#DIV/0!</v>
      </c>
      <c r="L5036" s="10" t="str">
        <f t="shared" si="235"/>
        <v>Invalid</v>
      </c>
      <c r="M5036" s="10" t="str">
        <f t="shared" si="236"/>
        <v/>
      </c>
    </row>
    <row r="5037" spans="8:13" ht="14.25">
      <c r="H5037" s="7">
        <v>1000</v>
      </c>
      <c r="K5037" s="9" t="e">
        <f t="shared" si="234"/>
        <v>#DIV/0!</v>
      </c>
      <c r="L5037" s="10" t="str">
        <f t="shared" si="235"/>
        <v>Invalid</v>
      </c>
      <c r="M5037" s="10" t="str">
        <f t="shared" si="236"/>
        <v/>
      </c>
    </row>
    <row r="5038" spans="8:13" ht="14.25">
      <c r="H5038" s="7">
        <v>1000</v>
      </c>
      <c r="K5038" s="9" t="e">
        <f t="shared" si="234"/>
        <v>#DIV/0!</v>
      </c>
      <c r="L5038" s="10" t="str">
        <f t="shared" si="235"/>
        <v>Invalid</v>
      </c>
      <c r="M5038" s="10" t="str">
        <f t="shared" si="236"/>
        <v/>
      </c>
    </row>
    <row r="5039" spans="8:13" ht="14.25">
      <c r="H5039" s="7">
        <v>1000</v>
      </c>
      <c r="K5039" s="9" t="e">
        <f t="shared" si="234"/>
        <v>#DIV/0!</v>
      </c>
      <c r="L5039" s="10" t="str">
        <f t="shared" si="235"/>
        <v>Invalid</v>
      </c>
      <c r="M5039" s="10" t="str">
        <f t="shared" si="236"/>
        <v/>
      </c>
    </row>
    <row r="5040" spans="8:13" ht="14.25">
      <c r="H5040" s="7">
        <v>1000</v>
      </c>
      <c r="K5040" s="9" t="e">
        <f t="shared" si="234"/>
        <v>#DIV/0!</v>
      </c>
      <c r="L5040" s="10" t="str">
        <f t="shared" si="235"/>
        <v>Invalid</v>
      </c>
      <c r="M5040" s="10" t="str">
        <f t="shared" si="236"/>
        <v/>
      </c>
    </row>
    <row r="5041" spans="8:13" ht="14.25">
      <c r="H5041" s="7">
        <v>1000</v>
      </c>
      <c r="K5041" s="9" t="e">
        <f t="shared" si="234"/>
        <v>#DIV/0!</v>
      </c>
      <c r="L5041" s="10" t="str">
        <f t="shared" si="235"/>
        <v>Invalid</v>
      </c>
      <c r="M5041" s="10" t="str">
        <f t="shared" si="236"/>
        <v/>
      </c>
    </row>
    <row r="5042" spans="8:13" ht="14.25">
      <c r="H5042" s="7">
        <v>1000</v>
      </c>
      <c r="K5042" s="9" t="e">
        <f t="shared" si="234"/>
        <v>#DIV/0!</v>
      </c>
      <c r="L5042" s="10" t="str">
        <f t="shared" si="235"/>
        <v>Invalid</v>
      </c>
      <c r="M5042" s="10" t="str">
        <f t="shared" si="236"/>
        <v/>
      </c>
    </row>
    <row r="5043" spans="8:13" ht="14.25">
      <c r="H5043" s="7">
        <v>1000</v>
      </c>
      <c r="K5043" s="9" t="e">
        <f t="shared" si="234"/>
        <v>#DIV/0!</v>
      </c>
      <c r="L5043" s="10" t="str">
        <f t="shared" si="235"/>
        <v>Invalid</v>
      </c>
      <c r="M5043" s="10" t="str">
        <f t="shared" si="236"/>
        <v/>
      </c>
    </row>
    <row r="5044" spans="8:13" ht="14.25">
      <c r="H5044" s="7">
        <v>1000</v>
      </c>
      <c r="K5044" s="9" t="e">
        <f t="shared" si="234"/>
        <v>#DIV/0!</v>
      </c>
      <c r="L5044" s="10" t="str">
        <f t="shared" si="235"/>
        <v>Invalid</v>
      </c>
      <c r="M5044" s="10" t="str">
        <f t="shared" si="236"/>
        <v/>
      </c>
    </row>
    <row r="5045" spans="8:13" ht="14.25">
      <c r="H5045" s="7">
        <v>1000</v>
      </c>
      <c r="K5045" s="9" t="e">
        <f t="shared" si="234"/>
        <v>#DIV/0!</v>
      </c>
      <c r="L5045" s="10" t="str">
        <f t="shared" si="235"/>
        <v>Invalid</v>
      </c>
      <c r="M5045" s="10" t="str">
        <f t="shared" si="236"/>
        <v/>
      </c>
    </row>
    <row r="5046" spans="8:13" ht="14.25">
      <c r="H5046" s="7">
        <v>1000</v>
      </c>
      <c r="K5046" s="9" t="e">
        <f t="shared" si="234"/>
        <v>#DIV/0!</v>
      </c>
      <c r="L5046" s="10" t="str">
        <f t="shared" si="235"/>
        <v>Invalid</v>
      </c>
      <c r="M5046" s="10" t="str">
        <f t="shared" si="236"/>
        <v/>
      </c>
    </row>
    <row r="5047" spans="8:13" ht="14.25">
      <c r="H5047" s="7">
        <v>1000</v>
      </c>
      <c r="K5047" s="9" t="e">
        <f t="shared" si="234"/>
        <v>#DIV/0!</v>
      </c>
      <c r="L5047" s="10" t="str">
        <f t="shared" si="235"/>
        <v>Invalid</v>
      </c>
      <c r="M5047" s="10" t="str">
        <f t="shared" si="236"/>
        <v/>
      </c>
    </row>
    <row r="5048" spans="8:13" ht="14.25">
      <c r="H5048" s="7">
        <v>1000</v>
      </c>
      <c r="K5048" s="9" t="e">
        <f t="shared" si="234"/>
        <v>#DIV/0!</v>
      </c>
      <c r="L5048" s="10" t="str">
        <f t="shared" si="235"/>
        <v>Invalid</v>
      </c>
      <c r="M5048" s="10" t="str">
        <f t="shared" si="236"/>
        <v/>
      </c>
    </row>
    <row r="5049" spans="8:13" ht="14.25">
      <c r="H5049" s="7">
        <v>1000</v>
      </c>
      <c r="K5049" s="9" t="e">
        <f t="shared" si="234"/>
        <v>#DIV/0!</v>
      </c>
      <c r="L5049" s="10" t="str">
        <f t="shared" si="235"/>
        <v>Invalid</v>
      </c>
      <c r="M5049" s="10" t="str">
        <f t="shared" si="236"/>
        <v/>
      </c>
    </row>
    <row r="5050" spans="8:13" ht="14.25">
      <c r="H5050" s="7">
        <v>1000</v>
      </c>
      <c r="K5050" s="9" t="e">
        <f t="shared" si="234"/>
        <v>#DIV/0!</v>
      </c>
      <c r="L5050" s="10" t="str">
        <f t="shared" si="235"/>
        <v>Invalid</v>
      </c>
      <c r="M5050" s="10" t="str">
        <f t="shared" si="236"/>
        <v/>
      </c>
    </row>
    <row r="5051" spans="8:13" ht="14.25">
      <c r="H5051" s="7">
        <v>1000</v>
      </c>
      <c r="K5051" s="9" t="e">
        <f t="shared" si="234"/>
        <v>#DIV/0!</v>
      </c>
      <c r="L5051" s="10" t="str">
        <f t="shared" si="235"/>
        <v>Invalid</v>
      </c>
      <c r="M5051" s="10" t="str">
        <f t="shared" si="236"/>
        <v/>
      </c>
    </row>
    <row r="5052" spans="8:13" ht="14.25">
      <c r="H5052" s="7">
        <v>1000</v>
      </c>
      <c r="K5052" s="9" t="e">
        <f t="shared" si="234"/>
        <v>#DIV/0!</v>
      </c>
      <c r="L5052" s="10" t="str">
        <f t="shared" si="235"/>
        <v>Invalid</v>
      </c>
      <c r="M5052" s="10" t="str">
        <f t="shared" si="236"/>
        <v/>
      </c>
    </row>
    <row r="5053" spans="8:13" ht="14.25">
      <c r="H5053" s="7">
        <v>1000</v>
      </c>
      <c r="K5053" s="9" t="e">
        <f t="shared" si="234"/>
        <v>#DIV/0!</v>
      </c>
      <c r="L5053" s="10" t="str">
        <f t="shared" si="235"/>
        <v>Invalid</v>
      </c>
      <c r="M5053" s="10" t="str">
        <f t="shared" si="236"/>
        <v/>
      </c>
    </row>
    <row r="5054" spans="8:13" ht="14.25">
      <c r="H5054" s="7">
        <v>1000</v>
      </c>
      <c r="K5054" s="9" t="e">
        <f t="shared" si="234"/>
        <v>#DIV/0!</v>
      </c>
      <c r="L5054" s="10" t="str">
        <f t="shared" si="235"/>
        <v>Invalid</v>
      </c>
      <c r="M5054" s="10" t="str">
        <f t="shared" si="236"/>
        <v/>
      </c>
    </row>
    <row r="5055" spans="8:13" ht="14.25">
      <c r="H5055" s="7">
        <v>1000</v>
      </c>
      <c r="K5055" s="9" t="e">
        <f t="shared" si="234"/>
        <v>#DIV/0!</v>
      </c>
      <c r="L5055" s="10" t="str">
        <f t="shared" si="235"/>
        <v>Invalid</v>
      </c>
      <c r="M5055" s="10" t="str">
        <f t="shared" si="236"/>
        <v/>
      </c>
    </row>
    <row r="5056" spans="8:13" ht="14.25">
      <c r="H5056" s="7">
        <v>1000</v>
      </c>
      <c r="K5056" s="9" t="e">
        <f t="shared" si="234"/>
        <v>#DIV/0!</v>
      </c>
      <c r="L5056" s="10" t="str">
        <f t="shared" si="235"/>
        <v>Invalid</v>
      </c>
      <c r="M5056" s="10" t="str">
        <f t="shared" si="236"/>
        <v/>
      </c>
    </row>
    <row r="5057" spans="8:13" ht="14.25">
      <c r="H5057" s="7">
        <v>1000</v>
      </c>
      <c r="K5057" s="9" t="e">
        <f t="shared" si="234"/>
        <v>#DIV/0!</v>
      </c>
      <c r="L5057" s="10" t="str">
        <f t="shared" si="235"/>
        <v>Invalid</v>
      </c>
      <c r="M5057" s="10" t="str">
        <f t="shared" si="236"/>
        <v/>
      </c>
    </row>
    <row r="5058" spans="8:13" ht="14.25">
      <c r="H5058" s="7">
        <v>1000</v>
      </c>
      <c r="K5058" s="9" t="e">
        <f t="shared" si="234"/>
        <v>#DIV/0!</v>
      </c>
      <c r="L5058" s="10" t="str">
        <f t="shared" si="235"/>
        <v>Invalid</v>
      </c>
      <c r="M5058" s="10" t="str">
        <f t="shared" si="236"/>
        <v/>
      </c>
    </row>
    <row r="5059" spans="8:13" ht="14.25">
      <c r="H5059" s="7">
        <v>1000</v>
      </c>
      <c r="K5059" s="9" t="e">
        <f t="shared" ref="K5059:K5122" si="237">(H5059/G5059)*J5059</f>
        <v>#DIV/0!</v>
      </c>
      <c r="L5059" s="10" t="str">
        <f t="shared" ref="L5059:L5122" si="238">IF(F5059="BUY",(K5059-H5059)/H5059, IF(F5059="SELL", (H5059-K5059)/H5059, "Invalid"))</f>
        <v>Invalid</v>
      </c>
      <c r="M5059" s="10" t="str">
        <f t="shared" ref="M5059:M5122" si="239">IF(E5059="BUY",(K5059-H5059)/H5059,IF(E5059="SELL",(H5059-K5059)/H5059,""))</f>
        <v/>
      </c>
    </row>
    <row r="5060" spans="8:13" ht="14.25">
      <c r="H5060" s="7">
        <v>1000</v>
      </c>
      <c r="K5060" s="9" t="e">
        <f t="shared" si="237"/>
        <v>#DIV/0!</v>
      </c>
      <c r="L5060" s="10" t="str">
        <f t="shared" si="238"/>
        <v>Invalid</v>
      </c>
      <c r="M5060" s="10" t="str">
        <f t="shared" si="239"/>
        <v/>
      </c>
    </row>
    <row r="5061" spans="8:13" ht="14.25">
      <c r="H5061" s="7">
        <v>1000</v>
      </c>
      <c r="K5061" s="9" t="e">
        <f t="shared" si="237"/>
        <v>#DIV/0!</v>
      </c>
      <c r="L5061" s="10" t="str">
        <f t="shared" si="238"/>
        <v>Invalid</v>
      </c>
      <c r="M5061" s="10" t="str">
        <f t="shared" si="239"/>
        <v/>
      </c>
    </row>
    <row r="5062" spans="8:13" ht="14.25">
      <c r="H5062" s="7">
        <v>1000</v>
      </c>
      <c r="K5062" s="9" t="e">
        <f t="shared" si="237"/>
        <v>#DIV/0!</v>
      </c>
      <c r="L5062" s="10" t="str">
        <f t="shared" si="238"/>
        <v>Invalid</v>
      </c>
      <c r="M5062" s="10" t="str">
        <f t="shared" si="239"/>
        <v/>
      </c>
    </row>
    <row r="5063" spans="8:13" ht="14.25">
      <c r="H5063" s="7">
        <v>1000</v>
      </c>
      <c r="K5063" s="9" t="e">
        <f t="shared" si="237"/>
        <v>#DIV/0!</v>
      </c>
      <c r="L5063" s="10" t="str">
        <f t="shared" si="238"/>
        <v>Invalid</v>
      </c>
      <c r="M5063" s="10" t="str">
        <f t="shared" si="239"/>
        <v/>
      </c>
    </row>
    <row r="5064" spans="8:13" ht="14.25">
      <c r="H5064" s="7">
        <v>1000</v>
      </c>
      <c r="K5064" s="9" t="e">
        <f t="shared" si="237"/>
        <v>#DIV/0!</v>
      </c>
      <c r="L5064" s="10" t="str">
        <f t="shared" si="238"/>
        <v>Invalid</v>
      </c>
      <c r="M5064" s="10" t="str">
        <f t="shared" si="239"/>
        <v/>
      </c>
    </row>
    <row r="5065" spans="8:13" ht="14.25">
      <c r="H5065" s="7">
        <v>1000</v>
      </c>
      <c r="K5065" s="9" t="e">
        <f t="shared" si="237"/>
        <v>#DIV/0!</v>
      </c>
      <c r="L5065" s="10" t="str">
        <f t="shared" si="238"/>
        <v>Invalid</v>
      </c>
      <c r="M5065" s="10" t="str">
        <f t="shared" si="239"/>
        <v/>
      </c>
    </row>
    <row r="5066" spans="8:13" ht="14.25">
      <c r="H5066" s="7">
        <v>1000</v>
      </c>
      <c r="K5066" s="9" t="e">
        <f t="shared" si="237"/>
        <v>#DIV/0!</v>
      </c>
      <c r="L5066" s="10" t="str">
        <f t="shared" si="238"/>
        <v>Invalid</v>
      </c>
      <c r="M5066" s="10" t="str">
        <f t="shared" si="239"/>
        <v/>
      </c>
    </row>
    <row r="5067" spans="8:13" ht="14.25">
      <c r="H5067" s="7">
        <v>1000</v>
      </c>
      <c r="K5067" s="9" t="e">
        <f t="shared" si="237"/>
        <v>#DIV/0!</v>
      </c>
      <c r="L5067" s="10" t="str">
        <f t="shared" si="238"/>
        <v>Invalid</v>
      </c>
      <c r="M5067" s="10" t="str">
        <f t="shared" si="239"/>
        <v/>
      </c>
    </row>
    <row r="5068" spans="8:13" ht="14.25">
      <c r="H5068" s="7">
        <v>1000</v>
      </c>
      <c r="K5068" s="9" t="e">
        <f t="shared" si="237"/>
        <v>#DIV/0!</v>
      </c>
      <c r="L5068" s="10" t="str">
        <f t="shared" si="238"/>
        <v>Invalid</v>
      </c>
      <c r="M5068" s="10" t="str">
        <f t="shared" si="239"/>
        <v/>
      </c>
    </row>
    <row r="5069" spans="8:13" ht="14.25">
      <c r="H5069" s="7">
        <v>1000</v>
      </c>
      <c r="K5069" s="9" t="e">
        <f t="shared" si="237"/>
        <v>#DIV/0!</v>
      </c>
      <c r="L5069" s="10" t="str">
        <f t="shared" si="238"/>
        <v>Invalid</v>
      </c>
      <c r="M5069" s="10" t="str">
        <f t="shared" si="239"/>
        <v/>
      </c>
    </row>
    <row r="5070" spans="8:13" ht="14.25">
      <c r="H5070" s="7">
        <v>1000</v>
      </c>
      <c r="K5070" s="9" t="e">
        <f t="shared" si="237"/>
        <v>#DIV/0!</v>
      </c>
      <c r="L5070" s="10" t="str">
        <f t="shared" si="238"/>
        <v>Invalid</v>
      </c>
      <c r="M5070" s="10" t="str">
        <f t="shared" si="239"/>
        <v/>
      </c>
    </row>
    <row r="5071" spans="8:13" ht="14.25">
      <c r="H5071" s="7">
        <v>1000</v>
      </c>
      <c r="K5071" s="9" t="e">
        <f t="shared" si="237"/>
        <v>#DIV/0!</v>
      </c>
      <c r="L5071" s="10" t="str">
        <f t="shared" si="238"/>
        <v>Invalid</v>
      </c>
      <c r="M5071" s="10" t="str">
        <f t="shared" si="239"/>
        <v/>
      </c>
    </row>
    <row r="5072" spans="8:13" ht="14.25">
      <c r="H5072" s="7">
        <v>1000</v>
      </c>
      <c r="K5072" s="9" t="e">
        <f t="shared" si="237"/>
        <v>#DIV/0!</v>
      </c>
      <c r="L5072" s="10" t="str">
        <f t="shared" si="238"/>
        <v>Invalid</v>
      </c>
      <c r="M5072" s="10" t="str">
        <f t="shared" si="239"/>
        <v/>
      </c>
    </row>
    <row r="5073" spans="8:13" ht="14.25">
      <c r="H5073" s="7">
        <v>1000</v>
      </c>
      <c r="K5073" s="9" t="e">
        <f t="shared" si="237"/>
        <v>#DIV/0!</v>
      </c>
      <c r="L5073" s="10" t="str">
        <f t="shared" si="238"/>
        <v>Invalid</v>
      </c>
      <c r="M5073" s="10" t="str">
        <f t="shared" si="239"/>
        <v/>
      </c>
    </row>
    <row r="5074" spans="8:13" ht="14.25">
      <c r="H5074" s="7">
        <v>1000</v>
      </c>
      <c r="K5074" s="9" t="e">
        <f t="shared" si="237"/>
        <v>#DIV/0!</v>
      </c>
      <c r="L5074" s="10" t="str">
        <f t="shared" si="238"/>
        <v>Invalid</v>
      </c>
      <c r="M5074" s="10" t="str">
        <f t="shared" si="239"/>
        <v/>
      </c>
    </row>
    <row r="5075" spans="8:13" ht="14.25">
      <c r="H5075" s="7">
        <v>1000</v>
      </c>
      <c r="K5075" s="9" t="e">
        <f t="shared" si="237"/>
        <v>#DIV/0!</v>
      </c>
      <c r="L5075" s="10" t="str">
        <f t="shared" si="238"/>
        <v>Invalid</v>
      </c>
      <c r="M5075" s="10" t="str">
        <f t="shared" si="239"/>
        <v/>
      </c>
    </row>
    <row r="5076" spans="8:13" ht="14.25">
      <c r="H5076" s="7">
        <v>1000</v>
      </c>
      <c r="K5076" s="9" t="e">
        <f t="shared" si="237"/>
        <v>#DIV/0!</v>
      </c>
      <c r="L5076" s="10" t="str">
        <f t="shared" si="238"/>
        <v>Invalid</v>
      </c>
      <c r="M5076" s="10" t="str">
        <f t="shared" si="239"/>
        <v/>
      </c>
    </row>
    <row r="5077" spans="8:13" ht="14.25">
      <c r="H5077" s="7">
        <v>1000</v>
      </c>
      <c r="K5077" s="9" t="e">
        <f t="shared" si="237"/>
        <v>#DIV/0!</v>
      </c>
      <c r="L5077" s="10" t="str">
        <f t="shared" si="238"/>
        <v>Invalid</v>
      </c>
      <c r="M5077" s="10" t="str">
        <f t="shared" si="239"/>
        <v/>
      </c>
    </row>
    <row r="5078" spans="8:13" ht="14.25">
      <c r="H5078" s="7">
        <v>1000</v>
      </c>
      <c r="K5078" s="9" t="e">
        <f t="shared" si="237"/>
        <v>#DIV/0!</v>
      </c>
      <c r="L5078" s="10" t="str">
        <f t="shared" si="238"/>
        <v>Invalid</v>
      </c>
      <c r="M5078" s="10" t="str">
        <f t="shared" si="239"/>
        <v/>
      </c>
    </row>
    <row r="5079" spans="8:13" ht="14.25">
      <c r="H5079" s="7">
        <v>1000</v>
      </c>
      <c r="K5079" s="9" t="e">
        <f t="shared" si="237"/>
        <v>#DIV/0!</v>
      </c>
      <c r="L5079" s="10" t="str">
        <f t="shared" si="238"/>
        <v>Invalid</v>
      </c>
      <c r="M5079" s="10" t="str">
        <f t="shared" si="239"/>
        <v/>
      </c>
    </row>
    <row r="5080" spans="8:13" ht="14.25">
      <c r="H5080" s="7">
        <v>1000</v>
      </c>
      <c r="K5080" s="9" t="e">
        <f t="shared" si="237"/>
        <v>#DIV/0!</v>
      </c>
      <c r="L5080" s="10" t="str">
        <f t="shared" si="238"/>
        <v>Invalid</v>
      </c>
      <c r="M5080" s="10" t="str">
        <f t="shared" si="239"/>
        <v/>
      </c>
    </row>
    <row r="5081" spans="8:13" ht="14.25">
      <c r="H5081" s="7">
        <v>1000</v>
      </c>
      <c r="K5081" s="9" t="e">
        <f t="shared" si="237"/>
        <v>#DIV/0!</v>
      </c>
      <c r="L5081" s="10" t="str">
        <f t="shared" si="238"/>
        <v>Invalid</v>
      </c>
      <c r="M5081" s="10" t="str">
        <f t="shared" si="239"/>
        <v/>
      </c>
    </row>
    <row r="5082" spans="8:13" ht="14.25">
      <c r="H5082" s="7">
        <v>1000</v>
      </c>
      <c r="K5082" s="9" t="e">
        <f t="shared" si="237"/>
        <v>#DIV/0!</v>
      </c>
      <c r="L5082" s="10" t="str">
        <f t="shared" si="238"/>
        <v>Invalid</v>
      </c>
      <c r="M5082" s="10" t="str">
        <f t="shared" si="239"/>
        <v/>
      </c>
    </row>
    <row r="5083" spans="8:13" ht="14.25">
      <c r="H5083" s="7">
        <v>1000</v>
      </c>
      <c r="K5083" s="9" t="e">
        <f t="shared" si="237"/>
        <v>#DIV/0!</v>
      </c>
      <c r="L5083" s="10" t="str">
        <f t="shared" si="238"/>
        <v>Invalid</v>
      </c>
      <c r="M5083" s="10" t="str">
        <f t="shared" si="239"/>
        <v/>
      </c>
    </row>
    <row r="5084" spans="8:13" ht="14.25">
      <c r="H5084" s="7">
        <v>1000</v>
      </c>
      <c r="K5084" s="9" t="e">
        <f t="shared" si="237"/>
        <v>#DIV/0!</v>
      </c>
      <c r="L5084" s="10" t="str">
        <f t="shared" si="238"/>
        <v>Invalid</v>
      </c>
      <c r="M5084" s="10" t="str">
        <f t="shared" si="239"/>
        <v/>
      </c>
    </row>
    <row r="5085" spans="8:13" ht="14.25">
      <c r="H5085" s="7">
        <v>1000</v>
      </c>
      <c r="K5085" s="9" t="e">
        <f t="shared" si="237"/>
        <v>#DIV/0!</v>
      </c>
      <c r="L5085" s="10" t="str">
        <f t="shared" si="238"/>
        <v>Invalid</v>
      </c>
      <c r="M5085" s="10" t="str">
        <f t="shared" si="239"/>
        <v/>
      </c>
    </row>
    <row r="5086" spans="8:13" ht="14.25">
      <c r="H5086" s="7">
        <v>1000</v>
      </c>
      <c r="K5086" s="9" t="e">
        <f t="shared" si="237"/>
        <v>#DIV/0!</v>
      </c>
      <c r="L5086" s="10" t="str">
        <f t="shared" si="238"/>
        <v>Invalid</v>
      </c>
      <c r="M5086" s="10" t="str">
        <f t="shared" si="239"/>
        <v/>
      </c>
    </row>
    <row r="5087" spans="8:13" ht="14.25">
      <c r="H5087" s="7">
        <v>1000</v>
      </c>
      <c r="K5087" s="9" t="e">
        <f t="shared" si="237"/>
        <v>#DIV/0!</v>
      </c>
      <c r="L5087" s="10" t="str">
        <f t="shared" si="238"/>
        <v>Invalid</v>
      </c>
      <c r="M5087" s="10" t="str">
        <f t="shared" si="239"/>
        <v/>
      </c>
    </row>
    <row r="5088" spans="8:13" ht="14.25">
      <c r="H5088" s="7">
        <v>1000</v>
      </c>
      <c r="K5088" s="9" t="e">
        <f t="shared" si="237"/>
        <v>#DIV/0!</v>
      </c>
      <c r="L5088" s="10" t="str">
        <f t="shared" si="238"/>
        <v>Invalid</v>
      </c>
      <c r="M5088" s="10" t="str">
        <f t="shared" si="239"/>
        <v/>
      </c>
    </row>
    <row r="5089" spans="8:13" ht="14.25">
      <c r="H5089" s="7">
        <v>1000</v>
      </c>
      <c r="K5089" s="9" t="e">
        <f t="shared" si="237"/>
        <v>#DIV/0!</v>
      </c>
      <c r="L5089" s="10" t="str">
        <f t="shared" si="238"/>
        <v>Invalid</v>
      </c>
      <c r="M5089" s="10" t="str">
        <f t="shared" si="239"/>
        <v/>
      </c>
    </row>
    <row r="5090" spans="8:13" ht="14.25">
      <c r="H5090" s="7">
        <v>1000</v>
      </c>
      <c r="K5090" s="9" t="e">
        <f t="shared" si="237"/>
        <v>#DIV/0!</v>
      </c>
      <c r="L5090" s="10" t="str">
        <f t="shared" si="238"/>
        <v>Invalid</v>
      </c>
      <c r="M5090" s="10" t="str">
        <f t="shared" si="239"/>
        <v/>
      </c>
    </row>
    <row r="5091" spans="8:13" ht="14.25">
      <c r="H5091" s="7">
        <v>1000</v>
      </c>
      <c r="K5091" s="9" t="e">
        <f t="shared" si="237"/>
        <v>#DIV/0!</v>
      </c>
      <c r="L5091" s="10" t="str">
        <f t="shared" si="238"/>
        <v>Invalid</v>
      </c>
      <c r="M5091" s="10" t="str">
        <f t="shared" si="239"/>
        <v/>
      </c>
    </row>
    <row r="5092" spans="8:13" ht="14.25">
      <c r="H5092" s="7">
        <v>1000</v>
      </c>
      <c r="K5092" s="9" t="e">
        <f t="shared" si="237"/>
        <v>#DIV/0!</v>
      </c>
      <c r="L5092" s="10" t="str">
        <f t="shared" si="238"/>
        <v>Invalid</v>
      </c>
      <c r="M5092" s="10" t="str">
        <f t="shared" si="239"/>
        <v/>
      </c>
    </row>
    <row r="5093" spans="8:13" ht="14.25">
      <c r="H5093" s="7">
        <v>1000</v>
      </c>
      <c r="K5093" s="9" t="e">
        <f t="shared" si="237"/>
        <v>#DIV/0!</v>
      </c>
      <c r="L5093" s="10" t="str">
        <f t="shared" si="238"/>
        <v>Invalid</v>
      </c>
      <c r="M5093" s="10" t="str">
        <f t="shared" si="239"/>
        <v/>
      </c>
    </row>
    <row r="5094" spans="8:13" ht="14.25">
      <c r="H5094" s="7">
        <v>1000</v>
      </c>
      <c r="K5094" s="9" t="e">
        <f t="shared" si="237"/>
        <v>#DIV/0!</v>
      </c>
      <c r="L5094" s="10" t="str">
        <f t="shared" si="238"/>
        <v>Invalid</v>
      </c>
      <c r="M5094" s="10" t="str">
        <f t="shared" si="239"/>
        <v/>
      </c>
    </row>
    <row r="5095" spans="8:13" ht="14.25">
      <c r="H5095" s="7">
        <v>1000</v>
      </c>
      <c r="K5095" s="9" t="e">
        <f t="shared" si="237"/>
        <v>#DIV/0!</v>
      </c>
      <c r="L5095" s="10" t="str">
        <f t="shared" si="238"/>
        <v>Invalid</v>
      </c>
      <c r="M5095" s="10" t="str">
        <f t="shared" si="239"/>
        <v/>
      </c>
    </row>
    <row r="5096" spans="8:13" ht="14.25">
      <c r="H5096" s="7">
        <v>1000</v>
      </c>
      <c r="K5096" s="9" t="e">
        <f t="shared" si="237"/>
        <v>#DIV/0!</v>
      </c>
      <c r="L5096" s="10" t="str">
        <f t="shared" si="238"/>
        <v>Invalid</v>
      </c>
      <c r="M5096" s="10" t="str">
        <f t="shared" si="239"/>
        <v/>
      </c>
    </row>
    <row r="5097" spans="8:13" ht="14.25">
      <c r="H5097" s="7">
        <v>1000</v>
      </c>
      <c r="K5097" s="9" t="e">
        <f t="shared" si="237"/>
        <v>#DIV/0!</v>
      </c>
      <c r="L5097" s="10" t="str">
        <f t="shared" si="238"/>
        <v>Invalid</v>
      </c>
      <c r="M5097" s="10" t="str">
        <f t="shared" si="239"/>
        <v/>
      </c>
    </row>
    <row r="5098" spans="8:13" ht="14.25">
      <c r="H5098" s="7">
        <v>1000</v>
      </c>
      <c r="K5098" s="9" t="e">
        <f t="shared" si="237"/>
        <v>#DIV/0!</v>
      </c>
      <c r="L5098" s="10" t="str">
        <f t="shared" si="238"/>
        <v>Invalid</v>
      </c>
      <c r="M5098" s="10" t="str">
        <f t="shared" si="239"/>
        <v/>
      </c>
    </row>
    <row r="5099" spans="8:13" ht="14.25">
      <c r="H5099" s="7">
        <v>1000</v>
      </c>
      <c r="K5099" s="9" t="e">
        <f t="shared" si="237"/>
        <v>#DIV/0!</v>
      </c>
      <c r="L5099" s="10" t="str">
        <f t="shared" si="238"/>
        <v>Invalid</v>
      </c>
      <c r="M5099" s="10" t="str">
        <f t="shared" si="239"/>
        <v/>
      </c>
    </row>
    <row r="5100" spans="8:13" ht="14.25">
      <c r="H5100" s="7">
        <v>1000</v>
      </c>
      <c r="K5100" s="9" t="e">
        <f t="shared" si="237"/>
        <v>#DIV/0!</v>
      </c>
      <c r="L5100" s="10" t="str">
        <f t="shared" si="238"/>
        <v>Invalid</v>
      </c>
      <c r="M5100" s="10" t="str">
        <f t="shared" si="239"/>
        <v/>
      </c>
    </row>
    <row r="5101" spans="8:13" ht="14.25">
      <c r="H5101" s="7">
        <v>1000</v>
      </c>
      <c r="K5101" s="9" t="e">
        <f t="shared" si="237"/>
        <v>#DIV/0!</v>
      </c>
      <c r="L5101" s="10" t="str">
        <f t="shared" si="238"/>
        <v>Invalid</v>
      </c>
      <c r="M5101" s="10" t="str">
        <f t="shared" si="239"/>
        <v/>
      </c>
    </row>
    <row r="5102" spans="8:13" ht="14.25">
      <c r="H5102" s="7">
        <v>1000</v>
      </c>
      <c r="K5102" s="9" t="e">
        <f t="shared" si="237"/>
        <v>#DIV/0!</v>
      </c>
      <c r="L5102" s="10" t="str">
        <f t="shared" si="238"/>
        <v>Invalid</v>
      </c>
      <c r="M5102" s="10" t="str">
        <f t="shared" si="239"/>
        <v/>
      </c>
    </row>
    <row r="5103" spans="8:13" ht="14.25">
      <c r="H5103" s="7">
        <v>1000</v>
      </c>
      <c r="K5103" s="9" t="e">
        <f t="shared" si="237"/>
        <v>#DIV/0!</v>
      </c>
      <c r="L5103" s="10" t="str">
        <f t="shared" si="238"/>
        <v>Invalid</v>
      </c>
      <c r="M5103" s="10" t="str">
        <f t="shared" si="239"/>
        <v/>
      </c>
    </row>
    <row r="5104" spans="8:13" ht="14.25">
      <c r="H5104" s="7">
        <v>1000</v>
      </c>
      <c r="K5104" s="9" t="e">
        <f t="shared" si="237"/>
        <v>#DIV/0!</v>
      </c>
      <c r="L5104" s="10" t="str">
        <f t="shared" si="238"/>
        <v>Invalid</v>
      </c>
      <c r="M5104" s="10" t="str">
        <f t="shared" si="239"/>
        <v/>
      </c>
    </row>
    <row r="5105" spans="8:13" ht="14.25">
      <c r="H5105" s="7">
        <v>1000</v>
      </c>
      <c r="K5105" s="9" t="e">
        <f t="shared" si="237"/>
        <v>#DIV/0!</v>
      </c>
      <c r="L5105" s="10" t="str">
        <f t="shared" si="238"/>
        <v>Invalid</v>
      </c>
      <c r="M5105" s="10" t="str">
        <f t="shared" si="239"/>
        <v/>
      </c>
    </row>
    <row r="5106" spans="8:13" ht="14.25">
      <c r="H5106" s="7">
        <v>1000</v>
      </c>
      <c r="K5106" s="9" t="e">
        <f t="shared" si="237"/>
        <v>#DIV/0!</v>
      </c>
      <c r="L5106" s="10" t="str">
        <f t="shared" si="238"/>
        <v>Invalid</v>
      </c>
      <c r="M5106" s="10" t="str">
        <f t="shared" si="239"/>
        <v/>
      </c>
    </row>
    <row r="5107" spans="8:13" ht="14.25">
      <c r="H5107" s="7">
        <v>1000</v>
      </c>
      <c r="K5107" s="9" t="e">
        <f t="shared" si="237"/>
        <v>#DIV/0!</v>
      </c>
      <c r="L5107" s="10" t="str">
        <f t="shared" si="238"/>
        <v>Invalid</v>
      </c>
      <c r="M5107" s="10" t="str">
        <f t="shared" si="239"/>
        <v/>
      </c>
    </row>
    <row r="5108" spans="8:13" ht="14.25">
      <c r="H5108" s="7">
        <v>1000</v>
      </c>
      <c r="K5108" s="9" t="e">
        <f t="shared" si="237"/>
        <v>#DIV/0!</v>
      </c>
      <c r="L5108" s="10" t="str">
        <f t="shared" si="238"/>
        <v>Invalid</v>
      </c>
      <c r="M5108" s="10" t="str">
        <f t="shared" si="239"/>
        <v/>
      </c>
    </row>
    <row r="5109" spans="8:13" ht="14.25">
      <c r="H5109" s="7">
        <v>1000</v>
      </c>
      <c r="K5109" s="9" t="e">
        <f t="shared" si="237"/>
        <v>#DIV/0!</v>
      </c>
      <c r="L5109" s="10" t="str">
        <f t="shared" si="238"/>
        <v>Invalid</v>
      </c>
      <c r="M5109" s="10" t="str">
        <f t="shared" si="239"/>
        <v/>
      </c>
    </row>
    <row r="5110" spans="8:13" ht="14.25">
      <c r="H5110" s="7">
        <v>1000</v>
      </c>
      <c r="K5110" s="9" t="e">
        <f t="shared" si="237"/>
        <v>#DIV/0!</v>
      </c>
      <c r="L5110" s="10" t="str">
        <f t="shared" si="238"/>
        <v>Invalid</v>
      </c>
      <c r="M5110" s="10" t="str">
        <f t="shared" si="239"/>
        <v/>
      </c>
    </row>
    <row r="5111" spans="8:13" ht="14.25">
      <c r="H5111" s="7">
        <v>1000</v>
      </c>
      <c r="K5111" s="9" t="e">
        <f t="shared" si="237"/>
        <v>#DIV/0!</v>
      </c>
      <c r="L5111" s="10" t="str">
        <f t="shared" si="238"/>
        <v>Invalid</v>
      </c>
      <c r="M5111" s="10" t="str">
        <f t="shared" si="239"/>
        <v/>
      </c>
    </row>
    <row r="5112" spans="8:13" ht="14.25">
      <c r="H5112" s="7">
        <v>1000</v>
      </c>
      <c r="K5112" s="9" t="e">
        <f t="shared" si="237"/>
        <v>#DIV/0!</v>
      </c>
      <c r="L5112" s="10" t="str">
        <f t="shared" si="238"/>
        <v>Invalid</v>
      </c>
      <c r="M5112" s="10" t="str">
        <f t="shared" si="239"/>
        <v/>
      </c>
    </row>
    <row r="5113" spans="8:13" ht="14.25">
      <c r="H5113" s="7">
        <v>1000</v>
      </c>
      <c r="K5113" s="9" t="e">
        <f t="shared" si="237"/>
        <v>#DIV/0!</v>
      </c>
      <c r="L5113" s="10" t="str">
        <f t="shared" si="238"/>
        <v>Invalid</v>
      </c>
      <c r="M5113" s="10" t="str">
        <f t="shared" si="239"/>
        <v/>
      </c>
    </row>
    <row r="5114" spans="8:13" ht="14.25">
      <c r="H5114" s="7">
        <v>1000</v>
      </c>
      <c r="K5114" s="9" t="e">
        <f t="shared" si="237"/>
        <v>#DIV/0!</v>
      </c>
      <c r="L5114" s="10" t="str">
        <f t="shared" si="238"/>
        <v>Invalid</v>
      </c>
      <c r="M5114" s="10" t="str">
        <f t="shared" si="239"/>
        <v/>
      </c>
    </row>
    <row r="5115" spans="8:13" ht="14.25">
      <c r="H5115" s="7">
        <v>1000</v>
      </c>
      <c r="K5115" s="9" t="e">
        <f t="shared" si="237"/>
        <v>#DIV/0!</v>
      </c>
      <c r="L5115" s="10" t="str">
        <f t="shared" si="238"/>
        <v>Invalid</v>
      </c>
      <c r="M5115" s="10" t="str">
        <f t="shared" si="239"/>
        <v/>
      </c>
    </row>
    <row r="5116" spans="8:13" ht="14.25">
      <c r="H5116" s="7">
        <v>1000</v>
      </c>
      <c r="K5116" s="9" t="e">
        <f t="shared" si="237"/>
        <v>#DIV/0!</v>
      </c>
      <c r="L5116" s="10" t="str">
        <f t="shared" si="238"/>
        <v>Invalid</v>
      </c>
      <c r="M5116" s="10" t="str">
        <f t="shared" si="239"/>
        <v/>
      </c>
    </row>
    <row r="5117" spans="8:13" ht="14.25">
      <c r="H5117" s="7">
        <v>1000</v>
      </c>
      <c r="K5117" s="9" t="e">
        <f t="shared" si="237"/>
        <v>#DIV/0!</v>
      </c>
      <c r="L5117" s="10" t="str">
        <f t="shared" si="238"/>
        <v>Invalid</v>
      </c>
      <c r="M5117" s="10" t="str">
        <f t="shared" si="239"/>
        <v/>
      </c>
    </row>
    <row r="5118" spans="8:13" ht="14.25">
      <c r="H5118" s="7">
        <v>1000</v>
      </c>
      <c r="K5118" s="9" t="e">
        <f t="shared" si="237"/>
        <v>#DIV/0!</v>
      </c>
      <c r="L5118" s="10" t="str">
        <f t="shared" si="238"/>
        <v>Invalid</v>
      </c>
      <c r="M5118" s="10" t="str">
        <f t="shared" si="239"/>
        <v/>
      </c>
    </row>
    <row r="5119" spans="8:13" ht="14.25">
      <c r="H5119" s="7">
        <v>1000</v>
      </c>
      <c r="K5119" s="9" t="e">
        <f t="shared" si="237"/>
        <v>#DIV/0!</v>
      </c>
      <c r="L5119" s="10" t="str">
        <f t="shared" si="238"/>
        <v>Invalid</v>
      </c>
      <c r="M5119" s="10" t="str">
        <f t="shared" si="239"/>
        <v/>
      </c>
    </row>
    <row r="5120" spans="8:13" ht="14.25">
      <c r="H5120" s="7">
        <v>1000</v>
      </c>
      <c r="K5120" s="9" t="e">
        <f t="shared" si="237"/>
        <v>#DIV/0!</v>
      </c>
      <c r="L5120" s="10" t="str">
        <f t="shared" si="238"/>
        <v>Invalid</v>
      </c>
      <c r="M5120" s="10" t="str">
        <f t="shared" si="239"/>
        <v/>
      </c>
    </row>
    <row r="5121" spans="8:13" ht="14.25">
      <c r="H5121" s="7">
        <v>1000</v>
      </c>
      <c r="K5121" s="9" t="e">
        <f t="shared" si="237"/>
        <v>#DIV/0!</v>
      </c>
      <c r="L5121" s="10" t="str">
        <f t="shared" si="238"/>
        <v>Invalid</v>
      </c>
      <c r="M5121" s="10" t="str">
        <f t="shared" si="239"/>
        <v/>
      </c>
    </row>
    <row r="5122" spans="8:13" ht="14.25">
      <c r="H5122" s="7">
        <v>1000</v>
      </c>
      <c r="K5122" s="9" t="e">
        <f t="shared" si="237"/>
        <v>#DIV/0!</v>
      </c>
      <c r="L5122" s="10" t="str">
        <f t="shared" si="238"/>
        <v>Invalid</v>
      </c>
      <c r="M5122" s="10" t="str">
        <f t="shared" si="239"/>
        <v/>
      </c>
    </row>
    <row r="5123" spans="8:13" ht="14.25">
      <c r="H5123" s="7">
        <v>1000</v>
      </c>
      <c r="K5123" s="9" t="e">
        <f t="shared" ref="K5123:K5186" si="240">(H5123/G5123)*J5123</f>
        <v>#DIV/0!</v>
      </c>
      <c r="L5123" s="10" t="str">
        <f t="shared" ref="L5123:L5186" si="241">IF(F5123="BUY",(K5123-H5123)/H5123, IF(F5123="SELL", (H5123-K5123)/H5123, "Invalid"))</f>
        <v>Invalid</v>
      </c>
      <c r="M5123" s="10" t="str">
        <f t="shared" ref="M5123:M5186" si="242">IF(E5123="BUY",(K5123-H5123)/H5123,IF(E5123="SELL",(H5123-K5123)/H5123,""))</f>
        <v/>
      </c>
    </row>
    <row r="5124" spans="8:13" ht="14.25">
      <c r="H5124" s="7">
        <v>1000</v>
      </c>
      <c r="K5124" s="9" t="e">
        <f t="shared" si="240"/>
        <v>#DIV/0!</v>
      </c>
      <c r="L5124" s="10" t="str">
        <f t="shared" si="241"/>
        <v>Invalid</v>
      </c>
      <c r="M5124" s="10" t="str">
        <f t="shared" si="242"/>
        <v/>
      </c>
    </row>
    <row r="5125" spans="8:13" ht="14.25">
      <c r="H5125" s="7">
        <v>1000</v>
      </c>
      <c r="K5125" s="9" t="e">
        <f t="shared" si="240"/>
        <v>#DIV/0!</v>
      </c>
      <c r="L5125" s="10" t="str">
        <f t="shared" si="241"/>
        <v>Invalid</v>
      </c>
      <c r="M5125" s="10" t="str">
        <f t="shared" si="242"/>
        <v/>
      </c>
    </row>
    <row r="5126" spans="8:13" ht="14.25">
      <c r="H5126" s="7">
        <v>1000</v>
      </c>
      <c r="K5126" s="9" t="e">
        <f t="shared" si="240"/>
        <v>#DIV/0!</v>
      </c>
      <c r="L5126" s="10" t="str">
        <f t="shared" si="241"/>
        <v>Invalid</v>
      </c>
      <c r="M5126" s="10" t="str">
        <f t="shared" si="242"/>
        <v/>
      </c>
    </row>
    <row r="5127" spans="8:13" ht="14.25">
      <c r="H5127" s="7">
        <v>1000</v>
      </c>
      <c r="K5127" s="9" t="e">
        <f t="shared" si="240"/>
        <v>#DIV/0!</v>
      </c>
      <c r="L5127" s="10" t="str">
        <f t="shared" si="241"/>
        <v>Invalid</v>
      </c>
      <c r="M5127" s="10" t="str">
        <f t="shared" si="242"/>
        <v/>
      </c>
    </row>
    <row r="5128" spans="8:13" ht="14.25">
      <c r="H5128" s="7">
        <v>1000</v>
      </c>
      <c r="K5128" s="9" t="e">
        <f t="shared" si="240"/>
        <v>#DIV/0!</v>
      </c>
      <c r="L5128" s="10" t="str">
        <f t="shared" si="241"/>
        <v>Invalid</v>
      </c>
      <c r="M5128" s="10" t="str">
        <f t="shared" si="242"/>
        <v/>
      </c>
    </row>
    <row r="5129" spans="8:13" ht="14.25">
      <c r="H5129" s="7">
        <v>1000</v>
      </c>
      <c r="K5129" s="9" t="e">
        <f t="shared" si="240"/>
        <v>#DIV/0!</v>
      </c>
      <c r="L5129" s="10" t="str">
        <f t="shared" si="241"/>
        <v>Invalid</v>
      </c>
      <c r="M5129" s="10" t="str">
        <f t="shared" si="242"/>
        <v/>
      </c>
    </row>
    <row r="5130" spans="8:13" ht="14.25">
      <c r="H5130" s="7">
        <v>1000</v>
      </c>
      <c r="K5130" s="9" t="e">
        <f t="shared" si="240"/>
        <v>#DIV/0!</v>
      </c>
      <c r="L5130" s="10" t="str">
        <f t="shared" si="241"/>
        <v>Invalid</v>
      </c>
      <c r="M5130" s="10" t="str">
        <f t="shared" si="242"/>
        <v/>
      </c>
    </row>
    <row r="5131" spans="8:13" ht="14.25">
      <c r="H5131" s="7">
        <v>1000</v>
      </c>
      <c r="K5131" s="9" t="e">
        <f t="shared" si="240"/>
        <v>#DIV/0!</v>
      </c>
      <c r="L5131" s="10" t="str">
        <f t="shared" si="241"/>
        <v>Invalid</v>
      </c>
      <c r="M5131" s="10" t="str">
        <f t="shared" si="242"/>
        <v/>
      </c>
    </row>
    <row r="5132" spans="8:13" ht="14.25">
      <c r="H5132" s="7">
        <v>1000</v>
      </c>
      <c r="K5132" s="9" t="e">
        <f t="shared" si="240"/>
        <v>#DIV/0!</v>
      </c>
      <c r="L5132" s="10" t="str">
        <f t="shared" si="241"/>
        <v>Invalid</v>
      </c>
      <c r="M5132" s="10" t="str">
        <f t="shared" si="242"/>
        <v/>
      </c>
    </row>
    <row r="5133" spans="8:13" ht="14.25">
      <c r="H5133" s="7">
        <v>1000</v>
      </c>
      <c r="K5133" s="9" t="e">
        <f t="shared" si="240"/>
        <v>#DIV/0!</v>
      </c>
      <c r="L5133" s="10" t="str">
        <f t="shared" si="241"/>
        <v>Invalid</v>
      </c>
      <c r="M5133" s="10" t="str">
        <f t="shared" si="242"/>
        <v/>
      </c>
    </row>
    <row r="5134" spans="8:13" ht="14.25">
      <c r="H5134" s="7">
        <v>1000</v>
      </c>
      <c r="K5134" s="9" t="e">
        <f t="shared" si="240"/>
        <v>#DIV/0!</v>
      </c>
      <c r="L5134" s="10" t="str">
        <f t="shared" si="241"/>
        <v>Invalid</v>
      </c>
      <c r="M5134" s="10" t="str">
        <f t="shared" si="242"/>
        <v/>
      </c>
    </row>
    <row r="5135" spans="8:13" ht="14.25">
      <c r="H5135" s="7">
        <v>1000</v>
      </c>
      <c r="K5135" s="9" t="e">
        <f t="shared" si="240"/>
        <v>#DIV/0!</v>
      </c>
      <c r="L5135" s="10" t="str">
        <f t="shared" si="241"/>
        <v>Invalid</v>
      </c>
      <c r="M5135" s="10" t="str">
        <f t="shared" si="242"/>
        <v/>
      </c>
    </row>
    <row r="5136" spans="8:13" ht="14.25">
      <c r="H5136" s="7">
        <v>1000</v>
      </c>
      <c r="K5136" s="9" t="e">
        <f t="shared" si="240"/>
        <v>#DIV/0!</v>
      </c>
      <c r="L5136" s="10" t="str">
        <f t="shared" si="241"/>
        <v>Invalid</v>
      </c>
      <c r="M5136" s="10" t="str">
        <f t="shared" si="242"/>
        <v/>
      </c>
    </row>
    <row r="5137" spans="8:13" ht="14.25">
      <c r="H5137" s="7">
        <v>1000</v>
      </c>
      <c r="K5137" s="9" t="e">
        <f t="shared" si="240"/>
        <v>#DIV/0!</v>
      </c>
      <c r="L5137" s="10" t="str">
        <f t="shared" si="241"/>
        <v>Invalid</v>
      </c>
      <c r="M5137" s="10" t="str">
        <f t="shared" si="242"/>
        <v/>
      </c>
    </row>
    <row r="5138" spans="8:13" ht="14.25">
      <c r="H5138" s="7">
        <v>1000</v>
      </c>
      <c r="K5138" s="9" t="e">
        <f t="shared" si="240"/>
        <v>#DIV/0!</v>
      </c>
      <c r="L5138" s="10" t="str">
        <f t="shared" si="241"/>
        <v>Invalid</v>
      </c>
      <c r="M5138" s="10" t="str">
        <f t="shared" si="242"/>
        <v/>
      </c>
    </row>
    <row r="5139" spans="8:13" ht="14.25">
      <c r="H5139" s="7">
        <v>1000</v>
      </c>
      <c r="K5139" s="9" t="e">
        <f t="shared" si="240"/>
        <v>#DIV/0!</v>
      </c>
      <c r="L5139" s="10" t="str">
        <f t="shared" si="241"/>
        <v>Invalid</v>
      </c>
      <c r="M5139" s="10" t="str">
        <f t="shared" si="242"/>
        <v/>
      </c>
    </row>
    <row r="5140" spans="8:13" ht="14.25">
      <c r="H5140" s="7">
        <v>1000</v>
      </c>
      <c r="K5140" s="9" t="e">
        <f t="shared" si="240"/>
        <v>#DIV/0!</v>
      </c>
      <c r="L5140" s="10" t="str">
        <f t="shared" si="241"/>
        <v>Invalid</v>
      </c>
      <c r="M5140" s="10" t="str">
        <f t="shared" si="242"/>
        <v/>
      </c>
    </row>
    <row r="5141" spans="8:13" ht="14.25">
      <c r="H5141" s="7">
        <v>1000</v>
      </c>
      <c r="K5141" s="9" t="e">
        <f t="shared" si="240"/>
        <v>#DIV/0!</v>
      </c>
      <c r="L5141" s="10" t="str">
        <f t="shared" si="241"/>
        <v>Invalid</v>
      </c>
      <c r="M5141" s="10" t="str">
        <f t="shared" si="242"/>
        <v/>
      </c>
    </row>
    <row r="5142" spans="8:13" ht="14.25">
      <c r="H5142" s="7">
        <v>1000</v>
      </c>
      <c r="K5142" s="9" t="e">
        <f t="shared" si="240"/>
        <v>#DIV/0!</v>
      </c>
      <c r="L5142" s="10" t="str">
        <f t="shared" si="241"/>
        <v>Invalid</v>
      </c>
      <c r="M5142" s="10" t="str">
        <f t="shared" si="242"/>
        <v/>
      </c>
    </row>
    <row r="5143" spans="8:13" ht="14.25">
      <c r="H5143" s="7">
        <v>1000</v>
      </c>
      <c r="K5143" s="9" t="e">
        <f t="shared" si="240"/>
        <v>#DIV/0!</v>
      </c>
      <c r="L5143" s="10" t="str">
        <f t="shared" si="241"/>
        <v>Invalid</v>
      </c>
      <c r="M5143" s="10" t="str">
        <f t="shared" si="242"/>
        <v/>
      </c>
    </row>
    <row r="5144" spans="8:13" ht="14.25">
      <c r="H5144" s="7">
        <v>1000</v>
      </c>
      <c r="K5144" s="9" t="e">
        <f t="shared" si="240"/>
        <v>#DIV/0!</v>
      </c>
      <c r="L5144" s="10" t="str">
        <f t="shared" si="241"/>
        <v>Invalid</v>
      </c>
      <c r="M5144" s="10" t="str">
        <f t="shared" si="242"/>
        <v/>
      </c>
    </row>
    <row r="5145" spans="8:13" ht="14.25">
      <c r="H5145" s="7">
        <v>1000</v>
      </c>
      <c r="K5145" s="9" t="e">
        <f t="shared" si="240"/>
        <v>#DIV/0!</v>
      </c>
      <c r="L5145" s="10" t="str">
        <f t="shared" si="241"/>
        <v>Invalid</v>
      </c>
      <c r="M5145" s="10" t="str">
        <f t="shared" si="242"/>
        <v/>
      </c>
    </row>
    <row r="5146" spans="8:13" ht="14.25">
      <c r="H5146" s="7">
        <v>1000</v>
      </c>
      <c r="K5146" s="9" t="e">
        <f t="shared" si="240"/>
        <v>#DIV/0!</v>
      </c>
      <c r="L5146" s="10" t="str">
        <f t="shared" si="241"/>
        <v>Invalid</v>
      </c>
      <c r="M5146" s="10" t="str">
        <f t="shared" si="242"/>
        <v/>
      </c>
    </row>
    <row r="5147" spans="8:13" ht="14.25">
      <c r="H5147" s="7">
        <v>1000</v>
      </c>
      <c r="K5147" s="9" t="e">
        <f t="shared" si="240"/>
        <v>#DIV/0!</v>
      </c>
      <c r="L5147" s="10" t="str">
        <f t="shared" si="241"/>
        <v>Invalid</v>
      </c>
      <c r="M5147" s="10" t="str">
        <f t="shared" si="242"/>
        <v/>
      </c>
    </row>
    <row r="5148" spans="8:13" ht="14.25">
      <c r="H5148" s="7">
        <v>1000</v>
      </c>
      <c r="K5148" s="9" t="e">
        <f t="shared" si="240"/>
        <v>#DIV/0!</v>
      </c>
      <c r="L5148" s="10" t="str">
        <f t="shared" si="241"/>
        <v>Invalid</v>
      </c>
      <c r="M5148" s="10" t="str">
        <f t="shared" si="242"/>
        <v/>
      </c>
    </row>
    <row r="5149" spans="8:13" ht="14.25">
      <c r="H5149" s="7">
        <v>1000</v>
      </c>
      <c r="K5149" s="9" t="e">
        <f t="shared" si="240"/>
        <v>#DIV/0!</v>
      </c>
      <c r="L5149" s="10" t="str">
        <f t="shared" si="241"/>
        <v>Invalid</v>
      </c>
      <c r="M5149" s="10" t="str">
        <f t="shared" si="242"/>
        <v/>
      </c>
    </row>
    <row r="5150" spans="8:13" ht="14.25">
      <c r="H5150" s="7">
        <v>1000</v>
      </c>
      <c r="K5150" s="9" t="e">
        <f t="shared" si="240"/>
        <v>#DIV/0!</v>
      </c>
      <c r="L5150" s="10" t="str">
        <f t="shared" si="241"/>
        <v>Invalid</v>
      </c>
      <c r="M5150" s="10" t="str">
        <f t="shared" si="242"/>
        <v/>
      </c>
    </row>
    <row r="5151" spans="8:13" ht="14.25">
      <c r="H5151" s="7">
        <v>1000</v>
      </c>
      <c r="K5151" s="9" t="e">
        <f t="shared" si="240"/>
        <v>#DIV/0!</v>
      </c>
      <c r="L5151" s="10" t="str">
        <f t="shared" si="241"/>
        <v>Invalid</v>
      </c>
      <c r="M5151" s="10" t="str">
        <f t="shared" si="242"/>
        <v/>
      </c>
    </row>
    <row r="5152" spans="8:13" ht="14.25">
      <c r="H5152" s="7">
        <v>1000</v>
      </c>
      <c r="K5152" s="9" t="e">
        <f t="shared" si="240"/>
        <v>#DIV/0!</v>
      </c>
      <c r="L5152" s="10" t="str">
        <f t="shared" si="241"/>
        <v>Invalid</v>
      </c>
      <c r="M5152" s="10" t="str">
        <f t="shared" si="242"/>
        <v/>
      </c>
    </row>
    <row r="5153" spans="8:13" ht="14.25">
      <c r="H5153" s="7">
        <v>1000</v>
      </c>
      <c r="K5153" s="9" t="e">
        <f t="shared" si="240"/>
        <v>#DIV/0!</v>
      </c>
      <c r="L5153" s="10" t="str">
        <f t="shared" si="241"/>
        <v>Invalid</v>
      </c>
      <c r="M5153" s="10" t="str">
        <f t="shared" si="242"/>
        <v/>
      </c>
    </row>
    <row r="5154" spans="8:13" ht="14.25">
      <c r="H5154" s="7">
        <v>1000</v>
      </c>
      <c r="K5154" s="9" t="e">
        <f t="shared" si="240"/>
        <v>#DIV/0!</v>
      </c>
      <c r="L5154" s="10" t="str">
        <f t="shared" si="241"/>
        <v>Invalid</v>
      </c>
      <c r="M5154" s="10" t="str">
        <f t="shared" si="242"/>
        <v/>
      </c>
    </row>
    <row r="5155" spans="8:13" ht="14.25">
      <c r="H5155" s="7">
        <v>1000</v>
      </c>
      <c r="K5155" s="9" t="e">
        <f t="shared" si="240"/>
        <v>#DIV/0!</v>
      </c>
      <c r="L5155" s="10" t="str">
        <f t="shared" si="241"/>
        <v>Invalid</v>
      </c>
      <c r="M5155" s="10" t="str">
        <f t="shared" si="242"/>
        <v/>
      </c>
    </row>
    <row r="5156" spans="8:13" ht="14.25">
      <c r="H5156" s="7">
        <v>1000</v>
      </c>
      <c r="K5156" s="9" t="e">
        <f t="shared" si="240"/>
        <v>#DIV/0!</v>
      </c>
      <c r="L5156" s="10" t="str">
        <f t="shared" si="241"/>
        <v>Invalid</v>
      </c>
      <c r="M5156" s="10" t="str">
        <f t="shared" si="242"/>
        <v/>
      </c>
    </row>
    <row r="5157" spans="8:13" ht="14.25">
      <c r="H5157" s="7">
        <v>1000</v>
      </c>
      <c r="K5157" s="9" t="e">
        <f t="shared" si="240"/>
        <v>#DIV/0!</v>
      </c>
      <c r="L5157" s="10" t="str">
        <f t="shared" si="241"/>
        <v>Invalid</v>
      </c>
      <c r="M5157" s="10" t="str">
        <f t="shared" si="242"/>
        <v/>
      </c>
    </row>
    <row r="5158" spans="8:13" ht="14.25">
      <c r="H5158" s="7">
        <v>1000</v>
      </c>
      <c r="K5158" s="9" t="e">
        <f t="shared" si="240"/>
        <v>#DIV/0!</v>
      </c>
      <c r="L5158" s="10" t="str">
        <f t="shared" si="241"/>
        <v>Invalid</v>
      </c>
      <c r="M5158" s="10" t="str">
        <f t="shared" si="242"/>
        <v/>
      </c>
    </row>
    <row r="5159" spans="8:13" ht="14.25">
      <c r="H5159" s="7">
        <v>1000</v>
      </c>
      <c r="K5159" s="9" t="e">
        <f t="shared" si="240"/>
        <v>#DIV/0!</v>
      </c>
      <c r="L5159" s="10" t="str">
        <f t="shared" si="241"/>
        <v>Invalid</v>
      </c>
      <c r="M5159" s="10" t="str">
        <f t="shared" si="242"/>
        <v/>
      </c>
    </row>
    <row r="5160" spans="8:13" ht="14.25">
      <c r="H5160" s="7">
        <v>1000</v>
      </c>
      <c r="K5160" s="9" t="e">
        <f t="shared" si="240"/>
        <v>#DIV/0!</v>
      </c>
      <c r="L5160" s="10" t="str">
        <f t="shared" si="241"/>
        <v>Invalid</v>
      </c>
      <c r="M5160" s="10" t="str">
        <f t="shared" si="242"/>
        <v/>
      </c>
    </row>
    <row r="5161" spans="8:13" ht="14.25">
      <c r="H5161" s="7">
        <v>1000</v>
      </c>
      <c r="K5161" s="9" t="e">
        <f t="shared" si="240"/>
        <v>#DIV/0!</v>
      </c>
      <c r="L5161" s="10" t="str">
        <f t="shared" si="241"/>
        <v>Invalid</v>
      </c>
      <c r="M5161" s="10" t="str">
        <f t="shared" si="242"/>
        <v/>
      </c>
    </row>
    <row r="5162" spans="8:13" ht="14.25">
      <c r="H5162" s="7">
        <v>1000</v>
      </c>
      <c r="K5162" s="9" t="e">
        <f t="shared" si="240"/>
        <v>#DIV/0!</v>
      </c>
      <c r="L5162" s="10" t="str">
        <f t="shared" si="241"/>
        <v>Invalid</v>
      </c>
      <c r="M5162" s="10" t="str">
        <f t="shared" si="242"/>
        <v/>
      </c>
    </row>
    <row r="5163" spans="8:13" ht="14.25">
      <c r="H5163" s="7">
        <v>1000</v>
      </c>
      <c r="K5163" s="9" t="e">
        <f t="shared" si="240"/>
        <v>#DIV/0!</v>
      </c>
      <c r="L5163" s="10" t="str">
        <f t="shared" si="241"/>
        <v>Invalid</v>
      </c>
      <c r="M5163" s="10" t="str">
        <f t="shared" si="242"/>
        <v/>
      </c>
    </row>
    <row r="5164" spans="8:13" ht="14.25">
      <c r="H5164" s="7">
        <v>1000</v>
      </c>
      <c r="K5164" s="9" t="e">
        <f t="shared" si="240"/>
        <v>#DIV/0!</v>
      </c>
      <c r="L5164" s="10" t="str">
        <f t="shared" si="241"/>
        <v>Invalid</v>
      </c>
      <c r="M5164" s="10" t="str">
        <f t="shared" si="242"/>
        <v/>
      </c>
    </row>
    <row r="5165" spans="8:13" ht="14.25">
      <c r="H5165" s="7">
        <v>1000</v>
      </c>
      <c r="K5165" s="9" t="e">
        <f t="shared" si="240"/>
        <v>#DIV/0!</v>
      </c>
      <c r="L5165" s="10" t="str">
        <f t="shared" si="241"/>
        <v>Invalid</v>
      </c>
      <c r="M5165" s="10" t="str">
        <f t="shared" si="242"/>
        <v/>
      </c>
    </row>
    <row r="5166" spans="8:13" ht="14.25">
      <c r="H5166" s="7">
        <v>1000</v>
      </c>
      <c r="K5166" s="9" t="e">
        <f t="shared" si="240"/>
        <v>#DIV/0!</v>
      </c>
      <c r="L5166" s="10" t="str">
        <f t="shared" si="241"/>
        <v>Invalid</v>
      </c>
      <c r="M5166" s="10" t="str">
        <f t="shared" si="242"/>
        <v/>
      </c>
    </row>
    <row r="5167" spans="8:13" ht="14.25">
      <c r="H5167" s="7">
        <v>1000</v>
      </c>
      <c r="K5167" s="9" t="e">
        <f t="shared" si="240"/>
        <v>#DIV/0!</v>
      </c>
      <c r="L5167" s="10" t="str">
        <f t="shared" si="241"/>
        <v>Invalid</v>
      </c>
      <c r="M5167" s="10" t="str">
        <f t="shared" si="242"/>
        <v/>
      </c>
    </row>
    <row r="5168" spans="8:13" ht="14.25">
      <c r="H5168" s="7">
        <v>1000</v>
      </c>
      <c r="K5168" s="9" t="e">
        <f t="shared" si="240"/>
        <v>#DIV/0!</v>
      </c>
      <c r="L5168" s="10" t="str">
        <f t="shared" si="241"/>
        <v>Invalid</v>
      </c>
      <c r="M5168" s="10" t="str">
        <f t="shared" si="242"/>
        <v/>
      </c>
    </row>
    <row r="5169" spans="8:13" ht="14.25">
      <c r="H5169" s="7">
        <v>1000</v>
      </c>
      <c r="K5169" s="9" t="e">
        <f t="shared" si="240"/>
        <v>#DIV/0!</v>
      </c>
      <c r="L5169" s="10" t="str">
        <f t="shared" si="241"/>
        <v>Invalid</v>
      </c>
      <c r="M5169" s="10" t="str">
        <f t="shared" si="242"/>
        <v/>
      </c>
    </row>
    <row r="5170" spans="8:13" ht="14.25">
      <c r="H5170" s="7">
        <v>1000</v>
      </c>
      <c r="K5170" s="9" t="e">
        <f t="shared" si="240"/>
        <v>#DIV/0!</v>
      </c>
      <c r="L5170" s="10" t="str">
        <f t="shared" si="241"/>
        <v>Invalid</v>
      </c>
      <c r="M5170" s="10" t="str">
        <f t="shared" si="242"/>
        <v/>
      </c>
    </row>
    <row r="5171" spans="8:13" ht="14.25">
      <c r="H5171" s="7">
        <v>1000</v>
      </c>
      <c r="K5171" s="9" t="e">
        <f t="shared" si="240"/>
        <v>#DIV/0!</v>
      </c>
      <c r="L5171" s="10" t="str">
        <f t="shared" si="241"/>
        <v>Invalid</v>
      </c>
      <c r="M5171" s="10" t="str">
        <f t="shared" si="242"/>
        <v/>
      </c>
    </row>
    <row r="5172" spans="8:13" ht="14.25">
      <c r="H5172" s="7">
        <v>1000</v>
      </c>
      <c r="K5172" s="9" t="e">
        <f t="shared" si="240"/>
        <v>#DIV/0!</v>
      </c>
      <c r="L5172" s="10" t="str">
        <f t="shared" si="241"/>
        <v>Invalid</v>
      </c>
      <c r="M5172" s="10" t="str">
        <f t="shared" si="242"/>
        <v/>
      </c>
    </row>
    <row r="5173" spans="8:13" ht="14.25">
      <c r="H5173" s="7">
        <v>1000</v>
      </c>
      <c r="K5173" s="9" t="e">
        <f t="shared" si="240"/>
        <v>#DIV/0!</v>
      </c>
      <c r="L5173" s="10" t="str">
        <f t="shared" si="241"/>
        <v>Invalid</v>
      </c>
      <c r="M5173" s="10" t="str">
        <f t="shared" si="242"/>
        <v/>
      </c>
    </row>
    <row r="5174" spans="8:13" ht="14.25">
      <c r="H5174" s="7">
        <v>1000</v>
      </c>
      <c r="K5174" s="9" t="e">
        <f t="shared" si="240"/>
        <v>#DIV/0!</v>
      </c>
      <c r="L5174" s="10" t="str">
        <f t="shared" si="241"/>
        <v>Invalid</v>
      </c>
      <c r="M5174" s="10" t="str">
        <f t="shared" si="242"/>
        <v/>
      </c>
    </row>
    <row r="5175" spans="8:13" ht="14.25">
      <c r="H5175" s="7">
        <v>1000</v>
      </c>
      <c r="K5175" s="9" t="e">
        <f t="shared" si="240"/>
        <v>#DIV/0!</v>
      </c>
      <c r="L5175" s="10" t="str">
        <f t="shared" si="241"/>
        <v>Invalid</v>
      </c>
      <c r="M5175" s="10" t="str">
        <f t="shared" si="242"/>
        <v/>
      </c>
    </row>
    <row r="5176" spans="8:13" ht="14.25">
      <c r="H5176" s="7">
        <v>1000</v>
      </c>
      <c r="K5176" s="9" t="e">
        <f t="shared" si="240"/>
        <v>#DIV/0!</v>
      </c>
      <c r="L5176" s="10" t="str">
        <f t="shared" si="241"/>
        <v>Invalid</v>
      </c>
      <c r="M5176" s="10" t="str">
        <f t="shared" si="242"/>
        <v/>
      </c>
    </row>
    <row r="5177" spans="8:13" ht="14.25">
      <c r="H5177" s="7">
        <v>1000</v>
      </c>
      <c r="K5177" s="9" t="e">
        <f t="shared" si="240"/>
        <v>#DIV/0!</v>
      </c>
      <c r="L5177" s="10" t="str">
        <f t="shared" si="241"/>
        <v>Invalid</v>
      </c>
      <c r="M5177" s="10" t="str">
        <f t="shared" si="242"/>
        <v/>
      </c>
    </row>
    <row r="5178" spans="8:13" ht="14.25">
      <c r="H5178" s="7">
        <v>1000</v>
      </c>
      <c r="K5178" s="9" t="e">
        <f t="shared" si="240"/>
        <v>#DIV/0!</v>
      </c>
      <c r="L5178" s="10" t="str">
        <f t="shared" si="241"/>
        <v>Invalid</v>
      </c>
      <c r="M5178" s="10" t="str">
        <f t="shared" si="242"/>
        <v/>
      </c>
    </row>
    <row r="5179" spans="8:13" ht="14.25">
      <c r="H5179" s="7">
        <v>1000</v>
      </c>
      <c r="K5179" s="9" t="e">
        <f t="shared" si="240"/>
        <v>#DIV/0!</v>
      </c>
      <c r="L5179" s="10" t="str">
        <f t="shared" si="241"/>
        <v>Invalid</v>
      </c>
      <c r="M5179" s="10" t="str">
        <f t="shared" si="242"/>
        <v/>
      </c>
    </row>
    <row r="5180" spans="8:13" ht="14.25">
      <c r="H5180" s="7">
        <v>1000</v>
      </c>
      <c r="K5180" s="9" t="e">
        <f t="shared" si="240"/>
        <v>#DIV/0!</v>
      </c>
      <c r="L5180" s="10" t="str">
        <f t="shared" si="241"/>
        <v>Invalid</v>
      </c>
      <c r="M5180" s="10" t="str">
        <f t="shared" si="242"/>
        <v/>
      </c>
    </row>
    <row r="5181" spans="8:13" ht="14.25">
      <c r="H5181" s="7">
        <v>1000</v>
      </c>
      <c r="K5181" s="9" t="e">
        <f t="shared" si="240"/>
        <v>#DIV/0!</v>
      </c>
      <c r="L5181" s="10" t="str">
        <f t="shared" si="241"/>
        <v>Invalid</v>
      </c>
      <c r="M5181" s="10" t="str">
        <f t="shared" si="242"/>
        <v/>
      </c>
    </row>
    <row r="5182" spans="8:13" ht="14.25">
      <c r="H5182" s="7">
        <v>1000</v>
      </c>
      <c r="K5182" s="9" t="e">
        <f t="shared" si="240"/>
        <v>#DIV/0!</v>
      </c>
      <c r="L5182" s="10" t="str">
        <f t="shared" si="241"/>
        <v>Invalid</v>
      </c>
      <c r="M5182" s="10" t="str">
        <f t="shared" si="242"/>
        <v/>
      </c>
    </row>
    <row r="5183" spans="8:13" ht="14.25">
      <c r="H5183" s="7">
        <v>1000</v>
      </c>
      <c r="K5183" s="9" t="e">
        <f t="shared" si="240"/>
        <v>#DIV/0!</v>
      </c>
      <c r="L5183" s="10" t="str">
        <f t="shared" si="241"/>
        <v>Invalid</v>
      </c>
      <c r="M5183" s="10" t="str">
        <f t="shared" si="242"/>
        <v/>
      </c>
    </row>
    <row r="5184" spans="8:13" ht="14.25">
      <c r="H5184" s="7">
        <v>1000</v>
      </c>
      <c r="K5184" s="9" t="e">
        <f t="shared" si="240"/>
        <v>#DIV/0!</v>
      </c>
      <c r="L5184" s="10" t="str">
        <f t="shared" si="241"/>
        <v>Invalid</v>
      </c>
      <c r="M5184" s="10" t="str">
        <f t="shared" si="242"/>
        <v/>
      </c>
    </row>
    <row r="5185" spans="8:13" ht="14.25">
      <c r="H5185" s="7">
        <v>1000</v>
      </c>
      <c r="K5185" s="9" t="e">
        <f t="shared" si="240"/>
        <v>#DIV/0!</v>
      </c>
      <c r="L5185" s="10" t="str">
        <f t="shared" si="241"/>
        <v>Invalid</v>
      </c>
      <c r="M5185" s="10" t="str">
        <f t="shared" si="242"/>
        <v/>
      </c>
    </row>
    <row r="5186" spans="8:13" ht="14.25">
      <c r="H5186" s="7">
        <v>1000</v>
      </c>
      <c r="K5186" s="9" t="e">
        <f t="shared" si="240"/>
        <v>#DIV/0!</v>
      </c>
      <c r="L5186" s="10" t="str">
        <f t="shared" si="241"/>
        <v>Invalid</v>
      </c>
      <c r="M5186" s="10" t="str">
        <f t="shared" si="242"/>
        <v/>
      </c>
    </row>
    <row r="5187" spans="8:13" ht="14.25">
      <c r="H5187" s="7">
        <v>1000</v>
      </c>
      <c r="K5187" s="9" t="e">
        <f t="shared" ref="K5187:K5250" si="243">(H5187/G5187)*J5187</f>
        <v>#DIV/0!</v>
      </c>
      <c r="L5187" s="10" t="str">
        <f t="shared" ref="L5187:L5250" si="244">IF(F5187="BUY",(K5187-H5187)/H5187, IF(F5187="SELL", (H5187-K5187)/H5187, "Invalid"))</f>
        <v>Invalid</v>
      </c>
      <c r="M5187" s="10" t="str">
        <f t="shared" ref="M5187:M5250" si="245">IF(E5187="BUY",(K5187-H5187)/H5187,IF(E5187="SELL",(H5187-K5187)/H5187,""))</f>
        <v/>
      </c>
    </row>
    <row r="5188" spans="8:13" ht="14.25">
      <c r="H5188" s="7">
        <v>1000</v>
      </c>
      <c r="K5188" s="9" t="e">
        <f t="shared" si="243"/>
        <v>#DIV/0!</v>
      </c>
      <c r="L5188" s="10" t="str">
        <f t="shared" si="244"/>
        <v>Invalid</v>
      </c>
      <c r="M5188" s="10" t="str">
        <f t="shared" si="245"/>
        <v/>
      </c>
    </row>
    <row r="5189" spans="8:13" ht="14.25">
      <c r="H5189" s="7">
        <v>1000</v>
      </c>
      <c r="K5189" s="9" t="e">
        <f t="shared" si="243"/>
        <v>#DIV/0!</v>
      </c>
      <c r="L5189" s="10" t="str">
        <f t="shared" si="244"/>
        <v>Invalid</v>
      </c>
      <c r="M5189" s="10" t="str">
        <f t="shared" si="245"/>
        <v/>
      </c>
    </row>
    <row r="5190" spans="8:13" ht="14.25">
      <c r="H5190" s="7">
        <v>1000</v>
      </c>
      <c r="K5190" s="9" t="e">
        <f t="shared" si="243"/>
        <v>#DIV/0!</v>
      </c>
      <c r="L5190" s="10" t="str">
        <f t="shared" si="244"/>
        <v>Invalid</v>
      </c>
      <c r="M5190" s="10" t="str">
        <f t="shared" si="245"/>
        <v/>
      </c>
    </row>
    <row r="5191" spans="8:13" ht="14.25">
      <c r="H5191" s="7">
        <v>1000</v>
      </c>
      <c r="K5191" s="9" t="e">
        <f t="shared" si="243"/>
        <v>#DIV/0!</v>
      </c>
      <c r="L5191" s="10" t="str">
        <f t="shared" si="244"/>
        <v>Invalid</v>
      </c>
      <c r="M5191" s="10" t="str">
        <f t="shared" si="245"/>
        <v/>
      </c>
    </row>
    <row r="5192" spans="8:13" ht="14.25">
      <c r="H5192" s="7">
        <v>1000</v>
      </c>
      <c r="K5192" s="9" t="e">
        <f t="shared" si="243"/>
        <v>#DIV/0!</v>
      </c>
      <c r="L5192" s="10" t="str">
        <f t="shared" si="244"/>
        <v>Invalid</v>
      </c>
      <c r="M5192" s="10" t="str">
        <f t="shared" si="245"/>
        <v/>
      </c>
    </row>
    <row r="5193" spans="8:13" ht="14.25">
      <c r="H5193" s="7">
        <v>1000</v>
      </c>
      <c r="K5193" s="9" t="e">
        <f t="shared" si="243"/>
        <v>#DIV/0!</v>
      </c>
      <c r="L5193" s="10" t="str">
        <f t="shared" si="244"/>
        <v>Invalid</v>
      </c>
      <c r="M5193" s="10" t="str">
        <f t="shared" si="245"/>
        <v/>
      </c>
    </row>
    <row r="5194" spans="8:13" ht="14.25">
      <c r="H5194" s="7">
        <v>1000</v>
      </c>
      <c r="K5194" s="9" t="e">
        <f t="shared" si="243"/>
        <v>#DIV/0!</v>
      </c>
      <c r="L5194" s="10" t="str">
        <f t="shared" si="244"/>
        <v>Invalid</v>
      </c>
      <c r="M5194" s="10" t="str">
        <f t="shared" si="245"/>
        <v/>
      </c>
    </row>
    <row r="5195" spans="8:13" ht="14.25">
      <c r="H5195" s="7">
        <v>1000</v>
      </c>
      <c r="K5195" s="9" t="e">
        <f t="shared" si="243"/>
        <v>#DIV/0!</v>
      </c>
      <c r="L5195" s="10" t="str">
        <f t="shared" si="244"/>
        <v>Invalid</v>
      </c>
      <c r="M5195" s="10" t="str">
        <f t="shared" si="245"/>
        <v/>
      </c>
    </row>
    <row r="5196" spans="8:13" ht="14.25">
      <c r="H5196" s="7">
        <v>1000</v>
      </c>
      <c r="K5196" s="9" t="e">
        <f t="shared" si="243"/>
        <v>#DIV/0!</v>
      </c>
      <c r="L5196" s="10" t="str">
        <f t="shared" si="244"/>
        <v>Invalid</v>
      </c>
      <c r="M5196" s="10" t="str">
        <f t="shared" si="245"/>
        <v/>
      </c>
    </row>
    <row r="5197" spans="8:13" ht="14.25">
      <c r="H5197" s="7">
        <v>1000</v>
      </c>
      <c r="K5197" s="9" t="e">
        <f t="shared" si="243"/>
        <v>#DIV/0!</v>
      </c>
      <c r="L5197" s="10" t="str">
        <f t="shared" si="244"/>
        <v>Invalid</v>
      </c>
      <c r="M5197" s="10" t="str">
        <f t="shared" si="245"/>
        <v/>
      </c>
    </row>
    <row r="5198" spans="8:13" ht="14.25">
      <c r="H5198" s="7">
        <v>1000</v>
      </c>
      <c r="K5198" s="9" t="e">
        <f t="shared" si="243"/>
        <v>#DIV/0!</v>
      </c>
      <c r="L5198" s="10" t="str">
        <f t="shared" si="244"/>
        <v>Invalid</v>
      </c>
      <c r="M5198" s="10" t="str">
        <f t="shared" si="245"/>
        <v/>
      </c>
    </row>
    <row r="5199" spans="8:13" ht="14.25">
      <c r="H5199" s="7">
        <v>1000</v>
      </c>
      <c r="K5199" s="9" t="e">
        <f t="shared" si="243"/>
        <v>#DIV/0!</v>
      </c>
      <c r="L5199" s="10" t="str">
        <f t="shared" si="244"/>
        <v>Invalid</v>
      </c>
      <c r="M5199" s="10" t="str">
        <f t="shared" si="245"/>
        <v/>
      </c>
    </row>
    <row r="5200" spans="8:13" ht="14.25">
      <c r="H5200" s="7">
        <v>1000</v>
      </c>
      <c r="K5200" s="9" t="e">
        <f t="shared" si="243"/>
        <v>#DIV/0!</v>
      </c>
      <c r="L5200" s="10" t="str">
        <f t="shared" si="244"/>
        <v>Invalid</v>
      </c>
      <c r="M5200" s="10" t="str">
        <f t="shared" si="245"/>
        <v/>
      </c>
    </row>
    <row r="5201" spans="8:13" ht="14.25">
      <c r="H5201" s="7">
        <v>1000</v>
      </c>
      <c r="K5201" s="9" t="e">
        <f t="shared" si="243"/>
        <v>#DIV/0!</v>
      </c>
      <c r="L5201" s="10" t="str">
        <f t="shared" si="244"/>
        <v>Invalid</v>
      </c>
      <c r="M5201" s="10" t="str">
        <f t="shared" si="245"/>
        <v/>
      </c>
    </row>
    <row r="5202" spans="8:13" ht="14.25">
      <c r="H5202" s="7">
        <v>1000</v>
      </c>
      <c r="K5202" s="9" t="e">
        <f t="shared" si="243"/>
        <v>#DIV/0!</v>
      </c>
      <c r="L5202" s="10" t="str">
        <f t="shared" si="244"/>
        <v>Invalid</v>
      </c>
      <c r="M5202" s="10" t="str">
        <f t="shared" si="245"/>
        <v/>
      </c>
    </row>
    <row r="5203" spans="8:13" ht="14.25">
      <c r="H5203" s="7">
        <v>1000</v>
      </c>
      <c r="K5203" s="9" t="e">
        <f t="shared" si="243"/>
        <v>#DIV/0!</v>
      </c>
      <c r="L5203" s="10" t="str">
        <f t="shared" si="244"/>
        <v>Invalid</v>
      </c>
      <c r="M5203" s="10" t="str">
        <f t="shared" si="245"/>
        <v/>
      </c>
    </row>
    <row r="5204" spans="8:13" ht="14.25">
      <c r="H5204" s="7">
        <v>1000</v>
      </c>
      <c r="K5204" s="9" t="e">
        <f t="shared" si="243"/>
        <v>#DIV/0!</v>
      </c>
      <c r="L5204" s="10" t="str">
        <f t="shared" si="244"/>
        <v>Invalid</v>
      </c>
      <c r="M5204" s="10" t="str">
        <f t="shared" si="245"/>
        <v/>
      </c>
    </row>
    <row r="5205" spans="8:13" ht="14.25">
      <c r="H5205" s="7">
        <v>1000</v>
      </c>
      <c r="K5205" s="9" t="e">
        <f t="shared" si="243"/>
        <v>#DIV/0!</v>
      </c>
      <c r="L5205" s="10" t="str">
        <f t="shared" si="244"/>
        <v>Invalid</v>
      </c>
      <c r="M5205" s="10" t="str">
        <f t="shared" si="245"/>
        <v/>
      </c>
    </row>
    <row r="5206" spans="8:13" ht="14.25">
      <c r="H5206" s="7">
        <v>1000</v>
      </c>
      <c r="K5206" s="9" t="e">
        <f t="shared" si="243"/>
        <v>#DIV/0!</v>
      </c>
      <c r="L5206" s="10" t="str">
        <f t="shared" si="244"/>
        <v>Invalid</v>
      </c>
      <c r="M5206" s="10" t="str">
        <f t="shared" si="245"/>
        <v/>
      </c>
    </row>
    <row r="5207" spans="8:13" ht="14.25">
      <c r="H5207" s="7">
        <v>1000</v>
      </c>
      <c r="K5207" s="9" t="e">
        <f t="shared" si="243"/>
        <v>#DIV/0!</v>
      </c>
      <c r="L5207" s="10" t="str">
        <f t="shared" si="244"/>
        <v>Invalid</v>
      </c>
      <c r="M5207" s="10" t="str">
        <f t="shared" si="245"/>
        <v/>
      </c>
    </row>
    <row r="5208" spans="8:13" ht="14.25">
      <c r="H5208" s="7">
        <v>1000</v>
      </c>
      <c r="K5208" s="9" t="e">
        <f t="shared" si="243"/>
        <v>#DIV/0!</v>
      </c>
      <c r="L5208" s="10" t="str">
        <f t="shared" si="244"/>
        <v>Invalid</v>
      </c>
      <c r="M5208" s="10" t="str">
        <f t="shared" si="245"/>
        <v/>
      </c>
    </row>
    <row r="5209" spans="8:13" ht="14.25">
      <c r="H5209" s="7">
        <v>1000</v>
      </c>
      <c r="K5209" s="9" t="e">
        <f t="shared" si="243"/>
        <v>#DIV/0!</v>
      </c>
      <c r="L5209" s="10" t="str">
        <f t="shared" si="244"/>
        <v>Invalid</v>
      </c>
      <c r="M5209" s="10" t="str">
        <f t="shared" si="245"/>
        <v/>
      </c>
    </row>
    <row r="5210" spans="8:13" ht="14.25">
      <c r="H5210" s="7">
        <v>1000</v>
      </c>
      <c r="K5210" s="9" t="e">
        <f t="shared" si="243"/>
        <v>#DIV/0!</v>
      </c>
      <c r="L5210" s="10" t="str">
        <f t="shared" si="244"/>
        <v>Invalid</v>
      </c>
      <c r="M5210" s="10" t="str">
        <f t="shared" si="245"/>
        <v/>
      </c>
    </row>
    <row r="5211" spans="8:13" ht="14.25">
      <c r="H5211" s="7">
        <v>1000</v>
      </c>
      <c r="K5211" s="9" t="e">
        <f t="shared" si="243"/>
        <v>#DIV/0!</v>
      </c>
      <c r="L5211" s="10" t="str">
        <f t="shared" si="244"/>
        <v>Invalid</v>
      </c>
      <c r="M5211" s="10" t="str">
        <f t="shared" si="245"/>
        <v/>
      </c>
    </row>
    <row r="5212" spans="8:13" ht="14.25">
      <c r="H5212" s="7">
        <v>1000</v>
      </c>
      <c r="K5212" s="9" t="e">
        <f t="shared" si="243"/>
        <v>#DIV/0!</v>
      </c>
      <c r="L5212" s="10" t="str">
        <f t="shared" si="244"/>
        <v>Invalid</v>
      </c>
      <c r="M5212" s="10" t="str">
        <f t="shared" si="245"/>
        <v/>
      </c>
    </row>
    <row r="5213" spans="8:13" ht="14.25">
      <c r="H5213" s="7">
        <v>1000</v>
      </c>
      <c r="K5213" s="9" t="e">
        <f t="shared" si="243"/>
        <v>#DIV/0!</v>
      </c>
      <c r="L5213" s="10" t="str">
        <f t="shared" si="244"/>
        <v>Invalid</v>
      </c>
      <c r="M5213" s="10" t="str">
        <f t="shared" si="245"/>
        <v/>
      </c>
    </row>
    <row r="5214" spans="8:13" ht="14.25">
      <c r="H5214" s="7">
        <v>1000</v>
      </c>
      <c r="K5214" s="9" t="e">
        <f t="shared" si="243"/>
        <v>#DIV/0!</v>
      </c>
      <c r="L5214" s="10" t="str">
        <f t="shared" si="244"/>
        <v>Invalid</v>
      </c>
      <c r="M5214" s="10" t="str">
        <f t="shared" si="245"/>
        <v/>
      </c>
    </row>
    <row r="5215" spans="8:13" ht="14.25">
      <c r="H5215" s="7">
        <v>1000</v>
      </c>
      <c r="K5215" s="9" t="e">
        <f t="shared" si="243"/>
        <v>#DIV/0!</v>
      </c>
      <c r="L5215" s="10" t="str">
        <f t="shared" si="244"/>
        <v>Invalid</v>
      </c>
      <c r="M5215" s="10" t="str">
        <f t="shared" si="245"/>
        <v/>
      </c>
    </row>
    <row r="5216" spans="8:13" ht="14.25">
      <c r="H5216" s="7">
        <v>1000</v>
      </c>
      <c r="K5216" s="9" t="e">
        <f t="shared" si="243"/>
        <v>#DIV/0!</v>
      </c>
      <c r="L5216" s="10" t="str">
        <f t="shared" si="244"/>
        <v>Invalid</v>
      </c>
      <c r="M5216" s="10" t="str">
        <f t="shared" si="245"/>
        <v/>
      </c>
    </row>
    <row r="5217" spans="8:13" ht="14.25">
      <c r="H5217" s="7">
        <v>1000</v>
      </c>
      <c r="K5217" s="9" t="e">
        <f t="shared" si="243"/>
        <v>#DIV/0!</v>
      </c>
      <c r="L5217" s="10" t="str">
        <f t="shared" si="244"/>
        <v>Invalid</v>
      </c>
      <c r="M5217" s="10" t="str">
        <f t="shared" si="245"/>
        <v/>
      </c>
    </row>
    <row r="5218" spans="8:13" ht="14.25">
      <c r="H5218" s="7">
        <v>1000</v>
      </c>
      <c r="K5218" s="9" t="e">
        <f t="shared" si="243"/>
        <v>#DIV/0!</v>
      </c>
      <c r="L5218" s="10" t="str">
        <f t="shared" si="244"/>
        <v>Invalid</v>
      </c>
      <c r="M5218" s="10" t="str">
        <f t="shared" si="245"/>
        <v/>
      </c>
    </row>
    <row r="5219" spans="8:13" ht="14.25">
      <c r="H5219" s="7">
        <v>1000</v>
      </c>
      <c r="K5219" s="9" t="e">
        <f t="shared" si="243"/>
        <v>#DIV/0!</v>
      </c>
      <c r="L5219" s="10" t="str">
        <f t="shared" si="244"/>
        <v>Invalid</v>
      </c>
      <c r="M5219" s="10" t="str">
        <f t="shared" si="245"/>
        <v/>
      </c>
    </row>
    <row r="5220" spans="8:13" ht="14.25">
      <c r="H5220" s="7">
        <v>1000</v>
      </c>
      <c r="K5220" s="9" t="e">
        <f t="shared" si="243"/>
        <v>#DIV/0!</v>
      </c>
      <c r="L5220" s="10" t="str">
        <f t="shared" si="244"/>
        <v>Invalid</v>
      </c>
      <c r="M5220" s="10" t="str">
        <f t="shared" si="245"/>
        <v/>
      </c>
    </row>
    <row r="5221" spans="8:13" ht="14.25">
      <c r="H5221" s="7">
        <v>1000</v>
      </c>
      <c r="K5221" s="9" t="e">
        <f t="shared" si="243"/>
        <v>#DIV/0!</v>
      </c>
      <c r="L5221" s="10" t="str">
        <f t="shared" si="244"/>
        <v>Invalid</v>
      </c>
      <c r="M5221" s="10" t="str">
        <f t="shared" si="245"/>
        <v/>
      </c>
    </row>
    <row r="5222" spans="8:13" ht="14.25">
      <c r="H5222" s="7">
        <v>1000</v>
      </c>
      <c r="K5222" s="9" t="e">
        <f t="shared" si="243"/>
        <v>#DIV/0!</v>
      </c>
      <c r="L5222" s="10" t="str">
        <f t="shared" si="244"/>
        <v>Invalid</v>
      </c>
      <c r="M5222" s="10" t="str">
        <f t="shared" si="245"/>
        <v/>
      </c>
    </row>
    <row r="5223" spans="8:13" ht="14.25">
      <c r="H5223" s="7">
        <v>1000</v>
      </c>
      <c r="K5223" s="9" t="e">
        <f t="shared" si="243"/>
        <v>#DIV/0!</v>
      </c>
      <c r="L5223" s="10" t="str">
        <f t="shared" si="244"/>
        <v>Invalid</v>
      </c>
      <c r="M5223" s="10" t="str">
        <f t="shared" si="245"/>
        <v/>
      </c>
    </row>
    <row r="5224" spans="8:13" ht="14.25">
      <c r="H5224" s="7">
        <v>1000</v>
      </c>
      <c r="K5224" s="9" t="e">
        <f t="shared" si="243"/>
        <v>#DIV/0!</v>
      </c>
      <c r="L5224" s="10" t="str">
        <f t="shared" si="244"/>
        <v>Invalid</v>
      </c>
      <c r="M5224" s="10" t="str">
        <f t="shared" si="245"/>
        <v/>
      </c>
    </row>
    <row r="5225" spans="8:13" ht="14.25">
      <c r="H5225" s="7">
        <v>1000</v>
      </c>
      <c r="K5225" s="9" t="e">
        <f t="shared" si="243"/>
        <v>#DIV/0!</v>
      </c>
      <c r="L5225" s="10" t="str">
        <f t="shared" si="244"/>
        <v>Invalid</v>
      </c>
      <c r="M5225" s="10" t="str">
        <f t="shared" si="245"/>
        <v/>
      </c>
    </row>
    <row r="5226" spans="8:13" ht="14.25">
      <c r="H5226" s="7">
        <v>1000</v>
      </c>
      <c r="K5226" s="9" t="e">
        <f t="shared" si="243"/>
        <v>#DIV/0!</v>
      </c>
      <c r="L5226" s="10" t="str">
        <f t="shared" si="244"/>
        <v>Invalid</v>
      </c>
      <c r="M5226" s="10" t="str">
        <f t="shared" si="245"/>
        <v/>
      </c>
    </row>
    <row r="5227" spans="8:13" ht="14.25">
      <c r="H5227" s="7">
        <v>1000</v>
      </c>
      <c r="K5227" s="9" t="e">
        <f t="shared" si="243"/>
        <v>#DIV/0!</v>
      </c>
      <c r="L5227" s="10" t="str">
        <f t="shared" si="244"/>
        <v>Invalid</v>
      </c>
      <c r="M5227" s="10" t="str">
        <f t="shared" si="245"/>
        <v/>
      </c>
    </row>
    <row r="5228" spans="8:13" ht="14.25">
      <c r="H5228" s="7">
        <v>1000</v>
      </c>
      <c r="K5228" s="9" t="e">
        <f t="shared" si="243"/>
        <v>#DIV/0!</v>
      </c>
      <c r="L5228" s="10" t="str">
        <f t="shared" si="244"/>
        <v>Invalid</v>
      </c>
      <c r="M5228" s="10" t="str">
        <f t="shared" si="245"/>
        <v/>
      </c>
    </row>
    <row r="5229" spans="8:13" ht="14.25">
      <c r="H5229" s="7">
        <v>1000</v>
      </c>
      <c r="K5229" s="9" t="e">
        <f t="shared" si="243"/>
        <v>#DIV/0!</v>
      </c>
      <c r="L5229" s="10" t="str">
        <f t="shared" si="244"/>
        <v>Invalid</v>
      </c>
      <c r="M5229" s="10" t="str">
        <f t="shared" si="245"/>
        <v/>
      </c>
    </row>
    <row r="5230" spans="8:13" ht="14.25">
      <c r="H5230" s="7">
        <v>1000</v>
      </c>
      <c r="K5230" s="9" t="e">
        <f t="shared" si="243"/>
        <v>#DIV/0!</v>
      </c>
      <c r="L5230" s="10" t="str">
        <f t="shared" si="244"/>
        <v>Invalid</v>
      </c>
      <c r="M5230" s="10" t="str">
        <f t="shared" si="245"/>
        <v/>
      </c>
    </row>
    <row r="5231" spans="8:13" ht="14.25">
      <c r="H5231" s="7">
        <v>1000</v>
      </c>
      <c r="K5231" s="9" t="e">
        <f t="shared" si="243"/>
        <v>#DIV/0!</v>
      </c>
      <c r="L5231" s="10" t="str">
        <f t="shared" si="244"/>
        <v>Invalid</v>
      </c>
      <c r="M5231" s="10" t="str">
        <f t="shared" si="245"/>
        <v/>
      </c>
    </row>
    <row r="5232" spans="8:13" ht="14.25">
      <c r="H5232" s="7">
        <v>1000</v>
      </c>
      <c r="K5232" s="9" t="e">
        <f t="shared" si="243"/>
        <v>#DIV/0!</v>
      </c>
      <c r="L5232" s="10" t="str">
        <f t="shared" si="244"/>
        <v>Invalid</v>
      </c>
      <c r="M5232" s="10" t="str">
        <f t="shared" si="245"/>
        <v/>
      </c>
    </row>
    <row r="5233" spans="8:13" ht="14.25">
      <c r="H5233" s="7">
        <v>1000</v>
      </c>
      <c r="K5233" s="9" t="e">
        <f t="shared" si="243"/>
        <v>#DIV/0!</v>
      </c>
      <c r="L5233" s="10" t="str">
        <f t="shared" si="244"/>
        <v>Invalid</v>
      </c>
      <c r="M5233" s="10" t="str">
        <f t="shared" si="245"/>
        <v/>
      </c>
    </row>
    <row r="5234" spans="8:13" ht="14.25">
      <c r="H5234" s="7">
        <v>1000</v>
      </c>
      <c r="K5234" s="9" t="e">
        <f t="shared" si="243"/>
        <v>#DIV/0!</v>
      </c>
      <c r="L5234" s="10" t="str">
        <f t="shared" si="244"/>
        <v>Invalid</v>
      </c>
      <c r="M5234" s="10" t="str">
        <f t="shared" si="245"/>
        <v/>
      </c>
    </row>
    <row r="5235" spans="8:13" ht="14.25">
      <c r="H5235" s="7">
        <v>1000</v>
      </c>
      <c r="K5235" s="9" t="e">
        <f t="shared" si="243"/>
        <v>#DIV/0!</v>
      </c>
      <c r="L5235" s="10" t="str">
        <f t="shared" si="244"/>
        <v>Invalid</v>
      </c>
      <c r="M5235" s="10" t="str">
        <f t="shared" si="245"/>
        <v/>
      </c>
    </row>
    <row r="5236" spans="8:13" ht="14.25">
      <c r="H5236" s="7">
        <v>1000</v>
      </c>
      <c r="K5236" s="9" t="e">
        <f t="shared" si="243"/>
        <v>#DIV/0!</v>
      </c>
      <c r="L5236" s="10" t="str">
        <f t="shared" si="244"/>
        <v>Invalid</v>
      </c>
      <c r="M5236" s="10" t="str">
        <f t="shared" si="245"/>
        <v/>
      </c>
    </row>
    <row r="5237" spans="8:13" ht="14.25">
      <c r="H5237" s="7">
        <v>1000</v>
      </c>
      <c r="K5237" s="9" t="e">
        <f t="shared" si="243"/>
        <v>#DIV/0!</v>
      </c>
      <c r="L5237" s="10" t="str">
        <f t="shared" si="244"/>
        <v>Invalid</v>
      </c>
      <c r="M5237" s="10" t="str">
        <f t="shared" si="245"/>
        <v/>
      </c>
    </row>
    <row r="5238" spans="8:13" ht="14.25">
      <c r="H5238" s="7">
        <v>1000</v>
      </c>
      <c r="K5238" s="9" t="e">
        <f t="shared" si="243"/>
        <v>#DIV/0!</v>
      </c>
      <c r="L5238" s="10" t="str">
        <f t="shared" si="244"/>
        <v>Invalid</v>
      </c>
      <c r="M5238" s="10" t="str">
        <f t="shared" si="245"/>
        <v/>
      </c>
    </row>
    <row r="5239" spans="8:13" ht="14.25">
      <c r="H5239" s="7">
        <v>1000</v>
      </c>
      <c r="K5239" s="9" t="e">
        <f t="shared" si="243"/>
        <v>#DIV/0!</v>
      </c>
      <c r="L5239" s="10" t="str">
        <f t="shared" si="244"/>
        <v>Invalid</v>
      </c>
      <c r="M5239" s="10" t="str">
        <f t="shared" si="245"/>
        <v/>
      </c>
    </row>
    <row r="5240" spans="8:13" ht="14.25">
      <c r="H5240" s="7">
        <v>1000</v>
      </c>
      <c r="K5240" s="9" t="e">
        <f t="shared" si="243"/>
        <v>#DIV/0!</v>
      </c>
      <c r="L5240" s="10" t="str">
        <f t="shared" si="244"/>
        <v>Invalid</v>
      </c>
      <c r="M5240" s="10" t="str">
        <f t="shared" si="245"/>
        <v/>
      </c>
    </row>
    <row r="5241" spans="8:13" ht="14.25">
      <c r="H5241" s="7">
        <v>1000</v>
      </c>
      <c r="K5241" s="9" t="e">
        <f t="shared" si="243"/>
        <v>#DIV/0!</v>
      </c>
      <c r="L5241" s="10" t="str">
        <f t="shared" si="244"/>
        <v>Invalid</v>
      </c>
      <c r="M5241" s="10" t="str">
        <f t="shared" si="245"/>
        <v/>
      </c>
    </row>
    <row r="5242" spans="8:13" ht="14.25">
      <c r="H5242" s="7">
        <v>1000</v>
      </c>
      <c r="K5242" s="9" t="e">
        <f t="shared" si="243"/>
        <v>#DIV/0!</v>
      </c>
      <c r="L5242" s="10" t="str">
        <f t="shared" si="244"/>
        <v>Invalid</v>
      </c>
      <c r="M5242" s="10" t="str">
        <f t="shared" si="245"/>
        <v/>
      </c>
    </row>
    <row r="5243" spans="8:13" ht="14.25">
      <c r="H5243" s="7">
        <v>1000</v>
      </c>
      <c r="K5243" s="9" t="e">
        <f t="shared" si="243"/>
        <v>#DIV/0!</v>
      </c>
      <c r="L5243" s="10" t="str">
        <f t="shared" si="244"/>
        <v>Invalid</v>
      </c>
      <c r="M5243" s="10" t="str">
        <f t="shared" si="245"/>
        <v/>
      </c>
    </row>
    <row r="5244" spans="8:13" ht="14.25">
      <c r="H5244" s="7">
        <v>1000</v>
      </c>
      <c r="K5244" s="9" t="e">
        <f t="shared" si="243"/>
        <v>#DIV/0!</v>
      </c>
      <c r="L5244" s="10" t="str">
        <f t="shared" si="244"/>
        <v>Invalid</v>
      </c>
      <c r="M5244" s="10" t="str">
        <f t="shared" si="245"/>
        <v/>
      </c>
    </row>
    <row r="5245" spans="8:13" ht="14.25">
      <c r="H5245" s="7">
        <v>1000</v>
      </c>
      <c r="K5245" s="9" t="e">
        <f t="shared" si="243"/>
        <v>#DIV/0!</v>
      </c>
      <c r="L5245" s="10" t="str">
        <f t="shared" si="244"/>
        <v>Invalid</v>
      </c>
      <c r="M5245" s="10" t="str">
        <f t="shared" si="245"/>
        <v/>
      </c>
    </row>
    <row r="5246" spans="8:13" ht="14.25">
      <c r="H5246" s="7">
        <v>1000</v>
      </c>
      <c r="K5246" s="9" t="e">
        <f t="shared" si="243"/>
        <v>#DIV/0!</v>
      </c>
      <c r="L5246" s="10" t="str">
        <f t="shared" si="244"/>
        <v>Invalid</v>
      </c>
      <c r="M5246" s="10" t="str">
        <f t="shared" si="245"/>
        <v/>
      </c>
    </row>
    <row r="5247" spans="8:13" ht="14.25">
      <c r="H5247" s="7">
        <v>1000</v>
      </c>
      <c r="K5247" s="9" t="e">
        <f t="shared" si="243"/>
        <v>#DIV/0!</v>
      </c>
      <c r="L5247" s="10" t="str">
        <f t="shared" si="244"/>
        <v>Invalid</v>
      </c>
      <c r="M5247" s="10" t="str">
        <f t="shared" si="245"/>
        <v/>
      </c>
    </row>
    <row r="5248" spans="8:13" ht="14.25">
      <c r="H5248" s="7">
        <v>1000</v>
      </c>
      <c r="K5248" s="9" t="e">
        <f t="shared" si="243"/>
        <v>#DIV/0!</v>
      </c>
      <c r="L5248" s="10" t="str">
        <f t="shared" si="244"/>
        <v>Invalid</v>
      </c>
      <c r="M5248" s="10" t="str">
        <f t="shared" si="245"/>
        <v/>
      </c>
    </row>
    <row r="5249" spans="8:13" ht="14.25">
      <c r="H5249" s="7">
        <v>1000</v>
      </c>
      <c r="K5249" s="9" t="e">
        <f t="shared" si="243"/>
        <v>#DIV/0!</v>
      </c>
      <c r="L5249" s="10" t="str">
        <f t="shared" si="244"/>
        <v>Invalid</v>
      </c>
      <c r="M5249" s="10" t="str">
        <f t="shared" si="245"/>
        <v/>
      </c>
    </row>
    <row r="5250" spans="8:13" ht="14.25">
      <c r="H5250" s="7">
        <v>1000</v>
      </c>
      <c r="K5250" s="9" t="e">
        <f t="shared" si="243"/>
        <v>#DIV/0!</v>
      </c>
      <c r="L5250" s="10" t="str">
        <f t="shared" si="244"/>
        <v>Invalid</v>
      </c>
      <c r="M5250" s="10" t="str">
        <f t="shared" si="245"/>
        <v/>
      </c>
    </row>
    <row r="5251" spans="8:13" ht="14.25">
      <c r="H5251" s="7">
        <v>1000</v>
      </c>
      <c r="K5251" s="9" t="e">
        <f t="shared" ref="K5251:K5314" si="246">(H5251/G5251)*J5251</f>
        <v>#DIV/0!</v>
      </c>
      <c r="L5251" s="10" t="str">
        <f t="shared" ref="L5251:L5314" si="247">IF(F5251="BUY",(K5251-H5251)/H5251, IF(F5251="SELL", (H5251-K5251)/H5251, "Invalid"))</f>
        <v>Invalid</v>
      </c>
      <c r="M5251" s="10" t="str">
        <f t="shared" ref="M5251:M5314" si="248">IF(E5251="BUY",(K5251-H5251)/H5251,IF(E5251="SELL",(H5251-K5251)/H5251,""))</f>
        <v/>
      </c>
    </row>
    <row r="5252" spans="8:13" ht="14.25">
      <c r="H5252" s="7">
        <v>1000</v>
      </c>
      <c r="K5252" s="9" t="e">
        <f t="shared" si="246"/>
        <v>#DIV/0!</v>
      </c>
      <c r="L5252" s="10" t="str">
        <f t="shared" si="247"/>
        <v>Invalid</v>
      </c>
      <c r="M5252" s="10" t="str">
        <f t="shared" si="248"/>
        <v/>
      </c>
    </row>
    <row r="5253" spans="8:13" ht="14.25">
      <c r="H5253" s="7">
        <v>1000</v>
      </c>
      <c r="K5253" s="9" t="e">
        <f t="shared" si="246"/>
        <v>#DIV/0!</v>
      </c>
      <c r="L5253" s="10" t="str">
        <f t="shared" si="247"/>
        <v>Invalid</v>
      </c>
      <c r="M5253" s="10" t="str">
        <f t="shared" si="248"/>
        <v/>
      </c>
    </row>
    <row r="5254" spans="8:13" ht="14.25">
      <c r="H5254" s="7">
        <v>1000</v>
      </c>
      <c r="K5254" s="9" t="e">
        <f t="shared" si="246"/>
        <v>#DIV/0!</v>
      </c>
      <c r="L5254" s="10" t="str">
        <f t="shared" si="247"/>
        <v>Invalid</v>
      </c>
      <c r="M5254" s="10" t="str">
        <f t="shared" si="248"/>
        <v/>
      </c>
    </row>
    <row r="5255" spans="8:13" ht="14.25">
      <c r="H5255" s="7">
        <v>1000</v>
      </c>
      <c r="K5255" s="9" t="e">
        <f t="shared" si="246"/>
        <v>#DIV/0!</v>
      </c>
      <c r="L5255" s="10" t="str">
        <f t="shared" si="247"/>
        <v>Invalid</v>
      </c>
      <c r="M5255" s="10" t="str">
        <f t="shared" si="248"/>
        <v/>
      </c>
    </row>
    <row r="5256" spans="8:13" ht="14.25">
      <c r="H5256" s="7">
        <v>1000</v>
      </c>
      <c r="K5256" s="9" t="e">
        <f t="shared" si="246"/>
        <v>#DIV/0!</v>
      </c>
      <c r="L5256" s="10" t="str">
        <f t="shared" si="247"/>
        <v>Invalid</v>
      </c>
      <c r="M5256" s="10" t="str">
        <f t="shared" si="248"/>
        <v/>
      </c>
    </row>
    <row r="5257" spans="8:13" ht="14.25">
      <c r="H5257" s="7">
        <v>1000</v>
      </c>
      <c r="K5257" s="9" t="e">
        <f t="shared" si="246"/>
        <v>#DIV/0!</v>
      </c>
      <c r="L5257" s="10" t="str">
        <f t="shared" si="247"/>
        <v>Invalid</v>
      </c>
      <c r="M5257" s="10" t="str">
        <f t="shared" si="248"/>
        <v/>
      </c>
    </row>
    <row r="5258" spans="8:13" ht="14.25">
      <c r="H5258" s="7">
        <v>1000</v>
      </c>
      <c r="K5258" s="9" t="e">
        <f t="shared" si="246"/>
        <v>#DIV/0!</v>
      </c>
      <c r="L5258" s="10" t="str">
        <f t="shared" si="247"/>
        <v>Invalid</v>
      </c>
      <c r="M5258" s="10" t="str">
        <f t="shared" si="248"/>
        <v/>
      </c>
    </row>
    <row r="5259" spans="8:13" ht="14.25">
      <c r="H5259" s="7">
        <v>1000</v>
      </c>
      <c r="K5259" s="9" t="e">
        <f t="shared" si="246"/>
        <v>#DIV/0!</v>
      </c>
      <c r="L5259" s="10" t="str">
        <f t="shared" si="247"/>
        <v>Invalid</v>
      </c>
      <c r="M5259" s="10" t="str">
        <f t="shared" si="248"/>
        <v/>
      </c>
    </row>
    <row r="5260" spans="8:13" ht="14.25">
      <c r="H5260" s="7">
        <v>1000</v>
      </c>
      <c r="K5260" s="9" t="e">
        <f t="shared" si="246"/>
        <v>#DIV/0!</v>
      </c>
      <c r="L5260" s="10" t="str">
        <f t="shared" si="247"/>
        <v>Invalid</v>
      </c>
      <c r="M5260" s="10" t="str">
        <f t="shared" si="248"/>
        <v/>
      </c>
    </row>
    <row r="5261" spans="8:13" ht="14.25">
      <c r="H5261" s="7">
        <v>1000</v>
      </c>
      <c r="K5261" s="9" t="e">
        <f t="shared" si="246"/>
        <v>#DIV/0!</v>
      </c>
      <c r="L5261" s="10" t="str">
        <f t="shared" si="247"/>
        <v>Invalid</v>
      </c>
      <c r="M5261" s="10" t="str">
        <f t="shared" si="248"/>
        <v/>
      </c>
    </row>
    <row r="5262" spans="8:13" ht="14.25">
      <c r="H5262" s="7">
        <v>1000</v>
      </c>
      <c r="K5262" s="9" t="e">
        <f t="shared" si="246"/>
        <v>#DIV/0!</v>
      </c>
      <c r="L5262" s="10" t="str">
        <f t="shared" si="247"/>
        <v>Invalid</v>
      </c>
      <c r="M5262" s="10" t="str">
        <f t="shared" si="248"/>
        <v/>
      </c>
    </row>
    <row r="5263" spans="8:13" ht="14.25">
      <c r="H5263" s="7">
        <v>1000</v>
      </c>
      <c r="K5263" s="9" t="e">
        <f t="shared" si="246"/>
        <v>#DIV/0!</v>
      </c>
      <c r="L5263" s="10" t="str">
        <f t="shared" si="247"/>
        <v>Invalid</v>
      </c>
      <c r="M5263" s="10" t="str">
        <f t="shared" si="248"/>
        <v/>
      </c>
    </row>
    <row r="5264" spans="8:13" ht="14.25">
      <c r="H5264" s="7">
        <v>1000</v>
      </c>
      <c r="K5264" s="9" t="e">
        <f t="shared" si="246"/>
        <v>#DIV/0!</v>
      </c>
      <c r="L5264" s="10" t="str">
        <f t="shared" si="247"/>
        <v>Invalid</v>
      </c>
      <c r="M5264" s="10" t="str">
        <f t="shared" si="248"/>
        <v/>
      </c>
    </row>
    <row r="5265" spans="8:13" ht="14.25">
      <c r="H5265" s="7">
        <v>1000</v>
      </c>
      <c r="K5265" s="9" t="e">
        <f t="shared" si="246"/>
        <v>#DIV/0!</v>
      </c>
      <c r="L5265" s="10" t="str">
        <f t="shared" si="247"/>
        <v>Invalid</v>
      </c>
      <c r="M5265" s="10" t="str">
        <f t="shared" si="248"/>
        <v/>
      </c>
    </row>
    <row r="5266" spans="8:13" ht="14.25">
      <c r="H5266" s="7">
        <v>1000</v>
      </c>
      <c r="K5266" s="9" t="e">
        <f t="shared" si="246"/>
        <v>#DIV/0!</v>
      </c>
      <c r="L5266" s="10" t="str">
        <f t="shared" si="247"/>
        <v>Invalid</v>
      </c>
      <c r="M5266" s="10" t="str">
        <f t="shared" si="248"/>
        <v/>
      </c>
    </row>
    <row r="5267" spans="8:13" ht="14.25">
      <c r="H5267" s="7">
        <v>1000</v>
      </c>
      <c r="K5267" s="9" t="e">
        <f t="shared" si="246"/>
        <v>#DIV/0!</v>
      </c>
      <c r="L5267" s="10" t="str">
        <f t="shared" si="247"/>
        <v>Invalid</v>
      </c>
      <c r="M5267" s="10" t="str">
        <f t="shared" si="248"/>
        <v/>
      </c>
    </row>
    <row r="5268" spans="8:13" ht="14.25">
      <c r="H5268" s="7">
        <v>1000</v>
      </c>
      <c r="K5268" s="9" t="e">
        <f t="shared" si="246"/>
        <v>#DIV/0!</v>
      </c>
      <c r="L5268" s="10" t="str">
        <f t="shared" si="247"/>
        <v>Invalid</v>
      </c>
      <c r="M5268" s="10" t="str">
        <f t="shared" si="248"/>
        <v/>
      </c>
    </row>
    <row r="5269" spans="8:13" ht="14.25">
      <c r="H5269" s="7">
        <v>1000</v>
      </c>
      <c r="K5269" s="9" t="e">
        <f t="shared" si="246"/>
        <v>#DIV/0!</v>
      </c>
      <c r="L5269" s="10" t="str">
        <f t="shared" si="247"/>
        <v>Invalid</v>
      </c>
      <c r="M5269" s="10" t="str">
        <f t="shared" si="248"/>
        <v/>
      </c>
    </row>
    <row r="5270" spans="8:13" ht="14.25">
      <c r="H5270" s="7">
        <v>1000</v>
      </c>
      <c r="K5270" s="9" t="e">
        <f t="shared" si="246"/>
        <v>#DIV/0!</v>
      </c>
      <c r="L5270" s="10" t="str">
        <f t="shared" si="247"/>
        <v>Invalid</v>
      </c>
      <c r="M5270" s="10" t="str">
        <f t="shared" si="248"/>
        <v/>
      </c>
    </row>
    <row r="5271" spans="8:13" ht="14.25">
      <c r="H5271" s="7">
        <v>1000</v>
      </c>
      <c r="K5271" s="9" t="e">
        <f t="shared" si="246"/>
        <v>#DIV/0!</v>
      </c>
      <c r="L5271" s="10" t="str">
        <f t="shared" si="247"/>
        <v>Invalid</v>
      </c>
      <c r="M5271" s="10" t="str">
        <f t="shared" si="248"/>
        <v/>
      </c>
    </row>
    <row r="5272" spans="8:13" ht="14.25">
      <c r="H5272" s="7">
        <v>1000</v>
      </c>
      <c r="K5272" s="9" t="e">
        <f t="shared" si="246"/>
        <v>#DIV/0!</v>
      </c>
      <c r="L5272" s="10" t="str">
        <f t="shared" si="247"/>
        <v>Invalid</v>
      </c>
      <c r="M5272" s="10" t="str">
        <f t="shared" si="248"/>
        <v/>
      </c>
    </row>
    <row r="5273" spans="8:13" ht="14.25">
      <c r="H5273" s="7">
        <v>1000</v>
      </c>
      <c r="K5273" s="9" t="e">
        <f t="shared" si="246"/>
        <v>#DIV/0!</v>
      </c>
      <c r="L5273" s="10" t="str">
        <f t="shared" si="247"/>
        <v>Invalid</v>
      </c>
      <c r="M5273" s="10" t="str">
        <f t="shared" si="248"/>
        <v/>
      </c>
    </row>
    <row r="5274" spans="8:13" ht="14.25">
      <c r="H5274" s="7">
        <v>1000</v>
      </c>
      <c r="K5274" s="9" t="e">
        <f t="shared" si="246"/>
        <v>#DIV/0!</v>
      </c>
      <c r="L5274" s="10" t="str">
        <f t="shared" si="247"/>
        <v>Invalid</v>
      </c>
      <c r="M5274" s="10" t="str">
        <f t="shared" si="248"/>
        <v/>
      </c>
    </row>
    <row r="5275" spans="8:13" ht="14.25">
      <c r="H5275" s="7">
        <v>1000</v>
      </c>
      <c r="K5275" s="9" t="e">
        <f t="shared" si="246"/>
        <v>#DIV/0!</v>
      </c>
      <c r="L5275" s="10" t="str">
        <f t="shared" si="247"/>
        <v>Invalid</v>
      </c>
      <c r="M5275" s="10" t="str">
        <f t="shared" si="248"/>
        <v/>
      </c>
    </row>
    <row r="5276" spans="8:13" ht="14.25">
      <c r="H5276" s="7">
        <v>1000</v>
      </c>
      <c r="K5276" s="9" t="e">
        <f t="shared" si="246"/>
        <v>#DIV/0!</v>
      </c>
      <c r="L5276" s="10" t="str">
        <f t="shared" si="247"/>
        <v>Invalid</v>
      </c>
      <c r="M5276" s="10" t="str">
        <f t="shared" si="248"/>
        <v/>
      </c>
    </row>
    <row r="5277" spans="8:13" ht="14.25">
      <c r="H5277" s="7">
        <v>1000</v>
      </c>
      <c r="K5277" s="9" t="e">
        <f t="shared" si="246"/>
        <v>#DIV/0!</v>
      </c>
      <c r="L5277" s="10" t="str">
        <f t="shared" si="247"/>
        <v>Invalid</v>
      </c>
      <c r="M5277" s="10" t="str">
        <f t="shared" si="248"/>
        <v/>
      </c>
    </row>
    <row r="5278" spans="8:13" ht="14.25">
      <c r="H5278" s="7">
        <v>1000</v>
      </c>
      <c r="K5278" s="9" t="e">
        <f t="shared" si="246"/>
        <v>#DIV/0!</v>
      </c>
      <c r="L5278" s="10" t="str">
        <f t="shared" si="247"/>
        <v>Invalid</v>
      </c>
      <c r="M5278" s="10" t="str">
        <f t="shared" si="248"/>
        <v/>
      </c>
    </row>
    <row r="5279" spans="8:13" ht="14.25">
      <c r="H5279" s="7">
        <v>1000</v>
      </c>
      <c r="K5279" s="9" t="e">
        <f t="shared" si="246"/>
        <v>#DIV/0!</v>
      </c>
      <c r="L5279" s="10" t="str">
        <f t="shared" si="247"/>
        <v>Invalid</v>
      </c>
      <c r="M5279" s="10" t="str">
        <f t="shared" si="248"/>
        <v/>
      </c>
    </row>
    <row r="5280" spans="8:13" ht="14.25">
      <c r="H5280" s="7">
        <v>1000</v>
      </c>
      <c r="K5280" s="9" t="e">
        <f t="shared" si="246"/>
        <v>#DIV/0!</v>
      </c>
      <c r="L5280" s="10" t="str">
        <f t="shared" si="247"/>
        <v>Invalid</v>
      </c>
      <c r="M5280" s="10" t="str">
        <f t="shared" si="248"/>
        <v/>
      </c>
    </row>
    <row r="5281" spans="8:13" ht="14.25">
      <c r="H5281" s="7">
        <v>1000</v>
      </c>
      <c r="K5281" s="9" t="e">
        <f t="shared" si="246"/>
        <v>#DIV/0!</v>
      </c>
      <c r="L5281" s="10" t="str">
        <f t="shared" si="247"/>
        <v>Invalid</v>
      </c>
      <c r="M5281" s="10" t="str">
        <f t="shared" si="248"/>
        <v/>
      </c>
    </row>
    <row r="5282" spans="8:13" ht="14.25">
      <c r="H5282" s="7">
        <v>1000</v>
      </c>
      <c r="K5282" s="9" t="e">
        <f t="shared" si="246"/>
        <v>#DIV/0!</v>
      </c>
      <c r="L5282" s="10" t="str">
        <f t="shared" si="247"/>
        <v>Invalid</v>
      </c>
      <c r="M5282" s="10" t="str">
        <f t="shared" si="248"/>
        <v/>
      </c>
    </row>
    <row r="5283" spans="8:13" ht="14.25">
      <c r="H5283" s="7">
        <v>1000</v>
      </c>
      <c r="K5283" s="9" t="e">
        <f t="shared" si="246"/>
        <v>#DIV/0!</v>
      </c>
      <c r="L5283" s="10" t="str">
        <f t="shared" si="247"/>
        <v>Invalid</v>
      </c>
      <c r="M5283" s="10" t="str">
        <f t="shared" si="248"/>
        <v/>
      </c>
    </row>
    <row r="5284" spans="8:13" ht="14.25">
      <c r="H5284" s="7">
        <v>1000</v>
      </c>
      <c r="K5284" s="9" t="e">
        <f t="shared" si="246"/>
        <v>#DIV/0!</v>
      </c>
      <c r="L5284" s="10" t="str">
        <f t="shared" si="247"/>
        <v>Invalid</v>
      </c>
      <c r="M5284" s="10" t="str">
        <f t="shared" si="248"/>
        <v/>
      </c>
    </row>
    <row r="5285" spans="8:13" ht="14.25">
      <c r="H5285" s="7">
        <v>1000</v>
      </c>
      <c r="K5285" s="9" t="e">
        <f t="shared" si="246"/>
        <v>#DIV/0!</v>
      </c>
      <c r="L5285" s="10" t="str">
        <f t="shared" si="247"/>
        <v>Invalid</v>
      </c>
      <c r="M5285" s="10" t="str">
        <f t="shared" si="248"/>
        <v/>
      </c>
    </row>
    <row r="5286" spans="8:13" ht="14.25">
      <c r="H5286" s="7">
        <v>1000</v>
      </c>
      <c r="K5286" s="9" t="e">
        <f t="shared" si="246"/>
        <v>#DIV/0!</v>
      </c>
      <c r="L5286" s="10" t="str">
        <f t="shared" si="247"/>
        <v>Invalid</v>
      </c>
      <c r="M5286" s="10" t="str">
        <f t="shared" si="248"/>
        <v/>
      </c>
    </row>
    <row r="5287" spans="8:13" ht="14.25">
      <c r="H5287" s="7">
        <v>1000</v>
      </c>
      <c r="K5287" s="9" t="e">
        <f t="shared" si="246"/>
        <v>#DIV/0!</v>
      </c>
      <c r="L5287" s="10" t="str">
        <f t="shared" si="247"/>
        <v>Invalid</v>
      </c>
      <c r="M5287" s="10" t="str">
        <f t="shared" si="248"/>
        <v/>
      </c>
    </row>
    <row r="5288" spans="8:13" ht="14.25">
      <c r="H5288" s="7">
        <v>1000</v>
      </c>
      <c r="K5288" s="9" t="e">
        <f t="shared" si="246"/>
        <v>#DIV/0!</v>
      </c>
      <c r="L5288" s="10" t="str">
        <f t="shared" si="247"/>
        <v>Invalid</v>
      </c>
      <c r="M5288" s="10" t="str">
        <f t="shared" si="248"/>
        <v/>
      </c>
    </row>
    <row r="5289" spans="8:13" ht="14.25">
      <c r="H5289" s="7">
        <v>1000</v>
      </c>
      <c r="K5289" s="9" t="e">
        <f t="shared" si="246"/>
        <v>#DIV/0!</v>
      </c>
      <c r="L5289" s="10" t="str">
        <f t="shared" si="247"/>
        <v>Invalid</v>
      </c>
      <c r="M5289" s="10" t="str">
        <f t="shared" si="248"/>
        <v/>
      </c>
    </row>
    <row r="5290" spans="8:13" ht="14.25">
      <c r="H5290" s="7">
        <v>1000</v>
      </c>
      <c r="K5290" s="9" t="e">
        <f t="shared" si="246"/>
        <v>#DIV/0!</v>
      </c>
      <c r="L5290" s="10" t="str">
        <f t="shared" si="247"/>
        <v>Invalid</v>
      </c>
      <c r="M5290" s="10" t="str">
        <f t="shared" si="248"/>
        <v/>
      </c>
    </row>
    <row r="5291" spans="8:13" ht="14.25">
      <c r="H5291" s="7">
        <v>1000</v>
      </c>
      <c r="K5291" s="9" t="e">
        <f t="shared" si="246"/>
        <v>#DIV/0!</v>
      </c>
      <c r="L5291" s="10" t="str">
        <f t="shared" si="247"/>
        <v>Invalid</v>
      </c>
      <c r="M5291" s="10" t="str">
        <f t="shared" si="248"/>
        <v/>
      </c>
    </row>
    <row r="5292" spans="8:13" ht="14.25">
      <c r="H5292" s="7">
        <v>1000</v>
      </c>
      <c r="K5292" s="9" t="e">
        <f t="shared" si="246"/>
        <v>#DIV/0!</v>
      </c>
      <c r="L5292" s="10" t="str">
        <f t="shared" si="247"/>
        <v>Invalid</v>
      </c>
      <c r="M5292" s="10" t="str">
        <f t="shared" si="248"/>
        <v/>
      </c>
    </row>
    <row r="5293" spans="8:13" ht="14.25">
      <c r="H5293" s="7">
        <v>1000</v>
      </c>
      <c r="K5293" s="9" t="e">
        <f t="shared" si="246"/>
        <v>#DIV/0!</v>
      </c>
      <c r="L5293" s="10" t="str">
        <f t="shared" si="247"/>
        <v>Invalid</v>
      </c>
      <c r="M5293" s="10" t="str">
        <f t="shared" si="248"/>
        <v/>
      </c>
    </row>
    <row r="5294" spans="8:13" ht="14.25">
      <c r="H5294" s="7">
        <v>1000</v>
      </c>
      <c r="K5294" s="9" t="e">
        <f t="shared" si="246"/>
        <v>#DIV/0!</v>
      </c>
      <c r="L5294" s="10" t="str">
        <f t="shared" si="247"/>
        <v>Invalid</v>
      </c>
      <c r="M5294" s="10" t="str">
        <f t="shared" si="248"/>
        <v/>
      </c>
    </row>
    <row r="5295" spans="8:13" ht="14.25">
      <c r="H5295" s="7">
        <v>1000</v>
      </c>
      <c r="K5295" s="9" t="e">
        <f t="shared" si="246"/>
        <v>#DIV/0!</v>
      </c>
      <c r="L5295" s="10" t="str">
        <f t="shared" si="247"/>
        <v>Invalid</v>
      </c>
      <c r="M5295" s="10" t="str">
        <f t="shared" si="248"/>
        <v/>
      </c>
    </row>
    <row r="5296" spans="8:13" ht="14.25">
      <c r="H5296" s="7">
        <v>1000</v>
      </c>
      <c r="K5296" s="9" t="e">
        <f t="shared" si="246"/>
        <v>#DIV/0!</v>
      </c>
      <c r="L5296" s="10" t="str">
        <f t="shared" si="247"/>
        <v>Invalid</v>
      </c>
      <c r="M5296" s="10" t="str">
        <f t="shared" si="248"/>
        <v/>
      </c>
    </row>
    <row r="5297" spans="8:13" ht="14.25">
      <c r="H5297" s="7">
        <v>1000</v>
      </c>
      <c r="K5297" s="9" t="e">
        <f t="shared" si="246"/>
        <v>#DIV/0!</v>
      </c>
      <c r="L5297" s="10" t="str">
        <f t="shared" si="247"/>
        <v>Invalid</v>
      </c>
      <c r="M5297" s="10" t="str">
        <f t="shared" si="248"/>
        <v/>
      </c>
    </row>
    <row r="5298" spans="8:13" ht="14.25">
      <c r="H5298" s="7">
        <v>1000</v>
      </c>
      <c r="K5298" s="9" t="e">
        <f t="shared" si="246"/>
        <v>#DIV/0!</v>
      </c>
      <c r="L5298" s="10" t="str">
        <f t="shared" si="247"/>
        <v>Invalid</v>
      </c>
      <c r="M5298" s="10" t="str">
        <f t="shared" si="248"/>
        <v/>
      </c>
    </row>
    <row r="5299" spans="8:13" ht="14.25">
      <c r="H5299" s="7">
        <v>1000</v>
      </c>
      <c r="K5299" s="9" t="e">
        <f t="shared" si="246"/>
        <v>#DIV/0!</v>
      </c>
      <c r="L5299" s="10" t="str">
        <f t="shared" si="247"/>
        <v>Invalid</v>
      </c>
      <c r="M5299" s="10" t="str">
        <f t="shared" si="248"/>
        <v/>
      </c>
    </row>
    <row r="5300" spans="8:13" ht="14.25">
      <c r="H5300" s="7">
        <v>1000</v>
      </c>
      <c r="K5300" s="9" t="e">
        <f t="shared" si="246"/>
        <v>#DIV/0!</v>
      </c>
      <c r="L5300" s="10" t="str">
        <f t="shared" si="247"/>
        <v>Invalid</v>
      </c>
      <c r="M5300" s="10" t="str">
        <f t="shared" si="248"/>
        <v/>
      </c>
    </row>
    <row r="5301" spans="8:13" ht="14.25">
      <c r="H5301" s="7">
        <v>1000</v>
      </c>
      <c r="K5301" s="9" t="e">
        <f t="shared" si="246"/>
        <v>#DIV/0!</v>
      </c>
      <c r="L5301" s="10" t="str">
        <f t="shared" si="247"/>
        <v>Invalid</v>
      </c>
      <c r="M5301" s="10" t="str">
        <f t="shared" si="248"/>
        <v/>
      </c>
    </row>
    <row r="5302" spans="8:13" ht="14.25">
      <c r="H5302" s="7">
        <v>1000</v>
      </c>
      <c r="K5302" s="9" t="e">
        <f t="shared" si="246"/>
        <v>#DIV/0!</v>
      </c>
      <c r="L5302" s="10" t="str">
        <f t="shared" si="247"/>
        <v>Invalid</v>
      </c>
      <c r="M5302" s="10" t="str">
        <f t="shared" si="248"/>
        <v/>
      </c>
    </row>
    <row r="5303" spans="8:13" ht="14.25">
      <c r="H5303" s="7">
        <v>1000</v>
      </c>
      <c r="K5303" s="9" t="e">
        <f t="shared" si="246"/>
        <v>#DIV/0!</v>
      </c>
      <c r="L5303" s="10" t="str">
        <f t="shared" si="247"/>
        <v>Invalid</v>
      </c>
      <c r="M5303" s="10" t="str">
        <f t="shared" si="248"/>
        <v/>
      </c>
    </row>
    <row r="5304" spans="8:13" ht="14.25">
      <c r="H5304" s="7">
        <v>1000</v>
      </c>
      <c r="K5304" s="9" t="e">
        <f t="shared" si="246"/>
        <v>#DIV/0!</v>
      </c>
      <c r="L5304" s="10" t="str">
        <f t="shared" si="247"/>
        <v>Invalid</v>
      </c>
      <c r="M5304" s="10" t="str">
        <f t="shared" si="248"/>
        <v/>
      </c>
    </row>
    <row r="5305" spans="8:13" ht="14.25">
      <c r="H5305" s="7">
        <v>1000</v>
      </c>
      <c r="K5305" s="9" t="e">
        <f t="shared" si="246"/>
        <v>#DIV/0!</v>
      </c>
      <c r="L5305" s="10" t="str">
        <f t="shared" si="247"/>
        <v>Invalid</v>
      </c>
      <c r="M5305" s="10" t="str">
        <f t="shared" si="248"/>
        <v/>
      </c>
    </row>
    <row r="5306" spans="8:13" ht="14.25">
      <c r="H5306" s="7">
        <v>1000</v>
      </c>
      <c r="K5306" s="9" t="e">
        <f t="shared" si="246"/>
        <v>#DIV/0!</v>
      </c>
      <c r="L5306" s="10" t="str">
        <f t="shared" si="247"/>
        <v>Invalid</v>
      </c>
      <c r="M5306" s="10" t="str">
        <f t="shared" si="248"/>
        <v/>
      </c>
    </row>
    <row r="5307" spans="8:13" ht="14.25">
      <c r="H5307" s="7">
        <v>1000</v>
      </c>
      <c r="K5307" s="9" t="e">
        <f t="shared" si="246"/>
        <v>#DIV/0!</v>
      </c>
      <c r="L5307" s="10" t="str">
        <f t="shared" si="247"/>
        <v>Invalid</v>
      </c>
      <c r="M5307" s="10" t="str">
        <f t="shared" si="248"/>
        <v/>
      </c>
    </row>
    <row r="5308" spans="8:13" ht="14.25">
      <c r="H5308" s="7">
        <v>1000</v>
      </c>
      <c r="K5308" s="9" t="e">
        <f t="shared" si="246"/>
        <v>#DIV/0!</v>
      </c>
      <c r="L5308" s="10" t="str">
        <f t="shared" si="247"/>
        <v>Invalid</v>
      </c>
      <c r="M5308" s="10" t="str">
        <f t="shared" si="248"/>
        <v/>
      </c>
    </row>
    <row r="5309" spans="8:13" ht="14.25">
      <c r="H5309" s="7">
        <v>1000</v>
      </c>
      <c r="K5309" s="9" t="e">
        <f t="shared" si="246"/>
        <v>#DIV/0!</v>
      </c>
      <c r="L5309" s="10" t="str">
        <f t="shared" si="247"/>
        <v>Invalid</v>
      </c>
      <c r="M5309" s="10" t="str">
        <f t="shared" si="248"/>
        <v/>
      </c>
    </row>
    <row r="5310" spans="8:13" ht="14.25">
      <c r="H5310" s="7">
        <v>1000</v>
      </c>
      <c r="K5310" s="9" t="e">
        <f t="shared" si="246"/>
        <v>#DIV/0!</v>
      </c>
      <c r="L5310" s="10" t="str">
        <f t="shared" si="247"/>
        <v>Invalid</v>
      </c>
      <c r="M5310" s="10" t="str">
        <f t="shared" si="248"/>
        <v/>
      </c>
    </row>
    <row r="5311" spans="8:13" ht="14.25">
      <c r="H5311" s="7">
        <v>1000</v>
      </c>
      <c r="K5311" s="9" t="e">
        <f t="shared" si="246"/>
        <v>#DIV/0!</v>
      </c>
      <c r="L5311" s="10" t="str">
        <f t="shared" si="247"/>
        <v>Invalid</v>
      </c>
      <c r="M5311" s="10" t="str">
        <f t="shared" si="248"/>
        <v/>
      </c>
    </row>
    <row r="5312" spans="8:13" ht="14.25">
      <c r="H5312" s="7">
        <v>1000</v>
      </c>
      <c r="K5312" s="9" t="e">
        <f t="shared" si="246"/>
        <v>#DIV/0!</v>
      </c>
      <c r="L5312" s="10" t="str">
        <f t="shared" si="247"/>
        <v>Invalid</v>
      </c>
      <c r="M5312" s="10" t="str">
        <f t="shared" si="248"/>
        <v/>
      </c>
    </row>
    <row r="5313" spans="8:13" ht="14.25">
      <c r="H5313" s="7">
        <v>1000</v>
      </c>
      <c r="K5313" s="9" t="e">
        <f t="shared" si="246"/>
        <v>#DIV/0!</v>
      </c>
      <c r="L5313" s="10" t="str">
        <f t="shared" si="247"/>
        <v>Invalid</v>
      </c>
      <c r="M5313" s="10" t="str">
        <f t="shared" si="248"/>
        <v/>
      </c>
    </row>
    <row r="5314" spans="8:13" ht="14.25">
      <c r="H5314" s="7">
        <v>1000</v>
      </c>
      <c r="K5314" s="9" t="e">
        <f t="shared" si="246"/>
        <v>#DIV/0!</v>
      </c>
      <c r="L5314" s="10" t="str">
        <f t="shared" si="247"/>
        <v>Invalid</v>
      </c>
      <c r="M5314" s="10" t="str">
        <f t="shared" si="248"/>
        <v/>
      </c>
    </row>
    <row r="5315" spans="8:13" ht="14.25">
      <c r="H5315" s="7">
        <v>1000</v>
      </c>
      <c r="K5315" s="9" t="e">
        <f t="shared" ref="K5315:K5378" si="249">(H5315/G5315)*J5315</f>
        <v>#DIV/0!</v>
      </c>
      <c r="L5315" s="10" t="str">
        <f t="shared" ref="L5315:L5378" si="250">IF(F5315="BUY",(K5315-H5315)/H5315, IF(F5315="SELL", (H5315-K5315)/H5315, "Invalid"))</f>
        <v>Invalid</v>
      </c>
      <c r="M5315" s="10" t="str">
        <f t="shared" ref="M5315:M5378" si="251">IF(E5315="BUY",(K5315-H5315)/H5315,IF(E5315="SELL",(H5315-K5315)/H5315,""))</f>
        <v/>
      </c>
    </row>
    <row r="5316" spans="8:13" ht="14.25">
      <c r="H5316" s="7">
        <v>1000</v>
      </c>
      <c r="K5316" s="9" t="e">
        <f t="shared" si="249"/>
        <v>#DIV/0!</v>
      </c>
      <c r="L5316" s="10" t="str">
        <f t="shared" si="250"/>
        <v>Invalid</v>
      </c>
      <c r="M5316" s="10" t="str">
        <f t="shared" si="251"/>
        <v/>
      </c>
    </row>
    <row r="5317" spans="8:13" ht="14.25">
      <c r="H5317" s="7">
        <v>1000</v>
      </c>
      <c r="K5317" s="9" t="e">
        <f t="shared" si="249"/>
        <v>#DIV/0!</v>
      </c>
      <c r="L5317" s="10" t="str">
        <f t="shared" si="250"/>
        <v>Invalid</v>
      </c>
      <c r="M5317" s="10" t="str">
        <f t="shared" si="251"/>
        <v/>
      </c>
    </row>
    <row r="5318" spans="8:13" ht="14.25">
      <c r="H5318" s="7">
        <v>1000</v>
      </c>
      <c r="K5318" s="9" t="e">
        <f t="shared" si="249"/>
        <v>#DIV/0!</v>
      </c>
      <c r="L5318" s="10" t="str">
        <f t="shared" si="250"/>
        <v>Invalid</v>
      </c>
      <c r="M5318" s="10" t="str">
        <f t="shared" si="251"/>
        <v/>
      </c>
    </row>
    <row r="5319" spans="8:13" ht="14.25">
      <c r="H5319" s="7">
        <v>1000</v>
      </c>
      <c r="K5319" s="9" t="e">
        <f t="shared" si="249"/>
        <v>#DIV/0!</v>
      </c>
      <c r="L5319" s="10" t="str">
        <f t="shared" si="250"/>
        <v>Invalid</v>
      </c>
      <c r="M5319" s="10" t="str">
        <f t="shared" si="251"/>
        <v/>
      </c>
    </row>
    <row r="5320" spans="8:13" ht="14.25">
      <c r="H5320" s="7">
        <v>1000</v>
      </c>
      <c r="K5320" s="9" t="e">
        <f t="shared" si="249"/>
        <v>#DIV/0!</v>
      </c>
      <c r="L5320" s="10" t="str">
        <f t="shared" si="250"/>
        <v>Invalid</v>
      </c>
      <c r="M5320" s="10" t="str">
        <f t="shared" si="251"/>
        <v/>
      </c>
    </row>
    <row r="5321" spans="8:13" ht="14.25">
      <c r="H5321" s="7">
        <v>1000</v>
      </c>
      <c r="K5321" s="9" t="e">
        <f t="shared" si="249"/>
        <v>#DIV/0!</v>
      </c>
      <c r="L5321" s="10" t="str">
        <f t="shared" si="250"/>
        <v>Invalid</v>
      </c>
      <c r="M5321" s="10" t="str">
        <f t="shared" si="251"/>
        <v/>
      </c>
    </row>
    <row r="5322" spans="8:13" ht="14.25">
      <c r="H5322" s="7">
        <v>1000</v>
      </c>
      <c r="K5322" s="9" t="e">
        <f t="shared" si="249"/>
        <v>#DIV/0!</v>
      </c>
      <c r="L5322" s="10" t="str">
        <f t="shared" si="250"/>
        <v>Invalid</v>
      </c>
      <c r="M5322" s="10" t="str">
        <f t="shared" si="251"/>
        <v/>
      </c>
    </row>
    <row r="5323" spans="8:13" ht="14.25">
      <c r="H5323" s="7">
        <v>1000</v>
      </c>
      <c r="K5323" s="9" t="e">
        <f t="shared" si="249"/>
        <v>#DIV/0!</v>
      </c>
      <c r="L5323" s="10" t="str">
        <f t="shared" si="250"/>
        <v>Invalid</v>
      </c>
      <c r="M5323" s="10" t="str">
        <f t="shared" si="251"/>
        <v/>
      </c>
    </row>
    <row r="5324" spans="8:13" ht="14.25">
      <c r="H5324" s="7">
        <v>1000</v>
      </c>
      <c r="K5324" s="9" t="e">
        <f t="shared" si="249"/>
        <v>#DIV/0!</v>
      </c>
      <c r="L5324" s="10" t="str">
        <f t="shared" si="250"/>
        <v>Invalid</v>
      </c>
      <c r="M5324" s="10" t="str">
        <f t="shared" si="251"/>
        <v/>
      </c>
    </row>
    <row r="5325" spans="8:13" ht="14.25">
      <c r="H5325" s="7">
        <v>1000</v>
      </c>
      <c r="K5325" s="9" t="e">
        <f t="shared" si="249"/>
        <v>#DIV/0!</v>
      </c>
      <c r="L5325" s="10" t="str">
        <f t="shared" si="250"/>
        <v>Invalid</v>
      </c>
      <c r="M5325" s="10" t="str">
        <f t="shared" si="251"/>
        <v/>
      </c>
    </row>
    <row r="5326" spans="8:13" ht="14.25">
      <c r="H5326" s="7">
        <v>1000</v>
      </c>
      <c r="K5326" s="9" t="e">
        <f t="shared" si="249"/>
        <v>#DIV/0!</v>
      </c>
      <c r="L5326" s="10" t="str">
        <f t="shared" si="250"/>
        <v>Invalid</v>
      </c>
      <c r="M5326" s="10" t="str">
        <f t="shared" si="251"/>
        <v/>
      </c>
    </row>
    <row r="5327" spans="8:13" ht="14.25">
      <c r="H5327" s="7">
        <v>1000</v>
      </c>
      <c r="K5327" s="9" t="e">
        <f t="shared" si="249"/>
        <v>#DIV/0!</v>
      </c>
      <c r="L5327" s="10" t="str">
        <f t="shared" si="250"/>
        <v>Invalid</v>
      </c>
      <c r="M5327" s="10" t="str">
        <f t="shared" si="251"/>
        <v/>
      </c>
    </row>
    <row r="5328" spans="8:13" ht="14.25">
      <c r="H5328" s="7">
        <v>1000</v>
      </c>
      <c r="K5328" s="9" t="e">
        <f t="shared" si="249"/>
        <v>#DIV/0!</v>
      </c>
      <c r="L5328" s="10" t="str">
        <f t="shared" si="250"/>
        <v>Invalid</v>
      </c>
      <c r="M5328" s="10" t="str">
        <f t="shared" si="251"/>
        <v/>
      </c>
    </row>
    <row r="5329" spans="8:13" ht="14.25">
      <c r="H5329" s="7">
        <v>1000</v>
      </c>
      <c r="K5329" s="9" t="e">
        <f t="shared" si="249"/>
        <v>#DIV/0!</v>
      </c>
      <c r="L5329" s="10" t="str">
        <f t="shared" si="250"/>
        <v>Invalid</v>
      </c>
      <c r="M5329" s="10" t="str">
        <f t="shared" si="251"/>
        <v/>
      </c>
    </row>
    <row r="5330" spans="8:13" ht="14.25">
      <c r="H5330" s="7">
        <v>1000</v>
      </c>
      <c r="K5330" s="9" t="e">
        <f t="shared" si="249"/>
        <v>#DIV/0!</v>
      </c>
      <c r="L5330" s="10" t="str">
        <f t="shared" si="250"/>
        <v>Invalid</v>
      </c>
      <c r="M5330" s="10" t="str">
        <f t="shared" si="251"/>
        <v/>
      </c>
    </row>
    <row r="5331" spans="8:13" ht="14.25">
      <c r="H5331" s="7">
        <v>1000</v>
      </c>
      <c r="K5331" s="9" t="e">
        <f t="shared" si="249"/>
        <v>#DIV/0!</v>
      </c>
      <c r="L5331" s="10" t="str">
        <f t="shared" si="250"/>
        <v>Invalid</v>
      </c>
      <c r="M5331" s="10" t="str">
        <f t="shared" si="251"/>
        <v/>
      </c>
    </row>
    <row r="5332" spans="8:13" ht="14.25">
      <c r="H5332" s="7">
        <v>1000</v>
      </c>
      <c r="K5332" s="9" t="e">
        <f t="shared" si="249"/>
        <v>#DIV/0!</v>
      </c>
      <c r="L5332" s="10" t="str">
        <f t="shared" si="250"/>
        <v>Invalid</v>
      </c>
      <c r="M5332" s="10" t="str">
        <f t="shared" si="251"/>
        <v/>
      </c>
    </row>
    <row r="5333" spans="8:13" ht="14.25">
      <c r="H5333" s="7">
        <v>1000</v>
      </c>
      <c r="K5333" s="9" t="e">
        <f t="shared" si="249"/>
        <v>#DIV/0!</v>
      </c>
      <c r="L5333" s="10" t="str">
        <f t="shared" si="250"/>
        <v>Invalid</v>
      </c>
      <c r="M5333" s="10" t="str">
        <f t="shared" si="251"/>
        <v/>
      </c>
    </row>
    <row r="5334" spans="8:13" ht="14.25">
      <c r="H5334" s="7">
        <v>1000</v>
      </c>
      <c r="K5334" s="9" t="e">
        <f t="shared" si="249"/>
        <v>#DIV/0!</v>
      </c>
      <c r="L5334" s="10" t="str">
        <f t="shared" si="250"/>
        <v>Invalid</v>
      </c>
      <c r="M5334" s="10" t="str">
        <f t="shared" si="251"/>
        <v/>
      </c>
    </row>
    <row r="5335" spans="8:13" ht="14.25">
      <c r="H5335" s="7">
        <v>1000</v>
      </c>
      <c r="K5335" s="9" t="e">
        <f t="shared" si="249"/>
        <v>#DIV/0!</v>
      </c>
      <c r="L5335" s="10" t="str">
        <f t="shared" si="250"/>
        <v>Invalid</v>
      </c>
      <c r="M5335" s="10" t="str">
        <f t="shared" si="251"/>
        <v/>
      </c>
    </row>
    <row r="5336" spans="8:13" ht="14.25">
      <c r="H5336" s="7">
        <v>1000</v>
      </c>
      <c r="K5336" s="9" t="e">
        <f t="shared" si="249"/>
        <v>#DIV/0!</v>
      </c>
      <c r="L5336" s="10" t="str">
        <f t="shared" si="250"/>
        <v>Invalid</v>
      </c>
      <c r="M5336" s="10" t="str">
        <f t="shared" si="251"/>
        <v/>
      </c>
    </row>
    <row r="5337" spans="8:13" ht="14.25">
      <c r="H5337" s="7">
        <v>1000</v>
      </c>
      <c r="K5337" s="9" t="e">
        <f t="shared" si="249"/>
        <v>#DIV/0!</v>
      </c>
      <c r="L5337" s="10" t="str">
        <f t="shared" si="250"/>
        <v>Invalid</v>
      </c>
      <c r="M5337" s="10" t="str">
        <f t="shared" si="251"/>
        <v/>
      </c>
    </row>
    <row r="5338" spans="8:13" ht="14.25">
      <c r="H5338" s="7">
        <v>1000</v>
      </c>
      <c r="K5338" s="9" t="e">
        <f t="shared" si="249"/>
        <v>#DIV/0!</v>
      </c>
      <c r="L5338" s="10" t="str">
        <f t="shared" si="250"/>
        <v>Invalid</v>
      </c>
      <c r="M5338" s="10" t="str">
        <f t="shared" si="251"/>
        <v/>
      </c>
    </row>
    <row r="5339" spans="8:13" ht="14.25">
      <c r="H5339" s="7">
        <v>1000</v>
      </c>
      <c r="K5339" s="9" t="e">
        <f t="shared" si="249"/>
        <v>#DIV/0!</v>
      </c>
      <c r="L5339" s="10" t="str">
        <f t="shared" si="250"/>
        <v>Invalid</v>
      </c>
      <c r="M5339" s="10" t="str">
        <f t="shared" si="251"/>
        <v/>
      </c>
    </row>
    <row r="5340" spans="8:13" ht="14.25">
      <c r="H5340" s="7">
        <v>1000</v>
      </c>
      <c r="K5340" s="9" t="e">
        <f t="shared" si="249"/>
        <v>#DIV/0!</v>
      </c>
      <c r="L5340" s="10" t="str">
        <f t="shared" si="250"/>
        <v>Invalid</v>
      </c>
      <c r="M5340" s="10" t="str">
        <f t="shared" si="251"/>
        <v/>
      </c>
    </row>
    <row r="5341" spans="8:13" ht="14.25">
      <c r="H5341" s="7">
        <v>1000</v>
      </c>
      <c r="K5341" s="9" t="e">
        <f t="shared" si="249"/>
        <v>#DIV/0!</v>
      </c>
      <c r="L5341" s="10" t="str">
        <f t="shared" si="250"/>
        <v>Invalid</v>
      </c>
      <c r="M5341" s="10" t="str">
        <f t="shared" si="251"/>
        <v/>
      </c>
    </row>
    <row r="5342" spans="8:13" ht="14.25">
      <c r="H5342" s="7">
        <v>1000</v>
      </c>
      <c r="K5342" s="9" t="e">
        <f t="shared" si="249"/>
        <v>#DIV/0!</v>
      </c>
      <c r="L5342" s="10" t="str">
        <f t="shared" si="250"/>
        <v>Invalid</v>
      </c>
      <c r="M5342" s="10" t="str">
        <f t="shared" si="251"/>
        <v/>
      </c>
    </row>
    <row r="5343" spans="8:13" ht="14.25">
      <c r="H5343" s="7">
        <v>1000</v>
      </c>
      <c r="K5343" s="9" t="e">
        <f t="shared" si="249"/>
        <v>#DIV/0!</v>
      </c>
      <c r="L5343" s="10" t="str">
        <f t="shared" si="250"/>
        <v>Invalid</v>
      </c>
      <c r="M5343" s="10" t="str">
        <f t="shared" si="251"/>
        <v/>
      </c>
    </row>
    <row r="5344" spans="8:13" ht="14.25">
      <c r="H5344" s="7">
        <v>1000</v>
      </c>
      <c r="K5344" s="9" t="e">
        <f t="shared" si="249"/>
        <v>#DIV/0!</v>
      </c>
      <c r="L5344" s="10" t="str">
        <f t="shared" si="250"/>
        <v>Invalid</v>
      </c>
      <c r="M5344" s="10" t="str">
        <f t="shared" si="251"/>
        <v/>
      </c>
    </row>
    <row r="5345" spans="8:13" ht="14.25">
      <c r="H5345" s="7">
        <v>1000</v>
      </c>
      <c r="K5345" s="9" t="e">
        <f t="shared" si="249"/>
        <v>#DIV/0!</v>
      </c>
      <c r="L5345" s="10" t="str">
        <f t="shared" si="250"/>
        <v>Invalid</v>
      </c>
      <c r="M5345" s="10" t="str">
        <f t="shared" si="251"/>
        <v/>
      </c>
    </row>
    <row r="5346" spans="8:13" ht="14.25">
      <c r="H5346" s="7">
        <v>1000</v>
      </c>
      <c r="K5346" s="9" t="e">
        <f t="shared" si="249"/>
        <v>#DIV/0!</v>
      </c>
      <c r="L5346" s="10" t="str">
        <f t="shared" si="250"/>
        <v>Invalid</v>
      </c>
      <c r="M5346" s="10" t="str">
        <f t="shared" si="251"/>
        <v/>
      </c>
    </row>
    <row r="5347" spans="8:13" ht="14.25">
      <c r="H5347" s="7">
        <v>1000</v>
      </c>
      <c r="K5347" s="9" t="e">
        <f t="shared" si="249"/>
        <v>#DIV/0!</v>
      </c>
      <c r="L5347" s="10" t="str">
        <f t="shared" si="250"/>
        <v>Invalid</v>
      </c>
      <c r="M5347" s="10" t="str">
        <f t="shared" si="251"/>
        <v/>
      </c>
    </row>
    <row r="5348" spans="8:13" ht="14.25">
      <c r="H5348" s="7">
        <v>1000</v>
      </c>
      <c r="K5348" s="9" t="e">
        <f t="shared" si="249"/>
        <v>#DIV/0!</v>
      </c>
      <c r="L5348" s="10" t="str">
        <f t="shared" si="250"/>
        <v>Invalid</v>
      </c>
      <c r="M5348" s="10" t="str">
        <f t="shared" si="251"/>
        <v/>
      </c>
    </row>
    <row r="5349" spans="8:13" ht="14.25">
      <c r="H5349" s="7">
        <v>1000</v>
      </c>
      <c r="K5349" s="9" t="e">
        <f t="shared" si="249"/>
        <v>#DIV/0!</v>
      </c>
      <c r="L5349" s="10" t="str">
        <f t="shared" si="250"/>
        <v>Invalid</v>
      </c>
      <c r="M5349" s="10" t="str">
        <f t="shared" si="251"/>
        <v/>
      </c>
    </row>
    <row r="5350" spans="8:13" ht="14.25">
      <c r="H5350" s="7">
        <v>1000</v>
      </c>
      <c r="K5350" s="9" t="e">
        <f t="shared" si="249"/>
        <v>#DIV/0!</v>
      </c>
      <c r="L5350" s="10" t="str">
        <f t="shared" si="250"/>
        <v>Invalid</v>
      </c>
      <c r="M5350" s="10" t="str">
        <f t="shared" si="251"/>
        <v/>
      </c>
    </row>
    <row r="5351" spans="8:13" ht="14.25">
      <c r="H5351" s="7">
        <v>1000</v>
      </c>
      <c r="K5351" s="9" t="e">
        <f t="shared" si="249"/>
        <v>#DIV/0!</v>
      </c>
      <c r="L5351" s="10" t="str">
        <f t="shared" si="250"/>
        <v>Invalid</v>
      </c>
      <c r="M5351" s="10" t="str">
        <f t="shared" si="251"/>
        <v/>
      </c>
    </row>
    <row r="5352" spans="8:13" ht="14.25">
      <c r="H5352" s="7">
        <v>1000</v>
      </c>
      <c r="K5352" s="9" t="e">
        <f t="shared" si="249"/>
        <v>#DIV/0!</v>
      </c>
      <c r="L5352" s="10" t="str">
        <f t="shared" si="250"/>
        <v>Invalid</v>
      </c>
      <c r="M5352" s="10" t="str">
        <f t="shared" si="251"/>
        <v/>
      </c>
    </row>
    <row r="5353" spans="8:13" ht="14.25">
      <c r="H5353" s="7">
        <v>1000</v>
      </c>
      <c r="K5353" s="9" t="e">
        <f t="shared" si="249"/>
        <v>#DIV/0!</v>
      </c>
      <c r="L5353" s="10" t="str">
        <f t="shared" si="250"/>
        <v>Invalid</v>
      </c>
      <c r="M5353" s="10" t="str">
        <f t="shared" si="251"/>
        <v/>
      </c>
    </row>
    <row r="5354" spans="8:13" ht="14.25">
      <c r="H5354" s="7">
        <v>1000</v>
      </c>
      <c r="K5354" s="9" t="e">
        <f t="shared" si="249"/>
        <v>#DIV/0!</v>
      </c>
      <c r="L5354" s="10" t="str">
        <f t="shared" si="250"/>
        <v>Invalid</v>
      </c>
      <c r="M5354" s="10" t="str">
        <f t="shared" si="251"/>
        <v/>
      </c>
    </row>
    <row r="5355" spans="8:13" ht="14.25">
      <c r="H5355" s="7">
        <v>1000</v>
      </c>
      <c r="K5355" s="9" t="e">
        <f t="shared" si="249"/>
        <v>#DIV/0!</v>
      </c>
      <c r="L5355" s="10" t="str">
        <f t="shared" si="250"/>
        <v>Invalid</v>
      </c>
      <c r="M5355" s="10" t="str">
        <f t="shared" si="251"/>
        <v/>
      </c>
    </row>
    <row r="5356" spans="8:13" ht="14.25">
      <c r="H5356" s="7">
        <v>1000</v>
      </c>
      <c r="K5356" s="9" t="e">
        <f t="shared" si="249"/>
        <v>#DIV/0!</v>
      </c>
      <c r="L5356" s="10" t="str">
        <f t="shared" si="250"/>
        <v>Invalid</v>
      </c>
      <c r="M5356" s="10" t="str">
        <f t="shared" si="251"/>
        <v/>
      </c>
    </row>
    <row r="5357" spans="8:13" ht="14.25">
      <c r="H5357" s="7">
        <v>1000</v>
      </c>
      <c r="K5357" s="9" t="e">
        <f t="shared" si="249"/>
        <v>#DIV/0!</v>
      </c>
      <c r="L5357" s="10" t="str">
        <f t="shared" si="250"/>
        <v>Invalid</v>
      </c>
      <c r="M5357" s="10" t="str">
        <f t="shared" si="251"/>
        <v/>
      </c>
    </row>
    <row r="5358" spans="8:13" ht="14.25">
      <c r="H5358" s="7">
        <v>1000</v>
      </c>
      <c r="K5358" s="9" t="e">
        <f t="shared" si="249"/>
        <v>#DIV/0!</v>
      </c>
      <c r="L5358" s="10" t="str">
        <f t="shared" si="250"/>
        <v>Invalid</v>
      </c>
      <c r="M5358" s="10" t="str">
        <f t="shared" si="251"/>
        <v/>
      </c>
    </row>
    <row r="5359" spans="8:13" ht="14.25">
      <c r="H5359" s="7">
        <v>1000</v>
      </c>
      <c r="K5359" s="9" t="e">
        <f t="shared" si="249"/>
        <v>#DIV/0!</v>
      </c>
      <c r="L5359" s="10" t="str">
        <f t="shared" si="250"/>
        <v>Invalid</v>
      </c>
      <c r="M5359" s="10" t="str">
        <f t="shared" si="251"/>
        <v/>
      </c>
    </row>
    <row r="5360" spans="8:13" ht="14.25">
      <c r="H5360" s="7">
        <v>1000</v>
      </c>
      <c r="K5360" s="9" t="e">
        <f t="shared" si="249"/>
        <v>#DIV/0!</v>
      </c>
      <c r="L5360" s="10" t="str">
        <f t="shared" si="250"/>
        <v>Invalid</v>
      </c>
      <c r="M5360" s="10" t="str">
        <f t="shared" si="251"/>
        <v/>
      </c>
    </row>
    <row r="5361" spans="8:13" ht="14.25">
      <c r="H5361" s="7">
        <v>1000</v>
      </c>
      <c r="K5361" s="9" t="e">
        <f t="shared" si="249"/>
        <v>#DIV/0!</v>
      </c>
      <c r="L5361" s="10" t="str">
        <f t="shared" si="250"/>
        <v>Invalid</v>
      </c>
      <c r="M5361" s="10" t="str">
        <f t="shared" si="251"/>
        <v/>
      </c>
    </row>
    <row r="5362" spans="8:13" ht="14.25">
      <c r="H5362" s="7">
        <v>1000</v>
      </c>
      <c r="K5362" s="9" t="e">
        <f t="shared" si="249"/>
        <v>#DIV/0!</v>
      </c>
      <c r="L5362" s="10" t="str">
        <f t="shared" si="250"/>
        <v>Invalid</v>
      </c>
      <c r="M5362" s="10" t="str">
        <f t="shared" si="251"/>
        <v/>
      </c>
    </row>
    <row r="5363" spans="8:13" ht="14.25">
      <c r="H5363" s="7">
        <v>1000</v>
      </c>
      <c r="K5363" s="9" t="e">
        <f t="shared" si="249"/>
        <v>#DIV/0!</v>
      </c>
      <c r="L5363" s="10" t="str">
        <f t="shared" si="250"/>
        <v>Invalid</v>
      </c>
      <c r="M5363" s="10" t="str">
        <f t="shared" si="251"/>
        <v/>
      </c>
    </row>
    <row r="5364" spans="8:13" ht="14.25">
      <c r="H5364" s="7">
        <v>1000</v>
      </c>
      <c r="K5364" s="9" t="e">
        <f t="shared" si="249"/>
        <v>#DIV/0!</v>
      </c>
      <c r="L5364" s="10" t="str">
        <f t="shared" si="250"/>
        <v>Invalid</v>
      </c>
      <c r="M5364" s="10" t="str">
        <f t="shared" si="251"/>
        <v/>
      </c>
    </row>
    <row r="5365" spans="8:13" ht="14.25">
      <c r="H5365" s="7">
        <v>1000</v>
      </c>
      <c r="K5365" s="9" t="e">
        <f t="shared" si="249"/>
        <v>#DIV/0!</v>
      </c>
      <c r="L5365" s="10" t="str">
        <f t="shared" si="250"/>
        <v>Invalid</v>
      </c>
      <c r="M5365" s="10" t="str">
        <f t="shared" si="251"/>
        <v/>
      </c>
    </row>
    <row r="5366" spans="8:13" ht="14.25">
      <c r="H5366" s="7">
        <v>1000</v>
      </c>
      <c r="K5366" s="9" t="e">
        <f t="shared" si="249"/>
        <v>#DIV/0!</v>
      </c>
      <c r="L5366" s="10" t="str">
        <f t="shared" si="250"/>
        <v>Invalid</v>
      </c>
      <c r="M5366" s="10" t="str">
        <f t="shared" si="251"/>
        <v/>
      </c>
    </row>
    <row r="5367" spans="8:13" ht="14.25">
      <c r="H5367" s="7">
        <v>1000</v>
      </c>
      <c r="K5367" s="9" t="e">
        <f t="shared" si="249"/>
        <v>#DIV/0!</v>
      </c>
      <c r="L5367" s="10" t="str">
        <f t="shared" si="250"/>
        <v>Invalid</v>
      </c>
      <c r="M5367" s="10" t="str">
        <f t="shared" si="251"/>
        <v/>
      </c>
    </row>
    <row r="5368" spans="8:13" ht="14.25">
      <c r="H5368" s="7">
        <v>1000</v>
      </c>
      <c r="K5368" s="9" t="e">
        <f t="shared" si="249"/>
        <v>#DIV/0!</v>
      </c>
      <c r="L5368" s="10" t="str">
        <f t="shared" si="250"/>
        <v>Invalid</v>
      </c>
      <c r="M5368" s="10" t="str">
        <f t="shared" si="251"/>
        <v/>
      </c>
    </row>
    <row r="5369" spans="8:13" ht="14.25">
      <c r="H5369" s="7">
        <v>1000</v>
      </c>
      <c r="K5369" s="9" t="e">
        <f t="shared" si="249"/>
        <v>#DIV/0!</v>
      </c>
      <c r="L5369" s="10" t="str">
        <f t="shared" si="250"/>
        <v>Invalid</v>
      </c>
      <c r="M5369" s="10" t="str">
        <f t="shared" si="251"/>
        <v/>
      </c>
    </row>
    <row r="5370" spans="8:13" ht="14.25">
      <c r="H5370" s="7">
        <v>1000</v>
      </c>
      <c r="K5370" s="9" t="e">
        <f t="shared" si="249"/>
        <v>#DIV/0!</v>
      </c>
      <c r="L5370" s="10" t="str">
        <f t="shared" si="250"/>
        <v>Invalid</v>
      </c>
      <c r="M5370" s="10" t="str">
        <f t="shared" si="251"/>
        <v/>
      </c>
    </row>
    <row r="5371" spans="8:13" ht="14.25">
      <c r="H5371" s="7">
        <v>1000</v>
      </c>
      <c r="K5371" s="9" t="e">
        <f t="shared" si="249"/>
        <v>#DIV/0!</v>
      </c>
      <c r="L5371" s="10" t="str">
        <f t="shared" si="250"/>
        <v>Invalid</v>
      </c>
      <c r="M5371" s="10" t="str">
        <f t="shared" si="251"/>
        <v/>
      </c>
    </row>
    <row r="5372" spans="8:13" ht="14.25">
      <c r="H5372" s="7">
        <v>1000</v>
      </c>
      <c r="K5372" s="9" t="e">
        <f t="shared" si="249"/>
        <v>#DIV/0!</v>
      </c>
      <c r="L5372" s="10" t="str">
        <f t="shared" si="250"/>
        <v>Invalid</v>
      </c>
      <c r="M5372" s="10" t="str">
        <f t="shared" si="251"/>
        <v/>
      </c>
    </row>
    <row r="5373" spans="8:13" ht="14.25">
      <c r="H5373" s="7">
        <v>1000</v>
      </c>
      <c r="K5373" s="9" t="e">
        <f t="shared" si="249"/>
        <v>#DIV/0!</v>
      </c>
      <c r="L5373" s="10" t="str">
        <f t="shared" si="250"/>
        <v>Invalid</v>
      </c>
      <c r="M5373" s="10" t="str">
        <f t="shared" si="251"/>
        <v/>
      </c>
    </row>
    <row r="5374" spans="8:13" ht="14.25">
      <c r="H5374" s="7">
        <v>1000</v>
      </c>
      <c r="K5374" s="9" t="e">
        <f t="shared" si="249"/>
        <v>#DIV/0!</v>
      </c>
      <c r="L5374" s="10" t="str">
        <f t="shared" si="250"/>
        <v>Invalid</v>
      </c>
      <c r="M5374" s="10" t="str">
        <f t="shared" si="251"/>
        <v/>
      </c>
    </row>
    <row r="5375" spans="8:13" ht="14.25">
      <c r="H5375" s="7">
        <v>1000</v>
      </c>
      <c r="K5375" s="9" t="e">
        <f t="shared" si="249"/>
        <v>#DIV/0!</v>
      </c>
      <c r="L5375" s="10" t="str">
        <f t="shared" si="250"/>
        <v>Invalid</v>
      </c>
      <c r="M5375" s="10" t="str">
        <f t="shared" si="251"/>
        <v/>
      </c>
    </row>
    <row r="5376" spans="8:13" ht="14.25">
      <c r="H5376" s="7">
        <v>1000</v>
      </c>
      <c r="K5376" s="9" t="e">
        <f t="shared" si="249"/>
        <v>#DIV/0!</v>
      </c>
      <c r="L5376" s="10" t="str">
        <f t="shared" si="250"/>
        <v>Invalid</v>
      </c>
      <c r="M5376" s="10" t="str">
        <f t="shared" si="251"/>
        <v/>
      </c>
    </row>
    <row r="5377" spans="8:13" ht="14.25">
      <c r="H5377" s="7">
        <v>1000</v>
      </c>
      <c r="K5377" s="9" t="e">
        <f t="shared" si="249"/>
        <v>#DIV/0!</v>
      </c>
      <c r="L5377" s="10" t="str">
        <f t="shared" si="250"/>
        <v>Invalid</v>
      </c>
      <c r="M5377" s="10" t="str">
        <f t="shared" si="251"/>
        <v/>
      </c>
    </row>
    <row r="5378" spans="8:13" ht="14.25">
      <c r="H5378" s="7">
        <v>1000</v>
      </c>
      <c r="K5378" s="9" t="e">
        <f t="shared" si="249"/>
        <v>#DIV/0!</v>
      </c>
      <c r="L5378" s="10" t="str">
        <f t="shared" si="250"/>
        <v>Invalid</v>
      </c>
      <c r="M5378" s="10" t="str">
        <f t="shared" si="251"/>
        <v/>
      </c>
    </row>
    <row r="5379" spans="8:13" ht="14.25">
      <c r="H5379" s="7">
        <v>1000</v>
      </c>
      <c r="K5379" s="9" t="e">
        <f t="shared" ref="K5379:K5442" si="252">(H5379/G5379)*J5379</f>
        <v>#DIV/0!</v>
      </c>
      <c r="L5379" s="10" t="str">
        <f t="shared" ref="L5379:L5442" si="253">IF(F5379="BUY",(K5379-H5379)/H5379, IF(F5379="SELL", (H5379-K5379)/H5379, "Invalid"))</f>
        <v>Invalid</v>
      </c>
      <c r="M5379" s="10" t="str">
        <f t="shared" ref="M5379:M5442" si="254">IF(E5379="BUY",(K5379-H5379)/H5379,IF(E5379="SELL",(H5379-K5379)/H5379,""))</f>
        <v/>
      </c>
    </row>
    <row r="5380" spans="8:13" ht="14.25">
      <c r="H5380" s="7">
        <v>1000</v>
      </c>
      <c r="K5380" s="9" t="e">
        <f t="shared" si="252"/>
        <v>#DIV/0!</v>
      </c>
      <c r="L5380" s="10" t="str">
        <f t="shared" si="253"/>
        <v>Invalid</v>
      </c>
      <c r="M5380" s="10" t="str">
        <f t="shared" si="254"/>
        <v/>
      </c>
    </row>
    <row r="5381" spans="8:13" ht="14.25">
      <c r="H5381" s="7">
        <v>1000</v>
      </c>
      <c r="K5381" s="9" t="e">
        <f t="shared" si="252"/>
        <v>#DIV/0!</v>
      </c>
      <c r="L5381" s="10" t="str">
        <f t="shared" si="253"/>
        <v>Invalid</v>
      </c>
      <c r="M5381" s="10" t="str">
        <f t="shared" si="254"/>
        <v/>
      </c>
    </row>
    <row r="5382" spans="8:13" ht="14.25">
      <c r="H5382" s="7">
        <v>1000</v>
      </c>
      <c r="K5382" s="9" t="e">
        <f t="shared" si="252"/>
        <v>#DIV/0!</v>
      </c>
      <c r="L5382" s="10" t="str">
        <f t="shared" si="253"/>
        <v>Invalid</v>
      </c>
      <c r="M5382" s="10" t="str">
        <f t="shared" si="254"/>
        <v/>
      </c>
    </row>
    <row r="5383" spans="8:13" ht="14.25">
      <c r="H5383" s="7">
        <v>1000</v>
      </c>
      <c r="K5383" s="9" t="e">
        <f t="shared" si="252"/>
        <v>#DIV/0!</v>
      </c>
      <c r="L5383" s="10" t="str">
        <f t="shared" si="253"/>
        <v>Invalid</v>
      </c>
      <c r="M5383" s="10" t="str">
        <f t="shared" si="254"/>
        <v/>
      </c>
    </row>
    <row r="5384" spans="8:13" ht="14.25">
      <c r="H5384" s="7">
        <v>1000</v>
      </c>
      <c r="K5384" s="9" t="e">
        <f t="shared" si="252"/>
        <v>#DIV/0!</v>
      </c>
      <c r="L5384" s="10" t="str">
        <f t="shared" si="253"/>
        <v>Invalid</v>
      </c>
      <c r="M5384" s="10" t="str">
        <f t="shared" si="254"/>
        <v/>
      </c>
    </row>
    <row r="5385" spans="8:13" ht="14.25">
      <c r="H5385" s="7">
        <v>1000</v>
      </c>
      <c r="K5385" s="9" t="e">
        <f t="shared" si="252"/>
        <v>#DIV/0!</v>
      </c>
      <c r="L5385" s="10" t="str">
        <f t="shared" si="253"/>
        <v>Invalid</v>
      </c>
      <c r="M5385" s="10" t="str">
        <f t="shared" si="254"/>
        <v/>
      </c>
    </row>
    <row r="5386" spans="8:13" ht="14.25">
      <c r="H5386" s="7">
        <v>1000</v>
      </c>
      <c r="K5386" s="9" t="e">
        <f t="shared" si="252"/>
        <v>#DIV/0!</v>
      </c>
      <c r="L5386" s="10" t="str">
        <f t="shared" si="253"/>
        <v>Invalid</v>
      </c>
      <c r="M5386" s="10" t="str">
        <f t="shared" si="254"/>
        <v/>
      </c>
    </row>
    <row r="5387" spans="8:13" ht="14.25">
      <c r="H5387" s="7">
        <v>1000</v>
      </c>
      <c r="K5387" s="9" t="e">
        <f t="shared" si="252"/>
        <v>#DIV/0!</v>
      </c>
      <c r="L5387" s="10" t="str">
        <f t="shared" si="253"/>
        <v>Invalid</v>
      </c>
      <c r="M5387" s="10" t="str">
        <f t="shared" si="254"/>
        <v/>
      </c>
    </row>
    <row r="5388" spans="8:13" ht="14.25">
      <c r="H5388" s="7">
        <v>1000</v>
      </c>
      <c r="K5388" s="9" t="e">
        <f t="shared" si="252"/>
        <v>#DIV/0!</v>
      </c>
      <c r="L5388" s="10" t="str">
        <f t="shared" si="253"/>
        <v>Invalid</v>
      </c>
      <c r="M5388" s="10" t="str">
        <f t="shared" si="254"/>
        <v/>
      </c>
    </row>
    <row r="5389" spans="8:13" ht="14.25">
      <c r="H5389" s="7">
        <v>1000</v>
      </c>
      <c r="K5389" s="9" t="e">
        <f t="shared" si="252"/>
        <v>#DIV/0!</v>
      </c>
      <c r="L5389" s="10" t="str">
        <f t="shared" si="253"/>
        <v>Invalid</v>
      </c>
      <c r="M5389" s="10" t="str">
        <f t="shared" si="254"/>
        <v/>
      </c>
    </row>
    <row r="5390" spans="8:13" ht="14.25">
      <c r="H5390" s="7">
        <v>1000</v>
      </c>
      <c r="K5390" s="9" t="e">
        <f t="shared" si="252"/>
        <v>#DIV/0!</v>
      </c>
      <c r="L5390" s="10" t="str">
        <f t="shared" si="253"/>
        <v>Invalid</v>
      </c>
      <c r="M5390" s="10" t="str">
        <f t="shared" si="254"/>
        <v/>
      </c>
    </row>
    <row r="5391" spans="8:13" ht="14.25">
      <c r="H5391" s="7">
        <v>1000</v>
      </c>
      <c r="K5391" s="9" t="e">
        <f t="shared" si="252"/>
        <v>#DIV/0!</v>
      </c>
      <c r="L5391" s="10" t="str">
        <f t="shared" si="253"/>
        <v>Invalid</v>
      </c>
      <c r="M5391" s="10" t="str">
        <f t="shared" si="254"/>
        <v/>
      </c>
    </row>
    <row r="5392" spans="8:13" ht="14.25">
      <c r="H5392" s="7">
        <v>1000</v>
      </c>
      <c r="K5392" s="9" t="e">
        <f t="shared" si="252"/>
        <v>#DIV/0!</v>
      </c>
      <c r="L5392" s="10" t="str">
        <f t="shared" si="253"/>
        <v>Invalid</v>
      </c>
      <c r="M5392" s="10" t="str">
        <f t="shared" si="254"/>
        <v/>
      </c>
    </row>
    <row r="5393" spans="8:13" ht="14.25">
      <c r="H5393" s="7">
        <v>1000</v>
      </c>
      <c r="K5393" s="9" t="e">
        <f t="shared" si="252"/>
        <v>#DIV/0!</v>
      </c>
      <c r="L5393" s="10" t="str">
        <f t="shared" si="253"/>
        <v>Invalid</v>
      </c>
      <c r="M5393" s="10" t="str">
        <f t="shared" si="254"/>
        <v/>
      </c>
    </row>
    <row r="5394" spans="8:13" ht="14.25">
      <c r="H5394" s="7">
        <v>1000</v>
      </c>
      <c r="K5394" s="9" t="e">
        <f t="shared" si="252"/>
        <v>#DIV/0!</v>
      </c>
      <c r="L5394" s="10" t="str">
        <f t="shared" si="253"/>
        <v>Invalid</v>
      </c>
      <c r="M5394" s="10" t="str">
        <f t="shared" si="254"/>
        <v/>
      </c>
    </row>
    <row r="5395" spans="8:13" ht="14.25">
      <c r="H5395" s="7">
        <v>1000</v>
      </c>
      <c r="K5395" s="9" t="e">
        <f t="shared" si="252"/>
        <v>#DIV/0!</v>
      </c>
      <c r="L5395" s="10" t="str">
        <f t="shared" si="253"/>
        <v>Invalid</v>
      </c>
      <c r="M5395" s="10" t="str">
        <f t="shared" si="254"/>
        <v/>
      </c>
    </row>
    <row r="5396" spans="8:13" ht="14.25">
      <c r="H5396" s="7">
        <v>1000</v>
      </c>
      <c r="K5396" s="9" t="e">
        <f t="shared" si="252"/>
        <v>#DIV/0!</v>
      </c>
      <c r="L5396" s="10" t="str">
        <f t="shared" si="253"/>
        <v>Invalid</v>
      </c>
      <c r="M5396" s="10" t="str">
        <f t="shared" si="254"/>
        <v/>
      </c>
    </row>
    <row r="5397" spans="8:13" ht="14.25">
      <c r="H5397" s="7">
        <v>1000</v>
      </c>
      <c r="K5397" s="9" t="e">
        <f t="shared" si="252"/>
        <v>#DIV/0!</v>
      </c>
      <c r="L5397" s="10" t="str">
        <f t="shared" si="253"/>
        <v>Invalid</v>
      </c>
      <c r="M5397" s="10" t="str">
        <f t="shared" si="254"/>
        <v/>
      </c>
    </row>
    <row r="5398" spans="8:13" ht="14.25">
      <c r="H5398" s="7">
        <v>1000</v>
      </c>
      <c r="K5398" s="9" t="e">
        <f t="shared" si="252"/>
        <v>#DIV/0!</v>
      </c>
      <c r="L5398" s="10" t="str">
        <f t="shared" si="253"/>
        <v>Invalid</v>
      </c>
      <c r="M5398" s="10" t="str">
        <f t="shared" si="254"/>
        <v/>
      </c>
    </row>
    <row r="5399" spans="8:13" ht="14.25">
      <c r="H5399" s="7">
        <v>1000</v>
      </c>
      <c r="K5399" s="9" t="e">
        <f t="shared" si="252"/>
        <v>#DIV/0!</v>
      </c>
      <c r="L5399" s="10" t="str">
        <f t="shared" si="253"/>
        <v>Invalid</v>
      </c>
      <c r="M5399" s="10" t="str">
        <f t="shared" si="254"/>
        <v/>
      </c>
    </row>
    <row r="5400" spans="8:13" ht="14.25">
      <c r="H5400" s="7">
        <v>1000</v>
      </c>
      <c r="K5400" s="9" t="e">
        <f t="shared" si="252"/>
        <v>#DIV/0!</v>
      </c>
      <c r="L5400" s="10" t="str">
        <f t="shared" si="253"/>
        <v>Invalid</v>
      </c>
      <c r="M5400" s="10" t="str">
        <f t="shared" si="254"/>
        <v/>
      </c>
    </row>
    <row r="5401" spans="8:13" ht="14.25">
      <c r="H5401" s="7">
        <v>1000</v>
      </c>
      <c r="K5401" s="9" t="e">
        <f t="shared" si="252"/>
        <v>#DIV/0!</v>
      </c>
      <c r="L5401" s="10" t="str">
        <f t="shared" si="253"/>
        <v>Invalid</v>
      </c>
      <c r="M5401" s="10" t="str">
        <f t="shared" si="254"/>
        <v/>
      </c>
    </row>
    <row r="5402" spans="8:13" ht="14.25">
      <c r="H5402" s="7">
        <v>1000</v>
      </c>
      <c r="K5402" s="9" t="e">
        <f t="shared" si="252"/>
        <v>#DIV/0!</v>
      </c>
      <c r="L5402" s="10" t="str">
        <f t="shared" si="253"/>
        <v>Invalid</v>
      </c>
      <c r="M5402" s="10" t="str">
        <f t="shared" si="254"/>
        <v/>
      </c>
    </row>
    <row r="5403" spans="8:13" ht="14.25">
      <c r="H5403" s="7">
        <v>1000</v>
      </c>
      <c r="K5403" s="9" t="e">
        <f t="shared" si="252"/>
        <v>#DIV/0!</v>
      </c>
      <c r="L5403" s="10" t="str">
        <f t="shared" si="253"/>
        <v>Invalid</v>
      </c>
      <c r="M5403" s="10" t="str">
        <f t="shared" si="254"/>
        <v/>
      </c>
    </row>
    <row r="5404" spans="8:13" ht="14.25">
      <c r="H5404" s="7">
        <v>1000</v>
      </c>
      <c r="K5404" s="9" t="e">
        <f t="shared" si="252"/>
        <v>#DIV/0!</v>
      </c>
      <c r="L5404" s="10" t="str">
        <f t="shared" si="253"/>
        <v>Invalid</v>
      </c>
      <c r="M5404" s="10" t="str">
        <f t="shared" si="254"/>
        <v/>
      </c>
    </row>
    <row r="5405" spans="8:13" ht="14.25">
      <c r="H5405" s="7">
        <v>1000</v>
      </c>
      <c r="K5405" s="9" t="e">
        <f t="shared" si="252"/>
        <v>#DIV/0!</v>
      </c>
      <c r="L5405" s="10" t="str">
        <f t="shared" si="253"/>
        <v>Invalid</v>
      </c>
      <c r="M5405" s="10" t="str">
        <f t="shared" si="254"/>
        <v/>
      </c>
    </row>
    <row r="5406" spans="8:13" ht="14.25">
      <c r="H5406" s="7">
        <v>1000</v>
      </c>
      <c r="K5406" s="9" t="e">
        <f t="shared" si="252"/>
        <v>#DIV/0!</v>
      </c>
      <c r="L5406" s="10" t="str">
        <f t="shared" si="253"/>
        <v>Invalid</v>
      </c>
      <c r="M5406" s="10" t="str">
        <f t="shared" si="254"/>
        <v/>
      </c>
    </row>
    <row r="5407" spans="8:13" ht="14.25">
      <c r="H5407" s="7">
        <v>1000</v>
      </c>
      <c r="K5407" s="9" t="e">
        <f t="shared" si="252"/>
        <v>#DIV/0!</v>
      </c>
      <c r="L5407" s="10" t="str">
        <f t="shared" si="253"/>
        <v>Invalid</v>
      </c>
      <c r="M5407" s="10" t="str">
        <f t="shared" si="254"/>
        <v/>
      </c>
    </row>
    <row r="5408" spans="8:13" ht="14.25">
      <c r="H5408" s="7">
        <v>1000</v>
      </c>
      <c r="K5408" s="9" t="e">
        <f t="shared" si="252"/>
        <v>#DIV/0!</v>
      </c>
      <c r="L5408" s="10" t="str">
        <f t="shared" si="253"/>
        <v>Invalid</v>
      </c>
      <c r="M5408" s="10" t="str">
        <f t="shared" si="254"/>
        <v/>
      </c>
    </row>
    <row r="5409" spans="8:13" ht="14.25">
      <c r="H5409" s="7">
        <v>1000</v>
      </c>
      <c r="K5409" s="9" t="e">
        <f t="shared" si="252"/>
        <v>#DIV/0!</v>
      </c>
      <c r="L5409" s="10" t="str">
        <f t="shared" si="253"/>
        <v>Invalid</v>
      </c>
      <c r="M5409" s="10" t="str">
        <f t="shared" si="254"/>
        <v/>
      </c>
    </row>
    <row r="5410" spans="8:13" ht="14.25">
      <c r="H5410" s="7">
        <v>1000</v>
      </c>
      <c r="K5410" s="9" t="e">
        <f t="shared" si="252"/>
        <v>#DIV/0!</v>
      </c>
      <c r="L5410" s="10" t="str">
        <f t="shared" si="253"/>
        <v>Invalid</v>
      </c>
      <c r="M5410" s="10" t="str">
        <f t="shared" si="254"/>
        <v/>
      </c>
    </row>
    <row r="5411" spans="8:13" ht="14.25">
      <c r="H5411" s="7">
        <v>1000</v>
      </c>
      <c r="K5411" s="9" t="e">
        <f t="shared" si="252"/>
        <v>#DIV/0!</v>
      </c>
      <c r="L5411" s="10" t="str">
        <f t="shared" si="253"/>
        <v>Invalid</v>
      </c>
      <c r="M5411" s="10" t="str">
        <f t="shared" si="254"/>
        <v/>
      </c>
    </row>
    <row r="5412" spans="8:13" ht="14.25">
      <c r="H5412" s="7">
        <v>1000</v>
      </c>
      <c r="K5412" s="9" t="e">
        <f t="shared" si="252"/>
        <v>#DIV/0!</v>
      </c>
      <c r="L5412" s="10" t="str">
        <f t="shared" si="253"/>
        <v>Invalid</v>
      </c>
      <c r="M5412" s="10" t="str">
        <f t="shared" si="254"/>
        <v/>
      </c>
    </row>
    <row r="5413" spans="8:13" ht="14.25">
      <c r="H5413" s="7">
        <v>1000</v>
      </c>
      <c r="K5413" s="9" t="e">
        <f t="shared" si="252"/>
        <v>#DIV/0!</v>
      </c>
      <c r="L5413" s="10" t="str">
        <f t="shared" si="253"/>
        <v>Invalid</v>
      </c>
      <c r="M5413" s="10" t="str">
        <f t="shared" si="254"/>
        <v/>
      </c>
    </row>
    <row r="5414" spans="8:13" ht="14.25">
      <c r="H5414" s="7">
        <v>1000</v>
      </c>
      <c r="K5414" s="9" t="e">
        <f t="shared" si="252"/>
        <v>#DIV/0!</v>
      </c>
      <c r="L5414" s="10" t="str">
        <f t="shared" si="253"/>
        <v>Invalid</v>
      </c>
      <c r="M5414" s="10" t="str">
        <f t="shared" si="254"/>
        <v/>
      </c>
    </row>
    <row r="5415" spans="8:13" ht="14.25">
      <c r="H5415" s="7">
        <v>1000</v>
      </c>
      <c r="K5415" s="9" t="e">
        <f t="shared" si="252"/>
        <v>#DIV/0!</v>
      </c>
      <c r="L5415" s="10" t="str">
        <f t="shared" si="253"/>
        <v>Invalid</v>
      </c>
      <c r="M5415" s="10" t="str">
        <f t="shared" si="254"/>
        <v/>
      </c>
    </row>
    <row r="5416" spans="8:13" ht="14.25">
      <c r="H5416" s="7">
        <v>1000</v>
      </c>
      <c r="K5416" s="9" t="e">
        <f t="shared" si="252"/>
        <v>#DIV/0!</v>
      </c>
      <c r="L5416" s="10" t="str">
        <f t="shared" si="253"/>
        <v>Invalid</v>
      </c>
      <c r="M5416" s="10" t="str">
        <f t="shared" si="254"/>
        <v/>
      </c>
    </row>
    <row r="5417" spans="8:13" ht="14.25">
      <c r="H5417" s="7">
        <v>1000</v>
      </c>
      <c r="K5417" s="9" t="e">
        <f t="shared" si="252"/>
        <v>#DIV/0!</v>
      </c>
      <c r="L5417" s="10" t="str">
        <f t="shared" si="253"/>
        <v>Invalid</v>
      </c>
      <c r="M5417" s="10" t="str">
        <f t="shared" si="254"/>
        <v/>
      </c>
    </row>
    <row r="5418" spans="8:13" ht="14.25">
      <c r="H5418" s="7">
        <v>1000</v>
      </c>
      <c r="K5418" s="9" t="e">
        <f t="shared" si="252"/>
        <v>#DIV/0!</v>
      </c>
      <c r="L5418" s="10" t="str">
        <f t="shared" si="253"/>
        <v>Invalid</v>
      </c>
      <c r="M5418" s="10" t="str">
        <f t="shared" si="254"/>
        <v/>
      </c>
    </row>
    <row r="5419" spans="8:13" ht="14.25">
      <c r="H5419" s="7">
        <v>1000</v>
      </c>
      <c r="K5419" s="9" t="e">
        <f t="shared" si="252"/>
        <v>#DIV/0!</v>
      </c>
      <c r="L5419" s="10" t="str">
        <f t="shared" si="253"/>
        <v>Invalid</v>
      </c>
      <c r="M5419" s="10" t="str">
        <f t="shared" si="254"/>
        <v/>
      </c>
    </row>
    <row r="5420" spans="8:13" ht="14.25">
      <c r="H5420" s="7">
        <v>1000</v>
      </c>
      <c r="K5420" s="9" t="e">
        <f t="shared" si="252"/>
        <v>#DIV/0!</v>
      </c>
      <c r="L5420" s="10" t="str">
        <f t="shared" si="253"/>
        <v>Invalid</v>
      </c>
      <c r="M5420" s="10" t="str">
        <f t="shared" si="254"/>
        <v/>
      </c>
    </row>
    <row r="5421" spans="8:13" ht="14.25">
      <c r="H5421" s="7">
        <v>1000</v>
      </c>
      <c r="K5421" s="9" t="e">
        <f t="shared" si="252"/>
        <v>#DIV/0!</v>
      </c>
      <c r="L5421" s="10" t="str">
        <f t="shared" si="253"/>
        <v>Invalid</v>
      </c>
      <c r="M5421" s="10" t="str">
        <f t="shared" si="254"/>
        <v/>
      </c>
    </row>
    <row r="5422" spans="8:13" ht="14.25">
      <c r="H5422" s="7">
        <v>1000</v>
      </c>
      <c r="K5422" s="9" t="e">
        <f t="shared" si="252"/>
        <v>#DIV/0!</v>
      </c>
      <c r="L5422" s="10" t="str">
        <f t="shared" si="253"/>
        <v>Invalid</v>
      </c>
      <c r="M5422" s="10" t="str">
        <f t="shared" si="254"/>
        <v/>
      </c>
    </row>
    <row r="5423" spans="8:13" ht="14.25">
      <c r="H5423" s="7">
        <v>1000</v>
      </c>
      <c r="K5423" s="9" t="e">
        <f t="shared" si="252"/>
        <v>#DIV/0!</v>
      </c>
      <c r="L5423" s="10" t="str">
        <f t="shared" si="253"/>
        <v>Invalid</v>
      </c>
      <c r="M5423" s="10" t="str">
        <f t="shared" si="254"/>
        <v/>
      </c>
    </row>
    <row r="5424" spans="8:13" ht="14.25">
      <c r="H5424" s="7">
        <v>1000</v>
      </c>
      <c r="K5424" s="9" t="e">
        <f t="shared" si="252"/>
        <v>#DIV/0!</v>
      </c>
      <c r="L5424" s="10" t="str">
        <f t="shared" si="253"/>
        <v>Invalid</v>
      </c>
      <c r="M5424" s="10" t="str">
        <f t="shared" si="254"/>
        <v/>
      </c>
    </row>
    <row r="5425" spans="8:13" ht="14.25">
      <c r="H5425" s="7">
        <v>1000</v>
      </c>
      <c r="K5425" s="9" t="e">
        <f t="shared" si="252"/>
        <v>#DIV/0!</v>
      </c>
      <c r="L5425" s="10" t="str">
        <f t="shared" si="253"/>
        <v>Invalid</v>
      </c>
      <c r="M5425" s="10" t="str">
        <f t="shared" si="254"/>
        <v/>
      </c>
    </row>
    <row r="5426" spans="8:13" ht="14.25">
      <c r="H5426" s="7">
        <v>1000</v>
      </c>
      <c r="K5426" s="9" t="e">
        <f t="shared" si="252"/>
        <v>#DIV/0!</v>
      </c>
      <c r="L5426" s="10" t="str">
        <f t="shared" si="253"/>
        <v>Invalid</v>
      </c>
      <c r="M5426" s="10" t="str">
        <f t="shared" si="254"/>
        <v/>
      </c>
    </row>
    <row r="5427" spans="8:13" ht="14.25">
      <c r="H5427" s="7">
        <v>1000</v>
      </c>
      <c r="K5427" s="9" t="e">
        <f t="shared" si="252"/>
        <v>#DIV/0!</v>
      </c>
      <c r="L5427" s="10" t="str">
        <f t="shared" si="253"/>
        <v>Invalid</v>
      </c>
      <c r="M5427" s="10" t="str">
        <f t="shared" si="254"/>
        <v/>
      </c>
    </row>
    <row r="5428" spans="8:13" ht="14.25">
      <c r="H5428" s="7">
        <v>1000</v>
      </c>
      <c r="K5428" s="9" t="e">
        <f t="shared" si="252"/>
        <v>#DIV/0!</v>
      </c>
      <c r="L5428" s="10" t="str">
        <f t="shared" si="253"/>
        <v>Invalid</v>
      </c>
      <c r="M5428" s="10" t="str">
        <f t="shared" si="254"/>
        <v/>
      </c>
    </row>
    <row r="5429" spans="8:13" ht="14.25">
      <c r="H5429" s="7">
        <v>1000</v>
      </c>
      <c r="K5429" s="9" t="e">
        <f t="shared" si="252"/>
        <v>#DIV/0!</v>
      </c>
      <c r="L5429" s="10" t="str">
        <f t="shared" si="253"/>
        <v>Invalid</v>
      </c>
      <c r="M5429" s="10" t="str">
        <f t="shared" si="254"/>
        <v/>
      </c>
    </row>
    <row r="5430" spans="8:13" ht="14.25">
      <c r="H5430" s="7">
        <v>1000</v>
      </c>
      <c r="K5430" s="9" t="e">
        <f t="shared" si="252"/>
        <v>#DIV/0!</v>
      </c>
      <c r="L5430" s="10" t="str">
        <f t="shared" si="253"/>
        <v>Invalid</v>
      </c>
      <c r="M5430" s="10" t="str">
        <f t="shared" si="254"/>
        <v/>
      </c>
    </row>
    <row r="5431" spans="8:13" ht="14.25">
      <c r="H5431" s="7">
        <v>1000</v>
      </c>
      <c r="K5431" s="9" t="e">
        <f t="shared" si="252"/>
        <v>#DIV/0!</v>
      </c>
      <c r="L5431" s="10" t="str">
        <f t="shared" si="253"/>
        <v>Invalid</v>
      </c>
      <c r="M5431" s="10" t="str">
        <f t="shared" si="254"/>
        <v/>
      </c>
    </row>
    <row r="5432" spans="8:13" ht="14.25">
      <c r="H5432" s="7">
        <v>1000</v>
      </c>
      <c r="K5432" s="9" t="e">
        <f t="shared" si="252"/>
        <v>#DIV/0!</v>
      </c>
      <c r="L5432" s="10" t="str">
        <f t="shared" si="253"/>
        <v>Invalid</v>
      </c>
      <c r="M5432" s="10" t="str">
        <f t="shared" si="254"/>
        <v/>
      </c>
    </row>
    <row r="5433" spans="8:13" ht="14.25">
      <c r="H5433" s="7">
        <v>1000</v>
      </c>
      <c r="K5433" s="9" t="e">
        <f t="shared" si="252"/>
        <v>#DIV/0!</v>
      </c>
      <c r="L5433" s="10" t="str">
        <f t="shared" si="253"/>
        <v>Invalid</v>
      </c>
      <c r="M5433" s="10" t="str">
        <f t="shared" si="254"/>
        <v/>
      </c>
    </row>
    <row r="5434" spans="8:13" ht="14.25">
      <c r="H5434" s="7">
        <v>1000</v>
      </c>
      <c r="K5434" s="9" t="e">
        <f t="shared" si="252"/>
        <v>#DIV/0!</v>
      </c>
      <c r="L5434" s="10" t="str">
        <f t="shared" si="253"/>
        <v>Invalid</v>
      </c>
      <c r="M5434" s="10" t="str">
        <f t="shared" si="254"/>
        <v/>
      </c>
    </row>
    <row r="5435" spans="8:13" ht="14.25">
      <c r="H5435" s="7">
        <v>1000</v>
      </c>
      <c r="K5435" s="9" t="e">
        <f t="shared" si="252"/>
        <v>#DIV/0!</v>
      </c>
      <c r="L5435" s="10" t="str">
        <f t="shared" si="253"/>
        <v>Invalid</v>
      </c>
      <c r="M5435" s="10" t="str">
        <f t="shared" si="254"/>
        <v/>
      </c>
    </row>
    <row r="5436" spans="8:13" ht="14.25">
      <c r="H5436" s="7">
        <v>1000</v>
      </c>
      <c r="K5436" s="9" t="e">
        <f t="shared" si="252"/>
        <v>#DIV/0!</v>
      </c>
      <c r="L5436" s="10" t="str">
        <f t="shared" si="253"/>
        <v>Invalid</v>
      </c>
      <c r="M5436" s="10" t="str">
        <f t="shared" si="254"/>
        <v/>
      </c>
    </row>
    <row r="5437" spans="8:13" ht="14.25">
      <c r="H5437" s="7">
        <v>1000</v>
      </c>
      <c r="K5437" s="9" t="e">
        <f t="shared" si="252"/>
        <v>#DIV/0!</v>
      </c>
      <c r="L5437" s="10" t="str">
        <f t="shared" si="253"/>
        <v>Invalid</v>
      </c>
      <c r="M5437" s="10" t="str">
        <f t="shared" si="254"/>
        <v/>
      </c>
    </row>
    <row r="5438" spans="8:13" ht="14.25">
      <c r="H5438" s="7">
        <v>1000</v>
      </c>
      <c r="K5438" s="9" t="e">
        <f t="shared" si="252"/>
        <v>#DIV/0!</v>
      </c>
      <c r="L5438" s="10" t="str">
        <f t="shared" si="253"/>
        <v>Invalid</v>
      </c>
      <c r="M5438" s="10" t="str">
        <f t="shared" si="254"/>
        <v/>
      </c>
    </row>
    <row r="5439" spans="8:13" ht="14.25">
      <c r="H5439" s="7">
        <v>1000</v>
      </c>
      <c r="K5439" s="9" t="e">
        <f t="shared" si="252"/>
        <v>#DIV/0!</v>
      </c>
      <c r="L5439" s="10" t="str">
        <f t="shared" si="253"/>
        <v>Invalid</v>
      </c>
      <c r="M5439" s="10" t="str">
        <f t="shared" si="254"/>
        <v/>
      </c>
    </row>
    <row r="5440" spans="8:13" ht="14.25">
      <c r="H5440" s="7">
        <v>1000</v>
      </c>
      <c r="K5440" s="9" t="e">
        <f t="shared" si="252"/>
        <v>#DIV/0!</v>
      </c>
      <c r="L5440" s="10" t="str">
        <f t="shared" si="253"/>
        <v>Invalid</v>
      </c>
      <c r="M5440" s="10" t="str">
        <f t="shared" si="254"/>
        <v/>
      </c>
    </row>
    <row r="5441" spans="8:13" ht="14.25">
      <c r="H5441" s="7">
        <v>1000</v>
      </c>
      <c r="K5441" s="9" t="e">
        <f t="shared" si="252"/>
        <v>#DIV/0!</v>
      </c>
      <c r="L5441" s="10" t="str">
        <f t="shared" si="253"/>
        <v>Invalid</v>
      </c>
      <c r="M5441" s="10" t="str">
        <f t="shared" si="254"/>
        <v/>
      </c>
    </row>
    <row r="5442" spans="8:13" ht="14.25">
      <c r="H5442" s="7">
        <v>1000</v>
      </c>
      <c r="K5442" s="9" t="e">
        <f t="shared" si="252"/>
        <v>#DIV/0!</v>
      </c>
      <c r="L5442" s="10" t="str">
        <f t="shared" si="253"/>
        <v>Invalid</v>
      </c>
      <c r="M5442" s="10" t="str">
        <f t="shared" si="254"/>
        <v/>
      </c>
    </row>
    <row r="5443" spans="8:13" ht="14.25">
      <c r="H5443" s="7">
        <v>1000</v>
      </c>
      <c r="K5443" s="9" t="e">
        <f t="shared" ref="K5443:K5506" si="255">(H5443/G5443)*J5443</f>
        <v>#DIV/0!</v>
      </c>
      <c r="L5443" s="10" t="str">
        <f t="shared" ref="L5443:L5506" si="256">IF(F5443="BUY",(K5443-H5443)/H5443, IF(F5443="SELL", (H5443-K5443)/H5443, "Invalid"))</f>
        <v>Invalid</v>
      </c>
      <c r="M5443" s="10" t="str">
        <f t="shared" ref="M5443:M5506" si="257">IF(E5443="BUY",(K5443-H5443)/H5443,IF(E5443="SELL",(H5443-K5443)/H5443,""))</f>
        <v/>
      </c>
    </row>
    <row r="5444" spans="8:13" ht="14.25">
      <c r="H5444" s="7">
        <v>1000</v>
      </c>
      <c r="K5444" s="9" t="e">
        <f t="shared" si="255"/>
        <v>#DIV/0!</v>
      </c>
      <c r="L5444" s="10" t="str">
        <f t="shared" si="256"/>
        <v>Invalid</v>
      </c>
      <c r="M5444" s="10" t="str">
        <f t="shared" si="257"/>
        <v/>
      </c>
    </row>
    <row r="5445" spans="8:13" ht="14.25">
      <c r="H5445" s="7">
        <v>1000</v>
      </c>
      <c r="K5445" s="9" t="e">
        <f t="shared" si="255"/>
        <v>#DIV/0!</v>
      </c>
      <c r="L5445" s="10" t="str">
        <f t="shared" si="256"/>
        <v>Invalid</v>
      </c>
      <c r="M5445" s="10" t="str">
        <f t="shared" si="257"/>
        <v/>
      </c>
    </row>
    <row r="5446" spans="8:13" ht="14.25">
      <c r="H5446" s="7">
        <v>1000</v>
      </c>
      <c r="K5446" s="9" t="e">
        <f t="shared" si="255"/>
        <v>#DIV/0!</v>
      </c>
      <c r="L5446" s="10" t="str">
        <f t="shared" si="256"/>
        <v>Invalid</v>
      </c>
      <c r="M5446" s="10" t="str">
        <f t="shared" si="257"/>
        <v/>
      </c>
    </row>
    <row r="5447" spans="8:13" ht="14.25">
      <c r="H5447" s="7">
        <v>1000</v>
      </c>
      <c r="K5447" s="9" t="e">
        <f t="shared" si="255"/>
        <v>#DIV/0!</v>
      </c>
      <c r="L5447" s="10" t="str">
        <f t="shared" si="256"/>
        <v>Invalid</v>
      </c>
      <c r="M5447" s="10" t="str">
        <f t="shared" si="257"/>
        <v/>
      </c>
    </row>
    <row r="5448" spans="8:13" ht="14.25">
      <c r="H5448" s="7">
        <v>1000</v>
      </c>
      <c r="K5448" s="9" t="e">
        <f t="shared" si="255"/>
        <v>#DIV/0!</v>
      </c>
      <c r="L5448" s="10" t="str">
        <f t="shared" si="256"/>
        <v>Invalid</v>
      </c>
      <c r="M5448" s="10" t="str">
        <f t="shared" si="257"/>
        <v/>
      </c>
    </row>
    <row r="5449" spans="8:13" ht="14.25">
      <c r="H5449" s="7">
        <v>1000</v>
      </c>
      <c r="K5449" s="9" t="e">
        <f t="shared" si="255"/>
        <v>#DIV/0!</v>
      </c>
      <c r="L5449" s="10" t="str">
        <f t="shared" si="256"/>
        <v>Invalid</v>
      </c>
      <c r="M5449" s="10" t="str">
        <f t="shared" si="257"/>
        <v/>
      </c>
    </row>
    <row r="5450" spans="8:13" ht="14.25">
      <c r="H5450" s="7">
        <v>1000</v>
      </c>
      <c r="K5450" s="9" t="e">
        <f t="shared" si="255"/>
        <v>#DIV/0!</v>
      </c>
      <c r="L5450" s="10" t="str">
        <f t="shared" si="256"/>
        <v>Invalid</v>
      </c>
      <c r="M5450" s="10" t="str">
        <f t="shared" si="257"/>
        <v/>
      </c>
    </row>
    <row r="5451" spans="8:13" ht="14.25">
      <c r="H5451" s="7">
        <v>1000</v>
      </c>
      <c r="K5451" s="9" t="e">
        <f t="shared" si="255"/>
        <v>#DIV/0!</v>
      </c>
      <c r="L5451" s="10" t="str">
        <f t="shared" si="256"/>
        <v>Invalid</v>
      </c>
      <c r="M5451" s="10" t="str">
        <f t="shared" si="257"/>
        <v/>
      </c>
    </row>
    <row r="5452" spans="8:13" ht="14.25">
      <c r="H5452" s="7">
        <v>1000</v>
      </c>
      <c r="K5452" s="9" t="e">
        <f t="shared" si="255"/>
        <v>#DIV/0!</v>
      </c>
      <c r="L5452" s="10" t="str">
        <f t="shared" si="256"/>
        <v>Invalid</v>
      </c>
      <c r="M5452" s="10" t="str">
        <f t="shared" si="257"/>
        <v/>
      </c>
    </row>
    <row r="5453" spans="8:13" ht="14.25">
      <c r="H5453" s="7">
        <v>1000</v>
      </c>
      <c r="K5453" s="9" t="e">
        <f t="shared" si="255"/>
        <v>#DIV/0!</v>
      </c>
      <c r="L5453" s="10" t="str">
        <f t="shared" si="256"/>
        <v>Invalid</v>
      </c>
      <c r="M5453" s="10" t="str">
        <f t="shared" si="257"/>
        <v/>
      </c>
    </row>
    <row r="5454" spans="8:13" ht="14.25">
      <c r="H5454" s="7">
        <v>1000</v>
      </c>
      <c r="K5454" s="9" t="e">
        <f t="shared" si="255"/>
        <v>#DIV/0!</v>
      </c>
      <c r="L5454" s="10" t="str">
        <f t="shared" si="256"/>
        <v>Invalid</v>
      </c>
      <c r="M5454" s="10" t="str">
        <f t="shared" si="257"/>
        <v/>
      </c>
    </row>
    <row r="5455" spans="8:13" ht="14.25">
      <c r="H5455" s="7">
        <v>1000</v>
      </c>
      <c r="K5455" s="9" t="e">
        <f t="shared" si="255"/>
        <v>#DIV/0!</v>
      </c>
      <c r="L5455" s="10" t="str">
        <f t="shared" si="256"/>
        <v>Invalid</v>
      </c>
      <c r="M5455" s="10" t="str">
        <f t="shared" si="257"/>
        <v/>
      </c>
    </row>
    <row r="5456" spans="8:13" ht="14.25">
      <c r="H5456" s="7">
        <v>1000</v>
      </c>
      <c r="K5456" s="9" t="e">
        <f t="shared" si="255"/>
        <v>#DIV/0!</v>
      </c>
      <c r="L5456" s="10" t="str">
        <f t="shared" si="256"/>
        <v>Invalid</v>
      </c>
      <c r="M5456" s="10" t="str">
        <f t="shared" si="257"/>
        <v/>
      </c>
    </row>
    <row r="5457" spans="8:13" ht="14.25">
      <c r="H5457" s="7">
        <v>1000</v>
      </c>
      <c r="K5457" s="9" t="e">
        <f t="shared" si="255"/>
        <v>#DIV/0!</v>
      </c>
      <c r="L5457" s="10" t="str">
        <f t="shared" si="256"/>
        <v>Invalid</v>
      </c>
      <c r="M5457" s="10" t="str">
        <f t="shared" si="257"/>
        <v/>
      </c>
    </row>
    <row r="5458" spans="8:13" ht="14.25">
      <c r="H5458" s="7">
        <v>1000</v>
      </c>
      <c r="K5458" s="9" t="e">
        <f t="shared" si="255"/>
        <v>#DIV/0!</v>
      </c>
      <c r="L5458" s="10" t="str">
        <f t="shared" si="256"/>
        <v>Invalid</v>
      </c>
      <c r="M5458" s="10" t="str">
        <f t="shared" si="257"/>
        <v/>
      </c>
    </row>
    <row r="5459" spans="8:13" ht="14.25">
      <c r="H5459" s="7">
        <v>1000</v>
      </c>
      <c r="K5459" s="9" t="e">
        <f t="shared" si="255"/>
        <v>#DIV/0!</v>
      </c>
      <c r="L5459" s="10" t="str">
        <f t="shared" si="256"/>
        <v>Invalid</v>
      </c>
      <c r="M5459" s="10" t="str">
        <f t="shared" si="257"/>
        <v/>
      </c>
    </row>
    <row r="5460" spans="8:13" ht="14.25">
      <c r="H5460" s="7">
        <v>1000</v>
      </c>
      <c r="K5460" s="9" t="e">
        <f t="shared" si="255"/>
        <v>#DIV/0!</v>
      </c>
      <c r="L5460" s="10" t="str">
        <f t="shared" si="256"/>
        <v>Invalid</v>
      </c>
      <c r="M5460" s="10" t="str">
        <f t="shared" si="257"/>
        <v/>
      </c>
    </row>
    <row r="5461" spans="8:13" ht="14.25">
      <c r="H5461" s="7">
        <v>1000</v>
      </c>
      <c r="K5461" s="9" t="e">
        <f t="shared" si="255"/>
        <v>#DIV/0!</v>
      </c>
      <c r="L5461" s="10" t="str">
        <f t="shared" si="256"/>
        <v>Invalid</v>
      </c>
      <c r="M5461" s="10" t="str">
        <f t="shared" si="257"/>
        <v/>
      </c>
    </row>
    <row r="5462" spans="8:13" ht="14.25">
      <c r="H5462" s="7">
        <v>1000</v>
      </c>
      <c r="K5462" s="9" t="e">
        <f t="shared" si="255"/>
        <v>#DIV/0!</v>
      </c>
      <c r="L5462" s="10" t="str">
        <f t="shared" si="256"/>
        <v>Invalid</v>
      </c>
      <c r="M5462" s="10" t="str">
        <f t="shared" si="257"/>
        <v/>
      </c>
    </row>
    <row r="5463" spans="8:13" ht="14.25">
      <c r="H5463" s="7">
        <v>1000</v>
      </c>
      <c r="K5463" s="9" t="e">
        <f t="shared" si="255"/>
        <v>#DIV/0!</v>
      </c>
      <c r="L5463" s="10" t="str">
        <f t="shared" si="256"/>
        <v>Invalid</v>
      </c>
      <c r="M5463" s="10" t="str">
        <f t="shared" si="257"/>
        <v/>
      </c>
    </row>
    <row r="5464" spans="8:13" ht="14.25">
      <c r="H5464" s="7">
        <v>1000</v>
      </c>
      <c r="K5464" s="9" t="e">
        <f t="shared" si="255"/>
        <v>#DIV/0!</v>
      </c>
      <c r="L5464" s="10" t="str">
        <f t="shared" si="256"/>
        <v>Invalid</v>
      </c>
      <c r="M5464" s="10" t="str">
        <f t="shared" si="257"/>
        <v/>
      </c>
    </row>
    <row r="5465" spans="8:13" ht="14.25">
      <c r="H5465" s="7">
        <v>1000</v>
      </c>
      <c r="K5465" s="9" t="e">
        <f t="shared" si="255"/>
        <v>#DIV/0!</v>
      </c>
      <c r="L5465" s="10" t="str">
        <f t="shared" si="256"/>
        <v>Invalid</v>
      </c>
      <c r="M5465" s="10" t="str">
        <f t="shared" si="257"/>
        <v/>
      </c>
    </row>
    <row r="5466" spans="8:13" ht="14.25">
      <c r="H5466" s="7">
        <v>1000</v>
      </c>
      <c r="K5466" s="9" t="e">
        <f t="shared" si="255"/>
        <v>#DIV/0!</v>
      </c>
      <c r="L5466" s="10" t="str">
        <f t="shared" si="256"/>
        <v>Invalid</v>
      </c>
      <c r="M5466" s="10" t="str">
        <f t="shared" si="257"/>
        <v/>
      </c>
    </row>
    <row r="5467" spans="8:13" ht="14.25">
      <c r="H5467" s="7">
        <v>1000</v>
      </c>
      <c r="K5467" s="9" t="e">
        <f t="shared" si="255"/>
        <v>#DIV/0!</v>
      </c>
      <c r="L5467" s="10" t="str">
        <f t="shared" si="256"/>
        <v>Invalid</v>
      </c>
      <c r="M5467" s="10" t="str">
        <f t="shared" si="257"/>
        <v/>
      </c>
    </row>
    <row r="5468" spans="8:13" ht="14.25">
      <c r="H5468" s="7">
        <v>1000</v>
      </c>
      <c r="K5468" s="9" t="e">
        <f t="shared" si="255"/>
        <v>#DIV/0!</v>
      </c>
      <c r="L5468" s="10" t="str">
        <f t="shared" si="256"/>
        <v>Invalid</v>
      </c>
      <c r="M5468" s="10" t="str">
        <f t="shared" si="257"/>
        <v/>
      </c>
    </row>
    <row r="5469" spans="8:13" ht="14.25">
      <c r="H5469" s="7">
        <v>1000</v>
      </c>
      <c r="K5469" s="9" t="e">
        <f t="shared" si="255"/>
        <v>#DIV/0!</v>
      </c>
      <c r="L5469" s="10" t="str">
        <f t="shared" si="256"/>
        <v>Invalid</v>
      </c>
      <c r="M5469" s="10" t="str">
        <f t="shared" si="257"/>
        <v/>
      </c>
    </row>
    <row r="5470" spans="8:13" ht="14.25">
      <c r="H5470" s="7">
        <v>1000</v>
      </c>
      <c r="K5470" s="9" t="e">
        <f t="shared" si="255"/>
        <v>#DIV/0!</v>
      </c>
      <c r="L5470" s="10" t="str">
        <f t="shared" si="256"/>
        <v>Invalid</v>
      </c>
      <c r="M5470" s="10" t="str">
        <f t="shared" si="257"/>
        <v/>
      </c>
    </row>
    <row r="5471" spans="8:13" ht="14.25">
      <c r="H5471" s="7">
        <v>1000</v>
      </c>
      <c r="K5471" s="9" t="e">
        <f t="shared" si="255"/>
        <v>#DIV/0!</v>
      </c>
      <c r="L5471" s="10" t="str">
        <f t="shared" si="256"/>
        <v>Invalid</v>
      </c>
      <c r="M5471" s="10" t="str">
        <f t="shared" si="257"/>
        <v/>
      </c>
    </row>
    <row r="5472" spans="8:13" ht="14.25">
      <c r="H5472" s="7">
        <v>1000</v>
      </c>
      <c r="K5472" s="9" t="e">
        <f t="shared" si="255"/>
        <v>#DIV/0!</v>
      </c>
      <c r="L5472" s="10" t="str">
        <f t="shared" si="256"/>
        <v>Invalid</v>
      </c>
      <c r="M5472" s="10" t="str">
        <f t="shared" si="257"/>
        <v/>
      </c>
    </row>
    <row r="5473" spans="8:13" ht="14.25">
      <c r="H5473" s="7">
        <v>1000</v>
      </c>
      <c r="K5473" s="9" t="e">
        <f t="shared" si="255"/>
        <v>#DIV/0!</v>
      </c>
      <c r="L5473" s="10" t="str">
        <f t="shared" si="256"/>
        <v>Invalid</v>
      </c>
      <c r="M5473" s="10" t="str">
        <f t="shared" si="257"/>
        <v/>
      </c>
    </row>
    <row r="5474" spans="8:13" ht="14.25">
      <c r="H5474" s="7">
        <v>1000</v>
      </c>
      <c r="K5474" s="9" t="e">
        <f t="shared" si="255"/>
        <v>#DIV/0!</v>
      </c>
      <c r="L5474" s="10" t="str">
        <f t="shared" si="256"/>
        <v>Invalid</v>
      </c>
      <c r="M5474" s="10" t="str">
        <f t="shared" si="257"/>
        <v/>
      </c>
    </row>
    <row r="5475" spans="8:13" ht="14.25">
      <c r="H5475" s="7">
        <v>1000</v>
      </c>
      <c r="K5475" s="9" t="e">
        <f t="shared" si="255"/>
        <v>#DIV/0!</v>
      </c>
      <c r="L5475" s="10" t="str">
        <f t="shared" si="256"/>
        <v>Invalid</v>
      </c>
      <c r="M5475" s="10" t="str">
        <f t="shared" si="257"/>
        <v/>
      </c>
    </row>
    <row r="5476" spans="8:13" ht="14.25">
      <c r="H5476" s="7">
        <v>1000</v>
      </c>
      <c r="K5476" s="9" t="e">
        <f t="shared" si="255"/>
        <v>#DIV/0!</v>
      </c>
      <c r="L5476" s="10" t="str">
        <f t="shared" si="256"/>
        <v>Invalid</v>
      </c>
      <c r="M5476" s="10" t="str">
        <f t="shared" si="257"/>
        <v/>
      </c>
    </row>
    <row r="5477" spans="8:13" ht="14.25">
      <c r="H5477" s="7">
        <v>1000</v>
      </c>
      <c r="K5477" s="9" t="e">
        <f t="shared" si="255"/>
        <v>#DIV/0!</v>
      </c>
      <c r="L5477" s="10" t="str">
        <f t="shared" si="256"/>
        <v>Invalid</v>
      </c>
      <c r="M5477" s="10" t="str">
        <f t="shared" si="257"/>
        <v/>
      </c>
    </row>
    <row r="5478" spans="8:13" ht="14.25">
      <c r="H5478" s="7">
        <v>1000</v>
      </c>
      <c r="K5478" s="9" t="e">
        <f t="shared" si="255"/>
        <v>#DIV/0!</v>
      </c>
      <c r="L5478" s="10" t="str">
        <f t="shared" si="256"/>
        <v>Invalid</v>
      </c>
      <c r="M5478" s="10" t="str">
        <f t="shared" si="257"/>
        <v/>
      </c>
    </row>
    <row r="5479" spans="8:13" ht="14.25">
      <c r="H5479" s="7">
        <v>1000</v>
      </c>
      <c r="K5479" s="9" t="e">
        <f t="shared" si="255"/>
        <v>#DIV/0!</v>
      </c>
      <c r="L5479" s="10" t="str">
        <f t="shared" si="256"/>
        <v>Invalid</v>
      </c>
      <c r="M5479" s="10" t="str">
        <f t="shared" si="257"/>
        <v/>
      </c>
    </row>
    <row r="5480" spans="8:13" ht="14.25">
      <c r="H5480" s="7">
        <v>1000</v>
      </c>
      <c r="K5480" s="9" t="e">
        <f t="shared" si="255"/>
        <v>#DIV/0!</v>
      </c>
      <c r="L5480" s="10" t="str">
        <f t="shared" si="256"/>
        <v>Invalid</v>
      </c>
      <c r="M5480" s="10" t="str">
        <f t="shared" si="257"/>
        <v/>
      </c>
    </row>
    <row r="5481" spans="8:13" ht="14.25">
      <c r="H5481" s="7">
        <v>1000</v>
      </c>
      <c r="K5481" s="9" t="e">
        <f t="shared" si="255"/>
        <v>#DIV/0!</v>
      </c>
      <c r="L5481" s="10" t="str">
        <f t="shared" si="256"/>
        <v>Invalid</v>
      </c>
      <c r="M5481" s="10" t="str">
        <f t="shared" si="257"/>
        <v/>
      </c>
    </row>
    <row r="5482" spans="8:13" ht="14.25">
      <c r="H5482" s="7">
        <v>1000</v>
      </c>
      <c r="K5482" s="9" t="e">
        <f t="shared" si="255"/>
        <v>#DIV/0!</v>
      </c>
      <c r="L5482" s="10" t="str">
        <f t="shared" si="256"/>
        <v>Invalid</v>
      </c>
      <c r="M5482" s="10" t="str">
        <f t="shared" si="257"/>
        <v/>
      </c>
    </row>
    <row r="5483" spans="8:13" ht="14.25">
      <c r="H5483" s="7">
        <v>1000</v>
      </c>
      <c r="K5483" s="9" t="e">
        <f t="shared" si="255"/>
        <v>#DIV/0!</v>
      </c>
      <c r="L5483" s="10" t="str">
        <f t="shared" si="256"/>
        <v>Invalid</v>
      </c>
      <c r="M5483" s="10" t="str">
        <f t="shared" si="257"/>
        <v/>
      </c>
    </row>
    <row r="5484" spans="8:13" ht="14.25">
      <c r="H5484" s="7">
        <v>1000</v>
      </c>
      <c r="K5484" s="9" t="e">
        <f t="shared" si="255"/>
        <v>#DIV/0!</v>
      </c>
      <c r="L5484" s="10" t="str">
        <f t="shared" si="256"/>
        <v>Invalid</v>
      </c>
      <c r="M5484" s="10" t="str">
        <f t="shared" si="257"/>
        <v/>
      </c>
    </row>
    <row r="5485" spans="8:13" ht="14.25">
      <c r="H5485" s="7">
        <v>1000</v>
      </c>
      <c r="K5485" s="9" t="e">
        <f t="shared" si="255"/>
        <v>#DIV/0!</v>
      </c>
      <c r="L5485" s="10" t="str">
        <f t="shared" si="256"/>
        <v>Invalid</v>
      </c>
      <c r="M5485" s="10" t="str">
        <f t="shared" si="257"/>
        <v/>
      </c>
    </row>
    <row r="5486" spans="8:13" ht="14.25">
      <c r="H5486" s="7">
        <v>1000</v>
      </c>
      <c r="K5486" s="9" t="e">
        <f t="shared" si="255"/>
        <v>#DIV/0!</v>
      </c>
      <c r="L5486" s="10" t="str">
        <f t="shared" si="256"/>
        <v>Invalid</v>
      </c>
      <c r="M5486" s="10" t="str">
        <f t="shared" si="257"/>
        <v/>
      </c>
    </row>
    <row r="5487" spans="8:13" ht="14.25">
      <c r="H5487" s="7">
        <v>1000</v>
      </c>
      <c r="K5487" s="9" t="e">
        <f t="shared" si="255"/>
        <v>#DIV/0!</v>
      </c>
      <c r="L5487" s="10" t="str">
        <f t="shared" si="256"/>
        <v>Invalid</v>
      </c>
      <c r="M5487" s="10" t="str">
        <f t="shared" si="257"/>
        <v/>
      </c>
    </row>
    <row r="5488" spans="8:13" ht="14.25">
      <c r="H5488" s="7">
        <v>1000</v>
      </c>
      <c r="K5488" s="9" t="e">
        <f t="shared" si="255"/>
        <v>#DIV/0!</v>
      </c>
      <c r="L5488" s="10" t="str">
        <f t="shared" si="256"/>
        <v>Invalid</v>
      </c>
      <c r="M5488" s="10" t="str">
        <f t="shared" si="257"/>
        <v/>
      </c>
    </row>
    <row r="5489" spans="8:13" ht="14.25">
      <c r="H5489" s="7">
        <v>1000</v>
      </c>
      <c r="K5489" s="9" t="e">
        <f t="shared" si="255"/>
        <v>#DIV/0!</v>
      </c>
      <c r="L5489" s="10" t="str">
        <f t="shared" si="256"/>
        <v>Invalid</v>
      </c>
      <c r="M5489" s="10" t="str">
        <f t="shared" si="257"/>
        <v/>
      </c>
    </row>
    <row r="5490" spans="8:13" ht="14.25">
      <c r="H5490" s="7">
        <v>1000</v>
      </c>
      <c r="K5490" s="9" t="e">
        <f t="shared" si="255"/>
        <v>#DIV/0!</v>
      </c>
      <c r="L5490" s="10" t="str">
        <f t="shared" si="256"/>
        <v>Invalid</v>
      </c>
      <c r="M5490" s="10" t="str">
        <f t="shared" si="257"/>
        <v/>
      </c>
    </row>
    <row r="5491" spans="8:13" ht="14.25">
      <c r="H5491" s="7">
        <v>1000</v>
      </c>
      <c r="K5491" s="9" t="e">
        <f t="shared" si="255"/>
        <v>#DIV/0!</v>
      </c>
      <c r="L5491" s="10" t="str">
        <f t="shared" si="256"/>
        <v>Invalid</v>
      </c>
      <c r="M5491" s="10" t="str">
        <f t="shared" si="257"/>
        <v/>
      </c>
    </row>
    <row r="5492" spans="8:13" ht="14.25">
      <c r="H5492" s="7">
        <v>1000</v>
      </c>
      <c r="K5492" s="9" t="e">
        <f t="shared" si="255"/>
        <v>#DIV/0!</v>
      </c>
      <c r="L5492" s="10" t="str">
        <f t="shared" si="256"/>
        <v>Invalid</v>
      </c>
      <c r="M5492" s="10" t="str">
        <f t="shared" si="257"/>
        <v/>
      </c>
    </row>
    <row r="5493" spans="8:13" ht="14.25">
      <c r="H5493" s="7">
        <v>1000</v>
      </c>
      <c r="K5493" s="9" t="e">
        <f t="shared" si="255"/>
        <v>#DIV/0!</v>
      </c>
      <c r="L5493" s="10" t="str">
        <f t="shared" si="256"/>
        <v>Invalid</v>
      </c>
      <c r="M5493" s="10" t="str">
        <f t="shared" si="257"/>
        <v/>
      </c>
    </row>
    <row r="5494" spans="8:13" ht="14.25">
      <c r="H5494" s="7">
        <v>1000</v>
      </c>
      <c r="K5494" s="9" t="e">
        <f t="shared" si="255"/>
        <v>#DIV/0!</v>
      </c>
      <c r="L5494" s="10" t="str">
        <f t="shared" si="256"/>
        <v>Invalid</v>
      </c>
      <c r="M5494" s="10" t="str">
        <f t="shared" si="257"/>
        <v/>
      </c>
    </row>
    <row r="5495" spans="8:13" ht="14.25">
      <c r="H5495" s="7">
        <v>1000</v>
      </c>
      <c r="K5495" s="9" t="e">
        <f t="shared" si="255"/>
        <v>#DIV/0!</v>
      </c>
      <c r="L5495" s="10" t="str">
        <f t="shared" si="256"/>
        <v>Invalid</v>
      </c>
      <c r="M5495" s="10" t="str">
        <f t="shared" si="257"/>
        <v/>
      </c>
    </row>
    <row r="5496" spans="8:13" ht="14.25">
      <c r="H5496" s="7">
        <v>1000</v>
      </c>
      <c r="K5496" s="9" t="e">
        <f t="shared" si="255"/>
        <v>#DIV/0!</v>
      </c>
      <c r="L5496" s="10" t="str">
        <f t="shared" si="256"/>
        <v>Invalid</v>
      </c>
      <c r="M5496" s="10" t="str">
        <f t="shared" si="257"/>
        <v/>
      </c>
    </row>
    <row r="5497" spans="8:13" ht="14.25">
      <c r="H5497" s="7">
        <v>1000</v>
      </c>
      <c r="K5497" s="9" t="e">
        <f t="shared" si="255"/>
        <v>#DIV/0!</v>
      </c>
      <c r="L5497" s="10" t="str">
        <f t="shared" si="256"/>
        <v>Invalid</v>
      </c>
      <c r="M5497" s="10" t="str">
        <f t="shared" si="257"/>
        <v/>
      </c>
    </row>
    <row r="5498" spans="8:13" ht="14.25">
      <c r="H5498" s="7">
        <v>1000</v>
      </c>
      <c r="K5498" s="9" t="e">
        <f t="shared" si="255"/>
        <v>#DIV/0!</v>
      </c>
      <c r="L5498" s="10" t="str">
        <f t="shared" si="256"/>
        <v>Invalid</v>
      </c>
      <c r="M5498" s="10" t="str">
        <f t="shared" si="257"/>
        <v/>
      </c>
    </row>
    <row r="5499" spans="8:13" ht="14.25">
      <c r="H5499" s="7">
        <v>1000</v>
      </c>
      <c r="K5499" s="9" t="e">
        <f t="shared" si="255"/>
        <v>#DIV/0!</v>
      </c>
      <c r="L5499" s="10" t="str">
        <f t="shared" si="256"/>
        <v>Invalid</v>
      </c>
      <c r="M5499" s="10" t="str">
        <f t="shared" si="257"/>
        <v/>
      </c>
    </row>
    <row r="5500" spans="8:13" ht="14.25">
      <c r="H5500" s="7">
        <v>1000</v>
      </c>
      <c r="K5500" s="9" t="e">
        <f t="shared" si="255"/>
        <v>#DIV/0!</v>
      </c>
      <c r="L5500" s="10" t="str">
        <f t="shared" si="256"/>
        <v>Invalid</v>
      </c>
      <c r="M5500" s="10" t="str">
        <f t="shared" si="257"/>
        <v/>
      </c>
    </row>
    <row r="5501" spans="8:13" ht="14.25">
      <c r="H5501" s="7">
        <v>1000</v>
      </c>
      <c r="K5501" s="9" t="e">
        <f t="shared" si="255"/>
        <v>#DIV/0!</v>
      </c>
      <c r="L5501" s="10" t="str">
        <f t="shared" si="256"/>
        <v>Invalid</v>
      </c>
      <c r="M5501" s="10" t="str">
        <f t="shared" si="257"/>
        <v/>
      </c>
    </row>
    <row r="5502" spans="8:13" ht="14.25">
      <c r="H5502" s="7">
        <v>1000</v>
      </c>
      <c r="K5502" s="9" t="e">
        <f t="shared" si="255"/>
        <v>#DIV/0!</v>
      </c>
      <c r="L5502" s="10" t="str">
        <f t="shared" si="256"/>
        <v>Invalid</v>
      </c>
      <c r="M5502" s="10" t="str">
        <f t="shared" si="257"/>
        <v/>
      </c>
    </row>
    <row r="5503" spans="8:13" ht="14.25">
      <c r="H5503" s="7">
        <v>1000</v>
      </c>
      <c r="K5503" s="9" t="e">
        <f t="shared" si="255"/>
        <v>#DIV/0!</v>
      </c>
      <c r="L5503" s="10" t="str">
        <f t="shared" si="256"/>
        <v>Invalid</v>
      </c>
      <c r="M5503" s="10" t="str">
        <f t="shared" si="257"/>
        <v/>
      </c>
    </row>
    <row r="5504" spans="8:13" ht="14.25">
      <c r="H5504" s="7">
        <v>1000</v>
      </c>
      <c r="K5504" s="9" t="e">
        <f t="shared" si="255"/>
        <v>#DIV/0!</v>
      </c>
      <c r="L5504" s="10" t="str">
        <f t="shared" si="256"/>
        <v>Invalid</v>
      </c>
      <c r="M5504" s="10" t="str">
        <f t="shared" si="257"/>
        <v/>
      </c>
    </row>
    <row r="5505" spans="8:13" ht="14.25">
      <c r="H5505" s="7">
        <v>1000</v>
      </c>
      <c r="K5505" s="9" t="e">
        <f t="shared" si="255"/>
        <v>#DIV/0!</v>
      </c>
      <c r="L5505" s="10" t="str">
        <f t="shared" si="256"/>
        <v>Invalid</v>
      </c>
      <c r="M5505" s="10" t="str">
        <f t="shared" si="257"/>
        <v/>
      </c>
    </row>
    <row r="5506" spans="8:13" ht="14.25">
      <c r="H5506" s="7">
        <v>1000</v>
      </c>
      <c r="K5506" s="9" t="e">
        <f t="shared" si="255"/>
        <v>#DIV/0!</v>
      </c>
      <c r="L5506" s="10" t="str">
        <f t="shared" si="256"/>
        <v>Invalid</v>
      </c>
      <c r="M5506" s="10" t="str">
        <f t="shared" si="257"/>
        <v/>
      </c>
    </row>
    <row r="5507" spans="8:13" ht="14.25">
      <c r="H5507" s="7">
        <v>1000</v>
      </c>
      <c r="K5507" s="9" t="e">
        <f t="shared" ref="K5507:K5570" si="258">(H5507/G5507)*J5507</f>
        <v>#DIV/0!</v>
      </c>
      <c r="L5507" s="10" t="str">
        <f t="shared" ref="L5507:L5570" si="259">IF(F5507="BUY",(K5507-H5507)/H5507, IF(F5507="SELL", (H5507-K5507)/H5507, "Invalid"))</f>
        <v>Invalid</v>
      </c>
      <c r="M5507" s="10" t="str">
        <f t="shared" ref="M5507:M5570" si="260">IF(E5507="BUY",(K5507-H5507)/H5507,IF(E5507="SELL",(H5507-K5507)/H5507,""))</f>
        <v/>
      </c>
    </row>
    <row r="5508" spans="8:13" ht="14.25">
      <c r="H5508" s="7">
        <v>1000</v>
      </c>
      <c r="K5508" s="9" t="e">
        <f t="shared" si="258"/>
        <v>#DIV/0!</v>
      </c>
      <c r="L5508" s="10" t="str">
        <f t="shared" si="259"/>
        <v>Invalid</v>
      </c>
      <c r="M5508" s="10" t="str">
        <f t="shared" si="260"/>
        <v/>
      </c>
    </row>
    <row r="5509" spans="8:13" ht="14.25">
      <c r="H5509" s="7">
        <v>1000</v>
      </c>
      <c r="K5509" s="9" t="e">
        <f t="shared" si="258"/>
        <v>#DIV/0!</v>
      </c>
      <c r="L5509" s="10" t="str">
        <f t="shared" si="259"/>
        <v>Invalid</v>
      </c>
      <c r="M5509" s="10" t="str">
        <f t="shared" si="260"/>
        <v/>
      </c>
    </row>
    <row r="5510" spans="8:13" ht="14.25">
      <c r="H5510" s="7">
        <v>1000</v>
      </c>
      <c r="K5510" s="9" t="e">
        <f t="shared" si="258"/>
        <v>#DIV/0!</v>
      </c>
      <c r="L5510" s="10" t="str">
        <f t="shared" si="259"/>
        <v>Invalid</v>
      </c>
      <c r="M5510" s="10" t="str">
        <f t="shared" si="260"/>
        <v/>
      </c>
    </row>
    <row r="5511" spans="8:13" ht="14.25">
      <c r="H5511" s="7">
        <v>1000</v>
      </c>
      <c r="K5511" s="9" t="e">
        <f t="shared" si="258"/>
        <v>#DIV/0!</v>
      </c>
      <c r="L5511" s="10" t="str">
        <f t="shared" si="259"/>
        <v>Invalid</v>
      </c>
      <c r="M5511" s="10" t="str">
        <f t="shared" si="260"/>
        <v/>
      </c>
    </row>
    <row r="5512" spans="8:13" ht="14.25">
      <c r="H5512" s="7">
        <v>1000</v>
      </c>
      <c r="K5512" s="9" t="e">
        <f t="shared" si="258"/>
        <v>#DIV/0!</v>
      </c>
      <c r="L5512" s="10" t="str">
        <f t="shared" si="259"/>
        <v>Invalid</v>
      </c>
      <c r="M5512" s="10" t="str">
        <f t="shared" si="260"/>
        <v/>
      </c>
    </row>
    <row r="5513" spans="8:13" ht="14.25">
      <c r="H5513" s="7">
        <v>1000</v>
      </c>
      <c r="K5513" s="9" t="e">
        <f t="shared" si="258"/>
        <v>#DIV/0!</v>
      </c>
      <c r="L5513" s="10" t="str">
        <f t="shared" si="259"/>
        <v>Invalid</v>
      </c>
      <c r="M5513" s="10" t="str">
        <f t="shared" si="260"/>
        <v/>
      </c>
    </row>
    <row r="5514" spans="8:13" ht="14.25">
      <c r="H5514" s="7">
        <v>1000</v>
      </c>
      <c r="K5514" s="9" t="e">
        <f t="shared" si="258"/>
        <v>#DIV/0!</v>
      </c>
      <c r="L5514" s="10" t="str">
        <f t="shared" si="259"/>
        <v>Invalid</v>
      </c>
      <c r="M5514" s="10" t="str">
        <f t="shared" si="260"/>
        <v/>
      </c>
    </row>
    <row r="5515" spans="8:13" ht="14.25">
      <c r="H5515" s="7">
        <v>1000</v>
      </c>
      <c r="K5515" s="9" t="e">
        <f t="shared" si="258"/>
        <v>#DIV/0!</v>
      </c>
      <c r="L5515" s="10" t="str">
        <f t="shared" si="259"/>
        <v>Invalid</v>
      </c>
      <c r="M5515" s="10" t="str">
        <f t="shared" si="260"/>
        <v/>
      </c>
    </row>
    <row r="5516" spans="8:13" ht="14.25">
      <c r="H5516" s="7">
        <v>1000</v>
      </c>
      <c r="K5516" s="9" t="e">
        <f t="shared" si="258"/>
        <v>#DIV/0!</v>
      </c>
      <c r="L5516" s="10" t="str">
        <f t="shared" si="259"/>
        <v>Invalid</v>
      </c>
      <c r="M5516" s="10" t="str">
        <f t="shared" si="260"/>
        <v/>
      </c>
    </row>
    <row r="5517" spans="8:13" ht="14.25">
      <c r="H5517" s="7">
        <v>1000</v>
      </c>
      <c r="K5517" s="9" t="e">
        <f t="shared" si="258"/>
        <v>#DIV/0!</v>
      </c>
      <c r="L5517" s="10" t="str">
        <f t="shared" si="259"/>
        <v>Invalid</v>
      </c>
      <c r="M5517" s="10" t="str">
        <f t="shared" si="260"/>
        <v/>
      </c>
    </row>
    <row r="5518" spans="8:13" ht="14.25">
      <c r="H5518" s="7">
        <v>1000</v>
      </c>
      <c r="K5518" s="9" t="e">
        <f t="shared" si="258"/>
        <v>#DIV/0!</v>
      </c>
      <c r="L5518" s="10" t="str">
        <f t="shared" si="259"/>
        <v>Invalid</v>
      </c>
      <c r="M5518" s="10" t="str">
        <f t="shared" si="260"/>
        <v/>
      </c>
    </row>
    <row r="5519" spans="8:13" ht="14.25">
      <c r="H5519" s="7">
        <v>1000</v>
      </c>
      <c r="K5519" s="9" t="e">
        <f t="shared" si="258"/>
        <v>#DIV/0!</v>
      </c>
      <c r="L5519" s="10" t="str">
        <f t="shared" si="259"/>
        <v>Invalid</v>
      </c>
      <c r="M5519" s="10" t="str">
        <f t="shared" si="260"/>
        <v/>
      </c>
    </row>
    <row r="5520" spans="8:13" ht="14.25">
      <c r="H5520" s="7">
        <v>1000</v>
      </c>
      <c r="K5520" s="9" t="e">
        <f t="shared" si="258"/>
        <v>#DIV/0!</v>
      </c>
      <c r="L5520" s="10" t="str">
        <f t="shared" si="259"/>
        <v>Invalid</v>
      </c>
      <c r="M5520" s="10" t="str">
        <f t="shared" si="260"/>
        <v/>
      </c>
    </row>
    <row r="5521" spans="8:13" ht="14.25">
      <c r="H5521" s="7">
        <v>1000</v>
      </c>
      <c r="K5521" s="9" t="e">
        <f t="shared" si="258"/>
        <v>#DIV/0!</v>
      </c>
      <c r="L5521" s="10" t="str">
        <f t="shared" si="259"/>
        <v>Invalid</v>
      </c>
      <c r="M5521" s="10" t="str">
        <f t="shared" si="260"/>
        <v/>
      </c>
    </row>
    <row r="5522" spans="8:13" ht="14.25">
      <c r="H5522" s="7">
        <v>1000</v>
      </c>
      <c r="K5522" s="9" t="e">
        <f t="shared" si="258"/>
        <v>#DIV/0!</v>
      </c>
      <c r="L5522" s="10" t="str">
        <f t="shared" si="259"/>
        <v>Invalid</v>
      </c>
      <c r="M5522" s="10" t="str">
        <f t="shared" si="260"/>
        <v/>
      </c>
    </row>
    <row r="5523" spans="8:13" ht="14.25">
      <c r="H5523" s="7">
        <v>1000</v>
      </c>
      <c r="K5523" s="9" t="e">
        <f t="shared" si="258"/>
        <v>#DIV/0!</v>
      </c>
      <c r="L5523" s="10" t="str">
        <f t="shared" si="259"/>
        <v>Invalid</v>
      </c>
      <c r="M5523" s="10" t="str">
        <f t="shared" si="260"/>
        <v/>
      </c>
    </row>
    <row r="5524" spans="8:13" ht="14.25">
      <c r="H5524" s="7">
        <v>1000</v>
      </c>
      <c r="K5524" s="9" t="e">
        <f t="shared" si="258"/>
        <v>#DIV/0!</v>
      </c>
      <c r="L5524" s="10" t="str">
        <f t="shared" si="259"/>
        <v>Invalid</v>
      </c>
      <c r="M5524" s="10" t="str">
        <f t="shared" si="260"/>
        <v/>
      </c>
    </row>
    <row r="5525" spans="8:13" ht="14.25">
      <c r="H5525" s="7">
        <v>1000</v>
      </c>
      <c r="K5525" s="9" t="e">
        <f t="shared" si="258"/>
        <v>#DIV/0!</v>
      </c>
      <c r="L5525" s="10" t="str">
        <f t="shared" si="259"/>
        <v>Invalid</v>
      </c>
      <c r="M5525" s="10" t="str">
        <f t="shared" si="260"/>
        <v/>
      </c>
    </row>
    <row r="5526" spans="8:13" ht="14.25">
      <c r="H5526" s="7">
        <v>1000</v>
      </c>
      <c r="K5526" s="9" t="e">
        <f t="shared" si="258"/>
        <v>#DIV/0!</v>
      </c>
      <c r="L5526" s="10" t="str">
        <f t="shared" si="259"/>
        <v>Invalid</v>
      </c>
      <c r="M5526" s="10" t="str">
        <f t="shared" si="260"/>
        <v/>
      </c>
    </row>
    <row r="5527" spans="8:13" ht="14.25">
      <c r="H5527" s="7">
        <v>1000</v>
      </c>
      <c r="K5527" s="9" t="e">
        <f t="shared" si="258"/>
        <v>#DIV/0!</v>
      </c>
      <c r="L5527" s="10" t="str">
        <f t="shared" si="259"/>
        <v>Invalid</v>
      </c>
      <c r="M5527" s="10" t="str">
        <f t="shared" si="260"/>
        <v/>
      </c>
    </row>
    <row r="5528" spans="8:13" ht="14.25">
      <c r="H5528" s="7">
        <v>1000</v>
      </c>
      <c r="K5528" s="9" t="e">
        <f t="shared" si="258"/>
        <v>#DIV/0!</v>
      </c>
      <c r="L5528" s="10" t="str">
        <f t="shared" si="259"/>
        <v>Invalid</v>
      </c>
      <c r="M5528" s="10" t="str">
        <f t="shared" si="260"/>
        <v/>
      </c>
    </row>
    <row r="5529" spans="8:13" ht="14.25">
      <c r="H5529" s="7">
        <v>1000</v>
      </c>
      <c r="K5529" s="9" t="e">
        <f t="shared" si="258"/>
        <v>#DIV/0!</v>
      </c>
      <c r="L5529" s="10" t="str">
        <f t="shared" si="259"/>
        <v>Invalid</v>
      </c>
      <c r="M5529" s="10" t="str">
        <f t="shared" si="260"/>
        <v/>
      </c>
    </row>
    <row r="5530" spans="8:13" ht="14.25">
      <c r="H5530" s="7">
        <v>1000</v>
      </c>
      <c r="K5530" s="9" t="e">
        <f t="shared" si="258"/>
        <v>#DIV/0!</v>
      </c>
      <c r="L5530" s="10" t="str">
        <f t="shared" si="259"/>
        <v>Invalid</v>
      </c>
      <c r="M5530" s="10" t="str">
        <f t="shared" si="260"/>
        <v/>
      </c>
    </row>
    <row r="5531" spans="8:13" ht="14.25">
      <c r="H5531" s="7">
        <v>1000</v>
      </c>
      <c r="K5531" s="9" t="e">
        <f t="shared" si="258"/>
        <v>#DIV/0!</v>
      </c>
      <c r="L5531" s="10" t="str">
        <f t="shared" si="259"/>
        <v>Invalid</v>
      </c>
      <c r="M5531" s="10" t="str">
        <f t="shared" si="260"/>
        <v/>
      </c>
    </row>
    <row r="5532" spans="8:13" ht="14.25">
      <c r="H5532" s="7">
        <v>1000</v>
      </c>
      <c r="K5532" s="9" t="e">
        <f t="shared" si="258"/>
        <v>#DIV/0!</v>
      </c>
      <c r="L5532" s="10" t="str">
        <f t="shared" si="259"/>
        <v>Invalid</v>
      </c>
      <c r="M5532" s="10" t="str">
        <f t="shared" si="260"/>
        <v/>
      </c>
    </row>
    <row r="5533" spans="8:13" ht="14.25">
      <c r="H5533" s="7">
        <v>1000</v>
      </c>
      <c r="K5533" s="9" t="e">
        <f t="shared" si="258"/>
        <v>#DIV/0!</v>
      </c>
      <c r="L5533" s="10" t="str">
        <f t="shared" si="259"/>
        <v>Invalid</v>
      </c>
      <c r="M5533" s="10" t="str">
        <f t="shared" si="260"/>
        <v/>
      </c>
    </row>
    <row r="5534" spans="8:13" ht="14.25">
      <c r="H5534" s="7">
        <v>1000</v>
      </c>
      <c r="K5534" s="9" t="e">
        <f t="shared" si="258"/>
        <v>#DIV/0!</v>
      </c>
      <c r="L5534" s="10" t="str">
        <f t="shared" si="259"/>
        <v>Invalid</v>
      </c>
      <c r="M5534" s="10" t="str">
        <f t="shared" si="260"/>
        <v/>
      </c>
    </row>
    <row r="5535" spans="8:13" ht="14.25">
      <c r="H5535" s="7">
        <v>1000</v>
      </c>
      <c r="K5535" s="9" t="e">
        <f t="shared" si="258"/>
        <v>#DIV/0!</v>
      </c>
      <c r="L5535" s="10" t="str">
        <f t="shared" si="259"/>
        <v>Invalid</v>
      </c>
      <c r="M5535" s="10" t="str">
        <f t="shared" si="260"/>
        <v/>
      </c>
    </row>
    <row r="5536" spans="8:13" ht="14.25">
      <c r="H5536" s="7">
        <v>1000</v>
      </c>
      <c r="K5536" s="9" t="e">
        <f t="shared" si="258"/>
        <v>#DIV/0!</v>
      </c>
      <c r="L5536" s="10" t="str">
        <f t="shared" si="259"/>
        <v>Invalid</v>
      </c>
      <c r="M5536" s="10" t="str">
        <f t="shared" si="260"/>
        <v/>
      </c>
    </row>
    <row r="5537" spans="8:13" ht="14.25">
      <c r="H5537" s="7">
        <v>1000</v>
      </c>
      <c r="K5537" s="9" t="e">
        <f t="shared" si="258"/>
        <v>#DIV/0!</v>
      </c>
      <c r="L5537" s="10" t="str">
        <f t="shared" si="259"/>
        <v>Invalid</v>
      </c>
      <c r="M5537" s="10" t="str">
        <f t="shared" si="260"/>
        <v/>
      </c>
    </row>
    <row r="5538" spans="8:13" ht="14.25">
      <c r="H5538" s="7">
        <v>1000</v>
      </c>
      <c r="K5538" s="9" t="e">
        <f t="shared" si="258"/>
        <v>#DIV/0!</v>
      </c>
      <c r="L5538" s="10" t="str">
        <f t="shared" si="259"/>
        <v>Invalid</v>
      </c>
      <c r="M5538" s="10" t="str">
        <f t="shared" si="260"/>
        <v/>
      </c>
    </row>
    <row r="5539" spans="8:13" ht="14.25">
      <c r="H5539" s="7">
        <v>1000</v>
      </c>
      <c r="K5539" s="9" t="e">
        <f t="shared" si="258"/>
        <v>#DIV/0!</v>
      </c>
      <c r="L5539" s="10" t="str">
        <f t="shared" si="259"/>
        <v>Invalid</v>
      </c>
      <c r="M5539" s="10" t="str">
        <f t="shared" si="260"/>
        <v/>
      </c>
    </row>
    <row r="5540" spans="8:13" ht="14.25">
      <c r="H5540" s="7">
        <v>1000</v>
      </c>
      <c r="K5540" s="9" t="e">
        <f t="shared" si="258"/>
        <v>#DIV/0!</v>
      </c>
      <c r="L5540" s="10" t="str">
        <f t="shared" si="259"/>
        <v>Invalid</v>
      </c>
      <c r="M5540" s="10" t="str">
        <f t="shared" si="260"/>
        <v/>
      </c>
    </row>
    <row r="5541" spans="8:13" ht="14.25">
      <c r="H5541" s="7">
        <v>1000</v>
      </c>
      <c r="K5541" s="9" t="e">
        <f t="shared" si="258"/>
        <v>#DIV/0!</v>
      </c>
      <c r="L5541" s="10" t="str">
        <f t="shared" si="259"/>
        <v>Invalid</v>
      </c>
      <c r="M5541" s="10" t="str">
        <f t="shared" si="260"/>
        <v/>
      </c>
    </row>
    <row r="5542" spans="8:13" ht="14.25">
      <c r="H5542" s="7">
        <v>1000</v>
      </c>
      <c r="K5542" s="9" t="e">
        <f t="shared" si="258"/>
        <v>#DIV/0!</v>
      </c>
      <c r="L5542" s="10" t="str">
        <f t="shared" si="259"/>
        <v>Invalid</v>
      </c>
      <c r="M5542" s="10" t="str">
        <f t="shared" si="260"/>
        <v/>
      </c>
    </row>
    <row r="5543" spans="8:13" ht="14.25">
      <c r="H5543" s="7">
        <v>1000</v>
      </c>
      <c r="K5543" s="9" t="e">
        <f t="shared" si="258"/>
        <v>#DIV/0!</v>
      </c>
      <c r="L5543" s="10" t="str">
        <f t="shared" si="259"/>
        <v>Invalid</v>
      </c>
      <c r="M5543" s="10" t="str">
        <f t="shared" si="260"/>
        <v/>
      </c>
    </row>
    <row r="5544" spans="8:13" ht="14.25">
      <c r="H5544" s="7">
        <v>1000</v>
      </c>
      <c r="K5544" s="9" t="e">
        <f t="shared" si="258"/>
        <v>#DIV/0!</v>
      </c>
      <c r="L5544" s="10" t="str">
        <f t="shared" si="259"/>
        <v>Invalid</v>
      </c>
      <c r="M5544" s="10" t="str">
        <f t="shared" si="260"/>
        <v/>
      </c>
    </row>
    <row r="5545" spans="8:13" ht="14.25">
      <c r="H5545" s="7">
        <v>1000</v>
      </c>
      <c r="K5545" s="9" t="e">
        <f t="shared" si="258"/>
        <v>#DIV/0!</v>
      </c>
      <c r="L5545" s="10" t="str">
        <f t="shared" si="259"/>
        <v>Invalid</v>
      </c>
      <c r="M5545" s="10" t="str">
        <f t="shared" si="260"/>
        <v/>
      </c>
    </row>
    <row r="5546" spans="8:13" ht="14.25">
      <c r="H5546" s="7">
        <v>1000</v>
      </c>
      <c r="K5546" s="9" t="e">
        <f t="shared" si="258"/>
        <v>#DIV/0!</v>
      </c>
      <c r="L5546" s="10" t="str">
        <f t="shared" si="259"/>
        <v>Invalid</v>
      </c>
      <c r="M5546" s="10" t="str">
        <f t="shared" si="260"/>
        <v/>
      </c>
    </row>
    <row r="5547" spans="8:13" ht="14.25">
      <c r="H5547" s="7">
        <v>1000</v>
      </c>
      <c r="K5547" s="9" t="e">
        <f t="shared" si="258"/>
        <v>#DIV/0!</v>
      </c>
      <c r="L5547" s="10" t="str">
        <f t="shared" si="259"/>
        <v>Invalid</v>
      </c>
      <c r="M5547" s="10" t="str">
        <f t="shared" si="260"/>
        <v/>
      </c>
    </row>
    <row r="5548" spans="8:13" ht="14.25">
      <c r="H5548" s="7">
        <v>1000</v>
      </c>
      <c r="K5548" s="9" t="e">
        <f t="shared" si="258"/>
        <v>#DIV/0!</v>
      </c>
      <c r="L5548" s="10" t="str">
        <f t="shared" si="259"/>
        <v>Invalid</v>
      </c>
      <c r="M5548" s="10" t="str">
        <f t="shared" si="260"/>
        <v/>
      </c>
    </row>
    <row r="5549" spans="8:13" ht="14.25">
      <c r="H5549" s="7">
        <v>1000</v>
      </c>
      <c r="K5549" s="9" t="e">
        <f t="shared" si="258"/>
        <v>#DIV/0!</v>
      </c>
      <c r="L5549" s="10" t="str">
        <f t="shared" si="259"/>
        <v>Invalid</v>
      </c>
      <c r="M5549" s="10" t="str">
        <f t="shared" si="260"/>
        <v/>
      </c>
    </row>
    <row r="5550" spans="8:13" ht="14.25">
      <c r="H5550" s="7">
        <v>1000</v>
      </c>
      <c r="K5550" s="9" t="e">
        <f t="shared" si="258"/>
        <v>#DIV/0!</v>
      </c>
      <c r="L5550" s="10" t="str">
        <f t="shared" si="259"/>
        <v>Invalid</v>
      </c>
      <c r="M5550" s="10" t="str">
        <f t="shared" si="260"/>
        <v/>
      </c>
    </row>
    <row r="5551" spans="8:13" ht="14.25">
      <c r="H5551" s="7">
        <v>1000</v>
      </c>
      <c r="K5551" s="9" t="e">
        <f t="shared" si="258"/>
        <v>#DIV/0!</v>
      </c>
      <c r="L5551" s="10" t="str">
        <f t="shared" si="259"/>
        <v>Invalid</v>
      </c>
      <c r="M5551" s="10" t="str">
        <f t="shared" si="260"/>
        <v/>
      </c>
    </row>
    <row r="5552" spans="8:13" ht="14.25">
      <c r="H5552" s="7">
        <v>1000</v>
      </c>
      <c r="K5552" s="9" t="e">
        <f t="shared" si="258"/>
        <v>#DIV/0!</v>
      </c>
      <c r="L5552" s="10" t="str">
        <f t="shared" si="259"/>
        <v>Invalid</v>
      </c>
      <c r="M5552" s="10" t="str">
        <f t="shared" si="260"/>
        <v/>
      </c>
    </row>
    <row r="5553" spans="8:13" ht="14.25">
      <c r="H5553" s="7">
        <v>1000</v>
      </c>
      <c r="K5553" s="9" t="e">
        <f t="shared" si="258"/>
        <v>#DIV/0!</v>
      </c>
      <c r="L5553" s="10" t="str">
        <f t="shared" si="259"/>
        <v>Invalid</v>
      </c>
      <c r="M5553" s="10" t="str">
        <f t="shared" si="260"/>
        <v/>
      </c>
    </row>
    <row r="5554" spans="8:13" ht="14.25">
      <c r="H5554" s="7">
        <v>1000</v>
      </c>
      <c r="K5554" s="9" t="e">
        <f t="shared" si="258"/>
        <v>#DIV/0!</v>
      </c>
      <c r="L5554" s="10" t="str">
        <f t="shared" si="259"/>
        <v>Invalid</v>
      </c>
      <c r="M5554" s="10" t="str">
        <f t="shared" si="260"/>
        <v/>
      </c>
    </row>
    <row r="5555" spans="8:13" ht="14.25">
      <c r="H5555" s="7">
        <v>1000</v>
      </c>
      <c r="K5555" s="9" t="e">
        <f t="shared" si="258"/>
        <v>#DIV/0!</v>
      </c>
      <c r="L5555" s="10" t="str">
        <f t="shared" si="259"/>
        <v>Invalid</v>
      </c>
      <c r="M5555" s="10" t="str">
        <f t="shared" si="260"/>
        <v/>
      </c>
    </row>
    <row r="5556" spans="8:13" ht="14.25">
      <c r="H5556" s="7">
        <v>1000</v>
      </c>
      <c r="K5556" s="9" t="e">
        <f t="shared" si="258"/>
        <v>#DIV/0!</v>
      </c>
      <c r="L5556" s="10" t="str">
        <f t="shared" si="259"/>
        <v>Invalid</v>
      </c>
      <c r="M5556" s="10" t="str">
        <f t="shared" si="260"/>
        <v/>
      </c>
    </row>
    <row r="5557" spans="8:13" ht="14.25">
      <c r="H5557" s="7">
        <v>1000</v>
      </c>
      <c r="K5557" s="9" t="e">
        <f t="shared" si="258"/>
        <v>#DIV/0!</v>
      </c>
      <c r="L5557" s="10" t="str">
        <f t="shared" si="259"/>
        <v>Invalid</v>
      </c>
      <c r="M5557" s="10" t="str">
        <f t="shared" si="260"/>
        <v/>
      </c>
    </row>
    <row r="5558" spans="8:13" ht="14.25">
      <c r="H5558" s="7">
        <v>1000</v>
      </c>
      <c r="K5558" s="9" t="e">
        <f t="shared" si="258"/>
        <v>#DIV/0!</v>
      </c>
      <c r="L5558" s="10" t="str">
        <f t="shared" si="259"/>
        <v>Invalid</v>
      </c>
      <c r="M5558" s="10" t="str">
        <f t="shared" si="260"/>
        <v/>
      </c>
    </row>
    <row r="5559" spans="8:13" ht="14.25">
      <c r="H5559" s="7">
        <v>1000</v>
      </c>
      <c r="K5559" s="9" t="e">
        <f t="shared" si="258"/>
        <v>#DIV/0!</v>
      </c>
      <c r="L5559" s="10" t="str">
        <f t="shared" si="259"/>
        <v>Invalid</v>
      </c>
      <c r="M5559" s="10" t="str">
        <f t="shared" si="260"/>
        <v/>
      </c>
    </row>
    <row r="5560" spans="8:13" ht="14.25">
      <c r="H5560" s="7">
        <v>1000</v>
      </c>
      <c r="K5560" s="9" t="e">
        <f t="shared" si="258"/>
        <v>#DIV/0!</v>
      </c>
      <c r="L5560" s="10" t="str">
        <f t="shared" si="259"/>
        <v>Invalid</v>
      </c>
      <c r="M5560" s="10" t="str">
        <f t="shared" si="260"/>
        <v/>
      </c>
    </row>
    <row r="5561" spans="8:13" ht="14.25">
      <c r="H5561" s="7">
        <v>1000</v>
      </c>
      <c r="K5561" s="9" t="e">
        <f t="shared" si="258"/>
        <v>#DIV/0!</v>
      </c>
      <c r="L5561" s="10" t="str">
        <f t="shared" si="259"/>
        <v>Invalid</v>
      </c>
      <c r="M5561" s="10" t="str">
        <f t="shared" si="260"/>
        <v/>
      </c>
    </row>
    <row r="5562" spans="8:13" ht="14.25">
      <c r="H5562" s="7">
        <v>1000</v>
      </c>
      <c r="K5562" s="9" t="e">
        <f t="shared" si="258"/>
        <v>#DIV/0!</v>
      </c>
      <c r="L5562" s="10" t="str">
        <f t="shared" si="259"/>
        <v>Invalid</v>
      </c>
      <c r="M5562" s="10" t="str">
        <f t="shared" si="260"/>
        <v/>
      </c>
    </row>
    <row r="5563" spans="8:13" ht="14.25">
      <c r="H5563" s="7">
        <v>1000</v>
      </c>
      <c r="K5563" s="9" t="e">
        <f t="shared" si="258"/>
        <v>#DIV/0!</v>
      </c>
      <c r="L5563" s="10" t="str">
        <f t="shared" si="259"/>
        <v>Invalid</v>
      </c>
      <c r="M5563" s="10" t="str">
        <f t="shared" si="260"/>
        <v/>
      </c>
    </row>
    <row r="5564" spans="8:13" ht="14.25">
      <c r="H5564" s="7">
        <v>1000</v>
      </c>
      <c r="K5564" s="9" t="e">
        <f t="shared" si="258"/>
        <v>#DIV/0!</v>
      </c>
      <c r="L5564" s="10" t="str">
        <f t="shared" si="259"/>
        <v>Invalid</v>
      </c>
      <c r="M5564" s="10" t="str">
        <f t="shared" si="260"/>
        <v/>
      </c>
    </row>
    <row r="5565" spans="8:13" ht="14.25">
      <c r="H5565" s="7">
        <v>1000</v>
      </c>
      <c r="K5565" s="9" t="e">
        <f t="shared" si="258"/>
        <v>#DIV/0!</v>
      </c>
      <c r="L5565" s="10" t="str">
        <f t="shared" si="259"/>
        <v>Invalid</v>
      </c>
      <c r="M5565" s="10" t="str">
        <f t="shared" si="260"/>
        <v/>
      </c>
    </row>
    <row r="5566" spans="8:13" ht="14.25">
      <c r="H5566" s="7">
        <v>1000</v>
      </c>
      <c r="K5566" s="9" t="e">
        <f t="shared" si="258"/>
        <v>#DIV/0!</v>
      </c>
      <c r="L5566" s="10" t="str">
        <f t="shared" si="259"/>
        <v>Invalid</v>
      </c>
      <c r="M5566" s="10" t="str">
        <f t="shared" si="260"/>
        <v/>
      </c>
    </row>
    <row r="5567" spans="8:13" ht="14.25">
      <c r="H5567" s="7">
        <v>1000</v>
      </c>
      <c r="K5567" s="9" t="e">
        <f t="shared" si="258"/>
        <v>#DIV/0!</v>
      </c>
      <c r="L5567" s="10" t="str">
        <f t="shared" si="259"/>
        <v>Invalid</v>
      </c>
      <c r="M5567" s="10" t="str">
        <f t="shared" si="260"/>
        <v/>
      </c>
    </row>
    <row r="5568" spans="8:13" ht="14.25">
      <c r="H5568" s="7">
        <v>1000</v>
      </c>
      <c r="K5568" s="9" t="e">
        <f t="shared" si="258"/>
        <v>#DIV/0!</v>
      </c>
      <c r="L5568" s="10" t="str">
        <f t="shared" si="259"/>
        <v>Invalid</v>
      </c>
      <c r="M5568" s="10" t="str">
        <f t="shared" si="260"/>
        <v/>
      </c>
    </row>
    <row r="5569" spans="8:13" ht="14.25">
      <c r="H5569" s="7">
        <v>1000</v>
      </c>
      <c r="K5569" s="9" t="e">
        <f t="shared" si="258"/>
        <v>#DIV/0!</v>
      </c>
      <c r="L5569" s="10" t="str">
        <f t="shared" si="259"/>
        <v>Invalid</v>
      </c>
      <c r="M5569" s="10" t="str">
        <f t="shared" si="260"/>
        <v/>
      </c>
    </row>
    <row r="5570" spans="8:13" ht="14.25">
      <c r="H5570" s="7">
        <v>1000</v>
      </c>
      <c r="K5570" s="9" t="e">
        <f t="shared" si="258"/>
        <v>#DIV/0!</v>
      </c>
      <c r="L5570" s="10" t="str">
        <f t="shared" si="259"/>
        <v>Invalid</v>
      </c>
      <c r="M5570" s="10" t="str">
        <f t="shared" si="260"/>
        <v/>
      </c>
    </row>
    <row r="5571" spans="8:13" ht="14.25">
      <c r="H5571" s="7">
        <v>1000</v>
      </c>
      <c r="K5571" s="9" t="e">
        <f t="shared" ref="K5571:K5634" si="261">(H5571/G5571)*J5571</f>
        <v>#DIV/0!</v>
      </c>
      <c r="L5571" s="10" t="str">
        <f t="shared" ref="L5571:L5634" si="262">IF(F5571="BUY",(K5571-H5571)/H5571, IF(F5571="SELL", (H5571-K5571)/H5571, "Invalid"))</f>
        <v>Invalid</v>
      </c>
      <c r="M5571" s="10" t="str">
        <f t="shared" ref="M5571:M5634" si="263">IF(E5571="BUY",(K5571-H5571)/H5571,IF(E5571="SELL",(H5571-K5571)/H5571,""))</f>
        <v/>
      </c>
    </row>
    <row r="5572" spans="8:13" ht="14.25">
      <c r="H5572" s="7">
        <v>1000</v>
      </c>
      <c r="K5572" s="9" t="e">
        <f t="shared" si="261"/>
        <v>#DIV/0!</v>
      </c>
      <c r="L5572" s="10" t="str">
        <f t="shared" si="262"/>
        <v>Invalid</v>
      </c>
      <c r="M5572" s="10" t="str">
        <f t="shared" si="263"/>
        <v/>
      </c>
    </row>
    <row r="5573" spans="8:13" ht="14.25">
      <c r="H5573" s="7">
        <v>1000</v>
      </c>
      <c r="K5573" s="9" t="e">
        <f t="shared" si="261"/>
        <v>#DIV/0!</v>
      </c>
      <c r="L5573" s="10" t="str">
        <f t="shared" si="262"/>
        <v>Invalid</v>
      </c>
      <c r="M5573" s="10" t="str">
        <f t="shared" si="263"/>
        <v/>
      </c>
    </row>
    <row r="5574" spans="8:13" ht="14.25">
      <c r="H5574" s="7">
        <v>1000</v>
      </c>
      <c r="K5574" s="9" t="e">
        <f t="shared" si="261"/>
        <v>#DIV/0!</v>
      </c>
      <c r="L5574" s="10" t="str">
        <f t="shared" si="262"/>
        <v>Invalid</v>
      </c>
      <c r="M5574" s="10" t="str">
        <f t="shared" si="263"/>
        <v/>
      </c>
    </row>
    <row r="5575" spans="8:13" ht="14.25">
      <c r="H5575" s="7">
        <v>1000</v>
      </c>
      <c r="K5575" s="9" t="e">
        <f t="shared" si="261"/>
        <v>#DIV/0!</v>
      </c>
      <c r="L5575" s="10" t="str">
        <f t="shared" si="262"/>
        <v>Invalid</v>
      </c>
      <c r="M5575" s="10" t="str">
        <f t="shared" si="263"/>
        <v/>
      </c>
    </row>
    <row r="5576" spans="8:13" ht="14.25">
      <c r="H5576" s="7">
        <v>1000</v>
      </c>
      <c r="K5576" s="9" t="e">
        <f t="shared" si="261"/>
        <v>#DIV/0!</v>
      </c>
      <c r="L5576" s="10" t="str">
        <f t="shared" si="262"/>
        <v>Invalid</v>
      </c>
      <c r="M5576" s="10" t="str">
        <f t="shared" si="263"/>
        <v/>
      </c>
    </row>
    <row r="5577" spans="8:13" ht="14.25">
      <c r="H5577" s="7">
        <v>1000</v>
      </c>
      <c r="K5577" s="9" t="e">
        <f t="shared" si="261"/>
        <v>#DIV/0!</v>
      </c>
      <c r="L5577" s="10" t="str">
        <f t="shared" si="262"/>
        <v>Invalid</v>
      </c>
      <c r="M5577" s="10" t="str">
        <f t="shared" si="263"/>
        <v/>
      </c>
    </row>
    <row r="5578" spans="8:13" ht="14.25">
      <c r="H5578" s="7">
        <v>1000</v>
      </c>
      <c r="K5578" s="9" t="e">
        <f t="shared" si="261"/>
        <v>#DIV/0!</v>
      </c>
      <c r="L5578" s="10" t="str">
        <f t="shared" si="262"/>
        <v>Invalid</v>
      </c>
      <c r="M5578" s="10" t="str">
        <f t="shared" si="263"/>
        <v/>
      </c>
    </row>
    <row r="5579" spans="8:13" ht="14.25">
      <c r="H5579" s="7">
        <v>1000</v>
      </c>
      <c r="K5579" s="9" t="e">
        <f t="shared" si="261"/>
        <v>#DIV/0!</v>
      </c>
      <c r="L5579" s="10" t="str">
        <f t="shared" si="262"/>
        <v>Invalid</v>
      </c>
      <c r="M5579" s="10" t="str">
        <f t="shared" si="263"/>
        <v/>
      </c>
    </row>
    <row r="5580" spans="8:13" ht="14.25">
      <c r="H5580" s="7">
        <v>1000</v>
      </c>
      <c r="K5580" s="9" t="e">
        <f t="shared" si="261"/>
        <v>#DIV/0!</v>
      </c>
      <c r="L5580" s="10" t="str">
        <f t="shared" si="262"/>
        <v>Invalid</v>
      </c>
      <c r="M5580" s="10" t="str">
        <f t="shared" si="263"/>
        <v/>
      </c>
    </row>
    <row r="5581" spans="8:13" ht="14.25">
      <c r="H5581" s="7">
        <v>1000</v>
      </c>
      <c r="K5581" s="9" t="e">
        <f t="shared" si="261"/>
        <v>#DIV/0!</v>
      </c>
      <c r="L5581" s="10" t="str">
        <f t="shared" si="262"/>
        <v>Invalid</v>
      </c>
      <c r="M5581" s="10" t="str">
        <f t="shared" si="263"/>
        <v/>
      </c>
    </row>
    <row r="5582" spans="8:13" ht="14.25">
      <c r="H5582" s="7">
        <v>1000</v>
      </c>
      <c r="K5582" s="9" t="e">
        <f t="shared" si="261"/>
        <v>#DIV/0!</v>
      </c>
      <c r="L5582" s="10" t="str">
        <f t="shared" si="262"/>
        <v>Invalid</v>
      </c>
      <c r="M5582" s="10" t="str">
        <f t="shared" si="263"/>
        <v/>
      </c>
    </row>
    <row r="5583" spans="8:13" ht="14.25">
      <c r="H5583" s="7">
        <v>1000</v>
      </c>
      <c r="K5583" s="9" t="e">
        <f t="shared" si="261"/>
        <v>#DIV/0!</v>
      </c>
      <c r="L5583" s="10" t="str">
        <f t="shared" si="262"/>
        <v>Invalid</v>
      </c>
      <c r="M5583" s="10" t="str">
        <f t="shared" si="263"/>
        <v/>
      </c>
    </row>
    <row r="5584" spans="8:13" ht="14.25">
      <c r="H5584" s="7">
        <v>1000</v>
      </c>
      <c r="K5584" s="9" t="e">
        <f t="shared" si="261"/>
        <v>#DIV/0!</v>
      </c>
      <c r="L5584" s="10" t="str">
        <f t="shared" si="262"/>
        <v>Invalid</v>
      </c>
      <c r="M5584" s="10" t="str">
        <f t="shared" si="263"/>
        <v/>
      </c>
    </row>
    <row r="5585" spans="8:13" ht="14.25">
      <c r="H5585" s="7">
        <v>1000</v>
      </c>
      <c r="K5585" s="9" t="e">
        <f t="shared" si="261"/>
        <v>#DIV/0!</v>
      </c>
      <c r="L5585" s="10" t="str">
        <f t="shared" si="262"/>
        <v>Invalid</v>
      </c>
      <c r="M5585" s="10" t="str">
        <f t="shared" si="263"/>
        <v/>
      </c>
    </row>
    <row r="5586" spans="8:13" ht="14.25">
      <c r="H5586" s="7">
        <v>1000</v>
      </c>
      <c r="K5586" s="9" t="e">
        <f t="shared" si="261"/>
        <v>#DIV/0!</v>
      </c>
      <c r="L5586" s="10" t="str">
        <f t="shared" si="262"/>
        <v>Invalid</v>
      </c>
      <c r="M5586" s="10" t="str">
        <f t="shared" si="263"/>
        <v/>
      </c>
    </row>
    <row r="5587" spans="8:13" ht="14.25">
      <c r="H5587" s="7">
        <v>1000</v>
      </c>
      <c r="K5587" s="9" t="e">
        <f t="shared" si="261"/>
        <v>#DIV/0!</v>
      </c>
      <c r="L5587" s="10" t="str">
        <f t="shared" si="262"/>
        <v>Invalid</v>
      </c>
      <c r="M5587" s="10" t="str">
        <f t="shared" si="263"/>
        <v/>
      </c>
    </row>
    <row r="5588" spans="8:13" ht="14.25">
      <c r="H5588" s="7">
        <v>1000</v>
      </c>
      <c r="K5588" s="9" t="e">
        <f t="shared" si="261"/>
        <v>#DIV/0!</v>
      </c>
      <c r="L5588" s="10" t="str">
        <f t="shared" si="262"/>
        <v>Invalid</v>
      </c>
      <c r="M5588" s="10" t="str">
        <f t="shared" si="263"/>
        <v/>
      </c>
    </row>
    <row r="5589" spans="8:13" ht="14.25">
      <c r="H5589" s="7">
        <v>1000</v>
      </c>
      <c r="K5589" s="9" t="e">
        <f t="shared" si="261"/>
        <v>#DIV/0!</v>
      </c>
      <c r="L5589" s="10" t="str">
        <f t="shared" si="262"/>
        <v>Invalid</v>
      </c>
      <c r="M5589" s="10" t="str">
        <f t="shared" si="263"/>
        <v/>
      </c>
    </row>
    <row r="5590" spans="8:13" ht="14.25">
      <c r="H5590" s="7">
        <v>1000</v>
      </c>
      <c r="K5590" s="9" t="e">
        <f t="shared" si="261"/>
        <v>#DIV/0!</v>
      </c>
      <c r="L5590" s="10" t="str">
        <f t="shared" si="262"/>
        <v>Invalid</v>
      </c>
      <c r="M5590" s="10" t="str">
        <f t="shared" si="263"/>
        <v/>
      </c>
    </row>
    <row r="5591" spans="8:13" ht="14.25">
      <c r="H5591" s="7">
        <v>1000</v>
      </c>
      <c r="K5591" s="9" t="e">
        <f t="shared" si="261"/>
        <v>#DIV/0!</v>
      </c>
      <c r="L5591" s="10" t="str">
        <f t="shared" si="262"/>
        <v>Invalid</v>
      </c>
      <c r="M5591" s="10" t="str">
        <f t="shared" si="263"/>
        <v/>
      </c>
    </row>
    <row r="5592" spans="8:13" ht="14.25">
      <c r="H5592" s="7">
        <v>1000</v>
      </c>
      <c r="K5592" s="9" t="e">
        <f t="shared" si="261"/>
        <v>#DIV/0!</v>
      </c>
      <c r="L5592" s="10" t="str">
        <f t="shared" si="262"/>
        <v>Invalid</v>
      </c>
      <c r="M5592" s="10" t="str">
        <f t="shared" si="263"/>
        <v/>
      </c>
    </row>
    <row r="5593" spans="8:13" ht="14.25">
      <c r="H5593" s="7">
        <v>1000</v>
      </c>
      <c r="K5593" s="9" t="e">
        <f t="shared" si="261"/>
        <v>#DIV/0!</v>
      </c>
      <c r="L5593" s="10" t="str">
        <f t="shared" si="262"/>
        <v>Invalid</v>
      </c>
      <c r="M5593" s="10" t="str">
        <f t="shared" si="263"/>
        <v/>
      </c>
    </row>
    <row r="5594" spans="8:13" ht="14.25">
      <c r="H5594" s="7">
        <v>1000</v>
      </c>
      <c r="K5594" s="9" t="e">
        <f t="shared" si="261"/>
        <v>#DIV/0!</v>
      </c>
      <c r="L5594" s="10" t="str">
        <f t="shared" si="262"/>
        <v>Invalid</v>
      </c>
      <c r="M5594" s="10" t="str">
        <f t="shared" si="263"/>
        <v/>
      </c>
    </row>
    <row r="5595" spans="8:13" ht="14.25">
      <c r="H5595" s="7">
        <v>1000</v>
      </c>
      <c r="K5595" s="9" t="e">
        <f t="shared" si="261"/>
        <v>#DIV/0!</v>
      </c>
      <c r="L5595" s="10" t="str">
        <f t="shared" si="262"/>
        <v>Invalid</v>
      </c>
      <c r="M5595" s="10" t="str">
        <f t="shared" si="263"/>
        <v/>
      </c>
    </row>
    <row r="5596" spans="8:13" ht="14.25">
      <c r="H5596" s="7">
        <v>1000</v>
      </c>
      <c r="K5596" s="9" t="e">
        <f t="shared" si="261"/>
        <v>#DIV/0!</v>
      </c>
      <c r="L5596" s="10" t="str">
        <f t="shared" si="262"/>
        <v>Invalid</v>
      </c>
      <c r="M5596" s="10" t="str">
        <f t="shared" si="263"/>
        <v/>
      </c>
    </row>
    <row r="5597" spans="8:13" ht="14.25">
      <c r="H5597" s="7">
        <v>1000</v>
      </c>
      <c r="K5597" s="9" t="e">
        <f t="shared" si="261"/>
        <v>#DIV/0!</v>
      </c>
      <c r="L5597" s="10" t="str">
        <f t="shared" si="262"/>
        <v>Invalid</v>
      </c>
      <c r="M5597" s="10" t="str">
        <f t="shared" si="263"/>
        <v/>
      </c>
    </row>
    <row r="5598" spans="8:13" ht="14.25">
      <c r="H5598" s="7">
        <v>1000</v>
      </c>
      <c r="K5598" s="9" t="e">
        <f t="shared" si="261"/>
        <v>#DIV/0!</v>
      </c>
      <c r="L5598" s="10" t="str">
        <f t="shared" si="262"/>
        <v>Invalid</v>
      </c>
      <c r="M5598" s="10" t="str">
        <f t="shared" si="263"/>
        <v/>
      </c>
    </row>
    <row r="5599" spans="8:13" ht="14.25">
      <c r="H5599" s="7">
        <v>1000</v>
      </c>
      <c r="K5599" s="9" t="e">
        <f t="shared" si="261"/>
        <v>#DIV/0!</v>
      </c>
      <c r="L5599" s="10" t="str">
        <f t="shared" si="262"/>
        <v>Invalid</v>
      </c>
      <c r="M5599" s="10" t="str">
        <f t="shared" si="263"/>
        <v/>
      </c>
    </row>
    <row r="5600" spans="8:13" ht="14.25">
      <c r="H5600" s="7">
        <v>1000</v>
      </c>
      <c r="K5600" s="9" t="e">
        <f t="shared" si="261"/>
        <v>#DIV/0!</v>
      </c>
      <c r="L5600" s="10" t="str">
        <f t="shared" si="262"/>
        <v>Invalid</v>
      </c>
      <c r="M5600" s="10" t="str">
        <f t="shared" si="263"/>
        <v/>
      </c>
    </row>
    <row r="5601" spans="8:13" ht="14.25">
      <c r="H5601" s="7">
        <v>1000</v>
      </c>
      <c r="K5601" s="9" t="e">
        <f t="shared" si="261"/>
        <v>#DIV/0!</v>
      </c>
      <c r="L5601" s="10" t="str">
        <f t="shared" si="262"/>
        <v>Invalid</v>
      </c>
      <c r="M5601" s="10" t="str">
        <f t="shared" si="263"/>
        <v/>
      </c>
    </row>
    <row r="5602" spans="8:13" ht="14.25">
      <c r="H5602" s="7">
        <v>1000</v>
      </c>
      <c r="K5602" s="9" t="e">
        <f t="shared" si="261"/>
        <v>#DIV/0!</v>
      </c>
      <c r="L5602" s="10" t="str">
        <f t="shared" si="262"/>
        <v>Invalid</v>
      </c>
      <c r="M5602" s="10" t="str">
        <f t="shared" si="263"/>
        <v/>
      </c>
    </row>
    <row r="5603" spans="8:13" ht="14.25">
      <c r="H5603" s="7">
        <v>1000</v>
      </c>
      <c r="K5603" s="9" t="e">
        <f t="shared" si="261"/>
        <v>#DIV/0!</v>
      </c>
      <c r="L5603" s="10" t="str">
        <f t="shared" si="262"/>
        <v>Invalid</v>
      </c>
      <c r="M5603" s="10" t="str">
        <f t="shared" si="263"/>
        <v/>
      </c>
    </row>
    <row r="5604" spans="8:13" ht="14.25">
      <c r="H5604" s="7">
        <v>1000</v>
      </c>
      <c r="K5604" s="9" t="e">
        <f t="shared" si="261"/>
        <v>#DIV/0!</v>
      </c>
      <c r="L5604" s="10" t="str">
        <f t="shared" si="262"/>
        <v>Invalid</v>
      </c>
      <c r="M5604" s="10" t="str">
        <f t="shared" si="263"/>
        <v/>
      </c>
    </row>
    <row r="5605" spans="8:13" ht="14.25">
      <c r="H5605" s="7">
        <v>1000</v>
      </c>
      <c r="K5605" s="9" t="e">
        <f t="shared" si="261"/>
        <v>#DIV/0!</v>
      </c>
      <c r="L5605" s="10" t="str">
        <f t="shared" si="262"/>
        <v>Invalid</v>
      </c>
      <c r="M5605" s="10" t="str">
        <f t="shared" si="263"/>
        <v/>
      </c>
    </row>
    <row r="5606" spans="8:13" ht="14.25">
      <c r="H5606" s="7">
        <v>1000</v>
      </c>
      <c r="K5606" s="9" t="e">
        <f t="shared" si="261"/>
        <v>#DIV/0!</v>
      </c>
      <c r="L5606" s="10" t="str">
        <f t="shared" si="262"/>
        <v>Invalid</v>
      </c>
      <c r="M5606" s="10" t="str">
        <f t="shared" si="263"/>
        <v/>
      </c>
    </row>
    <row r="5607" spans="8:13" ht="14.25">
      <c r="H5607" s="7">
        <v>1000</v>
      </c>
      <c r="K5607" s="9" t="e">
        <f t="shared" si="261"/>
        <v>#DIV/0!</v>
      </c>
      <c r="L5607" s="10" t="str">
        <f t="shared" si="262"/>
        <v>Invalid</v>
      </c>
      <c r="M5607" s="10" t="str">
        <f t="shared" si="263"/>
        <v/>
      </c>
    </row>
    <row r="5608" spans="8:13" ht="14.25">
      <c r="H5608" s="7">
        <v>1000</v>
      </c>
      <c r="K5608" s="9" t="e">
        <f t="shared" si="261"/>
        <v>#DIV/0!</v>
      </c>
      <c r="L5608" s="10" t="str">
        <f t="shared" si="262"/>
        <v>Invalid</v>
      </c>
      <c r="M5608" s="10" t="str">
        <f t="shared" si="263"/>
        <v/>
      </c>
    </row>
    <row r="5609" spans="8:13" ht="14.25">
      <c r="H5609" s="7">
        <v>1000</v>
      </c>
      <c r="K5609" s="9" t="e">
        <f t="shared" si="261"/>
        <v>#DIV/0!</v>
      </c>
      <c r="L5609" s="10" t="str">
        <f t="shared" si="262"/>
        <v>Invalid</v>
      </c>
      <c r="M5609" s="10" t="str">
        <f t="shared" si="263"/>
        <v/>
      </c>
    </row>
    <row r="5610" spans="8:13" ht="14.25">
      <c r="H5610" s="7">
        <v>1000</v>
      </c>
      <c r="K5610" s="9" t="e">
        <f t="shared" si="261"/>
        <v>#DIV/0!</v>
      </c>
      <c r="L5610" s="10" t="str">
        <f t="shared" si="262"/>
        <v>Invalid</v>
      </c>
      <c r="M5610" s="10" t="str">
        <f t="shared" si="263"/>
        <v/>
      </c>
    </row>
    <row r="5611" spans="8:13" ht="14.25">
      <c r="H5611" s="7">
        <v>1000</v>
      </c>
      <c r="K5611" s="9" t="e">
        <f t="shared" si="261"/>
        <v>#DIV/0!</v>
      </c>
      <c r="L5611" s="10" t="str">
        <f t="shared" si="262"/>
        <v>Invalid</v>
      </c>
      <c r="M5611" s="10" t="str">
        <f t="shared" si="263"/>
        <v/>
      </c>
    </row>
    <row r="5612" spans="8:13" ht="14.25">
      <c r="H5612" s="7">
        <v>1000</v>
      </c>
      <c r="K5612" s="9" t="e">
        <f t="shared" si="261"/>
        <v>#DIV/0!</v>
      </c>
      <c r="L5612" s="10" t="str">
        <f t="shared" si="262"/>
        <v>Invalid</v>
      </c>
      <c r="M5612" s="10" t="str">
        <f t="shared" si="263"/>
        <v/>
      </c>
    </row>
    <row r="5613" spans="8:13" ht="14.25">
      <c r="H5613" s="7">
        <v>1000</v>
      </c>
      <c r="K5613" s="9" t="e">
        <f t="shared" si="261"/>
        <v>#DIV/0!</v>
      </c>
      <c r="L5613" s="10" t="str">
        <f t="shared" si="262"/>
        <v>Invalid</v>
      </c>
      <c r="M5613" s="10" t="str">
        <f t="shared" si="263"/>
        <v/>
      </c>
    </row>
    <row r="5614" spans="8:13" ht="14.25">
      <c r="H5614" s="7">
        <v>1000</v>
      </c>
      <c r="K5614" s="9" t="e">
        <f t="shared" si="261"/>
        <v>#DIV/0!</v>
      </c>
      <c r="L5614" s="10" t="str">
        <f t="shared" si="262"/>
        <v>Invalid</v>
      </c>
      <c r="M5614" s="10" t="str">
        <f t="shared" si="263"/>
        <v/>
      </c>
    </row>
    <row r="5615" spans="8:13" ht="14.25">
      <c r="H5615" s="7">
        <v>1000</v>
      </c>
      <c r="K5615" s="9" t="e">
        <f t="shared" si="261"/>
        <v>#DIV/0!</v>
      </c>
      <c r="L5615" s="10" t="str">
        <f t="shared" si="262"/>
        <v>Invalid</v>
      </c>
      <c r="M5615" s="10" t="str">
        <f t="shared" si="263"/>
        <v/>
      </c>
    </row>
    <row r="5616" spans="8:13" ht="14.25">
      <c r="H5616" s="7">
        <v>1000</v>
      </c>
      <c r="K5616" s="9" t="e">
        <f t="shared" si="261"/>
        <v>#DIV/0!</v>
      </c>
      <c r="L5616" s="10" t="str">
        <f t="shared" si="262"/>
        <v>Invalid</v>
      </c>
      <c r="M5616" s="10" t="str">
        <f t="shared" si="263"/>
        <v/>
      </c>
    </row>
    <row r="5617" spans="8:13" ht="14.25">
      <c r="H5617" s="7">
        <v>1000</v>
      </c>
      <c r="K5617" s="9" t="e">
        <f t="shared" si="261"/>
        <v>#DIV/0!</v>
      </c>
      <c r="L5617" s="10" t="str">
        <f t="shared" si="262"/>
        <v>Invalid</v>
      </c>
      <c r="M5617" s="10" t="str">
        <f t="shared" si="263"/>
        <v/>
      </c>
    </row>
    <row r="5618" spans="8:13" ht="14.25">
      <c r="H5618" s="7">
        <v>1000</v>
      </c>
      <c r="K5618" s="9" t="e">
        <f t="shared" si="261"/>
        <v>#DIV/0!</v>
      </c>
      <c r="L5618" s="10" t="str">
        <f t="shared" si="262"/>
        <v>Invalid</v>
      </c>
      <c r="M5618" s="10" t="str">
        <f t="shared" si="263"/>
        <v/>
      </c>
    </row>
    <row r="5619" spans="8:13" ht="14.25">
      <c r="H5619" s="7">
        <v>1000</v>
      </c>
      <c r="K5619" s="9" t="e">
        <f t="shared" si="261"/>
        <v>#DIV/0!</v>
      </c>
      <c r="L5619" s="10" t="str">
        <f t="shared" si="262"/>
        <v>Invalid</v>
      </c>
      <c r="M5619" s="10" t="str">
        <f t="shared" si="263"/>
        <v/>
      </c>
    </row>
    <row r="5620" spans="8:13" ht="14.25">
      <c r="H5620" s="7">
        <v>1000</v>
      </c>
      <c r="K5620" s="9" t="e">
        <f t="shared" si="261"/>
        <v>#DIV/0!</v>
      </c>
      <c r="L5620" s="10" t="str">
        <f t="shared" si="262"/>
        <v>Invalid</v>
      </c>
      <c r="M5620" s="10" t="str">
        <f t="shared" si="263"/>
        <v/>
      </c>
    </row>
    <row r="5621" spans="8:13" ht="14.25">
      <c r="H5621" s="7">
        <v>1000</v>
      </c>
      <c r="K5621" s="9" t="e">
        <f t="shared" si="261"/>
        <v>#DIV/0!</v>
      </c>
      <c r="L5621" s="10" t="str">
        <f t="shared" si="262"/>
        <v>Invalid</v>
      </c>
      <c r="M5621" s="10" t="str">
        <f t="shared" si="263"/>
        <v/>
      </c>
    </row>
    <row r="5622" spans="8:13" ht="14.25">
      <c r="H5622" s="7">
        <v>1000</v>
      </c>
      <c r="K5622" s="9" t="e">
        <f t="shared" si="261"/>
        <v>#DIV/0!</v>
      </c>
      <c r="L5622" s="10" t="str">
        <f t="shared" si="262"/>
        <v>Invalid</v>
      </c>
      <c r="M5622" s="10" t="str">
        <f t="shared" si="263"/>
        <v/>
      </c>
    </row>
    <row r="5623" spans="8:13" ht="14.25">
      <c r="H5623" s="7">
        <v>1000</v>
      </c>
      <c r="K5623" s="9" t="e">
        <f t="shared" si="261"/>
        <v>#DIV/0!</v>
      </c>
      <c r="L5623" s="10" t="str">
        <f t="shared" si="262"/>
        <v>Invalid</v>
      </c>
      <c r="M5623" s="10" t="str">
        <f t="shared" si="263"/>
        <v/>
      </c>
    </row>
    <row r="5624" spans="8:13" ht="14.25">
      <c r="H5624" s="7">
        <v>1000</v>
      </c>
      <c r="K5624" s="9" t="e">
        <f t="shared" si="261"/>
        <v>#DIV/0!</v>
      </c>
      <c r="L5624" s="10" t="str">
        <f t="shared" si="262"/>
        <v>Invalid</v>
      </c>
      <c r="M5624" s="10" t="str">
        <f t="shared" si="263"/>
        <v/>
      </c>
    </row>
    <row r="5625" spans="8:13" ht="14.25">
      <c r="H5625" s="7">
        <v>1000</v>
      </c>
      <c r="K5625" s="9" t="e">
        <f t="shared" si="261"/>
        <v>#DIV/0!</v>
      </c>
      <c r="L5625" s="10" t="str">
        <f t="shared" si="262"/>
        <v>Invalid</v>
      </c>
      <c r="M5625" s="10" t="str">
        <f t="shared" si="263"/>
        <v/>
      </c>
    </row>
    <row r="5626" spans="8:13" ht="14.25">
      <c r="H5626" s="7">
        <v>1000</v>
      </c>
      <c r="K5626" s="9" t="e">
        <f t="shared" si="261"/>
        <v>#DIV/0!</v>
      </c>
      <c r="L5626" s="10" t="str">
        <f t="shared" si="262"/>
        <v>Invalid</v>
      </c>
      <c r="M5626" s="10" t="str">
        <f t="shared" si="263"/>
        <v/>
      </c>
    </row>
    <row r="5627" spans="8:13" ht="14.25">
      <c r="H5627" s="7">
        <v>1000</v>
      </c>
      <c r="K5627" s="9" t="e">
        <f t="shared" si="261"/>
        <v>#DIV/0!</v>
      </c>
      <c r="L5627" s="10" t="str">
        <f t="shared" si="262"/>
        <v>Invalid</v>
      </c>
      <c r="M5627" s="10" t="str">
        <f t="shared" si="263"/>
        <v/>
      </c>
    </row>
    <row r="5628" spans="8:13" ht="14.25">
      <c r="H5628" s="7">
        <v>1000</v>
      </c>
      <c r="K5628" s="9" t="e">
        <f t="shared" si="261"/>
        <v>#DIV/0!</v>
      </c>
      <c r="L5628" s="10" t="str">
        <f t="shared" si="262"/>
        <v>Invalid</v>
      </c>
      <c r="M5628" s="10" t="str">
        <f t="shared" si="263"/>
        <v/>
      </c>
    </row>
    <row r="5629" spans="8:13" ht="14.25">
      <c r="H5629" s="7">
        <v>1000</v>
      </c>
      <c r="K5629" s="9" t="e">
        <f t="shared" si="261"/>
        <v>#DIV/0!</v>
      </c>
      <c r="L5629" s="10" t="str">
        <f t="shared" si="262"/>
        <v>Invalid</v>
      </c>
      <c r="M5629" s="10" t="str">
        <f t="shared" si="263"/>
        <v/>
      </c>
    </row>
    <row r="5630" spans="8:13" ht="14.25">
      <c r="H5630" s="7">
        <v>1000</v>
      </c>
      <c r="K5630" s="9" t="e">
        <f t="shared" si="261"/>
        <v>#DIV/0!</v>
      </c>
      <c r="L5630" s="10" t="str">
        <f t="shared" si="262"/>
        <v>Invalid</v>
      </c>
      <c r="M5630" s="10" t="str">
        <f t="shared" si="263"/>
        <v/>
      </c>
    </row>
    <row r="5631" spans="8:13" ht="14.25">
      <c r="H5631" s="7">
        <v>1000</v>
      </c>
      <c r="K5631" s="9" t="e">
        <f t="shared" si="261"/>
        <v>#DIV/0!</v>
      </c>
      <c r="L5631" s="10" t="str">
        <f t="shared" si="262"/>
        <v>Invalid</v>
      </c>
      <c r="M5631" s="10" t="str">
        <f t="shared" si="263"/>
        <v/>
      </c>
    </row>
    <row r="5632" spans="8:13" ht="14.25">
      <c r="H5632" s="7">
        <v>1000</v>
      </c>
      <c r="K5632" s="9" t="e">
        <f t="shared" si="261"/>
        <v>#DIV/0!</v>
      </c>
      <c r="L5632" s="10" t="str">
        <f t="shared" si="262"/>
        <v>Invalid</v>
      </c>
      <c r="M5632" s="10" t="str">
        <f t="shared" si="263"/>
        <v/>
      </c>
    </row>
    <row r="5633" spans="8:13" ht="14.25">
      <c r="H5633" s="7">
        <v>1000</v>
      </c>
      <c r="K5633" s="9" t="e">
        <f t="shared" si="261"/>
        <v>#DIV/0!</v>
      </c>
      <c r="L5633" s="10" t="str">
        <f t="shared" si="262"/>
        <v>Invalid</v>
      </c>
      <c r="M5633" s="10" t="str">
        <f t="shared" si="263"/>
        <v/>
      </c>
    </row>
    <row r="5634" spans="8:13" ht="14.25">
      <c r="H5634" s="7">
        <v>1000</v>
      </c>
      <c r="K5634" s="9" t="e">
        <f t="shared" si="261"/>
        <v>#DIV/0!</v>
      </c>
      <c r="L5634" s="10" t="str">
        <f t="shared" si="262"/>
        <v>Invalid</v>
      </c>
      <c r="M5634" s="10" t="str">
        <f t="shared" si="263"/>
        <v/>
      </c>
    </row>
    <row r="5635" spans="8:13" ht="14.25">
      <c r="H5635" s="7">
        <v>1000</v>
      </c>
      <c r="K5635" s="9" t="e">
        <f t="shared" ref="K5635:K5698" si="264">(H5635/G5635)*J5635</f>
        <v>#DIV/0!</v>
      </c>
      <c r="L5635" s="10" t="str">
        <f t="shared" ref="L5635:L5698" si="265">IF(F5635="BUY",(K5635-H5635)/H5635, IF(F5635="SELL", (H5635-K5635)/H5635, "Invalid"))</f>
        <v>Invalid</v>
      </c>
      <c r="M5635" s="10" t="str">
        <f t="shared" ref="M5635:M5698" si="266">IF(E5635="BUY",(K5635-H5635)/H5635,IF(E5635="SELL",(H5635-K5635)/H5635,""))</f>
        <v/>
      </c>
    </row>
    <row r="5636" spans="8:13" ht="14.25">
      <c r="H5636" s="7">
        <v>1000</v>
      </c>
      <c r="K5636" s="9" t="e">
        <f t="shared" si="264"/>
        <v>#DIV/0!</v>
      </c>
      <c r="L5636" s="10" t="str">
        <f t="shared" si="265"/>
        <v>Invalid</v>
      </c>
      <c r="M5636" s="10" t="str">
        <f t="shared" si="266"/>
        <v/>
      </c>
    </row>
    <row r="5637" spans="8:13" ht="14.25">
      <c r="H5637" s="7">
        <v>1000</v>
      </c>
      <c r="K5637" s="9" t="e">
        <f t="shared" si="264"/>
        <v>#DIV/0!</v>
      </c>
      <c r="L5637" s="10" t="str">
        <f t="shared" si="265"/>
        <v>Invalid</v>
      </c>
      <c r="M5637" s="10" t="str">
        <f t="shared" si="266"/>
        <v/>
      </c>
    </row>
    <row r="5638" spans="8:13" ht="14.25">
      <c r="H5638" s="7">
        <v>1000</v>
      </c>
      <c r="K5638" s="9" t="e">
        <f t="shared" si="264"/>
        <v>#DIV/0!</v>
      </c>
      <c r="L5638" s="10" t="str">
        <f t="shared" si="265"/>
        <v>Invalid</v>
      </c>
      <c r="M5638" s="10" t="str">
        <f t="shared" si="266"/>
        <v/>
      </c>
    </row>
    <row r="5639" spans="8:13" ht="14.25">
      <c r="H5639" s="7">
        <v>1000</v>
      </c>
      <c r="K5639" s="9" t="e">
        <f t="shared" si="264"/>
        <v>#DIV/0!</v>
      </c>
      <c r="L5639" s="10" t="str">
        <f t="shared" si="265"/>
        <v>Invalid</v>
      </c>
      <c r="M5639" s="10" t="str">
        <f t="shared" si="266"/>
        <v/>
      </c>
    </row>
    <row r="5640" spans="8:13" ht="14.25">
      <c r="H5640" s="7">
        <v>1000</v>
      </c>
      <c r="K5640" s="9" t="e">
        <f t="shared" si="264"/>
        <v>#DIV/0!</v>
      </c>
      <c r="L5640" s="10" t="str">
        <f t="shared" si="265"/>
        <v>Invalid</v>
      </c>
      <c r="M5640" s="10" t="str">
        <f t="shared" si="266"/>
        <v/>
      </c>
    </row>
    <row r="5641" spans="8:13" ht="14.25">
      <c r="H5641" s="7">
        <v>1000</v>
      </c>
      <c r="K5641" s="9" t="e">
        <f t="shared" si="264"/>
        <v>#DIV/0!</v>
      </c>
      <c r="L5641" s="10" t="str">
        <f t="shared" si="265"/>
        <v>Invalid</v>
      </c>
      <c r="M5641" s="10" t="str">
        <f t="shared" si="266"/>
        <v/>
      </c>
    </row>
    <row r="5642" spans="8:13" ht="14.25">
      <c r="H5642" s="7">
        <v>1000</v>
      </c>
      <c r="K5642" s="9" t="e">
        <f t="shared" si="264"/>
        <v>#DIV/0!</v>
      </c>
      <c r="L5642" s="10" t="str">
        <f t="shared" si="265"/>
        <v>Invalid</v>
      </c>
      <c r="M5642" s="10" t="str">
        <f t="shared" si="266"/>
        <v/>
      </c>
    </row>
    <row r="5643" spans="8:13" ht="14.25">
      <c r="H5643" s="7">
        <v>1000</v>
      </c>
      <c r="K5643" s="9" t="e">
        <f t="shared" si="264"/>
        <v>#DIV/0!</v>
      </c>
      <c r="L5643" s="10" t="str">
        <f t="shared" si="265"/>
        <v>Invalid</v>
      </c>
      <c r="M5643" s="10" t="str">
        <f t="shared" si="266"/>
        <v/>
      </c>
    </row>
    <row r="5644" spans="8:13" ht="14.25">
      <c r="H5644" s="7">
        <v>1000</v>
      </c>
      <c r="K5644" s="9" t="e">
        <f t="shared" si="264"/>
        <v>#DIV/0!</v>
      </c>
      <c r="L5644" s="10" t="str">
        <f t="shared" si="265"/>
        <v>Invalid</v>
      </c>
      <c r="M5644" s="10" t="str">
        <f t="shared" si="266"/>
        <v/>
      </c>
    </row>
    <row r="5645" spans="8:13" ht="14.25">
      <c r="H5645" s="7">
        <v>1000</v>
      </c>
      <c r="K5645" s="9" t="e">
        <f t="shared" si="264"/>
        <v>#DIV/0!</v>
      </c>
      <c r="L5645" s="10" t="str">
        <f t="shared" si="265"/>
        <v>Invalid</v>
      </c>
      <c r="M5645" s="10" t="str">
        <f t="shared" si="266"/>
        <v/>
      </c>
    </row>
    <row r="5646" spans="8:13" ht="14.25">
      <c r="H5646" s="7">
        <v>1000</v>
      </c>
      <c r="K5646" s="9" t="e">
        <f t="shared" si="264"/>
        <v>#DIV/0!</v>
      </c>
      <c r="L5646" s="10" t="str">
        <f t="shared" si="265"/>
        <v>Invalid</v>
      </c>
      <c r="M5646" s="10" t="str">
        <f t="shared" si="266"/>
        <v/>
      </c>
    </row>
    <row r="5647" spans="8:13" ht="14.25">
      <c r="H5647" s="7">
        <v>1000</v>
      </c>
      <c r="K5647" s="9" t="e">
        <f t="shared" si="264"/>
        <v>#DIV/0!</v>
      </c>
      <c r="L5647" s="10" t="str">
        <f t="shared" si="265"/>
        <v>Invalid</v>
      </c>
      <c r="M5647" s="10" t="str">
        <f t="shared" si="266"/>
        <v/>
      </c>
    </row>
    <row r="5648" spans="8:13" ht="14.25">
      <c r="H5648" s="7">
        <v>1000</v>
      </c>
      <c r="K5648" s="9" t="e">
        <f t="shared" si="264"/>
        <v>#DIV/0!</v>
      </c>
      <c r="L5648" s="10" t="str">
        <f t="shared" si="265"/>
        <v>Invalid</v>
      </c>
      <c r="M5648" s="10" t="str">
        <f t="shared" si="266"/>
        <v/>
      </c>
    </row>
    <row r="5649" spans="8:13" ht="14.25">
      <c r="H5649" s="7">
        <v>1000</v>
      </c>
      <c r="K5649" s="9" t="e">
        <f t="shared" si="264"/>
        <v>#DIV/0!</v>
      </c>
      <c r="L5649" s="10" t="str">
        <f t="shared" si="265"/>
        <v>Invalid</v>
      </c>
      <c r="M5649" s="10" t="str">
        <f t="shared" si="266"/>
        <v/>
      </c>
    </row>
    <row r="5650" spans="8:13" ht="14.25">
      <c r="H5650" s="7">
        <v>1000</v>
      </c>
      <c r="K5650" s="9" t="e">
        <f t="shared" si="264"/>
        <v>#DIV/0!</v>
      </c>
      <c r="L5650" s="10" t="str">
        <f t="shared" si="265"/>
        <v>Invalid</v>
      </c>
      <c r="M5650" s="10" t="str">
        <f t="shared" si="266"/>
        <v/>
      </c>
    </row>
    <row r="5651" spans="8:13" ht="14.25">
      <c r="H5651" s="7">
        <v>1000</v>
      </c>
      <c r="K5651" s="9" t="e">
        <f t="shared" si="264"/>
        <v>#DIV/0!</v>
      </c>
      <c r="L5651" s="10" t="str">
        <f t="shared" si="265"/>
        <v>Invalid</v>
      </c>
      <c r="M5651" s="10" t="str">
        <f t="shared" si="266"/>
        <v/>
      </c>
    </row>
    <row r="5652" spans="8:13" ht="14.25">
      <c r="H5652" s="7">
        <v>1000</v>
      </c>
      <c r="K5652" s="9" t="e">
        <f t="shared" si="264"/>
        <v>#DIV/0!</v>
      </c>
      <c r="L5652" s="10" t="str">
        <f t="shared" si="265"/>
        <v>Invalid</v>
      </c>
      <c r="M5652" s="10" t="str">
        <f t="shared" si="266"/>
        <v/>
      </c>
    </row>
    <row r="5653" spans="8:13" ht="14.25">
      <c r="H5653" s="7">
        <v>1000</v>
      </c>
      <c r="K5653" s="9" t="e">
        <f t="shared" si="264"/>
        <v>#DIV/0!</v>
      </c>
      <c r="L5653" s="10" t="str">
        <f t="shared" si="265"/>
        <v>Invalid</v>
      </c>
      <c r="M5653" s="10" t="str">
        <f t="shared" si="266"/>
        <v/>
      </c>
    </row>
    <row r="5654" spans="8:13" ht="14.25">
      <c r="H5654" s="7">
        <v>1000</v>
      </c>
      <c r="K5654" s="9" t="e">
        <f t="shared" si="264"/>
        <v>#DIV/0!</v>
      </c>
      <c r="L5654" s="10" t="str">
        <f t="shared" si="265"/>
        <v>Invalid</v>
      </c>
      <c r="M5654" s="10" t="str">
        <f t="shared" si="266"/>
        <v/>
      </c>
    </row>
    <row r="5655" spans="8:13" ht="14.25">
      <c r="H5655" s="7">
        <v>1000</v>
      </c>
      <c r="K5655" s="9" t="e">
        <f t="shared" si="264"/>
        <v>#DIV/0!</v>
      </c>
      <c r="L5655" s="10" t="str">
        <f t="shared" si="265"/>
        <v>Invalid</v>
      </c>
      <c r="M5655" s="10" t="str">
        <f t="shared" si="266"/>
        <v/>
      </c>
    </row>
    <row r="5656" spans="8:13" ht="14.25">
      <c r="H5656" s="7">
        <v>1000</v>
      </c>
      <c r="K5656" s="9" t="e">
        <f t="shared" si="264"/>
        <v>#DIV/0!</v>
      </c>
      <c r="L5656" s="10" t="str">
        <f t="shared" si="265"/>
        <v>Invalid</v>
      </c>
      <c r="M5656" s="10" t="str">
        <f t="shared" si="266"/>
        <v/>
      </c>
    </row>
    <row r="5657" spans="8:13" ht="14.25">
      <c r="H5657" s="7">
        <v>1000</v>
      </c>
      <c r="K5657" s="9" t="e">
        <f t="shared" si="264"/>
        <v>#DIV/0!</v>
      </c>
      <c r="L5657" s="10" t="str">
        <f t="shared" si="265"/>
        <v>Invalid</v>
      </c>
      <c r="M5657" s="10" t="str">
        <f t="shared" si="266"/>
        <v/>
      </c>
    </row>
    <row r="5658" spans="8:13" ht="14.25">
      <c r="H5658" s="7">
        <v>1000</v>
      </c>
      <c r="K5658" s="9" t="e">
        <f t="shared" si="264"/>
        <v>#DIV/0!</v>
      </c>
      <c r="L5658" s="10" t="str">
        <f t="shared" si="265"/>
        <v>Invalid</v>
      </c>
      <c r="M5658" s="10" t="str">
        <f t="shared" si="266"/>
        <v/>
      </c>
    </row>
    <row r="5659" spans="8:13" ht="14.25">
      <c r="H5659" s="7">
        <v>1000</v>
      </c>
      <c r="K5659" s="9" t="e">
        <f t="shared" si="264"/>
        <v>#DIV/0!</v>
      </c>
      <c r="L5659" s="10" t="str">
        <f t="shared" si="265"/>
        <v>Invalid</v>
      </c>
      <c r="M5659" s="10" t="str">
        <f t="shared" si="266"/>
        <v/>
      </c>
    </row>
    <row r="5660" spans="8:13" ht="14.25">
      <c r="H5660" s="7">
        <v>1000</v>
      </c>
      <c r="K5660" s="9" t="e">
        <f t="shared" si="264"/>
        <v>#DIV/0!</v>
      </c>
      <c r="L5660" s="10" t="str">
        <f t="shared" si="265"/>
        <v>Invalid</v>
      </c>
      <c r="M5660" s="10" t="str">
        <f t="shared" si="266"/>
        <v/>
      </c>
    </row>
    <row r="5661" spans="8:13" ht="14.25">
      <c r="H5661" s="7">
        <v>1000</v>
      </c>
      <c r="K5661" s="9" t="e">
        <f t="shared" si="264"/>
        <v>#DIV/0!</v>
      </c>
      <c r="L5661" s="10" t="str">
        <f t="shared" si="265"/>
        <v>Invalid</v>
      </c>
      <c r="M5661" s="10" t="str">
        <f t="shared" si="266"/>
        <v/>
      </c>
    </row>
    <row r="5662" spans="8:13" ht="14.25">
      <c r="H5662" s="7">
        <v>1000</v>
      </c>
      <c r="K5662" s="9" t="e">
        <f t="shared" si="264"/>
        <v>#DIV/0!</v>
      </c>
      <c r="L5662" s="10" t="str">
        <f t="shared" si="265"/>
        <v>Invalid</v>
      </c>
      <c r="M5662" s="10" t="str">
        <f t="shared" si="266"/>
        <v/>
      </c>
    </row>
    <row r="5663" spans="8:13" ht="14.25">
      <c r="H5663" s="7">
        <v>1000</v>
      </c>
      <c r="K5663" s="9" t="e">
        <f t="shared" si="264"/>
        <v>#DIV/0!</v>
      </c>
      <c r="L5663" s="10" t="str">
        <f t="shared" si="265"/>
        <v>Invalid</v>
      </c>
      <c r="M5663" s="10" t="str">
        <f t="shared" si="266"/>
        <v/>
      </c>
    </row>
    <row r="5664" spans="8:13" ht="14.25">
      <c r="H5664" s="7">
        <v>1000</v>
      </c>
      <c r="K5664" s="9" t="e">
        <f t="shared" si="264"/>
        <v>#DIV/0!</v>
      </c>
      <c r="L5664" s="10" t="str">
        <f t="shared" si="265"/>
        <v>Invalid</v>
      </c>
      <c r="M5664" s="10" t="str">
        <f t="shared" si="266"/>
        <v/>
      </c>
    </row>
    <row r="5665" spans="8:13" ht="14.25">
      <c r="H5665" s="7">
        <v>1000</v>
      </c>
      <c r="K5665" s="9" t="e">
        <f t="shared" si="264"/>
        <v>#DIV/0!</v>
      </c>
      <c r="L5665" s="10" t="str">
        <f t="shared" si="265"/>
        <v>Invalid</v>
      </c>
      <c r="M5665" s="10" t="str">
        <f t="shared" si="266"/>
        <v/>
      </c>
    </row>
    <row r="5666" spans="8:13" ht="14.25">
      <c r="H5666" s="7">
        <v>1000</v>
      </c>
      <c r="K5666" s="9" t="e">
        <f t="shared" si="264"/>
        <v>#DIV/0!</v>
      </c>
      <c r="L5666" s="10" t="str">
        <f t="shared" si="265"/>
        <v>Invalid</v>
      </c>
      <c r="M5666" s="10" t="str">
        <f t="shared" si="266"/>
        <v/>
      </c>
    </row>
    <row r="5667" spans="8:13" ht="14.25">
      <c r="H5667" s="7">
        <v>1000</v>
      </c>
      <c r="K5667" s="9" t="e">
        <f t="shared" si="264"/>
        <v>#DIV/0!</v>
      </c>
      <c r="L5667" s="10" t="str">
        <f t="shared" si="265"/>
        <v>Invalid</v>
      </c>
      <c r="M5667" s="10" t="str">
        <f t="shared" si="266"/>
        <v/>
      </c>
    </row>
    <row r="5668" spans="8:13" ht="14.25">
      <c r="H5668" s="7">
        <v>1000</v>
      </c>
      <c r="K5668" s="9" t="e">
        <f t="shared" si="264"/>
        <v>#DIV/0!</v>
      </c>
      <c r="L5668" s="10" t="str">
        <f t="shared" si="265"/>
        <v>Invalid</v>
      </c>
      <c r="M5668" s="10" t="str">
        <f t="shared" si="266"/>
        <v/>
      </c>
    </row>
    <row r="5669" spans="8:13" ht="14.25">
      <c r="H5669" s="7">
        <v>1000</v>
      </c>
      <c r="K5669" s="9" t="e">
        <f t="shared" si="264"/>
        <v>#DIV/0!</v>
      </c>
      <c r="L5669" s="10" t="str">
        <f t="shared" si="265"/>
        <v>Invalid</v>
      </c>
      <c r="M5669" s="10" t="str">
        <f t="shared" si="266"/>
        <v/>
      </c>
    </row>
    <row r="5670" spans="8:13" ht="14.25">
      <c r="H5670" s="7">
        <v>1000</v>
      </c>
      <c r="K5670" s="9" t="e">
        <f t="shared" si="264"/>
        <v>#DIV/0!</v>
      </c>
      <c r="L5670" s="10" t="str">
        <f t="shared" si="265"/>
        <v>Invalid</v>
      </c>
      <c r="M5670" s="10" t="str">
        <f t="shared" si="266"/>
        <v/>
      </c>
    </row>
    <row r="5671" spans="8:13" ht="14.25">
      <c r="H5671" s="7">
        <v>1000</v>
      </c>
      <c r="K5671" s="9" t="e">
        <f t="shared" si="264"/>
        <v>#DIV/0!</v>
      </c>
      <c r="L5671" s="10" t="str">
        <f t="shared" si="265"/>
        <v>Invalid</v>
      </c>
      <c r="M5671" s="10" t="str">
        <f t="shared" si="266"/>
        <v/>
      </c>
    </row>
    <row r="5672" spans="8:13" ht="14.25">
      <c r="H5672" s="7">
        <v>1000</v>
      </c>
      <c r="K5672" s="9" t="e">
        <f t="shared" si="264"/>
        <v>#DIV/0!</v>
      </c>
      <c r="L5672" s="10" t="str">
        <f t="shared" si="265"/>
        <v>Invalid</v>
      </c>
      <c r="M5672" s="10" t="str">
        <f t="shared" si="266"/>
        <v/>
      </c>
    </row>
    <row r="5673" spans="8:13" ht="14.25">
      <c r="H5673" s="7">
        <v>1000</v>
      </c>
      <c r="K5673" s="9" t="e">
        <f t="shared" si="264"/>
        <v>#DIV/0!</v>
      </c>
      <c r="L5673" s="10" t="str">
        <f t="shared" si="265"/>
        <v>Invalid</v>
      </c>
      <c r="M5673" s="10" t="str">
        <f t="shared" si="266"/>
        <v/>
      </c>
    </row>
    <row r="5674" spans="8:13" ht="14.25">
      <c r="H5674" s="7">
        <v>1000</v>
      </c>
      <c r="K5674" s="9" t="e">
        <f t="shared" si="264"/>
        <v>#DIV/0!</v>
      </c>
      <c r="L5674" s="10" t="str">
        <f t="shared" si="265"/>
        <v>Invalid</v>
      </c>
      <c r="M5674" s="10" t="str">
        <f t="shared" si="266"/>
        <v/>
      </c>
    </row>
    <row r="5675" spans="8:13" ht="14.25">
      <c r="H5675" s="7">
        <v>1000</v>
      </c>
      <c r="K5675" s="9" t="e">
        <f t="shared" si="264"/>
        <v>#DIV/0!</v>
      </c>
      <c r="L5675" s="10" t="str">
        <f t="shared" si="265"/>
        <v>Invalid</v>
      </c>
      <c r="M5675" s="10" t="str">
        <f t="shared" si="266"/>
        <v/>
      </c>
    </row>
    <row r="5676" spans="8:13" ht="14.25">
      <c r="H5676" s="7">
        <v>1000</v>
      </c>
      <c r="K5676" s="9" t="e">
        <f t="shared" si="264"/>
        <v>#DIV/0!</v>
      </c>
      <c r="L5676" s="10" t="str">
        <f t="shared" si="265"/>
        <v>Invalid</v>
      </c>
      <c r="M5676" s="10" t="str">
        <f t="shared" si="266"/>
        <v/>
      </c>
    </row>
    <row r="5677" spans="8:13" ht="14.25">
      <c r="H5677" s="7">
        <v>1000</v>
      </c>
      <c r="K5677" s="9" t="e">
        <f t="shared" si="264"/>
        <v>#DIV/0!</v>
      </c>
      <c r="L5677" s="10" t="str">
        <f t="shared" si="265"/>
        <v>Invalid</v>
      </c>
      <c r="M5677" s="10" t="str">
        <f t="shared" si="266"/>
        <v/>
      </c>
    </row>
    <row r="5678" spans="8:13" ht="14.25">
      <c r="H5678" s="7">
        <v>1000</v>
      </c>
      <c r="K5678" s="9" t="e">
        <f t="shared" si="264"/>
        <v>#DIV/0!</v>
      </c>
      <c r="L5678" s="10" t="str">
        <f t="shared" si="265"/>
        <v>Invalid</v>
      </c>
      <c r="M5678" s="10" t="str">
        <f t="shared" si="266"/>
        <v/>
      </c>
    </row>
    <row r="5679" spans="8:13" ht="14.25">
      <c r="H5679" s="7">
        <v>1000</v>
      </c>
      <c r="K5679" s="9" t="e">
        <f t="shared" si="264"/>
        <v>#DIV/0!</v>
      </c>
      <c r="L5679" s="10" t="str">
        <f t="shared" si="265"/>
        <v>Invalid</v>
      </c>
      <c r="M5679" s="10" t="str">
        <f t="shared" si="266"/>
        <v/>
      </c>
    </row>
    <row r="5680" spans="8:13" ht="14.25">
      <c r="H5680" s="7">
        <v>1000</v>
      </c>
      <c r="K5680" s="9" t="e">
        <f t="shared" si="264"/>
        <v>#DIV/0!</v>
      </c>
      <c r="L5680" s="10" t="str">
        <f t="shared" si="265"/>
        <v>Invalid</v>
      </c>
      <c r="M5680" s="10" t="str">
        <f t="shared" si="266"/>
        <v/>
      </c>
    </row>
    <row r="5681" spans="8:13" ht="14.25">
      <c r="H5681" s="7">
        <v>1000</v>
      </c>
      <c r="K5681" s="9" t="e">
        <f t="shared" si="264"/>
        <v>#DIV/0!</v>
      </c>
      <c r="L5681" s="10" t="str">
        <f t="shared" si="265"/>
        <v>Invalid</v>
      </c>
      <c r="M5681" s="10" t="str">
        <f t="shared" si="266"/>
        <v/>
      </c>
    </row>
    <row r="5682" spans="8:13" ht="14.25">
      <c r="H5682" s="7">
        <v>1000</v>
      </c>
      <c r="K5682" s="9" t="e">
        <f t="shared" si="264"/>
        <v>#DIV/0!</v>
      </c>
      <c r="L5682" s="10" t="str">
        <f t="shared" si="265"/>
        <v>Invalid</v>
      </c>
      <c r="M5682" s="10" t="str">
        <f t="shared" si="266"/>
        <v/>
      </c>
    </row>
    <row r="5683" spans="8:13" ht="14.25">
      <c r="H5683" s="7">
        <v>1000</v>
      </c>
      <c r="K5683" s="9" t="e">
        <f t="shared" si="264"/>
        <v>#DIV/0!</v>
      </c>
      <c r="L5683" s="10" t="str">
        <f t="shared" si="265"/>
        <v>Invalid</v>
      </c>
      <c r="M5683" s="10" t="str">
        <f t="shared" si="266"/>
        <v/>
      </c>
    </row>
    <row r="5684" spans="8:13" ht="14.25">
      <c r="H5684" s="7">
        <v>1000</v>
      </c>
      <c r="K5684" s="9" t="e">
        <f t="shared" si="264"/>
        <v>#DIV/0!</v>
      </c>
      <c r="L5684" s="10" t="str">
        <f t="shared" si="265"/>
        <v>Invalid</v>
      </c>
      <c r="M5684" s="10" t="str">
        <f t="shared" si="266"/>
        <v/>
      </c>
    </row>
    <row r="5685" spans="8:13" ht="14.25">
      <c r="H5685" s="7">
        <v>1000</v>
      </c>
      <c r="K5685" s="9" t="e">
        <f t="shared" si="264"/>
        <v>#DIV/0!</v>
      </c>
      <c r="L5685" s="10" t="str">
        <f t="shared" si="265"/>
        <v>Invalid</v>
      </c>
      <c r="M5685" s="10" t="str">
        <f t="shared" si="266"/>
        <v/>
      </c>
    </row>
    <row r="5686" spans="8:13" ht="14.25">
      <c r="H5686" s="7">
        <v>1000</v>
      </c>
      <c r="K5686" s="9" t="e">
        <f t="shared" si="264"/>
        <v>#DIV/0!</v>
      </c>
      <c r="L5686" s="10" t="str">
        <f t="shared" si="265"/>
        <v>Invalid</v>
      </c>
      <c r="M5686" s="10" t="str">
        <f t="shared" si="266"/>
        <v/>
      </c>
    </row>
    <row r="5687" spans="8:13" ht="14.25">
      <c r="H5687" s="7">
        <v>1000</v>
      </c>
      <c r="K5687" s="9" t="e">
        <f t="shared" si="264"/>
        <v>#DIV/0!</v>
      </c>
      <c r="L5687" s="10" t="str">
        <f t="shared" si="265"/>
        <v>Invalid</v>
      </c>
      <c r="M5687" s="10" t="str">
        <f t="shared" si="266"/>
        <v/>
      </c>
    </row>
    <row r="5688" spans="8:13" ht="14.25">
      <c r="H5688" s="7">
        <v>1000</v>
      </c>
      <c r="K5688" s="9" t="e">
        <f t="shared" si="264"/>
        <v>#DIV/0!</v>
      </c>
      <c r="L5688" s="10" t="str">
        <f t="shared" si="265"/>
        <v>Invalid</v>
      </c>
      <c r="M5688" s="10" t="str">
        <f t="shared" si="266"/>
        <v/>
      </c>
    </row>
    <row r="5689" spans="8:13" ht="14.25">
      <c r="H5689" s="7">
        <v>1000</v>
      </c>
      <c r="K5689" s="9" t="e">
        <f t="shared" si="264"/>
        <v>#DIV/0!</v>
      </c>
      <c r="L5689" s="10" t="str">
        <f t="shared" si="265"/>
        <v>Invalid</v>
      </c>
      <c r="M5689" s="10" t="str">
        <f t="shared" si="266"/>
        <v/>
      </c>
    </row>
    <row r="5690" spans="8:13" ht="14.25">
      <c r="H5690" s="7">
        <v>1000</v>
      </c>
      <c r="K5690" s="9" t="e">
        <f t="shared" si="264"/>
        <v>#DIV/0!</v>
      </c>
      <c r="L5690" s="10" t="str">
        <f t="shared" si="265"/>
        <v>Invalid</v>
      </c>
      <c r="M5690" s="10" t="str">
        <f t="shared" si="266"/>
        <v/>
      </c>
    </row>
    <row r="5691" spans="8:13" ht="14.25">
      <c r="H5691" s="7">
        <v>1000</v>
      </c>
      <c r="K5691" s="9" t="e">
        <f t="shared" si="264"/>
        <v>#DIV/0!</v>
      </c>
      <c r="L5691" s="10" t="str">
        <f t="shared" si="265"/>
        <v>Invalid</v>
      </c>
      <c r="M5691" s="10" t="str">
        <f t="shared" si="266"/>
        <v/>
      </c>
    </row>
    <row r="5692" spans="8:13" ht="14.25">
      <c r="H5692" s="7">
        <v>1000</v>
      </c>
      <c r="K5692" s="9" t="e">
        <f t="shared" si="264"/>
        <v>#DIV/0!</v>
      </c>
      <c r="L5692" s="10" t="str">
        <f t="shared" si="265"/>
        <v>Invalid</v>
      </c>
      <c r="M5692" s="10" t="str">
        <f t="shared" si="266"/>
        <v/>
      </c>
    </row>
    <row r="5693" spans="8:13" ht="14.25">
      <c r="H5693" s="7">
        <v>1000</v>
      </c>
      <c r="K5693" s="9" t="e">
        <f t="shared" si="264"/>
        <v>#DIV/0!</v>
      </c>
      <c r="L5693" s="10" t="str">
        <f t="shared" si="265"/>
        <v>Invalid</v>
      </c>
      <c r="M5693" s="10" t="str">
        <f t="shared" si="266"/>
        <v/>
      </c>
    </row>
    <row r="5694" spans="8:13" ht="14.25">
      <c r="H5694" s="7">
        <v>1000</v>
      </c>
      <c r="K5694" s="9" t="e">
        <f t="shared" si="264"/>
        <v>#DIV/0!</v>
      </c>
      <c r="L5694" s="10" t="str">
        <f t="shared" si="265"/>
        <v>Invalid</v>
      </c>
      <c r="M5694" s="10" t="str">
        <f t="shared" si="266"/>
        <v/>
      </c>
    </row>
    <row r="5695" spans="8:13" ht="14.25">
      <c r="H5695" s="7">
        <v>1000</v>
      </c>
      <c r="K5695" s="9" t="e">
        <f t="shared" si="264"/>
        <v>#DIV/0!</v>
      </c>
      <c r="L5695" s="10" t="str">
        <f t="shared" si="265"/>
        <v>Invalid</v>
      </c>
      <c r="M5695" s="10" t="str">
        <f t="shared" si="266"/>
        <v/>
      </c>
    </row>
    <row r="5696" spans="8:13" ht="14.25">
      <c r="H5696" s="7">
        <v>1000</v>
      </c>
      <c r="K5696" s="9" t="e">
        <f t="shared" si="264"/>
        <v>#DIV/0!</v>
      </c>
      <c r="L5696" s="10" t="str">
        <f t="shared" si="265"/>
        <v>Invalid</v>
      </c>
      <c r="M5696" s="10" t="str">
        <f t="shared" si="266"/>
        <v/>
      </c>
    </row>
    <row r="5697" spans="8:13" ht="14.25">
      <c r="H5697" s="7">
        <v>1000</v>
      </c>
      <c r="K5697" s="9" t="e">
        <f t="shared" si="264"/>
        <v>#DIV/0!</v>
      </c>
      <c r="L5697" s="10" t="str">
        <f t="shared" si="265"/>
        <v>Invalid</v>
      </c>
      <c r="M5697" s="10" t="str">
        <f t="shared" si="266"/>
        <v/>
      </c>
    </row>
    <row r="5698" spans="8:13" ht="14.25">
      <c r="H5698" s="7">
        <v>1000</v>
      </c>
      <c r="K5698" s="9" t="e">
        <f t="shared" si="264"/>
        <v>#DIV/0!</v>
      </c>
      <c r="L5698" s="10" t="str">
        <f t="shared" si="265"/>
        <v>Invalid</v>
      </c>
      <c r="M5698" s="10" t="str">
        <f t="shared" si="266"/>
        <v/>
      </c>
    </row>
    <row r="5699" spans="8:13" ht="14.25">
      <c r="H5699" s="7">
        <v>1000</v>
      </c>
      <c r="K5699" s="9" t="e">
        <f t="shared" ref="K5699:K5753" si="267">(H5699/G5699)*J5699</f>
        <v>#DIV/0!</v>
      </c>
      <c r="L5699" s="10" t="str">
        <f t="shared" ref="L5699:L5753" si="268">IF(F5699="BUY",(K5699-H5699)/H5699, IF(F5699="SELL", (H5699-K5699)/H5699, "Invalid"))</f>
        <v>Invalid</v>
      </c>
      <c r="M5699" s="10" t="str">
        <f t="shared" ref="M5699:M5753" si="269">IF(E5699="BUY",(K5699-H5699)/H5699,IF(E5699="SELL",(H5699-K5699)/H5699,""))</f>
        <v/>
      </c>
    </row>
    <row r="5700" spans="8:13" ht="14.25">
      <c r="H5700" s="7">
        <v>1000</v>
      </c>
      <c r="K5700" s="9" t="e">
        <f t="shared" si="267"/>
        <v>#DIV/0!</v>
      </c>
      <c r="L5700" s="10" t="str">
        <f t="shared" si="268"/>
        <v>Invalid</v>
      </c>
      <c r="M5700" s="10" t="str">
        <f t="shared" si="269"/>
        <v/>
      </c>
    </row>
    <row r="5701" spans="8:13" ht="14.25">
      <c r="H5701" s="7">
        <v>1000</v>
      </c>
      <c r="K5701" s="9" t="e">
        <f t="shared" si="267"/>
        <v>#DIV/0!</v>
      </c>
      <c r="L5701" s="10" t="str">
        <f t="shared" si="268"/>
        <v>Invalid</v>
      </c>
      <c r="M5701" s="10" t="str">
        <f t="shared" si="269"/>
        <v/>
      </c>
    </row>
    <row r="5702" spans="8:13" ht="14.25">
      <c r="H5702" s="7">
        <v>1000</v>
      </c>
      <c r="K5702" s="9" t="e">
        <f t="shared" si="267"/>
        <v>#DIV/0!</v>
      </c>
      <c r="L5702" s="10" t="str">
        <f t="shared" si="268"/>
        <v>Invalid</v>
      </c>
      <c r="M5702" s="10" t="str">
        <f t="shared" si="269"/>
        <v/>
      </c>
    </row>
    <row r="5703" spans="8:13" ht="14.25">
      <c r="H5703" s="7">
        <v>1000</v>
      </c>
      <c r="K5703" s="9" t="e">
        <f t="shared" si="267"/>
        <v>#DIV/0!</v>
      </c>
      <c r="L5703" s="10" t="str">
        <f t="shared" si="268"/>
        <v>Invalid</v>
      </c>
      <c r="M5703" s="10" t="str">
        <f t="shared" si="269"/>
        <v/>
      </c>
    </row>
    <row r="5704" spans="8:13" ht="14.25">
      <c r="H5704" s="7">
        <v>1000</v>
      </c>
      <c r="K5704" s="9" t="e">
        <f t="shared" si="267"/>
        <v>#DIV/0!</v>
      </c>
      <c r="L5704" s="10" t="str">
        <f t="shared" si="268"/>
        <v>Invalid</v>
      </c>
      <c r="M5704" s="10" t="str">
        <f t="shared" si="269"/>
        <v/>
      </c>
    </row>
    <row r="5705" spans="8:13" ht="14.25">
      <c r="H5705" s="7">
        <v>1000</v>
      </c>
      <c r="K5705" s="9" t="e">
        <f t="shared" si="267"/>
        <v>#DIV/0!</v>
      </c>
      <c r="L5705" s="10" t="str">
        <f t="shared" si="268"/>
        <v>Invalid</v>
      </c>
      <c r="M5705" s="10" t="str">
        <f t="shared" si="269"/>
        <v/>
      </c>
    </row>
    <row r="5706" spans="8:13" ht="14.25">
      <c r="H5706" s="7">
        <v>1000</v>
      </c>
      <c r="K5706" s="9" t="e">
        <f t="shared" si="267"/>
        <v>#DIV/0!</v>
      </c>
      <c r="L5706" s="10" t="str">
        <f t="shared" si="268"/>
        <v>Invalid</v>
      </c>
      <c r="M5706" s="10" t="str">
        <f t="shared" si="269"/>
        <v/>
      </c>
    </row>
    <row r="5707" spans="8:13" ht="14.25">
      <c r="H5707" s="7">
        <v>1000</v>
      </c>
      <c r="K5707" s="9" t="e">
        <f t="shared" si="267"/>
        <v>#DIV/0!</v>
      </c>
      <c r="L5707" s="10" t="str">
        <f t="shared" si="268"/>
        <v>Invalid</v>
      </c>
      <c r="M5707" s="10" t="str">
        <f t="shared" si="269"/>
        <v/>
      </c>
    </row>
    <row r="5708" spans="8:13" ht="14.25">
      <c r="H5708" s="7">
        <v>1000</v>
      </c>
      <c r="K5708" s="9" t="e">
        <f t="shared" si="267"/>
        <v>#DIV/0!</v>
      </c>
      <c r="L5708" s="10" t="str">
        <f t="shared" si="268"/>
        <v>Invalid</v>
      </c>
      <c r="M5708" s="10" t="str">
        <f t="shared" si="269"/>
        <v/>
      </c>
    </row>
    <row r="5709" spans="8:13" ht="14.25">
      <c r="H5709" s="7">
        <v>1000</v>
      </c>
      <c r="K5709" s="9" t="e">
        <f t="shared" si="267"/>
        <v>#DIV/0!</v>
      </c>
      <c r="L5709" s="10" t="str">
        <f t="shared" si="268"/>
        <v>Invalid</v>
      </c>
      <c r="M5709" s="10" t="str">
        <f t="shared" si="269"/>
        <v/>
      </c>
    </row>
    <row r="5710" spans="8:13" ht="14.25">
      <c r="H5710" s="7">
        <v>1000</v>
      </c>
      <c r="K5710" s="9" t="e">
        <f t="shared" si="267"/>
        <v>#DIV/0!</v>
      </c>
      <c r="L5710" s="10" t="str">
        <f t="shared" si="268"/>
        <v>Invalid</v>
      </c>
      <c r="M5710" s="10" t="str">
        <f t="shared" si="269"/>
        <v/>
      </c>
    </row>
    <row r="5711" spans="8:13" ht="14.25">
      <c r="H5711" s="7">
        <v>1000</v>
      </c>
      <c r="K5711" s="9" t="e">
        <f t="shared" si="267"/>
        <v>#DIV/0!</v>
      </c>
      <c r="L5711" s="10" t="str">
        <f t="shared" si="268"/>
        <v>Invalid</v>
      </c>
      <c r="M5711" s="10" t="str">
        <f t="shared" si="269"/>
        <v/>
      </c>
    </row>
    <row r="5712" spans="8:13" ht="14.25">
      <c r="H5712" s="7">
        <v>1000</v>
      </c>
      <c r="K5712" s="9" t="e">
        <f t="shared" si="267"/>
        <v>#DIV/0!</v>
      </c>
      <c r="L5712" s="10" t="str">
        <f t="shared" si="268"/>
        <v>Invalid</v>
      </c>
      <c r="M5712" s="10" t="str">
        <f t="shared" si="269"/>
        <v/>
      </c>
    </row>
    <row r="5713" spans="8:13" ht="14.25">
      <c r="H5713" s="7">
        <v>1000</v>
      </c>
      <c r="K5713" s="9" t="e">
        <f t="shared" si="267"/>
        <v>#DIV/0!</v>
      </c>
      <c r="L5713" s="10" t="str">
        <f t="shared" si="268"/>
        <v>Invalid</v>
      </c>
      <c r="M5713" s="10" t="str">
        <f t="shared" si="269"/>
        <v/>
      </c>
    </row>
    <row r="5714" spans="8:13" ht="14.25">
      <c r="H5714" s="7">
        <v>1000</v>
      </c>
      <c r="K5714" s="9" t="e">
        <f t="shared" si="267"/>
        <v>#DIV/0!</v>
      </c>
      <c r="L5714" s="10" t="str">
        <f t="shared" si="268"/>
        <v>Invalid</v>
      </c>
      <c r="M5714" s="10" t="str">
        <f t="shared" si="269"/>
        <v/>
      </c>
    </row>
    <row r="5715" spans="8:13" ht="14.25">
      <c r="H5715" s="7">
        <v>1000</v>
      </c>
      <c r="K5715" s="9" t="e">
        <f t="shared" si="267"/>
        <v>#DIV/0!</v>
      </c>
      <c r="L5715" s="10" t="str">
        <f t="shared" si="268"/>
        <v>Invalid</v>
      </c>
      <c r="M5715" s="10" t="str">
        <f t="shared" si="269"/>
        <v/>
      </c>
    </row>
    <row r="5716" spans="8:13" ht="14.25">
      <c r="H5716" s="7">
        <v>1000</v>
      </c>
      <c r="K5716" s="9" t="e">
        <f t="shared" si="267"/>
        <v>#DIV/0!</v>
      </c>
      <c r="L5716" s="10" t="str">
        <f t="shared" si="268"/>
        <v>Invalid</v>
      </c>
      <c r="M5716" s="10" t="str">
        <f t="shared" si="269"/>
        <v/>
      </c>
    </row>
    <row r="5717" spans="8:13" ht="14.25">
      <c r="H5717" s="7">
        <v>1000</v>
      </c>
      <c r="K5717" s="9" t="e">
        <f t="shared" si="267"/>
        <v>#DIV/0!</v>
      </c>
      <c r="L5717" s="10" t="str">
        <f t="shared" si="268"/>
        <v>Invalid</v>
      </c>
      <c r="M5717" s="10" t="str">
        <f t="shared" si="269"/>
        <v/>
      </c>
    </row>
    <row r="5718" spans="8:13" ht="14.25">
      <c r="H5718" s="7">
        <v>1000</v>
      </c>
      <c r="K5718" s="9" t="e">
        <f t="shared" si="267"/>
        <v>#DIV/0!</v>
      </c>
      <c r="L5718" s="10" t="str">
        <f t="shared" si="268"/>
        <v>Invalid</v>
      </c>
      <c r="M5718" s="10" t="str">
        <f t="shared" si="269"/>
        <v/>
      </c>
    </row>
    <row r="5719" spans="8:13" ht="14.25">
      <c r="H5719" s="7">
        <v>1000</v>
      </c>
      <c r="K5719" s="9" t="e">
        <f t="shared" si="267"/>
        <v>#DIV/0!</v>
      </c>
      <c r="L5719" s="10" t="str">
        <f t="shared" si="268"/>
        <v>Invalid</v>
      </c>
      <c r="M5719" s="10" t="str">
        <f t="shared" si="269"/>
        <v/>
      </c>
    </row>
    <row r="5720" spans="8:13" ht="14.25">
      <c r="H5720" s="7">
        <v>1000</v>
      </c>
      <c r="K5720" s="9" t="e">
        <f t="shared" si="267"/>
        <v>#DIV/0!</v>
      </c>
      <c r="L5720" s="10" t="str">
        <f t="shared" si="268"/>
        <v>Invalid</v>
      </c>
      <c r="M5720" s="10" t="str">
        <f t="shared" si="269"/>
        <v/>
      </c>
    </row>
    <row r="5721" spans="8:13" ht="14.25">
      <c r="H5721" s="7">
        <v>1000</v>
      </c>
      <c r="K5721" s="9" t="e">
        <f t="shared" si="267"/>
        <v>#DIV/0!</v>
      </c>
      <c r="L5721" s="10" t="str">
        <f t="shared" si="268"/>
        <v>Invalid</v>
      </c>
      <c r="M5721" s="10" t="str">
        <f t="shared" si="269"/>
        <v/>
      </c>
    </row>
    <row r="5722" spans="8:13" ht="14.25">
      <c r="H5722" s="7">
        <v>1000</v>
      </c>
      <c r="K5722" s="9" t="e">
        <f t="shared" si="267"/>
        <v>#DIV/0!</v>
      </c>
      <c r="L5722" s="10" t="str">
        <f t="shared" si="268"/>
        <v>Invalid</v>
      </c>
      <c r="M5722" s="10" t="str">
        <f t="shared" si="269"/>
        <v/>
      </c>
    </row>
    <row r="5723" spans="8:13" ht="14.25">
      <c r="H5723" s="7">
        <v>1000</v>
      </c>
      <c r="K5723" s="9" t="e">
        <f t="shared" si="267"/>
        <v>#DIV/0!</v>
      </c>
      <c r="L5723" s="10" t="str">
        <f t="shared" si="268"/>
        <v>Invalid</v>
      </c>
      <c r="M5723" s="10" t="str">
        <f t="shared" si="269"/>
        <v/>
      </c>
    </row>
    <row r="5724" spans="8:13" ht="14.25">
      <c r="H5724" s="7">
        <v>1000</v>
      </c>
      <c r="K5724" s="9" t="e">
        <f t="shared" si="267"/>
        <v>#DIV/0!</v>
      </c>
      <c r="L5724" s="10" t="str">
        <f t="shared" si="268"/>
        <v>Invalid</v>
      </c>
      <c r="M5724" s="10" t="str">
        <f t="shared" si="269"/>
        <v/>
      </c>
    </row>
    <row r="5725" spans="8:13" ht="14.25">
      <c r="H5725" s="7">
        <v>1000</v>
      </c>
      <c r="K5725" s="9" t="e">
        <f t="shared" si="267"/>
        <v>#DIV/0!</v>
      </c>
      <c r="L5725" s="10" t="str">
        <f t="shared" si="268"/>
        <v>Invalid</v>
      </c>
      <c r="M5725" s="10" t="str">
        <f t="shared" si="269"/>
        <v/>
      </c>
    </row>
    <row r="5726" spans="8:13" ht="14.25">
      <c r="H5726" s="7">
        <v>1000</v>
      </c>
      <c r="K5726" s="9" t="e">
        <f t="shared" si="267"/>
        <v>#DIV/0!</v>
      </c>
      <c r="L5726" s="10" t="str">
        <f t="shared" si="268"/>
        <v>Invalid</v>
      </c>
      <c r="M5726" s="10" t="str">
        <f t="shared" si="269"/>
        <v/>
      </c>
    </row>
    <row r="5727" spans="8:13" ht="14.25">
      <c r="H5727" s="7">
        <v>1000</v>
      </c>
      <c r="K5727" s="9" t="e">
        <f t="shared" si="267"/>
        <v>#DIV/0!</v>
      </c>
      <c r="L5727" s="10" t="str">
        <f t="shared" si="268"/>
        <v>Invalid</v>
      </c>
      <c r="M5727" s="10" t="str">
        <f t="shared" si="269"/>
        <v/>
      </c>
    </row>
    <row r="5728" spans="8:13" ht="14.25">
      <c r="H5728" s="7">
        <v>1000</v>
      </c>
      <c r="K5728" s="9" t="e">
        <f t="shared" si="267"/>
        <v>#DIV/0!</v>
      </c>
      <c r="L5728" s="10" t="str">
        <f t="shared" si="268"/>
        <v>Invalid</v>
      </c>
      <c r="M5728" s="10" t="str">
        <f t="shared" si="269"/>
        <v/>
      </c>
    </row>
    <row r="5729" spans="8:13" ht="14.25">
      <c r="H5729" s="7">
        <v>1000</v>
      </c>
      <c r="K5729" s="9" t="e">
        <f t="shared" si="267"/>
        <v>#DIV/0!</v>
      </c>
      <c r="L5729" s="10" t="str">
        <f t="shared" si="268"/>
        <v>Invalid</v>
      </c>
      <c r="M5729" s="10" t="str">
        <f t="shared" si="269"/>
        <v/>
      </c>
    </row>
    <row r="5730" spans="8:13" ht="14.25">
      <c r="H5730" s="7">
        <v>1000</v>
      </c>
      <c r="K5730" s="9" t="e">
        <f t="shared" si="267"/>
        <v>#DIV/0!</v>
      </c>
      <c r="L5730" s="10" t="str">
        <f t="shared" si="268"/>
        <v>Invalid</v>
      </c>
      <c r="M5730" s="10" t="str">
        <f t="shared" si="269"/>
        <v/>
      </c>
    </row>
    <row r="5731" spans="8:13" ht="14.25">
      <c r="H5731" s="7">
        <v>1000</v>
      </c>
      <c r="K5731" s="9" t="e">
        <f t="shared" si="267"/>
        <v>#DIV/0!</v>
      </c>
      <c r="L5731" s="10" t="str">
        <f t="shared" si="268"/>
        <v>Invalid</v>
      </c>
      <c r="M5731" s="10" t="str">
        <f t="shared" si="269"/>
        <v/>
      </c>
    </row>
    <row r="5732" spans="8:13" ht="14.25">
      <c r="H5732" s="7">
        <v>1000</v>
      </c>
      <c r="K5732" s="9" t="e">
        <f t="shared" si="267"/>
        <v>#DIV/0!</v>
      </c>
      <c r="L5732" s="10" t="str">
        <f t="shared" si="268"/>
        <v>Invalid</v>
      </c>
      <c r="M5732" s="10" t="str">
        <f t="shared" si="269"/>
        <v/>
      </c>
    </row>
    <row r="5733" spans="8:13" ht="14.25">
      <c r="H5733" s="7">
        <v>1000</v>
      </c>
      <c r="K5733" s="9" t="e">
        <f t="shared" si="267"/>
        <v>#DIV/0!</v>
      </c>
      <c r="L5733" s="10" t="str">
        <f t="shared" si="268"/>
        <v>Invalid</v>
      </c>
      <c r="M5733" s="10" t="str">
        <f t="shared" si="269"/>
        <v/>
      </c>
    </row>
    <row r="5734" spans="8:13" ht="14.25">
      <c r="H5734" s="7">
        <v>1000</v>
      </c>
      <c r="K5734" s="9" t="e">
        <f t="shared" si="267"/>
        <v>#DIV/0!</v>
      </c>
      <c r="L5734" s="10" t="str">
        <f t="shared" si="268"/>
        <v>Invalid</v>
      </c>
      <c r="M5734" s="10" t="str">
        <f t="shared" si="269"/>
        <v/>
      </c>
    </row>
    <row r="5735" spans="8:13" ht="14.25">
      <c r="H5735" s="7">
        <v>1000</v>
      </c>
      <c r="K5735" s="9" t="e">
        <f t="shared" si="267"/>
        <v>#DIV/0!</v>
      </c>
      <c r="L5735" s="10" t="str">
        <f t="shared" si="268"/>
        <v>Invalid</v>
      </c>
      <c r="M5735" s="10" t="str">
        <f t="shared" si="269"/>
        <v/>
      </c>
    </row>
    <row r="5736" spans="8:13" ht="14.25">
      <c r="H5736" s="7">
        <v>1000</v>
      </c>
      <c r="K5736" s="9" t="e">
        <f t="shared" si="267"/>
        <v>#DIV/0!</v>
      </c>
      <c r="L5736" s="10" t="str">
        <f t="shared" si="268"/>
        <v>Invalid</v>
      </c>
      <c r="M5736" s="10" t="str">
        <f t="shared" si="269"/>
        <v/>
      </c>
    </row>
    <row r="5737" spans="8:13" ht="14.25">
      <c r="H5737" s="7">
        <v>1000</v>
      </c>
      <c r="K5737" s="9" t="e">
        <f t="shared" si="267"/>
        <v>#DIV/0!</v>
      </c>
      <c r="L5737" s="10" t="str">
        <f t="shared" si="268"/>
        <v>Invalid</v>
      </c>
      <c r="M5737" s="10" t="str">
        <f t="shared" si="269"/>
        <v/>
      </c>
    </row>
    <row r="5738" spans="8:13" ht="14.25">
      <c r="H5738" s="7">
        <v>1000</v>
      </c>
      <c r="K5738" s="9" t="e">
        <f t="shared" si="267"/>
        <v>#DIV/0!</v>
      </c>
      <c r="L5738" s="10" t="str">
        <f t="shared" si="268"/>
        <v>Invalid</v>
      </c>
      <c r="M5738" s="10" t="str">
        <f t="shared" si="269"/>
        <v/>
      </c>
    </row>
    <row r="5739" spans="8:13" ht="14.25">
      <c r="H5739" s="7">
        <v>1000</v>
      </c>
      <c r="K5739" s="9" t="e">
        <f t="shared" si="267"/>
        <v>#DIV/0!</v>
      </c>
      <c r="L5739" s="10" t="str">
        <f t="shared" si="268"/>
        <v>Invalid</v>
      </c>
      <c r="M5739" s="10" t="str">
        <f t="shared" si="269"/>
        <v/>
      </c>
    </row>
    <row r="5740" spans="8:13" ht="14.25">
      <c r="H5740" s="7">
        <v>1000</v>
      </c>
      <c r="K5740" s="9" t="e">
        <f t="shared" si="267"/>
        <v>#DIV/0!</v>
      </c>
      <c r="L5740" s="10" t="str">
        <f t="shared" si="268"/>
        <v>Invalid</v>
      </c>
      <c r="M5740" s="10" t="str">
        <f t="shared" si="269"/>
        <v/>
      </c>
    </row>
    <row r="5741" spans="8:13" ht="14.25">
      <c r="H5741" s="7">
        <v>1000</v>
      </c>
      <c r="K5741" s="9" t="e">
        <f t="shared" si="267"/>
        <v>#DIV/0!</v>
      </c>
      <c r="L5741" s="10" t="str">
        <f t="shared" si="268"/>
        <v>Invalid</v>
      </c>
      <c r="M5741" s="10" t="str">
        <f t="shared" si="269"/>
        <v/>
      </c>
    </row>
    <row r="5742" spans="8:13" ht="14.25">
      <c r="H5742" s="7">
        <v>1000</v>
      </c>
      <c r="K5742" s="9" t="e">
        <f t="shared" si="267"/>
        <v>#DIV/0!</v>
      </c>
      <c r="L5742" s="10" t="str">
        <f t="shared" si="268"/>
        <v>Invalid</v>
      </c>
      <c r="M5742" s="10" t="str">
        <f t="shared" si="269"/>
        <v/>
      </c>
    </row>
    <row r="5743" spans="8:13" ht="14.25">
      <c r="H5743" s="7">
        <v>1000</v>
      </c>
      <c r="K5743" s="9" t="e">
        <f t="shared" si="267"/>
        <v>#DIV/0!</v>
      </c>
      <c r="L5743" s="10" t="str">
        <f t="shared" si="268"/>
        <v>Invalid</v>
      </c>
      <c r="M5743" s="10" t="str">
        <f t="shared" si="269"/>
        <v/>
      </c>
    </row>
    <row r="5744" spans="8:13" ht="14.25">
      <c r="H5744" s="7">
        <v>1000</v>
      </c>
      <c r="K5744" s="9" t="e">
        <f t="shared" si="267"/>
        <v>#DIV/0!</v>
      </c>
      <c r="L5744" s="10" t="str">
        <f t="shared" si="268"/>
        <v>Invalid</v>
      </c>
      <c r="M5744" s="10" t="str">
        <f t="shared" si="269"/>
        <v/>
      </c>
    </row>
    <row r="5745" spans="8:13" ht="14.25">
      <c r="H5745" s="7">
        <v>1000</v>
      </c>
      <c r="K5745" s="9" t="e">
        <f t="shared" si="267"/>
        <v>#DIV/0!</v>
      </c>
      <c r="L5745" s="10" t="str">
        <f t="shared" si="268"/>
        <v>Invalid</v>
      </c>
      <c r="M5745" s="10" t="str">
        <f t="shared" si="269"/>
        <v/>
      </c>
    </row>
    <row r="5746" spans="8:13" ht="14.25">
      <c r="H5746" s="7">
        <v>1000</v>
      </c>
      <c r="K5746" s="9" t="e">
        <f t="shared" si="267"/>
        <v>#DIV/0!</v>
      </c>
      <c r="L5746" s="10" t="str">
        <f t="shared" si="268"/>
        <v>Invalid</v>
      </c>
      <c r="M5746" s="10" t="str">
        <f t="shared" si="269"/>
        <v/>
      </c>
    </row>
    <row r="5747" spans="8:13" ht="14.25">
      <c r="H5747" s="7">
        <v>1000</v>
      </c>
      <c r="K5747" s="9" t="e">
        <f t="shared" si="267"/>
        <v>#DIV/0!</v>
      </c>
      <c r="L5747" s="10" t="str">
        <f t="shared" si="268"/>
        <v>Invalid</v>
      </c>
      <c r="M5747" s="10" t="str">
        <f t="shared" si="269"/>
        <v/>
      </c>
    </row>
    <row r="5748" spans="8:13" ht="14.25">
      <c r="H5748" s="7">
        <v>1000</v>
      </c>
      <c r="K5748" s="9" t="e">
        <f t="shared" si="267"/>
        <v>#DIV/0!</v>
      </c>
      <c r="L5748" s="10" t="str">
        <f t="shared" si="268"/>
        <v>Invalid</v>
      </c>
      <c r="M5748" s="10" t="str">
        <f t="shared" si="269"/>
        <v/>
      </c>
    </row>
    <row r="5749" spans="8:13" ht="14.25">
      <c r="H5749" s="7">
        <v>1000</v>
      </c>
      <c r="K5749" s="9" t="e">
        <f t="shared" si="267"/>
        <v>#DIV/0!</v>
      </c>
      <c r="L5749" s="10" t="str">
        <f t="shared" si="268"/>
        <v>Invalid</v>
      </c>
      <c r="M5749" s="10" t="str">
        <f t="shared" si="269"/>
        <v/>
      </c>
    </row>
    <row r="5750" spans="8:13" ht="14.25">
      <c r="H5750" s="7">
        <v>1000</v>
      </c>
      <c r="K5750" s="9" t="e">
        <f t="shared" si="267"/>
        <v>#DIV/0!</v>
      </c>
      <c r="L5750" s="10" t="str">
        <f t="shared" si="268"/>
        <v>Invalid</v>
      </c>
      <c r="M5750" s="10" t="str">
        <f t="shared" si="269"/>
        <v/>
      </c>
    </row>
    <row r="5751" spans="8:13" ht="14.25">
      <c r="H5751" s="7">
        <v>1000</v>
      </c>
      <c r="K5751" s="9" t="e">
        <f t="shared" si="267"/>
        <v>#DIV/0!</v>
      </c>
      <c r="L5751" s="10" t="str">
        <f t="shared" si="268"/>
        <v>Invalid</v>
      </c>
      <c r="M5751" s="10" t="str">
        <f t="shared" si="269"/>
        <v/>
      </c>
    </row>
    <row r="5752" spans="8:13" ht="14.25">
      <c r="H5752" s="7">
        <v>1000</v>
      </c>
      <c r="K5752" s="9" t="e">
        <f t="shared" si="267"/>
        <v>#DIV/0!</v>
      </c>
      <c r="L5752" s="10" t="str">
        <f t="shared" si="268"/>
        <v>Invalid</v>
      </c>
      <c r="M5752" s="10" t="str">
        <f t="shared" si="269"/>
        <v/>
      </c>
    </row>
    <row r="5753" spans="8:13" ht="14.25">
      <c r="H5753" s="7">
        <v>1000</v>
      </c>
      <c r="K5753" s="9" t="e">
        <f t="shared" si="267"/>
        <v>#DIV/0!</v>
      </c>
      <c r="L5753" s="10" t="str">
        <f t="shared" si="268"/>
        <v>Invalid</v>
      </c>
      <c r="M5753" s="10" t="str">
        <f t="shared" si="269"/>
        <v/>
      </c>
    </row>
  </sheetData>
  <conditionalFormatting sqref="E1:F3216">
    <cfRule type="cellIs" dxfId="3" priority="5" operator="equal">
      <formula>"BUY"</formula>
    </cfRule>
  </conditionalFormatting>
  <conditionalFormatting sqref="E1:F3216">
    <cfRule type="cellIs" dxfId="2" priority="6" operator="equal">
      <formula>"SELL"</formula>
    </cfRule>
  </conditionalFormatting>
  <conditionalFormatting sqref="L1:M5753">
    <cfRule type="colorScale" priority="1">
      <colorScale>
        <cfvo type="percentile" val="30"/>
        <cfvo type="percentile" val="50"/>
        <cfvo type="percentile" val="80"/>
        <color rgb="FFE06666"/>
        <color rgb="FFFFE599"/>
        <color rgb="FF6AA84F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A7B7C-93F7-4A09-B0A1-AD84AA772507}">
  <dimension ref="A1:N5753"/>
  <sheetViews>
    <sheetView workbookViewId="0">
      <selection activeCell="L1" sqref="L1:M1048576"/>
    </sheetView>
  </sheetViews>
  <sheetFormatPr defaultColWidth="28.85546875" defaultRowHeight="12.75"/>
  <cols>
    <col min="1" max="1" width="12.140625" bestFit="1" customWidth="1"/>
    <col min="2" max="2" width="8.42578125" bestFit="1" customWidth="1"/>
    <col min="4" max="4" width="23.42578125" customWidth="1"/>
    <col min="14" max="14" width="14.42578125" bestFit="1" customWidth="1"/>
  </cols>
  <sheetData>
    <row r="1" spans="1:14" ht="14.25">
      <c r="A1" s="1" t="s">
        <v>0</v>
      </c>
      <c r="B1" s="2" t="s">
        <v>1</v>
      </c>
      <c r="C1" s="2" t="s">
        <v>2</v>
      </c>
      <c r="D1" s="16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1" t="s">
        <v>8</v>
      </c>
      <c r="J1" s="3" t="s">
        <v>9</v>
      </c>
      <c r="K1" s="3" t="s">
        <v>10</v>
      </c>
      <c r="L1" s="2" t="s">
        <v>11</v>
      </c>
      <c r="M1" s="4" t="s">
        <v>12</v>
      </c>
      <c r="N1" s="4" t="s">
        <v>13</v>
      </c>
    </row>
    <row r="2" spans="1:14" ht="14.25">
      <c r="A2" s="5">
        <v>42478</v>
      </c>
      <c r="B2" s="6" t="s">
        <v>17</v>
      </c>
      <c r="C2" s="6" t="s">
        <v>18</v>
      </c>
      <c r="D2" s="17">
        <v>6166834080</v>
      </c>
      <c r="E2" s="6" t="s">
        <v>19</v>
      </c>
      <c r="F2" s="6" t="str">
        <f>IF(E2="BUY", "SELL", IF(E2="SELL", "BUY", ""))</f>
        <v>BUY</v>
      </c>
      <c r="G2" s="7">
        <v>17.799999</v>
      </c>
      <c r="H2" s="7">
        <v>1000</v>
      </c>
      <c r="I2" s="11">
        <v>42712</v>
      </c>
      <c r="J2" s="9">
        <v>24.870000999999998</v>
      </c>
      <c r="K2" s="9">
        <f>(H2/G2)*J2</f>
        <v>1397.1911459096148</v>
      </c>
      <c r="L2" s="10">
        <f>IF(F2="BUY",(K2-H2)/H2, IF(F2="SELL", (H2-K2)/H2, "Invalid"))</f>
        <v>0.39719114590961474</v>
      </c>
      <c r="M2" s="10">
        <f>IF(E2="BUY",(K2-H2)/H2,IF(E2="SELL",(H2-K2)/H2,""))</f>
        <v>-0.39719114590961474</v>
      </c>
      <c r="N2" s="6">
        <f>DATEDIF(A2, I2, "d")</f>
        <v>234</v>
      </c>
    </row>
    <row r="3" spans="1:14" ht="14.25">
      <c r="A3" s="5">
        <v>42478</v>
      </c>
      <c r="B3" s="6" t="s">
        <v>24</v>
      </c>
      <c r="C3" s="6" t="s">
        <v>25</v>
      </c>
      <c r="D3" s="17">
        <v>5057892847</v>
      </c>
      <c r="E3" s="6" t="s">
        <v>19</v>
      </c>
      <c r="F3" s="6" t="str">
        <f>IF(E3="BUY", "SELL", IF(E3="SELL", "BUY", ""))</f>
        <v>BUY</v>
      </c>
      <c r="G3" s="7">
        <v>18.495488999999999</v>
      </c>
      <c r="H3" s="7">
        <v>1000</v>
      </c>
      <c r="I3" s="11">
        <v>42923</v>
      </c>
      <c r="J3" s="9">
        <v>41.358597000000003</v>
      </c>
      <c r="K3" s="9">
        <f t="shared" ref="K3:K66" si="0">(H3/G3)*J3</f>
        <v>2236.1450946228024</v>
      </c>
      <c r="L3" s="10">
        <f t="shared" ref="L3:L66" si="1">IF(F3="BUY",(K3-H3)/H3, IF(F3="SELL", (H3-K3)/H3, "Invalid"))</f>
        <v>1.2361450946228023</v>
      </c>
      <c r="M3" s="10">
        <f t="shared" ref="M3:M66" si="2">IF(E3="BUY",(K3-H3)/H3,IF(E3="SELL",(H3-K3)/H3,""))</f>
        <v>-1.2361450946228023</v>
      </c>
      <c r="N3" s="6">
        <f>DATEDIF(A3, I3, "d")</f>
        <v>445</v>
      </c>
    </row>
    <row r="4" spans="1:14" ht="14.25">
      <c r="A4" s="5">
        <v>42478</v>
      </c>
      <c r="B4" s="6" t="s">
        <v>26</v>
      </c>
      <c r="C4" s="6" t="s">
        <v>27</v>
      </c>
      <c r="D4" s="17">
        <v>3813070437</v>
      </c>
      <c r="E4" s="6" t="s">
        <v>19</v>
      </c>
      <c r="F4" s="6" t="str">
        <f>IF(E4="BUY", "SELL", IF(E4="SELL", "BUY", ""))</f>
        <v>BUY</v>
      </c>
      <c r="G4" s="7">
        <v>18.322372000000001</v>
      </c>
      <c r="H4" s="7">
        <v>1000</v>
      </c>
      <c r="I4" s="11">
        <v>42845</v>
      </c>
      <c r="J4" s="9">
        <v>20.319800999999998</v>
      </c>
      <c r="K4" s="9">
        <f t="shared" si="0"/>
        <v>1109.015852314318</v>
      </c>
      <c r="L4" s="10">
        <f t="shared" si="1"/>
        <v>0.10901585231431796</v>
      </c>
      <c r="M4" s="10">
        <f t="shared" si="2"/>
        <v>-0.10901585231431796</v>
      </c>
      <c r="N4" s="6">
        <f>DATEDIF(A4, I4, "d")</f>
        <v>367</v>
      </c>
    </row>
    <row r="5" spans="1:14" ht="14.25">
      <c r="A5" s="5">
        <v>42478</v>
      </c>
      <c r="B5" s="6" t="s">
        <v>29</v>
      </c>
      <c r="C5" s="6" t="s">
        <v>30</v>
      </c>
      <c r="D5" s="17">
        <v>5559124200</v>
      </c>
      <c r="E5" s="6" t="s">
        <v>19</v>
      </c>
      <c r="F5" s="6" t="str">
        <f>IF(E5="BUY", "SELL", IF(E5="SELL", "BUY", ""))</f>
        <v>BUY</v>
      </c>
      <c r="G5" s="7">
        <v>43.32</v>
      </c>
      <c r="H5" s="7">
        <v>1000</v>
      </c>
      <c r="I5" s="5">
        <v>42583</v>
      </c>
      <c r="J5" s="9">
        <v>38.009998000000003</v>
      </c>
      <c r="K5" s="9">
        <f t="shared" si="0"/>
        <v>877.42377654662971</v>
      </c>
      <c r="L5" s="10">
        <f t="shared" si="1"/>
        <v>-0.12257622345337028</v>
      </c>
      <c r="M5" s="10">
        <f t="shared" si="2"/>
        <v>0.12257622345337028</v>
      </c>
      <c r="N5" s="6">
        <f>DATEDIF(A5, I5, "d")</f>
        <v>105</v>
      </c>
    </row>
    <row r="6" spans="1:14" ht="14.25">
      <c r="A6" s="5">
        <v>42478</v>
      </c>
      <c r="B6" s="6" t="s">
        <v>37</v>
      </c>
      <c r="C6" s="6" t="s">
        <v>38</v>
      </c>
      <c r="D6" s="17">
        <v>1394593920</v>
      </c>
      <c r="E6" s="6" t="s">
        <v>19</v>
      </c>
      <c r="F6" s="6" t="str">
        <f>IF(E6="BUY", "SELL", IF(E6="SELL", "BUY", ""))</f>
        <v>BUY</v>
      </c>
      <c r="G6" s="7">
        <v>38.770000000000003</v>
      </c>
      <c r="H6" s="7">
        <v>1000</v>
      </c>
      <c r="I6" s="11">
        <v>43132</v>
      </c>
      <c r="J6" s="9">
        <v>37.650002000000001</v>
      </c>
      <c r="K6" s="9">
        <f t="shared" si="0"/>
        <v>971.11173587825635</v>
      </c>
      <c r="L6" s="10">
        <f t="shared" si="1"/>
        <v>-2.8888264121743647E-2</v>
      </c>
      <c r="M6" s="10">
        <f t="shared" si="2"/>
        <v>2.8888264121743647E-2</v>
      </c>
      <c r="N6" s="6">
        <f>DATEDIF(A6, I6, "d")</f>
        <v>654</v>
      </c>
    </row>
    <row r="7" spans="1:14" ht="14.25">
      <c r="A7" s="5">
        <v>42478</v>
      </c>
      <c r="B7" s="6" t="s">
        <v>43</v>
      </c>
      <c r="C7" s="6" t="s">
        <v>44</v>
      </c>
      <c r="D7" s="17">
        <v>1454739324</v>
      </c>
      <c r="E7" s="6" t="s">
        <v>16</v>
      </c>
      <c r="F7" s="6" t="str">
        <f>IF(E7="BUY", "SELL", IF(E7="SELL", "BUY", ""))</f>
        <v>SELL</v>
      </c>
      <c r="G7" s="7">
        <v>19.690000999999999</v>
      </c>
      <c r="H7" s="7">
        <v>1000</v>
      </c>
      <c r="I7" s="11">
        <v>44727</v>
      </c>
      <c r="J7" s="9">
        <v>12.25</v>
      </c>
      <c r="K7" s="9">
        <f t="shared" si="0"/>
        <v>622.14318831167145</v>
      </c>
      <c r="L7" s="10">
        <f t="shared" si="1"/>
        <v>0.37785681168832858</v>
      </c>
      <c r="M7" s="10">
        <f t="shared" si="2"/>
        <v>-0.37785681168832858</v>
      </c>
      <c r="N7" s="6">
        <f>DATEDIF(A7, I7, "d")</f>
        <v>2249</v>
      </c>
    </row>
    <row r="8" spans="1:14" ht="14.25">
      <c r="A8" s="5">
        <v>42479</v>
      </c>
      <c r="B8" s="6" t="s">
        <v>53</v>
      </c>
      <c r="C8" s="6" t="s">
        <v>54</v>
      </c>
      <c r="D8" s="17">
        <v>5168276738</v>
      </c>
      <c r="E8" s="6" t="s">
        <v>16</v>
      </c>
      <c r="F8" s="6" t="str">
        <f>IF(E8="BUY", "SELL", IF(E8="SELL", "BUY", ""))</f>
        <v>SELL</v>
      </c>
      <c r="G8" s="7">
        <v>24.63</v>
      </c>
      <c r="H8" s="7">
        <v>1000</v>
      </c>
      <c r="I8" s="11">
        <v>42654</v>
      </c>
      <c r="J8" s="9">
        <v>21.89</v>
      </c>
      <c r="K8" s="9">
        <f t="shared" si="0"/>
        <v>888.75355257815681</v>
      </c>
      <c r="L8" s="10">
        <f t="shared" si="1"/>
        <v>0.11124644742184318</v>
      </c>
      <c r="M8" s="10">
        <f t="shared" si="2"/>
        <v>-0.11124644742184318</v>
      </c>
      <c r="N8" s="6">
        <f>DATEDIF(A8, I8, "d")</f>
        <v>175</v>
      </c>
    </row>
    <row r="9" spans="1:14" ht="14.25">
      <c r="A9" s="5">
        <v>42479</v>
      </c>
      <c r="B9" s="6" t="s">
        <v>57</v>
      </c>
      <c r="C9" s="6" t="s">
        <v>57</v>
      </c>
      <c r="D9" s="17">
        <v>8943277332</v>
      </c>
      <c r="E9" s="6" t="s">
        <v>16</v>
      </c>
      <c r="F9" s="6" t="str">
        <f>IF(E9="BUY", "SELL", IF(E9="SELL", "BUY", ""))</f>
        <v>SELL</v>
      </c>
      <c r="G9" s="7">
        <v>44.13</v>
      </c>
      <c r="H9" s="7">
        <v>1000</v>
      </c>
      <c r="I9" s="11">
        <v>44727</v>
      </c>
      <c r="J9" s="9">
        <v>108.06</v>
      </c>
      <c r="K9" s="9">
        <f t="shared" si="0"/>
        <v>2448.6743711760705</v>
      </c>
      <c r="L9" s="10">
        <f t="shared" si="1"/>
        <v>-1.4486743711760706</v>
      </c>
      <c r="M9" s="10">
        <f t="shared" si="2"/>
        <v>1.4486743711760706</v>
      </c>
      <c r="N9" s="6">
        <f>DATEDIF(A9, I9, "d")</f>
        <v>2248</v>
      </c>
    </row>
    <row r="10" spans="1:14" ht="14.25">
      <c r="A10" s="5">
        <v>42479</v>
      </c>
      <c r="B10" s="6" t="s">
        <v>68</v>
      </c>
      <c r="C10" s="6" t="s">
        <v>69</v>
      </c>
      <c r="D10" s="17">
        <v>2348838000</v>
      </c>
      <c r="E10" s="6" t="s">
        <v>19</v>
      </c>
      <c r="F10" s="6" t="str">
        <f>IF(E10="BUY", "SELL", IF(E10="SELL", "BUY", ""))</f>
        <v>BUY</v>
      </c>
      <c r="G10" s="7">
        <v>20.529018000000001</v>
      </c>
      <c r="H10" s="7">
        <v>1000</v>
      </c>
      <c r="I10" s="11">
        <v>44593</v>
      </c>
      <c r="J10" s="9">
        <v>14.781946</v>
      </c>
      <c r="K10" s="9">
        <f t="shared" si="0"/>
        <v>720.05129519590264</v>
      </c>
      <c r="L10" s="10">
        <f t="shared" si="1"/>
        <v>-0.27994870480409734</v>
      </c>
      <c r="M10" s="10">
        <f t="shared" si="2"/>
        <v>0.27994870480409734</v>
      </c>
      <c r="N10" s="6">
        <f>DATEDIF(A10, I10, "d")</f>
        <v>2114</v>
      </c>
    </row>
    <row r="11" spans="1:14" ht="14.25">
      <c r="A11" s="5">
        <v>42479</v>
      </c>
      <c r="B11" s="6" t="s">
        <v>78</v>
      </c>
      <c r="C11" s="6" t="s">
        <v>79</v>
      </c>
      <c r="D11" s="17">
        <v>2274282000</v>
      </c>
      <c r="E11" s="6" t="s">
        <v>19</v>
      </c>
      <c r="F11" s="6" t="str">
        <f>IF(E11="BUY", "SELL", IF(E11="SELL", "BUY", ""))</f>
        <v>BUY</v>
      </c>
      <c r="G11" s="7">
        <v>8.8000000000000007</v>
      </c>
      <c r="H11" s="7">
        <v>1000</v>
      </c>
      <c r="I11" s="5">
        <v>42709</v>
      </c>
      <c r="J11" s="9">
        <v>13.37</v>
      </c>
      <c r="K11" s="9">
        <f t="shared" si="0"/>
        <v>1519.3181818181815</v>
      </c>
      <c r="L11" s="10">
        <f t="shared" si="1"/>
        <v>0.51931818181818157</v>
      </c>
      <c r="M11" s="10">
        <f t="shared" si="2"/>
        <v>-0.51931818181818157</v>
      </c>
      <c r="N11" s="6">
        <f>DATEDIF(A11, I11, "d")</f>
        <v>230</v>
      </c>
    </row>
    <row r="12" spans="1:14" ht="14.25">
      <c r="A12" s="5">
        <v>42479</v>
      </c>
      <c r="B12" s="6" t="s">
        <v>80</v>
      </c>
      <c r="C12" s="6" t="s">
        <v>81</v>
      </c>
      <c r="D12" s="17">
        <v>935696004</v>
      </c>
      <c r="E12" s="6" t="s">
        <v>19</v>
      </c>
      <c r="F12" s="6" t="str">
        <f>IF(E12="BUY", "SELL", IF(E12="SELL", "BUY", ""))</f>
        <v>BUY</v>
      </c>
      <c r="G12" s="7">
        <v>46.18</v>
      </c>
      <c r="H12" s="7">
        <v>1000</v>
      </c>
      <c r="I12" s="11">
        <v>42690</v>
      </c>
      <c r="J12" s="9">
        <v>37.39</v>
      </c>
      <c r="K12" s="9">
        <f t="shared" si="0"/>
        <v>809.65786054569082</v>
      </c>
      <c r="L12" s="10">
        <f t="shared" si="1"/>
        <v>-0.19034213945430917</v>
      </c>
      <c r="M12" s="10">
        <f t="shared" si="2"/>
        <v>0.19034213945430917</v>
      </c>
      <c r="N12" s="6">
        <f>DATEDIF(A12, I12, "d")</f>
        <v>211</v>
      </c>
    </row>
    <row r="13" spans="1:14" ht="14.25">
      <c r="A13" s="5">
        <v>42480</v>
      </c>
      <c r="B13" s="6" t="s">
        <v>99</v>
      </c>
      <c r="C13" s="6" t="s">
        <v>100</v>
      </c>
      <c r="D13" s="17">
        <v>218155680</v>
      </c>
      <c r="E13" s="6" t="s">
        <v>19</v>
      </c>
      <c r="F13" s="6" t="str">
        <f>IF(E13="BUY", "SELL", IF(E13="SELL", "BUY", ""))</f>
        <v>BUY</v>
      </c>
      <c r="G13" s="7">
        <v>35.290000999999997</v>
      </c>
      <c r="H13" s="7">
        <v>1000</v>
      </c>
      <c r="I13" s="11">
        <v>44727</v>
      </c>
      <c r="J13" s="9">
        <v>7.3</v>
      </c>
      <c r="K13" s="9">
        <f t="shared" si="0"/>
        <v>206.85746084280362</v>
      </c>
      <c r="L13" s="10">
        <f t="shared" si="1"/>
        <v>-0.79314253915719635</v>
      </c>
      <c r="M13" s="10">
        <f t="shared" si="2"/>
        <v>0.79314253915719635</v>
      </c>
      <c r="N13" s="6">
        <f>DATEDIF(A13, I13, "d")</f>
        <v>2247</v>
      </c>
    </row>
    <row r="14" spans="1:14" ht="14.25">
      <c r="A14" s="5">
        <v>42482</v>
      </c>
      <c r="B14" s="6" t="s">
        <v>149</v>
      </c>
      <c r="C14" s="6" t="s">
        <v>150</v>
      </c>
      <c r="D14" s="17">
        <v>906246745</v>
      </c>
      <c r="E14" s="6" t="s">
        <v>19</v>
      </c>
      <c r="F14" s="6" t="str">
        <f>IF(E14="BUY", "SELL", IF(E14="SELL", "BUY", ""))</f>
        <v>BUY</v>
      </c>
      <c r="G14" s="7">
        <v>20.091218999999999</v>
      </c>
      <c r="H14" s="7">
        <v>1000</v>
      </c>
      <c r="I14" s="5">
        <v>42500</v>
      </c>
      <c r="J14" s="9">
        <v>26.841618</v>
      </c>
      <c r="K14" s="9">
        <f t="shared" si="0"/>
        <v>1335.9875276856026</v>
      </c>
      <c r="L14" s="10">
        <f t="shared" si="1"/>
        <v>0.33598752768560258</v>
      </c>
      <c r="M14" s="10">
        <f t="shared" si="2"/>
        <v>-0.33598752768560258</v>
      </c>
      <c r="N14" s="6">
        <f>DATEDIF(A14, I14, "d")</f>
        <v>18</v>
      </c>
    </row>
    <row r="15" spans="1:14" ht="14.25">
      <c r="A15" s="5">
        <v>42482</v>
      </c>
      <c r="B15" s="6" t="s">
        <v>169</v>
      </c>
      <c r="C15" s="6" t="s">
        <v>170</v>
      </c>
      <c r="D15" s="17">
        <v>7877507889</v>
      </c>
      <c r="E15" s="6" t="s">
        <v>16</v>
      </c>
      <c r="F15" s="6" t="str">
        <f>IF(E15="BUY", "SELL", IF(E15="SELL", "BUY", ""))</f>
        <v>SELL</v>
      </c>
      <c r="G15" s="7">
        <v>32.729999999999997</v>
      </c>
      <c r="H15" s="7">
        <v>1000</v>
      </c>
      <c r="I15" s="5">
        <v>42543</v>
      </c>
      <c r="J15" s="9">
        <v>29.059999000000001</v>
      </c>
      <c r="K15" s="9">
        <f t="shared" si="0"/>
        <v>887.87042468683183</v>
      </c>
      <c r="L15" s="10">
        <f t="shared" si="1"/>
        <v>0.11212957531316818</v>
      </c>
      <c r="M15" s="10">
        <f t="shared" si="2"/>
        <v>-0.11212957531316818</v>
      </c>
      <c r="N15" s="6">
        <f>DATEDIF(A15, I15, "d")</f>
        <v>61</v>
      </c>
    </row>
    <row r="16" spans="1:14" ht="14.25">
      <c r="A16" s="5">
        <v>42482</v>
      </c>
      <c r="B16" s="6" t="s">
        <v>173</v>
      </c>
      <c r="C16" s="6" t="s">
        <v>174</v>
      </c>
      <c r="D16" s="17">
        <v>7158255104</v>
      </c>
      <c r="E16" s="6" t="s">
        <v>16</v>
      </c>
      <c r="F16" s="6" t="str">
        <f>IF(E16="BUY", "SELL", IF(E16="SELL", "BUY", ""))</f>
        <v>SELL</v>
      </c>
      <c r="G16" s="7">
        <v>12.27</v>
      </c>
      <c r="H16" s="7">
        <v>1000</v>
      </c>
      <c r="I16" s="5">
        <v>42534</v>
      </c>
      <c r="J16" s="9">
        <v>13.11</v>
      </c>
      <c r="K16" s="9">
        <f t="shared" si="0"/>
        <v>1068.4596577017114</v>
      </c>
      <c r="L16" s="10">
        <f t="shared" si="1"/>
        <v>-6.8459657701711418E-2</v>
      </c>
      <c r="M16" s="10">
        <f t="shared" si="2"/>
        <v>6.8459657701711418E-2</v>
      </c>
      <c r="N16" s="6">
        <f>DATEDIF(A16, I16, "d")</f>
        <v>52</v>
      </c>
    </row>
    <row r="17" spans="1:14" ht="14.25">
      <c r="A17" s="5">
        <v>42485</v>
      </c>
      <c r="B17" s="6" t="s">
        <v>184</v>
      </c>
      <c r="C17" s="6" t="s">
        <v>184</v>
      </c>
      <c r="D17" s="17">
        <v>1065594848</v>
      </c>
      <c r="E17" s="6" t="s">
        <v>16</v>
      </c>
      <c r="F17" s="6" t="str">
        <f>IF(E17="BUY", "SELL", IF(E17="SELL", "BUY", ""))</f>
        <v>SELL</v>
      </c>
      <c r="G17" s="7">
        <v>32.549999</v>
      </c>
      <c r="H17" s="7">
        <v>1000</v>
      </c>
      <c r="I17" s="11">
        <v>43019</v>
      </c>
      <c r="J17" s="9">
        <v>21.450001</v>
      </c>
      <c r="K17" s="9">
        <f t="shared" si="0"/>
        <v>658.98622608252617</v>
      </c>
      <c r="L17" s="10">
        <f t="shared" si="1"/>
        <v>0.34101377391747384</v>
      </c>
      <c r="M17" s="10">
        <f t="shared" si="2"/>
        <v>-0.34101377391747384</v>
      </c>
      <c r="N17" s="6">
        <f>DATEDIF(A17, I17, "d")</f>
        <v>534</v>
      </c>
    </row>
    <row r="18" spans="1:14" ht="14.25">
      <c r="A18" s="5">
        <v>42485</v>
      </c>
      <c r="B18" s="6" t="s">
        <v>185</v>
      </c>
      <c r="C18" s="6" t="s">
        <v>186</v>
      </c>
      <c r="D18" s="17">
        <v>3956334088</v>
      </c>
      <c r="E18" s="6" t="s">
        <v>16</v>
      </c>
      <c r="F18" s="6" t="str">
        <f>IF(E18="BUY", "SELL", IF(E18="SELL", "BUY", ""))</f>
        <v>SELL</v>
      </c>
      <c r="G18" s="7">
        <v>13.073162</v>
      </c>
      <c r="H18" s="7">
        <v>1000</v>
      </c>
      <c r="I18" s="5">
        <v>42629</v>
      </c>
      <c r="J18" s="9">
        <v>13.804254</v>
      </c>
      <c r="K18" s="9">
        <f t="shared" si="0"/>
        <v>1055.9231194411882</v>
      </c>
      <c r="L18" s="10">
        <f t="shared" si="1"/>
        <v>-5.592311944118819E-2</v>
      </c>
      <c r="M18" s="10">
        <f t="shared" si="2"/>
        <v>5.592311944118819E-2</v>
      </c>
      <c r="N18" s="6">
        <f>DATEDIF(A18, I18, "d")</f>
        <v>144</v>
      </c>
    </row>
    <row r="19" spans="1:14" ht="14.25">
      <c r="A19" s="5">
        <v>42485</v>
      </c>
      <c r="B19" s="6" t="s">
        <v>187</v>
      </c>
      <c r="C19" s="6" t="s">
        <v>188</v>
      </c>
      <c r="D19" s="17">
        <v>552797817</v>
      </c>
      <c r="E19" s="6" t="s">
        <v>16</v>
      </c>
      <c r="F19" s="6" t="str">
        <f>IF(E19="BUY", "SELL", IF(E19="SELL", "BUY", ""))</f>
        <v>SELL</v>
      </c>
      <c r="G19" s="7">
        <v>21.360001</v>
      </c>
      <c r="H19" s="7">
        <v>1000</v>
      </c>
      <c r="I19" s="5">
        <v>43356</v>
      </c>
      <c r="J19" s="9">
        <v>22.35</v>
      </c>
      <c r="K19" s="9">
        <f t="shared" si="0"/>
        <v>1046.3482656203996</v>
      </c>
      <c r="L19" s="10">
        <f t="shared" si="1"/>
        <v>-4.6348265620399613E-2</v>
      </c>
      <c r="M19" s="10">
        <f t="shared" si="2"/>
        <v>4.6348265620399613E-2</v>
      </c>
      <c r="N19" s="6">
        <f>DATEDIF(A19, I19, "d")</f>
        <v>871</v>
      </c>
    </row>
    <row r="20" spans="1:14" ht="14.25">
      <c r="A20" s="5">
        <v>42485</v>
      </c>
      <c r="B20" s="6" t="s">
        <v>189</v>
      </c>
      <c r="C20" s="6" t="s">
        <v>190</v>
      </c>
      <c r="D20" s="17">
        <v>2984922360</v>
      </c>
      <c r="E20" s="6" t="s">
        <v>19</v>
      </c>
      <c r="F20" s="6" t="str">
        <f>IF(E20="BUY", "SELL", IF(E20="SELL", "BUY", ""))</f>
        <v>BUY</v>
      </c>
      <c r="G20" s="7">
        <v>12.34</v>
      </c>
      <c r="H20" s="7">
        <v>1000</v>
      </c>
      <c r="I20" s="11">
        <v>42872</v>
      </c>
      <c r="J20" s="9">
        <v>12.33</v>
      </c>
      <c r="K20" s="9">
        <f t="shared" si="0"/>
        <v>999.18962722852507</v>
      </c>
      <c r="L20" s="10">
        <f t="shared" si="1"/>
        <v>-8.103727714749311E-4</v>
      </c>
      <c r="M20" s="10">
        <f t="shared" si="2"/>
        <v>8.103727714749311E-4</v>
      </c>
      <c r="N20" s="6">
        <f>DATEDIF(A20, I20, "d")</f>
        <v>387</v>
      </c>
    </row>
    <row r="21" spans="1:14" ht="14.25">
      <c r="A21" s="5">
        <v>42486</v>
      </c>
      <c r="B21" s="6" t="s">
        <v>195</v>
      </c>
      <c r="C21" s="6" t="s">
        <v>196</v>
      </c>
      <c r="D21" s="17">
        <v>2216880030</v>
      </c>
      <c r="E21" s="6" t="s">
        <v>16</v>
      </c>
      <c r="F21" s="6" t="str">
        <f>IF(E21="BUY", "SELL", IF(E21="SELL", "BUY", ""))</f>
        <v>SELL</v>
      </c>
      <c r="G21" s="7">
        <v>4.3425159999999998</v>
      </c>
      <c r="H21" s="7">
        <v>1000</v>
      </c>
      <c r="I21" s="11">
        <v>44727</v>
      </c>
      <c r="J21" s="9">
        <v>3.220094</v>
      </c>
      <c r="K21" s="9">
        <f t="shared" si="0"/>
        <v>741.52726207571834</v>
      </c>
      <c r="L21" s="10">
        <f t="shared" si="1"/>
        <v>0.25847273792428166</v>
      </c>
      <c r="M21" s="10">
        <f t="shared" si="2"/>
        <v>-0.25847273792428166</v>
      </c>
      <c r="N21" s="6">
        <f>DATEDIF(A21, I21, "d")</f>
        <v>2241</v>
      </c>
    </row>
    <row r="22" spans="1:14" ht="14.25">
      <c r="A22" s="5">
        <v>42486</v>
      </c>
      <c r="B22" s="6" t="s">
        <v>197</v>
      </c>
      <c r="C22" s="6" t="s">
        <v>198</v>
      </c>
      <c r="D22" s="17">
        <v>711399954</v>
      </c>
      <c r="E22" s="6" t="s">
        <v>19</v>
      </c>
      <c r="F22" s="6" t="str">
        <f>IF(E22="BUY", "SELL", IF(E22="SELL", "BUY", ""))</f>
        <v>BUY</v>
      </c>
      <c r="G22" s="7">
        <v>43.727187999999998</v>
      </c>
      <c r="H22" s="7">
        <v>1000</v>
      </c>
      <c r="I22" s="11">
        <v>44727</v>
      </c>
      <c r="J22" s="9">
        <v>23.639999</v>
      </c>
      <c r="K22" s="9">
        <f t="shared" si="0"/>
        <v>540.62472528533044</v>
      </c>
      <c r="L22" s="10">
        <f t="shared" si="1"/>
        <v>-0.45937527471466955</v>
      </c>
      <c r="M22" s="10">
        <f t="shared" si="2"/>
        <v>0.45937527471466955</v>
      </c>
      <c r="N22" s="6">
        <f>DATEDIF(A22, I22, "d")</f>
        <v>2241</v>
      </c>
    </row>
    <row r="23" spans="1:14" ht="14.25">
      <c r="A23" s="5">
        <v>42486</v>
      </c>
      <c r="B23" s="6" t="s">
        <v>201</v>
      </c>
      <c r="C23" s="6" t="s">
        <v>202</v>
      </c>
      <c r="D23" s="17">
        <v>9964681760</v>
      </c>
      <c r="E23" s="6" t="s">
        <v>16</v>
      </c>
      <c r="F23" s="6" t="str">
        <f>IF(E23="BUY", "SELL", IF(E23="SELL", "BUY", ""))</f>
        <v>SELL</v>
      </c>
      <c r="G23" s="7">
        <v>61.698630999999999</v>
      </c>
      <c r="H23" s="7">
        <v>1000</v>
      </c>
      <c r="I23" s="11">
        <v>44727</v>
      </c>
      <c r="J23" s="9">
        <v>91.535499999999999</v>
      </c>
      <c r="K23" s="9">
        <f t="shared" si="0"/>
        <v>1483.5904543813947</v>
      </c>
      <c r="L23" s="10">
        <f t="shared" si="1"/>
        <v>-0.4835904543813947</v>
      </c>
      <c r="M23" s="10">
        <f t="shared" si="2"/>
        <v>0.4835904543813947</v>
      </c>
      <c r="N23" s="6">
        <f>DATEDIF(A23, I23, "d")</f>
        <v>2241</v>
      </c>
    </row>
    <row r="24" spans="1:14" ht="14.25">
      <c r="A24" s="5">
        <v>42486</v>
      </c>
      <c r="B24" s="6" t="s">
        <v>203</v>
      </c>
      <c r="C24" s="6" t="s">
        <v>204</v>
      </c>
      <c r="D24" s="17">
        <v>1696935000</v>
      </c>
      <c r="E24" s="6" t="s">
        <v>16</v>
      </c>
      <c r="F24" s="6" t="str">
        <f>IF(E24="BUY", "SELL", IF(E24="SELL", "BUY", ""))</f>
        <v>SELL</v>
      </c>
      <c r="G24" s="7">
        <v>17.39</v>
      </c>
      <c r="H24" s="7">
        <v>1000</v>
      </c>
      <c r="I24" s="11">
        <v>42495</v>
      </c>
      <c r="J24" s="9">
        <v>13.88</v>
      </c>
      <c r="K24" s="9">
        <f t="shared" si="0"/>
        <v>798.15986198964924</v>
      </c>
      <c r="L24" s="10">
        <f t="shared" si="1"/>
        <v>0.20184013801035075</v>
      </c>
      <c r="M24" s="10">
        <f t="shared" si="2"/>
        <v>-0.20184013801035075</v>
      </c>
      <c r="N24" s="6">
        <f>DATEDIF(A24, I24, "d")</f>
        <v>9</v>
      </c>
    </row>
    <row r="25" spans="1:14" ht="14.25">
      <c r="A25" s="5">
        <v>42486</v>
      </c>
      <c r="B25" s="6" t="s">
        <v>211</v>
      </c>
      <c r="C25" s="6" t="s">
        <v>212</v>
      </c>
      <c r="D25" s="17">
        <v>7425382272</v>
      </c>
      <c r="E25" s="6" t="s">
        <v>16</v>
      </c>
      <c r="F25" s="6" t="str">
        <f>IF(E25="BUY", "SELL", IF(E25="SELL", "BUY", ""))</f>
        <v>SELL</v>
      </c>
      <c r="G25" s="7">
        <v>22.34</v>
      </c>
      <c r="H25" s="7">
        <v>1000</v>
      </c>
      <c r="I25" s="11">
        <v>44727</v>
      </c>
      <c r="J25" s="9">
        <v>75.470000999999996</v>
      </c>
      <c r="K25" s="9">
        <f t="shared" si="0"/>
        <v>3378.2453446732316</v>
      </c>
      <c r="L25" s="10">
        <f t="shared" si="1"/>
        <v>-2.3782453446732315</v>
      </c>
      <c r="M25" s="10">
        <f t="shared" si="2"/>
        <v>2.3782453446732315</v>
      </c>
      <c r="N25" s="6">
        <f>DATEDIF(A25, I25, "d")</f>
        <v>2241</v>
      </c>
    </row>
    <row r="26" spans="1:14" ht="14.25">
      <c r="A26" s="5">
        <v>42486</v>
      </c>
      <c r="B26" s="6" t="s">
        <v>219</v>
      </c>
      <c r="C26" s="6" t="s">
        <v>220</v>
      </c>
      <c r="D26" s="17">
        <v>4450710978</v>
      </c>
      <c r="E26" s="6" t="s">
        <v>19</v>
      </c>
      <c r="F26" s="6" t="str">
        <f>IF(E26="BUY", "SELL", IF(E26="SELL", "BUY", ""))</f>
        <v>BUY</v>
      </c>
      <c r="G26" s="7">
        <v>156.429993</v>
      </c>
      <c r="H26" s="7">
        <v>1000</v>
      </c>
      <c r="I26" s="11">
        <v>43663</v>
      </c>
      <c r="J26" s="9">
        <v>390.47000100000002</v>
      </c>
      <c r="K26" s="9">
        <f t="shared" si="0"/>
        <v>2496.132573502065</v>
      </c>
      <c r="L26" s="10">
        <f t="shared" si="1"/>
        <v>1.496132573502065</v>
      </c>
      <c r="M26" s="10">
        <f t="shared" si="2"/>
        <v>-1.496132573502065</v>
      </c>
      <c r="N26" s="6">
        <f>DATEDIF(A26, I26, "d")</f>
        <v>1177</v>
      </c>
    </row>
    <row r="27" spans="1:14" ht="14.25">
      <c r="A27" s="5">
        <v>42486</v>
      </c>
      <c r="B27" s="6" t="s">
        <v>223</v>
      </c>
      <c r="C27" s="6" t="s">
        <v>224</v>
      </c>
      <c r="D27" s="17">
        <v>1546248600</v>
      </c>
      <c r="E27" s="6" t="s">
        <v>19</v>
      </c>
      <c r="F27" s="6" t="str">
        <f>IF(E27="BUY", "SELL", IF(E27="SELL", "BUY", ""))</f>
        <v>BUY</v>
      </c>
      <c r="G27" s="7">
        <v>9.64</v>
      </c>
      <c r="H27" s="7">
        <v>1000</v>
      </c>
      <c r="I27" s="5">
        <v>42801</v>
      </c>
      <c r="J27" s="9">
        <v>10.9</v>
      </c>
      <c r="K27" s="9">
        <f t="shared" si="0"/>
        <v>1130.7053941908714</v>
      </c>
      <c r="L27" s="10">
        <f t="shared" si="1"/>
        <v>0.1307053941908714</v>
      </c>
      <c r="M27" s="10">
        <f t="shared" si="2"/>
        <v>-0.1307053941908714</v>
      </c>
      <c r="N27" s="6">
        <f>DATEDIF(A27, I27, "d")</f>
        <v>315</v>
      </c>
    </row>
    <row r="28" spans="1:14" ht="14.25">
      <c r="A28" s="5">
        <v>42487</v>
      </c>
      <c r="B28" s="6" t="s">
        <v>231</v>
      </c>
      <c r="C28" s="6" t="s">
        <v>232</v>
      </c>
      <c r="D28" s="17">
        <v>2437434000</v>
      </c>
      <c r="E28" s="6" t="s">
        <v>16</v>
      </c>
      <c r="F28" s="6" t="str">
        <f>IF(E28="BUY", "SELL", IF(E28="SELL", "BUY", ""))</f>
        <v>SELL</v>
      </c>
      <c r="G28" s="7">
        <v>129</v>
      </c>
      <c r="H28" s="7">
        <v>1000</v>
      </c>
      <c r="I28" s="11">
        <v>42579</v>
      </c>
      <c r="J28" s="9">
        <v>166.03</v>
      </c>
      <c r="K28" s="9">
        <f t="shared" si="0"/>
        <v>1287.0542635658915</v>
      </c>
      <c r="L28" s="10">
        <f t="shared" si="1"/>
        <v>-0.28705426356589148</v>
      </c>
      <c r="M28" s="10">
        <f t="shared" si="2"/>
        <v>0.28705426356589148</v>
      </c>
      <c r="N28" s="6">
        <f>DATEDIF(A28, I28, "d")</f>
        <v>92</v>
      </c>
    </row>
    <row r="29" spans="1:14" ht="14.25">
      <c r="A29" s="5">
        <v>42487</v>
      </c>
      <c r="B29" s="6" t="s">
        <v>237</v>
      </c>
      <c r="C29" s="6" t="s">
        <v>238</v>
      </c>
      <c r="D29" s="17">
        <v>467021256</v>
      </c>
      <c r="E29" s="6" t="s">
        <v>19</v>
      </c>
      <c r="F29" s="6" t="str">
        <f>IF(E29="BUY", "SELL", IF(E29="SELL", "BUY", ""))</f>
        <v>BUY</v>
      </c>
      <c r="G29" s="7">
        <v>42.625729</v>
      </c>
      <c r="H29" s="7">
        <v>1000</v>
      </c>
      <c r="I29" s="11">
        <v>42719</v>
      </c>
      <c r="J29" s="9">
        <v>54.920124000000001</v>
      </c>
      <c r="K29" s="9">
        <f t="shared" si="0"/>
        <v>1288.4266213957303</v>
      </c>
      <c r="L29" s="10">
        <f t="shared" si="1"/>
        <v>0.28842662139573033</v>
      </c>
      <c r="M29" s="10">
        <f t="shared" si="2"/>
        <v>-0.28842662139573033</v>
      </c>
      <c r="N29" s="6">
        <f>DATEDIF(A29, I29, "d")</f>
        <v>232</v>
      </c>
    </row>
    <row r="30" spans="1:14" ht="14.25">
      <c r="A30" s="5">
        <v>42487</v>
      </c>
      <c r="B30" s="6" t="s">
        <v>241</v>
      </c>
      <c r="C30" s="6" t="s">
        <v>242</v>
      </c>
      <c r="D30" s="17">
        <v>7075072067</v>
      </c>
      <c r="E30" s="6" t="s">
        <v>16</v>
      </c>
      <c r="F30" s="6" t="str">
        <f>IF(E30="BUY", "SELL", IF(E30="SELL", "BUY", ""))</f>
        <v>SELL</v>
      </c>
      <c r="G30" s="7">
        <v>49.799999</v>
      </c>
      <c r="H30" s="7">
        <v>1000</v>
      </c>
      <c r="I30" s="5">
        <v>42496</v>
      </c>
      <c r="J30" s="9">
        <v>48.889999000000003</v>
      </c>
      <c r="K30" s="9">
        <f t="shared" si="0"/>
        <v>981.72690726359258</v>
      </c>
      <c r="L30" s="10">
        <f t="shared" si="1"/>
        <v>1.8273092736407419E-2</v>
      </c>
      <c r="M30" s="10">
        <f t="shared" si="2"/>
        <v>-1.8273092736407419E-2</v>
      </c>
      <c r="N30" s="6">
        <f>DATEDIF(A30, I30, "d")</f>
        <v>9</v>
      </c>
    </row>
    <row r="31" spans="1:14" ht="14.25">
      <c r="A31" s="11">
        <v>42487</v>
      </c>
      <c r="B31" s="6" t="s">
        <v>243</v>
      </c>
      <c r="C31" s="6" t="s">
        <v>244</v>
      </c>
      <c r="D31" s="17">
        <v>1643554984</v>
      </c>
      <c r="E31" s="12" t="s">
        <v>16</v>
      </c>
      <c r="F31" s="13" t="str">
        <f>IF(E31="BUY", "SELL", IF(E31="SELL", "BUY", ""))</f>
        <v>SELL</v>
      </c>
      <c r="G31" s="7">
        <v>6.70512</v>
      </c>
      <c r="H31" s="7">
        <v>1000</v>
      </c>
      <c r="I31" s="11">
        <v>44580</v>
      </c>
      <c r="J31" s="9">
        <v>10.395229</v>
      </c>
      <c r="K31" s="9">
        <f t="shared" si="0"/>
        <v>1550.3419774739305</v>
      </c>
      <c r="L31" s="10">
        <f t="shared" si="1"/>
        <v>-0.55034197747393043</v>
      </c>
      <c r="M31" s="10">
        <f t="shared" si="2"/>
        <v>0.55034197747393043</v>
      </c>
      <c r="N31" s="6">
        <f>DATEDIF(A31, I31, "d")</f>
        <v>2093</v>
      </c>
    </row>
    <row r="32" spans="1:14" ht="14.25">
      <c r="A32" s="11">
        <v>42487</v>
      </c>
      <c r="B32" s="6" t="s">
        <v>245</v>
      </c>
      <c r="C32" s="6" t="s">
        <v>246</v>
      </c>
      <c r="D32" s="17">
        <v>8224334300</v>
      </c>
      <c r="E32" s="12" t="s">
        <v>16</v>
      </c>
      <c r="F32" s="13" t="str">
        <f>IF(E32="BUY", "SELL", IF(E32="SELL", "BUY", ""))</f>
        <v>SELL</v>
      </c>
      <c r="G32" s="7">
        <v>29.66</v>
      </c>
      <c r="H32" s="7">
        <v>1000</v>
      </c>
      <c r="I32" s="11">
        <v>43363</v>
      </c>
      <c r="J32" s="9">
        <v>48.54</v>
      </c>
      <c r="K32" s="9">
        <f t="shared" si="0"/>
        <v>1636.5475387727579</v>
      </c>
      <c r="L32" s="10">
        <f t="shared" si="1"/>
        <v>-0.63654753877275794</v>
      </c>
      <c r="M32" s="10">
        <f t="shared" si="2"/>
        <v>0.63654753877275794</v>
      </c>
      <c r="N32" s="6">
        <f>DATEDIF(A32, I32, "d")</f>
        <v>876</v>
      </c>
    </row>
    <row r="33" spans="1:14" ht="14.25">
      <c r="A33" s="5">
        <v>42488</v>
      </c>
      <c r="B33" s="6" t="s">
        <v>247</v>
      </c>
      <c r="C33" s="6" t="s">
        <v>248</v>
      </c>
      <c r="D33" s="17">
        <v>5470753470</v>
      </c>
      <c r="E33" s="6" t="s">
        <v>19</v>
      </c>
      <c r="F33" s="6" t="str">
        <f>IF(E33="BUY", "SELL", IF(E33="SELL", "BUY", ""))</f>
        <v>BUY</v>
      </c>
      <c r="G33" s="7">
        <v>66.839164999999994</v>
      </c>
      <c r="H33" s="7">
        <v>1000</v>
      </c>
      <c r="I33" s="5">
        <v>42717</v>
      </c>
      <c r="J33" s="9">
        <v>81.62</v>
      </c>
      <c r="K33" s="9">
        <f t="shared" si="0"/>
        <v>1221.1403299248279</v>
      </c>
      <c r="L33" s="10">
        <f t="shared" si="1"/>
        <v>0.22114032992482793</v>
      </c>
      <c r="M33" s="10">
        <f t="shared" si="2"/>
        <v>-0.22114032992482793</v>
      </c>
      <c r="N33" s="6">
        <f>DATEDIF(A33, I33, "d")</f>
        <v>229</v>
      </c>
    </row>
    <row r="34" spans="1:14" ht="14.25">
      <c r="A34" s="5">
        <v>42488</v>
      </c>
      <c r="B34" s="6" t="s">
        <v>249</v>
      </c>
      <c r="C34" s="6" t="s">
        <v>250</v>
      </c>
      <c r="D34" s="17">
        <v>4437440870</v>
      </c>
      <c r="E34" s="6" t="s">
        <v>16</v>
      </c>
      <c r="F34" s="6" t="str">
        <f>IF(E34="BUY", "SELL", IF(E34="SELL", "BUY", ""))</f>
        <v>SELL</v>
      </c>
      <c r="G34" s="7">
        <v>35.810406</v>
      </c>
      <c r="H34" s="7">
        <v>1000</v>
      </c>
      <c r="I34" s="11">
        <v>44727</v>
      </c>
      <c r="J34" s="9">
        <v>43.717857000000002</v>
      </c>
      <c r="K34" s="9">
        <f t="shared" si="0"/>
        <v>1220.8143353638604</v>
      </c>
      <c r="L34" s="10">
        <f t="shared" si="1"/>
        <v>-0.22081433536386044</v>
      </c>
      <c r="M34" s="10">
        <f t="shared" si="2"/>
        <v>0.22081433536386044</v>
      </c>
      <c r="N34" s="6">
        <f>DATEDIF(A34, I34, "d")</f>
        <v>2239</v>
      </c>
    </row>
    <row r="35" spans="1:14" ht="14.25">
      <c r="A35" s="5">
        <v>42488</v>
      </c>
      <c r="B35" s="6" t="s">
        <v>253</v>
      </c>
      <c r="C35" s="6" t="s">
        <v>254</v>
      </c>
      <c r="D35" s="17">
        <v>6264765000</v>
      </c>
      <c r="E35" s="6" t="s">
        <v>16</v>
      </c>
      <c r="F35" s="6" t="str">
        <f>IF(E35="BUY", "SELL", IF(E35="SELL", "BUY", ""))</f>
        <v>SELL</v>
      </c>
      <c r="G35" s="7">
        <v>39.580002</v>
      </c>
      <c r="H35" s="7">
        <v>1000</v>
      </c>
      <c r="I35" s="11">
        <v>42997</v>
      </c>
      <c r="J35" s="9">
        <v>42.09</v>
      </c>
      <c r="K35" s="9">
        <f t="shared" si="0"/>
        <v>1063.4158128642846</v>
      </c>
      <c r="L35" s="10">
        <f t="shared" si="1"/>
        <v>-6.341581286428459E-2</v>
      </c>
      <c r="M35" s="10">
        <f t="shared" si="2"/>
        <v>6.341581286428459E-2</v>
      </c>
      <c r="N35" s="6">
        <f>DATEDIF(A35, I35, "d")</f>
        <v>509</v>
      </c>
    </row>
    <row r="36" spans="1:14" ht="14.25">
      <c r="A36" s="5">
        <v>42488</v>
      </c>
      <c r="B36" s="6" t="s">
        <v>257</v>
      </c>
      <c r="C36" s="6" t="s">
        <v>258</v>
      </c>
      <c r="D36" s="17">
        <v>276962298</v>
      </c>
      <c r="E36" s="6" t="s">
        <v>19</v>
      </c>
      <c r="F36" s="6" t="str">
        <f>IF(E36="BUY", "SELL", IF(E36="SELL", "BUY", ""))</f>
        <v>BUY</v>
      </c>
      <c r="G36" s="7">
        <v>17.483238</v>
      </c>
      <c r="H36" s="7">
        <v>1000</v>
      </c>
      <c r="I36" s="11">
        <v>44727</v>
      </c>
      <c r="J36" s="9">
        <v>9.5998230000000007</v>
      </c>
      <c r="K36" s="9">
        <f t="shared" si="0"/>
        <v>549.08724573788913</v>
      </c>
      <c r="L36" s="10">
        <f t="shared" si="1"/>
        <v>-0.45091275426211086</v>
      </c>
      <c r="M36" s="10">
        <f t="shared" si="2"/>
        <v>0.45091275426211086</v>
      </c>
      <c r="N36" s="6">
        <f>DATEDIF(A36, I36, "d")</f>
        <v>2239</v>
      </c>
    </row>
    <row r="37" spans="1:14" ht="14.25">
      <c r="A37" s="5">
        <v>42488</v>
      </c>
      <c r="B37" s="6" t="s">
        <v>269</v>
      </c>
      <c r="C37" s="6" t="s">
        <v>270</v>
      </c>
      <c r="D37" s="17">
        <v>174106800</v>
      </c>
      <c r="E37" s="6" t="s">
        <v>19</v>
      </c>
      <c r="F37" s="6" t="str">
        <f>IF(E37="BUY", "SELL", IF(E37="SELL", "BUY", ""))</f>
        <v>BUY</v>
      </c>
      <c r="G37" s="7">
        <v>64</v>
      </c>
      <c r="H37" s="7">
        <v>1000</v>
      </c>
      <c r="I37" s="5">
        <v>42874</v>
      </c>
      <c r="J37" s="9">
        <v>72.949996999999996</v>
      </c>
      <c r="K37" s="9">
        <f t="shared" si="0"/>
        <v>1139.843703125</v>
      </c>
      <c r="L37" s="10">
        <f t="shared" si="1"/>
        <v>0.13984370312500005</v>
      </c>
      <c r="M37" s="10">
        <f t="shared" si="2"/>
        <v>-0.13984370312500005</v>
      </c>
      <c r="N37" s="6">
        <f>DATEDIF(A37, I37, "d")</f>
        <v>386</v>
      </c>
    </row>
    <row r="38" spans="1:14" ht="14.25">
      <c r="A38" s="5">
        <v>42489</v>
      </c>
      <c r="B38" s="6" t="s">
        <v>283</v>
      </c>
      <c r="C38" s="6" t="s">
        <v>284</v>
      </c>
      <c r="D38" s="17">
        <v>4654876206</v>
      </c>
      <c r="E38" s="6" t="s">
        <v>16</v>
      </c>
      <c r="F38" s="6" t="str">
        <f>IF(E38="BUY", "SELL", IF(E38="SELL", "BUY", ""))</f>
        <v>SELL</v>
      </c>
      <c r="G38" s="7">
        <v>54.411330999999997</v>
      </c>
      <c r="H38" s="7">
        <v>1000</v>
      </c>
      <c r="I38" s="11">
        <v>43019</v>
      </c>
      <c r="J38" s="9">
        <v>57.184074000000003</v>
      </c>
      <c r="K38" s="9">
        <f t="shared" si="0"/>
        <v>1050.9589261839599</v>
      </c>
      <c r="L38" s="10">
        <f t="shared" si="1"/>
        <v>-5.0958926183959877E-2</v>
      </c>
      <c r="M38" s="10">
        <f t="shared" si="2"/>
        <v>5.0958926183959877E-2</v>
      </c>
      <c r="N38" s="6">
        <f>DATEDIF(A38, I38, "d")</f>
        <v>530</v>
      </c>
    </row>
    <row r="39" spans="1:14" ht="14.25">
      <c r="A39" s="5">
        <v>42489</v>
      </c>
      <c r="B39" s="6" t="s">
        <v>285</v>
      </c>
      <c r="C39" s="6" t="s">
        <v>286</v>
      </c>
      <c r="D39" s="17">
        <v>554891866</v>
      </c>
      <c r="E39" s="6" t="s">
        <v>19</v>
      </c>
      <c r="F39" s="6" t="str">
        <f>IF(E39="BUY", "SELL", IF(E39="SELL", "BUY", ""))</f>
        <v>BUY</v>
      </c>
      <c r="G39" s="7">
        <v>9.89</v>
      </c>
      <c r="H39" s="7">
        <v>1000</v>
      </c>
      <c r="I39" s="11">
        <v>43111</v>
      </c>
      <c r="J39" s="9">
        <v>14.44</v>
      </c>
      <c r="K39" s="9">
        <f t="shared" si="0"/>
        <v>1460.0606673407481</v>
      </c>
      <c r="L39" s="10">
        <f t="shared" si="1"/>
        <v>0.46006066734074808</v>
      </c>
      <c r="M39" s="10">
        <f t="shared" si="2"/>
        <v>-0.46006066734074808</v>
      </c>
      <c r="N39" s="6">
        <f>DATEDIF(A39, I39, "d")</f>
        <v>622</v>
      </c>
    </row>
    <row r="40" spans="1:14" ht="14.25">
      <c r="A40" s="5">
        <v>42489</v>
      </c>
      <c r="B40" s="6" t="s">
        <v>291</v>
      </c>
      <c r="C40" s="6" t="s">
        <v>292</v>
      </c>
      <c r="D40" s="17">
        <v>1102844520</v>
      </c>
      <c r="E40" s="6" t="s">
        <v>19</v>
      </c>
      <c r="F40" s="6" t="str">
        <f>IF(E40="BUY", "SELL", IF(E40="SELL", "BUY", ""))</f>
        <v>BUY</v>
      </c>
      <c r="G40" s="7">
        <v>41.860000999999997</v>
      </c>
      <c r="H40" s="7">
        <v>1000</v>
      </c>
      <c r="I40" s="11">
        <v>42494</v>
      </c>
      <c r="J40" s="9">
        <v>44.889999000000003</v>
      </c>
      <c r="K40" s="9">
        <f t="shared" si="0"/>
        <v>1072.3840880940256</v>
      </c>
      <c r="L40" s="10">
        <f t="shared" si="1"/>
        <v>7.2384088094025634E-2</v>
      </c>
      <c r="M40" s="10">
        <f t="shared" si="2"/>
        <v>-7.2384088094025634E-2</v>
      </c>
      <c r="N40" s="6">
        <f>DATEDIF(A40, I40, "d")</f>
        <v>5</v>
      </c>
    </row>
    <row r="41" spans="1:14" ht="14.25">
      <c r="A41" s="5">
        <v>42489</v>
      </c>
      <c r="B41" s="6" t="s">
        <v>295</v>
      </c>
      <c r="C41" s="6" t="s">
        <v>296</v>
      </c>
      <c r="D41" s="17">
        <v>8044507950</v>
      </c>
      <c r="E41" s="6" t="s">
        <v>19</v>
      </c>
      <c r="F41" s="6" t="str">
        <f>IF(E41="BUY", "SELL", IF(E41="SELL", "BUY", ""))</f>
        <v>BUY</v>
      </c>
      <c r="G41" s="7">
        <v>33.050125000000001</v>
      </c>
      <c r="H41" s="7">
        <v>1000</v>
      </c>
      <c r="I41" s="11">
        <v>44727</v>
      </c>
      <c r="J41" s="9">
        <v>80.379958999999999</v>
      </c>
      <c r="K41" s="9">
        <f t="shared" si="0"/>
        <v>2432.0621782822304</v>
      </c>
      <c r="L41" s="10">
        <f t="shared" si="1"/>
        <v>1.4320621782822305</v>
      </c>
      <c r="M41" s="10">
        <f t="shared" si="2"/>
        <v>-1.4320621782822305</v>
      </c>
      <c r="N41" s="6">
        <f>DATEDIF(A41, I41, "d")</f>
        <v>2238</v>
      </c>
    </row>
    <row r="42" spans="1:14" ht="14.25">
      <c r="A42" s="5">
        <v>42492</v>
      </c>
      <c r="B42" s="6" t="s">
        <v>297</v>
      </c>
      <c r="C42" s="6" t="s">
        <v>298</v>
      </c>
      <c r="D42" s="17">
        <v>2700487656</v>
      </c>
      <c r="E42" s="6" t="s">
        <v>19</v>
      </c>
      <c r="F42" s="6" t="str">
        <f>IF(E42="BUY", "SELL", IF(E42="SELL", "BUY", ""))</f>
        <v>BUY</v>
      </c>
      <c r="G42" s="7">
        <v>40.400002000000001</v>
      </c>
      <c r="H42" s="7">
        <v>1000</v>
      </c>
      <c r="I42" s="11">
        <v>43535</v>
      </c>
      <c r="J42" s="9">
        <v>43.66</v>
      </c>
      <c r="K42" s="9">
        <f t="shared" si="0"/>
        <v>1080.6930158072764</v>
      </c>
      <c r="L42" s="10">
        <f t="shared" si="1"/>
        <v>8.0693015807276419E-2</v>
      </c>
      <c r="M42" s="10">
        <f t="shared" si="2"/>
        <v>-8.0693015807276419E-2</v>
      </c>
      <c r="N42" s="6">
        <f>DATEDIF(A42, I42, "d")</f>
        <v>1043</v>
      </c>
    </row>
    <row r="43" spans="1:14" ht="14.25">
      <c r="A43" s="5">
        <v>42492</v>
      </c>
      <c r="B43" s="6" t="s">
        <v>299</v>
      </c>
      <c r="C43" s="6" t="s">
        <v>300</v>
      </c>
      <c r="D43" s="17">
        <v>848572850</v>
      </c>
      <c r="E43" s="6" t="s">
        <v>19</v>
      </c>
      <c r="F43" s="6" t="str">
        <f>IF(E43="BUY", "SELL", IF(E43="SELL", "BUY", ""))</f>
        <v>BUY</v>
      </c>
      <c r="G43" s="7">
        <v>16.579999999999998</v>
      </c>
      <c r="H43" s="7">
        <v>1000</v>
      </c>
      <c r="I43" s="11">
        <v>43326</v>
      </c>
      <c r="J43" s="9">
        <v>19</v>
      </c>
      <c r="K43" s="9">
        <f t="shared" si="0"/>
        <v>1145.9589867310015</v>
      </c>
      <c r="L43" s="10">
        <f t="shared" si="1"/>
        <v>0.14595898673100147</v>
      </c>
      <c r="M43" s="10">
        <f t="shared" si="2"/>
        <v>-0.14595898673100147</v>
      </c>
      <c r="N43" s="6">
        <f>DATEDIF(A43, I43, "d")</f>
        <v>834</v>
      </c>
    </row>
    <row r="44" spans="1:14" ht="14.25">
      <c r="A44" s="5">
        <v>42492</v>
      </c>
      <c r="B44" s="6" t="s">
        <v>303</v>
      </c>
      <c r="C44" s="6" t="s">
        <v>304</v>
      </c>
      <c r="D44" s="17">
        <v>5394855744</v>
      </c>
      <c r="E44" s="6" t="s">
        <v>19</v>
      </c>
      <c r="F44" s="6" t="str">
        <f>IF(E44="BUY", "SELL", IF(E44="SELL", "BUY", ""))</f>
        <v>BUY</v>
      </c>
      <c r="G44" s="7">
        <v>35.080002</v>
      </c>
      <c r="H44" s="7">
        <v>1000</v>
      </c>
      <c r="I44" s="11">
        <v>44727</v>
      </c>
      <c r="J44" s="9">
        <v>56.529998999999997</v>
      </c>
      <c r="K44" s="9">
        <f t="shared" si="0"/>
        <v>1611.4594007149713</v>
      </c>
      <c r="L44" s="10">
        <f t="shared" si="1"/>
        <v>0.61145940071497129</v>
      </c>
      <c r="M44" s="10">
        <f t="shared" si="2"/>
        <v>-0.61145940071497129</v>
      </c>
      <c r="N44" s="6">
        <f>DATEDIF(A44, I44, "d")</f>
        <v>2235</v>
      </c>
    </row>
    <row r="45" spans="1:14" ht="14.25">
      <c r="A45" s="5">
        <v>42492</v>
      </c>
      <c r="B45" s="6" t="s">
        <v>305</v>
      </c>
      <c r="C45" s="6" t="s">
        <v>306</v>
      </c>
      <c r="D45" s="17">
        <v>9433126947</v>
      </c>
      <c r="E45" s="6" t="s">
        <v>16</v>
      </c>
      <c r="F45" s="6" t="str">
        <f>IF(E45="BUY", "SELL", IF(E45="SELL", "BUY", ""))</f>
        <v>SELL</v>
      </c>
      <c r="G45" s="7">
        <v>17.479766999999999</v>
      </c>
      <c r="H45" s="7">
        <v>1000</v>
      </c>
      <c r="I45" s="5">
        <v>42689</v>
      </c>
      <c r="J45" s="9">
        <v>17.928694</v>
      </c>
      <c r="K45" s="9">
        <f t="shared" si="0"/>
        <v>1025.6826649920449</v>
      </c>
      <c r="L45" s="10">
        <f t="shared" si="1"/>
        <v>-2.5682664992044919E-2</v>
      </c>
      <c r="M45" s="10">
        <f t="shared" si="2"/>
        <v>2.5682664992044919E-2</v>
      </c>
      <c r="N45" s="6">
        <f>DATEDIF(A45, I45, "d")</f>
        <v>197</v>
      </c>
    </row>
    <row r="46" spans="1:14" ht="14.25">
      <c r="A46" s="5">
        <v>42492</v>
      </c>
      <c r="B46" s="6" t="s">
        <v>307</v>
      </c>
      <c r="C46" s="6" t="s">
        <v>308</v>
      </c>
      <c r="D46" s="17">
        <v>4364614000</v>
      </c>
      <c r="E46" s="6" t="s">
        <v>16</v>
      </c>
      <c r="F46" s="6" t="str">
        <f>IF(E46="BUY", "SELL", IF(E46="SELL", "BUY", ""))</f>
        <v>SELL</v>
      </c>
      <c r="G46" s="7">
        <v>35.193694999999998</v>
      </c>
      <c r="H46" s="7">
        <v>1000</v>
      </c>
      <c r="I46" s="5">
        <v>42772</v>
      </c>
      <c r="J46" s="9">
        <v>33.372700000000002</v>
      </c>
      <c r="K46" s="9">
        <f t="shared" si="0"/>
        <v>948.25791949381846</v>
      </c>
      <c r="L46" s="10">
        <f t="shared" si="1"/>
        <v>5.1742080506181537E-2</v>
      </c>
      <c r="M46" s="10">
        <f t="shared" si="2"/>
        <v>-5.1742080506181537E-2</v>
      </c>
      <c r="N46" s="6">
        <f>DATEDIF(A46, I46, "d")</f>
        <v>280</v>
      </c>
    </row>
    <row r="47" spans="1:14" ht="14.25">
      <c r="A47" s="11">
        <v>42492</v>
      </c>
      <c r="B47" s="6" t="s">
        <v>311</v>
      </c>
      <c r="C47" s="6" t="s">
        <v>312</v>
      </c>
      <c r="D47" s="17">
        <v>2383282729</v>
      </c>
      <c r="E47" s="12" t="s">
        <v>16</v>
      </c>
      <c r="F47" s="13" t="str">
        <f>IF(E47="BUY", "SELL", IF(E47="SELL", "BUY", ""))</f>
        <v>SELL</v>
      </c>
      <c r="G47" s="7">
        <v>18.621700000000001</v>
      </c>
      <c r="H47" s="7">
        <v>1000</v>
      </c>
      <c r="I47" s="11">
        <v>42647</v>
      </c>
      <c r="J47" s="9">
        <v>19.305235</v>
      </c>
      <c r="K47" s="9">
        <f t="shared" si="0"/>
        <v>1036.7063694506946</v>
      </c>
      <c r="L47" s="10">
        <f t="shared" si="1"/>
        <v>-3.6706369450694637E-2</v>
      </c>
      <c r="M47" s="10">
        <f t="shared" si="2"/>
        <v>3.6706369450694637E-2</v>
      </c>
      <c r="N47" s="6">
        <f>DATEDIF(A47, I47, "d")</f>
        <v>155</v>
      </c>
    </row>
    <row r="48" spans="1:14" ht="14.25">
      <c r="A48" s="5">
        <v>42493</v>
      </c>
      <c r="B48" s="6" t="s">
        <v>317</v>
      </c>
      <c r="C48" s="6" t="s">
        <v>318</v>
      </c>
      <c r="D48" s="17">
        <v>851948643</v>
      </c>
      <c r="E48" s="6" t="s">
        <v>19</v>
      </c>
      <c r="F48" s="6" t="str">
        <f>IF(E48="BUY", "SELL", IF(E48="SELL", "BUY", ""))</f>
        <v>BUY</v>
      </c>
      <c r="G48" s="7">
        <v>64.797943000000004</v>
      </c>
      <c r="H48" s="7">
        <v>1000</v>
      </c>
      <c r="I48" s="11">
        <v>42509</v>
      </c>
      <c r="J48" s="9">
        <v>61.264465000000001</v>
      </c>
      <c r="K48" s="9">
        <f t="shared" si="0"/>
        <v>945.46928750500604</v>
      </c>
      <c r="L48" s="10">
        <f t="shared" si="1"/>
        <v>-5.4530712494993965E-2</v>
      </c>
      <c r="M48" s="10">
        <f t="shared" si="2"/>
        <v>5.4530712494993965E-2</v>
      </c>
      <c r="N48" s="6">
        <f>DATEDIF(A48, I48, "d")</f>
        <v>16</v>
      </c>
    </row>
    <row r="49" spans="1:14" ht="14.25">
      <c r="A49" s="5">
        <v>42493</v>
      </c>
      <c r="B49" s="6" t="s">
        <v>319</v>
      </c>
      <c r="C49" s="6" t="s">
        <v>320</v>
      </c>
      <c r="D49" s="17">
        <v>2578968000</v>
      </c>
      <c r="E49" s="6" t="s">
        <v>16</v>
      </c>
      <c r="F49" s="6" t="str">
        <f>IF(E49="BUY", "SELL", IF(E49="SELL", "BUY", ""))</f>
        <v>SELL</v>
      </c>
      <c r="G49" s="7">
        <v>0.9</v>
      </c>
      <c r="H49" s="7">
        <v>1000</v>
      </c>
      <c r="I49" s="11">
        <v>42507</v>
      </c>
      <c r="J49" s="9">
        <v>0.6</v>
      </c>
      <c r="K49" s="9">
        <f t="shared" si="0"/>
        <v>666.66666666666663</v>
      </c>
      <c r="L49" s="10">
        <f t="shared" si="1"/>
        <v>0.33333333333333337</v>
      </c>
      <c r="M49" s="10">
        <f t="shared" si="2"/>
        <v>-0.33333333333333337</v>
      </c>
      <c r="N49" s="6">
        <f>DATEDIF(A49, I49, "d")</f>
        <v>14</v>
      </c>
    </row>
    <row r="50" spans="1:14" ht="14.25">
      <c r="A50" s="5">
        <v>42493</v>
      </c>
      <c r="B50" s="6" t="s">
        <v>325</v>
      </c>
      <c r="C50" s="6" t="s">
        <v>326</v>
      </c>
      <c r="D50" s="17">
        <v>3170292000</v>
      </c>
      <c r="E50" s="6" t="s">
        <v>19</v>
      </c>
      <c r="F50" s="6" t="str">
        <f>IF(E50="BUY", "SELL", IF(E50="SELL", "BUY", ""))</f>
        <v>BUY</v>
      </c>
      <c r="G50" s="7">
        <v>37.631683000000002</v>
      </c>
      <c r="H50" s="7">
        <v>1000</v>
      </c>
      <c r="I50" s="5">
        <v>42689</v>
      </c>
      <c r="J50" s="9">
        <v>41.850323000000003</v>
      </c>
      <c r="K50" s="9">
        <f t="shared" si="0"/>
        <v>1112.1034103098712</v>
      </c>
      <c r="L50" s="10">
        <f t="shared" si="1"/>
        <v>0.11210341030987116</v>
      </c>
      <c r="M50" s="10">
        <f t="shared" si="2"/>
        <v>-0.11210341030987116</v>
      </c>
      <c r="N50" s="6">
        <f>DATEDIF(A50, I50, "d")</f>
        <v>196</v>
      </c>
    </row>
    <row r="51" spans="1:14" ht="14.25">
      <c r="A51" s="5">
        <v>42493</v>
      </c>
      <c r="B51" s="6" t="s">
        <v>327</v>
      </c>
      <c r="C51" s="6" t="s">
        <v>328</v>
      </c>
      <c r="D51" s="17">
        <v>2674929250</v>
      </c>
      <c r="E51" s="6" t="s">
        <v>16</v>
      </c>
      <c r="F51" s="6" t="str">
        <f>IF(E51="BUY", "SELL", IF(E51="SELL", "BUY", ""))</f>
        <v>SELL</v>
      </c>
      <c r="G51" s="7">
        <v>86.669998000000007</v>
      </c>
      <c r="H51" s="7">
        <v>1000</v>
      </c>
      <c r="I51" s="11">
        <v>44727</v>
      </c>
      <c r="J51" s="9">
        <v>39.740001999999997</v>
      </c>
      <c r="K51" s="9">
        <f t="shared" si="0"/>
        <v>458.52085977895132</v>
      </c>
      <c r="L51" s="10">
        <f t="shared" si="1"/>
        <v>0.5414791402210487</v>
      </c>
      <c r="M51" s="10">
        <f t="shared" si="2"/>
        <v>-0.5414791402210487</v>
      </c>
      <c r="N51" s="6">
        <f>DATEDIF(A51, I51, "d")</f>
        <v>2234</v>
      </c>
    </row>
    <row r="52" spans="1:14" ht="14.25">
      <c r="A52" s="5">
        <v>42494</v>
      </c>
      <c r="B52" s="6" t="s">
        <v>331</v>
      </c>
      <c r="C52" s="6" t="s">
        <v>332</v>
      </c>
      <c r="D52" s="17">
        <v>604163000</v>
      </c>
      <c r="E52" s="6" t="s">
        <v>16</v>
      </c>
      <c r="F52" s="6" t="str">
        <f>IF(E52="BUY", "SELL", IF(E52="SELL", "BUY", ""))</f>
        <v>SELL</v>
      </c>
      <c r="G52" s="7">
        <v>17.559999000000001</v>
      </c>
      <c r="H52" s="7">
        <v>1000</v>
      </c>
      <c r="I52" s="11">
        <v>43371</v>
      </c>
      <c r="J52" s="9">
        <v>15.7</v>
      </c>
      <c r="K52" s="9">
        <f t="shared" si="0"/>
        <v>894.07749966272763</v>
      </c>
      <c r="L52" s="10">
        <f t="shared" si="1"/>
        <v>0.10592250033727237</v>
      </c>
      <c r="M52" s="10">
        <f t="shared" si="2"/>
        <v>-0.10592250033727237</v>
      </c>
      <c r="N52" s="6">
        <f>DATEDIF(A52, I52, "d")</f>
        <v>877</v>
      </c>
    </row>
    <row r="53" spans="1:14" ht="14.25">
      <c r="A53" s="5">
        <v>42494</v>
      </c>
      <c r="B53" s="6" t="s">
        <v>291</v>
      </c>
      <c r="C53" s="6" t="s">
        <v>292</v>
      </c>
      <c r="D53" s="17">
        <v>1102844520</v>
      </c>
      <c r="E53" s="6" t="s">
        <v>16</v>
      </c>
      <c r="F53" s="6" t="str">
        <f>IF(E53="BUY", "SELL", IF(E53="SELL", "BUY", ""))</f>
        <v>SELL</v>
      </c>
      <c r="G53" s="7">
        <v>44.889999000000003</v>
      </c>
      <c r="H53" s="7">
        <v>1000</v>
      </c>
      <c r="I53" s="11">
        <v>43229</v>
      </c>
      <c r="J53" s="9">
        <v>28.01</v>
      </c>
      <c r="K53" s="9">
        <f t="shared" si="0"/>
        <v>623.96971762017643</v>
      </c>
      <c r="L53" s="10">
        <f t="shared" si="1"/>
        <v>0.37603028237982355</v>
      </c>
      <c r="M53" s="10">
        <f t="shared" si="2"/>
        <v>-0.37603028237982355</v>
      </c>
      <c r="N53" s="6">
        <f>DATEDIF(A53, I53, "d")</f>
        <v>735</v>
      </c>
    </row>
    <row r="54" spans="1:14" ht="14.25">
      <c r="A54" s="5">
        <v>42494</v>
      </c>
      <c r="B54" s="6" t="s">
        <v>333</v>
      </c>
      <c r="C54" s="6" t="s">
        <v>334</v>
      </c>
      <c r="D54" s="17">
        <v>116025984</v>
      </c>
      <c r="E54" s="6" t="s">
        <v>16</v>
      </c>
      <c r="F54" s="6" t="str">
        <f>IF(E54="BUY", "SELL", IF(E54="SELL", "BUY", ""))</f>
        <v>SELL</v>
      </c>
      <c r="G54" s="7">
        <v>9.39</v>
      </c>
      <c r="H54" s="7">
        <v>1000</v>
      </c>
      <c r="I54" s="5">
        <v>42542</v>
      </c>
      <c r="J54" s="9">
        <v>11.26</v>
      </c>
      <c r="K54" s="9">
        <f t="shared" si="0"/>
        <v>1199.1480298189563</v>
      </c>
      <c r="L54" s="10">
        <f t="shared" si="1"/>
        <v>-0.19914802981895627</v>
      </c>
      <c r="M54" s="10">
        <f t="shared" si="2"/>
        <v>0.19914802981895627</v>
      </c>
      <c r="N54" s="6">
        <f>DATEDIF(A54, I54, "d")</f>
        <v>48</v>
      </c>
    </row>
    <row r="55" spans="1:14" ht="14.25">
      <c r="A55" s="11">
        <v>42494</v>
      </c>
      <c r="B55" s="6" t="s">
        <v>341</v>
      </c>
      <c r="C55" s="6" t="s">
        <v>342</v>
      </c>
      <c r="D55" s="17">
        <v>249563831</v>
      </c>
      <c r="E55" s="12" t="s">
        <v>16</v>
      </c>
      <c r="F55" s="13" t="str">
        <f>IF(E55="BUY", "SELL", IF(E55="SELL", "BUY", ""))</f>
        <v>SELL</v>
      </c>
      <c r="G55" s="7">
        <v>82.620002999999997</v>
      </c>
      <c r="H55" s="7">
        <v>1000</v>
      </c>
      <c r="I55" s="11">
        <v>42507</v>
      </c>
      <c r="J55" s="9">
        <v>67.400002000000001</v>
      </c>
      <c r="K55" s="9">
        <f t="shared" si="0"/>
        <v>815.7830979502628</v>
      </c>
      <c r="L55" s="10">
        <f t="shared" si="1"/>
        <v>0.1842169020497372</v>
      </c>
      <c r="M55" s="10">
        <f t="shared" si="2"/>
        <v>-0.1842169020497372</v>
      </c>
      <c r="N55" s="6">
        <f>DATEDIF(A55, I55, "d")</f>
        <v>13</v>
      </c>
    </row>
    <row r="56" spans="1:14" ht="14.25">
      <c r="A56" s="5">
        <v>42495</v>
      </c>
      <c r="B56" s="6" t="s">
        <v>347</v>
      </c>
      <c r="C56" s="6" t="s">
        <v>348</v>
      </c>
      <c r="D56" s="17">
        <v>1548324000</v>
      </c>
      <c r="E56" s="6" t="s">
        <v>19</v>
      </c>
      <c r="F56" s="6" t="str">
        <f>IF(E56="BUY", "SELL", IF(E56="SELL", "BUY", ""))</f>
        <v>BUY</v>
      </c>
      <c r="G56" s="7">
        <v>8.5753660000000007</v>
      </c>
      <c r="H56" s="7">
        <v>1000</v>
      </c>
      <c r="I56" s="11">
        <v>43244</v>
      </c>
      <c r="J56" s="9">
        <v>21.035740000000001</v>
      </c>
      <c r="K56" s="9">
        <f t="shared" si="0"/>
        <v>2453.0428205629937</v>
      </c>
      <c r="L56" s="10">
        <f t="shared" si="1"/>
        <v>1.4530428205629937</v>
      </c>
      <c r="M56" s="10">
        <f t="shared" si="2"/>
        <v>-1.4530428205629937</v>
      </c>
      <c r="N56" s="6">
        <f>DATEDIF(A56, I56, "d")</f>
        <v>749</v>
      </c>
    </row>
    <row r="57" spans="1:14" ht="14.25">
      <c r="A57" s="5">
        <v>42495</v>
      </c>
      <c r="B57" s="6" t="s">
        <v>203</v>
      </c>
      <c r="C57" s="6" t="s">
        <v>204</v>
      </c>
      <c r="D57" s="17">
        <v>1696935000</v>
      </c>
      <c r="E57" s="6" t="s">
        <v>19</v>
      </c>
      <c r="F57" s="6" t="str">
        <f>IF(E57="BUY", "SELL", IF(E57="SELL", "BUY", ""))</f>
        <v>BUY</v>
      </c>
      <c r="G57" s="7">
        <v>13.88</v>
      </c>
      <c r="H57" s="7">
        <v>1000</v>
      </c>
      <c r="I57" s="11">
        <v>42543</v>
      </c>
      <c r="J57" s="9">
        <v>12.79</v>
      </c>
      <c r="K57" s="9">
        <f t="shared" si="0"/>
        <v>921.46974063400569</v>
      </c>
      <c r="L57" s="10">
        <f t="shared" si="1"/>
        <v>-7.8530259365994309E-2</v>
      </c>
      <c r="M57" s="10">
        <f t="shared" si="2"/>
        <v>7.8530259365994309E-2</v>
      </c>
      <c r="N57" s="6">
        <f>DATEDIF(A57, I57, "d")</f>
        <v>48</v>
      </c>
    </row>
    <row r="58" spans="1:14" ht="14.25">
      <c r="A58" s="5">
        <v>42496</v>
      </c>
      <c r="B58" s="6" t="s">
        <v>373</v>
      </c>
      <c r="C58" s="6" t="s">
        <v>374</v>
      </c>
      <c r="D58" s="17">
        <v>1638476112</v>
      </c>
      <c r="E58" s="6" t="s">
        <v>19</v>
      </c>
      <c r="F58" s="6" t="str">
        <f>IF(E58="BUY", "SELL", IF(E58="SELL", "BUY", ""))</f>
        <v>BUY</v>
      </c>
      <c r="G58" s="7">
        <v>60.08934</v>
      </c>
      <c r="H58" s="7">
        <v>1000</v>
      </c>
      <c r="I58" s="5">
        <v>42502</v>
      </c>
      <c r="J58" s="9">
        <v>65.828011000000004</v>
      </c>
      <c r="K58" s="9">
        <f t="shared" si="0"/>
        <v>1095.5023137215353</v>
      </c>
      <c r="L58" s="10">
        <f t="shared" si="1"/>
        <v>9.5502313721535295E-2</v>
      </c>
      <c r="M58" s="10">
        <f t="shared" si="2"/>
        <v>-9.5502313721535295E-2</v>
      </c>
      <c r="N58" s="6">
        <f>DATEDIF(A58, I58, "d")</f>
        <v>6</v>
      </c>
    </row>
    <row r="59" spans="1:14" ht="14.25">
      <c r="A59" s="5">
        <v>42496</v>
      </c>
      <c r="B59" s="6" t="s">
        <v>375</v>
      </c>
      <c r="C59" s="6" t="s">
        <v>376</v>
      </c>
      <c r="D59" s="17">
        <v>3086150340</v>
      </c>
      <c r="E59" s="6" t="s">
        <v>19</v>
      </c>
      <c r="F59" s="6" t="str">
        <f>IF(E59="BUY", "SELL", IF(E59="SELL", "BUY", ""))</f>
        <v>BUY</v>
      </c>
      <c r="G59" s="7">
        <v>39.451546</v>
      </c>
      <c r="H59" s="7">
        <v>1000</v>
      </c>
      <c r="I59" s="5">
        <v>42550</v>
      </c>
      <c r="J59" s="9">
        <v>31.390817999999999</v>
      </c>
      <c r="K59" s="9">
        <f t="shared" si="0"/>
        <v>795.6803010964386</v>
      </c>
      <c r="L59" s="10">
        <f t="shared" si="1"/>
        <v>-0.20431969890356141</v>
      </c>
      <c r="M59" s="10">
        <f t="shared" si="2"/>
        <v>0.20431969890356141</v>
      </c>
      <c r="N59" s="6">
        <f>DATEDIF(A59, I59, "d")</f>
        <v>54</v>
      </c>
    </row>
    <row r="60" spans="1:14" ht="14.25">
      <c r="A60" s="5">
        <v>42496</v>
      </c>
      <c r="B60" s="6" t="s">
        <v>377</v>
      </c>
      <c r="C60" s="6" t="s">
        <v>378</v>
      </c>
      <c r="D60" s="17">
        <v>3110924830</v>
      </c>
      <c r="E60" s="6" t="s">
        <v>19</v>
      </c>
      <c r="F60" s="6" t="str">
        <f>IF(E60="BUY", "SELL", IF(E60="SELL", "BUY", ""))</f>
        <v>BUY</v>
      </c>
      <c r="G60" s="7">
        <v>29.799410000000002</v>
      </c>
      <c r="H60" s="7">
        <v>1000</v>
      </c>
      <c r="I60" s="5">
        <v>42692</v>
      </c>
      <c r="J60" s="9">
        <v>40.289622999999999</v>
      </c>
      <c r="K60" s="9">
        <f t="shared" si="0"/>
        <v>1352.0275401425733</v>
      </c>
      <c r="L60" s="10">
        <f t="shared" si="1"/>
        <v>0.35202754014257337</v>
      </c>
      <c r="M60" s="10">
        <f t="shared" si="2"/>
        <v>-0.35202754014257337</v>
      </c>
      <c r="N60" s="6">
        <f>DATEDIF(A60, I60, "d")</f>
        <v>196</v>
      </c>
    </row>
    <row r="61" spans="1:14" ht="14.25">
      <c r="A61" s="5">
        <v>42496</v>
      </c>
      <c r="B61" s="6" t="s">
        <v>379</v>
      </c>
      <c r="C61" s="6" t="s">
        <v>380</v>
      </c>
      <c r="D61" s="17">
        <v>4120653358</v>
      </c>
      <c r="E61" s="6" t="s">
        <v>19</v>
      </c>
      <c r="F61" s="6" t="str">
        <f>IF(E61="BUY", "SELL", IF(E61="SELL", "BUY", ""))</f>
        <v>BUY</v>
      </c>
      <c r="G61" s="7">
        <v>27.343712</v>
      </c>
      <c r="H61" s="7">
        <v>1000</v>
      </c>
      <c r="I61" s="5">
        <v>42612</v>
      </c>
      <c r="J61" s="9">
        <v>28.054936999999999</v>
      </c>
      <c r="K61" s="9">
        <f t="shared" si="0"/>
        <v>1026.0105504329476</v>
      </c>
      <c r="L61" s="10">
        <f t="shared" si="1"/>
        <v>2.601055043294764E-2</v>
      </c>
      <c r="M61" s="10">
        <f t="shared" si="2"/>
        <v>-2.601055043294764E-2</v>
      </c>
      <c r="N61" s="6">
        <f>DATEDIF(A61, I61, "d")</f>
        <v>116</v>
      </c>
    </row>
    <row r="62" spans="1:14" ht="14.25">
      <c r="A62" s="5">
        <v>42496</v>
      </c>
      <c r="B62" s="6" t="s">
        <v>241</v>
      </c>
      <c r="C62" s="6" t="s">
        <v>242</v>
      </c>
      <c r="D62" s="17">
        <v>7075072067</v>
      </c>
      <c r="E62" s="6" t="s">
        <v>19</v>
      </c>
      <c r="F62" s="6" t="str">
        <f>IF(E62="BUY", "SELL", IF(E62="SELL", "BUY", ""))</f>
        <v>BUY</v>
      </c>
      <c r="G62" s="7">
        <v>48.889999000000003</v>
      </c>
      <c r="H62" s="7">
        <v>1000</v>
      </c>
      <c r="I62" s="5">
        <v>42860</v>
      </c>
      <c r="J62" s="9">
        <v>55.490001999999997</v>
      </c>
      <c r="K62" s="9">
        <f t="shared" si="0"/>
        <v>1134.9969960113926</v>
      </c>
      <c r="L62" s="10">
        <f t="shared" si="1"/>
        <v>0.13499699601139264</v>
      </c>
      <c r="M62" s="10">
        <f t="shared" si="2"/>
        <v>-0.13499699601139264</v>
      </c>
      <c r="N62" s="6">
        <f>DATEDIF(A62, I62, "d")</f>
        <v>364</v>
      </c>
    </row>
    <row r="63" spans="1:14" ht="14.25">
      <c r="A63" s="5">
        <v>42496</v>
      </c>
      <c r="B63" s="6" t="s">
        <v>383</v>
      </c>
      <c r="C63" s="6" t="s">
        <v>384</v>
      </c>
      <c r="D63" s="17">
        <v>5162686900</v>
      </c>
      <c r="E63" s="6" t="s">
        <v>19</v>
      </c>
      <c r="F63" s="6" t="str">
        <f>IF(E63="BUY", "SELL", IF(E63="SELL", "BUY", ""))</f>
        <v>BUY</v>
      </c>
      <c r="G63" s="7">
        <v>81.459389000000002</v>
      </c>
      <c r="H63" s="7">
        <v>1000</v>
      </c>
      <c r="I63" s="11">
        <v>43929</v>
      </c>
      <c r="J63" s="9">
        <v>45.024768999999999</v>
      </c>
      <c r="K63" s="9">
        <f t="shared" si="0"/>
        <v>552.72657397417993</v>
      </c>
      <c r="L63" s="10">
        <f t="shared" si="1"/>
        <v>-0.4472734260258201</v>
      </c>
      <c r="M63" s="10">
        <f t="shared" si="2"/>
        <v>0.4472734260258201</v>
      </c>
      <c r="N63" s="6">
        <f>DATEDIF(A63, I63, "d")</f>
        <v>1433</v>
      </c>
    </row>
    <row r="64" spans="1:14" ht="14.25">
      <c r="A64" s="5">
        <v>42496</v>
      </c>
      <c r="B64" s="6" t="s">
        <v>385</v>
      </c>
      <c r="C64" s="6" t="s">
        <v>386</v>
      </c>
      <c r="D64" s="17">
        <v>7533816097</v>
      </c>
      <c r="E64" s="6" t="s">
        <v>19</v>
      </c>
      <c r="F64" s="6" t="str">
        <f>IF(E64="BUY", "SELL", IF(E64="SELL", "BUY", ""))</f>
        <v>BUY</v>
      </c>
      <c r="G64" s="7">
        <v>77.209525999999997</v>
      </c>
      <c r="H64" s="7">
        <v>1000</v>
      </c>
      <c r="I64" s="5">
        <v>42524</v>
      </c>
      <c r="J64" s="9">
        <v>82.093468000000001</v>
      </c>
      <c r="K64" s="9">
        <f t="shared" si="0"/>
        <v>1063.255692050227</v>
      </c>
      <c r="L64" s="10">
        <f t="shared" si="1"/>
        <v>6.3255692050227019E-2</v>
      </c>
      <c r="M64" s="10">
        <f t="shared" si="2"/>
        <v>-6.3255692050227019E-2</v>
      </c>
      <c r="N64" s="6">
        <f>DATEDIF(A64, I64, "d")</f>
        <v>28</v>
      </c>
    </row>
    <row r="65" spans="1:14" ht="14.25">
      <c r="A65" s="11">
        <v>42496</v>
      </c>
      <c r="B65" s="6" t="s">
        <v>393</v>
      </c>
      <c r="C65" s="6" t="s">
        <v>394</v>
      </c>
      <c r="D65" s="17">
        <v>549614916</v>
      </c>
      <c r="E65" s="13" t="s">
        <v>19</v>
      </c>
      <c r="F65" s="12" t="str">
        <f>IF(E65="BUY", "SELL", IF(E65="SELL", "BUY", ""))</f>
        <v>BUY</v>
      </c>
      <c r="G65" s="7">
        <v>24.194884999999999</v>
      </c>
      <c r="H65" s="7">
        <v>1000</v>
      </c>
      <c r="I65" s="11">
        <v>43273</v>
      </c>
      <c r="J65" s="9">
        <v>37.366058000000002</v>
      </c>
      <c r="K65" s="9">
        <f t="shared" si="0"/>
        <v>1544.3784089075027</v>
      </c>
      <c r="L65" s="10">
        <f t="shared" si="1"/>
        <v>0.54437840890750266</v>
      </c>
      <c r="M65" s="10">
        <f t="shared" si="2"/>
        <v>-0.54437840890750266</v>
      </c>
      <c r="N65" s="6">
        <f>DATEDIF(A65, I65, "d")</f>
        <v>777</v>
      </c>
    </row>
    <row r="66" spans="1:14" ht="14.25">
      <c r="A66" s="11">
        <v>42496</v>
      </c>
      <c r="B66" s="6" t="s">
        <v>395</v>
      </c>
      <c r="C66" s="6" t="s">
        <v>396</v>
      </c>
      <c r="D66" s="17">
        <v>7909777829</v>
      </c>
      <c r="E66" s="12" t="s">
        <v>16</v>
      </c>
      <c r="F66" s="13" t="str">
        <f>IF(E66="BUY", "SELL", IF(E66="SELL", "BUY", ""))</f>
        <v>SELL</v>
      </c>
      <c r="G66" s="7">
        <v>35.990001999999997</v>
      </c>
      <c r="H66" s="7">
        <v>1000</v>
      </c>
      <c r="I66" s="11">
        <v>42619</v>
      </c>
      <c r="J66" s="9">
        <v>40.490001999999997</v>
      </c>
      <c r="K66" s="9">
        <f t="shared" si="0"/>
        <v>1125.0347249216602</v>
      </c>
      <c r="L66" s="10">
        <f t="shared" si="1"/>
        <v>-0.12503472492166021</v>
      </c>
      <c r="M66" s="10">
        <f t="shared" si="2"/>
        <v>0.12503472492166021</v>
      </c>
      <c r="N66" s="6">
        <f>DATEDIF(A66, I66, "d")</f>
        <v>123</v>
      </c>
    </row>
    <row r="67" spans="1:14" ht="14.25">
      <c r="A67" s="11">
        <v>42496</v>
      </c>
      <c r="B67" s="6" t="s">
        <v>397</v>
      </c>
      <c r="C67" s="6" t="s">
        <v>398</v>
      </c>
      <c r="D67" s="17">
        <v>4349591040</v>
      </c>
      <c r="E67" s="13" t="s">
        <v>19</v>
      </c>
      <c r="F67" s="12" t="str">
        <f>IF(E67="BUY", "SELL", IF(E67="SELL", "BUY", ""))</f>
        <v>BUY</v>
      </c>
      <c r="G67" s="7">
        <v>9.3699569999999994</v>
      </c>
      <c r="H67" s="7">
        <v>1000</v>
      </c>
      <c r="I67" s="11">
        <v>42678</v>
      </c>
      <c r="J67" s="9">
        <v>9.3778070000000007</v>
      </c>
      <c r="K67" s="9">
        <f t="shared" ref="K67:K130" si="3">(H67/G67)*J67</f>
        <v>1000.8377839940995</v>
      </c>
      <c r="L67" s="10">
        <f t="shared" ref="L67:L130" si="4">IF(F67="BUY",(K67-H67)/H67, IF(F67="SELL", (H67-K67)/H67, "Invalid"))</f>
        <v>8.3778399409948181E-4</v>
      </c>
      <c r="M67" s="10">
        <f t="shared" ref="M67:M130" si="5">IF(E67="BUY",(K67-H67)/H67,IF(E67="SELL",(H67-K67)/H67,""))</f>
        <v>-8.3778399409948181E-4</v>
      </c>
      <c r="N67" s="6">
        <f>DATEDIF(A67, I67, "d")</f>
        <v>182</v>
      </c>
    </row>
    <row r="68" spans="1:14" ht="14.25">
      <c r="A68" s="5">
        <v>42499</v>
      </c>
      <c r="B68" s="6" t="s">
        <v>401</v>
      </c>
      <c r="C68" s="6" t="s">
        <v>402</v>
      </c>
      <c r="D68" s="17">
        <v>7859714868</v>
      </c>
      <c r="E68" s="6" t="s">
        <v>16</v>
      </c>
      <c r="F68" s="6" t="str">
        <f>IF(E68="BUY", "SELL", IF(E68="SELL", "BUY", ""))</f>
        <v>SELL</v>
      </c>
      <c r="G68" s="7">
        <v>122.581711</v>
      </c>
      <c r="H68" s="7">
        <v>1000</v>
      </c>
      <c r="I68" s="11">
        <v>42816</v>
      </c>
      <c r="J68" s="9">
        <v>105.13531500000001</v>
      </c>
      <c r="K68" s="9">
        <f t="shared" si="3"/>
        <v>857.6753754073477</v>
      </c>
      <c r="L68" s="10">
        <f t="shared" si="4"/>
        <v>0.1423246245926523</v>
      </c>
      <c r="M68" s="10">
        <f t="shared" si="5"/>
        <v>-0.1423246245926523</v>
      </c>
      <c r="N68" s="6">
        <f>DATEDIF(A68, I68, "d")</f>
        <v>317</v>
      </c>
    </row>
    <row r="69" spans="1:14" ht="14.25">
      <c r="A69" s="5">
        <v>42500</v>
      </c>
      <c r="B69" s="6" t="s">
        <v>149</v>
      </c>
      <c r="C69" s="6" t="s">
        <v>150</v>
      </c>
      <c r="D69" s="17">
        <v>906246745</v>
      </c>
      <c r="E69" s="6" t="s">
        <v>16</v>
      </c>
      <c r="F69" s="6" t="str">
        <f>IF(E69="BUY", "SELL", IF(E69="SELL", "BUY", ""))</f>
        <v>SELL</v>
      </c>
      <c r="G69" s="7">
        <v>26.841618</v>
      </c>
      <c r="H69" s="7">
        <v>1000</v>
      </c>
      <c r="I69" s="5">
        <v>42538</v>
      </c>
      <c r="J69" s="9">
        <v>27.918486000000001</v>
      </c>
      <c r="K69" s="9">
        <f t="shared" si="3"/>
        <v>1040.1193400487257</v>
      </c>
      <c r="L69" s="10">
        <f t="shared" si="4"/>
        <v>-4.0119340048725687E-2</v>
      </c>
      <c r="M69" s="10">
        <f t="shared" si="5"/>
        <v>4.0119340048725687E-2</v>
      </c>
      <c r="N69" s="6">
        <f>DATEDIF(A69, I69, "d")</f>
        <v>38</v>
      </c>
    </row>
    <row r="70" spans="1:14" ht="14.25">
      <c r="A70" s="5">
        <v>42500</v>
      </c>
      <c r="B70" s="6" t="s">
        <v>419</v>
      </c>
      <c r="C70" s="6" t="s">
        <v>420</v>
      </c>
      <c r="D70" s="17">
        <v>8837709330</v>
      </c>
      <c r="E70" s="6" t="s">
        <v>16</v>
      </c>
      <c r="F70" s="6" t="str">
        <f>IF(E70="BUY", "SELL", IF(E70="SELL", "BUY", ""))</f>
        <v>SELL</v>
      </c>
      <c r="G70" s="7">
        <v>69.304992999999996</v>
      </c>
      <c r="H70" s="7">
        <v>1000</v>
      </c>
      <c r="I70" s="11">
        <v>43392</v>
      </c>
      <c r="J70" s="9">
        <v>83.186538999999996</v>
      </c>
      <c r="K70" s="9">
        <f t="shared" si="3"/>
        <v>1200.2964779175434</v>
      </c>
      <c r="L70" s="10">
        <f t="shared" si="4"/>
        <v>-0.20029647791754338</v>
      </c>
      <c r="M70" s="10">
        <f t="shared" si="5"/>
        <v>0.20029647791754338</v>
      </c>
      <c r="N70" s="6">
        <f>DATEDIF(A70, I70, "d")</f>
        <v>892</v>
      </c>
    </row>
    <row r="71" spans="1:14" ht="14.25">
      <c r="A71" s="5">
        <v>42500</v>
      </c>
      <c r="B71" s="6" t="s">
        <v>423</v>
      </c>
      <c r="C71" s="6" t="s">
        <v>424</v>
      </c>
      <c r="D71" s="17">
        <v>1020153877</v>
      </c>
      <c r="E71" s="6" t="s">
        <v>16</v>
      </c>
      <c r="F71" s="6" t="str">
        <f>IF(E71="BUY", "SELL", IF(E71="SELL", "BUY", ""))</f>
        <v>SELL</v>
      </c>
      <c r="G71" s="7">
        <v>37.939999</v>
      </c>
      <c r="H71" s="7">
        <v>1000</v>
      </c>
      <c r="I71" s="5">
        <v>42872</v>
      </c>
      <c r="J71" s="9">
        <v>90.139999000000003</v>
      </c>
      <c r="K71" s="9">
        <f t="shared" si="3"/>
        <v>2375.8566519730275</v>
      </c>
      <c r="L71" s="10">
        <f t="shared" si="4"/>
        <v>-1.3758566519730275</v>
      </c>
      <c r="M71" s="10">
        <f t="shared" si="5"/>
        <v>1.3758566519730275</v>
      </c>
      <c r="N71" s="6">
        <f>DATEDIF(A71, I71, "d")</f>
        <v>372</v>
      </c>
    </row>
    <row r="72" spans="1:14" ht="14.25">
      <c r="A72" s="5">
        <v>42500</v>
      </c>
      <c r="B72" s="6" t="s">
        <v>425</v>
      </c>
      <c r="C72" s="6" t="s">
        <v>426</v>
      </c>
      <c r="D72" s="17">
        <v>1046636240</v>
      </c>
      <c r="E72" s="6" t="s">
        <v>19</v>
      </c>
      <c r="F72" s="6" t="str">
        <f>IF(E72="BUY", "SELL", IF(E72="SELL", "BUY", ""))</f>
        <v>BUY</v>
      </c>
      <c r="G72" s="7">
        <v>12.192284000000001</v>
      </c>
      <c r="H72" s="7">
        <v>1000</v>
      </c>
      <c r="I72" s="11">
        <v>44727</v>
      </c>
      <c r="J72" s="9">
        <v>9.0269659999999998</v>
      </c>
      <c r="K72" s="9">
        <f t="shared" si="3"/>
        <v>740.38350812694318</v>
      </c>
      <c r="L72" s="10">
        <f t="shared" si="4"/>
        <v>-0.2596164918730568</v>
      </c>
      <c r="M72" s="10">
        <f t="shared" si="5"/>
        <v>0.2596164918730568</v>
      </c>
      <c r="N72" s="6">
        <f>DATEDIF(A72, I72, "d")</f>
        <v>2227</v>
      </c>
    </row>
    <row r="73" spans="1:14" ht="14.25">
      <c r="A73" s="5">
        <v>42501</v>
      </c>
      <c r="B73" s="6" t="s">
        <v>435</v>
      </c>
      <c r="C73" s="6" t="s">
        <v>436</v>
      </c>
      <c r="D73" s="17">
        <v>4769791015</v>
      </c>
      <c r="E73" s="6" t="s">
        <v>19</v>
      </c>
      <c r="F73" s="6" t="str">
        <f>IF(E73="BUY", "SELL", IF(E73="SELL", "BUY", ""))</f>
        <v>BUY</v>
      </c>
      <c r="G73" s="7">
        <v>28.49</v>
      </c>
      <c r="H73" s="7">
        <v>1000</v>
      </c>
      <c r="I73" s="11">
        <v>42515</v>
      </c>
      <c r="J73" s="9">
        <v>35.270000000000003</v>
      </c>
      <c r="K73" s="9">
        <f t="shared" si="3"/>
        <v>1237.978237978238</v>
      </c>
      <c r="L73" s="10">
        <f t="shared" si="4"/>
        <v>0.23797823797823797</v>
      </c>
      <c r="M73" s="10">
        <f t="shared" si="5"/>
        <v>-0.23797823797823797</v>
      </c>
      <c r="N73" s="6">
        <f>DATEDIF(A73, I73, "d")</f>
        <v>14</v>
      </c>
    </row>
    <row r="74" spans="1:14" ht="14.25">
      <c r="A74" s="5">
        <v>42501</v>
      </c>
      <c r="B74" s="6" t="s">
        <v>439</v>
      </c>
      <c r="C74" s="6" t="s">
        <v>440</v>
      </c>
      <c r="D74" s="17">
        <v>8078133406</v>
      </c>
      <c r="E74" s="6" t="s">
        <v>16</v>
      </c>
      <c r="F74" s="6" t="str">
        <f>IF(E74="BUY", "SELL", IF(E74="SELL", "BUY", ""))</f>
        <v>SELL</v>
      </c>
      <c r="G74" s="7">
        <v>69.685837000000006</v>
      </c>
      <c r="H74" s="7">
        <v>1000</v>
      </c>
      <c r="I74" s="11">
        <v>44727</v>
      </c>
      <c r="J74" s="9">
        <v>98.637694999999994</v>
      </c>
      <c r="K74" s="9">
        <f t="shared" si="3"/>
        <v>1415.4625853170132</v>
      </c>
      <c r="L74" s="10">
        <f t="shared" si="4"/>
        <v>-0.41546258531701324</v>
      </c>
      <c r="M74" s="10">
        <f t="shared" si="5"/>
        <v>0.41546258531701324</v>
      </c>
      <c r="N74" s="6">
        <f>DATEDIF(A74, I74, "d")</f>
        <v>2226</v>
      </c>
    </row>
    <row r="75" spans="1:14" ht="14.25">
      <c r="A75" s="5">
        <v>42501</v>
      </c>
      <c r="B75" s="6" t="s">
        <v>447</v>
      </c>
      <c r="C75" s="6" t="s">
        <v>448</v>
      </c>
      <c r="D75" s="17">
        <v>3258901512</v>
      </c>
      <c r="E75" s="6" t="s">
        <v>19</v>
      </c>
      <c r="F75" s="6" t="str">
        <f>IF(E75="BUY", "SELL", IF(E75="SELL", "BUY", ""))</f>
        <v>BUY</v>
      </c>
      <c r="G75" s="7">
        <v>18.766155000000001</v>
      </c>
      <c r="H75" s="7">
        <v>1000</v>
      </c>
      <c r="I75" s="11">
        <v>44727</v>
      </c>
      <c r="J75" s="9">
        <v>32.890067999999999</v>
      </c>
      <c r="K75" s="9">
        <f t="shared" si="3"/>
        <v>1752.6268966658326</v>
      </c>
      <c r="L75" s="10">
        <f t="shared" si="4"/>
        <v>0.7526268966658326</v>
      </c>
      <c r="M75" s="10">
        <f t="shared" si="5"/>
        <v>-0.7526268966658326</v>
      </c>
      <c r="N75" s="6">
        <f>DATEDIF(A75, I75, "d")</f>
        <v>2226</v>
      </c>
    </row>
    <row r="76" spans="1:14" ht="14.25">
      <c r="A76" s="5">
        <v>42501</v>
      </c>
      <c r="B76" s="6" t="s">
        <v>449</v>
      </c>
      <c r="C76" s="6" t="s">
        <v>450</v>
      </c>
      <c r="D76" s="17">
        <v>491931204</v>
      </c>
      <c r="E76" s="6" t="s">
        <v>16</v>
      </c>
      <c r="F76" s="6" t="str">
        <f>IF(E76="BUY", "SELL", IF(E76="SELL", "BUY", ""))</f>
        <v>SELL</v>
      </c>
      <c r="G76" s="7">
        <v>8.4700000000000006</v>
      </c>
      <c r="H76" s="7">
        <v>1000</v>
      </c>
      <c r="I76" s="11">
        <v>42856</v>
      </c>
      <c r="J76" s="9">
        <v>8.6999999999999993</v>
      </c>
      <c r="K76" s="9">
        <f t="shared" si="3"/>
        <v>1027.1546635182997</v>
      </c>
      <c r="L76" s="10">
        <f t="shared" si="4"/>
        <v>-2.7154663518299683E-2</v>
      </c>
      <c r="M76" s="10">
        <f t="shared" si="5"/>
        <v>2.7154663518299683E-2</v>
      </c>
      <c r="N76" s="6">
        <f>DATEDIF(A76, I76, "d")</f>
        <v>355</v>
      </c>
    </row>
    <row r="77" spans="1:14" ht="14.25">
      <c r="A77" s="5">
        <v>42501</v>
      </c>
      <c r="B77" s="6" t="s">
        <v>451</v>
      </c>
      <c r="C77" s="6" t="s">
        <v>452</v>
      </c>
      <c r="D77" s="17">
        <v>1885409715</v>
      </c>
      <c r="E77" s="6" t="s">
        <v>19</v>
      </c>
      <c r="F77" s="6" t="str">
        <f>IF(E77="BUY", "SELL", IF(E77="SELL", "BUY", ""))</f>
        <v>BUY</v>
      </c>
      <c r="G77" s="7">
        <v>31.818422000000002</v>
      </c>
      <c r="H77" s="7">
        <v>1000</v>
      </c>
      <c r="I77" s="11">
        <v>44727</v>
      </c>
      <c r="J77" s="9">
        <v>36.619999</v>
      </c>
      <c r="K77" s="9">
        <f t="shared" si="3"/>
        <v>1150.9055665928372</v>
      </c>
      <c r="L77" s="10">
        <f t="shared" si="4"/>
        <v>0.15090556659283721</v>
      </c>
      <c r="M77" s="10">
        <f t="shared" si="5"/>
        <v>-0.15090556659283721</v>
      </c>
      <c r="N77" s="6">
        <f>DATEDIF(A77, I77, "d")</f>
        <v>2226</v>
      </c>
    </row>
    <row r="78" spans="1:14" ht="14.25">
      <c r="A78" s="5">
        <v>42501</v>
      </c>
      <c r="B78" s="6" t="s">
        <v>457</v>
      </c>
      <c r="C78" s="6" t="s">
        <v>458</v>
      </c>
      <c r="D78" s="17">
        <v>1494728092</v>
      </c>
      <c r="E78" s="6" t="s">
        <v>16</v>
      </c>
      <c r="F78" s="6" t="str">
        <f>IF(E78="BUY", "SELL", IF(E78="SELL", "BUY", ""))</f>
        <v>SELL</v>
      </c>
      <c r="G78" s="7">
        <v>36.316521000000002</v>
      </c>
      <c r="H78" s="7">
        <v>1000</v>
      </c>
      <c r="I78" s="11">
        <v>44727</v>
      </c>
      <c r="J78" s="9">
        <v>54.312804999999997</v>
      </c>
      <c r="K78" s="9">
        <f t="shared" si="3"/>
        <v>1495.5398673788163</v>
      </c>
      <c r="L78" s="10">
        <f t="shared" si="4"/>
        <v>-0.49553986737881633</v>
      </c>
      <c r="M78" s="10">
        <f t="shared" si="5"/>
        <v>0.49553986737881633</v>
      </c>
      <c r="N78" s="6">
        <f>DATEDIF(A78, I78, "d")</f>
        <v>2226</v>
      </c>
    </row>
    <row r="79" spans="1:14" ht="14.25">
      <c r="A79" s="5">
        <v>42501</v>
      </c>
      <c r="B79" s="6" t="s">
        <v>459</v>
      </c>
      <c r="C79" s="6" t="s">
        <v>460</v>
      </c>
      <c r="D79" s="17">
        <v>1298565600</v>
      </c>
      <c r="E79" s="6" t="s">
        <v>19</v>
      </c>
      <c r="F79" s="6" t="str">
        <f>IF(E79="BUY", "SELL", IF(E79="SELL", "BUY", ""))</f>
        <v>BUY</v>
      </c>
      <c r="G79" s="7">
        <v>38.700001</v>
      </c>
      <c r="H79" s="7">
        <v>1000</v>
      </c>
      <c r="I79" s="11">
        <v>44727</v>
      </c>
      <c r="J79" s="9">
        <v>35.090000000000003</v>
      </c>
      <c r="K79" s="9">
        <f t="shared" si="3"/>
        <v>906.71832282381604</v>
      </c>
      <c r="L79" s="10">
        <f t="shared" si="4"/>
        <v>-9.3281677176183964E-2</v>
      </c>
      <c r="M79" s="10">
        <f t="shared" si="5"/>
        <v>9.3281677176183964E-2</v>
      </c>
      <c r="N79" s="6">
        <f>DATEDIF(A79, I79, "d")</f>
        <v>2226</v>
      </c>
    </row>
    <row r="80" spans="1:14" ht="14.25">
      <c r="A80" s="5">
        <v>42502</v>
      </c>
      <c r="B80" s="6" t="s">
        <v>373</v>
      </c>
      <c r="C80" s="6" t="s">
        <v>374</v>
      </c>
      <c r="D80" s="17">
        <v>1638476112</v>
      </c>
      <c r="E80" s="6" t="s">
        <v>16</v>
      </c>
      <c r="F80" s="6" t="str">
        <f>IF(E80="BUY", "SELL", IF(E80="SELL", "BUY", ""))</f>
        <v>SELL</v>
      </c>
      <c r="G80" s="7">
        <v>65.828011000000004</v>
      </c>
      <c r="H80" s="7">
        <v>1000</v>
      </c>
      <c r="I80" s="5">
        <v>44664</v>
      </c>
      <c r="J80" s="9">
        <v>89.049225000000007</v>
      </c>
      <c r="K80" s="9">
        <f t="shared" si="3"/>
        <v>1352.7558200110284</v>
      </c>
      <c r="L80" s="10">
        <f t="shared" si="4"/>
        <v>-0.3527558200110284</v>
      </c>
      <c r="M80" s="10">
        <f t="shared" si="5"/>
        <v>0.3527558200110284</v>
      </c>
      <c r="N80" s="6">
        <f>DATEDIF(A80, I80, "d")</f>
        <v>2162</v>
      </c>
    </row>
    <row r="81" spans="1:14" ht="14.25">
      <c r="A81" s="5">
        <v>42502</v>
      </c>
      <c r="B81" s="6" t="s">
        <v>471</v>
      </c>
      <c r="C81" s="6" t="s">
        <v>472</v>
      </c>
      <c r="D81" s="17">
        <v>4031237760</v>
      </c>
      <c r="E81" s="6" t="s">
        <v>19</v>
      </c>
      <c r="F81" s="6" t="str">
        <f>IF(E81="BUY", "SELL", IF(E81="SELL", "BUY", ""))</f>
        <v>BUY</v>
      </c>
      <c r="G81" s="7">
        <v>26.07</v>
      </c>
      <c r="H81" s="7">
        <v>1000</v>
      </c>
      <c r="I81" s="5">
        <v>43347</v>
      </c>
      <c r="J81" s="9">
        <v>27.469999000000001</v>
      </c>
      <c r="K81" s="9">
        <f t="shared" si="3"/>
        <v>1053.7015343306484</v>
      </c>
      <c r="L81" s="10">
        <f t="shared" si="4"/>
        <v>5.3701534330648427E-2</v>
      </c>
      <c r="M81" s="10">
        <f t="shared" si="5"/>
        <v>-5.3701534330648427E-2</v>
      </c>
      <c r="N81" s="6">
        <f>DATEDIF(A81, I81, "d")</f>
        <v>845</v>
      </c>
    </row>
    <row r="82" spans="1:14" ht="14.25">
      <c r="A82" s="5">
        <v>42502</v>
      </c>
      <c r="B82" s="6" t="s">
        <v>473</v>
      </c>
      <c r="C82" s="6" t="s">
        <v>474</v>
      </c>
      <c r="D82" s="17">
        <v>4051881882</v>
      </c>
      <c r="E82" s="6" t="s">
        <v>19</v>
      </c>
      <c r="F82" s="6" t="str">
        <f>IF(E82="BUY", "SELL", IF(E82="SELL", "BUY", ""))</f>
        <v>BUY</v>
      </c>
      <c r="G82" s="7">
        <v>93.269997000000004</v>
      </c>
      <c r="H82" s="7">
        <v>1000</v>
      </c>
      <c r="I82" s="11">
        <v>44727</v>
      </c>
      <c r="J82" s="9">
        <v>42.57</v>
      </c>
      <c r="K82" s="9">
        <f t="shared" si="3"/>
        <v>456.41686897448915</v>
      </c>
      <c r="L82" s="10">
        <f t="shared" si="4"/>
        <v>-0.54358313102551081</v>
      </c>
      <c r="M82" s="10">
        <f t="shared" si="5"/>
        <v>0.54358313102551081</v>
      </c>
      <c r="N82" s="6">
        <f>DATEDIF(A82, I82, "d")</f>
        <v>2225</v>
      </c>
    </row>
    <row r="83" spans="1:14" ht="14.25">
      <c r="A83" s="11">
        <v>42506</v>
      </c>
      <c r="B83" s="6" t="s">
        <v>505</v>
      </c>
      <c r="C83" s="6" t="s">
        <v>506</v>
      </c>
      <c r="D83" s="17">
        <v>250224000</v>
      </c>
      <c r="E83" s="12" t="s">
        <v>16</v>
      </c>
      <c r="F83" s="13" t="str">
        <f>IF(E83="BUY", "SELL", IF(E83="SELL", "BUY", ""))</f>
        <v>SELL</v>
      </c>
      <c r="G83" s="7">
        <v>37.349997999999999</v>
      </c>
      <c r="H83" s="7">
        <v>1000</v>
      </c>
      <c r="I83" s="11">
        <v>42760</v>
      </c>
      <c r="J83" s="9">
        <v>22.34</v>
      </c>
      <c r="K83" s="9">
        <f t="shared" si="3"/>
        <v>598.12586870821247</v>
      </c>
      <c r="L83" s="10">
        <f t="shared" si="4"/>
        <v>0.40187413129178756</v>
      </c>
      <c r="M83" s="10">
        <f t="shared" si="5"/>
        <v>-0.40187413129178756</v>
      </c>
      <c r="N83" s="6">
        <f>DATEDIF(A83, I83, "d")</f>
        <v>254</v>
      </c>
    </row>
    <row r="84" spans="1:14" ht="14.25">
      <c r="A84" s="5">
        <v>42507</v>
      </c>
      <c r="B84" s="6" t="s">
        <v>509</v>
      </c>
      <c r="C84" s="6" t="s">
        <v>510</v>
      </c>
      <c r="D84" s="17">
        <v>7387100284</v>
      </c>
      <c r="E84" s="6" t="s">
        <v>16</v>
      </c>
      <c r="F84" s="6" t="str">
        <f>IF(E84="BUY", "SELL", IF(E84="SELL", "BUY", ""))</f>
        <v>SELL</v>
      </c>
      <c r="G84" s="7">
        <v>25.89</v>
      </c>
      <c r="H84" s="7">
        <v>1000</v>
      </c>
      <c r="I84" s="11">
        <v>42744</v>
      </c>
      <c r="J84" s="9">
        <v>26.912936999999999</v>
      </c>
      <c r="K84" s="9">
        <f t="shared" si="3"/>
        <v>1039.5108922363847</v>
      </c>
      <c r="L84" s="10">
        <f t="shared" si="4"/>
        <v>-3.9510892236384737E-2</v>
      </c>
      <c r="M84" s="10">
        <f t="shared" si="5"/>
        <v>3.9510892236384737E-2</v>
      </c>
      <c r="N84" s="6">
        <f>DATEDIF(A84, I84, "d")</f>
        <v>237</v>
      </c>
    </row>
    <row r="85" spans="1:14" ht="14.25">
      <c r="A85" s="5">
        <v>42507</v>
      </c>
      <c r="B85" s="6" t="s">
        <v>511</v>
      </c>
      <c r="C85" s="6" t="s">
        <v>512</v>
      </c>
      <c r="D85" s="17">
        <v>3815017024</v>
      </c>
      <c r="E85" s="6" t="s">
        <v>16</v>
      </c>
      <c r="F85" s="6" t="str">
        <f>IF(E85="BUY", "SELL", IF(E85="SELL", "BUY", ""))</f>
        <v>SELL</v>
      </c>
      <c r="G85" s="7">
        <v>8.86</v>
      </c>
      <c r="H85" s="7">
        <v>1000</v>
      </c>
      <c r="I85" s="11">
        <v>42571</v>
      </c>
      <c r="J85" s="9">
        <v>10.029999999999999</v>
      </c>
      <c r="K85" s="9">
        <f t="shared" si="3"/>
        <v>1132.0541760722347</v>
      </c>
      <c r="L85" s="10">
        <f t="shared" si="4"/>
        <v>-0.13205417607223466</v>
      </c>
      <c r="M85" s="10">
        <f t="shared" si="5"/>
        <v>0.13205417607223466</v>
      </c>
      <c r="N85" s="6">
        <f>DATEDIF(A85, I85, "d")</f>
        <v>64</v>
      </c>
    </row>
    <row r="86" spans="1:14" ht="14.25">
      <c r="A86" s="5">
        <v>42507</v>
      </c>
      <c r="B86" s="6" t="s">
        <v>319</v>
      </c>
      <c r="C86" s="6" t="s">
        <v>320</v>
      </c>
      <c r="D86" s="17">
        <v>2578968000</v>
      </c>
      <c r="E86" s="6" t="s">
        <v>19</v>
      </c>
      <c r="F86" s="6" t="str">
        <f>IF(E86="BUY", "SELL", IF(E86="SELL", "BUY", ""))</f>
        <v>BUY</v>
      </c>
      <c r="G86" s="7">
        <v>0.6</v>
      </c>
      <c r="H86" s="7">
        <v>1000</v>
      </c>
      <c r="I86" s="11">
        <v>44727</v>
      </c>
      <c r="J86" s="9">
        <v>0.2</v>
      </c>
      <c r="K86" s="9">
        <f t="shared" si="3"/>
        <v>333.33333333333337</v>
      </c>
      <c r="L86" s="10">
        <f t="shared" si="4"/>
        <v>-0.66666666666666663</v>
      </c>
      <c r="M86" s="10">
        <f t="shared" si="5"/>
        <v>0.66666666666666663</v>
      </c>
      <c r="N86" s="6">
        <f>DATEDIF(A86, I86, "d")</f>
        <v>2220</v>
      </c>
    </row>
    <row r="87" spans="1:14" ht="14.25">
      <c r="A87" s="5">
        <v>42507</v>
      </c>
      <c r="B87" s="6" t="s">
        <v>517</v>
      </c>
      <c r="C87" s="6" t="s">
        <v>518</v>
      </c>
      <c r="D87" s="17">
        <v>252174003</v>
      </c>
      <c r="E87" s="6" t="s">
        <v>16</v>
      </c>
      <c r="F87" s="6" t="str">
        <f>IF(E87="BUY", "SELL", IF(E87="SELL", "BUY", ""))</f>
        <v>SELL</v>
      </c>
      <c r="G87" s="7">
        <v>13.630978000000001</v>
      </c>
      <c r="H87" s="7">
        <v>1000</v>
      </c>
      <c r="I87" s="5">
        <v>43231</v>
      </c>
      <c r="J87" s="9">
        <v>27.318155000000001</v>
      </c>
      <c r="K87" s="9">
        <f t="shared" si="3"/>
        <v>2004.1228883209994</v>
      </c>
      <c r="L87" s="10">
        <f t="shared" si="4"/>
        <v>-1.0041228883209994</v>
      </c>
      <c r="M87" s="10">
        <f t="shared" si="5"/>
        <v>1.0041228883209994</v>
      </c>
      <c r="N87" s="6">
        <f>DATEDIF(A87, I87, "d")</f>
        <v>724</v>
      </c>
    </row>
    <row r="88" spans="1:14" ht="14.25">
      <c r="A88" s="11">
        <v>42507</v>
      </c>
      <c r="B88" s="6" t="s">
        <v>341</v>
      </c>
      <c r="C88" s="6" t="s">
        <v>342</v>
      </c>
      <c r="D88" s="17">
        <v>249563831</v>
      </c>
      <c r="E88" s="13" t="s">
        <v>19</v>
      </c>
      <c r="F88" s="12" t="str">
        <f>IF(E88="BUY", "SELL", IF(E88="SELL", "BUY", ""))</f>
        <v>BUY</v>
      </c>
      <c r="G88" s="7">
        <v>67.400002000000001</v>
      </c>
      <c r="H88" s="7">
        <v>1000</v>
      </c>
      <c r="I88" s="11">
        <v>42510</v>
      </c>
      <c r="J88" s="9">
        <v>69.040001000000004</v>
      </c>
      <c r="K88" s="9">
        <f t="shared" si="3"/>
        <v>1024.3323286548271</v>
      </c>
      <c r="L88" s="10">
        <f t="shared" si="4"/>
        <v>2.4332328654827051E-2</v>
      </c>
      <c r="M88" s="10">
        <f t="shared" si="5"/>
        <v>-2.4332328654827051E-2</v>
      </c>
      <c r="N88" s="6">
        <f>DATEDIF(A88, I88, "d")</f>
        <v>3</v>
      </c>
    </row>
    <row r="89" spans="1:14" ht="14.25">
      <c r="A89" s="5">
        <v>42509</v>
      </c>
      <c r="B89" s="6" t="s">
        <v>527</v>
      </c>
      <c r="C89" s="6" t="s">
        <v>528</v>
      </c>
      <c r="D89" s="17">
        <v>725136000</v>
      </c>
      <c r="E89" s="6" t="s">
        <v>16</v>
      </c>
      <c r="F89" s="6" t="str">
        <f>IF(E89="BUY", "SELL", IF(E89="SELL", "BUY", ""))</f>
        <v>SELL</v>
      </c>
      <c r="G89" s="7">
        <v>36.83</v>
      </c>
      <c r="H89" s="7">
        <v>1000</v>
      </c>
      <c r="I89" s="11">
        <v>42940</v>
      </c>
      <c r="J89" s="9">
        <v>14.94</v>
      </c>
      <c r="K89" s="9">
        <f t="shared" si="3"/>
        <v>405.64756991582954</v>
      </c>
      <c r="L89" s="10">
        <f t="shared" si="4"/>
        <v>0.59435243008417049</v>
      </c>
      <c r="M89" s="10">
        <f t="shared" si="5"/>
        <v>-0.59435243008417049</v>
      </c>
      <c r="N89" s="6">
        <f>DATEDIF(A89, I89, "d")</f>
        <v>431</v>
      </c>
    </row>
    <row r="90" spans="1:14" ht="14.25">
      <c r="A90" s="5">
        <v>42509</v>
      </c>
      <c r="B90" s="6" t="s">
        <v>317</v>
      </c>
      <c r="C90" s="6" t="s">
        <v>318</v>
      </c>
      <c r="D90" s="17">
        <v>851948643</v>
      </c>
      <c r="E90" s="6" t="s">
        <v>16</v>
      </c>
      <c r="F90" s="6" t="str">
        <f>IF(E90="BUY", "SELL", IF(E90="SELL", "BUY", ""))</f>
        <v>SELL</v>
      </c>
      <c r="G90" s="7">
        <v>61.264465000000001</v>
      </c>
      <c r="H90" s="7">
        <v>1000</v>
      </c>
      <c r="I90" s="11">
        <v>42585</v>
      </c>
      <c r="J90" s="9">
        <v>58.435851999999997</v>
      </c>
      <c r="K90" s="9">
        <f t="shared" si="3"/>
        <v>953.82946704912865</v>
      </c>
      <c r="L90" s="10">
        <f t="shared" si="4"/>
        <v>4.6170532950871347E-2</v>
      </c>
      <c r="M90" s="10">
        <f t="shared" si="5"/>
        <v>-4.6170532950871347E-2</v>
      </c>
      <c r="N90" s="6">
        <f>DATEDIF(A90, I90, "d")</f>
        <v>76</v>
      </c>
    </row>
    <row r="91" spans="1:14" ht="14.25">
      <c r="A91" s="5">
        <v>42509</v>
      </c>
      <c r="B91" s="6" t="s">
        <v>529</v>
      </c>
      <c r="C91" s="6" t="s">
        <v>530</v>
      </c>
      <c r="D91" s="17">
        <v>7752226240</v>
      </c>
      <c r="E91" s="6" t="s">
        <v>16</v>
      </c>
      <c r="F91" s="6" t="str">
        <f>IF(E91="BUY", "SELL", IF(E91="SELL", "BUY", ""))</f>
        <v>SELL</v>
      </c>
      <c r="G91" s="7">
        <v>38.514729000000003</v>
      </c>
      <c r="H91" s="7">
        <v>1000</v>
      </c>
      <c r="I91" s="5">
        <v>42542</v>
      </c>
      <c r="J91" s="9">
        <v>44.801945000000003</v>
      </c>
      <c r="K91" s="9">
        <f t="shared" si="3"/>
        <v>1163.2418600167225</v>
      </c>
      <c r="L91" s="10">
        <f t="shared" si="4"/>
        <v>-0.1632418600167225</v>
      </c>
      <c r="M91" s="10">
        <f t="shared" si="5"/>
        <v>0.1632418600167225</v>
      </c>
      <c r="N91" s="6">
        <f>DATEDIF(A91, I91, "d")</f>
        <v>33</v>
      </c>
    </row>
    <row r="92" spans="1:14" ht="14.25">
      <c r="A92" s="5">
        <v>42510</v>
      </c>
      <c r="B92" s="6" t="s">
        <v>534</v>
      </c>
      <c r="C92" s="6" t="s">
        <v>535</v>
      </c>
      <c r="D92" s="17">
        <v>1556773650</v>
      </c>
      <c r="E92" s="6" t="s">
        <v>19</v>
      </c>
      <c r="F92" s="6" t="str">
        <f>IF(E92="BUY", "SELL", IF(E92="SELL", "BUY", ""))</f>
        <v>BUY</v>
      </c>
      <c r="G92" s="7">
        <v>12.72</v>
      </c>
      <c r="H92" s="7">
        <v>1000</v>
      </c>
      <c r="I92" s="11">
        <v>44727</v>
      </c>
      <c r="J92" s="9">
        <v>30.33</v>
      </c>
      <c r="K92" s="9">
        <f t="shared" si="3"/>
        <v>2384.4339622641505</v>
      </c>
      <c r="L92" s="10">
        <f t="shared" si="4"/>
        <v>1.3844339622641506</v>
      </c>
      <c r="M92" s="10">
        <f t="shared" si="5"/>
        <v>-1.3844339622641506</v>
      </c>
      <c r="N92" s="6">
        <f>DATEDIF(A92, I92, "d")</f>
        <v>2217</v>
      </c>
    </row>
    <row r="93" spans="1:14" ht="14.25">
      <c r="A93" s="5">
        <v>42510</v>
      </c>
      <c r="B93" s="6" t="s">
        <v>550</v>
      </c>
      <c r="C93" s="6" t="s">
        <v>551</v>
      </c>
      <c r="D93" s="17">
        <v>721103570</v>
      </c>
      <c r="E93" s="6" t="s">
        <v>19</v>
      </c>
      <c r="F93" s="6" t="str">
        <f>IF(E93="BUY", "SELL", IF(E93="SELL", "BUY", ""))</f>
        <v>BUY</v>
      </c>
      <c r="G93" s="7">
        <v>19.950001</v>
      </c>
      <c r="H93" s="7">
        <v>1000</v>
      </c>
      <c r="I93" s="11">
        <v>44727</v>
      </c>
      <c r="J93" s="9">
        <v>13.2</v>
      </c>
      <c r="K93" s="9">
        <f t="shared" si="3"/>
        <v>661.65410217272665</v>
      </c>
      <c r="L93" s="10">
        <f t="shared" si="4"/>
        <v>-0.33834589782727337</v>
      </c>
      <c r="M93" s="10">
        <f t="shared" si="5"/>
        <v>0.33834589782727337</v>
      </c>
      <c r="N93" s="6">
        <f>DATEDIF(A93, I93, "d")</f>
        <v>2217</v>
      </c>
    </row>
    <row r="94" spans="1:14" ht="14.25">
      <c r="A94" s="5">
        <v>42510</v>
      </c>
      <c r="B94" s="6" t="s">
        <v>553</v>
      </c>
      <c r="C94" s="6" t="s">
        <v>554</v>
      </c>
      <c r="D94" s="17">
        <v>5159719363</v>
      </c>
      <c r="E94" s="6" t="s">
        <v>19</v>
      </c>
      <c r="F94" s="6" t="str">
        <f>IF(E94="BUY", "SELL", IF(E94="SELL", "BUY", ""))</f>
        <v>BUY</v>
      </c>
      <c r="G94" s="7">
        <v>88.113922000000002</v>
      </c>
      <c r="H94" s="7">
        <v>1000</v>
      </c>
      <c r="I94" s="5">
        <v>42515</v>
      </c>
      <c r="J94" s="9">
        <v>88.975639000000001</v>
      </c>
      <c r="K94" s="9">
        <f t="shared" si="3"/>
        <v>1009.7795783054578</v>
      </c>
      <c r="L94" s="10">
        <f t="shared" si="4"/>
        <v>9.7795783054577898E-3</v>
      </c>
      <c r="M94" s="10">
        <f t="shared" si="5"/>
        <v>-9.7795783054577898E-3</v>
      </c>
      <c r="N94" s="6">
        <f>DATEDIF(A94, I94, "d")</f>
        <v>5</v>
      </c>
    </row>
    <row r="95" spans="1:14" ht="14.25">
      <c r="A95" s="5">
        <v>42510</v>
      </c>
      <c r="B95" s="6" t="s">
        <v>555</v>
      </c>
      <c r="C95" s="6" t="s">
        <v>556</v>
      </c>
      <c r="D95" s="17">
        <v>2930425320</v>
      </c>
      <c r="E95" s="6" t="s">
        <v>19</v>
      </c>
      <c r="F95" s="6" t="str">
        <f>IF(E95="BUY", "SELL", IF(E95="SELL", "BUY", ""))</f>
        <v>BUY</v>
      </c>
      <c r="G95" s="7">
        <v>34.990001999999997</v>
      </c>
      <c r="H95" s="7">
        <v>1000</v>
      </c>
      <c r="I95" s="5">
        <v>43286</v>
      </c>
      <c r="J95" s="9">
        <v>65.260002</v>
      </c>
      <c r="K95" s="9">
        <f t="shared" si="3"/>
        <v>1865.1042660700623</v>
      </c>
      <c r="L95" s="10">
        <f t="shared" si="4"/>
        <v>0.8651042660700623</v>
      </c>
      <c r="M95" s="10">
        <f t="shared" si="5"/>
        <v>-0.8651042660700623</v>
      </c>
      <c r="N95" s="6">
        <f>DATEDIF(A95, I95, "d")</f>
        <v>776</v>
      </c>
    </row>
    <row r="96" spans="1:14" ht="14.25">
      <c r="A96" s="5">
        <v>42510</v>
      </c>
      <c r="B96" s="6" t="s">
        <v>557</v>
      </c>
      <c r="C96" s="6" t="s">
        <v>558</v>
      </c>
      <c r="D96" s="17">
        <v>8351541960</v>
      </c>
      <c r="E96" s="6" t="s">
        <v>19</v>
      </c>
      <c r="F96" s="6" t="str">
        <f>IF(E96="BUY", "SELL", IF(E96="SELL", "BUY", ""))</f>
        <v>BUY</v>
      </c>
      <c r="G96" s="7">
        <v>25.475014000000002</v>
      </c>
      <c r="H96" s="7">
        <v>1000</v>
      </c>
      <c r="I96" s="5">
        <v>42514</v>
      </c>
      <c r="J96" s="9">
        <v>27.221397</v>
      </c>
      <c r="K96" s="9">
        <f t="shared" si="3"/>
        <v>1068.5527788129968</v>
      </c>
      <c r="L96" s="10">
        <f t="shared" si="4"/>
        <v>6.8552778812996845E-2</v>
      </c>
      <c r="M96" s="10">
        <f t="shared" si="5"/>
        <v>-6.8552778812996845E-2</v>
      </c>
      <c r="N96" s="6">
        <f>DATEDIF(A96, I96, "d")</f>
        <v>4</v>
      </c>
    </row>
    <row r="97" spans="1:14" ht="14.25">
      <c r="A97" s="11">
        <v>42510</v>
      </c>
      <c r="B97" s="6" t="s">
        <v>341</v>
      </c>
      <c r="C97" s="6" t="s">
        <v>342</v>
      </c>
      <c r="D97" s="17">
        <v>249563831</v>
      </c>
      <c r="E97" s="12" t="s">
        <v>16</v>
      </c>
      <c r="F97" s="13" t="str">
        <f>IF(E97="BUY", "SELL", IF(E97="SELL", "BUY", ""))</f>
        <v>SELL</v>
      </c>
      <c r="G97" s="7">
        <v>69.040001000000004</v>
      </c>
      <c r="H97" s="7">
        <v>1000</v>
      </c>
      <c r="I97" s="11">
        <v>43227</v>
      </c>
      <c r="J97" s="9">
        <v>272.45001200000002</v>
      </c>
      <c r="K97" s="9">
        <f t="shared" si="3"/>
        <v>3946.2631525744036</v>
      </c>
      <c r="L97" s="10">
        <f t="shared" si="4"/>
        <v>-2.9462631525744039</v>
      </c>
      <c r="M97" s="10">
        <f t="shared" si="5"/>
        <v>2.9462631525744039</v>
      </c>
      <c r="N97" s="6">
        <f>DATEDIF(A97, I97, "d")</f>
        <v>717</v>
      </c>
    </row>
    <row r="98" spans="1:14" ht="14.25">
      <c r="A98" s="11">
        <v>42510</v>
      </c>
      <c r="B98" s="6" t="s">
        <v>559</v>
      </c>
      <c r="C98" s="6" t="s">
        <v>560</v>
      </c>
      <c r="D98" s="17">
        <v>8632775008</v>
      </c>
      <c r="E98" s="13" t="s">
        <v>19</v>
      </c>
      <c r="F98" s="12" t="str">
        <f>IF(E98="BUY", "SELL", IF(E98="SELL", "BUY", ""))</f>
        <v>BUY</v>
      </c>
      <c r="G98" s="7">
        <v>41.350830000000002</v>
      </c>
      <c r="H98" s="7">
        <v>1000</v>
      </c>
      <c r="I98" s="11">
        <v>42530</v>
      </c>
      <c r="J98" s="9">
        <v>43.051769</v>
      </c>
      <c r="K98" s="9">
        <f t="shared" si="3"/>
        <v>1041.134337569524</v>
      </c>
      <c r="L98" s="10">
        <f t="shared" si="4"/>
        <v>4.1134337569523949E-2</v>
      </c>
      <c r="M98" s="10">
        <f t="shared" si="5"/>
        <v>-4.1134337569523949E-2</v>
      </c>
      <c r="N98" s="6">
        <f>DATEDIF(A98, I98, "d")</f>
        <v>20</v>
      </c>
    </row>
    <row r="99" spans="1:14" ht="14.25">
      <c r="A99" s="5">
        <v>42513</v>
      </c>
      <c r="B99" s="6" t="s">
        <v>561</v>
      </c>
      <c r="C99" s="6" t="s">
        <v>562</v>
      </c>
      <c r="D99" s="17">
        <v>3368781112</v>
      </c>
      <c r="E99" s="6" t="s">
        <v>19</v>
      </c>
      <c r="F99" s="6" t="str">
        <f>IF(E99="BUY", "SELL", IF(E99="SELL", "BUY", ""))</f>
        <v>BUY</v>
      </c>
      <c r="G99" s="7">
        <v>12.896086</v>
      </c>
      <c r="H99" s="7">
        <v>1000</v>
      </c>
      <c r="I99" s="11">
        <v>42563</v>
      </c>
      <c r="J99" s="9">
        <v>14.019469000000001</v>
      </c>
      <c r="K99" s="9">
        <f t="shared" si="3"/>
        <v>1087.1103837241781</v>
      </c>
      <c r="L99" s="10">
        <f t="shared" si="4"/>
        <v>8.7110383724178064E-2</v>
      </c>
      <c r="M99" s="10">
        <f t="shared" si="5"/>
        <v>-8.7110383724178064E-2</v>
      </c>
      <c r="N99" s="6">
        <f>DATEDIF(A99, I99, "d")</f>
        <v>50</v>
      </c>
    </row>
    <row r="100" spans="1:14" ht="14.25">
      <c r="A100" s="5">
        <v>42513</v>
      </c>
      <c r="B100" s="6" t="s">
        <v>563</v>
      </c>
      <c r="C100" s="6" t="s">
        <v>564</v>
      </c>
      <c r="D100" s="17">
        <v>4983240000</v>
      </c>
      <c r="E100" s="6" t="s">
        <v>16</v>
      </c>
      <c r="F100" s="6" t="str">
        <f>IF(E100="BUY", "SELL", IF(E100="SELL", "BUY", ""))</f>
        <v>SELL</v>
      </c>
      <c r="G100" s="7">
        <v>42.169998</v>
      </c>
      <c r="H100" s="7">
        <v>1000</v>
      </c>
      <c r="I100" s="11">
        <v>43242</v>
      </c>
      <c r="J100" s="9">
        <v>39.849997999999999</v>
      </c>
      <c r="K100" s="9">
        <f t="shared" si="3"/>
        <v>944.98458358949892</v>
      </c>
      <c r="L100" s="10">
        <f t="shared" si="4"/>
        <v>5.5015416410501075E-2</v>
      </c>
      <c r="M100" s="10">
        <f t="shared" si="5"/>
        <v>-5.5015416410501075E-2</v>
      </c>
      <c r="N100" s="6">
        <f>DATEDIF(A100, I100, "d")</f>
        <v>729</v>
      </c>
    </row>
    <row r="101" spans="1:14" ht="14.25">
      <c r="A101" s="5">
        <v>42513</v>
      </c>
      <c r="B101" s="6" t="s">
        <v>567</v>
      </c>
      <c r="C101" s="6" t="s">
        <v>568</v>
      </c>
      <c r="D101" s="17">
        <v>6485243007</v>
      </c>
      <c r="E101" s="6" t="s">
        <v>19</v>
      </c>
      <c r="F101" s="6" t="str">
        <f>IF(E101="BUY", "SELL", IF(E101="SELL", "BUY", ""))</f>
        <v>BUY</v>
      </c>
      <c r="G101" s="7">
        <v>16.952245999999999</v>
      </c>
      <c r="H101" s="7">
        <v>1000</v>
      </c>
      <c r="I101" s="11">
        <v>42992</v>
      </c>
      <c r="J101" s="9">
        <v>14.391055</v>
      </c>
      <c r="K101" s="9">
        <f t="shared" si="3"/>
        <v>848.91730570686627</v>
      </c>
      <c r="L101" s="10">
        <f t="shared" si="4"/>
        <v>-0.15108269429313373</v>
      </c>
      <c r="M101" s="10">
        <f t="shared" si="5"/>
        <v>0.15108269429313373</v>
      </c>
      <c r="N101" s="6">
        <f>DATEDIF(A101, I101, "d")</f>
        <v>479</v>
      </c>
    </row>
    <row r="102" spans="1:14" ht="14.25">
      <c r="A102" s="5">
        <v>42513</v>
      </c>
      <c r="B102" s="6" t="s">
        <v>571</v>
      </c>
      <c r="C102" s="6" t="s">
        <v>572</v>
      </c>
      <c r="D102" s="17">
        <v>4954809220</v>
      </c>
      <c r="E102" s="6" t="s">
        <v>16</v>
      </c>
      <c r="F102" s="6" t="str">
        <f>IF(E102="BUY", "SELL", IF(E102="SELL", "BUY", ""))</f>
        <v>SELL</v>
      </c>
      <c r="G102" s="7">
        <v>39.406962999999998</v>
      </c>
      <c r="H102" s="7">
        <v>1000</v>
      </c>
      <c r="I102" s="11">
        <v>42552</v>
      </c>
      <c r="J102" s="9">
        <v>39.161620999999997</v>
      </c>
      <c r="K102" s="9">
        <f t="shared" si="3"/>
        <v>993.77414595486584</v>
      </c>
      <c r="L102" s="10">
        <f t="shared" si="4"/>
        <v>6.2258540451341562E-3</v>
      </c>
      <c r="M102" s="10">
        <f t="shared" si="5"/>
        <v>-6.2258540451341562E-3</v>
      </c>
      <c r="N102" s="6">
        <f>DATEDIF(A102, I102, "d")</f>
        <v>39</v>
      </c>
    </row>
    <row r="103" spans="1:14" ht="14.25">
      <c r="A103" s="5">
        <v>42513</v>
      </c>
      <c r="B103" s="6" t="s">
        <v>575</v>
      </c>
      <c r="C103" s="6" t="s">
        <v>576</v>
      </c>
      <c r="D103" s="17">
        <v>2248359360</v>
      </c>
      <c r="E103" s="6" t="s">
        <v>16</v>
      </c>
      <c r="F103" s="6" t="str">
        <f>IF(E103="BUY", "SELL", IF(E103="SELL", "BUY", ""))</f>
        <v>SELL</v>
      </c>
      <c r="G103" s="7">
        <v>13.91574</v>
      </c>
      <c r="H103" s="7">
        <v>1000</v>
      </c>
      <c r="I103" s="11">
        <v>44091</v>
      </c>
      <c r="J103" s="9">
        <v>35.220585</v>
      </c>
      <c r="K103" s="9">
        <f t="shared" si="3"/>
        <v>2530.9890095675833</v>
      </c>
      <c r="L103" s="10">
        <f t="shared" si="4"/>
        <v>-1.5309890095675833</v>
      </c>
      <c r="M103" s="10">
        <f t="shared" si="5"/>
        <v>1.5309890095675833</v>
      </c>
      <c r="N103" s="6">
        <f>DATEDIF(A103, I103, "d")</f>
        <v>1578</v>
      </c>
    </row>
    <row r="104" spans="1:14" ht="14.25">
      <c r="A104" s="5">
        <v>42513</v>
      </c>
      <c r="B104" s="6" t="s">
        <v>577</v>
      </c>
      <c r="C104" s="6" t="s">
        <v>578</v>
      </c>
      <c r="D104" s="17">
        <v>4259329200</v>
      </c>
      <c r="E104" s="6" t="s">
        <v>19</v>
      </c>
      <c r="F104" s="6" t="str">
        <f>IF(E104="BUY", "SELL", IF(E104="SELL", "BUY", ""))</f>
        <v>BUY</v>
      </c>
      <c r="G104" s="7">
        <v>40.39</v>
      </c>
      <c r="H104" s="7">
        <v>1000</v>
      </c>
      <c r="I104" s="11">
        <v>42747</v>
      </c>
      <c r="J104" s="9">
        <v>56.01</v>
      </c>
      <c r="K104" s="9">
        <f t="shared" si="3"/>
        <v>1386.7293884624905</v>
      </c>
      <c r="L104" s="10">
        <f t="shared" si="4"/>
        <v>0.38672938846249055</v>
      </c>
      <c r="M104" s="10">
        <f t="shared" si="5"/>
        <v>-0.38672938846249055</v>
      </c>
      <c r="N104" s="6">
        <f>DATEDIF(A104, I104, "d")</f>
        <v>234</v>
      </c>
    </row>
    <row r="105" spans="1:14" ht="14.25">
      <c r="A105" s="5">
        <v>42513</v>
      </c>
      <c r="B105" s="6" t="s">
        <v>581</v>
      </c>
      <c r="C105" s="6" t="s">
        <v>582</v>
      </c>
      <c r="D105" s="17">
        <v>1251374400</v>
      </c>
      <c r="E105" s="6" t="s">
        <v>19</v>
      </c>
      <c r="F105" s="6" t="str">
        <f>IF(E105="BUY", "SELL", IF(E105="SELL", "BUY", ""))</f>
        <v>BUY</v>
      </c>
      <c r="G105" s="7">
        <v>66.930000000000007</v>
      </c>
      <c r="H105" s="7">
        <v>1000</v>
      </c>
      <c r="I105" s="11">
        <v>44727</v>
      </c>
      <c r="J105" s="9">
        <v>19.52</v>
      </c>
      <c r="K105" s="9">
        <f t="shared" si="3"/>
        <v>291.64799043777077</v>
      </c>
      <c r="L105" s="10">
        <f t="shared" si="4"/>
        <v>-0.70835200956222921</v>
      </c>
      <c r="M105" s="10">
        <f t="shared" si="5"/>
        <v>0.70835200956222921</v>
      </c>
      <c r="N105" s="6">
        <f>DATEDIF(A105, I105, "d")</f>
        <v>2214</v>
      </c>
    </row>
    <row r="106" spans="1:14" ht="14.25">
      <c r="A106" s="5">
        <v>42513</v>
      </c>
      <c r="B106" s="6" t="s">
        <v>583</v>
      </c>
      <c r="C106" s="6" t="s">
        <v>584</v>
      </c>
      <c r="D106" s="17">
        <v>872767280</v>
      </c>
      <c r="E106" s="6" t="s">
        <v>16</v>
      </c>
      <c r="F106" s="6" t="str">
        <f>IF(E106="BUY", "SELL", IF(E106="SELL", "BUY", ""))</f>
        <v>SELL</v>
      </c>
      <c r="G106" s="7">
        <v>9.0944579999999995</v>
      </c>
      <c r="H106" s="7">
        <v>1000</v>
      </c>
      <c r="I106" s="5">
        <v>42583</v>
      </c>
      <c r="J106" s="9">
        <v>7.9308360000000002</v>
      </c>
      <c r="K106" s="9">
        <f t="shared" si="3"/>
        <v>872.05152852429478</v>
      </c>
      <c r="L106" s="10">
        <f t="shared" si="4"/>
        <v>0.12794847147570521</v>
      </c>
      <c r="M106" s="10">
        <f t="shared" si="5"/>
        <v>-0.12794847147570521</v>
      </c>
      <c r="N106" s="6">
        <f>DATEDIF(A106, I106, "d")</f>
        <v>70</v>
      </c>
    </row>
    <row r="107" spans="1:14" ht="14.25">
      <c r="A107" s="5">
        <v>42513</v>
      </c>
      <c r="B107" s="6" t="s">
        <v>585</v>
      </c>
      <c r="C107" s="6" t="s">
        <v>586</v>
      </c>
      <c r="D107" s="17">
        <v>8391956400</v>
      </c>
      <c r="E107" s="6" t="s">
        <v>16</v>
      </c>
      <c r="F107" s="6" t="str">
        <f>IF(E107="BUY", "SELL", IF(E107="SELL", "BUY", ""))</f>
        <v>SELL</v>
      </c>
      <c r="G107" s="7">
        <v>13.629671999999999</v>
      </c>
      <c r="H107" s="7">
        <v>1000</v>
      </c>
      <c r="I107" s="5">
        <v>43104</v>
      </c>
      <c r="J107" s="9">
        <v>24.744122000000001</v>
      </c>
      <c r="K107" s="9">
        <f t="shared" si="3"/>
        <v>1815.4598291140096</v>
      </c>
      <c r="L107" s="10">
        <f t="shared" si="4"/>
        <v>-0.8154598291140096</v>
      </c>
      <c r="M107" s="10">
        <f t="shared" si="5"/>
        <v>0.8154598291140096</v>
      </c>
      <c r="N107" s="6">
        <f>DATEDIF(A107, I107, "d")</f>
        <v>591</v>
      </c>
    </row>
    <row r="108" spans="1:14" ht="14.25">
      <c r="A108" s="5">
        <v>42513</v>
      </c>
      <c r="B108" s="6" t="s">
        <v>587</v>
      </c>
      <c r="C108" s="6" t="s">
        <v>588</v>
      </c>
      <c r="D108" s="17">
        <v>94682821</v>
      </c>
      <c r="E108" s="6" t="s">
        <v>19</v>
      </c>
      <c r="F108" s="6" t="str">
        <f>IF(E108="BUY", "SELL", IF(E108="SELL", "BUY", ""))</f>
        <v>BUY</v>
      </c>
      <c r="G108" s="7">
        <v>153.39999399999999</v>
      </c>
      <c r="H108" s="7">
        <v>1000</v>
      </c>
      <c r="I108" s="5">
        <v>42531</v>
      </c>
      <c r="J108" s="9">
        <v>156.60000600000001</v>
      </c>
      <c r="K108" s="9">
        <f t="shared" si="3"/>
        <v>1020.8605744795532</v>
      </c>
      <c r="L108" s="10">
        <f t="shared" si="4"/>
        <v>2.0860574479553178E-2</v>
      </c>
      <c r="M108" s="10">
        <f t="shared" si="5"/>
        <v>-2.0860574479553178E-2</v>
      </c>
      <c r="N108" s="6">
        <f>DATEDIF(A108, I108, "d")</f>
        <v>18</v>
      </c>
    </row>
    <row r="109" spans="1:14" ht="14.25">
      <c r="A109" s="5">
        <v>42513</v>
      </c>
      <c r="B109" s="6" t="s">
        <v>589</v>
      </c>
      <c r="C109" s="6" t="s">
        <v>590</v>
      </c>
      <c r="D109" s="17">
        <v>1377004560</v>
      </c>
      <c r="E109" s="6" t="s">
        <v>19</v>
      </c>
      <c r="F109" s="6" t="str">
        <f>IF(E109="BUY", "SELL", IF(E109="SELL", "BUY", ""))</f>
        <v>BUY</v>
      </c>
      <c r="G109" s="7">
        <v>7.8515370000000004</v>
      </c>
      <c r="H109" s="7">
        <v>1000</v>
      </c>
      <c r="I109" s="5">
        <v>42569</v>
      </c>
      <c r="J109" s="9">
        <v>7.7939360000000004</v>
      </c>
      <c r="K109" s="9">
        <f t="shared" si="3"/>
        <v>992.66372940737585</v>
      </c>
      <c r="L109" s="10">
        <f t="shared" si="4"/>
        <v>-7.3362705926241457E-3</v>
      </c>
      <c r="M109" s="10">
        <f t="shared" si="5"/>
        <v>7.3362705926241457E-3</v>
      </c>
      <c r="N109" s="6">
        <f>DATEDIF(A109, I109, "d")</f>
        <v>56</v>
      </c>
    </row>
    <row r="110" spans="1:14" ht="14.25">
      <c r="A110" s="5">
        <v>42513</v>
      </c>
      <c r="B110" s="6" t="s">
        <v>591</v>
      </c>
      <c r="C110" s="6" t="s">
        <v>592</v>
      </c>
      <c r="D110" s="17">
        <v>3487833925</v>
      </c>
      <c r="E110" s="6" t="s">
        <v>19</v>
      </c>
      <c r="F110" s="6" t="str">
        <f>IF(E110="BUY", "SELL", IF(E110="SELL", "BUY", ""))</f>
        <v>BUY</v>
      </c>
      <c r="G110" s="7">
        <v>5.7302229999999996</v>
      </c>
      <c r="H110" s="7">
        <v>1000</v>
      </c>
      <c r="I110" s="11">
        <v>44727</v>
      </c>
      <c r="J110" s="9">
        <v>16.666542</v>
      </c>
      <c r="K110" s="9">
        <f t="shared" si="3"/>
        <v>2908.5328790869048</v>
      </c>
      <c r="L110" s="10">
        <f t="shared" si="4"/>
        <v>1.9085328790869047</v>
      </c>
      <c r="M110" s="10">
        <f t="shared" si="5"/>
        <v>-1.9085328790869047</v>
      </c>
      <c r="N110" s="6">
        <f>DATEDIF(A110, I110, "d")</f>
        <v>2214</v>
      </c>
    </row>
    <row r="111" spans="1:14" ht="14.25">
      <c r="A111" s="5">
        <v>42514</v>
      </c>
      <c r="B111" s="6" t="s">
        <v>599</v>
      </c>
      <c r="C111" s="6" t="s">
        <v>600</v>
      </c>
      <c r="D111" s="17">
        <v>1307777580</v>
      </c>
      <c r="E111" s="6" t="s">
        <v>19</v>
      </c>
      <c r="F111" s="6" t="str">
        <f>IF(E111="BUY", "SELL", IF(E111="SELL", "BUY", ""))</f>
        <v>BUY</v>
      </c>
      <c r="G111" s="7">
        <v>5.8734419999999998</v>
      </c>
      <c r="H111" s="7">
        <v>1000</v>
      </c>
      <c r="I111" s="11">
        <v>44727</v>
      </c>
      <c r="J111" s="9">
        <v>11.776783</v>
      </c>
      <c r="K111" s="9">
        <f t="shared" si="3"/>
        <v>2005.0905414576325</v>
      </c>
      <c r="L111" s="10">
        <f t="shared" si="4"/>
        <v>1.0050905414576325</v>
      </c>
      <c r="M111" s="10">
        <f t="shared" si="5"/>
        <v>-1.0050905414576325</v>
      </c>
      <c r="N111" s="6">
        <f>DATEDIF(A111, I111, "d")</f>
        <v>2213</v>
      </c>
    </row>
    <row r="112" spans="1:14" ht="14.25">
      <c r="A112" s="5">
        <v>42514</v>
      </c>
      <c r="B112" s="6" t="s">
        <v>601</v>
      </c>
      <c r="C112" s="6" t="s">
        <v>602</v>
      </c>
      <c r="D112" s="17">
        <v>3715525440</v>
      </c>
      <c r="E112" s="6" t="s">
        <v>19</v>
      </c>
      <c r="F112" s="6" t="str">
        <f>IF(E112="BUY", "SELL", IF(E112="SELL", "BUY", ""))</f>
        <v>BUY</v>
      </c>
      <c r="G112" s="7">
        <v>11.658333000000001</v>
      </c>
      <c r="H112" s="7">
        <v>1000</v>
      </c>
      <c r="I112" s="11">
        <v>43228</v>
      </c>
      <c r="J112" s="9">
        <v>15.29</v>
      </c>
      <c r="K112" s="9">
        <f t="shared" si="3"/>
        <v>1311.508257655704</v>
      </c>
      <c r="L112" s="10">
        <f t="shared" si="4"/>
        <v>0.311508257655704</v>
      </c>
      <c r="M112" s="10">
        <f t="shared" si="5"/>
        <v>-0.311508257655704</v>
      </c>
      <c r="N112" s="6">
        <f>DATEDIF(A112, I112, "d")</f>
        <v>714</v>
      </c>
    </row>
    <row r="113" spans="1:14" ht="14.25">
      <c r="A113" s="5">
        <v>42514</v>
      </c>
      <c r="B113" s="6" t="s">
        <v>603</v>
      </c>
      <c r="C113" s="6" t="s">
        <v>604</v>
      </c>
      <c r="D113" s="17">
        <v>2373457054</v>
      </c>
      <c r="E113" s="6" t="s">
        <v>19</v>
      </c>
      <c r="F113" s="6" t="str">
        <f>IF(E113="BUY", "SELL", IF(E113="SELL", "BUY", ""))</f>
        <v>BUY</v>
      </c>
      <c r="G113" s="7">
        <v>43.254413999999997</v>
      </c>
      <c r="H113" s="7">
        <v>1000</v>
      </c>
      <c r="I113" s="5">
        <v>42529</v>
      </c>
      <c r="J113" s="9">
        <v>44.189673999999997</v>
      </c>
      <c r="K113" s="9">
        <f t="shared" si="3"/>
        <v>1021.6223019458777</v>
      </c>
      <c r="L113" s="10">
        <f t="shared" si="4"/>
        <v>2.1622301945877668E-2</v>
      </c>
      <c r="M113" s="10">
        <f t="shared" si="5"/>
        <v>-2.1622301945877668E-2</v>
      </c>
      <c r="N113" s="6">
        <f>DATEDIF(A113, I113, "d")</f>
        <v>15</v>
      </c>
    </row>
    <row r="114" spans="1:14" ht="14.25">
      <c r="A114" s="5">
        <v>42514</v>
      </c>
      <c r="B114" s="6" t="s">
        <v>557</v>
      </c>
      <c r="C114" s="6" t="s">
        <v>558</v>
      </c>
      <c r="D114" s="17">
        <v>8351541960</v>
      </c>
      <c r="E114" s="6" t="s">
        <v>16</v>
      </c>
      <c r="F114" s="6" t="str">
        <f>IF(E114="BUY", "SELL", IF(E114="SELL", "BUY", ""))</f>
        <v>SELL</v>
      </c>
      <c r="G114" s="7">
        <v>27.221397</v>
      </c>
      <c r="H114" s="7">
        <v>1000</v>
      </c>
      <c r="I114" s="5">
        <v>42604</v>
      </c>
      <c r="J114" s="9">
        <v>27.101272999999999</v>
      </c>
      <c r="K114" s="9">
        <f t="shared" si="3"/>
        <v>995.58714786019254</v>
      </c>
      <c r="L114" s="10">
        <f t="shared" si="4"/>
        <v>4.4128521398074556E-3</v>
      </c>
      <c r="M114" s="10">
        <f t="shared" si="5"/>
        <v>-4.4128521398074556E-3</v>
      </c>
      <c r="N114" s="6">
        <f>DATEDIF(A114, I114, "d")</f>
        <v>90</v>
      </c>
    </row>
    <row r="115" spans="1:14" ht="14.25">
      <c r="A115" s="11">
        <v>42514</v>
      </c>
      <c r="B115" s="6" t="s">
        <v>611</v>
      </c>
      <c r="C115" s="6" t="s">
        <v>612</v>
      </c>
      <c r="D115" s="17">
        <v>3317700214</v>
      </c>
      <c r="E115" s="13" t="s">
        <v>19</v>
      </c>
      <c r="F115" s="12" t="str">
        <f>IF(E115="BUY", "SELL", IF(E115="SELL", "BUY", ""))</f>
        <v>BUY</v>
      </c>
      <c r="G115" s="7">
        <v>35.329231</v>
      </c>
      <c r="H115" s="7">
        <v>1000</v>
      </c>
      <c r="I115" s="11">
        <v>42522</v>
      </c>
      <c r="J115" s="9">
        <v>33.482342000000003</v>
      </c>
      <c r="K115" s="9">
        <f t="shared" si="3"/>
        <v>947.72348710335655</v>
      </c>
      <c r="L115" s="10">
        <f t="shared" si="4"/>
        <v>-5.2276512896643451E-2</v>
      </c>
      <c r="M115" s="10">
        <f t="shared" si="5"/>
        <v>5.2276512896643451E-2</v>
      </c>
      <c r="N115" s="6">
        <f>DATEDIF(A115, I115, "d")</f>
        <v>8</v>
      </c>
    </row>
    <row r="116" spans="1:14" ht="14.25">
      <c r="A116" s="5">
        <v>42515</v>
      </c>
      <c r="B116" s="6" t="s">
        <v>435</v>
      </c>
      <c r="C116" s="6" t="s">
        <v>436</v>
      </c>
      <c r="D116" s="17">
        <v>4769791015</v>
      </c>
      <c r="E116" s="6" t="s">
        <v>16</v>
      </c>
      <c r="F116" s="6" t="str">
        <f>IF(E116="BUY", "SELL", IF(E116="SELL", "BUY", ""))</f>
        <v>SELL</v>
      </c>
      <c r="G116" s="7">
        <v>35.270000000000003</v>
      </c>
      <c r="H116" s="7">
        <v>1000</v>
      </c>
      <c r="I116" s="11">
        <v>43209</v>
      </c>
      <c r="J116" s="9">
        <v>19.66</v>
      </c>
      <c r="K116" s="9">
        <f t="shared" si="3"/>
        <v>557.41423305925707</v>
      </c>
      <c r="L116" s="10">
        <f t="shared" si="4"/>
        <v>0.44258576694074292</v>
      </c>
      <c r="M116" s="10">
        <f t="shared" si="5"/>
        <v>-0.44258576694074292</v>
      </c>
      <c r="N116" s="6">
        <f>DATEDIF(A116, I116, "d")</f>
        <v>694</v>
      </c>
    </row>
    <row r="117" spans="1:14" ht="14.25">
      <c r="A117" s="5">
        <v>42515</v>
      </c>
      <c r="B117" s="6" t="s">
        <v>615</v>
      </c>
      <c r="C117" s="6" t="s">
        <v>616</v>
      </c>
      <c r="D117" s="17">
        <v>93259816</v>
      </c>
      <c r="E117" s="6" t="s">
        <v>19</v>
      </c>
      <c r="F117" s="6" t="str">
        <f>IF(E117="BUY", "SELL", IF(E117="SELL", "BUY", ""))</f>
        <v>BUY</v>
      </c>
      <c r="G117" s="7">
        <v>7</v>
      </c>
      <c r="H117" s="7">
        <v>1000</v>
      </c>
      <c r="I117" s="11">
        <v>43983</v>
      </c>
      <c r="J117" s="9">
        <v>15.32</v>
      </c>
      <c r="K117" s="9">
        <f t="shared" si="3"/>
        <v>2188.5714285714289</v>
      </c>
      <c r="L117" s="10">
        <f t="shared" si="4"/>
        <v>1.1885714285714288</v>
      </c>
      <c r="M117" s="10">
        <f t="shared" si="5"/>
        <v>-1.1885714285714288</v>
      </c>
      <c r="N117" s="6">
        <f>DATEDIF(A117, I117, "d")</f>
        <v>1468</v>
      </c>
    </row>
    <row r="118" spans="1:14" ht="14.25">
      <c r="A118" s="5">
        <v>42515</v>
      </c>
      <c r="B118" s="6" t="s">
        <v>617</v>
      </c>
      <c r="C118" s="6" t="s">
        <v>618</v>
      </c>
      <c r="D118" s="17">
        <v>2506603546</v>
      </c>
      <c r="E118" s="6" t="s">
        <v>19</v>
      </c>
      <c r="F118" s="6" t="str">
        <f>IF(E118="BUY", "SELL", IF(E118="SELL", "BUY", ""))</f>
        <v>BUY</v>
      </c>
      <c r="G118" s="7">
        <v>114.099998</v>
      </c>
      <c r="H118" s="7">
        <v>1000</v>
      </c>
      <c r="I118" s="11">
        <v>44587</v>
      </c>
      <c r="J118" s="9">
        <v>51.150002000000001</v>
      </c>
      <c r="K118" s="9">
        <f t="shared" si="3"/>
        <v>448.29099821719547</v>
      </c>
      <c r="L118" s="10">
        <f t="shared" si="4"/>
        <v>-0.55170900178280458</v>
      </c>
      <c r="M118" s="10">
        <f t="shared" si="5"/>
        <v>0.55170900178280458</v>
      </c>
      <c r="N118" s="6">
        <f>DATEDIF(A118, I118, "d")</f>
        <v>2072</v>
      </c>
    </row>
    <row r="119" spans="1:14" ht="14.25">
      <c r="A119" s="5">
        <v>42515</v>
      </c>
      <c r="B119" s="6" t="s">
        <v>553</v>
      </c>
      <c r="C119" s="6" t="s">
        <v>554</v>
      </c>
      <c r="D119" s="17">
        <v>5159719363</v>
      </c>
      <c r="E119" s="6" t="s">
        <v>16</v>
      </c>
      <c r="F119" s="6" t="str">
        <f>IF(E119="BUY", "SELL", IF(E119="SELL", "BUY", ""))</f>
        <v>SELL</v>
      </c>
      <c r="G119" s="7">
        <v>88.975639000000001</v>
      </c>
      <c r="H119" s="7">
        <v>1000</v>
      </c>
      <c r="I119" s="5">
        <v>42772</v>
      </c>
      <c r="J119" s="9">
        <v>87.651107999999994</v>
      </c>
      <c r="K119" s="9">
        <f t="shared" si="3"/>
        <v>985.1135545090043</v>
      </c>
      <c r="L119" s="10">
        <f t="shared" si="4"/>
        <v>1.4886445490995697E-2</v>
      </c>
      <c r="M119" s="10">
        <f t="shared" si="5"/>
        <v>-1.4886445490995697E-2</v>
      </c>
      <c r="N119" s="6">
        <f>DATEDIF(A119, I119, "d")</f>
        <v>257</v>
      </c>
    </row>
    <row r="120" spans="1:14" ht="14.25">
      <c r="A120" s="11">
        <v>42516</v>
      </c>
      <c r="B120" s="6" t="s">
        <v>625</v>
      </c>
      <c r="C120" s="6" t="s">
        <v>626</v>
      </c>
      <c r="D120" s="17">
        <v>418240970</v>
      </c>
      <c r="E120" s="12" t="s">
        <v>16</v>
      </c>
      <c r="F120" s="13" t="str">
        <f>IF(E120="BUY", "SELL", IF(E120="SELL", "BUY", ""))</f>
        <v>SELL</v>
      </c>
      <c r="G120" s="7">
        <v>37.774448</v>
      </c>
      <c r="H120" s="7">
        <v>1000</v>
      </c>
      <c r="I120" s="11">
        <v>42895</v>
      </c>
      <c r="J120" s="9">
        <v>55.060290999999999</v>
      </c>
      <c r="K120" s="9">
        <f t="shared" si="3"/>
        <v>1457.6067663516883</v>
      </c>
      <c r="L120" s="10">
        <f t="shared" si="4"/>
        <v>-0.45760676635168829</v>
      </c>
      <c r="M120" s="10">
        <f t="shared" si="5"/>
        <v>0.45760676635168829</v>
      </c>
      <c r="N120" s="6">
        <f>DATEDIF(A120, I120, "d")</f>
        <v>379</v>
      </c>
    </row>
    <row r="121" spans="1:14" ht="14.25">
      <c r="A121" s="11">
        <v>42516</v>
      </c>
      <c r="B121" s="6" t="s">
        <v>627</v>
      </c>
      <c r="C121" s="6" t="s">
        <v>628</v>
      </c>
      <c r="D121" s="17">
        <v>236596710</v>
      </c>
      <c r="E121" s="13" t="s">
        <v>19</v>
      </c>
      <c r="F121" s="12" t="str">
        <f>IF(E121="BUY", "SELL", IF(E121="SELL", "BUY", ""))</f>
        <v>BUY</v>
      </c>
      <c r="G121" s="7">
        <v>13.041554</v>
      </c>
      <c r="H121" s="7">
        <v>1000</v>
      </c>
      <c r="I121" s="11">
        <v>44727</v>
      </c>
      <c r="J121" s="9">
        <v>1.87</v>
      </c>
      <c r="K121" s="9">
        <f t="shared" si="3"/>
        <v>143.38782019382049</v>
      </c>
      <c r="L121" s="10">
        <f t="shared" si="4"/>
        <v>-0.85661217980617943</v>
      </c>
      <c r="M121" s="10">
        <f t="shared" si="5"/>
        <v>0.85661217980617943</v>
      </c>
      <c r="N121" s="6">
        <f>DATEDIF(A121, I121, "d")</f>
        <v>2211</v>
      </c>
    </row>
    <row r="122" spans="1:14" ht="14.25">
      <c r="A122" s="5">
        <v>42517</v>
      </c>
      <c r="B122" s="6" t="s">
        <v>629</v>
      </c>
      <c r="C122" s="6" t="s">
        <v>630</v>
      </c>
      <c r="D122" s="17">
        <v>4371724141</v>
      </c>
      <c r="E122" s="6" t="s">
        <v>16</v>
      </c>
      <c r="F122" s="6" t="str">
        <f>IF(E122="BUY", "SELL", IF(E122="SELL", "BUY", ""))</f>
        <v>SELL</v>
      </c>
      <c r="G122" s="7">
        <v>12.35</v>
      </c>
      <c r="H122" s="7">
        <v>1000</v>
      </c>
      <c r="I122" s="5">
        <v>43348</v>
      </c>
      <c r="J122" s="9">
        <v>23.559999000000001</v>
      </c>
      <c r="K122" s="9">
        <f t="shared" si="3"/>
        <v>1907.6922267206478</v>
      </c>
      <c r="L122" s="10">
        <f t="shared" si="4"/>
        <v>-0.90769222672064775</v>
      </c>
      <c r="M122" s="10">
        <f t="shared" si="5"/>
        <v>0.90769222672064775</v>
      </c>
      <c r="N122" s="6">
        <f>DATEDIF(A122, I122, "d")</f>
        <v>831</v>
      </c>
    </row>
    <row r="123" spans="1:14" ht="14.25">
      <c r="A123" s="5">
        <v>42517</v>
      </c>
      <c r="B123" s="6" t="s">
        <v>631</v>
      </c>
      <c r="C123" s="6" t="s">
        <v>632</v>
      </c>
      <c r="D123" s="17">
        <v>947432930</v>
      </c>
      <c r="E123" s="6" t="s">
        <v>19</v>
      </c>
      <c r="F123" s="6" t="str">
        <f>IF(E123="BUY", "SELL", IF(E123="SELL", "BUY", ""))</f>
        <v>BUY</v>
      </c>
      <c r="G123" s="7">
        <v>38.549999</v>
      </c>
      <c r="H123" s="7">
        <v>1000</v>
      </c>
      <c r="I123" s="11">
        <v>43991</v>
      </c>
      <c r="J123" s="9">
        <v>17.280000999999999</v>
      </c>
      <c r="K123" s="9">
        <f t="shared" si="3"/>
        <v>448.24906480542319</v>
      </c>
      <c r="L123" s="10">
        <f t="shared" si="4"/>
        <v>-0.55175093519457685</v>
      </c>
      <c r="M123" s="10">
        <f t="shared" si="5"/>
        <v>0.55175093519457685</v>
      </c>
      <c r="N123" s="6">
        <f>DATEDIF(A123, I123, "d")</f>
        <v>1474</v>
      </c>
    </row>
    <row r="124" spans="1:14" ht="14.25">
      <c r="A124" s="5">
        <v>42517</v>
      </c>
      <c r="B124" s="6" t="s">
        <v>633</v>
      </c>
      <c r="C124" s="6" t="s">
        <v>634</v>
      </c>
      <c r="D124" s="17">
        <v>308031360</v>
      </c>
      <c r="E124" s="6" t="s">
        <v>19</v>
      </c>
      <c r="F124" s="6" t="str">
        <f>IF(E124="BUY", "SELL", IF(E124="SELL", "BUY", ""))</f>
        <v>BUY</v>
      </c>
      <c r="G124" s="7">
        <v>17.43</v>
      </c>
      <c r="H124" s="7">
        <v>1000</v>
      </c>
      <c r="I124" s="11">
        <v>44005</v>
      </c>
      <c r="J124" s="9">
        <v>9.4</v>
      </c>
      <c r="K124" s="9">
        <f t="shared" si="3"/>
        <v>539.30005737234649</v>
      </c>
      <c r="L124" s="10">
        <f t="shared" si="4"/>
        <v>-0.46069994262765351</v>
      </c>
      <c r="M124" s="10">
        <f t="shared" si="5"/>
        <v>0.46069994262765351</v>
      </c>
      <c r="N124" s="6">
        <f>DATEDIF(A124, I124, "d")</f>
        <v>1488</v>
      </c>
    </row>
    <row r="125" spans="1:14" ht="14.25">
      <c r="A125" s="5">
        <v>42522</v>
      </c>
      <c r="B125" s="6" t="s">
        <v>635</v>
      </c>
      <c r="C125" s="6" t="s">
        <v>636</v>
      </c>
      <c r="D125" s="17">
        <v>806943850</v>
      </c>
      <c r="E125" s="6" t="s">
        <v>19</v>
      </c>
      <c r="F125" s="6" t="str">
        <f>IF(E125="BUY", "SELL", IF(E125="SELL", "BUY", ""))</f>
        <v>BUY</v>
      </c>
      <c r="G125" s="7">
        <v>9.9306760000000001</v>
      </c>
      <c r="H125" s="7">
        <v>1000</v>
      </c>
      <c r="I125" s="11">
        <v>44727</v>
      </c>
      <c r="J125" s="9">
        <v>8.2082999999999995</v>
      </c>
      <c r="K125" s="9">
        <f t="shared" si="3"/>
        <v>826.56004485495237</v>
      </c>
      <c r="L125" s="10">
        <f t="shared" si="4"/>
        <v>-0.17343995514504765</v>
      </c>
      <c r="M125" s="10">
        <f t="shared" si="5"/>
        <v>0.17343995514504765</v>
      </c>
      <c r="N125" s="6">
        <f>DATEDIF(A125, I125, "d")</f>
        <v>2205</v>
      </c>
    </row>
    <row r="126" spans="1:14" ht="14.25">
      <c r="A126" s="11">
        <v>42522</v>
      </c>
      <c r="B126" s="6" t="s">
        <v>611</v>
      </c>
      <c r="C126" s="6" t="s">
        <v>612</v>
      </c>
      <c r="D126" s="17">
        <v>3317700214</v>
      </c>
      <c r="E126" s="12" t="s">
        <v>16</v>
      </c>
      <c r="F126" s="13" t="str">
        <f>IF(E126="BUY", "SELL", IF(E126="SELL", "BUY", ""))</f>
        <v>SELL</v>
      </c>
      <c r="G126" s="7">
        <v>33.482342000000003</v>
      </c>
      <c r="H126" s="7">
        <v>1000</v>
      </c>
      <c r="I126" s="11">
        <v>42579</v>
      </c>
      <c r="J126" s="9">
        <v>35.75</v>
      </c>
      <c r="K126" s="9">
        <f t="shared" si="3"/>
        <v>1067.7269827779669</v>
      </c>
      <c r="L126" s="10">
        <f t="shared" si="4"/>
        <v>-6.772698277796689E-2</v>
      </c>
      <c r="M126" s="10">
        <f t="shared" si="5"/>
        <v>6.772698277796689E-2</v>
      </c>
      <c r="N126" s="6">
        <f>DATEDIF(A126, I126, "d")</f>
        <v>57</v>
      </c>
    </row>
    <row r="127" spans="1:14" ht="14.25">
      <c r="A127" s="11">
        <v>42522</v>
      </c>
      <c r="B127" s="6" t="s">
        <v>639</v>
      </c>
      <c r="C127" s="6" t="s">
        <v>640</v>
      </c>
      <c r="D127" s="17">
        <v>9366170100</v>
      </c>
      <c r="E127" s="13" t="s">
        <v>19</v>
      </c>
      <c r="F127" s="12" t="str">
        <f>IF(E127="BUY", "SELL", IF(E127="SELL", "BUY", ""))</f>
        <v>BUY</v>
      </c>
      <c r="G127" s="7">
        <v>25.35</v>
      </c>
      <c r="H127" s="7">
        <v>1000</v>
      </c>
      <c r="I127" s="11">
        <v>44727</v>
      </c>
      <c r="J127" s="9">
        <v>28.700001</v>
      </c>
      <c r="K127" s="9">
        <f t="shared" si="3"/>
        <v>1132.1499408284024</v>
      </c>
      <c r="L127" s="10">
        <f t="shared" si="4"/>
        <v>0.13214994082840234</v>
      </c>
      <c r="M127" s="10">
        <f t="shared" si="5"/>
        <v>-0.13214994082840234</v>
      </c>
      <c r="N127" s="6">
        <f>DATEDIF(A127, I127, "d")</f>
        <v>2205</v>
      </c>
    </row>
    <row r="128" spans="1:14" ht="14.25">
      <c r="A128" s="5">
        <v>42523</v>
      </c>
      <c r="B128" s="6" t="s">
        <v>641</v>
      </c>
      <c r="C128" s="6" t="s">
        <v>642</v>
      </c>
      <c r="D128" s="17">
        <v>226082577</v>
      </c>
      <c r="E128" s="6" t="s">
        <v>19</v>
      </c>
      <c r="F128" s="6" t="str">
        <f>IF(E128="BUY", "SELL", IF(E128="SELL", "BUY", ""))</f>
        <v>BUY</v>
      </c>
      <c r="G128" s="7">
        <v>41.227195999999999</v>
      </c>
      <c r="H128" s="7">
        <v>1000</v>
      </c>
      <c r="I128" s="11">
        <v>42874</v>
      </c>
      <c r="J128" s="9">
        <v>38.057758</v>
      </c>
      <c r="K128" s="9">
        <f t="shared" si="3"/>
        <v>923.12263972548612</v>
      </c>
      <c r="L128" s="10">
        <f t="shared" si="4"/>
        <v>-7.6877360274513876E-2</v>
      </c>
      <c r="M128" s="10">
        <f t="shared" si="5"/>
        <v>7.6877360274513876E-2</v>
      </c>
      <c r="N128" s="6">
        <f>DATEDIF(A128, I128, "d")</f>
        <v>351</v>
      </c>
    </row>
    <row r="129" spans="1:14" ht="14.25">
      <c r="A129" s="5">
        <v>42523</v>
      </c>
      <c r="B129" s="6" t="s">
        <v>643</v>
      </c>
      <c r="C129" s="6" t="s">
        <v>644</v>
      </c>
      <c r="D129" s="17">
        <v>583698716</v>
      </c>
      <c r="E129" s="6" t="s">
        <v>19</v>
      </c>
      <c r="F129" s="6" t="str">
        <f>IF(E129="BUY", "SELL", IF(E129="SELL", "BUY", ""))</f>
        <v>BUY</v>
      </c>
      <c r="G129" s="7">
        <v>10.720000300000001</v>
      </c>
      <c r="H129" s="7">
        <v>1000</v>
      </c>
      <c r="I129" s="11">
        <v>42585</v>
      </c>
      <c r="J129" s="9">
        <v>13.300000199999999</v>
      </c>
      <c r="K129" s="9">
        <f t="shared" si="3"/>
        <v>1240.6716257274732</v>
      </c>
      <c r="L129" s="10">
        <f t="shared" si="4"/>
        <v>0.24067162572747317</v>
      </c>
      <c r="M129" s="10">
        <f t="shared" si="5"/>
        <v>-0.24067162572747317</v>
      </c>
      <c r="N129" s="6">
        <f>DATEDIF(A129, I129, "d")</f>
        <v>62</v>
      </c>
    </row>
    <row r="130" spans="1:14" ht="14.25">
      <c r="A130" s="5">
        <v>42523</v>
      </c>
      <c r="B130" s="6" t="s">
        <v>647</v>
      </c>
      <c r="C130" s="6" t="s">
        <v>648</v>
      </c>
      <c r="D130" s="17">
        <v>2063876020</v>
      </c>
      <c r="E130" s="6" t="s">
        <v>16</v>
      </c>
      <c r="F130" s="6" t="str">
        <f>IF(E130="BUY", "SELL", IF(E130="SELL", "BUY", ""))</f>
        <v>SELL</v>
      </c>
      <c r="G130" s="7">
        <v>56.84</v>
      </c>
      <c r="H130" s="7">
        <v>1000</v>
      </c>
      <c r="I130" s="11">
        <v>44727</v>
      </c>
      <c r="J130" s="9">
        <v>49.98</v>
      </c>
      <c r="K130" s="9">
        <f t="shared" si="3"/>
        <v>879.31034482758605</v>
      </c>
      <c r="L130" s="10">
        <f t="shared" si="4"/>
        <v>0.12068965517241395</v>
      </c>
      <c r="M130" s="10">
        <f t="shared" si="5"/>
        <v>-0.12068965517241395</v>
      </c>
      <c r="N130" s="6">
        <f>DATEDIF(A130, I130, "d")</f>
        <v>2204</v>
      </c>
    </row>
    <row r="131" spans="1:14" ht="14.25">
      <c r="A131" s="5">
        <v>42523</v>
      </c>
      <c r="B131" s="6" t="s">
        <v>649</v>
      </c>
      <c r="C131" s="6" t="s">
        <v>650</v>
      </c>
      <c r="D131" s="17">
        <v>9709777072</v>
      </c>
      <c r="E131" s="6" t="s">
        <v>19</v>
      </c>
      <c r="F131" s="6" t="str">
        <f>IF(E131="BUY", "SELL", IF(E131="SELL", "BUY", ""))</f>
        <v>BUY</v>
      </c>
      <c r="G131" s="7">
        <v>53.490001999999997</v>
      </c>
      <c r="H131" s="7">
        <v>1000</v>
      </c>
      <c r="I131" s="11">
        <v>42993</v>
      </c>
      <c r="J131" s="9">
        <v>75.489998</v>
      </c>
      <c r="K131" s="9">
        <f t="shared" ref="K131:K194" si="6">(H131/G131)*J131</f>
        <v>1411.2917400900453</v>
      </c>
      <c r="L131" s="10">
        <f t="shared" ref="L131:L194" si="7">IF(F131="BUY",(K131-H131)/H131, IF(F131="SELL", (H131-K131)/H131, "Invalid"))</f>
        <v>0.41129174009004532</v>
      </c>
      <c r="M131" s="10">
        <f t="shared" ref="M131:M194" si="8">IF(E131="BUY",(K131-H131)/H131,IF(E131="SELL",(H131-K131)/H131,""))</f>
        <v>-0.41129174009004532</v>
      </c>
      <c r="N131" s="6">
        <f>DATEDIF(A131, I131, "d")</f>
        <v>470</v>
      </c>
    </row>
    <row r="132" spans="1:14" ht="14.25">
      <c r="A132" s="5">
        <v>42523</v>
      </c>
      <c r="B132" s="6" t="s">
        <v>653</v>
      </c>
      <c r="C132" s="6" t="s">
        <v>654</v>
      </c>
      <c r="D132" s="17">
        <v>546301930</v>
      </c>
      <c r="E132" s="6" t="s">
        <v>19</v>
      </c>
      <c r="F132" s="6" t="str">
        <f>IF(E132="BUY", "SELL", IF(E132="SELL", "BUY", ""))</f>
        <v>BUY</v>
      </c>
      <c r="G132" s="7">
        <v>13.28</v>
      </c>
      <c r="H132" s="7">
        <v>1000</v>
      </c>
      <c r="I132" s="11">
        <v>44727</v>
      </c>
      <c r="J132" s="9">
        <v>9.9600000000000009</v>
      </c>
      <c r="K132" s="9">
        <f t="shared" si="6"/>
        <v>750.00000000000011</v>
      </c>
      <c r="L132" s="10">
        <f t="shared" si="7"/>
        <v>-0.24999999999999989</v>
      </c>
      <c r="M132" s="10">
        <f t="shared" si="8"/>
        <v>0.24999999999999989</v>
      </c>
      <c r="N132" s="6">
        <f>DATEDIF(A132, I132, "d")</f>
        <v>2204</v>
      </c>
    </row>
    <row r="133" spans="1:14" ht="14.25">
      <c r="A133" s="5">
        <v>42524</v>
      </c>
      <c r="B133" s="6" t="s">
        <v>655</v>
      </c>
      <c r="C133" s="6" t="s">
        <v>656</v>
      </c>
      <c r="D133" s="17">
        <v>1734168900</v>
      </c>
      <c r="E133" s="6" t="s">
        <v>19</v>
      </c>
      <c r="F133" s="6" t="str">
        <f>IF(E133="BUY", "SELL", IF(E133="SELL", "BUY", ""))</f>
        <v>BUY</v>
      </c>
      <c r="G133" s="7">
        <v>128.07</v>
      </c>
      <c r="H133" s="7">
        <v>1000</v>
      </c>
      <c r="I133" s="11">
        <v>44355</v>
      </c>
      <c r="J133" s="9">
        <v>216.93</v>
      </c>
      <c r="K133" s="9">
        <f t="shared" si="6"/>
        <v>1693.8393066291871</v>
      </c>
      <c r="L133" s="10">
        <f t="shared" si="7"/>
        <v>0.69383930662918714</v>
      </c>
      <c r="M133" s="10">
        <f t="shared" si="8"/>
        <v>-0.69383930662918714</v>
      </c>
      <c r="N133" s="6">
        <f>DATEDIF(A133, I133, "d")</f>
        <v>1831</v>
      </c>
    </row>
    <row r="134" spans="1:14" ht="14.25">
      <c r="A134" s="5">
        <v>42524</v>
      </c>
      <c r="B134" s="6" t="s">
        <v>661</v>
      </c>
      <c r="C134" s="6" t="s">
        <v>662</v>
      </c>
      <c r="D134" s="17">
        <v>1511406816</v>
      </c>
      <c r="E134" s="6" t="s">
        <v>19</v>
      </c>
      <c r="F134" s="6" t="str">
        <f>IF(E134="BUY", "SELL", IF(E134="SELL", "BUY", ""))</f>
        <v>BUY</v>
      </c>
      <c r="G134" s="7">
        <v>39.697226999999998</v>
      </c>
      <c r="H134" s="7">
        <v>1000</v>
      </c>
      <c r="I134" s="11">
        <v>43391</v>
      </c>
      <c r="J134" s="9">
        <v>45.056797000000003</v>
      </c>
      <c r="K134" s="9">
        <f t="shared" si="6"/>
        <v>1135.0111936030191</v>
      </c>
      <c r="L134" s="10">
        <f t="shared" si="7"/>
        <v>0.13501119360301914</v>
      </c>
      <c r="M134" s="10">
        <f t="shared" si="8"/>
        <v>-0.13501119360301914</v>
      </c>
      <c r="N134" s="6">
        <f>DATEDIF(A134, I134, "d")</f>
        <v>867</v>
      </c>
    </row>
    <row r="135" spans="1:14" ht="14.25">
      <c r="A135" s="5">
        <v>42524</v>
      </c>
      <c r="B135" s="6" t="s">
        <v>667</v>
      </c>
      <c r="C135" s="6" t="s">
        <v>668</v>
      </c>
      <c r="D135" s="17">
        <v>3120597000</v>
      </c>
      <c r="E135" s="6" t="s">
        <v>16</v>
      </c>
      <c r="F135" s="6" t="str">
        <f>IF(E135="BUY", "SELL", IF(E135="SELL", "BUY", ""))</f>
        <v>SELL</v>
      </c>
      <c r="G135" s="7">
        <v>30.41</v>
      </c>
      <c r="H135" s="7">
        <v>1000</v>
      </c>
      <c r="I135" s="11">
        <v>43719</v>
      </c>
      <c r="J135" s="9">
        <v>9.74</v>
      </c>
      <c r="K135" s="9">
        <f t="shared" si="6"/>
        <v>320.2893784939165</v>
      </c>
      <c r="L135" s="10">
        <f t="shared" si="7"/>
        <v>0.67971062150608352</v>
      </c>
      <c r="M135" s="10">
        <f t="shared" si="8"/>
        <v>-0.67971062150608352</v>
      </c>
      <c r="N135" s="6">
        <f>DATEDIF(A135, I135, "d")</f>
        <v>1195</v>
      </c>
    </row>
    <row r="136" spans="1:14" ht="14.25">
      <c r="A136" s="5">
        <v>42524</v>
      </c>
      <c r="B136" s="6" t="s">
        <v>669</v>
      </c>
      <c r="C136" s="6" t="s">
        <v>670</v>
      </c>
      <c r="D136" s="17">
        <v>616218443</v>
      </c>
      <c r="E136" s="6" t="s">
        <v>19</v>
      </c>
      <c r="F136" s="6" t="str">
        <f>IF(E136="BUY", "SELL", IF(E136="SELL", "BUY", ""))</f>
        <v>BUY</v>
      </c>
      <c r="G136" s="7">
        <v>122.400002</v>
      </c>
      <c r="H136" s="7">
        <v>1000</v>
      </c>
      <c r="I136" s="5">
        <v>42612</v>
      </c>
      <c r="J136" s="9">
        <v>139.199997</v>
      </c>
      <c r="K136" s="9">
        <f t="shared" si="6"/>
        <v>1137.2548588683846</v>
      </c>
      <c r="L136" s="10">
        <f t="shared" si="7"/>
        <v>0.13725485886838465</v>
      </c>
      <c r="M136" s="10">
        <f t="shared" si="8"/>
        <v>-0.13725485886838465</v>
      </c>
      <c r="N136" s="6">
        <f>DATEDIF(A136, I136, "d")</f>
        <v>88</v>
      </c>
    </row>
    <row r="137" spans="1:14" ht="14.25">
      <c r="A137" s="5">
        <v>42524</v>
      </c>
      <c r="B137" s="6" t="s">
        <v>671</v>
      </c>
      <c r="C137" s="6" t="s">
        <v>672</v>
      </c>
      <c r="D137" s="17">
        <v>1721132100</v>
      </c>
      <c r="E137" s="6" t="s">
        <v>16</v>
      </c>
      <c r="F137" s="6" t="str">
        <f>IF(E137="BUY", "SELL", IF(E137="SELL", "BUY", ""))</f>
        <v>SELL</v>
      </c>
      <c r="G137" s="7">
        <v>39.763500000000001</v>
      </c>
      <c r="H137" s="7">
        <v>1000</v>
      </c>
      <c r="I137" s="5">
        <v>43070</v>
      </c>
      <c r="J137" s="9">
        <v>51.852218999999998</v>
      </c>
      <c r="K137" s="9">
        <f t="shared" si="6"/>
        <v>1304.015466445358</v>
      </c>
      <c r="L137" s="10">
        <f t="shared" si="7"/>
        <v>-0.30401546644535804</v>
      </c>
      <c r="M137" s="10">
        <f t="shared" si="8"/>
        <v>0.30401546644535804</v>
      </c>
      <c r="N137" s="6">
        <f>DATEDIF(A137, I137, "d")</f>
        <v>546</v>
      </c>
    </row>
    <row r="138" spans="1:14" ht="14.25">
      <c r="A138" s="5">
        <v>42524</v>
      </c>
      <c r="B138" s="6" t="s">
        <v>673</v>
      </c>
      <c r="C138" s="6" t="s">
        <v>673</v>
      </c>
      <c r="D138" s="17">
        <v>6502349700</v>
      </c>
      <c r="E138" s="6" t="s">
        <v>16</v>
      </c>
      <c r="F138" s="6" t="str">
        <f>IF(E138="BUY", "SELL", IF(E138="SELL", "BUY", ""))</f>
        <v>SELL</v>
      </c>
      <c r="G138" s="7">
        <v>34.029998999999997</v>
      </c>
      <c r="H138" s="7">
        <v>1000</v>
      </c>
      <c r="I138" s="5">
        <v>42530</v>
      </c>
      <c r="J138" s="9">
        <v>28.41</v>
      </c>
      <c r="K138" s="9">
        <f t="shared" si="6"/>
        <v>834.85162606087658</v>
      </c>
      <c r="L138" s="10">
        <f t="shared" si="7"/>
        <v>0.16514837393912341</v>
      </c>
      <c r="M138" s="10">
        <f t="shared" si="8"/>
        <v>-0.16514837393912341</v>
      </c>
      <c r="N138" s="6">
        <f>DATEDIF(A138, I138, "d")</f>
        <v>6</v>
      </c>
    </row>
    <row r="139" spans="1:14" ht="14.25">
      <c r="A139" s="5">
        <v>42524</v>
      </c>
      <c r="B139" s="6" t="s">
        <v>385</v>
      </c>
      <c r="C139" s="6" t="s">
        <v>386</v>
      </c>
      <c r="D139" s="17">
        <v>7533816097</v>
      </c>
      <c r="E139" s="6" t="s">
        <v>16</v>
      </c>
      <c r="F139" s="6" t="str">
        <f>IF(E139="BUY", "SELL", IF(E139="SELL", "BUY", ""))</f>
        <v>SELL</v>
      </c>
      <c r="G139" s="7">
        <v>82.093468000000001</v>
      </c>
      <c r="H139" s="7">
        <v>1000</v>
      </c>
      <c r="I139" s="5">
        <v>43599</v>
      </c>
      <c r="J139" s="9">
        <v>104.205574</v>
      </c>
      <c r="K139" s="9">
        <f t="shared" si="6"/>
        <v>1269.3528064863822</v>
      </c>
      <c r="L139" s="10">
        <f t="shared" si="7"/>
        <v>-0.26935280648638216</v>
      </c>
      <c r="M139" s="10">
        <f t="shared" si="8"/>
        <v>0.26935280648638216</v>
      </c>
      <c r="N139" s="6">
        <f>DATEDIF(A139, I139, "d")</f>
        <v>1075</v>
      </c>
    </row>
    <row r="140" spans="1:14" ht="14.25">
      <c r="A140" s="11">
        <v>42524</v>
      </c>
      <c r="B140" s="6" t="s">
        <v>674</v>
      </c>
      <c r="C140" s="6" t="s">
        <v>675</v>
      </c>
      <c r="D140" s="17">
        <v>1226514744</v>
      </c>
      <c r="E140" s="13" t="s">
        <v>19</v>
      </c>
      <c r="F140" s="12" t="str">
        <f>IF(E140="BUY", "SELL", IF(E140="SELL", "BUY", ""))</f>
        <v>BUY</v>
      </c>
      <c r="G140" s="7">
        <v>38.610000999999997</v>
      </c>
      <c r="H140" s="7">
        <v>1000</v>
      </c>
      <c r="I140" s="11">
        <v>43917</v>
      </c>
      <c r="J140" s="9">
        <v>8.41</v>
      </c>
      <c r="K140" s="9">
        <f t="shared" si="6"/>
        <v>217.8192121776946</v>
      </c>
      <c r="L140" s="10">
        <f t="shared" si="7"/>
        <v>-0.78218078782230538</v>
      </c>
      <c r="M140" s="10">
        <f t="shared" si="8"/>
        <v>0.78218078782230538</v>
      </c>
      <c r="N140" s="6">
        <f>DATEDIF(A140, I140, "d")</f>
        <v>1393</v>
      </c>
    </row>
    <row r="141" spans="1:14" ht="14.25">
      <c r="A141" s="11">
        <v>42524</v>
      </c>
      <c r="B141" s="6" t="s">
        <v>676</v>
      </c>
      <c r="C141" s="6" t="s">
        <v>677</v>
      </c>
      <c r="D141" s="17">
        <v>7778227010</v>
      </c>
      <c r="E141" s="12" t="s">
        <v>16</v>
      </c>
      <c r="F141" s="13" t="str">
        <f>IF(E141="BUY", "SELL", IF(E141="SELL", "BUY", ""))</f>
        <v>SELL</v>
      </c>
      <c r="G141" s="7">
        <v>46.925697</v>
      </c>
      <c r="H141" s="7">
        <v>1000</v>
      </c>
      <c r="I141" s="11">
        <v>42667</v>
      </c>
      <c r="J141" s="9">
        <v>40.447620000000001</v>
      </c>
      <c r="K141" s="9">
        <f t="shared" si="6"/>
        <v>861.95032968823034</v>
      </c>
      <c r="L141" s="10">
        <f t="shared" si="7"/>
        <v>0.13804967031176965</v>
      </c>
      <c r="M141" s="10">
        <f t="shared" si="8"/>
        <v>-0.13804967031176965</v>
      </c>
      <c r="N141" s="6">
        <f>DATEDIF(A141, I141, "d")</f>
        <v>143</v>
      </c>
    </row>
    <row r="142" spans="1:14" ht="14.25">
      <c r="A142" s="5">
        <v>42528</v>
      </c>
      <c r="B142" s="6" t="s">
        <v>678</v>
      </c>
      <c r="C142" s="6" t="s">
        <v>679</v>
      </c>
      <c r="D142" s="17">
        <v>9819059159</v>
      </c>
      <c r="E142" s="6" t="s">
        <v>16</v>
      </c>
      <c r="F142" s="6" t="str">
        <f>IF(E142="BUY", "SELL", IF(E142="SELL", "BUY", ""))</f>
        <v>SELL</v>
      </c>
      <c r="G142" s="7">
        <v>31.098714999999999</v>
      </c>
      <c r="H142" s="7">
        <v>1000</v>
      </c>
      <c r="I142" s="11">
        <v>42657</v>
      </c>
      <c r="J142" s="9">
        <v>37.254733999999999</v>
      </c>
      <c r="K142" s="9">
        <f t="shared" si="6"/>
        <v>1197.9509121196807</v>
      </c>
      <c r="L142" s="10">
        <f t="shared" si="7"/>
        <v>-0.19795091211968066</v>
      </c>
      <c r="M142" s="10">
        <f t="shared" si="8"/>
        <v>0.19795091211968066</v>
      </c>
      <c r="N142" s="6">
        <f>DATEDIF(A142, I142, "d")</f>
        <v>129</v>
      </c>
    </row>
    <row r="143" spans="1:14" ht="14.25">
      <c r="A143" s="5">
        <v>42528</v>
      </c>
      <c r="B143" s="6" t="s">
        <v>680</v>
      </c>
      <c r="C143" s="6" t="s">
        <v>681</v>
      </c>
      <c r="D143" s="17">
        <v>8118609335</v>
      </c>
      <c r="E143" s="6" t="s">
        <v>19</v>
      </c>
      <c r="F143" s="6" t="str">
        <f>IF(E143="BUY", "SELL", IF(E143="SELL", "BUY", ""))</f>
        <v>BUY</v>
      </c>
      <c r="G143" s="7">
        <v>34.518096999999997</v>
      </c>
      <c r="H143" s="7">
        <v>1000</v>
      </c>
      <c r="I143" s="11">
        <v>42755</v>
      </c>
      <c r="J143" s="9">
        <v>37.374676000000001</v>
      </c>
      <c r="K143" s="9">
        <f t="shared" si="6"/>
        <v>1082.7559815942345</v>
      </c>
      <c r="L143" s="10">
        <f t="shared" si="7"/>
        <v>8.2755981594234529E-2</v>
      </c>
      <c r="M143" s="10">
        <f t="shared" si="8"/>
        <v>-8.2755981594234529E-2</v>
      </c>
      <c r="N143" s="6">
        <f>DATEDIF(A143, I143, "d")</f>
        <v>227</v>
      </c>
    </row>
    <row r="144" spans="1:14" ht="14.25">
      <c r="A144" s="11">
        <v>42528</v>
      </c>
      <c r="B144" s="6" t="s">
        <v>682</v>
      </c>
      <c r="C144" s="6" t="s">
        <v>683</v>
      </c>
      <c r="D144" s="17">
        <v>4941163062</v>
      </c>
      <c r="E144" s="12" t="s">
        <v>16</v>
      </c>
      <c r="F144" s="13" t="str">
        <f>IF(E144="BUY", "SELL", IF(E144="SELL", "BUY", ""))</f>
        <v>SELL</v>
      </c>
      <c r="G144" s="7">
        <v>27.5</v>
      </c>
      <c r="H144" s="7">
        <v>1000</v>
      </c>
      <c r="I144" s="11">
        <v>44727</v>
      </c>
      <c r="J144" s="9">
        <v>61.73</v>
      </c>
      <c r="K144" s="9">
        <f t="shared" si="6"/>
        <v>2244.727272727273</v>
      </c>
      <c r="L144" s="10">
        <f t="shared" si="7"/>
        <v>-1.2447272727272729</v>
      </c>
      <c r="M144" s="10">
        <f t="shared" si="8"/>
        <v>1.2447272727272729</v>
      </c>
      <c r="N144" s="6">
        <f>DATEDIF(A144, I144, "d")</f>
        <v>2199</v>
      </c>
    </row>
    <row r="145" spans="1:14" ht="14.25">
      <c r="A145" s="5">
        <v>42529</v>
      </c>
      <c r="B145" s="6" t="s">
        <v>603</v>
      </c>
      <c r="C145" s="6" t="s">
        <v>604</v>
      </c>
      <c r="D145" s="17">
        <v>2373457054</v>
      </c>
      <c r="E145" s="6" t="s">
        <v>16</v>
      </c>
      <c r="F145" s="6" t="str">
        <f>IF(E145="BUY", "SELL", IF(E145="SELL", "BUY", ""))</f>
        <v>SELL</v>
      </c>
      <c r="G145" s="7">
        <v>44.189673999999997</v>
      </c>
      <c r="H145" s="7">
        <v>1000</v>
      </c>
      <c r="I145" s="5">
        <v>42968</v>
      </c>
      <c r="J145" s="9">
        <v>26.037040999999999</v>
      </c>
      <c r="K145" s="9">
        <f t="shared" si="6"/>
        <v>589.21097720702801</v>
      </c>
      <c r="L145" s="10">
        <f t="shared" si="7"/>
        <v>0.41078902279297197</v>
      </c>
      <c r="M145" s="10">
        <f t="shared" si="8"/>
        <v>-0.41078902279297197</v>
      </c>
      <c r="N145" s="6">
        <f>DATEDIF(A145, I145, "d")</f>
        <v>439</v>
      </c>
    </row>
    <row r="146" spans="1:14" ht="14.25">
      <c r="A146" s="11">
        <v>42529</v>
      </c>
      <c r="B146" s="6" t="s">
        <v>689</v>
      </c>
      <c r="C146" s="6" t="s">
        <v>690</v>
      </c>
      <c r="D146" s="17">
        <v>7014261407</v>
      </c>
      <c r="E146" s="12" t="s">
        <v>16</v>
      </c>
      <c r="F146" s="13" t="str">
        <f>IF(E146="BUY", "SELL", IF(E146="SELL", "BUY", ""))</f>
        <v>SELL</v>
      </c>
      <c r="G146" s="7">
        <v>41.138779</v>
      </c>
      <c r="H146" s="7">
        <v>1000</v>
      </c>
      <c r="I146" s="11">
        <v>42584</v>
      </c>
      <c r="J146" s="9">
        <v>37.222270999999999</v>
      </c>
      <c r="K146" s="9">
        <f t="shared" si="6"/>
        <v>904.79766062089493</v>
      </c>
      <c r="L146" s="10">
        <f t="shared" si="7"/>
        <v>9.5202339379105064E-2</v>
      </c>
      <c r="M146" s="10">
        <f t="shared" si="8"/>
        <v>-9.5202339379105064E-2</v>
      </c>
      <c r="N146" s="6">
        <f>DATEDIF(A146, I146, "d")</f>
        <v>55</v>
      </c>
    </row>
    <row r="147" spans="1:14" ht="14.25">
      <c r="A147" s="5">
        <v>42530</v>
      </c>
      <c r="B147" s="6" t="s">
        <v>697</v>
      </c>
      <c r="C147" s="6" t="s">
        <v>698</v>
      </c>
      <c r="D147" s="17">
        <v>2333683560</v>
      </c>
      <c r="E147" s="6" t="s">
        <v>19</v>
      </c>
      <c r="F147" s="6" t="str">
        <f>IF(E147="BUY", "SELL", IF(E147="SELL", "BUY", ""))</f>
        <v>BUY</v>
      </c>
      <c r="G147" s="7">
        <v>37.586951999999997</v>
      </c>
      <c r="H147" s="7">
        <v>1000</v>
      </c>
      <c r="I147" s="11">
        <v>44727</v>
      </c>
      <c r="J147" s="9">
        <v>40.386786999999998</v>
      </c>
      <c r="K147" s="9">
        <f t="shared" si="6"/>
        <v>1074.4895462659488</v>
      </c>
      <c r="L147" s="10">
        <f t="shared" si="7"/>
        <v>7.4489546265948781E-2</v>
      </c>
      <c r="M147" s="10">
        <f t="shared" si="8"/>
        <v>-7.4489546265948781E-2</v>
      </c>
      <c r="N147" s="6">
        <f>DATEDIF(A147, I147, "d")</f>
        <v>2197</v>
      </c>
    </row>
    <row r="148" spans="1:14" ht="14.25">
      <c r="A148" s="5">
        <v>42530</v>
      </c>
      <c r="B148" s="6" t="s">
        <v>699</v>
      </c>
      <c r="C148" s="6" t="s">
        <v>700</v>
      </c>
      <c r="D148" s="17">
        <v>4829671280</v>
      </c>
      <c r="E148" s="6" t="s">
        <v>19</v>
      </c>
      <c r="F148" s="6" t="str">
        <f>IF(E148="BUY", "SELL", IF(E148="SELL", "BUY", ""))</f>
        <v>BUY</v>
      </c>
      <c r="G148" s="7">
        <v>6.74</v>
      </c>
      <c r="H148" s="7">
        <v>1000</v>
      </c>
      <c r="I148" s="11">
        <v>44727</v>
      </c>
      <c r="J148" s="9">
        <v>34.28</v>
      </c>
      <c r="K148" s="9">
        <f t="shared" si="6"/>
        <v>5086.0534124629085</v>
      </c>
      <c r="L148" s="10">
        <f t="shared" si="7"/>
        <v>4.0860534124629089</v>
      </c>
      <c r="M148" s="10">
        <f t="shared" si="8"/>
        <v>-4.0860534124629089</v>
      </c>
      <c r="N148" s="6">
        <f>DATEDIF(A148, I148, "d")</f>
        <v>2197</v>
      </c>
    </row>
    <row r="149" spans="1:14" ht="14.25">
      <c r="A149" s="5">
        <v>42530</v>
      </c>
      <c r="B149" s="6" t="s">
        <v>703</v>
      </c>
      <c r="C149" s="6" t="s">
        <v>704</v>
      </c>
      <c r="D149" s="17">
        <v>125948480</v>
      </c>
      <c r="E149" s="6" t="s">
        <v>19</v>
      </c>
      <c r="F149" s="6" t="str">
        <f>IF(E149="BUY", "SELL", IF(E149="SELL", "BUY", ""))</f>
        <v>BUY</v>
      </c>
      <c r="G149" s="7">
        <v>14.33</v>
      </c>
      <c r="H149" s="7">
        <v>1000</v>
      </c>
      <c r="I149" s="11">
        <v>44041</v>
      </c>
      <c r="J149" s="9">
        <v>22.73</v>
      </c>
      <c r="K149" s="9">
        <f t="shared" si="6"/>
        <v>1586.1828332170271</v>
      </c>
      <c r="L149" s="10">
        <f t="shared" si="7"/>
        <v>0.58618283321702713</v>
      </c>
      <c r="M149" s="10">
        <f t="shared" si="8"/>
        <v>-0.58618283321702713</v>
      </c>
      <c r="N149" s="6">
        <f>DATEDIF(A149, I149, "d")</f>
        <v>1511</v>
      </c>
    </row>
    <row r="150" spans="1:14" ht="14.25">
      <c r="A150" s="5">
        <v>42530</v>
      </c>
      <c r="B150" s="6" t="s">
        <v>673</v>
      </c>
      <c r="C150" s="6" t="s">
        <v>673</v>
      </c>
      <c r="D150" s="17">
        <v>6502349700</v>
      </c>
      <c r="E150" s="6" t="s">
        <v>19</v>
      </c>
      <c r="F150" s="6" t="str">
        <f>IF(E150="BUY", "SELL", IF(E150="SELL", "BUY", ""))</f>
        <v>BUY</v>
      </c>
      <c r="G150" s="7">
        <v>28.41</v>
      </c>
      <c r="H150" s="7">
        <v>1000</v>
      </c>
      <c r="I150" s="5">
        <v>42619</v>
      </c>
      <c r="J150" s="9">
        <v>33.560001</v>
      </c>
      <c r="K150" s="9">
        <f t="shared" si="6"/>
        <v>1181.2742344244982</v>
      </c>
      <c r="L150" s="10">
        <f t="shared" si="7"/>
        <v>0.18127423442449822</v>
      </c>
      <c r="M150" s="10">
        <f t="shared" si="8"/>
        <v>-0.18127423442449822</v>
      </c>
      <c r="N150" s="6">
        <f>DATEDIF(A150, I150, "d")</f>
        <v>89</v>
      </c>
    </row>
    <row r="151" spans="1:14" ht="14.25">
      <c r="A151" s="11">
        <v>42530</v>
      </c>
      <c r="B151" s="6" t="s">
        <v>559</v>
      </c>
      <c r="C151" s="6" t="s">
        <v>560</v>
      </c>
      <c r="D151" s="17">
        <v>8632775008</v>
      </c>
      <c r="E151" s="12" t="s">
        <v>16</v>
      </c>
      <c r="F151" s="13" t="str">
        <f>IF(E151="BUY", "SELL", IF(E151="SELL", "BUY", ""))</f>
        <v>SELL</v>
      </c>
      <c r="G151" s="7">
        <v>43.051769</v>
      </c>
      <c r="H151" s="7">
        <v>1000</v>
      </c>
      <c r="I151" s="11">
        <v>42619</v>
      </c>
      <c r="J151" s="9">
        <v>42.560780000000001</v>
      </c>
      <c r="K151" s="9">
        <f t="shared" si="6"/>
        <v>988.59538152776031</v>
      </c>
      <c r="L151" s="10">
        <f t="shared" si="7"/>
        <v>1.140461847223969E-2</v>
      </c>
      <c r="M151" s="10">
        <f t="shared" si="8"/>
        <v>-1.140461847223969E-2</v>
      </c>
      <c r="N151" s="6">
        <f>DATEDIF(A151, I151, "d")</f>
        <v>89</v>
      </c>
    </row>
    <row r="152" spans="1:14" ht="14.25">
      <c r="A152" s="5">
        <v>42531</v>
      </c>
      <c r="B152" s="6" t="s">
        <v>711</v>
      </c>
      <c r="C152" s="6" t="s">
        <v>712</v>
      </c>
      <c r="D152" s="17">
        <v>407274000</v>
      </c>
      <c r="E152" s="6" t="s">
        <v>19</v>
      </c>
      <c r="F152" s="6" t="str">
        <f>IF(E152="BUY", "SELL", IF(E152="SELL", "BUY", ""))</f>
        <v>BUY</v>
      </c>
      <c r="G152" s="7">
        <v>13.78</v>
      </c>
      <c r="H152" s="7">
        <v>1000</v>
      </c>
      <c r="I152" s="11">
        <v>44727</v>
      </c>
      <c r="J152" s="9">
        <v>5.76</v>
      </c>
      <c r="K152" s="9">
        <f t="shared" si="6"/>
        <v>417.99709724238028</v>
      </c>
      <c r="L152" s="10">
        <f t="shared" si="7"/>
        <v>-0.58200290275761968</v>
      </c>
      <c r="M152" s="10">
        <f t="shared" si="8"/>
        <v>0.58200290275761968</v>
      </c>
      <c r="N152" s="6">
        <f>DATEDIF(A152, I152, "d")</f>
        <v>2196</v>
      </c>
    </row>
    <row r="153" spans="1:14" ht="14.25">
      <c r="A153" s="5">
        <v>42531</v>
      </c>
      <c r="B153" s="6" t="s">
        <v>715</v>
      </c>
      <c r="C153" s="6" t="s">
        <v>716</v>
      </c>
      <c r="D153" s="17">
        <v>454048550</v>
      </c>
      <c r="E153" s="6" t="s">
        <v>16</v>
      </c>
      <c r="F153" s="6" t="str">
        <f>IF(E153="BUY", "SELL", IF(E153="SELL", "BUY", ""))</f>
        <v>SELL</v>
      </c>
      <c r="G153" s="7">
        <v>33.529998999999997</v>
      </c>
      <c r="H153" s="7">
        <v>1000</v>
      </c>
      <c r="I153" s="11">
        <v>44727</v>
      </c>
      <c r="J153" s="9">
        <v>2.82</v>
      </c>
      <c r="K153" s="9">
        <f t="shared" si="6"/>
        <v>84.103790161162848</v>
      </c>
      <c r="L153" s="10">
        <f t="shared" si="7"/>
        <v>0.91589620983883724</v>
      </c>
      <c r="M153" s="10">
        <f t="shared" si="8"/>
        <v>-0.91589620983883724</v>
      </c>
      <c r="N153" s="6">
        <f>DATEDIF(A153, I153, "d")</f>
        <v>2196</v>
      </c>
    </row>
    <row r="154" spans="1:14" ht="14.25">
      <c r="A154" s="5">
        <v>42531</v>
      </c>
      <c r="B154" s="6" t="s">
        <v>587</v>
      </c>
      <c r="C154" s="6" t="s">
        <v>588</v>
      </c>
      <c r="D154" s="17">
        <v>94682821</v>
      </c>
      <c r="E154" s="6" t="s">
        <v>16</v>
      </c>
      <c r="F154" s="6" t="str">
        <f>IF(E154="BUY", "SELL", IF(E154="SELL", "BUY", ""))</f>
        <v>SELL</v>
      </c>
      <c r="G154" s="7">
        <v>156.60000600000001</v>
      </c>
      <c r="H154" s="7">
        <v>1000</v>
      </c>
      <c r="I154" s="5">
        <v>42541</v>
      </c>
      <c r="J154" s="9">
        <v>154.800003</v>
      </c>
      <c r="K154" s="9">
        <f t="shared" si="6"/>
        <v>988.50572840974223</v>
      </c>
      <c r="L154" s="10">
        <f t="shared" si="7"/>
        <v>1.1494271590257767E-2</v>
      </c>
      <c r="M154" s="10">
        <f t="shared" si="8"/>
        <v>-1.1494271590257767E-2</v>
      </c>
      <c r="N154" s="6">
        <f>DATEDIF(A154, I154, "d")</f>
        <v>10</v>
      </c>
    </row>
    <row r="155" spans="1:14" ht="14.25">
      <c r="A155" s="5">
        <v>42534</v>
      </c>
      <c r="B155" s="6" t="s">
        <v>717</v>
      </c>
      <c r="C155" s="6" t="s">
        <v>718</v>
      </c>
      <c r="D155" s="17">
        <v>7274576152</v>
      </c>
      <c r="E155" s="6" t="s">
        <v>16</v>
      </c>
      <c r="F155" s="6" t="str">
        <f>IF(E155="BUY", "SELL", IF(E155="SELL", "BUY", ""))</f>
        <v>SELL</v>
      </c>
      <c r="G155" s="7">
        <v>65.970000999999996</v>
      </c>
      <c r="H155" s="7">
        <v>1000</v>
      </c>
      <c r="I155" s="11">
        <v>43662</v>
      </c>
      <c r="J155" s="9">
        <v>67.650002000000001</v>
      </c>
      <c r="K155" s="9">
        <f t="shared" si="6"/>
        <v>1025.4661357364539</v>
      </c>
      <c r="L155" s="10">
        <f t="shared" si="7"/>
        <v>-2.5466135736453906E-2</v>
      </c>
      <c r="M155" s="10">
        <f t="shared" si="8"/>
        <v>2.5466135736453906E-2</v>
      </c>
      <c r="N155" s="6">
        <f>DATEDIF(A155, I155, "d")</f>
        <v>1128</v>
      </c>
    </row>
    <row r="156" spans="1:14" ht="14.25">
      <c r="A156" s="5">
        <v>42534</v>
      </c>
      <c r="B156" s="6" t="s">
        <v>721</v>
      </c>
      <c r="C156" s="6" t="s">
        <v>722</v>
      </c>
      <c r="D156" s="17">
        <v>1884947716</v>
      </c>
      <c r="E156" s="6" t="s">
        <v>16</v>
      </c>
      <c r="F156" s="6" t="str">
        <f>IF(E156="BUY", "SELL", IF(E156="SELL", "BUY", ""))</f>
        <v>SELL</v>
      </c>
      <c r="G156" s="7">
        <v>120.466576</v>
      </c>
      <c r="H156" s="7">
        <v>1000</v>
      </c>
      <c r="I156" s="11">
        <v>42622</v>
      </c>
      <c r="J156" s="9">
        <v>108.962616</v>
      </c>
      <c r="K156" s="9">
        <f t="shared" si="6"/>
        <v>904.5049640989215</v>
      </c>
      <c r="L156" s="10">
        <f t="shared" si="7"/>
        <v>9.5495035901078495E-2</v>
      </c>
      <c r="M156" s="10">
        <f t="shared" si="8"/>
        <v>-9.5495035901078495E-2</v>
      </c>
      <c r="N156" s="6">
        <f>DATEDIF(A156, I156, "d")</f>
        <v>88</v>
      </c>
    </row>
    <row r="157" spans="1:14" ht="14.25">
      <c r="A157" s="5">
        <v>42534</v>
      </c>
      <c r="B157" s="6" t="s">
        <v>723</v>
      </c>
      <c r="C157" s="6" t="s">
        <v>724</v>
      </c>
      <c r="D157" s="17">
        <v>403274524</v>
      </c>
      <c r="E157" s="6" t="s">
        <v>16</v>
      </c>
      <c r="F157" s="6" t="str">
        <f>IF(E157="BUY", "SELL", IF(E157="SELL", "BUY", ""))</f>
        <v>SELL</v>
      </c>
      <c r="G157" s="7">
        <v>5.2694409999999996</v>
      </c>
      <c r="H157" s="7">
        <v>1000</v>
      </c>
      <c r="I157" s="11">
        <v>44727</v>
      </c>
      <c r="J157" s="9">
        <v>4.7408020000000004</v>
      </c>
      <c r="K157" s="9">
        <f t="shared" si="6"/>
        <v>899.6783529789974</v>
      </c>
      <c r="L157" s="10">
        <f t="shared" si="7"/>
        <v>0.1003216470210026</v>
      </c>
      <c r="M157" s="10">
        <f t="shared" si="8"/>
        <v>-0.1003216470210026</v>
      </c>
      <c r="N157" s="6">
        <f>DATEDIF(A157, I157, "d")</f>
        <v>2193</v>
      </c>
    </row>
    <row r="158" spans="1:14" ht="14.25">
      <c r="A158" s="5">
        <v>42534</v>
      </c>
      <c r="B158" s="6" t="s">
        <v>725</v>
      </c>
      <c r="C158" s="6" t="s">
        <v>726</v>
      </c>
      <c r="D158" s="17">
        <v>773456826</v>
      </c>
      <c r="E158" s="6" t="s">
        <v>16</v>
      </c>
      <c r="F158" s="6" t="str">
        <f>IF(E158="BUY", "SELL", IF(E158="SELL", "BUY", ""))</f>
        <v>SELL</v>
      </c>
      <c r="G158" s="7">
        <v>10.478429999999999</v>
      </c>
      <c r="H158" s="7">
        <v>1000</v>
      </c>
      <c r="I158" s="11">
        <v>42789</v>
      </c>
      <c r="J158" s="9">
        <v>12.612047</v>
      </c>
      <c r="K158" s="9">
        <f t="shared" si="6"/>
        <v>1203.6199125250635</v>
      </c>
      <c r="L158" s="10">
        <f t="shared" si="7"/>
        <v>-0.20361991252506345</v>
      </c>
      <c r="M158" s="10">
        <f t="shared" si="8"/>
        <v>0.20361991252506345</v>
      </c>
      <c r="N158" s="6">
        <f>DATEDIF(A158, I158, "d")</f>
        <v>255</v>
      </c>
    </row>
    <row r="159" spans="1:14" ht="14.25">
      <c r="A159" s="5">
        <v>42534</v>
      </c>
      <c r="B159" s="6" t="s">
        <v>727</v>
      </c>
      <c r="C159" s="6" t="s">
        <v>728</v>
      </c>
      <c r="D159" s="17">
        <v>323930508</v>
      </c>
      <c r="E159" s="6" t="s">
        <v>16</v>
      </c>
      <c r="F159" s="6" t="str">
        <f>IF(E159="BUY", "SELL", IF(E159="SELL", "BUY", ""))</f>
        <v>SELL</v>
      </c>
      <c r="G159" s="7">
        <v>31.504474999999999</v>
      </c>
      <c r="H159" s="7">
        <v>1000</v>
      </c>
      <c r="I159" s="11">
        <v>44727</v>
      </c>
      <c r="J159" s="9">
        <v>5.0999999999999996</v>
      </c>
      <c r="K159" s="9">
        <f t="shared" si="6"/>
        <v>161.88176441600757</v>
      </c>
      <c r="L159" s="10">
        <f t="shared" si="7"/>
        <v>0.83811823558399234</v>
      </c>
      <c r="M159" s="10">
        <f t="shared" si="8"/>
        <v>-0.83811823558399234</v>
      </c>
      <c r="N159" s="6">
        <f>DATEDIF(A159, I159, "d")</f>
        <v>2193</v>
      </c>
    </row>
    <row r="160" spans="1:14" ht="14.25">
      <c r="A160" s="5">
        <v>42534</v>
      </c>
      <c r="B160" s="6" t="s">
        <v>729</v>
      </c>
      <c r="C160" s="6" t="s">
        <v>730</v>
      </c>
      <c r="D160" s="17">
        <v>5651374487</v>
      </c>
      <c r="E160" s="6" t="s">
        <v>19</v>
      </c>
      <c r="F160" s="6" t="str">
        <f>IF(E160="BUY", "SELL", IF(E160="SELL", "BUY", ""))</f>
        <v>BUY</v>
      </c>
      <c r="G160" s="7">
        <v>43.24</v>
      </c>
      <c r="H160" s="7">
        <v>1000</v>
      </c>
      <c r="I160" s="11">
        <v>42536</v>
      </c>
      <c r="J160" s="9">
        <v>43.73</v>
      </c>
      <c r="K160" s="9">
        <f t="shared" si="6"/>
        <v>1011.332099907493</v>
      </c>
      <c r="L160" s="10">
        <f t="shared" si="7"/>
        <v>1.1332099907492989E-2</v>
      </c>
      <c r="M160" s="10">
        <f t="shared" si="8"/>
        <v>-1.1332099907492989E-2</v>
      </c>
      <c r="N160" s="6">
        <f>DATEDIF(A160, I160, "d")</f>
        <v>2</v>
      </c>
    </row>
    <row r="161" spans="1:14" ht="14.25">
      <c r="A161" s="5">
        <v>42534</v>
      </c>
      <c r="B161" s="6" t="s">
        <v>731</v>
      </c>
      <c r="C161" s="6" t="s">
        <v>732</v>
      </c>
      <c r="D161" s="17">
        <v>717480653</v>
      </c>
      <c r="E161" s="6" t="s">
        <v>16</v>
      </c>
      <c r="F161" s="6" t="str">
        <f>IF(E161="BUY", "SELL", IF(E161="SELL", "BUY", ""))</f>
        <v>SELL</v>
      </c>
      <c r="G161" s="7">
        <v>16.149256000000001</v>
      </c>
      <c r="H161" s="7">
        <v>1000</v>
      </c>
      <c r="I161" s="11">
        <v>44727</v>
      </c>
      <c r="J161" s="9">
        <v>13.56</v>
      </c>
      <c r="K161" s="9">
        <f t="shared" si="6"/>
        <v>839.66716485267182</v>
      </c>
      <c r="L161" s="10">
        <f t="shared" si="7"/>
        <v>0.16033283514732818</v>
      </c>
      <c r="M161" s="10">
        <f t="shared" si="8"/>
        <v>-0.16033283514732818</v>
      </c>
      <c r="N161" s="6">
        <f>DATEDIF(A161, I161, "d")</f>
        <v>2193</v>
      </c>
    </row>
    <row r="162" spans="1:14" ht="14.25">
      <c r="A162" s="5">
        <v>42534</v>
      </c>
      <c r="B162" s="6" t="s">
        <v>173</v>
      </c>
      <c r="C162" s="6" t="s">
        <v>174</v>
      </c>
      <c r="D162" s="17">
        <v>7158255104</v>
      </c>
      <c r="E162" s="6" t="s">
        <v>19</v>
      </c>
      <c r="F162" s="6" t="str">
        <f>IF(E162="BUY", "SELL", IF(E162="SELL", "BUY", ""))</f>
        <v>BUY</v>
      </c>
      <c r="G162" s="7">
        <v>13.11</v>
      </c>
      <c r="H162" s="7">
        <v>1000</v>
      </c>
      <c r="I162" s="5">
        <v>42562</v>
      </c>
      <c r="J162" s="9">
        <v>12.9</v>
      </c>
      <c r="K162" s="9">
        <f t="shared" si="6"/>
        <v>983.98169336384456</v>
      </c>
      <c r="L162" s="10">
        <f t="shared" si="7"/>
        <v>-1.6018306636155444E-2</v>
      </c>
      <c r="M162" s="10">
        <f t="shared" si="8"/>
        <v>1.6018306636155444E-2</v>
      </c>
      <c r="N162" s="6">
        <f>DATEDIF(A162, I162, "d")</f>
        <v>28</v>
      </c>
    </row>
    <row r="163" spans="1:14" ht="14.25">
      <c r="A163" s="5">
        <v>42534</v>
      </c>
      <c r="B163" s="6" t="s">
        <v>733</v>
      </c>
      <c r="C163" s="6" t="s">
        <v>734</v>
      </c>
      <c r="D163" s="17">
        <v>3313095800</v>
      </c>
      <c r="E163" s="6" t="s">
        <v>16</v>
      </c>
      <c r="F163" s="6" t="str">
        <f>IF(E163="BUY", "SELL", IF(E163="SELL", "BUY", ""))</f>
        <v>SELL</v>
      </c>
      <c r="G163" s="7">
        <v>12.131273</v>
      </c>
      <c r="H163" s="7">
        <v>1000</v>
      </c>
      <c r="I163" s="11">
        <v>43801</v>
      </c>
      <c r="J163" s="9">
        <v>14.028661</v>
      </c>
      <c r="K163" s="9">
        <f t="shared" si="6"/>
        <v>1156.4046905877067</v>
      </c>
      <c r="L163" s="10">
        <f t="shared" si="7"/>
        <v>-0.15640469058770667</v>
      </c>
      <c r="M163" s="10">
        <f t="shared" si="8"/>
        <v>0.15640469058770667</v>
      </c>
      <c r="N163" s="6">
        <f>DATEDIF(A163, I163, "d")</f>
        <v>1267</v>
      </c>
    </row>
    <row r="164" spans="1:14" ht="14.25">
      <c r="A164" s="5">
        <v>42535</v>
      </c>
      <c r="B164" s="6" t="s">
        <v>737</v>
      </c>
      <c r="C164" s="6" t="s">
        <v>738</v>
      </c>
      <c r="D164" s="17">
        <v>6870940531</v>
      </c>
      <c r="E164" s="6" t="s">
        <v>16</v>
      </c>
      <c r="F164" s="6" t="str">
        <f>IF(E164="BUY", "SELL", IF(E164="SELL", "BUY", ""))</f>
        <v>SELL</v>
      </c>
      <c r="G164" s="7">
        <v>7.33</v>
      </c>
      <c r="H164" s="7">
        <v>1000</v>
      </c>
      <c r="I164" s="11">
        <v>42752</v>
      </c>
      <c r="J164" s="9">
        <v>17.790001</v>
      </c>
      <c r="K164" s="9">
        <f t="shared" si="6"/>
        <v>2427.0124147339698</v>
      </c>
      <c r="L164" s="10">
        <f t="shared" si="7"/>
        <v>-1.4270124147339698</v>
      </c>
      <c r="M164" s="10">
        <f t="shared" si="8"/>
        <v>1.4270124147339698</v>
      </c>
      <c r="N164" s="6">
        <f>DATEDIF(A164, I164, "d")</f>
        <v>217</v>
      </c>
    </row>
    <row r="165" spans="1:14" ht="14.25">
      <c r="A165" s="11">
        <v>42535</v>
      </c>
      <c r="B165" s="6" t="s">
        <v>745</v>
      </c>
      <c r="C165" s="6" t="s">
        <v>746</v>
      </c>
      <c r="D165" s="17">
        <v>7433250000</v>
      </c>
      <c r="E165" s="12" t="s">
        <v>16</v>
      </c>
      <c r="F165" s="13" t="str">
        <f>IF(E165="BUY", "SELL", IF(E165="SELL", "BUY", ""))</f>
        <v>SELL</v>
      </c>
      <c r="G165" s="7">
        <v>138.98835800000001</v>
      </c>
      <c r="H165" s="7">
        <v>1000</v>
      </c>
      <c r="I165" s="11">
        <v>43216</v>
      </c>
      <c r="J165" s="9">
        <v>129.33590699999999</v>
      </c>
      <c r="K165" s="9">
        <f t="shared" si="6"/>
        <v>930.55208983762498</v>
      </c>
      <c r="L165" s="10">
        <f t="shared" si="7"/>
        <v>6.9447910162375018E-2</v>
      </c>
      <c r="M165" s="10">
        <f t="shared" si="8"/>
        <v>-6.9447910162375018E-2</v>
      </c>
      <c r="N165" s="6">
        <f>DATEDIF(A165, I165, "d")</f>
        <v>681</v>
      </c>
    </row>
    <row r="166" spans="1:14" ht="14.25">
      <c r="A166" s="5">
        <v>42536</v>
      </c>
      <c r="B166" s="6" t="s">
        <v>729</v>
      </c>
      <c r="C166" s="6" t="s">
        <v>730</v>
      </c>
      <c r="D166" s="17">
        <v>5651374487</v>
      </c>
      <c r="E166" s="6" t="s">
        <v>16</v>
      </c>
      <c r="F166" s="6" t="str">
        <f>IF(E166="BUY", "SELL", IF(E166="SELL", "BUY", ""))</f>
        <v>SELL</v>
      </c>
      <c r="G166" s="7">
        <v>43.73</v>
      </c>
      <c r="H166" s="7">
        <v>1000</v>
      </c>
      <c r="I166" s="11">
        <v>44727</v>
      </c>
      <c r="J166" s="9">
        <v>161.35</v>
      </c>
      <c r="K166" s="9">
        <f t="shared" si="6"/>
        <v>3689.6867139263663</v>
      </c>
      <c r="L166" s="10">
        <f t="shared" si="7"/>
        <v>-2.6896867139263665</v>
      </c>
      <c r="M166" s="10">
        <f t="shared" si="8"/>
        <v>2.6896867139263665</v>
      </c>
      <c r="N166" s="6">
        <f>DATEDIF(A166, I166, "d")</f>
        <v>2191</v>
      </c>
    </row>
    <row r="167" spans="1:14" ht="14.25">
      <c r="A167" s="5">
        <v>42536</v>
      </c>
      <c r="B167" s="6" t="s">
        <v>751</v>
      </c>
      <c r="C167" s="6" t="s">
        <v>752</v>
      </c>
      <c r="D167" s="17">
        <v>7157389261</v>
      </c>
      <c r="E167" s="6" t="s">
        <v>16</v>
      </c>
      <c r="F167" s="6" t="str">
        <f>IF(E167="BUY", "SELL", IF(E167="SELL", "BUY", ""))</f>
        <v>SELL</v>
      </c>
      <c r="G167" s="7">
        <v>66.777862999999996</v>
      </c>
      <c r="H167" s="7">
        <v>1000</v>
      </c>
      <c r="I167" s="5">
        <v>42703</v>
      </c>
      <c r="J167" s="9">
        <v>52.253742000000003</v>
      </c>
      <c r="K167" s="9">
        <f t="shared" si="6"/>
        <v>782.50096143388123</v>
      </c>
      <c r="L167" s="10">
        <f t="shared" si="7"/>
        <v>0.21749903856611877</v>
      </c>
      <c r="M167" s="10">
        <f t="shared" si="8"/>
        <v>-0.21749903856611877</v>
      </c>
      <c r="N167" s="6">
        <f>DATEDIF(A167, I167, "d")</f>
        <v>167</v>
      </c>
    </row>
    <row r="168" spans="1:14" ht="14.25">
      <c r="A168" s="5">
        <v>42536</v>
      </c>
      <c r="B168" s="6" t="s">
        <v>753</v>
      </c>
      <c r="C168" s="6" t="s">
        <v>754</v>
      </c>
      <c r="D168" s="17">
        <v>4536009900</v>
      </c>
      <c r="E168" s="6" t="s">
        <v>16</v>
      </c>
      <c r="F168" s="6" t="str">
        <f>IF(E168="BUY", "SELL", IF(E168="SELL", "BUY", ""))</f>
        <v>SELL</v>
      </c>
      <c r="G168" s="7">
        <v>23.780000999999999</v>
      </c>
      <c r="H168" s="7">
        <v>1000</v>
      </c>
      <c r="I168" s="5">
        <v>43871</v>
      </c>
      <c r="J168" s="9">
        <v>48.939999</v>
      </c>
      <c r="K168" s="9">
        <f t="shared" si="6"/>
        <v>2058.0318310331445</v>
      </c>
      <c r="L168" s="10">
        <f t="shared" si="7"/>
        <v>-1.0580318310331445</v>
      </c>
      <c r="M168" s="10">
        <f t="shared" si="8"/>
        <v>1.0580318310331445</v>
      </c>
      <c r="N168" s="6">
        <f>DATEDIF(A168, I168, "d")</f>
        <v>1335</v>
      </c>
    </row>
    <row r="169" spans="1:14" ht="14.25">
      <c r="A169" s="5">
        <v>42536</v>
      </c>
      <c r="B169" s="6" t="s">
        <v>755</v>
      </c>
      <c r="C169" s="6" t="s">
        <v>756</v>
      </c>
      <c r="D169" s="17">
        <v>6238227890</v>
      </c>
      <c r="E169" s="6" t="s">
        <v>16</v>
      </c>
      <c r="F169" s="6" t="str">
        <f>IF(E169="BUY", "SELL", IF(E169="SELL", "BUY", ""))</f>
        <v>SELL</v>
      </c>
      <c r="G169" s="7">
        <v>10.593368</v>
      </c>
      <c r="H169" s="7">
        <v>1000</v>
      </c>
      <c r="I169" s="5">
        <v>43927</v>
      </c>
      <c r="J169" s="9">
        <v>7.8411330000000001</v>
      </c>
      <c r="K169" s="9">
        <f t="shared" si="6"/>
        <v>740.19263750678738</v>
      </c>
      <c r="L169" s="10">
        <f t="shared" si="7"/>
        <v>0.25980736249321262</v>
      </c>
      <c r="M169" s="10">
        <f t="shared" si="8"/>
        <v>-0.25980736249321262</v>
      </c>
      <c r="N169" s="6">
        <f>DATEDIF(A169, I169, "d")</f>
        <v>1391</v>
      </c>
    </row>
    <row r="170" spans="1:14" ht="14.25">
      <c r="A170" s="11">
        <v>42537</v>
      </c>
      <c r="B170" s="6" t="s">
        <v>761</v>
      </c>
      <c r="C170" s="6" t="s">
        <v>762</v>
      </c>
      <c r="D170" s="17">
        <v>253941723</v>
      </c>
      <c r="E170" s="13" t="s">
        <v>19</v>
      </c>
      <c r="F170" s="12" t="str">
        <f>IF(E170="BUY", "SELL", IF(E170="SELL", "BUY", ""))</f>
        <v>BUY</v>
      </c>
      <c r="G170" s="7">
        <v>7.46</v>
      </c>
      <c r="H170" s="7">
        <v>1000</v>
      </c>
      <c r="I170" s="11">
        <v>44727</v>
      </c>
      <c r="J170" s="9">
        <v>11.67</v>
      </c>
      <c r="K170" s="9">
        <f t="shared" si="6"/>
        <v>1564.3431635388738</v>
      </c>
      <c r="L170" s="10">
        <f t="shared" si="7"/>
        <v>0.56434316353887382</v>
      </c>
      <c r="M170" s="10">
        <f t="shared" si="8"/>
        <v>-0.56434316353887382</v>
      </c>
      <c r="N170" s="6">
        <f>DATEDIF(A170, I170, "d")</f>
        <v>2190</v>
      </c>
    </row>
    <row r="171" spans="1:14" ht="14.25">
      <c r="A171" s="5">
        <v>42538</v>
      </c>
      <c r="B171" s="6" t="s">
        <v>149</v>
      </c>
      <c r="C171" s="6" t="s">
        <v>150</v>
      </c>
      <c r="D171" s="17">
        <v>906246745</v>
      </c>
      <c r="E171" s="6" t="s">
        <v>19</v>
      </c>
      <c r="F171" s="6" t="str">
        <f>IF(E171="BUY", "SELL", IF(E171="SELL", "BUY", ""))</f>
        <v>BUY</v>
      </c>
      <c r="G171" s="7">
        <v>27.918486000000001</v>
      </c>
      <c r="H171" s="7">
        <v>1000</v>
      </c>
      <c r="I171" s="5">
        <v>42667</v>
      </c>
      <c r="J171" s="9">
        <v>30.117754000000001</v>
      </c>
      <c r="K171" s="9">
        <f t="shared" si="6"/>
        <v>1078.7746155002819</v>
      </c>
      <c r="L171" s="10">
        <f t="shared" si="7"/>
        <v>7.8774615500281919E-2</v>
      </c>
      <c r="M171" s="10">
        <f t="shared" si="8"/>
        <v>-7.8774615500281919E-2</v>
      </c>
      <c r="N171" s="6">
        <f>DATEDIF(A171, I171, "d")</f>
        <v>129</v>
      </c>
    </row>
    <row r="172" spans="1:14" ht="14.25">
      <c r="A172" s="5">
        <v>42538</v>
      </c>
      <c r="B172" s="6" t="s">
        <v>765</v>
      </c>
      <c r="C172" s="6" t="s">
        <v>766</v>
      </c>
      <c r="D172" s="17">
        <v>4022797755</v>
      </c>
      <c r="E172" s="6" t="s">
        <v>19</v>
      </c>
      <c r="F172" s="6" t="str">
        <f>IF(E172="BUY", "SELL", IF(E172="SELL", "BUY", ""))</f>
        <v>BUY</v>
      </c>
      <c r="G172" s="7">
        <v>5.4325910000000004</v>
      </c>
      <c r="H172" s="7">
        <v>1000</v>
      </c>
      <c r="I172" s="11">
        <v>44727</v>
      </c>
      <c r="J172" s="9">
        <v>7.8593659999999996</v>
      </c>
      <c r="K172" s="9">
        <f t="shared" si="6"/>
        <v>1446.706737172005</v>
      </c>
      <c r="L172" s="10">
        <f t="shared" si="7"/>
        <v>0.44670673717200499</v>
      </c>
      <c r="M172" s="10">
        <f t="shared" si="8"/>
        <v>-0.44670673717200499</v>
      </c>
      <c r="N172" s="6">
        <f>DATEDIF(A172, I172, "d")</f>
        <v>2189</v>
      </c>
    </row>
    <row r="173" spans="1:14" ht="14.25">
      <c r="A173" s="5">
        <v>42538</v>
      </c>
      <c r="B173" s="6" t="s">
        <v>769</v>
      </c>
      <c r="C173" s="6" t="s">
        <v>770</v>
      </c>
      <c r="D173" s="17">
        <v>1318468970</v>
      </c>
      <c r="E173" s="6" t="s">
        <v>19</v>
      </c>
      <c r="F173" s="6" t="str">
        <f>IF(E173="BUY", "SELL", IF(E173="SELL", "BUY", ""))</f>
        <v>BUY</v>
      </c>
      <c r="G173" s="7">
        <v>33.448146999999999</v>
      </c>
      <c r="H173" s="7">
        <v>1000</v>
      </c>
      <c r="I173" s="11">
        <v>44727</v>
      </c>
      <c r="J173" s="9">
        <v>35.015984000000003</v>
      </c>
      <c r="K173" s="9">
        <f t="shared" si="6"/>
        <v>1046.8736579039789</v>
      </c>
      <c r="L173" s="10">
        <f t="shared" si="7"/>
        <v>4.6873657903978939E-2</v>
      </c>
      <c r="M173" s="10">
        <f t="shared" si="8"/>
        <v>-4.6873657903978939E-2</v>
      </c>
      <c r="N173" s="6">
        <f>DATEDIF(A173, I173, "d")</f>
        <v>2189</v>
      </c>
    </row>
    <row r="174" spans="1:14" ht="14.25">
      <c r="A174" s="5">
        <v>42538</v>
      </c>
      <c r="B174" s="6" t="s">
        <v>771</v>
      </c>
      <c r="C174" s="6" t="s">
        <v>772</v>
      </c>
      <c r="D174" s="17">
        <v>3297789450</v>
      </c>
      <c r="E174" s="6" t="s">
        <v>16</v>
      </c>
      <c r="F174" s="6" t="str">
        <f>IF(E174="BUY", "SELL", IF(E174="SELL", "BUY", ""))</f>
        <v>SELL</v>
      </c>
      <c r="G174" s="7">
        <v>10.89</v>
      </c>
      <c r="H174" s="7">
        <v>1000</v>
      </c>
      <c r="I174" s="11">
        <v>44727</v>
      </c>
      <c r="J174" s="9">
        <v>60.84</v>
      </c>
      <c r="K174" s="9">
        <f t="shared" si="6"/>
        <v>5586.7768595041316</v>
      </c>
      <c r="L174" s="10">
        <f t="shared" si="7"/>
        <v>-4.5867768595041314</v>
      </c>
      <c r="M174" s="10">
        <f t="shared" si="8"/>
        <v>4.5867768595041314</v>
      </c>
      <c r="N174" s="6">
        <f>DATEDIF(A174, I174, "d")</f>
        <v>2189</v>
      </c>
    </row>
    <row r="175" spans="1:14" ht="14.25">
      <c r="A175" s="5">
        <v>42538</v>
      </c>
      <c r="B175" s="6" t="s">
        <v>773</v>
      </c>
      <c r="C175" s="6" t="s">
        <v>774</v>
      </c>
      <c r="D175" s="17">
        <v>1793540560</v>
      </c>
      <c r="E175" s="6" t="s">
        <v>19</v>
      </c>
      <c r="F175" s="6" t="str">
        <f>IF(E175="BUY", "SELL", IF(E175="SELL", "BUY", ""))</f>
        <v>BUY</v>
      </c>
      <c r="G175" s="7">
        <v>33.444983999999998</v>
      </c>
      <c r="H175" s="7">
        <v>1000</v>
      </c>
      <c r="I175" s="11">
        <v>44727</v>
      </c>
      <c r="J175" s="9">
        <v>54.289802999999999</v>
      </c>
      <c r="K175" s="9">
        <f t="shared" si="6"/>
        <v>1623.256958352858</v>
      </c>
      <c r="L175" s="10">
        <f t="shared" si="7"/>
        <v>0.62325695835285799</v>
      </c>
      <c r="M175" s="10">
        <f t="shared" si="8"/>
        <v>-0.62325695835285799</v>
      </c>
      <c r="N175" s="6">
        <f>DATEDIF(A175, I175, "d")</f>
        <v>2189</v>
      </c>
    </row>
    <row r="176" spans="1:14" ht="14.25">
      <c r="A176" s="5">
        <v>42541</v>
      </c>
      <c r="B176" s="6" t="s">
        <v>775</v>
      </c>
      <c r="C176" s="6" t="s">
        <v>776</v>
      </c>
      <c r="D176" s="17">
        <v>1151677392</v>
      </c>
      <c r="E176" s="6" t="s">
        <v>16</v>
      </c>
      <c r="F176" s="6" t="str">
        <f>IF(E176="BUY", "SELL", IF(E176="SELL", "BUY", ""))</f>
        <v>SELL</v>
      </c>
      <c r="G176" s="7">
        <v>111.36726400000001</v>
      </c>
      <c r="H176" s="7">
        <v>1000</v>
      </c>
      <c r="I176" s="11">
        <v>42968</v>
      </c>
      <c r="J176" s="9">
        <v>82.877769000000001</v>
      </c>
      <c r="K176" s="9">
        <f t="shared" si="6"/>
        <v>744.18429638354041</v>
      </c>
      <c r="L176" s="10">
        <f t="shared" si="7"/>
        <v>0.25581570361645961</v>
      </c>
      <c r="M176" s="10">
        <f t="shared" si="8"/>
        <v>-0.25581570361645961</v>
      </c>
      <c r="N176" s="6">
        <f>DATEDIF(A176, I176, "d")</f>
        <v>427</v>
      </c>
    </row>
    <row r="177" spans="1:14" ht="14.25">
      <c r="A177" s="5">
        <v>42541</v>
      </c>
      <c r="B177" s="6" t="s">
        <v>779</v>
      </c>
      <c r="C177" s="6" t="s">
        <v>780</v>
      </c>
      <c r="D177" s="17">
        <v>2788002000</v>
      </c>
      <c r="E177" s="6" t="s">
        <v>19</v>
      </c>
      <c r="F177" s="6" t="str">
        <f>IF(E177="BUY", "SELL", IF(E177="SELL", "BUY", ""))</f>
        <v>BUY</v>
      </c>
      <c r="G177" s="7">
        <v>19.055358999999999</v>
      </c>
      <c r="H177" s="7">
        <v>1000</v>
      </c>
      <c r="I177" s="11">
        <v>44727</v>
      </c>
      <c r="J177" s="9">
        <v>15.520301</v>
      </c>
      <c r="K177" s="9">
        <f t="shared" si="6"/>
        <v>814.48483862203807</v>
      </c>
      <c r="L177" s="10">
        <f t="shared" si="7"/>
        <v>-0.18551516137796192</v>
      </c>
      <c r="M177" s="10">
        <f t="shared" si="8"/>
        <v>0.18551516137796192</v>
      </c>
      <c r="N177" s="6">
        <f>DATEDIF(A177, I177, "d")</f>
        <v>2186</v>
      </c>
    </row>
    <row r="178" spans="1:14" ht="14.25">
      <c r="A178" s="5">
        <v>42541</v>
      </c>
      <c r="B178" s="6" t="s">
        <v>781</v>
      </c>
      <c r="C178" s="6" t="s">
        <v>782</v>
      </c>
      <c r="D178" s="17">
        <v>2094490580</v>
      </c>
      <c r="E178" s="6" t="s">
        <v>16</v>
      </c>
      <c r="F178" s="6" t="str">
        <f>IF(E178="BUY", "SELL", IF(E178="SELL", "BUY", ""))</f>
        <v>SELL</v>
      </c>
      <c r="G178" s="7">
        <v>10.06</v>
      </c>
      <c r="H178" s="7">
        <v>1000</v>
      </c>
      <c r="I178" s="11">
        <v>43215</v>
      </c>
      <c r="J178" s="9">
        <v>9.08</v>
      </c>
      <c r="K178" s="9">
        <f t="shared" si="6"/>
        <v>902.5844930417494</v>
      </c>
      <c r="L178" s="10">
        <f t="shared" si="7"/>
        <v>9.7415506958250603E-2</v>
      </c>
      <c r="M178" s="10">
        <f t="shared" si="8"/>
        <v>-9.7415506958250603E-2</v>
      </c>
      <c r="N178" s="6">
        <f>DATEDIF(A178, I178, "d")</f>
        <v>674</v>
      </c>
    </row>
    <row r="179" spans="1:14" ht="14.25">
      <c r="A179" s="5">
        <v>42541</v>
      </c>
      <c r="B179" s="6" t="s">
        <v>783</v>
      </c>
      <c r="C179" s="6" t="s">
        <v>784</v>
      </c>
      <c r="D179" s="17">
        <v>1352139264</v>
      </c>
      <c r="E179" s="6" t="s">
        <v>16</v>
      </c>
      <c r="F179" s="6" t="str">
        <f>IF(E179="BUY", "SELL", IF(E179="SELL", "BUY", ""))</f>
        <v>SELL</v>
      </c>
      <c r="G179" s="7">
        <v>9.19</v>
      </c>
      <c r="H179" s="7">
        <v>1000</v>
      </c>
      <c r="I179" s="5">
        <v>42795</v>
      </c>
      <c r="J179" s="9">
        <v>8.3699999999999992</v>
      </c>
      <c r="K179" s="9">
        <f t="shared" si="6"/>
        <v>910.77257889009786</v>
      </c>
      <c r="L179" s="10">
        <f t="shared" si="7"/>
        <v>8.9227421109902144E-2</v>
      </c>
      <c r="M179" s="10">
        <f t="shared" si="8"/>
        <v>-8.9227421109902144E-2</v>
      </c>
      <c r="N179" s="6">
        <f>DATEDIF(A179, I179, "d")</f>
        <v>254</v>
      </c>
    </row>
    <row r="180" spans="1:14" ht="14.25">
      <c r="A180" s="5">
        <v>42541</v>
      </c>
      <c r="B180" s="6" t="s">
        <v>587</v>
      </c>
      <c r="C180" s="6" t="s">
        <v>588</v>
      </c>
      <c r="D180" s="17">
        <v>94682821</v>
      </c>
      <c r="E180" s="6" t="s">
        <v>19</v>
      </c>
      <c r="F180" s="6" t="str">
        <f>IF(E180="BUY", "SELL", IF(E180="SELL", "BUY", ""))</f>
        <v>BUY</v>
      </c>
      <c r="G180" s="7">
        <v>154.800003</v>
      </c>
      <c r="H180" s="7">
        <v>1000</v>
      </c>
      <c r="I180" s="5">
        <v>42619</v>
      </c>
      <c r="J180" s="9">
        <v>151.199997</v>
      </c>
      <c r="K180" s="9">
        <f t="shared" si="6"/>
        <v>976.74414773751653</v>
      </c>
      <c r="L180" s="10">
        <f t="shared" si="7"/>
        <v>-2.3255852262483473E-2</v>
      </c>
      <c r="M180" s="10">
        <f t="shared" si="8"/>
        <v>2.3255852262483473E-2</v>
      </c>
      <c r="N180" s="6">
        <f>DATEDIF(A180, I180, "d")</f>
        <v>78</v>
      </c>
    </row>
    <row r="181" spans="1:14" ht="14.25">
      <c r="A181" s="5">
        <v>42541</v>
      </c>
      <c r="B181" s="6" t="s">
        <v>787</v>
      </c>
      <c r="C181" s="6" t="s">
        <v>788</v>
      </c>
      <c r="D181" s="17">
        <v>3423823520</v>
      </c>
      <c r="E181" s="6" t="s">
        <v>19</v>
      </c>
      <c r="F181" s="6" t="str">
        <f>IF(E181="BUY", "SELL", IF(E181="SELL", "BUY", ""))</f>
        <v>BUY</v>
      </c>
      <c r="G181" s="7">
        <v>74.025481999999997</v>
      </c>
      <c r="H181" s="7">
        <v>1000</v>
      </c>
      <c r="I181" s="5">
        <v>42696</v>
      </c>
      <c r="J181" s="9">
        <v>78.619049000000004</v>
      </c>
      <c r="K181" s="9">
        <f t="shared" si="6"/>
        <v>1062.0538613987005</v>
      </c>
      <c r="L181" s="10">
        <f t="shared" si="7"/>
        <v>6.2053861398700519E-2</v>
      </c>
      <c r="M181" s="10">
        <f t="shared" si="8"/>
        <v>-6.2053861398700519E-2</v>
      </c>
      <c r="N181" s="6">
        <f>DATEDIF(A181, I181, "d")</f>
        <v>155</v>
      </c>
    </row>
    <row r="182" spans="1:14" ht="14.25">
      <c r="A182" s="5">
        <v>42542</v>
      </c>
      <c r="B182" s="6" t="s">
        <v>333</v>
      </c>
      <c r="C182" s="6" t="s">
        <v>334</v>
      </c>
      <c r="D182" s="17">
        <v>116025984</v>
      </c>
      <c r="E182" s="6" t="s">
        <v>19</v>
      </c>
      <c r="F182" s="6" t="str">
        <f>IF(E182="BUY", "SELL", IF(E182="SELL", "BUY", ""))</f>
        <v>BUY</v>
      </c>
      <c r="G182" s="7">
        <v>11.26</v>
      </c>
      <c r="H182" s="7">
        <v>1000</v>
      </c>
      <c r="I182" s="5">
        <v>42894</v>
      </c>
      <c r="J182" s="9">
        <v>8.19</v>
      </c>
      <c r="K182" s="9">
        <f t="shared" si="6"/>
        <v>727.35346358792185</v>
      </c>
      <c r="L182" s="10">
        <f t="shared" si="7"/>
        <v>-0.27264653641207814</v>
      </c>
      <c r="M182" s="10">
        <f t="shared" si="8"/>
        <v>0.27264653641207814</v>
      </c>
      <c r="N182" s="6">
        <f>DATEDIF(A182, I182, "d")</f>
        <v>352</v>
      </c>
    </row>
    <row r="183" spans="1:14" ht="14.25">
      <c r="A183" s="5">
        <v>42542</v>
      </c>
      <c r="B183" s="6" t="s">
        <v>795</v>
      </c>
      <c r="C183" s="6" t="s">
        <v>796</v>
      </c>
      <c r="D183" s="17">
        <v>6495935215</v>
      </c>
      <c r="E183" s="6" t="s">
        <v>19</v>
      </c>
      <c r="F183" s="6" t="str">
        <f>IF(E183="BUY", "SELL", IF(E183="SELL", "BUY", ""))</f>
        <v>BUY</v>
      </c>
      <c r="G183" s="7">
        <v>70.376761999999999</v>
      </c>
      <c r="H183" s="7">
        <v>1000</v>
      </c>
      <c r="I183" s="11">
        <v>43048</v>
      </c>
      <c r="J183" s="9">
        <v>101.762474</v>
      </c>
      <c r="K183" s="9">
        <f t="shared" si="6"/>
        <v>1445.966979839169</v>
      </c>
      <c r="L183" s="10">
        <f t="shared" si="7"/>
        <v>0.445966979839169</v>
      </c>
      <c r="M183" s="10">
        <f t="shared" si="8"/>
        <v>-0.445966979839169</v>
      </c>
      <c r="N183" s="6">
        <f>DATEDIF(A183, I183, "d")</f>
        <v>506</v>
      </c>
    </row>
    <row r="184" spans="1:14" ht="14.25">
      <c r="A184" s="5">
        <v>42542</v>
      </c>
      <c r="B184" s="6" t="s">
        <v>529</v>
      </c>
      <c r="C184" s="6" t="s">
        <v>530</v>
      </c>
      <c r="D184" s="17">
        <v>7752226240</v>
      </c>
      <c r="E184" s="6" t="s">
        <v>19</v>
      </c>
      <c r="F184" s="6" t="str">
        <f>IF(E184="BUY", "SELL", IF(E184="SELL", "BUY", ""))</f>
        <v>BUY</v>
      </c>
      <c r="G184" s="7">
        <v>44.801945000000003</v>
      </c>
      <c r="H184" s="7">
        <v>1000</v>
      </c>
      <c r="I184" s="5">
        <v>42684</v>
      </c>
      <c r="J184" s="9">
        <v>31.313783999999998</v>
      </c>
      <c r="K184" s="9">
        <f t="shared" si="6"/>
        <v>698.9380483369639</v>
      </c>
      <c r="L184" s="10">
        <f t="shared" si="7"/>
        <v>-0.30106195166303612</v>
      </c>
      <c r="M184" s="10">
        <f t="shared" si="8"/>
        <v>0.30106195166303612</v>
      </c>
      <c r="N184" s="6">
        <f>DATEDIF(A184, I184, "d")</f>
        <v>142</v>
      </c>
    </row>
    <row r="185" spans="1:14" ht="14.25">
      <c r="A185" s="5">
        <v>42542</v>
      </c>
      <c r="B185" s="6" t="s">
        <v>797</v>
      </c>
      <c r="C185" s="6" t="s">
        <v>798</v>
      </c>
      <c r="D185" s="17">
        <v>1778952733</v>
      </c>
      <c r="E185" s="6" t="s">
        <v>16</v>
      </c>
      <c r="F185" s="6" t="str">
        <f>IF(E185="BUY", "SELL", IF(E185="SELL", "BUY", ""))</f>
        <v>SELL</v>
      </c>
      <c r="G185" s="7">
        <v>46.713729999999998</v>
      </c>
      <c r="H185" s="7">
        <v>1000</v>
      </c>
      <c r="I185" s="5">
        <v>43402</v>
      </c>
      <c r="J185" s="9">
        <v>48.315739000000001</v>
      </c>
      <c r="K185" s="9">
        <f t="shared" si="6"/>
        <v>1034.2941786065896</v>
      </c>
      <c r="L185" s="10">
        <f t="shared" si="7"/>
        <v>-3.4294178606589641E-2</v>
      </c>
      <c r="M185" s="10">
        <f t="shared" si="8"/>
        <v>3.4294178606589641E-2</v>
      </c>
      <c r="N185" s="6">
        <f>DATEDIF(A185, I185, "d")</f>
        <v>860</v>
      </c>
    </row>
    <row r="186" spans="1:14" ht="14.25">
      <c r="A186" s="5">
        <v>42542</v>
      </c>
      <c r="B186" s="6" t="s">
        <v>799</v>
      </c>
      <c r="C186" s="6" t="s">
        <v>800</v>
      </c>
      <c r="D186" s="17">
        <v>5672525562</v>
      </c>
      <c r="E186" s="6" t="s">
        <v>16</v>
      </c>
      <c r="F186" s="6" t="str">
        <f>IF(E186="BUY", "SELL", IF(E186="SELL", "BUY", ""))</f>
        <v>SELL</v>
      </c>
      <c r="G186" s="7">
        <v>56.261124000000002</v>
      </c>
      <c r="H186" s="7">
        <v>1000</v>
      </c>
      <c r="I186" s="5">
        <v>42888</v>
      </c>
      <c r="J186" s="9">
        <v>82.749222000000003</v>
      </c>
      <c r="K186" s="9">
        <f t="shared" si="6"/>
        <v>1470.806413323701</v>
      </c>
      <c r="L186" s="10">
        <f t="shared" si="7"/>
        <v>-0.47080641332370099</v>
      </c>
      <c r="M186" s="10">
        <f t="shared" si="8"/>
        <v>0.47080641332370099</v>
      </c>
      <c r="N186" s="6">
        <f>DATEDIF(A186, I186, "d")</f>
        <v>346</v>
      </c>
    </row>
    <row r="187" spans="1:14" ht="14.25">
      <c r="A187" s="5">
        <v>42543</v>
      </c>
      <c r="B187" s="6" t="s">
        <v>203</v>
      </c>
      <c r="C187" s="6" t="s">
        <v>204</v>
      </c>
      <c r="D187" s="17">
        <v>1696935000</v>
      </c>
      <c r="E187" s="6" t="s">
        <v>16</v>
      </c>
      <c r="F187" s="6" t="str">
        <f>IF(E187="BUY", "SELL", IF(E187="SELL", "BUY", ""))</f>
        <v>SELL</v>
      </c>
      <c r="G187" s="7">
        <v>12.79</v>
      </c>
      <c r="H187" s="7">
        <v>1000</v>
      </c>
      <c r="I187" s="11">
        <v>42604</v>
      </c>
      <c r="J187" s="9">
        <v>14.44</v>
      </c>
      <c r="K187" s="9">
        <f t="shared" si="6"/>
        <v>1129.0070367474591</v>
      </c>
      <c r="L187" s="10">
        <f t="shared" si="7"/>
        <v>-0.12900703674745909</v>
      </c>
      <c r="M187" s="10">
        <f t="shared" si="8"/>
        <v>0.12900703674745909</v>
      </c>
      <c r="N187" s="6">
        <f>DATEDIF(A187, I187, "d")</f>
        <v>61</v>
      </c>
    </row>
    <row r="188" spans="1:14" ht="14.25">
      <c r="A188" s="5">
        <v>42543</v>
      </c>
      <c r="B188" s="6" t="s">
        <v>803</v>
      </c>
      <c r="C188" s="6" t="s">
        <v>804</v>
      </c>
      <c r="D188" s="17">
        <v>5919262110</v>
      </c>
      <c r="E188" s="6" t="s">
        <v>16</v>
      </c>
      <c r="F188" s="6" t="str">
        <f>IF(E188="BUY", "SELL", IF(E188="SELL", "BUY", ""))</f>
        <v>SELL</v>
      </c>
      <c r="G188" s="7">
        <v>30.110001</v>
      </c>
      <c r="H188" s="7">
        <v>1000</v>
      </c>
      <c r="I188" s="5">
        <v>43745</v>
      </c>
      <c r="J188" s="9">
        <v>62.759998000000003</v>
      </c>
      <c r="K188" s="9">
        <f t="shared" si="6"/>
        <v>2084.3572207121479</v>
      </c>
      <c r="L188" s="10">
        <f t="shared" si="7"/>
        <v>-1.0843572207121479</v>
      </c>
      <c r="M188" s="10">
        <f t="shared" si="8"/>
        <v>1.0843572207121479</v>
      </c>
      <c r="N188" s="6">
        <f>DATEDIF(A188, I188, "d")</f>
        <v>1202</v>
      </c>
    </row>
    <row r="189" spans="1:14" ht="14.25">
      <c r="A189" s="5">
        <v>42543</v>
      </c>
      <c r="B189" s="6" t="s">
        <v>169</v>
      </c>
      <c r="C189" s="6" t="s">
        <v>170</v>
      </c>
      <c r="D189" s="17">
        <v>7877507889</v>
      </c>
      <c r="E189" s="6" t="s">
        <v>19</v>
      </c>
      <c r="F189" s="6" t="str">
        <f>IF(E189="BUY", "SELL", IF(E189="SELL", "BUY", ""))</f>
        <v>BUY</v>
      </c>
      <c r="G189" s="7">
        <v>29.059999000000001</v>
      </c>
      <c r="H189" s="7">
        <v>1000</v>
      </c>
      <c r="I189" s="5">
        <v>42895</v>
      </c>
      <c r="J189" s="9">
        <v>27.32</v>
      </c>
      <c r="K189" s="9">
        <f t="shared" si="6"/>
        <v>940.12391397535839</v>
      </c>
      <c r="L189" s="10">
        <f t="shared" si="7"/>
        <v>-5.987608602464161E-2</v>
      </c>
      <c r="M189" s="10">
        <f t="shared" si="8"/>
        <v>5.987608602464161E-2</v>
      </c>
      <c r="N189" s="6">
        <f>DATEDIF(A189, I189, "d")</f>
        <v>352</v>
      </c>
    </row>
    <row r="190" spans="1:14" ht="14.25">
      <c r="A190" s="5">
        <v>42544</v>
      </c>
      <c r="B190" s="6" t="s">
        <v>805</v>
      </c>
      <c r="C190" s="6" t="s">
        <v>806</v>
      </c>
      <c r="D190" s="17">
        <v>1776042968</v>
      </c>
      <c r="E190" s="6" t="s">
        <v>16</v>
      </c>
      <c r="F190" s="6" t="str">
        <f>IF(E190="BUY", "SELL", IF(E190="SELL", "BUY", ""))</f>
        <v>SELL</v>
      </c>
      <c r="G190" s="7">
        <v>24.777270999999999</v>
      </c>
      <c r="H190" s="7">
        <v>1000</v>
      </c>
      <c r="I190" s="11">
        <v>44727</v>
      </c>
      <c r="J190" s="9">
        <v>22.299999</v>
      </c>
      <c r="K190" s="9">
        <f t="shared" si="6"/>
        <v>900.01836764024586</v>
      </c>
      <c r="L190" s="10">
        <f t="shared" si="7"/>
        <v>9.9981632359754144E-2</v>
      </c>
      <c r="M190" s="10">
        <f t="shared" si="8"/>
        <v>-9.9981632359754144E-2</v>
      </c>
      <c r="N190" s="6">
        <f>DATEDIF(A190, I190, "d")</f>
        <v>2183</v>
      </c>
    </row>
    <row r="191" spans="1:14" ht="14.25">
      <c r="A191" s="5">
        <v>42544</v>
      </c>
      <c r="B191" s="6" t="s">
        <v>807</v>
      </c>
      <c r="C191" s="6" t="s">
        <v>808</v>
      </c>
      <c r="D191" s="17">
        <v>2319760472</v>
      </c>
      <c r="E191" s="6" t="s">
        <v>16</v>
      </c>
      <c r="F191" s="6" t="str">
        <f>IF(E191="BUY", "SELL", IF(E191="SELL", "BUY", ""))</f>
        <v>SELL</v>
      </c>
      <c r="G191" s="7">
        <v>29.501764000000001</v>
      </c>
      <c r="H191" s="7">
        <v>1000</v>
      </c>
      <c r="I191" s="11">
        <v>43325</v>
      </c>
      <c r="J191" s="9">
        <v>25.834875</v>
      </c>
      <c r="K191" s="9">
        <f t="shared" si="6"/>
        <v>875.70611031936937</v>
      </c>
      <c r="L191" s="10">
        <f t="shared" si="7"/>
        <v>0.12429388968063063</v>
      </c>
      <c r="M191" s="10">
        <f t="shared" si="8"/>
        <v>-0.12429388968063063</v>
      </c>
      <c r="N191" s="6">
        <f>DATEDIF(A191, I191, "d")</f>
        <v>781</v>
      </c>
    </row>
    <row r="192" spans="1:14" ht="14.25">
      <c r="A192" s="5">
        <v>42545</v>
      </c>
      <c r="B192" s="6" t="s">
        <v>813</v>
      </c>
      <c r="C192" s="6" t="s">
        <v>814</v>
      </c>
      <c r="D192" s="17">
        <v>5831148031</v>
      </c>
      <c r="E192" s="6" t="s">
        <v>19</v>
      </c>
      <c r="F192" s="6" t="str">
        <f>IF(E192="BUY", "SELL", IF(E192="SELL", "BUY", ""))</f>
        <v>BUY</v>
      </c>
      <c r="G192" s="7">
        <v>1.135227</v>
      </c>
      <c r="H192" s="7">
        <v>1000</v>
      </c>
      <c r="I192" s="11">
        <v>43410</v>
      </c>
      <c r="J192" s="9">
        <v>2.1168429999999998</v>
      </c>
      <c r="K192" s="9">
        <f t="shared" si="6"/>
        <v>1864.6869744993733</v>
      </c>
      <c r="L192" s="10">
        <f t="shared" si="7"/>
        <v>0.86468697449937326</v>
      </c>
      <c r="M192" s="10">
        <f t="shared" si="8"/>
        <v>-0.86468697449937326</v>
      </c>
      <c r="N192" s="6">
        <f>DATEDIF(A192, I192, "d")</f>
        <v>865</v>
      </c>
    </row>
    <row r="193" spans="1:14" ht="14.25">
      <c r="A193" s="5">
        <v>42545</v>
      </c>
      <c r="B193" s="6" t="s">
        <v>815</v>
      </c>
      <c r="C193" s="6" t="s">
        <v>816</v>
      </c>
      <c r="D193" s="17">
        <v>544858000</v>
      </c>
      <c r="E193" s="6" t="s">
        <v>16</v>
      </c>
      <c r="F193" s="6" t="str">
        <f>IF(E193="BUY", "SELL", IF(E193="SELL", "BUY", ""))</f>
        <v>SELL</v>
      </c>
      <c r="G193" s="7">
        <v>19.106394000000002</v>
      </c>
      <c r="H193" s="7">
        <v>1000</v>
      </c>
      <c r="I193" s="11">
        <v>42629</v>
      </c>
      <c r="J193" s="9">
        <v>21.5306</v>
      </c>
      <c r="K193" s="9">
        <f t="shared" si="6"/>
        <v>1126.8793054304228</v>
      </c>
      <c r="L193" s="10">
        <f t="shared" si="7"/>
        <v>-0.12687930543042283</v>
      </c>
      <c r="M193" s="10">
        <f t="shared" si="8"/>
        <v>0.12687930543042283</v>
      </c>
      <c r="N193" s="6">
        <f>DATEDIF(A193, I193, "d")</f>
        <v>84</v>
      </c>
    </row>
    <row r="194" spans="1:14" ht="14.25">
      <c r="A194" s="5">
        <v>42549</v>
      </c>
      <c r="B194" s="6" t="s">
        <v>825</v>
      </c>
      <c r="C194" s="6" t="s">
        <v>826</v>
      </c>
      <c r="D194" s="17">
        <v>3822656453</v>
      </c>
      <c r="E194" s="6" t="s">
        <v>16</v>
      </c>
      <c r="F194" s="6" t="str">
        <f>IF(E194="BUY", "SELL", IF(E194="SELL", "BUY", ""))</f>
        <v>SELL</v>
      </c>
      <c r="G194" s="7">
        <v>31.612434</v>
      </c>
      <c r="H194" s="7">
        <v>1000</v>
      </c>
      <c r="I194" s="11">
        <v>44727</v>
      </c>
      <c r="J194" s="9">
        <v>92.609879000000006</v>
      </c>
      <c r="K194" s="9">
        <f t="shared" si="6"/>
        <v>2929.539655187576</v>
      </c>
      <c r="L194" s="10">
        <f t="shared" si="7"/>
        <v>-1.9295396551875761</v>
      </c>
      <c r="M194" s="10">
        <f t="shared" si="8"/>
        <v>1.9295396551875761</v>
      </c>
      <c r="N194" s="6">
        <f>DATEDIF(A194, I194, "d")</f>
        <v>2178</v>
      </c>
    </row>
    <row r="195" spans="1:14" ht="14.25">
      <c r="A195" s="5">
        <v>42549</v>
      </c>
      <c r="B195" s="6" t="s">
        <v>827</v>
      </c>
      <c r="C195" s="6" t="s">
        <v>828</v>
      </c>
      <c r="D195" s="17">
        <v>161839755</v>
      </c>
      <c r="E195" s="6" t="s">
        <v>16</v>
      </c>
      <c r="F195" s="6" t="str">
        <f>IF(E195="BUY", "SELL", IF(E195="SELL", "BUY", ""))</f>
        <v>SELL</v>
      </c>
      <c r="G195" s="7">
        <v>29.09</v>
      </c>
      <c r="H195" s="7">
        <v>1000</v>
      </c>
      <c r="I195" s="5">
        <v>42892</v>
      </c>
      <c r="J195" s="9">
        <v>82.349997999999999</v>
      </c>
      <c r="K195" s="9">
        <f t="shared" ref="K195:K258" si="9">(H195/G195)*J195</f>
        <v>2830.8696459264352</v>
      </c>
      <c r="L195" s="10">
        <f t="shared" ref="L195:L258" si="10">IF(F195="BUY",(K195-H195)/H195, IF(F195="SELL", (H195-K195)/H195, "Invalid"))</f>
        <v>-1.8308696459264351</v>
      </c>
      <c r="M195" s="10">
        <f t="shared" ref="M195:M258" si="11">IF(E195="BUY",(K195-H195)/H195,IF(E195="SELL",(H195-K195)/H195,""))</f>
        <v>1.8308696459264351</v>
      </c>
      <c r="N195" s="6">
        <f>DATEDIF(A195, I195, "d")</f>
        <v>343</v>
      </c>
    </row>
    <row r="196" spans="1:14" ht="14.25">
      <c r="A196" s="5">
        <v>42550</v>
      </c>
      <c r="B196" s="6" t="s">
        <v>833</v>
      </c>
      <c r="C196" s="6" t="s">
        <v>834</v>
      </c>
      <c r="D196" s="17">
        <v>5603110431</v>
      </c>
      <c r="E196" s="6" t="s">
        <v>19</v>
      </c>
      <c r="F196" s="6" t="str">
        <f>IF(E196="BUY", "SELL", IF(E196="SELL", "BUY", ""))</f>
        <v>BUY</v>
      </c>
      <c r="G196" s="7">
        <v>52.824145999999999</v>
      </c>
      <c r="H196" s="7">
        <v>1000</v>
      </c>
      <c r="I196" s="11">
        <v>44511</v>
      </c>
      <c r="J196" s="9">
        <v>296.84002700000002</v>
      </c>
      <c r="K196" s="9">
        <f t="shared" si="9"/>
        <v>5619.4003969321157</v>
      </c>
      <c r="L196" s="10">
        <f t="shared" si="10"/>
        <v>4.6194003969321153</v>
      </c>
      <c r="M196" s="10">
        <f t="shared" si="11"/>
        <v>-4.6194003969321153</v>
      </c>
      <c r="N196" s="6">
        <f>DATEDIF(A196, I196, "d")</f>
        <v>1961</v>
      </c>
    </row>
    <row r="197" spans="1:14" ht="14.25">
      <c r="A197" s="5">
        <v>42550</v>
      </c>
      <c r="B197" s="6" t="s">
        <v>375</v>
      </c>
      <c r="C197" s="6" t="s">
        <v>376</v>
      </c>
      <c r="D197" s="17">
        <v>3086150340</v>
      </c>
      <c r="E197" s="6" t="s">
        <v>16</v>
      </c>
      <c r="F197" s="6" t="str">
        <f>IF(E197="BUY", "SELL", IF(E197="SELL", "BUY", ""))</f>
        <v>SELL</v>
      </c>
      <c r="G197" s="7">
        <v>31.390817999999999</v>
      </c>
      <c r="H197" s="7">
        <v>1000</v>
      </c>
      <c r="I197" s="5">
        <v>42587</v>
      </c>
      <c r="J197" s="9">
        <v>36.099018000000001</v>
      </c>
      <c r="K197" s="9">
        <f t="shared" si="9"/>
        <v>1149.9865342789092</v>
      </c>
      <c r="L197" s="10">
        <f t="shared" si="10"/>
        <v>-0.14998653427890918</v>
      </c>
      <c r="M197" s="10">
        <f t="shared" si="11"/>
        <v>0.14998653427890918</v>
      </c>
      <c r="N197" s="6">
        <f>DATEDIF(A197, I197, "d")</f>
        <v>37</v>
      </c>
    </row>
    <row r="198" spans="1:14" ht="14.25">
      <c r="A198" s="5">
        <v>42550</v>
      </c>
      <c r="B198" s="6" t="s">
        <v>837</v>
      </c>
      <c r="C198" s="6" t="s">
        <v>838</v>
      </c>
      <c r="D198" s="17">
        <v>2469317611</v>
      </c>
      <c r="E198" s="6" t="s">
        <v>19</v>
      </c>
      <c r="F198" s="6" t="str">
        <f>IF(E198="BUY", "SELL", IF(E198="SELL", "BUY", ""))</f>
        <v>BUY</v>
      </c>
      <c r="G198" s="7">
        <v>3.6254200000000001</v>
      </c>
      <c r="H198" s="7">
        <v>1000</v>
      </c>
      <c r="I198" s="11">
        <v>44727</v>
      </c>
      <c r="J198" s="9">
        <v>6.3328499999999996</v>
      </c>
      <c r="K198" s="9">
        <f t="shared" si="9"/>
        <v>1746.7907166617933</v>
      </c>
      <c r="L198" s="10">
        <f t="shared" si="10"/>
        <v>0.74679071666179331</v>
      </c>
      <c r="M198" s="10">
        <f t="shared" si="11"/>
        <v>-0.74679071666179331</v>
      </c>
      <c r="N198" s="6">
        <f>DATEDIF(A198, I198, "d")</f>
        <v>2177</v>
      </c>
    </row>
    <row r="199" spans="1:14" ht="14.25">
      <c r="A199" s="11">
        <v>42550</v>
      </c>
      <c r="B199" s="6" t="s">
        <v>839</v>
      </c>
      <c r="C199" s="6" t="s">
        <v>840</v>
      </c>
      <c r="D199" s="17">
        <v>4029102194</v>
      </c>
      <c r="E199" s="12" t="s">
        <v>16</v>
      </c>
      <c r="F199" s="13" t="str">
        <f>IF(E199="BUY", "SELL", IF(E199="SELL", "BUY", ""))</f>
        <v>SELL</v>
      </c>
      <c r="G199" s="7">
        <v>60.854855000000001</v>
      </c>
      <c r="H199" s="7">
        <v>1000</v>
      </c>
      <c r="I199" s="11">
        <v>43381</v>
      </c>
      <c r="J199" s="9">
        <v>95.240523999999994</v>
      </c>
      <c r="K199" s="9">
        <f t="shared" si="9"/>
        <v>1565.0439722516796</v>
      </c>
      <c r="L199" s="10">
        <f t="shared" si="10"/>
        <v>-0.56504397225167968</v>
      </c>
      <c r="M199" s="10">
        <f t="shared" si="11"/>
        <v>0.56504397225167968</v>
      </c>
      <c r="N199" s="6">
        <f>DATEDIF(A199, I199, "d")</f>
        <v>831</v>
      </c>
    </row>
    <row r="200" spans="1:14" ht="14.25">
      <c r="A200" s="5">
        <v>42551</v>
      </c>
      <c r="B200" s="6" t="s">
        <v>843</v>
      </c>
      <c r="C200" s="6" t="s">
        <v>844</v>
      </c>
      <c r="D200" s="17">
        <v>7705581960</v>
      </c>
      <c r="E200" s="6" t="s">
        <v>19</v>
      </c>
      <c r="F200" s="6" t="str">
        <f>IF(E200="BUY", "SELL", IF(E200="SELL", "BUY", ""))</f>
        <v>BUY</v>
      </c>
      <c r="G200" s="7">
        <v>5.3690899999999999</v>
      </c>
      <c r="H200" s="7">
        <v>1000</v>
      </c>
      <c r="I200" s="11">
        <v>42563</v>
      </c>
      <c r="J200" s="9">
        <v>6.9409910000000004</v>
      </c>
      <c r="K200" s="9">
        <f t="shared" si="9"/>
        <v>1292.7686069706413</v>
      </c>
      <c r="L200" s="10">
        <f t="shared" si="10"/>
        <v>0.29276860697064128</v>
      </c>
      <c r="M200" s="10">
        <f t="shared" si="11"/>
        <v>-0.29276860697064128</v>
      </c>
      <c r="N200" s="6">
        <f>DATEDIF(A200, I200, "d")</f>
        <v>12</v>
      </c>
    </row>
    <row r="201" spans="1:14" ht="14.25">
      <c r="A201" s="5">
        <v>42551</v>
      </c>
      <c r="B201" s="6" t="s">
        <v>845</v>
      </c>
      <c r="C201" s="6" t="s">
        <v>846</v>
      </c>
      <c r="D201" s="17">
        <v>4556923734</v>
      </c>
      <c r="E201" s="6" t="s">
        <v>19</v>
      </c>
      <c r="F201" s="6" t="str">
        <f>IF(E201="BUY", "SELL", IF(E201="SELL", "BUY", ""))</f>
        <v>BUY</v>
      </c>
      <c r="G201" s="7">
        <v>4.42</v>
      </c>
      <c r="H201" s="7">
        <v>1000</v>
      </c>
      <c r="I201" s="11">
        <v>44727</v>
      </c>
      <c r="J201" s="9">
        <v>22.258268000000001</v>
      </c>
      <c r="K201" s="9">
        <f t="shared" si="9"/>
        <v>5035.8072398190043</v>
      </c>
      <c r="L201" s="10">
        <f t="shared" si="10"/>
        <v>4.0358072398190039</v>
      </c>
      <c r="M201" s="10">
        <f t="shared" si="11"/>
        <v>-4.0358072398190039</v>
      </c>
      <c r="N201" s="6">
        <f>DATEDIF(A201, I201, "d")</f>
        <v>2176</v>
      </c>
    </row>
    <row r="202" spans="1:14" ht="14.25">
      <c r="A202" s="11">
        <v>42551</v>
      </c>
      <c r="B202" s="6" t="s">
        <v>855</v>
      </c>
      <c r="C202" s="6" t="s">
        <v>856</v>
      </c>
      <c r="D202" s="17">
        <v>4606426323</v>
      </c>
      <c r="E202" s="12" t="s">
        <v>16</v>
      </c>
      <c r="F202" s="13" t="str">
        <f>IF(E202="BUY", "SELL", IF(E202="SELL", "BUY", ""))</f>
        <v>SELL</v>
      </c>
      <c r="G202" s="7">
        <v>6.8465499999999997</v>
      </c>
      <c r="H202" s="7">
        <v>1000</v>
      </c>
      <c r="I202" s="11">
        <v>44727</v>
      </c>
      <c r="J202" s="9">
        <v>10.347614</v>
      </c>
      <c r="K202" s="9">
        <f t="shared" si="9"/>
        <v>1511.3617807508892</v>
      </c>
      <c r="L202" s="10">
        <f t="shared" si="10"/>
        <v>-0.51136178075088923</v>
      </c>
      <c r="M202" s="10">
        <f t="shared" si="11"/>
        <v>0.51136178075088923</v>
      </c>
      <c r="N202" s="6">
        <f>DATEDIF(A202, I202, "d")</f>
        <v>2176</v>
      </c>
    </row>
    <row r="203" spans="1:14" ht="14.25">
      <c r="A203" s="5">
        <v>42552</v>
      </c>
      <c r="B203" s="6" t="s">
        <v>857</v>
      </c>
      <c r="C203" s="6" t="s">
        <v>858</v>
      </c>
      <c r="D203" s="17">
        <v>1197160000</v>
      </c>
      <c r="E203" s="6" t="s">
        <v>19</v>
      </c>
      <c r="F203" s="6" t="str">
        <f>IF(E203="BUY", "SELL", IF(E203="SELL", "BUY", ""))</f>
        <v>BUY</v>
      </c>
      <c r="G203" s="7">
        <v>5.0599999999999996</v>
      </c>
      <c r="H203" s="7">
        <v>1000</v>
      </c>
      <c r="I203" s="11">
        <v>42690</v>
      </c>
      <c r="J203" s="9">
        <v>7.86</v>
      </c>
      <c r="K203" s="9">
        <f t="shared" si="9"/>
        <v>1553.3596837944665</v>
      </c>
      <c r="L203" s="10">
        <f t="shared" si="10"/>
        <v>0.55335968379446654</v>
      </c>
      <c r="M203" s="10">
        <f t="shared" si="11"/>
        <v>-0.55335968379446654</v>
      </c>
      <c r="N203" s="6">
        <f>DATEDIF(A203, I203, "d")</f>
        <v>138</v>
      </c>
    </row>
    <row r="204" spans="1:14" ht="14.25">
      <c r="A204" s="5">
        <v>42552</v>
      </c>
      <c r="B204" s="6" t="s">
        <v>571</v>
      </c>
      <c r="C204" s="6" t="s">
        <v>572</v>
      </c>
      <c r="D204" s="17">
        <v>4954809220</v>
      </c>
      <c r="E204" s="6" t="s">
        <v>19</v>
      </c>
      <c r="F204" s="6" t="str">
        <f>IF(E204="BUY", "SELL", IF(E204="SELL", "BUY", ""))</f>
        <v>BUY</v>
      </c>
      <c r="G204" s="7">
        <v>39.161620999999997</v>
      </c>
      <c r="H204" s="7">
        <v>1000</v>
      </c>
      <c r="I204" s="11">
        <v>44727</v>
      </c>
      <c r="J204" s="9">
        <v>28.570537999999999</v>
      </c>
      <c r="K204" s="9">
        <f t="shared" si="9"/>
        <v>729.55452993123038</v>
      </c>
      <c r="L204" s="10">
        <f t="shared" si="10"/>
        <v>-0.27044547006876962</v>
      </c>
      <c r="M204" s="10">
        <f t="shared" si="11"/>
        <v>0.27044547006876962</v>
      </c>
      <c r="N204" s="6">
        <f>DATEDIF(A204, I204, "d")</f>
        <v>2175</v>
      </c>
    </row>
    <row r="205" spans="1:14" ht="14.25">
      <c r="A205" s="5">
        <v>42562</v>
      </c>
      <c r="B205" s="6" t="s">
        <v>173</v>
      </c>
      <c r="C205" s="6" t="s">
        <v>174</v>
      </c>
      <c r="D205" s="17">
        <v>7158255104</v>
      </c>
      <c r="E205" s="6" t="s">
        <v>16</v>
      </c>
      <c r="F205" s="6" t="str">
        <f>IF(E205="BUY", "SELL", IF(E205="SELL", "BUY", ""))</f>
        <v>SELL</v>
      </c>
      <c r="G205" s="7">
        <v>12.9</v>
      </c>
      <c r="H205" s="7">
        <v>1000</v>
      </c>
      <c r="I205" s="5">
        <v>42794</v>
      </c>
      <c r="J205" s="9">
        <v>7.51</v>
      </c>
      <c r="K205" s="9">
        <f t="shared" si="9"/>
        <v>582.17054263565888</v>
      </c>
      <c r="L205" s="10">
        <f t="shared" si="10"/>
        <v>0.41782945736434113</v>
      </c>
      <c r="M205" s="10">
        <f t="shared" si="11"/>
        <v>-0.41782945736434113</v>
      </c>
      <c r="N205" s="6">
        <f>DATEDIF(A205, I205, "d")</f>
        <v>232</v>
      </c>
    </row>
    <row r="206" spans="1:14" ht="14.25">
      <c r="A206" s="5">
        <v>42562</v>
      </c>
      <c r="B206" s="6" t="s">
        <v>871</v>
      </c>
      <c r="C206" s="6" t="s">
        <v>872</v>
      </c>
      <c r="D206" s="17">
        <v>3782436995</v>
      </c>
      <c r="E206" s="6" t="s">
        <v>19</v>
      </c>
      <c r="F206" s="6" t="str">
        <f>IF(E206="BUY", "SELL", IF(E206="SELL", "BUY", ""))</f>
        <v>BUY</v>
      </c>
      <c r="G206" s="7">
        <v>15.4</v>
      </c>
      <c r="H206" s="7">
        <v>1000</v>
      </c>
      <c r="I206" s="5">
        <v>43263</v>
      </c>
      <c r="J206" s="9">
        <v>56.700001</v>
      </c>
      <c r="K206" s="9">
        <f t="shared" si="9"/>
        <v>3681.8182467532465</v>
      </c>
      <c r="L206" s="10">
        <f t="shared" si="10"/>
        <v>2.6818182467532465</v>
      </c>
      <c r="M206" s="10">
        <f t="shared" si="11"/>
        <v>-2.6818182467532465</v>
      </c>
      <c r="N206" s="6">
        <f>DATEDIF(A206, I206, "d")</f>
        <v>701</v>
      </c>
    </row>
    <row r="207" spans="1:14" ht="14.25">
      <c r="A207" s="5">
        <v>42563</v>
      </c>
      <c r="B207" s="6" t="s">
        <v>561</v>
      </c>
      <c r="C207" s="6" t="s">
        <v>562</v>
      </c>
      <c r="D207" s="17">
        <v>3368781112</v>
      </c>
      <c r="E207" s="6" t="s">
        <v>16</v>
      </c>
      <c r="F207" s="6" t="str">
        <f>IF(E207="BUY", "SELL", IF(E207="SELL", "BUY", ""))</f>
        <v>SELL</v>
      </c>
      <c r="G207" s="7">
        <v>14.019469000000001</v>
      </c>
      <c r="H207" s="7">
        <v>1000</v>
      </c>
      <c r="I207" s="11">
        <v>42604</v>
      </c>
      <c r="J207" s="9">
        <v>14.375985</v>
      </c>
      <c r="K207" s="9">
        <f t="shared" si="9"/>
        <v>1025.4300644339667</v>
      </c>
      <c r="L207" s="10">
        <f t="shared" si="10"/>
        <v>-2.5430064433966663E-2</v>
      </c>
      <c r="M207" s="10">
        <f t="shared" si="11"/>
        <v>2.5430064433966663E-2</v>
      </c>
      <c r="N207" s="6">
        <f>DATEDIF(A207, I207, "d")</f>
        <v>41</v>
      </c>
    </row>
    <row r="208" spans="1:14" ht="14.25">
      <c r="A208" s="5">
        <v>42563</v>
      </c>
      <c r="B208" s="6" t="s">
        <v>843</v>
      </c>
      <c r="C208" s="6" t="s">
        <v>844</v>
      </c>
      <c r="D208" s="17">
        <v>7705581960</v>
      </c>
      <c r="E208" s="6" t="s">
        <v>16</v>
      </c>
      <c r="F208" s="6" t="str">
        <f>IF(E208="BUY", "SELL", IF(E208="SELL", "BUY", ""))</f>
        <v>SELL</v>
      </c>
      <c r="G208" s="7">
        <v>6.9409910000000004</v>
      </c>
      <c r="H208" s="7">
        <v>1000</v>
      </c>
      <c r="I208" s="11">
        <v>42633</v>
      </c>
      <c r="J208" s="9">
        <v>5.5584749999999996</v>
      </c>
      <c r="K208" s="9">
        <f t="shared" si="9"/>
        <v>800.81864390834096</v>
      </c>
      <c r="L208" s="10">
        <f t="shared" si="10"/>
        <v>0.19918135609165905</v>
      </c>
      <c r="M208" s="10">
        <f t="shared" si="11"/>
        <v>-0.19918135609165905</v>
      </c>
      <c r="N208" s="6">
        <f>DATEDIF(A208, I208, "d")</f>
        <v>70</v>
      </c>
    </row>
    <row r="209" spans="1:14" ht="14.25">
      <c r="A209" s="5">
        <v>42563</v>
      </c>
      <c r="B209" s="6" t="s">
        <v>875</v>
      </c>
      <c r="C209" s="6" t="s">
        <v>876</v>
      </c>
      <c r="D209" s="17">
        <v>8671112667</v>
      </c>
      <c r="E209" s="6" t="s">
        <v>16</v>
      </c>
      <c r="F209" s="6" t="str">
        <f>IF(E209="BUY", "SELL", IF(E209="SELL", "BUY", ""))</f>
        <v>SELL</v>
      </c>
      <c r="G209" s="7">
        <v>124.017822</v>
      </c>
      <c r="H209" s="7">
        <v>1000</v>
      </c>
      <c r="I209" s="11">
        <v>43920</v>
      </c>
      <c r="J209" s="9">
        <v>140.85990899999999</v>
      </c>
      <c r="K209" s="9">
        <f t="shared" si="9"/>
        <v>1135.8037637525999</v>
      </c>
      <c r="L209" s="10">
        <f t="shared" si="10"/>
        <v>-0.13580376375259992</v>
      </c>
      <c r="M209" s="10">
        <f t="shared" si="11"/>
        <v>0.13580376375259992</v>
      </c>
      <c r="N209" s="6">
        <f>DATEDIF(A209, I209, "d")</f>
        <v>1357</v>
      </c>
    </row>
    <row r="210" spans="1:14" ht="14.25">
      <c r="A210" s="5">
        <v>42564</v>
      </c>
      <c r="B210" s="6" t="s">
        <v>885</v>
      </c>
      <c r="C210" s="6" t="s">
        <v>886</v>
      </c>
      <c r="D210" s="17">
        <v>4277040168</v>
      </c>
      <c r="E210" s="6" t="s">
        <v>16</v>
      </c>
      <c r="F210" s="6" t="str">
        <f>IF(E210="BUY", "SELL", IF(E210="SELL", "BUY", ""))</f>
        <v>SELL</v>
      </c>
      <c r="G210" s="7">
        <v>39.340000000000003</v>
      </c>
      <c r="H210" s="7">
        <v>1000</v>
      </c>
      <c r="I210" s="11">
        <v>43236</v>
      </c>
      <c r="J210" s="9">
        <v>39.139999000000003</v>
      </c>
      <c r="K210" s="9">
        <f t="shared" si="9"/>
        <v>994.91609049313672</v>
      </c>
      <c r="L210" s="10">
        <f t="shared" si="10"/>
        <v>5.083909506863279E-3</v>
      </c>
      <c r="M210" s="10">
        <f t="shared" si="11"/>
        <v>-5.083909506863279E-3</v>
      </c>
      <c r="N210" s="6">
        <f>DATEDIF(A210, I210, "d")</f>
        <v>672</v>
      </c>
    </row>
    <row r="211" spans="1:14" ht="14.25">
      <c r="A211" s="5">
        <v>42565</v>
      </c>
      <c r="B211" s="6" t="s">
        <v>891</v>
      </c>
      <c r="C211" s="6" t="s">
        <v>892</v>
      </c>
      <c r="D211" s="17">
        <v>5999989600</v>
      </c>
      <c r="E211" s="6" t="s">
        <v>19</v>
      </c>
      <c r="F211" s="6" t="str">
        <f>IF(E211="BUY", "SELL", IF(E211="SELL", "BUY", ""))</f>
        <v>BUY</v>
      </c>
      <c r="G211" s="7">
        <v>17.745515999999999</v>
      </c>
      <c r="H211" s="7">
        <v>1000</v>
      </c>
      <c r="I211" s="5">
        <v>42767</v>
      </c>
      <c r="J211" s="9">
        <v>16.051068999999998</v>
      </c>
      <c r="K211" s="9">
        <f t="shared" si="9"/>
        <v>904.51407555576293</v>
      </c>
      <c r="L211" s="10">
        <f t="shared" si="10"/>
        <v>-9.5485924444237077E-2</v>
      </c>
      <c r="M211" s="10">
        <f t="shared" si="11"/>
        <v>9.5485924444237077E-2</v>
      </c>
      <c r="N211" s="6">
        <f>DATEDIF(A211, I211, "d")</f>
        <v>202</v>
      </c>
    </row>
    <row r="212" spans="1:14" ht="14.25">
      <c r="A212" s="5">
        <v>42569</v>
      </c>
      <c r="B212" s="6" t="s">
        <v>589</v>
      </c>
      <c r="C212" s="6" t="s">
        <v>590</v>
      </c>
      <c r="D212" s="17">
        <v>1377004560</v>
      </c>
      <c r="E212" s="6" t="s">
        <v>16</v>
      </c>
      <c r="F212" s="6" t="str">
        <f>IF(E212="BUY", "SELL", IF(E212="SELL", "BUY", ""))</f>
        <v>SELL</v>
      </c>
      <c r="G212" s="7">
        <v>7.7939360000000004</v>
      </c>
      <c r="H212" s="7">
        <v>1000</v>
      </c>
      <c r="I212" s="5">
        <v>43178</v>
      </c>
      <c r="J212" s="9">
        <v>9.0886139999999997</v>
      </c>
      <c r="K212" s="9">
        <f t="shared" si="9"/>
        <v>1166.1135015735308</v>
      </c>
      <c r="L212" s="10">
        <f t="shared" si="10"/>
        <v>-0.1661135015735308</v>
      </c>
      <c r="M212" s="10">
        <f t="shared" si="11"/>
        <v>0.1661135015735308</v>
      </c>
      <c r="N212" s="6">
        <f>DATEDIF(A212, I212, "d")</f>
        <v>609</v>
      </c>
    </row>
    <row r="213" spans="1:14" ht="14.25">
      <c r="A213" s="5">
        <v>42571</v>
      </c>
      <c r="B213" s="6" t="s">
        <v>909</v>
      </c>
      <c r="C213" s="6" t="s">
        <v>910</v>
      </c>
      <c r="D213" s="17">
        <v>2250504708</v>
      </c>
      <c r="E213" s="6" t="s">
        <v>19</v>
      </c>
      <c r="F213" s="6" t="str">
        <f>IF(E213="BUY", "SELL", IF(E213="SELL", "BUY", ""))</f>
        <v>BUY</v>
      </c>
      <c r="G213" s="7">
        <v>23.5</v>
      </c>
      <c r="H213" s="7">
        <v>1000</v>
      </c>
      <c r="I213" s="11">
        <v>44727</v>
      </c>
      <c r="J213" s="9">
        <v>39.520000000000003</v>
      </c>
      <c r="K213" s="9">
        <f t="shared" si="9"/>
        <v>1681.7021276595747</v>
      </c>
      <c r="L213" s="10">
        <f t="shared" si="10"/>
        <v>0.68170212765957472</v>
      </c>
      <c r="M213" s="10">
        <f t="shared" si="11"/>
        <v>-0.68170212765957472</v>
      </c>
      <c r="N213" s="6">
        <f>DATEDIF(A213, I213, "d")</f>
        <v>2156</v>
      </c>
    </row>
    <row r="214" spans="1:14" ht="14.25">
      <c r="A214" s="5">
        <v>42571</v>
      </c>
      <c r="B214" s="6" t="s">
        <v>511</v>
      </c>
      <c r="C214" s="6" t="s">
        <v>512</v>
      </c>
      <c r="D214" s="17">
        <v>3815017024</v>
      </c>
      <c r="E214" s="6" t="s">
        <v>19</v>
      </c>
      <c r="F214" s="6" t="str">
        <f>IF(E214="BUY", "SELL", IF(E214="SELL", "BUY", ""))</f>
        <v>BUY</v>
      </c>
      <c r="G214" s="7">
        <v>10.029999999999999</v>
      </c>
      <c r="H214" s="7">
        <v>1000</v>
      </c>
      <c r="I214" s="11">
        <v>43334</v>
      </c>
      <c r="J214" s="9">
        <v>35.5</v>
      </c>
      <c r="K214" s="9">
        <f t="shared" si="9"/>
        <v>3539.3818544366904</v>
      </c>
      <c r="L214" s="10">
        <f t="shared" si="10"/>
        <v>2.5393818544366904</v>
      </c>
      <c r="M214" s="10">
        <f t="shared" si="11"/>
        <v>-2.5393818544366904</v>
      </c>
      <c r="N214" s="6">
        <f>DATEDIF(A214, I214, "d")</f>
        <v>763</v>
      </c>
    </row>
    <row r="215" spans="1:14" ht="14.25">
      <c r="A215" s="11">
        <v>42571</v>
      </c>
      <c r="B215" s="6" t="s">
        <v>915</v>
      </c>
      <c r="C215" s="6" t="s">
        <v>916</v>
      </c>
      <c r="D215" s="17">
        <v>8005718700</v>
      </c>
      <c r="E215" s="12" t="s">
        <v>16</v>
      </c>
      <c r="F215" s="13" t="str">
        <f>IF(E215="BUY", "SELL", IF(E215="SELL", "BUY", ""))</f>
        <v>SELL</v>
      </c>
      <c r="G215" s="7">
        <v>9.5974470000000007</v>
      </c>
      <c r="H215" s="7">
        <v>1000</v>
      </c>
      <c r="I215" s="11">
        <v>44727</v>
      </c>
      <c r="J215" s="9">
        <v>29.025551</v>
      </c>
      <c r="K215" s="9">
        <f t="shared" si="9"/>
        <v>3024.2991703939597</v>
      </c>
      <c r="L215" s="10">
        <f t="shared" si="10"/>
        <v>-2.0242991703939599</v>
      </c>
      <c r="M215" s="10">
        <f t="shared" si="11"/>
        <v>2.0242991703939599</v>
      </c>
      <c r="N215" s="6">
        <f>DATEDIF(A215, I215, "d")</f>
        <v>2156</v>
      </c>
    </row>
    <row r="216" spans="1:14" ht="14.25">
      <c r="A216" s="5">
        <v>42572</v>
      </c>
      <c r="B216" s="6" t="s">
        <v>917</v>
      </c>
      <c r="C216" s="6" t="s">
        <v>918</v>
      </c>
      <c r="D216" s="17">
        <v>5857881488</v>
      </c>
      <c r="E216" s="6" t="s">
        <v>16</v>
      </c>
      <c r="F216" s="6" t="str">
        <f>IF(E216="BUY", "SELL", IF(E216="SELL", "BUY", ""))</f>
        <v>SELL</v>
      </c>
      <c r="G216" s="7">
        <v>44.094470999999999</v>
      </c>
      <c r="H216" s="7">
        <v>1000</v>
      </c>
      <c r="I216" s="11">
        <v>43034</v>
      </c>
      <c r="J216" s="9">
        <v>44.396338999999998</v>
      </c>
      <c r="K216" s="9">
        <f t="shared" si="9"/>
        <v>1006.8459376686932</v>
      </c>
      <c r="L216" s="10">
        <f t="shared" si="10"/>
        <v>-6.8459376686931823E-3</v>
      </c>
      <c r="M216" s="10">
        <f t="shared" si="11"/>
        <v>6.8459376686931823E-3</v>
      </c>
      <c r="N216" s="6">
        <f>DATEDIF(A216, I216, "d")</f>
        <v>462</v>
      </c>
    </row>
    <row r="217" spans="1:14" ht="14.25">
      <c r="A217" s="5">
        <v>42572</v>
      </c>
      <c r="B217" s="6" t="s">
        <v>919</v>
      </c>
      <c r="C217" s="6" t="s">
        <v>920</v>
      </c>
      <c r="D217" s="17">
        <v>1508806440</v>
      </c>
      <c r="E217" s="6" t="s">
        <v>19</v>
      </c>
      <c r="F217" s="6" t="str">
        <f>IF(E217="BUY", "SELL", IF(E217="SELL", "BUY", ""))</f>
        <v>BUY</v>
      </c>
      <c r="G217" s="7">
        <v>23.51</v>
      </c>
      <c r="H217" s="7">
        <v>1000</v>
      </c>
      <c r="I217" s="11">
        <v>44727</v>
      </c>
      <c r="J217" s="9">
        <v>36.950000000000003</v>
      </c>
      <c r="K217" s="9">
        <f t="shared" si="9"/>
        <v>1571.6716290940026</v>
      </c>
      <c r="L217" s="10">
        <f t="shared" si="10"/>
        <v>0.5716716290940026</v>
      </c>
      <c r="M217" s="10">
        <f t="shared" si="11"/>
        <v>-0.5716716290940026</v>
      </c>
      <c r="N217" s="6">
        <f>DATEDIF(A217, I217, "d")</f>
        <v>2155</v>
      </c>
    </row>
    <row r="218" spans="1:14" ht="14.25">
      <c r="A218" s="5">
        <v>42572</v>
      </c>
      <c r="B218" s="6" t="s">
        <v>921</v>
      </c>
      <c r="C218" s="6" t="s">
        <v>922</v>
      </c>
      <c r="D218" s="17">
        <v>4918532000</v>
      </c>
      <c r="E218" s="6" t="s">
        <v>16</v>
      </c>
      <c r="F218" s="6" t="str">
        <f>IF(E218="BUY", "SELL", IF(E218="SELL", "BUY", ""))</f>
        <v>SELL</v>
      </c>
      <c r="G218" s="7">
        <v>34.182246999999997</v>
      </c>
      <c r="H218" s="7">
        <v>1000</v>
      </c>
      <c r="I218" s="11">
        <v>42846</v>
      </c>
      <c r="J218" s="9">
        <v>32.445320000000002</v>
      </c>
      <c r="K218" s="9">
        <f t="shared" si="9"/>
        <v>949.18628374547779</v>
      </c>
      <c r="L218" s="10">
        <f t="shared" si="10"/>
        <v>5.0813716254522204E-2</v>
      </c>
      <c r="M218" s="10">
        <f t="shared" si="11"/>
        <v>-5.0813716254522204E-2</v>
      </c>
      <c r="N218" s="6">
        <f>DATEDIF(A218, I218, "d")</f>
        <v>274</v>
      </c>
    </row>
    <row r="219" spans="1:14" ht="14.25">
      <c r="A219" s="5">
        <v>42576</v>
      </c>
      <c r="B219" s="6" t="s">
        <v>929</v>
      </c>
      <c r="C219" s="6" t="s">
        <v>930</v>
      </c>
      <c r="D219" s="17">
        <v>1808372761</v>
      </c>
      <c r="E219" s="6" t="s">
        <v>16</v>
      </c>
      <c r="F219" s="6" t="str">
        <f>IF(E219="BUY", "SELL", IF(E219="SELL", "BUY", ""))</f>
        <v>SELL</v>
      </c>
      <c r="G219" s="7">
        <v>21.81</v>
      </c>
      <c r="H219" s="7">
        <v>1000</v>
      </c>
      <c r="I219" s="11">
        <v>43313</v>
      </c>
      <c r="J219" s="9">
        <v>17.14</v>
      </c>
      <c r="K219" s="9">
        <f t="shared" si="9"/>
        <v>785.87803759743247</v>
      </c>
      <c r="L219" s="10">
        <f t="shared" si="10"/>
        <v>0.21412196240256753</v>
      </c>
      <c r="M219" s="10">
        <f t="shared" si="11"/>
        <v>-0.21412196240256753</v>
      </c>
      <c r="N219" s="6">
        <f>DATEDIF(A219, I219, "d")</f>
        <v>737</v>
      </c>
    </row>
    <row r="220" spans="1:14" ht="14.25">
      <c r="A220" s="11">
        <v>42576</v>
      </c>
      <c r="B220" s="6" t="s">
        <v>931</v>
      </c>
      <c r="C220" s="6" t="s">
        <v>932</v>
      </c>
      <c r="D220" s="17">
        <v>7680420000</v>
      </c>
      <c r="E220" s="13" t="s">
        <v>19</v>
      </c>
      <c r="F220" s="12" t="str">
        <f>IF(E220="BUY", "SELL", IF(E220="SELL", "BUY", ""))</f>
        <v>BUY</v>
      </c>
      <c r="G220" s="7">
        <v>56.13</v>
      </c>
      <c r="H220" s="7">
        <v>1000</v>
      </c>
      <c r="I220" s="11">
        <v>42725</v>
      </c>
      <c r="J220" s="9">
        <v>56.25</v>
      </c>
      <c r="K220" s="9">
        <f t="shared" si="9"/>
        <v>1002.1378941742383</v>
      </c>
      <c r="L220" s="10">
        <f t="shared" si="10"/>
        <v>2.1378941742383403E-3</v>
      </c>
      <c r="M220" s="10">
        <f t="shared" si="11"/>
        <v>-2.1378941742383403E-3</v>
      </c>
      <c r="N220" s="6">
        <f>DATEDIF(A220, I220, "d")</f>
        <v>149</v>
      </c>
    </row>
    <row r="221" spans="1:14" ht="14.25">
      <c r="A221" s="5">
        <v>42577</v>
      </c>
      <c r="B221" s="6" t="s">
        <v>933</v>
      </c>
      <c r="C221" s="6" t="s">
        <v>934</v>
      </c>
      <c r="D221" s="17">
        <v>4899494000</v>
      </c>
      <c r="E221" s="6" t="s">
        <v>16</v>
      </c>
      <c r="F221" s="6" t="str">
        <f>IF(E221="BUY", "SELL", IF(E221="SELL", "BUY", ""))</f>
        <v>SELL</v>
      </c>
      <c r="G221" s="7">
        <v>59.65</v>
      </c>
      <c r="H221" s="7">
        <v>1000</v>
      </c>
      <c r="I221" s="11">
        <v>42622</v>
      </c>
      <c r="J221" s="9">
        <v>106.41</v>
      </c>
      <c r="K221" s="9">
        <f t="shared" si="9"/>
        <v>1783.9061190276614</v>
      </c>
      <c r="L221" s="10">
        <f t="shared" si="10"/>
        <v>-0.78390611902766139</v>
      </c>
      <c r="M221" s="10">
        <f t="shared" si="11"/>
        <v>0.78390611902766139</v>
      </c>
      <c r="N221" s="6">
        <f>DATEDIF(A221, I221, "d")</f>
        <v>45</v>
      </c>
    </row>
    <row r="222" spans="1:14" ht="14.25">
      <c r="A222" s="5">
        <v>42577</v>
      </c>
      <c r="B222" s="6" t="s">
        <v>937</v>
      </c>
      <c r="C222" s="6" t="s">
        <v>938</v>
      </c>
      <c r="D222" s="17">
        <v>4864022646</v>
      </c>
      <c r="E222" s="6" t="s">
        <v>16</v>
      </c>
      <c r="F222" s="6" t="str">
        <f>IF(E222="BUY", "SELL", IF(E222="SELL", "BUY", ""))</f>
        <v>SELL</v>
      </c>
      <c r="G222" s="7">
        <v>51.009998000000003</v>
      </c>
      <c r="H222" s="7">
        <v>1000</v>
      </c>
      <c r="I222" s="11">
        <v>44727</v>
      </c>
      <c r="J222" s="9">
        <v>27.629999000000002</v>
      </c>
      <c r="K222" s="9">
        <f t="shared" si="9"/>
        <v>541.65849996700649</v>
      </c>
      <c r="L222" s="10">
        <f t="shared" si="10"/>
        <v>0.45834150003299351</v>
      </c>
      <c r="M222" s="10">
        <f t="shared" si="11"/>
        <v>-0.45834150003299351</v>
      </c>
      <c r="N222" s="6">
        <f>DATEDIF(A222, I222, "d")</f>
        <v>2150</v>
      </c>
    </row>
    <row r="223" spans="1:14" ht="14.25">
      <c r="A223" s="5">
        <v>42578</v>
      </c>
      <c r="B223" s="6" t="s">
        <v>943</v>
      </c>
      <c r="C223" s="6" t="s">
        <v>944</v>
      </c>
      <c r="D223" s="17">
        <v>3530929880</v>
      </c>
      <c r="E223" s="6" t="s">
        <v>16</v>
      </c>
      <c r="F223" s="6" t="str">
        <f>IF(E223="BUY", "SELL", IF(E223="SELL", "BUY", ""))</f>
        <v>SELL</v>
      </c>
      <c r="G223" s="7">
        <v>22.523223999999999</v>
      </c>
      <c r="H223" s="7">
        <v>1000</v>
      </c>
      <c r="I223" s="11">
        <v>44000</v>
      </c>
      <c r="J223" s="9">
        <v>5.63</v>
      </c>
      <c r="K223" s="9">
        <f t="shared" si="9"/>
        <v>249.96421471455417</v>
      </c>
      <c r="L223" s="10">
        <f t="shared" si="10"/>
        <v>0.7500357852854459</v>
      </c>
      <c r="M223" s="10">
        <f t="shared" si="11"/>
        <v>-0.7500357852854459</v>
      </c>
      <c r="N223" s="6">
        <f>DATEDIF(A223, I223, "d")</f>
        <v>1422</v>
      </c>
    </row>
    <row r="224" spans="1:14" ht="14.25">
      <c r="A224" s="5">
        <v>42579</v>
      </c>
      <c r="B224" s="6" t="s">
        <v>953</v>
      </c>
      <c r="C224" s="6" t="s">
        <v>954</v>
      </c>
      <c r="D224" s="17">
        <v>4477234950</v>
      </c>
      <c r="E224" s="6" t="s">
        <v>19</v>
      </c>
      <c r="F224" s="6" t="str">
        <f>IF(E224="BUY", "SELL", IF(E224="SELL", "BUY", ""))</f>
        <v>BUY</v>
      </c>
      <c r="G224" s="7">
        <v>25.950201</v>
      </c>
      <c r="H224" s="7">
        <v>1000</v>
      </c>
      <c r="I224" s="11">
        <v>43978</v>
      </c>
      <c r="J224" s="9">
        <v>28.694196999999999</v>
      </c>
      <c r="K224" s="9">
        <f t="shared" si="9"/>
        <v>1105.7408379996748</v>
      </c>
      <c r="L224" s="10">
        <f t="shared" si="10"/>
        <v>0.10574083799967479</v>
      </c>
      <c r="M224" s="10">
        <f t="shared" si="11"/>
        <v>-0.10574083799967479</v>
      </c>
      <c r="N224" s="6">
        <f>DATEDIF(A224, I224, "d")</f>
        <v>1399</v>
      </c>
    </row>
    <row r="225" spans="1:14" ht="14.25">
      <c r="A225" s="5">
        <v>42579</v>
      </c>
      <c r="B225" s="6" t="s">
        <v>231</v>
      </c>
      <c r="C225" s="6" t="s">
        <v>232</v>
      </c>
      <c r="D225" s="17">
        <v>2437434000</v>
      </c>
      <c r="E225" s="6" t="s">
        <v>19</v>
      </c>
      <c r="F225" s="6" t="str">
        <f>IF(E225="BUY", "SELL", IF(E225="SELL", "BUY", ""))</f>
        <v>BUY</v>
      </c>
      <c r="G225" s="7">
        <v>166.03</v>
      </c>
      <c r="H225" s="7">
        <v>1000</v>
      </c>
      <c r="I225" s="11">
        <v>42670</v>
      </c>
      <c r="J225" s="9">
        <v>143.19999999999999</v>
      </c>
      <c r="K225" s="9">
        <f t="shared" si="9"/>
        <v>862.4947298680961</v>
      </c>
      <c r="L225" s="10">
        <f t="shared" si="10"/>
        <v>-0.13750527013190389</v>
      </c>
      <c r="M225" s="10">
        <f t="shared" si="11"/>
        <v>0.13750527013190389</v>
      </c>
      <c r="N225" s="6">
        <f>DATEDIF(A225, I225, "d")</f>
        <v>91</v>
      </c>
    </row>
    <row r="226" spans="1:14" ht="14.25">
      <c r="A226" s="5">
        <v>42579</v>
      </c>
      <c r="B226" s="6" t="s">
        <v>955</v>
      </c>
      <c r="C226" s="6" t="s">
        <v>956</v>
      </c>
      <c r="D226" s="17">
        <v>2479116170</v>
      </c>
      <c r="E226" s="6" t="s">
        <v>16</v>
      </c>
      <c r="F226" s="6" t="str">
        <f>IF(E226="BUY", "SELL", IF(E226="SELL", "BUY", ""))</f>
        <v>SELL</v>
      </c>
      <c r="G226" s="7">
        <v>28.004784000000001</v>
      </c>
      <c r="H226" s="7">
        <v>1000</v>
      </c>
      <c r="I226" s="5">
        <v>43160</v>
      </c>
      <c r="J226" s="9">
        <v>16.308817000000001</v>
      </c>
      <c r="K226" s="9">
        <f t="shared" si="9"/>
        <v>582.3582499332972</v>
      </c>
      <c r="L226" s="10">
        <f t="shared" si="10"/>
        <v>0.41764175006670279</v>
      </c>
      <c r="M226" s="10">
        <f t="shared" si="11"/>
        <v>-0.41764175006670279</v>
      </c>
      <c r="N226" s="6">
        <f>DATEDIF(A226, I226, "d")</f>
        <v>581</v>
      </c>
    </row>
    <row r="227" spans="1:14" ht="14.25">
      <c r="A227" s="11">
        <v>42579</v>
      </c>
      <c r="B227" s="6" t="s">
        <v>611</v>
      </c>
      <c r="C227" s="6" t="s">
        <v>612</v>
      </c>
      <c r="D227" s="17">
        <v>3317700214</v>
      </c>
      <c r="E227" s="13" t="s">
        <v>19</v>
      </c>
      <c r="F227" s="12" t="str">
        <f>IF(E227="BUY", "SELL", IF(E227="SELL", "BUY", ""))</f>
        <v>BUY</v>
      </c>
      <c r="G227" s="7">
        <v>35.75</v>
      </c>
      <c r="H227" s="7">
        <v>1000</v>
      </c>
      <c r="I227" s="11">
        <v>42664</v>
      </c>
      <c r="J227" s="9">
        <v>32.959999000000003</v>
      </c>
      <c r="K227" s="9">
        <f t="shared" si="9"/>
        <v>921.95801398601418</v>
      </c>
      <c r="L227" s="10">
        <f t="shared" si="10"/>
        <v>-7.804198601398582E-2</v>
      </c>
      <c r="M227" s="10">
        <f t="shared" si="11"/>
        <v>7.804198601398582E-2</v>
      </c>
      <c r="N227" s="6">
        <f>DATEDIF(A227, I227, "d")</f>
        <v>85</v>
      </c>
    </row>
    <row r="228" spans="1:14" ht="14.25">
      <c r="A228" s="5">
        <v>42583</v>
      </c>
      <c r="B228" s="6" t="s">
        <v>959</v>
      </c>
      <c r="C228" s="6" t="s">
        <v>960</v>
      </c>
      <c r="D228" s="17">
        <v>864865940</v>
      </c>
      <c r="E228" s="6" t="s">
        <v>16</v>
      </c>
      <c r="F228" s="6" t="str">
        <f>IF(E228="BUY", "SELL", IF(E228="SELL", "BUY", ""))</f>
        <v>SELL</v>
      </c>
      <c r="G228" s="7">
        <v>53.563889000000003</v>
      </c>
      <c r="H228" s="7">
        <v>1000</v>
      </c>
      <c r="I228" s="11">
        <v>44727</v>
      </c>
      <c r="J228" s="9">
        <v>20.744478000000001</v>
      </c>
      <c r="K228" s="9">
        <f t="shared" si="9"/>
        <v>387.28476194101586</v>
      </c>
      <c r="L228" s="10">
        <f t="shared" si="10"/>
        <v>0.61271523805898409</v>
      </c>
      <c r="M228" s="10">
        <f t="shared" si="11"/>
        <v>-0.61271523805898409</v>
      </c>
      <c r="N228" s="6">
        <f>DATEDIF(A228, I228, "d")</f>
        <v>2144</v>
      </c>
    </row>
    <row r="229" spans="1:14" ht="14.25">
      <c r="A229" s="5">
        <v>42583</v>
      </c>
      <c r="B229" s="6" t="s">
        <v>961</v>
      </c>
      <c r="C229" s="6" t="s">
        <v>962</v>
      </c>
      <c r="D229" s="17">
        <v>918257120</v>
      </c>
      <c r="E229" s="6" t="s">
        <v>19</v>
      </c>
      <c r="F229" s="6" t="str">
        <f>IF(E229="BUY", "SELL", IF(E229="SELL", "BUY", ""))</f>
        <v>BUY</v>
      </c>
      <c r="G229" s="7">
        <v>8.6199999999999992</v>
      </c>
      <c r="H229" s="7">
        <v>1000</v>
      </c>
      <c r="I229" s="11">
        <v>44727</v>
      </c>
      <c r="J229" s="9">
        <v>5</v>
      </c>
      <c r="K229" s="9">
        <f t="shared" si="9"/>
        <v>580.04640371229709</v>
      </c>
      <c r="L229" s="10">
        <f t="shared" si="10"/>
        <v>-0.4199535962877029</v>
      </c>
      <c r="M229" s="10">
        <f t="shared" si="11"/>
        <v>0.4199535962877029</v>
      </c>
      <c r="N229" s="6">
        <f>DATEDIF(A229, I229, "d")</f>
        <v>2144</v>
      </c>
    </row>
    <row r="230" spans="1:14" ht="14.25">
      <c r="A230" s="5">
        <v>42583</v>
      </c>
      <c r="B230" s="6" t="s">
        <v>29</v>
      </c>
      <c r="C230" s="6" t="s">
        <v>30</v>
      </c>
      <c r="D230" s="17">
        <v>5559124200</v>
      </c>
      <c r="E230" s="6" t="s">
        <v>16</v>
      </c>
      <c r="F230" s="6" t="str">
        <f>IF(E230="BUY", "SELL", IF(E230="SELL", "BUY", ""))</f>
        <v>SELL</v>
      </c>
      <c r="G230" s="7">
        <v>38.009998000000003</v>
      </c>
      <c r="H230" s="7">
        <v>1000</v>
      </c>
      <c r="I230" s="5">
        <v>42744</v>
      </c>
      <c r="J230" s="9">
        <v>48.139999000000003</v>
      </c>
      <c r="K230" s="9">
        <f t="shared" si="9"/>
        <v>1266.5088538020968</v>
      </c>
      <c r="L230" s="10">
        <f t="shared" si="10"/>
        <v>-0.26650885380209682</v>
      </c>
      <c r="M230" s="10">
        <f t="shared" si="11"/>
        <v>0.26650885380209682</v>
      </c>
      <c r="N230" s="6">
        <f>DATEDIF(A230, I230, "d")</f>
        <v>161</v>
      </c>
    </row>
    <row r="231" spans="1:14" ht="14.25">
      <c r="A231" s="5">
        <v>42583</v>
      </c>
      <c r="B231" s="6" t="s">
        <v>583</v>
      </c>
      <c r="C231" s="6" t="s">
        <v>584</v>
      </c>
      <c r="D231" s="17">
        <v>872767280</v>
      </c>
      <c r="E231" s="6" t="s">
        <v>19</v>
      </c>
      <c r="F231" s="6" t="str">
        <f>IF(E231="BUY", "SELL", IF(E231="SELL", "BUY", ""))</f>
        <v>BUY</v>
      </c>
      <c r="G231" s="7">
        <v>7.9308360000000002</v>
      </c>
      <c r="H231" s="7">
        <v>1000</v>
      </c>
      <c r="I231" s="5">
        <v>43945</v>
      </c>
      <c r="J231" s="9">
        <v>4.6406790000000004</v>
      </c>
      <c r="K231" s="9">
        <f t="shared" si="9"/>
        <v>585.14373516234616</v>
      </c>
      <c r="L231" s="10">
        <f t="shared" si="10"/>
        <v>-0.41485626483765387</v>
      </c>
      <c r="M231" s="10">
        <f t="shared" si="11"/>
        <v>0.41485626483765387</v>
      </c>
      <c r="N231" s="6">
        <f>DATEDIF(A231, I231, "d")</f>
        <v>1362</v>
      </c>
    </row>
    <row r="232" spans="1:14" ht="14.25">
      <c r="A232" s="11">
        <v>42584</v>
      </c>
      <c r="B232" s="6" t="s">
        <v>689</v>
      </c>
      <c r="C232" s="6" t="s">
        <v>690</v>
      </c>
      <c r="D232" s="17">
        <v>7014261407</v>
      </c>
      <c r="E232" s="13" t="s">
        <v>19</v>
      </c>
      <c r="F232" s="12" t="str">
        <f>IF(E232="BUY", "SELL", IF(E232="SELL", "BUY", ""))</f>
        <v>BUY</v>
      </c>
      <c r="G232" s="7">
        <v>37.222270999999999</v>
      </c>
      <c r="H232" s="7">
        <v>1000</v>
      </c>
      <c r="I232" s="11">
        <v>43885</v>
      </c>
      <c r="J232" s="9">
        <v>65.134429999999995</v>
      </c>
      <c r="K232" s="9">
        <f t="shared" si="9"/>
        <v>1749.8779158316268</v>
      </c>
      <c r="L232" s="10">
        <f t="shared" si="10"/>
        <v>0.74987791583162677</v>
      </c>
      <c r="M232" s="10">
        <f t="shared" si="11"/>
        <v>-0.74987791583162677</v>
      </c>
      <c r="N232" s="6">
        <f>DATEDIF(A232, I232, "d")</f>
        <v>1301</v>
      </c>
    </row>
    <row r="233" spans="1:14" ht="14.25">
      <c r="A233" s="5">
        <v>42585</v>
      </c>
      <c r="B233" s="6" t="s">
        <v>317</v>
      </c>
      <c r="C233" s="6" t="s">
        <v>318</v>
      </c>
      <c r="D233" s="17">
        <v>851948643</v>
      </c>
      <c r="E233" s="6" t="s">
        <v>19</v>
      </c>
      <c r="F233" s="6" t="str">
        <f>IF(E233="BUY", "SELL", IF(E233="SELL", "BUY", ""))</f>
        <v>BUY</v>
      </c>
      <c r="G233" s="7">
        <v>58.435851999999997</v>
      </c>
      <c r="H233" s="7">
        <v>1000</v>
      </c>
      <c r="I233" s="11">
        <v>43662</v>
      </c>
      <c r="J233" s="9">
        <v>84.503203999999997</v>
      </c>
      <c r="K233" s="9">
        <f t="shared" si="9"/>
        <v>1446.0849137615037</v>
      </c>
      <c r="L233" s="10">
        <f t="shared" si="10"/>
        <v>0.44608491376150367</v>
      </c>
      <c r="M233" s="10">
        <f t="shared" si="11"/>
        <v>-0.44608491376150367</v>
      </c>
      <c r="N233" s="6">
        <f>DATEDIF(A233, I233, "d")</f>
        <v>1077</v>
      </c>
    </row>
    <row r="234" spans="1:14" ht="14.25">
      <c r="A234" s="5">
        <v>42585</v>
      </c>
      <c r="B234" s="6" t="s">
        <v>969</v>
      </c>
      <c r="C234" s="6" t="s">
        <v>970</v>
      </c>
      <c r="D234" s="17">
        <v>9100910560</v>
      </c>
      <c r="E234" s="6" t="s">
        <v>16</v>
      </c>
      <c r="F234" s="6" t="str">
        <f>IF(E234="BUY", "SELL", IF(E234="SELL", "BUY", ""))</f>
        <v>SELL</v>
      </c>
      <c r="G234" s="7">
        <v>13.84</v>
      </c>
      <c r="H234" s="7">
        <v>1000</v>
      </c>
      <c r="I234" s="11">
        <v>44333</v>
      </c>
      <c r="J234" s="9">
        <v>165.179993</v>
      </c>
      <c r="K234" s="9">
        <f t="shared" si="9"/>
        <v>11934.97059248555</v>
      </c>
      <c r="L234" s="10">
        <f t="shared" si="10"/>
        <v>-10.93497059248555</v>
      </c>
      <c r="M234" s="10">
        <f t="shared" si="11"/>
        <v>10.93497059248555</v>
      </c>
      <c r="N234" s="6">
        <f>DATEDIF(A234, I234, "d")</f>
        <v>1748</v>
      </c>
    </row>
    <row r="235" spans="1:14" ht="14.25">
      <c r="A235" s="5">
        <v>42585</v>
      </c>
      <c r="B235" s="6" t="s">
        <v>643</v>
      </c>
      <c r="C235" s="6" t="s">
        <v>644</v>
      </c>
      <c r="D235" s="17">
        <v>583698716</v>
      </c>
      <c r="E235" s="6" t="s">
        <v>16</v>
      </c>
      <c r="F235" s="6" t="str">
        <f>IF(E235="BUY", "SELL", IF(E235="SELL", "BUY", ""))</f>
        <v>SELL</v>
      </c>
      <c r="G235" s="7">
        <v>13.300000199999999</v>
      </c>
      <c r="H235" s="7">
        <v>1000</v>
      </c>
      <c r="I235" s="11">
        <v>42677</v>
      </c>
      <c r="J235" s="9">
        <v>11.9399996</v>
      </c>
      <c r="K235" s="9">
        <f t="shared" si="9"/>
        <v>897.74431732715311</v>
      </c>
      <c r="L235" s="10">
        <f t="shared" si="10"/>
        <v>0.10225568267284689</v>
      </c>
      <c r="M235" s="10">
        <f t="shared" si="11"/>
        <v>-0.10225568267284689</v>
      </c>
      <c r="N235" s="6">
        <f>DATEDIF(A235, I235, "d")</f>
        <v>92</v>
      </c>
    </row>
    <row r="236" spans="1:14" ht="14.25">
      <c r="A236" s="5">
        <v>42585</v>
      </c>
      <c r="B236" s="6" t="s">
        <v>971</v>
      </c>
      <c r="C236" s="6" t="s">
        <v>972</v>
      </c>
      <c r="D236" s="17">
        <v>347637164</v>
      </c>
      <c r="E236" s="6" t="s">
        <v>16</v>
      </c>
      <c r="F236" s="6" t="str">
        <f>IF(E236="BUY", "SELL", IF(E236="SELL", "BUY", ""))</f>
        <v>SELL</v>
      </c>
      <c r="G236" s="7">
        <v>106.599998</v>
      </c>
      <c r="H236" s="7">
        <v>1000</v>
      </c>
      <c r="I236" s="11">
        <v>43496</v>
      </c>
      <c r="J236" s="9">
        <v>75.400002000000001</v>
      </c>
      <c r="K236" s="9">
        <f t="shared" si="9"/>
        <v>707.31710520294769</v>
      </c>
      <c r="L236" s="10">
        <f t="shared" si="10"/>
        <v>0.29268289479705234</v>
      </c>
      <c r="M236" s="10">
        <f t="shared" si="11"/>
        <v>-0.29268289479705234</v>
      </c>
      <c r="N236" s="6">
        <f>DATEDIF(A236, I236, "d")</f>
        <v>911</v>
      </c>
    </row>
    <row r="237" spans="1:14" ht="14.25">
      <c r="A237" s="5">
        <v>42585</v>
      </c>
      <c r="B237" s="6" t="s">
        <v>973</v>
      </c>
      <c r="C237" s="6" t="s">
        <v>974</v>
      </c>
      <c r="D237" s="17">
        <v>1552158000</v>
      </c>
      <c r="E237" s="6" t="s">
        <v>19</v>
      </c>
      <c r="F237" s="6" t="str">
        <f>IF(E237="BUY", "SELL", IF(E237="SELL", "BUY", ""))</f>
        <v>BUY</v>
      </c>
      <c r="G237" s="7">
        <v>25.634526999999999</v>
      </c>
      <c r="H237" s="7">
        <v>1000</v>
      </c>
      <c r="I237" s="11">
        <v>43291</v>
      </c>
      <c r="J237" s="9">
        <v>34.796489999999999</v>
      </c>
      <c r="K237" s="9">
        <f t="shared" si="9"/>
        <v>1357.4071407676063</v>
      </c>
      <c r="L237" s="10">
        <f t="shared" si="10"/>
        <v>0.35740714076760627</v>
      </c>
      <c r="M237" s="10">
        <f t="shared" si="11"/>
        <v>-0.35740714076760627</v>
      </c>
      <c r="N237" s="6">
        <f>DATEDIF(A237, I237, "d")</f>
        <v>706</v>
      </c>
    </row>
    <row r="238" spans="1:14" ht="14.25">
      <c r="A238" s="5">
        <v>42586</v>
      </c>
      <c r="B238" s="6" t="s">
        <v>977</v>
      </c>
      <c r="C238" s="6" t="s">
        <v>978</v>
      </c>
      <c r="D238" s="17">
        <v>3405604000</v>
      </c>
      <c r="E238" s="6" t="s">
        <v>19</v>
      </c>
      <c r="F238" s="6" t="str">
        <f>IF(E238="BUY", "SELL", IF(E238="SELL", "BUY", ""))</f>
        <v>BUY</v>
      </c>
      <c r="G238" s="7">
        <v>18.334959000000001</v>
      </c>
      <c r="H238" s="7">
        <v>1000</v>
      </c>
      <c r="I238" s="11">
        <v>43318</v>
      </c>
      <c r="J238" s="9">
        <v>11.152452</v>
      </c>
      <c r="K238" s="9">
        <f t="shared" si="9"/>
        <v>608.26162741896508</v>
      </c>
      <c r="L238" s="10">
        <f t="shared" si="10"/>
        <v>-0.39173837258103494</v>
      </c>
      <c r="M238" s="10">
        <f t="shared" si="11"/>
        <v>0.39173837258103494</v>
      </c>
      <c r="N238" s="6">
        <f>DATEDIF(A238, I238, "d")</f>
        <v>732</v>
      </c>
    </row>
    <row r="239" spans="1:14" ht="14.25">
      <c r="A239" s="5">
        <v>42586</v>
      </c>
      <c r="B239" s="6" t="s">
        <v>981</v>
      </c>
      <c r="C239" s="6" t="s">
        <v>982</v>
      </c>
      <c r="D239" s="17">
        <v>1526341772</v>
      </c>
      <c r="E239" s="6" t="s">
        <v>19</v>
      </c>
      <c r="F239" s="6" t="str">
        <f>IF(E239="BUY", "SELL", IF(E239="SELL", "BUY", ""))</f>
        <v>BUY</v>
      </c>
      <c r="G239" s="7">
        <v>33.770000000000003</v>
      </c>
      <c r="H239" s="7">
        <v>1000</v>
      </c>
      <c r="I239" s="11">
        <v>44727</v>
      </c>
      <c r="J239" s="9">
        <v>22.82</v>
      </c>
      <c r="K239" s="9">
        <f t="shared" si="9"/>
        <v>675.74770506366588</v>
      </c>
      <c r="L239" s="10">
        <f t="shared" si="10"/>
        <v>-0.32425229493633412</v>
      </c>
      <c r="M239" s="10">
        <f t="shared" si="11"/>
        <v>0.32425229493633412</v>
      </c>
      <c r="N239" s="6">
        <f>DATEDIF(A239, I239, "d")</f>
        <v>2141</v>
      </c>
    </row>
    <row r="240" spans="1:14" ht="14.25">
      <c r="A240" s="5">
        <v>42587</v>
      </c>
      <c r="B240" s="6" t="s">
        <v>375</v>
      </c>
      <c r="C240" s="6" t="s">
        <v>376</v>
      </c>
      <c r="D240" s="17">
        <v>3086150340</v>
      </c>
      <c r="E240" s="6" t="s">
        <v>19</v>
      </c>
      <c r="F240" s="6" t="str">
        <f>IF(E240="BUY", "SELL", IF(E240="SELL", "BUY", ""))</f>
        <v>BUY</v>
      </c>
      <c r="G240" s="7">
        <v>36.099018000000001</v>
      </c>
      <c r="H240" s="7">
        <v>1000</v>
      </c>
      <c r="I240" s="5">
        <v>42604</v>
      </c>
      <c r="J240" s="9">
        <v>43.219352999999998</v>
      </c>
      <c r="K240" s="9">
        <f t="shared" si="9"/>
        <v>1197.2445621650982</v>
      </c>
      <c r="L240" s="10">
        <f t="shared" si="10"/>
        <v>0.19724456216509817</v>
      </c>
      <c r="M240" s="10">
        <f t="shared" si="11"/>
        <v>-0.19724456216509817</v>
      </c>
      <c r="N240" s="6">
        <f>DATEDIF(A240, I240, "d")</f>
        <v>17</v>
      </c>
    </row>
    <row r="241" spans="1:14" ht="14.25">
      <c r="A241" s="5">
        <v>42604</v>
      </c>
      <c r="B241" s="6" t="s">
        <v>561</v>
      </c>
      <c r="C241" s="6" t="s">
        <v>562</v>
      </c>
      <c r="D241" s="17">
        <v>3368781112</v>
      </c>
      <c r="E241" s="6" t="s">
        <v>19</v>
      </c>
      <c r="F241" s="6" t="str">
        <f>IF(E241="BUY", "SELL", IF(E241="SELL", "BUY", ""))</f>
        <v>BUY</v>
      </c>
      <c r="G241" s="7">
        <v>14.375985</v>
      </c>
      <c r="H241" s="7">
        <v>1000</v>
      </c>
      <c r="I241" s="11">
        <v>42685</v>
      </c>
      <c r="J241" s="9">
        <v>12.831187</v>
      </c>
      <c r="K241" s="9">
        <f t="shared" si="9"/>
        <v>892.54315443428754</v>
      </c>
      <c r="L241" s="10">
        <f t="shared" si="10"/>
        <v>-0.10745684556571246</v>
      </c>
      <c r="M241" s="10">
        <f t="shared" si="11"/>
        <v>0.10745684556571246</v>
      </c>
      <c r="N241" s="6">
        <f>DATEDIF(A241, I241, "d")</f>
        <v>81</v>
      </c>
    </row>
    <row r="242" spans="1:14" ht="14.25">
      <c r="A242" s="5">
        <v>42604</v>
      </c>
      <c r="B242" s="6" t="s">
        <v>203</v>
      </c>
      <c r="C242" s="6" t="s">
        <v>204</v>
      </c>
      <c r="D242" s="17">
        <v>1696935000</v>
      </c>
      <c r="E242" s="6" t="s">
        <v>19</v>
      </c>
      <c r="F242" s="6" t="str">
        <f>IF(E242="BUY", "SELL", IF(E242="SELL", "BUY", ""))</f>
        <v>BUY</v>
      </c>
      <c r="G242" s="7">
        <v>14.44</v>
      </c>
      <c r="H242" s="7">
        <v>1000</v>
      </c>
      <c r="I242" s="11">
        <v>42649</v>
      </c>
      <c r="J242" s="9">
        <v>14.61</v>
      </c>
      <c r="K242" s="9">
        <f t="shared" si="9"/>
        <v>1011.7728531855956</v>
      </c>
      <c r="L242" s="10">
        <f t="shared" si="10"/>
        <v>1.1772853185595636E-2</v>
      </c>
      <c r="M242" s="10">
        <f t="shared" si="11"/>
        <v>-1.1772853185595636E-2</v>
      </c>
      <c r="N242" s="6">
        <f>DATEDIF(A242, I242, "d")</f>
        <v>45</v>
      </c>
    </row>
    <row r="243" spans="1:14" ht="14.25">
      <c r="A243" s="5">
        <v>42604</v>
      </c>
      <c r="B243" s="6" t="s">
        <v>985</v>
      </c>
      <c r="C243" s="6" t="s">
        <v>986</v>
      </c>
      <c r="D243" s="17">
        <v>5595228507</v>
      </c>
      <c r="E243" s="6" t="s">
        <v>19</v>
      </c>
      <c r="F243" s="6" t="str">
        <f>IF(E243="BUY", "SELL", IF(E243="SELL", "BUY", ""))</f>
        <v>BUY</v>
      </c>
      <c r="G243" s="7">
        <v>6.2197959999999997</v>
      </c>
      <c r="H243" s="7">
        <v>1000</v>
      </c>
      <c r="I243" s="5">
        <v>43067</v>
      </c>
      <c r="J243" s="9">
        <v>4.0735919999999997</v>
      </c>
      <c r="K243" s="9">
        <f t="shared" si="9"/>
        <v>654.93980831525664</v>
      </c>
      <c r="L243" s="10">
        <f t="shared" si="10"/>
        <v>-0.34506019168474333</v>
      </c>
      <c r="M243" s="10">
        <f t="shared" si="11"/>
        <v>0.34506019168474333</v>
      </c>
      <c r="N243" s="6">
        <f>DATEDIF(A243, I243, "d")</f>
        <v>463</v>
      </c>
    </row>
    <row r="244" spans="1:14" ht="14.25">
      <c r="A244" s="5">
        <v>42604</v>
      </c>
      <c r="B244" s="6" t="s">
        <v>987</v>
      </c>
      <c r="C244" s="6" t="s">
        <v>988</v>
      </c>
      <c r="D244" s="17">
        <v>2425545000</v>
      </c>
      <c r="E244" s="6" t="s">
        <v>16</v>
      </c>
      <c r="F244" s="6" t="str">
        <f>IF(E244="BUY", "SELL", IF(E244="SELL", "BUY", ""))</f>
        <v>SELL</v>
      </c>
      <c r="G244" s="7">
        <v>15</v>
      </c>
      <c r="H244" s="7">
        <v>1000</v>
      </c>
      <c r="I244" s="11">
        <v>43355</v>
      </c>
      <c r="J244" s="9">
        <v>33.01</v>
      </c>
      <c r="K244" s="9">
        <f t="shared" si="9"/>
        <v>2200.6666666666665</v>
      </c>
      <c r="L244" s="10">
        <f t="shared" si="10"/>
        <v>-1.2006666666666665</v>
      </c>
      <c r="M244" s="10">
        <f t="shared" si="11"/>
        <v>1.2006666666666665</v>
      </c>
      <c r="N244" s="6">
        <f>DATEDIF(A244, I244, "d")</f>
        <v>751</v>
      </c>
    </row>
    <row r="245" spans="1:14" ht="14.25">
      <c r="A245" s="5">
        <v>42604</v>
      </c>
      <c r="B245" s="6" t="s">
        <v>989</v>
      </c>
      <c r="C245" s="6" t="s">
        <v>990</v>
      </c>
      <c r="D245" s="17">
        <v>2082171299</v>
      </c>
      <c r="E245" s="6" t="s">
        <v>19</v>
      </c>
      <c r="F245" s="6" t="str">
        <f>IF(E245="BUY", "SELL", IF(E245="SELL", "BUY", ""))</f>
        <v>BUY</v>
      </c>
      <c r="G245" s="7">
        <v>16.049999</v>
      </c>
      <c r="H245" s="7">
        <v>1000</v>
      </c>
      <c r="I245" s="5">
        <v>42878</v>
      </c>
      <c r="J245" s="9">
        <v>22.08</v>
      </c>
      <c r="K245" s="9">
        <f t="shared" si="9"/>
        <v>1375.7010202928984</v>
      </c>
      <c r="L245" s="10">
        <f t="shared" si="10"/>
        <v>0.37570102029289842</v>
      </c>
      <c r="M245" s="10">
        <f t="shared" si="11"/>
        <v>-0.37570102029289842</v>
      </c>
      <c r="N245" s="6">
        <f>DATEDIF(A245, I245, "d")</f>
        <v>274</v>
      </c>
    </row>
    <row r="246" spans="1:14" ht="14.25">
      <c r="A246" s="5">
        <v>42604</v>
      </c>
      <c r="B246" s="6" t="s">
        <v>375</v>
      </c>
      <c r="C246" s="6" t="s">
        <v>376</v>
      </c>
      <c r="D246" s="17">
        <v>3086150340</v>
      </c>
      <c r="E246" s="6" t="s">
        <v>16</v>
      </c>
      <c r="F246" s="6" t="str">
        <f>IF(E246="BUY", "SELL", IF(E246="SELL", "BUY", ""))</f>
        <v>SELL</v>
      </c>
      <c r="G246" s="7">
        <v>43.219352999999998</v>
      </c>
      <c r="H246" s="7">
        <v>1000</v>
      </c>
      <c r="I246" s="5">
        <v>42723</v>
      </c>
      <c r="J246" s="9">
        <v>42.715049999999998</v>
      </c>
      <c r="K246" s="9">
        <f t="shared" si="9"/>
        <v>988.33154674943887</v>
      </c>
      <c r="L246" s="10">
        <f t="shared" si="10"/>
        <v>1.1668453250561128E-2</v>
      </c>
      <c r="M246" s="10">
        <f t="shared" si="11"/>
        <v>-1.1668453250561128E-2</v>
      </c>
      <c r="N246" s="6">
        <f>DATEDIF(A246, I246, "d")</f>
        <v>119</v>
      </c>
    </row>
    <row r="247" spans="1:14" ht="14.25">
      <c r="A247" s="5">
        <v>42604</v>
      </c>
      <c r="B247" s="6" t="s">
        <v>557</v>
      </c>
      <c r="C247" s="6" t="s">
        <v>558</v>
      </c>
      <c r="D247" s="17">
        <v>8351541960</v>
      </c>
      <c r="E247" s="6" t="s">
        <v>19</v>
      </c>
      <c r="F247" s="6" t="str">
        <f>IF(E247="BUY", "SELL", IF(E247="SELL", "BUY", ""))</f>
        <v>BUY</v>
      </c>
      <c r="G247" s="7">
        <v>27.101272999999999</v>
      </c>
      <c r="H247" s="7">
        <v>1000</v>
      </c>
      <c r="I247" s="5">
        <v>42605</v>
      </c>
      <c r="J247" s="9">
        <v>29.485227999999999</v>
      </c>
      <c r="K247" s="9">
        <f t="shared" si="9"/>
        <v>1087.9646871200478</v>
      </c>
      <c r="L247" s="10">
        <f t="shared" si="10"/>
        <v>8.7964687120047763E-2</v>
      </c>
      <c r="M247" s="10">
        <f t="shared" si="11"/>
        <v>-8.7964687120047763E-2</v>
      </c>
      <c r="N247" s="6">
        <f>DATEDIF(A247, I247, "d")</f>
        <v>1</v>
      </c>
    </row>
    <row r="248" spans="1:14" ht="14.25">
      <c r="A248" s="11">
        <v>42604</v>
      </c>
      <c r="B248" s="6" t="s">
        <v>993</v>
      </c>
      <c r="C248" s="6" t="s">
        <v>994</v>
      </c>
      <c r="D248" s="17">
        <v>3313019372</v>
      </c>
      <c r="E248" s="12" t="s">
        <v>16</v>
      </c>
      <c r="F248" s="13" t="str">
        <f>IF(E248="BUY", "SELL", IF(E248="SELL", "BUY", ""))</f>
        <v>SELL</v>
      </c>
      <c r="G248" s="7">
        <v>36.849997999999999</v>
      </c>
      <c r="H248" s="7">
        <v>1000</v>
      </c>
      <c r="I248" s="11">
        <v>42692</v>
      </c>
      <c r="J248" s="9">
        <v>37.509998000000003</v>
      </c>
      <c r="K248" s="9">
        <f t="shared" si="9"/>
        <v>1017.9104487332672</v>
      </c>
      <c r="L248" s="10">
        <f t="shared" si="10"/>
        <v>-1.7910448733267231E-2</v>
      </c>
      <c r="M248" s="10">
        <f t="shared" si="11"/>
        <v>1.7910448733267231E-2</v>
      </c>
      <c r="N248" s="6">
        <f>DATEDIF(A248, I248, "d")</f>
        <v>88</v>
      </c>
    </row>
    <row r="249" spans="1:14" ht="14.25">
      <c r="A249" s="5">
        <v>42605</v>
      </c>
      <c r="B249" s="6" t="s">
        <v>997</v>
      </c>
      <c r="C249" s="6" t="s">
        <v>998</v>
      </c>
      <c r="D249" s="17">
        <v>3279914744</v>
      </c>
      <c r="E249" s="6" t="s">
        <v>16</v>
      </c>
      <c r="F249" s="6" t="str">
        <f>IF(E249="BUY", "SELL", IF(E249="SELL", "BUY", ""))</f>
        <v>SELL</v>
      </c>
      <c r="G249" s="7">
        <v>53.907856000000002</v>
      </c>
      <c r="H249" s="7">
        <v>1000</v>
      </c>
      <c r="I249" s="11">
        <v>43167</v>
      </c>
      <c r="J249" s="9">
        <v>41.636909000000003</v>
      </c>
      <c r="K249" s="9">
        <f t="shared" si="9"/>
        <v>772.37182276364319</v>
      </c>
      <c r="L249" s="10">
        <f t="shared" si="10"/>
        <v>0.22762817723635681</v>
      </c>
      <c r="M249" s="10">
        <f t="shared" si="11"/>
        <v>-0.22762817723635681</v>
      </c>
      <c r="N249" s="6">
        <f>DATEDIF(A249, I249, "d")</f>
        <v>562</v>
      </c>
    </row>
    <row r="250" spans="1:14" ht="14.25">
      <c r="A250" s="5">
        <v>42605</v>
      </c>
      <c r="B250" s="6" t="s">
        <v>557</v>
      </c>
      <c r="C250" s="6" t="s">
        <v>558</v>
      </c>
      <c r="D250" s="17">
        <v>8351541960</v>
      </c>
      <c r="E250" s="6" t="s">
        <v>16</v>
      </c>
      <c r="F250" s="6" t="str">
        <f>IF(E250="BUY", "SELL", IF(E250="SELL", "BUY", ""))</f>
        <v>SELL</v>
      </c>
      <c r="G250" s="7">
        <v>29.485227999999999</v>
      </c>
      <c r="H250" s="7">
        <v>1000</v>
      </c>
      <c r="I250" s="5">
        <v>43090</v>
      </c>
      <c r="J250" s="9">
        <v>44.131602999999998</v>
      </c>
      <c r="K250" s="9">
        <f t="shared" si="9"/>
        <v>1496.7360265960974</v>
      </c>
      <c r="L250" s="10">
        <f t="shared" si="10"/>
        <v>-0.49673602659609739</v>
      </c>
      <c r="M250" s="10">
        <f t="shared" si="11"/>
        <v>0.49673602659609739</v>
      </c>
      <c r="N250" s="6">
        <f>DATEDIF(A250, I250, "d")</f>
        <v>485</v>
      </c>
    </row>
    <row r="251" spans="1:14" ht="14.25">
      <c r="A251" s="11">
        <v>42605</v>
      </c>
      <c r="B251" s="6" t="s">
        <v>999</v>
      </c>
      <c r="C251" s="6" t="s">
        <v>1000</v>
      </c>
      <c r="D251" s="17">
        <v>7017840698</v>
      </c>
      <c r="E251" s="13" t="s">
        <v>19</v>
      </c>
      <c r="F251" s="12" t="str">
        <f>IF(E251="BUY", "SELL", IF(E251="SELL", "BUY", ""))</f>
        <v>BUY</v>
      </c>
      <c r="G251" s="7">
        <v>19.644594000000001</v>
      </c>
      <c r="H251" s="7">
        <v>1000</v>
      </c>
      <c r="I251" s="11">
        <v>42776</v>
      </c>
      <c r="J251" s="9">
        <v>35.805320999999999</v>
      </c>
      <c r="K251" s="9">
        <f t="shared" si="9"/>
        <v>1822.6551793333065</v>
      </c>
      <c r="L251" s="10">
        <f t="shared" si="10"/>
        <v>0.82265517933330645</v>
      </c>
      <c r="M251" s="10">
        <f t="shared" si="11"/>
        <v>-0.82265517933330645</v>
      </c>
      <c r="N251" s="6">
        <f>DATEDIF(A251, I251, "d")</f>
        <v>171</v>
      </c>
    </row>
    <row r="252" spans="1:14" ht="14.25">
      <c r="A252" s="5">
        <v>42606</v>
      </c>
      <c r="B252" s="6" t="s">
        <v>1001</v>
      </c>
      <c r="C252" s="6" t="s">
        <v>1002</v>
      </c>
      <c r="D252" s="17">
        <v>2747227592</v>
      </c>
      <c r="E252" s="6" t="s">
        <v>19</v>
      </c>
      <c r="F252" s="6" t="str">
        <f>IF(E252="BUY", "SELL", IF(E252="SELL", "BUY", ""))</f>
        <v>BUY</v>
      </c>
      <c r="G252" s="7">
        <v>18.049999</v>
      </c>
      <c r="H252" s="7">
        <v>1000</v>
      </c>
      <c r="I252" s="11">
        <v>44054</v>
      </c>
      <c r="J252" s="9">
        <v>57.009998000000003</v>
      </c>
      <c r="K252" s="9">
        <f t="shared" si="9"/>
        <v>3158.4488176425939</v>
      </c>
      <c r="L252" s="10">
        <f t="shared" si="10"/>
        <v>2.158448817642594</v>
      </c>
      <c r="M252" s="10">
        <f t="shared" si="11"/>
        <v>-2.158448817642594</v>
      </c>
      <c r="N252" s="6">
        <f>DATEDIF(A252, I252, "d")</f>
        <v>1448</v>
      </c>
    </row>
    <row r="253" spans="1:14" ht="14.25">
      <c r="A253" s="5">
        <v>42612</v>
      </c>
      <c r="B253" s="6" t="s">
        <v>379</v>
      </c>
      <c r="C253" s="6" t="s">
        <v>380</v>
      </c>
      <c r="D253" s="17">
        <v>4120653358</v>
      </c>
      <c r="E253" s="6" t="s">
        <v>16</v>
      </c>
      <c r="F253" s="6" t="str">
        <f>IF(E253="BUY", "SELL", IF(E253="SELL", "BUY", ""))</f>
        <v>SELL</v>
      </c>
      <c r="G253" s="7">
        <v>28.054936999999999</v>
      </c>
      <c r="H253" s="7">
        <v>1000</v>
      </c>
      <c r="I253" s="5">
        <v>42678</v>
      </c>
      <c r="J253" s="9">
        <v>27.360648999999999</v>
      </c>
      <c r="K253" s="9">
        <f t="shared" si="9"/>
        <v>975.25255537020087</v>
      </c>
      <c r="L253" s="10">
        <f t="shared" si="10"/>
        <v>2.4747444629799133E-2</v>
      </c>
      <c r="M253" s="10">
        <f t="shared" si="11"/>
        <v>-2.4747444629799133E-2</v>
      </c>
      <c r="N253" s="6">
        <f>DATEDIF(A253, I253, "d")</f>
        <v>66</v>
      </c>
    </row>
    <row r="254" spans="1:14" ht="14.25">
      <c r="A254" s="5">
        <v>42612</v>
      </c>
      <c r="B254" s="6" t="s">
        <v>669</v>
      </c>
      <c r="C254" s="6" t="s">
        <v>670</v>
      </c>
      <c r="D254" s="17">
        <v>616218443</v>
      </c>
      <c r="E254" s="6" t="s">
        <v>16</v>
      </c>
      <c r="F254" s="6" t="str">
        <f>IF(E254="BUY", "SELL", IF(E254="SELL", "BUY", ""))</f>
        <v>SELL</v>
      </c>
      <c r="G254" s="7">
        <v>139.199997</v>
      </c>
      <c r="H254" s="7">
        <v>1000</v>
      </c>
      <c r="I254" s="5">
        <v>43964</v>
      </c>
      <c r="J254" s="9">
        <v>40.669998</v>
      </c>
      <c r="K254" s="9">
        <f t="shared" si="9"/>
        <v>292.16953215882614</v>
      </c>
      <c r="L254" s="10">
        <f t="shared" si="10"/>
        <v>0.70783046784117387</v>
      </c>
      <c r="M254" s="10">
        <f t="shared" si="11"/>
        <v>-0.70783046784117387</v>
      </c>
      <c r="N254" s="6">
        <f>DATEDIF(A254, I254, "d")</f>
        <v>1352</v>
      </c>
    </row>
    <row r="255" spans="1:14" ht="14.25">
      <c r="A255" s="5">
        <v>42612</v>
      </c>
      <c r="B255" s="6" t="s">
        <v>1013</v>
      </c>
      <c r="C255" s="6" t="s">
        <v>1014</v>
      </c>
      <c r="D255" s="17">
        <v>6424890920</v>
      </c>
      <c r="E255" s="6" t="s">
        <v>16</v>
      </c>
      <c r="F255" s="6" t="str">
        <f>IF(E255="BUY", "SELL", IF(E255="SELL", "BUY", ""))</f>
        <v>SELL</v>
      </c>
      <c r="G255" s="7">
        <v>65.478958000000006</v>
      </c>
      <c r="H255" s="7">
        <v>1000</v>
      </c>
      <c r="I255" s="11">
        <v>44727</v>
      </c>
      <c r="J255" s="9">
        <v>76.705062999999996</v>
      </c>
      <c r="K255" s="9">
        <f t="shared" si="9"/>
        <v>1171.4459933830956</v>
      </c>
      <c r="L255" s="10">
        <f t="shared" si="10"/>
        <v>-0.17144599338309557</v>
      </c>
      <c r="M255" s="10">
        <f t="shared" si="11"/>
        <v>0.17144599338309557</v>
      </c>
      <c r="N255" s="6">
        <f>DATEDIF(A255, I255, "d")</f>
        <v>2115</v>
      </c>
    </row>
    <row r="256" spans="1:14" ht="14.25">
      <c r="A256" s="5">
        <v>42612</v>
      </c>
      <c r="B256" s="6" t="s">
        <v>1015</v>
      </c>
      <c r="C256" s="6" t="s">
        <v>1016</v>
      </c>
      <c r="D256" s="17">
        <v>4790800000</v>
      </c>
      <c r="E256" s="6" t="s">
        <v>16</v>
      </c>
      <c r="F256" s="6" t="str">
        <f>IF(E256="BUY", "SELL", IF(E256="SELL", "BUY", ""))</f>
        <v>SELL</v>
      </c>
      <c r="G256" s="7">
        <v>36.365574000000002</v>
      </c>
      <c r="H256" s="7">
        <v>1000</v>
      </c>
      <c r="I256" s="11">
        <v>42992</v>
      </c>
      <c r="J256" s="9">
        <v>14.99342</v>
      </c>
      <c r="K256" s="9">
        <f t="shared" si="9"/>
        <v>412.2970807500522</v>
      </c>
      <c r="L256" s="10">
        <f t="shared" si="10"/>
        <v>0.58770291924994789</v>
      </c>
      <c r="M256" s="10">
        <f t="shared" si="11"/>
        <v>-0.58770291924994789</v>
      </c>
      <c r="N256" s="6">
        <f>DATEDIF(A256, I256, "d")</f>
        <v>380</v>
      </c>
    </row>
    <row r="257" spans="1:14" ht="14.25">
      <c r="A257" s="11">
        <v>42613</v>
      </c>
      <c r="B257" s="6" t="s">
        <v>1019</v>
      </c>
      <c r="C257" s="6" t="s">
        <v>1020</v>
      </c>
      <c r="D257" s="17">
        <v>2825808110</v>
      </c>
      <c r="E257" s="12" t="s">
        <v>16</v>
      </c>
      <c r="F257" s="13" t="str">
        <f>IF(E257="BUY", "SELL", IF(E257="SELL", "BUY", ""))</f>
        <v>SELL</v>
      </c>
      <c r="G257" s="7">
        <v>38.479999999999997</v>
      </c>
      <c r="H257" s="7">
        <v>1000</v>
      </c>
      <c r="I257" s="11">
        <v>42864</v>
      </c>
      <c r="J257" s="9">
        <v>34.700001</v>
      </c>
      <c r="K257" s="9">
        <f t="shared" si="9"/>
        <v>901.76717775467785</v>
      </c>
      <c r="L257" s="10">
        <f t="shared" si="10"/>
        <v>9.8232822245322149E-2</v>
      </c>
      <c r="M257" s="10">
        <f t="shared" si="11"/>
        <v>-9.8232822245322149E-2</v>
      </c>
      <c r="N257" s="6">
        <f>DATEDIF(A257, I257, "d")</f>
        <v>251</v>
      </c>
    </row>
    <row r="258" spans="1:14" ht="14.25">
      <c r="A258" s="5">
        <v>42619</v>
      </c>
      <c r="B258" s="6" t="s">
        <v>1027</v>
      </c>
      <c r="C258" s="6" t="s">
        <v>1028</v>
      </c>
      <c r="D258" s="17">
        <v>2900711020</v>
      </c>
      <c r="E258" s="6" t="s">
        <v>19</v>
      </c>
      <c r="F258" s="6" t="str">
        <f>IF(E258="BUY", "SELL", IF(E258="SELL", "BUY", ""))</f>
        <v>BUY</v>
      </c>
      <c r="G258" s="7">
        <v>25.755213000000001</v>
      </c>
      <c r="H258" s="7">
        <v>1000</v>
      </c>
      <c r="I258" s="11">
        <v>44620</v>
      </c>
      <c r="J258" s="9">
        <v>31.709143000000001</v>
      </c>
      <c r="K258" s="9">
        <f t="shared" si="9"/>
        <v>1231.1737821776119</v>
      </c>
      <c r="L258" s="10">
        <f t="shared" si="10"/>
        <v>0.23117378217761189</v>
      </c>
      <c r="M258" s="10">
        <f t="shared" si="11"/>
        <v>-0.23117378217761189</v>
      </c>
      <c r="N258" s="6">
        <f>DATEDIF(A258, I258, "d")</f>
        <v>2001</v>
      </c>
    </row>
    <row r="259" spans="1:14" ht="14.25">
      <c r="A259" s="5">
        <v>42619</v>
      </c>
      <c r="B259" s="6" t="s">
        <v>587</v>
      </c>
      <c r="C259" s="6" t="s">
        <v>588</v>
      </c>
      <c r="D259" s="17">
        <v>94682821</v>
      </c>
      <c r="E259" s="6" t="s">
        <v>16</v>
      </c>
      <c r="F259" s="6" t="str">
        <f>IF(E259="BUY", "SELL", IF(E259="SELL", "BUY", ""))</f>
        <v>SELL</v>
      </c>
      <c r="G259" s="7">
        <v>151.199997</v>
      </c>
      <c r="H259" s="7">
        <v>1000</v>
      </c>
      <c r="I259" s="5">
        <v>42629</v>
      </c>
      <c r="J259" s="9">
        <v>160.60000600000001</v>
      </c>
      <c r="K259" s="9">
        <f t="shared" ref="K259:K322" si="12">(H259/G259)*J259</f>
        <v>1062.169372926641</v>
      </c>
      <c r="L259" s="10">
        <f t="shared" ref="L259:L322" si="13">IF(F259="BUY",(K259-H259)/H259, IF(F259="SELL", (H259-K259)/H259, "Invalid"))</f>
        <v>-6.2169372926641014E-2</v>
      </c>
      <c r="M259" s="10">
        <f t="shared" ref="M259:M322" si="14">IF(E259="BUY",(K259-H259)/H259,IF(E259="SELL",(H259-K259)/H259,""))</f>
        <v>6.2169372926641014E-2</v>
      </c>
      <c r="N259" s="6">
        <f>DATEDIF(A259, I259, "d")</f>
        <v>10</v>
      </c>
    </row>
    <row r="260" spans="1:14" ht="14.25">
      <c r="A260" s="5">
        <v>42619</v>
      </c>
      <c r="B260" s="6" t="s">
        <v>673</v>
      </c>
      <c r="C260" s="6" t="s">
        <v>673</v>
      </c>
      <c r="D260" s="17">
        <v>6502349700</v>
      </c>
      <c r="E260" s="6" t="s">
        <v>16</v>
      </c>
      <c r="F260" s="6" t="str">
        <f>IF(E260="BUY", "SELL", IF(E260="SELL", "BUY", ""))</f>
        <v>SELL</v>
      </c>
      <c r="G260" s="7">
        <v>33.560001</v>
      </c>
      <c r="H260" s="7">
        <v>1000</v>
      </c>
      <c r="I260" s="5">
        <v>42940</v>
      </c>
      <c r="J260" s="9">
        <v>75.239998</v>
      </c>
      <c r="K260" s="9">
        <f t="shared" si="12"/>
        <v>2241.954581586574</v>
      </c>
      <c r="L260" s="10">
        <f t="shared" si="13"/>
        <v>-1.241954581586574</v>
      </c>
      <c r="M260" s="10">
        <f t="shared" si="14"/>
        <v>1.241954581586574</v>
      </c>
      <c r="N260" s="6">
        <f>DATEDIF(A260, I260, "d")</f>
        <v>321</v>
      </c>
    </row>
    <row r="261" spans="1:14" ht="14.25">
      <c r="A261" s="11">
        <v>42619</v>
      </c>
      <c r="B261" s="6" t="s">
        <v>395</v>
      </c>
      <c r="C261" s="6" t="s">
        <v>396</v>
      </c>
      <c r="D261" s="17">
        <v>7909777829</v>
      </c>
      <c r="E261" s="13" t="s">
        <v>19</v>
      </c>
      <c r="F261" s="12" t="str">
        <f>IF(E261="BUY", "SELL", IF(E261="SELL", "BUY", ""))</f>
        <v>BUY</v>
      </c>
      <c r="G261" s="7">
        <v>40.490001999999997</v>
      </c>
      <c r="H261" s="7">
        <v>1000</v>
      </c>
      <c r="I261" s="11">
        <v>43360</v>
      </c>
      <c r="J261" s="9">
        <v>142.229996</v>
      </c>
      <c r="K261" s="9">
        <f t="shared" si="12"/>
        <v>3512.7189176231705</v>
      </c>
      <c r="L261" s="10">
        <f t="shared" si="13"/>
        <v>2.5127189176231703</v>
      </c>
      <c r="M261" s="10">
        <f t="shared" si="14"/>
        <v>-2.5127189176231703</v>
      </c>
      <c r="N261" s="6">
        <f>DATEDIF(A261, I261, "d")</f>
        <v>741</v>
      </c>
    </row>
    <row r="262" spans="1:14" ht="14.25">
      <c r="A262" s="11">
        <v>42619</v>
      </c>
      <c r="B262" s="6" t="s">
        <v>559</v>
      </c>
      <c r="C262" s="6" t="s">
        <v>560</v>
      </c>
      <c r="D262" s="17">
        <v>8632775008</v>
      </c>
      <c r="E262" s="13" t="s">
        <v>19</v>
      </c>
      <c r="F262" s="12" t="str">
        <f>IF(E262="BUY", "SELL", IF(E262="SELL", "BUY", ""))</f>
        <v>BUY</v>
      </c>
      <c r="G262" s="7">
        <v>42.560780000000001</v>
      </c>
      <c r="H262" s="7">
        <v>1000</v>
      </c>
      <c r="I262" s="11">
        <v>42971</v>
      </c>
      <c r="J262" s="9">
        <v>38.575175999999999</v>
      </c>
      <c r="K262" s="9">
        <f t="shared" si="12"/>
        <v>906.35500571183138</v>
      </c>
      <c r="L262" s="10">
        <f t="shared" si="13"/>
        <v>-9.3644994288168623E-2</v>
      </c>
      <c r="M262" s="10">
        <f t="shared" si="14"/>
        <v>9.3644994288168623E-2</v>
      </c>
      <c r="N262" s="6">
        <f>DATEDIF(A262, I262, "d")</f>
        <v>352</v>
      </c>
    </row>
    <row r="263" spans="1:14" ht="14.25">
      <c r="A263" s="5">
        <v>42620</v>
      </c>
      <c r="B263" s="6" t="s">
        <v>1029</v>
      </c>
      <c r="C263" s="6" t="s">
        <v>1030</v>
      </c>
      <c r="D263" s="17">
        <v>1167950140</v>
      </c>
      <c r="E263" s="6" t="s">
        <v>16</v>
      </c>
      <c r="F263" s="6" t="str">
        <f>IF(E263="BUY", "SELL", IF(E263="SELL", "BUY", ""))</f>
        <v>SELL</v>
      </c>
      <c r="G263" s="7">
        <v>8.5299999999999994</v>
      </c>
      <c r="H263" s="7">
        <v>1000</v>
      </c>
      <c r="I263" s="11">
        <v>44727</v>
      </c>
      <c r="J263" s="9">
        <v>25.700001</v>
      </c>
      <c r="K263" s="9">
        <f t="shared" si="12"/>
        <v>3012.895779601407</v>
      </c>
      <c r="L263" s="10">
        <f t="shared" si="13"/>
        <v>-2.0128957796014069</v>
      </c>
      <c r="M263" s="10">
        <f t="shared" si="14"/>
        <v>2.0128957796014069</v>
      </c>
      <c r="N263" s="6">
        <f>DATEDIF(A263, I263, "d")</f>
        <v>2107</v>
      </c>
    </row>
    <row r="264" spans="1:14" ht="14.25">
      <c r="A264" s="5">
        <v>42620</v>
      </c>
      <c r="B264" s="6" t="s">
        <v>1031</v>
      </c>
      <c r="C264" s="6" t="s">
        <v>1032</v>
      </c>
      <c r="D264" s="17">
        <v>1174076810</v>
      </c>
      <c r="E264" s="6" t="s">
        <v>19</v>
      </c>
      <c r="F264" s="6" t="str">
        <f>IF(E264="BUY", "SELL", IF(E264="SELL", "BUY", ""))</f>
        <v>BUY</v>
      </c>
      <c r="G264" s="7">
        <v>11.475681</v>
      </c>
      <c r="H264" s="7">
        <v>1000</v>
      </c>
      <c r="I264" s="11">
        <v>42846</v>
      </c>
      <c r="J264" s="9">
        <v>26.108893999999999</v>
      </c>
      <c r="K264" s="9">
        <f t="shared" si="12"/>
        <v>2275.1498582088502</v>
      </c>
      <c r="L264" s="10">
        <f t="shared" si="13"/>
        <v>1.2751498582088503</v>
      </c>
      <c r="M264" s="10">
        <f t="shared" si="14"/>
        <v>-1.2751498582088503</v>
      </c>
      <c r="N264" s="6">
        <f>DATEDIF(A264, I264, "d")</f>
        <v>226</v>
      </c>
    </row>
    <row r="265" spans="1:14" ht="14.25">
      <c r="A265" s="5">
        <v>42620</v>
      </c>
      <c r="B265" s="6" t="s">
        <v>1035</v>
      </c>
      <c r="C265" s="6" t="s">
        <v>1036</v>
      </c>
      <c r="D265" s="17">
        <v>1187470940</v>
      </c>
      <c r="E265" s="6" t="s">
        <v>19</v>
      </c>
      <c r="F265" s="6" t="str">
        <f>IF(E265="BUY", "SELL", IF(E265="SELL", "BUY", ""))</f>
        <v>BUY</v>
      </c>
      <c r="G265" s="7">
        <v>41.34</v>
      </c>
      <c r="H265" s="7">
        <v>1000</v>
      </c>
      <c r="I265" s="5">
        <v>42836</v>
      </c>
      <c r="J265" s="9">
        <v>69.930000000000007</v>
      </c>
      <c r="K265" s="9">
        <f t="shared" si="12"/>
        <v>1691.5820029027577</v>
      </c>
      <c r="L265" s="10">
        <f t="shared" si="13"/>
        <v>0.69158200290275773</v>
      </c>
      <c r="M265" s="10">
        <f t="shared" si="14"/>
        <v>-0.69158200290275773</v>
      </c>
      <c r="N265" s="6">
        <f>DATEDIF(A265, I265, "d")</f>
        <v>216</v>
      </c>
    </row>
    <row r="266" spans="1:14" ht="14.25">
      <c r="A266" s="5">
        <v>42621</v>
      </c>
      <c r="B266" s="6" t="s">
        <v>1039</v>
      </c>
      <c r="C266" s="6" t="s">
        <v>1040</v>
      </c>
      <c r="D266" s="17">
        <v>169286730</v>
      </c>
      <c r="E266" s="6" t="s">
        <v>19</v>
      </c>
      <c r="F266" s="6" t="str">
        <f>IF(E266="BUY", "SELL", IF(E266="SELL", "BUY", ""))</f>
        <v>BUY</v>
      </c>
      <c r="G266" s="7">
        <v>12.85</v>
      </c>
      <c r="H266" s="7">
        <v>1000</v>
      </c>
      <c r="I266" s="11">
        <v>44727</v>
      </c>
      <c r="J266" s="9">
        <v>6.52</v>
      </c>
      <c r="K266" s="9">
        <f t="shared" si="12"/>
        <v>507.39299610894943</v>
      </c>
      <c r="L266" s="10">
        <f t="shared" si="13"/>
        <v>-0.49260700389105055</v>
      </c>
      <c r="M266" s="10">
        <f t="shared" si="14"/>
        <v>0.49260700389105055</v>
      </c>
      <c r="N266" s="6">
        <f>DATEDIF(A266, I266, "d")</f>
        <v>2106</v>
      </c>
    </row>
    <row r="267" spans="1:14" ht="14.25">
      <c r="A267" s="5">
        <v>42621</v>
      </c>
      <c r="B267" s="6" t="s">
        <v>1041</v>
      </c>
      <c r="C267" s="6" t="s">
        <v>1042</v>
      </c>
      <c r="D267" s="17">
        <v>1616660100</v>
      </c>
      <c r="E267" s="6" t="s">
        <v>19</v>
      </c>
      <c r="F267" s="6" t="str">
        <f>IF(E267="BUY", "SELL", IF(E267="SELL", "BUY", ""))</f>
        <v>BUY</v>
      </c>
      <c r="G267" s="7">
        <v>17.399999999999999</v>
      </c>
      <c r="H267" s="7">
        <v>1000</v>
      </c>
      <c r="I267" s="11">
        <v>44727</v>
      </c>
      <c r="J267" s="9">
        <v>7.85</v>
      </c>
      <c r="K267" s="9">
        <f t="shared" si="12"/>
        <v>451.14942528735634</v>
      </c>
      <c r="L267" s="10">
        <f t="shared" si="13"/>
        <v>-0.54885057471264376</v>
      </c>
      <c r="M267" s="10">
        <f t="shared" si="14"/>
        <v>0.54885057471264376</v>
      </c>
      <c r="N267" s="6">
        <f>DATEDIF(A267, I267, "d")</f>
        <v>2106</v>
      </c>
    </row>
    <row r="268" spans="1:14" ht="14.25">
      <c r="A268" s="5">
        <v>42622</v>
      </c>
      <c r="B268" s="6" t="s">
        <v>933</v>
      </c>
      <c r="C268" s="6" t="s">
        <v>934</v>
      </c>
      <c r="D268" s="17">
        <v>4899494000</v>
      </c>
      <c r="E268" s="6" t="s">
        <v>19</v>
      </c>
      <c r="F268" s="6" t="str">
        <f>IF(E268="BUY", "SELL", IF(E268="SELL", "BUY", ""))</f>
        <v>BUY</v>
      </c>
      <c r="G268" s="7">
        <v>106.41</v>
      </c>
      <c r="H268" s="7">
        <v>1000</v>
      </c>
      <c r="I268" s="11">
        <v>42625</v>
      </c>
      <c r="J268" s="9">
        <v>112.49</v>
      </c>
      <c r="K268" s="9">
        <f t="shared" si="12"/>
        <v>1057.1374870782822</v>
      </c>
      <c r="L268" s="10">
        <f t="shared" si="13"/>
        <v>5.7137487078282222E-2</v>
      </c>
      <c r="M268" s="10">
        <f t="shared" si="14"/>
        <v>-5.7137487078282222E-2</v>
      </c>
      <c r="N268" s="6">
        <f>DATEDIF(A268, I268, "d")</f>
        <v>3</v>
      </c>
    </row>
    <row r="269" spans="1:14" ht="14.25">
      <c r="A269" s="5">
        <v>42622</v>
      </c>
      <c r="B269" s="6" t="s">
        <v>721</v>
      </c>
      <c r="C269" s="6" t="s">
        <v>722</v>
      </c>
      <c r="D269" s="17">
        <v>1884947716</v>
      </c>
      <c r="E269" s="6" t="s">
        <v>19</v>
      </c>
      <c r="F269" s="6" t="str">
        <f>IF(E269="BUY", "SELL", IF(E269="SELL", "BUY", ""))</f>
        <v>BUY</v>
      </c>
      <c r="G269" s="7">
        <v>108.962616</v>
      </c>
      <c r="H269" s="7">
        <v>1000</v>
      </c>
      <c r="I269" s="11">
        <v>42696</v>
      </c>
      <c r="J269" s="9">
        <v>121.958832</v>
      </c>
      <c r="K269" s="9">
        <f t="shared" si="12"/>
        <v>1119.2722465473846</v>
      </c>
      <c r="L269" s="10">
        <f t="shared" si="13"/>
        <v>0.11927224654738461</v>
      </c>
      <c r="M269" s="10">
        <f t="shared" si="14"/>
        <v>-0.11927224654738461</v>
      </c>
      <c r="N269" s="6">
        <f>DATEDIF(A269, I269, "d")</f>
        <v>74</v>
      </c>
    </row>
    <row r="270" spans="1:14" ht="14.25">
      <c r="A270" s="5">
        <v>42622</v>
      </c>
      <c r="B270" s="6" t="s">
        <v>1047</v>
      </c>
      <c r="C270" s="6" t="s">
        <v>1048</v>
      </c>
      <c r="D270" s="17">
        <v>1860274560</v>
      </c>
      <c r="E270" s="6" t="s">
        <v>16</v>
      </c>
      <c r="F270" s="6" t="str">
        <f>IF(E270="BUY", "SELL", IF(E270="SELL", "BUY", ""))</f>
        <v>SELL</v>
      </c>
      <c r="G270" s="7">
        <v>11.86</v>
      </c>
      <c r="H270" s="7">
        <v>1000</v>
      </c>
      <c r="I270" s="11">
        <v>43168</v>
      </c>
      <c r="J270" s="9">
        <v>17.549999</v>
      </c>
      <c r="K270" s="9">
        <f t="shared" si="12"/>
        <v>1479.7638279932548</v>
      </c>
      <c r="L270" s="10">
        <f t="shared" si="13"/>
        <v>-0.47976382799325484</v>
      </c>
      <c r="M270" s="10">
        <f t="shared" si="14"/>
        <v>0.47976382799325484</v>
      </c>
      <c r="N270" s="6">
        <f>DATEDIF(A270, I270, "d")</f>
        <v>546</v>
      </c>
    </row>
    <row r="271" spans="1:14" ht="14.25">
      <c r="A271" s="5">
        <v>42622</v>
      </c>
      <c r="B271" s="6" t="s">
        <v>1049</v>
      </c>
      <c r="C271" s="6" t="s">
        <v>1050</v>
      </c>
      <c r="D271" s="17">
        <v>1040225760</v>
      </c>
      <c r="E271" s="6" t="s">
        <v>19</v>
      </c>
      <c r="F271" s="6" t="str">
        <f>IF(E271="BUY", "SELL", IF(E271="SELL", "BUY", ""))</f>
        <v>BUY</v>
      </c>
      <c r="G271" s="7">
        <v>11.331165</v>
      </c>
      <c r="H271" s="7">
        <v>1000</v>
      </c>
      <c r="I271" s="11">
        <v>44727</v>
      </c>
      <c r="J271" s="9">
        <v>27.803958999999999</v>
      </c>
      <c r="K271" s="9">
        <f t="shared" si="12"/>
        <v>2453.7599620162619</v>
      </c>
      <c r="L271" s="10">
        <f t="shared" si="13"/>
        <v>1.4537599620162618</v>
      </c>
      <c r="M271" s="10">
        <f t="shared" si="14"/>
        <v>-1.4537599620162618</v>
      </c>
      <c r="N271" s="6">
        <f>DATEDIF(A271, I271, "d")</f>
        <v>2105</v>
      </c>
    </row>
    <row r="272" spans="1:14" ht="14.25">
      <c r="A272" s="5">
        <v>42625</v>
      </c>
      <c r="B272" s="6" t="s">
        <v>933</v>
      </c>
      <c r="C272" s="6" t="s">
        <v>934</v>
      </c>
      <c r="D272" s="17">
        <v>4899494000</v>
      </c>
      <c r="E272" s="6" t="s">
        <v>16</v>
      </c>
      <c r="F272" s="6" t="str">
        <f>IF(E272="BUY", "SELL", IF(E272="SELL", "BUY", ""))</f>
        <v>SELL</v>
      </c>
      <c r="G272" s="7">
        <v>112.49</v>
      </c>
      <c r="H272" s="7">
        <v>1000</v>
      </c>
      <c r="I272" s="11">
        <v>43038</v>
      </c>
      <c r="J272" s="9">
        <v>42.06</v>
      </c>
      <c r="K272" s="9">
        <f t="shared" si="12"/>
        <v>373.89990221353008</v>
      </c>
      <c r="L272" s="10">
        <f t="shared" si="13"/>
        <v>0.62610009778646991</v>
      </c>
      <c r="M272" s="10">
        <f t="shared" si="14"/>
        <v>-0.62610009778646991</v>
      </c>
      <c r="N272" s="6">
        <f>DATEDIF(A272, I272, "d")</f>
        <v>413</v>
      </c>
    </row>
    <row r="273" spans="1:14" ht="14.25">
      <c r="A273" s="5">
        <v>42625</v>
      </c>
      <c r="B273" s="6" t="s">
        <v>1057</v>
      </c>
      <c r="C273" s="6" t="s">
        <v>1058</v>
      </c>
      <c r="D273" s="17">
        <v>1534200528</v>
      </c>
      <c r="E273" s="6" t="s">
        <v>16</v>
      </c>
      <c r="F273" s="6" t="str">
        <f>IF(E273="BUY", "SELL", IF(E273="SELL", "BUY", ""))</f>
        <v>SELL</v>
      </c>
      <c r="G273" s="7">
        <v>34.009998000000003</v>
      </c>
      <c r="H273" s="7">
        <v>1000</v>
      </c>
      <c r="I273" s="11">
        <v>43416</v>
      </c>
      <c r="J273" s="9">
        <v>20.51</v>
      </c>
      <c r="K273" s="9">
        <f t="shared" si="12"/>
        <v>603.057959603526</v>
      </c>
      <c r="L273" s="10">
        <f t="shared" si="13"/>
        <v>0.39694204039647402</v>
      </c>
      <c r="M273" s="10">
        <f t="shared" si="14"/>
        <v>-0.39694204039647402</v>
      </c>
      <c r="N273" s="6">
        <f>DATEDIF(A273, I273, "d")</f>
        <v>791</v>
      </c>
    </row>
    <row r="274" spans="1:14" ht="14.25">
      <c r="A274" s="5">
        <v>42627</v>
      </c>
      <c r="B274" s="6" t="s">
        <v>1063</v>
      </c>
      <c r="C274" s="6" t="s">
        <v>1064</v>
      </c>
      <c r="D274" s="17">
        <v>2610145104</v>
      </c>
      <c r="E274" s="6" t="s">
        <v>16</v>
      </c>
      <c r="F274" s="6" t="str">
        <f>IF(E274="BUY", "SELL", IF(E274="SELL", "BUY", ""))</f>
        <v>SELL</v>
      </c>
      <c r="G274" s="7">
        <v>38.927070999999998</v>
      </c>
      <c r="H274" s="7">
        <v>1000</v>
      </c>
      <c r="I274" s="11">
        <v>42935</v>
      </c>
      <c r="J274" s="9">
        <v>46.795734000000003</v>
      </c>
      <c r="K274" s="9">
        <f t="shared" si="12"/>
        <v>1202.1385837120908</v>
      </c>
      <c r="L274" s="10">
        <f t="shared" si="13"/>
        <v>-0.20213858371209084</v>
      </c>
      <c r="M274" s="10">
        <f t="shared" si="14"/>
        <v>0.20213858371209084</v>
      </c>
      <c r="N274" s="6">
        <f>DATEDIF(A274, I274, "d")</f>
        <v>308</v>
      </c>
    </row>
    <row r="275" spans="1:14" ht="14.25">
      <c r="A275" s="5">
        <v>42629</v>
      </c>
      <c r="B275" s="6" t="s">
        <v>1073</v>
      </c>
      <c r="C275" s="6" t="s">
        <v>1074</v>
      </c>
      <c r="D275" s="17">
        <v>1529273864</v>
      </c>
      <c r="E275" s="6" t="s">
        <v>19</v>
      </c>
      <c r="F275" s="6" t="str">
        <f>IF(E275="BUY", "SELL", IF(E275="SELL", "BUY", ""))</f>
        <v>BUY</v>
      </c>
      <c r="G275" s="7">
        <v>14.57</v>
      </c>
      <c r="H275" s="7">
        <v>1000</v>
      </c>
      <c r="I275" s="11">
        <v>44727</v>
      </c>
      <c r="J275" s="9">
        <v>19.469999000000001</v>
      </c>
      <c r="K275" s="9">
        <f t="shared" si="12"/>
        <v>1336.3074124914208</v>
      </c>
      <c r="L275" s="10">
        <f t="shared" si="13"/>
        <v>0.33630741249142077</v>
      </c>
      <c r="M275" s="10">
        <f t="shared" si="14"/>
        <v>-0.33630741249142077</v>
      </c>
      <c r="N275" s="6">
        <f>DATEDIF(A275, I275, "d")</f>
        <v>2098</v>
      </c>
    </row>
    <row r="276" spans="1:14" ht="14.25">
      <c r="A276" s="5">
        <v>42629</v>
      </c>
      <c r="B276" s="6" t="s">
        <v>815</v>
      </c>
      <c r="C276" s="6" t="s">
        <v>816</v>
      </c>
      <c r="D276" s="17">
        <v>544858000</v>
      </c>
      <c r="E276" s="6" t="s">
        <v>19</v>
      </c>
      <c r="F276" s="6" t="str">
        <f>IF(E276="BUY", "SELL", IF(E276="SELL", "BUY", ""))</f>
        <v>BUY</v>
      </c>
      <c r="G276" s="7">
        <v>21.5306</v>
      </c>
      <c r="H276" s="7">
        <v>1000</v>
      </c>
      <c r="I276" s="11">
        <v>43084</v>
      </c>
      <c r="J276" s="9">
        <v>11.897040000000001</v>
      </c>
      <c r="K276" s="9">
        <f t="shared" si="12"/>
        <v>552.56425738251608</v>
      </c>
      <c r="L276" s="10">
        <f t="shared" si="13"/>
        <v>-0.44743574261748392</v>
      </c>
      <c r="M276" s="10">
        <f t="shared" si="14"/>
        <v>0.44743574261748392</v>
      </c>
      <c r="N276" s="6">
        <f>DATEDIF(A276, I276, "d")</f>
        <v>455</v>
      </c>
    </row>
    <row r="277" spans="1:14" ht="14.25">
      <c r="A277" s="5">
        <v>42629</v>
      </c>
      <c r="B277" s="6" t="s">
        <v>185</v>
      </c>
      <c r="C277" s="6" t="s">
        <v>186</v>
      </c>
      <c r="D277" s="17">
        <v>3956334088</v>
      </c>
      <c r="E277" s="6" t="s">
        <v>19</v>
      </c>
      <c r="F277" s="6" t="str">
        <f>IF(E277="BUY", "SELL", IF(E277="SELL", "BUY", ""))</f>
        <v>BUY</v>
      </c>
      <c r="G277" s="7">
        <v>13.804254</v>
      </c>
      <c r="H277" s="7">
        <v>1000</v>
      </c>
      <c r="I277" s="5">
        <v>42633</v>
      </c>
      <c r="J277" s="9">
        <v>13.850638</v>
      </c>
      <c r="K277" s="9">
        <f t="shared" si="12"/>
        <v>1003.3601236256591</v>
      </c>
      <c r="L277" s="10">
        <f t="shared" si="13"/>
        <v>3.360123625659071E-3</v>
      </c>
      <c r="M277" s="10">
        <f t="shared" si="14"/>
        <v>-3.360123625659071E-3</v>
      </c>
      <c r="N277" s="6">
        <f>DATEDIF(A277, I277, "d")</f>
        <v>4</v>
      </c>
    </row>
    <row r="278" spans="1:14" ht="14.25">
      <c r="A278" s="5">
        <v>42629</v>
      </c>
      <c r="B278" s="6" t="s">
        <v>1075</v>
      </c>
      <c r="C278" s="6" t="s">
        <v>1076</v>
      </c>
      <c r="D278" s="17">
        <v>1221709410</v>
      </c>
      <c r="E278" s="6" t="s">
        <v>19</v>
      </c>
      <c r="F278" s="6" t="str">
        <f>IF(E278="BUY", "SELL", IF(E278="SELL", "BUY", ""))</f>
        <v>BUY</v>
      </c>
      <c r="G278" s="7">
        <v>19.7</v>
      </c>
      <c r="H278" s="7">
        <v>1000</v>
      </c>
      <c r="I278" s="11">
        <v>44727</v>
      </c>
      <c r="J278" s="9">
        <v>43.17</v>
      </c>
      <c r="K278" s="9">
        <f t="shared" si="12"/>
        <v>2191.370558375635</v>
      </c>
      <c r="L278" s="10">
        <f t="shared" si="13"/>
        <v>1.1913705583756351</v>
      </c>
      <c r="M278" s="10">
        <f t="shared" si="14"/>
        <v>-1.1913705583756351</v>
      </c>
      <c r="N278" s="6">
        <f>DATEDIF(A278, I278, "d")</f>
        <v>2098</v>
      </c>
    </row>
    <row r="279" spans="1:14" ht="14.25">
      <c r="A279" s="5">
        <v>42629</v>
      </c>
      <c r="B279" s="6" t="s">
        <v>587</v>
      </c>
      <c r="C279" s="6" t="s">
        <v>588</v>
      </c>
      <c r="D279" s="17">
        <v>94682821</v>
      </c>
      <c r="E279" s="6" t="s">
        <v>19</v>
      </c>
      <c r="F279" s="6" t="str">
        <f>IF(E279="BUY", "SELL", IF(E279="SELL", "BUY", ""))</f>
        <v>BUY</v>
      </c>
      <c r="G279" s="7">
        <v>160.60000600000001</v>
      </c>
      <c r="H279" s="7">
        <v>1000</v>
      </c>
      <c r="I279" s="5">
        <v>42702</v>
      </c>
      <c r="J279" s="9">
        <v>155.199997</v>
      </c>
      <c r="K279" s="9">
        <f t="shared" si="12"/>
        <v>966.37603488009836</v>
      </c>
      <c r="L279" s="10">
        <f t="shared" si="13"/>
        <v>-3.3623965119901643E-2</v>
      </c>
      <c r="M279" s="10">
        <f t="shared" si="14"/>
        <v>3.3623965119901643E-2</v>
      </c>
      <c r="N279" s="6">
        <f>DATEDIF(A279, I279, "d")</f>
        <v>73</v>
      </c>
    </row>
    <row r="280" spans="1:14" ht="14.25">
      <c r="A280" s="5">
        <v>42633</v>
      </c>
      <c r="B280" s="6" t="s">
        <v>843</v>
      </c>
      <c r="C280" s="6" t="s">
        <v>844</v>
      </c>
      <c r="D280" s="17">
        <v>7705581960</v>
      </c>
      <c r="E280" s="6" t="s">
        <v>19</v>
      </c>
      <c r="F280" s="6" t="str">
        <f>IF(E280="BUY", "SELL", IF(E280="SELL", "BUY", ""))</f>
        <v>BUY</v>
      </c>
      <c r="G280" s="7">
        <v>5.5584749999999996</v>
      </c>
      <c r="H280" s="7">
        <v>1000</v>
      </c>
      <c r="I280" s="11">
        <v>44286</v>
      </c>
      <c r="J280" s="9">
        <v>20.110001</v>
      </c>
      <c r="K280" s="9">
        <f t="shared" si="12"/>
        <v>3617.8989740891161</v>
      </c>
      <c r="L280" s="10">
        <f t="shared" si="13"/>
        <v>2.6178989740891163</v>
      </c>
      <c r="M280" s="10">
        <f t="shared" si="14"/>
        <v>-2.6178989740891163</v>
      </c>
      <c r="N280" s="6">
        <f>DATEDIF(A280, I280, "d")</f>
        <v>1653</v>
      </c>
    </row>
    <row r="281" spans="1:14" ht="14.25">
      <c r="A281" s="5">
        <v>42633</v>
      </c>
      <c r="B281" s="6" t="s">
        <v>185</v>
      </c>
      <c r="C281" s="6" t="s">
        <v>186</v>
      </c>
      <c r="D281" s="17">
        <v>3956334088</v>
      </c>
      <c r="E281" s="6" t="s">
        <v>16</v>
      </c>
      <c r="F281" s="6" t="str">
        <f>IF(E281="BUY", "SELL", IF(E281="SELL", "BUY", ""))</f>
        <v>SELL</v>
      </c>
      <c r="G281" s="7">
        <v>13.850638</v>
      </c>
      <c r="H281" s="7">
        <v>1000</v>
      </c>
      <c r="I281" s="5">
        <v>42811</v>
      </c>
      <c r="J281" s="9">
        <v>18.120985000000001</v>
      </c>
      <c r="K281" s="9">
        <f t="shared" si="12"/>
        <v>1308.3141007656109</v>
      </c>
      <c r="L281" s="10">
        <f t="shared" si="13"/>
        <v>-0.30831410076561089</v>
      </c>
      <c r="M281" s="10">
        <f t="shared" si="14"/>
        <v>0.30831410076561089</v>
      </c>
      <c r="N281" s="6">
        <f>DATEDIF(A281, I281, "d")</f>
        <v>178</v>
      </c>
    </row>
    <row r="282" spans="1:14" ht="14.25">
      <c r="A282" s="5">
        <v>42634</v>
      </c>
      <c r="B282" s="6" t="s">
        <v>1079</v>
      </c>
      <c r="C282" s="6" t="s">
        <v>1080</v>
      </c>
      <c r="D282" s="17">
        <v>2767359496</v>
      </c>
      <c r="E282" s="6" t="s">
        <v>19</v>
      </c>
      <c r="F282" s="6" t="str">
        <f>IF(E282="BUY", "SELL", IF(E282="SELL", "BUY", ""))</f>
        <v>BUY</v>
      </c>
      <c r="G282" s="7">
        <v>4.93</v>
      </c>
      <c r="H282" s="7">
        <v>1000</v>
      </c>
      <c r="I282" s="11">
        <v>44727</v>
      </c>
      <c r="J282" s="9">
        <v>3.77</v>
      </c>
      <c r="K282" s="9">
        <f t="shared" si="12"/>
        <v>764.70588235294122</v>
      </c>
      <c r="L282" s="10">
        <f t="shared" si="13"/>
        <v>-0.23529411764705879</v>
      </c>
      <c r="M282" s="10">
        <f t="shared" si="14"/>
        <v>0.23529411764705879</v>
      </c>
      <c r="N282" s="6">
        <f>DATEDIF(A282, I282, "d")</f>
        <v>2093</v>
      </c>
    </row>
    <row r="283" spans="1:14" ht="14.25">
      <c r="A283" s="5">
        <v>42636</v>
      </c>
      <c r="B283" s="6" t="s">
        <v>1081</v>
      </c>
      <c r="C283" s="6" t="s">
        <v>1082</v>
      </c>
      <c r="D283" s="17">
        <v>373506120</v>
      </c>
      <c r="E283" s="6" t="s">
        <v>16</v>
      </c>
      <c r="F283" s="6" t="str">
        <f>IF(E283="BUY", "SELL", IF(E283="SELL", "BUY", ""))</f>
        <v>SELL</v>
      </c>
      <c r="G283" s="7">
        <v>46.424869999999999</v>
      </c>
      <c r="H283" s="7">
        <v>1000</v>
      </c>
      <c r="I283" s="11">
        <v>42705</v>
      </c>
      <c r="J283" s="9">
        <v>44.462437000000001</v>
      </c>
      <c r="K283" s="9">
        <f t="shared" si="12"/>
        <v>957.72884232093713</v>
      </c>
      <c r="L283" s="10">
        <f t="shared" si="13"/>
        <v>4.2271157679062865E-2</v>
      </c>
      <c r="M283" s="10">
        <f t="shared" si="14"/>
        <v>-4.2271157679062865E-2</v>
      </c>
      <c r="N283" s="6">
        <f>DATEDIF(A283, I283, "d")</f>
        <v>69</v>
      </c>
    </row>
    <row r="284" spans="1:14" ht="14.25">
      <c r="A284" s="5">
        <v>42636</v>
      </c>
      <c r="B284" s="6" t="s">
        <v>1083</v>
      </c>
      <c r="C284" s="6" t="s">
        <v>1084</v>
      </c>
      <c r="D284" s="17">
        <v>224851983</v>
      </c>
      <c r="E284" s="6" t="s">
        <v>19</v>
      </c>
      <c r="F284" s="6" t="str">
        <f>IF(E284="BUY", "SELL", IF(E284="SELL", "BUY", ""))</f>
        <v>BUY</v>
      </c>
      <c r="G284" s="7">
        <v>15.41</v>
      </c>
      <c r="H284" s="7">
        <v>1000</v>
      </c>
      <c r="I284" s="11">
        <v>42936</v>
      </c>
      <c r="J284" s="9">
        <v>29.889999</v>
      </c>
      <c r="K284" s="9">
        <f t="shared" si="12"/>
        <v>1939.6495133030501</v>
      </c>
      <c r="L284" s="10">
        <f t="shared" si="13"/>
        <v>0.93964951330305002</v>
      </c>
      <c r="M284" s="10">
        <f t="shared" si="14"/>
        <v>-0.93964951330305002</v>
      </c>
      <c r="N284" s="6">
        <f>DATEDIF(A284, I284, "d")</f>
        <v>300</v>
      </c>
    </row>
    <row r="285" spans="1:14" ht="14.25">
      <c r="A285" s="5">
        <v>42639</v>
      </c>
      <c r="B285" s="6" t="s">
        <v>1089</v>
      </c>
      <c r="C285" s="6" t="s">
        <v>1090</v>
      </c>
      <c r="D285" s="17">
        <v>7480992000</v>
      </c>
      <c r="E285" s="6" t="s">
        <v>16</v>
      </c>
      <c r="F285" s="6" t="str">
        <f>IF(E285="BUY", "SELL", IF(E285="SELL", "BUY", ""))</f>
        <v>SELL</v>
      </c>
      <c r="G285" s="7">
        <v>44.924149</v>
      </c>
      <c r="H285" s="7">
        <v>1000</v>
      </c>
      <c r="I285" s="11">
        <v>42705</v>
      </c>
      <c r="J285" s="9">
        <v>47.688709000000003</v>
      </c>
      <c r="K285" s="9">
        <f t="shared" si="12"/>
        <v>1061.5383944167756</v>
      </c>
      <c r="L285" s="10">
        <f t="shared" si="13"/>
        <v>-6.1538394416775645E-2</v>
      </c>
      <c r="M285" s="10">
        <f t="shared" si="14"/>
        <v>6.1538394416775645E-2</v>
      </c>
      <c r="N285" s="6">
        <f>DATEDIF(A285, I285, "d")</f>
        <v>66</v>
      </c>
    </row>
    <row r="286" spans="1:14" ht="14.25">
      <c r="A286" s="5">
        <v>42640</v>
      </c>
      <c r="B286" s="6" t="s">
        <v>1093</v>
      </c>
      <c r="C286" s="6" t="s">
        <v>1094</v>
      </c>
      <c r="D286" s="17">
        <v>6423453504</v>
      </c>
      <c r="E286" s="6" t="s">
        <v>19</v>
      </c>
      <c r="F286" s="6" t="str">
        <f>IF(E286="BUY", "SELL", IF(E286="SELL", "BUY", ""))</f>
        <v>BUY</v>
      </c>
      <c r="G286" s="7">
        <v>24.6</v>
      </c>
      <c r="H286" s="7">
        <v>1000</v>
      </c>
      <c r="I286" s="11">
        <v>42667</v>
      </c>
      <c r="J286" s="9">
        <v>26.790001</v>
      </c>
      <c r="K286" s="9">
        <f t="shared" si="12"/>
        <v>1089.0244308943088</v>
      </c>
      <c r="L286" s="10">
        <f t="shared" si="13"/>
        <v>8.9024430894308809E-2</v>
      </c>
      <c r="M286" s="10">
        <f t="shared" si="14"/>
        <v>-8.9024430894308809E-2</v>
      </c>
      <c r="N286" s="6">
        <f>DATEDIF(A286, I286, "d")</f>
        <v>27</v>
      </c>
    </row>
    <row r="287" spans="1:14" ht="14.25">
      <c r="A287" s="5">
        <v>42641</v>
      </c>
      <c r="B287" s="6" t="s">
        <v>1095</v>
      </c>
      <c r="C287" s="6" t="s">
        <v>1096</v>
      </c>
      <c r="D287" s="17">
        <v>2084571450</v>
      </c>
      <c r="E287" s="6" t="s">
        <v>16</v>
      </c>
      <c r="F287" s="6" t="str">
        <f>IF(E287="BUY", "SELL", IF(E287="SELL", "BUY", ""))</f>
        <v>SELL</v>
      </c>
      <c r="G287" s="7">
        <v>28.989792000000001</v>
      </c>
      <c r="H287" s="7">
        <v>1000</v>
      </c>
      <c r="I287" s="11">
        <v>44727</v>
      </c>
      <c r="J287" s="9">
        <v>43.380001</v>
      </c>
      <c r="K287" s="9">
        <f t="shared" si="12"/>
        <v>1496.3888323172514</v>
      </c>
      <c r="L287" s="10">
        <f t="shared" si="13"/>
        <v>-0.49638883231725139</v>
      </c>
      <c r="M287" s="10">
        <f t="shared" si="14"/>
        <v>0.49638883231725139</v>
      </c>
      <c r="N287" s="6">
        <f>DATEDIF(A287, I287, "d")</f>
        <v>2086</v>
      </c>
    </row>
    <row r="288" spans="1:14" ht="14.25">
      <c r="A288" s="5">
        <v>42641</v>
      </c>
      <c r="B288" s="6" t="s">
        <v>1097</v>
      </c>
      <c r="C288" s="6" t="s">
        <v>1098</v>
      </c>
      <c r="D288" s="17">
        <v>145978578</v>
      </c>
      <c r="E288" s="6" t="s">
        <v>16</v>
      </c>
      <c r="F288" s="6" t="str">
        <f>IF(E288="BUY", "SELL", IF(E288="SELL", "BUY", ""))</f>
        <v>SELL</v>
      </c>
      <c r="G288" s="7">
        <v>21.809999000000001</v>
      </c>
      <c r="H288" s="7">
        <v>1000</v>
      </c>
      <c r="I288" s="11">
        <v>44727</v>
      </c>
      <c r="J288" s="9">
        <v>5.55</v>
      </c>
      <c r="K288" s="9">
        <f t="shared" si="12"/>
        <v>254.47043807750748</v>
      </c>
      <c r="L288" s="10">
        <f t="shared" si="13"/>
        <v>0.74552956192249253</v>
      </c>
      <c r="M288" s="10">
        <f t="shared" si="14"/>
        <v>-0.74552956192249253</v>
      </c>
      <c r="N288" s="6">
        <f>DATEDIF(A288, I288, "d")</f>
        <v>2086</v>
      </c>
    </row>
    <row r="289" spans="1:14" ht="14.25">
      <c r="A289" s="5">
        <v>42641</v>
      </c>
      <c r="B289" s="6" t="s">
        <v>1099</v>
      </c>
      <c r="C289" s="6" t="s">
        <v>1100</v>
      </c>
      <c r="D289" s="17">
        <v>3296226000</v>
      </c>
      <c r="E289" s="6" t="s">
        <v>19</v>
      </c>
      <c r="F289" s="6" t="str">
        <f>IF(E289="BUY", "SELL", IF(E289="SELL", "BUY", ""))</f>
        <v>BUY</v>
      </c>
      <c r="G289" s="7">
        <v>41.990001999999997</v>
      </c>
      <c r="H289" s="7">
        <v>1000</v>
      </c>
      <c r="I289" s="5">
        <v>42712</v>
      </c>
      <c r="J289" s="9">
        <v>43.5</v>
      </c>
      <c r="K289" s="9">
        <f t="shared" si="12"/>
        <v>1035.9608937384667</v>
      </c>
      <c r="L289" s="10">
        <f t="shared" si="13"/>
        <v>3.5960893738466664E-2</v>
      </c>
      <c r="M289" s="10">
        <f t="shared" si="14"/>
        <v>-3.5960893738466664E-2</v>
      </c>
      <c r="N289" s="6">
        <f>DATEDIF(A289, I289, "d")</f>
        <v>71</v>
      </c>
    </row>
    <row r="290" spans="1:14" ht="14.25">
      <c r="A290" s="5">
        <v>42641</v>
      </c>
      <c r="B290" s="6" t="s">
        <v>1101</v>
      </c>
      <c r="C290" s="6" t="s">
        <v>1102</v>
      </c>
      <c r="D290" s="17">
        <v>767714234</v>
      </c>
      <c r="E290" s="6" t="s">
        <v>16</v>
      </c>
      <c r="F290" s="6" t="str">
        <f>IF(E290="BUY", "SELL", IF(E290="SELL", "BUY", ""))</f>
        <v>SELL</v>
      </c>
      <c r="G290" s="7">
        <v>6.57</v>
      </c>
      <c r="H290" s="7">
        <v>1000</v>
      </c>
      <c r="I290" s="11">
        <v>44727</v>
      </c>
      <c r="J290" s="9">
        <v>7.02</v>
      </c>
      <c r="K290" s="9">
        <f t="shared" si="12"/>
        <v>1068.4931506849314</v>
      </c>
      <c r="L290" s="10">
        <f t="shared" si="13"/>
        <v>-6.8493150684931378E-2</v>
      </c>
      <c r="M290" s="10">
        <f t="shared" si="14"/>
        <v>6.8493150684931378E-2</v>
      </c>
      <c r="N290" s="6">
        <f>DATEDIF(A290, I290, "d")</f>
        <v>2086</v>
      </c>
    </row>
    <row r="291" spans="1:14" ht="14.25">
      <c r="A291" s="5">
        <v>42642</v>
      </c>
      <c r="B291" s="6" t="s">
        <v>1103</v>
      </c>
      <c r="C291" s="6" t="s">
        <v>1104</v>
      </c>
      <c r="D291" s="17">
        <v>1680795000</v>
      </c>
      <c r="E291" s="6" t="s">
        <v>19</v>
      </c>
      <c r="F291" s="6" t="str">
        <f>IF(E291="BUY", "SELL", IF(E291="SELL", "BUY", ""))</f>
        <v>BUY</v>
      </c>
      <c r="G291" s="7">
        <v>0.2</v>
      </c>
      <c r="H291" s="7">
        <v>1000</v>
      </c>
      <c r="I291" s="11">
        <v>44727</v>
      </c>
      <c r="J291" s="9">
        <v>7.0000000000000007E-2</v>
      </c>
      <c r="K291" s="9">
        <f t="shared" si="12"/>
        <v>350.00000000000006</v>
      </c>
      <c r="L291" s="10">
        <f t="shared" si="13"/>
        <v>-0.65</v>
      </c>
      <c r="M291" s="10">
        <f t="shared" si="14"/>
        <v>0.65</v>
      </c>
      <c r="N291" s="6">
        <f>DATEDIF(A291, I291, "d")</f>
        <v>2085</v>
      </c>
    </row>
    <row r="292" spans="1:14" ht="14.25">
      <c r="A292" s="5">
        <v>42642</v>
      </c>
      <c r="B292" s="6" t="s">
        <v>1105</v>
      </c>
      <c r="C292" s="6" t="s">
        <v>1106</v>
      </c>
      <c r="D292" s="17">
        <v>7778135000</v>
      </c>
      <c r="E292" s="6" t="s">
        <v>19</v>
      </c>
      <c r="F292" s="6" t="str">
        <f>IF(E292="BUY", "SELL", IF(E292="SELL", "BUY", ""))</f>
        <v>BUY</v>
      </c>
      <c r="G292" s="7">
        <v>73.936324999999997</v>
      </c>
      <c r="H292" s="7">
        <v>1000</v>
      </c>
      <c r="I292" s="5">
        <v>42871</v>
      </c>
      <c r="J292" s="9">
        <v>96.409035000000003</v>
      </c>
      <c r="K292" s="9">
        <f t="shared" si="12"/>
        <v>1303.9468082840201</v>
      </c>
      <c r="L292" s="10">
        <f t="shared" si="13"/>
        <v>0.3039468082840201</v>
      </c>
      <c r="M292" s="10">
        <f t="shared" si="14"/>
        <v>-0.3039468082840201</v>
      </c>
      <c r="N292" s="6">
        <f>DATEDIF(A292, I292, "d")</f>
        <v>229</v>
      </c>
    </row>
    <row r="293" spans="1:14" ht="14.25">
      <c r="A293" s="5">
        <v>42643</v>
      </c>
      <c r="B293" s="6" t="s">
        <v>1109</v>
      </c>
      <c r="C293" s="6" t="s">
        <v>1110</v>
      </c>
      <c r="D293" s="17">
        <v>2945428668</v>
      </c>
      <c r="E293" s="6" t="s">
        <v>19</v>
      </c>
      <c r="F293" s="6" t="str">
        <f>IF(E293="BUY", "SELL", IF(E293="SELL", "BUY", ""))</f>
        <v>BUY</v>
      </c>
      <c r="G293" s="7">
        <v>86.169998000000007</v>
      </c>
      <c r="H293" s="7">
        <v>1000</v>
      </c>
      <c r="I293" s="11">
        <v>44727</v>
      </c>
      <c r="J293" s="9">
        <v>156.050003</v>
      </c>
      <c r="K293" s="9">
        <f t="shared" si="12"/>
        <v>1810.9551656250474</v>
      </c>
      <c r="L293" s="10">
        <f t="shared" si="13"/>
        <v>0.81095516562504733</v>
      </c>
      <c r="M293" s="10">
        <f t="shared" si="14"/>
        <v>-0.81095516562504733</v>
      </c>
      <c r="N293" s="6">
        <f>DATEDIF(A293, I293, "d")</f>
        <v>2084</v>
      </c>
    </row>
    <row r="294" spans="1:14" ht="14.25">
      <c r="A294" s="5">
        <v>42647</v>
      </c>
      <c r="B294" s="6" t="s">
        <v>1115</v>
      </c>
      <c r="C294" s="6" t="s">
        <v>1116</v>
      </c>
      <c r="D294" s="17">
        <v>2162808000</v>
      </c>
      <c r="E294" s="6" t="s">
        <v>19</v>
      </c>
      <c r="F294" s="6" t="str">
        <f>IF(E294="BUY", "SELL", IF(E294="SELL", "BUY", ""))</f>
        <v>BUY</v>
      </c>
      <c r="G294" s="7">
        <v>13.437681</v>
      </c>
      <c r="H294" s="7">
        <v>1000</v>
      </c>
      <c r="I294" s="11">
        <v>43179</v>
      </c>
      <c r="J294" s="9">
        <v>21.005141999999999</v>
      </c>
      <c r="K294" s="9">
        <f t="shared" si="12"/>
        <v>1563.1523028415395</v>
      </c>
      <c r="L294" s="10">
        <f t="shared" si="13"/>
        <v>0.5631523028415395</v>
      </c>
      <c r="M294" s="10">
        <f t="shared" si="14"/>
        <v>-0.5631523028415395</v>
      </c>
      <c r="N294" s="6">
        <f>DATEDIF(A294, I294, "d")</f>
        <v>532</v>
      </c>
    </row>
    <row r="295" spans="1:14" ht="14.25">
      <c r="A295" s="5">
        <v>42647</v>
      </c>
      <c r="B295" s="6" t="s">
        <v>1117</v>
      </c>
      <c r="C295" s="6" t="s">
        <v>1118</v>
      </c>
      <c r="D295" s="17">
        <v>3538691200</v>
      </c>
      <c r="E295" s="6" t="s">
        <v>19</v>
      </c>
      <c r="F295" s="6" t="str">
        <f>IF(E295="BUY", "SELL", IF(E295="SELL", "BUY", ""))</f>
        <v>BUY</v>
      </c>
      <c r="G295" s="7">
        <v>7.42</v>
      </c>
      <c r="H295" s="7">
        <v>1000</v>
      </c>
      <c r="I295" s="11">
        <v>44727</v>
      </c>
      <c r="J295" s="9">
        <v>31.64</v>
      </c>
      <c r="K295" s="9">
        <f t="shared" si="12"/>
        <v>4264.1509433962265</v>
      </c>
      <c r="L295" s="10">
        <f t="shared" si="13"/>
        <v>3.2641509433962264</v>
      </c>
      <c r="M295" s="10">
        <f t="shared" si="14"/>
        <v>-3.2641509433962264</v>
      </c>
      <c r="N295" s="6">
        <f>DATEDIF(A295, I295, "d")</f>
        <v>2080</v>
      </c>
    </row>
    <row r="296" spans="1:14" ht="14.25">
      <c r="A296" s="11">
        <v>42647</v>
      </c>
      <c r="B296" s="6" t="s">
        <v>311</v>
      </c>
      <c r="C296" s="6" t="s">
        <v>312</v>
      </c>
      <c r="D296" s="17">
        <v>2383282729</v>
      </c>
      <c r="E296" s="13" t="s">
        <v>19</v>
      </c>
      <c r="F296" s="12" t="str">
        <f>IF(E296="BUY", "SELL", IF(E296="SELL", "BUY", ""))</f>
        <v>BUY</v>
      </c>
      <c r="G296" s="7">
        <v>19.305235</v>
      </c>
      <c r="H296" s="7">
        <v>1000</v>
      </c>
      <c r="I296" s="11">
        <v>42940</v>
      </c>
      <c r="J296" s="9">
        <v>23.345831</v>
      </c>
      <c r="K296" s="9">
        <f t="shared" si="12"/>
        <v>1209.3005342851304</v>
      </c>
      <c r="L296" s="10">
        <f t="shared" si="13"/>
        <v>0.20930053428513043</v>
      </c>
      <c r="M296" s="10">
        <f t="shared" si="14"/>
        <v>-0.20930053428513043</v>
      </c>
      <c r="N296" s="6">
        <f>DATEDIF(A296, I296, "d")</f>
        <v>293</v>
      </c>
    </row>
    <row r="297" spans="1:14" ht="14.25">
      <c r="A297" s="5">
        <v>42648</v>
      </c>
      <c r="B297" s="6" t="s">
        <v>1119</v>
      </c>
      <c r="C297" s="6" t="s">
        <v>1120</v>
      </c>
      <c r="D297" s="17">
        <v>20000000</v>
      </c>
      <c r="E297" s="6" t="s">
        <v>19</v>
      </c>
      <c r="F297" s="6" t="str">
        <f>IF(E297="BUY", "SELL", IF(E297="SELL", "BUY", ""))</f>
        <v>BUY</v>
      </c>
      <c r="G297" s="7">
        <v>24.357783999999999</v>
      </c>
      <c r="H297" s="7">
        <v>1000</v>
      </c>
      <c r="I297" s="11">
        <v>42717</v>
      </c>
      <c r="J297" s="9">
        <v>23.830393000000001</v>
      </c>
      <c r="K297" s="9">
        <f t="shared" si="12"/>
        <v>978.34815351018801</v>
      </c>
      <c r="L297" s="10">
        <f t="shared" si="13"/>
        <v>-2.1651846489811988E-2</v>
      </c>
      <c r="M297" s="10">
        <f t="shared" si="14"/>
        <v>2.1651846489811988E-2</v>
      </c>
      <c r="N297" s="6">
        <f>DATEDIF(A297, I297, "d")</f>
        <v>69</v>
      </c>
    </row>
    <row r="298" spans="1:14" ht="14.25">
      <c r="A298" s="5">
        <v>42649</v>
      </c>
      <c r="B298" s="6" t="s">
        <v>203</v>
      </c>
      <c r="C298" s="6" t="s">
        <v>204</v>
      </c>
      <c r="D298" s="17">
        <v>1696935000</v>
      </c>
      <c r="E298" s="6" t="s">
        <v>16</v>
      </c>
      <c r="F298" s="6" t="str">
        <f>IF(E298="BUY", "SELL", IF(E298="SELL", "BUY", ""))</f>
        <v>SELL</v>
      </c>
      <c r="G298" s="7">
        <v>14.61</v>
      </c>
      <c r="H298" s="7">
        <v>1000</v>
      </c>
      <c r="I298" s="11">
        <v>42677</v>
      </c>
      <c r="J298" s="9">
        <v>8.51</v>
      </c>
      <c r="K298" s="9">
        <f t="shared" si="12"/>
        <v>582.47775496235465</v>
      </c>
      <c r="L298" s="10">
        <f t="shared" si="13"/>
        <v>0.41752224503764535</v>
      </c>
      <c r="M298" s="10">
        <f t="shared" si="14"/>
        <v>-0.41752224503764535</v>
      </c>
      <c r="N298" s="6">
        <f>DATEDIF(A298, I298, "d")</f>
        <v>28</v>
      </c>
    </row>
    <row r="299" spans="1:14" ht="14.25">
      <c r="A299" s="5">
        <v>42650</v>
      </c>
      <c r="B299" s="6" t="s">
        <v>1123</v>
      </c>
      <c r="C299" s="6" t="s">
        <v>1124</v>
      </c>
      <c r="D299" s="17">
        <v>201216165</v>
      </c>
      <c r="E299" s="6" t="s">
        <v>16</v>
      </c>
      <c r="F299" s="6" t="str">
        <f>IF(E299="BUY", "SELL", IF(E299="SELL", "BUY", ""))</f>
        <v>SELL</v>
      </c>
      <c r="G299" s="7">
        <v>12.418886000000001</v>
      </c>
      <c r="H299" s="7">
        <v>1000</v>
      </c>
      <c r="I299" s="11">
        <v>44727</v>
      </c>
      <c r="J299" s="9">
        <v>3.15</v>
      </c>
      <c r="K299" s="9">
        <f t="shared" si="12"/>
        <v>253.64593893526359</v>
      </c>
      <c r="L299" s="10">
        <f t="shared" si="13"/>
        <v>0.74635406106473645</v>
      </c>
      <c r="M299" s="10">
        <f t="shared" si="14"/>
        <v>-0.74635406106473645</v>
      </c>
      <c r="N299" s="6">
        <f>DATEDIF(A299, I299, "d")</f>
        <v>2077</v>
      </c>
    </row>
    <row r="300" spans="1:14" ht="14.25">
      <c r="A300" s="5">
        <v>42654</v>
      </c>
      <c r="B300" s="6" t="s">
        <v>53</v>
      </c>
      <c r="C300" s="6" t="s">
        <v>54</v>
      </c>
      <c r="D300" s="17">
        <v>5168276738</v>
      </c>
      <c r="E300" s="6" t="s">
        <v>19</v>
      </c>
      <c r="F300" s="6" t="str">
        <f>IF(E300="BUY", "SELL", IF(E300="SELL", "BUY", ""))</f>
        <v>BUY</v>
      </c>
      <c r="G300" s="7">
        <v>21.89</v>
      </c>
      <c r="H300" s="7">
        <v>1000</v>
      </c>
      <c r="I300" s="11">
        <v>42667</v>
      </c>
      <c r="J300" s="9">
        <v>21.07</v>
      </c>
      <c r="K300" s="9">
        <f t="shared" si="12"/>
        <v>962.53997259022378</v>
      </c>
      <c r="L300" s="10">
        <f t="shared" si="13"/>
        <v>-3.746002740977622E-2</v>
      </c>
      <c r="M300" s="10">
        <f t="shared" si="14"/>
        <v>3.746002740977622E-2</v>
      </c>
      <c r="N300" s="6">
        <f>DATEDIF(A300, I300, "d")</f>
        <v>13</v>
      </c>
    </row>
    <row r="301" spans="1:14" ht="14.25">
      <c r="A301" s="5">
        <v>42654</v>
      </c>
      <c r="B301" s="6" t="s">
        <v>1125</v>
      </c>
      <c r="C301" s="6" t="s">
        <v>1126</v>
      </c>
      <c r="D301" s="17">
        <v>320864754</v>
      </c>
      <c r="E301" s="6" t="s">
        <v>19</v>
      </c>
      <c r="F301" s="6" t="str">
        <f>IF(E301="BUY", "SELL", IF(E301="SELL", "BUY", ""))</f>
        <v>BUY</v>
      </c>
      <c r="G301" s="7">
        <v>10.4</v>
      </c>
      <c r="H301" s="7">
        <v>1000</v>
      </c>
      <c r="I301" s="11">
        <v>44727</v>
      </c>
      <c r="J301" s="9">
        <v>2.2400000000000002</v>
      </c>
      <c r="K301" s="9">
        <f t="shared" si="12"/>
        <v>215.38461538461539</v>
      </c>
      <c r="L301" s="10">
        <f t="shared" si="13"/>
        <v>-0.7846153846153846</v>
      </c>
      <c r="M301" s="10">
        <f t="shared" si="14"/>
        <v>0.7846153846153846</v>
      </c>
      <c r="N301" s="6">
        <f>DATEDIF(A301, I301, "d")</f>
        <v>2073</v>
      </c>
    </row>
    <row r="302" spans="1:14" ht="14.25">
      <c r="A302" s="5">
        <v>42656</v>
      </c>
      <c r="B302" s="6" t="s">
        <v>1127</v>
      </c>
      <c r="C302" s="6" t="s">
        <v>1128</v>
      </c>
      <c r="D302" s="17">
        <v>4663416000</v>
      </c>
      <c r="E302" s="6" t="s">
        <v>16</v>
      </c>
      <c r="F302" s="6" t="str">
        <f>IF(E302="BUY", "SELL", IF(E302="SELL", "BUY", ""))</f>
        <v>SELL</v>
      </c>
      <c r="G302" s="7">
        <v>13.07</v>
      </c>
      <c r="H302" s="7">
        <v>1000</v>
      </c>
      <c r="I302" s="11">
        <v>42663</v>
      </c>
      <c r="J302" s="9">
        <v>10.78</v>
      </c>
      <c r="K302" s="9">
        <f t="shared" si="12"/>
        <v>824.78959449120111</v>
      </c>
      <c r="L302" s="10">
        <f t="shared" si="13"/>
        <v>0.17521040550879888</v>
      </c>
      <c r="M302" s="10">
        <f t="shared" si="14"/>
        <v>-0.17521040550879888</v>
      </c>
      <c r="N302" s="6">
        <f>DATEDIF(A302, I302, "d")</f>
        <v>7</v>
      </c>
    </row>
    <row r="303" spans="1:14" ht="14.25">
      <c r="A303" s="5">
        <v>42657</v>
      </c>
      <c r="B303" s="6" t="s">
        <v>678</v>
      </c>
      <c r="C303" s="6" t="s">
        <v>679</v>
      </c>
      <c r="D303" s="17">
        <v>9819059159</v>
      </c>
      <c r="E303" s="6" t="s">
        <v>19</v>
      </c>
      <c r="F303" s="6" t="str">
        <f>IF(E303="BUY", "SELL", IF(E303="SELL", "BUY", ""))</f>
        <v>BUY</v>
      </c>
      <c r="G303" s="7">
        <v>37.254733999999999</v>
      </c>
      <c r="H303" s="7">
        <v>1000</v>
      </c>
      <c r="I303" s="11">
        <v>42772</v>
      </c>
      <c r="J303" s="9">
        <v>43.774895000000001</v>
      </c>
      <c r="K303" s="9">
        <f t="shared" si="12"/>
        <v>1175.015636938919</v>
      </c>
      <c r="L303" s="10">
        <f t="shared" si="13"/>
        <v>0.175015636938919</v>
      </c>
      <c r="M303" s="10">
        <f t="shared" si="14"/>
        <v>-0.175015636938919</v>
      </c>
      <c r="N303" s="6">
        <f>DATEDIF(A303, I303, "d")</f>
        <v>115</v>
      </c>
    </row>
    <row r="304" spans="1:14" ht="14.25">
      <c r="A304" s="5">
        <v>42657</v>
      </c>
      <c r="B304" s="6" t="s">
        <v>1133</v>
      </c>
      <c r="C304" s="6" t="s">
        <v>1134</v>
      </c>
      <c r="D304" s="17">
        <v>7966271265</v>
      </c>
      <c r="E304" s="6" t="s">
        <v>16</v>
      </c>
      <c r="F304" s="6" t="str">
        <f>IF(E304="BUY", "SELL", IF(E304="SELL", "BUY", ""))</f>
        <v>SELL</v>
      </c>
      <c r="G304" s="7">
        <v>10.967364</v>
      </c>
      <c r="H304" s="7">
        <v>1000</v>
      </c>
      <c r="I304" s="11">
        <v>44727</v>
      </c>
      <c r="J304" s="9">
        <v>20.147283999999999</v>
      </c>
      <c r="K304" s="9">
        <f t="shared" si="12"/>
        <v>1837.0215486601885</v>
      </c>
      <c r="L304" s="10">
        <f t="shared" si="13"/>
        <v>-0.83702154866018852</v>
      </c>
      <c r="M304" s="10">
        <f t="shared" si="14"/>
        <v>0.83702154866018852</v>
      </c>
      <c r="N304" s="6">
        <f>DATEDIF(A304, I304, "d")</f>
        <v>2070</v>
      </c>
    </row>
    <row r="305" spans="1:14" ht="14.25">
      <c r="A305" s="5">
        <v>42657</v>
      </c>
      <c r="B305" s="6" t="s">
        <v>1135</v>
      </c>
      <c r="C305" s="6" t="s">
        <v>1136</v>
      </c>
      <c r="D305" s="17">
        <v>6103094800</v>
      </c>
      <c r="E305" s="6" t="s">
        <v>19</v>
      </c>
      <c r="F305" s="6" t="str">
        <f>IF(E305="BUY", "SELL", IF(E305="SELL", "BUY", ""))</f>
        <v>BUY</v>
      </c>
      <c r="G305" s="7">
        <v>16.79</v>
      </c>
      <c r="H305" s="7">
        <v>1000</v>
      </c>
      <c r="I305" s="11">
        <v>44727</v>
      </c>
      <c r="J305" s="9">
        <v>36.89</v>
      </c>
      <c r="K305" s="9">
        <f t="shared" si="12"/>
        <v>2197.1411554496726</v>
      </c>
      <c r="L305" s="10">
        <f t="shared" si="13"/>
        <v>1.1971411554496727</v>
      </c>
      <c r="M305" s="10">
        <f t="shared" si="14"/>
        <v>-1.1971411554496727</v>
      </c>
      <c r="N305" s="6">
        <f>DATEDIF(A305, I305, "d")</f>
        <v>2070</v>
      </c>
    </row>
    <row r="306" spans="1:14" ht="14.25">
      <c r="A306" s="5">
        <v>42660</v>
      </c>
      <c r="B306" s="6" t="s">
        <v>1141</v>
      </c>
      <c r="C306" s="6" t="s">
        <v>1142</v>
      </c>
      <c r="D306" s="17">
        <v>5305595000</v>
      </c>
      <c r="E306" s="6" t="s">
        <v>19</v>
      </c>
      <c r="F306" s="6" t="str">
        <f>IF(E306="BUY", "SELL", IF(E306="SELL", "BUY", ""))</f>
        <v>BUY</v>
      </c>
      <c r="G306" s="7">
        <v>36.090000000000003</v>
      </c>
      <c r="H306" s="7">
        <v>1000</v>
      </c>
      <c r="I306" s="11">
        <v>43160</v>
      </c>
      <c r="J306" s="9">
        <v>53.22</v>
      </c>
      <c r="K306" s="9">
        <f t="shared" si="12"/>
        <v>1474.6467165419783</v>
      </c>
      <c r="L306" s="10">
        <f t="shared" si="13"/>
        <v>0.47464671654197832</v>
      </c>
      <c r="M306" s="10">
        <f t="shared" si="14"/>
        <v>-0.47464671654197832</v>
      </c>
      <c r="N306" s="6">
        <f>DATEDIF(A306, I306, "d")</f>
        <v>500</v>
      </c>
    </row>
    <row r="307" spans="1:14" ht="14.25">
      <c r="A307" s="5">
        <v>42660</v>
      </c>
      <c r="B307" s="6" t="s">
        <v>1143</v>
      </c>
      <c r="C307" s="6" t="s">
        <v>1144</v>
      </c>
      <c r="D307" s="17">
        <v>7122279632</v>
      </c>
      <c r="E307" s="6" t="s">
        <v>19</v>
      </c>
      <c r="F307" s="6" t="str">
        <f>IF(E307="BUY", "SELL", IF(E307="SELL", "BUY", ""))</f>
        <v>BUY</v>
      </c>
      <c r="G307" s="7">
        <v>30.65</v>
      </c>
      <c r="H307" s="7">
        <v>1000</v>
      </c>
      <c r="I307" s="5">
        <v>42674</v>
      </c>
      <c r="J307" s="9">
        <v>24.5</v>
      </c>
      <c r="K307" s="9">
        <f t="shared" si="12"/>
        <v>799.347471451876</v>
      </c>
      <c r="L307" s="10">
        <f t="shared" si="13"/>
        <v>-0.20065252854812399</v>
      </c>
      <c r="M307" s="10">
        <f t="shared" si="14"/>
        <v>0.20065252854812399</v>
      </c>
      <c r="N307" s="6">
        <f>DATEDIF(A307, I307, "d")</f>
        <v>14</v>
      </c>
    </row>
    <row r="308" spans="1:14" ht="14.25">
      <c r="A308" s="5">
        <v>42661</v>
      </c>
      <c r="B308" s="6" t="s">
        <v>1149</v>
      </c>
      <c r="C308" s="6" t="s">
        <v>1150</v>
      </c>
      <c r="D308" s="17">
        <v>7144072000</v>
      </c>
      <c r="E308" s="6" t="s">
        <v>16</v>
      </c>
      <c r="F308" s="6" t="str">
        <f>IF(E308="BUY", "SELL", IF(E308="SELL", "BUY", ""))</f>
        <v>SELL</v>
      </c>
      <c r="G308" s="7">
        <v>42.08</v>
      </c>
      <c r="H308" s="7">
        <v>1000</v>
      </c>
      <c r="I308" s="11">
        <v>42856</v>
      </c>
      <c r="J308" s="9">
        <v>42.89</v>
      </c>
      <c r="K308" s="9">
        <f t="shared" si="12"/>
        <v>1019.2490494296579</v>
      </c>
      <c r="L308" s="10">
        <f t="shared" si="13"/>
        <v>-1.9249049429657931E-2</v>
      </c>
      <c r="M308" s="10">
        <f t="shared" si="14"/>
        <v>1.9249049429657931E-2</v>
      </c>
      <c r="N308" s="6">
        <f>DATEDIF(A308, I308, "d")</f>
        <v>195</v>
      </c>
    </row>
    <row r="309" spans="1:14" ht="14.25">
      <c r="A309" s="5">
        <v>42661</v>
      </c>
      <c r="B309" s="6" t="s">
        <v>1151</v>
      </c>
      <c r="C309" s="6" t="s">
        <v>1152</v>
      </c>
      <c r="D309" s="17">
        <v>1263232918</v>
      </c>
      <c r="E309" s="6" t="s">
        <v>19</v>
      </c>
      <c r="F309" s="6" t="str">
        <f>IF(E309="BUY", "SELL", IF(E309="SELL", "BUY", ""))</f>
        <v>BUY</v>
      </c>
      <c r="G309" s="7">
        <v>5.5926650000000002</v>
      </c>
      <c r="H309" s="7">
        <v>1000</v>
      </c>
      <c r="I309" s="5">
        <v>43773</v>
      </c>
      <c r="J309" s="9">
        <v>5.4354940000000003</v>
      </c>
      <c r="K309" s="9">
        <f t="shared" si="12"/>
        <v>971.89694000981638</v>
      </c>
      <c r="L309" s="10">
        <f t="shared" si="13"/>
        <v>-2.8103059990183622E-2</v>
      </c>
      <c r="M309" s="10">
        <f t="shared" si="14"/>
        <v>2.8103059990183622E-2</v>
      </c>
      <c r="N309" s="6">
        <f>DATEDIF(A309, I309, "d")</f>
        <v>1112</v>
      </c>
    </row>
    <row r="310" spans="1:14" ht="14.25">
      <c r="A310" s="5">
        <v>42662</v>
      </c>
      <c r="B310" s="6" t="s">
        <v>1153</v>
      </c>
      <c r="C310" s="6" t="s">
        <v>1154</v>
      </c>
      <c r="D310" s="17">
        <v>953459514</v>
      </c>
      <c r="E310" s="6" t="s">
        <v>19</v>
      </c>
      <c r="F310" s="6" t="str">
        <f>IF(E310="BUY", "SELL", IF(E310="SELL", "BUY", ""))</f>
        <v>BUY</v>
      </c>
      <c r="G310" s="7">
        <v>15.76</v>
      </c>
      <c r="H310" s="7">
        <v>1000</v>
      </c>
      <c r="I310" s="11">
        <v>42740</v>
      </c>
      <c r="J310" s="9">
        <v>21.89</v>
      </c>
      <c r="K310" s="9">
        <f t="shared" si="12"/>
        <v>1388.9593908629442</v>
      </c>
      <c r="L310" s="10">
        <f t="shared" si="13"/>
        <v>0.38895939086294423</v>
      </c>
      <c r="M310" s="10">
        <f t="shared" si="14"/>
        <v>-0.38895939086294423</v>
      </c>
      <c r="N310" s="6">
        <f>DATEDIF(A310, I310, "d")</f>
        <v>78</v>
      </c>
    </row>
    <row r="311" spans="1:14" ht="14.25">
      <c r="A311" s="5">
        <v>42662</v>
      </c>
      <c r="B311" s="6" t="s">
        <v>1155</v>
      </c>
      <c r="C311" s="6" t="s">
        <v>1156</v>
      </c>
      <c r="D311" s="17">
        <v>30822964</v>
      </c>
      <c r="E311" s="6" t="s">
        <v>16</v>
      </c>
      <c r="F311" s="6" t="str">
        <f>IF(E311="BUY", "SELL", IF(E311="SELL", "BUY", ""))</f>
        <v>SELL</v>
      </c>
      <c r="G311" s="7">
        <v>232.5</v>
      </c>
      <c r="H311" s="7">
        <v>1000</v>
      </c>
      <c r="I311" s="11">
        <v>42671</v>
      </c>
      <c r="J311" s="9">
        <v>157.5</v>
      </c>
      <c r="K311" s="9">
        <f t="shared" si="12"/>
        <v>677.41935483870964</v>
      </c>
      <c r="L311" s="10">
        <f t="shared" si="13"/>
        <v>0.32258064516129037</v>
      </c>
      <c r="M311" s="10">
        <f t="shared" si="14"/>
        <v>-0.32258064516129037</v>
      </c>
      <c r="N311" s="6">
        <f>DATEDIF(A311, I311, "d")</f>
        <v>9</v>
      </c>
    </row>
    <row r="312" spans="1:14" ht="14.25">
      <c r="A312" s="5">
        <v>42662</v>
      </c>
      <c r="B312" s="6" t="s">
        <v>1157</v>
      </c>
      <c r="C312" s="6" t="s">
        <v>1158</v>
      </c>
      <c r="D312" s="17">
        <v>1360180648</v>
      </c>
      <c r="E312" s="6" t="s">
        <v>19</v>
      </c>
      <c r="F312" s="6" t="str">
        <f>IF(E312="BUY", "SELL", IF(E312="SELL", "BUY", ""))</f>
        <v>BUY</v>
      </c>
      <c r="G312" s="7">
        <v>23.68</v>
      </c>
      <c r="H312" s="7">
        <v>1000</v>
      </c>
      <c r="I312" s="11">
        <v>44727</v>
      </c>
      <c r="J312" s="9">
        <v>28.370000999999998</v>
      </c>
      <c r="K312" s="9">
        <f t="shared" si="12"/>
        <v>1198.0574746621621</v>
      </c>
      <c r="L312" s="10">
        <f t="shared" si="13"/>
        <v>0.19805747466216211</v>
      </c>
      <c r="M312" s="10">
        <f t="shared" si="14"/>
        <v>-0.19805747466216211</v>
      </c>
      <c r="N312" s="6">
        <f>DATEDIF(A312, I312, "d")</f>
        <v>2065</v>
      </c>
    </row>
    <row r="313" spans="1:14" ht="14.25">
      <c r="A313" s="5">
        <v>42662</v>
      </c>
      <c r="B313" s="6" t="s">
        <v>1161</v>
      </c>
      <c r="C313" s="6" t="s">
        <v>1162</v>
      </c>
      <c r="D313" s="17">
        <v>3825340932</v>
      </c>
      <c r="E313" s="6" t="s">
        <v>16</v>
      </c>
      <c r="F313" s="6" t="str">
        <f>IF(E313="BUY", "SELL", IF(E313="SELL", "BUY", ""))</f>
        <v>SELL</v>
      </c>
      <c r="G313" s="7">
        <v>31.924113999999999</v>
      </c>
      <c r="H313" s="7">
        <v>1000</v>
      </c>
      <c r="I313" s="11">
        <v>44727</v>
      </c>
      <c r="J313" s="9">
        <v>46.280025000000002</v>
      </c>
      <c r="K313" s="9">
        <f t="shared" si="12"/>
        <v>1449.6886272239224</v>
      </c>
      <c r="L313" s="10">
        <f t="shared" si="13"/>
        <v>-0.44968862722392239</v>
      </c>
      <c r="M313" s="10">
        <f t="shared" si="14"/>
        <v>0.44968862722392239</v>
      </c>
      <c r="N313" s="6">
        <f>DATEDIF(A313, I313, "d")</f>
        <v>2065</v>
      </c>
    </row>
    <row r="314" spans="1:14" ht="14.25">
      <c r="A314" s="11">
        <v>42662</v>
      </c>
      <c r="B314" s="6" t="s">
        <v>1163</v>
      </c>
      <c r="C314" s="6" t="s">
        <v>1164</v>
      </c>
      <c r="D314" s="17">
        <v>3524460840</v>
      </c>
      <c r="E314" s="12" t="s">
        <v>16</v>
      </c>
      <c r="F314" s="13" t="str">
        <f>IF(E314="BUY", "SELL", IF(E314="SELL", "BUY", ""))</f>
        <v>SELL</v>
      </c>
      <c r="G314" s="7">
        <v>73.529999000000004</v>
      </c>
      <c r="H314" s="7">
        <v>1000</v>
      </c>
      <c r="I314" s="11">
        <v>44727</v>
      </c>
      <c r="J314" s="9">
        <v>31.540001</v>
      </c>
      <c r="K314" s="9">
        <f t="shared" si="12"/>
        <v>428.94058790888869</v>
      </c>
      <c r="L314" s="10">
        <f t="shared" si="13"/>
        <v>0.57105941209111133</v>
      </c>
      <c r="M314" s="10">
        <f t="shared" si="14"/>
        <v>-0.57105941209111133</v>
      </c>
      <c r="N314" s="6">
        <f>DATEDIF(A314, I314, "d")</f>
        <v>2065</v>
      </c>
    </row>
    <row r="315" spans="1:14" ht="14.25">
      <c r="A315" s="11">
        <v>42662</v>
      </c>
      <c r="B315" s="6" t="s">
        <v>1165</v>
      </c>
      <c r="C315" s="6" t="s">
        <v>1166</v>
      </c>
      <c r="D315" s="17">
        <v>7319210000</v>
      </c>
      <c r="E315" s="12" t="s">
        <v>16</v>
      </c>
      <c r="F315" s="13" t="str">
        <f>IF(E315="BUY", "SELL", IF(E315="SELL", "BUY", ""))</f>
        <v>SELL</v>
      </c>
      <c r="G315" s="7">
        <v>0.02</v>
      </c>
      <c r="H315" s="7">
        <v>1000</v>
      </c>
      <c r="I315" s="11">
        <v>44727</v>
      </c>
      <c r="J315" s="9">
        <v>0.09</v>
      </c>
      <c r="K315" s="9">
        <f t="shared" si="12"/>
        <v>4500</v>
      </c>
      <c r="L315" s="10">
        <f t="shared" si="13"/>
        <v>-3.5</v>
      </c>
      <c r="M315" s="10">
        <f t="shared" si="14"/>
        <v>3.5</v>
      </c>
      <c r="N315" s="6">
        <f>DATEDIF(A315, I315, "d")</f>
        <v>2065</v>
      </c>
    </row>
    <row r="316" spans="1:14" ht="14.25">
      <c r="A316" s="5">
        <v>42663</v>
      </c>
      <c r="B316" s="6" t="s">
        <v>1127</v>
      </c>
      <c r="C316" s="6" t="s">
        <v>1128</v>
      </c>
      <c r="D316" s="17">
        <v>4663416000</v>
      </c>
      <c r="E316" s="6" t="s">
        <v>19</v>
      </c>
      <c r="F316" s="6" t="str">
        <f>IF(E316="BUY", "SELL", IF(E316="SELL", "BUY", ""))</f>
        <v>BUY</v>
      </c>
      <c r="G316" s="7">
        <v>10.78</v>
      </c>
      <c r="H316" s="7">
        <v>1000</v>
      </c>
      <c r="I316" s="11">
        <v>42685</v>
      </c>
      <c r="J316" s="9">
        <v>12.43</v>
      </c>
      <c r="K316" s="9">
        <f t="shared" si="12"/>
        <v>1153.0612244897959</v>
      </c>
      <c r="L316" s="10">
        <f t="shared" si="13"/>
        <v>0.15306122448979589</v>
      </c>
      <c r="M316" s="10">
        <f t="shared" si="14"/>
        <v>-0.15306122448979589</v>
      </c>
      <c r="N316" s="6">
        <f>DATEDIF(A316, I316, "d")</f>
        <v>22</v>
      </c>
    </row>
    <row r="317" spans="1:14" ht="14.25">
      <c r="A317" s="5">
        <v>42663</v>
      </c>
      <c r="B317" s="6" t="s">
        <v>1167</v>
      </c>
      <c r="C317" s="6" t="s">
        <v>1168</v>
      </c>
      <c r="D317" s="17">
        <v>2922197441</v>
      </c>
      <c r="E317" s="6" t="s">
        <v>16</v>
      </c>
      <c r="F317" s="6" t="str">
        <f>IF(E317="BUY", "SELL", IF(E317="SELL", "BUY", ""))</f>
        <v>SELL</v>
      </c>
      <c r="G317" s="7">
        <v>27.88</v>
      </c>
      <c r="H317" s="7">
        <v>1000</v>
      </c>
      <c r="I317" s="11">
        <v>44176</v>
      </c>
      <c r="J317" s="9">
        <v>38.15</v>
      </c>
      <c r="K317" s="9">
        <f t="shared" si="12"/>
        <v>1368.3644189383069</v>
      </c>
      <c r="L317" s="10">
        <f t="shared" si="13"/>
        <v>-0.3683644189383069</v>
      </c>
      <c r="M317" s="10">
        <f t="shared" si="14"/>
        <v>0.3683644189383069</v>
      </c>
      <c r="N317" s="6">
        <f>DATEDIF(A317, I317, "d")</f>
        <v>1513</v>
      </c>
    </row>
    <row r="318" spans="1:14" ht="14.25">
      <c r="A318" s="5">
        <v>42663</v>
      </c>
      <c r="B318" s="6" t="s">
        <v>1169</v>
      </c>
      <c r="C318" s="6" t="s">
        <v>1170</v>
      </c>
      <c r="D318" s="17">
        <v>2896614495</v>
      </c>
      <c r="E318" s="6" t="s">
        <v>19</v>
      </c>
      <c r="F318" s="6" t="str">
        <f>IF(E318="BUY", "SELL", IF(E318="SELL", "BUY", ""))</f>
        <v>BUY</v>
      </c>
      <c r="G318" s="7">
        <v>39.102744999999999</v>
      </c>
      <c r="H318" s="7">
        <v>1000</v>
      </c>
      <c r="I318" s="5">
        <v>43948</v>
      </c>
      <c r="J318" s="9">
        <v>24.817575000000001</v>
      </c>
      <c r="K318" s="9">
        <f t="shared" si="12"/>
        <v>634.67603105613182</v>
      </c>
      <c r="L318" s="10">
        <f t="shared" si="13"/>
        <v>-0.3653239689438682</v>
      </c>
      <c r="M318" s="10">
        <f t="shared" si="14"/>
        <v>0.3653239689438682</v>
      </c>
      <c r="N318" s="6">
        <f>DATEDIF(A318, I318, "d")</f>
        <v>1285</v>
      </c>
    </row>
    <row r="319" spans="1:14" ht="14.25">
      <c r="A319" s="5">
        <v>42664</v>
      </c>
      <c r="B319" s="6" t="s">
        <v>1173</v>
      </c>
      <c r="C319" s="6" t="s">
        <v>1174</v>
      </c>
      <c r="D319" s="17">
        <v>2780388505</v>
      </c>
      <c r="E319" s="6" t="s">
        <v>19</v>
      </c>
      <c r="F319" s="6" t="str">
        <f>IF(E319="BUY", "SELL", IF(E319="SELL", "BUY", ""))</f>
        <v>BUY</v>
      </c>
      <c r="G319" s="7">
        <v>32.349997999999999</v>
      </c>
      <c r="H319" s="7">
        <v>1000</v>
      </c>
      <c r="I319" s="11">
        <v>43803</v>
      </c>
      <c r="J319" s="9">
        <v>72.5</v>
      </c>
      <c r="K319" s="9">
        <f t="shared" si="12"/>
        <v>2241.1129669930738</v>
      </c>
      <c r="L319" s="10">
        <f t="shared" si="13"/>
        <v>1.2411129669930738</v>
      </c>
      <c r="M319" s="10">
        <f t="shared" si="14"/>
        <v>-1.2411129669930738</v>
      </c>
      <c r="N319" s="6">
        <f>DATEDIF(A319, I319, "d")</f>
        <v>1139</v>
      </c>
    </row>
    <row r="320" spans="1:14" ht="14.25">
      <c r="A320" s="11">
        <v>42664</v>
      </c>
      <c r="B320" s="6" t="s">
        <v>611</v>
      </c>
      <c r="C320" s="6" t="s">
        <v>612</v>
      </c>
      <c r="D320" s="17">
        <v>3317700214</v>
      </c>
      <c r="E320" s="12" t="s">
        <v>16</v>
      </c>
      <c r="F320" s="13" t="str">
        <f>IF(E320="BUY", "SELL", IF(E320="SELL", "BUY", ""))</f>
        <v>SELL</v>
      </c>
      <c r="G320" s="7">
        <v>32.959999000000003</v>
      </c>
      <c r="H320" s="7">
        <v>1000</v>
      </c>
      <c r="I320" s="11">
        <v>42669</v>
      </c>
      <c r="J320" s="9">
        <v>27.459999</v>
      </c>
      <c r="K320" s="9">
        <f t="shared" si="12"/>
        <v>833.13106289839379</v>
      </c>
      <c r="L320" s="10">
        <f t="shared" si="13"/>
        <v>0.16686893710160622</v>
      </c>
      <c r="M320" s="10">
        <f t="shared" si="14"/>
        <v>-0.16686893710160622</v>
      </c>
      <c r="N320" s="6">
        <f>DATEDIF(A320, I320, "d")</f>
        <v>5</v>
      </c>
    </row>
    <row r="321" spans="1:14" ht="14.25">
      <c r="A321" s="5">
        <v>42667</v>
      </c>
      <c r="B321" s="6" t="s">
        <v>53</v>
      </c>
      <c r="C321" s="6" t="s">
        <v>54</v>
      </c>
      <c r="D321" s="17">
        <v>5168276738</v>
      </c>
      <c r="E321" s="6" t="s">
        <v>16</v>
      </c>
      <c r="F321" s="6" t="str">
        <f>IF(E321="BUY", "SELL", IF(E321="SELL", "BUY", ""))</f>
        <v>SELL</v>
      </c>
      <c r="G321" s="7">
        <v>21.07</v>
      </c>
      <c r="H321" s="7">
        <v>1000</v>
      </c>
      <c r="I321" s="11">
        <v>42720</v>
      </c>
      <c r="J321" s="9">
        <v>28.9</v>
      </c>
      <c r="K321" s="9">
        <f t="shared" si="12"/>
        <v>1371.6184148077837</v>
      </c>
      <c r="L321" s="10">
        <f t="shared" si="13"/>
        <v>-0.37161841480778368</v>
      </c>
      <c r="M321" s="10">
        <f t="shared" si="14"/>
        <v>0.37161841480778368</v>
      </c>
      <c r="N321" s="6">
        <f>DATEDIF(A321, I321, "d")</f>
        <v>53</v>
      </c>
    </row>
    <row r="322" spans="1:14" ht="14.25">
      <c r="A322" s="5">
        <v>42667</v>
      </c>
      <c r="B322" s="6" t="s">
        <v>149</v>
      </c>
      <c r="C322" s="6" t="s">
        <v>150</v>
      </c>
      <c r="D322" s="17">
        <v>906246745</v>
      </c>
      <c r="E322" s="6" t="s">
        <v>16</v>
      </c>
      <c r="F322" s="6" t="str">
        <f>IF(E322="BUY", "SELL", IF(E322="SELL", "BUY", ""))</f>
        <v>SELL</v>
      </c>
      <c r="G322" s="7">
        <v>30.117754000000001</v>
      </c>
      <c r="H322" s="7">
        <v>1000</v>
      </c>
      <c r="I322" s="5">
        <v>42909</v>
      </c>
      <c r="J322" s="9">
        <v>23.774978999999998</v>
      </c>
      <c r="K322" s="9">
        <f t="shared" si="12"/>
        <v>789.40079661982759</v>
      </c>
      <c r="L322" s="10">
        <f t="shared" si="13"/>
        <v>0.21059920338017241</v>
      </c>
      <c r="M322" s="10">
        <f t="shared" si="14"/>
        <v>-0.21059920338017241</v>
      </c>
      <c r="N322" s="6">
        <f>DATEDIF(A322, I322, "d")</f>
        <v>242</v>
      </c>
    </row>
    <row r="323" spans="1:14" ht="14.25">
      <c r="A323" s="5">
        <v>42667</v>
      </c>
      <c r="B323" s="6" t="s">
        <v>1093</v>
      </c>
      <c r="C323" s="6" t="s">
        <v>1094</v>
      </c>
      <c r="D323" s="17">
        <v>6423453504</v>
      </c>
      <c r="E323" s="6" t="s">
        <v>16</v>
      </c>
      <c r="F323" s="6" t="str">
        <f>IF(E323="BUY", "SELL", IF(E323="SELL", "BUY", ""))</f>
        <v>SELL</v>
      </c>
      <c r="G323" s="7">
        <v>26.790001</v>
      </c>
      <c r="H323" s="7">
        <v>1000</v>
      </c>
      <c r="I323" s="11">
        <v>43032</v>
      </c>
      <c r="J323" s="9">
        <v>22.08</v>
      </c>
      <c r="K323" s="9">
        <f t="shared" ref="K323:K386" si="15">(H323/G323)*J323</f>
        <v>824.18809913444943</v>
      </c>
      <c r="L323" s="10">
        <f t="shared" ref="L323:L386" si="16">IF(F323="BUY",(K323-H323)/H323, IF(F323="SELL", (H323-K323)/H323, "Invalid"))</f>
        <v>0.17581190086555057</v>
      </c>
      <c r="M323" s="10">
        <f t="shared" ref="M323:M386" si="17">IF(E323="BUY",(K323-H323)/H323,IF(E323="SELL",(H323-K323)/H323,""))</f>
        <v>-0.17581190086555057</v>
      </c>
      <c r="N323" s="6">
        <f>DATEDIF(A323, I323, "d")</f>
        <v>365</v>
      </c>
    </row>
    <row r="324" spans="1:14" ht="14.25">
      <c r="A324" s="5">
        <v>42667</v>
      </c>
      <c r="B324" s="6" t="s">
        <v>1179</v>
      </c>
      <c r="C324" s="6" t="s">
        <v>1180</v>
      </c>
      <c r="D324" s="17">
        <v>1023600046</v>
      </c>
      <c r="E324" s="6" t="s">
        <v>19</v>
      </c>
      <c r="F324" s="6" t="str">
        <f>IF(E324="BUY", "SELL", IF(E324="SELL", "BUY", ""))</f>
        <v>BUY</v>
      </c>
      <c r="G324" s="7">
        <v>20.059999000000001</v>
      </c>
      <c r="H324" s="7">
        <v>1000</v>
      </c>
      <c r="I324" s="11">
        <v>44727</v>
      </c>
      <c r="J324" s="9">
        <v>18.290001</v>
      </c>
      <c r="K324" s="9">
        <f t="shared" si="15"/>
        <v>911.76480118468601</v>
      </c>
      <c r="L324" s="10">
        <f t="shared" si="16"/>
        <v>-8.8235198815313998E-2</v>
      </c>
      <c r="M324" s="10">
        <f t="shared" si="17"/>
        <v>8.8235198815313998E-2</v>
      </c>
      <c r="N324" s="6">
        <f>DATEDIF(A324, I324, "d")</f>
        <v>2060</v>
      </c>
    </row>
    <row r="325" spans="1:14" ht="14.25">
      <c r="A325" s="11">
        <v>42667</v>
      </c>
      <c r="B325" s="6" t="s">
        <v>676</v>
      </c>
      <c r="C325" s="6" t="s">
        <v>677</v>
      </c>
      <c r="D325" s="17">
        <v>7778227010</v>
      </c>
      <c r="E325" s="13" t="s">
        <v>19</v>
      </c>
      <c r="F325" s="12" t="str">
        <f>IF(E325="BUY", "SELL", IF(E325="SELL", "BUY", ""))</f>
        <v>BUY</v>
      </c>
      <c r="G325" s="7">
        <v>40.447620000000001</v>
      </c>
      <c r="H325" s="7">
        <v>1000</v>
      </c>
      <c r="I325" s="11">
        <v>42863</v>
      </c>
      <c r="J325" s="9">
        <v>42.540526999999997</v>
      </c>
      <c r="K325" s="9">
        <f t="shared" si="15"/>
        <v>1051.7436378209645</v>
      </c>
      <c r="L325" s="10">
        <f t="shared" si="16"/>
        <v>5.1743637820964521E-2</v>
      </c>
      <c r="M325" s="10">
        <f t="shared" si="17"/>
        <v>-5.1743637820964521E-2</v>
      </c>
      <c r="N325" s="6">
        <f>DATEDIF(A325, I325, "d")</f>
        <v>196</v>
      </c>
    </row>
    <row r="326" spans="1:14" ht="14.25">
      <c r="A326" s="5">
        <v>42668</v>
      </c>
      <c r="B326" s="6" t="s">
        <v>1181</v>
      </c>
      <c r="C326" s="6" t="s">
        <v>1182</v>
      </c>
      <c r="D326" s="17">
        <v>6300202560</v>
      </c>
      <c r="E326" s="6" t="s">
        <v>19</v>
      </c>
      <c r="F326" s="6" t="str">
        <f>IF(E326="BUY", "SELL", IF(E326="SELL", "BUY", ""))</f>
        <v>BUY</v>
      </c>
      <c r="G326" s="7">
        <v>10.029999999999999</v>
      </c>
      <c r="H326" s="7">
        <v>1000</v>
      </c>
      <c r="I326" s="5">
        <v>43048</v>
      </c>
      <c r="J326" s="9">
        <v>11.52</v>
      </c>
      <c r="K326" s="9">
        <f t="shared" si="15"/>
        <v>1148.5543369890329</v>
      </c>
      <c r="L326" s="10">
        <f t="shared" si="16"/>
        <v>0.14855433698903289</v>
      </c>
      <c r="M326" s="10">
        <f t="shared" si="17"/>
        <v>-0.14855433698903289</v>
      </c>
      <c r="N326" s="6">
        <f>DATEDIF(A326, I326, "d")</f>
        <v>380</v>
      </c>
    </row>
    <row r="327" spans="1:14" ht="14.25">
      <c r="A327" s="5">
        <v>42668</v>
      </c>
      <c r="B327" s="6" t="s">
        <v>1183</v>
      </c>
      <c r="C327" s="6" t="s">
        <v>1184</v>
      </c>
      <c r="D327" s="17">
        <v>2803044279</v>
      </c>
      <c r="E327" s="6" t="s">
        <v>16</v>
      </c>
      <c r="F327" s="6" t="str">
        <f>IF(E327="BUY", "SELL", IF(E327="SELL", "BUY", ""))</f>
        <v>SELL</v>
      </c>
      <c r="G327" s="7">
        <v>72.945319999999995</v>
      </c>
      <c r="H327" s="7">
        <v>1000</v>
      </c>
      <c r="I327" s="5">
        <v>43230</v>
      </c>
      <c r="J327" s="9">
        <v>69.182670999999999</v>
      </c>
      <c r="K327" s="9">
        <f t="shared" si="15"/>
        <v>948.41822614528257</v>
      </c>
      <c r="L327" s="10">
        <f t="shared" si="16"/>
        <v>5.1581773854717426E-2</v>
      </c>
      <c r="M327" s="10">
        <f t="shared" si="17"/>
        <v>-5.1581773854717426E-2</v>
      </c>
      <c r="N327" s="6">
        <f>DATEDIF(A327, I327, "d")</f>
        <v>562</v>
      </c>
    </row>
    <row r="328" spans="1:14" ht="14.25">
      <c r="A328" s="5">
        <v>42669</v>
      </c>
      <c r="B328" s="6" t="s">
        <v>1189</v>
      </c>
      <c r="C328" s="6" t="s">
        <v>1190</v>
      </c>
      <c r="D328" s="17">
        <v>2982813540</v>
      </c>
      <c r="E328" s="6" t="s">
        <v>16</v>
      </c>
      <c r="F328" s="6" t="str">
        <f>IF(E328="BUY", "SELL", IF(E328="SELL", "BUY", ""))</f>
        <v>SELL</v>
      </c>
      <c r="G328" s="7">
        <v>18.455027000000001</v>
      </c>
      <c r="H328" s="7">
        <v>1000</v>
      </c>
      <c r="I328" s="11">
        <v>43691</v>
      </c>
      <c r="J328" s="9">
        <v>10.704193999999999</v>
      </c>
      <c r="K328" s="9">
        <f t="shared" si="15"/>
        <v>580.01508206950871</v>
      </c>
      <c r="L328" s="10">
        <f t="shared" si="16"/>
        <v>0.41998491793049131</v>
      </c>
      <c r="M328" s="10">
        <f t="shared" si="17"/>
        <v>-0.41998491793049131</v>
      </c>
      <c r="N328" s="6">
        <f>DATEDIF(A328, I328, "d")</f>
        <v>1022</v>
      </c>
    </row>
    <row r="329" spans="1:14" ht="14.25">
      <c r="A329" s="11">
        <v>42669</v>
      </c>
      <c r="B329" s="6" t="s">
        <v>611</v>
      </c>
      <c r="C329" s="6" t="s">
        <v>612</v>
      </c>
      <c r="D329" s="17">
        <v>3317700214</v>
      </c>
      <c r="E329" s="13" t="s">
        <v>19</v>
      </c>
      <c r="F329" s="12" t="str">
        <f>IF(E329="BUY", "SELL", IF(E329="SELL", "BUY", ""))</f>
        <v>BUY</v>
      </c>
      <c r="G329" s="7">
        <v>27.459999</v>
      </c>
      <c r="H329" s="7">
        <v>1000</v>
      </c>
      <c r="I329" s="11">
        <v>42704</v>
      </c>
      <c r="J329" s="9">
        <v>25.780000999999999</v>
      </c>
      <c r="K329" s="9">
        <f t="shared" si="15"/>
        <v>938.82017257174698</v>
      </c>
      <c r="L329" s="10">
        <f t="shared" si="16"/>
        <v>-6.1179827428253022E-2</v>
      </c>
      <c r="M329" s="10">
        <f t="shared" si="17"/>
        <v>6.1179827428253022E-2</v>
      </c>
      <c r="N329" s="6">
        <f>DATEDIF(A329, I329, "d")</f>
        <v>35</v>
      </c>
    </row>
    <row r="330" spans="1:14" ht="14.25">
      <c r="A330" s="5">
        <v>42670</v>
      </c>
      <c r="B330" s="6" t="s">
        <v>231</v>
      </c>
      <c r="C330" s="6" t="s">
        <v>232</v>
      </c>
      <c r="D330" s="17">
        <v>2437434000</v>
      </c>
      <c r="E330" s="6" t="s">
        <v>16</v>
      </c>
      <c r="F330" s="6" t="str">
        <f>IF(E330="BUY", "SELL", IF(E330="SELL", "BUY", ""))</f>
        <v>SELL</v>
      </c>
      <c r="G330" s="7">
        <v>143.19999999999999</v>
      </c>
      <c r="H330" s="7">
        <v>1000</v>
      </c>
      <c r="I330" s="11">
        <v>42738</v>
      </c>
      <c r="J330" s="9">
        <v>151.85</v>
      </c>
      <c r="K330" s="9">
        <f t="shared" si="15"/>
        <v>1060.405027932961</v>
      </c>
      <c r="L330" s="10">
        <f t="shared" si="16"/>
        <v>-6.0405027932961049E-2</v>
      </c>
      <c r="M330" s="10">
        <f t="shared" si="17"/>
        <v>6.0405027932961049E-2</v>
      </c>
      <c r="N330" s="6">
        <f>DATEDIF(A330, I330, "d")</f>
        <v>68</v>
      </c>
    </row>
    <row r="331" spans="1:14" ht="14.25">
      <c r="A331" s="5">
        <v>42670</v>
      </c>
      <c r="B331" s="6" t="s">
        <v>1191</v>
      </c>
      <c r="C331" s="6" t="s">
        <v>1192</v>
      </c>
      <c r="D331" s="17">
        <v>1666326970</v>
      </c>
      <c r="E331" s="6" t="s">
        <v>16</v>
      </c>
      <c r="F331" s="6" t="str">
        <f>IF(E331="BUY", "SELL", IF(E331="SELL", "BUY", ""))</f>
        <v>SELL</v>
      </c>
      <c r="G331" s="7">
        <v>45.16</v>
      </c>
      <c r="H331" s="7">
        <v>1000</v>
      </c>
      <c r="I331" s="11">
        <v>42901</v>
      </c>
      <c r="J331" s="9">
        <v>46.1</v>
      </c>
      <c r="K331" s="9">
        <f t="shared" si="15"/>
        <v>1020.8148804251551</v>
      </c>
      <c r="L331" s="10">
        <f t="shared" si="16"/>
        <v>-2.0814880425155138E-2</v>
      </c>
      <c r="M331" s="10">
        <f t="shared" si="17"/>
        <v>2.0814880425155138E-2</v>
      </c>
      <c r="N331" s="6">
        <f>DATEDIF(A331, I331, "d")</f>
        <v>231</v>
      </c>
    </row>
    <row r="332" spans="1:14" ht="14.25">
      <c r="A332" s="5">
        <v>42670</v>
      </c>
      <c r="B332" s="6" t="s">
        <v>1193</v>
      </c>
      <c r="C332" s="6" t="s">
        <v>1194</v>
      </c>
      <c r="D332" s="17">
        <v>4130846000</v>
      </c>
      <c r="E332" s="6" t="s">
        <v>19</v>
      </c>
      <c r="F332" s="6" t="str">
        <f>IF(E332="BUY", "SELL", IF(E332="SELL", "BUY", ""))</f>
        <v>BUY</v>
      </c>
      <c r="G332" s="7">
        <v>11.6</v>
      </c>
      <c r="H332" s="7">
        <v>1000</v>
      </c>
      <c r="I332" s="5">
        <v>42863</v>
      </c>
      <c r="J332" s="9">
        <v>14.54</v>
      </c>
      <c r="K332" s="9">
        <f t="shared" si="15"/>
        <v>1253.4482758620691</v>
      </c>
      <c r="L332" s="10">
        <f t="shared" si="16"/>
        <v>0.25344827586206908</v>
      </c>
      <c r="M332" s="10">
        <f t="shared" si="17"/>
        <v>-0.25344827586206908</v>
      </c>
      <c r="N332" s="6">
        <f>DATEDIF(A332, I332, "d")</f>
        <v>193</v>
      </c>
    </row>
    <row r="333" spans="1:14" ht="14.25">
      <c r="A333" s="5">
        <v>42671</v>
      </c>
      <c r="B333" s="6" t="s">
        <v>1199</v>
      </c>
      <c r="C333" s="6" t="s">
        <v>1200</v>
      </c>
      <c r="D333" s="17">
        <v>277582932</v>
      </c>
      <c r="E333" s="6" t="s">
        <v>16</v>
      </c>
      <c r="F333" s="6" t="str">
        <f>IF(E333="BUY", "SELL", IF(E333="SELL", "BUY", ""))</f>
        <v>SELL</v>
      </c>
      <c r="G333" s="7">
        <v>43</v>
      </c>
      <c r="H333" s="7">
        <v>1000</v>
      </c>
      <c r="I333" s="11">
        <v>44727</v>
      </c>
      <c r="J333" s="9">
        <v>21.959999</v>
      </c>
      <c r="K333" s="9">
        <f t="shared" si="15"/>
        <v>510.69765116279069</v>
      </c>
      <c r="L333" s="10">
        <f t="shared" si="16"/>
        <v>0.4893023488372093</v>
      </c>
      <c r="M333" s="10">
        <f t="shared" si="17"/>
        <v>-0.4893023488372093</v>
      </c>
      <c r="N333" s="6">
        <f>DATEDIF(A333, I333, "d")</f>
        <v>2056</v>
      </c>
    </row>
    <row r="334" spans="1:14" ht="14.25">
      <c r="A334" s="5">
        <v>42671</v>
      </c>
      <c r="B334" s="6" t="s">
        <v>1155</v>
      </c>
      <c r="C334" s="6" t="s">
        <v>1156</v>
      </c>
      <c r="D334" s="17">
        <v>30822964</v>
      </c>
      <c r="E334" s="6" t="s">
        <v>19</v>
      </c>
      <c r="F334" s="6" t="str">
        <f>IF(E334="BUY", "SELL", IF(E334="SELL", "BUY", ""))</f>
        <v>BUY</v>
      </c>
      <c r="G334" s="7">
        <v>157.5</v>
      </c>
      <c r="H334" s="7">
        <v>1000</v>
      </c>
      <c r="I334" s="11">
        <v>42696</v>
      </c>
      <c r="J334" s="9">
        <v>238.5</v>
      </c>
      <c r="K334" s="9">
        <f t="shared" si="15"/>
        <v>1514.2857142857142</v>
      </c>
      <c r="L334" s="10">
        <f t="shared" si="16"/>
        <v>0.51428571428571423</v>
      </c>
      <c r="M334" s="10">
        <f t="shared" si="17"/>
        <v>-0.51428571428571423</v>
      </c>
      <c r="N334" s="6">
        <f>DATEDIF(A334, I334, "d")</f>
        <v>25</v>
      </c>
    </row>
    <row r="335" spans="1:14" ht="14.25">
      <c r="A335" s="5">
        <v>42671</v>
      </c>
      <c r="B335" s="6" t="s">
        <v>1203</v>
      </c>
      <c r="C335" s="6" t="s">
        <v>1204</v>
      </c>
      <c r="D335" s="17">
        <v>9068894400</v>
      </c>
      <c r="E335" s="6" t="s">
        <v>16</v>
      </c>
      <c r="F335" s="6" t="str">
        <f>IF(E335="BUY", "SELL", IF(E335="SELL", "BUY", ""))</f>
        <v>SELL</v>
      </c>
      <c r="G335" s="7">
        <v>21.895095999999999</v>
      </c>
      <c r="H335" s="7">
        <v>1000</v>
      </c>
      <c r="I335" s="5">
        <v>43209</v>
      </c>
      <c r="J335" s="9">
        <v>20.934639000000001</v>
      </c>
      <c r="K335" s="9">
        <f t="shared" si="15"/>
        <v>956.13369313384158</v>
      </c>
      <c r="L335" s="10">
        <f t="shared" si="16"/>
        <v>4.3866306866158424E-2</v>
      </c>
      <c r="M335" s="10">
        <f t="shared" si="17"/>
        <v>-4.3866306866158424E-2</v>
      </c>
      <c r="N335" s="6">
        <f>DATEDIF(A335, I335, "d")</f>
        <v>538</v>
      </c>
    </row>
    <row r="336" spans="1:14" ht="14.25">
      <c r="A336" s="5">
        <v>42674</v>
      </c>
      <c r="B336" s="6" t="s">
        <v>1143</v>
      </c>
      <c r="C336" s="6" t="s">
        <v>1144</v>
      </c>
      <c r="D336" s="17">
        <v>7122279632</v>
      </c>
      <c r="E336" s="6" t="s">
        <v>16</v>
      </c>
      <c r="F336" s="6" t="str">
        <f>IF(E336="BUY", "SELL", IF(E336="SELL", "BUY", ""))</f>
        <v>SELL</v>
      </c>
      <c r="G336" s="7">
        <v>24.5</v>
      </c>
      <c r="H336" s="7">
        <v>1000</v>
      </c>
      <c r="I336" s="5">
        <v>42844</v>
      </c>
      <c r="J336" s="9">
        <v>16.440000999999999</v>
      </c>
      <c r="K336" s="9">
        <f t="shared" si="15"/>
        <v>671.02044897959172</v>
      </c>
      <c r="L336" s="10">
        <f t="shared" si="16"/>
        <v>0.32897955102040827</v>
      </c>
      <c r="M336" s="10">
        <f t="shared" si="17"/>
        <v>-0.32897955102040827</v>
      </c>
      <c r="N336" s="6">
        <f>DATEDIF(A336, I336, "d")</f>
        <v>170</v>
      </c>
    </row>
    <row r="337" spans="1:14" ht="14.25">
      <c r="A337" s="5">
        <v>42675</v>
      </c>
      <c r="B337" s="6" t="s">
        <v>1209</v>
      </c>
      <c r="C337" s="6" t="s">
        <v>1210</v>
      </c>
      <c r="D337" s="17">
        <v>4781221256</v>
      </c>
      <c r="E337" s="6" t="s">
        <v>16</v>
      </c>
      <c r="F337" s="6" t="str">
        <f>IF(E337="BUY", "SELL", IF(E337="SELL", "BUY", ""))</f>
        <v>SELL</v>
      </c>
      <c r="G337" s="7">
        <v>67.53</v>
      </c>
      <c r="H337" s="7">
        <v>1000</v>
      </c>
      <c r="I337" s="11">
        <v>44727</v>
      </c>
      <c r="J337" s="9">
        <v>89.11</v>
      </c>
      <c r="K337" s="9">
        <f t="shared" si="15"/>
        <v>1319.5616762920183</v>
      </c>
      <c r="L337" s="10">
        <f t="shared" si="16"/>
        <v>-0.31956167629201832</v>
      </c>
      <c r="M337" s="10">
        <f t="shared" si="17"/>
        <v>0.31956167629201832</v>
      </c>
      <c r="N337" s="6">
        <f>DATEDIF(A337, I337, "d")</f>
        <v>2052</v>
      </c>
    </row>
    <row r="338" spans="1:14" ht="14.25">
      <c r="A338" s="11">
        <v>42675</v>
      </c>
      <c r="B338" s="6" t="s">
        <v>1211</v>
      </c>
      <c r="C338" s="6" t="s">
        <v>1212</v>
      </c>
      <c r="D338" s="17">
        <v>3485295626</v>
      </c>
      <c r="E338" s="12" t="s">
        <v>16</v>
      </c>
      <c r="F338" s="13" t="str">
        <f>IF(E338="BUY", "SELL", IF(E338="SELL", "BUY", ""))</f>
        <v>SELL</v>
      </c>
      <c r="G338" s="7">
        <v>15.54</v>
      </c>
      <c r="H338" s="7">
        <v>1000</v>
      </c>
      <c r="I338" s="11">
        <v>43216</v>
      </c>
      <c r="J338" s="9">
        <v>26.200001</v>
      </c>
      <c r="K338" s="9">
        <f t="shared" si="15"/>
        <v>1685.9717503217505</v>
      </c>
      <c r="L338" s="10">
        <f t="shared" si="16"/>
        <v>-0.68597175032175051</v>
      </c>
      <c r="M338" s="10">
        <f t="shared" si="17"/>
        <v>0.68597175032175051</v>
      </c>
      <c r="N338" s="6">
        <f>DATEDIF(A338, I338, "d")</f>
        <v>541</v>
      </c>
    </row>
    <row r="339" spans="1:14" ht="14.25">
      <c r="A339" s="5">
        <v>42676</v>
      </c>
      <c r="B339" s="6" t="s">
        <v>1215</v>
      </c>
      <c r="C339" s="6" t="s">
        <v>1216</v>
      </c>
      <c r="D339" s="17">
        <v>9990601200</v>
      </c>
      <c r="E339" s="6" t="s">
        <v>16</v>
      </c>
      <c r="F339" s="6" t="str">
        <f>IF(E339="BUY", "SELL", IF(E339="SELL", "BUY", ""))</f>
        <v>SELL</v>
      </c>
      <c r="G339" s="7">
        <v>26.633894000000002</v>
      </c>
      <c r="H339" s="7">
        <v>1000</v>
      </c>
      <c r="I339" s="11">
        <v>44727</v>
      </c>
      <c r="J339" s="9">
        <v>36.864066999999999</v>
      </c>
      <c r="K339" s="9">
        <f t="shared" si="15"/>
        <v>1384.103541149484</v>
      </c>
      <c r="L339" s="10">
        <f t="shared" si="16"/>
        <v>-0.38410354114948403</v>
      </c>
      <c r="M339" s="10">
        <f t="shared" si="17"/>
        <v>0.38410354114948403</v>
      </c>
      <c r="N339" s="6">
        <f>DATEDIF(A339, I339, "d")</f>
        <v>2051</v>
      </c>
    </row>
    <row r="340" spans="1:14" ht="14.25">
      <c r="A340" s="5">
        <v>42677</v>
      </c>
      <c r="B340" s="6" t="s">
        <v>643</v>
      </c>
      <c r="C340" s="6" t="s">
        <v>644</v>
      </c>
      <c r="D340" s="17">
        <v>583698716</v>
      </c>
      <c r="E340" s="6" t="s">
        <v>19</v>
      </c>
      <c r="F340" s="6" t="str">
        <f>IF(E340="BUY", "SELL", IF(E340="SELL", "BUY", ""))</f>
        <v>BUY</v>
      </c>
      <c r="G340" s="7">
        <v>11.9399996</v>
      </c>
      <c r="H340" s="7">
        <v>1000</v>
      </c>
      <c r="I340" s="11">
        <v>43032</v>
      </c>
      <c r="J340" s="9">
        <v>9.3999995999999992</v>
      </c>
      <c r="K340" s="9">
        <f t="shared" si="15"/>
        <v>787.26967461539937</v>
      </c>
      <c r="L340" s="10">
        <f t="shared" si="16"/>
        <v>-0.21273032538460063</v>
      </c>
      <c r="M340" s="10">
        <f t="shared" si="17"/>
        <v>0.21273032538460063</v>
      </c>
      <c r="N340" s="6">
        <f>DATEDIF(A340, I340, "d")</f>
        <v>355</v>
      </c>
    </row>
    <row r="341" spans="1:14" ht="14.25">
      <c r="A341" s="11">
        <v>42677</v>
      </c>
      <c r="B341" s="6" t="s">
        <v>1219</v>
      </c>
      <c r="C341" s="6" t="s">
        <v>1220</v>
      </c>
      <c r="D341" s="17">
        <v>415506000</v>
      </c>
      <c r="E341" s="12" t="s">
        <v>16</v>
      </c>
      <c r="F341" s="13" t="str">
        <f>IF(E341="BUY", "SELL", IF(E341="SELL", "BUY", ""))</f>
        <v>SELL</v>
      </c>
      <c r="G341" s="7">
        <v>15.055232</v>
      </c>
      <c r="H341" s="7">
        <v>1000</v>
      </c>
      <c r="I341" s="11">
        <v>43003</v>
      </c>
      <c r="J341" s="9">
        <v>16.951498000000001</v>
      </c>
      <c r="K341" s="9">
        <f t="shared" si="15"/>
        <v>1125.9539540805481</v>
      </c>
      <c r="L341" s="10">
        <f t="shared" si="16"/>
        <v>-0.1259539540805481</v>
      </c>
      <c r="M341" s="10">
        <f t="shared" si="17"/>
        <v>0.1259539540805481</v>
      </c>
      <c r="N341" s="6">
        <f>DATEDIF(A341, I341, "d")</f>
        <v>326</v>
      </c>
    </row>
    <row r="342" spans="1:14" ht="14.25">
      <c r="A342" s="5">
        <v>42678</v>
      </c>
      <c r="B342" s="6" t="s">
        <v>1225</v>
      </c>
      <c r="C342" s="6" t="s">
        <v>1226</v>
      </c>
      <c r="D342" s="17">
        <v>265067530</v>
      </c>
      <c r="E342" s="6" t="s">
        <v>19</v>
      </c>
      <c r="F342" s="6" t="str">
        <f>IF(E342="BUY", "SELL", IF(E342="SELL", "BUY", ""))</f>
        <v>BUY</v>
      </c>
      <c r="G342" s="7">
        <v>26.99</v>
      </c>
      <c r="H342" s="7">
        <v>1000</v>
      </c>
      <c r="I342" s="11">
        <v>43500</v>
      </c>
      <c r="J342" s="9">
        <v>23.26</v>
      </c>
      <c r="K342" s="9">
        <f t="shared" si="15"/>
        <v>861.80066691367176</v>
      </c>
      <c r="L342" s="10">
        <f t="shared" si="16"/>
        <v>-0.13819933308632823</v>
      </c>
      <c r="M342" s="10">
        <f t="shared" si="17"/>
        <v>0.13819933308632823</v>
      </c>
      <c r="N342" s="6">
        <f>DATEDIF(A342, I342, "d")</f>
        <v>822</v>
      </c>
    </row>
    <row r="343" spans="1:14" ht="14.25">
      <c r="A343" s="5">
        <v>42678</v>
      </c>
      <c r="B343" s="6" t="s">
        <v>379</v>
      </c>
      <c r="C343" s="6" t="s">
        <v>380</v>
      </c>
      <c r="D343" s="17">
        <v>4120653358</v>
      </c>
      <c r="E343" s="6" t="s">
        <v>19</v>
      </c>
      <c r="F343" s="6" t="str">
        <f>IF(E343="BUY", "SELL", IF(E343="SELL", "BUY", ""))</f>
        <v>BUY</v>
      </c>
      <c r="G343" s="7">
        <v>27.360648999999999</v>
      </c>
      <c r="H343" s="7">
        <v>1000</v>
      </c>
      <c r="I343" s="5">
        <v>42860</v>
      </c>
      <c r="J343" s="9">
        <v>21.974492999999999</v>
      </c>
      <c r="K343" s="9">
        <f t="shared" si="15"/>
        <v>803.14224271507589</v>
      </c>
      <c r="L343" s="10">
        <f t="shared" si="16"/>
        <v>-0.19685775728492411</v>
      </c>
      <c r="M343" s="10">
        <f t="shared" si="17"/>
        <v>0.19685775728492411</v>
      </c>
      <c r="N343" s="6">
        <f>DATEDIF(A343, I343, "d")</f>
        <v>182</v>
      </c>
    </row>
    <row r="344" spans="1:14" ht="14.25">
      <c r="A344" s="5">
        <v>42678</v>
      </c>
      <c r="B344" s="6" t="s">
        <v>1229</v>
      </c>
      <c r="C344" s="6" t="s">
        <v>1230</v>
      </c>
      <c r="D344" s="17">
        <v>173830619</v>
      </c>
      <c r="E344" s="6" t="s">
        <v>19</v>
      </c>
      <c r="F344" s="6" t="str">
        <f>IF(E344="BUY", "SELL", IF(E344="SELL", "BUY", ""))</f>
        <v>BUY</v>
      </c>
      <c r="G344" s="7">
        <v>18.614954000000001</v>
      </c>
      <c r="H344" s="7">
        <v>1000</v>
      </c>
      <c r="I344" s="11">
        <v>44727</v>
      </c>
      <c r="J344" s="9">
        <v>5.57</v>
      </c>
      <c r="K344" s="9">
        <f t="shared" si="15"/>
        <v>299.22179770092367</v>
      </c>
      <c r="L344" s="10">
        <f t="shared" si="16"/>
        <v>-0.70077820229907639</v>
      </c>
      <c r="M344" s="10">
        <f t="shared" si="17"/>
        <v>0.70077820229907639</v>
      </c>
      <c r="N344" s="6">
        <f>DATEDIF(A344, I344, "d")</f>
        <v>2049</v>
      </c>
    </row>
    <row r="345" spans="1:14" ht="14.25">
      <c r="A345" s="11">
        <v>42678</v>
      </c>
      <c r="B345" s="6" t="s">
        <v>397</v>
      </c>
      <c r="C345" s="6" t="s">
        <v>398</v>
      </c>
      <c r="D345" s="17">
        <v>4349591040</v>
      </c>
      <c r="E345" s="12" t="s">
        <v>16</v>
      </c>
      <c r="F345" s="13" t="str">
        <f>IF(E345="BUY", "SELL", IF(E345="SELL", "BUY", ""))</f>
        <v>SELL</v>
      </c>
      <c r="G345" s="7">
        <v>9.3778070000000007</v>
      </c>
      <c r="H345" s="7">
        <v>1000</v>
      </c>
      <c r="I345" s="11">
        <v>43053</v>
      </c>
      <c r="J345" s="9">
        <v>12.652843000000001</v>
      </c>
      <c r="K345" s="9">
        <f t="shared" si="15"/>
        <v>1349.2326084339334</v>
      </c>
      <c r="L345" s="10">
        <f t="shared" si="16"/>
        <v>-0.34923260843393339</v>
      </c>
      <c r="M345" s="10">
        <f t="shared" si="17"/>
        <v>0.34923260843393339</v>
      </c>
      <c r="N345" s="6">
        <f>DATEDIF(A345, I345, "d")</f>
        <v>375</v>
      </c>
    </row>
    <row r="346" spans="1:14" ht="14.25">
      <c r="A346" s="11">
        <v>42678</v>
      </c>
      <c r="B346" s="6" t="s">
        <v>1231</v>
      </c>
      <c r="C346" s="6" t="s">
        <v>1232</v>
      </c>
      <c r="D346" s="17">
        <v>8368741813</v>
      </c>
      <c r="E346" s="13" t="s">
        <v>19</v>
      </c>
      <c r="F346" s="12" t="str">
        <f>IF(E346="BUY", "SELL", IF(E346="SELL", "BUY", ""))</f>
        <v>BUY</v>
      </c>
      <c r="G346" s="7">
        <v>16.30265</v>
      </c>
      <c r="H346" s="7">
        <v>1000</v>
      </c>
      <c r="I346" s="11">
        <v>43119</v>
      </c>
      <c r="J346" s="9">
        <v>32.360008000000001</v>
      </c>
      <c r="K346" s="9">
        <f t="shared" si="15"/>
        <v>1984.9538571949961</v>
      </c>
      <c r="L346" s="10">
        <f t="shared" si="16"/>
        <v>0.98495385719499606</v>
      </c>
      <c r="M346" s="10">
        <f t="shared" si="17"/>
        <v>-0.98495385719499606</v>
      </c>
      <c r="N346" s="6">
        <f>DATEDIF(A346, I346, "d")</f>
        <v>441</v>
      </c>
    </row>
    <row r="347" spans="1:14" ht="14.25">
      <c r="A347" s="5">
        <v>42681</v>
      </c>
      <c r="B347" s="6" t="s">
        <v>1233</v>
      </c>
      <c r="C347" s="6" t="s">
        <v>1234</v>
      </c>
      <c r="D347" s="17">
        <v>17726243</v>
      </c>
      <c r="E347" s="6" t="s">
        <v>19</v>
      </c>
      <c r="F347" s="6" t="str">
        <f>IF(E347="BUY", "SELL", IF(E347="SELL", "BUY", ""))</f>
        <v>BUY</v>
      </c>
      <c r="G347" s="7">
        <v>213.75</v>
      </c>
      <c r="H347" s="7">
        <v>1000</v>
      </c>
      <c r="I347" s="11">
        <v>44727</v>
      </c>
      <c r="J347" s="9">
        <v>7.75</v>
      </c>
      <c r="K347" s="9">
        <f t="shared" si="15"/>
        <v>36.257309941520468</v>
      </c>
      <c r="L347" s="10">
        <f t="shared" si="16"/>
        <v>-0.96374269005847957</v>
      </c>
      <c r="M347" s="10">
        <f t="shared" si="17"/>
        <v>0.96374269005847957</v>
      </c>
      <c r="N347" s="6">
        <f>DATEDIF(A347, I347, "d")</f>
        <v>2046</v>
      </c>
    </row>
    <row r="348" spans="1:14" ht="14.25">
      <c r="A348" s="5">
        <v>42682</v>
      </c>
      <c r="B348" s="6" t="s">
        <v>1237</v>
      </c>
      <c r="C348" s="6" t="s">
        <v>1238</v>
      </c>
      <c r="D348" s="17">
        <v>2039249521</v>
      </c>
      <c r="E348" s="6" t="s">
        <v>16</v>
      </c>
      <c r="F348" s="6" t="str">
        <f>IF(E348="BUY", "SELL", IF(E348="SELL", "BUY", ""))</f>
        <v>SELL</v>
      </c>
      <c r="G348" s="7">
        <v>47.009762000000002</v>
      </c>
      <c r="H348" s="7">
        <v>1000</v>
      </c>
      <c r="I348" s="11">
        <v>42865</v>
      </c>
      <c r="J348" s="9">
        <v>56.723090999999997</v>
      </c>
      <c r="K348" s="9">
        <f t="shared" si="15"/>
        <v>1206.6236582946324</v>
      </c>
      <c r="L348" s="10">
        <f t="shared" si="16"/>
        <v>-0.20662365829463239</v>
      </c>
      <c r="M348" s="10">
        <f t="shared" si="17"/>
        <v>0.20662365829463239</v>
      </c>
      <c r="N348" s="6">
        <f>DATEDIF(A348, I348, "d")</f>
        <v>183</v>
      </c>
    </row>
    <row r="349" spans="1:14" ht="14.25">
      <c r="A349" s="5">
        <v>42684</v>
      </c>
      <c r="B349" s="6" t="s">
        <v>529</v>
      </c>
      <c r="C349" s="6" t="s">
        <v>530</v>
      </c>
      <c r="D349" s="17">
        <v>7752226240</v>
      </c>
      <c r="E349" s="6" t="s">
        <v>16</v>
      </c>
      <c r="F349" s="6" t="str">
        <f>IF(E349="BUY", "SELL", IF(E349="SELL", "BUY", ""))</f>
        <v>SELL</v>
      </c>
      <c r="G349" s="7">
        <v>31.313783999999998</v>
      </c>
      <c r="H349" s="7">
        <v>1000</v>
      </c>
      <c r="I349" s="5">
        <v>42864</v>
      </c>
      <c r="J349" s="9">
        <v>24.281101</v>
      </c>
      <c r="K349" s="9">
        <f t="shared" si="15"/>
        <v>775.41254675576738</v>
      </c>
      <c r="L349" s="10">
        <f t="shared" si="16"/>
        <v>0.22458745324423263</v>
      </c>
      <c r="M349" s="10">
        <f t="shared" si="17"/>
        <v>-0.22458745324423263</v>
      </c>
      <c r="N349" s="6">
        <f>DATEDIF(A349, I349, "d")</f>
        <v>180</v>
      </c>
    </row>
    <row r="350" spans="1:14" ht="14.25">
      <c r="A350" s="5">
        <v>42685</v>
      </c>
      <c r="B350" s="6" t="s">
        <v>561</v>
      </c>
      <c r="C350" s="6" t="s">
        <v>562</v>
      </c>
      <c r="D350" s="17">
        <v>3368781112</v>
      </c>
      <c r="E350" s="6" t="s">
        <v>16</v>
      </c>
      <c r="F350" s="6" t="str">
        <f>IF(E350="BUY", "SELL", IF(E350="SELL", "BUY", ""))</f>
        <v>SELL</v>
      </c>
      <c r="G350" s="7">
        <v>12.831187</v>
      </c>
      <c r="H350" s="7">
        <v>1000</v>
      </c>
      <c r="I350" s="11">
        <v>44727</v>
      </c>
      <c r="J350" s="9">
        <v>14.480955</v>
      </c>
      <c r="K350" s="9">
        <f t="shared" si="15"/>
        <v>1128.5748543762943</v>
      </c>
      <c r="L350" s="10">
        <f t="shared" si="16"/>
        <v>-0.12857485437629429</v>
      </c>
      <c r="M350" s="10">
        <f t="shared" si="17"/>
        <v>0.12857485437629429</v>
      </c>
      <c r="N350" s="6">
        <f>DATEDIF(A350, I350, "d")</f>
        <v>2042</v>
      </c>
    </row>
    <row r="351" spans="1:14" ht="14.25">
      <c r="A351" s="5">
        <v>42685</v>
      </c>
      <c r="B351" s="6" t="s">
        <v>1243</v>
      </c>
      <c r="C351" s="6" t="s">
        <v>1244</v>
      </c>
      <c r="D351" s="17">
        <v>4930270744</v>
      </c>
      <c r="E351" s="6" t="s">
        <v>19</v>
      </c>
      <c r="F351" s="6" t="str">
        <f>IF(E351="BUY", "SELL", IF(E351="SELL", "BUY", ""))</f>
        <v>BUY</v>
      </c>
      <c r="G351" s="7">
        <v>247.430252</v>
      </c>
      <c r="H351" s="7">
        <v>1000</v>
      </c>
      <c r="I351" s="11">
        <v>44727</v>
      </c>
      <c r="J351" s="9">
        <v>168.349243</v>
      </c>
      <c r="K351" s="9">
        <f t="shared" si="15"/>
        <v>680.39070258878451</v>
      </c>
      <c r="L351" s="10">
        <f t="shared" si="16"/>
        <v>-0.31960929741121552</v>
      </c>
      <c r="M351" s="10">
        <f t="shared" si="17"/>
        <v>0.31960929741121552</v>
      </c>
      <c r="N351" s="6">
        <f>DATEDIF(A351, I351, "d")</f>
        <v>2042</v>
      </c>
    </row>
    <row r="352" spans="1:14" ht="14.25">
      <c r="A352" s="5">
        <v>42685</v>
      </c>
      <c r="B352" s="6" t="s">
        <v>1245</v>
      </c>
      <c r="C352" s="6" t="s">
        <v>1246</v>
      </c>
      <c r="D352" s="17">
        <v>1687134108</v>
      </c>
      <c r="E352" s="6" t="s">
        <v>16</v>
      </c>
      <c r="F352" s="6" t="str">
        <f>IF(E352="BUY", "SELL", IF(E352="SELL", "BUY", ""))</f>
        <v>SELL</v>
      </c>
      <c r="G352" s="7">
        <v>21.6</v>
      </c>
      <c r="H352" s="7">
        <v>1000</v>
      </c>
      <c r="I352" s="11">
        <v>44727</v>
      </c>
      <c r="J352" s="9">
        <v>27.43</v>
      </c>
      <c r="K352" s="9">
        <f t="shared" si="15"/>
        <v>1269.9074074074072</v>
      </c>
      <c r="L352" s="10">
        <f t="shared" si="16"/>
        <v>-0.26990740740740715</v>
      </c>
      <c r="M352" s="10">
        <f t="shared" si="17"/>
        <v>0.26990740740740715</v>
      </c>
      <c r="N352" s="6">
        <f>DATEDIF(A352, I352, "d")</f>
        <v>2042</v>
      </c>
    </row>
    <row r="353" spans="1:14" ht="14.25">
      <c r="A353" s="5">
        <v>42689</v>
      </c>
      <c r="B353" s="6" t="s">
        <v>305</v>
      </c>
      <c r="C353" s="6" t="s">
        <v>306</v>
      </c>
      <c r="D353" s="17">
        <v>9433126947</v>
      </c>
      <c r="E353" s="6" t="s">
        <v>19</v>
      </c>
      <c r="F353" s="6" t="str">
        <f>IF(E353="BUY", "SELL", IF(E353="SELL", "BUY", ""))</f>
        <v>BUY</v>
      </c>
      <c r="G353" s="7">
        <v>17.928694</v>
      </c>
      <c r="H353" s="7">
        <v>1000</v>
      </c>
      <c r="I353" s="5">
        <v>42866</v>
      </c>
      <c r="J353" s="9">
        <v>21.228546000000001</v>
      </c>
      <c r="K353" s="9">
        <f t="shared" si="15"/>
        <v>1184.0542317248542</v>
      </c>
      <c r="L353" s="10">
        <f t="shared" si="16"/>
        <v>0.18405423172485416</v>
      </c>
      <c r="M353" s="10">
        <f t="shared" si="17"/>
        <v>-0.18405423172485416</v>
      </c>
      <c r="N353" s="6">
        <f>DATEDIF(A353, I353, "d")</f>
        <v>177</v>
      </c>
    </row>
    <row r="354" spans="1:14" ht="14.25">
      <c r="A354" s="5">
        <v>42689</v>
      </c>
      <c r="B354" s="6" t="s">
        <v>325</v>
      </c>
      <c r="C354" s="6" t="s">
        <v>326</v>
      </c>
      <c r="D354" s="17">
        <v>3170292000</v>
      </c>
      <c r="E354" s="6" t="s">
        <v>16</v>
      </c>
      <c r="F354" s="6" t="str">
        <f>IF(E354="BUY", "SELL", IF(E354="SELL", "BUY", ""))</f>
        <v>SELL</v>
      </c>
      <c r="G354" s="7">
        <v>41.850323000000003</v>
      </c>
      <c r="H354" s="7">
        <v>1000</v>
      </c>
      <c r="I354" s="5">
        <v>43230</v>
      </c>
      <c r="J354" s="9">
        <v>42.23</v>
      </c>
      <c r="K354" s="9">
        <f t="shared" si="15"/>
        <v>1009.0722597290346</v>
      </c>
      <c r="L354" s="10">
        <f t="shared" si="16"/>
        <v>-9.0722597290346131E-3</v>
      </c>
      <c r="M354" s="10">
        <f t="shared" si="17"/>
        <v>9.0722597290346131E-3</v>
      </c>
      <c r="N354" s="6">
        <f>DATEDIF(A354, I354, "d")</f>
        <v>541</v>
      </c>
    </row>
    <row r="355" spans="1:14" ht="14.25">
      <c r="A355" s="5">
        <v>42690</v>
      </c>
      <c r="B355" s="6" t="s">
        <v>857</v>
      </c>
      <c r="C355" s="6" t="s">
        <v>858</v>
      </c>
      <c r="D355" s="17">
        <v>1197160000</v>
      </c>
      <c r="E355" s="6" t="s">
        <v>16</v>
      </c>
      <c r="F355" s="6" t="str">
        <f>IF(E355="BUY", "SELL", IF(E355="SELL", "BUY", ""))</f>
        <v>SELL</v>
      </c>
      <c r="G355" s="7">
        <v>7.86</v>
      </c>
      <c r="H355" s="7">
        <v>1000</v>
      </c>
      <c r="I355" s="11">
        <v>43271</v>
      </c>
      <c r="J355" s="9">
        <v>29.42</v>
      </c>
      <c r="K355" s="9">
        <f t="shared" si="15"/>
        <v>3743.0025445292622</v>
      </c>
      <c r="L355" s="10">
        <f t="shared" si="16"/>
        <v>-2.7430025445292623</v>
      </c>
      <c r="M355" s="10">
        <f t="shared" si="17"/>
        <v>2.7430025445292623</v>
      </c>
      <c r="N355" s="6">
        <f>DATEDIF(A355, I355, "d")</f>
        <v>581</v>
      </c>
    </row>
    <row r="356" spans="1:14" ht="14.25">
      <c r="A356" s="5">
        <v>42690</v>
      </c>
      <c r="B356" s="6" t="s">
        <v>1249</v>
      </c>
      <c r="C356" s="6" t="s">
        <v>1250</v>
      </c>
      <c r="D356" s="17">
        <v>898551120</v>
      </c>
      <c r="E356" s="6" t="s">
        <v>19</v>
      </c>
      <c r="F356" s="6" t="str">
        <f>IF(E356="BUY", "SELL", IF(E356="SELL", "BUY", ""))</f>
        <v>BUY</v>
      </c>
      <c r="G356" s="7">
        <v>13.601000000000001</v>
      </c>
      <c r="H356" s="7">
        <v>1000</v>
      </c>
      <c r="I356" s="11">
        <v>44727</v>
      </c>
      <c r="J356" s="9">
        <v>6.28</v>
      </c>
      <c r="K356" s="9">
        <f t="shared" si="15"/>
        <v>461.73075509153739</v>
      </c>
      <c r="L356" s="10">
        <f t="shared" si="16"/>
        <v>-0.53826924490846262</v>
      </c>
      <c r="M356" s="10">
        <f t="shared" si="17"/>
        <v>0.53826924490846262</v>
      </c>
      <c r="N356" s="6">
        <f>DATEDIF(A356, I356, "d")</f>
        <v>2037</v>
      </c>
    </row>
    <row r="357" spans="1:14" ht="14.25">
      <c r="A357" s="5">
        <v>42690</v>
      </c>
      <c r="B357" s="6" t="s">
        <v>1251</v>
      </c>
      <c r="C357" s="6" t="s">
        <v>1252</v>
      </c>
      <c r="D357" s="17">
        <v>1072560000</v>
      </c>
      <c r="E357" s="6" t="s">
        <v>19</v>
      </c>
      <c r="F357" s="6" t="str">
        <f>IF(E357="BUY", "SELL", IF(E357="SELL", "BUY", ""))</f>
        <v>BUY</v>
      </c>
      <c r="G357" s="7">
        <v>5.9863999999999997</v>
      </c>
      <c r="H357" s="7">
        <v>1000</v>
      </c>
      <c r="I357" s="11">
        <v>44727</v>
      </c>
      <c r="J357" s="9">
        <v>7.4262119999999996</v>
      </c>
      <c r="K357" s="9">
        <f t="shared" si="15"/>
        <v>1240.5138313510622</v>
      </c>
      <c r="L357" s="10">
        <f t="shared" si="16"/>
        <v>0.24051383135106222</v>
      </c>
      <c r="M357" s="10">
        <f t="shared" si="17"/>
        <v>-0.24051383135106222</v>
      </c>
      <c r="N357" s="6">
        <f>DATEDIF(A357, I357, "d")</f>
        <v>2037</v>
      </c>
    </row>
    <row r="358" spans="1:14" ht="14.25">
      <c r="A358" s="5">
        <v>42690</v>
      </c>
      <c r="B358" s="6" t="s">
        <v>1253</v>
      </c>
      <c r="C358" s="6" t="s">
        <v>1254</v>
      </c>
      <c r="D358" s="17">
        <v>1309546862</v>
      </c>
      <c r="E358" s="6" t="s">
        <v>19</v>
      </c>
      <c r="F358" s="6" t="str">
        <f>IF(E358="BUY", "SELL", IF(E358="SELL", "BUY", ""))</f>
        <v>BUY</v>
      </c>
      <c r="G358" s="7">
        <v>65.169998000000007</v>
      </c>
      <c r="H358" s="7">
        <v>1000</v>
      </c>
      <c r="I358" s="11">
        <v>44727</v>
      </c>
      <c r="J358" s="9">
        <v>85.75</v>
      </c>
      <c r="K358" s="9">
        <f t="shared" si="15"/>
        <v>1315.7895140644318</v>
      </c>
      <c r="L358" s="10">
        <f t="shared" si="16"/>
        <v>0.31578951406443184</v>
      </c>
      <c r="M358" s="10">
        <f t="shared" si="17"/>
        <v>-0.31578951406443184</v>
      </c>
      <c r="N358" s="6">
        <f>DATEDIF(A358, I358, "d")</f>
        <v>2037</v>
      </c>
    </row>
    <row r="359" spans="1:14" ht="14.25">
      <c r="A359" s="5">
        <v>42690</v>
      </c>
      <c r="B359" s="6" t="s">
        <v>1255</v>
      </c>
      <c r="C359" s="6" t="s">
        <v>1256</v>
      </c>
      <c r="D359" s="17">
        <v>355582710</v>
      </c>
      <c r="E359" s="6" t="s">
        <v>19</v>
      </c>
      <c r="F359" s="6" t="str">
        <f>IF(E359="BUY", "SELL", IF(E359="SELL", "BUY", ""))</f>
        <v>BUY</v>
      </c>
      <c r="G359" s="7">
        <v>9.69</v>
      </c>
      <c r="H359" s="7">
        <v>1000</v>
      </c>
      <c r="I359" s="11">
        <v>44727</v>
      </c>
      <c r="J359" s="9">
        <v>5.67</v>
      </c>
      <c r="K359" s="9">
        <f t="shared" si="15"/>
        <v>585.13931888544892</v>
      </c>
      <c r="L359" s="10">
        <f t="shared" si="16"/>
        <v>-0.4148606811145511</v>
      </c>
      <c r="M359" s="10">
        <f t="shared" si="17"/>
        <v>0.4148606811145511</v>
      </c>
      <c r="N359" s="6">
        <f>DATEDIF(A359, I359, "d")</f>
        <v>2037</v>
      </c>
    </row>
    <row r="360" spans="1:14" ht="14.25">
      <c r="A360" s="5">
        <v>42690</v>
      </c>
      <c r="B360" s="6" t="s">
        <v>80</v>
      </c>
      <c r="C360" s="6" t="s">
        <v>81</v>
      </c>
      <c r="D360" s="17">
        <v>935696004</v>
      </c>
      <c r="E360" s="6" t="s">
        <v>16</v>
      </c>
      <c r="F360" s="6" t="str">
        <f>IF(E360="BUY", "SELL", IF(E360="SELL", "BUY", ""))</f>
        <v>SELL</v>
      </c>
      <c r="G360" s="7">
        <v>37.39</v>
      </c>
      <c r="H360" s="7">
        <v>1000</v>
      </c>
      <c r="I360" s="11">
        <v>44637</v>
      </c>
      <c r="J360" s="9">
        <v>63.98</v>
      </c>
      <c r="K360" s="9">
        <f t="shared" si="15"/>
        <v>1711.1527146295798</v>
      </c>
      <c r="L360" s="10">
        <f t="shared" si="16"/>
        <v>-0.71115271462957985</v>
      </c>
      <c r="M360" s="10">
        <f t="shared" si="17"/>
        <v>0.71115271462957985</v>
      </c>
      <c r="N360" s="6">
        <f>DATEDIF(A360, I360, "d")</f>
        <v>1947</v>
      </c>
    </row>
    <row r="361" spans="1:14" ht="14.25">
      <c r="A361" s="11">
        <v>42690</v>
      </c>
      <c r="B361" s="6" t="s">
        <v>1257</v>
      </c>
      <c r="C361" s="6" t="s">
        <v>1258</v>
      </c>
      <c r="D361" s="17">
        <v>4406947128</v>
      </c>
      <c r="E361" s="12" t="s">
        <v>16</v>
      </c>
      <c r="F361" s="13" t="str">
        <f>IF(E361="BUY", "SELL", IF(E361="SELL", "BUY", ""))</f>
        <v>SELL</v>
      </c>
      <c r="G361" s="7">
        <v>15.140003</v>
      </c>
      <c r="H361" s="7">
        <v>1000</v>
      </c>
      <c r="I361" s="11">
        <v>43216</v>
      </c>
      <c r="J361" s="9">
        <v>15.208232000000001</v>
      </c>
      <c r="K361" s="9">
        <f t="shared" si="15"/>
        <v>1004.5065380766438</v>
      </c>
      <c r="L361" s="10">
        <f t="shared" si="16"/>
        <v>-4.5065380766437782E-3</v>
      </c>
      <c r="M361" s="10">
        <f t="shared" si="17"/>
        <v>4.5065380766437782E-3</v>
      </c>
      <c r="N361" s="6">
        <f>DATEDIF(A361, I361, "d")</f>
        <v>526</v>
      </c>
    </row>
    <row r="362" spans="1:14" ht="14.25">
      <c r="A362" s="5">
        <v>42691</v>
      </c>
      <c r="B362" s="6" t="s">
        <v>1259</v>
      </c>
      <c r="C362" s="6" t="s">
        <v>1260</v>
      </c>
      <c r="D362" s="17">
        <v>7080605280</v>
      </c>
      <c r="E362" s="6" t="s">
        <v>16</v>
      </c>
      <c r="F362" s="6" t="str">
        <f>IF(E362="BUY", "SELL", IF(E362="SELL", "BUY", ""))</f>
        <v>SELL</v>
      </c>
      <c r="G362" s="7">
        <v>24.15</v>
      </c>
      <c r="H362" s="7">
        <v>1000</v>
      </c>
      <c r="I362" s="11">
        <v>44727</v>
      </c>
      <c r="J362" s="9">
        <v>39.03</v>
      </c>
      <c r="K362" s="9">
        <f t="shared" si="15"/>
        <v>1616.1490683229815</v>
      </c>
      <c r="L362" s="10">
        <f t="shared" si="16"/>
        <v>-0.61614906832298155</v>
      </c>
      <c r="M362" s="10">
        <f t="shared" si="17"/>
        <v>0.61614906832298155</v>
      </c>
      <c r="N362" s="6">
        <f>DATEDIF(A362, I362, "d")</f>
        <v>2036</v>
      </c>
    </row>
    <row r="363" spans="1:14" ht="14.25">
      <c r="A363" s="5">
        <v>42692</v>
      </c>
      <c r="B363" s="6" t="s">
        <v>1261</v>
      </c>
      <c r="C363" s="6" t="s">
        <v>1262</v>
      </c>
      <c r="D363" s="17">
        <v>2760674328</v>
      </c>
      <c r="E363" s="6" t="s">
        <v>16</v>
      </c>
      <c r="F363" s="6" t="str">
        <f>IF(E363="BUY", "SELL", IF(E363="SELL", "BUY", ""))</f>
        <v>SELL</v>
      </c>
      <c r="G363" s="7">
        <v>91.809997999999993</v>
      </c>
      <c r="H363" s="7">
        <v>1000</v>
      </c>
      <c r="I363" s="11">
        <v>42885</v>
      </c>
      <c r="J363" s="9">
        <v>82.209998999999996</v>
      </c>
      <c r="K363" s="9">
        <f t="shared" si="15"/>
        <v>895.43623560475407</v>
      </c>
      <c r="L363" s="10">
        <f t="shared" si="16"/>
        <v>0.10456376439524592</v>
      </c>
      <c r="M363" s="10">
        <f t="shared" si="17"/>
        <v>-0.10456376439524592</v>
      </c>
      <c r="N363" s="6">
        <f>DATEDIF(A363, I363, "d")</f>
        <v>193</v>
      </c>
    </row>
    <row r="364" spans="1:14" ht="14.25">
      <c r="A364" s="5">
        <v>42692</v>
      </c>
      <c r="B364" s="6" t="s">
        <v>1265</v>
      </c>
      <c r="C364" s="6" t="s">
        <v>1266</v>
      </c>
      <c r="D364" s="17">
        <v>3937054880</v>
      </c>
      <c r="E364" s="6" t="s">
        <v>16</v>
      </c>
      <c r="F364" s="6" t="str">
        <f>IF(E364="BUY", "SELL", IF(E364="SELL", "BUY", ""))</f>
        <v>SELL</v>
      </c>
      <c r="G364" s="7">
        <v>108.43</v>
      </c>
      <c r="H364" s="7">
        <v>1000</v>
      </c>
      <c r="I364" s="11">
        <v>43118</v>
      </c>
      <c r="J364" s="9">
        <v>127.010002</v>
      </c>
      <c r="K364" s="9">
        <f t="shared" si="15"/>
        <v>1171.3548095545514</v>
      </c>
      <c r="L364" s="10">
        <f t="shared" si="16"/>
        <v>-0.17135480955455137</v>
      </c>
      <c r="M364" s="10">
        <f t="shared" si="17"/>
        <v>0.17135480955455137</v>
      </c>
      <c r="N364" s="6">
        <f>DATEDIF(A364, I364, "d")</f>
        <v>426</v>
      </c>
    </row>
    <row r="365" spans="1:14" ht="14.25">
      <c r="A365" s="5">
        <v>42692</v>
      </c>
      <c r="B365" s="6" t="s">
        <v>377</v>
      </c>
      <c r="C365" s="6" t="s">
        <v>378</v>
      </c>
      <c r="D365" s="17">
        <v>3110924830</v>
      </c>
      <c r="E365" s="6" t="s">
        <v>16</v>
      </c>
      <c r="F365" s="6" t="str">
        <f>IF(E365="BUY", "SELL", IF(E365="SELL", "BUY", ""))</f>
        <v>SELL</v>
      </c>
      <c r="G365" s="7">
        <v>40.289622999999999</v>
      </c>
      <c r="H365" s="7">
        <v>1000</v>
      </c>
      <c r="I365" s="5">
        <v>42740</v>
      </c>
      <c r="J365" s="9">
        <v>31.299859999999999</v>
      </c>
      <c r="K365" s="9">
        <f t="shared" si="15"/>
        <v>776.87150361272927</v>
      </c>
      <c r="L365" s="10">
        <f t="shared" si="16"/>
        <v>0.22312849638727072</v>
      </c>
      <c r="M365" s="10">
        <f t="shared" si="17"/>
        <v>-0.22312849638727072</v>
      </c>
      <c r="N365" s="6">
        <f>DATEDIF(A365, I365, "d")</f>
        <v>48</v>
      </c>
    </row>
    <row r="366" spans="1:14" ht="14.25">
      <c r="A366" s="5">
        <v>42692</v>
      </c>
      <c r="B366" s="6" t="s">
        <v>1267</v>
      </c>
      <c r="C366" s="6" t="s">
        <v>1268</v>
      </c>
      <c r="D366" s="17">
        <v>344609216</v>
      </c>
      <c r="E366" s="6" t="s">
        <v>16</v>
      </c>
      <c r="F366" s="6" t="str">
        <f>IF(E366="BUY", "SELL", IF(E366="SELL", "BUY", ""))</f>
        <v>SELL</v>
      </c>
      <c r="G366" s="7">
        <v>93.665961999999993</v>
      </c>
      <c r="H366" s="7">
        <v>1000</v>
      </c>
      <c r="I366" s="11">
        <v>43951</v>
      </c>
      <c r="J366" s="9">
        <v>29.559999000000001</v>
      </c>
      <c r="K366" s="9">
        <f t="shared" si="15"/>
        <v>315.58955215769851</v>
      </c>
      <c r="L366" s="10">
        <f t="shared" si="16"/>
        <v>0.68441044784230143</v>
      </c>
      <c r="M366" s="10">
        <f t="shared" si="17"/>
        <v>-0.68441044784230143</v>
      </c>
      <c r="N366" s="6">
        <f>DATEDIF(A366, I366, "d")</f>
        <v>1259</v>
      </c>
    </row>
    <row r="367" spans="1:14" ht="14.25">
      <c r="A367" s="11">
        <v>42692</v>
      </c>
      <c r="B367" s="6" t="s">
        <v>993</v>
      </c>
      <c r="C367" s="6" t="s">
        <v>994</v>
      </c>
      <c r="D367" s="17">
        <v>3313019372</v>
      </c>
      <c r="E367" s="13" t="s">
        <v>19</v>
      </c>
      <c r="F367" s="12" t="str">
        <f>IF(E367="BUY", "SELL", IF(E367="SELL", "BUY", ""))</f>
        <v>BUY</v>
      </c>
      <c r="G367" s="7">
        <v>37.509998000000003</v>
      </c>
      <c r="H367" s="7">
        <v>1000</v>
      </c>
      <c r="I367" s="11">
        <v>42963</v>
      </c>
      <c r="J367" s="9">
        <v>19.760000000000002</v>
      </c>
      <c r="K367" s="9">
        <f t="shared" si="15"/>
        <v>526.79288332673332</v>
      </c>
      <c r="L367" s="10">
        <f t="shared" si="16"/>
        <v>-0.4732071166732667</v>
      </c>
      <c r="M367" s="10">
        <f t="shared" si="17"/>
        <v>0.4732071166732667</v>
      </c>
      <c r="N367" s="6">
        <f>DATEDIF(A367, I367, "d")</f>
        <v>271</v>
      </c>
    </row>
    <row r="368" spans="1:14" ht="14.25">
      <c r="A368" s="5">
        <v>42695</v>
      </c>
      <c r="B368" s="6" t="s">
        <v>1269</v>
      </c>
      <c r="C368" s="6" t="s">
        <v>1270</v>
      </c>
      <c r="D368" s="17">
        <v>3461384660</v>
      </c>
      <c r="E368" s="6" t="s">
        <v>16</v>
      </c>
      <c r="F368" s="6" t="str">
        <f>IF(E368="BUY", "SELL", IF(E368="SELL", "BUY", ""))</f>
        <v>SELL</v>
      </c>
      <c r="G368" s="7">
        <v>32.590000000000003</v>
      </c>
      <c r="H368" s="7">
        <v>1000</v>
      </c>
      <c r="I368" s="11">
        <v>44727</v>
      </c>
      <c r="J368" s="9">
        <v>44.09</v>
      </c>
      <c r="K368" s="9">
        <f t="shared" si="15"/>
        <v>1352.868978214176</v>
      </c>
      <c r="L368" s="10">
        <f t="shared" si="16"/>
        <v>-0.35286897821417595</v>
      </c>
      <c r="M368" s="10">
        <f t="shared" si="17"/>
        <v>0.35286897821417595</v>
      </c>
      <c r="N368" s="6">
        <f>DATEDIF(A368, I368, "d")</f>
        <v>2032</v>
      </c>
    </row>
    <row r="369" spans="1:14" ht="14.25">
      <c r="A369" s="5">
        <v>42696</v>
      </c>
      <c r="B369" s="6" t="s">
        <v>721</v>
      </c>
      <c r="C369" s="6" t="s">
        <v>722</v>
      </c>
      <c r="D369" s="17">
        <v>1884947716</v>
      </c>
      <c r="E369" s="6" t="s">
        <v>16</v>
      </c>
      <c r="F369" s="6" t="str">
        <f>IF(E369="BUY", "SELL", IF(E369="SELL", "BUY", ""))</f>
        <v>SELL</v>
      </c>
      <c r="G369" s="7">
        <v>121.958832</v>
      </c>
      <c r="H369" s="7">
        <v>1000</v>
      </c>
      <c r="I369" s="11">
        <v>43060</v>
      </c>
      <c r="J369" s="9">
        <v>118.75015999999999</v>
      </c>
      <c r="K369" s="9">
        <f t="shared" si="15"/>
        <v>973.69053190014142</v>
      </c>
      <c r="L369" s="10">
        <f t="shared" si="16"/>
        <v>2.6309468099858579E-2</v>
      </c>
      <c r="M369" s="10">
        <f t="shared" si="17"/>
        <v>-2.6309468099858579E-2</v>
      </c>
      <c r="N369" s="6">
        <f>DATEDIF(A369, I369, "d")</f>
        <v>364</v>
      </c>
    </row>
    <row r="370" spans="1:14" ht="14.25">
      <c r="A370" s="5">
        <v>42696</v>
      </c>
      <c r="B370" s="6" t="s">
        <v>1155</v>
      </c>
      <c r="C370" s="6" t="s">
        <v>1156</v>
      </c>
      <c r="D370" s="17">
        <v>30822964</v>
      </c>
      <c r="E370" s="6" t="s">
        <v>16</v>
      </c>
      <c r="F370" s="6" t="str">
        <f>IF(E370="BUY", "SELL", IF(E370="SELL", "BUY", ""))</f>
        <v>SELL</v>
      </c>
      <c r="G370" s="7">
        <v>238.5</v>
      </c>
      <c r="H370" s="7">
        <v>1000</v>
      </c>
      <c r="I370" s="11">
        <v>44727</v>
      </c>
      <c r="J370" s="9">
        <v>7.89</v>
      </c>
      <c r="K370" s="9">
        <f t="shared" si="15"/>
        <v>33.081761006289312</v>
      </c>
      <c r="L370" s="10">
        <f t="shared" si="16"/>
        <v>0.96691823899371065</v>
      </c>
      <c r="M370" s="10">
        <f t="shared" si="17"/>
        <v>-0.96691823899371065</v>
      </c>
      <c r="N370" s="6">
        <f>DATEDIF(A370, I370, "d")</f>
        <v>2031</v>
      </c>
    </row>
    <row r="371" spans="1:14" ht="14.25">
      <c r="A371" s="5">
        <v>42696</v>
      </c>
      <c r="B371" s="6" t="s">
        <v>787</v>
      </c>
      <c r="C371" s="6" t="s">
        <v>788</v>
      </c>
      <c r="D371" s="17">
        <v>3423823520</v>
      </c>
      <c r="E371" s="6" t="s">
        <v>16</v>
      </c>
      <c r="F371" s="6" t="str">
        <f>IF(E371="BUY", "SELL", IF(E371="SELL", "BUY", ""))</f>
        <v>SELL</v>
      </c>
      <c r="G371" s="7">
        <v>78.619049000000004</v>
      </c>
      <c r="H371" s="7">
        <v>1000</v>
      </c>
      <c r="I371" s="5">
        <v>42797</v>
      </c>
      <c r="J371" s="9">
        <v>56.098976</v>
      </c>
      <c r="K371" s="9">
        <f t="shared" si="15"/>
        <v>713.5544974602783</v>
      </c>
      <c r="L371" s="10">
        <f t="shared" si="16"/>
        <v>0.28644550253972167</v>
      </c>
      <c r="M371" s="10">
        <f t="shared" si="17"/>
        <v>-0.28644550253972167</v>
      </c>
      <c r="N371" s="6">
        <f>DATEDIF(A371, I371, "d")</f>
        <v>101</v>
      </c>
    </row>
    <row r="372" spans="1:14" ht="14.25">
      <c r="A372" s="11">
        <v>42696</v>
      </c>
      <c r="B372" s="6" t="s">
        <v>1271</v>
      </c>
      <c r="C372" s="6" t="s">
        <v>1272</v>
      </c>
      <c r="D372" s="17">
        <v>3502961410</v>
      </c>
      <c r="E372" s="12" t="s">
        <v>16</v>
      </c>
      <c r="F372" s="13" t="str">
        <f>IF(E372="BUY", "SELL", IF(E372="SELL", "BUY", ""))</f>
        <v>SELL</v>
      </c>
      <c r="G372" s="7">
        <v>53.843539999999997</v>
      </c>
      <c r="H372" s="7">
        <v>1000</v>
      </c>
      <c r="I372" s="11">
        <v>42745</v>
      </c>
      <c r="J372" s="9">
        <v>41.254204000000001</v>
      </c>
      <c r="K372" s="9">
        <f t="shared" si="15"/>
        <v>766.18669574845944</v>
      </c>
      <c r="L372" s="10">
        <f t="shared" si="16"/>
        <v>0.23381330425154057</v>
      </c>
      <c r="M372" s="10">
        <f t="shared" si="17"/>
        <v>-0.23381330425154057</v>
      </c>
      <c r="N372" s="6">
        <f>DATEDIF(A372, I372, "d")</f>
        <v>49</v>
      </c>
    </row>
    <row r="373" spans="1:14" ht="14.25">
      <c r="A373" s="5">
        <v>42702</v>
      </c>
      <c r="B373" s="6" t="s">
        <v>1273</v>
      </c>
      <c r="C373" s="6" t="s">
        <v>1274</v>
      </c>
      <c r="D373" s="17">
        <v>3258101860</v>
      </c>
      <c r="E373" s="6" t="s">
        <v>19</v>
      </c>
      <c r="F373" s="6" t="str">
        <f>IF(E373="BUY", "SELL", IF(E373="SELL", "BUY", ""))</f>
        <v>BUY</v>
      </c>
      <c r="G373" s="7">
        <v>29.824021999999999</v>
      </c>
      <c r="H373" s="7">
        <v>1000</v>
      </c>
      <c r="I373" s="11">
        <v>44727</v>
      </c>
      <c r="J373" s="9">
        <v>27.240857999999999</v>
      </c>
      <c r="K373" s="9">
        <f t="shared" si="15"/>
        <v>913.38646410601496</v>
      </c>
      <c r="L373" s="10">
        <f t="shared" si="16"/>
        <v>-8.6613535893985044E-2</v>
      </c>
      <c r="M373" s="10">
        <f t="shared" si="17"/>
        <v>8.6613535893985044E-2</v>
      </c>
      <c r="N373" s="6">
        <f>DATEDIF(A373, I373, "d")</f>
        <v>2025</v>
      </c>
    </row>
    <row r="374" spans="1:14" ht="14.25">
      <c r="A374" s="5">
        <v>42702</v>
      </c>
      <c r="B374" s="6" t="s">
        <v>587</v>
      </c>
      <c r="C374" s="6" t="s">
        <v>588</v>
      </c>
      <c r="D374" s="17">
        <v>94682821</v>
      </c>
      <c r="E374" s="6" t="s">
        <v>16</v>
      </c>
      <c r="F374" s="6" t="str">
        <f>IF(E374="BUY", "SELL", IF(E374="SELL", "BUY", ""))</f>
        <v>SELL</v>
      </c>
      <c r="G374" s="7">
        <v>155.199997</v>
      </c>
      <c r="H374" s="7">
        <v>1000</v>
      </c>
      <c r="I374" s="5">
        <v>42772</v>
      </c>
      <c r="J374" s="9">
        <v>105.800003</v>
      </c>
      <c r="K374" s="9">
        <f t="shared" si="15"/>
        <v>681.70106343494319</v>
      </c>
      <c r="L374" s="10">
        <f t="shared" si="16"/>
        <v>0.31829893656505681</v>
      </c>
      <c r="M374" s="10">
        <f t="shared" si="17"/>
        <v>-0.31829893656505681</v>
      </c>
      <c r="N374" s="6">
        <f>DATEDIF(A374, I374, "d")</f>
        <v>70</v>
      </c>
    </row>
    <row r="375" spans="1:14" ht="14.25">
      <c r="A375" s="5">
        <v>42703</v>
      </c>
      <c r="B375" s="6" t="s">
        <v>751</v>
      </c>
      <c r="C375" s="6" t="s">
        <v>752</v>
      </c>
      <c r="D375" s="17">
        <v>7157389261</v>
      </c>
      <c r="E375" s="6" t="s">
        <v>19</v>
      </c>
      <c r="F375" s="6" t="str">
        <f>IF(E375="BUY", "SELL", IF(E375="SELL", "BUY", ""))</f>
        <v>BUY</v>
      </c>
      <c r="G375" s="7">
        <v>52.253742000000003</v>
      </c>
      <c r="H375" s="7">
        <v>1000</v>
      </c>
      <c r="I375" s="5">
        <v>42776</v>
      </c>
      <c r="J375" s="9">
        <v>62.121208000000003</v>
      </c>
      <c r="K375" s="9">
        <f t="shared" si="15"/>
        <v>1188.8374999057485</v>
      </c>
      <c r="L375" s="10">
        <f t="shared" si="16"/>
        <v>0.18883749990574847</v>
      </c>
      <c r="M375" s="10">
        <f t="shared" si="17"/>
        <v>-0.18883749990574847</v>
      </c>
      <c r="N375" s="6">
        <f>DATEDIF(A375, I375, "d")</f>
        <v>73</v>
      </c>
    </row>
    <row r="376" spans="1:14" ht="14.25">
      <c r="A376" s="5">
        <v>42703</v>
      </c>
      <c r="B376" s="6" t="s">
        <v>1279</v>
      </c>
      <c r="C376" s="6" t="s">
        <v>1280</v>
      </c>
      <c r="D376" s="17">
        <v>9591303258</v>
      </c>
      <c r="E376" s="6" t="s">
        <v>16</v>
      </c>
      <c r="F376" s="6" t="str">
        <f>IF(E376="BUY", "SELL", IF(E376="SELL", "BUY", ""))</f>
        <v>SELL</v>
      </c>
      <c r="G376" s="7">
        <v>64.550003000000004</v>
      </c>
      <c r="H376" s="7">
        <v>1000</v>
      </c>
      <c r="I376" s="11">
        <v>44727</v>
      </c>
      <c r="J376" s="9">
        <v>122.110001</v>
      </c>
      <c r="K376" s="9">
        <f t="shared" si="15"/>
        <v>1891.7117788515052</v>
      </c>
      <c r="L376" s="10">
        <f t="shared" si="16"/>
        <v>-0.89171177885150521</v>
      </c>
      <c r="M376" s="10">
        <f t="shared" si="17"/>
        <v>0.89171177885150521</v>
      </c>
      <c r="N376" s="6">
        <f>DATEDIF(A376, I376, "d")</f>
        <v>2024</v>
      </c>
    </row>
    <row r="377" spans="1:14" ht="14.25">
      <c r="A377" s="11">
        <v>42703</v>
      </c>
      <c r="B377" s="6" t="s">
        <v>1281</v>
      </c>
      <c r="C377" s="6" t="s">
        <v>1282</v>
      </c>
      <c r="D377" s="17">
        <v>8419310015</v>
      </c>
      <c r="E377" s="13" t="s">
        <v>19</v>
      </c>
      <c r="F377" s="12" t="str">
        <f>IF(E377="BUY", "SELL", IF(E377="SELL", "BUY", ""))</f>
        <v>BUY</v>
      </c>
      <c r="G377" s="7">
        <v>40.928061999999997</v>
      </c>
      <c r="H377" s="7">
        <v>1000</v>
      </c>
      <c r="I377" s="11">
        <v>44727</v>
      </c>
      <c r="J377" s="9">
        <v>125.598969</v>
      </c>
      <c r="K377" s="9">
        <f t="shared" si="15"/>
        <v>3068.7739136048026</v>
      </c>
      <c r="L377" s="10">
        <f t="shared" si="16"/>
        <v>2.0687739136048027</v>
      </c>
      <c r="M377" s="10">
        <f t="shared" si="17"/>
        <v>-2.0687739136048027</v>
      </c>
      <c r="N377" s="6">
        <f>DATEDIF(A377, I377, "d")</f>
        <v>2024</v>
      </c>
    </row>
    <row r="378" spans="1:14" ht="14.25">
      <c r="A378" s="5">
        <v>42704</v>
      </c>
      <c r="B378" s="6" t="s">
        <v>1285</v>
      </c>
      <c r="C378" s="6" t="s">
        <v>1286</v>
      </c>
      <c r="D378" s="17">
        <v>1158799596</v>
      </c>
      <c r="E378" s="6" t="s">
        <v>16</v>
      </c>
      <c r="F378" s="6" t="str">
        <f>IF(E378="BUY", "SELL", IF(E378="SELL", "BUY", ""))</f>
        <v>SELL</v>
      </c>
      <c r="G378" s="7">
        <v>19.491655000000002</v>
      </c>
      <c r="H378" s="7">
        <v>1000</v>
      </c>
      <c r="I378" s="11">
        <v>42863</v>
      </c>
      <c r="J378" s="9">
        <v>22.237511000000001</v>
      </c>
      <c r="K378" s="9">
        <f t="shared" si="15"/>
        <v>1140.8734148023859</v>
      </c>
      <c r="L378" s="10">
        <f t="shared" si="16"/>
        <v>-0.14087341480238591</v>
      </c>
      <c r="M378" s="10">
        <f t="shared" si="17"/>
        <v>0.14087341480238591</v>
      </c>
      <c r="N378" s="6">
        <f>DATEDIF(A378, I378, "d")</f>
        <v>159</v>
      </c>
    </row>
    <row r="379" spans="1:14" ht="14.25">
      <c r="A379" s="5">
        <v>42704</v>
      </c>
      <c r="B379" s="6" t="s">
        <v>1291</v>
      </c>
      <c r="C379" s="6" t="s">
        <v>1292</v>
      </c>
      <c r="D379" s="17">
        <v>7301452000</v>
      </c>
      <c r="E379" s="6" t="s">
        <v>16</v>
      </c>
      <c r="F379" s="6" t="str">
        <f>IF(E379="BUY", "SELL", IF(E379="SELL", "BUY", ""))</f>
        <v>SELL</v>
      </c>
      <c r="G379" s="7">
        <v>21.42</v>
      </c>
      <c r="H379" s="7">
        <v>1000</v>
      </c>
      <c r="I379" s="5">
        <v>42794</v>
      </c>
      <c r="J379" s="9">
        <v>25.78</v>
      </c>
      <c r="K379" s="9">
        <f t="shared" si="15"/>
        <v>1203.548085901027</v>
      </c>
      <c r="L379" s="10">
        <f t="shared" si="16"/>
        <v>-0.20354808590102699</v>
      </c>
      <c r="M379" s="10">
        <f t="shared" si="17"/>
        <v>0.20354808590102699</v>
      </c>
      <c r="N379" s="6">
        <f>DATEDIF(A379, I379, "d")</f>
        <v>90</v>
      </c>
    </row>
    <row r="380" spans="1:14" ht="14.25">
      <c r="A380" s="11">
        <v>42704</v>
      </c>
      <c r="B380" s="6" t="s">
        <v>611</v>
      </c>
      <c r="C380" s="6" t="s">
        <v>612</v>
      </c>
      <c r="D380" s="17">
        <v>3317700214</v>
      </c>
      <c r="E380" s="12" t="s">
        <v>16</v>
      </c>
      <c r="F380" s="13" t="str">
        <f>IF(E380="BUY", "SELL", IF(E380="SELL", "BUY", ""))</f>
        <v>SELL</v>
      </c>
      <c r="G380" s="7">
        <v>25.780000999999999</v>
      </c>
      <c r="H380" s="7">
        <v>1000</v>
      </c>
      <c r="I380" s="11">
        <v>42762</v>
      </c>
      <c r="J380" s="9">
        <v>25.52</v>
      </c>
      <c r="K380" s="9">
        <f t="shared" si="15"/>
        <v>989.91462413054205</v>
      </c>
      <c r="L380" s="10">
        <f t="shared" si="16"/>
        <v>1.0085375869457949E-2</v>
      </c>
      <c r="M380" s="10">
        <f t="shared" si="17"/>
        <v>-1.0085375869457949E-2</v>
      </c>
      <c r="N380" s="6">
        <f>DATEDIF(A380, I380, "d")</f>
        <v>58</v>
      </c>
    </row>
    <row r="381" spans="1:14" ht="14.25">
      <c r="A381" s="11">
        <v>42704</v>
      </c>
      <c r="B381" s="6" t="s">
        <v>1293</v>
      </c>
      <c r="C381" s="6" t="s">
        <v>1294</v>
      </c>
      <c r="D381" s="17">
        <v>8965294000</v>
      </c>
      <c r="E381" s="12" t="s">
        <v>16</v>
      </c>
      <c r="F381" s="13" t="str">
        <f>IF(E381="BUY", "SELL", IF(E381="SELL", "BUY", ""))</f>
        <v>SELL</v>
      </c>
      <c r="G381" s="7">
        <v>137.88</v>
      </c>
      <c r="H381" s="7">
        <v>1000</v>
      </c>
      <c r="I381" s="11">
        <v>43628</v>
      </c>
      <c r="J381" s="9">
        <v>54.37</v>
      </c>
      <c r="K381" s="9">
        <f t="shared" si="15"/>
        <v>394.32840150855816</v>
      </c>
      <c r="L381" s="10">
        <f t="shared" si="16"/>
        <v>0.60567159849144181</v>
      </c>
      <c r="M381" s="10">
        <f t="shared" si="17"/>
        <v>-0.60567159849144181</v>
      </c>
      <c r="N381" s="6">
        <f>DATEDIF(A381, I381, "d")</f>
        <v>924</v>
      </c>
    </row>
    <row r="382" spans="1:14" ht="14.25">
      <c r="A382" s="5">
        <v>42705</v>
      </c>
      <c r="B382" s="6" t="s">
        <v>1089</v>
      </c>
      <c r="C382" s="6" t="s">
        <v>1090</v>
      </c>
      <c r="D382" s="17">
        <v>7480992000</v>
      </c>
      <c r="E382" s="6" t="s">
        <v>19</v>
      </c>
      <c r="F382" s="6" t="str">
        <f>IF(E382="BUY", "SELL", IF(E382="SELL", "BUY", ""))</f>
        <v>BUY</v>
      </c>
      <c r="G382" s="7">
        <v>47.688709000000003</v>
      </c>
      <c r="H382" s="7">
        <v>1000</v>
      </c>
      <c r="I382" s="11">
        <v>44375</v>
      </c>
      <c r="J382" s="9">
        <v>64.690764999999999</v>
      </c>
      <c r="K382" s="9">
        <f t="shared" si="15"/>
        <v>1356.5216244373485</v>
      </c>
      <c r="L382" s="10">
        <f t="shared" si="16"/>
        <v>0.35652162443734847</v>
      </c>
      <c r="M382" s="10">
        <f t="shared" si="17"/>
        <v>-0.35652162443734847</v>
      </c>
      <c r="N382" s="6">
        <f>DATEDIF(A382, I382, "d")</f>
        <v>1670</v>
      </c>
    </row>
    <row r="383" spans="1:14" ht="14.25">
      <c r="A383" s="5">
        <v>42705</v>
      </c>
      <c r="B383" s="6" t="s">
        <v>1081</v>
      </c>
      <c r="C383" s="6" t="s">
        <v>1082</v>
      </c>
      <c r="D383" s="17">
        <v>373506120</v>
      </c>
      <c r="E383" s="6" t="s">
        <v>19</v>
      </c>
      <c r="F383" s="6" t="str">
        <f>IF(E383="BUY", "SELL", IF(E383="SELL", "BUY", ""))</f>
        <v>BUY</v>
      </c>
      <c r="G383" s="7">
        <v>44.462437000000001</v>
      </c>
      <c r="H383" s="7">
        <v>1000</v>
      </c>
      <c r="I383" s="11">
        <v>42726</v>
      </c>
      <c r="J383" s="9">
        <v>40.479275000000001</v>
      </c>
      <c r="K383" s="9">
        <f t="shared" si="15"/>
        <v>910.41512187017543</v>
      </c>
      <c r="L383" s="10">
        <f t="shared" si="16"/>
        <v>-8.9584878129824574E-2</v>
      </c>
      <c r="M383" s="10">
        <f t="shared" si="17"/>
        <v>8.9584878129824574E-2</v>
      </c>
      <c r="N383" s="6">
        <f>DATEDIF(A383, I383, "d")</f>
        <v>21</v>
      </c>
    </row>
    <row r="384" spans="1:14" ht="14.25">
      <c r="A384" s="5">
        <v>42705</v>
      </c>
      <c r="B384" s="6" t="s">
        <v>1299</v>
      </c>
      <c r="C384" s="6" t="s">
        <v>1300</v>
      </c>
      <c r="D384" s="17">
        <v>3313220190</v>
      </c>
      <c r="E384" s="6" t="s">
        <v>19</v>
      </c>
      <c r="F384" s="6" t="str">
        <f>IF(E384="BUY", "SELL", IF(E384="SELL", "BUY", ""))</f>
        <v>BUY</v>
      </c>
      <c r="G384" s="7">
        <v>15.53</v>
      </c>
      <c r="H384" s="7">
        <v>1000</v>
      </c>
      <c r="I384" s="11">
        <v>44375</v>
      </c>
      <c r="J384" s="9">
        <v>133.429993</v>
      </c>
      <c r="K384" s="9">
        <f t="shared" si="15"/>
        <v>8591.757437218288</v>
      </c>
      <c r="L384" s="10">
        <f t="shared" si="16"/>
        <v>7.5917574372182877</v>
      </c>
      <c r="M384" s="10">
        <f t="shared" si="17"/>
        <v>-7.5917574372182877</v>
      </c>
      <c r="N384" s="6">
        <f>DATEDIF(A384, I384, "d")</f>
        <v>1670</v>
      </c>
    </row>
    <row r="385" spans="1:14" ht="14.25">
      <c r="A385" s="11">
        <v>42705</v>
      </c>
      <c r="B385" s="6" t="s">
        <v>1301</v>
      </c>
      <c r="C385" s="6" t="s">
        <v>1302</v>
      </c>
      <c r="D385" s="17">
        <v>39657000</v>
      </c>
      <c r="E385" s="13" t="s">
        <v>19</v>
      </c>
      <c r="F385" s="12" t="str">
        <f>IF(E385="BUY", "SELL", IF(E385="SELL", "BUY", ""))</f>
        <v>BUY</v>
      </c>
      <c r="G385" s="7">
        <v>295</v>
      </c>
      <c r="H385" s="7">
        <v>1000</v>
      </c>
      <c r="I385" s="11">
        <v>42738</v>
      </c>
      <c r="J385" s="9">
        <v>298.5</v>
      </c>
      <c r="K385" s="9">
        <f t="shared" si="15"/>
        <v>1011.864406779661</v>
      </c>
      <c r="L385" s="10">
        <f t="shared" si="16"/>
        <v>1.1864406779660953E-2</v>
      </c>
      <c r="M385" s="10">
        <f t="shared" si="17"/>
        <v>-1.1864406779660953E-2</v>
      </c>
      <c r="N385" s="6">
        <f>DATEDIF(A385, I385, "d")</f>
        <v>33</v>
      </c>
    </row>
    <row r="386" spans="1:14" ht="14.25">
      <c r="A386" s="5">
        <v>42709</v>
      </c>
      <c r="B386" s="6" t="s">
        <v>78</v>
      </c>
      <c r="C386" s="6" t="s">
        <v>79</v>
      </c>
      <c r="D386" s="17">
        <v>2274282000</v>
      </c>
      <c r="E386" s="6" t="s">
        <v>16</v>
      </c>
      <c r="F386" s="6" t="str">
        <f>IF(E386="BUY", "SELL", IF(E386="SELL", "BUY", ""))</f>
        <v>SELL</v>
      </c>
      <c r="G386" s="7">
        <v>13.37</v>
      </c>
      <c r="H386" s="7">
        <v>1000</v>
      </c>
      <c r="I386" s="5">
        <v>42865</v>
      </c>
      <c r="J386" s="9">
        <v>9.9499999999999993</v>
      </c>
      <c r="K386" s="9">
        <f t="shared" si="15"/>
        <v>744.20344053851909</v>
      </c>
      <c r="L386" s="10">
        <f t="shared" si="16"/>
        <v>0.25579655946148089</v>
      </c>
      <c r="M386" s="10">
        <f t="shared" si="17"/>
        <v>-0.25579655946148089</v>
      </c>
      <c r="N386" s="6">
        <f>DATEDIF(A386, I386, "d")</f>
        <v>156</v>
      </c>
    </row>
    <row r="387" spans="1:14" ht="14.25">
      <c r="A387" s="5">
        <v>42711</v>
      </c>
      <c r="B387" s="6" t="s">
        <v>1305</v>
      </c>
      <c r="C387" s="6" t="s">
        <v>1305</v>
      </c>
      <c r="D387" s="17">
        <v>3135522007</v>
      </c>
      <c r="E387" s="6" t="s">
        <v>19</v>
      </c>
      <c r="F387" s="6" t="str">
        <f>IF(E387="BUY", "SELL", IF(E387="SELL", "BUY", ""))</f>
        <v>BUY</v>
      </c>
      <c r="G387" s="7">
        <v>14.875616000000001</v>
      </c>
      <c r="H387" s="7">
        <v>1000</v>
      </c>
      <c r="I387" s="11">
        <v>44116</v>
      </c>
      <c r="J387" s="9">
        <v>13.964257999999999</v>
      </c>
      <c r="K387" s="9">
        <f t="shared" ref="K387:K450" si="18">(H387/G387)*J387</f>
        <v>938.73477239530769</v>
      </c>
      <c r="L387" s="10">
        <f t="shared" ref="L387:L450" si="19">IF(F387="BUY",(K387-H387)/H387, IF(F387="SELL", (H387-K387)/H387, "Invalid"))</f>
        <v>-6.1265227604692316E-2</v>
      </c>
      <c r="M387" s="10">
        <f t="shared" ref="M387:M450" si="20">IF(E387="BUY",(K387-H387)/H387,IF(E387="SELL",(H387-K387)/H387,""))</f>
        <v>6.1265227604692316E-2</v>
      </c>
      <c r="N387" s="6">
        <f>DATEDIF(A387, I387, "d")</f>
        <v>1405</v>
      </c>
    </row>
    <row r="388" spans="1:14" ht="14.25">
      <c r="A388" s="5">
        <v>42712</v>
      </c>
      <c r="B388" s="6" t="s">
        <v>17</v>
      </c>
      <c r="C388" s="6" t="s">
        <v>18</v>
      </c>
      <c r="D388" s="17">
        <v>6166834080</v>
      </c>
      <c r="E388" s="6" t="s">
        <v>16</v>
      </c>
      <c r="F388" s="6" t="str">
        <f>IF(E388="BUY", "SELL", IF(E388="SELL", "BUY", ""))</f>
        <v>SELL</v>
      </c>
      <c r="G388" s="7">
        <v>24.870000999999998</v>
      </c>
      <c r="H388" s="7">
        <v>1000</v>
      </c>
      <c r="I388" s="11">
        <v>44095</v>
      </c>
      <c r="J388" s="9">
        <v>40.590000000000003</v>
      </c>
      <c r="K388" s="9">
        <f t="shared" si="18"/>
        <v>1632.0867860037481</v>
      </c>
      <c r="L388" s="10">
        <f t="shared" si="19"/>
        <v>-0.63208678600374812</v>
      </c>
      <c r="M388" s="10">
        <f t="shared" si="20"/>
        <v>0.63208678600374812</v>
      </c>
      <c r="N388" s="6">
        <f>DATEDIF(A388, I388, "d")</f>
        <v>1383</v>
      </c>
    </row>
    <row r="389" spans="1:14" ht="14.25">
      <c r="A389" s="5">
        <v>42712</v>
      </c>
      <c r="B389" s="6" t="s">
        <v>1099</v>
      </c>
      <c r="C389" s="6" t="s">
        <v>1100</v>
      </c>
      <c r="D389" s="17">
        <v>3296226000</v>
      </c>
      <c r="E389" s="6" t="s">
        <v>16</v>
      </c>
      <c r="F389" s="6" t="str">
        <f>IF(E389="BUY", "SELL", IF(E389="SELL", "BUY", ""))</f>
        <v>SELL</v>
      </c>
      <c r="G389" s="7">
        <v>43.5</v>
      </c>
      <c r="H389" s="7">
        <v>1000</v>
      </c>
      <c r="I389" s="5">
        <v>42886</v>
      </c>
      <c r="J389" s="9">
        <v>57.049999</v>
      </c>
      <c r="K389" s="9">
        <f t="shared" si="18"/>
        <v>1311.4942298850574</v>
      </c>
      <c r="L389" s="10">
        <f t="shared" si="19"/>
        <v>-0.31149422988505737</v>
      </c>
      <c r="M389" s="10">
        <f t="shared" si="20"/>
        <v>0.31149422988505737</v>
      </c>
      <c r="N389" s="6">
        <f>DATEDIF(A389, I389, "d")</f>
        <v>174</v>
      </c>
    </row>
    <row r="390" spans="1:14" ht="14.25">
      <c r="A390" s="5">
        <v>42716</v>
      </c>
      <c r="B390" s="6" t="s">
        <v>1312</v>
      </c>
      <c r="C390" s="6" t="s">
        <v>1313</v>
      </c>
      <c r="D390" s="17">
        <v>710145117</v>
      </c>
      <c r="E390" s="6" t="s">
        <v>19</v>
      </c>
      <c r="F390" s="6" t="str">
        <f>IF(E390="BUY", "SELL", IF(E390="SELL", "BUY", ""))</f>
        <v>BUY</v>
      </c>
      <c r="G390" s="7">
        <v>13.832155</v>
      </c>
      <c r="H390" s="7">
        <v>1000</v>
      </c>
      <c r="I390" s="11">
        <v>44727</v>
      </c>
      <c r="J390" s="9">
        <v>16.980620999999999</v>
      </c>
      <c r="K390" s="9">
        <f t="shared" si="18"/>
        <v>1227.6193405872043</v>
      </c>
      <c r="L390" s="10">
        <f t="shared" si="19"/>
        <v>0.22761934058720432</v>
      </c>
      <c r="M390" s="10">
        <f t="shared" si="20"/>
        <v>-0.22761934058720432</v>
      </c>
      <c r="N390" s="6">
        <f>DATEDIF(A390, I390, "d")</f>
        <v>2011</v>
      </c>
    </row>
    <row r="391" spans="1:14" ht="14.25">
      <c r="A391" s="5">
        <v>42717</v>
      </c>
      <c r="B391" s="6" t="s">
        <v>247</v>
      </c>
      <c r="C391" s="6" t="s">
        <v>248</v>
      </c>
      <c r="D391" s="17">
        <v>5470753470</v>
      </c>
      <c r="E391" s="6" t="s">
        <v>16</v>
      </c>
      <c r="F391" s="6" t="str">
        <f>IF(E391="BUY", "SELL", IF(E391="SELL", "BUY", ""))</f>
        <v>SELL</v>
      </c>
      <c r="G391" s="7">
        <v>81.617537999999996</v>
      </c>
      <c r="H391" s="7">
        <v>1000</v>
      </c>
      <c r="I391" s="5">
        <v>43209</v>
      </c>
      <c r="J391" s="9">
        <v>62.79</v>
      </c>
      <c r="K391" s="9">
        <f t="shared" si="18"/>
        <v>769.31994689670751</v>
      </c>
      <c r="L391" s="10">
        <f t="shared" si="19"/>
        <v>0.23068005310329248</v>
      </c>
      <c r="M391" s="10">
        <f t="shared" si="20"/>
        <v>-0.23068005310329248</v>
      </c>
      <c r="N391" s="6">
        <f>DATEDIF(A391, I391, "d")</f>
        <v>492</v>
      </c>
    </row>
    <row r="392" spans="1:14" ht="14.25">
      <c r="A392" s="5">
        <v>42717</v>
      </c>
      <c r="B392" s="6" t="s">
        <v>1119</v>
      </c>
      <c r="C392" s="6" t="s">
        <v>1120</v>
      </c>
      <c r="D392" s="17">
        <v>20000000</v>
      </c>
      <c r="E392" s="6" t="s">
        <v>16</v>
      </c>
      <c r="F392" s="6" t="str">
        <f>IF(E392="BUY", "SELL", IF(E392="SELL", "BUY", ""))</f>
        <v>SELL</v>
      </c>
      <c r="G392" s="7">
        <v>23.830393000000001</v>
      </c>
      <c r="H392" s="7">
        <v>1000</v>
      </c>
      <c r="I392" s="11">
        <v>43873</v>
      </c>
      <c r="J392" s="9">
        <v>8.89</v>
      </c>
      <c r="K392" s="9">
        <f t="shared" si="18"/>
        <v>373.05301679246327</v>
      </c>
      <c r="L392" s="10">
        <f t="shared" si="19"/>
        <v>0.62694698320753672</v>
      </c>
      <c r="M392" s="10">
        <f t="shared" si="20"/>
        <v>-0.62694698320753672</v>
      </c>
      <c r="N392" s="6">
        <f>DATEDIF(A392, I392, "d")</f>
        <v>1156</v>
      </c>
    </row>
    <row r="393" spans="1:14" ht="14.25">
      <c r="A393" s="5">
        <v>42717</v>
      </c>
      <c r="B393" s="6" t="s">
        <v>1320</v>
      </c>
      <c r="C393" s="6" t="s">
        <v>1321</v>
      </c>
      <c r="D393" s="17">
        <v>1043810996</v>
      </c>
      <c r="E393" s="6" t="s">
        <v>16</v>
      </c>
      <c r="F393" s="6" t="str">
        <f>IF(E393="BUY", "SELL", IF(E393="SELL", "BUY", ""))</f>
        <v>SELL</v>
      </c>
      <c r="G393" s="7">
        <v>744.88940400000001</v>
      </c>
      <c r="H393" s="7">
        <v>1000</v>
      </c>
      <c r="I393" s="11">
        <v>42870</v>
      </c>
      <c r="J393" s="9">
        <v>458.93478399999998</v>
      </c>
      <c r="K393" s="9">
        <f t="shared" si="18"/>
        <v>616.11130663901884</v>
      </c>
      <c r="L393" s="10">
        <f t="shared" si="19"/>
        <v>0.38388869336098119</v>
      </c>
      <c r="M393" s="10">
        <f t="shared" si="20"/>
        <v>-0.38388869336098119</v>
      </c>
      <c r="N393" s="6">
        <f>DATEDIF(A393, I393, "d")</f>
        <v>153</v>
      </c>
    </row>
    <row r="394" spans="1:14" ht="14.25">
      <c r="A394" s="5">
        <v>42717</v>
      </c>
      <c r="B394" s="6" t="s">
        <v>1322</v>
      </c>
      <c r="C394" s="6" t="s">
        <v>1323</v>
      </c>
      <c r="D394" s="17">
        <v>263538063</v>
      </c>
      <c r="E394" s="6" t="s">
        <v>19</v>
      </c>
      <c r="F394" s="6" t="str">
        <f>IF(E394="BUY", "SELL", IF(E394="SELL", "BUY", ""))</f>
        <v>BUY</v>
      </c>
      <c r="G394" s="7">
        <v>9.1240450000000006</v>
      </c>
      <c r="H394" s="7">
        <v>1000</v>
      </c>
      <c r="I394" s="11">
        <v>44727</v>
      </c>
      <c r="J394" s="9">
        <v>7.56</v>
      </c>
      <c r="K394" s="9">
        <f t="shared" si="18"/>
        <v>828.57986781082286</v>
      </c>
      <c r="L394" s="10">
        <f t="shared" si="19"/>
        <v>-0.17142013218917715</v>
      </c>
      <c r="M394" s="10">
        <f t="shared" si="20"/>
        <v>0.17142013218917715</v>
      </c>
      <c r="N394" s="6">
        <f>DATEDIF(A394, I394, "d")</f>
        <v>2010</v>
      </c>
    </row>
    <row r="395" spans="1:14" ht="14.25">
      <c r="A395" s="11">
        <v>42717</v>
      </c>
      <c r="B395" s="6" t="s">
        <v>1324</v>
      </c>
      <c r="C395" s="6" t="s">
        <v>1325</v>
      </c>
      <c r="D395" s="17">
        <v>375413012</v>
      </c>
      <c r="E395" s="13" t="s">
        <v>19</v>
      </c>
      <c r="F395" s="12" t="str">
        <f>IF(E395="BUY", "SELL", IF(E395="SELL", "BUY", ""))</f>
        <v>BUY</v>
      </c>
      <c r="G395" s="7">
        <v>24.950001</v>
      </c>
      <c r="H395" s="7">
        <v>1000</v>
      </c>
      <c r="I395" s="11">
        <v>44727</v>
      </c>
      <c r="J395" s="9">
        <v>28.719999000000001</v>
      </c>
      <c r="K395" s="9">
        <f t="shared" si="18"/>
        <v>1151.1021181922999</v>
      </c>
      <c r="L395" s="10">
        <f t="shared" si="19"/>
        <v>0.15110211819229993</v>
      </c>
      <c r="M395" s="10">
        <f t="shared" si="20"/>
        <v>-0.15110211819229993</v>
      </c>
      <c r="N395" s="6">
        <f>DATEDIF(A395, I395, "d")</f>
        <v>2010</v>
      </c>
    </row>
    <row r="396" spans="1:14" ht="14.25">
      <c r="A396" s="5">
        <v>42718</v>
      </c>
      <c r="B396" s="6" t="s">
        <v>1326</v>
      </c>
      <c r="C396" s="6" t="s">
        <v>1327</v>
      </c>
      <c r="D396" s="17">
        <v>2022105843</v>
      </c>
      <c r="E396" s="6" t="s">
        <v>19</v>
      </c>
      <c r="F396" s="6" t="str">
        <f>IF(E396="BUY", "SELL", IF(E396="SELL", "BUY", ""))</f>
        <v>BUY</v>
      </c>
      <c r="G396" s="7">
        <v>26.88</v>
      </c>
      <c r="H396" s="7">
        <v>1000</v>
      </c>
      <c r="I396" s="11">
        <v>44727</v>
      </c>
      <c r="J396" s="9">
        <v>100.089996</v>
      </c>
      <c r="K396" s="9">
        <f t="shared" si="18"/>
        <v>3723.5861607142861</v>
      </c>
      <c r="L396" s="10">
        <f t="shared" si="19"/>
        <v>2.7235861607142859</v>
      </c>
      <c r="M396" s="10">
        <f t="shared" si="20"/>
        <v>-2.7235861607142859</v>
      </c>
      <c r="N396" s="6">
        <f>DATEDIF(A396, I396, "d")</f>
        <v>2009</v>
      </c>
    </row>
    <row r="397" spans="1:14" ht="14.25">
      <c r="A397" s="5">
        <v>42719</v>
      </c>
      <c r="B397" s="6" t="s">
        <v>1328</v>
      </c>
      <c r="C397" s="6" t="s">
        <v>1329</v>
      </c>
      <c r="D397" s="17">
        <v>2998398180</v>
      </c>
      <c r="E397" s="6" t="s">
        <v>16</v>
      </c>
      <c r="F397" s="6" t="str">
        <f>IF(E397="BUY", "SELL", IF(E397="SELL", "BUY", ""))</f>
        <v>SELL</v>
      </c>
      <c r="G397" s="7">
        <v>34.844326000000002</v>
      </c>
      <c r="H397" s="7">
        <v>1000</v>
      </c>
      <c r="I397" s="11">
        <v>44727</v>
      </c>
      <c r="J397" s="9">
        <v>39.572811000000002</v>
      </c>
      <c r="K397" s="9">
        <f t="shared" si="18"/>
        <v>1135.7031558021813</v>
      </c>
      <c r="L397" s="10">
        <f t="shared" si="19"/>
        <v>-0.13570315580218131</v>
      </c>
      <c r="M397" s="10">
        <f t="shared" si="20"/>
        <v>0.13570315580218131</v>
      </c>
      <c r="N397" s="6">
        <f>DATEDIF(A397, I397, "d")</f>
        <v>2008</v>
      </c>
    </row>
    <row r="398" spans="1:14" ht="14.25">
      <c r="A398" s="5">
        <v>42719</v>
      </c>
      <c r="B398" s="6" t="s">
        <v>237</v>
      </c>
      <c r="C398" s="6" t="s">
        <v>238</v>
      </c>
      <c r="D398" s="17">
        <v>467021256</v>
      </c>
      <c r="E398" s="6" t="s">
        <v>16</v>
      </c>
      <c r="F398" s="6" t="str">
        <f>IF(E398="BUY", "SELL", IF(E398="SELL", "BUY", ""))</f>
        <v>SELL</v>
      </c>
      <c r="G398" s="7">
        <v>54.920124000000001</v>
      </c>
      <c r="H398" s="7">
        <v>1000</v>
      </c>
      <c r="I398" s="11">
        <v>44201</v>
      </c>
      <c r="J398" s="9">
        <v>18.02</v>
      </c>
      <c r="K398" s="9">
        <f t="shared" si="18"/>
        <v>328.11287898767307</v>
      </c>
      <c r="L398" s="10">
        <f t="shared" si="19"/>
        <v>0.67188712101232695</v>
      </c>
      <c r="M398" s="10">
        <f t="shared" si="20"/>
        <v>-0.67188712101232695</v>
      </c>
      <c r="N398" s="6">
        <f>DATEDIF(A398, I398, "d")</f>
        <v>1482</v>
      </c>
    </row>
    <row r="399" spans="1:14" ht="14.25">
      <c r="A399" s="5">
        <v>42719</v>
      </c>
      <c r="B399" s="6" t="s">
        <v>1330</v>
      </c>
      <c r="C399" s="6" t="s">
        <v>1331</v>
      </c>
      <c r="D399" s="17">
        <v>1788201160</v>
      </c>
      <c r="E399" s="6" t="s">
        <v>19</v>
      </c>
      <c r="F399" s="6" t="str">
        <f>IF(E399="BUY", "SELL", IF(E399="SELL", "BUY", ""))</f>
        <v>BUY</v>
      </c>
      <c r="G399" s="7">
        <v>13.336351000000001</v>
      </c>
      <c r="H399" s="7">
        <v>1000</v>
      </c>
      <c r="I399" s="11">
        <v>44727</v>
      </c>
      <c r="J399" s="9">
        <v>5.023466</v>
      </c>
      <c r="K399" s="9">
        <f t="shared" si="18"/>
        <v>376.67469909872648</v>
      </c>
      <c r="L399" s="10">
        <f t="shared" si="19"/>
        <v>-0.62332530090127347</v>
      </c>
      <c r="M399" s="10">
        <f t="shared" si="20"/>
        <v>0.62332530090127347</v>
      </c>
      <c r="N399" s="6">
        <f>DATEDIF(A399, I399, "d")</f>
        <v>2008</v>
      </c>
    </row>
    <row r="400" spans="1:14" ht="14.25">
      <c r="A400" s="5">
        <v>42720</v>
      </c>
      <c r="B400" s="6" t="s">
        <v>53</v>
      </c>
      <c r="C400" s="6" t="s">
        <v>54</v>
      </c>
      <c r="D400" s="17">
        <v>5168276738</v>
      </c>
      <c r="E400" s="6" t="s">
        <v>19</v>
      </c>
      <c r="F400" s="6" t="str">
        <f>IF(E400="BUY", "SELL", IF(E400="SELL", "BUY", ""))</f>
        <v>BUY</v>
      </c>
      <c r="G400" s="7">
        <v>28.9</v>
      </c>
      <c r="H400" s="7">
        <v>1000</v>
      </c>
      <c r="I400" s="11">
        <v>43185</v>
      </c>
      <c r="J400" s="9">
        <v>44.99</v>
      </c>
      <c r="K400" s="9">
        <f t="shared" si="18"/>
        <v>1556.7474048442907</v>
      </c>
      <c r="L400" s="10">
        <f t="shared" si="19"/>
        <v>0.55674740484429075</v>
      </c>
      <c r="M400" s="10">
        <f t="shared" si="20"/>
        <v>-0.55674740484429075</v>
      </c>
      <c r="N400" s="6">
        <f>DATEDIF(A400, I400, "d")</f>
        <v>465</v>
      </c>
    </row>
    <row r="401" spans="1:14" ht="14.25">
      <c r="A401" s="5">
        <v>42720</v>
      </c>
      <c r="B401" s="6" t="s">
        <v>1332</v>
      </c>
      <c r="C401" s="6" t="s">
        <v>1333</v>
      </c>
      <c r="D401" s="17">
        <v>138813000</v>
      </c>
      <c r="E401" s="6" t="s">
        <v>16</v>
      </c>
      <c r="F401" s="6" t="str">
        <f>IF(E401="BUY", "SELL", IF(E401="SELL", "BUY", ""))</f>
        <v>SELL</v>
      </c>
      <c r="G401" s="7">
        <v>27.2</v>
      </c>
      <c r="H401" s="7">
        <v>1000</v>
      </c>
      <c r="I401" s="11">
        <v>44041</v>
      </c>
      <c r="J401" s="9">
        <v>6.87</v>
      </c>
      <c r="K401" s="9">
        <f t="shared" si="18"/>
        <v>252.57352941176472</v>
      </c>
      <c r="L401" s="10">
        <f t="shared" si="19"/>
        <v>0.74742647058823519</v>
      </c>
      <c r="M401" s="10">
        <f t="shared" si="20"/>
        <v>-0.74742647058823519</v>
      </c>
      <c r="N401" s="6">
        <f>DATEDIF(A401, I401, "d")</f>
        <v>1321</v>
      </c>
    </row>
    <row r="402" spans="1:14" ht="14.25">
      <c r="A402" s="5">
        <v>42720</v>
      </c>
      <c r="B402" s="6" t="s">
        <v>1336</v>
      </c>
      <c r="C402" s="6" t="s">
        <v>1337</v>
      </c>
      <c r="D402" s="17">
        <v>1417499000</v>
      </c>
      <c r="E402" s="6" t="s">
        <v>16</v>
      </c>
      <c r="F402" s="6" t="str">
        <f>IF(E402="BUY", "SELL", IF(E402="SELL", "BUY", ""))</f>
        <v>SELL</v>
      </c>
      <c r="G402" s="7">
        <v>9.23</v>
      </c>
      <c r="H402" s="7">
        <v>1000</v>
      </c>
      <c r="I402" s="11">
        <v>43178</v>
      </c>
      <c r="J402" s="9">
        <v>9.8699999999999992</v>
      </c>
      <c r="K402" s="9">
        <f t="shared" si="18"/>
        <v>1069.3391115926327</v>
      </c>
      <c r="L402" s="10">
        <f t="shared" si="19"/>
        <v>-6.933911159263266E-2</v>
      </c>
      <c r="M402" s="10">
        <f t="shared" si="20"/>
        <v>6.933911159263266E-2</v>
      </c>
      <c r="N402" s="6">
        <f>DATEDIF(A402, I402, "d")</f>
        <v>458</v>
      </c>
    </row>
    <row r="403" spans="1:14" ht="14.25">
      <c r="A403" s="5">
        <v>42723</v>
      </c>
      <c r="B403" s="6" t="s">
        <v>375</v>
      </c>
      <c r="C403" s="6" t="s">
        <v>376</v>
      </c>
      <c r="D403" s="17">
        <v>3086150340</v>
      </c>
      <c r="E403" s="6" t="s">
        <v>19</v>
      </c>
      <c r="F403" s="6" t="str">
        <f>IF(E403="BUY", "SELL", IF(E403="SELL", "BUY", ""))</f>
        <v>BUY</v>
      </c>
      <c r="G403" s="7">
        <v>42.715049999999998</v>
      </c>
      <c r="H403" s="7">
        <v>1000</v>
      </c>
      <c r="I403" s="5">
        <v>42894</v>
      </c>
      <c r="J403" s="9">
        <v>38.138134000000001</v>
      </c>
      <c r="K403" s="9">
        <f t="shared" si="18"/>
        <v>892.8500376331059</v>
      </c>
      <c r="L403" s="10">
        <f t="shared" si="19"/>
        <v>-0.1071499623668941</v>
      </c>
      <c r="M403" s="10">
        <f t="shared" si="20"/>
        <v>0.1071499623668941</v>
      </c>
      <c r="N403" s="6">
        <f>DATEDIF(A403, I403, "d")</f>
        <v>171</v>
      </c>
    </row>
    <row r="404" spans="1:14" ht="14.25">
      <c r="A404" s="11">
        <v>42723</v>
      </c>
      <c r="B404" s="6" t="s">
        <v>1338</v>
      </c>
      <c r="C404" s="6" t="s">
        <v>1339</v>
      </c>
      <c r="D404" s="17">
        <v>5318585558</v>
      </c>
      <c r="E404" s="12" t="s">
        <v>16</v>
      </c>
      <c r="F404" s="13" t="str">
        <f>IF(E404="BUY", "SELL", IF(E404="SELL", "BUY", ""))</f>
        <v>SELL</v>
      </c>
      <c r="G404" s="7">
        <v>141.45614599999999</v>
      </c>
      <c r="H404" s="7">
        <v>1000</v>
      </c>
      <c r="I404" s="11">
        <v>44727</v>
      </c>
      <c r="J404" s="9">
        <v>232.653839</v>
      </c>
      <c r="K404" s="9">
        <f t="shared" si="18"/>
        <v>1644.7064731991215</v>
      </c>
      <c r="L404" s="10">
        <f t="shared" si="19"/>
        <v>-0.64470647319912155</v>
      </c>
      <c r="M404" s="10">
        <f t="shared" si="20"/>
        <v>0.64470647319912155</v>
      </c>
      <c r="N404" s="6">
        <f>DATEDIF(A404, I404, "d")</f>
        <v>2004</v>
      </c>
    </row>
    <row r="405" spans="1:14" ht="14.25">
      <c r="A405" s="5">
        <v>42725</v>
      </c>
      <c r="B405" s="6" t="s">
        <v>1342</v>
      </c>
      <c r="C405" s="6" t="s">
        <v>1343</v>
      </c>
      <c r="D405" s="17">
        <v>7348147154</v>
      </c>
      <c r="E405" s="6" t="s">
        <v>16</v>
      </c>
      <c r="F405" s="6" t="str">
        <f>IF(E405="BUY", "SELL", IF(E405="SELL", "BUY", ""))</f>
        <v>SELL</v>
      </c>
      <c r="G405" s="7">
        <v>27.383856000000002</v>
      </c>
      <c r="H405" s="7">
        <v>1000</v>
      </c>
      <c r="I405" s="5">
        <v>42747</v>
      </c>
      <c r="J405" s="9">
        <v>28.411228000000001</v>
      </c>
      <c r="K405" s="9">
        <f t="shared" si="18"/>
        <v>1037.5174336295077</v>
      </c>
      <c r="L405" s="10">
        <f t="shared" si="19"/>
        <v>-3.751743362950765E-2</v>
      </c>
      <c r="M405" s="10">
        <f t="shared" si="20"/>
        <v>3.751743362950765E-2</v>
      </c>
      <c r="N405" s="6">
        <f>DATEDIF(A405, I405, "d")</f>
        <v>22</v>
      </c>
    </row>
    <row r="406" spans="1:14" ht="14.25">
      <c r="A406" s="11">
        <v>42725</v>
      </c>
      <c r="B406" s="6" t="s">
        <v>931</v>
      </c>
      <c r="C406" s="6" t="s">
        <v>932</v>
      </c>
      <c r="D406" s="17">
        <v>7680420000</v>
      </c>
      <c r="E406" s="12" t="s">
        <v>16</v>
      </c>
      <c r="F406" s="13" t="str">
        <f>IF(E406="BUY", "SELL", IF(E406="SELL", "BUY", ""))</f>
        <v>SELL</v>
      </c>
      <c r="G406" s="7">
        <v>56.25</v>
      </c>
      <c r="H406" s="7">
        <v>1000</v>
      </c>
      <c r="I406" s="11">
        <v>42746</v>
      </c>
      <c r="J406" s="9">
        <v>55.09</v>
      </c>
      <c r="K406" s="9">
        <f t="shared" si="18"/>
        <v>979.37777777777785</v>
      </c>
      <c r="L406" s="10">
        <f t="shared" si="19"/>
        <v>2.0622222222222149E-2</v>
      </c>
      <c r="M406" s="10">
        <f t="shared" si="20"/>
        <v>-2.0622222222222149E-2</v>
      </c>
      <c r="N406" s="6">
        <f>DATEDIF(A406, I406, "d")</f>
        <v>21</v>
      </c>
    </row>
    <row r="407" spans="1:14" ht="14.25">
      <c r="A407" s="5">
        <v>42726</v>
      </c>
      <c r="B407" s="6" t="s">
        <v>1346</v>
      </c>
      <c r="C407" s="6" t="s">
        <v>1347</v>
      </c>
      <c r="D407" s="17">
        <v>4503988811</v>
      </c>
      <c r="E407" s="6" t="s">
        <v>16</v>
      </c>
      <c r="F407" s="6" t="str">
        <f>IF(E407="BUY", "SELL", IF(E407="SELL", "BUY", ""))</f>
        <v>SELL</v>
      </c>
      <c r="G407" s="7">
        <v>48.557827000000003</v>
      </c>
      <c r="H407" s="7">
        <v>1000</v>
      </c>
      <c r="I407" s="11">
        <v>44727</v>
      </c>
      <c r="J407" s="9">
        <v>97.125252000000003</v>
      </c>
      <c r="K407" s="9">
        <f t="shared" si="18"/>
        <v>2000.1976612338933</v>
      </c>
      <c r="L407" s="10">
        <f t="shared" si="19"/>
        <v>-1.0001976612338934</v>
      </c>
      <c r="M407" s="10">
        <f t="shared" si="20"/>
        <v>1.0001976612338934</v>
      </c>
      <c r="N407" s="6">
        <f>DATEDIF(A407, I407, "d")</f>
        <v>2001</v>
      </c>
    </row>
    <row r="408" spans="1:14" ht="14.25">
      <c r="A408" s="5">
        <v>42726</v>
      </c>
      <c r="B408" s="6" t="s">
        <v>1081</v>
      </c>
      <c r="C408" s="6" t="s">
        <v>1082</v>
      </c>
      <c r="D408" s="17">
        <v>373506120</v>
      </c>
      <c r="E408" s="6" t="s">
        <v>16</v>
      </c>
      <c r="F408" s="6" t="str">
        <f>IF(E408="BUY", "SELL", IF(E408="SELL", "BUY", ""))</f>
        <v>SELL</v>
      </c>
      <c r="G408" s="7">
        <v>40.479275000000001</v>
      </c>
      <c r="H408" s="7">
        <v>1000</v>
      </c>
      <c r="I408" s="11">
        <v>43272</v>
      </c>
      <c r="J408" s="9">
        <v>121.340675</v>
      </c>
      <c r="K408" s="9">
        <f t="shared" si="18"/>
        <v>2997.6000064230398</v>
      </c>
      <c r="L408" s="10">
        <f t="shared" si="19"/>
        <v>-1.9976000064230397</v>
      </c>
      <c r="M408" s="10">
        <f t="shared" si="20"/>
        <v>1.9976000064230397</v>
      </c>
      <c r="N408" s="6">
        <f>DATEDIF(A408, I408, "d")</f>
        <v>546</v>
      </c>
    </row>
    <row r="409" spans="1:14" ht="14.25">
      <c r="A409" s="5">
        <v>42738</v>
      </c>
      <c r="B409" s="6" t="s">
        <v>231</v>
      </c>
      <c r="C409" s="6" t="s">
        <v>232</v>
      </c>
      <c r="D409" s="17">
        <v>2437434000</v>
      </c>
      <c r="E409" s="6" t="s">
        <v>19</v>
      </c>
      <c r="F409" s="6" t="str">
        <f>IF(E409="BUY", "SELL", IF(E409="SELL", "BUY", ""))</f>
        <v>BUY</v>
      </c>
      <c r="G409" s="7">
        <v>151.85</v>
      </c>
      <c r="H409" s="7">
        <v>1000</v>
      </c>
      <c r="I409" s="11">
        <v>43052</v>
      </c>
      <c r="J409" s="9">
        <v>117.25</v>
      </c>
      <c r="K409" s="9">
        <f t="shared" si="18"/>
        <v>772.14356272637474</v>
      </c>
      <c r="L409" s="10">
        <f t="shared" si="19"/>
        <v>-0.22785643727362526</v>
      </c>
      <c r="M409" s="10">
        <f t="shared" si="20"/>
        <v>0.22785643727362526</v>
      </c>
      <c r="N409" s="6">
        <f>DATEDIF(A409, I409, "d")</f>
        <v>314</v>
      </c>
    </row>
    <row r="410" spans="1:14" ht="14.25">
      <c r="A410" s="5">
        <v>42738</v>
      </c>
      <c r="B410" s="6" t="s">
        <v>1350</v>
      </c>
      <c r="C410" s="6" t="s">
        <v>1351</v>
      </c>
      <c r="D410" s="17">
        <v>6224040900</v>
      </c>
      <c r="E410" s="6" t="s">
        <v>16</v>
      </c>
      <c r="F410" s="6" t="str">
        <f>IF(E410="BUY", "SELL", IF(E410="SELL", "BUY", ""))</f>
        <v>SELL</v>
      </c>
      <c r="G410" s="7">
        <v>53.956135000000003</v>
      </c>
      <c r="H410" s="7">
        <v>1000</v>
      </c>
      <c r="I410" s="11">
        <v>44727</v>
      </c>
      <c r="J410" s="9">
        <v>72.481650999999999</v>
      </c>
      <c r="K410" s="9">
        <f t="shared" si="18"/>
        <v>1343.3440145407005</v>
      </c>
      <c r="L410" s="10">
        <f t="shared" si="19"/>
        <v>-0.34334401454070052</v>
      </c>
      <c r="M410" s="10">
        <f t="shared" si="20"/>
        <v>0.34334401454070052</v>
      </c>
      <c r="N410" s="6">
        <f>DATEDIF(A410, I410, "d")</f>
        <v>1989</v>
      </c>
    </row>
    <row r="411" spans="1:14" ht="14.25">
      <c r="A411" s="11">
        <v>42738</v>
      </c>
      <c r="B411" s="6" t="s">
        <v>1354</v>
      </c>
      <c r="C411" s="6" t="s">
        <v>1355</v>
      </c>
      <c r="D411" s="17">
        <v>2181388500</v>
      </c>
      <c r="E411" s="13" t="s">
        <v>19</v>
      </c>
      <c r="F411" s="12" t="str">
        <f>IF(E411="BUY", "SELL", IF(E411="SELL", "BUY", ""))</f>
        <v>BUY</v>
      </c>
      <c r="G411" s="7">
        <v>42.249481000000003</v>
      </c>
      <c r="H411" s="7">
        <v>1000</v>
      </c>
      <c r="I411" s="11">
        <v>44727</v>
      </c>
      <c r="J411" s="9">
        <v>20</v>
      </c>
      <c r="K411" s="9">
        <f t="shared" si="18"/>
        <v>473.37859605896699</v>
      </c>
      <c r="L411" s="10">
        <f t="shared" si="19"/>
        <v>-0.52662140394103296</v>
      </c>
      <c r="M411" s="10">
        <f t="shared" si="20"/>
        <v>0.52662140394103296</v>
      </c>
      <c r="N411" s="6">
        <f>DATEDIF(A411, I411, "d")</f>
        <v>1989</v>
      </c>
    </row>
    <row r="412" spans="1:14" ht="14.25">
      <c r="A412" s="11">
        <v>42738</v>
      </c>
      <c r="B412" s="6" t="s">
        <v>1301</v>
      </c>
      <c r="C412" s="6" t="s">
        <v>1302</v>
      </c>
      <c r="D412" s="17">
        <v>39657000</v>
      </c>
      <c r="E412" s="12" t="s">
        <v>16</v>
      </c>
      <c r="F412" s="13" t="str">
        <f>IF(E412="BUY", "SELL", IF(E412="SELL", "BUY", ""))</f>
        <v>SELL</v>
      </c>
      <c r="G412" s="7">
        <v>298.5</v>
      </c>
      <c r="H412" s="7">
        <v>1000</v>
      </c>
      <c r="I412" s="11">
        <v>43389</v>
      </c>
      <c r="J412" s="9">
        <v>298.5</v>
      </c>
      <c r="K412" s="9">
        <f t="shared" si="18"/>
        <v>1000</v>
      </c>
      <c r="L412" s="10">
        <f t="shared" si="19"/>
        <v>0</v>
      </c>
      <c r="M412" s="10">
        <f t="shared" si="20"/>
        <v>0</v>
      </c>
      <c r="N412" s="6">
        <f>DATEDIF(A412, I412, "d")</f>
        <v>651</v>
      </c>
    </row>
    <row r="413" spans="1:14" ht="14.25">
      <c r="A413" s="5">
        <v>42739</v>
      </c>
      <c r="B413" s="6" t="s">
        <v>1358</v>
      </c>
      <c r="C413" s="6" t="s">
        <v>1359</v>
      </c>
      <c r="D413" s="17">
        <v>5462009609</v>
      </c>
      <c r="E413" s="6" t="s">
        <v>16</v>
      </c>
      <c r="F413" s="6" t="str">
        <f>IF(E413="BUY", "SELL", IF(E413="SELL", "BUY", ""))</f>
        <v>SELL</v>
      </c>
      <c r="G413" s="7">
        <v>44</v>
      </c>
      <c r="H413" s="7">
        <v>1000</v>
      </c>
      <c r="I413" s="11">
        <v>44727</v>
      </c>
      <c r="J413" s="9">
        <v>52.37</v>
      </c>
      <c r="K413" s="9">
        <f t="shared" si="18"/>
        <v>1190.2272727272727</v>
      </c>
      <c r="L413" s="10">
        <f t="shared" si="19"/>
        <v>-0.19022727272727274</v>
      </c>
      <c r="M413" s="10">
        <f t="shared" si="20"/>
        <v>0.19022727272727274</v>
      </c>
      <c r="N413" s="6">
        <f>DATEDIF(A413, I413, "d")</f>
        <v>1988</v>
      </c>
    </row>
    <row r="414" spans="1:14" ht="14.25">
      <c r="A414" s="5">
        <v>42740</v>
      </c>
      <c r="B414" s="6" t="s">
        <v>1153</v>
      </c>
      <c r="C414" s="6" t="s">
        <v>1154</v>
      </c>
      <c r="D414" s="17">
        <v>953459514</v>
      </c>
      <c r="E414" s="6" t="s">
        <v>16</v>
      </c>
      <c r="F414" s="6" t="str">
        <f>IF(E414="BUY", "SELL", IF(E414="SELL", "BUY", ""))</f>
        <v>SELL</v>
      </c>
      <c r="G414" s="7">
        <v>21.89</v>
      </c>
      <c r="H414" s="7">
        <v>1000</v>
      </c>
      <c r="I414" s="11">
        <v>44717</v>
      </c>
      <c r="J414" s="9">
        <v>45.18</v>
      </c>
      <c r="K414" s="9">
        <f t="shared" si="18"/>
        <v>2063.9561443581542</v>
      </c>
      <c r="L414" s="10">
        <f t="shared" si="19"/>
        <v>-1.0639561443581542</v>
      </c>
      <c r="M414" s="10">
        <f t="shared" si="20"/>
        <v>1.0639561443581542</v>
      </c>
      <c r="N414" s="6">
        <f>DATEDIF(A414, I414, "d")</f>
        <v>1977</v>
      </c>
    </row>
    <row r="415" spans="1:14" ht="14.25">
      <c r="A415" s="5">
        <v>42740</v>
      </c>
      <c r="B415" s="6" t="s">
        <v>1360</v>
      </c>
      <c r="C415" s="6" t="s">
        <v>1361</v>
      </c>
      <c r="D415" s="17">
        <v>5696476800</v>
      </c>
      <c r="E415" s="6" t="s">
        <v>16</v>
      </c>
      <c r="F415" s="6" t="str">
        <f>IF(E415="BUY", "SELL", IF(E415="SELL", "BUY", ""))</f>
        <v>SELL</v>
      </c>
      <c r="G415" s="7">
        <v>12.61</v>
      </c>
      <c r="H415" s="7">
        <v>1000</v>
      </c>
      <c r="I415" s="11">
        <v>43133</v>
      </c>
      <c r="J415" s="9">
        <v>18.370000999999998</v>
      </c>
      <c r="K415" s="9">
        <f t="shared" si="18"/>
        <v>1456.7804123711339</v>
      </c>
      <c r="L415" s="10">
        <f t="shared" si="19"/>
        <v>-0.45678041237113393</v>
      </c>
      <c r="M415" s="10">
        <f t="shared" si="20"/>
        <v>0.45678041237113393</v>
      </c>
      <c r="N415" s="6">
        <f>DATEDIF(A415, I415, "d")</f>
        <v>393</v>
      </c>
    </row>
    <row r="416" spans="1:14" ht="14.25">
      <c r="A416" s="5">
        <v>42740</v>
      </c>
      <c r="B416" s="6" t="s">
        <v>377</v>
      </c>
      <c r="C416" s="6" t="s">
        <v>378</v>
      </c>
      <c r="D416" s="17">
        <v>3110924830</v>
      </c>
      <c r="E416" s="6" t="s">
        <v>19</v>
      </c>
      <c r="F416" s="6" t="str">
        <f>IF(E416="BUY", "SELL", IF(E416="SELL", "BUY", ""))</f>
        <v>BUY</v>
      </c>
      <c r="G416" s="7">
        <v>31.299859999999999</v>
      </c>
      <c r="H416" s="7">
        <v>1000</v>
      </c>
      <c r="I416" s="5">
        <v>42835</v>
      </c>
      <c r="J416" s="9">
        <v>30.075773000000002</v>
      </c>
      <c r="K416" s="9">
        <f t="shared" si="18"/>
        <v>960.89161421169308</v>
      </c>
      <c r="L416" s="10">
        <f t="shared" si="19"/>
        <v>-3.9108385788306915E-2</v>
      </c>
      <c r="M416" s="10">
        <f t="shared" si="20"/>
        <v>3.9108385788306915E-2</v>
      </c>
      <c r="N416" s="6">
        <f>DATEDIF(A416, I416, "d")</f>
        <v>95</v>
      </c>
    </row>
    <row r="417" spans="1:14" ht="14.25">
      <c r="A417" s="5">
        <v>42740</v>
      </c>
      <c r="B417" s="6" t="s">
        <v>1362</v>
      </c>
      <c r="C417" s="6" t="s">
        <v>1363</v>
      </c>
      <c r="D417" s="17">
        <v>964841280</v>
      </c>
      <c r="E417" s="6" t="s">
        <v>19</v>
      </c>
      <c r="F417" s="6" t="str">
        <f>IF(E417="BUY", "SELL", IF(E417="SELL", "BUY", ""))</f>
        <v>BUY</v>
      </c>
      <c r="G417" s="7">
        <v>53.988650999999997</v>
      </c>
      <c r="H417" s="7">
        <v>1000</v>
      </c>
      <c r="I417" s="11">
        <v>44727</v>
      </c>
      <c r="J417" s="9">
        <v>13.56</v>
      </c>
      <c r="K417" s="9">
        <f t="shared" si="18"/>
        <v>251.16389739021261</v>
      </c>
      <c r="L417" s="10">
        <f t="shared" si="19"/>
        <v>-0.74883610260978739</v>
      </c>
      <c r="M417" s="10">
        <f t="shared" si="20"/>
        <v>0.74883610260978739</v>
      </c>
      <c r="N417" s="6">
        <f>DATEDIF(A417, I417, "d")</f>
        <v>1987</v>
      </c>
    </row>
    <row r="418" spans="1:14" ht="14.25">
      <c r="A418" s="5">
        <v>42741</v>
      </c>
      <c r="B418" s="6" t="s">
        <v>1364</v>
      </c>
      <c r="C418" s="6" t="s">
        <v>1365</v>
      </c>
      <c r="D418" s="17">
        <v>3621392855</v>
      </c>
      <c r="E418" s="6" t="s">
        <v>16</v>
      </c>
      <c r="F418" s="6" t="str">
        <f>IF(E418="BUY", "SELL", IF(E418="SELL", "BUY", ""))</f>
        <v>SELL</v>
      </c>
      <c r="G418" s="7">
        <v>55.123992999999999</v>
      </c>
      <c r="H418" s="7">
        <v>1000</v>
      </c>
      <c r="I418" s="11">
        <v>44727</v>
      </c>
      <c r="J418" s="9">
        <v>32.389999000000003</v>
      </c>
      <c r="K418" s="9">
        <f t="shared" si="18"/>
        <v>587.58441174607947</v>
      </c>
      <c r="L418" s="10">
        <f t="shared" si="19"/>
        <v>0.41241558825392055</v>
      </c>
      <c r="M418" s="10">
        <f t="shared" si="20"/>
        <v>-0.41241558825392055</v>
      </c>
      <c r="N418" s="6">
        <f>DATEDIF(A418, I418, "d")</f>
        <v>1986</v>
      </c>
    </row>
    <row r="419" spans="1:14" ht="14.25">
      <c r="A419" s="5">
        <v>42741</v>
      </c>
      <c r="B419" s="6" t="s">
        <v>1366</v>
      </c>
      <c r="C419" s="6" t="s">
        <v>1367</v>
      </c>
      <c r="D419" s="17">
        <v>9043173608</v>
      </c>
      <c r="E419" s="6" t="s">
        <v>19</v>
      </c>
      <c r="F419" s="6" t="str">
        <f>IF(E419="BUY", "SELL", IF(E419="SELL", "BUY", ""))</f>
        <v>BUY</v>
      </c>
      <c r="G419" s="7">
        <v>36.389999000000003</v>
      </c>
      <c r="H419" s="7">
        <v>1000</v>
      </c>
      <c r="I419" s="11">
        <v>44502</v>
      </c>
      <c r="J419" s="9">
        <v>357.17001299999998</v>
      </c>
      <c r="K419" s="9">
        <f t="shared" si="18"/>
        <v>9815.0597091250256</v>
      </c>
      <c r="L419" s="10">
        <f t="shared" si="19"/>
        <v>8.8150597091250251</v>
      </c>
      <c r="M419" s="10">
        <f t="shared" si="20"/>
        <v>-8.8150597091250251</v>
      </c>
      <c r="N419" s="6">
        <f>DATEDIF(A419, I419, "d")</f>
        <v>1761</v>
      </c>
    </row>
    <row r="420" spans="1:14" ht="14.25">
      <c r="A420" s="5">
        <v>42741</v>
      </c>
      <c r="B420" s="6" t="s">
        <v>1368</v>
      </c>
      <c r="C420" s="6" t="s">
        <v>1369</v>
      </c>
      <c r="D420" s="17">
        <v>472327138</v>
      </c>
      <c r="E420" s="6" t="s">
        <v>19</v>
      </c>
      <c r="F420" s="6" t="str">
        <f>IF(E420="BUY", "SELL", IF(E420="SELL", "BUY", ""))</f>
        <v>BUY</v>
      </c>
      <c r="G420" s="7">
        <v>7.76</v>
      </c>
      <c r="H420" s="7">
        <v>1000</v>
      </c>
      <c r="I420" s="11">
        <v>44727</v>
      </c>
      <c r="J420" s="9">
        <v>10.16</v>
      </c>
      <c r="K420" s="9">
        <f t="shared" si="18"/>
        <v>1309.2783505154641</v>
      </c>
      <c r="L420" s="10">
        <f t="shared" si="19"/>
        <v>0.30927835051546415</v>
      </c>
      <c r="M420" s="10">
        <f t="shared" si="20"/>
        <v>-0.30927835051546415</v>
      </c>
      <c r="N420" s="6">
        <f>DATEDIF(A420, I420, "d")</f>
        <v>1986</v>
      </c>
    </row>
    <row r="421" spans="1:14" ht="14.25">
      <c r="A421" s="5">
        <v>42741</v>
      </c>
      <c r="B421" s="6" t="s">
        <v>1372</v>
      </c>
      <c r="C421" s="6" t="s">
        <v>1373</v>
      </c>
      <c r="D421" s="17">
        <v>1147639196</v>
      </c>
      <c r="E421" s="6" t="s">
        <v>19</v>
      </c>
      <c r="F421" s="6" t="str">
        <f>IF(E421="BUY", "SELL", IF(E421="SELL", "BUY", ""))</f>
        <v>BUY</v>
      </c>
      <c r="G421" s="7">
        <v>17.702559999999998</v>
      </c>
      <c r="H421" s="7">
        <v>1000</v>
      </c>
      <c r="I421" s="11">
        <v>44727</v>
      </c>
      <c r="J421" s="9">
        <v>22.391950999999999</v>
      </c>
      <c r="K421" s="9">
        <f t="shared" si="18"/>
        <v>1264.8990315524986</v>
      </c>
      <c r="L421" s="10">
        <f t="shared" si="19"/>
        <v>0.26489903155249861</v>
      </c>
      <c r="M421" s="10">
        <f t="shared" si="20"/>
        <v>-0.26489903155249861</v>
      </c>
      <c r="N421" s="6">
        <f>DATEDIF(A421, I421, "d")</f>
        <v>1986</v>
      </c>
    </row>
    <row r="422" spans="1:14" ht="14.25">
      <c r="A422" s="5">
        <v>42744</v>
      </c>
      <c r="B422" s="6" t="s">
        <v>509</v>
      </c>
      <c r="C422" s="6" t="s">
        <v>510</v>
      </c>
      <c r="D422" s="17">
        <v>7387100284</v>
      </c>
      <c r="E422" s="6" t="s">
        <v>19</v>
      </c>
      <c r="F422" s="6" t="str">
        <f>IF(E422="BUY", "SELL", IF(E422="SELL", "BUY", ""))</f>
        <v>BUY</v>
      </c>
      <c r="G422" s="7">
        <v>26.912936999999999</v>
      </c>
      <c r="H422" s="7">
        <v>1000</v>
      </c>
      <c r="I422" s="11">
        <v>44727</v>
      </c>
      <c r="J422" s="9">
        <v>32.981997999999997</v>
      </c>
      <c r="K422" s="9">
        <f t="shared" si="18"/>
        <v>1225.5071975236297</v>
      </c>
      <c r="L422" s="10">
        <f t="shared" si="19"/>
        <v>0.22550719752362966</v>
      </c>
      <c r="M422" s="10">
        <f t="shared" si="20"/>
        <v>-0.22550719752362966</v>
      </c>
      <c r="N422" s="6">
        <f>DATEDIF(A422, I422, "d")</f>
        <v>1983</v>
      </c>
    </row>
    <row r="423" spans="1:14" ht="14.25">
      <c r="A423" s="5">
        <v>42744</v>
      </c>
      <c r="B423" s="6" t="s">
        <v>29</v>
      </c>
      <c r="C423" s="6" t="s">
        <v>30</v>
      </c>
      <c r="D423" s="17">
        <v>5559124200</v>
      </c>
      <c r="E423" s="6" t="s">
        <v>19</v>
      </c>
      <c r="F423" s="6" t="str">
        <f>IF(E423="BUY", "SELL", IF(E423="SELL", "BUY", ""))</f>
        <v>BUY</v>
      </c>
      <c r="G423" s="7">
        <v>48.139999000000003</v>
      </c>
      <c r="H423" s="7">
        <v>1000</v>
      </c>
      <c r="I423" s="5">
        <v>42940</v>
      </c>
      <c r="J423" s="9">
        <v>59.560001</v>
      </c>
      <c r="K423" s="9">
        <f t="shared" si="18"/>
        <v>1237.2248075867221</v>
      </c>
      <c r="L423" s="10">
        <f t="shared" si="19"/>
        <v>0.23722480758672213</v>
      </c>
      <c r="M423" s="10">
        <f t="shared" si="20"/>
        <v>-0.23722480758672213</v>
      </c>
      <c r="N423" s="6">
        <f>DATEDIF(A423, I423, "d")</f>
        <v>196</v>
      </c>
    </row>
    <row r="424" spans="1:14" ht="14.25">
      <c r="A424" s="5">
        <v>42744</v>
      </c>
      <c r="B424" s="6" t="s">
        <v>1376</v>
      </c>
      <c r="C424" s="6" t="s">
        <v>1377</v>
      </c>
      <c r="D424" s="17">
        <v>6294338649</v>
      </c>
      <c r="E424" s="6" t="s">
        <v>16</v>
      </c>
      <c r="F424" s="6" t="str">
        <f>IF(E424="BUY", "SELL", IF(E424="SELL", "BUY", ""))</f>
        <v>SELL</v>
      </c>
      <c r="G424" s="7">
        <v>17.580378</v>
      </c>
      <c r="H424" s="7">
        <v>1000</v>
      </c>
      <c r="I424" s="11">
        <v>44727</v>
      </c>
      <c r="J424" s="9">
        <v>29.669854999999998</v>
      </c>
      <c r="K424" s="9">
        <f t="shared" si="18"/>
        <v>1687.6687748124641</v>
      </c>
      <c r="L424" s="10">
        <f t="shared" si="19"/>
        <v>-0.68766877481246413</v>
      </c>
      <c r="M424" s="10">
        <f t="shared" si="20"/>
        <v>0.68766877481246413</v>
      </c>
      <c r="N424" s="6">
        <f>DATEDIF(A424, I424, "d")</f>
        <v>1983</v>
      </c>
    </row>
    <row r="425" spans="1:14" ht="14.25">
      <c r="A425" s="11">
        <v>42745</v>
      </c>
      <c r="B425" s="6" t="s">
        <v>1380</v>
      </c>
      <c r="C425" s="6" t="s">
        <v>1381</v>
      </c>
      <c r="D425" s="17">
        <v>229999484</v>
      </c>
      <c r="E425" s="13" t="s">
        <v>19</v>
      </c>
      <c r="F425" s="12" t="str">
        <f>IF(E425="BUY", "SELL", IF(E425="SELL", "BUY", ""))</f>
        <v>BUY</v>
      </c>
      <c r="G425" s="7">
        <v>34.450001</v>
      </c>
      <c r="H425" s="7">
        <v>1000</v>
      </c>
      <c r="I425" s="11">
        <v>42964</v>
      </c>
      <c r="J425" s="9">
        <v>47.939999</v>
      </c>
      <c r="K425" s="9">
        <f t="shared" si="18"/>
        <v>1391.5819334809307</v>
      </c>
      <c r="L425" s="10">
        <f t="shared" si="19"/>
        <v>0.39158193348093073</v>
      </c>
      <c r="M425" s="10">
        <f t="shared" si="20"/>
        <v>-0.39158193348093073</v>
      </c>
      <c r="N425" s="6">
        <f>DATEDIF(A425, I425, "d")</f>
        <v>219</v>
      </c>
    </row>
    <row r="426" spans="1:14" ht="14.25">
      <c r="A426" s="11">
        <v>42745</v>
      </c>
      <c r="B426" s="6" t="s">
        <v>1271</v>
      </c>
      <c r="C426" s="6" t="s">
        <v>1272</v>
      </c>
      <c r="D426" s="17">
        <v>3502961410</v>
      </c>
      <c r="E426" s="13" t="s">
        <v>19</v>
      </c>
      <c r="F426" s="12" t="str">
        <f>IF(E426="BUY", "SELL", IF(E426="SELL", "BUY", ""))</f>
        <v>BUY</v>
      </c>
      <c r="G426" s="7">
        <v>41.254204000000001</v>
      </c>
      <c r="H426" s="7">
        <v>1000</v>
      </c>
      <c r="I426" s="11">
        <v>44727</v>
      </c>
      <c r="J426" s="9">
        <v>41.495358000000003</v>
      </c>
      <c r="K426" s="9">
        <f t="shared" si="18"/>
        <v>1005.8455618244385</v>
      </c>
      <c r="L426" s="10">
        <f t="shared" si="19"/>
        <v>5.8455618244385053E-3</v>
      </c>
      <c r="M426" s="10">
        <f t="shared" si="20"/>
        <v>-5.8455618244385053E-3</v>
      </c>
      <c r="N426" s="6">
        <f>DATEDIF(A426, I426, "d")</f>
        <v>1982</v>
      </c>
    </row>
    <row r="427" spans="1:14" ht="14.25">
      <c r="A427" s="5">
        <v>42747</v>
      </c>
      <c r="B427" s="6" t="s">
        <v>1386</v>
      </c>
      <c r="C427" s="6" t="s">
        <v>1387</v>
      </c>
      <c r="D427" s="17">
        <v>4150967537</v>
      </c>
      <c r="E427" s="6" t="s">
        <v>16</v>
      </c>
      <c r="F427" s="6" t="str">
        <f>IF(E427="BUY", "SELL", IF(E427="SELL", "BUY", ""))</f>
        <v>SELL</v>
      </c>
      <c r="G427" s="7">
        <v>161.07531700000001</v>
      </c>
      <c r="H427" s="7">
        <v>1000</v>
      </c>
      <c r="I427" s="11">
        <v>42931</v>
      </c>
      <c r="J427" s="9">
        <v>94.289185000000003</v>
      </c>
      <c r="K427" s="9">
        <f t="shared" si="18"/>
        <v>585.37326982258855</v>
      </c>
      <c r="L427" s="10">
        <f t="shared" si="19"/>
        <v>0.41462673017741147</v>
      </c>
      <c r="M427" s="10">
        <f t="shared" si="20"/>
        <v>-0.41462673017741147</v>
      </c>
      <c r="N427" s="6">
        <f>DATEDIF(A427, I427, "d")</f>
        <v>184</v>
      </c>
    </row>
    <row r="428" spans="1:14" ht="14.25">
      <c r="A428" s="5">
        <v>42747</v>
      </c>
      <c r="B428" s="6" t="s">
        <v>577</v>
      </c>
      <c r="C428" s="6" t="s">
        <v>578</v>
      </c>
      <c r="D428" s="17">
        <v>4259329200</v>
      </c>
      <c r="E428" s="6" t="s">
        <v>16</v>
      </c>
      <c r="F428" s="6" t="str">
        <f>IF(E428="BUY", "SELL", IF(E428="SELL", "BUY", ""))</f>
        <v>SELL</v>
      </c>
      <c r="G428" s="7">
        <v>56.01</v>
      </c>
      <c r="H428" s="7">
        <v>1000</v>
      </c>
      <c r="I428" s="11">
        <v>43563</v>
      </c>
      <c r="J428" s="9">
        <v>46.22</v>
      </c>
      <c r="K428" s="9">
        <f t="shared" si="18"/>
        <v>825.20978396714884</v>
      </c>
      <c r="L428" s="10">
        <f t="shared" si="19"/>
        <v>0.17479021603285116</v>
      </c>
      <c r="M428" s="10">
        <f t="shared" si="20"/>
        <v>-0.17479021603285116</v>
      </c>
      <c r="N428" s="6">
        <f>DATEDIF(A428, I428, "d")</f>
        <v>816</v>
      </c>
    </row>
    <row r="429" spans="1:14" ht="14.25">
      <c r="A429" s="5">
        <v>42747</v>
      </c>
      <c r="B429" s="6" t="s">
        <v>1342</v>
      </c>
      <c r="C429" s="6" t="s">
        <v>1343</v>
      </c>
      <c r="D429" s="17">
        <v>7348147154</v>
      </c>
      <c r="E429" s="6" t="s">
        <v>19</v>
      </c>
      <c r="F429" s="6" t="str">
        <f>IF(E429="BUY", "SELL", IF(E429="SELL", "BUY", ""))</f>
        <v>BUY</v>
      </c>
      <c r="G429" s="7">
        <v>28.411228000000001</v>
      </c>
      <c r="H429" s="7">
        <v>1000</v>
      </c>
      <c r="I429" s="5">
        <v>43105</v>
      </c>
      <c r="J429" s="9">
        <v>16.260000000000002</v>
      </c>
      <c r="K429" s="9">
        <f t="shared" si="18"/>
        <v>572.30894771602277</v>
      </c>
      <c r="L429" s="10">
        <f t="shared" si="19"/>
        <v>-0.42769105228397725</v>
      </c>
      <c r="M429" s="10">
        <f t="shared" si="20"/>
        <v>0.42769105228397725</v>
      </c>
      <c r="N429" s="6">
        <f>DATEDIF(A429, I429, "d")</f>
        <v>358</v>
      </c>
    </row>
    <row r="430" spans="1:14" ht="14.25">
      <c r="A430" s="11">
        <v>42747</v>
      </c>
      <c r="B430" s="6" t="s">
        <v>1394</v>
      </c>
      <c r="C430" s="6" t="s">
        <v>1395</v>
      </c>
      <c r="D430" s="17">
        <v>3858366950</v>
      </c>
      <c r="E430" s="13" t="s">
        <v>19</v>
      </c>
      <c r="F430" s="12" t="str">
        <f>IF(E430="BUY", "SELL", IF(E430="SELL", "BUY", ""))</f>
        <v>BUY</v>
      </c>
      <c r="G430" s="7">
        <v>87.190002000000007</v>
      </c>
      <c r="H430" s="7">
        <v>1000</v>
      </c>
      <c r="I430" s="11">
        <v>44727</v>
      </c>
      <c r="J430" s="9">
        <v>105.650002</v>
      </c>
      <c r="K430" s="9">
        <f t="shared" si="18"/>
        <v>1211.7215228415753</v>
      </c>
      <c r="L430" s="10">
        <f t="shared" si="19"/>
        <v>0.21172152284157528</v>
      </c>
      <c r="M430" s="10">
        <f t="shared" si="20"/>
        <v>-0.21172152284157528</v>
      </c>
      <c r="N430" s="6">
        <f>DATEDIF(A430, I430, "d")</f>
        <v>1980</v>
      </c>
    </row>
    <row r="431" spans="1:14" ht="14.25">
      <c r="A431" s="5">
        <v>42748</v>
      </c>
      <c r="B431" s="6" t="s">
        <v>1396</v>
      </c>
      <c r="C431" s="6" t="s">
        <v>1397</v>
      </c>
      <c r="D431" s="17">
        <v>7121660000</v>
      </c>
      <c r="E431" s="6" t="s">
        <v>16</v>
      </c>
      <c r="F431" s="6" t="str">
        <f>IF(E431="BUY", "SELL", IF(E431="SELL", "BUY", ""))</f>
        <v>SELL</v>
      </c>
      <c r="G431" s="7">
        <v>15.891564000000001</v>
      </c>
      <c r="H431" s="7">
        <v>1000</v>
      </c>
      <c r="I431" s="5">
        <v>44088</v>
      </c>
      <c r="J431" s="9">
        <v>8.8978830000000002</v>
      </c>
      <c r="K431" s="9">
        <f t="shared" si="18"/>
        <v>559.91235349774252</v>
      </c>
      <c r="L431" s="10">
        <f t="shared" si="19"/>
        <v>0.44008764650225751</v>
      </c>
      <c r="M431" s="10">
        <f t="shared" si="20"/>
        <v>-0.44008764650225751</v>
      </c>
      <c r="N431" s="6">
        <f>DATEDIF(A431, I431, "d")</f>
        <v>1340</v>
      </c>
    </row>
    <row r="432" spans="1:14" ht="14.25">
      <c r="A432" s="5">
        <v>42752</v>
      </c>
      <c r="B432" s="6" t="s">
        <v>737</v>
      </c>
      <c r="C432" s="6" t="s">
        <v>738</v>
      </c>
      <c r="D432" s="17">
        <v>6870940531</v>
      </c>
      <c r="E432" s="6" t="s">
        <v>19</v>
      </c>
      <c r="F432" s="6" t="str">
        <f>IF(E432="BUY", "SELL", IF(E432="SELL", "BUY", ""))</f>
        <v>BUY</v>
      </c>
      <c r="G432" s="7">
        <v>17.790001</v>
      </c>
      <c r="H432" s="7">
        <v>1000</v>
      </c>
      <c r="I432" s="11">
        <v>42772</v>
      </c>
      <c r="J432" s="9">
        <v>20.030000999999999</v>
      </c>
      <c r="K432" s="9">
        <f t="shared" si="18"/>
        <v>1125.9134274360074</v>
      </c>
      <c r="L432" s="10">
        <f t="shared" si="19"/>
        <v>0.12591342743600739</v>
      </c>
      <c r="M432" s="10">
        <f t="shared" si="20"/>
        <v>-0.12591342743600739</v>
      </c>
      <c r="N432" s="6">
        <f>DATEDIF(A432, I432, "d")</f>
        <v>20</v>
      </c>
    </row>
    <row r="433" spans="1:14" ht="14.25">
      <c r="A433" s="5">
        <v>42752</v>
      </c>
      <c r="B433" s="6" t="s">
        <v>1398</v>
      </c>
      <c r="C433" s="6" t="s">
        <v>1399</v>
      </c>
      <c r="D433" s="17">
        <v>4895564876</v>
      </c>
      <c r="E433" s="6" t="s">
        <v>16</v>
      </c>
      <c r="F433" s="6" t="str">
        <f>IF(E433="BUY", "SELL", IF(E433="SELL", "BUY", ""))</f>
        <v>SELL</v>
      </c>
      <c r="G433" s="7">
        <v>16.542369999999998</v>
      </c>
      <c r="H433" s="7">
        <v>1000</v>
      </c>
      <c r="I433" s="5">
        <v>42893</v>
      </c>
      <c r="J433" s="9">
        <v>20.139983999999998</v>
      </c>
      <c r="K433" s="9">
        <f t="shared" si="18"/>
        <v>1217.4787530444548</v>
      </c>
      <c r="L433" s="10">
        <f t="shared" si="19"/>
        <v>-0.21747875304445483</v>
      </c>
      <c r="M433" s="10">
        <f t="shared" si="20"/>
        <v>0.21747875304445483</v>
      </c>
      <c r="N433" s="6">
        <f>DATEDIF(A433, I433, "d")</f>
        <v>141</v>
      </c>
    </row>
    <row r="434" spans="1:14" ht="14.25">
      <c r="A434" s="5">
        <v>42753</v>
      </c>
      <c r="B434" s="6" t="s">
        <v>1402</v>
      </c>
      <c r="C434" s="6" t="s">
        <v>1403</v>
      </c>
      <c r="D434" s="17">
        <v>4833211200</v>
      </c>
      <c r="E434" s="6" t="s">
        <v>16</v>
      </c>
      <c r="F434" s="6" t="str">
        <f>IF(E434="BUY", "SELL", IF(E434="SELL", "BUY", ""))</f>
        <v>SELL</v>
      </c>
      <c r="G434" s="7">
        <v>49.866107999999997</v>
      </c>
      <c r="H434" s="7">
        <v>1000</v>
      </c>
      <c r="I434" s="11">
        <v>42776</v>
      </c>
      <c r="J434" s="9">
        <v>48.860602999999998</v>
      </c>
      <c r="K434" s="9">
        <f t="shared" si="18"/>
        <v>979.83590377656913</v>
      </c>
      <c r="L434" s="10">
        <f t="shared" si="19"/>
        <v>2.0164096223430874E-2</v>
      </c>
      <c r="M434" s="10">
        <f t="shared" si="20"/>
        <v>-2.0164096223430874E-2</v>
      </c>
      <c r="N434" s="6">
        <f>DATEDIF(A434, I434, "d")</f>
        <v>23</v>
      </c>
    </row>
    <row r="435" spans="1:14" ht="14.25">
      <c r="A435" s="5">
        <v>42755</v>
      </c>
      <c r="B435" s="6" t="s">
        <v>680</v>
      </c>
      <c r="C435" s="6" t="s">
        <v>681</v>
      </c>
      <c r="D435" s="17">
        <v>8118609335</v>
      </c>
      <c r="E435" s="6" t="s">
        <v>16</v>
      </c>
      <c r="F435" s="6" t="str">
        <f>IF(E435="BUY", "SELL", IF(E435="SELL", "BUY", ""))</f>
        <v>SELL</v>
      </c>
      <c r="G435" s="7">
        <v>37.374676000000001</v>
      </c>
      <c r="H435" s="7">
        <v>1000</v>
      </c>
      <c r="I435" s="11">
        <v>44727</v>
      </c>
      <c r="J435" s="9">
        <v>17.560915000000001</v>
      </c>
      <c r="K435" s="9">
        <f t="shared" si="18"/>
        <v>469.86133070424478</v>
      </c>
      <c r="L435" s="10">
        <f t="shared" si="19"/>
        <v>0.53013866929575526</v>
      </c>
      <c r="M435" s="10">
        <f t="shared" si="20"/>
        <v>-0.53013866929575526</v>
      </c>
      <c r="N435" s="6">
        <f>DATEDIF(A435, I435, "d")</f>
        <v>1972</v>
      </c>
    </row>
    <row r="436" spans="1:14" ht="14.25">
      <c r="A436" s="5">
        <v>42758</v>
      </c>
      <c r="B436" s="6" t="s">
        <v>1408</v>
      </c>
      <c r="C436" s="6" t="s">
        <v>1409</v>
      </c>
      <c r="D436" s="17">
        <v>8881396565</v>
      </c>
      <c r="E436" s="6" t="s">
        <v>19</v>
      </c>
      <c r="F436" s="6" t="str">
        <f>IF(E436="BUY", "SELL", IF(E436="SELL", "BUY", ""))</f>
        <v>BUY</v>
      </c>
      <c r="G436" s="7">
        <v>121.43</v>
      </c>
      <c r="H436" s="7">
        <v>1000</v>
      </c>
      <c r="I436" s="5">
        <v>44329</v>
      </c>
      <c r="J436" s="9">
        <v>178.16000399999999</v>
      </c>
      <c r="K436" s="9">
        <f t="shared" si="18"/>
        <v>1467.1827719673884</v>
      </c>
      <c r="L436" s="10">
        <f t="shared" si="19"/>
        <v>0.46718277196738839</v>
      </c>
      <c r="M436" s="10">
        <f t="shared" si="20"/>
        <v>-0.46718277196738839</v>
      </c>
      <c r="N436" s="6">
        <f>DATEDIF(A436, I436, "d")</f>
        <v>1571</v>
      </c>
    </row>
    <row r="437" spans="1:14" ht="14.25">
      <c r="A437" s="5">
        <v>42759</v>
      </c>
      <c r="B437" s="6" t="s">
        <v>1410</v>
      </c>
      <c r="C437" s="6" t="s">
        <v>1411</v>
      </c>
      <c r="D437" s="17">
        <v>5721671480</v>
      </c>
      <c r="E437" s="6" t="s">
        <v>16</v>
      </c>
      <c r="F437" s="6" t="str">
        <f>IF(E437="BUY", "SELL", IF(E437="SELL", "BUY", ""))</f>
        <v>SELL</v>
      </c>
      <c r="G437" s="7">
        <v>22.280000999999999</v>
      </c>
      <c r="H437" s="7">
        <v>1000</v>
      </c>
      <c r="I437" s="11">
        <v>44727</v>
      </c>
      <c r="J437" s="9">
        <v>23.530000999999999</v>
      </c>
      <c r="K437" s="9">
        <f t="shared" si="18"/>
        <v>1056.1041267457751</v>
      </c>
      <c r="L437" s="10">
        <f t="shared" si="19"/>
        <v>-5.6104126745775147E-2</v>
      </c>
      <c r="M437" s="10">
        <f t="shared" si="20"/>
        <v>5.6104126745775147E-2</v>
      </c>
      <c r="N437" s="6">
        <f>DATEDIF(A437, I437, "d")</f>
        <v>1968</v>
      </c>
    </row>
    <row r="438" spans="1:14" ht="14.25">
      <c r="A438" s="5">
        <v>42759</v>
      </c>
      <c r="B438" s="6" t="s">
        <v>1414</v>
      </c>
      <c r="C438" s="6" t="s">
        <v>1415</v>
      </c>
      <c r="D438" s="17">
        <v>3089570484</v>
      </c>
      <c r="E438" s="6" t="s">
        <v>19</v>
      </c>
      <c r="F438" s="6" t="str">
        <f>IF(E438="BUY", "SELL", IF(E438="SELL", "BUY", ""))</f>
        <v>BUY</v>
      </c>
      <c r="G438" s="7">
        <v>18.780000999999999</v>
      </c>
      <c r="H438" s="7">
        <v>1000</v>
      </c>
      <c r="I438" s="11">
        <v>44727</v>
      </c>
      <c r="J438" s="9">
        <v>46.52</v>
      </c>
      <c r="K438" s="9">
        <f t="shared" si="18"/>
        <v>2477.1031694833246</v>
      </c>
      <c r="L438" s="10">
        <f t="shared" si="19"/>
        <v>1.4771031694833245</v>
      </c>
      <c r="M438" s="10">
        <f t="shared" si="20"/>
        <v>-1.4771031694833245</v>
      </c>
      <c r="N438" s="6">
        <f>DATEDIF(A438, I438, "d")</f>
        <v>1968</v>
      </c>
    </row>
    <row r="439" spans="1:14" ht="14.25">
      <c r="A439" s="5">
        <v>42761</v>
      </c>
      <c r="B439" s="6" t="s">
        <v>1416</v>
      </c>
      <c r="C439" s="6" t="s">
        <v>1417</v>
      </c>
      <c r="D439" s="17">
        <v>4801572100</v>
      </c>
      <c r="E439" s="6" t="s">
        <v>16</v>
      </c>
      <c r="F439" s="6" t="str">
        <f>IF(E439="BUY", "SELL", IF(E439="SELL", "BUY", ""))</f>
        <v>SELL</v>
      </c>
      <c r="G439" s="7">
        <v>36.25</v>
      </c>
      <c r="H439" s="7">
        <v>1000</v>
      </c>
      <c r="I439" s="11">
        <v>43220</v>
      </c>
      <c r="J439" s="9">
        <v>38.099997999999999</v>
      </c>
      <c r="K439" s="9">
        <f t="shared" si="18"/>
        <v>1051.0344275862069</v>
      </c>
      <c r="L439" s="10">
        <f t="shared" si="19"/>
        <v>-5.1034427586206903E-2</v>
      </c>
      <c r="M439" s="10">
        <f t="shared" si="20"/>
        <v>5.1034427586206903E-2</v>
      </c>
      <c r="N439" s="6">
        <f>DATEDIF(A439, I439, "d")</f>
        <v>459</v>
      </c>
    </row>
    <row r="440" spans="1:14" ht="14.25">
      <c r="A440" s="5">
        <v>42762</v>
      </c>
      <c r="B440" s="6" t="s">
        <v>1418</v>
      </c>
      <c r="C440" s="6" t="s">
        <v>1419</v>
      </c>
      <c r="D440" s="17">
        <v>4767003717</v>
      </c>
      <c r="E440" s="6" t="s">
        <v>19</v>
      </c>
      <c r="F440" s="6" t="str">
        <f>IF(E440="BUY", "SELL", IF(E440="SELL", "BUY", ""))</f>
        <v>BUY</v>
      </c>
      <c r="G440" s="7">
        <v>64.699996999999996</v>
      </c>
      <c r="H440" s="7">
        <v>1000</v>
      </c>
      <c r="I440" s="11">
        <v>44727</v>
      </c>
      <c r="J440" s="9">
        <v>172.96000699999999</v>
      </c>
      <c r="K440" s="9">
        <f t="shared" si="18"/>
        <v>2673.2614377091859</v>
      </c>
      <c r="L440" s="10">
        <f t="shared" si="19"/>
        <v>1.6732614377091859</v>
      </c>
      <c r="M440" s="10">
        <f t="shared" si="20"/>
        <v>-1.6732614377091859</v>
      </c>
      <c r="N440" s="6">
        <f>DATEDIF(A440, I440, "d")</f>
        <v>1965</v>
      </c>
    </row>
    <row r="441" spans="1:14" ht="14.25">
      <c r="A441" s="5">
        <v>42762</v>
      </c>
      <c r="B441" s="6" t="s">
        <v>1420</v>
      </c>
      <c r="C441" s="6" t="s">
        <v>1421</v>
      </c>
      <c r="D441" s="17">
        <v>6958639848</v>
      </c>
      <c r="E441" s="6" t="s">
        <v>16</v>
      </c>
      <c r="F441" s="6" t="str">
        <f>IF(E441="BUY", "SELL", IF(E441="SELL", "BUY", ""))</f>
        <v>SELL</v>
      </c>
      <c r="G441" s="7">
        <v>52.18</v>
      </c>
      <c r="H441" s="7">
        <v>1000</v>
      </c>
      <c r="I441" s="11">
        <v>43320</v>
      </c>
      <c r="J441" s="9">
        <v>47.700001</v>
      </c>
      <c r="K441" s="9">
        <f t="shared" si="18"/>
        <v>914.14336910693748</v>
      </c>
      <c r="L441" s="10">
        <f t="shared" si="19"/>
        <v>8.5856630893062516E-2</v>
      </c>
      <c r="M441" s="10">
        <f t="shared" si="20"/>
        <v>-8.5856630893062516E-2</v>
      </c>
      <c r="N441" s="6">
        <f>DATEDIF(A441, I441, "d")</f>
        <v>558</v>
      </c>
    </row>
    <row r="442" spans="1:14" ht="14.25">
      <c r="A442" s="5">
        <v>42762</v>
      </c>
      <c r="B442" s="6" t="s">
        <v>1422</v>
      </c>
      <c r="C442" s="6" t="s">
        <v>1423</v>
      </c>
      <c r="D442" s="17">
        <v>277112880</v>
      </c>
      <c r="E442" s="6" t="s">
        <v>16</v>
      </c>
      <c r="F442" s="6" t="str">
        <f>IF(E442="BUY", "SELL", IF(E442="SELL", "BUY", ""))</f>
        <v>SELL</v>
      </c>
      <c r="G442" s="7">
        <v>8.5976130000000008</v>
      </c>
      <c r="H442" s="7">
        <v>1000</v>
      </c>
      <c r="I442" s="11">
        <v>43266</v>
      </c>
      <c r="J442" s="9">
        <v>10.527369</v>
      </c>
      <c r="K442" s="9">
        <f t="shared" si="18"/>
        <v>1224.4525311851091</v>
      </c>
      <c r="L442" s="10">
        <f t="shared" si="19"/>
        <v>-0.22445253118510913</v>
      </c>
      <c r="M442" s="10">
        <f t="shared" si="20"/>
        <v>0.22445253118510913</v>
      </c>
      <c r="N442" s="6">
        <f>DATEDIF(A442, I442, "d")</f>
        <v>504</v>
      </c>
    </row>
    <row r="443" spans="1:14" ht="14.25">
      <c r="A443" s="11">
        <v>42762</v>
      </c>
      <c r="B443" s="6" t="s">
        <v>611</v>
      </c>
      <c r="C443" s="6" t="s">
        <v>612</v>
      </c>
      <c r="D443" s="17">
        <v>3317700214</v>
      </c>
      <c r="E443" s="13" t="s">
        <v>19</v>
      </c>
      <c r="F443" s="12" t="str">
        <f>IF(E443="BUY", "SELL", IF(E443="SELL", "BUY", ""))</f>
        <v>BUY</v>
      </c>
      <c r="G443" s="7">
        <v>25.52</v>
      </c>
      <c r="H443" s="7">
        <v>1000</v>
      </c>
      <c r="I443" s="11">
        <v>42852</v>
      </c>
      <c r="J443" s="9">
        <v>19.82</v>
      </c>
      <c r="K443" s="9">
        <f t="shared" si="18"/>
        <v>776.6457680250785</v>
      </c>
      <c r="L443" s="10">
        <f t="shared" si="19"/>
        <v>-0.22335423197492149</v>
      </c>
      <c r="M443" s="10">
        <f t="shared" si="20"/>
        <v>0.22335423197492149</v>
      </c>
      <c r="N443" s="6">
        <f>DATEDIF(A443, I443, "d")</f>
        <v>90</v>
      </c>
    </row>
    <row r="444" spans="1:14" ht="14.25">
      <c r="A444" s="5">
        <v>42765</v>
      </c>
      <c r="B444" s="6" t="s">
        <v>1426</v>
      </c>
      <c r="C444" s="6" t="s">
        <v>1427</v>
      </c>
      <c r="D444" s="17">
        <v>809134720</v>
      </c>
      <c r="E444" s="6" t="s">
        <v>19</v>
      </c>
      <c r="F444" s="6" t="str">
        <f>IF(E444="BUY", "SELL", IF(E444="SELL", "BUY", ""))</f>
        <v>BUY</v>
      </c>
      <c r="G444" s="7">
        <v>23.571149999999999</v>
      </c>
      <c r="H444" s="7">
        <v>1000</v>
      </c>
      <c r="I444" s="11">
        <v>42775</v>
      </c>
      <c r="J444" s="9">
        <v>25.289593</v>
      </c>
      <c r="K444" s="9">
        <f t="shared" si="18"/>
        <v>1072.9045040229264</v>
      </c>
      <c r="L444" s="10">
        <f t="shared" si="19"/>
        <v>7.2904504022926406E-2</v>
      </c>
      <c r="M444" s="10">
        <f t="shared" si="20"/>
        <v>-7.2904504022926406E-2</v>
      </c>
      <c r="N444" s="6">
        <f>DATEDIF(A444, I444, "d")</f>
        <v>10</v>
      </c>
    </row>
    <row r="445" spans="1:14" ht="14.25">
      <c r="A445" s="5">
        <v>42767</v>
      </c>
      <c r="B445" s="6" t="s">
        <v>1436</v>
      </c>
      <c r="C445" s="6" t="s">
        <v>1437</v>
      </c>
      <c r="D445" s="17">
        <v>160869936</v>
      </c>
      <c r="E445" s="6" t="s">
        <v>19</v>
      </c>
      <c r="F445" s="6" t="str">
        <f>IF(E445="BUY", "SELL", IF(E445="SELL", "BUY", ""))</f>
        <v>BUY</v>
      </c>
      <c r="G445" s="7">
        <v>16.489999999999998</v>
      </c>
      <c r="H445" s="7">
        <v>1000</v>
      </c>
      <c r="I445" s="11">
        <v>42849</v>
      </c>
      <c r="J445" s="9">
        <v>16.610001</v>
      </c>
      <c r="K445" s="9">
        <f t="shared" si="18"/>
        <v>1007.2771983020014</v>
      </c>
      <c r="L445" s="10">
        <f t="shared" si="19"/>
        <v>7.2771983020013522E-3</v>
      </c>
      <c r="M445" s="10">
        <f t="shared" si="20"/>
        <v>-7.2771983020013522E-3</v>
      </c>
      <c r="N445" s="6">
        <f>DATEDIF(A445, I445, "d")</f>
        <v>82</v>
      </c>
    </row>
    <row r="446" spans="1:14" ht="14.25">
      <c r="A446" s="5">
        <v>42767</v>
      </c>
      <c r="B446" s="6" t="s">
        <v>891</v>
      </c>
      <c r="C446" s="6" t="s">
        <v>892</v>
      </c>
      <c r="D446" s="17">
        <v>5999989600</v>
      </c>
      <c r="E446" s="6" t="s">
        <v>16</v>
      </c>
      <c r="F446" s="6" t="str">
        <f>IF(E446="BUY", "SELL", IF(E446="SELL", "BUY", ""))</f>
        <v>SELL</v>
      </c>
      <c r="G446" s="7">
        <v>16.051068999999998</v>
      </c>
      <c r="H446" s="7">
        <v>1000</v>
      </c>
      <c r="I446" s="5">
        <v>42797</v>
      </c>
      <c r="J446" s="9">
        <v>15.959787</v>
      </c>
      <c r="K446" s="9">
        <f t="shared" si="18"/>
        <v>994.31302675229938</v>
      </c>
      <c r="L446" s="10">
        <f t="shared" si="19"/>
        <v>5.686973247700621E-3</v>
      </c>
      <c r="M446" s="10">
        <f t="shared" si="20"/>
        <v>-5.686973247700621E-3</v>
      </c>
      <c r="N446" s="6">
        <f>DATEDIF(A446, I446, "d")</f>
        <v>30</v>
      </c>
    </row>
    <row r="447" spans="1:14" ht="14.25">
      <c r="A447" s="11">
        <v>42768</v>
      </c>
      <c r="B447" s="6" t="s">
        <v>1440</v>
      </c>
      <c r="C447" s="6" t="s">
        <v>1441</v>
      </c>
      <c r="D447" s="17">
        <v>745534594</v>
      </c>
      <c r="E447" s="12" t="s">
        <v>16</v>
      </c>
      <c r="F447" s="13" t="str">
        <f>IF(E447="BUY", "SELL", IF(E447="SELL", "BUY", ""))</f>
        <v>SELL</v>
      </c>
      <c r="G447" s="7">
        <v>12.592865</v>
      </c>
      <c r="H447" s="7">
        <v>1000</v>
      </c>
      <c r="I447" s="11">
        <v>43501</v>
      </c>
      <c r="J447" s="9">
        <v>5.5254060000000003</v>
      </c>
      <c r="K447" s="9">
        <f t="shared" si="18"/>
        <v>438.7727494894927</v>
      </c>
      <c r="L447" s="10">
        <f t="shared" si="19"/>
        <v>0.56122725051050726</v>
      </c>
      <c r="M447" s="10">
        <f t="shared" si="20"/>
        <v>-0.56122725051050726</v>
      </c>
      <c r="N447" s="6">
        <f>DATEDIF(A447, I447, "d")</f>
        <v>733</v>
      </c>
    </row>
    <row r="448" spans="1:14" ht="14.25">
      <c r="A448" s="11">
        <v>42768</v>
      </c>
      <c r="B448" s="6" t="s">
        <v>1442</v>
      </c>
      <c r="C448" s="6" t="s">
        <v>1443</v>
      </c>
      <c r="D448" s="17">
        <v>4976335845</v>
      </c>
      <c r="E448" s="12" t="s">
        <v>16</v>
      </c>
      <c r="F448" s="13" t="str">
        <f>IF(E448="BUY", "SELL", IF(E448="SELL", "BUY", ""))</f>
        <v>SELL</v>
      </c>
      <c r="G448" s="7">
        <v>22.75</v>
      </c>
      <c r="H448" s="7">
        <v>1000</v>
      </c>
      <c r="I448" s="11">
        <v>43476</v>
      </c>
      <c r="J448" s="9">
        <v>63.6</v>
      </c>
      <c r="K448" s="9">
        <f t="shared" si="18"/>
        <v>2795.6043956043959</v>
      </c>
      <c r="L448" s="10">
        <f t="shared" si="19"/>
        <v>-1.7956043956043959</v>
      </c>
      <c r="M448" s="10">
        <f t="shared" si="20"/>
        <v>1.7956043956043959</v>
      </c>
      <c r="N448" s="6">
        <f>DATEDIF(A448, I448, "d")</f>
        <v>708</v>
      </c>
    </row>
    <row r="449" spans="1:14" ht="14.25">
      <c r="A449" s="5">
        <v>42769</v>
      </c>
      <c r="B449" s="6" t="s">
        <v>1444</v>
      </c>
      <c r="C449" s="6" t="s">
        <v>1445</v>
      </c>
      <c r="D449" s="17">
        <v>6907204535</v>
      </c>
      <c r="E449" s="6" t="s">
        <v>19</v>
      </c>
      <c r="F449" s="6" t="str">
        <f>IF(E449="BUY", "SELL", IF(E449="SELL", "BUY", ""))</f>
        <v>BUY</v>
      </c>
      <c r="G449" s="7">
        <v>38.799999</v>
      </c>
      <c r="H449" s="7">
        <v>1000</v>
      </c>
      <c r="I449" s="11">
        <v>44727</v>
      </c>
      <c r="J449" s="9">
        <v>65.949996999999996</v>
      </c>
      <c r="K449" s="9">
        <f t="shared" si="18"/>
        <v>1699.742234529439</v>
      </c>
      <c r="L449" s="10">
        <f t="shared" si="19"/>
        <v>0.69974223452943896</v>
      </c>
      <c r="M449" s="10">
        <f t="shared" si="20"/>
        <v>-0.69974223452943896</v>
      </c>
      <c r="N449" s="6">
        <f>DATEDIF(A449, I449, "d")</f>
        <v>1958</v>
      </c>
    </row>
    <row r="450" spans="1:14" ht="14.25">
      <c r="A450" s="5">
        <v>42769</v>
      </c>
      <c r="B450" s="6" t="s">
        <v>1448</v>
      </c>
      <c r="C450" s="6" t="s">
        <v>1448</v>
      </c>
      <c r="D450" s="17">
        <v>4246455000</v>
      </c>
      <c r="E450" s="6" t="s">
        <v>19</v>
      </c>
      <c r="F450" s="6" t="str">
        <f>IF(E450="BUY", "SELL", IF(E450="SELL", "BUY", ""))</f>
        <v>BUY</v>
      </c>
      <c r="G450" s="7">
        <v>18.390903000000002</v>
      </c>
      <c r="H450" s="7">
        <v>1000</v>
      </c>
      <c r="I450" s="11">
        <v>42850</v>
      </c>
      <c r="J450" s="9">
        <v>23.050484000000001</v>
      </c>
      <c r="K450" s="9">
        <f t="shared" si="18"/>
        <v>1253.3633612226652</v>
      </c>
      <c r="L450" s="10">
        <f t="shared" si="19"/>
        <v>0.25336336122266517</v>
      </c>
      <c r="M450" s="10">
        <f t="shared" si="20"/>
        <v>-0.25336336122266517</v>
      </c>
      <c r="N450" s="6">
        <f>DATEDIF(A450, I450, "d")</f>
        <v>81</v>
      </c>
    </row>
    <row r="451" spans="1:14" ht="14.25">
      <c r="A451" s="5">
        <v>42769</v>
      </c>
      <c r="B451" s="6" t="s">
        <v>1449</v>
      </c>
      <c r="C451" s="6" t="s">
        <v>1450</v>
      </c>
      <c r="D451" s="17">
        <v>1935737510</v>
      </c>
      <c r="E451" s="6" t="s">
        <v>16</v>
      </c>
      <c r="F451" s="6" t="str">
        <f>IF(E451="BUY", "SELL", IF(E451="SELL", "BUY", ""))</f>
        <v>SELL</v>
      </c>
      <c r="G451" s="7">
        <v>8.57</v>
      </c>
      <c r="H451" s="7">
        <v>1000</v>
      </c>
      <c r="I451" s="5">
        <v>43140</v>
      </c>
      <c r="J451" s="9">
        <v>11.25</v>
      </c>
      <c r="K451" s="9">
        <f t="shared" ref="K451:K514" si="21">(H451/G451)*J451</f>
        <v>1312.7187864644109</v>
      </c>
      <c r="L451" s="10">
        <f t="shared" ref="L451:L514" si="22">IF(F451="BUY",(K451-H451)/H451, IF(F451="SELL", (H451-K451)/H451, "Invalid"))</f>
        <v>-0.31271878646441087</v>
      </c>
      <c r="M451" s="10">
        <f t="shared" ref="M451:M514" si="23">IF(E451="BUY",(K451-H451)/H451,IF(E451="SELL",(H451-K451)/H451,""))</f>
        <v>0.31271878646441087</v>
      </c>
      <c r="N451" s="6">
        <f>DATEDIF(A451, I451, "d")</f>
        <v>371</v>
      </c>
    </row>
    <row r="452" spans="1:14" ht="14.25">
      <c r="A452" s="5">
        <v>42769</v>
      </c>
      <c r="B452" s="6" t="s">
        <v>1451</v>
      </c>
      <c r="C452" s="6" t="s">
        <v>1452</v>
      </c>
      <c r="D452" s="17">
        <v>1166856250</v>
      </c>
      <c r="E452" s="6" t="s">
        <v>16</v>
      </c>
      <c r="F452" s="6" t="str">
        <f>IF(E452="BUY", "SELL", IF(E452="SELL", "BUY", ""))</f>
        <v>SELL</v>
      </c>
      <c r="G452" s="7">
        <v>38.665633999999997</v>
      </c>
      <c r="H452" s="7">
        <v>1000</v>
      </c>
      <c r="I452" s="11">
        <v>44727</v>
      </c>
      <c r="J452" s="9">
        <v>38.849238999999997</v>
      </c>
      <c r="K452" s="9">
        <f t="shared" si="21"/>
        <v>1004.7485319909664</v>
      </c>
      <c r="L452" s="10">
        <f t="shared" si="22"/>
        <v>-4.7485319909663986E-3</v>
      </c>
      <c r="M452" s="10">
        <f t="shared" si="23"/>
        <v>4.7485319909663986E-3</v>
      </c>
      <c r="N452" s="6">
        <f>DATEDIF(A452, I452, "d")</f>
        <v>1958</v>
      </c>
    </row>
    <row r="453" spans="1:14" ht="14.25">
      <c r="A453" s="5">
        <v>42769</v>
      </c>
      <c r="B453" s="6" t="s">
        <v>1453</v>
      </c>
      <c r="C453" s="6" t="s">
        <v>1454</v>
      </c>
      <c r="D453" s="17">
        <v>687193017</v>
      </c>
      <c r="E453" s="6" t="s">
        <v>19</v>
      </c>
      <c r="F453" s="6" t="str">
        <f>IF(E453="BUY", "SELL", IF(E453="SELL", "BUY", ""))</f>
        <v>BUY</v>
      </c>
      <c r="G453" s="7">
        <v>2.91</v>
      </c>
      <c r="H453" s="7">
        <v>1000</v>
      </c>
      <c r="I453" s="11">
        <v>44727</v>
      </c>
      <c r="J453" s="9">
        <v>1.25</v>
      </c>
      <c r="K453" s="9">
        <f t="shared" si="21"/>
        <v>429.55326460481098</v>
      </c>
      <c r="L453" s="10">
        <f t="shared" si="22"/>
        <v>-0.57044673539518909</v>
      </c>
      <c r="M453" s="10">
        <f t="shared" si="23"/>
        <v>0.57044673539518909</v>
      </c>
      <c r="N453" s="6">
        <f>DATEDIF(A453, I453, "d")</f>
        <v>1958</v>
      </c>
    </row>
    <row r="454" spans="1:14" ht="14.25">
      <c r="A454" s="5">
        <v>42772</v>
      </c>
      <c r="B454" s="6" t="s">
        <v>678</v>
      </c>
      <c r="C454" s="6" t="s">
        <v>679</v>
      </c>
      <c r="D454" s="17">
        <v>9819059159</v>
      </c>
      <c r="E454" s="6" t="s">
        <v>16</v>
      </c>
      <c r="F454" s="6" t="str">
        <f>IF(E454="BUY", "SELL", IF(E454="SELL", "BUY", ""))</f>
        <v>SELL</v>
      </c>
      <c r="G454" s="7">
        <v>43.774895000000001</v>
      </c>
      <c r="H454" s="7">
        <v>1000</v>
      </c>
      <c r="I454" s="11">
        <v>42849</v>
      </c>
      <c r="J454" s="9">
        <v>44.976329999999997</v>
      </c>
      <c r="K454" s="9">
        <f t="shared" si="21"/>
        <v>1027.4457540103751</v>
      </c>
      <c r="L454" s="10">
        <f t="shared" si="22"/>
        <v>-2.7445754010375141E-2</v>
      </c>
      <c r="M454" s="10">
        <f t="shared" si="23"/>
        <v>2.7445754010375141E-2</v>
      </c>
      <c r="N454" s="6">
        <f>DATEDIF(A454, I454, "d")</f>
        <v>77</v>
      </c>
    </row>
    <row r="455" spans="1:14" ht="14.25">
      <c r="A455" s="5">
        <v>42772</v>
      </c>
      <c r="B455" s="6" t="s">
        <v>737</v>
      </c>
      <c r="C455" s="6" t="s">
        <v>738</v>
      </c>
      <c r="D455" s="17">
        <v>6870940531</v>
      </c>
      <c r="E455" s="6" t="s">
        <v>16</v>
      </c>
      <c r="F455" s="6" t="str">
        <f>IF(E455="BUY", "SELL", IF(E455="SELL", "BUY", ""))</f>
        <v>SELL</v>
      </c>
      <c r="G455" s="7">
        <v>20.030000999999999</v>
      </c>
      <c r="H455" s="7">
        <v>1000</v>
      </c>
      <c r="I455" s="11">
        <v>42788</v>
      </c>
      <c r="J455" s="9">
        <v>22.620000999999998</v>
      </c>
      <c r="K455" s="9">
        <f t="shared" si="21"/>
        <v>1129.3060344829737</v>
      </c>
      <c r="L455" s="10">
        <f t="shared" si="22"/>
        <v>-0.1293060344829737</v>
      </c>
      <c r="M455" s="10">
        <f t="shared" si="23"/>
        <v>0.1293060344829737</v>
      </c>
      <c r="N455" s="6">
        <f>DATEDIF(A455, I455, "d")</f>
        <v>16</v>
      </c>
    </row>
    <row r="456" spans="1:14" ht="14.25">
      <c r="A456" s="5">
        <v>42772</v>
      </c>
      <c r="B456" s="6" t="s">
        <v>1455</v>
      </c>
      <c r="C456" s="6" t="s">
        <v>1456</v>
      </c>
      <c r="D456" s="17">
        <v>104807200</v>
      </c>
      <c r="E456" s="6" t="s">
        <v>19</v>
      </c>
      <c r="F456" s="6" t="str">
        <f>IF(E456="BUY", "SELL", IF(E456="SELL", "BUY", ""))</f>
        <v>BUY</v>
      </c>
      <c r="G456" s="7">
        <v>25.610001</v>
      </c>
      <c r="H456" s="7">
        <v>1000</v>
      </c>
      <c r="I456" s="11">
        <v>44511</v>
      </c>
      <c r="J456" s="9">
        <v>16.98</v>
      </c>
      <c r="K456" s="9">
        <f t="shared" si="21"/>
        <v>663.02223104169343</v>
      </c>
      <c r="L456" s="10">
        <f t="shared" si="22"/>
        <v>-0.33697776895830656</v>
      </c>
      <c r="M456" s="10">
        <f t="shared" si="23"/>
        <v>0.33697776895830656</v>
      </c>
      <c r="N456" s="6">
        <f>DATEDIF(A456, I456, "d")</f>
        <v>1739</v>
      </c>
    </row>
    <row r="457" spans="1:14" ht="14.25">
      <c r="A457" s="5">
        <v>42772</v>
      </c>
      <c r="B457" s="6" t="s">
        <v>307</v>
      </c>
      <c r="C457" s="6" t="s">
        <v>308</v>
      </c>
      <c r="D457" s="17">
        <v>4364614000</v>
      </c>
      <c r="E457" s="6" t="s">
        <v>19</v>
      </c>
      <c r="F457" s="6" t="str">
        <f>IF(E457="BUY", "SELL", IF(E457="SELL", "BUY", ""))</f>
        <v>BUY</v>
      </c>
      <c r="G457" s="7">
        <v>33.372700000000002</v>
      </c>
      <c r="H457" s="7">
        <v>1000</v>
      </c>
      <c r="I457" s="5">
        <v>42863</v>
      </c>
      <c r="J457" s="9">
        <v>39.341621000000004</v>
      </c>
      <c r="K457" s="9">
        <f t="shared" si="21"/>
        <v>1178.856400590902</v>
      </c>
      <c r="L457" s="10">
        <f t="shared" si="22"/>
        <v>0.17885640059090202</v>
      </c>
      <c r="M457" s="10">
        <f t="shared" si="23"/>
        <v>-0.17885640059090202</v>
      </c>
      <c r="N457" s="6">
        <f>DATEDIF(A457, I457, "d")</f>
        <v>91</v>
      </c>
    </row>
    <row r="458" spans="1:14" ht="14.25">
      <c r="A458" s="5">
        <v>42772</v>
      </c>
      <c r="B458" s="6" t="s">
        <v>553</v>
      </c>
      <c r="C458" s="6" t="s">
        <v>554</v>
      </c>
      <c r="D458" s="17">
        <v>5159719363</v>
      </c>
      <c r="E458" s="6" t="s">
        <v>19</v>
      </c>
      <c r="F458" s="6" t="str">
        <f>IF(E458="BUY", "SELL", IF(E458="SELL", "BUY", ""))</f>
        <v>BUY</v>
      </c>
      <c r="G458" s="7">
        <v>87.651107999999994</v>
      </c>
      <c r="H458" s="7">
        <v>1000</v>
      </c>
      <c r="I458" s="5">
        <v>42793</v>
      </c>
      <c r="J458" s="9">
        <v>91.555297999999993</v>
      </c>
      <c r="K458" s="9">
        <f t="shared" si="21"/>
        <v>1044.5423918657139</v>
      </c>
      <c r="L458" s="10">
        <f t="shared" si="22"/>
        <v>4.4542391865713855E-2</v>
      </c>
      <c r="M458" s="10">
        <f t="shared" si="23"/>
        <v>-4.4542391865713855E-2</v>
      </c>
      <c r="N458" s="6">
        <f>DATEDIF(A458, I458, "d")</f>
        <v>21</v>
      </c>
    </row>
    <row r="459" spans="1:14" ht="14.25">
      <c r="A459" s="5">
        <v>42772</v>
      </c>
      <c r="B459" s="6" t="s">
        <v>587</v>
      </c>
      <c r="C459" s="6" t="s">
        <v>588</v>
      </c>
      <c r="D459" s="17">
        <v>94682821</v>
      </c>
      <c r="E459" s="6" t="s">
        <v>19</v>
      </c>
      <c r="F459" s="6" t="str">
        <f>IF(E459="BUY", "SELL", IF(E459="SELL", "BUY", ""))</f>
        <v>BUY</v>
      </c>
      <c r="G459" s="7">
        <v>105.800003</v>
      </c>
      <c r="H459" s="7">
        <v>1000</v>
      </c>
      <c r="I459" s="5">
        <v>43818</v>
      </c>
      <c r="J459" s="9">
        <v>11.84</v>
      </c>
      <c r="K459" s="9">
        <f t="shared" si="21"/>
        <v>111.90925958669395</v>
      </c>
      <c r="L459" s="10">
        <f t="shared" si="22"/>
        <v>-0.88809074041330605</v>
      </c>
      <c r="M459" s="10">
        <f t="shared" si="23"/>
        <v>0.88809074041330605</v>
      </c>
      <c r="N459" s="6">
        <f>DATEDIF(A459, I459, "d")</f>
        <v>1046</v>
      </c>
    </row>
    <row r="460" spans="1:14" ht="14.25">
      <c r="A460" s="5">
        <v>42773</v>
      </c>
      <c r="B460" s="6" t="s">
        <v>1459</v>
      </c>
      <c r="C460" s="6" t="s">
        <v>1460</v>
      </c>
      <c r="D460" s="17">
        <v>1904938413</v>
      </c>
      <c r="E460" s="6" t="s">
        <v>19</v>
      </c>
      <c r="F460" s="6" t="str">
        <f>IF(E460="BUY", "SELL", IF(E460="SELL", "BUY", ""))</f>
        <v>BUY</v>
      </c>
      <c r="G460" s="7">
        <v>15.184301</v>
      </c>
      <c r="H460" s="7">
        <v>1000</v>
      </c>
      <c r="I460" s="11">
        <v>44033</v>
      </c>
      <c r="J460" s="9">
        <v>12.389491</v>
      </c>
      <c r="K460" s="9">
        <f t="shared" si="21"/>
        <v>815.94081940288186</v>
      </c>
      <c r="L460" s="10">
        <f t="shared" si="22"/>
        <v>-0.18405918059711815</v>
      </c>
      <c r="M460" s="10">
        <f t="shared" si="23"/>
        <v>0.18405918059711815</v>
      </c>
      <c r="N460" s="6">
        <f>DATEDIF(A460, I460, "d")</f>
        <v>1260</v>
      </c>
    </row>
    <row r="461" spans="1:14" ht="14.25">
      <c r="A461" s="5">
        <v>42773</v>
      </c>
      <c r="B461" s="6" t="s">
        <v>1461</v>
      </c>
      <c r="C461" s="6" t="s">
        <v>1462</v>
      </c>
      <c r="D461" s="17">
        <v>8499423208</v>
      </c>
      <c r="E461" s="6" t="s">
        <v>16</v>
      </c>
      <c r="F461" s="6" t="str">
        <f>IF(E461="BUY", "SELL", IF(E461="SELL", "BUY", ""))</f>
        <v>SELL</v>
      </c>
      <c r="G461" s="7">
        <v>9.8930509999999998</v>
      </c>
      <c r="H461" s="7">
        <v>1000</v>
      </c>
      <c r="I461" s="11">
        <v>43217</v>
      </c>
      <c r="J461" s="9">
        <v>8.430078</v>
      </c>
      <c r="K461" s="9">
        <f t="shared" si="21"/>
        <v>852.12115049240128</v>
      </c>
      <c r="L461" s="10">
        <f t="shared" si="22"/>
        <v>0.14787884950759872</v>
      </c>
      <c r="M461" s="10">
        <f t="shared" si="23"/>
        <v>-0.14787884950759872</v>
      </c>
      <c r="N461" s="6">
        <f>DATEDIF(A461, I461, "d")</f>
        <v>444</v>
      </c>
    </row>
    <row r="462" spans="1:14" ht="14.25">
      <c r="A462" s="5">
        <v>42775</v>
      </c>
      <c r="B462" s="6" t="s">
        <v>1463</v>
      </c>
      <c r="C462" s="6" t="s">
        <v>1464</v>
      </c>
      <c r="D462" s="17">
        <v>9124978000</v>
      </c>
      <c r="E462" s="6" t="s">
        <v>16</v>
      </c>
      <c r="F462" s="6" t="str">
        <f>IF(E462="BUY", "SELL", IF(E462="SELL", "BUY", ""))</f>
        <v>SELL</v>
      </c>
      <c r="G462" s="7">
        <v>48.93</v>
      </c>
      <c r="H462" s="7">
        <v>1000</v>
      </c>
      <c r="I462" s="11">
        <v>44727</v>
      </c>
      <c r="J462" s="9">
        <v>64.52</v>
      </c>
      <c r="K462" s="9">
        <f t="shared" si="21"/>
        <v>1318.6184344982626</v>
      </c>
      <c r="L462" s="10">
        <f t="shared" si="22"/>
        <v>-0.31861843449826255</v>
      </c>
      <c r="M462" s="10">
        <f t="shared" si="23"/>
        <v>0.31861843449826255</v>
      </c>
      <c r="N462" s="6">
        <f>DATEDIF(A462, I462, "d")</f>
        <v>1952</v>
      </c>
    </row>
    <row r="463" spans="1:14" ht="14.25">
      <c r="A463" s="5">
        <v>42775</v>
      </c>
      <c r="B463" s="6" t="s">
        <v>1465</v>
      </c>
      <c r="C463" s="6" t="s">
        <v>1466</v>
      </c>
      <c r="D463" s="17">
        <v>175238244</v>
      </c>
      <c r="E463" s="6" t="s">
        <v>19</v>
      </c>
      <c r="F463" s="6" t="str">
        <f>IF(E463="BUY", "SELL", IF(E463="SELL", "BUY", ""))</f>
        <v>BUY</v>
      </c>
      <c r="G463" s="7">
        <v>10.966265</v>
      </c>
      <c r="H463" s="7">
        <v>1000</v>
      </c>
      <c r="I463" s="11">
        <v>44727</v>
      </c>
      <c r="J463" s="9">
        <v>15.384081999999999</v>
      </c>
      <c r="K463" s="9">
        <f t="shared" si="21"/>
        <v>1402.8552109583345</v>
      </c>
      <c r="L463" s="10">
        <f t="shared" si="22"/>
        <v>0.40285521095833449</v>
      </c>
      <c r="M463" s="10">
        <f t="shared" si="23"/>
        <v>-0.40285521095833449</v>
      </c>
      <c r="N463" s="6">
        <f>DATEDIF(A463, I463, "d")</f>
        <v>1952</v>
      </c>
    </row>
    <row r="464" spans="1:14" ht="14.25">
      <c r="A464" s="5">
        <v>42775</v>
      </c>
      <c r="B464" s="6" t="s">
        <v>1467</v>
      </c>
      <c r="C464" s="6" t="s">
        <v>1468</v>
      </c>
      <c r="D464" s="17">
        <v>137636586</v>
      </c>
      <c r="E464" s="6" t="s">
        <v>19</v>
      </c>
      <c r="F464" s="6" t="str">
        <f>IF(E464="BUY", "SELL", IF(E464="SELL", "BUY", ""))</f>
        <v>BUY</v>
      </c>
      <c r="G464" s="7">
        <v>3.04</v>
      </c>
      <c r="H464" s="7">
        <v>1000</v>
      </c>
      <c r="I464" s="11">
        <v>44727</v>
      </c>
      <c r="J464" s="9">
        <v>0.28000000000000003</v>
      </c>
      <c r="K464" s="9">
        <f t="shared" si="21"/>
        <v>92.10526315789474</v>
      </c>
      <c r="L464" s="10">
        <f t="shared" si="22"/>
        <v>-0.9078947368421052</v>
      </c>
      <c r="M464" s="10">
        <f t="shared" si="23"/>
        <v>0.9078947368421052</v>
      </c>
      <c r="N464" s="6">
        <f>DATEDIF(A464, I464, "d")</f>
        <v>1952</v>
      </c>
    </row>
    <row r="465" spans="1:14" ht="14.25">
      <c r="A465" s="5">
        <v>42775</v>
      </c>
      <c r="B465" s="6" t="s">
        <v>1426</v>
      </c>
      <c r="C465" s="6" t="s">
        <v>1427</v>
      </c>
      <c r="D465" s="17">
        <v>809134720</v>
      </c>
      <c r="E465" s="6" t="s">
        <v>16</v>
      </c>
      <c r="F465" s="6" t="str">
        <f>IF(E465="BUY", "SELL", IF(E465="SELL", "BUY", ""))</f>
        <v>SELL</v>
      </c>
      <c r="G465" s="7">
        <v>25.289593</v>
      </c>
      <c r="H465" s="7">
        <v>1000</v>
      </c>
      <c r="I465" s="11">
        <v>44727</v>
      </c>
      <c r="J465" s="9">
        <v>10.929672</v>
      </c>
      <c r="K465" s="9">
        <f t="shared" si="21"/>
        <v>432.18062070038059</v>
      </c>
      <c r="L465" s="10">
        <f t="shared" si="22"/>
        <v>0.56781937929961945</v>
      </c>
      <c r="M465" s="10">
        <f t="shared" si="23"/>
        <v>-0.56781937929961945</v>
      </c>
      <c r="N465" s="6">
        <f>DATEDIF(A465, I465, "d")</f>
        <v>1952</v>
      </c>
    </row>
    <row r="466" spans="1:14" ht="14.25">
      <c r="A466" s="5">
        <v>42776</v>
      </c>
      <c r="B466" s="6" t="s">
        <v>1402</v>
      </c>
      <c r="C466" s="6" t="s">
        <v>1403</v>
      </c>
      <c r="D466" s="17">
        <v>4833211200</v>
      </c>
      <c r="E466" s="6" t="s">
        <v>19</v>
      </c>
      <c r="F466" s="6" t="str">
        <f>IF(E466="BUY", "SELL", IF(E466="SELL", "BUY", ""))</f>
        <v>BUY</v>
      </c>
      <c r="G466" s="7">
        <v>48.860602999999998</v>
      </c>
      <c r="H466" s="7">
        <v>1000</v>
      </c>
      <c r="I466" s="11">
        <v>44131</v>
      </c>
      <c r="J466" s="9">
        <v>33.995857000000001</v>
      </c>
      <c r="K466" s="9">
        <f t="shared" si="21"/>
        <v>695.7723587651999</v>
      </c>
      <c r="L466" s="10">
        <f t="shared" si="22"/>
        <v>-0.30422764123480012</v>
      </c>
      <c r="M466" s="10">
        <f t="shared" si="23"/>
        <v>0.30422764123480012</v>
      </c>
      <c r="N466" s="6">
        <f>DATEDIF(A466, I466, "d")</f>
        <v>1355</v>
      </c>
    </row>
    <row r="467" spans="1:14" ht="14.25">
      <c r="A467" s="5">
        <v>42776</v>
      </c>
      <c r="B467" s="6" t="s">
        <v>751</v>
      </c>
      <c r="C467" s="6" t="s">
        <v>752</v>
      </c>
      <c r="D467" s="17">
        <v>7157389261</v>
      </c>
      <c r="E467" s="6" t="s">
        <v>16</v>
      </c>
      <c r="F467" s="6" t="str">
        <f>IF(E467="BUY", "SELL", IF(E467="SELL", "BUY", ""))</f>
        <v>SELL</v>
      </c>
      <c r="G467" s="7">
        <v>62.121208000000003</v>
      </c>
      <c r="H467" s="7">
        <v>1000</v>
      </c>
      <c r="I467" s="5">
        <v>43074</v>
      </c>
      <c r="J467" s="9">
        <v>161.51533499999999</v>
      </c>
      <c r="K467" s="9">
        <f t="shared" si="21"/>
        <v>2600.0031261465488</v>
      </c>
      <c r="L467" s="10">
        <f t="shared" si="22"/>
        <v>-1.6000031261465488</v>
      </c>
      <c r="M467" s="10">
        <f t="shared" si="23"/>
        <v>1.6000031261465488</v>
      </c>
      <c r="N467" s="6">
        <f>DATEDIF(A467, I467, "d")</f>
        <v>298</v>
      </c>
    </row>
    <row r="468" spans="1:14" ht="14.25">
      <c r="A468" s="11">
        <v>42776</v>
      </c>
      <c r="B468" s="6" t="s">
        <v>999</v>
      </c>
      <c r="C468" s="6" t="s">
        <v>1000</v>
      </c>
      <c r="D468" s="17">
        <v>7017840698</v>
      </c>
      <c r="E468" s="12" t="s">
        <v>16</v>
      </c>
      <c r="F468" s="13" t="str">
        <f>IF(E468="BUY", "SELL", IF(E468="SELL", "BUY", ""))</f>
        <v>SELL</v>
      </c>
      <c r="G468" s="7">
        <v>35.805320999999999</v>
      </c>
      <c r="H468" s="7">
        <v>1000</v>
      </c>
      <c r="I468" s="11">
        <v>42852</v>
      </c>
      <c r="J468" s="9">
        <v>22.13073</v>
      </c>
      <c r="K468" s="9">
        <f t="shared" si="21"/>
        <v>618.08494888231837</v>
      </c>
      <c r="L468" s="10">
        <f t="shared" si="22"/>
        <v>0.38191505111768165</v>
      </c>
      <c r="M468" s="10">
        <f t="shared" si="23"/>
        <v>-0.38191505111768165</v>
      </c>
      <c r="N468" s="6">
        <f>DATEDIF(A468, I468, "d")</f>
        <v>76</v>
      </c>
    </row>
    <row r="469" spans="1:14" ht="14.25">
      <c r="A469" s="5">
        <v>42779</v>
      </c>
      <c r="B469" s="6" t="s">
        <v>1471</v>
      </c>
      <c r="C469" s="6" t="s">
        <v>1472</v>
      </c>
      <c r="D469" s="17">
        <v>1601332212</v>
      </c>
      <c r="E469" s="6" t="s">
        <v>19</v>
      </c>
      <c r="F469" s="6" t="str">
        <f>IF(E469="BUY", "SELL", IF(E469="SELL", "BUY", ""))</f>
        <v>BUY</v>
      </c>
      <c r="G469" s="7">
        <v>41.970001000000003</v>
      </c>
      <c r="H469" s="7">
        <v>1000</v>
      </c>
      <c r="I469" s="11">
        <v>44727</v>
      </c>
      <c r="J469" s="9">
        <v>43.340167999999998</v>
      </c>
      <c r="K469" s="9">
        <f t="shared" si="21"/>
        <v>1032.6463418478354</v>
      </c>
      <c r="L469" s="10">
        <f t="shared" si="22"/>
        <v>3.2646341847835401E-2</v>
      </c>
      <c r="M469" s="10">
        <f t="shared" si="23"/>
        <v>-3.2646341847835401E-2</v>
      </c>
      <c r="N469" s="6">
        <f>DATEDIF(A469, I469, "d")</f>
        <v>1948</v>
      </c>
    </row>
    <row r="470" spans="1:14" ht="14.25">
      <c r="A470" s="5">
        <v>42779</v>
      </c>
      <c r="B470" s="6" t="s">
        <v>1473</v>
      </c>
      <c r="C470" s="6" t="s">
        <v>1474</v>
      </c>
      <c r="D470" s="17">
        <v>3777688038</v>
      </c>
      <c r="E470" s="6" t="s">
        <v>19</v>
      </c>
      <c r="F470" s="6" t="str">
        <f>IF(E470="BUY", "SELL", IF(E470="SELL", "BUY", ""))</f>
        <v>BUY</v>
      </c>
      <c r="G470" s="7">
        <v>14.7</v>
      </c>
      <c r="H470" s="7">
        <v>1000</v>
      </c>
      <c r="I470" s="11">
        <v>44727</v>
      </c>
      <c r="J470" s="9">
        <v>34.58</v>
      </c>
      <c r="K470" s="9">
        <f t="shared" si="21"/>
        <v>2352.3809523809527</v>
      </c>
      <c r="L470" s="10">
        <f t="shared" si="22"/>
        <v>1.3523809523809527</v>
      </c>
      <c r="M470" s="10">
        <f t="shared" si="23"/>
        <v>-1.3523809523809527</v>
      </c>
      <c r="N470" s="6">
        <f>DATEDIF(A470, I470, "d")</f>
        <v>1948</v>
      </c>
    </row>
    <row r="471" spans="1:14" ht="14.25">
      <c r="A471" s="5">
        <v>42788</v>
      </c>
      <c r="B471" s="6" t="s">
        <v>737</v>
      </c>
      <c r="C471" s="6" t="s">
        <v>738</v>
      </c>
      <c r="D471" s="17">
        <v>6870940531</v>
      </c>
      <c r="E471" s="6" t="s">
        <v>19</v>
      </c>
      <c r="F471" s="6" t="str">
        <f>IF(E471="BUY", "SELL", IF(E471="SELL", "BUY", ""))</f>
        <v>BUY</v>
      </c>
      <c r="G471" s="7">
        <v>22.620000999999998</v>
      </c>
      <c r="H471" s="7">
        <v>1000</v>
      </c>
      <c r="I471" s="11">
        <v>43136</v>
      </c>
      <c r="J471" s="9">
        <v>28.459999</v>
      </c>
      <c r="K471" s="9">
        <f t="shared" si="21"/>
        <v>1258.1785031751326</v>
      </c>
      <c r="L471" s="10">
        <f t="shared" si="22"/>
        <v>0.25817850317513263</v>
      </c>
      <c r="M471" s="10">
        <f t="shared" si="23"/>
        <v>-0.25817850317513263</v>
      </c>
      <c r="N471" s="6">
        <f>DATEDIF(A471, I471, "d")</f>
        <v>348</v>
      </c>
    </row>
    <row r="472" spans="1:14" ht="14.25">
      <c r="A472" s="5">
        <v>42788</v>
      </c>
      <c r="B472" s="6" t="s">
        <v>1481</v>
      </c>
      <c r="C472" s="6" t="s">
        <v>1482</v>
      </c>
      <c r="D472" s="17">
        <v>714767460</v>
      </c>
      <c r="E472" s="6" t="s">
        <v>16</v>
      </c>
      <c r="F472" s="6" t="str">
        <f>IF(E472="BUY", "SELL", IF(E472="SELL", "BUY", ""))</f>
        <v>SELL</v>
      </c>
      <c r="G472" s="7">
        <v>14.91</v>
      </c>
      <c r="H472" s="7">
        <v>1000</v>
      </c>
      <c r="I472" s="5">
        <v>43185</v>
      </c>
      <c r="J472" s="9">
        <v>6.78</v>
      </c>
      <c r="K472" s="9">
        <f t="shared" si="21"/>
        <v>454.72837022132802</v>
      </c>
      <c r="L472" s="10">
        <f t="shared" si="22"/>
        <v>0.54527162977867194</v>
      </c>
      <c r="M472" s="10">
        <f t="shared" si="23"/>
        <v>-0.54527162977867194</v>
      </c>
      <c r="N472" s="6">
        <f>DATEDIF(A472, I472, "d")</f>
        <v>397</v>
      </c>
    </row>
    <row r="473" spans="1:14" ht="14.25">
      <c r="A473" s="5">
        <v>42789</v>
      </c>
      <c r="B473" s="6" t="s">
        <v>1483</v>
      </c>
      <c r="C473" s="6" t="s">
        <v>1484</v>
      </c>
      <c r="D473" s="17">
        <v>541654134</v>
      </c>
      <c r="E473" s="6" t="s">
        <v>19</v>
      </c>
      <c r="F473" s="6" t="str">
        <f>IF(E473="BUY", "SELL", IF(E473="SELL", "BUY", ""))</f>
        <v>BUY</v>
      </c>
      <c r="G473" s="7">
        <v>56.531936999999999</v>
      </c>
      <c r="H473" s="7">
        <v>1000</v>
      </c>
      <c r="I473" s="11">
        <v>44727</v>
      </c>
      <c r="J473" s="9">
        <v>36.972782000000002</v>
      </c>
      <c r="K473" s="9">
        <f t="shared" si="21"/>
        <v>654.01583533215933</v>
      </c>
      <c r="L473" s="10">
        <f t="shared" si="22"/>
        <v>-0.34598416466784065</v>
      </c>
      <c r="M473" s="10">
        <f t="shared" si="23"/>
        <v>0.34598416466784065</v>
      </c>
      <c r="N473" s="6">
        <f>DATEDIF(A473, I473, "d")</f>
        <v>1938</v>
      </c>
    </row>
    <row r="474" spans="1:14" ht="14.25">
      <c r="A474" s="5">
        <v>42789</v>
      </c>
      <c r="B474" s="6" t="s">
        <v>725</v>
      </c>
      <c r="C474" s="6" t="s">
        <v>726</v>
      </c>
      <c r="D474" s="17">
        <v>773456826</v>
      </c>
      <c r="E474" s="6" t="s">
        <v>19</v>
      </c>
      <c r="F474" s="6" t="str">
        <f>IF(E474="BUY", "SELL", IF(E474="SELL", "BUY", ""))</f>
        <v>BUY</v>
      </c>
      <c r="G474" s="7">
        <v>12.612047</v>
      </c>
      <c r="H474" s="7">
        <v>1000</v>
      </c>
      <c r="I474" s="11">
        <v>43868</v>
      </c>
      <c r="J474" s="9">
        <v>20.330998999999998</v>
      </c>
      <c r="K474" s="9">
        <f t="shared" si="21"/>
        <v>1612.0300693456024</v>
      </c>
      <c r="L474" s="10">
        <f t="shared" si="22"/>
        <v>0.61203006934560245</v>
      </c>
      <c r="M474" s="10">
        <f t="shared" si="23"/>
        <v>-0.61203006934560245</v>
      </c>
      <c r="N474" s="6">
        <f>DATEDIF(A474, I474, "d")</f>
        <v>1079</v>
      </c>
    </row>
    <row r="475" spans="1:14" ht="14.25">
      <c r="A475" s="5">
        <v>42789</v>
      </c>
      <c r="B475" s="6" t="s">
        <v>1487</v>
      </c>
      <c r="C475" s="6" t="s">
        <v>1488</v>
      </c>
      <c r="D475" s="17">
        <v>99100036</v>
      </c>
      <c r="E475" s="6" t="s">
        <v>19</v>
      </c>
      <c r="F475" s="6" t="str">
        <f>IF(E475="BUY", "SELL", IF(E475="SELL", "BUY", ""))</f>
        <v>BUY</v>
      </c>
      <c r="G475" s="7">
        <v>30.860001</v>
      </c>
      <c r="H475" s="7">
        <v>1000</v>
      </c>
      <c r="I475" s="11">
        <v>44727</v>
      </c>
      <c r="J475" s="9">
        <v>1.21</v>
      </c>
      <c r="K475" s="9">
        <f t="shared" si="21"/>
        <v>39.209331198660685</v>
      </c>
      <c r="L475" s="10">
        <f t="shared" si="22"/>
        <v>-0.96079066880133923</v>
      </c>
      <c r="M475" s="10">
        <f t="shared" si="23"/>
        <v>0.96079066880133923</v>
      </c>
      <c r="N475" s="6">
        <f>DATEDIF(A475, I475, "d")</f>
        <v>1938</v>
      </c>
    </row>
    <row r="476" spans="1:14" ht="14.25">
      <c r="A476" s="5">
        <v>42789</v>
      </c>
      <c r="B476" s="6" t="s">
        <v>1489</v>
      </c>
      <c r="C476" s="6" t="s">
        <v>1490</v>
      </c>
      <c r="D476" s="17">
        <v>398855820</v>
      </c>
      <c r="E476" s="6" t="s">
        <v>19</v>
      </c>
      <c r="F476" s="6" t="str">
        <f>IF(E476="BUY", "SELL", IF(E476="SELL", "BUY", ""))</f>
        <v>BUY</v>
      </c>
      <c r="G476" s="7">
        <v>14.609932000000001</v>
      </c>
      <c r="H476" s="7">
        <v>1000</v>
      </c>
      <c r="I476" s="11">
        <v>44727</v>
      </c>
      <c r="J476" s="9">
        <v>2.21</v>
      </c>
      <c r="K476" s="9">
        <f t="shared" si="21"/>
        <v>151.26696003787012</v>
      </c>
      <c r="L476" s="10">
        <f t="shared" si="22"/>
        <v>-0.8487330399621299</v>
      </c>
      <c r="M476" s="10">
        <f t="shared" si="23"/>
        <v>0.8487330399621299</v>
      </c>
      <c r="N476" s="6">
        <f>DATEDIF(A476, I476, "d")</f>
        <v>1938</v>
      </c>
    </row>
    <row r="477" spans="1:14" ht="14.25">
      <c r="A477" s="5">
        <v>42793</v>
      </c>
      <c r="B477" s="6" t="s">
        <v>1495</v>
      </c>
      <c r="C477" s="6" t="s">
        <v>1496</v>
      </c>
      <c r="D477" s="17">
        <v>137333421</v>
      </c>
      <c r="E477" s="6" t="s">
        <v>19</v>
      </c>
      <c r="F477" s="6" t="str">
        <f>IF(E477="BUY", "SELL", IF(E477="SELL", "BUY", ""))</f>
        <v>BUY</v>
      </c>
      <c r="G477" s="7">
        <v>25.870000999999998</v>
      </c>
      <c r="H477" s="7">
        <v>1000</v>
      </c>
      <c r="I477" s="11">
        <v>43790</v>
      </c>
      <c r="J477" s="9">
        <v>47.080002</v>
      </c>
      <c r="K477" s="9">
        <f t="shared" si="21"/>
        <v>1819.8685806003641</v>
      </c>
      <c r="L477" s="10">
        <f t="shared" si="22"/>
        <v>0.81986858060036416</v>
      </c>
      <c r="M477" s="10">
        <f t="shared" si="23"/>
        <v>-0.81986858060036416</v>
      </c>
      <c r="N477" s="6">
        <f>DATEDIF(A477, I477, "d")</f>
        <v>997</v>
      </c>
    </row>
    <row r="478" spans="1:14" ht="14.25">
      <c r="A478" s="5">
        <v>42793</v>
      </c>
      <c r="B478" s="6" t="s">
        <v>553</v>
      </c>
      <c r="C478" s="6" t="s">
        <v>554</v>
      </c>
      <c r="D478" s="17">
        <v>5159719363</v>
      </c>
      <c r="E478" s="6" t="s">
        <v>16</v>
      </c>
      <c r="F478" s="6" t="str">
        <f>IF(E478="BUY", "SELL", IF(E478="SELL", "BUY", ""))</f>
        <v>SELL</v>
      </c>
      <c r="G478" s="7">
        <v>91.555297999999993</v>
      </c>
      <c r="H478" s="7">
        <v>1000</v>
      </c>
      <c r="I478" s="5">
        <v>43721</v>
      </c>
      <c r="J478" s="9">
        <v>90.144447</v>
      </c>
      <c r="K478" s="9">
        <f t="shared" si="21"/>
        <v>984.59017631071447</v>
      </c>
      <c r="L478" s="10">
        <f t="shared" si="22"/>
        <v>1.5409823689285531E-2</v>
      </c>
      <c r="M478" s="10">
        <f t="shared" si="23"/>
        <v>-1.5409823689285531E-2</v>
      </c>
      <c r="N478" s="6">
        <f>DATEDIF(A478, I478, "d")</f>
        <v>928</v>
      </c>
    </row>
    <row r="479" spans="1:14" ht="14.25">
      <c r="A479" s="11">
        <v>42793</v>
      </c>
      <c r="B479" s="6" t="s">
        <v>1497</v>
      </c>
      <c r="C479" s="6" t="s">
        <v>1498</v>
      </c>
      <c r="D479" s="17">
        <v>2976178251</v>
      </c>
      <c r="E479" s="13" t="s">
        <v>19</v>
      </c>
      <c r="F479" s="12" t="str">
        <f>IF(E479="BUY", "SELL", IF(E479="SELL", "BUY", ""))</f>
        <v>BUY</v>
      </c>
      <c r="G479" s="7">
        <v>48.358673000000003</v>
      </c>
      <c r="H479" s="7">
        <v>1000</v>
      </c>
      <c r="I479" s="11">
        <v>44727</v>
      </c>
      <c r="J479" s="9">
        <v>20.512953</v>
      </c>
      <c r="K479" s="9">
        <f t="shared" si="21"/>
        <v>424.1835378733407</v>
      </c>
      <c r="L479" s="10">
        <f t="shared" si="22"/>
        <v>-0.57581646212665927</v>
      </c>
      <c r="M479" s="10">
        <f t="shared" si="23"/>
        <v>0.57581646212665927</v>
      </c>
      <c r="N479" s="6">
        <f>DATEDIF(A479, I479, "d")</f>
        <v>1934</v>
      </c>
    </row>
    <row r="480" spans="1:14" ht="14.25">
      <c r="A480" s="5">
        <v>42794</v>
      </c>
      <c r="B480" s="6" t="s">
        <v>1499</v>
      </c>
      <c r="C480" s="6" t="s">
        <v>1500</v>
      </c>
      <c r="D480" s="17">
        <v>842581080</v>
      </c>
      <c r="E480" s="6" t="s">
        <v>19</v>
      </c>
      <c r="F480" s="6" t="str">
        <f>IF(E480="BUY", "SELL", IF(E480="SELL", "BUY", ""))</f>
        <v>BUY</v>
      </c>
      <c r="G480" s="7">
        <v>8.59</v>
      </c>
      <c r="H480" s="7">
        <v>1000</v>
      </c>
      <c r="I480" s="11">
        <v>44727</v>
      </c>
      <c r="J480" s="9">
        <v>3.45</v>
      </c>
      <c r="K480" s="9">
        <f t="shared" si="21"/>
        <v>401.62980209545987</v>
      </c>
      <c r="L480" s="10">
        <f t="shared" si="22"/>
        <v>-0.59837019790454016</v>
      </c>
      <c r="M480" s="10">
        <f t="shared" si="23"/>
        <v>0.59837019790454016</v>
      </c>
      <c r="N480" s="6">
        <f>DATEDIF(A480, I480, "d")</f>
        <v>1933</v>
      </c>
    </row>
    <row r="481" spans="1:14" ht="14.25">
      <c r="A481" s="5">
        <v>42794</v>
      </c>
      <c r="B481" s="6" t="s">
        <v>1291</v>
      </c>
      <c r="C481" s="6" t="s">
        <v>1292</v>
      </c>
      <c r="D481" s="17">
        <v>7301452000</v>
      </c>
      <c r="E481" s="6" t="s">
        <v>19</v>
      </c>
      <c r="F481" s="6" t="str">
        <f>IF(E481="BUY", "SELL", IF(E481="SELL", "BUY", ""))</f>
        <v>BUY</v>
      </c>
      <c r="G481" s="7">
        <v>25.78</v>
      </c>
      <c r="H481" s="7">
        <v>1000</v>
      </c>
      <c r="I481" s="5">
        <v>44165</v>
      </c>
      <c r="J481" s="9">
        <v>20.96</v>
      </c>
      <c r="K481" s="9">
        <f t="shared" si="21"/>
        <v>813.03335919317294</v>
      </c>
      <c r="L481" s="10">
        <f t="shared" si="22"/>
        <v>-0.18696664080682707</v>
      </c>
      <c r="M481" s="10">
        <f t="shared" si="23"/>
        <v>0.18696664080682707</v>
      </c>
      <c r="N481" s="6">
        <f>DATEDIF(A481, I481, "d")</f>
        <v>1371</v>
      </c>
    </row>
    <row r="482" spans="1:14" ht="14.25">
      <c r="A482" s="5">
        <v>42794</v>
      </c>
      <c r="B482" s="6" t="s">
        <v>1501</v>
      </c>
      <c r="C482" s="6" t="s">
        <v>1502</v>
      </c>
      <c r="D482" s="17">
        <v>3525622984</v>
      </c>
      <c r="E482" s="6" t="s">
        <v>16</v>
      </c>
      <c r="F482" s="6" t="str">
        <f>IF(E482="BUY", "SELL", IF(E482="SELL", "BUY", ""))</f>
        <v>SELL</v>
      </c>
      <c r="G482" s="7">
        <v>14.47</v>
      </c>
      <c r="H482" s="7">
        <v>1000</v>
      </c>
      <c r="I482" s="5">
        <v>43892</v>
      </c>
      <c r="J482" s="9">
        <v>28.219999000000001</v>
      </c>
      <c r="K482" s="9">
        <f t="shared" si="21"/>
        <v>1950.241810642709</v>
      </c>
      <c r="L482" s="10">
        <f t="shared" si="22"/>
        <v>-0.95024181064270896</v>
      </c>
      <c r="M482" s="10">
        <f t="shared" si="23"/>
        <v>0.95024181064270896</v>
      </c>
      <c r="N482" s="6">
        <f>DATEDIF(A482, I482, "d")</f>
        <v>1098</v>
      </c>
    </row>
    <row r="483" spans="1:14" ht="14.25">
      <c r="A483" s="5">
        <v>42794</v>
      </c>
      <c r="B483" s="6" t="s">
        <v>173</v>
      </c>
      <c r="C483" s="6" t="s">
        <v>174</v>
      </c>
      <c r="D483" s="17">
        <v>7158255104</v>
      </c>
      <c r="E483" s="6" t="s">
        <v>19</v>
      </c>
      <c r="F483" s="6" t="str">
        <f>IF(E483="BUY", "SELL", IF(E483="SELL", "BUY", ""))</f>
        <v>BUY</v>
      </c>
      <c r="G483" s="7">
        <v>7.51</v>
      </c>
      <c r="H483" s="7">
        <v>1000</v>
      </c>
      <c r="I483" s="5">
        <v>42927</v>
      </c>
      <c r="J483" s="9">
        <v>5.97</v>
      </c>
      <c r="K483" s="9">
        <f t="shared" si="21"/>
        <v>794.9400798934754</v>
      </c>
      <c r="L483" s="10">
        <f t="shared" si="22"/>
        <v>-0.2050599201065246</v>
      </c>
      <c r="M483" s="10">
        <f t="shared" si="23"/>
        <v>0.2050599201065246</v>
      </c>
      <c r="N483" s="6">
        <f>DATEDIF(A483, I483, "d")</f>
        <v>133</v>
      </c>
    </row>
    <row r="484" spans="1:14" ht="14.25">
      <c r="A484" s="5">
        <v>42795</v>
      </c>
      <c r="B484" s="6" t="s">
        <v>1505</v>
      </c>
      <c r="C484" s="6" t="s">
        <v>1505</v>
      </c>
      <c r="D484" s="17">
        <v>8090388420</v>
      </c>
      <c r="E484" s="6" t="s">
        <v>16</v>
      </c>
      <c r="F484" s="6" t="str">
        <f>IF(E484="BUY", "SELL", IF(E484="SELL", "BUY", ""))</f>
        <v>SELL</v>
      </c>
      <c r="G484" s="7">
        <v>13.841098000000001</v>
      </c>
      <c r="H484" s="7">
        <v>1000</v>
      </c>
      <c r="I484" s="11">
        <v>42975</v>
      </c>
      <c r="J484" s="9">
        <v>14.13903</v>
      </c>
      <c r="K484" s="9">
        <f t="shared" si="21"/>
        <v>1021.5251709076837</v>
      </c>
      <c r="L484" s="10">
        <f t="shared" si="22"/>
        <v>-2.1525170907683674E-2</v>
      </c>
      <c r="M484" s="10">
        <f t="shared" si="23"/>
        <v>2.1525170907683674E-2</v>
      </c>
      <c r="N484" s="6">
        <f>DATEDIF(A484, I484, "d")</f>
        <v>180</v>
      </c>
    </row>
    <row r="485" spans="1:14" ht="14.25">
      <c r="A485" s="5">
        <v>42795</v>
      </c>
      <c r="B485" s="6" t="s">
        <v>783</v>
      </c>
      <c r="C485" s="6" t="s">
        <v>784</v>
      </c>
      <c r="D485" s="17">
        <v>1352139264</v>
      </c>
      <c r="E485" s="6" t="s">
        <v>19</v>
      </c>
      <c r="F485" s="6" t="str">
        <f>IF(E485="BUY", "SELL", IF(E485="SELL", "BUY", ""))</f>
        <v>BUY</v>
      </c>
      <c r="G485" s="7">
        <v>8.3699999999999992</v>
      </c>
      <c r="H485" s="7">
        <v>1000</v>
      </c>
      <c r="I485" s="5">
        <v>42956</v>
      </c>
      <c r="J485" s="9">
        <v>6.43</v>
      </c>
      <c r="K485" s="9">
        <f t="shared" si="21"/>
        <v>768.21983273596186</v>
      </c>
      <c r="L485" s="10">
        <f t="shared" si="22"/>
        <v>-0.23178016726403813</v>
      </c>
      <c r="M485" s="10">
        <f t="shared" si="23"/>
        <v>0.23178016726403813</v>
      </c>
      <c r="N485" s="6">
        <f>DATEDIF(A485, I485, "d")</f>
        <v>161</v>
      </c>
    </row>
    <row r="486" spans="1:14" ht="14.25">
      <c r="A486" s="5">
        <v>42796</v>
      </c>
      <c r="B486" s="6" t="s">
        <v>1510</v>
      </c>
      <c r="C486" s="6" t="s">
        <v>1511</v>
      </c>
      <c r="D486" s="17">
        <v>2489374503</v>
      </c>
      <c r="E486" s="6" t="s">
        <v>19</v>
      </c>
      <c r="F486" s="6" t="str">
        <f>IF(E486="BUY", "SELL", IF(E486="SELL", "BUY", ""))</f>
        <v>BUY</v>
      </c>
      <c r="G486" s="7">
        <v>71.010000000000005</v>
      </c>
      <c r="H486" s="7">
        <v>1000</v>
      </c>
      <c r="I486" s="11">
        <v>43159</v>
      </c>
      <c r="J486" s="9">
        <v>53.02</v>
      </c>
      <c r="K486" s="9">
        <f t="shared" si="21"/>
        <v>746.655400647796</v>
      </c>
      <c r="L486" s="10">
        <f t="shared" si="22"/>
        <v>-0.25334459935220399</v>
      </c>
      <c r="M486" s="10">
        <f t="shared" si="23"/>
        <v>0.25334459935220399</v>
      </c>
      <c r="N486" s="6">
        <f>DATEDIF(A486, I486, "d")</f>
        <v>363</v>
      </c>
    </row>
    <row r="487" spans="1:14" ht="14.25">
      <c r="A487" s="5">
        <v>42797</v>
      </c>
      <c r="B487" s="6" t="s">
        <v>891</v>
      </c>
      <c r="C487" s="6" t="s">
        <v>892</v>
      </c>
      <c r="D487" s="17">
        <v>5999989600</v>
      </c>
      <c r="E487" s="6" t="s">
        <v>19</v>
      </c>
      <c r="F487" s="6" t="str">
        <f>IF(E487="BUY", "SELL", IF(E487="SELL", "BUY", ""))</f>
        <v>BUY</v>
      </c>
      <c r="G487" s="7">
        <v>15.959787</v>
      </c>
      <c r="H487" s="7">
        <v>1000</v>
      </c>
      <c r="I487" s="5">
        <v>42802</v>
      </c>
      <c r="J487" s="9">
        <v>18.211504000000001</v>
      </c>
      <c r="K487" s="9">
        <f t="shared" si="21"/>
        <v>1141.0869079894364</v>
      </c>
      <c r="L487" s="10">
        <f t="shared" si="22"/>
        <v>0.14108690798943643</v>
      </c>
      <c r="M487" s="10">
        <f t="shared" si="23"/>
        <v>-0.14108690798943643</v>
      </c>
      <c r="N487" s="6">
        <f>DATEDIF(A487, I487, "d")</f>
        <v>5</v>
      </c>
    </row>
    <row r="488" spans="1:14" ht="14.25">
      <c r="A488" s="5">
        <v>42797</v>
      </c>
      <c r="B488" s="6" t="s">
        <v>787</v>
      </c>
      <c r="C488" s="6" t="s">
        <v>788</v>
      </c>
      <c r="D488" s="17">
        <v>3423823520</v>
      </c>
      <c r="E488" s="6" t="s">
        <v>19</v>
      </c>
      <c r="F488" s="6" t="str">
        <f>IF(E488="BUY", "SELL", IF(E488="SELL", "BUY", ""))</f>
        <v>BUY</v>
      </c>
      <c r="G488" s="7">
        <v>56.098976</v>
      </c>
      <c r="H488" s="7">
        <v>1000</v>
      </c>
      <c r="I488" s="5">
        <v>42976</v>
      </c>
      <c r="J488" s="9">
        <v>55.058304</v>
      </c>
      <c r="K488" s="9">
        <f t="shared" si="21"/>
        <v>981.44935836261959</v>
      </c>
      <c r="L488" s="10">
        <f t="shared" si="22"/>
        <v>-1.8550641637380409E-2</v>
      </c>
      <c r="M488" s="10">
        <f t="shared" si="23"/>
        <v>1.8550641637380409E-2</v>
      </c>
      <c r="N488" s="6">
        <f>DATEDIF(A488, I488, "d")</f>
        <v>179</v>
      </c>
    </row>
    <row r="489" spans="1:14" ht="14.25">
      <c r="A489" s="5">
        <v>42801</v>
      </c>
      <c r="B489" s="6" t="s">
        <v>223</v>
      </c>
      <c r="C489" s="6" t="s">
        <v>224</v>
      </c>
      <c r="D489" s="17">
        <v>1546248600</v>
      </c>
      <c r="E489" s="6" t="s">
        <v>16</v>
      </c>
      <c r="F489" s="6" t="str">
        <f>IF(E489="BUY", "SELL", IF(E489="SELL", "BUY", ""))</f>
        <v>SELL</v>
      </c>
      <c r="G489" s="7">
        <v>10.9</v>
      </c>
      <c r="H489" s="7">
        <v>1000</v>
      </c>
      <c r="I489" s="5">
        <v>44536</v>
      </c>
      <c r="J489" s="9">
        <v>16.299999</v>
      </c>
      <c r="K489" s="9">
        <f t="shared" si="21"/>
        <v>1495.412752293578</v>
      </c>
      <c r="L489" s="10">
        <f t="shared" si="22"/>
        <v>-0.49541275229357801</v>
      </c>
      <c r="M489" s="10">
        <f t="shared" si="23"/>
        <v>0.49541275229357801</v>
      </c>
      <c r="N489" s="6">
        <f>DATEDIF(A489, I489, "d")</f>
        <v>1735</v>
      </c>
    </row>
    <row r="490" spans="1:14" ht="14.25">
      <c r="A490" s="5">
        <v>42802</v>
      </c>
      <c r="B490" s="6" t="s">
        <v>1516</v>
      </c>
      <c r="C490" s="6" t="s">
        <v>1517</v>
      </c>
      <c r="D490" s="17">
        <v>8952350121</v>
      </c>
      <c r="E490" s="6" t="s">
        <v>16</v>
      </c>
      <c r="F490" s="6" t="str">
        <f>IF(E490="BUY", "SELL", IF(E490="SELL", "BUY", ""))</f>
        <v>SELL</v>
      </c>
      <c r="G490" s="7">
        <v>43.619999</v>
      </c>
      <c r="H490" s="7">
        <v>1000</v>
      </c>
      <c r="I490" s="11">
        <v>44727</v>
      </c>
      <c r="J490" s="9">
        <v>178.80999800000001</v>
      </c>
      <c r="K490" s="9">
        <f t="shared" si="21"/>
        <v>4099.2664396897399</v>
      </c>
      <c r="L490" s="10">
        <f t="shared" si="22"/>
        <v>-3.0992664396897398</v>
      </c>
      <c r="M490" s="10">
        <f t="shared" si="23"/>
        <v>3.0992664396897398</v>
      </c>
      <c r="N490" s="6">
        <f>DATEDIF(A490, I490, "d")</f>
        <v>1925</v>
      </c>
    </row>
    <row r="491" spans="1:14" ht="14.25">
      <c r="A491" s="5">
        <v>42802</v>
      </c>
      <c r="B491" s="6" t="s">
        <v>891</v>
      </c>
      <c r="C491" s="6" t="s">
        <v>892</v>
      </c>
      <c r="D491" s="17">
        <v>5999989600</v>
      </c>
      <c r="E491" s="6" t="s">
        <v>16</v>
      </c>
      <c r="F491" s="6" t="str">
        <f>IF(E491="BUY", "SELL", IF(E491="SELL", "BUY", ""))</f>
        <v>SELL</v>
      </c>
      <c r="G491" s="7">
        <v>18.211504000000001</v>
      </c>
      <c r="H491" s="7">
        <v>1000</v>
      </c>
      <c r="I491" s="5">
        <v>43265</v>
      </c>
      <c r="J491" s="9">
        <v>18.907378999999999</v>
      </c>
      <c r="K491" s="9">
        <f t="shared" si="21"/>
        <v>1038.2107375645635</v>
      </c>
      <c r="L491" s="10">
        <f t="shared" si="22"/>
        <v>-3.8210737564563488E-2</v>
      </c>
      <c r="M491" s="10">
        <f t="shared" si="23"/>
        <v>3.8210737564563488E-2</v>
      </c>
      <c r="N491" s="6">
        <f>DATEDIF(A491, I491, "d")</f>
        <v>463</v>
      </c>
    </row>
    <row r="492" spans="1:14" ht="14.25">
      <c r="A492" s="5">
        <v>42804</v>
      </c>
      <c r="B492" s="6" t="s">
        <v>1520</v>
      </c>
      <c r="C492" s="6" t="s">
        <v>1521</v>
      </c>
      <c r="D492" s="17">
        <v>455891935</v>
      </c>
      <c r="E492" s="6" t="s">
        <v>19</v>
      </c>
      <c r="F492" s="6" t="str">
        <f>IF(E492="BUY", "SELL", IF(E492="SELL", "BUY", ""))</f>
        <v>BUY</v>
      </c>
      <c r="G492" s="7">
        <v>12.332912</v>
      </c>
      <c r="H492" s="7">
        <v>1000</v>
      </c>
      <c r="I492" s="5">
        <v>42867</v>
      </c>
      <c r="J492" s="9">
        <v>12.842295</v>
      </c>
      <c r="K492" s="9">
        <f t="shared" si="21"/>
        <v>1041.302735315066</v>
      </c>
      <c r="L492" s="10">
        <f t="shared" si="22"/>
        <v>4.1302735315066001E-2</v>
      </c>
      <c r="M492" s="10">
        <f t="shared" si="23"/>
        <v>-4.1302735315066001E-2</v>
      </c>
      <c r="N492" s="6">
        <f>DATEDIF(A492, I492, "d")</f>
        <v>63</v>
      </c>
    </row>
    <row r="493" spans="1:14" ht="14.25">
      <c r="A493" s="5">
        <v>42807</v>
      </c>
      <c r="B493" s="6" t="s">
        <v>1522</v>
      </c>
      <c r="C493" s="6" t="s">
        <v>1523</v>
      </c>
      <c r="D493" s="17">
        <v>250130639</v>
      </c>
      <c r="E493" s="6" t="s">
        <v>19</v>
      </c>
      <c r="F493" s="6" t="str">
        <f>IF(E493="BUY", "SELL", IF(E493="SELL", "BUY", ""))</f>
        <v>BUY</v>
      </c>
      <c r="G493" s="7">
        <v>54.995804</v>
      </c>
      <c r="H493" s="7">
        <v>1000</v>
      </c>
      <c r="I493" s="11">
        <v>44727</v>
      </c>
      <c r="J493" s="9">
        <v>18.290001</v>
      </c>
      <c r="K493" s="9">
        <f t="shared" si="21"/>
        <v>332.57084485936417</v>
      </c>
      <c r="L493" s="10">
        <f t="shared" si="22"/>
        <v>-0.66742915514063583</v>
      </c>
      <c r="M493" s="10">
        <f t="shared" si="23"/>
        <v>0.66742915514063583</v>
      </c>
      <c r="N493" s="6">
        <f>DATEDIF(A493, I493, "d")</f>
        <v>1920</v>
      </c>
    </row>
    <row r="494" spans="1:14" ht="14.25">
      <c r="A494" s="5">
        <v>42809</v>
      </c>
      <c r="B494" s="6" t="s">
        <v>1526</v>
      </c>
      <c r="C494" s="6" t="s">
        <v>1527</v>
      </c>
      <c r="D494" s="17">
        <v>373704960</v>
      </c>
      <c r="E494" s="6" t="s">
        <v>19</v>
      </c>
      <c r="F494" s="6" t="str">
        <f>IF(E494="BUY", "SELL", IF(E494="SELL", "BUY", ""))</f>
        <v>BUY</v>
      </c>
      <c r="G494" s="7">
        <v>47.400002000000001</v>
      </c>
      <c r="H494" s="7">
        <v>1000</v>
      </c>
      <c r="I494" s="11">
        <v>44727</v>
      </c>
      <c r="J494" s="9">
        <v>1.98</v>
      </c>
      <c r="K494" s="9">
        <f t="shared" si="21"/>
        <v>41.772150136196196</v>
      </c>
      <c r="L494" s="10">
        <f t="shared" si="22"/>
        <v>-0.95822784986380383</v>
      </c>
      <c r="M494" s="10">
        <f t="shared" si="23"/>
        <v>0.95822784986380383</v>
      </c>
      <c r="N494" s="6">
        <f>DATEDIF(A494, I494, "d")</f>
        <v>1918</v>
      </c>
    </row>
    <row r="495" spans="1:14" ht="14.25">
      <c r="A495" s="5">
        <v>42809</v>
      </c>
      <c r="B495" s="6" t="s">
        <v>1528</v>
      </c>
      <c r="C495" s="6" t="s">
        <v>1529</v>
      </c>
      <c r="D495" s="17">
        <v>6244732242</v>
      </c>
      <c r="E495" s="6" t="s">
        <v>16</v>
      </c>
      <c r="F495" s="6" t="str">
        <f>IF(E495="BUY", "SELL", IF(E495="SELL", "BUY", ""))</f>
        <v>SELL</v>
      </c>
      <c r="G495" s="7">
        <v>76.217827</v>
      </c>
      <c r="H495" s="7">
        <v>1000</v>
      </c>
      <c r="I495" s="11">
        <v>44727</v>
      </c>
      <c r="J495" s="9">
        <v>116.06543000000001</v>
      </c>
      <c r="K495" s="9">
        <f t="shared" si="21"/>
        <v>1522.8121106102908</v>
      </c>
      <c r="L495" s="10">
        <f t="shared" si="22"/>
        <v>-0.52281211061029076</v>
      </c>
      <c r="M495" s="10">
        <f t="shared" si="23"/>
        <v>0.52281211061029076</v>
      </c>
      <c r="N495" s="6">
        <f>DATEDIF(A495, I495, "d")</f>
        <v>1918</v>
      </c>
    </row>
    <row r="496" spans="1:14" ht="14.25">
      <c r="A496" s="5">
        <v>42809</v>
      </c>
      <c r="B496" s="6" t="s">
        <v>1530</v>
      </c>
      <c r="C496" s="6" t="s">
        <v>1531</v>
      </c>
      <c r="D496" s="17">
        <v>1636940340</v>
      </c>
      <c r="E496" s="6" t="s">
        <v>19</v>
      </c>
      <c r="F496" s="6" t="str">
        <f>IF(E496="BUY", "SELL", IF(E496="SELL", "BUY", ""))</f>
        <v>BUY</v>
      </c>
      <c r="G496" s="7">
        <v>48.75</v>
      </c>
      <c r="H496" s="7">
        <v>1000</v>
      </c>
      <c r="I496" s="11">
        <v>44727</v>
      </c>
      <c r="J496" s="9">
        <v>24.6</v>
      </c>
      <c r="K496" s="9">
        <f t="shared" si="21"/>
        <v>504.6153846153847</v>
      </c>
      <c r="L496" s="10">
        <f t="shared" si="22"/>
        <v>-0.49538461538461531</v>
      </c>
      <c r="M496" s="10">
        <f t="shared" si="23"/>
        <v>0.49538461538461531</v>
      </c>
      <c r="N496" s="6">
        <f>DATEDIF(A496, I496, "d")</f>
        <v>1918</v>
      </c>
    </row>
    <row r="497" spans="1:14" ht="14.25">
      <c r="A497" s="5">
        <v>42810</v>
      </c>
      <c r="B497" s="6" t="s">
        <v>1534</v>
      </c>
      <c r="C497" s="6" t="s">
        <v>1535</v>
      </c>
      <c r="D497" s="17">
        <v>1578007129</v>
      </c>
      <c r="E497" s="6" t="s">
        <v>16</v>
      </c>
      <c r="F497" s="6" t="str">
        <f>IF(E497="BUY", "SELL", IF(E497="SELL", "BUY", ""))</f>
        <v>SELL</v>
      </c>
      <c r="G497" s="7">
        <v>16.079999999999998</v>
      </c>
      <c r="H497" s="7">
        <v>1000</v>
      </c>
      <c r="I497" s="11">
        <v>43257</v>
      </c>
      <c r="J497" s="9">
        <v>44.220001000000003</v>
      </c>
      <c r="K497" s="9">
        <f t="shared" si="21"/>
        <v>2750.0000621890549</v>
      </c>
      <c r="L497" s="10">
        <f t="shared" si="22"/>
        <v>-1.750000062189055</v>
      </c>
      <c r="M497" s="10">
        <f t="shared" si="23"/>
        <v>1.750000062189055</v>
      </c>
      <c r="N497" s="6">
        <f>DATEDIF(A497, I497, "d")</f>
        <v>447</v>
      </c>
    </row>
    <row r="498" spans="1:14" ht="14.25">
      <c r="A498" s="5">
        <v>42810</v>
      </c>
      <c r="B498" s="6" t="s">
        <v>1536</v>
      </c>
      <c r="C498" s="6" t="s">
        <v>1537</v>
      </c>
      <c r="D498" s="17">
        <v>926400804</v>
      </c>
      <c r="E498" s="6" t="s">
        <v>19</v>
      </c>
      <c r="F498" s="6" t="str">
        <f>IF(E498="BUY", "SELL", IF(E498="SELL", "BUY", ""))</f>
        <v>BUY</v>
      </c>
      <c r="G498" s="7">
        <v>13.484413999999999</v>
      </c>
      <c r="H498" s="7">
        <v>1000</v>
      </c>
      <c r="I498" s="11">
        <v>44727</v>
      </c>
      <c r="J498" s="9">
        <v>14.199603</v>
      </c>
      <c r="K498" s="9">
        <f t="shared" si="21"/>
        <v>1053.0381965430608</v>
      </c>
      <c r="L498" s="10">
        <f t="shared" si="22"/>
        <v>5.3038196543060849E-2</v>
      </c>
      <c r="M498" s="10">
        <f t="shared" si="23"/>
        <v>-5.3038196543060849E-2</v>
      </c>
      <c r="N498" s="6">
        <f>DATEDIF(A498, I498, "d")</f>
        <v>1917</v>
      </c>
    </row>
    <row r="499" spans="1:14" ht="14.25">
      <c r="A499" s="5">
        <v>42811</v>
      </c>
      <c r="B499" s="6" t="s">
        <v>1538</v>
      </c>
      <c r="C499" s="6" t="s">
        <v>1539</v>
      </c>
      <c r="D499" s="17">
        <v>1400302860</v>
      </c>
      <c r="E499" s="6" t="s">
        <v>19</v>
      </c>
      <c r="F499" s="6" t="str">
        <f>IF(E499="BUY", "SELL", IF(E499="SELL", "BUY", ""))</f>
        <v>BUY</v>
      </c>
      <c r="G499" s="7">
        <v>7.7</v>
      </c>
      <c r="H499" s="7">
        <v>1000</v>
      </c>
      <c r="I499" s="11">
        <v>42933</v>
      </c>
      <c r="J499" s="9">
        <v>7.45</v>
      </c>
      <c r="K499" s="9">
        <f t="shared" si="21"/>
        <v>967.53246753246742</v>
      </c>
      <c r="L499" s="10">
        <f t="shared" si="22"/>
        <v>-3.2467532467532575E-2</v>
      </c>
      <c r="M499" s="10">
        <f t="shared" si="23"/>
        <v>3.2467532467532575E-2</v>
      </c>
      <c r="N499" s="6">
        <f>DATEDIF(A499, I499, "d")</f>
        <v>122</v>
      </c>
    </row>
    <row r="500" spans="1:14" ht="14.25">
      <c r="A500" s="5">
        <v>42811</v>
      </c>
      <c r="B500" s="6" t="s">
        <v>1544</v>
      </c>
      <c r="C500" s="6" t="s">
        <v>1545</v>
      </c>
      <c r="D500" s="17">
        <v>455387463</v>
      </c>
      <c r="E500" s="6" t="s">
        <v>19</v>
      </c>
      <c r="F500" s="6" t="str">
        <f>IF(E500="BUY", "SELL", IF(E500="SELL", "BUY", ""))</f>
        <v>BUY</v>
      </c>
      <c r="G500" s="7">
        <v>9.34</v>
      </c>
      <c r="H500" s="7">
        <v>1000</v>
      </c>
      <c r="I500" s="11">
        <v>44727</v>
      </c>
      <c r="J500" s="9">
        <v>4.17</v>
      </c>
      <c r="K500" s="9">
        <f t="shared" si="21"/>
        <v>446.46680942184156</v>
      </c>
      <c r="L500" s="10">
        <f t="shared" si="22"/>
        <v>-0.55353319057815842</v>
      </c>
      <c r="M500" s="10">
        <f t="shared" si="23"/>
        <v>0.55353319057815842</v>
      </c>
      <c r="N500" s="6">
        <f>DATEDIF(A500, I500, "d")</f>
        <v>1916</v>
      </c>
    </row>
    <row r="501" spans="1:14" ht="14.25">
      <c r="A501" s="5">
        <v>42811</v>
      </c>
      <c r="B501" s="6" t="s">
        <v>185</v>
      </c>
      <c r="C501" s="6" t="s">
        <v>186</v>
      </c>
      <c r="D501" s="17">
        <v>3956334088</v>
      </c>
      <c r="E501" s="6" t="s">
        <v>19</v>
      </c>
      <c r="F501" s="6" t="str">
        <f>IF(E501="BUY", "SELL", IF(E501="SELL", "BUY", ""))</f>
        <v>BUY</v>
      </c>
      <c r="G501" s="7">
        <v>18.120985000000001</v>
      </c>
      <c r="H501" s="7">
        <v>1000</v>
      </c>
      <c r="I501" s="5">
        <v>42909</v>
      </c>
      <c r="J501" s="9">
        <v>20.882591000000001</v>
      </c>
      <c r="K501" s="9">
        <f t="shared" si="21"/>
        <v>1152.3982278005308</v>
      </c>
      <c r="L501" s="10">
        <f t="shared" si="22"/>
        <v>0.15239822780053078</v>
      </c>
      <c r="M501" s="10">
        <f t="shared" si="23"/>
        <v>-0.15239822780053078</v>
      </c>
      <c r="N501" s="6">
        <f>DATEDIF(A501, I501, "d")</f>
        <v>98</v>
      </c>
    </row>
    <row r="502" spans="1:14" ht="14.25">
      <c r="A502" s="11">
        <v>42811</v>
      </c>
      <c r="B502" s="6" t="s">
        <v>1548</v>
      </c>
      <c r="C502" s="6" t="s">
        <v>1549</v>
      </c>
      <c r="D502" s="17">
        <v>6904471559</v>
      </c>
      <c r="E502" s="12" t="s">
        <v>16</v>
      </c>
      <c r="F502" s="13" t="str">
        <f>IF(E502="BUY", "SELL", IF(E502="SELL", "BUY", ""))</f>
        <v>SELL</v>
      </c>
      <c r="G502" s="7">
        <v>38.076618000000003</v>
      </c>
      <c r="H502" s="7">
        <v>1000</v>
      </c>
      <c r="I502" s="11">
        <v>44727</v>
      </c>
      <c r="J502" s="9">
        <v>59.898547999999998</v>
      </c>
      <c r="K502" s="9">
        <f t="shared" si="21"/>
        <v>1573.1057837121982</v>
      </c>
      <c r="L502" s="10">
        <f t="shared" si="22"/>
        <v>-0.57310578371219822</v>
      </c>
      <c r="M502" s="10">
        <f t="shared" si="23"/>
        <v>0.57310578371219822</v>
      </c>
      <c r="N502" s="6">
        <f>DATEDIF(A502, I502, "d")</f>
        <v>1916</v>
      </c>
    </row>
    <row r="503" spans="1:14" ht="14.25">
      <c r="A503" s="5">
        <v>42816</v>
      </c>
      <c r="B503" s="6" t="s">
        <v>401</v>
      </c>
      <c r="C503" s="6" t="s">
        <v>402</v>
      </c>
      <c r="D503" s="17">
        <v>7859714868</v>
      </c>
      <c r="E503" s="6" t="s">
        <v>19</v>
      </c>
      <c r="F503" s="6" t="str">
        <f>IF(E503="BUY", "SELL", IF(E503="SELL", "BUY", ""))</f>
        <v>BUY</v>
      </c>
      <c r="G503" s="7">
        <v>105.13531500000001</v>
      </c>
      <c r="H503" s="7">
        <v>1000</v>
      </c>
      <c r="I503" s="11">
        <v>42909</v>
      </c>
      <c r="J503" s="9">
        <v>99.548530999999997</v>
      </c>
      <c r="K503" s="9">
        <f t="shared" si="21"/>
        <v>946.86101430332883</v>
      </c>
      <c r="L503" s="10">
        <f t="shared" si="22"/>
        <v>-5.3138985696671172E-2</v>
      </c>
      <c r="M503" s="10">
        <f t="shared" si="23"/>
        <v>5.3138985696671172E-2</v>
      </c>
      <c r="N503" s="6">
        <f>DATEDIF(A503, I503, "d")</f>
        <v>93</v>
      </c>
    </row>
    <row r="504" spans="1:14" ht="14.25">
      <c r="A504" s="5">
        <v>42817</v>
      </c>
      <c r="B504" s="6" t="s">
        <v>1550</v>
      </c>
      <c r="C504" s="6" t="s">
        <v>1551</v>
      </c>
      <c r="D504" s="17">
        <v>1281169920</v>
      </c>
      <c r="E504" s="6" t="s">
        <v>16</v>
      </c>
      <c r="F504" s="6" t="str">
        <f>IF(E504="BUY", "SELL", IF(E504="SELL", "BUY", ""))</f>
        <v>SELL</v>
      </c>
      <c r="G504" s="7">
        <v>9.4686059999999994</v>
      </c>
      <c r="H504" s="7">
        <v>1000</v>
      </c>
      <c r="I504" s="11">
        <v>43117</v>
      </c>
      <c r="J504" s="9">
        <v>9.3881289999999993</v>
      </c>
      <c r="K504" s="9">
        <f t="shared" si="21"/>
        <v>991.50064962044041</v>
      </c>
      <c r="L504" s="10">
        <f t="shared" si="22"/>
        <v>8.4993503795595879E-3</v>
      </c>
      <c r="M504" s="10">
        <f t="shared" si="23"/>
        <v>-8.4993503795595879E-3</v>
      </c>
      <c r="N504" s="6">
        <f>DATEDIF(A504, I504, "d")</f>
        <v>300</v>
      </c>
    </row>
    <row r="505" spans="1:14" ht="14.25">
      <c r="A505" s="11">
        <v>42818</v>
      </c>
      <c r="B505" s="6" t="s">
        <v>1552</v>
      </c>
      <c r="C505" s="6" t="s">
        <v>1553</v>
      </c>
      <c r="D505" s="17">
        <v>7925429400</v>
      </c>
      <c r="E505" s="12" t="s">
        <v>16</v>
      </c>
      <c r="F505" s="13" t="str">
        <f>IF(E505="BUY", "SELL", IF(E505="SELL", "BUY", ""))</f>
        <v>SELL</v>
      </c>
      <c r="G505" s="7">
        <v>58.852511999999997</v>
      </c>
      <c r="H505" s="7">
        <v>1000</v>
      </c>
      <c r="I505" s="11">
        <v>44727</v>
      </c>
      <c r="J505" s="9">
        <v>34.693272</v>
      </c>
      <c r="K505" s="9">
        <f t="shared" si="21"/>
        <v>589.49517736813004</v>
      </c>
      <c r="L505" s="10">
        <f t="shared" si="22"/>
        <v>0.41050482263186994</v>
      </c>
      <c r="M505" s="10">
        <f t="shared" si="23"/>
        <v>-0.41050482263186994</v>
      </c>
      <c r="N505" s="6">
        <f>DATEDIF(A505, I505, "d")</f>
        <v>1909</v>
      </c>
    </row>
    <row r="506" spans="1:14" ht="14.25">
      <c r="A506" s="5">
        <v>42821</v>
      </c>
      <c r="B506" s="6" t="s">
        <v>1556</v>
      </c>
      <c r="C506" s="6" t="s">
        <v>1557</v>
      </c>
      <c r="D506" s="17">
        <v>5788888464</v>
      </c>
      <c r="E506" s="6" t="s">
        <v>16</v>
      </c>
      <c r="F506" s="6" t="str">
        <f>IF(E506="BUY", "SELL", IF(E506="SELL", "BUY", ""))</f>
        <v>SELL</v>
      </c>
      <c r="G506" s="7">
        <v>93.269997000000004</v>
      </c>
      <c r="H506" s="7">
        <v>1000</v>
      </c>
      <c r="I506" s="5">
        <v>42954</v>
      </c>
      <c r="J506" s="9">
        <v>86.169998000000007</v>
      </c>
      <c r="K506" s="9">
        <f t="shared" si="21"/>
        <v>923.87692475212577</v>
      </c>
      <c r="L506" s="10">
        <f t="shared" si="22"/>
        <v>7.612307524787422E-2</v>
      </c>
      <c r="M506" s="10">
        <f t="shared" si="23"/>
        <v>-7.612307524787422E-2</v>
      </c>
      <c r="N506" s="6">
        <f>DATEDIF(A506, I506, "d")</f>
        <v>133</v>
      </c>
    </row>
    <row r="507" spans="1:14" ht="14.25">
      <c r="A507" s="11">
        <v>42821</v>
      </c>
      <c r="B507" s="6" t="s">
        <v>1560</v>
      </c>
      <c r="C507" s="6" t="s">
        <v>1561</v>
      </c>
      <c r="D507" s="17">
        <v>4585050</v>
      </c>
      <c r="E507" s="13" t="s">
        <v>19</v>
      </c>
      <c r="F507" s="12" t="str">
        <f>IF(E507="BUY", "SELL", IF(E507="SELL", "BUY", ""))</f>
        <v>BUY</v>
      </c>
      <c r="G507" s="7">
        <v>9.4700000000000006</v>
      </c>
      <c r="H507" s="7">
        <v>1000</v>
      </c>
      <c r="I507" s="11">
        <v>44727</v>
      </c>
      <c r="J507" s="9">
        <v>2.69</v>
      </c>
      <c r="K507" s="9">
        <f t="shared" si="21"/>
        <v>284.05491024287221</v>
      </c>
      <c r="L507" s="10">
        <f t="shared" si="22"/>
        <v>-0.71594508975712778</v>
      </c>
      <c r="M507" s="10">
        <f t="shared" si="23"/>
        <v>0.71594508975712778</v>
      </c>
      <c r="N507" s="6">
        <f>DATEDIF(A507, I507, "d")</f>
        <v>1906</v>
      </c>
    </row>
    <row r="508" spans="1:14" ht="14.25">
      <c r="A508" s="5">
        <v>42822</v>
      </c>
      <c r="B508" s="6" t="s">
        <v>1562</v>
      </c>
      <c r="C508" s="6" t="s">
        <v>1563</v>
      </c>
      <c r="D508" s="17">
        <v>5139383960</v>
      </c>
      <c r="E508" s="6" t="s">
        <v>16</v>
      </c>
      <c r="F508" s="6" t="str">
        <f>IF(E508="BUY", "SELL", IF(E508="SELL", "BUY", ""))</f>
        <v>SELL</v>
      </c>
      <c r="G508" s="7">
        <v>15.665374</v>
      </c>
      <c r="H508" s="7">
        <v>1000</v>
      </c>
      <c r="I508" s="11">
        <v>44312</v>
      </c>
      <c r="J508" s="9">
        <v>22.135221000000001</v>
      </c>
      <c r="K508" s="9">
        <f t="shared" si="21"/>
        <v>1413.0030345908117</v>
      </c>
      <c r="L508" s="10">
        <f t="shared" si="22"/>
        <v>-0.41300303459081167</v>
      </c>
      <c r="M508" s="10">
        <f t="shared" si="23"/>
        <v>0.41300303459081167</v>
      </c>
      <c r="N508" s="6">
        <f>DATEDIF(A508, I508, "d")</f>
        <v>1490</v>
      </c>
    </row>
    <row r="509" spans="1:14" ht="14.25">
      <c r="A509" s="11">
        <v>42822</v>
      </c>
      <c r="B509" s="6" t="s">
        <v>1564</v>
      </c>
      <c r="C509" s="6" t="s">
        <v>1565</v>
      </c>
      <c r="D509" s="17">
        <v>3007724000</v>
      </c>
      <c r="E509" s="13" t="s">
        <v>19</v>
      </c>
      <c r="F509" s="12" t="str">
        <f>IF(E509="BUY", "SELL", IF(E509="SELL", "BUY", ""))</f>
        <v>BUY</v>
      </c>
      <c r="G509" s="7">
        <v>16.049999</v>
      </c>
      <c r="H509" s="7">
        <v>1000</v>
      </c>
      <c r="I509" s="11">
        <v>44141</v>
      </c>
      <c r="J509" s="9">
        <v>13.53</v>
      </c>
      <c r="K509" s="9">
        <f t="shared" si="21"/>
        <v>842.99070672839287</v>
      </c>
      <c r="L509" s="10">
        <f t="shared" si="22"/>
        <v>-0.15700929327160715</v>
      </c>
      <c r="M509" s="10">
        <f t="shared" si="23"/>
        <v>0.15700929327160715</v>
      </c>
      <c r="N509" s="6">
        <f>DATEDIF(A509, I509, "d")</f>
        <v>1319</v>
      </c>
    </row>
    <row r="510" spans="1:14" ht="14.25">
      <c r="A510" s="5">
        <v>42835</v>
      </c>
      <c r="B510" s="6" t="s">
        <v>377</v>
      </c>
      <c r="C510" s="6" t="s">
        <v>378</v>
      </c>
      <c r="D510" s="17">
        <v>3110924830</v>
      </c>
      <c r="E510" s="6" t="s">
        <v>16</v>
      </c>
      <c r="F510" s="6" t="str">
        <f>IF(E510="BUY", "SELL", IF(E510="SELL", "BUY", ""))</f>
        <v>SELL</v>
      </c>
      <c r="G510" s="7">
        <v>30.075773000000002</v>
      </c>
      <c r="H510" s="7">
        <v>1000</v>
      </c>
      <c r="I510" s="5">
        <v>42929</v>
      </c>
      <c r="J510" s="9">
        <v>29.816884999999999</v>
      </c>
      <c r="K510" s="9">
        <f t="shared" si="21"/>
        <v>991.39214144221648</v>
      </c>
      <c r="L510" s="10">
        <f t="shared" si="22"/>
        <v>8.607858557783515E-3</v>
      </c>
      <c r="M510" s="10">
        <f t="shared" si="23"/>
        <v>-8.607858557783515E-3</v>
      </c>
      <c r="N510" s="6">
        <f>DATEDIF(A510, I510, "d")</f>
        <v>94</v>
      </c>
    </row>
    <row r="511" spans="1:14" ht="14.25">
      <c r="A511" s="5">
        <v>42836</v>
      </c>
      <c r="B511" s="6" t="s">
        <v>1568</v>
      </c>
      <c r="C511" s="6" t="s">
        <v>1569</v>
      </c>
      <c r="D511" s="17">
        <v>246762400</v>
      </c>
      <c r="E511" s="6" t="s">
        <v>19</v>
      </c>
      <c r="F511" s="6" t="str">
        <f>IF(E511="BUY", "SELL", IF(E511="SELL", "BUY", ""))</f>
        <v>BUY</v>
      </c>
      <c r="G511" s="7">
        <v>10.9</v>
      </c>
      <c r="H511" s="7">
        <v>1000</v>
      </c>
      <c r="I511" s="11">
        <v>44727</v>
      </c>
      <c r="J511" s="9">
        <v>8.43</v>
      </c>
      <c r="K511" s="9">
        <f t="shared" si="21"/>
        <v>773.39449541284398</v>
      </c>
      <c r="L511" s="10">
        <f t="shared" si="22"/>
        <v>-0.22660550458715603</v>
      </c>
      <c r="M511" s="10">
        <f t="shared" si="23"/>
        <v>0.22660550458715603</v>
      </c>
      <c r="N511" s="6">
        <f>DATEDIF(A511, I511, "d")</f>
        <v>1891</v>
      </c>
    </row>
    <row r="512" spans="1:14" ht="14.25">
      <c r="A512" s="5">
        <v>42836</v>
      </c>
      <c r="B512" s="6" t="s">
        <v>1570</v>
      </c>
      <c r="C512" s="6" t="s">
        <v>1571</v>
      </c>
      <c r="D512" s="17">
        <v>1533196000</v>
      </c>
      <c r="E512" s="6" t="s">
        <v>16</v>
      </c>
      <c r="F512" s="6" t="str">
        <f>IF(E512="BUY", "SELL", IF(E512="SELL", "BUY", ""))</f>
        <v>SELL</v>
      </c>
      <c r="G512" s="7">
        <v>28.629999000000002</v>
      </c>
      <c r="H512" s="7">
        <v>1000</v>
      </c>
      <c r="I512" s="5">
        <v>42895</v>
      </c>
      <c r="J512" s="9">
        <v>30.59</v>
      </c>
      <c r="K512" s="9">
        <f t="shared" si="21"/>
        <v>1068.4596950212956</v>
      </c>
      <c r="L512" s="10">
        <f t="shared" si="22"/>
        <v>-6.8459695021295605E-2</v>
      </c>
      <c r="M512" s="10">
        <f t="shared" si="23"/>
        <v>6.8459695021295605E-2</v>
      </c>
      <c r="N512" s="6">
        <f>DATEDIF(A512, I512, "d")</f>
        <v>59</v>
      </c>
    </row>
    <row r="513" spans="1:14" ht="14.25">
      <c r="A513" s="5">
        <v>42836</v>
      </c>
      <c r="B513" s="6" t="s">
        <v>1572</v>
      </c>
      <c r="C513" s="6" t="s">
        <v>1573</v>
      </c>
      <c r="D513" s="17">
        <v>1836586800</v>
      </c>
      <c r="E513" s="6" t="s">
        <v>19</v>
      </c>
      <c r="F513" s="6" t="str">
        <f>IF(E513="BUY", "SELL", IF(E513="SELL", "BUY", ""))</f>
        <v>BUY</v>
      </c>
      <c r="G513" s="7">
        <v>26.26</v>
      </c>
      <c r="H513" s="7">
        <v>1000</v>
      </c>
      <c r="I513" s="11">
        <v>43328</v>
      </c>
      <c r="J513" s="9">
        <v>16.46</v>
      </c>
      <c r="K513" s="9">
        <f t="shared" si="21"/>
        <v>626.80883472962682</v>
      </c>
      <c r="L513" s="10">
        <f t="shared" si="22"/>
        <v>-0.37319116527037316</v>
      </c>
      <c r="M513" s="10">
        <f t="shared" si="23"/>
        <v>0.37319116527037316</v>
      </c>
      <c r="N513" s="6">
        <f>DATEDIF(A513, I513, "d")</f>
        <v>492</v>
      </c>
    </row>
    <row r="514" spans="1:14" ht="14.25">
      <c r="A514" s="5">
        <v>42836</v>
      </c>
      <c r="B514" s="6" t="s">
        <v>1035</v>
      </c>
      <c r="C514" s="6" t="s">
        <v>1036</v>
      </c>
      <c r="D514" s="17">
        <v>1187470940</v>
      </c>
      <c r="E514" s="6" t="s">
        <v>16</v>
      </c>
      <c r="F514" s="6" t="str">
        <f>IF(E514="BUY", "SELL", IF(E514="SELL", "BUY", ""))</f>
        <v>SELL</v>
      </c>
      <c r="G514" s="7">
        <v>69.930000000000007</v>
      </c>
      <c r="H514" s="7">
        <v>1000</v>
      </c>
      <c r="I514" s="5">
        <v>43206</v>
      </c>
      <c r="J514" s="9">
        <v>162.949997</v>
      </c>
      <c r="K514" s="9">
        <f t="shared" si="21"/>
        <v>2330.1872872872868</v>
      </c>
      <c r="L514" s="10">
        <f t="shared" si="22"/>
        <v>-1.3301872872872869</v>
      </c>
      <c r="M514" s="10">
        <f t="shared" si="23"/>
        <v>1.3301872872872869</v>
      </c>
      <c r="N514" s="6">
        <f>DATEDIF(A514, I514, "d")</f>
        <v>370</v>
      </c>
    </row>
    <row r="515" spans="1:14" ht="14.25">
      <c r="A515" s="5">
        <v>42836</v>
      </c>
      <c r="B515" s="6" t="s">
        <v>1574</v>
      </c>
      <c r="C515" s="6" t="s">
        <v>1575</v>
      </c>
      <c r="D515" s="17">
        <v>6229912150</v>
      </c>
      <c r="E515" s="6" t="s">
        <v>19</v>
      </c>
      <c r="F515" s="6" t="str">
        <f>IF(E515="BUY", "SELL", IF(E515="SELL", "BUY", ""))</f>
        <v>BUY</v>
      </c>
      <c r="G515" s="7">
        <v>65.633049</v>
      </c>
      <c r="H515" s="7">
        <v>1000</v>
      </c>
      <c r="I515" s="11">
        <v>43048</v>
      </c>
      <c r="J515" s="9">
        <v>62.371386999999999</v>
      </c>
      <c r="K515" s="9">
        <f t="shared" ref="K515:K578" si="24">(H515/G515)*J515</f>
        <v>950.30457902390003</v>
      </c>
      <c r="L515" s="10">
        <f t="shared" ref="L515:L578" si="25">IF(F515="BUY",(K515-H515)/H515, IF(F515="SELL", (H515-K515)/H515, "Invalid"))</f>
        <v>-4.9695420976099969E-2</v>
      </c>
      <c r="M515" s="10">
        <f t="shared" ref="M515:M578" si="26">IF(E515="BUY",(K515-H515)/H515,IF(E515="SELL",(H515-K515)/H515,""))</f>
        <v>4.9695420976099969E-2</v>
      </c>
      <c r="N515" s="6">
        <f>DATEDIF(A515, I515, "d")</f>
        <v>212</v>
      </c>
    </row>
    <row r="516" spans="1:14" ht="14.25">
      <c r="A516" s="5">
        <v>42837</v>
      </c>
      <c r="B516" s="6" t="s">
        <v>1576</v>
      </c>
      <c r="C516" s="6" t="s">
        <v>1577</v>
      </c>
      <c r="D516" s="17">
        <v>494641628</v>
      </c>
      <c r="E516" s="6" t="s">
        <v>16</v>
      </c>
      <c r="F516" s="6" t="str">
        <f>IF(E516="BUY", "SELL", IF(E516="SELL", "BUY", ""))</f>
        <v>SELL</v>
      </c>
      <c r="G516" s="7">
        <v>58.400002000000001</v>
      </c>
      <c r="H516" s="7">
        <v>1000</v>
      </c>
      <c r="I516" s="11">
        <v>44727</v>
      </c>
      <c r="J516" s="9">
        <v>30.719999000000001</v>
      </c>
      <c r="K516" s="9">
        <f t="shared" si="24"/>
        <v>526.02736212235061</v>
      </c>
      <c r="L516" s="10">
        <f t="shared" si="25"/>
        <v>0.47397263787764937</v>
      </c>
      <c r="M516" s="10">
        <f t="shared" si="26"/>
        <v>-0.47397263787764937</v>
      </c>
      <c r="N516" s="6">
        <f>DATEDIF(A516, I516, "d")</f>
        <v>1890</v>
      </c>
    </row>
    <row r="517" spans="1:14" ht="14.25">
      <c r="A517" s="5">
        <v>42837</v>
      </c>
      <c r="B517" s="6" t="s">
        <v>1578</v>
      </c>
      <c r="C517" s="6" t="s">
        <v>1579</v>
      </c>
      <c r="D517" s="17">
        <v>3534774948</v>
      </c>
      <c r="E517" s="6" t="s">
        <v>16</v>
      </c>
      <c r="F517" s="6" t="str">
        <f>IF(E517="BUY", "SELL", IF(E517="SELL", "BUY", ""))</f>
        <v>SELL</v>
      </c>
      <c r="G517" s="7">
        <v>39.849997999999999</v>
      </c>
      <c r="H517" s="7">
        <v>1000</v>
      </c>
      <c r="I517" s="11">
        <v>44727</v>
      </c>
      <c r="J517" s="9">
        <v>103.32</v>
      </c>
      <c r="K517" s="9">
        <f t="shared" si="24"/>
        <v>2592.7228402872188</v>
      </c>
      <c r="L517" s="10">
        <f t="shared" si="25"/>
        <v>-1.5927228402872189</v>
      </c>
      <c r="M517" s="10">
        <f t="shared" si="26"/>
        <v>1.5927228402872189</v>
      </c>
      <c r="N517" s="6">
        <f>DATEDIF(A517, I517, "d")</f>
        <v>1890</v>
      </c>
    </row>
    <row r="518" spans="1:14" ht="14.25">
      <c r="A518" s="5">
        <v>42838</v>
      </c>
      <c r="B518" s="6" t="s">
        <v>1580</v>
      </c>
      <c r="C518" s="6" t="s">
        <v>1581</v>
      </c>
      <c r="D518" s="17">
        <v>6116578737</v>
      </c>
      <c r="E518" s="6" t="s">
        <v>16</v>
      </c>
      <c r="F518" s="6" t="str">
        <f>IF(E518="BUY", "SELL", IF(E518="SELL", "BUY", ""))</f>
        <v>SELL</v>
      </c>
      <c r="G518" s="7">
        <v>28.98</v>
      </c>
      <c r="H518" s="7">
        <v>1000</v>
      </c>
      <c r="I518" s="11">
        <v>44533</v>
      </c>
      <c r="J518" s="9">
        <v>170.74</v>
      </c>
      <c r="K518" s="9">
        <f t="shared" si="24"/>
        <v>5891.6494133885444</v>
      </c>
      <c r="L518" s="10">
        <f t="shared" si="25"/>
        <v>-4.891649413388544</v>
      </c>
      <c r="M518" s="10">
        <f t="shared" si="26"/>
        <v>4.891649413388544</v>
      </c>
      <c r="N518" s="6">
        <f>DATEDIF(A518, I518, "d")</f>
        <v>1695</v>
      </c>
    </row>
    <row r="519" spans="1:14" ht="14.25">
      <c r="A519" s="5">
        <v>42844</v>
      </c>
      <c r="B519" s="6" t="s">
        <v>1143</v>
      </c>
      <c r="C519" s="6" t="s">
        <v>1144</v>
      </c>
      <c r="D519" s="17">
        <v>7122279632</v>
      </c>
      <c r="E519" s="6" t="s">
        <v>19</v>
      </c>
      <c r="F519" s="6" t="str">
        <f>IF(E519="BUY", "SELL", IF(E519="SELL", "BUY", ""))</f>
        <v>BUY</v>
      </c>
      <c r="G519" s="7">
        <v>16.440000999999999</v>
      </c>
      <c r="H519" s="7">
        <v>1000</v>
      </c>
      <c r="I519" s="5">
        <v>42888</v>
      </c>
      <c r="J519" s="9">
        <v>18.579999999999998</v>
      </c>
      <c r="K519" s="9">
        <f t="shared" si="24"/>
        <v>1130.1702475565544</v>
      </c>
      <c r="L519" s="10">
        <f t="shared" si="25"/>
        <v>0.13017024755655437</v>
      </c>
      <c r="M519" s="10">
        <f t="shared" si="26"/>
        <v>-0.13017024755655437</v>
      </c>
      <c r="N519" s="6">
        <f>DATEDIF(A519, I519, "d")</f>
        <v>44</v>
      </c>
    </row>
    <row r="520" spans="1:14" ht="14.25">
      <c r="A520" s="5">
        <v>42845</v>
      </c>
      <c r="B520" s="6" t="s">
        <v>1582</v>
      </c>
      <c r="C520" s="6" t="s">
        <v>1583</v>
      </c>
      <c r="D520" s="17">
        <v>6120956569</v>
      </c>
      <c r="E520" s="6" t="s">
        <v>16</v>
      </c>
      <c r="F520" s="6" t="str">
        <f>IF(E520="BUY", "SELL", IF(E520="SELL", "BUY", ""))</f>
        <v>SELL</v>
      </c>
      <c r="G520" s="7">
        <v>31.68</v>
      </c>
      <c r="H520" s="7">
        <v>1000</v>
      </c>
      <c r="I520" s="11">
        <v>44727</v>
      </c>
      <c r="J520" s="9">
        <v>24.16</v>
      </c>
      <c r="K520" s="9">
        <f t="shared" si="24"/>
        <v>762.6262626262627</v>
      </c>
      <c r="L520" s="10">
        <f t="shared" si="25"/>
        <v>0.23737373737373729</v>
      </c>
      <c r="M520" s="10">
        <f t="shared" si="26"/>
        <v>-0.23737373737373729</v>
      </c>
      <c r="N520" s="6">
        <f>DATEDIF(A520, I520, "d")</f>
        <v>1882</v>
      </c>
    </row>
    <row r="521" spans="1:14" ht="14.25">
      <c r="A521" s="5">
        <v>42845</v>
      </c>
      <c r="B521" s="6" t="s">
        <v>26</v>
      </c>
      <c r="C521" s="6" t="s">
        <v>27</v>
      </c>
      <c r="D521" s="17">
        <v>3813070437</v>
      </c>
      <c r="E521" s="6" t="s">
        <v>16</v>
      </c>
      <c r="F521" s="6" t="str">
        <f>IF(E521="BUY", "SELL", IF(E521="SELL", "BUY", ""))</f>
        <v>SELL</v>
      </c>
      <c r="G521" s="7">
        <v>20.319800999999998</v>
      </c>
      <c r="H521" s="7">
        <v>1000</v>
      </c>
      <c r="I521" s="11">
        <v>43329</v>
      </c>
      <c r="J521" s="9">
        <v>26.051397000000001</v>
      </c>
      <c r="K521" s="9">
        <f t="shared" si="24"/>
        <v>1282.0694946766459</v>
      </c>
      <c r="L521" s="10">
        <f t="shared" si="25"/>
        <v>-0.28206949467664594</v>
      </c>
      <c r="M521" s="10">
        <f t="shared" si="26"/>
        <v>0.28206949467664594</v>
      </c>
      <c r="N521" s="6">
        <f>DATEDIF(A521, I521, "d")</f>
        <v>484</v>
      </c>
    </row>
    <row r="522" spans="1:14" ht="14.25">
      <c r="A522" s="5">
        <v>42846</v>
      </c>
      <c r="B522" s="6" t="s">
        <v>1031</v>
      </c>
      <c r="C522" s="6" t="s">
        <v>1032</v>
      </c>
      <c r="D522" s="17">
        <v>1174076810</v>
      </c>
      <c r="E522" s="6" t="s">
        <v>16</v>
      </c>
      <c r="F522" s="6" t="str">
        <f>IF(E522="BUY", "SELL", IF(E522="SELL", "BUY", ""))</f>
        <v>SELL</v>
      </c>
      <c r="G522" s="7">
        <v>26.108893999999999</v>
      </c>
      <c r="H522" s="7">
        <v>1000</v>
      </c>
      <c r="I522" s="11">
        <v>43748</v>
      </c>
      <c r="J522" s="9">
        <v>14.173923</v>
      </c>
      <c r="K522" s="9">
        <f t="shared" si="24"/>
        <v>542.87718966571322</v>
      </c>
      <c r="L522" s="10">
        <f t="shared" si="25"/>
        <v>0.45712281033428676</v>
      </c>
      <c r="M522" s="10">
        <f t="shared" si="26"/>
        <v>-0.45712281033428676</v>
      </c>
      <c r="N522" s="6">
        <f>DATEDIF(A522, I522, "d")</f>
        <v>902</v>
      </c>
    </row>
    <row r="523" spans="1:14" ht="14.25">
      <c r="A523" s="5">
        <v>42849</v>
      </c>
      <c r="B523" s="6" t="s">
        <v>678</v>
      </c>
      <c r="C523" s="6" t="s">
        <v>679</v>
      </c>
      <c r="D523" s="17">
        <v>9819059159</v>
      </c>
      <c r="E523" s="6" t="s">
        <v>19</v>
      </c>
      <c r="F523" s="6" t="str">
        <f>IF(E523="BUY", "SELL", IF(E523="SELL", "BUY", ""))</f>
        <v>BUY</v>
      </c>
      <c r="G523" s="7">
        <v>44.976329999999997</v>
      </c>
      <c r="H523" s="7">
        <v>1000</v>
      </c>
      <c r="I523" s="11">
        <v>43202</v>
      </c>
      <c r="J523" s="9">
        <v>45.477488999999998</v>
      </c>
      <c r="K523" s="9">
        <f t="shared" si="24"/>
        <v>1011.1427277414588</v>
      </c>
      <c r="L523" s="10">
        <f t="shared" si="25"/>
        <v>1.1142727741458771E-2</v>
      </c>
      <c r="M523" s="10">
        <f t="shared" si="26"/>
        <v>-1.1142727741458771E-2</v>
      </c>
      <c r="N523" s="6">
        <f>DATEDIF(A523, I523, "d")</f>
        <v>353</v>
      </c>
    </row>
    <row r="524" spans="1:14" ht="14.25">
      <c r="A524" s="5">
        <v>42849</v>
      </c>
      <c r="B524" s="6" t="s">
        <v>1436</v>
      </c>
      <c r="C524" s="6" t="s">
        <v>1437</v>
      </c>
      <c r="D524" s="17">
        <v>160869936</v>
      </c>
      <c r="E524" s="6" t="s">
        <v>16</v>
      </c>
      <c r="F524" s="6" t="str">
        <f>IF(E524="BUY", "SELL", IF(E524="SELL", "BUY", ""))</f>
        <v>SELL</v>
      </c>
      <c r="G524" s="7">
        <v>16.610001</v>
      </c>
      <c r="H524" s="7">
        <v>1000</v>
      </c>
      <c r="I524" s="11">
        <v>42926</v>
      </c>
      <c r="J524" s="9">
        <v>12.21</v>
      </c>
      <c r="K524" s="9">
        <f t="shared" si="24"/>
        <v>735.09929349191498</v>
      </c>
      <c r="L524" s="10">
        <f t="shared" si="25"/>
        <v>0.264900706508085</v>
      </c>
      <c r="M524" s="10">
        <f t="shared" si="26"/>
        <v>-0.264900706508085</v>
      </c>
      <c r="N524" s="6">
        <f>DATEDIF(A524, I524, "d")</f>
        <v>77</v>
      </c>
    </row>
    <row r="525" spans="1:14" ht="14.25">
      <c r="A525" s="5">
        <v>42849</v>
      </c>
      <c r="B525" s="6" t="s">
        <v>1586</v>
      </c>
      <c r="C525" s="6" t="s">
        <v>1587</v>
      </c>
      <c r="D525" s="17">
        <v>2157936977</v>
      </c>
      <c r="E525" s="6" t="s">
        <v>16</v>
      </c>
      <c r="F525" s="6" t="str">
        <f>IF(E525="BUY", "SELL", IF(E525="SELL", "BUY", ""))</f>
        <v>SELL</v>
      </c>
      <c r="G525" s="7">
        <v>33.462474999999998</v>
      </c>
      <c r="H525" s="7">
        <v>1000</v>
      </c>
      <c r="I525" s="11">
        <v>44727</v>
      </c>
      <c r="J525" s="9">
        <v>75.449768000000006</v>
      </c>
      <c r="K525" s="9">
        <f t="shared" si="24"/>
        <v>2254.7575455790407</v>
      </c>
      <c r="L525" s="10">
        <f t="shared" si="25"/>
        <v>-1.2547575455790407</v>
      </c>
      <c r="M525" s="10">
        <f t="shared" si="26"/>
        <v>1.2547575455790407</v>
      </c>
      <c r="N525" s="6">
        <f>DATEDIF(A525, I525, "d")</f>
        <v>1878</v>
      </c>
    </row>
    <row r="526" spans="1:14" ht="14.25">
      <c r="A526" s="5">
        <v>42850</v>
      </c>
      <c r="B526" s="6" t="s">
        <v>1588</v>
      </c>
      <c r="C526" s="6" t="s">
        <v>1589</v>
      </c>
      <c r="D526" s="17">
        <v>5614865409</v>
      </c>
      <c r="E526" s="6" t="s">
        <v>16</v>
      </c>
      <c r="F526" s="6" t="str">
        <f>IF(E526="BUY", "SELL", IF(E526="SELL", "BUY", ""))</f>
        <v>SELL</v>
      </c>
      <c r="G526" s="7">
        <v>55.287956000000001</v>
      </c>
      <c r="H526" s="7">
        <v>1000</v>
      </c>
      <c r="I526" s="11">
        <v>44727</v>
      </c>
      <c r="J526" s="9">
        <v>76.339995999999999</v>
      </c>
      <c r="K526" s="9">
        <f t="shared" si="24"/>
        <v>1380.7708138097923</v>
      </c>
      <c r="L526" s="10">
        <f t="shared" si="25"/>
        <v>-0.38077081380979233</v>
      </c>
      <c r="M526" s="10">
        <f t="shared" si="26"/>
        <v>0.38077081380979233</v>
      </c>
      <c r="N526" s="6">
        <f>DATEDIF(A526, I526, "d")</f>
        <v>1877</v>
      </c>
    </row>
    <row r="527" spans="1:14" ht="14.25">
      <c r="A527" s="11">
        <v>42852</v>
      </c>
      <c r="B527" s="6" t="s">
        <v>611</v>
      </c>
      <c r="C527" s="6" t="s">
        <v>612</v>
      </c>
      <c r="D527" s="17">
        <v>3317700214</v>
      </c>
      <c r="E527" s="12" t="s">
        <v>16</v>
      </c>
      <c r="F527" s="13" t="str">
        <f>IF(E527="BUY", "SELL", IF(E527="SELL", "BUY", ""))</f>
        <v>SELL</v>
      </c>
      <c r="G527" s="7">
        <v>19.82</v>
      </c>
      <c r="H527" s="7">
        <v>1000</v>
      </c>
      <c r="I527" s="11">
        <v>42872</v>
      </c>
      <c r="J527" s="9">
        <v>17.700001</v>
      </c>
      <c r="K527" s="9">
        <f t="shared" si="24"/>
        <v>893.03738647830471</v>
      </c>
      <c r="L527" s="10">
        <f t="shared" si="25"/>
        <v>0.10696261352169528</v>
      </c>
      <c r="M527" s="10">
        <f t="shared" si="26"/>
        <v>-0.10696261352169528</v>
      </c>
      <c r="N527" s="6">
        <f>DATEDIF(A527, I527, "d")</f>
        <v>20</v>
      </c>
    </row>
    <row r="528" spans="1:14" ht="14.25">
      <c r="A528" s="11">
        <v>42852</v>
      </c>
      <c r="B528" s="6" t="s">
        <v>999</v>
      </c>
      <c r="C528" s="6" t="s">
        <v>1000</v>
      </c>
      <c r="D528" s="17">
        <v>7017840698</v>
      </c>
      <c r="E528" s="13" t="s">
        <v>19</v>
      </c>
      <c r="F528" s="12" t="str">
        <f>IF(E528="BUY", "SELL", IF(E528="SELL", "BUY", ""))</f>
        <v>BUY</v>
      </c>
      <c r="G528" s="7">
        <v>22.13073</v>
      </c>
      <c r="H528" s="7">
        <v>1000</v>
      </c>
      <c r="I528" s="11">
        <v>43263</v>
      </c>
      <c r="J528" s="9">
        <v>36.115299</v>
      </c>
      <c r="K528" s="9">
        <f t="shared" si="24"/>
        <v>1631.9072619836761</v>
      </c>
      <c r="L528" s="10">
        <f t="shared" si="25"/>
        <v>0.63190726198367608</v>
      </c>
      <c r="M528" s="10">
        <f t="shared" si="26"/>
        <v>-0.63190726198367608</v>
      </c>
      <c r="N528" s="6">
        <f>DATEDIF(A528, I528, "d")</f>
        <v>411</v>
      </c>
    </row>
    <row r="529" spans="1:14" ht="14.25">
      <c r="A529" s="5">
        <v>42856</v>
      </c>
      <c r="B529" s="6" t="s">
        <v>1149</v>
      </c>
      <c r="C529" s="6" t="s">
        <v>1150</v>
      </c>
      <c r="D529" s="17">
        <v>7144072000</v>
      </c>
      <c r="E529" s="6" t="s">
        <v>19</v>
      </c>
      <c r="F529" s="6" t="str">
        <f>IF(E529="BUY", "SELL", IF(E529="SELL", "BUY", ""))</f>
        <v>BUY</v>
      </c>
      <c r="G529" s="7">
        <v>42.89</v>
      </c>
      <c r="H529" s="7">
        <v>1000</v>
      </c>
      <c r="I529" s="11">
        <v>42879</v>
      </c>
      <c r="J529" s="9">
        <v>42.83</v>
      </c>
      <c r="K529" s="9">
        <f t="shared" si="24"/>
        <v>998.60107251107479</v>
      </c>
      <c r="L529" s="10">
        <f t="shared" si="25"/>
        <v>-1.3989274889252101E-3</v>
      </c>
      <c r="M529" s="10">
        <f t="shared" si="26"/>
        <v>1.3989274889252101E-3</v>
      </c>
      <c r="N529" s="6">
        <f>DATEDIF(A529, I529, "d")</f>
        <v>23</v>
      </c>
    </row>
    <row r="530" spans="1:14" ht="14.25">
      <c r="A530" s="5">
        <v>42856</v>
      </c>
      <c r="B530" s="6" t="s">
        <v>449</v>
      </c>
      <c r="C530" s="6" t="s">
        <v>450</v>
      </c>
      <c r="D530" s="17">
        <v>491931204</v>
      </c>
      <c r="E530" s="6" t="s">
        <v>19</v>
      </c>
      <c r="F530" s="6" t="str">
        <f>IF(E530="BUY", "SELL", IF(E530="SELL", "BUY", ""))</f>
        <v>BUY</v>
      </c>
      <c r="G530" s="7">
        <v>8.6999999999999993</v>
      </c>
      <c r="H530" s="7">
        <v>1000</v>
      </c>
      <c r="I530" s="11">
        <v>44237</v>
      </c>
      <c r="J530" s="9">
        <v>16.27</v>
      </c>
      <c r="K530" s="9">
        <f t="shared" si="24"/>
        <v>1870.1149425287358</v>
      </c>
      <c r="L530" s="10">
        <f t="shared" si="25"/>
        <v>0.87011494252873578</v>
      </c>
      <c r="M530" s="10">
        <f t="shared" si="26"/>
        <v>-0.87011494252873578</v>
      </c>
      <c r="N530" s="6">
        <f>DATEDIF(A530, I530, "d")</f>
        <v>1381</v>
      </c>
    </row>
    <row r="531" spans="1:14" ht="14.25">
      <c r="A531" s="11">
        <v>42856</v>
      </c>
      <c r="B531" s="6" t="s">
        <v>1600</v>
      </c>
      <c r="C531" s="6" t="s">
        <v>1601</v>
      </c>
      <c r="D531" s="17">
        <v>1055486790</v>
      </c>
      <c r="E531" s="13" t="s">
        <v>19</v>
      </c>
      <c r="F531" s="12" t="str">
        <f>IF(E531="BUY", "SELL", IF(E531="SELL", "BUY", ""))</f>
        <v>BUY</v>
      </c>
      <c r="G531" s="7">
        <v>14.63</v>
      </c>
      <c r="H531" s="7">
        <v>1000</v>
      </c>
      <c r="I531" s="11">
        <v>42908</v>
      </c>
      <c r="J531" s="9">
        <v>13.24</v>
      </c>
      <c r="K531" s="9">
        <f t="shared" si="24"/>
        <v>904.98974709501022</v>
      </c>
      <c r="L531" s="10">
        <f t="shared" si="25"/>
        <v>-9.5010252904989781E-2</v>
      </c>
      <c r="M531" s="10">
        <f t="shared" si="26"/>
        <v>9.5010252904989781E-2</v>
      </c>
      <c r="N531" s="6">
        <f>DATEDIF(A531, I531, "d")</f>
        <v>52</v>
      </c>
    </row>
    <row r="532" spans="1:14" ht="14.25">
      <c r="A532" s="5">
        <v>42857</v>
      </c>
      <c r="B532" s="6" t="s">
        <v>1602</v>
      </c>
      <c r="C532" s="6" t="s">
        <v>1603</v>
      </c>
      <c r="D532" s="17">
        <v>709779222</v>
      </c>
      <c r="E532" s="6" t="s">
        <v>19</v>
      </c>
      <c r="F532" s="6" t="str">
        <f>IF(E532="BUY", "SELL", IF(E532="SELL", "BUY", ""))</f>
        <v>BUY</v>
      </c>
      <c r="G532" s="7">
        <v>4.8986599999999996</v>
      </c>
      <c r="H532" s="7">
        <v>1000</v>
      </c>
      <c r="I532" s="11">
        <v>44727</v>
      </c>
      <c r="J532" s="9">
        <v>1.21</v>
      </c>
      <c r="K532" s="9">
        <f t="shared" si="24"/>
        <v>247.00632417844884</v>
      </c>
      <c r="L532" s="10">
        <f t="shared" si="25"/>
        <v>-0.75299367582155119</v>
      </c>
      <c r="M532" s="10">
        <f t="shared" si="26"/>
        <v>0.75299367582155119</v>
      </c>
      <c r="N532" s="6">
        <f>DATEDIF(A532, I532, "d")</f>
        <v>1870</v>
      </c>
    </row>
    <row r="533" spans="1:14" ht="14.25">
      <c r="A533" s="5">
        <v>42857</v>
      </c>
      <c r="B533" s="6" t="s">
        <v>1604</v>
      </c>
      <c r="C533" s="6" t="s">
        <v>1605</v>
      </c>
      <c r="D533" s="17">
        <v>4649906854</v>
      </c>
      <c r="E533" s="6" t="s">
        <v>16</v>
      </c>
      <c r="F533" s="6" t="str">
        <f>IF(E533="BUY", "SELL", IF(E533="SELL", "BUY", ""))</f>
        <v>SELL</v>
      </c>
      <c r="G533" s="7">
        <v>20.966578999999999</v>
      </c>
      <c r="H533" s="7">
        <v>1000</v>
      </c>
      <c r="I533" s="11">
        <v>44727</v>
      </c>
      <c r="J533" s="9">
        <v>79.889999000000003</v>
      </c>
      <c r="K533" s="9">
        <f t="shared" si="24"/>
        <v>3810.3497475673071</v>
      </c>
      <c r="L533" s="10">
        <f t="shared" si="25"/>
        <v>-2.8103497475673072</v>
      </c>
      <c r="M533" s="10">
        <f t="shared" si="26"/>
        <v>2.8103497475673072</v>
      </c>
      <c r="N533" s="6">
        <f>DATEDIF(A533, I533, "d")</f>
        <v>1870</v>
      </c>
    </row>
    <row r="534" spans="1:14" ht="14.25">
      <c r="A534" s="5">
        <v>42860</v>
      </c>
      <c r="B534" s="6" t="s">
        <v>379</v>
      </c>
      <c r="C534" s="6" t="s">
        <v>380</v>
      </c>
      <c r="D534" s="17">
        <v>4120653358</v>
      </c>
      <c r="E534" s="6" t="s">
        <v>16</v>
      </c>
      <c r="F534" s="6" t="str">
        <f>IF(E534="BUY", "SELL", IF(E534="SELL", "BUY", ""))</f>
        <v>SELL</v>
      </c>
      <c r="G534" s="7">
        <v>21.974492999999999</v>
      </c>
      <c r="H534" s="7">
        <v>1000</v>
      </c>
      <c r="I534" s="5">
        <v>42866</v>
      </c>
      <c r="J534" s="9">
        <v>18.470096999999999</v>
      </c>
      <c r="K534" s="9">
        <f t="shared" si="24"/>
        <v>840.52437523814547</v>
      </c>
      <c r="L534" s="10">
        <f t="shared" si="25"/>
        <v>0.15947562476185453</v>
      </c>
      <c r="M534" s="10">
        <f t="shared" si="26"/>
        <v>-0.15947562476185453</v>
      </c>
      <c r="N534" s="6">
        <f>DATEDIF(A534, I534, "d")</f>
        <v>6</v>
      </c>
    </row>
    <row r="535" spans="1:14" ht="14.25">
      <c r="A535" s="5">
        <v>42860</v>
      </c>
      <c r="B535" s="6" t="s">
        <v>241</v>
      </c>
      <c r="C535" s="6" t="s">
        <v>242</v>
      </c>
      <c r="D535" s="17">
        <v>7075072067</v>
      </c>
      <c r="E535" s="6" t="s">
        <v>16</v>
      </c>
      <c r="F535" s="6" t="str">
        <f>IF(E535="BUY", "SELL", IF(E535="SELL", "BUY", ""))</f>
        <v>SELL</v>
      </c>
      <c r="G535" s="7">
        <v>55.490001999999997</v>
      </c>
      <c r="H535" s="7">
        <v>1000</v>
      </c>
      <c r="I535" s="5">
        <v>43875</v>
      </c>
      <c r="J535" s="9">
        <v>52.459999000000003</v>
      </c>
      <c r="K535" s="9">
        <f t="shared" si="24"/>
        <v>945.39551467307581</v>
      </c>
      <c r="L535" s="10">
        <f t="shared" si="25"/>
        <v>5.460448532692419E-2</v>
      </c>
      <c r="M535" s="10">
        <f t="shared" si="26"/>
        <v>-5.460448532692419E-2</v>
      </c>
      <c r="N535" s="6">
        <f>DATEDIF(A535, I535, "d")</f>
        <v>1015</v>
      </c>
    </row>
    <row r="536" spans="1:14" ht="14.25">
      <c r="A536" s="5">
        <v>42863</v>
      </c>
      <c r="B536" s="6" t="s">
        <v>1608</v>
      </c>
      <c r="C536" s="6" t="s">
        <v>1609</v>
      </c>
      <c r="D536" s="17">
        <v>4180503506</v>
      </c>
      <c r="E536" s="6" t="s">
        <v>16</v>
      </c>
      <c r="F536" s="6" t="str">
        <f>IF(E536="BUY", "SELL", IF(E536="SELL", "BUY", ""))</f>
        <v>SELL</v>
      </c>
      <c r="G536" s="7">
        <v>73.914589000000007</v>
      </c>
      <c r="H536" s="7">
        <v>1000</v>
      </c>
      <c r="I536" s="11">
        <v>43073</v>
      </c>
      <c r="J536" s="9">
        <v>69.473563999999996</v>
      </c>
      <c r="K536" s="9">
        <f t="shared" si="24"/>
        <v>939.91680045734938</v>
      </c>
      <c r="L536" s="10">
        <f t="shared" si="25"/>
        <v>6.0083199542650616E-2</v>
      </c>
      <c r="M536" s="10">
        <f t="shared" si="26"/>
        <v>-6.0083199542650616E-2</v>
      </c>
      <c r="N536" s="6">
        <f>DATEDIF(A536, I536, "d")</f>
        <v>210</v>
      </c>
    </row>
    <row r="537" spans="1:14" ht="14.25">
      <c r="A537" s="5">
        <v>42863</v>
      </c>
      <c r="B537" s="6" t="s">
        <v>1285</v>
      </c>
      <c r="C537" s="6" t="s">
        <v>1286</v>
      </c>
      <c r="D537" s="17">
        <v>1158799596</v>
      </c>
      <c r="E537" s="6" t="s">
        <v>19</v>
      </c>
      <c r="F537" s="6" t="str">
        <f>IF(E537="BUY", "SELL", IF(E537="SELL", "BUY", ""))</f>
        <v>BUY</v>
      </c>
      <c r="G537" s="7">
        <v>22.237511000000001</v>
      </c>
      <c r="H537" s="7">
        <v>1000</v>
      </c>
      <c r="I537" s="11">
        <v>43178</v>
      </c>
      <c r="J537" s="9">
        <v>24.508265000000002</v>
      </c>
      <c r="K537" s="9">
        <f t="shared" si="24"/>
        <v>1102.113676301273</v>
      </c>
      <c r="L537" s="10">
        <f t="shared" si="25"/>
        <v>0.10211367630127302</v>
      </c>
      <c r="M537" s="10">
        <f t="shared" si="26"/>
        <v>-0.10211367630127302</v>
      </c>
      <c r="N537" s="6">
        <f>DATEDIF(A537, I537, "d")</f>
        <v>315</v>
      </c>
    </row>
    <row r="538" spans="1:14" ht="14.25">
      <c r="A538" s="5">
        <v>42863</v>
      </c>
      <c r="B538" s="6" t="s">
        <v>1193</v>
      </c>
      <c r="C538" s="6" t="s">
        <v>1194</v>
      </c>
      <c r="D538" s="17">
        <v>4130846000</v>
      </c>
      <c r="E538" s="6" t="s">
        <v>16</v>
      </c>
      <c r="F538" s="6" t="str">
        <f>IF(E538="BUY", "SELL", IF(E538="SELL", "BUY", ""))</f>
        <v>SELL</v>
      </c>
      <c r="G538" s="7">
        <v>14.54</v>
      </c>
      <c r="H538" s="7">
        <v>1000</v>
      </c>
      <c r="I538" s="5">
        <v>42909</v>
      </c>
      <c r="J538" s="9">
        <v>15.67</v>
      </c>
      <c r="K538" s="9">
        <f t="shared" si="24"/>
        <v>1077.716643741403</v>
      </c>
      <c r="L538" s="10">
        <f t="shared" si="25"/>
        <v>-7.771664374140301E-2</v>
      </c>
      <c r="M538" s="10">
        <f t="shared" si="26"/>
        <v>7.771664374140301E-2</v>
      </c>
      <c r="N538" s="6">
        <f>DATEDIF(A538, I538, "d")</f>
        <v>46</v>
      </c>
    </row>
    <row r="539" spans="1:14" ht="14.25">
      <c r="A539" s="5">
        <v>42863</v>
      </c>
      <c r="B539" s="6" t="s">
        <v>1610</v>
      </c>
      <c r="C539" s="6" t="s">
        <v>1611</v>
      </c>
      <c r="D539" s="17">
        <v>138141556</v>
      </c>
      <c r="E539" s="6" t="s">
        <v>16</v>
      </c>
      <c r="F539" s="6" t="str">
        <f>IF(E539="BUY", "SELL", IF(E539="SELL", "BUY", ""))</f>
        <v>SELL</v>
      </c>
      <c r="G539" s="7">
        <v>17.93</v>
      </c>
      <c r="H539" s="7">
        <v>1000</v>
      </c>
      <c r="I539" s="5">
        <v>43227</v>
      </c>
      <c r="J539" s="9">
        <v>78.760002</v>
      </c>
      <c r="K539" s="9">
        <f t="shared" si="24"/>
        <v>4392.6381483547129</v>
      </c>
      <c r="L539" s="10">
        <f t="shared" si="25"/>
        <v>-3.3926381483547128</v>
      </c>
      <c r="M539" s="10">
        <f t="shared" si="26"/>
        <v>3.3926381483547128</v>
      </c>
      <c r="N539" s="6">
        <f>DATEDIF(A539, I539, "d")</f>
        <v>364</v>
      </c>
    </row>
    <row r="540" spans="1:14" ht="14.25">
      <c r="A540" s="5">
        <v>42863</v>
      </c>
      <c r="B540" s="6" t="s">
        <v>307</v>
      </c>
      <c r="C540" s="6" t="s">
        <v>308</v>
      </c>
      <c r="D540" s="17">
        <v>4364614000</v>
      </c>
      <c r="E540" s="6" t="s">
        <v>16</v>
      </c>
      <c r="F540" s="6" t="str">
        <f>IF(E540="BUY", "SELL", IF(E540="SELL", "BUY", ""))</f>
        <v>SELL</v>
      </c>
      <c r="G540" s="7">
        <v>39.341621000000004</v>
      </c>
      <c r="H540" s="7">
        <v>1000</v>
      </c>
      <c r="I540" s="5">
        <v>42991</v>
      </c>
      <c r="J540" s="9">
        <v>33.807228000000002</v>
      </c>
      <c r="K540" s="9">
        <f t="shared" si="24"/>
        <v>859.32473397575552</v>
      </c>
      <c r="L540" s="10">
        <f t="shared" si="25"/>
        <v>0.14067526602424449</v>
      </c>
      <c r="M540" s="10">
        <f t="shared" si="26"/>
        <v>-0.14067526602424449</v>
      </c>
      <c r="N540" s="6">
        <f>DATEDIF(A540, I540, "d")</f>
        <v>128</v>
      </c>
    </row>
    <row r="541" spans="1:14" ht="14.25">
      <c r="A541" s="5">
        <v>42863</v>
      </c>
      <c r="B541" s="6" t="s">
        <v>1612</v>
      </c>
      <c r="C541" s="6" t="s">
        <v>1613</v>
      </c>
      <c r="D541" s="17">
        <v>744156680</v>
      </c>
      <c r="E541" s="6" t="s">
        <v>16</v>
      </c>
      <c r="F541" s="6" t="str">
        <f>IF(E541="BUY", "SELL", IF(E541="SELL", "BUY", ""))</f>
        <v>SELL</v>
      </c>
      <c r="G541" s="7">
        <v>61.150002000000001</v>
      </c>
      <c r="H541" s="7">
        <v>1000</v>
      </c>
      <c r="I541" s="11">
        <v>44727</v>
      </c>
      <c r="J541" s="9">
        <v>46.41</v>
      </c>
      <c r="K541" s="9">
        <f t="shared" si="24"/>
        <v>758.95336847249814</v>
      </c>
      <c r="L541" s="10">
        <f t="shared" si="25"/>
        <v>0.24104663152750186</v>
      </c>
      <c r="M541" s="10">
        <f t="shared" si="26"/>
        <v>-0.24104663152750186</v>
      </c>
      <c r="N541" s="6">
        <f>DATEDIF(A541, I541, "d")</f>
        <v>1864</v>
      </c>
    </row>
    <row r="542" spans="1:14" ht="14.25">
      <c r="A542" s="11">
        <v>42863</v>
      </c>
      <c r="B542" s="6" t="s">
        <v>676</v>
      </c>
      <c r="C542" s="6" t="s">
        <v>677</v>
      </c>
      <c r="D542" s="17">
        <v>7778227010</v>
      </c>
      <c r="E542" s="12" t="s">
        <v>16</v>
      </c>
      <c r="F542" s="13" t="str">
        <f>IF(E542="BUY", "SELL", IF(E542="SELL", "BUY", ""))</f>
        <v>SELL</v>
      </c>
      <c r="G542" s="7">
        <v>42.540526999999997</v>
      </c>
      <c r="H542" s="7">
        <v>1000</v>
      </c>
      <c r="I542" s="11">
        <v>42880</v>
      </c>
      <c r="J542" s="9">
        <v>41.170493999999998</v>
      </c>
      <c r="K542" s="9">
        <f t="shared" si="24"/>
        <v>967.7946396855873</v>
      </c>
      <c r="L542" s="10">
        <f t="shared" si="25"/>
        <v>3.22053603144127E-2</v>
      </c>
      <c r="M542" s="10">
        <f t="shared" si="26"/>
        <v>-3.22053603144127E-2</v>
      </c>
      <c r="N542" s="6">
        <f>DATEDIF(A542, I542, "d")</f>
        <v>17</v>
      </c>
    </row>
    <row r="543" spans="1:14" ht="14.25">
      <c r="A543" s="5">
        <v>42864</v>
      </c>
      <c r="B543" s="6" t="s">
        <v>1614</v>
      </c>
      <c r="C543" s="6" t="s">
        <v>1615</v>
      </c>
      <c r="D543" s="17">
        <v>3221743602</v>
      </c>
      <c r="E543" s="6" t="s">
        <v>16</v>
      </c>
      <c r="F543" s="6" t="str">
        <f>IF(E543="BUY", "SELL", IF(E543="SELL", "BUY", ""))</f>
        <v>SELL</v>
      </c>
      <c r="G543" s="7">
        <v>54.8</v>
      </c>
      <c r="H543" s="7">
        <v>1000</v>
      </c>
      <c r="I543" s="11">
        <v>44727</v>
      </c>
      <c r="J543" s="9">
        <v>54.84</v>
      </c>
      <c r="K543" s="9">
        <f t="shared" si="24"/>
        <v>1000.7299270072994</v>
      </c>
      <c r="L543" s="10">
        <f t="shared" si="25"/>
        <v>-7.2992700729935221E-4</v>
      </c>
      <c r="M543" s="10">
        <f t="shared" si="26"/>
        <v>7.2992700729935221E-4</v>
      </c>
      <c r="N543" s="6">
        <f>DATEDIF(A543, I543, "d")</f>
        <v>1863</v>
      </c>
    </row>
    <row r="544" spans="1:14" ht="14.25">
      <c r="A544" s="5">
        <v>42864</v>
      </c>
      <c r="B544" s="6" t="s">
        <v>1616</v>
      </c>
      <c r="C544" s="6" t="s">
        <v>1617</v>
      </c>
      <c r="D544" s="17">
        <v>4189536000</v>
      </c>
      <c r="E544" s="6" t="s">
        <v>16</v>
      </c>
      <c r="F544" s="6" t="str">
        <f>IF(E544="BUY", "SELL", IF(E544="SELL", "BUY", ""))</f>
        <v>SELL</v>
      </c>
      <c r="G544" s="7">
        <v>42.59</v>
      </c>
      <c r="H544" s="7">
        <v>1000</v>
      </c>
      <c r="I544" s="5">
        <v>43250</v>
      </c>
      <c r="J544" s="9">
        <v>30.219999000000001</v>
      </c>
      <c r="K544" s="9">
        <f t="shared" si="24"/>
        <v>709.55621037802291</v>
      </c>
      <c r="L544" s="10">
        <f t="shared" si="25"/>
        <v>0.29044378962197709</v>
      </c>
      <c r="M544" s="10">
        <f t="shared" si="26"/>
        <v>-0.29044378962197709</v>
      </c>
      <c r="N544" s="6">
        <f>DATEDIF(A544, I544, "d")</f>
        <v>386</v>
      </c>
    </row>
    <row r="545" spans="1:14" ht="14.25">
      <c r="A545" s="5">
        <v>42864</v>
      </c>
      <c r="B545" s="6" t="s">
        <v>529</v>
      </c>
      <c r="C545" s="6" t="s">
        <v>530</v>
      </c>
      <c r="D545" s="17">
        <v>7752226240</v>
      </c>
      <c r="E545" s="6" t="s">
        <v>19</v>
      </c>
      <c r="F545" s="6" t="str">
        <f>IF(E545="BUY", "SELL", IF(E545="SELL", "BUY", ""))</f>
        <v>BUY</v>
      </c>
      <c r="G545" s="7">
        <v>24.281101</v>
      </c>
      <c r="H545" s="7">
        <v>1000</v>
      </c>
      <c r="I545" s="11">
        <v>44727</v>
      </c>
      <c r="J545" s="9">
        <v>30.331474</v>
      </c>
      <c r="K545" s="9">
        <f t="shared" si="24"/>
        <v>1249.1803398865645</v>
      </c>
      <c r="L545" s="10">
        <f t="shared" si="25"/>
        <v>0.24918033988656452</v>
      </c>
      <c r="M545" s="10">
        <f t="shared" si="26"/>
        <v>-0.24918033988656452</v>
      </c>
      <c r="N545" s="6">
        <f>DATEDIF(A545, I545, "d")</f>
        <v>1863</v>
      </c>
    </row>
    <row r="546" spans="1:14" ht="14.25">
      <c r="A546" s="11">
        <v>42864</v>
      </c>
      <c r="B546" s="6" t="s">
        <v>1620</v>
      </c>
      <c r="C546" s="6" t="s">
        <v>1621</v>
      </c>
      <c r="D546" s="17">
        <v>20358000</v>
      </c>
      <c r="E546" s="13" t="s">
        <v>19</v>
      </c>
      <c r="F546" s="12" t="str">
        <f>IF(E546="BUY", "SELL", IF(E546="SELL", "BUY", ""))</f>
        <v>BUY</v>
      </c>
      <c r="G546" s="7">
        <v>8.2899999999999991</v>
      </c>
      <c r="H546" s="7">
        <v>1000</v>
      </c>
      <c r="I546" s="11">
        <v>43181</v>
      </c>
      <c r="J546" s="9">
        <v>6.45</v>
      </c>
      <c r="K546" s="9">
        <f t="shared" si="24"/>
        <v>778.04583835946937</v>
      </c>
      <c r="L546" s="10">
        <f t="shared" si="25"/>
        <v>-0.22195416164053064</v>
      </c>
      <c r="M546" s="10">
        <f t="shared" si="26"/>
        <v>0.22195416164053064</v>
      </c>
      <c r="N546" s="6">
        <f>DATEDIF(A546, I546, "d")</f>
        <v>317</v>
      </c>
    </row>
    <row r="547" spans="1:14" ht="14.25">
      <c r="A547" s="11">
        <v>42864</v>
      </c>
      <c r="B547" s="6" t="s">
        <v>1019</v>
      </c>
      <c r="C547" s="6" t="s">
        <v>1020</v>
      </c>
      <c r="D547" s="17">
        <v>2825808110</v>
      </c>
      <c r="E547" s="13" t="s">
        <v>19</v>
      </c>
      <c r="F547" s="12" t="str">
        <f>IF(E547="BUY", "SELL", IF(E547="SELL", "BUY", ""))</f>
        <v>BUY</v>
      </c>
      <c r="G547" s="7">
        <v>34.700001</v>
      </c>
      <c r="H547" s="7">
        <v>1000</v>
      </c>
      <c r="I547" s="11">
        <v>42962</v>
      </c>
      <c r="J547" s="9">
        <v>41.560001</v>
      </c>
      <c r="K547" s="9">
        <f t="shared" si="24"/>
        <v>1197.6945187984288</v>
      </c>
      <c r="L547" s="10">
        <f t="shared" si="25"/>
        <v>0.19769451879842881</v>
      </c>
      <c r="M547" s="10">
        <f t="shared" si="26"/>
        <v>-0.19769451879842881</v>
      </c>
      <c r="N547" s="6">
        <f>DATEDIF(A547, I547, "d")</f>
        <v>98</v>
      </c>
    </row>
    <row r="548" spans="1:14" ht="14.25">
      <c r="A548" s="5">
        <v>42865</v>
      </c>
      <c r="B548" s="6" t="s">
        <v>1237</v>
      </c>
      <c r="C548" s="6" t="s">
        <v>1238</v>
      </c>
      <c r="D548" s="17">
        <v>2039249521</v>
      </c>
      <c r="E548" s="6" t="s">
        <v>19</v>
      </c>
      <c r="F548" s="6" t="str">
        <f>IF(E548="BUY", "SELL", IF(E548="SELL", "BUY", ""))</f>
        <v>BUY</v>
      </c>
      <c r="G548" s="7">
        <v>56.723090999999997</v>
      </c>
      <c r="H548" s="7">
        <v>1000</v>
      </c>
      <c r="I548" s="11">
        <v>43111</v>
      </c>
      <c r="J548" s="9">
        <v>53.796688000000003</v>
      </c>
      <c r="K548" s="9">
        <f t="shared" si="24"/>
        <v>948.4089645255757</v>
      </c>
      <c r="L548" s="10">
        <f t="shared" si="25"/>
        <v>-5.1591035474424299E-2</v>
      </c>
      <c r="M548" s="10">
        <f t="shared" si="26"/>
        <v>5.1591035474424299E-2</v>
      </c>
      <c r="N548" s="6">
        <f>DATEDIF(A548, I548, "d")</f>
        <v>246</v>
      </c>
    </row>
    <row r="549" spans="1:14" ht="14.25">
      <c r="A549" s="5">
        <v>42865</v>
      </c>
      <c r="B549" s="6" t="s">
        <v>1622</v>
      </c>
      <c r="C549" s="6" t="s">
        <v>1623</v>
      </c>
      <c r="D549" s="17">
        <v>390718564</v>
      </c>
      <c r="E549" s="6" t="s">
        <v>19</v>
      </c>
      <c r="F549" s="6" t="str">
        <f>IF(E549="BUY", "SELL", IF(E549="SELL", "BUY", ""))</f>
        <v>BUY</v>
      </c>
      <c r="G549" s="7">
        <v>11</v>
      </c>
      <c r="H549" s="7">
        <v>1000</v>
      </c>
      <c r="I549" s="11">
        <v>44717</v>
      </c>
      <c r="J549" s="9">
        <v>4.12</v>
      </c>
      <c r="K549" s="9">
        <f t="shared" si="24"/>
        <v>374.54545454545456</v>
      </c>
      <c r="L549" s="10">
        <f t="shared" si="25"/>
        <v>-0.62545454545454549</v>
      </c>
      <c r="M549" s="10">
        <f t="shared" si="26"/>
        <v>0.62545454545454549</v>
      </c>
      <c r="N549" s="6">
        <f>DATEDIF(A549, I549, "d")</f>
        <v>1852</v>
      </c>
    </row>
    <row r="550" spans="1:14" ht="14.25">
      <c r="A550" s="5">
        <v>42866</v>
      </c>
      <c r="B550" s="6" t="s">
        <v>379</v>
      </c>
      <c r="C550" s="6" t="s">
        <v>380</v>
      </c>
      <c r="D550" s="17">
        <v>4120653358</v>
      </c>
      <c r="E550" s="6" t="s">
        <v>19</v>
      </c>
      <c r="F550" s="6" t="str">
        <f>IF(E550="BUY", "SELL", IF(E550="SELL", "BUY", ""))</f>
        <v>BUY</v>
      </c>
      <c r="G550" s="7">
        <v>18.470096999999999</v>
      </c>
      <c r="H550" s="7">
        <v>1000</v>
      </c>
      <c r="I550" s="5">
        <v>42870</v>
      </c>
      <c r="J550" s="9">
        <v>17.605381000000001</v>
      </c>
      <c r="K550" s="9">
        <f t="shared" si="24"/>
        <v>953.182920479519</v>
      </c>
      <c r="L550" s="10">
        <f t="shared" si="25"/>
        <v>-4.6817079520481003E-2</v>
      </c>
      <c r="M550" s="10">
        <f t="shared" si="26"/>
        <v>4.6817079520481003E-2</v>
      </c>
      <c r="N550" s="6">
        <f>DATEDIF(A550, I550, "d")</f>
        <v>4</v>
      </c>
    </row>
    <row r="551" spans="1:14" ht="14.25">
      <c r="A551" s="5">
        <v>42866</v>
      </c>
      <c r="B551" s="6" t="s">
        <v>305</v>
      </c>
      <c r="C551" s="6" t="s">
        <v>306</v>
      </c>
      <c r="D551" s="17">
        <v>9433126947</v>
      </c>
      <c r="E551" s="6" t="s">
        <v>16</v>
      </c>
      <c r="F551" s="6" t="str">
        <f>IF(E551="BUY", "SELL", IF(E551="SELL", "BUY", ""))</f>
        <v>SELL</v>
      </c>
      <c r="G551" s="7">
        <v>21.228546000000001</v>
      </c>
      <c r="H551" s="7">
        <v>1000</v>
      </c>
      <c r="I551" s="5">
        <v>43040</v>
      </c>
      <c r="J551" s="9">
        <v>22.726047999999999</v>
      </c>
      <c r="K551" s="9">
        <f t="shared" si="24"/>
        <v>1070.5419014566517</v>
      </c>
      <c r="L551" s="10">
        <f t="shared" si="25"/>
        <v>-7.0541901456651651E-2</v>
      </c>
      <c r="M551" s="10">
        <f t="shared" si="26"/>
        <v>7.0541901456651651E-2</v>
      </c>
      <c r="N551" s="6">
        <f>DATEDIF(A551, I551, "d")</f>
        <v>174</v>
      </c>
    </row>
    <row r="552" spans="1:14" ht="14.25">
      <c r="A552" s="11">
        <v>42866</v>
      </c>
      <c r="B552" s="6" t="s">
        <v>1626</v>
      </c>
      <c r="C552" s="6" t="s">
        <v>1627</v>
      </c>
      <c r="D552" s="17">
        <v>2255632779</v>
      </c>
      <c r="E552" s="13" t="s">
        <v>19</v>
      </c>
      <c r="F552" s="12" t="str">
        <f>IF(E552="BUY", "SELL", IF(E552="SELL", "BUY", ""))</f>
        <v>BUY</v>
      </c>
      <c r="G552" s="7">
        <v>11.52</v>
      </c>
      <c r="H552" s="7">
        <v>1000</v>
      </c>
      <c r="I552" s="11">
        <v>43992</v>
      </c>
      <c r="J552" s="9">
        <v>13.18</v>
      </c>
      <c r="K552" s="9">
        <f t="shared" si="24"/>
        <v>1144.0972222222222</v>
      </c>
      <c r="L552" s="10">
        <f t="shared" si="25"/>
        <v>0.14409722222222218</v>
      </c>
      <c r="M552" s="10">
        <f t="shared" si="26"/>
        <v>-0.14409722222222218</v>
      </c>
      <c r="N552" s="6">
        <f>DATEDIF(A552, I552, "d")</f>
        <v>1126</v>
      </c>
    </row>
    <row r="553" spans="1:14" ht="14.25">
      <c r="A553" s="5">
        <v>42867</v>
      </c>
      <c r="B553" s="6" t="s">
        <v>1630</v>
      </c>
      <c r="C553" s="6" t="s">
        <v>1631</v>
      </c>
      <c r="D553" s="17">
        <v>6519579858</v>
      </c>
      <c r="E553" s="6" t="s">
        <v>16</v>
      </c>
      <c r="F553" s="6" t="str">
        <f>IF(E553="BUY", "SELL", IF(E553="SELL", "BUY", ""))</f>
        <v>SELL</v>
      </c>
      <c r="G553" s="7">
        <v>38.271507</v>
      </c>
      <c r="H553" s="7">
        <v>1000</v>
      </c>
      <c r="I553" s="11">
        <v>44727</v>
      </c>
      <c r="J553" s="9">
        <v>96.967140000000001</v>
      </c>
      <c r="K553" s="9">
        <f t="shared" si="24"/>
        <v>2533.6640127601981</v>
      </c>
      <c r="L553" s="10">
        <f t="shared" si="25"/>
        <v>-1.5336640127601981</v>
      </c>
      <c r="M553" s="10">
        <f t="shared" si="26"/>
        <v>1.5336640127601981</v>
      </c>
      <c r="N553" s="6">
        <f>DATEDIF(A553, I553, "d")</f>
        <v>1860</v>
      </c>
    </row>
    <row r="554" spans="1:14" ht="14.25">
      <c r="A554" s="5">
        <v>42867</v>
      </c>
      <c r="B554" s="6" t="s">
        <v>1520</v>
      </c>
      <c r="C554" s="6" t="s">
        <v>1521</v>
      </c>
      <c r="D554" s="17">
        <v>455891935</v>
      </c>
      <c r="E554" s="6" t="s">
        <v>16</v>
      </c>
      <c r="F554" s="6" t="str">
        <f>IF(E554="BUY", "SELL", IF(E554="SELL", "BUY", ""))</f>
        <v>SELL</v>
      </c>
      <c r="G554" s="7">
        <v>12.842295</v>
      </c>
      <c r="H554" s="7">
        <v>1000</v>
      </c>
      <c r="I554" s="5">
        <v>43199</v>
      </c>
      <c r="J554" s="9">
        <v>10.540279999999999</v>
      </c>
      <c r="K554" s="9">
        <f t="shared" si="24"/>
        <v>820.74738199052422</v>
      </c>
      <c r="L554" s="10">
        <f t="shared" si="25"/>
        <v>0.17925261800947578</v>
      </c>
      <c r="M554" s="10">
        <f t="shared" si="26"/>
        <v>-0.17925261800947578</v>
      </c>
      <c r="N554" s="6">
        <f>DATEDIF(A554, I554, "d")</f>
        <v>332</v>
      </c>
    </row>
    <row r="555" spans="1:14" ht="14.25">
      <c r="A555" s="11">
        <v>42867</v>
      </c>
      <c r="B555" s="6" t="s">
        <v>1632</v>
      </c>
      <c r="C555" s="6" t="s">
        <v>1633</v>
      </c>
      <c r="D555" s="17">
        <v>376813818</v>
      </c>
      <c r="E555" s="13" t="s">
        <v>19</v>
      </c>
      <c r="F555" s="12" t="str">
        <f>IF(E555="BUY", "SELL", IF(E555="SELL", "BUY", ""))</f>
        <v>BUY</v>
      </c>
      <c r="G555" s="7">
        <v>17.829999999999998</v>
      </c>
      <c r="H555" s="7">
        <v>1000</v>
      </c>
      <c r="I555" s="11">
        <v>44727</v>
      </c>
      <c r="J555" s="9">
        <v>1.68</v>
      </c>
      <c r="K555" s="9">
        <f t="shared" si="24"/>
        <v>94.223219293325869</v>
      </c>
      <c r="L555" s="10">
        <f t="shared" si="25"/>
        <v>-0.90577678070667411</v>
      </c>
      <c r="M555" s="10">
        <f t="shared" si="26"/>
        <v>0.90577678070667411</v>
      </c>
      <c r="N555" s="6">
        <f>DATEDIF(A555, I555, "d")</f>
        <v>1860</v>
      </c>
    </row>
    <row r="556" spans="1:14" ht="14.25">
      <c r="A556" s="5">
        <v>42870</v>
      </c>
      <c r="B556" s="6" t="s">
        <v>379</v>
      </c>
      <c r="C556" s="6" t="s">
        <v>380</v>
      </c>
      <c r="D556" s="17">
        <v>4120653358</v>
      </c>
      <c r="E556" s="6" t="s">
        <v>16</v>
      </c>
      <c r="F556" s="6" t="str">
        <f>IF(E556="BUY", "SELL", IF(E556="SELL", "BUY", ""))</f>
        <v>SELL</v>
      </c>
      <c r="G556" s="7">
        <v>17.605381000000001</v>
      </c>
      <c r="H556" s="7">
        <v>1000</v>
      </c>
      <c r="I556" s="5">
        <v>42892</v>
      </c>
      <c r="J556" s="9">
        <v>16.611712000000001</v>
      </c>
      <c r="K556" s="9">
        <f t="shared" si="24"/>
        <v>943.55879034938232</v>
      </c>
      <c r="L556" s="10">
        <f t="shared" si="25"/>
        <v>5.6441209650617677E-2</v>
      </c>
      <c r="M556" s="10">
        <f t="shared" si="26"/>
        <v>-5.6441209650617677E-2</v>
      </c>
      <c r="N556" s="6">
        <f>DATEDIF(A556, I556, "d")</f>
        <v>22</v>
      </c>
    </row>
    <row r="557" spans="1:14" ht="14.25">
      <c r="A557" s="5">
        <v>42870</v>
      </c>
      <c r="B557" s="6" t="s">
        <v>1320</v>
      </c>
      <c r="C557" s="6" t="s">
        <v>1321</v>
      </c>
      <c r="D557" s="17">
        <v>1043810996</v>
      </c>
      <c r="E557" s="6" t="s">
        <v>19</v>
      </c>
      <c r="F557" s="6" t="str">
        <f>IF(E557="BUY", "SELL", IF(E557="SELL", "BUY", ""))</f>
        <v>BUY</v>
      </c>
      <c r="G557" s="7">
        <v>458.93478399999998</v>
      </c>
      <c r="H557" s="7">
        <v>1000</v>
      </c>
      <c r="I557" s="11">
        <v>44727</v>
      </c>
      <c r="J557" s="9">
        <v>151.949997</v>
      </c>
      <c r="K557" s="9">
        <f t="shared" si="24"/>
        <v>331.09278768462229</v>
      </c>
      <c r="L557" s="10">
        <f t="shared" si="25"/>
        <v>-0.66890721231537775</v>
      </c>
      <c r="M557" s="10">
        <f t="shared" si="26"/>
        <v>0.66890721231537775</v>
      </c>
      <c r="N557" s="6">
        <f>DATEDIF(A557, I557, "d")</f>
        <v>1857</v>
      </c>
    </row>
    <row r="558" spans="1:14" ht="14.25">
      <c r="A558" s="5">
        <v>42871</v>
      </c>
      <c r="B558" s="6" t="s">
        <v>1105</v>
      </c>
      <c r="C558" s="6" t="s">
        <v>1106</v>
      </c>
      <c r="D558" s="17">
        <v>7778135000</v>
      </c>
      <c r="E558" s="6" t="s">
        <v>16</v>
      </c>
      <c r="F558" s="6" t="str">
        <f>IF(E558="BUY", "SELL", IF(E558="SELL", "BUY", ""))</f>
        <v>SELL</v>
      </c>
      <c r="G558" s="7">
        <v>96.409035000000003</v>
      </c>
      <c r="H558" s="7">
        <v>1000</v>
      </c>
      <c r="I558" s="5">
        <v>43112</v>
      </c>
      <c r="J558" s="9">
        <v>131.372345</v>
      </c>
      <c r="K558" s="9">
        <f t="shared" si="24"/>
        <v>1362.6559481691729</v>
      </c>
      <c r="L558" s="10">
        <f t="shared" si="25"/>
        <v>-0.3626559481691729</v>
      </c>
      <c r="M558" s="10">
        <f t="shared" si="26"/>
        <v>0.3626559481691729</v>
      </c>
      <c r="N558" s="6">
        <f>DATEDIF(A558, I558, "d")</f>
        <v>241</v>
      </c>
    </row>
    <row r="559" spans="1:14" ht="14.25">
      <c r="A559" s="5">
        <v>42871</v>
      </c>
      <c r="B559" s="6" t="s">
        <v>1634</v>
      </c>
      <c r="C559" s="6" t="s">
        <v>1635</v>
      </c>
      <c r="D559" s="17">
        <v>4952639070</v>
      </c>
      <c r="E559" s="6" t="s">
        <v>16</v>
      </c>
      <c r="F559" s="6" t="str">
        <f>IF(E559="BUY", "SELL", IF(E559="SELL", "BUY", ""))</f>
        <v>SELL</v>
      </c>
      <c r="G559" s="7">
        <v>23.5</v>
      </c>
      <c r="H559" s="7">
        <v>1000</v>
      </c>
      <c r="I559" s="11">
        <v>44727</v>
      </c>
      <c r="J559" s="9">
        <v>24.51</v>
      </c>
      <c r="K559" s="9">
        <f t="shared" si="24"/>
        <v>1042.9787234042553</v>
      </c>
      <c r="L559" s="10">
        <f t="shared" si="25"/>
        <v>-4.2978723404255334E-2</v>
      </c>
      <c r="M559" s="10">
        <f t="shared" si="26"/>
        <v>4.2978723404255334E-2</v>
      </c>
      <c r="N559" s="6">
        <f>DATEDIF(A559, I559, "d")</f>
        <v>1856</v>
      </c>
    </row>
    <row r="560" spans="1:14" ht="14.25">
      <c r="A560" s="5">
        <v>42872</v>
      </c>
      <c r="B560" s="6" t="s">
        <v>423</v>
      </c>
      <c r="C560" s="6" t="s">
        <v>424</v>
      </c>
      <c r="D560" s="17">
        <v>1020153877</v>
      </c>
      <c r="E560" s="6" t="s">
        <v>19</v>
      </c>
      <c r="F560" s="6" t="str">
        <f>IF(E560="BUY", "SELL", IF(E560="SELL", "BUY", ""))</f>
        <v>BUY</v>
      </c>
      <c r="G560" s="7">
        <v>90.139999000000003</v>
      </c>
      <c r="H560" s="7">
        <v>1000</v>
      </c>
      <c r="I560" s="5">
        <v>42971</v>
      </c>
      <c r="J560" s="9">
        <v>90.690002000000007</v>
      </c>
      <c r="K560" s="9">
        <f t="shared" si="24"/>
        <v>1006.1016530519375</v>
      </c>
      <c r="L560" s="10">
        <f t="shared" si="25"/>
        <v>6.1016530519375466E-3</v>
      </c>
      <c r="M560" s="10">
        <f t="shared" si="26"/>
        <v>-6.1016530519375466E-3</v>
      </c>
      <c r="N560" s="6">
        <f>DATEDIF(A560, I560, "d")</f>
        <v>99</v>
      </c>
    </row>
    <row r="561" spans="1:14" ht="14.25">
      <c r="A561" s="5">
        <v>42872</v>
      </c>
      <c r="B561" s="6" t="s">
        <v>189</v>
      </c>
      <c r="C561" s="6" t="s">
        <v>190</v>
      </c>
      <c r="D561" s="17">
        <v>2984922360</v>
      </c>
      <c r="E561" s="6" t="s">
        <v>16</v>
      </c>
      <c r="F561" s="6" t="str">
        <f>IF(E561="BUY", "SELL", IF(E561="SELL", "BUY", ""))</f>
        <v>SELL</v>
      </c>
      <c r="G561" s="7">
        <v>12.33</v>
      </c>
      <c r="H561" s="7">
        <v>1000</v>
      </c>
      <c r="I561" s="11">
        <v>44727</v>
      </c>
      <c r="J561" s="9">
        <v>17.799999</v>
      </c>
      <c r="K561" s="9">
        <f t="shared" si="24"/>
        <v>1443.6333333333334</v>
      </c>
      <c r="L561" s="10">
        <f t="shared" si="25"/>
        <v>-0.44363333333333344</v>
      </c>
      <c r="M561" s="10">
        <f t="shared" si="26"/>
        <v>0.44363333333333344</v>
      </c>
      <c r="N561" s="6">
        <f>DATEDIF(A561, I561, "d")</f>
        <v>1855</v>
      </c>
    </row>
    <row r="562" spans="1:14" ht="14.25">
      <c r="A562" s="11">
        <v>42872</v>
      </c>
      <c r="B562" s="6" t="s">
        <v>611</v>
      </c>
      <c r="C562" s="6" t="s">
        <v>612</v>
      </c>
      <c r="D562" s="17">
        <v>3317700214</v>
      </c>
      <c r="E562" s="13" t="s">
        <v>19</v>
      </c>
      <c r="F562" s="12" t="str">
        <f>IF(E562="BUY", "SELL", IF(E562="SELL", "BUY", ""))</f>
        <v>BUY</v>
      </c>
      <c r="G562" s="7">
        <v>17.700001</v>
      </c>
      <c r="H562" s="7">
        <v>1000</v>
      </c>
      <c r="I562" s="11">
        <v>43601</v>
      </c>
      <c r="J562" s="9">
        <v>19.360001</v>
      </c>
      <c r="K562" s="9">
        <f t="shared" si="24"/>
        <v>1093.7853054358584</v>
      </c>
      <c r="L562" s="10">
        <f t="shared" si="25"/>
        <v>9.378530543585839E-2</v>
      </c>
      <c r="M562" s="10">
        <f t="shared" si="26"/>
        <v>-9.378530543585839E-2</v>
      </c>
      <c r="N562" s="6">
        <f>DATEDIF(A562, I562, "d")</f>
        <v>729</v>
      </c>
    </row>
    <row r="563" spans="1:14" ht="14.25">
      <c r="A563" s="5">
        <v>42874</v>
      </c>
      <c r="B563" s="6" t="s">
        <v>641</v>
      </c>
      <c r="C563" s="6" t="s">
        <v>642</v>
      </c>
      <c r="D563" s="17">
        <v>226082577</v>
      </c>
      <c r="E563" s="6" t="s">
        <v>16</v>
      </c>
      <c r="F563" s="6" t="str">
        <f>IF(E563="BUY", "SELL", IF(E563="SELL", "BUY", ""))</f>
        <v>SELL</v>
      </c>
      <c r="G563" s="7">
        <v>38.057758</v>
      </c>
      <c r="H563" s="7">
        <v>1000</v>
      </c>
      <c r="I563" s="11">
        <v>44447</v>
      </c>
      <c r="J563" s="9">
        <v>42.786414999999998</v>
      </c>
      <c r="K563" s="9">
        <f t="shared" si="24"/>
        <v>1124.2494894207903</v>
      </c>
      <c r="L563" s="10">
        <f t="shared" si="25"/>
        <v>-0.12424948942079027</v>
      </c>
      <c r="M563" s="10">
        <f t="shared" si="26"/>
        <v>0.12424948942079027</v>
      </c>
      <c r="N563" s="6">
        <f>DATEDIF(A563, I563, "d")</f>
        <v>1573</v>
      </c>
    </row>
    <row r="564" spans="1:14" ht="14.25">
      <c r="A564" s="5">
        <v>42874</v>
      </c>
      <c r="B564" s="6" t="s">
        <v>269</v>
      </c>
      <c r="C564" s="6" t="s">
        <v>270</v>
      </c>
      <c r="D564" s="17">
        <v>174106800</v>
      </c>
      <c r="E564" s="6" t="s">
        <v>16</v>
      </c>
      <c r="F564" s="6" t="str">
        <f>IF(E564="BUY", "SELL", IF(E564="SELL", "BUY", ""))</f>
        <v>SELL</v>
      </c>
      <c r="G564" s="7">
        <v>72.949996999999996</v>
      </c>
      <c r="H564" s="7">
        <v>1000</v>
      </c>
      <c r="I564" s="5">
        <v>43046</v>
      </c>
      <c r="J564" s="9">
        <v>47.700001</v>
      </c>
      <c r="K564" s="9">
        <f t="shared" si="24"/>
        <v>653.87255601943343</v>
      </c>
      <c r="L564" s="10">
        <f t="shared" si="25"/>
        <v>0.34612744398056655</v>
      </c>
      <c r="M564" s="10">
        <f t="shared" si="26"/>
        <v>-0.34612744398056655</v>
      </c>
      <c r="N564" s="6">
        <f>DATEDIF(A564, I564, "d")</f>
        <v>172</v>
      </c>
    </row>
    <row r="565" spans="1:14" ht="14.25">
      <c r="A565" s="5">
        <v>42878</v>
      </c>
      <c r="B565" s="6" t="s">
        <v>989</v>
      </c>
      <c r="C565" s="6" t="s">
        <v>990</v>
      </c>
      <c r="D565" s="17">
        <v>2082171299</v>
      </c>
      <c r="E565" s="6" t="s">
        <v>16</v>
      </c>
      <c r="F565" s="6" t="str">
        <f>IF(E565="BUY", "SELL", IF(E565="SELL", "BUY", ""))</f>
        <v>SELL</v>
      </c>
      <c r="G565" s="7">
        <v>22.08</v>
      </c>
      <c r="H565" s="7">
        <v>1000</v>
      </c>
      <c r="I565" s="5">
        <v>43035</v>
      </c>
      <c r="J565" s="9">
        <v>19.379999000000002</v>
      </c>
      <c r="K565" s="9">
        <f t="shared" si="24"/>
        <v>877.71734601449293</v>
      </c>
      <c r="L565" s="10">
        <f t="shared" si="25"/>
        <v>0.12228265398550707</v>
      </c>
      <c r="M565" s="10">
        <f t="shared" si="26"/>
        <v>-0.12228265398550707</v>
      </c>
      <c r="N565" s="6">
        <f>DATEDIF(A565, I565, "d")</f>
        <v>157</v>
      </c>
    </row>
    <row r="566" spans="1:14" ht="14.25">
      <c r="A566" s="5">
        <v>42879</v>
      </c>
      <c r="B566" s="6" t="s">
        <v>1149</v>
      </c>
      <c r="C566" s="6" t="s">
        <v>1150</v>
      </c>
      <c r="D566" s="17">
        <v>7144072000</v>
      </c>
      <c r="E566" s="6" t="s">
        <v>16</v>
      </c>
      <c r="F566" s="6" t="str">
        <f>IF(E566="BUY", "SELL", IF(E566="SELL", "BUY", ""))</f>
        <v>SELL</v>
      </c>
      <c r="G566" s="7">
        <v>42.83</v>
      </c>
      <c r="H566" s="7">
        <v>1000</v>
      </c>
      <c r="I566" s="11">
        <v>43209</v>
      </c>
      <c r="J566" s="9">
        <v>101.74</v>
      </c>
      <c r="K566" s="9">
        <f t="shared" si="24"/>
        <v>2375.4377772589305</v>
      </c>
      <c r="L566" s="10">
        <f t="shared" si="25"/>
        <v>-1.3754377772589306</v>
      </c>
      <c r="M566" s="10">
        <f t="shared" si="26"/>
        <v>1.3754377772589306</v>
      </c>
      <c r="N566" s="6">
        <f>DATEDIF(A566, I566, "d")</f>
        <v>330</v>
      </c>
    </row>
    <row r="567" spans="1:14" ht="14.25">
      <c r="A567" s="11">
        <v>42880</v>
      </c>
      <c r="B567" s="6" t="s">
        <v>676</v>
      </c>
      <c r="C567" s="6" t="s">
        <v>677</v>
      </c>
      <c r="D567" s="17">
        <v>7778227010</v>
      </c>
      <c r="E567" s="13" t="s">
        <v>19</v>
      </c>
      <c r="F567" s="12" t="str">
        <f>IF(E567="BUY", "SELL", IF(E567="SELL", "BUY", ""))</f>
        <v>BUY</v>
      </c>
      <c r="G567" s="7">
        <v>41.170493999999998</v>
      </c>
      <c r="H567" s="7">
        <v>1000</v>
      </c>
      <c r="I567" s="11">
        <v>42955</v>
      </c>
      <c r="J567" s="9">
        <v>48.843707999999999</v>
      </c>
      <c r="K567" s="9">
        <f t="shared" si="24"/>
        <v>1186.3765346123853</v>
      </c>
      <c r="L567" s="10">
        <f t="shared" si="25"/>
        <v>0.18637653461238529</v>
      </c>
      <c r="M567" s="10">
        <f t="shared" si="26"/>
        <v>-0.18637653461238529</v>
      </c>
      <c r="N567" s="6">
        <f>DATEDIF(A567, I567, "d")</f>
        <v>75</v>
      </c>
    </row>
    <row r="568" spans="1:14" ht="14.25">
      <c r="A568" s="5">
        <v>42885</v>
      </c>
      <c r="B568" s="6" t="s">
        <v>1261</v>
      </c>
      <c r="C568" s="6" t="s">
        <v>1262</v>
      </c>
      <c r="D568" s="17">
        <v>2760674328</v>
      </c>
      <c r="E568" s="6" t="s">
        <v>19</v>
      </c>
      <c r="F568" s="6" t="str">
        <f>IF(E568="BUY", "SELL", IF(E568="SELL", "BUY", ""))</f>
        <v>BUY</v>
      </c>
      <c r="G568" s="7">
        <v>82.209998999999996</v>
      </c>
      <c r="H568" s="7">
        <v>1000</v>
      </c>
      <c r="I568" s="11">
        <v>43937</v>
      </c>
      <c r="J568" s="9">
        <v>25.879999000000002</v>
      </c>
      <c r="K568" s="9">
        <f t="shared" si="24"/>
        <v>314.80354354462406</v>
      </c>
      <c r="L568" s="10">
        <f t="shared" si="25"/>
        <v>-0.68519645645537597</v>
      </c>
      <c r="M568" s="10">
        <f t="shared" si="26"/>
        <v>0.68519645645537597</v>
      </c>
      <c r="N568" s="6">
        <f>DATEDIF(A568, I568, "d")</f>
        <v>1052</v>
      </c>
    </row>
    <row r="569" spans="1:14" ht="14.25">
      <c r="A569" s="5">
        <v>42887</v>
      </c>
      <c r="B569" s="6" t="s">
        <v>1648</v>
      </c>
      <c r="C569" s="6" t="s">
        <v>1649</v>
      </c>
      <c r="D569" s="17">
        <v>1199167330</v>
      </c>
      <c r="E569" s="6" t="s">
        <v>16</v>
      </c>
      <c r="F569" s="6" t="str">
        <f>IF(E569="BUY", "SELL", IF(E569="SELL", "BUY", ""))</f>
        <v>SELL</v>
      </c>
      <c r="G569" s="7">
        <v>16.809999000000001</v>
      </c>
      <c r="H569" s="7">
        <v>1000</v>
      </c>
      <c r="I569" s="11">
        <v>43052</v>
      </c>
      <c r="J569" s="9">
        <v>10.8</v>
      </c>
      <c r="K569" s="9">
        <f t="shared" si="24"/>
        <v>642.47475564989622</v>
      </c>
      <c r="L569" s="10">
        <f t="shared" si="25"/>
        <v>0.3575252443501038</v>
      </c>
      <c r="M569" s="10">
        <f t="shared" si="26"/>
        <v>-0.3575252443501038</v>
      </c>
      <c r="N569" s="6">
        <f>DATEDIF(A569, I569, "d")</f>
        <v>165</v>
      </c>
    </row>
    <row r="570" spans="1:14" ht="14.25">
      <c r="A570" s="5">
        <v>42887</v>
      </c>
      <c r="B570" s="6" t="s">
        <v>1650</v>
      </c>
      <c r="C570" s="6" t="s">
        <v>1651</v>
      </c>
      <c r="D570" s="17">
        <v>4151171938</v>
      </c>
      <c r="E570" s="6" t="s">
        <v>19</v>
      </c>
      <c r="F570" s="6" t="str">
        <f>IF(E570="BUY", "SELL", IF(E570="SELL", "BUY", ""))</f>
        <v>BUY</v>
      </c>
      <c r="G570" s="7">
        <v>14.685404999999999</v>
      </c>
      <c r="H570" s="7">
        <v>1000</v>
      </c>
      <c r="I570" s="11">
        <v>44727</v>
      </c>
      <c r="J570" s="9">
        <v>18.591958999999999</v>
      </c>
      <c r="K570" s="9">
        <f t="shared" si="24"/>
        <v>1266.016088762959</v>
      </c>
      <c r="L570" s="10">
        <f t="shared" si="25"/>
        <v>0.26601608876295907</v>
      </c>
      <c r="M570" s="10">
        <f t="shared" si="26"/>
        <v>-0.26601608876295907</v>
      </c>
      <c r="N570" s="6">
        <f>DATEDIF(A570, I570, "d")</f>
        <v>1840</v>
      </c>
    </row>
    <row r="571" spans="1:14" ht="14.25">
      <c r="A571" s="5">
        <v>42888</v>
      </c>
      <c r="B571" s="6" t="s">
        <v>1143</v>
      </c>
      <c r="C571" s="6" t="s">
        <v>1144</v>
      </c>
      <c r="D571" s="17">
        <v>7122279632</v>
      </c>
      <c r="E571" s="6" t="s">
        <v>16</v>
      </c>
      <c r="F571" s="6" t="str">
        <f>IF(E571="BUY", "SELL", IF(E571="SELL", "BUY", ""))</f>
        <v>SELL</v>
      </c>
      <c r="G571" s="7">
        <v>18.579999999999998</v>
      </c>
      <c r="H571" s="7">
        <v>1000</v>
      </c>
      <c r="I571" s="5">
        <v>43375</v>
      </c>
      <c r="J571" s="9">
        <v>41.810001</v>
      </c>
      <c r="K571" s="9">
        <f t="shared" si="24"/>
        <v>2250.2691603875137</v>
      </c>
      <c r="L571" s="10">
        <f t="shared" si="25"/>
        <v>-1.2502691603875138</v>
      </c>
      <c r="M571" s="10">
        <f t="shared" si="26"/>
        <v>1.2502691603875138</v>
      </c>
      <c r="N571" s="6">
        <f>DATEDIF(A571, I571, "d")</f>
        <v>487</v>
      </c>
    </row>
    <row r="572" spans="1:14" ht="14.25">
      <c r="A572" s="5">
        <v>42888</v>
      </c>
      <c r="B572" s="6" t="s">
        <v>799</v>
      </c>
      <c r="C572" s="6" t="s">
        <v>800</v>
      </c>
      <c r="D572" s="17">
        <v>5672525562</v>
      </c>
      <c r="E572" s="6" t="s">
        <v>19</v>
      </c>
      <c r="F572" s="6" t="str">
        <f>IF(E572="BUY", "SELL", IF(E572="SELL", "BUY", ""))</f>
        <v>BUY</v>
      </c>
      <c r="G572" s="7">
        <v>82.749222000000003</v>
      </c>
      <c r="H572" s="7">
        <v>1000</v>
      </c>
      <c r="I572" s="5">
        <v>43067</v>
      </c>
      <c r="J572" s="9">
        <v>137.22875999999999</v>
      </c>
      <c r="K572" s="9">
        <f t="shared" si="24"/>
        <v>1658.3691868426267</v>
      </c>
      <c r="L572" s="10">
        <f t="shared" si="25"/>
        <v>0.65836918684262669</v>
      </c>
      <c r="M572" s="10">
        <f t="shared" si="26"/>
        <v>-0.65836918684262669</v>
      </c>
      <c r="N572" s="6">
        <f>DATEDIF(A572, I572, "d")</f>
        <v>179</v>
      </c>
    </row>
    <row r="573" spans="1:14" ht="14.25">
      <c r="A573" s="5">
        <v>42892</v>
      </c>
      <c r="B573" s="6" t="s">
        <v>379</v>
      </c>
      <c r="C573" s="6" t="s">
        <v>380</v>
      </c>
      <c r="D573" s="17">
        <v>4120653358</v>
      </c>
      <c r="E573" s="6" t="s">
        <v>19</v>
      </c>
      <c r="F573" s="6" t="str">
        <f>IF(E573="BUY", "SELL", IF(E573="SELL", "BUY", ""))</f>
        <v>BUY</v>
      </c>
      <c r="G573" s="7">
        <v>16.611712000000001</v>
      </c>
      <c r="H573" s="7">
        <v>1000</v>
      </c>
      <c r="I573" s="5">
        <v>42926</v>
      </c>
      <c r="J573" s="9">
        <v>16.260854999999999</v>
      </c>
      <c r="K573" s="9">
        <f t="shared" si="24"/>
        <v>978.87893794450565</v>
      </c>
      <c r="L573" s="10">
        <f t="shared" si="25"/>
        <v>-2.1121062055494348E-2</v>
      </c>
      <c r="M573" s="10">
        <f t="shared" si="26"/>
        <v>2.1121062055494348E-2</v>
      </c>
      <c r="N573" s="6">
        <f>DATEDIF(A573, I573, "d")</f>
        <v>34</v>
      </c>
    </row>
    <row r="574" spans="1:14" ht="14.25">
      <c r="A574" s="5">
        <v>42892</v>
      </c>
      <c r="B574" s="6" t="s">
        <v>827</v>
      </c>
      <c r="C574" s="6" t="s">
        <v>828</v>
      </c>
      <c r="D574" s="17">
        <v>161839755</v>
      </c>
      <c r="E574" s="6" t="s">
        <v>19</v>
      </c>
      <c r="F574" s="6" t="str">
        <f>IF(E574="BUY", "SELL", IF(E574="SELL", "BUY", ""))</f>
        <v>BUY</v>
      </c>
      <c r="G574" s="7">
        <v>82.349997999999999</v>
      </c>
      <c r="H574" s="7">
        <v>1000</v>
      </c>
      <c r="I574" s="5">
        <v>43081</v>
      </c>
      <c r="J574" s="9">
        <v>99.599997999999999</v>
      </c>
      <c r="K574" s="9">
        <f t="shared" si="24"/>
        <v>1209.4717719361693</v>
      </c>
      <c r="L574" s="10">
        <f t="shared" si="25"/>
        <v>0.20947177193616925</v>
      </c>
      <c r="M574" s="10">
        <f t="shared" si="26"/>
        <v>-0.20947177193616925</v>
      </c>
      <c r="N574" s="6">
        <f>DATEDIF(A574, I574, "d")</f>
        <v>189</v>
      </c>
    </row>
    <row r="575" spans="1:14" ht="14.25">
      <c r="A575" s="5">
        <v>42892</v>
      </c>
      <c r="B575" s="6" t="s">
        <v>1652</v>
      </c>
      <c r="C575" s="6" t="s">
        <v>1653</v>
      </c>
      <c r="D575" s="17">
        <v>6031956636</v>
      </c>
      <c r="E575" s="6" t="s">
        <v>19</v>
      </c>
      <c r="F575" s="6" t="str">
        <f>IF(E575="BUY", "SELL", IF(E575="SELL", "BUY", ""))</f>
        <v>BUY</v>
      </c>
      <c r="G575" s="7">
        <v>23.35</v>
      </c>
      <c r="H575" s="7">
        <v>1000</v>
      </c>
      <c r="I575" s="5">
        <v>43031</v>
      </c>
      <c r="J575" s="9">
        <v>30.870000999999998</v>
      </c>
      <c r="K575" s="9">
        <f t="shared" si="24"/>
        <v>1322.0557173447535</v>
      </c>
      <c r="L575" s="10">
        <f t="shared" si="25"/>
        <v>0.32205571734475347</v>
      </c>
      <c r="M575" s="10">
        <f t="shared" si="26"/>
        <v>-0.32205571734475347</v>
      </c>
      <c r="N575" s="6">
        <f>DATEDIF(A575, I575, "d")</f>
        <v>139</v>
      </c>
    </row>
    <row r="576" spans="1:14" ht="14.25">
      <c r="A576" s="11">
        <v>42892</v>
      </c>
      <c r="B576" s="6" t="s">
        <v>1654</v>
      </c>
      <c r="C576" s="6" t="s">
        <v>1655</v>
      </c>
      <c r="D576" s="17">
        <v>191217398</v>
      </c>
      <c r="E576" s="13" t="s">
        <v>19</v>
      </c>
      <c r="F576" s="12" t="str">
        <f>IF(E576="BUY", "SELL", IF(E576="SELL", "BUY", ""))</f>
        <v>BUY</v>
      </c>
      <c r="G576" s="7">
        <v>316.60000000000002</v>
      </c>
      <c r="H576" s="7">
        <v>1000</v>
      </c>
      <c r="I576" s="11">
        <v>44727</v>
      </c>
      <c r="J576" s="9">
        <v>20</v>
      </c>
      <c r="K576" s="9">
        <f t="shared" si="24"/>
        <v>63.171193935565377</v>
      </c>
      <c r="L576" s="10">
        <f t="shared" si="25"/>
        <v>-0.93682880606443464</v>
      </c>
      <c r="M576" s="10">
        <f t="shared" si="26"/>
        <v>0.93682880606443464</v>
      </c>
      <c r="N576" s="6">
        <f>DATEDIF(A576, I576, "d")</f>
        <v>1835</v>
      </c>
    </row>
    <row r="577" spans="1:14" ht="14.25">
      <c r="A577" s="5">
        <v>42893</v>
      </c>
      <c r="B577" s="6" t="s">
        <v>1398</v>
      </c>
      <c r="C577" s="6" t="s">
        <v>1399</v>
      </c>
      <c r="D577" s="17">
        <v>4895564876</v>
      </c>
      <c r="E577" s="6" t="s">
        <v>19</v>
      </c>
      <c r="F577" s="6" t="str">
        <f>IF(E577="BUY", "SELL", IF(E577="SELL", "BUY", ""))</f>
        <v>BUY</v>
      </c>
      <c r="G577" s="7">
        <v>20.139983999999998</v>
      </c>
      <c r="H577" s="7">
        <v>1000</v>
      </c>
      <c r="I577" s="5">
        <v>43088</v>
      </c>
      <c r="J577" s="9">
        <v>28.019196000000001</v>
      </c>
      <c r="K577" s="9">
        <f t="shared" si="24"/>
        <v>1391.2223564825078</v>
      </c>
      <c r="L577" s="10">
        <f t="shared" si="25"/>
        <v>0.39122235648250786</v>
      </c>
      <c r="M577" s="10">
        <f t="shared" si="26"/>
        <v>-0.39122235648250786</v>
      </c>
      <c r="N577" s="6">
        <f>DATEDIF(A577, I577, "d")</f>
        <v>195</v>
      </c>
    </row>
    <row r="578" spans="1:14" ht="14.25">
      <c r="A578" s="5">
        <v>42894</v>
      </c>
      <c r="B578" s="6" t="s">
        <v>1662</v>
      </c>
      <c r="C578" s="6" t="s">
        <v>1663</v>
      </c>
      <c r="D578" s="17">
        <v>8753615208</v>
      </c>
      <c r="E578" s="6" t="s">
        <v>16</v>
      </c>
      <c r="F578" s="6" t="str">
        <f>IF(E578="BUY", "SELL", IF(E578="SELL", "BUY", ""))</f>
        <v>SELL</v>
      </c>
      <c r="G578" s="7">
        <v>171.472992</v>
      </c>
      <c r="H578" s="7">
        <v>1000</v>
      </c>
      <c r="I578" s="11">
        <v>43216</v>
      </c>
      <c r="J578" s="9">
        <v>225.95190400000001</v>
      </c>
      <c r="K578" s="9">
        <f t="shared" si="24"/>
        <v>1317.7113279740288</v>
      </c>
      <c r="L578" s="10">
        <f t="shared" si="25"/>
        <v>-0.31771132797402879</v>
      </c>
      <c r="M578" s="10">
        <f t="shared" si="26"/>
        <v>0.31771132797402879</v>
      </c>
      <c r="N578" s="6">
        <f>DATEDIF(A578, I578, "d")</f>
        <v>322</v>
      </c>
    </row>
    <row r="579" spans="1:14" ht="14.25">
      <c r="A579" s="5">
        <v>42894</v>
      </c>
      <c r="B579" s="6" t="s">
        <v>333</v>
      </c>
      <c r="C579" s="6" t="s">
        <v>334</v>
      </c>
      <c r="D579" s="17">
        <v>116025984</v>
      </c>
      <c r="E579" s="6" t="s">
        <v>16</v>
      </c>
      <c r="F579" s="6" t="str">
        <f>IF(E579="BUY", "SELL", IF(E579="SELL", "BUY", ""))</f>
        <v>SELL</v>
      </c>
      <c r="G579" s="7">
        <v>8.19</v>
      </c>
      <c r="H579" s="7">
        <v>1000</v>
      </c>
      <c r="I579" s="5">
        <v>42949</v>
      </c>
      <c r="J579" s="9">
        <v>5.39</v>
      </c>
      <c r="K579" s="9">
        <f t="shared" ref="K579:K642" si="27">(H579/G579)*J579</f>
        <v>658.11965811965808</v>
      </c>
      <c r="L579" s="10">
        <f t="shared" ref="L579:L642" si="28">IF(F579="BUY",(K579-H579)/H579, IF(F579="SELL", (H579-K579)/H579, "Invalid"))</f>
        <v>0.34188034188034194</v>
      </c>
      <c r="M579" s="10">
        <f t="shared" ref="M579:M642" si="29">IF(E579="BUY",(K579-H579)/H579,IF(E579="SELL",(H579-K579)/H579,""))</f>
        <v>-0.34188034188034194</v>
      </c>
      <c r="N579" s="6">
        <f>DATEDIF(A579, I579, "d")</f>
        <v>55</v>
      </c>
    </row>
    <row r="580" spans="1:14" ht="14.25">
      <c r="A580" s="5">
        <v>42894</v>
      </c>
      <c r="B580" s="6" t="s">
        <v>375</v>
      </c>
      <c r="C580" s="6" t="s">
        <v>376</v>
      </c>
      <c r="D580" s="17">
        <v>3086150340</v>
      </c>
      <c r="E580" s="6" t="s">
        <v>16</v>
      </c>
      <c r="F580" s="6" t="str">
        <f>IF(E580="BUY", "SELL", IF(E580="SELL", "BUY", ""))</f>
        <v>SELL</v>
      </c>
      <c r="G580" s="7">
        <v>38.138134000000001</v>
      </c>
      <c r="H580" s="7">
        <v>1000</v>
      </c>
      <c r="I580" s="5">
        <v>42929</v>
      </c>
      <c r="J580" s="9">
        <v>40.445393000000003</v>
      </c>
      <c r="K580" s="9">
        <f t="shared" si="27"/>
        <v>1060.4974275878312</v>
      </c>
      <c r="L580" s="10">
        <f t="shared" si="28"/>
        <v>-6.0497427587831228E-2</v>
      </c>
      <c r="M580" s="10">
        <f t="shared" si="29"/>
        <v>6.0497427587831228E-2</v>
      </c>
      <c r="N580" s="6">
        <f>DATEDIF(A580, I580, "d")</f>
        <v>35</v>
      </c>
    </row>
    <row r="581" spans="1:14" ht="14.25">
      <c r="A581" s="5">
        <v>42895</v>
      </c>
      <c r="B581" s="6" t="s">
        <v>1664</v>
      </c>
      <c r="C581" s="6" t="s">
        <v>1665</v>
      </c>
      <c r="D581" s="17">
        <v>6200627580</v>
      </c>
      <c r="E581" s="6" t="s">
        <v>19</v>
      </c>
      <c r="F581" s="6" t="str">
        <f>IF(E581="BUY", "SELL", IF(E581="SELL", "BUY", ""))</f>
        <v>BUY</v>
      </c>
      <c r="G581" s="7">
        <v>14.56</v>
      </c>
      <c r="H581" s="7">
        <v>1000</v>
      </c>
      <c r="I581" s="11">
        <v>44354</v>
      </c>
      <c r="J581" s="9">
        <v>24.4</v>
      </c>
      <c r="K581" s="9">
        <f t="shared" si="27"/>
        <v>1675.8241758241759</v>
      </c>
      <c r="L581" s="10">
        <f t="shared" si="28"/>
        <v>0.67582417582417587</v>
      </c>
      <c r="M581" s="10">
        <f t="shared" si="29"/>
        <v>-0.67582417582417587</v>
      </c>
      <c r="N581" s="6">
        <f>DATEDIF(A581, I581, "d")</f>
        <v>1459</v>
      </c>
    </row>
    <row r="582" spans="1:14" ht="14.25">
      <c r="A582" s="5">
        <v>42895</v>
      </c>
      <c r="B582" s="6" t="s">
        <v>1570</v>
      </c>
      <c r="C582" s="6" t="s">
        <v>1571</v>
      </c>
      <c r="D582" s="17">
        <v>1533196000</v>
      </c>
      <c r="E582" s="6" t="s">
        <v>19</v>
      </c>
      <c r="F582" s="6" t="str">
        <f>IF(E582="BUY", "SELL", IF(E582="SELL", "BUY", ""))</f>
        <v>BUY</v>
      </c>
      <c r="G582" s="7">
        <v>30.59</v>
      </c>
      <c r="H582" s="7">
        <v>1000</v>
      </c>
      <c r="I582" s="5">
        <v>42964</v>
      </c>
      <c r="J582" s="9">
        <v>37.619999</v>
      </c>
      <c r="K582" s="9">
        <f t="shared" si="27"/>
        <v>1229.8136319058515</v>
      </c>
      <c r="L582" s="10">
        <f t="shared" si="28"/>
        <v>0.22981363190585147</v>
      </c>
      <c r="M582" s="10">
        <f t="shared" si="29"/>
        <v>-0.22981363190585147</v>
      </c>
      <c r="N582" s="6">
        <f>DATEDIF(A582, I582, "d")</f>
        <v>69</v>
      </c>
    </row>
    <row r="583" spans="1:14" ht="14.25">
      <c r="A583" s="5">
        <v>42895</v>
      </c>
      <c r="B583" s="6" t="s">
        <v>169</v>
      </c>
      <c r="C583" s="6" t="s">
        <v>170</v>
      </c>
      <c r="D583" s="17">
        <v>7877507889</v>
      </c>
      <c r="E583" s="6" t="s">
        <v>16</v>
      </c>
      <c r="F583" s="6" t="str">
        <f>IF(E583="BUY", "SELL", IF(E583="SELL", "BUY", ""))</f>
        <v>SELL</v>
      </c>
      <c r="G583" s="7">
        <v>27.32</v>
      </c>
      <c r="H583" s="7">
        <v>1000</v>
      </c>
      <c r="I583" s="5">
        <v>43220</v>
      </c>
      <c r="J583" s="9">
        <v>28.5</v>
      </c>
      <c r="K583" s="9">
        <f t="shared" si="27"/>
        <v>1043.1918008784774</v>
      </c>
      <c r="L583" s="10">
        <f t="shared" si="28"/>
        <v>-4.3191800878477349E-2</v>
      </c>
      <c r="M583" s="10">
        <f t="shared" si="29"/>
        <v>4.3191800878477349E-2</v>
      </c>
      <c r="N583" s="6">
        <f>DATEDIF(A583, I583, "d")</f>
        <v>325</v>
      </c>
    </row>
    <row r="584" spans="1:14" ht="14.25">
      <c r="A584" s="11">
        <v>42895</v>
      </c>
      <c r="B584" s="6" t="s">
        <v>625</v>
      </c>
      <c r="C584" s="6" t="s">
        <v>626</v>
      </c>
      <c r="D584" s="17">
        <v>418240970</v>
      </c>
      <c r="E584" s="13" t="s">
        <v>19</v>
      </c>
      <c r="F584" s="12" t="str">
        <f>IF(E584="BUY", "SELL", IF(E584="SELL", "BUY", ""))</f>
        <v>BUY</v>
      </c>
      <c r="G584" s="7">
        <v>55.060290999999999</v>
      </c>
      <c r="H584" s="7">
        <v>1000</v>
      </c>
      <c r="I584" s="11">
        <v>43164</v>
      </c>
      <c r="J584" s="9">
        <v>65.919678000000005</v>
      </c>
      <c r="K584" s="9">
        <f t="shared" si="27"/>
        <v>1197.2271995438603</v>
      </c>
      <c r="L584" s="10">
        <f t="shared" si="28"/>
        <v>0.19722719954386025</v>
      </c>
      <c r="M584" s="10">
        <f t="shared" si="29"/>
        <v>-0.19722719954386025</v>
      </c>
      <c r="N584" s="6">
        <f>DATEDIF(A584, I584, "d")</f>
        <v>269</v>
      </c>
    </row>
    <row r="585" spans="1:14" ht="14.25">
      <c r="A585" s="5">
        <v>42898</v>
      </c>
      <c r="B585" s="6" t="s">
        <v>1666</v>
      </c>
      <c r="C585" s="6" t="s">
        <v>1667</v>
      </c>
      <c r="D585" s="17">
        <v>5399418060</v>
      </c>
      <c r="E585" s="6" t="s">
        <v>16</v>
      </c>
      <c r="F585" s="6" t="str">
        <f>IF(E585="BUY", "SELL", IF(E585="SELL", "BUY", ""))</f>
        <v>SELL</v>
      </c>
      <c r="G585" s="7">
        <v>34.215572000000002</v>
      </c>
      <c r="H585" s="7">
        <v>1000</v>
      </c>
      <c r="I585" s="11">
        <v>44727</v>
      </c>
      <c r="J585" s="9">
        <v>37.724666999999997</v>
      </c>
      <c r="K585" s="9">
        <f t="shared" si="27"/>
        <v>1102.5584198913873</v>
      </c>
      <c r="L585" s="10">
        <f t="shared" si="28"/>
        <v>-0.10255841989138731</v>
      </c>
      <c r="M585" s="10">
        <f t="shared" si="29"/>
        <v>0.10255841989138731</v>
      </c>
      <c r="N585" s="6">
        <f>DATEDIF(A585, I585, "d")</f>
        <v>1829</v>
      </c>
    </row>
    <row r="586" spans="1:14" ht="14.25">
      <c r="A586" s="5">
        <v>42899</v>
      </c>
      <c r="B586" s="6" t="s">
        <v>1672</v>
      </c>
      <c r="C586" s="6" t="s">
        <v>1673</v>
      </c>
      <c r="D586" s="17">
        <v>644434650</v>
      </c>
      <c r="E586" s="6" t="s">
        <v>19</v>
      </c>
      <c r="F586" s="6" t="str">
        <f>IF(E586="BUY", "SELL", IF(E586="SELL", "BUY", ""))</f>
        <v>BUY</v>
      </c>
      <c r="G586" s="7">
        <v>5.7803579999999997</v>
      </c>
      <c r="H586" s="7">
        <v>1000</v>
      </c>
      <c r="I586" s="11">
        <v>44727</v>
      </c>
      <c r="J586" s="9">
        <v>3.12</v>
      </c>
      <c r="K586" s="9">
        <f t="shared" si="27"/>
        <v>539.75895610617897</v>
      </c>
      <c r="L586" s="10">
        <f t="shared" si="28"/>
        <v>-0.46024104389382103</v>
      </c>
      <c r="M586" s="10">
        <f t="shared" si="29"/>
        <v>0.46024104389382103</v>
      </c>
      <c r="N586" s="6">
        <f>DATEDIF(A586, I586, "d")</f>
        <v>1828</v>
      </c>
    </row>
    <row r="587" spans="1:14" ht="14.25">
      <c r="A587" s="5">
        <v>42901</v>
      </c>
      <c r="B587" s="6" t="s">
        <v>1191</v>
      </c>
      <c r="C587" s="6" t="s">
        <v>1192</v>
      </c>
      <c r="D587" s="17">
        <v>1666326970</v>
      </c>
      <c r="E587" s="6" t="s">
        <v>19</v>
      </c>
      <c r="F587" s="6" t="str">
        <f>IF(E587="BUY", "SELL", IF(E587="SELL", "BUY", ""))</f>
        <v>BUY</v>
      </c>
      <c r="G587" s="7">
        <v>46.1</v>
      </c>
      <c r="H587" s="7">
        <v>1000</v>
      </c>
      <c r="I587" s="11">
        <v>43199</v>
      </c>
      <c r="J587" s="9">
        <v>46.12</v>
      </c>
      <c r="K587" s="9">
        <f t="shared" si="27"/>
        <v>1000.4338394793925</v>
      </c>
      <c r="L587" s="10">
        <f t="shared" si="28"/>
        <v>4.3383947939253174E-4</v>
      </c>
      <c r="M587" s="10">
        <f t="shared" si="29"/>
        <v>-4.3383947939253174E-4</v>
      </c>
      <c r="N587" s="6">
        <f>DATEDIF(A587, I587, "d")</f>
        <v>298</v>
      </c>
    </row>
    <row r="588" spans="1:14" ht="14.25">
      <c r="A588" s="5">
        <v>42901</v>
      </c>
      <c r="B588" s="6" t="s">
        <v>1674</v>
      </c>
      <c r="C588" s="6" t="s">
        <v>1675</v>
      </c>
      <c r="D588" s="17">
        <v>2870440200</v>
      </c>
      <c r="E588" s="6" t="s">
        <v>19</v>
      </c>
      <c r="F588" s="6" t="str">
        <f>IF(E588="BUY", "SELL", IF(E588="SELL", "BUY", ""))</f>
        <v>BUY</v>
      </c>
      <c r="G588" s="7">
        <v>11.389779000000001</v>
      </c>
      <c r="H588" s="7">
        <v>1000</v>
      </c>
      <c r="I588" s="11">
        <v>44615</v>
      </c>
      <c r="J588" s="9">
        <v>24.860852999999999</v>
      </c>
      <c r="K588" s="9">
        <f t="shared" si="27"/>
        <v>2182.7335719156622</v>
      </c>
      <c r="L588" s="10">
        <f t="shared" si="28"/>
        <v>1.1827335719156622</v>
      </c>
      <c r="M588" s="10">
        <f t="shared" si="29"/>
        <v>-1.1827335719156622</v>
      </c>
      <c r="N588" s="6">
        <f>DATEDIF(A588, I588, "d")</f>
        <v>1714</v>
      </c>
    </row>
    <row r="589" spans="1:14" ht="14.25">
      <c r="A589" s="5">
        <v>42901</v>
      </c>
      <c r="B589" s="6" t="s">
        <v>1676</v>
      </c>
      <c r="C589" s="6" t="s">
        <v>1677</v>
      </c>
      <c r="D589" s="17">
        <v>4736510000</v>
      </c>
      <c r="E589" s="6" t="s">
        <v>16</v>
      </c>
      <c r="F589" s="6" t="str">
        <f>IF(E589="BUY", "SELL", IF(E589="SELL", "BUY", ""))</f>
        <v>SELL</v>
      </c>
      <c r="G589" s="7">
        <v>16.11</v>
      </c>
      <c r="H589" s="7">
        <v>1000</v>
      </c>
      <c r="I589" s="11">
        <v>43122</v>
      </c>
      <c r="J589" s="9">
        <v>18.350000000000001</v>
      </c>
      <c r="K589" s="9">
        <f t="shared" si="27"/>
        <v>1139.044072004966</v>
      </c>
      <c r="L589" s="10">
        <f t="shared" si="28"/>
        <v>-0.13904407200496599</v>
      </c>
      <c r="M589" s="10">
        <f t="shared" si="29"/>
        <v>0.13904407200496599</v>
      </c>
      <c r="N589" s="6">
        <f>DATEDIF(A589, I589, "d")</f>
        <v>221</v>
      </c>
    </row>
    <row r="590" spans="1:14" ht="14.25">
      <c r="A590" s="5">
        <v>42901</v>
      </c>
      <c r="B590" s="6" t="s">
        <v>1678</v>
      </c>
      <c r="C590" s="6" t="s">
        <v>1679</v>
      </c>
      <c r="D590" s="17">
        <v>3588198480</v>
      </c>
      <c r="E590" s="6" t="s">
        <v>19</v>
      </c>
      <c r="F590" s="6" t="str">
        <f>IF(E590="BUY", "SELL", IF(E590="SELL", "BUY", ""))</f>
        <v>BUY</v>
      </c>
      <c r="G590" s="7">
        <v>32.010283999999999</v>
      </c>
      <c r="H590" s="7">
        <v>1000</v>
      </c>
      <c r="I590" s="11">
        <v>44320</v>
      </c>
      <c r="J590" s="9">
        <v>18.280000999999999</v>
      </c>
      <c r="K590" s="9">
        <f t="shared" si="27"/>
        <v>571.06650475203537</v>
      </c>
      <c r="L590" s="10">
        <f t="shared" si="28"/>
        <v>-0.42893349524796465</v>
      </c>
      <c r="M590" s="10">
        <f t="shared" si="29"/>
        <v>0.42893349524796465</v>
      </c>
      <c r="N590" s="6">
        <f>DATEDIF(A590, I590, "d")</f>
        <v>1419</v>
      </c>
    </row>
    <row r="591" spans="1:14" ht="14.25">
      <c r="A591" s="5">
        <v>42901</v>
      </c>
      <c r="B591" s="6" t="s">
        <v>1680</v>
      </c>
      <c r="C591" s="6" t="s">
        <v>1681</v>
      </c>
      <c r="D591" s="17">
        <v>3053351920</v>
      </c>
      <c r="E591" s="6" t="s">
        <v>16</v>
      </c>
      <c r="F591" s="6" t="str">
        <f>IF(E591="BUY", "SELL", IF(E591="SELL", "BUY", ""))</f>
        <v>SELL</v>
      </c>
      <c r="G591" s="7">
        <v>18.352999000000001</v>
      </c>
      <c r="H591" s="7">
        <v>1000</v>
      </c>
      <c r="I591" s="11">
        <v>42956</v>
      </c>
      <c r="J591" s="9">
        <v>15.890010999999999</v>
      </c>
      <c r="K591" s="9">
        <f t="shared" si="27"/>
        <v>865.79915358792312</v>
      </c>
      <c r="L591" s="10">
        <f t="shared" si="28"/>
        <v>0.13420084641207689</v>
      </c>
      <c r="M591" s="10">
        <f t="shared" si="29"/>
        <v>-0.13420084641207689</v>
      </c>
      <c r="N591" s="6">
        <f>DATEDIF(A591, I591, "d")</f>
        <v>55</v>
      </c>
    </row>
    <row r="592" spans="1:14" ht="14.25">
      <c r="A592" s="5">
        <v>42902</v>
      </c>
      <c r="B592" s="6" t="s">
        <v>1682</v>
      </c>
      <c r="C592" s="6" t="s">
        <v>1683</v>
      </c>
      <c r="D592" s="17">
        <v>1258013000</v>
      </c>
      <c r="E592" s="6" t="s">
        <v>19</v>
      </c>
      <c r="F592" s="6" t="str">
        <f>IF(E592="BUY", "SELL", IF(E592="SELL", "BUY", ""))</f>
        <v>BUY</v>
      </c>
      <c r="G592" s="7">
        <v>22.540022</v>
      </c>
      <c r="H592" s="7">
        <v>1000</v>
      </c>
      <c r="I592" s="11">
        <v>43073</v>
      </c>
      <c r="J592" s="9">
        <v>18.989999999999998</v>
      </c>
      <c r="K592" s="9">
        <f t="shared" si="27"/>
        <v>842.50139596137035</v>
      </c>
      <c r="L592" s="10">
        <f t="shared" si="28"/>
        <v>-0.15749860403862964</v>
      </c>
      <c r="M592" s="10">
        <f t="shared" si="29"/>
        <v>0.15749860403862964</v>
      </c>
      <c r="N592" s="6">
        <f>DATEDIF(A592, I592, "d")</f>
        <v>171</v>
      </c>
    </row>
    <row r="593" spans="1:14" ht="14.25">
      <c r="A593" s="11">
        <v>42905</v>
      </c>
      <c r="B593" s="6" t="s">
        <v>1686</v>
      </c>
      <c r="C593" s="6" t="s">
        <v>1687</v>
      </c>
      <c r="D593" s="17">
        <v>1465213552</v>
      </c>
      <c r="E593" s="12" t="s">
        <v>16</v>
      </c>
      <c r="F593" s="13" t="str">
        <f>IF(E593="BUY", "SELL", IF(E593="SELL", "BUY", ""))</f>
        <v>SELL</v>
      </c>
      <c r="G593" s="7">
        <v>21.01</v>
      </c>
      <c r="H593" s="7">
        <v>1000</v>
      </c>
      <c r="I593" s="11">
        <v>42941</v>
      </c>
      <c r="J593" s="9">
        <v>24.02</v>
      </c>
      <c r="K593" s="9">
        <f t="shared" si="27"/>
        <v>1143.2651118514991</v>
      </c>
      <c r="L593" s="10">
        <f t="shared" si="28"/>
        <v>-0.14326511185149912</v>
      </c>
      <c r="M593" s="10">
        <f t="shared" si="29"/>
        <v>0.14326511185149912</v>
      </c>
      <c r="N593" s="6">
        <f>DATEDIF(A593, I593, "d")</f>
        <v>36</v>
      </c>
    </row>
    <row r="594" spans="1:14" ht="14.25">
      <c r="A594" s="11">
        <v>42908</v>
      </c>
      <c r="B594" s="6" t="s">
        <v>1600</v>
      </c>
      <c r="C594" s="6" t="s">
        <v>1601</v>
      </c>
      <c r="D594" s="17">
        <v>1055486790</v>
      </c>
      <c r="E594" s="12" t="s">
        <v>16</v>
      </c>
      <c r="F594" s="13" t="str">
        <f>IF(E594="BUY", "SELL", IF(E594="SELL", "BUY", ""))</f>
        <v>SELL</v>
      </c>
      <c r="G594" s="7">
        <v>13.24</v>
      </c>
      <c r="H594" s="7">
        <v>1000</v>
      </c>
      <c r="I594" s="11">
        <v>43502</v>
      </c>
      <c r="J594" s="9">
        <v>17.200001</v>
      </c>
      <c r="K594" s="9">
        <f t="shared" si="27"/>
        <v>1299.0937311178247</v>
      </c>
      <c r="L594" s="10">
        <f t="shared" si="28"/>
        <v>-0.29909373111782472</v>
      </c>
      <c r="M594" s="10">
        <f t="shared" si="29"/>
        <v>0.29909373111782472</v>
      </c>
      <c r="N594" s="6">
        <f>DATEDIF(A594, I594, "d")</f>
        <v>594</v>
      </c>
    </row>
    <row r="595" spans="1:14" ht="14.25">
      <c r="A595" s="5">
        <v>42909</v>
      </c>
      <c r="B595" s="6" t="s">
        <v>149</v>
      </c>
      <c r="C595" s="6" t="s">
        <v>150</v>
      </c>
      <c r="D595" s="17">
        <v>906246745</v>
      </c>
      <c r="E595" s="6" t="s">
        <v>19</v>
      </c>
      <c r="F595" s="6" t="str">
        <f>IF(E595="BUY", "SELL", IF(E595="SELL", "BUY", ""))</f>
        <v>BUY</v>
      </c>
      <c r="G595" s="7">
        <v>23.774978999999998</v>
      </c>
      <c r="H595" s="7">
        <v>1000</v>
      </c>
      <c r="I595" s="5">
        <v>43087</v>
      </c>
      <c r="J595" s="9">
        <v>23.223064000000001</v>
      </c>
      <c r="K595" s="9">
        <f t="shared" si="27"/>
        <v>976.78588906429752</v>
      </c>
      <c r="L595" s="10">
        <f t="shared" si="28"/>
        <v>-2.321411093570248E-2</v>
      </c>
      <c r="M595" s="10">
        <f t="shared" si="29"/>
        <v>2.321411093570248E-2</v>
      </c>
      <c r="N595" s="6">
        <f>DATEDIF(A595, I595, "d")</f>
        <v>178</v>
      </c>
    </row>
    <row r="596" spans="1:14" ht="14.25">
      <c r="A596" s="5">
        <v>42909</v>
      </c>
      <c r="B596" s="6" t="s">
        <v>1193</v>
      </c>
      <c r="C596" s="6" t="s">
        <v>1194</v>
      </c>
      <c r="D596" s="17">
        <v>4130846000</v>
      </c>
      <c r="E596" s="6" t="s">
        <v>19</v>
      </c>
      <c r="F596" s="6" t="str">
        <f>IF(E596="BUY", "SELL", IF(E596="SELL", "BUY", ""))</f>
        <v>BUY</v>
      </c>
      <c r="G596" s="7">
        <v>15.67</v>
      </c>
      <c r="H596" s="7">
        <v>1000</v>
      </c>
      <c r="I596" s="5">
        <v>43222</v>
      </c>
      <c r="J596" s="9">
        <v>18.55</v>
      </c>
      <c r="K596" s="9">
        <f t="shared" si="27"/>
        <v>1183.7906828334396</v>
      </c>
      <c r="L596" s="10">
        <f t="shared" si="28"/>
        <v>0.18379068283343963</v>
      </c>
      <c r="M596" s="10">
        <f t="shared" si="29"/>
        <v>-0.18379068283343963</v>
      </c>
      <c r="N596" s="6">
        <f>DATEDIF(A596, I596, "d")</f>
        <v>313</v>
      </c>
    </row>
    <row r="597" spans="1:14" ht="14.25">
      <c r="A597" s="5">
        <v>42909</v>
      </c>
      <c r="B597" s="6" t="s">
        <v>1688</v>
      </c>
      <c r="C597" s="6" t="s">
        <v>1689</v>
      </c>
      <c r="D597" s="17">
        <v>564216046</v>
      </c>
      <c r="E597" s="6" t="s">
        <v>19</v>
      </c>
      <c r="F597" s="6" t="str">
        <f>IF(E597="BUY", "SELL", IF(E597="SELL", "BUY", ""))</f>
        <v>BUY</v>
      </c>
      <c r="G597" s="7">
        <v>7.6046740000000002</v>
      </c>
      <c r="H597" s="7">
        <v>1000</v>
      </c>
      <c r="I597" s="11">
        <v>44727</v>
      </c>
      <c r="J597" s="9">
        <v>13.827474</v>
      </c>
      <c r="K597" s="9">
        <f t="shared" si="27"/>
        <v>1818.2862276542032</v>
      </c>
      <c r="L597" s="10">
        <f t="shared" si="28"/>
        <v>0.81828622765420322</v>
      </c>
      <c r="M597" s="10">
        <f t="shared" si="29"/>
        <v>-0.81828622765420322</v>
      </c>
      <c r="N597" s="6">
        <f>DATEDIF(A597, I597, "d")</f>
        <v>1818</v>
      </c>
    </row>
    <row r="598" spans="1:14" ht="14.25">
      <c r="A598" s="5">
        <v>42909</v>
      </c>
      <c r="B598" s="6" t="s">
        <v>401</v>
      </c>
      <c r="C598" s="6" t="s">
        <v>402</v>
      </c>
      <c r="D598" s="17">
        <v>7859714868</v>
      </c>
      <c r="E598" s="6" t="s">
        <v>16</v>
      </c>
      <c r="F598" s="6" t="str">
        <f>IF(E598="BUY", "SELL", IF(E598="SELL", "BUY", ""))</f>
        <v>SELL</v>
      </c>
      <c r="G598" s="7">
        <v>99.548530999999997</v>
      </c>
      <c r="H598" s="7">
        <v>1000</v>
      </c>
      <c r="I598" s="11">
        <v>43160</v>
      </c>
      <c r="J598" s="9">
        <v>93.752571000000003</v>
      </c>
      <c r="K598" s="9">
        <f t="shared" si="27"/>
        <v>941.77754365857993</v>
      </c>
      <c r="L598" s="10">
        <f t="shared" si="28"/>
        <v>5.8222456341420072E-2</v>
      </c>
      <c r="M598" s="10">
        <f t="shared" si="29"/>
        <v>-5.8222456341420072E-2</v>
      </c>
      <c r="N598" s="6">
        <f>DATEDIF(A598, I598, "d")</f>
        <v>251</v>
      </c>
    </row>
    <row r="599" spans="1:14" ht="14.25">
      <c r="A599" s="5">
        <v>42909</v>
      </c>
      <c r="B599" s="6" t="s">
        <v>185</v>
      </c>
      <c r="C599" s="6" t="s">
        <v>186</v>
      </c>
      <c r="D599" s="17">
        <v>3956334088</v>
      </c>
      <c r="E599" s="6" t="s">
        <v>16</v>
      </c>
      <c r="F599" s="6" t="str">
        <f>IF(E599="BUY", "SELL", IF(E599="SELL", "BUY", ""))</f>
        <v>SELL</v>
      </c>
      <c r="G599" s="7">
        <v>20.882591000000001</v>
      </c>
      <c r="H599" s="7">
        <v>1000</v>
      </c>
      <c r="I599" s="5">
        <v>43175</v>
      </c>
      <c r="J599" s="9">
        <v>26.772276000000002</v>
      </c>
      <c r="K599" s="9">
        <f t="shared" si="27"/>
        <v>1282.0380382874903</v>
      </c>
      <c r="L599" s="10">
        <f t="shared" si="28"/>
        <v>-0.2820380382874903</v>
      </c>
      <c r="M599" s="10">
        <f t="shared" si="29"/>
        <v>0.2820380382874903</v>
      </c>
      <c r="N599" s="6">
        <f>DATEDIF(A599, I599, "d")</f>
        <v>266</v>
      </c>
    </row>
    <row r="600" spans="1:14" ht="14.25">
      <c r="A600" s="5">
        <v>42909</v>
      </c>
      <c r="B600" s="6" t="s">
        <v>1690</v>
      </c>
      <c r="C600" s="6" t="s">
        <v>1691</v>
      </c>
      <c r="D600" s="17">
        <v>884060307</v>
      </c>
      <c r="E600" s="6" t="s">
        <v>16</v>
      </c>
      <c r="F600" s="6" t="str">
        <f>IF(E600="BUY", "SELL", IF(E600="SELL", "BUY", ""))</f>
        <v>SELL</v>
      </c>
      <c r="G600" s="7">
        <v>18.214079000000002</v>
      </c>
      <c r="H600" s="7">
        <v>1000</v>
      </c>
      <c r="I600" s="11">
        <v>44727</v>
      </c>
      <c r="J600" s="9">
        <v>36.072524999999999</v>
      </c>
      <c r="K600" s="9">
        <f t="shared" si="27"/>
        <v>1980.4748293888479</v>
      </c>
      <c r="L600" s="10">
        <f t="shared" si="28"/>
        <v>-0.98047482938884789</v>
      </c>
      <c r="M600" s="10">
        <f t="shared" si="29"/>
        <v>0.98047482938884789</v>
      </c>
      <c r="N600" s="6">
        <f>DATEDIF(A600, I600, "d")</f>
        <v>1818</v>
      </c>
    </row>
    <row r="601" spans="1:14" ht="14.25">
      <c r="A601" s="5">
        <v>42921</v>
      </c>
      <c r="B601" s="6" t="s">
        <v>1386</v>
      </c>
      <c r="C601" s="6" t="s">
        <v>1387</v>
      </c>
      <c r="D601" s="17">
        <v>4150967537</v>
      </c>
      <c r="E601" s="6" t="s">
        <v>19</v>
      </c>
      <c r="F601" s="6" t="str">
        <f>IF(E601="BUY", "SELL", IF(E601="SELL", "BUY", ""))</f>
        <v>BUY</v>
      </c>
      <c r="G601" s="7">
        <v>97.218390999999997</v>
      </c>
      <c r="H601" s="7">
        <v>1000</v>
      </c>
      <c r="I601" s="11">
        <v>43080</v>
      </c>
      <c r="J601" s="9">
        <v>93.248596000000006</v>
      </c>
      <c r="K601" s="9">
        <f t="shared" si="27"/>
        <v>959.16621372596069</v>
      </c>
      <c r="L601" s="10">
        <f t="shared" si="28"/>
        <v>-4.0833786274039309E-2</v>
      </c>
      <c r="M601" s="10">
        <f t="shared" si="29"/>
        <v>4.0833786274039309E-2</v>
      </c>
      <c r="N601" s="6">
        <f>DATEDIF(A601, I601, "d")</f>
        <v>159</v>
      </c>
    </row>
    <row r="602" spans="1:14" ht="14.25">
      <c r="A602" s="5">
        <v>42921</v>
      </c>
      <c r="B602" s="6" t="s">
        <v>1692</v>
      </c>
      <c r="C602" s="6" t="s">
        <v>1693</v>
      </c>
      <c r="D602" s="17">
        <v>4524896632</v>
      </c>
      <c r="E602" s="6" t="s">
        <v>16</v>
      </c>
      <c r="F602" s="6" t="str">
        <f>IF(E602="BUY", "SELL", IF(E602="SELL", "BUY", ""))</f>
        <v>SELL</v>
      </c>
      <c r="G602" s="7">
        <v>36.559555000000003</v>
      </c>
      <c r="H602" s="7">
        <v>1000</v>
      </c>
      <c r="I602" s="11">
        <v>44727</v>
      </c>
      <c r="J602" s="9">
        <v>35.132496000000003</v>
      </c>
      <c r="K602" s="9">
        <f t="shared" si="27"/>
        <v>960.9661824384898</v>
      </c>
      <c r="L602" s="10">
        <f t="shared" si="28"/>
        <v>3.9033817561510205E-2</v>
      </c>
      <c r="M602" s="10">
        <f t="shared" si="29"/>
        <v>-3.9033817561510205E-2</v>
      </c>
      <c r="N602" s="6">
        <f>DATEDIF(A602, I602, "d")</f>
        <v>1806</v>
      </c>
    </row>
    <row r="603" spans="1:14" ht="14.25">
      <c r="A603" s="5">
        <v>42922</v>
      </c>
      <c r="B603" s="6" t="s">
        <v>1694</v>
      </c>
      <c r="C603" s="6" t="s">
        <v>1695</v>
      </c>
      <c r="D603" s="17">
        <v>55970217</v>
      </c>
      <c r="E603" s="6" t="s">
        <v>19</v>
      </c>
      <c r="F603" s="6" t="str">
        <f>IF(E603="BUY", "SELL", IF(E603="SELL", "BUY", ""))</f>
        <v>BUY</v>
      </c>
      <c r="G603" s="7">
        <v>1450.8000489999999</v>
      </c>
      <c r="H603" s="7">
        <v>1000</v>
      </c>
      <c r="I603" s="11">
        <v>44727</v>
      </c>
      <c r="J603" s="9">
        <v>30.24</v>
      </c>
      <c r="K603" s="9">
        <f t="shared" si="27"/>
        <v>20.843671752591732</v>
      </c>
      <c r="L603" s="10">
        <f t="shared" si="28"/>
        <v>-0.97915632824740828</v>
      </c>
      <c r="M603" s="10">
        <f t="shared" si="29"/>
        <v>0.97915632824740828</v>
      </c>
      <c r="N603" s="6">
        <f>DATEDIF(A603, I603, "d")</f>
        <v>1805</v>
      </c>
    </row>
    <row r="604" spans="1:14" ht="14.25">
      <c r="A604" s="5">
        <v>42923</v>
      </c>
      <c r="B604" s="6" t="s">
        <v>1696</v>
      </c>
      <c r="C604" s="6" t="s">
        <v>1697</v>
      </c>
      <c r="D604" s="17">
        <v>2450550156</v>
      </c>
      <c r="E604" s="6" t="s">
        <v>16</v>
      </c>
      <c r="F604" s="6" t="str">
        <f>IF(E604="BUY", "SELL", IF(E604="SELL", "BUY", ""))</f>
        <v>SELL</v>
      </c>
      <c r="G604" s="7">
        <v>38.669998</v>
      </c>
      <c r="H604" s="7">
        <v>1000</v>
      </c>
      <c r="I604" s="11">
        <v>43522</v>
      </c>
      <c r="J604" s="9">
        <v>78.059997999999993</v>
      </c>
      <c r="K604" s="9">
        <f t="shared" si="27"/>
        <v>2018.6191372443307</v>
      </c>
      <c r="L604" s="10">
        <f t="shared" si="28"/>
        <v>-1.0186191372443307</v>
      </c>
      <c r="M604" s="10">
        <f t="shared" si="29"/>
        <v>1.0186191372443307</v>
      </c>
      <c r="N604" s="6">
        <f>DATEDIF(A604, I604, "d")</f>
        <v>599</v>
      </c>
    </row>
    <row r="605" spans="1:14" ht="14.25">
      <c r="A605" s="5">
        <v>42923</v>
      </c>
      <c r="B605" s="6" t="s">
        <v>1698</v>
      </c>
      <c r="C605" s="6" t="s">
        <v>1699</v>
      </c>
      <c r="D605" s="17">
        <v>3402981820</v>
      </c>
      <c r="E605" s="6" t="s">
        <v>16</v>
      </c>
      <c r="F605" s="6" t="str">
        <f>IF(E605="BUY", "SELL", IF(E605="SELL", "BUY", ""))</f>
        <v>SELL</v>
      </c>
      <c r="G605" s="7">
        <v>62.704720000000002</v>
      </c>
      <c r="H605" s="7">
        <v>1000</v>
      </c>
      <c r="I605" s="11">
        <v>44727</v>
      </c>
      <c r="J605" s="9">
        <v>57.199615000000001</v>
      </c>
      <c r="K605" s="9">
        <f t="shared" si="27"/>
        <v>912.20589135873661</v>
      </c>
      <c r="L605" s="10">
        <f t="shared" si="28"/>
        <v>8.7794108641263385E-2</v>
      </c>
      <c r="M605" s="10">
        <f t="shared" si="29"/>
        <v>-8.7794108641263385E-2</v>
      </c>
      <c r="N605" s="6">
        <f>DATEDIF(A605, I605, "d")</f>
        <v>1804</v>
      </c>
    </row>
    <row r="606" spans="1:14" ht="14.25">
      <c r="A606" s="5">
        <v>42923</v>
      </c>
      <c r="B606" s="6" t="s">
        <v>1700</v>
      </c>
      <c r="C606" s="6" t="s">
        <v>1701</v>
      </c>
      <c r="D606" s="17">
        <v>696833196</v>
      </c>
      <c r="E606" s="6" t="s">
        <v>19</v>
      </c>
      <c r="F606" s="6" t="str">
        <f>IF(E606="BUY", "SELL", IF(E606="SELL", "BUY", ""))</f>
        <v>BUY</v>
      </c>
      <c r="G606" s="7">
        <v>16</v>
      </c>
      <c r="H606" s="7">
        <v>1000</v>
      </c>
      <c r="I606" s="11">
        <v>44727</v>
      </c>
      <c r="J606" s="9">
        <v>4.4800000000000004</v>
      </c>
      <c r="K606" s="9">
        <f t="shared" si="27"/>
        <v>280</v>
      </c>
      <c r="L606" s="10">
        <f t="shared" si="28"/>
        <v>-0.72</v>
      </c>
      <c r="M606" s="10">
        <f t="shared" si="29"/>
        <v>0.72</v>
      </c>
      <c r="N606" s="6">
        <f>DATEDIF(A606, I606, "d")</f>
        <v>1804</v>
      </c>
    </row>
    <row r="607" spans="1:14" ht="14.25">
      <c r="A607" s="5">
        <v>42923</v>
      </c>
      <c r="B607" s="6" t="s">
        <v>1702</v>
      </c>
      <c r="C607" s="6" t="s">
        <v>1703</v>
      </c>
      <c r="D607" s="17">
        <v>706013428</v>
      </c>
      <c r="E607" s="6" t="s">
        <v>19</v>
      </c>
      <c r="F607" s="6" t="str">
        <f>IF(E607="BUY", "SELL", IF(E607="SELL", "BUY", ""))</f>
        <v>BUY</v>
      </c>
      <c r="G607" s="7">
        <v>17.18</v>
      </c>
      <c r="H607" s="7">
        <v>1000</v>
      </c>
      <c r="I607" s="11">
        <v>43290</v>
      </c>
      <c r="J607" s="9">
        <v>38.389999000000003</v>
      </c>
      <c r="K607" s="9">
        <f t="shared" si="27"/>
        <v>2234.5750291036088</v>
      </c>
      <c r="L607" s="10">
        <f t="shared" si="28"/>
        <v>1.2345750291036088</v>
      </c>
      <c r="M607" s="10">
        <f t="shared" si="29"/>
        <v>-1.2345750291036088</v>
      </c>
      <c r="N607" s="6">
        <f>DATEDIF(A607, I607, "d")</f>
        <v>367</v>
      </c>
    </row>
    <row r="608" spans="1:14" ht="14.25">
      <c r="A608" s="5">
        <v>42923</v>
      </c>
      <c r="B608" s="6" t="s">
        <v>24</v>
      </c>
      <c r="C608" s="6" t="s">
        <v>25</v>
      </c>
      <c r="D608" s="17">
        <v>5057892847</v>
      </c>
      <c r="E608" s="6" t="s">
        <v>16</v>
      </c>
      <c r="F608" s="6" t="str">
        <f>IF(E608="BUY", "SELL", IF(E608="SELL", "BUY", ""))</f>
        <v>SELL</v>
      </c>
      <c r="G608" s="7">
        <v>41.358597000000003</v>
      </c>
      <c r="H608" s="7">
        <v>1000</v>
      </c>
      <c r="I608" s="11">
        <v>44727</v>
      </c>
      <c r="J608" s="9">
        <v>45.189999</v>
      </c>
      <c r="K608" s="9">
        <f t="shared" si="27"/>
        <v>1092.6385873292559</v>
      </c>
      <c r="L608" s="10">
        <f t="shared" si="28"/>
        <v>-9.2638587329255867E-2</v>
      </c>
      <c r="M608" s="10">
        <f t="shared" si="29"/>
        <v>9.2638587329255867E-2</v>
      </c>
      <c r="N608" s="6">
        <f>DATEDIF(A608, I608, "d")</f>
        <v>1804</v>
      </c>
    </row>
    <row r="609" spans="1:14" ht="14.25">
      <c r="A609" s="5">
        <v>42923</v>
      </c>
      <c r="B609" s="6" t="s">
        <v>1704</v>
      </c>
      <c r="C609" s="6" t="s">
        <v>1705</v>
      </c>
      <c r="D609" s="17">
        <v>189256600</v>
      </c>
      <c r="E609" s="6" t="s">
        <v>16</v>
      </c>
      <c r="F609" s="6" t="str">
        <f>IF(E609="BUY", "SELL", IF(E609="SELL", "BUY", ""))</f>
        <v>SELL</v>
      </c>
      <c r="G609" s="7">
        <v>9.3000000000000007</v>
      </c>
      <c r="H609" s="7">
        <v>1000</v>
      </c>
      <c r="I609" s="5">
        <v>43264</v>
      </c>
      <c r="J609" s="9">
        <v>17.5</v>
      </c>
      <c r="K609" s="9">
        <f t="shared" si="27"/>
        <v>1881.7204301075267</v>
      </c>
      <c r="L609" s="10">
        <f t="shared" si="28"/>
        <v>-0.88172043010752665</v>
      </c>
      <c r="M609" s="10">
        <f t="shared" si="29"/>
        <v>0.88172043010752665</v>
      </c>
      <c r="N609" s="6">
        <f>DATEDIF(A609, I609, "d")</f>
        <v>341</v>
      </c>
    </row>
    <row r="610" spans="1:14" ht="14.25">
      <c r="A610" s="11">
        <v>42923</v>
      </c>
      <c r="B610" s="6" t="s">
        <v>1706</v>
      </c>
      <c r="C610" s="6" t="s">
        <v>612</v>
      </c>
      <c r="D610" s="17">
        <v>3385079259</v>
      </c>
      <c r="E610" s="13" t="s">
        <v>19</v>
      </c>
      <c r="F610" s="12" t="str">
        <f>IF(E610="BUY", "SELL", IF(E610="SELL", "BUY", ""))</f>
        <v>BUY</v>
      </c>
      <c r="G610" s="7">
        <v>20.639999</v>
      </c>
      <c r="H610" s="7">
        <v>1000</v>
      </c>
      <c r="I610" s="11">
        <v>43035</v>
      </c>
      <c r="J610" s="9">
        <v>16.040001</v>
      </c>
      <c r="K610" s="9">
        <f t="shared" si="27"/>
        <v>777.13186904708675</v>
      </c>
      <c r="L610" s="10">
        <f t="shared" si="28"/>
        <v>-0.22286813095291325</v>
      </c>
      <c r="M610" s="10">
        <f t="shared" si="29"/>
        <v>0.22286813095291325</v>
      </c>
      <c r="N610" s="6">
        <f>DATEDIF(A610, I610, "d")</f>
        <v>112</v>
      </c>
    </row>
    <row r="611" spans="1:14" ht="14.25">
      <c r="A611" s="5">
        <v>42926</v>
      </c>
      <c r="B611" s="6" t="s">
        <v>1436</v>
      </c>
      <c r="C611" s="6" t="s">
        <v>1437</v>
      </c>
      <c r="D611" s="17">
        <v>160869936</v>
      </c>
      <c r="E611" s="6" t="s">
        <v>19</v>
      </c>
      <c r="F611" s="6" t="str">
        <f>IF(E611="BUY", "SELL", IF(E611="SELL", "BUY", ""))</f>
        <v>BUY</v>
      </c>
      <c r="G611" s="7">
        <v>12.21</v>
      </c>
      <c r="H611" s="7">
        <v>1000</v>
      </c>
      <c r="I611" s="11">
        <v>43080</v>
      </c>
      <c r="J611" s="9">
        <v>12.54</v>
      </c>
      <c r="K611" s="9">
        <f t="shared" si="27"/>
        <v>1027.0270270270269</v>
      </c>
      <c r="L611" s="10">
        <f t="shared" si="28"/>
        <v>2.7027027027026862E-2</v>
      </c>
      <c r="M611" s="10">
        <f t="shared" si="29"/>
        <v>-2.7027027027026862E-2</v>
      </c>
      <c r="N611" s="6">
        <f>DATEDIF(A611, I611, "d")</f>
        <v>154</v>
      </c>
    </row>
    <row r="612" spans="1:14" ht="14.25">
      <c r="A612" s="5">
        <v>42926</v>
      </c>
      <c r="B612" s="6" t="s">
        <v>379</v>
      </c>
      <c r="C612" s="6" t="s">
        <v>380</v>
      </c>
      <c r="D612" s="17">
        <v>4120653358</v>
      </c>
      <c r="E612" s="6" t="s">
        <v>16</v>
      </c>
      <c r="F612" s="6" t="str">
        <f>IF(E612="BUY", "SELL", IF(E612="SELL", "BUY", ""))</f>
        <v>SELL</v>
      </c>
      <c r="G612" s="7">
        <v>16.260854999999999</v>
      </c>
      <c r="H612" s="7">
        <v>1000</v>
      </c>
      <c r="I612" s="5">
        <v>42929</v>
      </c>
      <c r="J612" s="9">
        <v>17.047671999999999</v>
      </c>
      <c r="K612" s="9">
        <f t="shared" si="27"/>
        <v>1048.3871850526923</v>
      </c>
      <c r="L612" s="10">
        <f t="shared" si="28"/>
        <v>-4.8387185052692301E-2</v>
      </c>
      <c r="M612" s="10">
        <f t="shared" si="29"/>
        <v>4.8387185052692301E-2</v>
      </c>
      <c r="N612" s="6">
        <f>DATEDIF(A612, I612, "d")</f>
        <v>3</v>
      </c>
    </row>
    <row r="613" spans="1:14" ht="14.25">
      <c r="A613" s="5">
        <v>42927</v>
      </c>
      <c r="B613" s="6" t="s">
        <v>173</v>
      </c>
      <c r="C613" s="6" t="s">
        <v>174</v>
      </c>
      <c r="D613" s="17">
        <v>7158255104</v>
      </c>
      <c r="E613" s="6" t="s">
        <v>16</v>
      </c>
      <c r="F613" s="6" t="str">
        <f>IF(E613="BUY", "SELL", IF(E613="SELL", "BUY", ""))</f>
        <v>SELL</v>
      </c>
      <c r="G613" s="7">
        <v>5.97</v>
      </c>
      <c r="H613" s="7">
        <v>1000</v>
      </c>
      <c r="I613" s="5">
        <v>43048</v>
      </c>
      <c r="J613" s="9">
        <v>6.49</v>
      </c>
      <c r="K613" s="9">
        <f t="shared" si="27"/>
        <v>1087.1021775544389</v>
      </c>
      <c r="L613" s="10">
        <f t="shared" si="28"/>
        <v>-8.7102177554438873E-2</v>
      </c>
      <c r="M613" s="10">
        <f t="shared" si="29"/>
        <v>8.7102177554438873E-2</v>
      </c>
      <c r="N613" s="6">
        <f>DATEDIF(A613, I613, "d")</f>
        <v>121</v>
      </c>
    </row>
    <row r="614" spans="1:14" ht="14.25">
      <c r="A614" s="5">
        <v>42929</v>
      </c>
      <c r="B614" s="6" t="s">
        <v>375</v>
      </c>
      <c r="C614" s="6" t="s">
        <v>376</v>
      </c>
      <c r="D614" s="17">
        <v>3086150340</v>
      </c>
      <c r="E614" s="6" t="s">
        <v>19</v>
      </c>
      <c r="F614" s="6" t="str">
        <f>IF(E614="BUY", "SELL", IF(E614="SELL", "BUY", ""))</f>
        <v>BUY</v>
      </c>
      <c r="G614" s="7">
        <v>40.445393000000003</v>
      </c>
      <c r="H614" s="7">
        <v>1000</v>
      </c>
      <c r="I614" s="5">
        <v>43157</v>
      </c>
      <c r="J614" s="9">
        <v>45.562072999999998</v>
      </c>
      <c r="K614" s="9">
        <f t="shared" si="27"/>
        <v>1126.508351643412</v>
      </c>
      <c r="L614" s="10">
        <f t="shared" si="28"/>
        <v>0.12650835164341198</v>
      </c>
      <c r="M614" s="10">
        <f t="shared" si="29"/>
        <v>-0.12650835164341198</v>
      </c>
      <c r="N614" s="6">
        <f>DATEDIF(A614, I614, "d")</f>
        <v>228</v>
      </c>
    </row>
    <row r="615" spans="1:14" ht="14.25">
      <c r="A615" s="5">
        <v>42929</v>
      </c>
      <c r="B615" s="6" t="s">
        <v>377</v>
      </c>
      <c r="C615" s="6" t="s">
        <v>378</v>
      </c>
      <c r="D615" s="17">
        <v>3110924830</v>
      </c>
      <c r="E615" s="6" t="s">
        <v>19</v>
      </c>
      <c r="F615" s="6" t="str">
        <f>IF(E615="BUY", "SELL", IF(E615="SELL", "BUY", ""))</f>
        <v>BUY</v>
      </c>
      <c r="G615" s="7">
        <v>29.816884999999999</v>
      </c>
      <c r="H615" s="7">
        <v>1000</v>
      </c>
      <c r="I615" s="5">
        <v>42948</v>
      </c>
      <c r="J615" s="9">
        <v>31.831226000000001</v>
      </c>
      <c r="K615" s="9">
        <f t="shared" si="27"/>
        <v>1067.5570570165194</v>
      </c>
      <c r="L615" s="10">
        <f t="shared" si="28"/>
        <v>6.7557057016519359E-2</v>
      </c>
      <c r="M615" s="10">
        <f t="shared" si="29"/>
        <v>-6.7557057016519359E-2</v>
      </c>
      <c r="N615" s="6">
        <f>DATEDIF(A615, I615, "d")</f>
        <v>19</v>
      </c>
    </row>
    <row r="616" spans="1:14" ht="14.25">
      <c r="A616" s="5">
        <v>42929</v>
      </c>
      <c r="B616" s="6" t="s">
        <v>379</v>
      </c>
      <c r="C616" s="6" t="s">
        <v>380</v>
      </c>
      <c r="D616" s="17">
        <v>4120653358</v>
      </c>
      <c r="E616" s="6" t="s">
        <v>19</v>
      </c>
      <c r="F616" s="6" t="str">
        <f>IF(E616="BUY", "SELL", IF(E616="SELL", "BUY", ""))</f>
        <v>BUY</v>
      </c>
      <c r="G616" s="7">
        <v>17.047671999999999</v>
      </c>
      <c r="H616" s="7">
        <v>1000</v>
      </c>
      <c r="I616" s="5">
        <v>42948</v>
      </c>
      <c r="J616" s="9">
        <v>18.497879000000001</v>
      </c>
      <c r="K616" s="9">
        <f t="shared" si="27"/>
        <v>1085.0677441471189</v>
      </c>
      <c r="L616" s="10">
        <f t="shared" si="28"/>
        <v>8.5067744147118901E-2</v>
      </c>
      <c r="M616" s="10">
        <f t="shared" si="29"/>
        <v>-8.5067744147118901E-2</v>
      </c>
      <c r="N616" s="6">
        <f>DATEDIF(A616, I616, "d")</f>
        <v>19</v>
      </c>
    </row>
    <row r="617" spans="1:14" ht="14.25">
      <c r="A617" s="5">
        <v>42933</v>
      </c>
      <c r="B617" s="6" t="s">
        <v>1538</v>
      </c>
      <c r="C617" s="6" t="s">
        <v>1539</v>
      </c>
      <c r="D617" s="17">
        <v>1400302860</v>
      </c>
      <c r="E617" s="6" t="s">
        <v>16</v>
      </c>
      <c r="F617" s="6" t="str">
        <f>IF(E617="BUY", "SELL", IF(E617="SELL", "BUY", ""))</f>
        <v>SELL</v>
      </c>
      <c r="G617" s="7">
        <v>7.45</v>
      </c>
      <c r="H617" s="7">
        <v>1000</v>
      </c>
      <c r="I617" s="11">
        <v>43523</v>
      </c>
      <c r="J617" s="9">
        <v>7.1</v>
      </c>
      <c r="K617" s="9">
        <f t="shared" si="27"/>
        <v>953.02013422818789</v>
      </c>
      <c r="L617" s="10">
        <f t="shared" si="28"/>
        <v>4.6979865771812117E-2</v>
      </c>
      <c r="M617" s="10">
        <f t="shared" si="29"/>
        <v>-4.6979865771812117E-2</v>
      </c>
      <c r="N617" s="6">
        <f>DATEDIF(A617, I617, "d")</f>
        <v>590</v>
      </c>
    </row>
    <row r="618" spans="1:14" ht="14.25">
      <c r="A618" s="5">
        <v>42933</v>
      </c>
      <c r="B618" s="6" t="s">
        <v>1711</v>
      </c>
      <c r="C618" s="6" t="s">
        <v>1712</v>
      </c>
      <c r="D618" s="17">
        <v>6744055088</v>
      </c>
      <c r="E618" s="6" t="s">
        <v>16</v>
      </c>
      <c r="F618" s="6" t="str">
        <f>IF(E618="BUY", "SELL", IF(E618="SELL", "BUY", ""))</f>
        <v>SELL</v>
      </c>
      <c r="G618" s="7">
        <v>35.306415999999999</v>
      </c>
      <c r="H618" s="7">
        <v>1000</v>
      </c>
      <c r="I618" s="11">
        <v>44727</v>
      </c>
      <c r="J618" s="9">
        <v>36.446232000000002</v>
      </c>
      <c r="K618" s="9">
        <f t="shared" si="27"/>
        <v>1032.2835373604617</v>
      </c>
      <c r="L618" s="10">
        <f t="shared" si="28"/>
        <v>-3.2283537360461648E-2</v>
      </c>
      <c r="M618" s="10">
        <f t="shared" si="29"/>
        <v>3.2283537360461648E-2</v>
      </c>
      <c r="N618" s="6">
        <f>DATEDIF(A618, I618, "d")</f>
        <v>1794</v>
      </c>
    </row>
    <row r="619" spans="1:14" ht="14.25">
      <c r="A619" s="5">
        <v>42935</v>
      </c>
      <c r="B619" s="6" t="s">
        <v>1713</v>
      </c>
      <c r="C619" s="6" t="s">
        <v>1714</v>
      </c>
      <c r="D619" s="17">
        <v>2552246380</v>
      </c>
      <c r="E619" s="6" t="s">
        <v>19</v>
      </c>
      <c r="F619" s="6" t="str">
        <f>IF(E619="BUY", "SELL", IF(E619="SELL", "BUY", ""))</f>
        <v>BUY</v>
      </c>
      <c r="G619" s="7">
        <v>17.739999999999998</v>
      </c>
      <c r="H619" s="7">
        <v>1000</v>
      </c>
      <c r="I619" s="11">
        <v>44727</v>
      </c>
      <c r="J619" s="9">
        <v>31.32</v>
      </c>
      <c r="K619" s="9">
        <f t="shared" si="27"/>
        <v>1765.501691093574</v>
      </c>
      <c r="L619" s="10">
        <f t="shared" si="28"/>
        <v>0.76550169109357402</v>
      </c>
      <c r="M619" s="10">
        <f t="shared" si="29"/>
        <v>-0.76550169109357402</v>
      </c>
      <c r="N619" s="6">
        <f>DATEDIF(A619, I619, "d")</f>
        <v>1792</v>
      </c>
    </row>
    <row r="620" spans="1:14" ht="14.25">
      <c r="A620" s="5">
        <v>42935</v>
      </c>
      <c r="B620" s="6" t="s">
        <v>1063</v>
      </c>
      <c r="C620" s="6" t="s">
        <v>1064</v>
      </c>
      <c r="D620" s="17">
        <v>2610145104</v>
      </c>
      <c r="E620" s="6" t="s">
        <v>19</v>
      </c>
      <c r="F620" s="6" t="str">
        <f>IF(E620="BUY", "SELL", IF(E620="SELL", "BUY", ""))</f>
        <v>BUY</v>
      </c>
      <c r="G620" s="7">
        <v>46.795734000000003</v>
      </c>
      <c r="H620" s="7">
        <v>1000</v>
      </c>
      <c r="I620" s="11">
        <v>44727</v>
      </c>
      <c r="J620" s="9">
        <v>60.719695999999999</v>
      </c>
      <c r="K620" s="9">
        <f t="shared" si="27"/>
        <v>1297.5476781708348</v>
      </c>
      <c r="L620" s="10">
        <f t="shared" si="28"/>
        <v>0.29754767817083483</v>
      </c>
      <c r="M620" s="10">
        <f t="shared" si="29"/>
        <v>-0.29754767817083483</v>
      </c>
      <c r="N620" s="6">
        <f>DATEDIF(A620, I620, "d")</f>
        <v>1792</v>
      </c>
    </row>
    <row r="621" spans="1:14" ht="14.25">
      <c r="A621" s="5">
        <v>42936</v>
      </c>
      <c r="B621" s="6" t="s">
        <v>1083</v>
      </c>
      <c r="C621" s="6" t="s">
        <v>1084</v>
      </c>
      <c r="D621" s="17">
        <v>224851983</v>
      </c>
      <c r="E621" s="6" t="s">
        <v>16</v>
      </c>
      <c r="F621" s="6" t="str">
        <f>IF(E621="BUY", "SELL", IF(E621="SELL", "BUY", ""))</f>
        <v>SELL</v>
      </c>
      <c r="G621" s="7">
        <v>29.889999</v>
      </c>
      <c r="H621" s="7">
        <v>1000</v>
      </c>
      <c r="I621" s="11">
        <v>44727</v>
      </c>
      <c r="J621" s="9">
        <v>10.19</v>
      </c>
      <c r="K621" s="9">
        <f t="shared" si="27"/>
        <v>340.91670595238224</v>
      </c>
      <c r="L621" s="10">
        <f t="shared" si="28"/>
        <v>0.65908329404761778</v>
      </c>
      <c r="M621" s="10">
        <f t="shared" si="29"/>
        <v>-0.65908329404761778</v>
      </c>
      <c r="N621" s="6">
        <f>DATEDIF(A621, I621, "d")</f>
        <v>1791</v>
      </c>
    </row>
    <row r="622" spans="1:14" ht="14.25">
      <c r="A622" s="5">
        <v>42936</v>
      </c>
      <c r="B622" s="6" t="s">
        <v>1717</v>
      </c>
      <c r="C622" s="6" t="s">
        <v>1718</v>
      </c>
      <c r="D622" s="17">
        <v>2475238260</v>
      </c>
      <c r="E622" s="6" t="s">
        <v>19</v>
      </c>
      <c r="F622" s="6" t="str">
        <f>IF(E622="BUY", "SELL", IF(E622="SELL", "BUY", ""))</f>
        <v>BUY</v>
      </c>
      <c r="G622" s="7">
        <v>39.977356</v>
      </c>
      <c r="H622" s="7">
        <v>1000</v>
      </c>
      <c r="I622" s="11">
        <v>44727</v>
      </c>
      <c r="J622" s="9">
        <v>25.349430000000002</v>
      </c>
      <c r="K622" s="9">
        <f t="shared" si="27"/>
        <v>634.09471101590611</v>
      </c>
      <c r="L622" s="10">
        <f t="shared" si="28"/>
        <v>-0.36590528898409391</v>
      </c>
      <c r="M622" s="10">
        <f t="shared" si="29"/>
        <v>0.36590528898409391</v>
      </c>
      <c r="N622" s="6">
        <f>DATEDIF(A622, I622, "d")</f>
        <v>1791</v>
      </c>
    </row>
    <row r="623" spans="1:14" ht="14.25">
      <c r="A623" s="11">
        <v>42936</v>
      </c>
      <c r="B623" s="6" t="s">
        <v>1719</v>
      </c>
      <c r="C623" s="6" t="s">
        <v>1720</v>
      </c>
      <c r="D623" s="17">
        <v>4576202820</v>
      </c>
      <c r="E623" s="13" t="s">
        <v>19</v>
      </c>
      <c r="F623" s="12" t="str">
        <f>IF(E623="BUY", "SELL", IF(E623="SELL", "BUY", ""))</f>
        <v>BUY</v>
      </c>
      <c r="G623" s="7">
        <v>26.528316</v>
      </c>
      <c r="H623" s="7">
        <v>1000</v>
      </c>
      <c r="I623" s="11">
        <v>43138</v>
      </c>
      <c r="J623" s="9">
        <v>24.455292</v>
      </c>
      <c r="K623" s="9">
        <f t="shared" si="27"/>
        <v>921.85617813056808</v>
      </c>
      <c r="L623" s="10">
        <f t="shared" si="28"/>
        <v>-7.8143821869431918E-2</v>
      </c>
      <c r="M623" s="10">
        <f t="shared" si="29"/>
        <v>7.8143821869431918E-2</v>
      </c>
      <c r="N623" s="6">
        <f>DATEDIF(A623, I623, "d")</f>
        <v>202</v>
      </c>
    </row>
    <row r="624" spans="1:14" ht="14.25">
      <c r="A624" s="5">
        <v>42940</v>
      </c>
      <c r="B624" s="6" t="s">
        <v>527</v>
      </c>
      <c r="C624" s="6" t="s">
        <v>528</v>
      </c>
      <c r="D624" s="17">
        <v>725136000</v>
      </c>
      <c r="E624" s="6" t="s">
        <v>19</v>
      </c>
      <c r="F624" s="6" t="str">
        <f>IF(E624="BUY", "SELL", IF(E624="SELL", "BUY", ""))</f>
        <v>BUY</v>
      </c>
      <c r="G624" s="7">
        <v>14.94</v>
      </c>
      <c r="H624" s="7">
        <v>1000</v>
      </c>
      <c r="I624" s="11">
        <v>43270</v>
      </c>
      <c r="J624" s="9">
        <v>28.36</v>
      </c>
      <c r="K624" s="9">
        <f t="shared" si="27"/>
        <v>1898.2597054886214</v>
      </c>
      <c r="L624" s="10">
        <f t="shared" si="28"/>
        <v>0.89825970548862144</v>
      </c>
      <c r="M624" s="10">
        <f t="shared" si="29"/>
        <v>-0.89825970548862144</v>
      </c>
      <c r="N624" s="6">
        <f>DATEDIF(A624, I624, "d")</f>
        <v>330</v>
      </c>
    </row>
    <row r="625" spans="1:14" ht="14.25">
      <c r="A625" s="5">
        <v>42940</v>
      </c>
      <c r="B625" s="6" t="s">
        <v>1721</v>
      </c>
      <c r="C625" s="6" t="s">
        <v>1722</v>
      </c>
      <c r="D625" s="17">
        <v>6963696510</v>
      </c>
      <c r="E625" s="6" t="s">
        <v>19</v>
      </c>
      <c r="F625" s="6" t="str">
        <f>IF(E625="BUY", "SELL", IF(E625="SELL", "BUY", ""))</f>
        <v>BUY</v>
      </c>
      <c r="G625" s="7">
        <v>21.620000999999998</v>
      </c>
      <c r="H625" s="7">
        <v>1000</v>
      </c>
      <c r="I625" s="11">
        <v>43376</v>
      </c>
      <c r="J625" s="9">
        <v>54.549999</v>
      </c>
      <c r="K625" s="9">
        <f t="shared" si="27"/>
        <v>2523.1265715482623</v>
      </c>
      <c r="L625" s="10">
        <f t="shared" si="28"/>
        <v>1.5231265715482623</v>
      </c>
      <c r="M625" s="10">
        <f t="shared" si="29"/>
        <v>-1.5231265715482623</v>
      </c>
      <c r="N625" s="6">
        <f>DATEDIF(A625, I625, "d")</f>
        <v>436</v>
      </c>
    </row>
    <row r="626" spans="1:14" ht="14.25">
      <c r="A626" s="5">
        <v>42940</v>
      </c>
      <c r="B626" s="6" t="s">
        <v>29</v>
      </c>
      <c r="C626" s="6" t="s">
        <v>30</v>
      </c>
      <c r="D626" s="17">
        <v>5559124200</v>
      </c>
      <c r="E626" s="6" t="s">
        <v>16</v>
      </c>
      <c r="F626" s="6" t="str">
        <f>IF(E626="BUY", "SELL", IF(E626="SELL", "BUY", ""))</f>
        <v>SELL</v>
      </c>
      <c r="G626" s="7">
        <v>59.560001</v>
      </c>
      <c r="H626" s="7">
        <v>1000</v>
      </c>
      <c r="I626" s="5">
        <v>43220</v>
      </c>
      <c r="J626" s="9">
        <v>43.029998999999997</v>
      </c>
      <c r="K626" s="9">
        <f t="shared" si="27"/>
        <v>722.46471251738228</v>
      </c>
      <c r="L626" s="10">
        <f t="shared" si="28"/>
        <v>0.27753528748261774</v>
      </c>
      <c r="M626" s="10">
        <f t="shared" si="29"/>
        <v>-0.27753528748261774</v>
      </c>
      <c r="N626" s="6">
        <f>DATEDIF(A626, I626, "d")</f>
        <v>280</v>
      </c>
    </row>
    <row r="627" spans="1:14" ht="14.25">
      <c r="A627" s="5">
        <v>42940</v>
      </c>
      <c r="B627" s="6" t="s">
        <v>673</v>
      </c>
      <c r="C627" s="6" t="s">
        <v>673</v>
      </c>
      <c r="D627" s="17">
        <v>6502349700</v>
      </c>
      <c r="E627" s="6" t="s">
        <v>19</v>
      </c>
      <c r="F627" s="6" t="str">
        <f>IF(E627="BUY", "SELL", IF(E627="SELL", "BUY", ""))</f>
        <v>BUY</v>
      </c>
      <c r="G627" s="7">
        <v>75.239998</v>
      </c>
      <c r="H627" s="7">
        <v>1000</v>
      </c>
      <c r="I627" s="5">
        <v>42990</v>
      </c>
      <c r="J627" s="9">
        <v>71.160004000000001</v>
      </c>
      <c r="K627" s="9">
        <f t="shared" si="27"/>
        <v>945.77360302428508</v>
      </c>
      <c r="L627" s="10">
        <f t="shared" si="28"/>
        <v>-5.4226396975714922E-2</v>
      </c>
      <c r="M627" s="10">
        <f t="shared" si="29"/>
        <v>5.4226396975714922E-2</v>
      </c>
      <c r="N627" s="6">
        <f>DATEDIF(A627, I627, "d")</f>
        <v>50</v>
      </c>
    </row>
    <row r="628" spans="1:14" ht="14.25">
      <c r="A628" s="11">
        <v>42940</v>
      </c>
      <c r="B628" s="6" t="s">
        <v>311</v>
      </c>
      <c r="C628" s="6" t="s">
        <v>312</v>
      </c>
      <c r="D628" s="17">
        <v>2383282729</v>
      </c>
      <c r="E628" s="12" t="s">
        <v>16</v>
      </c>
      <c r="F628" s="13" t="str">
        <f>IF(E628="BUY", "SELL", IF(E628="SELL", "BUY", ""))</f>
        <v>SELL</v>
      </c>
      <c r="G628" s="7">
        <v>23.345831</v>
      </c>
      <c r="H628" s="7">
        <v>1000</v>
      </c>
      <c r="I628" s="11">
        <v>43231</v>
      </c>
      <c r="J628" s="9">
        <v>23.621092000000001</v>
      </c>
      <c r="K628" s="9">
        <f t="shared" si="27"/>
        <v>1011.7905847943472</v>
      </c>
      <c r="L628" s="10">
        <f t="shared" si="28"/>
        <v>-1.1790584794347183E-2</v>
      </c>
      <c r="M628" s="10">
        <f t="shared" si="29"/>
        <v>1.1790584794347183E-2</v>
      </c>
      <c r="N628" s="6">
        <f>DATEDIF(A628, I628, "d")</f>
        <v>291</v>
      </c>
    </row>
    <row r="629" spans="1:14" ht="14.25">
      <c r="A629" s="5">
        <v>42941</v>
      </c>
      <c r="B629" s="6" t="s">
        <v>1723</v>
      </c>
      <c r="C629" s="6" t="s">
        <v>1724</v>
      </c>
      <c r="D629" s="17">
        <v>219216452</v>
      </c>
      <c r="E629" s="6" t="s">
        <v>19</v>
      </c>
      <c r="F629" s="6" t="str">
        <f>IF(E629="BUY", "SELL", IF(E629="SELL", "BUY", ""))</f>
        <v>BUY</v>
      </c>
      <c r="G629" s="7">
        <v>27.15</v>
      </c>
      <c r="H629" s="7">
        <v>1000</v>
      </c>
      <c r="I629" s="11">
        <v>44727</v>
      </c>
      <c r="J629" s="9">
        <v>37.759998000000003</v>
      </c>
      <c r="K629" s="9">
        <f t="shared" si="27"/>
        <v>1390.7918232044201</v>
      </c>
      <c r="L629" s="10">
        <f t="shared" si="28"/>
        <v>0.39079182320442007</v>
      </c>
      <c r="M629" s="10">
        <f t="shared" si="29"/>
        <v>-0.39079182320442007</v>
      </c>
      <c r="N629" s="6">
        <f>DATEDIF(A629, I629, "d")</f>
        <v>1786</v>
      </c>
    </row>
    <row r="630" spans="1:14" ht="14.25">
      <c r="A630" s="5">
        <v>42941</v>
      </c>
      <c r="B630" s="6" t="s">
        <v>1725</v>
      </c>
      <c r="C630" s="6" t="s">
        <v>1726</v>
      </c>
      <c r="D630" s="17">
        <v>2924597552</v>
      </c>
      <c r="E630" s="6" t="s">
        <v>19</v>
      </c>
      <c r="F630" s="6" t="str">
        <f>IF(E630="BUY", "SELL", IF(E630="SELL", "BUY", ""))</f>
        <v>BUY</v>
      </c>
      <c r="G630" s="7">
        <v>21.15</v>
      </c>
      <c r="H630" s="7">
        <v>1000</v>
      </c>
      <c r="I630" s="11">
        <v>44727</v>
      </c>
      <c r="J630" s="9">
        <v>26.190000999999999</v>
      </c>
      <c r="K630" s="9">
        <f t="shared" si="27"/>
        <v>1238.2979196217493</v>
      </c>
      <c r="L630" s="10">
        <f t="shared" si="28"/>
        <v>0.23829791962174932</v>
      </c>
      <c r="M630" s="10">
        <f t="shared" si="29"/>
        <v>-0.23829791962174932</v>
      </c>
      <c r="N630" s="6">
        <f>DATEDIF(A630, I630, "d")</f>
        <v>1786</v>
      </c>
    </row>
    <row r="631" spans="1:14" ht="14.25">
      <c r="A631" s="11">
        <v>42941</v>
      </c>
      <c r="B631" s="6" t="s">
        <v>1686</v>
      </c>
      <c r="C631" s="6" t="s">
        <v>1687</v>
      </c>
      <c r="D631" s="17">
        <v>1465213552</v>
      </c>
      <c r="E631" s="13" t="s">
        <v>19</v>
      </c>
      <c r="F631" s="12" t="str">
        <f>IF(E631="BUY", "SELL", IF(E631="SELL", "BUY", ""))</f>
        <v>BUY</v>
      </c>
      <c r="G631" s="7">
        <v>24.02</v>
      </c>
      <c r="H631" s="7">
        <v>1000</v>
      </c>
      <c r="I631" s="11">
        <v>43053</v>
      </c>
      <c r="J631" s="9">
        <v>23.959999</v>
      </c>
      <c r="K631" s="9">
        <f t="shared" si="27"/>
        <v>997.5020399666945</v>
      </c>
      <c r="L631" s="10">
        <f t="shared" si="28"/>
        <v>-2.4979600333055033E-3</v>
      </c>
      <c r="M631" s="10">
        <f t="shared" si="29"/>
        <v>2.4979600333055033E-3</v>
      </c>
      <c r="N631" s="6">
        <f>DATEDIF(A631, I631, "d")</f>
        <v>112</v>
      </c>
    </row>
    <row r="632" spans="1:14" ht="14.25">
      <c r="A632" s="11">
        <v>42943</v>
      </c>
      <c r="B632" s="6" t="s">
        <v>1727</v>
      </c>
      <c r="C632" s="6" t="s">
        <v>1728</v>
      </c>
      <c r="D632" s="17">
        <v>109415880</v>
      </c>
      <c r="E632" s="13" t="s">
        <v>19</v>
      </c>
      <c r="F632" s="12" t="str">
        <f>IF(E632="BUY", "SELL", IF(E632="SELL", "BUY", ""))</f>
        <v>BUY</v>
      </c>
      <c r="G632" s="7">
        <v>53.295990000000003</v>
      </c>
      <c r="H632" s="7">
        <v>1000</v>
      </c>
      <c r="I632" s="11">
        <v>44727</v>
      </c>
      <c r="J632" s="9">
        <v>6.69</v>
      </c>
      <c r="K632" s="9">
        <f t="shared" si="27"/>
        <v>125.52539130992781</v>
      </c>
      <c r="L632" s="10">
        <f t="shared" si="28"/>
        <v>-0.87447460869007221</v>
      </c>
      <c r="M632" s="10">
        <f t="shared" si="29"/>
        <v>0.87447460869007221</v>
      </c>
      <c r="N632" s="6">
        <f>DATEDIF(A632, I632, "d")</f>
        <v>1784</v>
      </c>
    </row>
    <row r="633" spans="1:14" ht="14.25">
      <c r="A633" s="5">
        <v>42947</v>
      </c>
      <c r="B633" s="6" t="s">
        <v>1729</v>
      </c>
      <c r="C633" s="6" t="s">
        <v>1730</v>
      </c>
      <c r="D633" s="17">
        <v>3481776960</v>
      </c>
      <c r="E633" s="6" t="s">
        <v>16</v>
      </c>
      <c r="F633" s="6" t="str">
        <f>IF(E633="BUY", "SELL", IF(E633="SELL", "BUY", ""))</f>
        <v>SELL</v>
      </c>
      <c r="G633" s="7">
        <v>14.453163999999999</v>
      </c>
      <c r="H633" s="7">
        <v>1000</v>
      </c>
      <c r="I633" s="11">
        <v>44727</v>
      </c>
      <c r="J633" s="9">
        <v>37.811424000000002</v>
      </c>
      <c r="K633" s="9">
        <f t="shared" si="27"/>
        <v>2616.1347093273148</v>
      </c>
      <c r="L633" s="10">
        <f t="shared" si="28"/>
        <v>-1.6161347093273148</v>
      </c>
      <c r="M633" s="10">
        <f t="shared" si="29"/>
        <v>1.6161347093273148</v>
      </c>
      <c r="N633" s="6">
        <f>DATEDIF(A633, I633, "d")</f>
        <v>1780</v>
      </c>
    </row>
    <row r="634" spans="1:14" ht="14.25">
      <c r="A634" s="5">
        <v>42947</v>
      </c>
      <c r="B634" s="6" t="s">
        <v>1731</v>
      </c>
      <c r="C634" s="6" t="s">
        <v>1732</v>
      </c>
      <c r="D634" s="17">
        <v>7057319044</v>
      </c>
      <c r="E634" s="6" t="s">
        <v>16</v>
      </c>
      <c r="F634" s="6" t="str">
        <f>IF(E634="BUY", "SELL", IF(E634="SELL", "BUY", ""))</f>
        <v>SELL</v>
      </c>
      <c r="G634" s="7">
        <v>18.160954</v>
      </c>
      <c r="H634" s="7">
        <v>1000</v>
      </c>
      <c r="I634" s="11">
        <v>44727</v>
      </c>
      <c r="J634" s="9">
        <v>29.610222</v>
      </c>
      <c r="K634" s="9">
        <f t="shared" si="27"/>
        <v>1630.4331809881794</v>
      </c>
      <c r="L634" s="10">
        <f t="shared" si="28"/>
        <v>-0.63043318098817935</v>
      </c>
      <c r="M634" s="10">
        <f t="shared" si="29"/>
        <v>0.63043318098817935</v>
      </c>
      <c r="N634" s="6">
        <f>DATEDIF(A634, I634, "d")</f>
        <v>1780</v>
      </c>
    </row>
    <row r="635" spans="1:14" ht="14.25">
      <c r="A635" s="5">
        <v>42948</v>
      </c>
      <c r="B635" s="6" t="s">
        <v>377</v>
      </c>
      <c r="C635" s="6" t="s">
        <v>378</v>
      </c>
      <c r="D635" s="17">
        <v>3110924830</v>
      </c>
      <c r="E635" s="6" t="s">
        <v>16</v>
      </c>
      <c r="F635" s="6" t="str">
        <f>IF(E635="BUY", "SELL", IF(E635="SELL", "BUY", ""))</f>
        <v>SELL</v>
      </c>
      <c r="G635" s="7">
        <v>31.831226000000001</v>
      </c>
      <c r="H635" s="7">
        <v>1000</v>
      </c>
      <c r="I635" s="5">
        <v>43042</v>
      </c>
      <c r="J635" s="9">
        <v>32.642516999999998</v>
      </c>
      <c r="K635" s="9">
        <f t="shared" si="27"/>
        <v>1025.487268382311</v>
      </c>
      <c r="L635" s="10">
        <f t="shared" si="28"/>
        <v>-2.5487268382310958E-2</v>
      </c>
      <c r="M635" s="10">
        <f t="shared" si="29"/>
        <v>2.5487268382310958E-2</v>
      </c>
      <c r="N635" s="6">
        <f>DATEDIF(A635, I635, "d")</f>
        <v>94</v>
      </c>
    </row>
    <row r="636" spans="1:14" ht="14.25">
      <c r="A636" s="5">
        <v>42948</v>
      </c>
      <c r="B636" s="6" t="s">
        <v>379</v>
      </c>
      <c r="C636" s="6" t="s">
        <v>380</v>
      </c>
      <c r="D636" s="17">
        <v>4120653358</v>
      </c>
      <c r="E636" s="6" t="s">
        <v>16</v>
      </c>
      <c r="F636" s="6" t="str">
        <f>IF(E636="BUY", "SELL", IF(E636="SELL", "BUY", ""))</f>
        <v>SELL</v>
      </c>
      <c r="G636" s="7">
        <v>18.497879000000001</v>
      </c>
      <c r="H636" s="7">
        <v>1000</v>
      </c>
      <c r="I636" s="5">
        <v>42964</v>
      </c>
      <c r="J636" s="9">
        <v>15.134629</v>
      </c>
      <c r="K636" s="9">
        <f t="shared" si="27"/>
        <v>818.18185749836505</v>
      </c>
      <c r="L636" s="10">
        <f t="shared" si="28"/>
        <v>0.18181814250163494</v>
      </c>
      <c r="M636" s="10">
        <f t="shared" si="29"/>
        <v>-0.18181814250163494</v>
      </c>
      <c r="N636" s="6">
        <f>DATEDIF(A636, I636, "d")</f>
        <v>16</v>
      </c>
    </row>
    <row r="637" spans="1:14" ht="14.25">
      <c r="A637" s="5">
        <v>42949</v>
      </c>
      <c r="B637" s="6" t="s">
        <v>333</v>
      </c>
      <c r="C637" s="6" t="s">
        <v>334</v>
      </c>
      <c r="D637" s="17">
        <v>116025984</v>
      </c>
      <c r="E637" s="6" t="s">
        <v>19</v>
      </c>
      <c r="F637" s="6" t="str">
        <f>IF(E637="BUY", "SELL", IF(E637="SELL", "BUY", ""))</f>
        <v>BUY</v>
      </c>
      <c r="G637" s="7">
        <v>5.39</v>
      </c>
      <c r="H637" s="7">
        <v>1000</v>
      </c>
      <c r="I637" s="5">
        <v>43906</v>
      </c>
      <c r="J637" s="9">
        <v>6.13</v>
      </c>
      <c r="K637" s="9">
        <f t="shared" si="27"/>
        <v>1137.2912801484231</v>
      </c>
      <c r="L637" s="10">
        <f t="shared" si="28"/>
        <v>0.13729128014842309</v>
      </c>
      <c r="M637" s="10">
        <f t="shared" si="29"/>
        <v>-0.13729128014842309</v>
      </c>
      <c r="N637" s="6">
        <f>DATEDIF(A637, I637, "d")</f>
        <v>957</v>
      </c>
    </row>
    <row r="638" spans="1:14" ht="14.25">
      <c r="A638" s="5">
        <v>42954</v>
      </c>
      <c r="B638" s="6" t="s">
        <v>1733</v>
      </c>
      <c r="C638" s="6" t="s">
        <v>1734</v>
      </c>
      <c r="D638" s="17">
        <v>9211492000</v>
      </c>
      <c r="E638" s="6" t="s">
        <v>19</v>
      </c>
      <c r="F638" s="6" t="str">
        <f>IF(E638="BUY", "SELL", IF(E638="SELL", "BUY", ""))</f>
        <v>BUY</v>
      </c>
      <c r="G638" s="7">
        <v>56.849997999999999</v>
      </c>
      <c r="H638" s="7">
        <v>1000</v>
      </c>
      <c r="I638" s="11">
        <v>43724</v>
      </c>
      <c r="J638" s="9">
        <v>63.279998999999997</v>
      </c>
      <c r="K638" s="9">
        <f t="shared" si="27"/>
        <v>1113.1046829588279</v>
      </c>
      <c r="L638" s="10">
        <f t="shared" si="28"/>
        <v>0.11310468295882788</v>
      </c>
      <c r="M638" s="10">
        <f t="shared" si="29"/>
        <v>-0.11310468295882788</v>
      </c>
      <c r="N638" s="6">
        <f>DATEDIF(A638, I638, "d")</f>
        <v>770</v>
      </c>
    </row>
    <row r="639" spans="1:14" ht="14.25">
      <c r="A639" s="5">
        <v>42954</v>
      </c>
      <c r="B639" s="6" t="s">
        <v>1556</v>
      </c>
      <c r="C639" s="6" t="s">
        <v>1557</v>
      </c>
      <c r="D639" s="17">
        <v>5788888464</v>
      </c>
      <c r="E639" s="6" t="s">
        <v>19</v>
      </c>
      <c r="F639" s="6" t="str">
        <f>IF(E639="BUY", "SELL", IF(E639="SELL", "BUY", ""))</f>
        <v>BUY</v>
      </c>
      <c r="G639" s="7">
        <v>86.169998000000007</v>
      </c>
      <c r="H639" s="7">
        <v>1000</v>
      </c>
      <c r="I639" s="5">
        <v>43445</v>
      </c>
      <c r="J639" s="9">
        <v>109.089996</v>
      </c>
      <c r="K639" s="9">
        <f t="shared" si="27"/>
        <v>1265.9858249039298</v>
      </c>
      <c r="L639" s="10">
        <f t="shared" si="28"/>
        <v>0.2659858249039298</v>
      </c>
      <c r="M639" s="10">
        <f t="shared" si="29"/>
        <v>-0.2659858249039298</v>
      </c>
      <c r="N639" s="6">
        <f>DATEDIF(A639, I639, "d")</f>
        <v>491</v>
      </c>
    </row>
    <row r="640" spans="1:14" ht="14.25">
      <c r="A640" s="5">
        <v>42955</v>
      </c>
      <c r="B640" s="6" t="s">
        <v>1735</v>
      </c>
      <c r="C640" s="6" t="s">
        <v>1736</v>
      </c>
      <c r="D640" s="17">
        <v>628741080</v>
      </c>
      <c r="E640" s="6" t="s">
        <v>19</v>
      </c>
      <c r="F640" s="6" t="str">
        <f>IF(E640="BUY", "SELL", IF(E640="SELL", "BUY", ""))</f>
        <v>BUY</v>
      </c>
      <c r="G640" s="7">
        <v>9.7831060000000001</v>
      </c>
      <c r="H640" s="7">
        <v>1000</v>
      </c>
      <c r="I640" s="5">
        <v>42997</v>
      </c>
      <c r="J640" s="9">
        <v>9.6033089999999994</v>
      </c>
      <c r="K640" s="9">
        <f t="shared" si="27"/>
        <v>981.62168538294475</v>
      </c>
      <c r="L640" s="10">
        <f t="shared" si="28"/>
        <v>-1.8378314617055254E-2</v>
      </c>
      <c r="M640" s="10">
        <f t="shared" si="29"/>
        <v>1.8378314617055254E-2</v>
      </c>
      <c r="N640" s="6">
        <f>DATEDIF(A640, I640, "d")</f>
        <v>42</v>
      </c>
    </row>
    <row r="641" spans="1:14" ht="14.25">
      <c r="A641" s="11">
        <v>42955</v>
      </c>
      <c r="B641" s="6" t="s">
        <v>676</v>
      </c>
      <c r="C641" s="6" t="s">
        <v>677</v>
      </c>
      <c r="D641" s="17">
        <v>7778227010</v>
      </c>
      <c r="E641" s="12" t="s">
        <v>16</v>
      </c>
      <c r="F641" s="13" t="str">
        <f>IF(E641="BUY", "SELL", IF(E641="SELL", "BUY", ""))</f>
        <v>SELL</v>
      </c>
      <c r="G641" s="7">
        <v>48.843707999999999</v>
      </c>
      <c r="H641" s="7">
        <v>1000</v>
      </c>
      <c r="I641" s="11">
        <v>43272</v>
      </c>
      <c r="J641" s="9">
        <v>66.331635000000006</v>
      </c>
      <c r="K641" s="9">
        <f t="shared" si="27"/>
        <v>1358.0384806165823</v>
      </c>
      <c r="L641" s="10">
        <f t="shared" si="28"/>
        <v>-0.35803848061658233</v>
      </c>
      <c r="M641" s="10">
        <f t="shared" si="29"/>
        <v>0.35803848061658233</v>
      </c>
      <c r="N641" s="6">
        <f>DATEDIF(A641, I641, "d")</f>
        <v>317</v>
      </c>
    </row>
    <row r="642" spans="1:14" ht="14.25">
      <c r="A642" s="5">
        <v>42956</v>
      </c>
      <c r="B642" s="6" t="s">
        <v>783</v>
      </c>
      <c r="C642" s="6" t="s">
        <v>784</v>
      </c>
      <c r="D642" s="17">
        <v>1352139264</v>
      </c>
      <c r="E642" s="6" t="s">
        <v>16</v>
      </c>
      <c r="F642" s="6" t="str">
        <f>IF(E642="BUY", "SELL", IF(E642="SELL", "BUY", ""))</f>
        <v>SELL</v>
      </c>
      <c r="G642" s="7">
        <v>6.43</v>
      </c>
      <c r="H642" s="7">
        <v>1000</v>
      </c>
      <c r="I642" s="5">
        <v>43055</v>
      </c>
      <c r="J642" s="9">
        <v>4.87</v>
      </c>
      <c r="K642" s="9">
        <f t="shared" si="27"/>
        <v>757.38724727838269</v>
      </c>
      <c r="L642" s="10">
        <f t="shared" si="28"/>
        <v>0.24261275272161731</v>
      </c>
      <c r="M642" s="10">
        <f t="shared" si="29"/>
        <v>-0.24261275272161731</v>
      </c>
      <c r="N642" s="6">
        <f>DATEDIF(A642, I642, "d")</f>
        <v>99</v>
      </c>
    </row>
    <row r="643" spans="1:14" ht="14.25">
      <c r="A643" s="5">
        <v>42956</v>
      </c>
      <c r="B643" s="6" t="s">
        <v>1680</v>
      </c>
      <c r="C643" s="6" t="s">
        <v>1681</v>
      </c>
      <c r="D643" s="17">
        <v>3053351920</v>
      </c>
      <c r="E643" s="6" t="s">
        <v>19</v>
      </c>
      <c r="F643" s="6" t="str">
        <f>IF(E643="BUY", "SELL", IF(E643="SELL", "BUY", ""))</f>
        <v>BUY</v>
      </c>
      <c r="G643" s="7">
        <v>15.890010999999999</v>
      </c>
      <c r="H643" s="7">
        <v>1000</v>
      </c>
      <c r="I643" s="11">
        <v>44727</v>
      </c>
      <c r="J643" s="9">
        <v>16.254695999999999</v>
      </c>
      <c r="K643" s="9">
        <f t="shared" ref="K643:K706" si="30">(H643/G643)*J643</f>
        <v>1022.950581972536</v>
      </c>
      <c r="L643" s="10">
        <f t="shared" ref="L643:L706" si="31">IF(F643="BUY",(K643-H643)/H643, IF(F643="SELL", (H643-K643)/H643, "Invalid"))</f>
        <v>2.2950581972536042E-2</v>
      </c>
      <c r="M643" s="10">
        <f t="shared" ref="M643:M706" si="32">IF(E643="BUY",(K643-H643)/H643,IF(E643="SELL",(H643-K643)/H643,""))</f>
        <v>-2.2950581972536042E-2</v>
      </c>
      <c r="N643" s="6">
        <f>DATEDIF(A643, I643, "d")</f>
        <v>1771</v>
      </c>
    </row>
    <row r="644" spans="1:14" ht="14.25">
      <c r="A644" s="5">
        <v>42957</v>
      </c>
      <c r="B644" s="6" t="s">
        <v>1737</v>
      </c>
      <c r="C644" s="6" t="s">
        <v>1738</v>
      </c>
      <c r="D644" s="17">
        <v>5313185192</v>
      </c>
      <c r="E644" s="6" t="s">
        <v>16</v>
      </c>
      <c r="F644" s="6" t="str">
        <f>IF(E644="BUY", "SELL", IF(E644="SELL", "BUY", ""))</f>
        <v>SELL</v>
      </c>
      <c r="G644" s="7">
        <v>25.129999000000002</v>
      </c>
      <c r="H644" s="7">
        <v>1000</v>
      </c>
      <c r="I644" s="5">
        <v>43735</v>
      </c>
      <c r="J644" s="9">
        <v>57.439999</v>
      </c>
      <c r="K644" s="9">
        <f t="shared" si="30"/>
        <v>2285.7143368768138</v>
      </c>
      <c r="L644" s="10">
        <f t="shared" si="31"/>
        <v>-1.2857143368768138</v>
      </c>
      <c r="M644" s="10">
        <f t="shared" si="32"/>
        <v>1.2857143368768138</v>
      </c>
      <c r="N644" s="6">
        <f>DATEDIF(A644, I644, "d")</f>
        <v>778</v>
      </c>
    </row>
    <row r="645" spans="1:14" ht="14.25">
      <c r="A645" s="5">
        <v>42962</v>
      </c>
      <c r="B645" s="6" t="s">
        <v>1739</v>
      </c>
      <c r="C645" s="6" t="s">
        <v>1740</v>
      </c>
      <c r="D645" s="17">
        <v>145433606</v>
      </c>
      <c r="E645" s="6" t="s">
        <v>16</v>
      </c>
      <c r="F645" s="6" t="str">
        <f>IF(E645="BUY", "SELL", IF(E645="SELL", "BUY", ""))</f>
        <v>SELL</v>
      </c>
      <c r="G645" s="7">
        <v>91.949996999999996</v>
      </c>
      <c r="H645" s="7">
        <v>1000</v>
      </c>
      <c r="I645" s="11">
        <v>43846</v>
      </c>
      <c r="J645" s="9">
        <v>51.790000999999997</v>
      </c>
      <c r="K645" s="9">
        <f t="shared" si="30"/>
        <v>563.24092104103056</v>
      </c>
      <c r="L645" s="10">
        <f t="shared" si="31"/>
        <v>0.43675907895896943</v>
      </c>
      <c r="M645" s="10">
        <f t="shared" si="32"/>
        <v>-0.43675907895896943</v>
      </c>
      <c r="N645" s="6">
        <f>DATEDIF(A645, I645, "d")</f>
        <v>884</v>
      </c>
    </row>
    <row r="646" spans="1:14" ht="14.25">
      <c r="A646" s="11">
        <v>42962</v>
      </c>
      <c r="B646" s="6" t="s">
        <v>1019</v>
      </c>
      <c r="C646" s="6" t="s">
        <v>1020</v>
      </c>
      <c r="D646" s="17">
        <v>2825808110</v>
      </c>
      <c r="E646" s="12" t="s">
        <v>16</v>
      </c>
      <c r="F646" s="13" t="str">
        <f>IF(E646="BUY", "SELL", IF(E646="SELL", "BUY", ""))</f>
        <v>SELL</v>
      </c>
      <c r="G646" s="7">
        <v>41.560001</v>
      </c>
      <c r="H646" s="7">
        <v>1000</v>
      </c>
      <c r="I646" s="11">
        <v>44727</v>
      </c>
      <c r="J646" s="9">
        <v>28.83</v>
      </c>
      <c r="K646" s="9">
        <f t="shared" si="30"/>
        <v>693.69584471376686</v>
      </c>
      <c r="L646" s="10">
        <f t="shared" si="31"/>
        <v>0.30630415528623312</v>
      </c>
      <c r="M646" s="10">
        <f t="shared" si="32"/>
        <v>-0.30630415528623312</v>
      </c>
      <c r="N646" s="6">
        <f>DATEDIF(A646, I646, "d")</f>
        <v>1765</v>
      </c>
    </row>
    <row r="647" spans="1:14" ht="14.25">
      <c r="A647" s="5">
        <v>42963</v>
      </c>
      <c r="B647" s="6" t="s">
        <v>1741</v>
      </c>
      <c r="C647" s="6" t="s">
        <v>1742</v>
      </c>
      <c r="D647" s="17">
        <v>932753329</v>
      </c>
      <c r="E647" s="6" t="s">
        <v>19</v>
      </c>
      <c r="F647" s="6" t="str">
        <f>IF(E647="BUY", "SELL", IF(E647="SELL", "BUY", ""))</f>
        <v>BUY</v>
      </c>
      <c r="G647" s="7">
        <v>11.6</v>
      </c>
      <c r="H647" s="7">
        <v>1000</v>
      </c>
      <c r="I647" s="11">
        <v>44727</v>
      </c>
      <c r="J647" s="9">
        <v>13.55</v>
      </c>
      <c r="K647" s="9">
        <f t="shared" si="30"/>
        <v>1168.1034482758621</v>
      </c>
      <c r="L647" s="10">
        <f t="shared" si="31"/>
        <v>0.1681034482758621</v>
      </c>
      <c r="M647" s="10">
        <f t="shared" si="32"/>
        <v>-0.1681034482758621</v>
      </c>
      <c r="N647" s="6">
        <f>DATEDIF(A647, I647, "d")</f>
        <v>1764</v>
      </c>
    </row>
    <row r="648" spans="1:14" ht="14.25">
      <c r="A648" s="11">
        <v>42963</v>
      </c>
      <c r="B648" s="6" t="s">
        <v>993</v>
      </c>
      <c r="C648" s="6" t="s">
        <v>994</v>
      </c>
      <c r="D648" s="17">
        <v>3313019372</v>
      </c>
      <c r="E648" s="12" t="s">
        <v>16</v>
      </c>
      <c r="F648" s="13" t="str">
        <f>IF(E648="BUY", "SELL", IF(E648="SELL", "BUY", ""))</f>
        <v>SELL</v>
      </c>
      <c r="G648" s="7">
        <v>19.760000000000002</v>
      </c>
      <c r="H648" s="7">
        <v>1000</v>
      </c>
      <c r="I648" s="11">
        <v>43056</v>
      </c>
      <c r="J648" s="9">
        <v>27.9</v>
      </c>
      <c r="K648" s="9">
        <f t="shared" si="30"/>
        <v>1411.9433198380564</v>
      </c>
      <c r="L648" s="10">
        <f t="shared" si="31"/>
        <v>-0.41194331983805638</v>
      </c>
      <c r="M648" s="10">
        <f t="shared" si="32"/>
        <v>0.41194331983805638</v>
      </c>
      <c r="N648" s="6">
        <f>DATEDIF(A648, I648, "d")</f>
        <v>93</v>
      </c>
    </row>
    <row r="649" spans="1:14" ht="14.25">
      <c r="A649" s="5">
        <v>42964</v>
      </c>
      <c r="B649" s="6" t="s">
        <v>1743</v>
      </c>
      <c r="C649" s="6" t="s">
        <v>1744</v>
      </c>
      <c r="D649" s="17">
        <v>6794949210</v>
      </c>
      <c r="E649" s="6" t="s">
        <v>19</v>
      </c>
      <c r="F649" s="6" t="str">
        <f>IF(E649="BUY", "SELL", IF(E649="SELL", "BUY", ""))</f>
        <v>BUY</v>
      </c>
      <c r="G649" s="7">
        <v>73.19</v>
      </c>
      <c r="H649" s="7">
        <v>1000</v>
      </c>
      <c r="I649" s="11">
        <v>44727</v>
      </c>
      <c r="J649" s="9">
        <v>143.62</v>
      </c>
      <c r="K649" s="9">
        <f t="shared" si="30"/>
        <v>1962.2899303183494</v>
      </c>
      <c r="L649" s="10">
        <f t="shared" si="31"/>
        <v>0.96228993031834942</v>
      </c>
      <c r="M649" s="10">
        <f t="shared" si="32"/>
        <v>-0.96228993031834942</v>
      </c>
      <c r="N649" s="6">
        <f>DATEDIF(A649, I649, "d")</f>
        <v>1763</v>
      </c>
    </row>
    <row r="650" spans="1:14" ht="14.25">
      <c r="A650" s="5">
        <v>42964</v>
      </c>
      <c r="B650" s="6" t="s">
        <v>379</v>
      </c>
      <c r="C650" s="6" t="s">
        <v>380</v>
      </c>
      <c r="D650" s="17">
        <v>4120653358</v>
      </c>
      <c r="E650" s="6" t="s">
        <v>19</v>
      </c>
      <c r="F650" s="6" t="str">
        <f>IF(E650="BUY", "SELL", IF(E650="SELL", "BUY", ""))</f>
        <v>BUY</v>
      </c>
      <c r="G650" s="7">
        <v>15.134629</v>
      </c>
      <c r="H650" s="7">
        <v>1000</v>
      </c>
      <c r="I650" s="5">
        <v>42968</v>
      </c>
      <c r="J650" s="9">
        <v>15.065208</v>
      </c>
      <c r="K650" s="9">
        <f t="shared" si="30"/>
        <v>995.41310196635811</v>
      </c>
      <c r="L650" s="10">
        <f t="shared" si="31"/>
        <v>-4.5868980336418869E-3</v>
      </c>
      <c r="M650" s="10">
        <f t="shared" si="32"/>
        <v>4.5868980336418869E-3</v>
      </c>
      <c r="N650" s="6">
        <f>DATEDIF(A650, I650, "d")</f>
        <v>4</v>
      </c>
    </row>
    <row r="651" spans="1:14" ht="14.25">
      <c r="A651" s="5">
        <v>42964</v>
      </c>
      <c r="B651" s="6" t="s">
        <v>1745</v>
      </c>
      <c r="C651" s="6" t="s">
        <v>1746</v>
      </c>
      <c r="D651" s="17">
        <v>3907839992</v>
      </c>
      <c r="E651" s="6" t="s">
        <v>16</v>
      </c>
      <c r="F651" s="6" t="str">
        <f>IF(E651="BUY", "SELL", IF(E651="SELL", "BUY", ""))</f>
        <v>SELL</v>
      </c>
      <c r="G651" s="7">
        <v>40.849997999999999</v>
      </c>
      <c r="H651" s="7">
        <v>1000</v>
      </c>
      <c r="I651" s="11">
        <v>44727</v>
      </c>
      <c r="J651" s="9">
        <v>53.41</v>
      </c>
      <c r="K651" s="9">
        <f t="shared" si="30"/>
        <v>1307.466404282321</v>
      </c>
      <c r="L651" s="10">
        <f t="shared" si="31"/>
        <v>-0.30746640428232103</v>
      </c>
      <c r="M651" s="10">
        <f t="shared" si="32"/>
        <v>0.30746640428232103</v>
      </c>
      <c r="N651" s="6">
        <f>DATEDIF(A651, I651, "d")</f>
        <v>1763</v>
      </c>
    </row>
    <row r="652" spans="1:14" ht="14.25">
      <c r="A652" s="5">
        <v>42964</v>
      </c>
      <c r="B652" s="6" t="s">
        <v>1570</v>
      </c>
      <c r="C652" s="6" t="s">
        <v>1571</v>
      </c>
      <c r="D652" s="17">
        <v>1533196000</v>
      </c>
      <c r="E652" s="6" t="s">
        <v>16</v>
      </c>
      <c r="F652" s="6" t="str">
        <f>IF(E652="BUY", "SELL", IF(E652="SELL", "BUY", ""))</f>
        <v>SELL</v>
      </c>
      <c r="G652" s="7">
        <v>37.619999</v>
      </c>
      <c r="H652" s="7">
        <v>1000</v>
      </c>
      <c r="I652" s="5">
        <v>43228</v>
      </c>
      <c r="J652" s="9">
        <v>53.849997999999999</v>
      </c>
      <c r="K652" s="9">
        <f t="shared" si="30"/>
        <v>1431.4194426214631</v>
      </c>
      <c r="L652" s="10">
        <f t="shared" si="31"/>
        <v>-0.43141944262146309</v>
      </c>
      <c r="M652" s="10">
        <f t="shared" si="32"/>
        <v>0.43141944262146309</v>
      </c>
      <c r="N652" s="6">
        <f>DATEDIF(A652, I652, "d")</f>
        <v>264</v>
      </c>
    </row>
    <row r="653" spans="1:14" ht="14.25">
      <c r="A653" s="11">
        <v>42964</v>
      </c>
      <c r="B653" s="6" t="s">
        <v>1380</v>
      </c>
      <c r="C653" s="6" t="s">
        <v>1381</v>
      </c>
      <c r="D653" s="17">
        <v>229999484</v>
      </c>
      <c r="E653" s="12" t="s">
        <v>16</v>
      </c>
      <c r="F653" s="13" t="str">
        <f>IF(E653="BUY", "SELL", IF(E653="SELL", "BUY", ""))</f>
        <v>SELL</v>
      </c>
      <c r="G653" s="7">
        <v>47.939999</v>
      </c>
      <c r="H653" s="7">
        <v>1000</v>
      </c>
      <c r="I653" s="11">
        <v>44062</v>
      </c>
      <c r="J653" s="9">
        <v>39.32</v>
      </c>
      <c r="K653" s="9">
        <f t="shared" si="30"/>
        <v>820.19192365857157</v>
      </c>
      <c r="L653" s="10">
        <f t="shared" si="31"/>
        <v>0.17980807634142842</v>
      </c>
      <c r="M653" s="10">
        <f t="shared" si="32"/>
        <v>-0.17980807634142842</v>
      </c>
      <c r="N653" s="6">
        <f>DATEDIF(A653, I653, "d")</f>
        <v>1098</v>
      </c>
    </row>
    <row r="654" spans="1:14" ht="14.25">
      <c r="A654" s="5">
        <v>42968</v>
      </c>
      <c r="B654" s="6" t="s">
        <v>775</v>
      </c>
      <c r="C654" s="6" t="s">
        <v>776</v>
      </c>
      <c r="D654" s="17">
        <v>1151677392</v>
      </c>
      <c r="E654" s="6" t="s">
        <v>19</v>
      </c>
      <c r="F654" s="6" t="str">
        <f>IF(E654="BUY", "SELL", IF(E654="SELL", "BUY", ""))</f>
        <v>BUY</v>
      </c>
      <c r="G654" s="7">
        <v>82.877769000000001</v>
      </c>
      <c r="H654" s="7">
        <v>1000</v>
      </c>
      <c r="I654" s="11">
        <v>43111</v>
      </c>
      <c r="J654" s="9">
        <v>111.402885</v>
      </c>
      <c r="K654" s="9">
        <f t="shared" si="30"/>
        <v>1344.1829617783269</v>
      </c>
      <c r="L654" s="10">
        <f t="shared" si="31"/>
        <v>0.34418296177832691</v>
      </c>
      <c r="M654" s="10">
        <f t="shared" si="32"/>
        <v>-0.34418296177832691</v>
      </c>
      <c r="N654" s="6">
        <f>DATEDIF(A654, I654, "d")</f>
        <v>143</v>
      </c>
    </row>
    <row r="655" spans="1:14" ht="14.25">
      <c r="A655" s="5">
        <v>42968</v>
      </c>
      <c r="B655" s="6" t="s">
        <v>603</v>
      </c>
      <c r="C655" s="6" t="s">
        <v>604</v>
      </c>
      <c r="D655" s="17">
        <v>2373457054</v>
      </c>
      <c r="E655" s="6" t="s">
        <v>19</v>
      </c>
      <c r="F655" s="6" t="str">
        <f>IF(E655="BUY", "SELL", IF(E655="SELL", "BUY", ""))</f>
        <v>BUY</v>
      </c>
      <c r="G655" s="7">
        <v>26.037040999999999</v>
      </c>
      <c r="H655" s="7">
        <v>1000</v>
      </c>
      <c r="I655" s="5">
        <v>43105</v>
      </c>
      <c r="J655" s="9">
        <v>38.790667999999997</v>
      </c>
      <c r="K655" s="9">
        <f t="shared" si="30"/>
        <v>1489.8262824873227</v>
      </c>
      <c r="L655" s="10">
        <f t="shared" si="31"/>
        <v>0.48982628248732274</v>
      </c>
      <c r="M655" s="10">
        <f t="shared" si="32"/>
        <v>-0.48982628248732274</v>
      </c>
      <c r="N655" s="6">
        <f>DATEDIF(A655, I655, "d")</f>
        <v>137</v>
      </c>
    </row>
    <row r="656" spans="1:14" ht="14.25">
      <c r="A656" s="5">
        <v>42968</v>
      </c>
      <c r="B656" s="6" t="s">
        <v>379</v>
      </c>
      <c r="C656" s="6" t="s">
        <v>380</v>
      </c>
      <c r="D656" s="17">
        <v>4120653358</v>
      </c>
      <c r="E656" s="6" t="s">
        <v>16</v>
      </c>
      <c r="F656" s="6" t="str">
        <f>IF(E656="BUY", "SELL", IF(E656="SELL", "BUY", ""))</f>
        <v>SELL</v>
      </c>
      <c r="G656" s="7">
        <v>15.065208</v>
      </c>
      <c r="H656" s="7">
        <v>1000</v>
      </c>
      <c r="I656" s="5">
        <v>43038</v>
      </c>
      <c r="J656" s="9">
        <v>14.7796</v>
      </c>
      <c r="K656" s="9">
        <f t="shared" si="30"/>
        <v>981.04188139984535</v>
      </c>
      <c r="L656" s="10">
        <f t="shared" si="31"/>
        <v>1.8958118600154648E-2</v>
      </c>
      <c r="M656" s="10">
        <f t="shared" si="32"/>
        <v>-1.8958118600154648E-2</v>
      </c>
      <c r="N656" s="6">
        <f>DATEDIF(A656, I656, "d")</f>
        <v>70</v>
      </c>
    </row>
    <row r="657" spans="1:14" ht="14.25">
      <c r="A657" s="5">
        <v>42968</v>
      </c>
      <c r="B657" s="6" t="s">
        <v>1747</v>
      </c>
      <c r="C657" s="6" t="s">
        <v>1748</v>
      </c>
      <c r="D657" s="17">
        <v>4259108543</v>
      </c>
      <c r="E657" s="6" t="s">
        <v>19</v>
      </c>
      <c r="F657" s="6" t="str">
        <f>IF(E657="BUY", "SELL", IF(E657="SELL", "BUY", ""))</f>
        <v>BUY</v>
      </c>
      <c r="G657" s="7">
        <v>30.33</v>
      </c>
      <c r="H657" s="7">
        <v>1000</v>
      </c>
      <c r="I657" s="11">
        <v>44727</v>
      </c>
      <c r="J657" s="9">
        <v>4.83</v>
      </c>
      <c r="K657" s="9">
        <f t="shared" si="30"/>
        <v>159.24826904055391</v>
      </c>
      <c r="L657" s="10">
        <f t="shared" si="31"/>
        <v>-0.84075173095944611</v>
      </c>
      <c r="M657" s="10">
        <f t="shared" si="32"/>
        <v>0.84075173095944611</v>
      </c>
      <c r="N657" s="6">
        <f>DATEDIF(A657, I657, "d")</f>
        <v>1759</v>
      </c>
    </row>
    <row r="658" spans="1:14" ht="14.25">
      <c r="A658" s="5">
        <v>42970</v>
      </c>
      <c r="B658" s="6" t="s">
        <v>1749</v>
      </c>
      <c r="C658" s="6" t="s">
        <v>1750</v>
      </c>
      <c r="D658" s="17">
        <v>4520333689</v>
      </c>
      <c r="E658" s="6" t="s">
        <v>16</v>
      </c>
      <c r="F658" s="6" t="str">
        <f>IF(E658="BUY", "SELL", IF(E658="SELL", "BUY", ""))</f>
        <v>SELL</v>
      </c>
      <c r="G658" s="7">
        <v>53.77</v>
      </c>
      <c r="H658" s="7">
        <v>1000</v>
      </c>
      <c r="I658" s="11">
        <v>44727</v>
      </c>
      <c r="J658" s="9">
        <v>75.98</v>
      </c>
      <c r="K658" s="9">
        <f t="shared" si="30"/>
        <v>1413.0556072159197</v>
      </c>
      <c r="L658" s="10">
        <f t="shared" si="31"/>
        <v>-0.41305560721591972</v>
      </c>
      <c r="M658" s="10">
        <f t="shared" si="32"/>
        <v>0.41305560721591972</v>
      </c>
      <c r="N658" s="6">
        <f>DATEDIF(A658, I658, "d")</f>
        <v>1757</v>
      </c>
    </row>
    <row r="659" spans="1:14" ht="14.25">
      <c r="A659" s="5">
        <v>42971</v>
      </c>
      <c r="B659" s="6" t="s">
        <v>423</v>
      </c>
      <c r="C659" s="6" t="s">
        <v>424</v>
      </c>
      <c r="D659" s="17">
        <v>1020153877</v>
      </c>
      <c r="E659" s="6" t="s">
        <v>16</v>
      </c>
      <c r="F659" s="6" t="str">
        <f>IF(E659="BUY", "SELL", IF(E659="SELL", "BUY", ""))</f>
        <v>SELL</v>
      </c>
      <c r="G659" s="7">
        <v>90.690002000000007</v>
      </c>
      <c r="H659" s="7">
        <v>1000</v>
      </c>
      <c r="I659" s="5">
        <v>43202</v>
      </c>
      <c r="J659" s="9">
        <v>67.379997000000003</v>
      </c>
      <c r="K659" s="9">
        <f t="shared" si="30"/>
        <v>742.97050958274315</v>
      </c>
      <c r="L659" s="10">
        <f t="shared" si="31"/>
        <v>0.25702949041725687</v>
      </c>
      <c r="M659" s="10">
        <f t="shared" si="32"/>
        <v>-0.25702949041725687</v>
      </c>
      <c r="N659" s="6">
        <f>DATEDIF(A659, I659, "d")</f>
        <v>231</v>
      </c>
    </row>
    <row r="660" spans="1:14" ht="14.25">
      <c r="A660" s="5">
        <v>42971</v>
      </c>
      <c r="B660" s="6" t="s">
        <v>1751</v>
      </c>
      <c r="C660" s="6" t="s">
        <v>1752</v>
      </c>
      <c r="D660" s="17">
        <v>6750661252</v>
      </c>
      <c r="E660" s="6" t="s">
        <v>19</v>
      </c>
      <c r="F660" s="6" t="str">
        <f>IF(E660="BUY", "SELL", IF(E660="SELL", "BUY", ""))</f>
        <v>BUY</v>
      </c>
      <c r="G660" s="7">
        <v>72.77</v>
      </c>
      <c r="H660" s="7">
        <v>1000</v>
      </c>
      <c r="I660" s="11">
        <v>43773</v>
      </c>
      <c r="J660" s="9">
        <v>97.8</v>
      </c>
      <c r="K660" s="9">
        <f t="shared" si="30"/>
        <v>1343.9604232513398</v>
      </c>
      <c r="L660" s="10">
        <f t="shared" si="31"/>
        <v>0.34396042325133974</v>
      </c>
      <c r="M660" s="10">
        <f t="shared" si="32"/>
        <v>-0.34396042325133974</v>
      </c>
      <c r="N660" s="6">
        <f>DATEDIF(A660, I660, "d")</f>
        <v>802</v>
      </c>
    </row>
    <row r="661" spans="1:14" ht="14.25">
      <c r="A661" s="5">
        <v>42971</v>
      </c>
      <c r="B661" s="6" t="s">
        <v>1753</v>
      </c>
      <c r="C661" s="6" t="s">
        <v>1754</v>
      </c>
      <c r="D661" s="17">
        <v>3487193697</v>
      </c>
      <c r="E661" s="6" t="s">
        <v>16</v>
      </c>
      <c r="F661" s="6" t="str">
        <f>IF(E661="BUY", "SELL", IF(E661="SELL", "BUY", ""))</f>
        <v>SELL</v>
      </c>
      <c r="G661" s="7">
        <v>39.700001</v>
      </c>
      <c r="H661" s="7">
        <v>1000</v>
      </c>
      <c r="I661" s="11">
        <v>44727</v>
      </c>
      <c r="J661" s="9">
        <v>128.64999399999999</v>
      </c>
      <c r="K661" s="9">
        <f t="shared" si="30"/>
        <v>3240.55392341174</v>
      </c>
      <c r="L661" s="10">
        <f t="shared" si="31"/>
        <v>-2.2405539234117402</v>
      </c>
      <c r="M661" s="10">
        <f t="shared" si="32"/>
        <v>2.2405539234117402</v>
      </c>
      <c r="N661" s="6">
        <f>DATEDIF(A661, I661, "d")</f>
        <v>1756</v>
      </c>
    </row>
    <row r="662" spans="1:14" ht="14.25">
      <c r="A662" s="11">
        <v>42971</v>
      </c>
      <c r="B662" s="6" t="s">
        <v>559</v>
      </c>
      <c r="C662" s="6" t="s">
        <v>560</v>
      </c>
      <c r="D662" s="17">
        <v>8632775008</v>
      </c>
      <c r="E662" s="12" t="s">
        <v>16</v>
      </c>
      <c r="F662" s="13" t="str">
        <f>IF(E662="BUY", "SELL", IF(E662="SELL", "BUY", ""))</f>
        <v>SELL</v>
      </c>
      <c r="G662" s="7">
        <v>38.575175999999999</v>
      </c>
      <c r="H662" s="7">
        <v>1000</v>
      </c>
      <c r="I662" s="11">
        <v>43046</v>
      </c>
      <c r="J662" s="9">
        <v>41.360146</v>
      </c>
      <c r="K662" s="9">
        <f t="shared" si="30"/>
        <v>1072.1959116920166</v>
      </c>
      <c r="L662" s="10">
        <f t="shared" si="31"/>
        <v>-7.2195911692016584E-2</v>
      </c>
      <c r="M662" s="10">
        <f t="shared" si="32"/>
        <v>7.2195911692016584E-2</v>
      </c>
      <c r="N662" s="6">
        <f>DATEDIF(A662, I662, "d")</f>
        <v>75</v>
      </c>
    </row>
    <row r="663" spans="1:14" ht="14.25">
      <c r="A663" s="5">
        <v>42975</v>
      </c>
      <c r="B663" s="6" t="s">
        <v>1755</v>
      </c>
      <c r="C663" s="6" t="s">
        <v>1756</v>
      </c>
      <c r="D663" s="17">
        <v>5338566376</v>
      </c>
      <c r="E663" s="6" t="s">
        <v>16</v>
      </c>
      <c r="F663" s="6" t="str">
        <f>IF(E663="BUY", "SELL", IF(E663="SELL", "BUY", ""))</f>
        <v>SELL</v>
      </c>
      <c r="G663" s="7">
        <v>31.96</v>
      </c>
      <c r="H663" s="7">
        <v>1000</v>
      </c>
      <c r="I663" s="11">
        <v>44727</v>
      </c>
      <c r="J663" s="9">
        <v>38.880000000000003</v>
      </c>
      <c r="K663" s="9">
        <f t="shared" si="30"/>
        <v>1216.520650813517</v>
      </c>
      <c r="L663" s="10">
        <f t="shared" si="31"/>
        <v>-0.21652065081351701</v>
      </c>
      <c r="M663" s="10">
        <f t="shared" si="32"/>
        <v>0.21652065081351701</v>
      </c>
      <c r="N663" s="6">
        <f>DATEDIF(A663, I663, "d")</f>
        <v>1752</v>
      </c>
    </row>
    <row r="664" spans="1:14" ht="14.25">
      <c r="A664" s="5">
        <v>42975</v>
      </c>
      <c r="B664" s="6" t="s">
        <v>1757</v>
      </c>
      <c r="C664" s="6" t="s">
        <v>1758</v>
      </c>
      <c r="D664" s="17">
        <v>3141807540</v>
      </c>
      <c r="E664" s="6" t="s">
        <v>16</v>
      </c>
      <c r="F664" s="6" t="str">
        <f>IF(E664="BUY", "SELL", IF(E664="SELL", "BUY", ""))</f>
        <v>SELL</v>
      </c>
      <c r="G664" s="7">
        <v>14.69</v>
      </c>
      <c r="H664" s="7">
        <v>1000</v>
      </c>
      <c r="I664" s="11">
        <v>43138</v>
      </c>
      <c r="J664" s="9">
        <v>16.52</v>
      </c>
      <c r="K664" s="9">
        <f t="shared" si="30"/>
        <v>1124.5745405037439</v>
      </c>
      <c r="L664" s="10">
        <f t="shared" si="31"/>
        <v>-0.12457454050374395</v>
      </c>
      <c r="M664" s="10">
        <f t="shared" si="32"/>
        <v>0.12457454050374395</v>
      </c>
      <c r="N664" s="6">
        <f>DATEDIF(A664, I664, "d")</f>
        <v>163</v>
      </c>
    </row>
    <row r="665" spans="1:14" ht="14.25">
      <c r="A665" s="5">
        <v>42975</v>
      </c>
      <c r="B665" s="6" t="s">
        <v>1505</v>
      </c>
      <c r="C665" s="6" t="s">
        <v>1505</v>
      </c>
      <c r="D665" s="17">
        <v>8090388420</v>
      </c>
      <c r="E665" s="6" t="s">
        <v>19</v>
      </c>
      <c r="F665" s="6" t="str">
        <f>IF(E665="BUY", "SELL", IF(E665="SELL", "BUY", ""))</f>
        <v>BUY</v>
      </c>
      <c r="G665" s="7">
        <v>14.13903</v>
      </c>
      <c r="H665" s="7">
        <v>1000</v>
      </c>
      <c r="I665" s="11">
        <v>44727</v>
      </c>
      <c r="J665" s="9">
        <v>46.439113999999996</v>
      </c>
      <c r="K665" s="9">
        <f t="shared" si="30"/>
        <v>3284.4625126334686</v>
      </c>
      <c r="L665" s="10">
        <f t="shared" si="31"/>
        <v>2.2844625126334686</v>
      </c>
      <c r="M665" s="10">
        <f t="shared" si="32"/>
        <v>-2.2844625126334686</v>
      </c>
      <c r="N665" s="6">
        <f>DATEDIF(A665, I665, "d")</f>
        <v>1752</v>
      </c>
    </row>
    <row r="666" spans="1:14" ht="14.25">
      <c r="A666" s="5">
        <v>42976</v>
      </c>
      <c r="B666" s="6" t="s">
        <v>1761</v>
      </c>
      <c r="C666" s="6" t="s">
        <v>1762</v>
      </c>
      <c r="D666" s="17">
        <v>2284221250</v>
      </c>
      <c r="E666" s="6" t="s">
        <v>19</v>
      </c>
      <c r="F666" s="6" t="str">
        <f>IF(E666="BUY", "SELL", IF(E666="SELL", "BUY", ""))</f>
        <v>BUY</v>
      </c>
      <c r="G666" s="7">
        <v>63.450001</v>
      </c>
      <c r="H666" s="7">
        <v>1000</v>
      </c>
      <c r="I666" s="11">
        <v>44727</v>
      </c>
      <c r="J666" s="9">
        <v>81.599997999999999</v>
      </c>
      <c r="K666" s="9">
        <f t="shared" si="30"/>
        <v>1286.0519576666359</v>
      </c>
      <c r="L666" s="10">
        <f t="shared" si="31"/>
        <v>0.28605195766663588</v>
      </c>
      <c r="M666" s="10">
        <f t="shared" si="32"/>
        <v>-0.28605195766663588</v>
      </c>
      <c r="N666" s="6">
        <f>DATEDIF(A666, I666, "d")</f>
        <v>1751</v>
      </c>
    </row>
    <row r="667" spans="1:14" ht="14.25">
      <c r="A667" s="5">
        <v>42976</v>
      </c>
      <c r="B667" s="6" t="s">
        <v>1763</v>
      </c>
      <c r="C667" s="6" t="s">
        <v>1764</v>
      </c>
      <c r="D667" s="17">
        <v>42890975</v>
      </c>
      <c r="E667" s="6" t="s">
        <v>19</v>
      </c>
      <c r="F667" s="6" t="str">
        <f>IF(E667="BUY", "SELL", IF(E667="SELL", "BUY", ""))</f>
        <v>BUY</v>
      </c>
      <c r="G667" s="7">
        <v>6.51</v>
      </c>
      <c r="H667" s="7">
        <v>1000</v>
      </c>
      <c r="I667" s="11">
        <v>43186</v>
      </c>
      <c r="J667" s="9">
        <v>7.13</v>
      </c>
      <c r="K667" s="9">
        <f t="shared" si="30"/>
        <v>1095.2380952380952</v>
      </c>
      <c r="L667" s="10">
        <f t="shared" si="31"/>
        <v>9.5238095238095177E-2</v>
      </c>
      <c r="M667" s="10">
        <f t="shared" si="32"/>
        <v>-9.5238095238095177E-2</v>
      </c>
      <c r="N667" s="6">
        <f>DATEDIF(A667, I667, "d")</f>
        <v>210</v>
      </c>
    </row>
    <row r="668" spans="1:14" ht="14.25">
      <c r="A668" s="5">
        <v>42976</v>
      </c>
      <c r="B668" s="6" t="s">
        <v>1765</v>
      </c>
      <c r="C668" s="6" t="s">
        <v>1766</v>
      </c>
      <c r="D668" s="17">
        <v>1074114244</v>
      </c>
      <c r="E668" s="6" t="s">
        <v>19</v>
      </c>
      <c r="F668" s="6" t="str">
        <f>IF(E668="BUY", "SELL", IF(E668="SELL", "BUY", ""))</f>
        <v>BUY</v>
      </c>
      <c r="G668" s="7">
        <v>15.9</v>
      </c>
      <c r="H668" s="7">
        <v>1000</v>
      </c>
      <c r="I668" s="11">
        <v>44727</v>
      </c>
      <c r="J668" s="9">
        <v>9.81</v>
      </c>
      <c r="K668" s="9">
        <f t="shared" si="30"/>
        <v>616.98113207547169</v>
      </c>
      <c r="L668" s="10">
        <f t="shared" si="31"/>
        <v>-0.38301886792452833</v>
      </c>
      <c r="M668" s="10">
        <f t="shared" si="32"/>
        <v>0.38301886792452833</v>
      </c>
      <c r="N668" s="6">
        <f>DATEDIF(A668, I668, "d")</f>
        <v>1751</v>
      </c>
    </row>
    <row r="669" spans="1:14" ht="14.25">
      <c r="A669" s="5">
        <v>42976</v>
      </c>
      <c r="B669" s="6" t="s">
        <v>787</v>
      </c>
      <c r="C669" s="6" t="s">
        <v>788</v>
      </c>
      <c r="D669" s="17">
        <v>3423823520</v>
      </c>
      <c r="E669" s="6" t="s">
        <v>16</v>
      </c>
      <c r="F669" s="6" t="str">
        <f>IF(E669="BUY", "SELL", IF(E669="SELL", "BUY", ""))</f>
        <v>SELL</v>
      </c>
      <c r="G669" s="7">
        <v>55.058304</v>
      </c>
      <c r="H669" s="7">
        <v>1000</v>
      </c>
      <c r="I669" s="5">
        <v>43105</v>
      </c>
      <c r="J669" s="9">
        <v>50.173240999999997</v>
      </c>
      <c r="K669" s="9">
        <f t="shared" si="30"/>
        <v>911.27472796837333</v>
      </c>
      <c r="L669" s="10">
        <f t="shared" si="31"/>
        <v>8.8725272031626667E-2</v>
      </c>
      <c r="M669" s="10">
        <f t="shared" si="32"/>
        <v>-8.8725272031626667E-2</v>
      </c>
      <c r="N669" s="6">
        <f>DATEDIF(A669, I669, "d")</f>
        <v>129</v>
      </c>
    </row>
    <row r="670" spans="1:14" ht="14.25">
      <c r="A670" s="5">
        <v>42978</v>
      </c>
      <c r="B670" s="6" t="s">
        <v>1771</v>
      </c>
      <c r="C670" s="6" t="s">
        <v>1772</v>
      </c>
      <c r="D670" s="17">
        <v>1876506480</v>
      </c>
      <c r="E670" s="6" t="s">
        <v>16</v>
      </c>
      <c r="F670" s="6" t="str">
        <f>IF(E670="BUY", "SELL", IF(E670="SELL", "BUY", ""))</f>
        <v>SELL</v>
      </c>
      <c r="G670" s="7">
        <v>62.970001000000003</v>
      </c>
      <c r="H670" s="7">
        <v>1000</v>
      </c>
      <c r="I670" s="5">
        <v>43979</v>
      </c>
      <c r="J670" s="9">
        <v>53.540000999999997</v>
      </c>
      <c r="K670" s="9">
        <f t="shared" si="30"/>
        <v>850.24615133799978</v>
      </c>
      <c r="L670" s="10">
        <f t="shared" si="31"/>
        <v>0.14975384866200023</v>
      </c>
      <c r="M670" s="10">
        <f t="shared" si="32"/>
        <v>-0.14975384866200023</v>
      </c>
      <c r="N670" s="6">
        <f>DATEDIF(A670, I670, "d")</f>
        <v>1001</v>
      </c>
    </row>
    <row r="671" spans="1:14" ht="14.25">
      <c r="A671" s="5">
        <v>42990</v>
      </c>
      <c r="B671" s="6" t="s">
        <v>673</v>
      </c>
      <c r="C671" s="6" t="s">
        <v>673</v>
      </c>
      <c r="D671" s="17">
        <v>6502349700</v>
      </c>
      <c r="E671" s="6" t="s">
        <v>16</v>
      </c>
      <c r="F671" s="6" t="str">
        <f>IF(E671="BUY", "SELL", IF(E671="SELL", "BUY", ""))</f>
        <v>SELL</v>
      </c>
      <c r="G671" s="7">
        <v>71.160004000000001</v>
      </c>
      <c r="H671" s="7">
        <v>1000</v>
      </c>
      <c r="I671" s="5">
        <v>43046</v>
      </c>
      <c r="J671" s="9">
        <v>83.5</v>
      </c>
      <c r="K671" s="9">
        <f t="shared" si="30"/>
        <v>1173.4119632708284</v>
      </c>
      <c r="L671" s="10">
        <f t="shared" si="31"/>
        <v>-0.17341196327082845</v>
      </c>
      <c r="M671" s="10">
        <f t="shared" si="32"/>
        <v>0.17341196327082845</v>
      </c>
      <c r="N671" s="6">
        <f>DATEDIF(A671, I671, "d")</f>
        <v>56</v>
      </c>
    </row>
    <row r="672" spans="1:14" ht="14.25">
      <c r="A672" s="5">
        <v>42991</v>
      </c>
      <c r="B672" s="6" t="s">
        <v>1773</v>
      </c>
      <c r="C672" s="6" t="s">
        <v>1774</v>
      </c>
      <c r="D672" s="17">
        <v>9619550070</v>
      </c>
      <c r="E672" s="6" t="s">
        <v>19</v>
      </c>
      <c r="F672" s="6" t="str">
        <f>IF(E672="BUY", "SELL", IF(E672="SELL", "BUY", ""))</f>
        <v>BUY</v>
      </c>
      <c r="G672" s="7">
        <v>15.506475999999999</v>
      </c>
      <c r="H672" s="7">
        <v>1000</v>
      </c>
      <c r="I672" s="11">
        <v>43525</v>
      </c>
      <c r="J672" s="9">
        <v>10.608197000000001</v>
      </c>
      <c r="K672" s="9">
        <f t="shared" si="30"/>
        <v>684.11397921745731</v>
      </c>
      <c r="L672" s="10">
        <f t="shared" si="31"/>
        <v>-0.31588602078254269</v>
      </c>
      <c r="M672" s="10">
        <f t="shared" si="32"/>
        <v>0.31588602078254269</v>
      </c>
      <c r="N672" s="6">
        <f>DATEDIF(A672, I672, "d")</f>
        <v>534</v>
      </c>
    </row>
    <row r="673" spans="1:14" ht="14.25">
      <c r="A673" s="5">
        <v>42991</v>
      </c>
      <c r="B673" s="6" t="s">
        <v>307</v>
      </c>
      <c r="C673" s="6" t="s">
        <v>308</v>
      </c>
      <c r="D673" s="17">
        <v>4364614000</v>
      </c>
      <c r="E673" s="6" t="s">
        <v>19</v>
      </c>
      <c r="F673" s="6" t="str">
        <f>IF(E673="BUY", "SELL", IF(E673="SELL", "BUY", ""))</f>
        <v>BUY</v>
      </c>
      <c r="G673" s="7">
        <v>33.807228000000002</v>
      </c>
      <c r="H673" s="7">
        <v>1000</v>
      </c>
      <c r="I673" s="5">
        <v>43140</v>
      </c>
      <c r="J673" s="9">
        <v>21.267410000000002</v>
      </c>
      <c r="K673" s="9">
        <f t="shared" si="30"/>
        <v>629.07878753028785</v>
      </c>
      <c r="L673" s="10">
        <f t="shared" si="31"/>
        <v>-0.37092121246971216</v>
      </c>
      <c r="M673" s="10">
        <f t="shared" si="32"/>
        <v>0.37092121246971216</v>
      </c>
      <c r="N673" s="6">
        <f>DATEDIF(A673, I673, "d")</f>
        <v>149</v>
      </c>
    </row>
    <row r="674" spans="1:14" ht="14.25">
      <c r="A674" s="5">
        <v>42992</v>
      </c>
      <c r="B674" s="6" t="s">
        <v>567</v>
      </c>
      <c r="C674" s="6" t="s">
        <v>568</v>
      </c>
      <c r="D674" s="17">
        <v>6485243007</v>
      </c>
      <c r="E674" s="6" t="s">
        <v>16</v>
      </c>
      <c r="F674" s="6" t="str">
        <f>IF(E674="BUY", "SELL", IF(E674="SELL", "BUY", ""))</f>
        <v>SELL</v>
      </c>
      <c r="G674" s="7">
        <v>14.391055</v>
      </c>
      <c r="H674" s="7">
        <v>1000</v>
      </c>
      <c r="I674" s="11">
        <v>44727</v>
      </c>
      <c r="J674" s="9">
        <v>19.049790999999999</v>
      </c>
      <c r="K674" s="9">
        <f t="shared" si="30"/>
        <v>1323.7244246512853</v>
      </c>
      <c r="L674" s="10">
        <f t="shared" si="31"/>
        <v>-0.32372442465128531</v>
      </c>
      <c r="M674" s="10">
        <f t="shared" si="32"/>
        <v>0.32372442465128531</v>
      </c>
      <c r="N674" s="6">
        <f>DATEDIF(A674, I674, "d")</f>
        <v>1735</v>
      </c>
    </row>
    <row r="675" spans="1:14" ht="14.25">
      <c r="A675" s="5">
        <v>42992</v>
      </c>
      <c r="B675" s="6" t="s">
        <v>1015</v>
      </c>
      <c r="C675" s="6" t="s">
        <v>1016</v>
      </c>
      <c r="D675" s="17">
        <v>4790800000</v>
      </c>
      <c r="E675" s="6" t="s">
        <v>19</v>
      </c>
      <c r="F675" s="6" t="str">
        <f>IF(E675="BUY", "SELL", IF(E675="SELL", "BUY", ""))</f>
        <v>BUY</v>
      </c>
      <c r="G675" s="7">
        <v>14.99342</v>
      </c>
      <c r="H675" s="7">
        <v>1000</v>
      </c>
      <c r="I675" s="11">
        <v>44727</v>
      </c>
      <c r="J675" s="9">
        <v>47.092914999999998</v>
      </c>
      <c r="K675" s="9">
        <f t="shared" si="30"/>
        <v>3140.9054772026657</v>
      </c>
      <c r="L675" s="10">
        <f t="shared" si="31"/>
        <v>2.1409054772026659</v>
      </c>
      <c r="M675" s="10">
        <f t="shared" si="32"/>
        <v>-2.1409054772026659</v>
      </c>
      <c r="N675" s="6">
        <f>DATEDIF(A675, I675, "d")</f>
        <v>1735</v>
      </c>
    </row>
    <row r="676" spans="1:14" ht="14.25">
      <c r="A676" s="5">
        <v>42993</v>
      </c>
      <c r="B676" s="6" t="s">
        <v>1775</v>
      </c>
      <c r="C676" s="6" t="s">
        <v>1776</v>
      </c>
      <c r="D676" s="17">
        <v>2853685440</v>
      </c>
      <c r="E676" s="6" t="s">
        <v>19</v>
      </c>
      <c r="F676" s="6" t="str">
        <f>IF(E676="BUY", "SELL", IF(E676="SELL", "BUY", ""))</f>
        <v>BUY</v>
      </c>
      <c r="G676" s="7">
        <v>20.28</v>
      </c>
      <c r="H676" s="7">
        <v>1000</v>
      </c>
      <c r="I676" s="5">
        <v>43042</v>
      </c>
      <c r="J676" s="9">
        <v>21.79</v>
      </c>
      <c r="K676" s="9">
        <f t="shared" si="30"/>
        <v>1074.4575936883627</v>
      </c>
      <c r="L676" s="10">
        <f t="shared" si="31"/>
        <v>7.4457593688362744E-2</v>
      </c>
      <c r="M676" s="10">
        <f t="shared" si="32"/>
        <v>-7.4457593688362744E-2</v>
      </c>
      <c r="N676" s="6">
        <f>DATEDIF(A676, I676, "d")</f>
        <v>49</v>
      </c>
    </row>
    <row r="677" spans="1:14" ht="14.25">
      <c r="A677" s="5">
        <v>42993</v>
      </c>
      <c r="B677" s="6" t="s">
        <v>649</v>
      </c>
      <c r="C677" s="6" t="s">
        <v>650</v>
      </c>
      <c r="D677" s="17">
        <v>9709777072</v>
      </c>
      <c r="E677" s="6" t="s">
        <v>16</v>
      </c>
      <c r="F677" s="6" t="str">
        <f>IF(E677="BUY", "SELL", IF(E677="SELL", "BUY", ""))</f>
        <v>SELL</v>
      </c>
      <c r="G677" s="7">
        <v>75.489998</v>
      </c>
      <c r="H677" s="7">
        <v>1000</v>
      </c>
      <c r="I677" s="11">
        <v>44727</v>
      </c>
      <c r="J677" s="9">
        <v>98.519997000000004</v>
      </c>
      <c r="K677" s="9">
        <f t="shared" si="30"/>
        <v>1305.0735145071801</v>
      </c>
      <c r="L677" s="10">
        <f t="shared" si="31"/>
        <v>-0.30507351450718012</v>
      </c>
      <c r="M677" s="10">
        <f t="shared" si="32"/>
        <v>0.30507351450718012</v>
      </c>
      <c r="N677" s="6">
        <f>DATEDIF(A677, I677, "d")</f>
        <v>1734</v>
      </c>
    </row>
    <row r="678" spans="1:14" ht="14.25">
      <c r="A678" s="5">
        <v>42993</v>
      </c>
      <c r="B678" s="6" t="s">
        <v>1777</v>
      </c>
      <c r="C678" s="6" t="s">
        <v>1778</v>
      </c>
      <c r="D678" s="17">
        <v>983948400</v>
      </c>
      <c r="E678" s="6" t="s">
        <v>16</v>
      </c>
      <c r="F678" s="6" t="str">
        <f>IF(E678="BUY", "SELL", IF(E678="SELL", "BUY", ""))</f>
        <v>SELL</v>
      </c>
      <c r="G678" s="7">
        <v>26.530000999999999</v>
      </c>
      <c r="H678" s="7">
        <v>1000</v>
      </c>
      <c r="I678" s="11">
        <v>43402</v>
      </c>
      <c r="J678" s="9">
        <v>14.79</v>
      </c>
      <c r="K678" s="9">
        <f t="shared" si="30"/>
        <v>557.48207472740012</v>
      </c>
      <c r="L678" s="10">
        <f t="shared" si="31"/>
        <v>0.44251792527259987</v>
      </c>
      <c r="M678" s="10">
        <f t="shared" si="32"/>
        <v>-0.44251792527259987</v>
      </c>
      <c r="N678" s="6">
        <f>DATEDIF(A678, I678, "d")</f>
        <v>409</v>
      </c>
    </row>
    <row r="679" spans="1:14" ht="14.25">
      <c r="A679" s="5">
        <v>42993</v>
      </c>
      <c r="B679" s="6" t="s">
        <v>1779</v>
      </c>
      <c r="C679" s="6" t="s">
        <v>1780</v>
      </c>
      <c r="D679" s="17">
        <v>5633817200</v>
      </c>
      <c r="E679" s="6" t="s">
        <v>16</v>
      </c>
      <c r="F679" s="6" t="str">
        <f>IF(E679="BUY", "SELL", IF(E679="SELL", "BUY", ""))</f>
        <v>SELL</v>
      </c>
      <c r="G679" s="7">
        <v>13.38</v>
      </c>
      <c r="H679" s="7">
        <v>1000</v>
      </c>
      <c r="I679" s="11">
        <v>43746</v>
      </c>
      <c r="J679" s="9">
        <v>12.62</v>
      </c>
      <c r="K679" s="9">
        <f t="shared" si="30"/>
        <v>943.19880418535115</v>
      </c>
      <c r="L679" s="10">
        <f t="shared" si="31"/>
        <v>5.6801195814648847E-2</v>
      </c>
      <c r="M679" s="10">
        <f t="shared" si="32"/>
        <v>-5.6801195814648847E-2</v>
      </c>
      <c r="N679" s="6">
        <f>DATEDIF(A679, I679, "d")</f>
        <v>753</v>
      </c>
    </row>
    <row r="680" spans="1:14" ht="14.25">
      <c r="A680" s="5">
        <v>42996</v>
      </c>
      <c r="B680" s="6" t="s">
        <v>1781</v>
      </c>
      <c r="C680" s="6" t="s">
        <v>1782</v>
      </c>
      <c r="D680" s="17">
        <v>1251490116</v>
      </c>
      <c r="E680" s="6" t="s">
        <v>19</v>
      </c>
      <c r="F680" s="6" t="str">
        <f>IF(E680="BUY", "SELL", IF(E680="SELL", "BUY", ""))</f>
        <v>BUY</v>
      </c>
      <c r="G680" s="7">
        <v>4.63</v>
      </c>
      <c r="H680" s="7">
        <v>1000</v>
      </c>
      <c r="I680" s="11">
        <v>44210</v>
      </c>
      <c r="J680" s="9">
        <v>34.549999</v>
      </c>
      <c r="K680" s="9">
        <f t="shared" si="30"/>
        <v>7462.2028077753776</v>
      </c>
      <c r="L680" s="10">
        <f t="shared" si="31"/>
        <v>6.4622028077753777</v>
      </c>
      <c r="M680" s="10">
        <f t="shared" si="32"/>
        <v>-6.4622028077753777</v>
      </c>
      <c r="N680" s="6">
        <f>DATEDIF(A680, I680, "d")</f>
        <v>1214</v>
      </c>
    </row>
    <row r="681" spans="1:14" ht="14.25">
      <c r="A681" s="5">
        <v>42996</v>
      </c>
      <c r="B681" s="6" t="s">
        <v>1783</v>
      </c>
      <c r="C681" s="6" t="s">
        <v>1784</v>
      </c>
      <c r="D681" s="17">
        <v>3567128170</v>
      </c>
      <c r="E681" s="6" t="s">
        <v>16</v>
      </c>
      <c r="F681" s="6" t="str">
        <f>IF(E681="BUY", "SELL", IF(E681="SELL", "BUY", ""))</f>
        <v>SELL</v>
      </c>
      <c r="G681" s="7">
        <v>52.849997999999999</v>
      </c>
      <c r="H681" s="7">
        <v>1000</v>
      </c>
      <c r="I681" s="11">
        <v>44250</v>
      </c>
      <c r="J681" s="9">
        <v>30.950001</v>
      </c>
      <c r="K681" s="9">
        <f t="shared" si="30"/>
        <v>585.6197194179648</v>
      </c>
      <c r="L681" s="10">
        <f t="shared" si="31"/>
        <v>0.41438028058203519</v>
      </c>
      <c r="M681" s="10">
        <f t="shared" si="32"/>
        <v>-0.41438028058203519</v>
      </c>
      <c r="N681" s="6">
        <f>DATEDIF(A681, I681, "d")</f>
        <v>1254</v>
      </c>
    </row>
    <row r="682" spans="1:14" ht="14.25">
      <c r="A682" s="11">
        <v>42996</v>
      </c>
      <c r="B682" s="6" t="s">
        <v>1787</v>
      </c>
      <c r="C682" s="6" t="s">
        <v>1788</v>
      </c>
      <c r="D682" s="17">
        <v>1992737266</v>
      </c>
      <c r="E682" s="12" t="s">
        <v>16</v>
      </c>
      <c r="F682" s="13" t="str">
        <f>IF(E682="BUY", "SELL", IF(E682="SELL", "BUY", ""))</f>
        <v>SELL</v>
      </c>
      <c r="G682" s="7">
        <v>15.099956000000001</v>
      </c>
      <c r="H682" s="7">
        <v>1000</v>
      </c>
      <c r="I682" s="11">
        <v>43089</v>
      </c>
      <c r="J682" s="9">
        <v>12.850571</v>
      </c>
      <c r="K682" s="9">
        <f t="shared" si="30"/>
        <v>851.0336718861962</v>
      </c>
      <c r="L682" s="10">
        <f t="shared" si="31"/>
        <v>0.14896632811380381</v>
      </c>
      <c r="M682" s="10">
        <f t="shared" si="32"/>
        <v>-0.14896632811380381</v>
      </c>
      <c r="N682" s="6">
        <f>DATEDIF(A682, I682, "d")</f>
        <v>93</v>
      </c>
    </row>
    <row r="683" spans="1:14" ht="14.25">
      <c r="A683" s="11">
        <v>42996</v>
      </c>
      <c r="B683" s="6" t="s">
        <v>1789</v>
      </c>
      <c r="C683" s="6" t="s">
        <v>1789</v>
      </c>
      <c r="D683" s="17">
        <v>128052000</v>
      </c>
      <c r="E683" s="12" t="s">
        <v>16</v>
      </c>
      <c r="F683" s="13" t="str">
        <f>IF(E683="BUY", "SELL", IF(E683="SELL", "BUY", ""))</f>
        <v>SELL</v>
      </c>
      <c r="G683" s="7">
        <v>14.7</v>
      </c>
      <c r="H683" s="7">
        <v>1000</v>
      </c>
      <c r="I683" s="11">
        <v>43165</v>
      </c>
      <c r="J683" s="9">
        <v>15.15</v>
      </c>
      <c r="K683" s="9">
        <f t="shared" si="30"/>
        <v>1030.6122448979593</v>
      </c>
      <c r="L683" s="10">
        <f t="shared" si="31"/>
        <v>-3.0612244897959273E-2</v>
      </c>
      <c r="M683" s="10">
        <f t="shared" si="32"/>
        <v>3.0612244897959273E-2</v>
      </c>
      <c r="N683" s="6">
        <f>DATEDIF(A683, I683, "d")</f>
        <v>169</v>
      </c>
    </row>
    <row r="684" spans="1:14" ht="14.25">
      <c r="A684" s="5">
        <v>42997</v>
      </c>
      <c r="B684" s="6" t="s">
        <v>253</v>
      </c>
      <c r="C684" s="6" t="s">
        <v>254</v>
      </c>
      <c r="D684" s="17">
        <v>6264765000</v>
      </c>
      <c r="E684" s="6" t="s">
        <v>19</v>
      </c>
      <c r="F684" s="6" t="str">
        <f>IF(E684="BUY", "SELL", IF(E684="SELL", "BUY", ""))</f>
        <v>BUY</v>
      </c>
      <c r="G684" s="7">
        <v>42.09</v>
      </c>
      <c r="H684" s="7">
        <v>1000</v>
      </c>
      <c r="I684" s="11">
        <v>43048</v>
      </c>
      <c r="J684" s="9">
        <v>44.209999000000003</v>
      </c>
      <c r="K684" s="9">
        <f t="shared" si="30"/>
        <v>1050.3682347350914</v>
      </c>
      <c r="L684" s="10">
        <f t="shared" si="31"/>
        <v>5.0368234735091388E-2</v>
      </c>
      <c r="M684" s="10">
        <f t="shared" si="32"/>
        <v>-5.0368234735091388E-2</v>
      </c>
      <c r="N684" s="6">
        <f>DATEDIF(A684, I684, "d")</f>
        <v>51</v>
      </c>
    </row>
    <row r="685" spans="1:14" ht="14.25">
      <c r="A685" s="5">
        <v>42997</v>
      </c>
      <c r="B685" s="6" t="s">
        <v>1735</v>
      </c>
      <c r="C685" s="6" t="s">
        <v>1736</v>
      </c>
      <c r="D685" s="17">
        <v>628741080</v>
      </c>
      <c r="E685" s="6" t="s">
        <v>16</v>
      </c>
      <c r="F685" s="6" t="str">
        <f>IF(E685="BUY", "SELL", IF(E685="SELL", "BUY", ""))</f>
        <v>SELL</v>
      </c>
      <c r="G685" s="7">
        <v>9.6033089999999994</v>
      </c>
      <c r="H685" s="7">
        <v>1000</v>
      </c>
      <c r="I685" s="5">
        <v>43119</v>
      </c>
      <c r="J685" s="9">
        <v>9.5842299999999998</v>
      </c>
      <c r="K685" s="9">
        <f t="shared" si="30"/>
        <v>998.01328896112784</v>
      </c>
      <c r="L685" s="10">
        <f t="shared" si="31"/>
        <v>1.9867110388721585E-3</v>
      </c>
      <c r="M685" s="10">
        <f t="shared" si="32"/>
        <v>-1.9867110388721585E-3</v>
      </c>
      <c r="N685" s="6">
        <f>DATEDIF(A685, I685, "d")</f>
        <v>122</v>
      </c>
    </row>
    <row r="686" spans="1:14" ht="14.25">
      <c r="A686" s="5">
        <v>42999</v>
      </c>
      <c r="B686" s="6" t="s">
        <v>1790</v>
      </c>
      <c r="C686" s="6" t="s">
        <v>1791</v>
      </c>
      <c r="D686" s="17">
        <v>435630195</v>
      </c>
      <c r="E686" s="6" t="s">
        <v>16</v>
      </c>
      <c r="F686" s="6" t="str">
        <f>IF(E686="BUY", "SELL", IF(E686="SELL", "BUY", ""))</f>
        <v>SELL</v>
      </c>
      <c r="G686" s="7">
        <v>73.699996999999996</v>
      </c>
      <c r="H686" s="7">
        <v>1000</v>
      </c>
      <c r="I686" s="11">
        <v>44727</v>
      </c>
      <c r="J686" s="9">
        <v>11.85</v>
      </c>
      <c r="K686" s="9">
        <f t="shared" si="30"/>
        <v>160.78698076473464</v>
      </c>
      <c r="L686" s="10">
        <f t="shared" si="31"/>
        <v>0.83921301923526537</v>
      </c>
      <c r="M686" s="10">
        <f t="shared" si="32"/>
        <v>-0.83921301923526537</v>
      </c>
      <c r="N686" s="6">
        <f>DATEDIF(A686, I686, "d")</f>
        <v>1728</v>
      </c>
    </row>
    <row r="687" spans="1:14" ht="14.25">
      <c r="A687" s="5">
        <v>43003</v>
      </c>
      <c r="B687" s="6" t="s">
        <v>1792</v>
      </c>
      <c r="C687" s="6" t="s">
        <v>1793</v>
      </c>
      <c r="D687" s="17">
        <v>57759676</v>
      </c>
      <c r="E687" s="6" t="s">
        <v>16</v>
      </c>
      <c r="F687" s="6" t="str">
        <f>IF(E687="BUY", "SELL", IF(E687="SELL", "BUY", ""))</f>
        <v>SELL</v>
      </c>
      <c r="G687" s="7">
        <v>31.25</v>
      </c>
      <c r="H687" s="7">
        <v>1000</v>
      </c>
      <c r="I687" s="11">
        <v>44727</v>
      </c>
      <c r="J687" s="9">
        <v>1.3</v>
      </c>
      <c r="K687" s="9">
        <f t="shared" si="30"/>
        <v>41.6</v>
      </c>
      <c r="L687" s="10">
        <f t="shared" si="31"/>
        <v>0.95840000000000003</v>
      </c>
      <c r="M687" s="10">
        <f t="shared" si="32"/>
        <v>-0.95840000000000003</v>
      </c>
      <c r="N687" s="6">
        <f>DATEDIF(A687, I687, "d")</f>
        <v>1724</v>
      </c>
    </row>
    <row r="688" spans="1:14" ht="14.25">
      <c r="A688" s="5">
        <v>43003</v>
      </c>
      <c r="B688" s="6" t="s">
        <v>1794</v>
      </c>
      <c r="C688" s="6" t="s">
        <v>1795</v>
      </c>
      <c r="D688" s="17">
        <v>6546614400</v>
      </c>
      <c r="E688" s="6" t="s">
        <v>19</v>
      </c>
      <c r="F688" s="6" t="str">
        <f>IF(E688="BUY", "SELL", IF(E688="SELL", "BUY", ""))</f>
        <v>BUY</v>
      </c>
      <c r="G688" s="7">
        <v>23.916079</v>
      </c>
      <c r="H688" s="7">
        <v>1000</v>
      </c>
      <c r="I688" s="11">
        <v>43293</v>
      </c>
      <c r="J688" s="9">
        <v>37.044215999999999</v>
      </c>
      <c r="K688" s="9">
        <f t="shared" si="30"/>
        <v>1548.925139442799</v>
      </c>
      <c r="L688" s="10">
        <f t="shared" si="31"/>
        <v>0.54892513944279908</v>
      </c>
      <c r="M688" s="10">
        <f t="shared" si="32"/>
        <v>-0.54892513944279908</v>
      </c>
      <c r="N688" s="6">
        <f>DATEDIF(A688, I688, "d")</f>
        <v>290</v>
      </c>
    </row>
    <row r="689" spans="1:14" ht="14.25">
      <c r="A689" s="5">
        <v>43003</v>
      </c>
      <c r="B689" s="6" t="s">
        <v>1796</v>
      </c>
      <c r="C689" s="6" t="s">
        <v>1797</v>
      </c>
      <c r="D689" s="17">
        <v>1260981512</v>
      </c>
      <c r="E689" s="6" t="s">
        <v>19</v>
      </c>
      <c r="F689" s="6" t="str">
        <f>IF(E689="BUY", "SELL", IF(E689="SELL", "BUY", ""))</f>
        <v>BUY</v>
      </c>
      <c r="G689" s="7">
        <v>34.340000000000003</v>
      </c>
      <c r="H689" s="7">
        <v>1000</v>
      </c>
      <c r="I689" s="11">
        <v>44727</v>
      </c>
      <c r="J689" s="9">
        <v>15.73</v>
      </c>
      <c r="K689" s="9">
        <f t="shared" si="30"/>
        <v>458.06639487478157</v>
      </c>
      <c r="L689" s="10">
        <f t="shared" si="31"/>
        <v>-0.54193360512521849</v>
      </c>
      <c r="M689" s="10">
        <f t="shared" si="32"/>
        <v>0.54193360512521849</v>
      </c>
      <c r="N689" s="6">
        <f>DATEDIF(A689, I689, "d")</f>
        <v>1724</v>
      </c>
    </row>
    <row r="690" spans="1:14" ht="14.25">
      <c r="A690" s="11">
        <v>43003</v>
      </c>
      <c r="B690" s="6" t="s">
        <v>1219</v>
      </c>
      <c r="C690" s="6" t="s">
        <v>1220</v>
      </c>
      <c r="D690" s="17">
        <v>415506000</v>
      </c>
      <c r="E690" s="13" t="s">
        <v>19</v>
      </c>
      <c r="F690" s="12" t="str">
        <f>IF(E690="BUY", "SELL", IF(E690="SELL", "BUY", ""))</f>
        <v>BUY</v>
      </c>
      <c r="G690" s="7">
        <v>16.951498000000001</v>
      </c>
      <c r="H690" s="7">
        <v>1000</v>
      </c>
      <c r="I690" s="11">
        <v>44727</v>
      </c>
      <c r="J690" s="9">
        <v>11.592421999999999</v>
      </c>
      <c r="K690" s="9">
        <f t="shared" si="30"/>
        <v>683.85826432566603</v>
      </c>
      <c r="L690" s="10">
        <f t="shared" si="31"/>
        <v>-0.31614173567433396</v>
      </c>
      <c r="M690" s="10">
        <f t="shared" si="32"/>
        <v>0.31614173567433396</v>
      </c>
      <c r="N690" s="6">
        <f>DATEDIF(A690, I690, "d")</f>
        <v>1724</v>
      </c>
    </row>
    <row r="691" spans="1:14" ht="14.25">
      <c r="A691" s="11">
        <v>43003</v>
      </c>
      <c r="B691" s="6" t="s">
        <v>1798</v>
      </c>
      <c r="C691" s="6" t="s">
        <v>1799</v>
      </c>
      <c r="D691" s="17">
        <v>103477688</v>
      </c>
      <c r="E691" s="13" t="s">
        <v>19</v>
      </c>
      <c r="F691" s="12" t="str">
        <f>IF(E691="BUY", "SELL", IF(E691="SELL", "BUY", ""))</f>
        <v>BUY</v>
      </c>
      <c r="G691" s="7">
        <v>58.650002000000001</v>
      </c>
      <c r="H691" s="7">
        <v>1000</v>
      </c>
      <c r="I691" s="11">
        <v>44727</v>
      </c>
      <c r="J691" s="9">
        <v>6.22</v>
      </c>
      <c r="K691" s="9">
        <f t="shared" si="30"/>
        <v>106.05285230851314</v>
      </c>
      <c r="L691" s="10">
        <f t="shared" si="31"/>
        <v>-0.89394714769148687</v>
      </c>
      <c r="M691" s="10">
        <f t="shared" si="32"/>
        <v>0.89394714769148687</v>
      </c>
      <c r="N691" s="6">
        <f>DATEDIF(A691, I691, "d")</f>
        <v>1724</v>
      </c>
    </row>
    <row r="692" spans="1:14" ht="14.25">
      <c r="A692" s="5">
        <v>43004</v>
      </c>
      <c r="B692" s="6" t="s">
        <v>1800</v>
      </c>
      <c r="C692" s="6" t="s">
        <v>1801</v>
      </c>
      <c r="D692" s="17">
        <v>1819713870</v>
      </c>
      <c r="E692" s="6" t="s">
        <v>19</v>
      </c>
      <c r="F692" s="6" t="str">
        <f>IF(E692="BUY", "SELL", IF(E692="SELL", "BUY", ""))</f>
        <v>BUY</v>
      </c>
      <c r="G692" s="7">
        <v>32.526688</v>
      </c>
      <c r="H692" s="7">
        <v>1000</v>
      </c>
      <c r="I692" s="5">
        <v>43432</v>
      </c>
      <c r="J692" s="9">
        <v>60.310101000000003</v>
      </c>
      <c r="K692" s="9">
        <f t="shared" si="30"/>
        <v>1854.1728257116126</v>
      </c>
      <c r="L692" s="10">
        <f t="shared" si="31"/>
        <v>0.85417282571161268</v>
      </c>
      <c r="M692" s="10">
        <f t="shared" si="32"/>
        <v>-0.85417282571161268</v>
      </c>
      <c r="N692" s="6">
        <f>DATEDIF(A692, I692, "d")</f>
        <v>428</v>
      </c>
    </row>
    <row r="693" spans="1:14" ht="14.25">
      <c r="A693" s="5">
        <v>43007</v>
      </c>
      <c r="B693" s="6" t="s">
        <v>1802</v>
      </c>
      <c r="C693" s="6" t="s">
        <v>1803</v>
      </c>
      <c r="D693" s="17">
        <v>1450394097</v>
      </c>
      <c r="E693" s="6" t="s">
        <v>19</v>
      </c>
      <c r="F693" s="6" t="str">
        <f>IF(E693="BUY", "SELL", IF(E693="SELL", "BUY", ""))</f>
        <v>BUY</v>
      </c>
      <c r="G693" s="7">
        <v>24.545031000000002</v>
      </c>
      <c r="H693" s="7">
        <v>1000</v>
      </c>
      <c r="I693" s="11">
        <v>44727</v>
      </c>
      <c r="J693" s="9">
        <v>9.1999999999999993</v>
      </c>
      <c r="K693" s="9">
        <f t="shared" si="30"/>
        <v>374.8212825642795</v>
      </c>
      <c r="L693" s="10">
        <f t="shared" si="31"/>
        <v>-0.62517871743572051</v>
      </c>
      <c r="M693" s="10">
        <f t="shared" si="32"/>
        <v>0.62517871743572051</v>
      </c>
      <c r="N693" s="6">
        <f>DATEDIF(A693, I693, "d")</f>
        <v>1720</v>
      </c>
    </row>
    <row r="694" spans="1:14" ht="14.25">
      <c r="A694" s="5">
        <v>43007</v>
      </c>
      <c r="B694" s="6" t="s">
        <v>1804</v>
      </c>
      <c r="C694" s="6" t="s">
        <v>1805</v>
      </c>
      <c r="D694" s="17">
        <v>6538848140</v>
      </c>
      <c r="E694" s="6" t="s">
        <v>16</v>
      </c>
      <c r="F694" s="6" t="str">
        <f>IF(E694="BUY", "SELL", IF(E694="SELL", "BUY", ""))</f>
        <v>SELL</v>
      </c>
      <c r="G694" s="7">
        <v>16.844802999999999</v>
      </c>
      <c r="H694" s="7">
        <v>1000</v>
      </c>
      <c r="I694" s="11">
        <v>44727</v>
      </c>
      <c r="J694" s="9">
        <v>36.650562000000001</v>
      </c>
      <c r="K694" s="9">
        <f t="shared" si="30"/>
        <v>2175.7786066123776</v>
      </c>
      <c r="L694" s="10">
        <f t="shared" si="31"/>
        <v>-1.1757786066123777</v>
      </c>
      <c r="M694" s="10">
        <f t="shared" si="32"/>
        <v>1.1757786066123777</v>
      </c>
      <c r="N694" s="6">
        <f>DATEDIF(A694, I694, "d")</f>
        <v>1720</v>
      </c>
    </row>
    <row r="695" spans="1:14" ht="14.25">
      <c r="A695" s="5">
        <v>43010</v>
      </c>
      <c r="B695" s="6" t="s">
        <v>1808</v>
      </c>
      <c r="C695" s="6" t="s">
        <v>1809</v>
      </c>
      <c r="D695" s="17">
        <v>2964183980</v>
      </c>
      <c r="E695" s="6" t="s">
        <v>16</v>
      </c>
      <c r="F695" s="6" t="str">
        <f>IF(E695="BUY", "SELL", IF(E695="SELL", "BUY", ""))</f>
        <v>SELL</v>
      </c>
      <c r="G695" s="7">
        <v>26.363586000000002</v>
      </c>
      <c r="H695" s="7">
        <v>1000</v>
      </c>
      <c r="I695" s="11">
        <v>44727</v>
      </c>
      <c r="J695" s="9">
        <v>36.353188000000003</v>
      </c>
      <c r="K695" s="9">
        <f t="shared" si="30"/>
        <v>1378.9166617925196</v>
      </c>
      <c r="L695" s="10">
        <f t="shared" si="31"/>
        <v>-0.37891666179251954</v>
      </c>
      <c r="M695" s="10">
        <f t="shared" si="32"/>
        <v>0.37891666179251954</v>
      </c>
      <c r="N695" s="6">
        <f>DATEDIF(A695, I695, "d")</f>
        <v>1717</v>
      </c>
    </row>
    <row r="696" spans="1:14" ht="14.25">
      <c r="A696" s="11">
        <v>43010</v>
      </c>
      <c r="B696" s="6" t="s">
        <v>1810</v>
      </c>
      <c r="C696" s="6" t="s">
        <v>1811</v>
      </c>
      <c r="D696" s="17">
        <v>1250122478</v>
      </c>
      <c r="E696" s="13" t="s">
        <v>19</v>
      </c>
      <c r="F696" s="12" t="str">
        <f>IF(E696="BUY", "SELL", IF(E696="SELL", "BUY", ""))</f>
        <v>BUY</v>
      </c>
      <c r="G696" s="7">
        <v>9.0317139999999991</v>
      </c>
      <c r="H696" s="7">
        <v>1000</v>
      </c>
      <c r="I696" s="11">
        <v>44727</v>
      </c>
      <c r="J696" s="9">
        <v>8.7951739999999994</v>
      </c>
      <c r="K696" s="9">
        <f t="shared" si="30"/>
        <v>973.81006528771843</v>
      </c>
      <c r="L696" s="10">
        <f t="shared" si="31"/>
        <v>-2.6189934712281569E-2</v>
      </c>
      <c r="M696" s="10">
        <f t="shared" si="32"/>
        <v>2.6189934712281569E-2</v>
      </c>
      <c r="N696" s="6">
        <f>DATEDIF(A696, I696, "d")</f>
        <v>1717</v>
      </c>
    </row>
    <row r="697" spans="1:14" ht="14.25">
      <c r="A697" s="5">
        <v>43011</v>
      </c>
      <c r="B697" s="6" t="s">
        <v>1812</v>
      </c>
      <c r="C697" s="6" t="s">
        <v>1813</v>
      </c>
      <c r="D697" s="17">
        <v>6458861904</v>
      </c>
      <c r="E697" s="6" t="s">
        <v>16</v>
      </c>
      <c r="F697" s="6" t="str">
        <f>IF(E697="BUY", "SELL", IF(E697="SELL", "BUY", ""))</f>
        <v>SELL</v>
      </c>
      <c r="G697" s="7">
        <v>76.28</v>
      </c>
      <c r="H697" s="7">
        <v>1000</v>
      </c>
      <c r="I697" s="11">
        <v>44727</v>
      </c>
      <c r="J697" s="9">
        <v>85.63</v>
      </c>
      <c r="K697" s="9">
        <f t="shared" si="30"/>
        <v>1122.5747246984793</v>
      </c>
      <c r="L697" s="10">
        <f t="shared" si="31"/>
        <v>-0.12257472469847926</v>
      </c>
      <c r="M697" s="10">
        <f t="shared" si="32"/>
        <v>0.12257472469847926</v>
      </c>
      <c r="N697" s="6">
        <f>DATEDIF(A697, I697, "d")</f>
        <v>1716</v>
      </c>
    </row>
    <row r="698" spans="1:14" ht="14.25">
      <c r="A698" s="5">
        <v>43012</v>
      </c>
      <c r="B698" s="6" t="s">
        <v>1816</v>
      </c>
      <c r="C698" s="6" t="s">
        <v>1817</v>
      </c>
      <c r="D698" s="17">
        <v>905536660</v>
      </c>
      <c r="E698" s="6" t="s">
        <v>16</v>
      </c>
      <c r="F698" s="6" t="str">
        <f>IF(E698="BUY", "SELL", IF(E698="SELL", "BUY", ""))</f>
        <v>SELL</v>
      </c>
      <c r="G698" s="7">
        <v>30.865024999999999</v>
      </c>
      <c r="H698" s="7">
        <v>1000</v>
      </c>
      <c r="I698" s="11">
        <v>44727</v>
      </c>
      <c r="J698" s="9">
        <v>23.987189999999998</v>
      </c>
      <c r="K698" s="9">
        <f t="shared" si="30"/>
        <v>777.16412022993666</v>
      </c>
      <c r="L698" s="10">
        <f t="shared" si="31"/>
        <v>0.22283587977006333</v>
      </c>
      <c r="M698" s="10">
        <f t="shared" si="32"/>
        <v>-0.22283587977006333</v>
      </c>
      <c r="N698" s="6">
        <f>DATEDIF(A698, I698, "d")</f>
        <v>1715</v>
      </c>
    </row>
    <row r="699" spans="1:14" ht="14.25">
      <c r="A699" s="5">
        <v>43014</v>
      </c>
      <c r="B699" s="6" t="s">
        <v>1820</v>
      </c>
      <c r="C699" s="6" t="s">
        <v>1821</v>
      </c>
      <c r="D699" s="17">
        <v>2427218682</v>
      </c>
      <c r="E699" s="6" t="s">
        <v>16</v>
      </c>
      <c r="F699" s="6" t="str">
        <f>IF(E699="BUY", "SELL", IF(E699="SELL", "BUY", ""))</f>
        <v>SELL</v>
      </c>
      <c r="G699" s="7">
        <v>14.89</v>
      </c>
      <c r="H699" s="7">
        <v>1000</v>
      </c>
      <c r="I699" s="11">
        <v>44727</v>
      </c>
      <c r="J699" s="9">
        <v>17.78</v>
      </c>
      <c r="K699" s="9">
        <f t="shared" si="30"/>
        <v>1194.0899932840832</v>
      </c>
      <c r="L699" s="10">
        <f t="shared" si="31"/>
        <v>-0.19408999328408322</v>
      </c>
      <c r="M699" s="10">
        <f t="shared" si="32"/>
        <v>0.19408999328408322</v>
      </c>
      <c r="N699" s="6">
        <f>DATEDIF(A699, I699, "d")</f>
        <v>1713</v>
      </c>
    </row>
    <row r="700" spans="1:14" ht="14.25">
      <c r="A700" s="5">
        <v>43018</v>
      </c>
      <c r="B700" s="6" t="s">
        <v>1822</v>
      </c>
      <c r="C700" s="6" t="s">
        <v>1823</v>
      </c>
      <c r="D700" s="17">
        <v>131736240</v>
      </c>
      <c r="E700" s="6" t="s">
        <v>19</v>
      </c>
      <c r="F700" s="6" t="str">
        <f>IF(E700="BUY", "SELL", IF(E700="SELL", "BUY", ""))</f>
        <v>BUY</v>
      </c>
      <c r="G700" s="7">
        <v>55.150002000000001</v>
      </c>
      <c r="H700" s="7">
        <v>1000</v>
      </c>
      <c r="I700" s="11">
        <v>44137</v>
      </c>
      <c r="J700" s="9">
        <v>39.200001</v>
      </c>
      <c r="K700" s="9">
        <f t="shared" si="30"/>
        <v>710.78875028871255</v>
      </c>
      <c r="L700" s="10">
        <f t="shared" si="31"/>
        <v>-0.28921124971128748</v>
      </c>
      <c r="M700" s="10">
        <f t="shared" si="32"/>
        <v>0.28921124971128748</v>
      </c>
      <c r="N700" s="6">
        <f>DATEDIF(A700, I700, "d")</f>
        <v>1119</v>
      </c>
    </row>
    <row r="701" spans="1:14" ht="14.25">
      <c r="A701" s="5">
        <v>43018</v>
      </c>
      <c r="B701" s="6" t="s">
        <v>1824</v>
      </c>
      <c r="C701" s="6" t="s">
        <v>1825</v>
      </c>
      <c r="D701" s="17">
        <v>1431306000</v>
      </c>
      <c r="E701" s="6" t="s">
        <v>19</v>
      </c>
      <c r="F701" s="6" t="str">
        <f>IF(E701="BUY", "SELL", IF(E701="SELL", "BUY", ""))</f>
        <v>BUY</v>
      </c>
      <c r="G701" s="7">
        <v>13.98</v>
      </c>
      <c r="H701" s="7">
        <v>1000</v>
      </c>
      <c r="I701" s="11">
        <v>44727</v>
      </c>
      <c r="J701" s="9">
        <v>15.81</v>
      </c>
      <c r="K701" s="9">
        <f t="shared" si="30"/>
        <v>1130.901287553648</v>
      </c>
      <c r="L701" s="10">
        <f t="shared" si="31"/>
        <v>0.13090128755364799</v>
      </c>
      <c r="M701" s="10">
        <f t="shared" si="32"/>
        <v>-0.13090128755364799</v>
      </c>
      <c r="N701" s="6">
        <f>DATEDIF(A701, I701, "d")</f>
        <v>1709</v>
      </c>
    </row>
    <row r="702" spans="1:14" ht="14.25">
      <c r="A702" s="5">
        <v>43019</v>
      </c>
      <c r="B702" s="6" t="s">
        <v>283</v>
      </c>
      <c r="C702" s="6" t="s">
        <v>284</v>
      </c>
      <c r="D702" s="17">
        <v>4654876206</v>
      </c>
      <c r="E702" s="6" t="s">
        <v>19</v>
      </c>
      <c r="F702" s="6" t="str">
        <f>IF(E702="BUY", "SELL", IF(E702="SELL", "BUY", ""))</f>
        <v>BUY</v>
      </c>
      <c r="G702" s="7">
        <v>57.184074000000003</v>
      </c>
      <c r="H702" s="7">
        <v>1000</v>
      </c>
      <c r="I702" s="11">
        <v>43038</v>
      </c>
      <c r="J702" s="9">
        <v>60.194262999999999</v>
      </c>
      <c r="K702" s="9">
        <f t="shared" si="30"/>
        <v>1052.6403382871952</v>
      </c>
      <c r="L702" s="10">
        <f t="shared" si="31"/>
        <v>5.2640338287195165E-2</v>
      </c>
      <c r="M702" s="10">
        <f t="shared" si="32"/>
        <v>-5.2640338287195165E-2</v>
      </c>
      <c r="N702" s="6">
        <f>DATEDIF(A702, I702, "d")</f>
        <v>19</v>
      </c>
    </row>
    <row r="703" spans="1:14" ht="14.25">
      <c r="A703" s="5">
        <v>43019</v>
      </c>
      <c r="B703" s="6" t="s">
        <v>184</v>
      </c>
      <c r="C703" s="6" t="s">
        <v>184</v>
      </c>
      <c r="D703" s="17">
        <v>1065594848</v>
      </c>
      <c r="E703" s="6" t="s">
        <v>19</v>
      </c>
      <c r="F703" s="6" t="str">
        <f>IF(E703="BUY", "SELL", IF(E703="SELL", "BUY", ""))</f>
        <v>BUY</v>
      </c>
      <c r="G703" s="7">
        <v>21.450001</v>
      </c>
      <c r="H703" s="7">
        <v>1000</v>
      </c>
      <c r="I703" s="11">
        <v>44727</v>
      </c>
      <c r="J703" s="9">
        <v>15.75</v>
      </c>
      <c r="K703" s="9">
        <f t="shared" si="30"/>
        <v>734.26570003423308</v>
      </c>
      <c r="L703" s="10">
        <f t="shared" si="31"/>
        <v>-0.26573429996576692</v>
      </c>
      <c r="M703" s="10">
        <f t="shared" si="32"/>
        <v>0.26573429996576692</v>
      </c>
      <c r="N703" s="6">
        <f>DATEDIF(A703, I703, "d")</f>
        <v>1708</v>
      </c>
    </row>
    <row r="704" spans="1:14" ht="14.25">
      <c r="A704" s="5">
        <v>43019</v>
      </c>
      <c r="B704" s="6" t="s">
        <v>1830</v>
      </c>
      <c r="C704" s="6" t="s">
        <v>1831</v>
      </c>
      <c r="D704" s="17">
        <v>1620134462</v>
      </c>
      <c r="E704" s="6" t="s">
        <v>16</v>
      </c>
      <c r="F704" s="6" t="str">
        <f>IF(E704="BUY", "SELL", IF(E704="SELL", "BUY", ""))</f>
        <v>SELL</v>
      </c>
      <c r="G704" s="7">
        <v>14.75</v>
      </c>
      <c r="H704" s="7">
        <v>1000</v>
      </c>
      <c r="I704" s="11">
        <v>44727</v>
      </c>
      <c r="J704" s="9">
        <v>17.690000999999999</v>
      </c>
      <c r="K704" s="9">
        <f t="shared" si="30"/>
        <v>1199.3221016949153</v>
      </c>
      <c r="L704" s="10">
        <f t="shared" si="31"/>
        <v>-0.19932210169491532</v>
      </c>
      <c r="M704" s="10">
        <f t="shared" si="32"/>
        <v>0.19932210169491532</v>
      </c>
      <c r="N704" s="6">
        <f>DATEDIF(A704, I704, "d")</f>
        <v>1708</v>
      </c>
    </row>
    <row r="705" spans="1:14" ht="14.25">
      <c r="A705" s="5">
        <v>43020</v>
      </c>
      <c r="B705" s="6" t="s">
        <v>1832</v>
      </c>
      <c r="C705" s="6" t="s">
        <v>1833</v>
      </c>
      <c r="D705" s="17">
        <v>6070796040</v>
      </c>
      <c r="E705" s="6" t="s">
        <v>19</v>
      </c>
      <c r="F705" s="6" t="str">
        <f>IF(E705="BUY", "SELL", IF(E705="SELL", "BUY", ""))</f>
        <v>BUY</v>
      </c>
      <c r="G705" s="7">
        <v>11.400593000000001</v>
      </c>
      <c r="H705" s="7">
        <v>1000</v>
      </c>
      <c r="I705" s="11">
        <v>43431</v>
      </c>
      <c r="J705" s="9">
        <v>23.149677000000001</v>
      </c>
      <c r="K705" s="9">
        <f t="shared" si="30"/>
        <v>2030.5677959032482</v>
      </c>
      <c r="L705" s="10">
        <f t="shared" si="31"/>
        <v>1.0305677959032482</v>
      </c>
      <c r="M705" s="10">
        <f t="shared" si="32"/>
        <v>-1.0305677959032482</v>
      </c>
      <c r="N705" s="6">
        <f>DATEDIF(A705, I705, "d")</f>
        <v>411</v>
      </c>
    </row>
    <row r="706" spans="1:14" ht="14.25">
      <c r="A706" s="5">
        <v>43021</v>
      </c>
      <c r="B706" s="6" t="s">
        <v>1834</v>
      </c>
      <c r="C706" s="6" t="s">
        <v>1835</v>
      </c>
      <c r="D706" s="17">
        <v>3633845490</v>
      </c>
      <c r="E706" s="6" t="s">
        <v>19</v>
      </c>
      <c r="F706" s="6" t="str">
        <f>IF(E706="BUY", "SELL", IF(E706="SELL", "BUY", ""))</f>
        <v>BUY</v>
      </c>
      <c r="G706" s="7">
        <v>12.14</v>
      </c>
      <c r="H706" s="7">
        <v>1000</v>
      </c>
      <c r="I706" s="11">
        <v>43809</v>
      </c>
      <c r="J706" s="9">
        <v>6.88</v>
      </c>
      <c r="K706" s="9">
        <f t="shared" si="30"/>
        <v>566.7215815485996</v>
      </c>
      <c r="L706" s="10">
        <f t="shared" si="31"/>
        <v>-0.43327841845140042</v>
      </c>
      <c r="M706" s="10">
        <f t="shared" si="32"/>
        <v>0.43327841845140042</v>
      </c>
      <c r="N706" s="6">
        <f>DATEDIF(A706, I706, "d")</f>
        <v>788</v>
      </c>
    </row>
    <row r="707" spans="1:14" ht="14.25">
      <c r="A707" s="5">
        <v>43021</v>
      </c>
      <c r="B707" s="6" t="s">
        <v>1836</v>
      </c>
      <c r="C707" s="6" t="s">
        <v>1837</v>
      </c>
      <c r="D707" s="17">
        <v>23203205</v>
      </c>
      <c r="E707" s="6" t="s">
        <v>19</v>
      </c>
      <c r="F707" s="6" t="str">
        <f>IF(E707="BUY", "SELL", IF(E707="SELL", "BUY", ""))</f>
        <v>BUY</v>
      </c>
      <c r="G707" s="7">
        <v>5.72</v>
      </c>
      <c r="H707" s="7">
        <v>1000</v>
      </c>
      <c r="I707" s="11">
        <v>44727</v>
      </c>
      <c r="J707" s="9">
        <v>1.65</v>
      </c>
      <c r="K707" s="9">
        <f t="shared" ref="K707:K770" si="33">(H707/G707)*J707</f>
        <v>288.46153846153845</v>
      </c>
      <c r="L707" s="10">
        <f t="shared" ref="L707:L770" si="34">IF(F707="BUY",(K707-H707)/H707, IF(F707="SELL", (H707-K707)/H707, "Invalid"))</f>
        <v>-0.71153846153846156</v>
      </c>
      <c r="M707" s="10">
        <f t="shared" ref="M707:M770" si="35">IF(E707="BUY",(K707-H707)/H707,IF(E707="SELL",(H707-K707)/H707,""))</f>
        <v>0.71153846153846156</v>
      </c>
      <c r="N707" s="6">
        <f>DATEDIF(A707, I707, "d")</f>
        <v>1706</v>
      </c>
    </row>
    <row r="708" spans="1:14" ht="14.25">
      <c r="A708" s="5">
        <v>43025</v>
      </c>
      <c r="B708" s="6" t="s">
        <v>1840</v>
      </c>
      <c r="C708" s="6" t="s">
        <v>1841</v>
      </c>
      <c r="D708" s="17">
        <v>6437840616</v>
      </c>
      <c r="E708" s="6" t="s">
        <v>16</v>
      </c>
      <c r="F708" s="6" t="str">
        <f>IF(E708="BUY", "SELL", IF(E708="SELL", "BUY", ""))</f>
        <v>SELL</v>
      </c>
      <c r="G708" s="7">
        <v>194.868011</v>
      </c>
      <c r="H708" s="7">
        <v>1000</v>
      </c>
      <c r="I708" s="11">
        <v>44727</v>
      </c>
      <c r="J708" s="9">
        <v>253.20082099999999</v>
      </c>
      <c r="K708" s="9">
        <f t="shared" si="33"/>
        <v>1299.3452321941131</v>
      </c>
      <c r="L708" s="10">
        <f t="shared" si="34"/>
        <v>-0.29934523219411313</v>
      </c>
      <c r="M708" s="10">
        <f t="shared" si="35"/>
        <v>0.29934523219411313</v>
      </c>
      <c r="N708" s="6">
        <f>DATEDIF(A708, I708, "d")</f>
        <v>1702</v>
      </c>
    </row>
    <row r="709" spans="1:14" ht="14.25">
      <c r="A709" s="5">
        <v>43025</v>
      </c>
      <c r="B709" s="6" t="s">
        <v>1842</v>
      </c>
      <c r="C709" s="6" t="s">
        <v>1843</v>
      </c>
      <c r="D709" s="17">
        <v>157495712</v>
      </c>
      <c r="E709" s="6" t="s">
        <v>19</v>
      </c>
      <c r="F709" s="6" t="str">
        <f>IF(E709="BUY", "SELL", IF(E709="SELL", "BUY", ""))</f>
        <v>BUY</v>
      </c>
      <c r="G709" s="7">
        <v>14.5</v>
      </c>
      <c r="H709" s="7">
        <v>1000</v>
      </c>
      <c r="I709" s="5">
        <v>43482</v>
      </c>
      <c r="J709" s="9">
        <v>11.29</v>
      </c>
      <c r="K709" s="9">
        <f t="shared" si="33"/>
        <v>778.62068965517244</v>
      </c>
      <c r="L709" s="10">
        <f t="shared" si="34"/>
        <v>-0.22137931034482755</v>
      </c>
      <c r="M709" s="10">
        <f t="shared" si="35"/>
        <v>0.22137931034482755</v>
      </c>
      <c r="N709" s="6">
        <f>DATEDIF(A709, I709, "d")</f>
        <v>457</v>
      </c>
    </row>
    <row r="710" spans="1:14" ht="14.25">
      <c r="A710" s="5">
        <v>43026</v>
      </c>
      <c r="B710" s="6" t="s">
        <v>1846</v>
      </c>
      <c r="C710" s="6" t="s">
        <v>1847</v>
      </c>
      <c r="D710" s="17">
        <v>4683208669</v>
      </c>
      <c r="E710" s="6" t="s">
        <v>16</v>
      </c>
      <c r="F710" s="6" t="str">
        <f>IF(E710="BUY", "SELL", IF(E710="SELL", "BUY", ""))</f>
        <v>SELL</v>
      </c>
      <c r="G710" s="7">
        <v>30.22315</v>
      </c>
      <c r="H710" s="7">
        <v>1000</v>
      </c>
      <c r="I710" s="11">
        <v>44727</v>
      </c>
      <c r="J710" s="9">
        <v>38.330002</v>
      </c>
      <c r="K710" s="9">
        <f t="shared" si="33"/>
        <v>1268.2331921060513</v>
      </c>
      <c r="L710" s="10">
        <f t="shared" si="34"/>
        <v>-0.26823319210605134</v>
      </c>
      <c r="M710" s="10">
        <f t="shared" si="35"/>
        <v>0.26823319210605134</v>
      </c>
      <c r="N710" s="6">
        <f>DATEDIF(A710, I710, "d")</f>
        <v>1701</v>
      </c>
    </row>
    <row r="711" spans="1:14" ht="14.25">
      <c r="A711" s="5">
        <v>43027</v>
      </c>
      <c r="B711" s="6" t="s">
        <v>1848</v>
      </c>
      <c r="C711" s="6" t="s">
        <v>1849</v>
      </c>
      <c r="D711" s="17">
        <v>7126674487</v>
      </c>
      <c r="E711" s="6" t="s">
        <v>19</v>
      </c>
      <c r="F711" s="6" t="str">
        <f>IF(E711="BUY", "SELL", IF(E711="SELL", "BUY", ""))</f>
        <v>BUY</v>
      </c>
      <c r="G711" s="7">
        <v>19.447064999999998</v>
      </c>
      <c r="H711" s="7">
        <v>1000</v>
      </c>
      <c r="I711" s="11">
        <v>44727</v>
      </c>
      <c r="J711" s="9">
        <v>25.332882000000001</v>
      </c>
      <c r="K711" s="9">
        <f t="shared" si="33"/>
        <v>1302.6583702990658</v>
      </c>
      <c r="L711" s="10">
        <f t="shared" si="34"/>
        <v>0.30265837029906584</v>
      </c>
      <c r="M711" s="10">
        <f t="shared" si="35"/>
        <v>-0.30265837029906584</v>
      </c>
      <c r="N711" s="6">
        <f>DATEDIF(A711, I711, "d")</f>
        <v>1700</v>
      </c>
    </row>
    <row r="712" spans="1:14" ht="14.25">
      <c r="A712" s="11">
        <v>43027</v>
      </c>
      <c r="B712" s="6" t="s">
        <v>1850</v>
      </c>
      <c r="C712" s="6" t="s">
        <v>1851</v>
      </c>
      <c r="D712" s="17">
        <v>1964293212</v>
      </c>
      <c r="E712" s="12" t="s">
        <v>16</v>
      </c>
      <c r="F712" s="13" t="str">
        <f>IF(E712="BUY", "SELL", IF(E712="SELL", "BUY", ""))</f>
        <v>SELL</v>
      </c>
      <c r="G712" s="7">
        <v>42.945537999999999</v>
      </c>
      <c r="H712" s="7">
        <v>1000</v>
      </c>
      <c r="I712" s="11">
        <v>43209</v>
      </c>
      <c r="J712" s="9">
        <v>33.469943999999998</v>
      </c>
      <c r="K712" s="9">
        <f t="shared" si="33"/>
        <v>779.35789278038612</v>
      </c>
      <c r="L712" s="10">
        <f t="shared" si="34"/>
        <v>0.22064210721961389</v>
      </c>
      <c r="M712" s="10">
        <f t="shared" si="35"/>
        <v>-0.22064210721961389</v>
      </c>
      <c r="N712" s="6">
        <f>DATEDIF(A712, I712, "d")</f>
        <v>182</v>
      </c>
    </row>
    <row r="713" spans="1:14" ht="14.25">
      <c r="A713" s="5">
        <v>43028</v>
      </c>
      <c r="B713" s="6" t="s">
        <v>1852</v>
      </c>
      <c r="C713" s="6" t="s">
        <v>1853</v>
      </c>
      <c r="D713" s="17">
        <v>256533720</v>
      </c>
      <c r="E713" s="6" t="s">
        <v>19</v>
      </c>
      <c r="F713" s="6" t="str">
        <f>IF(E713="BUY", "SELL", IF(E713="SELL", "BUY", ""))</f>
        <v>BUY</v>
      </c>
      <c r="G713" s="7">
        <v>19.236128000000001</v>
      </c>
      <c r="H713" s="7">
        <v>1000</v>
      </c>
      <c r="I713" s="11">
        <v>44727</v>
      </c>
      <c r="J713" s="9">
        <v>9.1198460000000008</v>
      </c>
      <c r="K713" s="9">
        <f t="shared" si="33"/>
        <v>474.09988122349785</v>
      </c>
      <c r="L713" s="10">
        <f t="shared" si="34"/>
        <v>-0.52590011877650211</v>
      </c>
      <c r="M713" s="10">
        <f t="shared" si="35"/>
        <v>0.52590011877650211</v>
      </c>
      <c r="N713" s="6">
        <f>DATEDIF(A713, I713, "d")</f>
        <v>1699</v>
      </c>
    </row>
    <row r="714" spans="1:14" ht="14.25">
      <c r="A714" s="5">
        <v>43028</v>
      </c>
      <c r="B714" s="6" t="s">
        <v>1854</v>
      </c>
      <c r="C714" s="6" t="s">
        <v>1855</v>
      </c>
      <c r="D714" s="17">
        <v>3685435420</v>
      </c>
      <c r="E714" s="6" t="s">
        <v>19</v>
      </c>
      <c r="F714" s="6" t="str">
        <f>IF(E714="BUY", "SELL", IF(E714="SELL", "BUY", ""))</f>
        <v>BUY</v>
      </c>
      <c r="G714" s="7">
        <v>16.466992999999999</v>
      </c>
      <c r="H714" s="7">
        <v>1000</v>
      </c>
      <c r="I714" s="11">
        <v>43199</v>
      </c>
      <c r="J714" s="9">
        <v>21.500803000000001</v>
      </c>
      <c r="K714" s="9">
        <f t="shared" si="33"/>
        <v>1305.6909054373195</v>
      </c>
      <c r="L714" s="10">
        <f t="shared" si="34"/>
        <v>0.30569090543731953</v>
      </c>
      <c r="M714" s="10">
        <f t="shared" si="35"/>
        <v>-0.30569090543731953</v>
      </c>
      <c r="N714" s="6">
        <f>DATEDIF(A714, I714, "d")</f>
        <v>171</v>
      </c>
    </row>
    <row r="715" spans="1:14" ht="14.25">
      <c r="A715" s="5">
        <v>43031</v>
      </c>
      <c r="B715" s="6" t="s">
        <v>1856</v>
      </c>
      <c r="C715" s="6" t="s">
        <v>1857</v>
      </c>
      <c r="D715" s="17">
        <v>512847720</v>
      </c>
      <c r="E715" s="6" t="s">
        <v>16</v>
      </c>
      <c r="F715" s="6" t="str">
        <f>IF(E715="BUY", "SELL", IF(E715="SELL", "BUY", ""))</f>
        <v>SELL</v>
      </c>
      <c r="G715" s="7">
        <v>4.18</v>
      </c>
      <c r="H715" s="7">
        <v>1000</v>
      </c>
      <c r="I715" s="11">
        <v>43991</v>
      </c>
      <c r="J715" s="9">
        <v>3.7</v>
      </c>
      <c r="K715" s="9">
        <f t="shared" si="33"/>
        <v>885.16746411483257</v>
      </c>
      <c r="L715" s="10">
        <f t="shared" si="34"/>
        <v>0.11483253588516742</v>
      </c>
      <c r="M715" s="10">
        <f t="shared" si="35"/>
        <v>-0.11483253588516742</v>
      </c>
      <c r="N715" s="6">
        <f>DATEDIF(A715, I715, "d")</f>
        <v>960</v>
      </c>
    </row>
    <row r="716" spans="1:14" ht="14.25">
      <c r="A716" s="5">
        <v>43031</v>
      </c>
      <c r="B716" s="6" t="s">
        <v>1652</v>
      </c>
      <c r="C716" s="6" t="s">
        <v>1653</v>
      </c>
      <c r="D716" s="17">
        <v>6031956636</v>
      </c>
      <c r="E716" s="6" t="s">
        <v>16</v>
      </c>
      <c r="F716" s="6" t="str">
        <f>IF(E716="BUY", "SELL", IF(E716="SELL", "BUY", ""))</f>
        <v>SELL</v>
      </c>
      <c r="G716" s="7">
        <v>30.870000999999998</v>
      </c>
      <c r="H716" s="7">
        <v>1000</v>
      </c>
      <c r="I716" s="5">
        <v>43209</v>
      </c>
      <c r="J716" s="9">
        <v>23.02</v>
      </c>
      <c r="K716" s="9">
        <f t="shared" si="33"/>
        <v>745.70778277590591</v>
      </c>
      <c r="L716" s="10">
        <f t="shared" si="34"/>
        <v>0.25429221722409406</v>
      </c>
      <c r="M716" s="10">
        <f t="shared" si="35"/>
        <v>-0.25429221722409406</v>
      </c>
      <c r="N716" s="6">
        <f>DATEDIF(A716, I716, "d")</f>
        <v>178</v>
      </c>
    </row>
    <row r="717" spans="1:14" ht="14.25">
      <c r="A717" s="5">
        <v>43031</v>
      </c>
      <c r="B717" s="6" t="s">
        <v>1858</v>
      </c>
      <c r="C717" s="6" t="s">
        <v>1859</v>
      </c>
      <c r="D717" s="17">
        <v>2370760322</v>
      </c>
      <c r="E717" s="6" t="s">
        <v>16</v>
      </c>
      <c r="F717" s="6" t="str">
        <f>IF(E717="BUY", "SELL", IF(E717="SELL", "BUY", ""))</f>
        <v>SELL</v>
      </c>
      <c r="G717" s="7">
        <v>14.6</v>
      </c>
      <c r="H717" s="7">
        <v>1000</v>
      </c>
      <c r="I717" s="11">
        <v>43207</v>
      </c>
      <c r="J717" s="9">
        <v>12.23</v>
      </c>
      <c r="K717" s="9">
        <f t="shared" si="33"/>
        <v>837.67123287671234</v>
      </c>
      <c r="L717" s="10">
        <f t="shared" si="34"/>
        <v>0.16232876712328767</v>
      </c>
      <c r="M717" s="10">
        <f t="shared" si="35"/>
        <v>-0.16232876712328767</v>
      </c>
      <c r="N717" s="6">
        <f>DATEDIF(A717, I717, "d")</f>
        <v>176</v>
      </c>
    </row>
    <row r="718" spans="1:14" ht="14.25">
      <c r="A718" s="5">
        <v>43032</v>
      </c>
      <c r="B718" s="6" t="s">
        <v>1860</v>
      </c>
      <c r="C718" s="6" t="s">
        <v>1861</v>
      </c>
      <c r="D718" s="17">
        <v>8213085588</v>
      </c>
      <c r="E718" s="6" t="s">
        <v>19</v>
      </c>
      <c r="F718" s="6" t="str">
        <f>IF(E718="BUY", "SELL", IF(E718="SELL", "BUY", ""))</f>
        <v>BUY</v>
      </c>
      <c r="G718" s="7">
        <v>20.905118999999999</v>
      </c>
      <c r="H718" s="7">
        <v>1000</v>
      </c>
      <c r="I718" s="5">
        <v>43676</v>
      </c>
      <c r="J718" s="9">
        <v>29.75</v>
      </c>
      <c r="K718" s="9">
        <f t="shared" si="33"/>
        <v>1423.0964195898621</v>
      </c>
      <c r="L718" s="10">
        <f t="shared" si="34"/>
        <v>0.4230964195898621</v>
      </c>
      <c r="M718" s="10">
        <f t="shared" si="35"/>
        <v>-0.4230964195898621</v>
      </c>
      <c r="N718" s="6">
        <f>DATEDIF(A718, I718, "d")</f>
        <v>644</v>
      </c>
    </row>
    <row r="719" spans="1:14" ht="14.25">
      <c r="A719" s="5">
        <v>43032</v>
      </c>
      <c r="B719" s="6" t="s">
        <v>1093</v>
      </c>
      <c r="C719" s="6" t="s">
        <v>1094</v>
      </c>
      <c r="D719" s="17">
        <v>6423453504</v>
      </c>
      <c r="E719" s="6" t="s">
        <v>19</v>
      </c>
      <c r="F719" s="6" t="str">
        <f>IF(E719="BUY", "SELL", IF(E719="SELL", "BUY", ""))</f>
        <v>BUY</v>
      </c>
      <c r="G719" s="7">
        <v>22.08</v>
      </c>
      <c r="H719" s="7">
        <v>1000</v>
      </c>
      <c r="I719" s="11">
        <v>43980</v>
      </c>
      <c r="J719" s="9">
        <v>17.139999</v>
      </c>
      <c r="K719" s="9">
        <f t="shared" si="33"/>
        <v>776.26807065217395</v>
      </c>
      <c r="L719" s="10">
        <f t="shared" si="34"/>
        <v>-0.22373192934782604</v>
      </c>
      <c r="M719" s="10">
        <f t="shared" si="35"/>
        <v>0.22373192934782604</v>
      </c>
      <c r="N719" s="6">
        <f>DATEDIF(A719, I719, "d")</f>
        <v>948</v>
      </c>
    </row>
    <row r="720" spans="1:14" ht="14.25">
      <c r="A720" s="5">
        <v>43032</v>
      </c>
      <c r="B720" s="6" t="s">
        <v>643</v>
      </c>
      <c r="C720" s="6" t="s">
        <v>644</v>
      </c>
      <c r="D720" s="17">
        <v>583698716</v>
      </c>
      <c r="E720" s="6" t="s">
        <v>16</v>
      </c>
      <c r="F720" s="6" t="str">
        <f>IF(E720="BUY", "SELL", IF(E720="SELL", "BUY", ""))</f>
        <v>SELL</v>
      </c>
      <c r="G720" s="7">
        <v>9.3999995999999992</v>
      </c>
      <c r="H720" s="7">
        <v>1000</v>
      </c>
      <c r="I720" s="11">
        <v>43054</v>
      </c>
      <c r="J720" s="9">
        <v>8.1599997999999996</v>
      </c>
      <c r="K720" s="9">
        <f t="shared" si="33"/>
        <v>868.08512204617546</v>
      </c>
      <c r="L720" s="10">
        <f t="shared" si="34"/>
        <v>0.13191487795382453</v>
      </c>
      <c r="M720" s="10">
        <f t="shared" si="35"/>
        <v>-0.13191487795382453</v>
      </c>
      <c r="N720" s="6">
        <f>DATEDIF(A720, I720, "d")</f>
        <v>22</v>
      </c>
    </row>
    <row r="721" spans="1:14" ht="14.25">
      <c r="A721" s="5">
        <v>43034</v>
      </c>
      <c r="B721" s="6" t="s">
        <v>917</v>
      </c>
      <c r="C721" s="6" t="s">
        <v>918</v>
      </c>
      <c r="D721" s="17">
        <v>5857881488</v>
      </c>
      <c r="E721" s="6" t="s">
        <v>19</v>
      </c>
      <c r="F721" s="6" t="str">
        <f>IF(E721="BUY", "SELL", IF(E721="SELL", "BUY", ""))</f>
        <v>BUY</v>
      </c>
      <c r="G721" s="7">
        <v>44.396338999999998</v>
      </c>
      <c r="H721" s="7">
        <v>1000</v>
      </c>
      <c r="I721" s="11">
        <v>43060</v>
      </c>
      <c r="J721" s="9">
        <v>48.107246000000004</v>
      </c>
      <c r="K721" s="9">
        <f t="shared" si="33"/>
        <v>1083.585878556338</v>
      </c>
      <c r="L721" s="10">
        <f t="shared" si="34"/>
        <v>8.3585878556338006E-2</v>
      </c>
      <c r="M721" s="10">
        <f t="shared" si="35"/>
        <v>-8.3585878556338006E-2</v>
      </c>
      <c r="N721" s="6">
        <f>DATEDIF(A721, I721, "d")</f>
        <v>26</v>
      </c>
    </row>
    <row r="722" spans="1:14" ht="14.25">
      <c r="A722" s="5">
        <v>43035</v>
      </c>
      <c r="B722" s="6" t="s">
        <v>989</v>
      </c>
      <c r="C722" s="6" t="s">
        <v>990</v>
      </c>
      <c r="D722" s="17">
        <v>2082171299</v>
      </c>
      <c r="E722" s="6" t="s">
        <v>19</v>
      </c>
      <c r="F722" s="6" t="str">
        <f>IF(E722="BUY", "SELL", IF(E722="SELL", "BUY", ""))</f>
        <v>BUY</v>
      </c>
      <c r="G722" s="7">
        <v>19.379999000000002</v>
      </c>
      <c r="H722" s="7">
        <v>1000</v>
      </c>
      <c r="I722" s="5">
        <v>43119</v>
      </c>
      <c r="J722" s="9">
        <v>22.57</v>
      </c>
      <c r="K722" s="9">
        <f t="shared" si="33"/>
        <v>1164.6027432715553</v>
      </c>
      <c r="L722" s="10">
        <f t="shared" si="34"/>
        <v>0.16460274327155525</v>
      </c>
      <c r="M722" s="10">
        <f t="shared" si="35"/>
        <v>-0.16460274327155525</v>
      </c>
      <c r="N722" s="6">
        <f>DATEDIF(A722, I722, "d")</f>
        <v>84</v>
      </c>
    </row>
    <row r="723" spans="1:14" ht="14.25">
      <c r="A723" s="5">
        <v>43038</v>
      </c>
      <c r="B723" s="6" t="s">
        <v>283</v>
      </c>
      <c r="C723" s="6" t="s">
        <v>284</v>
      </c>
      <c r="D723" s="17">
        <v>4654876206</v>
      </c>
      <c r="E723" s="6" t="s">
        <v>16</v>
      </c>
      <c r="F723" s="6" t="str">
        <f>IF(E723="BUY", "SELL", IF(E723="SELL", "BUY", ""))</f>
        <v>SELL</v>
      </c>
      <c r="G723" s="7">
        <v>60.194262999999999</v>
      </c>
      <c r="H723" s="7">
        <v>1000</v>
      </c>
      <c r="I723" s="11">
        <v>44727</v>
      </c>
      <c r="J723" s="9">
        <v>71.493133999999998</v>
      </c>
      <c r="K723" s="9">
        <f t="shared" si="33"/>
        <v>1187.7067753117933</v>
      </c>
      <c r="L723" s="10">
        <f t="shared" si="34"/>
        <v>-0.18770677531179331</v>
      </c>
      <c r="M723" s="10">
        <f t="shared" si="35"/>
        <v>0.18770677531179331</v>
      </c>
      <c r="N723" s="6">
        <f>DATEDIF(A723, I723, "d")</f>
        <v>1689</v>
      </c>
    </row>
    <row r="724" spans="1:14" ht="14.25">
      <c r="A724" s="5">
        <v>43038</v>
      </c>
      <c r="B724" s="6" t="s">
        <v>379</v>
      </c>
      <c r="C724" s="6" t="s">
        <v>380</v>
      </c>
      <c r="D724" s="17">
        <v>4120653358</v>
      </c>
      <c r="E724" s="6" t="s">
        <v>19</v>
      </c>
      <c r="F724" s="6" t="str">
        <f>IF(E724="BUY", "SELL", IF(E724="SELL", "BUY", ""))</f>
        <v>BUY</v>
      </c>
      <c r="G724" s="7">
        <v>14.7796</v>
      </c>
      <c r="H724" s="7">
        <v>1000</v>
      </c>
      <c r="I724" s="5">
        <v>43067</v>
      </c>
      <c r="J724" s="9">
        <v>17.391918</v>
      </c>
      <c r="K724" s="9">
        <f t="shared" si="33"/>
        <v>1176.7516035616661</v>
      </c>
      <c r="L724" s="10">
        <f t="shared" si="34"/>
        <v>0.17675160356166611</v>
      </c>
      <c r="M724" s="10">
        <f t="shared" si="35"/>
        <v>-0.17675160356166611</v>
      </c>
      <c r="N724" s="6">
        <f>DATEDIF(A724, I724, "d")</f>
        <v>29</v>
      </c>
    </row>
    <row r="725" spans="1:14" ht="14.25">
      <c r="A725" s="5">
        <v>43040</v>
      </c>
      <c r="B725" s="6" t="s">
        <v>305</v>
      </c>
      <c r="C725" s="6" t="s">
        <v>306</v>
      </c>
      <c r="D725" s="17">
        <v>9433126947</v>
      </c>
      <c r="E725" s="6" t="s">
        <v>19</v>
      </c>
      <c r="F725" s="6" t="str">
        <f>IF(E725="BUY", "SELL", IF(E725="SELL", "BUY", ""))</f>
        <v>BUY</v>
      </c>
      <c r="G725" s="7">
        <v>22.726047999999999</v>
      </c>
      <c r="H725" s="7">
        <v>1000</v>
      </c>
      <c r="I725" s="11">
        <v>44727</v>
      </c>
      <c r="J725" s="9">
        <v>19.187714</v>
      </c>
      <c r="K725" s="9">
        <f t="shared" si="33"/>
        <v>844.30491390320049</v>
      </c>
      <c r="L725" s="10">
        <f t="shared" si="34"/>
        <v>-0.15569508609679952</v>
      </c>
      <c r="M725" s="10">
        <f t="shared" si="35"/>
        <v>0.15569508609679952</v>
      </c>
      <c r="N725" s="6">
        <f>DATEDIF(A725, I725, "d")</f>
        <v>1687</v>
      </c>
    </row>
    <row r="726" spans="1:14" ht="14.25">
      <c r="A726" s="5">
        <v>43041</v>
      </c>
      <c r="B726" s="6" t="s">
        <v>1871</v>
      </c>
      <c r="C726" s="6" t="s">
        <v>1872</v>
      </c>
      <c r="D726" s="17">
        <v>4267059912</v>
      </c>
      <c r="E726" s="6" t="s">
        <v>16</v>
      </c>
      <c r="F726" s="6" t="str">
        <f>IF(E726="BUY", "SELL", IF(E726="SELL", "BUY", ""))</f>
        <v>SELL</v>
      </c>
      <c r="G726" s="7">
        <v>74.611626000000001</v>
      </c>
      <c r="H726" s="7">
        <v>1000</v>
      </c>
      <c r="I726" s="11">
        <v>43432</v>
      </c>
      <c r="J726" s="9">
        <v>59.784702000000003</v>
      </c>
      <c r="K726" s="9">
        <f t="shared" si="33"/>
        <v>801.27863719254697</v>
      </c>
      <c r="L726" s="10">
        <f t="shared" si="34"/>
        <v>0.19872136280745303</v>
      </c>
      <c r="M726" s="10">
        <f t="shared" si="35"/>
        <v>-0.19872136280745303</v>
      </c>
      <c r="N726" s="6">
        <f>DATEDIF(A726, I726, "d")</f>
        <v>391</v>
      </c>
    </row>
    <row r="727" spans="1:14" ht="14.25">
      <c r="A727" s="5">
        <v>43042</v>
      </c>
      <c r="B727" s="6" t="s">
        <v>1873</v>
      </c>
      <c r="C727" s="6" t="s">
        <v>1874</v>
      </c>
      <c r="D727" s="17">
        <v>5263934305</v>
      </c>
      <c r="E727" s="6" t="s">
        <v>19</v>
      </c>
      <c r="F727" s="6" t="str">
        <f>IF(E727="BUY", "SELL", IF(E727="SELL", "BUY", ""))</f>
        <v>BUY</v>
      </c>
      <c r="G727" s="7">
        <v>7.9985910000000002</v>
      </c>
      <c r="H727" s="7">
        <v>1000</v>
      </c>
      <c r="I727" s="11">
        <v>44727</v>
      </c>
      <c r="J727" s="9">
        <v>4</v>
      </c>
      <c r="K727" s="9">
        <f t="shared" si="33"/>
        <v>500.08807801273997</v>
      </c>
      <c r="L727" s="10">
        <f t="shared" si="34"/>
        <v>-0.49991192198726003</v>
      </c>
      <c r="M727" s="10">
        <f t="shared" si="35"/>
        <v>0.49991192198726003</v>
      </c>
      <c r="N727" s="6">
        <f>DATEDIF(A727, I727, "d")</f>
        <v>1685</v>
      </c>
    </row>
    <row r="728" spans="1:14" ht="14.25">
      <c r="A728" s="5">
        <v>43042</v>
      </c>
      <c r="B728" s="6" t="s">
        <v>377</v>
      </c>
      <c r="C728" s="6" t="s">
        <v>378</v>
      </c>
      <c r="D728" s="17">
        <v>3110924830</v>
      </c>
      <c r="E728" s="6" t="s">
        <v>19</v>
      </c>
      <c r="F728" s="6" t="str">
        <f>IF(E728="BUY", "SELL", IF(E728="SELL", "BUY", ""))</f>
        <v>BUY</v>
      </c>
      <c r="G728" s="7">
        <v>32.642516999999998</v>
      </c>
      <c r="H728" s="7">
        <v>1000</v>
      </c>
      <c r="I728" s="5">
        <v>43109</v>
      </c>
      <c r="J728" s="9">
        <v>44.775536000000002</v>
      </c>
      <c r="K728" s="9">
        <f t="shared" si="33"/>
        <v>1371.6937330537348</v>
      </c>
      <c r="L728" s="10">
        <f t="shared" si="34"/>
        <v>0.37169373305373482</v>
      </c>
      <c r="M728" s="10">
        <f t="shared" si="35"/>
        <v>-0.37169373305373482</v>
      </c>
      <c r="N728" s="6">
        <f>DATEDIF(A728, I728, "d")</f>
        <v>67</v>
      </c>
    </row>
    <row r="729" spans="1:14" ht="14.25">
      <c r="A729" s="5">
        <v>43042</v>
      </c>
      <c r="B729" s="6" t="s">
        <v>1875</v>
      </c>
      <c r="C729" s="6" t="s">
        <v>1876</v>
      </c>
      <c r="D729" s="17">
        <v>1316243880</v>
      </c>
      <c r="E729" s="6" t="s">
        <v>19</v>
      </c>
      <c r="F729" s="6" t="str">
        <f>IF(E729="BUY", "SELL", IF(E729="SELL", "BUY", ""))</f>
        <v>BUY</v>
      </c>
      <c r="G729" s="7">
        <v>3.26</v>
      </c>
      <c r="H729" s="7">
        <v>1000</v>
      </c>
      <c r="I729" s="11">
        <v>44372</v>
      </c>
      <c r="J729" s="9">
        <v>4.74</v>
      </c>
      <c r="K729" s="9">
        <f t="shared" si="33"/>
        <v>1453.9877300613498</v>
      </c>
      <c r="L729" s="10">
        <f t="shared" si="34"/>
        <v>0.45398773006134979</v>
      </c>
      <c r="M729" s="10">
        <f t="shared" si="35"/>
        <v>-0.45398773006134979</v>
      </c>
      <c r="N729" s="6">
        <f>DATEDIF(A729, I729, "d")</f>
        <v>1330</v>
      </c>
    </row>
    <row r="730" spans="1:14" ht="14.25">
      <c r="A730" s="5">
        <v>43042</v>
      </c>
      <c r="B730" s="6" t="s">
        <v>1775</v>
      </c>
      <c r="C730" s="6" t="s">
        <v>1776</v>
      </c>
      <c r="D730" s="17">
        <v>2853685440</v>
      </c>
      <c r="E730" s="6" t="s">
        <v>16</v>
      </c>
      <c r="F730" s="6" t="str">
        <f>IF(E730="BUY", "SELL", IF(E730="SELL", "BUY", ""))</f>
        <v>SELL</v>
      </c>
      <c r="G730" s="7">
        <v>21.79</v>
      </c>
      <c r="H730" s="7">
        <v>1000</v>
      </c>
      <c r="I730" s="5">
        <v>43844</v>
      </c>
      <c r="J730" s="9">
        <v>21.83</v>
      </c>
      <c r="K730" s="9">
        <f t="shared" si="33"/>
        <v>1001.8357044515832</v>
      </c>
      <c r="L730" s="10">
        <f t="shared" si="34"/>
        <v>-1.835704451583183E-3</v>
      </c>
      <c r="M730" s="10">
        <f t="shared" si="35"/>
        <v>1.835704451583183E-3</v>
      </c>
      <c r="N730" s="6">
        <f>DATEDIF(A730, I730, "d")</f>
        <v>802</v>
      </c>
    </row>
    <row r="731" spans="1:14" ht="14.25">
      <c r="A731" s="5">
        <v>43046</v>
      </c>
      <c r="B731" s="6" t="s">
        <v>673</v>
      </c>
      <c r="C731" s="6" t="s">
        <v>673</v>
      </c>
      <c r="D731" s="17">
        <v>6502349700</v>
      </c>
      <c r="E731" s="6" t="s">
        <v>19</v>
      </c>
      <c r="F731" s="6" t="str">
        <f>IF(E731="BUY", "SELL", IF(E731="SELL", "BUY", ""))</f>
        <v>BUY</v>
      </c>
      <c r="G731" s="7">
        <v>83.5</v>
      </c>
      <c r="H731" s="7">
        <v>1000</v>
      </c>
      <c r="I731" s="5">
        <v>43172</v>
      </c>
      <c r="J731" s="9">
        <v>75.980002999999996</v>
      </c>
      <c r="K731" s="9">
        <f t="shared" si="33"/>
        <v>909.94015568862278</v>
      </c>
      <c r="L731" s="10">
        <f t="shared" si="34"/>
        <v>-9.0059844311377216E-2</v>
      </c>
      <c r="M731" s="10">
        <f t="shared" si="35"/>
        <v>9.0059844311377216E-2</v>
      </c>
      <c r="N731" s="6">
        <f>DATEDIF(A731, I731, "d")</f>
        <v>126</v>
      </c>
    </row>
    <row r="732" spans="1:14" ht="14.25">
      <c r="A732" s="5">
        <v>43046</v>
      </c>
      <c r="B732" s="6" t="s">
        <v>269</v>
      </c>
      <c r="C732" s="6" t="s">
        <v>270</v>
      </c>
      <c r="D732" s="17">
        <v>174106800</v>
      </c>
      <c r="E732" s="6" t="s">
        <v>19</v>
      </c>
      <c r="F732" s="6" t="str">
        <f>IF(E732="BUY", "SELL", IF(E732="SELL", "BUY", ""))</f>
        <v>BUY</v>
      </c>
      <c r="G732" s="7">
        <v>47.700001</v>
      </c>
      <c r="H732" s="7">
        <v>1000</v>
      </c>
      <c r="I732" s="11">
        <v>44727</v>
      </c>
      <c r="J732" s="9">
        <v>8.0500000000000007</v>
      </c>
      <c r="K732" s="9">
        <f t="shared" si="33"/>
        <v>168.76309918735643</v>
      </c>
      <c r="L732" s="10">
        <f t="shared" si="34"/>
        <v>-0.83123690081264368</v>
      </c>
      <c r="M732" s="10">
        <f t="shared" si="35"/>
        <v>0.83123690081264368</v>
      </c>
      <c r="N732" s="6">
        <f>DATEDIF(A732, I732, "d")</f>
        <v>1681</v>
      </c>
    </row>
    <row r="733" spans="1:14" ht="14.25">
      <c r="A733" s="11">
        <v>43046</v>
      </c>
      <c r="B733" s="6" t="s">
        <v>559</v>
      </c>
      <c r="C733" s="6" t="s">
        <v>560</v>
      </c>
      <c r="D733" s="17">
        <v>8632775008</v>
      </c>
      <c r="E733" s="13" t="s">
        <v>19</v>
      </c>
      <c r="F733" s="12" t="str">
        <f>IF(E733="BUY", "SELL", IF(E733="SELL", "BUY", ""))</f>
        <v>BUY</v>
      </c>
      <c r="G733" s="7">
        <v>41.360146</v>
      </c>
      <c r="H733" s="7">
        <v>1000</v>
      </c>
      <c r="I733" s="11">
        <v>43168</v>
      </c>
      <c r="J733" s="9">
        <v>46.016238999999999</v>
      </c>
      <c r="K733" s="9">
        <f t="shared" si="33"/>
        <v>1112.5743850130509</v>
      </c>
      <c r="L733" s="10">
        <f t="shared" si="34"/>
        <v>0.11257438501305092</v>
      </c>
      <c r="M733" s="10">
        <f t="shared" si="35"/>
        <v>-0.11257438501305092</v>
      </c>
      <c r="N733" s="6">
        <f>DATEDIF(A733, I733, "d")</f>
        <v>122</v>
      </c>
    </row>
    <row r="734" spans="1:14" ht="14.25">
      <c r="A734" s="5">
        <v>43047</v>
      </c>
      <c r="B734" s="6" t="s">
        <v>943</v>
      </c>
      <c r="C734" s="6" t="s">
        <v>944</v>
      </c>
      <c r="D734" s="17">
        <v>3530929880</v>
      </c>
      <c r="E734" s="6" t="s">
        <v>19</v>
      </c>
      <c r="F734" s="6" t="str">
        <f>IF(E734="BUY", "SELL", IF(E734="SELL", "BUY", ""))</f>
        <v>BUY</v>
      </c>
      <c r="G734" s="7">
        <v>9.4806279999999994</v>
      </c>
      <c r="H734" s="7">
        <v>1000</v>
      </c>
      <c r="I734" s="11">
        <v>43047</v>
      </c>
      <c r="J734" s="9">
        <v>9.4806279999999994</v>
      </c>
      <c r="K734" s="9">
        <f t="shared" si="33"/>
        <v>1000</v>
      </c>
      <c r="L734" s="10">
        <f t="shared" si="34"/>
        <v>0</v>
      </c>
      <c r="M734" s="10">
        <f t="shared" si="35"/>
        <v>0</v>
      </c>
      <c r="N734" s="6">
        <f>DATEDIF(A734, I734, "d")</f>
        <v>0</v>
      </c>
    </row>
    <row r="735" spans="1:14" ht="14.25">
      <c r="A735" s="5">
        <v>43047</v>
      </c>
      <c r="B735" s="6" t="s">
        <v>1879</v>
      </c>
      <c r="C735" s="6" t="s">
        <v>1880</v>
      </c>
      <c r="D735" s="17">
        <v>3442637700</v>
      </c>
      <c r="E735" s="6" t="s">
        <v>16</v>
      </c>
      <c r="F735" s="6" t="str">
        <f>IF(E735="BUY", "SELL", IF(E735="SELL", "BUY", ""))</f>
        <v>SELL</v>
      </c>
      <c r="G735" s="7">
        <v>30.712765000000001</v>
      </c>
      <c r="H735" s="7">
        <v>1000</v>
      </c>
      <c r="I735" s="11">
        <v>44727</v>
      </c>
      <c r="J735" s="9">
        <v>44.447097999999997</v>
      </c>
      <c r="K735" s="9">
        <f t="shared" si="33"/>
        <v>1447.1864711627234</v>
      </c>
      <c r="L735" s="10">
        <f t="shared" si="34"/>
        <v>-0.44718647116272336</v>
      </c>
      <c r="M735" s="10">
        <f t="shared" si="35"/>
        <v>0.44718647116272336</v>
      </c>
      <c r="N735" s="6">
        <f>DATEDIF(A735, I735, "d")</f>
        <v>1680</v>
      </c>
    </row>
    <row r="736" spans="1:14" ht="14.25">
      <c r="A736" s="5">
        <v>43047</v>
      </c>
      <c r="B736" s="6" t="s">
        <v>1881</v>
      </c>
      <c r="C736" s="6" t="s">
        <v>1882</v>
      </c>
      <c r="D736" s="17">
        <v>982383640</v>
      </c>
      <c r="E736" s="6" t="s">
        <v>19</v>
      </c>
      <c r="F736" s="6" t="str">
        <f>IF(E736="BUY", "SELL", IF(E736="SELL", "BUY", ""))</f>
        <v>BUY</v>
      </c>
      <c r="G736" s="7">
        <v>14.28</v>
      </c>
      <c r="H736" s="7">
        <v>1000</v>
      </c>
      <c r="I736" s="11">
        <v>44727</v>
      </c>
      <c r="J736" s="9">
        <v>21.33</v>
      </c>
      <c r="K736" s="9">
        <f t="shared" si="33"/>
        <v>1493.6974789915967</v>
      </c>
      <c r="L736" s="10">
        <f t="shared" si="34"/>
        <v>0.49369747899159666</v>
      </c>
      <c r="M736" s="10">
        <f t="shared" si="35"/>
        <v>-0.49369747899159666</v>
      </c>
      <c r="N736" s="6">
        <f>DATEDIF(A736, I736, "d")</f>
        <v>1680</v>
      </c>
    </row>
    <row r="737" spans="1:14" ht="14.25">
      <c r="A737" s="5">
        <v>43048</v>
      </c>
      <c r="B737" s="6" t="s">
        <v>253</v>
      </c>
      <c r="C737" s="6" t="s">
        <v>254</v>
      </c>
      <c r="D737" s="17">
        <v>6264765000</v>
      </c>
      <c r="E737" s="6" t="s">
        <v>16</v>
      </c>
      <c r="F737" s="6" t="str">
        <f>IF(E737="BUY", "SELL", IF(E737="SELL", "BUY", ""))</f>
        <v>SELL</v>
      </c>
      <c r="G737" s="7">
        <v>44.209999000000003</v>
      </c>
      <c r="H737" s="7">
        <v>1000</v>
      </c>
      <c r="I737" s="11">
        <v>43992</v>
      </c>
      <c r="J737" s="9">
        <v>103.610001</v>
      </c>
      <c r="K737" s="9">
        <f t="shared" si="33"/>
        <v>2343.5874992894705</v>
      </c>
      <c r="L737" s="10">
        <f t="shared" si="34"/>
        <v>-1.3435874992894705</v>
      </c>
      <c r="M737" s="10">
        <f t="shared" si="35"/>
        <v>1.3435874992894705</v>
      </c>
      <c r="N737" s="6">
        <f>DATEDIF(A737, I737, "d")</f>
        <v>944</v>
      </c>
    </row>
    <row r="738" spans="1:14" ht="14.25">
      <c r="A738" s="5">
        <v>43048</v>
      </c>
      <c r="B738" s="6" t="s">
        <v>795</v>
      </c>
      <c r="C738" s="6" t="s">
        <v>796</v>
      </c>
      <c r="D738" s="17">
        <v>6495935215</v>
      </c>
      <c r="E738" s="6" t="s">
        <v>16</v>
      </c>
      <c r="F738" s="6" t="str">
        <f>IF(E738="BUY", "SELL", IF(E738="SELL", "BUY", ""))</f>
        <v>SELL</v>
      </c>
      <c r="G738" s="7">
        <v>101.762474</v>
      </c>
      <c r="H738" s="7">
        <v>1000</v>
      </c>
      <c r="I738" s="11">
        <v>44727</v>
      </c>
      <c r="J738" s="9">
        <v>99.084327999999999</v>
      </c>
      <c r="K738" s="9">
        <f t="shared" si="33"/>
        <v>973.68238118896375</v>
      </c>
      <c r="L738" s="10">
        <f t="shared" si="34"/>
        <v>2.6317618811036253E-2</v>
      </c>
      <c r="M738" s="10">
        <f t="shared" si="35"/>
        <v>-2.6317618811036253E-2</v>
      </c>
      <c r="N738" s="6">
        <f>DATEDIF(A738, I738, "d")</f>
        <v>1679</v>
      </c>
    </row>
    <row r="739" spans="1:14" ht="14.25">
      <c r="A739" s="5">
        <v>43048</v>
      </c>
      <c r="B739" s="6" t="s">
        <v>1181</v>
      </c>
      <c r="C739" s="6" t="s">
        <v>1182</v>
      </c>
      <c r="D739" s="17">
        <v>6300202560</v>
      </c>
      <c r="E739" s="6" t="s">
        <v>16</v>
      </c>
      <c r="F739" s="6" t="str">
        <f>IF(E739="BUY", "SELL", IF(E739="SELL", "BUY", ""))</f>
        <v>SELL</v>
      </c>
      <c r="G739" s="7">
        <v>11.52</v>
      </c>
      <c r="H739" s="7">
        <v>1000</v>
      </c>
      <c r="I739" s="5">
        <v>43056</v>
      </c>
      <c r="J739" s="9">
        <v>10.35</v>
      </c>
      <c r="K739" s="9">
        <f t="shared" si="33"/>
        <v>898.4375</v>
      </c>
      <c r="L739" s="10">
        <f t="shared" si="34"/>
        <v>0.1015625</v>
      </c>
      <c r="M739" s="10">
        <f t="shared" si="35"/>
        <v>-0.1015625</v>
      </c>
      <c r="N739" s="6">
        <f>DATEDIF(A739, I739, "d")</f>
        <v>8</v>
      </c>
    </row>
    <row r="740" spans="1:14" ht="14.25">
      <c r="A740" s="5">
        <v>43048</v>
      </c>
      <c r="B740" s="6" t="s">
        <v>1574</v>
      </c>
      <c r="C740" s="6" t="s">
        <v>1575</v>
      </c>
      <c r="D740" s="17">
        <v>6229912150</v>
      </c>
      <c r="E740" s="6" t="s">
        <v>16</v>
      </c>
      <c r="F740" s="6" t="str">
        <f>IF(E740="BUY", "SELL", IF(E740="SELL", "BUY", ""))</f>
        <v>SELL</v>
      </c>
      <c r="G740" s="7">
        <v>62.371386999999999</v>
      </c>
      <c r="H740" s="7">
        <v>1000</v>
      </c>
      <c r="I740" s="11">
        <v>44727</v>
      </c>
      <c r="J740" s="9">
        <v>87.226783999999995</v>
      </c>
      <c r="K740" s="9">
        <f t="shared" si="33"/>
        <v>1398.5064016613901</v>
      </c>
      <c r="L740" s="10">
        <f t="shared" si="34"/>
        <v>-0.39850640166139012</v>
      </c>
      <c r="M740" s="10">
        <f t="shared" si="35"/>
        <v>0.39850640166139012</v>
      </c>
      <c r="N740" s="6">
        <f>DATEDIF(A740, I740, "d")</f>
        <v>1679</v>
      </c>
    </row>
    <row r="741" spans="1:14" ht="14.25">
      <c r="A741" s="5">
        <v>43048</v>
      </c>
      <c r="B741" s="6" t="s">
        <v>173</v>
      </c>
      <c r="C741" s="6" t="s">
        <v>174</v>
      </c>
      <c r="D741" s="17">
        <v>7158255104</v>
      </c>
      <c r="E741" s="6" t="s">
        <v>19</v>
      </c>
      <c r="F741" s="6" t="str">
        <f>IF(E741="BUY", "SELL", IF(E741="SELL", "BUY", ""))</f>
        <v>BUY</v>
      </c>
      <c r="G741" s="7">
        <v>6.49</v>
      </c>
      <c r="H741" s="7">
        <v>1000</v>
      </c>
      <c r="I741" s="11">
        <v>44727</v>
      </c>
      <c r="J741" s="9">
        <v>7.76</v>
      </c>
      <c r="K741" s="9">
        <f t="shared" si="33"/>
        <v>1195.6856702619414</v>
      </c>
      <c r="L741" s="10">
        <f t="shared" si="34"/>
        <v>0.19568567026194136</v>
      </c>
      <c r="M741" s="10">
        <f t="shared" si="35"/>
        <v>-0.19568567026194136</v>
      </c>
      <c r="N741" s="6">
        <f>DATEDIF(A741, I741, "d")</f>
        <v>1679</v>
      </c>
    </row>
    <row r="742" spans="1:14" ht="14.25">
      <c r="A742" s="5">
        <v>43052</v>
      </c>
      <c r="B742" s="6" t="s">
        <v>1648</v>
      </c>
      <c r="C742" s="6" t="s">
        <v>1649</v>
      </c>
      <c r="D742" s="17">
        <v>1199167330</v>
      </c>
      <c r="E742" s="6" t="s">
        <v>19</v>
      </c>
      <c r="F742" s="6" t="str">
        <f>IF(E742="BUY", "SELL", IF(E742="SELL", "BUY", ""))</f>
        <v>BUY</v>
      </c>
      <c r="G742" s="7">
        <v>10.8</v>
      </c>
      <c r="H742" s="7">
        <v>1000</v>
      </c>
      <c r="I742" s="11">
        <v>44727</v>
      </c>
      <c r="J742" s="9">
        <v>10.4</v>
      </c>
      <c r="K742" s="9">
        <f t="shared" si="33"/>
        <v>962.96296296296282</v>
      </c>
      <c r="L742" s="10">
        <f t="shared" si="34"/>
        <v>-3.7037037037037181E-2</v>
      </c>
      <c r="M742" s="10">
        <f t="shared" si="35"/>
        <v>3.7037037037037181E-2</v>
      </c>
      <c r="N742" s="6">
        <f>DATEDIF(A742, I742, "d")</f>
        <v>1675</v>
      </c>
    </row>
    <row r="743" spans="1:14" ht="14.25">
      <c r="A743" s="5">
        <v>43053</v>
      </c>
      <c r="B743" s="6" t="s">
        <v>1883</v>
      </c>
      <c r="C743" s="6" t="s">
        <v>1884</v>
      </c>
      <c r="D743" s="17">
        <v>2499296200</v>
      </c>
      <c r="E743" s="6" t="s">
        <v>16</v>
      </c>
      <c r="F743" s="6" t="str">
        <f>IF(E743="BUY", "SELL", IF(E743="SELL", "BUY", ""))</f>
        <v>SELL</v>
      </c>
      <c r="G743" s="7">
        <v>438.86648600000001</v>
      </c>
      <c r="H743" s="7">
        <v>1000</v>
      </c>
      <c r="I743" s="11">
        <v>44727</v>
      </c>
      <c r="J743" s="9">
        <v>257.31359900000001</v>
      </c>
      <c r="K743" s="9">
        <f t="shared" si="33"/>
        <v>586.31407776259312</v>
      </c>
      <c r="L743" s="10">
        <f t="shared" si="34"/>
        <v>0.41368592223740691</v>
      </c>
      <c r="M743" s="10">
        <f t="shared" si="35"/>
        <v>-0.41368592223740691</v>
      </c>
      <c r="N743" s="6">
        <f>DATEDIF(A743, I743, "d")</f>
        <v>1674</v>
      </c>
    </row>
    <row r="744" spans="1:14" ht="14.25">
      <c r="A744" s="5">
        <v>43053</v>
      </c>
      <c r="B744" s="6" t="s">
        <v>1885</v>
      </c>
      <c r="C744" s="6" t="s">
        <v>1886</v>
      </c>
      <c r="D744" s="17">
        <v>3595151560</v>
      </c>
      <c r="E744" s="6" t="s">
        <v>19</v>
      </c>
      <c r="F744" s="6" t="str">
        <f>IF(E744="BUY", "SELL", IF(E744="SELL", "BUY", ""))</f>
        <v>BUY</v>
      </c>
      <c r="G744" s="7">
        <v>16.32</v>
      </c>
      <c r="H744" s="7">
        <v>1000</v>
      </c>
      <c r="I744" s="11">
        <v>43697</v>
      </c>
      <c r="J744" s="9">
        <v>15.22</v>
      </c>
      <c r="K744" s="9">
        <f t="shared" si="33"/>
        <v>932.5980392156863</v>
      </c>
      <c r="L744" s="10">
        <f t="shared" si="34"/>
        <v>-6.7401960784313694E-2</v>
      </c>
      <c r="M744" s="10">
        <f t="shared" si="35"/>
        <v>6.7401960784313694E-2</v>
      </c>
      <c r="N744" s="6">
        <f>DATEDIF(A744, I744, "d")</f>
        <v>644</v>
      </c>
    </row>
    <row r="745" spans="1:14" ht="14.25">
      <c r="A745" s="11">
        <v>43053</v>
      </c>
      <c r="B745" s="6" t="s">
        <v>1686</v>
      </c>
      <c r="C745" s="6" t="s">
        <v>1687</v>
      </c>
      <c r="D745" s="17">
        <v>1465213552</v>
      </c>
      <c r="E745" s="12" t="s">
        <v>16</v>
      </c>
      <c r="F745" s="13" t="str">
        <f>IF(E745="BUY", "SELL", IF(E745="SELL", "BUY", ""))</f>
        <v>SELL</v>
      </c>
      <c r="G745" s="7">
        <v>23.959999</v>
      </c>
      <c r="H745" s="7">
        <v>1000</v>
      </c>
      <c r="I745" s="11">
        <v>44727</v>
      </c>
      <c r="J745" s="9">
        <v>30.33</v>
      </c>
      <c r="K745" s="9">
        <f t="shared" si="33"/>
        <v>1265.8598191093413</v>
      </c>
      <c r="L745" s="10">
        <f t="shared" si="34"/>
        <v>-0.26585981910934131</v>
      </c>
      <c r="M745" s="10">
        <f t="shared" si="35"/>
        <v>0.26585981910934131</v>
      </c>
      <c r="N745" s="6">
        <f>DATEDIF(A745, I745, "d")</f>
        <v>1674</v>
      </c>
    </row>
    <row r="746" spans="1:14" ht="14.25">
      <c r="A746" s="11">
        <v>43053</v>
      </c>
      <c r="B746" s="6" t="s">
        <v>397</v>
      </c>
      <c r="C746" s="6" t="s">
        <v>398</v>
      </c>
      <c r="D746" s="17">
        <v>4349591040</v>
      </c>
      <c r="E746" s="13" t="s">
        <v>19</v>
      </c>
      <c r="F746" s="12" t="str">
        <f>IF(E746="BUY", "SELL", IF(E746="SELL", "BUY", ""))</f>
        <v>BUY</v>
      </c>
      <c r="G746" s="7">
        <v>12.652843000000001</v>
      </c>
      <c r="H746" s="7">
        <v>1000</v>
      </c>
      <c r="I746" s="11">
        <v>43060</v>
      </c>
      <c r="J746" s="9">
        <v>12.432561</v>
      </c>
      <c r="K746" s="9">
        <f t="shared" si="33"/>
        <v>982.59031586814126</v>
      </c>
      <c r="L746" s="10">
        <f t="shared" si="34"/>
        <v>-1.7409684131858741E-2</v>
      </c>
      <c r="M746" s="10">
        <f t="shared" si="35"/>
        <v>1.7409684131858741E-2</v>
      </c>
      <c r="N746" s="6">
        <f>DATEDIF(A746, I746, "d")</f>
        <v>7</v>
      </c>
    </row>
    <row r="747" spans="1:14" ht="14.25">
      <c r="A747" s="5">
        <v>43054</v>
      </c>
      <c r="B747" s="6" t="s">
        <v>1887</v>
      </c>
      <c r="C747" s="6" t="s">
        <v>1888</v>
      </c>
      <c r="D747" s="17">
        <v>2011262723</v>
      </c>
      <c r="E747" s="6" t="s">
        <v>16</v>
      </c>
      <c r="F747" s="6" t="str">
        <f>IF(E747="BUY", "SELL", IF(E747="SELL", "BUY", ""))</f>
        <v>SELL</v>
      </c>
      <c r="G747" s="7">
        <v>25.23</v>
      </c>
      <c r="H747" s="7">
        <v>1000</v>
      </c>
      <c r="I747" s="5">
        <v>43377</v>
      </c>
      <c r="J747" s="9">
        <v>55</v>
      </c>
      <c r="K747" s="9">
        <f t="shared" si="33"/>
        <v>2179.9445105033687</v>
      </c>
      <c r="L747" s="10">
        <f t="shared" si="34"/>
        <v>-1.1799445105033688</v>
      </c>
      <c r="M747" s="10">
        <f t="shared" si="35"/>
        <v>1.1799445105033688</v>
      </c>
      <c r="N747" s="6">
        <f>DATEDIF(A747, I747, "d")</f>
        <v>323</v>
      </c>
    </row>
    <row r="748" spans="1:14" ht="14.25">
      <c r="A748" s="5">
        <v>43054</v>
      </c>
      <c r="B748" s="6" t="s">
        <v>643</v>
      </c>
      <c r="C748" s="6" t="s">
        <v>644</v>
      </c>
      <c r="D748" s="17">
        <v>583698716</v>
      </c>
      <c r="E748" s="6" t="s">
        <v>19</v>
      </c>
      <c r="F748" s="6" t="str">
        <f>IF(E748="BUY", "SELL", IF(E748="SELL", "BUY", ""))</f>
        <v>BUY</v>
      </c>
      <c r="G748" s="7">
        <v>8.1599997999999996</v>
      </c>
      <c r="H748" s="7">
        <v>1000</v>
      </c>
      <c r="I748" s="11">
        <v>43369</v>
      </c>
      <c r="J748" s="9">
        <v>6.9200001000000002</v>
      </c>
      <c r="K748" s="9">
        <f t="shared" si="33"/>
        <v>848.03924872645223</v>
      </c>
      <c r="L748" s="10">
        <f t="shared" si="34"/>
        <v>-0.15196075127354777</v>
      </c>
      <c r="M748" s="10">
        <f t="shared" si="35"/>
        <v>0.15196075127354777</v>
      </c>
      <c r="N748" s="6">
        <f>DATEDIF(A748, I748, "d")</f>
        <v>315</v>
      </c>
    </row>
    <row r="749" spans="1:14" ht="14.25">
      <c r="A749" s="5">
        <v>43055</v>
      </c>
      <c r="B749" s="6" t="s">
        <v>1889</v>
      </c>
      <c r="C749" s="6" t="s">
        <v>1890</v>
      </c>
      <c r="D749" s="17">
        <v>2245432471</v>
      </c>
      <c r="E749" s="6" t="s">
        <v>16</v>
      </c>
      <c r="F749" s="6" t="str">
        <f>IF(E749="BUY", "SELL", IF(E749="SELL", "BUY", ""))</f>
        <v>SELL</v>
      </c>
      <c r="G749" s="7">
        <v>19</v>
      </c>
      <c r="H749" s="7">
        <v>1000</v>
      </c>
      <c r="I749" s="11">
        <v>44727</v>
      </c>
      <c r="J749" s="9">
        <v>53.950001</v>
      </c>
      <c r="K749" s="9">
        <f t="shared" si="33"/>
        <v>2839.4737368421052</v>
      </c>
      <c r="L749" s="10">
        <f t="shared" si="34"/>
        <v>-1.8394737368421052</v>
      </c>
      <c r="M749" s="10">
        <f t="shared" si="35"/>
        <v>1.8394737368421052</v>
      </c>
      <c r="N749" s="6">
        <f>DATEDIF(A749, I749, "d")</f>
        <v>1672</v>
      </c>
    </row>
    <row r="750" spans="1:14" ht="14.25">
      <c r="A750" s="5">
        <v>43055</v>
      </c>
      <c r="B750" s="6" t="s">
        <v>783</v>
      </c>
      <c r="C750" s="6" t="s">
        <v>784</v>
      </c>
      <c r="D750" s="17">
        <v>1352139264</v>
      </c>
      <c r="E750" s="6" t="s">
        <v>19</v>
      </c>
      <c r="F750" s="6" t="str">
        <f>IF(E750="BUY", "SELL", IF(E750="SELL", "BUY", ""))</f>
        <v>BUY</v>
      </c>
      <c r="G750" s="7">
        <v>4.87</v>
      </c>
      <c r="H750" s="7">
        <v>1000</v>
      </c>
      <c r="I750" s="5">
        <v>43229</v>
      </c>
      <c r="J750" s="9">
        <v>4.16</v>
      </c>
      <c r="K750" s="9">
        <f t="shared" si="33"/>
        <v>854.20944558521569</v>
      </c>
      <c r="L750" s="10">
        <f t="shared" si="34"/>
        <v>-0.14579055441478431</v>
      </c>
      <c r="M750" s="10">
        <f t="shared" si="35"/>
        <v>0.14579055441478431</v>
      </c>
      <c r="N750" s="6">
        <f>DATEDIF(A750, I750, "d")</f>
        <v>174</v>
      </c>
    </row>
    <row r="751" spans="1:14" ht="14.25">
      <c r="A751" s="5">
        <v>43056</v>
      </c>
      <c r="B751" s="6" t="s">
        <v>1181</v>
      </c>
      <c r="C751" s="6" t="s">
        <v>1182</v>
      </c>
      <c r="D751" s="17">
        <v>6300202560</v>
      </c>
      <c r="E751" s="6" t="s">
        <v>19</v>
      </c>
      <c r="F751" s="6" t="str">
        <f>IF(E751="BUY", "SELL", IF(E751="SELL", "BUY", ""))</f>
        <v>BUY</v>
      </c>
      <c r="G751" s="7">
        <v>10.35</v>
      </c>
      <c r="H751" s="7">
        <v>1000</v>
      </c>
      <c r="I751" s="5">
        <v>44677</v>
      </c>
      <c r="J751" s="9">
        <v>3.83</v>
      </c>
      <c r="K751" s="9">
        <f t="shared" si="33"/>
        <v>370.04830917874398</v>
      </c>
      <c r="L751" s="10">
        <f t="shared" si="34"/>
        <v>-0.62995169082125613</v>
      </c>
      <c r="M751" s="10">
        <f t="shared" si="35"/>
        <v>0.62995169082125613</v>
      </c>
      <c r="N751" s="6">
        <f>DATEDIF(A751, I751, "d")</f>
        <v>1621</v>
      </c>
    </row>
    <row r="752" spans="1:14" ht="14.25">
      <c r="A752" s="11">
        <v>43056</v>
      </c>
      <c r="B752" s="6" t="s">
        <v>993</v>
      </c>
      <c r="C752" s="6" t="s">
        <v>994</v>
      </c>
      <c r="D752" s="17">
        <v>3313019372</v>
      </c>
      <c r="E752" s="13" t="s">
        <v>19</v>
      </c>
      <c r="F752" s="12" t="str">
        <f>IF(E752="BUY", "SELL", IF(E752="SELL", "BUY", ""))</f>
        <v>BUY</v>
      </c>
      <c r="G752" s="7">
        <v>27.9</v>
      </c>
      <c r="H752" s="7">
        <v>1000</v>
      </c>
      <c r="I752" s="11">
        <v>43196</v>
      </c>
      <c r="J752" s="9">
        <v>38.540000999999997</v>
      </c>
      <c r="K752" s="9">
        <f t="shared" si="33"/>
        <v>1381.3620430107526</v>
      </c>
      <c r="L752" s="10">
        <f t="shared" si="34"/>
        <v>0.3813620430107526</v>
      </c>
      <c r="M752" s="10">
        <f t="shared" si="35"/>
        <v>-0.3813620430107526</v>
      </c>
      <c r="N752" s="6">
        <f>DATEDIF(A752, I752, "d")</f>
        <v>140</v>
      </c>
    </row>
    <row r="753" spans="1:14" ht="14.25">
      <c r="A753" s="5">
        <v>43059</v>
      </c>
      <c r="B753" s="6" t="s">
        <v>1891</v>
      </c>
      <c r="C753" s="6" t="s">
        <v>1892</v>
      </c>
      <c r="D753" s="17">
        <v>3785853307</v>
      </c>
      <c r="E753" s="6" t="s">
        <v>19</v>
      </c>
      <c r="F753" s="6" t="str">
        <f>IF(E753="BUY", "SELL", IF(E753="SELL", "BUY", ""))</f>
        <v>BUY</v>
      </c>
      <c r="G753" s="7">
        <v>23.014914999999998</v>
      </c>
      <c r="H753" s="7">
        <v>1000</v>
      </c>
      <c r="I753" s="11">
        <v>44727</v>
      </c>
      <c r="J753" s="9">
        <v>16.139999</v>
      </c>
      <c r="K753" s="9">
        <f t="shared" si="33"/>
        <v>701.28431932075353</v>
      </c>
      <c r="L753" s="10">
        <f t="shared" si="34"/>
        <v>-0.29871568067924648</v>
      </c>
      <c r="M753" s="10">
        <f t="shared" si="35"/>
        <v>0.29871568067924648</v>
      </c>
      <c r="N753" s="6">
        <f>DATEDIF(A753, I753, "d")</f>
        <v>1668</v>
      </c>
    </row>
    <row r="754" spans="1:14" ht="14.25">
      <c r="A754" s="5">
        <v>43060</v>
      </c>
      <c r="B754" s="6" t="s">
        <v>917</v>
      </c>
      <c r="C754" s="6" t="s">
        <v>918</v>
      </c>
      <c r="D754" s="17">
        <v>5857881488</v>
      </c>
      <c r="E754" s="6" t="s">
        <v>16</v>
      </c>
      <c r="F754" s="6" t="str">
        <f>IF(E754="BUY", "SELL", IF(E754="SELL", "BUY", ""))</f>
        <v>SELL</v>
      </c>
      <c r="G754" s="7">
        <v>48.107246000000004</v>
      </c>
      <c r="H754" s="7">
        <v>1000</v>
      </c>
      <c r="I754" s="11">
        <v>44727</v>
      </c>
      <c r="J754" s="9">
        <v>65.160377999999994</v>
      </c>
      <c r="K754" s="9">
        <f t="shared" si="33"/>
        <v>1354.4815681196962</v>
      </c>
      <c r="L754" s="10">
        <f t="shared" si="34"/>
        <v>-0.35448156811969622</v>
      </c>
      <c r="M754" s="10">
        <f t="shared" si="35"/>
        <v>0.35448156811969622</v>
      </c>
      <c r="N754" s="6">
        <f>DATEDIF(A754, I754, "d")</f>
        <v>1667</v>
      </c>
    </row>
    <row r="755" spans="1:14" ht="14.25">
      <c r="A755" s="5">
        <v>43060</v>
      </c>
      <c r="B755" s="6" t="s">
        <v>721</v>
      </c>
      <c r="C755" s="6" t="s">
        <v>722</v>
      </c>
      <c r="D755" s="17">
        <v>1884947716</v>
      </c>
      <c r="E755" s="6" t="s">
        <v>19</v>
      </c>
      <c r="F755" s="6" t="str">
        <f>IF(E755="BUY", "SELL", IF(E755="SELL", "BUY", ""))</f>
        <v>BUY</v>
      </c>
      <c r="G755" s="7">
        <v>118.75015999999999</v>
      </c>
      <c r="H755" s="7">
        <v>1000</v>
      </c>
      <c r="I755" s="11">
        <v>43249</v>
      </c>
      <c r="J755" s="9">
        <v>125.335075</v>
      </c>
      <c r="K755" s="9">
        <f t="shared" si="33"/>
        <v>1055.4518410754142</v>
      </c>
      <c r="L755" s="10">
        <f t="shared" si="34"/>
        <v>5.5451841075414225E-2</v>
      </c>
      <c r="M755" s="10">
        <f t="shared" si="35"/>
        <v>-5.5451841075414225E-2</v>
      </c>
      <c r="N755" s="6">
        <f>DATEDIF(A755, I755, "d")</f>
        <v>189</v>
      </c>
    </row>
    <row r="756" spans="1:14" ht="14.25">
      <c r="A756" s="11">
        <v>43060</v>
      </c>
      <c r="B756" s="6" t="s">
        <v>397</v>
      </c>
      <c r="C756" s="6" t="s">
        <v>398</v>
      </c>
      <c r="D756" s="17">
        <v>4349591040</v>
      </c>
      <c r="E756" s="12" t="s">
        <v>16</v>
      </c>
      <c r="F756" s="13" t="str">
        <f>IF(E756="BUY", "SELL", IF(E756="SELL", "BUY", ""))</f>
        <v>SELL</v>
      </c>
      <c r="G756" s="7">
        <v>12.432561</v>
      </c>
      <c r="H756" s="7">
        <v>1000</v>
      </c>
      <c r="I756" s="11">
        <v>44684</v>
      </c>
      <c r="J756" s="9">
        <v>18.441655999999998</v>
      </c>
      <c r="K756" s="9">
        <f t="shared" si="33"/>
        <v>1483.3352516830603</v>
      </c>
      <c r="L756" s="10">
        <f t="shared" si="34"/>
        <v>-0.4833352516830603</v>
      </c>
      <c r="M756" s="10">
        <f t="shared" si="35"/>
        <v>0.4833352516830603</v>
      </c>
      <c r="N756" s="6">
        <f>DATEDIF(A756, I756, "d")</f>
        <v>1624</v>
      </c>
    </row>
    <row r="757" spans="1:14" ht="14.25">
      <c r="A757" s="5">
        <v>43067</v>
      </c>
      <c r="B757" s="6" t="s">
        <v>985</v>
      </c>
      <c r="C757" s="6" t="s">
        <v>986</v>
      </c>
      <c r="D757" s="17">
        <v>5595228507</v>
      </c>
      <c r="E757" s="6" t="s">
        <v>16</v>
      </c>
      <c r="F757" s="6" t="str">
        <f>IF(E757="BUY", "SELL", IF(E757="SELL", "BUY", ""))</f>
        <v>SELL</v>
      </c>
      <c r="G757" s="7">
        <v>4.0735919999999997</v>
      </c>
      <c r="H757" s="7">
        <v>1000</v>
      </c>
      <c r="I757" s="5">
        <v>43361</v>
      </c>
      <c r="J757" s="9">
        <v>3.8788140000000002</v>
      </c>
      <c r="K757" s="9">
        <f t="shared" si="33"/>
        <v>952.18519675019013</v>
      </c>
      <c r="L757" s="10">
        <f t="shared" si="34"/>
        <v>4.781480324980987E-2</v>
      </c>
      <c r="M757" s="10">
        <f t="shared" si="35"/>
        <v>-4.781480324980987E-2</v>
      </c>
      <c r="N757" s="6">
        <f>DATEDIF(A757, I757, "d")</f>
        <v>294</v>
      </c>
    </row>
    <row r="758" spans="1:14" ht="14.25">
      <c r="A758" s="5">
        <v>43067</v>
      </c>
      <c r="B758" s="6" t="s">
        <v>379</v>
      </c>
      <c r="C758" s="6" t="s">
        <v>380</v>
      </c>
      <c r="D758" s="17">
        <v>4120653358</v>
      </c>
      <c r="E758" s="6" t="s">
        <v>16</v>
      </c>
      <c r="F758" s="6" t="str">
        <f>IF(E758="BUY", "SELL", IF(E758="SELL", "BUY", ""))</f>
        <v>SELL</v>
      </c>
      <c r="G758" s="7">
        <v>17.391918</v>
      </c>
      <c r="H758" s="7">
        <v>1000</v>
      </c>
      <c r="I758" s="5">
        <v>43378</v>
      </c>
      <c r="J758" s="9">
        <v>27.016556000000001</v>
      </c>
      <c r="K758" s="9">
        <f t="shared" si="33"/>
        <v>1553.3971583812665</v>
      </c>
      <c r="L758" s="10">
        <f t="shared" si="34"/>
        <v>-0.55339715838126657</v>
      </c>
      <c r="M758" s="10">
        <f t="shared" si="35"/>
        <v>0.55339715838126657</v>
      </c>
      <c r="N758" s="6">
        <f>DATEDIF(A758, I758, "d")</f>
        <v>311</v>
      </c>
    </row>
    <row r="759" spans="1:14" ht="14.25">
      <c r="A759" s="5">
        <v>43067</v>
      </c>
      <c r="B759" s="6" t="s">
        <v>799</v>
      </c>
      <c r="C759" s="6" t="s">
        <v>800</v>
      </c>
      <c r="D759" s="17">
        <v>5672525562</v>
      </c>
      <c r="E759" s="6" t="s">
        <v>16</v>
      </c>
      <c r="F759" s="6" t="str">
        <f>IF(E759="BUY", "SELL", IF(E759="SELL", "BUY", ""))</f>
        <v>SELL</v>
      </c>
      <c r="G759" s="7">
        <v>137.22875999999999</v>
      </c>
      <c r="H759" s="7">
        <v>1000</v>
      </c>
      <c r="I759" s="5">
        <v>43161</v>
      </c>
      <c r="J759" s="9">
        <v>107.335274</v>
      </c>
      <c r="K759" s="9">
        <f t="shared" si="33"/>
        <v>782.16311216395161</v>
      </c>
      <c r="L759" s="10">
        <f t="shared" si="34"/>
        <v>0.2178368878360484</v>
      </c>
      <c r="M759" s="10">
        <f t="shared" si="35"/>
        <v>-0.2178368878360484</v>
      </c>
      <c r="N759" s="6">
        <f>DATEDIF(A759, I759, "d")</f>
        <v>94</v>
      </c>
    </row>
    <row r="760" spans="1:14" ht="14.25">
      <c r="A760" s="5">
        <v>43068</v>
      </c>
      <c r="B760" s="6" t="s">
        <v>1895</v>
      </c>
      <c r="C760" s="6" t="s">
        <v>1896</v>
      </c>
      <c r="D760" s="17">
        <v>427763924</v>
      </c>
      <c r="E760" s="6" t="s">
        <v>19</v>
      </c>
      <c r="F760" s="6" t="str">
        <f>IF(E760="BUY", "SELL", IF(E760="SELL", "BUY", ""))</f>
        <v>BUY</v>
      </c>
      <c r="G760" s="7">
        <v>22.26</v>
      </c>
      <c r="H760" s="7">
        <v>1000</v>
      </c>
      <c r="I760" s="5">
        <v>43290</v>
      </c>
      <c r="J760" s="9">
        <v>31.120000999999998</v>
      </c>
      <c r="K760" s="9">
        <f t="shared" si="33"/>
        <v>1398.0234052111409</v>
      </c>
      <c r="L760" s="10">
        <f t="shared" si="34"/>
        <v>0.39802340521114093</v>
      </c>
      <c r="M760" s="10">
        <f t="shared" si="35"/>
        <v>-0.39802340521114093</v>
      </c>
      <c r="N760" s="6">
        <f>DATEDIF(A760, I760, "d")</f>
        <v>222</v>
      </c>
    </row>
    <row r="761" spans="1:14" ht="14.25">
      <c r="A761" s="5">
        <v>43070</v>
      </c>
      <c r="B761" s="6" t="s">
        <v>1897</v>
      </c>
      <c r="C761" s="6" t="s">
        <v>1898</v>
      </c>
      <c r="D761" s="17">
        <v>2617405416</v>
      </c>
      <c r="E761" s="6" t="s">
        <v>19</v>
      </c>
      <c r="F761" s="6" t="str">
        <f>IF(E761="BUY", "SELL", IF(E761="SELL", "BUY", ""))</f>
        <v>BUY</v>
      </c>
      <c r="G761" s="7">
        <v>71.959999999999994</v>
      </c>
      <c r="H761" s="7">
        <v>1000</v>
      </c>
      <c r="I761" s="5">
        <v>43333</v>
      </c>
      <c r="J761" s="9">
        <v>70.38</v>
      </c>
      <c r="K761" s="9">
        <f t="shared" si="33"/>
        <v>978.04335742078933</v>
      </c>
      <c r="L761" s="10">
        <f t="shared" si="34"/>
        <v>-2.1956642579210664E-2</v>
      </c>
      <c r="M761" s="10">
        <f t="shared" si="35"/>
        <v>2.1956642579210664E-2</v>
      </c>
      <c r="N761" s="6">
        <f>DATEDIF(A761, I761, "d")</f>
        <v>263</v>
      </c>
    </row>
    <row r="762" spans="1:14" ht="14.25">
      <c r="A762" s="5">
        <v>43070</v>
      </c>
      <c r="B762" s="6" t="s">
        <v>671</v>
      </c>
      <c r="C762" s="6" t="s">
        <v>672</v>
      </c>
      <c r="D762" s="17">
        <v>1721132100</v>
      </c>
      <c r="E762" s="6" t="s">
        <v>19</v>
      </c>
      <c r="F762" s="6" t="str">
        <f>IF(E762="BUY", "SELL", IF(E762="SELL", "BUY", ""))</f>
        <v>BUY</v>
      </c>
      <c r="G762" s="7">
        <v>51.852218999999998</v>
      </c>
      <c r="H762" s="7">
        <v>1000</v>
      </c>
      <c r="I762" s="5">
        <v>43103</v>
      </c>
      <c r="J762" s="9">
        <v>54.761749000000002</v>
      </c>
      <c r="K762" s="9">
        <f t="shared" si="33"/>
        <v>1056.1119669729082</v>
      </c>
      <c r="L762" s="10">
        <f t="shared" si="34"/>
        <v>5.6111966972908246E-2</v>
      </c>
      <c r="M762" s="10">
        <f t="shared" si="35"/>
        <v>-5.6111966972908246E-2</v>
      </c>
      <c r="N762" s="6">
        <f>DATEDIF(A762, I762, "d")</f>
        <v>33</v>
      </c>
    </row>
    <row r="763" spans="1:14" ht="14.25">
      <c r="A763" s="11">
        <v>43070</v>
      </c>
      <c r="B763" s="6" t="s">
        <v>1706</v>
      </c>
      <c r="C763" s="6" t="s">
        <v>612</v>
      </c>
      <c r="D763" s="17">
        <v>3385079259</v>
      </c>
      <c r="E763" s="13" t="s">
        <v>19</v>
      </c>
      <c r="F763" s="12" t="str">
        <f>IF(E763="BUY", "SELL", IF(E763="SELL", "BUY", ""))</f>
        <v>BUY</v>
      </c>
      <c r="G763" s="7">
        <v>13.15</v>
      </c>
      <c r="H763" s="7">
        <v>1000</v>
      </c>
      <c r="I763" s="11">
        <v>43081</v>
      </c>
      <c r="J763" s="9">
        <v>13.59</v>
      </c>
      <c r="K763" s="9">
        <f t="shared" si="33"/>
        <v>1033.4600760456274</v>
      </c>
      <c r="L763" s="10">
        <f t="shared" si="34"/>
        <v>3.3460076045627375E-2</v>
      </c>
      <c r="M763" s="10">
        <f t="shared" si="35"/>
        <v>-3.3460076045627375E-2</v>
      </c>
      <c r="N763" s="6">
        <f>DATEDIF(A763, I763, "d")</f>
        <v>11</v>
      </c>
    </row>
    <row r="764" spans="1:14" ht="14.25">
      <c r="A764" s="5">
        <v>43073</v>
      </c>
      <c r="B764" s="6" t="s">
        <v>1608</v>
      </c>
      <c r="C764" s="6" t="s">
        <v>1609</v>
      </c>
      <c r="D764" s="17">
        <v>4180503506</v>
      </c>
      <c r="E764" s="6" t="s">
        <v>19</v>
      </c>
      <c r="F764" s="6" t="str">
        <f>IF(E764="BUY", "SELL", IF(E764="SELL", "BUY", ""))</f>
        <v>BUY</v>
      </c>
      <c r="G764" s="7">
        <v>69.473563999999996</v>
      </c>
      <c r="H764" s="7">
        <v>1000</v>
      </c>
      <c r="I764" s="11">
        <v>44727</v>
      </c>
      <c r="J764" s="9">
        <v>73.954468000000006</v>
      </c>
      <c r="K764" s="9">
        <f t="shared" si="33"/>
        <v>1064.4979722070975</v>
      </c>
      <c r="L764" s="10">
        <f t="shared" si="34"/>
        <v>6.449797220709752E-2</v>
      </c>
      <c r="M764" s="10">
        <f t="shared" si="35"/>
        <v>-6.449797220709752E-2</v>
      </c>
      <c r="N764" s="6">
        <f>DATEDIF(A764, I764, "d")</f>
        <v>1654</v>
      </c>
    </row>
    <row r="765" spans="1:14" ht="14.25">
      <c r="A765" s="5">
        <v>43073</v>
      </c>
      <c r="B765" s="6" t="s">
        <v>1899</v>
      </c>
      <c r="C765" s="6" t="s">
        <v>1900</v>
      </c>
      <c r="D765" s="17">
        <v>1933321100</v>
      </c>
      <c r="E765" s="6" t="s">
        <v>16</v>
      </c>
      <c r="F765" s="6" t="str">
        <f>IF(E765="BUY", "SELL", IF(E765="SELL", "BUY", ""))</f>
        <v>SELL</v>
      </c>
      <c r="G765" s="7">
        <v>59.976089000000002</v>
      </c>
      <c r="H765" s="7">
        <v>1000</v>
      </c>
      <c r="I765" s="11">
        <v>43684</v>
      </c>
      <c r="J765" s="9">
        <v>42.731239000000002</v>
      </c>
      <c r="K765" s="9">
        <f t="shared" si="33"/>
        <v>712.47124833364842</v>
      </c>
      <c r="L765" s="10">
        <f t="shared" si="34"/>
        <v>0.28752875166635156</v>
      </c>
      <c r="M765" s="10">
        <f t="shared" si="35"/>
        <v>-0.28752875166635156</v>
      </c>
      <c r="N765" s="6">
        <f>DATEDIF(A765, I765, "d")</f>
        <v>611</v>
      </c>
    </row>
    <row r="766" spans="1:14" ht="14.25">
      <c r="A766" s="5">
        <v>43074</v>
      </c>
      <c r="B766" s="6" t="s">
        <v>751</v>
      </c>
      <c r="C766" s="6" t="s">
        <v>752</v>
      </c>
      <c r="D766" s="17">
        <v>7157389261</v>
      </c>
      <c r="E766" s="6" t="s">
        <v>19</v>
      </c>
      <c r="F766" s="6" t="str">
        <f>IF(E766="BUY", "SELL", IF(E766="SELL", "BUY", ""))</f>
        <v>BUY</v>
      </c>
      <c r="G766" s="7">
        <v>161.51533499999999</v>
      </c>
      <c r="H766" s="7">
        <v>1000</v>
      </c>
      <c r="I766" s="5">
        <v>43111</v>
      </c>
      <c r="J766" s="9">
        <v>192.49035599999999</v>
      </c>
      <c r="K766" s="9">
        <f t="shared" si="33"/>
        <v>1191.7775857010729</v>
      </c>
      <c r="L766" s="10">
        <f t="shared" si="34"/>
        <v>0.19177758570107289</v>
      </c>
      <c r="M766" s="10">
        <f t="shared" si="35"/>
        <v>-0.19177758570107289</v>
      </c>
      <c r="N766" s="6">
        <f>DATEDIF(A766, I766, "d")</f>
        <v>37</v>
      </c>
    </row>
    <row r="767" spans="1:14" ht="14.25">
      <c r="A767" s="5">
        <v>43075</v>
      </c>
      <c r="B767" s="6" t="s">
        <v>1901</v>
      </c>
      <c r="C767" s="6" t="s">
        <v>1902</v>
      </c>
      <c r="D767" s="17">
        <v>1734216446</v>
      </c>
      <c r="E767" s="6" t="s">
        <v>16</v>
      </c>
      <c r="F767" s="6" t="str">
        <f>IF(E767="BUY", "SELL", IF(E767="SELL", "BUY", ""))</f>
        <v>SELL</v>
      </c>
      <c r="G767" s="7">
        <v>8.4264949999999992</v>
      </c>
      <c r="H767" s="7">
        <v>1000</v>
      </c>
      <c r="I767" s="11">
        <v>43168</v>
      </c>
      <c r="J767" s="9">
        <v>7.4684790000000003</v>
      </c>
      <c r="K767" s="9">
        <f t="shared" si="33"/>
        <v>886.30907631227467</v>
      </c>
      <c r="L767" s="10">
        <f t="shared" si="34"/>
        <v>0.11369092368772533</v>
      </c>
      <c r="M767" s="10">
        <f t="shared" si="35"/>
        <v>-0.11369092368772533</v>
      </c>
      <c r="N767" s="6">
        <f>DATEDIF(A767, I767, "d")</f>
        <v>93</v>
      </c>
    </row>
    <row r="768" spans="1:14" ht="14.25">
      <c r="A768" s="5">
        <v>43076</v>
      </c>
      <c r="B768" s="6" t="s">
        <v>1909</v>
      </c>
      <c r="C768" s="6" t="s">
        <v>1910</v>
      </c>
      <c r="D768" s="17">
        <v>7445777835</v>
      </c>
      <c r="E768" s="6" t="s">
        <v>16</v>
      </c>
      <c r="F768" s="6" t="str">
        <f>IF(E768="BUY", "SELL", IF(E768="SELL", "BUY", ""))</f>
        <v>SELL</v>
      </c>
      <c r="G768" s="7">
        <v>18.466464999999999</v>
      </c>
      <c r="H768" s="7">
        <v>1000</v>
      </c>
      <c r="I768" s="11">
        <v>44727</v>
      </c>
      <c r="J768" s="9">
        <v>27.736858000000002</v>
      </c>
      <c r="K768" s="9">
        <f t="shared" si="33"/>
        <v>1502.0123234197777</v>
      </c>
      <c r="L768" s="10">
        <f t="shared" si="34"/>
        <v>-0.50201232341977764</v>
      </c>
      <c r="M768" s="10">
        <f t="shared" si="35"/>
        <v>0.50201232341977764</v>
      </c>
      <c r="N768" s="6">
        <f>DATEDIF(A768, I768, "d")</f>
        <v>1651</v>
      </c>
    </row>
    <row r="769" spans="1:14" ht="14.25">
      <c r="A769" s="5">
        <v>43077</v>
      </c>
      <c r="B769" s="6" t="s">
        <v>1913</v>
      </c>
      <c r="C769" s="6" t="s">
        <v>1914</v>
      </c>
      <c r="D769" s="17">
        <v>9843873040</v>
      </c>
      <c r="E769" s="6" t="s">
        <v>16</v>
      </c>
      <c r="F769" s="6" t="str">
        <f>IF(E769="BUY", "SELL", IF(E769="SELL", "BUY", ""))</f>
        <v>SELL</v>
      </c>
      <c r="G769" s="7">
        <v>34.770000000000003</v>
      </c>
      <c r="H769" s="7">
        <v>1000</v>
      </c>
      <c r="I769" s="11">
        <v>43558</v>
      </c>
      <c r="J769" s="9">
        <v>60.89</v>
      </c>
      <c r="K769" s="9">
        <f t="shared" si="33"/>
        <v>1751.2223180903077</v>
      </c>
      <c r="L769" s="10">
        <f t="shared" si="34"/>
        <v>-0.75122231809030771</v>
      </c>
      <c r="M769" s="10">
        <f t="shared" si="35"/>
        <v>0.75122231809030771</v>
      </c>
      <c r="N769" s="6">
        <f>DATEDIF(A769, I769, "d")</f>
        <v>481</v>
      </c>
    </row>
    <row r="770" spans="1:14" ht="14.25">
      <c r="A770" s="5">
        <v>43077</v>
      </c>
      <c r="B770" s="6" t="s">
        <v>1915</v>
      </c>
      <c r="C770" s="6" t="s">
        <v>1916</v>
      </c>
      <c r="D770" s="17">
        <v>4692715520</v>
      </c>
      <c r="E770" s="6" t="s">
        <v>19</v>
      </c>
      <c r="F770" s="6" t="str">
        <f>IF(E770="BUY", "SELL", IF(E770="SELL", "BUY", ""))</f>
        <v>BUY</v>
      </c>
      <c r="G770" s="7">
        <v>205.259995</v>
      </c>
      <c r="H770" s="7">
        <v>1000</v>
      </c>
      <c r="I770" s="11">
        <v>44564</v>
      </c>
      <c r="J770" s="9">
        <v>173.80999800000001</v>
      </c>
      <c r="K770" s="9">
        <f t="shared" si="33"/>
        <v>846.77970492983786</v>
      </c>
      <c r="L770" s="10">
        <f t="shared" si="34"/>
        <v>-0.15322029507016213</v>
      </c>
      <c r="M770" s="10">
        <f t="shared" si="35"/>
        <v>0.15322029507016213</v>
      </c>
      <c r="N770" s="6">
        <f>DATEDIF(A770, I770, "d")</f>
        <v>1487</v>
      </c>
    </row>
    <row r="771" spans="1:14" ht="14.25">
      <c r="A771" s="5">
        <v>43080</v>
      </c>
      <c r="B771" s="6" t="s">
        <v>1386</v>
      </c>
      <c r="C771" s="6" t="s">
        <v>1387</v>
      </c>
      <c r="D771" s="17">
        <v>4150967537</v>
      </c>
      <c r="E771" s="6" t="s">
        <v>16</v>
      </c>
      <c r="F771" s="6" t="str">
        <f>IF(E771="BUY", "SELL", IF(E771="SELL", "BUY", ""))</f>
        <v>SELL</v>
      </c>
      <c r="G771" s="7">
        <v>93.248596000000006</v>
      </c>
      <c r="H771" s="7">
        <v>1000</v>
      </c>
      <c r="I771" s="11">
        <v>43250</v>
      </c>
      <c r="J771" s="9">
        <v>118.976601</v>
      </c>
      <c r="K771" s="9">
        <f t="shared" ref="K771:K834" si="36">(H771/G771)*J771</f>
        <v>1275.9076930230672</v>
      </c>
      <c r="L771" s="10">
        <f t="shared" ref="L771:L834" si="37">IF(F771="BUY",(K771-H771)/H771, IF(F771="SELL", (H771-K771)/H771, "Invalid"))</f>
        <v>-0.27590769302306717</v>
      </c>
      <c r="M771" s="10">
        <f t="shared" ref="M771:M834" si="38">IF(E771="BUY",(K771-H771)/H771,IF(E771="SELL",(H771-K771)/H771,""))</f>
        <v>0.27590769302306717</v>
      </c>
      <c r="N771" s="6">
        <f>DATEDIF(A771, I771, "d")</f>
        <v>170</v>
      </c>
    </row>
    <row r="772" spans="1:14" ht="14.25">
      <c r="A772" s="5">
        <v>43080</v>
      </c>
      <c r="B772" s="6" t="s">
        <v>1436</v>
      </c>
      <c r="C772" s="6" t="s">
        <v>1437</v>
      </c>
      <c r="D772" s="17">
        <v>160869936</v>
      </c>
      <c r="E772" s="6" t="s">
        <v>16</v>
      </c>
      <c r="F772" s="6" t="str">
        <f>IF(E772="BUY", "SELL", IF(E772="SELL", "BUY", ""))</f>
        <v>SELL</v>
      </c>
      <c r="G772" s="7">
        <v>12.54</v>
      </c>
      <c r="H772" s="7">
        <v>1000</v>
      </c>
      <c r="I772" s="11">
        <v>43249</v>
      </c>
      <c r="J772" s="9">
        <v>15.84</v>
      </c>
      <c r="K772" s="9">
        <f t="shared" si="36"/>
        <v>1263.1578947368423</v>
      </c>
      <c r="L772" s="10">
        <f t="shared" si="37"/>
        <v>-0.26315789473684231</v>
      </c>
      <c r="M772" s="10">
        <f t="shared" si="38"/>
        <v>0.26315789473684231</v>
      </c>
      <c r="N772" s="6">
        <f>DATEDIF(A772, I772, "d")</f>
        <v>169</v>
      </c>
    </row>
    <row r="773" spans="1:14" ht="14.25">
      <c r="A773" s="5">
        <v>43080</v>
      </c>
      <c r="B773" s="6" t="s">
        <v>1919</v>
      </c>
      <c r="C773" s="6" t="s">
        <v>1920</v>
      </c>
      <c r="D773" s="17">
        <v>3287300808</v>
      </c>
      <c r="E773" s="6" t="s">
        <v>16</v>
      </c>
      <c r="F773" s="6" t="str">
        <f>IF(E773="BUY", "SELL", IF(E773="SELL", "BUY", ""))</f>
        <v>SELL</v>
      </c>
      <c r="G773" s="7">
        <v>82.019997000000004</v>
      </c>
      <c r="H773" s="7">
        <v>1000</v>
      </c>
      <c r="I773" s="11">
        <v>44727</v>
      </c>
      <c r="J773" s="9">
        <v>67.900002000000001</v>
      </c>
      <c r="K773" s="9">
        <f t="shared" si="36"/>
        <v>827.8469212818917</v>
      </c>
      <c r="L773" s="10">
        <f t="shared" si="37"/>
        <v>0.17215307871810831</v>
      </c>
      <c r="M773" s="10">
        <f t="shared" si="38"/>
        <v>-0.17215307871810831</v>
      </c>
      <c r="N773" s="6">
        <f>DATEDIF(A773, I773, "d")</f>
        <v>1647</v>
      </c>
    </row>
    <row r="774" spans="1:14" ht="14.25">
      <c r="A774" s="5">
        <v>43081</v>
      </c>
      <c r="B774" s="6" t="s">
        <v>827</v>
      </c>
      <c r="C774" s="6" t="s">
        <v>828</v>
      </c>
      <c r="D774" s="17">
        <v>161839755</v>
      </c>
      <c r="E774" s="6" t="s">
        <v>16</v>
      </c>
      <c r="F774" s="6" t="str">
        <f>IF(E774="BUY", "SELL", IF(E774="SELL", "BUY", ""))</f>
        <v>SELL</v>
      </c>
      <c r="G774" s="7">
        <v>99.599997999999999</v>
      </c>
      <c r="H774" s="7">
        <v>1000</v>
      </c>
      <c r="I774" s="5">
        <v>43167</v>
      </c>
      <c r="J774" s="9">
        <v>80.849997999999999</v>
      </c>
      <c r="K774" s="9">
        <f t="shared" si="36"/>
        <v>811.7469841716262</v>
      </c>
      <c r="L774" s="10">
        <f t="shared" si="37"/>
        <v>0.18825301582837381</v>
      </c>
      <c r="M774" s="10">
        <f t="shared" si="38"/>
        <v>-0.18825301582837381</v>
      </c>
      <c r="N774" s="6">
        <f>DATEDIF(A774, I774, "d")</f>
        <v>86</v>
      </c>
    </row>
    <row r="775" spans="1:14" ht="14.25">
      <c r="A775" s="11">
        <v>43081</v>
      </c>
      <c r="B775" s="6" t="s">
        <v>1706</v>
      </c>
      <c r="C775" s="6" t="s">
        <v>612</v>
      </c>
      <c r="D775" s="17">
        <v>3385079259</v>
      </c>
      <c r="E775" s="12" t="s">
        <v>16</v>
      </c>
      <c r="F775" s="13" t="str">
        <f>IF(E775="BUY", "SELL", IF(E775="SELL", "BUY", ""))</f>
        <v>SELL</v>
      </c>
      <c r="G775" s="7">
        <v>13.59</v>
      </c>
      <c r="H775" s="7">
        <v>1000</v>
      </c>
      <c r="I775" s="11">
        <v>43361</v>
      </c>
      <c r="J775" s="9">
        <v>18.959999</v>
      </c>
      <c r="K775" s="9">
        <f t="shared" si="36"/>
        <v>1395.1434142752023</v>
      </c>
      <c r="L775" s="10">
        <f t="shared" si="37"/>
        <v>-0.39514341427520228</v>
      </c>
      <c r="M775" s="10">
        <f t="shared" si="38"/>
        <v>0.39514341427520228</v>
      </c>
      <c r="N775" s="6">
        <f>DATEDIF(A775, I775, "d")</f>
        <v>280</v>
      </c>
    </row>
    <row r="776" spans="1:14" ht="14.25">
      <c r="A776" s="5">
        <v>43083</v>
      </c>
      <c r="B776" s="6" t="s">
        <v>1925</v>
      </c>
      <c r="C776" s="6" t="s">
        <v>1926</v>
      </c>
      <c r="D776" s="17">
        <v>20565272</v>
      </c>
      <c r="E776" s="6" t="s">
        <v>19</v>
      </c>
      <c r="F776" s="6" t="str">
        <f>IF(E776="BUY", "SELL", IF(E776="SELL", "BUY", ""))</f>
        <v>BUY</v>
      </c>
      <c r="G776" s="7">
        <v>2484</v>
      </c>
      <c r="H776" s="7">
        <v>1000</v>
      </c>
      <c r="I776" s="11">
        <v>44727</v>
      </c>
      <c r="J776" s="9">
        <v>8</v>
      </c>
      <c r="K776" s="9">
        <f t="shared" si="36"/>
        <v>3.2206119162640903</v>
      </c>
      <c r="L776" s="10">
        <f t="shared" si="37"/>
        <v>-0.99677938808373601</v>
      </c>
      <c r="M776" s="10">
        <f t="shared" si="38"/>
        <v>0.99677938808373601</v>
      </c>
      <c r="N776" s="6">
        <f>DATEDIF(A776, I776, "d")</f>
        <v>1644</v>
      </c>
    </row>
    <row r="777" spans="1:14" ht="14.25">
      <c r="A777" s="5">
        <v>43084</v>
      </c>
      <c r="B777" s="6" t="s">
        <v>1927</v>
      </c>
      <c r="C777" s="6" t="s">
        <v>1928</v>
      </c>
      <c r="D777" s="17">
        <v>228312272</v>
      </c>
      <c r="E777" s="6" t="s">
        <v>19</v>
      </c>
      <c r="F777" s="6" t="str">
        <f>IF(E777="BUY", "SELL", IF(E777="SELL", "BUY", ""))</f>
        <v>BUY</v>
      </c>
      <c r="G777" s="7">
        <v>57.400002000000001</v>
      </c>
      <c r="H777" s="7">
        <v>1000</v>
      </c>
      <c r="I777" s="11">
        <v>44727</v>
      </c>
      <c r="J777" s="9">
        <v>43.540000999999997</v>
      </c>
      <c r="K777" s="9">
        <f t="shared" si="36"/>
        <v>758.53657635761044</v>
      </c>
      <c r="L777" s="10">
        <f t="shared" si="37"/>
        <v>-0.24146342364238957</v>
      </c>
      <c r="M777" s="10">
        <f t="shared" si="38"/>
        <v>0.24146342364238957</v>
      </c>
      <c r="N777" s="6">
        <f>DATEDIF(A777, I777, "d")</f>
        <v>1643</v>
      </c>
    </row>
    <row r="778" spans="1:14" ht="14.25">
      <c r="A778" s="5">
        <v>43087</v>
      </c>
      <c r="B778" s="6" t="s">
        <v>149</v>
      </c>
      <c r="C778" s="6" t="s">
        <v>150</v>
      </c>
      <c r="D778" s="17">
        <v>906246745</v>
      </c>
      <c r="E778" s="6" t="s">
        <v>16</v>
      </c>
      <c r="F778" s="6" t="str">
        <f>IF(E778="BUY", "SELL", IF(E778="SELL", "BUY", ""))</f>
        <v>SELL</v>
      </c>
      <c r="G778" s="7">
        <v>23.223064000000001</v>
      </c>
      <c r="H778" s="7">
        <v>1000</v>
      </c>
      <c r="I778" s="5">
        <v>43207</v>
      </c>
      <c r="J778" s="9">
        <v>17.859411000000001</v>
      </c>
      <c r="K778" s="9">
        <f t="shared" si="36"/>
        <v>769.03766875895451</v>
      </c>
      <c r="L778" s="10">
        <f t="shared" si="37"/>
        <v>0.23096233124104548</v>
      </c>
      <c r="M778" s="10">
        <f t="shared" si="38"/>
        <v>-0.23096233124104548</v>
      </c>
      <c r="N778" s="6">
        <f>DATEDIF(A778, I778, "d")</f>
        <v>120</v>
      </c>
    </row>
    <row r="779" spans="1:14" ht="14.25">
      <c r="A779" s="5">
        <v>43088</v>
      </c>
      <c r="B779" s="6" t="s">
        <v>1398</v>
      </c>
      <c r="C779" s="6" t="s">
        <v>1399</v>
      </c>
      <c r="D779" s="17">
        <v>4895564876</v>
      </c>
      <c r="E779" s="6" t="s">
        <v>16</v>
      </c>
      <c r="F779" s="6" t="str">
        <f>IF(E779="BUY", "SELL", IF(E779="SELL", "BUY", ""))</f>
        <v>SELL</v>
      </c>
      <c r="G779" s="7">
        <v>28.019196000000001</v>
      </c>
      <c r="H779" s="7">
        <v>1000</v>
      </c>
      <c r="I779" s="11">
        <v>44727</v>
      </c>
      <c r="J779" s="9">
        <v>29.024394999999998</v>
      </c>
      <c r="K779" s="9">
        <f t="shared" si="36"/>
        <v>1035.8753691576301</v>
      </c>
      <c r="L779" s="10">
        <f t="shared" si="37"/>
        <v>-3.5875369157630073E-2</v>
      </c>
      <c r="M779" s="10">
        <f t="shared" si="38"/>
        <v>3.5875369157630073E-2</v>
      </c>
      <c r="N779" s="6">
        <f>DATEDIF(A779, I779, "d")</f>
        <v>1639</v>
      </c>
    </row>
    <row r="780" spans="1:14" ht="14.25">
      <c r="A780" s="5">
        <v>43088</v>
      </c>
      <c r="B780" s="6" t="s">
        <v>1929</v>
      </c>
      <c r="C780" s="6" t="s">
        <v>1930</v>
      </c>
      <c r="D780" s="17">
        <v>9349545080</v>
      </c>
      <c r="E780" s="6" t="s">
        <v>16</v>
      </c>
      <c r="F780" s="6" t="str">
        <f>IF(E780="BUY", "SELL", IF(E780="SELL", "BUY", ""))</f>
        <v>SELL</v>
      </c>
      <c r="G780" s="7">
        <v>193.50393700000001</v>
      </c>
      <c r="H780" s="7">
        <v>1000</v>
      </c>
      <c r="I780" s="11">
        <v>44564</v>
      </c>
      <c r="J780" s="9">
        <v>390.067902</v>
      </c>
      <c r="K780" s="9">
        <f t="shared" si="36"/>
        <v>2015.8137764401145</v>
      </c>
      <c r="L780" s="10">
        <f t="shared" si="37"/>
        <v>-1.0158137764401145</v>
      </c>
      <c r="M780" s="10">
        <f t="shared" si="38"/>
        <v>1.0158137764401145</v>
      </c>
      <c r="N780" s="6">
        <f>DATEDIF(A780, I780, "d")</f>
        <v>1476</v>
      </c>
    </row>
    <row r="781" spans="1:14" ht="14.25">
      <c r="A781" s="5">
        <v>43089</v>
      </c>
      <c r="B781" s="6" t="s">
        <v>1933</v>
      </c>
      <c r="C781" s="6" t="s">
        <v>1934</v>
      </c>
      <c r="D781" s="17">
        <v>101993346</v>
      </c>
      <c r="E781" s="6" t="s">
        <v>19</v>
      </c>
      <c r="F781" s="6" t="str">
        <f>IF(E781="BUY", "SELL", IF(E781="SELL", "BUY", ""))</f>
        <v>BUY</v>
      </c>
      <c r="G781" s="7">
        <v>8.9499999999999993</v>
      </c>
      <c r="H781" s="7">
        <v>1000</v>
      </c>
      <c r="I781" s="11">
        <v>44727</v>
      </c>
      <c r="J781" s="9">
        <v>5.73</v>
      </c>
      <c r="K781" s="9">
        <f t="shared" si="36"/>
        <v>640.22346368715091</v>
      </c>
      <c r="L781" s="10">
        <f t="shared" si="37"/>
        <v>-0.35977653631284912</v>
      </c>
      <c r="M781" s="10">
        <f t="shared" si="38"/>
        <v>0.35977653631284912</v>
      </c>
      <c r="N781" s="6">
        <f>DATEDIF(A781, I781, "d")</f>
        <v>1638</v>
      </c>
    </row>
    <row r="782" spans="1:14" ht="14.25">
      <c r="A782" s="5">
        <v>43089</v>
      </c>
      <c r="B782" s="6" t="s">
        <v>1935</v>
      </c>
      <c r="C782" s="6" t="s">
        <v>1936</v>
      </c>
      <c r="D782" s="17">
        <v>1885043632</v>
      </c>
      <c r="E782" s="6" t="s">
        <v>16</v>
      </c>
      <c r="F782" s="6" t="str">
        <f>IF(E782="BUY", "SELL", IF(E782="SELL", "BUY", ""))</f>
        <v>SELL</v>
      </c>
      <c r="G782" s="7">
        <v>12.228062</v>
      </c>
      <c r="H782" s="7">
        <v>1000</v>
      </c>
      <c r="I782" s="11">
        <v>44089</v>
      </c>
      <c r="J782" s="9">
        <v>14.819290000000001</v>
      </c>
      <c r="K782" s="9">
        <f t="shared" si="36"/>
        <v>1211.9083138440092</v>
      </c>
      <c r="L782" s="10">
        <f t="shared" si="37"/>
        <v>-0.21190831384400918</v>
      </c>
      <c r="M782" s="10">
        <f t="shared" si="38"/>
        <v>0.21190831384400918</v>
      </c>
      <c r="N782" s="6">
        <f>DATEDIF(A782, I782, "d")</f>
        <v>1000</v>
      </c>
    </row>
    <row r="783" spans="1:14" ht="14.25">
      <c r="A783" s="5">
        <v>43089</v>
      </c>
      <c r="B783" s="6" t="s">
        <v>1939</v>
      </c>
      <c r="C783" s="6" t="s">
        <v>1940</v>
      </c>
      <c r="D783" s="17">
        <v>1163577996</v>
      </c>
      <c r="E783" s="6" t="s">
        <v>16</v>
      </c>
      <c r="F783" s="6" t="str">
        <f>IF(E783="BUY", "SELL", IF(E783="SELL", "BUY", ""))</f>
        <v>SELL</v>
      </c>
      <c r="G783" s="7">
        <v>15.824999999999999</v>
      </c>
      <c r="H783" s="7">
        <v>1000</v>
      </c>
      <c r="I783" s="11">
        <v>43187</v>
      </c>
      <c r="J783" s="9">
        <v>24.85</v>
      </c>
      <c r="K783" s="9">
        <f t="shared" si="36"/>
        <v>1570.3001579778831</v>
      </c>
      <c r="L783" s="10">
        <f t="shared" si="37"/>
        <v>-0.57030015797788314</v>
      </c>
      <c r="M783" s="10">
        <f t="shared" si="38"/>
        <v>0.57030015797788314</v>
      </c>
      <c r="N783" s="6">
        <f>DATEDIF(A783, I783, "d")</f>
        <v>98</v>
      </c>
    </row>
    <row r="784" spans="1:14" ht="14.25">
      <c r="A784" s="5">
        <v>43090</v>
      </c>
      <c r="B784" s="6" t="s">
        <v>557</v>
      </c>
      <c r="C784" s="6" t="s">
        <v>558</v>
      </c>
      <c r="D784" s="17">
        <v>8351541960</v>
      </c>
      <c r="E784" s="6" t="s">
        <v>19</v>
      </c>
      <c r="F784" s="6" t="str">
        <f>IF(E784="BUY", "SELL", IF(E784="SELL", "BUY", ""))</f>
        <v>BUY</v>
      </c>
      <c r="G784" s="7">
        <v>44.131602999999998</v>
      </c>
      <c r="H784" s="7">
        <v>1000</v>
      </c>
      <c r="I784" s="5">
        <v>43209</v>
      </c>
      <c r="J784" s="9">
        <v>38.910029999999999</v>
      </c>
      <c r="K784" s="9">
        <f t="shared" si="36"/>
        <v>881.68177349007692</v>
      </c>
      <c r="L784" s="10">
        <f t="shared" si="37"/>
        <v>-0.11831822650992307</v>
      </c>
      <c r="M784" s="10">
        <f t="shared" si="38"/>
        <v>0.11831822650992307</v>
      </c>
      <c r="N784" s="6">
        <f>DATEDIF(A784, I784, "d")</f>
        <v>119</v>
      </c>
    </row>
    <row r="785" spans="1:14" ht="14.25">
      <c r="A785" s="5">
        <v>43103</v>
      </c>
      <c r="B785" s="6" t="s">
        <v>671</v>
      </c>
      <c r="C785" s="6" t="s">
        <v>672</v>
      </c>
      <c r="D785" s="17">
        <v>1721132100</v>
      </c>
      <c r="E785" s="6" t="s">
        <v>16</v>
      </c>
      <c r="F785" s="6" t="str">
        <f>IF(E785="BUY", "SELL", IF(E785="SELL", "BUY", ""))</f>
        <v>SELL</v>
      </c>
      <c r="G785" s="7">
        <v>54.761749000000002</v>
      </c>
      <c r="H785" s="7">
        <v>1000</v>
      </c>
      <c r="I785" s="5">
        <v>43553</v>
      </c>
      <c r="J785" s="9">
        <v>49.293888000000003</v>
      </c>
      <c r="K785" s="9">
        <f t="shared" si="36"/>
        <v>900.15181947530573</v>
      </c>
      <c r="L785" s="10">
        <f t="shared" si="37"/>
        <v>9.9848180524694269E-2</v>
      </c>
      <c r="M785" s="10">
        <f t="shared" si="38"/>
        <v>-9.9848180524694269E-2</v>
      </c>
      <c r="N785" s="6">
        <f>DATEDIF(A785, I785, "d")</f>
        <v>450</v>
      </c>
    </row>
    <row r="786" spans="1:14" ht="14.25">
      <c r="A786" s="5">
        <v>43104</v>
      </c>
      <c r="B786" s="6" t="s">
        <v>585</v>
      </c>
      <c r="C786" s="6" t="s">
        <v>586</v>
      </c>
      <c r="D786" s="17">
        <v>8391956400</v>
      </c>
      <c r="E786" s="6" t="s">
        <v>19</v>
      </c>
      <c r="F786" s="6" t="str">
        <f>IF(E786="BUY", "SELL", IF(E786="SELL", "BUY", ""))</f>
        <v>BUY</v>
      </c>
      <c r="G786" s="7">
        <v>24.744122000000001</v>
      </c>
      <c r="H786" s="7">
        <v>1000</v>
      </c>
      <c r="I786" s="5">
        <v>44645</v>
      </c>
      <c r="J786" s="9">
        <v>34.899051999999998</v>
      </c>
      <c r="K786" s="9">
        <f t="shared" si="36"/>
        <v>1410.3976693939674</v>
      </c>
      <c r="L786" s="10">
        <f t="shared" si="37"/>
        <v>0.41039766939396738</v>
      </c>
      <c r="M786" s="10">
        <f t="shared" si="38"/>
        <v>-0.41039766939396738</v>
      </c>
      <c r="N786" s="6">
        <f>DATEDIF(A786, I786, "d")</f>
        <v>1541</v>
      </c>
    </row>
    <row r="787" spans="1:14" ht="14.25">
      <c r="A787" s="5">
        <v>43105</v>
      </c>
      <c r="B787" s="6" t="s">
        <v>1947</v>
      </c>
      <c r="C787" s="6" t="s">
        <v>1948</v>
      </c>
      <c r="D787" s="17">
        <v>1430391241</v>
      </c>
      <c r="E787" s="6" t="s">
        <v>19</v>
      </c>
      <c r="F787" s="6" t="str">
        <f>IF(E787="BUY", "SELL", IF(E787="SELL", "BUY", ""))</f>
        <v>BUY</v>
      </c>
      <c r="G787" s="7">
        <v>9.5698190000000007</v>
      </c>
      <c r="H787" s="7">
        <v>1000</v>
      </c>
      <c r="I787" s="11">
        <v>44727</v>
      </c>
      <c r="J787" s="9">
        <v>8.5365490000000008</v>
      </c>
      <c r="K787" s="9">
        <f t="shared" si="36"/>
        <v>892.02826093158092</v>
      </c>
      <c r="L787" s="10">
        <f t="shared" si="37"/>
        <v>-0.10797173906841909</v>
      </c>
      <c r="M787" s="10">
        <f t="shared" si="38"/>
        <v>0.10797173906841909</v>
      </c>
      <c r="N787" s="6">
        <f>DATEDIF(A787, I787, "d")</f>
        <v>1622</v>
      </c>
    </row>
    <row r="788" spans="1:14" ht="14.25">
      <c r="A788" s="5">
        <v>43105</v>
      </c>
      <c r="B788" s="6" t="s">
        <v>603</v>
      </c>
      <c r="C788" s="6" t="s">
        <v>604</v>
      </c>
      <c r="D788" s="17">
        <v>2373457054</v>
      </c>
      <c r="E788" s="6" t="s">
        <v>16</v>
      </c>
      <c r="F788" s="6" t="str">
        <f>IF(E788="BUY", "SELL", IF(E788="SELL", "BUY", ""))</f>
        <v>SELL</v>
      </c>
      <c r="G788" s="7">
        <v>38.790667999999997</v>
      </c>
      <c r="H788" s="7">
        <v>1000</v>
      </c>
      <c r="I788" s="5">
        <v>43546</v>
      </c>
      <c r="J788" s="9">
        <v>48.652191000000002</v>
      </c>
      <c r="K788" s="9">
        <f t="shared" si="36"/>
        <v>1254.2241087469802</v>
      </c>
      <c r="L788" s="10">
        <f t="shared" si="37"/>
        <v>-0.25422410874698015</v>
      </c>
      <c r="M788" s="10">
        <f t="shared" si="38"/>
        <v>0.25422410874698015</v>
      </c>
      <c r="N788" s="6">
        <f>DATEDIF(A788, I788, "d")</f>
        <v>441</v>
      </c>
    </row>
    <row r="789" spans="1:14" ht="14.25">
      <c r="A789" s="5">
        <v>43105</v>
      </c>
      <c r="B789" s="6" t="s">
        <v>1342</v>
      </c>
      <c r="C789" s="6" t="s">
        <v>1343</v>
      </c>
      <c r="D789" s="17">
        <v>7348147154</v>
      </c>
      <c r="E789" s="6" t="s">
        <v>16</v>
      </c>
      <c r="F789" s="6" t="str">
        <f>IF(E789="BUY", "SELL", IF(E789="SELL", "BUY", ""))</f>
        <v>SELL</v>
      </c>
      <c r="G789" s="7">
        <v>16.260000000000002</v>
      </c>
      <c r="H789" s="7">
        <v>1000</v>
      </c>
      <c r="I789" s="5">
        <v>43223</v>
      </c>
      <c r="J789" s="9">
        <v>13.95</v>
      </c>
      <c r="K789" s="9">
        <f t="shared" si="36"/>
        <v>857.9335793357933</v>
      </c>
      <c r="L789" s="10">
        <f t="shared" si="37"/>
        <v>0.14206642066420672</v>
      </c>
      <c r="M789" s="10">
        <f t="shared" si="38"/>
        <v>-0.14206642066420672</v>
      </c>
      <c r="N789" s="6">
        <f>DATEDIF(A789, I789, "d")</f>
        <v>118</v>
      </c>
    </row>
    <row r="790" spans="1:14" ht="14.25">
      <c r="A790" s="5">
        <v>43105</v>
      </c>
      <c r="B790" s="6" t="s">
        <v>787</v>
      </c>
      <c r="C790" s="6" t="s">
        <v>788</v>
      </c>
      <c r="D790" s="17">
        <v>3423823520</v>
      </c>
      <c r="E790" s="6" t="s">
        <v>19</v>
      </c>
      <c r="F790" s="6" t="str">
        <f>IF(E790="BUY", "SELL", IF(E790="SELL", "BUY", ""))</f>
        <v>BUY</v>
      </c>
      <c r="G790" s="7">
        <v>50.173240999999997</v>
      </c>
      <c r="H790" s="7">
        <v>1000</v>
      </c>
      <c r="I790" s="5">
        <v>43252</v>
      </c>
      <c r="J790" s="9">
        <v>38.146090999999998</v>
      </c>
      <c r="K790" s="9">
        <f t="shared" si="36"/>
        <v>760.28756045478497</v>
      </c>
      <c r="L790" s="10">
        <f t="shared" si="37"/>
        <v>-0.23971243954521504</v>
      </c>
      <c r="M790" s="10">
        <f t="shared" si="38"/>
        <v>0.23971243954521504</v>
      </c>
      <c r="N790" s="6">
        <f>DATEDIF(A790, I790, "d")</f>
        <v>147</v>
      </c>
    </row>
    <row r="791" spans="1:14" ht="14.25">
      <c r="A791" s="5">
        <v>43108</v>
      </c>
      <c r="B791" s="6" t="s">
        <v>1949</v>
      </c>
      <c r="C791" s="6" t="s">
        <v>1950</v>
      </c>
      <c r="D791" s="17">
        <v>5688720160</v>
      </c>
      <c r="E791" s="6" t="s">
        <v>16</v>
      </c>
      <c r="F791" s="6" t="str">
        <f>IF(E791="BUY", "SELL", IF(E791="SELL", "BUY", ""))</f>
        <v>SELL</v>
      </c>
      <c r="G791" s="7">
        <v>11.111604</v>
      </c>
      <c r="H791" s="7">
        <v>1000</v>
      </c>
      <c r="I791" s="11">
        <v>44727</v>
      </c>
      <c r="J791" s="9">
        <v>8.8744929999999993</v>
      </c>
      <c r="K791" s="9">
        <f t="shared" si="36"/>
        <v>798.66894104577523</v>
      </c>
      <c r="L791" s="10">
        <f t="shared" si="37"/>
        <v>0.20133105895422476</v>
      </c>
      <c r="M791" s="10">
        <f t="shared" si="38"/>
        <v>-0.20133105895422476</v>
      </c>
      <c r="N791" s="6">
        <f>DATEDIF(A791, I791, "d")</f>
        <v>1619</v>
      </c>
    </row>
    <row r="792" spans="1:14" ht="14.25">
      <c r="A792" s="5">
        <v>43109</v>
      </c>
      <c r="B792" s="6" t="s">
        <v>1955</v>
      </c>
      <c r="C792" s="6" t="s">
        <v>1956</v>
      </c>
      <c r="D792" s="17">
        <v>6176634750</v>
      </c>
      <c r="E792" s="6" t="s">
        <v>16</v>
      </c>
      <c r="F792" s="6" t="str">
        <f>IF(E792="BUY", "SELL", IF(E792="SELL", "BUY", ""))</f>
        <v>SELL</v>
      </c>
      <c r="G792" s="7">
        <v>331.88000499999998</v>
      </c>
      <c r="H792" s="7">
        <v>1000</v>
      </c>
      <c r="I792" s="11">
        <v>43970</v>
      </c>
      <c r="J792" s="9">
        <v>343.35998499999999</v>
      </c>
      <c r="K792" s="9">
        <f t="shared" si="36"/>
        <v>1034.5907551736959</v>
      </c>
      <c r="L792" s="10">
        <f t="shared" si="37"/>
        <v>-3.4590755173695927E-2</v>
      </c>
      <c r="M792" s="10">
        <f t="shared" si="38"/>
        <v>3.4590755173695927E-2</v>
      </c>
      <c r="N792" s="6">
        <f>DATEDIF(A792, I792, "d")</f>
        <v>861</v>
      </c>
    </row>
    <row r="793" spans="1:14" ht="14.25">
      <c r="A793" s="5">
        <v>43109</v>
      </c>
      <c r="B793" s="6" t="s">
        <v>1957</v>
      </c>
      <c r="C793" s="6" t="s">
        <v>1958</v>
      </c>
      <c r="D793" s="17">
        <v>102750464</v>
      </c>
      <c r="E793" s="6" t="s">
        <v>19</v>
      </c>
      <c r="F793" s="6" t="str">
        <f>IF(E793="BUY", "SELL", IF(E793="SELL", "BUY", ""))</f>
        <v>BUY</v>
      </c>
      <c r="G793" s="7">
        <v>34.799999</v>
      </c>
      <c r="H793" s="7">
        <v>1000</v>
      </c>
      <c r="I793" s="11">
        <v>44727</v>
      </c>
      <c r="J793" s="9">
        <v>8.7799999999999994</v>
      </c>
      <c r="K793" s="9">
        <f t="shared" si="36"/>
        <v>252.2988578246798</v>
      </c>
      <c r="L793" s="10">
        <f t="shared" si="37"/>
        <v>-0.74770114217532024</v>
      </c>
      <c r="M793" s="10">
        <f t="shared" si="38"/>
        <v>0.74770114217532024</v>
      </c>
      <c r="N793" s="6">
        <f>DATEDIF(A793, I793, "d")</f>
        <v>1618</v>
      </c>
    </row>
    <row r="794" spans="1:14" ht="14.25">
      <c r="A794" s="5">
        <v>43109</v>
      </c>
      <c r="B794" s="6" t="s">
        <v>1959</v>
      </c>
      <c r="C794" s="6" t="s">
        <v>1960</v>
      </c>
      <c r="D794" s="17">
        <v>6845004995</v>
      </c>
      <c r="E794" s="6" t="s">
        <v>16</v>
      </c>
      <c r="F794" s="6" t="str">
        <f>IF(E794="BUY", "SELL", IF(E794="SELL", "BUY", ""))</f>
        <v>SELL</v>
      </c>
      <c r="G794" s="7">
        <v>42.454224000000004</v>
      </c>
      <c r="H794" s="7">
        <v>1000</v>
      </c>
      <c r="I794" s="11">
        <v>44727</v>
      </c>
      <c r="J794" s="9">
        <v>77.542441999999994</v>
      </c>
      <c r="K794" s="9">
        <f t="shared" si="36"/>
        <v>1826.4953329496727</v>
      </c>
      <c r="L794" s="10">
        <f t="shared" si="37"/>
        <v>-0.8264953329496727</v>
      </c>
      <c r="M794" s="10">
        <f t="shared" si="38"/>
        <v>0.8264953329496727</v>
      </c>
      <c r="N794" s="6">
        <f>DATEDIF(A794, I794, "d")</f>
        <v>1618</v>
      </c>
    </row>
    <row r="795" spans="1:14" ht="14.25">
      <c r="A795" s="5">
        <v>43109</v>
      </c>
      <c r="B795" s="6" t="s">
        <v>377</v>
      </c>
      <c r="C795" s="6" t="s">
        <v>378</v>
      </c>
      <c r="D795" s="17">
        <v>3110924830</v>
      </c>
      <c r="E795" s="6" t="s">
        <v>16</v>
      </c>
      <c r="F795" s="6" t="str">
        <f>IF(E795="BUY", "SELL", IF(E795="SELL", "BUY", ""))</f>
        <v>SELL</v>
      </c>
      <c r="G795" s="7">
        <v>44.775536000000002</v>
      </c>
      <c r="H795" s="7">
        <v>1000</v>
      </c>
      <c r="I795" s="5">
        <v>43754</v>
      </c>
      <c r="J795" s="9">
        <v>43.025700000000001</v>
      </c>
      <c r="K795" s="9">
        <f t="shared" si="36"/>
        <v>960.91982014464327</v>
      </c>
      <c r="L795" s="10">
        <f t="shared" si="37"/>
        <v>3.908017985535673E-2</v>
      </c>
      <c r="M795" s="10">
        <f t="shared" si="38"/>
        <v>-3.908017985535673E-2</v>
      </c>
      <c r="N795" s="6">
        <f>DATEDIF(A795, I795, "d")</f>
        <v>645</v>
      </c>
    </row>
    <row r="796" spans="1:14" ht="14.25">
      <c r="A796" s="5">
        <v>43110</v>
      </c>
      <c r="B796" s="6" t="s">
        <v>1961</v>
      </c>
      <c r="C796" s="6" t="s">
        <v>1962</v>
      </c>
      <c r="D796" s="17">
        <v>3353311540</v>
      </c>
      <c r="E796" s="6" t="s">
        <v>16</v>
      </c>
      <c r="F796" s="6" t="str">
        <f>IF(E796="BUY", "SELL", IF(E796="SELL", "BUY", ""))</f>
        <v>SELL</v>
      </c>
      <c r="G796" s="7">
        <v>60.040000999999997</v>
      </c>
      <c r="H796" s="7">
        <v>1000</v>
      </c>
      <c r="I796" s="11">
        <v>44727</v>
      </c>
      <c r="J796" s="9">
        <v>115.260002</v>
      </c>
      <c r="K796" s="9">
        <f t="shared" si="36"/>
        <v>1919.7201878794108</v>
      </c>
      <c r="L796" s="10">
        <f t="shared" si="37"/>
        <v>-0.91972018787941079</v>
      </c>
      <c r="M796" s="10">
        <f t="shared" si="38"/>
        <v>0.91972018787941079</v>
      </c>
      <c r="N796" s="6">
        <f>DATEDIF(A796, I796, "d")</f>
        <v>1617</v>
      </c>
    </row>
    <row r="797" spans="1:14" ht="14.25">
      <c r="A797" s="5">
        <v>43111</v>
      </c>
      <c r="B797" s="6" t="s">
        <v>775</v>
      </c>
      <c r="C797" s="6" t="s">
        <v>776</v>
      </c>
      <c r="D797" s="17">
        <v>1151677392</v>
      </c>
      <c r="E797" s="6" t="s">
        <v>16</v>
      </c>
      <c r="F797" s="6" t="str">
        <f>IF(E797="BUY", "SELL", IF(E797="SELL", "BUY", ""))</f>
        <v>SELL</v>
      </c>
      <c r="G797" s="7">
        <v>111.402885</v>
      </c>
      <c r="H797" s="7">
        <v>1000</v>
      </c>
      <c r="I797" s="11">
        <v>43838</v>
      </c>
      <c r="J797" s="9">
        <v>39.697929000000002</v>
      </c>
      <c r="K797" s="9">
        <f t="shared" si="36"/>
        <v>356.34560990049766</v>
      </c>
      <c r="L797" s="10">
        <f t="shared" si="37"/>
        <v>0.64365439009950232</v>
      </c>
      <c r="M797" s="10">
        <f t="shared" si="38"/>
        <v>-0.64365439009950232</v>
      </c>
      <c r="N797" s="6">
        <f>DATEDIF(A797, I797, "d")</f>
        <v>727</v>
      </c>
    </row>
    <row r="798" spans="1:14" ht="14.25">
      <c r="A798" s="5">
        <v>43111</v>
      </c>
      <c r="B798" s="6" t="s">
        <v>285</v>
      </c>
      <c r="C798" s="6" t="s">
        <v>286</v>
      </c>
      <c r="D798" s="17">
        <v>554891866</v>
      </c>
      <c r="E798" s="6" t="s">
        <v>16</v>
      </c>
      <c r="F798" s="6" t="str">
        <f>IF(E798="BUY", "SELL", IF(E798="SELL", "BUY", ""))</f>
        <v>SELL</v>
      </c>
      <c r="G798" s="7">
        <v>14.44</v>
      </c>
      <c r="H798" s="7">
        <v>1000</v>
      </c>
      <c r="I798" s="11">
        <v>44727</v>
      </c>
      <c r="J798" s="9">
        <v>9.08</v>
      </c>
      <c r="K798" s="9">
        <f t="shared" si="36"/>
        <v>628.80886426592804</v>
      </c>
      <c r="L798" s="10">
        <f t="shared" si="37"/>
        <v>0.37119113573407198</v>
      </c>
      <c r="M798" s="10">
        <f t="shared" si="38"/>
        <v>-0.37119113573407198</v>
      </c>
      <c r="N798" s="6">
        <f>DATEDIF(A798, I798, "d")</f>
        <v>1616</v>
      </c>
    </row>
    <row r="799" spans="1:14" ht="14.25">
      <c r="A799" s="5">
        <v>43111</v>
      </c>
      <c r="B799" s="6" t="s">
        <v>1237</v>
      </c>
      <c r="C799" s="6" t="s">
        <v>1238</v>
      </c>
      <c r="D799" s="17">
        <v>2039249521</v>
      </c>
      <c r="E799" s="6" t="s">
        <v>16</v>
      </c>
      <c r="F799" s="6" t="str">
        <f>IF(E799="BUY", "SELL", IF(E799="SELL", "BUY", ""))</f>
        <v>SELL</v>
      </c>
      <c r="G799" s="7">
        <v>53.796688000000003</v>
      </c>
      <c r="H799" s="7">
        <v>1000</v>
      </c>
      <c r="I799" s="11">
        <v>43413</v>
      </c>
      <c r="J799" s="9">
        <v>46.027985000000001</v>
      </c>
      <c r="K799" s="9">
        <f t="shared" si="36"/>
        <v>855.59142600005407</v>
      </c>
      <c r="L799" s="10">
        <f t="shared" si="37"/>
        <v>0.14440857399994592</v>
      </c>
      <c r="M799" s="10">
        <f t="shared" si="38"/>
        <v>-0.14440857399994592</v>
      </c>
      <c r="N799" s="6">
        <f>DATEDIF(A799, I799, "d")</f>
        <v>302</v>
      </c>
    </row>
    <row r="800" spans="1:14" ht="14.25">
      <c r="A800" s="5">
        <v>43111</v>
      </c>
      <c r="B800" s="6" t="s">
        <v>1965</v>
      </c>
      <c r="C800" s="6" t="s">
        <v>1966</v>
      </c>
      <c r="D800" s="17">
        <v>3492279163</v>
      </c>
      <c r="E800" s="6" t="s">
        <v>19</v>
      </c>
      <c r="F800" s="6" t="str">
        <f>IF(E800="BUY", "SELL", IF(E800="SELL", "BUY", ""))</f>
        <v>BUY</v>
      </c>
      <c r="G800" s="7">
        <v>14.08</v>
      </c>
      <c r="H800" s="7">
        <v>1000</v>
      </c>
      <c r="I800" s="11">
        <v>44727</v>
      </c>
      <c r="J800" s="9">
        <v>6.49</v>
      </c>
      <c r="K800" s="9">
        <f t="shared" si="36"/>
        <v>460.9375</v>
      </c>
      <c r="L800" s="10">
        <f t="shared" si="37"/>
        <v>-0.5390625</v>
      </c>
      <c r="M800" s="10">
        <f t="shared" si="38"/>
        <v>0.5390625</v>
      </c>
      <c r="N800" s="6">
        <f>DATEDIF(A800, I800, "d")</f>
        <v>1616</v>
      </c>
    </row>
    <row r="801" spans="1:14" ht="14.25">
      <c r="A801" s="5">
        <v>43111</v>
      </c>
      <c r="B801" s="6" t="s">
        <v>1967</v>
      </c>
      <c r="C801" s="6" t="s">
        <v>1968</v>
      </c>
      <c r="D801" s="17">
        <v>1646441235</v>
      </c>
      <c r="E801" s="6" t="s">
        <v>16</v>
      </c>
      <c r="F801" s="6" t="str">
        <f>IF(E801="BUY", "SELL", IF(E801="SELL", "BUY", ""))</f>
        <v>SELL</v>
      </c>
      <c r="G801" s="7">
        <v>14.36</v>
      </c>
      <c r="H801" s="7">
        <v>1000</v>
      </c>
      <c r="I801" s="11">
        <v>44727</v>
      </c>
      <c r="J801" s="9">
        <v>8.99</v>
      </c>
      <c r="K801" s="9">
        <f t="shared" si="36"/>
        <v>626.04456824512545</v>
      </c>
      <c r="L801" s="10">
        <f t="shared" si="37"/>
        <v>0.37395543175487456</v>
      </c>
      <c r="M801" s="10">
        <f t="shared" si="38"/>
        <v>-0.37395543175487456</v>
      </c>
      <c r="N801" s="6">
        <f>DATEDIF(A801, I801, "d")</f>
        <v>1616</v>
      </c>
    </row>
    <row r="802" spans="1:14" ht="14.25">
      <c r="A802" s="5">
        <v>43111</v>
      </c>
      <c r="B802" s="6" t="s">
        <v>751</v>
      </c>
      <c r="C802" s="6" t="s">
        <v>752</v>
      </c>
      <c r="D802" s="17">
        <v>7157389261</v>
      </c>
      <c r="E802" s="6" t="s">
        <v>16</v>
      </c>
      <c r="F802" s="6" t="str">
        <f>IF(E802="BUY", "SELL", IF(E802="SELL", "BUY", ""))</f>
        <v>SELL</v>
      </c>
      <c r="G802" s="7">
        <v>192.49035599999999</v>
      </c>
      <c r="H802" s="7">
        <v>1000</v>
      </c>
      <c r="I802" s="5">
        <v>43116</v>
      </c>
      <c r="J802" s="9">
        <v>193.074219</v>
      </c>
      <c r="K802" s="9">
        <f t="shared" si="36"/>
        <v>1003.0332065051614</v>
      </c>
      <c r="L802" s="10">
        <f t="shared" si="37"/>
        <v>-3.0332065051613881E-3</v>
      </c>
      <c r="M802" s="10">
        <f t="shared" si="38"/>
        <v>3.0332065051613881E-3</v>
      </c>
      <c r="N802" s="6">
        <f>DATEDIF(A802, I802, "d")</f>
        <v>5</v>
      </c>
    </row>
    <row r="803" spans="1:14" ht="14.25">
      <c r="A803" s="5">
        <v>43116</v>
      </c>
      <c r="B803" s="6" t="s">
        <v>1972</v>
      </c>
      <c r="C803" s="6" t="s">
        <v>1973</v>
      </c>
      <c r="D803" s="17">
        <v>422274177</v>
      </c>
      <c r="E803" s="6" t="s">
        <v>19</v>
      </c>
      <c r="F803" s="6" t="str">
        <f>IF(E803="BUY", "SELL", IF(E803="SELL", "BUY", ""))</f>
        <v>BUY</v>
      </c>
      <c r="G803" s="7">
        <v>12.6</v>
      </c>
      <c r="H803" s="7">
        <v>1000</v>
      </c>
      <c r="I803" s="11">
        <v>44727</v>
      </c>
      <c r="J803" s="9">
        <v>5.99</v>
      </c>
      <c r="K803" s="9">
        <f t="shared" si="36"/>
        <v>475.39682539682542</v>
      </c>
      <c r="L803" s="10">
        <f t="shared" si="37"/>
        <v>-0.52460317460317463</v>
      </c>
      <c r="M803" s="10">
        <f t="shared" si="38"/>
        <v>0.52460317460317463</v>
      </c>
      <c r="N803" s="6">
        <f>DATEDIF(A803, I803, "d")</f>
        <v>1611</v>
      </c>
    </row>
    <row r="804" spans="1:14" ht="14.25">
      <c r="A804" s="5">
        <v>43116</v>
      </c>
      <c r="B804" s="6" t="s">
        <v>751</v>
      </c>
      <c r="C804" s="6" t="s">
        <v>752</v>
      </c>
      <c r="D804" s="17">
        <v>7157389261</v>
      </c>
      <c r="E804" s="6" t="s">
        <v>19</v>
      </c>
      <c r="F804" s="6" t="str">
        <f>IF(E804="BUY", "SELL", IF(E804="SELL", "BUY", ""))</f>
        <v>BUY</v>
      </c>
      <c r="G804" s="7">
        <v>193.074219</v>
      </c>
      <c r="H804" s="7">
        <v>1000</v>
      </c>
      <c r="I804" s="11">
        <v>44727</v>
      </c>
      <c r="J804" s="9">
        <v>112.32240299999999</v>
      </c>
      <c r="K804" s="9">
        <f t="shared" si="36"/>
        <v>581.75764522968234</v>
      </c>
      <c r="L804" s="10">
        <f t="shared" si="37"/>
        <v>-0.41824235477031768</v>
      </c>
      <c r="M804" s="10">
        <f t="shared" si="38"/>
        <v>0.41824235477031768</v>
      </c>
      <c r="N804" s="6">
        <f>DATEDIF(A804, I804, "d")</f>
        <v>1611</v>
      </c>
    </row>
    <row r="805" spans="1:14" ht="14.25">
      <c r="A805" s="5">
        <v>43116</v>
      </c>
      <c r="B805" s="6" t="s">
        <v>1974</v>
      </c>
      <c r="C805" s="6" t="s">
        <v>1975</v>
      </c>
      <c r="D805" s="17">
        <v>9469093040</v>
      </c>
      <c r="E805" s="6" t="s">
        <v>16</v>
      </c>
      <c r="F805" s="6" t="str">
        <f>IF(E805="BUY", "SELL", IF(E805="SELL", "BUY", ""))</f>
        <v>SELL</v>
      </c>
      <c r="G805" s="7">
        <v>35.164729999999999</v>
      </c>
      <c r="H805" s="7">
        <v>1000</v>
      </c>
      <c r="I805" s="5">
        <v>44448</v>
      </c>
      <c r="J805" s="9">
        <v>60.535865999999999</v>
      </c>
      <c r="K805" s="9">
        <f t="shared" si="36"/>
        <v>1721.4938377175085</v>
      </c>
      <c r="L805" s="10">
        <f t="shared" si="37"/>
        <v>-0.72149383771750852</v>
      </c>
      <c r="M805" s="10">
        <f t="shared" si="38"/>
        <v>0.72149383771750852</v>
      </c>
      <c r="N805" s="6">
        <f>DATEDIF(A805, I805, "d")</f>
        <v>1332</v>
      </c>
    </row>
    <row r="806" spans="1:14" ht="14.25">
      <c r="A806" s="5">
        <v>43117</v>
      </c>
      <c r="B806" s="6" t="s">
        <v>1550</v>
      </c>
      <c r="C806" s="6" t="s">
        <v>1551</v>
      </c>
      <c r="D806" s="17">
        <v>1281169920</v>
      </c>
      <c r="E806" s="6" t="s">
        <v>19</v>
      </c>
      <c r="F806" s="6" t="str">
        <f>IF(E806="BUY", "SELL", IF(E806="SELL", "BUY", ""))</f>
        <v>BUY</v>
      </c>
      <c r="G806" s="7">
        <v>9.3881289999999993</v>
      </c>
      <c r="H806" s="7">
        <v>1000</v>
      </c>
      <c r="I806" s="11">
        <v>44727</v>
      </c>
      <c r="J806" s="9">
        <v>6.8355129999999997</v>
      </c>
      <c r="K806" s="9">
        <f t="shared" si="36"/>
        <v>728.10173358291092</v>
      </c>
      <c r="L806" s="10">
        <f t="shared" si="37"/>
        <v>-0.27189826641708909</v>
      </c>
      <c r="M806" s="10">
        <f t="shared" si="38"/>
        <v>0.27189826641708909</v>
      </c>
      <c r="N806" s="6">
        <f>DATEDIF(A806, I806, "d")</f>
        <v>1610</v>
      </c>
    </row>
    <row r="807" spans="1:14" ht="14.25">
      <c r="A807" s="5">
        <v>43118</v>
      </c>
      <c r="B807" s="6" t="s">
        <v>1976</v>
      </c>
      <c r="C807" s="6" t="s">
        <v>1977</v>
      </c>
      <c r="D807" s="17">
        <v>1333845408</v>
      </c>
      <c r="E807" s="6" t="s">
        <v>19</v>
      </c>
      <c r="F807" s="6" t="str">
        <f>IF(E807="BUY", "SELL", IF(E807="SELL", "BUY", ""))</f>
        <v>BUY</v>
      </c>
      <c r="G807" s="7">
        <v>43.223754999999997</v>
      </c>
      <c r="H807" s="7">
        <v>1000</v>
      </c>
      <c r="I807" s="11">
        <v>44589</v>
      </c>
      <c r="J807" s="9">
        <v>36.991016000000002</v>
      </c>
      <c r="K807" s="9">
        <f t="shared" si="36"/>
        <v>855.80292596050492</v>
      </c>
      <c r="L807" s="10">
        <f t="shared" si="37"/>
        <v>-0.14419707403949508</v>
      </c>
      <c r="M807" s="10">
        <f t="shared" si="38"/>
        <v>0.14419707403949508</v>
      </c>
      <c r="N807" s="6">
        <f>DATEDIF(A807, I807, "d")</f>
        <v>1471</v>
      </c>
    </row>
    <row r="808" spans="1:14" ht="14.25">
      <c r="A808" s="5">
        <v>43118</v>
      </c>
      <c r="B808" s="6" t="s">
        <v>1265</v>
      </c>
      <c r="C808" s="6" t="s">
        <v>1266</v>
      </c>
      <c r="D808" s="17">
        <v>3937054880</v>
      </c>
      <c r="E808" s="6" t="s">
        <v>19</v>
      </c>
      <c r="F808" s="6" t="str">
        <f>IF(E808="BUY", "SELL", IF(E808="SELL", "BUY", ""))</f>
        <v>BUY</v>
      </c>
      <c r="G808" s="7">
        <v>127.010002</v>
      </c>
      <c r="H808" s="7">
        <v>1000</v>
      </c>
      <c r="I808" s="11">
        <v>44727</v>
      </c>
      <c r="J808" s="9">
        <v>66.099997999999999</v>
      </c>
      <c r="K808" s="9">
        <f t="shared" si="36"/>
        <v>520.43143814768223</v>
      </c>
      <c r="L808" s="10">
        <f t="shared" si="37"/>
        <v>-0.47956856185231778</v>
      </c>
      <c r="M808" s="10">
        <f t="shared" si="38"/>
        <v>0.47956856185231778</v>
      </c>
      <c r="N808" s="6">
        <f>DATEDIF(A808, I808, "d")</f>
        <v>1609</v>
      </c>
    </row>
    <row r="809" spans="1:14" ht="14.25">
      <c r="A809" s="5">
        <v>43119</v>
      </c>
      <c r="B809" s="6" t="s">
        <v>989</v>
      </c>
      <c r="C809" s="6" t="s">
        <v>990</v>
      </c>
      <c r="D809" s="17">
        <v>2082171299</v>
      </c>
      <c r="E809" s="6" t="s">
        <v>16</v>
      </c>
      <c r="F809" s="6" t="str">
        <f>IF(E809="BUY", "SELL", IF(E809="SELL", "BUY", ""))</f>
        <v>SELL</v>
      </c>
      <c r="G809" s="7">
        <v>22.57</v>
      </c>
      <c r="H809" s="7">
        <v>1000</v>
      </c>
      <c r="I809" s="5">
        <v>43326</v>
      </c>
      <c r="J809" s="9">
        <v>18.32</v>
      </c>
      <c r="K809" s="9">
        <f t="shared" si="36"/>
        <v>811.69694284448383</v>
      </c>
      <c r="L809" s="10">
        <f t="shared" si="37"/>
        <v>0.18830305715551618</v>
      </c>
      <c r="M809" s="10">
        <f t="shared" si="38"/>
        <v>-0.18830305715551618</v>
      </c>
      <c r="N809" s="6">
        <f>DATEDIF(A809, I809, "d")</f>
        <v>207</v>
      </c>
    </row>
    <row r="810" spans="1:14" ht="14.25">
      <c r="A810" s="5">
        <v>43119</v>
      </c>
      <c r="B810" s="6" t="s">
        <v>1735</v>
      </c>
      <c r="C810" s="6" t="s">
        <v>1736</v>
      </c>
      <c r="D810" s="17">
        <v>628741080</v>
      </c>
      <c r="E810" s="6" t="s">
        <v>19</v>
      </c>
      <c r="F810" s="6" t="str">
        <f>IF(E810="BUY", "SELL", IF(E810="SELL", "BUY", ""))</f>
        <v>BUY</v>
      </c>
      <c r="G810" s="7">
        <v>9.5842299999999998</v>
      </c>
      <c r="H810" s="7">
        <v>1000</v>
      </c>
      <c r="I810" s="11">
        <v>44727</v>
      </c>
      <c r="J810" s="9">
        <v>3.77963</v>
      </c>
      <c r="K810" s="9">
        <f t="shared" si="36"/>
        <v>394.35927560169154</v>
      </c>
      <c r="L810" s="10">
        <f t="shared" si="37"/>
        <v>-0.60564072439830852</v>
      </c>
      <c r="M810" s="10">
        <f t="shared" si="38"/>
        <v>0.60564072439830852</v>
      </c>
      <c r="N810" s="6">
        <f>DATEDIF(A810, I810, "d")</f>
        <v>1608</v>
      </c>
    </row>
    <row r="811" spans="1:14" ht="14.25">
      <c r="A811" s="11">
        <v>43119</v>
      </c>
      <c r="B811" s="6" t="s">
        <v>1231</v>
      </c>
      <c r="C811" s="6" t="s">
        <v>1232</v>
      </c>
      <c r="D811" s="17">
        <v>8368741813</v>
      </c>
      <c r="E811" s="12" t="s">
        <v>16</v>
      </c>
      <c r="F811" s="13" t="str">
        <f>IF(E811="BUY", "SELL", IF(E811="SELL", "BUY", ""))</f>
        <v>SELL</v>
      </c>
      <c r="G811" s="7">
        <v>32.360008000000001</v>
      </c>
      <c r="H811" s="7">
        <v>1000</v>
      </c>
      <c r="I811" s="11">
        <v>43560</v>
      </c>
      <c r="J811" s="9">
        <v>86.044028999999995</v>
      </c>
      <c r="K811" s="9">
        <f t="shared" si="36"/>
        <v>2658.9619199105264</v>
      </c>
      <c r="L811" s="10">
        <f t="shared" si="37"/>
        <v>-1.6589619199105263</v>
      </c>
      <c r="M811" s="10">
        <f t="shared" si="38"/>
        <v>1.6589619199105263</v>
      </c>
      <c r="N811" s="6">
        <f>DATEDIF(A811, I811, "d")</f>
        <v>441</v>
      </c>
    </row>
    <row r="812" spans="1:14" ht="14.25">
      <c r="A812" s="5">
        <v>43122</v>
      </c>
      <c r="B812" s="6" t="s">
        <v>1978</v>
      </c>
      <c r="C812" s="6" t="s">
        <v>1978</v>
      </c>
      <c r="D812" s="17">
        <v>5852058362</v>
      </c>
      <c r="E812" s="6" t="s">
        <v>19</v>
      </c>
      <c r="F812" s="6" t="str">
        <f>IF(E812="BUY", "SELL", IF(E812="SELL", "BUY", ""))</f>
        <v>BUY</v>
      </c>
      <c r="G812" s="7">
        <v>9.5406549999999992</v>
      </c>
      <c r="H812" s="7">
        <v>1000</v>
      </c>
      <c r="I812" s="11">
        <v>43595</v>
      </c>
      <c r="J812" s="9">
        <v>5.4281180000000004</v>
      </c>
      <c r="K812" s="9">
        <f t="shared" si="36"/>
        <v>568.94605244608476</v>
      </c>
      <c r="L812" s="10">
        <f t="shared" si="37"/>
        <v>-0.43105394755391524</v>
      </c>
      <c r="M812" s="10">
        <f t="shared" si="38"/>
        <v>0.43105394755391524</v>
      </c>
      <c r="N812" s="6">
        <f>DATEDIF(A812, I812, "d")</f>
        <v>473</v>
      </c>
    </row>
    <row r="813" spans="1:14" ht="14.25">
      <c r="A813" s="5">
        <v>43122</v>
      </c>
      <c r="B813" s="6" t="s">
        <v>1676</v>
      </c>
      <c r="C813" s="6" t="s">
        <v>1677</v>
      </c>
      <c r="D813" s="17">
        <v>4736510000</v>
      </c>
      <c r="E813" s="6" t="s">
        <v>19</v>
      </c>
      <c r="F813" s="6" t="str">
        <f>IF(E813="BUY", "SELL", IF(E813="SELL", "BUY", ""))</f>
        <v>BUY</v>
      </c>
      <c r="G813" s="7">
        <v>18.350000000000001</v>
      </c>
      <c r="H813" s="7">
        <v>1000</v>
      </c>
      <c r="I813" s="11">
        <v>43188</v>
      </c>
      <c r="J813" s="9">
        <v>21.58</v>
      </c>
      <c r="K813" s="9">
        <f t="shared" si="36"/>
        <v>1176.0217983651225</v>
      </c>
      <c r="L813" s="10">
        <f t="shared" si="37"/>
        <v>0.17602179836512255</v>
      </c>
      <c r="M813" s="10">
        <f t="shared" si="38"/>
        <v>-0.17602179836512255</v>
      </c>
      <c r="N813" s="6">
        <f>DATEDIF(A813, I813, "d")</f>
        <v>66</v>
      </c>
    </row>
    <row r="814" spans="1:14" ht="14.25">
      <c r="A814" s="5">
        <v>43123</v>
      </c>
      <c r="B814" s="6" t="s">
        <v>1979</v>
      </c>
      <c r="C814" s="6" t="s">
        <v>1980</v>
      </c>
      <c r="D814" s="17">
        <v>1891316784</v>
      </c>
      <c r="E814" s="6" t="s">
        <v>19</v>
      </c>
      <c r="F814" s="6" t="str">
        <f>IF(E814="BUY", "SELL", IF(E814="SELL", "BUY", ""))</f>
        <v>BUY</v>
      </c>
      <c r="G814" s="7">
        <v>17.206354000000001</v>
      </c>
      <c r="H814" s="7">
        <v>1000</v>
      </c>
      <c r="I814" s="11">
        <v>44727</v>
      </c>
      <c r="J814" s="9">
        <v>33.439999</v>
      </c>
      <c r="K814" s="9">
        <f t="shared" si="36"/>
        <v>1943.4680351223737</v>
      </c>
      <c r="L814" s="10">
        <f t="shared" si="37"/>
        <v>0.94346803512237376</v>
      </c>
      <c r="M814" s="10">
        <f t="shared" si="38"/>
        <v>-0.94346803512237376</v>
      </c>
      <c r="N814" s="6">
        <f>DATEDIF(A814, I814, "d")</f>
        <v>1604</v>
      </c>
    </row>
    <row r="815" spans="1:14" ht="14.25">
      <c r="A815" s="5">
        <v>43124</v>
      </c>
      <c r="B815" s="6" t="s">
        <v>1983</v>
      </c>
      <c r="C815" s="6" t="s">
        <v>1984</v>
      </c>
      <c r="D815" s="17">
        <v>44264178</v>
      </c>
      <c r="E815" s="6" t="s">
        <v>16</v>
      </c>
      <c r="F815" s="6" t="str">
        <f>IF(E815="BUY", "SELL", IF(E815="SELL", "BUY", ""))</f>
        <v>SELL</v>
      </c>
      <c r="G815" s="7">
        <v>8.82</v>
      </c>
      <c r="H815" s="7">
        <v>1000</v>
      </c>
      <c r="I815" s="11">
        <v>44727</v>
      </c>
      <c r="J815" s="9">
        <v>4.1500000000000004</v>
      </c>
      <c r="K815" s="9">
        <f t="shared" si="36"/>
        <v>470.52154195011343</v>
      </c>
      <c r="L815" s="10">
        <f t="shared" si="37"/>
        <v>0.52947845804988647</v>
      </c>
      <c r="M815" s="10">
        <f t="shared" si="38"/>
        <v>-0.52947845804988647</v>
      </c>
      <c r="N815" s="6">
        <f>DATEDIF(A815, I815, "d")</f>
        <v>1603</v>
      </c>
    </row>
    <row r="816" spans="1:14" ht="14.25">
      <c r="A816" s="5">
        <v>43130</v>
      </c>
      <c r="B816" s="6" t="s">
        <v>1987</v>
      </c>
      <c r="C816" s="6" t="s">
        <v>1988</v>
      </c>
      <c r="D816" s="17">
        <v>2848820104</v>
      </c>
      <c r="E816" s="6" t="s">
        <v>19</v>
      </c>
      <c r="F816" s="6" t="str">
        <f>IF(E816="BUY", "SELL", IF(E816="SELL", "BUY", ""))</f>
        <v>BUY</v>
      </c>
      <c r="G816" s="7">
        <v>37.560001</v>
      </c>
      <c r="H816" s="7">
        <v>1000</v>
      </c>
      <c r="I816" s="11">
        <v>44727</v>
      </c>
      <c r="J816" s="9">
        <v>59.950001</v>
      </c>
      <c r="K816" s="9">
        <f t="shared" si="36"/>
        <v>1596.1128701780387</v>
      </c>
      <c r="L816" s="10">
        <f t="shared" si="37"/>
        <v>0.59611287017803871</v>
      </c>
      <c r="M816" s="10">
        <f t="shared" si="38"/>
        <v>-0.59611287017803871</v>
      </c>
      <c r="N816" s="6">
        <f>DATEDIF(A816, I816, "d")</f>
        <v>1597</v>
      </c>
    </row>
    <row r="817" spans="1:14" ht="14.25">
      <c r="A817" s="11">
        <v>43130</v>
      </c>
      <c r="B817" s="6" t="s">
        <v>1989</v>
      </c>
      <c r="C817" s="6" t="s">
        <v>1990</v>
      </c>
      <c r="D817" s="17">
        <v>7333389600</v>
      </c>
      <c r="E817" s="12" t="s">
        <v>16</v>
      </c>
      <c r="F817" s="13" t="str">
        <f>IF(E817="BUY", "SELL", IF(E817="SELL", "BUY", ""))</f>
        <v>SELL</v>
      </c>
      <c r="G817" s="7">
        <v>28.024999999999999</v>
      </c>
      <c r="H817" s="7">
        <v>1000</v>
      </c>
      <c r="I817" s="11">
        <v>43721</v>
      </c>
      <c r="J817" s="9">
        <v>44.435001</v>
      </c>
      <c r="K817" s="9">
        <f t="shared" si="36"/>
        <v>1585.5486529884031</v>
      </c>
      <c r="L817" s="10">
        <f t="shared" si="37"/>
        <v>-0.58554865298840308</v>
      </c>
      <c r="M817" s="10">
        <f t="shared" si="38"/>
        <v>0.58554865298840308</v>
      </c>
      <c r="N817" s="6">
        <f>DATEDIF(A817, I817, "d")</f>
        <v>591</v>
      </c>
    </row>
    <row r="818" spans="1:14" ht="14.25">
      <c r="A818" s="5">
        <v>43131</v>
      </c>
      <c r="B818" s="6" t="s">
        <v>1991</v>
      </c>
      <c r="C818" s="6" t="s">
        <v>1992</v>
      </c>
      <c r="D818" s="17">
        <v>1881008520</v>
      </c>
      <c r="E818" s="6" t="s">
        <v>16</v>
      </c>
      <c r="F818" s="6" t="str">
        <f>IF(E818="BUY", "SELL", IF(E818="SELL", "BUY", ""))</f>
        <v>SELL</v>
      </c>
      <c r="G818" s="7">
        <v>73.739999999999995</v>
      </c>
      <c r="H818" s="7">
        <v>1000</v>
      </c>
      <c r="I818" s="11">
        <v>44727</v>
      </c>
      <c r="J818" s="9">
        <v>61.21</v>
      </c>
      <c r="K818" s="9">
        <f t="shared" si="36"/>
        <v>830.07865473284517</v>
      </c>
      <c r="L818" s="10">
        <f t="shared" si="37"/>
        <v>0.16992134526715483</v>
      </c>
      <c r="M818" s="10">
        <f t="shared" si="38"/>
        <v>-0.16992134526715483</v>
      </c>
      <c r="N818" s="6">
        <f>DATEDIF(A818, I818, "d")</f>
        <v>1596</v>
      </c>
    </row>
    <row r="819" spans="1:14" ht="14.25">
      <c r="A819" s="5">
        <v>43132</v>
      </c>
      <c r="B819" s="6" t="s">
        <v>1993</v>
      </c>
      <c r="C819" s="6" t="s">
        <v>1994</v>
      </c>
      <c r="D819" s="17">
        <v>100838028</v>
      </c>
      <c r="E819" s="6" t="s">
        <v>19</v>
      </c>
      <c r="F819" s="6" t="str">
        <f>IF(E819="BUY", "SELL", IF(E819="SELL", "BUY", ""))</f>
        <v>BUY</v>
      </c>
      <c r="G819" s="7">
        <v>9.9310530000000004</v>
      </c>
      <c r="H819" s="7">
        <v>1000</v>
      </c>
      <c r="I819" s="11">
        <v>44727</v>
      </c>
      <c r="J819" s="9">
        <v>3.94</v>
      </c>
      <c r="K819" s="9">
        <f t="shared" si="36"/>
        <v>396.73537136494991</v>
      </c>
      <c r="L819" s="10">
        <f t="shared" si="37"/>
        <v>-0.60326462863505004</v>
      </c>
      <c r="M819" s="10">
        <f t="shared" si="38"/>
        <v>0.60326462863505004</v>
      </c>
      <c r="N819" s="6">
        <f>DATEDIF(A819, I819, "d")</f>
        <v>1595</v>
      </c>
    </row>
    <row r="820" spans="1:14" ht="14.25">
      <c r="A820" s="5">
        <v>43132</v>
      </c>
      <c r="B820" s="6" t="s">
        <v>1995</v>
      </c>
      <c r="C820" s="6" t="s">
        <v>1996</v>
      </c>
      <c r="D820" s="17">
        <v>2120876068</v>
      </c>
      <c r="E820" s="6" t="s">
        <v>16</v>
      </c>
      <c r="F820" s="6" t="str">
        <f>IF(E820="BUY", "SELL", IF(E820="SELL", "BUY", ""))</f>
        <v>SELL</v>
      </c>
      <c r="G820" s="7">
        <v>42.58</v>
      </c>
      <c r="H820" s="7">
        <v>1000</v>
      </c>
      <c r="I820" s="11">
        <v>44727</v>
      </c>
      <c r="J820" s="9">
        <v>24.53</v>
      </c>
      <c r="K820" s="9">
        <f t="shared" si="36"/>
        <v>576.09206200093945</v>
      </c>
      <c r="L820" s="10">
        <f t="shared" si="37"/>
        <v>0.42390793799906057</v>
      </c>
      <c r="M820" s="10">
        <f t="shared" si="38"/>
        <v>-0.42390793799906057</v>
      </c>
      <c r="N820" s="6">
        <f>DATEDIF(A820, I820, "d")</f>
        <v>1595</v>
      </c>
    </row>
    <row r="821" spans="1:14" ht="14.25">
      <c r="A821" s="5">
        <v>43132</v>
      </c>
      <c r="B821" s="6" t="s">
        <v>37</v>
      </c>
      <c r="C821" s="6" t="s">
        <v>38</v>
      </c>
      <c r="D821" s="17">
        <v>1394593920</v>
      </c>
      <c r="E821" s="6" t="s">
        <v>16</v>
      </c>
      <c r="F821" s="6" t="str">
        <f>IF(E821="BUY", "SELL", IF(E821="SELL", "BUY", ""))</f>
        <v>SELL</v>
      </c>
      <c r="G821" s="7">
        <v>37.650002000000001</v>
      </c>
      <c r="H821" s="7">
        <v>1000</v>
      </c>
      <c r="I821" s="11">
        <v>44727</v>
      </c>
      <c r="J821" s="9">
        <v>16.829999999999998</v>
      </c>
      <c r="K821" s="9">
        <f t="shared" si="36"/>
        <v>447.01192844558142</v>
      </c>
      <c r="L821" s="10">
        <f t="shared" si="37"/>
        <v>0.55298807155441865</v>
      </c>
      <c r="M821" s="10">
        <f t="shared" si="38"/>
        <v>-0.55298807155441865</v>
      </c>
      <c r="N821" s="6">
        <f>DATEDIF(A821, I821, "d")</f>
        <v>1595</v>
      </c>
    </row>
    <row r="822" spans="1:14" ht="14.25">
      <c r="A822" s="5">
        <v>43133</v>
      </c>
      <c r="B822" s="6" t="s">
        <v>1360</v>
      </c>
      <c r="C822" s="6" t="s">
        <v>1361</v>
      </c>
      <c r="D822" s="17">
        <v>5696476800</v>
      </c>
      <c r="E822" s="6" t="s">
        <v>19</v>
      </c>
      <c r="F822" s="6" t="str">
        <f>IF(E822="BUY", "SELL", IF(E822="SELL", "BUY", ""))</f>
        <v>BUY</v>
      </c>
      <c r="G822" s="7">
        <v>18.370000999999998</v>
      </c>
      <c r="H822" s="7">
        <v>1000</v>
      </c>
      <c r="I822" s="11">
        <v>44727</v>
      </c>
      <c r="J822" s="9">
        <v>44.630001</v>
      </c>
      <c r="K822" s="9">
        <f t="shared" si="36"/>
        <v>2429.5045492920767</v>
      </c>
      <c r="L822" s="10">
        <f t="shared" si="37"/>
        <v>1.4295045492920768</v>
      </c>
      <c r="M822" s="10">
        <f t="shared" si="38"/>
        <v>-1.4295045492920768</v>
      </c>
      <c r="N822" s="6">
        <f>DATEDIF(A822, I822, "d")</f>
        <v>1594</v>
      </c>
    </row>
    <row r="823" spans="1:14" ht="14.25">
      <c r="A823" s="5">
        <v>43136</v>
      </c>
      <c r="B823" s="6" t="s">
        <v>2000</v>
      </c>
      <c r="C823" s="6" t="s">
        <v>2001</v>
      </c>
      <c r="D823" s="17">
        <v>3799935907</v>
      </c>
      <c r="E823" s="6" t="s">
        <v>19</v>
      </c>
      <c r="F823" s="6" t="str">
        <f>IF(E823="BUY", "SELL", IF(E823="SELL", "BUY", ""))</f>
        <v>BUY</v>
      </c>
      <c r="G823" s="7">
        <v>35.630001</v>
      </c>
      <c r="H823" s="7">
        <v>1000</v>
      </c>
      <c r="I823" s="5">
        <v>43273</v>
      </c>
      <c r="J823" s="9">
        <v>62.779998999999997</v>
      </c>
      <c r="K823" s="9">
        <f t="shared" si="36"/>
        <v>1761.9982385069254</v>
      </c>
      <c r="L823" s="10">
        <f t="shared" si="37"/>
        <v>0.76199823850692538</v>
      </c>
      <c r="M823" s="10">
        <f t="shared" si="38"/>
        <v>-0.76199823850692538</v>
      </c>
      <c r="N823" s="6">
        <f>DATEDIF(A823, I823, "d")</f>
        <v>137</v>
      </c>
    </row>
    <row r="824" spans="1:14" ht="14.25">
      <c r="A824" s="5">
        <v>43136</v>
      </c>
      <c r="B824" s="6" t="s">
        <v>2002</v>
      </c>
      <c r="C824" s="6" t="s">
        <v>2003</v>
      </c>
      <c r="D824" s="17">
        <v>1032316000</v>
      </c>
      <c r="E824" s="6" t="s">
        <v>16</v>
      </c>
      <c r="F824" s="6" t="str">
        <f>IF(E824="BUY", "SELL", IF(E824="SELL", "BUY", ""))</f>
        <v>SELL</v>
      </c>
      <c r="G824" s="7">
        <v>18.700001</v>
      </c>
      <c r="H824" s="7">
        <v>1000</v>
      </c>
      <c r="I824" s="11">
        <v>43168</v>
      </c>
      <c r="J824" s="9">
        <v>19.780000999999999</v>
      </c>
      <c r="K824" s="9">
        <f t="shared" si="36"/>
        <v>1057.7540076067376</v>
      </c>
      <c r="L824" s="10">
        <f t="shared" si="37"/>
        <v>-5.7754007606737559E-2</v>
      </c>
      <c r="M824" s="10">
        <f t="shared" si="38"/>
        <v>5.7754007606737559E-2</v>
      </c>
      <c r="N824" s="6">
        <f>DATEDIF(A824, I824, "d")</f>
        <v>32</v>
      </c>
    </row>
    <row r="825" spans="1:14" ht="14.25">
      <c r="A825" s="5">
        <v>43136</v>
      </c>
      <c r="B825" s="6" t="s">
        <v>737</v>
      </c>
      <c r="C825" s="6" t="s">
        <v>738</v>
      </c>
      <c r="D825" s="17">
        <v>6870940531</v>
      </c>
      <c r="E825" s="6" t="s">
        <v>16</v>
      </c>
      <c r="F825" s="6" t="str">
        <f>IF(E825="BUY", "SELL", IF(E825="SELL", "BUY", ""))</f>
        <v>SELL</v>
      </c>
      <c r="G825" s="7">
        <v>28.459999</v>
      </c>
      <c r="H825" s="7">
        <v>1000</v>
      </c>
      <c r="I825" s="11">
        <v>43223</v>
      </c>
      <c r="J825" s="9">
        <v>22.219999000000001</v>
      </c>
      <c r="K825" s="9">
        <f t="shared" si="36"/>
        <v>780.74489742603305</v>
      </c>
      <c r="L825" s="10">
        <f t="shared" si="37"/>
        <v>0.21925510257396696</v>
      </c>
      <c r="M825" s="10">
        <f t="shared" si="38"/>
        <v>-0.21925510257396696</v>
      </c>
      <c r="N825" s="6">
        <f>DATEDIF(A825, I825, "d")</f>
        <v>87</v>
      </c>
    </row>
    <row r="826" spans="1:14" ht="14.25">
      <c r="A826" s="5">
        <v>43138</v>
      </c>
      <c r="B826" s="6" t="s">
        <v>1757</v>
      </c>
      <c r="C826" s="6" t="s">
        <v>1758</v>
      </c>
      <c r="D826" s="17">
        <v>3141807540</v>
      </c>
      <c r="E826" s="6" t="s">
        <v>19</v>
      </c>
      <c r="F826" s="6" t="str">
        <f>IF(E826="BUY", "SELL", IF(E826="SELL", "BUY", ""))</f>
        <v>BUY</v>
      </c>
      <c r="G826" s="7">
        <v>16.52</v>
      </c>
      <c r="H826" s="7">
        <v>1000</v>
      </c>
      <c r="I826" s="11">
        <v>44727</v>
      </c>
      <c r="J826" s="9">
        <v>21.1</v>
      </c>
      <c r="K826" s="9">
        <f t="shared" si="36"/>
        <v>1277.2397094430994</v>
      </c>
      <c r="L826" s="10">
        <f t="shared" si="37"/>
        <v>0.27723970944309939</v>
      </c>
      <c r="M826" s="10">
        <f t="shared" si="38"/>
        <v>-0.27723970944309939</v>
      </c>
      <c r="N826" s="6">
        <f>DATEDIF(A826, I826, "d")</f>
        <v>1589</v>
      </c>
    </row>
    <row r="827" spans="1:14" ht="14.25">
      <c r="A827" s="5">
        <v>43138</v>
      </c>
      <c r="B827" s="6" t="s">
        <v>2006</v>
      </c>
      <c r="C827" s="6" t="s">
        <v>2007</v>
      </c>
      <c r="D827" s="17">
        <v>2694763000</v>
      </c>
      <c r="E827" s="6" t="s">
        <v>16</v>
      </c>
      <c r="F827" s="6" t="str">
        <f>IF(E827="BUY", "SELL", IF(E827="SELL", "BUY", ""))</f>
        <v>SELL</v>
      </c>
      <c r="G827" s="7">
        <v>15.45</v>
      </c>
      <c r="H827" s="7">
        <v>1000</v>
      </c>
      <c r="I827" s="11">
        <v>44390</v>
      </c>
      <c r="J827" s="9">
        <v>18.579999999999998</v>
      </c>
      <c r="K827" s="9">
        <f t="shared" si="36"/>
        <v>1202.588996763754</v>
      </c>
      <c r="L827" s="10">
        <f t="shared" si="37"/>
        <v>-0.20258899676375403</v>
      </c>
      <c r="M827" s="10">
        <f t="shared" si="38"/>
        <v>0.20258899676375403</v>
      </c>
      <c r="N827" s="6">
        <f>DATEDIF(A827, I827, "d")</f>
        <v>1252</v>
      </c>
    </row>
    <row r="828" spans="1:14" ht="14.25">
      <c r="A828" s="11">
        <v>43138</v>
      </c>
      <c r="B828" s="6" t="s">
        <v>1719</v>
      </c>
      <c r="C828" s="6" t="s">
        <v>1720</v>
      </c>
      <c r="D828" s="17">
        <v>4576202820</v>
      </c>
      <c r="E828" s="12" t="s">
        <v>16</v>
      </c>
      <c r="F828" s="13" t="str">
        <f>IF(E828="BUY", "SELL", IF(E828="SELL", "BUY", ""))</f>
        <v>SELL</v>
      </c>
      <c r="G828" s="7">
        <v>24.455292</v>
      </c>
      <c r="H828" s="7">
        <v>1000</v>
      </c>
      <c r="I828" s="11">
        <v>44727</v>
      </c>
      <c r="J828" s="9">
        <v>53.305610999999999</v>
      </c>
      <c r="K828" s="9">
        <f t="shared" si="36"/>
        <v>2179.7168073069829</v>
      </c>
      <c r="L828" s="10">
        <f t="shared" si="37"/>
        <v>-1.1797168073069828</v>
      </c>
      <c r="M828" s="10">
        <f t="shared" si="38"/>
        <v>1.1797168073069828</v>
      </c>
      <c r="N828" s="6">
        <f>DATEDIF(A828, I828, "d")</f>
        <v>1589</v>
      </c>
    </row>
    <row r="829" spans="1:14" ht="14.25">
      <c r="A829" s="5">
        <v>43139</v>
      </c>
      <c r="B829" s="6" t="s">
        <v>2008</v>
      </c>
      <c r="C829" s="6" t="s">
        <v>2009</v>
      </c>
      <c r="D829" s="17">
        <v>4353575968</v>
      </c>
      <c r="E829" s="6" t="s">
        <v>19</v>
      </c>
      <c r="F829" s="6" t="str">
        <f>IF(E829="BUY", "SELL", IF(E829="SELL", "BUY", ""))</f>
        <v>BUY</v>
      </c>
      <c r="G829" s="7">
        <v>85.75</v>
      </c>
      <c r="H829" s="7">
        <v>1000</v>
      </c>
      <c r="I829" s="5">
        <v>43595</v>
      </c>
      <c r="J829" s="9">
        <v>101.44000200000001</v>
      </c>
      <c r="K829" s="9">
        <f t="shared" si="36"/>
        <v>1182.9737842565598</v>
      </c>
      <c r="L829" s="10">
        <f t="shared" si="37"/>
        <v>0.18297378425655983</v>
      </c>
      <c r="M829" s="10">
        <f t="shared" si="38"/>
        <v>-0.18297378425655983</v>
      </c>
      <c r="N829" s="6">
        <f>DATEDIF(A829, I829, "d")</f>
        <v>456</v>
      </c>
    </row>
    <row r="830" spans="1:14" ht="14.25">
      <c r="A830" s="5">
        <v>43140</v>
      </c>
      <c r="B830" s="6" t="s">
        <v>1449</v>
      </c>
      <c r="C830" s="6" t="s">
        <v>1450</v>
      </c>
      <c r="D830" s="17">
        <v>1935737510</v>
      </c>
      <c r="E830" s="6" t="s">
        <v>19</v>
      </c>
      <c r="F830" s="6" t="str">
        <f>IF(E830="BUY", "SELL", IF(E830="SELL", "BUY", ""))</f>
        <v>BUY</v>
      </c>
      <c r="G830" s="7">
        <v>11.25</v>
      </c>
      <c r="H830" s="7">
        <v>1000</v>
      </c>
      <c r="I830" s="5">
        <v>44096</v>
      </c>
      <c r="J830" s="9">
        <v>18.870000999999998</v>
      </c>
      <c r="K830" s="9">
        <f t="shared" si="36"/>
        <v>1677.333422222222</v>
      </c>
      <c r="L830" s="10">
        <f t="shared" si="37"/>
        <v>0.67733342222222204</v>
      </c>
      <c r="M830" s="10">
        <f t="shared" si="38"/>
        <v>-0.67733342222222204</v>
      </c>
      <c r="N830" s="6">
        <f>DATEDIF(A830, I830, "d")</f>
        <v>956</v>
      </c>
    </row>
    <row r="831" spans="1:14" ht="14.25">
      <c r="A831" s="5">
        <v>43140</v>
      </c>
      <c r="B831" s="6" t="s">
        <v>307</v>
      </c>
      <c r="C831" s="6" t="s">
        <v>308</v>
      </c>
      <c r="D831" s="17">
        <v>4364614000</v>
      </c>
      <c r="E831" s="6" t="s">
        <v>16</v>
      </c>
      <c r="F831" s="6" t="str">
        <f>IF(E831="BUY", "SELL", IF(E831="SELL", "BUY", ""))</f>
        <v>SELL</v>
      </c>
      <c r="G831" s="7">
        <v>21.267410000000002</v>
      </c>
      <c r="H831" s="7">
        <v>1000</v>
      </c>
      <c r="I831" s="5">
        <v>43206</v>
      </c>
      <c r="J831" s="9">
        <v>20.388394999999999</v>
      </c>
      <c r="K831" s="9">
        <f t="shared" si="36"/>
        <v>958.66845093031998</v>
      </c>
      <c r="L831" s="10">
        <f t="shared" si="37"/>
        <v>4.1331549069680021E-2</v>
      </c>
      <c r="M831" s="10">
        <f t="shared" si="38"/>
        <v>-4.1331549069680021E-2</v>
      </c>
      <c r="N831" s="6">
        <f>DATEDIF(A831, I831, "d")</f>
        <v>66</v>
      </c>
    </row>
    <row r="832" spans="1:14" ht="14.25">
      <c r="A832" s="5">
        <v>43157</v>
      </c>
      <c r="B832" s="6" t="s">
        <v>375</v>
      </c>
      <c r="C832" s="6" t="s">
        <v>376</v>
      </c>
      <c r="D832" s="17">
        <v>3086150340</v>
      </c>
      <c r="E832" s="6" t="s">
        <v>16</v>
      </c>
      <c r="F832" s="6" t="str">
        <f>IF(E832="BUY", "SELL", IF(E832="SELL", "BUY", ""))</f>
        <v>SELL</v>
      </c>
      <c r="G832" s="7">
        <v>45.562072999999998</v>
      </c>
      <c r="H832" s="7">
        <v>1000</v>
      </c>
      <c r="I832" s="5">
        <v>43287</v>
      </c>
      <c r="J832" s="9">
        <v>47.601180999999997</v>
      </c>
      <c r="K832" s="9">
        <f t="shared" si="36"/>
        <v>1044.7545044756853</v>
      </c>
      <c r="L832" s="10">
        <f t="shared" si="37"/>
        <v>-4.4754504475685283E-2</v>
      </c>
      <c r="M832" s="10">
        <f t="shared" si="38"/>
        <v>4.4754504475685283E-2</v>
      </c>
      <c r="N832" s="6">
        <f>DATEDIF(A832, I832, "d")</f>
        <v>130</v>
      </c>
    </row>
    <row r="833" spans="1:14" ht="14.25">
      <c r="A833" s="5">
        <v>43159</v>
      </c>
      <c r="B833" s="6" t="s">
        <v>1510</v>
      </c>
      <c r="C833" s="6" t="s">
        <v>1511</v>
      </c>
      <c r="D833" s="17">
        <v>2489374503</v>
      </c>
      <c r="E833" s="6" t="s">
        <v>16</v>
      </c>
      <c r="F833" s="6" t="str">
        <f>IF(E833="BUY", "SELL", IF(E833="SELL", "BUY", ""))</f>
        <v>SELL</v>
      </c>
      <c r="G833" s="7">
        <v>53.02</v>
      </c>
      <c r="H833" s="7">
        <v>1000</v>
      </c>
      <c r="I833" s="11">
        <v>44727</v>
      </c>
      <c r="J833" s="9">
        <v>81.239999999999995</v>
      </c>
      <c r="K833" s="9">
        <f t="shared" si="36"/>
        <v>1532.2519803847604</v>
      </c>
      <c r="L833" s="10">
        <f t="shared" si="37"/>
        <v>-0.5322519803847604</v>
      </c>
      <c r="M833" s="10">
        <f t="shared" si="38"/>
        <v>0.5322519803847604</v>
      </c>
      <c r="N833" s="6">
        <f>DATEDIF(A833, I833, "d")</f>
        <v>1568</v>
      </c>
    </row>
    <row r="834" spans="1:14" ht="14.25">
      <c r="A834" s="5">
        <v>43160</v>
      </c>
      <c r="B834" s="6" t="s">
        <v>401</v>
      </c>
      <c r="C834" s="6" t="s">
        <v>402</v>
      </c>
      <c r="D834" s="17">
        <v>7859714868</v>
      </c>
      <c r="E834" s="6" t="s">
        <v>19</v>
      </c>
      <c r="F834" s="6" t="str">
        <f>IF(E834="BUY", "SELL", IF(E834="SELL", "BUY", ""))</f>
        <v>BUY</v>
      </c>
      <c r="G834" s="7">
        <v>93.752571000000003</v>
      </c>
      <c r="H834" s="7">
        <v>1000</v>
      </c>
      <c r="I834" s="11">
        <v>43272</v>
      </c>
      <c r="J834" s="9">
        <v>101.71508799999999</v>
      </c>
      <c r="K834" s="9">
        <f t="shared" si="36"/>
        <v>1084.9311855138351</v>
      </c>
      <c r="L834" s="10">
        <f t="shared" si="37"/>
        <v>8.4931185513835092E-2</v>
      </c>
      <c r="M834" s="10">
        <f t="shared" si="38"/>
        <v>-8.4931185513835092E-2</v>
      </c>
      <c r="N834" s="6">
        <f>DATEDIF(A834, I834, "d")</f>
        <v>112</v>
      </c>
    </row>
    <row r="835" spans="1:14" ht="14.25">
      <c r="A835" s="5">
        <v>43161</v>
      </c>
      <c r="B835" s="6" t="s">
        <v>2012</v>
      </c>
      <c r="C835" s="6" t="s">
        <v>2013</v>
      </c>
      <c r="D835" s="17">
        <v>708317760</v>
      </c>
      <c r="E835" s="6" t="s">
        <v>19</v>
      </c>
      <c r="F835" s="6" t="str">
        <f>IF(E835="BUY", "SELL", IF(E835="SELL", "BUY", ""))</f>
        <v>BUY</v>
      </c>
      <c r="G835" s="7">
        <v>9.4</v>
      </c>
      <c r="H835" s="7">
        <v>1000</v>
      </c>
      <c r="I835" s="11">
        <v>43490</v>
      </c>
      <c r="J835" s="9">
        <v>16.02</v>
      </c>
      <c r="K835" s="9">
        <f t="shared" ref="K835:K898" si="39">(H835/G835)*J835</f>
        <v>1704.255319148936</v>
      </c>
      <c r="L835" s="10">
        <f t="shared" ref="L835:L898" si="40">IF(F835="BUY",(K835-H835)/H835, IF(F835="SELL", (H835-K835)/H835, "Invalid"))</f>
        <v>0.70425531914893602</v>
      </c>
      <c r="M835" s="10">
        <f t="shared" ref="M835:M898" si="41">IF(E835="BUY",(K835-H835)/H835,IF(E835="SELL",(H835-K835)/H835,""))</f>
        <v>-0.70425531914893602</v>
      </c>
      <c r="N835" s="6">
        <f>DATEDIF(A835, I835, "d")</f>
        <v>329</v>
      </c>
    </row>
    <row r="836" spans="1:14" ht="14.25">
      <c r="A836" s="5">
        <v>43161</v>
      </c>
      <c r="B836" s="6" t="s">
        <v>799</v>
      </c>
      <c r="C836" s="6" t="s">
        <v>800</v>
      </c>
      <c r="D836" s="17">
        <v>5672525562</v>
      </c>
      <c r="E836" s="6" t="s">
        <v>19</v>
      </c>
      <c r="F836" s="6" t="str">
        <f>IF(E836="BUY", "SELL", IF(E836="SELL", "BUY", ""))</f>
        <v>BUY</v>
      </c>
      <c r="G836" s="7">
        <v>107.335274</v>
      </c>
      <c r="H836" s="7">
        <v>1000</v>
      </c>
      <c r="I836" s="5">
        <v>43167</v>
      </c>
      <c r="J836" s="9">
        <v>107.28181499999999</v>
      </c>
      <c r="K836" s="9">
        <f t="shared" si="39"/>
        <v>999.50194378783624</v>
      </c>
      <c r="L836" s="10">
        <f t="shared" si="40"/>
        <v>-4.9805621216376039E-4</v>
      </c>
      <c r="M836" s="10">
        <f t="shared" si="41"/>
        <v>4.9805621216376039E-4</v>
      </c>
      <c r="N836" s="6">
        <f>DATEDIF(A836, I836, "d")</f>
        <v>6</v>
      </c>
    </row>
    <row r="837" spans="1:14" ht="14.25">
      <c r="A837" s="5">
        <v>43164</v>
      </c>
      <c r="B837" s="6" t="s">
        <v>2016</v>
      </c>
      <c r="C837" s="6" t="s">
        <v>2017</v>
      </c>
      <c r="D837" s="17">
        <v>2536112068</v>
      </c>
      <c r="E837" s="6" t="s">
        <v>16</v>
      </c>
      <c r="F837" s="6" t="str">
        <f>IF(E837="BUY", "SELL", IF(E837="SELL", "BUY", ""))</f>
        <v>SELL</v>
      </c>
      <c r="G837" s="7">
        <v>12.39</v>
      </c>
      <c r="H837" s="7">
        <v>1000</v>
      </c>
      <c r="I837" s="11">
        <v>43767</v>
      </c>
      <c r="J837" s="9">
        <v>5.27</v>
      </c>
      <c r="K837" s="9">
        <f t="shared" si="39"/>
        <v>425.34301856335748</v>
      </c>
      <c r="L837" s="10">
        <f t="shared" si="40"/>
        <v>0.57465698143664257</v>
      </c>
      <c r="M837" s="10">
        <f t="shared" si="41"/>
        <v>-0.57465698143664257</v>
      </c>
      <c r="N837" s="6">
        <f>DATEDIF(A837, I837, "d")</f>
        <v>603</v>
      </c>
    </row>
    <row r="838" spans="1:14" ht="14.25">
      <c r="A838" s="11">
        <v>43164</v>
      </c>
      <c r="B838" s="6" t="s">
        <v>625</v>
      </c>
      <c r="C838" s="6" t="s">
        <v>626</v>
      </c>
      <c r="D838" s="17">
        <v>418240970</v>
      </c>
      <c r="E838" s="12" t="s">
        <v>16</v>
      </c>
      <c r="F838" s="13" t="str">
        <f>IF(E838="BUY", "SELL", IF(E838="SELL", "BUY", ""))</f>
        <v>SELL</v>
      </c>
      <c r="G838" s="7">
        <v>65.919678000000005</v>
      </c>
      <c r="H838" s="7">
        <v>1000</v>
      </c>
      <c r="I838" s="11">
        <v>44055</v>
      </c>
      <c r="J838" s="9">
        <v>24.827414999999998</v>
      </c>
      <c r="K838" s="9">
        <f t="shared" si="39"/>
        <v>376.63131485563378</v>
      </c>
      <c r="L838" s="10">
        <f t="shared" si="40"/>
        <v>0.62336868514436627</v>
      </c>
      <c r="M838" s="10">
        <f t="shared" si="41"/>
        <v>-0.62336868514436627</v>
      </c>
      <c r="N838" s="6">
        <f>DATEDIF(A838, I838, "d")</f>
        <v>891</v>
      </c>
    </row>
    <row r="839" spans="1:14" ht="14.25">
      <c r="A839" s="5">
        <v>43165</v>
      </c>
      <c r="B839" s="6" t="s">
        <v>1576</v>
      </c>
      <c r="C839" s="6" t="s">
        <v>1577</v>
      </c>
      <c r="D839" s="17">
        <v>494641628</v>
      </c>
      <c r="E839" s="6" t="s">
        <v>19</v>
      </c>
      <c r="F839" s="6" t="str">
        <f>IF(E839="BUY", "SELL", IF(E839="SELL", "BUY", ""))</f>
        <v>BUY</v>
      </c>
      <c r="G839" s="7">
        <v>53</v>
      </c>
      <c r="H839" s="7">
        <v>1000</v>
      </c>
      <c r="I839" s="11">
        <v>44727</v>
      </c>
      <c r="J839" s="9">
        <v>30.719999000000001</v>
      </c>
      <c r="K839" s="9">
        <f t="shared" si="39"/>
        <v>579.62262264150945</v>
      </c>
      <c r="L839" s="10">
        <f t="shared" si="40"/>
        <v>-0.42037737735849057</v>
      </c>
      <c r="M839" s="10">
        <f t="shared" si="41"/>
        <v>0.42037737735849057</v>
      </c>
      <c r="N839" s="6">
        <f>DATEDIF(A839, I839, "d")</f>
        <v>1562</v>
      </c>
    </row>
    <row r="840" spans="1:14" ht="14.25">
      <c r="A840" s="5">
        <v>43167</v>
      </c>
      <c r="B840" s="6" t="s">
        <v>997</v>
      </c>
      <c r="C840" s="6" t="s">
        <v>998</v>
      </c>
      <c r="D840" s="17">
        <v>3279914744</v>
      </c>
      <c r="E840" s="6" t="s">
        <v>19</v>
      </c>
      <c r="F840" s="6" t="str">
        <f>IF(E840="BUY", "SELL", IF(E840="SELL", "BUY", ""))</f>
        <v>BUY</v>
      </c>
      <c r="G840" s="7">
        <v>41.636909000000003</v>
      </c>
      <c r="H840" s="7">
        <v>1000</v>
      </c>
      <c r="I840" s="11">
        <v>43227</v>
      </c>
      <c r="J840" s="9">
        <v>43.519351999999998</v>
      </c>
      <c r="K840" s="9">
        <f t="shared" si="39"/>
        <v>1045.2109209163436</v>
      </c>
      <c r="L840" s="10">
        <f t="shared" si="40"/>
        <v>4.5210920916343642E-2</v>
      </c>
      <c r="M840" s="10">
        <f t="shared" si="41"/>
        <v>-4.5210920916343642E-2</v>
      </c>
      <c r="N840" s="6">
        <f>DATEDIF(A840, I840, "d")</f>
        <v>60</v>
      </c>
    </row>
    <row r="841" spans="1:14" ht="14.25">
      <c r="A841" s="5">
        <v>43167</v>
      </c>
      <c r="B841" s="6" t="s">
        <v>827</v>
      </c>
      <c r="C841" s="6" t="s">
        <v>828</v>
      </c>
      <c r="D841" s="17">
        <v>161839755</v>
      </c>
      <c r="E841" s="6" t="s">
        <v>19</v>
      </c>
      <c r="F841" s="6" t="str">
        <f>IF(E841="BUY", "SELL", IF(E841="SELL", "BUY", ""))</f>
        <v>BUY</v>
      </c>
      <c r="G841" s="7">
        <v>80.849997999999999</v>
      </c>
      <c r="H841" s="7">
        <v>1000</v>
      </c>
      <c r="I841" s="11">
        <v>44727</v>
      </c>
      <c r="J841" s="9">
        <v>3.05</v>
      </c>
      <c r="K841" s="9">
        <f t="shared" si="39"/>
        <v>37.724181514512836</v>
      </c>
      <c r="L841" s="10">
        <f t="shared" si="40"/>
        <v>-0.96227581848548716</v>
      </c>
      <c r="M841" s="10">
        <f t="shared" si="41"/>
        <v>0.96227581848548716</v>
      </c>
      <c r="N841" s="6">
        <f>DATEDIF(A841, I841, "d")</f>
        <v>1560</v>
      </c>
    </row>
    <row r="842" spans="1:14" ht="14.25">
      <c r="A842" s="5">
        <v>43167</v>
      </c>
      <c r="B842" s="6" t="s">
        <v>799</v>
      </c>
      <c r="C842" s="6" t="s">
        <v>800</v>
      </c>
      <c r="D842" s="17">
        <v>5672525562</v>
      </c>
      <c r="E842" s="6" t="s">
        <v>16</v>
      </c>
      <c r="F842" s="6" t="str">
        <f>IF(E842="BUY", "SELL", IF(E842="SELL", "BUY", ""))</f>
        <v>SELL</v>
      </c>
      <c r="G842" s="7">
        <v>107.28181499999999</v>
      </c>
      <c r="H842" s="7">
        <v>1000</v>
      </c>
      <c r="I842" s="5">
        <v>43181</v>
      </c>
      <c r="J842" s="9">
        <v>102.54998000000001</v>
      </c>
      <c r="K842" s="9">
        <f t="shared" si="39"/>
        <v>955.89341026715488</v>
      </c>
      <c r="L842" s="10">
        <f t="shared" si="40"/>
        <v>4.410658973284512E-2</v>
      </c>
      <c r="M842" s="10">
        <f t="shared" si="41"/>
        <v>-4.410658973284512E-2</v>
      </c>
      <c r="N842" s="6">
        <f>DATEDIF(A842, I842, "d")</f>
        <v>14</v>
      </c>
    </row>
    <row r="843" spans="1:14" ht="14.25">
      <c r="A843" s="5">
        <v>43168</v>
      </c>
      <c r="B843" s="6" t="s">
        <v>2020</v>
      </c>
      <c r="C843" s="6" t="s">
        <v>2021</v>
      </c>
      <c r="D843" s="17">
        <v>428169000</v>
      </c>
      <c r="E843" s="6" t="s">
        <v>16</v>
      </c>
      <c r="F843" s="6" t="str">
        <f>IF(E843="BUY", "SELL", IF(E843="SELL", "BUY", ""))</f>
        <v>SELL</v>
      </c>
      <c r="G843" s="7">
        <v>3.6</v>
      </c>
      <c r="H843" s="7">
        <v>1000</v>
      </c>
      <c r="I843" s="5">
        <v>43368</v>
      </c>
      <c r="J843" s="9">
        <v>13</v>
      </c>
      <c r="K843" s="9">
        <f t="shared" si="39"/>
        <v>3611.1111111111109</v>
      </c>
      <c r="L843" s="10">
        <f t="shared" si="40"/>
        <v>-2.6111111111111107</v>
      </c>
      <c r="M843" s="10">
        <f t="shared" si="41"/>
        <v>2.6111111111111107</v>
      </c>
      <c r="N843" s="6">
        <f>DATEDIF(A843, I843, "d")</f>
        <v>200</v>
      </c>
    </row>
    <row r="844" spans="1:14" ht="14.25">
      <c r="A844" s="5">
        <v>43168</v>
      </c>
      <c r="B844" s="6" t="s">
        <v>1047</v>
      </c>
      <c r="C844" s="6" t="s">
        <v>1048</v>
      </c>
      <c r="D844" s="17">
        <v>1860274560</v>
      </c>
      <c r="E844" s="6" t="s">
        <v>19</v>
      </c>
      <c r="F844" s="6" t="str">
        <f>IF(E844="BUY", "SELL", IF(E844="SELL", "BUY", ""))</f>
        <v>BUY</v>
      </c>
      <c r="G844" s="7">
        <v>17.549999</v>
      </c>
      <c r="H844" s="7">
        <v>1000</v>
      </c>
      <c r="I844" s="11">
        <v>43297</v>
      </c>
      <c r="J844" s="9">
        <v>14.65</v>
      </c>
      <c r="K844" s="9">
        <f t="shared" si="39"/>
        <v>834.75788232238654</v>
      </c>
      <c r="L844" s="10">
        <f t="shared" si="40"/>
        <v>-0.16524211767761346</v>
      </c>
      <c r="M844" s="10">
        <f t="shared" si="41"/>
        <v>0.16524211767761346</v>
      </c>
      <c r="N844" s="6">
        <f>DATEDIF(A844, I844, "d")</f>
        <v>129</v>
      </c>
    </row>
    <row r="845" spans="1:14" ht="14.25">
      <c r="A845" s="11">
        <v>43168</v>
      </c>
      <c r="B845" s="6" t="s">
        <v>559</v>
      </c>
      <c r="C845" s="6" t="s">
        <v>560</v>
      </c>
      <c r="D845" s="17">
        <v>8632775008</v>
      </c>
      <c r="E845" s="12" t="s">
        <v>16</v>
      </c>
      <c r="F845" s="13" t="str">
        <f>IF(E845="BUY", "SELL", IF(E845="SELL", "BUY", ""))</f>
        <v>SELL</v>
      </c>
      <c r="G845" s="7">
        <v>46.016238999999999</v>
      </c>
      <c r="H845" s="7">
        <v>1000</v>
      </c>
      <c r="I845" s="11">
        <v>44727</v>
      </c>
      <c r="J845" s="9">
        <v>117.3563</v>
      </c>
      <c r="K845" s="9">
        <f t="shared" si="39"/>
        <v>2550.3235933732003</v>
      </c>
      <c r="L845" s="10">
        <f t="shared" si="40"/>
        <v>-1.5503235933732002</v>
      </c>
      <c r="M845" s="10">
        <f t="shared" si="41"/>
        <v>1.5503235933732002</v>
      </c>
      <c r="N845" s="6">
        <f>DATEDIF(A845, I845, "d")</f>
        <v>1559</v>
      </c>
    </row>
    <row r="846" spans="1:14" ht="14.25">
      <c r="A846" s="5">
        <v>43172</v>
      </c>
      <c r="B846" s="6" t="s">
        <v>2022</v>
      </c>
      <c r="C846" s="6" t="s">
        <v>2023</v>
      </c>
      <c r="D846" s="17">
        <v>4003370800</v>
      </c>
      <c r="E846" s="6" t="s">
        <v>16</v>
      </c>
      <c r="F846" s="6" t="str">
        <f>IF(E846="BUY", "SELL", IF(E846="SELL", "BUY", ""))</f>
        <v>SELL</v>
      </c>
      <c r="G846" s="7">
        <v>11.9</v>
      </c>
      <c r="H846" s="7">
        <v>1000</v>
      </c>
      <c r="I846" s="11">
        <v>44727</v>
      </c>
      <c r="J846" s="9">
        <v>3.37</v>
      </c>
      <c r="K846" s="9">
        <f t="shared" si="39"/>
        <v>283.19327731092437</v>
      </c>
      <c r="L846" s="10">
        <f t="shared" si="40"/>
        <v>0.71680672268907564</v>
      </c>
      <c r="M846" s="10">
        <f t="shared" si="41"/>
        <v>-0.71680672268907564</v>
      </c>
      <c r="N846" s="6">
        <f>DATEDIF(A846, I846, "d")</f>
        <v>1555</v>
      </c>
    </row>
    <row r="847" spans="1:14" ht="14.25">
      <c r="A847" s="5">
        <v>43172</v>
      </c>
      <c r="B847" s="6" t="s">
        <v>673</v>
      </c>
      <c r="C847" s="6" t="s">
        <v>673</v>
      </c>
      <c r="D847" s="17">
        <v>6502349700</v>
      </c>
      <c r="E847" s="6" t="s">
        <v>16</v>
      </c>
      <c r="F847" s="6" t="str">
        <f>IF(E847="BUY", "SELL", IF(E847="SELL", "BUY", ""))</f>
        <v>SELL</v>
      </c>
      <c r="G847" s="7">
        <v>75.980002999999996</v>
      </c>
      <c r="H847" s="7">
        <v>1000</v>
      </c>
      <c r="I847" s="5">
        <v>43917</v>
      </c>
      <c r="J847" s="9">
        <v>110.93</v>
      </c>
      <c r="K847" s="9">
        <f t="shared" si="39"/>
        <v>1459.9894132670674</v>
      </c>
      <c r="L847" s="10">
        <f t="shared" si="40"/>
        <v>-0.45998941326706744</v>
      </c>
      <c r="M847" s="10">
        <f t="shared" si="41"/>
        <v>0.45998941326706744</v>
      </c>
      <c r="N847" s="6">
        <f>DATEDIF(A847, I847, "d")</f>
        <v>745</v>
      </c>
    </row>
    <row r="848" spans="1:14" ht="14.25">
      <c r="A848" s="11">
        <v>43174</v>
      </c>
      <c r="B848" s="6" t="s">
        <v>2026</v>
      </c>
      <c r="C848" s="6" t="s">
        <v>2027</v>
      </c>
      <c r="D848" s="17">
        <v>7736498280</v>
      </c>
      <c r="E848" s="13" t="s">
        <v>19</v>
      </c>
      <c r="F848" s="12" t="str">
        <f>IF(E848="BUY", "SELL", IF(E848="SELL", "BUY", ""))</f>
        <v>BUY</v>
      </c>
      <c r="G848" s="7">
        <v>25.223994999999999</v>
      </c>
      <c r="H848" s="7">
        <v>1000</v>
      </c>
      <c r="I848" s="11">
        <v>44727</v>
      </c>
      <c r="J848" s="9">
        <v>36.321559999999998</v>
      </c>
      <c r="K848" s="9">
        <f t="shared" si="39"/>
        <v>1439.9606406518872</v>
      </c>
      <c r="L848" s="10">
        <f t="shared" si="40"/>
        <v>0.43996064065188717</v>
      </c>
      <c r="M848" s="10">
        <f t="shared" si="41"/>
        <v>-0.43996064065188717</v>
      </c>
      <c r="N848" s="6">
        <f>DATEDIF(A848, I848, "d")</f>
        <v>1553</v>
      </c>
    </row>
    <row r="849" spans="1:14" ht="14.25">
      <c r="A849" s="5">
        <v>43175</v>
      </c>
      <c r="B849" s="6" t="s">
        <v>185</v>
      </c>
      <c r="C849" s="6" t="s">
        <v>186</v>
      </c>
      <c r="D849" s="17">
        <v>3956334088</v>
      </c>
      <c r="E849" s="6" t="s">
        <v>19</v>
      </c>
      <c r="F849" s="6" t="str">
        <f>IF(E849="BUY", "SELL", IF(E849="SELL", "BUY", ""))</f>
        <v>BUY</v>
      </c>
      <c r="G849" s="7">
        <v>26.772276000000002</v>
      </c>
      <c r="H849" s="7">
        <v>1000</v>
      </c>
      <c r="I849" s="5">
        <v>43286</v>
      </c>
      <c r="J849" s="9">
        <v>24.767357000000001</v>
      </c>
      <c r="K849" s="9">
        <f t="shared" si="39"/>
        <v>925.11211971668001</v>
      </c>
      <c r="L849" s="10">
        <f t="shared" si="40"/>
        <v>-7.4887880283319982E-2</v>
      </c>
      <c r="M849" s="10">
        <f t="shared" si="41"/>
        <v>7.4887880283319982E-2</v>
      </c>
      <c r="N849" s="6">
        <f>DATEDIF(A849, I849, "d")</f>
        <v>111</v>
      </c>
    </row>
    <row r="850" spans="1:14" ht="14.25">
      <c r="A850" s="5">
        <v>43175</v>
      </c>
      <c r="B850" s="6" t="s">
        <v>2028</v>
      </c>
      <c r="C850" s="6" t="s">
        <v>2029</v>
      </c>
      <c r="D850" s="17">
        <v>3063846520</v>
      </c>
      <c r="E850" s="6" t="s">
        <v>19</v>
      </c>
      <c r="F850" s="6" t="str">
        <f>IF(E850="BUY", "SELL", IF(E850="SELL", "BUY", ""))</f>
        <v>BUY</v>
      </c>
      <c r="G850" s="7">
        <v>7.66</v>
      </c>
      <c r="H850" s="7">
        <v>1000</v>
      </c>
      <c r="I850" s="5">
        <v>43287</v>
      </c>
      <c r="J850" s="9">
        <v>15.49</v>
      </c>
      <c r="K850" s="9">
        <f t="shared" si="39"/>
        <v>2022.1932114882507</v>
      </c>
      <c r="L850" s="10">
        <f t="shared" si="40"/>
        <v>1.0221932114882506</v>
      </c>
      <c r="M850" s="10">
        <f t="shared" si="41"/>
        <v>-1.0221932114882506</v>
      </c>
      <c r="N850" s="6">
        <f>DATEDIF(A850, I850, "d")</f>
        <v>112</v>
      </c>
    </row>
    <row r="851" spans="1:14" ht="14.25">
      <c r="A851" s="5">
        <v>43178</v>
      </c>
      <c r="B851" s="6" t="s">
        <v>1285</v>
      </c>
      <c r="C851" s="6" t="s">
        <v>1286</v>
      </c>
      <c r="D851" s="17">
        <v>1158799596</v>
      </c>
      <c r="E851" s="6" t="s">
        <v>16</v>
      </c>
      <c r="F851" s="6" t="str">
        <f>IF(E851="BUY", "SELL", IF(E851="SELL", "BUY", ""))</f>
        <v>SELL</v>
      </c>
      <c r="G851" s="7">
        <v>24.508265000000002</v>
      </c>
      <c r="H851" s="7">
        <v>1000</v>
      </c>
      <c r="I851" s="11">
        <v>43244</v>
      </c>
      <c r="J851" s="9">
        <v>14.298878999999999</v>
      </c>
      <c r="K851" s="9">
        <f t="shared" si="39"/>
        <v>583.43089565907655</v>
      </c>
      <c r="L851" s="10">
        <f t="shared" si="40"/>
        <v>0.41656910434092342</v>
      </c>
      <c r="M851" s="10">
        <f t="shared" si="41"/>
        <v>-0.41656910434092342</v>
      </c>
      <c r="N851" s="6">
        <f>DATEDIF(A851, I851, "d")</f>
        <v>66</v>
      </c>
    </row>
    <row r="852" spans="1:14" ht="14.25">
      <c r="A852" s="5">
        <v>43178</v>
      </c>
      <c r="B852" s="6" t="s">
        <v>589</v>
      </c>
      <c r="C852" s="6" t="s">
        <v>590</v>
      </c>
      <c r="D852" s="17">
        <v>1377004560</v>
      </c>
      <c r="E852" s="6" t="s">
        <v>19</v>
      </c>
      <c r="F852" s="6" t="str">
        <f>IF(E852="BUY", "SELL", IF(E852="SELL", "BUY", ""))</f>
        <v>BUY</v>
      </c>
      <c r="G852" s="7">
        <v>9.0886139999999997</v>
      </c>
      <c r="H852" s="7">
        <v>1000</v>
      </c>
      <c r="I852" s="11">
        <v>44727</v>
      </c>
      <c r="J852" s="9">
        <v>9.0337709999999998</v>
      </c>
      <c r="K852" s="9">
        <f t="shared" si="39"/>
        <v>993.96574659238479</v>
      </c>
      <c r="L852" s="10">
        <f t="shared" si="40"/>
        <v>-6.0342534076152105E-3</v>
      </c>
      <c r="M852" s="10">
        <f t="shared" si="41"/>
        <v>6.0342534076152105E-3</v>
      </c>
      <c r="N852" s="6">
        <f>DATEDIF(A852, I852, "d")</f>
        <v>1549</v>
      </c>
    </row>
    <row r="853" spans="1:14" ht="14.25">
      <c r="A853" s="5">
        <v>43179</v>
      </c>
      <c r="B853" s="6" t="s">
        <v>1115</v>
      </c>
      <c r="C853" s="6" t="s">
        <v>1116</v>
      </c>
      <c r="D853" s="17">
        <v>2162808000</v>
      </c>
      <c r="E853" s="6" t="s">
        <v>16</v>
      </c>
      <c r="F853" s="6" t="str">
        <f>IF(E853="BUY", "SELL", IF(E853="SELL", "BUY", ""))</f>
        <v>SELL</v>
      </c>
      <c r="G853" s="7">
        <v>21.005141999999999</v>
      </c>
      <c r="H853" s="7">
        <v>1000</v>
      </c>
      <c r="I853" s="11">
        <v>44727</v>
      </c>
      <c r="J853" s="9">
        <v>19.77</v>
      </c>
      <c r="K853" s="9">
        <f t="shared" si="39"/>
        <v>941.19811234791939</v>
      </c>
      <c r="L853" s="10">
        <f t="shared" si="40"/>
        <v>5.8801887652080609E-2</v>
      </c>
      <c r="M853" s="10">
        <f t="shared" si="41"/>
        <v>-5.8801887652080609E-2</v>
      </c>
      <c r="N853" s="6">
        <f>DATEDIF(A853, I853, "d")</f>
        <v>1548</v>
      </c>
    </row>
    <row r="854" spans="1:14" ht="14.25">
      <c r="A854" s="11">
        <v>43179</v>
      </c>
      <c r="B854" s="14" t="s">
        <v>2032</v>
      </c>
      <c r="C854" s="6" t="s">
        <v>2033</v>
      </c>
      <c r="D854" s="17">
        <v>182854260</v>
      </c>
      <c r="E854" s="13" t="s">
        <v>19</v>
      </c>
      <c r="F854" s="12" t="str">
        <f>IF(E854="BUY", "SELL", IF(E854="SELL", "BUY", ""))</f>
        <v>BUY</v>
      </c>
      <c r="G854" s="7">
        <v>9.94</v>
      </c>
      <c r="H854" s="7">
        <v>1000</v>
      </c>
      <c r="I854" s="11">
        <v>44727</v>
      </c>
      <c r="J854" s="9">
        <v>2.75</v>
      </c>
      <c r="K854" s="9">
        <f t="shared" si="39"/>
        <v>276.65995975855134</v>
      </c>
      <c r="L854" s="10">
        <f t="shared" si="40"/>
        <v>-0.7233400402414486</v>
      </c>
      <c r="M854" s="10">
        <f t="shared" si="41"/>
        <v>0.7233400402414486</v>
      </c>
      <c r="N854" s="6">
        <f>DATEDIF(A854, I854, "d")</f>
        <v>1548</v>
      </c>
    </row>
    <row r="855" spans="1:14" ht="14.25">
      <c r="A855" s="5">
        <v>43181</v>
      </c>
      <c r="B855" s="6" t="s">
        <v>2034</v>
      </c>
      <c r="C855" s="6" t="s">
        <v>2035</v>
      </c>
      <c r="D855" s="17">
        <v>193807</v>
      </c>
      <c r="E855" s="6" t="s">
        <v>19</v>
      </c>
      <c r="F855" s="6" t="str">
        <f>IF(E855="BUY", "SELL", IF(E855="SELL", "BUY", ""))</f>
        <v>BUY</v>
      </c>
      <c r="G855" s="7">
        <v>64.5</v>
      </c>
      <c r="H855" s="7">
        <v>1000</v>
      </c>
      <c r="I855" s="11">
        <v>44727</v>
      </c>
      <c r="J855" s="9">
        <v>1E-4</v>
      </c>
      <c r="K855" s="9">
        <f t="shared" si="39"/>
        <v>1.5503875968992248E-3</v>
      </c>
      <c r="L855" s="10">
        <f t="shared" si="40"/>
        <v>-0.99999844961240303</v>
      </c>
      <c r="M855" s="10">
        <f t="shared" si="41"/>
        <v>0.99999844961240303</v>
      </c>
      <c r="N855" s="6">
        <f>DATEDIF(A855, I855, "d")</f>
        <v>1546</v>
      </c>
    </row>
    <row r="856" spans="1:14" ht="14.25">
      <c r="A856" s="5">
        <v>43181</v>
      </c>
      <c r="B856" s="6" t="s">
        <v>799</v>
      </c>
      <c r="C856" s="6" t="s">
        <v>800</v>
      </c>
      <c r="D856" s="17">
        <v>5672525562</v>
      </c>
      <c r="E856" s="6" t="s">
        <v>19</v>
      </c>
      <c r="F856" s="6" t="str">
        <f>IF(E856="BUY", "SELL", IF(E856="SELL", "BUY", ""))</f>
        <v>BUY</v>
      </c>
      <c r="G856" s="7">
        <v>102.54998000000001</v>
      </c>
      <c r="H856" s="7">
        <v>1000</v>
      </c>
      <c r="I856" s="5">
        <v>43265</v>
      </c>
      <c r="J856" s="9">
        <v>88.064766000000006</v>
      </c>
      <c r="K856" s="9">
        <f t="shared" si="39"/>
        <v>858.74971404187511</v>
      </c>
      <c r="L856" s="10">
        <f t="shared" si="40"/>
        <v>-0.14125028595812489</v>
      </c>
      <c r="M856" s="10">
        <f t="shared" si="41"/>
        <v>0.14125028595812489</v>
      </c>
      <c r="N856" s="6">
        <f>DATEDIF(A856, I856, "d")</f>
        <v>84</v>
      </c>
    </row>
    <row r="857" spans="1:14" ht="14.25">
      <c r="A857" s="11">
        <v>43181</v>
      </c>
      <c r="B857" s="6" t="s">
        <v>1620</v>
      </c>
      <c r="C857" s="6" t="s">
        <v>1621</v>
      </c>
      <c r="D857" s="17">
        <v>20358000</v>
      </c>
      <c r="E857" s="12" t="s">
        <v>16</v>
      </c>
      <c r="F857" s="13" t="str">
        <f>IF(E857="BUY", "SELL", IF(E857="SELL", "BUY", ""))</f>
        <v>SELL</v>
      </c>
      <c r="G857" s="7">
        <v>6.45</v>
      </c>
      <c r="H857" s="7">
        <v>1000</v>
      </c>
      <c r="I857" s="11">
        <v>43203</v>
      </c>
      <c r="J857" s="9">
        <v>6.69</v>
      </c>
      <c r="K857" s="9">
        <f t="shared" si="39"/>
        <v>1037.2093023255813</v>
      </c>
      <c r="L857" s="10">
        <f t="shared" si="40"/>
        <v>-3.7209302325581346E-2</v>
      </c>
      <c r="M857" s="10">
        <f t="shared" si="41"/>
        <v>3.7209302325581346E-2</v>
      </c>
      <c r="N857" s="6">
        <f>DATEDIF(A857, I857, "d")</f>
        <v>22</v>
      </c>
    </row>
    <row r="858" spans="1:14" ht="14.25">
      <c r="A858" s="5">
        <v>43182</v>
      </c>
      <c r="B858" s="6" t="s">
        <v>2036</v>
      </c>
      <c r="C858" s="6" t="s">
        <v>2037</v>
      </c>
      <c r="D858" s="17">
        <v>9350095580</v>
      </c>
      <c r="E858" s="6" t="s">
        <v>16</v>
      </c>
      <c r="F858" s="6" t="str">
        <f>IF(E858="BUY", "SELL", IF(E858="SELL", "BUY", ""))</f>
        <v>SELL</v>
      </c>
      <c r="G858" s="7">
        <v>28.48</v>
      </c>
      <c r="H858" s="7">
        <v>1000</v>
      </c>
      <c r="I858" s="5">
        <v>43819</v>
      </c>
      <c r="J858" s="9">
        <v>17.860001</v>
      </c>
      <c r="K858" s="9">
        <f t="shared" si="39"/>
        <v>627.10677668539324</v>
      </c>
      <c r="L858" s="10">
        <f t="shared" si="40"/>
        <v>0.37289322331460678</v>
      </c>
      <c r="M858" s="10">
        <f t="shared" si="41"/>
        <v>-0.37289322331460678</v>
      </c>
      <c r="N858" s="6">
        <f>DATEDIF(A858, I858, "d")</f>
        <v>637</v>
      </c>
    </row>
    <row r="859" spans="1:14" ht="14.25">
      <c r="A859" s="5">
        <v>43185</v>
      </c>
      <c r="B859" s="6" t="s">
        <v>53</v>
      </c>
      <c r="C859" s="6" t="s">
        <v>54</v>
      </c>
      <c r="D859" s="17">
        <v>5168276738</v>
      </c>
      <c r="E859" s="6" t="s">
        <v>16</v>
      </c>
      <c r="F859" s="6" t="str">
        <f>IF(E859="BUY", "SELL", IF(E859="SELL", "BUY", ""))</f>
        <v>SELL</v>
      </c>
      <c r="G859" s="7">
        <v>44.99</v>
      </c>
      <c r="H859" s="7">
        <v>1000</v>
      </c>
      <c r="I859" s="11">
        <v>43300</v>
      </c>
      <c r="J859" s="9">
        <v>40.85</v>
      </c>
      <c r="K859" s="9">
        <f t="shared" si="39"/>
        <v>907.97955101133573</v>
      </c>
      <c r="L859" s="10">
        <f t="shared" si="40"/>
        <v>9.2020448988664266E-2</v>
      </c>
      <c r="M859" s="10">
        <f t="shared" si="41"/>
        <v>-9.2020448988664266E-2</v>
      </c>
      <c r="N859" s="6">
        <f>DATEDIF(A859, I859, "d")</f>
        <v>115</v>
      </c>
    </row>
    <row r="860" spans="1:14" ht="14.25">
      <c r="A860" s="5">
        <v>43185</v>
      </c>
      <c r="B860" s="6" t="s">
        <v>2038</v>
      </c>
      <c r="C860" s="6" t="s">
        <v>2039</v>
      </c>
      <c r="D860" s="17">
        <v>747824400</v>
      </c>
      <c r="E860" s="6" t="s">
        <v>19</v>
      </c>
      <c r="F860" s="6" t="str">
        <f>IF(E860="BUY", "SELL", IF(E860="SELL", "BUY", ""))</f>
        <v>BUY</v>
      </c>
      <c r="G860" s="7">
        <v>17.309999000000001</v>
      </c>
      <c r="H860" s="7">
        <v>1000</v>
      </c>
      <c r="I860" s="11">
        <v>44727</v>
      </c>
      <c r="J860" s="9">
        <v>10.59</v>
      </c>
      <c r="K860" s="9">
        <f t="shared" si="39"/>
        <v>611.78513066349683</v>
      </c>
      <c r="L860" s="10">
        <f t="shared" si="40"/>
        <v>-0.38821486933650318</v>
      </c>
      <c r="M860" s="10">
        <f t="shared" si="41"/>
        <v>0.38821486933650318</v>
      </c>
      <c r="N860" s="6">
        <f>DATEDIF(A860, I860, "d")</f>
        <v>1542</v>
      </c>
    </row>
    <row r="861" spans="1:14" ht="14.25">
      <c r="A861" s="5">
        <v>43185</v>
      </c>
      <c r="B861" s="6" t="s">
        <v>2040</v>
      </c>
      <c r="C861" s="6" t="s">
        <v>2041</v>
      </c>
      <c r="D861" s="17">
        <v>3415601736</v>
      </c>
      <c r="E861" s="6" t="s">
        <v>16</v>
      </c>
      <c r="F861" s="6" t="str">
        <f>IF(E861="BUY", "SELL", IF(E861="SELL", "BUY", ""))</f>
        <v>SELL</v>
      </c>
      <c r="G861" s="7">
        <v>112.930656</v>
      </c>
      <c r="H861" s="7">
        <v>1000</v>
      </c>
      <c r="I861" s="11">
        <v>44727</v>
      </c>
      <c r="J861" s="9">
        <v>113.386398</v>
      </c>
      <c r="K861" s="9">
        <f t="shared" si="39"/>
        <v>1004.035591540352</v>
      </c>
      <c r="L861" s="10">
        <f t="shared" si="40"/>
        <v>-4.0355915403520156E-3</v>
      </c>
      <c r="M861" s="10">
        <f t="shared" si="41"/>
        <v>4.0355915403520156E-3</v>
      </c>
      <c r="N861" s="6">
        <f>DATEDIF(A861, I861, "d")</f>
        <v>1542</v>
      </c>
    </row>
    <row r="862" spans="1:14" ht="14.25">
      <c r="A862" s="5">
        <v>43185</v>
      </c>
      <c r="B862" s="6" t="s">
        <v>1481</v>
      </c>
      <c r="C862" s="6" t="s">
        <v>1482</v>
      </c>
      <c r="D862" s="17">
        <v>714767460</v>
      </c>
      <c r="E862" s="6" t="s">
        <v>19</v>
      </c>
      <c r="F862" s="6" t="str">
        <f>IF(E862="BUY", "SELL", IF(E862="SELL", "BUY", ""))</f>
        <v>BUY</v>
      </c>
      <c r="G862" s="7">
        <v>6.78</v>
      </c>
      <c r="H862" s="7">
        <v>1000</v>
      </c>
      <c r="I862" s="5">
        <v>43321</v>
      </c>
      <c r="J862" s="9">
        <v>7.13</v>
      </c>
      <c r="K862" s="9">
        <f t="shared" si="39"/>
        <v>1051.6224188790559</v>
      </c>
      <c r="L862" s="10">
        <f t="shared" si="40"/>
        <v>5.1622418879055887E-2</v>
      </c>
      <c r="M862" s="10">
        <f t="shared" si="41"/>
        <v>-5.1622418879055887E-2</v>
      </c>
      <c r="N862" s="6">
        <f>DATEDIF(A862, I862, "d")</f>
        <v>136</v>
      </c>
    </row>
    <row r="863" spans="1:14" ht="14.25">
      <c r="A863" s="5">
        <v>43187</v>
      </c>
      <c r="B863" s="6" t="s">
        <v>1939</v>
      </c>
      <c r="C863" s="6" t="s">
        <v>1940</v>
      </c>
      <c r="D863" s="17">
        <v>1163577996</v>
      </c>
      <c r="E863" s="6" t="s">
        <v>19</v>
      </c>
      <c r="F863" s="6" t="str">
        <f>IF(E863="BUY", "SELL", IF(E863="SELL", "BUY", ""))</f>
        <v>BUY</v>
      </c>
      <c r="G863" s="7">
        <v>24.85</v>
      </c>
      <c r="H863" s="7">
        <v>1000</v>
      </c>
      <c r="I863" s="11">
        <v>44727</v>
      </c>
      <c r="J863" s="9">
        <v>21.07</v>
      </c>
      <c r="K863" s="9">
        <f t="shared" si="39"/>
        <v>847.88732394366195</v>
      </c>
      <c r="L863" s="10">
        <f t="shared" si="40"/>
        <v>-0.15211267605633805</v>
      </c>
      <c r="M863" s="10">
        <f t="shared" si="41"/>
        <v>0.15211267605633805</v>
      </c>
      <c r="N863" s="6">
        <f>DATEDIF(A863, I863, "d")</f>
        <v>1540</v>
      </c>
    </row>
    <row r="864" spans="1:14" ht="14.25">
      <c r="A864" s="5">
        <v>43188</v>
      </c>
      <c r="B864" s="6" t="s">
        <v>1676</v>
      </c>
      <c r="C864" s="6" t="s">
        <v>1677</v>
      </c>
      <c r="D864" s="17">
        <v>4736510000</v>
      </c>
      <c r="E864" s="6" t="s">
        <v>16</v>
      </c>
      <c r="F864" s="6" t="str">
        <f>IF(E864="BUY", "SELL", IF(E864="SELL", "BUY", ""))</f>
        <v>SELL</v>
      </c>
      <c r="G864" s="7">
        <v>21.58</v>
      </c>
      <c r="H864" s="7">
        <v>1000</v>
      </c>
      <c r="I864" s="11">
        <v>43293</v>
      </c>
      <c r="J864" s="9">
        <v>15.03</v>
      </c>
      <c r="K864" s="9">
        <f t="shared" si="39"/>
        <v>696.4782205746061</v>
      </c>
      <c r="L864" s="10">
        <f t="shared" si="40"/>
        <v>0.30352177942539388</v>
      </c>
      <c r="M864" s="10">
        <f t="shared" si="41"/>
        <v>-0.30352177942539388</v>
      </c>
      <c r="N864" s="6">
        <f>DATEDIF(A864, I864, "d")</f>
        <v>105</v>
      </c>
    </row>
    <row r="865" spans="1:14" ht="14.25">
      <c r="A865" s="5">
        <v>43195</v>
      </c>
      <c r="B865" s="6" t="s">
        <v>2042</v>
      </c>
      <c r="C865" s="6" t="s">
        <v>2043</v>
      </c>
      <c r="D865" s="17">
        <v>2198340000</v>
      </c>
      <c r="E865" s="6" t="s">
        <v>19</v>
      </c>
      <c r="F865" s="6" t="str">
        <f>IF(E865="BUY", "SELL", IF(E865="SELL", "BUY", ""))</f>
        <v>BUY</v>
      </c>
      <c r="G865" s="7">
        <v>15.25</v>
      </c>
      <c r="H865" s="7">
        <v>1000</v>
      </c>
      <c r="I865" s="11">
        <v>44727</v>
      </c>
      <c r="J865" s="9">
        <v>4.53</v>
      </c>
      <c r="K865" s="9">
        <f t="shared" si="39"/>
        <v>297.04918032786884</v>
      </c>
      <c r="L865" s="10">
        <f t="shared" si="40"/>
        <v>-0.70295081967213113</v>
      </c>
      <c r="M865" s="10">
        <f t="shared" si="41"/>
        <v>0.70295081967213113</v>
      </c>
      <c r="N865" s="6">
        <f>DATEDIF(A865, I865, "d")</f>
        <v>1532</v>
      </c>
    </row>
    <row r="866" spans="1:14" ht="14.25">
      <c r="A866" s="5">
        <v>43199</v>
      </c>
      <c r="B866" s="6" t="s">
        <v>1191</v>
      </c>
      <c r="C866" s="6" t="s">
        <v>1192</v>
      </c>
      <c r="D866" s="17">
        <v>1666326970</v>
      </c>
      <c r="E866" s="6" t="s">
        <v>16</v>
      </c>
      <c r="F866" s="6" t="str">
        <f>IF(E866="BUY", "SELL", IF(E866="SELL", "BUY", ""))</f>
        <v>SELL</v>
      </c>
      <c r="G866" s="7">
        <v>46.12</v>
      </c>
      <c r="H866" s="7">
        <v>1000</v>
      </c>
      <c r="I866" s="11">
        <v>43916</v>
      </c>
      <c r="J866" s="9">
        <v>18.75</v>
      </c>
      <c r="K866" s="9">
        <f t="shared" si="39"/>
        <v>406.5481352992195</v>
      </c>
      <c r="L866" s="10">
        <f t="shared" si="40"/>
        <v>0.5934518647007806</v>
      </c>
      <c r="M866" s="10">
        <f t="shared" si="41"/>
        <v>-0.5934518647007806</v>
      </c>
      <c r="N866" s="6">
        <f>DATEDIF(A866, I866, "d")</f>
        <v>717</v>
      </c>
    </row>
    <row r="867" spans="1:14" ht="14.25">
      <c r="A867" s="5">
        <v>43199</v>
      </c>
      <c r="B867" s="6" t="s">
        <v>2046</v>
      </c>
      <c r="C867" s="6" t="s">
        <v>2047</v>
      </c>
      <c r="D867" s="17">
        <v>2314742298</v>
      </c>
      <c r="E867" s="6" t="s">
        <v>19</v>
      </c>
      <c r="F867" s="6" t="str">
        <f>IF(E867="BUY", "SELL", IF(E867="SELL", "BUY", ""))</f>
        <v>BUY</v>
      </c>
      <c r="G867" s="7">
        <v>14.788878</v>
      </c>
      <c r="H867" s="7">
        <v>1000</v>
      </c>
      <c r="I867" s="11">
        <v>44727</v>
      </c>
      <c r="J867" s="9">
        <v>6.822527</v>
      </c>
      <c r="K867" s="9">
        <f t="shared" si="39"/>
        <v>461.32823598923466</v>
      </c>
      <c r="L867" s="10">
        <f t="shared" si="40"/>
        <v>-0.53867176401076544</v>
      </c>
      <c r="M867" s="10">
        <f t="shared" si="41"/>
        <v>0.53867176401076544</v>
      </c>
      <c r="N867" s="6">
        <f>DATEDIF(A867, I867, "d")</f>
        <v>1528</v>
      </c>
    </row>
    <row r="868" spans="1:14" ht="14.25">
      <c r="A868" s="5">
        <v>43199</v>
      </c>
      <c r="B868" s="6" t="s">
        <v>1854</v>
      </c>
      <c r="C868" s="6" t="s">
        <v>1855</v>
      </c>
      <c r="D868" s="17">
        <v>3685435420</v>
      </c>
      <c r="E868" s="6" t="s">
        <v>16</v>
      </c>
      <c r="F868" s="6" t="str">
        <f>IF(E868="BUY", "SELL", IF(E868="SELL", "BUY", ""))</f>
        <v>SELL</v>
      </c>
      <c r="G868" s="7">
        <v>21.500803000000001</v>
      </c>
      <c r="H868" s="7">
        <v>1000</v>
      </c>
      <c r="I868" s="11">
        <v>44727</v>
      </c>
      <c r="J868" s="9">
        <v>40.684936999999998</v>
      </c>
      <c r="K868" s="9">
        <f t="shared" si="39"/>
        <v>1892.2519777517145</v>
      </c>
      <c r="L868" s="10">
        <f t="shared" si="40"/>
        <v>-0.8922519777517145</v>
      </c>
      <c r="M868" s="10">
        <f t="shared" si="41"/>
        <v>0.8922519777517145</v>
      </c>
      <c r="N868" s="6">
        <f>DATEDIF(A868, I868, "d")</f>
        <v>1528</v>
      </c>
    </row>
    <row r="869" spans="1:14" ht="14.25">
      <c r="A869" s="5">
        <v>43199</v>
      </c>
      <c r="B869" s="6" t="s">
        <v>1520</v>
      </c>
      <c r="C869" s="6" t="s">
        <v>1521</v>
      </c>
      <c r="D869" s="17">
        <v>455891935</v>
      </c>
      <c r="E869" s="6" t="s">
        <v>19</v>
      </c>
      <c r="F869" s="6" t="str">
        <f>IF(E869="BUY", "SELL", IF(E869="SELL", "BUY", ""))</f>
        <v>BUY</v>
      </c>
      <c r="G869" s="7">
        <v>10.540279999999999</v>
      </c>
      <c r="H869" s="7">
        <v>1000</v>
      </c>
      <c r="I869" s="5">
        <v>43255</v>
      </c>
      <c r="J869" s="9">
        <v>12.117404000000001</v>
      </c>
      <c r="K869" s="9">
        <f t="shared" si="39"/>
        <v>1149.6282831196136</v>
      </c>
      <c r="L869" s="10">
        <f t="shared" si="40"/>
        <v>0.14962828311961357</v>
      </c>
      <c r="M869" s="10">
        <f t="shared" si="41"/>
        <v>-0.14962828311961357</v>
      </c>
      <c r="N869" s="6">
        <f>DATEDIF(A869, I869, "d")</f>
        <v>56</v>
      </c>
    </row>
    <row r="870" spans="1:14" ht="14.25">
      <c r="A870" s="5">
        <v>43200</v>
      </c>
      <c r="B870" s="6" t="s">
        <v>2048</v>
      </c>
      <c r="C870" s="6" t="s">
        <v>2049</v>
      </c>
      <c r="D870" s="17">
        <v>9146998598</v>
      </c>
      <c r="E870" s="6" t="s">
        <v>16</v>
      </c>
      <c r="F870" s="6" t="str">
        <f>IF(E870="BUY", "SELL", IF(E870="SELL", "BUY", ""))</f>
        <v>SELL</v>
      </c>
      <c r="G870" s="7">
        <v>54.799999</v>
      </c>
      <c r="H870" s="7">
        <v>1000</v>
      </c>
      <c r="I870" s="5">
        <v>43691</v>
      </c>
      <c r="J870" s="9">
        <v>84.690002000000007</v>
      </c>
      <c r="K870" s="9">
        <f t="shared" si="39"/>
        <v>1545.4380209021538</v>
      </c>
      <c r="L870" s="10">
        <f t="shared" si="40"/>
        <v>-0.54543802090215376</v>
      </c>
      <c r="M870" s="10">
        <f t="shared" si="41"/>
        <v>0.54543802090215376</v>
      </c>
      <c r="N870" s="6">
        <f>DATEDIF(A870, I870, "d")</f>
        <v>491</v>
      </c>
    </row>
    <row r="871" spans="1:14" ht="14.25">
      <c r="A871" s="5">
        <v>43202</v>
      </c>
      <c r="B871" s="6" t="s">
        <v>678</v>
      </c>
      <c r="C871" s="6" t="s">
        <v>679</v>
      </c>
      <c r="D871" s="17">
        <v>9819059159</v>
      </c>
      <c r="E871" s="6" t="s">
        <v>16</v>
      </c>
      <c r="F871" s="6" t="str">
        <f>IF(E871="BUY", "SELL", IF(E871="SELL", "BUY", ""))</f>
        <v>SELL</v>
      </c>
      <c r="G871" s="7">
        <v>45.477488999999998</v>
      </c>
      <c r="H871" s="7">
        <v>1000</v>
      </c>
      <c r="I871" s="11">
        <v>43292</v>
      </c>
      <c r="J871" s="9">
        <v>35.198521</v>
      </c>
      <c r="K871" s="9">
        <f t="shared" si="39"/>
        <v>773.97679102291681</v>
      </c>
      <c r="L871" s="10">
        <f t="shared" si="40"/>
        <v>0.2260232089770832</v>
      </c>
      <c r="M871" s="10">
        <f t="shared" si="41"/>
        <v>-0.2260232089770832</v>
      </c>
      <c r="N871" s="6">
        <f>DATEDIF(A871, I871, "d")</f>
        <v>90</v>
      </c>
    </row>
    <row r="872" spans="1:14" ht="14.25">
      <c r="A872" s="5">
        <v>43202</v>
      </c>
      <c r="B872" s="6" t="s">
        <v>423</v>
      </c>
      <c r="C872" s="6" t="s">
        <v>424</v>
      </c>
      <c r="D872" s="17">
        <v>1020153877</v>
      </c>
      <c r="E872" s="6" t="s">
        <v>19</v>
      </c>
      <c r="F872" s="6" t="str">
        <f>IF(E872="BUY", "SELL", IF(E872="SELL", "BUY", ""))</f>
        <v>BUY</v>
      </c>
      <c r="G872" s="7">
        <v>67.379997000000003</v>
      </c>
      <c r="H872" s="7">
        <v>1000</v>
      </c>
      <c r="I872" s="11">
        <v>44727</v>
      </c>
      <c r="J872" s="9">
        <v>41.470001000000003</v>
      </c>
      <c r="K872" s="9">
        <f t="shared" si="39"/>
        <v>615.46457177788238</v>
      </c>
      <c r="L872" s="10">
        <f t="shared" si="40"/>
        <v>-0.38453542822211761</v>
      </c>
      <c r="M872" s="10">
        <f t="shared" si="41"/>
        <v>0.38453542822211761</v>
      </c>
      <c r="N872" s="6">
        <f>DATEDIF(A872, I872, "d")</f>
        <v>1525</v>
      </c>
    </row>
    <row r="873" spans="1:14" ht="14.25">
      <c r="A873" s="11">
        <v>43202</v>
      </c>
      <c r="B873" s="6" t="s">
        <v>2050</v>
      </c>
      <c r="C873" s="6" t="s">
        <v>2051</v>
      </c>
      <c r="D873" s="17">
        <v>4143823140</v>
      </c>
      <c r="E873" s="12" t="s">
        <v>16</v>
      </c>
      <c r="F873" s="13" t="str">
        <f>IF(E873="BUY", "SELL", IF(E873="SELL", "BUY", ""))</f>
        <v>SELL</v>
      </c>
      <c r="G873" s="7">
        <v>28.295603</v>
      </c>
      <c r="H873" s="7">
        <v>1000</v>
      </c>
      <c r="I873" s="11">
        <v>44727</v>
      </c>
      <c r="J873" s="9">
        <v>33.628329999999998</v>
      </c>
      <c r="K873" s="9">
        <f t="shared" si="39"/>
        <v>1188.4648650180736</v>
      </c>
      <c r="L873" s="10">
        <f t="shared" si="40"/>
        <v>-0.18846486501807364</v>
      </c>
      <c r="M873" s="10">
        <f t="shared" si="41"/>
        <v>0.18846486501807364</v>
      </c>
      <c r="N873" s="6">
        <f>DATEDIF(A873, I873, "d")</f>
        <v>1525</v>
      </c>
    </row>
    <row r="874" spans="1:14" ht="14.25">
      <c r="A874" s="5">
        <v>43203</v>
      </c>
      <c r="B874" s="6" t="s">
        <v>2054</v>
      </c>
      <c r="C874" s="6" t="s">
        <v>2055</v>
      </c>
      <c r="D874" s="17">
        <v>860071440</v>
      </c>
      <c r="E874" s="6" t="s">
        <v>19</v>
      </c>
      <c r="F874" s="6" t="str">
        <f>IF(E874="BUY", "SELL", IF(E874="SELL", "BUY", ""))</f>
        <v>BUY</v>
      </c>
      <c r="G874" s="7">
        <v>6.97</v>
      </c>
      <c r="H874" s="7">
        <v>1000</v>
      </c>
      <c r="I874" s="11">
        <v>44727</v>
      </c>
      <c r="J874" s="9">
        <v>3.56</v>
      </c>
      <c r="K874" s="9">
        <f t="shared" si="39"/>
        <v>510.76040172166427</v>
      </c>
      <c r="L874" s="10">
        <f t="shared" si="40"/>
        <v>-0.48923959827833574</v>
      </c>
      <c r="M874" s="10">
        <f t="shared" si="41"/>
        <v>0.48923959827833574</v>
      </c>
      <c r="N874" s="6">
        <f>DATEDIF(A874, I874, "d")</f>
        <v>1524</v>
      </c>
    </row>
    <row r="875" spans="1:14" ht="14.25">
      <c r="A875" s="5">
        <v>43206</v>
      </c>
      <c r="B875" s="6" t="s">
        <v>2058</v>
      </c>
      <c r="C875" s="6" t="s">
        <v>2059</v>
      </c>
      <c r="D875" s="17">
        <v>1181589994</v>
      </c>
      <c r="E875" s="6" t="s">
        <v>19</v>
      </c>
      <c r="F875" s="6" t="str">
        <f>IF(E875="BUY", "SELL", IF(E875="SELL", "BUY", ""))</f>
        <v>BUY</v>
      </c>
      <c r="G875" s="7">
        <v>6.31</v>
      </c>
      <c r="H875" s="7">
        <v>1000</v>
      </c>
      <c r="I875" s="11">
        <v>44026</v>
      </c>
      <c r="J875" s="9">
        <v>5.47</v>
      </c>
      <c r="K875" s="9">
        <f t="shared" si="39"/>
        <v>866.87797147385106</v>
      </c>
      <c r="L875" s="10">
        <f t="shared" si="40"/>
        <v>-0.13312202852614893</v>
      </c>
      <c r="M875" s="10">
        <f t="shared" si="41"/>
        <v>0.13312202852614893</v>
      </c>
      <c r="N875" s="6">
        <f>DATEDIF(A875, I875, "d")</f>
        <v>820</v>
      </c>
    </row>
    <row r="876" spans="1:14" ht="14.25">
      <c r="A876" s="5">
        <v>43206</v>
      </c>
      <c r="B876" s="6" t="s">
        <v>2060</v>
      </c>
      <c r="C876" s="6" t="s">
        <v>2061</v>
      </c>
      <c r="D876" s="17">
        <v>1327881891</v>
      </c>
      <c r="E876" s="6" t="s">
        <v>19</v>
      </c>
      <c r="F876" s="6" t="str">
        <f>IF(E876="BUY", "SELL", IF(E876="SELL", "BUY", ""))</f>
        <v>BUY</v>
      </c>
      <c r="G876" s="7">
        <v>3.79</v>
      </c>
      <c r="H876" s="7">
        <v>1000</v>
      </c>
      <c r="I876" s="11">
        <v>44727</v>
      </c>
      <c r="J876" s="9">
        <v>1.3</v>
      </c>
      <c r="K876" s="9">
        <f t="shared" si="39"/>
        <v>343.00791556728234</v>
      </c>
      <c r="L876" s="10">
        <f t="shared" si="40"/>
        <v>-0.65699208443271762</v>
      </c>
      <c r="M876" s="10">
        <f t="shared" si="41"/>
        <v>0.65699208443271762</v>
      </c>
      <c r="N876" s="6">
        <f>DATEDIF(A876, I876, "d")</f>
        <v>1521</v>
      </c>
    </row>
    <row r="877" spans="1:14" ht="14.25">
      <c r="A877" s="5">
        <v>43206</v>
      </c>
      <c r="B877" s="6" t="s">
        <v>307</v>
      </c>
      <c r="C877" s="6" t="s">
        <v>308</v>
      </c>
      <c r="D877" s="17">
        <v>4364614000</v>
      </c>
      <c r="E877" s="6" t="s">
        <v>19</v>
      </c>
      <c r="F877" s="6" t="str">
        <f>IF(E877="BUY", "SELL", IF(E877="SELL", "BUY", ""))</f>
        <v>BUY</v>
      </c>
      <c r="G877" s="7">
        <v>20.388394999999999</v>
      </c>
      <c r="H877" s="7">
        <v>1000</v>
      </c>
      <c r="I877" s="5">
        <v>43213</v>
      </c>
      <c r="J877" s="9">
        <v>20.559269</v>
      </c>
      <c r="K877" s="9">
        <f t="shared" si="39"/>
        <v>1008.3809441596557</v>
      </c>
      <c r="L877" s="10">
        <f t="shared" si="40"/>
        <v>8.3809441596556546E-3</v>
      </c>
      <c r="M877" s="10">
        <f t="shared" si="41"/>
        <v>-8.3809441596556546E-3</v>
      </c>
      <c r="N877" s="6">
        <f>DATEDIF(A877, I877, "d")</f>
        <v>7</v>
      </c>
    </row>
    <row r="878" spans="1:14" ht="14.25">
      <c r="A878" s="5">
        <v>43206</v>
      </c>
      <c r="B878" s="6" t="s">
        <v>1035</v>
      </c>
      <c r="C878" s="6" t="s">
        <v>1036</v>
      </c>
      <c r="D878" s="17">
        <v>1187470940</v>
      </c>
      <c r="E878" s="6" t="s">
        <v>19</v>
      </c>
      <c r="F878" s="6" t="str">
        <f>IF(E878="BUY", "SELL", IF(E878="SELL", "BUY", ""))</f>
        <v>BUY</v>
      </c>
      <c r="G878" s="7">
        <v>162.949997</v>
      </c>
      <c r="H878" s="7">
        <v>1000</v>
      </c>
      <c r="I878" s="5">
        <v>43293</v>
      </c>
      <c r="J878" s="9">
        <v>167.78999300000001</v>
      </c>
      <c r="K878" s="9">
        <f t="shared" si="39"/>
        <v>1029.7023386873707</v>
      </c>
      <c r="L878" s="10">
        <f t="shared" si="40"/>
        <v>2.9702338687370683E-2</v>
      </c>
      <c r="M878" s="10">
        <f t="shared" si="41"/>
        <v>-2.9702338687370683E-2</v>
      </c>
      <c r="N878" s="6">
        <f>DATEDIF(A878, I878, "d")</f>
        <v>87</v>
      </c>
    </row>
    <row r="879" spans="1:14" ht="14.25">
      <c r="A879" s="5">
        <v>43206</v>
      </c>
      <c r="B879" s="6" t="s">
        <v>2064</v>
      </c>
      <c r="C879" s="6" t="s">
        <v>2065</v>
      </c>
      <c r="D879" s="17">
        <v>176406732</v>
      </c>
      <c r="E879" s="6" t="s">
        <v>16</v>
      </c>
      <c r="F879" s="6" t="str">
        <f>IF(E879="BUY", "SELL", IF(E879="SELL", "BUY", ""))</f>
        <v>SELL</v>
      </c>
      <c r="G879" s="7">
        <v>35.57</v>
      </c>
      <c r="H879" s="7">
        <v>1000</v>
      </c>
      <c r="I879" s="11">
        <v>44727</v>
      </c>
      <c r="J879" s="9">
        <v>33.080002</v>
      </c>
      <c r="K879" s="9">
        <f t="shared" si="39"/>
        <v>929.99724486927187</v>
      </c>
      <c r="L879" s="10">
        <f t="shared" si="40"/>
        <v>7.0002755130728136E-2</v>
      </c>
      <c r="M879" s="10">
        <f t="shared" si="41"/>
        <v>-7.0002755130728136E-2</v>
      </c>
      <c r="N879" s="6">
        <f>DATEDIF(A879, I879, "d")</f>
        <v>1521</v>
      </c>
    </row>
    <row r="880" spans="1:14" ht="14.25">
      <c r="A880" s="5">
        <v>43206</v>
      </c>
      <c r="B880" s="6" t="s">
        <v>2066</v>
      </c>
      <c r="C880" s="6" t="s">
        <v>2067</v>
      </c>
      <c r="D880" s="17">
        <v>6975281064</v>
      </c>
      <c r="E880" s="6" t="s">
        <v>19</v>
      </c>
      <c r="F880" s="6" t="str">
        <f>IF(E880="BUY", "SELL", IF(E880="SELL", "BUY", ""))</f>
        <v>BUY</v>
      </c>
      <c r="G880" s="7">
        <v>78.269997000000004</v>
      </c>
      <c r="H880" s="7">
        <v>1000</v>
      </c>
      <c r="I880" s="5">
        <v>44182</v>
      </c>
      <c r="J880" s="9">
        <v>150.85000600000001</v>
      </c>
      <c r="K880" s="9">
        <f t="shared" si="39"/>
        <v>1927.3030762988276</v>
      </c>
      <c r="L880" s="10">
        <f t="shared" si="40"/>
        <v>0.92730307629882758</v>
      </c>
      <c r="M880" s="10">
        <f t="shared" si="41"/>
        <v>-0.92730307629882758</v>
      </c>
      <c r="N880" s="6">
        <f>DATEDIF(A880, I880, "d")</f>
        <v>976</v>
      </c>
    </row>
    <row r="881" spans="1:14" ht="14.25">
      <c r="A881" s="5">
        <v>43207</v>
      </c>
      <c r="B881" s="6" t="s">
        <v>149</v>
      </c>
      <c r="C881" s="6" t="s">
        <v>150</v>
      </c>
      <c r="D881" s="17">
        <v>906246745</v>
      </c>
      <c r="E881" s="6" t="s">
        <v>19</v>
      </c>
      <c r="F881" s="6" t="str">
        <f>IF(E881="BUY", "SELL", IF(E881="SELL", "BUY", ""))</f>
        <v>BUY</v>
      </c>
      <c r="G881" s="7">
        <v>17.859411000000001</v>
      </c>
      <c r="H881" s="7">
        <v>1000</v>
      </c>
      <c r="I881" s="5">
        <v>43985</v>
      </c>
      <c r="J881" s="9">
        <v>19.327870999999998</v>
      </c>
      <c r="K881" s="9">
        <f t="shared" si="39"/>
        <v>1082.2233163232538</v>
      </c>
      <c r="L881" s="10">
        <f t="shared" si="40"/>
        <v>8.2223316323253817E-2</v>
      </c>
      <c r="M881" s="10">
        <f t="shared" si="41"/>
        <v>-8.2223316323253817E-2</v>
      </c>
      <c r="N881" s="6">
        <f>DATEDIF(A881, I881, "d")</f>
        <v>778</v>
      </c>
    </row>
    <row r="882" spans="1:14" ht="14.25">
      <c r="A882" s="5">
        <v>43207</v>
      </c>
      <c r="B882" s="6" t="s">
        <v>1858</v>
      </c>
      <c r="C882" s="6" t="s">
        <v>1859</v>
      </c>
      <c r="D882" s="17">
        <v>2370760322</v>
      </c>
      <c r="E882" s="6" t="s">
        <v>19</v>
      </c>
      <c r="F882" s="6" t="str">
        <f>IF(E882="BUY", "SELL", IF(E882="SELL", "BUY", ""))</f>
        <v>BUY</v>
      </c>
      <c r="G882" s="7">
        <v>12.23</v>
      </c>
      <c r="H882" s="7">
        <v>1000</v>
      </c>
      <c r="I882" s="11">
        <v>44727</v>
      </c>
      <c r="J882" s="9">
        <v>23.6</v>
      </c>
      <c r="K882" s="9">
        <f t="shared" si="39"/>
        <v>1929.6811120196242</v>
      </c>
      <c r="L882" s="10">
        <f t="shared" si="40"/>
        <v>0.92968111201962411</v>
      </c>
      <c r="M882" s="10">
        <f t="shared" si="41"/>
        <v>-0.92968111201962411</v>
      </c>
      <c r="N882" s="6">
        <f>DATEDIF(A882, I882, "d")</f>
        <v>1520</v>
      </c>
    </row>
    <row r="883" spans="1:14" ht="14.25">
      <c r="A883" s="11">
        <v>43208</v>
      </c>
      <c r="B883" s="6" t="s">
        <v>2070</v>
      </c>
      <c r="C883" s="6" t="s">
        <v>2070</v>
      </c>
      <c r="D883" s="17">
        <v>2209903092</v>
      </c>
      <c r="E883" s="13" t="s">
        <v>19</v>
      </c>
      <c r="F883" s="12" t="str">
        <f>IF(E883="BUY", "SELL", IF(E883="SELL", "BUY", ""))</f>
        <v>BUY</v>
      </c>
      <c r="G883" s="7">
        <v>84.862328000000005</v>
      </c>
      <c r="H883" s="7">
        <v>1000</v>
      </c>
      <c r="I883" s="11">
        <v>44727</v>
      </c>
      <c r="J883" s="9">
        <v>29.603216</v>
      </c>
      <c r="K883" s="9">
        <f t="shared" si="39"/>
        <v>348.83813227466487</v>
      </c>
      <c r="L883" s="10">
        <f t="shared" si="40"/>
        <v>-0.65116186772533513</v>
      </c>
      <c r="M883" s="10">
        <f t="shared" si="41"/>
        <v>0.65116186772533513</v>
      </c>
      <c r="N883" s="6">
        <f>DATEDIF(A883, I883, "d")</f>
        <v>1519</v>
      </c>
    </row>
    <row r="884" spans="1:14" ht="14.25">
      <c r="A884" s="5">
        <v>43209</v>
      </c>
      <c r="B884" s="6" t="s">
        <v>435</v>
      </c>
      <c r="C884" s="6" t="s">
        <v>436</v>
      </c>
      <c r="D884" s="17">
        <v>4769791015</v>
      </c>
      <c r="E884" s="6" t="s">
        <v>19</v>
      </c>
      <c r="F884" s="6" t="str">
        <f>IF(E884="BUY", "SELL", IF(E884="SELL", "BUY", ""))</f>
        <v>BUY</v>
      </c>
      <c r="G884" s="7">
        <v>19.66</v>
      </c>
      <c r="H884" s="7">
        <v>1000</v>
      </c>
      <c r="I884" s="11">
        <v>43432</v>
      </c>
      <c r="J884" s="9">
        <v>20.530000999999999</v>
      </c>
      <c r="K884" s="9">
        <f t="shared" si="39"/>
        <v>1044.2523397761952</v>
      </c>
      <c r="L884" s="10">
        <f t="shared" si="40"/>
        <v>4.4252339776195186E-2</v>
      </c>
      <c r="M884" s="10">
        <f t="shared" si="41"/>
        <v>-4.4252339776195186E-2</v>
      </c>
      <c r="N884" s="6">
        <f>DATEDIF(A884, I884, "d")</f>
        <v>223</v>
      </c>
    </row>
    <row r="885" spans="1:14" ht="14.25">
      <c r="A885" s="5">
        <v>43209</v>
      </c>
      <c r="B885" s="6" t="s">
        <v>247</v>
      </c>
      <c r="C885" s="6" t="s">
        <v>248</v>
      </c>
      <c r="D885" s="17">
        <v>5470753470</v>
      </c>
      <c r="E885" s="6" t="s">
        <v>19</v>
      </c>
      <c r="F885" s="6" t="str">
        <f>IF(E885="BUY", "SELL", IF(E885="SELL", "BUY", ""))</f>
        <v>BUY</v>
      </c>
      <c r="G885" s="7">
        <v>62.792586999999997</v>
      </c>
      <c r="H885" s="7">
        <v>1000</v>
      </c>
      <c r="I885" s="11">
        <v>44727</v>
      </c>
      <c r="J885" s="9">
        <v>41.18</v>
      </c>
      <c r="K885" s="9">
        <f t="shared" si="39"/>
        <v>655.80989679562015</v>
      </c>
      <c r="L885" s="10">
        <f t="shared" si="40"/>
        <v>-0.34419010320437987</v>
      </c>
      <c r="M885" s="10">
        <f t="shared" si="41"/>
        <v>0.34419010320437987</v>
      </c>
      <c r="N885" s="6">
        <f>DATEDIF(A885, I885, "d")</f>
        <v>1518</v>
      </c>
    </row>
    <row r="886" spans="1:14" ht="14.25">
      <c r="A886" s="5">
        <v>43209</v>
      </c>
      <c r="B886" s="6" t="s">
        <v>1149</v>
      </c>
      <c r="C886" s="6" t="s">
        <v>1150</v>
      </c>
      <c r="D886" s="17">
        <v>7144072000</v>
      </c>
      <c r="E886" s="6" t="s">
        <v>19</v>
      </c>
      <c r="F886" s="6" t="str">
        <f>IF(E886="BUY", "SELL", IF(E886="SELL", "BUY", ""))</f>
        <v>BUY</v>
      </c>
      <c r="G886" s="7">
        <v>101.74</v>
      </c>
      <c r="H886" s="7">
        <v>1000</v>
      </c>
      <c r="I886" s="11">
        <v>43313</v>
      </c>
      <c r="J886" s="9">
        <v>125</v>
      </c>
      <c r="K886" s="9">
        <f t="shared" si="39"/>
        <v>1228.6219775899351</v>
      </c>
      <c r="L886" s="10">
        <f t="shared" si="40"/>
        <v>0.2286219775899351</v>
      </c>
      <c r="M886" s="10">
        <f t="shared" si="41"/>
        <v>-0.2286219775899351</v>
      </c>
      <c r="N886" s="6">
        <f>DATEDIF(A886, I886, "d")</f>
        <v>104</v>
      </c>
    </row>
    <row r="887" spans="1:14" ht="14.25">
      <c r="A887" s="5">
        <v>43209</v>
      </c>
      <c r="B887" s="6" t="s">
        <v>1203</v>
      </c>
      <c r="C887" s="6" t="s">
        <v>1204</v>
      </c>
      <c r="D887" s="17">
        <v>9068894400</v>
      </c>
      <c r="E887" s="6" t="s">
        <v>19</v>
      </c>
      <c r="F887" s="6" t="str">
        <f>IF(E887="BUY", "SELL", IF(E887="SELL", "BUY", ""))</f>
        <v>BUY</v>
      </c>
      <c r="G887" s="7">
        <v>20.934639000000001</v>
      </c>
      <c r="H887" s="7">
        <v>1000</v>
      </c>
      <c r="I887" s="5">
        <v>43951</v>
      </c>
      <c r="J887" s="9">
        <v>19.619827000000001</v>
      </c>
      <c r="K887" s="9">
        <f t="shared" si="39"/>
        <v>937.1944269017489</v>
      </c>
      <c r="L887" s="10">
        <f t="shared" si="40"/>
        <v>-6.2805573098251105E-2</v>
      </c>
      <c r="M887" s="10">
        <f t="shared" si="41"/>
        <v>6.2805573098251105E-2</v>
      </c>
      <c r="N887" s="6">
        <f>DATEDIF(A887, I887, "d")</f>
        <v>742</v>
      </c>
    </row>
    <row r="888" spans="1:14" ht="14.25">
      <c r="A888" s="5">
        <v>43209</v>
      </c>
      <c r="B888" s="6" t="s">
        <v>557</v>
      </c>
      <c r="C888" s="6" t="s">
        <v>558</v>
      </c>
      <c r="D888" s="17">
        <v>8351541960</v>
      </c>
      <c r="E888" s="6" t="s">
        <v>16</v>
      </c>
      <c r="F888" s="6" t="str">
        <f>IF(E888="BUY", "SELL", IF(E888="SELL", "BUY", ""))</f>
        <v>SELL</v>
      </c>
      <c r="G888" s="7">
        <v>38.910029999999999</v>
      </c>
      <c r="H888" s="7">
        <v>1000</v>
      </c>
      <c r="I888" s="5">
        <v>43243</v>
      </c>
      <c r="J888" s="9">
        <v>37.257655999999997</v>
      </c>
      <c r="K888" s="9">
        <f t="shared" si="39"/>
        <v>957.53346887679083</v>
      </c>
      <c r="L888" s="10">
        <f t="shared" si="40"/>
        <v>4.2466531123209167E-2</v>
      </c>
      <c r="M888" s="10">
        <f t="shared" si="41"/>
        <v>-4.2466531123209167E-2</v>
      </c>
      <c r="N888" s="6">
        <f>DATEDIF(A888, I888, "d")</f>
        <v>34</v>
      </c>
    </row>
    <row r="889" spans="1:14" ht="14.25">
      <c r="A889" s="11">
        <v>43209</v>
      </c>
      <c r="B889" s="6" t="s">
        <v>1850</v>
      </c>
      <c r="C889" s="6" t="s">
        <v>1851</v>
      </c>
      <c r="D889" s="17">
        <v>1964293212</v>
      </c>
      <c r="E889" s="13" t="s">
        <v>19</v>
      </c>
      <c r="F889" s="12" t="str">
        <f>IF(E889="BUY", "SELL", IF(E889="SELL", "BUY", ""))</f>
        <v>BUY</v>
      </c>
      <c r="G889" s="7">
        <v>33.469943999999998</v>
      </c>
      <c r="H889" s="7">
        <v>1000</v>
      </c>
      <c r="I889" s="11">
        <v>43271</v>
      </c>
      <c r="J889" s="9">
        <v>43.806731999999997</v>
      </c>
      <c r="K889" s="9">
        <f t="shared" si="39"/>
        <v>1308.8379233619273</v>
      </c>
      <c r="L889" s="10">
        <f t="shared" si="40"/>
        <v>0.30883792336192734</v>
      </c>
      <c r="M889" s="10">
        <f t="shared" si="41"/>
        <v>-0.30883792336192734</v>
      </c>
      <c r="N889" s="6">
        <f>DATEDIF(A889, I889, "d")</f>
        <v>62</v>
      </c>
    </row>
    <row r="890" spans="1:14" ht="14.25">
      <c r="A890" s="5">
        <v>43210</v>
      </c>
      <c r="B890" s="6" t="s">
        <v>2071</v>
      </c>
      <c r="C890" s="6" t="s">
        <v>2072</v>
      </c>
      <c r="D890" s="17">
        <v>5341773924</v>
      </c>
      <c r="E890" s="6" t="s">
        <v>16</v>
      </c>
      <c r="F890" s="6" t="str">
        <f>IF(E890="BUY", "SELL", IF(E890="SELL", "BUY", ""))</f>
        <v>SELL</v>
      </c>
      <c r="G890" s="7">
        <v>81.550003000000004</v>
      </c>
      <c r="H890" s="7">
        <v>1000</v>
      </c>
      <c r="I890" s="11">
        <v>43662</v>
      </c>
      <c r="J890" s="9">
        <v>89.629997000000003</v>
      </c>
      <c r="K890" s="9">
        <f t="shared" si="39"/>
        <v>1099.0802416034246</v>
      </c>
      <c r="L890" s="10">
        <f t="shared" si="40"/>
        <v>-9.9080241603424615E-2</v>
      </c>
      <c r="M890" s="10">
        <f t="shared" si="41"/>
        <v>9.9080241603424615E-2</v>
      </c>
      <c r="N890" s="6">
        <f>DATEDIF(A890, I890, "d")</f>
        <v>452</v>
      </c>
    </row>
    <row r="891" spans="1:14" ht="14.25">
      <c r="A891" s="5">
        <v>43213</v>
      </c>
      <c r="B891" s="6" t="s">
        <v>2073</v>
      </c>
      <c r="C891" s="6" t="s">
        <v>2074</v>
      </c>
      <c r="D891" s="17">
        <v>432156572</v>
      </c>
      <c r="E891" s="6" t="s">
        <v>19</v>
      </c>
      <c r="F891" s="6" t="str">
        <f>IF(E891="BUY", "SELL", IF(E891="SELL", "BUY", ""))</f>
        <v>BUY</v>
      </c>
      <c r="G891" s="7">
        <v>10.399868</v>
      </c>
      <c r="H891" s="7">
        <v>1000</v>
      </c>
      <c r="I891" s="11">
        <v>44727</v>
      </c>
      <c r="J891" s="9">
        <v>19.173591999999999</v>
      </c>
      <c r="K891" s="9">
        <f t="shared" si="39"/>
        <v>1843.6380154055801</v>
      </c>
      <c r="L891" s="10">
        <f t="shared" si="40"/>
        <v>0.84363801540558003</v>
      </c>
      <c r="M891" s="10">
        <f t="shared" si="41"/>
        <v>-0.84363801540558003</v>
      </c>
      <c r="N891" s="6">
        <f>DATEDIF(A891, I891, "d")</f>
        <v>1514</v>
      </c>
    </row>
    <row r="892" spans="1:14" ht="14.25">
      <c r="A892" s="5">
        <v>43213</v>
      </c>
      <c r="B892" s="6" t="s">
        <v>307</v>
      </c>
      <c r="C892" s="6" t="s">
        <v>308</v>
      </c>
      <c r="D892" s="17">
        <v>4364614000</v>
      </c>
      <c r="E892" s="6" t="s">
        <v>16</v>
      </c>
      <c r="F892" s="6" t="str">
        <f>IF(E892="BUY", "SELL", IF(E892="SELL", "BUY", ""))</f>
        <v>SELL</v>
      </c>
      <c r="G892" s="7">
        <v>20.559269</v>
      </c>
      <c r="H892" s="7">
        <v>1000</v>
      </c>
      <c r="I892" s="5">
        <v>43318</v>
      </c>
      <c r="J892" s="9">
        <v>17.842987000000001</v>
      </c>
      <c r="K892" s="9">
        <f t="shared" si="39"/>
        <v>867.88041928922678</v>
      </c>
      <c r="L892" s="10">
        <f t="shared" si="40"/>
        <v>0.13211958071077323</v>
      </c>
      <c r="M892" s="10">
        <f t="shared" si="41"/>
        <v>-0.13211958071077323</v>
      </c>
      <c r="N892" s="6">
        <f>DATEDIF(A892, I892, "d")</f>
        <v>105</v>
      </c>
    </row>
    <row r="893" spans="1:14" ht="14.25">
      <c r="A893" s="5">
        <v>43214</v>
      </c>
      <c r="B893" s="6" t="s">
        <v>2075</v>
      </c>
      <c r="C893" s="6" t="s">
        <v>2076</v>
      </c>
      <c r="D893" s="17">
        <v>2258966050</v>
      </c>
      <c r="E893" s="6" t="s">
        <v>16</v>
      </c>
      <c r="F893" s="6" t="str">
        <f>IF(E893="BUY", "SELL", IF(E893="SELL", "BUY", ""))</f>
        <v>SELL</v>
      </c>
      <c r="G893" s="7">
        <v>77.906852999999998</v>
      </c>
      <c r="H893" s="7">
        <v>1000</v>
      </c>
      <c r="I893" s="11">
        <v>43661</v>
      </c>
      <c r="J893" s="9">
        <v>73.803618999999998</v>
      </c>
      <c r="K893" s="9">
        <f t="shared" si="39"/>
        <v>947.33153962720064</v>
      </c>
      <c r="L893" s="10">
        <f t="shared" si="40"/>
        <v>5.2668460372799361E-2</v>
      </c>
      <c r="M893" s="10">
        <f t="shared" si="41"/>
        <v>-5.2668460372799361E-2</v>
      </c>
      <c r="N893" s="6">
        <f>DATEDIF(A893, I893, "d")</f>
        <v>447</v>
      </c>
    </row>
    <row r="894" spans="1:14" ht="14.25">
      <c r="A894" s="11">
        <v>43214</v>
      </c>
      <c r="B894" s="6" t="s">
        <v>2077</v>
      </c>
      <c r="C894" s="6" t="s">
        <v>2078</v>
      </c>
      <c r="D894" s="17">
        <v>5673298529</v>
      </c>
      <c r="E894" s="13" t="s">
        <v>19</v>
      </c>
      <c r="F894" s="12" t="str">
        <f>IF(E894="BUY", "SELL", IF(E894="SELL", "BUY", ""))</f>
        <v>BUY</v>
      </c>
      <c r="G894" s="7">
        <v>28.1</v>
      </c>
      <c r="H894" s="7">
        <v>1000</v>
      </c>
      <c r="I894" s="11">
        <v>44727</v>
      </c>
      <c r="J894" s="9">
        <v>29.84</v>
      </c>
      <c r="K894" s="9">
        <f t="shared" si="39"/>
        <v>1061.9217081850534</v>
      </c>
      <c r="L894" s="10">
        <f t="shared" si="40"/>
        <v>6.1921708185053374E-2</v>
      </c>
      <c r="M894" s="10">
        <f t="shared" si="41"/>
        <v>-6.1921708185053374E-2</v>
      </c>
      <c r="N894" s="6">
        <f>DATEDIF(A894, I894, "d")</f>
        <v>1513</v>
      </c>
    </row>
    <row r="895" spans="1:14" ht="14.25">
      <c r="A895" s="5">
        <v>43215</v>
      </c>
      <c r="B895" s="6" t="s">
        <v>781</v>
      </c>
      <c r="C895" s="6" t="s">
        <v>782</v>
      </c>
      <c r="D895" s="17">
        <v>2094490580</v>
      </c>
      <c r="E895" s="6" t="s">
        <v>19</v>
      </c>
      <c r="F895" s="6" t="str">
        <f>IF(E895="BUY", "SELL", IF(E895="SELL", "BUY", ""))</f>
        <v>BUY</v>
      </c>
      <c r="G895" s="7">
        <v>9.08</v>
      </c>
      <c r="H895" s="7">
        <v>1000</v>
      </c>
      <c r="I895" s="11">
        <v>44727</v>
      </c>
      <c r="J895" s="9">
        <v>11.16</v>
      </c>
      <c r="K895" s="9">
        <f t="shared" si="39"/>
        <v>1229.0748898678414</v>
      </c>
      <c r="L895" s="10">
        <f t="shared" si="40"/>
        <v>0.22907488986784141</v>
      </c>
      <c r="M895" s="10">
        <f t="shared" si="41"/>
        <v>-0.22907488986784141</v>
      </c>
      <c r="N895" s="6">
        <f>DATEDIF(A895, I895, "d")</f>
        <v>1512</v>
      </c>
    </row>
    <row r="896" spans="1:14" ht="14.25">
      <c r="A896" s="5">
        <v>43216</v>
      </c>
      <c r="B896" s="6" t="s">
        <v>1662</v>
      </c>
      <c r="C896" s="6" t="s">
        <v>1663</v>
      </c>
      <c r="D896" s="17">
        <v>8753615208</v>
      </c>
      <c r="E896" s="6" t="s">
        <v>19</v>
      </c>
      <c r="F896" s="6" t="str">
        <f>IF(E896="BUY", "SELL", IF(E896="SELL", "BUY", ""))</f>
        <v>BUY</v>
      </c>
      <c r="G896" s="7">
        <v>225.95190400000001</v>
      </c>
      <c r="H896" s="7">
        <v>1000</v>
      </c>
      <c r="I896" s="11">
        <v>44693</v>
      </c>
      <c r="J896" s="9">
        <v>198.169479</v>
      </c>
      <c r="K896" s="9">
        <f t="shared" si="39"/>
        <v>877.04274888517853</v>
      </c>
      <c r="L896" s="10">
        <f t="shared" si="40"/>
        <v>-0.12295725111482148</v>
      </c>
      <c r="M896" s="10">
        <f t="shared" si="41"/>
        <v>0.12295725111482148</v>
      </c>
      <c r="N896" s="6">
        <f>DATEDIF(A896, I896, "d")</f>
        <v>1477</v>
      </c>
    </row>
    <row r="897" spans="1:14" ht="14.25">
      <c r="A897" s="5">
        <v>43216</v>
      </c>
      <c r="B897" s="6" t="s">
        <v>2079</v>
      </c>
      <c r="C897" s="6" t="s">
        <v>2080</v>
      </c>
      <c r="D897" s="17">
        <v>339098240</v>
      </c>
      <c r="E897" s="6" t="s">
        <v>19</v>
      </c>
      <c r="F897" s="6" t="str">
        <f>IF(E897="BUY", "SELL", IF(E897="SELL", "BUY", ""))</f>
        <v>BUY</v>
      </c>
      <c r="G897" s="7">
        <v>15.62</v>
      </c>
      <c r="H897" s="7">
        <v>1000</v>
      </c>
      <c r="I897" s="11">
        <v>44727</v>
      </c>
      <c r="J897" s="9">
        <v>1.95</v>
      </c>
      <c r="K897" s="9">
        <f t="shared" si="39"/>
        <v>124.83994878361077</v>
      </c>
      <c r="L897" s="10">
        <f t="shared" si="40"/>
        <v>-0.87516005121638918</v>
      </c>
      <c r="M897" s="10">
        <f t="shared" si="41"/>
        <v>0.87516005121638918</v>
      </c>
      <c r="N897" s="6">
        <f>DATEDIF(A897, I897, "d")</f>
        <v>1511</v>
      </c>
    </row>
    <row r="898" spans="1:14" ht="14.25">
      <c r="A898" s="11">
        <v>43216</v>
      </c>
      <c r="B898" s="15" t="s">
        <v>1211</v>
      </c>
      <c r="C898" s="6" t="s">
        <v>1212</v>
      </c>
      <c r="D898" s="17">
        <v>3485295626</v>
      </c>
      <c r="E898" s="13" t="s">
        <v>19</v>
      </c>
      <c r="F898" s="12" t="str">
        <f>IF(E898="BUY", "SELL", IF(E898="SELL", "BUY", ""))</f>
        <v>BUY</v>
      </c>
      <c r="G898" s="7">
        <v>26.200001</v>
      </c>
      <c r="H898" s="7">
        <v>1000</v>
      </c>
      <c r="I898" s="11">
        <v>44727</v>
      </c>
      <c r="J898" s="9">
        <v>46.869999</v>
      </c>
      <c r="K898" s="9">
        <f t="shared" si="39"/>
        <v>1788.9311912621683</v>
      </c>
      <c r="L898" s="10">
        <f t="shared" si="40"/>
        <v>0.78893119126216837</v>
      </c>
      <c r="M898" s="10">
        <f t="shared" si="41"/>
        <v>-0.78893119126216837</v>
      </c>
      <c r="N898" s="6">
        <f>DATEDIF(A898, I898, "d")</f>
        <v>1511</v>
      </c>
    </row>
    <row r="899" spans="1:14" ht="14.25">
      <c r="A899" s="11">
        <v>43216</v>
      </c>
      <c r="B899" s="6" t="s">
        <v>745</v>
      </c>
      <c r="C899" s="6" t="s">
        <v>746</v>
      </c>
      <c r="D899" s="17">
        <v>7433250000</v>
      </c>
      <c r="E899" s="13" t="s">
        <v>19</v>
      </c>
      <c r="F899" s="12" t="str">
        <f>IF(E899="BUY", "SELL", IF(E899="SELL", "BUY", ""))</f>
        <v>BUY</v>
      </c>
      <c r="G899" s="7">
        <v>129.33590699999999</v>
      </c>
      <c r="H899" s="7">
        <v>1000</v>
      </c>
      <c r="I899" s="11">
        <v>43494</v>
      </c>
      <c r="J899" s="9">
        <v>116.284988</v>
      </c>
      <c r="K899" s="9">
        <f t="shared" ref="K899:K962" si="42">(H899/G899)*J899</f>
        <v>899.09284047468736</v>
      </c>
      <c r="L899" s="10">
        <f t="shared" ref="L899:L962" si="43">IF(F899="BUY",(K899-H899)/H899, IF(F899="SELL", (H899-K899)/H899, "Invalid"))</f>
        <v>-0.10090715952531264</v>
      </c>
      <c r="M899" s="10">
        <f t="shared" ref="M899:M962" si="44">IF(E899="BUY",(K899-H899)/H899,IF(E899="SELL",(H899-K899)/H899,""))</f>
        <v>0.10090715952531264</v>
      </c>
      <c r="N899" s="6">
        <f>DATEDIF(A899, I899, "d")</f>
        <v>278</v>
      </c>
    </row>
    <row r="900" spans="1:14" ht="14.25">
      <c r="A900" s="11">
        <v>43216</v>
      </c>
      <c r="B900" s="6" t="s">
        <v>1257</v>
      </c>
      <c r="C900" s="6" t="s">
        <v>1258</v>
      </c>
      <c r="D900" s="17">
        <v>4406947128</v>
      </c>
      <c r="E900" s="13" t="s">
        <v>19</v>
      </c>
      <c r="F900" s="12" t="str">
        <f>IF(E900="BUY", "SELL", IF(E900="SELL", "BUY", ""))</f>
        <v>BUY</v>
      </c>
      <c r="G900" s="7">
        <v>15.208232000000001</v>
      </c>
      <c r="H900" s="7">
        <v>1000</v>
      </c>
      <c r="I900" s="11">
        <v>44544</v>
      </c>
      <c r="J900" s="9">
        <v>16.198274999999999</v>
      </c>
      <c r="K900" s="9">
        <f t="shared" si="42"/>
        <v>1065.0991515647577</v>
      </c>
      <c r="L900" s="10">
        <f t="shared" si="43"/>
        <v>6.5099151564757679E-2</v>
      </c>
      <c r="M900" s="10">
        <f t="shared" si="44"/>
        <v>-6.5099151564757679E-2</v>
      </c>
      <c r="N900" s="6">
        <f>DATEDIF(A900, I900, "d")</f>
        <v>1328</v>
      </c>
    </row>
    <row r="901" spans="1:14" ht="14.25">
      <c r="A901" s="5">
        <v>43217</v>
      </c>
      <c r="B901" s="6" t="s">
        <v>1461</v>
      </c>
      <c r="C901" s="6" t="s">
        <v>1462</v>
      </c>
      <c r="D901" s="17">
        <v>8499423208</v>
      </c>
      <c r="E901" s="6" t="s">
        <v>19</v>
      </c>
      <c r="F901" s="6" t="str">
        <f>IF(E901="BUY", "SELL", IF(E901="SELL", "BUY", ""))</f>
        <v>BUY</v>
      </c>
      <c r="G901" s="7">
        <v>8.430078</v>
      </c>
      <c r="H901" s="7">
        <v>1000</v>
      </c>
      <c r="I901" s="11">
        <v>44727</v>
      </c>
      <c r="J901" s="9">
        <v>8.3658350000000006</v>
      </c>
      <c r="K901" s="9">
        <f t="shared" si="42"/>
        <v>992.37931131835319</v>
      </c>
      <c r="L901" s="10">
        <f t="shared" si="43"/>
        <v>-7.6206886816468115E-3</v>
      </c>
      <c r="M901" s="10">
        <f t="shared" si="44"/>
        <v>7.6206886816468115E-3</v>
      </c>
      <c r="N901" s="6">
        <f>DATEDIF(A901, I901, "d")</f>
        <v>1510</v>
      </c>
    </row>
    <row r="902" spans="1:14" ht="14.25">
      <c r="A902" s="5">
        <v>43220</v>
      </c>
      <c r="B902" s="6" t="s">
        <v>1416</v>
      </c>
      <c r="C902" s="6" t="s">
        <v>1417</v>
      </c>
      <c r="D902" s="17">
        <v>4801572100</v>
      </c>
      <c r="E902" s="6" t="s">
        <v>19</v>
      </c>
      <c r="F902" s="6" t="str">
        <f>IF(E902="BUY", "SELL", IF(E902="SELL", "BUY", ""))</f>
        <v>BUY</v>
      </c>
      <c r="G902" s="7">
        <v>38.099997999999999</v>
      </c>
      <c r="H902" s="7">
        <v>1000</v>
      </c>
      <c r="I902" s="11">
        <v>44727</v>
      </c>
      <c r="J902" s="9">
        <v>56.18</v>
      </c>
      <c r="K902" s="9">
        <f t="shared" si="42"/>
        <v>1474.5407598184127</v>
      </c>
      <c r="L902" s="10">
        <f t="shared" si="43"/>
        <v>0.47454075981841265</v>
      </c>
      <c r="M902" s="10">
        <f t="shared" si="44"/>
        <v>-0.47454075981841265</v>
      </c>
      <c r="N902" s="6">
        <f>DATEDIF(A902, I902, "d")</f>
        <v>1507</v>
      </c>
    </row>
    <row r="903" spans="1:14" ht="14.25">
      <c r="A903" s="5">
        <v>43220</v>
      </c>
      <c r="B903" s="6" t="s">
        <v>2081</v>
      </c>
      <c r="C903" s="6" t="s">
        <v>2082</v>
      </c>
      <c r="D903" s="17">
        <v>6251732550</v>
      </c>
      <c r="E903" s="6" t="s">
        <v>19</v>
      </c>
      <c r="F903" s="6" t="str">
        <f>IF(E903="BUY", "SELL", IF(E903="SELL", "BUY", ""))</f>
        <v>BUY</v>
      </c>
      <c r="G903" s="7">
        <v>43.041409000000002</v>
      </c>
      <c r="H903" s="7">
        <v>1000</v>
      </c>
      <c r="I903" s="11">
        <v>44727</v>
      </c>
      <c r="J903" s="9">
        <v>50.583767000000002</v>
      </c>
      <c r="K903" s="9">
        <f t="shared" si="42"/>
        <v>1175.2349231875749</v>
      </c>
      <c r="L903" s="10">
        <f t="shared" si="43"/>
        <v>0.17523492318757486</v>
      </c>
      <c r="M903" s="10">
        <f t="shared" si="44"/>
        <v>-0.17523492318757486</v>
      </c>
      <c r="N903" s="6">
        <f>DATEDIF(A903, I903, "d")</f>
        <v>1507</v>
      </c>
    </row>
    <row r="904" spans="1:14" ht="14.25">
      <c r="A904" s="5">
        <v>43220</v>
      </c>
      <c r="B904" s="6" t="s">
        <v>29</v>
      </c>
      <c r="C904" s="6" t="s">
        <v>30</v>
      </c>
      <c r="D904" s="17">
        <v>5559124200</v>
      </c>
      <c r="E904" s="6" t="s">
        <v>19</v>
      </c>
      <c r="F904" s="6" t="str">
        <f>IF(E904="BUY", "SELL", IF(E904="SELL", "BUY", ""))</f>
        <v>BUY</v>
      </c>
      <c r="G904" s="7">
        <v>43.029998999999997</v>
      </c>
      <c r="H904" s="7">
        <v>1000</v>
      </c>
      <c r="I904" s="5">
        <v>44644</v>
      </c>
      <c r="J904" s="9">
        <v>36.919998</v>
      </c>
      <c r="K904" s="9">
        <f t="shared" si="42"/>
        <v>858.00601575658879</v>
      </c>
      <c r="L904" s="10">
        <f t="shared" si="43"/>
        <v>-0.1419939842434112</v>
      </c>
      <c r="M904" s="10">
        <f t="shared" si="44"/>
        <v>0.1419939842434112</v>
      </c>
      <c r="N904" s="6">
        <f>DATEDIF(A904, I904, "d")</f>
        <v>1424</v>
      </c>
    </row>
    <row r="905" spans="1:14" ht="14.25">
      <c r="A905" s="5">
        <v>43220</v>
      </c>
      <c r="B905" s="6" t="s">
        <v>169</v>
      </c>
      <c r="C905" s="6" t="s">
        <v>170</v>
      </c>
      <c r="D905" s="17">
        <v>7877507889</v>
      </c>
      <c r="E905" s="6" t="s">
        <v>19</v>
      </c>
      <c r="F905" s="6" t="str">
        <f>IF(E905="BUY", "SELL", IF(E905="SELL", "BUY", ""))</f>
        <v>BUY</v>
      </c>
      <c r="G905" s="7">
        <v>28.5</v>
      </c>
      <c r="H905" s="7">
        <v>1000</v>
      </c>
      <c r="I905" s="11">
        <v>44727</v>
      </c>
      <c r="J905" s="9">
        <v>37.919998</v>
      </c>
      <c r="K905" s="9">
        <f t="shared" si="42"/>
        <v>1330.5262456140351</v>
      </c>
      <c r="L905" s="10">
        <f t="shared" si="43"/>
        <v>0.33052624561403515</v>
      </c>
      <c r="M905" s="10">
        <f t="shared" si="44"/>
        <v>-0.33052624561403515</v>
      </c>
      <c r="N905" s="6">
        <f>DATEDIF(A905, I905, "d")</f>
        <v>1507</v>
      </c>
    </row>
    <row r="906" spans="1:14" ht="14.25">
      <c r="A906" s="5">
        <v>43221</v>
      </c>
      <c r="B906" s="6" t="s">
        <v>2085</v>
      </c>
      <c r="C906" s="6" t="s">
        <v>2086</v>
      </c>
      <c r="D906" s="17">
        <v>7943097652</v>
      </c>
      <c r="E906" s="6" t="s">
        <v>19</v>
      </c>
      <c r="F906" s="6" t="str">
        <f>IF(E906="BUY", "SELL", IF(E906="SELL", "BUY", ""))</f>
        <v>BUY</v>
      </c>
      <c r="G906" s="7">
        <v>43.85</v>
      </c>
      <c r="H906" s="7">
        <v>1000</v>
      </c>
      <c r="I906" s="11">
        <v>43980</v>
      </c>
      <c r="J906" s="9">
        <v>54.48</v>
      </c>
      <c r="K906" s="9">
        <f t="shared" si="42"/>
        <v>1242.4173318129986</v>
      </c>
      <c r="L906" s="10">
        <f t="shared" si="43"/>
        <v>0.24241733181299854</v>
      </c>
      <c r="M906" s="10">
        <f t="shared" si="44"/>
        <v>-0.24241733181299854</v>
      </c>
      <c r="N906" s="6">
        <f>DATEDIF(A906, I906, "d")</f>
        <v>759</v>
      </c>
    </row>
    <row r="907" spans="1:14" ht="14.25">
      <c r="A907" s="5">
        <v>43222</v>
      </c>
      <c r="B907" s="6" t="s">
        <v>1193</v>
      </c>
      <c r="C907" s="6" t="s">
        <v>1194</v>
      </c>
      <c r="D907" s="17">
        <v>4130846000</v>
      </c>
      <c r="E907" s="6" t="s">
        <v>16</v>
      </c>
      <c r="F907" s="6" t="str">
        <f>IF(E907="BUY", "SELL", IF(E907="SELL", "BUY", ""))</f>
        <v>SELL</v>
      </c>
      <c r="G907" s="7">
        <v>18.55</v>
      </c>
      <c r="H907" s="7">
        <v>1000</v>
      </c>
      <c r="I907" s="5">
        <v>43560</v>
      </c>
      <c r="J907" s="9">
        <v>16.71</v>
      </c>
      <c r="K907" s="9">
        <f t="shared" si="42"/>
        <v>900.80862533692721</v>
      </c>
      <c r="L907" s="10">
        <f t="shared" si="43"/>
        <v>9.919137466307279E-2</v>
      </c>
      <c r="M907" s="10">
        <f t="shared" si="44"/>
        <v>-9.919137466307279E-2</v>
      </c>
      <c r="N907" s="6">
        <f>DATEDIF(A907, I907, "d")</f>
        <v>338</v>
      </c>
    </row>
    <row r="908" spans="1:14" ht="14.25">
      <c r="A908" s="5">
        <v>43223</v>
      </c>
      <c r="B908" s="6" t="s">
        <v>737</v>
      </c>
      <c r="C908" s="6" t="s">
        <v>738</v>
      </c>
      <c r="D908" s="17">
        <v>6870940531</v>
      </c>
      <c r="E908" s="6" t="s">
        <v>19</v>
      </c>
      <c r="F908" s="6" t="str">
        <f>IF(E908="BUY", "SELL", IF(E908="SELL", "BUY", ""))</f>
        <v>BUY</v>
      </c>
      <c r="G908" s="7">
        <v>22.219999000000001</v>
      </c>
      <c r="H908" s="7">
        <v>1000</v>
      </c>
      <c r="I908" s="11">
        <v>43270</v>
      </c>
      <c r="J908" s="9">
        <v>19.829999999999998</v>
      </c>
      <c r="K908" s="9">
        <f t="shared" si="42"/>
        <v>892.43928408817646</v>
      </c>
      <c r="L908" s="10">
        <f t="shared" si="43"/>
        <v>-0.10756071591182353</v>
      </c>
      <c r="M908" s="10">
        <f t="shared" si="44"/>
        <v>0.10756071591182353</v>
      </c>
      <c r="N908" s="6">
        <f>DATEDIF(A908, I908, "d")</f>
        <v>47</v>
      </c>
    </row>
    <row r="909" spans="1:14" ht="14.25">
      <c r="A909" s="5">
        <v>43223</v>
      </c>
      <c r="B909" s="6" t="s">
        <v>1342</v>
      </c>
      <c r="C909" s="6" t="s">
        <v>1343</v>
      </c>
      <c r="D909" s="17">
        <v>7348147154</v>
      </c>
      <c r="E909" s="6" t="s">
        <v>19</v>
      </c>
      <c r="F909" s="6" t="str">
        <f>IF(E909="BUY", "SELL", IF(E909="SELL", "BUY", ""))</f>
        <v>BUY</v>
      </c>
      <c r="G909" s="7">
        <v>13.95</v>
      </c>
      <c r="H909" s="7">
        <v>1000</v>
      </c>
      <c r="I909" s="5">
        <v>43803</v>
      </c>
      <c r="J909" s="9">
        <v>11.62</v>
      </c>
      <c r="K909" s="9">
        <f t="shared" si="42"/>
        <v>832.97491039426518</v>
      </c>
      <c r="L909" s="10">
        <f t="shared" si="43"/>
        <v>-0.16702508960573481</v>
      </c>
      <c r="M909" s="10">
        <f t="shared" si="44"/>
        <v>0.16702508960573481</v>
      </c>
      <c r="N909" s="6">
        <f>DATEDIF(A909, I909, "d")</f>
        <v>580</v>
      </c>
    </row>
    <row r="910" spans="1:14" ht="14.25">
      <c r="A910" s="5">
        <v>43224</v>
      </c>
      <c r="B910" s="6" t="s">
        <v>2087</v>
      </c>
      <c r="C910" s="6" t="s">
        <v>2088</v>
      </c>
      <c r="D910" s="17">
        <v>9085171610</v>
      </c>
      <c r="E910" s="6" t="s">
        <v>16</v>
      </c>
      <c r="F910" s="6" t="str">
        <f>IF(E910="BUY", "SELL", IF(E910="SELL", "BUY", ""))</f>
        <v>SELL</v>
      </c>
      <c r="G910" s="7">
        <v>45.198169999999998</v>
      </c>
      <c r="H910" s="7">
        <v>1000</v>
      </c>
      <c r="I910" s="11">
        <v>44727</v>
      </c>
      <c r="J910" s="9">
        <v>92.571258999999998</v>
      </c>
      <c r="K910" s="9">
        <f t="shared" si="42"/>
        <v>2048.1196251972151</v>
      </c>
      <c r="L910" s="10">
        <f t="shared" si="43"/>
        <v>-1.0481196251972151</v>
      </c>
      <c r="M910" s="10">
        <f t="shared" si="44"/>
        <v>1.0481196251972151</v>
      </c>
      <c r="N910" s="6">
        <f>DATEDIF(A910, I910, "d")</f>
        <v>1503</v>
      </c>
    </row>
    <row r="911" spans="1:14" ht="14.25">
      <c r="A911" s="5">
        <v>43227</v>
      </c>
      <c r="B911" s="6" t="s">
        <v>997</v>
      </c>
      <c r="C911" s="6" t="s">
        <v>998</v>
      </c>
      <c r="D911" s="17">
        <v>3279914744</v>
      </c>
      <c r="E911" s="6" t="s">
        <v>16</v>
      </c>
      <c r="F911" s="6" t="str">
        <f>IF(E911="BUY", "SELL", IF(E911="SELL", "BUY", ""))</f>
        <v>SELL</v>
      </c>
      <c r="G911" s="7">
        <v>43.519351999999998</v>
      </c>
      <c r="H911" s="7">
        <v>1000</v>
      </c>
      <c r="I911" s="11">
        <v>43958</v>
      </c>
      <c r="J911" s="9">
        <v>22.347543999999999</v>
      </c>
      <c r="K911" s="9">
        <f t="shared" si="42"/>
        <v>513.50819745661659</v>
      </c>
      <c r="L911" s="10">
        <f t="shared" si="43"/>
        <v>0.48649180254338342</v>
      </c>
      <c r="M911" s="10">
        <f t="shared" si="44"/>
        <v>-0.48649180254338342</v>
      </c>
      <c r="N911" s="6">
        <f>DATEDIF(A911, I911, "d")</f>
        <v>731</v>
      </c>
    </row>
    <row r="912" spans="1:14" ht="14.25">
      <c r="A912" s="5">
        <v>43227</v>
      </c>
      <c r="B912" s="6" t="s">
        <v>1610</v>
      </c>
      <c r="C912" s="6" t="s">
        <v>1611</v>
      </c>
      <c r="D912" s="17">
        <v>138141556</v>
      </c>
      <c r="E912" s="6" t="s">
        <v>19</v>
      </c>
      <c r="F912" s="6" t="str">
        <f>IF(E912="BUY", "SELL", IF(E912="SELL", "BUY", ""))</f>
        <v>BUY</v>
      </c>
      <c r="G912" s="7">
        <v>78.760002</v>
      </c>
      <c r="H912" s="7">
        <v>1000</v>
      </c>
      <c r="I912" s="5">
        <v>43256</v>
      </c>
      <c r="J912" s="9">
        <v>55.959999000000003</v>
      </c>
      <c r="K912" s="9">
        <f t="shared" si="42"/>
        <v>710.5129199971326</v>
      </c>
      <c r="L912" s="10">
        <f t="shared" si="43"/>
        <v>-0.28948708000286738</v>
      </c>
      <c r="M912" s="10">
        <f t="shared" si="44"/>
        <v>0.28948708000286738</v>
      </c>
      <c r="N912" s="6">
        <f>DATEDIF(A912, I912, "d")</f>
        <v>29</v>
      </c>
    </row>
    <row r="913" spans="1:14" ht="14.25">
      <c r="A913" s="11">
        <v>43227</v>
      </c>
      <c r="B913" s="6" t="s">
        <v>341</v>
      </c>
      <c r="C913" s="6" t="s">
        <v>342</v>
      </c>
      <c r="D913" s="17">
        <v>249563831</v>
      </c>
      <c r="E913" s="13" t="s">
        <v>19</v>
      </c>
      <c r="F913" s="12" t="str">
        <f>IF(E913="BUY", "SELL", IF(E913="SELL", "BUY", ""))</f>
        <v>BUY</v>
      </c>
      <c r="G913" s="7">
        <v>272.45001200000002</v>
      </c>
      <c r="H913" s="7">
        <v>1000</v>
      </c>
      <c r="I913" s="11">
        <v>43593</v>
      </c>
      <c r="J913" s="9">
        <v>387.02999899999998</v>
      </c>
      <c r="K913" s="9">
        <f t="shared" si="42"/>
        <v>1420.5541638955772</v>
      </c>
      <c r="L913" s="10">
        <f t="shared" si="43"/>
        <v>0.42055416389557715</v>
      </c>
      <c r="M913" s="10">
        <f t="shared" si="44"/>
        <v>-0.42055416389557715</v>
      </c>
      <c r="N913" s="6">
        <f>DATEDIF(A913, I913, "d")</f>
        <v>366</v>
      </c>
    </row>
    <row r="914" spans="1:14" ht="14.25">
      <c r="A914" s="5">
        <v>43228</v>
      </c>
      <c r="B914" s="6" t="s">
        <v>601</v>
      </c>
      <c r="C914" s="6" t="s">
        <v>602</v>
      </c>
      <c r="D914" s="17">
        <v>3715525440</v>
      </c>
      <c r="E914" s="6" t="s">
        <v>16</v>
      </c>
      <c r="F914" s="6" t="str">
        <f>IF(E914="BUY", "SELL", IF(E914="SELL", "BUY", ""))</f>
        <v>SELL</v>
      </c>
      <c r="G914" s="7">
        <v>15.29</v>
      </c>
      <c r="H914" s="7">
        <v>1000</v>
      </c>
      <c r="I914" s="11">
        <v>44727</v>
      </c>
      <c r="J914" s="9">
        <v>20.25</v>
      </c>
      <c r="K914" s="9">
        <f t="shared" si="42"/>
        <v>1324.3950294310007</v>
      </c>
      <c r="L914" s="10">
        <f t="shared" si="43"/>
        <v>-0.32439502943100068</v>
      </c>
      <c r="M914" s="10">
        <f t="shared" si="44"/>
        <v>0.32439502943100068</v>
      </c>
      <c r="N914" s="6">
        <f>DATEDIF(A914, I914, "d")</f>
        <v>1499</v>
      </c>
    </row>
    <row r="915" spans="1:14" ht="14.25">
      <c r="A915" s="5">
        <v>43228</v>
      </c>
      <c r="B915" s="6" t="s">
        <v>1570</v>
      </c>
      <c r="C915" s="6" t="s">
        <v>1571</v>
      </c>
      <c r="D915" s="17">
        <v>1533196000</v>
      </c>
      <c r="E915" s="6" t="s">
        <v>19</v>
      </c>
      <c r="F915" s="6" t="str">
        <f>IF(E915="BUY", "SELL", IF(E915="SELL", "BUY", ""))</f>
        <v>BUY</v>
      </c>
      <c r="G915" s="7">
        <v>53.849997999999999</v>
      </c>
      <c r="H915" s="7">
        <v>1000</v>
      </c>
      <c r="I915" s="5">
        <v>43252</v>
      </c>
      <c r="J915" s="9">
        <v>59.200001</v>
      </c>
      <c r="K915" s="9">
        <f t="shared" si="42"/>
        <v>1099.3501058254451</v>
      </c>
      <c r="L915" s="10">
        <f t="shared" si="43"/>
        <v>9.9350105825445095E-2</v>
      </c>
      <c r="M915" s="10">
        <f t="shared" si="44"/>
        <v>-9.9350105825445095E-2</v>
      </c>
      <c r="N915" s="6">
        <f>DATEDIF(A915, I915, "d")</f>
        <v>24</v>
      </c>
    </row>
    <row r="916" spans="1:14" ht="14.25">
      <c r="A916" s="5">
        <v>43229</v>
      </c>
      <c r="B916" s="6" t="s">
        <v>291</v>
      </c>
      <c r="C916" s="6" t="s">
        <v>292</v>
      </c>
      <c r="D916" s="17">
        <v>1102844520</v>
      </c>
      <c r="E916" s="6" t="s">
        <v>19</v>
      </c>
      <c r="F916" s="6" t="str">
        <f>IF(E916="BUY", "SELL", IF(E916="SELL", "BUY", ""))</f>
        <v>BUY</v>
      </c>
      <c r="G916" s="7">
        <v>28.01</v>
      </c>
      <c r="H916" s="7">
        <v>1000</v>
      </c>
      <c r="I916" s="11">
        <v>44173</v>
      </c>
      <c r="J916" s="9">
        <v>38.18</v>
      </c>
      <c r="K916" s="9">
        <f t="shared" si="42"/>
        <v>1363.0846126383433</v>
      </c>
      <c r="L916" s="10">
        <f t="shared" si="43"/>
        <v>0.3630846126383433</v>
      </c>
      <c r="M916" s="10">
        <f t="shared" si="44"/>
        <v>-0.3630846126383433</v>
      </c>
      <c r="N916" s="6">
        <f>DATEDIF(A916, I916, "d")</f>
        <v>944</v>
      </c>
    </row>
    <row r="917" spans="1:14" ht="14.25">
      <c r="A917" s="5">
        <v>43229</v>
      </c>
      <c r="B917" s="6" t="s">
        <v>783</v>
      </c>
      <c r="C917" s="6" t="s">
        <v>784</v>
      </c>
      <c r="D917" s="17">
        <v>1352139264</v>
      </c>
      <c r="E917" s="6" t="s">
        <v>16</v>
      </c>
      <c r="F917" s="6" t="str">
        <f>IF(E917="BUY", "SELL", IF(E917="SELL", "BUY", ""))</f>
        <v>SELL</v>
      </c>
      <c r="G917" s="7">
        <v>4.16</v>
      </c>
      <c r="H917" s="7">
        <v>1000</v>
      </c>
      <c r="I917" s="5">
        <v>43242</v>
      </c>
      <c r="J917" s="9">
        <v>3.75</v>
      </c>
      <c r="K917" s="9">
        <f t="shared" si="42"/>
        <v>901.44230769230774</v>
      </c>
      <c r="L917" s="10">
        <f t="shared" si="43"/>
        <v>9.8557692307692263E-2</v>
      </c>
      <c r="M917" s="10">
        <f t="shared" si="44"/>
        <v>-9.8557692307692263E-2</v>
      </c>
      <c r="N917" s="6">
        <f>DATEDIF(A917, I917, "d")</f>
        <v>13</v>
      </c>
    </row>
    <row r="918" spans="1:14" ht="14.25">
      <c r="A918" s="11">
        <v>43229</v>
      </c>
      <c r="B918" s="6" t="s">
        <v>2091</v>
      </c>
      <c r="C918" s="6" t="s">
        <v>2092</v>
      </c>
      <c r="D918" s="17">
        <v>9625960000</v>
      </c>
      <c r="E918" s="12" t="s">
        <v>16</v>
      </c>
      <c r="F918" s="13" t="str">
        <f>IF(E918="BUY", "SELL", IF(E918="SELL", "BUY", ""))</f>
        <v>SELL</v>
      </c>
      <c r="G918" s="7">
        <v>55.62</v>
      </c>
      <c r="H918" s="7">
        <v>1000</v>
      </c>
      <c r="I918" s="11">
        <v>43521</v>
      </c>
      <c r="J918" s="9">
        <v>79.06</v>
      </c>
      <c r="K918" s="9">
        <f t="shared" si="42"/>
        <v>1421.431139877742</v>
      </c>
      <c r="L918" s="10">
        <f t="shared" si="43"/>
        <v>-0.421431139877742</v>
      </c>
      <c r="M918" s="10">
        <f t="shared" si="44"/>
        <v>0.421431139877742</v>
      </c>
      <c r="N918" s="6">
        <f>DATEDIF(A918, I918, "d")</f>
        <v>292</v>
      </c>
    </row>
    <row r="919" spans="1:14" ht="14.25">
      <c r="A919" s="5">
        <v>43230</v>
      </c>
      <c r="B919" s="6" t="s">
        <v>2093</v>
      </c>
      <c r="C919" s="6" t="s">
        <v>2094</v>
      </c>
      <c r="D919" s="17">
        <v>4243063615</v>
      </c>
      <c r="E919" s="6" t="s">
        <v>19</v>
      </c>
      <c r="F919" s="6" t="str">
        <f>IF(E919="BUY", "SELL", IF(E919="SELL", "BUY", ""))</f>
        <v>BUY</v>
      </c>
      <c r="G919" s="7">
        <v>30.355246999999999</v>
      </c>
      <c r="H919" s="7">
        <v>1000</v>
      </c>
      <c r="I919" s="11">
        <v>44727</v>
      </c>
      <c r="J919" s="9">
        <v>5.83</v>
      </c>
      <c r="K919" s="9">
        <f t="shared" si="42"/>
        <v>192.05905325033262</v>
      </c>
      <c r="L919" s="10">
        <f t="shared" si="43"/>
        <v>-0.80794094674966732</v>
      </c>
      <c r="M919" s="10">
        <f t="shared" si="44"/>
        <v>0.80794094674966732</v>
      </c>
      <c r="N919" s="6">
        <f>DATEDIF(A919, I919, "d")</f>
        <v>1497</v>
      </c>
    </row>
    <row r="920" spans="1:14" ht="14.25">
      <c r="A920" s="5">
        <v>43230</v>
      </c>
      <c r="B920" s="6" t="s">
        <v>1183</v>
      </c>
      <c r="C920" s="6" t="s">
        <v>1184</v>
      </c>
      <c r="D920" s="17">
        <v>2803044279</v>
      </c>
      <c r="E920" s="6" t="s">
        <v>19</v>
      </c>
      <c r="F920" s="6" t="str">
        <f>IF(E920="BUY", "SELL", IF(E920="SELL", "BUY", ""))</f>
        <v>BUY</v>
      </c>
      <c r="G920" s="7">
        <v>69.182670999999999</v>
      </c>
      <c r="H920" s="7">
        <v>1000</v>
      </c>
      <c r="I920" s="5">
        <v>44029</v>
      </c>
      <c r="J920" s="9">
        <v>130.35569799999999</v>
      </c>
      <c r="K920" s="9">
        <f t="shared" si="42"/>
        <v>1884.2247070801875</v>
      </c>
      <c r="L920" s="10">
        <f t="shared" si="43"/>
        <v>0.88422470708018752</v>
      </c>
      <c r="M920" s="10">
        <f t="shared" si="44"/>
        <v>-0.88422470708018752</v>
      </c>
      <c r="N920" s="6">
        <f>DATEDIF(A920, I920, "d")</f>
        <v>799</v>
      </c>
    </row>
    <row r="921" spans="1:14" ht="14.25">
      <c r="A921" s="5">
        <v>43231</v>
      </c>
      <c r="B921" s="6" t="s">
        <v>2095</v>
      </c>
      <c r="C921" s="6" t="s">
        <v>2096</v>
      </c>
      <c r="D921" s="17">
        <v>242394348</v>
      </c>
      <c r="E921" s="6" t="s">
        <v>19</v>
      </c>
      <c r="F921" s="6" t="str">
        <f>IF(E921="BUY", "SELL", IF(E921="SELL", "BUY", ""))</f>
        <v>BUY</v>
      </c>
      <c r="G921" s="7">
        <v>9.3000000000000007</v>
      </c>
      <c r="H921" s="7">
        <v>1000</v>
      </c>
      <c r="I921" s="11">
        <v>43335</v>
      </c>
      <c r="J921" s="9">
        <v>8.99</v>
      </c>
      <c r="K921" s="9">
        <f t="shared" si="42"/>
        <v>966.66666666666663</v>
      </c>
      <c r="L921" s="10">
        <f t="shared" si="43"/>
        <v>-3.3333333333333375E-2</v>
      </c>
      <c r="M921" s="10">
        <f t="shared" si="44"/>
        <v>3.3333333333333375E-2</v>
      </c>
      <c r="N921" s="6">
        <f>DATEDIF(A921, I921, "d")</f>
        <v>104</v>
      </c>
    </row>
    <row r="922" spans="1:14" ht="14.25">
      <c r="A922" s="5">
        <v>43231</v>
      </c>
      <c r="B922" s="6" t="s">
        <v>517</v>
      </c>
      <c r="C922" s="6" t="s">
        <v>518</v>
      </c>
      <c r="D922" s="17">
        <v>252174003</v>
      </c>
      <c r="E922" s="6" t="s">
        <v>19</v>
      </c>
      <c r="F922" s="6" t="str">
        <f>IF(E922="BUY", "SELL", IF(E922="SELL", "BUY", ""))</f>
        <v>BUY</v>
      </c>
      <c r="G922" s="7">
        <v>27.318155000000001</v>
      </c>
      <c r="H922" s="7">
        <v>1000</v>
      </c>
      <c r="I922" s="5">
        <v>43334</v>
      </c>
      <c r="J922" s="9">
        <v>29.964876</v>
      </c>
      <c r="K922" s="9">
        <f t="shared" si="42"/>
        <v>1096.8850568422354</v>
      </c>
      <c r="L922" s="10">
        <f t="shared" si="43"/>
        <v>9.6885056842235376E-2</v>
      </c>
      <c r="M922" s="10">
        <f t="shared" si="44"/>
        <v>-9.6885056842235376E-2</v>
      </c>
      <c r="N922" s="6">
        <f>DATEDIF(A922, I922, "d")</f>
        <v>103</v>
      </c>
    </row>
    <row r="923" spans="1:14" ht="14.25">
      <c r="A923" s="11">
        <v>43231</v>
      </c>
      <c r="B923" s="6" t="s">
        <v>311</v>
      </c>
      <c r="C923" s="6" t="s">
        <v>312</v>
      </c>
      <c r="D923" s="17">
        <v>2383282729</v>
      </c>
      <c r="E923" s="13" t="s">
        <v>19</v>
      </c>
      <c r="F923" s="12" t="str">
        <f>IF(E923="BUY", "SELL", IF(E923="SELL", "BUY", ""))</f>
        <v>BUY</v>
      </c>
      <c r="G923" s="7">
        <v>23.621092000000001</v>
      </c>
      <c r="H923" s="7">
        <v>1000</v>
      </c>
      <c r="I923" s="11">
        <v>43775</v>
      </c>
      <c r="J923" s="9">
        <v>31.170300000000001</v>
      </c>
      <c r="K923" s="9">
        <f t="shared" si="42"/>
        <v>1319.5960627053144</v>
      </c>
      <c r="L923" s="10">
        <f t="shared" si="43"/>
        <v>0.31959606270531438</v>
      </c>
      <c r="M923" s="10">
        <f t="shared" si="44"/>
        <v>-0.31959606270531438</v>
      </c>
      <c r="N923" s="6">
        <f>DATEDIF(A923, I923, "d")</f>
        <v>544</v>
      </c>
    </row>
    <row r="924" spans="1:14" ht="14.25">
      <c r="A924" s="5">
        <v>43235</v>
      </c>
      <c r="B924" s="6" t="s">
        <v>2099</v>
      </c>
      <c r="C924" s="6" t="s">
        <v>2100</v>
      </c>
      <c r="D924" s="17">
        <v>176374820</v>
      </c>
      <c r="E924" s="6" t="s">
        <v>19</v>
      </c>
      <c r="F924" s="6" t="str">
        <f>IF(E924="BUY", "SELL", IF(E924="SELL", "BUY", ""))</f>
        <v>BUY</v>
      </c>
      <c r="G924" s="7">
        <v>12.81</v>
      </c>
      <c r="H924" s="7">
        <v>1000</v>
      </c>
      <c r="I924" s="11">
        <v>44727</v>
      </c>
      <c r="J924" s="9">
        <v>1.61</v>
      </c>
      <c r="K924" s="9">
        <f t="shared" si="42"/>
        <v>125.68306010928961</v>
      </c>
      <c r="L924" s="10">
        <f t="shared" si="43"/>
        <v>-0.87431693989071035</v>
      </c>
      <c r="M924" s="10">
        <f t="shared" si="44"/>
        <v>0.87431693989071035</v>
      </c>
      <c r="N924" s="6">
        <f>DATEDIF(A924, I924, "d")</f>
        <v>1492</v>
      </c>
    </row>
    <row r="925" spans="1:14" ht="14.25">
      <c r="A925" s="5">
        <v>43235</v>
      </c>
      <c r="B925" s="6" t="s">
        <v>2101</v>
      </c>
      <c r="C925" s="6" t="s">
        <v>2102</v>
      </c>
      <c r="D925" s="17">
        <v>8203557162</v>
      </c>
      <c r="E925" s="6" t="s">
        <v>19</v>
      </c>
      <c r="F925" s="6" t="str">
        <f>IF(E925="BUY", "SELL", IF(E925="SELL", "BUY", ""))</f>
        <v>BUY</v>
      </c>
      <c r="G925" s="7">
        <v>31.61</v>
      </c>
      <c r="H925" s="7">
        <v>1000</v>
      </c>
      <c r="I925" s="11">
        <v>44727</v>
      </c>
      <c r="J925" s="9">
        <v>40.11</v>
      </c>
      <c r="K925" s="9">
        <f t="shared" si="42"/>
        <v>1268.9022461246441</v>
      </c>
      <c r="L925" s="10">
        <f t="shared" si="43"/>
        <v>0.26890224612464408</v>
      </c>
      <c r="M925" s="10">
        <f t="shared" si="44"/>
        <v>-0.26890224612464408</v>
      </c>
      <c r="N925" s="6">
        <f>DATEDIF(A925, I925, "d")</f>
        <v>1492</v>
      </c>
    </row>
    <row r="926" spans="1:14" ht="14.25">
      <c r="A926" s="5">
        <v>43235</v>
      </c>
      <c r="B926" s="6" t="s">
        <v>2103</v>
      </c>
      <c r="C926" s="6" t="s">
        <v>2104</v>
      </c>
      <c r="D926" s="17">
        <v>295702528</v>
      </c>
      <c r="E926" s="6" t="s">
        <v>19</v>
      </c>
      <c r="F926" s="6" t="str">
        <f>IF(E926="BUY", "SELL", IF(E926="SELL", "BUY", ""))</f>
        <v>BUY</v>
      </c>
      <c r="G926" s="7">
        <v>15.879136000000001</v>
      </c>
      <c r="H926" s="7">
        <v>1000</v>
      </c>
      <c r="I926" s="11">
        <v>44727</v>
      </c>
      <c r="J926" s="9">
        <v>3.35</v>
      </c>
      <c r="K926" s="9">
        <f t="shared" si="42"/>
        <v>210.96865723676652</v>
      </c>
      <c r="L926" s="10">
        <f t="shared" si="43"/>
        <v>-0.7890313427632335</v>
      </c>
      <c r="M926" s="10">
        <f t="shared" si="44"/>
        <v>0.7890313427632335</v>
      </c>
      <c r="N926" s="6">
        <f>DATEDIF(A926, I926, "d")</f>
        <v>1492</v>
      </c>
    </row>
    <row r="927" spans="1:14" ht="14.25">
      <c r="A927" s="5">
        <v>43236</v>
      </c>
      <c r="B927" s="6" t="s">
        <v>885</v>
      </c>
      <c r="C927" s="6" t="s">
        <v>886</v>
      </c>
      <c r="D927" s="17">
        <v>4277040168</v>
      </c>
      <c r="E927" s="6" t="s">
        <v>19</v>
      </c>
      <c r="F927" s="6" t="str">
        <f>IF(E927="BUY", "SELL", IF(E927="SELL", "BUY", ""))</f>
        <v>BUY</v>
      </c>
      <c r="G927" s="7">
        <v>39.139999000000003</v>
      </c>
      <c r="H927" s="7">
        <v>1000</v>
      </c>
      <c r="I927" s="11">
        <v>44727</v>
      </c>
      <c r="J927" s="9">
        <v>74.300003000000004</v>
      </c>
      <c r="K927" s="9">
        <f t="shared" si="42"/>
        <v>1898.3138706774112</v>
      </c>
      <c r="L927" s="10">
        <f t="shared" si="43"/>
        <v>0.8983138706774112</v>
      </c>
      <c r="M927" s="10">
        <f t="shared" si="44"/>
        <v>-0.8983138706774112</v>
      </c>
      <c r="N927" s="6">
        <f>DATEDIF(A927, I927, "d")</f>
        <v>1491</v>
      </c>
    </row>
    <row r="928" spans="1:14" ht="14.25">
      <c r="A928" s="5">
        <v>43242</v>
      </c>
      <c r="B928" s="6" t="s">
        <v>783</v>
      </c>
      <c r="C928" s="6" t="s">
        <v>784</v>
      </c>
      <c r="D928" s="17">
        <v>1352139264</v>
      </c>
      <c r="E928" s="6" t="s">
        <v>19</v>
      </c>
      <c r="F928" s="6" t="str">
        <f>IF(E928="BUY", "SELL", IF(E928="SELL", "BUY", ""))</f>
        <v>BUY</v>
      </c>
      <c r="G928" s="7">
        <v>3.75</v>
      </c>
      <c r="H928" s="7">
        <v>1000</v>
      </c>
      <c r="I928" s="5">
        <v>43251</v>
      </c>
      <c r="J928" s="9">
        <v>3.88</v>
      </c>
      <c r="K928" s="9">
        <f t="shared" si="42"/>
        <v>1034.6666666666667</v>
      </c>
      <c r="L928" s="10">
        <f t="shared" si="43"/>
        <v>3.4666666666666741E-2</v>
      </c>
      <c r="M928" s="10">
        <f t="shared" si="44"/>
        <v>-3.4666666666666741E-2</v>
      </c>
      <c r="N928" s="6">
        <f>DATEDIF(A928, I928, "d")</f>
        <v>9</v>
      </c>
    </row>
    <row r="929" spans="1:14" ht="14.25">
      <c r="A929" s="11">
        <v>43242</v>
      </c>
      <c r="B929" s="6" t="s">
        <v>2105</v>
      </c>
      <c r="C929" s="6" t="s">
        <v>2106</v>
      </c>
      <c r="D929" s="17">
        <v>2093165184</v>
      </c>
      <c r="E929" s="12" t="s">
        <v>16</v>
      </c>
      <c r="F929" s="13" t="str">
        <f>IF(E929="BUY", "SELL", IF(E929="SELL", "BUY", ""))</f>
        <v>SELL</v>
      </c>
      <c r="G929" s="7">
        <v>21.472237</v>
      </c>
      <c r="H929" s="7">
        <v>1000</v>
      </c>
      <c r="I929" s="11">
        <v>44727</v>
      </c>
      <c r="J929" s="9">
        <v>42.740001999999997</v>
      </c>
      <c r="K929" s="9">
        <f t="shared" si="42"/>
        <v>1990.4773778344565</v>
      </c>
      <c r="L929" s="10">
        <f t="shared" si="43"/>
        <v>-0.99047737783445655</v>
      </c>
      <c r="M929" s="10">
        <f t="shared" si="44"/>
        <v>0.99047737783445655</v>
      </c>
      <c r="N929" s="6">
        <f>DATEDIF(A929, I929, "d")</f>
        <v>1485</v>
      </c>
    </row>
    <row r="930" spans="1:14" ht="14.25">
      <c r="A930" s="5">
        <v>43243</v>
      </c>
      <c r="B930" s="6" t="s">
        <v>2107</v>
      </c>
      <c r="C930" s="6" t="s">
        <v>2108</v>
      </c>
      <c r="D930" s="17">
        <v>5013076644</v>
      </c>
      <c r="E930" s="6" t="s">
        <v>19</v>
      </c>
      <c r="F930" s="6" t="str">
        <f>IF(E930="BUY", "SELL", IF(E930="SELL", "BUY", ""))</f>
        <v>BUY</v>
      </c>
      <c r="G930" s="7">
        <v>23</v>
      </c>
      <c r="H930" s="7">
        <v>1000</v>
      </c>
      <c r="I930" s="11">
        <v>44727</v>
      </c>
      <c r="J930" s="9">
        <v>4.5599999999999996</v>
      </c>
      <c r="K930" s="9">
        <f t="shared" si="42"/>
        <v>198.26086956521738</v>
      </c>
      <c r="L930" s="10">
        <f t="shared" si="43"/>
        <v>-0.80173913043478262</v>
      </c>
      <c r="M930" s="10">
        <f t="shared" si="44"/>
        <v>0.80173913043478262</v>
      </c>
      <c r="N930" s="6">
        <f>DATEDIF(A930, I930, "d")</f>
        <v>1484</v>
      </c>
    </row>
    <row r="931" spans="1:14" ht="14.25">
      <c r="A931" s="5">
        <v>43243</v>
      </c>
      <c r="B931" s="6" t="s">
        <v>557</v>
      </c>
      <c r="C931" s="6" t="s">
        <v>558</v>
      </c>
      <c r="D931" s="17">
        <v>8351541960</v>
      </c>
      <c r="E931" s="6" t="s">
        <v>19</v>
      </c>
      <c r="F931" s="6" t="str">
        <f>IF(E931="BUY", "SELL", IF(E931="SELL", "BUY", ""))</f>
        <v>BUY</v>
      </c>
      <c r="G931" s="7">
        <v>37.257655999999997</v>
      </c>
      <c r="H931" s="7">
        <v>1000</v>
      </c>
      <c r="I931" s="5">
        <v>43354</v>
      </c>
      <c r="J931" s="9">
        <v>34.240948000000003</v>
      </c>
      <c r="K931" s="9">
        <f t="shared" si="42"/>
        <v>919.03119187100788</v>
      </c>
      <c r="L931" s="10">
        <f t="shared" si="43"/>
        <v>-8.0968808128992126E-2</v>
      </c>
      <c r="M931" s="10">
        <f t="shared" si="44"/>
        <v>8.0968808128992126E-2</v>
      </c>
      <c r="N931" s="6">
        <f>DATEDIF(A931, I931, "d")</f>
        <v>111</v>
      </c>
    </row>
    <row r="932" spans="1:14" ht="14.25">
      <c r="A932" s="5">
        <v>43244</v>
      </c>
      <c r="B932" s="6" t="s">
        <v>347</v>
      </c>
      <c r="C932" s="6" t="s">
        <v>348</v>
      </c>
      <c r="D932" s="17">
        <v>1548324000</v>
      </c>
      <c r="E932" s="6" t="s">
        <v>16</v>
      </c>
      <c r="F932" s="6" t="str">
        <f>IF(E932="BUY", "SELL", IF(E932="SELL", "BUY", ""))</f>
        <v>SELL</v>
      </c>
      <c r="G932" s="7">
        <v>21.035740000000001</v>
      </c>
      <c r="H932" s="7">
        <v>1000</v>
      </c>
      <c r="I932" s="11">
        <v>43489</v>
      </c>
      <c r="J932" s="9">
        <v>10.48</v>
      </c>
      <c r="K932" s="9">
        <f t="shared" si="42"/>
        <v>498.19973055380984</v>
      </c>
      <c r="L932" s="10">
        <f t="shared" si="43"/>
        <v>0.50180026944619016</v>
      </c>
      <c r="M932" s="10">
        <f t="shared" si="44"/>
        <v>-0.50180026944619016</v>
      </c>
      <c r="N932" s="6">
        <f>DATEDIF(A932, I932, "d")</f>
        <v>245</v>
      </c>
    </row>
    <row r="933" spans="1:14" ht="14.25">
      <c r="A933" s="5">
        <v>43244</v>
      </c>
      <c r="B933" s="6" t="s">
        <v>1285</v>
      </c>
      <c r="C933" s="6" t="s">
        <v>1286</v>
      </c>
      <c r="D933" s="17">
        <v>1158799596</v>
      </c>
      <c r="E933" s="6" t="s">
        <v>19</v>
      </c>
      <c r="F933" s="6" t="str">
        <f>IF(E933="BUY", "SELL", IF(E933="SELL", "BUY", ""))</f>
        <v>BUY</v>
      </c>
      <c r="G933" s="7">
        <v>14.298878999999999</v>
      </c>
      <c r="H933" s="7">
        <v>1000</v>
      </c>
      <c r="I933" s="11">
        <v>43257</v>
      </c>
      <c r="J933" s="9">
        <v>15.095250999999999</v>
      </c>
      <c r="K933" s="9">
        <f t="shared" si="42"/>
        <v>1055.6947156486883</v>
      </c>
      <c r="L933" s="10">
        <f t="shared" si="43"/>
        <v>5.5694715648688317E-2</v>
      </c>
      <c r="M933" s="10">
        <f t="shared" si="44"/>
        <v>-5.5694715648688317E-2</v>
      </c>
      <c r="N933" s="6">
        <f>DATEDIF(A933, I933, "d")</f>
        <v>13</v>
      </c>
    </row>
    <row r="934" spans="1:14" ht="14.25">
      <c r="A934" s="5">
        <v>43244</v>
      </c>
      <c r="B934" s="6" t="s">
        <v>2111</v>
      </c>
      <c r="C934" s="6" t="s">
        <v>2112</v>
      </c>
      <c r="D934" s="17">
        <v>1731081759</v>
      </c>
      <c r="E934" s="6" t="s">
        <v>19</v>
      </c>
      <c r="F934" s="6" t="str">
        <f>IF(E934="BUY", "SELL", IF(E934="SELL", "BUY", ""))</f>
        <v>BUY</v>
      </c>
      <c r="G934" s="7">
        <v>16.492581999999999</v>
      </c>
      <c r="H934" s="7">
        <v>1000</v>
      </c>
      <c r="I934" s="11">
        <v>44159</v>
      </c>
      <c r="J934" s="9">
        <v>18.061502000000001</v>
      </c>
      <c r="K934" s="9">
        <f t="shared" si="42"/>
        <v>1095.1288282210755</v>
      </c>
      <c r="L934" s="10">
        <f t="shared" si="43"/>
        <v>9.5128828221075531E-2</v>
      </c>
      <c r="M934" s="10">
        <f t="shared" si="44"/>
        <v>-9.5128828221075531E-2</v>
      </c>
      <c r="N934" s="6">
        <f>DATEDIF(A934, I934, "d")</f>
        <v>915</v>
      </c>
    </row>
    <row r="935" spans="1:14" ht="14.25">
      <c r="A935" s="5">
        <v>43249</v>
      </c>
      <c r="B935" s="6" t="s">
        <v>1436</v>
      </c>
      <c r="C935" s="6" t="s">
        <v>1437</v>
      </c>
      <c r="D935" s="17">
        <v>160869936</v>
      </c>
      <c r="E935" s="6" t="s">
        <v>19</v>
      </c>
      <c r="F935" s="6" t="str">
        <f>IF(E935="BUY", "SELL", IF(E935="SELL", "BUY", ""))</f>
        <v>BUY</v>
      </c>
      <c r="G935" s="7">
        <v>15.84</v>
      </c>
      <c r="H935" s="7">
        <v>1000</v>
      </c>
      <c r="I935" s="11">
        <v>43287</v>
      </c>
      <c r="J935" s="9">
        <v>20</v>
      </c>
      <c r="K935" s="9">
        <f t="shared" si="42"/>
        <v>1262.6262626262628</v>
      </c>
      <c r="L935" s="10">
        <f t="shared" si="43"/>
        <v>0.26262626262626282</v>
      </c>
      <c r="M935" s="10">
        <f t="shared" si="44"/>
        <v>-0.26262626262626282</v>
      </c>
      <c r="N935" s="6">
        <f>DATEDIF(A935, I935, "d")</f>
        <v>38</v>
      </c>
    </row>
    <row r="936" spans="1:14" ht="14.25">
      <c r="A936" s="5">
        <v>43249</v>
      </c>
      <c r="B936" s="6" t="s">
        <v>721</v>
      </c>
      <c r="C936" s="6" t="s">
        <v>722</v>
      </c>
      <c r="D936" s="17">
        <v>1884947716</v>
      </c>
      <c r="E936" s="6" t="s">
        <v>16</v>
      </c>
      <c r="F936" s="6" t="str">
        <f>IF(E936="BUY", "SELL", IF(E936="SELL", "BUY", ""))</f>
        <v>SELL</v>
      </c>
      <c r="G936" s="7">
        <v>125.335075</v>
      </c>
      <c r="H936" s="7">
        <v>1000</v>
      </c>
      <c r="I936" s="11">
        <v>43291</v>
      </c>
      <c r="J936" s="9">
        <v>126.45349899999999</v>
      </c>
      <c r="K936" s="9">
        <f t="shared" si="42"/>
        <v>1008.9234717416493</v>
      </c>
      <c r="L936" s="10">
        <f t="shared" si="43"/>
        <v>-8.9234717416493362E-3</v>
      </c>
      <c r="M936" s="10">
        <f t="shared" si="44"/>
        <v>8.9234717416493362E-3</v>
      </c>
      <c r="N936" s="6">
        <f>DATEDIF(A936, I936, "d")</f>
        <v>42</v>
      </c>
    </row>
    <row r="937" spans="1:14" ht="14.25">
      <c r="A937" s="5">
        <v>43250</v>
      </c>
      <c r="B937" s="6" t="s">
        <v>1386</v>
      </c>
      <c r="C937" s="6" t="s">
        <v>1387</v>
      </c>
      <c r="D937" s="17">
        <v>4150967537</v>
      </c>
      <c r="E937" s="6" t="s">
        <v>19</v>
      </c>
      <c r="F937" s="6" t="str">
        <f>IF(E937="BUY", "SELL", IF(E937="SELL", "BUY", ""))</f>
        <v>BUY</v>
      </c>
      <c r="G937" s="7">
        <v>118.976601</v>
      </c>
      <c r="H937" s="7">
        <v>1000</v>
      </c>
      <c r="I937" s="11">
        <v>43326</v>
      </c>
      <c r="J937" s="9">
        <v>144.58749399999999</v>
      </c>
      <c r="K937" s="9">
        <f t="shared" si="42"/>
        <v>1215.2599148466177</v>
      </c>
      <c r="L937" s="10">
        <f t="shared" si="43"/>
        <v>0.21525991484661769</v>
      </c>
      <c r="M937" s="10">
        <f t="shared" si="44"/>
        <v>-0.21525991484661769</v>
      </c>
      <c r="N937" s="6">
        <f>DATEDIF(A937, I937, "d")</f>
        <v>76</v>
      </c>
    </row>
    <row r="938" spans="1:14" ht="14.25">
      <c r="A938" s="5">
        <v>43250</v>
      </c>
      <c r="B938" s="6" t="s">
        <v>1616</v>
      </c>
      <c r="C938" s="6" t="s">
        <v>1617</v>
      </c>
      <c r="D938" s="17">
        <v>4189536000</v>
      </c>
      <c r="E938" s="6" t="s">
        <v>19</v>
      </c>
      <c r="F938" s="6" t="str">
        <f>IF(E938="BUY", "SELL", IF(E938="SELL", "BUY", ""))</f>
        <v>BUY</v>
      </c>
      <c r="G938" s="7">
        <v>30.219999000000001</v>
      </c>
      <c r="H938" s="7">
        <v>1000</v>
      </c>
      <c r="I938" s="5">
        <v>44285</v>
      </c>
      <c r="J938" s="9">
        <v>37.919998</v>
      </c>
      <c r="K938" s="9">
        <f t="shared" si="42"/>
        <v>1254.7981222633393</v>
      </c>
      <c r="L938" s="10">
        <f t="shared" si="43"/>
        <v>0.25479812226333931</v>
      </c>
      <c r="M938" s="10">
        <f t="shared" si="44"/>
        <v>-0.25479812226333931</v>
      </c>
      <c r="N938" s="6">
        <f>DATEDIF(A938, I938, "d")</f>
        <v>1035</v>
      </c>
    </row>
    <row r="939" spans="1:14" ht="14.25">
      <c r="A939" s="5">
        <v>43251</v>
      </c>
      <c r="B939" s="6" t="s">
        <v>783</v>
      </c>
      <c r="C939" s="6" t="s">
        <v>784</v>
      </c>
      <c r="D939" s="17">
        <v>1352139264</v>
      </c>
      <c r="E939" s="6" t="s">
        <v>16</v>
      </c>
      <c r="F939" s="6" t="str">
        <f>IF(E939="BUY", "SELL", IF(E939="SELL", "BUY", ""))</f>
        <v>SELL</v>
      </c>
      <c r="G939" s="7">
        <v>3.88</v>
      </c>
      <c r="H939" s="7">
        <v>1000</v>
      </c>
      <c r="I939" s="5">
        <v>43298</v>
      </c>
      <c r="J939" s="9">
        <v>6.29</v>
      </c>
      <c r="K939" s="9">
        <f t="shared" si="42"/>
        <v>1621.1340206185569</v>
      </c>
      <c r="L939" s="10">
        <f t="shared" si="43"/>
        <v>-0.62113402061855683</v>
      </c>
      <c r="M939" s="10">
        <f t="shared" si="44"/>
        <v>0.62113402061855683</v>
      </c>
      <c r="N939" s="6">
        <f>DATEDIF(A939, I939, "d")</f>
        <v>47</v>
      </c>
    </row>
    <row r="940" spans="1:14" ht="14.25">
      <c r="A940" s="5">
        <v>43252</v>
      </c>
      <c r="B940" s="6" t="s">
        <v>2121</v>
      </c>
      <c r="C940" s="6" t="s">
        <v>2122</v>
      </c>
      <c r="D940" s="17">
        <v>86341392</v>
      </c>
      <c r="E940" s="6" t="s">
        <v>19</v>
      </c>
      <c r="F940" s="6" t="str">
        <f>IF(E940="BUY", "SELL", IF(E940="SELL", "BUY", ""))</f>
        <v>BUY</v>
      </c>
      <c r="G940" s="7">
        <v>19.100000000000001</v>
      </c>
      <c r="H940" s="7">
        <v>1000</v>
      </c>
      <c r="I940" s="11">
        <v>44727</v>
      </c>
      <c r="J940" s="9">
        <v>3.88</v>
      </c>
      <c r="K940" s="9">
        <f t="shared" si="42"/>
        <v>203.14136125654449</v>
      </c>
      <c r="L940" s="10">
        <f t="shared" si="43"/>
        <v>-0.79685863874345542</v>
      </c>
      <c r="M940" s="10">
        <f t="shared" si="44"/>
        <v>0.79685863874345542</v>
      </c>
      <c r="N940" s="6">
        <f>DATEDIF(A940, I940, "d")</f>
        <v>1475</v>
      </c>
    </row>
    <row r="941" spans="1:14" ht="14.25">
      <c r="A941" s="5">
        <v>43252</v>
      </c>
      <c r="B941" s="6" t="s">
        <v>2123</v>
      </c>
      <c r="C941" s="6" t="s">
        <v>2124</v>
      </c>
      <c r="D941" s="17">
        <v>655551360</v>
      </c>
      <c r="E941" s="6" t="s">
        <v>19</v>
      </c>
      <c r="F941" s="6" t="str">
        <f>IF(E941="BUY", "SELL", IF(E941="SELL", "BUY", ""))</f>
        <v>BUY</v>
      </c>
      <c r="G941" s="7">
        <v>7.1531279999999997</v>
      </c>
      <c r="H941" s="7">
        <v>1000</v>
      </c>
      <c r="I941" s="11">
        <v>44727</v>
      </c>
      <c r="J941" s="9">
        <v>5.66</v>
      </c>
      <c r="K941" s="9">
        <f t="shared" si="42"/>
        <v>791.26222821680255</v>
      </c>
      <c r="L941" s="10">
        <f t="shared" si="43"/>
        <v>-0.20873777178319744</v>
      </c>
      <c r="M941" s="10">
        <f t="shared" si="44"/>
        <v>0.20873777178319744</v>
      </c>
      <c r="N941" s="6">
        <f>DATEDIF(A941, I941, "d")</f>
        <v>1475</v>
      </c>
    </row>
    <row r="942" spans="1:14" ht="14.25">
      <c r="A942" s="5">
        <v>43252</v>
      </c>
      <c r="B942" s="6" t="s">
        <v>1570</v>
      </c>
      <c r="C942" s="6" t="s">
        <v>1571</v>
      </c>
      <c r="D942" s="17">
        <v>1533196000</v>
      </c>
      <c r="E942" s="6" t="s">
        <v>16</v>
      </c>
      <c r="F942" s="6" t="str">
        <f>IF(E942="BUY", "SELL", IF(E942="SELL", "BUY", ""))</f>
        <v>SELL</v>
      </c>
      <c r="G942" s="7">
        <v>59.200001</v>
      </c>
      <c r="H942" s="7">
        <v>1000</v>
      </c>
      <c r="I942" s="5">
        <v>43364</v>
      </c>
      <c r="J942" s="9">
        <v>58.150002000000001</v>
      </c>
      <c r="K942" s="9">
        <f t="shared" si="42"/>
        <v>982.26353070500784</v>
      </c>
      <c r="L942" s="10">
        <f t="shared" si="43"/>
        <v>1.773646929499216E-2</v>
      </c>
      <c r="M942" s="10">
        <f t="shared" si="44"/>
        <v>-1.773646929499216E-2</v>
      </c>
      <c r="N942" s="6">
        <f>DATEDIF(A942, I942, "d")</f>
        <v>112</v>
      </c>
    </row>
    <row r="943" spans="1:14" ht="14.25">
      <c r="A943" s="5">
        <v>43252</v>
      </c>
      <c r="B943" s="6" t="s">
        <v>787</v>
      </c>
      <c r="C943" s="6" t="s">
        <v>788</v>
      </c>
      <c r="D943" s="17">
        <v>3423823520</v>
      </c>
      <c r="E943" s="6" t="s">
        <v>16</v>
      </c>
      <c r="F943" s="6" t="str">
        <f>IF(E943="BUY", "SELL", IF(E943="SELL", "BUY", ""))</f>
        <v>SELL</v>
      </c>
      <c r="G943" s="7">
        <v>38.146090999999998</v>
      </c>
      <c r="H943" s="7">
        <v>1000</v>
      </c>
      <c r="I943" s="5">
        <v>43553</v>
      </c>
      <c r="J943" s="9">
        <v>25.013071</v>
      </c>
      <c r="K943" s="9">
        <f t="shared" si="42"/>
        <v>655.71780343102523</v>
      </c>
      <c r="L943" s="10">
        <f t="shared" si="43"/>
        <v>0.34428219656897474</v>
      </c>
      <c r="M943" s="10">
        <f t="shared" si="44"/>
        <v>-0.34428219656897474</v>
      </c>
      <c r="N943" s="6">
        <f>DATEDIF(A943, I943, "d")</f>
        <v>301</v>
      </c>
    </row>
    <row r="944" spans="1:14" ht="14.25">
      <c r="A944" s="5">
        <v>43255</v>
      </c>
      <c r="B944" s="6" t="s">
        <v>2129</v>
      </c>
      <c r="C944" s="6" t="s">
        <v>2130</v>
      </c>
      <c r="D944" s="17">
        <v>982089420</v>
      </c>
      <c r="E944" s="6" t="s">
        <v>19</v>
      </c>
      <c r="F944" s="6" t="str">
        <f>IF(E944="BUY", "SELL", IF(E944="SELL", "BUY", ""))</f>
        <v>BUY</v>
      </c>
      <c r="G944" s="7">
        <v>26.18</v>
      </c>
      <c r="H944" s="7">
        <v>1000</v>
      </c>
      <c r="I944" s="11">
        <v>44727</v>
      </c>
      <c r="J944" s="9">
        <v>27.299999</v>
      </c>
      <c r="K944" s="9">
        <f t="shared" si="42"/>
        <v>1042.7807104660044</v>
      </c>
      <c r="L944" s="10">
        <f t="shared" si="43"/>
        <v>4.2780710466004394E-2</v>
      </c>
      <c r="M944" s="10">
        <f t="shared" si="44"/>
        <v>-4.2780710466004394E-2</v>
      </c>
      <c r="N944" s="6">
        <f>DATEDIF(A944, I944, "d")</f>
        <v>1472</v>
      </c>
    </row>
    <row r="945" spans="1:14" ht="14.25">
      <c r="A945" s="5">
        <v>43255</v>
      </c>
      <c r="B945" s="6" t="s">
        <v>2131</v>
      </c>
      <c r="C945" s="6" t="s">
        <v>2132</v>
      </c>
      <c r="D945" s="17">
        <v>360972504</v>
      </c>
      <c r="E945" s="6" t="s">
        <v>19</v>
      </c>
      <c r="F945" s="6" t="str">
        <f>IF(E945="BUY", "SELL", IF(E945="SELL", "BUY", ""))</f>
        <v>BUY</v>
      </c>
      <c r="G945" s="7">
        <v>9.180358</v>
      </c>
      <c r="H945" s="7">
        <v>1000</v>
      </c>
      <c r="I945" s="11">
        <v>44727</v>
      </c>
      <c r="J945" s="9">
        <v>8.5567869999999999</v>
      </c>
      <c r="K945" s="9">
        <f t="shared" si="42"/>
        <v>932.07552472354564</v>
      </c>
      <c r="L945" s="10">
        <f t="shared" si="43"/>
        <v>-6.7924475276454357E-2</v>
      </c>
      <c r="M945" s="10">
        <f t="shared" si="44"/>
        <v>6.7924475276454357E-2</v>
      </c>
      <c r="N945" s="6">
        <f>DATEDIF(A945, I945, "d")</f>
        <v>1472</v>
      </c>
    </row>
    <row r="946" spans="1:14" ht="14.25">
      <c r="A946" s="5">
        <v>43255</v>
      </c>
      <c r="B946" s="6" t="s">
        <v>2133</v>
      </c>
      <c r="C946" s="6" t="s">
        <v>2134</v>
      </c>
      <c r="D946" s="17">
        <v>2551221780</v>
      </c>
      <c r="E946" s="6" t="s">
        <v>16</v>
      </c>
      <c r="F946" s="6" t="str">
        <f>IF(E946="BUY", "SELL", IF(E946="SELL", "BUY", ""))</f>
        <v>SELL</v>
      </c>
      <c r="G946" s="7">
        <v>35.829185000000003</v>
      </c>
      <c r="H946" s="7">
        <v>1000</v>
      </c>
      <c r="I946" s="11">
        <v>44624</v>
      </c>
      <c r="J946" s="9">
        <v>43.553218999999999</v>
      </c>
      <c r="K946" s="9">
        <f t="shared" si="42"/>
        <v>1215.5793942842963</v>
      </c>
      <c r="L946" s="10">
        <f t="shared" si="43"/>
        <v>-0.21557939428429632</v>
      </c>
      <c r="M946" s="10">
        <f t="shared" si="44"/>
        <v>0.21557939428429632</v>
      </c>
      <c r="N946" s="6">
        <f>DATEDIF(A946, I946, "d")</f>
        <v>1369</v>
      </c>
    </row>
    <row r="947" spans="1:14" ht="14.25">
      <c r="A947" s="5">
        <v>43255</v>
      </c>
      <c r="B947" s="6" t="s">
        <v>1520</v>
      </c>
      <c r="C947" s="6" t="s">
        <v>1521</v>
      </c>
      <c r="D947" s="17">
        <v>455891935</v>
      </c>
      <c r="E947" s="6" t="s">
        <v>16</v>
      </c>
      <c r="F947" s="6" t="str">
        <f>IF(E947="BUY", "SELL", IF(E947="SELL", "BUY", ""))</f>
        <v>SELL</v>
      </c>
      <c r="G947" s="7">
        <v>12.117404000000001</v>
      </c>
      <c r="H947" s="7">
        <v>1000</v>
      </c>
      <c r="I947" s="5">
        <v>43390</v>
      </c>
      <c r="J947" s="9">
        <v>9.9231459999999991</v>
      </c>
      <c r="K947" s="9">
        <f t="shared" si="42"/>
        <v>818.91682409862699</v>
      </c>
      <c r="L947" s="10">
        <f t="shared" si="43"/>
        <v>0.18108317590137302</v>
      </c>
      <c r="M947" s="10">
        <f t="shared" si="44"/>
        <v>-0.18108317590137302</v>
      </c>
      <c r="N947" s="6">
        <f>DATEDIF(A947, I947, "d")</f>
        <v>135</v>
      </c>
    </row>
    <row r="948" spans="1:14" ht="14.25">
      <c r="A948" s="11">
        <v>43255</v>
      </c>
      <c r="B948" s="6" t="s">
        <v>2135</v>
      </c>
      <c r="C948" s="6" t="s">
        <v>2136</v>
      </c>
      <c r="D948" s="17">
        <v>6375402000</v>
      </c>
      <c r="E948" s="12" t="s">
        <v>16</v>
      </c>
      <c r="F948" s="13" t="str">
        <f>IF(E948="BUY", "SELL", IF(E948="SELL", "BUY", ""))</f>
        <v>SELL</v>
      </c>
      <c r="G948" s="7">
        <v>57.894607999999998</v>
      </c>
      <c r="H948" s="7">
        <v>1000</v>
      </c>
      <c r="I948" s="11">
        <v>44727</v>
      </c>
      <c r="J948" s="9">
        <v>69.668777000000006</v>
      </c>
      <c r="K948" s="9">
        <f t="shared" si="42"/>
        <v>1203.3724625961713</v>
      </c>
      <c r="L948" s="10">
        <f t="shared" si="43"/>
        <v>-0.20337246259617131</v>
      </c>
      <c r="M948" s="10">
        <f t="shared" si="44"/>
        <v>0.20337246259617131</v>
      </c>
      <c r="N948" s="6">
        <f>DATEDIF(A948, I948, "d")</f>
        <v>1472</v>
      </c>
    </row>
    <row r="949" spans="1:14" ht="14.25">
      <c r="A949" s="5">
        <v>43256</v>
      </c>
      <c r="B949" s="6" t="s">
        <v>1610</v>
      </c>
      <c r="C949" s="6" t="s">
        <v>1611</v>
      </c>
      <c r="D949" s="17">
        <v>138141556</v>
      </c>
      <c r="E949" s="6" t="s">
        <v>16</v>
      </c>
      <c r="F949" s="6" t="str">
        <f>IF(E949="BUY", "SELL", IF(E949="SELL", "BUY", ""))</f>
        <v>SELL</v>
      </c>
      <c r="G949" s="7">
        <v>55.959999000000003</v>
      </c>
      <c r="H949" s="7">
        <v>1000</v>
      </c>
      <c r="I949" s="5">
        <v>43468</v>
      </c>
      <c r="J949" s="9">
        <v>31.58</v>
      </c>
      <c r="K949" s="9">
        <f t="shared" si="42"/>
        <v>564.33167555989405</v>
      </c>
      <c r="L949" s="10">
        <f t="shared" si="43"/>
        <v>0.43566832444010595</v>
      </c>
      <c r="M949" s="10">
        <f t="shared" si="44"/>
        <v>-0.43566832444010595</v>
      </c>
      <c r="N949" s="6">
        <f>DATEDIF(A949, I949, "d")</f>
        <v>212</v>
      </c>
    </row>
    <row r="950" spans="1:14" ht="14.25">
      <c r="A950" s="5">
        <v>43257</v>
      </c>
      <c r="B950" s="6" t="s">
        <v>1285</v>
      </c>
      <c r="C950" s="6" t="s">
        <v>1286</v>
      </c>
      <c r="D950" s="17">
        <v>1158799596</v>
      </c>
      <c r="E950" s="6" t="s">
        <v>16</v>
      </c>
      <c r="F950" s="6" t="str">
        <f>IF(E950="BUY", "SELL", IF(E950="SELL", "BUY", ""))</f>
        <v>SELL</v>
      </c>
      <c r="G950" s="7">
        <v>15.095250999999999</v>
      </c>
      <c r="H950" s="7">
        <v>1000</v>
      </c>
      <c r="I950" s="11">
        <v>43356</v>
      </c>
      <c r="J950" s="9">
        <v>13.852174</v>
      </c>
      <c r="K950" s="9">
        <f t="shared" si="42"/>
        <v>917.65112087238572</v>
      </c>
      <c r="L950" s="10">
        <f t="shared" si="43"/>
        <v>8.234887912761428E-2</v>
      </c>
      <c r="M950" s="10">
        <f t="shared" si="44"/>
        <v>-8.234887912761428E-2</v>
      </c>
      <c r="N950" s="6">
        <f>DATEDIF(A950, I950, "d")</f>
        <v>99</v>
      </c>
    </row>
    <row r="951" spans="1:14" ht="14.25">
      <c r="A951" s="5">
        <v>43257</v>
      </c>
      <c r="B951" s="6" t="s">
        <v>1534</v>
      </c>
      <c r="C951" s="6" t="s">
        <v>1535</v>
      </c>
      <c r="D951" s="17">
        <v>1578007129</v>
      </c>
      <c r="E951" s="6" t="s">
        <v>19</v>
      </c>
      <c r="F951" s="6" t="str">
        <f>IF(E951="BUY", "SELL", IF(E951="SELL", "BUY", ""))</f>
        <v>BUY</v>
      </c>
      <c r="G951" s="7">
        <v>44.220001000000003</v>
      </c>
      <c r="H951" s="7">
        <v>1000</v>
      </c>
      <c r="I951" s="11">
        <v>43298</v>
      </c>
      <c r="J951" s="9">
        <v>63.599997999999999</v>
      </c>
      <c r="K951" s="9">
        <f t="shared" si="42"/>
        <v>1438.263151554429</v>
      </c>
      <c r="L951" s="10">
        <f t="shared" si="43"/>
        <v>0.43826315155442896</v>
      </c>
      <c r="M951" s="10">
        <f t="shared" si="44"/>
        <v>-0.43826315155442896</v>
      </c>
      <c r="N951" s="6">
        <f>DATEDIF(A951, I951, "d")</f>
        <v>41</v>
      </c>
    </row>
    <row r="952" spans="1:14" ht="14.25">
      <c r="A952" s="5">
        <v>43263</v>
      </c>
      <c r="B952" s="6" t="s">
        <v>871</v>
      </c>
      <c r="C952" s="6" t="s">
        <v>872</v>
      </c>
      <c r="D952" s="17">
        <v>3782436995</v>
      </c>
      <c r="E952" s="6" t="s">
        <v>16</v>
      </c>
      <c r="F952" s="6" t="str">
        <f>IF(E952="BUY", "SELL", IF(E952="SELL", "BUY", ""))</f>
        <v>SELL</v>
      </c>
      <c r="G952" s="7">
        <v>56.700001</v>
      </c>
      <c r="H952" s="7">
        <v>1000</v>
      </c>
      <c r="I952" s="5">
        <v>44028</v>
      </c>
      <c r="J952" s="9">
        <v>218.55999800000001</v>
      </c>
      <c r="K952" s="9">
        <f t="shared" si="42"/>
        <v>3854.6736180833577</v>
      </c>
      <c r="L952" s="10">
        <f t="shared" si="43"/>
        <v>-2.8546736180833578</v>
      </c>
      <c r="M952" s="10">
        <f t="shared" si="44"/>
        <v>2.8546736180833578</v>
      </c>
      <c r="N952" s="6">
        <f>DATEDIF(A952, I952, "d")</f>
        <v>765</v>
      </c>
    </row>
    <row r="953" spans="1:14" ht="14.25">
      <c r="A953" s="11">
        <v>43263</v>
      </c>
      <c r="B953" s="6" t="s">
        <v>999</v>
      </c>
      <c r="C953" s="6" t="s">
        <v>1000</v>
      </c>
      <c r="D953" s="17">
        <v>7017840698</v>
      </c>
      <c r="E953" s="12" t="s">
        <v>16</v>
      </c>
      <c r="F953" s="13" t="str">
        <f>IF(E953="BUY", "SELL", IF(E953="SELL", "BUY", ""))</f>
        <v>SELL</v>
      </c>
      <c r="G953" s="7">
        <v>36.115299</v>
      </c>
      <c r="H953" s="7">
        <v>1000</v>
      </c>
      <c r="I953" s="11">
        <v>43318</v>
      </c>
      <c r="J953" s="9">
        <v>30.262657000000001</v>
      </c>
      <c r="K953" s="9">
        <f t="shared" si="42"/>
        <v>837.9456307422513</v>
      </c>
      <c r="L953" s="10">
        <f t="shared" si="43"/>
        <v>0.16205436925774871</v>
      </c>
      <c r="M953" s="10">
        <f t="shared" si="44"/>
        <v>-0.16205436925774871</v>
      </c>
      <c r="N953" s="6">
        <f>DATEDIF(A953, I953, "d")</f>
        <v>55</v>
      </c>
    </row>
    <row r="954" spans="1:14" ht="14.25">
      <c r="A954" s="5">
        <v>43264</v>
      </c>
      <c r="B954" s="6" t="s">
        <v>2137</v>
      </c>
      <c r="C954" s="6" t="s">
        <v>2138</v>
      </c>
      <c r="D954" s="17">
        <v>4675417360</v>
      </c>
      <c r="E954" s="6" t="s">
        <v>19</v>
      </c>
      <c r="F954" s="6" t="str">
        <f>IF(E954="BUY", "SELL", IF(E954="SELL", "BUY", ""))</f>
        <v>BUY</v>
      </c>
      <c r="G954" s="7">
        <v>24.52</v>
      </c>
      <c r="H954" s="7">
        <v>1000</v>
      </c>
      <c r="I954" s="11">
        <v>44727</v>
      </c>
      <c r="J954" s="9">
        <v>66.300003000000004</v>
      </c>
      <c r="K954" s="9">
        <f t="shared" si="42"/>
        <v>2703.9152936378468</v>
      </c>
      <c r="L954" s="10">
        <f t="shared" si="43"/>
        <v>1.7039152936378468</v>
      </c>
      <c r="M954" s="10">
        <f t="shared" si="44"/>
        <v>-1.7039152936378468</v>
      </c>
      <c r="N954" s="6">
        <f>DATEDIF(A954, I954, "d")</f>
        <v>1463</v>
      </c>
    </row>
    <row r="955" spans="1:14" ht="14.25">
      <c r="A955" s="5">
        <v>43264</v>
      </c>
      <c r="B955" s="6" t="s">
        <v>2139</v>
      </c>
      <c r="C955" s="6" t="s">
        <v>2140</v>
      </c>
      <c r="D955" s="17">
        <v>1502015381</v>
      </c>
      <c r="E955" s="6" t="s">
        <v>16</v>
      </c>
      <c r="F955" s="6" t="str">
        <f>IF(E955="BUY", "SELL", IF(E955="SELL", "BUY", ""))</f>
        <v>SELL</v>
      </c>
      <c r="G955" s="7">
        <v>13.4</v>
      </c>
      <c r="H955" s="7">
        <v>1000</v>
      </c>
      <c r="I955" s="11">
        <v>44727</v>
      </c>
      <c r="J955" s="9">
        <v>8.1999999999999993</v>
      </c>
      <c r="K955" s="9">
        <f t="shared" si="42"/>
        <v>611.94029850746267</v>
      </c>
      <c r="L955" s="10">
        <f t="shared" si="43"/>
        <v>0.38805970149253732</v>
      </c>
      <c r="M955" s="10">
        <f t="shared" si="44"/>
        <v>-0.38805970149253732</v>
      </c>
      <c r="N955" s="6">
        <f>DATEDIF(A955, I955, "d")</f>
        <v>1463</v>
      </c>
    </row>
    <row r="956" spans="1:14" ht="14.25">
      <c r="A956" s="5">
        <v>43264</v>
      </c>
      <c r="B956" s="6" t="s">
        <v>1704</v>
      </c>
      <c r="C956" s="6" t="s">
        <v>1705</v>
      </c>
      <c r="D956" s="17">
        <v>189256600</v>
      </c>
      <c r="E956" s="6" t="s">
        <v>19</v>
      </c>
      <c r="F956" s="6" t="str">
        <f>IF(E956="BUY", "SELL", IF(E956="SELL", "BUY", ""))</f>
        <v>BUY</v>
      </c>
      <c r="G956" s="7">
        <v>17.5</v>
      </c>
      <c r="H956" s="7">
        <v>1000</v>
      </c>
      <c r="I956" s="5">
        <v>44067</v>
      </c>
      <c r="J956" s="9">
        <v>14.19</v>
      </c>
      <c r="K956" s="9">
        <f t="shared" si="42"/>
        <v>810.85714285714289</v>
      </c>
      <c r="L956" s="10">
        <f t="shared" si="43"/>
        <v>-0.18914285714285711</v>
      </c>
      <c r="M956" s="10">
        <f t="shared" si="44"/>
        <v>0.18914285714285711</v>
      </c>
      <c r="N956" s="6">
        <f>DATEDIF(A956, I956, "d")</f>
        <v>803</v>
      </c>
    </row>
    <row r="957" spans="1:14" ht="14.25">
      <c r="A957" s="5">
        <v>43265</v>
      </c>
      <c r="B957" s="6" t="s">
        <v>2141</v>
      </c>
      <c r="C957" s="6" t="s">
        <v>2142</v>
      </c>
      <c r="D957" s="17">
        <v>9770472266</v>
      </c>
      <c r="E957" s="6" t="s">
        <v>16</v>
      </c>
      <c r="F957" s="6" t="str">
        <f>IF(E957="BUY", "SELL", IF(E957="SELL", "BUY", ""))</f>
        <v>SELL</v>
      </c>
      <c r="G957" s="7">
        <v>63.529998999999997</v>
      </c>
      <c r="H957" s="7">
        <v>1000</v>
      </c>
      <c r="I957" s="11">
        <v>43269</v>
      </c>
      <c r="J957" s="9">
        <v>63.900002000000001</v>
      </c>
      <c r="K957" s="9">
        <f t="shared" si="42"/>
        <v>1005.8240674614209</v>
      </c>
      <c r="L957" s="10">
        <f t="shared" si="43"/>
        <v>-5.8240674614208959E-3</v>
      </c>
      <c r="M957" s="10">
        <f t="shared" si="44"/>
        <v>5.8240674614208959E-3</v>
      </c>
      <c r="N957" s="6">
        <f>DATEDIF(A957, I957, "d")</f>
        <v>4</v>
      </c>
    </row>
    <row r="958" spans="1:14" ht="14.25">
      <c r="A958" s="5">
        <v>43265</v>
      </c>
      <c r="B958" s="6" t="s">
        <v>2143</v>
      </c>
      <c r="C958" s="6" t="s">
        <v>2144</v>
      </c>
      <c r="D958" s="17">
        <v>541905056</v>
      </c>
      <c r="E958" s="6" t="s">
        <v>19</v>
      </c>
      <c r="F958" s="6" t="str">
        <f>IF(E958="BUY", "SELL", IF(E958="SELL", "BUY", ""))</f>
        <v>BUY</v>
      </c>
      <c r="G958" s="7">
        <v>28.85</v>
      </c>
      <c r="H958" s="7">
        <v>1000</v>
      </c>
      <c r="I958" s="11">
        <v>43503</v>
      </c>
      <c r="J958" s="9">
        <v>28.91</v>
      </c>
      <c r="K958" s="9">
        <f t="shared" si="42"/>
        <v>1002.0797227036395</v>
      </c>
      <c r="L958" s="10">
        <f t="shared" si="43"/>
        <v>2.0797227036395043E-3</v>
      </c>
      <c r="M958" s="10">
        <f t="shared" si="44"/>
        <v>-2.0797227036395043E-3</v>
      </c>
      <c r="N958" s="6">
        <f>DATEDIF(A958, I958, "d")</f>
        <v>238</v>
      </c>
    </row>
    <row r="959" spans="1:14" ht="14.25">
      <c r="A959" s="5">
        <v>43265</v>
      </c>
      <c r="B959" s="6" t="s">
        <v>891</v>
      </c>
      <c r="C959" s="6" t="s">
        <v>892</v>
      </c>
      <c r="D959" s="17">
        <v>5999989600</v>
      </c>
      <c r="E959" s="6" t="s">
        <v>19</v>
      </c>
      <c r="F959" s="6" t="str">
        <f>IF(E959="BUY", "SELL", IF(E959="SELL", "BUY", ""))</f>
        <v>BUY</v>
      </c>
      <c r="G959" s="7">
        <v>18.907378999999999</v>
      </c>
      <c r="H959" s="7">
        <v>1000</v>
      </c>
      <c r="I959" s="11">
        <v>44727</v>
      </c>
      <c r="J959" s="9">
        <v>32.985790000000001</v>
      </c>
      <c r="K959" s="9">
        <f t="shared" si="42"/>
        <v>1744.5987622081307</v>
      </c>
      <c r="L959" s="10">
        <f t="shared" si="43"/>
        <v>0.7445987622081307</v>
      </c>
      <c r="M959" s="10">
        <f t="shared" si="44"/>
        <v>-0.7445987622081307</v>
      </c>
      <c r="N959" s="6">
        <f>DATEDIF(A959, I959, "d")</f>
        <v>1462</v>
      </c>
    </row>
    <row r="960" spans="1:14" ht="14.25">
      <c r="A960" s="5">
        <v>43265</v>
      </c>
      <c r="B960" s="6" t="s">
        <v>799</v>
      </c>
      <c r="C960" s="6" t="s">
        <v>800</v>
      </c>
      <c r="D960" s="17">
        <v>5672525562</v>
      </c>
      <c r="E960" s="6" t="s">
        <v>16</v>
      </c>
      <c r="F960" s="6" t="str">
        <f>IF(E960="BUY", "SELL", IF(E960="SELL", "BUY", ""))</f>
        <v>SELL</v>
      </c>
      <c r="G960" s="7">
        <v>88.064766000000006</v>
      </c>
      <c r="H960" s="7">
        <v>1000</v>
      </c>
      <c r="I960" s="5">
        <v>43357</v>
      </c>
      <c r="J960" s="9">
        <v>88.724845999999999</v>
      </c>
      <c r="K960" s="9">
        <f t="shared" si="42"/>
        <v>1007.4953926522667</v>
      </c>
      <c r="L960" s="10">
        <f t="shared" si="43"/>
        <v>-7.495392652266673E-3</v>
      </c>
      <c r="M960" s="10">
        <f t="shared" si="44"/>
        <v>7.495392652266673E-3</v>
      </c>
      <c r="N960" s="6">
        <f>DATEDIF(A960, I960, "d")</f>
        <v>92</v>
      </c>
    </row>
    <row r="961" spans="1:14" ht="14.25">
      <c r="A961" s="11">
        <v>43265</v>
      </c>
      <c r="B961" s="6" t="s">
        <v>2145</v>
      </c>
      <c r="C961" s="6" t="s">
        <v>2146</v>
      </c>
      <c r="D961" s="17">
        <v>1372499930</v>
      </c>
      <c r="E961" s="12" t="s">
        <v>16</v>
      </c>
      <c r="F961" s="13" t="str">
        <f>IF(E961="BUY", "SELL", IF(E961="SELL", "BUY", ""))</f>
        <v>SELL</v>
      </c>
      <c r="G961" s="7">
        <v>31.34</v>
      </c>
      <c r="H961" s="7">
        <v>1000</v>
      </c>
      <c r="I961" s="11">
        <v>43671</v>
      </c>
      <c r="J961" s="9">
        <v>15.3</v>
      </c>
      <c r="K961" s="9">
        <f t="shared" si="42"/>
        <v>488.19400127632423</v>
      </c>
      <c r="L961" s="10">
        <f t="shared" si="43"/>
        <v>0.51180599872367583</v>
      </c>
      <c r="M961" s="10">
        <f t="shared" si="44"/>
        <v>-0.51180599872367583</v>
      </c>
      <c r="N961" s="6">
        <f>DATEDIF(A961, I961, "d")</f>
        <v>406</v>
      </c>
    </row>
    <row r="962" spans="1:14" ht="14.25">
      <c r="A962" s="5">
        <v>43266</v>
      </c>
      <c r="B962" s="6" t="s">
        <v>1422</v>
      </c>
      <c r="C962" s="6" t="s">
        <v>1423</v>
      </c>
      <c r="D962" s="17">
        <v>277112880</v>
      </c>
      <c r="E962" s="6" t="s">
        <v>19</v>
      </c>
      <c r="F962" s="6" t="str">
        <f>IF(E962="BUY", "SELL", IF(E962="SELL", "BUY", ""))</f>
        <v>BUY</v>
      </c>
      <c r="G962" s="7">
        <v>10.527369</v>
      </c>
      <c r="H962" s="7">
        <v>1000</v>
      </c>
      <c r="I962" s="11">
        <v>44727</v>
      </c>
      <c r="J962" s="9">
        <v>4.1060800000000004</v>
      </c>
      <c r="K962" s="9">
        <f t="shared" si="42"/>
        <v>390.0385746904094</v>
      </c>
      <c r="L962" s="10">
        <f t="shared" si="43"/>
        <v>-0.60996142530959063</v>
      </c>
      <c r="M962" s="10">
        <f t="shared" si="44"/>
        <v>0.60996142530959063</v>
      </c>
      <c r="N962" s="6">
        <f>DATEDIF(A962, I962, "d")</f>
        <v>1461</v>
      </c>
    </row>
    <row r="963" spans="1:14" ht="14.25">
      <c r="A963" s="5">
        <v>43266</v>
      </c>
      <c r="B963" s="6" t="s">
        <v>2147</v>
      </c>
      <c r="C963" s="6" t="s">
        <v>2148</v>
      </c>
      <c r="D963" s="17">
        <v>1885017906</v>
      </c>
      <c r="E963" s="6" t="s">
        <v>19</v>
      </c>
      <c r="F963" s="6" t="str">
        <f>IF(E963="BUY", "SELL", IF(E963="SELL", "BUY", ""))</f>
        <v>BUY</v>
      </c>
      <c r="G963" s="7">
        <v>19.91</v>
      </c>
      <c r="H963" s="7">
        <v>1000</v>
      </c>
      <c r="I963" s="11">
        <v>43525</v>
      </c>
      <c r="J963" s="9">
        <v>69.239998</v>
      </c>
      <c r="K963" s="9">
        <f t="shared" ref="K963:K1026" si="45">(H963/G963)*J963</f>
        <v>3477.6493219487693</v>
      </c>
      <c r="L963" s="10">
        <f t="shared" ref="L963:L1026" si="46">IF(F963="BUY",(K963-H963)/H963, IF(F963="SELL", (H963-K963)/H963, "Invalid"))</f>
        <v>2.4776493219487694</v>
      </c>
      <c r="M963" s="10">
        <f t="shared" ref="M963:M1026" si="47">IF(E963="BUY",(K963-H963)/H963,IF(E963="SELL",(H963-K963)/H963,""))</f>
        <v>-2.4776493219487694</v>
      </c>
      <c r="N963" s="6">
        <f>DATEDIF(A963, I963, "d")</f>
        <v>259</v>
      </c>
    </row>
    <row r="964" spans="1:14" ht="14.25">
      <c r="A964" s="5">
        <v>43269</v>
      </c>
      <c r="B964" s="6" t="s">
        <v>2141</v>
      </c>
      <c r="C964" s="6" t="s">
        <v>2142</v>
      </c>
      <c r="D964" s="17">
        <v>9770472266</v>
      </c>
      <c r="E964" s="6" t="s">
        <v>19</v>
      </c>
      <c r="F964" s="6" t="str">
        <f>IF(E964="BUY", "SELL", IF(E964="SELL", "BUY", ""))</f>
        <v>BUY</v>
      </c>
      <c r="G964" s="7">
        <v>63.900002000000001</v>
      </c>
      <c r="H964" s="7">
        <v>1000</v>
      </c>
      <c r="I964" s="11">
        <v>43411</v>
      </c>
      <c r="J964" s="9">
        <v>43.880001</v>
      </c>
      <c r="K964" s="9">
        <f t="shared" si="45"/>
        <v>686.69795972776342</v>
      </c>
      <c r="L964" s="10">
        <f t="shared" si="46"/>
        <v>-0.31330204027223657</v>
      </c>
      <c r="M964" s="10">
        <f t="shared" si="47"/>
        <v>0.31330204027223657</v>
      </c>
      <c r="N964" s="6">
        <f>DATEDIF(A964, I964, "d")</f>
        <v>142</v>
      </c>
    </row>
    <row r="965" spans="1:14" ht="14.25">
      <c r="A965" s="5">
        <v>43269</v>
      </c>
      <c r="B965" s="6" t="s">
        <v>2149</v>
      </c>
      <c r="C965" s="6" t="s">
        <v>2150</v>
      </c>
      <c r="D965" s="17">
        <v>6686523100</v>
      </c>
      <c r="E965" s="6" t="s">
        <v>16</v>
      </c>
      <c r="F965" s="6" t="str">
        <f>IF(E965="BUY", "SELL", IF(E965="SELL", "BUY", ""))</f>
        <v>SELL</v>
      </c>
      <c r="G965" s="7">
        <v>29.361391000000001</v>
      </c>
      <c r="H965" s="7">
        <v>1000</v>
      </c>
      <c r="I965" s="11">
        <v>44727</v>
      </c>
      <c r="J965" s="9">
        <v>42.144806000000003</v>
      </c>
      <c r="K965" s="9">
        <f t="shared" si="45"/>
        <v>1435.3817910057462</v>
      </c>
      <c r="L965" s="10">
        <f t="shared" si="46"/>
        <v>-0.4353817910057462</v>
      </c>
      <c r="M965" s="10">
        <f t="shared" si="47"/>
        <v>0.4353817910057462</v>
      </c>
      <c r="N965" s="6">
        <f>DATEDIF(A965, I965, "d")</f>
        <v>1458</v>
      </c>
    </row>
    <row r="966" spans="1:14" ht="14.25">
      <c r="A966" s="5">
        <v>43269</v>
      </c>
      <c r="B966" s="6" t="s">
        <v>2151</v>
      </c>
      <c r="C966" s="6" t="s">
        <v>2152</v>
      </c>
      <c r="D966" s="17">
        <v>3172169208</v>
      </c>
      <c r="E966" s="6" t="s">
        <v>16</v>
      </c>
      <c r="F966" s="6" t="str">
        <f>IF(E966="BUY", "SELL", IF(E966="SELL", "BUY", ""))</f>
        <v>SELL</v>
      </c>
      <c r="G966" s="7">
        <v>301.79998799999998</v>
      </c>
      <c r="H966" s="7">
        <v>1000</v>
      </c>
      <c r="I966" s="11">
        <v>44727</v>
      </c>
      <c r="J966" s="9">
        <v>165.25</v>
      </c>
      <c r="K966" s="9">
        <f t="shared" si="45"/>
        <v>547.54806683425056</v>
      </c>
      <c r="L966" s="10">
        <f t="shared" si="46"/>
        <v>0.45245193316574944</v>
      </c>
      <c r="M966" s="10">
        <f t="shared" si="47"/>
        <v>-0.45245193316574944</v>
      </c>
      <c r="N966" s="6">
        <f>DATEDIF(A966, I966, "d")</f>
        <v>1458</v>
      </c>
    </row>
    <row r="967" spans="1:14" ht="14.25">
      <c r="A967" s="5">
        <v>43270</v>
      </c>
      <c r="B967" s="6" t="s">
        <v>2153</v>
      </c>
      <c r="C967" s="6" t="s">
        <v>2154</v>
      </c>
      <c r="D967" s="17">
        <v>5719283697</v>
      </c>
      <c r="E967" s="6" t="s">
        <v>19</v>
      </c>
      <c r="F967" s="6" t="str">
        <f>IF(E967="BUY", "SELL", IF(E967="SELL", "BUY", ""))</f>
        <v>BUY</v>
      </c>
      <c r="G967" s="7">
        <v>10.631318</v>
      </c>
      <c r="H967" s="7">
        <v>1000</v>
      </c>
      <c r="I967" s="11">
        <v>44727</v>
      </c>
      <c r="J967" s="9">
        <v>9.1548560000000005</v>
      </c>
      <c r="K967" s="9">
        <f t="shared" si="45"/>
        <v>861.12145267407107</v>
      </c>
      <c r="L967" s="10">
        <f t="shared" si="46"/>
        <v>-0.13887854732592894</v>
      </c>
      <c r="M967" s="10">
        <f t="shared" si="47"/>
        <v>0.13887854732592894</v>
      </c>
      <c r="N967" s="6">
        <f>DATEDIF(A967, I967, "d")</f>
        <v>1457</v>
      </c>
    </row>
    <row r="968" spans="1:14" ht="14.25">
      <c r="A968" s="5">
        <v>43270</v>
      </c>
      <c r="B968" s="6" t="s">
        <v>527</v>
      </c>
      <c r="C968" s="6" t="s">
        <v>528</v>
      </c>
      <c r="D968" s="17">
        <v>725136000</v>
      </c>
      <c r="E968" s="6" t="s">
        <v>16</v>
      </c>
      <c r="F968" s="6" t="str">
        <f>IF(E968="BUY", "SELL", IF(E968="SELL", "BUY", ""))</f>
        <v>SELL</v>
      </c>
      <c r="G968" s="7">
        <v>28.36</v>
      </c>
      <c r="H968" s="7">
        <v>1000</v>
      </c>
      <c r="I968" s="11">
        <v>43405</v>
      </c>
      <c r="J968" s="9">
        <v>18.62</v>
      </c>
      <c r="K968" s="9">
        <f t="shared" si="45"/>
        <v>656.55853314527508</v>
      </c>
      <c r="L968" s="10">
        <f t="shared" si="46"/>
        <v>0.34344146685472493</v>
      </c>
      <c r="M968" s="10">
        <f t="shared" si="47"/>
        <v>-0.34344146685472493</v>
      </c>
      <c r="N968" s="6">
        <f>DATEDIF(A968, I968, "d")</f>
        <v>135</v>
      </c>
    </row>
    <row r="969" spans="1:14" ht="14.25">
      <c r="A969" s="5">
        <v>43270</v>
      </c>
      <c r="B969" s="6" t="s">
        <v>2155</v>
      </c>
      <c r="C969" s="6" t="s">
        <v>2156</v>
      </c>
      <c r="D969" s="17">
        <v>145542800</v>
      </c>
      <c r="E969" s="6" t="s">
        <v>16</v>
      </c>
      <c r="F969" s="6" t="str">
        <f>IF(E969="BUY", "SELL", IF(E969="SELL", "BUY", ""))</f>
        <v>SELL</v>
      </c>
      <c r="G969" s="7">
        <v>24.469999000000001</v>
      </c>
      <c r="H969" s="7">
        <v>1000</v>
      </c>
      <c r="I969" s="11">
        <v>43384</v>
      </c>
      <c r="J969" s="9">
        <v>10</v>
      </c>
      <c r="K969" s="9">
        <f t="shared" si="45"/>
        <v>408.66368650035497</v>
      </c>
      <c r="L969" s="10">
        <f t="shared" si="46"/>
        <v>0.59133631349964499</v>
      </c>
      <c r="M969" s="10">
        <f t="shared" si="47"/>
        <v>-0.59133631349964499</v>
      </c>
      <c r="N969" s="6">
        <f>DATEDIF(A969, I969, "d")</f>
        <v>114</v>
      </c>
    </row>
    <row r="970" spans="1:14" ht="14.25">
      <c r="A970" s="5">
        <v>43271</v>
      </c>
      <c r="B970" s="6" t="s">
        <v>857</v>
      </c>
      <c r="C970" s="6" t="s">
        <v>858</v>
      </c>
      <c r="D970" s="17">
        <v>1197160000</v>
      </c>
      <c r="E970" s="6" t="s">
        <v>19</v>
      </c>
      <c r="F970" s="6" t="str">
        <f>IF(E970="BUY", "SELL", IF(E970="SELL", "BUY", ""))</f>
        <v>BUY</v>
      </c>
      <c r="G970" s="7">
        <v>29.42</v>
      </c>
      <c r="H970" s="7">
        <v>1000</v>
      </c>
      <c r="I970" s="11">
        <v>43586</v>
      </c>
      <c r="J970" s="9">
        <v>34.740001999999997</v>
      </c>
      <c r="K970" s="9">
        <f t="shared" si="45"/>
        <v>1180.8294357579875</v>
      </c>
      <c r="L970" s="10">
        <f t="shared" si="46"/>
        <v>0.18082943575798754</v>
      </c>
      <c r="M970" s="10">
        <f t="shared" si="47"/>
        <v>-0.18082943575798754</v>
      </c>
      <c r="N970" s="6">
        <f>DATEDIF(A970, I970, "d")</f>
        <v>315</v>
      </c>
    </row>
    <row r="971" spans="1:14" ht="14.25">
      <c r="A971" s="11">
        <v>43271</v>
      </c>
      <c r="B971" s="6" t="s">
        <v>1850</v>
      </c>
      <c r="C971" s="6" t="s">
        <v>1851</v>
      </c>
      <c r="D971" s="17">
        <v>1964293212</v>
      </c>
      <c r="E971" s="12" t="s">
        <v>16</v>
      </c>
      <c r="F971" s="13" t="str">
        <f>IF(E971="BUY", "SELL", IF(E971="SELL", "BUY", ""))</f>
        <v>SELL</v>
      </c>
      <c r="G971" s="7">
        <v>43.806731999999997</v>
      </c>
      <c r="H971" s="7">
        <v>1000</v>
      </c>
      <c r="I971" s="11">
        <v>43451</v>
      </c>
      <c r="J971" s="9">
        <v>19.576246000000001</v>
      </c>
      <c r="K971" s="9">
        <f t="shared" si="45"/>
        <v>446.87757123722446</v>
      </c>
      <c r="L971" s="10">
        <f t="shared" si="46"/>
        <v>0.55312242876277562</v>
      </c>
      <c r="M971" s="10">
        <f t="shared" si="47"/>
        <v>-0.55312242876277562</v>
      </c>
      <c r="N971" s="6">
        <f>DATEDIF(A971, I971, "d")</f>
        <v>180</v>
      </c>
    </row>
    <row r="972" spans="1:14" ht="14.25">
      <c r="A972" s="5">
        <v>43272</v>
      </c>
      <c r="B972" s="6" t="s">
        <v>1081</v>
      </c>
      <c r="C972" s="6" t="s">
        <v>1082</v>
      </c>
      <c r="D972" s="17">
        <v>373506120</v>
      </c>
      <c r="E972" s="6" t="s">
        <v>19</v>
      </c>
      <c r="F972" s="6" t="str">
        <f>IF(E972="BUY", "SELL", IF(E972="SELL", "BUY", ""))</f>
        <v>BUY</v>
      </c>
      <c r="G972" s="7">
        <v>121.340675</v>
      </c>
      <c r="H972" s="7">
        <v>1000</v>
      </c>
      <c r="I972" s="11">
        <v>43367</v>
      </c>
      <c r="J972" s="9">
        <v>90.317359999999994</v>
      </c>
      <c r="K972" s="9">
        <f t="shared" si="45"/>
        <v>744.32880812637632</v>
      </c>
      <c r="L972" s="10">
        <f t="shared" si="46"/>
        <v>-0.25567119187362369</v>
      </c>
      <c r="M972" s="10">
        <f t="shared" si="47"/>
        <v>0.25567119187362369</v>
      </c>
      <c r="N972" s="6">
        <f>DATEDIF(A972, I972, "d")</f>
        <v>95</v>
      </c>
    </row>
    <row r="973" spans="1:14" ht="14.25">
      <c r="A973" s="5">
        <v>43272</v>
      </c>
      <c r="B973" s="6" t="s">
        <v>2157</v>
      </c>
      <c r="C973" s="6" t="s">
        <v>2158</v>
      </c>
      <c r="D973" s="17">
        <v>1376860800</v>
      </c>
      <c r="E973" s="6" t="s">
        <v>19</v>
      </c>
      <c r="F973" s="6" t="str">
        <f>IF(E973="BUY", "SELL", IF(E973="SELL", "BUY", ""))</f>
        <v>BUY</v>
      </c>
      <c r="G973" s="7">
        <v>13.495157000000001</v>
      </c>
      <c r="H973" s="7">
        <v>1000</v>
      </c>
      <c r="I973" s="11">
        <v>44727</v>
      </c>
      <c r="J973" s="9">
        <v>12.726126000000001</v>
      </c>
      <c r="K973" s="9">
        <f t="shared" si="45"/>
        <v>943.01429764766715</v>
      </c>
      <c r="L973" s="10">
        <f t="shared" si="46"/>
        <v>-5.698570235233285E-2</v>
      </c>
      <c r="M973" s="10">
        <f t="shared" si="47"/>
        <v>5.698570235233285E-2</v>
      </c>
      <c r="N973" s="6">
        <f>DATEDIF(A973, I973, "d")</f>
        <v>1455</v>
      </c>
    </row>
    <row r="974" spans="1:14" ht="14.25">
      <c r="A974" s="5">
        <v>43272</v>
      </c>
      <c r="B974" s="6" t="s">
        <v>401</v>
      </c>
      <c r="C974" s="6" t="s">
        <v>402</v>
      </c>
      <c r="D974" s="17">
        <v>7859714868</v>
      </c>
      <c r="E974" s="6" t="s">
        <v>16</v>
      </c>
      <c r="F974" s="6" t="str">
        <f>IF(E974="BUY", "SELL", IF(E974="SELL", "BUY", ""))</f>
        <v>SELL</v>
      </c>
      <c r="G974" s="7">
        <v>101.71508799999999</v>
      </c>
      <c r="H974" s="7">
        <v>1000</v>
      </c>
      <c r="I974" s="11">
        <v>44727</v>
      </c>
      <c r="J974" s="9">
        <v>90.760909999999996</v>
      </c>
      <c r="K974" s="9">
        <f t="shared" si="45"/>
        <v>892.30527923251668</v>
      </c>
      <c r="L974" s="10">
        <f t="shared" si="46"/>
        <v>0.10769472076748332</v>
      </c>
      <c r="M974" s="10">
        <f t="shared" si="47"/>
        <v>-0.10769472076748332</v>
      </c>
      <c r="N974" s="6">
        <f>DATEDIF(A974, I974, "d")</f>
        <v>1455</v>
      </c>
    </row>
    <row r="975" spans="1:14" ht="14.25">
      <c r="A975" s="11">
        <v>43272</v>
      </c>
      <c r="B975" s="6" t="s">
        <v>676</v>
      </c>
      <c r="C975" s="6" t="s">
        <v>677</v>
      </c>
      <c r="D975" s="17">
        <v>7778227010</v>
      </c>
      <c r="E975" s="13" t="s">
        <v>19</v>
      </c>
      <c r="F975" s="12" t="str">
        <f>IF(E975="BUY", "SELL", IF(E975="SELL", "BUY", ""))</f>
        <v>BUY</v>
      </c>
      <c r="G975" s="7">
        <v>66.331635000000006</v>
      </c>
      <c r="H975" s="7">
        <v>1000</v>
      </c>
      <c r="I975" s="11">
        <v>43350</v>
      </c>
      <c r="J975" s="9">
        <v>71.900313999999995</v>
      </c>
      <c r="K975" s="9">
        <f t="shared" si="45"/>
        <v>1083.9520840998414</v>
      </c>
      <c r="L975" s="10">
        <f t="shared" si="46"/>
        <v>8.3952084099841381E-2</v>
      </c>
      <c r="M975" s="10">
        <f t="shared" si="47"/>
        <v>-8.3952084099841381E-2</v>
      </c>
      <c r="N975" s="6">
        <f>DATEDIF(A975, I975, "d")</f>
        <v>78</v>
      </c>
    </row>
    <row r="976" spans="1:14" ht="14.25">
      <c r="A976" s="5">
        <v>43273</v>
      </c>
      <c r="B976" s="6" t="s">
        <v>2000</v>
      </c>
      <c r="C976" s="6" t="s">
        <v>2001</v>
      </c>
      <c r="D976" s="17">
        <v>3799935907</v>
      </c>
      <c r="E976" s="6" t="s">
        <v>16</v>
      </c>
      <c r="F976" s="6" t="str">
        <f>IF(E976="BUY", "SELL", IF(E976="SELL", "BUY", ""))</f>
        <v>SELL</v>
      </c>
      <c r="G976" s="7">
        <v>62.779998999999997</v>
      </c>
      <c r="H976" s="7">
        <v>1000</v>
      </c>
      <c r="I976" s="5">
        <v>43320</v>
      </c>
      <c r="J976" s="9">
        <v>47.099997999999999</v>
      </c>
      <c r="K976" s="9">
        <f t="shared" si="45"/>
        <v>750.23890968841852</v>
      </c>
      <c r="L976" s="10">
        <f t="shared" si="46"/>
        <v>0.24976109031158147</v>
      </c>
      <c r="M976" s="10">
        <f t="shared" si="47"/>
        <v>-0.24976109031158147</v>
      </c>
      <c r="N976" s="6">
        <f>DATEDIF(A976, I976, "d")</f>
        <v>47</v>
      </c>
    </row>
    <row r="977" spans="1:14" ht="14.25">
      <c r="A977" s="5">
        <v>43286</v>
      </c>
      <c r="B977" s="6" t="s">
        <v>2163</v>
      </c>
      <c r="C977" s="6" t="s">
        <v>2164</v>
      </c>
      <c r="D977" s="17">
        <v>6088368352</v>
      </c>
      <c r="E977" s="6" t="s">
        <v>19</v>
      </c>
      <c r="F977" s="6" t="str">
        <f>IF(E977="BUY", "SELL", IF(E977="SELL", "BUY", ""))</f>
        <v>BUY</v>
      </c>
      <c r="G977" s="7">
        <v>12.9</v>
      </c>
      <c r="H977" s="7">
        <v>1000</v>
      </c>
      <c r="I977" s="11">
        <v>44727</v>
      </c>
      <c r="J977" s="9">
        <v>26.950001</v>
      </c>
      <c r="K977" s="9">
        <f t="shared" si="45"/>
        <v>2089.147364341085</v>
      </c>
      <c r="L977" s="10">
        <f t="shared" si="46"/>
        <v>1.0891473643410849</v>
      </c>
      <c r="M977" s="10">
        <f t="shared" si="47"/>
        <v>-1.0891473643410849</v>
      </c>
      <c r="N977" s="6">
        <f>DATEDIF(A977, I977, "d")</f>
        <v>1441</v>
      </c>
    </row>
    <row r="978" spans="1:14" ht="14.25">
      <c r="A978" s="5">
        <v>43286</v>
      </c>
      <c r="B978" s="6" t="s">
        <v>185</v>
      </c>
      <c r="C978" s="6" t="s">
        <v>186</v>
      </c>
      <c r="D978" s="17">
        <v>3956334088</v>
      </c>
      <c r="E978" s="6" t="s">
        <v>16</v>
      </c>
      <c r="F978" s="6" t="str">
        <f>IF(E978="BUY", "SELL", IF(E978="SELL", "BUY", ""))</f>
        <v>SELL</v>
      </c>
      <c r="G978" s="7">
        <v>24.767357000000001</v>
      </c>
      <c r="H978" s="7">
        <v>1000</v>
      </c>
      <c r="I978" s="5">
        <v>43390</v>
      </c>
      <c r="J978" s="9">
        <v>19.568847999999999</v>
      </c>
      <c r="K978" s="9">
        <f t="shared" si="45"/>
        <v>790.1064292003382</v>
      </c>
      <c r="L978" s="10">
        <f t="shared" si="46"/>
        <v>0.20989357079966181</v>
      </c>
      <c r="M978" s="10">
        <f t="shared" si="47"/>
        <v>-0.20989357079966181</v>
      </c>
      <c r="N978" s="6">
        <f>DATEDIF(A978, I978, "d")</f>
        <v>104</v>
      </c>
    </row>
    <row r="979" spans="1:14" ht="14.25">
      <c r="A979" s="5">
        <v>43286</v>
      </c>
      <c r="B979" s="6" t="s">
        <v>555</v>
      </c>
      <c r="C979" s="6" t="s">
        <v>556</v>
      </c>
      <c r="D979" s="17">
        <v>2930425320</v>
      </c>
      <c r="E979" s="6" t="s">
        <v>16</v>
      </c>
      <c r="F979" s="6" t="str">
        <f>IF(E979="BUY", "SELL", IF(E979="SELL", "BUY", ""))</f>
        <v>SELL</v>
      </c>
      <c r="G979" s="7">
        <v>65.260002</v>
      </c>
      <c r="H979" s="7">
        <v>1000</v>
      </c>
      <c r="I979" s="5">
        <v>43733</v>
      </c>
      <c r="J979" s="9">
        <v>99.360000999999997</v>
      </c>
      <c r="K979" s="9">
        <f t="shared" si="45"/>
        <v>1522.5252521444911</v>
      </c>
      <c r="L979" s="10">
        <f t="shared" si="46"/>
        <v>-0.52252525214449108</v>
      </c>
      <c r="M979" s="10">
        <f t="shared" si="47"/>
        <v>0.52252525214449108</v>
      </c>
      <c r="N979" s="6">
        <f>DATEDIF(A979, I979, "d")</f>
        <v>447</v>
      </c>
    </row>
    <row r="980" spans="1:14" ht="14.25">
      <c r="A980" s="5">
        <v>43287</v>
      </c>
      <c r="B980" s="6" t="s">
        <v>1436</v>
      </c>
      <c r="C980" s="6" t="s">
        <v>1437</v>
      </c>
      <c r="D980" s="17">
        <v>160869936</v>
      </c>
      <c r="E980" s="6" t="s">
        <v>16</v>
      </c>
      <c r="F980" s="6" t="str">
        <f>IF(E980="BUY", "SELL", IF(E980="SELL", "BUY", ""))</f>
        <v>SELL</v>
      </c>
      <c r="G980" s="7">
        <v>20</v>
      </c>
      <c r="H980" s="7">
        <v>1000</v>
      </c>
      <c r="I980" s="11">
        <v>43810</v>
      </c>
      <c r="J980" s="9">
        <v>16.350000000000001</v>
      </c>
      <c r="K980" s="9">
        <f t="shared" si="45"/>
        <v>817.50000000000011</v>
      </c>
      <c r="L980" s="10">
        <f t="shared" si="46"/>
        <v>0.18249999999999988</v>
      </c>
      <c r="M980" s="10">
        <f t="shared" si="47"/>
        <v>-0.18249999999999988</v>
      </c>
      <c r="N980" s="6">
        <f>DATEDIF(A980, I980, "d")</f>
        <v>523</v>
      </c>
    </row>
    <row r="981" spans="1:14" ht="14.25">
      <c r="A981" s="5">
        <v>43287</v>
      </c>
      <c r="B981" s="6" t="s">
        <v>2167</v>
      </c>
      <c r="C981" s="6" t="s">
        <v>2168</v>
      </c>
      <c r="D981" s="17">
        <v>117357714</v>
      </c>
      <c r="E981" s="6" t="s">
        <v>16</v>
      </c>
      <c r="F981" s="6" t="str">
        <f>IF(E981="BUY", "SELL", IF(E981="SELL", "BUY", ""))</f>
        <v>SELL</v>
      </c>
      <c r="G981" s="7">
        <v>11.5</v>
      </c>
      <c r="H981" s="7">
        <v>1000</v>
      </c>
      <c r="I981" s="11">
        <v>44727</v>
      </c>
      <c r="J981" s="9">
        <v>2.0299999999999998</v>
      </c>
      <c r="K981" s="9">
        <f t="shared" si="45"/>
        <v>176.52173913043478</v>
      </c>
      <c r="L981" s="10">
        <f t="shared" si="46"/>
        <v>0.82347826086956522</v>
      </c>
      <c r="M981" s="10">
        <f t="shared" si="47"/>
        <v>-0.82347826086956522</v>
      </c>
      <c r="N981" s="6">
        <f>DATEDIF(A981, I981, "d")</f>
        <v>1440</v>
      </c>
    </row>
    <row r="982" spans="1:14" ht="14.25">
      <c r="A982" s="5">
        <v>43287</v>
      </c>
      <c r="B982" s="6" t="s">
        <v>2171</v>
      </c>
      <c r="C982" s="6" t="s">
        <v>2172</v>
      </c>
      <c r="D982" s="17">
        <v>4099337440</v>
      </c>
      <c r="E982" s="6" t="s">
        <v>19</v>
      </c>
      <c r="F982" s="6" t="str">
        <f>IF(E982="BUY", "SELL", IF(E982="SELL", "BUY", ""))</f>
        <v>BUY</v>
      </c>
      <c r="G982" s="7">
        <v>53.575099999999999</v>
      </c>
      <c r="H982" s="7">
        <v>1000</v>
      </c>
      <c r="I982" s="11">
        <v>44727</v>
      </c>
      <c r="J982" s="9">
        <v>82.934501999999995</v>
      </c>
      <c r="K982" s="9">
        <f t="shared" si="45"/>
        <v>1548.0046140837812</v>
      </c>
      <c r="L982" s="10">
        <f t="shared" si="46"/>
        <v>0.54800461408378121</v>
      </c>
      <c r="M982" s="10">
        <f t="shared" si="47"/>
        <v>-0.54800461408378121</v>
      </c>
      <c r="N982" s="6">
        <f>DATEDIF(A982, I982, "d")</f>
        <v>1440</v>
      </c>
    </row>
    <row r="983" spans="1:14" ht="14.25">
      <c r="A983" s="5">
        <v>43287</v>
      </c>
      <c r="B983" s="6" t="s">
        <v>375</v>
      </c>
      <c r="C983" s="6" t="s">
        <v>376</v>
      </c>
      <c r="D983" s="17">
        <v>3086150340</v>
      </c>
      <c r="E983" s="6" t="s">
        <v>19</v>
      </c>
      <c r="F983" s="6" t="str">
        <f>IF(E983="BUY", "SELL", IF(E983="SELL", "BUY", ""))</f>
        <v>BUY</v>
      </c>
      <c r="G983" s="7">
        <v>47.601180999999997</v>
      </c>
      <c r="H983" s="7">
        <v>1000</v>
      </c>
      <c r="I983" s="5">
        <v>43332</v>
      </c>
      <c r="J983" s="9">
        <v>54.315632000000001</v>
      </c>
      <c r="K983" s="9">
        <f t="shared" si="45"/>
        <v>1141.0563952184295</v>
      </c>
      <c r="L983" s="10">
        <f t="shared" si="46"/>
        <v>0.14105639521842955</v>
      </c>
      <c r="M983" s="10">
        <f t="shared" si="47"/>
        <v>-0.14105639521842955</v>
      </c>
      <c r="N983" s="6">
        <f>DATEDIF(A983, I983, "d")</f>
        <v>45</v>
      </c>
    </row>
    <row r="984" spans="1:14" ht="14.25">
      <c r="A984" s="5">
        <v>43287</v>
      </c>
      <c r="B984" s="6" t="s">
        <v>2028</v>
      </c>
      <c r="C984" s="6" t="s">
        <v>2029</v>
      </c>
      <c r="D984" s="17">
        <v>3063846520</v>
      </c>
      <c r="E984" s="6" t="s">
        <v>16</v>
      </c>
      <c r="F984" s="6" t="str">
        <f>IF(E984="BUY", "SELL", IF(E984="SELL", "BUY", ""))</f>
        <v>SELL</v>
      </c>
      <c r="G984" s="7">
        <v>15.49</v>
      </c>
      <c r="H984" s="7">
        <v>1000</v>
      </c>
      <c r="I984" s="5">
        <v>43594</v>
      </c>
      <c r="J984" s="9">
        <v>15.53</v>
      </c>
      <c r="K984" s="9">
        <f t="shared" si="45"/>
        <v>1002.5823111684957</v>
      </c>
      <c r="L984" s="10">
        <f t="shared" si="46"/>
        <v>-2.5823111684957212E-3</v>
      </c>
      <c r="M984" s="10">
        <f t="shared" si="47"/>
        <v>2.5823111684957212E-3</v>
      </c>
      <c r="N984" s="6">
        <f>DATEDIF(A984, I984, "d")</f>
        <v>307</v>
      </c>
    </row>
    <row r="985" spans="1:14" ht="14.25">
      <c r="A985" s="5">
        <v>43290</v>
      </c>
      <c r="B985" s="6" t="s">
        <v>1895</v>
      </c>
      <c r="C985" s="6" t="s">
        <v>1896</v>
      </c>
      <c r="D985" s="17">
        <v>427763924</v>
      </c>
      <c r="E985" s="6" t="s">
        <v>16</v>
      </c>
      <c r="F985" s="6" t="str">
        <f>IF(E985="BUY", "SELL", IF(E985="SELL", "BUY", ""))</f>
        <v>SELL</v>
      </c>
      <c r="G985" s="7">
        <v>31.120000999999998</v>
      </c>
      <c r="H985" s="7">
        <v>1000</v>
      </c>
      <c r="I985" s="5">
        <v>43452</v>
      </c>
      <c r="J985" s="9">
        <v>19.639999</v>
      </c>
      <c r="K985" s="9">
        <f t="shared" si="45"/>
        <v>631.10534604417273</v>
      </c>
      <c r="L985" s="10">
        <f t="shared" si="46"/>
        <v>0.36889465395582727</v>
      </c>
      <c r="M985" s="10">
        <f t="shared" si="47"/>
        <v>-0.36889465395582727</v>
      </c>
      <c r="N985" s="6">
        <f>DATEDIF(A985, I985, "d")</f>
        <v>162</v>
      </c>
    </row>
    <row r="986" spans="1:14" ht="14.25">
      <c r="A986" s="5">
        <v>43290</v>
      </c>
      <c r="B986" s="6" t="s">
        <v>2173</v>
      </c>
      <c r="C986" s="6" t="s">
        <v>2174</v>
      </c>
      <c r="D986" s="17">
        <v>5314926240</v>
      </c>
      <c r="E986" s="6" t="s">
        <v>19</v>
      </c>
      <c r="F986" s="6" t="str">
        <f>IF(E986="BUY", "SELL", IF(E986="SELL", "BUY", ""))</f>
        <v>BUY</v>
      </c>
      <c r="G986" s="7">
        <v>23.360001</v>
      </c>
      <c r="H986" s="7">
        <v>1000</v>
      </c>
      <c r="I986" s="5">
        <v>43699</v>
      </c>
      <c r="J986" s="9">
        <v>51.759998000000003</v>
      </c>
      <c r="K986" s="9">
        <f t="shared" si="45"/>
        <v>2215.7532441886451</v>
      </c>
      <c r="L986" s="10">
        <f t="shared" si="46"/>
        <v>1.2157532441886452</v>
      </c>
      <c r="M986" s="10">
        <f t="shared" si="47"/>
        <v>-1.2157532441886452</v>
      </c>
      <c r="N986" s="6">
        <f>DATEDIF(A986, I986, "d")</f>
        <v>409</v>
      </c>
    </row>
    <row r="987" spans="1:14" ht="14.25">
      <c r="A987" s="5">
        <v>43291</v>
      </c>
      <c r="B987" s="6" t="s">
        <v>721</v>
      </c>
      <c r="C987" s="6" t="s">
        <v>722</v>
      </c>
      <c r="D987" s="17">
        <v>1884947716</v>
      </c>
      <c r="E987" s="6" t="s">
        <v>19</v>
      </c>
      <c r="F987" s="6" t="str">
        <f>IF(E987="BUY", "SELL", IF(E987="SELL", "BUY", ""))</f>
        <v>BUY</v>
      </c>
      <c r="G987" s="7">
        <v>126.45349899999999</v>
      </c>
      <c r="H987" s="7">
        <v>1000</v>
      </c>
      <c r="I987" s="11">
        <v>43725</v>
      </c>
      <c r="J987" s="9">
        <v>145.28462200000001</v>
      </c>
      <c r="K987" s="9">
        <f t="shared" si="45"/>
        <v>1148.9173739668527</v>
      </c>
      <c r="L987" s="10">
        <f t="shared" si="46"/>
        <v>0.14891737396685267</v>
      </c>
      <c r="M987" s="10">
        <f t="shared" si="47"/>
        <v>-0.14891737396685267</v>
      </c>
      <c r="N987" s="6">
        <f>DATEDIF(A987, I987, "d")</f>
        <v>434</v>
      </c>
    </row>
    <row r="988" spans="1:14" ht="14.25">
      <c r="A988" s="5">
        <v>43291</v>
      </c>
      <c r="B988" s="6" t="s">
        <v>2177</v>
      </c>
      <c r="C988" s="6" t="s">
        <v>2178</v>
      </c>
      <c r="D988" s="17">
        <v>554077368</v>
      </c>
      <c r="E988" s="6" t="s">
        <v>16</v>
      </c>
      <c r="F988" s="6" t="str">
        <f>IF(E988="BUY", "SELL", IF(E988="SELL", "BUY", ""))</f>
        <v>SELL</v>
      </c>
      <c r="G988" s="7">
        <v>18.442903999999999</v>
      </c>
      <c r="H988" s="7">
        <v>1000</v>
      </c>
      <c r="I988" s="11">
        <v>44727</v>
      </c>
      <c r="J988" s="9">
        <v>15.018399</v>
      </c>
      <c r="K988" s="9">
        <f t="shared" si="45"/>
        <v>814.31855850900718</v>
      </c>
      <c r="L988" s="10">
        <f t="shared" si="46"/>
        <v>0.18568144149099283</v>
      </c>
      <c r="M988" s="10">
        <f t="shared" si="47"/>
        <v>-0.18568144149099283</v>
      </c>
      <c r="N988" s="6">
        <f>DATEDIF(A988, I988, "d")</f>
        <v>1436</v>
      </c>
    </row>
    <row r="989" spans="1:14" ht="14.25">
      <c r="A989" s="5">
        <v>43292</v>
      </c>
      <c r="B989" s="6" t="s">
        <v>678</v>
      </c>
      <c r="C989" s="6" t="s">
        <v>679</v>
      </c>
      <c r="D989" s="17">
        <v>9819059159</v>
      </c>
      <c r="E989" s="6" t="s">
        <v>19</v>
      </c>
      <c r="F989" s="6" t="str">
        <f>IF(E989="BUY", "SELL", IF(E989="SELL", "BUY", ""))</f>
        <v>BUY</v>
      </c>
      <c r="G989" s="7">
        <v>35.198521</v>
      </c>
      <c r="H989" s="7">
        <v>1000</v>
      </c>
      <c r="I989" s="11">
        <v>43432</v>
      </c>
      <c r="J989" s="9">
        <v>38.320362000000003</v>
      </c>
      <c r="K989" s="9">
        <f t="shared" si="45"/>
        <v>1088.6923913649669</v>
      </c>
      <c r="L989" s="10">
        <f t="shared" si="46"/>
        <v>8.8692391364966858E-2</v>
      </c>
      <c r="M989" s="10">
        <f t="shared" si="47"/>
        <v>-8.8692391364966858E-2</v>
      </c>
      <c r="N989" s="6">
        <f>DATEDIF(A989, I989, "d")</f>
        <v>140</v>
      </c>
    </row>
    <row r="990" spans="1:14" ht="14.25">
      <c r="A990" s="5">
        <v>43292</v>
      </c>
      <c r="B990" s="6" t="s">
        <v>2181</v>
      </c>
      <c r="C990" s="6" t="s">
        <v>2182</v>
      </c>
      <c r="D990" s="17">
        <v>330985969</v>
      </c>
      <c r="E990" s="6" t="s">
        <v>16</v>
      </c>
      <c r="F990" s="6" t="str">
        <f>IF(E990="BUY", "SELL", IF(E990="SELL", "BUY", ""))</f>
        <v>SELL</v>
      </c>
      <c r="G990" s="7">
        <v>29.59</v>
      </c>
      <c r="H990" s="7">
        <v>1000</v>
      </c>
      <c r="I990" s="5">
        <v>43319</v>
      </c>
      <c r="J990" s="9">
        <v>26.209999</v>
      </c>
      <c r="K990" s="9">
        <f t="shared" si="45"/>
        <v>885.77218654951002</v>
      </c>
      <c r="L990" s="10">
        <f t="shared" si="46"/>
        <v>0.11422781345048998</v>
      </c>
      <c r="M990" s="10">
        <f t="shared" si="47"/>
        <v>-0.11422781345048998</v>
      </c>
      <c r="N990" s="6">
        <f>DATEDIF(A990, I990, "d")</f>
        <v>27</v>
      </c>
    </row>
    <row r="991" spans="1:14" ht="14.25">
      <c r="A991" s="5">
        <v>43293</v>
      </c>
      <c r="B991" s="6" t="s">
        <v>1794</v>
      </c>
      <c r="C991" s="6" t="s">
        <v>1795</v>
      </c>
      <c r="D991" s="17">
        <v>6546614400</v>
      </c>
      <c r="E991" s="6" t="s">
        <v>16</v>
      </c>
      <c r="F991" s="6" t="str">
        <f>IF(E991="BUY", "SELL", IF(E991="SELL", "BUY", ""))</f>
        <v>SELL</v>
      </c>
      <c r="G991" s="7">
        <v>37.044215999999999</v>
      </c>
      <c r="H991" s="7">
        <v>1000</v>
      </c>
      <c r="I991" s="11">
        <v>43928</v>
      </c>
      <c r="J991" s="9">
        <v>12.478885999999999</v>
      </c>
      <c r="K991" s="9">
        <f t="shared" si="45"/>
        <v>336.86462685564732</v>
      </c>
      <c r="L991" s="10">
        <f t="shared" si="46"/>
        <v>0.66313537314435267</v>
      </c>
      <c r="M991" s="10">
        <f t="shared" si="47"/>
        <v>-0.66313537314435267</v>
      </c>
      <c r="N991" s="6">
        <f>DATEDIF(A991, I991, "d")</f>
        <v>635</v>
      </c>
    </row>
    <row r="992" spans="1:14" ht="14.25">
      <c r="A992" s="5">
        <v>43293</v>
      </c>
      <c r="B992" s="6" t="s">
        <v>1676</v>
      </c>
      <c r="C992" s="6" t="s">
        <v>1677</v>
      </c>
      <c r="D992" s="17">
        <v>4736510000</v>
      </c>
      <c r="E992" s="6" t="s">
        <v>19</v>
      </c>
      <c r="F992" s="6" t="str">
        <f>IF(E992="BUY", "SELL", IF(E992="SELL", "BUY", ""))</f>
        <v>BUY</v>
      </c>
      <c r="G992" s="7">
        <v>15.03</v>
      </c>
      <c r="H992" s="7">
        <v>1000</v>
      </c>
      <c r="I992" s="11">
        <v>43378</v>
      </c>
      <c r="J992" s="9">
        <v>17.899999999999999</v>
      </c>
      <c r="K992" s="9">
        <f t="shared" si="45"/>
        <v>1190.9514304723884</v>
      </c>
      <c r="L992" s="10">
        <f t="shared" si="46"/>
        <v>0.19095143047238844</v>
      </c>
      <c r="M992" s="10">
        <f t="shared" si="47"/>
        <v>-0.19095143047238844</v>
      </c>
      <c r="N992" s="6">
        <f>DATEDIF(A992, I992, "d")</f>
        <v>85</v>
      </c>
    </row>
    <row r="993" spans="1:14" ht="14.25">
      <c r="A993" s="5">
        <v>43293</v>
      </c>
      <c r="B993" s="6" t="s">
        <v>1035</v>
      </c>
      <c r="C993" s="6" t="s">
        <v>1036</v>
      </c>
      <c r="D993" s="17">
        <v>1187470940</v>
      </c>
      <c r="E993" s="6" t="s">
        <v>16</v>
      </c>
      <c r="F993" s="6" t="str">
        <f>IF(E993="BUY", "SELL", IF(E993="SELL", "BUY", ""))</f>
        <v>SELL</v>
      </c>
      <c r="G993" s="7">
        <v>167.78999300000001</v>
      </c>
      <c r="H993" s="7">
        <v>1000</v>
      </c>
      <c r="I993" s="11">
        <v>44727</v>
      </c>
      <c r="J993" s="9">
        <v>32.57</v>
      </c>
      <c r="K993" s="9">
        <f t="shared" si="45"/>
        <v>194.11169532619266</v>
      </c>
      <c r="L993" s="10">
        <f t="shared" si="46"/>
        <v>0.80588830467380734</v>
      </c>
      <c r="M993" s="10">
        <f t="shared" si="47"/>
        <v>-0.80588830467380734</v>
      </c>
      <c r="N993" s="6">
        <f>DATEDIF(A993, I993, "d")</f>
        <v>1434</v>
      </c>
    </row>
    <row r="994" spans="1:14" ht="14.25">
      <c r="A994" s="5">
        <v>43297</v>
      </c>
      <c r="B994" s="6" t="s">
        <v>1047</v>
      </c>
      <c r="C994" s="6" t="s">
        <v>1048</v>
      </c>
      <c r="D994" s="17">
        <v>1860274560</v>
      </c>
      <c r="E994" s="6" t="s">
        <v>16</v>
      </c>
      <c r="F994" s="6" t="str">
        <f>IF(E994="BUY", "SELL", IF(E994="SELL", "BUY", ""))</f>
        <v>SELL</v>
      </c>
      <c r="G994" s="7">
        <v>14.65</v>
      </c>
      <c r="H994" s="7">
        <v>1000</v>
      </c>
      <c r="I994" s="11">
        <v>43479</v>
      </c>
      <c r="J994" s="9">
        <v>10.8</v>
      </c>
      <c r="K994" s="9">
        <f t="shared" si="45"/>
        <v>737.20136518771335</v>
      </c>
      <c r="L994" s="10">
        <f t="shared" si="46"/>
        <v>0.26279863481228666</v>
      </c>
      <c r="M994" s="10">
        <f t="shared" si="47"/>
        <v>-0.26279863481228666</v>
      </c>
      <c r="N994" s="6">
        <f>DATEDIF(A994, I994, "d")</f>
        <v>182</v>
      </c>
    </row>
    <row r="995" spans="1:14" ht="14.25">
      <c r="A995" s="5">
        <v>43298</v>
      </c>
      <c r="B995" s="6" t="s">
        <v>1534</v>
      </c>
      <c r="C995" s="6" t="s">
        <v>1535</v>
      </c>
      <c r="D995" s="17">
        <v>1578007129</v>
      </c>
      <c r="E995" s="6" t="s">
        <v>16</v>
      </c>
      <c r="F995" s="6" t="str">
        <f>IF(E995="BUY", "SELL", IF(E995="SELL", "BUY", ""))</f>
        <v>SELL</v>
      </c>
      <c r="G995" s="7">
        <v>63.599997999999999</v>
      </c>
      <c r="H995" s="7">
        <v>1000</v>
      </c>
      <c r="I995" s="11">
        <v>43552</v>
      </c>
      <c r="J995" s="9">
        <v>47.02</v>
      </c>
      <c r="K995" s="9">
        <f t="shared" si="45"/>
        <v>739.30819934931446</v>
      </c>
      <c r="L995" s="10">
        <f t="shared" si="46"/>
        <v>0.26069180065068553</v>
      </c>
      <c r="M995" s="10">
        <f t="shared" si="47"/>
        <v>-0.26069180065068553</v>
      </c>
      <c r="N995" s="6">
        <f>DATEDIF(A995, I995, "d")</f>
        <v>254</v>
      </c>
    </row>
    <row r="996" spans="1:14" ht="14.25">
      <c r="A996" s="5">
        <v>43300</v>
      </c>
      <c r="B996" s="6" t="s">
        <v>53</v>
      </c>
      <c r="C996" s="6" t="s">
        <v>54</v>
      </c>
      <c r="D996" s="17">
        <v>5168276738</v>
      </c>
      <c r="E996" s="6" t="s">
        <v>19</v>
      </c>
      <c r="F996" s="6" t="str">
        <f>IF(E996="BUY", "SELL", IF(E996="SELL", "BUY", ""))</f>
        <v>BUY</v>
      </c>
      <c r="G996" s="7">
        <v>40.85</v>
      </c>
      <c r="H996" s="7">
        <v>1000</v>
      </c>
      <c r="I996" s="11">
        <v>44319</v>
      </c>
      <c r="J996" s="9">
        <v>36.97</v>
      </c>
      <c r="K996" s="9">
        <f t="shared" si="45"/>
        <v>905.01835985312118</v>
      </c>
      <c r="L996" s="10">
        <f t="shared" si="46"/>
        <v>-9.4981640146878821E-2</v>
      </c>
      <c r="M996" s="10">
        <f t="shared" si="47"/>
        <v>9.4981640146878821E-2</v>
      </c>
      <c r="N996" s="6">
        <f>DATEDIF(A996, I996, "d")</f>
        <v>1019</v>
      </c>
    </row>
    <row r="997" spans="1:14" ht="14.25">
      <c r="A997" s="5">
        <v>43300</v>
      </c>
      <c r="B997" s="6" t="s">
        <v>2185</v>
      </c>
      <c r="C997" s="6" t="s">
        <v>2186</v>
      </c>
      <c r="D997" s="17">
        <v>2201491180</v>
      </c>
      <c r="E997" s="6" t="s">
        <v>16</v>
      </c>
      <c r="F997" s="6" t="str">
        <f>IF(E997="BUY", "SELL", IF(E997="SELL", "BUY", ""))</f>
        <v>SELL</v>
      </c>
      <c r="G997" s="7">
        <v>29.32</v>
      </c>
      <c r="H997" s="7">
        <v>1000</v>
      </c>
      <c r="I997" s="11">
        <v>44727</v>
      </c>
      <c r="J997" s="9">
        <v>35.900002000000001</v>
      </c>
      <c r="K997" s="9">
        <f t="shared" si="45"/>
        <v>1224.4202592087313</v>
      </c>
      <c r="L997" s="10">
        <f t="shared" si="46"/>
        <v>-0.22442025920873129</v>
      </c>
      <c r="M997" s="10">
        <f t="shared" si="47"/>
        <v>0.22442025920873129</v>
      </c>
      <c r="N997" s="6">
        <f>DATEDIF(A997, I997, "d")</f>
        <v>1427</v>
      </c>
    </row>
    <row r="998" spans="1:14" ht="14.25">
      <c r="A998" s="5">
        <v>43300</v>
      </c>
      <c r="B998" s="6" t="s">
        <v>2187</v>
      </c>
      <c r="C998" s="6" t="s">
        <v>2188</v>
      </c>
      <c r="D998" s="17">
        <v>1516414814</v>
      </c>
      <c r="E998" s="6" t="s">
        <v>16</v>
      </c>
      <c r="F998" s="6" t="str">
        <f>IF(E998="BUY", "SELL", IF(E998="SELL", "BUY", ""))</f>
        <v>SELL</v>
      </c>
      <c r="G998" s="7">
        <v>31.23291</v>
      </c>
      <c r="H998" s="7">
        <v>1000</v>
      </c>
      <c r="I998" s="11">
        <v>44727</v>
      </c>
      <c r="J998" s="9">
        <v>34.303584999999998</v>
      </c>
      <c r="K998" s="9">
        <f t="shared" si="45"/>
        <v>1098.3153667077452</v>
      </c>
      <c r="L998" s="10">
        <f t="shared" si="46"/>
        <v>-9.8315366707745169E-2</v>
      </c>
      <c r="M998" s="10">
        <f t="shared" si="47"/>
        <v>9.8315366707745169E-2</v>
      </c>
      <c r="N998" s="6">
        <f>DATEDIF(A998, I998, "d")</f>
        <v>1427</v>
      </c>
    </row>
    <row r="999" spans="1:14" ht="14.25">
      <c r="A999" s="5">
        <v>43304</v>
      </c>
      <c r="B999" s="6" t="s">
        <v>2189</v>
      </c>
      <c r="C999" s="6" t="s">
        <v>2190</v>
      </c>
      <c r="D999" s="17">
        <v>7322764068</v>
      </c>
      <c r="E999" s="6" t="s">
        <v>16</v>
      </c>
      <c r="F999" s="6" t="str">
        <f>IF(E999="BUY", "SELL", IF(E999="SELL", "BUY", ""))</f>
        <v>SELL</v>
      </c>
      <c r="G999" s="7">
        <v>103.21373</v>
      </c>
      <c r="H999" s="7">
        <v>1000</v>
      </c>
      <c r="I999" s="11">
        <v>44727</v>
      </c>
      <c r="J999" s="9">
        <v>115.50269299999999</v>
      </c>
      <c r="K999" s="9">
        <f t="shared" si="45"/>
        <v>1119.0632583475085</v>
      </c>
      <c r="L999" s="10">
        <f t="shared" si="46"/>
        <v>-0.11906325834750851</v>
      </c>
      <c r="M999" s="10">
        <f t="shared" si="47"/>
        <v>0.11906325834750851</v>
      </c>
      <c r="N999" s="6">
        <f>DATEDIF(A999, I999, "d")</f>
        <v>1423</v>
      </c>
    </row>
    <row r="1000" spans="1:14" ht="14.25">
      <c r="A1000" s="5">
        <v>43305</v>
      </c>
      <c r="B1000" s="6" t="s">
        <v>2191</v>
      </c>
      <c r="C1000" s="6" t="s">
        <v>2192</v>
      </c>
      <c r="D1000" s="17">
        <v>1832629200</v>
      </c>
      <c r="E1000" s="6" t="s">
        <v>19</v>
      </c>
      <c r="F1000" s="6" t="str">
        <f>IF(E1000="BUY", "SELL", IF(E1000="SELL", "BUY", ""))</f>
        <v>BUY</v>
      </c>
      <c r="G1000" s="7">
        <v>16.620000999999998</v>
      </c>
      <c r="H1000" s="7">
        <v>1000</v>
      </c>
      <c r="I1000" s="11">
        <v>44727</v>
      </c>
      <c r="J1000" s="9">
        <v>21.02</v>
      </c>
      <c r="K1000" s="9">
        <f t="shared" si="45"/>
        <v>1264.7411994740555</v>
      </c>
      <c r="L1000" s="10">
        <f t="shared" si="46"/>
        <v>0.2647411994740555</v>
      </c>
      <c r="M1000" s="10">
        <f t="shared" si="47"/>
        <v>-0.2647411994740555</v>
      </c>
      <c r="N1000" s="6">
        <f>DATEDIF(A1000, I1000, "d")</f>
        <v>1422</v>
      </c>
    </row>
    <row r="1001" spans="1:14" ht="14.25">
      <c r="A1001" s="11">
        <v>43305</v>
      </c>
      <c r="B1001" s="6" t="s">
        <v>2193</v>
      </c>
      <c r="C1001" s="6" t="s">
        <v>2194</v>
      </c>
      <c r="D1001" s="17">
        <v>660880097</v>
      </c>
      <c r="E1001" s="13" t="s">
        <v>19</v>
      </c>
      <c r="F1001" s="12" t="str">
        <f>IF(E1001="BUY", "SELL", IF(E1001="SELL", "BUY", ""))</f>
        <v>BUY</v>
      </c>
      <c r="G1001" s="7">
        <v>32.612834999999997</v>
      </c>
      <c r="H1001" s="7">
        <v>1000</v>
      </c>
      <c r="I1001" s="11">
        <v>44727</v>
      </c>
      <c r="J1001" s="9">
        <v>19.496158999999999</v>
      </c>
      <c r="K1001" s="9">
        <f t="shared" si="45"/>
        <v>597.80632379859037</v>
      </c>
      <c r="L1001" s="10">
        <f t="shared" si="46"/>
        <v>-0.40219367620140961</v>
      </c>
      <c r="M1001" s="10">
        <f t="shared" si="47"/>
        <v>0.40219367620140961</v>
      </c>
      <c r="N1001" s="6">
        <f>DATEDIF(A1001, I1001, "d")</f>
        <v>1422</v>
      </c>
    </row>
    <row r="1002" spans="1:14" ht="14.25">
      <c r="A1002" s="5">
        <v>43312</v>
      </c>
      <c r="B1002" s="6" t="s">
        <v>2195</v>
      </c>
      <c r="C1002" s="6" t="s">
        <v>2196</v>
      </c>
      <c r="D1002" s="17">
        <v>2977815240</v>
      </c>
      <c r="E1002" s="6" t="s">
        <v>19</v>
      </c>
      <c r="F1002" s="6" t="str">
        <f>IF(E1002="BUY", "SELL", IF(E1002="SELL", "BUY", ""))</f>
        <v>BUY</v>
      </c>
      <c r="G1002" s="7">
        <v>20.200001</v>
      </c>
      <c r="H1002" s="7">
        <v>1000</v>
      </c>
      <c r="I1002" s="11">
        <v>44727</v>
      </c>
      <c r="J1002" s="9">
        <v>27.58</v>
      </c>
      <c r="K1002" s="9">
        <f t="shared" si="45"/>
        <v>1365.346467062056</v>
      </c>
      <c r="L1002" s="10">
        <f t="shared" si="46"/>
        <v>0.36534646706205604</v>
      </c>
      <c r="M1002" s="10">
        <f t="shared" si="47"/>
        <v>-0.36534646706205604</v>
      </c>
      <c r="N1002" s="6">
        <f>DATEDIF(A1002, I1002, "d")</f>
        <v>1415</v>
      </c>
    </row>
    <row r="1003" spans="1:14" ht="14.25">
      <c r="A1003" s="5">
        <v>43313</v>
      </c>
      <c r="B1003" s="6" t="s">
        <v>1149</v>
      </c>
      <c r="C1003" s="6" t="s">
        <v>1150</v>
      </c>
      <c r="D1003" s="17">
        <v>7144072000</v>
      </c>
      <c r="E1003" s="6" t="s">
        <v>16</v>
      </c>
      <c r="F1003" s="6" t="str">
        <f>IF(E1003="BUY", "SELL", IF(E1003="SELL", "BUY", ""))</f>
        <v>SELL</v>
      </c>
      <c r="G1003" s="7">
        <v>125</v>
      </c>
      <c r="H1003" s="7">
        <v>1000</v>
      </c>
      <c r="I1003" s="11">
        <v>43503</v>
      </c>
      <c r="J1003" s="9">
        <v>82.27</v>
      </c>
      <c r="K1003" s="9">
        <f t="shared" si="45"/>
        <v>658.16</v>
      </c>
      <c r="L1003" s="10">
        <f t="shared" si="46"/>
        <v>0.34184000000000003</v>
      </c>
      <c r="M1003" s="10">
        <f t="shared" si="47"/>
        <v>-0.34184000000000003</v>
      </c>
      <c r="N1003" s="6">
        <f>DATEDIF(A1003, I1003, "d")</f>
        <v>190</v>
      </c>
    </row>
    <row r="1004" spans="1:14" ht="14.25">
      <c r="A1004" s="5">
        <v>43313</v>
      </c>
      <c r="B1004" s="6" t="s">
        <v>2199</v>
      </c>
      <c r="C1004" s="6" t="s">
        <v>2200</v>
      </c>
      <c r="D1004" s="17">
        <v>189004565</v>
      </c>
      <c r="E1004" s="6" t="s">
        <v>16</v>
      </c>
      <c r="F1004" s="6" t="str">
        <f>IF(E1004="BUY", "SELL", IF(E1004="SELL", "BUY", ""))</f>
        <v>SELL</v>
      </c>
      <c r="G1004" s="7">
        <v>28.15</v>
      </c>
      <c r="H1004" s="7">
        <v>1000</v>
      </c>
      <c r="I1004" s="11">
        <v>43355</v>
      </c>
      <c r="J1004" s="9">
        <v>22.5</v>
      </c>
      <c r="K1004" s="9">
        <f t="shared" si="45"/>
        <v>799.28952042628771</v>
      </c>
      <c r="L1004" s="10">
        <f t="shared" si="46"/>
        <v>0.2007104795737123</v>
      </c>
      <c r="M1004" s="10">
        <f t="shared" si="47"/>
        <v>-0.2007104795737123</v>
      </c>
      <c r="N1004" s="6">
        <f>DATEDIF(A1004, I1004, "d")</f>
        <v>42</v>
      </c>
    </row>
    <row r="1005" spans="1:14" ht="14.25">
      <c r="A1005" s="5">
        <v>43313</v>
      </c>
      <c r="B1005" s="6" t="s">
        <v>2201</v>
      </c>
      <c r="C1005" s="6" t="s">
        <v>2202</v>
      </c>
      <c r="D1005" s="17">
        <v>1507251966</v>
      </c>
      <c r="E1005" s="6" t="s">
        <v>19</v>
      </c>
      <c r="F1005" s="6" t="str">
        <f>IF(E1005="BUY", "SELL", IF(E1005="SELL", "BUY", ""))</f>
        <v>BUY</v>
      </c>
      <c r="G1005" s="7">
        <v>26.130817</v>
      </c>
      <c r="H1005" s="7">
        <v>1000</v>
      </c>
      <c r="I1005" s="11">
        <v>44727</v>
      </c>
      <c r="J1005" s="9">
        <v>23.102098000000002</v>
      </c>
      <c r="K1005" s="9">
        <f t="shared" si="45"/>
        <v>884.09397991651019</v>
      </c>
      <c r="L1005" s="10">
        <f t="shared" si="46"/>
        <v>-0.11590602008348981</v>
      </c>
      <c r="M1005" s="10">
        <f t="shared" si="47"/>
        <v>0.11590602008348981</v>
      </c>
      <c r="N1005" s="6">
        <f>DATEDIF(A1005, I1005, "d")</f>
        <v>1414</v>
      </c>
    </row>
    <row r="1006" spans="1:14" ht="14.25">
      <c r="A1006" s="5">
        <v>43313</v>
      </c>
      <c r="B1006" s="6" t="s">
        <v>929</v>
      </c>
      <c r="C1006" s="6" t="s">
        <v>930</v>
      </c>
      <c r="D1006" s="17">
        <v>1808372761</v>
      </c>
      <c r="E1006" s="6" t="s">
        <v>19</v>
      </c>
      <c r="F1006" s="6" t="str">
        <f>IF(E1006="BUY", "SELL", IF(E1006="SELL", "BUY", ""))</f>
        <v>BUY</v>
      </c>
      <c r="G1006" s="7">
        <v>17.14</v>
      </c>
      <c r="H1006" s="7">
        <v>1000</v>
      </c>
      <c r="I1006" s="11">
        <v>44727</v>
      </c>
      <c r="J1006" s="9">
        <v>37.369999999999997</v>
      </c>
      <c r="K1006" s="9">
        <f t="shared" si="45"/>
        <v>2180.2800466744457</v>
      </c>
      <c r="L1006" s="10">
        <f t="shared" si="46"/>
        <v>1.1802800466744456</v>
      </c>
      <c r="M1006" s="10">
        <f t="shared" si="47"/>
        <v>-1.1802800466744456</v>
      </c>
      <c r="N1006" s="6">
        <f>DATEDIF(A1006, I1006, "d")</f>
        <v>1414</v>
      </c>
    </row>
    <row r="1007" spans="1:14" ht="14.25">
      <c r="A1007" s="5">
        <v>43318</v>
      </c>
      <c r="B1007" s="6" t="s">
        <v>307</v>
      </c>
      <c r="C1007" s="6" t="s">
        <v>308</v>
      </c>
      <c r="D1007" s="17">
        <v>4364614000</v>
      </c>
      <c r="E1007" s="6" t="s">
        <v>19</v>
      </c>
      <c r="F1007" s="6" t="str">
        <f>IF(E1007="BUY", "SELL", IF(E1007="SELL", "BUY", ""))</f>
        <v>BUY</v>
      </c>
      <c r="G1007" s="7">
        <v>17.842987000000001</v>
      </c>
      <c r="H1007" s="7">
        <v>1000</v>
      </c>
      <c r="I1007" s="5">
        <v>44032</v>
      </c>
      <c r="J1007" s="9">
        <v>14.019881</v>
      </c>
      <c r="K1007" s="9">
        <f t="shared" si="45"/>
        <v>785.73621109514897</v>
      </c>
      <c r="L1007" s="10">
        <f t="shared" si="46"/>
        <v>-0.21426378890485104</v>
      </c>
      <c r="M1007" s="10">
        <f t="shared" si="47"/>
        <v>0.21426378890485104</v>
      </c>
      <c r="N1007" s="6">
        <f>DATEDIF(A1007, I1007, "d")</f>
        <v>714</v>
      </c>
    </row>
    <row r="1008" spans="1:14" ht="14.25">
      <c r="A1008" s="11">
        <v>43318</v>
      </c>
      <c r="B1008" s="6" t="s">
        <v>999</v>
      </c>
      <c r="C1008" s="6" t="s">
        <v>1000</v>
      </c>
      <c r="D1008" s="17">
        <v>7017840698</v>
      </c>
      <c r="E1008" s="13" t="s">
        <v>19</v>
      </c>
      <c r="F1008" s="12" t="str">
        <f>IF(E1008="BUY", "SELL", IF(E1008="SELL", "BUY", ""))</f>
        <v>BUY</v>
      </c>
      <c r="G1008" s="7">
        <v>30.262657000000001</v>
      </c>
      <c r="H1008" s="7">
        <v>1000</v>
      </c>
      <c r="I1008" s="11">
        <v>44727</v>
      </c>
      <c r="J1008" s="9">
        <v>20.353912000000001</v>
      </c>
      <c r="K1008" s="9">
        <f t="shared" si="45"/>
        <v>672.57518069216462</v>
      </c>
      <c r="L1008" s="10">
        <f t="shared" si="46"/>
        <v>-0.3274248193078354</v>
      </c>
      <c r="M1008" s="10">
        <f t="shared" si="47"/>
        <v>0.3274248193078354</v>
      </c>
      <c r="N1008" s="6">
        <f>DATEDIF(A1008, I1008, "d")</f>
        <v>1409</v>
      </c>
    </row>
    <row r="1009" spans="1:14" ht="14.25">
      <c r="A1009" s="5">
        <v>43319</v>
      </c>
      <c r="B1009" s="6" t="s">
        <v>2181</v>
      </c>
      <c r="C1009" s="6" t="s">
        <v>2182</v>
      </c>
      <c r="D1009" s="17">
        <v>330985969</v>
      </c>
      <c r="E1009" s="6" t="s">
        <v>19</v>
      </c>
      <c r="F1009" s="6" t="str">
        <f>IF(E1009="BUY", "SELL", IF(E1009="SELL", "BUY", ""))</f>
        <v>BUY</v>
      </c>
      <c r="G1009" s="7">
        <v>26.209999</v>
      </c>
      <c r="H1009" s="7">
        <v>1000</v>
      </c>
      <c r="I1009" s="5">
        <v>43349</v>
      </c>
      <c r="J1009" s="9">
        <v>50.669998</v>
      </c>
      <c r="K1009" s="9">
        <f t="shared" si="45"/>
        <v>1933.2315884483628</v>
      </c>
      <c r="L1009" s="10">
        <f t="shared" si="46"/>
        <v>0.93323158844836285</v>
      </c>
      <c r="M1009" s="10">
        <f t="shared" si="47"/>
        <v>-0.93323158844836285</v>
      </c>
      <c r="N1009" s="6">
        <f>DATEDIF(A1009, I1009, "d")</f>
        <v>30</v>
      </c>
    </row>
    <row r="1010" spans="1:14" ht="14.25">
      <c r="A1010" s="5">
        <v>43319</v>
      </c>
      <c r="B1010" s="6" t="s">
        <v>2203</v>
      </c>
      <c r="C1010" s="6" t="s">
        <v>2204</v>
      </c>
      <c r="D1010" s="17">
        <v>6966402000</v>
      </c>
      <c r="E1010" s="6" t="s">
        <v>19</v>
      </c>
      <c r="F1010" s="6" t="str">
        <f>IF(E1010="BUY", "SELL", IF(E1010="SELL", "BUY", ""))</f>
        <v>BUY</v>
      </c>
      <c r="G1010" s="7">
        <v>58.100155000000001</v>
      </c>
      <c r="H1010" s="7">
        <v>1000</v>
      </c>
      <c r="I1010" s="11">
        <v>44727</v>
      </c>
      <c r="J1010" s="9">
        <v>43.892539999999997</v>
      </c>
      <c r="K1010" s="9">
        <f t="shared" si="45"/>
        <v>755.46338903915137</v>
      </c>
      <c r="L1010" s="10">
        <f t="shared" si="46"/>
        <v>-0.24453661096084864</v>
      </c>
      <c r="M1010" s="10">
        <f t="shared" si="47"/>
        <v>0.24453661096084864</v>
      </c>
      <c r="N1010" s="6">
        <f>DATEDIF(A1010, I1010, "d")</f>
        <v>1408</v>
      </c>
    </row>
    <row r="1011" spans="1:14" ht="14.25">
      <c r="A1011" s="5">
        <v>43320</v>
      </c>
      <c r="B1011" s="6" t="s">
        <v>1420</v>
      </c>
      <c r="C1011" s="6" t="s">
        <v>1421</v>
      </c>
      <c r="D1011" s="17">
        <v>6958639848</v>
      </c>
      <c r="E1011" s="6" t="s">
        <v>19</v>
      </c>
      <c r="F1011" s="6" t="str">
        <f>IF(E1011="BUY", "SELL", IF(E1011="SELL", "BUY", ""))</f>
        <v>BUY</v>
      </c>
      <c r="G1011" s="7">
        <v>47.700001</v>
      </c>
      <c r="H1011" s="7">
        <v>1000</v>
      </c>
      <c r="I1011" s="11">
        <v>44109</v>
      </c>
      <c r="J1011" s="9">
        <v>59.470001000000003</v>
      </c>
      <c r="K1011" s="9">
        <f t="shared" si="45"/>
        <v>1246.7505189360479</v>
      </c>
      <c r="L1011" s="10">
        <f t="shared" si="46"/>
        <v>0.24675051893604791</v>
      </c>
      <c r="M1011" s="10">
        <f t="shared" si="47"/>
        <v>-0.24675051893604791</v>
      </c>
      <c r="N1011" s="6">
        <f>DATEDIF(A1011, I1011, "d")</f>
        <v>789</v>
      </c>
    </row>
    <row r="1012" spans="1:14" ht="14.25">
      <c r="A1012" s="5">
        <v>43320</v>
      </c>
      <c r="B1012" s="6" t="s">
        <v>2000</v>
      </c>
      <c r="C1012" s="6" t="s">
        <v>2001</v>
      </c>
      <c r="D1012" s="17">
        <v>3799935907</v>
      </c>
      <c r="E1012" s="6" t="s">
        <v>19</v>
      </c>
      <c r="F1012" s="6" t="str">
        <f>IF(E1012="BUY", "SELL", IF(E1012="SELL", "BUY", ""))</f>
        <v>BUY</v>
      </c>
      <c r="G1012" s="7">
        <v>47.099997999999999</v>
      </c>
      <c r="H1012" s="7">
        <v>1000</v>
      </c>
      <c r="I1012" s="5">
        <v>43355</v>
      </c>
      <c r="J1012" s="9">
        <v>53.73</v>
      </c>
      <c r="K1012" s="9">
        <f t="shared" si="45"/>
        <v>1140.7643796502921</v>
      </c>
      <c r="L1012" s="10">
        <f t="shared" si="46"/>
        <v>0.14076437965029209</v>
      </c>
      <c r="M1012" s="10">
        <f t="shared" si="47"/>
        <v>-0.14076437965029209</v>
      </c>
      <c r="N1012" s="6">
        <f>DATEDIF(A1012, I1012, "d")</f>
        <v>35</v>
      </c>
    </row>
    <row r="1013" spans="1:14" ht="14.25">
      <c r="A1013" s="5">
        <v>43320</v>
      </c>
      <c r="B1013" s="6" t="s">
        <v>2205</v>
      </c>
      <c r="C1013" s="6" t="s">
        <v>2206</v>
      </c>
      <c r="D1013" s="17">
        <v>6231317290</v>
      </c>
      <c r="E1013" s="6" t="s">
        <v>19</v>
      </c>
      <c r="F1013" s="6" t="str">
        <f>IF(E1013="BUY", "SELL", IF(E1013="SELL", "BUY", ""))</f>
        <v>BUY</v>
      </c>
      <c r="G1013" s="7">
        <v>96.595482000000004</v>
      </c>
      <c r="H1013" s="7">
        <v>1000</v>
      </c>
      <c r="I1013" s="11">
        <v>44727</v>
      </c>
      <c r="J1013" s="9">
        <v>119.306808</v>
      </c>
      <c r="K1013" s="9">
        <f t="shared" si="45"/>
        <v>1235.1178909175069</v>
      </c>
      <c r="L1013" s="10">
        <f t="shared" si="46"/>
        <v>0.23511789091750687</v>
      </c>
      <c r="M1013" s="10">
        <f t="shared" si="47"/>
        <v>-0.23511789091750687</v>
      </c>
      <c r="N1013" s="6">
        <f>DATEDIF(A1013, I1013, "d")</f>
        <v>1407</v>
      </c>
    </row>
    <row r="1014" spans="1:14" ht="14.25">
      <c r="A1014" s="5">
        <v>43320</v>
      </c>
      <c r="B1014" s="6" t="s">
        <v>2207</v>
      </c>
      <c r="C1014" s="6" t="s">
        <v>2208</v>
      </c>
      <c r="D1014" s="17">
        <v>1764427500</v>
      </c>
      <c r="E1014" s="6" t="s">
        <v>19</v>
      </c>
      <c r="F1014" s="6" t="str">
        <f>IF(E1014="BUY", "SELL", IF(E1014="SELL", "BUY", ""))</f>
        <v>BUY</v>
      </c>
      <c r="G1014" s="7">
        <v>18.139999</v>
      </c>
      <c r="H1014" s="7">
        <v>1000</v>
      </c>
      <c r="I1014" s="11">
        <v>44062</v>
      </c>
      <c r="J1014" s="9">
        <v>14.27</v>
      </c>
      <c r="K1014" s="9">
        <f t="shared" si="45"/>
        <v>786.65935979379049</v>
      </c>
      <c r="L1014" s="10">
        <f t="shared" si="46"/>
        <v>-0.21334064020620952</v>
      </c>
      <c r="M1014" s="10">
        <f t="shared" si="47"/>
        <v>0.21334064020620952</v>
      </c>
      <c r="N1014" s="6">
        <f>DATEDIF(A1014, I1014, "d")</f>
        <v>742</v>
      </c>
    </row>
    <row r="1015" spans="1:14" ht="14.25">
      <c r="A1015" s="5">
        <v>43321</v>
      </c>
      <c r="B1015" s="6" t="s">
        <v>2211</v>
      </c>
      <c r="C1015" s="6" t="s">
        <v>2212</v>
      </c>
      <c r="D1015" s="17">
        <v>1712447000</v>
      </c>
      <c r="E1015" s="6" t="s">
        <v>16</v>
      </c>
      <c r="F1015" s="6" t="str">
        <f>IF(E1015="BUY", "SELL", IF(E1015="SELL", "BUY", ""))</f>
        <v>SELL</v>
      </c>
      <c r="G1015" s="7">
        <v>36.119999</v>
      </c>
      <c r="H1015" s="7">
        <v>1000</v>
      </c>
      <c r="I1015" s="11">
        <v>43360</v>
      </c>
      <c r="J1015" s="9">
        <v>39.459999000000003</v>
      </c>
      <c r="K1015" s="9">
        <f t="shared" si="45"/>
        <v>1092.4695485179832</v>
      </c>
      <c r="L1015" s="10">
        <f t="shared" si="46"/>
        <v>-9.2469548517983183E-2</v>
      </c>
      <c r="M1015" s="10">
        <f t="shared" si="47"/>
        <v>9.2469548517983183E-2</v>
      </c>
      <c r="N1015" s="6">
        <f>DATEDIF(A1015, I1015, "d")</f>
        <v>39</v>
      </c>
    </row>
    <row r="1016" spans="1:14" ht="14.25">
      <c r="A1016" s="5">
        <v>43321</v>
      </c>
      <c r="B1016" s="6" t="s">
        <v>2213</v>
      </c>
      <c r="C1016" s="6" t="s">
        <v>2214</v>
      </c>
      <c r="D1016" s="17">
        <v>2487763602</v>
      </c>
      <c r="E1016" s="6" t="s">
        <v>19</v>
      </c>
      <c r="F1016" s="6" t="str">
        <f>IF(E1016="BUY", "SELL", IF(E1016="SELL", "BUY", ""))</f>
        <v>BUY</v>
      </c>
      <c r="G1016" s="7">
        <v>69.955505000000002</v>
      </c>
      <c r="H1016" s="7">
        <v>1000</v>
      </c>
      <c r="I1016" s="11">
        <v>44727</v>
      </c>
      <c r="J1016" s="9">
        <v>138.82110599999999</v>
      </c>
      <c r="K1016" s="9">
        <f t="shared" si="45"/>
        <v>1984.4200395665785</v>
      </c>
      <c r="L1016" s="10">
        <f t="shared" si="46"/>
        <v>0.98442003956657842</v>
      </c>
      <c r="M1016" s="10">
        <f t="shared" si="47"/>
        <v>-0.98442003956657842</v>
      </c>
      <c r="N1016" s="6">
        <f>DATEDIF(A1016, I1016, "d")</f>
        <v>1406</v>
      </c>
    </row>
    <row r="1017" spans="1:14" ht="14.25">
      <c r="A1017" s="5">
        <v>43321</v>
      </c>
      <c r="B1017" s="6" t="s">
        <v>2215</v>
      </c>
      <c r="C1017" s="6" t="s">
        <v>2216</v>
      </c>
      <c r="D1017" s="17">
        <v>813900908</v>
      </c>
      <c r="E1017" s="6" t="s">
        <v>16</v>
      </c>
      <c r="F1017" s="6" t="str">
        <f>IF(E1017="BUY", "SELL", IF(E1017="SELL", "BUY", ""))</f>
        <v>SELL</v>
      </c>
      <c r="G1017" s="7">
        <v>83.410004000000001</v>
      </c>
      <c r="H1017" s="7">
        <v>1000</v>
      </c>
      <c r="I1017" s="11">
        <v>43692</v>
      </c>
      <c r="J1017" s="9">
        <v>29.530000999999999</v>
      </c>
      <c r="K1017" s="9">
        <f t="shared" si="45"/>
        <v>354.03428346556603</v>
      </c>
      <c r="L1017" s="10">
        <f t="shared" si="46"/>
        <v>0.64596571653443402</v>
      </c>
      <c r="M1017" s="10">
        <f t="shared" si="47"/>
        <v>-0.64596571653443402</v>
      </c>
      <c r="N1017" s="6">
        <f>DATEDIF(A1017, I1017, "d")</f>
        <v>371</v>
      </c>
    </row>
    <row r="1018" spans="1:14" ht="14.25">
      <c r="A1018" s="5">
        <v>43321</v>
      </c>
      <c r="B1018" s="6" t="s">
        <v>1481</v>
      </c>
      <c r="C1018" s="6" t="s">
        <v>1482</v>
      </c>
      <c r="D1018" s="17">
        <v>714767460</v>
      </c>
      <c r="E1018" s="6" t="s">
        <v>16</v>
      </c>
      <c r="F1018" s="6" t="str">
        <f>IF(E1018="BUY", "SELL", IF(E1018="SELL", "BUY", ""))</f>
        <v>SELL</v>
      </c>
      <c r="G1018" s="7">
        <v>7.13</v>
      </c>
      <c r="H1018" s="7">
        <v>1000</v>
      </c>
      <c r="I1018" s="5">
        <v>43418</v>
      </c>
      <c r="J1018" s="9">
        <v>7.16</v>
      </c>
      <c r="K1018" s="9">
        <f t="shared" si="45"/>
        <v>1004.2075736325387</v>
      </c>
      <c r="L1018" s="10">
        <f t="shared" si="46"/>
        <v>-4.2075736325386968E-3</v>
      </c>
      <c r="M1018" s="10">
        <f t="shared" si="47"/>
        <v>4.2075736325386968E-3</v>
      </c>
      <c r="N1018" s="6">
        <f>DATEDIF(A1018, I1018, "d")</f>
        <v>97</v>
      </c>
    </row>
    <row r="1019" spans="1:14" ht="14.25">
      <c r="A1019" s="5">
        <v>43325</v>
      </c>
      <c r="B1019" s="6" t="s">
        <v>807</v>
      </c>
      <c r="C1019" s="6" t="s">
        <v>808</v>
      </c>
      <c r="D1019" s="17">
        <v>2319760472</v>
      </c>
      <c r="E1019" s="6" t="s">
        <v>19</v>
      </c>
      <c r="F1019" s="6" t="str">
        <f>IF(E1019="BUY", "SELL", IF(E1019="SELL", "BUY", ""))</f>
        <v>BUY</v>
      </c>
      <c r="G1019" s="7">
        <v>25.834875</v>
      </c>
      <c r="H1019" s="7">
        <v>1000</v>
      </c>
      <c r="I1019" s="11">
        <v>44727</v>
      </c>
      <c r="J1019" s="9">
        <v>30.935282000000001</v>
      </c>
      <c r="K1019" s="9">
        <f t="shared" si="45"/>
        <v>1197.4233279626862</v>
      </c>
      <c r="L1019" s="10">
        <f t="shared" si="46"/>
        <v>0.19742332796268625</v>
      </c>
      <c r="M1019" s="10">
        <f t="shared" si="47"/>
        <v>-0.19742332796268625</v>
      </c>
      <c r="N1019" s="6">
        <f>DATEDIF(A1019, I1019, "d")</f>
        <v>1402</v>
      </c>
    </row>
    <row r="1020" spans="1:14" ht="14.25">
      <c r="A1020" s="5">
        <v>43326</v>
      </c>
      <c r="B1020" s="6" t="s">
        <v>1386</v>
      </c>
      <c r="C1020" s="6" t="s">
        <v>1387</v>
      </c>
      <c r="D1020" s="17">
        <v>4150967537</v>
      </c>
      <c r="E1020" s="6" t="s">
        <v>16</v>
      </c>
      <c r="F1020" s="6" t="str">
        <f>IF(E1020="BUY", "SELL", IF(E1020="SELL", "BUY", ""))</f>
        <v>SELL</v>
      </c>
      <c r="G1020" s="7">
        <v>144.58749399999999</v>
      </c>
      <c r="H1020" s="7">
        <v>1000</v>
      </c>
      <c r="I1020" s="11">
        <v>44727</v>
      </c>
      <c r="J1020" s="9">
        <v>164.85798600000001</v>
      </c>
      <c r="K1020" s="9">
        <f t="shared" si="45"/>
        <v>1140.1953339062645</v>
      </c>
      <c r="L1020" s="10">
        <f t="shared" si="46"/>
        <v>-0.14019533390626451</v>
      </c>
      <c r="M1020" s="10">
        <f t="shared" si="47"/>
        <v>0.14019533390626451</v>
      </c>
      <c r="N1020" s="6">
        <f>DATEDIF(A1020, I1020, "d")</f>
        <v>1401</v>
      </c>
    </row>
    <row r="1021" spans="1:14" ht="14.25">
      <c r="A1021" s="5">
        <v>43326</v>
      </c>
      <c r="B1021" s="6" t="s">
        <v>299</v>
      </c>
      <c r="C1021" s="6" t="s">
        <v>300</v>
      </c>
      <c r="D1021" s="17">
        <v>848572850</v>
      </c>
      <c r="E1021" s="6" t="s">
        <v>16</v>
      </c>
      <c r="F1021" s="6" t="str">
        <f>IF(E1021="BUY", "SELL", IF(E1021="SELL", "BUY", ""))</f>
        <v>SELL</v>
      </c>
      <c r="G1021" s="7">
        <v>19</v>
      </c>
      <c r="H1021" s="7">
        <v>1000</v>
      </c>
      <c r="I1021" s="11">
        <v>43424</v>
      </c>
      <c r="J1021" s="9">
        <v>12.19</v>
      </c>
      <c r="K1021" s="9">
        <f t="shared" si="45"/>
        <v>641.57894736842104</v>
      </c>
      <c r="L1021" s="10">
        <f t="shared" si="46"/>
        <v>0.35842105263157897</v>
      </c>
      <c r="M1021" s="10">
        <f t="shared" si="47"/>
        <v>-0.35842105263157897</v>
      </c>
      <c r="N1021" s="6">
        <f>DATEDIF(A1021, I1021, "d")</f>
        <v>98</v>
      </c>
    </row>
    <row r="1022" spans="1:14" ht="14.25">
      <c r="A1022" s="5">
        <v>43326</v>
      </c>
      <c r="B1022" s="6" t="s">
        <v>989</v>
      </c>
      <c r="C1022" s="6" t="s">
        <v>990</v>
      </c>
      <c r="D1022" s="17">
        <v>2082171299</v>
      </c>
      <c r="E1022" s="6" t="s">
        <v>19</v>
      </c>
      <c r="F1022" s="6" t="str">
        <f>IF(E1022="BUY", "SELL", IF(E1022="SELL", "BUY", ""))</f>
        <v>BUY</v>
      </c>
      <c r="G1022" s="7">
        <v>18.32</v>
      </c>
      <c r="H1022" s="7">
        <v>1000</v>
      </c>
      <c r="I1022" s="5">
        <v>43389</v>
      </c>
      <c r="J1022" s="9">
        <v>16.860001</v>
      </c>
      <c r="K1022" s="9">
        <f t="shared" si="45"/>
        <v>920.30573144104801</v>
      </c>
      <c r="L1022" s="10">
        <f t="shared" si="46"/>
        <v>-7.9694268558951994E-2</v>
      </c>
      <c r="M1022" s="10">
        <f t="shared" si="47"/>
        <v>7.9694268558951994E-2</v>
      </c>
      <c r="N1022" s="6">
        <f>DATEDIF(A1022, I1022, "d")</f>
        <v>63</v>
      </c>
    </row>
    <row r="1023" spans="1:14" ht="14.25">
      <c r="A1023" s="11">
        <v>43327</v>
      </c>
      <c r="B1023" s="6" t="s">
        <v>2219</v>
      </c>
      <c r="C1023" s="6" t="s">
        <v>2220</v>
      </c>
      <c r="D1023" s="17">
        <v>2046580403</v>
      </c>
      <c r="E1023" s="13" t="s">
        <v>19</v>
      </c>
      <c r="F1023" s="12" t="str">
        <f>IF(E1023="BUY", "SELL", IF(E1023="SELL", "BUY", ""))</f>
        <v>BUY</v>
      </c>
      <c r="G1023" s="7">
        <v>22.047837999999999</v>
      </c>
      <c r="H1023" s="7">
        <v>1000</v>
      </c>
      <c r="I1023" s="11">
        <v>44727</v>
      </c>
      <c r="J1023" s="9">
        <v>22.747382999999999</v>
      </c>
      <c r="K1023" s="9">
        <f t="shared" si="45"/>
        <v>1031.7285078019895</v>
      </c>
      <c r="L1023" s="10">
        <f t="shared" si="46"/>
        <v>3.1728507801989506E-2</v>
      </c>
      <c r="M1023" s="10">
        <f t="shared" si="47"/>
        <v>-3.1728507801989506E-2</v>
      </c>
      <c r="N1023" s="6">
        <f>DATEDIF(A1023, I1023, "d")</f>
        <v>1400</v>
      </c>
    </row>
    <row r="1024" spans="1:14" ht="14.25">
      <c r="A1024" s="5">
        <v>43328</v>
      </c>
      <c r="B1024" s="6" t="s">
        <v>1572</v>
      </c>
      <c r="C1024" s="6" t="s">
        <v>1573</v>
      </c>
      <c r="D1024" s="17">
        <v>1836586800</v>
      </c>
      <c r="E1024" s="6" t="s">
        <v>16</v>
      </c>
      <c r="F1024" s="6" t="str">
        <f>IF(E1024="BUY", "SELL", IF(E1024="SELL", "BUY", ""))</f>
        <v>SELL</v>
      </c>
      <c r="G1024" s="7">
        <v>16.46</v>
      </c>
      <c r="H1024" s="7">
        <v>1000</v>
      </c>
      <c r="I1024" s="11">
        <v>44727</v>
      </c>
      <c r="J1024" s="9">
        <v>12.38</v>
      </c>
      <c r="K1024" s="9">
        <f t="shared" si="45"/>
        <v>752.12636695018227</v>
      </c>
      <c r="L1024" s="10">
        <f t="shared" si="46"/>
        <v>0.24787363304981772</v>
      </c>
      <c r="M1024" s="10">
        <f t="shared" si="47"/>
        <v>-0.24787363304981772</v>
      </c>
      <c r="N1024" s="6">
        <f>DATEDIF(A1024, I1024, "d")</f>
        <v>1399</v>
      </c>
    </row>
    <row r="1025" spans="1:14" ht="14.25">
      <c r="A1025" s="5">
        <v>43329</v>
      </c>
      <c r="B1025" s="6" t="s">
        <v>26</v>
      </c>
      <c r="C1025" s="6" t="s">
        <v>27</v>
      </c>
      <c r="D1025" s="17">
        <v>3813070437</v>
      </c>
      <c r="E1025" s="6" t="s">
        <v>19</v>
      </c>
      <c r="F1025" s="6" t="str">
        <f>IF(E1025="BUY", "SELL", IF(E1025="SELL", "BUY", ""))</f>
        <v>BUY</v>
      </c>
      <c r="G1025" s="7">
        <v>26.051397000000001</v>
      </c>
      <c r="H1025" s="7">
        <v>1000</v>
      </c>
      <c r="I1025" s="11">
        <v>43525</v>
      </c>
      <c r="J1025" s="9">
        <v>25.021809000000001</v>
      </c>
      <c r="K1025" s="9">
        <f t="shared" si="45"/>
        <v>960.47858777016836</v>
      </c>
      <c r="L1025" s="10">
        <f t="shared" si="46"/>
        <v>-3.9521412229831639E-2</v>
      </c>
      <c r="M1025" s="10">
        <f t="shared" si="47"/>
        <v>3.9521412229831639E-2</v>
      </c>
      <c r="N1025" s="6">
        <f>DATEDIF(A1025, I1025, "d")</f>
        <v>196</v>
      </c>
    </row>
    <row r="1026" spans="1:14" ht="14.25">
      <c r="A1026" s="5">
        <v>43332</v>
      </c>
      <c r="B1026" s="6" t="s">
        <v>375</v>
      </c>
      <c r="C1026" s="6" t="s">
        <v>376</v>
      </c>
      <c r="D1026" s="17">
        <v>3086150340</v>
      </c>
      <c r="E1026" s="6" t="s">
        <v>16</v>
      </c>
      <c r="F1026" s="6" t="str">
        <f>IF(E1026="BUY", "SELL", IF(E1026="SELL", "BUY", ""))</f>
        <v>SELL</v>
      </c>
      <c r="G1026" s="7">
        <v>54.315632000000001</v>
      </c>
      <c r="H1026" s="7">
        <v>1000</v>
      </c>
      <c r="I1026" s="5">
        <v>43635</v>
      </c>
      <c r="J1026" s="9">
        <v>30.243037999999999</v>
      </c>
      <c r="K1026" s="9">
        <f t="shared" si="45"/>
        <v>556.80173251044926</v>
      </c>
      <c r="L1026" s="10">
        <f t="shared" si="46"/>
        <v>0.44319826748955077</v>
      </c>
      <c r="M1026" s="10">
        <f t="shared" si="47"/>
        <v>-0.44319826748955077</v>
      </c>
      <c r="N1026" s="6">
        <f>DATEDIF(A1026, I1026, "d")</f>
        <v>303</v>
      </c>
    </row>
    <row r="1027" spans="1:14" ht="14.25">
      <c r="A1027" s="5">
        <v>43333</v>
      </c>
      <c r="B1027" s="6" t="s">
        <v>1897</v>
      </c>
      <c r="C1027" s="6" t="s">
        <v>1898</v>
      </c>
      <c r="D1027" s="17">
        <v>2617405416</v>
      </c>
      <c r="E1027" s="6" t="s">
        <v>16</v>
      </c>
      <c r="F1027" s="6" t="str">
        <f>IF(E1027="BUY", "SELL", IF(E1027="SELL", "BUY", ""))</f>
        <v>SELL</v>
      </c>
      <c r="G1027" s="7">
        <v>70.38</v>
      </c>
      <c r="H1027" s="7">
        <v>1000</v>
      </c>
      <c r="I1027" s="5">
        <v>43719</v>
      </c>
      <c r="J1027" s="9">
        <v>53.61</v>
      </c>
      <c r="K1027" s="9">
        <f t="shared" ref="K1027:K1090" si="48">(H1027/G1027)*J1027</f>
        <v>761.7220801364025</v>
      </c>
      <c r="L1027" s="10">
        <f t="shared" ref="L1027:L1090" si="49">IF(F1027="BUY",(K1027-H1027)/H1027, IF(F1027="SELL", (H1027-K1027)/H1027, "Invalid"))</f>
        <v>0.2382779198635975</v>
      </c>
      <c r="M1027" s="10">
        <f t="shared" ref="M1027:M1090" si="50">IF(E1027="BUY",(K1027-H1027)/H1027,IF(E1027="SELL",(H1027-K1027)/H1027,""))</f>
        <v>-0.2382779198635975</v>
      </c>
      <c r="N1027" s="6">
        <f>DATEDIF(A1027, I1027, "d")</f>
        <v>386</v>
      </c>
    </row>
    <row r="1028" spans="1:14" ht="14.25">
      <c r="A1028" s="5">
        <v>43333</v>
      </c>
      <c r="B1028" s="6" t="s">
        <v>2221</v>
      </c>
      <c r="C1028" s="6" t="s">
        <v>2222</v>
      </c>
      <c r="D1028" s="17">
        <v>579550842</v>
      </c>
      <c r="E1028" s="6" t="s">
        <v>16</v>
      </c>
      <c r="F1028" s="6" t="str">
        <f>IF(E1028="BUY", "SELL", IF(E1028="SELL", "BUY", ""))</f>
        <v>SELL</v>
      </c>
      <c r="G1028" s="7">
        <v>36.790000999999997</v>
      </c>
      <c r="H1028" s="7">
        <v>1000</v>
      </c>
      <c r="I1028" s="5">
        <v>43479</v>
      </c>
      <c r="J1028" s="9">
        <v>24.690000999999999</v>
      </c>
      <c r="K1028" s="9">
        <f t="shared" si="48"/>
        <v>671.10628781988896</v>
      </c>
      <c r="L1028" s="10">
        <f t="shared" si="49"/>
        <v>0.32889371218011104</v>
      </c>
      <c r="M1028" s="10">
        <f t="shared" si="50"/>
        <v>-0.32889371218011104</v>
      </c>
      <c r="N1028" s="6">
        <f>DATEDIF(A1028, I1028, "d")</f>
        <v>146</v>
      </c>
    </row>
    <row r="1029" spans="1:14" ht="14.25">
      <c r="A1029" s="5">
        <v>43334</v>
      </c>
      <c r="B1029" s="6" t="s">
        <v>2223</v>
      </c>
      <c r="C1029" s="6" t="s">
        <v>910</v>
      </c>
      <c r="D1029" s="17">
        <v>2281138075</v>
      </c>
      <c r="E1029" s="6" t="s">
        <v>16</v>
      </c>
      <c r="F1029" s="6" t="str">
        <f>IF(E1029="BUY", "SELL", IF(E1029="SELL", "BUY", ""))</f>
        <v>SELL</v>
      </c>
      <c r="G1029" s="7">
        <v>39.290000999999997</v>
      </c>
      <c r="H1029" s="7">
        <v>1000</v>
      </c>
      <c r="I1029" s="11">
        <v>44727</v>
      </c>
      <c r="J1029" s="9">
        <v>42.139999000000003</v>
      </c>
      <c r="K1029" s="9">
        <f t="shared" si="48"/>
        <v>1072.5374886093794</v>
      </c>
      <c r="L1029" s="10">
        <f t="shared" si="49"/>
        <v>-7.253748860937935E-2</v>
      </c>
      <c r="M1029" s="10">
        <f t="shared" si="50"/>
        <v>7.253748860937935E-2</v>
      </c>
      <c r="N1029" s="6">
        <f>DATEDIF(A1029, I1029, "d")</f>
        <v>1393</v>
      </c>
    </row>
    <row r="1030" spans="1:14" ht="14.25">
      <c r="A1030" s="5">
        <v>43334</v>
      </c>
      <c r="B1030" s="6" t="s">
        <v>511</v>
      </c>
      <c r="C1030" s="6" t="s">
        <v>512</v>
      </c>
      <c r="D1030" s="17">
        <v>3815017024</v>
      </c>
      <c r="E1030" s="6" t="s">
        <v>16</v>
      </c>
      <c r="F1030" s="6" t="str">
        <f>IF(E1030="BUY", "SELL", IF(E1030="SELL", "BUY", ""))</f>
        <v>SELL</v>
      </c>
      <c r="G1030" s="7">
        <v>35.5</v>
      </c>
      <c r="H1030" s="7">
        <v>1000</v>
      </c>
      <c r="I1030" s="11">
        <v>44727</v>
      </c>
      <c r="J1030" s="9">
        <v>55.580002</v>
      </c>
      <c r="K1030" s="9">
        <f t="shared" si="48"/>
        <v>1565.6338591549297</v>
      </c>
      <c r="L1030" s="10">
        <f t="shared" si="49"/>
        <v>-0.5656338591549297</v>
      </c>
      <c r="M1030" s="10">
        <f t="shared" si="50"/>
        <v>0.5656338591549297</v>
      </c>
      <c r="N1030" s="6">
        <f>DATEDIF(A1030, I1030, "d")</f>
        <v>1393</v>
      </c>
    </row>
    <row r="1031" spans="1:14" ht="14.25">
      <c r="A1031" s="5">
        <v>43334</v>
      </c>
      <c r="B1031" s="6" t="s">
        <v>517</v>
      </c>
      <c r="C1031" s="6" t="s">
        <v>518</v>
      </c>
      <c r="D1031" s="17">
        <v>252174003</v>
      </c>
      <c r="E1031" s="6" t="s">
        <v>16</v>
      </c>
      <c r="F1031" s="6" t="str">
        <f>IF(E1031="BUY", "SELL", IF(E1031="SELL", "BUY", ""))</f>
        <v>SELL</v>
      </c>
      <c r="G1031" s="7">
        <v>29.964876</v>
      </c>
      <c r="H1031" s="7">
        <v>1000</v>
      </c>
      <c r="I1031" s="5">
        <v>43587</v>
      </c>
      <c r="J1031" s="9">
        <v>17.651115000000001</v>
      </c>
      <c r="K1031" s="9">
        <f t="shared" si="48"/>
        <v>589.06017164896662</v>
      </c>
      <c r="L1031" s="10">
        <f t="shared" si="49"/>
        <v>0.41093982835103338</v>
      </c>
      <c r="M1031" s="10">
        <f t="shared" si="50"/>
        <v>-0.41093982835103338</v>
      </c>
      <c r="N1031" s="6">
        <f>DATEDIF(A1031, I1031, "d")</f>
        <v>253</v>
      </c>
    </row>
    <row r="1032" spans="1:14" ht="14.25">
      <c r="A1032" s="5">
        <v>43335</v>
      </c>
      <c r="B1032" s="6" t="s">
        <v>2095</v>
      </c>
      <c r="C1032" s="6" t="s">
        <v>2096</v>
      </c>
      <c r="D1032" s="17">
        <v>242394348</v>
      </c>
      <c r="E1032" s="6" t="s">
        <v>16</v>
      </c>
      <c r="F1032" s="6" t="str">
        <f>IF(E1032="BUY", "SELL", IF(E1032="SELL", "BUY", ""))</f>
        <v>SELL</v>
      </c>
      <c r="G1032" s="7">
        <v>8.99</v>
      </c>
      <c r="H1032" s="7">
        <v>1000</v>
      </c>
      <c r="I1032" s="11">
        <v>44727</v>
      </c>
      <c r="J1032" s="9">
        <v>6.97</v>
      </c>
      <c r="K1032" s="9">
        <f t="shared" si="48"/>
        <v>775.30589543937708</v>
      </c>
      <c r="L1032" s="10">
        <f t="shared" si="49"/>
        <v>0.22469410456062291</v>
      </c>
      <c r="M1032" s="10">
        <f t="shared" si="50"/>
        <v>-0.22469410456062291</v>
      </c>
      <c r="N1032" s="6">
        <f>DATEDIF(A1032, I1032, "d")</f>
        <v>1392</v>
      </c>
    </row>
    <row r="1033" spans="1:14" ht="14.25">
      <c r="A1033" s="5">
        <v>43336</v>
      </c>
      <c r="B1033" s="6" t="s">
        <v>2224</v>
      </c>
      <c r="C1033" s="6" t="s">
        <v>2225</v>
      </c>
      <c r="D1033" s="17">
        <v>9313114836</v>
      </c>
      <c r="E1033" s="6" t="s">
        <v>19</v>
      </c>
      <c r="F1033" s="6" t="str">
        <f>IF(E1033="BUY", "SELL", IF(E1033="SELL", "BUY", ""))</f>
        <v>BUY</v>
      </c>
      <c r="G1033" s="7">
        <v>29.030000999999999</v>
      </c>
      <c r="H1033" s="7">
        <v>1000</v>
      </c>
      <c r="I1033" s="11">
        <v>44063</v>
      </c>
      <c r="J1033" s="9">
        <v>44.459999000000003</v>
      </c>
      <c r="K1033" s="9">
        <f t="shared" si="48"/>
        <v>1531.5190309500854</v>
      </c>
      <c r="L1033" s="10">
        <f t="shared" si="49"/>
        <v>0.53151903095008535</v>
      </c>
      <c r="M1033" s="10">
        <f t="shared" si="50"/>
        <v>-0.53151903095008535</v>
      </c>
      <c r="N1033" s="6">
        <f>DATEDIF(A1033, I1033, "d")</f>
        <v>727</v>
      </c>
    </row>
    <row r="1034" spans="1:14" ht="14.25">
      <c r="A1034" s="5">
        <v>43336</v>
      </c>
      <c r="B1034" s="6" t="s">
        <v>2226</v>
      </c>
      <c r="C1034" s="6" t="s">
        <v>2227</v>
      </c>
      <c r="D1034" s="17">
        <v>613629540</v>
      </c>
      <c r="E1034" s="6" t="s">
        <v>16</v>
      </c>
      <c r="F1034" s="6" t="str">
        <f>IF(E1034="BUY", "SELL", IF(E1034="SELL", "BUY", ""))</f>
        <v>SELL</v>
      </c>
      <c r="G1034" s="7">
        <v>45.328502999999998</v>
      </c>
      <c r="H1034" s="7">
        <v>1000</v>
      </c>
      <c r="I1034" s="11">
        <v>44727</v>
      </c>
      <c r="J1034" s="9">
        <v>17.643951000000001</v>
      </c>
      <c r="K1034" s="9">
        <f t="shared" si="48"/>
        <v>389.24627623374198</v>
      </c>
      <c r="L1034" s="10">
        <f t="shared" si="49"/>
        <v>0.61075372376625792</v>
      </c>
      <c r="M1034" s="10">
        <f t="shared" si="50"/>
        <v>-0.61075372376625792</v>
      </c>
      <c r="N1034" s="6">
        <f>DATEDIF(A1034, I1034, "d")</f>
        <v>1391</v>
      </c>
    </row>
    <row r="1035" spans="1:14" ht="14.25">
      <c r="A1035" s="5">
        <v>43347</v>
      </c>
      <c r="B1035" s="6" t="s">
        <v>2228</v>
      </c>
      <c r="C1035" s="6" t="s">
        <v>2229</v>
      </c>
      <c r="D1035" s="17">
        <v>9280476273</v>
      </c>
      <c r="E1035" s="6" t="s">
        <v>16</v>
      </c>
      <c r="F1035" s="6" t="str">
        <f>IF(E1035="BUY", "SELL", IF(E1035="SELL", "BUY", ""))</f>
        <v>SELL</v>
      </c>
      <c r="G1035" s="7">
        <v>69.080001999999993</v>
      </c>
      <c r="H1035" s="7">
        <v>1000</v>
      </c>
      <c r="I1035" s="11">
        <v>43502</v>
      </c>
      <c r="J1035" s="9">
        <v>58.720001000000003</v>
      </c>
      <c r="K1035" s="9">
        <f t="shared" si="48"/>
        <v>850.02894180576322</v>
      </c>
      <c r="L1035" s="10">
        <f t="shared" si="49"/>
        <v>0.14997105819423678</v>
      </c>
      <c r="M1035" s="10">
        <f t="shared" si="50"/>
        <v>-0.14997105819423678</v>
      </c>
      <c r="N1035" s="6">
        <f>DATEDIF(A1035, I1035, "d")</f>
        <v>155</v>
      </c>
    </row>
    <row r="1036" spans="1:14" ht="14.25">
      <c r="A1036" s="5">
        <v>43347</v>
      </c>
      <c r="B1036" s="6" t="s">
        <v>2230</v>
      </c>
      <c r="C1036" s="6" t="s">
        <v>2231</v>
      </c>
      <c r="D1036" s="17">
        <v>782516700</v>
      </c>
      <c r="E1036" s="6" t="s">
        <v>19</v>
      </c>
      <c r="F1036" s="6" t="str">
        <f>IF(E1036="BUY", "SELL", IF(E1036="SELL", "BUY", ""))</f>
        <v>BUY</v>
      </c>
      <c r="G1036" s="7">
        <v>31.360001</v>
      </c>
      <c r="H1036" s="7">
        <v>1000</v>
      </c>
      <c r="I1036" s="11">
        <v>44727</v>
      </c>
      <c r="J1036" s="9">
        <v>7.65</v>
      </c>
      <c r="K1036" s="9">
        <f t="shared" si="48"/>
        <v>243.94131875187122</v>
      </c>
      <c r="L1036" s="10">
        <f t="shared" si="49"/>
        <v>-0.75605868124812881</v>
      </c>
      <c r="M1036" s="10">
        <f t="shared" si="50"/>
        <v>0.75605868124812881</v>
      </c>
      <c r="N1036" s="6">
        <f>DATEDIF(A1036, I1036, "d")</f>
        <v>1380</v>
      </c>
    </row>
    <row r="1037" spans="1:14" ht="14.25">
      <c r="A1037" s="5">
        <v>43347</v>
      </c>
      <c r="B1037" s="6" t="s">
        <v>471</v>
      </c>
      <c r="C1037" s="6" t="s">
        <v>472</v>
      </c>
      <c r="D1037" s="17">
        <v>4031237760</v>
      </c>
      <c r="E1037" s="6" t="s">
        <v>16</v>
      </c>
      <c r="F1037" s="6" t="str">
        <f>IF(E1037="BUY", "SELL", IF(E1037="SELL", "BUY", ""))</f>
        <v>SELL</v>
      </c>
      <c r="G1037" s="7">
        <v>27.469999000000001</v>
      </c>
      <c r="H1037" s="7">
        <v>1000</v>
      </c>
      <c r="I1037" s="5">
        <v>43859</v>
      </c>
      <c r="J1037" s="9">
        <v>15.71</v>
      </c>
      <c r="K1037" s="9">
        <f t="shared" si="48"/>
        <v>571.89663530748578</v>
      </c>
      <c r="L1037" s="10">
        <f t="shared" si="49"/>
        <v>0.4281033646925142</v>
      </c>
      <c r="M1037" s="10">
        <f t="shared" si="50"/>
        <v>-0.4281033646925142</v>
      </c>
      <c r="N1037" s="6">
        <f>DATEDIF(A1037, I1037, "d")</f>
        <v>512</v>
      </c>
    </row>
    <row r="1038" spans="1:14" ht="14.25">
      <c r="A1038" s="5">
        <v>43349</v>
      </c>
      <c r="B1038" s="6" t="s">
        <v>2181</v>
      </c>
      <c r="C1038" s="6" t="s">
        <v>2182</v>
      </c>
      <c r="D1038" s="17">
        <v>330985969</v>
      </c>
      <c r="E1038" s="6" t="s">
        <v>16</v>
      </c>
      <c r="F1038" s="6" t="str">
        <f>IF(E1038="BUY", "SELL", IF(E1038="SELL", "BUY", ""))</f>
        <v>SELL</v>
      </c>
      <c r="G1038" s="7">
        <v>50.669998</v>
      </c>
      <c r="H1038" s="7">
        <v>1000</v>
      </c>
      <c r="I1038" s="5">
        <v>43503</v>
      </c>
      <c r="J1038" s="9">
        <v>46.93</v>
      </c>
      <c r="K1038" s="9">
        <f t="shared" si="48"/>
        <v>926.18910306647331</v>
      </c>
      <c r="L1038" s="10">
        <f t="shared" si="49"/>
        <v>7.3810896933526687E-2</v>
      </c>
      <c r="M1038" s="10">
        <f t="shared" si="50"/>
        <v>-7.3810896933526687E-2</v>
      </c>
      <c r="N1038" s="6">
        <f>DATEDIF(A1038, I1038, "d")</f>
        <v>154</v>
      </c>
    </row>
    <row r="1039" spans="1:14" ht="14.25">
      <c r="A1039" s="5">
        <v>43349</v>
      </c>
      <c r="B1039" s="6" t="s">
        <v>737</v>
      </c>
      <c r="C1039" s="6" t="s">
        <v>738</v>
      </c>
      <c r="D1039" s="17">
        <v>6870940531</v>
      </c>
      <c r="E1039" s="6" t="s">
        <v>19</v>
      </c>
      <c r="F1039" s="6" t="str">
        <f>IF(E1039="BUY", "SELL", IF(E1039="SELL", "BUY", ""))</f>
        <v>BUY</v>
      </c>
      <c r="G1039" s="7">
        <v>18.620000999999998</v>
      </c>
      <c r="H1039" s="7">
        <v>1000</v>
      </c>
      <c r="I1039" s="11">
        <v>43479</v>
      </c>
      <c r="J1039" s="9">
        <v>22.860001</v>
      </c>
      <c r="K1039" s="9">
        <f t="shared" si="48"/>
        <v>1227.7121252571362</v>
      </c>
      <c r="L1039" s="10">
        <f t="shared" si="49"/>
        <v>0.22771212525713622</v>
      </c>
      <c r="M1039" s="10">
        <f t="shared" si="50"/>
        <v>-0.22771212525713622</v>
      </c>
      <c r="N1039" s="6">
        <f>DATEDIF(A1039, I1039, "d")</f>
        <v>130</v>
      </c>
    </row>
    <row r="1040" spans="1:14" ht="14.25">
      <c r="A1040" s="11">
        <v>43350</v>
      </c>
      <c r="B1040" s="6" t="s">
        <v>676</v>
      </c>
      <c r="C1040" s="6" t="s">
        <v>677</v>
      </c>
      <c r="D1040" s="17">
        <v>7778227010</v>
      </c>
      <c r="E1040" s="12" t="s">
        <v>16</v>
      </c>
      <c r="F1040" s="13" t="str">
        <f>IF(E1040="BUY", "SELL", IF(E1040="SELL", "BUY", ""))</f>
        <v>SELL</v>
      </c>
      <c r="G1040" s="7">
        <v>71.900313999999995</v>
      </c>
      <c r="H1040" s="7">
        <v>1000</v>
      </c>
      <c r="I1040" s="11">
        <v>43476</v>
      </c>
      <c r="J1040" s="9">
        <v>57.808636</v>
      </c>
      <c r="K1040" s="9">
        <f t="shared" si="48"/>
        <v>804.01089764364599</v>
      </c>
      <c r="L1040" s="10">
        <f t="shared" si="49"/>
        <v>0.195989102356354</v>
      </c>
      <c r="M1040" s="10">
        <f t="shared" si="50"/>
        <v>-0.195989102356354</v>
      </c>
      <c r="N1040" s="6">
        <f>DATEDIF(A1040, I1040, "d")</f>
        <v>126</v>
      </c>
    </row>
    <row r="1041" spans="1:14" ht="14.25">
      <c r="A1041" s="5">
        <v>43354</v>
      </c>
      <c r="B1041" s="6" t="s">
        <v>2232</v>
      </c>
      <c r="C1041" s="6" t="s">
        <v>2233</v>
      </c>
      <c r="D1041" s="17">
        <v>230432046</v>
      </c>
      <c r="E1041" s="6" t="s">
        <v>16</v>
      </c>
      <c r="F1041" s="6" t="str">
        <f>IF(E1041="BUY", "SELL", IF(E1041="SELL", "BUY", ""))</f>
        <v>SELL</v>
      </c>
      <c r="G1041" s="7">
        <v>25.84</v>
      </c>
      <c r="H1041" s="7">
        <v>1000</v>
      </c>
      <c r="I1041" s="11">
        <v>44727</v>
      </c>
      <c r="J1041" s="9">
        <v>2.0499999999999998</v>
      </c>
      <c r="K1041" s="9">
        <f t="shared" si="48"/>
        <v>79.3343653250774</v>
      </c>
      <c r="L1041" s="10">
        <f t="shared" si="49"/>
        <v>0.92066563467492257</v>
      </c>
      <c r="M1041" s="10">
        <f t="shared" si="50"/>
        <v>-0.92066563467492257</v>
      </c>
      <c r="N1041" s="6">
        <f>DATEDIF(A1041, I1041, "d")</f>
        <v>1373</v>
      </c>
    </row>
    <row r="1042" spans="1:14" ht="14.25">
      <c r="A1042" s="5">
        <v>43354</v>
      </c>
      <c r="B1042" s="6" t="s">
        <v>557</v>
      </c>
      <c r="C1042" s="6" t="s">
        <v>558</v>
      </c>
      <c r="D1042" s="17">
        <v>8351541960</v>
      </c>
      <c r="E1042" s="6" t="s">
        <v>16</v>
      </c>
      <c r="F1042" s="6" t="str">
        <f>IF(E1042="BUY", "SELL", IF(E1042="SELL", "BUY", ""))</f>
        <v>SELL</v>
      </c>
      <c r="G1042" s="7">
        <v>34.240948000000003</v>
      </c>
      <c r="H1042" s="7">
        <v>1000</v>
      </c>
      <c r="I1042" s="5">
        <v>43434</v>
      </c>
      <c r="J1042" s="9">
        <v>30.978683</v>
      </c>
      <c r="K1042" s="9">
        <f t="shared" si="48"/>
        <v>904.72620676273323</v>
      </c>
      <c r="L1042" s="10">
        <f t="shared" si="49"/>
        <v>9.5273793237266771E-2</v>
      </c>
      <c r="M1042" s="10">
        <f t="shared" si="50"/>
        <v>-9.5273793237266771E-2</v>
      </c>
      <c r="N1042" s="6">
        <f>DATEDIF(A1042, I1042, "d")</f>
        <v>80</v>
      </c>
    </row>
    <row r="1043" spans="1:14" ht="14.25">
      <c r="A1043" s="5">
        <v>43355</v>
      </c>
      <c r="B1043" s="6" t="s">
        <v>2000</v>
      </c>
      <c r="C1043" s="6" t="s">
        <v>2001</v>
      </c>
      <c r="D1043" s="17">
        <v>3799935907</v>
      </c>
      <c r="E1043" s="6" t="s">
        <v>16</v>
      </c>
      <c r="F1043" s="6" t="str">
        <f>IF(E1043="BUY", "SELL", IF(E1043="SELL", "BUY", ""))</f>
        <v>SELL</v>
      </c>
      <c r="G1043" s="7">
        <v>53.73</v>
      </c>
      <c r="H1043" s="7">
        <v>1000</v>
      </c>
      <c r="I1043" s="5">
        <v>43378</v>
      </c>
      <c r="J1043" s="9">
        <v>38.560001</v>
      </c>
      <c r="K1043" s="9">
        <f t="shared" si="48"/>
        <v>717.66240461567099</v>
      </c>
      <c r="L1043" s="10">
        <f t="shared" si="49"/>
        <v>0.28233759538432901</v>
      </c>
      <c r="M1043" s="10">
        <f t="shared" si="50"/>
        <v>-0.28233759538432901</v>
      </c>
      <c r="N1043" s="6">
        <f>DATEDIF(A1043, I1043, "d")</f>
        <v>23</v>
      </c>
    </row>
    <row r="1044" spans="1:14" ht="14.25">
      <c r="A1044" s="5">
        <v>43355</v>
      </c>
      <c r="B1044" s="6" t="s">
        <v>987</v>
      </c>
      <c r="C1044" s="6" t="s">
        <v>988</v>
      </c>
      <c r="D1044" s="17">
        <v>2425545000</v>
      </c>
      <c r="E1044" s="6" t="s">
        <v>19</v>
      </c>
      <c r="F1044" s="6" t="str">
        <f>IF(E1044="BUY", "SELL", IF(E1044="SELL", "BUY", ""))</f>
        <v>BUY</v>
      </c>
      <c r="G1044" s="7">
        <v>33.01</v>
      </c>
      <c r="H1044" s="7">
        <v>1000</v>
      </c>
      <c r="I1044" s="11">
        <v>43714</v>
      </c>
      <c r="J1044" s="9">
        <v>7.24</v>
      </c>
      <c r="K1044" s="9">
        <f t="shared" si="48"/>
        <v>219.32747652226598</v>
      </c>
      <c r="L1044" s="10">
        <f t="shared" si="49"/>
        <v>-0.78067252347773397</v>
      </c>
      <c r="M1044" s="10">
        <f t="shared" si="50"/>
        <v>0.78067252347773397</v>
      </c>
      <c r="N1044" s="6">
        <f>DATEDIF(A1044, I1044, "d")</f>
        <v>359</v>
      </c>
    </row>
    <row r="1045" spans="1:14" ht="14.25">
      <c r="A1045" s="5">
        <v>43355</v>
      </c>
      <c r="B1045" s="6" t="s">
        <v>2234</v>
      </c>
      <c r="C1045" s="6" t="s">
        <v>2235</v>
      </c>
      <c r="D1045" s="17">
        <v>249314308</v>
      </c>
      <c r="E1045" s="6" t="s">
        <v>19</v>
      </c>
      <c r="F1045" s="6" t="str">
        <f>IF(E1045="BUY", "SELL", IF(E1045="SELL", "BUY", ""))</f>
        <v>BUY</v>
      </c>
      <c r="G1045" s="7">
        <v>59.610000999999997</v>
      </c>
      <c r="H1045" s="7">
        <v>1000</v>
      </c>
      <c r="I1045" s="11">
        <v>43376</v>
      </c>
      <c r="J1045" s="9">
        <v>52.439999</v>
      </c>
      <c r="K1045" s="9">
        <f t="shared" si="48"/>
        <v>879.71813655899791</v>
      </c>
      <c r="L1045" s="10">
        <f t="shared" si="49"/>
        <v>-0.12028186344100208</v>
      </c>
      <c r="M1045" s="10">
        <f t="shared" si="50"/>
        <v>0.12028186344100208</v>
      </c>
      <c r="N1045" s="6">
        <f>DATEDIF(A1045, I1045, "d")</f>
        <v>21</v>
      </c>
    </row>
    <row r="1046" spans="1:14" ht="14.25">
      <c r="A1046" s="5">
        <v>43356</v>
      </c>
      <c r="B1046" s="6" t="s">
        <v>1285</v>
      </c>
      <c r="C1046" s="6" t="s">
        <v>1286</v>
      </c>
      <c r="D1046" s="17">
        <v>1158799596</v>
      </c>
      <c r="E1046" s="6" t="s">
        <v>19</v>
      </c>
      <c r="F1046" s="6" t="str">
        <f>IF(E1046="BUY", "SELL", IF(E1046="SELL", "BUY", ""))</f>
        <v>BUY</v>
      </c>
      <c r="G1046" s="7">
        <v>13.852174</v>
      </c>
      <c r="H1046" s="7">
        <v>1000</v>
      </c>
      <c r="I1046" s="11">
        <v>43360</v>
      </c>
      <c r="J1046" s="9">
        <v>15.475425</v>
      </c>
      <c r="K1046" s="9">
        <f t="shared" si="48"/>
        <v>1117.1838442110241</v>
      </c>
      <c r="L1046" s="10">
        <f t="shared" si="49"/>
        <v>0.11718384421102405</v>
      </c>
      <c r="M1046" s="10">
        <f t="shared" si="50"/>
        <v>-0.11718384421102405</v>
      </c>
      <c r="N1046" s="6">
        <f>DATEDIF(A1046, I1046, "d")</f>
        <v>4</v>
      </c>
    </row>
    <row r="1047" spans="1:14" ht="14.25">
      <c r="A1047" s="5">
        <v>43356</v>
      </c>
      <c r="B1047" s="6" t="s">
        <v>2236</v>
      </c>
      <c r="C1047" s="6" t="s">
        <v>2237</v>
      </c>
      <c r="D1047" s="17">
        <v>1114685793</v>
      </c>
      <c r="E1047" s="6" t="s">
        <v>19</v>
      </c>
      <c r="F1047" s="6" t="str">
        <f>IF(E1047="BUY", "SELL", IF(E1047="SELL", "BUY", ""))</f>
        <v>BUY</v>
      </c>
      <c r="G1047" s="7">
        <v>37.5</v>
      </c>
      <c r="H1047" s="7">
        <v>1000</v>
      </c>
      <c r="I1047" s="11">
        <v>44727</v>
      </c>
      <c r="J1047" s="9">
        <v>57.23</v>
      </c>
      <c r="K1047" s="9">
        <f t="shared" si="48"/>
        <v>1526.1333333333332</v>
      </c>
      <c r="L1047" s="10">
        <f t="shared" si="49"/>
        <v>0.52613333333333323</v>
      </c>
      <c r="M1047" s="10">
        <f t="shared" si="50"/>
        <v>-0.52613333333333323</v>
      </c>
      <c r="N1047" s="6">
        <f>DATEDIF(A1047, I1047, "d")</f>
        <v>1371</v>
      </c>
    </row>
    <row r="1048" spans="1:14" ht="14.25">
      <c r="A1048" s="5">
        <v>43356</v>
      </c>
      <c r="B1048" s="6" t="s">
        <v>187</v>
      </c>
      <c r="C1048" s="6" t="s">
        <v>188</v>
      </c>
      <c r="D1048" s="17">
        <v>552797817</v>
      </c>
      <c r="E1048" s="6" t="s">
        <v>19</v>
      </c>
      <c r="F1048" s="6" t="str">
        <f>IF(E1048="BUY", "SELL", IF(E1048="SELL", "BUY", ""))</f>
        <v>BUY</v>
      </c>
      <c r="G1048" s="7">
        <v>22.35</v>
      </c>
      <c r="H1048" s="7">
        <v>1000</v>
      </c>
      <c r="I1048" s="5">
        <v>44285</v>
      </c>
      <c r="J1048" s="9">
        <v>21.120000999999998</v>
      </c>
      <c r="K1048" s="9">
        <f t="shared" si="48"/>
        <v>944.96648769574938</v>
      </c>
      <c r="L1048" s="10">
        <f t="shared" si="49"/>
        <v>-5.5033512304250624E-2</v>
      </c>
      <c r="M1048" s="10">
        <f t="shared" si="50"/>
        <v>5.5033512304250624E-2</v>
      </c>
      <c r="N1048" s="6">
        <f>DATEDIF(A1048, I1048, "d")</f>
        <v>929</v>
      </c>
    </row>
    <row r="1049" spans="1:14" ht="14.25">
      <c r="A1049" s="5">
        <v>43357</v>
      </c>
      <c r="B1049" s="6" t="s">
        <v>2238</v>
      </c>
      <c r="C1049" s="6" t="s">
        <v>2239</v>
      </c>
      <c r="D1049" s="17">
        <v>2768808193</v>
      </c>
      <c r="E1049" s="6" t="s">
        <v>16</v>
      </c>
      <c r="F1049" s="6" t="str">
        <f>IF(E1049="BUY", "SELL", IF(E1049="SELL", "BUY", ""))</f>
        <v>SELL</v>
      </c>
      <c r="G1049" s="7">
        <v>29.68</v>
      </c>
      <c r="H1049" s="7">
        <v>1000</v>
      </c>
      <c r="I1049" s="11">
        <v>44727</v>
      </c>
      <c r="J1049" s="9">
        <v>79.349997999999999</v>
      </c>
      <c r="K1049" s="9">
        <f t="shared" si="48"/>
        <v>2673.5174528301886</v>
      </c>
      <c r="L1049" s="10">
        <f t="shared" si="49"/>
        <v>-1.6735174528301886</v>
      </c>
      <c r="M1049" s="10">
        <f t="shared" si="50"/>
        <v>1.6735174528301886</v>
      </c>
      <c r="N1049" s="6">
        <f>DATEDIF(A1049, I1049, "d")</f>
        <v>1370</v>
      </c>
    </row>
    <row r="1050" spans="1:14" ht="14.25">
      <c r="A1050" s="5">
        <v>43357</v>
      </c>
      <c r="B1050" s="6" t="s">
        <v>2240</v>
      </c>
      <c r="C1050" s="6" t="s">
        <v>2241</v>
      </c>
      <c r="D1050" s="17">
        <v>143380000</v>
      </c>
      <c r="E1050" s="6" t="s">
        <v>19</v>
      </c>
      <c r="F1050" s="6" t="str">
        <f>IF(E1050="BUY", "SELL", IF(E1050="SELL", "BUY", ""))</f>
        <v>BUY</v>
      </c>
      <c r="G1050" s="7">
        <v>18.889091000000001</v>
      </c>
      <c r="H1050" s="7">
        <v>1000</v>
      </c>
      <c r="I1050" s="11">
        <v>44727</v>
      </c>
      <c r="J1050" s="9">
        <v>19.578053000000001</v>
      </c>
      <c r="K1050" s="9">
        <f t="shared" si="48"/>
        <v>1036.474068550996</v>
      </c>
      <c r="L1050" s="10">
        <f t="shared" si="49"/>
        <v>3.6474068550995983E-2</v>
      </c>
      <c r="M1050" s="10">
        <f t="shared" si="50"/>
        <v>-3.6474068550995983E-2</v>
      </c>
      <c r="N1050" s="6">
        <f>DATEDIF(A1050, I1050, "d")</f>
        <v>1370</v>
      </c>
    </row>
    <row r="1051" spans="1:14" ht="14.25">
      <c r="A1051" s="5">
        <v>43357</v>
      </c>
      <c r="B1051" s="6" t="s">
        <v>799</v>
      </c>
      <c r="C1051" s="6" t="s">
        <v>800</v>
      </c>
      <c r="D1051" s="17">
        <v>5672525562</v>
      </c>
      <c r="E1051" s="6" t="s">
        <v>19</v>
      </c>
      <c r="F1051" s="6" t="str">
        <f>IF(E1051="BUY", "SELL", IF(E1051="SELL", "BUY", ""))</f>
        <v>BUY</v>
      </c>
      <c r="G1051" s="7">
        <v>88.724845999999999</v>
      </c>
      <c r="H1051" s="7">
        <v>1000</v>
      </c>
      <c r="I1051" s="5">
        <v>43984</v>
      </c>
      <c r="J1051" s="9">
        <v>84.168541000000005</v>
      </c>
      <c r="K1051" s="9">
        <f t="shared" si="48"/>
        <v>948.64679731312242</v>
      </c>
      <c r="L1051" s="10">
        <f t="shared" si="49"/>
        <v>-5.1353202686877583E-2</v>
      </c>
      <c r="M1051" s="10">
        <f t="shared" si="50"/>
        <v>5.1353202686877583E-2</v>
      </c>
      <c r="N1051" s="6">
        <f>DATEDIF(A1051, I1051, "d")</f>
        <v>627</v>
      </c>
    </row>
    <row r="1052" spans="1:14" ht="14.25">
      <c r="A1052" s="11">
        <v>43357</v>
      </c>
      <c r="B1052" s="6" t="s">
        <v>2242</v>
      </c>
      <c r="C1052" s="6" t="s">
        <v>2243</v>
      </c>
      <c r="D1052" s="17">
        <v>8406500611</v>
      </c>
      <c r="E1052" s="13" t="s">
        <v>19</v>
      </c>
      <c r="F1052" s="12" t="str">
        <f>IF(E1052="BUY", "SELL", IF(E1052="SELL", "BUY", ""))</f>
        <v>BUY</v>
      </c>
      <c r="G1052" s="7">
        <v>6.21</v>
      </c>
      <c r="H1052" s="7">
        <v>1000</v>
      </c>
      <c r="I1052" s="11">
        <v>44727</v>
      </c>
      <c r="J1052" s="9">
        <v>10.81</v>
      </c>
      <c r="K1052" s="9">
        <f t="shared" si="48"/>
        <v>1740.7407407407409</v>
      </c>
      <c r="L1052" s="10">
        <f t="shared" si="49"/>
        <v>0.74074074074074092</v>
      </c>
      <c r="M1052" s="10">
        <f t="shared" si="50"/>
        <v>-0.74074074074074092</v>
      </c>
      <c r="N1052" s="6">
        <f>DATEDIF(A1052, I1052, "d")</f>
        <v>1370</v>
      </c>
    </row>
    <row r="1053" spans="1:14" ht="14.25">
      <c r="A1053" s="5">
        <v>43360</v>
      </c>
      <c r="B1053" s="6" t="s">
        <v>2244</v>
      </c>
      <c r="C1053" s="6" t="s">
        <v>2245</v>
      </c>
      <c r="D1053" s="17">
        <v>3037095400</v>
      </c>
      <c r="E1053" s="6" t="s">
        <v>16</v>
      </c>
      <c r="F1053" s="6" t="str">
        <f>IF(E1053="BUY", "SELL", IF(E1053="SELL", "BUY", ""))</f>
        <v>SELL</v>
      </c>
      <c r="G1053" s="7">
        <v>22.549999</v>
      </c>
      <c r="H1053" s="7">
        <v>1000</v>
      </c>
      <c r="I1053" s="11">
        <v>44727</v>
      </c>
      <c r="J1053" s="9">
        <v>7.84</v>
      </c>
      <c r="K1053" s="9">
        <f t="shared" si="48"/>
        <v>347.67185577258789</v>
      </c>
      <c r="L1053" s="10">
        <f t="shared" si="49"/>
        <v>0.65232814422741214</v>
      </c>
      <c r="M1053" s="10">
        <f t="shared" si="50"/>
        <v>-0.65232814422741214</v>
      </c>
      <c r="N1053" s="6">
        <f>DATEDIF(A1053, I1053, "d")</f>
        <v>1367</v>
      </c>
    </row>
    <row r="1054" spans="1:14" ht="14.25">
      <c r="A1054" s="5">
        <v>43360</v>
      </c>
      <c r="B1054" s="6" t="s">
        <v>1285</v>
      </c>
      <c r="C1054" s="6" t="s">
        <v>1286</v>
      </c>
      <c r="D1054" s="17">
        <v>1158799596</v>
      </c>
      <c r="E1054" s="6" t="s">
        <v>16</v>
      </c>
      <c r="F1054" s="6" t="str">
        <f>IF(E1054="BUY", "SELL", IF(E1054="SELL", "BUY", ""))</f>
        <v>SELL</v>
      </c>
      <c r="G1054" s="7">
        <v>15.475425</v>
      </c>
      <c r="H1054" s="7">
        <v>1000</v>
      </c>
      <c r="I1054" s="11">
        <v>43378</v>
      </c>
      <c r="J1054" s="9">
        <v>15.060513</v>
      </c>
      <c r="K1054" s="9">
        <f t="shared" si="48"/>
        <v>973.18897542393836</v>
      </c>
      <c r="L1054" s="10">
        <f t="shared" si="49"/>
        <v>2.6811024576061642E-2</v>
      </c>
      <c r="M1054" s="10">
        <f t="shared" si="50"/>
        <v>-2.6811024576061642E-2</v>
      </c>
      <c r="N1054" s="6">
        <f>DATEDIF(A1054, I1054, "d")</f>
        <v>18</v>
      </c>
    </row>
    <row r="1055" spans="1:14" ht="14.25">
      <c r="A1055" s="5">
        <v>43360</v>
      </c>
      <c r="B1055" s="6" t="s">
        <v>2246</v>
      </c>
      <c r="C1055" s="6" t="s">
        <v>2247</v>
      </c>
      <c r="D1055" s="17">
        <v>278922259</v>
      </c>
      <c r="E1055" s="6" t="s">
        <v>19</v>
      </c>
      <c r="F1055" s="6" t="str">
        <f>IF(E1055="BUY", "SELL", IF(E1055="SELL", "BUY", ""))</f>
        <v>BUY</v>
      </c>
      <c r="G1055" s="7">
        <v>16.52</v>
      </c>
      <c r="H1055" s="7">
        <v>1000</v>
      </c>
      <c r="I1055" s="11">
        <v>43490</v>
      </c>
      <c r="J1055" s="9">
        <v>14.79</v>
      </c>
      <c r="K1055" s="9">
        <f t="shared" si="48"/>
        <v>895.27845036319604</v>
      </c>
      <c r="L1055" s="10">
        <f t="shared" si="49"/>
        <v>-0.10472154963680395</v>
      </c>
      <c r="M1055" s="10">
        <f t="shared" si="50"/>
        <v>0.10472154963680395</v>
      </c>
      <c r="N1055" s="6">
        <f>DATEDIF(A1055, I1055, "d")</f>
        <v>130</v>
      </c>
    </row>
    <row r="1056" spans="1:14" ht="14.25">
      <c r="A1056" s="11">
        <v>43360</v>
      </c>
      <c r="B1056" s="6" t="s">
        <v>395</v>
      </c>
      <c r="C1056" s="6" t="s">
        <v>396</v>
      </c>
      <c r="D1056" s="17">
        <v>7909777829</v>
      </c>
      <c r="E1056" s="12" t="s">
        <v>16</v>
      </c>
      <c r="F1056" s="13" t="str">
        <f>IF(E1056="BUY", "SELL", IF(E1056="SELL", "BUY", ""))</f>
        <v>SELL</v>
      </c>
      <c r="G1056" s="7">
        <v>142.229996</v>
      </c>
      <c r="H1056" s="7">
        <v>1000</v>
      </c>
      <c r="I1056" s="11">
        <v>43511</v>
      </c>
      <c r="J1056" s="9">
        <v>122.110001</v>
      </c>
      <c r="K1056" s="9">
        <f t="shared" si="48"/>
        <v>858.53901732514987</v>
      </c>
      <c r="L1056" s="10">
        <f t="shared" si="49"/>
        <v>0.14146098267485013</v>
      </c>
      <c r="M1056" s="10">
        <f t="shared" si="50"/>
        <v>-0.14146098267485013</v>
      </c>
      <c r="N1056" s="6">
        <f>DATEDIF(A1056, I1056, "d")</f>
        <v>151</v>
      </c>
    </row>
    <row r="1057" spans="1:14" ht="14.25">
      <c r="A1057" s="5">
        <v>43361</v>
      </c>
      <c r="B1057" s="6" t="s">
        <v>2248</v>
      </c>
      <c r="C1057" s="6" t="s">
        <v>2249</v>
      </c>
      <c r="D1057" s="17">
        <v>1124975590</v>
      </c>
      <c r="E1057" s="6" t="s">
        <v>19</v>
      </c>
      <c r="F1057" s="6" t="str">
        <f>IF(E1057="BUY", "SELL", IF(E1057="SELL", "BUY", ""))</f>
        <v>BUY</v>
      </c>
      <c r="G1057" s="7">
        <v>36.75</v>
      </c>
      <c r="H1057" s="7">
        <v>1000</v>
      </c>
      <c r="I1057" s="11">
        <v>44727</v>
      </c>
      <c r="J1057" s="9">
        <v>33.020000000000003</v>
      </c>
      <c r="K1057" s="9">
        <f t="shared" si="48"/>
        <v>898.50340136054422</v>
      </c>
      <c r="L1057" s="10">
        <f t="shared" si="49"/>
        <v>-0.10149659863945579</v>
      </c>
      <c r="M1057" s="10">
        <f t="shared" si="50"/>
        <v>0.10149659863945579</v>
      </c>
      <c r="N1057" s="6">
        <f>DATEDIF(A1057, I1057, "d")</f>
        <v>1366</v>
      </c>
    </row>
    <row r="1058" spans="1:14" ht="14.25">
      <c r="A1058" s="5">
        <v>43361</v>
      </c>
      <c r="B1058" s="6" t="s">
        <v>2250</v>
      </c>
      <c r="C1058" s="6" t="s">
        <v>2251</v>
      </c>
      <c r="D1058" s="17">
        <v>1835816556</v>
      </c>
      <c r="E1058" s="6" t="s">
        <v>16</v>
      </c>
      <c r="F1058" s="6" t="str">
        <f>IF(E1058="BUY", "SELL", IF(E1058="SELL", "BUY", ""))</f>
        <v>SELL</v>
      </c>
      <c r="G1058" s="7">
        <v>39.39</v>
      </c>
      <c r="H1058" s="7">
        <v>1000</v>
      </c>
      <c r="I1058" s="11">
        <v>44727</v>
      </c>
      <c r="J1058" s="9">
        <v>30.07</v>
      </c>
      <c r="K1058" s="9">
        <f t="shared" si="48"/>
        <v>763.39172378776345</v>
      </c>
      <c r="L1058" s="10">
        <f t="shared" si="49"/>
        <v>0.23660827621223654</v>
      </c>
      <c r="M1058" s="10">
        <f t="shared" si="50"/>
        <v>-0.23660827621223654</v>
      </c>
      <c r="N1058" s="6">
        <f>DATEDIF(A1058, I1058, "d")</f>
        <v>1366</v>
      </c>
    </row>
    <row r="1059" spans="1:14" ht="14.25">
      <c r="A1059" s="5">
        <v>43361</v>
      </c>
      <c r="B1059" s="6" t="s">
        <v>985</v>
      </c>
      <c r="C1059" s="6" t="s">
        <v>986</v>
      </c>
      <c r="D1059" s="17">
        <v>5595228507</v>
      </c>
      <c r="E1059" s="6" t="s">
        <v>19</v>
      </c>
      <c r="F1059" s="6" t="str">
        <f>IF(E1059="BUY", "SELL", IF(E1059="SELL", "BUY", ""))</f>
        <v>BUY</v>
      </c>
      <c r="G1059" s="7">
        <v>3.8788140000000002</v>
      </c>
      <c r="H1059" s="7">
        <v>1000</v>
      </c>
      <c r="I1059" s="5">
        <v>44210</v>
      </c>
      <c r="J1059" s="9">
        <v>9.9774999999999991</v>
      </c>
      <c r="K1059" s="9">
        <f t="shared" si="48"/>
        <v>2572.3068958707477</v>
      </c>
      <c r="L1059" s="10">
        <f t="shared" si="49"/>
        <v>1.5723068958707476</v>
      </c>
      <c r="M1059" s="10">
        <f t="shared" si="50"/>
        <v>-1.5723068958707476</v>
      </c>
      <c r="N1059" s="6">
        <f>DATEDIF(A1059, I1059, "d")</f>
        <v>849</v>
      </c>
    </row>
    <row r="1060" spans="1:14" ht="14.25">
      <c r="A1060" s="5">
        <v>43361</v>
      </c>
      <c r="B1060" s="6" t="s">
        <v>2252</v>
      </c>
      <c r="C1060" s="6" t="s">
        <v>2253</v>
      </c>
      <c r="D1060" s="17">
        <v>2765478260</v>
      </c>
      <c r="E1060" s="6" t="s">
        <v>19</v>
      </c>
      <c r="F1060" s="6" t="str">
        <f>IF(E1060="BUY", "SELL", IF(E1060="SELL", "BUY", ""))</f>
        <v>BUY</v>
      </c>
      <c r="G1060" s="7">
        <v>20.201355</v>
      </c>
      <c r="H1060" s="7">
        <v>1000</v>
      </c>
      <c r="I1060" s="11">
        <v>44727</v>
      </c>
      <c r="J1060" s="9">
        <v>14.603873999999999</v>
      </c>
      <c r="K1060" s="9">
        <f t="shared" si="48"/>
        <v>722.91556680232588</v>
      </c>
      <c r="L1060" s="10">
        <f t="shared" si="49"/>
        <v>-0.27708443319767412</v>
      </c>
      <c r="M1060" s="10">
        <f t="shared" si="50"/>
        <v>0.27708443319767412</v>
      </c>
      <c r="N1060" s="6">
        <f>DATEDIF(A1060, I1060, "d")</f>
        <v>1366</v>
      </c>
    </row>
    <row r="1061" spans="1:14" ht="14.25">
      <c r="A1061" s="5">
        <v>43361</v>
      </c>
      <c r="B1061" s="6" t="s">
        <v>2254</v>
      </c>
      <c r="C1061" s="6" t="s">
        <v>2255</v>
      </c>
      <c r="D1061" s="17">
        <v>1784795781</v>
      </c>
      <c r="E1061" s="6" t="s">
        <v>16</v>
      </c>
      <c r="F1061" s="6" t="str">
        <f>IF(E1061="BUY", "SELL", IF(E1061="SELL", "BUY", ""))</f>
        <v>SELL</v>
      </c>
      <c r="G1061" s="7">
        <v>154.979996</v>
      </c>
      <c r="H1061" s="7">
        <v>1000</v>
      </c>
      <c r="I1061" s="5">
        <v>43363</v>
      </c>
      <c r="J1061" s="9">
        <v>176.35000600000001</v>
      </c>
      <c r="K1061" s="9">
        <f t="shared" si="48"/>
        <v>1137.8888279233147</v>
      </c>
      <c r="L1061" s="10">
        <f t="shared" si="49"/>
        <v>-0.13788882792331469</v>
      </c>
      <c r="M1061" s="10">
        <f t="shared" si="50"/>
        <v>0.13788882792331469</v>
      </c>
      <c r="N1061" s="6">
        <f>DATEDIF(A1061, I1061, "d")</f>
        <v>2</v>
      </c>
    </row>
    <row r="1062" spans="1:14" ht="14.25">
      <c r="A1062" s="11">
        <v>43361</v>
      </c>
      <c r="B1062" s="6" t="s">
        <v>1706</v>
      </c>
      <c r="C1062" s="6" t="s">
        <v>612</v>
      </c>
      <c r="D1062" s="17">
        <v>3385079259</v>
      </c>
      <c r="E1062" s="13" t="s">
        <v>19</v>
      </c>
      <c r="F1062" s="12" t="str">
        <f>IF(E1062="BUY", "SELL", IF(E1062="SELL", "BUY", ""))</f>
        <v>BUY</v>
      </c>
      <c r="G1062" s="7">
        <v>18.959999</v>
      </c>
      <c r="H1062" s="7">
        <v>1000</v>
      </c>
      <c r="I1062" s="11">
        <v>43374</v>
      </c>
      <c r="J1062" s="9">
        <v>21.139999</v>
      </c>
      <c r="K1062" s="9">
        <f t="shared" si="48"/>
        <v>1114.9789090178749</v>
      </c>
      <c r="L1062" s="10">
        <f t="shared" si="49"/>
        <v>0.11497890901787491</v>
      </c>
      <c r="M1062" s="10">
        <f t="shared" si="50"/>
        <v>-0.11497890901787491</v>
      </c>
      <c r="N1062" s="6">
        <f>DATEDIF(A1062, I1062, "d")</f>
        <v>13</v>
      </c>
    </row>
    <row r="1063" spans="1:14" ht="14.25">
      <c r="A1063" s="5">
        <v>43363</v>
      </c>
      <c r="B1063" s="6" t="s">
        <v>2254</v>
      </c>
      <c r="C1063" s="6" t="s">
        <v>2255</v>
      </c>
      <c r="D1063" s="17">
        <v>1784795781</v>
      </c>
      <c r="E1063" s="6" t="s">
        <v>19</v>
      </c>
      <c r="F1063" s="6" t="str">
        <f>IF(E1063="BUY", "SELL", IF(E1063="SELL", "BUY", ""))</f>
        <v>BUY</v>
      </c>
      <c r="G1063" s="7">
        <v>176.35000600000001</v>
      </c>
      <c r="H1063" s="7">
        <v>1000</v>
      </c>
      <c r="I1063" s="5">
        <v>43413</v>
      </c>
      <c r="J1063" s="9">
        <v>108.989998</v>
      </c>
      <c r="K1063" s="9">
        <f t="shared" si="48"/>
        <v>618.03228971820954</v>
      </c>
      <c r="L1063" s="10">
        <f t="shared" si="49"/>
        <v>-0.38196771028179044</v>
      </c>
      <c r="M1063" s="10">
        <f t="shared" si="50"/>
        <v>0.38196771028179044</v>
      </c>
      <c r="N1063" s="6">
        <f>DATEDIF(A1063, I1063, "d")</f>
        <v>50</v>
      </c>
    </row>
    <row r="1064" spans="1:14" ht="14.25">
      <c r="A1064" s="11">
        <v>43363</v>
      </c>
      <c r="B1064" s="6" t="s">
        <v>2256</v>
      </c>
      <c r="C1064" s="6" t="s">
        <v>2257</v>
      </c>
      <c r="D1064" s="17">
        <v>215186983</v>
      </c>
      <c r="E1064" s="13" t="s">
        <v>19</v>
      </c>
      <c r="F1064" s="12" t="str">
        <f>IF(E1064="BUY", "SELL", IF(E1064="SELL", "BUY", ""))</f>
        <v>BUY</v>
      </c>
      <c r="G1064" s="7">
        <v>28.243105</v>
      </c>
      <c r="H1064" s="7">
        <v>1000</v>
      </c>
      <c r="I1064" s="11">
        <v>44727</v>
      </c>
      <c r="J1064" s="9">
        <v>2.2400000000000002</v>
      </c>
      <c r="K1064" s="9">
        <f t="shared" si="48"/>
        <v>79.311392993086287</v>
      </c>
      <c r="L1064" s="10">
        <f t="shared" si="49"/>
        <v>-0.92068860700691368</v>
      </c>
      <c r="M1064" s="10">
        <f t="shared" si="50"/>
        <v>0.92068860700691368</v>
      </c>
      <c r="N1064" s="6">
        <f>DATEDIF(A1064, I1064, "d")</f>
        <v>1364</v>
      </c>
    </row>
    <row r="1065" spans="1:14" ht="14.25">
      <c r="A1065" s="11">
        <v>43363</v>
      </c>
      <c r="B1065" s="6" t="s">
        <v>245</v>
      </c>
      <c r="C1065" s="6" t="s">
        <v>246</v>
      </c>
      <c r="D1065" s="17">
        <v>8224334300</v>
      </c>
      <c r="E1065" s="13" t="s">
        <v>19</v>
      </c>
      <c r="F1065" s="12" t="str">
        <f>IF(E1065="BUY", "SELL", IF(E1065="SELL", "BUY", ""))</f>
        <v>BUY</v>
      </c>
      <c r="G1065" s="7">
        <v>48.54</v>
      </c>
      <c r="H1065" s="7">
        <v>1000</v>
      </c>
      <c r="I1065" s="11">
        <v>43950</v>
      </c>
      <c r="J1065" s="9">
        <v>31.26</v>
      </c>
      <c r="K1065" s="9">
        <f t="shared" si="48"/>
        <v>644.00494437577254</v>
      </c>
      <c r="L1065" s="10">
        <f t="shared" si="49"/>
        <v>-0.35599505562422745</v>
      </c>
      <c r="M1065" s="10">
        <f t="shared" si="50"/>
        <v>0.35599505562422745</v>
      </c>
      <c r="N1065" s="6">
        <f>DATEDIF(A1065, I1065, "d")</f>
        <v>587</v>
      </c>
    </row>
    <row r="1066" spans="1:14" ht="14.25">
      <c r="A1066" s="5">
        <v>43364</v>
      </c>
      <c r="B1066" s="6" t="s">
        <v>2258</v>
      </c>
      <c r="C1066" s="6" t="s">
        <v>2259</v>
      </c>
      <c r="D1066" s="17">
        <v>3280168389</v>
      </c>
      <c r="E1066" s="6" t="s">
        <v>19</v>
      </c>
      <c r="F1066" s="6" t="str">
        <f>IF(E1066="BUY", "SELL", IF(E1066="SELL", "BUY", ""))</f>
        <v>BUY</v>
      </c>
      <c r="G1066" s="7">
        <v>8.6817089999999997</v>
      </c>
      <c r="H1066" s="7">
        <v>1000</v>
      </c>
      <c r="I1066" s="11">
        <v>44727</v>
      </c>
      <c r="J1066" s="9">
        <v>16.470994999999998</v>
      </c>
      <c r="K1066" s="9">
        <f t="shared" si="48"/>
        <v>1897.2065292674517</v>
      </c>
      <c r="L1066" s="10">
        <f t="shared" si="49"/>
        <v>0.8972065292674517</v>
      </c>
      <c r="M1066" s="10">
        <f t="shared" si="50"/>
        <v>-0.8972065292674517</v>
      </c>
      <c r="N1066" s="6">
        <f>DATEDIF(A1066, I1066, "d")</f>
        <v>1363</v>
      </c>
    </row>
    <row r="1067" spans="1:14" ht="14.25">
      <c r="A1067" s="5">
        <v>43367</v>
      </c>
      <c r="B1067" s="6" t="s">
        <v>1081</v>
      </c>
      <c r="C1067" s="6" t="s">
        <v>1082</v>
      </c>
      <c r="D1067" s="17">
        <v>373506120</v>
      </c>
      <c r="E1067" s="6" t="s">
        <v>16</v>
      </c>
      <c r="F1067" s="6" t="str">
        <f>IF(E1067="BUY", "SELL", IF(E1067="SELL", "BUY", ""))</f>
        <v>SELL</v>
      </c>
      <c r="G1067" s="7">
        <v>90.317359999999994</v>
      </c>
      <c r="H1067" s="7">
        <v>1000</v>
      </c>
      <c r="I1067" s="11">
        <v>44727</v>
      </c>
      <c r="J1067" s="9">
        <v>3.48</v>
      </c>
      <c r="K1067" s="9">
        <f t="shared" si="48"/>
        <v>38.530798508725233</v>
      </c>
      <c r="L1067" s="10">
        <f t="shared" si="49"/>
        <v>0.96146920149127479</v>
      </c>
      <c r="M1067" s="10">
        <f t="shared" si="50"/>
        <v>-0.96146920149127479</v>
      </c>
      <c r="N1067" s="6">
        <f>DATEDIF(A1067, I1067, "d")</f>
        <v>1360</v>
      </c>
    </row>
    <row r="1068" spans="1:14" ht="14.25">
      <c r="A1068" s="5">
        <v>43367</v>
      </c>
      <c r="B1068" s="6" t="s">
        <v>2260</v>
      </c>
      <c r="C1068" s="6" t="s">
        <v>2261</v>
      </c>
      <c r="D1068" s="17">
        <v>5723431186</v>
      </c>
      <c r="E1068" s="6" t="s">
        <v>19</v>
      </c>
      <c r="F1068" s="6" t="str">
        <f>IF(E1068="BUY", "SELL", IF(E1068="SELL", "BUY", ""))</f>
        <v>BUY</v>
      </c>
      <c r="G1068" s="7">
        <v>34.900002000000001</v>
      </c>
      <c r="H1068" s="7">
        <v>1000</v>
      </c>
      <c r="I1068" s="11">
        <v>43703</v>
      </c>
      <c r="J1068" s="9">
        <v>25.879999000000002</v>
      </c>
      <c r="K1068" s="9">
        <f t="shared" si="48"/>
        <v>741.54720678812566</v>
      </c>
      <c r="L1068" s="10">
        <f t="shared" si="49"/>
        <v>-0.25845279321187431</v>
      </c>
      <c r="M1068" s="10">
        <f t="shared" si="50"/>
        <v>0.25845279321187431</v>
      </c>
      <c r="N1068" s="6">
        <f>DATEDIF(A1068, I1068, "d")</f>
        <v>336</v>
      </c>
    </row>
    <row r="1069" spans="1:14" ht="14.25">
      <c r="A1069" s="5">
        <v>43369</v>
      </c>
      <c r="B1069" s="6" t="s">
        <v>643</v>
      </c>
      <c r="C1069" s="6" t="s">
        <v>644</v>
      </c>
      <c r="D1069" s="17">
        <v>583698716</v>
      </c>
      <c r="E1069" s="6" t="s">
        <v>16</v>
      </c>
      <c r="F1069" s="6" t="str">
        <f>IF(E1069="BUY", "SELL", IF(E1069="SELL", "BUY", ""))</f>
        <v>SELL</v>
      </c>
      <c r="G1069" s="7">
        <v>6.9200001000000002</v>
      </c>
      <c r="H1069" s="7">
        <v>1000</v>
      </c>
      <c r="I1069" s="11">
        <v>44006</v>
      </c>
      <c r="J1069" s="9">
        <v>4.6399999000000003</v>
      </c>
      <c r="K1069" s="9">
        <f t="shared" si="48"/>
        <v>670.52020707340739</v>
      </c>
      <c r="L1069" s="10">
        <f t="shared" si="49"/>
        <v>0.32947979292659263</v>
      </c>
      <c r="M1069" s="10">
        <f t="shared" si="50"/>
        <v>-0.32947979292659263</v>
      </c>
      <c r="N1069" s="6">
        <f>DATEDIF(A1069, I1069, "d")</f>
        <v>637</v>
      </c>
    </row>
    <row r="1070" spans="1:14" ht="14.25">
      <c r="A1070" s="5">
        <v>43370</v>
      </c>
      <c r="B1070" s="6" t="s">
        <v>629</v>
      </c>
      <c r="C1070" s="6" t="s">
        <v>630</v>
      </c>
      <c r="D1070" s="17">
        <v>4371724141</v>
      </c>
      <c r="E1070" s="6" t="s">
        <v>16</v>
      </c>
      <c r="F1070" s="6" t="str">
        <f>IF(E1070="BUY", "SELL", IF(E1070="SELL", "BUY", ""))</f>
        <v>SELL</v>
      </c>
      <c r="G1070" s="7">
        <v>23.58</v>
      </c>
      <c r="H1070" s="7">
        <v>1000</v>
      </c>
      <c r="I1070" s="5">
        <v>43556</v>
      </c>
      <c r="J1070" s="9">
        <v>19.489999999999998</v>
      </c>
      <c r="K1070" s="9">
        <f t="shared" si="48"/>
        <v>826.5479219677693</v>
      </c>
      <c r="L1070" s="10">
        <f t="shared" si="49"/>
        <v>0.1734520780322307</v>
      </c>
      <c r="M1070" s="10">
        <f t="shared" si="50"/>
        <v>-0.1734520780322307</v>
      </c>
      <c r="N1070" s="6">
        <f>DATEDIF(A1070, I1070, "d")</f>
        <v>186</v>
      </c>
    </row>
    <row r="1071" spans="1:14" ht="14.25">
      <c r="A1071" s="11">
        <v>43370</v>
      </c>
      <c r="B1071" s="6" t="s">
        <v>2264</v>
      </c>
      <c r="C1071" s="6" t="s">
        <v>2265</v>
      </c>
      <c r="D1071" s="17">
        <v>258595200</v>
      </c>
      <c r="E1071" s="12" t="s">
        <v>16</v>
      </c>
      <c r="F1071" s="13" t="str">
        <f>IF(E1071="BUY", "SELL", IF(E1071="SELL", "BUY", ""))</f>
        <v>SELL</v>
      </c>
      <c r="G1071" s="7">
        <v>85.080001999999993</v>
      </c>
      <c r="H1071" s="7">
        <v>1000</v>
      </c>
      <c r="I1071" s="11">
        <v>44727</v>
      </c>
      <c r="J1071" s="9">
        <v>12.72</v>
      </c>
      <c r="K1071" s="9">
        <f t="shared" si="48"/>
        <v>149.50634345307139</v>
      </c>
      <c r="L1071" s="10">
        <f t="shared" si="49"/>
        <v>0.85049365654692866</v>
      </c>
      <c r="M1071" s="10">
        <f t="shared" si="50"/>
        <v>-0.85049365654692866</v>
      </c>
      <c r="N1071" s="6">
        <f>DATEDIF(A1071, I1071, "d")</f>
        <v>1357</v>
      </c>
    </row>
    <row r="1072" spans="1:14" ht="14.25">
      <c r="A1072" s="5">
        <v>43371</v>
      </c>
      <c r="B1072" s="6" t="s">
        <v>2266</v>
      </c>
      <c r="C1072" s="6" t="s">
        <v>2267</v>
      </c>
      <c r="D1072" s="17">
        <v>3645418560</v>
      </c>
      <c r="E1072" s="6" t="s">
        <v>19</v>
      </c>
      <c r="F1072" s="6" t="str">
        <f>IF(E1072="BUY", "SELL", IF(E1072="SELL", "BUY", ""))</f>
        <v>BUY</v>
      </c>
      <c r="G1072" s="7">
        <v>12.09</v>
      </c>
      <c r="H1072" s="7">
        <v>1000</v>
      </c>
      <c r="I1072" s="11">
        <v>43530</v>
      </c>
      <c r="J1072" s="9">
        <v>13.08</v>
      </c>
      <c r="K1072" s="9">
        <f t="shared" si="48"/>
        <v>1081.8858560794044</v>
      </c>
      <c r="L1072" s="10">
        <f t="shared" si="49"/>
        <v>8.1885856079404448E-2</v>
      </c>
      <c r="M1072" s="10">
        <f t="shared" si="50"/>
        <v>-8.1885856079404448E-2</v>
      </c>
      <c r="N1072" s="6">
        <f>DATEDIF(A1072, I1072, "d")</f>
        <v>159</v>
      </c>
    </row>
    <row r="1073" spans="1:14" ht="14.25">
      <c r="A1073" s="5">
        <v>43374</v>
      </c>
      <c r="B1073" s="6" t="s">
        <v>2268</v>
      </c>
      <c r="C1073" s="6" t="s">
        <v>2269</v>
      </c>
      <c r="D1073" s="17">
        <v>1877626108</v>
      </c>
      <c r="E1073" s="6" t="s">
        <v>16</v>
      </c>
      <c r="F1073" s="6" t="str">
        <f>IF(E1073="BUY", "SELL", IF(E1073="SELL", "BUY", ""))</f>
        <v>SELL</v>
      </c>
      <c r="G1073" s="7">
        <v>18.010000000000002</v>
      </c>
      <c r="H1073" s="7">
        <v>1000</v>
      </c>
      <c r="I1073" s="11">
        <v>43445</v>
      </c>
      <c r="J1073" s="9">
        <v>9</v>
      </c>
      <c r="K1073" s="9">
        <f t="shared" si="48"/>
        <v>499.72237645752352</v>
      </c>
      <c r="L1073" s="10">
        <f t="shared" si="49"/>
        <v>0.50027762354247651</v>
      </c>
      <c r="M1073" s="10">
        <f t="shared" si="50"/>
        <v>-0.50027762354247651</v>
      </c>
      <c r="N1073" s="6">
        <f>DATEDIF(A1073, I1073, "d")</f>
        <v>71</v>
      </c>
    </row>
    <row r="1074" spans="1:14" ht="14.25">
      <c r="A1074" s="5">
        <v>43374</v>
      </c>
      <c r="B1074" s="6" t="s">
        <v>2270</v>
      </c>
      <c r="C1074" s="6" t="s">
        <v>2271</v>
      </c>
      <c r="D1074" s="17">
        <v>3410586000</v>
      </c>
      <c r="E1074" s="6" t="s">
        <v>16</v>
      </c>
      <c r="F1074" s="6" t="str">
        <f>IF(E1074="BUY", "SELL", IF(E1074="SELL", "BUY", ""))</f>
        <v>SELL</v>
      </c>
      <c r="G1074" s="7">
        <v>113.33000199999999</v>
      </c>
      <c r="H1074" s="7">
        <v>1000</v>
      </c>
      <c r="I1074" s="11">
        <v>43735</v>
      </c>
      <c r="J1074" s="9">
        <v>99.360000999999997</v>
      </c>
      <c r="K1074" s="9">
        <f t="shared" si="48"/>
        <v>876.73166193008626</v>
      </c>
      <c r="L1074" s="10">
        <f t="shared" si="49"/>
        <v>0.12326833806991373</v>
      </c>
      <c r="M1074" s="10">
        <f t="shared" si="50"/>
        <v>-0.12326833806991373</v>
      </c>
      <c r="N1074" s="6">
        <f>DATEDIF(A1074, I1074, "d")</f>
        <v>361</v>
      </c>
    </row>
    <row r="1075" spans="1:14" ht="14.25">
      <c r="A1075" s="5">
        <v>43374</v>
      </c>
      <c r="B1075" s="6" t="s">
        <v>2272</v>
      </c>
      <c r="C1075" s="6" t="s">
        <v>2273</v>
      </c>
      <c r="D1075" s="17">
        <v>3138564000</v>
      </c>
      <c r="E1075" s="6" t="s">
        <v>19</v>
      </c>
      <c r="F1075" s="6" t="str">
        <f>IF(E1075="BUY", "SELL", IF(E1075="SELL", "BUY", ""))</f>
        <v>BUY</v>
      </c>
      <c r="G1075" s="7">
        <v>15.7</v>
      </c>
      <c r="H1075" s="7">
        <v>1000</v>
      </c>
      <c r="I1075" s="11">
        <v>43418</v>
      </c>
      <c r="J1075" s="9">
        <v>12.77</v>
      </c>
      <c r="K1075" s="9">
        <f t="shared" si="48"/>
        <v>813.37579617834399</v>
      </c>
      <c r="L1075" s="10">
        <f t="shared" si="49"/>
        <v>-0.18662420382165601</v>
      </c>
      <c r="M1075" s="10">
        <f t="shared" si="50"/>
        <v>0.18662420382165601</v>
      </c>
      <c r="N1075" s="6">
        <f>DATEDIF(A1075, I1075, "d")</f>
        <v>44</v>
      </c>
    </row>
    <row r="1076" spans="1:14" ht="14.25">
      <c r="A1076" s="11">
        <v>43374</v>
      </c>
      <c r="B1076" s="6" t="s">
        <v>1706</v>
      </c>
      <c r="C1076" s="6" t="s">
        <v>612</v>
      </c>
      <c r="D1076" s="17">
        <v>3385079259</v>
      </c>
      <c r="E1076" s="12" t="s">
        <v>16</v>
      </c>
      <c r="F1076" s="13" t="str">
        <f>IF(E1076="BUY", "SELL", IF(E1076="SELL", "BUY", ""))</f>
        <v>SELL</v>
      </c>
      <c r="G1076" s="7">
        <v>21.139999</v>
      </c>
      <c r="H1076" s="7">
        <v>1000</v>
      </c>
      <c r="I1076" s="11">
        <v>43773</v>
      </c>
      <c r="J1076" s="9">
        <v>17.139999</v>
      </c>
      <c r="K1076" s="9">
        <f t="shared" si="48"/>
        <v>810.78523229826078</v>
      </c>
      <c r="L1076" s="10">
        <f t="shared" si="49"/>
        <v>0.18921476770173923</v>
      </c>
      <c r="M1076" s="10">
        <f t="shared" si="50"/>
        <v>-0.18921476770173923</v>
      </c>
      <c r="N1076" s="6">
        <f>DATEDIF(A1076, I1076, "d")</f>
        <v>399</v>
      </c>
    </row>
    <row r="1077" spans="1:14" ht="14.25">
      <c r="A1077" s="5">
        <v>43375</v>
      </c>
      <c r="B1077" s="6" t="s">
        <v>1143</v>
      </c>
      <c r="C1077" s="6" t="s">
        <v>1144</v>
      </c>
      <c r="D1077" s="17">
        <v>7122279632</v>
      </c>
      <c r="E1077" s="6" t="s">
        <v>19</v>
      </c>
      <c r="F1077" s="6" t="str">
        <f>IF(E1077="BUY", "SELL", IF(E1077="SELL", "BUY", ""))</f>
        <v>BUY</v>
      </c>
      <c r="G1077" s="7">
        <v>41.810001</v>
      </c>
      <c r="H1077" s="7">
        <v>1000</v>
      </c>
      <c r="I1077" s="5">
        <v>43543</v>
      </c>
      <c r="J1077" s="9">
        <v>38.790000999999997</v>
      </c>
      <c r="K1077" s="9">
        <f t="shared" si="48"/>
        <v>927.7684781686562</v>
      </c>
      <c r="L1077" s="10">
        <f t="shared" si="49"/>
        <v>-7.2231521831343792E-2</v>
      </c>
      <c r="M1077" s="10">
        <f t="shared" si="50"/>
        <v>7.2231521831343792E-2</v>
      </c>
      <c r="N1077" s="6">
        <f>DATEDIF(A1077, I1077, "d")</f>
        <v>168</v>
      </c>
    </row>
    <row r="1078" spans="1:14" ht="14.25">
      <c r="A1078" s="5">
        <v>43376</v>
      </c>
      <c r="B1078" s="6" t="s">
        <v>1721</v>
      </c>
      <c r="C1078" s="6" t="s">
        <v>1722</v>
      </c>
      <c r="D1078" s="17">
        <v>6963696510</v>
      </c>
      <c r="E1078" s="6" t="s">
        <v>16</v>
      </c>
      <c r="F1078" s="6" t="str">
        <f>IF(E1078="BUY", "SELL", IF(E1078="SELL", "BUY", ""))</f>
        <v>SELL</v>
      </c>
      <c r="G1078" s="7">
        <v>54.549999</v>
      </c>
      <c r="H1078" s="7">
        <v>1000</v>
      </c>
      <c r="I1078" s="11">
        <v>43494</v>
      </c>
      <c r="J1078" s="9">
        <v>37.060001</v>
      </c>
      <c r="K1078" s="9">
        <f t="shared" si="48"/>
        <v>679.376749392791</v>
      </c>
      <c r="L1078" s="10">
        <f t="shared" si="49"/>
        <v>0.32062325060720898</v>
      </c>
      <c r="M1078" s="10">
        <f t="shared" si="50"/>
        <v>-0.32062325060720898</v>
      </c>
      <c r="N1078" s="6">
        <f>DATEDIF(A1078, I1078, "d")</f>
        <v>118</v>
      </c>
    </row>
    <row r="1079" spans="1:14" ht="14.25">
      <c r="A1079" s="5">
        <v>43376</v>
      </c>
      <c r="B1079" s="6" t="s">
        <v>2234</v>
      </c>
      <c r="C1079" s="6" t="s">
        <v>2235</v>
      </c>
      <c r="D1079" s="17">
        <v>249314308</v>
      </c>
      <c r="E1079" s="6" t="s">
        <v>16</v>
      </c>
      <c r="F1079" s="6" t="str">
        <f>IF(E1079="BUY", "SELL", IF(E1079="SELL", "BUY", ""))</f>
        <v>SELL</v>
      </c>
      <c r="G1079" s="7">
        <v>52.439999</v>
      </c>
      <c r="H1079" s="7">
        <v>1000</v>
      </c>
      <c r="I1079" s="11">
        <v>44727</v>
      </c>
      <c r="J1079" s="9">
        <v>26.389999</v>
      </c>
      <c r="K1079" s="9">
        <f t="shared" si="48"/>
        <v>503.24179067966799</v>
      </c>
      <c r="L1079" s="10">
        <f t="shared" si="49"/>
        <v>0.49675820932033199</v>
      </c>
      <c r="M1079" s="10">
        <f t="shared" si="50"/>
        <v>-0.49675820932033199</v>
      </c>
      <c r="N1079" s="6">
        <f>DATEDIF(A1079, I1079, "d")</f>
        <v>1351</v>
      </c>
    </row>
    <row r="1080" spans="1:14" ht="14.25">
      <c r="A1080" s="11">
        <v>43377</v>
      </c>
      <c r="B1080" s="6" t="s">
        <v>2274</v>
      </c>
      <c r="C1080" s="6" t="s">
        <v>2275</v>
      </c>
      <c r="D1080" s="17">
        <v>2840610600</v>
      </c>
      <c r="E1080" s="13" t="s">
        <v>19</v>
      </c>
      <c r="F1080" s="12" t="str">
        <f>IF(E1080="BUY", "SELL", IF(E1080="SELL", "BUY", ""))</f>
        <v>BUY</v>
      </c>
      <c r="G1080" s="7">
        <v>45.88</v>
      </c>
      <c r="H1080" s="7">
        <v>1000</v>
      </c>
      <c r="I1080" s="11">
        <v>44727</v>
      </c>
      <c r="J1080" s="9">
        <v>89.99</v>
      </c>
      <c r="K1080" s="9">
        <f t="shared" si="48"/>
        <v>1961.4210985178725</v>
      </c>
      <c r="L1080" s="10">
        <f t="shared" si="49"/>
        <v>0.9614210985178725</v>
      </c>
      <c r="M1080" s="10">
        <f t="shared" si="50"/>
        <v>-0.9614210985178725</v>
      </c>
      <c r="N1080" s="6">
        <f>DATEDIF(A1080, I1080, "d")</f>
        <v>1350</v>
      </c>
    </row>
    <row r="1081" spans="1:14" ht="14.25">
      <c r="A1081" s="5">
        <v>43378</v>
      </c>
      <c r="B1081" s="6" t="s">
        <v>1676</v>
      </c>
      <c r="C1081" s="6" t="s">
        <v>1677</v>
      </c>
      <c r="D1081" s="17">
        <v>4736510000</v>
      </c>
      <c r="E1081" s="6" t="s">
        <v>16</v>
      </c>
      <c r="F1081" s="6" t="str">
        <f>IF(E1081="BUY", "SELL", IF(E1081="SELL", "BUY", ""))</f>
        <v>SELL</v>
      </c>
      <c r="G1081" s="7">
        <v>17.899999999999999</v>
      </c>
      <c r="H1081" s="7">
        <v>1000</v>
      </c>
      <c r="I1081" s="11">
        <v>43669</v>
      </c>
      <c r="J1081" s="9">
        <v>5.81</v>
      </c>
      <c r="K1081" s="9">
        <f t="shared" si="48"/>
        <v>324.5810055865922</v>
      </c>
      <c r="L1081" s="10">
        <f t="shared" si="49"/>
        <v>0.67541899441340769</v>
      </c>
      <c r="M1081" s="10">
        <f t="shared" si="50"/>
        <v>-0.67541899441340769</v>
      </c>
      <c r="N1081" s="6">
        <f>DATEDIF(A1081, I1081, "d")</f>
        <v>291</v>
      </c>
    </row>
    <row r="1082" spans="1:14" ht="14.25">
      <c r="A1082" s="5">
        <v>43378</v>
      </c>
      <c r="B1082" s="6" t="s">
        <v>2000</v>
      </c>
      <c r="C1082" s="6" t="s">
        <v>2001</v>
      </c>
      <c r="D1082" s="17">
        <v>3799935907</v>
      </c>
      <c r="E1082" s="6" t="s">
        <v>19</v>
      </c>
      <c r="F1082" s="6" t="str">
        <f>IF(E1082="BUY", "SELL", IF(E1082="SELL", "BUY", ""))</f>
        <v>BUY</v>
      </c>
      <c r="G1082" s="7">
        <v>38.560001</v>
      </c>
      <c r="H1082" s="7">
        <v>1000</v>
      </c>
      <c r="I1082" s="5">
        <v>43669</v>
      </c>
      <c r="J1082" s="9">
        <v>49.110000999999997</v>
      </c>
      <c r="K1082" s="9">
        <f t="shared" si="48"/>
        <v>1273.5995779668158</v>
      </c>
      <c r="L1082" s="10">
        <f t="shared" si="49"/>
        <v>0.27359957796681578</v>
      </c>
      <c r="M1082" s="10">
        <f t="shared" si="50"/>
        <v>-0.27359957796681578</v>
      </c>
      <c r="N1082" s="6">
        <f>DATEDIF(A1082, I1082, "d")</f>
        <v>291</v>
      </c>
    </row>
    <row r="1083" spans="1:14" ht="14.25">
      <c r="A1083" s="5">
        <v>43378</v>
      </c>
      <c r="B1083" s="6" t="s">
        <v>1285</v>
      </c>
      <c r="C1083" s="6" t="s">
        <v>1286</v>
      </c>
      <c r="D1083" s="17">
        <v>1158799596</v>
      </c>
      <c r="E1083" s="6" t="s">
        <v>19</v>
      </c>
      <c r="F1083" s="6" t="str">
        <f>IF(E1083="BUY", "SELL", IF(E1083="SELL", "BUY", ""))</f>
        <v>BUY</v>
      </c>
      <c r="G1083" s="7">
        <v>15.060513</v>
      </c>
      <c r="H1083" s="7">
        <v>1000</v>
      </c>
      <c r="I1083" s="11">
        <v>43550</v>
      </c>
      <c r="J1083" s="9">
        <v>10.258874</v>
      </c>
      <c r="K1083" s="9">
        <f t="shared" si="48"/>
        <v>681.17692936488959</v>
      </c>
      <c r="L1083" s="10">
        <f t="shared" si="49"/>
        <v>-0.31882307063511039</v>
      </c>
      <c r="M1083" s="10">
        <f t="shared" si="50"/>
        <v>0.31882307063511039</v>
      </c>
      <c r="N1083" s="6">
        <f>DATEDIF(A1083, I1083, "d")</f>
        <v>172</v>
      </c>
    </row>
    <row r="1084" spans="1:14" ht="14.25">
      <c r="A1084" s="5">
        <v>43378</v>
      </c>
      <c r="B1084" s="6" t="s">
        <v>2276</v>
      </c>
      <c r="C1084" s="6" t="s">
        <v>2277</v>
      </c>
      <c r="D1084" s="17">
        <v>6444734620</v>
      </c>
      <c r="E1084" s="6" t="s">
        <v>16</v>
      </c>
      <c r="F1084" s="6" t="str">
        <f>IF(E1084="BUY", "SELL", IF(E1084="SELL", "BUY", ""))</f>
        <v>SELL</v>
      </c>
      <c r="G1084" s="7">
        <v>96.739998</v>
      </c>
      <c r="H1084" s="7">
        <v>1000</v>
      </c>
      <c r="I1084" s="11">
        <v>44727</v>
      </c>
      <c r="J1084" s="9">
        <v>73.769997000000004</v>
      </c>
      <c r="K1084" s="9">
        <f t="shared" si="48"/>
        <v>762.55942242215065</v>
      </c>
      <c r="L1084" s="10">
        <f t="shared" si="49"/>
        <v>0.23744057757784937</v>
      </c>
      <c r="M1084" s="10">
        <f t="shared" si="50"/>
        <v>-0.23744057757784937</v>
      </c>
      <c r="N1084" s="6">
        <f>DATEDIF(A1084, I1084, "d")</f>
        <v>1349</v>
      </c>
    </row>
    <row r="1085" spans="1:14" ht="14.25">
      <c r="A1085" s="5">
        <v>43378</v>
      </c>
      <c r="B1085" s="6" t="s">
        <v>379</v>
      </c>
      <c r="C1085" s="6" t="s">
        <v>380</v>
      </c>
      <c r="D1085" s="17">
        <v>4120653358</v>
      </c>
      <c r="E1085" s="6" t="s">
        <v>19</v>
      </c>
      <c r="F1085" s="6" t="str">
        <f>IF(E1085="BUY", "SELL", IF(E1085="SELL", "BUY", ""))</f>
        <v>BUY</v>
      </c>
      <c r="G1085" s="7">
        <v>27.016556000000001</v>
      </c>
      <c r="H1085" s="7">
        <v>1000</v>
      </c>
      <c r="I1085" s="5">
        <v>43430</v>
      </c>
      <c r="J1085" s="9">
        <v>26.794364999999999</v>
      </c>
      <c r="K1085" s="9">
        <f t="shared" si="48"/>
        <v>991.77574669399007</v>
      </c>
      <c r="L1085" s="10">
        <f t="shared" si="49"/>
        <v>-8.2242533060099283E-3</v>
      </c>
      <c r="M1085" s="10">
        <f t="shared" si="50"/>
        <v>8.2242533060099283E-3</v>
      </c>
      <c r="N1085" s="6">
        <f>DATEDIF(A1085, I1085, "d")</f>
        <v>52</v>
      </c>
    </row>
    <row r="1086" spans="1:14" ht="14.25">
      <c r="A1086" s="5">
        <v>43378</v>
      </c>
      <c r="B1086" s="6" t="s">
        <v>2278</v>
      </c>
      <c r="C1086" s="6" t="s">
        <v>2279</v>
      </c>
      <c r="D1086" s="17">
        <v>210377146</v>
      </c>
      <c r="E1086" s="6" t="s">
        <v>19</v>
      </c>
      <c r="F1086" s="6" t="str">
        <f>IF(E1086="BUY", "SELL", IF(E1086="SELL", "BUY", ""))</f>
        <v>BUY</v>
      </c>
      <c r="G1086" s="7">
        <v>15.8</v>
      </c>
      <c r="H1086" s="7">
        <v>1000</v>
      </c>
      <c r="I1086" s="11">
        <v>44727</v>
      </c>
      <c r="J1086" s="9">
        <v>0.79</v>
      </c>
      <c r="K1086" s="9">
        <f t="shared" si="48"/>
        <v>50</v>
      </c>
      <c r="L1086" s="10">
        <f t="shared" si="49"/>
        <v>-0.95</v>
      </c>
      <c r="M1086" s="10">
        <f t="shared" si="50"/>
        <v>0.95</v>
      </c>
      <c r="N1086" s="6">
        <f>DATEDIF(A1086, I1086, "d")</f>
        <v>1349</v>
      </c>
    </row>
    <row r="1087" spans="1:14" ht="14.25">
      <c r="A1087" s="11">
        <v>43381</v>
      </c>
      <c r="B1087" s="6" t="s">
        <v>839</v>
      </c>
      <c r="C1087" s="6" t="s">
        <v>840</v>
      </c>
      <c r="D1087" s="17">
        <v>4029102194</v>
      </c>
      <c r="E1087" s="13" t="s">
        <v>19</v>
      </c>
      <c r="F1087" s="12" t="str">
        <f>IF(E1087="BUY", "SELL", IF(E1087="SELL", "BUY", ""))</f>
        <v>BUY</v>
      </c>
      <c r="G1087" s="7">
        <v>95.240523999999994</v>
      </c>
      <c r="H1087" s="7">
        <v>1000</v>
      </c>
      <c r="I1087" s="11">
        <v>43766</v>
      </c>
      <c r="J1087" s="9">
        <v>105.196625</v>
      </c>
      <c r="K1087" s="9">
        <f t="shared" si="48"/>
        <v>1104.5363946128646</v>
      </c>
      <c r="L1087" s="10">
        <f t="shared" si="49"/>
        <v>0.10453639461286457</v>
      </c>
      <c r="M1087" s="10">
        <f t="shared" si="50"/>
        <v>-0.10453639461286457</v>
      </c>
      <c r="N1087" s="6">
        <f>DATEDIF(A1087, I1087, "d")</f>
        <v>385</v>
      </c>
    </row>
    <row r="1088" spans="1:14" ht="14.25">
      <c r="A1088" s="5">
        <v>43384</v>
      </c>
      <c r="B1088" s="6" t="s">
        <v>2282</v>
      </c>
      <c r="C1088" s="6" t="s">
        <v>2283</v>
      </c>
      <c r="D1088" s="17">
        <v>4140395025</v>
      </c>
      <c r="E1088" s="6" t="s">
        <v>16</v>
      </c>
      <c r="F1088" s="6" t="str">
        <f>IF(E1088="BUY", "SELL", IF(E1088="SELL", "BUY", ""))</f>
        <v>SELL</v>
      </c>
      <c r="G1088" s="7">
        <v>70.41</v>
      </c>
      <c r="H1088" s="7">
        <v>1000</v>
      </c>
      <c r="I1088" s="11">
        <v>44727</v>
      </c>
      <c r="J1088" s="9">
        <v>75.88</v>
      </c>
      <c r="K1088" s="9">
        <f t="shared" si="48"/>
        <v>1077.6878284334612</v>
      </c>
      <c r="L1088" s="10">
        <f t="shared" si="49"/>
        <v>-7.768782843346117E-2</v>
      </c>
      <c r="M1088" s="10">
        <f t="shared" si="50"/>
        <v>7.768782843346117E-2</v>
      </c>
      <c r="N1088" s="6">
        <f>DATEDIF(A1088, I1088, "d")</f>
        <v>1343</v>
      </c>
    </row>
    <row r="1089" spans="1:14" ht="14.25">
      <c r="A1089" s="5">
        <v>43384</v>
      </c>
      <c r="B1089" s="6" t="s">
        <v>2155</v>
      </c>
      <c r="C1089" s="6" t="s">
        <v>2156</v>
      </c>
      <c r="D1089" s="17">
        <v>145542800</v>
      </c>
      <c r="E1089" s="6" t="s">
        <v>19</v>
      </c>
      <c r="F1089" s="6" t="str">
        <f>IF(E1089="BUY", "SELL", IF(E1089="SELL", "BUY", ""))</f>
        <v>BUY</v>
      </c>
      <c r="G1089" s="7">
        <v>10</v>
      </c>
      <c r="H1089" s="7">
        <v>1000</v>
      </c>
      <c r="I1089" s="11">
        <v>44727</v>
      </c>
      <c r="J1089" s="9">
        <v>3.48</v>
      </c>
      <c r="K1089" s="9">
        <f t="shared" si="48"/>
        <v>348</v>
      </c>
      <c r="L1089" s="10">
        <f t="shared" si="49"/>
        <v>-0.65200000000000002</v>
      </c>
      <c r="M1089" s="10">
        <f t="shared" si="50"/>
        <v>0.65200000000000002</v>
      </c>
      <c r="N1089" s="6">
        <f>DATEDIF(A1089, I1089, "d")</f>
        <v>1343</v>
      </c>
    </row>
    <row r="1090" spans="1:14" ht="14.25">
      <c r="A1090" s="5">
        <v>43385</v>
      </c>
      <c r="B1090" s="6" t="s">
        <v>2284</v>
      </c>
      <c r="C1090" s="6" t="s">
        <v>2285</v>
      </c>
      <c r="D1090" s="17">
        <v>4152970020</v>
      </c>
      <c r="E1090" s="6" t="s">
        <v>19</v>
      </c>
      <c r="F1090" s="6" t="str">
        <f>IF(E1090="BUY", "SELL", IF(E1090="SELL", "BUY", ""))</f>
        <v>BUY</v>
      </c>
      <c r="G1090" s="7">
        <v>24.957927999999999</v>
      </c>
      <c r="H1090" s="7">
        <v>1000</v>
      </c>
      <c r="I1090" s="11">
        <v>44249</v>
      </c>
      <c r="J1090" s="9">
        <v>43.575974000000002</v>
      </c>
      <c r="K1090" s="9">
        <f t="shared" si="48"/>
        <v>1745.9772301610935</v>
      </c>
      <c r="L1090" s="10">
        <f t="shared" si="49"/>
        <v>0.74597723016109352</v>
      </c>
      <c r="M1090" s="10">
        <f t="shared" si="50"/>
        <v>-0.74597723016109352</v>
      </c>
      <c r="N1090" s="6">
        <f>DATEDIF(A1090, I1090, "d")</f>
        <v>864</v>
      </c>
    </row>
    <row r="1091" spans="1:14" ht="14.25">
      <c r="A1091" s="5">
        <v>43389</v>
      </c>
      <c r="B1091" s="6" t="s">
        <v>989</v>
      </c>
      <c r="C1091" s="6" t="s">
        <v>990</v>
      </c>
      <c r="D1091" s="17">
        <v>2082171299</v>
      </c>
      <c r="E1091" s="6" t="s">
        <v>16</v>
      </c>
      <c r="F1091" s="6" t="str">
        <f>IF(E1091="BUY", "SELL", IF(E1091="SELL", "BUY", ""))</f>
        <v>SELL</v>
      </c>
      <c r="G1091" s="7">
        <v>16.860001</v>
      </c>
      <c r="H1091" s="7">
        <v>1000</v>
      </c>
      <c r="I1091" s="5">
        <v>43607</v>
      </c>
      <c r="J1091" s="9">
        <v>17.559999000000001</v>
      </c>
      <c r="K1091" s="9">
        <f t="shared" ref="K1091:K1154" si="51">(H1091/G1091)*J1091</f>
        <v>1041.5182656276238</v>
      </c>
      <c r="L1091" s="10">
        <f t="shared" ref="L1091:L1154" si="52">IF(F1091="BUY",(K1091-H1091)/H1091, IF(F1091="SELL", (H1091-K1091)/H1091, "Invalid"))</f>
        <v>-4.1518265627623806E-2</v>
      </c>
      <c r="M1091" s="10">
        <f t="shared" ref="M1091:M1154" si="53">IF(E1091="BUY",(K1091-H1091)/H1091,IF(E1091="SELL",(H1091-K1091)/H1091,""))</f>
        <v>4.1518265627623806E-2</v>
      </c>
      <c r="N1091" s="6">
        <f>DATEDIF(A1091, I1091, "d")</f>
        <v>218</v>
      </c>
    </row>
    <row r="1092" spans="1:14" ht="14.25">
      <c r="A1092" s="11">
        <v>43389</v>
      </c>
      <c r="B1092" s="6" t="s">
        <v>1301</v>
      </c>
      <c r="C1092" s="6" t="s">
        <v>1302</v>
      </c>
      <c r="D1092" s="17">
        <v>39657000</v>
      </c>
      <c r="E1092" s="13" t="s">
        <v>19</v>
      </c>
      <c r="F1092" s="12" t="str">
        <f>IF(E1092="BUY", "SELL", IF(E1092="SELL", "BUY", ""))</f>
        <v>BUY</v>
      </c>
      <c r="G1092" s="7">
        <v>298.5</v>
      </c>
      <c r="H1092" s="7">
        <v>1000</v>
      </c>
      <c r="I1092" s="11">
        <v>43454</v>
      </c>
      <c r="J1092" s="9">
        <v>178</v>
      </c>
      <c r="K1092" s="9">
        <f t="shared" si="51"/>
        <v>596.31490787269684</v>
      </c>
      <c r="L1092" s="10">
        <f t="shared" si="52"/>
        <v>-0.40368509212730319</v>
      </c>
      <c r="M1092" s="10">
        <f t="shared" si="53"/>
        <v>0.40368509212730319</v>
      </c>
      <c r="N1092" s="6">
        <f>DATEDIF(A1092, I1092, "d")</f>
        <v>65</v>
      </c>
    </row>
    <row r="1093" spans="1:14" ht="14.25">
      <c r="A1093" s="5">
        <v>43390</v>
      </c>
      <c r="B1093" s="6" t="s">
        <v>185</v>
      </c>
      <c r="C1093" s="6" t="s">
        <v>186</v>
      </c>
      <c r="D1093" s="17">
        <v>3956334088</v>
      </c>
      <c r="E1093" s="6" t="s">
        <v>19</v>
      </c>
      <c r="F1093" s="6" t="str">
        <f>IF(E1093="BUY", "SELL", IF(E1093="SELL", "BUY", ""))</f>
        <v>BUY</v>
      </c>
      <c r="G1093" s="7">
        <v>19.568847999999999</v>
      </c>
      <c r="H1093" s="7">
        <v>1000</v>
      </c>
      <c r="I1093" s="5">
        <v>43469</v>
      </c>
      <c r="J1093" s="9">
        <v>19.367235000000001</v>
      </c>
      <c r="K1093" s="9">
        <f t="shared" si="51"/>
        <v>989.69724738012178</v>
      </c>
      <c r="L1093" s="10">
        <f t="shared" si="52"/>
        <v>-1.030275261987822E-2</v>
      </c>
      <c r="M1093" s="10">
        <f t="shared" si="53"/>
        <v>1.030275261987822E-2</v>
      </c>
      <c r="N1093" s="6">
        <f>DATEDIF(A1093, I1093, "d")</f>
        <v>79</v>
      </c>
    </row>
    <row r="1094" spans="1:14" ht="14.25">
      <c r="A1094" s="5">
        <v>43391</v>
      </c>
      <c r="B1094" s="6" t="s">
        <v>2288</v>
      </c>
      <c r="C1094" s="6" t="s">
        <v>2289</v>
      </c>
      <c r="D1094" s="17">
        <v>3020994000</v>
      </c>
      <c r="E1094" s="6" t="s">
        <v>16</v>
      </c>
      <c r="F1094" s="6" t="str">
        <f>IF(E1094="BUY", "SELL", IF(E1094="SELL", "BUY", ""))</f>
        <v>SELL</v>
      </c>
      <c r="G1094" s="7">
        <v>13.35</v>
      </c>
      <c r="H1094" s="7">
        <v>1000</v>
      </c>
      <c r="I1094" s="11">
        <v>43795</v>
      </c>
      <c r="J1094" s="9">
        <v>67.699996999999996</v>
      </c>
      <c r="K1094" s="9">
        <f t="shared" si="51"/>
        <v>5071.1608239700372</v>
      </c>
      <c r="L1094" s="10">
        <f t="shared" si="52"/>
        <v>-4.071160823970037</v>
      </c>
      <c r="M1094" s="10">
        <f t="shared" si="53"/>
        <v>4.071160823970037</v>
      </c>
      <c r="N1094" s="6">
        <f>DATEDIF(A1094, I1094, "d")</f>
        <v>404</v>
      </c>
    </row>
    <row r="1095" spans="1:14" ht="14.25">
      <c r="A1095" s="5">
        <v>43391</v>
      </c>
      <c r="B1095" s="6" t="s">
        <v>661</v>
      </c>
      <c r="C1095" s="6" t="s">
        <v>662</v>
      </c>
      <c r="D1095" s="17">
        <v>1511406816</v>
      </c>
      <c r="E1095" s="6" t="s">
        <v>16</v>
      </c>
      <c r="F1095" s="6" t="str">
        <f>IF(E1095="BUY", "SELL", IF(E1095="SELL", "BUY", ""))</f>
        <v>SELL</v>
      </c>
      <c r="G1095" s="7">
        <v>45.056797000000003</v>
      </c>
      <c r="H1095" s="7">
        <v>1000</v>
      </c>
      <c r="I1095" s="11">
        <v>43494</v>
      </c>
      <c r="J1095" s="9">
        <v>40.388168</v>
      </c>
      <c r="K1095" s="9">
        <f t="shared" si="51"/>
        <v>896.38346906905076</v>
      </c>
      <c r="L1095" s="10">
        <f t="shared" si="52"/>
        <v>0.10361653093094923</v>
      </c>
      <c r="M1095" s="10">
        <f t="shared" si="53"/>
        <v>-0.10361653093094923</v>
      </c>
      <c r="N1095" s="6">
        <f>DATEDIF(A1095, I1095, "d")</f>
        <v>103</v>
      </c>
    </row>
    <row r="1096" spans="1:14" ht="14.25">
      <c r="A1096" s="11">
        <v>43391</v>
      </c>
      <c r="B1096" s="6" t="s">
        <v>2290</v>
      </c>
      <c r="C1096" s="6" t="s">
        <v>2291</v>
      </c>
      <c r="D1096" s="17">
        <v>4579138005</v>
      </c>
      <c r="E1096" s="13" t="s">
        <v>19</v>
      </c>
      <c r="F1096" s="12" t="str">
        <f>IF(E1096="BUY", "SELL", IF(E1096="SELL", "BUY", ""))</f>
        <v>BUY</v>
      </c>
      <c r="G1096" s="7">
        <v>27.73</v>
      </c>
      <c r="H1096" s="7">
        <v>1000</v>
      </c>
      <c r="I1096" s="11">
        <v>44727</v>
      </c>
      <c r="J1096" s="9">
        <v>30.11</v>
      </c>
      <c r="K1096" s="9">
        <f t="shared" si="51"/>
        <v>1085.8276235124413</v>
      </c>
      <c r="L1096" s="10">
        <f t="shared" si="52"/>
        <v>8.5827623512441276E-2</v>
      </c>
      <c r="M1096" s="10">
        <f t="shared" si="53"/>
        <v>-8.5827623512441276E-2</v>
      </c>
      <c r="N1096" s="6">
        <f>DATEDIF(A1096, I1096, "d")</f>
        <v>1336</v>
      </c>
    </row>
    <row r="1097" spans="1:14" ht="14.25">
      <c r="A1097" s="5">
        <v>43392</v>
      </c>
      <c r="B1097" s="6" t="s">
        <v>2292</v>
      </c>
      <c r="C1097" s="6" t="s">
        <v>2293</v>
      </c>
      <c r="D1097" s="17">
        <v>300083024</v>
      </c>
      <c r="E1097" s="6" t="s">
        <v>16</v>
      </c>
      <c r="F1097" s="6" t="str">
        <f>IF(E1097="BUY", "SELL", IF(E1097="SELL", "BUY", ""))</f>
        <v>SELL</v>
      </c>
      <c r="G1097" s="7">
        <v>18.219999000000001</v>
      </c>
      <c r="H1097" s="7">
        <v>1000</v>
      </c>
      <c r="I1097" s="11">
        <v>43683</v>
      </c>
      <c r="J1097" s="9">
        <v>22.120000999999998</v>
      </c>
      <c r="K1097" s="9">
        <f t="shared" si="51"/>
        <v>1214.0506154802749</v>
      </c>
      <c r="L1097" s="10">
        <f t="shared" si="52"/>
        <v>-0.21405061548027493</v>
      </c>
      <c r="M1097" s="10">
        <f t="shared" si="53"/>
        <v>0.21405061548027493</v>
      </c>
      <c r="N1097" s="6">
        <f>DATEDIF(A1097, I1097, "d")</f>
        <v>291</v>
      </c>
    </row>
    <row r="1098" spans="1:14" ht="14.25">
      <c r="A1098" s="5">
        <v>43392</v>
      </c>
      <c r="B1098" s="6" t="s">
        <v>419</v>
      </c>
      <c r="C1098" s="6" t="s">
        <v>420</v>
      </c>
      <c r="D1098" s="17">
        <v>8837709330</v>
      </c>
      <c r="E1098" s="6" t="s">
        <v>19</v>
      </c>
      <c r="F1098" s="6" t="str">
        <f>IF(E1098="BUY", "SELL", IF(E1098="SELL", "BUY", ""))</f>
        <v>BUY</v>
      </c>
      <c r="G1098" s="7">
        <v>83.186538999999996</v>
      </c>
      <c r="H1098" s="7">
        <v>1000</v>
      </c>
      <c r="I1098" s="11">
        <v>43395</v>
      </c>
      <c r="J1098" s="9">
        <v>80.615570000000005</v>
      </c>
      <c r="K1098" s="9">
        <f t="shared" si="51"/>
        <v>969.09392996864563</v>
      </c>
      <c r="L1098" s="10">
        <f t="shared" si="52"/>
        <v>-3.0906070031354375E-2</v>
      </c>
      <c r="M1098" s="10">
        <f t="shared" si="53"/>
        <v>3.0906070031354375E-2</v>
      </c>
      <c r="N1098" s="6">
        <f>DATEDIF(A1098, I1098, "d")</f>
        <v>3</v>
      </c>
    </row>
    <row r="1099" spans="1:14" ht="14.25">
      <c r="A1099" s="5">
        <v>43395</v>
      </c>
      <c r="B1099" s="6" t="s">
        <v>419</v>
      </c>
      <c r="C1099" s="6" t="s">
        <v>420</v>
      </c>
      <c r="D1099" s="17">
        <v>8837709330</v>
      </c>
      <c r="E1099" s="6" t="s">
        <v>16</v>
      </c>
      <c r="F1099" s="6" t="str">
        <f>IF(E1099="BUY", "SELL", IF(E1099="SELL", "BUY", ""))</f>
        <v>SELL</v>
      </c>
      <c r="G1099" s="7">
        <v>80.615570000000005</v>
      </c>
      <c r="H1099" s="7">
        <v>1000</v>
      </c>
      <c r="I1099" s="11">
        <v>43868</v>
      </c>
      <c r="J1099" s="9">
        <v>88.032570000000007</v>
      </c>
      <c r="K1099" s="9">
        <f t="shared" si="51"/>
        <v>1092.004559416996</v>
      </c>
      <c r="L1099" s="10">
        <f t="shared" si="52"/>
        <v>-9.2004559416996021E-2</v>
      </c>
      <c r="M1099" s="10">
        <f t="shared" si="53"/>
        <v>9.2004559416996021E-2</v>
      </c>
      <c r="N1099" s="6">
        <f>DATEDIF(A1099, I1099, "d")</f>
        <v>473</v>
      </c>
    </row>
    <row r="1100" spans="1:14" ht="14.25">
      <c r="A1100" s="5">
        <v>43396</v>
      </c>
      <c r="B1100" s="6" t="s">
        <v>2294</v>
      </c>
      <c r="C1100" s="6" t="s">
        <v>2295</v>
      </c>
      <c r="D1100" s="17">
        <v>174082514</v>
      </c>
      <c r="E1100" s="6" t="s">
        <v>19</v>
      </c>
      <c r="F1100" s="6" t="str">
        <f>IF(E1100="BUY", "SELL", IF(E1100="SELL", "BUY", ""))</f>
        <v>BUY</v>
      </c>
      <c r="G1100" s="7">
        <v>168.050003</v>
      </c>
      <c r="H1100" s="7">
        <v>1000</v>
      </c>
      <c r="I1100" s="11">
        <v>44727</v>
      </c>
      <c r="J1100" s="9">
        <v>5.26</v>
      </c>
      <c r="K1100" s="9">
        <f t="shared" si="51"/>
        <v>31.30020771258183</v>
      </c>
      <c r="L1100" s="10">
        <f t="shared" si="52"/>
        <v>-0.9686997922874182</v>
      </c>
      <c r="M1100" s="10">
        <f t="shared" si="53"/>
        <v>0.9686997922874182</v>
      </c>
      <c r="N1100" s="6">
        <f>DATEDIF(A1100, I1100, "d")</f>
        <v>1331</v>
      </c>
    </row>
    <row r="1101" spans="1:14" ht="14.25">
      <c r="A1101" s="5">
        <v>43402</v>
      </c>
      <c r="B1101" s="6" t="s">
        <v>1777</v>
      </c>
      <c r="C1101" s="6" t="s">
        <v>1778</v>
      </c>
      <c r="D1101" s="17">
        <v>983948400</v>
      </c>
      <c r="E1101" s="6" t="s">
        <v>19</v>
      </c>
      <c r="F1101" s="6" t="str">
        <f>IF(E1101="BUY", "SELL", IF(E1101="SELL", "BUY", ""))</f>
        <v>BUY</v>
      </c>
      <c r="G1101" s="7">
        <v>14.79</v>
      </c>
      <c r="H1101" s="7">
        <v>1000</v>
      </c>
      <c r="I1101" s="11">
        <v>44727</v>
      </c>
      <c r="J1101" s="9">
        <v>8.0299999999999994</v>
      </c>
      <c r="K1101" s="9">
        <f t="shared" si="51"/>
        <v>542.93441514536846</v>
      </c>
      <c r="L1101" s="10">
        <f t="shared" si="52"/>
        <v>-0.45706558485463156</v>
      </c>
      <c r="M1101" s="10">
        <f t="shared" si="53"/>
        <v>0.45706558485463156</v>
      </c>
      <c r="N1101" s="6">
        <f>DATEDIF(A1101, I1101, "d")</f>
        <v>1325</v>
      </c>
    </row>
    <row r="1102" spans="1:14" ht="14.25">
      <c r="A1102" s="5">
        <v>43402</v>
      </c>
      <c r="B1102" s="6" t="s">
        <v>797</v>
      </c>
      <c r="C1102" s="6" t="s">
        <v>798</v>
      </c>
      <c r="D1102" s="17">
        <v>1778952733</v>
      </c>
      <c r="E1102" s="6" t="s">
        <v>19</v>
      </c>
      <c r="F1102" s="6" t="str">
        <f>IF(E1102="BUY", "SELL", IF(E1102="SELL", "BUY", ""))</f>
        <v>BUY</v>
      </c>
      <c r="G1102" s="7">
        <v>48.315739000000001</v>
      </c>
      <c r="H1102" s="7">
        <v>1000</v>
      </c>
      <c r="I1102" s="5">
        <v>43418</v>
      </c>
      <c r="J1102" s="9">
        <v>51.805568999999998</v>
      </c>
      <c r="K1102" s="9">
        <f t="shared" si="51"/>
        <v>1072.2296724055075</v>
      </c>
      <c r="L1102" s="10">
        <f t="shared" si="52"/>
        <v>7.222967240550747E-2</v>
      </c>
      <c r="M1102" s="10">
        <f t="shared" si="53"/>
        <v>-7.222967240550747E-2</v>
      </c>
      <c r="N1102" s="6">
        <f>DATEDIF(A1102, I1102, "d")</f>
        <v>16</v>
      </c>
    </row>
    <row r="1103" spans="1:14" ht="14.25">
      <c r="A1103" s="5">
        <v>43405</v>
      </c>
      <c r="B1103" s="6" t="s">
        <v>527</v>
      </c>
      <c r="C1103" s="6" t="s">
        <v>528</v>
      </c>
      <c r="D1103" s="17">
        <v>725136000</v>
      </c>
      <c r="E1103" s="6" t="s">
        <v>19</v>
      </c>
      <c r="F1103" s="6" t="str">
        <f>IF(E1103="BUY", "SELL", IF(E1103="SELL", "BUY", ""))</f>
        <v>BUY</v>
      </c>
      <c r="G1103" s="7">
        <v>18.62</v>
      </c>
      <c r="H1103" s="7">
        <v>1000</v>
      </c>
      <c r="I1103" s="11">
        <v>43557</v>
      </c>
      <c r="J1103" s="9">
        <v>12.34</v>
      </c>
      <c r="K1103" s="9">
        <f t="shared" si="51"/>
        <v>662.7282491944145</v>
      </c>
      <c r="L1103" s="10">
        <f t="shared" si="52"/>
        <v>-0.33727175080558552</v>
      </c>
      <c r="M1103" s="10">
        <f t="shared" si="53"/>
        <v>0.33727175080558552</v>
      </c>
      <c r="N1103" s="6">
        <f>DATEDIF(A1103, I1103, "d")</f>
        <v>152</v>
      </c>
    </row>
    <row r="1104" spans="1:14" ht="14.25">
      <c r="A1104" s="5">
        <v>43409</v>
      </c>
      <c r="B1104" s="6" t="s">
        <v>2300</v>
      </c>
      <c r="C1104" s="6" t="s">
        <v>2301</v>
      </c>
      <c r="D1104" s="17">
        <v>4409241690</v>
      </c>
      <c r="E1104" s="6" t="s">
        <v>16</v>
      </c>
      <c r="F1104" s="6" t="str">
        <f>IF(E1104="BUY", "SELL", IF(E1104="SELL", "BUY", ""))</f>
        <v>SELL</v>
      </c>
      <c r="G1104" s="7">
        <v>65.160004000000001</v>
      </c>
      <c r="H1104" s="7">
        <v>1000</v>
      </c>
      <c r="I1104" s="11">
        <v>44727</v>
      </c>
      <c r="J1104" s="9">
        <v>79.120002999999997</v>
      </c>
      <c r="K1104" s="9">
        <f t="shared" si="51"/>
        <v>1214.2418376769897</v>
      </c>
      <c r="L1104" s="10">
        <f t="shared" si="52"/>
        <v>-0.21424183767698968</v>
      </c>
      <c r="M1104" s="10">
        <f t="shared" si="53"/>
        <v>0.21424183767698968</v>
      </c>
      <c r="N1104" s="6">
        <f>DATEDIF(A1104, I1104, "d")</f>
        <v>1318</v>
      </c>
    </row>
    <row r="1105" spans="1:14" ht="14.25">
      <c r="A1105" s="5">
        <v>43410</v>
      </c>
      <c r="B1105" s="6" t="s">
        <v>813</v>
      </c>
      <c r="C1105" s="6" t="s">
        <v>814</v>
      </c>
      <c r="D1105" s="17">
        <v>5831148031</v>
      </c>
      <c r="E1105" s="6" t="s">
        <v>16</v>
      </c>
      <c r="F1105" s="6" t="str">
        <f>IF(E1105="BUY", "SELL", IF(E1105="SELL", "BUY", ""))</f>
        <v>SELL</v>
      </c>
      <c r="G1105" s="7">
        <v>2.1168429999999998</v>
      </c>
      <c r="H1105" s="7">
        <v>1000</v>
      </c>
      <c r="I1105" s="11">
        <v>44727</v>
      </c>
      <c r="J1105" s="9">
        <v>1.9866010000000001</v>
      </c>
      <c r="K1105" s="9">
        <f t="shared" si="51"/>
        <v>938.47347205248582</v>
      </c>
      <c r="L1105" s="10">
        <f t="shared" si="52"/>
        <v>6.1526527947514183E-2</v>
      </c>
      <c r="M1105" s="10">
        <f t="shared" si="53"/>
        <v>-6.1526527947514183E-2</v>
      </c>
      <c r="N1105" s="6">
        <f>DATEDIF(A1105, I1105, "d")</f>
        <v>1317</v>
      </c>
    </row>
    <row r="1106" spans="1:14" ht="14.25">
      <c r="A1106" s="5">
        <v>43410</v>
      </c>
      <c r="B1106" s="6" t="s">
        <v>2304</v>
      </c>
      <c r="C1106" s="6" t="s">
        <v>2305</v>
      </c>
      <c r="D1106" s="17">
        <v>2805984795</v>
      </c>
      <c r="E1106" s="6" t="s">
        <v>16</v>
      </c>
      <c r="F1106" s="6" t="str">
        <f>IF(E1106="BUY", "SELL", IF(E1106="SELL", "BUY", ""))</f>
        <v>SELL</v>
      </c>
      <c r="G1106" s="7">
        <v>75.839995999999999</v>
      </c>
      <c r="H1106" s="7">
        <v>1000</v>
      </c>
      <c r="I1106" s="5">
        <v>44286</v>
      </c>
      <c r="J1106" s="9">
        <v>297.88000499999998</v>
      </c>
      <c r="K1106" s="9">
        <f t="shared" si="51"/>
        <v>3927.7428891214604</v>
      </c>
      <c r="L1106" s="10">
        <f t="shared" si="52"/>
        <v>-2.9277428891214603</v>
      </c>
      <c r="M1106" s="10">
        <f t="shared" si="53"/>
        <v>2.9277428891214603</v>
      </c>
      <c r="N1106" s="6">
        <f>DATEDIF(A1106, I1106, "d")</f>
        <v>876</v>
      </c>
    </row>
    <row r="1107" spans="1:14" ht="14.25">
      <c r="A1107" s="5">
        <v>43411</v>
      </c>
      <c r="B1107" s="6" t="s">
        <v>2306</v>
      </c>
      <c r="C1107" s="6" t="s">
        <v>2307</v>
      </c>
      <c r="D1107" s="17">
        <v>1195498111</v>
      </c>
      <c r="E1107" s="6" t="s">
        <v>16</v>
      </c>
      <c r="F1107" s="6" t="str">
        <f>IF(E1107="BUY", "SELL", IF(E1107="SELL", "BUY", ""))</f>
        <v>SELL</v>
      </c>
      <c r="G1107" s="7">
        <v>19.079999999999998</v>
      </c>
      <c r="H1107" s="7">
        <v>1000</v>
      </c>
      <c r="I1107" s="11">
        <v>43697</v>
      </c>
      <c r="J1107" s="9">
        <v>8.3000000000000007</v>
      </c>
      <c r="K1107" s="9">
        <f t="shared" si="51"/>
        <v>435.01048218029359</v>
      </c>
      <c r="L1107" s="10">
        <f t="shared" si="52"/>
        <v>0.56498951781970641</v>
      </c>
      <c r="M1107" s="10">
        <f t="shared" si="53"/>
        <v>-0.56498951781970641</v>
      </c>
      <c r="N1107" s="6">
        <f>DATEDIF(A1107, I1107, "d")</f>
        <v>286</v>
      </c>
    </row>
    <row r="1108" spans="1:14" ht="14.25">
      <c r="A1108" s="5">
        <v>43411</v>
      </c>
      <c r="B1108" s="6" t="s">
        <v>2308</v>
      </c>
      <c r="C1108" s="6" t="s">
        <v>2309</v>
      </c>
      <c r="D1108" s="17">
        <v>1518815863</v>
      </c>
      <c r="E1108" s="6" t="s">
        <v>19</v>
      </c>
      <c r="F1108" s="6" t="str">
        <f>IF(E1108="BUY", "SELL", IF(E1108="SELL", "BUY", ""))</f>
        <v>BUY</v>
      </c>
      <c r="G1108" s="7">
        <v>11.608233999999999</v>
      </c>
      <c r="H1108" s="7">
        <v>1000</v>
      </c>
      <c r="I1108" s="11">
        <v>44727</v>
      </c>
      <c r="J1108" s="9">
        <v>21.747599000000001</v>
      </c>
      <c r="K1108" s="9">
        <f t="shared" si="51"/>
        <v>1873.4631813934834</v>
      </c>
      <c r="L1108" s="10">
        <f t="shared" si="52"/>
        <v>0.87346318139348345</v>
      </c>
      <c r="M1108" s="10">
        <f t="shared" si="53"/>
        <v>-0.87346318139348345</v>
      </c>
      <c r="N1108" s="6">
        <f>DATEDIF(A1108, I1108, "d")</f>
        <v>1316</v>
      </c>
    </row>
    <row r="1109" spans="1:14" ht="14.25">
      <c r="A1109" s="5">
        <v>43411</v>
      </c>
      <c r="B1109" s="6" t="s">
        <v>2141</v>
      </c>
      <c r="C1109" s="6" t="s">
        <v>2142</v>
      </c>
      <c r="D1109" s="17">
        <v>9770472266</v>
      </c>
      <c r="E1109" s="6" t="s">
        <v>16</v>
      </c>
      <c r="F1109" s="6" t="str">
        <f>IF(E1109="BUY", "SELL", IF(E1109="SELL", "BUY", ""))</f>
        <v>SELL</v>
      </c>
      <c r="G1109" s="7">
        <v>43.880001</v>
      </c>
      <c r="H1109" s="7">
        <v>1000</v>
      </c>
      <c r="I1109" s="11">
        <v>44284</v>
      </c>
      <c r="J1109" s="9">
        <v>197.39999399999999</v>
      </c>
      <c r="K1109" s="9">
        <f t="shared" si="51"/>
        <v>4498.6323951998093</v>
      </c>
      <c r="L1109" s="10">
        <f t="shared" si="52"/>
        <v>-3.4986323951998091</v>
      </c>
      <c r="M1109" s="10">
        <f t="shared" si="53"/>
        <v>3.4986323951998091</v>
      </c>
      <c r="N1109" s="6">
        <f>DATEDIF(A1109, I1109, "d")</f>
        <v>873</v>
      </c>
    </row>
    <row r="1110" spans="1:14" ht="14.25">
      <c r="A1110" s="5">
        <v>43413</v>
      </c>
      <c r="B1110" s="6" t="s">
        <v>2312</v>
      </c>
      <c r="C1110" s="6" t="s">
        <v>2313</v>
      </c>
      <c r="D1110" s="17">
        <v>5880017400</v>
      </c>
      <c r="E1110" s="6" t="s">
        <v>16</v>
      </c>
      <c r="F1110" s="6" t="str">
        <f>IF(E1110="BUY", "SELL", IF(E1110="SELL", "BUY", ""))</f>
        <v>SELL</v>
      </c>
      <c r="G1110" s="7">
        <v>25.370000999999998</v>
      </c>
      <c r="H1110" s="7">
        <v>1000</v>
      </c>
      <c r="I1110" s="11">
        <v>44650</v>
      </c>
      <c r="J1110" s="9">
        <v>79.559997999999993</v>
      </c>
      <c r="K1110" s="9">
        <f t="shared" si="51"/>
        <v>3135.9871842338512</v>
      </c>
      <c r="L1110" s="10">
        <f t="shared" si="52"/>
        <v>-2.1359871842338514</v>
      </c>
      <c r="M1110" s="10">
        <f t="shared" si="53"/>
        <v>2.1359871842338514</v>
      </c>
      <c r="N1110" s="6">
        <f>DATEDIF(A1110, I1110, "d")</f>
        <v>1237</v>
      </c>
    </row>
    <row r="1111" spans="1:14" ht="14.25">
      <c r="A1111" s="5">
        <v>43413</v>
      </c>
      <c r="B1111" s="6" t="s">
        <v>1237</v>
      </c>
      <c r="C1111" s="6" t="s">
        <v>1238</v>
      </c>
      <c r="D1111" s="17">
        <v>2039249521</v>
      </c>
      <c r="E1111" s="6" t="s">
        <v>19</v>
      </c>
      <c r="F1111" s="6" t="str">
        <f>IF(E1111="BUY", "SELL", IF(E1111="SELL", "BUY", ""))</f>
        <v>BUY</v>
      </c>
      <c r="G1111" s="7">
        <v>46.027985000000001</v>
      </c>
      <c r="H1111" s="7">
        <v>1000</v>
      </c>
      <c r="I1111" s="11">
        <v>43588</v>
      </c>
      <c r="J1111" s="9">
        <v>50.712082000000002</v>
      </c>
      <c r="K1111" s="9">
        <f t="shared" si="51"/>
        <v>1101.7662841421366</v>
      </c>
      <c r="L1111" s="10">
        <f t="shared" si="52"/>
        <v>0.10176628414213655</v>
      </c>
      <c r="M1111" s="10">
        <f t="shared" si="53"/>
        <v>-0.10176628414213655</v>
      </c>
      <c r="N1111" s="6">
        <f>DATEDIF(A1111, I1111, "d")</f>
        <v>175</v>
      </c>
    </row>
    <row r="1112" spans="1:14" ht="14.25">
      <c r="A1112" s="5">
        <v>43413</v>
      </c>
      <c r="B1112" s="6" t="s">
        <v>2314</v>
      </c>
      <c r="C1112" s="6" t="s">
        <v>2315</v>
      </c>
      <c r="D1112" s="17">
        <v>3680546800</v>
      </c>
      <c r="E1112" s="6" t="s">
        <v>19</v>
      </c>
      <c r="F1112" s="6" t="str">
        <f>IF(E1112="BUY", "SELL", IF(E1112="SELL", "BUY", ""))</f>
        <v>BUY</v>
      </c>
      <c r="G1112" s="7">
        <v>30.687574000000001</v>
      </c>
      <c r="H1112" s="7">
        <v>1000</v>
      </c>
      <c r="I1112" s="11">
        <v>44727</v>
      </c>
      <c r="J1112" s="9">
        <v>33.275889999999997</v>
      </c>
      <c r="K1112" s="9">
        <f t="shared" si="51"/>
        <v>1084.3441061844771</v>
      </c>
      <c r="L1112" s="10">
        <f t="shared" si="52"/>
        <v>8.4344106184477144E-2</v>
      </c>
      <c r="M1112" s="10">
        <f t="shared" si="53"/>
        <v>-8.4344106184477144E-2</v>
      </c>
      <c r="N1112" s="6">
        <f>DATEDIF(A1112, I1112, "d")</f>
        <v>1314</v>
      </c>
    </row>
    <row r="1113" spans="1:14" ht="14.25">
      <c r="A1113" s="5">
        <v>43413</v>
      </c>
      <c r="B1113" s="6" t="s">
        <v>2254</v>
      </c>
      <c r="C1113" s="6" t="s">
        <v>2255</v>
      </c>
      <c r="D1113" s="17">
        <v>1784795781</v>
      </c>
      <c r="E1113" s="6" t="s">
        <v>16</v>
      </c>
      <c r="F1113" s="6" t="str">
        <f>IF(E1113="BUY", "SELL", IF(E1113="SELL", "BUY", ""))</f>
        <v>SELL</v>
      </c>
      <c r="G1113" s="7">
        <v>108.989998</v>
      </c>
      <c r="H1113" s="7">
        <v>1000</v>
      </c>
      <c r="I1113" s="5">
        <v>43473</v>
      </c>
      <c r="J1113" s="9">
        <v>83.260002</v>
      </c>
      <c r="K1113" s="9">
        <f t="shared" si="51"/>
        <v>763.92332808373851</v>
      </c>
      <c r="L1113" s="10">
        <f t="shared" si="52"/>
        <v>0.2360766719162615</v>
      </c>
      <c r="M1113" s="10">
        <f t="shared" si="53"/>
        <v>-0.2360766719162615</v>
      </c>
      <c r="N1113" s="6">
        <f>DATEDIF(A1113, I1113, "d")</f>
        <v>60</v>
      </c>
    </row>
    <row r="1114" spans="1:14" ht="14.25">
      <c r="A1114" s="5">
        <v>43416</v>
      </c>
      <c r="B1114" s="6" t="s">
        <v>1057</v>
      </c>
      <c r="C1114" s="6" t="s">
        <v>1058</v>
      </c>
      <c r="D1114" s="17">
        <v>1534200528</v>
      </c>
      <c r="E1114" s="6" t="s">
        <v>19</v>
      </c>
      <c r="F1114" s="6" t="str">
        <f>IF(E1114="BUY", "SELL", IF(E1114="SELL", "BUY", ""))</f>
        <v>BUY</v>
      </c>
      <c r="G1114" s="7">
        <v>20.51</v>
      </c>
      <c r="H1114" s="7">
        <v>1000</v>
      </c>
      <c r="I1114" s="11">
        <v>44727</v>
      </c>
      <c r="J1114" s="9">
        <v>50.299999</v>
      </c>
      <c r="K1114" s="9">
        <f t="shared" si="51"/>
        <v>2452.4621647976596</v>
      </c>
      <c r="L1114" s="10">
        <f t="shared" si="52"/>
        <v>1.4524621647976597</v>
      </c>
      <c r="M1114" s="10">
        <f t="shared" si="53"/>
        <v>-1.4524621647976597</v>
      </c>
      <c r="N1114" s="6">
        <f>DATEDIF(A1114, I1114, "d")</f>
        <v>1311</v>
      </c>
    </row>
    <row r="1115" spans="1:14" ht="14.25">
      <c r="A1115" s="11">
        <v>43416</v>
      </c>
      <c r="B1115" s="6" t="s">
        <v>2318</v>
      </c>
      <c r="C1115" s="6" t="s">
        <v>2319</v>
      </c>
      <c r="D1115" s="17">
        <v>4350145011</v>
      </c>
      <c r="E1115" s="12" t="s">
        <v>16</v>
      </c>
      <c r="F1115" s="13" t="str">
        <f>IF(E1115="BUY", "SELL", IF(E1115="SELL", "BUY", ""))</f>
        <v>SELL</v>
      </c>
      <c r="G1115" s="7">
        <v>53.821052999999999</v>
      </c>
      <c r="H1115" s="7">
        <v>1000</v>
      </c>
      <c r="I1115" s="11">
        <v>44727</v>
      </c>
      <c r="J1115" s="9">
        <v>27.750510999999999</v>
      </c>
      <c r="K1115" s="9">
        <f t="shared" si="51"/>
        <v>515.6069874738422</v>
      </c>
      <c r="L1115" s="10">
        <f t="shared" si="52"/>
        <v>0.4843930125261578</v>
      </c>
      <c r="M1115" s="10">
        <f t="shared" si="53"/>
        <v>-0.4843930125261578</v>
      </c>
      <c r="N1115" s="6">
        <f>DATEDIF(A1115, I1115, "d")</f>
        <v>1311</v>
      </c>
    </row>
    <row r="1116" spans="1:14" ht="14.25">
      <c r="A1116" s="5">
        <v>43417</v>
      </c>
      <c r="B1116" s="6" t="s">
        <v>2322</v>
      </c>
      <c r="C1116" s="6" t="s">
        <v>2323</v>
      </c>
      <c r="D1116" s="17">
        <v>161534212</v>
      </c>
      <c r="E1116" s="6" t="s">
        <v>19</v>
      </c>
      <c r="F1116" s="6" t="str">
        <f>IF(E1116="BUY", "SELL", IF(E1116="SELL", "BUY", ""))</f>
        <v>BUY</v>
      </c>
      <c r="G1116" s="7">
        <v>4.16</v>
      </c>
      <c r="H1116" s="7">
        <v>1000</v>
      </c>
      <c r="I1116" s="11">
        <v>44727</v>
      </c>
      <c r="J1116" s="9">
        <v>2.71</v>
      </c>
      <c r="K1116" s="9">
        <f t="shared" si="51"/>
        <v>651.44230769230774</v>
      </c>
      <c r="L1116" s="10">
        <f t="shared" si="52"/>
        <v>-0.34855769230769229</v>
      </c>
      <c r="M1116" s="10">
        <f t="shared" si="53"/>
        <v>0.34855769230769229</v>
      </c>
      <c r="N1116" s="6">
        <f>DATEDIF(A1116, I1116, "d")</f>
        <v>1310</v>
      </c>
    </row>
    <row r="1117" spans="1:14" ht="14.25">
      <c r="A1117" s="5">
        <v>43418</v>
      </c>
      <c r="B1117" s="6" t="s">
        <v>797</v>
      </c>
      <c r="C1117" s="6" t="s">
        <v>798</v>
      </c>
      <c r="D1117" s="17">
        <v>1778952733</v>
      </c>
      <c r="E1117" s="6" t="s">
        <v>16</v>
      </c>
      <c r="F1117" s="6" t="str">
        <f>IF(E1117="BUY", "SELL", IF(E1117="SELL", "BUY", ""))</f>
        <v>SELL</v>
      </c>
      <c r="G1117" s="7">
        <v>51.805568999999998</v>
      </c>
      <c r="H1117" s="7">
        <v>1000</v>
      </c>
      <c r="I1117" s="5">
        <v>43510</v>
      </c>
      <c r="J1117" s="9">
        <v>51.734977999999998</v>
      </c>
      <c r="K1117" s="9">
        <f t="shared" si="51"/>
        <v>998.63738587641024</v>
      </c>
      <c r="L1117" s="10">
        <f t="shared" si="52"/>
        <v>1.3626141235897648E-3</v>
      </c>
      <c r="M1117" s="10">
        <f t="shared" si="53"/>
        <v>-1.3626141235897648E-3</v>
      </c>
      <c r="N1117" s="6">
        <f>DATEDIF(A1117, I1117, "d")</f>
        <v>92</v>
      </c>
    </row>
    <row r="1118" spans="1:14" ht="14.25">
      <c r="A1118" s="5">
        <v>43418</v>
      </c>
      <c r="B1118" s="6" t="s">
        <v>1481</v>
      </c>
      <c r="C1118" s="6" t="s">
        <v>1482</v>
      </c>
      <c r="D1118" s="17">
        <v>714767460</v>
      </c>
      <c r="E1118" s="6" t="s">
        <v>19</v>
      </c>
      <c r="F1118" s="6" t="str">
        <f>IF(E1118="BUY", "SELL", IF(E1118="SELL", "BUY", ""))</f>
        <v>BUY</v>
      </c>
      <c r="G1118" s="7">
        <v>7.16</v>
      </c>
      <c r="H1118" s="7">
        <v>1000</v>
      </c>
      <c r="I1118" s="5">
        <v>43657</v>
      </c>
      <c r="J1118" s="9">
        <v>8.1199999999999992</v>
      </c>
      <c r="K1118" s="9">
        <f t="shared" si="51"/>
        <v>1134.0782122905027</v>
      </c>
      <c r="L1118" s="10">
        <f t="shared" si="52"/>
        <v>0.13407821229050274</v>
      </c>
      <c r="M1118" s="10">
        <f t="shared" si="53"/>
        <v>-0.13407821229050274</v>
      </c>
      <c r="N1118" s="6">
        <f>DATEDIF(A1118, I1118, "d")</f>
        <v>239</v>
      </c>
    </row>
    <row r="1119" spans="1:14" ht="14.25">
      <c r="A1119" s="5">
        <v>43419</v>
      </c>
      <c r="B1119" s="6" t="s">
        <v>2324</v>
      </c>
      <c r="C1119" s="6" t="s">
        <v>2325</v>
      </c>
      <c r="D1119" s="17">
        <v>506022768</v>
      </c>
      <c r="E1119" s="6" t="s">
        <v>19</v>
      </c>
      <c r="F1119" s="6" t="str">
        <f>IF(E1119="BUY", "SELL", IF(E1119="SELL", "BUY", ""))</f>
        <v>BUY</v>
      </c>
      <c r="G1119" s="7">
        <v>4.58</v>
      </c>
      <c r="H1119" s="7">
        <v>1000</v>
      </c>
      <c r="I1119" s="11">
        <v>44727</v>
      </c>
      <c r="J1119" s="9">
        <v>1.1200000000000001</v>
      </c>
      <c r="K1119" s="9">
        <f t="shared" si="51"/>
        <v>244.54148471615721</v>
      </c>
      <c r="L1119" s="10">
        <f t="shared" si="52"/>
        <v>-0.75545851528384278</v>
      </c>
      <c r="M1119" s="10">
        <f t="shared" si="53"/>
        <v>0.75545851528384278</v>
      </c>
      <c r="N1119" s="6">
        <f>DATEDIF(A1119, I1119, "d")</f>
        <v>1308</v>
      </c>
    </row>
    <row r="1120" spans="1:14" ht="14.25">
      <c r="A1120" s="5">
        <v>43420</v>
      </c>
      <c r="B1120" s="6" t="s">
        <v>2326</v>
      </c>
      <c r="C1120" s="6" t="s">
        <v>2327</v>
      </c>
      <c r="D1120" s="17">
        <v>202203848</v>
      </c>
      <c r="E1120" s="6" t="s">
        <v>19</v>
      </c>
      <c r="F1120" s="6" t="str">
        <f>IF(E1120="BUY", "SELL", IF(E1120="SELL", "BUY", ""))</f>
        <v>BUY</v>
      </c>
      <c r="G1120" s="7">
        <v>24.91</v>
      </c>
      <c r="H1120" s="7">
        <v>1000</v>
      </c>
      <c r="I1120" s="11">
        <v>44727</v>
      </c>
      <c r="J1120" s="9">
        <v>13.9</v>
      </c>
      <c r="K1120" s="9">
        <f t="shared" si="51"/>
        <v>558.00883179446009</v>
      </c>
      <c r="L1120" s="10">
        <f t="shared" si="52"/>
        <v>-0.44199116820553991</v>
      </c>
      <c r="M1120" s="10">
        <f t="shared" si="53"/>
        <v>0.44199116820553991</v>
      </c>
      <c r="N1120" s="6">
        <f>DATEDIF(A1120, I1120, "d")</f>
        <v>1307</v>
      </c>
    </row>
    <row r="1121" spans="1:14" ht="14.25">
      <c r="A1121" s="5">
        <v>43423</v>
      </c>
      <c r="B1121" s="6" t="s">
        <v>2328</v>
      </c>
      <c r="C1121" s="6" t="s">
        <v>2329</v>
      </c>
      <c r="D1121" s="17">
        <v>8130657367</v>
      </c>
      <c r="E1121" s="6" t="s">
        <v>19</v>
      </c>
      <c r="F1121" s="6" t="str">
        <f>IF(E1121="BUY", "SELL", IF(E1121="SELL", "BUY", ""))</f>
        <v>BUY</v>
      </c>
      <c r="G1121" s="7">
        <v>14.14</v>
      </c>
      <c r="H1121" s="7">
        <v>1000</v>
      </c>
      <c r="I1121" s="11">
        <v>44727</v>
      </c>
      <c r="J1121" s="9">
        <v>38.950001</v>
      </c>
      <c r="K1121" s="9">
        <f t="shared" si="51"/>
        <v>2754.5969589816123</v>
      </c>
      <c r="L1121" s="10">
        <f t="shared" si="52"/>
        <v>1.7545969589816122</v>
      </c>
      <c r="M1121" s="10">
        <f t="shared" si="53"/>
        <v>-1.7545969589816122</v>
      </c>
      <c r="N1121" s="6">
        <f>DATEDIF(A1121, I1121, "d")</f>
        <v>1304</v>
      </c>
    </row>
    <row r="1122" spans="1:14" ht="14.25">
      <c r="A1122" s="11">
        <v>43423</v>
      </c>
      <c r="B1122" s="6" t="s">
        <v>2330</v>
      </c>
      <c r="C1122" s="6" t="s">
        <v>2331</v>
      </c>
      <c r="D1122" s="17">
        <v>3938201777</v>
      </c>
      <c r="E1122" s="12" t="s">
        <v>16</v>
      </c>
      <c r="F1122" s="13" t="str">
        <f>IF(E1122="BUY", "SELL", IF(E1122="SELL", "BUY", ""))</f>
        <v>SELL</v>
      </c>
      <c r="G1122" s="7">
        <v>17.57</v>
      </c>
      <c r="H1122" s="7">
        <v>1000</v>
      </c>
      <c r="I1122" s="11">
        <v>43714</v>
      </c>
      <c r="J1122" s="9">
        <v>30.35</v>
      </c>
      <c r="K1122" s="9">
        <f t="shared" si="51"/>
        <v>1727.3762094479227</v>
      </c>
      <c r="L1122" s="10">
        <f t="shared" si="52"/>
        <v>-0.72737620944792269</v>
      </c>
      <c r="M1122" s="10">
        <f t="shared" si="53"/>
        <v>0.72737620944792269</v>
      </c>
      <c r="N1122" s="6">
        <f>DATEDIF(A1122, I1122, "d")</f>
        <v>291</v>
      </c>
    </row>
    <row r="1123" spans="1:14" ht="14.25">
      <c r="A1123" s="5">
        <v>43424</v>
      </c>
      <c r="B1123" s="6" t="s">
        <v>2332</v>
      </c>
      <c r="C1123" s="6" t="s">
        <v>2333</v>
      </c>
      <c r="D1123" s="17">
        <v>2286187200</v>
      </c>
      <c r="E1123" s="6" t="s">
        <v>19</v>
      </c>
      <c r="F1123" s="6" t="str">
        <f>IF(E1123="BUY", "SELL", IF(E1123="SELL", "BUY", ""))</f>
        <v>BUY</v>
      </c>
      <c r="G1123" s="7">
        <v>12.64</v>
      </c>
      <c r="H1123" s="7">
        <v>1000</v>
      </c>
      <c r="I1123" s="11">
        <v>44727</v>
      </c>
      <c r="J1123" s="9">
        <v>14.95</v>
      </c>
      <c r="K1123" s="9">
        <f t="shared" si="51"/>
        <v>1182.7531645569618</v>
      </c>
      <c r="L1123" s="10">
        <f t="shared" si="52"/>
        <v>0.18275316455696181</v>
      </c>
      <c r="M1123" s="10">
        <f t="shared" si="53"/>
        <v>-0.18275316455696181</v>
      </c>
      <c r="N1123" s="6">
        <f>DATEDIF(A1123, I1123, "d")</f>
        <v>1303</v>
      </c>
    </row>
    <row r="1124" spans="1:14" ht="14.25">
      <c r="A1124" s="5">
        <v>43424</v>
      </c>
      <c r="B1124" s="6" t="s">
        <v>299</v>
      </c>
      <c r="C1124" s="6" t="s">
        <v>300</v>
      </c>
      <c r="D1124" s="17">
        <v>848572850</v>
      </c>
      <c r="E1124" s="6" t="s">
        <v>19</v>
      </c>
      <c r="F1124" s="6" t="str">
        <f>IF(E1124="BUY", "SELL", IF(E1124="SELL", "BUY", ""))</f>
        <v>BUY</v>
      </c>
      <c r="G1124" s="7">
        <v>12.19</v>
      </c>
      <c r="H1124" s="7">
        <v>1000</v>
      </c>
      <c r="I1124" s="11">
        <v>44231</v>
      </c>
      <c r="J1124" s="9">
        <v>44.400002000000001</v>
      </c>
      <c r="K1124" s="9">
        <f t="shared" si="51"/>
        <v>3642.3299425758823</v>
      </c>
      <c r="L1124" s="10">
        <f t="shared" si="52"/>
        <v>2.6423299425758824</v>
      </c>
      <c r="M1124" s="10">
        <f t="shared" si="53"/>
        <v>-2.6423299425758824</v>
      </c>
      <c r="N1124" s="6">
        <f>DATEDIF(A1124, I1124, "d")</f>
        <v>807</v>
      </c>
    </row>
    <row r="1125" spans="1:14" ht="14.25">
      <c r="A1125" s="5">
        <v>43430</v>
      </c>
      <c r="B1125" s="6" t="s">
        <v>2336</v>
      </c>
      <c r="C1125" s="6" t="s">
        <v>2337</v>
      </c>
      <c r="D1125" s="17">
        <v>3937554045</v>
      </c>
      <c r="E1125" s="6" t="s">
        <v>16</v>
      </c>
      <c r="F1125" s="6" t="str">
        <f>IF(E1125="BUY", "SELL", IF(E1125="SELL", "BUY", ""))</f>
        <v>SELL</v>
      </c>
      <c r="G1125" s="7">
        <v>42.139771000000003</v>
      </c>
      <c r="H1125" s="7">
        <v>1000</v>
      </c>
      <c r="I1125" s="11">
        <v>44727</v>
      </c>
      <c r="J1125" s="9">
        <v>66.229477000000003</v>
      </c>
      <c r="K1125" s="9">
        <f t="shared" si="51"/>
        <v>1571.6620054722175</v>
      </c>
      <c r="L1125" s="10">
        <f t="shared" si="52"/>
        <v>-0.57166200547221746</v>
      </c>
      <c r="M1125" s="10">
        <f t="shared" si="53"/>
        <v>0.57166200547221746</v>
      </c>
      <c r="N1125" s="6">
        <f>DATEDIF(A1125, I1125, "d")</f>
        <v>1297</v>
      </c>
    </row>
    <row r="1126" spans="1:14" ht="14.25">
      <c r="A1126" s="5">
        <v>43430</v>
      </c>
      <c r="B1126" s="6" t="s">
        <v>379</v>
      </c>
      <c r="C1126" s="6" t="s">
        <v>380</v>
      </c>
      <c r="D1126" s="17">
        <v>4120653358</v>
      </c>
      <c r="E1126" s="6" t="s">
        <v>16</v>
      </c>
      <c r="F1126" s="6" t="str">
        <f>IF(E1126="BUY", "SELL", IF(E1126="SELL", "BUY", ""))</f>
        <v>SELL</v>
      </c>
      <c r="G1126" s="7">
        <v>26.794364999999999</v>
      </c>
      <c r="H1126" s="7">
        <v>1000</v>
      </c>
      <c r="I1126" s="5">
        <v>43479</v>
      </c>
      <c r="J1126" s="9">
        <v>20.883911000000001</v>
      </c>
      <c r="K1126" s="9">
        <f t="shared" si="51"/>
        <v>779.41429102723669</v>
      </c>
      <c r="L1126" s="10">
        <f t="shared" si="52"/>
        <v>0.22058570897276331</v>
      </c>
      <c r="M1126" s="10">
        <f t="shared" si="53"/>
        <v>-0.22058570897276331</v>
      </c>
      <c r="N1126" s="6">
        <f>DATEDIF(A1126, I1126, "d")</f>
        <v>49</v>
      </c>
    </row>
    <row r="1127" spans="1:14" ht="14.25">
      <c r="A1127" s="5">
        <v>43430</v>
      </c>
      <c r="B1127" s="6" t="s">
        <v>2338</v>
      </c>
      <c r="C1127" s="6" t="s">
        <v>2339</v>
      </c>
      <c r="D1127" s="17">
        <v>1266227019</v>
      </c>
      <c r="E1127" s="6" t="s">
        <v>19</v>
      </c>
      <c r="F1127" s="6" t="str">
        <f>IF(E1127="BUY", "SELL", IF(E1127="SELL", "BUY", ""))</f>
        <v>BUY</v>
      </c>
      <c r="G1127" s="7">
        <v>23.792262999999998</v>
      </c>
      <c r="H1127" s="7">
        <v>1000</v>
      </c>
      <c r="I1127" s="11">
        <v>44727</v>
      </c>
      <c r="J1127" s="9">
        <v>17.446944999999999</v>
      </c>
      <c r="K1127" s="9">
        <f t="shared" si="51"/>
        <v>733.30330116139021</v>
      </c>
      <c r="L1127" s="10">
        <f t="shared" si="52"/>
        <v>-0.2666966988386098</v>
      </c>
      <c r="M1127" s="10">
        <f t="shared" si="53"/>
        <v>0.2666966988386098</v>
      </c>
      <c r="N1127" s="6">
        <f>DATEDIF(A1127, I1127, "d")</f>
        <v>1297</v>
      </c>
    </row>
    <row r="1128" spans="1:14" ht="14.25">
      <c r="A1128" s="5">
        <v>43431</v>
      </c>
      <c r="B1128" s="6" t="s">
        <v>1832</v>
      </c>
      <c r="C1128" s="6" t="s">
        <v>1833</v>
      </c>
      <c r="D1128" s="17">
        <v>6070796040</v>
      </c>
      <c r="E1128" s="6" t="s">
        <v>16</v>
      </c>
      <c r="F1128" s="6" t="str">
        <f>IF(E1128="BUY", "SELL", IF(E1128="SELL", "BUY", ""))</f>
        <v>SELL</v>
      </c>
      <c r="G1128" s="7">
        <v>23.149677000000001</v>
      </c>
      <c r="H1128" s="7">
        <v>1000</v>
      </c>
      <c r="I1128" s="11">
        <v>44727</v>
      </c>
      <c r="J1128" s="9">
        <v>36.143363999999998</v>
      </c>
      <c r="K1128" s="9">
        <f t="shared" si="51"/>
        <v>1561.290207202459</v>
      </c>
      <c r="L1128" s="10">
        <f t="shared" si="52"/>
        <v>-0.56129020720245903</v>
      </c>
      <c r="M1128" s="10">
        <f t="shared" si="53"/>
        <v>0.56129020720245903</v>
      </c>
      <c r="N1128" s="6">
        <f>DATEDIF(A1128, I1128, "d")</f>
        <v>1296</v>
      </c>
    </row>
    <row r="1129" spans="1:14" ht="14.25">
      <c r="A1129" s="5">
        <v>43432</v>
      </c>
      <c r="B1129" s="6" t="s">
        <v>678</v>
      </c>
      <c r="C1129" s="6" t="s">
        <v>679</v>
      </c>
      <c r="D1129" s="17">
        <v>9819059159</v>
      </c>
      <c r="E1129" s="6" t="s">
        <v>16</v>
      </c>
      <c r="F1129" s="6" t="str">
        <f>IF(E1129="BUY", "SELL", IF(E1129="SELL", "BUY", ""))</f>
        <v>SELL</v>
      </c>
      <c r="G1129" s="7">
        <v>38.320362000000003</v>
      </c>
      <c r="H1129" s="7">
        <v>1000</v>
      </c>
      <c r="I1129" s="11">
        <v>43475</v>
      </c>
      <c r="J1129" s="9">
        <v>31.530159000000001</v>
      </c>
      <c r="K1129" s="9">
        <f t="shared" si="51"/>
        <v>822.80430962525872</v>
      </c>
      <c r="L1129" s="10">
        <f t="shared" si="52"/>
        <v>0.17719569037474128</v>
      </c>
      <c r="M1129" s="10">
        <f t="shared" si="53"/>
        <v>-0.17719569037474128</v>
      </c>
      <c r="N1129" s="6">
        <f>DATEDIF(A1129, I1129, "d")</f>
        <v>43</v>
      </c>
    </row>
    <row r="1130" spans="1:14" ht="14.25">
      <c r="A1130" s="5">
        <v>43432</v>
      </c>
      <c r="B1130" s="6" t="s">
        <v>435</v>
      </c>
      <c r="C1130" s="6" t="s">
        <v>436</v>
      </c>
      <c r="D1130" s="17">
        <v>4769791015</v>
      </c>
      <c r="E1130" s="6" t="s">
        <v>16</v>
      </c>
      <c r="F1130" s="6" t="str">
        <f>IF(E1130="BUY", "SELL", IF(E1130="SELL", "BUY", ""))</f>
        <v>SELL</v>
      </c>
      <c r="G1130" s="7">
        <v>20.530000999999999</v>
      </c>
      <c r="H1130" s="7">
        <v>1000</v>
      </c>
      <c r="I1130" s="11">
        <v>44727</v>
      </c>
      <c r="J1130" s="9">
        <v>18.77</v>
      </c>
      <c r="K1130" s="9">
        <f t="shared" si="51"/>
        <v>914.27175283625172</v>
      </c>
      <c r="L1130" s="10">
        <f t="shared" si="52"/>
        <v>8.5728247163748272E-2</v>
      </c>
      <c r="M1130" s="10">
        <f t="shared" si="53"/>
        <v>-8.5728247163748272E-2</v>
      </c>
      <c r="N1130" s="6">
        <f>DATEDIF(A1130, I1130, "d")</f>
        <v>1295</v>
      </c>
    </row>
    <row r="1131" spans="1:14" ht="14.25">
      <c r="A1131" s="5">
        <v>43432</v>
      </c>
      <c r="B1131" s="6" t="s">
        <v>2340</v>
      </c>
      <c r="C1131" s="6" t="s">
        <v>2341</v>
      </c>
      <c r="D1131" s="17">
        <v>3761176800</v>
      </c>
      <c r="E1131" s="6" t="s">
        <v>19</v>
      </c>
      <c r="F1131" s="6" t="str">
        <f>IF(E1131="BUY", "SELL", IF(E1131="SELL", "BUY", ""))</f>
        <v>BUY</v>
      </c>
      <c r="G1131" s="7">
        <v>78.987564000000006</v>
      </c>
      <c r="H1131" s="7">
        <v>1000</v>
      </c>
      <c r="I1131" s="11">
        <v>44727</v>
      </c>
      <c r="J1131" s="9">
        <v>59.815773</v>
      </c>
      <c r="K1131" s="9">
        <f t="shared" si="51"/>
        <v>757.28089297702604</v>
      </c>
      <c r="L1131" s="10">
        <f t="shared" si="52"/>
        <v>-0.24271910702297395</v>
      </c>
      <c r="M1131" s="10">
        <f t="shared" si="53"/>
        <v>0.24271910702297395</v>
      </c>
      <c r="N1131" s="6">
        <f>DATEDIF(A1131, I1131, "d")</f>
        <v>1295</v>
      </c>
    </row>
    <row r="1132" spans="1:14" ht="14.25">
      <c r="A1132" s="5">
        <v>43432</v>
      </c>
      <c r="B1132" s="6" t="s">
        <v>1871</v>
      </c>
      <c r="C1132" s="6" t="s">
        <v>1872</v>
      </c>
      <c r="D1132" s="17">
        <v>4267059912</v>
      </c>
      <c r="E1132" s="6" t="s">
        <v>19</v>
      </c>
      <c r="F1132" s="6" t="str">
        <f>IF(E1132="BUY", "SELL", IF(E1132="SELL", "BUY", ""))</f>
        <v>BUY</v>
      </c>
      <c r="G1132" s="7">
        <v>59.784702000000003</v>
      </c>
      <c r="H1132" s="7">
        <v>1000</v>
      </c>
      <c r="I1132" s="11">
        <v>44727</v>
      </c>
      <c r="J1132" s="9">
        <v>32.340000000000003</v>
      </c>
      <c r="K1132" s="9">
        <f t="shared" si="51"/>
        <v>540.94105880129678</v>
      </c>
      <c r="L1132" s="10">
        <f t="shared" si="52"/>
        <v>-0.45905894119870322</v>
      </c>
      <c r="M1132" s="10">
        <f t="shared" si="53"/>
        <v>0.45905894119870322</v>
      </c>
      <c r="N1132" s="6">
        <f>DATEDIF(A1132, I1132, "d")</f>
        <v>1295</v>
      </c>
    </row>
    <row r="1133" spans="1:14" ht="14.25">
      <c r="A1133" s="5">
        <v>43432</v>
      </c>
      <c r="B1133" s="6" t="s">
        <v>2342</v>
      </c>
      <c r="C1133" s="6" t="s">
        <v>2343</v>
      </c>
      <c r="D1133" s="17">
        <v>4219734866</v>
      </c>
      <c r="E1133" s="6" t="s">
        <v>19</v>
      </c>
      <c r="F1133" s="6" t="str">
        <f>IF(E1133="BUY", "SELL", IF(E1133="SELL", "BUY", ""))</f>
        <v>BUY</v>
      </c>
      <c r="G1133" s="7">
        <v>10.022309999999999</v>
      </c>
      <c r="H1133" s="7">
        <v>1000</v>
      </c>
      <c r="I1133" s="11">
        <v>44727</v>
      </c>
      <c r="J1133" s="9">
        <v>10.598641000000001</v>
      </c>
      <c r="K1133" s="9">
        <f t="shared" si="51"/>
        <v>1057.5048067760829</v>
      </c>
      <c r="L1133" s="10">
        <f t="shared" si="52"/>
        <v>5.7504806776082884E-2</v>
      </c>
      <c r="M1133" s="10">
        <f t="shared" si="53"/>
        <v>-5.7504806776082884E-2</v>
      </c>
      <c r="N1133" s="6">
        <f>DATEDIF(A1133, I1133, "d")</f>
        <v>1295</v>
      </c>
    </row>
    <row r="1134" spans="1:14" ht="14.25">
      <c r="A1134" s="5">
        <v>43432</v>
      </c>
      <c r="B1134" s="6" t="s">
        <v>1800</v>
      </c>
      <c r="C1134" s="6" t="s">
        <v>1801</v>
      </c>
      <c r="D1134" s="17">
        <v>1819713870</v>
      </c>
      <c r="E1134" s="6" t="s">
        <v>16</v>
      </c>
      <c r="F1134" s="6" t="str">
        <f>IF(E1134="BUY", "SELL", IF(E1134="SELL", "BUY", ""))</f>
        <v>SELL</v>
      </c>
      <c r="G1134" s="7">
        <v>60.310101000000003</v>
      </c>
      <c r="H1134" s="7">
        <v>1000</v>
      </c>
      <c r="I1134" s="5">
        <v>44006</v>
      </c>
      <c r="J1134" s="9">
        <v>16.345455000000001</v>
      </c>
      <c r="K1134" s="9">
        <f t="shared" si="51"/>
        <v>271.02350566449894</v>
      </c>
      <c r="L1134" s="10">
        <f t="shared" si="52"/>
        <v>0.72897649433550105</v>
      </c>
      <c r="M1134" s="10">
        <f t="shared" si="53"/>
        <v>-0.72897649433550105</v>
      </c>
      <c r="N1134" s="6">
        <f>DATEDIF(A1134, I1134, "d")</f>
        <v>574</v>
      </c>
    </row>
    <row r="1135" spans="1:14" ht="14.25">
      <c r="A1135" s="5">
        <v>43434</v>
      </c>
      <c r="B1135" s="6" t="s">
        <v>2344</v>
      </c>
      <c r="C1135" s="6" t="s">
        <v>2345</v>
      </c>
      <c r="D1135" s="17">
        <v>3102581064</v>
      </c>
      <c r="E1135" s="6" t="s">
        <v>16</v>
      </c>
      <c r="F1135" s="6" t="str">
        <f>IF(E1135="BUY", "SELL", IF(E1135="SELL", "BUY", ""))</f>
        <v>SELL</v>
      </c>
      <c r="G1135" s="7">
        <v>7.86</v>
      </c>
      <c r="H1135" s="7">
        <v>1000</v>
      </c>
      <c r="I1135" s="11">
        <v>44727</v>
      </c>
      <c r="J1135" s="9">
        <v>41.110000999999997</v>
      </c>
      <c r="K1135" s="9">
        <f t="shared" si="51"/>
        <v>5230.2800254452914</v>
      </c>
      <c r="L1135" s="10">
        <f t="shared" si="52"/>
        <v>-4.2302800254452917</v>
      </c>
      <c r="M1135" s="10">
        <f t="shared" si="53"/>
        <v>4.2302800254452917</v>
      </c>
      <c r="N1135" s="6">
        <f>DATEDIF(A1135, I1135, "d")</f>
        <v>1293</v>
      </c>
    </row>
    <row r="1136" spans="1:14" ht="14.25">
      <c r="A1136" s="5">
        <v>43434</v>
      </c>
      <c r="B1136" s="6" t="s">
        <v>2346</v>
      </c>
      <c r="C1136" s="6" t="s">
        <v>2347</v>
      </c>
      <c r="D1136" s="17">
        <v>1650147990</v>
      </c>
      <c r="E1136" s="6" t="s">
        <v>16</v>
      </c>
      <c r="F1136" s="6" t="str">
        <f>IF(E1136="BUY", "SELL", IF(E1136="SELL", "BUY", ""))</f>
        <v>SELL</v>
      </c>
      <c r="G1136" s="7">
        <v>20.570796999999999</v>
      </c>
      <c r="H1136" s="7">
        <v>1000</v>
      </c>
      <c r="I1136" s="11">
        <v>44727</v>
      </c>
      <c r="J1136" s="9">
        <v>14.62</v>
      </c>
      <c r="K1136" s="9">
        <f t="shared" si="51"/>
        <v>710.71626442086813</v>
      </c>
      <c r="L1136" s="10">
        <f t="shared" si="52"/>
        <v>0.2892837355791319</v>
      </c>
      <c r="M1136" s="10">
        <f t="shared" si="53"/>
        <v>-0.2892837355791319</v>
      </c>
      <c r="N1136" s="6">
        <f>DATEDIF(A1136, I1136, "d")</f>
        <v>1293</v>
      </c>
    </row>
    <row r="1137" spans="1:14" ht="14.25">
      <c r="A1137" s="5">
        <v>43434</v>
      </c>
      <c r="B1137" s="6" t="s">
        <v>557</v>
      </c>
      <c r="C1137" s="6" t="s">
        <v>558</v>
      </c>
      <c r="D1137" s="17">
        <v>8351541960</v>
      </c>
      <c r="E1137" s="6" t="s">
        <v>19</v>
      </c>
      <c r="F1137" s="6" t="str">
        <f>IF(E1137="BUY", "SELL", IF(E1137="SELL", "BUY", ""))</f>
        <v>BUY</v>
      </c>
      <c r="G1137" s="7">
        <v>30.978683</v>
      </c>
      <c r="H1137" s="7">
        <v>1000</v>
      </c>
      <c r="I1137" s="5">
        <v>43532</v>
      </c>
      <c r="J1137" s="9">
        <v>33.542057</v>
      </c>
      <c r="K1137" s="9">
        <f t="shared" si="51"/>
        <v>1082.7463840215544</v>
      </c>
      <c r="L1137" s="10">
        <f t="shared" si="52"/>
        <v>8.2746384021554376E-2</v>
      </c>
      <c r="M1137" s="10">
        <f t="shared" si="53"/>
        <v>-8.2746384021554376E-2</v>
      </c>
      <c r="N1137" s="6">
        <f>DATEDIF(A1137, I1137, "d")</f>
        <v>98</v>
      </c>
    </row>
    <row r="1138" spans="1:14" ht="14.25">
      <c r="A1138" s="5">
        <v>43437</v>
      </c>
      <c r="B1138" s="6" t="s">
        <v>2350</v>
      </c>
      <c r="C1138" s="6" t="s">
        <v>2351</v>
      </c>
      <c r="D1138" s="17">
        <v>729606360</v>
      </c>
      <c r="E1138" s="6" t="s">
        <v>16</v>
      </c>
      <c r="F1138" s="6" t="str">
        <f>IF(E1138="BUY", "SELL", IF(E1138="SELL", "BUY", ""))</f>
        <v>SELL</v>
      </c>
      <c r="G1138" s="7">
        <v>26.610001</v>
      </c>
      <c r="H1138" s="7">
        <v>1000</v>
      </c>
      <c r="I1138" s="11">
        <v>44727</v>
      </c>
      <c r="J1138" s="9">
        <v>7.57</v>
      </c>
      <c r="K1138" s="9">
        <f t="shared" si="51"/>
        <v>284.47950828712857</v>
      </c>
      <c r="L1138" s="10">
        <f t="shared" si="52"/>
        <v>0.71552049171287146</v>
      </c>
      <c r="M1138" s="10">
        <f t="shared" si="53"/>
        <v>-0.71552049171287146</v>
      </c>
      <c r="N1138" s="6">
        <f>DATEDIF(A1138, I1138, "d")</f>
        <v>1290</v>
      </c>
    </row>
    <row r="1139" spans="1:14" ht="14.25">
      <c r="A1139" s="5">
        <v>43437</v>
      </c>
      <c r="B1139" s="6" t="s">
        <v>2352</v>
      </c>
      <c r="C1139" s="6" t="s">
        <v>2353</v>
      </c>
      <c r="D1139" s="17">
        <v>4920694400</v>
      </c>
      <c r="E1139" s="6" t="s">
        <v>16</v>
      </c>
      <c r="F1139" s="6" t="str">
        <f>IF(E1139="BUY", "SELL", IF(E1139="SELL", "BUY", ""))</f>
        <v>SELL</v>
      </c>
      <c r="G1139" s="7">
        <v>46.467834000000003</v>
      </c>
      <c r="H1139" s="7">
        <v>1000</v>
      </c>
      <c r="I1139" s="11">
        <v>44727</v>
      </c>
      <c r="J1139" s="9">
        <v>65.939407000000003</v>
      </c>
      <c r="K1139" s="9">
        <f t="shared" si="51"/>
        <v>1419.0333683295846</v>
      </c>
      <c r="L1139" s="10">
        <f t="shared" si="52"/>
        <v>-0.4190333683295846</v>
      </c>
      <c r="M1139" s="10">
        <f t="shared" si="53"/>
        <v>0.4190333683295846</v>
      </c>
      <c r="N1139" s="6">
        <f>DATEDIF(A1139, I1139, "d")</f>
        <v>1290</v>
      </c>
    </row>
    <row r="1140" spans="1:14" ht="14.25">
      <c r="A1140" s="5">
        <v>43445</v>
      </c>
      <c r="B1140" s="6" t="s">
        <v>1556</v>
      </c>
      <c r="C1140" s="6" t="s">
        <v>1557</v>
      </c>
      <c r="D1140" s="17">
        <v>5788888464</v>
      </c>
      <c r="E1140" s="6" t="s">
        <v>16</v>
      </c>
      <c r="F1140" s="6" t="str">
        <f>IF(E1140="BUY", "SELL", IF(E1140="SELL", "BUY", ""))</f>
        <v>SELL</v>
      </c>
      <c r="G1140" s="7">
        <v>109.089996</v>
      </c>
      <c r="H1140" s="7">
        <v>1000</v>
      </c>
      <c r="I1140" s="11">
        <v>44727</v>
      </c>
      <c r="J1140" s="9">
        <v>126.529999</v>
      </c>
      <c r="K1140" s="9">
        <f t="shared" si="51"/>
        <v>1159.8680322620967</v>
      </c>
      <c r="L1140" s="10">
        <f t="shared" si="52"/>
        <v>-0.15986803226209667</v>
      </c>
      <c r="M1140" s="10">
        <f t="shared" si="53"/>
        <v>0.15986803226209667</v>
      </c>
      <c r="N1140" s="6">
        <f>DATEDIF(A1140, I1140, "d")</f>
        <v>1282</v>
      </c>
    </row>
    <row r="1141" spans="1:14" ht="14.25">
      <c r="A1141" s="5">
        <v>43446</v>
      </c>
      <c r="B1141" s="6" t="s">
        <v>2358</v>
      </c>
      <c r="C1141" s="6" t="s">
        <v>2359</v>
      </c>
      <c r="D1141" s="17">
        <v>946931720</v>
      </c>
      <c r="E1141" s="6" t="s">
        <v>19</v>
      </c>
      <c r="F1141" s="6" t="str">
        <f>IF(E1141="BUY", "SELL", IF(E1141="SELL", "BUY", ""))</f>
        <v>BUY</v>
      </c>
      <c r="G1141" s="7">
        <v>29.5</v>
      </c>
      <c r="H1141" s="7">
        <v>1000</v>
      </c>
      <c r="I1141" s="11">
        <v>44727</v>
      </c>
      <c r="J1141" s="9">
        <v>26.57</v>
      </c>
      <c r="K1141" s="9">
        <f t="shared" si="51"/>
        <v>900.67796610169501</v>
      </c>
      <c r="L1141" s="10">
        <f t="shared" si="52"/>
        <v>-9.932203389830499E-2</v>
      </c>
      <c r="M1141" s="10">
        <f t="shared" si="53"/>
        <v>9.932203389830499E-2</v>
      </c>
      <c r="N1141" s="6">
        <f>DATEDIF(A1141, I1141, "d")</f>
        <v>1281</v>
      </c>
    </row>
    <row r="1142" spans="1:14" ht="14.25">
      <c r="A1142" s="5">
        <v>43447</v>
      </c>
      <c r="B1142" s="6" t="s">
        <v>2360</v>
      </c>
      <c r="C1142" s="6" t="s">
        <v>2361</v>
      </c>
      <c r="D1142" s="17">
        <v>3337259376</v>
      </c>
      <c r="E1142" s="6" t="s">
        <v>16</v>
      </c>
      <c r="F1142" s="6" t="str">
        <f>IF(E1142="BUY", "SELL", IF(E1142="SELL", "BUY", ""))</f>
        <v>SELL</v>
      </c>
      <c r="G1142" s="7">
        <v>26.65</v>
      </c>
      <c r="H1142" s="7">
        <v>1000</v>
      </c>
      <c r="I1142" s="11">
        <v>44179</v>
      </c>
      <c r="J1142" s="9">
        <v>144.179993</v>
      </c>
      <c r="K1142" s="9">
        <f t="shared" si="51"/>
        <v>5410.1310694183867</v>
      </c>
      <c r="L1142" s="10">
        <f t="shared" si="52"/>
        <v>-4.4101310694183864</v>
      </c>
      <c r="M1142" s="10">
        <f t="shared" si="53"/>
        <v>4.4101310694183864</v>
      </c>
      <c r="N1142" s="6">
        <f>DATEDIF(A1142, I1142, "d")</f>
        <v>732</v>
      </c>
    </row>
    <row r="1143" spans="1:14" ht="14.25">
      <c r="A1143" s="5">
        <v>43447</v>
      </c>
      <c r="B1143" s="6" t="s">
        <v>2362</v>
      </c>
      <c r="C1143" s="6" t="s">
        <v>2363</v>
      </c>
      <c r="D1143" s="17">
        <v>2138229450</v>
      </c>
      <c r="E1143" s="6" t="s">
        <v>19</v>
      </c>
      <c r="F1143" s="6" t="str">
        <f>IF(E1143="BUY", "SELL", IF(E1143="SELL", "BUY", ""))</f>
        <v>BUY</v>
      </c>
      <c r="G1143" s="7">
        <v>41.683574999999998</v>
      </c>
      <c r="H1143" s="7">
        <v>1000</v>
      </c>
      <c r="I1143" s="5">
        <v>43685</v>
      </c>
      <c r="J1143" s="9">
        <v>85.277573000000004</v>
      </c>
      <c r="K1143" s="9">
        <f t="shared" si="51"/>
        <v>2045.8315535555673</v>
      </c>
      <c r="L1143" s="10">
        <f t="shared" si="52"/>
        <v>1.0458315535555673</v>
      </c>
      <c r="M1143" s="10">
        <f t="shared" si="53"/>
        <v>-1.0458315535555673</v>
      </c>
      <c r="N1143" s="6">
        <f>DATEDIF(A1143, I1143, "d")</f>
        <v>238</v>
      </c>
    </row>
    <row r="1144" spans="1:14" ht="14.25">
      <c r="A1144" s="5">
        <v>43451</v>
      </c>
      <c r="B1144" s="6" t="s">
        <v>2366</v>
      </c>
      <c r="C1144" s="6" t="s">
        <v>2367</v>
      </c>
      <c r="D1144" s="17">
        <v>4784115533</v>
      </c>
      <c r="E1144" s="6" t="s">
        <v>16</v>
      </c>
      <c r="F1144" s="6" t="str">
        <f>IF(E1144="BUY", "SELL", IF(E1144="SELL", "BUY", ""))</f>
        <v>SELL</v>
      </c>
      <c r="G1144" s="7">
        <v>31.275351000000001</v>
      </c>
      <c r="H1144" s="7">
        <v>1000</v>
      </c>
      <c r="I1144" s="11">
        <v>43928</v>
      </c>
      <c r="J1144" s="9">
        <v>6.75</v>
      </c>
      <c r="K1144" s="9">
        <f t="shared" si="51"/>
        <v>215.82491592180691</v>
      </c>
      <c r="L1144" s="10">
        <f t="shared" si="52"/>
        <v>0.78417508407819314</v>
      </c>
      <c r="M1144" s="10">
        <f t="shared" si="53"/>
        <v>-0.78417508407819314</v>
      </c>
      <c r="N1144" s="6">
        <f>DATEDIF(A1144, I1144, "d")</f>
        <v>477</v>
      </c>
    </row>
    <row r="1145" spans="1:14" ht="14.25">
      <c r="A1145" s="11">
        <v>43451</v>
      </c>
      <c r="B1145" s="6" t="s">
        <v>1850</v>
      </c>
      <c r="C1145" s="6" t="s">
        <v>1851</v>
      </c>
      <c r="D1145" s="17">
        <v>1964293212</v>
      </c>
      <c r="E1145" s="13" t="s">
        <v>19</v>
      </c>
      <c r="F1145" s="12" t="str">
        <f>IF(E1145="BUY", "SELL", IF(E1145="SELL", "BUY", ""))</f>
        <v>BUY</v>
      </c>
      <c r="G1145" s="7">
        <v>19.576246000000001</v>
      </c>
      <c r="H1145" s="7">
        <v>1000</v>
      </c>
      <c r="I1145" s="11">
        <v>43766</v>
      </c>
      <c r="J1145" s="9">
        <v>49.415829000000002</v>
      </c>
      <c r="K1145" s="9">
        <f t="shared" si="51"/>
        <v>2524.2750320975738</v>
      </c>
      <c r="L1145" s="10">
        <f t="shared" si="52"/>
        <v>1.5242750320975738</v>
      </c>
      <c r="M1145" s="10">
        <f t="shared" si="53"/>
        <v>-1.5242750320975738</v>
      </c>
      <c r="N1145" s="6">
        <f>DATEDIF(A1145, I1145, "d")</f>
        <v>315</v>
      </c>
    </row>
    <row r="1146" spans="1:14" ht="14.25">
      <c r="A1146" s="5">
        <v>43452</v>
      </c>
      <c r="B1146" s="6" t="s">
        <v>1895</v>
      </c>
      <c r="C1146" s="6" t="s">
        <v>1896</v>
      </c>
      <c r="D1146" s="17">
        <v>427763924</v>
      </c>
      <c r="E1146" s="6" t="s">
        <v>19</v>
      </c>
      <c r="F1146" s="6" t="str">
        <f>IF(E1146="BUY", "SELL", IF(E1146="SELL", "BUY", ""))</f>
        <v>BUY</v>
      </c>
      <c r="G1146" s="7">
        <v>19.639999</v>
      </c>
      <c r="H1146" s="7">
        <v>1000</v>
      </c>
      <c r="I1146" s="5">
        <v>43735</v>
      </c>
      <c r="J1146" s="9">
        <v>18.34</v>
      </c>
      <c r="K1146" s="9">
        <f t="shared" si="51"/>
        <v>933.80860151774959</v>
      </c>
      <c r="L1146" s="10">
        <f t="shared" si="52"/>
        <v>-6.6191398482250405E-2</v>
      </c>
      <c r="M1146" s="10">
        <f t="shared" si="53"/>
        <v>6.6191398482250405E-2</v>
      </c>
      <c r="N1146" s="6">
        <f>DATEDIF(A1146, I1146, "d")</f>
        <v>283</v>
      </c>
    </row>
    <row r="1147" spans="1:14" ht="14.25">
      <c r="A1147" s="11">
        <v>43454</v>
      </c>
      <c r="B1147" s="6" t="s">
        <v>1301</v>
      </c>
      <c r="C1147" s="6" t="s">
        <v>1302</v>
      </c>
      <c r="D1147" s="17">
        <v>39657000</v>
      </c>
      <c r="E1147" s="12" t="s">
        <v>16</v>
      </c>
      <c r="F1147" s="13" t="str">
        <f>IF(E1147="BUY", "SELL", IF(E1147="SELL", "BUY", ""))</f>
        <v>SELL</v>
      </c>
      <c r="G1147" s="7">
        <v>178</v>
      </c>
      <c r="H1147" s="7">
        <v>1000</v>
      </c>
      <c r="I1147" s="11">
        <v>43503</v>
      </c>
      <c r="J1147" s="9">
        <v>271.5</v>
      </c>
      <c r="K1147" s="9">
        <f t="shared" si="51"/>
        <v>1525.2808988764045</v>
      </c>
      <c r="L1147" s="10">
        <f t="shared" si="52"/>
        <v>-0.5252808988764045</v>
      </c>
      <c r="M1147" s="10">
        <f t="shared" si="53"/>
        <v>0.5252808988764045</v>
      </c>
      <c r="N1147" s="6">
        <f>DATEDIF(A1147, I1147, "d")</f>
        <v>49</v>
      </c>
    </row>
    <row r="1148" spans="1:14" ht="14.25">
      <c r="A1148" s="5">
        <v>43468</v>
      </c>
      <c r="B1148" s="6" t="s">
        <v>1610</v>
      </c>
      <c r="C1148" s="6" t="s">
        <v>1611</v>
      </c>
      <c r="D1148" s="17">
        <v>138141556</v>
      </c>
      <c r="E1148" s="6" t="s">
        <v>19</v>
      </c>
      <c r="F1148" s="6" t="str">
        <f>IF(E1148="BUY", "SELL", IF(E1148="SELL", "BUY", ""))</f>
        <v>BUY</v>
      </c>
      <c r="G1148" s="7">
        <v>31.58</v>
      </c>
      <c r="H1148" s="7">
        <v>1000</v>
      </c>
      <c r="I1148" s="11">
        <v>44727</v>
      </c>
      <c r="J1148" s="9">
        <v>3.36</v>
      </c>
      <c r="K1148" s="9">
        <f t="shared" si="51"/>
        <v>106.39645345155161</v>
      </c>
      <c r="L1148" s="10">
        <f t="shared" si="52"/>
        <v>-0.89360354654844842</v>
      </c>
      <c r="M1148" s="10">
        <f t="shared" si="53"/>
        <v>0.89360354654844842</v>
      </c>
      <c r="N1148" s="6">
        <f>DATEDIF(A1148, I1148, "d")</f>
        <v>1259</v>
      </c>
    </row>
    <row r="1149" spans="1:14" ht="14.25">
      <c r="A1149" s="5">
        <v>43469</v>
      </c>
      <c r="B1149" s="6" t="s">
        <v>185</v>
      </c>
      <c r="C1149" s="6" t="s">
        <v>186</v>
      </c>
      <c r="D1149" s="17">
        <v>3956334088</v>
      </c>
      <c r="E1149" s="6" t="s">
        <v>16</v>
      </c>
      <c r="F1149" s="6" t="str">
        <f>IF(E1149="BUY", "SELL", IF(E1149="SELL", "BUY", ""))</f>
        <v>SELL</v>
      </c>
      <c r="G1149" s="7">
        <v>19.367235000000001</v>
      </c>
      <c r="H1149" s="7">
        <v>1000</v>
      </c>
      <c r="I1149" s="5">
        <v>43475</v>
      </c>
      <c r="J1149" s="9">
        <v>19.685963000000001</v>
      </c>
      <c r="K1149" s="9">
        <f t="shared" si="51"/>
        <v>1016.4570729895103</v>
      </c>
      <c r="L1149" s="10">
        <f t="shared" si="52"/>
        <v>-1.6457072989510265E-2</v>
      </c>
      <c r="M1149" s="10">
        <f t="shared" si="53"/>
        <v>1.6457072989510265E-2</v>
      </c>
      <c r="N1149" s="6">
        <f>DATEDIF(A1149, I1149, "d")</f>
        <v>6</v>
      </c>
    </row>
    <row r="1150" spans="1:14" ht="14.25">
      <c r="A1150" s="5">
        <v>43473</v>
      </c>
      <c r="B1150" s="6" t="s">
        <v>2254</v>
      </c>
      <c r="C1150" s="6" t="s">
        <v>2255</v>
      </c>
      <c r="D1150" s="17">
        <v>1784795781</v>
      </c>
      <c r="E1150" s="6" t="s">
        <v>19</v>
      </c>
      <c r="F1150" s="6" t="str">
        <f>IF(E1150="BUY", "SELL", IF(E1150="SELL", "BUY", ""))</f>
        <v>BUY</v>
      </c>
      <c r="G1150" s="7">
        <v>83.260002</v>
      </c>
      <c r="H1150" s="7">
        <v>1000</v>
      </c>
      <c r="I1150" s="5">
        <v>43493</v>
      </c>
      <c r="J1150" s="9">
        <v>81.93</v>
      </c>
      <c r="K1150" s="9">
        <f t="shared" si="51"/>
        <v>984.02591919226722</v>
      </c>
      <c r="L1150" s="10">
        <f t="shared" si="52"/>
        <v>-1.5974080807732775E-2</v>
      </c>
      <c r="M1150" s="10">
        <f t="shared" si="53"/>
        <v>1.5974080807732775E-2</v>
      </c>
      <c r="N1150" s="6">
        <f>DATEDIF(A1150, I1150, "d")</f>
        <v>20</v>
      </c>
    </row>
    <row r="1151" spans="1:14" ht="14.25">
      <c r="A1151" s="5">
        <v>43474</v>
      </c>
      <c r="B1151" s="6" t="s">
        <v>2199</v>
      </c>
      <c r="C1151" s="6" t="s">
        <v>2200</v>
      </c>
      <c r="D1151" s="17">
        <v>189004565</v>
      </c>
      <c r="E1151" s="6" t="s">
        <v>16</v>
      </c>
      <c r="F1151" s="6" t="str">
        <f>IF(E1151="BUY", "SELL", IF(E1151="SELL", "BUY", ""))</f>
        <v>SELL</v>
      </c>
      <c r="G1151" s="7">
        <v>16.360001</v>
      </c>
      <c r="H1151" s="7">
        <v>1000</v>
      </c>
      <c r="I1151" s="11">
        <v>44334</v>
      </c>
      <c r="J1151" s="9">
        <v>28.83</v>
      </c>
      <c r="K1151" s="9">
        <f t="shared" si="51"/>
        <v>1762.2248311598512</v>
      </c>
      <c r="L1151" s="10">
        <f t="shared" si="52"/>
        <v>-0.76222483115985118</v>
      </c>
      <c r="M1151" s="10">
        <f t="shared" si="53"/>
        <v>0.76222483115985118</v>
      </c>
      <c r="N1151" s="6">
        <f>DATEDIF(A1151, I1151, "d")</f>
        <v>860</v>
      </c>
    </row>
    <row r="1152" spans="1:14" ht="14.25">
      <c r="A1152" s="5">
        <v>43475</v>
      </c>
      <c r="B1152" s="6" t="s">
        <v>678</v>
      </c>
      <c r="C1152" s="6" t="s">
        <v>679</v>
      </c>
      <c r="D1152" s="17">
        <v>9819059159</v>
      </c>
      <c r="E1152" s="6" t="s">
        <v>19</v>
      </c>
      <c r="F1152" s="6" t="str">
        <f>IF(E1152="BUY", "SELL", IF(E1152="SELL", "BUY", ""))</f>
        <v>BUY</v>
      </c>
      <c r="G1152" s="7">
        <v>31.530159000000001</v>
      </c>
      <c r="H1152" s="7">
        <v>1000</v>
      </c>
      <c r="I1152" s="11">
        <v>43763</v>
      </c>
      <c r="J1152" s="9">
        <v>30.647037999999998</v>
      </c>
      <c r="K1152" s="9">
        <f t="shared" si="51"/>
        <v>971.99122909592677</v>
      </c>
      <c r="L1152" s="10">
        <f t="shared" si="52"/>
        <v>-2.8008770904073232E-2</v>
      </c>
      <c r="M1152" s="10">
        <f t="shared" si="53"/>
        <v>2.8008770904073232E-2</v>
      </c>
      <c r="N1152" s="6">
        <f>DATEDIF(A1152, I1152, "d")</f>
        <v>288</v>
      </c>
    </row>
    <row r="1153" spans="1:14" ht="14.25">
      <c r="A1153" s="5">
        <v>43475</v>
      </c>
      <c r="B1153" s="6" t="s">
        <v>185</v>
      </c>
      <c r="C1153" s="6" t="s">
        <v>186</v>
      </c>
      <c r="D1153" s="17">
        <v>3956334088</v>
      </c>
      <c r="E1153" s="6" t="s">
        <v>19</v>
      </c>
      <c r="F1153" s="6" t="str">
        <f>IF(E1153="BUY", "SELL", IF(E1153="SELL", "BUY", ""))</f>
        <v>BUY</v>
      </c>
      <c r="G1153" s="7">
        <v>19.685963000000001</v>
      </c>
      <c r="H1153" s="7">
        <v>1000</v>
      </c>
      <c r="I1153" s="5">
        <v>43546</v>
      </c>
      <c r="J1153" s="9">
        <v>21.331904999999999</v>
      </c>
      <c r="K1153" s="9">
        <f t="shared" si="51"/>
        <v>1083.6099305886128</v>
      </c>
      <c r="L1153" s="10">
        <f t="shared" si="52"/>
        <v>8.3609930588612769E-2</v>
      </c>
      <c r="M1153" s="10">
        <f t="shared" si="53"/>
        <v>-8.3609930588612769E-2</v>
      </c>
      <c r="N1153" s="6">
        <f>DATEDIF(A1153, I1153, "d")</f>
        <v>71</v>
      </c>
    </row>
    <row r="1154" spans="1:14" ht="14.25">
      <c r="A1154" s="5">
        <v>43475</v>
      </c>
      <c r="B1154" s="6" t="s">
        <v>2372</v>
      </c>
      <c r="C1154" s="6" t="s">
        <v>2373</v>
      </c>
      <c r="D1154" s="17">
        <v>1312652660</v>
      </c>
      <c r="E1154" s="6" t="s">
        <v>19</v>
      </c>
      <c r="F1154" s="6" t="str">
        <f>IF(E1154="BUY", "SELL", IF(E1154="SELL", "BUY", ""))</f>
        <v>BUY</v>
      </c>
      <c r="G1154" s="7">
        <v>11.521141999999999</v>
      </c>
      <c r="H1154" s="7">
        <v>1000</v>
      </c>
      <c r="I1154" s="11">
        <v>44727</v>
      </c>
      <c r="J1154" s="9">
        <v>8.802524</v>
      </c>
      <c r="K1154" s="9">
        <f t="shared" si="51"/>
        <v>764.03224610893608</v>
      </c>
      <c r="L1154" s="10">
        <f t="shared" si="52"/>
        <v>-0.23596775389106392</v>
      </c>
      <c r="M1154" s="10">
        <f t="shared" si="53"/>
        <v>0.23596775389106392</v>
      </c>
      <c r="N1154" s="6">
        <f>DATEDIF(A1154, I1154, "d")</f>
        <v>1252</v>
      </c>
    </row>
    <row r="1155" spans="1:14" ht="14.25">
      <c r="A1155" s="11">
        <v>43476</v>
      </c>
      <c r="B1155" s="6" t="s">
        <v>2378</v>
      </c>
      <c r="C1155" s="6" t="s">
        <v>2379</v>
      </c>
      <c r="D1155" s="17">
        <v>1253743701</v>
      </c>
      <c r="E1155" s="13" t="s">
        <v>19</v>
      </c>
      <c r="F1155" s="12" t="str">
        <f>IF(E1155="BUY", "SELL", IF(E1155="SELL", "BUY", ""))</f>
        <v>BUY</v>
      </c>
      <c r="G1155" s="7">
        <v>32.338169000000001</v>
      </c>
      <c r="H1155" s="7">
        <v>1000</v>
      </c>
      <c r="I1155" s="11">
        <v>44727</v>
      </c>
      <c r="J1155" s="9">
        <v>14.908244</v>
      </c>
      <c r="K1155" s="9">
        <f t="shared" ref="K1155:K1218" si="54">(H1155/G1155)*J1155</f>
        <v>461.01076409118895</v>
      </c>
      <c r="L1155" s="10">
        <f t="shared" ref="L1155:L1218" si="55">IF(F1155="BUY",(K1155-H1155)/H1155, IF(F1155="SELL", (H1155-K1155)/H1155, "Invalid"))</f>
        <v>-0.53898923590881098</v>
      </c>
      <c r="M1155" s="10">
        <f t="shared" ref="M1155:M1218" si="56">IF(E1155="BUY",(K1155-H1155)/H1155,IF(E1155="SELL",(H1155-K1155)/H1155,""))</f>
        <v>0.53898923590881098</v>
      </c>
      <c r="N1155" s="6">
        <f>DATEDIF(A1155, I1155, "d")</f>
        <v>1251</v>
      </c>
    </row>
    <row r="1156" spans="1:14" ht="14.25">
      <c r="A1156" s="11">
        <v>43476</v>
      </c>
      <c r="B1156" s="6" t="s">
        <v>676</v>
      </c>
      <c r="C1156" s="6" t="s">
        <v>677</v>
      </c>
      <c r="D1156" s="17">
        <v>7778227010</v>
      </c>
      <c r="E1156" s="13" t="s">
        <v>19</v>
      </c>
      <c r="F1156" s="12" t="str">
        <f>IF(E1156="BUY", "SELL", IF(E1156="SELL", "BUY", ""))</f>
        <v>BUY</v>
      </c>
      <c r="G1156" s="7">
        <v>57.808636</v>
      </c>
      <c r="H1156" s="7">
        <v>1000</v>
      </c>
      <c r="I1156" s="11">
        <v>43528</v>
      </c>
      <c r="J1156" s="9">
        <v>69.449646000000001</v>
      </c>
      <c r="K1156" s="9">
        <f t="shared" si="54"/>
        <v>1201.3714698267574</v>
      </c>
      <c r="L1156" s="10">
        <f t="shared" si="55"/>
        <v>0.20137146982675744</v>
      </c>
      <c r="M1156" s="10">
        <f t="shared" si="56"/>
        <v>-0.20137146982675744</v>
      </c>
      <c r="N1156" s="6">
        <f>DATEDIF(A1156, I1156, "d")</f>
        <v>52</v>
      </c>
    </row>
    <row r="1157" spans="1:14" ht="14.25">
      <c r="A1157" s="11">
        <v>43476</v>
      </c>
      <c r="B1157" s="6" t="s">
        <v>1442</v>
      </c>
      <c r="C1157" s="6" t="s">
        <v>1443</v>
      </c>
      <c r="D1157" s="17">
        <v>4976335845</v>
      </c>
      <c r="E1157" s="13" t="s">
        <v>19</v>
      </c>
      <c r="F1157" s="12" t="str">
        <f>IF(E1157="BUY", "SELL", IF(E1157="SELL", "BUY", ""))</f>
        <v>BUY</v>
      </c>
      <c r="G1157" s="7">
        <v>63.6</v>
      </c>
      <c r="H1157" s="7">
        <v>1000</v>
      </c>
      <c r="I1157" s="11">
        <v>43619</v>
      </c>
      <c r="J1157" s="9">
        <v>73.87</v>
      </c>
      <c r="K1157" s="9">
        <f t="shared" si="54"/>
        <v>1161.4779874213837</v>
      </c>
      <c r="L1157" s="10">
        <f t="shared" si="55"/>
        <v>0.16147798742138367</v>
      </c>
      <c r="M1157" s="10">
        <f t="shared" si="56"/>
        <v>-0.16147798742138367</v>
      </c>
      <c r="N1157" s="6">
        <f>DATEDIF(A1157, I1157, "d")</f>
        <v>143</v>
      </c>
    </row>
    <row r="1158" spans="1:14" ht="14.25">
      <c r="A1158" s="5">
        <v>43479</v>
      </c>
      <c r="B1158" s="6" t="s">
        <v>2380</v>
      </c>
      <c r="C1158" s="6" t="s">
        <v>2381</v>
      </c>
      <c r="D1158" s="17">
        <v>4822984919</v>
      </c>
      <c r="E1158" s="6" t="s">
        <v>19</v>
      </c>
      <c r="F1158" s="6" t="str">
        <f>IF(E1158="BUY", "SELL", IF(E1158="SELL", "BUY", ""))</f>
        <v>BUY</v>
      </c>
      <c r="G1158" s="7">
        <v>11.708427</v>
      </c>
      <c r="H1158" s="7">
        <v>1000</v>
      </c>
      <c r="I1158" s="11">
        <v>43727</v>
      </c>
      <c r="J1158" s="9">
        <v>15.405313</v>
      </c>
      <c r="K1158" s="9">
        <f t="shared" si="54"/>
        <v>1315.7457444966774</v>
      </c>
      <c r="L1158" s="10">
        <f t="shared" si="55"/>
        <v>0.31574574449667742</v>
      </c>
      <c r="M1158" s="10">
        <f t="shared" si="56"/>
        <v>-0.31574574449667742</v>
      </c>
      <c r="N1158" s="6">
        <f>DATEDIF(A1158, I1158, "d")</f>
        <v>248</v>
      </c>
    </row>
    <row r="1159" spans="1:14" ht="14.25">
      <c r="A1159" s="5">
        <v>43479</v>
      </c>
      <c r="B1159" s="6" t="s">
        <v>1047</v>
      </c>
      <c r="C1159" s="6" t="s">
        <v>1048</v>
      </c>
      <c r="D1159" s="17">
        <v>1860274560</v>
      </c>
      <c r="E1159" s="6" t="s">
        <v>19</v>
      </c>
      <c r="F1159" s="6" t="str">
        <f>IF(E1159="BUY", "SELL", IF(E1159="SELL", "BUY", ""))</f>
        <v>BUY</v>
      </c>
      <c r="G1159" s="7">
        <v>10.8</v>
      </c>
      <c r="H1159" s="7">
        <v>1000</v>
      </c>
      <c r="I1159" s="11">
        <v>44462</v>
      </c>
      <c r="J1159" s="9">
        <v>19.600000000000001</v>
      </c>
      <c r="K1159" s="9">
        <f t="shared" si="54"/>
        <v>1814.8148148148148</v>
      </c>
      <c r="L1159" s="10">
        <f t="shared" si="55"/>
        <v>0.81481481481481477</v>
      </c>
      <c r="M1159" s="10">
        <f t="shared" si="56"/>
        <v>-0.81481481481481477</v>
      </c>
      <c r="N1159" s="6">
        <f>DATEDIF(A1159, I1159, "d")</f>
        <v>983</v>
      </c>
    </row>
    <row r="1160" spans="1:14" ht="14.25">
      <c r="A1160" s="5">
        <v>43479</v>
      </c>
      <c r="B1160" s="6" t="s">
        <v>737</v>
      </c>
      <c r="C1160" s="6" t="s">
        <v>738</v>
      </c>
      <c r="D1160" s="17">
        <v>6870940531</v>
      </c>
      <c r="E1160" s="6" t="s">
        <v>16</v>
      </c>
      <c r="F1160" s="6" t="str">
        <f>IF(E1160="BUY", "SELL", IF(E1160="SELL", "BUY", ""))</f>
        <v>SELL</v>
      </c>
      <c r="G1160" s="7">
        <v>22.860001</v>
      </c>
      <c r="H1160" s="7">
        <v>1000</v>
      </c>
      <c r="I1160" s="11">
        <v>44727</v>
      </c>
      <c r="J1160" s="9">
        <v>17.940000999999999</v>
      </c>
      <c r="K1160" s="9">
        <f t="shared" si="54"/>
        <v>784.77691230197229</v>
      </c>
      <c r="L1160" s="10">
        <f t="shared" si="55"/>
        <v>0.2152230876980277</v>
      </c>
      <c r="M1160" s="10">
        <f t="shared" si="56"/>
        <v>-0.2152230876980277</v>
      </c>
      <c r="N1160" s="6">
        <f>DATEDIF(A1160, I1160, "d")</f>
        <v>1248</v>
      </c>
    </row>
    <row r="1161" spans="1:14" ht="14.25">
      <c r="A1161" s="5">
        <v>43479</v>
      </c>
      <c r="B1161" s="6" t="s">
        <v>2382</v>
      </c>
      <c r="C1161" s="6" t="s">
        <v>2383</v>
      </c>
      <c r="D1161" s="17">
        <v>4003368217</v>
      </c>
      <c r="E1161" s="6" t="s">
        <v>19</v>
      </c>
      <c r="F1161" s="6" t="str">
        <f>IF(E1161="BUY", "SELL", IF(E1161="SELL", "BUY", ""))</f>
        <v>BUY</v>
      </c>
      <c r="G1161" s="7">
        <v>6.1824110000000001</v>
      </c>
      <c r="H1161" s="7">
        <v>1000</v>
      </c>
      <c r="I1161" s="11">
        <v>43839</v>
      </c>
      <c r="J1161" s="9">
        <v>18.761628999999999</v>
      </c>
      <c r="K1161" s="9">
        <f t="shared" si="54"/>
        <v>3034.6783803276749</v>
      </c>
      <c r="L1161" s="10">
        <f t="shared" si="55"/>
        <v>2.0346783803276747</v>
      </c>
      <c r="M1161" s="10">
        <f t="shared" si="56"/>
        <v>-2.0346783803276747</v>
      </c>
      <c r="N1161" s="6">
        <f>DATEDIF(A1161, I1161, "d")</f>
        <v>360</v>
      </c>
    </row>
    <row r="1162" spans="1:14" ht="14.25">
      <c r="A1162" s="5">
        <v>43479</v>
      </c>
      <c r="B1162" s="6" t="s">
        <v>2221</v>
      </c>
      <c r="C1162" s="6" t="s">
        <v>2222</v>
      </c>
      <c r="D1162" s="17">
        <v>579550842</v>
      </c>
      <c r="E1162" s="6" t="s">
        <v>19</v>
      </c>
      <c r="F1162" s="6" t="str">
        <f>IF(E1162="BUY", "SELL", IF(E1162="SELL", "BUY", ""))</f>
        <v>BUY</v>
      </c>
      <c r="G1162" s="7">
        <v>24.690000999999999</v>
      </c>
      <c r="H1162" s="7">
        <v>1000</v>
      </c>
      <c r="I1162" s="5">
        <v>43544</v>
      </c>
      <c r="J1162" s="9">
        <v>29.91</v>
      </c>
      <c r="K1162" s="9">
        <f t="shared" si="54"/>
        <v>1211.421579124278</v>
      </c>
      <c r="L1162" s="10">
        <f t="shared" si="55"/>
        <v>0.21142157912427798</v>
      </c>
      <c r="M1162" s="10">
        <f t="shared" si="56"/>
        <v>-0.21142157912427798</v>
      </c>
      <c r="N1162" s="6">
        <f>DATEDIF(A1162, I1162, "d")</f>
        <v>65</v>
      </c>
    </row>
    <row r="1163" spans="1:14" ht="14.25">
      <c r="A1163" s="5">
        <v>43482</v>
      </c>
      <c r="B1163" s="6" t="s">
        <v>1842</v>
      </c>
      <c r="C1163" s="6" t="s">
        <v>1843</v>
      </c>
      <c r="D1163" s="17">
        <v>157495712</v>
      </c>
      <c r="E1163" s="6" t="s">
        <v>16</v>
      </c>
      <c r="F1163" s="6" t="str">
        <f>IF(E1163="BUY", "SELL", IF(E1163="SELL", "BUY", ""))</f>
        <v>SELL</v>
      </c>
      <c r="G1163" s="7">
        <v>11.29</v>
      </c>
      <c r="H1163" s="7">
        <v>1000</v>
      </c>
      <c r="I1163" s="5">
        <v>44158</v>
      </c>
      <c r="J1163" s="9">
        <v>9.99</v>
      </c>
      <c r="K1163" s="9">
        <f t="shared" si="54"/>
        <v>884.85385296722768</v>
      </c>
      <c r="L1163" s="10">
        <f t="shared" si="55"/>
        <v>0.11514614703277232</v>
      </c>
      <c r="M1163" s="10">
        <f t="shared" si="56"/>
        <v>-0.11514614703277232</v>
      </c>
      <c r="N1163" s="6">
        <f>DATEDIF(A1163, I1163, "d")</f>
        <v>676</v>
      </c>
    </row>
    <row r="1164" spans="1:14" ht="14.25">
      <c r="A1164" s="5">
        <v>43487</v>
      </c>
      <c r="B1164" s="6" t="s">
        <v>2386</v>
      </c>
      <c r="C1164" s="6" t="s">
        <v>2387</v>
      </c>
      <c r="D1164" s="17">
        <v>2505504720</v>
      </c>
      <c r="E1164" s="6" t="s">
        <v>19</v>
      </c>
      <c r="F1164" s="6" t="str">
        <f>IF(E1164="BUY", "SELL", IF(E1164="SELL", "BUY", ""))</f>
        <v>BUY</v>
      </c>
      <c r="G1164" s="7">
        <v>37</v>
      </c>
      <c r="H1164" s="7">
        <v>1000</v>
      </c>
      <c r="I1164" s="11">
        <v>44727</v>
      </c>
      <c r="J1164" s="9">
        <v>74.290000000000006</v>
      </c>
      <c r="K1164" s="9">
        <f t="shared" si="54"/>
        <v>2007.8378378378382</v>
      </c>
      <c r="L1164" s="10">
        <f t="shared" si="55"/>
        <v>1.0078378378378381</v>
      </c>
      <c r="M1164" s="10">
        <f t="shared" si="56"/>
        <v>-1.0078378378378381</v>
      </c>
      <c r="N1164" s="6">
        <f>DATEDIF(A1164, I1164, "d")</f>
        <v>1240</v>
      </c>
    </row>
    <row r="1165" spans="1:14" ht="14.25">
      <c r="A1165" s="5">
        <v>43487</v>
      </c>
      <c r="B1165" s="6" t="s">
        <v>2390</v>
      </c>
      <c r="C1165" s="6" t="s">
        <v>2391</v>
      </c>
      <c r="D1165" s="17">
        <v>1143094050</v>
      </c>
      <c r="E1165" s="6" t="s">
        <v>19</v>
      </c>
      <c r="F1165" s="6" t="str">
        <f>IF(E1165="BUY", "SELL", IF(E1165="SELL", "BUY", ""))</f>
        <v>BUY</v>
      </c>
      <c r="G1165" s="7">
        <v>70.436684</v>
      </c>
      <c r="H1165" s="7">
        <v>1000</v>
      </c>
      <c r="I1165" s="11">
        <v>44727</v>
      </c>
      <c r="J1165" s="9">
        <v>49.332500000000003</v>
      </c>
      <c r="K1165" s="9">
        <f t="shared" si="54"/>
        <v>700.38078453551282</v>
      </c>
      <c r="L1165" s="10">
        <f t="shared" si="55"/>
        <v>-0.29961921546448717</v>
      </c>
      <c r="M1165" s="10">
        <f t="shared" si="56"/>
        <v>0.29961921546448717</v>
      </c>
      <c r="N1165" s="6">
        <f>DATEDIF(A1165, I1165, "d")</f>
        <v>1240</v>
      </c>
    </row>
    <row r="1166" spans="1:14" ht="14.25">
      <c r="A1166" s="5">
        <v>43489</v>
      </c>
      <c r="B1166" s="6" t="s">
        <v>2392</v>
      </c>
      <c r="C1166" s="6" t="s">
        <v>2393</v>
      </c>
      <c r="D1166" s="17">
        <v>1127964843</v>
      </c>
      <c r="E1166" s="6" t="s">
        <v>19</v>
      </c>
      <c r="F1166" s="6" t="str">
        <f>IF(E1166="BUY", "SELL", IF(E1166="SELL", "BUY", ""))</f>
        <v>BUY</v>
      </c>
      <c r="G1166" s="7">
        <v>38.270000000000003</v>
      </c>
      <c r="H1166" s="7">
        <v>1000</v>
      </c>
      <c r="I1166" s="11">
        <v>44727</v>
      </c>
      <c r="J1166" s="9">
        <v>53.799999</v>
      </c>
      <c r="K1166" s="9">
        <f t="shared" si="54"/>
        <v>1405.8008622942252</v>
      </c>
      <c r="L1166" s="10">
        <f t="shared" si="55"/>
        <v>0.40580086229422524</v>
      </c>
      <c r="M1166" s="10">
        <f t="shared" si="56"/>
        <v>-0.40580086229422524</v>
      </c>
      <c r="N1166" s="6">
        <f>DATEDIF(A1166, I1166, "d")</f>
        <v>1238</v>
      </c>
    </row>
    <row r="1167" spans="1:14" ht="14.25">
      <c r="A1167" s="5">
        <v>43490</v>
      </c>
      <c r="B1167" s="6" t="s">
        <v>2012</v>
      </c>
      <c r="C1167" s="6" t="s">
        <v>2013</v>
      </c>
      <c r="D1167" s="17">
        <v>708317760</v>
      </c>
      <c r="E1167" s="6" t="s">
        <v>16</v>
      </c>
      <c r="F1167" s="6" t="str">
        <f>IF(E1167="BUY", "SELL", IF(E1167="SELL", "BUY", ""))</f>
        <v>SELL</v>
      </c>
      <c r="G1167" s="7">
        <v>16.02</v>
      </c>
      <c r="H1167" s="7">
        <v>1000</v>
      </c>
      <c r="I1167" s="11">
        <v>43523</v>
      </c>
      <c r="J1167" s="9">
        <v>21.33</v>
      </c>
      <c r="K1167" s="9">
        <f t="shared" si="54"/>
        <v>1331.4606741573032</v>
      </c>
      <c r="L1167" s="10">
        <f t="shared" si="55"/>
        <v>-0.33146067415730318</v>
      </c>
      <c r="M1167" s="10">
        <f t="shared" si="56"/>
        <v>0.33146067415730318</v>
      </c>
      <c r="N1167" s="6">
        <f>DATEDIF(A1167, I1167, "d")</f>
        <v>33</v>
      </c>
    </row>
    <row r="1168" spans="1:14" ht="14.25">
      <c r="A1168" s="5">
        <v>43490</v>
      </c>
      <c r="B1168" s="6" t="s">
        <v>2246</v>
      </c>
      <c r="C1168" s="6" t="s">
        <v>2247</v>
      </c>
      <c r="D1168" s="17">
        <v>278922259</v>
      </c>
      <c r="E1168" s="6" t="s">
        <v>16</v>
      </c>
      <c r="F1168" s="6" t="str">
        <f>IF(E1168="BUY", "SELL", IF(E1168="SELL", "BUY", ""))</f>
        <v>SELL</v>
      </c>
      <c r="G1168" s="7">
        <v>14.79</v>
      </c>
      <c r="H1168" s="7">
        <v>1000</v>
      </c>
      <c r="I1168" s="11">
        <v>43924</v>
      </c>
      <c r="J1168" s="9">
        <v>12.62</v>
      </c>
      <c r="K1168" s="9">
        <f t="shared" si="54"/>
        <v>853.27924273157532</v>
      </c>
      <c r="L1168" s="10">
        <f t="shared" si="55"/>
        <v>0.14672075726842468</v>
      </c>
      <c r="M1168" s="10">
        <f t="shared" si="56"/>
        <v>-0.14672075726842468</v>
      </c>
      <c r="N1168" s="6">
        <f>DATEDIF(A1168, I1168, "d")</f>
        <v>434</v>
      </c>
    </row>
    <row r="1169" spans="1:14" ht="14.25">
      <c r="A1169" s="5">
        <v>43493</v>
      </c>
      <c r="B1169" s="6" t="s">
        <v>2394</v>
      </c>
      <c r="C1169" s="6" t="s">
        <v>2395</v>
      </c>
      <c r="D1169" s="17">
        <v>180715909</v>
      </c>
      <c r="E1169" s="6" t="s">
        <v>16</v>
      </c>
      <c r="F1169" s="6" t="str">
        <f>IF(E1169="BUY", "SELL", IF(E1169="SELL", "BUY", ""))</f>
        <v>SELL</v>
      </c>
      <c r="G1169" s="7">
        <v>85.199996999999996</v>
      </c>
      <c r="H1169" s="7">
        <v>1000</v>
      </c>
      <c r="I1169" s="11">
        <v>43522</v>
      </c>
      <c r="J1169" s="9">
        <v>93</v>
      </c>
      <c r="K1169" s="9">
        <f t="shared" si="54"/>
        <v>1091.5493342094837</v>
      </c>
      <c r="L1169" s="10">
        <f t="shared" si="55"/>
        <v>-9.1549334209483732E-2</v>
      </c>
      <c r="M1169" s="10">
        <f t="shared" si="56"/>
        <v>9.1549334209483732E-2</v>
      </c>
      <c r="N1169" s="6">
        <f>DATEDIF(A1169, I1169, "d")</f>
        <v>29</v>
      </c>
    </row>
    <row r="1170" spans="1:14" ht="14.25">
      <c r="A1170" s="5">
        <v>43493</v>
      </c>
      <c r="B1170" s="6" t="s">
        <v>2396</v>
      </c>
      <c r="C1170" s="6" t="s">
        <v>2397</v>
      </c>
      <c r="D1170" s="17">
        <v>986047060</v>
      </c>
      <c r="E1170" s="6" t="s">
        <v>16</v>
      </c>
      <c r="F1170" s="6" t="str">
        <f>IF(E1170="BUY", "SELL", IF(E1170="SELL", "BUY", ""))</f>
        <v>SELL</v>
      </c>
      <c r="G1170" s="7">
        <v>10.000501</v>
      </c>
      <c r="H1170" s="7">
        <v>1000</v>
      </c>
      <c r="I1170" s="11">
        <v>44727</v>
      </c>
      <c r="J1170" s="9">
        <v>17.477118000000001</v>
      </c>
      <c r="K1170" s="9">
        <f t="shared" si="54"/>
        <v>1747.6242440253743</v>
      </c>
      <c r="L1170" s="10">
        <f t="shared" si="55"/>
        <v>-0.74762424402537431</v>
      </c>
      <c r="M1170" s="10">
        <f t="shared" si="56"/>
        <v>0.74762424402537431</v>
      </c>
      <c r="N1170" s="6">
        <f>DATEDIF(A1170, I1170, "d")</f>
        <v>1234</v>
      </c>
    </row>
    <row r="1171" spans="1:14" ht="14.25">
      <c r="A1171" s="5">
        <v>43493</v>
      </c>
      <c r="B1171" s="6" t="s">
        <v>2398</v>
      </c>
      <c r="C1171" s="6" t="s">
        <v>2399</v>
      </c>
      <c r="D1171" s="17">
        <v>1728681900</v>
      </c>
      <c r="E1171" s="6" t="s">
        <v>16</v>
      </c>
      <c r="F1171" s="6" t="str">
        <f>IF(E1171="BUY", "SELL", IF(E1171="SELL", "BUY", ""))</f>
        <v>SELL</v>
      </c>
      <c r="G1171" s="7">
        <v>16.510000000000002</v>
      </c>
      <c r="H1171" s="7">
        <v>1000</v>
      </c>
      <c r="I1171" s="11">
        <v>44727</v>
      </c>
      <c r="J1171" s="9">
        <v>7.52</v>
      </c>
      <c r="K1171" s="9">
        <f t="shared" si="54"/>
        <v>455.48152634766802</v>
      </c>
      <c r="L1171" s="10">
        <f t="shared" si="55"/>
        <v>0.54451847365233197</v>
      </c>
      <c r="M1171" s="10">
        <f t="shared" si="56"/>
        <v>-0.54451847365233197</v>
      </c>
      <c r="N1171" s="6">
        <f>DATEDIF(A1171, I1171, "d")</f>
        <v>1234</v>
      </c>
    </row>
    <row r="1172" spans="1:14" ht="14.25">
      <c r="A1172" s="5">
        <v>43493</v>
      </c>
      <c r="B1172" s="6" t="s">
        <v>2254</v>
      </c>
      <c r="C1172" s="6" t="s">
        <v>2255</v>
      </c>
      <c r="D1172" s="17">
        <v>1784795781</v>
      </c>
      <c r="E1172" s="6" t="s">
        <v>16</v>
      </c>
      <c r="F1172" s="6" t="str">
        <f>IF(E1172="BUY", "SELL", IF(E1172="SELL", "BUY", ""))</f>
        <v>SELL</v>
      </c>
      <c r="G1172" s="7">
        <v>81.93</v>
      </c>
      <c r="H1172" s="7">
        <v>1000</v>
      </c>
      <c r="I1172" s="5">
        <v>43592</v>
      </c>
      <c r="J1172" s="9">
        <v>47.220001000000003</v>
      </c>
      <c r="K1172" s="9">
        <f t="shared" si="54"/>
        <v>576.34567313560353</v>
      </c>
      <c r="L1172" s="10">
        <f t="shared" si="55"/>
        <v>0.42365432686439647</v>
      </c>
      <c r="M1172" s="10">
        <f t="shared" si="56"/>
        <v>-0.42365432686439647</v>
      </c>
      <c r="N1172" s="6">
        <f>DATEDIF(A1172, I1172, "d")</f>
        <v>99</v>
      </c>
    </row>
    <row r="1173" spans="1:14" ht="14.25">
      <c r="A1173" s="11">
        <v>43493</v>
      </c>
      <c r="B1173" s="6" t="s">
        <v>2402</v>
      </c>
      <c r="C1173" s="6" t="s">
        <v>2403</v>
      </c>
      <c r="D1173" s="17">
        <v>2970651246</v>
      </c>
      <c r="E1173" s="13" t="s">
        <v>19</v>
      </c>
      <c r="F1173" s="12" t="str">
        <f>IF(E1173="BUY", "SELL", IF(E1173="SELL", "BUY", ""))</f>
        <v>BUY</v>
      </c>
      <c r="G1173" s="7">
        <v>40.580002</v>
      </c>
      <c r="H1173" s="7">
        <v>1000</v>
      </c>
      <c r="I1173" s="11">
        <v>44727</v>
      </c>
      <c r="J1173" s="9">
        <v>58.09</v>
      </c>
      <c r="K1173" s="9">
        <f t="shared" si="54"/>
        <v>1431.4932759244321</v>
      </c>
      <c r="L1173" s="10">
        <f t="shared" si="55"/>
        <v>0.43149327592443204</v>
      </c>
      <c r="M1173" s="10">
        <f t="shared" si="56"/>
        <v>-0.43149327592443204</v>
      </c>
      <c r="N1173" s="6">
        <f>DATEDIF(A1173, I1173, "d")</f>
        <v>1234</v>
      </c>
    </row>
    <row r="1174" spans="1:14" ht="14.25">
      <c r="A1174" s="11">
        <v>43493</v>
      </c>
      <c r="B1174" s="6" t="s">
        <v>2404</v>
      </c>
      <c r="C1174" s="6" t="s">
        <v>2405</v>
      </c>
      <c r="D1174" s="17">
        <v>2910712508</v>
      </c>
      <c r="E1174" s="12" t="s">
        <v>16</v>
      </c>
      <c r="F1174" s="13" t="str">
        <f>IF(E1174="BUY", "SELL", IF(E1174="SELL", "BUY", ""))</f>
        <v>SELL</v>
      </c>
      <c r="G1174" s="7">
        <v>163.053223</v>
      </c>
      <c r="H1174" s="7">
        <v>1000</v>
      </c>
      <c r="I1174" s="11">
        <v>43924</v>
      </c>
      <c r="J1174" s="9">
        <v>161.887573</v>
      </c>
      <c r="K1174" s="9">
        <f t="shared" si="54"/>
        <v>992.85110727311405</v>
      </c>
      <c r="L1174" s="10">
        <f t="shared" si="55"/>
        <v>7.1488927268859468E-3</v>
      </c>
      <c r="M1174" s="10">
        <f t="shared" si="56"/>
        <v>-7.1488927268859468E-3</v>
      </c>
      <c r="N1174" s="6">
        <f>DATEDIF(A1174, I1174, "d")</f>
        <v>431</v>
      </c>
    </row>
    <row r="1175" spans="1:14" ht="14.25">
      <c r="A1175" s="5">
        <v>43494</v>
      </c>
      <c r="B1175" s="6" t="s">
        <v>1721</v>
      </c>
      <c r="C1175" s="6" t="s">
        <v>1722</v>
      </c>
      <c r="D1175" s="17">
        <v>6963696510</v>
      </c>
      <c r="E1175" s="6" t="s">
        <v>19</v>
      </c>
      <c r="F1175" s="6" t="str">
        <f>IF(E1175="BUY", "SELL", IF(E1175="SELL", "BUY", ""))</f>
        <v>BUY</v>
      </c>
      <c r="G1175" s="7">
        <v>37.060001</v>
      </c>
      <c r="H1175" s="7">
        <v>1000</v>
      </c>
      <c r="I1175" s="11">
        <v>43599</v>
      </c>
      <c r="J1175" s="9">
        <v>65.680000000000007</v>
      </c>
      <c r="K1175" s="9">
        <f t="shared" si="54"/>
        <v>1772.2611502358029</v>
      </c>
      <c r="L1175" s="10">
        <f t="shared" si="55"/>
        <v>0.77226115023580288</v>
      </c>
      <c r="M1175" s="10">
        <f t="shared" si="56"/>
        <v>-0.77226115023580288</v>
      </c>
      <c r="N1175" s="6">
        <f>DATEDIF(A1175, I1175, "d")</f>
        <v>105</v>
      </c>
    </row>
    <row r="1176" spans="1:14" ht="14.25">
      <c r="A1176" s="5">
        <v>43494</v>
      </c>
      <c r="B1176" s="6" t="s">
        <v>661</v>
      </c>
      <c r="C1176" s="6" t="s">
        <v>662</v>
      </c>
      <c r="D1176" s="17">
        <v>1511406816</v>
      </c>
      <c r="E1176" s="6" t="s">
        <v>19</v>
      </c>
      <c r="F1176" s="6" t="str">
        <f>IF(E1176="BUY", "SELL", IF(E1176="SELL", "BUY", ""))</f>
        <v>BUY</v>
      </c>
      <c r="G1176" s="7">
        <v>40.388168</v>
      </c>
      <c r="H1176" s="7">
        <v>1000</v>
      </c>
      <c r="I1176" s="11">
        <v>44061</v>
      </c>
      <c r="J1176" s="9">
        <v>37.720001000000003</v>
      </c>
      <c r="K1176" s="9">
        <f t="shared" si="54"/>
        <v>933.93691439532506</v>
      </c>
      <c r="L1176" s="10">
        <f t="shared" si="55"/>
        <v>-6.6063085604674943E-2</v>
      </c>
      <c r="M1176" s="10">
        <f t="shared" si="56"/>
        <v>6.6063085604674943E-2</v>
      </c>
      <c r="N1176" s="6">
        <f>DATEDIF(A1176, I1176, "d")</f>
        <v>567</v>
      </c>
    </row>
    <row r="1177" spans="1:14" ht="14.25">
      <c r="A1177" s="5">
        <v>43494</v>
      </c>
      <c r="B1177" s="6" t="s">
        <v>2406</v>
      </c>
      <c r="C1177" s="6" t="s">
        <v>2407</v>
      </c>
      <c r="D1177" s="17">
        <v>4541640300</v>
      </c>
      <c r="E1177" s="6" t="s">
        <v>19</v>
      </c>
      <c r="F1177" s="6" t="str">
        <f>IF(E1177="BUY", "SELL", IF(E1177="SELL", "BUY", ""))</f>
        <v>BUY</v>
      </c>
      <c r="G1177" s="7">
        <v>27.142416000000001</v>
      </c>
      <c r="H1177" s="7">
        <v>1000</v>
      </c>
      <c r="I1177" s="11">
        <v>44727</v>
      </c>
      <c r="J1177" s="9">
        <v>35.275871000000002</v>
      </c>
      <c r="K1177" s="9">
        <f t="shared" si="54"/>
        <v>1299.6584755019599</v>
      </c>
      <c r="L1177" s="10">
        <f t="shared" si="55"/>
        <v>0.29965847550195984</v>
      </c>
      <c r="M1177" s="10">
        <f t="shared" si="56"/>
        <v>-0.29965847550195984</v>
      </c>
      <c r="N1177" s="6">
        <f>DATEDIF(A1177, I1177, "d")</f>
        <v>1233</v>
      </c>
    </row>
    <row r="1178" spans="1:14" ht="14.25">
      <c r="A1178" s="11">
        <v>43494</v>
      </c>
      <c r="B1178" s="6" t="s">
        <v>745</v>
      </c>
      <c r="C1178" s="6" t="s">
        <v>746</v>
      </c>
      <c r="D1178" s="17">
        <v>7433250000</v>
      </c>
      <c r="E1178" s="12" t="s">
        <v>16</v>
      </c>
      <c r="F1178" s="13" t="str">
        <f>IF(E1178="BUY", "SELL", IF(E1178="SELL", "BUY", ""))</f>
        <v>SELL</v>
      </c>
      <c r="G1178" s="7">
        <v>116.284988</v>
      </c>
      <c r="H1178" s="7">
        <v>1000</v>
      </c>
      <c r="I1178" s="11">
        <v>43573</v>
      </c>
      <c r="J1178" s="9">
        <v>119.435425</v>
      </c>
      <c r="K1178" s="9">
        <f t="shared" si="54"/>
        <v>1027.0923792845902</v>
      </c>
      <c r="L1178" s="10">
        <f t="shared" si="55"/>
        <v>-2.7092379284590153E-2</v>
      </c>
      <c r="M1178" s="10">
        <f t="shared" si="56"/>
        <v>2.7092379284590153E-2</v>
      </c>
      <c r="N1178" s="6">
        <f>DATEDIF(A1178, I1178, "d")</f>
        <v>79</v>
      </c>
    </row>
    <row r="1179" spans="1:14" ht="14.25">
      <c r="A1179" s="5">
        <v>43495</v>
      </c>
      <c r="B1179" s="6" t="s">
        <v>2408</v>
      </c>
      <c r="C1179" s="6" t="s">
        <v>2409</v>
      </c>
      <c r="D1179" s="17">
        <v>1605778200</v>
      </c>
      <c r="E1179" s="6" t="s">
        <v>19</v>
      </c>
      <c r="F1179" s="6" t="str">
        <f>IF(E1179="BUY", "SELL", IF(E1179="SELL", "BUY", ""))</f>
        <v>BUY</v>
      </c>
      <c r="G1179" s="7">
        <v>5.95</v>
      </c>
      <c r="H1179" s="7">
        <v>1000</v>
      </c>
      <c r="I1179" s="11">
        <v>44727</v>
      </c>
      <c r="J1179" s="9">
        <v>7.95</v>
      </c>
      <c r="K1179" s="9">
        <f t="shared" si="54"/>
        <v>1336.1344537815125</v>
      </c>
      <c r="L1179" s="10">
        <f t="shared" si="55"/>
        <v>0.33613445378151252</v>
      </c>
      <c r="M1179" s="10">
        <f t="shared" si="56"/>
        <v>-0.33613445378151252</v>
      </c>
      <c r="N1179" s="6">
        <f>DATEDIF(A1179, I1179, "d")</f>
        <v>1232</v>
      </c>
    </row>
    <row r="1180" spans="1:14" ht="14.25">
      <c r="A1180" s="5">
        <v>43496</v>
      </c>
      <c r="B1180" s="6" t="s">
        <v>971</v>
      </c>
      <c r="C1180" s="6" t="s">
        <v>972</v>
      </c>
      <c r="D1180" s="17">
        <v>347637164</v>
      </c>
      <c r="E1180" s="6" t="s">
        <v>19</v>
      </c>
      <c r="F1180" s="6" t="str">
        <f>IF(E1180="BUY", "SELL", IF(E1180="SELL", "BUY", ""))</f>
        <v>BUY</v>
      </c>
      <c r="G1180" s="7">
        <v>75.400002000000001</v>
      </c>
      <c r="H1180" s="7">
        <v>1000</v>
      </c>
      <c r="I1180" s="11">
        <v>44258</v>
      </c>
      <c r="J1180" s="9">
        <v>61.18</v>
      </c>
      <c r="K1180" s="9">
        <f t="shared" si="54"/>
        <v>811.40581402106591</v>
      </c>
      <c r="L1180" s="10">
        <f t="shared" si="55"/>
        <v>-0.1885941859789341</v>
      </c>
      <c r="M1180" s="10">
        <f t="shared" si="56"/>
        <v>0.1885941859789341</v>
      </c>
      <c r="N1180" s="6">
        <f>DATEDIF(A1180, I1180, "d")</f>
        <v>762</v>
      </c>
    </row>
    <row r="1181" spans="1:14" ht="14.25">
      <c r="A1181" s="5">
        <v>43496</v>
      </c>
      <c r="B1181" s="6" t="s">
        <v>2410</v>
      </c>
      <c r="C1181" s="6" t="s">
        <v>2411</v>
      </c>
      <c r="D1181" s="17">
        <v>9080481700</v>
      </c>
      <c r="E1181" s="6" t="s">
        <v>19</v>
      </c>
      <c r="F1181" s="6" t="str">
        <f>IF(E1181="BUY", "SELL", IF(E1181="SELL", "BUY", ""))</f>
        <v>BUY</v>
      </c>
      <c r="G1181" s="7">
        <v>30.590681</v>
      </c>
      <c r="H1181" s="7">
        <v>1000</v>
      </c>
      <c r="I1181" s="11">
        <v>44727</v>
      </c>
      <c r="J1181" s="9">
        <v>45.648361000000001</v>
      </c>
      <c r="K1181" s="9">
        <f t="shared" si="54"/>
        <v>1492.2309509879824</v>
      </c>
      <c r="L1181" s="10">
        <f t="shared" si="55"/>
        <v>0.49223095098798242</v>
      </c>
      <c r="M1181" s="10">
        <f t="shared" si="56"/>
        <v>-0.49223095098798242</v>
      </c>
      <c r="N1181" s="6">
        <f>DATEDIF(A1181, I1181, "d")</f>
        <v>1231</v>
      </c>
    </row>
    <row r="1182" spans="1:14" ht="14.25">
      <c r="A1182" s="5">
        <v>43497</v>
      </c>
      <c r="B1182" s="6" t="s">
        <v>1652</v>
      </c>
      <c r="C1182" s="6" t="s">
        <v>1653</v>
      </c>
      <c r="D1182" s="17">
        <v>6031956636</v>
      </c>
      <c r="E1182" s="6" t="s">
        <v>16</v>
      </c>
      <c r="F1182" s="6" t="str">
        <f>IF(E1182="BUY", "SELL", IF(E1182="SELL", "BUY", ""))</f>
        <v>SELL</v>
      </c>
      <c r="G1182" s="7">
        <v>20.120000999999998</v>
      </c>
      <c r="H1182" s="7">
        <v>1000</v>
      </c>
      <c r="I1182" s="11">
        <v>44727</v>
      </c>
      <c r="J1182" s="9">
        <v>30.23</v>
      </c>
      <c r="K1182" s="9">
        <f t="shared" si="54"/>
        <v>1502.4850147870272</v>
      </c>
      <c r="L1182" s="10">
        <f t="shared" si="55"/>
        <v>-0.50248501478702723</v>
      </c>
      <c r="M1182" s="10">
        <f t="shared" si="56"/>
        <v>0.50248501478702723</v>
      </c>
      <c r="N1182" s="6">
        <f>DATEDIF(A1182, I1182, "d")</f>
        <v>1230</v>
      </c>
    </row>
    <row r="1183" spans="1:14" ht="14.25">
      <c r="A1183" s="5">
        <v>43500</v>
      </c>
      <c r="B1183" s="6" t="s">
        <v>1225</v>
      </c>
      <c r="C1183" s="6" t="s">
        <v>1226</v>
      </c>
      <c r="D1183" s="17">
        <v>265067530</v>
      </c>
      <c r="E1183" s="6" t="s">
        <v>16</v>
      </c>
      <c r="F1183" s="6" t="str">
        <f>IF(E1183="BUY", "SELL", IF(E1183="SELL", "BUY", ""))</f>
        <v>SELL</v>
      </c>
      <c r="G1183" s="7">
        <v>23.26</v>
      </c>
      <c r="H1183" s="7">
        <v>1000</v>
      </c>
      <c r="I1183" s="11">
        <v>43557</v>
      </c>
      <c r="J1183" s="9">
        <v>23.17</v>
      </c>
      <c r="K1183" s="9">
        <f t="shared" si="54"/>
        <v>996.13069647463453</v>
      </c>
      <c r="L1183" s="10">
        <f t="shared" si="55"/>
        <v>3.869303525365467E-3</v>
      </c>
      <c r="M1183" s="10">
        <f t="shared" si="56"/>
        <v>-3.869303525365467E-3</v>
      </c>
      <c r="N1183" s="6">
        <f>DATEDIF(A1183, I1183, "d")</f>
        <v>57</v>
      </c>
    </row>
    <row r="1184" spans="1:14" ht="14.25">
      <c r="A1184" s="5">
        <v>43501</v>
      </c>
      <c r="B1184" s="6" t="s">
        <v>2412</v>
      </c>
      <c r="C1184" s="6" t="s">
        <v>2413</v>
      </c>
      <c r="D1184" s="17">
        <v>498128201</v>
      </c>
      <c r="E1184" s="6" t="s">
        <v>19</v>
      </c>
      <c r="F1184" s="6" t="str">
        <f>IF(E1184="BUY", "SELL", IF(E1184="SELL", "BUY", ""))</f>
        <v>BUY</v>
      </c>
      <c r="G1184" s="7">
        <v>17.309999000000001</v>
      </c>
      <c r="H1184" s="7">
        <v>1000</v>
      </c>
      <c r="I1184" s="11">
        <v>43592</v>
      </c>
      <c r="J1184" s="9">
        <v>20.43</v>
      </c>
      <c r="K1184" s="9">
        <f t="shared" si="54"/>
        <v>1180.2427024981341</v>
      </c>
      <c r="L1184" s="10">
        <f t="shared" si="55"/>
        <v>0.18024270249813412</v>
      </c>
      <c r="M1184" s="10">
        <f t="shared" si="56"/>
        <v>-0.18024270249813412</v>
      </c>
      <c r="N1184" s="6">
        <f>DATEDIF(A1184, I1184, "d")</f>
        <v>91</v>
      </c>
    </row>
    <row r="1185" spans="1:14" ht="14.25">
      <c r="A1185" s="11">
        <v>43501</v>
      </c>
      <c r="B1185" s="6" t="s">
        <v>1440</v>
      </c>
      <c r="C1185" s="6" t="s">
        <v>1441</v>
      </c>
      <c r="D1185" s="17">
        <v>745534594</v>
      </c>
      <c r="E1185" s="13" t="s">
        <v>19</v>
      </c>
      <c r="F1185" s="12" t="str">
        <f>IF(E1185="BUY", "SELL", IF(E1185="SELL", "BUY", ""))</f>
        <v>BUY</v>
      </c>
      <c r="G1185" s="7">
        <v>5.5254060000000003</v>
      </c>
      <c r="H1185" s="7">
        <v>1000</v>
      </c>
      <c r="I1185" s="11">
        <v>44727</v>
      </c>
      <c r="J1185" s="9">
        <v>19.129999000000002</v>
      </c>
      <c r="K1185" s="9">
        <f t="shared" si="54"/>
        <v>3462.1888418697195</v>
      </c>
      <c r="L1185" s="10">
        <f t="shared" si="55"/>
        <v>2.4621888418697195</v>
      </c>
      <c r="M1185" s="10">
        <f t="shared" si="56"/>
        <v>-2.4621888418697195</v>
      </c>
      <c r="N1185" s="6">
        <f>DATEDIF(A1185, I1185, "d")</f>
        <v>1226</v>
      </c>
    </row>
    <row r="1186" spans="1:14" ht="14.25">
      <c r="A1186" s="5">
        <v>43502</v>
      </c>
      <c r="B1186" s="6" t="s">
        <v>2228</v>
      </c>
      <c r="C1186" s="6" t="s">
        <v>2229</v>
      </c>
      <c r="D1186" s="17">
        <v>9280476273</v>
      </c>
      <c r="E1186" s="6" t="s">
        <v>19</v>
      </c>
      <c r="F1186" s="6" t="str">
        <f>IF(E1186="BUY", "SELL", IF(E1186="SELL", "BUY", ""))</f>
        <v>BUY</v>
      </c>
      <c r="G1186" s="7">
        <v>58.720001000000003</v>
      </c>
      <c r="H1186" s="7">
        <v>1000</v>
      </c>
      <c r="I1186" s="11">
        <v>43523</v>
      </c>
      <c r="J1186" s="9">
        <v>68.069999999999993</v>
      </c>
      <c r="K1186" s="9">
        <f t="shared" si="54"/>
        <v>1159.2302254899482</v>
      </c>
      <c r="L1186" s="10">
        <f t="shared" si="55"/>
        <v>0.15923022548994822</v>
      </c>
      <c r="M1186" s="10">
        <f t="shared" si="56"/>
        <v>-0.15923022548994822</v>
      </c>
      <c r="N1186" s="6">
        <f>DATEDIF(A1186, I1186, "d")</f>
        <v>21</v>
      </c>
    </row>
    <row r="1187" spans="1:14" ht="14.25">
      <c r="A1187" s="5">
        <v>43502</v>
      </c>
      <c r="B1187" s="6" t="s">
        <v>2414</v>
      </c>
      <c r="C1187" s="6" t="s">
        <v>2415</v>
      </c>
      <c r="D1187" s="17">
        <v>6105951540</v>
      </c>
      <c r="E1187" s="6" t="s">
        <v>16</v>
      </c>
      <c r="F1187" s="6" t="str">
        <f>IF(E1187="BUY", "SELL", IF(E1187="SELL", "BUY", ""))</f>
        <v>SELL</v>
      </c>
      <c r="G1187" s="7">
        <v>48.470001000000003</v>
      </c>
      <c r="H1187" s="7">
        <v>1000</v>
      </c>
      <c r="I1187" s="11">
        <v>44727</v>
      </c>
      <c r="J1187" s="9">
        <v>47.41</v>
      </c>
      <c r="K1187" s="9">
        <f t="shared" si="54"/>
        <v>978.1307823781558</v>
      </c>
      <c r="L1187" s="10">
        <f t="shared" si="55"/>
        <v>2.1869217621844201E-2</v>
      </c>
      <c r="M1187" s="10">
        <f t="shared" si="56"/>
        <v>-2.1869217621844201E-2</v>
      </c>
      <c r="N1187" s="6">
        <f>DATEDIF(A1187, I1187, "d")</f>
        <v>1225</v>
      </c>
    </row>
    <row r="1188" spans="1:14" ht="14.25">
      <c r="A1188" s="11">
        <v>43502</v>
      </c>
      <c r="B1188" s="6" t="s">
        <v>1600</v>
      </c>
      <c r="C1188" s="6" t="s">
        <v>1601</v>
      </c>
      <c r="D1188" s="17">
        <v>1055486790</v>
      </c>
      <c r="E1188" s="13" t="s">
        <v>19</v>
      </c>
      <c r="F1188" s="12" t="str">
        <f>IF(E1188="BUY", "SELL", IF(E1188="SELL", "BUY", ""))</f>
        <v>BUY</v>
      </c>
      <c r="G1188" s="7">
        <v>17.200001</v>
      </c>
      <c r="H1188" s="7">
        <v>1000</v>
      </c>
      <c r="I1188" s="11">
        <v>43557</v>
      </c>
      <c r="J1188" s="9">
        <v>22.01</v>
      </c>
      <c r="K1188" s="9">
        <f t="shared" si="54"/>
        <v>1279.6510883923786</v>
      </c>
      <c r="L1188" s="10">
        <f t="shared" si="55"/>
        <v>0.27965108839237862</v>
      </c>
      <c r="M1188" s="10">
        <f t="shared" si="56"/>
        <v>-0.27965108839237862</v>
      </c>
      <c r="N1188" s="6">
        <f>DATEDIF(A1188, I1188, "d")</f>
        <v>55</v>
      </c>
    </row>
    <row r="1189" spans="1:14" ht="14.25">
      <c r="A1189" s="5">
        <v>43503</v>
      </c>
      <c r="B1189" s="6" t="s">
        <v>2181</v>
      </c>
      <c r="C1189" s="6" t="s">
        <v>2182</v>
      </c>
      <c r="D1189" s="17">
        <v>330985969</v>
      </c>
      <c r="E1189" s="6" t="s">
        <v>19</v>
      </c>
      <c r="F1189" s="6" t="str">
        <f>IF(E1189="BUY", "SELL", IF(E1189="SELL", "BUY", ""))</f>
        <v>BUY</v>
      </c>
      <c r="G1189" s="7">
        <v>46.93</v>
      </c>
      <c r="H1189" s="7">
        <v>1000</v>
      </c>
      <c r="I1189" s="5">
        <v>43522</v>
      </c>
      <c r="J1189" s="9">
        <v>46.259998000000003</v>
      </c>
      <c r="K1189" s="9">
        <f t="shared" si="54"/>
        <v>985.72337523971873</v>
      </c>
      <c r="L1189" s="10">
        <f t="shared" si="55"/>
        <v>-1.4276624760281265E-2</v>
      </c>
      <c r="M1189" s="10">
        <f t="shared" si="56"/>
        <v>1.4276624760281265E-2</v>
      </c>
      <c r="N1189" s="6">
        <f>DATEDIF(A1189, I1189, "d")</f>
        <v>19</v>
      </c>
    </row>
    <row r="1190" spans="1:14" ht="14.25">
      <c r="A1190" s="5">
        <v>43503</v>
      </c>
      <c r="B1190" s="6" t="s">
        <v>1149</v>
      </c>
      <c r="C1190" s="6" t="s">
        <v>1150</v>
      </c>
      <c r="D1190" s="17">
        <v>7144072000</v>
      </c>
      <c r="E1190" s="6" t="s">
        <v>19</v>
      </c>
      <c r="F1190" s="6" t="str">
        <f>IF(E1190="BUY", "SELL", IF(E1190="SELL", "BUY", ""))</f>
        <v>BUY</v>
      </c>
      <c r="G1190" s="7">
        <v>82.27</v>
      </c>
      <c r="H1190" s="7">
        <v>1000</v>
      </c>
      <c r="I1190" s="11">
        <v>43559</v>
      </c>
      <c r="J1190" s="9">
        <v>70.27</v>
      </c>
      <c r="K1190" s="9">
        <f t="shared" si="54"/>
        <v>854.13881123131148</v>
      </c>
      <c r="L1190" s="10">
        <f t="shared" si="55"/>
        <v>-0.14586118876868853</v>
      </c>
      <c r="M1190" s="10">
        <f t="shared" si="56"/>
        <v>0.14586118876868853</v>
      </c>
      <c r="N1190" s="6">
        <f>DATEDIF(A1190, I1190, "d")</f>
        <v>56</v>
      </c>
    </row>
    <row r="1191" spans="1:14" ht="14.25">
      <c r="A1191" s="5">
        <v>43503</v>
      </c>
      <c r="B1191" s="6" t="s">
        <v>2416</v>
      </c>
      <c r="C1191" s="6" t="s">
        <v>2417</v>
      </c>
      <c r="D1191" s="17">
        <v>8017892820</v>
      </c>
      <c r="E1191" s="6" t="s">
        <v>19</v>
      </c>
      <c r="F1191" s="6" t="str">
        <f>IF(E1191="BUY", "SELL", IF(E1191="SELL", "BUY", ""))</f>
        <v>BUY</v>
      </c>
      <c r="G1191" s="7">
        <v>29.659137999999999</v>
      </c>
      <c r="H1191" s="7">
        <v>1000</v>
      </c>
      <c r="I1191" s="5">
        <v>44088</v>
      </c>
      <c r="J1191" s="9">
        <v>16.550837000000001</v>
      </c>
      <c r="K1191" s="9">
        <f t="shared" si="54"/>
        <v>558.03499751071672</v>
      </c>
      <c r="L1191" s="10">
        <f t="shared" si="55"/>
        <v>-0.44196500248928328</v>
      </c>
      <c r="M1191" s="10">
        <f t="shared" si="56"/>
        <v>0.44196500248928328</v>
      </c>
      <c r="N1191" s="6">
        <f>DATEDIF(A1191, I1191, "d")</f>
        <v>585</v>
      </c>
    </row>
    <row r="1192" spans="1:14" ht="14.25">
      <c r="A1192" s="11">
        <v>43503</v>
      </c>
      <c r="B1192" s="6" t="s">
        <v>1301</v>
      </c>
      <c r="C1192" s="6" t="s">
        <v>1302</v>
      </c>
      <c r="D1192" s="17">
        <v>39657000</v>
      </c>
      <c r="E1192" s="13" t="s">
        <v>19</v>
      </c>
      <c r="F1192" s="12" t="str">
        <f>IF(E1192="BUY", "SELL", IF(E1192="SELL", "BUY", ""))</f>
        <v>BUY</v>
      </c>
      <c r="G1192" s="7">
        <v>271.5</v>
      </c>
      <c r="H1192" s="7">
        <v>1000</v>
      </c>
      <c r="I1192" s="11">
        <v>44727</v>
      </c>
      <c r="J1192" s="9">
        <v>9.92</v>
      </c>
      <c r="K1192" s="9">
        <f t="shared" si="54"/>
        <v>36.537753222836095</v>
      </c>
      <c r="L1192" s="10">
        <f t="shared" si="55"/>
        <v>-0.96346224677716397</v>
      </c>
      <c r="M1192" s="10">
        <f t="shared" si="56"/>
        <v>0.96346224677716397</v>
      </c>
      <c r="N1192" s="6">
        <f>DATEDIF(A1192, I1192, "d")</f>
        <v>1224</v>
      </c>
    </row>
    <row r="1193" spans="1:14" ht="14.25">
      <c r="A1193" s="5">
        <v>43510</v>
      </c>
      <c r="B1193" s="6" t="s">
        <v>797</v>
      </c>
      <c r="C1193" s="6" t="s">
        <v>798</v>
      </c>
      <c r="D1193" s="17">
        <v>1778952733</v>
      </c>
      <c r="E1193" s="6" t="s">
        <v>19</v>
      </c>
      <c r="F1193" s="6" t="str">
        <f>IF(E1193="BUY", "SELL", IF(E1193="SELL", "BUY", ""))</f>
        <v>BUY</v>
      </c>
      <c r="G1193" s="7">
        <v>51.734977999999998</v>
      </c>
      <c r="H1193" s="7">
        <v>1000</v>
      </c>
      <c r="I1193" s="5">
        <v>43675</v>
      </c>
      <c r="J1193" s="9">
        <v>50.455406000000004</v>
      </c>
      <c r="K1193" s="9">
        <f t="shared" si="54"/>
        <v>975.26679145393678</v>
      </c>
      <c r="L1193" s="10">
        <f t="shared" si="55"/>
        <v>-2.4733208546063225E-2</v>
      </c>
      <c r="M1193" s="10">
        <f t="shared" si="56"/>
        <v>2.4733208546063225E-2</v>
      </c>
      <c r="N1193" s="6">
        <f>DATEDIF(A1193, I1193, "d")</f>
        <v>165</v>
      </c>
    </row>
    <row r="1194" spans="1:14" ht="14.25">
      <c r="A1194" s="5">
        <v>43511</v>
      </c>
      <c r="B1194" s="6" t="s">
        <v>2422</v>
      </c>
      <c r="C1194" s="6" t="s">
        <v>2423</v>
      </c>
      <c r="D1194" s="17">
        <v>261825985</v>
      </c>
      <c r="E1194" s="6" t="s">
        <v>19</v>
      </c>
      <c r="F1194" s="6" t="str">
        <f>IF(E1194="BUY", "SELL", IF(E1194="SELL", "BUY", ""))</f>
        <v>BUY</v>
      </c>
      <c r="G1194" s="7">
        <v>15.01</v>
      </c>
      <c r="H1194" s="7">
        <v>1000</v>
      </c>
      <c r="I1194" s="11">
        <v>44228</v>
      </c>
      <c r="J1194" s="9">
        <v>25.530000999999999</v>
      </c>
      <c r="K1194" s="9">
        <f t="shared" si="54"/>
        <v>1700.8661558960694</v>
      </c>
      <c r="L1194" s="10">
        <f t="shared" si="55"/>
        <v>0.70086615589606938</v>
      </c>
      <c r="M1194" s="10">
        <f t="shared" si="56"/>
        <v>-0.70086615589606938</v>
      </c>
      <c r="N1194" s="6">
        <f>DATEDIF(A1194, I1194, "d")</f>
        <v>717</v>
      </c>
    </row>
    <row r="1195" spans="1:14" ht="14.25">
      <c r="A1195" s="11">
        <v>43511</v>
      </c>
      <c r="B1195" s="6" t="s">
        <v>395</v>
      </c>
      <c r="C1195" s="6" t="s">
        <v>396</v>
      </c>
      <c r="D1195" s="17">
        <v>7909777829</v>
      </c>
      <c r="E1195" s="13" t="s">
        <v>19</v>
      </c>
      <c r="F1195" s="12" t="str">
        <f>IF(E1195="BUY", "SELL", IF(E1195="SELL", "BUY", ""))</f>
        <v>BUY</v>
      </c>
      <c r="G1195" s="7">
        <v>122.110001</v>
      </c>
      <c r="H1195" s="7">
        <v>1000</v>
      </c>
      <c r="I1195" s="11">
        <v>43521</v>
      </c>
      <c r="J1195" s="9">
        <v>160.279999</v>
      </c>
      <c r="K1195" s="9">
        <f t="shared" si="54"/>
        <v>1312.5869927721974</v>
      </c>
      <c r="L1195" s="10">
        <f t="shared" si="55"/>
        <v>0.31258699277219737</v>
      </c>
      <c r="M1195" s="10">
        <f t="shared" si="56"/>
        <v>-0.31258699277219737</v>
      </c>
      <c r="N1195" s="6">
        <f>DATEDIF(A1195, I1195, "d")</f>
        <v>10</v>
      </c>
    </row>
    <row r="1196" spans="1:14" ht="14.25">
      <c r="A1196" s="5">
        <v>43521</v>
      </c>
      <c r="B1196" s="6" t="s">
        <v>2426</v>
      </c>
      <c r="C1196" s="6" t="s">
        <v>2427</v>
      </c>
      <c r="D1196" s="17">
        <v>2695474368</v>
      </c>
      <c r="E1196" s="6" t="s">
        <v>16</v>
      </c>
      <c r="F1196" s="6" t="str">
        <f>IF(E1196="BUY", "SELL", IF(E1196="SELL", "BUY", ""))</f>
        <v>SELL</v>
      </c>
      <c r="G1196" s="7">
        <v>90.418166999999997</v>
      </c>
      <c r="H1196" s="7">
        <v>1000</v>
      </c>
      <c r="I1196" s="11">
        <v>44727</v>
      </c>
      <c r="J1196" s="9">
        <v>68.734466999999995</v>
      </c>
      <c r="K1196" s="9">
        <f t="shared" si="54"/>
        <v>760.18425589184972</v>
      </c>
      <c r="L1196" s="10">
        <f t="shared" si="55"/>
        <v>0.23981574410815029</v>
      </c>
      <c r="M1196" s="10">
        <f t="shared" si="56"/>
        <v>-0.23981574410815029</v>
      </c>
      <c r="N1196" s="6">
        <f>DATEDIF(A1196, I1196, "d")</f>
        <v>1206</v>
      </c>
    </row>
    <row r="1197" spans="1:14" ht="14.25">
      <c r="A1197" s="5">
        <v>43521</v>
      </c>
      <c r="B1197" s="6" t="s">
        <v>2428</v>
      </c>
      <c r="C1197" s="6" t="s">
        <v>2429</v>
      </c>
      <c r="D1197" s="17">
        <v>338758134</v>
      </c>
      <c r="E1197" s="6" t="s">
        <v>16</v>
      </c>
      <c r="F1197" s="6" t="str">
        <f>IF(E1197="BUY", "SELL", IF(E1197="SELL", "BUY", ""))</f>
        <v>SELL</v>
      </c>
      <c r="G1197" s="7">
        <v>28.219999000000001</v>
      </c>
      <c r="H1197" s="7">
        <v>1000</v>
      </c>
      <c r="I1197" s="11">
        <v>44477</v>
      </c>
      <c r="J1197" s="9">
        <v>59.34</v>
      </c>
      <c r="K1197" s="9">
        <f t="shared" si="54"/>
        <v>2102.7640716783867</v>
      </c>
      <c r="L1197" s="10">
        <f t="shared" si="55"/>
        <v>-1.1027640716783866</v>
      </c>
      <c r="M1197" s="10">
        <f t="shared" si="56"/>
        <v>1.1027640716783866</v>
      </c>
      <c r="N1197" s="6">
        <f>DATEDIF(A1197, I1197, "d")</f>
        <v>956</v>
      </c>
    </row>
    <row r="1198" spans="1:14" ht="14.25">
      <c r="A1198" s="11">
        <v>43521</v>
      </c>
      <c r="B1198" s="6" t="s">
        <v>395</v>
      </c>
      <c r="C1198" s="6" t="s">
        <v>396</v>
      </c>
      <c r="D1198" s="17">
        <v>7909777829</v>
      </c>
      <c r="E1198" s="12" t="s">
        <v>16</v>
      </c>
      <c r="F1198" s="13" t="str">
        <f>IF(E1198="BUY", "SELL", IF(E1198="SELL", "BUY", ""))</f>
        <v>SELL</v>
      </c>
      <c r="G1198" s="7">
        <v>160.279999</v>
      </c>
      <c r="H1198" s="7">
        <v>1000</v>
      </c>
      <c r="I1198" s="11">
        <v>43773</v>
      </c>
      <c r="J1198" s="9">
        <v>87.43</v>
      </c>
      <c r="K1198" s="9">
        <f t="shared" si="54"/>
        <v>545.48290831970871</v>
      </c>
      <c r="L1198" s="10">
        <f t="shared" si="55"/>
        <v>0.45451709168029131</v>
      </c>
      <c r="M1198" s="10">
        <f t="shared" si="56"/>
        <v>-0.45451709168029131</v>
      </c>
      <c r="N1198" s="6">
        <f>DATEDIF(A1198, I1198, "d")</f>
        <v>252</v>
      </c>
    </row>
    <row r="1199" spans="1:14" ht="14.25">
      <c r="A1199" s="5">
        <v>43522</v>
      </c>
      <c r="B1199" s="6" t="s">
        <v>2394</v>
      </c>
      <c r="C1199" s="6" t="s">
        <v>2395</v>
      </c>
      <c r="D1199" s="17">
        <v>180715909</v>
      </c>
      <c r="E1199" s="6" t="s">
        <v>19</v>
      </c>
      <c r="F1199" s="6" t="str">
        <f>IF(E1199="BUY", "SELL", IF(E1199="SELL", "BUY", ""))</f>
        <v>BUY</v>
      </c>
      <c r="G1199" s="7">
        <v>93</v>
      </c>
      <c r="H1199" s="7">
        <v>1000</v>
      </c>
      <c r="I1199" s="11">
        <v>44727</v>
      </c>
      <c r="J1199" s="9">
        <v>1.35</v>
      </c>
      <c r="K1199" s="9">
        <f t="shared" si="54"/>
        <v>14.516129032258064</v>
      </c>
      <c r="L1199" s="10">
        <f t="shared" si="55"/>
        <v>-0.98548387096774193</v>
      </c>
      <c r="M1199" s="10">
        <f t="shared" si="56"/>
        <v>0.98548387096774193</v>
      </c>
      <c r="N1199" s="6">
        <f>DATEDIF(A1199, I1199, "d")</f>
        <v>1205</v>
      </c>
    </row>
    <row r="1200" spans="1:14" ht="14.25">
      <c r="A1200" s="5">
        <v>43522</v>
      </c>
      <c r="B1200" s="6" t="s">
        <v>2181</v>
      </c>
      <c r="C1200" s="6" t="s">
        <v>2182</v>
      </c>
      <c r="D1200" s="17">
        <v>330985969</v>
      </c>
      <c r="E1200" s="6" t="s">
        <v>16</v>
      </c>
      <c r="F1200" s="6" t="str">
        <f>IF(E1200="BUY", "SELL", IF(E1200="SELL", "BUY", ""))</f>
        <v>SELL</v>
      </c>
      <c r="G1200" s="7">
        <v>46.259998000000003</v>
      </c>
      <c r="H1200" s="7">
        <v>1000</v>
      </c>
      <c r="I1200" s="5">
        <v>43697</v>
      </c>
      <c r="J1200" s="9">
        <v>27.219999000000001</v>
      </c>
      <c r="K1200" s="9">
        <f t="shared" si="54"/>
        <v>588.41331986222747</v>
      </c>
      <c r="L1200" s="10">
        <f t="shared" si="55"/>
        <v>0.41158668013777255</v>
      </c>
      <c r="M1200" s="10">
        <f t="shared" si="56"/>
        <v>-0.41158668013777255</v>
      </c>
      <c r="N1200" s="6">
        <f>DATEDIF(A1200, I1200, "d")</f>
        <v>175</v>
      </c>
    </row>
    <row r="1201" spans="1:14" ht="14.25">
      <c r="A1201" s="5">
        <v>43523</v>
      </c>
      <c r="B1201" s="6" t="s">
        <v>1538</v>
      </c>
      <c r="C1201" s="6" t="s">
        <v>1539</v>
      </c>
      <c r="D1201" s="17">
        <v>1400302860</v>
      </c>
      <c r="E1201" s="6" t="s">
        <v>19</v>
      </c>
      <c r="F1201" s="6" t="str">
        <f>IF(E1201="BUY", "SELL", IF(E1201="SELL", "BUY", ""))</f>
        <v>BUY</v>
      </c>
      <c r="G1201" s="7">
        <v>7.1</v>
      </c>
      <c r="H1201" s="7">
        <v>1000</v>
      </c>
      <c r="I1201" s="11">
        <v>44655</v>
      </c>
      <c r="J1201" s="9">
        <v>12.55</v>
      </c>
      <c r="K1201" s="9">
        <f t="shared" si="54"/>
        <v>1767.6056338028172</v>
      </c>
      <c r="L1201" s="10">
        <f t="shared" si="55"/>
        <v>0.76760563380281721</v>
      </c>
      <c r="M1201" s="10">
        <f t="shared" si="56"/>
        <v>-0.76760563380281721</v>
      </c>
      <c r="N1201" s="6">
        <f>DATEDIF(A1201, I1201, "d")</f>
        <v>1132</v>
      </c>
    </row>
    <row r="1202" spans="1:14" ht="14.25">
      <c r="A1202" s="5">
        <v>43523</v>
      </c>
      <c r="B1202" s="6" t="s">
        <v>2228</v>
      </c>
      <c r="C1202" s="6" t="s">
        <v>2229</v>
      </c>
      <c r="D1202" s="17">
        <v>9280476273</v>
      </c>
      <c r="E1202" s="6" t="s">
        <v>16</v>
      </c>
      <c r="F1202" s="6" t="str">
        <f>IF(E1202="BUY", "SELL", IF(E1202="SELL", "BUY", ""))</f>
        <v>SELL</v>
      </c>
      <c r="G1202" s="7">
        <v>68.069999999999993</v>
      </c>
      <c r="H1202" s="7">
        <v>1000</v>
      </c>
      <c r="I1202" s="11">
        <v>44727</v>
      </c>
      <c r="J1202" s="9">
        <v>86.75</v>
      </c>
      <c r="K1202" s="9">
        <f t="shared" si="54"/>
        <v>1274.4233876891437</v>
      </c>
      <c r="L1202" s="10">
        <f t="shared" si="55"/>
        <v>-0.27442338768914376</v>
      </c>
      <c r="M1202" s="10">
        <f t="shared" si="56"/>
        <v>0.27442338768914376</v>
      </c>
      <c r="N1202" s="6">
        <f>DATEDIF(A1202, I1202, "d")</f>
        <v>1204</v>
      </c>
    </row>
    <row r="1203" spans="1:14" ht="14.25">
      <c r="A1203" s="5">
        <v>43523</v>
      </c>
      <c r="B1203" s="6" t="s">
        <v>2012</v>
      </c>
      <c r="C1203" s="6" t="s">
        <v>2013</v>
      </c>
      <c r="D1203" s="17">
        <v>708317760</v>
      </c>
      <c r="E1203" s="6" t="s">
        <v>19</v>
      </c>
      <c r="F1203" s="6" t="str">
        <f>IF(E1203="BUY", "SELL", IF(E1203="SELL", "BUY", ""))</f>
        <v>BUY</v>
      </c>
      <c r="G1203" s="7">
        <v>21.33</v>
      </c>
      <c r="H1203" s="7">
        <v>1000</v>
      </c>
      <c r="I1203" s="11">
        <v>43524</v>
      </c>
      <c r="J1203" s="9">
        <v>21.639999</v>
      </c>
      <c r="K1203" s="9">
        <f t="shared" si="54"/>
        <v>1014.5334739803095</v>
      </c>
      <c r="L1203" s="10">
        <f t="shared" si="55"/>
        <v>1.4533473980309509E-2</v>
      </c>
      <c r="M1203" s="10">
        <f t="shared" si="56"/>
        <v>-1.4533473980309509E-2</v>
      </c>
      <c r="N1203" s="6">
        <f>DATEDIF(A1203, I1203, "d")</f>
        <v>1</v>
      </c>
    </row>
    <row r="1204" spans="1:14" ht="14.25">
      <c r="A1204" s="5">
        <v>43524</v>
      </c>
      <c r="B1204" s="6" t="s">
        <v>1887</v>
      </c>
      <c r="C1204" s="6" t="s">
        <v>1888</v>
      </c>
      <c r="D1204" s="17">
        <v>2011262723</v>
      </c>
      <c r="E1204" s="6" t="s">
        <v>16</v>
      </c>
      <c r="F1204" s="6" t="str">
        <f>IF(E1204="BUY", "SELL", IF(E1204="SELL", "BUY", ""))</f>
        <v>SELL</v>
      </c>
      <c r="G1204" s="7">
        <v>76.309997999999993</v>
      </c>
      <c r="H1204" s="7">
        <v>1000</v>
      </c>
      <c r="I1204" s="5">
        <v>43811</v>
      </c>
      <c r="J1204" s="9">
        <v>94.629997000000003</v>
      </c>
      <c r="K1204" s="9">
        <f t="shared" si="54"/>
        <v>1240.0733780650867</v>
      </c>
      <c r="L1204" s="10">
        <f t="shared" si="55"/>
        <v>-0.24007337806508666</v>
      </c>
      <c r="M1204" s="10">
        <f t="shared" si="56"/>
        <v>0.24007337806508666</v>
      </c>
      <c r="N1204" s="6">
        <f>DATEDIF(A1204, I1204, "d")</f>
        <v>287</v>
      </c>
    </row>
    <row r="1205" spans="1:14" ht="14.25">
      <c r="A1205" s="5">
        <v>43524</v>
      </c>
      <c r="B1205" s="6" t="s">
        <v>2012</v>
      </c>
      <c r="C1205" s="6" t="s">
        <v>2013</v>
      </c>
      <c r="D1205" s="17">
        <v>708317760</v>
      </c>
      <c r="E1205" s="6" t="s">
        <v>16</v>
      </c>
      <c r="F1205" s="6" t="str">
        <f>IF(E1205="BUY", "SELL", IF(E1205="SELL", "BUY", ""))</f>
        <v>SELL</v>
      </c>
      <c r="G1205" s="7">
        <v>21.639999</v>
      </c>
      <c r="H1205" s="7">
        <v>1000</v>
      </c>
      <c r="I1205" s="11">
        <v>43546</v>
      </c>
      <c r="J1205" s="9">
        <v>19.23</v>
      </c>
      <c r="K1205" s="9">
        <f t="shared" si="54"/>
        <v>888.63220372607236</v>
      </c>
      <c r="L1205" s="10">
        <f t="shared" si="55"/>
        <v>0.11136779627392764</v>
      </c>
      <c r="M1205" s="10">
        <f t="shared" si="56"/>
        <v>-0.11136779627392764</v>
      </c>
      <c r="N1205" s="6">
        <f>DATEDIF(A1205, I1205, "d")</f>
        <v>22</v>
      </c>
    </row>
    <row r="1206" spans="1:14" ht="14.25">
      <c r="A1206" s="5">
        <v>43524</v>
      </c>
      <c r="B1206" s="6" t="s">
        <v>2434</v>
      </c>
      <c r="C1206" s="6" t="s">
        <v>2435</v>
      </c>
      <c r="D1206" s="17">
        <v>3143823404</v>
      </c>
      <c r="E1206" s="6" t="s">
        <v>16</v>
      </c>
      <c r="F1206" s="6" t="str">
        <f>IF(E1206="BUY", "SELL", IF(E1206="SELL", "BUY", ""))</f>
        <v>SELL</v>
      </c>
      <c r="G1206" s="7">
        <v>20.100000000000001</v>
      </c>
      <c r="H1206" s="7">
        <v>1000</v>
      </c>
      <c r="I1206" s="11">
        <v>44727</v>
      </c>
      <c r="J1206" s="9">
        <v>19.34</v>
      </c>
      <c r="K1206" s="9">
        <f t="shared" si="54"/>
        <v>962.18905472636811</v>
      </c>
      <c r="L1206" s="10">
        <f t="shared" si="55"/>
        <v>3.7810945273631887E-2</v>
      </c>
      <c r="M1206" s="10">
        <f t="shared" si="56"/>
        <v>-3.7810945273631887E-2</v>
      </c>
      <c r="N1206" s="6">
        <f>DATEDIF(A1206, I1206, "d")</f>
        <v>1203</v>
      </c>
    </row>
    <row r="1207" spans="1:14" ht="14.25">
      <c r="A1207" s="5">
        <v>43525</v>
      </c>
      <c r="B1207" s="6" t="s">
        <v>1773</v>
      </c>
      <c r="C1207" s="6" t="s">
        <v>1774</v>
      </c>
      <c r="D1207" s="17">
        <v>9619550070</v>
      </c>
      <c r="E1207" s="6" t="s">
        <v>16</v>
      </c>
      <c r="F1207" s="6" t="str">
        <f>IF(E1207="BUY", "SELL", IF(E1207="SELL", "BUY", ""))</f>
        <v>SELL</v>
      </c>
      <c r="G1207" s="7">
        <v>10.608197000000001</v>
      </c>
      <c r="H1207" s="7">
        <v>1000</v>
      </c>
      <c r="I1207" s="11">
        <v>43607</v>
      </c>
      <c r="J1207" s="9">
        <v>12.561332999999999</v>
      </c>
      <c r="K1207" s="9">
        <f t="shared" si="54"/>
        <v>1184.1157361613853</v>
      </c>
      <c r="L1207" s="10">
        <f t="shared" si="55"/>
        <v>-0.18411573616138527</v>
      </c>
      <c r="M1207" s="10">
        <f t="shared" si="56"/>
        <v>0.18411573616138527</v>
      </c>
      <c r="N1207" s="6">
        <f>DATEDIF(A1207, I1207, "d")</f>
        <v>82</v>
      </c>
    </row>
    <row r="1208" spans="1:14" ht="14.25">
      <c r="A1208" s="5">
        <v>43525</v>
      </c>
      <c r="B1208" s="6" t="s">
        <v>26</v>
      </c>
      <c r="C1208" s="6" t="s">
        <v>27</v>
      </c>
      <c r="D1208" s="17">
        <v>3813070437</v>
      </c>
      <c r="E1208" s="6" t="s">
        <v>16</v>
      </c>
      <c r="F1208" s="6" t="str">
        <f>IF(E1208="BUY", "SELL", IF(E1208="SELL", "BUY", ""))</f>
        <v>SELL</v>
      </c>
      <c r="G1208" s="7">
        <v>25.021809000000001</v>
      </c>
      <c r="H1208" s="7">
        <v>1000</v>
      </c>
      <c r="I1208" s="11">
        <v>43635</v>
      </c>
      <c r="J1208" s="9">
        <v>15.429667999999999</v>
      </c>
      <c r="K1208" s="9">
        <f t="shared" si="54"/>
        <v>616.64878027004363</v>
      </c>
      <c r="L1208" s="10">
        <f t="shared" si="55"/>
        <v>0.38335121972995639</v>
      </c>
      <c r="M1208" s="10">
        <f t="shared" si="56"/>
        <v>-0.38335121972995639</v>
      </c>
      <c r="N1208" s="6">
        <f>DATEDIF(A1208, I1208, "d")</f>
        <v>110</v>
      </c>
    </row>
    <row r="1209" spans="1:14" ht="14.25">
      <c r="A1209" s="5">
        <v>43525</v>
      </c>
      <c r="B1209" s="6" t="s">
        <v>2147</v>
      </c>
      <c r="C1209" s="6" t="s">
        <v>2148</v>
      </c>
      <c r="D1209" s="17">
        <v>1885017906</v>
      </c>
      <c r="E1209" s="6" t="s">
        <v>16</v>
      </c>
      <c r="F1209" s="6" t="str">
        <f>IF(E1209="BUY", "SELL", IF(E1209="SELL", "BUY", ""))</f>
        <v>SELL</v>
      </c>
      <c r="G1209" s="7">
        <v>69.239998</v>
      </c>
      <c r="H1209" s="7">
        <v>1000</v>
      </c>
      <c r="I1209" s="11">
        <v>44727</v>
      </c>
      <c r="J1209" s="9">
        <v>57.169998</v>
      </c>
      <c r="K1209" s="9">
        <f t="shared" si="54"/>
        <v>825.67879334716326</v>
      </c>
      <c r="L1209" s="10">
        <f t="shared" si="55"/>
        <v>0.17432120665283674</v>
      </c>
      <c r="M1209" s="10">
        <f t="shared" si="56"/>
        <v>-0.17432120665283674</v>
      </c>
      <c r="N1209" s="6">
        <f>DATEDIF(A1209, I1209, "d")</f>
        <v>1202</v>
      </c>
    </row>
    <row r="1210" spans="1:14" ht="14.25">
      <c r="A1210" s="11">
        <v>43525</v>
      </c>
      <c r="B1210" s="6" t="s">
        <v>993</v>
      </c>
      <c r="C1210" s="6" t="s">
        <v>994</v>
      </c>
      <c r="D1210" s="17">
        <v>3313019372</v>
      </c>
      <c r="E1210" s="13" t="s">
        <v>19</v>
      </c>
      <c r="F1210" s="12" t="str">
        <f>IF(E1210="BUY", "SELL", IF(E1210="SELL", "BUY", ""))</f>
        <v>BUY</v>
      </c>
      <c r="G1210" s="7">
        <v>31.129999000000002</v>
      </c>
      <c r="H1210" s="7">
        <v>1000</v>
      </c>
      <c r="I1210" s="11">
        <v>44069</v>
      </c>
      <c r="J1210" s="9">
        <v>25.25</v>
      </c>
      <c r="K1210" s="9">
        <f t="shared" si="54"/>
        <v>811.11470642835548</v>
      </c>
      <c r="L1210" s="10">
        <f t="shared" si="55"/>
        <v>-0.18888529357164452</v>
      </c>
      <c r="M1210" s="10">
        <f t="shared" si="56"/>
        <v>0.18888529357164452</v>
      </c>
      <c r="N1210" s="6">
        <f>DATEDIF(A1210, I1210, "d")</f>
        <v>544</v>
      </c>
    </row>
    <row r="1211" spans="1:14" ht="14.25">
      <c r="A1211" s="5">
        <v>43528</v>
      </c>
      <c r="B1211" s="6" t="s">
        <v>2438</v>
      </c>
      <c r="C1211" s="6" t="s">
        <v>2439</v>
      </c>
      <c r="D1211" s="17">
        <v>534981460</v>
      </c>
      <c r="E1211" s="6" t="s">
        <v>19</v>
      </c>
      <c r="F1211" s="6" t="str">
        <f>IF(E1211="BUY", "SELL", IF(E1211="SELL", "BUY", ""))</f>
        <v>BUY</v>
      </c>
      <c r="G1211" s="7">
        <v>24.559999000000001</v>
      </c>
      <c r="H1211" s="7">
        <v>1000</v>
      </c>
      <c r="I1211" s="11">
        <v>44727</v>
      </c>
      <c r="J1211" s="9">
        <v>4.29</v>
      </c>
      <c r="K1211" s="9">
        <f t="shared" si="54"/>
        <v>174.67427421312189</v>
      </c>
      <c r="L1211" s="10">
        <f t="shared" si="55"/>
        <v>-0.82532572578687813</v>
      </c>
      <c r="M1211" s="10">
        <f t="shared" si="56"/>
        <v>0.82532572578687813</v>
      </c>
      <c r="N1211" s="6">
        <f>DATEDIF(A1211, I1211, "d")</f>
        <v>1199</v>
      </c>
    </row>
    <row r="1212" spans="1:14" ht="14.25">
      <c r="A1212" s="11">
        <v>43528</v>
      </c>
      <c r="B1212" s="6" t="s">
        <v>676</v>
      </c>
      <c r="C1212" s="6" t="s">
        <v>677</v>
      </c>
      <c r="D1212" s="17">
        <v>7778227010</v>
      </c>
      <c r="E1212" s="12" t="s">
        <v>16</v>
      </c>
      <c r="F1212" s="13" t="str">
        <f>IF(E1212="BUY", "SELL", IF(E1212="SELL", "BUY", ""))</f>
        <v>SELL</v>
      </c>
      <c r="G1212" s="7">
        <v>69.449646000000001</v>
      </c>
      <c r="H1212" s="7">
        <v>1000</v>
      </c>
      <c r="I1212" s="11">
        <v>43619</v>
      </c>
      <c r="J1212" s="9">
        <v>71.700851</v>
      </c>
      <c r="K1212" s="9">
        <f t="shared" si="54"/>
        <v>1032.4149240443933</v>
      </c>
      <c r="L1212" s="10">
        <f t="shared" si="55"/>
        <v>-3.2414924044393272E-2</v>
      </c>
      <c r="M1212" s="10">
        <f t="shared" si="56"/>
        <v>3.2414924044393272E-2</v>
      </c>
      <c r="N1212" s="6">
        <f>DATEDIF(A1212, I1212, "d")</f>
        <v>91</v>
      </c>
    </row>
    <row r="1213" spans="1:14" ht="14.25">
      <c r="A1213" s="5">
        <v>43529</v>
      </c>
      <c r="B1213" s="6" t="s">
        <v>2440</v>
      </c>
      <c r="C1213" s="6" t="s">
        <v>2441</v>
      </c>
      <c r="D1213" s="17">
        <v>3149604953</v>
      </c>
      <c r="E1213" s="6" t="s">
        <v>16</v>
      </c>
      <c r="F1213" s="6" t="str">
        <f>IF(E1213="BUY", "SELL", IF(E1213="SELL", "BUY", ""))</f>
        <v>SELL</v>
      </c>
      <c r="G1213" s="7">
        <v>48.25</v>
      </c>
      <c r="H1213" s="7">
        <v>1000</v>
      </c>
      <c r="I1213" s="11">
        <v>44719</v>
      </c>
      <c r="J1213" s="9">
        <v>78.319999999999993</v>
      </c>
      <c r="K1213" s="9">
        <f t="shared" si="54"/>
        <v>1623.2124352331605</v>
      </c>
      <c r="L1213" s="10">
        <f t="shared" si="55"/>
        <v>-0.6232124352331605</v>
      </c>
      <c r="M1213" s="10">
        <f t="shared" si="56"/>
        <v>0.6232124352331605</v>
      </c>
      <c r="N1213" s="6">
        <f>DATEDIF(A1213, I1213, "d")</f>
        <v>1190</v>
      </c>
    </row>
    <row r="1214" spans="1:14" ht="14.25">
      <c r="A1214" s="5">
        <v>43529</v>
      </c>
      <c r="B1214" s="6" t="s">
        <v>2442</v>
      </c>
      <c r="C1214" s="6" t="s">
        <v>2443</v>
      </c>
      <c r="D1214" s="17">
        <v>2048789440</v>
      </c>
      <c r="E1214" s="6" t="s">
        <v>19</v>
      </c>
      <c r="F1214" s="6" t="str">
        <f>IF(E1214="BUY", "SELL", IF(E1214="SELL", "BUY", ""))</f>
        <v>BUY</v>
      </c>
      <c r="G1214" s="7">
        <v>39.869999</v>
      </c>
      <c r="H1214" s="7">
        <v>1000</v>
      </c>
      <c r="I1214" s="11">
        <v>43578</v>
      </c>
      <c r="J1214" s="9">
        <v>36.669998</v>
      </c>
      <c r="K1214" s="9">
        <f t="shared" si="54"/>
        <v>919.7391251502163</v>
      </c>
      <c r="L1214" s="10">
        <f t="shared" si="55"/>
        <v>-8.0260874849783698E-2</v>
      </c>
      <c r="M1214" s="10">
        <f t="shared" si="56"/>
        <v>8.0260874849783698E-2</v>
      </c>
      <c r="N1214" s="6">
        <f>DATEDIF(A1214, I1214, "d")</f>
        <v>49</v>
      </c>
    </row>
    <row r="1215" spans="1:14" ht="14.25">
      <c r="A1215" s="5">
        <v>43530</v>
      </c>
      <c r="B1215" s="6" t="s">
        <v>2266</v>
      </c>
      <c r="C1215" s="6" t="s">
        <v>2267</v>
      </c>
      <c r="D1215" s="17">
        <v>3645418560</v>
      </c>
      <c r="E1215" s="6" t="s">
        <v>16</v>
      </c>
      <c r="F1215" s="6" t="str">
        <f>IF(E1215="BUY", "SELL", IF(E1215="SELL", "BUY", ""))</f>
        <v>SELL</v>
      </c>
      <c r="G1215" s="7">
        <v>13.08</v>
      </c>
      <c r="H1215" s="7">
        <v>1000</v>
      </c>
      <c r="I1215" s="11">
        <v>44727</v>
      </c>
      <c r="J1215" s="9">
        <v>8.19</v>
      </c>
      <c r="K1215" s="9">
        <f t="shared" si="54"/>
        <v>626.1467889908256</v>
      </c>
      <c r="L1215" s="10">
        <f t="shared" si="55"/>
        <v>0.3738532110091744</v>
      </c>
      <c r="M1215" s="10">
        <f t="shared" si="56"/>
        <v>-0.3738532110091744</v>
      </c>
      <c r="N1215" s="6">
        <f>DATEDIF(A1215, I1215, "d")</f>
        <v>1197</v>
      </c>
    </row>
    <row r="1216" spans="1:14" ht="14.25">
      <c r="A1216" s="5">
        <v>43530</v>
      </c>
      <c r="B1216" s="6" t="s">
        <v>2444</v>
      </c>
      <c r="C1216" s="6" t="s">
        <v>2445</v>
      </c>
      <c r="D1216" s="17">
        <v>436647965</v>
      </c>
      <c r="E1216" s="6" t="s">
        <v>19</v>
      </c>
      <c r="F1216" s="6" t="str">
        <f>IF(E1216="BUY", "SELL", IF(E1216="SELL", "BUY", ""))</f>
        <v>BUY</v>
      </c>
      <c r="G1216" s="7">
        <v>40.686526999999998</v>
      </c>
      <c r="H1216" s="7">
        <v>1000</v>
      </c>
      <c r="I1216" s="11">
        <v>44727</v>
      </c>
      <c r="J1216" s="9">
        <v>27.055596999999999</v>
      </c>
      <c r="K1216" s="9">
        <f t="shared" si="54"/>
        <v>664.976811611372</v>
      </c>
      <c r="L1216" s="10">
        <f t="shared" si="55"/>
        <v>-0.33502318838862799</v>
      </c>
      <c r="M1216" s="10">
        <f t="shared" si="56"/>
        <v>0.33502318838862799</v>
      </c>
      <c r="N1216" s="6">
        <f>DATEDIF(A1216, I1216, "d")</f>
        <v>1197</v>
      </c>
    </row>
    <row r="1217" spans="1:14" ht="14.25">
      <c r="A1217" s="5">
        <v>43532</v>
      </c>
      <c r="B1217" s="6" t="s">
        <v>557</v>
      </c>
      <c r="C1217" s="6" t="s">
        <v>558</v>
      </c>
      <c r="D1217" s="17">
        <v>8351541960</v>
      </c>
      <c r="E1217" s="6" t="s">
        <v>16</v>
      </c>
      <c r="F1217" s="6" t="str">
        <f>IF(E1217="BUY", "SELL", IF(E1217="SELL", "BUY", ""))</f>
        <v>SELL</v>
      </c>
      <c r="G1217" s="7">
        <v>33.542057</v>
      </c>
      <c r="H1217" s="7">
        <v>1000</v>
      </c>
      <c r="I1217" s="11">
        <v>44727</v>
      </c>
      <c r="J1217" s="9">
        <v>43.553795000000001</v>
      </c>
      <c r="K1217" s="9">
        <f t="shared" si="54"/>
        <v>1298.4831252299166</v>
      </c>
      <c r="L1217" s="10">
        <f t="shared" si="55"/>
        <v>-0.2984831252299166</v>
      </c>
      <c r="M1217" s="10">
        <f t="shared" si="56"/>
        <v>0.2984831252299166</v>
      </c>
      <c r="N1217" s="6">
        <f>DATEDIF(A1217, I1217, "d")</f>
        <v>1195</v>
      </c>
    </row>
    <row r="1218" spans="1:14" ht="14.25">
      <c r="A1218" s="5">
        <v>43535</v>
      </c>
      <c r="B1218" s="6" t="s">
        <v>297</v>
      </c>
      <c r="C1218" s="6" t="s">
        <v>298</v>
      </c>
      <c r="D1218" s="17">
        <v>2700487656</v>
      </c>
      <c r="E1218" s="6" t="s">
        <v>16</v>
      </c>
      <c r="F1218" s="6" t="str">
        <f>IF(E1218="BUY", "SELL", IF(E1218="SELL", "BUY", ""))</f>
        <v>SELL</v>
      </c>
      <c r="G1218" s="7">
        <v>43.66</v>
      </c>
      <c r="H1218" s="7">
        <v>1000</v>
      </c>
      <c r="I1218" s="11">
        <v>44727</v>
      </c>
      <c r="J1218" s="9">
        <v>72.040000000000006</v>
      </c>
      <c r="K1218" s="9">
        <f t="shared" si="54"/>
        <v>1650.0229042601927</v>
      </c>
      <c r="L1218" s="10">
        <f t="shared" si="55"/>
        <v>-0.65002290426019271</v>
      </c>
      <c r="M1218" s="10">
        <f t="shared" si="56"/>
        <v>0.65002290426019271</v>
      </c>
      <c r="N1218" s="6">
        <f>DATEDIF(A1218, I1218, "d")</f>
        <v>1192</v>
      </c>
    </row>
    <row r="1219" spans="1:14" ht="14.25">
      <c r="A1219" s="5">
        <v>43536</v>
      </c>
      <c r="B1219" s="6" t="s">
        <v>1696</v>
      </c>
      <c r="C1219" s="6" t="s">
        <v>1697</v>
      </c>
      <c r="D1219" s="17">
        <v>2450550156</v>
      </c>
      <c r="E1219" s="6" t="s">
        <v>16</v>
      </c>
      <c r="F1219" s="6" t="str">
        <f>IF(E1219="BUY", "SELL", IF(E1219="SELL", "BUY", ""))</f>
        <v>SELL</v>
      </c>
      <c r="G1219" s="7">
        <v>80.620002999999997</v>
      </c>
      <c r="H1219" s="7">
        <v>1000</v>
      </c>
      <c r="I1219" s="11">
        <v>44727</v>
      </c>
      <c r="J1219" s="9">
        <v>83.610000999999997</v>
      </c>
      <c r="K1219" s="9">
        <f t="shared" ref="K1219:K1282" si="57">(H1219/G1219)*J1219</f>
        <v>1037.0875451344252</v>
      </c>
      <c r="L1219" s="10">
        <f t="shared" ref="L1219:L1282" si="58">IF(F1219="BUY",(K1219-H1219)/H1219, IF(F1219="SELL", (H1219-K1219)/H1219, "Invalid"))</f>
        <v>-3.7087545134425227E-2</v>
      </c>
      <c r="M1219" s="10">
        <f t="shared" ref="M1219:M1282" si="59">IF(E1219="BUY",(K1219-H1219)/H1219,IF(E1219="SELL",(H1219-K1219)/H1219,""))</f>
        <v>3.7087545134425227E-2</v>
      </c>
      <c r="N1219" s="6">
        <f>DATEDIF(A1219, I1219, "d")</f>
        <v>1191</v>
      </c>
    </row>
    <row r="1220" spans="1:14" ht="14.25">
      <c r="A1220" s="5">
        <v>43537</v>
      </c>
      <c r="B1220" s="6" t="s">
        <v>2450</v>
      </c>
      <c r="C1220" s="6" t="s">
        <v>2451</v>
      </c>
      <c r="D1220" s="17">
        <v>1363262607</v>
      </c>
      <c r="E1220" s="6" t="s">
        <v>19</v>
      </c>
      <c r="F1220" s="6" t="str">
        <f>IF(E1220="BUY", "SELL", IF(E1220="SELL", "BUY", ""))</f>
        <v>BUY</v>
      </c>
      <c r="G1220" s="7">
        <v>4.3499999999999996</v>
      </c>
      <c r="H1220" s="7">
        <v>1000</v>
      </c>
      <c r="I1220" s="11">
        <v>44727</v>
      </c>
      <c r="J1220" s="9">
        <v>5.41</v>
      </c>
      <c r="K1220" s="9">
        <f t="shared" si="57"/>
        <v>1243.6781609195405</v>
      </c>
      <c r="L1220" s="10">
        <f t="shared" si="58"/>
        <v>0.24367816091954045</v>
      </c>
      <c r="M1220" s="10">
        <f t="shared" si="59"/>
        <v>-0.24367816091954045</v>
      </c>
      <c r="N1220" s="6">
        <f>DATEDIF(A1220, I1220, "d")</f>
        <v>1190</v>
      </c>
    </row>
    <row r="1221" spans="1:14" ht="14.25">
      <c r="A1221" s="5">
        <v>43538</v>
      </c>
      <c r="B1221" s="6" t="s">
        <v>2452</v>
      </c>
      <c r="C1221" s="6" t="s">
        <v>2453</v>
      </c>
      <c r="D1221" s="17">
        <v>2797276800</v>
      </c>
      <c r="E1221" s="6" t="s">
        <v>19</v>
      </c>
      <c r="F1221" s="6" t="str">
        <f>IF(E1221="BUY", "SELL", IF(E1221="SELL", "BUY", ""))</f>
        <v>BUY</v>
      </c>
      <c r="G1221" s="7">
        <v>33.981068</v>
      </c>
      <c r="H1221" s="7">
        <v>1000</v>
      </c>
      <c r="I1221" s="11">
        <v>44727</v>
      </c>
      <c r="J1221" s="9">
        <v>34.289928000000003</v>
      </c>
      <c r="K1221" s="9">
        <f t="shared" si="57"/>
        <v>1009.0891787156307</v>
      </c>
      <c r="L1221" s="10">
        <f t="shared" si="58"/>
        <v>9.0891787156307368E-3</v>
      </c>
      <c r="M1221" s="10">
        <f t="shared" si="59"/>
        <v>-9.0891787156307368E-3</v>
      </c>
      <c r="N1221" s="6">
        <f>DATEDIF(A1221, I1221, "d")</f>
        <v>1189</v>
      </c>
    </row>
    <row r="1222" spans="1:14" ht="14.25">
      <c r="A1222" s="5">
        <v>43543</v>
      </c>
      <c r="B1222" s="6" t="s">
        <v>2454</v>
      </c>
      <c r="C1222" s="6" t="s">
        <v>2455</v>
      </c>
      <c r="D1222" s="17">
        <v>4335351400</v>
      </c>
      <c r="E1222" s="6" t="s">
        <v>16</v>
      </c>
      <c r="F1222" s="6" t="str">
        <f>IF(E1222="BUY", "SELL", IF(E1222="SELL", "BUY", ""))</f>
        <v>SELL</v>
      </c>
      <c r="G1222" s="7">
        <v>91.230002999999996</v>
      </c>
      <c r="H1222" s="7">
        <v>1000</v>
      </c>
      <c r="I1222" s="11">
        <v>44567</v>
      </c>
      <c r="J1222" s="9">
        <v>90.239998</v>
      </c>
      <c r="K1222" s="9">
        <f t="shared" si="57"/>
        <v>989.14825202844725</v>
      </c>
      <c r="L1222" s="10">
        <f t="shared" si="58"/>
        <v>1.0851747971552755E-2</v>
      </c>
      <c r="M1222" s="10">
        <f t="shared" si="59"/>
        <v>-1.0851747971552755E-2</v>
      </c>
      <c r="N1222" s="6">
        <f>DATEDIF(A1222, I1222, "d")</f>
        <v>1024</v>
      </c>
    </row>
    <row r="1223" spans="1:14" ht="14.25">
      <c r="A1223" s="5">
        <v>43543</v>
      </c>
      <c r="B1223" s="6" t="s">
        <v>1143</v>
      </c>
      <c r="C1223" s="6" t="s">
        <v>1144</v>
      </c>
      <c r="D1223" s="17">
        <v>7122279632</v>
      </c>
      <c r="E1223" s="6" t="s">
        <v>16</v>
      </c>
      <c r="F1223" s="6" t="str">
        <f>IF(E1223="BUY", "SELL", IF(E1223="SELL", "BUY", ""))</f>
        <v>SELL</v>
      </c>
      <c r="G1223" s="7">
        <v>38.790000999999997</v>
      </c>
      <c r="H1223" s="7">
        <v>1000</v>
      </c>
      <c r="I1223" s="5">
        <v>43678</v>
      </c>
      <c r="J1223" s="9">
        <v>22.16</v>
      </c>
      <c r="K1223" s="9">
        <f t="shared" si="57"/>
        <v>571.28124332866105</v>
      </c>
      <c r="L1223" s="10">
        <f t="shared" si="58"/>
        <v>0.42871875667133896</v>
      </c>
      <c r="M1223" s="10">
        <f t="shared" si="59"/>
        <v>-0.42871875667133896</v>
      </c>
      <c r="N1223" s="6">
        <f>DATEDIF(A1223, I1223, "d")</f>
        <v>135</v>
      </c>
    </row>
    <row r="1224" spans="1:14" ht="14.25">
      <c r="A1224" s="5">
        <v>43544</v>
      </c>
      <c r="B1224" s="6" t="s">
        <v>2221</v>
      </c>
      <c r="C1224" s="6" t="s">
        <v>2222</v>
      </c>
      <c r="D1224" s="17">
        <v>579550842</v>
      </c>
      <c r="E1224" s="6" t="s">
        <v>16</v>
      </c>
      <c r="F1224" s="6" t="str">
        <f>IF(E1224="BUY", "SELL", IF(E1224="SELL", "BUY", ""))</f>
        <v>SELL</v>
      </c>
      <c r="G1224" s="7">
        <v>29.91</v>
      </c>
      <c r="H1224" s="7">
        <v>1000</v>
      </c>
      <c r="I1224" s="5">
        <v>43838</v>
      </c>
      <c r="J1224" s="9">
        <v>24.35</v>
      </c>
      <c r="K1224" s="9">
        <f t="shared" si="57"/>
        <v>814.10899364760951</v>
      </c>
      <c r="L1224" s="10">
        <f t="shared" si="58"/>
        <v>0.1858910063523905</v>
      </c>
      <c r="M1224" s="10">
        <f t="shared" si="59"/>
        <v>-0.1858910063523905</v>
      </c>
      <c r="N1224" s="6">
        <f>DATEDIF(A1224, I1224, "d")</f>
        <v>294</v>
      </c>
    </row>
    <row r="1225" spans="1:14" ht="14.25">
      <c r="A1225" s="5">
        <v>43544</v>
      </c>
      <c r="B1225" s="6" t="s">
        <v>2456</v>
      </c>
      <c r="C1225" s="6" t="s">
        <v>2457</v>
      </c>
      <c r="D1225" s="17">
        <v>5188639887</v>
      </c>
      <c r="E1225" s="6" t="s">
        <v>19</v>
      </c>
      <c r="F1225" s="6" t="str">
        <f>IF(E1225="BUY", "SELL", IF(E1225="SELL", "BUY", ""))</f>
        <v>BUY</v>
      </c>
      <c r="G1225" s="7">
        <v>2.62</v>
      </c>
      <c r="H1225" s="7">
        <v>1000</v>
      </c>
      <c r="I1225" s="5">
        <v>43566</v>
      </c>
      <c r="J1225" s="9">
        <v>2.67</v>
      </c>
      <c r="K1225" s="9">
        <f t="shared" si="57"/>
        <v>1019.0839694656488</v>
      </c>
      <c r="L1225" s="10">
        <f t="shared" si="58"/>
        <v>1.9083969465648807E-2</v>
      </c>
      <c r="M1225" s="10">
        <f t="shared" si="59"/>
        <v>-1.9083969465648807E-2</v>
      </c>
      <c r="N1225" s="6">
        <f>DATEDIF(A1225, I1225, "d")</f>
        <v>22</v>
      </c>
    </row>
    <row r="1226" spans="1:14" ht="14.25">
      <c r="A1226" s="5">
        <v>43545</v>
      </c>
      <c r="B1226" s="6" t="s">
        <v>2458</v>
      </c>
      <c r="C1226" s="6" t="s">
        <v>2459</v>
      </c>
      <c r="D1226" s="17">
        <v>5636638439</v>
      </c>
      <c r="E1226" s="6" t="s">
        <v>19</v>
      </c>
      <c r="F1226" s="6" t="str">
        <f>IF(E1226="BUY", "SELL", IF(E1226="SELL", "BUY", ""))</f>
        <v>BUY</v>
      </c>
      <c r="G1226" s="7">
        <v>20.777070999999999</v>
      </c>
      <c r="H1226" s="7">
        <v>1000</v>
      </c>
      <c r="I1226" s="5">
        <v>43584</v>
      </c>
      <c r="J1226" s="9">
        <v>21.500235</v>
      </c>
      <c r="K1226" s="9">
        <f t="shared" si="57"/>
        <v>1034.8058684498887</v>
      </c>
      <c r="L1226" s="10">
        <f t="shared" si="58"/>
        <v>3.4805868449888748E-2</v>
      </c>
      <c r="M1226" s="10">
        <f t="shared" si="59"/>
        <v>-3.4805868449888748E-2</v>
      </c>
      <c r="N1226" s="6">
        <f>DATEDIF(A1226, I1226, "d")</f>
        <v>39</v>
      </c>
    </row>
    <row r="1227" spans="1:14" ht="14.25">
      <c r="A1227" s="11">
        <v>43545</v>
      </c>
      <c r="B1227" s="6" t="s">
        <v>2460</v>
      </c>
      <c r="C1227" s="6" t="s">
        <v>2461</v>
      </c>
      <c r="D1227" s="17">
        <v>481403396</v>
      </c>
      <c r="E1227" s="13" t="s">
        <v>19</v>
      </c>
      <c r="F1227" s="12" t="str">
        <f>IF(E1227="BUY", "SELL", IF(E1227="SELL", "BUY", ""))</f>
        <v>BUY</v>
      </c>
      <c r="G1227" s="7">
        <v>9.2921779999999998</v>
      </c>
      <c r="H1227" s="7">
        <v>1000</v>
      </c>
      <c r="I1227" s="11">
        <v>44727</v>
      </c>
      <c r="J1227" s="9">
        <v>10.324657</v>
      </c>
      <c r="K1227" s="9">
        <f t="shared" si="57"/>
        <v>1111.112701457075</v>
      </c>
      <c r="L1227" s="10">
        <f t="shared" si="58"/>
        <v>0.111112701457075</v>
      </c>
      <c r="M1227" s="10">
        <f t="shared" si="59"/>
        <v>-0.111112701457075</v>
      </c>
      <c r="N1227" s="6">
        <f>DATEDIF(A1227, I1227, "d")</f>
        <v>1182</v>
      </c>
    </row>
    <row r="1228" spans="1:14" ht="14.25">
      <c r="A1228" s="5">
        <v>43546</v>
      </c>
      <c r="B1228" s="6" t="s">
        <v>2012</v>
      </c>
      <c r="C1228" s="6" t="s">
        <v>2013</v>
      </c>
      <c r="D1228" s="17">
        <v>708317760</v>
      </c>
      <c r="E1228" s="6" t="s">
        <v>19</v>
      </c>
      <c r="F1228" s="6" t="str">
        <f>IF(E1228="BUY", "SELL", IF(E1228="SELL", "BUY", ""))</f>
        <v>BUY</v>
      </c>
      <c r="G1228" s="7">
        <v>19.23</v>
      </c>
      <c r="H1228" s="7">
        <v>1000</v>
      </c>
      <c r="I1228" s="11">
        <v>43565</v>
      </c>
      <c r="J1228" s="9">
        <v>18.02</v>
      </c>
      <c r="K1228" s="9">
        <f t="shared" si="57"/>
        <v>937.0774830993239</v>
      </c>
      <c r="L1228" s="10">
        <f t="shared" si="58"/>
        <v>-6.2922516900676101E-2</v>
      </c>
      <c r="M1228" s="10">
        <f t="shared" si="59"/>
        <v>6.2922516900676101E-2</v>
      </c>
      <c r="N1228" s="6">
        <f>DATEDIF(A1228, I1228, "d")</f>
        <v>19</v>
      </c>
    </row>
    <row r="1229" spans="1:14" ht="14.25">
      <c r="A1229" s="5">
        <v>43546</v>
      </c>
      <c r="B1229" s="6" t="s">
        <v>603</v>
      </c>
      <c r="C1229" s="6" t="s">
        <v>604</v>
      </c>
      <c r="D1229" s="17">
        <v>2373457054</v>
      </c>
      <c r="E1229" s="6" t="s">
        <v>19</v>
      </c>
      <c r="F1229" s="6" t="str">
        <f>IF(E1229="BUY", "SELL", IF(E1229="SELL", "BUY", ""))</f>
        <v>BUY</v>
      </c>
      <c r="G1229" s="7">
        <v>48.652191000000002</v>
      </c>
      <c r="H1229" s="7">
        <v>1000</v>
      </c>
      <c r="I1229" s="5">
        <v>43602</v>
      </c>
      <c r="J1229" s="9">
        <v>47.474097999999998</v>
      </c>
      <c r="K1229" s="9">
        <f t="shared" si="57"/>
        <v>975.78540707447269</v>
      </c>
      <c r="L1229" s="10">
        <f t="shared" si="58"/>
        <v>-2.4214592925527315E-2</v>
      </c>
      <c r="M1229" s="10">
        <f t="shared" si="59"/>
        <v>2.4214592925527315E-2</v>
      </c>
      <c r="N1229" s="6">
        <f>DATEDIF(A1229, I1229, "d")</f>
        <v>56</v>
      </c>
    </row>
    <row r="1230" spans="1:14" ht="14.25">
      <c r="A1230" s="5">
        <v>43546</v>
      </c>
      <c r="B1230" s="6" t="s">
        <v>185</v>
      </c>
      <c r="C1230" s="6" t="s">
        <v>186</v>
      </c>
      <c r="D1230" s="17">
        <v>3956334088</v>
      </c>
      <c r="E1230" s="6" t="s">
        <v>16</v>
      </c>
      <c r="F1230" s="6" t="str">
        <f>IF(E1230="BUY", "SELL", IF(E1230="SELL", "BUY", ""))</f>
        <v>SELL</v>
      </c>
      <c r="G1230" s="7">
        <v>21.331904999999999</v>
      </c>
      <c r="H1230" s="7">
        <v>1000</v>
      </c>
      <c r="I1230" s="5">
        <v>44648</v>
      </c>
      <c r="J1230" s="9">
        <v>32.973190000000002</v>
      </c>
      <c r="K1230" s="9">
        <f t="shared" si="57"/>
        <v>1545.7217721530264</v>
      </c>
      <c r="L1230" s="10">
        <f t="shared" si="58"/>
        <v>-0.54572177215302642</v>
      </c>
      <c r="M1230" s="10">
        <f t="shared" si="59"/>
        <v>0.54572177215302642</v>
      </c>
      <c r="N1230" s="6">
        <f>DATEDIF(A1230, I1230, "d")</f>
        <v>1102</v>
      </c>
    </row>
    <row r="1231" spans="1:14" ht="14.25">
      <c r="A1231" s="5">
        <v>43550</v>
      </c>
      <c r="B1231" s="6" t="s">
        <v>1285</v>
      </c>
      <c r="C1231" s="6" t="s">
        <v>1286</v>
      </c>
      <c r="D1231" s="17">
        <v>1158799596</v>
      </c>
      <c r="E1231" s="6" t="s">
        <v>16</v>
      </c>
      <c r="F1231" s="6" t="str">
        <f>IF(E1231="BUY", "SELL", IF(E1231="SELL", "BUY", ""))</f>
        <v>SELL</v>
      </c>
      <c r="G1231" s="7">
        <v>10.258874</v>
      </c>
      <c r="H1231" s="7">
        <v>1000</v>
      </c>
      <c r="I1231" s="11">
        <v>44727</v>
      </c>
      <c r="J1231" s="9">
        <v>22.217789</v>
      </c>
      <c r="K1231" s="9">
        <f t="shared" si="57"/>
        <v>2165.7141904657369</v>
      </c>
      <c r="L1231" s="10">
        <f t="shared" si="58"/>
        <v>-1.1657141904657369</v>
      </c>
      <c r="M1231" s="10">
        <f t="shared" si="59"/>
        <v>1.1657141904657369</v>
      </c>
      <c r="N1231" s="6">
        <f>DATEDIF(A1231, I1231, "d")</f>
        <v>1177</v>
      </c>
    </row>
    <row r="1232" spans="1:14" ht="14.25">
      <c r="A1232" s="5">
        <v>43550</v>
      </c>
      <c r="B1232" s="6" t="s">
        <v>2462</v>
      </c>
      <c r="C1232" s="6" t="s">
        <v>2463</v>
      </c>
      <c r="D1232" s="17">
        <v>5027907677</v>
      </c>
      <c r="E1232" s="6" t="s">
        <v>16</v>
      </c>
      <c r="F1232" s="6" t="str">
        <f>IF(E1232="BUY", "SELL", IF(E1232="SELL", "BUY", ""))</f>
        <v>SELL</v>
      </c>
      <c r="G1232" s="7">
        <v>54</v>
      </c>
      <c r="H1232" s="7">
        <v>1000</v>
      </c>
      <c r="I1232" s="11">
        <v>44727</v>
      </c>
      <c r="J1232" s="9">
        <v>86.300003000000004</v>
      </c>
      <c r="K1232" s="9">
        <f t="shared" si="57"/>
        <v>1598.1482037037038</v>
      </c>
      <c r="L1232" s="10">
        <f t="shared" si="58"/>
        <v>-0.59814820370370381</v>
      </c>
      <c r="M1232" s="10">
        <f t="shared" si="59"/>
        <v>0.59814820370370381</v>
      </c>
      <c r="N1232" s="6">
        <f>DATEDIF(A1232, I1232, "d")</f>
        <v>1177</v>
      </c>
    </row>
    <row r="1233" spans="1:14" ht="14.25">
      <c r="A1233" s="5">
        <v>43552</v>
      </c>
      <c r="B1233" s="6" t="s">
        <v>1534</v>
      </c>
      <c r="C1233" s="6" t="s">
        <v>1535</v>
      </c>
      <c r="D1233" s="17">
        <v>1578007129</v>
      </c>
      <c r="E1233" s="6" t="s">
        <v>19</v>
      </c>
      <c r="F1233" s="6" t="str">
        <f>IF(E1233="BUY", "SELL", IF(E1233="SELL", "BUY", ""))</f>
        <v>BUY</v>
      </c>
      <c r="G1233" s="7">
        <v>47.02</v>
      </c>
      <c r="H1233" s="7">
        <v>1000</v>
      </c>
      <c r="I1233" s="11">
        <v>44727</v>
      </c>
      <c r="J1233" s="9">
        <v>18.889999</v>
      </c>
      <c r="K1233" s="9">
        <f t="shared" si="57"/>
        <v>401.74391748192255</v>
      </c>
      <c r="L1233" s="10">
        <f t="shared" si="58"/>
        <v>-0.59825608251807738</v>
      </c>
      <c r="M1233" s="10">
        <f t="shared" si="59"/>
        <v>0.59825608251807738</v>
      </c>
      <c r="N1233" s="6">
        <f>DATEDIF(A1233, I1233, "d")</f>
        <v>1175</v>
      </c>
    </row>
    <row r="1234" spans="1:14" ht="14.25">
      <c r="A1234" s="5">
        <v>43552</v>
      </c>
      <c r="B1234" s="6" t="s">
        <v>2464</v>
      </c>
      <c r="C1234" s="6" t="s">
        <v>2465</v>
      </c>
      <c r="D1234" s="17">
        <v>2863247720</v>
      </c>
      <c r="E1234" s="6" t="s">
        <v>19</v>
      </c>
      <c r="F1234" s="6" t="str">
        <f>IF(E1234="BUY", "SELL", IF(E1234="SELL", "BUY", ""))</f>
        <v>BUY</v>
      </c>
      <c r="G1234" s="7">
        <v>54.619999</v>
      </c>
      <c r="H1234" s="7">
        <v>1000</v>
      </c>
      <c r="I1234" s="11">
        <v>43860</v>
      </c>
      <c r="J1234" s="9">
        <v>55.419998</v>
      </c>
      <c r="K1234" s="9">
        <f t="shared" si="57"/>
        <v>1014.6466315387519</v>
      </c>
      <c r="L1234" s="10">
        <f t="shared" si="58"/>
        <v>1.4646631538751877E-2</v>
      </c>
      <c r="M1234" s="10">
        <f t="shared" si="59"/>
        <v>-1.4646631538751877E-2</v>
      </c>
      <c r="N1234" s="6">
        <f>DATEDIF(A1234, I1234, "d")</f>
        <v>308</v>
      </c>
    </row>
    <row r="1235" spans="1:14" ht="14.25">
      <c r="A1235" s="5">
        <v>43553</v>
      </c>
      <c r="B1235" s="6" t="s">
        <v>2466</v>
      </c>
      <c r="C1235" s="6" t="s">
        <v>2467</v>
      </c>
      <c r="D1235" s="17">
        <v>472428450</v>
      </c>
      <c r="E1235" s="6" t="s">
        <v>19</v>
      </c>
      <c r="F1235" s="6" t="str">
        <f>IF(E1235="BUY", "SELL", IF(E1235="SELL", "BUY", ""))</f>
        <v>BUY</v>
      </c>
      <c r="G1235" s="7">
        <v>10.546646000000001</v>
      </c>
      <c r="H1235" s="7">
        <v>1000</v>
      </c>
      <c r="I1235" s="11">
        <v>44727</v>
      </c>
      <c r="J1235" s="9">
        <v>7.21</v>
      </c>
      <c r="K1235" s="9">
        <f t="shared" si="57"/>
        <v>683.62965818706721</v>
      </c>
      <c r="L1235" s="10">
        <f t="shared" si="58"/>
        <v>-0.31637034181293278</v>
      </c>
      <c r="M1235" s="10">
        <f t="shared" si="59"/>
        <v>0.31637034181293278</v>
      </c>
      <c r="N1235" s="6">
        <f>DATEDIF(A1235, I1235, "d")</f>
        <v>1174</v>
      </c>
    </row>
    <row r="1236" spans="1:14" ht="14.25">
      <c r="A1236" s="5">
        <v>43553</v>
      </c>
      <c r="B1236" s="6" t="s">
        <v>2468</v>
      </c>
      <c r="C1236" s="6" t="s">
        <v>2469</v>
      </c>
      <c r="D1236" s="17">
        <v>935472351</v>
      </c>
      <c r="E1236" s="6" t="s">
        <v>19</v>
      </c>
      <c r="F1236" s="6" t="str">
        <f>IF(E1236="BUY", "SELL", IF(E1236="SELL", "BUY", ""))</f>
        <v>BUY</v>
      </c>
      <c r="G1236" s="7">
        <v>75.010002</v>
      </c>
      <c r="H1236" s="7">
        <v>1000</v>
      </c>
      <c r="I1236" s="11">
        <v>43854</v>
      </c>
      <c r="J1236" s="9">
        <v>89.800003000000004</v>
      </c>
      <c r="K1236" s="9">
        <f t="shared" si="57"/>
        <v>1197.1737182462682</v>
      </c>
      <c r="L1236" s="10">
        <f t="shared" si="58"/>
        <v>0.1971737182462682</v>
      </c>
      <c r="M1236" s="10">
        <f t="shared" si="59"/>
        <v>-0.1971737182462682</v>
      </c>
      <c r="N1236" s="6">
        <f>DATEDIF(A1236, I1236, "d")</f>
        <v>301</v>
      </c>
    </row>
    <row r="1237" spans="1:14" ht="14.25">
      <c r="A1237" s="5">
        <v>43553</v>
      </c>
      <c r="B1237" s="6" t="s">
        <v>2470</v>
      </c>
      <c r="C1237" s="6" t="s">
        <v>2471</v>
      </c>
      <c r="D1237" s="17">
        <v>4112757600</v>
      </c>
      <c r="E1237" s="6" t="s">
        <v>16</v>
      </c>
      <c r="F1237" s="6" t="str">
        <f>IF(E1237="BUY", "SELL", IF(E1237="SELL", "BUY", ""))</f>
        <v>SELL</v>
      </c>
      <c r="G1237" s="7">
        <v>78.290001000000004</v>
      </c>
      <c r="H1237" s="7">
        <v>1000</v>
      </c>
      <c r="I1237" s="5">
        <v>43557</v>
      </c>
      <c r="J1237" s="9">
        <v>68.970000999999996</v>
      </c>
      <c r="K1237" s="9">
        <f t="shared" si="57"/>
        <v>880.95542366898155</v>
      </c>
      <c r="L1237" s="10">
        <f t="shared" si="58"/>
        <v>0.11904457633101845</v>
      </c>
      <c r="M1237" s="10">
        <f t="shared" si="59"/>
        <v>-0.11904457633101845</v>
      </c>
      <c r="N1237" s="6">
        <f>DATEDIF(A1237, I1237, "d")</f>
        <v>4</v>
      </c>
    </row>
    <row r="1238" spans="1:14" ht="14.25">
      <c r="A1238" s="5">
        <v>43553</v>
      </c>
      <c r="B1238" s="6" t="s">
        <v>671</v>
      </c>
      <c r="C1238" s="6" t="s">
        <v>672</v>
      </c>
      <c r="D1238" s="17">
        <v>1721132100</v>
      </c>
      <c r="E1238" s="6" t="s">
        <v>19</v>
      </c>
      <c r="F1238" s="6" t="str">
        <f>IF(E1238="BUY", "SELL", IF(E1238="SELL", "BUY", ""))</f>
        <v>BUY</v>
      </c>
      <c r="G1238" s="7">
        <v>49.293888000000003</v>
      </c>
      <c r="H1238" s="7">
        <v>1000</v>
      </c>
      <c r="I1238" s="5">
        <v>43623</v>
      </c>
      <c r="J1238" s="9">
        <v>48.651398</v>
      </c>
      <c r="K1238" s="9">
        <f t="shared" si="57"/>
        <v>986.9661325963981</v>
      </c>
      <c r="L1238" s="10">
        <f t="shared" si="58"/>
        <v>-1.3033867403601903E-2</v>
      </c>
      <c r="M1238" s="10">
        <f t="shared" si="59"/>
        <v>1.3033867403601903E-2</v>
      </c>
      <c r="N1238" s="6">
        <f>DATEDIF(A1238, I1238, "d")</f>
        <v>70</v>
      </c>
    </row>
    <row r="1239" spans="1:14" ht="14.25">
      <c r="A1239" s="5">
        <v>43553</v>
      </c>
      <c r="B1239" s="6" t="s">
        <v>787</v>
      </c>
      <c r="C1239" s="6" t="s">
        <v>788</v>
      </c>
      <c r="D1239" s="17">
        <v>3423823520</v>
      </c>
      <c r="E1239" s="6" t="s">
        <v>19</v>
      </c>
      <c r="F1239" s="6" t="str">
        <f>IF(E1239="BUY", "SELL", IF(E1239="SELL", "BUY", ""))</f>
        <v>BUY</v>
      </c>
      <c r="G1239" s="7">
        <v>25.013071</v>
      </c>
      <c r="H1239" s="7">
        <v>1000</v>
      </c>
      <c r="I1239" s="5">
        <v>43873</v>
      </c>
      <c r="J1239" s="9">
        <v>26.2621</v>
      </c>
      <c r="K1239" s="9">
        <f t="shared" si="57"/>
        <v>1049.9350519574346</v>
      </c>
      <c r="L1239" s="10">
        <f t="shared" si="58"/>
        <v>4.9935051957434549E-2</v>
      </c>
      <c r="M1239" s="10">
        <f t="shared" si="59"/>
        <v>-4.9935051957434549E-2</v>
      </c>
      <c r="N1239" s="6">
        <f>DATEDIF(A1239, I1239, "d")</f>
        <v>320</v>
      </c>
    </row>
    <row r="1240" spans="1:14" ht="14.25">
      <c r="A1240" s="5">
        <v>43556</v>
      </c>
      <c r="B1240" s="6" t="s">
        <v>629</v>
      </c>
      <c r="C1240" s="6" t="s">
        <v>630</v>
      </c>
      <c r="D1240" s="17">
        <v>4371724141</v>
      </c>
      <c r="E1240" s="6" t="s">
        <v>19</v>
      </c>
      <c r="F1240" s="6" t="str">
        <f>IF(E1240="BUY", "SELL", IF(E1240="SELL", "BUY", ""))</f>
        <v>BUY</v>
      </c>
      <c r="G1240" s="7">
        <v>19.489999999999998</v>
      </c>
      <c r="H1240" s="7">
        <v>1000</v>
      </c>
      <c r="I1240" s="5">
        <v>43930</v>
      </c>
      <c r="J1240" s="9">
        <v>15.43</v>
      </c>
      <c r="K1240" s="9">
        <f t="shared" si="57"/>
        <v>791.68804515135969</v>
      </c>
      <c r="L1240" s="10">
        <f t="shared" si="58"/>
        <v>-0.20831195484864032</v>
      </c>
      <c r="M1240" s="10">
        <f t="shared" si="59"/>
        <v>0.20831195484864032</v>
      </c>
      <c r="N1240" s="6">
        <f>DATEDIF(A1240, I1240, "d")</f>
        <v>374</v>
      </c>
    </row>
    <row r="1241" spans="1:14" ht="14.25">
      <c r="A1241" s="5">
        <v>43557</v>
      </c>
      <c r="B1241" s="6" t="s">
        <v>527</v>
      </c>
      <c r="C1241" s="6" t="s">
        <v>528</v>
      </c>
      <c r="D1241" s="17">
        <v>725136000</v>
      </c>
      <c r="E1241" s="6" t="s">
        <v>16</v>
      </c>
      <c r="F1241" s="6" t="str">
        <f>IF(E1241="BUY", "SELL", IF(E1241="SELL", "BUY", ""))</f>
        <v>SELL</v>
      </c>
      <c r="G1241" s="7">
        <v>12.34</v>
      </c>
      <c r="H1241" s="7">
        <v>1000</v>
      </c>
      <c r="I1241" s="11">
        <v>43685</v>
      </c>
      <c r="J1241" s="9">
        <v>9.7899999999999991</v>
      </c>
      <c r="K1241" s="9">
        <f t="shared" si="57"/>
        <v>793.35494327390586</v>
      </c>
      <c r="L1241" s="10">
        <f t="shared" si="58"/>
        <v>0.20664505672609415</v>
      </c>
      <c r="M1241" s="10">
        <f t="shared" si="59"/>
        <v>-0.20664505672609415</v>
      </c>
      <c r="N1241" s="6">
        <f>DATEDIF(A1241, I1241, "d")</f>
        <v>128</v>
      </c>
    </row>
    <row r="1242" spans="1:14" ht="14.25">
      <c r="A1242" s="5">
        <v>43557</v>
      </c>
      <c r="B1242" s="6" t="s">
        <v>1225</v>
      </c>
      <c r="C1242" s="6" t="s">
        <v>1226</v>
      </c>
      <c r="D1242" s="17">
        <v>265067530</v>
      </c>
      <c r="E1242" s="6" t="s">
        <v>19</v>
      </c>
      <c r="F1242" s="6" t="str">
        <f>IF(E1242="BUY", "SELL", IF(E1242="SELL", "BUY", ""))</f>
        <v>BUY</v>
      </c>
      <c r="G1242" s="7">
        <v>23.17</v>
      </c>
      <c r="H1242" s="7">
        <v>1000</v>
      </c>
      <c r="I1242" s="11">
        <v>44727</v>
      </c>
      <c r="J1242" s="9">
        <v>11.14</v>
      </c>
      <c r="K1242" s="9">
        <f t="shared" si="57"/>
        <v>480.79413034095813</v>
      </c>
      <c r="L1242" s="10">
        <f t="shared" si="58"/>
        <v>-0.51920586965904181</v>
      </c>
      <c r="M1242" s="10">
        <f t="shared" si="59"/>
        <v>0.51920586965904181</v>
      </c>
      <c r="N1242" s="6">
        <f>DATEDIF(A1242, I1242, "d")</f>
        <v>1170</v>
      </c>
    </row>
    <row r="1243" spans="1:14" ht="14.25">
      <c r="A1243" s="5">
        <v>43557</v>
      </c>
      <c r="B1243" s="6" t="s">
        <v>2470</v>
      </c>
      <c r="C1243" s="6" t="s">
        <v>2471</v>
      </c>
      <c r="D1243" s="17">
        <v>4112757600</v>
      </c>
      <c r="E1243" s="6" t="s">
        <v>19</v>
      </c>
      <c r="F1243" s="6" t="str">
        <f>IF(E1243="BUY", "SELL", IF(E1243="SELL", "BUY", ""))</f>
        <v>BUY</v>
      </c>
      <c r="G1243" s="7">
        <v>68.970000999999996</v>
      </c>
      <c r="H1243" s="7">
        <v>1000</v>
      </c>
      <c r="I1243" s="5">
        <v>43696</v>
      </c>
      <c r="J1243" s="9">
        <v>51.68</v>
      </c>
      <c r="K1243" s="9">
        <f t="shared" si="57"/>
        <v>749.31128390153276</v>
      </c>
      <c r="L1243" s="10">
        <f t="shared" si="58"/>
        <v>-0.25068871609846721</v>
      </c>
      <c r="M1243" s="10">
        <f t="shared" si="59"/>
        <v>0.25068871609846721</v>
      </c>
      <c r="N1243" s="6">
        <f>DATEDIF(A1243, I1243, "d")</f>
        <v>139</v>
      </c>
    </row>
    <row r="1244" spans="1:14" ht="14.25">
      <c r="A1244" s="11">
        <v>43557</v>
      </c>
      <c r="B1244" s="6" t="s">
        <v>1600</v>
      </c>
      <c r="C1244" s="6" t="s">
        <v>1601</v>
      </c>
      <c r="D1244" s="17">
        <v>1055486790</v>
      </c>
      <c r="E1244" s="12" t="s">
        <v>16</v>
      </c>
      <c r="F1244" s="13" t="str">
        <f>IF(E1244="BUY", "SELL", IF(E1244="SELL", "BUY", ""))</f>
        <v>SELL</v>
      </c>
      <c r="G1244" s="7">
        <v>22.01</v>
      </c>
      <c r="H1244" s="7">
        <v>1000</v>
      </c>
      <c r="I1244" s="11">
        <v>44727</v>
      </c>
      <c r="J1244" s="9">
        <v>5.58</v>
      </c>
      <c r="K1244" s="9">
        <f t="shared" si="57"/>
        <v>253.52112676056336</v>
      </c>
      <c r="L1244" s="10">
        <f t="shared" si="58"/>
        <v>0.74647887323943662</v>
      </c>
      <c r="M1244" s="10">
        <f t="shared" si="59"/>
        <v>-0.74647887323943662</v>
      </c>
      <c r="N1244" s="6">
        <f>DATEDIF(A1244, I1244, "d")</f>
        <v>1170</v>
      </c>
    </row>
    <row r="1245" spans="1:14" ht="14.25">
      <c r="A1245" s="5">
        <v>43558</v>
      </c>
      <c r="B1245" s="6" t="s">
        <v>2472</v>
      </c>
      <c r="C1245" s="6" t="s">
        <v>2473</v>
      </c>
      <c r="D1245" s="17">
        <v>782970240</v>
      </c>
      <c r="E1245" s="6" t="s">
        <v>19</v>
      </c>
      <c r="F1245" s="6" t="str">
        <f>IF(E1245="BUY", "SELL", IF(E1245="SELL", "BUY", ""))</f>
        <v>BUY</v>
      </c>
      <c r="G1245" s="7">
        <v>6.63</v>
      </c>
      <c r="H1245" s="7">
        <v>1000</v>
      </c>
      <c r="I1245" s="11">
        <v>44727</v>
      </c>
      <c r="J1245" s="9">
        <v>4.83</v>
      </c>
      <c r="K1245" s="9">
        <f t="shared" si="57"/>
        <v>728.5067873303168</v>
      </c>
      <c r="L1245" s="10">
        <f t="shared" si="58"/>
        <v>-0.27149321266968318</v>
      </c>
      <c r="M1245" s="10">
        <f t="shared" si="59"/>
        <v>0.27149321266968318</v>
      </c>
      <c r="N1245" s="6">
        <f>DATEDIF(A1245, I1245, "d")</f>
        <v>1169</v>
      </c>
    </row>
    <row r="1246" spans="1:14" ht="14.25">
      <c r="A1246" s="5">
        <v>43559</v>
      </c>
      <c r="B1246" s="6" t="s">
        <v>1149</v>
      </c>
      <c r="C1246" s="6" t="s">
        <v>1150</v>
      </c>
      <c r="D1246" s="17">
        <v>7144072000</v>
      </c>
      <c r="E1246" s="6" t="s">
        <v>16</v>
      </c>
      <c r="F1246" s="6" t="str">
        <f>IF(E1246="BUY", "SELL", IF(E1246="SELL", "BUY", ""))</f>
        <v>SELL</v>
      </c>
      <c r="G1246" s="7">
        <v>70.27</v>
      </c>
      <c r="H1246" s="7">
        <v>1000</v>
      </c>
      <c r="I1246" s="11">
        <v>43763</v>
      </c>
      <c r="J1246" s="9">
        <v>59.02</v>
      </c>
      <c r="K1246" s="9">
        <f t="shared" si="57"/>
        <v>839.90323039704003</v>
      </c>
      <c r="L1246" s="10">
        <f t="shared" si="58"/>
        <v>0.16009676960295996</v>
      </c>
      <c r="M1246" s="10">
        <f t="shared" si="59"/>
        <v>-0.16009676960295996</v>
      </c>
      <c r="N1246" s="6">
        <f>DATEDIF(A1246, I1246, "d")</f>
        <v>204</v>
      </c>
    </row>
    <row r="1247" spans="1:14" ht="14.25">
      <c r="A1247" s="5">
        <v>43560</v>
      </c>
      <c r="B1247" s="6" t="s">
        <v>2474</v>
      </c>
      <c r="C1247" s="6" t="s">
        <v>2475</v>
      </c>
      <c r="D1247" s="17">
        <v>3021744484</v>
      </c>
      <c r="E1247" s="6" t="s">
        <v>19</v>
      </c>
      <c r="F1247" s="6" t="str">
        <f>IF(E1247="BUY", "SELL", IF(E1247="SELL", "BUY", ""))</f>
        <v>BUY</v>
      </c>
      <c r="G1247" s="7">
        <v>12.65</v>
      </c>
      <c r="H1247" s="7">
        <v>1000</v>
      </c>
      <c r="I1247" s="11">
        <v>44727</v>
      </c>
      <c r="J1247" s="9">
        <v>16.639999</v>
      </c>
      <c r="K1247" s="9">
        <f t="shared" si="57"/>
        <v>1315.4149407114624</v>
      </c>
      <c r="L1247" s="10">
        <f t="shared" si="58"/>
        <v>0.31541494071146237</v>
      </c>
      <c r="M1247" s="10">
        <f t="shared" si="59"/>
        <v>-0.31541494071146237</v>
      </c>
      <c r="N1247" s="6">
        <f>DATEDIF(A1247, I1247, "d")</f>
        <v>1167</v>
      </c>
    </row>
    <row r="1248" spans="1:14" ht="14.25">
      <c r="A1248" s="5">
        <v>43560</v>
      </c>
      <c r="B1248" s="6" t="s">
        <v>1193</v>
      </c>
      <c r="C1248" s="6" t="s">
        <v>1194</v>
      </c>
      <c r="D1248" s="17">
        <v>4130846000</v>
      </c>
      <c r="E1248" s="6" t="s">
        <v>19</v>
      </c>
      <c r="F1248" s="6" t="str">
        <f>IF(E1248="BUY", "SELL", IF(E1248="SELL", "BUY", ""))</f>
        <v>BUY</v>
      </c>
      <c r="G1248" s="7">
        <v>16.71</v>
      </c>
      <c r="H1248" s="7">
        <v>1000</v>
      </c>
      <c r="I1248" s="5">
        <v>43774</v>
      </c>
      <c r="J1248" s="9">
        <v>16.559999999999999</v>
      </c>
      <c r="K1248" s="9">
        <f t="shared" si="57"/>
        <v>991.02333931777366</v>
      </c>
      <c r="L1248" s="10">
        <f t="shared" si="58"/>
        <v>-8.9766606822263388E-3</v>
      </c>
      <c r="M1248" s="10">
        <f t="shared" si="59"/>
        <v>8.9766606822263388E-3</v>
      </c>
      <c r="N1248" s="6">
        <f>DATEDIF(A1248, I1248, "d")</f>
        <v>214</v>
      </c>
    </row>
    <row r="1249" spans="1:14" ht="14.25">
      <c r="A1249" s="11">
        <v>43560</v>
      </c>
      <c r="B1249" s="6" t="s">
        <v>1231</v>
      </c>
      <c r="C1249" s="6" t="s">
        <v>1232</v>
      </c>
      <c r="D1249" s="17">
        <v>8368741813</v>
      </c>
      <c r="E1249" s="13" t="s">
        <v>19</v>
      </c>
      <c r="F1249" s="12" t="str">
        <f>IF(E1249="BUY", "SELL", IF(E1249="SELL", "BUY", ""))</f>
        <v>BUY</v>
      </c>
      <c r="G1249" s="7">
        <v>86.044028999999995</v>
      </c>
      <c r="H1249" s="7">
        <v>1000</v>
      </c>
      <c r="I1249" s="11">
        <v>44302</v>
      </c>
      <c r="J1249" s="9">
        <v>55.425685999999999</v>
      </c>
      <c r="K1249" s="9">
        <f t="shared" si="57"/>
        <v>644.15493607348401</v>
      </c>
      <c r="L1249" s="10">
        <f t="shared" si="58"/>
        <v>-0.35584506392651599</v>
      </c>
      <c r="M1249" s="10">
        <f t="shared" si="59"/>
        <v>0.35584506392651599</v>
      </c>
      <c r="N1249" s="6">
        <f>DATEDIF(A1249, I1249, "d")</f>
        <v>742</v>
      </c>
    </row>
    <row r="1250" spans="1:14" ht="14.25">
      <c r="A1250" s="5">
        <v>43563</v>
      </c>
      <c r="B1250" s="6" t="s">
        <v>577</v>
      </c>
      <c r="C1250" s="6" t="s">
        <v>578</v>
      </c>
      <c r="D1250" s="17">
        <v>4259329200</v>
      </c>
      <c r="E1250" s="6" t="s">
        <v>19</v>
      </c>
      <c r="F1250" s="6" t="str">
        <f>IF(E1250="BUY", "SELL", IF(E1250="SELL", "BUY", ""))</f>
        <v>BUY</v>
      </c>
      <c r="G1250" s="7">
        <v>46.22</v>
      </c>
      <c r="H1250" s="7">
        <v>1000</v>
      </c>
      <c r="I1250" s="11">
        <v>44727</v>
      </c>
      <c r="J1250" s="9">
        <v>41.5</v>
      </c>
      <c r="K1250" s="9">
        <f t="shared" si="57"/>
        <v>897.87970575508439</v>
      </c>
      <c r="L1250" s="10">
        <f t="shared" si="58"/>
        <v>-0.10212029424491562</v>
      </c>
      <c r="M1250" s="10">
        <f t="shared" si="59"/>
        <v>0.10212029424491562</v>
      </c>
      <c r="N1250" s="6">
        <f>DATEDIF(A1250, I1250, "d")</f>
        <v>1164</v>
      </c>
    </row>
    <row r="1251" spans="1:14" ht="14.25">
      <c r="A1251" s="5">
        <v>43565</v>
      </c>
      <c r="B1251" s="6" t="s">
        <v>2012</v>
      </c>
      <c r="C1251" s="6" t="s">
        <v>2013</v>
      </c>
      <c r="D1251" s="17">
        <v>708317760</v>
      </c>
      <c r="E1251" s="6" t="s">
        <v>16</v>
      </c>
      <c r="F1251" s="6" t="str">
        <f>IF(E1251="BUY", "SELL", IF(E1251="SELL", "BUY", ""))</f>
        <v>SELL</v>
      </c>
      <c r="G1251" s="7">
        <v>18.02</v>
      </c>
      <c r="H1251" s="7">
        <v>1000</v>
      </c>
      <c r="I1251" s="11">
        <v>43606</v>
      </c>
      <c r="J1251" s="9">
        <v>15.6</v>
      </c>
      <c r="K1251" s="9">
        <f t="shared" si="57"/>
        <v>865.70477247502777</v>
      </c>
      <c r="L1251" s="10">
        <f t="shared" si="58"/>
        <v>0.13429522752497222</v>
      </c>
      <c r="M1251" s="10">
        <f t="shared" si="59"/>
        <v>-0.13429522752497222</v>
      </c>
      <c r="N1251" s="6">
        <f>DATEDIF(A1251, I1251, "d")</f>
        <v>41</v>
      </c>
    </row>
    <row r="1252" spans="1:14" ht="14.25">
      <c r="A1252" s="5">
        <v>43566</v>
      </c>
      <c r="B1252" s="6" t="s">
        <v>379</v>
      </c>
      <c r="C1252" s="6" t="s">
        <v>380</v>
      </c>
      <c r="D1252" s="17">
        <v>4120653358</v>
      </c>
      <c r="E1252" s="6" t="s">
        <v>16</v>
      </c>
      <c r="F1252" s="6" t="str">
        <f>IF(E1252="BUY", "SELL", IF(E1252="SELL", "BUY", ""))</f>
        <v>SELL</v>
      </c>
      <c r="G1252" s="7">
        <v>20.574847999999999</v>
      </c>
      <c r="H1252" s="7">
        <v>1000</v>
      </c>
      <c r="I1252" s="5">
        <v>43595</v>
      </c>
      <c r="J1252" s="9">
        <v>19.001280000000001</v>
      </c>
      <c r="K1252" s="9">
        <f t="shared" si="57"/>
        <v>923.51982381595246</v>
      </c>
      <c r="L1252" s="10">
        <f t="shared" si="58"/>
        <v>7.6480176184047538E-2</v>
      </c>
      <c r="M1252" s="10">
        <f t="shared" si="59"/>
        <v>-7.6480176184047538E-2</v>
      </c>
      <c r="N1252" s="6">
        <f>DATEDIF(A1252, I1252, "d")</f>
        <v>29</v>
      </c>
    </row>
    <row r="1253" spans="1:14" ht="14.25">
      <c r="A1253" s="5">
        <v>43566</v>
      </c>
      <c r="B1253" s="6" t="s">
        <v>2456</v>
      </c>
      <c r="C1253" s="6" t="s">
        <v>2457</v>
      </c>
      <c r="D1253" s="17">
        <v>5188639887</v>
      </c>
      <c r="E1253" s="6" t="s">
        <v>16</v>
      </c>
      <c r="F1253" s="6" t="str">
        <f>IF(E1253="BUY", "SELL", IF(E1253="SELL", "BUY", ""))</f>
        <v>SELL</v>
      </c>
      <c r="G1253" s="7">
        <v>2.67</v>
      </c>
      <c r="H1253" s="7">
        <v>1000</v>
      </c>
      <c r="I1253" s="5">
        <v>43803</v>
      </c>
      <c r="J1253" s="9">
        <v>3.3</v>
      </c>
      <c r="K1253" s="9">
        <f t="shared" si="57"/>
        <v>1235.9550561797753</v>
      </c>
      <c r="L1253" s="10">
        <f t="shared" si="58"/>
        <v>-0.23595505617977527</v>
      </c>
      <c r="M1253" s="10">
        <f t="shared" si="59"/>
        <v>0.23595505617977527</v>
      </c>
      <c r="N1253" s="6">
        <f>DATEDIF(A1253, I1253, "d")</f>
        <v>237</v>
      </c>
    </row>
    <row r="1254" spans="1:14" ht="14.25">
      <c r="A1254" s="5">
        <v>43567</v>
      </c>
      <c r="B1254" s="6" t="s">
        <v>2480</v>
      </c>
      <c r="C1254" s="6" t="s">
        <v>2481</v>
      </c>
      <c r="D1254" s="17">
        <v>3151421688</v>
      </c>
      <c r="E1254" s="6" t="s">
        <v>19</v>
      </c>
      <c r="F1254" s="6" t="str">
        <f>IF(E1254="BUY", "SELL", IF(E1254="SELL", "BUY", ""))</f>
        <v>BUY</v>
      </c>
      <c r="G1254" s="7">
        <v>79.395882</v>
      </c>
      <c r="H1254" s="7">
        <v>1000</v>
      </c>
      <c r="I1254" s="11">
        <v>44319</v>
      </c>
      <c r="J1254" s="9">
        <v>138.02726699999999</v>
      </c>
      <c r="K1254" s="9">
        <f t="shared" si="57"/>
        <v>1738.4688414948271</v>
      </c>
      <c r="L1254" s="10">
        <f t="shared" si="58"/>
        <v>0.73846884149482706</v>
      </c>
      <c r="M1254" s="10">
        <f t="shared" si="59"/>
        <v>-0.73846884149482706</v>
      </c>
      <c r="N1254" s="6">
        <f>DATEDIF(A1254, I1254, "d")</f>
        <v>752</v>
      </c>
    </row>
    <row r="1255" spans="1:14" ht="14.25">
      <c r="A1255" s="5">
        <v>43572</v>
      </c>
      <c r="B1255" s="6" t="s">
        <v>2482</v>
      </c>
      <c r="C1255" s="6" t="s">
        <v>2483</v>
      </c>
      <c r="D1255" s="17">
        <v>6989805000</v>
      </c>
      <c r="E1255" s="6" t="s">
        <v>16</v>
      </c>
      <c r="F1255" s="6" t="str">
        <f>IF(E1255="BUY", "SELL", IF(E1255="SELL", "BUY", ""))</f>
        <v>SELL</v>
      </c>
      <c r="G1255" s="7">
        <v>20.85</v>
      </c>
      <c r="H1255" s="7">
        <v>1000</v>
      </c>
      <c r="I1255" s="11">
        <v>44179</v>
      </c>
      <c r="J1255" s="9">
        <v>14.01</v>
      </c>
      <c r="K1255" s="9">
        <f t="shared" si="57"/>
        <v>671.94244604316543</v>
      </c>
      <c r="L1255" s="10">
        <f t="shared" si="58"/>
        <v>0.32805755395683456</v>
      </c>
      <c r="M1255" s="10">
        <f t="shared" si="59"/>
        <v>-0.32805755395683456</v>
      </c>
      <c r="N1255" s="6">
        <f>DATEDIF(A1255, I1255, "d")</f>
        <v>607</v>
      </c>
    </row>
    <row r="1256" spans="1:14" ht="14.25">
      <c r="A1256" s="11">
        <v>43573</v>
      </c>
      <c r="B1256" s="6" t="s">
        <v>745</v>
      </c>
      <c r="C1256" s="6" t="s">
        <v>746</v>
      </c>
      <c r="D1256" s="17">
        <v>7433250000</v>
      </c>
      <c r="E1256" s="13" t="s">
        <v>19</v>
      </c>
      <c r="F1256" s="12" t="str">
        <f>IF(E1256="BUY", "SELL", IF(E1256="SELL", "BUY", ""))</f>
        <v>BUY</v>
      </c>
      <c r="G1256" s="7">
        <v>119.435425</v>
      </c>
      <c r="H1256" s="7">
        <v>1000</v>
      </c>
      <c r="I1256" s="11">
        <v>43733</v>
      </c>
      <c r="J1256" s="9">
        <v>131.48661799999999</v>
      </c>
      <c r="K1256" s="9">
        <f t="shared" si="57"/>
        <v>1100.9013280607492</v>
      </c>
      <c r="L1256" s="10">
        <f t="shared" si="58"/>
        <v>0.10090132806074917</v>
      </c>
      <c r="M1256" s="10">
        <f t="shared" si="59"/>
        <v>-0.10090132806074917</v>
      </c>
      <c r="N1256" s="6">
        <f>DATEDIF(A1256, I1256, "d")</f>
        <v>160</v>
      </c>
    </row>
    <row r="1257" spans="1:14" ht="14.25">
      <c r="A1257" s="5">
        <v>43578</v>
      </c>
      <c r="B1257" s="6" t="s">
        <v>2442</v>
      </c>
      <c r="C1257" s="6" t="s">
        <v>2443</v>
      </c>
      <c r="D1257" s="17">
        <v>2048789440</v>
      </c>
      <c r="E1257" s="6" t="s">
        <v>16</v>
      </c>
      <c r="F1257" s="6" t="str">
        <f>IF(E1257="BUY", "SELL", IF(E1257="SELL", "BUY", ""))</f>
        <v>SELL</v>
      </c>
      <c r="G1257" s="7">
        <v>36.669998</v>
      </c>
      <c r="H1257" s="7">
        <v>1000</v>
      </c>
      <c r="I1257" s="11">
        <v>43601</v>
      </c>
      <c r="J1257" s="9">
        <v>36.790000999999997</v>
      </c>
      <c r="K1257" s="9">
        <f t="shared" si="57"/>
        <v>1003.2725117683398</v>
      </c>
      <c r="L1257" s="10">
        <f t="shared" si="58"/>
        <v>-3.2725117683397686E-3</v>
      </c>
      <c r="M1257" s="10">
        <f t="shared" si="59"/>
        <v>3.2725117683397686E-3</v>
      </c>
      <c r="N1257" s="6">
        <f>DATEDIF(A1257, I1257, "d")</f>
        <v>23</v>
      </c>
    </row>
    <row r="1258" spans="1:14" ht="14.25">
      <c r="A1258" s="5">
        <v>43578</v>
      </c>
      <c r="B1258" s="6" t="s">
        <v>2486</v>
      </c>
      <c r="C1258" s="6" t="s">
        <v>2487</v>
      </c>
      <c r="D1258" s="17">
        <v>5601187684</v>
      </c>
      <c r="E1258" s="6" t="s">
        <v>19</v>
      </c>
      <c r="F1258" s="6" t="str">
        <f>IF(E1258="BUY", "SELL", IF(E1258="SELL", "BUY", ""))</f>
        <v>BUY</v>
      </c>
      <c r="G1258" s="7">
        <v>8.3119530000000008</v>
      </c>
      <c r="H1258" s="7">
        <v>1000</v>
      </c>
      <c r="I1258" s="11">
        <v>44676</v>
      </c>
      <c r="J1258" s="9">
        <v>9.0719150000000006</v>
      </c>
      <c r="K1258" s="9">
        <f t="shared" si="57"/>
        <v>1091.4300165075524</v>
      </c>
      <c r="L1258" s="10">
        <f t="shared" si="58"/>
        <v>9.1430016507552406E-2</v>
      </c>
      <c r="M1258" s="10">
        <f t="shared" si="59"/>
        <v>-9.1430016507552406E-2</v>
      </c>
      <c r="N1258" s="6">
        <f>DATEDIF(A1258, I1258, "d")</f>
        <v>1098</v>
      </c>
    </row>
    <row r="1259" spans="1:14" ht="14.25">
      <c r="A1259" s="5">
        <v>43578</v>
      </c>
      <c r="B1259" s="6" t="s">
        <v>2488</v>
      </c>
      <c r="C1259" s="6" t="s">
        <v>2489</v>
      </c>
      <c r="D1259" s="17">
        <v>1019571566</v>
      </c>
      <c r="E1259" s="6" t="s">
        <v>19</v>
      </c>
      <c r="F1259" s="6" t="str">
        <f>IF(E1259="BUY", "SELL", IF(E1259="SELL", "BUY", ""))</f>
        <v>BUY</v>
      </c>
      <c r="G1259" s="7">
        <v>2.96</v>
      </c>
      <c r="H1259" s="7">
        <v>1000</v>
      </c>
      <c r="I1259" s="11">
        <v>44727</v>
      </c>
      <c r="J1259" s="9">
        <v>2.0099999999999998</v>
      </c>
      <c r="K1259" s="9">
        <f t="shared" si="57"/>
        <v>679.05405405405406</v>
      </c>
      <c r="L1259" s="10">
        <f t="shared" si="58"/>
        <v>-0.32094594594594594</v>
      </c>
      <c r="M1259" s="10">
        <f t="shared" si="59"/>
        <v>0.32094594594594594</v>
      </c>
      <c r="N1259" s="6">
        <f>DATEDIF(A1259, I1259, "d")</f>
        <v>1149</v>
      </c>
    </row>
    <row r="1260" spans="1:14" ht="14.25">
      <c r="A1260" s="5">
        <v>43579</v>
      </c>
      <c r="B1260" s="6" t="s">
        <v>2490</v>
      </c>
      <c r="C1260" s="6" t="s">
        <v>2491</v>
      </c>
      <c r="D1260" s="17">
        <v>1243023408</v>
      </c>
      <c r="E1260" s="6" t="s">
        <v>19</v>
      </c>
      <c r="F1260" s="6" t="str">
        <f>IF(E1260="BUY", "SELL", IF(E1260="SELL", "BUY", ""))</f>
        <v>BUY</v>
      </c>
      <c r="G1260" s="7">
        <v>20.799999</v>
      </c>
      <c r="H1260" s="7">
        <v>1000</v>
      </c>
      <c r="I1260" s="11">
        <v>44727</v>
      </c>
      <c r="J1260" s="9">
        <v>9.51</v>
      </c>
      <c r="K1260" s="9">
        <f t="shared" si="57"/>
        <v>457.21156044286346</v>
      </c>
      <c r="L1260" s="10">
        <f t="shared" si="58"/>
        <v>-0.54278843955713663</v>
      </c>
      <c r="M1260" s="10">
        <f t="shared" si="59"/>
        <v>0.54278843955713663</v>
      </c>
      <c r="N1260" s="6">
        <f>DATEDIF(A1260, I1260, "d")</f>
        <v>1148</v>
      </c>
    </row>
    <row r="1261" spans="1:14" ht="14.25">
      <c r="A1261" s="5">
        <v>43580</v>
      </c>
      <c r="B1261" s="6" t="s">
        <v>2492</v>
      </c>
      <c r="C1261" s="6" t="s">
        <v>2493</v>
      </c>
      <c r="D1261" s="17">
        <v>1483668540</v>
      </c>
      <c r="E1261" s="6" t="s">
        <v>19</v>
      </c>
      <c r="F1261" s="6" t="str">
        <f>IF(E1261="BUY", "SELL", IF(E1261="SELL", "BUY", ""))</f>
        <v>BUY</v>
      </c>
      <c r="G1261" s="7">
        <v>31.089359000000002</v>
      </c>
      <c r="H1261" s="7">
        <v>1000</v>
      </c>
      <c r="I1261" s="11">
        <v>44727</v>
      </c>
      <c r="J1261" s="9">
        <v>34.397652000000001</v>
      </c>
      <c r="K1261" s="9">
        <f t="shared" si="57"/>
        <v>1106.4123901686105</v>
      </c>
      <c r="L1261" s="10">
        <f t="shared" si="58"/>
        <v>0.1064123901686105</v>
      </c>
      <c r="M1261" s="10">
        <f t="shared" si="59"/>
        <v>-0.1064123901686105</v>
      </c>
      <c r="N1261" s="6">
        <f>DATEDIF(A1261, I1261, "d")</f>
        <v>1147</v>
      </c>
    </row>
    <row r="1262" spans="1:14" ht="14.25">
      <c r="A1262" s="5">
        <v>43580</v>
      </c>
      <c r="B1262" s="6" t="s">
        <v>955</v>
      </c>
      <c r="C1262" s="6" t="s">
        <v>956</v>
      </c>
      <c r="D1262" s="17">
        <v>2479116170</v>
      </c>
      <c r="E1262" s="6" t="s">
        <v>16</v>
      </c>
      <c r="F1262" s="6" t="str">
        <f>IF(E1262="BUY", "SELL", IF(E1262="SELL", "BUY", ""))</f>
        <v>SELL</v>
      </c>
      <c r="G1262" s="7">
        <v>14.566483</v>
      </c>
      <c r="H1262" s="7">
        <v>1000</v>
      </c>
      <c r="I1262" s="5">
        <v>44111</v>
      </c>
      <c r="J1262" s="9">
        <v>5.6214069999999996</v>
      </c>
      <c r="K1262" s="9">
        <f t="shared" si="57"/>
        <v>385.91381323824015</v>
      </c>
      <c r="L1262" s="10">
        <f t="shared" si="58"/>
        <v>0.61408618676175974</v>
      </c>
      <c r="M1262" s="10">
        <f t="shared" si="59"/>
        <v>-0.61408618676175974</v>
      </c>
      <c r="N1262" s="6">
        <f>DATEDIF(A1262, I1262, "d")</f>
        <v>531</v>
      </c>
    </row>
    <row r="1263" spans="1:14" ht="14.25">
      <c r="A1263" s="5">
        <v>43584</v>
      </c>
      <c r="B1263" s="6" t="s">
        <v>2458</v>
      </c>
      <c r="C1263" s="6" t="s">
        <v>2459</v>
      </c>
      <c r="D1263" s="17">
        <v>5636638439</v>
      </c>
      <c r="E1263" s="6" t="s">
        <v>16</v>
      </c>
      <c r="F1263" s="6" t="str">
        <f>IF(E1263="BUY", "SELL", IF(E1263="SELL", "BUY", ""))</f>
        <v>SELL</v>
      </c>
      <c r="G1263" s="7">
        <v>21.500235</v>
      </c>
      <c r="H1263" s="7">
        <v>1000</v>
      </c>
      <c r="I1263" s="5">
        <v>43656</v>
      </c>
      <c r="J1263" s="9">
        <v>19.302927</v>
      </c>
      <c r="K1263" s="9">
        <f t="shared" si="57"/>
        <v>897.80074496860152</v>
      </c>
      <c r="L1263" s="10">
        <f t="shared" si="58"/>
        <v>0.10219925503139848</v>
      </c>
      <c r="M1263" s="10">
        <f t="shared" si="59"/>
        <v>-0.10219925503139848</v>
      </c>
      <c r="N1263" s="6">
        <f>DATEDIF(A1263, I1263, "d")</f>
        <v>72</v>
      </c>
    </row>
    <row r="1264" spans="1:14" ht="14.25">
      <c r="A1264" s="5">
        <v>43586</v>
      </c>
      <c r="B1264" s="6" t="s">
        <v>857</v>
      </c>
      <c r="C1264" s="6" t="s">
        <v>858</v>
      </c>
      <c r="D1264" s="17">
        <v>1197160000</v>
      </c>
      <c r="E1264" s="6" t="s">
        <v>16</v>
      </c>
      <c r="F1264" s="6" t="str">
        <f>IF(E1264="BUY", "SELL", IF(E1264="SELL", "BUY", ""))</f>
        <v>SELL</v>
      </c>
      <c r="G1264" s="7">
        <v>34.740001999999997</v>
      </c>
      <c r="H1264" s="7">
        <v>1000</v>
      </c>
      <c r="I1264" s="11">
        <v>44502</v>
      </c>
      <c r="J1264" s="9">
        <v>32.119999</v>
      </c>
      <c r="K1264" s="9">
        <f t="shared" si="57"/>
        <v>924.5825316878221</v>
      </c>
      <c r="L1264" s="10">
        <f t="shared" si="58"/>
        <v>7.5417468312177896E-2</v>
      </c>
      <c r="M1264" s="10">
        <f t="shared" si="59"/>
        <v>-7.5417468312177896E-2</v>
      </c>
      <c r="N1264" s="6">
        <f>DATEDIF(A1264, I1264, "d")</f>
        <v>916</v>
      </c>
    </row>
    <row r="1265" spans="1:14" ht="14.25">
      <c r="A1265" s="11">
        <v>43586</v>
      </c>
      <c r="B1265" s="6" t="s">
        <v>2494</v>
      </c>
      <c r="C1265" s="6" t="s">
        <v>2495</v>
      </c>
      <c r="D1265" s="17">
        <v>3268180370</v>
      </c>
      <c r="E1265" s="12" t="s">
        <v>16</v>
      </c>
      <c r="F1265" s="13" t="str">
        <f>IF(E1265="BUY", "SELL", IF(E1265="SELL", "BUY", ""))</f>
        <v>SELL</v>
      </c>
      <c r="G1265" s="7">
        <v>23.42</v>
      </c>
      <c r="H1265" s="7">
        <v>1000</v>
      </c>
      <c r="I1265" s="11">
        <v>44727</v>
      </c>
      <c r="J1265" s="9">
        <v>30.76</v>
      </c>
      <c r="K1265" s="9">
        <f t="shared" si="57"/>
        <v>1313.407344150299</v>
      </c>
      <c r="L1265" s="10">
        <f t="shared" si="58"/>
        <v>-0.31340734415029897</v>
      </c>
      <c r="M1265" s="10">
        <f t="shared" si="59"/>
        <v>0.31340734415029897</v>
      </c>
      <c r="N1265" s="6">
        <f>DATEDIF(A1265, I1265, "d")</f>
        <v>1141</v>
      </c>
    </row>
    <row r="1266" spans="1:14" ht="14.25">
      <c r="A1266" s="5">
        <v>43587</v>
      </c>
      <c r="B1266" s="6" t="s">
        <v>2496</v>
      </c>
      <c r="C1266" s="6" t="s">
        <v>2497</v>
      </c>
      <c r="D1266" s="17">
        <v>6929957006</v>
      </c>
      <c r="E1266" s="6" t="s">
        <v>19</v>
      </c>
      <c r="F1266" s="6" t="str">
        <f>IF(E1266="BUY", "SELL", IF(E1266="SELL", "BUY", ""))</f>
        <v>BUY</v>
      </c>
      <c r="G1266" s="7">
        <v>87.489998</v>
      </c>
      <c r="H1266" s="7">
        <v>1000</v>
      </c>
      <c r="I1266" s="11">
        <v>44727</v>
      </c>
      <c r="J1266" s="9">
        <v>165.929993</v>
      </c>
      <c r="K1266" s="9">
        <f t="shared" si="57"/>
        <v>1896.5595701579509</v>
      </c>
      <c r="L1266" s="10">
        <f t="shared" si="58"/>
        <v>0.89655957015795096</v>
      </c>
      <c r="M1266" s="10">
        <f t="shared" si="59"/>
        <v>-0.89655957015795096</v>
      </c>
      <c r="N1266" s="6">
        <f>DATEDIF(A1266, I1266, "d")</f>
        <v>1140</v>
      </c>
    </row>
    <row r="1267" spans="1:14" ht="14.25">
      <c r="A1267" s="5">
        <v>43587</v>
      </c>
      <c r="B1267" s="6" t="s">
        <v>517</v>
      </c>
      <c r="C1267" s="6" t="s">
        <v>518</v>
      </c>
      <c r="D1267" s="17">
        <v>252174003</v>
      </c>
      <c r="E1267" s="6" t="s">
        <v>19</v>
      </c>
      <c r="F1267" s="6" t="str">
        <f>IF(E1267="BUY", "SELL", IF(E1267="SELL", "BUY", ""))</f>
        <v>BUY</v>
      </c>
      <c r="G1267" s="7">
        <v>17.651115000000001</v>
      </c>
      <c r="H1267" s="7">
        <v>1000</v>
      </c>
      <c r="I1267" s="5">
        <v>44062</v>
      </c>
      <c r="J1267" s="9">
        <v>29.171119999999998</v>
      </c>
      <c r="K1267" s="9">
        <f t="shared" si="57"/>
        <v>1652.6502716683901</v>
      </c>
      <c r="L1267" s="10">
        <f t="shared" si="58"/>
        <v>0.65265027166839018</v>
      </c>
      <c r="M1267" s="10">
        <f t="shared" si="59"/>
        <v>-0.65265027166839018</v>
      </c>
      <c r="N1267" s="6">
        <f>DATEDIF(A1267, I1267, "d")</f>
        <v>475</v>
      </c>
    </row>
    <row r="1268" spans="1:14" ht="14.25">
      <c r="A1268" s="5">
        <v>43588</v>
      </c>
      <c r="B1268" s="6" t="s">
        <v>1237</v>
      </c>
      <c r="C1268" s="6" t="s">
        <v>1238</v>
      </c>
      <c r="D1268" s="17">
        <v>2039249521</v>
      </c>
      <c r="E1268" s="6" t="s">
        <v>16</v>
      </c>
      <c r="F1268" s="6" t="str">
        <f>IF(E1268="BUY", "SELL", IF(E1268="SELL", "BUY", ""))</f>
        <v>SELL</v>
      </c>
      <c r="G1268" s="7">
        <v>50.712082000000002</v>
      </c>
      <c r="H1268" s="7">
        <v>1000</v>
      </c>
      <c r="I1268" s="11">
        <v>44727</v>
      </c>
      <c r="J1268" s="9">
        <v>41.470962999999998</v>
      </c>
      <c r="K1268" s="9">
        <f t="shared" si="57"/>
        <v>817.77283370065538</v>
      </c>
      <c r="L1268" s="10">
        <f t="shared" si="58"/>
        <v>0.18222716629934463</v>
      </c>
      <c r="M1268" s="10">
        <f t="shared" si="59"/>
        <v>-0.18222716629934463</v>
      </c>
      <c r="N1268" s="6">
        <f>DATEDIF(A1268, I1268, "d")</f>
        <v>1139</v>
      </c>
    </row>
    <row r="1269" spans="1:14" ht="14.25">
      <c r="A1269" s="5">
        <v>43588</v>
      </c>
      <c r="B1269" s="6" t="s">
        <v>2500</v>
      </c>
      <c r="C1269" s="6" t="s">
        <v>2501</v>
      </c>
      <c r="D1269" s="17">
        <v>9173838294</v>
      </c>
      <c r="E1269" s="6" t="s">
        <v>16</v>
      </c>
      <c r="F1269" s="6" t="str">
        <f>IF(E1269="BUY", "SELL", IF(E1269="SELL", "BUY", ""))</f>
        <v>SELL</v>
      </c>
      <c r="G1269" s="7">
        <v>52.257720999999997</v>
      </c>
      <c r="H1269" s="7">
        <v>1000</v>
      </c>
      <c r="I1269" s="11">
        <v>44727</v>
      </c>
      <c r="J1269" s="9">
        <v>95.766730999999993</v>
      </c>
      <c r="K1269" s="9">
        <f t="shared" si="57"/>
        <v>1832.585293951108</v>
      </c>
      <c r="L1269" s="10">
        <f t="shared" si="58"/>
        <v>-0.83258529395110803</v>
      </c>
      <c r="M1269" s="10">
        <f t="shared" si="59"/>
        <v>0.83258529395110803</v>
      </c>
      <c r="N1269" s="6">
        <f>DATEDIF(A1269, I1269, "d")</f>
        <v>1139</v>
      </c>
    </row>
    <row r="1270" spans="1:14" ht="14.25">
      <c r="A1270" s="5">
        <v>43592</v>
      </c>
      <c r="B1270" s="6" t="s">
        <v>2412</v>
      </c>
      <c r="C1270" s="6" t="s">
        <v>2413</v>
      </c>
      <c r="D1270" s="17">
        <v>498128201</v>
      </c>
      <c r="E1270" s="6" t="s">
        <v>16</v>
      </c>
      <c r="F1270" s="6" t="str">
        <f>IF(E1270="BUY", "SELL", IF(E1270="SELL", "BUY", ""))</f>
        <v>SELL</v>
      </c>
      <c r="G1270" s="7">
        <v>20.43</v>
      </c>
      <c r="H1270" s="7">
        <v>1000</v>
      </c>
      <c r="I1270" s="11">
        <v>44082</v>
      </c>
      <c r="J1270" s="9">
        <v>24.16</v>
      </c>
      <c r="K1270" s="9">
        <f t="shared" si="57"/>
        <v>1182.5746451297111</v>
      </c>
      <c r="L1270" s="10">
        <f t="shared" si="58"/>
        <v>-0.18257464512971114</v>
      </c>
      <c r="M1270" s="10">
        <f t="shared" si="59"/>
        <v>0.18257464512971114</v>
      </c>
      <c r="N1270" s="6">
        <f>DATEDIF(A1270, I1270, "d")</f>
        <v>490</v>
      </c>
    </row>
    <row r="1271" spans="1:14" ht="14.25">
      <c r="A1271" s="5">
        <v>43592</v>
      </c>
      <c r="B1271" s="6" t="s">
        <v>2504</v>
      </c>
      <c r="C1271" s="6" t="s">
        <v>2505</v>
      </c>
      <c r="D1271" s="17">
        <v>5735104100</v>
      </c>
      <c r="E1271" s="6" t="s">
        <v>16</v>
      </c>
      <c r="F1271" s="6" t="str">
        <f>IF(E1271="BUY", "SELL", IF(E1271="SELL", "BUY", ""))</f>
        <v>SELL</v>
      </c>
      <c r="G1271" s="7">
        <v>70.010002</v>
      </c>
      <c r="H1271" s="7">
        <v>1000</v>
      </c>
      <c r="I1271" s="11">
        <v>44727</v>
      </c>
      <c r="J1271" s="9">
        <v>68.220000999999996</v>
      </c>
      <c r="K1271" s="9">
        <f t="shared" si="57"/>
        <v>974.43221041473475</v>
      </c>
      <c r="L1271" s="10">
        <f t="shared" si="58"/>
        <v>2.5567789585265246E-2</v>
      </c>
      <c r="M1271" s="10">
        <f t="shared" si="59"/>
        <v>-2.5567789585265246E-2</v>
      </c>
      <c r="N1271" s="6">
        <f>DATEDIF(A1271, I1271, "d")</f>
        <v>1135</v>
      </c>
    </row>
    <row r="1272" spans="1:14" ht="14.25">
      <c r="A1272" s="5">
        <v>43592</v>
      </c>
      <c r="B1272" s="6" t="s">
        <v>2506</v>
      </c>
      <c r="C1272" s="6" t="s">
        <v>2507</v>
      </c>
      <c r="D1272" s="17">
        <v>5413713056</v>
      </c>
      <c r="E1272" s="6" t="s">
        <v>16</v>
      </c>
      <c r="F1272" s="6" t="str">
        <f>IF(E1272="BUY", "SELL", IF(E1272="SELL", "BUY", ""))</f>
        <v>SELL</v>
      </c>
      <c r="G1272" s="7">
        <v>46.21</v>
      </c>
      <c r="H1272" s="7">
        <v>1000</v>
      </c>
      <c r="I1272" s="11">
        <v>44727</v>
      </c>
      <c r="J1272" s="9">
        <v>56.3</v>
      </c>
      <c r="K1272" s="9">
        <f t="shared" si="57"/>
        <v>1218.3510062756977</v>
      </c>
      <c r="L1272" s="10">
        <f t="shared" si="58"/>
        <v>-0.21835100627569773</v>
      </c>
      <c r="M1272" s="10">
        <f t="shared" si="59"/>
        <v>0.21835100627569773</v>
      </c>
      <c r="N1272" s="6">
        <f>DATEDIF(A1272, I1272, "d")</f>
        <v>1135</v>
      </c>
    </row>
    <row r="1273" spans="1:14" ht="14.25">
      <c r="A1273" s="5">
        <v>43592</v>
      </c>
      <c r="B1273" s="6" t="s">
        <v>2254</v>
      </c>
      <c r="C1273" s="6" t="s">
        <v>2255</v>
      </c>
      <c r="D1273" s="17">
        <v>1784795781</v>
      </c>
      <c r="E1273" s="6" t="s">
        <v>19</v>
      </c>
      <c r="F1273" s="6" t="str">
        <f>IF(E1273="BUY", "SELL", IF(E1273="SELL", "BUY", ""))</f>
        <v>BUY</v>
      </c>
      <c r="G1273" s="7">
        <v>47.220001000000003</v>
      </c>
      <c r="H1273" s="7">
        <v>1000</v>
      </c>
      <c r="I1273" s="5">
        <v>44663</v>
      </c>
      <c r="J1273" s="9">
        <v>6.23</v>
      </c>
      <c r="K1273" s="9">
        <f t="shared" si="57"/>
        <v>131.935617705726</v>
      </c>
      <c r="L1273" s="10">
        <f t="shared" si="58"/>
        <v>-0.86806438229427396</v>
      </c>
      <c r="M1273" s="10">
        <f t="shared" si="59"/>
        <v>0.86806438229427396</v>
      </c>
      <c r="N1273" s="6">
        <f>DATEDIF(A1273, I1273, "d")</f>
        <v>1071</v>
      </c>
    </row>
    <row r="1274" spans="1:14" ht="14.25">
      <c r="A1274" s="11">
        <v>43593</v>
      </c>
      <c r="B1274" s="6" t="s">
        <v>341</v>
      </c>
      <c r="C1274" s="6" t="s">
        <v>342</v>
      </c>
      <c r="D1274" s="17">
        <v>249563831</v>
      </c>
      <c r="E1274" s="12" t="s">
        <v>16</v>
      </c>
      <c r="F1274" s="13" t="str">
        <f>IF(E1274="BUY", "SELL", IF(E1274="SELL", "BUY", ""))</f>
        <v>SELL</v>
      </c>
      <c r="G1274" s="7">
        <v>387.02999899999998</v>
      </c>
      <c r="H1274" s="7">
        <v>1000</v>
      </c>
      <c r="I1274" s="11">
        <v>44727</v>
      </c>
      <c r="J1274" s="9">
        <v>53.080002</v>
      </c>
      <c r="K1274" s="9">
        <f t="shared" si="57"/>
        <v>137.14699671122909</v>
      </c>
      <c r="L1274" s="10">
        <f t="shared" si="58"/>
        <v>0.8628530032887709</v>
      </c>
      <c r="M1274" s="10">
        <f t="shared" si="59"/>
        <v>-0.8628530032887709</v>
      </c>
      <c r="N1274" s="6">
        <f>DATEDIF(A1274, I1274, "d")</f>
        <v>1134</v>
      </c>
    </row>
    <row r="1275" spans="1:14" ht="14.25">
      <c r="A1275" s="5">
        <v>43594</v>
      </c>
      <c r="B1275" s="6" t="s">
        <v>2028</v>
      </c>
      <c r="C1275" s="6" t="s">
        <v>2029</v>
      </c>
      <c r="D1275" s="17">
        <v>3063846520</v>
      </c>
      <c r="E1275" s="6" t="s">
        <v>19</v>
      </c>
      <c r="F1275" s="6" t="str">
        <f>IF(E1275="BUY", "SELL", IF(E1275="SELL", "BUY", ""))</f>
        <v>BUY</v>
      </c>
      <c r="G1275" s="7">
        <v>15.53</v>
      </c>
      <c r="H1275" s="7">
        <v>1000</v>
      </c>
      <c r="I1275" s="5">
        <v>44111</v>
      </c>
      <c r="J1275" s="9">
        <v>78.050003000000004</v>
      </c>
      <c r="K1275" s="9">
        <f t="shared" si="57"/>
        <v>5025.7567933032851</v>
      </c>
      <c r="L1275" s="10">
        <f t="shared" si="58"/>
        <v>4.0257567933032847</v>
      </c>
      <c r="M1275" s="10">
        <f t="shared" si="59"/>
        <v>-4.0257567933032847</v>
      </c>
      <c r="N1275" s="6">
        <f>DATEDIF(A1275, I1275, "d")</f>
        <v>517</v>
      </c>
    </row>
    <row r="1276" spans="1:14" ht="14.25">
      <c r="A1276" s="5">
        <v>43595</v>
      </c>
      <c r="B1276" s="6" t="s">
        <v>1978</v>
      </c>
      <c r="C1276" s="6" t="s">
        <v>1978</v>
      </c>
      <c r="D1276" s="17">
        <v>5852058362</v>
      </c>
      <c r="E1276" s="6" t="s">
        <v>16</v>
      </c>
      <c r="F1276" s="6" t="str">
        <f>IF(E1276="BUY", "SELL", IF(E1276="SELL", "BUY", ""))</f>
        <v>SELL</v>
      </c>
      <c r="G1276" s="7">
        <v>5.4281180000000004</v>
      </c>
      <c r="H1276" s="7">
        <v>1000</v>
      </c>
      <c r="I1276" s="11">
        <v>44131</v>
      </c>
      <c r="J1276" s="9">
        <v>6.8201710000000002</v>
      </c>
      <c r="K1276" s="9">
        <f t="shared" si="57"/>
        <v>1256.4522362999478</v>
      </c>
      <c r="L1276" s="10">
        <f t="shared" si="58"/>
        <v>-0.25645223629994779</v>
      </c>
      <c r="M1276" s="10">
        <f t="shared" si="59"/>
        <v>0.25645223629994779</v>
      </c>
      <c r="N1276" s="6">
        <f>DATEDIF(A1276, I1276, "d")</f>
        <v>536</v>
      </c>
    </row>
    <row r="1277" spans="1:14" ht="14.25">
      <c r="A1277" s="5">
        <v>43595</v>
      </c>
      <c r="B1277" s="6" t="s">
        <v>2510</v>
      </c>
      <c r="C1277" s="6" t="s">
        <v>2511</v>
      </c>
      <c r="D1277" s="17">
        <v>609758444</v>
      </c>
      <c r="E1277" s="6" t="s">
        <v>16</v>
      </c>
      <c r="F1277" s="6" t="str">
        <f>IF(E1277="BUY", "SELL", IF(E1277="SELL", "BUY", ""))</f>
        <v>SELL</v>
      </c>
      <c r="G1277" s="7">
        <v>36.720001000000003</v>
      </c>
      <c r="H1277" s="7">
        <v>1000</v>
      </c>
      <c r="I1277" s="11">
        <v>44727</v>
      </c>
      <c r="J1277" s="9">
        <v>25.01</v>
      </c>
      <c r="K1277" s="9">
        <f t="shared" si="57"/>
        <v>681.10019931644331</v>
      </c>
      <c r="L1277" s="10">
        <f t="shared" si="58"/>
        <v>0.31889980068355667</v>
      </c>
      <c r="M1277" s="10">
        <f t="shared" si="59"/>
        <v>-0.31889980068355667</v>
      </c>
      <c r="N1277" s="6">
        <f>DATEDIF(A1277, I1277, "d")</f>
        <v>1132</v>
      </c>
    </row>
    <row r="1278" spans="1:14" ht="14.25">
      <c r="A1278" s="5">
        <v>43595</v>
      </c>
      <c r="B1278" s="6" t="s">
        <v>379</v>
      </c>
      <c r="C1278" s="6" t="s">
        <v>380</v>
      </c>
      <c r="D1278" s="17">
        <v>4120653358</v>
      </c>
      <c r="E1278" s="6" t="s">
        <v>19</v>
      </c>
      <c r="F1278" s="6" t="str">
        <f>IF(E1278="BUY", "SELL", IF(E1278="SELL", "BUY", ""))</f>
        <v>BUY</v>
      </c>
      <c r="G1278" s="7">
        <v>19.001280000000001</v>
      </c>
      <c r="H1278" s="7">
        <v>1000</v>
      </c>
      <c r="I1278" s="5">
        <v>43742</v>
      </c>
      <c r="J1278" s="9">
        <v>13.162156</v>
      </c>
      <c r="K1278" s="9">
        <f t="shared" si="57"/>
        <v>692.69838663500559</v>
      </c>
      <c r="L1278" s="10">
        <f t="shared" si="58"/>
        <v>-0.3073016133649944</v>
      </c>
      <c r="M1278" s="10">
        <f t="shared" si="59"/>
        <v>0.3073016133649944</v>
      </c>
      <c r="N1278" s="6">
        <f>DATEDIF(A1278, I1278, "d")</f>
        <v>147</v>
      </c>
    </row>
    <row r="1279" spans="1:14" ht="14.25">
      <c r="A1279" s="5">
        <v>43595</v>
      </c>
      <c r="B1279" s="6" t="s">
        <v>2008</v>
      </c>
      <c r="C1279" s="6" t="s">
        <v>2009</v>
      </c>
      <c r="D1279" s="17">
        <v>4353575968</v>
      </c>
      <c r="E1279" s="6" t="s">
        <v>16</v>
      </c>
      <c r="F1279" s="6" t="str">
        <f>IF(E1279="BUY", "SELL", IF(E1279="SELL", "BUY", ""))</f>
        <v>SELL</v>
      </c>
      <c r="G1279" s="7">
        <v>101.44000200000001</v>
      </c>
      <c r="H1279" s="7">
        <v>1000</v>
      </c>
      <c r="I1279" s="5">
        <v>43859</v>
      </c>
      <c r="J1279" s="9">
        <v>102.760002</v>
      </c>
      <c r="K1279" s="9">
        <f t="shared" si="57"/>
        <v>1013.012618039972</v>
      </c>
      <c r="L1279" s="10">
        <f t="shared" si="58"/>
        <v>-1.301261803997204E-2</v>
      </c>
      <c r="M1279" s="10">
        <f t="shared" si="59"/>
        <v>1.301261803997204E-2</v>
      </c>
      <c r="N1279" s="6">
        <f>DATEDIF(A1279, I1279, "d")</f>
        <v>264</v>
      </c>
    </row>
    <row r="1280" spans="1:14" ht="14.25">
      <c r="A1280" s="5">
        <v>43598</v>
      </c>
      <c r="B1280" s="6" t="s">
        <v>2512</v>
      </c>
      <c r="C1280" s="6" t="s">
        <v>2513</v>
      </c>
      <c r="D1280" s="17">
        <v>5814320650</v>
      </c>
      <c r="E1280" s="6" t="s">
        <v>16</v>
      </c>
      <c r="F1280" s="6" t="str">
        <f>IF(E1280="BUY", "SELL", IF(E1280="SELL", "BUY", ""))</f>
        <v>SELL</v>
      </c>
      <c r="G1280" s="7">
        <v>31.059999000000001</v>
      </c>
      <c r="H1280" s="7">
        <v>1000</v>
      </c>
      <c r="I1280" s="11">
        <v>44727</v>
      </c>
      <c r="J1280" s="9">
        <v>37.860000999999997</v>
      </c>
      <c r="K1280" s="9">
        <f t="shared" si="57"/>
        <v>1218.9311725348091</v>
      </c>
      <c r="L1280" s="10">
        <f t="shared" si="58"/>
        <v>-0.21893117253480909</v>
      </c>
      <c r="M1280" s="10">
        <f t="shared" si="59"/>
        <v>0.21893117253480909</v>
      </c>
      <c r="N1280" s="6">
        <f>DATEDIF(A1280, I1280, "d")</f>
        <v>1129</v>
      </c>
    </row>
    <row r="1281" spans="1:14" ht="14.25">
      <c r="A1281" s="11">
        <v>43598</v>
      </c>
      <c r="B1281" s="6" t="s">
        <v>2516</v>
      </c>
      <c r="C1281" s="6" t="s">
        <v>2517</v>
      </c>
      <c r="D1281" s="17">
        <v>103624660</v>
      </c>
      <c r="E1281" s="13" t="s">
        <v>19</v>
      </c>
      <c r="F1281" s="12" t="str">
        <f>IF(E1281="BUY", "SELL", IF(E1281="SELL", "BUY", ""))</f>
        <v>BUY</v>
      </c>
      <c r="G1281" s="7">
        <v>12.37</v>
      </c>
      <c r="H1281" s="7">
        <v>1000</v>
      </c>
      <c r="I1281" s="11">
        <v>43606</v>
      </c>
      <c r="J1281" s="9">
        <v>13.21</v>
      </c>
      <c r="K1281" s="9">
        <f t="shared" si="57"/>
        <v>1067.9062247372676</v>
      </c>
      <c r="L1281" s="10">
        <f t="shared" si="58"/>
        <v>6.7906224737267623E-2</v>
      </c>
      <c r="M1281" s="10">
        <f t="shared" si="59"/>
        <v>-6.7906224737267623E-2</v>
      </c>
      <c r="N1281" s="6">
        <f>DATEDIF(A1281, I1281, "d")</f>
        <v>8</v>
      </c>
    </row>
    <row r="1282" spans="1:14" ht="14.25">
      <c r="A1282" s="5">
        <v>43599</v>
      </c>
      <c r="B1282" s="6" t="s">
        <v>1721</v>
      </c>
      <c r="C1282" s="6" t="s">
        <v>1722</v>
      </c>
      <c r="D1282" s="17">
        <v>6963696510</v>
      </c>
      <c r="E1282" s="6" t="s">
        <v>16</v>
      </c>
      <c r="F1282" s="6" t="str">
        <f>IF(E1282="BUY", "SELL", IF(E1282="SELL", "BUY", ""))</f>
        <v>SELL</v>
      </c>
      <c r="G1282" s="7">
        <v>65.680000000000007</v>
      </c>
      <c r="H1282" s="7">
        <v>1000</v>
      </c>
      <c r="I1282" s="11">
        <v>44371</v>
      </c>
      <c r="J1282" s="9">
        <v>304.51001000000002</v>
      </c>
      <c r="K1282" s="9">
        <f t="shared" si="57"/>
        <v>4636.2669001218028</v>
      </c>
      <c r="L1282" s="10">
        <f t="shared" si="58"/>
        <v>-3.6362669001218029</v>
      </c>
      <c r="M1282" s="10">
        <f t="shared" si="59"/>
        <v>3.6362669001218029</v>
      </c>
      <c r="N1282" s="6">
        <f>DATEDIF(A1282, I1282, "d")</f>
        <v>772</v>
      </c>
    </row>
    <row r="1283" spans="1:14" ht="14.25">
      <c r="A1283" s="5">
        <v>43599</v>
      </c>
      <c r="B1283" s="6" t="s">
        <v>385</v>
      </c>
      <c r="C1283" s="6" t="s">
        <v>386</v>
      </c>
      <c r="D1283" s="17">
        <v>7533816097</v>
      </c>
      <c r="E1283" s="6" t="s">
        <v>19</v>
      </c>
      <c r="F1283" s="6" t="str">
        <f>IF(E1283="BUY", "SELL", IF(E1283="SELL", "BUY", ""))</f>
        <v>BUY</v>
      </c>
      <c r="G1283" s="7">
        <v>104.205574</v>
      </c>
      <c r="H1283" s="7">
        <v>1000</v>
      </c>
      <c r="I1283" s="5">
        <v>43776</v>
      </c>
      <c r="J1283" s="9">
        <v>107.197571</v>
      </c>
      <c r="K1283" s="9">
        <f t="shared" ref="K1283:K1346" si="60">(H1283/G1283)*J1283</f>
        <v>1028.7124468025097</v>
      </c>
      <c r="L1283" s="10">
        <f t="shared" ref="L1283:L1346" si="61">IF(F1283="BUY",(K1283-H1283)/H1283, IF(F1283="SELL", (H1283-K1283)/H1283, "Invalid"))</f>
        <v>2.8712446802509704E-2</v>
      </c>
      <c r="M1283" s="10">
        <f t="shared" ref="M1283:M1346" si="62">IF(E1283="BUY",(K1283-H1283)/H1283,IF(E1283="SELL",(H1283-K1283)/H1283,""))</f>
        <v>-2.8712446802509704E-2</v>
      </c>
      <c r="N1283" s="6">
        <f>DATEDIF(A1283, I1283, "d")</f>
        <v>177</v>
      </c>
    </row>
    <row r="1284" spans="1:14" ht="14.25">
      <c r="A1284" s="5">
        <v>43601</v>
      </c>
      <c r="B1284" s="6" t="s">
        <v>2442</v>
      </c>
      <c r="C1284" s="6" t="s">
        <v>2443</v>
      </c>
      <c r="D1284" s="17">
        <v>2048789440</v>
      </c>
      <c r="E1284" s="6" t="s">
        <v>19</v>
      </c>
      <c r="F1284" s="6" t="str">
        <f>IF(E1284="BUY", "SELL", IF(E1284="SELL", "BUY", ""))</f>
        <v>BUY</v>
      </c>
      <c r="G1284" s="7">
        <v>36.790000999999997</v>
      </c>
      <c r="H1284" s="7">
        <v>1000</v>
      </c>
      <c r="I1284" s="11">
        <v>43794</v>
      </c>
      <c r="J1284" s="9">
        <v>39.639999000000003</v>
      </c>
      <c r="K1284" s="9">
        <f t="shared" si="60"/>
        <v>1077.4666464401566</v>
      </c>
      <c r="L1284" s="10">
        <f t="shared" si="61"/>
        <v>7.7466646440156633E-2</v>
      </c>
      <c r="M1284" s="10">
        <f t="shared" si="62"/>
        <v>-7.7466646440156633E-2</v>
      </c>
      <c r="N1284" s="6">
        <f>DATEDIF(A1284, I1284, "d")</f>
        <v>193</v>
      </c>
    </row>
    <row r="1285" spans="1:14" ht="14.25">
      <c r="A1285" s="11">
        <v>43601</v>
      </c>
      <c r="B1285" s="6" t="s">
        <v>611</v>
      </c>
      <c r="C1285" s="6" t="s">
        <v>612</v>
      </c>
      <c r="D1285" s="17">
        <v>3317700214</v>
      </c>
      <c r="E1285" s="12" t="s">
        <v>16</v>
      </c>
      <c r="F1285" s="13" t="str">
        <f>IF(E1285="BUY", "SELL", IF(E1285="SELL", "BUY", ""))</f>
        <v>SELL</v>
      </c>
      <c r="G1285" s="7">
        <v>19.360001</v>
      </c>
      <c r="H1285" s="7">
        <v>1000</v>
      </c>
      <c r="I1285" s="11">
        <v>43770</v>
      </c>
      <c r="J1285" s="9">
        <v>18.91</v>
      </c>
      <c r="K1285" s="9">
        <f t="shared" si="60"/>
        <v>976.756147894827</v>
      </c>
      <c r="L1285" s="10">
        <f t="shared" si="61"/>
        <v>2.3243852105173005E-2</v>
      </c>
      <c r="M1285" s="10">
        <f t="shared" si="62"/>
        <v>-2.3243852105173005E-2</v>
      </c>
      <c r="N1285" s="6">
        <f>DATEDIF(A1285, I1285, "d")</f>
        <v>169</v>
      </c>
    </row>
    <row r="1286" spans="1:14" ht="14.25">
      <c r="A1286" s="5">
        <v>43602</v>
      </c>
      <c r="B1286" s="6" t="s">
        <v>603</v>
      </c>
      <c r="C1286" s="6" t="s">
        <v>604</v>
      </c>
      <c r="D1286" s="17">
        <v>2373457054</v>
      </c>
      <c r="E1286" s="6" t="s">
        <v>16</v>
      </c>
      <c r="F1286" s="6" t="str">
        <f>IF(E1286="BUY", "SELL", IF(E1286="SELL", "BUY", ""))</f>
        <v>SELL</v>
      </c>
      <c r="G1286" s="7">
        <v>47.474097999999998</v>
      </c>
      <c r="H1286" s="7">
        <v>1000</v>
      </c>
      <c r="I1286" s="5">
        <v>43784</v>
      </c>
      <c r="J1286" s="9">
        <v>40.009265999999997</v>
      </c>
      <c r="K1286" s="9">
        <f t="shared" si="60"/>
        <v>842.7598982501994</v>
      </c>
      <c r="L1286" s="10">
        <f t="shared" si="61"/>
        <v>0.1572401017498006</v>
      </c>
      <c r="M1286" s="10">
        <f t="shared" si="62"/>
        <v>-0.1572401017498006</v>
      </c>
      <c r="N1286" s="6">
        <f>DATEDIF(A1286, I1286, "d")</f>
        <v>182</v>
      </c>
    </row>
    <row r="1287" spans="1:14" ht="14.25">
      <c r="A1287" s="11">
        <v>43605</v>
      </c>
      <c r="B1287" s="6" t="s">
        <v>2522</v>
      </c>
      <c r="C1287" s="6" t="s">
        <v>2523</v>
      </c>
      <c r="D1287" s="17">
        <v>70821300</v>
      </c>
      <c r="E1287" s="13" t="s">
        <v>19</v>
      </c>
      <c r="F1287" s="12" t="str">
        <f>IF(E1287="BUY", "SELL", IF(E1287="SELL", "BUY", ""))</f>
        <v>BUY</v>
      </c>
      <c r="G1287" s="7">
        <v>14.51</v>
      </c>
      <c r="H1287" s="7">
        <v>1000</v>
      </c>
      <c r="I1287" s="11">
        <v>44727</v>
      </c>
      <c r="J1287" s="9">
        <v>1.1200000000000001</v>
      </c>
      <c r="K1287" s="9">
        <f t="shared" si="60"/>
        <v>77.188146106133715</v>
      </c>
      <c r="L1287" s="10">
        <f t="shared" si="61"/>
        <v>-0.92281185389386633</v>
      </c>
      <c r="M1287" s="10">
        <f t="shared" si="62"/>
        <v>0.92281185389386633</v>
      </c>
      <c r="N1287" s="6">
        <f>DATEDIF(A1287, I1287, "d")</f>
        <v>1122</v>
      </c>
    </row>
    <row r="1288" spans="1:14" ht="14.25">
      <c r="A1288" s="5">
        <v>43606</v>
      </c>
      <c r="B1288" s="6" t="s">
        <v>2012</v>
      </c>
      <c r="C1288" s="6" t="s">
        <v>2013</v>
      </c>
      <c r="D1288" s="17">
        <v>708317760</v>
      </c>
      <c r="E1288" s="6" t="s">
        <v>19</v>
      </c>
      <c r="F1288" s="6" t="str">
        <f>IF(E1288="BUY", "SELL", IF(E1288="SELL", "BUY", ""))</f>
        <v>BUY</v>
      </c>
      <c r="G1288" s="7">
        <v>15.6</v>
      </c>
      <c r="H1288" s="7">
        <v>1000</v>
      </c>
      <c r="I1288" s="11">
        <v>43657</v>
      </c>
      <c r="J1288" s="9">
        <v>15.15</v>
      </c>
      <c r="K1288" s="9">
        <f t="shared" si="60"/>
        <v>971.15384615384619</v>
      </c>
      <c r="L1288" s="10">
        <f t="shared" si="61"/>
        <v>-2.884615384615381E-2</v>
      </c>
      <c r="M1288" s="10">
        <f t="shared" si="62"/>
        <v>2.884615384615381E-2</v>
      </c>
      <c r="N1288" s="6">
        <f>DATEDIF(A1288, I1288, "d")</f>
        <v>51</v>
      </c>
    </row>
    <row r="1289" spans="1:14" ht="14.25">
      <c r="A1289" s="11">
        <v>43606</v>
      </c>
      <c r="B1289" s="6" t="s">
        <v>2516</v>
      </c>
      <c r="C1289" s="6" t="s">
        <v>2517</v>
      </c>
      <c r="D1289" s="17">
        <v>103624660</v>
      </c>
      <c r="E1289" s="12" t="s">
        <v>16</v>
      </c>
      <c r="F1289" s="13" t="str">
        <f>IF(E1289="BUY", "SELL", IF(E1289="SELL", "BUY", ""))</f>
        <v>SELL</v>
      </c>
      <c r="G1289" s="7">
        <v>13.21</v>
      </c>
      <c r="H1289" s="7">
        <v>1000</v>
      </c>
      <c r="I1289" s="11">
        <v>44649</v>
      </c>
      <c r="J1289" s="9">
        <v>5.74</v>
      </c>
      <c r="K1289" s="9">
        <f t="shared" si="60"/>
        <v>434.51930355791069</v>
      </c>
      <c r="L1289" s="10">
        <f t="shared" si="61"/>
        <v>0.56548069644208931</v>
      </c>
      <c r="M1289" s="10">
        <f t="shared" si="62"/>
        <v>-0.56548069644208931</v>
      </c>
      <c r="N1289" s="6">
        <f>DATEDIF(A1289, I1289, "d")</f>
        <v>1043</v>
      </c>
    </row>
    <row r="1290" spans="1:14" ht="14.25">
      <c r="A1290" s="5">
        <v>43607</v>
      </c>
      <c r="B1290" s="6" t="s">
        <v>1773</v>
      </c>
      <c r="C1290" s="6" t="s">
        <v>1774</v>
      </c>
      <c r="D1290" s="17">
        <v>9619550070</v>
      </c>
      <c r="E1290" s="6" t="s">
        <v>19</v>
      </c>
      <c r="F1290" s="6" t="str">
        <f>IF(E1290="BUY", "SELL", IF(E1290="SELL", "BUY", ""))</f>
        <v>BUY</v>
      </c>
      <c r="G1290" s="7">
        <v>12.561332999999999</v>
      </c>
      <c r="H1290" s="7">
        <v>1000</v>
      </c>
      <c r="I1290" s="11">
        <v>44313</v>
      </c>
      <c r="J1290" s="9">
        <v>10.220000000000001</v>
      </c>
      <c r="K1290" s="9">
        <f t="shared" si="60"/>
        <v>813.60791884109756</v>
      </c>
      <c r="L1290" s="10">
        <f t="shared" si="61"/>
        <v>-0.18639208115890243</v>
      </c>
      <c r="M1290" s="10">
        <f t="shared" si="62"/>
        <v>0.18639208115890243</v>
      </c>
      <c r="N1290" s="6">
        <f>DATEDIF(A1290, I1290, "d")</f>
        <v>706</v>
      </c>
    </row>
    <row r="1291" spans="1:14" ht="14.25">
      <c r="A1291" s="5">
        <v>43607</v>
      </c>
      <c r="B1291" s="6" t="s">
        <v>2524</v>
      </c>
      <c r="C1291" s="6" t="s">
        <v>2525</v>
      </c>
      <c r="D1291" s="17">
        <v>1899556608</v>
      </c>
      <c r="E1291" s="6" t="s">
        <v>16</v>
      </c>
      <c r="F1291" s="6" t="str">
        <f>IF(E1291="BUY", "SELL", IF(E1291="SELL", "BUY", ""))</f>
        <v>SELL</v>
      </c>
      <c r="G1291" s="7">
        <v>30.876927999999999</v>
      </c>
      <c r="H1291" s="7">
        <v>1000</v>
      </c>
      <c r="I1291" s="11">
        <v>44727</v>
      </c>
      <c r="J1291" s="9">
        <v>32.617995999999998</v>
      </c>
      <c r="K1291" s="9">
        <f t="shared" si="60"/>
        <v>1056.3873452695811</v>
      </c>
      <c r="L1291" s="10">
        <f t="shared" si="61"/>
        <v>-5.6387345269581148E-2</v>
      </c>
      <c r="M1291" s="10">
        <f t="shared" si="62"/>
        <v>5.6387345269581148E-2</v>
      </c>
      <c r="N1291" s="6">
        <f>DATEDIF(A1291, I1291, "d")</f>
        <v>1120</v>
      </c>
    </row>
    <row r="1292" spans="1:14" ht="14.25">
      <c r="A1292" s="5">
        <v>43607</v>
      </c>
      <c r="B1292" s="6" t="s">
        <v>989</v>
      </c>
      <c r="C1292" s="6" t="s">
        <v>990</v>
      </c>
      <c r="D1292" s="17">
        <v>2082171299</v>
      </c>
      <c r="E1292" s="6" t="s">
        <v>19</v>
      </c>
      <c r="F1292" s="6" t="str">
        <f>IF(E1292="BUY", "SELL", IF(E1292="SELL", "BUY", ""))</f>
        <v>BUY</v>
      </c>
      <c r="G1292" s="7">
        <v>17.559999000000001</v>
      </c>
      <c r="H1292" s="7">
        <v>1000</v>
      </c>
      <c r="I1292" s="5">
        <v>44301</v>
      </c>
      <c r="J1292" s="9">
        <v>20.690000999999999</v>
      </c>
      <c r="K1292" s="9">
        <f t="shared" si="60"/>
        <v>1178.2461377133334</v>
      </c>
      <c r="L1292" s="10">
        <f t="shared" si="61"/>
        <v>0.17824613771333339</v>
      </c>
      <c r="M1292" s="10">
        <f t="shared" si="62"/>
        <v>-0.17824613771333339</v>
      </c>
      <c r="N1292" s="6">
        <f>DATEDIF(A1292, I1292, "d")</f>
        <v>694</v>
      </c>
    </row>
    <row r="1293" spans="1:14" ht="14.25">
      <c r="A1293" s="11">
        <v>43607</v>
      </c>
      <c r="B1293" s="6" t="s">
        <v>2526</v>
      </c>
      <c r="C1293" s="6" t="s">
        <v>2527</v>
      </c>
      <c r="D1293" s="17">
        <v>1112082566</v>
      </c>
      <c r="E1293" s="12" t="s">
        <v>16</v>
      </c>
      <c r="F1293" s="13" t="str">
        <f>IF(E1293="BUY", "SELL", IF(E1293="SELL", "BUY", ""))</f>
        <v>SELL</v>
      </c>
      <c r="G1293" s="7">
        <v>26.190000999999999</v>
      </c>
      <c r="H1293" s="7">
        <v>1000</v>
      </c>
      <c r="I1293" s="11">
        <v>43789</v>
      </c>
      <c r="J1293" s="9">
        <v>22.85</v>
      </c>
      <c r="K1293" s="9">
        <f t="shared" si="60"/>
        <v>872.47037523977201</v>
      </c>
      <c r="L1293" s="10">
        <f t="shared" si="61"/>
        <v>0.127529624760228</v>
      </c>
      <c r="M1293" s="10">
        <f t="shared" si="62"/>
        <v>-0.127529624760228</v>
      </c>
      <c r="N1293" s="6">
        <f>DATEDIF(A1293, I1293, "d")</f>
        <v>182</v>
      </c>
    </row>
    <row r="1294" spans="1:14" ht="14.25">
      <c r="A1294" s="5">
        <v>43608</v>
      </c>
      <c r="B1294" s="6" t="s">
        <v>2528</v>
      </c>
      <c r="C1294" s="6" t="s">
        <v>2529</v>
      </c>
      <c r="D1294" s="17">
        <v>8093657676</v>
      </c>
      <c r="E1294" s="6" t="s">
        <v>16</v>
      </c>
      <c r="F1294" s="6" t="str">
        <f>IF(E1294="BUY", "SELL", IF(E1294="SELL", "BUY", ""))</f>
        <v>SELL</v>
      </c>
      <c r="G1294" s="7">
        <v>56.029998999999997</v>
      </c>
      <c r="H1294" s="7">
        <v>1000</v>
      </c>
      <c r="I1294" s="11">
        <v>44727</v>
      </c>
      <c r="J1294" s="9">
        <v>168.85000600000001</v>
      </c>
      <c r="K1294" s="9">
        <f t="shared" si="60"/>
        <v>3013.5643229263674</v>
      </c>
      <c r="L1294" s="10">
        <f t="shared" si="61"/>
        <v>-2.0135643229263676</v>
      </c>
      <c r="M1294" s="10">
        <f t="shared" si="62"/>
        <v>2.0135643229263676</v>
      </c>
      <c r="N1294" s="6">
        <f>DATEDIF(A1294, I1294, "d")</f>
        <v>1119</v>
      </c>
    </row>
    <row r="1295" spans="1:14" ht="14.25">
      <c r="A1295" s="5">
        <v>43616</v>
      </c>
      <c r="B1295" s="6" t="s">
        <v>2530</v>
      </c>
      <c r="C1295" s="6" t="s">
        <v>2531</v>
      </c>
      <c r="D1295" s="17">
        <v>9564350006</v>
      </c>
      <c r="E1295" s="6" t="s">
        <v>19</v>
      </c>
      <c r="F1295" s="6" t="str">
        <f>IF(E1295="BUY", "SELL", IF(E1295="SELL", "BUY", ""))</f>
        <v>BUY</v>
      </c>
      <c r="G1295" s="7">
        <v>32.979999999999997</v>
      </c>
      <c r="H1295" s="7">
        <v>1000</v>
      </c>
      <c r="I1295" s="11">
        <v>44727</v>
      </c>
      <c r="J1295" s="9">
        <v>30.7</v>
      </c>
      <c r="K1295" s="9">
        <f t="shared" si="60"/>
        <v>930.86719223771991</v>
      </c>
      <c r="L1295" s="10">
        <f t="shared" si="61"/>
        <v>-6.9132807762280091E-2</v>
      </c>
      <c r="M1295" s="10">
        <f t="shared" si="62"/>
        <v>6.9132807762280091E-2</v>
      </c>
      <c r="N1295" s="6">
        <f>DATEDIF(A1295, I1295, "d")</f>
        <v>1111</v>
      </c>
    </row>
    <row r="1296" spans="1:14" ht="14.25">
      <c r="A1296" s="5">
        <v>43616</v>
      </c>
      <c r="B1296" s="6" t="s">
        <v>2532</v>
      </c>
      <c r="C1296" s="6" t="s">
        <v>2533</v>
      </c>
      <c r="D1296" s="17">
        <v>777143070</v>
      </c>
      <c r="E1296" s="6" t="s">
        <v>19</v>
      </c>
      <c r="F1296" s="6" t="str">
        <f>IF(E1296="BUY", "SELL", IF(E1296="SELL", "BUY", ""))</f>
        <v>BUY</v>
      </c>
      <c r="G1296" s="7">
        <v>104.120003</v>
      </c>
      <c r="H1296" s="7">
        <v>1000</v>
      </c>
      <c r="I1296" s="11">
        <v>43623</v>
      </c>
      <c r="J1296" s="9">
        <v>138.64999399999999</v>
      </c>
      <c r="K1296" s="9">
        <f t="shared" si="60"/>
        <v>1331.6364771906508</v>
      </c>
      <c r="L1296" s="10">
        <f t="shared" si="61"/>
        <v>0.33163647719065081</v>
      </c>
      <c r="M1296" s="10">
        <f t="shared" si="62"/>
        <v>-0.33163647719065081</v>
      </c>
      <c r="N1296" s="6">
        <f>DATEDIF(A1296, I1296, "d")</f>
        <v>7</v>
      </c>
    </row>
    <row r="1297" spans="1:14" ht="14.25">
      <c r="A1297" s="5">
        <v>43619</v>
      </c>
      <c r="B1297" s="6" t="s">
        <v>2534</v>
      </c>
      <c r="C1297" s="6" t="s">
        <v>2535</v>
      </c>
      <c r="D1297" s="17">
        <v>2776446535</v>
      </c>
      <c r="E1297" s="6" t="s">
        <v>19</v>
      </c>
      <c r="F1297" s="6" t="str">
        <f>IF(E1297="BUY", "SELL", IF(E1297="SELL", "BUY", ""))</f>
        <v>BUY</v>
      </c>
      <c r="G1297" s="7">
        <v>24.918282999999999</v>
      </c>
      <c r="H1297" s="7">
        <v>1000</v>
      </c>
      <c r="I1297" s="11">
        <v>43677</v>
      </c>
      <c r="J1297" s="9">
        <v>25.158459000000001</v>
      </c>
      <c r="K1297" s="9">
        <f t="shared" si="60"/>
        <v>1009.6385453203177</v>
      </c>
      <c r="L1297" s="10">
        <f t="shared" si="61"/>
        <v>9.6385453203176891E-3</v>
      </c>
      <c r="M1297" s="10">
        <f t="shared" si="62"/>
        <v>-9.6385453203176891E-3</v>
      </c>
      <c r="N1297" s="6">
        <f>DATEDIF(A1297, I1297, "d")</f>
        <v>58</v>
      </c>
    </row>
    <row r="1298" spans="1:14" ht="14.25">
      <c r="A1298" s="11">
        <v>43619</v>
      </c>
      <c r="B1298" s="6" t="s">
        <v>676</v>
      </c>
      <c r="C1298" s="6" t="s">
        <v>677</v>
      </c>
      <c r="D1298" s="17">
        <v>7778227010</v>
      </c>
      <c r="E1298" s="13" t="s">
        <v>19</v>
      </c>
      <c r="F1298" s="12" t="str">
        <f>IF(E1298="BUY", "SELL", IF(E1298="SELL", "BUY", ""))</f>
        <v>BUY</v>
      </c>
      <c r="G1298" s="7">
        <v>71.700851</v>
      </c>
      <c r="H1298" s="7">
        <v>1000</v>
      </c>
      <c r="I1298" s="11">
        <v>43728</v>
      </c>
      <c r="J1298" s="9">
        <v>74.860291000000004</v>
      </c>
      <c r="K1298" s="9">
        <f t="shared" si="60"/>
        <v>1044.0641910930738</v>
      </c>
      <c r="L1298" s="10">
        <f t="shared" si="61"/>
        <v>4.406419109307376E-2</v>
      </c>
      <c r="M1298" s="10">
        <f t="shared" si="62"/>
        <v>-4.406419109307376E-2</v>
      </c>
      <c r="N1298" s="6">
        <f>DATEDIF(A1298, I1298, "d")</f>
        <v>109</v>
      </c>
    </row>
    <row r="1299" spans="1:14" ht="14.25">
      <c r="A1299" s="11">
        <v>43619</v>
      </c>
      <c r="B1299" s="6" t="s">
        <v>1442</v>
      </c>
      <c r="C1299" s="6" t="s">
        <v>1443</v>
      </c>
      <c r="D1299" s="17">
        <v>4976335845</v>
      </c>
      <c r="E1299" s="12" t="s">
        <v>16</v>
      </c>
      <c r="F1299" s="13" t="str">
        <f>IF(E1299="BUY", "SELL", IF(E1299="SELL", "BUY", ""))</f>
        <v>SELL</v>
      </c>
      <c r="G1299" s="7">
        <v>73.87</v>
      </c>
      <c r="H1299" s="7">
        <v>1000</v>
      </c>
      <c r="I1299" s="11">
        <v>44727</v>
      </c>
      <c r="J1299" s="9">
        <v>75.010000000000005</v>
      </c>
      <c r="K1299" s="9">
        <f t="shared" si="60"/>
        <v>1015.4325165831866</v>
      </c>
      <c r="L1299" s="10">
        <f t="shared" si="61"/>
        <v>-1.5432516583186612E-2</v>
      </c>
      <c r="M1299" s="10">
        <f t="shared" si="62"/>
        <v>1.5432516583186612E-2</v>
      </c>
      <c r="N1299" s="6">
        <f>DATEDIF(A1299, I1299, "d")</f>
        <v>1108</v>
      </c>
    </row>
    <row r="1300" spans="1:14" ht="14.25">
      <c r="A1300" s="5">
        <v>43620</v>
      </c>
      <c r="B1300" s="6" t="s">
        <v>2536</v>
      </c>
      <c r="C1300" s="6" t="s">
        <v>2537</v>
      </c>
      <c r="D1300" s="17">
        <v>250726063</v>
      </c>
      <c r="E1300" s="6" t="s">
        <v>16</v>
      </c>
      <c r="F1300" s="6" t="str">
        <f>IF(E1300="BUY", "SELL", IF(E1300="SELL", "BUY", ""))</f>
        <v>SELL</v>
      </c>
      <c r="G1300" s="7">
        <v>45.380001</v>
      </c>
      <c r="H1300" s="7">
        <v>1000</v>
      </c>
      <c r="I1300" s="11">
        <v>44333</v>
      </c>
      <c r="J1300" s="9">
        <v>60.290000999999997</v>
      </c>
      <c r="K1300" s="9">
        <f t="shared" si="60"/>
        <v>1328.5588292516784</v>
      </c>
      <c r="L1300" s="10">
        <f t="shared" si="61"/>
        <v>-0.3285588292516784</v>
      </c>
      <c r="M1300" s="10">
        <f t="shared" si="62"/>
        <v>0.3285588292516784</v>
      </c>
      <c r="N1300" s="6">
        <f>DATEDIF(A1300, I1300, "d")</f>
        <v>713</v>
      </c>
    </row>
    <row r="1301" spans="1:14" ht="14.25">
      <c r="A1301" s="5">
        <v>43620</v>
      </c>
      <c r="B1301" s="6" t="s">
        <v>2538</v>
      </c>
      <c r="C1301" s="6" t="s">
        <v>2538</v>
      </c>
      <c r="D1301" s="17">
        <v>31237444</v>
      </c>
      <c r="E1301" s="6" t="s">
        <v>19</v>
      </c>
      <c r="F1301" s="6" t="str">
        <f>IF(E1301="BUY", "SELL", IF(E1301="SELL", "BUY", ""))</f>
        <v>BUY</v>
      </c>
      <c r="G1301" s="7">
        <v>362.32000699999998</v>
      </c>
      <c r="H1301" s="7">
        <v>1000</v>
      </c>
      <c r="I1301" s="11">
        <v>43696</v>
      </c>
      <c r="J1301" s="9">
        <v>241.91999799999999</v>
      </c>
      <c r="K1301" s="9">
        <f t="shared" si="60"/>
        <v>667.69704494954919</v>
      </c>
      <c r="L1301" s="10">
        <f t="shared" si="61"/>
        <v>-0.33230295505045082</v>
      </c>
      <c r="M1301" s="10">
        <f t="shared" si="62"/>
        <v>0.33230295505045082</v>
      </c>
      <c r="N1301" s="6">
        <f>DATEDIF(A1301, I1301, "d")</f>
        <v>76</v>
      </c>
    </row>
    <row r="1302" spans="1:14" ht="14.25">
      <c r="A1302" s="5">
        <v>43623</v>
      </c>
      <c r="B1302" s="6" t="s">
        <v>2532</v>
      </c>
      <c r="C1302" s="6" t="s">
        <v>2533</v>
      </c>
      <c r="D1302" s="17">
        <v>777143070</v>
      </c>
      <c r="E1302" s="6" t="s">
        <v>16</v>
      </c>
      <c r="F1302" s="6" t="str">
        <f>IF(E1302="BUY", "SELL", IF(E1302="SELL", "BUY", ""))</f>
        <v>SELL</v>
      </c>
      <c r="G1302" s="7">
        <v>138.64999399999999</v>
      </c>
      <c r="H1302" s="7">
        <v>1000</v>
      </c>
      <c r="I1302" s="11">
        <v>43629</v>
      </c>
      <c r="J1302" s="9">
        <v>141.38999899999999</v>
      </c>
      <c r="K1302" s="9">
        <f t="shared" si="60"/>
        <v>1019.7620275410902</v>
      </c>
      <c r="L1302" s="10">
        <f t="shared" si="61"/>
        <v>-1.9762027541090219E-2</v>
      </c>
      <c r="M1302" s="10">
        <f t="shared" si="62"/>
        <v>1.9762027541090219E-2</v>
      </c>
      <c r="N1302" s="6">
        <f>DATEDIF(A1302, I1302, "d")</f>
        <v>6</v>
      </c>
    </row>
    <row r="1303" spans="1:14" ht="14.25">
      <c r="A1303" s="5">
        <v>43623</v>
      </c>
      <c r="B1303" s="6" t="s">
        <v>2541</v>
      </c>
      <c r="C1303" s="6" t="s">
        <v>2542</v>
      </c>
      <c r="D1303" s="17">
        <v>8647949640</v>
      </c>
      <c r="E1303" s="6" t="s">
        <v>16</v>
      </c>
      <c r="F1303" s="6" t="str">
        <f>IF(E1303="BUY", "SELL", IF(E1303="SELL", "BUY", ""))</f>
        <v>SELL</v>
      </c>
      <c r="G1303" s="7">
        <v>28.328849999999999</v>
      </c>
      <c r="H1303" s="7">
        <v>1000</v>
      </c>
      <c r="I1303" s="11">
        <v>44727</v>
      </c>
      <c r="J1303" s="9">
        <v>27.918516</v>
      </c>
      <c r="K1303" s="9">
        <f t="shared" si="60"/>
        <v>985.51533154363847</v>
      </c>
      <c r="L1303" s="10">
        <f t="shared" si="61"/>
        <v>1.4484668456361533E-2</v>
      </c>
      <c r="M1303" s="10">
        <f t="shared" si="62"/>
        <v>-1.4484668456361533E-2</v>
      </c>
      <c r="N1303" s="6">
        <f>DATEDIF(A1303, I1303, "d")</f>
        <v>1104</v>
      </c>
    </row>
    <row r="1304" spans="1:14" ht="14.25">
      <c r="A1304" s="5">
        <v>43623</v>
      </c>
      <c r="B1304" s="6" t="s">
        <v>671</v>
      </c>
      <c r="C1304" s="6" t="s">
        <v>672</v>
      </c>
      <c r="D1304" s="17">
        <v>1721132100</v>
      </c>
      <c r="E1304" s="6" t="s">
        <v>16</v>
      </c>
      <c r="F1304" s="6" t="str">
        <f>IF(E1304="BUY", "SELL", IF(E1304="SELL", "BUY", ""))</f>
        <v>SELL</v>
      </c>
      <c r="G1304" s="7">
        <v>48.651398</v>
      </c>
      <c r="H1304" s="7">
        <v>1000</v>
      </c>
      <c r="I1304" s="5">
        <v>43928</v>
      </c>
      <c r="J1304" s="9">
        <v>11.99</v>
      </c>
      <c r="K1304" s="9">
        <f t="shared" si="60"/>
        <v>246.44718328546284</v>
      </c>
      <c r="L1304" s="10">
        <f t="shared" si="61"/>
        <v>0.75355281671453711</v>
      </c>
      <c r="M1304" s="10">
        <f t="shared" si="62"/>
        <v>-0.75355281671453711</v>
      </c>
      <c r="N1304" s="6">
        <f>DATEDIF(A1304, I1304, "d")</f>
        <v>305</v>
      </c>
    </row>
    <row r="1305" spans="1:14" ht="14.25">
      <c r="A1305" s="5">
        <v>43627</v>
      </c>
      <c r="B1305" s="6" t="s">
        <v>2545</v>
      </c>
      <c r="C1305" s="6" t="s">
        <v>2546</v>
      </c>
      <c r="D1305" s="17">
        <v>2891380404</v>
      </c>
      <c r="E1305" s="6" t="s">
        <v>19</v>
      </c>
      <c r="F1305" s="6" t="str">
        <f>IF(E1305="BUY", "SELL", IF(E1305="SELL", "BUY", ""))</f>
        <v>BUY</v>
      </c>
      <c r="G1305" s="7">
        <v>46.324078</v>
      </c>
      <c r="H1305" s="7">
        <v>1000</v>
      </c>
      <c r="I1305" s="11">
        <v>44727</v>
      </c>
      <c r="J1305" s="9">
        <v>48.593429999999998</v>
      </c>
      <c r="K1305" s="9">
        <f t="shared" si="60"/>
        <v>1048.9886058822369</v>
      </c>
      <c r="L1305" s="10">
        <f t="shared" si="61"/>
        <v>4.8988605882236927E-2</v>
      </c>
      <c r="M1305" s="10">
        <f t="shared" si="62"/>
        <v>-4.8988605882236927E-2</v>
      </c>
      <c r="N1305" s="6">
        <f>DATEDIF(A1305, I1305, "d")</f>
        <v>1100</v>
      </c>
    </row>
    <row r="1306" spans="1:14" ht="14.25">
      <c r="A1306" s="5">
        <v>43627</v>
      </c>
      <c r="B1306" s="6" t="s">
        <v>2547</v>
      </c>
      <c r="C1306" s="6" t="s">
        <v>2548</v>
      </c>
      <c r="D1306" s="17">
        <v>367454532</v>
      </c>
      <c r="E1306" s="6" t="s">
        <v>19</v>
      </c>
      <c r="F1306" s="6" t="str">
        <f>IF(E1306="BUY", "SELL", IF(E1306="SELL", "BUY", ""))</f>
        <v>BUY</v>
      </c>
      <c r="G1306" s="7">
        <v>5.9655339999999999</v>
      </c>
      <c r="H1306" s="7">
        <v>1000</v>
      </c>
      <c r="I1306" s="11">
        <v>44727</v>
      </c>
      <c r="J1306" s="9">
        <v>3.03</v>
      </c>
      <c r="K1306" s="9">
        <f t="shared" si="60"/>
        <v>507.91764827758919</v>
      </c>
      <c r="L1306" s="10">
        <f t="shared" si="61"/>
        <v>-0.49208235172241083</v>
      </c>
      <c r="M1306" s="10">
        <f t="shared" si="62"/>
        <v>0.49208235172241083</v>
      </c>
      <c r="N1306" s="6">
        <f>DATEDIF(A1306, I1306, "d")</f>
        <v>1100</v>
      </c>
    </row>
    <row r="1307" spans="1:14" ht="14.25">
      <c r="A1307" s="5">
        <v>43628</v>
      </c>
      <c r="B1307" s="6" t="s">
        <v>2549</v>
      </c>
      <c r="C1307" s="6" t="s">
        <v>2550</v>
      </c>
      <c r="D1307" s="17">
        <v>105076569</v>
      </c>
      <c r="E1307" s="6" t="s">
        <v>19</v>
      </c>
      <c r="F1307" s="6" t="str">
        <f>IF(E1307="BUY", "SELL", IF(E1307="SELL", "BUY", ""))</f>
        <v>BUY</v>
      </c>
      <c r="G1307" s="7">
        <v>11.9</v>
      </c>
      <c r="H1307" s="7">
        <v>1000</v>
      </c>
      <c r="I1307" s="11">
        <v>43718</v>
      </c>
      <c r="J1307" s="9">
        <v>10</v>
      </c>
      <c r="K1307" s="9">
        <f t="shared" si="60"/>
        <v>840.33613445378148</v>
      </c>
      <c r="L1307" s="10">
        <f t="shared" si="61"/>
        <v>-0.15966386554621853</v>
      </c>
      <c r="M1307" s="10">
        <f t="shared" si="62"/>
        <v>0.15966386554621853</v>
      </c>
      <c r="N1307" s="6">
        <f>DATEDIF(A1307, I1307, "d")</f>
        <v>90</v>
      </c>
    </row>
    <row r="1308" spans="1:14" ht="14.25">
      <c r="A1308" s="5">
        <v>43628</v>
      </c>
      <c r="B1308" s="6" t="s">
        <v>2551</v>
      </c>
      <c r="C1308" s="6" t="s">
        <v>2552</v>
      </c>
      <c r="D1308" s="17">
        <v>1109071023</v>
      </c>
      <c r="E1308" s="6" t="s">
        <v>16</v>
      </c>
      <c r="F1308" s="6" t="str">
        <f>IF(E1308="BUY", "SELL", IF(E1308="SELL", "BUY", ""))</f>
        <v>SELL</v>
      </c>
      <c r="G1308" s="7">
        <v>36.509998000000003</v>
      </c>
      <c r="H1308" s="7">
        <v>1000</v>
      </c>
      <c r="I1308" s="5">
        <v>43941</v>
      </c>
      <c r="J1308" s="9">
        <v>11.94</v>
      </c>
      <c r="K1308" s="9">
        <f t="shared" si="60"/>
        <v>327.03370731491134</v>
      </c>
      <c r="L1308" s="10">
        <f t="shared" si="61"/>
        <v>0.67296629268508867</v>
      </c>
      <c r="M1308" s="10">
        <f t="shared" si="62"/>
        <v>-0.67296629268508867</v>
      </c>
      <c r="N1308" s="6">
        <f>DATEDIF(A1308, I1308, "d")</f>
        <v>313</v>
      </c>
    </row>
    <row r="1309" spans="1:14" ht="14.25">
      <c r="A1309" s="5">
        <v>43629</v>
      </c>
      <c r="B1309" s="6" t="s">
        <v>2532</v>
      </c>
      <c r="C1309" s="6" t="s">
        <v>2533</v>
      </c>
      <c r="D1309" s="17">
        <v>777143070</v>
      </c>
      <c r="E1309" s="6" t="s">
        <v>19</v>
      </c>
      <c r="F1309" s="6" t="str">
        <f>IF(E1309="BUY", "SELL", IF(E1309="SELL", "BUY", ""))</f>
        <v>BUY</v>
      </c>
      <c r="G1309" s="7">
        <v>141.38999899999999</v>
      </c>
      <c r="H1309" s="7">
        <v>1000</v>
      </c>
      <c r="I1309" s="11">
        <v>43633</v>
      </c>
      <c r="J1309" s="9">
        <v>169.96000699999999</v>
      </c>
      <c r="K1309" s="9">
        <f t="shared" si="60"/>
        <v>1202.0652677138785</v>
      </c>
      <c r="L1309" s="10">
        <f t="shared" si="61"/>
        <v>0.20206526771387848</v>
      </c>
      <c r="M1309" s="10">
        <f t="shared" si="62"/>
        <v>-0.20206526771387848</v>
      </c>
      <c r="N1309" s="6">
        <f>DATEDIF(A1309, I1309, "d")</f>
        <v>4</v>
      </c>
    </row>
    <row r="1310" spans="1:14" ht="14.25">
      <c r="A1310" s="5">
        <v>43629</v>
      </c>
      <c r="B1310" s="6" t="s">
        <v>2555</v>
      </c>
      <c r="C1310" s="6" t="s">
        <v>2556</v>
      </c>
      <c r="D1310" s="17">
        <v>580608688</v>
      </c>
      <c r="E1310" s="6" t="s">
        <v>19</v>
      </c>
      <c r="F1310" s="6" t="str">
        <f>IF(E1310="BUY", "SELL", IF(E1310="SELL", "BUY", ""))</f>
        <v>BUY</v>
      </c>
      <c r="G1310" s="7">
        <v>13.384893999999999</v>
      </c>
      <c r="H1310" s="7">
        <v>1000</v>
      </c>
      <c r="I1310" s="11">
        <v>44727</v>
      </c>
      <c r="J1310" s="9">
        <v>13.671488</v>
      </c>
      <c r="K1310" s="9">
        <f t="shared" si="60"/>
        <v>1021.4117496933484</v>
      </c>
      <c r="L1310" s="10">
        <f t="shared" si="61"/>
        <v>2.1411749693348383E-2</v>
      </c>
      <c r="M1310" s="10">
        <f t="shared" si="62"/>
        <v>-2.1411749693348383E-2</v>
      </c>
      <c r="N1310" s="6">
        <f>DATEDIF(A1310, I1310, "d")</f>
        <v>1098</v>
      </c>
    </row>
    <row r="1311" spans="1:14" ht="14.25">
      <c r="A1311" s="5">
        <v>43633</v>
      </c>
      <c r="B1311" s="6" t="s">
        <v>2532</v>
      </c>
      <c r="C1311" s="6" t="s">
        <v>2533</v>
      </c>
      <c r="D1311" s="17">
        <v>777143070</v>
      </c>
      <c r="E1311" s="6" t="s">
        <v>16</v>
      </c>
      <c r="F1311" s="6" t="str">
        <f>IF(E1311="BUY", "SELL", IF(E1311="SELL", "BUY", ""))</f>
        <v>SELL</v>
      </c>
      <c r="G1311" s="7">
        <v>169.96000699999999</v>
      </c>
      <c r="H1311" s="7">
        <v>1000</v>
      </c>
      <c r="I1311" s="11">
        <v>43656</v>
      </c>
      <c r="J1311" s="9">
        <v>163.509995</v>
      </c>
      <c r="K1311" s="9">
        <f t="shared" si="60"/>
        <v>962.04982505090163</v>
      </c>
      <c r="L1311" s="10">
        <f t="shared" si="61"/>
        <v>3.7950174949098366E-2</v>
      </c>
      <c r="M1311" s="10">
        <f t="shared" si="62"/>
        <v>-3.7950174949098366E-2</v>
      </c>
      <c r="N1311" s="6">
        <f>DATEDIF(A1311, I1311, "d")</f>
        <v>23</v>
      </c>
    </row>
    <row r="1312" spans="1:14" ht="14.25">
      <c r="A1312" s="5">
        <v>43635</v>
      </c>
      <c r="B1312" s="6" t="s">
        <v>26</v>
      </c>
      <c r="C1312" s="6" t="s">
        <v>27</v>
      </c>
      <c r="D1312" s="17">
        <v>3813070437</v>
      </c>
      <c r="E1312" s="6" t="s">
        <v>19</v>
      </c>
      <c r="F1312" s="6" t="str">
        <f>IF(E1312="BUY", "SELL", IF(E1312="SELL", "BUY", ""))</f>
        <v>BUY</v>
      </c>
      <c r="G1312" s="7">
        <v>15.429667999999999</v>
      </c>
      <c r="H1312" s="7">
        <v>1000</v>
      </c>
      <c r="I1312" s="11">
        <v>44116</v>
      </c>
      <c r="J1312" s="9">
        <v>17.196676</v>
      </c>
      <c r="K1312" s="9">
        <f t="shared" si="60"/>
        <v>1114.5201568821831</v>
      </c>
      <c r="L1312" s="10">
        <f t="shared" si="61"/>
        <v>0.11452015688218307</v>
      </c>
      <c r="M1312" s="10">
        <f t="shared" si="62"/>
        <v>-0.11452015688218307</v>
      </c>
      <c r="N1312" s="6">
        <f>DATEDIF(A1312, I1312, "d")</f>
        <v>481</v>
      </c>
    </row>
    <row r="1313" spans="1:14" ht="14.25">
      <c r="A1313" s="5">
        <v>43636</v>
      </c>
      <c r="B1313" s="6" t="s">
        <v>2020</v>
      </c>
      <c r="C1313" s="6" t="s">
        <v>2021</v>
      </c>
      <c r="D1313" s="17">
        <v>428169000</v>
      </c>
      <c r="E1313" s="6" t="s">
        <v>16</v>
      </c>
      <c r="F1313" s="6" t="str">
        <f>IF(E1313="BUY", "SELL", IF(E1313="SELL", "BUY", ""))</f>
        <v>SELL</v>
      </c>
      <c r="G1313" s="7">
        <v>19.399999999999999</v>
      </c>
      <c r="H1313" s="7">
        <v>1000</v>
      </c>
      <c r="I1313" s="5">
        <v>43691</v>
      </c>
      <c r="J1313" s="9">
        <v>14.82</v>
      </c>
      <c r="K1313" s="9">
        <f t="shared" si="60"/>
        <v>763.91752577319596</v>
      </c>
      <c r="L1313" s="10">
        <f t="shared" si="61"/>
        <v>0.23608247422680403</v>
      </c>
      <c r="M1313" s="10">
        <f t="shared" si="62"/>
        <v>-0.23608247422680403</v>
      </c>
      <c r="N1313" s="6">
        <f>DATEDIF(A1313, I1313, "d")</f>
        <v>55</v>
      </c>
    </row>
    <row r="1314" spans="1:14" ht="14.25">
      <c r="A1314" s="11">
        <v>43655</v>
      </c>
      <c r="B1314" s="6" t="s">
        <v>2567</v>
      </c>
      <c r="C1314" s="6" t="s">
        <v>2568</v>
      </c>
      <c r="D1314" s="17">
        <v>7859126415</v>
      </c>
      <c r="E1314" s="12" t="s">
        <v>16</v>
      </c>
      <c r="F1314" s="13" t="str">
        <f>IF(E1314="BUY", "SELL", IF(E1314="SELL", "BUY", ""))</f>
        <v>SELL</v>
      </c>
      <c r="G1314" s="7">
        <v>213.96000699999999</v>
      </c>
      <c r="H1314" s="7">
        <v>1000</v>
      </c>
      <c r="I1314" s="11">
        <v>44727</v>
      </c>
      <c r="J1314" s="9">
        <v>161.08000200000001</v>
      </c>
      <c r="K1314" s="9">
        <f t="shared" si="60"/>
        <v>752.85098490392181</v>
      </c>
      <c r="L1314" s="10">
        <f t="shared" si="61"/>
        <v>0.2471490150960782</v>
      </c>
      <c r="M1314" s="10">
        <f t="shared" si="62"/>
        <v>-0.2471490150960782</v>
      </c>
      <c r="N1314" s="6">
        <f>DATEDIF(A1314, I1314, "d")</f>
        <v>1072</v>
      </c>
    </row>
    <row r="1315" spans="1:14" ht="14.25">
      <c r="A1315" s="5">
        <v>43656</v>
      </c>
      <c r="B1315" s="6" t="s">
        <v>2532</v>
      </c>
      <c r="C1315" s="6" t="s">
        <v>2533</v>
      </c>
      <c r="D1315" s="17">
        <v>777143070</v>
      </c>
      <c r="E1315" s="6" t="s">
        <v>19</v>
      </c>
      <c r="F1315" s="6" t="str">
        <f>IF(E1315="BUY", "SELL", IF(E1315="SELL", "BUY", ""))</f>
        <v>BUY</v>
      </c>
      <c r="G1315" s="7">
        <v>163.509995</v>
      </c>
      <c r="H1315" s="7">
        <v>1000</v>
      </c>
      <c r="I1315" s="11">
        <v>43777</v>
      </c>
      <c r="J1315" s="9">
        <v>79.949996999999996</v>
      </c>
      <c r="K1315" s="9">
        <f t="shared" si="60"/>
        <v>488.96091642593467</v>
      </c>
      <c r="L1315" s="10">
        <f t="shared" si="61"/>
        <v>-0.51103908357406536</v>
      </c>
      <c r="M1315" s="10">
        <f t="shared" si="62"/>
        <v>0.51103908357406536</v>
      </c>
      <c r="N1315" s="6">
        <f>DATEDIF(A1315, I1315, "d")</f>
        <v>121</v>
      </c>
    </row>
    <row r="1316" spans="1:14" ht="14.25">
      <c r="A1316" s="5">
        <v>43656</v>
      </c>
      <c r="B1316" s="6" t="s">
        <v>2569</v>
      </c>
      <c r="C1316" s="6" t="s">
        <v>2570</v>
      </c>
      <c r="D1316" s="17">
        <v>452399971</v>
      </c>
      <c r="E1316" s="6" t="s">
        <v>16</v>
      </c>
      <c r="F1316" s="6" t="str">
        <f>IF(E1316="BUY", "SELL", IF(E1316="SELL", "BUY", ""))</f>
        <v>SELL</v>
      </c>
      <c r="G1316" s="7">
        <v>39.529998999999997</v>
      </c>
      <c r="H1316" s="7">
        <v>1000</v>
      </c>
      <c r="I1316" s="11">
        <v>43791</v>
      </c>
      <c r="J1316" s="9">
        <v>20.700001</v>
      </c>
      <c r="K1316" s="9">
        <f t="shared" si="60"/>
        <v>523.65296037573899</v>
      </c>
      <c r="L1316" s="10">
        <f t="shared" si="61"/>
        <v>0.476347039624261</v>
      </c>
      <c r="M1316" s="10">
        <f t="shared" si="62"/>
        <v>-0.476347039624261</v>
      </c>
      <c r="N1316" s="6">
        <f>DATEDIF(A1316, I1316, "d")</f>
        <v>135</v>
      </c>
    </row>
    <row r="1317" spans="1:14" ht="14.25">
      <c r="A1317" s="5">
        <v>43656</v>
      </c>
      <c r="B1317" s="6" t="s">
        <v>2571</v>
      </c>
      <c r="C1317" s="6" t="s">
        <v>2572</v>
      </c>
      <c r="D1317" s="17">
        <v>5845401578</v>
      </c>
      <c r="E1317" s="6" t="s">
        <v>19</v>
      </c>
      <c r="F1317" s="6" t="str">
        <f>IF(E1317="BUY", "SELL", IF(E1317="SELL", "BUY", ""))</f>
        <v>BUY</v>
      </c>
      <c r="G1317" s="7">
        <v>84.169998000000007</v>
      </c>
      <c r="H1317" s="7">
        <v>1000</v>
      </c>
      <c r="I1317" s="11">
        <v>44727</v>
      </c>
      <c r="J1317" s="9">
        <v>65.839995999999999</v>
      </c>
      <c r="K1317" s="9">
        <f t="shared" si="60"/>
        <v>782.22641754131905</v>
      </c>
      <c r="L1317" s="10">
        <f t="shared" si="61"/>
        <v>-0.21777358245868095</v>
      </c>
      <c r="M1317" s="10">
        <f t="shared" si="62"/>
        <v>0.21777358245868095</v>
      </c>
      <c r="N1317" s="6">
        <f>DATEDIF(A1317, I1317, "d")</f>
        <v>1071</v>
      </c>
    </row>
    <row r="1318" spans="1:14" ht="14.25">
      <c r="A1318" s="5">
        <v>43656</v>
      </c>
      <c r="B1318" s="6" t="s">
        <v>2458</v>
      </c>
      <c r="C1318" s="6" t="s">
        <v>2459</v>
      </c>
      <c r="D1318" s="17">
        <v>5636638439</v>
      </c>
      <c r="E1318" s="6" t="s">
        <v>19</v>
      </c>
      <c r="F1318" s="6" t="str">
        <f>IF(E1318="BUY", "SELL", IF(E1318="SELL", "BUY", ""))</f>
        <v>BUY</v>
      </c>
      <c r="G1318" s="7">
        <v>19.302927</v>
      </c>
      <c r="H1318" s="7">
        <v>1000</v>
      </c>
      <c r="I1318" s="5">
        <v>43676</v>
      </c>
      <c r="J1318" s="9">
        <v>17.44866</v>
      </c>
      <c r="K1318" s="9">
        <f t="shared" si="60"/>
        <v>903.93855812644381</v>
      </c>
      <c r="L1318" s="10">
        <f t="shared" si="61"/>
        <v>-9.6061441873556197E-2</v>
      </c>
      <c r="M1318" s="10">
        <f t="shared" si="62"/>
        <v>9.6061441873556197E-2</v>
      </c>
      <c r="N1318" s="6">
        <f>DATEDIF(A1318, I1318, "d")</f>
        <v>20</v>
      </c>
    </row>
    <row r="1319" spans="1:14" ht="14.25">
      <c r="A1319" s="5">
        <v>43656</v>
      </c>
      <c r="B1319" s="6" t="s">
        <v>2573</v>
      </c>
      <c r="C1319" s="6" t="s">
        <v>2574</v>
      </c>
      <c r="D1319" s="17">
        <v>5208050931</v>
      </c>
      <c r="E1319" s="6" t="s">
        <v>19</v>
      </c>
      <c r="F1319" s="6" t="str">
        <f>IF(E1319="BUY", "SELL", IF(E1319="SELL", "BUY", ""))</f>
        <v>BUY</v>
      </c>
      <c r="G1319" s="7">
        <v>15.049825999999999</v>
      </c>
      <c r="H1319" s="7">
        <v>1000</v>
      </c>
      <c r="I1319" s="11">
        <v>44727</v>
      </c>
      <c r="J1319" s="9">
        <v>22.71594</v>
      </c>
      <c r="K1319" s="9">
        <f t="shared" si="60"/>
        <v>1509.3822347181954</v>
      </c>
      <c r="L1319" s="10">
        <f t="shared" si="61"/>
        <v>0.50938223471819533</v>
      </c>
      <c r="M1319" s="10">
        <f t="shared" si="62"/>
        <v>-0.50938223471819533</v>
      </c>
      <c r="N1319" s="6">
        <f>DATEDIF(A1319, I1319, "d")</f>
        <v>1071</v>
      </c>
    </row>
    <row r="1320" spans="1:14" ht="14.25">
      <c r="A1320" s="5">
        <v>43657</v>
      </c>
      <c r="B1320" s="6" t="s">
        <v>2012</v>
      </c>
      <c r="C1320" s="6" t="s">
        <v>2013</v>
      </c>
      <c r="D1320" s="17">
        <v>708317760</v>
      </c>
      <c r="E1320" s="6" t="s">
        <v>16</v>
      </c>
      <c r="F1320" s="6" t="str">
        <f>IF(E1320="BUY", "SELL", IF(E1320="SELL", "BUY", ""))</f>
        <v>SELL</v>
      </c>
      <c r="G1320" s="7">
        <v>15.15</v>
      </c>
      <c r="H1320" s="7">
        <v>1000</v>
      </c>
      <c r="I1320" s="11">
        <v>43784</v>
      </c>
      <c r="J1320" s="9">
        <v>6.28</v>
      </c>
      <c r="K1320" s="9">
        <f t="shared" si="60"/>
        <v>414.52145214521448</v>
      </c>
      <c r="L1320" s="10">
        <f t="shared" si="61"/>
        <v>0.58547854785478559</v>
      </c>
      <c r="M1320" s="10">
        <f t="shared" si="62"/>
        <v>-0.58547854785478559</v>
      </c>
      <c r="N1320" s="6">
        <f>DATEDIF(A1320, I1320, "d")</f>
        <v>127</v>
      </c>
    </row>
    <row r="1321" spans="1:14" ht="14.25">
      <c r="A1321" s="5">
        <v>43657</v>
      </c>
      <c r="B1321" s="6" t="s">
        <v>1481</v>
      </c>
      <c r="C1321" s="6" t="s">
        <v>1482</v>
      </c>
      <c r="D1321" s="17">
        <v>714767460</v>
      </c>
      <c r="E1321" s="6" t="s">
        <v>16</v>
      </c>
      <c r="F1321" s="6" t="str">
        <f>IF(E1321="BUY", "SELL", IF(E1321="SELL", "BUY", ""))</f>
        <v>SELL</v>
      </c>
      <c r="G1321" s="7">
        <v>8.1199999999999992</v>
      </c>
      <c r="H1321" s="7">
        <v>1000</v>
      </c>
      <c r="I1321" s="11">
        <v>44727</v>
      </c>
      <c r="J1321" s="9">
        <v>3.81</v>
      </c>
      <c r="K1321" s="9">
        <f t="shared" si="60"/>
        <v>469.21182266009856</v>
      </c>
      <c r="L1321" s="10">
        <f t="shared" si="61"/>
        <v>0.53078817733990147</v>
      </c>
      <c r="M1321" s="10">
        <f t="shared" si="62"/>
        <v>-0.53078817733990147</v>
      </c>
      <c r="N1321" s="6">
        <f>DATEDIF(A1321, I1321, "d")</f>
        <v>1070</v>
      </c>
    </row>
    <row r="1322" spans="1:14" ht="14.25">
      <c r="A1322" s="5">
        <v>43661</v>
      </c>
      <c r="B1322" s="6" t="s">
        <v>2075</v>
      </c>
      <c r="C1322" s="6" t="s">
        <v>2076</v>
      </c>
      <c r="D1322" s="17">
        <v>2258966050</v>
      </c>
      <c r="E1322" s="6" t="s">
        <v>19</v>
      </c>
      <c r="F1322" s="6" t="str">
        <f>IF(E1322="BUY", "SELL", IF(E1322="SELL", "BUY", ""))</f>
        <v>BUY</v>
      </c>
      <c r="G1322" s="7">
        <v>73.803618999999998</v>
      </c>
      <c r="H1322" s="7">
        <v>1000</v>
      </c>
      <c r="I1322" s="11">
        <v>44727</v>
      </c>
      <c r="J1322" s="9">
        <v>29.180074999999999</v>
      </c>
      <c r="K1322" s="9">
        <f t="shared" si="60"/>
        <v>395.37458183453037</v>
      </c>
      <c r="L1322" s="10">
        <f t="shared" si="61"/>
        <v>-0.60462541816546966</v>
      </c>
      <c r="M1322" s="10">
        <f t="shared" si="62"/>
        <v>0.60462541816546966</v>
      </c>
      <c r="N1322" s="6">
        <f>DATEDIF(A1322, I1322, "d")</f>
        <v>1066</v>
      </c>
    </row>
    <row r="1323" spans="1:14" ht="14.25">
      <c r="A1323" s="5">
        <v>43662</v>
      </c>
      <c r="B1323" s="6" t="s">
        <v>717</v>
      </c>
      <c r="C1323" s="6" t="s">
        <v>718</v>
      </c>
      <c r="D1323" s="17">
        <v>7274576152</v>
      </c>
      <c r="E1323" s="6" t="s">
        <v>19</v>
      </c>
      <c r="F1323" s="6" t="str">
        <f>IF(E1323="BUY", "SELL", IF(E1323="SELL", "BUY", ""))</f>
        <v>BUY</v>
      </c>
      <c r="G1323" s="7">
        <v>67.650002000000001</v>
      </c>
      <c r="H1323" s="7">
        <v>1000</v>
      </c>
      <c r="I1323" s="11">
        <v>44727</v>
      </c>
      <c r="J1323" s="9">
        <v>116.410004</v>
      </c>
      <c r="K1323" s="9">
        <f t="shared" si="60"/>
        <v>1720.7686704872528</v>
      </c>
      <c r="L1323" s="10">
        <f t="shared" si="61"/>
        <v>0.72076867048725279</v>
      </c>
      <c r="M1323" s="10">
        <f t="shared" si="62"/>
        <v>-0.72076867048725279</v>
      </c>
      <c r="N1323" s="6">
        <f>DATEDIF(A1323, I1323, "d")</f>
        <v>1065</v>
      </c>
    </row>
    <row r="1324" spans="1:14" ht="14.25">
      <c r="A1324" s="5">
        <v>43662</v>
      </c>
      <c r="B1324" s="6" t="s">
        <v>317</v>
      </c>
      <c r="C1324" s="6" t="s">
        <v>318</v>
      </c>
      <c r="D1324" s="17">
        <v>851948643</v>
      </c>
      <c r="E1324" s="6" t="s">
        <v>16</v>
      </c>
      <c r="F1324" s="6" t="str">
        <f>IF(E1324="BUY", "SELL", IF(E1324="SELL", "BUY", ""))</f>
        <v>SELL</v>
      </c>
      <c r="G1324" s="7">
        <v>84.503203999999997</v>
      </c>
      <c r="H1324" s="7">
        <v>1000</v>
      </c>
      <c r="I1324" s="11">
        <v>43914</v>
      </c>
      <c r="J1324" s="9">
        <v>23.910907999999999</v>
      </c>
      <c r="K1324" s="9">
        <f t="shared" si="60"/>
        <v>282.95859645747868</v>
      </c>
      <c r="L1324" s="10">
        <f t="shared" si="61"/>
        <v>0.71704140354252122</v>
      </c>
      <c r="M1324" s="10">
        <f t="shared" si="62"/>
        <v>-0.71704140354252122</v>
      </c>
      <c r="N1324" s="6">
        <f>DATEDIF(A1324, I1324, "d")</f>
        <v>252</v>
      </c>
    </row>
    <row r="1325" spans="1:14" ht="14.25">
      <c r="A1325" s="5">
        <v>43662</v>
      </c>
      <c r="B1325" s="6" t="s">
        <v>2071</v>
      </c>
      <c r="C1325" s="6" t="s">
        <v>2072</v>
      </c>
      <c r="D1325" s="17">
        <v>5341773924</v>
      </c>
      <c r="E1325" s="6" t="s">
        <v>19</v>
      </c>
      <c r="F1325" s="6" t="str">
        <f>IF(E1325="BUY", "SELL", IF(E1325="SELL", "BUY", ""))</f>
        <v>BUY</v>
      </c>
      <c r="G1325" s="7">
        <v>89.629997000000003</v>
      </c>
      <c r="H1325" s="7">
        <v>1000</v>
      </c>
      <c r="I1325" s="11">
        <v>44727</v>
      </c>
      <c r="J1325" s="9">
        <v>121.30999799999999</v>
      </c>
      <c r="K1325" s="9">
        <f t="shared" si="60"/>
        <v>1353.4531078919929</v>
      </c>
      <c r="L1325" s="10">
        <f t="shared" si="61"/>
        <v>0.35345310789199291</v>
      </c>
      <c r="M1325" s="10">
        <f t="shared" si="62"/>
        <v>-0.35345310789199291</v>
      </c>
      <c r="N1325" s="6">
        <f>DATEDIF(A1325, I1325, "d")</f>
        <v>1065</v>
      </c>
    </row>
    <row r="1326" spans="1:14" ht="14.25">
      <c r="A1326" s="5">
        <v>43663</v>
      </c>
      <c r="B1326" s="6" t="s">
        <v>2575</v>
      </c>
      <c r="C1326" s="6" t="s">
        <v>2576</v>
      </c>
      <c r="D1326" s="17">
        <v>160124495</v>
      </c>
      <c r="E1326" s="6" t="s">
        <v>19</v>
      </c>
      <c r="F1326" s="6" t="str">
        <f>IF(E1326="BUY", "SELL", IF(E1326="SELL", "BUY", ""))</f>
        <v>BUY</v>
      </c>
      <c r="G1326" s="7">
        <v>11.591901</v>
      </c>
      <c r="H1326" s="7">
        <v>1000</v>
      </c>
      <c r="I1326" s="11">
        <v>44727</v>
      </c>
      <c r="J1326" s="9">
        <v>10.968353</v>
      </c>
      <c r="K1326" s="9">
        <f t="shared" si="60"/>
        <v>946.20830526416682</v>
      </c>
      <c r="L1326" s="10">
        <f t="shared" si="61"/>
        <v>-5.3791694735833173E-2</v>
      </c>
      <c r="M1326" s="10">
        <f t="shared" si="62"/>
        <v>5.3791694735833173E-2</v>
      </c>
      <c r="N1326" s="6">
        <f>DATEDIF(A1326, I1326, "d")</f>
        <v>1064</v>
      </c>
    </row>
    <row r="1327" spans="1:14" ht="14.25">
      <c r="A1327" s="5">
        <v>43663</v>
      </c>
      <c r="B1327" s="6" t="s">
        <v>219</v>
      </c>
      <c r="C1327" s="6" t="s">
        <v>220</v>
      </c>
      <c r="D1327" s="17">
        <v>4450710978</v>
      </c>
      <c r="E1327" s="6" t="s">
        <v>16</v>
      </c>
      <c r="F1327" s="6" t="str">
        <f>IF(E1327="BUY", "SELL", IF(E1327="SELL", "BUY", ""))</f>
        <v>SELL</v>
      </c>
      <c r="G1327" s="7">
        <v>390.47000100000002</v>
      </c>
      <c r="H1327" s="7">
        <v>1000</v>
      </c>
      <c r="I1327" s="11">
        <v>44727</v>
      </c>
      <c r="J1327" s="9">
        <v>301.709991</v>
      </c>
      <c r="K1327" s="9">
        <f t="shared" si="60"/>
        <v>772.68417606299022</v>
      </c>
      <c r="L1327" s="10">
        <f t="shared" si="61"/>
        <v>0.22731582393700978</v>
      </c>
      <c r="M1327" s="10">
        <f t="shared" si="62"/>
        <v>-0.22731582393700978</v>
      </c>
      <c r="N1327" s="6">
        <f>DATEDIF(A1327, I1327, "d")</f>
        <v>1064</v>
      </c>
    </row>
    <row r="1328" spans="1:14" ht="14.25">
      <c r="A1328" s="5">
        <v>43663</v>
      </c>
      <c r="B1328" s="6" t="s">
        <v>2577</v>
      </c>
      <c r="C1328" s="6" t="s">
        <v>2578</v>
      </c>
      <c r="D1328" s="17">
        <v>389371400</v>
      </c>
      <c r="E1328" s="6" t="s">
        <v>19</v>
      </c>
      <c r="F1328" s="6" t="str">
        <f>IF(E1328="BUY", "SELL", IF(E1328="SELL", "BUY", ""))</f>
        <v>BUY</v>
      </c>
      <c r="G1328" s="7">
        <v>9.2780430000000003</v>
      </c>
      <c r="H1328" s="7">
        <v>1000</v>
      </c>
      <c r="I1328" s="11">
        <v>44727</v>
      </c>
      <c r="J1328" s="9">
        <v>11.017905000000001</v>
      </c>
      <c r="K1328" s="9">
        <f t="shared" si="60"/>
        <v>1187.5246751928182</v>
      </c>
      <c r="L1328" s="10">
        <f t="shared" si="61"/>
        <v>0.18752467519281824</v>
      </c>
      <c r="M1328" s="10">
        <f t="shared" si="62"/>
        <v>-0.18752467519281824</v>
      </c>
      <c r="N1328" s="6">
        <f>DATEDIF(A1328, I1328, "d")</f>
        <v>1064</v>
      </c>
    </row>
    <row r="1329" spans="1:14" ht="14.25">
      <c r="A1329" s="5">
        <v>43668</v>
      </c>
      <c r="B1329" s="6" t="s">
        <v>2579</v>
      </c>
      <c r="C1329" s="6" t="s">
        <v>2580</v>
      </c>
      <c r="D1329" s="17">
        <v>3312251680</v>
      </c>
      <c r="E1329" s="6" t="s">
        <v>19</v>
      </c>
      <c r="F1329" s="6" t="str">
        <f>IF(E1329="BUY", "SELL", IF(E1329="SELL", "BUY", ""))</f>
        <v>BUY</v>
      </c>
      <c r="G1329" s="7">
        <v>39.25</v>
      </c>
      <c r="H1329" s="7">
        <v>1000</v>
      </c>
      <c r="I1329" s="11">
        <v>43780</v>
      </c>
      <c r="J1329" s="9">
        <v>31</v>
      </c>
      <c r="K1329" s="9">
        <f t="shared" si="60"/>
        <v>789.80891719745227</v>
      </c>
      <c r="L1329" s="10">
        <f t="shared" si="61"/>
        <v>-0.21019108280254772</v>
      </c>
      <c r="M1329" s="10">
        <f t="shared" si="62"/>
        <v>0.21019108280254772</v>
      </c>
      <c r="N1329" s="6">
        <f>DATEDIF(A1329, I1329, "d")</f>
        <v>112</v>
      </c>
    </row>
    <row r="1330" spans="1:14" ht="14.25">
      <c r="A1330" s="5">
        <v>43669</v>
      </c>
      <c r="B1330" s="6" t="s">
        <v>1676</v>
      </c>
      <c r="C1330" s="6" t="s">
        <v>1677</v>
      </c>
      <c r="D1330" s="17">
        <v>4736510000</v>
      </c>
      <c r="E1330" s="6" t="s">
        <v>19</v>
      </c>
      <c r="F1330" s="6" t="str">
        <f>IF(E1330="BUY", "SELL", IF(E1330="SELL", "BUY", ""))</f>
        <v>BUY</v>
      </c>
      <c r="G1330" s="7">
        <v>5.81</v>
      </c>
      <c r="H1330" s="7">
        <v>1000</v>
      </c>
      <c r="I1330" s="11">
        <v>43838</v>
      </c>
      <c r="J1330" s="9">
        <v>11.98</v>
      </c>
      <c r="K1330" s="9">
        <f t="shared" si="60"/>
        <v>2061.962134251291</v>
      </c>
      <c r="L1330" s="10">
        <f t="shared" si="61"/>
        <v>1.061962134251291</v>
      </c>
      <c r="M1330" s="10">
        <f t="shared" si="62"/>
        <v>-1.061962134251291</v>
      </c>
      <c r="N1330" s="6">
        <f>DATEDIF(A1330, I1330, "d")</f>
        <v>169</v>
      </c>
    </row>
    <row r="1331" spans="1:14" ht="14.25">
      <c r="A1331" s="5">
        <v>43669</v>
      </c>
      <c r="B1331" s="6" t="s">
        <v>2000</v>
      </c>
      <c r="C1331" s="6" t="s">
        <v>2001</v>
      </c>
      <c r="D1331" s="17">
        <v>3799935907</v>
      </c>
      <c r="E1331" s="6" t="s">
        <v>16</v>
      </c>
      <c r="F1331" s="6" t="str">
        <f>IF(E1331="BUY", "SELL", IF(E1331="SELL", "BUY", ""))</f>
        <v>SELL</v>
      </c>
      <c r="G1331" s="7">
        <v>49.110000999999997</v>
      </c>
      <c r="H1331" s="7">
        <v>1000</v>
      </c>
      <c r="I1331" s="5">
        <v>43780</v>
      </c>
      <c r="J1331" s="9">
        <v>50.91</v>
      </c>
      <c r="K1331" s="9">
        <f t="shared" si="60"/>
        <v>1036.6523918417349</v>
      </c>
      <c r="L1331" s="10">
        <f t="shared" si="61"/>
        <v>-3.6652391841734924E-2</v>
      </c>
      <c r="M1331" s="10">
        <f t="shared" si="62"/>
        <v>3.6652391841734924E-2</v>
      </c>
      <c r="N1331" s="6">
        <f>DATEDIF(A1331, I1331, "d")</f>
        <v>111</v>
      </c>
    </row>
    <row r="1332" spans="1:14" ht="14.25">
      <c r="A1332" s="5">
        <v>43670</v>
      </c>
      <c r="B1332" s="6" t="s">
        <v>2581</v>
      </c>
      <c r="C1332" s="6" t="s">
        <v>2582</v>
      </c>
      <c r="D1332" s="17">
        <v>141341655</v>
      </c>
      <c r="E1332" s="6" t="s">
        <v>19</v>
      </c>
      <c r="F1332" s="6" t="str">
        <f>IF(E1332="BUY", "SELL", IF(E1332="SELL", "BUY", ""))</f>
        <v>BUY</v>
      </c>
      <c r="G1332" s="7">
        <v>98.544517999999997</v>
      </c>
      <c r="H1332" s="7">
        <v>1000</v>
      </c>
      <c r="I1332" s="11">
        <v>44727</v>
      </c>
      <c r="J1332" s="9">
        <v>16.98</v>
      </c>
      <c r="K1332" s="9">
        <f t="shared" si="60"/>
        <v>172.30791062370412</v>
      </c>
      <c r="L1332" s="10">
        <f t="shared" si="61"/>
        <v>-0.82769208937629579</v>
      </c>
      <c r="M1332" s="10">
        <f t="shared" si="62"/>
        <v>0.82769208937629579</v>
      </c>
      <c r="N1332" s="6">
        <f>DATEDIF(A1332, I1332, "d")</f>
        <v>1057</v>
      </c>
    </row>
    <row r="1333" spans="1:14" ht="14.25">
      <c r="A1333" s="5">
        <v>43671</v>
      </c>
      <c r="B1333" s="6" t="s">
        <v>2585</v>
      </c>
      <c r="C1333" s="6" t="s">
        <v>2586</v>
      </c>
      <c r="D1333" s="17">
        <v>8315322546</v>
      </c>
      <c r="E1333" s="6" t="s">
        <v>16</v>
      </c>
      <c r="F1333" s="6" t="str">
        <f>IF(E1333="BUY", "SELL", IF(E1333="SELL", "BUY", ""))</f>
        <v>SELL</v>
      </c>
      <c r="G1333" s="7">
        <v>132.69</v>
      </c>
      <c r="H1333" s="7">
        <v>1000</v>
      </c>
      <c r="I1333" s="11">
        <v>44727</v>
      </c>
      <c r="J1333" s="9">
        <v>281.89</v>
      </c>
      <c r="K1333" s="9">
        <f t="shared" si="60"/>
        <v>2124.4253523249681</v>
      </c>
      <c r="L1333" s="10">
        <f t="shared" si="61"/>
        <v>-1.1244253523249681</v>
      </c>
      <c r="M1333" s="10">
        <f t="shared" si="62"/>
        <v>1.1244253523249681</v>
      </c>
      <c r="N1333" s="6">
        <f>DATEDIF(A1333, I1333, "d")</f>
        <v>1056</v>
      </c>
    </row>
    <row r="1334" spans="1:14" ht="14.25">
      <c r="A1334" s="11">
        <v>43671</v>
      </c>
      <c r="B1334" s="6" t="s">
        <v>2145</v>
      </c>
      <c r="C1334" s="6" t="s">
        <v>2146</v>
      </c>
      <c r="D1334" s="17">
        <v>1372499930</v>
      </c>
      <c r="E1334" s="13" t="s">
        <v>19</v>
      </c>
      <c r="F1334" s="12" t="str">
        <f>IF(E1334="BUY", "SELL", IF(E1334="SELL", "BUY", ""))</f>
        <v>BUY</v>
      </c>
      <c r="G1334" s="7">
        <v>15.3</v>
      </c>
      <c r="H1334" s="7">
        <v>1000</v>
      </c>
      <c r="I1334" s="11">
        <v>44727</v>
      </c>
      <c r="J1334" s="9">
        <v>8.91</v>
      </c>
      <c r="K1334" s="9">
        <f t="shared" si="60"/>
        <v>582.35294117647061</v>
      </c>
      <c r="L1334" s="10">
        <f t="shared" si="61"/>
        <v>-0.41764705882352937</v>
      </c>
      <c r="M1334" s="10">
        <f t="shared" si="62"/>
        <v>0.41764705882352937</v>
      </c>
      <c r="N1334" s="6">
        <f>DATEDIF(A1334, I1334, "d")</f>
        <v>1056</v>
      </c>
    </row>
    <row r="1335" spans="1:14" ht="14.25">
      <c r="A1335" s="5">
        <v>43675</v>
      </c>
      <c r="B1335" s="6" t="s">
        <v>797</v>
      </c>
      <c r="C1335" s="6" t="s">
        <v>798</v>
      </c>
      <c r="D1335" s="17">
        <v>1778952733</v>
      </c>
      <c r="E1335" s="6" t="s">
        <v>16</v>
      </c>
      <c r="F1335" s="6" t="str">
        <f>IF(E1335="BUY", "SELL", IF(E1335="SELL", "BUY", ""))</f>
        <v>SELL</v>
      </c>
      <c r="G1335" s="7">
        <v>50.455406000000004</v>
      </c>
      <c r="H1335" s="7">
        <v>1000</v>
      </c>
      <c r="I1335" s="5">
        <v>43696</v>
      </c>
      <c r="J1335" s="9">
        <v>54.804512000000003</v>
      </c>
      <c r="K1335" s="9">
        <f t="shared" si="60"/>
        <v>1086.1970271332273</v>
      </c>
      <c r="L1335" s="10">
        <f t="shared" si="61"/>
        <v>-8.6197027133227272E-2</v>
      </c>
      <c r="M1335" s="10">
        <f t="shared" si="62"/>
        <v>8.6197027133227272E-2</v>
      </c>
      <c r="N1335" s="6">
        <f>DATEDIF(A1335, I1335, "d")</f>
        <v>21</v>
      </c>
    </row>
    <row r="1336" spans="1:14" ht="14.25">
      <c r="A1336" s="5">
        <v>43676</v>
      </c>
      <c r="B1336" s="6" t="s">
        <v>1860</v>
      </c>
      <c r="C1336" s="6" t="s">
        <v>1861</v>
      </c>
      <c r="D1336" s="17">
        <v>8213085588</v>
      </c>
      <c r="E1336" s="6" t="s">
        <v>16</v>
      </c>
      <c r="F1336" s="6" t="str">
        <f>IF(E1336="BUY", "SELL", IF(E1336="SELL", "BUY", ""))</f>
        <v>SELL</v>
      </c>
      <c r="G1336" s="7">
        <v>29.750795</v>
      </c>
      <c r="H1336" s="7">
        <v>1000</v>
      </c>
      <c r="I1336" s="5">
        <v>44677</v>
      </c>
      <c r="J1336" s="9">
        <v>38.29</v>
      </c>
      <c r="K1336" s="9">
        <f t="shared" si="60"/>
        <v>1287.0244307757152</v>
      </c>
      <c r="L1336" s="10">
        <f t="shared" si="61"/>
        <v>-0.28702443077571527</v>
      </c>
      <c r="M1336" s="10">
        <f t="shared" si="62"/>
        <v>0.28702443077571527</v>
      </c>
      <c r="N1336" s="6">
        <f>DATEDIF(A1336, I1336, "d")</f>
        <v>1001</v>
      </c>
    </row>
    <row r="1337" spans="1:14" ht="14.25">
      <c r="A1337" s="5">
        <v>43676</v>
      </c>
      <c r="B1337" s="6" t="s">
        <v>2458</v>
      </c>
      <c r="C1337" s="6" t="s">
        <v>2459</v>
      </c>
      <c r="D1337" s="17">
        <v>5636638439</v>
      </c>
      <c r="E1337" s="6" t="s">
        <v>16</v>
      </c>
      <c r="F1337" s="6" t="str">
        <f>IF(E1337="BUY", "SELL", IF(E1337="SELL", "BUY", ""))</f>
        <v>SELL</v>
      </c>
      <c r="G1337" s="7">
        <v>17.44866</v>
      </c>
      <c r="H1337" s="7">
        <v>1000</v>
      </c>
      <c r="I1337" s="5">
        <v>43742</v>
      </c>
      <c r="J1337" s="9">
        <v>18.024571999999999</v>
      </c>
      <c r="K1337" s="9">
        <f t="shared" si="60"/>
        <v>1033.0060875734869</v>
      </c>
      <c r="L1337" s="10">
        <f t="shared" si="61"/>
        <v>-3.3006087573486866E-2</v>
      </c>
      <c r="M1337" s="10">
        <f t="shared" si="62"/>
        <v>3.3006087573486866E-2</v>
      </c>
      <c r="N1337" s="6">
        <f>DATEDIF(A1337, I1337, "d")</f>
        <v>66</v>
      </c>
    </row>
    <row r="1338" spans="1:14" ht="14.25">
      <c r="A1338" s="5">
        <v>43677</v>
      </c>
      <c r="B1338" s="6" t="s">
        <v>2534</v>
      </c>
      <c r="C1338" s="6" t="s">
        <v>2535</v>
      </c>
      <c r="D1338" s="17">
        <v>2776446535</v>
      </c>
      <c r="E1338" s="6" t="s">
        <v>16</v>
      </c>
      <c r="F1338" s="6" t="str">
        <f>IF(E1338="BUY", "SELL", IF(E1338="SELL", "BUY", ""))</f>
        <v>SELL</v>
      </c>
      <c r="G1338" s="7">
        <v>25.158459000000001</v>
      </c>
      <c r="H1338" s="7">
        <v>1000</v>
      </c>
      <c r="I1338" s="11">
        <v>44727</v>
      </c>
      <c r="J1338" s="9">
        <v>32.158481999999999</v>
      </c>
      <c r="K1338" s="9">
        <f t="shared" si="60"/>
        <v>1278.2373515007416</v>
      </c>
      <c r="L1338" s="10">
        <f t="shared" si="61"/>
        <v>-0.27823735150074164</v>
      </c>
      <c r="M1338" s="10">
        <f t="shared" si="62"/>
        <v>0.27823735150074164</v>
      </c>
      <c r="N1338" s="6">
        <f>DATEDIF(A1338, I1338, "d")</f>
        <v>1050</v>
      </c>
    </row>
    <row r="1339" spans="1:14" ht="14.25">
      <c r="A1339" s="5">
        <v>43677</v>
      </c>
      <c r="B1339" s="6" t="s">
        <v>2589</v>
      </c>
      <c r="C1339" s="6" t="s">
        <v>2590</v>
      </c>
      <c r="D1339" s="17">
        <v>922411572</v>
      </c>
      <c r="E1339" s="6" t="s">
        <v>19</v>
      </c>
      <c r="F1339" s="6" t="str">
        <f>IF(E1339="BUY", "SELL", IF(E1339="SELL", "BUY", ""))</f>
        <v>BUY</v>
      </c>
      <c r="G1339" s="7">
        <v>38.026145999999997</v>
      </c>
      <c r="H1339" s="7">
        <v>1000</v>
      </c>
      <c r="I1339" s="11">
        <v>44727</v>
      </c>
      <c r="J1339" s="9">
        <v>44.834437999999999</v>
      </c>
      <c r="K1339" s="9">
        <f t="shared" si="60"/>
        <v>1179.0423883608926</v>
      </c>
      <c r="L1339" s="10">
        <f t="shared" si="61"/>
        <v>0.17904238836089256</v>
      </c>
      <c r="M1339" s="10">
        <f t="shared" si="62"/>
        <v>-0.17904238836089256</v>
      </c>
      <c r="N1339" s="6">
        <f>DATEDIF(A1339, I1339, "d")</f>
        <v>1050</v>
      </c>
    </row>
    <row r="1340" spans="1:14" ht="14.25">
      <c r="A1340" s="11">
        <v>43677</v>
      </c>
      <c r="B1340" s="6" t="s">
        <v>2591</v>
      </c>
      <c r="C1340" s="6" t="s">
        <v>2592</v>
      </c>
      <c r="D1340" s="17">
        <v>9022404566</v>
      </c>
      <c r="E1340" s="12" t="s">
        <v>16</v>
      </c>
      <c r="F1340" s="13" t="str">
        <f>IF(E1340="BUY", "SELL", IF(E1340="SELL", "BUY", ""))</f>
        <v>SELL</v>
      </c>
      <c r="G1340" s="7">
        <v>147.94908100000001</v>
      </c>
      <c r="H1340" s="7">
        <v>1000</v>
      </c>
      <c r="I1340" s="11">
        <v>44727</v>
      </c>
      <c r="J1340" s="9">
        <v>104.76387800000001</v>
      </c>
      <c r="K1340" s="9">
        <f t="shared" si="60"/>
        <v>708.10766306821461</v>
      </c>
      <c r="L1340" s="10">
        <f t="shared" si="61"/>
        <v>0.2918923369317854</v>
      </c>
      <c r="M1340" s="10">
        <f t="shared" si="62"/>
        <v>-0.2918923369317854</v>
      </c>
      <c r="N1340" s="6">
        <f>DATEDIF(A1340, I1340, "d")</f>
        <v>1050</v>
      </c>
    </row>
    <row r="1341" spans="1:14" ht="14.25">
      <c r="A1341" s="5">
        <v>43678</v>
      </c>
      <c r="B1341" s="6" t="s">
        <v>1143</v>
      </c>
      <c r="C1341" s="6" t="s">
        <v>1144</v>
      </c>
      <c r="D1341" s="17">
        <v>7122279632</v>
      </c>
      <c r="E1341" s="6" t="s">
        <v>19</v>
      </c>
      <c r="F1341" s="6" t="str">
        <f>IF(E1341="BUY", "SELL", IF(E1341="SELL", "BUY", ""))</f>
        <v>BUY</v>
      </c>
      <c r="G1341" s="7">
        <v>22.16</v>
      </c>
      <c r="H1341" s="7">
        <v>1000</v>
      </c>
      <c r="I1341" s="5">
        <v>43731</v>
      </c>
      <c r="J1341" s="9">
        <v>26.49</v>
      </c>
      <c r="K1341" s="9">
        <f t="shared" si="60"/>
        <v>1195.3971119133573</v>
      </c>
      <c r="L1341" s="10">
        <f t="shared" si="61"/>
        <v>0.19539711191335732</v>
      </c>
      <c r="M1341" s="10">
        <f t="shared" si="62"/>
        <v>-0.19539711191335732</v>
      </c>
      <c r="N1341" s="6">
        <f>DATEDIF(A1341, I1341, "d")</f>
        <v>53</v>
      </c>
    </row>
    <row r="1342" spans="1:14" ht="14.25">
      <c r="A1342" s="5">
        <v>43678</v>
      </c>
      <c r="B1342" s="6" t="s">
        <v>2593</v>
      </c>
      <c r="C1342" s="6" t="s">
        <v>2594</v>
      </c>
      <c r="D1342" s="17">
        <v>1834381084</v>
      </c>
      <c r="E1342" s="6" t="s">
        <v>16</v>
      </c>
      <c r="F1342" s="6" t="str">
        <f>IF(E1342="BUY", "SELL", IF(E1342="SELL", "BUY", ""))</f>
        <v>SELL</v>
      </c>
      <c r="G1342" s="7">
        <v>25.410250000000001</v>
      </c>
      <c r="H1342" s="7">
        <v>1000</v>
      </c>
      <c r="I1342" s="11">
        <v>44412</v>
      </c>
      <c r="J1342" s="9">
        <v>49.021377999999999</v>
      </c>
      <c r="K1342" s="9">
        <f t="shared" si="60"/>
        <v>1929.1969972747215</v>
      </c>
      <c r="L1342" s="10">
        <f t="shared" si="61"/>
        <v>-0.92919699727472149</v>
      </c>
      <c r="M1342" s="10">
        <f t="shared" si="62"/>
        <v>0.92919699727472149</v>
      </c>
      <c r="N1342" s="6">
        <f>DATEDIF(A1342, I1342, "d")</f>
        <v>734</v>
      </c>
    </row>
    <row r="1343" spans="1:14" ht="14.25">
      <c r="A1343" s="5">
        <v>43683</v>
      </c>
      <c r="B1343" s="6" t="s">
        <v>2292</v>
      </c>
      <c r="C1343" s="6" t="s">
        <v>2293</v>
      </c>
      <c r="D1343" s="17">
        <v>300083024</v>
      </c>
      <c r="E1343" s="6" t="s">
        <v>19</v>
      </c>
      <c r="F1343" s="6" t="str">
        <f>IF(E1343="BUY", "SELL", IF(E1343="SELL", "BUY", ""))</f>
        <v>BUY</v>
      </c>
      <c r="G1343" s="7">
        <v>22.120000999999998</v>
      </c>
      <c r="H1343" s="7">
        <v>1000</v>
      </c>
      <c r="I1343" s="11">
        <v>43728</v>
      </c>
      <c r="J1343" s="9">
        <v>21.92</v>
      </c>
      <c r="K1343" s="9">
        <f t="shared" si="60"/>
        <v>990.95836388072507</v>
      </c>
      <c r="L1343" s="10">
        <f t="shared" si="61"/>
        <v>-9.0416361192749272E-3</v>
      </c>
      <c r="M1343" s="10">
        <f t="shared" si="62"/>
        <v>9.0416361192749272E-3</v>
      </c>
      <c r="N1343" s="6">
        <f>DATEDIF(A1343, I1343, "d")</f>
        <v>45</v>
      </c>
    </row>
    <row r="1344" spans="1:14" ht="14.25">
      <c r="A1344" s="5">
        <v>43684</v>
      </c>
      <c r="B1344" s="6" t="s">
        <v>1899</v>
      </c>
      <c r="C1344" s="6" t="s">
        <v>1900</v>
      </c>
      <c r="D1344" s="17">
        <v>1933321100</v>
      </c>
      <c r="E1344" s="6" t="s">
        <v>19</v>
      </c>
      <c r="F1344" s="6" t="str">
        <f>IF(E1344="BUY", "SELL", IF(E1344="SELL", "BUY", ""))</f>
        <v>BUY</v>
      </c>
      <c r="G1344" s="7">
        <v>42.731239000000002</v>
      </c>
      <c r="H1344" s="7">
        <v>1000</v>
      </c>
      <c r="I1344" s="11">
        <v>44727</v>
      </c>
      <c r="J1344" s="9">
        <v>32.788116000000002</v>
      </c>
      <c r="K1344" s="9">
        <f t="shared" si="60"/>
        <v>767.31021068684674</v>
      </c>
      <c r="L1344" s="10">
        <f t="shared" si="61"/>
        <v>-0.23268978931315326</v>
      </c>
      <c r="M1344" s="10">
        <f t="shared" si="62"/>
        <v>0.23268978931315326</v>
      </c>
      <c r="N1344" s="6">
        <f>DATEDIF(A1344, I1344, "d")</f>
        <v>1043</v>
      </c>
    </row>
    <row r="1345" spans="1:14" ht="14.25">
      <c r="A1345" s="5">
        <v>43685</v>
      </c>
      <c r="B1345" s="6" t="s">
        <v>2597</v>
      </c>
      <c r="C1345" s="6" t="s">
        <v>2598</v>
      </c>
      <c r="D1345" s="17">
        <v>670621584</v>
      </c>
      <c r="E1345" s="6" t="s">
        <v>16</v>
      </c>
      <c r="F1345" s="6" t="str">
        <f>IF(E1345="BUY", "SELL", IF(E1345="SELL", "BUY", ""))</f>
        <v>SELL</v>
      </c>
      <c r="G1345" s="7">
        <v>42.849997999999999</v>
      </c>
      <c r="H1345" s="7">
        <v>1000</v>
      </c>
      <c r="I1345" s="11">
        <v>43949</v>
      </c>
      <c r="J1345" s="9">
        <v>25.4</v>
      </c>
      <c r="K1345" s="9">
        <f t="shared" si="60"/>
        <v>592.76548857715227</v>
      </c>
      <c r="L1345" s="10">
        <f t="shared" si="61"/>
        <v>0.40723451142284772</v>
      </c>
      <c r="M1345" s="10">
        <f t="shared" si="62"/>
        <v>-0.40723451142284772</v>
      </c>
      <c r="N1345" s="6">
        <f>DATEDIF(A1345, I1345, "d")</f>
        <v>264</v>
      </c>
    </row>
    <row r="1346" spans="1:14" ht="14.25">
      <c r="A1346" s="5">
        <v>43685</v>
      </c>
      <c r="B1346" s="6" t="s">
        <v>2362</v>
      </c>
      <c r="C1346" s="6" t="s">
        <v>2363</v>
      </c>
      <c r="D1346" s="17">
        <v>2138229450</v>
      </c>
      <c r="E1346" s="6" t="s">
        <v>16</v>
      </c>
      <c r="F1346" s="6" t="str">
        <f>IF(E1346="BUY", "SELL", IF(E1346="SELL", "BUY", ""))</f>
        <v>SELL</v>
      </c>
      <c r="G1346" s="7">
        <v>85.277573000000004</v>
      </c>
      <c r="H1346" s="7">
        <v>1000</v>
      </c>
      <c r="I1346" s="5">
        <v>43769</v>
      </c>
      <c r="J1346" s="9">
        <v>62.833579999999998</v>
      </c>
      <c r="K1346" s="9">
        <f t="shared" si="60"/>
        <v>736.81247940768662</v>
      </c>
      <c r="L1346" s="10">
        <f t="shared" si="61"/>
        <v>0.26318752059231337</v>
      </c>
      <c r="M1346" s="10">
        <f t="shared" si="62"/>
        <v>-0.26318752059231337</v>
      </c>
      <c r="N1346" s="6">
        <f>DATEDIF(A1346, I1346, "d")</f>
        <v>84</v>
      </c>
    </row>
    <row r="1347" spans="1:14" ht="14.25">
      <c r="A1347" s="5">
        <v>43689</v>
      </c>
      <c r="B1347" s="6" t="s">
        <v>2601</v>
      </c>
      <c r="C1347" s="6" t="s">
        <v>2602</v>
      </c>
      <c r="D1347" s="17">
        <v>4146219222</v>
      </c>
      <c r="E1347" s="6" t="s">
        <v>19</v>
      </c>
      <c r="F1347" s="6" t="str">
        <f>IF(E1347="BUY", "SELL", IF(E1347="SELL", "BUY", ""))</f>
        <v>BUY</v>
      </c>
      <c r="G1347" s="7">
        <v>13.524677000000001</v>
      </c>
      <c r="H1347" s="7">
        <v>1000</v>
      </c>
      <c r="I1347" s="11">
        <v>44727</v>
      </c>
      <c r="J1347" s="9">
        <v>13.425481</v>
      </c>
      <c r="K1347" s="9">
        <f t="shared" ref="K1347:K1410" si="63">(H1347/G1347)*J1347</f>
        <v>992.66555497037007</v>
      </c>
      <c r="L1347" s="10">
        <f t="shared" ref="L1347:L1410" si="64">IF(F1347="BUY",(K1347-H1347)/H1347, IF(F1347="SELL", (H1347-K1347)/H1347, "Invalid"))</f>
        <v>-7.3344450296299333E-3</v>
      </c>
      <c r="M1347" s="10">
        <f t="shared" ref="M1347:M1410" si="65">IF(E1347="BUY",(K1347-H1347)/H1347,IF(E1347="SELL",(H1347-K1347)/H1347,""))</f>
        <v>7.3344450296299333E-3</v>
      </c>
      <c r="N1347" s="6">
        <f>DATEDIF(A1347, I1347, "d")</f>
        <v>1038</v>
      </c>
    </row>
    <row r="1348" spans="1:14" ht="14.25">
      <c r="A1348" s="5">
        <v>43691</v>
      </c>
      <c r="B1348" s="6" t="s">
        <v>2020</v>
      </c>
      <c r="C1348" s="6" t="s">
        <v>2021</v>
      </c>
      <c r="D1348" s="17">
        <v>428169000</v>
      </c>
      <c r="E1348" s="6" t="s">
        <v>19</v>
      </c>
      <c r="F1348" s="6" t="str">
        <f>IF(E1348="BUY", "SELL", IF(E1348="SELL", "BUY", ""))</f>
        <v>BUY</v>
      </c>
      <c r="G1348" s="7">
        <v>14.82</v>
      </c>
      <c r="H1348" s="7">
        <v>1000</v>
      </c>
      <c r="I1348" s="5">
        <v>43761</v>
      </c>
      <c r="J1348" s="9">
        <v>16.739999999999998</v>
      </c>
      <c r="K1348" s="9">
        <f t="shared" si="63"/>
        <v>1129.5546558704452</v>
      </c>
      <c r="L1348" s="10">
        <f t="shared" si="64"/>
        <v>0.12955465587044523</v>
      </c>
      <c r="M1348" s="10">
        <f t="shared" si="65"/>
        <v>-0.12955465587044523</v>
      </c>
      <c r="N1348" s="6">
        <f>DATEDIF(A1348, I1348, "d")</f>
        <v>70</v>
      </c>
    </row>
    <row r="1349" spans="1:14" ht="14.25">
      <c r="A1349" s="5">
        <v>43691</v>
      </c>
      <c r="B1349" s="6" t="s">
        <v>2603</v>
      </c>
      <c r="C1349" s="6" t="s">
        <v>2604</v>
      </c>
      <c r="D1349" s="17">
        <v>8698952020</v>
      </c>
      <c r="E1349" s="6" t="s">
        <v>19</v>
      </c>
      <c r="F1349" s="6" t="str">
        <f>IF(E1349="BUY", "SELL", IF(E1349="SELL", "BUY", ""))</f>
        <v>BUY</v>
      </c>
      <c r="G1349" s="7">
        <v>18.183046000000001</v>
      </c>
      <c r="H1349" s="7">
        <v>1000</v>
      </c>
      <c r="I1349" s="11">
        <v>44727</v>
      </c>
      <c r="J1349" s="9">
        <v>31.778559000000001</v>
      </c>
      <c r="K1349" s="9">
        <f t="shared" si="63"/>
        <v>1747.7027226351404</v>
      </c>
      <c r="L1349" s="10">
        <f t="shared" si="64"/>
        <v>0.74770272263514037</v>
      </c>
      <c r="M1349" s="10">
        <f t="shared" si="65"/>
        <v>-0.74770272263514037</v>
      </c>
      <c r="N1349" s="6">
        <f>DATEDIF(A1349, I1349, "d")</f>
        <v>1036</v>
      </c>
    </row>
    <row r="1350" spans="1:14" ht="14.25">
      <c r="A1350" s="5">
        <v>43691</v>
      </c>
      <c r="B1350" s="6" t="s">
        <v>1189</v>
      </c>
      <c r="C1350" s="6" t="s">
        <v>1190</v>
      </c>
      <c r="D1350" s="17">
        <v>2982813540</v>
      </c>
      <c r="E1350" s="6" t="s">
        <v>19</v>
      </c>
      <c r="F1350" s="6" t="str">
        <f>IF(E1350="BUY", "SELL", IF(E1350="SELL", "BUY", ""))</f>
        <v>BUY</v>
      </c>
      <c r="G1350" s="7">
        <v>10.704193999999999</v>
      </c>
      <c r="H1350" s="7">
        <v>1000</v>
      </c>
      <c r="I1350" s="11">
        <v>44727</v>
      </c>
      <c r="J1350" s="9">
        <v>16.079999999999998</v>
      </c>
      <c r="K1350" s="9">
        <f t="shared" si="63"/>
        <v>1502.2149262242444</v>
      </c>
      <c r="L1350" s="10">
        <f t="shared" si="64"/>
        <v>0.50221492622424446</v>
      </c>
      <c r="M1350" s="10">
        <f t="shared" si="65"/>
        <v>-0.50221492622424446</v>
      </c>
      <c r="N1350" s="6">
        <f>DATEDIF(A1350, I1350, "d")</f>
        <v>1036</v>
      </c>
    </row>
    <row r="1351" spans="1:14" ht="14.25">
      <c r="A1351" s="5">
        <v>43691</v>
      </c>
      <c r="B1351" s="6" t="s">
        <v>2605</v>
      </c>
      <c r="C1351" s="6" t="s">
        <v>2606</v>
      </c>
      <c r="D1351" s="17">
        <v>248431520</v>
      </c>
      <c r="E1351" s="6" t="s">
        <v>16</v>
      </c>
      <c r="F1351" s="6" t="str">
        <f>IF(E1351="BUY", "SELL", IF(E1351="SELL", "BUY", ""))</f>
        <v>SELL</v>
      </c>
      <c r="G1351" s="7">
        <v>14.28</v>
      </c>
      <c r="H1351" s="7">
        <v>1000</v>
      </c>
      <c r="I1351" s="11">
        <v>44392</v>
      </c>
      <c r="J1351" s="9">
        <v>16.91</v>
      </c>
      <c r="K1351" s="9">
        <f t="shared" si="63"/>
        <v>1184.1736694677872</v>
      </c>
      <c r="L1351" s="10">
        <f t="shared" si="64"/>
        <v>-0.18417366946778724</v>
      </c>
      <c r="M1351" s="10">
        <f t="shared" si="65"/>
        <v>0.18417366946778724</v>
      </c>
      <c r="N1351" s="6">
        <f>DATEDIF(A1351, I1351, "d")</f>
        <v>701</v>
      </c>
    </row>
    <row r="1352" spans="1:14" ht="14.25">
      <c r="A1352" s="5">
        <v>43691</v>
      </c>
      <c r="B1352" s="6" t="s">
        <v>2048</v>
      </c>
      <c r="C1352" s="6" t="s">
        <v>2049</v>
      </c>
      <c r="D1352" s="17">
        <v>9146998598</v>
      </c>
      <c r="E1352" s="6" t="s">
        <v>19</v>
      </c>
      <c r="F1352" s="6" t="str">
        <f>IF(E1352="BUY", "SELL", IF(E1352="SELL", "BUY", ""))</f>
        <v>BUY</v>
      </c>
      <c r="G1352" s="7">
        <v>84.690002000000007</v>
      </c>
      <c r="H1352" s="7">
        <v>1000</v>
      </c>
      <c r="I1352" s="5">
        <v>43875</v>
      </c>
      <c r="J1352" s="9">
        <v>111.209999</v>
      </c>
      <c r="K1352" s="9">
        <f t="shared" si="63"/>
        <v>1313.1420046489077</v>
      </c>
      <c r="L1352" s="10">
        <f t="shared" si="64"/>
        <v>0.31314200464890768</v>
      </c>
      <c r="M1352" s="10">
        <f t="shared" si="65"/>
        <v>-0.31314200464890768</v>
      </c>
      <c r="N1352" s="6">
        <f>DATEDIF(A1352, I1352, "d")</f>
        <v>184</v>
      </c>
    </row>
    <row r="1353" spans="1:14" ht="14.25">
      <c r="A1353" s="5">
        <v>43692</v>
      </c>
      <c r="B1353" s="6" t="s">
        <v>2215</v>
      </c>
      <c r="C1353" s="6" t="s">
        <v>2216</v>
      </c>
      <c r="D1353" s="17">
        <v>813900908</v>
      </c>
      <c r="E1353" s="6" t="s">
        <v>19</v>
      </c>
      <c r="F1353" s="6" t="str">
        <f>IF(E1353="BUY", "SELL", IF(E1353="SELL", "BUY", ""))</f>
        <v>BUY</v>
      </c>
      <c r="G1353" s="7">
        <v>29.530000999999999</v>
      </c>
      <c r="H1353" s="7">
        <v>1000</v>
      </c>
      <c r="I1353" s="11">
        <v>44014</v>
      </c>
      <c r="J1353" s="9">
        <v>49.529998999999997</v>
      </c>
      <c r="K1353" s="9">
        <f t="shared" si="63"/>
        <v>1677.2772544098457</v>
      </c>
      <c r="L1353" s="10">
        <f t="shared" si="64"/>
        <v>0.67727725440984565</v>
      </c>
      <c r="M1353" s="10">
        <f t="shared" si="65"/>
        <v>-0.67727725440984565</v>
      </c>
      <c r="N1353" s="6">
        <f>DATEDIF(A1353, I1353, "d")</f>
        <v>322</v>
      </c>
    </row>
    <row r="1354" spans="1:14" ht="14.25">
      <c r="A1354" s="5">
        <v>43696</v>
      </c>
      <c r="B1354" s="6" t="s">
        <v>2538</v>
      </c>
      <c r="C1354" s="6" t="s">
        <v>2538</v>
      </c>
      <c r="D1354" s="17">
        <v>31237444</v>
      </c>
      <c r="E1354" s="6" t="s">
        <v>16</v>
      </c>
      <c r="F1354" s="6" t="str">
        <f>IF(E1354="BUY", "SELL", IF(E1354="SELL", "BUY", ""))</f>
        <v>SELL</v>
      </c>
      <c r="G1354" s="7">
        <v>241.91999799999999</v>
      </c>
      <c r="H1354" s="7">
        <v>1000</v>
      </c>
      <c r="I1354" s="11">
        <v>43746</v>
      </c>
      <c r="J1354" s="9">
        <v>207.199997</v>
      </c>
      <c r="K1354" s="9">
        <f t="shared" si="63"/>
        <v>856.48147616138795</v>
      </c>
      <c r="L1354" s="10">
        <f t="shared" si="64"/>
        <v>0.14351852383861205</v>
      </c>
      <c r="M1354" s="10">
        <f t="shared" si="65"/>
        <v>-0.14351852383861205</v>
      </c>
      <c r="N1354" s="6">
        <f>DATEDIF(A1354, I1354, "d")</f>
        <v>50</v>
      </c>
    </row>
    <row r="1355" spans="1:14" ht="14.25">
      <c r="A1355" s="5">
        <v>43696</v>
      </c>
      <c r="B1355" s="6" t="s">
        <v>2609</v>
      </c>
      <c r="C1355" s="6" t="s">
        <v>2610</v>
      </c>
      <c r="D1355" s="17">
        <v>3111835764</v>
      </c>
      <c r="E1355" s="6" t="s">
        <v>19</v>
      </c>
      <c r="F1355" s="6" t="str">
        <f>IF(E1355="BUY", "SELL", IF(E1355="SELL", "BUY", ""))</f>
        <v>BUY</v>
      </c>
      <c r="G1355" s="7">
        <v>10.25</v>
      </c>
      <c r="H1355" s="7">
        <v>1000</v>
      </c>
      <c r="I1355" s="5">
        <v>43749</v>
      </c>
      <c r="J1355" s="9">
        <v>12.18</v>
      </c>
      <c r="K1355" s="9">
        <f t="shared" si="63"/>
        <v>1188.2926829268292</v>
      </c>
      <c r="L1355" s="10">
        <f t="shared" si="64"/>
        <v>0.18829268292682924</v>
      </c>
      <c r="M1355" s="10">
        <f t="shared" si="65"/>
        <v>-0.18829268292682924</v>
      </c>
      <c r="N1355" s="6">
        <f>DATEDIF(A1355, I1355, "d")</f>
        <v>53</v>
      </c>
    </row>
    <row r="1356" spans="1:14" ht="14.25">
      <c r="A1356" s="5">
        <v>43696</v>
      </c>
      <c r="B1356" s="6" t="s">
        <v>2470</v>
      </c>
      <c r="C1356" s="6" t="s">
        <v>2471</v>
      </c>
      <c r="D1356" s="17">
        <v>4112757600</v>
      </c>
      <c r="E1356" s="6" t="s">
        <v>16</v>
      </c>
      <c r="F1356" s="6" t="str">
        <f>IF(E1356="BUY", "SELL", IF(E1356="SELL", "BUY", ""))</f>
        <v>SELL</v>
      </c>
      <c r="G1356" s="7">
        <v>51.68</v>
      </c>
      <c r="H1356" s="7">
        <v>1000</v>
      </c>
      <c r="I1356" s="5">
        <v>43734</v>
      </c>
      <c r="J1356" s="9">
        <v>41.900002000000001</v>
      </c>
      <c r="K1356" s="9">
        <f t="shared" si="63"/>
        <v>810.75855263157905</v>
      </c>
      <c r="L1356" s="10">
        <f t="shared" si="64"/>
        <v>0.18924144736842094</v>
      </c>
      <c r="M1356" s="10">
        <f t="shared" si="65"/>
        <v>-0.18924144736842094</v>
      </c>
      <c r="N1356" s="6">
        <f>DATEDIF(A1356, I1356, "d")</f>
        <v>38</v>
      </c>
    </row>
    <row r="1357" spans="1:14" ht="14.25">
      <c r="A1357" s="5">
        <v>43696</v>
      </c>
      <c r="B1357" s="6" t="s">
        <v>797</v>
      </c>
      <c r="C1357" s="6" t="s">
        <v>798</v>
      </c>
      <c r="D1357" s="17">
        <v>1778952733</v>
      </c>
      <c r="E1357" s="6" t="s">
        <v>19</v>
      </c>
      <c r="F1357" s="6" t="str">
        <f>IF(E1357="BUY", "SELL", IF(E1357="SELL", "BUY", ""))</f>
        <v>BUY</v>
      </c>
      <c r="G1357" s="7">
        <v>54.804512000000003</v>
      </c>
      <c r="H1357" s="7">
        <v>1000</v>
      </c>
      <c r="I1357" s="5">
        <v>43733</v>
      </c>
      <c r="J1357" s="9">
        <v>50.131653</v>
      </c>
      <c r="K1357" s="9">
        <f t="shared" si="63"/>
        <v>914.73587065240179</v>
      </c>
      <c r="L1357" s="10">
        <f t="shared" si="64"/>
        <v>-8.5264129347598208E-2</v>
      </c>
      <c r="M1357" s="10">
        <f t="shared" si="65"/>
        <v>8.5264129347598208E-2</v>
      </c>
      <c r="N1357" s="6">
        <f>DATEDIF(A1357, I1357, "d")</f>
        <v>37</v>
      </c>
    </row>
    <row r="1358" spans="1:14" ht="14.25">
      <c r="A1358" s="5">
        <v>43697</v>
      </c>
      <c r="B1358" s="6" t="s">
        <v>2306</v>
      </c>
      <c r="C1358" s="6" t="s">
        <v>2307</v>
      </c>
      <c r="D1358" s="17">
        <v>1195498111</v>
      </c>
      <c r="E1358" s="6" t="s">
        <v>19</v>
      </c>
      <c r="F1358" s="6" t="str">
        <f>IF(E1358="BUY", "SELL", IF(E1358="SELL", "BUY", ""))</f>
        <v>BUY</v>
      </c>
      <c r="G1358" s="7">
        <v>8.3000000000000007</v>
      </c>
      <c r="H1358" s="7">
        <v>1000</v>
      </c>
      <c r="I1358" s="11">
        <v>44014</v>
      </c>
      <c r="J1358" s="9">
        <v>13.43</v>
      </c>
      <c r="K1358" s="9">
        <f t="shared" si="63"/>
        <v>1618.0722891566263</v>
      </c>
      <c r="L1358" s="10">
        <f t="shared" si="64"/>
        <v>0.61807228915662626</v>
      </c>
      <c r="M1358" s="10">
        <f t="shared" si="65"/>
        <v>-0.61807228915662626</v>
      </c>
      <c r="N1358" s="6">
        <f>DATEDIF(A1358, I1358, "d")</f>
        <v>317</v>
      </c>
    </row>
    <row r="1359" spans="1:14" ht="14.25">
      <c r="A1359" s="5">
        <v>43697</v>
      </c>
      <c r="B1359" s="6" t="s">
        <v>2181</v>
      </c>
      <c r="C1359" s="6" t="s">
        <v>2182</v>
      </c>
      <c r="D1359" s="17">
        <v>330985969</v>
      </c>
      <c r="E1359" s="6" t="s">
        <v>19</v>
      </c>
      <c r="F1359" s="6" t="str">
        <f>IF(E1359="BUY", "SELL", IF(E1359="SELL", "BUY", ""))</f>
        <v>BUY</v>
      </c>
      <c r="G1359" s="7">
        <v>27.219999000000001</v>
      </c>
      <c r="H1359" s="7">
        <v>1000</v>
      </c>
      <c r="I1359" s="5">
        <v>43731</v>
      </c>
      <c r="J1359" s="9">
        <v>25.6</v>
      </c>
      <c r="K1359" s="9">
        <f t="shared" si="63"/>
        <v>940.48497209717016</v>
      </c>
      <c r="L1359" s="10">
        <f t="shared" si="64"/>
        <v>-5.9515027902829844E-2</v>
      </c>
      <c r="M1359" s="10">
        <f t="shared" si="65"/>
        <v>5.9515027902829844E-2</v>
      </c>
      <c r="N1359" s="6">
        <f>DATEDIF(A1359, I1359, "d")</f>
        <v>34</v>
      </c>
    </row>
    <row r="1360" spans="1:14" ht="14.25">
      <c r="A1360" s="5">
        <v>43697</v>
      </c>
      <c r="B1360" s="6" t="s">
        <v>1885</v>
      </c>
      <c r="C1360" s="6" t="s">
        <v>1886</v>
      </c>
      <c r="D1360" s="17">
        <v>3595151560</v>
      </c>
      <c r="E1360" s="6" t="s">
        <v>16</v>
      </c>
      <c r="F1360" s="6" t="str">
        <f>IF(E1360="BUY", "SELL", IF(E1360="SELL", "BUY", ""))</f>
        <v>SELL</v>
      </c>
      <c r="G1360" s="7">
        <v>15.22</v>
      </c>
      <c r="H1360" s="7">
        <v>1000</v>
      </c>
      <c r="I1360" s="11">
        <v>44727</v>
      </c>
      <c r="J1360" s="9">
        <v>22.54</v>
      </c>
      <c r="K1360" s="9">
        <f t="shared" si="63"/>
        <v>1480.946123521682</v>
      </c>
      <c r="L1360" s="10">
        <f t="shared" si="64"/>
        <v>-0.48094612352168203</v>
      </c>
      <c r="M1360" s="10">
        <f t="shared" si="65"/>
        <v>0.48094612352168203</v>
      </c>
      <c r="N1360" s="6">
        <f>DATEDIF(A1360, I1360, "d")</f>
        <v>1030</v>
      </c>
    </row>
    <row r="1361" spans="1:14" ht="14.25">
      <c r="A1361" s="5">
        <v>43698</v>
      </c>
      <c r="B1361" s="6" t="s">
        <v>2611</v>
      </c>
      <c r="C1361" s="6" t="s">
        <v>2612</v>
      </c>
      <c r="D1361" s="17">
        <v>2879579467</v>
      </c>
      <c r="E1361" s="6" t="s">
        <v>19</v>
      </c>
      <c r="F1361" s="6" t="str">
        <f>IF(E1361="BUY", "SELL", IF(E1361="SELL", "BUY", ""))</f>
        <v>BUY</v>
      </c>
      <c r="G1361" s="7">
        <v>51.310001</v>
      </c>
      <c r="H1361" s="7">
        <v>1000</v>
      </c>
      <c r="I1361" s="11">
        <v>44727</v>
      </c>
      <c r="J1361" s="9">
        <v>11.82</v>
      </c>
      <c r="K1361" s="9">
        <f t="shared" si="63"/>
        <v>230.36444688434131</v>
      </c>
      <c r="L1361" s="10">
        <f t="shared" si="64"/>
        <v>-0.76963555311565868</v>
      </c>
      <c r="M1361" s="10">
        <f t="shared" si="65"/>
        <v>0.76963555311565868</v>
      </c>
      <c r="N1361" s="6">
        <f>DATEDIF(A1361, I1361, "d")</f>
        <v>1029</v>
      </c>
    </row>
    <row r="1362" spans="1:14" ht="14.25">
      <c r="A1362" s="5">
        <v>43698</v>
      </c>
      <c r="B1362" s="6" t="s">
        <v>2613</v>
      </c>
      <c r="C1362" s="6" t="s">
        <v>2614</v>
      </c>
      <c r="D1362" s="17">
        <v>244145000</v>
      </c>
      <c r="E1362" s="6" t="s">
        <v>16</v>
      </c>
      <c r="F1362" s="6" t="str">
        <f>IF(E1362="BUY", "SELL", IF(E1362="SELL", "BUY", ""))</f>
        <v>SELL</v>
      </c>
      <c r="G1362" s="7">
        <v>21.623524</v>
      </c>
      <c r="H1362" s="7">
        <v>1000</v>
      </c>
      <c r="I1362" s="11">
        <v>44727</v>
      </c>
      <c r="J1362" s="9">
        <v>23.345597999999999</v>
      </c>
      <c r="K1362" s="9">
        <f t="shared" si="63"/>
        <v>1079.6389154700223</v>
      </c>
      <c r="L1362" s="10">
        <f t="shared" si="64"/>
        <v>-7.9638915470022317E-2</v>
      </c>
      <c r="M1362" s="10">
        <f t="shared" si="65"/>
        <v>7.9638915470022317E-2</v>
      </c>
      <c r="N1362" s="6">
        <f>DATEDIF(A1362, I1362, "d")</f>
        <v>1029</v>
      </c>
    </row>
    <row r="1363" spans="1:14" ht="14.25">
      <c r="A1363" s="5">
        <v>43699</v>
      </c>
      <c r="B1363" s="6" t="s">
        <v>2615</v>
      </c>
      <c r="C1363" s="6" t="s">
        <v>2616</v>
      </c>
      <c r="D1363" s="17">
        <v>2061300580</v>
      </c>
      <c r="E1363" s="6" t="s">
        <v>19</v>
      </c>
      <c r="F1363" s="6" t="str">
        <f>IF(E1363="BUY", "SELL", IF(E1363="SELL", "BUY", ""))</f>
        <v>BUY</v>
      </c>
      <c r="G1363" s="7">
        <v>21.615881000000002</v>
      </c>
      <c r="H1363" s="7">
        <v>1000</v>
      </c>
      <c r="I1363" s="11">
        <v>44727</v>
      </c>
      <c r="J1363" s="9">
        <v>22.074673000000001</v>
      </c>
      <c r="K1363" s="9">
        <f t="shared" si="63"/>
        <v>1021.2247652547679</v>
      </c>
      <c r="L1363" s="10">
        <f t="shared" si="64"/>
        <v>2.1224765254767932E-2</v>
      </c>
      <c r="M1363" s="10">
        <f t="shared" si="65"/>
        <v>-2.1224765254767932E-2</v>
      </c>
      <c r="N1363" s="6">
        <f>DATEDIF(A1363, I1363, "d")</f>
        <v>1028</v>
      </c>
    </row>
    <row r="1364" spans="1:14" ht="14.25">
      <c r="A1364" s="5">
        <v>43699</v>
      </c>
      <c r="B1364" s="6" t="s">
        <v>2173</v>
      </c>
      <c r="C1364" s="6" t="s">
        <v>2174</v>
      </c>
      <c r="D1364" s="17">
        <v>5314926240</v>
      </c>
      <c r="E1364" s="6" t="s">
        <v>16</v>
      </c>
      <c r="F1364" s="6" t="str">
        <f>IF(E1364="BUY", "SELL", IF(E1364="SELL", "BUY", ""))</f>
        <v>SELL</v>
      </c>
      <c r="G1364" s="7">
        <v>51.759998000000003</v>
      </c>
      <c r="H1364" s="7">
        <v>1000</v>
      </c>
      <c r="I1364" s="5">
        <v>43781</v>
      </c>
      <c r="J1364" s="9">
        <v>39.040000999999997</v>
      </c>
      <c r="K1364" s="9">
        <f t="shared" si="63"/>
        <v>754.25043486284505</v>
      </c>
      <c r="L1364" s="10">
        <f t="shared" si="64"/>
        <v>0.24574956513715496</v>
      </c>
      <c r="M1364" s="10">
        <f t="shared" si="65"/>
        <v>-0.24574956513715496</v>
      </c>
      <c r="N1364" s="6">
        <f>DATEDIF(A1364, I1364, "d")</f>
        <v>82</v>
      </c>
    </row>
    <row r="1365" spans="1:14" ht="14.25">
      <c r="A1365" s="5">
        <v>43703</v>
      </c>
      <c r="B1365" s="6" t="s">
        <v>2260</v>
      </c>
      <c r="C1365" s="6" t="s">
        <v>2261</v>
      </c>
      <c r="D1365" s="17">
        <v>5723431186</v>
      </c>
      <c r="E1365" s="6" t="s">
        <v>16</v>
      </c>
      <c r="F1365" s="6" t="str">
        <f>IF(E1365="BUY", "SELL", IF(E1365="SELL", "BUY", ""))</f>
        <v>SELL</v>
      </c>
      <c r="G1365" s="7">
        <v>25.879999000000002</v>
      </c>
      <c r="H1365" s="7">
        <v>1000</v>
      </c>
      <c r="I1365" s="11">
        <v>44727</v>
      </c>
      <c r="J1365" s="9">
        <v>20.92</v>
      </c>
      <c r="K1365" s="9">
        <f t="shared" si="63"/>
        <v>808.34624452651633</v>
      </c>
      <c r="L1365" s="10">
        <f t="shared" si="64"/>
        <v>0.19165375547348368</v>
      </c>
      <c r="M1365" s="10">
        <f t="shared" si="65"/>
        <v>-0.19165375547348368</v>
      </c>
      <c r="N1365" s="6">
        <f>DATEDIF(A1365, I1365, "d")</f>
        <v>1024</v>
      </c>
    </row>
    <row r="1366" spans="1:14" ht="14.25">
      <c r="A1366" s="11">
        <v>43703</v>
      </c>
      <c r="B1366" s="6" t="s">
        <v>2617</v>
      </c>
      <c r="C1366" s="6" t="s">
        <v>2618</v>
      </c>
      <c r="D1366" s="17">
        <v>2352448000</v>
      </c>
      <c r="E1366" s="13" t="s">
        <v>19</v>
      </c>
      <c r="F1366" s="12" t="str">
        <f>IF(E1366="BUY", "SELL", IF(E1366="SELL", "BUY", ""))</f>
        <v>BUY</v>
      </c>
      <c r="G1366" s="7">
        <v>12.255629000000001</v>
      </c>
      <c r="H1366" s="7">
        <v>1000</v>
      </c>
      <c r="I1366" s="11">
        <v>44727</v>
      </c>
      <c r="J1366" s="9">
        <v>21.609466999999999</v>
      </c>
      <c r="K1366" s="9">
        <f t="shared" si="63"/>
        <v>1763.2279012362399</v>
      </c>
      <c r="L1366" s="10">
        <f t="shared" si="64"/>
        <v>0.76322790123623985</v>
      </c>
      <c r="M1366" s="10">
        <f t="shared" si="65"/>
        <v>-0.76322790123623985</v>
      </c>
      <c r="N1366" s="6">
        <f>DATEDIF(A1366, I1366, "d")</f>
        <v>1024</v>
      </c>
    </row>
    <row r="1367" spans="1:14" ht="14.25">
      <c r="A1367" s="11">
        <v>43704</v>
      </c>
      <c r="B1367" s="6" t="s">
        <v>2619</v>
      </c>
      <c r="C1367" s="6" t="s">
        <v>2620</v>
      </c>
      <c r="D1367" s="17">
        <v>81426910</v>
      </c>
      <c r="E1367" s="13" t="s">
        <v>19</v>
      </c>
      <c r="F1367" s="12" t="str">
        <f>IF(E1367="BUY", "SELL", IF(E1367="SELL", "BUY", ""))</f>
        <v>BUY</v>
      </c>
      <c r="G1367" s="7">
        <v>39.470001000000003</v>
      </c>
      <c r="H1367" s="7">
        <v>1000</v>
      </c>
      <c r="I1367" s="11">
        <v>44727</v>
      </c>
      <c r="J1367" s="9">
        <v>13.68</v>
      </c>
      <c r="K1367" s="9">
        <f t="shared" si="63"/>
        <v>346.59233983804558</v>
      </c>
      <c r="L1367" s="10">
        <f t="shared" si="64"/>
        <v>-0.65340766016195451</v>
      </c>
      <c r="M1367" s="10">
        <f t="shared" si="65"/>
        <v>0.65340766016195451</v>
      </c>
      <c r="N1367" s="6">
        <f>DATEDIF(A1367, I1367, "d")</f>
        <v>1023</v>
      </c>
    </row>
    <row r="1368" spans="1:14" ht="14.25">
      <c r="A1368" s="5">
        <v>43714</v>
      </c>
      <c r="B1368" s="6" t="s">
        <v>987</v>
      </c>
      <c r="C1368" s="6" t="s">
        <v>988</v>
      </c>
      <c r="D1368" s="17">
        <v>2425545000</v>
      </c>
      <c r="E1368" s="6" t="s">
        <v>16</v>
      </c>
      <c r="F1368" s="6" t="str">
        <f>IF(E1368="BUY", "SELL", IF(E1368="SELL", "BUY", ""))</f>
        <v>SELL</v>
      </c>
      <c r="G1368" s="7">
        <v>7.24</v>
      </c>
      <c r="H1368" s="7">
        <v>1000</v>
      </c>
      <c r="I1368" s="11">
        <v>43754</v>
      </c>
      <c r="J1368" s="9">
        <v>9.91</v>
      </c>
      <c r="K1368" s="9">
        <f t="shared" si="63"/>
        <v>1368.7845303867405</v>
      </c>
      <c r="L1368" s="10">
        <f t="shared" si="64"/>
        <v>-0.36878453038674047</v>
      </c>
      <c r="M1368" s="10">
        <f t="shared" si="65"/>
        <v>0.36878453038674047</v>
      </c>
      <c r="N1368" s="6">
        <f>DATEDIF(A1368, I1368, "d")</f>
        <v>40</v>
      </c>
    </row>
    <row r="1369" spans="1:14" ht="14.25">
      <c r="A1369" s="11">
        <v>43714</v>
      </c>
      <c r="B1369" s="6" t="s">
        <v>2330</v>
      </c>
      <c r="C1369" s="6" t="s">
        <v>2331</v>
      </c>
      <c r="D1369" s="17">
        <v>3938201777</v>
      </c>
      <c r="E1369" s="13" t="s">
        <v>19</v>
      </c>
      <c r="F1369" s="12" t="str">
        <f>IF(E1369="BUY", "SELL", IF(E1369="SELL", "BUY", ""))</f>
        <v>BUY</v>
      </c>
      <c r="G1369" s="7">
        <v>30.35</v>
      </c>
      <c r="H1369" s="7">
        <v>1000</v>
      </c>
      <c r="I1369" s="11">
        <v>43809</v>
      </c>
      <c r="J1369" s="9">
        <v>30.709999</v>
      </c>
      <c r="K1369" s="9">
        <f t="shared" si="63"/>
        <v>1011.8615815485996</v>
      </c>
      <c r="L1369" s="10">
        <f t="shared" si="64"/>
        <v>1.1861581548599589E-2</v>
      </c>
      <c r="M1369" s="10">
        <f t="shared" si="65"/>
        <v>-1.1861581548599589E-2</v>
      </c>
      <c r="N1369" s="6">
        <f>DATEDIF(A1369, I1369, "d")</f>
        <v>95</v>
      </c>
    </row>
    <row r="1370" spans="1:14" ht="14.25">
      <c r="A1370" s="5">
        <v>43718</v>
      </c>
      <c r="B1370" s="6" t="s">
        <v>2621</v>
      </c>
      <c r="C1370" s="6" t="s">
        <v>2622</v>
      </c>
      <c r="D1370" s="17">
        <v>2153591074</v>
      </c>
      <c r="E1370" s="6" t="s">
        <v>16</v>
      </c>
      <c r="F1370" s="6" t="str">
        <f>IF(E1370="BUY", "SELL", IF(E1370="SELL", "BUY", ""))</f>
        <v>SELL</v>
      </c>
      <c r="G1370" s="7">
        <v>17.940484999999999</v>
      </c>
      <c r="H1370" s="7">
        <v>1000</v>
      </c>
      <c r="I1370" s="11">
        <v>44727</v>
      </c>
      <c r="J1370" s="9">
        <v>17.922364999999999</v>
      </c>
      <c r="K1370" s="9">
        <f t="shared" si="63"/>
        <v>998.98999386025514</v>
      </c>
      <c r="L1370" s="10">
        <f t="shared" si="64"/>
        <v>1.0100061397448599E-3</v>
      </c>
      <c r="M1370" s="10">
        <f t="shared" si="65"/>
        <v>-1.0100061397448599E-3</v>
      </c>
      <c r="N1370" s="6">
        <f>DATEDIF(A1370, I1370, "d")</f>
        <v>1009</v>
      </c>
    </row>
    <row r="1371" spans="1:14" ht="14.25">
      <c r="A1371" s="5">
        <v>43718</v>
      </c>
      <c r="B1371" s="6" t="s">
        <v>2549</v>
      </c>
      <c r="C1371" s="6" t="s">
        <v>2550</v>
      </c>
      <c r="D1371" s="17">
        <v>105076569</v>
      </c>
      <c r="E1371" s="6" t="s">
        <v>16</v>
      </c>
      <c r="F1371" s="6" t="str">
        <f>IF(E1371="BUY", "SELL", IF(E1371="SELL", "BUY", ""))</f>
        <v>SELL</v>
      </c>
      <c r="G1371" s="7">
        <v>10</v>
      </c>
      <c r="H1371" s="7">
        <v>1000</v>
      </c>
      <c r="I1371" s="11">
        <v>44727</v>
      </c>
      <c r="J1371" s="9">
        <v>1.54</v>
      </c>
      <c r="K1371" s="9">
        <f t="shared" si="63"/>
        <v>154</v>
      </c>
      <c r="L1371" s="10">
        <f t="shared" si="64"/>
        <v>0.84599999999999997</v>
      </c>
      <c r="M1371" s="10">
        <f t="shared" si="65"/>
        <v>-0.84599999999999997</v>
      </c>
      <c r="N1371" s="6">
        <f>DATEDIF(A1371, I1371, "d")</f>
        <v>1009</v>
      </c>
    </row>
    <row r="1372" spans="1:14" ht="14.25">
      <c r="A1372" s="5">
        <v>43719</v>
      </c>
      <c r="B1372" s="6" t="s">
        <v>1897</v>
      </c>
      <c r="C1372" s="6" t="s">
        <v>1898</v>
      </c>
      <c r="D1372" s="17">
        <v>2617405416</v>
      </c>
      <c r="E1372" s="6" t="s">
        <v>19</v>
      </c>
      <c r="F1372" s="6" t="str">
        <f>IF(E1372="BUY", "SELL", IF(E1372="SELL", "BUY", ""))</f>
        <v>BUY</v>
      </c>
      <c r="G1372" s="7">
        <v>53.61</v>
      </c>
      <c r="H1372" s="7">
        <v>1000</v>
      </c>
      <c r="I1372" s="5">
        <v>44125</v>
      </c>
      <c r="J1372" s="9">
        <v>40.46</v>
      </c>
      <c r="K1372" s="9">
        <f t="shared" si="63"/>
        <v>754.70994217496741</v>
      </c>
      <c r="L1372" s="10">
        <f t="shared" si="64"/>
        <v>-0.2452900578250326</v>
      </c>
      <c r="M1372" s="10">
        <f t="shared" si="65"/>
        <v>0.2452900578250326</v>
      </c>
      <c r="N1372" s="6">
        <f>DATEDIF(A1372, I1372, "d")</f>
        <v>406</v>
      </c>
    </row>
    <row r="1373" spans="1:14" ht="14.25">
      <c r="A1373" s="5">
        <v>43721</v>
      </c>
      <c r="B1373" s="6" t="s">
        <v>2625</v>
      </c>
      <c r="C1373" s="6" t="s">
        <v>2626</v>
      </c>
      <c r="D1373" s="17">
        <v>99719704</v>
      </c>
      <c r="E1373" s="6" t="s">
        <v>19</v>
      </c>
      <c r="F1373" s="6" t="str">
        <f>IF(E1373="BUY", "SELL", IF(E1373="SELL", "BUY", ""))</f>
        <v>BUY</v>
      </c>
      <c r="G1373" s="7">
        <v>204.800003</v>
      </c>
      <c r="H1373" s="7">
        <v>1000</v>
      </c>
      <c r="I1373" s="11">
        <v>44727</v>
      </c>
      <c r="J1373" s="9">
        <v>9.3000000000000007</v>
      </c>
      <c r="K1373" s="9">
        <f t="shared" si="63"/>
        <v>45.410155584812173</v>
      </c>
      <c r="L1373" s="10">
        <f t="shared" si="64"/>
        <v>-0.95458984441518779</v>
      </c>
      <c r="M1373" s="10">
        <f t="shared" si="65"/>
        <v>0.95458984441518779</v>
      </c>
      <c r="N1373" s="6">
        <f>DATEDIF(A1373, I1373, "d")</f>
        <v>1006</v>
      </c>
    </row>
    <row r="1374" spans="1:14" ht="14.25">
      <c r="A1374" s="5">
        <v>43721</v>
      </c>
      <c r="B1374" s="6" t="s">
        <v>2627</v>
      </c>
      <c r="C1374" s="6" t="s">
        <v>2628</v>
      </c>
      <c r="D1374" s="17">
        <v>1158456816</v>
      </c>
      <c r="E1374" s="6" t="s">
        <v>19</v>
      </c>
      <c r="F1374" s="6" t="str">
        <f>IF(E1374="BUY", "SELL", IF(E1374="SELL", "BUY", ""))</f>
        <v>BUY</v>
      </c>
      <c r="G1374" s="7">
        <v>5.75</v>
      </c>
      <c r="H1374" s="7">
        <v>1000</v>
      </c>
      <c r="I1374" s="11">
        <v>44727</v>
      </c>
      <c r="J1374" s="9">
        <v>1.93</v>
      </c>
      <c r="K1374" s="9">
        <f t="shared" si="63"/>
        <v>335.6521739130435</v>
      </c>
      <c r="L1374" s="10">
        <f t="shared" si="64"/>
        <v>-0.66434782608695653</v>
      </c>
      <c r="M1374" s="10">
        <f t="shared" si="65"/>
        <v>0.66434782608695653</v>
      </c>
      <c r="N1374" s="6">
        <f>DATEDIF(A1374, I1374, "d")</f>
        <v>1006</v>
      </c>
    </row>
    <row r="1375" spans="1:14" ht="14.25">
      <c r="A1375" s="5">
        <v>43721</v>
      </c>
      <c r="B1375" s="6" t="s">
        <v>2629</v>
      </c>
      <c r="C1375" s="6" t="s">
        <v>2630</v>
      </c>
      <c r="D1375" s="17">
        <v>3080484180</v>
      </c>
      <c r="E1375" s="6" t="s">
        <v>19</v>
      </c>
      <c r="F1375" s="6" t="str">
        <f>IF(E1375="BUY", "SELL", IF(E1375="SELL", "BUY", ""))</f>
        <v>BUY</v>
      </c>
      <c r="G1375" s="7">
        <v>45.02</v>
      </c>
      <c r="H1375" s="7">
        <v>1000</v>
      </c>
      <c r="I1375" s="11">
        <v>44727</v>
      </c>
      <c r="J1375" s="9">
        <v>53.34</v>
      </c>
      <c r="K1375" s="9">
        <f t="shared" si="63"/>
        <v>1184.8067525544204</v>
      </c>
      <c r="L1375" s="10">
        <f t="shared" si="64"/>
        <v>0.18480675255442042</v>
      </c>
      <c r="M1375" s="10">
        <f t="shared" si="65"/>
        <v>-0.18480675255442042</v>
      </c>
      <c r="N1375" s="6">
        <f>DATEDIF(A1375, I1375, "d")</f>
        <v>1006</v>
      </c>
    </row>
    <row r="1376" spans="1:14" ht="14.25">
      <c r="A1376" s="5">
        <v>43721</v>
      </c>
      <c r="B1376" s="6" t="s">
        <v>2631</v>
      </c>
      <c r="C1376" s="6" t="s">
        <v>2632</v>
      </c>
      <c r="D1376" s="17">
        <v>7615015288</v>
      </c>
      <c r="E1376" s="6" t="s">
        <v>16</v>
      </c>
      <c r="F1376" s="6" t="str">
        <f>IF(E1376="BUY", "SELL", IF(E1376="SELL", "BUY", ""))</f>
        <v>SELL</v>
      </c>
      <c r="G1376" s="7">
        <v>85.650002000000001</v>
      </c>
      <c r="H1376" s="7">
        <v>1000</v>
      </c>
      <c r="I1376" s="11">
        <v>44727</v>
      </c>
      <c r="J1376" s="9">
        <v>138.020004</v>
      </c>
      <c r="K1376" s="9">
        <f t="shared" si="63"/>
        <v>1611.4419238425703</v>
      </c>
      <c r="L1376" s="10">
        <f t="shared" si="64"/>
        <v>-0.61144192384257035</v>
      </c>
      <c r="M1376" s="10">
        <f t="shared" si="65"/>
        <v>0.61144192384257035</v>
      </c>
      <c r="N1376" s="6">
        <f>DATEDIF(A1376, I1376, "d")</f>
        <v>1006</v>
      </c>
    </row>
    <row r="1377" spans="1:14" ht="14.25">
      <c r="A1377" s="5">
        <v>43721</v>
      </c>
      <c r="B1377" s="6" t="s">
        <v>553</v>
      </c>
      <c r="C1377" s="6" t="s">
        <v>554</v>
      </c>
      <c r="D1377" s="17">
        <v>5159719363</v>
      </c>
      <c r="E1377" s="6" t="s">
        <v>19</v>
      </c>
      <c r="F1377" s="6" t="str">
        <f>IF(E1377="BUY", "SELL", IF(E1377="SELL", "BUY", ""))</f>
        <v>BUY</v>
      </c>
      <c r="G1377" s="7">
        <v>90.144447</v>
      </c>
      <c r="H1377" s="7">
        <v>1000</v>
      </c>
      <c r="I1377" s="5">
        <v>43784</v>
      </c>
      <c r="J1377" s="9">
        <v>99.406609000000003</v>
      </c>
      <c r="K1377" s="9">
        <f t="shared" si="63"/>
        <v>1102.7480039896413</v>
      </c>
      <c r="L1377" s="10">
        <f t="shared" si="64"/>
        <v>0.10274800398964135</v>
      </c>
      <c r="M1377" s="10">
        <f t="shared" si="65"/>
        <v>-0.10274800398964135</v>
      </c>
      <c r="N1377" s="6">
        <f>DATEDIF(A1377, I1377, "d")</f>
        <v>63</v>
      </c>
    </row>
    <row r="1378" spans="1:14" ht="14.25">
      <c r="A1378" s="5">
        <v>43721</v>
      </c>
      <c r="B1378" s="6" t="s">
        <v>2633</v>
      </c>
      <c r="C1378" s="6" t="s">
        <v>2634</v>
      </c>
      <c r="D1378" s="17">
        <v>767178430</v>
      </c>
      <c r="E1378" s="6" t="s">
        <v>16</v>
      </c>
      <c r="F1378" s="6" t="str">
        <f>IF(E1378="BUY", "SELL", IF(E1378="SELL", "BUY", ""))</f>
        <v>SELL</v>
      </c>
      <c r="G1378" s="7">
        <v>37.919998</v>
      </c>
      <c r="H1378" s="7">
        <v>1000</v>
      </c>
      <c r="I1378" s="11">
        <v>43840</v>
      </c>
      <c r="J1378" s="9">
        <v>44.880001</v>
      </c>
      <c r="K1378" s="9">
        <f t="shared" si="63"/>
        <v>1183.5443925920038</v>
      </c>
      <c r="L1378" s="10">
        <f t="shared" si="64"/>
        <v>-0.18354439259200375</v>
      </c>
      <c r="M1378" s="10">
        <f t="shared" si="65"/>
        <v>0.18354439259200375</v>
      </c>
      <c r="N1378" s="6">
        <f>DATEDIF(A1378, I1378, "d")</f>
        <v>119</v>
      </c>
    </row>
    <row r="1379" spans="1:14" ht="14.25">
      <c r="A1379" s="5">
        <v>43721</v>
      </c>
      <c r="B1379" s="6" t="s">
        <v>2635</v>
      </c>
      <c r="C1379" s="6" t="s">
        <v>2636</v>
      </c>
      <c r="D1379" s="17">
        <v>231197137</v>
      </c>
      <c r="E1379" s="6" t="s">
        <v>16</v>
      </c>
      <c r="F1379" s="6" t="str">
        <f>IF(E1379="BUY", "SELL", IF(E1379="SELL", "BUY", ""))</f>
        <v>SELL</v>
      </c>
      <c r="G1379" s="7">
        <v>18.68</v>
      </c>
      <c r="H1379" s="7">
        <v>1000</v>
      </c>
      <c r="I1379" s="5">
        <v>43735</v>
      </c>
      <c r="J1379" s="9">
        <v>13</v>
      </c>
      <c r="K1379" s="9">
        <f t="shared" si="63"/>
        <v>695.93147751606</v>
      </c>
      <c r="L1379" s="10">
        <f t="shared" si="64"/>
        <v>0.30406852248394001</v>
      </c>
      <c r="M1379" s="10">
        <f t="shared" si="65"/>
        <v>-0.30406852248394001</v>
      </c>
      <c r="N1379" s="6">
        <f>DATEDIF(A1379, I1379, "d")</f>
        <v>14</v>
      </c>
    </row>
    <row r="1380" spans="1:14" ht="14.25">
      <c r="A1380" s="11">
        <v>43721</v>
      </c>
      <c r="B1380" s="6" t="s">
        <v>1989</v>
      </c>
      <c r="C1380" s="6" t="s">
        <v>1990</v>
      </c>
      <c r="D1380" s="17">
        <v>7333389600</v>
      </c>
      <c r="E1380" s="13" t="s">
        <v>19</v>
      </c>
      <c r="F1380" s="12" t="str">
        <f>IF(E1380="BUY", "SELL", IF(E1380="SELL", "BUY", ""))</f>
        <v>BUY</v>
      </c>
      <c r="G1380" s="7">
        <v>44.435001</v>
      </c>
      <c r="H1380" s="7">
        <v>1000</v>
      </c>
      <c r="I1380" s="11">
        <v>43768</v>
      </c>
      <c r="J1380" s="9">
        <v>42.099997999999999</v>
      </c>
      <c r="K1380" s="9">
        <f t="shared" si="63"/>
        <v>947.45126707660017</v>
      </c>
      <c r="L1380" s="10">
        <f t="shared" si="64"/>
        <v>-5.2548732923399823E-2</v>
      </c>
      <c r="M1380" s="10">
        <f t="shared" si="65"/>
        <v>5.2548732923399823E-2</v>
      </c>
      <c r="N1380" s="6">
        <f>DATEDIF(A1380, I1380, "d")</f>
        <v>47</v>
      </c>
    </row>
    <row r="1381" spans="1:14" ht="14.25">
      <c r="A1381" s="11">
        <v>43721</v>
      </c>
      <c r="B1381" s="6" t="s">
        <v>2637</v>
      </c>
      <c r="C1381" s="6" t="s">
        <v>2638</v>
      </c>
      <c r="D1381" s="17">
        <v>1494678020</v>
      </c>
      <c r="E1381" s="13" t="s">
        <v>19</v>
      </c>
      <c r="F1381" s="12" t="str">
        <f>IF(E1381="BUY", "SELL", IF(E1381="SELL", "BUY", ""))</f>
        <v>BUY</v>
      </c>
      <c r="G1381" s="7">
        <v>12.23</v>
      </c>
      <c r="H1381" s="7">
        <v>1000</v>
      </c>
      <c r="I1381" s="11">
        <v>44727</v>
      </c>
      <c r="J1381" s="9">
        <v>13.63</v>
      </c>
      <c r="K1381" s="9">
        <f t="shared" si="63"/>
        <v>1114.4726083401472</v>
      </c>
      <c r="L1381" s="10">
        <f t="shared" si="64"/>
        <v>0.11447260834014719</v>
      </c>
      <c r="M1381" s="10">
        <f t="shared" si="65"/>
        <v>-0.11447260834014719</v>
      </c>
      <c r="N1381" s="6">
        <f>DATEDIF(A1381, I1381, "d")</f>
        <v>1006</v>
      </c>
    </row>
    <row r="1382" spans="1:14" ht="14.25">
      <c r="A1382" s="5">
        <v>43724</v>
      </c>
      <c r="B1382" s="6" t="s">
        <v>1733</v>
      </c>
      <c r="C1382" s="6" t="s">
        <v>1734</v>
      </c>
      <c r="D1382" s="17">
        <v>9211492000</v>
      </c>
      <c r="E1382" s="6" t="s">
        <v>16</v>
      </c>
      <c r="F1382" s="6" t="str">
        <f>IF(E1382="BUY", "SELL", IF(E1382="SELL", "BUY", ""))</f>
        <v>SELL</v>
      </c>
      <c r="G1382" s="7">
        <v>63.279998999999997</v>
      </c>
      <c r="H1382" s="7">
        <v>1000</v>
      </c>
      <c r="I1382" s="11">
        <v>44727</v>
      </c>
      <c r="J1382" s="9">
        <v>90.150002000000001</v>
      </c>
      <c r="K1382" s="9">
        <f t="shared" si="63"/>
        <v>1424.6207873675853</v>
      </c>
      <c r="L1382" s="10">
        <f t="shared" si="64"/>
        <v>-0.4246207873675853</v>
      </c>
      <c r="M1382" s="10">
        <f t="shared" si="65"/>
        <v>0.4246207873675853</v>
      </c>
      <c r="N1382" s="6">
        <f>DATEDIF(A1382, I1382, "d")</f>
        <v>1003</v>
      </c>
    </row>
    <row r="1383" spans="1:14" ht="14.25">
      <c r="A1383" s="5">
        <v>43725</v>
      </c>
      <c r="B1383" s="6" t="s">
        <v>721</v>
      </c>
      <c r="C1383" s="6" t="s">
        <v>722</v>
      </c>
      <c r="D1383" s="17">
        <v>1884947716</v>
      </c>
      <c r="E1383" s="6" t="s">
        <v>16</v>
      </c>
      <c r="F1383" s="6" t="str">
        <f>IF(E1383="BUY", "SELL", IF(E1383="SELL", "BUY", ""))</f>
        <v>SELL</v>
      </c>
      <c r="G1383" s="7">
        <v>145.28462200000001</v>
      </c>
      <c r="H1383" s="7">
        <v>1000</v>
      </c>
      <c r="I1383" s="11">
        <v>44061</v>
      </c>
      <c r="J1383" s="9">
        <v>106.09380299999999</v>
      </c>
      <c r="K1383" s="9">
        <f t="shared" si="63"/>
        <v>730.24798866875244</v>
      </c>
      <c r="L1383" s="10">
        <f t="shared" si="64"/>
        <v>0.26975201133124754</v>
      </c>
      <c r="M1383" s="10">
        <f t="shared" si="65"/>
        <v>-0.26975201133124754</v>
      </c>
      <c r="N1383" s="6">
        <f>DATEDIF(A1383, I1383, "d")</f>
        <v>336</v>
      </c>
    </row>
    <row r="1384" spans="1:14" ht="14.25">
      <c r="A1384" s="5">
        <v>43725</v>
      </c>
      <c r="B1384" s="6" t="s">
        <v>2643</v>
      </c>
      <c r="C1384" s="6" t="s">
        <v>2644</v>
      </c>
      <c r="D1384" s="17">
        <v>2448560000</v>
      </c>
      <c r="E1384" s="6" t="s">
        <v>19</v>
      </c>
      <c r="F1384" s="6" t="str">
        <f>IF(E1384="BUY", "SELL", IF(E1384="SELL", "BUY", ""))</f>
        <v>BUY</v>
      </c>
      <c r="G1384" s="7">
        <v>28.200001</v>
      </c>
      <c r="H1384" s="7">
        <v>1000</v>
      </c>
      <c r="I1384" s="5">
        <v>43980</v>
      </c>
      <c r="J1384" s="9">
        <v>43.139999000000003</v>
      </c>
      <c r="K1384" s="9">
        <f t="shared" si="63"/>
        <v>1529.7871443337892</v>
      </c>
      <c r="L1384" s="10">
        <f t="shared" si="64"/>
        <v>0.52978714433378926</v>
      </c>
      <c r="M1384" s="10">
        <f t="shared" si="65"/>
        <v>-0.52978714433378926</v>
      </c>
      <c r="N1384" s="6">
        <f>DATEDIF(A1384, I1384, "d")</f>
        <v>255</v>
      </c>
    </row>
    <row r="1385" spans="1:14" ht="14.25">
      <c r="A1385" s="5">
        <v>43725</v>
      </c>
      <c r="B1385" s="6" t="s">
        <v>2645</v>
      </c>
      <c r="C1385" s="6" t="s">
        <v>2646</v>
      </c>
      <c r="D1385" s="17">
        <v>2692017790</v>
      </c>
      <c r="E1385" s="6" t="s">
        <v>16</v>
      </c>
      <c r="F1385" s="6" t="str">
        <f>IF(E1385="BUY", "SELL", IF(E1385="SELL", "BUY", ""))</f>
        <v>SELL</v>
      </c>
      <c r="G1385" s="7">
        <v>36.892456000000003</v>
      </c>
      <c r="H1385" s="7">
        <v>1000</v>
      </c>
      <c r="I1385" s="11">
        <v>43728</v>
      </c>
      <c r="J1385" s="9">
        <v>36.394047</v>
      </c>
      <c r="K1385" s="9">
        <f t="shared" si="63"/>
        <v>986.49021903014534</v>
      </c>
      <c r="L1385" s="10">
        <f t="shared" si="64"/>
        <v>1.3509780969854659E-2</v>
      </c>
      <c r="M1385" s="10">
        <f t="shared" si="65"/>
        <v>-1.3509780969854659E-2</v>
      </c>
      <c r="N1385" s="6">
        <f>DATEDIF(A1385, I1385, "d")</f>
        <v>3</v>
      </c>
    </row>
    <row r="1386" spans="1:14" ht="14.25">
      <c r="A1386" s="5">
        <v>43725</v>
      </c>
      <c r="B1386" s="6" t="s">
        <v>2647</v>
      </c>
      <c r="C1386" s="6" t="s">
        <v>2648</v>
      </c>
      <c r="D1386" s="17">
        <v>7380504</v>
      </c>
      <c r="E1386" s="6" t="s">
        <v>19</v>
      </c>
      <c r="F1386" s="6" t="str">
        <f>IF(E1386="BUY", "SELL", IF(E1386="SELL", "BUY", ""))</f>
        <v>BUY</v>
      </c>
      <c r="G1386" s="7">
        <v>55.080002</v>
      </c>
      <c r="H1386" s="7">
        <v>1000</v>
      </c>
      <c r="I1386" s="11">
        <v>44727</v>
      </c>
      <c r="J1386" s="9">
        <v>2.2799999999999998</v>
      </c>
      <c r="K1386" s="9">
        <f t="shared" si="63"/>
        <v>41.394334008920332</v>
      </c>
      <c r="L1386" s="10">
        <f t="shared" si="64"/>
        <v>-0.95860566599107977</v>
      </c>
      <c r="M1386" s="10">
        <f t="shared" si="65"/>
        <v>0.95860566599107977</v>
      </c>
      <c r="N1386" s="6">
        <f>DATEDIF(A1386, I1386, "d")</f>
        <v>1002</v>
      </c>
    </row>
    <row r="1387" spans="1:14" ht="14.25">
      <c r="A1387" s="5">
        <v>43727</v>
      </c>
      <c r="B1387" s="6" t="s">
        <v>2380</v>
      </c>
      <c r="C1387" s="6" t="s">
        <v>2381</v>
      </c>
      <c r="D1387" s="17">
        <v>4822984919</v>
      </c>
      <c r="E1387" s="6" t="s">
        <v>16</v>
      </c>
      <c r="F1387" s="6" t="str">
        <f>IF(E1387="BUY", "SELL", IF(E1387="SELL", "BUY", ""))</f>
        <v>SELL</v>
      </c>
      <c r="G1387" s="7">
        <v>15.405313</v>
      </c>
      <c r="H1387" s="7">
        <v>1000</v>
      </c>
      <c r="I1387" s="11">
        <v>44727</v>
      </c>
      <c r="J1387" s="9">
        <v>31.733415999999998</v>
      </c>
      <c r="K1387" s="9">
        <f t="shared" si="63"/>
        <v>2059.9007628082595</v>
      </c>
      <c r="L1387" s="10">
        <f t="shared" si="64"/>
        <v>-1.0599007628082595</v>
      </c>
      <c r="M1387" s="10">
        <f t="shared" si="65"/>
        <v>1.0599007628082595</v>
      </c>
      <c r="N1387" s="6">
        <f>DATEDIF(A1387, I1387, "d")</f>
        <v>1000</v>
      </c>
    </row>
    <row r="1388" spans="1:14" ht="14.25">
      <c r="A1388" s="5">
        <v>43728</v>
      </c>
      <c r="B1388" s="6" t="s">
        <v>2649</v>
      </c>
      <c r="C1388" s="6" t="s">
        <v>2650</v>
      </c>
      <c r="D1388" s="17">
        <v>908618340</v>
      </c>
      <c r="E1388" s="6" t="s">
        <v>19</v>
      </c>
      <c r="F1388" s="6" t="str">
        <f>IF(E1388="BUY", "SELL", IF(E1388="SELL", "BUY", ""))</f>
        <v>BUY</v>
      </c>
      <c r="G1388" s="7">
        <v>6.95</v>
      </c>
      <c r="H1388" s="7">
        <v>1000</v>
      </c>
      <c r="I1388" s="11">
        <v>44727</v>
      </c>
      <c r="J1388" s="9">
        <v>16.149999999999999</v>
      </c>
      <c r="K1388" s="9">
        <f t="shared" si="63"/>
        <v>2323.741007194244</v>
      </c>
      <c r="L1388" s="10">
        <f t="shared" si="64"/>
        <v>1.3237410071942441</v>
      </c>
      <c r="M1388" s="10">
        <f t="shared" si="65"/>
        <v>-1.3237410071942441</v>
      </c>
      <c r="N1388" s="6">
        <f>DATEDIF(A1388, I1388, "d")</f>
        <v>999</v>
      </c>
    </row>
    <row r="1389" spans="1:14" ht="14.25">
      <c r="A1389" s="5">
        <v>43728</v>
      </c>
      <c r="B1389" s="6" t="s">
        <v>2292</v>
      </c>
      <c r="C1389" s="6" t="s">
        <v>2293</v>
      </c>
      <c r="D1389" s="17">
        <v>300083024</v>
      </c>
      <c r="E1389" s="6" t="s">
        <v>16</v>
      </c>
      <c r="F1389" s="6" t="str">
        <f>IF(E1389="BUY", "SELL", IF(E1389="SELL", "BUY", ""))</f>
        <v>SELL</v>
      </c>
      <c r="G1389" s="7">
        <v>21.92</v>
      </c>
      <c r="H1389" s="7">
        <v>1000</v>
      </c>
      <c r="I1389" s="11">
        <v>43815</v>
      </c>
      <c r="J1389" s="9">
        <v>15.18</v>
      </c>
      <c r="K1389" s="9">
        <f t="shared" si="63"/>
        <v>692.51824817518241</v>
      </c>
      <c r="L1389" s="10">
        <f t="shared" si="64"/>
        <v>0.30748175182481757</v>
      </c>
      <c r="M1389" s="10">
        <f t="shared" si="65"/>
        <v>-0.30748175182481757</v>
      </c>
      <c r="N1389" s="6">
        <f>DATEDIF(A1389, I1389, "d")</f>
        <v>87</v>
      </c>
    </row>
    <row r="1390" spans="1:14" ht="14.25">
      <c r="A1390" s="5">
        <v>43728</v>
      </c>
      <c r="B1390" s="6" t="s">
        <v>2645</v>
      </c>
      <c r="C1390" s="6" t="s">
        <v>2646</v>
      </c>
      <c r="D1390" s="17">
        <v>2692017790</v>
      </c>
      <c r="E1390" s="6" t="s">
        <v>19</v>
      </c>
      <c r="F1390" s="6" t="str">
        <f>IF(E1390="BUY", "SELL", IF(E1390="SELL", "BUY", ""))</f>
        <v>BUY</v>
      </c>
      <c r="G1390" s="7">
        <v>36.394047</v>
      </c>
      <c r="H1390" s="7">
        <v>1000</v>
      </c>
      <c r="I1390" s="11">
        <v>44727</v>
      </c>
      <c r="J1390" s="9">
        <v>53.799461000000001</v>
      </c>
      <c r="K1390" s="9">
        <f t="shared" si="63"/>
        <v>1478.248929007538</v>
      </c>
      <c r="L1390" s="10">
        <f t="shared" si="64"/>
        <v>0.47824892900753796</v>
      </c>
      <c r="M1390" s="10">
        <f t="shared" si="65"/>
        <v>-0.47824892900753796</v>
      </c>
      <c r="N1390" s="6">
        <f>DATEDIF(A1390, I1390, "d")</f>
        <v>999</v>
      </c>
    </row>
    <row r="1391" spans="1:14" ht="14.25">
      <c r="A1391" s="11">
        <v>43728</v>
      </c>
      <c r="B1391" s="6" t="s">
        <v>676</v>
      </c>
      <c r="C1391" s="6" t="s">
        <v>677</v>
      </c>
      <c r="D1391" s="17">
        <v>7778227010</v>
      </c>
      <c r="E1391" s="12" t="s">
        <v>16</v>
      </c>
      <c r="F1391" s="13" t="str">
        <f>IF(E1391="BUY", "SELL", IF(E1391="SELL", "BUY", ""))</f>
        <v>SELL</v>
      </c>
      <c r="G1391" s="7">
        <v>74.860291000000004</v>
      </c>
      <c r="H1391" s="7">
        <v>1000</v>
      </c>
      <c r="I1391" s="11">
        <v>44113</v>
      </c>
      <c r="J1391" s="9">
        <v>69.625359000000003</v>
      </c>
      <c r="K1391" s="9">
        <f t="shared" si="63"/>
        <v>930.07064319319841</v>
      </c>
      <c r="L1391" s="10">
        <f t="shared" si="64"/>
        <v>6.9929356806801596E-2</v>
      </c>
      <c r="M1391" s="10">
        <f t="shared" si="65"/>
        <v>-6.9929356806801596E-2</v>
      </c>
      <c r="N1391" s="6">
        <f>DATEDIF(A1391, I1391, "d")</f>
        <v>385</v>
      </c>
    </row>
    <row r="1392" spans="1:14" ht="14.25">
      <c r="A1392" s="5">
        <v>43731</v>
      </c>
      <c r="B1392" s="6" t="s">
        <v>2181</v>
      </c>
      <c r="C1392" s="6" t="s">
        <v>2182</v>
      </c>
      <c r="D1392" s="17">
        <v>330985969</v>
      </c>
      <c r="E1392" s="6" t="s">
        <v>16</v>
      </c>
      <c r="F1392" s="6" t="str">
        <f>IF(E1392="BUY", "SELL", IF(E1392="SELL", "BUY", ""))</f>
        <v>SELL</v>
      </c>
      <c r="G1392" s="7">
        <v>25.6</v>
      </c>
      <c r="H1392" s="7">
        <v>1000</v>
      </c>
      <c r="I1392" s="5">
        <v>43754</v>
      </c>
      <c r="J1392" s="9">
        <v>19.73</v>
      </c>
      <c r="K1392" s="9">
        <f t="shared" si="63"/>
        <v>770.703125</v>
      </c>
      <c r="L1392" s="10">
        <f t="shared" si="64"/>
        <v>0.22929687500000001</v>
      </c>
      <c r="M1392" s="10">
        <f t="shared" si="65"/>
        <v>-0.22929687500000001</v>
      </c>
      <c r="N1392" s="6">
        <f>DATEDIF(A1392, I1392, "d")</f>
        <v>23</v>
      </c>
    </row>
    <row r="1393" spans="1:14" ht="14.25">
      <c r="A1393" s="5">
        <v>43731</v>
      </c>
      <c r="B1393" s="6" t="s">
        <v>2651</v>
      </c>
      <c r="C1393" s="6" t="s">
        <v>2652</v>
      </c>
      <c r="D1393" s="17">
        <v>62221000</v>
      </c>
      <c r="E1393" s="6" t="s">
        <v>16</v>
      </c>
      <c r="F1393" s="6" t="str">
        <f>IF(E1393="BUY", "SELL", IF(E1393="SELL", "BUY", ""))</f>
        <v>SELL</v>
      </c>
      <c r="G1393" s="7">
        <v>8.5500000000000007</v>
      </c>
      <c r="H1393" s="7">
        <v>1000</v>
      </c>
      <c r="I1393" s="11">
        <v>44727</v>
      </c>
      <c r="J1393" s="9">
        <v>3.86</v>
      </c>
      <c r="K1393" s="9">
        <f t="shared" si="63"/>
        <v>451.4619883040935</v>
      </c>
      <c r="L1393" s="10">
        <f t="shared" si="64"/>
        <v>0.54853801169590655</v>
      </c>
      <c r="M1393" s="10">
        <f t="shared" si="65"/>
        <v>-0.54853801169590655</v>
      </c>
      <c r="N1393" s="6">
        <f>DATEDIF(A1393, I1393, "d")</f>
        <v>996</v>
      </c>
    </row>
    <row r="1394" spans="1:14" ht="14.25">
      <c r="A1394" s="5">
        <v>43731</v>
      </c>
      <c r="B1394" s="6" t="s">
        <v>1143</v>
      </c>
      <c r="C1394" s="6" t="s">
        <v>1144</v>
      </c>
      <c r="D1394" s="17">
        <v>7122279632</v>
      </c>
      <c r="E1394" s="6" t="s">
        <v>16</v>
      </c>
      <c r="F1394" s="6" t="str">
        <f>IF(E1394="BUY", "SELL", IF(E1394="SELL", "BUY", ""))</f>
        <v>SELL</v>
      </c>
      <c r="G1394" s="7">
        <v>26.49</v>
      </c>
      <c r="H1394" s="7">
        <v>1000</v>
      </c>
      <c r="I1394" s="5">
        <v>43895</v>
      </c>
      <c r="J1394" s="9">
        <v>21.639999</v>
      </c>
      <c r="K1394" s="9">
        <f t="shared" si="63"/>
        <v>816.91200453001136</v>
      </c>
      <c r="L1394" s="10">
        <f t="shared" si="64"/>
        <v>0.18308799546998863</v>
      </c>
      <c r="M1394" s="10">
        <f t="shared" si="65"/>
        <v>-0.18308799546998863</v>
      </c>
      <c r="N1394" s="6">
        <f>DATEDIF(A1394, I1394, "d")</f>
        <v>164</v>
      </c>
    </row>
    <row r="1395" spans="1:14" ht="14.25">
      <c r="A1395" s="5">
        <v>43733</v>
      </c>
      <c r="B1395" s="6" t="s">
        <v>555</v>
      </c>
      <c r="C1395" s="6" t="s">
        <v>556</v>
      </c>
      <c r="D1395" s="17">
        <v>2930425320</v>
      </c>
      <c r="E1395" s="6" t="s">
        <v>19</v>
      </c>
      <c r="F1395" s="6" t="str">
        <f>IF(E1395="BUY", "SELL", IF(E1395="SELL", "BUY", ""))</f>
        <v>BUY</v>
      </c>
      <c r="G1395" s="7">
        <v>99.360000999999997</v>
      </c>
      <c r="H1395" s="7">
        <v>1000</v>
      </c>
      <c r="I1395" s="5">
        <v>43833</v>
      </c>
      <c r="J1395" s="9">
        <v>60.490001999999997</v>
      </c>
      <c r="K1395" s="9">
        <f t="shared" si="63"/>
        <v>608.79631029794371</v>
      </c>
      <c r="L1395" s="10">
        <f t="shared" si="64"/>
        <v>-0.39120368970205627</v>
      </c>
      <c r="M1395" s="10">
        <f t="shared" si="65"/>
        <v>0.39120368970205627</v>
      </c>
      <c r="N1395" s="6">
        <f>DATEDIF(A1395, I1395, "d")</f>
        <v>100</v>
      </c>
    </row>
    <row r="1396" spans="1:14" ht="14.25">
      <c r="A1396" s="5">
        <v>43733</v>
      </c>
      <c r="B1396" s="6" t="s">
        <v>797</v>
      </c>
      <c r="C1396" s="6" t="s">
        <v>798</v>
      </c>
      <c r="D1396" s="17">
        <v>1778952733</v>
      </c>
      <c r="E1396" s="6" t="s">
        <v>16</v>
      </c>
      <c r="F1396" s="6" t="str">
        <f>IF(E1396="BUY", "SELL", IF(E1396="SELL", "BUY", ""))</f>
        <v>SELL</v>
      </c>
      <c r="G1396" s="7">
        <v>50.131653</v>
      </c>
      <c r="H1396" s="7">
        <v>1000</v>
      </c>
      <c r="I1396" s="5">
        <v>43745</v>
      </c>
      <c r="J1396" s="9">
        <v>47.537632000000002</v>
      </c>
      <c r="K1396" s="9">
        <f t="shared" si="63"/>
        <v>948.25582551606681</v>
      </c>
      <c r="L1396" s="10">
        <f t="shared" si="64"/>
        <v>5.1744174483933196E-2</v>
      </c>
      <c r="M1396" s="10">
        <f t="shared" si="65"/>
        <v>-5.1744174483933196E-2</v>
      </c>
      <c r="N1396" s="6">
        <f>DATEDIF(A1396, I1396, "d")</f>
        <v>12</v>
      </c>
    </row>
    <row r="1397" spans="1:14" ht="14.25">
      <c r="A1397" s="11">
        <v>43733</v>
      </c>
      <c r="B1397" s="6" t="s">
        <v>745</v>
      </c>
      <c r="C1397" s="6" t="s">
        <v>746</v>
      </c>
      <c r="D1397" s="17">
        <v>7433250000</v>
      </c>
      <c r="E1397" s="12" t="s">
        <v>16</v>
      </c>
      <c r="F1397" s="13" t="str">
        <f>IF(E1397="BUY", "SELL", IF(E1397="SELL", "BUY", ""))</f>
        <v>SELL</v>
      </c>
      <c r="G1397" s="7">
        <v>131.48661799999999</v>
      </c>
      <c r="H1397" s="7">
        <v>1000</v>
      </c>
      <c r="I1397" s="11">
        <v>44727</v>
      </c>
      <c r="J1397" s="9">
        <v>148.120529</v>
      </c>
      <c r="K1397" s="9">
        <f t="shared" si="63"/>
        <v>1126.5064936113879</v>
      </c>
      <c r="L1397" s="10">
        <f t="shared" si="64"/>
        <v>-0.12650649361138788</v>
      </c>
      <c r="M1397" s="10">
        <f t="shared" si="65"/>
        <v>0.12650649361138788</v>
      </c>
      <c r="N1397" s="6">
        <f>DATEDIF(A1397, I1397, "d")</f>
        <v>994</v>
      </c>
    </row>
    <row r="1398" spans="1:14" ht="14.25">
      <c r="A1398" s="5">
        <v>43734</v>
      </c>
      <c r="B1398" s="6" t="s">
        <v>2653</v>
      </c>
      <c r="C1398" s="6" t="s">
        <v>2654</v>
      </c>
      <c r="D1398" s="17">
        <v>1195980640</v>
      </c>
      <c r="E1398" s="6" t="s">
        <v>19</v>
      </c>
      <c r="F1398" s="6" t="str">
        <f>IF(E1398="BUY", "SELL", IF(E1398="SELL", "BUY", ""))</f>
        <v>BUY</v>
      </c>
      <c r="G1398" s="7">
        <v>15.694941</v>
      </c>
      <c r="H1398" s="7">
        <v>1000</v>
      </c>
      <c r="I1398" s="11">
        <v>44727</v>
      </c>
      <c r="J1398" s="9">
        <v>9.4481310000000001</v>
      </c>
      <c r="K1398" s="9">
        <f t="shared" si="63"/>
        <v>601.98576088944844</v>
      </c>
      <c r="L1398" s="10">
        <f t="shared" si="64"/>
        <v>-0.39801423911055156</v>
      </c>
      <c r="M1398" s="10">
        <f t="shared" si="65"/>
        <v>0.39801423911055156</v>
      </c>
      <c r="N1398" s="6">
        <f>DATEDIF(A1398, I1398, "d")</f>
        <v>993</v>
      </c>
    </row>
    <row r="1399" spans="1:14" ht="14.25">
      <c r="A1399" s="5">
        <v>43734</v>
      </c>
      <c r="B1399" s="6" t="s">
        <v>2470</v>
      </c>
      <c r="C1399" s="6" t="s">
        <v>2471</v>
      </c>
      <c r="D1399" s="17">
        <v>4112757600</v>
      </c>
      <c r="E1399" s="6" t="s">
        <v>19</v>
      </c>
      <c r="F1399" s="6" t="str">
        <f>IF(E1399="BUY", "SELL", IF(E1399="SELL", "BUY", ""))</f>
        <v>BUY</v>
      </c>
      <c r="G1399" s="7">
        <v>41.900002000000001</v>
      </c>
      <c r="H1399" s="7">
        <v>1000</v>
      </c>
      <c r="I1399" s="5">
        <v>43818</v>
      </c>
      <c r="J1399" s="9">
        <v>46.279998999999997</v>
      </c>
      <c r="K1399" s="9">
        <f t="shared" si="63"/>
        <v>1104.5345296164901</v>
      </c>
      <c r="L1399" s="10">
        <f t="shared" si="64"/>
        <v>0.1045345296164901</v>
      </c>
      <c r="M1399" s="10">
        <f t="shared" si="65"/>
        <v>-0.1045345296164901</v>
      </c>
      <c r="N1399" s="6">
        <f>DATEDIF(A1399, I1399, "d")</f>
        <v>84</v>
      </c>
    </row>
    <row r="1400" spans="1:14" ht="14.25">
      <c r="A1400" s="5">
        <v>43734</v>
      </c>
      <c r="B1400" s="6" t="s">
        <v>2655</v>
      </c>
      <c r="C1400" s="6" t="s">
        <v>2656</v>
      </c>
      <c r="D1400" s="17">
        <v>982705834</v>
      </c>
      <c r="E1400" s="6" t="s">
        <v>16</v>
      </c>
      <c r="F1400" s="6" t="str">
        <f>IF(E1400="BUY", "SELL", IF(E1400="SELL", "BUY", ""))</f>
        <v>SELL</v>
      </c>
      <c r="G1400" s="7">
        <v>15.531036</v>
      </c>
      <c r="H1400" s="7">
        <v>1000</v>
      </c>
      <c r="I1400" s="11">
        <v>44727</v>
      </c>
      <c r="J1400" s="9">
        <v>10.338077</v>
      </c>
      <c r="K1400" s="9">
        <f t="shared" si="63"/>
        <v>665.63988390729378</v>
      </c>
      <c r="L1400" s="10">
        <f t="shared" si="64"/>
        <v>0.33436011609270622</v>
      </c>
      <c r="M1400" s="10">
        <f t="shared" si="65"/>
        <v>-0.33436011609270622</v>
      </c>
      <c r="N1400" s="6">
        <f>DATEDIF(A1400, I1400, "d")</f>
        <v>993</v>
      </c>
    </row>
    <row r="1401" spans="1:14" ht="14.25">
      <c r="A1401" s="5">
        <v>43735</v>
      </c>
      <c r="B1401" s="6" t="s">
        <v>2270</v>
      </c>
      <c r="C1401" s="6" t="s">
        <v>2271</v>
      </c>
      <c r="D1401" s="17">
        <v>3410586000</v>
      </c>
      <c r="E1401" s="6" t="s">
        <v>19</v>
      </c>
      <c r="F1401" s="6" t="str">
        <f>IF(E1401="BUY", "SELL", IF(E1401="SELL", "BUY", ""))</f>
        <v>BUY</v>
      </c>
      <c r="G1401" s="7">
        <v>99.360000999999997</v>
      </c>
      <c r="H1401" s="7">
        <v>1000</v>
      </c>
      <c r="I1401" s="11">
        <v>44727</v>
      </c>
      <c r="J1401" s="9">
        <v>86.889999000000003</v>
      </c>
      <c r="K1401" s="9">
        <f t="shared" si="63"/>
        <v>874.49676052237567</v>
      </c>
      <c r="L1401" s="10">
        <f t="shared" si="64"/>
        <v>-0.12550323947762435</v>
      </c>
      <c r="M1401" s="10">
        <f t="shared" si="65"/>
        <v>0.12550323947762435</v>
      </c>
      <c r="N1401" s="6">
        <f>DATEDIF(A1401, I1401, "d")</f>
        <v>992</v>
      </c>
    </row>
    <row r="1402" spans="1:14" ht="14.25">
      <c r="A1402" s="5">
        <v>43735</v>
      </c>
      <c r="B1402" s="6" t="s">
        <v>1737</v>
      </c>
      <c r="C1402" s="6" t="s">
        <v>1738</v>
      </c>
      <c r="D1402" s="17">
        <v>5313185192</v>
      </c>
      <c r="E1402" s="6" t="s">
        <v>19</v>
      </c>
      <c r="F1402" s="6" t="str">
        <f>IF(E1402="BUY", "SELL", IF(E1402="SELL", "BUY", ""))</f>
        <v>BUY</v>
      </c>
      <c r="G1402" s="7">
        <v>57.439999</v>
      </c>
      <c r="H1402" s="7">
        <v>1000</v>
      </c>
      <c r="I1402" s="5">
        <v>43782</v>
      </c>
      <c r="J1402" s="9">
        <v>71.029999000000004</v>
      </c>
      <c r="K1402" s="9">
        <f t="shared" si="63"/>
        <v>1236.59471163988</v>
      </c>
      <c r="L1402" s="10">
        <f t="shared" si="64"/>
        <v>0.23659471163987997</v>
      </c>
      <c r="M1402" s="10">
        <f t="shared" si="65"/>
        <v>-0.23659471163987997</v>
      </c>
      <c r="N1402" s="6">
        <f>DATEDIF(A1402, I1402, "d")</f>
        <v>47</v>
      </c>
    </row>
    <row r="1403" spans="1:14" ht="14.25">
      <c r="A1403" s="5">
        <v>43735</v>
      </c>
      <c r="B1403" s="6" t="s">
        <v>2657</v>
      </c>
      <c r="C1403" s="6" t="s">
        <v>2658</v>
      </c>
      <c r="D1403" s="17">
        <v>2483909373</v>
      </c>
      <c r="E1403" s="6" t="s">
        <v>19</v>
      </c>
      <c r="F1403" s="6" t="str">
        <f>IF(E1403="BUY", "SELL", IF(E1403="SELL", "BUY", ""))</f>
        <v>BUY</v>
      </c>
      <c r="G1403" s="7">
        <v>25.24</v>
      </c>
      <c r="H1403" s="7">
        <v>1000</v>
      </c>
      <c r="I1403" s="5">
        <v>43861</v>
      </c>
      <c r="J1403" s="9">
        <v>32.360000999999997</v>
      </c>
      <c r="K1403" s="9">
        <f t="shared" si="63"/>
        <v>1282.0919572107766</v>
      </c>
      <c r="L1403" s="10">
        <f t="shared" si="64"/>
        <v>0.28209195721077662</v>
      </c>
      <c r="M1403" s="10">
        <f t="shared" si="65"/>
        <v>-0.28209195721077662</v>
      </c>
      <c r="N1403" s="6">
        <f>DATEDIF(A1403, I1403, "d")</f>
        <v>126</v>
      </c>
    </row>
    <row r="1404" spans="1:14" ht="14.25">
      <c r="A1404" s="5">
        <v>43735</v>
      </c>
      <c r="B1404" s="6" t="s">
        <v>2635</v>
      </c>
      <c r="C1404" s="6" t="s">
        <v>2636</v>
      </c>
      <c r="D1404" s="17">
        <v>231197137</v>
      </c>
      <c r="E1404" s="6" t="s">
        <v>19</v>
      </c>
      <c r="F1404" s="6" t="str">
        <f>IF(E1404="BUY", "SELL", IF(E1404="SELL", "BUY", ""))</f>
        <v>BUY</v>
      </c>
      <c r="G1404" s="7">
        <v>13</v>
      </c>
      <c r="H1404" s="7">
        <v>1000</v>
      </c>
      <c r="I1404" s="5">
        <v>44116</v>
      </c>
      <c r="J1404" s="9">
        <v>12.51</v>
      </c>
      <c r="K1404" s="9">
        <f t="shared" si="63"/>
        <v>962.30769230769226</v>
      </c>
      <c r="L1404" s="10">
        <f t="shared" si="64"/>
        <v>-3.7692307692307733E-2</v>
      </c>
      <c r="M1404" s="10">
        <f t="shared" si="65"/>
        <v>3.7692307692307733E-2</v>
      </c>
      <c r="N1404" s="6">
        <f>DATEDIF(A1404, I1404, "d")</f>
        <v>381</v>
      </c>
    </row>
    <row r="1405" spans="1:14" ht="14.25">
      <c r="A1405" s="5">
        <v>43735</v>
      </c>
      <c r="B1405" s="6" t="s">
        <v>1895</v>
      </c>
      <c r="C1405" s="6" t="s">
        <v>1896</v>
      </c>
      <c r="D1405" s="17">
        <v>427763924</v>
      </c>
      <c r="E1405" s="6" t="s">
        <v>16</v>
      </c>
      <c r="F1405" s="6" t="str">
        <f>IF(E1405="BUY", "SELL", IF(E1405="SELL", "BUY", ""))</f>
        <v>SELL</v>
      </c>
      <c r="G1405" s="7">
        <v>18.34</v>
      </c>
      <c r="H1405" s="7">
        <v>1000</v>
      </c>
      <c r="I1405" s="5">
        <v>43805</v>
      </c>
      <c r="J1405" s="9">
        <v>24.09</v>
      </c>
      <c r="K1405" s="9">
        <f t="shared" si="63"/>
        <v>1313.5223555070884</v>
      </c>
      <c r="L1405" s="10">
        <f t="shared" si="64"/>
        <v>-0.3135223555070884</v>
      </c>
      <c r="M1405" s="10">
        <f t="shared" si="65"/>
        <v>0.3135223555070884</v>
      </c>
      <c r="N1405" s="6">
        <f>DATEDIF(A1405, I1405, "d")</f>
        <v>70</v>
      </c>
    </row>
    <row r="1406" spans="1:14" ht="14.25">
      <c r="A1406" s="5">
        <v>43742</v>
      </c>
      <c r="B1406" s="6" t="s">
        <v>2458</v>
      </c>
      <c r="C1406" s="6" t="s">
        <v>2459</v>
      </c>
      <c r="D1406" s="17">
        <v>5636638439</v>
      </c>
      <c r="E1406" s="6" t="s">
        <v>19</v>
      </c>
      <c r="F1406" s="6" t="str">
        <f>IF(E1406="BUY", "SELL", IF(E1406="SELL", "BUY", ""))</f>
        <v>BUY</v>
      </c>
      <c r="G1406" s="7">
        <v>18.024571999999999</v>
      </c>
      <c r="H1406" s="7">
        <v>1000</v>
      </c>
      <c r="I1406" s="5">
        <v>43787</v>
      </c>
      <c r="J1406" s="9">
        <v>15.940861</v>
      </c>
      <c r="K1406" s="9">
        <f t="shared" si="63"/>
        <v>884.39608995986157</v>
      </c>
      <c r="L1406" s="10">
        <f t="shared" si="64"/>
        <v>-0.11560391004013842</v>
      </c>
      <c r="M1406" s="10">
        <f t="shared" si="65"/>
        <v>0.11560391004013842</v>
      </c>
      <c r="N1406" s="6">
        <f>DATEDIF(A1406, I1406, "d")</f>
        <v>45</v>
      </c>
    </row>
    <row r="1407" spans="1:14" ht="14.25">
      <c r="A1407" s="5">
        <v>43742</v>
      </c>
      <c r="B1407" s="6" t="s">
        <v>379</v>
      </c>
      <c r="C1407" s="6" t="s">
        <v>380</v>
      </c>
      <c r="D1407" s="17">
        <v>4120653358</v>
      </c>
      <c r="E1407" s="6" t="s">
        <v>16</v>
      </c>
      <c r="F1407" s="6" t="str">
        <f>IF(E1407="BUY", "SELL", IF(E1407="SELL", "BUY", ""))</f>
        <v>SELL</v>
      </c>
      <c r="G1407" s="7">
        <v>13.162156</v>
      </c>
      <c r="H1407" s="7">
        <v>1000</v>
      </c>
      <c r="I1407" s="5">
        <v>43746</v>
      </c>
      <c r="J1407" s="9">
        <v>13.056578999999999</v>
      </c>
      <c r="K1407" s="9">
        <f t="shared" si="63"/>
        <v>991.97874573132253</v>
      </c>
      <c r="L1407" s="10">
        <f t="shared" si="64"/>
        <v>8.0212542686774677E-3</v>
      </c>
      <c r="M1407" s="10">
        <f t="shared" si="65"/>
        <v>-8.0212542686774677E-3</v>
      </c>
      <c r="N1407" s="6">
        <f>DATEDIF(A1407, I1407, "d")</f>
        <v>4</v>
      </c>
    </row>
    <row r="1408" spans="1:14" ht="14.25">
      <c r="A1408" s="5">
        <v>43745</v>
      </c>
      <c r="B1408" s="6" t="s">
        <v>803</v>
      </c>
      <c r="C1408" s="6" t="s">
        <v>804</v>
      </c>
      <c r="D1408" s="17">
        <v>5919262110</v>
      </c>
      <c r="E1408" s="6" t="s">
        <v>19</v>
      </c>
      <c r="F1408" s="6" t="str">
        <f>IF(E1408="BUY", "SELL", IF(E1408="SELL", "BUY", ""))</f>
        <v>BUY</v>
      </c>
      <c r="G1408" s="7">
        <v>62.759998000000003</v>
      </c>
      <c r="H1408" s="7">
        <v>1000</v>
      </c>
      <c r="I1408" s="5">
        <v>43811</v>
      </c>
      <c r="J1408" s="9">
        <v>66.889999000000003</v>
      </c>
      <c r="K1408" s="9">
        <f t="shared" si="63"/>
        <v>1065.8062640473634</v>
      </c>
      <c r="L1408" s="10">
        <f t="shared" si="64"/>
        <v>6.5806264047363353E-2</v>
      </c>
      <c r="M1408" s="10">
        <f t="shared" si="65"/>
        <v>-6.5806264047363353E-2</v>
      </c>
      <c r="N1408" s="6">
        <f>DATEDIF(A1408, I1408, "d")</f>
        <v>66</v>
      </c>
    </row>
    <row r="1409" spans="1:14" ht="14.25">
      <c r="A1409" s="5">
        <v>43745</v>
      </c>
      <c r="B1409" s="6" t="s">
        <v>797</v>
      </c>
      <c r="C1409" s="6" t="s">
        <v>798</v>
      </c>
      <c r="D1409" s="17">
        <v>1778952733</v>
      </c>
      <c r="E1409" s="6" t="s">
        <v>19</v>
      </c>
      <c r="F1409" s="6" t="str">
        <f>IF(E1409="BUY", "SELL", IF(E1409="SELL", "BUY", ""))</f>
        <v>BUY</v>
      </c>
      <c r="G1409" s="7">
        <v>47.537632000000002</v>
      </c>
      <c r="H1409" s="7">
        <v>1000</v>
      </c>
      <c r="I1409" s="11">
        <v>44727</v>
      </c>
      <c r="J1409" s="9">
        <v>23.07</v>
      </c>
      <c r="K1409" s="9">
        <f t="shared" si="63"/>
        <v>485.29973053769277</v>
      </c>
      <c r="L1409" s="10">
        <f t="shared" si="64"/>
        <v>-0.51470026946230718</v>
      </c>
      <c r="M1409" s="10">
        <f t="shared" si="65"/>
        <v>0.51470026946230718</v>
      </c>
      <c r="N1409" s="6">
        <f>DATEDIF(A1409, I1409, "d")</f>
        <v>982</v>
      </c>
    </row>
    <row r="1410" spans="1:14" ht="14.25">
      <c r="A1410" s="5">
        <v>43746</v>
      </c>
      <c r="B1410" s="6" t="s">
        <v>2538</v>
      </c>
      <c r="C1410" s="6" t="s">
        <v>2538</v>
      </c>
      <c r="D1410" s="17">
        <v>31237444</v>
      </c>
      <c r="E1410" s="6" t="s">
        <v>19</v>
      </c>
      <c r="F1410" s="6" t="str">
        <f>IF(E1410="BUY", "SELL", IF(E1410="SELL", "BUY", ""))</f>
        <v>BUY</v>
      </c>
      <c r="G1410" s="7">
        <v>207.199997</v>
      </c>
      <c r="H1410" s="7">
        <v>1000</v>
      </c>
      <c r="I1410" s="11">
        <v>44727</v>
      </c>
      <c r="J1410" s="9">
        <v>2.9119999999999999</v>
      </c>
      <c r="K1410" s="9">
        <f t="shared" si="63"/>
        <v>14.054054257539395</v>
      </c>
      <c r="L1410" s="10">
        <f t="shared" si="64"/>
        <v>-0.98594594574246064</v>
      </c>
      <c r="M1410" s="10">
        <f t="shared" si="65"/>
        <v>0.98594594574246064</v>
      </c>
      <c r="N1410" s="6">
        <f>DATEDIF(A1410, I1410, "d")</f>
        <v>981</v>
      </c>
    </row>
    <row r="1411" spans="1:14" ht="14.25">
      <c r="A1411" s="5">
        <v>43746</v>
      </c>
      <c r="B1411" s="6" t="s">
        <v>379</v>
      </c>
      <c r="C1411" s="6" t="s">
        <v>380</v>
      </c>
      <c r="D1411" s="17">
        <v>4120653358</v>
      </c>
      <c r="E1411" s="6" t="s">
        <v>19</v>
      </c>
      <c r="F1411" s="6" t="str">
        <f>IF(E1411="BUY", "SELL", IF(E1411="SELL", "BUY", ""))</f>
        <v>BUY</v>
      </c>
      <c r="G1411" s="7">
        <v>13.056578999999999</v>
      </c>
      <c r="H1411" s="7">
        <v>1000</v>
      </c>
      <c r="I1411" s="5">
        <v>43784</v>
      </c>
      <c r="J1411" s="9">
        <v>14.825022000000001</v>
      </c>
      <c r="K1411" s="9">
        <f t="shared" ref="K1411:K1474" si="66">(H1411/G1411)*J1411</f>
        <v>1135.444590807439</v>
      </c>
      <c r="L1411" s="10">
        <f t="shared" ref="L1411:L1474" si="67">IF(F1411="BUY",(K1411-H1411)/H1411, IF(F1411="SELL", (H1411-K1411)/H1411, "Invalid"))</f>
        <v>0.13544459080743901</v>
      </c>
      <c r="M1411" s="10">
        <f t="shared" ref="M1411:M1474" si="68">IF(E1411="BUY",(K1411-H1411)/H1411,IF(E1411="SELL",(H1411-K1411)/H1411,""))</f>
        <v>-0.13544459080743901</v>
      </c>
      <c r="N1411" s="6">
        <f>DATEDIF(A1411, I1411, "d")</f>
        <v>38</v>
      </c>
    </row>
    <row r="1412" spans="1:14" ht="14.25">
      <c r="A1412" s="5">
        <v>43746</v>
      </c>
      <c r="B1412" s="6" t="s">
        <v>1779</v>
      </c>
      <c r="C1412" s="6" t="s">
        <v>1780</v>
      </c>
      <c r="D1412" s="17">
        <v>5633817200</v>
      </c>
      <c r="E1412" s="6" t="s">
        <v>19</v>
      </c>
      <c r="F1412" s="6" t="str">
        <f>IF(E1412="BUY", "SELL", IF(E1412="SELL", "BUY", ""))</f>
        <v>BUY</v>
      </c>
      <c r="G1412" s="7">
        <v>12.62</v>
      </c>
      <c r="H1412" s="7">
        <v>1000</v>
      </c>
      <c r="I1412" s="11">
        <v>44727</v>
      </c>
      <c r="J1412" s="9">
        <v>22.559999000000001</v>
      </c>
      <c r="K1412" s="9">
        <f t="shared" si="66"/>
        <v>1787.6385895404123</v>
      </c>
      <c r="L1412" s="10">
        <f t="shared" si="67"/>
        <v>0.78763858954041233</v>
      </c>
      <c r="M1412" s="10">
        <f t="shared" si="68"/>
        <v>-0.78763858954041233</v>
      </c>
      <c r="N1412" s="6">
        <f>DATEDIF(A1412, I1412, "d")</f>
        <v>981</v>
      </c>
    </row>
    <row r="1413" spans="1:14" ht="14.25">
      <c r="A1413" s="5">
        <v>43748</v>
      </c>
      <c r="B1413" s="6" t="s">
        <v>1031</v>
      </c>
      <c r="C1413" s="6" t="s">
        <v>1032</v>
      </c>
      <c r="D1413" s="17">
        <v>1174076810</v>
      </c>
      <c r="E1413" s="6" t="s">
        <v>19</v>
      </c>
      <c r="F1413" s="6" t="str">
        <f>IF(E1413="BUY", "SELL", IF(E1413="SELL", "BUY", ""))</f>
        <v>BUY</v>
      </c>
      <c r="G1413" s="7">
        <v>14.173923</v>
      </c>
      <c r="H1413" s="7">
        <v>1000</v>
      </c>
      <c r="I1413" s="11">
        <v>44727</v>
      </c>
      <c r="J1413" s="9">
        <v>11.54</v>
      </c>
      <c r="K1413" s="9">
        <f t="shared" si="66"/>
        <v>814.17120722329298</v>
      </c>
      <c r="L1413" s="10">
        <f t="shared" si="67"/>
        <v>-0.18582879277670702</v>
      </c>
      <c r="M1413" s="10">
        <f t="shared" si="68"/>
        <v>0.18582879277670702</v>
      </c>
      <c r="N1413" s="6">
        <f>DATEDIF(A1413, I1413, "d")</f>
        <v>979</v>
      </c>
    </row>
    <row r="1414" spans="1:14" ht="14.25">
      <c r="A1414" s="5">
        <v>43749</v>
      </c>
      <c r="B1414" s="6" t="s">
        <v>2661</v>
      </c>
      <c r="C1414" s="6" t="s">
        <v>2662</v>
      </c>
      <c r="D1414" s="17">
        <v>470093389</v>
      </c>
      <c r="E1414" s="6" t="s">
        <v>16</v>
      </c>
      <c r="F1414" s="6" t="str">
        <f>IF(E1414="BUY", "SELL", IF(E1414="SELL", "BUY", ""))</f>
        <v>SELL</v>
      </c>
      <c r="G1414" s="7">
        <v>15.21</v>
      </c>
      <c r="H1414" s="7">
        <v>1000</v>
      </c>
      <c r="I1414" s="11">
        <v>44727</v>
      </c>
      <c r="J1414" s="9">
        <v>14.1</v>
      </c>
      <c r="K1414" s="9">
        <f t="shared" si="66"/>
        <v>927.0216962524654</v>
      </c>
      <c r="L1414" s="10">
        <f t="shared" si="67"/>
        <v>7.2978303747534598E-2</v>
      </c>
      <c r="M1414" s="10">
        <f t="shared" si="68"/>
        <v>-7.2978303747534598E-2</v>
      </c>
      <c r="N1414" s="6">
        <f>DATEDIF(A1414, I1414, "d")</f>
        <v>978</v>
      </c>
    </row>
    <row r="1415" spans="1:14" ht="14.25">
      <c r="A1415" s="5">
        <v>43749</v>
      </c>
      <c r="B1415" s="6" t="s">
        <v>2609</v>
      </c>
      <c r="C1415" s="6" t="s">
        <v>2610</v>
      </c>
      <c r="D1415" s="17">
        <v>3111835764</v>
      </c>
      <c r="E1415" s="6" t="s">
        <v>16</v>
      </c>
      <c r="F1415" s="6" t="str">
        <f>IF(E1415="BUY", "SELL", IF(E1415="SELL", "BUY", ""))</f>
        <v>SELL</v>
      </c>
      <c r="G1415" s="7">
        <v>12.18</v>
      </c>
      <c r="H1415" s="7">
        <v>1000</v>
      </c>
      <c r="I1415" s="5">
        <v>43781</v>
      </c>
      <c r="J1415" s="9">
        <v>21.975000000000001</v>
      </c>
      <c r="K1415" s="9">
        <f t="shared" si="66"/>
        <v>1804.1871921182267</v>
      </c>
      <c r="L1415" s="10">
        <f t="shared" si="67"/>
        <v>-0.80418719211822665</v>
      </c>
      <c r="M1415" s="10">
        <f t="shared" si="68"/>
        <v>0.80418719211822665</v>
      </c>
      <c r="N1415" s="6">
        <f>DATEDIF(A1415, I1415, "d")</f>
        <v>32</v>
      </c>
    </row>
    <row r="1416" spans="1:14" ht="14.25">
      <c r="A1416" s="5">
        <v>43754</v>
      </c>
      <c r="B1416" s="6" t="s">
        <v>2181</v>
      </c>
      <c r="C1416" s="6" t="s">
        <v>2182</v>
      </c>
      <c r="D1416" s="17">
        <v>330985969</v>
      </c>
      <c r="E1416" s="6" t="s">
        <v>19</v>
      </c>
      <c r="F1416" s="6" t="str">
        <f>IF(E1416="BUY", "SELL", IF(E1416="SELL", "BUY", ""))</f>
        <v>BUY</v>
      </c>
      <c r="G1416" s="7">
        <v>19.73</v>
      </c>
      <c r="H1416" s="7">
        <v>1000</v>
      </c>
      <c r="I1416" s="5">
        <v>43839</v>
      </c>
      <c r="J1416" s="9">
        <v>20.799999</v>
      </c>
      <c r="K1416" s="9">
        <f t="shared" si="66"/>
        <v>1054.2320831221491</v>
      </c>
      <c r="L1416" s="10">
        <f t="shared" si="67"/>
        <v>5.4232083122149104E-2</v>
      </c>
      <c r="M1416" s="10">
        <f t="shared" si="68"/>
        <v>-5.4232083122149104E-2</v>
      </c>
      <c r="N1416" s="6">
        <f>DATEDIF(A1416, I1416, "d")</f>
        <v>85</v>
      </c>
    </row>
    <row r="1417" spans="1:14" ht="14.25">
      <c r="A1417" s="5">
        <v>43754</v>
      </c>
      <c r="B1417" s="6" t="s">
        <v>987</v>
      </c>
      <c r="C1417" s="6" t="s">
        <v>988</v>
      </c>
      <c r="D1417" s="17">
        <v>2425545000</v>
      </c>
      <c r="E1417" s="6" t="s">
        <v>19</v>
      </c>
      <c r="F1417" s="6" t="str">
        <f>IF(E1417="BUY", "SELL", IF(E1417="SELL", "BUY", ""))</f>
        <v>BUY</v>
      </c>
      <c r="G1417" s="7">
        <v>9.91</v>
      </c>
      <c r="H1417" s="7">
        <v>1000</v>
      </c>
      <c r="I1417" s="11">
        <v>44062</v>
      </c>
      <c r="J1417" s="9">
        <v>18.66</v>
      </c>
      <c r="K1417" s="9">
        <f t="shared" si="66"/>
        <v>1882.946518668012</v>
      </c>
      <c r="L1417" s="10">
        <f t="shared" si="67"/>
        <v>0.88294651866801199</v>
      </c>
      <c r="M1417" s="10">
        <f t="shared" si="68"/>
        <v>-0.88294651866801199</v>
      </c>
      <c r="N1417" s="6">
        <f>DATEDIF(A1417, I1417, "d")</f>
        <v>308</v>
      </c>
    </row>
    <row r="1418" spans="1:14" ht="14.25">
      <c r="A1418" s="5">
        <v>43754</v>
      </c>
      <c r="B1418" s="6" t="s">
        <v>377</v>
      </c>
      <c r="C1418" s="6" t="s">
        <v>378</v>
      </c>
      <c r="D1418" s="17">
        <v>3110924830</v>
      </c>
      <c r="E1418" s="6" t="s">
        <v>19</v>
      </c>
      <c r="F1418" s="6" t="str">
        <f>IF(E1418="BUY", "SELL", IF(E1418="SELL", "BUY", ""))</f>
        <v>BUY</v>
      </c>
      <c r="G1418" s="7">
        <v>43.025700000000001</v>
      </c>
      <c r="H1418" s="7">
        <v>1000</v>
      </c>
      <c r="I1418" s="5">
        <v>43815</v>
      </c>
      <c r="J1418" s="9">
        <v>42.574032000000003</v>
      </c>
      <c r="K1418" s="9">
        <f t="shared" si="66"/>
        <v>989.5023671898424</v>
      </c>
      <c r="L1418" s="10">
        <f t="shared" si="67"/>
        <v>-1.0497632810157597E-2</v>
      </c>
      <c r="M1418" s="10">
        <f t="shared" si="68"/>
        <v>1.0497632810157597E-2</v>
      </c>
      <c r="N1418" s="6">
        <f>DATEDIF(A1418, I1418, "d")</f>
        <v>61</v>
      </c>
    </row>
    <row r="1419" spans="1:14" ht="14.25">
      <c r="A1419" s="5">
        <v>43761</v>
      </c>
      <c r="B1419" s="6" t="s">
        <v>2020</v>
      </c>
      <c r="C1419" s="6" t="s">
        <v>2021</v>
      </c>
      <c r="D1419" s="17">
        <v>428169000</v>
      </c>
      <c r="E1419" s="6" t="s">
        <v>16</v>
      </c>
      <c r="F1419" s="6" t="str">
        <f>IF(E1419="BUY", "SELL", IF(E1419="SELL", "BUY", ""))</f>
        <v>SELL</v>
      </c>
      <c r="G1419" s="7">
        <v>16.739999999999998</v>
      </c>
      <c r="H1419" s="7">
        <v>1000</v>
      </c>
      <c r="I1419" s="5">
        <v>43936</v>
      </c>
      <c r="J1419" s="9">
        <v>6.32</v>
      </c>
      <c r="K1419" s="9">
        <f t="shared" si="66"/>
        <v>377.53882915173244</v>
      </c>
      <c r="L1419" s="10">
        <f t="shared" si="67"/>
        <v>0.62246117084826758</v>
      </c>
      <c r="M1419" s="10">
        <f t="shared" si="68"/>
        <v>-0.62246117084826758</v>
      </c>
      <c r="N1419" s="6">
        <f>DATEDIF(A1419, I1419, "d")</f>
        <v>175</v>
      </c>
    </row>
    <row r="1420" spans="1:14" ht="14.25">
      <c r="A1420" s="5">
        <v>43763</v>
      </c>
      <c r="B1420" s="6" t="s">
        <v>678</v>
      </c>
      <c r="C1420" s="6" t="s">
        <v>679</v>
      </c>
      <c r="D1420" s="17">
        <v>9819059159</v>
      </c>
      <c r="E1420" s="6" t="s">
        <v>16</v>
      </c>
      <c r="F1420" s="6" t="str">
        <f>IF(E1420="BUY", "SELL", IF(E1420="SELL", "BUY", ""))</f>
        <v>SELL</v>
      </c>
      <c r="G1420" s="7">
        <v>30.647037999999998</v>
      </c>
      <c r="H1420" s="7">
        <v>1000</v>
      </c>
      <c r="I1420" s="11">
        <v>43942</v>
      </c>
      <c r="J1420" s="9">
        <v>11</v>
      </c>
      <c r="K1420" s="9">
        <f t="shared" si="66"/>
        <v>358.92538783030187</v>
      </c>
      <c r="L1420" s="10">
        <f t="shared" si="67"/>
        <v>0.64107461216969819</v>
      </c>
      <c r="M1420" s="10">
        <f t="shared" si="68"/>
        <v>-0.64107461216969819</v>
      </c>
      <c r="N1420" s="6">
        <f>DATEDIF(A1420, I1420, "d")</f>
        <v>179</v>
      </c>
    </row>
    <row r="1421" spans="1:14" ht="14.25">
      <c r="A1421" s="5">
        <v>43763</v>
      </c>
      <c r="B1421" s="6" t="s">
        <v>1149</v>
      </c>
      <c r="C1421" s="6" t="s">
        <v>1150</v>
      </c>
      <c r="D1421" s="17">
        <v>7144072000</v>
      </c>
      <c r="E1421" s="6" t="s">
        <v>19</v>
      </c>
      <c r="F1421" s="6" t="str">
        <f>IF(E1421="BUY", "SELL", IF(E1421="SELL", "BUY", ""))</f>
        <v>BUY</v>
      </c>
      <c r="G1421" s="7">
        <v>59.02</v>
      </c>
      <c r="H1421" s="7">
        <v>1000</v>
      </c>
      <c r="I1421" s="11">
        <v>43853</v>
      </c>
      <c r="J1421" s="9">
        <v>57.74</v>
      </c>
      <c r="K1421" s="9">
        <f t="shared" si="66"/>
        <v>978.31243646221606</v>
      </c>
      <c r="L1421" s="10">
        <f t="shared" si="67"/>
        <v>-2.1687563537783946E-2</v>
      </c>
      <c r="M1421" s="10">
        <f t="shared" si="68"/>
        <v>2.1687563537783946E-2</v>
      </c>
      <c r="N1421" s="6">
        <f>DATEDIF(A1421, I1421, "d")</f>
        <v>90</v>
      </c>
    </row>
    <row r="1422" spans="1:14" ht="14.25">
      <c r="A1422" s="5">
        <v>43763</v>
      </c>
      <c r="B1422" s="6" t="s">
        <v>2663</v>
      </c>
      <c r="C1422" s="6" t="s">
        <v>2664</v>
      </c>
      <c r="D1422" s="17">
        <v>2127247740</v>
      </c>
      <c r="E1422" s="6" t="s">
        <v>19</v>
      </c>
      <c r="F1422" s="6" t="str">
        <f>IF(E1422="BUY", "SELL", IF(E1422="SELL", "BUY", ""))</f>
        <v>BUY</v>
      </c>
      <c r="G1422" s="7">
        <v>9.9600000000000009</v>
      </c>
      <c r="H1422" s="7">
        <v>1000</v>
      </c>
      <c r="I1422" s="11">
        <v>44727</v>
      </c>
      <c r="J1422" s="9">
        <v>8.1300000000000008</v>
      </c>
      <c r="K1422" s="9">
        <f t="shared" si="66"/>
        <v>816.26506024096386</v>
      </c>
      <c r="L1422" s="10">
        <f t="shared" si="67"/>
        <v>-0.18373493975903613</v>
      </c>
      <c r="M1422" s="10">
        <f t="shared" si="68"/>
        <v>0.18373493975903613</v>
      </c>
      <c r="N1422" s="6">
        <f>DATEDIF(A1422, I1422, "d")</f>
        <v>964</v>
      </c>
    </row>
    <row r="1423" spans="1:14" ht="14.25">
      <c r="A1423" s="5">
        <v>43763</v>
      </c>
      <c r="B1423" s="6" t="s">
        <v>2667</v>
      </c>
      <c r="C1423" s="6" t="s">
        <v>2668</v>
      </c>
      <c r="D1423" s="17">
        <v>2362650840</v>
      </c>
      <c r="E1423" s="6" t="s">
        <v>19</v>
      </c>
      <c r="F1423" s="6" t="str">
        <f>IF(E1423="BUY", "SELL", IF(E1423="SELL", "BUY", ""))</f>
        <v>BUY</v>
      </c>
      <c r="G1423" s="7">
        <v>9.36</v>
      </c>
      <c r="H1423" s="7">
        <v>1000</v>
      </c>
      <c r="I1423" s="11">
        <v>44727</v>
      </c>
      <c r="J1423" s="9">
        <v>21.190000999999999</v>
      </c>
      <c r="K1423" s="9">
        <f t="shared" si="66"/>
        <v>2263.8889957264955</v>
      </c>
      <c r="L1423" s="10">
        <f t="shared" si="67"/>
        <v>1.2638889957264956</v>
      </c>
      <c r="M1423" s="10">
        <f t="shared" si="68"/>
        <v>-1.2638889957264956</v>
      </c>
      <c r="N1423" s="6">
        <f>DATEDIF(A1423, I1423, "d")</f>
        <v>964</v>
      </c>
    </row>
    <row r="1424" spans="1:14" ht="14.25">
      <c r="A1424" s="11">
        <v>43766</v>
      </c>
      <c r="B1424" s="6" t="s">
        <v>839</v>
      </c>
      <c r="C1424" s="6" t="s">
        <v>840</v>
      </c>
      <c r="D1424" s="17">
        <v>4029102194</v>
      </c>
      <c r="E1424" s="12" t="s">
        <v>16</v>
      </c>
      <c r="F1424" s="13" t="str">
        <f>IF(E1424="BUY", "SELL", IF(E1424="SELL", "BUY", ""))</f>
        <v>SELL</v>
      </c>
      <c r="G1424" s="7">
        <v>105.196625</v>
      </c>
      <c r="H1424" s="7">
        <v>1000</v>
      </c>
      <c r="I1424" s="11">
        <v>44727</v>
      </c>
      <c r="J1424" s="9">
        <v>125.683212</v>
      </c>
      <c r="K1424" s="9">
        <f t="shared" si="66"/>
        <v>1194.7456679337386</v>
      </c>
      <c r="L1424" s="10">
        <f t="shared" si="67"/>
        <v>-0.19474566793373857</v>
      </c>
      <c r="M1424" s="10">
        <f t="shared" si="68"/>
        <v>0.19474566793373857</v>
      </c>
      <c r="N1424" s="6">
        <f>DATEDIF(A1424, I1424, "d")</f>
        <v>961</v>
      </c>
    </row>
    <row r="1425" spans="1:14" ht="14.25">
      <c r="A1425" s="11">
        <v>43766</v>
      </c>
      <c r="B1425" s="6" t="s">
        <v>1850</v>
      </c>
      <c r="C1425" s="6" t="s">
        <v>1851</v>
      </c>
      <c r="D1425" s="17">
        <v>1964293212</v>
      </c>
      <c r="E1425" s="12" t="s">
        <v>16</v>
      </c>
      <c r="F1425" s="13" t="str">
        <f>IF(E1425="BUY", "SELL", IF(E1425="SELL", "BUY", ""))</f>
        <v>SELL</v>
      </c>
      <c r="G1425" s="7">
        <v>49.415829000000002</v>
      </c>
      <c r="H1425" s="7">
        <v>1000</v>
      </c>
      <c r="I1425" s="11">
        <v>44365</v>
      </c>
      <c r="J1425" s="9">
        <v>60.962840999999997</v>
      </c>
      <c r="K1425" s="9">
        <f t="shared" si="66"/>
        <v>1233.6703083540294</v>
      </c>
      <c r="L1425" s="10">
        <f t="shared" si="67"/>
        <v>-0.23367030835402944</v>
      </c>
      <c r="M1425" s="10">
        <f t="shared" si="68"/>
        <v>0.23367030835402944</v>
      </c>
      <c r="N1425" s="6">
        <f>DATEDIF(A1425, I1425, "d")</f>
        <v>599</v>
      </c>
    </row>
    <row r="1426" spans="1:14" ht="14.25">
      <c r="A1426" s="5">
        <v>43767</v>
      </c>
      <c r="B1426" s="6" t="s">
        <v>2016</v>
      </c>
      <c r="C1426" s="6" t="s">
        <v>2017</v>
      </c>
      <c r="D1426" s="17">
        <v>2536112068</v>
      </c>
      <c r="E1426" s="6" t="s">
        <v>19</v>
      </c>
      <c r="F1426" s="6" t="str">
        <f>IF(E1426="BUY", "SELL", IF(E1426="SELL", "BUY", ""))</f>
        <v>BUY</v>
      </c>
      <c r="G1426" s="7">
        <v>5.27</v>
      </c>
      <c r="H1426" s="7">
        <v>1000</v>
      </c>
      <c r="I1426" s="11">
        <v>44727</v>
      </c>
      <c r="J1426" s="9">
        <v>5.43</v>
      </c>
      <c r="K1426" s="9">
        <f t="shared" si="66"/>
        <v>1030.360531309298</v>
      </c>
      <c r="L1426" s="10">
        <f t="shared" si="67"/>
        <v>3.0360531309298038E-2</v>
      </c>
      <c r="M1426" s="10">
        <f t="shared" si="68"/>
        <v>-3.0360531309298038E-2</v>
      </c>
      <c r="N1426" s="6">
        <f>DATEDIF(A1426, I1426, "d")</f>
        <v>960</v>
      </c>
    </row>
    <row r="1427" spans="1:14" ht="14.25">
      <c r="A1427" s="11">
        <v>43768</v>
      </c>
      <c r="B1427" s="6" t="s">
        <v>1989</v>
      </c>
      <c r="C1427" s="6" t="s">
        <v>1990</v>
      </c>
      <c r="D1427" s="17">
        <v>7333389600</v>
      </c>
      <c r="E1427" s="12" t="s">
        <v>16</v>
      </c>
      <c r="F1427" s="13" t="str">
        <f>IF(E1427="BUY", "SELL", IF(E1427="SELL", "BUY", ""))</f>
        <v>SELL</v>
      </c>
      <c r="G1427" s="7">
        <v>42.099997999999999</v>
      </c>
      <c r="H1427" s="7">
        <v>1000</v>
      </c>
      <c r="I1427" s="11">
        <v>44624</v>
      </c>
      <c r="J1427" s="9">
        <v>74.680000000000007</v>
      </c>
      <c r="K1427" s="9">
        <f t="shared" si="66"/>
        <v>1773.8718182361911</v>
      </c>
      <c r="L1427" s="10">
        <f t="shared" si="67"/>
        <v>-0.77387181823619111</v>
      </c>
      <c r="M1427" s="10">
        <f t="shared" si="68"/>
        <v>0.77387181823619111</v>
      </c>
      <c r="N1427" s="6">
        <f>DATEDIF(A1427, I1427, "d")</f>
        <v>856</v>
      </c>
    </row>
    <row r="1428" spans="1:14" ht="14.25">
      <c r="A1428" s="5">
        <v>43769</v>
      </c>
      <c r="B1428" s="6" t="s">
        <v>2362</v>
      </c>
      <c r="C1428" s="6" t="s">
        <v>2363</v>
      </c>
      <c r="D1428" s="17">
        <v>2138229450</v>
      </c>
      <c r="E1428" s="6" t="s">
        <v>19</v>
      </c>
      <c r="F1428" s="6" t="str">
        <f>IF(E1428="BUY", "SELL", IF(E1428="SELL", "BUY", ""))</f>
        <v>BUY</v>
      </c>
      <c r="G1428" s="7">
        <v>62.833579999999998</v>
      </c>
      <c r="H1428" s="7">
        <v>1000</v>
      </c>
      <c r="I1428" s="5">
        <v>44029</v>
      </c>
      <c r="J1428" s="9">
        <v>80.663466999999997</v>
      </c>
      <c r="K1428" s="9">
        <f t="shared" si="66"/>
        <v>1283.7636658614708</v>
      </c>
      <c r="L1428" s="10">
        <f t="shared" si="67"/>
        <v>0.28376366586147084</v>
      </c>
      <c r="M1428" s="10">
        <f t="shared" si="68"/>
        <v>-0.28376366586147084</v>
      </c>
      <c r="N1428" s="6">
        <f>DATEDIF(A1428, I1428, "d")</f>
        <v>260</v>
      </c>
    </row>
    <row r="1429" spans="1:14" ht="14.25">
      <c r="A1429" s="5">
        <v>43769</v>
      </c>
      <c r="B1429" s="6" t="s">
        <v>2669</v>
      </c>
      <c r="C1429" s="6" t="s">
        <v>2670</v>
      </c>
      <c r="D1429" s="17">
        <v>449032380</v>
      </c>
      <c r="E1429" s="6" t="s">
        <v>19</v>
      </c>
      <c r="F1429" s="6" t="str">
        <f>IF(E1429="BUY", "SELL", IF(E1429="SELL", "BUY", ""))</f>
        <v>BUY</v>
      </c>
      <c r="G1429" s="7">
        <v>18.709999</v>
      </c>
      <c r="H1429" s="7">
        <v>1000</v>
      </c>
      <c r="I1429" s="11">
        <v>44727</v>
      </c>
      <c r="J1429" s="9">
        <v>11.86</v>
      </c>
      <c r="K1429" s="9">
        <f t="shared" si="66"/>
        <v>633.88565654118952</v>
      </c>
      <c r="L1429" s="10">
        <f t="shared" si="67"/>
        <v>-0.3661143434588105</v>
      </c>
      <c r="M1429" s="10">
        <f t="shared" si="68"/>
        <v>0.3661143434588105</v>
      </c>
      <c r="N1429" s="6">
        <f>DATEDIF(A1429, I1429, "d")</f>
        <v>958</v>
      </c>
    </row>
    <row r="1430" spans="1:14" ht="14.25">
      <c r="A1430" s="5">
        <v>43770</v>
      </c>
      <c r="B1430" s="6" t="s">
        <v>2671</v>
      </c>
      <c r="C1430" s="6" t="s">
        <v>2672</v>
      </c>
      <c r="D1430" s="17">
        <v>2726472930</v>
      </c>
      <c r="E1430" s="6" t="s">
        <v>19</v>
      </c>
      <c r="F1430" s="6" t="str">
        <f>IF(E1430="BUY", "SELL", IF(E1430="SELL", "BUY", ""))</f>
        <v>BUY</v>
      </c>
      <c r="G1430" s="7">
        <v>9.56</v>
      </c>
      <c r="H1430" s="7">
        <v>1000</v>
      </c>
      <c r="I1430" s="11">
        <v>44727</v>
      </c>
      <c r="J1430" s="9">
        <v>11.45</v>
      </c>
      <c r="K1430" s="9">
        <f t="shared" si="66"/>
        <v>1197.6987447698743</v>
      </c>
      <c r="L1430" s="10">
        <f t="shared" si="67"/>
        <v>0.19769874476987434</v>
      </c>
      <c r="M1430" s="10">
        <f t="shared" si="68"/>
        <v>-0.19769874476987434</v>
      </c>
      <c r="N1430" s="6">
        <f>DATEDIF(A1430, I1430, "d")</f>
        <v>957</v>
      </c>
    </row>
    <row r="1431" spans="1:14" ht="14.25">
      <c r="A1431" s="5">
        <v>43770</v>
      </c>
      <c r="B1431" s="6" t="s">
        <v>2673</v>
      </c>
      <c r="C1431" s="6" t="s">
        <v>2674</v>
      </c>
      <c r="D1431" s="17">
        <v>7996865920</v>
      </c>
      <c r="E1431" s="6" t="s">
        <v>19</v>
      </c>
      <c r="F1431" s="6" t="str">
        <f>IF(E1431="BUY", "SELL", IF(E1431="SELL", "BUY", ""))</f>
        <v>BUY</v>
      </c>
      <c r="G1431" s="7">
        <v>49.630001</v>
      </c>
      <c r="H1431" s="7">
        <v>1000</v>
      </c>
      <c r="I1431" s="11">
        <v>44727</v>
      </c>
      <c r="J1431" s="9">
        <v>104.959999</v>
      </c>
      <c r="K1431" s="9">
        <f t="shared" si="66"/>
        <v>2114.8498264185005</v>
      </c>
      <c r="L1431" s="10">
        <f t="shared" si="67"/>
        <v>1.1148498264185005</v>
      </c>
      <c r="M1431" s="10">
        <f t="shared" si="68"/>
        <v>-1.1148498264185005</v>
      </c>
      <c r="N1431" s="6">
        <f>DATEDIF(A1431, I1431, "d")</f>
        <v>957</v>
      </c>
    </row>
    <row r="1432" spans="1:14" ht="14.25">
      <c r="A1432" s="11">
        <v>43770</v>
      </c>
      <c r="B1432" s="6" t="s">
        <v>611</v>
      </c>
      <c r="C1432" s="6" t="s">
        <v>612</v>
      </c>
      <c r="D1432" s="17">
        <v>3317700214</v>
      </c>
      <c r="E1432" s="13" t="s">
        <v>19</v>
      </c>
      <c r="F1432" s="12" t="str">
        <f>IF(E1432="BUY", "SELL", IF(E1432="SELL", "BUY", ""))</f>
        <v>BUY</v>
      </c>
      <c r="G1432" s="7">
        <v>18.91</v>
      </c>
      <c r="H1432" s="7">
        <v>1000</v>
      </c>
      <c r="I1432" s="11">
        <v>44596</v>
      </c>
      <c r="J1432" s="9">
        <v>16.43</v>
      </c>
      <c r="K1432" s="9">
        <f t="shared" si="66"/>
        <v>868.85245901639337</v>
      </c>
      <c r="L1432" s="10">
        <f t="shared" si="67"/>
        <v>-0.13114754098360662</v>
      </c>
      <c r="M1432" s="10">
        <f t="shared" si="68"/>
        <v>0.13114754098360662</v>
      </c>
      <c r="N1432" s="6">
        <f>DATEDIF(A1432, I1432, "d")</f>
        <v>826</v>
      </c>
    </row>
    <row r="1433" spans="1:14" ht="14.25">
      <c r="A1433" s="5">
        <v>43773</v>
      </c>
      <c r="B1433" s="6" t="s">
        <v>1151</v>
      </c>
      <c r="C1433" s="6" t="s">
        <v>1152</v>
      </c>
      <c r="D1433" s="17">
        <v>1263232918</v>
      </c>
      <c r="E1433" s="6" t="s">
        <v>16</v>
      </c>
      <c r="F1433" s="6" t="str">
        <f>IF(E1433="BUY", "SELL", IF(E1433="SELL", "BUY", ""))</f>
        <v>SELL</v>
      </c>
      <c r="G1433" s="7">
        <v>5.4354940000000003</v>
      </c>
      <c r="H1433" s="7">
        <v>1000</v>
      </c>
      <c r="I1433" s="5">
        <v>43935</v>
      </c>
      <c r="J1433" s="9">
        <v>4.368042</v>
      </c>
      <c r="K1433" s="9">
        <f t="shared" si="66"/>
        <v>803.61453807142459</v>
      </c>
      <c r="L1433" s="10">
        <f t="shared" si="67"/>
        <v>0.19638546192857542</v>
      </c>
      <c r="M1433" s="10">
        <f t="shared" si="68"/>
        <v>-0.19638546192857542</v>
      </c>
      <c r="N1433" s="6">
        <f>DATEDIF(A1433, I1433, "d")</f>
        <v>162</v>
      </c>
    </row>
    <row r="1434" spans="1:14" ht="14.25">
      <c r="A1434" s="11">
        <v>43773</v>
      </c>
      <c r="B1434" s="6" t="s">
        <v>1706</v>
      </c>
      <c r="C1434" s="6" t="s">
        <v>612</v>
      </c>
      <c r="D1434" s="17">
        <v>3385079259</v>
      </c>
      <c r="E1434" s="13" t="s">
        <v>19</v>
      </c>
      <c r="F1434" s="12" t="str">
        <f>IF(E1434="BUY", "SELL", IF(E1434="SELL", "BUY", ""))</f>
        <v>BUY</v>
      </c>
      <c r="G1434" s="7">
        <v>17.139999</v>
      </c>
      <c r="H1434" s="7">
        <v>1000</v>
      </c>
      <c r="I1434" s="11">
        <v>43784</v>
      </c>
      <c r="J1434" s="9">
        <v>17.790001</v>
      </c>
      <c r="K1434" s="9">
        <f t="shared" si="66"/>
        <v>1037.9231060631919</v>
      </c>
      <c r="L1434" s="10">
        <f t="shared" si="67"/>
        <v>3.792310606319188E-2</v>
      </c>
      <c r="M1434" s="10">
        <f t="shared" si="68"/>
        <v>-3.792310606319188E-2</v>
      </c>
      <c r="N1434" s="6">
        <f>DATEDIF(A1434, I1434, "d")</f>
        <v>11</v>
      </c>
    </row>
    <row r="1435" spans="1:14" ht="14.25">
      <c r="A1435" s="11">
        <v>43773</v>
      </c>
      <c r="B1435" s="6" t="s">
        <v>395</v>
      </c>
      <c r="C1435" s="6" t="s">
        <v>396</v>
      </c>
      <c r="D1435" s="17">
        <v>7909777829</v>
      </c>
      <c r="E1435" s="13" t="s">
        <v>19</v>
      </c>
      <c r="F1435" s="12" t="str">
        <f>IF(E1435="BUY", "SELL", IF(E1435="SELL", "BUY", ""))</f>
        <v>BUY</v>
      </c>
      <c r="G1435" s="7">
        <v>87.43</v>
      </c>
      <c r="H1435" s="7">
        <v>1000</v>
      </c>
      <c r="I1435" s="11">
        <v>44040</v>
      </c>
      <c r="J1435" s="9">
        <v>227</v>
      </c>
      <c r="K1435" s="9">
        <f t="shared" si="66"/>
        <v>2596.3628045293372</v>
      </c>
      <c r="L1435" s="10">
        <f t="shared" si="67"/>
        <v>1.5963628045293372</v>
      </c>
      <c r="M1435" s="10">
        <f t="shared" si="68"/>
        <v>-1.5963628045293372</v>
      </c>
      <c r="N1435" s="6">
        <f>DATEDIF(A1435, I1435, "d")</f>
        <v>267</v>
      </c>
    </row>
    <row r="1436" spans="1:14" ht="14.25">
      <c r="A1436" s="5">
        <v>43774</v>
      </c>
      <c r="B1436" s="6" t="s">
        <v>1193</v>
      </c>
      <c r="C1436" s="6" t="s">
        <v>1194</v>
      </c>
      <c r="D1436" s="17">
        <v>4130846000</v>
      </c>
      <c r="E1436" s="6" t="s">
        <v>16</v>
      </c>
      <c r="F1436" s="6" t="str">
        <f>IF(E1436="BUY", "SELL", IF(E1436="SELL", "BUY", ""))</f>
        <v>SELL</v>
      </c>
      <c r="G1436" s="7">
        <v>16.559999999999999</v>
      </c>
      <c r="H1436" s="7">
        <v>1000</v>
      </c>
      <c r="I1436" s="5">
        <v>43966</v>
      </c>
      <c r="J1436" s="9">
        <v>11.33</v>
      </c>
      <c r="K1436" s="9">
        <f t="shared" si="66"/>
        <v>684.17874396135267</v>
      </c>
      <c r="L1436" s="10">
        <f t="shared" si="67"/>
        <v>0.31582125603864736</v>
      </c>
      <c r="M1436" s="10">
        <f t="shared" si="68"/>
        <v>-0.31582125603864736</v>
      </c>
      <c r="N1436" s="6">
        <f>DATEDIF(A1436, I1436, "d")</f>
        <v>192</v>
      </c>
    </row>
    <row r="1437" spans="1:14" ht="14.25">
      <c r="A1437" s="5">
        <v>43775</v>
      </c>
      <c r="B1437" s="6" t="s">
        <v>2675</v>
      </c>
      <c r="C1437" s="6" t="s">
        <v>2676</v>
      </c>
      <c r="D1437" s="17">
        <v>1032166252</v>
      </c>
      <c r="E1437" s="6" t="s">
        <v>19</v>
      </c>
      <c r="F1437" s="6" t="str">
        <f>IF(E1437="BUY", "SELL", IF(E1437="SELL", "BUY", ""))</f>
        <v>BUY</v>
      </c>
      <c r="G1437" s="7">
        <v>8.9</v>
      </c>
      <c r="H1437" s="7">
        <v>1000</v>
      </c>
      <c r="I1437" s="11">
        <v>44727</v>
      </c>
      <c r="J1437" s="9">
        <v>8.44</v>
      </c>
      <c r="K1437" s="9">
        <f t="shared" si="66"/>
        <v>948.3146067415729</v>
      </c>
      <c r="L1437" s="10">
        <f t="shared" si="67"/>
        <v>-5.1685393258427095E-2</v>
      </c>
      <c r="M1437" s="10">
        <f t="shared" si="68"/>
        <v>5.1685393258427095E-2</v>
      </c>
      <c r="N1437" s="6">
        <f>DATEDIF(A1437, I1437, "d")</f>
        <v>952</v>
      </c>
    </row>
    <row r="1438" spans="1:14" ht="14.25">
      <c r="A1438" s="11">
        <v>43775</v>
      </c>
      <c r="B1438" s="6" t="s">
        <v>311</v>
      </c>
      <c r="C1438" s="6" t="s">
        <v>312</v>
      </c>
      <c r="D1438" s="17">
        <v>2383282729</v>
      </c>
      <c r="E1438" s="12" t="s">
        <v>16</v>
      </c>
      <c r="F1438" s="13" t="str">
        <f>IF(E1438="BUY", "SELL", IF(E1438="SELL", "BUY", ""))</f>
        <v>SELL</v>
      </c>
      <c r="G1438" s="7">
        <v>31.170300000000001</v>
      </c>
      <c r="H1438" s="7">
        <v>1000</v>
      </c>
      <c r="I1438" s="11">
        <v>43920</v>
      </c>
      <c r="J1438" s="9">
        <v>14.957015</v>
      </c>
      <c r="K1438" s="9">
        <f t="shared" si="66"/>
        <v>479.8482850662329</v>
      </c>
      <c r="L1438" s="10">
        <f t="shared" si="67"/>
        <v>0.52015171493376711</v>
      </c>
      <c r="M1438" s="10">
        <f t="shared" si="68"/>
        <v>-0.52015171493376711</v>
      </c>
      <c r="N1438" s="6">
        <f>DATEDIF(A1438, I1438, "d")</f>
        <v>145</v>
      </c>
    </row>
    <row r="1439" spans="1:14" ht="14.25">
      <c r="A1439" s="5">
        <v>43776</v>
      </c>
      <c r="B1439" s="6" t="s">
        <v>385</v>
      </c>
      <c r="C1439" s="6" t="s">
        <v>386</v>
      </c>
      <c r="D1439" s="17">
        <v>7533816097</v>
      </c>
      <c r="E1439" s="6" t="s">
        <v>16</v>
      </c>
      <c r="F1439" s="6" t="str">
        <f>IF(E1439="BUY", "SELL", IF(E1439="SELL", "BUY", ""))</f>
        <v>SELL</v>
      </c>
      <c r="G1439" s="7">
        <v>107.197571</v>
      </c>
      <c r="H1439" s="7">
        <v>1000</v>
      </c>
      <c r="I1439" s="11">
        <v>44727</v>
      </c>
      <c r="J1439" s="9">
        <v>92.419235</v>
      </c>
      <c r="K1439" s="9">
        <f t="shared" si="66"/>
        <v>862.13926433090546</v>
      </c>
      <c r="L1439" s="10">
        <f t="shared" si="67"/>
        <v>0.13786073566909454</v>
      </c>
      <c r="M1439" s="10">
        <f t="shared" si="68"/>
        <v>-0.13786073566909454</v>
      </c>
      <c r="N1439" s="6">
        <f>DATEDIF(A1439, I1439, "d")</f>
        <v>951</v>
      </c>
    </row>
    <row r="1440" spans="1:14" ht="14.25">
      <c r="A1440" s="5">
        <v>43776</v>
      </c>
      <c r="B1440" s="6" t="s">
        <v>2677</v>
      </c>
      <c r="C1440" s="6" t="s">
        <v>2678</v>
      </c>
      <c r="D1440" s="17">
        <v>805370054</v>
      </c>
      <c r="E1440" s="6" t="s">
        <v>19</v>
      </c>
      <c r="F1440" s="6" t="str">
        <f>IF(E1440="BUY", "SELL", IF(E1440="SELL", "BUY", ""))</f>
        <v>BUY</v>
      </c>
      <c r="G1440" s="7">
        <v>9.8000000000000007</v>
      </c>
      <c r="H1440" s="7">
        <v>1000</v>
      </c>
      <c r="I1440" s="5">
        <v>43922</v>
      </c>
      <c r="J1440" s="9">
        <v>13.3</v>
      </c>
      <c r="K1440" s="9">
        <f t="shared" si="66"/>
        <v>1357.1428571428571</v>
      </c>
      <c r="L1440" s="10">
        <f t="shared" si="67"/>
        <v>0.3571428571428571</v>
      </c>
      <c r="M1440" s="10">
        <f t="shared" si="68"/>
        <v>-0.3571428571428571</v>
      </c>
      <c r="N1440" s="6">
        <f>DATEDIF(A1440, I1440, "d")</f>
        <v>146</v>
      </c>
    </row>
    <row r="1441" spans="1:14" ht="14.25">
      <c r="A1441" s="5">
        <v>43777</v>
      </c>
      <c r="B1441" s="6" t="s">
        <v>2532</v>
      </c>
      <c r="C1441" s="6" t="s">
        <v>2533</v>
      </c>
      <c r="D1441" s="17">
        <v>777143070</v>
      </c>
      <c r="E1441" s="6" t="s">
        <v>16</v>
      </c>
      <c r="F1441" s="6" t="str">
        <f>IF(E1441="BUY", "SELL", IF(E1441="SELL", "BUY", ""))</f>
        <v>SELL</v>
      </c>
      <c r="G1441" s="7">
        <v>79.949996999999996</v>
      </c>
      <c r="H1441" s="7">
        <v>1000</v>
      </c>
      <c r="I1441" s="11">
        <v>43845</v>
      </c>
      <c r="J1441" s="9">
        <v>107.08000199999999</v>
      </c>
      <c r="K1441" s="9">
        <f t="shared" si="66"/>
        <v>1339.3371609507378</v>
      </c>
      <c r="L1441" s="10">
        <f t="shared" si="67"/>
        <v>-0.33933716095073785</v>
      </c>
      <c r="M1441" s="10">
        <f t="shared" si="68"/>
        <v>0.33933716095073785</v>
      </c>
      <c r="N1441" s="6">
        <f>DATEDIF(A1441, I1441, "d")</f>
        <v>68</v>
      </c>
    </row>
    <row r="1442" spans="1:14" ht="14.25">
      <c r="A1442" s="11">
        <v>43777</v>
      </c>
      <c r="B1442" s="6" t="s">
        <v>2681</v>
      </c>
      <c r="C1442" s="6" t="s">
        <v>2682</v>
      </c>
      <c r="D1442" s="17">
        <v>1708797321</v>
      </c>
      <c r="E1442" s="13" t="s">
        <v>19</v>
      </c>
      <c r="F1442" s="12" t="str">
        <f>IF(E1442="BUY", "SELL", IF(E1442="SELL", "BUY", ""))</f>
        <v>BUY</v>
      </c>
      <c r="G1442" s="7">
        <v>9.67</v>
      </c>
      <c r="H1442" s="7">
        <v>1000</v>
      </c>
      <c r="I1442" s="11">
        <v>44145</v>
      </c>
      <c r="J1442" s="9">
        <v>20.459999</v>
      </c>
      <c r="K1442" s="9">
        <f t="shared" si="66"/>
        <v>2115.8220268872801</v>
      </c>
      <c r="L1442" s="10">
        <f t="shared" si="67"/>
        <v>1.11582202688728</v>
      </c>
      <c r="M1442" s="10">
        <f t="shared" si="68"/>
        <v>-1.11582202688728</v>
      </c>
      <c r="N1442" s="6">
        <f>DATEDIF(A1442, I1442, "d")</f>
        <v>368</v>
      </c>
    </row>
    <row r="1443" spans="1:14" ht="14.25">
      <c r="A1443" s="5">
        <v>43780</v>
      </c>
      <c r="B1443" s="6" t="s">
        <v>2000</v>
      </c>
      <c r="C1443" s="6" t="s">
        <v>2001</v>
      </c>
      <c r="D1443" s="17">
        <v>3799935907</v>
      </c>
      <c r="E1443" s="6" t="s">
        <v>19</v>
      </c>
      <c r="F1443" s="6" t="str">
        <f>IF(E1443="BUY", "SELL", IF(E1443="SELL", "BUY", ""))</f>
        <v>BUY</v>
      </c>
      <c r="G1443" s="7">
        <v>50.91</v>
      </c>
      <c r="H1443" s="7">
        <v>1000</v>
      </c>
      <c r="I1443" s="5">
        <v>43873</v>
      </c>
      <c r="J1443" s="9">
        <v>57.75</v>
      </c>
      <c r="K1443" s="9">
        <f t="shared" si="66"/>
        <v>1134.3547436652918</v>
      </c>
      <c r="L1443" s="10">
        <f t="shared" si="67"/>
        <v>0.13435474366529185</v>
      </c>
      <c r="M1443" s="10">
        <f t="shared" si="68"/>
        <v>-0.13435474366529185</v>
      </c>
      <c r="N1443" s="6">
        <f>DATEDIF(A1443, I1443, "d")</f>
        <v>93</v>
      </c>
    </row>
    <row r="1444" spans="1:14" ht="14.25">
      <c r="A1444" s="5">
        <v>43780</v>
      </c>
      <c r="B1444" s="6" t="s">
        <v>2579</v>
      </c>
      <c r="C1444" s="6" t="s">
        <v>2580</v>
      </c>
      <c r="D1444" s="17">
        <v>3312251680</v>
      </c>
      <c r="E1444" s="6" t="s">
        <v>16</v>
      </c>
      <c r="F1444" s="6" t="str">
        <f>IF(E1444="BUY", "SELL", IF(E1444="SELL", "BUY", ""))</f>
        <v>SELL</v>
      </c>
      <c r="G1444" s="7">
        <v>31</v>
      </c>
      <c r="H1444" s="7">
        <v>1000</v>
      </c>
      <c r="I1444" s="11">
        <v>44727</v>
      </c>
      <c r="J1444" s="9">
        <v>38.860000999999997</v>
      </c>
      <c r="K1444" s="9">
        <f t="shared" si="66"/>
        <v>1253.5484193548386</v>
      </c>
      <c r="L1444" s="10">
        <f t="shared" si="67"/>
        <v>-0.25354841935483863</v>
      </c>
      <c r="M1444" s="10">
        <f t="shared" si="68"/>
        <v>0.25354841935483863</v>
      </c>
      <c r="N1444" s="6">
        <f>DATEDIF(A1444, I1444, "d")</f>
        <v>947</v>
      </c>
    </row>
    <row r="1445" spans="1:14" ht="14.25">
      <c r="A1445" s="5">
        <v>43780</v>
      </c>
      <c r="B1445" s="6" t="s">
        <v>2683</v>
      </c>
      <c r="C1445" s="6" t="s">
        <v>2684</v>
      </c>
      <c r="D1445" s="17">
        <v>126382965</v>
      </c>
      <c r="E1445" s="6" t="s">
        <v>19</v>
      </c>
      <c r="F1445" s="6" t="str">
        <f>IF(E1445="BUY", "SELL", IF(E1445="SELL", "BUY", ""))</f>
        <v>BUY</v>
      </c>
      <c r="G1445" s="7">
        <v>13.56</v>
      </c>
      <c r="H1445" s="7">
        <v>1000</v>
      </c>
      <c r="I1445" s="11">
        <v>44727</v>
      </c>
      <c r="J1445" s="9">
        <v>3.9079999999999999</v>
      </c>
      <c r="K1445" s="9">
        <f t="shared" si="66"/>
        <v>288.20058997050143</v>
      </c>
      <c r="L1445" s="10">
        <f t="shared" si="67"/>
        <v>-0.71179941002949865</v>
      </c>
      <c r="M1445" s="10">
        <f t="shared" si="68"/>
        <v>0.71179941002949865</v>
      </c>
      <c r="N1445" s="6">
        <f>DATEDIF(A1445, I1445, "d")</f>
        <v>947</v>
      </c>
    </row>
    <row r="1446" spans="1:14" ht="14.25">
      <c r="A1446" s="5">
        <v>43781</v>
      </c>
      <c r="B1446" s="6" t="s">
        <v>2687</v>
      </c>
      <c r="C1446" s="6" t="s">
        <v>2688</v>
      </c>
      <c r="D1446" s="17">
        <v>6177870949</v>
      </c>
      <c r="E1446" s="6" t="s">
        <v>19</v>
      </c>
      <c r="F1446" s="6" t="str">
        <f>IF(E1446="BUY", "SELL", IF(E1446="SELL", "BUY", ""))</f>
        <v>BUY</v>
      </c>
      <c r="G1446" s="7">
        <v>12.585041</v>
      </c>
      <c r="H1446" s="7">
        <v>1000</v>
      </c>
      <c r="I1446" s="11">
        <v>43872</v>
      </c>
      <c r="J1446" s="9">
        <v>12.906734</v>
      </c>
      <c r="K1446" s="9">
        <f t="shared" si="66"/>
        <v>1025.5615377017841</v>
      </c>
      <c r="L1446" s="10">
        <f t="shared" si="67"/>
        <v>2.5561537701784119E-2</v>
      </c>
      <c r="M1446" s="10">
        <f t="shared" si="68"/>
        <v>-2.5561537701784119E-2</v>
      </c>
      <c r="N1446" s="6">
        <f>DATEDIF(A1446, I1446, "d")</f>
        <v>91</v>
      </c>
    </row>
    <row r="1447" spans="1:14" ht="14.25">
      <c r="A1447" s="5">
        <v>43781</v>
      </c>
      <c r="B1447" s="6" t="s">
        <v>2609</v>
      </c>
      <c r="C1447" s="6" t="s">
        <v>2610</v>
      </c>
      <c r="D1447" s="17">
        <v>3111835764</v>
      </c>
      <c r="E1447" s="6" t="s">
        <v>19</v>
      </c>
      <c r="F1447" s="6" t="str">
        <f>IF(E1447="BUY", "SELL", IF(E1447="SELL", "BUY", ""))</f>
        <v>BUY</v>
      </c>
      <c r="G1447" s="7">
        <v>21.975000000000001</v>
      </c>
      <c r="H1447" s="7">
        <v>1000</v>
      </c>
      <c r="I1447" s="5">
        <v>43819</v>
      </c>
      <c r="J1447" s="9">
        <v>20.75</v>
      </c>
      <c r="K1447" s="9">
        <f t="shared" si="66"/>
        <v>944.25483503981786</v>
      </c>
      <c r="L1447" s="10">
        <f t="shared" si="67"/>
        <v>-5.5745164960182135E-2</v>
      </c>
      <c r="M1447" s="10">
        <f t="shared" si="68"/>
        <v>5.5745164960182135E-2</v>
      </c>
      <c r="N1447" s="6">
        <f>DATEDIF(A1447, I1447, "d")</f>
        <v>38</v>
      </c>
    </row>
    <row r="1448" spans="1:14" ht="14.25">
      <c r="A1448" s="5">
        <v>43781</v>
      </c>
      <c r="B1448" s="6" t="s">
        <v>2173</v>
      </c>
      <c r="C1448" s="6" t="s">
        <v>2174</v>
      </c>
      <c r="D1448" s="17">
        <v>5314926240</v>
      </c>
      <c r="E1448" s="6" t="s">
        <v>19</v>
      </c>
      <c r="F1448" s="6" t="str">
        <f>IF(E1448="BUY", "SELL", IF(E1448="SELL", "BUY", ""))</f>
        <v>BUY</v>
      </c>
      <c r="G1448" s="7">
        <v>39.040000999999997</v>
      </c>
      <c r="H1448" s="7">
        <v>1000</v>
      </c>
      <c r="I1448" s="11">
        <v>44727</v>
      </c>
      <c r="J1448" s="9">
        <v>30.120000999999998</v>
      </c>
      <c r="K1448" s="9">
        <f t="shared" si="66"/>
        <v>771.51639929517421</v>
      </c>
      <c r="L1448" s="10">
        <f t="shared" si="67"/>
        <v>-0.22848360070482579</v>
      </c>
      <c r="M1448" s="10">
        <f t="shared" si="68"/>
        <v>0.22848360070482579</v>
      </c>
      <c r="N1448" s="6">
        <f>DATEDIF(A1448, I1448, "d")</f>
        <v>946</v>
      </c>
    </row>
    <row r="1449" spans="1:14" ht="14.25">
      <c r="A1449" s="5">
        <v>43782</v>
      </c>
      <c r="B1449" s="6" t="s">
        <v>2689</v>
      </c>
      <c r="C1449" s="6" t="s">
        <v>2690</v>
      </c>
      <c r="D1449" s="17">
        <v>269772120</v>
      </c>
      <c r="E1449" s="6" t="s">
        <v>16</v>
      </c>
      <c r="F1449" s="6" t="str">
        <f>IF(E1449="BUY", "SELL", IF(E1449="SELL", "BUY", ""))</f>
        <v>SELL</v>
      </c>
      <c r="G1449" s="7">
        <v>12.431151</v>
      </c>
      <c r="H1449" s="7">
        <v>1000</v>
      </c>
      <c r="I1449" s="11">
        <v>44727</v>
      </c>
      <c r="J1449" s="9">
        <v>9.7352589999999992</v>
      </c>
      <c r="K1449" s="9">
        <f t="shared" si="66"/>
        <v>783.13416030422275</v>
      </c>
      <c r="L1449" s="10">
        <f t="shared" si="67"/>
        <v>0.21686583969577725</v>
      </c>
      <c r="M1449" s="10">
        <f t="shared" si="68"/>
        <v>-0.21686583969577725</v>
      </c>
      <c r="N1449" s="6">
        <f>DATEDIF(A1449, I1449, "d")</f>
        <v>945</v>
      </c>
    </row>
    <row r="1450" spans="1:14" ht="14.25">
      <c r="A1450" s="5">
        <v>43782</v>
      </c>
      <c r="B1450" s="6" t="s">
        <v>1737</v>
      </c>
      <c r="C1450" s="6" t="s">
        <v>1738</v>
      </c>
      <c r="D1450" s="17">
        <v>5313185192</v>
      </c>
      <c r="E1450" s="6" t="s">
        <v>16</v>
      </c>
      <c r="F1450" s="6" t="str">
        <f>IF(E1450="BUY", "SELL", IF(E1450="SELL", "BUY", ""))</f>
        <v>SELL</v>
      </c>
      <c r="G1450" s="7">
        <v>71.029999000000004</v>
      </c>
      <c r="H1450" s="7">
        <v>1000</v>
      </c>
      <c r="I1450" s="5">
        <v>43921</v>
      </c>
      <c r="J1450" s="9">
        <v>48.700001</v>
      </c>
      <c r="K1450" s="9">
        <f t="shared" si="66"/>
        <v>685.62581565008884</v>
      </c>
      <c r="L1450" s="10">
        <f t="shared" si="67"/>
        <v>0.31437418434991116</v>
      </c>
      <c r="M1450" s="10">
        <f t="shared" si="68"/>
        <v>-0.31437418434991116</v>
      </c>
      <c r="N1450" s="6">
        <f>DATEDIF(A1450, I1450, "d")</f>
        <v>139</v>
      </c>
    </row>
    <row r="1451" spans="1:14" ht="14.25">
      <c r="A1451" s="5">
        <v>43783</v>
      </c>
      <c r="B1451" s="6" t="s">
        <v>2691</v>
      </c>
      <c r="C1451" s="6" t="s">
        <v>2692</v>
      </c>
      <c r="D1451" s="17">
        <v>3529888797</v>
      </c>
      <c r="E1451" s="6" t="s">
        <v>16</v>
      </c>
      <c r="F1451" s="6" t="str">
        <f>IF(E1451="BUY", "SELL", IF(E1451="SELL", "BUY", ""))</f>
        <v>SELL</v>
      </c>
      <c r="G1451" s="7">
        <v>20.559999000000001</v>
      </c>
      <c r="H1451" s="7">
        <v>1000</v>
      </c>
      <c r="I1451" s="11">
        <v>44727</v>
      </c>
      <c r="J1451" s="9">
        <v>27.290001</v>
      </c>
      <c r="K1451" s="9">
        <f t="shared" si="66"/>
        <v>1327.3347435474095</v>
      </c>
      <c r="L1451" s="10">
        <f t="shared" si="67"/>
        <v>-0.32733474354740949</v>
      </c>
      <c r="M1451" s="10">
        <f t="shared" si="68"/>
        <v>0.32733474354740949</v>
      </c>
      <c r="N1451" s="6">
        <f>DATEDIF(A1451, I1451, "d")</f>
        <v>944</v>
      </c>
    </row>
    <row r="1452" spans="1:14" ht="14.25">
      <c r="A1452" s="5">
        <v>43784</v>
      </c>
      <c r="B1452" s="6" t="s">
        <v>2012</v>
      </c>
      <c r="C1452" s="6" t="s">
        <v>2013</v>
      </c>
      <c r="D1452" s="17">
        <v>708317760</v>
      </c>
      <c r="E1452" s="6" t="s">
        <v>19</v>
      </c>
      <c r="F1452" s="6" t="str">
        <f>IF(E1452="BUY", "SELL", IF(E1452="SELL", "BUY", ""))</f>
        <v>BUY</v>
      </c>
      <c r="G1452" s="7">
        <v>6.28</v>
      </c>
      <c r="H1452" s="7">
        <v>1000</v>
      </c>
      <c r="I1452" s="11">
        <v>44727</v>
      </c>
      <c r="J1452" s="9">
        <v>2.72</v>
      </c>
      <c r="K1452" s="9">
        <f t="shared" si="66"/>
        <v>433.12101910828022</v>
      </c>
      <c r="L1452" s="10">
        <f t="shared" si="67"/>
        <v>-0.56687898089171973</v>
      </c>
      <c r="M1452" s="10">
        <f t="shared" si="68"/>
        <v>0.56687898089171973</v>
      </c>
      <c r="N1452" s="6">
        <f>DATEDIF(A1452, I1452, "d")</f>
        <v>943</v>
      </c>
    </row>
    <row r="1453" spans="1:14" ht="14.25">
      <c r="A1453" s="5">
        <v>43784</v>
      </c>
      <c r="B1453" s="6" t="s">
        <v>603</v>
      </c>
      <c r="C1453" s="6" t="s">
        <v>604</v>
      </c>
      <c r="D1453" s="17">
        <v>2373457054</v>
      </c>
      <c r="E1453" s="6" t="s">
        <v>19</v>
      </c>
      <c r="F1453" s="6" t="str">
        <f>IF(E1453="BUY", "SELL", IF(E1453="SELL", "BUY", ""))</f>
        <v>BUY</v>
      </c>
      <c r="G1453" s="7">
        <v>40.009265999999997</v>
      </c>
      <c r="H1453" s="7">
        <v>1000</v>
      </c>
      <c r="I1453" s="5">
        <v>43794</v>
      </c>
      <c r="J1453" s="9">
        <v>35.167881000000001</v>
      </c>
      <c r="K1453" s="9">
        <f t="shared" si="66"/>
        <v>878.99340617745906</v>
      </c>
      <c r="L1453" s="10">
        <f t="shared" si="67"/>
        <v>-0.12100659382254093</v>
      </c>
      <c r="M1453" s="10">
        <f t="shared" si="68"/>
        <v>0.12100659382254093</v>
      </c>
      <c r="N1453" s="6">
        <f>DATEDIF(A1453, I1453, "d")</f>
        <v>10</v>
      </c>
    </row>
    <row r="1454" spans="1:14" ht="14.25">
      <c r="A1454" s="5">
        <v>43784</v>
      </c>
      <c r="B1454" s="6" t="s">
        <v>379</v>
      </c>
      <c r="C1454" s="6" t="s">
        <v>380</v>
      </c>
      <c r="D1454" s="17">
        <v>4120653358</v>
      </c>
      <c r="E1454" s="6" t="s">
        <v>16</v>
      </c>
      <c r="F1454" s="6" t="str">
        <f>IF(E1454="BUY", "SELL", IF(E1454="SELL", "BUY", ""))</f>
        <v>SELL</v>
      </c>
      <c r="G1454" s="7">
        <v>14.825022000000001</v>
      </c>
      <c r="H1454" s="7">
        <v>1000</v>
      </c>
      <c r="I1454" s="5">
        <v>43804</v>
      </c>
      <c r="J1454" s="9">
        <v>13.294129999999999</v>
      </c>
      <c r="K1454" s="9">
        <f t="shared" si="66"/>
        <v>896.73593739017713</v>
      </c>
      <c r="L1454" s="10">
        <f t="shared" si="67"/>
        <v>0.10326406260982288</v>
      </c>
      <c r="M1454" s="10">
        <f t="shared" si="68"/>
        <v>-0.10326406260982288</v>
      </c>
      <c r="N1454" s="6">
        <f>DATEDIF(A1454, I1454, "d")</f>
        <v>20</v>
      </c>
    </row>
    <row r="1455" spans="1:14" ht="14.25">
      <c r="A1455" s="5">
        <v>43784</v>
      </c>
      <c r="B1455" s="6" t="s">
        <v>553</v>
      </c>
      <c r="C1455" s="6" t="s">
        <v>554</v>
      </c>
      <c r="D1455" s="17">
        <v>5159719363</v>
      </c>
      <c r="E1455" s="6" t="s">
        <v>16</v>
      </c>
      <c r="F1455" s="6" t="str">
        <f>IF(E1455="BUY", "SELL", IF(E1455="SELL", "BUY", ""))</f>
        <v>SELL</v>
      </c>
      <c r="G1455" s="7">
        <v>99.406609000000003</v>
      </c>
      <c r="H1455" s="7">
        <v>1000</v>
      </c>
      <c r="I1455" s="5">
        <v>43948</v>
      </c>
      <c r="J1455" s="9">
        <v>47.467381000000003</v>
      </c>
      <c r="K1455" s="9">
        <f t="shared" si="66"/>
        <v>477.5072953147411</v>
      </c>
      <c r="L1455" s="10">
        <f t="shared" si="67"/>
        <v>0.52249270468525888</v>
      </c>
      <c r="M1455" s="10">
        <f t="shared" si="68"/>
        <v>-0.52249270468525888</v>
      </c>
      <c r="N1455" s="6">
        <f>DATEDIF(A1455, I1455, "d")</f>
        <v>164</v>
      </c>
    </row>
    <row r="1456" spans="1:14" ht="14.25">
      <c r="A1456" s="11">
        <v>43784</v>
      </c>
      <c r="B1456" s="6" t="s">
        <v>1706</v>
      </c>
      <c r="C1456" s="6" t="s">
        <v>612</v>
      </c>
      <c r="D1456" s="17">
        <v>3385079259</v>
      </c>
      <c r="E1456" s="12" t="s">
        <v>16</v>
      </c>
      <c r="F1456" s="13" t="str">
        <f>IF(E1456="BUY", "SELL", IF(E1456="SELL", "BUY", ""))</f>
        <v>SELL</v>
      </c>
      <c r="G1456" s="7">
        <v>17.790001</v>
      </c>
      <c r="H1456" s="7">
        <v>1000</v>
      </c>
      <c r="I1456" s="11">
        <v>43837</v>
      </c>
      <c r="J1456" s="9">
        <v>20.700001</v>
      </c>
      <c r="K1456" s="9">
        <f t="shared" si="66"/>
        <v>1163.5750329637417</v>
      </c>
      <c r="L1456" s="10">
        <f t="shared" si="67"/>
        <v>-0.16357503296374171</v>
      </c>
      <c r="M1456" s="10">
        <f t="shared" si="68"/>
        <v>0.16357503296374171</v>
      </c>
      <c r="N1456" s="6">
        <f>DATEDIF(A1456, I1456, "d")</f>
        <v>53</v>
      </c>
    </row>
    <row r="1457" spans="1:14" ht="14.25">
      <c r="A1457" s="5">
        <v>43787</v>
      </c>
      <c r="B1457" s="6" t="s">
        <v>2458</v>
      </c>
      <c r="C1457" s="6" t="s">
        <v>2459</v>
      </c>
      <c r="D1457" s="17">
        <v>5636638439</v>
      </c>
      <c r="E1457" s="6" t="s">
        <v>16</v>
      </c>
      <c r="F1457" s="6" t="str">
        <f>IF(E1457="BUY", "SELL", IF(E1457="SELL", "BUY", ""))</f>
        <v>SELL</v>
      </c>
      <c r="G1457" s="7">
        <v>15.940861</v>
      </c>
      <c r="H1457" s="7">
        <v>1000</v>
      </c>
      <c r="I1457" s="5">
        <v>43924</v>
      </c>
      <c r="J1457" s="9">
        <v>8.9219019999999993</v>
      </c>
      <c r="K1457" s="9">
        <f t="shared" si="66"/>
        <v>559.68758525653038</v>
      </c>
      <c r="L1457" s="10">
        <f t="shared" si="67"/>
        <v>0.4403124147434696</v>
      </c>
      <c r="M1457" s="10">
        <f t="shared" si="68"/>
        <v>-0.4403124147434696</v>
      </c>
      <c r="N1457" s="6">
        <f>DATEDIF(A1457, I1457, "d")</f>
        <v>137</v>
      </c>
    </row>
    <row r="1458" spans="1:14" ht="14.25">
      <c r="A1458" s="5">
        <v>43789</v>
      </c>
      <c r="B1458" s="6" t="s">
        <v>2695</v>
      </c>
      <c r="C1458" s="6" t="s">
        <v>2696</v>
      </c>
      <c r="D1458" s="17">
        <v>2183421409</v>
      </c>
      <c r="E1458" s="6" t="s">
        <v>16</v>
      </c>
      <c r="F1458" s="6" t="str">
        <f>IF(E1458="BUY", "SELL", IF(E1458="SELL", "BUY", ""))</f>
        <v>SELL</v>
      </c>
      <c r="G1458" s="7">
        <v>26.02</v>
      </c>
      <c r="H1458" s="7">
        <v>1000</v>
      </c>
      <c r="I1458" s="11">
        <v>44727</v>
      </c>
      <c r="J1458" s="9">
        <v>24.040001</v>
      </c>
      <c r="K1458" s="9">
        <f t="shared" si="66"/>
        <v>923.9047271329747</v>
      </c>
      <c r="L1458" s="10">
        <f t="shared" si="67"/>
        <v>7.6095272867025304E-2</v>
      </c>
      <c r="M1458" s="10">
        <f t="shared" si="68"/>
        <v>-7.6095272867025304E-2</v>
      </c>
      <c r="N1458" s="6">
        <f>DATEDIF(A1458, I1458, "d")</f>
        <v>938</v>
      </c>
    </row>
    <row r="1459" spans="1:14" ht="14.25">
      <c r="A1459" s="11">
        <v>43789</v>
      </c>
      <c r="B1459" s="6" t="s">
        <v>2526</v>
      </c>
      <c r="C1459" s="6" t="s">
        <v>2527</v>
      </c>
      <c r="D1459" s="17">
        <v>1112082566</v>
      </c>
      <c r="E1459" s="13" t="s">
        <v>19</v>
      </c>
      <c r="F1459" s="12" t="str">
        <f>IF(E1459="BUY", "SELL", IF(E1459="SELL", "BUY", ""))</f>
        <v>BUY</v>
      </c>
      <c r="G1459" s="7">
        <v>22.85</v>
      </c>
      <c r="H1459" s="7">
        <v>1000</v>
      </c>
      <c r="I1459" s="11">
        <v>44727</v>
      </c>
      <c r="J1459" s="9">
        <v>29.93</v>
      </c>
      <c r="K1459" s="9">
        <f t="shared" si="66"/>
        <v>1309.8468271334791</v>
      </c>
      <c r="L1459" s="10">
        <f t="shared" si="67"/>
        <v>0.30984682713347911</v>
      </c>
      <c r="M1459" s="10">
        <f t="shared" si="68"/>
        <v>-0.30984682713347911</v>
      </c>
      <c r="N1459" s="6">
        <f>DATEDIF(A1459, I1459, "d")</f>
        <v>938</v>
      </c>
    </row>
    <row r="1460" spans="1:14" ht="14.25">
      <c r="A1460" s="5">
        <v>43790</v>
      </c>
      <c r="B1460" s="6" t="s">
        <v>1495</v>
      </c>
      <c r="C1460" s="6" t="s">
        <v>1496</v>
      </c>
      <c r="D1460" s="17">
        <v>137333421</v>
      </c>
      <c r="E1460" s="6" t="s">
        <v>16</v>
      </c>
      <c r="F1460" s="6" t="str">
        <f>IF(E1460="BUY", "SELL", IF(E1460="SELL", "BUY", ""))</f>
        <v>SELL</v>
      </c>
      <c r="G1460" s="7">
        <v>47.080002</v>
      </c>
      <c r="H1460" s="7">
        <v>1000</v>
      </c>
      <c r="I1460" s="11">
        <v>43886</v>
      </c>
      <c r="J1460" s="9">
        <v>59.91</v>
      </c>
      <c r="K1460" s="9">
        <f t="shared" si="66"/>
        <v>1272.5148142517071</v>
      </c>
      <c r="L1460" s="10">
        <f t="shared" si="67"/>
        <v>-0.27251481425170709</v>
      </c>
      <c r="M1460" s="10">
        <f t="shared" si="68"/>
        <v>0.27251481425170709</v>
      </c>
      <c r="N1460" s="6">
        <f>DATEDIF(A1460, I1460, "d")</f>
        <v>96</v>
      </c>
    </row>
    <row r="1461" spans="1:14" ht="14.25">
      <c r="A1461" s="5">
        <v>43791</v>
      </c>
      <c r="B1461" s="6" t="s">
        <v>2569</v>
      </c>
      <c r="C1461" s="6" t="s">
        <v>2570</v>
      </c>
      <c r="D1461" s="17">
        <v>452399971</v>
      </c>
      <c r="E1461" s="6" t="s">
        <v>19</v>
      </c>
      <c r="F1461" s="6" t="str">
        <f>IF(E1461="BUY", "SELL", IF(E1461="SELL", "BUY", ""))</f>
        <v>BUY</v>
      </c>
      <c r="G1461" s="7">
        <v>20.700001</v>
      </c>
      <c r="H1461" s="7">
        <v>1000</v>
      </c>
      <c r="I1461" s="11">
        <v>44727</v>
      </c>
      <c r="J1461" s="9">
        <v>21.09</v>
      </c>
      <c r="K1461" s="9">
        <f t="shared" si="66"/>
        <v>1018.8405304907956</v>
      </c>
      <c r="L1461" s="10">
        <f t="shared" si="67"/>
        <v>1.8840530490795572E-2</v>
      </c>
      <c r="M1461" s="10">
        <f t="shared" si="68"/>
        <v>-1.8840530490795572E-2</v>
      </c>
      <c r="N1461" s="6">
        <f>DATEDIF(A1461, I1461, "d")</f>
        <v>936</v>
      </c>
    </row>
    <row r="1462" spans="1:14" ht="14.25">
      <c r="A1462" s="5">
        <v>43791</v>
      </c>
      <c r="B1462" s="6" t="s">
        <v>2697</v>
      </c>
      <c r="C1462" s="6" t="s">
        <v>2698</v>
      </c>
      <c r="D1462" s="17">
        <v>779525688</v>
      </c>
      <c r="E1462" s="6" t="s">
        <v>16</v>
      </c>
      <c r="F1462" s="6" t="str">
        <f>IF(E1462="BUY", "SELL", IF(E1462="SELL", "BUY", ""))</f>
        <v>SELL</v>
      </c>
      <c r="G1462" s="7">
        <v>15.12</v>
      </c>
      <c r="H1462" s="7">
        <v>1000</v>
      </c>
      <c r="I1462" s="11">
        <v>44727</v>
      </c>
      <c r="J1462" s="9">
        <v>14.03</v>
      </c>
      <c r="K1462" s="9">
        <f t="shared" si="66"/>
        <v>927.91005291005285</v>
      </c>
      <c r="L1462" s="10">
        <f t="shared" si="67"/>
        <v>7.2089947089947148E-2</v>
      </c>
      <c r="M1462" s="10">
        <f t="shared" si="68"/>
        <v>-7.2089947089947148E-2</v>
      </c>
      <c r="N1462" s="6">
        <f>DATEDIF(A1462, I1462, "d")</f>
        <v>936</v>
      </c>
    </row>
    <row r="1463" spans="1:14" ht="14.25">
      <c r="A1463" s="5">
        <v>43794</v>
      </c>
      <c r="B1463" s="6" t="s">
        <v>2442</v>
      </c>
      <c r="C1463" s="6" t="s">
        <v>2443</v>
      </c>
      <c r="D1463" s="17">
        <v>2048789440</v>
      </c>
      <c r="E1463" s="6" t="s">
        <v>16</v>
      </c>
      <c r="F1463" s="6" t="str">
        <f>IF(E1463="BUY", "SELL", IF(E1463="SELL", "BUY", ""))</f>
        <v>SELL</v>
      </c>
      <c r="G1463" s="7">
        <v>39.639999000000003</v>
      </c>
      <c r="H1463" s="7">
        <v>1000</v>
      </c>
      <c r="I1463" s="11">
        <v>44145</v>
      </c>
      <c r="J1463" s="9">
        <v>22.559999000000001</v>
      </c>
      <c r="K1463" s="9">
        <f t="shared" si="66"/>
        <v>569.12208802023429</v>
      </c>
      <c r="L1463" s="10">
        <f t="shared" si="67"/>
        <v>0.43087791197976572</v>
      </c>
      <c r="M1463" s="10">
        <f t="shared" si="68"/>
        <v>-0.43087791197976572</v>
      </c>
      <c r="N1463" s="6">
        <f>DATEDIF(A1463, I1463, "d")</f>
        <v>351</v>
      </c>
    </row>
    <row r="1464" spans="1:14" ht="14.25">
      <c r="A1464" s="5">
        <v>43794</v>
      </c>
      <c r="B1464" s="6" t="s">
        <v>603</v>
      </c>
      <c r="C1464" s="6" t="s">
        <v>604</v>
      </c>
      <c r="D1464" s="17">
        <v>2373457054</v>
      </c>
      <c r="E1464" s="6" t="s">
        <v>16</v>
      </c>
      <c r="F1464" s="6" t="str">
        <f>IF(E1464="BUY", "SELL", IF(E1464="SELL", "BUY", ""))</f>
        <v>SELL</v>
      </c>
      <c r="G1464" s="7">
        <v>35.167881000000001</v>
      </c>
      <c r="H1464" s="7">
        <v>1000</v>
      </c>
      <c r="I1464" s="5">
        <v>43882</v>
      </c>
      <c r="J1464" s="9">
        <v>34.337291999999998</v>
      </c>
      <c r="K1464" s="9">
        <f t="shared" si="66"/>
        <v>976.38217099290102</v>
      </c>
      <c r="L1464" s="10">
        <f t="shared" si="67"/>
        <v>2.3617829007098978E-2</v>
      </c>
      <c r="M1464" s="10">
        <f t="shared" si="68"/>
        <v>-2.3617829007098978E-2</v>
      </c>
      <c r="N1464" s="6">
        <f>DATEDIF(A1464, I1464, "d")</f>
        <v>88</v>
      </c>
    </row>
    <row r="1465" spans="1:14" ht="14.25">
      <c r="A1465" s="5">
        <v>43794</v>
      </c>
      <c r="B1465" s="6" t="s">
        <v>375</v>
      </c>
      <c r="C1465" s="6" t="s">
        <v>376</v>
      </c>
      <c r="D1465" s="17">
        <v>3086150340</v>
      </c>
      <c r="E1465" s="6" t="s">
        <v>16</v>
      </c>
      <c r="F1465" s="6" t="str">
        <f>IF(E1465="BUY", "SELL", IF(E1465="SELL", "BUY", ""))</f>
        <v>SELL</v>
      </c>
      <c r="G1465" s="7">
        <v>35.431849999999997</v>
      </c>
      <c r="H1465" s="7">
        <v>1000</v>
      </c>
      <c r="I1465" s="5">
        <v>43808</v>
      </c>
      <c r="J1465" s="9">
        <v>36.291569000000003</v>
      </c>
      <c r="K1465" s="9">
        <f t="shared" si="66"/>
        <v>1024.2640166968422</v>
      </c>
      <c r="L1465" s="10">
        <f t="shared" si="67"/>
        <v>-2.4264016696842191E-2</v>
      </c>
      <c r="M1465" s="10">
        <f t="shared" si="68"/>
        <v>2.4264016696842191E-2</v>
      </c>
      <c r="N1465" s="6">
        <f>DATEDIF(A1465, I1465, "d")</f>
        <v>14</v>
      </c>
    </row>
    <row r="1466" spans="1:14" ht="14.25">
      <c r="A1466" s="5">
        <v>43795</v>
      </c>
      <c r="B1466" s="6" t="s">
        <v>2288</v>
      </c>
      <c r="C1466" s="6" t="s">
        <v>2289</v>
      </c>
      <c r="D1466" s="17">
        <v>3020994000</v>
      </c>
      <c r="E1466" s="6" t="s">
        <v>19</v>
      </c>
      <c r="F1466" s="6" t="str">
        <f>IF(E1466="BUY", "SELL", IF(E1466="SELL", "BUY", ""))</f>
        <v>BUY</v>
      </c>
      <c r="G1466" s="7">
        <v>67.699996999999996</v>
      </c>
      <c r="H1466" s="7">
        <v>1000</v>
      </c>
      <c r="I1466" s="11">
        <v>43819</v>
      </c>
      <c r="J1466" s="9">
        <v>63.490001999999997</v>
      </c>
      <c r="K1466" s="9">
        <f t="shared" si="66"/>
        <v>937.8139558854042</v>
      </c>
      <c r="L1466" s="10">
        <f t="shared" si="67"/>
        <v>-6.2186044114595801E-2</v>
      </c>
      <c r="M1466" s="10">
        <f t="shared" si="68"/>
        <v>6.2186044114595801E-2</v>
      </c>
      <c r="N1466" s="6">
        <f>DATEDIF(A1466, I1466, "d")</f>
        <v>24</v>
      </c>
    </row>
    <row r="1467" spans="1:14" ht="14.25">
      <c r="A1467" s="5">
        <v>43801</v>
      </c>
      <c r="B1467" s="6" t="s">
        <v>2699</v>
      </c>
      <c r="C1467" s="6" t="s">
        <v>2700</v>
      </c>
      <c r="D1467" s="17">
        <v>214194435</v>
      </c>
      <c r="E1467" s="6" t="s">
        <v>16</v>
      </c>
      <c r="F1467" s="6" t="str">
        <f>IF(E1467="BUY", "SELL", IF(E1467="SELL", "BUY", ""))</f>
        <v>SELL</v>
      </c>
      <c r="G1467" s="7">
        <v>90.790001000000004</v>
      </c>
      <c r="H1467" s="7">
        <v>1000</v>
      </c>
      <c r="I1467" s="11">
        <v>44082</v>
      </c>
      <c r="J1467" s="9">
        <v>66.319999999999993</v>
      </c>
      <c r="K1467" s="9">
        <f t="shared" si="66"/>
        <v>730.47691672566441</v>
      </c>
      <c r="L1467" s="10">
        <f t="shared" si="67"/>
        <v>0.26952308327433561</v>
      </c>
      <c r="M1467" s="10">
        <f t="shared" si="68"/>
        <v>-0.26952308327433561</v>
      </c>
      <c r="N1467" s="6">
        <f>DATEDIF(A1467, I1467, "d")</f>
        <v>281</v>
      </c>
    </row>
    <row r="1468" spans="1:14" ht="14.25">
      <c r="A1468" s="5">
        <v>43801</v>
      </c>
      <c r="B1468" s="6" t="s">
        <v>733</v>
      </c>
      <c r="C1468" s="6" t="s">
        <v>734</v>
      </c>
      <c r="D1468" s="17">
        <v>3313095800</v>
      </c>
      <c r="E1468" s="6" t="s">
        <v>19</v>
      </c>
      <c r="F1468" s="6" t="str">
        <f>IF(E1468="BUY", "SELL", IF(E1468="SELL", "BUY", ""))</f>
        <v>BUY</v>
      </c>
      <c r="G1468" s="7">
        <v>14.028661</v>
      </c>
      <c r="H1468" s="7">
        <v>1000</v>
      </c>
      <c r="I1468" s="11">
        <v>44727</v>
      </c>
      <c r="J1468" s="9">
        <v>20.080297000000002</v>
      </c>
      <c r="K1468" s="9">
        <f t="shared" si="66"/>
        <v>1431.3765939600366</v>
      </c>
      <c r="L1468" s="10">
        <f t="shared" si="67"/>
        <v>0.43137659396003664</v>
      </c>
      <c r="M1468" s="10">
        <f t="shared" si="68"/>
        <v>-0.43137659396003664</v>
      </c>
      <c r="N1468" s="6">
        <f>DATEDIF(A1468, I1468, "d")</f>
        <v>926</v>
      </c>
    </row>
    <row r="1469" spans="1:14" ht="14.25">
      <c r="A1469" s="5">
        <v>43803</v>
      </c>
      <c r="B1469" s="6" t="s">
        <v>1173</v>
      </c>
      <c r="C1469" s="6" t="s">
        <v>1174</v>
      </c>
      <c r="D1469" s="17">
        <v>2780388505</v>
      </c>
      <c r="E1469" s="6" t="s">
        <v>16</v>
      </c>
      <c r="F1469" s="6" t="str">
        <f>IF(E1469="BUY", "SELL", IF(E1469="SELL", "BUY", ""))</f>
        <v>SELL</v>
      </c>
      <c r="G1469" s="7">
        <v>72.5</v>
      </c>
      <c r="H1469" s="7">
        <v>1000</v>
      </c>
      <c r="I1469" s="11">
        <v>44727</v>
      </c>
      <c r="J1469" s="9">
        <v>83.129997000000003</v>
      </c>
      <c r="K1469" s="9">
        <f t="shared" si="66"/>
        <v>1146.6206482758621</v>
      </c>
      <c r="L1469" s="10">
        <f t="shared" si="67"/>
        <v>-0.1466206482758621</v>
      </c>
      <c r="M1469" s="10">
        <f t="shared" si="68"/>
        <v>0.1466206482758621</v>
      </c>
      <c r="N1469" s="6">
        <f>DATEDIF(A1469, I1469, "d")</f>
        <v>924</v>
      </c>
    </row>
    <row r="1470" spans="1:14" ht="14.25">
      <c r="A1470" s="5">
        <v>43803</v>
      </c>
      <c r="B1470" s="6" t="s">
        <v>1342</v>
      </c>
      <c r="C1470" s="6" t="s">
        <v>1343</v>
      </c>
      <c r="D1470" s="17">
        <v>7348147154</v>
      </c>
      <c r="E1470" s="6" t="s">
        <v>16</v>
      </c>
      <c r="F1470" s="6" t="str">
        <f>IF(E1470="BUY", "SELL", IF(E1470="SELL", "BUY", ""))</f>
        <v>SELL</v>
      </c>
      <c r="G1470" s="7">
        <v>11.62</v>
      </c>
      <c r="H1470" s="7">
        <v>1000</v>
      </c>
      <c r="I1470" s="5">
        <v>43957</v>
      </c>
      <c r="J1470" s="9">
        <v>8.49</v>
      </c>
      <c r="K1470" s="9">
        <f t="shared" si="66"/>
        <v>730.63683304647157</v>
      </c>
      <c r="L1470" s="10">
        <f t="shared" si="67"/>
        <v>0.26936316695352841</v>
      </c>
      <c r="M1470" s="10">
        <f t="shared" si="68"/>
        <v>-0.26936316695352841</v>
      </c>
      <c r="N1470" s="6">
        <f>DATEDIF(A1470, I1470, "d")</f>
        <v>154</v>
      </c>
    </row>
    <row r="1471" spans="1:14" ht="14.25">
      <c r="A1471" s="5">
        <v>43803</v>
      </c>
      <c r="B1471" s="6" t="s">
        <v>2456</v>
      </c>
      <c r="C1471" s="6" t="s">
        <v>2457</v>
      </c>
      <c r="D1471" s="17">
        <v>5188639887</v>
      </c>
      <c r="E1471" s="6" t="s">
        <v>19</v>
      </c>
      <c r="F1471" s="6" t="str">
        <f>IF(E1471="BUY", "SELL", IF(E1471="SELL", "BUY", ""))</f>
        <v>BUY</v>
      </c>
      <c r="G1471" s="7">
        <v>3.3</v>
      </c>
      <c r="H1471" s="7">
        <v>1000</v>
      </c>
      <c r="I1471" s="5">
        <v>44067</v>
      </c>
      <c r="J1471" s="9">
        <v>12.34</v>
      </c>
      <c r="K1471" s="9">
        <f t="shared" si="66"/>
        <v>3739.3939393939395</v>
      </c>
      <c r="L1471" s="10">
        <f t="shared" si="67"/>
        <v>2.7393939393939393</v>
      </c>
      <c r="M1471" s="10">
        <f t="shared" si="68"/>
        <v>-2.7393939393939393</v>
      </c>
      <c r="N1471" s="6">
        <f>DATEDIF(A1471, I1471, "d")</f>
        <v>264</v>
      </c>
    </row>
    <row r="1472" spans="1:14" ht="14.25">
      <c r="A1472" s="5">
        <v>43804</v>
      </c>
      <c r="B1472" s="6" t="s">
        <v>379</v>
      </c>
      <c r="C1472" s="6" t="s">
        <v>380</v>
      </c>
      <c r="D1472" s="17">
        <v>4120653358</v>
      </c>
      <c r="E1472" s="6" t="s">
        <v>19</v>
      </c>
      <c r="F1472" s="6" t="str">
        <f>IF(E1472="BUY", "SELL", IF(E1472="SELL", "BUY", ""))</f>
        <v>BUY</v>
      </c>
      <c r="G1472" s="7">
        <v>13.294129999999999</v>
      </c>
      <c r="H1472" s="7">
        <v>1000</v>
      </c>
      <c r="I1472" s="5">
        <v>43815</v>
      </c>
      <c r="J1472" s="9">
        <v>14.090899</v>
      </c>
      <c r="K1472" s="9">
        <f t="shared" si="66"/>
        <v>1059.9338956366457</v>
      </c>
      <c r="L1472" s="10">
        <f t="shared" si="67"/>
        <v>5.993389563664573E-2</v>
      </c>
      <c r="M1472" s="10">
        <f t="shared" si="68"/>
        <v>-5.993389563664573E-2</v>
      </c>
      <c r="N1472" s="6">
        <f>DATEDIF(A1472, I1472, "d")</f>
        <v>11</v>
      </c>
    </row>
    <row r="1473" spans="1:14" ht="14.25">
      <c r="A1473" s="5">
        <v>43805</v>
      </c>
      <c r="B1473" s="6" t="s">
        <v>2703</v>
      </c>
      <c r="C1473" s="6" t="s">
        <v>2704</v>
      </c>
      <c r="D1473" s="17">
        <v>3199198128</v>
      </c>
      <c r="E1473" s="6" t="s">
        <v>16</v>
      </c>
      <c r="F1473" s="6" t="str">
        <f>IF(E1473="BUY", "SELL", IF(E1473="SELL", "BUY", ""))</f>
        <v>SELL</v>
      </c>
      <c r="G1473" s="7">
        <v>81.23</v>
      </c>
      <c r="H1473" s="7">
        <v>1000</v>
      </c>
      <c r="I1473" s="11">
        <v>44727</v>
      </c>
      <c r="J1473" s="9">
        <v>71.52</v>
      </c>
      <c r="K1473" s="9">
        <f t="shared" si="66"/>
        <v>880.46288317124208</v>
      </c>
      <c r="L1473" s="10">
        <f t="shared" si="67"/>
        <v>0.11953711682875792</v>
      </c>
      <c r="M1473" s="10">
        <f t="shared" si="68"/>
        <v>-0.11953711682875792</v>
      </c>
      <c r="N1473" s="6">
        <f>DATEDIF(A1473, I1473, "d")</f>
        <v>922</v>
      </c>
    </row>
    <row r="1474" spans="1:14" ht="14.25">
      <c r="A1474" s="5">
        <v>43805</v>
      </c>
      <c r="B1474" s="6" t="s">
        <v>2705</v>
      </c>
      <c r="C1474" s="6" t="s">
        <v>2706</v>
      </c>
      <c r="D1474" s="17">
        <v>6012285200</v>
      </c>
      <c r="E1474" s="6" t="s">
        <v>16</v>
      </c>
      <c r="F1474" s="6" t="str">
        <f>IF(E1474="BUY", "SELL", IF(E1474="SELL", "BUY", ""))</f>
        <v>SELL</v>
      </c>
      <c r="G1474" s="7">
        <v>36.720001000000003</v>
      </c>
      <c r="H1474" s="7">
        <v>1000</v>
      </c>
      <c r="I1474" s="11">
        <v>44727</v>
      </c>
      <c r="J1474" s="9">
        <v>33.93</v>
      </c>
      <c r="K1474" s="9">
        <f t="shared" si="66"/>
        <v>924.01958267920509</v>
      </c>
      <c r="L1474" s="10">
        <f t="shared" si="67"/>
        <v>7.5980417320794913E-2</v>
      </c>
      <c r="M1474" s="10">
        <f t="shared" si="68"/>
        <v>-7.5980417320794913E-2</v>
      </c>
      <c r="N1474" s="6">
        <f>DATEDIF(A1474, I1474, "d")</f>
        <v>922</v>
      </c>
    </row>
    <row r="1475" spans="1:14" ht="14.25">
      <c r="A1475" s="5">
        <v>43805</v>
      </c>
      <c r="B1475" s="6" t="s">
        <v>1895</v>
      </c>
      <c r="C1475" s="6" t="s">
        <v>1896</v>
      </c>
      <c r="D1475" s="17">
        <v>427763924</v>
      </c>
      <c r="E1475" s="6" t="s">
        <v>19</v>
      </c>
      <c r="F1475" s="6" t="str">
        <f>IF(E1475="BUY", "SELL", IF(E1475="SELL", "BUY", ""))</f>
        <v>BUY</v>
      </c>
      <c r="G1475" s="7">
        <v>24.09</v>
      </c>
      <c r="H1475" s="7">
        <v>1000</v>
      </c>
      <c r="I1475" s="5">
        <v>43808</v>
      </c>
      <c r="J1475" s="9">
        <v>25.02</v>
      </c>
      <c r="K1475" s="9">
        <f t="shared" ref="K1475:K1538" si="69">(H1475/G1475)*J1475</f>
        <v>1038.6052303860522</v>
      </c>
      <c r="L1475" s="10">
        <f t="shared" ref="L1475:L1538" si="70">IF(F1475="BUY",(K1475-H1475)/H1475, IF(F1475="SELL", (H1475-K1475)/H1475, "Invalid"))</f>
        <v>3.8605230386052201E-2</v>
      </c>
      <c r="M1475" s="10">
        <f t="shared" ref="M1475:M1538" si="71">IF(E1475="BUY",(K1475-H1475)/H1475,IF(E1475="SELL",(H1475-K1475)/H1475,""))</f>
        <v>-3.8605230386052201E-2</v>
      </c>
      <c r="N1475" s="6">
        <f>DATEDIF(A1475, I1475, "d")</f>
        <v>3</v>
      </c>
    </row>
    <row r="1476" spans="1:14" ht="14.25">
      <c r="A1476" s="5">
        <v>43808</v>
      </c>
      <c r="B1476" s="6" t="s">
        <v>375</v>
      </c>
      <c r="C1476" s="6" t="s">
        <v>376</v>
      </c>
      <c r="D1476" s="17">
        <v>3086150340</v>
      </c>
      <c r="E1476" s="6" t="s">
        <v>19</v>
      </c>
      <c r="F1476" s="6" t="str">
        <f>IF(E1476="BUY", "SELL", IF(E1476="SELL", "BUY", ""))</f>
        <v>BUY</v>
      </c>
      <c r="G1476" s="7">
        <v>36.291569000000003</v>
      </c>
      <c r="H1476" s="7">
        <v>1000</v>
      </c>
      <c r="I1476" s="5">
        <v>43836</v>
      </c>
      <c r="J1476" s="9">
        <v>38.222262999999998</v>
      </c>
      <c r="K1476" s="9">
        <f t="shared" si="69"/>
        <v>1053.199518598934</v>
      </c>
      <c r="L1476" s="10">
        <f t="shared" si="70"/>
        <v>5.3199518598933994E-2</v>
      </c>
      <c r="M1476" s="10">
        <f t="shared" si="71"/>
        <v>-5.3199518598933994E-2</v>
      </c>
      <c r="N1476" s="6">
        <f>DATEDIF(A1476, I1476, "d")</f>
        <v>28</v>
      </c>
    </row>
    <row r="1477" spans="1:14" ht="14.25">
      <c r="A1477" s="5">
        <v>43808</v>
      </c>
      <c r="B1477" s="6" t="s">
        <v>1895</v>
      </c>
      <c r="C1477" s="6" t="s">
        <v>1896</v>
      </c>
      <c r="D1477" s="17">
        <v>427763924</v>
      </c>
      <c r="E1477" s="6" t="s">
        <v>16</v>
      </c>
      <c r="F1477" s="6" t="str">
        <f>IF(E1477="BUY", "SELL", IF(E1477="SELL", "BUY", ""))</f>
        <v>SELL</v>
      </c>
      <c r="G1477" s="7">
        <v>25.02</v>
      </c>
      <c r="H1477" s="7">
        <v>1000</v>
      </c>
      <c r="I1477" s="5">
        <v>44624</v>
      </c>
      <c r="J1477" s="9">
        <v>11.17</v>
      </c>
      <c r="K1477" s="9">
        <f t="shared" si="69"/>
        <v>446.44284572342127</v>
      </c>
      <c r="L1477" s="10">
        <f t="shared" si="70"/>
        <v>0.55355715427657881</v>
      </c>
      <c r="M1477" s="10">
        <f t="shared" si="71"/>
        <v>-0.55355715427657881</v>
      </c>
      <c r="N1477" s="6">
        <f>DATEDIF(A1477, I1477, "d")</f>
        <v>816</v>
      </c>
    </row>
    <row r="1478" spans="1:14" ht="14.25">
      <c r="A1478" s="5">
        <v>43809</v>
      </c>
      <c r="B1478" s="6" t="s">
        <v>1834</v>
      </c>
      <c r="C1478" s="6" t="s">
        <v>1835</v>
      </c>
      <c r="D1478" s="17">
        <v>3633845490</v>
      </c>
      <c r="E1478" s="6" t="s">
        <v>16</v>
      </c>
      <c r="F1478" s="6" t="str">
        <f>IF(E1478="BUY", "SELL", IF(E1478="SELL", "BUY", ""))</f>
        <v>SELL</v>
      </c>
      <c r="G1478" s="7">
        <v>6.88</v>
      </c>
      <c r="H1478" s="7">
        <v>1000</v>
      </c>
      <c r="I1478" s="11">
        <v>44727</v>
      </c>
      <c r="J1478" s="9">
        <v>9.34</v>
      </c>
      <c r="K1478" s="9">
        <f t="shared" si="69"/>
        <v>1357.5581395348838</v>
      </c>
      <c r="L1478" s="10">
        <f t="shared" si="70"/>
        <v>-0.3575581395348838</v>
      </c>
      <c r="M1478" s="10">
        <f t="shared" si="71"/>
        <v>0.3575581395348838</v>
      </c>
      <c r="N1478" s="6">
        <f>DATEDIF(A1478, I1478, "d")</f>
        <v>918</v>
      </c>
    </row>
    <row r="1479" spans="1:14" ht="14.25">
      <c r="A1479" s="5">
        <v>43809</v>
      </c>
      <c r="B1479" s="6" t="s">
        <v>2707</v>
      </c>
      <c r="C1479" s="6" t="s">
        <v>2708</v>
      </c>
      <c r="D1479" s="17">
        <v>1826406179</v>
      </c>
      <c r="E1479" s="6" t="s">
        <v>19</v>
      </c>
      <c r="F1479" s="6" t="str">
        <f>IF(E1479="BUY", "SELL", IF(E1479="SELL", "BUY", ""))</f>
        <v>BUY</v>
      </c>
      <c r="G1479" s="7">
        <v>22.373718</v>
      </c>
      <c r="H1479" s="7">
        <v>1000</v>
      </c>
      <c r="I1479" s="11">
        <v>44727</v>
      </c>
      <c r="J1479" s="9">
        <v>15.94632</v>
      </c>
      <c r="K1479" s="9">
        <f t="shared" si="69"/>
        <v>712.725529123054</v>
      </c>
      <c r="L1479" s="10">
        <f t="shared" si="70"/>
        <v>-0.28727447087694602</v>
      </c>
      <c r="M1479" s="10">
        <f t="shared" si="71"/>
        <v>0.28727447087694602</v>
      </c>
      <c r="N1479" s="6">
        <f>DATEDIF(A1479, I1479, "d")</f>
        <v>918</v>
      </c>
    </row>
    <row r="1480" spans="1:14" ht="14.25">
      <c r="A1480" s="11">
        <v>43809</v>
      </c>
      <c r="B1480" s="6" t="s">
        <v>2330</v>
      </c>
      <c r="C1480" s="6" t="s">
        <v>2331</v>
      </c>
      <c r="D1480" s="17">
        <v>3938201777</v>
      </c>
      <c r="E1480" s="12" t="s">
        <v>16</v>
      </c>
      <c r="F1480" s="13" t="str">
        <f>IF(E1480="BUY", "SELL", IF(E1480="SELL", "BUY", ""))</f>
        <v>SELL</v>
      </c>
      <c r="G1480" s="7">
        <v>30.709999</v>
      </c>
      <c r="H1480" s="7">
        <v>1000</v>
      </c>
      <c r="I1480" s="11">
        <v>44145</v>
      </c>
      <c r="J1480" s="9">
        <v>55.639999000000003</v>
      </c>
      <c r="K1480" s="9">
        <f t="shared" si="69"/>
        <v>1811.78771773975</v>
      </c>
      <c r="L1480" s="10">
        <f t="shared" si="70"/>
        <v>-0.81178771773975</v>
      </c>
      <c r="M1480" s="10">
        <f t="shared" si="71"/>
        <v>0.81178771773975</v>
      </c>
      <c r="N1480" s="6">
        <f>DATEDIF(A1480, I1480, "d")</f>
        <v>336</v>
      </c>
    </row>
    <row r="1481" spans="1:14" ht="14.25">
      <c r="A1481" s="5">
        <v>43810</v>
      </c>
      <c r="B1481" s="6" t="s">
        <v>1436</v>
      </c>
      <c r="C1481" s="6" t="s">
        <v>1437</v>
      </c>
      <c r="D1481" s="17">
        <v>160869936</v>
      </c>
      <c r="E1481" s="6" t="s">
        <v>19</v>
      </c>
      <c r="F1481" s="6" t="str">
        <f>IF(E1481="BUY", "SELL", IF(E1481="SELL", "BUY", ""))</f>
        <v>BUY</v>
      </c>
      <c r="G1481" s="7">
        <v>16.350000000000001</v>
      </c>
      <c r="H1481" s="7">
        <v>1000</v>
      </c>
      <c r="I1481" s="11">
        <v>44727</v>
      </c>
      <c r="J1481" s="9">
        <v>7.94</v>
      </c>
      <c r="K1481" s="9">
        <f t="shared" si="69"/>
        <v>485.62691131498468</v>
      </c>
      <c r="L1481" s="10">
        <f t="shared" si="70"/>
        <v>-0.5143730886850153</v>
      </c>
      <c r="M1481" s="10">
        <f t="shared" si="71"/>
        <v>0.5143730886850153</v>
      </c>
      <c r="N1481" s="6">
        <f>DATEDIF(A1481, I1481, "d")</f>
        <v>917</v>
      </c>
    </row>
    <row r="1482" spans="1:14" ht="14.25">
      <c r="A1482" s="5">
        <v>43811</v>
      </c>
      <c r="B1482" s="6" t="s">
        <v>1887</v>
      </c>
      <c r="C1482" s="6" t="s">
        <v>1888</v>
      </c>
      <c r="D1482" s="17">
        <v>2011262723</v>
      </c>
      <c r="E1482" s="6" t="s">
        <v>19</v>
      </c>
      <c r="F1482" s="6" t="str">
        <f>IF(E1482="BUY", "SELL", IF(E1482="SELL", "BUY", ""))</f>
        <v>BUY</v>
      </c>
      <c r="G1482" s="7">
        <v>94.629997000000003</v>
      </c>
      <c r="H1482" s="7">
        <v>1000</v>
      </c>
      <c r="I1482" s="5">
        <v>43819</v>
      </c>
      <c r="J1482" s="9">
        <v>100.790001</v>
      </c>
      <c r="K1482" s="9">
        <f t="shared" si="69"/>
        <v>1065.0956799671039</v>
      </c>
      <c r="L1482" s="10">
        <f t="shared" si="70"/>
        <v>6.5095679967103928E-2</v>
      </c>
      <c r="M1482" s="10">
        <f t="shared" si="71"/>
        <v>-6.5095679967103928E-2</v>
      </c>
      <c r="N1482" s="6">
        <f>DATEDIF(A1482, I1482, "d")</f>
        <v>8</v>
      </c>
    </row>
    <row r="1483" spans="1:14" ht="14.25">
      <c r="A1483" s="5">
        <v>43811</v>
      </c>
      <c r="B1483" s="6" t="s">
        <v>803</v>
      </c>
      <c r="C1483" s="6" t="s">
        <v>804</v>
      </c>
      <c r="D1483" s="17">
        <v>5919262110</v>
      </c>
      <c r="E1483" s="6" t="s">
        <v>16</v>
      </c>
      <c r="F1483" s="6" t="str">
        <f>IF(E1483="BUY", "SELL", IF(E1483="SELL", "BUY", ""))</f>
        <v>SELL</v>
      </c>
      <c r="G1483" s="7">
        <v>66.889999000000003</v>
      </c>
      <c r="H1483" s="7">
        <v>1000</v>
      </c>
      <c r="I1483" s="5">
        <v>43871</v>
      </c>
      <c r="J1483" s="9">
        <v>61.07</v>
      </c>
      <c r="K1483" s="9">
        <f t="shared" si="69"/>
        <v>912.99149219601566</v>
      </c>
      <c r="L1483" s="10">
        <f t="shared" si="70"/>
        <v>8.700850780398435E-2</v>
      </c>
      <c r="M1483" s="10">
        <f t="shared" si="71"/>
        <v>-8.700850780398435E-2</v>
      </c>
      <c r="N1483" s="6">
        <f>DATEDIF(A1483, I1483, "d")</f>
        <v>60</v>
      </c>
    </row>
    <row r="1484" spans="1:14" ht="14.25">
      <c r="A1484" s="5">
        <v>43812</v>
      </c>
      <c r="B1484" s="6" t="s">
        <v>2709</v>
      </c>
      <c r="C1484" s="6" t="s">
        <v>2710</v>
      </c>
      <c r="D1484" s="17">
        <v>1314695750</v>
      </c>
      <c r="E1484" s="6" t="s">
        <v>16</v>
      </c>
      <c r="F1484" s="6" t="str">
        <f>IF(E1484="BUY", "SELL", IF(E1484="SELL", "BUY", ""))</f>
        <v>SELL</v>
      </c>
      <c r="G1484" s="7">
        <v>52.45</v>
      </c>
      <c r="H1484" s="7">
        <v>1000</v>
      </c>
      <c r="I1484" s="11">
        <v>44727</v>
      </c>
      <c r="J1484" s="9">
        <v>144.97999999999999</v>
      </c>
      <c r="K1484" s="9">
        <f t="shared" si="69"/>
        <v>2764.1563393708293</v>
      </c>
      <c r="L1484" s="10">
        <f t="shared" si="70"/>
        <v>-1.7641563393708293</v>
      </c>
      <c r="M1484" s="10">
        <f t="shared" si="71"/>
        <v>1.7641563393708293</v>
      </c>
      <c r="N1484" s="6">
        <f>DATEDIF(A1484, I1484, "d")</f>
        <v>915</v>
      </c>
    </row>
    <row r="1485" spans="1:14" ht="14.25">
      <c r="A1485" s="5">
        <v>43812</v>
      </c>
      <c r="B1485" s="6" t="s">
        <v>2711</v>
      </c>
      <c r="C1485" s="6" t="s">
        <v>2712</v>
      </c>
      <c r="D1485" s="17">
        <v>435100463</v>
      </c>
      <c r="E1485" s="6" t="s">
        <v>19</v>
      </c>
      <c r="F1485" s="6" t="str">
        <f>IF(E1485="BUY", "SELL", IF(E1485="SELL", "BUY", ""))</f>
        <v>BUY</v>
      </c>
      <c r="G1485" s="7">
        <v>6</v>
      </c>
      <c r="H1485" s="7">
        <v>1000</v>
      </c>
      <c r="I1485" s="11">
        <v>44727</v>
      </c>
      <c r="J1485" s="9">
        <v>3.15</v>
      </c>
      <c r="K1485" s="9">
        <f t="shared" si="69"/>
        <v>525</v>
      </c>
      <c r="L1485" s="10">
        <f t="shared" si="70"/>
        <v>-0.47499999999999998</v>
      </c>
      <c r="M1485" s="10">
        <f t="shared" si="71"/>
        <v>0.47499999999999998</v>
      </c>
      <c r="N1485" s="6">
        <f>DATEDIF(A1485, I1485, "d")</f>
        <v>915</v>
      </c>
    </row>
    <row r="1486" spans="1:14" ht="14.25">
      <c r="A1486" s="5">
        <v>43815</v>
      </c>
      <c r="B1486" s="6" t="s">
        <v>377</v>
      </c>
      <c r="C1486" s="6" t="s">
        <v>378</v>
      </c>
      <c r="D1486" s="17">
        <v>3110924830</v>
      </c>
      <c r="E1486" s="6" t="s">
        <v>16</v>
      </c>
      <c r="F1486" s="6" t="str">
        <f>IF(E1486="BUY", "SELL", IF(E1486="SELL", "BUY", ""))</f>
        <v>SELL</v>
      </c>
      <c r="G1486" s="7">
        <v>42.574032000000003</v>
      </c>
      <c r="H1486" s="7">
        <v>1000</v>
      </c>
      <c r="I1486" s="5">
        <v>43817</v>
      </c>
      <c r="J1486" s="9">
        <v>43.488959999999999</v>
      </c>
      <c r="K1486" s="9">
        <f t="shared" si="69"/>
        <v>1021.4902830908756</v>
      </c>
      <c r="L1486" s="10">
        <f t="shared" si="70"/>
        <v>-2.1490283090875549E-2</v>
      </c>
      <c r="M1486" s="10">
        <f t="shared" si="71"/>
        <v>2.1490283090875549E-2</v>
      </c>
      <c r="N1486" s="6">
        <f>DATEDIF(A1486, I1486, "d")</f>
        <v>2</v>
      </c>
    </row>
    <row r="1487" spans="1:14" ht="14.25">
      <c r="A1487" s="5">
        <v>43815</v>
      </c>
      <c r="B1487" s="6" t="s">
        <v>379</v>
      </c>
      <c r="C1487" s="6" t="s">
        <v>380</v>
      </c>
      <c r="D1487" s="17">
        <v>4120653358</v>
      </c>
      <c r="E1487" s="6" t="s">
        <v>16</v>
      </c>
      <c r="F1487" s="6" t="str">
        <f>IF(E1487="BUY", "SELL", IF(E1487="SELL", "BUY", ""))</f>
        <v>SELL</v>
      </c>
      <c r="G1487" s="7">
        <v>14.090899</v>
      </c>
      <c r="H1487" s="7">
        <v>1000</v>
      </c>
      <c r="I1487" s="5">
        <v>43817</v>
      </c>
      <c r="J1487" s="9">
        <v>14.902272999999999</v>
      </c>
      <c r="K1487" s="9">
        <f t="shared" si="69"/>
        <v>1057.5814218808891</v>
      </c>
      <c r="L1487" s="10">
        <f t="shared" si="70"/>
        <v>-5.758142188088914E-2</v>
      </c>
      <c r="M1487" s="10">
        <f t="shared" si="71"/>
        <v>5.758142188088914E-2</v>
      </c>
      <c r="N1487" s="6">
        <f>DATEDIF(A1487, I1487, "d")</f>
        <v>2</v>
      </c>
    </row>
    <row r="1488" spans="1:14" ht="14.25">
      <c r="A1488" s="11">
        <v>43816</v>
      </c>
      <c r="B1488" s="6" t="s">
        <v>2715</v>
      </c>
      <c r="C1488" s="6" t="s">
        <v>2716</v>
      </c>
      <c r="D1488" s="17">
        <v>421312072</v>
      </c>
      <c r="E1488" s="13" t="s">
        <v>19</v>
      </c>
      <c r="F1488" s="12" t="str">
        <f>IF(E1488="BUY", "SELL", IF(E1488="SELL", "BUY", ""))</f>
        <v>BUY</v>
      </c>
      <c r="G1488" s="7">
        <v>15.25</v>
      </c>
      <c r="H1488" s="7">
        <v>1000</v>
      </c>
      <c r="I1488" s="11">
        <v>44727</v>
      </c>
      <c r="J1488" s="9">
        <v>2.19</v>
      </c>
      <c r="K1488" s="9">
        <f t="shared" si="69"/>
        <v>143.60655737704917</v>
      </c>
      <c r="L1488" s="10">
        <f t="shared" si="70"/>
        <v>-0.85639344262295081</v>
      </c>
      <c r="M1488" s="10">
        <f t="shared" si="71"/>
        <v>0.85639344262295081</v>
      </c>
      <c r="N1488" s="6">
        <f>DATEDIF(A1488, I1488, "d")</f>
        <v>911</v>
      </c>
    </row>
    <row r="1489" spans="1:14" ht="14.25">
      <c r="A1489" s="5">
        <v>43817</v>
      </c>
      <c r="B1489" s="6" t="s">
        <v>2717</v>
      </c>
      <c r="C1489" s="6" t="s">
        <v>2718</v>
      </c>
      <c r="D1489" s="17">
        <v>63801160</v>
      </c>
      <c r="E1489" s="6" t="s">
        <v>19</v>
      </c>
      <c r="F1489" s="6" t="str">
        <f>IF(E1489="BUY", "SELL", IF(E1489="SELL", "BUY", ""))</f>
        <v>BUY</v>
      </c>
      <c r="G1489" s="7">
        <v>7.11</v>
      </c>
      <c r="H1489" s="7">
        <v>1000</v>
      </c>
      <c r="I1489" s="5">
        <v>43942</v>
      </c>
      <c r="J1489" s="9">
        <v>11.31</v>
      </c>
      <c r="K1489" s="9">
        <f t="shared" si="69"/>
        <v>1590.7172995780591</v>
      </c>
      <c r="L1489" s="10">
        <f t="shared" si="70"/>
        <v>0.59071729957805907</v>
      </c>
      <c r="M1489" s="10">
        <f t="shared" si="71"/>
        <v>-0.59071729957805907</v>
      </c>
      <c r="N1489" s="6">
        <f>DATEDIF(A1489, I1489, "d")</f>
        <v>125</v>
      </c>
    </row>
    <row r="1490" spans="1:14" ht="14.25">
      <c r="A1490" s="5">
        <v>43817</v>
      </c>
      <c r="B1490" s="6" t="s">
        <v>379</v>
      </c>
      <c r="C1490" s="6" t="s">
        <v>380</v>
      </c>
      <c r="D1490" s="17">
        <v>4120653358</v>
      </c>
      <c r="E1490" s="6" t="s">
        <v>19</v>
      </c>
      <c r="F1490" s="6" t="str">
        <f>IF(E1490="BUY", "SELL", IF(E1490="SELL", "BUY", ""))</f>
        <v>BUY</v>
      </c>
      <c r="G1490" s="7">
        <v>14.902272999999999</v>
      </c>
      <c r="H1490" s="7">
        <v>1000</v>
      </c>
      <c r="I1490" s="5">
        <v>43838</v>
      </c>
      <c r="J1490" s="9">
        <v>16.317672999999999</v>
      </c>
      <c r="K1490" s="9">
        <f t="shared" si="69"/>
        <v>1094.9787995428619</v>
      </c>
      <c r="L1490" s="10">
        <f t="shared" si="70"/>
        <v>9.4978799542861911E-2</v>
      </c>
      <c r="M1490" s="10">
        <f t="shared" si="71"/>
        <v>-9.4978799542861911E-2</v>
      </c>
      <c r="N1490" s="6">
        <f>DATEDIF(A1490, I1490, "d")</f>
        <v>21</v>
      </c>
    </row>
    <row r="1491" spans="1:14" ht="14.25">
      <c r="A1491" s="5">
        <v>43818</v>
      </c>
      <c r="B1491" s="6" t="s">
        <v>2470</v>
      </c>
      <c r="C1491" s="6" t="s">
        <v>2471</v>
      </c>
      <c r="D1491" s="17">
        <v>4112757600</v>
      </c>
      <c r="E1491" s="6" t="s">
        <v>16</v>
      </c>
      <c r="F1491" s="6" t="str">
        <f>IF(E1491="BUY", "SELL", IF(E1491="SELL", "BUY", ""))</f>
        <v>SELL</v>
      </c>
      <c r="G1491" s="7">
        <v>46.279998999999997</v>
      </c>
      <c r="H1491" s="7">
        <v>1000</v>
      </c>
      <c r="I1491" s="5">
        <v>43984</v>
      </c>
      <c r="J1491" s="9">
        <v>31.68</v>
      </c>
      <c r="K1491" s="9">
        <f t="shared" si="69"/>
        <v>684.52896898290783</v>
      </c>
      <c r="L1491" s="10">
        <f t="shared" si="70"/>
        <v>0.31547103101709217</v>
      </c>
      <c r="M1491" s="10">
        <f t="shared" si="71"/>
        <v>-0.31547103101709217</v>
      </c>
      <c r="N1491" s="6">
        <f>DATEDIF(A1491, I1491, "d")</f>
        <v>166</v>
      </c>
    </row>
    <row r="1492" spans="1:14" ht="14.25">
      <c r="A1492" s="5">
        <v>43818</v>
      </c>
      <c r="B1492" s="6" t="s">
        <v>587</v>
      </c>
      <c r="C1492" s="6" t="s">
        <v>588</v>
      </c>
      <c r="D1492" s="17">
        <v>94682821</v>
      </c>
      <c r="E1492" s="6" t="s">
        <v>16</v>
      </c>
      <c r="F1492" s="6" t="str">
        <f>IF(E1492="BUY", "SELL", IF(E1492="SELL", "BUY", ""))</f>
        <v>SELL</v>
      </c>
      <c r="G1492" s="7">
        <v>11.84</v>
      </c>
      <c r="H1492" s="7">
        <v>1000</v>
      </c>
      <c r="I1492" s="5">
        <v>43859</v>
      </c>
      <c r="J1492" s="9">
        <v>11.99</v>
      </c>
      <c r="K1492" s="9">
        <f t="shared" si="69"/>
        <v>1012.6689189189191</v>
      </c>
      <c r="L1492" s="10">
        <f t="shared" si="70"/>
        <v>-1.2668918918919076E-2</v>
      </c>
      <c r="M1492" s="10">
        <f t="shared" si="71"/>
        <v>1.2668918918919076E-2</v>
      </c>
      <c r="N1492" s="6">
        <f>DATEDIF(A1492, I1492, "d")</f>
        <v>41</v>
      </c>
    </row>
    <row r="1493" spans="1:14" ht="14.25">
      <c r="A1493" s="5">
        <v>43819</v>
      </c>
      <c r="B1493" s="6" t="s">
        <v>2721</v>
      </c>
      <c r="C1493" s="6" t="s">
        <v>2722</v>
      </c>
      <c r="D1493" s="17">
        <v>268336942</v>
      </c>
      <c r="E1493" s="6" t="s">
        <v>19</v>
      </c>
      <c r="F1493" s="6" t="str">
        <f>IF(E1493="BUY", "SELL", IF(E1493="SELL", "BUY", ""))</f>
        <v>BUY</v>
      </c>
      <c r="G1493" s="7">
        <v>108.760002</v>
      </c>
      <c r="H1493" s="7">
        <v>1000</v>
      </c>
      <c r="I1493" s="11">
        <v>44727</v>
      </c>
      <c r="J1493" s="9">
        <v>2.8</v>
      </c>
      <c r="K1493" s="9">
        <f t="shared" si="69"/>
        <v>25.74475862918796</v>
      </c>
      <c r="L1493" s="10">
        <f t="shared" si="70"/>
        <v>-0.9742552413708121</v>
      </c>
      <c r="M1493" s="10">
        <f t="shared" si="71"/>
        <v>0.9742552413708121</v>
      </c>
      <c r="N1493" s="6">
        <f>DATEDIF(A1493, I1493, "d")</f>
        <v>908</v>
      </c>
    </row>
    <row r="1494" spans="1:14" ht="14.25">
      <c r="A1494" s="5">
        <v>43819</v>
      </c>
      <c r="B1494" s="6" t="s">
        <v>2288</v>
      </c>
      <c r="C1494" s="6" t="s">
        <v>2289</v>
      </c>
      <c r="D1494" s="17">
        <v>3020994000</v>
      </c>
      <c r="E1494" s="6" t="s">
        <v>16</v>
      </c>
      <c r="F1494" s="6" t="str">
        <f>IF(E1494="BUY", "SELL", IF(E1494="SELL", "BUY", ""))</f>
        <v>SELL</v>
      </c>
      <c r="G1494" s="7">
        <v>63.490001999999997</v>
      </c>
      <c r="H1494" s="7">
        <v>1000</v>
      </c>
      <c r="I1494" s="11">
        <v>44727</v>
      </c>
      <c r="J1494" s="9">
        <v>29.190000999999999</v>
      </c>
      <c r="K1494" s="9">
        <f t="shared" si="69"/>
        <v>459.75744338455053</v>
      </c>
      <c r="L1494" s="10">
        <f t="shared" si="70"/>
        <v>0.54024255661544951</v>
      </c>
      <c r="M1494" s="10">
        <f t="shared" si="71"/>
        <v>-0.54024255661544951</v>
      </c>
      <c r="N1494" s="6">
        <f>DATEDIF(A1494, I1494, "d")</f>
        <v>908</v>
      </c>
    </row>
    <row r="1495" spans="1:14" ht="14.25">
      <c r="A1495" s="5">
        <v>43819</v>
      </c>
      <c r="B1495" s="6" t="s">
        <v>1887</v>
      </c>
      <c r="C1495" s="6" t="s">
        <v>1888</v>
      </c>
      <c r="D1495" s="17">
        <v>2011262723</v>
      </c>
      <c r="E1495" s="6" t="s">
        <v>16</v>
      </c>
      <c r="F1495" s="6" t="str">
        <f>IF(E1495="BUY", "SELL", IF(E1495="SELL", "BUY", ""))</f>
        <v>SELL</v>
      </c>
      <c r="G1495" s="7">
        <v>100.790001</v>
      </c>
      <c r="H1495" s="7">
        <v>1000</v>
      </c>
      <c r="I1495" s="5">
        <v>44053</v>
      </c>
      <c r="J1495" s="9">
        <v>109.230003</v>
      </c>
      <c r="K1495" s="9">
        <f t="shared" si="69"/>
        <v>1083.7384851300874</v>
      </c>
      <c r="L1495" s="10">
        <f t="shared" si="70"/>
        <v>-8.3738485130087387E-2</v>
      </c>
      <c r="M1495" s="10">
        <f t="shared" si="71"/>
        <v>8.3738485130087387E-2</v>
      </c>
      <c r="N1495" s="6">
        <f>DATEDIF(A1495, I1495, "d")</f>
        <v>234</v>
      </c>
    </row>
    <row r="1496" spans="1:14" ht="14.25">
      <c r="A1496" s="5">
        <v>43819</v>
      </c>
      <c r="B1496" s="6" t="s">
        <v>2036</v>
      </c>
      <c r="C1496" s="6" t="s">
        <v>2037</v>
      </c>
      <c r="D1496" s="17">
        <v>9350095580</v>
      </c>
      <c r="E1496" s="6" t="s">
        <v>19</v>
      </c>
      <c r="F1496" s="6" t="str">
        <f>IF(E1496="BUY", "SELL", IF(E1496="SELL", "BUY", ""))</f>
        <v>BUY</v>
      </c>
      <c r="G1496" s="7">
        <v>17.860001</v>
      </c>
      <c r="H1496" s="7">
        <v>1000</v>
      </c>
      <c r="I1496" s="5">
        <v>43970</v>
      </c>
      <c r="J1496" s="9">
        <v>21.75</v>
      </c>
      <c r="K1496" s="9">
        <f t="shared" si="69"/>
        <v>1217.805082989637</v>
      </c>
      <c r="L1496" s="10">
        <f t="shared" si="70"/>
        <v>0.21780508298963697</v>
      </c>
      <c r="M1496" s="10">
        <f t="shared" si="71"/>
        <v>-0.21780508298963697</v>
      </c>
      <c r="N1496" s="6">
        <f>DATEDIF(A1496, I1496, "d")</f>
        <v>151</v>
      </c>
    </row>
    <row r="1497" spans="1:14" ht="14.25">
      <c r="A1497" s="5">
        <v>43819</v>
      </c>
      <c r="B1497" s="6" t="s">
        <v>2609</v>
      </c>
      <c r="C1497" s="6" t="s">
        <v>2610</v>
      </c>
      <c r="D1497" s="17">
        <v>3111835764</v>
      </c>
      <c r="E1497" s="6" t="s">
        <v>16</v>
      </c>
      <c r="F1497" s="6" t="str">
        <f>IF(E1497="BUY", "SELL", IF(E1497="SELL", "BUY", ""))</f>
        <v>SELL</v>
      </c>
      <c r="G1497" s="7">
        <v>20.75</v>
      </c>
      <c r="H1497" s="7">
        <v>1000</v>
      </c>
      <c r="I1497" s="5">
        <v>43948</v>
      </c>
      <c r="J1497" s="9">
        <v>12.03</v>
      </c>
      <c r="K1497" s="9">
        <f t="shared" si="69"/>
        <v>579.75903614457832</v>
      </c>
      <c r="L1497" s="10">
        <f t="shared" si="70"/>
        <v>0.4202409638554217</v>
      </c>
      <c r="M1497" s="10">
        <f t="shared" si="71"/>
        <v>-0.4202409638554217</v>
      </c>
      <c r="N1497" s="6">
        <f>DATEDIF(A1497, I1497, "d")</f>
        <v>129</v>
      </c>
    </row>
    <row r="1498" spans="1:14" ht="14.25">
      <c r="A1498" s="5">
        <v>43833</v>
      </c>
      <c r="B1498" s="6" t="s">
        <v>555</v>
      </c>
      <c r="C1498" s="6" t="s">
        <v>556</v>
      </c>
      <c r="D1498" s="17">
        <v>2930425320</v>
      </c>
      <c r="E1498" s="6" t="s">
        <v>16</v>
      </c>
      <c r="F1498" s="6" t="str">
        <f>IF(E1498="BUY", "SELL", IF(E1498="SELL", "BUY", ""))</f>
        <v>SELL</v>
      </c>
      <c r="G1498" s="7">
        <v>60.490001999999997</v>
      </c>
      <c r="H1498" s="7">
        <v>1000</v>
      </c>
      <c r="I1498" s="5">
        <v>43952</v>
      </c>
      <c r="J1498" s="9">
        <v>51.700001</v>
      </c>
      <c r="K1498" s="9">
        <f t="shared" si="69"/>
        <v>854.68671335140652</v>
      </c>
      <c r="L1498" s="10">
        <f t="shared" si="70"/>
        <v>0.14531328664859347</v>
      </c>
      <c r="M1498" s="10">
        <f t="shared" si="71"/>
        <v>-0.14531328664859347</v>
      </c>
      <c r="N1498" s="6">
        <f>DATEDIF(A1498, I1498, "d")</f>
        <v>119</v>
      </c>
    </row>
    <row r="1499" spans="1:14" ht="14.25">
      <c r="A1499" s="5">
        <v>43836</v>
      </c>
      <c r="B1499" s="6" t="s">
        <v>375</v>
      </c>
      <c r="C1499" s="6" t="s">
        <v>376</v>
      </c>
      <c r="D1499" s="17">
        <v>3086150340</v>
      </c>
      <c r="E1499" s="6" t="s">
        <v>16</v>
      </c>
      <c r="F1499" s="6" t="str">
        <f>IF(E1499="BUY", "SELL", IF(E1499="SELL", "BUY", ""))</f>
        <v>SELL</v>
      </c>
      <c r="G1499" s="7">
        <v>38.222262999999998</v>
      </c>
      <c r="H1499" s="7">
        <v>1000</v>
      </c>
      <c r="I1499" s="5">
        <v>43860</v>
      </c>
      <c r="J1499" s="9">
        <v>36.067715</v>
      </c>
      <c r="K1499" s="9">
        <f t="shared" si="69"/>
        <v>943.63107176568803</v>
      </c>
      <c r="L1499" s="10">
        <f t="shared" si="70"/>
        <v>5.6368928234311964E-2</v>
      </c>
      <c r="M1499" s="10">
        <f t="shared" si="71"/>
        <v>-5.6368928234311964E-2</v>
      </c>
      <c r="N1499" s="6">
        <f>DATEDIF(A1499, I1499, "d")</f>
        <v>24</v>
      </c>
    </row>
    <row r="1500" spans="1:14" ht="14.25">
      <c r="A1500" s="5">
        <v>43836</v>
      </c>
      <c r="B1500" s="6" t="s">
        <v>377</v>
      </c>
      <c r="C1500" s="6" t="s">
        <v>378</v>
      </c>
      <c r="D1500" s="17">
        <v>3110924830</v>
      </c>
      <c r="E1500" s="6" t="s">
        <v>16</v>
      </c>
      <c r="F1500" s="6" t="str">
        <f>IF(E1500="BUY", "SELL", IF(E1500="SELL", "BUY", ""))</f>
        <v>SELL</v>
      </c>
      <c r="G1500" s="7">
        <v>42.804909000000002</v>
      </c>
      <c r="H1500" s="7">
        <v>1000</v>
      </c>
      <c r="I1500" s="5">
        <v>43889</v>
      </c>
      <c r="J1500" s="9">
        <v>33.476073999999997</v>
      </c>
      <c r="K1500" s="9">
        <f t="shared" si="69"/>
        <v>782.06156214465955</v>
      </c>
      <c r="L1500" s="10">
        <f t="shared" si="70"/>
        <v>0.21793843785534045</v>
      </c>
      <c r="M1500" s="10">
        <f t="shared" si="71"/>
        <v>-0.21793843785534045</v>
      </c>
      <c r="N1500" s="6">
        <f>DATEDIF(A1500, I1500, "d")</f>
        <v>53</v>
      </c>
    </row>
    <row r="1501" spans="1:14" ht="14.25">
      <c r="A1501" s="5">
        <v>43837</v>
      </c>
      <c r="B1501" s="6" t="s">
        <v>2723</v>
      </c>
      <c r="C1501" s="6" t="s">
        <v>2724</v>
      </c>
      <c r="D1501" s="17">
        <v>5512180830</v>
      </c>
      <c r="E1501" s="6" t="s">
        <v>16</v>
      </c>
      <c r="F1501" s="6" t="str">
        <f>IF(E1501="BUY", "SELL", IF(E1501="SELL", "BUY", ""))</f>
        <v>SELL</v>
      </c>
      <c r="G1501" s="7">
        <v>8.4350000000000005</v>
      </c>
      <c r="H1501" s="7">
        <v>1000</v>
      </c>
      <c r="I1501" s="11">
        <v>43854</v>
      </c>
      <c r="J1501" s="9">
        <v>7</v>
      </c>
      <c r="K1501" s="9">
        <f t="shared" si="69"/>
        <v>829.87551867219906</v>
      </c>
      <c r="L1501" s="10">
        <f t="shared" si="70"/>
        <v>0.17012448132780095</v>
      </c>
      <c r="M1501" s="10">
        <f t="shared" si="71"/>
        <v>-0.17012448132780095</v>
      </c>
      <c r="N1501" s="6">
        <f>DATEDIF(A1501, I1501, "d")</f>
        <v>17</v>
      </c>
    </row>
    <row r="1502" spans="1:14" ht="14.25">
      <c r="A1502" s="11">
        <v>43837</v>
      </c>
      <c r="B1502" s="6" t="s">
        <v>1706</v>
      </c>
      <c r="C1502" s="6" t="s">
        <v>612</v>
      </c>
      <c r="D1502" s="17">
        <v>3385079259</v>
      </c>
      <c r="E1502" s="13" t="s">
        <v>19</v>
      </c>
      <c r="F1502" s="12" t="str">
        <f>IF(E1502="BUY", "SELL", IF(E1502="SELL", "BUY", ""))</f>
        <v>BUY</v>
      </c>
      <c r="G1502" s="7">
        <v>20.700001</v>
      </c>
      <c r="H1502" s="7">
        <v>1000</v>
      </c>
      <c r="I1502" s="11">
        <v>44727</v>
      </c>
      <c r="J1502" s="9">
        <v>9.56</v>
      </c>
      <c r="K1502" s="9">
        <f t="shared" si="69"/>
        <v>461.8357264813659</v>
      </c>
      <c r="L1502" s="10">
        <f t="shared" si="70"/>
        <v>-0.53816427351863405</v>
      </c>
      <c r="M1502" s="10">
        <f t="shared" si="71"/>
        <v>0.53816427351863405</v>
      </c>
      <c r="N1502" s="6">
        <f>DATEDIF(A1502, I1502, "d")</f>
        <v>890</v>
      </c>
    </row>
    <row r="1503" spans="1:14" ht="14.25">
      <c r="A1503" s="5">
        <v>43838</v>
      </c>
      <c r="B1503" s="6" t="s">
        <v>2725</v>
      </c>
      <c r="C1503" s="6" t="s">
        <v>2726</v>
      </c>
      <c r="D1503" s="17">
        <v>3569407050</v>
      </c>
      <c r="E1503" s="6" t="s">
        <v>19</v>
      </c>
      <c r="F1503" s="6" t="str">
        <f>IF(E1503="BUY", "SELL", IF(E1503="SELL", "BUY", ""))</f>
        <v>BUY</v>
      </c>
      <c r="G1503" s="7">
        <v>39.139999000000003</v>
      </c>
      <c r="H1503" s="7">
        <v>1000</v>
      </c>
      <c r="I1503" s="11">
        <v>44727</v>
      </c>
      <c r="J1503" s="9">
        <v>41.169998</v>
      </c>
      <c r="K1503" s="9">
        <f t="shared" si="69"/>
        <v>1051.8650754181162</v>
      </c>
      <c r="L1503" s="10">
        <f t="shared" si="70"/>
        <v>5.1865075418116247E-2</v>
      </c>
      <c r="M1503" s="10">
        <f t="shared" si="71"/>
        <v>-5.1865075418116247E-2</v>
      </c>
      <c r="N1503" s="6">
        <f>DATEDIF(A1503, I1503, "d")</f>
        <v>889</v>
      </c>
    </row>
    <row r="1504" spans="1:14" ht="14.25">
      <c r="A1504" s="5">
        <v>43838</v>
      </c>
      <c r="B1504" s="6" t="s">
        <v>775</v>
      </c>
      <c r="C1504" s="6" t="s">
        <v>776</v>
      </c>
      <c r="D1504" s="17">
        <v>1151677392</v>
      </c>
      <c r="E1504" s="6" t="s">
        <v>19</v>
      </c>
      <c r="F1504" s="6" t="str">
        <f>IF(E1504="BUY", "SELL", IF(E1504="SELL", "BUY", ""))</f>
        <v>BUY</v>
      </c>
      <c r="G1504" s="7">
        <v>39.697929000000002</v>
      </c>
      <c r="H1504" s="7">
        <v>1000</v>
      </c>
      <c r="I1504" s="11">
        <v>44727</v>
      </c>
      <c r="J1504" s="9">
        <v>22.437076999999999</v>
      </c>
      <c r="K1504" s="9">
        <f t="shared" si="69"/>
        <v>565.19515161609559</v>
      </c>
      <c r="L1504" s="10">
        <f t="shared" si="70"/>
        <v>-0.43480484838390443</v>
      </c>
      <c r="M1504" s="10">
        <f t="shared" si="71"/>
        <v>0.43480484838390443</v>
      </c>
      <c r="N1504" s="6">
        <f>DATEDIF(A1504, I1504, "d")</f>
        <v>889</v>
      </c>
    </row>
    <row r="1505" spans="1:14" ht="14.25">
      <c r="A1505" s="5">
        <v>43838</v>
      </c>
      <c r="B1505" s="6" t="s">
        <v>1676</v>
      </c>
      <c r="C1505" s="6" t="s">
        <v>1677</v>
      </c>
      <c r="D1505" s="17">
        <v>4736510000</v>
      </c>
      <c r="E1505" s="6" t="s">
        <v>16</v>
      </c>
      <c r="F1505" s="6" t="str">
        <f>IF(E1505="BUY", "SELL", IF(E1505="SELL", "BUY", ""))</f>
        <v>SELL</v>
      </c>
      <c r="G1505" s="7">
        <v>11.98</v>
      </c>
      <c r="H1505" s="7">
        <v>1000</v>
      </c>
      <c r="I1505" s="11">
        <v>44123</v>
      </c>
      <c r="J1505" s="9">
        <v>10.4</v>
      </c>
      <c r="K1505" s="9">
        <f t="shared" si="69"/>
        <v>868.11352253756263</v>
      </c>
      <c r="L1505" s="10">
        <f t="shared" si="70"/>
        <v>0.13188647746243737</v>
      </c>
      <c r="M1505" s="10">
        <f t="shared" si="71"/>
        <v>-0.13188647746243737</v>
      </c>
      <c r="N1505" s="6">
        <f>DATEDIF(A1505, I1505, "d")</f>
        <v>285</v>
      </c>
    </row>
    <row r="1506" spans="1:14" ht="14.25">
      <c r="A1506" s="5">
        <v>43838</v>
      </c>
      <c r="B1506" s="6" t="s">
        <v>2727</v>
      </c>
      <c r="C1506" s="6" t="s">
        <v>2728</v>
      </c>
      <c r="D1506" s="17">
        <v>6484551920</v>
      </c>
      <c r="E1506" s="6" t="s">
        <v>19</v>
      </c>
      <c r="F1506" s="6" t="str">
        <f>IF(E1506="BUY", "SELL", IF(E1506="SELL", "BUY", ""))</f>
        <v>BUY</v>
      </c>
      <c r="G1506" s="7">
        <v>71.370002999999997</v>
      </c>
      <c r="H1506" s="7">
        <v>1000</v>
      </c>
      <c r="I1506" s="11">
        <v>44299</v>
      </c>
      <c r="J1506" s="9">
        <v>111.050003</v>
      </c>
      <c r="K1506" s="9">
        <f t="shared" si="69"/>
        <v>1555.9758768680451</v>
      </c>
      <c r="L1506" s="10">
        <f t="shared" si="70"/>
        <v>0.55597587686804517</v>
      </c>
      <c r="M1506" s="10">
        <f t="shared" si="71"/>
        <v>-0.55597587686804517</v>
      </c>
      <c r="N1506" s="6">
        <f>DATEDIF(A1506, I1506, "d")</f>
        <v>461</v>
      </c>
    </row>
    <row r="1507" spans="1:14" ht="14.25">
      <c r="A1507" s="5">
        <v>43838</v>
      </c>
      <c r="B1507" s="6" t="s">
        <v>379</v>
      </c>
      <c r="C1507" s="6" t="s">
        <v>380</v>
      </c>
      <c r="D1507" s="17">
        <v>4120653358</v>
      </c>
      <c r="E1507" s="6" t="s">
        <v>16</v>
      </c>
      <c r="F1507" s="6" t="str">
        <f>IF(E1507="BUY", "SELL", IF(E1507="SELL", "BUY", ""))</f>
        <v>SELL</v>
      </c>
      <c r="G1507" s="7">
        <v>16.317672999999999</v>
      </c>
      <c r="H1507" s="7">
        <v>1000</v>
      </c>
      <c r="I1507" s="5">
        <v>43882</v>
      </c>
      <c r="J1507" s="9">
        <v>14.631814</v>
      </c>
      <c r="K1507" s="9">
        <f t="shared" si="69"/>
        <v>896.68508493827528</v>
      </c>
      <c r="L1507" s="10">
        <f t="shared" si="70"/>
        <v>0.10331491506172472</v>
      </c>
      <c r="M1507" s="10">
        <f t="shared" si="71"/>
        <v>-0.10331491506172472</v>
      </c>
      <c r="N1507" s="6">
        <f>DATEDIF(A1507, I1507, "d")</f>
        <v>44</v>
      </c>
    </row>
    <row r="1508" spans="1:14" ht="14.25">
      <c r="A1508" s="5">
        <v>43838</v>
      </c>
      <c r="B1508" s="6" t="s">
        <v>2221</v>
      </c>
      <c r="C1508" s="6" t="s">
        <v>2222</v>
      </c>
      <c r="D1508" s="17">
        <v>579550842</v>
      </c>
      <c r="E1508" s="6" t="s">
        <v>19</v>
      </c>
      <c r="F1508" s="6" t="str">
        <f>IF(E1508="BUY", "SELL", IF(E1508="SELL", "BUY", ""))</f>
        <v>BUY</v>
      </c>
      <c r="G1508" s="7">
        <v>24.35</v>
      </c>
      <c r="H1508" s="7">
        <v>1000</v>
      </c>
      <c r="I1508" s="11">
        <v>44727</v>
      </c>
      <c r="J1508" s="9">
        <v>15.41</v>
      </c>
      <c r="K1508" s="9">
        <f t="shared" si="69"/>
        <v>632.85420944558518</v>
      </c>
      <c r="L1508" s="10">
        <f t="shared" si="70"/>
        <v>-0.36714579055441482</v>
      </c>
      <c r="M1508" s="10">
        <f t="shared" si="71"/>
        <v>0.36714579055441482</v>
      </c>
      <c r="N1508" s="6">
        <f>DATEDIF(A1508, I1508, "d")</f>
        <v>889</v>
      </c>
    </row>
    <row r="1509" spans="1:14" ht="14.25">
      <c r="A1509" s="5">
        <v>43839</v>
      </c>
      <c r="B1509" s="6" t="s">
        <v>2181</v>
      </c>
      <c r="C1509" s="6" t="s">
        <v>2182</v>
      </c>
      <c r="D1509" s="17">
        <v>330985969</v>
      </c>
      <c r="E1509" s="6" t="s">
        <v>16</v>
      </c>
      <c r="F1509" s="6" t="str">
        <f>IF(E1509="BUY", "SELL", IF(E1509="SELL", "BUY", ""))</f>
        <v>SELL</v>
      </c>
      <c r="G1509" s="7">
        <v>20.799999</v>
      </c>
      <c r="H1509" s="7">
        <v>1000</v>
      </c>
      <c r="I1509" s="5">
        <v>43899</v>
      </c>
      <c r="J1509" s="9">
        <v>13.22</v>
      </c>
      <c r="K1509" s="9">
        <f t="shared" si="69"/>
        <v>635.5769536335074</v>
      </c>
      <c r="L1509" s="10">
        <f t="shared" si="70"/>
        <v>0.36442304636649259</v>
      </c>
      <c r="M1509" s="10">
        <f t="shared" si="71"/>
        <v>-0.36442304636649259</v>
      </c>
      <c r="N1509" s="6">
        <f>DATEDIF(A1509, I1509, "d")</f>
        <v>60</v>
      </c>
    </row>
    <row r="1510" spans="1:14" ht="14.25">
      <c r="A1510" s="5">
        <v>43839</v>
      </c>
      <c r="B1510" s="6" t="s">
        <v>2382</v>
      </c>
      <c r="C1510" s="6" t="s">
        <v>2383</v>
      </c>
      <c r="D1510" s="17">
        <v>4003368217</v>
      </c>
      <c r="E1510" s="6" t="s">
        <v>16</v>
      </c>
      <c r="F1510" s="6" t="str">
        <f>IF(E1510="BUY", "SELL", IF(E1510="SELL", "BUY", ""))</f>
        <v>SELL</v>
      </c>
      <c r="G1510" s="7">
        <v>18.761628999999999</v>
      </c>
      <c r="H1510" s="7">
        <v>1000</v>
      </c>
      <c r="I1510" s="11">
        <v>44727</v>
      </c>
      <c r="J1510" s="9">
        <v>26.292390999999999</v>
      </c>
      <c r="K1510" s="9">
        <f t="shared" si="69"/>
        <v>1401.3916915210295</v>
      </c>
      <c r="L1510" s="10">
        <f t="shared" si="70"/>
        <v>-0.40139169152102955</v>
      </c>
      <c r="M1510" s="10">
        <f t="shared" si="71"/>
        <v>0.40139169152102955</v>
      </c>
      <c r="N1510" s="6">
        <f>DATEDIF(A1510, I1510, "d")</f>
        <v>888</v>
      </c>
    </row>
    <row r="1511" spans="1:14" ht="14.25">
      <c r="A1511" s="5">
        <v>43840</v>
      </c>
      <c r="B1511" s="6" t="s">
        <v>2731</v>
      </c>
      <c r="C1511" s="6" t="s">
        <v>2732</v>
      </c>
      <c r="D1511" s="17">
        <v>6135256386</v>
      </c>
      <c r="E1511" s="6" t="s">
        <v>16</v>
      </c>
      <c r="F1511" s="6" t="str">
        <f>IF(E1511="BUY", "SELL", IF(E1511="SELL", "BUY", ""))</f>
        <v>SELL</v>
      </c>
      <c r="G1511" s="7">
        <v>105.029976</v>
      </c>
      <c r="H1511" s="7">
        <v>1000</v>
      </c>
      <c r="I1511" s="11">
        <v>44727</v>
      </c>
      <c r="J1511" s="9">
        <v>107.316338</v>
      </c>
      <c r="K1511" s="9">
        <f t="shared" si="69"/>
        <v>1021.768661548585</v>
      </c>
      <c r="L1511" s="10">
        <f t="shared" si="70"/>
        <v>-2.1768661548584988E-2</v>
      </c>
      <c r="M1511" s="10">
        <f t="shared" si="71"/>
        <v>2.1768661548584988E-2</v>
      </c>
      <c r="N1511" s="6">
        <f>DATEDIF(A1511, I1511, "d")</f>
        <v>887</v>
      </c>
    </row>
    <row r="1512" spans="1:14" ht="14.25">
      <c r="A1512" s="5">
        <v>43840</v>
      </c>
      <c r="B1512" s="6" t="s">
        <v>2633</v>
      </c>
      <c r="C1512" s="6" t="s">
        <v>2634</v>
      </c>
      <c r="D1512" s="17">
        <v>767178430</v>
      </c>
      <c r="E1512" s="6" t="s">
        <v>19</v>
      </c>
      <c r="F1512" s="6" t="str">
        <f>IF(E1512="BUY", "SELL", IF(E1512="SELL", "BUY", ""))</f>
        <v>BUY</v>
      </c>
      <c r="G1512" s="7">
        <v>44.880001</v>
      </c>
      <c r="H1512" s="7">
        <v>1000</v>
      </c>
      <c r="I1512" s="11">
        <v>44727</v>
      </c>
      <c r="J1512" s="9">
        <v>20.959999</v>
      </c>
      <c r="K1512" s="9">
        <f t="shared" si="69"/>
        <v>467.02314021784451</v>
      </c>
      <c r="L1512" s="10">
        <f t="shared" si="70"/>
        <v>-0.53297685978215559</v>
      </c>
      <c r="M1512" s="10">
        <f t="shared" si="71"/>
        <v>0.53297685978215559</v>
      </c>
      <c r="N1512" s="6">
        <f>DATEDIF(A1512, I1512, "d")</f>
        <v>887</v>
      </c>
    </row>
    <row r="1513" spans="1:14" ht="14.25">
      <c r="A1513" s="5">
        <v>43844</v>
      </c>
      <c r="B1513" s="6" t="s">
        <v>2733</v>
      </c>
      <c r="C1513" s="6" t="s">
        <v>2734</v>
      </c>
      <c r="D1513" s="17">
        <v>5474320609</v>
      </c>
      <c r="E1513" s="6" t="s">
        <v>16</v>
      </c>
      <c r="F1513" s="6" t="str">
        <f>IF(E1513="BUY", "SELL", IF(E1513="SELL", "BUY", ""))</f>
        <v>SELL</v>
      </c>
      <c r="G1513" s="7">
        <v>41.369999</v>
      </c>
      <c r="H1513" s="7">
        <v>1000</v>
      </c>
      <c r="I1513" s="11">
        <v>44727</v>
      </c>
      <c r="J1513" s="9">
        <v>98.169998000000007</v>
      </c>
      <c r="K1513" s="9">
        <f t="shared" si="69"/>
        <v>2372.9755951891611</v>
      </c>
      <c r="L1513" s="10">
        <f t="shared" si="70"/>
        <v>-1.3729755951891611</v>
      </c>
      <c r="M1513" s="10">
        <f t="shared" si="71"/>
        <v>1.3729755951891611</v>
      </c>
      <c r="N1513" s="6">
        <f>DATEDIF(A1513, I1513, "d")</f>
        <v>883</v>
      </c>
    </row>
    <row r="1514" spans="1:14" ht="14.25">
      <c r="A1514" s="5">
        <v>43844</v>
      </c>
      <c r="B1514" s="6" t="s">
        <v>1775</v>
      </c>
      <c r="C1514" s="6" t="s">
        <v>1776</v>
      </c>
      <c r="D1514" s="17">
        <v>2853685440</v>
      </c>
      <c r="E1514" s="6" t="s">
        <v>19</v>
      </c>
      <c r="F1514" s="6" t="str">
        <f>IF(E1514="BUY", "SELL", IF(E1514="SELL", "BUY", ""))</f>
        <v>BUY</v>
      </c>
      <c r="G1514" s="7">
        <v>21.83</v>
      </c>
      <c r="H1514" s="7">
        <v>1000</v>
      </c>
      <c r="I1514" s="11">
        <v>44727</v>
      </c>
      <c r="J1514" s="9">
        <v>14.88</v>
      </c>
      <c r="K1514" s="9">
        <f t="shared" si="69"/>
        <v>681.63078332569876</v>
      </c>
      <c r="L1514" s="10">
        <f t="shared" si="70"/>
        <v>-0.31836921667430124</v>
      </c>
      <c r="M1514" s="10">
        <f t="shared" si="71"/>
        <v>0.31836921667430124</v>
      </c>
      <c r="N1514" s="6">
        <f>DATEDIF(A1514, I1514, "d")</f>
        <v>883</v>
      </c>
    </row>
    <row r="1515" spans="1:14" ht="14.25">
      <c r="A1515" s="5">
        <v>43845</v>
      </c>
      <c r="B1515" s="6" t="s">
        <v>2532</v>
      </c>
      <c r="C1515" s="6" t="s">
        <v>2533</v>
      </c>
      <c r="D1515" s="17">
        <v>777143070</v>
      </c>
      <c r="E1515" s="6" t="s">
        <v>19</v>
      </c>
      <c r="F1515" s="6" t="str">
        <f>IF(E1515="BUY", "SELL", IF(E1515="SELL", "BUY", ""))</f>
        <v>BUY</v>
      </c>
      <c r="G1515" s="7">
        <v>107.08000199999999</v>
      </c>
      <c r="H1515" s="7">
        <v>1000</v>
      </c>
      <c r="I1515" s="11">
        <v>43851</v>
      </c>
      <c r="J1515" s="9">
        <v>129.179993</v>
      </c>
      <c r="K1515" s="9">
        <f t="shared" si="69"/>
        <v>1206.3876595743807</v>
      </c>
      <c r="L1515" s="10">
        <f t="shared" si="70"/>
        <v>0.20638765957438068</v>
      </c>
      <c r="M1515" s="10">
        <f t="shared" si="71"/>
        <v>-0.20638765957438068</v>
      </c>
      <c r="N1515" s="6">
        <f>DATEDIF(A1515, I1515, "d")</f>
        <v>6</v>
      </c>
    </row>
    <row r="1516" spans="1:14" ht="14.25">
      <c r="A1516" s="11">
        <v>43845</v>
      </c>
      <c r="B1516" s="6" t="s">
        <v>2735</v>
      </c>
      <c r="C1516" s="6" t="s">
        <v>2736</v>
      </c>
      <c r="D1516" s="17">
        <v>1395754812</v>
      </c>
      <c r="E1516" s="13" t="s">
        <v>19</v>
      </c>
      <c r="F1516" s="12" t="str">
        <f>IF(E1516="BUY", "SELL", IF(E1516="SELL", "BUY", ""))</f>
        <v>BUY</v>
      </c>
      <c r="G1516" s="7">
        <v>7.37</v>
      </c>
      <c r="H1516" s="7">
        <v>1000</v>
      </c>
      <c r="I1516" s="11">
        <v>44727</v>
      </c>
      <c r="J1516" s="9">
        <v>2.17</v>
      </c>
      <c r="K1516" s="9">
        <f t="shared" si="69"/>
        <v>294.43690637720488</v>
      </c>
      <c r="L1516" s="10">
        <f t="shared" si="70"/>
        <v>-0.70556309362279512</v>
      </c>
      <c r="M1516" s="10">
        <f t="shared" si="71"/>
        <v>0.70556309362279512</v>
      </c>
      <c r="N1516" s="6">
        <f>DATEDIF(A1516, I1516, "d")</f>
        <v>882</v>
      </c>
    </row>
    <row r="1517" spans="1:14" ht="14.25">
      <c r="A1517" s="5">
        <v>43846</v>
      </c>
      <c r="B1517" s="6" t="s">
        <v>2737</v>
      </c>
      <c r="C1517" s="6" t="s">
        <v>2738</v>
      </c>
      <c r="D1517" s="17">
        <v>160920000</v>
      </c>
      <c r="E1517" s="6" t="s">
        <v>16</v>
      </c>
      <c r="F1517" s="6" t="str">
        <f>IF(E1517="BUY", "SELL", IF(E1517="SELL", "BUY", ""))</f>
        <v>SELL</v>
      </c>
      <c r="G1517" s="7">
        <v>11.7</v>
      </c>
      <c r="H1517" s="7">
        <v>1000</v>
      </c>
      <c r="I1517" s="11">
        <v>44727</v>
      </c>
      <c r="J1517" s="9">
        <v>0.97099999999999997</v>
      </c>
      <c r="K1517" s="9">
        <f t="shared" si="69"/>
        <v>82.991452991453002</v>
      </c>
      <c r="L1517" s="10">
        <f t="shared" si="70"/>
        <v>0.91700854700854695</v>
      </c>
      <c r="M1517" s="10">
        <f t="shared" si="71"/>
        <v>-0.91700854700854695</v>
      </c>
      <c r="N1517" s="6">
        <f>DATEDIF(A1517, I1517, "d")</f>
        <v>881</v>
      </c>
    </row>
    <row r="1518" spans="1:14" ht="14.25">
      <c r="A1518" s="5">
        <v>43846</v>
      </c>
      <c r="B1518" s="6" t="s">
        <v>1739</v>
      </c>
      <c r="C1518" s="6" t="s">
        <v>1740</v>
      </c>
      <c r="D1518" s="17">
        <v>145433606</v>
      </c>
      <c r="E1518" s="6" t="s">
        <v>19</v>
      </c>
      <c r="F1518" s="6" t="str">
        <f>IF(E1518="BUY", "SELL", IF(E1518="SELL", "BUY", ""))</f>
        <v>BUY</v>
      </c>
      <c r="G1518" s="7">
        <v>51.790000999999997</v>
      </c>
      <c r="H1518" s="7">
        <v>1000</v>
      </c>
      <c r="I1518" s="11">
        <v>44727</v>
      </c>
      <c r="J1518" s="9">
        <v>24.32</v>
      </c>
      <c r="K1518" s="9">
        <f t="shared" si="69"/>
        <v>469.58871462466277</v>
      </c>
      <c r="L1518" s="10">
        <f t="shared" si="70"/>
        <v>-0.53041128537533722</v>
      </c>
      <c r="M1518" s="10">
        <f t="shared" si="71"/>
        <v>0.53041128537533722</v>
      </c>
      <c r="N1518" s="6">
        <f>DATEDIF(A1518, I1518, "d")</f>
        <v>881</v>
      </c>
    </row>
    <row r="1519" spans="1:14" ht="14.25">
      <c r="A1519" s="5">
        <v>43851</v>
      </c>
      <c r="B1519" s="6" t="s">
        <v>2532</v>
      </c>
      <c r="C1519" s="6" t="s">
        <v>2533</v>
      </c>
      <c r="D1519" s="17">
        <v>777143070</v>
      </c>
      <c r="E1519" s="6" t="s">
        <v>16</v>
      </c>
      <c r="F1519" s="6" t="str">
        <f>IF(E1519="BUY", "SELL", IF(E1519="SELL", "BUY", ""))</f>
        <v>SELL</v>
      </c>
      <c r="G1519" s="7">
        <v>129.179993</v>
      </c>
      <c r="H1519" s="7">
        <v>1000</v>
      </c>
      <c r="I1519" s="11">
        <v>44727</v>
      </c>
      <c r="J1519" s="9">
        <v>25.559999000000001</v>
      </c>
      <c r="K1519" s="9">
        <f t="shared" si="69"/>
        <v>197.86344933460401</v>
      </c>
      <c r="L1519" s="10">
        <f t="shared" si="70"/>
        <v>0.80213655066539602</v>
      </c>
      <c r="M1519" s="10">
        <f t="shared" si="71"/>
        <v>-0.80213655066539602</v>
      </c>
      <c r="N1519" s="6">
        <f>DATEDIF(A1519, I1519, "d")</f>
        <v>876</v>
      </c>
    </row>
    <row r="1520" spans="1:14" ht="14.25">
      <c r="A1520" s="5">
        <v>43851</v>
      </c>
      <c r="B1520" s="6" t="s">
        <v>2739</v>
      </c>
      <c r="C1520" s="6" t="s">
        <v>2740</v>
      </c>
      <c r="D1520" s="17">
        <v>349113030</v>
      </c>
      <c r="E1520" s="6" t="s">
        <v>19</v>
      </c>
      <c r="F1520" s="6" t="str">
        <f>IF(E1520="BUY", "SELL", IF(E1520="SELL", "BUY", ""))</f>
        <v>BUY</v>
      </c>
      <c r="G1520" s="7">
        <v>15.33</v>
      </c>
      <c r="H1520" s="7">
        <v>1000</v>
      </c>
      <c r="I1520" s="11">
        <v>44727</v>
      </c>
      <c r="J1520" s="9">
        <v>17.66</v>
      </c>
      <c r="K1520" s="9">
        <f t="shared" si="69"/>
        <v>1151.989562948467</v>
      </c>
      <c r="L1520" s="10">
        <f t="shared" si="70"/>
        <v>0.15198956294846699</v>
      </c>
      <c r="M1520" s="10">
        <f t="shared" si="71"/>
        <v>-0.15198956294846699</v>
      </c>
      <c r="N1520" s="6">
        <f>DATEDIF(A1520, I1520, "d")</f>
        <v>876</v>
      </c>
    </row>
    <row r="1521" spans="1:14" ht="14.25">
      <c r="A1521" s="5">
        <v>43852</v>
      </c>
      <c r="B1521" s="6" t="s">
        <v>2743</v>
      </c>
      <c r="C1521" s="6" t="s">
        <v>2744</v>
      </c>
      <c r="D1521" s="17">
        <v>9130821708</v>
      </c>
      <c r="E1521" s="6" t="s">
        <v>16</v>
      </c>
      <c r="F1521" s="6" t="str">
        <f>IF(E1521="BUY", "SELL", IF(E1521="SELL", "BUY", ""))</f>
        <v>SELL</v>
      </c>
      <c r="G1521" s="7">
        <v>52.646973000000003</v>
      </c>
      <c r="H1521" s="7">
        <v>1000</v>
      </c>
      <c r="I1521" s="11">
        <v>44123</v>
      </c>
      <c r="J1521" s="9">
        <v>41.576694000000003</v>
      </c>
      <c r="K1521" s="9">
        <f t="shared" si="69"/>
        <v>789.72620135254499</v>
      </c>
      <c r="L1521" s="10">
        <f t="shared" si="70"/>
        <v>0.21027379864745502</v>
      </c>
      <c r="M1521" s="10">
        <f t="shared" si="71"/>
        <v>-0.21027379864745502</v>
      </c>
      <c r="N1521" s="6">
        <f>DATEDIF(A1521, I1521, "d")</f>
        <v>271</v>
      </c>
    </row>
    <row r="1522" spans="1:14" ht="14.25">
      <c r="A1522" s="5">
        <v>43854</v>
      </c>
      <c r="B1522" s="6" t="s">
        <v>2468</v>
      </c>
      <c r="C1522" s="6" t="s">
        <v>2469</v>
      </c>
      <c r="D1522" s="17">
        <v>935472351</v>
      </c>
      <c r="E1522" s="6" t="s">
        <v>16</v>
      </c>
      <c r="F1522" s="6" t="str">
        <f>IF(E1522="BUY", "SELL", IF(E1522="SELL", "BUY", ""))</f>
        <v>SELL</v>
      </c>
      <c r="G1522" s="7">
        <v>89.800003000000004</v>
      </c>
      <c r="H1522" s="7">
        <v>1000</v>
      </c>
      <c r="I1522" s="11">
        <v>44545</v>
      </c>
      <c r="J1522" s="9">
        <v>67.190002000000007</v>
      </c>
      <c r="K1522" s="9">
        <f t="shared" si="69"/>
        <v>748.21826008179539</v>
      </c>
      <c r="L1522" s="10">
        <f t="shared" si="70"/>
        <v>0.25178173991820463</v>
      </c>
      <c r="M1522" s="10">
        <f t="shared" si="71"/>
        <v>-0.25178173991820463</v>
      </c>
      <c r="N1522" s="6">
        <f>DATEDIF(A1522, I1522, "d")</f>
        <v>691</v>
      </c>
    </row>
    <row r="1523" spans="1:14" ht="14.25">
      <c r="A1523" s="5">
        <v>43854</v>
      </c>
      <c r="B1523" s="6" t="s">
        <v>2723</v>
      </c>
      <c r="C1523" s="6" t="s">
        <v>2724</v>
      </c>
      <c r="D1523" s="17">
        <v>5512180830</v>
      </c>
      <c r="E1523" s="6" t="s">
        <v>19</v>
      </c>
      <c r="F1523" s="6" t="str">
        <f>IF(E1523="BUY", "SELL", IF(E1523="SELL", "BUY", ""))</f>
        <v>BUY</v>
      </c>
      <c r="G1523" s="7">
        <v>7</v>
      </c>
      <c r="H1523" s="7">
        <v>1000</v>
      </c>
      <c r="I1523" s="11">
        <v>44727</v>
      </c>
      <c r="J1523" s="9">
        <v>10.26</v>
      </c>
      <c r="K1523" s="9">
        <f t="shared" si="69"/>
        <v>1465.7142857142858</v>
      </c>
      <c r="L1523" s="10">
        <f t="shared" si="70"/>
        <v>0.4657142857142858</v>
      </c>
      <c r="M1523" s="10">
        <f t="shared" si="71"/>
        <v>-0.4657142857142858</v>
      </c>
      <c r="N1523" s="6">
        <f>DATEDIF(A1523, I1523, "d")</f>
        <v>873</v>
      </c>
    </row>
    <row r="1524" spans="1:14" ht="14.25">
      <c r="A1524" s="5">
        <v>43857</v>
      </c>
      <c r="B1524" s="6" t="s">
        <v>2747</v>
      </c>
      <c r="C1524" s="6" t="s">
        <v>2748</v>
      </c>
      <c r="D1524" s="17">
        <v>2221990050</v>
      </c>
      <c r="E1524" s="6" t="s">
        <v>19</v>
      </c>
      <c r="F1524" s="6" t="str">
        <f>IF(E1524="BUY", "SELL", IF(E1524="SELL", "BUY", ""))</f>
        <v>BUY</v>
      </c>
      <c r="G1524" s="7">
        <v>12.535501</v>
      </c>
      <c r="H1524" s="7">
        <v>1000</v>
      </c>
      <c r="I1524" s="11">
        <v>44727</v>
      </c>
      <c r="J1524" s="9">
        <v>13.118912</v>
      </c>
      <c r="K1524" s="9">
        <f t="shared" si="69"/>
        <v>1046.5407006867933</v>
      </c>
      <c r="L1524" s="10">
        <f t="shared" si="70"/>
        <v>4.6540700686793342E-2</v>
      </c>
      <c r="M1524" s="10">
        <f t="shared" si="71"/>
        <v>-4.6540700686793342E-2</v>
      </c>
      <c r="N1524" s="6">
        <f>DATEDIF(A1524, I1524, "d")</f>
        <v>870</v>
      </c>
    </row>
    <row r="1525" spans="1:14" ht="14.25">
      <c r="A1525" s="5">
        <v>43857</v>
      </c>
      <c r="B1525" s="6" t="s">
        <v>2749</v>
      </c>
      <c r="C1525" s="6" t="s">
        <v>2750</v>
      </c>
      <c r="D1525" s="17">
        <v>4471135552</v>
      </c>
      <c r="E1525" s="6" t="s">
        <v>16</v>
      </c>
      <c r="F1525" s="6" t="str">
        <f>IF(E1525="BUY", "SELL", IF(E1525="SELL", "BUY", ""))</f>
        <v>SELL</v>
      </c>
      <c r="G1525" s="7">
        <v>22.159842000000001</v>
      </c>
      <c r="H1525" s="7">
        <v>1000</v>
      </c>
      <c r="I1525" s="11">
        <v>44727</v>
      </c>
      <c r="J1525" s="9">
        <v>6.07</v>
      </c>
      <c r="K1525" s="9">
        <f t="shared" si="69"/>
        <v>273.91892054103994</v>
      </c>
      <c r="L1525" s="10">
        <f t="shared" si="70"/>
        <v>0.72608107945896005</v>
      </c>
      <c r="M1525" s="10">
        <f t="shared" si="71"/>
        <v>-0.72608107945896005</v>
      </c>
      <c r="N1525" s="6">
        <f>DATEDIF(A1525, I1525, "d")</f>
        <v>870</v>
      </c>
    </row>
    <row r="1526" spans="1:14" ht="14.25">
      <c r="A1526" s="5">
        <v>43857</v>
      </c>
      <c r="B1526" s="6" t="s">
        <v>2751</v>
      </c>
      <c r="C1526" s="6" t="s">
        <v>2752</v>
      </c>
      <c r="D1526" s="17">
        <v>1246723616</v>
      </c>
      <c r="E1526" s="6" t="s">
        <v>16</v>
      </c>
      <c r="F1526" s="6" t="str">
        <f>IF(E1526="BUY", "SELL", IF(E1526="SELL", "BUY", ""))</f>
        <v>SELL</v>
      </c>
      <c r="G1526" s="7">
        <v>6.5685370000000001</v>
      </c>
      <c r="H1526" s="7">
        <v>1000</v>
      </c>
      <c r="I1526" s="11">
        <v>44727</v>
      </c>
      <c r="J1526" s="9">
        <v>30.879999000000002</v>
      </c>
      <c r="K1526" s="9">
        <f t="shared" si="69"/>
        <v>4701.1989123300973</v>
      </c>
      <c r="L1526" s="10">
        <f t="shared" si="70"/>
        <v>-3.7011989123300975</v>
      </c>
      <c r="M1526" s="10">
        <f t="shared" si="71"/>
        <v>3.7011989123300975</v>
      </c>
      <c r="N1526" s="6">
        <f>DATEDIF(A1526, I1526, "d")</f>
        <v>870</v>
      </c>
    </row>
    <row r="1527" spans="1:14" ht="14.25">
      <c r="A1527" s="5">
        <v>43858</v>
      </c>
      <c r="B1527" s="6" t="s">
        <v>2753</v>
      </c>
      <c r="C1527" s="6" t="s">
        <v>2754</v>
      </c>
      <c r="D1527" s="17">
        <v>897614470</v>
      </c>
      <c r="E1527" s="6" t="s">
        <v>19</v>
      </c>
      <c r="F1527" s="6" t="str">
        <f>IF(E1527="BUY", "SELL", IF(E1527="SELL", "BUY", ""))</f>
        <v>BUY</v>
      </c>
      <c r="G1527" s="7">
        <v>31.09</v>
      </c>
      <c r="H1527" s="7">
        <v>1000</v>
      </c>
      <c r="I1527" s="11">
        <v>44727</v>
      </c>
      <c r="J1527" s="9">
        <v>7.15</v>
      </c>
      <c r="K1527" s="9">
        <f t="shared" si="69"/>
        <v>229.97748472177551</v>
      </c>
      <c r="L1527" s="10">
        <f t="shared" si="70"/>
        <v>-0.77002251527822452</v>
      </c>
      <c r="M1527" s="10">
        <f t="shared" si="71"/>
        <v>0.77002251527822452</v>
      </c>
      <c r="N1527" s="6">
        <f>DATEDIF(A1527, I1527, "d")</f>
        <v>869</v>
      </c>
    </row>
    <row r="1528" spans="1:14" ht="14.25">
      <c r="A1528" s="5">
        <v>43859</v>
      </c>
      <c r="B1528" s="6" t="s">
        <v>587</v>
      </c>
      <c r="C1528" s="6" t="s">
        <v>588</v>
      </c>
      <c r="D1528" s="17">
        <v>94682821</v>
      </c>
      <c r="E1528" s="6" t="s">
        <v>19</v>
      </c>
      <c r="F1528" s="6" t="str">
        <f>IF(E1528="BUY", "SELL", IF(E1528="SELL", "BUY", ""))</f>
        <v>BUY</v>
      </c>
      <c r="G1528" s="7">
        <v>11.99</v>
      </c>
      <c r="H1528" s="7">
        <v>1000</v>
      </c>
      <c r="I1528" s="5">
        <v>44176</v>
      </c>
      <c r="J1528" s="9">
        <v>18.459999</v>
      </c>
      <c r="K1528" s="9">
        <f t="shared" si="69"/>
        <v>1539.6162635529606</v>
      </c>
      <c r="L1528" s="10">
        <f t="shared" si="70"/>
        <v>0.53961626355296066</v>
      </c>
      <c r="M1528" s="10">
        <f t="shared" si="71"/>
        <v>-0.53961626355296066</v>
      </c>
      <c r="N1528" s="6">
        <f>DATEDIF(A1528, I1528, "d")</f>
        <v>317</v>
      </c>
    </row>
    <row r="1529" spans="1:14" ht="14.25">
      <c r="A1529" s="5">
        <v>43859</v>
      </c>
      <c r="B1529" s="6" t="s">
        <v>2008</v>
      </c>
      <c r="C1529" s="6" t="s">
        <v>2009</v>
      </c>
      <c r="D1529" s="17">
        <v>4353575968</v>
      </c>
      <c r="E1529" s="6" t="s">
        <v>19</v>
      </c>
      <c r="F1529" s="6" t="str">
        <f>IF(E1529="BUY", "SELL", IF(E1529="SELL", "BUY", ""))</f>
        <v>BUY</v>
      </c>
      <c r="G1529" s="7">
        <v>102.760002</v>
      </c>
      <c r="H1529" s="7">
        <v>1000</v>
      </c>
      <c r="I1529" s="11">
        <v>44727</v>
      </c>
      <c r="J1529" s="9">
        <v>141.11999499999999</v>
      </c>
      <c r="K1529" s="9">
        <f t="shared" si="69"/>
        <v>1373.2969273394915</v>
      </c>
      <c r="L1529" s="10">
        <f t="shared" si="70"/>
        <v>0.37329692733949149</v>
      </c>
      <c r="M1529" s="10">
        <f t="shared" si="71"/>
        <v>-0.37329692733949149</v>
      </c>
      <c r="N1529" s="6">
        <f>DATEDIF(A1529, I1529, "d")</f>
        <v>868</v>
      </c>
    </row>
    <row r="1530" spans="1:14" ht="14.25">
      <c r="A1530" s="5">
        <v>43860</v>
      </c>
      <c r="B1530" s="6" t="s">
        <v>2755</v>
      </c>
      <c r="C1530" s="6" t="s">
        <v>2756</v>
      </c>
      <c r="D1530" s="17">
        <v>1750113540</v>
      </c>
      <c r="E1530" s="6" t="s">
        <v>16</v>
      </c>
      <c r="F1530" s="6" t="str">
        <f>IF(E1530="BUY", "SELL", IF(E1530="SELL", "BUY", ""))</f>
        <v>SELL</v>
      </c>
      <c r="G1530" s="7">
        <v>49.512298999999999</v>
      </c>
      <c r="H1530" s="7">
        <v>1000</v>
      </c>
      <c r="I1530" s="11">
        <v>44727</v>
      </c>
      <c r="J1530" s="9">
        <v>65.236176</v>
      </c>
      <c r="K1530" s="9">
        <f t="shared" si="69"/>
        <v>1317.5751746045967</v>
      </c>
      <c r="L1530" s="10">
        <f t="shared" si="70"/>
        <v>-0.31757517460459667</v>
      </c>
      <c r="M1530" s="10">
        <f t="shared" si="71"/>
        <v>0.31757517460459667</v>
      </c>
      <c r="N1530" s="6">
        <f>DATEDIF(A1530, I1530, "d")</f>
        <v>867</v>
      </c>
    </row>
    <row r="1531" spans="1:14" ht="14.25">
      <c r="A1531" s="5">
        <v>43860</v>
      </c>
      <c r="B1531" s="6" t="s">
        <v>375</v>
      </c>
      <c r="C1531" s="6" t="s">
        <v>376</v>
      </c>
      <c r="D1531" s="17">
        <v>3086150340</v>
      </c>
      <c r="E1531" s="6" t="s">
        <v>19</v>
      </c>
      <c r="F1531" s="6" t="str">
        <f>IF(E1531="BUY", "SELL", IF(E1531="SELL", "BUY", ""))</f>
        <v>BUY</v>
      </c>
      <c r="G1531" s="7">
        <v>36.067715</v>
      </c>
      <c r="H1531" s="7">
        <v>1000</v>
      </c>
      <c r="I1531" s="5">
        <v>44130</v>
      </c>
      <c r="J1531" s="9">
        <v>12.508391</v>
      </c>
      <c r="K1531" s="9">
        <f t="shared" si="69"/>
        <v>346.80297878587538</v>
      </c>
      <c r="L1531" s="10">
        <f t="shared" si="70"/>
        <v>-0.6531970212141246</v>
      </c>
      <c r="M1531" s="10">
        <f t="shared" si="71"/>
        <v>0.6531970212141246</v>
      </c>
      <c r="N1531" s="6">
        <f>DATEDIF(A1531, I1531, "d")</f>
        <v>270</v>
      </c>
    </row>
    <row r="1532" spans="1:14" ht="14.25">
      <c r="A1532" s="5">
        <v>43860</v>
      </c>
      <c r="B1532" s="6" t="s">
        <v>2757</v>
      </c>
      <c r="C1532" s="6" t="s">
        <v>2758</v>
      </c>
      <c r="D1532" s="17">
        <v>3106199012</v>
      </c>
      <c r="E1532" s="6" t="s">
        <v>16</v>
      </c>
      <c r="F1532" s="6" t="str">
        <f>IF(E1532="BUY", "SELL", IF(E1532="SELL", "BUY", ""))</f>
        <v>SELL</v>
      </c>
      <c r="G1532" s="7">
        <v>26</v>
      </c>
      <c r="H1532" s="7">
        <v>1000</v>
      </c>
      <c r="I1532" s="5">
        <v>44174</v>
      </c>
      <c r="J1532" s="9">
        <v>58.389999000000003</v>
      </c>
      <c r="K1532" s="9">
        <f t="shared" si="69"/>
        <v>2245.7691923076923</v>
      </c>
      <c r="L1532" s="10">
        <f t="shared" si="70"/>
        <v>-1.2457691923076923</v>
      </c>
      <c r="M1532" s="10">
        <f t="shared" si="71"/>
        <v>1.2457691923076923</v>
      </c>
      <c r="N1532" s="6">
        <f>DATEDIF(A1532, I1532, "d")</f>
        <v>314</v>
      </c>
    </row>
    <row r="1533" spans="1:14" ht="14.25">
      <c r="A1533" s="5">
        <v>43860</v>
      </c>
      <c r="B1533" s="6" t="s">
        <v>2464</v>
      </c>
      <c r="C1533" s="6" t="s">
        <v>2465</v>
      </c>
      <c r="D1533" s="17">
        <v>2863247720</v>
      </c>
      <c r="E1533" s="6" t="s">
        <v>16</v>
      </c>
      <c r="F1533" s="6" t="str">
        <f>IF(E1533="BUY", "SELL", IF(E1533="SELL", "BUY", ""))</f>
        <v>SELL</v>
      </c>
      <c r="G1533" s="7">
        <v>55.419998</v>
      </c>
      <c r="H1533" s="7">
        <v>1000</v>
      </c>
      <c r="I1533" s="11">
        <v>44727</v>
      </c>
      <c r="J1533" s="9">
        <v>50.700001</v>
      </c>
      <c r="K1533" s="9">
        <f t="shared" si="69"/>
        <v>914.83224160347322</v>
      </c>
      <c r="L1533" s="10">
        <f t="shared" si="70"/>
        <v>8.516775839652678E-2</v>
      </c>
      <c r="M1533" s="10">
        <f t="shared" si="71"/>
        <v>-8.516775839652678E-2</v>
      </c>
      <c r="N1533" s="6">
        <f>DATEDIF(A1533, I1533, "d")</f>
        <v>867</v>
      </c>
    </row>
    <row r="1534" spans="1:14" ht="14.25">
      <c r="A1534" s="5">
        <v>43861</v>
      </c>
      <c r="B1534" s="6" t="s">
        <v>2759</v>
      </c>
      <c r="C1534" s="6" t="s">
        <v>2760</v>
      </c>
      <c r="D1534" s="17">
        <v>575166024</v>
      </c>
      <c r="E1534" s="6" t="s">
        <v>16</v>
      </c>
      <c r="F1534" s="6" t="str">
        <f>IF(E1534="BUY", "SELL", IF(E1534="SELL", "BUY", ""))</f>
        <v>SELL</v>
      </c>
      <c r="G1534" s="7">
        <v>10.47</v>
      </c>
      <c r="H1534" s="7">
        <v>1000</v>
      </c>
      <c r="I1534" s="11">
        <v>44727</v>
      </c>
      <c r="J1534" s="9">
        <v>14.59</v>
      </c>
      <c r="K1534" s="9">
        <f t="shared" si="69"/>
        <v>1393.5052531041069</v>
      </c>
      <c r="L1534" s="10">
        <f t="shared" si="70"/>
        <v>-0.39350525310410694</v>
      </c>
      <c r="M1534" s="10">
        <f t="shared" si="71"/>
        <v>0.39350525310410694</v>
      </c>
      <c r="N1534" s="6">
        <f>DATEDIF(A1534, I1534, "d")</f>
        <v>866</v>
      </c>
    </row>
    <row r="1535" spans="1:14" ht="14.25">
      <c r="A1535" s="5">
        <v>43861</v>
      </c>
      <c r="B1535" s="6" t="s">
        <v>2657</v>
      </c>
      <c r="C1535" s="6" t="s">
        <v>2658</v>
      </c>
      <c r="D1535" s="17">
        <v>2483909373</v>
      </c>
      <c r="E1535" s="6" t="s">
        <v>16</v>
      </c>
      <c r="F1535" s="6" t="str">
        <f>IF(E1535="BUY", "SELL", IF(E1535="SELL", "BUY", ""))</f>
        <v>SELL</v>
      </c>
      <c r="G1535" s="7">
        <v>32.360000999999997</v>
      </c>
      <c r="H1535" s="7">
        <v>1000</v>
      </c>
      <c r="I1535" s="5">
        <v>44068</v>
      </c>
      <c r="J1535" s="9">
        <v>66.449996999999996</v>
      </c>
      <c r="K1535" s="9">
        <f t="shared" si="69"/>
        <v>2053.460906876981</v>
      </c>
      <c r="L1535" s="10">
        <f t="shared" si="70"/>
        <v>-1.0534609068769809</v>
      </c>
      <c r="M1535" s="10">
        <f t="shared" si="71"/>
        <v>1.0534609068769809</v>
      </c>
      <c r="N1535" s="6">
        <f>DATEDIF(A1535, I1535, "d")</f>
        <v>207</v>
      </c>
    </row>
    <row r="1536" spans="1:14" ht="14.25">
      <c r="A1536" s="5">
        <v>43868</v>
      </c>
      <c r="B1536" s="6" t="s">
        <v>725</v>
      </c>
      <c r="C1536" s="6" t="s">
        <v>726</v>
      </c>
      <c r="D1536" s="17">
        <v>773456826</v>
      </c>
      <c r="E1536" s="6" t="s">
        <v>16</v>
      </c>
      <c r="F1536" s="6" t="str">
        <f>IF(E1536="BUY", "SELL", IF(E1536="SELL", "BUY", ""))</f>
        <v>SELL</v>
      </c>
      <c r="G1536" s="7">
        <v>20.330998999999998</v>
      </c>
      <c r="H1536" s="7">
        <v>1000</v>
      </c>
      <c r="I1536" s="11">
        <v>44727</v>
      </c>
      <c r="J1536" s="9">
        <v>18.280798000000001</v>
      </c>
      <c r="K1536" s="9">
        <f t="shared" si="69"/>
        <v>899.15886573011005</v>
      </c>
      <c r="L1536" s="10">
        <f t="shared" si="70"/>
        <v>0.10084113426988994</v>
      </c>
      <c r="M1536" s="10">
        <f t="shared" si="71"/>
        <v>-0.10084113426988994</v>
      </c>
      <c r="N1536" s="6">
        <f>DATEDIF(A1536, I1536, "d")</f>
        <v>859</v>
      </c>
    </row>
    <row r="1537" spans="1:14" ht="14.25">
      <c r="A1537" s="5">
        <v>43868</v>
      </c>
      <c r="B1537" s="6" t="s">
        <v>419</v>
      </c>
      <c r="C1537" s="6" t="s">
        <v>420</v>
      </c>
      <c r="D1537" s="17">
        <v>8837709330</v>
      </c>
      <c r="E1537" s="6" t="s">
        <v>19</v>
      </c>
      <c r="F1537" s="6" t="str">
        <f>IF(E1537="BUY", "SELL", IF(E1537="SELL", "BUY", ""))</f>
        <v>BUY</v>
      </c>
      <c r="G1537" s="7">
        <v>88.032570000000007</v>
      </c>
      <c r="H1537" s="7">
        <v>1000</v>
      </c>
      <c r="I1537" s="11">
        <v>43957</v>
      </c>
      <c r="J1537" s="9">
        <v>58.703358000000001</v>
      </c>
      <c r="K1537" s="9">
        <f t="shared" si="69"/>
        <v>666.83680824040471</v>
      </c>
      <c r="L1537" s="10">
        <f t="shared" si="70"/>
        <v>-0.3331631917595953</v>
      </c>
      <c r="M1537" s="10">
        <f t="shared" si="71"/>
        <v>0.3331631917595953</v>
      </c>
      <c r="N1537" s="6">
        <f>DATEDIF(A1537, I1537, "d")</f>
        <v>89</v>
      </c>
    </row>
    <row r="1538" spans="1:14" ht="14.25">
      <c r="A1538" s="11">
        <v>43868</v>
      </c>
      <c r="B1538" s="6" t="s">
        <v>2765</v>
      </c>
      <c r="C1538" s="6" t="s">
        <v>2766</v>
      </c>
      <c r="D1538" s="17">
        <v>2576328000</v>
      </c>
      <c r="E1538" s="13" t="s">
        <v>19</v>
      </c>
      <c r="F1538" s="12" t="str">
        <f>IF(E1538="BUY", "SELL", IF(E1538="SELL", "BUY", ""))</f>
        <v>BUY</v>
      </c>
      <c r="G1538" s="7">
        <v>14.16</v>
      </c>
      <c r="H1538" s="7">
        <v>1000</v>
      </c>
      <c r="I1538" s="11">
        <v>44727</v>
      </c>
      <c r="J1538" s="9">
        <v>4.1100000000000003</v>
      </c>
      <c r="K1538" s="9">
        <f t="shared" si="69"/>
        <v>290.25423728813564</v>
      </c>
      <c r="L1538" s="10">
        <f t="shared" si="70"/>
        <v>-0.7097457627118644</v>
      </c>
      <c r="M1538" s="10">
        <f t="shared" si="71"/>
        <v>0.7097457627118644</v>
      </c>
      <c r="N1538" s="6">
        <f>DATEDIF(A1538, I1538, "d")</f>
        <v>859</v>
      </c>
    </row>
    <row r="1539" spans="1:14" ht="14.25">
      <c r="A1539" s="5">
        <v>43871</v>
      </c>
      <c r="B1539" s="6" t="s">
        <v>2767</v>
      </c>
      <c r="C1539" s="6" t="s">
        <v>2768</v>
      </c>
      <c r="D1539" s="17">
        <v>7049610555</v>
      </c>
      <c r="E1539" s="6" t="s">
        <v>16</v>
      </c>
      <c r="F1539" s="6" t="str">
        <f>IF(E1539="BUY", "SELL", IF(E1539="SELL", "BUY", ""))</f>
        <v>SELL</v>
      </c>
      <c r="G1539" s="7">
        <v>109.3</v>
      </c>
      <c r="H1539" s="7">
        <v>1000</v>
      </c>
      <c r="I1539" s="11">
        <v>44727</v>
      </c>
      <c r="J1539" s="9">
        <v>248.54</v>
      </c>
      <c r="K1539" s="9">
        <f t="shared" ref="K1539:K1602" si="72">(H1539/G1539)*J1539</f>
        <v>2273.924977127173</v>
      </c>
      <c r="L1539" s="10">
        <f t="shared" ref="L1539:L1602" si="73">IF(F1539="BUY",(K1539-H1539)/H1539, IF(F1539="SELL", (H1539-K1539)/H1539, "Invalid"))</f>
        <v>-1.273924977127173</v>
      </c>
      <c r="M1539" s="10">
        <f t="shared" ref="M1539:M1602" si="74">IF(E1539="BUY",(K1539-H1539)/H1539,IF(E1539="SELL",(H1539-K1539)/H1539,""))</f>
        <v>1.273924977127173</v>
      </c>
      <c r="N1539" s="6">
        <f>DATEDIF(A1539, I1539, "d")</f>
        <v>856</v>
      </c>
    </row>
    <row r="1540" spans="1:14" ht="14.25">
      <c r="A1540" s="5">
        <v>43871</v>
      </c>
      <c r="B1540" s="6" t="s">
        <v>2769</v>
      </c>
      <c r="C1540" s="6" t="s">
        <v>2770</v>
      </c>
      <c r="D1540" s="17">
        <v>6856821002</v>
      </c>
      <c r="E1540" s="6" t="s">
        <v>16</v>
      </c>
      <c r="F1540" s="6" t="str">
        <f>IF(E1540="BUY", "SELL", IF(E1540="SELL", "BUY", ""))</f>
        <v>SELL</v>
      </c>
      <c r="G1540" s="7">
        <v>133.76</v>
      </c>
      <c r="H1540" s="7">
        <v>1000</v>
      </c>
      <c r="I1540" s="11">
        <v>44727</v>
      </c>
      <c r="J1540" s="9">
        <v>116.61</v>
      </c>
      <c r="K1540" s="9">
        <f t="shared" si="72"/>
        <v>871.78528708133979</v>
      </c>
      <c r="L1540" s="10">
        <f t="shared" si="73"/>
        <v>0.12821471291866021</v>
      </c>
      <c r="M1540" s="10">
        <f t="shared" si="74"/>
        <v>-0.12821471291866021</v>
      </c>
      <c r="N1540" s="6">
        <f>DATEDIF(A1540, I1540, "d")</f>
        <v>856</v>
      </c>
    </row>
    <row r="1541" spans="1:14" ht="14.25">
      <c r="A1541" s="5">
        <v>43871</v>
      </c>
      <c r="B1541" s="6" t="s">
        <v>803</v>
      </c>
      <c r="C1541" s="6" t="s">
        <v>804</v>
      </c>
      <c r="D1541" s="17">
        <v>5919262110</v>
      </c>
      <c r="E1541" s="6" t="s">
        <v>19</v>
      </c>
      <c r="F1541" s="6" t="str">
        <f>IF(E1541="BUY", "SELL", IF(E1541="SELL", "BUY", ""))</f>
        <v>BUY</v>
      </c>
      <c r="G1541" s="7">
        <v>61.07</v>
      </c>
      <c r="H1541" s="7">
        <v>1000</v>
      </c>
      <c r="I1541" s="5">
        <v>44515</v>
      </c>
      <c r="J1541" s="9">
        <v>121.16999800000001</v>
      </c>
      <c r="K1541" s="9">
        <f t="shared" si="72"/>
        <v>1984.1165547732112</v>
      </c>
      <c r="L1541" s="10">
        <f t="shared" si="73"/>
        <v>0.98411655477321114</v>
      </c>
      <c r="M1541" s="10">
        <f t="shared" si="74"/>
        <v>-0.98411655477321114</v>
      </c>
      <c r="N1541" s="6">
        <f>DATEDIF(A1541, I1541, "d")</f>
        <v>644</v>
      </c>
    </row>
    <row r="1542" spans="1:14" ht="14.25">
      <c r="A1542" s="5">
        <v>43871</v>
      </c>
      <c r="B1542" s="6" t="s">
        <v>753</v>
      </c>
      <c r="C1542" s="6" t="s">
        <v>754</v>
      </c>
      <c r="D1542" s="17">
        <v>4536009900</v>
      </c>
      <c r="E1542" s="6" t="s">
        <v>19</v>
      </c>
      <c r="F1542" s="6" t="str">
        <f>IF(E1542="BUY", "SELL", IF(E1542="SELL", "BUY", ""))</f>
        <v>BUY</v>
      </c>
      <c r="G1542" s="7">
        <v>48.939999</v>
      </c>
      <c r="H1542" s="7">
        <v>1000</v>
      </c>
      <c r="I1542" s="5">
        <v>43874</v>
      </c>
      <c r="J1542" s="9">
        <v>54.349997999999999</v>
      </c>
      <c r="K1542" s="9">
        <f t="shared" si="72"/>
        <v>1110.543504506406</v>
      </c>
      <c r="L1542" s="10">
        <f t="shared" si="73"/>
        <v>0.11054350450640595</v>
      </c>
      <c r="M1542" s="10">
        <f t="shared" si="74"/>
        <v>-0.11054350450640595</v>
      </c>
      <c r="N1542" s="6">
        <f>DATEDIF(A1542, I1542, "d")</f>
        <v>3</v>
      </c>
    </row>
    <row r="1543" spans="1:14" ht="14.25">
      <c r="A1543" s="5">
        <v>43872</v>
      </c>
      <c r="B1543" s="6" t="s">
        <v>2687</v>
      </c>
      <c r="C1543" s="6" t="s">
        <v>2688</v>
      </c>
      <c r="D1543" s="17">
        <v>6177870949</v>
      </c>
      <c r="E1543" s="6" t="s">
        <v>16</v>
      </c>
      <c r="F1543" s="6" t="str">
        <f>IF(E1543="BUY", "SELL", IF(E1543="SELL", "BUY", ""))</f>
        <v>SELL</v>
      </c>
      <c r="G1543" s="7">
        <v>12.906734</v>
      </c>
      <c r="H1543" s="7">
        <v>1000</v>
      </c>
      <c r="I1543" s="11">
        <v>44727</v>
      </c>
      <c r="J1543" s="9">
        <v>18.137233999999999</v>
      </c>
      <c r="K1543" s="9">
        <f t="shared" si="72"/>
        <v>1405.2535676337639</v>
      </c>
      <c r="L1543" s="10">
        <f t="shared" si="73"/>
        <v>-0.40525356763376386</v>
      </c>
      <c r="M1543" s="10">
        <f t="shared" si="74"/>
        <v>0.40525356763376386</v>
      </c>
      <c r="N1543" s="6">
        <f>DATEDIF(A1543, I1543, "d")</f>
        <v>855</v>
      </c>
    </row>
    <row r="1544" spans="1:14" ht="14.25">
      <c r="A1544" s="5">
        <v>43873</v>
      </c>
      <c r="B1544" s="6" t="s">
        <v>2000</v>
      </c>
      <c r="C1544" s="6" t="s">
        <v>2001</v>
      </c>
      <c r="D1544" s="17">
        <v>3799935907</v>
      </c>
      <c r="E1544" s="6" t="s">
        <v>16</v>
      </c>
      <c r="F1544" s="6" t="str">
        <f>IF(E1544="BUY", "SELL", IF(E1544="SELL", "BUY", ""))</f>
        <v>SELL</v>
      </c>
      <c r="G1544" s="7">
        <v>57.75</v>
      </c>
      <c r="H1544" s="7">
        <v>1000</v>
      </c>
      <c r="I1544" s="5">
        <v>44201</v>
      </c>
      <c r="J1544" s="9">
        <v>160.61999499999999</v>
      </c>
      <c r="K1544" s="9">
        <f t="shared" si="72"/>
        <v>2781.2986147186143</v>
      </c>
      <c r="L1544" s="10">
        <f t="shared" si="73"/>
        <v>-1.7812986147186143</v>
      </c>
      <c r="M1544" s="10">
        <f t="shared" si="74"/>
        <v>1.7812986147186143</v>
      </c>
      <c r="N1544" s="6">
        <f>DATEDIF(A1544, I1544, "d")</f>
        <v>328</v>
      </c>
    </row>
    <row r="1545" spans="1:14" ht="14.25">
      <c r="A1545" s="5">
        <v>43873</v>
      </c>
      <c r="B1545" s="6" t="s">
        <v>1119</v>
      </c>
      <c r="C1545" s="6" t="s">
        <v>1120</v>
      </c>
      <c r="D1545" s="17">
        <v>20000000</v>
      </c>
      <c r="E1545" s="6" t="s">
        <v>19</v>
      </c>
      <c r="F1545" s="6" t="str">
        <f>IF(E1545="BUY", "SELL", IF(E1545="SELL", "BUY", ""))</f>
        <v>BUY</v>
      </c>
      <c r="G1545" s="7">
        <v>8.89</v>
      </c>
      <c r="H1545" s="7">
        <v>1000</v>
      </c>
      <c r="I1545" s="11">
        <v>44727</v>
      </c>
      <c r="J1545" s="9">
        <v>2.4</v>
      </c>
      <c r="K1545" s="9">
        <f t="shared" si="72"/>
        <v>269.96625421822267</v>
      </c>
      <c r="L1545" s="10">
        <f t="shared" si="73"/>
        <v>-0.73003374578177727</v>
      </c>
      <c r="M1545" s="10">
        <f t="shared" si="74"/>
        <v>0.73003374578177727</v>
      </c>
      <c r="N1545" s="6">
        <f>DATEDIF(A1545, I1545, "d")</f>
        <v>854</v>
      </c>
    </row>
    <row r="1546" spans="1:14" ht="14.25">
      <c r="A1546" s="5">
        <v>43873</v>
      </c>
      <c r="B1546" s="6" t="s">
        <v>787</v>
      </c>
      <c r="C1546" s="6" t="s">
        <v>788</v>
      </c>
      <c r="D1546" s="17">
        <v>3423823520</v>
      </c>
      <c r="E1546" s="6" t="s">
        <v>16</v>
      </c>
      <c r="F1546" s="6" t="str">
        <f>IF(E1546="BUY", "SELL", IF(E1546="SELL", "BUY", ""))</f>
        <v>SELL</v>
      </c>
      <c r="G1546" s="7">
        <v>26.2621</v>
      </c>
      <c r="H1546" s="7">
        <v>1000</v>
      </c>
      <c r="I1546" s="11">
        <v>44727</v>
      </c>
      <c r="J1546" s="9">
        <v>60.669364999999999</v>
      </c>
      <c r="K1546" s="9">
        <f t="shared" si="72"/>
        <v>2310.1490360633761</v>
      </c>
      <c r="L1546" s="10">
        <f t="shared" si="73"/>
        <v>-1.3101490360633761</v>
      </c>
      <c r="M1546" s="10">
        <f t="shared" si="74"/>
        <v>1.3101490360633761</v>
      </c>
      <c r="N1546" s="6">
        <f>DATEDIF(A1546, I1546, "d")</f>
        <v>854</v>
      </c>
    </row>
    <row r="1547" spans="1:14" ht="14.25">
      <c r="A1547" s="5">
        <v>43874</v>
      </c>
      <c r="B1547" s="6" t="s">
        <v>2771</v>
      </c>
      <c r="C1547" s="6" t="s">
        <v>2772</v>
      </c>
      <c r="D1547" s="17">
        <v>432329550</v>
      </c>
      <c r="E1547" s="6" t="s">
        <v>19</v>
      </c>
      <c r="F1547" s="6" t="str">
        <f>IF(E1547="BUY", "SELL", IF(E1547="SELL", "BUY", ""))</f>
        <v>BUY</v>
      </c>
      <c r="G1547" s="7">
        <v>93.07</v>
      </c>
      <c r="H1547" s="7">
        <v>1000</v>
      </c>
      <c r="I1547" s="11">
        <v>43965</v>
      </c>
      <c r="J1547" s="9">
        <v>51.494999</v>
      </c>
      <c r="K1547" s="9">
        <f t="shared" si="72"/>
        <v>553.29320941227036</v>
      </c>
      <c r="L1547" s="10">
        <f t="shared" si="73"/>
        <v>-0.44670679058772966</v>
      </c>
      <c r="M1547" s="10">
        <f t="shared" si="74"/>
        <v>0.44670679058772966</v>
      </c>
      <c r="N1547" s="6">
        <f>DATEDIF(A1547, I1547, "d")</f>
        <v>91</v>
      </c>
    </row>
    <row r="1548" spans="1:14" ht="14.25">
      <c r="A1548" s="5">
        <v>43874</v>
      </c>
      <c r="B1548" s="6" t="s">
        <v>753</v>
      </c>
      <c r="C1548" s="6" t="s">
        <v>754</v>
      </c>
      <c r="D1548" s="17">
        <v>4536009900</v>
      </c>
      <c r="E1548" s="6" t="s">
        <v>16</v>
      </c>
      <c r="F1548" s="6" t="str">
        <f>IF(E1548="BUY", "SELL", IF(E1548="SELL", "BUY", ""))</f>
        <v>SELL</v>
      </c>
      <c r="G1548" s="7">
        <v>54.349997999999999</v>
      </c>
      <c r="H1548" s="7">
        <v>1000</v>
      </c>
      <c r="I1548" s="5">
        <v>44537</v>
      </c>
      <c r="J1548" s="9">
        <v>51.529998999999997</v>
      </c>
      <c r="K1548" s="9">
        <f t="shared" si="72"/>
        <v>948.11409192692145</v>
      </c>
      <c r="L1548" s="10">
        <f t="shared" si="73"/>
        <v>5.1885908073078552E-2</v>
      </c>
      <c r="M1548" s="10">
        <f t="shared" si="74"/>
        <v>-5.1885908073078552E-2</v>
      </c>
      <c r="N1548" s="6">
        <f>DATEDIF(A1548, I1548, "d")</f>
        <v>663</v>
      </c>
    </row>
    <row r="1549" spans="1:14" ht="14.25">
      <c r="A1549" s="5">
        <v>43874</v>
      </c>
      <c r="B1549" s="6" t="s">
        <v>2773</v>
      </c>
      <c r="C1549" s="6" t="s">
        <v>2774</v>
      </c>
      <c r="D1549" s="17">
        <v>4782480420</v>
      </c>
      <c r="E1549" s="6" t="s">
        <v>19</v>
      </c>
      <c r="F1549" s="6" t="str">
        <f>IF(E1549="BUY", "SELL", IF(E1549="SELL", "BUY", ""))</f>
        <v>BUY</v>
      </c>
      <c r="G1549" s="7">
        <v>28.548165999999998</v>
      </c>
      <c r="H1549" s="7">
        <v>1000</v>
      </c>
      <c r="I1549" s="11">
        <v>44727</v>
      </c>
      <c r="J1549" s="9">
        <v>33.331614999999999</v>
      </c>
      <c r="K1549" s="9">
        <f t="shared" si="72"/>
        <v>1167.5571383464703</v>
      </c>
      <c r="L1549" s="10">
        <f t="shared" si="73"/>
        <v>0.16755713834647032</v>
      </c>
      <c r="M1549" s="10">
        <f t="shared" si="74"/>
        <v>-0.16755713834647032</v>
      </c>
      <c r="N1549" s="6">
        <f>DATEDIF(A1549, I1549, "d")</f>
        <v>853</v>
      </c>
    </row>
    <row r="1550" spans="1:14" ht="14.25">
      <c r="A1550" s="5">
        <v>43875</v>
      </c>
      <c r="B1550" s="6" t="s">
        <v>241</v>
      </c>
      <c r="C1550" s="6" t="s">
        <v>242</v>
      </c>
      <c r="D1550" s="17">
        <v>7075072067</v>
      </c>
      <c r="E1550" s="6" t="s">
        <v>19</v>
      </c>
      <c r="F1550" s="6" t="str">
        <f>IF(E1550="BUY", "SELL", IF(E1550="SELL", "BUY", ""))</f>
        <v>BUY</v>
      </c>
      <c r="G1550" s="7">
        <v>52.459999000000003</v>
      </c>
      <c r="H1550" s="7">
        <v>1000</v>
      </c>
      <c r="I1550" s="5">
        <v>44068</v>
      </c>
      <c r="J1550" s="9">
        <v>16.75</v>
      </c>
      <c r="K1550" s="9">
        <f t="shared" si="72"/>
        <v>319.29089438221297</v>
      </c>
      <c r="L1550" s="10">
        <f t="shared" si="73"/>
        <v>-0.68070910561778708</v>
      </c>
      <c r="M1550" s="10">
        <f t="shared" si="74"/>
        <v>0.68070910561778708</v>
      </c>
      <c r="N1550" s="6">
        <f>DATEDIF(A1550, I1550, "d")</f>
        <v>193</v>
      </c>
    </row>
    <row r="1551" spans="1:14" ht="14.25">
      <c r="A1551" s="5">
        <v>43875</v>
      </c>
      <c r="B1551" s="6" t="s">
        <v>2048</v>
      </c>
      <c r="C1551" s="6" t="s">
        <v>2049</v>
      </c>
      <c r="D1551" s="17">
        <v>9146998598</v>
      </c>
      <c r="E1551" s="6" t="s">
        <v>16</v>
      </c>
      <c r="F1551" s="6" t="str">
        <f>IF(E1551="BUY", "SELL", IF(E1551="SELL", "BUY", ""))</f>
        <v>SELL</v>
      </c>
      <c r="G1551" s="7">
        <v>111.209999</v>
      </c>
      <c r="H1551" s="7">
        <v>1000</v>
      </c>
      <c r="I1551" s="5">
        <v>44141</v>
      </c>
      <c r="J1551" s="9">
        <v>237.509995</v>
      </c>
      <c r="K1551" s="9">
        <f t="shared" si="72"/>
        <v>2135.6892108235702</v>
      </c>
      <c r="L1551" s="10">
        <f t="shared" si="73"/>
        <v>-1.1356892108235701</v>
      </c>
      <c r="M1551" s="10">
        <f t="shared" si="74"/>
        <v>1.1356892108235701</v>
      </c>
      <c r="N1551" s="6">
        <f>DATEDIF(A1551, I1551, "d")</f>
        <v>266</v>
      </c>
    </row>
    <row r="1552" spans="1:14" ht="14.25">
      <c r="A1552" s="5">
        <v>43882</v>
      </c>
      <c r="B1552" s="6" t="s">
        <v>603</v>
      </c>
      <c r="C1552" s="6" t="s">
        <v>604</v>
      </c>
      <c r="D1552" s="17">
        <v>2373457054</v>
      </c>
      <c r="E1552" s="6" t="s">
        <v>19</v>
      </c>
      <c r="F1552" s="6" t="str">
        <f>IF(E1552="BUY", "SELL", IF(E1552="SELL", "BUY", ""))</f>
        <v>BUY</v>
      </c>
      <c r="G1552" s="7">
        <v>34.337291999999998</v>
      </c>
      <c r="H1552" s="7">
        <v>1000</v>
      </c>
      <c r="I1552" s="5">
        <v>44053</v>
      </c>
      <c r="J1552" s="9">
        <v>26.672146000000001</v>
      </c>
      <c r="K1552" s="9">
        <f t="shared" si="72"/>
        <v>776.76905913256064</v>
      </c>
      <c r="L1552" s="10">
        <f t="shared" si="73"/>
        <v>-0.22323094086743936</v>
      </c>
      <c r="M1552" s="10">
        <f t="shared" si="74"/>
        <v>0.22323094086743936</v>
      </c>
      <c r="N1552" s="6">
        <f>DATEDIF(A1552, I1552, "d")</f>
        <v>171</v>
      </c>
    </row>
    <row r="1553" spans="1:14" ht="14.25">
      <c r="A1553" s="5">
        <v>43882</v>
      </c>
      <c r="B1553" s="6" t="s">
        <v>379</v>
      </c>
      <c r="C1553" s="6" t="s">
        <v>380</v>
      </c>
      <c r="D1553" s="17">
        <v>4120653358</v>
      </c>
      <c r="E1553" s="6" t="s">
        <v>19</v>
      </c>
      <c r="F1553" s="6" t="str">
        <f>IF(E1553="BUY", "SELL", IF(E1553="SELL", "BUY", ""))</f>
        <v>BUY</v>
      </c>
      <c r="G1553" s="7">
        <v>14.631814</v>
      </c>
      <c r="H1553" s="7">
        <v>1000</v>
      </c>
      <c r="I1553" s="5">
        <v>43986</v>
      </c>
      <c r="J1553" s="9">
        <v>7.7085970000000001</v>
      </c>
      <c r="K1553" s="9">
        <f t="shared" si="72"/>
        <v>526.83809403263319</v>
      </c>
      <c r="L1553" s="10">
        <f t="shared" si="73"/>
        <v>-0.47316190596736679</v>
      </c>
      <c r="M1553" s="10">
        <f t="shared" si="74"/>
        <v>0.47316190596736679</v>
      </c>
      <c r="N1553" s="6">
        <f>DATEDIF(A1553, I1553, "d")</f>
        <v>104</v>
      </c>
    </row>
    <row r="1554" spans="1:14" ht="14.25">
      <c r="A1554" s="11">
        <v>43885</v>
      </c>
      <c r="B1554" s="6" t="s">
        <v>689</v>
      </c>
      <c r="C1554" s="6" t="s">
        <v>690</v>
      </c>
      <c r="D1554" s="17">
        <v>7014261407</v>
      </c>
      <c r="E1554" s="12" t="s">
        <v>16</v>
      </c>
      <c r="F1554" s="13" t="str">
        <f>IF(E1554="BUY", "SELL", IF(E1554="SELL", "BUY", ""))</f>
        <v>SELL</v>
      </c>
      <c r="G1554" s="7">
        <v>65.134429999999995</v>
      </c>
      <c r="H1554" s="7">
        <v>1000</v>
      </c>
      <c r="I1554" s="11">
        <v>44727</v>
      </c>
      <c r="J1554" s="9">
        <v>71.888137999999998</v>
      </c>
      <c r="K1554" s="9">
        <f t="shared" si="72"/>
        <v>1103.6887557010939</v>
      </c>
      <c r="L1554" s="10">
        <f t="shared" si="73"/>
        <v>-0.1036887557010939</v>
      </c>
      <c r="M1554" s="10">
        <f t="shared" si="74"/>
        <v>0.1036887557010939</v>
      </c>
      <c r="N1554" s="6">
        <f>DATEDIF(A1554, I1554, "d")</f>
        <v>842</v>
      </c>
    </row>
    <row r="1555" spans="1:14" ht="14.25">
      <c r="A1555" s="5">
        <v>43886</v>
      </c>
      <c r="B1555" s="6" t="s">
        <v>1495</v>
      </c>
      <c r="C1555" s="6" t="s">
        <v>1496</v>
      </c>
      <c r="D1555" s="17">
        <v>137333421</v>
      </c>
      <c r="E1555" s="6" t="s">
        <v>19</v>
      </c>
      <c r="F1555" s="6" t="str">
        <f>IF(E1555="BUY", "SELL", IF(E1555="SELL", "BUY", ""))</f>
        <v>BUY</v>
      </c>
      <c r="G1555" s="7">
        <v>59.91</v>
      </c>
      <c r="H1555" s="7">
        <v>1000</v>
      </c>
      <c r="I1555" s="11">
        <v>44727</v>
      </c>
      <c r="J1555" s="9">
        <v>5.33</v>
      </c>
      <c r="K1555" s="9">
        <f t="shared" si="72"/>
        <v>88.966783508596237</v>
      </c>
      <c r="L1555" s="10">
        <f t="shared" si="73"/>
        <v>-0.91103321649140379</v>
      </c>
      <c r="M1555" s="10">
        <f t="shared" si="74"/>
        <v>0.91103321649140379</v>
      </c>
      <c r="N1555" s="6">
        <f>DATEDIF(A1555, I1555, "d")</f>
        <v>841</v>
      </c>
    </row>
    <row r="1556" spans="1:14" ht="14.25">
      <c r="A1556" s="5">
        <v>43889</v>
      </c>
      <c r="B1556" s="6" t="s">
        <v>377</v>
      </c>
      <c r="C1556" s="6" t="s">
        <v>378</v>
      </c>
      <c r="D1556" s="17">
        <v>3110924830</v>
      </c>
      <c r="E1556" s="6" t="s">
        <v>19</v>
      </c>
      <c r="F1556" s="6" t="str">
        <f>IF(E1556="BUY", "SELL", IF(E1556="SELL", "BUY", ""))</f>
        <v>BUY</v>
      </c>
      <c r="G1556" s="7">
        <v>33.476073999999997</v>
      </c>
      <c r="H1556" s="7">
        <v>1000</v>
      </c>
      <c r="I1556" s="5">
        <v>44208</v>
      </c>
      <c r="J1556" s="9">
        <v>40.089725000000001</v>
      </c>
      <c r="K1556" s="9">
        <f t="shared" si="72"/>
        <v>1197.5635195453328</v>
      </c>
      <c r="L1556" s="10">
        <f t="shared" si="73"/>
        <v>0.19756351954533283</v>
      </c>
      <c r="M1556" s="10">
        <f t="shared" si="74"/>
        <v>-0.19756351954533283</v>
      </c>
      <c r="N1556" s="6">
        <f>DATEDIF(A1556, I1556, "d")</f>
        <v>319</v>
      </c>
    </row>
    <row r="1557" spans="1:14" ht="14.25">
      <c r="A1557" s="5">
        <v>43889</v>
      </c>
      <c r="B1557" s="6" t="s">
        <v>2781</v>
      </c>
      <c r="C1557" s="6" t="s">
        <v>2782</v>
      </c>
      <c r="D1557" s="17">
        <v>2439732846</v>
      </c>
      <c r="E1557" s="6" t="s">
        <v>16</v>
      </c>
      <c r="F1557" s="6" t="str">
        <f>IF(E1557="BUY", "SELL", IF(E1557="SELL", "BUY", ""))</f>
        <v>SELL</v>
      </c>
      <c r="G1557" s="7">
        <v>46.380001</v>
      </c>
      <c r="H1557" s="7">
        <v>1000</v>
      </c>
      <c r="I1557" s="11">
        <v>44586</v>
      </c>
      <c r="J1557" s="9">
        <v>27.59</v>
      </c>
      <c r="K1557" s="9">
        <f t="shared" si="72"/>
        <v>594.86846496618227</v>
      </c>
      <c r="L1557" s="10">
        <f t="shared" si="73"/>
        <v>0.40513153503381771</v>
      </c>
      <c r="M1557" s="10">
        <f t="shared" si="74"/>
        <v>-0.40513153503381771</v>
      </c>
      <c r="N1557" s="6">
        <f>DATEDIF(A1557, I1557, "d")</f>
        <v>697</v>
      </c>
    </row>
    <row r="1558" spans="1:14" ht="14.25">
      <c r="A1558" s="5">
        <v>43892</v>
      </c>
      <c r="B1558" s="6" t="s">
        <v>1501</v>
      </c>
      <c r="C1558" s="6" t="s">
        <v>1502</v>
      </c>
      <c r="D1558" s="17">
        <v>3525622984</v>
      </c>
      <c r="E1558" s="6" t="s">
        <v>19</v>
      </c>
      <c r="F1558" s="6" t="str">
        <f>IF(E1558="BUY", "SELL", IF(E1558="SELL", "BUY", ""))</f>
        <v>BUY</v>
      </c>
      <c r="G1558" s="7">
        <v>28.219999000000001</v>
      </c>
      <c r="H1558" s="7">
        <v>1000</v>
      </c>
      <c r="I1558" s="5">
        <v>43916</v>
      </c>
      <c r="J1558" s="9">
        <v>13.26</v>
      </c>
      <c r="K1558" s="9">
        <f t="shared" si="72"/>
        <v>469.87953472287506</v>
      </c>
      <c r="L1558" s="10">
        <f t="shared" si="73"/>
        <v>-0.53012046527712497</v>
      </c>
      <c r="M1558" s="10">
        <f t="shared" si="74"/>
        <v>0.53012046527712497</v>
      </c>
      <c r="N1558" s="6">
        <f>DATEDIF(A1558, I1558, "d")</f>
        <v>24</v>
      </c>
    </row>
    <row r="1559" spans="1:14" ht="14.25">
      <c r="A1559" s="5">
        <v>43895</v>
      </c>
      <c r="B1559" s="6" t="s">
        <v>2783</v>
      </c>
      <c r="C1559" s="6" t="s">
        <v>2784</v>
      </c>
      <c r="D1559" s="17">
        <v>2715130613</v>
      </c>
      <c r="E1559" s="6" t="s">
        <v>19</v>
      </c>
      <c r="F1559" s="6" t="str">
        <f>IF(E1559="BUY", "SELL", IF(E1559="SELL", "BUY", ""))</f>
        <v>BUY</v>
      </c>
      <c r="G1559" s="7">
        <v>12.334</v>
      </c>
      <c r="H1559" s="7">
        <v>1000</v>
      </c>
      <c r="I1559" s="11">
        <v>44727</v>
      </c>
      <c r="J1559" s="9">
        <v>57.080002</v>
      </c>
      <c r="K1559" s="9">
        <f t="shared" si="72"/>
        <v>4627.8581157775261</v>
      </c>
      <c r="L1559" s="10">
        <f t="shared" si="73"/>
        <v>3.627858115777526</v>
      </c>
      <c r="M1559" s="10">
        <f t="shared" si="74"/>
        <v>-3.627858115777526</v>
      </c>
      <c r="N1559" s="6">
        <f>DATEDIF(A1559, I1559, "d")</f>
        <v>832</v>
      </c>
    </row>
    <row r="1560" spans="1:14" ht="14.25">
      <c r="A1560" s="5">
        <v>43895</v>
      </c>
      <c r="B1560" s="6" t="s">
        <v>1143</v>
      </c>
      <c r="C1560" s="6" t="s">
        <v>1144</v>
      </c>
      <c r="D1560" s="17">
        <v>7122279632</v>
      </c>
      <c r="E1560" s="6" t="s">
        <v>19</v>
      </c>
      <c r="F1560" s="6" t="str">
        <f>IF(E1560="BUY", "SELL", IF(E1560="SELL", "BUY", ""))</f>
        <v>BUY</v>
      </c>
      <c r="G1560" s="7">
        <v>21.639999</v>
      </c>
      <c r="H1560" s="7">
        <v>1000</v>
      </c>
      <c r="I1560" s="5">
        <v>44029</v>
      </c>
      <c r="J1560" s="9">
        <v>22.059999000000001</v>
      </c>
      <c r="K1560" s="9">
        <f t="shared" si="72"/>
        <v>1019.4085036695243</v>
      </c>
      <c r="L1560" s="10">
        <f t="shared" si="73"/>
        <v>1.9408503669524294E-2</v>
      </c>
      <c r="M1560" s="10">
        <f t="shared" si="74"/>
        <v>-1.9408503669524294E-2</v>
      </c>
      <c r="N1560" s="6">
        <f>DATEDIF(A1560, I1560, "d")</f>
        <v>134</v>
      </c>
    </row>
    <row r="1561" spans="1:14" ht="14.25">
      <c r="A1561" s="5">
        <v>43899</v>
      </c>
      <c r="B1561" s="6" t="s">
        <v>2181</v>
      </c>
      <c r="C1561" s="6" t="s">
        <v>2182</v>
      </c>
      <c r="D1561" s="17">
        <v>330985969</v>
      </c>
      <c r="E1561" s="6" t="s">
        <v>19</v>
      </c>
      <c r="F1561" s="6" t="str">
        <f>IF(E1561="BUY", "SELL", IF(E1561="SELL", "BUY", ""))</f>
        <v>BUY</v>
      </c>
      <c r="G1561" s="7">
        <v>13.22</v>
      </c>
      <c r="H1561" s="7">
        <v>1000</v>
      </c>
      <c r="I1561" s="5">
        <v>43977</v>
      </c>
      <c r="J1561" s="9">
        <v>20.010000000000002</v>
      </c>
      <c r="K1561" s="9">
        <f t="shared" si="72"/>
        <v>1513.6157337367626</v>
      </c>
      <c r="L1561" s="10">
        <f t="shared" si="73"/>
        <v>0.51361573373676261</v>
      </c>
      <c r="M1561" s="10">
        <f t="shared" si="74"/>
        <v>-0.51361573373676261</v>
      </c>
      <c r="N1561" s="6">
        <f>DATEDIF(A1561, I1561, "d")</f>
        <v>78</v>
      </c>
    </row>
    <row r="1562" spans="1:14" ht="14.25">
      <c r="A1562" s="5">
        <v>43906</v>
      </c>
      <c r="B1562" s="6" t="s">
        <v>2786</v>
      </c>
      <c r="C1562" s="6" t="s">
        <v>2787</v>
      </c>
      <c r="D1562" s="17">
        <v>1966620750</v>
      </c>
      <c r="E1562" s="6" t="s">
        <v>19</v>
      </c>
      <c r="F1562" s="6" t="str">
        <f>IF(E1562="BUY", "SELL", IF(E1562="SELL", "BUY", ""))</f>
        <v>BUY</v>
      </c>
      <c r="G1562" s="7">
        <v>8.2779500000000006</v>
      </c>
      <c r="H1562" s="7">
        <v>1000</v>
      </c>
      <c r="I1562" s="11">
        <v>44727</v>
      </c>
      <c r="J1562" s="9">
        <v>16.233053000000002</v>
      </c>
      <c r="K1562" s="9">
        <f t="shared" si="72"/>
        <v>1960.9991604201525</v>
      </c>
      <c r="L1562" s="10">
        <f t="shared" si="73"/>
        <v>0.96099916042015254</v>
      </c>
      <c r="M1562" s="10">
        <f t="shared" si="74"/>
        <v>-0.96099916042015254</v>
      </c>
      <c r="N1562" s="6">
        <f>DATEDIF(A1562, I1562, "d")</f>
        <v>821</v>
      </c>
    </row>
    <row r="1563" spans="1:14" ht="14.25">
      <c r="A1563" s="5">
        <v>43906</v>
      </c>
      <c r="B1563" s="6" t="s">
        <v>333</v>
      </c>
      <c r="C1563" s="6" t="s">
        <v>334</v>
      </c>
      <c r="D1563" s="17">
        <v>116025984</v>
      </c>
      <c r="E1563" s="6" t="s">
        <v>16</v>
      </c>
      <c r="F1563" s="6" t="str">
        <f>IF(E1563="BUY", "SELL", IF(E1563="SELL", "BUY", ""))</f>
        <v>SELL</v>
      </c>
      <c r="G1563" s="7">
        <v>6.13</v>
      </c>
      <c r="H1563" s="7">
        <v>1000</v>
      </c>
      <c r="I1563" s="5">
        <v>44014</v>
      </c>
      <c r="J1563" s="9">
        <v>21.450001</v>
      </c>
      <c r="K1563" s="9">
        <f t="shared" si="72"/>
        <v>3499.1845024469817</v>
      </c>
      <c r="L1563" s="10">
        <f t="shared" si="73"/>
        <v>-2.4991845024469819</v>
      </c>
      <c r="M1563" s="10">
        <f t="shared" si="74"/>
        <v>2.4991845024469819</v>
      </c>
      <c r="N1563" s="6">
        <f>DATEDIF(A1563, I1563, "d")</f>
        <v>108</v>
      </c>
    </row>
    <row r="1564" spans="1:14" ht="14.25">
      <c r="A1564" s="5">
        <v>43908</v>
      </c>
      <c r="B1564" s="6" t="s">
        <v>2788</v>
      </c>
      <c r="C1564" s="6" t="s">
        <v>2789</v>
      </c>
      <c r="D1564" s="17">
        <v>4778875668</v>
      </c>
      <c r="E1564" s="6" t="s">
        <v>19</v>
      </c>
      <c r="F1564" s="6" t="str">
        <f>IF(E1564="BUY", "SELL", IF(E1564="SELL", "BUY", ""))</f>
        <v>BUY</v>
      </c>
      <c r="G1564" s="7">
        <v>82.985068999999996</v>
      </c>
      <c r="H1564" s="7">
        <v>1000</v>
      </c>
      <c r="I1564" s="11">
        <v>44727</v>
      </c>
      <c r="J1564" s="9">
        <v>95.809021000000001</v>
      </c>
      <c r="K1564" s="9">
        <f t="shared" si="72"/>
        <v>1154.5332450106175</v>
      </c>
      <c r="L1564" s="10">
        <f t="shared" si="73"/>
        <v>0.15453324501061752</v>
      </c>
      <c r="M1564" s="10">
        <f t="shared" si="74"/>
        <v>-0.15453324501061752</v>
      </c>
      <c r="N1564" s="6">
        <f>DATEDIF(A1564, I1564, "d")</f>
        <v>819</v>
      </c>
    </row>
    <row r="1565" spans="1:14" ht="14.25">
      <c r="A1565" s="5">
        <v>43908</v>
      </c>
      <c r="B1565" s="6" t="s">
        <v>2790</v>
      </c>
      <c r="C1565" s="6" t="s">
        <v>2791</v>
      </c>
      <c r="D1565" s="17">
        <v>1751654740</v>
      </c>
      <c r="E1565" s="6" t="s">
        <v>19</v>
      </c>
      <c r="F1565" s="6" t="str">
        <f>IF(E1565="BUY", "SELL", IF(E1565="SELL", "BUY", ""))</f>
        <v>BUY</v>
      </c>
      <c r="G1565" s="7">
        <v>16.549999</v>
      </c>
      <c r="H1565" s="7">
        <v>1000</v>
      </c>
      <c r="I1565" s="11">
        <v>44111</v>
      </c>
      <c r="J1565" s="9">
        <v>29.83</v>
      </c>
      <c r="K1565" s="9">
        <f t="shared" si="72"/>
        <v>1802.4170273363763</v>
      </c>
      <c r="L1565" s="10">
        <f t="shared" si="73"/>
        <v>0.80241702733637632</v>
      </c>
      <c r="M1565" s="10">
        <f t="shared" si="74"/>
        <v>-0.80241702733637632</v>
      </c>
      <c r="N1565" s="6">
        <f>DATEDIF(A1565, I1565, "d")</f>
        <v>203</v>
      </c>
    </row>
    <row r="1566" spans="1:14" ht="14.25">
      <c r="A1566" s="5">
        <v>43910</v>
      </c>
      <c r="B1566" s="6" t="s">
        <v>2792</v>
      </c>
      <c r="C1566" s="6" t="s">
        <v>2793</v>
      </c>
      <c r="D1566" s="17">
        <v>37254569</v>
      </c>
      <c r="E1566" s="6" t="s">
        <v>19</v>
      </c>
      <c r="F1566" s="6" t="str">
        <f>IF(E1566="BUY", "SELL", IF(E1566="SELL", "BUY", ""))</f>
        <v>BUY</v>
      </c>
      <c r="G1566" s="7">
        <v>10.45</v>
      </c>
      <c r="H1566" s="7">
        <v>1000</v>
      </c>
      <c r="I1566" s="11">
        <v>44727</v>
      </c>
      <c r="J1566" s="9">
        <v>5.36</v>
      </c>
      <c r="K1566" s="9">
        <f t="shared" si="72"/>
        <v>512.91866028708137</v>
      </c>
      <c r="L1566" s="10">
        <f t="shared" si="73"/>
        <v>-0.48708133971291862</v>
      </c>
      <c r="M1566" s="10">
        <f t="shared" si="74"/>
        <v>0.48708133971291862</v>
      </c>
      <c r="N1566" s="6">
        <f>DATEDIF(A1566, I1566, "d")</f>
        <v>817</v>
      </c>
    </row>
    <row r="1567" spans="1:14" ht="14.25">
      <c r="A1567" s="5">
        <v>43914</v>
      </c>
      <c r="B1567" s="6" t="s">
        <v>317</v>
      </c>
      <c r="C1567" s="6" t="s">
        <v>318</v>
      </c>
      <c r="D1567" s="17">
        <v>851948643</v>
      </c>
      <c r="E1567" s="6" t="s">
        <v>19</v>
      </c>
      <c r="F1567" s="6" t="str">
        <f>IF(E1567="BUY", "SELL", IF(E1567="SELL", "BUY", ""))</f>
        <v>BUY</v>
      </c>
      <c r="G1567" s="7">
        <v>23.910907999999999</v>
      </c>
      <c r="H1567" s="7">
        <v>1000</v>
      </c>
      <c r="I1567" s="11">
        <v>44727</v>
      </c>
      <c r="J1567" s="9">
        <v>66.449364000000003</v>
      </c>
      <c r="K1567" s="9">
        <f t="shared" si="72"/>
        <v>2779.0397587578027</v>
      </c>
      <c r="L1567" s="10">
        <f t="shared" si="73"/>
        <v>1.7790397587578026</v>
      </c>
      <c r="M1567" s="10">
        <f t="shared" si="74"/>
        <v>-1.7790397587578026</v>
      </c>
      <c r="N1567" s="6">
        <f>DATEDIF(A1567, I1567, "d")</f>
        <v>813</v>
      </c>
    </row>
    <row r="1568" spans="1:14" ht="14.25">
      <c r="A1568" s="5">
        <v>43916</v>
      </c>
      <c r="B1568" s="6" t="s">
        <v>1191</v>
      </c>
      <c r="C1568" s="6" t="s">
        <v>1192</v>
      </c>
      <c r="D1568" s="17">
        <v>1666326970</v>
      </c>
      <c r="E1568" s="6" t="s">
        <v>19</v>
      </c>
      <c r="F1568" s="6" t="str">
        <f>IF(E1568="BUY", "SELL", IF(E1568="SELL", "BUY", ""))</f>
        <v>BUY</v>
      </c>
      <c r="G1568" s="7">
        <v>18.75</v>
      </c>
      <c r="H1568" s="7">
        <v>1000</v>
      </c>
      <c r="I1568" s="11">
        <v>44175</v>
      </c>
      <c r="J1568" s="9">
        <v>36.340000000000003</v>
      </c>
      <c r="K1568" s="9">
        <f t="shared" si="72"/>
        <v>1938.1333333333337</v>
      </c>
      <c r="L1568" s="10">
        <f t="shared" si="73"/>
        <v>0.93813333333333371</v>
      </c>
      <c r="M1568" s="10">
        <f t="shared" si="74"/>
        <v>-0.93813333333333371</v>
      </c>
      <c r="N1568" s="6">
        <f>DATEDIF(A1568, I1568, "d")</f>
        <v>259</v>
      </c>
    </row>
    <row r="1569" spans="1:14" ht="14.25">
      <c r="A1569" s="5">
        <v>43916</v>
      </c>
      <c r="B1569" s="6" t="s">
        <v>1501</v>
      </c>
      <c r="C1569" s="6" t="s">
        <v>1502</v>
      </c>
      <c r="D1569" s="17">
        <v>3525622984</v>
      </c>
      <c r="E1569" s="6" t="s">
        <v>16</v>
      </c>
      <c r="F1569" s="6" t="str">
        <f>IF(E1569="BUY", "SELL", IF(E1569="SELL", "BUY", ""))</f>
        <v>SELL</v>
      </c>
      <c r="G1569" s="7">
        <v>13.26</v>
      </c>
      <c r="H1569" s="7">
        <v>1000</v>
      </c>
      <c r="I1569" s="5">
        <v>44134</v>
      </c>
      <c r="J1569" s="9">
        <v>53.98</v>
      </c>
      <c r="K1569" s="9">
        <f t="shared" si="72"/>
        <v>4070.8898944193061</v>
      </c>
      <c r="L1569" s="10">
        <f t="shared" si="73"/>
        <v>-3.0708898944193059</v>
      </c>
      <c r="M1569" s="10">
        <f t="shared" si="74"/>
        <v>3.0708898944193059</v>
      </c>
      <c r="N1569" s="6">
        <f>DATEDIF(A1569, I1569, "d")</f>
        <v>218</v>
      </c>
    </row>
    <row r="1570" spans="1:14" ht="14.25">
      <c r="A1570" s="5">
        <v>43917</v>
      </c>
      <c r="B1570" s="6" t="s">
        <v>673</v>
      </c>
      <c r="C1570" s="6" t="s">
        <v>673</v>
      </c>
      <c r="D1570" s="17">
        <v>6502349700</v>
      </c>
      <c r="E1570" s="6" t="s">
        <v>19</v>
      </c>
      <c r="F1570" s="6" t="str">
        <f>IF(E1570="BUY", "SELL", IF(E1570="SELL", "BUY", ""))</f>
        <v>BUY</v>
      </c>
      <c r="G1570" s="7">
        <v>110.93</v>
      </c>
      <c r="H1570" s="7">
        <v>1000</v>
      </c>
      <c r="I1570" s="5">
        <v>43950</v>
      </c>
      <c r="J1570" s="9">
        <v>154.820007</v>
      </c>
      <c r="K1570" s="9">
        <f t="shared" si="72"/>
        <v>1395.654980618408</v>
      </c>
      <c r="L1570" s="10">
        <f t="shared" si="73"/>
        <v>0.39565498061840798</v>
      </c>
      <c r="M1570" s="10">
        <f t="shared" si="74"/>
        <v>-0.39565498061840798</v>
      </c>
      <c r="N1570" s="6">
        <f>DATEDIF(A1570, I1570, "d")</f>
        <v>33</v>
      </c>
    </row>
    <row r="1571" spans="1:14" ht="14.25">
      <c r="A1571" s="11">
        <v>43917</v>
      </c>
      <c r="B1571" s="6" t="s">
        <v>674</v>
      </c>
      <c r="C1571" s="6" t="s">
        <v>675</v>
      </c>
      <c r="D1571" s="17">
        <v>1226514744</v>
      </c>
      <c r="E1571" s="12" t="s">
        <v>16</v>
      </c>
      <c r="F1571" s="13" t="str">
        <f>IF(E1571="BUY", "SELL", IF(E1571="SELL", "BUY", ""))</f>
        <v>SELL</v>
      </c>
      <c r="G1571" s="7">
        <v>8.41</v>
      </c>
      <c r="H1571" s="7">
        <v>1000</v>
      </c>
      <c r="I1571" s="11">
        <v>43957</v>
      </c>
      <c r="J1571" s="9">
        <v>10.78</v>
      </c>
      <c r="K1571" s="9">
        <f t="shared" si="72"/>
        <v>1281.8073721759808</v>
      </c>
      <c r="L1571" s="10">
        <f t="shared" si="73"/>
        <v>-0.28180737217598084</v>
      </c>
      <c r="M1571" s="10">
        <f t="shared" si="74"/>
        <v>0.28180737217598084</v>
      </c>
      <c r="N1571" s="6">
        <f>DATEDIF(A1571, I1571, "d")</f>
        <v>40</v>
      </c>
    </row>
    <row r="1572" spans="1:14" ht="14.25">
      <c r="A1572" s="5">
        <v>43920</v>
      </c>
      <c r="B1572" s="6" t="s">
        <v>875</v>
      </c>
      <c r="C1572" s="6" t="s">
        <v>876</v>
      </c>
      <c r="D1572" s="17">
        <v>8671112667</v>
      </c>
      <c r="E1572" s="6" t="s">
        <v>19</v>
      </c>
      <c r="F1572" s="6" t="str">
        <f>IF(E1572="BUY", "SELL", IF(E1572="SELL", "BUY", ""))</f>
        <v>BUY</v>
      </c>
      <c r="G1572" s="7">
        <v>140.85990899999999</v>
      </c>
      <c r="H1572" s="7">
        <v>1000</v>
      </c>
      <c r="I1572" s="11">
        <v>44727</v>
      </c>
      <c r="J1572" s="9">
        <v>222.064133</v>
      </c>
      <c r="K1572" s="9">
        <f t="shared" si="72"/>
        <v>1576.4892550086768</v>
      </c>
      <c r="L1572" s="10">
        <f t="shared" si="73"/>
        <v>0.57648925500867676</v>
      </c>
      <c r="M1572" s="10">
        <f t="shared" si="74"/>
        <v>-0.57648925500867676</v>
      </c>
      <c r="N1572" s="6">
        <f>DATEDIF(A1572, I1572, "d")</f>
        <v>807</v>
      </c>
    </row>
    <row r="1573" spans="1:14" ht="14.25">
      <c r="A1573" s="11">
        <v>43920</v>
      </c>
      <c r="B1573" s="6" t="s">
        <v>311</v>
      </c>
      <c r="C1573" s="6" t="s">
        <v>312</v>
      </c>
      <c r="D1573" s="17">
        <v>2383282729</v>
      </c>
      <c r="E1573" s="13" t="s">
        <v>19</v>
      </c>
      <c r="F1573" s="12" t="str">
        <f>IF(E1573="BUY", "SELL", IF(E1573="SELL", "BUY", ""))</f>
        <v>BUY</v>
      </c>
      <c r="G1573" s="7">
        <v>14.957015</v>
      </c>
      <c r="H1573" s="7">
        <v>1000</v>
      </c>
      <c r="I1573" s="11">
        <v>44727</v>
      </c>
      <c r="J1573" s="9">
        <v>15.221655999999999</v>
      </c>
      <c r="K1573" s="9">
        <f t="shared" si="72"/>
        <v>1017.6934368254629</v>
      </c>
      <c r="L1573" s="10">
        <f t="shared" si="73"/>
        <v>1.7693436825462868E-2</v>
      </c>
      <c r="M1573" s="10">
        <f t="shared" si="74"/>
        <v>-1.7693436825462868E-2</v>
      </c>
      <c r="N1573" s="6">
        <f>DATEDIF(A1573, I1573, "d")</f>
        <v>807</v>
      </c>
    </row>
    <row r="1574" spans="1:14" ht="14.25">
      <c r="A1574" s="5">
        <v>43921</v>
      </c>
      <c r="B1574" s="6" t="s">
        <v>1737</v>
      </c>
      <c r="C1574" s="6" t="s">
        <v>1738</v>
      </c>
      <c r="D1574" s="17">
        <v>5313185192</v>
      </c>
      <c r="E1574" s="6" t="s">
        <v>19</v>
      </c>
      <c r="F1574" s="6" t="str">
        <f>IF(E1574="BUY", "SELL", IF(E1574="SELL", "BUY", ""))</f>
        <v>BUY</v>
      </c>
      <c r="G1574" s="7">
        <v>48.700001</v>
      </c>
      <c r="H1574" s="7">
        <v>1000</v>
      </c>
      <c r="I1574" s="5">
        <v>43965</v>
      </c>
      <c r="J1574" s="9">
        <v>51.009998000000003</v>
      </c>
      <c r="K1574" s="9">
        <f t="shared" si="72"/>
        <v>1047.4332023114332</v>
      </c>
      <c r="L1574" s="10">
        <f t="shared" si="73"/>
        <v>4.7433202311433206E-2</v>
      </c>
      <c r="M1574" s="10">
        <f t="shared" si="74"/>
        <v>-4.7433202311433206E-2</v>
      </c>
      <c r="N1574" s="6">
        <f>DATEDIF(A1574, I1574, "d")</f>
        <v>44</v>
      </c>
    </row>
    <row r="1575" spans="1:14" ht="14.25">
      <c r="A1575" s="5">
        <v>43922</v>
      </c>
      <c r="B1575" s="6" t="s">
        <v>2677</v>
      </c>
      <c r="C1575" s="6" t="s">
        <v>2678</v>
      </c>
      <c r="D1575" s="17">
        <v>805370054</v>
      </c>
      <c r="E1575" s="6" t="s">
        <v>16</v>
      </c>
      <c r="F1575" s="6" t="str">
        <f>IF(E1575="BUY", "SELL", IF(E1575="SELL", "BUY", ""))</f>
        <v>SELL</v>
      </c>
      <c r="G1575" s="7">
        <v>13.3</v>
      </c>
      <c r="H1575" s="7">
        <v>1000</v>
      </c>
      <c r="I1575" s="5">
        <v>43985</v>
      </c>
      <c r="J1575" s="9">
        <v>16.389999</v>
      </c>
      <c r="K1575" s="9">
        <f t="shared" si="72"/>
        <v>1232.3307518796992</v>
      </c>
      <c r="L1575" s="10">
        <f t="shared" si="73"/>
        <v>-0.23233075187969918</v>
      </c>
      <c r="M1575" s="10">
        <f t="shared" si="74"/>
        <v>0.23233075187969918</v>
      </c>
      <c r="N1575" s="6">
        <f>DATEDIF(A1575, I1575, "d")</f>
        <v>63</v>
      </c>
    </row>
    <row r="1576" spans="1:14" ht="14.25">
      <c r="A1576" s="5">
        <v>43924</v>
      </c>
      <c r="B1576" s="6" t="s">
        <v>2458</v>
      </c>
      <c r="C1576" s="6" t="s">
        <v>2459</v>
      </c>
      <c r="D1576" s="17">
        <v>5636638439</v>
      </c>
      <c r="E1576" s="6" t="s">
        <v>19</v>
      </c>
      <c r="F1576" s="6" t="str">
        <f>IF(E1576="BUY", "SELL", IF(E1576="SELL", "BUY", ""))</f>
        <v>BUY</v>
      </c>
      <c r="G1576" s="7">
        <v>8.9219019999999993</v>
      </c>
      <c r="H1576" s="7">
        <v>1000</v>
      </c>
      <c r="I1576" s="5">
        <v>43934</v>
      </c>
      <c r="J1576" s="9">
        <v>12.974753</v>
      </c>
      <c r="K1576" s="9">
        <f t="shared" si="72"/>
        <v>1454.2586322961181</v>
      </c>
      <c r="L1576" s="10">
        <f t="shared" si="73"/>
        <v>0.45425863229611807</v>
      </c>
      <c r="M1576" s="10">
        <f t="shared" si="74"/>
        <v>-0.45425863229611807</v>
      </c>
      <c r="N1576" s="6">
        <f>DATEDIF(A1576, I1576, "d")</f>
        <v>10</v>
      </c>
    </row>
    <row r="1577" spans="1:14" ht="14.25">
      <c r="A1577" s="5">
        <v>43924</v>
      </c>
      <c r="B1577" s="6" t="s">
        <v>2246</v>
      </c>
      <c r="C1577" s="6" t="s">
        <v>2247</v>
      </c>
      <c r="D1577" s="17">
        <v>278922259</v>
      </c>
      <c r="E1577" s="6" t="s">
        <v>19</v>
      </c>
      <c r="F1577" s="6" t="str">
        <f>IF(E1577="BUY", "SELL", IF(E1577="SELL", "BUY", ""))</f>
        <v>BUY</v>
      </c>
      <c r="G1577" s="7">
        <v>12.62</v>
      </c>
      <c r="H1577" s="7">
        <v>1000</v>
      </c>
      <c r="I1577" s="11">
        <v>44727</v>
      </c>
      <c r="J1577" s="9">
        <v>2.34</v>
      </c>
      <c r="K1577" s="9">
        <f t="shared" si="72"/>
        <v>185.41996830427894</v>
      </c>
      <c r="L1577" s="10">
        <f t="shared" si="73"/>
        <v>-0.81458003169572113</v>
      </c>
      <c r="M1577" s="10">
        <f t="shared" si="74"/>
        <v>0.81458003169572113</v>
      </c>
      <c r="N1577" s="6">
        <f>DATEDIF(A1577, I1577, "d")</f>
        <v>803</v>
      </c>
    </row>
    <row r="1578" spans="1:14" ht="14.25">
      <c r="A1578" s="11">
        <v>43924</v>
      </c>
      <c r="B1578" s="6" t="s">
        <v>2404</v>
      </c>
      <c r="C1578" s="6" t="s">
        <v>2405</v>
      </c>
      <c r="D1578" s="17">
        <v>2910712508</v>
      </c>
      <c r="E1578" s="13" t="s">
        <v>19</v>
      </c>
      <c r="F1578" s="12" t="str">
        <f>IF(E1578="BUY", "SELL", IF(E1578="SELL", "BUY", ""))</f>
        <v>BUY</v>
      </c>
      <c r="G1578" s="7">
        <v>161.887573</v>
      </c>
      <c r="H1578" s="7">
        <v>1000</v>
      </c>
      <c r="I1578" s="11">
        <v>44125</v>
      </c>
      <c r="J1578" s="9">
        <v>225.18498199999999</v>
      </c>
      <c r="K1578" s="9">
        <f t="shared" si="72"/>
        <v>1390.9960957905027</v>
      </c>
      <c r="L1578" s="10">
        <f t="shared" si="73"/>
        <v>0.39099609579050276</v>
      </c>
      <c r="M1578" s="10">
        <f t="shared" si="74"/>
        <v>-0.39099609579050276</v>
      </c>
      <c r="N1578" s="6">
        <f>DATEDIF(A1578, I1578, "d")</f>
        <v>201</v>
      </c>
    </row>
    <row r="1579" spans="1:14" ht="14.25">
      <c r="A1579" s="5">
        <v>43927</v>
      </c>
      <c r="B1579" s="6" t="s">
        <v>755</v>
      </c>
      <c r="C1579" s="6" t="s">
        <v>756</v>
      </c>
      <c r="D1579" s="17">
        <v>6238227890</v>
      </c>
      <c r="E1579" s="6" t="s">
        <v>19</v>
      </c>
      <c r="F1579" s="6" t="str">
        <f>IF(E1579="BUY", "SELL", IF(E1579="SELL", "BUY", ""))</f>
        <v>BUY</v>
      </c>
      <c r="G1579" s="7">
        <v>7.8411330000000001</v>
      </c>
      <c r="H1579" s="7">
        <v>1000</v>
      </c>
      <c r="I1579" s="5">
        <v>44447</v>
      </c>
      <c r="J1579" s="9">
        <v>20.909222</v>
      </c>
      <c r="K1579" s="9">
        <f t="shared" si="72"/>
        <v>2666.6072364797283</v>
      </c>
      <c r="L1579" s="10">
        <f t="shared" si="73"/>
        <v>1.6666072364797282</v>
      </c>
      <c r="M1579" s="10">
        <f t="shared" si="74"/>
        <v>-1.6666072364797282</v>
      </c>
      <c r="N1579" s="6">
        <f>DATEDIF(A1579, I1579, "d")</f>
        <v>520</v>
      </c>
    </row>
    <row r="1580" spans="1:14" ht="14.25">
      <c r="A1580" s="5">
        <v>43928</v>
      </c>
      <c r="B1580" s="6" t="s">
        <v>1794</v>
      </c>
      <c r="C1580" s="6" t="s">
        <v>1795</v>
      </c>
      <c r="D1580" s="17">
        <v>6546614400</v>
      </c>
      <c r="E1580" s="6" t="s">
        <v>19</v>
      </c>
      <c r="F1580" s="6" t="str">
        <f>IF(E1580="BUY", "SELL", IF(E1580="SELL", "BUY", ""))</f>
        <v>BUY</v>
      </c>
      <c r="G1580" s="7">
        <v>12.478885999999999</v>
      </c>
      <c r="H1580" s="7">
        <v>1000</v>
      </c>
      <c r="I1580" s="11">
        <v>44727</v>
      </c>
      <c r="J1580" s="9">
        <v>52.478774999999999</v>
      </c>
      <c r="K1580" s="9">
        <f t="shared" si="72"/>
        <v>4205.4054344274</v>
      </c>
      <c r="L1580" s="10">
        <f t="shared" si="73"/>
        <v>3.2054054344274001</v>
      </c>
      <c r="M1580" s="10">
        <f t="shared" si="74"/>
        <v>-3.2054054344274001</v>
      </c>
      <c r="N1580" s="6">
        <f>DATEDIF(A1580, I1580, "d")</f>
        <v>799</v>
      </c>
    </row>
    <row r="1581" spans="1:14" ht="14.25">
      <c r="A1581" s="5">
        <v>43928</v>
      </c>
      <c r="B1581" s="6" t="s">
        <v>2366</v>
      </c>
      <c r="C1581" s="6" t="s">
        <v>2367</v>
      </c>
      <c r="D1581" s="17">
        <v>4784115533</v>
      </c>
      <c r="E1581" s="6" t="s">
        <v>19</v>
      </c>
      <c r="F1581" s="6" t="str">
        <f>IF(E1581="BUY", "SELL", IF(E1581="SELL", "BUY", ""))</f>
        <v>BUY</v>
      </c>
      <c r="G1581" s="7">
        <v>6.75</v>
      </c>
      <c r="H1581" s="7">
        <v>1000</v>
      </c>
      <c r="I1581" s="11">
        <v>44727</v>
      </c>
      <c r="J1581" s="9">
        <v>26.83</v>
      </c>
      <c r="K1581" s="9">
        <f t="shared" si="72"/>
        <v>3974.8148148148148</v>
      </c>
      <c r="L1581" s="10">
        <f t="shared" si="73"/>
        <v>2.9748148148148146</v>
      </c>
      <c r="M1581" s="10">
        <f t="shared" si="74"/>
        <v>-2.9748148148148146</v>
      </c>
      <c r="N1581" s="6">
        <f>DATEDIF(A1581, I1581, "d")</f>
        <v>799</v>
      </c>
    </row>
    <row r="1582" spans="1:14" ht="14.25">
      <c r="A1582" s="5">
        <v>43928</v>
      </c>
      <c r="B1582" s="6" t="s">
        <v>2796</v>
      </c>
      <c r="C1582" s="6" t="s">
        <v>2797</v>
      </c>
      <c r="D1582" s="17">
        <v>5985239219</v>
      </c>
      <c r="E1582" s="6" t="s">
        <v>19</v>
      </c>
      <c r="F1582" s="6" t="str">
        <f>IF(E1582="BUY", "SELL", IF(E1582="SELL", "BUY", ""))</f>
        <v>BUY</v>
      </c>
      <c r="G1582" s="7">
        <v>33.594012999999997</v>
      </c>
      <c r="H1582" s="7">
        <v>1000</v>
      </c>
      <c r="I1582" s="11">
        <v>44727</v>
      </c>
      <c r="J1582" s="9">
        <v>51.645060999999998</v>
      </c>
      <c r="K1582" s="9">
        <f t="shared" si="72"/>
        <v>1537.3293151967287</v>
      </c>
      <c r="L1582" s="10">
        <f t="shared" si="73"/>
        <v>0.53732931519672866</v>
      </c>
      <c r="M1582" s="10">
        <f t="shared" si="74"/>
        <v>-0.53732931519672866</v>
      </c>
      <c r="N1582" s="6">
        <f>DATEDIF(A1582, I1582, "d")</f>
        <v>799</v>
      </c>
    </row>
    <row r="1583" spans="1:14" ht="14.25">
      <c r="A1583" s="5">
        <v>43928</v>
      </c>
      <c r="B1583" s="6" t="s">
        <v>671</v>
      </c>
      <c r="C1583" s="6" t="s">
        <v>672</v>
      </c>
      <c r="D1583" s="17">
        <v>1721132100</v>
      </c>
      <c r="E1583" s="6" t="s">
        <v>19</v>
      </c>
      <c r="F1583" s="6" t="str">
        <f>IF(E1583="BUY", "SELL", IF(E1583="SELL", "BUY", ""))</f>
        <v>BUY</v>
      </c>
      <c r="G1583" s="7">
        <v>11.99</v>
      </c>
      <c r="H1583" s="7">
        <v>1000</v>
      </c>
      <c r="I1583" s="5">
        <v>44645</v>
      </c>
      <c r="J1583" s="9">
        <v>43.34</v>
      </c>
      <c r="K1583" s="9">
        <f t="shared" si="72"/>
        <v>3614.6788990825689</v>
      </c>
      <c r="L1583" s="10">
        <f t="shared" si="73"/>
        <v>2.6146788990825689</v>
      </c>
      <c r="M1583" s="10">
        <f t="shared" si="74"/>
        <v>-2.6146788990825689</v>
      </c>
      <c r="N1583" s="6">
        <f>DATEDIF(A1583, I1583, "d")</f>
        <v>717</v>
      </c>
    </row>
    <row r="1584" spans="1:14" ht="14.25">
      <c r="A1584" s="5">
        <v>43929</v>
      </c>
      <c r="B1584" s="6" t="s">
        <v>383</v>
      </c>
      <c r="C1584" s="6" t="s">
        <v>384</v>
      </c>
      <c r="D1584" s="17">
        <v>5162686900</v>
      </c>
      <c r="E1584" s="6" t="s">
        <v>16</v>
      </c>
      <c r="F1584" s="6" t="str">
        <f>IF(E1584="BUY", "SELL", IF(E1584="SELL", "BUY", ""))</f>
        <v>SELL</v>
      </c>
      <c r="G1584" s="7">
        <v>45.024768999999999</v>
      </c>
      <c r="H1584" s="7">
        <v>1000</v>
      </c>
      <c r="I1584" s="11">
        <v>44727</v>
      </c>
      <c r="J1584" s="9">
        <v>36.440964000000001</v>
      </c>
      <c r="K1584" s="9">
        <f t="shared" si="72"/>
        <v>809.35371373032478</v>
      </c>
      <c r="L1584" s="10">
        <f t="shared" si="73"/>
        <v>0.19064628626967522</v>
      </c>
      <c r="M1584" s="10">
        <f t="shared" si="74"/>
        <v>-0.19064628626967522</v>
      </c>
      <c r="N1584" s="6">
        <f>DATEDIF(A1584, I1584, "d")</f>
        <v>798</v>
      </c>
    </row>
    <row r="1585" spans="1:14" ht="14.25">
      <c r="A1585" s="5">
        <v>43930</v>
      </c>
      <c r="B1585" s="6" t="s">
        <v>629</v>
      </c>
      <c r="C1585" s="6" t="s">
        <v>630</v>
      </c>
      <c r="D1585" s="17">
        <v>4371724141</v>
      </c>
      <c r="E1585" s="6" t="s">
        <v>16</v>
      </c>
      <c r="F1585" s="6" t="str">
        <f>IF(E1585="BUY", "SELL", IF(E1585="SELL", "BUY", ""))</f>
        <v>SELL</v>
      </c>
      <c r="G1585" s="7">
        <v>15.43</v>
      </c>
      <c r="H1585" s="7">
        <v>1000</v>
      </c>
      <c r="I1585" s="5">
        <v>43971</v>
      </c>
      <c r="J1585" s="9">
        <v>17.84</v>
      </c>
      <c r="K1585" s="9">
        <f t="shared" si="72"/>
        <v>1156.1892417368763</v>
      </c>
      <c r="L1585" s="10">
        <f t="shared" si="73"/>
        <v>-0.15618924173687629</v>
      </c>
      <c r="M1585" s="10">
        <f t="shared" si="74"/>
        <v>0.15618924173687629</v>
      </c>
      <c r="N1585" s="6">
        <f>DATEDIF(A1585, I1585, "d")</f>
        <v>41</v>
      </c>
    </row>
    <row r="1586" spans="1:14" ht="14.25">
      <c r="A1586" s="5">
        <v>43930</v>
      </c>
      <c r="B1586" s="6" t="s">
        <v>2800</v>
      </c>
      <c r="C1586" s="6" t="s">
        <v>2801</v>
      </c>
      <c r="D1586" s="17">
        <v>243625</v>
      </c>
      <c r="E1586" s="6" t="s">
        <v>16</v>
      </c>
      <c r="F1586" s="6" t="str">
        <f>IF(E1586="BUY", "SELL", IF(E1586="SELL", "BUY", ""))</f>
        <v>SELL</v>
      </c>
      <c r="G1586" s="7">
        <v>6.26</v>
      </c>
      <c r="H1586" s="7">
        <v>1000</v>
      </c>
      <c r="I1586" s="11">
        <v>44727</v>
      </c>
      <c r="J1586" s="9">
        <v>2.75</v>
      </c>
      <c r="K1586" s="9">
        <f t="shared" si="72"/>
        <v>439.29712460063899</v>
      </c>
      <c r="L1586" s="10">
        <f t="shared" si="73"/>
        <v>0.56070287539936103</v>
      </c>
      <c r="M1586" s="10">
        <f t="shared" si="74"/>
        <v>-0.56070287539936103</v>
      </c>
      <c r="N1586" s="6">
        <f>DATEDIF(A1586, I1586, "d")</f>
        <v>797</v>
      </c>
    </row>
    <row r="1587" spans="1:14" ht="14.25">
      <c r="A1587" s="5">
        <v>43930</v>
      </c>
      <c r="B1587" s="6" t="s">
        <v>2802</v>
      </c>
      <c r="C1587" s="6" t="s">
        <v>2803</v>
      </c>
      <c r="D1587" s="17">
        <v>257630000</v>
      </c>
      <c r="E1587" s="6" t="s">
        <v>19</v>
      </c>
      <c r="F1587" s="6" t="str">
        <f>IF(E1587="BUY", "SELL", IF(E1587="SELL", "BUY", ""))</f>
        <v>BUY</v>
      </c>
      <c r="G1587" s="7">
        <v>3.9653160000000001</v>
      </c>
      <c r="H1587" s="7">
        <v>1000</v>
      </c>
      <c r="I1587" s="11">
        <v>44727</v>
      </c>
      <c r="J1587" s="9">
        <v>7.9102259999999998</v>
      </c>
      <c r="K1587" s="9">
        <f t="shared" si="72"/>
        <v>1994.8538779759292</v>
      </c>
      <c r="L1587" s="10">
        <f t="shared" si="73"/>
        <v>0.99485387797592917</v>
      </c>
      <c r="M1587" s="10">
        <f t="shared" si="74"/>
        <v>-0.99485387797592917</v>
      </c>
      <c r="N1587" s="6">
        <f>DATEDIF(A1587, I1587, "d")</f>
        <v>797</v>
      </c>
    </row>
    <row r="1588" spans="1:14" ht="14.25">
      <c r="A1588" s="5">
        <v>43934</v>
      </c>
      <c r="B1588" s="6" t="s">
        <v>2804</v>
      </c>
      <c r="C1588" s="6" t="s">
        <v>2805</v>
      </c>
      <c r="D1588" s="17">
        <v>5218617024</v>
      </c>
      <c r="E1588" s="6" t="s">
        <v>19</v>
      </c>
      <c r="F1588" s="6" t="str">
        <f>IF(E1588="BUY", "SELL", IF(E1588="SELL", "BUY", ""))</f>
        <v>BUY</v>
      </c>
      <c r="G1588" s="7">
        <v>116.589996</v>
      </c>
      <c r="H1588" s="7">
        <v>1000</v>
      </c>
      <c r="I1588" s="11">
        <v>44727</v>
      </c>
      <c r="J1588" s="9">
        <v>77.599997999999999</v>
      </c>
      <c r="K1588" s="9">
        <f t="shared" si="72"/>
        <v>665.58024412317502</v>
      </c>
      <c r="L1588" s="10">
        <f t="shared" si="73"/>
        <v>-0.33441975587682499</v>
      </c>
      <c r="M1588" s="10">
        <f t="shared" si="74"/>
        <v>0.33441975587682499</v>
      </c>
      <c r="N1588" s="6">
        <f>DATEDIF(A1588, I1588, "d")</f>
        <v>793</v>
      </c>
    </row>
    <row r="1589" spans="1:14" ht="14.25">
      <c r="A1589" s="5">
        <v>43934</v>
      </c>
      <c r="B1589" s="6" t="s">
        <v>2806</v>
      </c>
      <c r="C1589" s="6" t="s">
        <v>2807</v>
      </c>
      <c r="D1589" s="17">
        <v>2980433217</v>
      </c>
      <c r="E1589" s="6" t="s">
        <v>16</v>
      </c>
      <c r="F1589" s="6" t="str">
        <f>IF(E1589="BUY", "SELL", IF(E1589="SELL", "BUY", ""))</f>
        <v>SELL</v>
      </c>
      <c r="G1589" s="7">
        <v>63.91</v>
      </c>
      <c r="H1589" s="7">
        <v>1000</v>
      </c>
      <c r="I1589" s="11">
        <v>44727</v>
      </c>
      <c r="J1589" s="9">
        <v>47.970001000000003</v>
      </c>
      <c r="K1589" s="9">
        <f t="shared" si="72"/>
        <v>750.58677828195903</v>
      </c>
      <c r="L1589" s="10">
        <f t="shared" si="73"/>
        <v>0.24941322171804098</v>
      </c>
      <c r="M1589" s="10">
        <f t="shared" si="74"/>
        <v>-0.24941322171804098</v>
      </c>
      <c r="N1589" s="6">
        <f>DATEDIF(A1589, I1589, "d")</f>
        <v>793</v>
      </c>
    </row>
    <row r="1590" spans="1:14" ht="14.25">
      <c r="A1590" s="5">
        <v>43934</v>
      </c>
      <c r="B1590" s="6" t="s">
        <v>2458</v>
      </c>
      <c r="C1590" s="6" t="s">
        <v>2459</v>
      </c>
      <c r="D1590" s="17">
        <v>5636638439</v>
      </c>
      <c r="E1590" s="6" t="s">
        <v>16</v>
      </c>
      <c r="F1590" s="6" t="str">
        <f>IF(E1590="BUY", "SELL", IF(E1590="SELL", "BUY", ""))</f>
        <v>SELL</v>
      </c>
      <c r="G1590" s="7">
        <v>12.974753</v>
      </c>
      <c r="H1590" s="7">
        <v>1000</v>
      </c>
      <c r="I1590" s="11">
        <v>44727</v>
      </c>
      <c r="J1590" s="9">
        <v>16.602198000000001</v>
      </c>
      <c r="K1590" s="9">
        <f t="shared" si="72"/>
        <v>1279.5771911804411</v>
      </c>
      <c r="L1590" s="10">
        <f t="shared" si="73"/>
        <v>-0.27957719118044111</v>
      </c>
      <c r="M1590" s="10">
        <f t="shared" si="74"/>
        <v>0.27957719118044111</v>
      </c>
      <c r="N1590" s="6">
        <f>DATEDIF(A1590, I1590, "d")</f>
        <v>793</v>
      </c>
    </row>
    <row r="1591" spans="1:14" ht="14.25">
      <c r="A1591" s="5">
        <v>43935</v>
      </c>
      <c r="B1591" s="6" t="s">
        <v>1151</v>
      </c>
      <c r="C1591" s="6" t="s">
        <v>1152</v>
      </c>
      <c r="D1591" s="17">
        <v>1263232918</v>
      </c>
      <c r="E1591" s="6" t="s">
        <v>19</v>
      </c>
      <c r="F1591" s="6" t="str">
        <f>IF(E1591="BUY", "SELL", IF(E1591="SELL", "BUY", ""))</f>
        <v>BUY</v>
      </c>
      <c r="G1591" s="7">
        <v>4.368042</v>
      </c>
      <c r="H1591" s="7">
        <v>1000</v>
      </c>
      <c r="I1591" s="5">
        <v>44207</v>
      </c>
      <c r="J1591" s="9">
        <v>29.65</v>
      </c>
      <c r="K1591" s="9">
        <f t="shared" si="72"/>
        <v>6787.9383943652556</v>
      </c>
      <c r="L1591" s="10">
        <f t="shared" si="73"/>
        <v>5.7879383943652556</v>
      </c>
      <c r="M1591" s="10">
        <f t="shared" si="74"/>
        <v>-5.7879383943652556</v>
      </c>
      <c r="N1591" s="6">
        <f>DATEDIF(A1591, I1591, "d")</f>
        <v>272</v>
      </c>
    </row>
    <row r="1592" spans="1:14" ht="14.25">
      <c r="A1592" s="5">
        <v>43936</v>
      </c>
      <c r="B1592" s="6" t="s">
        <v>2020</v>
      </c>
      <c r="C1592" s="6" t="s">
        <v>2021</v>
      </c>
      <c r="D1592" s="17">
        <v>428169000</v>
      </c>
      <c r="E1592" s="6" t="s">
        <v>19</v>
      </c>
      <c r="F1592" s="6" t="str">
        <f>IF(E1592="BUY", "SELL", IF(E1592="SELL", "BUY", ""))</f>
        <v>BUY</v>
      </c>
      <c r="G1592" s="7">
        <v>6.32</v>
      </c>
      <c r="H1592" s="7">
        <v>1000</v>
      </c>
      <c r="I1592" s="5">
        <v>44179</v>
      </c>
      <c r="J1592" s="9">
        <v>5.09</v>
      </c>
      <c r="K1592" s="9">
        <f t="shared" si="72"/>
        <v>805.37974683544292</v>
      </c>
      <c r="L1592" s="10">
        <f t="shared" si="73"/>
        <v>-0.19462025316455708</v>
      </c>
      <c r="M1592" s="10">
        <f t="shared" si="74"/>
        <v>0.19462025316455708</v>
      </c>
      <c r="N1592" s="6">
        <f>DATEDIF(A1592, I1592, "d")</f>
        <v>243</v>
      </c>
    </row>
    <row r="1593" spans="1:14" ht="14.25">
      <c r="A1593" s="5">
        <v>43937</v>
      </c>
      <c r="B1593" s="6" t="s">
        <v>1261</v>
      </c>
      <c r="C1593" s="6" t="s">
        <v>1262</v>
      </c>
      <c r="D1593" s="17">
        <v>2760674328</v>
      </c>
      <c r="E1593" s="6" t="s">
        <v>16</v>
      </c>
      <c r="F1593" s="6" t="str">
        <f>IF(E1593="BUY", "SELL", IF(E1593="SELL", "BUY", ""))</f>
        <v>SELL</v>
      </c>
      <c r="G1593" s="7">
        <v>25.879999000000002</v>
      </c>
      <c r="H1593" s="7">
        <v>1000</v>
      </c>
      <c r="I1593" s="11">
        <v>44727</v>
      </c>
      <c r="J1593" s="9">
        <v>91.32</v>
      </c>
      <c r="K1593" s="9">
        <f t="shared" si="72"/>
        <v>3528.5936448451944</v>
      </c>
      <c r="L1593" s="10">
        <f t="shared" si="73"/>
        <v>-2.5285936448451944</v>
      </c>
      <c r="M1593" s="10">
        <f t="shared" si="74"/>
        <v>2.5285936448451944</v>
      </c>
      <c r="N1593" s="6">
        <f>DATEDIF(A1593, I1593, "d")</f>
        <v>790</v>
      </c>
    </row>
    <row r="1594" spans="1:14" ht="14.25">
      <c r="A1594" s="5">
        <v>43941</v>
      </c>
      <c r="B1594" s="6" t="s">
        <v>2551</v>
      </c>
      <c r="C1594" s="6" t="s">
        <v>2552</v>
      </c>
      <c r="D1594" s="17">
        <v>1109071023</v>
      </c>
      <c r="E1594" s="6" t="s">
        <v>19</v>
      </c>
      <c r="F1594" s="6" t="str">
        <f>IF(E1594="BUY", "SELL", IF(E1594="SELL", "BUY", ""))</f>
        <v>BUY</v>
      </c>
      <c r="G1594" s="7">
        <v>11.94</v>
      </c>
      <c r="H1594" s="7">
        <v>1000</v>
      </c>
      <c r="I1594" s="5">
        <v>43964</v>
      </c>
      <c r="J1594" s="9">
        <v>14.64</v>
      </c>
      <c r="K1594" s="9">
        <f t="shared" si="72"/>
        <v>1226.1306532663316</v>
      </c>
      <c r="L1594" s="10">
        <f t="shared" si="73"/>
        <v>0.22613065326633158</v>
      </c>
      <c r="M1594" s="10">
        <f t="shared" si="74"/>
        <v>-0.22613065326633158</v>
      </c>
      <c r="N1594" s="6">
        <f>DATEDIF(A1594, I1594, "d")</f>
        <v>23</v>
      </c>
    </row>
    <row r="1595" spans="1:14" ht="14.25">
      <c r="A1595" s="5">
        <v>43942</v>
      </c>
      <c r="B1595" s="6" t="s">
        <v>678</v>
      </c>
      <c r="C1595" s="6" t="s">
        <v>679</v>
      </c>
      <c r="D1595" s="17">
        <v>9819059159</v>
      </c>
      <c r="E1595" s="6" t="s">
        <v>19</v>
      </c>
      <c r="F1595" s="6" t="str">
        <f>IF(E1595="BUY", "SELL", IF(E1595="SELL", "BUY", ""))</f>
        <v>BUY</v>
      </c>
      <c r="G1595" s="7">
        <v>11</v>
      </c>
      <c r="H1595" s="7">
        <v>1000</v>
      </c>
      <c r="I1595" s="11">
        <v>44025</v>
      </c>
      <c r="J1595" s="9">
        <v>11.63</v>
      </c>
      <c r="K1595" s="9">
        <f t="shared" si="72"/>
        <v>1057.2727272727273</v>
      </c>
      <c r="L1595" s="10">
        <f t="shared" si="73"/>
        <v>5.7272727272727253E-2</v>
      </c>
      <c r="M1595" s="10">
        <f t="shared" si="74"/>
        <v>-5.7272727272727253E-2</v>
      </c>
      <c r="N1595" s="6">
        <f>DATEDIF(A1595, I1595, "d")</f>
        <v>83</v>
      </c>
    </row>
    <row r="1596" spans="1:14" ht="14.25">
      <c r="A1596" s="5">
        <v>43942</v>
      </c>
      <c r="B1596" s="6" t="s">
        <v>2717</v>
      </c>
      <c r="C1596" s="6" t="s">
        <v>2718</v>
      </c>
      <c r="D1596" s="17">
        <v>63801160</v>
      </c>
      <c r="E1596" s="6" t="s">
        <v>16</v>
      </c>
      <c r="F1596" s="6" t="str">
        <f>IF(E1596="BUY", "SELL", IF(E1596="SELL", "BUY", ""))</f>
        <v>SELL</v>
      </c>
      <c r="G1596" s="7">
        <v>11.31</v>
      </c>
      <c r="H1596" s="7">
        <v>1000</v>
      </c>
      <c r="I1596" s="5">
        <v>44308</v>
      </c>
      <c r="J1596" s="9">
        <v>8.91</v>
      </c>
      <c r="K1596" s="9">
        <f t="shared" si="72"/>
        <v>787.79840848806361</v>
      </c>
      <c r="L1596" s="10">
        <f t="shared" si="73"/>
        <v>0.21220159151193638</v>
      </c>
      <c r="M1596" s="10">
        <f t="shared" si="74"/>
        <v>-0.21220159151193638</v>
      </c>
      <c r="N1596" s="6">
        <f>DATEDIF(A1596, I1596, "d")</f>
        <v>366</v>
      </c>
    </row>
    <row r="1597" spans="1:14" ht="14.25">
      <c r="A1597" s="5">
        <v>43942</v>
      </c>
      <c r="B1597" s="6" t="s">
        <v>2812</v>
      </c>
      <c r="C1597" s="6" t="s">
        <v>2813</v>
      </c>
      <c r="D1597" s="17">
        <v>1277862420</v>
      </c>
      <c r="E1597" s="6" t="s">
        <v>19</v>
      </c>
      <c r="F1597" s="6" t="str">
        <f>IF(E1597="BUY", "SELL", IF(E1597="SELL", "BUY", ""))</f>
        <v>BUY</v>
      </c>
      <c r="G1597" s="7">
        <v>5.1314719999999996</v>
      </c>
      <c r="H1597" s="7">
        <v>1000</v>
      </c>
      <c r="I1597" s="11">
        <v>44727</v>
      </c>
      <c r="J1597" s="9">
        <v>10.705193</v>
      </c>
      <c r="K1597" s="9">
        <f t="shared" si="72"/>
        <v>2086.1836525659696</v>
      </c>
      <c r="L1597" s="10">
        <f t="shared" si="73"/>
        <v>1.0861836525659696</v>
      </c>
      <c r="M1597" s="10">
        <f t="shared" si="74"/>
        <v>-1.0861836525659696</v>
      </c>
      <c r="N1597" s="6">
        <f>DATEDIF(A1597, I1597, "d")</f>
        <v>785</v>
      </c>
    </row>
    <row r="1598" spans="1:14" ht="14.25">
      <c r="A1598" s="5">
        <v>43945</v>
      </c>
      <c r="B1598" s="6" t="s">
        <v>583</v>
      </c>
      <c r="C1598" s="6" t="s">
        <v>584</v>
      </c>
      <c r="D1598" s="17">
        <v>872767280</v>
      </c>
      <c r="E1598" s="6" t="s">
        <v>16</v>
      </c>
      <c r="F1598" s="6" t="str">
        <f>IF(E1598="BUY", "SELL", IF(E1598="SELL", "BUY", ""))</f>
        <v>SELL</v>
      </c>
      <c r="G1598" s="7">
        <v>4.6406790000000004</v>
      </c>
      <c r="H1598" s="7">
        <v>1000</v>
      </c>
      <c r="I1598" s="5">
        <v>44090</v>
      </c>
      <c r="J1598" s="9">
        <v>3.3510559999999998</v>
      </c>
      <c r="K1598" s="9">
        <f t="shared" si="72"/>
        <v>722.10467476849817</v>
      </c>
      <c r="L1598" s="10">
        <f t="shared" si="73"/>
        <v>0.27789532523150184</v>
      </c>
      <c r="M1598" s="10">
        <f t="shared" si="74"/>
        <v>-0.27789532523150184</v>
      </c>
      <c r="N1598" s="6">
        <f>DATEDIF(A1598, I1598, "d")</f>
        <v>145</v>
      </c>
    </row>
    <row r="1599" spans="1:14" ht="14.25">
      <c r="A1599" s="5">
        <v>43948</v>
      </c>
      <c r="B1599" s="6" t="s">
        <v>2816</v>
      </c>
      <c r="C1599" s="6" t="s">
        <v>2817</v>
      </c>
      <c r="D1599" s="17">
        <v>1345217257</v>
      </c>
      <c r="E1599" s="6" t="s">
        <v>19</v>
      </c>
      <c r="F1599" s="6" t="str">
        <f>IF(E1599="BUY", "SELL", IF(E1599="SELL", "BUY", ""))</f>
        <v>BUY</v>
      </c>
      <c r="G1599" s="7">
        <v>3.55</v>
      </c>
      <c r="H1599" s="7">
        <v>1000</v>
      </c>
      <c r="I1599" s="11">
        <v>44727</v>
      </c>
      <c r="J1599" s="9">
        <v>9.3000000000000007</v>
      </c>
      <c r="K1599" s="9">
        <f t="shared" si="72"/>
        <v>2619.7183098591554</v>
      </c>
      <c r="L1599" s="10">
        <f t="shared" si="73"/>
        <v>1.6197183098591554</v>
      </c>
      <c r="M1599" s="10">
        <f t="shared" si="74"/>
        <v>-1.6197183098591554</v>
      </c>
      <c r="N1599" s="6">
        <f>DATEDIF(A1599, I1599, "d")</f>
        <v>779</v>
      </c>
    </row>
    <row r="1600" spans="1:14" ht="14.25">
      <c r="A1600" s="5">
        <v>43948</v>
      </c>
      <c r="B1600" s="6" t="s">
        <v>2609</v>
      </c>
      <c r="C1600" s="6" t="s">
        <v>2610</v>
      </c>
      <c r="D1600" s="17">
        <v>3111835764</v>
      </c>
      <c r="E1600" s="6" t="s">
        <v>19</v>
      </c>
      <c r="F1600" s="6" t="str">
        <f>IF(E1600="BUY", "SELL", IF(E1600="SELL", "BUY", ""))</f>
        <v>BUY</v>
      </c>
      <c r="G1600" s="7">
        <v>12.03</v>
      </c>
      <c r="H1600" s="7">
        <v>1000</v>
      </c>
      <c r="I1600" s="5">
        <v>44294</v>
      </c>
      <c r="J1600" s="9">
        <v>40.349997999999999</v>
      </c>
      <c r="K1600" s="9">
        <f t="shared" si="72"/>
        <v>3354.1145469659191</v>
      </c>
      <c r="L1600" s="10">
        <f t="shared" si="73"/>
        <v>2.3541145469659193</v>
      </c>
      <c r="M1600" s="10">
        <f t="shared" si="74"/>
        <v>-2.3541145469659193</v>
      </c>
      <c r="N1600" s="6">
        <f>DATEDIF(A1600, I1600, "d")</f>
        <v>346</v>
      </c>
    </row>
    <row r="1601" spans="1:14" ht="14.25">
      <c r="A1601" s="5">
        <v>43948</v>
      </c>
      <c r="B1601" s="6" t="s">
        <v>553</v>
      </c>
      <c r="C1601" s="6" t="s">
        <v>554</v>
      </c>
      <c r="D1601" s="17">
        <v>5159719363</v>
      </c>
      <c r="E1601" s="6" t="s">
        <v>19</v>
      </c>
      <c r="F1601" s="6" t="str">
        <f>IF(E1601="BUY", "SELL", IF(E1601="SELL", "BUY", ""))</f>
        <v>BUY</v>
      </c>
      <c r="G1601" s="7">
        <v>47.467381000000003</v>
      </c>
      <c r="H1601" s="7">
        <v>1000</v>
      </c>
      <c r="I1601" s="5">
        <v>43979</v>
      </c>
      <c r="J1601" s="9">
        <v>49.380436000000003</v>
      </c>
      <c r="K1601" s="9">
        <f t="shared" si="72"/>
        <v>1040.3025184810597</v>
      </c>
      <c r="L1601" s="10">
        <f t="shared" si="73"/>
        <v>4.0302518481059681E-2</v>
      </c>
      <c r="M1601" s="10">
        <f t="shared" si="74"/>
        <v>-4.0302518481059681E-2</v>
      </c>
      <c r="N1601" s="6">
        <f>DATEDIF(A1601, I1601, "d")</f>
        <v>31</v>
      </c>
    </row>
    <row r="1602" spans="1:14" ht="14.25">
      <c r="A1602" s="5">
        <v>43948</v>
      </c>
      <c r="B1602" s="6" t="s">
        <v>1169</v>
      </c>
      <c r="C1602" s="6" t="s">
        <v>1170</v>
      </c>
      <c r="D1602" s="17">
        <v>2896614495</v>
      </c>
      <c r="E1602" s="6" t="s">
        <v>16</v>
      </c>
      <c r="F1602" s="6" t="str">
        <f>IF(E1602="BUY", "SELL", IF(E1602="SELL", "BUY", ""))</f>
        <v>SELL</v>
      </c>
      <c r="G1602" s="7">
        <v>24.817575000000001</v>
      </c>
      <c r="H1602" s="7">
        <v>1000</v>
      </c>
      <c r="I1602" s="5">
        <v>43956</v>
      </c>
      <c r="J1602" s="9">
        <v>19.796301</v>
      </c>
      <c r="K1602" s="9">
        <f t="shared" si="72"/>
        <v>797.67265738090839</v>
      </c>
      <c r="L1602" s="10">
        <f t="shared" si="73"/>
        <v>0.2023273426190916</v>
      </c>
      <c r="M1602" s="10">
        <f t="shared" si="74"/>
        <v>-0.2023273426190916</v>
      </c>
      <c r="N1602" s="6">
        <f>DATEDIF(A1602, I1602, "d")</f>
        <v>8</v>
      </c>
    </row>
    <row r="1603" spans="1:14" ht="14.25">
      <c r="A1603" s="5">
        <v>43949</v>
      </c>
      <c r="B1603" s="6" t="s">
        <v>2597</v>
      </c>
      <c r="C1603" s="6" t="s">
        <v>2598</v>
      </c>
      <c r="D1603" s="17">
        <v>670621584</v>
      </c>
      <c r="E1603" s="6" t="s">
        <v>19</v>
      </c>
      <c r="F1603" s="6" t="str">
        <f>IF(E1603="BUY", "SELL", IF(E1603="SELL", "BUY", ""))</f>
        <v>BUY</v>
      </c>
      <c r="G1603" s="7">
        <v>25.4</v>
      </c>
      <c r="H1603" s="7">
        <v>1000</v>
      </c>
      <c r="I1603" s="11">
        <v>44727</v>
      </c>
      <c r="J1603" s="9">
        <v>12.49</v>
      </c>
      <c r="K1603" s="9">
        <f t="shared" ref="K1603:K1666" si="75">(H1603/G1603)*J1603</f>
        <v>491.73228346456693</v>
      </c>
      <c r="L1603" s="10">
        <f t="shared" ref="L1603:L1666" si="76">IF(F1603="BUY",(K1603-H1603)/H1603, IF(F1603="SELL", (H1603-K1603)/H1603, "Invalid"))</f>
        <v>-0.50826771653543301</v>
      </c>
      <c r="M1603" s="10">
        <f t="shared" ref="M1603:M1666" si="77">IF(E1603="BUY",(K1603-H1603)/H1603,IF(E1603="SELL",(H1603-K1603)/H1603,""))</f>
        <v>0.50826771653543301</v>
      </c>
      <c r="N1603" s="6">
        <f>DATEDIF(A1603, I1603, "d")</f>
        <v>778</v>
      </c>
    </row>
    <row r="1604" spans="1:14" ht="14.25">
      <c r="A1604" s="5">
        <v>43950</v>
      </c>
      <c r="B1604" s="6" t="s">
        <v>2818</v>
      </c>
      <c r="C1604" s="6" t="s">
        <v>2819</v>
      </c>
      <c r="D1604" s="17">
        <v>308743920</v>
      </c>
      <c r="E1604" s="6" t="s">
        <v>16</v>
      </c>
      <c r="F1604" s="6" t="str">
        <f>IF(E1604="BUY", "SELL", IF(E1604="SELL", "BUY", ""))</f>
        <v>SELL</v>
      </c>
      <c r="G1604" s="7">
        <v>6.14</v>
      </c>
      <c r="H1604" s="7">
        <v>1000</v>
      </c>
      <c r="I1604" s="11">
        <v>44386</v>
      </c>
      <c r="J1604" s="9">
        <v>5.27</v>
      </c>
      <c r="K1604" s="9">
        <f t="shared" si="75"/>
        <v>858.30618892508153</v>
      </c>
      <c r="L1604" s="10">
        <f t="shared" si="76"/>
        <v>0.14169381107491846</v>
      </c>
      <c r="M1604" s="10">
        <f t="shared" si="77"/>
        <v>-0.14169381107491846</v>
      </c>
      <c r="N1604" s="6">
        <f>DATEDIF(A1604, I1604, "d")</f>
        <v>436</v>
      </c>
    </row>
    <row r="1605" spans="1:14" ht="14.25">
      <c r="A1605" s="5">
        <v>43950</v>
      </c>
      <c r="B1605" s="6" t="s">
        <v>673</v>
      </c>
      <c r="C1605" s="6" t="s">
        <v>673</v>
      </c>
      <c r="D1605" s="17">
        <v>6502349700</v>
      </c>
      <c r="E1605" s="6" t="s">
        <v>16</v>
      </c>
      <c r="F1605" s="6" t="str">
        <f>IF(E1605="BUY", "SELL", IF(E1605="SELL", "BUY", ""))</f>
        <v>SELL</v>
      </c>
      <c r="G1605" s="7">
        <v>154.820007</v>
      </c>
      <c r="H1605" s="7">
        <v>1000</v>
      </c>
      <c r="I1605" s="11">
        <v>44727</v>
      </c>
      <c r="J1605" s="9">
        <v>250.33999600000001</v>
      </c>
      <c r="K1605" s="9">
        <f t="shared" si="75"/>
        <v>1616.9744521455809</v>
      </c>
      <c r="L1605" s="10">
        <f t="shared" si="76"/>
        <v>-0.61697445214558089</v>
      </c>
      <c r="M1605" s="10">
        <f t="shared" si="77"/>
        <v>0.61697445214558089</v>
      </c>
      <c r="N1605" s="6">
        <f>DATEDIF(A1605, I1605, "d")</f>
        <v>777</v>
      </c>
    </row>
    <row r="1606" spans="1:14" ht="14.25">
      <c r="A1606" s="11">
        <v>43950</v>
      </c>
      <c r="B1606" s="6" t="s">
        <v>245</v>
      </c>
      <c r="C1606" s="6" t="s">
        <v>246</v>
      </c>
      <c r="D1606" s="17">
        <v>8224334300</v>
      </c>
      <c r="E1606" s="12" t="s">
        <v>16</v>
      </c>
      <c r="F1606" s="13" t="str">
        <f>IF(E1606="BUY", "SELL", IF(E1606="SELL", "BUY", ""))</f>
        <v>SELL</v>
      </c>
      <c r="G1606" s="7">
        <v>31.26</v>
      </c>
      <c r="H1606" s="7">
        <v>1000</v>
      </c>
      <c r="I1606" s="11">
        <v>43962</v>
      </c>
      <c r="J1606" s="9">
        <v>23.78</v>
      </c>
      <c r="K1606" s="9">
        <f t="shared" si="75"/>
        <v>760.71657069737682</v>
      </c>
      <c r="L1606" s="10">
        <f t="shared" si="76"/>
        <v>0.23928342930262317</v>
      </c>
      <c r="M1606" s="10">
        <f t="shared" si="77"/>
        <v>-0.23928342930262317</v>
      </c>
      <c r="N1606" s="6">
        <f>DATEDIF(A1606, I1606, "d")</f>
        <v>12</v>
      </c>
    </row>
    <row r="1607" spans="1:14" ht="14.25">
      <c r="A1607" s="5">
        <v>43951</v>
      </c>
      <c r="B1607" s="6" t="s">
        <v>1203</v>
      </c>
      <c r="C1607" s="6" t="s">
        <v>1204</v>
      </c>
      <c r="D1607" s="17">
        <v>9068894400</v>
      </c>
      <c r="E1607" s="6" t="s">
        <v>16</v>
      </c>
      <c r="F1607" s="6" t="str">
        <f>IF(E1607="BUY", "SELL", IF(E1607="SELL", "BUY", ""))</f>
        <v>SELL</v>
      </c>
      <c r="G1607" s="7">
        <v>19.619827000000001</v>
      </c>
      <c r="H1607" s="7">
        <v>1000</v>
      </c>
      <c r="I1607" s="5">
        <v>44293</v>
      </c>
      <c r="J1607" s="9">
        <v>23.896692000000002</v>
      </c>
      <c r="K1607" s="9">
        <f t="shared" si="75"/>
        <v>1217.9868864287132</v>
      </c>
      <c r="L1607" s="10">
        <f t="shared" si="76"/>
        <v>-0.21798688642871319</v>
      </c>
      <c r="M1607" s="10">
        <f t="shared" si="77"/>
        <v>0.21798688642871319</v>
      </c>
      <c r="N1607" s="6">
        <f>DATEDIF(A1607, I1607, "d")</f>
        <v>342</v>
      </c>
    </row>
    <row r="1608" spans="1:14" ht="14.25">
      <c r="A1608" s="5">
        <v>43951</v>
      </c>
      <c r="B1608" s="6" t="s">
        <v>1267</v>
      </c>
      <c r="C1608" s="6" t="s">
        <v>1268</v>
      </c>
      <c r="D1608" s="17">
        <v>344609216</v>
      </c>
      <c r="E1608" s="6" t="s">
        <v>19</v>
      </c>
      <c r="F1608" s="6" t="str">
        <f>IF(E1608="BUY", "SELL", IF(E1608="SELL", "BUY", ""))</f>
        <v>BUY</v>
      </c>
      <c r="G1608" s="7">
        <v>29.559999000000001</v>
      </c>
      <c r="H1608" s="7">
        <v>1000</v>
      </c>
      <c r="I1608" s="11">
        <v>44727</v>
      </c>
      <c r="J1608" s="9">
        <v>45.009998000000003</v>
      </c>
      <c r="K1608" s="9">
        <f t="shared" si="75"/>
        <v>1522.6657483987058</v>
      </c>
      <c r="L1608" s="10">
        <f t="shared" si="76"/>
        <v>0.52266574839870572</v>
      </c>
      <c r="M1608" s="10">
        <f t="shared" si="77"/>
        <v>-0.52266574839870572</v>
      </c>
      <c r="N1608" s="6">
        <f>DATEDIF(A1608, I1608, "d")</f>
        <v>776</v>
      </c>
    </row>
    <row r="1609" spans="1:14" ht="14.25">
      <c r="A1609" s="5">
        <v>43951</v>
      </c>
      <c r="B1609" s="6" t="s">
        <v>2820</v>
      </c>
      <c r="C1609" s="6" t="s">
        <v>2821</v>
      </c>
      <c r="D1609" s="17">
        <v>5787847820</v>
      </c>
      <c r="E1609" s="6" t="s">
        <v>16</v>
      </c>
      <c r="F1609" s="6" t="str">
        <f>IF(E1609="BUY", "SELL", IF(E1609="SELL", "BUY", ""))</f>
        <v>SELL</v>
      </c>
      <c r="G1609" s="7">
        <v>29.31</v>
      </c>
      <c r="H1609" s="7">
        <v>1000</v>
      </c>
      <c r="I1609" s="11">
        <v>44727</v>
      </c>
      <c r="J1609" s="9">
        <v>24.07</v>
      </c>
      <c r="K1609" s="9">
        <f t="shared" si="75"/>
        <v>821.22142613442509</v>
      </c>
      <c r="L1609" s="10">
        <f t="shared" si="76"/>
        <v>0.17877857386557491</v>
      </c>
      <c r="M1609" s="10">
        <f t="shared" si="77"/>
        <v>-0.17877857386557491</v>
      </c>
      <c r="N1609" s="6">
        <f>DATEDIF(A1609, I1609, "d")</f>
        <v>776</v>
      </c>
    </row>
    <row r="1610" spans="1:14" ht="14.25">
      <c r="A1610" s="5">
        <v>43952</v>
      </c>
      <c r="B1610" s="6" t="s">
        <v>555</v>
      </c>
      <c r="C1610" s="6" t="s">
        <v>556</v>
      </c>
      <c r="D1610" s="17">
        <v>2930425320</v>
      </c>
      <c r="E1610" s="6" t="s">
        <v>19</v>
      </c>
      <c r="F1610" s="6" t="str">
        <f>IF(E1610="BUY", "SELL", IF(E1610="SELL", "BUY", ""))</f>
        <v>BUY</v>
      </c>
      <c r="G1610" s="7">
        <v>51.700001</v>
      </c>
      <c r="H1610" s="7">
        <v>1000</v>
      </c>
      <c r="I1610" s="11">
        <v>44727</v>
      </c>
      <c r="J1610" s="9">
        <v>40.470001000000003</v>
      </c>
      <c r="K1610" s="9">
        <f t="shared" si="75"/>
        <v>782.78530400802128</v>
      </c>
      <c r="L1610" s="10">
        <f t="shared" si="76"/>
        <v>-0.21721469599197871</v>
      </c>
      <c r="M1610" s="10">
        <f t="shared" si="77"/>
        <v>0.21721469599197871</v>
      </c>
      <c r="N1610" s="6">
        <f>DATEDIF(A1610, I1610, "d")</f>
        <v>775</v>
      </c>
    </row>
    <row r="1611" spans="1:14" ht="14.25">
      <c r="A1611" s="5">
        <v>43956</v>
      </c>
      <c r="B1611" s="6" t="s">
        <v>1169</v>
      </c>
      <c r="C1611" s="6" t="s">
        <v>1170</v>
      </c>
      <c r="D1611" s="17">
        <v>2896614495</v>
      </c>
      <c r="E1611" s="6" t="s">
        <v>19</v>
      </c>
      <c r="F1611" s="6" t="str">
        <f>IF(E1611="BUY", "SELL", IF(E1611="SELL", "BUY", ""))</f>
        <v>BUY</v>
      </c>
      <c r="G1611" s="7">
        <v>19.796301</v>
      </c>
      <c r="H1611" s="7">
        <v>1000</v>
      </c>
      <c r="I1611" s="11">
        <v>44727</v>
      </c>
      <c r="J1611" s="9">
        <v>36.085380999999998</v>
      </c>
      <c r="K1611" s="9">
        <f t="shared" si="75"/>
        <v>1822.8345285313653</v>
      </c>
      <c r="L1611" s="10">
        <f t="shared" si="76"/>
        <v>0.82283452853136529</v>
      </c>
      <c r="M1611" s="10">
        <f t="shared" si="77"/>
        <v>-0.82283452853136529</v>
      </c>
      <c r="N1611" s="6">
        <f>DATEDIF(A1611, I1611, "d")</f>
        <v>771</v>
      </c>
    </row>
    <row r="1612" spans="1:14" ht="14.25">
      <c r="A1612" s="5">
        <v>43957</v>
      </c>
      <c r="B1612" s="6" t="s">
        <v>419</v>
      </c>
      <c r="C1612" s="6" t="s">
        <v>420</v>
      </c>
      <c r="D1612" s="17">
        <v>8837709330</v>
      </c>
      <c r="E1612" s="6" t="s">
        <v>16</v>
      </c>
      <c r="F1612" s="6" t="str">
        <f>IF(E1612="BUY", "SELL", IF(E1612="SELL", "BUY", ""))</f>
        <v>SELL</v>
      </c>
      <c r="G1612" s="7">
        <v>58.703358000000001</v>
      </c>
      <c r="H1612" s="7">
        <v>1000</v>
      </c>
      <c r="I1612" s="11">
        <v>44727</v>
      </c>
      <c r="J1612" s="9">
        <v>77.411079000000001</v>
      </c>
      <c r="K1612" s="9">
        <f t="shared" si="75"/>
        <v>1318.6822975271702</v>
      </c>
      <c r="L1612" s="10">
        <f t="shared" si="76"/>
        <v>-0.31868229752717026</v>
      </c>
      <c r="M1612" s="10">
        <f t="shared" si="77"/>
        <v>0.31868229752717026</v>
      </c>
      <c r="N1612" s="6">
        <f>DATEDIF(A1612, I1612, "d")</f>
        <v>770</v>
      </c>
    </row>
    <row r="1613" spans="1:14" ht="14.25">
      <c r="A1613" s="5">
        <v>43957</v>
      </c>
      <c r="B1613" s="6" t="s">
        <v>1342</v>
      </c>
      <c r="C1613" s="6" t="s">
        <v>1343</v>
      </c>
      <c r="D1613" s="17">
        <v>7348147154</v>
      </c>
      <c r="E1613" s="6" t="s">
        <v>19</v>
      </c>
      <c r="F1613" s="6" t="str">
        <f>IF(E1613="BUY", "SELL", IF(E1613="SELL", "BUY", ""))</f>
        <v>BUY</v>
      </c>
      <c r="G1613" s="7">
        <v>8.49</v>
      </c>
      <c r="H1613" s="7">
        <v>1000</v>
      </c>
      <c r="I1613" s="5">
        <v>44039</v>
      </c>
      <c r="J1613" s="9">
        <v>10.86</v>
      </c>
      <c r="K1613" s="9">
        <f t="shared" si="75"/>
        <v>1279.1519434628974</v>
      </c>
      <c r="L1613" s="10">
        <f t="shared" si="76"/>
        <v>0.2791519434628974</v>
      </c>
      <c r="M1613" s="10">
        <f t="shared" si="77"/>
        <v>-0.2791519434628974</v>
      </c>
      <c r="N1613" s="6">
        <f>DATEDIF(A1613, I1613, "d")</f>
        <v>82</v>
      </c>
    </row>
    <row r="1614" spans="1:14" ht="14.25">
      <c r="A1614" s="11">
        <v>43957</v>
      </c>
      <c r="B1614" s="6" t="s">
        <v>674</v>
      </c>
      <c r="C1614" s="6" t="s">
        <v>675</v>
      </c>
      <c r="D1614" s="17">
        <v>1226514744</v>
      </c>
      <c r="E1614" s="13" t="s">
        <v>19</v>
      </c>
      <c r="F1614" s="12" t="str">
        <f>IF(E1614="BUY", "SELL", IF(E1614="SELL", "BUY", ""))</f>
        <v>BUY</v>
      </c>
      <c r="G1614" s="7">
        <v>10.78</v>
      </c>
      <c r="H1614" s="7">
        <v>1000</v>
      </c>
      <c r="I1614" s="11">
        <v>44727</v>
      </c>
      <c r="J1614" s="9">
        <v>40.939999</v>
      </c>
      <c r="K1614" s="9">
        <f t="shared" si="75"/>
        <v>3797.7735621521338</v>
      </c>
      <c r="L1614" s="10">
        <f t="shared" si="76"/>
        <v>2.7977735621521336</v>
      </c>
      <c r="M1614" s="10">
        <f t="shared" si="77"/>
        <v>-2.7977735621521336</v>
      </c>
      <c r="N1614" s="6">
        <f>DATEDIF(A1614, I1614, "d")</f>
        <v>770</v>
      </c>
    </row>
    <row r="1615" spans="1:14" ht="14.25">
      <c r="A1615" s="5">
        <v>43958</v>
      </c>
      <c r="B1615" s="6" t="s">
        <v>997</v>
      </c>
      <c r="C1615" s="6" t="s">
        <v>998</v>
      </c>
      <c r="D1615" s="17">
        <v>3279914744</v>
      </c>
      <c r="E1615" s="6" t="s">
        <v>19</v>
      </c>
      <c r="F1615" s="6" t="str">
        <f>IF(E1615="BUY", "SELL", IF(E1615="SELL", "BUY", ""))</f>
        <v>BUY</v>
      </c>
      <c r="G1615" s="7">
        <v>22.347543999999999</v>
      </c>
      <c r="H1615" s="7">
        <v>1000</v>
      </c>
      <c r="I1615" s="11">
        <v>44727</v>
      </c>
      <c r="J1615" s="9">
        <v>42.140720000000002</v>
      </c>
      <c r="K1615" s="9">
        <f t="shared" si="75"/>
        <v>1885.6980435970952</v>
      </c>
      <c r="L1615" s="10">
        <f t="shared" si="76"/>
        <v>0.88569804359709514</v>
      </c>
      <c r="M1615" s="10">
        <f t="shared" si="77"/>
        <v>-0.88569804359709514</v>
      </c>
      <c r="N1615" s="6">
        <f>DATEDIF(A1615, I1615, "d")</f>
        <v>769</v>
      </c>
    </row>
    <row r="1616" spans="1:14" ht="14.25">
      <c r="A1616" s="11">
        <v>43962</v>
      </c>
      <c r="B1616" s="6" t="s">
        <v>2824</v>
      </c>
      <c r="C1616" s="6" t="s">
        <v>2825</v>
      </c>
      <c r="D1616" s="17">
        <v>1855191300</v>
      </c>
      <c r="E1616" s="12" t="s">
        <v>16</v>
      </c>
      <c r="F1616" s="13" t="str">
        <f>IF(E1616="BUY", "SELL", IF(E1616="SELL", "BUY", ""))</f>
        <v>SELL</v>
      </c>
      <c r="G1616" s="7">
        <v>10.51</v>
      </c>
      <c r="H1616" s="7">
        <v>1000</v>
      </c>
      <c r="I1616" s="11">
        <v>44727</v>
      </c>
      <c r="J1616" s="9">
        <v>18.469999000000001</v>
      </c>
      <c r="K1616" s="9">
        <f t="shared" si="75"/>
        <v>1757.3738344433873</v>
      </c>
      <c r="L1616" s="10">
        <f t="shared" si="76"/>
        <v>-0.75737383444338735</v>
      </c>
      <c r="M1616" s="10">
        <f t="shared" si="77"/>
        <v>0.75737383444338735</v>
      </c>
      <c r="N1616" s="6">
        <f>DATEDIF(A1616, I1616, "d")</f>
        <v>765</v>
      </c>
    </row>
    <row r="1617" spans="1:14" ht="14.25">
      <c r="A1617" s="5">
        <v>43963</v>
      </c>
      <c r="B1617" s="6" t="s">
        <v>2826</v>
      </c>
      <c r="C1617" s="6" t="s">
        <v>2827</v>
      </c>
      <c r="D1617" s="17">
        <v>1060985750</v>
      </c>
      <c r="E1617" s="6" t="s">
        <v>19</v>
      </c>
      <c r="F1617" s="6" t="str">
        <f>IF(E1617="BUY", "SELL", IF(E1617="SELL", "BUY", ""))</f>
        <v>BUY</v>
      </c>
      <c r="G1617" s="7">
        <v>54.560001</v>
      </c>
      <c r="H1617" s="7">
        <v>1000</v>
      </c>
      <c r="I1617" s="5">
        <v>44270</v>
      </c>
      <c r="J1617" s="9">
        <v>241.30999800000001</v>
      </c>
      <c r="K1617" s="9">
        <f t="shared" si="75"/>
        <v>4422.8371256811379</v>
      </c>
      <c r="L1617" s="10">
        <f t="shared" si="76"/>
        <v>3.4228371256811378</v>
      </c>
      <c r="M1617" s="10">
        <f t="shared" si="77"/>
        <v>-3.4228371256811378</v>
      </c>
      <c r="N1617" s="6">
        <f>DATEDIF(A1617, I1617, "d")</f>
        <v>307</v>
      </c>
    </row>
    <row r="1618" spans="1:14" ht="14.25">
      <c r="A1618" s="5">
        <v>43963</v>
      </c>
      <c r="B1618" s="6" t="s">
        <v>2828</v>
      </c>
      <c r="C1618" s="6" t="s">
        <v>2829</v>
      </c>
      <c r="D1618" s="17">
        <v>2572115211</v>
      </c>
      <c r="E1618" s="6" t="s">
        <v>16</v>
      </c>
      <c r="F1618" s="6" t="str">
        <f>IF(E1618="BUY", "SELL", IF(E1618="SELL", "BUY", ""))</f>
        <v>SELL</v>
      </c>
      <c r="G1618" s="7">
        <v>22.610001</v>
      </c>
      <c r="H1618" s="7">
        <v>1000</v>
      </c>
      <c r="I1618" s="11">
        <v>44727</v>
      </c>
      <c r="J1618" s="9">
        <v>50.810001</v>
      </c>
      <c r="K1618" s="9">
        <f t="shared" si="75"/>
        <v>2247.2356812368121</v>
      </c>
      <c r="L1618" s="10">
        <f t="shared" si="76"/>
        <v>-1.2472356812368122</v>
      </c>
      <c r="M1618" s="10">
        <f t="shared" si="77"/>
        <v>1.2472356812368122</v>
      </c>
      <c r="N1618" s="6">
        <f>DATEDIF(A1618, I1618, "d")</f>
        <v>764</v>
      </c>
    </row>
    <row r="1619" spans="1:14" ht="14.25">
      <c r="A1619" s="5">
        <v>43964</v>
      </c>
      <c r="B1619" s="6" t="s">
        <v>669</v>
      </c>
      <c r="C1619" s="6" t="s">
        <v>670</v>
      </c>
      <c r="D1619" s="17">
        <v>616218443</v>
      </c>
      <c r="E1619" s="6" t="s">
        <v>19</v>
      </c>
      <c r="F1619" s="6" t="str">
        <f>IF(E1619="BUY", "SELL", IF(E1619="SELL", "BUY", ""))</f>
        <v>BUY</v>
      </c>
      <c r="G1619" s="7">
        <v>40.669998</v>
      </c>
      <c r="H1619" s="7">
        <v>1000</v>
      </c>
      <c r="I1619" s="5">
        <v>44035</v>
      </c>
      <c r="J1619" s="9">
        <v>139.58999600000001</v>
      </c>
      <c r="K1619" s="9">
        <f t="shared" si="75"/>
        <v>3432.2597212815213</v>
      </c>
      <c r="L1619" s="10">
        <f t="shared" si="76"/>
        <v>2.4322597212815213</v>
      </c>
      <c r="M1619" s="10">
        <f t="shared" si="77"/>
        <v>-2.4322597212815213</v>
      </c>
      <c r="N1619" s="6">
        <f>DATEDIF(A1619, I1619, "d")</f>
        <v>71</v>
      </c>
    </row>
    <row r="1620" spans="1:14" ht="14.25">
      <c r="A1620" s="5">
        <v>43964</v>
      </c>
      <c r="B1620" s="6" t="s">
        <v>2551</v>
      </c>
      <c r="C1620" s="6" t="s">
        <v>2552</v>
      </c>
      <c r="D1620" s="17">
        <v>1109071023</v>
      </c>
      <c r="E1620" s="6" t="s">
        <v>16</v>
      </c>
      <c r="F1620" s="6" t="str">
        <f>IF(E1620="BUY", "SELL", IF(E1620="SELL", "BUY", ""))</f>
        <v>SELL</v>
      </c>
      <c r="G1620" s="7">
        <v>14.64</v>
      </c>
      <c r="H1620" s="7">
        <v>1000</v>
      </c>
      <c r="I1620" s="11">
        <v>44727</v>
      </c>
      <c r="J1620" s="9">
        <v>30.09</v>
      </c>
      <c r="K1620" s="9">
        <f t="shared" si="75"/>
        <v>2055.3278688524588</v>
      </c>
      <c r="L1620" s="10">
        <f t="shared" si="76"/>
        <v>-1.0553278688524588</v>
      </c>
      <c r="M1620" s="10">
        <f t="shared" si="77"/>
        <v>1.0553278688524588</v>
      </c>
      <c r="N1620" s="6">
        <f>DATEDIF(A1620, I1620, "d")</f>
        <v>763</v>
      </c>
    </row>
    <row r="1621" spans="1:14" ht="14.25">
      <c r="A1621" s="5">
        <v>43965</v>
      </c>
      <c r="B1621" s="6" t="s">
        <v>2771</v>
      </c>
      <c r="C1621" s="6" t="s">
        <v>2772</v>
      </c>
      <c r="D1621" s="17">
        <v>432329550</v>
      </c>
      <c r="E1621" s="6" t="s">
        <v>16</v>
      </c>
      <c r="F1621" s="6" t="str">
        <f>IF(E1621="BUY", "SELL", IF(E1621="SELL", "BUY", ""))</f>
        <v>SELL</v>
      </c>
      <c r="G1621" s="7">
        <v>51.494999</v>
      </c>
      <c r="H1621" s="7">
        <v>1000</v>
      </c>
      <c r="I1621" s="11">
        <v>44727</v>
      </c>
      <c r="J1621" s="9">
        <v>23.66</v>
      </c>
      <c r="K1621" s="9">
        <f t="shared" si="75"/>
        <v>459.46209261990663</v>
      </c>
      <c r="L1621" s="10">
        <f t="shared" si="76"/>
        <v>0.54053790738009344</v>
      </c>
      <c r="M1621" s="10">
        <f t="shared" si="77"/>
        <v>-0.54053790738009344</v>
      </c>
      <c r="N1621" s="6">
        <f>DATEDIF(A1621, I1621, "d")</f>
        <v>762</v>
      </c>
    </row>
    <row r="1622" spans="1:14" ht="14.25">
      <c r="A1622" s="5">
        <v>43965</v>
      </c>
      <c r="B1622" s="6" t="s">
        <v>1737</v>
      </c>
      <c r="C1622" s="6" t="s">
        <v>1738</v>
      </c>
      <c r="D1622" s="17">
        <v>5313185192</v>
      </c>
      <c r="E1622" s="6" t="s">
        <v>16</v>
      </c>
      <c r="F1622" s="6" t="str">
        <f>IF(E1622="BUY", "SELL", IF(E1622="SELL", "BUY", ""))</f>
        <v>SELL</v>
      </c>
      <c r="G1622" s="7">
        <v>51.009998000000003</v>
      </c>
      <c r="H1622" s="7">
        <v>1000</v>
      </c>
      <c r="I1622" s="11">
        <v>44727</v>
      </c>
      <c r="J1622" s="9">
        <v>64.419998000000007</v>
      </c>
      <c r="K1622" s="9">
        <f t="shared" si="75"/>
        <v>1262.8896397917915</v>
      </c>
      <c r="L1622" s="10">
        <f t="shared" si="76"/>
        <v>-0.26288963979179153</v>
      </c>
      <c r="M1622" s="10">
        <f t="shared" si="77"/>
        <v>0.26288963979179153</v>
      </c>
      <c r="N1622" s="6">
        <f>DATEDIF(A1622, I1622, "d")</f>
        <v>762</v>
      </c>
    </row>
    <row r="1623" spans="1:14" ht="14.25">
      <c r="A1623" s="11">
        <v>43965</v>
      </c>
      <c r="B1623" s="6" t="s">
        <v>2830</v>
      </c>
      <c r="C1623" s="6" t="s">
        <v>2831</v>
      </c>
      <c r="D1623" s="17">
        <v>9589075705</v>
      </c>
      <c r="E1623" s="13" t="s">
        <v>19</v>
      </c>
      <c r="F1623" s="12" t="str">
        <f>IF(E1623="BUY", "SELL", IF(E1623="SELL", "BUY", ""))</f>
        <v>BUY</v>
      </c>
      <c r="G1623" s="7">
        <v>168.9991</v>
      </c>
      <c r="H1623" s="7">
        <v>1000</v>
      </c>
      <c r="I1623" s="11">
        <v>44727</v>
      </c>
      <c r="J1623" s="9">
        <v>257.208099</v>
      </c>
      <c r="K1623" s="9">
        <f t="shared" si="75"/>
        <v>1521.9495192577949</v>
      </c>
      <c r="L1623" s="10">
        <f t="shared" si="76"/>
        <v>0.52194951925779487</v>
      </c>
      <c r="M1623" s="10">
        <f t="shared" si="77"/>
        <v>-0.52194951925779487</v>
      </c>
      <c r="N1623" s="6">
        <f>DATEDIF(A1623, I1623, "d")</f>
        <v>762</v>
      </c>
    </row>
    <row r="1624" spans="1:14" ht="14.25">
      <c r="A1624" s="5">
        <v>43966</v>
      </c>
      <c r="B1624" s="6" t="s">
        <v>2834</v>
      </c>
      <c r="C1624" s="6" t="s">
        <v>2835</v>
      </c>
      <c r="D1624" s="17">
        <v>3720896960</v>
      </c>
      <c r="E1624" s="6" t="s">
        <v>19</v>
      </c>
      <c r="F1624" s="6" t="str">
        <f>IF(E1624="BUY", "SELL", IF(E1624="SELL", "BUY", ""))</f>
        <v>BUY</v>
      </c>
      <c r="G1624" s="7">
        <v>7.506939</v>
      </c>
      <c r="H1624" s="7">
        <v>1000</v>
      </c>
      <c r="I1624" s="11">
        <v>44727</v>
      </c>
      <c r="J1624" s="9">
        <v>10.986898999999999</v>
      </c>
      <c r="K1624" s="9">
        <f t="shared" si="75"/>
        <v>1463.5657756110713</v>
      </c>
      <c r="L1624" s="10">
        <f t="shared" si="76"/>
        <v>0.46356577561107132</v>
      </c>
      <c r="M1624" s="10">
        <f t="shared" si="77"/>
        <v>-0.46356577561107132</v>
      </c>
      <c r="N1624" s="6">
        <f>DATEDIF(A1624, I1624, "d")</f>
        <v>761</v>
      </c>
    </row>
    <row r="1625" spans="1:14" ht="14.25">
      <c r="A1625" s="5">
        <v>43966</v>
      </c>
      <c r="B1625" s="6" t="s">
        <v>1193</v>
      </c>
      <c r="C1625" s="6" t="s">
        <v>1194</v>
      </c>
      <c r="D1625" s="17">
        <v>4130846000</v>
      </c>
      <c r="E1625" s="6" t="s">
        <v>19</v>
      </c>
      <c r="F1625" s="6" t="str">
        <f>IF(E1625="BUY", "SELL", IF(E1625="SELL", "BUY", ""))</f>
        <v>BUY</v>
      </c>
      <c r="G1625" s="7">
        <v>11.33</v>
      </c>
      <c r="H1625" s="7">
        <v>1000</v>
      </c>
      <c r="I1625" s="5">
        <v>44259</v>
      </c>
      <c r="J1625" s="9">
        <v>18.8</v>
      </c>
      <c r="K1625" s="9">
        <f t="shared" si="75"/>
        <v>1659.3115622241837</v>
      </c>
      <c r="L1625" s="10">
        <f t="shared" si="76"/>
        <v>0.65931156222418374</v>
      </c>
      <c r="M1625" s="10">
        <f t="shared" si="77"/>
        <v>-0.65931156222418374</v>
      </c>
      <c r="N1625" s="6">
        <f>DATEDIF(A1625, I1625, "d")</f>
        <v>293</v>
      </c>
    </row>
    <row r="1626" spans="1:14" ht="14.25">
      <c r="A1626" s="11">
        <v>43969</v>
      </c>
      <c r="B1626" s="6" t="s">
        <v>2838</v>
      </c>
      <c r="C1626" s="6" t="s">
        <v>2839</v>
      </c>
      <c r="D1626" s="17">
        <v>3114849419</v>
      </c>
      <c r="E1626" s="12" t="s">
        <v>16</v>
      </c>
      <c r="F1626" s="13" t="str">
        <f>IF(E1626="BUY", "SELL", IF(E1626="SELL", "BUY", ""))</f>
        <v>SELL</v>
      </c>
      <c r="G1626" s="7">
        <v>19.872826</v>
      </c>
      <c r="H1626" s="7">
        <v>1000</v>
      </c>
      <c r="I1626" s="11">
        <v>44727</v>
      </c>
      <c r="J1626" s="9">
        <v>21.984985000000002</v>
      </c>
      <c r="K1626" s="9">
        <f t="shared" si="75"/>
        <v>1106.2837766505882</v>
      </c>
      <c r="L1626" s="10">
        <f t="shared" si="76"/>
        <v>-0.10628377665058815</v>
      </c>
      <c r="M1626" s="10">
        <f t="shared" si="77"/>
        <v>0.10628377665058815</v>
      </c>
      <c r="N1626" s="6">
        <f>DATEDIF(A1626, I1626, "d")</f>
        <v>758</v>
      </c>
    </row>
    <row r="1627" spans="1:14" ht="14.25">
      <c r="A1627" s="5">
        <v>43970</v>
      </c>
      <c r="B1627" s="6" t="s">
        <v>2842</v>
      </c>
      <c r="C1627" s="6" t="s">
        <v>2843</v>
      </c>
      <c r="D1627" s="17">
        <v>6469979</v>
      </c>
      <c r="E1627" s="6" t="s">
        <v>16</v>
      </c>
      <c r="F1627" s="6" t="str">
        <f>IF(E1627="BUY", "SELL", IF(E1627="SELL", "BUY", ""))</f>
        <v>SELL</v>
      </c>
      <c r="G1627" s="7">
        <v>74.5</v>
      </c>
      <c r="H1627" s="7">
        <v>1000</v>
      </c>
      <c r="I1627" s="11">
        <v>44727</v>
      </c>
      <c r="J1627" s="9">
        <v>9.25</v>
      </c>
      <c r="K1627" s="9">
        <f t="shared" si="75"/>
        <v>124.16107382550335</v>
      </c>
      <c r="L1627" s="10">
        <f t="shared" si="76"/>
        <v>0.87583892617449666</v>
      </c>
      <c r="M1627" s="10">
        <f t="shared" si="77"/>
        <v>-0.87583892617449666</v>
      </c>
      <c r="N1627" s="6">
        <f>DATEDIF(A1627, I1627, "d")</f>
        <v>757</v>
      </c>
    </row>
    <row r="1628" spans="1:14" ht="14.25">
      <c r="A1628" s="5">
        <v>43970</v>
      </c>
      <c r="B1628" s="6" t="s">
        <v>1955</v>
      </c>
      <c r="C1628" s="6" t="s">
        <v>1956</v>
      </c>
      <c r="D1628" s="17">
        <v>6176634750</v>
      </c>
      <c r="E1628" s="6" t="s">
        <v>19</v>
      </c>
      <c r="F1628" s="6" t="str">
        <f>IF(E1628="BUY", "SELL", IF(E1628="SELL", "BUY", ""))</f>
        <v>BUY</v>
      </c>
      <c r="G1628" s="7">
        <v>343.35998499999999</v>
      </c>
      <c r="H1628" s="7">
        <v>1000</v>
      </c>
      <c r="I1628" s="11">
        <v>44727</v>
      </c>
      <c r="J1628" s="9">
        <v>512.46002199999998</v>
      </c>
      <c r="K1628" s="9">
        <f t="shared" si="75"/>
        <v>1492.4861497765967</v>
      </c>
      <c r="L1628" s="10">
        <f t="shared" si="76"/>
        <v>0.49248614977659666</v>
      </c>
      <c r="M1628" s="10">
        <f t="shared" si="77"/>
        <v>-0.49248614977659666</v>
      </c>
      <c r="N1628" s="6">
        <f>DATEDIF(A1628, I1628, "d")</f>
        <v>757</v>
      </c>
    </row>
    <row r="1629" spans="1:14" ht="14.25">
      <c r="A1629" s="5">
        <v>43970</v>
      </c>
      <c r="B1629" s="6" t="s">
        <v>2036</v>
      </c>
      <c r="C1629" s="6" t="s">
        <v>2037</v>
      </c>
      <c r="D1629" s="17">
        <v>9350095580</v>
      </c>
      <c r="E1629" s="6" t="s">
        <v>16</v>
      </c>
      <c r="F1629" s="6" t="str">
        <f>IF(E1629="BUY", "SELL", IF(E1629="SELL", "BUY", ""))</f>
        <v>SELL</v>
      </c>
      <c r="G1629" s="7">
        <v>21.75</v>
      </c>
      <c r="H1629" s="7">
        <v>1000</v>
      </c>
      <c r="I1629" s="5">
        <v>44047</v>
      </c>
      <c r="J1629" s="9">
        <v>23.23</v>
      </c>
      <c r="K1629" s="9">
        <f t="shared" si="75"/>
        <v>1068.0459770114942</v>
      </c>
      <c r="L1629" s="10">
        <f t="shared" si="76"/>
        <v>-6.8045977011494188E-2</v>
      </c>
      <c r="M1629" s="10">
        <f t="shared" si="77"/>
        <v>6.8045977011494188E-2</v>
      </c>
      <c r="N1629" s="6">
        <f>DATEDIF(A1629, I1629, "d")</f>
        <v>77</v>
      </c>
    </row>
    <row r="1630" spans="1:14" ht="14.25">
      <c r="A1630" s="5">
        <v>43971</v>
      </c>
      <c r="B1630" s="6" t="s">
        <v>629</v>
      </c>
      <c r="C1630" s="6" t="s">
        <v>630</v>
      </c>
      <c r="D1630" s="17">
        <v>4371724141</v>
      </c>
      <c r="E1630" s="6" t="s">
        <v>19</v>
      </c>
      <c r="F1630" s="6" t="str">
        <f>IF(E1630="BUY", "SELL", IF(E1630="SELL", "BUY", ""))</f>
        <v>BUY</v>
      </c>
      <c r="G1630" s="7">
        <v>17.84</v>
      </c>
      <c r="H1630" s="7">
        <v>1000</v>
      </c>
      <c r="I1630" s="5">
        <v>44090</v>
      </c>
      <c r="J1630" s="9">
        <v>18.049999</v>
      </c>
      <c r="K1630" s="9">
        <f t="shared" si="75"/>
        <v>1011.7712443946187</v>
      </c>
      <c r="L1630" s="10">
        <f t="shared" si="76"/>
        <v>1.1771244394618748E-2</v>
      </c>
      <c r="M1630" s="10">
        <f t="shared" si="77"/>
        <v>-1.1771244394618748E-2</v>
      </c>
      <c r="N1630" s="6">
        <f>DATEDIF(A1630, I1630, "d")</f>
        <v>119</v>
      </c>
    </row>
    <row r="1631" spans="1:14" ht="14.25">
      <c r="A1631" s="5">
        <v>43972</v>
      </c>
      <c r="B1631" s="6" t="s">
        <v>2844</v>
      </c>
      <c r="C1631" s="6" t="s">
        <v>2845</v>
      </c>
      <c r="D1631" s="17">
        <v>913674400</v>
      </c>
      <c r="E1631" s="6" t="s">
        <v>16</v>
      </c>
      <c r="F1631" s="6" t="str">
        <f>IF(E1631="BUY", "SELL", IF(E1631="SELL", "BUY", ""))</f>
        <v>SELL</v>
      </c>
      <c r="G1631" s="7">
        <v>81.577042000000006</v>
      </c>
      <c r="H1631" s="7">
        <v>1000</v>
      </c>
      <c r="I1631" s="11">
        <v>44727</v>
      </c>
      <c r="J1631" s="9">
        <v>168.07681299999999</v>
      </c>
      <c r="K1631" s="9">
        <f t="shared" si="75"/>
        <v>2060.3445390922602</v>
      </c>
      <c r="L1631" s="10">
        <f t="shared" si="76"/>
        <v>-1.0603445390922601</v>
      </c>
      <c r="M1631" s="10">
        <f t="shared" si="77"/>
        <v>1.0603445390922601</v>
      </c>
      <c r="N1631" s="6">
        <f>DATEDIF(A1631, I1631, "d")</f>
        <v>755</v>
      </c>
    </row>
    <row r="1632" spans="1:14" ht="14.25">
      <c r="A1632" s="5">
        <v>43977</v>
      </c>
      <c r="B1632" s="6" t="s">
        <v>2181</v>
      </c>
      <c r="C1632" s="6" t="s">
        <v>2182</v>
      </c>
      <c r="D1632" s="17">
        <v>330985969</v>
      </c>
      <c r="E1632" s="6" t="s">
        <v>16</v>
      </c>
      <c r="F1632" s="6" t="str">
        <f>IF(E1632="BUY", "SELL", IF(E1632="SELL", "BUY", ""))</f>
        <v>SELL</v>
      </c>
      <c r="G1632" s="7">
        <v>20.010000000000002</v>
      </c>
      <c r="H1632" s="7">
        <v>1000</v>
      </c>
      <c r="I1632" s="5">
        <v>44426</v>
      </c>
      <c r="J1632" s="9">
        <v>17.27</v>
      </c>
      <c r="K1632" s="9">
        <f t="shared" si="75"/>
        <v>863.06846576711632</v>
      </c>
      <c r="L1632" s="10">
        <f t="shared" si="76"/>
        <v>0.13693153423288368</v>
      </c>
      <c r="M1632" s="10">
        <f t="shared" si="77"/>
        <v>-0.13693153423288368</v>
      </c>
      <c r="N1632" s="6">
        <f>DATEDIF(A1632, I1632, "d")</f>
        <v>449</v>
      </c>
    </row>
    <row r="1633" spans="1:14" ht="14.25">
      <c r="A1633" s="5">
        <v>43978</v>
      </c>
      <c r="B1633" s="6" t="s">
        <v>953</v>
      </c>
      <c r="C1633" s="6" t="s">
        <v>954</v>
      </c>
      <c r="D1633" s="17">
        <v>4477234950</v>
      </c>
      <c r="E1633" s="6" t="s">
        <v>16</v>
      </c>
      <c r="F1633" s="6" t="str">
        <f>IF(E1633="BUY", "SELL", IF(E1633="SELL", "BUY", ""))</f>
        <v>SELL</v>
      </c>
      <c r="G1633" s="7">
        <v>28.694196999999999</v>
      </c>
      <c r="H1633" s="7">
        <v>1000</v>
      </c>
      <c r="I1633" s="11">
        <v>44727</v>
      </c>
      <c r="J1633" s="9">
        <v>31.907368000000002</v>
      </c>
      <c r="K1633" s="9">
        <f t="shared" si="75"/>
        <v>1111.9798194736029</v>
      </c>
      <c r="L1633" s="10">
        <f t="shared" si="76"/>
        <v>-0.1119798194736029</v>
      </c>
      <c r="M1633" s="10">
        <f t="shared" si="77"/>
        <v>0.1119798194736029</v>
      </c>
      <c r="N1633" s="6">
        <f>DATEDIF(A1633, I1633, "d")</f>
        <v>749</v>
      </c>
    </row>
    <row r="1634" spans="1:14" ht="14.25">
      <c r="A1634" s="5">
        <v>43978</v>
      </c>
      <c r="B1634" s="6" t="s">
        <v>2846</v>
      </c>
      <c r="C1634" s="6" t="s">
        <v>2847</v>
      </c>
      <c r="D1634" s="17">
        <v>521584352</v>
      </c>
      <c r="E1634" s="6" t="s">
        <v>19</v>
      </c>
      <c r="F1634" s="6" t="str">
        <f>IF(E1634="BUY", "SELL", IF(E1634="SELL", "BUY", ""))</f>
        <v>BUY</v>
      </c>
      <c r="G1634" s="7">
        <v>14.442702000000001</v>
      </c>
      <c r="H1634" s="7">
        <v>1000</v>
      </c>
      <c r="I1634" s="11">
        <v>44727</v>
      </c>
      <c r="J1634" s="9">
        <v>17.054167</v>
      </c>
      <c r="K1634" s="9">
        <f t="shared" si="75"/>
        <v>1180.815542687234</v>
      </c>
      <c r="L1634" s="10">
        <f t="shared" si="76"/>
        <v>0.18081554268723402</v>
      </c>
      <c r="M1634" s="10">
        <f t="shared" si="77"/>
        <v>-0.18081554268723402</v>
      </c>
      <c r="N1634" s="6">
        <f>DATEDIF(A1634, I1634, "d")</f>
        <v>749</v>
      </c>
    </row>
    <row r="1635" spans="1:14" ht="14.25">
      <c r="A1635" s="5">
        <v>43979</v>
      </c>
      <c r="B1635" s="6" t="s">
        <v>1771</v>
      </c>
      <c r="C1635" s="6" t="s">
        <v>1772</v>
      </c>
      <c r="D1635" s="17">
        <v>1876506480</v>
      </c>
      <c r="E1635" s="6" t="s">
        <v>19</v>
      </c>
      <c r="F1635" s="6" t="str">
        <f>IF(E1635="BUY", "SELL", IF(E1635="SELL", "BUY", ""))</f>
        <v>BUY</v>
      </c>
      <c r="G1635" s="7">
        <v>53.540000999999997</v>
      </c>
      <c r="H1635" s="7">
        <v>1000</v>
      </c>
      <c r="I1635" s="5">
        <v>44028</v>
      </c>
      <c r="J1635" s="9">
        <v>57.950001</v>
      </c>
      <c r="K1635" s="9">
        <f t="shared" si="75"/>
        <v>1082.3683212109017</v>
      </c>
      <c r="L1635" s="10">
        <f t="shared" si="76"/>
        <v>8.2368321210901735E-2</v>
      </c>
      <c r="M1635" s="10">
        <f t="shared" si="77"/>
        <v>-8.2368321210901735E-2</v>
      </c>
      <c r="N1635" s="6">
        <f>DATEDIF(A1635, I1635, "d")</f>
        <v>49</v>
      </c>
    </row>
    <row r="1636" spans="1:14" ht="14.25">
      <c r="A1636" s="5">
        <v>43979</v>
      </c>
      <c r="B1636" s="6" t="s">
        <v>2848</v>
      </c>
      <c r="C1636" s="6" t="s">
        <v>2849</v>
      </c>
      <c r="D1636" s="17">
        <v>1603186788</v>
      </c>
      <c r="E1636" s="6" t="s">
        <v>19</v>
      </c>
      <c r="F1636" s="6" t="str">
        <f>IF(E1636="BUY", "SELL", IF(E1636="SELL", "BUY", ""))</f>
        <v>BUY</v>
      </c>
      <c r="G1636" s="7">
        <v>41.542805000000001</v>
      </c>
      <c r="H1636" s="7">
        <v>1000</v>
      </c>
      <c r="I1636" s="11">
        <v>44727</v>
      </c>
      <c r="J1636" s="9">
        <v>88.468636000000004</v>
      </c>
      <c r="K1636" s="9">
        <f t="shared" si="75"/>
        <v>2129.5778173861877</v>
      </c>
      <c r="L1636" s="10">
        <f t="shared" si="76"/>
        <v>1.1295778173861877</v>
      </c>
      <c r="M1636" s="10">
        <f t="shared" si="77"/>
        <v>-1.1295778173861877</v>
      </c>
      <c r="N1636" s="6">
        <f>DATEDIF(A1636, I1636, "d")</f>
        <v>748</v>
      </c>
    </row>
    <row r="1637" spans="1:14" ht="14.25">
      <c r="A1637" s="5">
        <v>43979</v>
      </c>
      <c r="B1637" s="6" t="s">
        <v>553</v>
      </c>
      <c r="C1637" s="6" t="s">
        <v>554</v>
      </c>
      <c r="D1637" s="17">
        <v>5159719363</v>
      </c>
      <c r="E1637" s="6" t="s">
        <v>16</v>
      </c>
      <c r="F1637" s="6" t="str">
        <f>IF(E1637="BUY", "SELL", IF(E1637="SELL", "BUY", ""))</f>
        <v>SELL</v>
      </c>
      <c r="G1637" s="7">
        <v>49.380436000000003</v>
      </c>
      <c r="H1637" s="7">
        <v>1000</v>
      </c>
      <c r="I1637" s="11">
        <v>44727</v>
      </c>
      <c r="J1637" s="9">
        <v>63.256118999999998</v>
      </c>
      <c r="K1637" s="9">
        <f t="shared" si="75"/>
        <v>1280.9955545957512</v>
      </c>
      <c r="L1637" s="10">
        <f t="shared" si="76"/>
        <v>-0.28099555459575115</v>
      </c>
      <c r="M1637" s="10">
        <f t="shared" si="77"/>
        <v>0.28099555459575115</v>
      </c>
      <c r="N1637" s="6">
        <f>DATEDIF(A1637, I1637, "d")</f>
        <v>748</v>
      </c>
    </row>
    <row r="1638" spans="1:14" ht="14.25">
      <c r="A1638" s="5">
        <v>43979</v>
      </c>
      <c r="B1638" s="6" t="s">
        <v>2850</v>
      </c>
      <c r="C1638" s="6" t="s">
        <v>2851</v>
      </c>
      <c r="D1638" s="17">
        <v>815749204</v>
      </c>
      <c r="E1638" s="6" t="s">
        <v>16</v>
      </c>
      <c r="F1638" s="6" t="str">
        <f>IF(E1638="BUY", "SELL", IF(E1638="SELL", "BUY", ""))</f>
        <v>SELL</v>
      </c>
      <c r="G1638" s="7">
        <v>18.468111</v>
      </c>
      <c r="H1638" s="7">
        <v>1000</v>
      </c>
      <c r="I1638" s="11">
        <v>44727</v>
      </c>
      <c r="J1638" s="9">
        <v>31.260242000000002</v>
      </c>
      <c r="K1638" s="9">
        <f t="shared" si="75"/>
        <v>1692.6605000370639</v>
      </c>
      <c r="L1638" s="10">
        <f t="shared" si="76"/>
        <v>-0.69266050003706392</v>
      </c>
      <c r="M1638" s="10">
        <f t="shared" si="77"/>
        <v>0.69266050003706392</v>
      </c>
      <c r="N1638" s="6">
        <f>DATEDIF(A1638, I1638, "d")</f>
        <v>748</v>
      </c>
    </row>
    <row r="1639" spans="1:14" ht="14.25">
      <c r="A1639" s="5">
        <v>43980</v>
      </c>
      <c r="B1639" s="6" t="s">
        <v>2085</v>
      </c>
      <c r="C1639" s="6" t="s">
        <v>2086</v>
      </c>
      <c r="D1639" s="17">
        <v>7943097652</v>
      </c>
      <c r="E1639" s="6" t="s">
        <v>16</v>
      </c>
      <c r="F1639" s="6" t="str">
        <f>IF(E1639="BUY", "SELL", IF(E1639="SELL", "BUY", ""))</f>
        <v>SELL</v>
      </c>
      <c r="G1639" s="7">
        <v>54.48</v>
      </c>
      <c r="H1639" s="7">
        <v>1000</v>
      </c>
      <c r="I1639" s="11">
        <v>44727</v>
      </c>
      <c r="J1639" s="9">
        <v>43.41</v>
      </c>
      <c r="K1639" s="9">
        <f t="shared" si="75"/>
        <v>796.80616740088101</v>
      </c>
      <c r="L1639" s="10">
        <f t="shared" si="76"/>
        <v>0.203193832599119</v>
      </c>
      <c r="M1639" s="10">
        <f t="shared" si="77"/>
        <v>-0.203193832599119</v>
      </c>
      <c r="N1639" s="6">
        <f>DATEDIF(A1639, I1639, "d")</f>
        <v>747</v>
      </c>
    </row>
    <row r="1640" spans="1:14" ht="14.25">
      <c r="A1640" s="5">
        <v>43980</v>
      </c>
      <c r="B1640" s="6" t="s">
        <v>1093</v>
      </c>
      <c r="C1640" s="6" t="s">
        <v>1094</v>
      </c>
      <c r="D1640" s="17">
        <v>6423453504</v>
      </c>
      <c r="E1640" s="6" t="s">
        <v>16</v>
      </c>
      <c r="F1640" s="6" t="str">
        <f>IF(E1640="BUY", "SELL", IF(E1640="SELL", "BUY", ""))</f>
        <v>SELL</v>
      </c>
      <c r="G1640" s="7">
        <v>17.139999</v>
      </c>
      <c r="H1640" s="7">
        <v>1000</v>
      </c>
      <c r="I1640" s="11">
        <v>44727</v>
      </c>
      <c r="J1640" s="9">
        <v>26.33</v>
      </c>
      <c r="K1640" s="9">
        <f t="shared" si="75"/>
        <v>1536.1727850742582</v>
      </c>
      <c r="L1640" s="10">
        <f t="shared" si="76"/>
        <v>-0.53617278507425814</v>
      </c>
      <c r="M1640" s="10">
        <f t="shared" si="77"/>
        <v>0.53617278507425814</v>
      </c>
      <c r="N1640" s="6">
        <f>DATEDIF(A1640, I1640, "d")</f>
        <v>747</v>
      </c>
    </row>
    <row r="1641" spans="1:14" ht="14.25">
      <c r="A1641" s="5">
        <v>43980</v>
      </c>
      <c r="B1641" s="6" t="s">
        <v>2643</v>
      </c>
      <c r="C1641" s="6" t="s">
        <v>2644</v>
      </c>
      <c r="D1641" s="17">
        <v>2448560000</v>
      </c>
      <c r="E1641" s="6" t="s">
        <v>16</v>
      </c>
      <c r="F1641" s="6" t="str">
        <f>IF(E1641="BUY", "SELL", IF(E1641="SELL", "BUY", ""))</f>
        <v>SELL</v>
      </c>
      <c r="G1641" s="7">
        <v>43.139999000000003</v>
      </c>
      <c r="H1641" s="7">
        <v>1000</v>
      </c>
      <c r="I1641" s="5">
        <v>44176</v>
      </c>
      <c r="J1641" s="9">
        <v>95.690002000000007</v>
      </c>
      <c r="K1641" s="9">
        <f t="shared" si="75"/>
        <v>2218.1271260576527</v>
      </c>
      <c r="L1641" s="10">
        <f t="shared" si="76"/>
        <v>-1.2181271260576527</v>
      </c>
      <c r="M1641" s="10">
        <f t="shared" si="77"/>
        <v>1.2181271260576527</v>
      </c>
      <c r="N1641" s="6">
        <f>DATEDIF(A1641, I1641, "d")</f>
        <v>196</v>
      </c>
    </row>
    <row r="1642" spans="1:14" ht="14.25">
      <c r="A1642" s="5">
        <v>43980</v>
      </c>
      <c r="B1642" s="6" t="s">
        <v>2852</v>
      </c>
      <c r="C1642" s="6" t="s">
        <v>2853</v>
      </c>
      <c r="D1642" s="17">
        <v>2337227201</v>
      </c>
      <c r="E1642" s="6" t="s">
        <v>19</v>
      </c>
      <c r="F1642" s="6" t="str">
        <f>IF(E1642="BUY", "SELL", IF(E1642="SELL", "BUY", ""))</f>
        <v>BUY</v>
      </c>
      <c r="G1642" s="7">
        <v>7.71</v>
      </c>
      <c r="H1642" s="7">
        <v>1000</v>
      </c>
      <c r="I1642" s="11">
        <v>44727</v>
      </c>
      <c r="J1642" s="9">
        <v>11.13</v>
      </c>
      <c r="K1642" s="9">
        <f t="shared" si="75"/>
        <v>1443.5797665369651</v>
      </c>
      <c r="L1642" s="10">
        <f t="shared" si="76"/>
        <v>0.44357976653696507</v>
      </c>
      <c r="M1642" s="10">
        <f t="shared" si="77"/>
        <v>-0.44357976653696507</v>
      </c>
      <c r="N1642" s="6">
        <f>DATEDIF(A1642, I1642, "d")</f>
        <v>747</v>
      </c>
    </row>
    <row r="1643" spans="1:14" ht="14.25">
      <c r="A1643" s="5">
        <v>43983</v>
      </c>
      <c r="B1643" s="6" t="s">
        <v>615</v>
      </c>
      <c r="C1643" s="6" t="s">
        <v>616</v>
      </c>
      <c r="D1643" s="17">
        <v>93259816</v>
      </c>
      <c r="E1643" s="6" t="s">
        <v>16</v>
      </c>
      <c r="F1643" s="6" t="str">
        <f>IF(E1643="BUY", "SELL", IF(E1643="SELL", "BUY", ""))</f>
        <v>SELL</v>
      </c>
      <c r="G1643" s="7">
        <v>15.32</v>
      </c>
      <c r="H1643" s="7">
        <v>1000</v>
      </c>
      <c r="I1643" s="11">
        <v>44727</v>
      </c>
      <c r="J1643" s="9">
        <v>1.67</v>
      </c>
      <c r="K1643" s="9">
        <f t="shared" si="75"/>
        <v>109.00783289817232</v>
      </c>
      <c r="L1643" s="10">
        <f t="shared" si="76"/>
        <v>0.89099216710182771</v>
      </c>
      <c r="M1643" s="10">
        <f t="shared" si="77"/>
        <v>-0.89099216710182771</v>
      </c>
      <c r="N1643" s="6">
        <f>DATEDIF(A1643, I1643, "d")</f>
        <v>744</v>
      </c>
    </row>
    <row r="1644" spans="1:14" ht="14.25">
      <c r="A1644" s="5">
        <v>43984</v>
      </c>
      <c r="B1644" s="6" t="s">
        <v>2856</v>
      </c>
      <c r="C1644" s="6" t="s">
        <v>2857</v>
      </c>
      <c r="D1644" s="17">
        <v>785467910</v>
      </c>
      <c r="E1644" s="6" t="s">
        <v>16</v>
      </c>
      <c r="F1644" s="6" t="str">
        <f>IF(E1644="BUY", "SELL", IF(E1644="SELL", "BUY", ""))</f>
        <v>SELL</v>
      </c>
      <c r="G1644" s="7">
        <v>40.18</v>
      </c>
      <c r="H1644" s="7">
        <v>1000</v>
      </c>
      <c r="I1644" s="11">
        <v>44727</v>
      </c>
      <c r="J1644" s="9">
        <v>13.31</v>
      </c>
      <c r="K1644" s="9">
        <f t="shared" si="75"/>
        <v>331.2593330014933</v>
      </c>
      <c r="L1644" s="10">
        <f t="shared" si="76"/>
        <v>0.66874066699850665</v>
      </c>
      <c r="M1644" s="10">
        <f t="shared" si="77"/>
        <v>-0.66874066699850665</v>
      </c>
      <c r="N1644" s="6">
        <f>DATEDIF(A1644, I1644, "d")</f>
        <v>743</v>
      </c>
    </row>
    <row r="1645" spans="1:14" ht="14.25">
      <c r="A1645" s="5">
        <v>43984</v>
      </c>
      <c r="B1645" s="6" t="s">
        <v>799</v>
      </c>
      <c r="C1645" s="6" t="s">
        <v>800</v>
      </c>
      <c r="D1645" s="17">
        <v>5672525562</v>
      </c>
      <c r="E1645" s="6" t="s">
        <v>16</v>
      </c>
      <c r="F1645" s="6" t="str">
        <f>IF(E1645="BUY", "SELL", IF(E1645="SELL", "BUY", ""))</f>
        <v>SELL</v>
      </c>
      <c r="G1645" s="7">
        <v>84.168541000000005</v>
      </c>
      <c r="H1645" s="7">
        <v>1000</v>
      </c>
      <c r="I1645" s="11">
        <v>44727</v>
      </c>
      <c r="J1645" s="9">
        <v>72.115784000000005</v>
      </c>
      <c r="K1645" s="9">
        <f t="shared" si="75"/>
        <v>856.80211565031163</v>
      </c>
      <c r="L1645" s="10">
        <f t="shared" si="76"/>
        <v>0.14319788434968836</v>
      </c>
      <c r="M1645" s="10">
        <f t="shared" si="77"/>
        <v>-0.14319788434968836</v>
      </c>
      <c r="N1645" s="6">
        <f>DATEDIF(A1645, I1645, "d")</f>
        <v>743</v>
      </c>
    </row>
    <row r="1646" spans="1:14" ht="14.25">
      <c r="A1646" s="5">
        <v>43985</v>
      </c>
      <c r="B1646" s="6" t="s">
        <v>149</v>
      </c>
      <c r="C1646" s="6" t="s">
        <v>150</v>
      </c>
      <c r="D1646" s="17">
        <v>906246745</v>
      </c>
      <c r="E1646" s="6" t="s">
        <v>16</v>
      </c>
      <c r="F1646" s="6" t="str">
        <f>IF(E1646="BUY", "SELL", IF(E1646="SELL", "BUY", ""))</f>
        <v>SELL</v>
      </c>
      <c r="G1646" s="7">
        <v>19.327870999999998</v>
      </c>
      <c r="H1646" s="7">
        <v>1000</v>
      </c>
      <c r="I1646" s="5">
        <v>44475</v>
      </c>
      <c r="J1646" s="9">
        <v>26.1555</v>
      </c>
      <c r="K1646" s="9">
        <f t="shared" si="75"/>
        <v>1353.2530303001299</v>
      </c>
      <c r="L1646" s="10">
        <f t="shared" si="76"/>
        <v>-0.35325303030012994</v>
      </c>
      <c r="M1646" s="10">
        <f t="shared" si="77"/>
        <v>0.35325303030012994</v>
      </c>
      <c r="N1646" s="6">
        <f>DATEDIF(A1646, I1646, "d")</f>
        <v>490</v>
      </c>
    </row>
    <row r="1647" spans="1:14" ht="14.25">
      <c r="A1647" s="5">
        <v>43985</v>
      </c>
      <c r="B1647" s="6" t="s">
        <v>2677</v>
      </c>
      <c r="C1647" s="6" t="s">
        <v>2678</v>
      </c>
      <c r="D1647" s="17">
        <v>805370054</v>
      </c>
      <c r="E1647" s="6" t="s">
        <v>19</v>
      </c>
      <c r="F1647" s="6" t="str">
        <f>IF(E1647="BUY", "SELL", IF(E1647="SELL", "BUY", ""))</f>
        <v>BUY</v>
      </c>
      <c r="G1647" s="7">
        <v>16.389999</v>
      </c>
      <c r="H1647" s="7">
        <v>1000</v>
      </c>
      <c r="I1647" s="5">
        <v>44032</v>
      </c>
      <c r="J1647" s="9">
        <v>22.98</v>
      </c>
      <c r="K1647" s="9">
        <f t="shared" si="75"/>
        <v>1402.0745211759927</v>
      </c>
      <c r="L1647" s="10">
        <f t="shared" si="76"/>
        <v>0.40207452117599268</v>
      </c>
      <c r="M1647" s="10">
        <f t="shared" si="77"/>
        <v>-0.40207452117599268</v>
      </c>
      <c r="N1647" s="6">
        <f>DATEDIF(A1647, I1647, "d")</f>
        <v>47</v>
      </c>
    </row>
    <row r="1648" spans="1:14" ht="14.25">
      <c r="A1648" s="5">
        <v>43986</v>
      </c>
      <c r="B1648" s="6" t="s">
        <v>379</v>
      </c>
      <c r="C1648" s="6" t="s">
        <v>380</v>
      </c>
      <c r="D1648" s="17">
        <v>4120653358</v>
      </c>
      <c r="E1648" s="6" t="s">
        <v>16</v>
      </c>
      <c r="F1648" s="6" t="str">
        <f>IF(E1648="BUY", "SELL", IF(E1648="SELL", "BUY", ""))</f>
        <v>SELL</v>
      </c>
      <c r="G1648" s="7">
        <v>7.7085970000000001</v>
      </c>
      <c r="H1648" s="7">
        <v>1000</v>
      </c>
      <c r="I1648" s="5">
        <v>44148</v>
      </c>
      <c r="J1648" s="9">
        <v>6.9105090000000002</v>
      </c>
      <c r="K1648" s="9">
        <f t="shared" si="75"/>
        <v>896.46780082030489</v>
      </c>
      <c r="L1648" s="10">
        <f t="shared" si="76"/>
        <v>0.10353219917969511</v>
      </c>
      <c r="M1648" s="10">
        <f t="shared" si="77"/>
        <v>-0.10353219917969511</v>
      </c>
      <c r="N1648" s="6">
        <f>DATEDIF(A1648, I1648, "d")</f>
        <v>162</v>
      </c>
    </row>
    <row r="1649" spans="1:14" ht="14.25">
      <c r="A1649" s="5">
        <v>43990</v>
      </c>
      <c r="B1649" s="6" t="s">
        <v>1099</v>
      </c>
      <c r="C1649" s="6" t="s">
        <v>1100</v>
      </c>
      <c r="D1649" s="17">
        <v>3296226000</v>
      </c>
      <c r="E1649" s="6" t="s">
        <v>16</v>
      </c>
      <c r="F1649" s="6" t="str">
        <f>IF(E1649="BUY", "SELL", IF(E1649="SELL", "BUY", ""))</f>
        <v>SELL</v>
      </c>
      <c r="G1649" s="7">
        <v>78.150002000000001</v>
      </c>
      <c r="H1649" s="7">
        <v>1000</v>
      </c>
      <c r="I1649" s="5">
        <v>44048</v>
      </c>
      <c r="J1649" s="9">
        <v>94.139999000000003</v>
      </c>
      <c r="K1649" s="9">
        <f t="shared" si="75"/>
        <v>1204.606482287742</v>
      </c>
      <c r="L1649" s="10">
        <f t="shared" si="76"/>
        <v>-0.20460648228774198</v>
      </c>
      <c r="M1649" s="10">
        <f t="shared" si="77"/>
        <v>0.20460648228774198</v>
      </c>
      <c r="N1649" s="6">
        <f>DATEDIF(A1649, I1649, "d")</f>
        <v>58</v>
      </c>
    </row>
    <row r="1650" spans="1:14" ht="14.25">
      <c r="A1650" s="5">
        <v>43991</v>
      </c>
      <c r="B1650" s="6" t="s">
        <v>1856</v>
      </c>
      <c r="C1650" s="6" t="s">
        <v>1857</v>
      </c>
      <c r="D1650" s="17">
        <v>512847720</v>
      </c>
      <c r="E1650" s="6" t="s">
        <v>19</v>
      </c>
      <c r="F1650" s="6" t="str">
        <f>IF(E1650="BUY", "SELL", IF(E1650="SELL", "BUY", ""))</f>
        <v>BUY</v>
      </c>
      <c r="G1650" s="7">
        <v>3.7</v>
      </c>
      <c r="H1650" s="7">
        <v>1000</v>
      </c>
      <c r="I1650" s="11">
        <v>44727</v>
      </c>
      <c r="J1650" s="9">
        <v>1.36</v>
      </c>
      <c r="K1650" s="9">
        <f t="shared" si="75"/>
        <v>367.56756756756761</v>
      </c>
      <c r="L1650" s="10">
        <f t="shared" si="76"/>
        <v>-0.63243243243243241</v>
      </c>
      <c r="M1650" s="10">
        <f t="shared" si="77"/>
        <v>0.63243243243243241</v>
      </c>
      <c r="N1650" s="6">
        <f>DATEDIF(A1650, I1650, "d")</f>
        <v>736</v>
      </c>
    </row>
    <row r="1651" spans="1:14" ht="14.25">
      <c r="A1651" s="5">
        <v>43991</v>
      </c>
      <c r="B1651" s="6" t="s">
        <v>631</v>
      </c>
      <c r="C1651" s="6" t="s">
        <v>632</v>
      </c>
      <c r="D1651" s="17">
        <v>947432930</v>
      </c>
      <c r="E1651" s="6" t="s">
        <v>16</v>
      </c>
      <c r="F1651" s="6" t="str">
        <f>IF(E1651="BUY", "SELL", IF(E1651="SELL", "BUY", ""))</f>
        <v>SELL</v>
      </c>
      <c r="G1651" s="7">
        <v>17.280000999999999</v>
      </c>
      <c r="H1651" s="7">
        <v>1000</v>
      </c>
      <c r="I1651" s="11">
        <v>44727</v>
      </c>
      <c r="J1651" s="9">
        <v>22.200001</v>
      </c>
      <c r="K1651" s="9">
        <f t="shared" si="75"/>
        <v>1284.7222057452429</v>
      </c>
      <c r="L1651" s="10">
        <f t="shared" si="76"/>
        <v>-0.28472220574524293</v>
      </c>
      <c r="M1651" s="10">
        <f t="shared" si="77"/>
        <v>0.28472220574524293</v>
      </c>
      <c r="N1651" s="6">
        <f>DATEDIF(A1651, I1651, "d")</f>
        <v>736</v>
      </c>
    </row>
    <row r="1652" spans="1:14" ht="14.25">
      <c r="A1652" s="11">
        <v>43991</v>
      </c>
      <c r="B1652" s="6" t="s">
        <v>2145</v>
      </c>
      <c r="C1652" s="6" t="s">
        <v>2146</v>
      </c>
      <c r="D1652" s="17">
        <v>1372499930</v>
      </c>
      <c r="E1652" s="12" t="s">
        <v>16</v>
      </c>
      <c r="F1652" s="13" t="str">
        <f>IF(E1652="BUY", "SELL", IF(E1652="SELL", "BUY", ""))</f>
        <v>SELL</v>
      </c>
      <c r="G1652" s="7">
        <v>12.42</v>
      </c>
      <c r="H1652" s="7">
        <v>1000</v>
      </c>
      <c r="I1652" s="11">
        <v>44123</v>
      </c>
      <c r="J1652" s="9">
        <v>10.9</v>
      </c>
      <c r="K1652" s="9">
        <f t="shared" si="75"/>
        <v>877.61674718196468</v>
      </c>
      <c r="L1652" s="10">
        <f t="shared" si="76"/>
        <v>0.12238325281803532</v>
      </c>
      <c r="M1652" s="10">
        <f t="shared" si="77"/>
        <v>-0.12238325281803532</v>
      </c>
      <c r="N1652" s="6">
        <f>DATEDIF(A1652, I1652, "d")</f>
        <v>132</v>
      </c>
    </row>
    <row r="1653" spans="1:14" ht="14.25">
      <c r="A1653" s="5">
        <v>43992</v>
      </c>
      <c r="B1653" s="6" t="s">
        <v>253</v>
      </c>
      <c r="C1653" s="6" t="s">
        <v>254</v>
      </c>
      <c r="D1653" s="17">
        <v>6264765000</v>
      </c>
      <c r="E1653" s="6" t="s">
        <v>19</v>
      </c>
      <c r="F1653" s="6" t="str">
        <f>IF(E1653="BUY", "SELL", IF(E1653="SELL", "BUY", ""))</f>
        <v>BUY</v>
      </c>
      <c r="G1653" s="7">
        <v>103.610001</v>
      </c>
      <c r="H1653" s="7">
        <v>1000</v>
      </c>
      <c r="I1653" s="11">
        <v>44026</v>
      </c>
      <c r="J1653" s="9">
        <v>107.540001</v>
      </c>
      <c r="K1653" s="9">
        <f t="shared" si="75"/>
        <v>1037.9307013036318</v>
      </c>
      <c r="L1653" s="10">
        <f t="shared" si="76"/>
        <v>3.7930701303631846E-2</v>
      </c>
      <c r="M1653" s="10">
        <f t="shared" si="77"/>
        <v>-3.7930701303631846E-2</v>
      </c>
      <c r="N1653" s="6">
        <f>DATEDIF(A1653, I1653, "d")</f>
        <v>34</v>
      </c>
    </row>
    <row r="1654" spans="1:14" ht="14.25">
      <c r="A1654" s="11">
        <v>43992</v>
      </c>
      <c r="B1654" s="6" t="s">
        <v>1626</v>
      </c>
      <c r="C1654" s="6" t="s">
        <v>1627</v>
      </c>
      <c r="D1654" s="17">
        <v>2255632779</v>
      </c>
      <c r="E1654" s="12" t="s">
        <v>16</v>
      </c>
      <c r="F1654" s="13" t="str">
        <f>IF(E1654="BUY", "SELL", IF(E1654="SELL", "BUY", ""))</f>
        <v>SELL</v>
      </c>
      <c r="G1654" s="7">
        <v>13.18</v>
      </c>
      <c r="H1654" s="7">
        <v>1000</v>
      </c>
      <c r="I1654" s="11">
        <v>44727</v>
      </c>
      <c r="J1654" s="9">
        <v>13.75</v>
      </c>
      <c r="K1654" s="9">
        <f t="shared" si="75"/>
        <v>1043.2473444613049</v>
      </c>
      <c r="L1654" s="10">
        <f t="shared" si="76"/>
        <v>-4.3247344461304918E-2</v>
      </c>
      <c r="M1654" s="10">
        <f t="shared" si="77"/>
        <v>4.3247344461304918E-2</v>
      </c>
      <c r="N1654" s="6">
        <f>DATEDIF(A1654, I1654, "d")</f>
        <v>735</v>
      </c>
    </row>
    <row r="1655" spans="1:14" ht="14.25">
      <c r="A1655" s="5">
        <v>43993</v>
      </c>
      <c r="B1655" s="6" t="s">
        <v>2858</v>
      </c>
      <c r="C1655" s="6" t="s">
        <v>2859</v>
      </c>
      <c r="D1655" s="17">
        <v>594466830</v>
      </c>
      <c r="E1655" s="6" t="s">
        <v>19</v>
      </c>
      <c r="F1655" s="6" t="str">
        <f>IF(E1655="BUY", "SELL", IF(E1655="SELL", "BUY", ""))</f>
        <v>BUY</v>
      </c>
      <c r="G1655" s="7">
        <v>12.364127</v>
      </c>
      <c r="H1655" s="7">
        <v>1000</v>
      </c>
      <c r="I1655" s="5">
        <v>44095</v>
      </c>
      <c r="J1655" s="9">
        <v>14.21942</v>
      </c>
      <c r="K1655" s="9">
        <f t="shared" si="75"/>
        <v>1150.0545084986591</v>
      </c>
      <c r="L1655" s="10">
        <f t="shared" si="76"/>
        <v>0.15005450849865906</v>
      </c>
      <c r="M1655" s="10">
        <f t="shared" si="77"/>
        <v>-0.15005450849865906</v>
      </c>
      <c r="N1655" s="6">
        <f>DATEDIF(A1655, I1655, "d")</f>
        <v>102</v>
      </c>
    </row>
    <row r="1656" spans="1:14" ht="14.25">
      <c r="A1656" s="5">
        <v>43997</v>
      </c>
      <c r="B1656" s="6" t="s">
        <v>2860</v>
      </c>
      <c r="C1656" s="6" t="s">
        <v>2861</v>
      </c>
      <c r="D1656" s="17">
        <v>654885197</v>
      </c>
      <c r="E1656" s="6" t="s">
        <v>19</v>
      </c>
      <c r="F1656" s="6" t="str">
        <f>IF(E1656="BUY", "SELL", IF(E1656="SELL", "BUY", ""))</f>
        <v>BUY</v>
      </c>
      <c r="G1656" s="7">
        <v>2.54</v>
      </c>
      <c r="H1656" s="7">
        <v>1000</v>
      </c>
      <c r="I1656" s="11">
        <v>44727</v>
      </c>
      <c r="J1656" s="9">
        <v>3.43</v>
      </c>
      <c r="K1656" s="9">
        <f t="shared" si="75"/>
        <v>1350.3937007874017</v>
      </c>
      <c r="L1656" s="10">
        <f t="shared" si="76"/>
        <v>0.35039370078740173</v>
      </c>
      <c r="M1656" s="10">
        <f t="shared" si="77"/>
        <v>-0.35039370078740173</v>
      </c>
      <c r="N1656" s="6">
        <f>DATEDIF(A1656, I1656, "d")</f>
        <v>730</v>
      </c>
    </row>
    <row r="1657" spans="1:14" ht="14.25">
      <c r="A1657" s="5">
        <v>43998</v>
      </c>
      <c r="B1657" s="6" t="s">
        <v>2862</v>
      </c>
      <c r="C1657" s="6" t="s">
        <v>2863</v>
      </c>
      <c r="D1657" s="17">
        <v>4358912072</v>
      </c>
      <c r="E1657" s="6" t="s">
        <v>19</v>
      </c>
      <c r="F1657" s="6" t="str">
        <f>IF(E1657="BUY", "SELL", IF(E1657="SELL", "BUY", ""))</f>
        <v>BUY</v>
      </c>
      <c r="G1657" s="7">
        <v>7.4004180000000002</v>
      </c>
      <c r="H1657" s="7">
        <v>1000</v>
      </c>
      <c r="I1657" s="11">
        <v>44727</v>
      </c>
      <c r="J1657" s="9">
        <v>7.1861759999999997</v>
      </c>
      <c r="K1657" s="9">
        <f t="shared" si="75"/>
        <v>971.05001366139038</v>
      </c>
      <c r="L1657" s="10">
        <f t="shared" si="76"/>
        <v>-2.894998633860962E-2</v>
      </c>
      <c r="M1657" s="10">
        <f t="shared" si="77"/>
        <v>2.894998633860962E-2</v>
      </c>
      <c r="N1657" s="6">
        <f>DATEDIF(A1657, I1657, "d")</f>
        <v>729</v>
      </c>
    </row>
    <row r="1658" spans="1:14" ht="14.25">
      <c r="A1658" s="5">
        <v>43999</v>
      </c>
      <c r="B1658" s="6" t="s">
        <v>2864</v>
      </c>
      <c r="C1658" s="6" t="s">
        <v>2865</v>
      </c>
      <c r="D1658" s="17">
        <v>4950202715</v>
      </c>
      <c r="E1658" s="6" t="s">
        <v>19</v>
      </c>
      <c r="F1658" s="6" t="str">
        <f>IF(E1658="BUY", "SELL", IF(E1658="SELL", "BUY", ""))</f>
        <v>BUY</v>
      </c>
      <c r="G1658" s="7">
        <v>207.16999799999999</v>
      </c>
      <c r="H1658" s="7">
        <v>1000</v>
      </c>
      <c r="I1658" s="5">
        <v>44117</v>
      </c>
      <c r="J1658" s="9">
        <v>274.70001200000002</v>
      </c>
      <c r="K1658" s="9">
        <f t="shared" si="75"/>
        <v>1325.9642547276562</v>
      </c>
      <c r="L1658" s="10">
        <f t="shared" si="76"/>
        <v>0.32596425472765622</v>
      </c>
      <c r="M1658" s="10">
        <f t="shared" si="77"/>
        <v>-0.32596425472765622</v>
      </c>
      <c r="N1658" s="6">
        <f>DATEDIF(A1658, I1658, "d")</f>
        <v>118</v>
      </c>
    </row>
    <row r="1659" spans="1:14" ht="14.25">
      <c r="A1659" s="5">
        <v>44000</v>
      </c>
      <c r="B1659" s="6" t="s">
        <v>943</v>
      </c>
      <c r="C1659" s="6" t="s">
        <v>944</v>
      </c>
      <c r="D1659" s="17">
        <v>3530929880</v>
      </c>
      <c r="E1659" s="6" t="s">
        <v>16</v>
      </c>
      <c r="F1659" s="6" t="str">
        <f>IF(E1659="BUY", "SELL", IF(E1659="SELL", "BUY", ""))</f>
        <v>SELL</v>
      </c>
      <c r="G1659" s="7">
        <v>5.63</v>
      </c>
      <c r="H1659" s="7">
        <v>1000</v>
      </c>
      <c r="I1659" s="11">
        <v>44000</v>
      </c>
      <c r="J1659" s="9">
        <v>5.63</v>
      </c>
      <c r="K1659" s="9">
        <f t="shared" si="75"/>
        <v>1000.0000000000001</v>
      </c>
      <c r="L1659" s="10">
        <f t="shared" si="76"/>
        <v>-1.1368683772161603E-16</v>
      </c>
      <c r="M1659" s="10">
        <f t="shared" si="77"/>
        <v>1.1368683772161603E-16</v>
      </c>
      <c r="N1659" s="6">
        <f>DATEDIF(A1659, I1659, "d")</f>
        <v>0</v>
      </c>
    </row>
    <row r="1660" spans="1:14" ht="14.25">
      <c r="A1660" s="5">
        <v>44000</v>
      </c>
      <c r="B1660" s="6" t="s">
        <v>2868</v>
      </c>
      <c r="C1660" s="6" t="s">
        <v>2869</v>
      </c>
      <c r="D1660" s="17">
        <v>234897768</v>
      </c>
      <c r="E1660" s="6" t="s">
        <v>19</v>
      </c>
      <c r="F1660" s="6" t="str">
        <f>IF(E1660="BUY", "SELL", IF(E1660="SELL", "BUY", ""))</f>
        <v>BUY</v>
      </c>
      <c r="G1660" s="7">
        <v>8.7799999999999994</v>
      </c>
      <c r="H1660" s="7">
        <v>1000</v>
      </c>
      <c r="I1660" s="11">
        <v>44727</v>
      </c>
      <c r="J1660" s="9">
        <v>7.3</v>
      </c>
      <c r="K1660" s="9">
        <f t="shared" si="75"/>
        <v>831.43507972665145</v>
      </c>
      <c r="L1660" s="10">
        <f t="shared" si="76"/>
        <v>-0.16856492027334855</v>
      </c>
      <c r="M1660" s="10">
        <f t="shared" si="77"/>
        <v>0.16856492027334855</v>
      </c>
      <c r="N1660" s="6">
        <f>DATEDIF(A1660, I1660, "d")</f>
        <v>727</v>
      </c>
    </row>
    <row r="1661" spans="1:14" ht="14.25">
      <c r="A1661" s="11">
        <v>44004</v>
      </c>
      <c r="B1661" s="6" t="s">
        <v>2870</v>
      </c>
      <c r="C1661" s="6" t="s">
        <v>2871</v>
      </c>
      <c r="D1661" s="17">
        <v>9614996120</v>
      </c>
      <c r="E1661" s="13" t="s">
        <v>19</v>
      </c>
      <c r="F1661" s="12" t="str">
        <f>IF(E1661="BUY", "SELL", IF(E1661="SELL", "BUY", ""))</f>
        <v>BUY</v>
      </c>
      <c r="G1661" s="7">
        <v>14.280836000000001</v>
      </c>
      <c r="H1661" s="7">
        <v>1000</v>
      </c>
      <c r="I1661" s="11">
        <v>44727</v>
      </c>
      <c r="J1661" s="9">
        <v>32.167149000000002</v>
      </c>
      <c r="K1661" s="9">
        <f t="shared" si="75"/>
        <v>2252.4696033201417</v>
      </c>
      <c r="L1661" s="10">
        <f t="shared" si="76"/>
        <v>1.2524696033201417</v>
      </c>
      <c r="M1661" s="10">
        <f t="shared" si="77"/>
        <v>-1.2524696033201417</v>
      </c>
      <c r="N1661" s="6">
        <f>DATEDIF(A1661, I1661, "d")</f>
        <v>723</v>
      </c>
    </row>
    <row r="1662" spans="1:14" ht="14.25">
      <c r="A1662" s="11">
        <v>44004</v>
      </c>
      <c r="B1662" s="6" t="s">
        <v>2872</v>
      </c>
      <c r="C1662" s="6" t="s">
        <v>2873</v>
      </c>
      <c r="D1662" s="17">
        <v>6797281786</v>
      </c>
      <c r="E1662" s="12" t="s">
        <v>16</v>
      </c>
      <c r="F1662" s="13" t="str">
        <f>IF(E1662="BUY", "SELL", IF(E1662="SELL", "BUY", ""))</f>
        <v>SELL</v>
      </c>
      <c r="G1662" s="7">
        <v>46.94</v>
      </c>
      <c r="H1662" s="7">
        <v>1000</v>
      </c>
      <c r="I1662" s="11">
        <v>44644</v>
      </c>
      <c r="J1662" s="9">
        <v>18.940000000000001</v>
      </c>
      <c r="K1662" s="9">
        <f t="shared" si="75"/>
        <v>403.49382190029831</v>
      </c>
      <c r="L1662" s="10">
        <f t="shared" si="76"/>
        <v>0.59650617809970163</v>
      </c>
      <c r="M1662" s="10">
        <f t="shared" si="77"/>
        <v>-0.59650617809970163</v>
      </c>
      <c r="N1662" s="6">
        <f>DATEDIF(A1662, I1662, "d")</f>
        <v>640</v>
      </c>
    </row>
    <row r="1663" spans="1:14" ht="14.25">
      <c r="A1663" s="5">
        <v>44005</v>
      </c>
      <c r="B1663" s="6" t="s">
        <v>633</v>
      </c>
      <c r="C1663" s="6" t="s">
        <v>634</v>
      </c>
      <c r="D1663" s="17">
        <v>308031360</v>
      </c>
      <c r="E1663" s="6" t="s">
        <v>16</v>
      </c>
      <c r="F1663" s="6" t="str">
        <f>IF(E1663="BUY", "SELL", IF(E1663="SELL", "BUY", ""))</f>
        <v>SELL</v>
      </c>
      <c r="G1663" s="7">
        <v>9.4</v>
      </c>
      <c r="H1663" s="7">
        <v>1000</v>
      </c>
      <c r="I1663" s="11">
        <v>44727</v>
      </c>
      <c r="J1663" s="9">
        <v>11.11</v>
      </c>
      <c r="K1663" s="9">
        <f t="shared" si="75"/>
        <v>1181.9148936170211</v>
      </c>
      <c r="L1663" s="10">
        <f t="shared" si="76"/>
        <v>-0.1819148936170211</v>
      </c>
      <c r="M1663" s="10">
        <f t="shared" si="77"/>
        <v>0.1819148936170211</v>
      </c>
      <c r="N1663" s="6">
        <f>DATEDIF(A1663, I1663, "d")</f>
        <v>722</v>
      </c>
    </row>
    <row r="1664" spans="1:14" ht="14.25">
      <c r="A1664" s="5">
        <v>44006</v>
      </c>
      <c r="B1664" s="6" t="s">
        <v>643</v>
      </c>
      <c r="C1664" s="6" t="s">
        <v>644</v>
      </c>
      <c r="D1664" s="17">
        <v>583698716</v>
      </c>
      <c r="E1664" s="6" t="s">
        <v>19</v>
      </c>
      <c r="F1664" s="6" t="str">
        <f>IF(E1664="BUY", "SELL", IF(E1664="SELL", "BUY", ""))</f>
        <v>BUY</v>
      </c>
      <c r="G1664" s="7">
        <v>4.6399999000000003</v>
      </c>
      <c r="H1664" s="7">
        <v>1000</v>
      </c>
      <c r="I1664" s="11">
        <v>44727</v>
      </c>
      <c r="J1664" s="9">
        <v>5.98</v>
      </c>
      <c r="K1664" s="9">
        <f t="shared" si="75"/>
        <v>1288.7931312239898</v>
      </c>
      <c r="L1664" s="10">
        <f t="shared" si="76"/>
        <v>0.28879313122398981</v>
      </c>
      <c r="M1664" s="10">
        <f t="shared" si="77"/>
        <v>-0.28879313122398981</v>
      </c>
      <c r="N1664" s="6">
        <f>DATEDIF(A1664, I1664, "d")</f>
        <v>721</v>
      </c>
    </row>
    <row r="1665" spans="1:14" ht="14.25">
      <c r="A1665" s="5">
        <v>44006</v>
      </c>
      <c r="B1665" s="6" t="s">
        <v>2874</v>
      </c>
      <c r="C1665" s="6" t="s">
        <v>2875</v>
      </c>
      <c r="D1665" s="17">
        <v>1404902536</v>
      </c>
      <c r="E1665" s="6" t="s">
        <v>19</v>
      </c>
      <c r="F1665" s="6" t="str">
        <f>IF(E1665="BUY", "SELL", IF(E1665="SELL", "BUY", ""))</f>
        <v>BUY</v>
      </c>
      <c r="G1665" s="7">
        <v>74.190002000000007</v>
      </c>
      <c r="H1665" s="7">
        <v>1000</v>
      </c>
      <c r="I1665" s="11">
        <v>44727</v>
      </c>
      <c r="J1665" s="9">
        <v>5.66</v>
      </c>
      <c r="K1665" s="9">
        <f t="shared" si="75"/>
        <v>76.290603146229856</v>
      </c>
      <c r="L1665" s="10">
        <f t="shared" si="76"/>
        <v>-0.92370939685377018</v>
      </c>
      <c r="M1665" s="10">
        <f t="shared" si="77"/>
        <v>0.92370939685377018</v>
      </c>
      <c r="N1665" s="6">
        <f>DATEDIF(A1665, I1665, "d")</f>
        <v>721</v>
      </c>
    </row>
    <row r="1666" spans="1:14" ht="14.25">
      <c r="A1666" s="5">
        <v>44006</v>
      </c>
      <c r="B1666" s="6" t="s">
        <v>1800</v>
      </c>
      <c r="C1666" s="6" t="s">
        <v>1801</v>
      </c>
      <c r="D1666" s="17">
        <v>1819713870</v>
      </c>
      <c r="E1666" s="6" t="s">
        <v>19</v>
      </c>
      <c r="F1666" s="6" t="str">
        <f>IF(E1666="BUY", "SELL", IF(E1666="SELL", "BUY", ""))</f>
        <v>BUY</v>
      </c>
      <c r="G1666" s="7">
        <v>16.345455000000001</v>
      </c>
      <c r="H1666" s="7">
        <v>1000</v>
      </c>
      <c r="I1666" s="5">
        <v>44182</v>
      </c>
      <c r="J1666" s="9">
        <v>25.667774000000001</v>
      </c>
      <c r="K1666" s="9">
        <f t="shared" si="75"/>
        <v>1570.3309574435218</v>
      </c>
      <c r="L1666" s="10">
        <f t="shared" si="76"/>
        <v>0.5703309574435218</v>
      </c>
      <c r="M1666" s="10">
        <f t="shared" si="77"/>
        <v>-0.5703309574435218</v>
      </c>
      <c r="N1666" s="6">
        <f>DATEDIF(A1666, I1666, "d")</f>
        <v>176</v>
      </c>
    </row>
    <row r="1667" spans="1:14" ht="14.25">
      <c r="A1667" s="11">
        <v>44006</v>
      </c>
      <c r="B1667" s="6" t="s">
        <v>2876</v>
      </c>
      <c r="C1667" s="6" t="s">
        <v>2877</v>
      </c>
      <c r="D1667" s="17">
        <v>7817320123</v>
      </c>
      <c r="E1667" s="12" t="s">
        <v>16</v>
      </c>
      <c r="F1667" s="13" t="str">
        <f>IF(E1667="BUY", "SELL", IF(E1667="SELL", "BUY", ""))</f>
        <v>SELL</v>
      </c>
      <c r="G1667" s="7">
        <v>50.98</v>
      </c>
      <c r="H1667" s="7">
        <v>1000</v>
      </c>
      <c r="I1667" s="11">
        <v>44487</v>
      </c>
      <c r="J1667" s="9">
        <v>68.169998000000007</v>
      </c>
      <c r="K1667" s="9">
        <f t="shared" ref="K1667:K1730" si="78">(H1667/G1667)*J1667</f>
        <v>1337.1910160847394</v>
      </c>
      <c r="L1667" s="10">
        <f t="shared" ref="L1667:L1730" si="79">IF(F1667="BUY",(K1667-H1667)/H1667, IF(F1667="SELL", (H1667-K1667)/H1667, "Invalid"))</f>
        <v>-0.33719101608473945</v>
      </c>
      <c r="M1667" s="10">
        <f t="shared" ref="M1667:M1730" si="80">IF(E1667="BUY",(K1667-H1667)/H1667,IF(E1667="SELL",(H1667-K1667)/H1667,""))</f>
        <v>0.33719101608473945</v>
      </c>
      <c r="N1667" s="6">
        <f>DATEDIF(A1667, I1667, "d")</f>
        <v>481</v>
      </c>
    </row>
    <row r="1668" spans="1:14" ht="14.25">
      <c r="A1668" s="11">
        <v>44011</v>
      </c>
      <c r="B1668" s="6" t="s">
        <v>2878</v>
      </c>
      <c r="C1668" s="6" t="s">
        <v>2879</v>
      </c>
      <c r="D1668" s="17">
        <v>1891764472</v>
      </c>
      <c r="E1668" s="12" t="s">
        <v>16</v>
      </c>
      <c r="F1668" s="13" t="str">
        <f>IF(E1668="BUY", "SELL", IF(E1668="SELL", "BUY", ""))</f>
        <v>SELL</v>
      </c>
      <c r="G1668" s="7">
        <v>46.803832999999997</v>
      </c>
      <c r="H1668" s="7">
        <v>1000</v>
      </c>
      <c r="I1668" s="11">
        <v>44727</v>
      </c>
      <c r="J1668" s="9">
        <v>75.171218999999994</v>
      </c>
      <c r="K1668" s="9">
        <f t="shared" si="78"/>
        <v>1606.0910865996809</v>
      </c>
      <c r="L1668" s="10">
        <f t="shared" si="79"/>
        <v>-0.60609108659968092</v>
      </c>
      <c r="M1668" s="10">
        <f t="shared" si="80"/>
        <v>0.60609108659968092</v>
      </c>
      <c r="N1668" s="6">
        <f>DATEDIF(A1668, I1668, "d")</f>
        <v>716</v>
      </c>
    </row>
    <row r="1669" spans="1:14" ht="14.25">
      <c r="A1669" s="11">
        <v>44012</v>
      </c>
      <c r="B1669" s="6" t="s">
        <v>2880</v>
      </c>
      <c r="C1669" s="6" t="s">
        <v>2881</v>
      </c>
      <c r="D1669" s="17">
        <v>107633864</v>
      </c>
      <c r="E1669" s="13" t="s">
        <v>19</v>
      </c>
      <c r="F1669" s="12" t="str">
        <f>IF(E1669="BUY", "SELL", IF(E1669="SELL", "BUY", ""))</f>
        <v>BUY</v>
      </c>
      <c r="G1669" s="7">
        <v>8.85</v>
      </c>
      <c r="H1669" s="7">
        <v>1000</v>
      </c>
      <c r="I1669" s="11">
        <v>44727</v>
      </c>
      <c r="J1669" s="9">
        <v>2.92</v>
      </c>
      <c r="K1669" s="9">
        <f t="shared" si="78"/>
        <v>329.9435028248588</v>
      </c>
      <c r="L1669" s="10">
        <f t="shared" si="79"/>
        <v>-0.67005649717514115</v>
      </c>
      <c r="M1669" s="10">
        <f t="shared" si="80"/>
        <v>0.67005649717514115</v>
      </c>
      <c r="N1669" s="6">
        <f>DATEDIF(A1669, I1669, "d")</f>
        <v>715</v>
      </c>
    </row>
    <row r="1670" spans="1:14" ht="14.25">
      <c r="A1670" s="5">
        <v>44013</v>
      </c>
      <c r="B1670" s="6" t="s">
        <v>2882</v>
      </c>
      <c r="C1670" s="6" t="s">
        <v>2883</v>
      </c>
      <c r="D1670" s="17">
        <v>214755135</v>
      </c>
      <c r="E1670" s="6" t="s">
        <v>16</v>
      </c>
      <c r="F1670" s="6" t="str">
        <f>IF(E1670="BUY", "SELL", IF(E1670="SELL", "BUY", ""))</f>
        <v>SELL</v>
      </c>
      <c r="G1670" s="7">
        <v>59.509998000000003</v>
      </c>
      <c r="H1670" s="7">
        <v>1000</v>
      </c>
      <c r="I1670" s="11">
        <v>44727</v>
      </c>
      <c r="J1670" s="9">
        <v>7.88</v>
      </c>
      <c r="K1670" s="9">
        <f t="shared" si="78"/>
        <v>132.4147246652571</v>
      </c>
      <c r="L1670" s="10">
        <f t="shared" si="79"/>
        <v>0.86758527533474283</v>
      </c>
      <c r="M1670" s="10">
        <f t="shared" si="80"/>
        <v>-0.86758527533474283</v>
      </c>
      <c r="N1670" s="6">
        <f>DATEDIF(A1670, I1670, "d")</f>
        <v>714</v>
      </c>
    </row>
    <row r="1671" spans="1:14" ht="14.25">
      <c r="A1671" s="11">
        <v>44013</v>
      </c>
      <c r="B1671" s="6" t="s">
        <v>2884</v>
      </c>
      <c r="C1671" s="6" t="s">
        <v>2885</v>
      </c>
      <c r="D1671" s="17">
        <v>166378909</v>
      </c>
      <c r="E1671" s="13" t="s">
        <v>19</v>
      </c>
      <c r="F1671" s="12" t="str">
        <f>IF(E1671="BUY", "SELL", IF(E1671="SELL", "BUY", ""))</f>
        <v>BUY</v>
      </c>
      <c r="G1671" s="7">
        <v>19.18</v>
      </c>
      <c r="H1671" s="7">
        <v>1000</v>
      </c>
      <c r="I1671" s="11">
        <v>44025</v>
      </c>
      <c r="J1671" s="9">
        <v>15.44</v>
      </c>
      <c r="K1671" s="9">
        <f t="shared" si="78"/>
        <v>805.0052137643379</v>
      </c>
      <c r="L1671" s="10">
        <f t="shared" si="79"/>
        <v>-0.1949947862356621</v>
      </c>
      <c r="M1671" s="10">
        <f t="shared" si="80"/>
        <v>0.1949947862356621</v>
      </c>
      <c r="N1671" s="6">
        <f>DATEDIF(A1671, I1671, "d")</f>
        <v>12</v>
      </c>
    </row>
    <row r="1672" spans="1:14" ht="14.25">
      <c r="A1672" s="5">
        <v>44014</v>
      </c>
      <c r="B1672" s="6" t="s">
        <v>2306</v>
      </c>
      <c r="C1672" s="6" t="s">
        <v>2307</v>
      </c>
      <c r="D1672" s="17">
        <v>1195498111</v>
      </c>
      <c r="E1672" s="6" t="s">
        <v>16</v>
      </c>
      <c r="F1672" s="6" t="str">
        <f>IF(E1672="BUY", "SELL", IF(E1672="SELL", "BUY", ""))</f>
        <v>SELL</v>
      </c>
      <c r="G1672" s="7">
        <v>13.43</v>
      </c>
      <c r="H1672" s="7">
        <v>1000</v>
      </c>
      <c r="I1672" s="11">
        <v>44727</v>
      </c>
      <c r="J1672" s="9">
        <v>4.47</v>
      </c>
      <c r="K1672" s="9">
        <f t="shared" si="78"/>
        <v>332.83693224125091</v>
      </c>
      <c r="L1672" s="10">
        <f t="shared" si="79"/>
        <v>0.66716306775874912</v>
      </c>
      <c r="M1672" s="10">
        <f t="shared" si="80"/>
        <v>-0.66716306775874912</v>
      </c>
      <c r="N1672" s="6">
        <f>DATEDIF(A1672, I1672, "d")</f>
        <v>713</v>
      </c>
    </row>
    <row r="1673" spans="1:14" ht="14.25">
      <c r="A1673" s="5">
        <v>44014</v>
      </c>
      <c r="B1673" s="6" t="s">
        <v>2215</v>
      </c>
      <c r="C1673" s="6" t="s">
        <v>2216</v>
      </c>
      <c r="D1673" s="17">
        <v>813900908</v>
      </c>
      <c r="E1673" s="6" t="s">
        <v>16</v>
      </c>
      <c r="F1673" s="6" t="str">
        <f>IF(E1673="BUY", "SELL", IF(E1673="SELL", "BUY", ""))</f>
        <v>SELL</v>
      </c>
      <c r="G1673" s="7">
        <v>49.529998999999997</v>
      </c>
      <c r="H1673" s="7">
        <v>1000</v>
      </c>
      <c r="I1673" s="11">
        <v>44727</v>
      </c>
      <c r="J1673" s="9">
        <v>24.469999000000001</v>
      </c>
      <c r="K1673" s="9">
        <f t="shared" si="78"/>
        <v>494.04400351391087</v>
      </c>
      <c r="L1673" s="10">
        <f t="shared" si="79"/>
        <v>0.50595599648608913</v>
      </c>
      <c r="M1673" s="10">
        <f t="shared" si="80"/>
        <v>-0.50595599648608913</v>
      </c>
      <c r="N1673" s="6">
        <f>DATEDIF(A1673, I1673, "d")</f>
        <v>713</v>
      </c>
    </row>
    <row r="1674" spans="1:14" ht="14.25">
      <c r="A1674" s="5">
        <v>44014</v>
      </c>
      <c r="B1674" s="6" t="s">
        <v>333</v>
      </c>
      <c r="C1674" s="6" t="s">
        <v>334</v>
      </c>
      <c r="D1674" s="17">
        <v>116025984</v>
      </c>
      <c r="E1674" s="6" t="s">
        <v>19</v>
      </c>
      <c r="F1674" s="6" t="str">
        <f>IF(E1674="BUY", "SELL", IF(E1674="SELL", "BUY", ""))</f>
        <v>BUY</v>
      </c>
      <c r="G1674" s="7">
        <v>21.450001</v>
      </c>
      <c r="H1674" s="7">
        <v>1000</v>
      </c>
      <c r="I1674" s="11">
        <v>44727</v>
      </c>
      <c r="J1674" s="9">
        <v>1.52</v>
      </c>
      <c r="K1674" s="9">
        <f t="shared" si="78"/>
        <v>70.862467558859322</v>
      </c>
      <c r="L1674" s="10">
        <f t="shared" si="79"/>
        <v>-0.92913753244114072</v>
      </c>
      <c r="M1674" s="10">
        <f t="shared" si="80"/>
        <v>0.92913753244114072</v>
      </c>
      <c r="N1674" s="6">
        <f>DATEDIF(A1674, I1674, "d")</f>
        <v>713</v>
      </c>
    </row>
    <row r="1675" spans="1:14" ht="14.25">
      <c r="A1675" s="11">
        <v>44014</v>
      </c>
      <c r="B1675" s="6" t="s">
        <v>2886</v>
      </c>
      <c r="C1675" s="6" t="s">
        <v>2887</v>
      </c>
      <c r="D1675" s="17">
        <v>169372600</v>
      </c>
      <c r="E1675" s="12" t="s">
        <v>16</v>
      </c>
      <c r="F1675" s="13" t="str">
        <f>IF(E1675="BUY", "SELL", IF(E1675="SELL", "BUY", ""))</f>
        <v>SELL</v>
      </c>
      <c r="G1675" s="7">
        <v>54.299999</v>
      </c>
      <c r="H1675" s="7">
        <v>1000</v>
      </c>
      <c r="I1675" s="11">
        <v>44153</v>
      </c>
      <c r="J1675" s="9">
        <v>35.770000000000003</v>
      </c>
      <c r="K1675" s="9">
        <f t="shared" si="78"/>
        <v>658.74771010585118</v>
      </c>
      <c r="L1675" s="10">
        <f t="shared" si="79"/>
        <v>0.3412522898941488</v>
      </c>
      <c r="M1675" s="10">
        <f t="shared" si="80"/>
        <v>-0.3412522898941488</v>
      </c>
      <c r="N1675" s="6">
        <f>DATEDIF(A1675, I1675, "d")</f>
        <v>139</v>
      </c>
    </row>
    <row r="1676" spans="1:14" ht="14.25">
      <c r="A1676" s="5">
        <v>44025</v>
      </c>
      <c r="B1676" s="6" t="s">
        <v>678</v>
      </c>
      <c r="C1676" s="6" t="s">
        <v>679</v>
      </c>
      <c r="D1676" s="17">
        <v>9819059159</v>
      </c>
      <c r="E1676" s="6" t="s">
        <v>16</v>
      </c>
      <c r="F1676" s="6" t="str">
        <f>IF(E1676="BUY", "SELL", IF(E1676="SELL", "BUY", ""))</f>
        <v>SELL</v>
      </c>
      <c r="G1676" s="7">
        <v>11.63</v>
      </c>
      <c r="H1676" s="7">
        <v>1000</v>
      </c>
      <c r="I1676" s="11">
        <v>44026</v>
      </c>
      <c r="J1676" s="9">
        <v>11.57</v>
      </c>
      <c r="K1676" s="9">
        <f t="shared" si="78"/>
        <v>994.84092863284604</v>
      </c>
      <c r="L1676" s="10">
        <f t="shared" si="79"/>
        <v>5.159071367153956E-3</v>
      </c>
      <c r="M1676" s="10">
        <f t="shared" si="80"/>
        <v>-5.159071367153956E-3</v>
      </c>
      <c r="N1676" s="6">
        <f>DATEDIF(A1676, I1676, "d")</f>
        <v>1</v>
      </c>
    </row>
    <row r="1677" spans="1:14" ht="14.25">
      <c r="A1677" s="5">
        <v>44025</v>
      </c>
      <c r="B1677" s="6" t="s">
        <v>2888</v>
      </c>
      <c r="C1677" s="6" t="s">
        <v>2889</v>
      </c>
      <c r="D1677" s="17">
        <v>2471596883</v>
      </c>
      <c r="E1677" s="6" t="s">
        <v>16</v>
      </c>
      <c r="F1677" s="6" t="str">
        <f>IF(E1677="BUY", "SELL", IF(E1677="SELL", "BUY", ""))</f>
        <v>SELL</v>
      </c>
      <c r="G1677" s="7">
        <v>28.290001</v>
      </c>
      <c r="H1677" s="7">
        <v>1000</v>
      </c>
      <c r="I1677" s="11">
        <v>44727</v>
      </c>
      <c r="J1677" s="9">
        <v>47.880001</v>
      </c>
      <c r="K1677" s="9">
        <f t="shared" si="78"/>
        <v>1692.470813274273</v>
      </c>
      <c r="L1677" s="10">
        <f t="shared" si="79"/>
        <v>-0.69247081327427307</v>
      </c>
      <c r="M1677" s="10">
        <f t="shared" si="80"/>
        <v>0.69247081327427307</v>
      </c>
      <c r="N1677" s="6">
        <f>DATEDIF(A1677, I1677, "d")</f>
        <v>702</v>
      </c>
    </row>
    <row r="1678" spans="1:14" ht="14.25">
      <c r="A1678" s="11">
        <v>44025</v>
      </c>
      <c r="B1678" s="6" t="s">
        <v>2884</v>
      </c>
      <c r="C1678" s="6" t="s">
        <v>2885</v>
      </c>
      <c r="D1678" s="17">
        <v>166378909</v>
      </c>
      <c r="E1678" s="12" t="s">
        <v>16</v>
      </c>
      <c r="F1678" s="13" t="str">
        <f>IF(E1678="BUY", "SELL", IF(E1678="SELL", "BUY", ""))</f>
        <v>SELL</v>
      </c>
      <c r="G1678" s="7">
        <v>15.44</v>
      </c>
      <c r="H1678" s="7">
        <v>1000</v>
      </c>
      <c r="I1678" s="11">
        <v>44089</v>
      </c>
      <c r="J1678" s="9">
        <v>25.35</v>
      </c>
      <c r="K1678" s="9">
        <f t="shared" si="78"/>
        <v>1641.8393782383421</v>
      </c>
      <c r="L1678" s="10">
        <f t="shared" si="79"/>
        <v>-0.64183937823834203</v>
      </c>
      <c r="M1678" s="10">
        <f t="shared" si="80"/>
        <v>0.64183937823834203</v>
      </c>
      <c r="N1678" s="6">
        <f>DATEDIF(A1678, I1678, "d")</f>
        <v>64</v>
      </c>
    </row>
    <row r="1679" spans="1:14" ht="14.25">
      <c r="A1679" s="5">
        <v>44026</v>
      </c>
      <c r="B1679" s="6" t="s">
        <v>678</v>
      </c>
      <c r="C1679" s="6" t="s">
        <v>679</v>
      </c>
      <c r="D1679" s="17">
        <v>9819059159</v>
      </c>
      <c r="E1679" s="6" t="s">
        <v>19</v>
      </c>
      <c r="F1679" s="6" t="str">
        <f>IF(E1679="BUY", "SELL", IF(E1679="SELL", "BUY", ""))</f>
        <v>BUY</v>
      </c>
      <c r="G1679" s="7">
        <v>11.57</v>
      </c>
      <c r="H1679" s="7">
        <v>1000</v>
      </c>
      <c r="I1679" s="11">
        <v>44048</v>
      </c>
      <c r="J1679" s="9">
        <v>12.56</v>
      </c>
      <c r="K1679" s="9">
        <f t="shared" si="78"/>
        <v>1085.5661192739844</v>
      </c>
      <c r="L1679" s="10">
        <f t="shared" si="79"/>
        <v>8.5566119273984442E-2</v>
      </c>
      <c r="M1679" s="10">
        <f t="shared" si="80"/>
        <v>-8.5566119273984442E-2</v>
      </c>
      <c r="N1679" s="6">
        <f>DATEDIF(A1679, I1679, "d")</f>
        <v>22</v>
      </c>
    </row>
    <row r="1680" spans="1:14" ht="14.25">
      <c r="A1680" s="5">
        <v>44026</v>
      </c>
      <c r="B1680" s="6" t="s">
        <v>253</v>
      </c>
      <c r="C1680" s="6" t="s">
        <v>254</v>
      </c>
      <c r="D1680" s="17">
        <v>6264765000</v>
      </c>
      <c r="E1680" s="6" t="s">
        <v>16</v>
      </c>
      <c r="F1680" s="6" t="str">
        <f>IF(E1680="BUY", "SELL", IF(E1680="SELL", "BUY", ""))</f>
        <v>SELL</v>
      </c>
      <c r="G1680" s="7">
        <v>107.540001</v>
      </c>
      <c r="H1680" s="7">
        <v>1000</v>
      </c>
      <c r="I1680" s="11">
        <v>44727</v>
      </c>
      <c r="J1680" s="9">
        <v>127.970001</v>
      </c>
      <c r="K1680" s="9">
        <f t="shared" si="78"/>
        <v>1189.9758211830404</v>
      </c>
      <c r="L1680" s="10">
        <f t="shared" si="79"/>
        <v>-0.18997582118304035</v>
      </c>
      <c r="M1680" s="10">
        <f t="shared" si="80"/>
        <v>0.18997582118304035</v>
      </c>
      <c r="N1680" s="6">
        <f>DATEDIF(A1680, I1680, "d")</f>
        <v>701</v>
      </c>
    </row>
    <row r="1681" spans="1:14" ht="14.25">
      <c r="A1681" s="5">
        <v>44026</v>
      </c>
      <c r="B1681" s="6" t="s">
        <v>2058</v>
      </c>
      <c r="C1681" s="6" t="s">
        <v>2059</v>
      </c>
      <c r="D1681" s="17">
        <v>1181589994</v>
      </c>
      <c r="E1681" s="6" t="s">
        <v>16</v>
      </c>
      <c r="F1681" s="6" t="str">
        <f>IF(E1681="BUY", "SELL", IF(E1681="SELL", "BUY", ""))</f>
        <v>SELL</v>
      </c>
      <c r="G1681" s="7">
        <v>5.47</v>
      </c>
      <c r="H1681" s="7">
        <v>1000</v>
      </c>
      <c r="I1681" s="11">
        <v>44370</v>
      </c>
      <c r="J1681" s="9">
        <v>24.82</v>
      </c>
      <c r="K1681" s="9">
        <f t="shared" si="78"/>
        <v>4537.4771480804393</v>
      </c>
      <c r="L1681" s="10">
        <f t="shared" si="79"/>
        <v>-3.5374771480804394</v>
      </c>
      <c r="M1681" s="10">
        <f t="shared" si="80"/>
        <v>3.5374771480804394</v>
      </c>
      <c r="N1681" s="6">
        <f>DATEDIF(A1681, I1681, "d")</f>
        <v>344</v>
      </c>
    </row>
    <row r="1682" spans="1:14" ht="14.25">
      <c r="A1682" s="5">
        <v>44026</v>
      </c>
      <c r="B1682" s="6" t="s">
        <v>2890</v>
      </c>
      <c r="C1682" s="6" t="s">
        <v>2891</v>
      </c>
      <c r="D1682" s="17">
        <v>3311493000</v>
      </c>
      <c r="E1682" s="6" t="s">
        <v>16</v>
      </c>
      <c r="F1682" s="6" t="str">
        <f>IF(E1682="BUY", "SELL", IF(E1682="SELL", "BUY", ""))</f>
        <v>SELL</v>
      </c>
      <c r="G1682" s="7">
        <v>91.589995999999999</v>
      </c>
      <c r="H1682" s="7">
        <v>1000</v>
      </c>
      <c r="I1682" s="5">
        <v>44123</v>
      </c>
      <c r="J1682" s="9">
        <v>79.889999000000003</v>
      </c>
      <c r="K1682" s="9">
        <f t="shared" si="78"/>
        <v>872.25682376926841</v>
      </c>
      <c r="L1682" s="10">
        <f t="shared" si="79"/>
        <v>0.12774317623073159</v>
      </c>
      <c r="M1682" s="10">
        <f t="shared" si="80"/>
        <v>-0.12774317623073159</v>
      </c>
      <c r="N1682" s="6">
        <f>DATEDIF(A1682, I1682, "d")</f>
        <v>97</v>
      </c>
    </row>
    <row r="1683" spans="1:14" ht="14.25">
      <c r="A1683" s="5">
        <v>44027</v>
      </c>
      <c r="B1683" s="6" t="s">
        <v>2892</v>
      </c>
      <c r="C1683" s="6" t="s">
        <v>2893</v>
      </c>
      <c r="D1683" s="17">
        <v>972174949</v>
      </c>
      <c r="E1683" s="6" t="s">
        <v>19</v>
      </c>
      <c r="F1683" s="6" t="str">
        <f>IF(E1683="BUY", "SELL", IF(E1683="SELL", "BUY", ""))</f>
        <v>BUY</v>
      </c>
      <c r="G1683" s="7">
        <v>74.169998000000007</v>
      </c>
      <c r="H1683" s="7">
        <v>1000</v>
      </c>
      <c r="I1683" s="5">
        <v>44035</v>
      </c>
      <c r="J1683" s="9">
        <v>82.160004000000001</v>
      </c>
      <c r="K1683" s="9">
        <f t="shared" si="78"/>
        <v>1107.7255792834185</v>
      </c>
      <c r="L1683" s="10">
        <f t="shared" si="79"/>
        <v>0.10772557928341848</v>
      </c>
      <c r="M1683" s="10">
        <f t="shared" si="80"/>
        <v>-0.10772557928341848</v>
      </c>
      <c r="N1683" s="6">
        <f>DATEDIF(A1683, I1683, "d")</f>
        <v>8</v>
      </c>
    </row>
    <row r="1684" spans="1:14" ht="14.25">
      <c r="A1684" s="5">
        <v>44028</v>
      </c>
      <c r="B1684" s="6" t="s">
        <v>1771</v>
      </c>
      <c r="C1684" s="6" t="s">
        <v>1772</v>
      </c>
      <c r="D1684" s="17">
        <v>1876506480</v>
      </c>
      <c r="E1684" s="6" t="s">
        <v>16</v>
      </c>
      <c r="F1684" s="6" t="str">
        <f>IF(E1684="BUY", "SELL", IF(E1684="SELL", "BUY", ""))</f>
        <v>SELL</v>
      </c>
      <c r="G1684" s="7">
        <v>57.950001</v>
      </c>
      <c r="H1684" s="7">
        <v>1000</v>
      </c>
      <c r="I1684" s="11">
        <v>44727</v>
      </c>
      <c r="J1684" s="9">
        <v>67.769997000000004</v>
      </c>
      <c r="K1684" s="9">
        <f t="shared" si="78"/>
        <v>1169.45635600593</v>
      </c>
      <c r="L1684" s="10">
        <f t="shared" si="79"/>
        <v>-0.16945635600593004</v>
      </c>
      <c r="M1684" s="10">
        <f t="shared" si="80"/>
        <v>0.16945635600593004</v>
      </c>
      <c r="N1684" s="6">
        <f>DATEDIF(A1684, I1684, "d")</f>
        <v>699</v>
      </c>
    </row>
    <row r="1685" spans="1:14" ht="14.25">
      <c r="A1685" s="5">
        <v>44028</v>
      </c>
      <c r="B1685" s="6" t="s">
        <v>871</v>
      </c>
      <c r="C1685" s="6" t="s">
        <v>872</v>
      </c>
      <c r="D1685" s="17">
        <v>3782436995</v>
      </c>
      <c r="E1685" s="6" t="s">
        <v>19</v>
      </c>
      <c r="F1685" s="6" t="str">
        <f>IF(E1685="BUY", "SELL", IF(E1685="SELL", "BUY", ""))</f>
        <v>BUY</v>
      </c>
      <c r="G1685" s="7">
        <v>218.55999800000001</v>
      </c>
      <c r="H1685" s="7">
        <v>1000</v>
      </c>
      <c r="I1685" s="5">
        <v>44048</v>
      </c>
      <c r="J1685" s="9">
        <v>202.009995</v>
      </c>
      <c r="K1685" s="9">
        <f t="shared" si="78"/>
        <v>924.27707196446806</v>
      </c>
      <c r="L1685" s="10">
        <f t="shared" si="79"/>
        <v>-7.5722928035531933E-2</v>
      </c>
      <c r="M1685" s="10">
        <f t="shared" si="80"/>
        <v>7.5722928035531933E-2</v>
      </c>
      <c r="N1685" s="6">
        <f>DATEDIF(A1685, I1685, "d")</f>
        <v>20</v>
      </c>
    </row>
    <row r="1686" spans="1:14" ht="14.25">
      <c r="A1686" s="5">
        <v>44029</v>
      </c>
      <c r="B1686" s="6" t="s">
        <v>2362</v>
      </c>
      <c r="C1686" s="6" t="s">
        <v>2363</v>
      </c>
      <c r="D1686" s="17">
        <v>2138229450</v>
      </c>
      <c r="E1686" s="6" t="s">
        <v>16</v>
      </c>
      <c r="F1686" s="6" t="str">
        <f>IF(E1686="BUY", "SELL", IF(E1686="SELL", "BUY", ""))</f>
        <v>SELL</v>
      </c>
      <c r="G1686" s="7">
        <v>80.663466999999997</v>
      </c>
      <c r="H1686" s="7">
        <v>1000</v>
      </c>
      <c r="I1686" s="11">
        <v>44697</v>
      </c>
      <c r="J1686" s="9">
        <v>120.352524</v>
      </c>
      <c r="K1686" s="9">
        <f t="shared" si="78"/>
        <v>1492.032619921978</v>
      </c>
      <c r="L1686" s="10">
        <f t="shared" si="79"/>
        <v>-0.49203261992197805</v>
      </c>
      <c r="M1686" s="10">
        <f t="shared" si="80"/>
        <v>0.49203261992197805</v>
      </c>
      <c r="N1686" s="6">
        <f>DATEDIF(A1686, I1686, "d")</f>
        <v>668</v>
      </c>
    </row>
    <row r="1687" spans="1:14" ht="14.25">
      <c r="A1687" s="5">
        <v>44029</v>
      </c>
      <c r="B1687" s="6" t="s">
        <v>2894</v>
      </c>
      <c r="C1687" s="6" t="s">
        <v>2895</v>
      </c>
      <c r="D1687" s="17">
        <v>301848000</v>
      </c>
      <c r="E1687" s="6" t="s">
        <v>19</v>
      </c>
      <c r="F1687" s="6" t="str">
        <f>IF(E1687="BUY", "SELL", IF(E1687="SELL", "BUY", ""))</f>
        <v>BUY</v>
      </c>
      <c r="G1687" s="7">
        <v>7.63</v>
      </c>
      <c r="H1687" s="7">
        <v>1000</v>
      </c>
      <c r="I1687" s="5">
        <v>44137</v>
      </c>
      <c r="J1687" s="9">
        <v>16.049999</v>
      </c>
      <c r="K1687" s="9">
        <f t="shared" si="78"/>
        <v>2103.5385321100921</v>
      </c>
      <c r="L1687" s="10">
        <f t="shared" si="79"/>
        <v>1.1035385321100921</v>
      </c>
      <c r="M1687" s="10">
        <f t="shared" si="80"/>
        <v>-1.1035385321100921</v>
      </c>
      <c r="N1687" s="6">
        <f>DATEDIF(A1687, I1687, "d")</f>
        <v>108</v>
      </c>
    </row>
    <row r="1688" spans="1:14" ht="14.25">
      <c r="A1688" s="5">
        <v>44029</v>
      </c>
      <c r="B1688" s="6" t="s">
        <v>1143</v>
      </c>
      <c r="C1688" s="6" t="s">
        <v>1144</v>
      </c>
      <c r="D1688" s="17">
        <v>7122280000</v>
      </c>
      <c r="E1688" s="6" t="s">
        <v>16</v>
      </c>
      <c r="F1688" s="6" t="str">
        <f>IF(E1688="BUY", "SELL", IF(E1688="SELL", "BUY", ""))</f>
        <v>SELL</v>
      </c>
      <c r="G1688" s="7">
        <v>22.059999000000001</v>
      </c>
      <c r="H1688" s="7">
        <v>1000</v>
      </c>
      <c r="I1688" s="5">
        <v>44166</v>
      </c>
      <c r="J1688" s="9">
        <v>27.799999</v>
      </c>
      <c r="K1688" s="9">
        <f t="shared" si="78"/>
        <v>1260.1994678240919</v>
      </c>
      <c r="L1688" s="10">
        <f t="shared" si="79"/>
        <v>-0.26019946782409192</v>
      </c>
      <c r="M1688" s="10">
        <f t="shared" si="80"/>
        <v>0.26019946782409192</v>
      </c>
      <c r="N1688" s="6">
        <f>DATEDIF(A1688, I1688, "d")</f>
        <v>137</v>
      </c>
    </row>
    <row r="1689" spans="1:14" ht="14.25">
      <c r="A1689" s="5">
        <v>44029</v>
      </c>
      <c r="B1689" s="6" t="s">
        <v>1183</v>
      </c>
      <c r="C1689" s="6" t="s">
        <v>1184</v>
      </c>
      <c r="D1689" s="17">
        <v>2803044279</v>
      </c>
      <c r="E1689" s="6" t="s">
        <v>16</v>
      </c>
      <c r="F1689" s="6" t="str">
        <f>IF(E1689="BUY", "SELL", IF(E1689="SELL", "BUY", ""))</f>
        <v>SELL</v>
      </c>
      <c r="G1689" s="7">
        <v>130.35569799999999</v>
      </c>
      <c r="H1689" s="7">
        <v>1000</v>
      </c>
      <c r="I1689" s="5">
        <v>44643</v>
      </c>
      <c r="J1689" s="9">
        <v>118.975571</v>
      </c>
      <c r="K1689" s="9">
        <f t="shared" si="78"/>
        <v>912.69942799124908</v>
      </c>
      <c r="L1689" s="10">
        <f t="shared" si="79"/>
        <v>8.7300572008750923E-2</v>
      </c>
      <c r="M1689" s="10">
        <f t="shared" si="80"/>
        <v>-8.7300572008750923E-2</v>
      </c>
      <c r="N1689" s="6">
        <f>DATEDIF(A1689, I1689, "d")</f>
        <v>614</v>
      </c>
    </row>
    <row r="1690" spans="1:14" ht="14.25">
      <c r="A1690" s="5">
        <v>44032</v>
      </c>
      <c r="B1690" s="6" t="s">
        <v>2896</v>
      </c>
      <c r="C1690" s="6" t="s">
        <v>2897</v>
      </c>
      <c r="D1690" s="17">
        <v>1195198340</v>
      </c>
      <c r="E1690" s="6" t="s">
        <v>19</v>
      </c>
      <c r="F1690" s="6" t="str">
        <f>IF(E1690="BUY", "SELL", IF(E1690="SELL", "BUY", ""))</f>
        <v>BUY</v>
      </c>
      <c r="G1690" s="7">
        <v>35.540000999999997</v>
      </c>
      <c r="H1690" s="7">
        <v>1000</v>
      </c>
      <c r="I1690" s="11">
        <v>44727</v>
      </c>
      <c r="J1690" s="9">
        <v>4.7</v>
      </c>
      <c r="K1690" s="9">
        <f t="shared" si="78"/>
        <v>132.24535362280943</v>
      </c>
      <c r="L1690" s="10">
        <f t="shared" si="79"/>
        <v>-0.86775464637719046</v>
      </c>
      <c r="M1690" s="10">
        <f t="shared" si="80"/>
        <v>0.86775464637719046</v>
      </c>
      <c r="N1690" s="6">
        <f>DATEDIF(A1690, I1690, "d")</f>
        <v>695</v>
      </c>
    </row>
    <row r="1691" spans="1:14" ht="14.25">
      <c r="A1691" s="5">
        <v>44032</v>
      </c>
      <c r="B1691" s="6" t="s">
        <v>307</v>
      </c>
      <c r="C1691" s="6" t="s">
        <v>308</v>
      </c>
      <c r="D1691" s="17">
        <v>4364614000</v>
      </c>
      <c r="E1691" s="6" t="s">
        <v>16</v>
      </c>
      <c r="F1691" s="6" t="str">
        <f>IF(E1691="BUY", "SELL", IF(E1691="SELL", "BUY", ""))</f>
        <v>SELL</v>
      </c>
      <c r="G1691" s="7">
        <v>14.019881</v>
      </c>
      <c r="H1691" s="7">
        <v>1000</v>
      </c>
      <c r="I1691" s="11">
        <v>44727</v>
      </c>
      <c r="J1691" s="9">
        <v>17.739961999999998</v>
      </c>
      <c r="K1691" s="9">
        <f t="shared" si="78"/>
        <v>1265.3432650391253</v>
      </c>
      <c r="L1691" s="10">
        <f t="shared" si="79"/>
        <v>-0.26534326503912531</v>
      </c>
      <c r="M1691" s="10">
        <f t="shared" si="80"/>
        <v>0.26534326503912531</v>
      </c>
      <c r="N1691" s="6">
        <f>DATEDIF(A1691, I1691, "d")</f>
        <v>695</v>
      </c>
    </row>
    <row r="1692" spans="1:14" ht="14.25">
      <c r="A1692" s="5">
        <v>44032</v>
      </c>
      <c r="B1692" s="6" t="s">
        <v>783</v>
      </c>
      <c r="C1692" s="6" t="s">
        <v>784</v>
      </c>
      <c r="D1692" s="17">
        <v>1352139264</v>
      </c>
      <c r="E1692" s="6" t="s">
        <v>16</v>
      </c>
      <c r="F1692" s="6" t="str">
        <f>IF(E1692="BUY", "SELL", IF(E1692="SELL", "BUY", ""))</f>
        <v>SELL</v>
      </c>
      <c r="G1692" s="7">
        <v>4.9400000000000004</v>
      </c>
      <c r="H1692" s="7">
        <v>1000</v>
      </c>
      <c r="I1692" s="5">
        <v>44211</v>
      </c>
      <c r="J1692" s="9">
        <v>4.55</v>
      </c>
      <c r="K1692" s="9">
        <f t="shared" si="78"/>
        <v>921.05263157894728</v>
      </c>
      <c r="L1692" s="10">
        <f t="shared" si="79"/>
        <v>7.894736842105271E-2</v>
      </c>
      <c r="M1692" s="10">
        <f t="shared" si="80"/>
        <v>-7.894736842105271E-2</v>
      </c>
      <c r="N1692" s="6">
        <f>DATEDIF(A1692, I1692, "d")</f>
        <v>179</v>
      </c>
    </row>
    <row r="1693" spans="1:14" ht="14.25">
      <c r="A1693" s="5">
        <v>44032</v>
      </c>
      <c r="B1693" s="6" t="s">
        <v>2677</v>
      </c>
      <c r="C1693" s="6" t="s">
        <v>2678</v>
      </c>
      <c r="D1693" s="17">
        <v>805370054</v>
      </c>
      <c r="E1693" s="6" t="s">
        <v>16</v>
      </c>
      <c r="F1693" s="6" t="str">
        <f>IF(E1693="BUY", "SELL", IF(E1693="SELL", "BUY", ""))</f>
        <v>SELL</v>
      </c>
      <c r="G1693" s="7">
        <v>22.98</v>
      </c>
      <c r="H1693" s="7">
        <v>1000</v>
      </c>
      <c r="I1693" s="5">
        <v>44112</v>
      </c>
      <c r="J1693" s="9">
        <v>22.09</v>
      </c>
      <c r="K1693" s="9">
        <f t="shared" si="78"/>
        <v>961.27067014795466</v>
      </c>
      <c r="L1693" s="10">
        <f t="shared" si="79"/>
        <v>3.8729329852045337E-2</v>
      </c>
      <c r="M1693" s="10">
        <f t="shared" si="80"/>
        <v>-3.8729329852045337E-2</v>
      </c>
      <c r="N1693" s="6">
        <f>DATEDIF(A1693, I1693, "d")</f>
        <v>80</v>
      </c>
    </row>
    <row r="1694" spans="1:14" ht="14.25">
      <c r="A1694" s="5">
        <v>44033</v>
      </c>
      <c r="B1694" s="6" t="s">
        <v>1459</v>
      </c>
      <c r="C1694" s="6" t="s">
        <v>1460</v>
      </c>
      <c r="D1694" s="17">
        <v>1904938413</v>
      </c>
      <c r="E1694" s="6" t="s">
        <v>16</v>
      </c>
      <c r="F1694" s="6" t="str">
        <f>IF(E1694="BUY", "SELL", IF(E1694="SELL", "BUY", ""))</f>
        <v>SELL</v>
      </c>
      <c r="G1694" s="7">
        <v>12.389491</v>
      </c>
      <c r="H1694" s="7">
        <v>1000</v>
      </c>
      <c r="I1694" s="11">
        <v>44144</v>
      </c>
      <c r="J1694" s="9">
        <v>11.685993</v>
      </c>
      <c r="K1694" s="9">
        <f t="shared" si="78"/>
        <v>943.21816771972306</v>
      </c>
      <c r="L1694" s="10">
        <f t="shared" si="79"/>
        <v>5.6781832280276945E-2</v>
      </c>
      <c r="M1694" s="10">
        <f t="shared" si="80"/>
        <v>-5.6781832280276945E-2</v>
      </c>
      <c r="N1694" s="6">
        <f>DATEDIF(A1694, I1694, "d")</f>
        <v>111</v>
      </c>
    </row>
    <row r="1695" spans="1:14" ht="14.25">
      <c r="A1695" s="5">
        <v>44035</v>
      </c>
      <c r="B1695" s="6" t="s">
        <v>2898</v>
      </c>
      <c r="C1695" s="6" t="s">
        <v>2899</v>
      </c>
      <c r="D1695" s="17">
        <v>551715397</v>
      </c>
      <c r="E1695" s="6" t="s">
        <v>19</v>
      </c>
      <c r="F1695" s="6" t="str">
        <f>IF(E1695="BUY", "SELL", IF(E1695="SELL", "BUY", ""))</f>
        <v>BUY</v>
      </c>
      <c r="G1695" s="7">
        <v>9.32</v>
      </c>
      <c r="H1695" s="7">
        <v>1000</v>
      </c>
      <c r="I1695" s="11">
        <v>44727</v>
      </c>
      <c r="J1695" s="9">
        <v>11.34</v>
      </c>
      <c r="K1695" s="9">
        <f t="shared" si="78"/>
        <v>1216.7381974248926</v>
      </c>
      <c r="L1695" s="10">
        <f t="shared" si="79"/>
        <v>0.21673819742489264</v>
      </c>
      <c r="M1695" s="10">
        <f t="shared" si="80"/>
        <v>-0.21673819742489264</v>
      </c>
      <c r="N1695" s="6">
        <f>DATEDIF(A1695, I1695, "d")</f>
        <v>692</v>
      </c>
    </row>
    <row r="1696" spans="1:14" ht="14.25">
      <c r="A1696" s="5">
        <v>44035</v>
      </c>
      <c r="B1696" s="6" t="s">
        <v>2892</v>
      </c>
      <c r="C1696" s="6" t="s">
        <v>2893</v>
      </c>
      <c r="D1696" s="17">
        <v>972174949</v>
      </c>
      <c r="E1696" s="6" t="s">
        <v>16</v>
      </c>
      <c r="F1696" s="6" t="str">
        <f>IF(E1696="BUY", "SELL", IF(E1696="SELL", "BUY", ""))</f>
        <v>SELL</v>
      </c>
      <c r="G1696" s="7">
        <v>82.160004000000001</v>
      </c>
      <c r="H1696" s="7">
        <v>1000</v>
      </c>
      <c r="I1696" s="5">
        <v>44123</v>
      </c>
      <c r="J1696" s="9">
        <v>58.950001</v>
      </c>
      <c r="K1696" s="9">
        <f t="shared" si="78"/>
        <v>717.50241151400144</v>
      </c>
      <c r="L1696" s="10">
        <f t="shared" si="79"/>
        <v>0.28249758848599854</v>
      </c>
      <c r="M1696" s="10">
        <f t="shared" si="80"/>
        <v>-0.28249758848599854</v>
      </c>
      <c r="N1696" s="6">
        <f>DATEDIF(A1696, I1696, "d")</f>
        <v>88</v>
      </c>
    </row>
    <row r="1697" spans="1:14" ht="14.25">
      <c r="A1697" s="5">
        <v>44035</v>
      </c>
      <c r="B1697" s="6" t="s">
        <v>669</v>
      </c>
      <c r="C1697" s="6" t="s">
        <v>670</v>
      </c>
      <c r="D1697" s="17">
        <v>616218443</v>
      </c>
      <c r="E1697" s="6" t="s">
        <v>16</v>
      </c>
      <c r="F1697" s="6" t="str">
        <f>IF(E1697="BUY", "SELL", IF(E1697="SELL", "BUY", ""))</f>
        <v>SELL</v>
      </c>
      <c r="G1697" s="7">
        <v>139.58999600000001</v>
      </c>
      <c r="H1697" s="7">
        <v>1000</v>
      </c>
      <c r="I1697" s="5">
        <v>44053</v>
      </c>
      <c r="J1697" s="9">
        <v>178.509995</v>
      </c>
      <c r="K1697" s="9">
        <f t="shared" si="78"/>
        <v>1278.8165349614308</v>
      </c>
      <c r="L1697" s="10">
        <f t="shared" si="79"/>
        <v>-0.27881653496143077</v>
      </c>
      <c r="M1697" s="10">
        <f t="shared" si="80"/>
        <v>0.27881653496143077</v>
      </c>
      <c r="N1697" s="6">
        <f>DATEDIF(A1697, I1697, "d")</f>
        <v>18</v>
      </c>
    </row>
    <row r="1698" spans="1:14" ht="14.25">
      <c r="A1698" s="5">
        <v>44039</v>
      </c>
      <c r="B1698" s="6" t="s">
        <v>2902</v>
      </c>
      <c r="C1698" s="6" t="s">
        <v>2903</v>
      </c>
      <c r="D1698" s="17">
        <v>2431132330</v>
      </c>
      <c r="E1698" s="6" t="s">
        <v>16</v>
      </c>
      <c r="F1698" s="6" t="str">
        <f>IF(E1698="BUY", "SELL", IF(E1698="SELL", "BUY", ""))</f>
        <v>SELL</v>
      </c>
      <c r="G1698" s="7">
        <v>10.96</v>
      </c>
      <c r="H1698" s="7">
        <v>1000</v>
      </c>
      <c r="I1698" s="11">
        <v>44727</v>
      </c>
      <c r="J1698" s="9">
        <v>17.32</v>
      </c>
      <c r="K1698" s="9">
        <f t="shared" si="78"/>
        <v>1580.2919708029196</v>
      </c>
      <c r="L1698" s="10">
        <f t="shared" si="79"/>
        <v>-0.58029197080291961</v>
      </c>
      <c r="M1698" s="10">
        <f t="shared" si="80"/>
        <v>0.58029197080291961</v>
      </c>
      <c r="N1698" s="6">
        <f>DATEDIF(A1698, I1698, "d")</f>
        <v>688</v>
      </c>
    </row>
    <row r="1699" spans="1:14" ht="14.25">
      <c r="A1699" s="5">
        <v>44039</v>
      </c>
      <c r="B1699" s="6" t="s">
        <v>1342</v>
      </c>
      <c r="C1699" s="6" t="s">
        <v>1343</v>
      </c>
      <c r="D1699" s="17">
        <v>7348147154</v>
      </c>
      <c r="E1699" s="6" t="s">
        <v>16</v>
      </c>
      <c r="F1699" s="6" t="str">
        <f>IF(E1699="BUY", "SELL", IF(E1699="SELL", "BUY", ""))</f>
        <v>SELL</v>
      </c>
      <c r="G1699" s="7">
        <v>10.86</v>
      </c>
      <c r="H1699" s="7">
        <v>1000</v>
      </c>
      <c r="I1699" s="11">
        <v>44727</v>
      </c>
      <c r="J1699" s="9">
        <v>22.190000999999999</v>
      </c>
      <c r="K1699" s="9">
        <f t="shared" si="78"/>
        <v>2043.2781767955801</v>
      </c>
      <c r="L1699" s="10">
        <f t="shared" si="79"/>
        <v>-1.0432781767955801</v>
      </c>
      <c r="M1699" s="10">
        <f t="shared" si="80"/>
        <v>1.0432781767955801</v>
      </c>
      <c r="N1699" s="6">
        <f>DATEDIF(A1699, I1699, "d")</f>
        <v>688</v>
      </c>
    </row>
    <row r="1700" spans="1:14" ht="14.25">
      <c r="A1700" s="5">
        <v>44039</v>
      </c>
      <c r="B1700" s="6" t="s">
        <v>2904</v>
      </c>
      <c r="C1700" s="6" t="s">
        <v>2905</v>
      </c>
      <c r="D1700" s="17">
        <v>2129656512</v>
      </c>
      <c r="E1700" s="6" t="s">
        <v>16</v>
      </c>
      <c r="F1700" s="6" t="str">
        <f>IF(E1700="BUY", "SELL", IF(E1700="SELL", "BUY", ""))</f>
        <v>SELL</v>
      </c>
      <c r="G1700" s="7">
        <v>17.43</v>
      </c>
      <c r="H1700" s="7">
        <v>1000</v>
      </c>
      <c r="I1700" s="11">
        <v>44300</v>
      </c>
      <c r="J1700" s="9">
        <v>29.129999000000002</v>
      </c>
      <c r="K1700" s="9">
        <f t="shared" si="78"/>
        <v>1671.2563970166379</v>
      </c>
      <c r="L1700" s="10">
        <f t="shared" si="79"/>
        <v>-0.67125639701663797</v>
      </c>
      <c r="M1700" s="10">
        <f t="shared" si="80"/>
        <v>0.67125639701663797</v>
      </c>
      <c r="N1700" s="6">
        <f>DATEDIF(A1700, I1700, "d")</f>
        <v>261</v>
      </c>
    </row>
    <row r="1701" spans="1:14" ht="14.25">
      <c r="A1701" s="11">
        <v>44040</v>
      </c>
      <c r="B1701" s="6" t="s">
        <v>395</v>
      </c>
      <c r="C1701" s="6" t="s">
        <v>396</v>
      </c>
      <c r="D1701" s="17">
        <v>7909777829</v>
      </c>
      <c r="E1701" s="12" t="s">
        <v>16</v>
      </c>
      <c r="F1701" s="13" t="str">
        <f>IF(E1701="BUY", "SELL", IF(E1701="SELL", "BUY", ""))</f>
        <v>SELL</v>
      </c>
      <c r="G1701" s="7">
        <v>227</v>
      </c>
      <c r="H1701" s="7">
        <v>1000</v>
      </c>
      <c r="I1701" s="11">
        <v>44546</v>
      </c>
      <c r="J1701" s="9">
        <v>189.509995</v>
      </c>
      <c r="K1701" s="9">
        <f t="shared" si="78"/>
        <v>834.84579295154174</v>
      </c>
      <c r="L1701" s="10">
        <f t="shared" si="79"/>
        <v>0.16515420704845826</v>
      </c>
      <c r="M1701" s="10">
        <f t="shared" si="80"/>
        <v>-0.16515420704845826</v>
      </c>
      <c r="N1701" s="6">
        <f>DATEDIF(A1701, I1701, "d")</f>
        <v>506</v>
      </c>
    </row>
    <row r="1702" spans="1:14" ht="14.25">
      <c r="A1702" s="5">
        <v>44041</v>
      </c>
      <c r="B1702" s="6" t="s">
        <v>703</v>
      </c>
      <c r="C1702" s="6" t="s">
        <v>704</v>
      </c>
      <c r="D1702" s="17">
        <v>125948480</v>
      </c>
      <c r="E1702" s="6" t="s">
        <v>16</v>
      </c>
      <c r="F1702" s="6" t="str">
        <f>IF(E1702="BUY", "SELL", IF(E1702="SELL", "BUY", ""))</f>
        <v>SELL</v>
      </c>
      <c r="G1702" s="7">
        <v>22.73</v>
      </c>
      <c r="H1702" s="7">
        <v>1000</v>
      </c>
      <c r="I1702" s="11">
        <v>44727</v>
      </c>
      <c r="J1702" s="9">
        <v>10.48</v>
      </c>
      <c r="K1702" s="9">
        <f t="shared" si="78"/>
        <v>461.06467223933129</v>
      </c>
      <c r="L1702" s="10">
        <f t="shared" si="79"/>
        <v>0.53893532776066877</v>
      </c>
      <c r="M1702" s="10">
        <f t="shared" si="80"/>
        <v>-0.53893532776066877</v>
      </c>
      <c r="N1702" s="6">
        <f>DATEDIF(A1702, I1702, "d")</f>
        <v>686</v>
      </c>
    </row>
    <row r="1703" spans="1:14" ht="14.25">
      <c r="A1703" s="5">
        <v>44042</v>
      </c>
      <c r="B1703" s="6" t="s">
        <v>2908</v>
      </c>
      <c r="C1703" s="6" t="s">
        <v>2909</v>
      </c>
      <c r="D1703" s="17">
        <v>301016056</v>
      </c>
      <c r="E1703" s="6" t="s">
        <v>19</v>
      </c>
      <c r="F1703" s="6" t="str">
        <f>IF(E1703="BUY", "SELL", IF(E1703="SELL", "BUY", ""))</f>
        <v>BUY</v>
      </c>
      <c r="G1703" s="7">
        <v>12.49</v>
      </c>
      <c r="H1703" s="7">
        <v>1000</v>
      </c>
      <c r="I1703" s="5">
        <v>44158</v>
      </c>
      <c r="J1703" s="9">
        <v>33.619999</v>
      </c>
      <c r="K1703" s="9">
        <f t="shared" si="78"/>
        <v>2691.7533226581268</v>
      </c>
      <c r="L1703" s="10">
        <f t="shared" si="79"/>
        <v>1.6917533226581267</v>
      </c>
      <c r="M1703" s="10">
        <f t="shared" si="80"/>
        <v>-1.6917533226581267</v>
      </c>
      <c r="N1703" s="6">
        <f>DATEDIF(A1703, I1703, "d")</f>
        <v>116</v>
      </c>
    </row>
    <row r="1704" spans="1:14" ht="14.25">
      <c r="A1704" s="5">
        <v>44047</v>
      </c>
      <c r="B1704" s="6" t="s">
        <v>2036</v>
      </c>
      <c r="C1704" s="6" t="s">
        <v>2037</v>
      </c>
      <c r="D1704" s="17">
        <v>9350095580</v>
      </c>
      <c r="E1704" s="6" t="s">
        <v>19</v>
      </c>
      <c r="F1704" s="6" t="str">
        <f>IF(E1704="BUY", "SELL", IF(E1704="SELL", "BUY", ""))</f>
        <v>BUY</v>
      </c>
      <c r="G1704" s="7">
        <v>23.23</v>
      </c>
      <c r="H1704" s="7">
        <v>1000</v>
      </c>
      <c r="I1704" s="11">
        <v>44727</v>
      </c>
      <c r="J1704" s="9">
        <v>21</v>
      </c>
      <c r="K1704" s="9">
        <f t="shared" si="78"/>
        <v>904.00344382264313</v>
      </c>
      <c r="L1704" s="10">
        <f t="shared" si="79"/>
        <v>-9.5996556177356862E-2</v>
      </c>
      <c r="M1704" s="10">
        <f t="shared" si="80"/>
        <v>9.5996556177356862E-2</v>
      </c>
      <c r="N1704" s="6">
        <f>DATEDIF(A1704, I1704, "d")</f>
        <v>680</v>
      </c>
    </row>
    <row r="1705" spans="1:14" ht="14.25">
      <c r="A1705" s="5">
        <v>44048</v>
      </c>
      <c r="B1705" s="6" t="s">
        <v>678</v>
      </c>
      <c r="C1705" s="6" t="s">
        <v>679</v>
      </c>
      <c r="D1705" s="17">
        <v>9819059159</v>
      </c>
      <c r="E1705" s="6" t="s">
        <v>16</v>
      </c>
      <c r="F1705" s="6" t="str">
        <f>IF(E1705="BUY", "SELL", IF(E1705="SELL", "BUY", ""))</f>
        <v>SELL</v>
      </c>
      <c r="G1705" s="7">
        <v>12.56</v>
      </c>
      <c r="H1705" s="7">
        <v>1000</v>
      </c>
      <c r="I1705" s="11">
        <v>44063</v>
      </c>
      <c r="J1705" s="9">
        <v>12.5</v>
      </c>
      <c r="K1705" s="9">
        <f t="shared" si="78"/>
        <v>995.2229299363056</v>
      </c>
      <c r="L1705" s="10">
        <f t="shared" si="79"/>
        <v>4.7770700636943957E-3</v>
      </c>
      <c r="M1705" s="10">
        <f t="shared" si="80"/>
        <v>-4.7770700636943957E-3</v>
      </c>
      <c r="N1705" s="6">
        <f>DATEDIF(A1705, I1705, "d")</f>
        <v>15</v>
      </c>
    </row>
    <row r="1706" spans="1:14" ht="14.25">
      <c r="A1706" s="5">
        <v>44048</v>
      </c>
      <c r="B1706" s="6" t="s">
        <v>1099</v>
      </c>
      <c r="C1706" s="6" t="s">
        <v>1100</v>
      </c>
      <c r="D1706" s="17">
        <v>3296226000</v>
      </c>
      <c r="E1706" s="6" t="s">
        <v>19</v>
      </c>
      <c r="F1706" s="6" t="str">
        <f>IF(E1706="BUY", "SELL", IF(E1706="SELL", "BUY", ""))</f>
        <v>BUY</v>
      </c>
      <c r="G1706" s="7">
        <v>94.139999000000003</v>
      </c>
      <c r="H1706" s="7">
        <v>1000</v>
      </c>
      <c r="I1706" s="11">
        <v>44727</v>
      </c>
      <c r="J1706" s="9">
        <v>80.319999999999993</v>
      </c>
      <c r="K1706" s="9">
        <f t="shared" si="78"/>
        <v>853.19737468873348</v>
      </c>
      <c r="L1706" s="10">
        <f t="shared" si="79"/>
        <v>-0.14680262531126653</v>
      </c>
      <c r="M1706" s="10">
        <f t="shared" si="80"/>
        <v>0.14680262531126653</v>
      </c>
      <c r="N1706" s="6">
        <f>DATEDIF(A1706, I1706, "d")</f>
        <v>679</v>
      </c>
    </row>
    <row r="1707" spans="1:14" ht="14.25">
      <c r="A1707" s="5">
        <v>44049</v>
      </c>
      <c r="B1707" s="6" t="s">
        <v>2910</v>
      </c>
      <c r="C1707" s="6" t="s">
        <v>2911</v>
      </c>
      <c r="D1707" s="17">
        <v>1743627756</v>
      </c>
      <c r="E1707" s="6" t="s">
        <v>19</v>
      </c>
      <c r="F1707" s="6" t="str">
        <f>IF(E1707="BUY", "SELL", IF(E1707="SELL", "BUY", ""))</f>
        <v>BUY</v>
      </c>
      <c r="G1707" s="7">
        <v>15.897278999999999</v>
      </c>
      <c r="H1707" s="7">
        <v>1000</v>
      </c>
      <c r="I1707" s="11">
        <v>44727</v>
      </c>
      <c r="J1707" s="9">
        <v>35.708294000000002</v>
      </c>
      <c r="K1707" s="9">
        <f t="shared" si="78"/>
        <v>2246.1890490819214</v>
      </c>
      <c r="L1707" s="10">
        <f t="shared" si="79"/>
        <v>1.2461890490819214</v>
      </c>
      <c r="M1707" s="10">
        <f t="shared" si="80"/>
        <v>-1.2461890490819214</v>
      </c>
      <c r="N1707" s="6">
        <f>DATEDIF(A1707, I1707, "d")</f>
        <v>678</v>
      </c>
    </row>
    <row r="1708" spans="1:14" ht="14.25">
      <c r="A1708" s="5">
        <v>44053</v>
      </c>
      <c r="B1708" s="6" t="s">
        <v>1887</v>
      </c>
      <c r="C1708" s="6" t="s">
        <v>1888</v>
      </c>
      <c r="D1708" s="17">
        <v>2011262723</v>
      </c>
      <c r="E1708" s="6" t="s">
        <v>19</v>
      </c>
      <c r="F1708" s="6" t="str">
        <f>IF(E1708="BUY", "SELL", IF(E1708="SELL", "BUY", ""))</f>
        <v>BUY</v>
      </c>
      <c r="G1708" s="7">
        <v>109.230003</v>
      </c>
      <c r="H1708" s="7">
        <v>1000</v>
      </c>
      <c r="I1708" s="5">
        <v>44090</v>
      </c>
      <c r="J1708" s="9">
        <v>108.489998</v>
      </c>
      <c r="K1708" s="9">
        <f t="shared" si="78"/>
        <v>993.22525881465003</v>
      </c>
      <c r="L1708" s="10">
        <f t="shared" si="79"/>
        <v>-6.7747411853499671E-3</v>
      </c>
      <c r="M1708" s="10">
        <f t="shared" si="80"/>
        <v>6.7747411853499671E-3</v>
      </c>
      <c r="N1708" s="6">
        <f>DATEDIF(A1708, I1708, "d")</f>
        <v>37</v>
      </c>
    </row>
    <row r="1709" spans="1:14" ht="14.25">
      <c r="A1709" s="5">
        <v>44053</v>
      </c>
      <c r="B1709" s="6" t="s">
        <v>2912</v>
      </c>
      <c r="C1709" s="6" t="s">
        <v>2913</v>
      </c>
      <c r="D1709" s="17">
        <v>1099789530</v>
      </c>
      <c r="E1709" s="6" t="s">
        <v>16</v>
      </c>
      <c r="F1709" s="6" t="str">
        <f>IF(E1709="BUY", "SELL", IF(E1709="SELL", "BUY", ""))</f>
        <v>SELL</v>
      </c>
      <c r="G1709" s="7">
        <v>13.82</v>
      </c>
      <c r="H1709" s="7">
        <v>1000</v>
      </c>
      <c r="I1709" s="11">
        <v>44727</v>
      </c>
      <c r="J1709" s="9">
        <v>23.639999</v>
      </c>
      <c r="K1709" s="9">
        <f t="shared" si="78"/>
        <v>1710.5643270622284</v>
      </c>
      <c r="L1709" s="10">
        <f t="shared" si="79"/>
        <v>-0.71056432706222838</v>
      </c>
      <c r="M1709" s="10">
        <f t="shared" si="80"/>
        <v>0.71056432706222838</v>
      </c>
      <c r="N1709" s="6">
        <f>DATEDIF(A1709, I1709, "d")</f>
        <v>674</v>
      </c>
    </row>
    <row r="1710" spans="1:14" ht="14.25">
      <c r="A1710" s="5">
        <v>44053</v>
      </c>
      <c r="B1710" s="6" t="s">
        <v>603</v>
      </c>
      <c r="C1710" s="6" t="s">
        <v>604</v>
      </c>
      <c r="D1710" s="17">
        <v>2373457054</v>
      </c>
      <c r="E1710" s="6" t="s">
        <v>16</v>
      </c>
      <c r="F1710" s="6" t="str">
        <f>IF(E1710="BUY", "SELL", IF(E1710="SELL", "BUY", ""))</f>
        <v>SELL</v>
      </c>
      <c r="G1710" s="7">
        <v>26.672146000000001</v>
      </c>
      <c r="H1710" s="7">
        <v>1000</v>
      </c>
      <c r="I1710" s="5">
        <v>44148</v>
      </c>
      <c r="J1710" s="9">
        <v>33.654831000000001</v>
      </c>
      <c r="K1710" s="9">
        <f t="shared" si="78"/>
        <v>1261.7968947830445</v>
      </c>
      <c r="L1710" s="10">
        <f t="shared" si="79"/>
        <v>-0.26179689478304452</v>
      </c>
      <c r="M1710" s="10">
        <f t="shared" si="80"/>
        <v>0.26179689478304452</v>
      </c>
      <c r="N1710" s="6">
        <f>DATEDIF(A1710, I1710, "d")</f>
        <v>95</v>
      </c>
    </row>
    <row r="1711" spans="1:14" ht="14.25">
      <c r="A1711" s="5">
        <v>44053</v>
      </c>
      <c r="B1711" s="6" t="s">
        <v>669</v>
      </c>
      <c r="C1711" s="6" t="s">
        <v>670</v>
      </c>
      <c r="D1711" s="17">
        <v>616218443</v>
      </c>
      <c r="E1711" s="6" t="s">
        <v>19</v>
      </c>
      <c r="F1711" s="6" t="str">
        <f>IF(E1711="BUY", "SELL", IF(E1711="SELL", "BUY", ""))</f>
        <v>BUY</v>
      </c>
      <c r="G1711" s="7">
        <v>178.509995</v>
      </c>
      <c r="H1711" s="7">
        <v>1000</v>
      </c>
      <c r="I1711" s="11">
        <v>44727</v>
      </c>
      <c r="J1711" s="9">
        <v>41.23</v>
      </c>
      <c r="K1711" s="9">
        <f t="shared" si="78"/>
        <v>230.96745927307876</v>
      </c>
      <c r="L1711" s="10">
        <f t="shared" si="79"/>
        <v>-0.76903254072692129</v>
      </c>
      <c r="M1711" s="10">
        <f t="shared" si="80"/>
        <v>0.76903254072692129</v>
      </c>
      <c r="N1711" s="6">
        <f>DATEDIF(A1711, I1711, "d")</f>
        <v>674</v>
      </c>
    </row>
    <row r="1712" spans="1:14" ht="14.25">
      <c r="A1712" s="5">
        <v>44054</v>
      </c>
      <c r="B1712" s="6" t="s">
        <v>2914</v>
      </c>
      <c r="C1712" s="6" t="s">
        <v>2915</v>
      </c>
      <c r="D1712" s="17">
        <v>169075260</v>
      </c>
      <c r="E1712" s="6" t="s">
        <v>19</v>
      </c>
      <c r="F1712" s="6" t="str">
        <f>IF(E1712="BUY", "SELL", IF(E1712="SELL", "BUY", ""))</f>
        <v>BUY</v>
      </c>
      <c r="G1712" s="7">
        <v>8.61</v>
      </c>
      <c r="H1712" s="7">
        <v>1000</v>
      </c>
      <c r="I1712" s="5">
        <v>44060</v>
      </c>
      <c r="J1712" s="9">
        <v>16.16</v>
      </c>
      <c r="K1712" s="9">
        <f t="shared" si="78"/>
        <v>1876.8873403019745</v>
      </c>
      <c r="L1712" s="10">
        <f t="shared" si="79"/>
        <v>0.87688734030197457</v>
      </c>
      <c r="M1712" s="10">
        <f t="shared" si="80"/>
        <v>-0.87688734030197457</v>
      </c>
      <c r="N1712" s="6">
        <f>DATEDIF(A1712, I1712, "d")</f>
        <v>6</v>
      </c>
    </row>
    <row r="1713" spans="1:14" ht="14.25">
      <c r="A1713" s="5">
        <v>44054</v>
      </c>
      <c r="B1713" s="6" t="s">
        <v>1001</v>
      </c>
      <c r="C1713" s="6" t="s">
        <v>1002</v>
      </c>
      <c r="D1713" s="17">
        <v>2747227592</v>
      </c>
      <c r="E1713" s="6" t="s">
        <v>16</v>
      </c>
      <c r="F1713" s="6" t="str">
        <f>IF(E1713="BUY", "SELL", IF(E1713="SELL", "BUY", ""))</f>
        <v>SELL</v>
      </c>
      <c r="G1713" s="7">
        <v>57.009998000000003</v>
      </c>
      <c r="H1713" s="7">
        <v>1000</v>
      </c>
      <c r="I1713" s="11">
        <v>44727</v>
      </c>
      <c r="J1713" s="9">
        <v>64.260002</v>
      </c>
      <c r="K1713" s="9">
        <f t="shared" si="78"/>
        <v>1127.1707464364408</v>
      </c>
      <c r="L1713" s="10">
        <f t="shared" si="79"/>
        <v>-0.12717074643644083</v>
      </c>
      <c r="M1713" s="10">
        <f t="shared" si="80"/>
        <v>0.12717074643644083</v>
      </c>
      <c r="N1713" s="6">
        <f>DATEDIF(A1713, I1713, "d")</f>
        <v>673</v>
      </c>
    </row>
    <row r="1714" spans="1:14" ht="14.25">
      <c r="A1714" s="5">
        <v>44055</v>
      </c>
      <c r="B1714" s="6" t="s">
        <v>2916</v>
      </c>
      <c r="C1714" s="6" t="s">
        <v>2917</v>
      </c>
      <c r="D1714" s="17">
        <v>2979843640</v>
      </c>
      <c r="E1714" s="6" t="s">
        <v>16</v>
      </c>
      <c r="F1714" s="6" t="str">
        <f>IF(E1714="BUY", "SELL", IF(E1714="SELL", "BUY", ""))</f>
        <v>SELL</v>
      </c>
      <c r="G1714" s="7">
        <v>15.11</v>
      </c>
      <c r="H1714" s="7">
        <v>1000</v>
      </c>
      <c r="I1714" s="5">
        <v>44232</v>
      </c>
      <c r="J1714" s="9">
        <v>65.97</v>
      </c>
      <c r="K1714" s="9">
        <f t="shared" si="78"/>
        <v>4365.9827928524155</v>
      </c>
      <c r="L1714" s="10">
        <f t="shared" si="79"/>
        <v>-3.3659827928524155</v>
      </c>
      <c r="M1714" s="10">
        <f t="shared" si="80"/>
        <v>3.3659827928524155</v>
      </c>
      <c r="N1714" s="6">
        <f>DATEDIF(A1714, I1714, "d")</f>
        <v>177</v>
      </c>
    </row>
    <row r="1715" spans="1:14" ht="14.25">
      <c r="A1715" s="5">
        <v>44055</v>
      </c>
      <c r="B1715" s="6" t="s">
        <v>2918</v>
      </c>
      <c r="C1715" s="6" t="s">
        <v>2919</v>
      </c>
      <c r="D1715" s="17">
        <v>244456709</v>
      </c>
      <c r="E1715" s="6" t="s">
        <v>19</v>
      </c>
      <c r="F1715" s="6" t="str">
        <f>IF(E1715="BUY", "SELL", IF(E1715="SELL", "BUY", ""))</f>
        <v>BUY</v>
      </c>
      <c r="G1715" s="7">
        <v>8.68</v>
      </c>
      <c r="H1715" s="7">
        <v>1000</v>
      </c>
      <c r="I1715" s="11">
        <v>44727</v>
      </c>
      <c r="J1715" s="9">
        <v>2.4900000000000002</v>
      </c>
      <c r="K1715" s="9">
        <f t="shared" si="78"/>
        <v>286.86635944700464</v>
      </c>
      <c r="L1715" s="10">
        <f t="shared" si="79"/>
        <v>-0.71313364055299533</v>
      </c>
      <c r="M1715" s="10">
        <f t="shared" si="80"/>
        <v>0.71313364055299533</v>
      </c>
      <c r="N1715" s="6">
        <f>DATEDIF(A1715, I1715, "d")</f>
        <v>672</v>
      </c>
    </row>
    <row r="1716" spans="1:14" ht="14.25">
      <c r="A1716" s="11">
        <v>44055</v>
      </c>
      <c r="B1716" s="6" t="s">
        <v>625</v>
      </c>
      <c r="C1716" s="6" t="s">
        <v>626</v>
      </c>
      <c r="D1716" s="17">
        <v>418240970</v>
      </c>
      <c r="E1716" s="13" t="s">
        <v>19</v>
      </c>
      <c r="F1716" s="12" t="str">
        <f>IF(E1716="BUY", "SELL", IF(E1716="SELL", "BUY", ""))</f>
        <v>BUY</v>
      </c>
      <c r="G1716" s="7">
        <v>24.827414999999998</v>
      </c>
      <c r="H1716" s="7">
        <v>1000</v>
      </c>
      <c r="I1716" s="11">
        <v>44413</v>
      </c>
      <c r="J1716" s="9">
        <v>47.150246000000003</v>
      </c>
      <c r="K1716" s="9">
        <f t="shared" si="78"/>
        <v>1899.1202265721181</v>
      </c>
      <c r="L1716" s="10">
        <f t="shared" si="79"/>
        <v>0.8991202265721181</v>
      </c>
      <c r="M1716" s="10">
        <f t="shared" si="80"/>
        <v>-0.8991202265721181</v>
      </c>
      <c r="N1716" s="6">
        <f>DATEDIF(A1716, I1716, "d")</f>
        <v>358</v>
      </c>
    </row>
    <row r="1717" spans="1:14" ht="14.25">
      <c r="A1717" s="5">
        <v>44056</v>
      </c>
      <c r="B1717" s="6" t="s">
        <v>2920</v>
      </c>
      <c r="C1717" s="6" t="s">
        <v>2921</v>
      </c>
      <c r="D1717" s="17">
        <v>5379340395</v>
      </c>
      <c r="E1717" s="6" t="s">
        <v>16</v>
      </c>
      <c r="F1717" s="6" t="str">
        <f>IF(E1717="BUY", "SELL", IF(E1717="SELL", "BUY", ""))</f>
        <v>SELL</v>
      </c>
      <c r="G1717" s="7">
        <v>26.309999000000001</v>
      </c>
      <c r="H1717" s="7">
        <v>1000</v>
      </c>
      <c r="I1717" s="11">
        <v>44727</v>
      </c>
      <c r="J1717" s="9">
        <v>56.009998000000003</v>
      </c>
      <c r="K1717" s="9">
        <f t="shared" si="78"/>
        <v>2128.8483515335747</v>
      </c>
      <c r="L1717" s="10">
        <f t="shared" si="79"/>
        <v>-1.1288483515335748</v>
      </c>
      <c r="M1717" s="10">
        <f t="shared" si="80"/>
        <v>1.1288483515335748</v>
      </c>
      <c r="N1717" s="6">
        <f>DATEDIF(A1717, I1717, "d")</f>
        <v>671</v>
      </c>
    </row>
    <row r="1718" spans="1:14" ht="14.25">
      <c r="A1718" s="5">
        <v>44056</v>
      </c>
      <c r="B1718" s="6" t="s">
        <v>2922</v>
      </c>
      <c r="C1718" s="6" t="s">
        <v>2923</v>
      </c>
      <c r="D1718" s="17">
        <v>4682425401</v>
      </c>
      <c r="E1718" s="6" t="s">
        <v>16</v>
      </c>
      <c r="F1718" s="6" t="str">
        <f>IF(E1718="BUY", "SELL", IF(E1718="SELL", "BUY", ""))</f>
        <v>SELL</v>
      </c>
      <c r="G1718" s="7">
        <v>35.560001</v>
      </c>
      <c r="H1718" s="7">
        <v>1000</v>
      </c>
      <c r="I1718" s="11">
        <v>44727</v>
      </c>
      <c r="J1718" s="9">
        <v>18.34</v>
      </c>
      <c r="K1718" s="9">
        <f t="shared" si="78"/>
        <v>515.74801699246302</v>
      </c>
      <c r="L1718" s="10">
        <f t="shared" si="79"/>
        <v>0.48425198300753697</v>
      </c>
      <c r="M1718" s="10">
        <f t="shared" si="80"/>
        <v>-0.48425198300753697</v>
      </c>
      <c r="N1718" s="6">
        <f>DATEDIF(A1718, I1718, "d")</f>
        <v>671</v>
      </c>
    </row>
    <row r="1719" spans="1:14" ht="14.25">
      <c r="A1719" s="5">
        <v>44056</v>
      </c>
      <c r="B1719" s="6" t="s">
        <v>2924</v>
      </c>
      <c r="C1719" s="6" t="s">
        <v>2925</v>
      </c>
      <c r="D1719" s="17">
        <v>1028930944</v>
      </c>
      <c r="E1719" s="6" t="s">
        <v>19</v>
      </c>
      <c r="F1719" s="6" t="str">
        <f>IF(E1719="BUY", "SELL", IF(E1719="SELL", "BUY", ""))</f>
        <v>BUY</v>
      </c>
      <c r="G1719" s="7">
        <v>9.91</v>
      </c>
      <c r="H1719" s="7">
        <v>1000</v>
      </c>
      <c r="I1719" s="11">
        <v>44501</v>
      </c>
      <c r="J1719" s="9">
        <v>21.190000999999999</v>
      </c>
      <c r="K1719" s="9">
        <f t="shared" si="78"/>
        <v>2138.2442986881933</v>
      </c>
      <c r="L1719" s="10">
        <f t="shared" si="79"/>
        <v>1.1382442986881933</v>
      </c>
      <c r="M1719" s="10">
        <f t="shared" si="80"/>
        <v>-1.1382442986881933</v>
      </c>
      <c r="N1719" s="6">
        <f>DATEDIF(A1719, I1719, "d")</f>
        <v>445</v>
      </c>
    </row>
    <row r="1720" spans="1:14" ht="14.25">
      <c r="A1720" s="5">
        <v>44060</v>
      </c>
      <c r="B1720" s="6" t="s">
        <v>2914</v>
      </c>
      <c r="C1720" s="6" t="s">
        <v>2915</v>
      </c>
      <c r="D1720" s="17">
        <v>169075260</v>
      </c>
      <c r="E1720" s="6" t="s">
        <v>16</v>
      </c>
      <c r="F1720" s="6" t="str">
        <f>IF(E1720="BUY", "SELL", IF(E1720="SELL", "BUY", ""))</f>
        <v>SELL</v>
      </c>
      <c r="G1720" s="7">
        <v>16.16</v>
      </c>
      <c r="H1720" s="7">
        <v>1000</v>
      </c>
      <c r="I1720" s="5">
        <v>44167</v>
      </c>
      <c r="J1720" s="9">
        <v>35.43</v>
      </c>
      <c r="K1720" s="9">
        <f t="shared" si="78"/>
        <v>2192.4504950495048</v>
      </c>
      <c r="L1720" s="10">
        <f t="shared" si="79"/>
        <v>-1.1924504950495047</v>
      </c>
      <c r="M1720" s="10">
        <f t="shared" si="80"/>
        <v>1.1924504950495047</v>
      </c>
      <c r="N1720" s="6">
        <f>DATEDIF(A1720, I1720, "d")</f>
        <v>107</v>
      </c>
    </row>
    <row r="1721" spans="1:14" ht="14.25">
      <c r="A1721" s="5">
        <v>44061</v>
      </c>
      <c r="B1721" s="6" t="s">
        <v>721</v>
      </c>
      <c r="C1721" s="6" t="s">
        <v>722</v>
      </c>
      <c r="D1721" s="17">
        <v>1884947716</v>
      </c>
      <c r="E1721" s="6" t="s">
        <v>19</v>
      </c>
      <c r="F1721" s="6" t="str">
        <f>IF(E1721="BUY", "SELL", IF(E1721="SELL", "BUY", ""))</f>
        <v>BUY</v>
      </c>
      <c r="G1721" s="7">
        <v>106.09380299999999</v>
      </c>
      <c r="H1721" s="7">
        <v>1000</v>
      </c>
      <c r="I1721" s="11">
        <v>44116</v>
      </c>
      <c r="J1721" s="9">
        <v>106.28331799999999</v>
      </c>
      <c r="K1721" s="9">
        <f t="shared" si="78"/>
        <v>1001.7862966039592</v>
      </c>
      <c r="L1721" s="10">
        <f t="shared" si="79"/>
        <v>1.7862966039591584E-3</v>
      </c>
      <c r="M1721" s="10">
        <f t="shared" si="80"/>
        <v>-1.7862966039591584E-3</v>
      </c>
      <c r="N1721" s="6">
        <f>DATEDIF(A1721, I1721, "d")</f>
        <v>55</v>
      </c>
    </row>
    <row r="1722" spans="1:14" ht="14.25">
      <c r="A1722" s="5">
        <v>44061</v>
      </c>
      <c r="B1722" s="6" t="s">
        <v>661</v>
      </c>
      <c r="C1722" s="6" t="s">
        <v>662</v>
      </c>
      <c r="D1722" s="17">
        <v>1511406816</v>
      </c>
      <c r="E1722" s="6" t="s">
        <v>16</v>
      </c>
      <c r="F1722" s="6" t="str">
        <f>IF(E1722="BUY", "SELL", IF(E1722="SELL", "BUY", ""))</f>
        <v>SELL</v>
      </c>
      <c r="G1722" s="7">
        <v>37.720001000000003</v>
      </c>
      <c r="H1722" s="7">
        <v>1000</v>
      </c>
      <c r="I1722" s="11">
        <v>44727</v>
      </c>
      <c r="J1722" s="9">
        <v>26.459999</v>
      </c>
      <c r="K1722" s="9">
        <f t="shared" si="78"/>
        <v>701.48457843360075</v>
      </c>
      <c r="L1722" s="10">
        <f t="shared" si="79"/>
        <v>0.29851542156639926</v>
      </c>
      <c r="M1722" s="10">
        <f t="shared" si="80"/>
        <v>-0.29851542156639926</v>
      </c>
      <c r="N1722" s="6">
        <f>DATEDIF(A1722, I1722, "d")</f>
        <v>666</v>
      </c>
    </row>
    <row r="1723" spans="1:14" ht="14.25">
      <c r="A1723" s="5">
        <v>44062</v>
      </c>
      <c r="B1723" s="6" t="s">
        <v>517</v>
      </c>
      <c r="C1723" s="6" t="s">
        <v>518</v>
      </c>
      <c r="D1723" s="17">
        <v>252174003</v>
      </c>
      <c r="E1723" s="6" t="s">
        <v>16</v>
      </c>
      <c r="F1723" s="6" t="str">
        <f>IF(E1723="BUY", "SELL", IF(E1723="SELL", "BUY", ""))</f>
        <v>SELL</v>
      </c>
      <c r="G1723" s="7">
        <v>29.171119999999998</v>
      </c>
      <c r="H1723" s="7">
        <v>1000</v>
      </c>
      <c r="I1723" s="11">
        <v>44727</v>
      </c>
      <c r="J1723" s="9">
        <v>20.235541999999999</v>
      </c>
      <c r="K1723" s="9">
        <f t="shared" si="78"/>
        <v>693.68409577691909</v>
      </c>
      <c r="L1723" s="10">
        <f t="shared" si="79"/>
        <v>0.30631590422308091</v>
      </c>
      <c r="M1723" s="10">
        <f t="shared" si="80"/>
        <v>-0.30631590422308091</v>
      </c>
      <c r="N1723" s="6">
        <f>DATEDIF(A1723, I1723, "d")</f>
        <v>665</v>
      </c>
    </row>
    <row r="1724" spans="1:14" ht="14.25">
      <c r="A1724" s="11">
        <v>44062</v>
      </c>
      <c r="B1724" s="6" t="s">
        <v>1380</v>
      </c>
      <c r="C1724" s="6" t="s">
        <v>1381</v>
      </c>
      <c r="D1724" s="17">
        <v>229999484</v>
      </c>
      <c r="E1724" s="13" t="s">
        <v>19</v>
      </c>
      <c r="F1724" s="12" t="str">
        <f>IF(E1724="BUY", "SELL", IF(E1724="SELL", "BUY", ""))</f>
        <v>BUY</v>
      </c>
      <c r="G1724" s="7">
        <v>39.32</v>
      </c>
      <c r="H1724" s="7">
        <v>1000</v>
      </c>
      <c r="I1724" s="11">
        <v>44727</v>
      </c>
      <c r="J1724" s="9">
        <v>8.4600000000000009</v>
      </c>
      <c r="K1724" s="9">
        <f t="shared" si="78"/>
        <v>215.15768056968466</v>
      </c>
      <c r="L1724" s="10">
        <f t="shared" si="79"/>
        <v>-0.78484231943031535</v>
      </c>
      <c r="M1724" s="10">
        <f t="shared" si="80"/>
        <v>0.78484231943031535</v>
      </c>
      <c r="N1724" s="6">
        <f>DATEDIF(A1724, I1724, "d")</f>
        <v>665</v>
      </c>
    </row>
    <row r="1725" spans="1:14" ht="14.25">
      <c r="A1725" s="5">
        <v>44063</v>
      </c>
      <c r="B1725" s="6" t="s">
        <v>678</v>
      </c>
      <c r="C1725" s="6" t="s">
        <v>679</v>
      </c>
      <c r="D1725" s="17">
        <v>9819059159</v>
      </c>
      <c r="E1725" s="6" t="s">
        <v>19</v>
      </c>
      <c r="F1725" s="6" t="str">
        <f>IF(E1725="BUY", "SELL", IF(E1725="SELL", "BUY", ""))</f>
        <v>BUY</v>
      </c>
      <c r="G1725" s="7">
        <v>12.5</v>
      </c>
      <c r="H1725" s="7">
        <v>1000</v>
      </c>
      <c r="I1725" s="11">
        <v>44727</v>
      </c>
      <c r="J1725" s="9">
        <v>13.31</v>
      </c>
      <c r="K1725" s="9">
        <f t="shared" si="78"/>
        <v>1064.8</v>
      </c>
      <c r="L1725" s="10">
        <f t="shared" si="79"/>
        <v>6.4799999999999955E-2</v>
      </c>
      <c r="M1725" s="10">
        <f t="shared" si="80"/>
        <v>-6.4799999999999955E-2</v>
      </c>
      <c r="N1725" s="6">
        <f>DATEDIF(A1725, I1725, "d")</f>
        <v>664</v>
      </c>
    </row>
    <row r="1726" spans="1:14" ht="14.25">
      <c r="A1726" s="5">
        <v>44063</v>
      </c>
      <c r="B1726" s="6" t="s">
        <v>2224</v>
      </c>
      <c r="C1726" s="6" t="s">
        <v>2225</v>
      </c>
      <c r="D1726" s="17">
        <v>9313114836</v>
      </c>
      <c r="E1726" s="6" t="s">
        <v>16</v>
      </c>
      <c r="F1726" s="6" t="str">
        <f>IF(E1726="BUY", "SELL", IF(E1726="SELL", "BUY", ""))</f>
        <v>SELL</v>
      </c>
      <c r="G1726" s="7">
        <v>44.459999000000003</v>
      </c>
      <c r="H1726" s="7">
        <v>1000</v>
      </c>
      <c r="I1726" s="11">
        <v>44727</v>
      </c>
      <c r="J1726" s="9">
        <v>59.299999</v>
      </c>
      <c r="K1726" s="9">
        <f t="shared" si="78"/>
        <v>1333.7831833959328</v>
      </c>
      <c r="L1726" s="10">
        <f t="shared" si="79"/>
        <v>-0.33378318339593283</v>
      </c>
      <c r="M1726" s="10">
        <f t="shared" si="80"/>
        <v>0.33378318339593283</v>
      </c>
      <c r="N1726" s="6">
        <f>DATEDIF(A1726, I1726, "d")</f>
        <v>664</v>
      </c>
    </row>
    <row r="1727" spans="1:14" ht="14.25">
      <c r="A1727" s="5">
        <v>44063</v>
      </c>
      <c r="B1727" s="6" t="s">
        <v>2932</v>
      </c>
      <c r="C1727" s="6" t="s">
        <v>2933</v>
      </c>
      <c r="D1727" s="17">
        <v>365585000</v>
      </c>
      <c r="E1727" s="6" t="s">
        <v>19</v>
      </c>
      <c r="F1727" s="6" t="str">
        <f>IF(E1727="BUY", "SELL", IF(E1727="SELL", "BUY", ""))</f>
        <v>BUY</v>
      </c>
      <c r="G1727" s="7">
        <v>17.18</v>
      </c>
      <c r="H1727" s="7">
        <v>1000</v>
      </c>
      <c r="I1727" s="11">
        <v>44727</v>
      </c>
      <c r="J1727" s="9">
        <v>11.78</v>
      </c>
      <c r="K1727" s="9">
        <f t="shared" si="78"/>
        <v>685.6810244470314</v>
      </c>
      <c r="L1727" s="10">
        <f t="shared" si="79"/>
        <v>-0.31431897555296862</v>
      </c>
      <c r="M1727" s="10">
        <f t="shared" si="80"/>
        <v>0.31431897555296862</v>
      </c>
      <c r="N1727" s="6">
        <f>DATEDIF(A1727, I1727, "d")</f>
        <v>664</v>
      </c>
    </row>
    <row r="1728" spans="1:14" ht="14.25">
      <c r="A1728" s="5">
        <v>44067</v>
      </c>
      <c r="B1728" s="6" t="s">
        <v>1704</v>
      </c>
      <c r="C1728" s="6" t="s">
        <v>1705</v>
      </c>
      <c r="D1728" s="17">
        <v>189256600</v>
      </c>
      <c r="E1728" s="6" t="s">
        <v>16</v>
      </c>
      <c r="F1728" s="6" t="str">
        <f>IF(E1728="BUY", "SELL", IF(E1728="SELL", "BUY", ""))</f>
        <v>SELL</v>
      </c>
      <c r="G1728" s="7">
        <v>14.19</v>
      </c>
      <c r="H1728" s="7">
        <v>1000</v>
      </c>
      <c r="I1728" s="5">
        <v>44420</v>
      </c>
      <c r="J1728" s="9">
        <v>4.82</v>
      </c>
      <c r="K1728" s="9">
        <f t="shared" si="78"/>
        <v>339.67582804792107</v>
      </c>
      <c r="L1728" s="10">
        <f t="shared" si="79"/>
        <v>0.66032417195207893</v>
      </c>
      <c r="M1728" s="10">
        <f t="shared" si="80"/>
        <v>-0.66032417195207893</v>
      </c>
      <c r="N1728" s="6">
        <f>DATEDIF(A1728, I1728, "d")</f>
        <v>353</v>
      </c>
    </row>
    <row r="1729" spans="1:14" ht="14.25">
      <c r="A1729" s="5">
        <v>44067</v>
      </c>
      <c r="B1729" s="6" t="s">
        <v>2456</v>
      </c>
      <c r="C1729" s="6" t="s">
        <v>2457</v>
      </c>
      <c r="D1729" s="17">
        <v>5188639887</v>
      </c>
      <c r="E1729" s="6" t="s">
        <v>16</v>
      </c>
      <c r="F1729" s="6" t="str">
        <f>IF(E1729="BUY", "SELL", IF(E1729="SELL", "BUY", ""))</f>
        <v>SELL</v>
      </c>
      <c r="G1729" s="7">
        <v>12.34</v>
      </c>
      <c r="H1729" s="7">
        <v>1000</v>
      </c>
      <c r="I1729" s="5">
        <v>44291</v>
      </c>
      <c r="J1729" s="9">
        <v>33.439999</v>
      </c>
      <c r="K1729" s="9">
        <f t="shared" si="78"/>
        <v>2709.8864667747162</v>
      </c>
      <c r="L1729" s="10">
        <f t="shared" si="79"/>
        <v>-1.7098864667747162</v>
      </c>
      <c r="M1729" s="10">
        <f t="shared" si="80"/>
        <v>1.7098864667747162</v>
      </c>
      <c r="N1729" s="6">
        <f>DATEDIF(A1729, I1729, "d")</f>
        <v>224</v>
      </c>
    </row>
    <row r="1730" spans="1:14" ht="14.25">
      <c r="A1730" s="5">
        <v>44068</v>
      </c>
      <c r="B1730" s="6" t="s">
        <v>241</v>
      </c>
      <c r="C1730" s="6" t="s">
        <v>242</v>
      </c>
      <c r="D1730" s="17">
        <v>7075072067</v>
      </c>
      <c r="E1730" s="6" t="s">
        <v>16</v>
      </c>
      <c r="F1730" s="6" t="str">
        <f>IF(E1730="BUY", "SELL", IF(E1730="SELL", "BUY", ""))</f>
        <v>SELL</v>
      </c>
      <c r="G1730" s="7">
        <v>16.75</v>
      </c>
      <c r="H1730" s="7">
        <v>1000</v>
      </c>
      <c r="I1730" s="5">
        <v>44117</v>
      </c>
      <c r="J1730" s="9">
        <v>16.59</v>
      </c>
      <c r="K1730" s="9">
        <f t="shared" si="78"/>
        <v>990.44776119402991</v>
      </c>
      <c r="L1730" s="10">
        <f t="shared" si="79"/>
        <v>9.5522388059700921E-3</v>
      </c>
      <c r="M1730" s="10">
        <f t="shared" si="80"/>
        <v>-9.5522388059700921E-3</v>
      </c>
      <c r="N1730" s="6">
        <f>DATEDIF(A1730, I1730, "d")</f>
        <v>49</v>
      </c>
    </row>
    <row r="1731" spans="1:14" ht="14.25">
      <c r="A1731" s="5">
        <v>44068</v>
      </c>
      <c r="B1731" s="6" t="s">
        <v>2657</v>
      </c>
      <c r="C1731" s="6" t="s">
        <v>2658</v>
      </c>
      <c r="D1731" s="17">
        <v>2483909373</v>
      </c>
      <c r="E1731" s="6" t="s">
        <v>19</v>
      </c>
      <c r="F1731" s="6" t="str">
        <f>IF(E1731="BUY", "SELL", IF(E1731="SELL", "BUY", ""))</f>
        <v>BUY</v>
      </c>
      <c r="G1731" s="7">
        <v>66.449996999999996</v>
      </c>
      <c r="H1731" s="7">
        <v>1000</v>
      </c>
      <c r="I1731" s="5">
        <v>44082</v>
      </c>
      <c r="J1731" s="9">
        <v>85.599997999999999</v>
      </c>
      <c r="K1731" s="9">
        <f t="shared" ref="K1731:K1794" si="81">(H1731/G1731)*J1731</f>
        <v>1288.1866345306232</v>
      </c>
      <c r="L1731" s="10">
        <f t="shared" ref="L1731:L1794" si="82">IF(F1731="BUY",(K1731-H1731)/H1731, IF(F1731="SELL", (H1731-K1731)/H1731, "Invalid"))</f>
        <v>0.28818663453062321</v>
      </c>
      <c r="M1731" s="10">
        <f t="shared" ref="M1731:M1794" si="83">IF(E1731="BUY",(K1731-H1731)/H1731,IF(E1731="SELL",(H1731-K1731)/H1731,""))</f>
        <v>-0.28818663453062321</v>
      </c>
      <c r="N1731" s="6">
        <f>DATEDIF(A1731, I1731, "d")</f>
        <v>14</v>
      </c>
    </row>
    <row r="1732" spans="1:14" ht="14.25">
      <c r="A1732" s="5">
        <v>44069</v>
      </c>
      <c r="B1732" s="6" t="s">
        <v>2936</v>
      </c>
      <c r="C1732" s="6" t="s">
        <v>2937</v>
      </c>
      <c r="D1732" s="17">
        <v>741750000</v>
      </c>
      <c r="E1732" s="6" t="s">
        <v>19</v>
      </c>
      <c r="F1732" s="6" t="str">
        <f>IF(E1732="BUY", "SELL", IF(E1732="SELL", "BUY", ""))</f>
        <v>BUY</v>
      </c>
      <c r="G1732" s="7">
        <v>10.52</v>
      </c>
      <c r="H1732" s="7">
        <v>1000</v>
      </c>
      <c r="I1732" s="11">
        <v>44215</v>
      </c>
      <c r="J1732" s="9">
        <v>10.65</v>
      </c>
      <c r="K1732" s="9">
        <f t="shared" si="81"/>
        <v>1012.3574144486694</v>
      </c>
      <c r="L1732" s="10">
        <f t="shared" si="82"/>
        <v>1.2357414448669375E-2</v>
      </c>
      <c r="M1732" s="10">
        <f t="shared" si="83"/>
        <v>-1.2357414448669375E-2</v>
      </c>
      <c r="N1732" s="6">
        <f>DATEDIF(A1732, I1732, "d")</f>
        <v>146</v>
      </c>
    </row>
    <row r="1733" spans="1:14" ht="14.25">
      <c r="A1733" s="5">
        <v>44069</v>
      </c>
      <c r="B1733" s="6" t="s">
        <v>2938</v>
      </c>
      <c r="C1733" s="6" t="s">
        <v>2939</v>
      </c>
      <c r="D1733" s="17">
        <v>142039375</v>
      </c>
      <c r="E1733" s="6" t="s">
        <v>16</v>
      </c>
      <c r="F1733" s="6" t="str">
        <f>IF(E1733="BUY", "SELL", IF(E1733="SELL", "BUY", ""))</f>
        <v>SELL</v>
      </c>
      <c r="G1733" s="7">
        <v>16.12</v>
      </c>
      <c r="H1733" s="7">
        <v>1000</v>
      </c>
      <c r="I1733" s="11">
        <v>44727</v>
      </c>
      <c r="J1733" s="9">
        <v>9.7799999999999994</v>
      </c>
      <c r="K1733" s="9">
        <f t="shared" si="81"/>
        <v>606.69975186104205</v>
      </c>
      <c r="L1733" s="10">
        <f t="shared" si="82"/>
        <v>0.39330024813895798</v>
      </c>
      <c r="M1733" s="10">
        <f t="shared" si="83"/>
        <v>-0.39330024813895798</v>
      </c>
      <c r="N1733" s="6">
        <f>DATEDIF(A1733, I1733, "d")</f>
        <v>658</v>
      </c>
    </row>
    <row r="1734" spans="1:14" ht="14.25">
      <c r="A1734" s="11">
        <v>44069</v>
      </c>
      <c r="B1734" s="6" t="s">
        <v>993</v>
      </c>
      <c r="C1734" s="6" t="s">
        <v>994</v>
      </c>
      <c r="D1734" s="17">
        <v>3313019372</v>
      </c>
      <c r="E1734" s="12" t="s">
        <v>16</v>
      </c>
      <c r="F1734" s="13" t="str">
        <f>IF(E1734="BUY", "SELL", IF(E1734="SELL", "BUY", ""))</f>
        <v>SELL</v>
      </c>
      <c r="G1734" s="7">
        <v>25.25</v>
      </c>
      <c r="H1734" s="7">
        <v>1000</v>
      </c>
      <c r="I1734" s="11">
        <v>44727</v>
      </c>
      <c r="J1734" s="9">
        <v>21.42</v>
      </c>
      <c r="K1734" s="9">
        <f t="shared" si="81"/>
        <v>848.3168316831684</v>
      </c>
      <c r="L1734" s="10">
        <f t="shared" si="82"/>
        <v>0.1516831683168316</v>
      </c>
      <c r="M1734" s="10">
        <f t="shared" si="83"/>
        <v>-0.1516831683168316</v>
      </c>
      <c r="N1734" s="6">
        <f>DATEDIF(A1734, I1734, "d")</f>
        <v>658</v>
      </c>
    </row>
    <row r="1735" spans="1:14" ht="14.25">
      <c r="A1735" s="5">
        <v>44082</v>
      </c>
      <c r="B1735" s="6" t="s">
        <v>2699</v>
      </c>
      <c r="C1735" s="6" t="s">
        <v>2700</v>
      </c>
      <c r="D1735" s="17">
        <v>214194435</v>
      </c>
      <c r="E1735" s="6" t="s">
        <v>19</v>
      </c>
      <c r="F1735" s="6" t="str">
        <f>IF(E1735="BUY", "SELL", IF(E1735="SELL", "BUY", ""))</f>
        <v>BUY</v>
      </c>
      <c r="G1735" s="7">
        <v>66.319999999999993</v>
      </c>
      <c r="H1735" s="7">
        <v>1000</v>
      </c>
      <c r="I1735" s="11">
        <v>44727</v>
      </c>
      <c r="J1735" s="9">
        <v>9.61</v>
      </c>
      <c r="K1735" s="9">
        <f t="shared" si="81"/>
        <v>144.90349819059108</v>
      </c>
      <c r="L1735" s="10">
        <f t="shared" si="82"/>
        <v>-0.85509650180940888</v>
      </c>
      <c r="M1735" s="10">
        <f t="shared" si="83"/>
        <v>0.85509650180940888</v>
      </c>
      <c r="N1735" s="6">
        <f>DATEDIF(A1735, I1735, "d")</f>
        <v>645</v>
      </c>
    </row>
    <row r="1736" spans="1:14" ht="14.25">
      <c r="A1736" s="5">
        <v>44082</v>
      </c>
      <c r="B1736" s="6" t="s">
        <v>2940</v>
      </c>
      <c r="C1736" s="6" t="s">
        <v>2941</v>
      </c>
      <c r="D1736" s="17">
        <v>807223800</v>
      </c>
      <c r="E1736" s="6" t="s">
        <v>16</v>
      </c>
      <c r="F1736" s="6" t="str">
        <f>IF(E1736="BUY", "SELL", IF(E1736="SELL", "BUY", ""))</f>
        <v>SELL</v>
      </c>
      <c r="G1736" s="7">
        <v>33.391285000000003</v>
      </c>
      <c r="H1736" s="7">
        <v>1000</v>
      </c>
      <c r="I1736" s="11">
        <v>44727</v>
      </c>
      <c r="J1736" s="9">
        <v>61.018089000000003</v>
      </c>
      <c r="K1736" s="9">
        <f t="shared" si="81"/>
        <v>1827.3657033564298</v>
      </c>
      <c r="L1736" s="10">
        <f t="shared" si="82"/>
        <v>-0.82736570335642978</v>
      </c>
      <c r="M1736" s="10">
        <f t="shared" si="83"/>
        <v>0.82736570335642978</v>
      </c>
      <c r="N1736" s="6">
        <f>DATEDIF(A1736, I1736, "d")</f>
        <v>645</v>
      </c>
    </row>
    <row r="1737" spans="1:14" ht="14.25">
      <c r="A1737" s="5">
        <v>44082</v>
      </c>
      <c r="B1737" s="6" t="s">
        <v>2412</v>
      </c>
      <c r="C1737" s="6" t="s">
        <v>2413</v>
      </c>
      <c r="D1737" s="17">
        <v>498128201</v>
      </c>
      <c r="E1737" s="6" t="s">
        <v>19</v>
      </c>
      <c r="F1737" s="6" t="str">
        <f>IF(E1737="BUY", "SELL", IF(E1737="SELL", "BUY", ""))</f>
        <v>BUY</v>
      </c>
      <c r="G1737" s="7">
        <v>24.16</v>
      </c>
      <c r="H1737" s="7">
        <v>1000</v>
      </c>
      <c r="I1737" s="11">
        <v>44665</v>
      </c>
      <c r="J1737" s="9">
        <v>13.4</v>
      </c>
      <c r="K1737" s="9">
        <f t="shared" si="81"/>
        <v>554.63576158940407</v>
      </c>
      <c r="L1737" s="10">
        <f t="shared" si="82"/>
        <v>-0.44536423841059591</v>
      </c>
      <c r="M1737" s="10">
        <f t="shared" si="83"/>
        <v>0.44536423841059591</v>
      </c>
      <c r="N1737" s="6">
        <f>DATEDIF(A1737, I1737, "d")</f>
        <v>583</v>
      </c>
    </row>
    <row r="1738" spans="1:14" ht="14.25">
      <c r="A1738" s="5">
        <v>44082</v>
      </c>
      <c r="B1738" s="6" t="s">
        <v>2657</v>
      </c>
      <c r="C1738" s="6" t="s">
        <v>2658</v>
      </c>
      <c r="D1738" s="17">
        <v>2483909373</v>
      </c>
      <c r="E1738" s="6" t="s">
        <v>16</v>
      </c>
      <c r="F1738" s="6" t="str">
        <f>IF(E1738="BUY", "SELL", IF(E1738="SELL", "BUY", ""))</f>
        <v>SELL</v>
      </c>
      <c r="G1738" s="7">
        <v>85.599997999999999</v>
      </c>
      <c r="H1738" s="7">
        <v>1000</v>
      </c>
      <c r="I1738" s="5">
        <v>44091</v>
      </c>
      <c r="J1738" s="9">
        <v>85.199996999999996</v>
      </c>
      <c r="K1738" s="9">
        <f t="shared" si="81"/>
        <v>995.32709101231512</v>
      </c>
      <c r="L1738" s="10">
        <f t="shared" si="82"/>
        <v>4.6729089876848774E-3</v>
      </c>
      <c r="M1738" s="10">
        <f t="shared" si="83"/>
        <v>-4.6729089876848774E-3</v>
      </c>
      <c r="N1738" s="6">
        <f>DATEDIF(A1738, I1738, "d")</f>
        <v>9</v>
      </c>
    </row>
    <row r="1739" spans="1:14" ht="14.25">
      <c r="A1739" s="5">
        <v>44085</v>
      </c>
      <c r="B1739" s="6" t="s">
        <v>2946</v>
      </c>
      <c r="C1739" s="6" t="s">
        <v>2947</v>
      </c>
      <c r="D1739" s="17">
        <v>3641795000</v>
      </c>
      <c r="E1739" s="6" t="s">
        <v>16</v>
      </c>
      <c r="F1739" s="6" t="str">
        <f>IF(E1739="BUY", "SELL", IF(E1739="SELL", "BUY", ""))</f>
        <v>SELL</v>
      </c>
      <c r="G1739" s="7">
        <v>59.8</v>
      </c>
      <c r="H1739" s="7">
        <v>1000</v>
      </c>
      <c r="I1739" s="11">
        <v>44727</v>
      </c>
      <c r="J1739" s="9">
        <v>77.88</v>
      </c>
      <c r="K1739" s="9">
        <f t="shared" si="81"/>
        <v>1302.3411371237457</v>
      </c>
      <c r="L1739" s="10">
        <f t="shared" si="82"/>
        <v>-0.30234113712374572</v>
      </c>
      <c r="M1739" s="10">
        <f t="shared" si="83"/>
        <v>0.30234113712374572</v>
      </c>
      <c r="N1739" s="6">
        <f>DATEDIF(A1739, I1739, "d")</f>
        <v>642</v>
      </c>
    </row>
    <row r="1740" spans="1:14" ht="14.25">
      <c r="A1740" s="5">
        <v>44085</v>
      </c>
      <c r="B1740" s="6" t="s">
        <v>2948</v>
      </c>
      <c r="C1740" s="6" t="s">
        <v>2949</v>
      </c>
      <c r="D1740" s="17">
        <v>148325882</v>
      </c>
      <c r="E1740" s="6" t="s">
        <v>19</v>
      </c>
      <c r="F1740" s="6" t="str">
        <f>IF(E1740="BUY", "SELL", IF(E1740="SELL", "BUY", ""))</f>
        <v>BUY</v>
      </c>
      <c r="G1740" s="7">
        <v>18.120000999999998</v>
      </c>
      <c r="H1740" s="7">
        <v>1000</v>
      </c>
      <c r="I1740" s="11">
        <v>44727</v>
      </c>
      <c r="J1740" s="9">
        <v>26.6</v>
      </c>
      <c r="K1740" s="9">
        <f t="shared" si="81"/>
        <v>1467.9910889629643</v>
      </c>
      <c r="L1740" s="10">
        <f t="shared" si="82"/>
        <v>0.46799108896296432</v>
      </c>
      <c r="M1740" s="10">
        <f t="shared" si="83"/>
        <v>-0.46799108896296432</v>
      </c>
      <c r="N1740" s="6">
        <f>DATEDIF(A1740, I1740, "d")</f>
        <v>642</v>
      </c>
    </row>
    <row r="1741" spans="1:14" ht="14.25">
      <c r="A1741" s="5">
        <v>44085</v>
      </c>
      <c r="B1741" s="6" t="s">
        <v>2950</v>
      </c>
      <c r="C1741" s="6" t="s">
        <v>2951</v>
      </c>
      <c r="D1741" s="17">
        <v>245852100</v>
      </c>
      <c r="E1741" s="6" t="s">
        <v>19</v>
      </c>
      <c r="F1741" s="6" t="str">
        <f>IF(E1741="BUY", "SELL", IF(E1741="SELL", "BUY", ""))</f>
        <v>BUY</v>
      </c>
      <c r="G1741" s="7">
        <v>23.561700999999999</v>
      </c>
      <c r="H1741" s="7">
        <v>1000</v>
      </c>
      <c r="I1741" s="11">
        <v>44727</v>
      </c>
      <c r="J1741" s="9">
        <v>4.0185849999999999</v>
      </c>
      <c r="K1741" s="9">
        <f t="shared" si="81"/>
        <v>170.55581004104926</v>
      </c>
      <c r="L1741" s="10">
        <f t="shared" si="82"/>
        <v>-0.82944418995895075</v>
      </c>
      <c r="M1741" s="10">
        <f t="shared" si="83"/>
        <v>0.82944418995895075</v>
      </c>
      <c r="N1741" s="6">
        <f>DATEDIF(A1741, I1741, "d")</f>
        <v>642</v>
      </c>
    </row>
    <row r="1742" spans="1:14" ht="14.25">
      <c r="A1742" s="5">
        <v>44088</v>
      </c>
      <c r="B1742" s="6" t="s">
        <v>1396</v>
      </c>
      <c r="C1742" s="6" t="s">
        <v>1397</v>
      </c>
      <c r="D1742" s="17">
        <v>7121660000</v>
      </c>
      <c r="E1742" s="6" t="s">
        <v>19</v>
      </c>
      <c r="F1742" s="6" t="str">
        <f>IF(E1742="BUY", "SELL", IF(E1742="SELL", "BUY", ""))</f>
        <v>BUY</v>
      </c>
      <c r="G1742" s="7">
        <v>8.8978830000000002</v>
      </c>
      <c r="H1742" s="7">
        <v>1000</v>
      </c>
      <c r="I1742" s="5">
        <v>44218</v>
      </c>
      <c r="J1742" s="9">
        <v>13.385910000000001</v>
      </c>
      <c r="K1742" s="9">
        <f t="shared" si="81"/>
        <v>1504.3926740776428</v>
      </c>
      <c r="L1742" s="10">
        <f t="shared" si="82"/>
        <v>0.50439267407764288</v>
      </c>
      <c r="M1742" s="10">
        <f t="shared" si="83"/>
        <v>-0.50439267407764288</v>
      </c>
      <c r="N1742" s="6">
        <f>DATEDIF(A1742, I1742, "d")</f>
        <v>130</v>
      </c>
    </row>
    <row r="1743" spans="1:14" ht="14.25">
      <c r="A1743" s="5">
        <v>44088</v>
      </c>
      <c r="B1743" s="6" t="s">
        <v>2952</v>
      </c>
      <c r="C1743" s="6" t="s">
        <v>2953</v>
      </c>
      <c r="D1743" s="17">
        <v>3880316800</v>
      </c>
      <c r="E1743" s="6" t="s">
        <v>19</v>
      </c>
      <c r="F1743" s="6" t="str">
        <f>IF(E1743="BUY", "SELL", IF(E1743="SELL", "BUY", ""))</f>
        <v>BUY</v>
      </c>
      <c r="G1743" s="7">
        <v>192.60000600000001</v>
      </c>
      <c r="H1743" s="7">
        <v>1000</v>
      </c>
      <c r="I1743" s="11">
        <v>44727</v>
      </c>
      <c r="J1743" s="9">
        <v>9.3000000000000007</v>
      </c>
      <c r="K1743" s="9">
        <f t="shared" si="81"/>
        <v>48.286602857115177</v>
      </c>
      <c r="L1743" s="10">
        <f t="shared" si="82"/>
        <v>-0.95171339714288483</v>
      </c>
      <c r="M1743" s="10">
        <f t="shared" si="83"/>
        <v>0.95171339714288483</v>
      </c>
      <c r="N1743" s="6">
        <f>DATEDIF(A1743, I1743, "d")</f>
        <v>639</v>
      </c>
    </row>
    <row r="1744" spans="1:14" ht="14.25">
      <c r="A1744" s="5">
        <v>44088</v>
      </c>
      <c r="B1744" s="6" t="s">
        <v>2416</v>
      </c>
      <c r="C1744" s="6" t="s">
        <v>2417</v>
      </c>
      <c r="D1744" s="17">
        <v>8017892820</v>
      </c>
      <c r="E1744" s="6" t="s">
        <v>16</v>
      </c>
      <c r="F1744" s="6" t="str">
        <f>IF(E1744="BUY", "SELL", IF(E1744="SELL", "BUY", ""))</f>
        <v>SELL</v>
      </c>
      <c r="G1744" s="7">
        <v>16.550837000000001</v>
      </c>
      <c r="H1744" s="7">
        <v>1000</v>
      </c>
      <c r="I1744" s="11">
        <v>44727</v>
      </c>
      <c r="J1744" s="9">
        <v>31.706033999999999</v>
      </c>
      <c r="K1744" s="9">
        <f t="shared" si="81"/>
        <v>1915.6755637192243</v>
      </c>
      <c r="L1744" s="10">
        <f t="shared" si="82"/>
        <v>-0.91567556371922432</v>
      </c>
      <c r="M1744" s="10">
        <f t="shared" si="83"/>
        <v>0.91567556371922432</v>
      </c>
      <c r="N1744" s="6">
        <f>DATEDIF(A1744, I1744, "d")</f>
        <v>639</v>
      </c>
    </row>
    <row r="1745" spans="1:14" ht="14.25">
      <c r="A1745" s="5">
        <v>44089</v>
      </c>
      <c r="B1745" s="6" t="s">
        <v>1935</v>
      </c>
      <c r="C1745" s="6" t="s">
        <v>1936</v>
      </c>
      <c r="D1745" s="17">
        <v>1885043632</v>
      </c>
      <c r="E1745" s="6" t="s">
        <v>19</v>
      </c>
      <c r="F1745" s="6" t="str">
        <f>IF(E1745="BUY", "SELL", IF(E1745="SELL", "BUY", ""))</f>
        <v>BUY</v>
      </c>
      <c r="G1745" s="7">
        <v>14.819290000000001</v>
      </c>
      <c r="H1745" s="7">
        <v>1000</v>
      </c>
      <c r="I1745" s="11">
        <v>44727</v>
      </c>
      <c r="J1745" s="9">
        <v>27.262363000000001</v>
      </c>
      <c r="K1745" s="9">
        <f t="shared" si="81"/>
        <v>1839.653789081663</v>
      </c>
      <c r="L1745" s="10">
        <f t="shared" si="82"/>
        <v>0.83965378908166299</v>
      </c>
      <c r="M1745" s="10">
        <f t="shared" si="83"/>
        <v>-0.83965378908166299</v>
      </c>
      <c r="N1745" s="6">
        <f>DATEDIF(A1745, I1745, "d")</f>
        <v>638</v>
      </c>
    </row>
    <row r="1746" spans="1:14" ht="14.25">
      <c r="A1746" s="5">
        <v>44089</v>
      </c>
      <c r="B1746" s="6" t="s">
        <v>2954</v>
      </c>
      <c r="C1746" s="6" t="s">
        <v>2955</v>
      </c>
      <c r="D1746" s="17">
        <v>378468018</v>
      </c>
      <c r="E1746" s="6" t="s">
        <v>19</v>
      </c>
      <c r="F1746" s="6" t="str">
        <f>IF(E1746="BUY", "SELL", IF(E1746="SELL", "BUY", ""))</f>
        <v>BUY</v>
      </c>
      <c r="G1746" s="7">
        <v>6.23</v>
      </c>
      <c r="H1746" s="7">
        <v>1000</v>
      </c>
      <c r="I1746" s="11">
        <v>44727</v>
      </c>
      <c r="J1746" s="9">
        <v>5.28</v>
      </c>
      <c r="K1746" s="9">
        <f t="shared" si="81"/>
        <v>847.51203852327444</v>
      </c>
      <c r="L1746" s="10">
        <f t="shared" si="82"/>
        <v>-0.15248796147672555</v>
      </c>
      <c r="M1746" s="10">
        <f t="shared" si="83"/>
        <v>0.15248796147672555</v>
      </c>
      <c r="N1746" s="6">
        <f>DATEDIF(A1746, I1746, "d")</f>
        <v>638</v>
      </c>
    </row>
    <row r="1747" spans="1:14" ht="14.25">
      <c r="A1747" s="5">
        <v>44089</v>
      </c>
      <c r="B1747" s="6" t="s">
        <v>2956</v>
      </c>
      <c r="C1747" s="6" t="s">
        <v>2957</v>
      </c>
      <c r="D1747" s="17">
        <v>485005400</v>
      </c>
      <c r="E1747" s="6" t="s">
        <v>19</v>
      </c>
      <c r="F1747" s="6" t="str">
        <f>IF(E1747="BUY", "SELL", IF(E1747="SELL", "BUY", ""))</f>
        <v>BUY</v>
      </c>
      <c r="G1747" s="7">
        <v>18.399999999999999</v>
      </c>
      <c r="H1747" s="7">
        <v>1000</v>
      </c>
      <c r="I1747" s="11">
        <v>44727</v>
      </c>
      <c r="J1747" s="9">
        <v>6.72</v>
      </c>
      <c r="K1747" s="9">
        <f t="shared" si="81"/>
        <v>365.21739130434781</v>
      </c>
      <c r="L1747" s="10">
        <f t="shared" si="82"/>
        <v>-0.63478260869565228</v>
      </c>
      <c r="M1747" s="10">
        <f t="shared" si="83"/>
        <v>0.63478260869565228</v>
      </c>
      <c r="N1747" s="6">
        <f>DATEDIF(A1747, I1747, "d")</f>
        <v>638</v>
      </c>
    </row>
    <row r="1748" spans="1:14" ht="14.25">
      <c r="A1748" s="11">
        <v>44089</v>
      </c>
      <c r="B1748" s="6" t="s">
        <v>2884</v>
      </c>
      <c r="C1748" s="6" t="s">
        <v>2885</v>
      </c>
      <c r="D1748" s="17">
        <v>166378909</v>
      </c>
      <c r="E1748" s="13" t="s">
        <v>19</v>
      </c>
      <c r="F1748" s="12" t="str">
        <f>IF(E1748="BUY", "SELL", IF(E1748="SELL", "BUY", ""))</f>
        <v>BUY</v>
      </c>
      <c r="G1748" s="7">
        <v>25.35</v>
      </c>
      <c r="H1748" s="7">
        <v>1000</v>
      </c>
      <c r="I1748" s="11">
        <v>44154</v>
      </c>
      <c r="J1748" s="9">
        <v>22.780000999999999</v>
      </c>
      <c r="K1748" s="9">
        <f t="shared" si="81"/>
        <v>898.61936883629176</v>
      </c>
      <c r="L1748" s="10">
        <f t="shared" si="82"/>
        <v>-0.10138063116370824</v>
      </c>
      <c r="M1748" s="10">
        <f t="shared" si="83"/>
        <v>0.10138063116370824</v>
      </c>
      <c r="N1748" s="6">
        <f>DATEDIF(A1748, I1748, "d")</f>
        <v>65</v>
      </c>
    </row>
    <row r="1749" spans="1:14" ht="14.25">
      <c r="A1749" s="5">
        <v>44090</v>
      </c>
      <c r="B1749" s="6" t="s">
        <v>1887</v>
      </c>
      <c r="C1749" s="6" t="s">
        <v>1888</v>
      </c>
      <c r="D1749" s="17">
        <v>2011262723</v>
      </c>
      <c r="E1749" s="6" t="s">
        <v>16</v>
      </c>
      <c r="F1749" s="6" t="str">
        <f>IF(E1749="BUY", "SELL", IF(E1749="SELL", "BUY", ""))</f>
        <v>SELL</v>
      </c>
      <c r="G1749" s="7">
        <v>108.489998</v>
      </c>
      <c r="H1749" s="7">
        <v>1000</v>
      </c>
      <c r="I1749" s="5">
        <v>44567</v>
      </c>
      <c r="J1749" s="9">
        <v>57.889999000000003</v>
      </c>
      <c r="K1749" s="9">
        <f t="shared" si="81"/>
        <v>533.59756721536667</v>
      </c>
      <c r="L1749" s="10">
        <f t="shared" si="82"/>
        <v>0.46640243278463334</v>
      </c>
      <c r="M1749" s="10">
        <f t="shared" si="83"/>
        <v>-0.46640243278463334</v>
      </c>
      <c r="N1749" s="6">
        <f>DATEDIF(A1749, I1749, "d")</f>
        <v>477</v>
      </c>
    </row>
    <row r="1750" spans="1:14" ht="14.25">
      <c r="A1750" s="5">
        <v>44090</v>
      </c>
      <c r="B1750" s="6" t="s">
        <v>629</v>
      </c>
      <c r="C1750" s="6" t="s">
        <v>630</v>
      </c>
      <c r="D1750" s="17">
        <v>4371724141</v>
      </c>
      <c r="E1750" s="6" t="s">
        <v>16</v>
      </c>
      <c r="F1750" s="6" t="str">
        <f>IF(E1750="BUY", "SELL", IF(E1750="SELL", "BUY", ""))</f>
        <v>SELL</v>
      </c>
      <c r="G1750" s="7">
        <v>18.049999</v>
      </c>
      <c r="H1750" s="7">
        <v>1000</v>
      </c>
      <c r="I1750" s="11">
        <v>44727</v>
      </c>
      <c r="J1750" s="9">
        <v>23.9</v>
      </c>
      <c r="K1750" s="9">
        <f t="shared" si="81"/>
        <v>1324.099796349019</v>
      </c>
      <c r="L1750" s="10">
        <f t="shared" si="82"/>
        <v>-0.32409979634901903</v>
      </c>
      <c r="M1750" s="10">
        <f t="shared" si="83"/>
        <v>0.32409979634901903</v>
      </c>
      <c r="N1750" s="6">
        <f>DATEDIF(A1750, I1750, "d")</f>
        <v>637</v>
      </c>
    </row>
    <row r="1751" spans="1:14" ht="14.25">
      <c r="A1751" s="5">
        <v>44090</v>
      </c>
      <c r="B1751" s="6" t="s">
        <v>2958</v>
      </c>
      <c r="C1751" s="6" t="s">
        <v>2959</v>
      </c>
      <c r="D1751" s="17">
        <v>2740679600</v>
      </c>
      <c r="E1751" s="6" t="s">
        <v>19</v>
      </c>
      <c r="F1751" s="6" t="str">
        <f>IF(E1751="BUY", "SELL", IF(E1751="SELL", "BUY", ""))</f>
        <v>BUY</v>
      </c>
      <c r="G1751" s="7">
        <v>64.790001000000004</v>
      </c>
      <c r="H1751" s="7">
        <v>1000</v>
      </c>
      <c r="I1751" s="5">
        <v>44300</v>
      </c>
      <c r="J1751" s="9">
        <v>51.959999000000003</v>
      </c>
      <c r="K1751" s="9">
        <f t="shared" si="81"/>
        <v>801.97558570804767</v>
      </c>
      <c r="L1751" s="10">
        <f t="shared" si="82"/>
        <v>-0.19802441429195233</v>
      </c>
      <c r="M1751" s="10">
        <f t="shared" si="83"/>
        <v>0.19802441429195233</v>
      </c>
      <c r="N1751" s="6">
        <f>DATEDIF(A1751, I1751, "d")</f>
        <v>210</v>
      </c>
    </row>
    <row r="1752" spans="1:14" ht="14.25">
      <c r="A1752" s="5">
        <v>44090</v>
      </c>
      <c r="B1752" s="6" t="s">
        <v>583</v>
      </c>
      <c r="C1752" s="6" t="s">
        <v>584</v>
      </c>
      <c r="D1752" s="17">
        <v>872767280</v>
      </c>
      <c r="E1752" s="6" t="s">
        <v>19</v>
      </c>
      <c r="F1752" s="6" t="str">
        <f>IF(E1752="BUY", "SELL", IF(E1752="SELL", "BUY", ""))</f>
        <v>BUY</v>
      </c>
      <c r="G1752" s="7">
        <v>3.3510559999999998</v>
      </c>
      <c r="H1752" s="7">
        <v>1000</v>
      </c>
      <c r="I1752" s="11">
        <v>44727</v>
      </c>
      <c r="J1752" s="9">
        <v>1.862703</v>
      </c>
      <c r="K1752" s="9">
        <f t="shared" si="81"/>
        <v>555.85552733227973</v>
      </c>
      <c r="L1752" s="10">
        <f t="shared" si="82"/>
        <v>-0.44414447266772028</v>
      </c>
      <c r="M1752" s="10">
        <f t="shared" si="83"/>
        <v>0.44414447266772028</v>
      </c>
      <c r="N1752" s="6">
        <f>DATEDIF(A1752, I1752, "d")</f>
        <v>637</v>
      </c>
    </row>
    <row r="1753" spans="1:14" ht="14.25">
      <c r="A1753" s="5">
        <v>44091</v>
      </c>
      <c r="B1753" s="6" t="s">
        <v>2962</v>
      </c>
      <c r="C1753" s="6" t="s">
        <v>2963</v>
      </c>
      <c r="D1753" s="17">
        <v>370747068</v>
      </c>
      <c r="E1753" s="6" t="s">
        <v>16</v>
      </c>
      <c r="F1753" s="6" t="str">
        <f>IF(E1753="BUY", "SELL", IF(E1753="SELL", "BUY", ""))</f>
        <v>SELL</v>
      </c>
      <c r="G1753" s="7">
        <v>23.07</v>
      </c>
      <c r="H1753" s="7">
        <v>1000</v>
      </c>
      <c r="I1753" s="11">
        <v>44123</v>
      </c>
      <c r="J1753" s="9">
        <v>34.880001</v>
      </c>
      <c r="K1753" s="9">
        <f t="shared" si="81"/>
        <v>1511.9202860858259</v>
      </c>
      <c r="L1753" s="10">
        <f t="shared" si="82"/>
        <v>-0.51192028608582585</v>
      </c>
      <c r="M1753" s="10">
        <f t="shared" si="83"/>
        <v>0.51192028608582585</v>
      </c>
      <c r="N1753" s="6">
        <f>DATEDIF(A1753, I1753, "d")</f>
        <v>32</v>
      </c>
    </row>
    <row r="1754" spans="1:14" ht="14.25">
      <c r="A1754" s="5">
        <v>44091</v>
      </c>
      <c r="B1754" s="6" t="s">
        <v>2964</v>
      </c>
      <c r="C1754" s="6" t="s">
        <v>2965</v>
      </c>
      <c r="D1754" s="17">
        <v>999148368</v>
      </c>
      <c r="E1754" s="6" t="s">
        <v>16</v>
      </c>
      <c r="F1754" s="6" t="str">
        <f>IF(E1754="BUY", "SELL", IF(E1754="SELL", "BUY", ""))</f>
        <v>SELL</v>
      </c>
      <c r="G1754" s="7">
        <v>31.719999000000001</v>
      </c>
      <c r="H1754" s="7">
        <v>1000</v>
      </c>
      <c r="I1754" s="11">
        <v>44727</v>
      </c>
      <c r="J1754" s="9">
        <v>49.810001</v>
      </c>
      <c r="K1754" s="9">
        <f t="shared" si="81"/>
        <v>1570.3027292024819</v>
      </c>
      <c r="L1754" s="10">
        <f t="shared" si="82"/>
        <v>-0.57030272920248193</v>
      </c>
      <c r="M1754" s="10">
        <f t="shared" si="83"/>
        <v>0.57030272920248193</v>
      </c>
      <c r="N1754" s="6">
        <f>DATEDIF(A1754, I1754, "d")</f>
        <v>636</v>
      </c>
    </row>
    <row r="1755" spans="1:14" ht="14.25">
      <c r="A1755" s="5">
        <v>44091</v>
      </c>
      <c r="B1755" s="6" t="s">
        <v>575</v>
      </c>
      <c r="C1755" s="6" t="s">
        <v>576</v>
      </c>
      <c r="D1755" s="17">
        <v>2248359360</v>
      </c>
      <c r="E1755" s="6" t="s">
        <v>19</v>
      </c>
      <c r="F1755" s="6" t="str">
        <f>IF(E1755="BUY", "SELL", IF(E1755="SELL", "BUY", ""))</f>
        <v>BUY</v>
      </c>
      <c r="G1755" s="7">
        <v>35.220585</v>
      </c>
      <c r="H1755" s="7">
        <v>1000</v>
      </c>
      <c r="I1755" s="11">
        <v>44727</v>
      </c>
      <c r="J1755" s="9">
        <v>33.66724</v>
      </c>
      <c r="K1755" s="9">
        <f t="shared" si="81"/>
        <v>955.8966723579407</v>
      </c>
      <c r="L1755" s="10">
        <f t="shared" si="82"/>
        <v>-4.4103327642059299E-2</v>
      </c>
      <c r="M1755" s="10">
        <f t="shared" si="83"/>
        <v>4.4103327642059299E-2</v>
      </c>
      <c r="N1755" s="6">
        <f>DATEDIF(A1755, I1755, "d")</f>
        <v>636</v>
      </c>
    </row>
    <row r="1756" spans="1:14" ht="14.25">
      <c r="A1756" s="5">
        <v>44091</v>
      </c>
      <c r="B1756" s="6" t="s">
        <v>2657</v>
      </c>
      <c r="C1756" s="6" t="s">
        <v>2658</v>
      </c>
      <c r="D1756" s="17">
        <v>2483909373</v>
      </c>
      <c r="E1756" s="6" t="s">
        <v>19</v>
      </c>
      <c r="F1756" s="6" t="str">
        <f>IF(E1756="BUY", "SELL", IF(E1756="SELL", "BUY", ""))</f>
        <v>BUY</v>
      </c>
      <c r="G1756" s="7">
        <v>85.199996999999996</v>
      </c>
      <c r="H1756" s="7">
        <v>1000</v>
      </c>
      <c r="I1756" s="5">
        <v>44095</v>
      </c>
      <c r="J1756" s="9">
        <v>94.800003000000004</v>
      </c>
      <c r="K1756" s="9">
        <f t="shared" si="81"/>
        <v>1112.6761307280328</v>
      </c>
      <c r="L1756" s="10">
        <f t="shared" si="82"/>
        <v>0.11267613072803283</v>
      </c>
      <c r="M1756" s="10">
        <f t="shared" si="83"/>
        <v>-0.11267613072803283</v>
      </c>
      <c r="N1756" s="6">
        <f>DATEDIF(A1756, I1756, "d")</f>
        <v>4</v>
      </c>
    </row>
    <row r="1757" spans="1:14" ht="14.25">
      <c r="A1757" s="5">
        <v>44095</v>
      </c>
      <c r="B1757" s="6" t="s">
        <v>17</v>
      </c>
      <c r="C1757" s="6" t="s">
        <v>18</v>
      </c>
      <c r="D1757" s="17">
        <v>6166834080</v>
      </c>
      <c r="E1757" s="6" t="s">
        <v>19</v>
      </c>
      <c r="F1757" s="6" t="str">
        <f>IF(E1757="BUY", "SELL", IF(E1757="SELL", "BUY", ""))</f>
        <v>BUY</v>
      </c>
      <c r="G1757" s="7">
        <v>40.590000000000003</v>
      </c>
      <c r="H1757" s="7">
        <v>1000</v>
      </c>
      <c r="I1757" s="11">
        <v>44727</v>
      </c>
      <c r="J1757" s="9">
        <v>44.490001999999997</v>
      </c>
      <c r="K1757" s="9">
        <f t="shared" si="81"/>
        <v>1096.0828282828281</v>
      </c>
      <c r="L1757" s="10">
        <f t="shared" si="82"/>
        <v>9.6082828282828131E-2</v>
      </c>
      <c r="M1757" s="10">
        <f t="shared" si="83"/>
        <v>-9.6082828282828131E-2</v>
      </c>
      <c r="N1757" s="6">
        <f>DATEDIF(A1757, I1757, "d")</f>
        <v>632</v>
      </c>
    </row>
    <row r="1758" spans="1:14" ht="14.25">
      <c r="A1758" s="5">
        <v>44095</v>
      </c>
      <c r="B1758" s="6" t="s">
        <v>2968</v>
      </c>
      <c r="C1758" s="6" t="s">
        <v>2969</v>
      </c>
      <c r="D1758" s="17">
        <v>513734389</v>
      </c>
      <c r="E1758" s="6" t="s">
        <v>19</v>
      </c>
      <c r="F1758" s="6" t="str">
        <f>IF(E1758="BUY", "SELL", IF(E1758="SELL", "BUY", ""))</f>
        <v>BUY</v>
      </c>
      <c r="G1758" s="7">
        <v>9.2321340000000003</v>
      </c>
      <c r="H1758" s="7">
        <v>1000</v>
      </c>
      <c r="I1758" s="11">
        <v>44727</v>
      </c>
      <c r="J1758" s="9">
        <v>14.554187000000001</v>
      </c>
      <c r="K1758" s="9">
        <f t="shared" si="81"/>
        <v>1576.4705105016892</v>
      </c>
      <c r="L1758" s="10">
        <f t="shared" si="82"/>
        <v>0.57647051050168918</v>
      </c>
      <c r="M1758" s="10">
        <f t="shared" si="83"/>
        <v>-0.57647051050168918</v>
      </c>
      <c r="N1758" s="6">
        <f>DATEDIF(A1758, I1758, "d")</f>
        <v>632</v>
      </c>
    </row>
    <row r="1759" spans="1:14" ht="14.25">
      <c r="A1759" s="5">
        <v>44095</v>
      </c>
      <c r="B1759" s="6" t="s">
        <v>2657</v>
      </c>
      <c r="C1759" s="6" t="s">
        <v>2658</v>
      </c>
      <c r="D1759" s="17">
        <v>2483909373</v>
      </c>
      <c r="E1759" s="6" t="s">
        <v>16</v>
      </c>
      <c r="F1759" s="6" t="str">
        <f>IF(E1759="BUY", "SELL", IF(E1759="SELL", "BUY", ""))</f>
        <v>SELL</v>
      </c>
      <c r="G1759" s="7">
        <v>94.800003000000004</v>
      </c>
      <c r="H1759" s="7">
        <v>1000</v>
      </c>
      <c r="I1759" s="5">
        <v>44165</v>
      </c>
      <c r="J1759" s="9">
        <v>116.349998</v>
      </c>
      <c r="K1759" s="9">
        <f t="shared" si="81"/>
        <v>1227.3206151691788</v>
      </c>
      <c r="L1759" s="10">
        <f t="shared" si="82"/>
        <v>-0.22732061516917884</v>
      </c>
      <c r="M1759" s="10">
        <f t="shared" si="83"/>
        <v>0.22732061516917884</v>
      </c>
      <c r="N1759" s="6">
        <f>DATEDIF(A1759, I1759, "d")</f>
        <v>70</v>
      </c>
    </row>
    <row r="1760" spans="1:14" ht="14.25">
      <c r="A1760" s="5">
        <v>44095</v>
      </c>
      <c r="B1760" s="6" t="s">
        <v>2858</v>
      </c>
      <c r="C1760" s="6" t="s">
        <v>2859</v>
      </c>
      <c r="D1760" s="17">
        <v>594466830</v>
      </c>
      <c r="E1760" s="6" t="s">
        <v>16</v>
      </c>
      <c r="F1760" s="6" t="str">
        <f>IF(E1760="BUY", "SELL", IF(E1760="SELL", "BUY", ""))</f>
        <v>SELL</v>
      </c>
      <c r="G1760" s="7">
        <v>14.21942</v>
      </c>
      <c r="H1760" s="7">
        <v>1000</v>
      </c>
      <c r="I1760" s="5">
        <v>44309</v>
      </c>
      <c r="J1760" s="9">
        <v>16.704374000000001</v>
      </c>
      <c r="K1760" s="9">
        <f t="shared" si="81"/>
        <v>1174.7577608650706</v>
      </c>
      <c r="L1760" s="10">
        <f t="shared" si="82"/>
        <v>-0.17475776086507061</v>
      </c>
      <c r="M1760" s="10">
        <f t="shared" si="83"/>
        <v>0.17475776086507061</v>
      </c>
      <c r="N1760" s="6">
        <f>DATEDIF(A1760, I1760, "d")</f>
        <v>214</v>
      </c>
    </row>
    <row r="1761" spans="1:14" ht="14.25">
      <c r="A1761" s="5">
        <v>44096</v>
      </c>
      <c r="B1761" s="6" t="s">
        <v>1449</v>
      </c>
      <c r="C1761" s="6" t="s">
        <v>1450</v>
      </c>
      <c r="D1761" s="17">
        <v>1935737510</v>
      </c>
      <c r="E1761" s="6" t="s">
        <v>16</v>
      </c>
      <c r="F1761" s="6" t="str">
        <f>IF(E1761="BUY", "SELL", IF(E1761="SELL", "BUY", ""))</f>
        <v>SELL</v>
      </c>
      <c r="G1761" s="7">
        <v>18.870000999999998</v>
      </c>
      <c r="H1761" s="7">
        <v>1000</v>
      </c>
      <c r="I1761" s="11">
        <v>44727</v>
      </c>
      <c r="J1761" s="9">
        <v>14.2</v>
      </c>
      <c r="K1761" s="9">
        <f t="shared" si="81"/>
        <v>752.51718322643444</v>
      </c>
      <c r="L1761" s="10">
        <f t="shared" si="82"/>
        <v>0.24748281677356557</v>
      </c>
      <c r="M1761" s="10">
        <f t="shared" si="83"/>
        <v>-0.24748281677356557</v>
      </c>
      <c r="N1761" s="6">
        <f>DATEDIF(A1761, I1761, "d")</f>
        <v>631</v>
      </c>
    </row>
    <row r="1762" spans="1:14" ht="14.25">
      <c r="A1762" s="5">
        <v>44097</v>
      </c>
      <c r="B1762" s="6" t="s">
        <v>2970</v>
      </c>
      <c r="C1762" s="6" t="s">
        <v>2971</v>
      </c>
      <c r="D1762" s="17">
        <v>2666952900</v>
      </c>
      <c r="E1762" s="6" t="s">
        <v>16</v>
      </c>
      <c r="F1762" s="6" t="str">
        <f>IF(E1762="BUY", "SELL", IF(E1762="SELL", "BUY", ""))</f>
        <v>SELL</v>
      </c>
      <c r="G1762" s="7">
        <v>50.5</v>
      </c>
      <c r="H1762" s="7">
        <v>1000</v>
      </c>
      <c r="I1762" s="5">
        <v>44110</v>
      </c>
      <c r="J1762" s="9">
        <v>57.16</v>
      </c>
      <c r="K1762" s="9">
        <f t="shared" si="81"/>
        <v>1131.8811881188119</v>
      </c>
      <c r="L1762" s="10">
        <f t="shared" si="82"/>
        <v>-0.13188118811881192</v>
      </c>
      <c r="M1762" s="10">
        <f t="shared" si="83"/>
        <v>0.13188118811881192</v>
      </c>
      <c r="N1762" s="6">
        <f>DATEDIF(A1762, I1762, "d")</f>
        <v>13</v>
      </c>
    </row>
    <row r="1763" spans="1:14" ht="14.25">
      <c r="A1763" s="5">
        <v>44099</v>
      </c>
      <c r="B1763" s="6" t="s">
        <v>2972</v>
      </c>
      <c r="C1763" s="6" t="s">
        <v>2973</v>
      </c>
      <c r="D1763" s="17">
        <v>3631571</v>
      </c>
      <c r="E1763" s="6" t="s">
        <v>19</v>
      </c>
      <c r="F1763" s="6" t="str">
        <f>IF(E1763="BUY", "SELL", IF(E1763="SELL", "BUY", ""))</f>
        <v>BUY</v>
      </c>
      <c r="G1763" s="7">
        <v>403.60000600000001</v>
      </c>
      <c r="H1763" s="7">
        <v>1000</v>
      </c>
      <c r="I1763" s="11">
        <v>44727</v>
      </c>
      <c r="J1763" s="9">
        <v>25.68</v>
      </c>
      <c r="K1763" s="9">
        <f t="shared" si="81"/>
        <v>63.62735286976185</v>
      </c>
      <c r="L1763" s="10">
        <f t="shared" si="82"/>
        <v>-0.93637264713023816</v>
      </c>
      <c r="M1763" s="10">
        <f t="shared" si="83"/>
        <v>0.93637264713023816</v>
      </c>
      <c r="N1763" s="6">
        <f>DATEDIF(A1763, I1763, "d")</f>
        <v>628</v>
      </c>
    </row>
    <row r="1764" spans="1:14" ht="14.25">
      <c r="A1764" s="5">
        <v>44099</v>
      </c>
      <c r="B1764" s="6" t="s">
        <v>2974</v>
      </c>
      <c r="C1764" s="6" t="s">
        <v>2975</v>
      </c>
      <c r="D1764" s="17">
        <v>6756542100</v>
      </c>
      <c r="E1764" s="6" t="s">
        <v>19</v>
      </c>
      <c r="F1764" s="6" t="str">
        <f>IF(E1764="BUY", "SELL", IF(E1764="SELL", "BUY", ""))</f>
        <v>BUY</v>
      </c>
      <c r="G1764" s="7">
        <v>13.75</v>
      </c>
      <c r="H1764" s="7">
        <v>1000</v>
      </c>
      <c r="I1764" s="11">
        <v>44125</v>
      </c>
      <c r="J1764" s="9">
        <v>12.27</v>
      </c>
      <c r="K1764" s="9">
        <f t="shared" si="81"/>
        <v>892.36363636363637</v>
      </c>
      <c r="L1764" s="10">
        <f t="shared" si="82"/>
        <v>-0.10763636363636363</v>
      </c>
      <c r="M1764" s="10">
        <f t="shared" si="83"/>
        <v>0.10763636363636363</v>
      </c>
      <c r="N1764" s="6">
        <f>DATEDIF(A1764, I1764, "d")</f>
        <v>26</v>
      </c>
    </row>
    <row r="1765" spans="1:14" ht="14.25">
      <c r="A1765" s="5">
        <v>44109</v>
      </c>
      <c r="B1765" s="6" t="s">
        <v>1420</v>
      </c>
      <c r="C1765" s="6" t="s">
        <v>1421</v>
      </c>
      <c r="D1765" s="17">
        <v>6958639848</v>
      </c>
      <c r="E1765" s="6" t="s">
        <v>16</v>
      </c>
      <c r="F1765" s="6" t="str">
        <f>IF(E1765="BUY", "SELL", IF(E1765="SELL", "BUY", ""))</f>
        <v>SELL</v>
      </c>
      <c r="G1765" s="7">
        <v>59.470001000000003</v>
      </c>
      <c r="H1765" s="7">
        <v>1000</v>
      </c>
      <c r="I1765" s="11">
        <v>44727</v>
      </c>
      <c r="J1765" s="9">
        <v>113.400002</v>
      </c>
      <c r="K1765" s="9">
        <f t="shared" si="81"/>
        <v>1906.8437883496924</v>
      </c>
      <c r="L1765" s="10">
        <f t="shared" si="82"/>
        <v>-0.90684378834969248</v>
      </c>
      <c r="M1765" s="10">
        <f t="shared" si="83"/>
        <v>0.90684378834969248</v>
      </c>
      <c r="N1765" s="6">
        <f>DATEDIF(A1765, I1765, "d")</f>
        <v>618</v>
      </c>
    </row>
    <row r="1766" spans="1:14" ht="14.25">
      <c r="A1766" s="5">
        <v>44110</v>
      </c>
      <c r="B1766" s="6" t="s">
        <v>2970</v>
      </c>
      <c r="C1766" s="6" t="s">
        <v>2971</v>
      </c>
      <c r="D1766" s="17">
        <v>2666952900</v>
      </c>
      <c r="E1766" s="6" t="s">
        <v>19</v>
      </c>
      <c r="F1766" s="6" t="str">
        <f>IF(E1766="BUY", "SELL", IF(E1766="SELL", "BUY", ""))</f>
        <v>BUY</v>
      </c>
      <c r="G1766" s="7">
        <v>57.16</v>
      </c>
      <c r="H1766" s="7">
        <v>1000</v>
      </c>
      <c r="I1766" s="5">
        <v>44141</v>
      </c>
      <c r="J1766" s="9">
        <v>50.240001999999997</v>
      </c>
      <c r="K1766" s="9">
        <f t="shared" si="81"/>
        <v>878.93635409377191</v>
      </c>
      <c r="L1766" s="10">
        <f t="shared" si="82"/>
        <v>-0.12106364590622809</v>
      </c>
      <c r="M1766" s="10">
        <f t="shared" si="83"/>
        <v>0.12106364590622809</v>
      </c>
      <c r="N1766" s="6">
        <f>DATEDIF(A1766, I1766, "d")</f>
        <v>31</v>
      </c>
    </row>
    <row r="1767" spans="1:14" ht="14.25">
      <c r="A1767" s="5">
        <v>44110</v>
      </c>
      <c r="B1767" s="6" t="s">
        <v>2976</v>
      </c>
      <c r="C1767" s="6" t="s">
        <v>2977</v>
      </c>
      <c r="D1767" s="17">
        <v>1993607583</v>
      </c>
      <c r="E1767" s="6" t="s">
        <v>19</v>
      </c>
      <c r="F1767" s="6" t="str">
        <f>IF(E1767="BUY", "SELL", IF(E1767="SELL", "BUY", ""))</f>
        <v>BUY</v>
      </c>
      <c r="G1767" s="7">
        <v>15.69</v>
      </c>
      <c r="H1767" s="7">
        <v>1000</v>
      </c>
      <c r="I1767" s="11">
        <v>44383</v>
      </c>
      <c r="J1767" s="9">
        <v>34.470001000000003</v>
      </c>
      <c r="K1767" s="9">
        <f t="shared" si="81"/>
        <v>2196.940790312301</v>
      </c>
      <c r="L1767" s="10">
        <f t="shared" si="82"/>
        <v>1.1969407903123011</v>
      </c>
      <c r="M1767" s="10">
        <f t="shared" si="83"/>
        <v>-1.1969407903123011</v>
      </c>
      <c r="N1767" s="6">
        <f>DATEDIF(A1767, I1767, "d")</f>
        <v>273</v>
      </c>
    </row>
    <row r="1768" spans="1:14" ht="14.25">
      <c r="A1768" s="5">
        <v>44111</v>
      </c>
      <c r="B1768" s="6" t="s">
        <v>2978</v>
      </c>
      <c r="C1768" s="6" t="s">
        <v>2979</v>
      </c>
      <c r="D1768" s="17">
        <v>5671512000</v>
      </c>
      <c r="E1768" s="6" t="s">
        <v>19</v>
      </c>
      <c r="F1768" s="6" t="str">
        <f>IF(E1768="BUY", "SELL", IF(E1768="SELL", "BUY", ""))</f>
        <v>BUY</v>
      </c>
      <c r="G1768" s="7">
        <v>7.8948710000000002</v>
      </c>
      <c r="H1768" s="7">
        <v>1000</v>
      </c>
      <c r="I1768" s="11">
        <v>44727</v>
      </c>
      <c r="J1768" s="9">
        <v>4.0052640000000004</v>
      </c>
      <c r="K1768" s="9">
        <f t="shared" si="81"/>
        <v>507.32481886024487</v>
      </c>
      <c r="L1768" s="10">
        <f t="shared" si="82"/>
        <v>-0.49267518113975511</v>
      </c>
      <c r="M1768" s="10">
        <f t="shared" si="83"/>
        <v>0.49267518113975511</v>
      </c>
      <c r="N1768" s="6">
        <f>DATEDIF(A1768, I1768, "d")</f>
        <v>616</v>
      </c>
    </row>
    <row r="1769" spans="1:14" ht="14.25">
      <c r="A1769" s="5">
        <v>44111</v>
      </c>
      <c r="B1769" s="6" t="s">
        <v>2028</v>
      </c>
      <c r="C1769" s="6" t="s">
        <v>2029</v>
      </c>
      <c r="D1769" s="17">
        <v>3063846520</v>
      </c>
      <c r="E1769" s="6" t="s">
        <v>16</v>
      </c>
      <c r="F1769" s="6" t="str">
        <f>IF(E1769="BUY", "SELL", IF(E1769="SELL", "BUY", ""))</f>
        <v>SELL</v>
      </c>
      <c r="G1769" s="7">
        <v>78.050003000000004</v>
      </c>
      <c r="H1769" s="7">
        <v>1000</v>
      </c>
      <c r="I1769" s="5">
        <v>44138</v>
      </c>
      <c r="J1769" s="9">
        <v>54</v>
      </c>
      <c r="K1769" s="9">
        <f t="shared" si="81"/>
        <v>691.86416302892383</v>
      </c>
      <c r="L1769" s="10">
        <f t="shared" si="82"/>
        <v>0.30813583697107616</v>
      </c>
      <c r="M1769" s="10">
        <f t="shared" si="83"/>
        <v>-0.30813583697107616</v>
      </c>
      <c r="N1769" s="6">
        <f>DATEDIF(A1769, I1769, "d")</f>
        <v>27</v>
      </c>
    </row>
    <row r="1770" spans="1:14" ht="14.25">
      <c r="A1770" s="5">
        <v>44111</v>
      </c>
      <c r="B1770" s="6" t="s">
        <v>955</v>
      </c>
      <c r="C1770" s="6" t="s">
        <v>956</v>
      </c>
      <c r="D1770" s="17">
        <v>2479116170</v>
      </c>
      <c r="E1770" s="6" t="s">
        <v>19</v>
      </c>
      <c r="F1770" s="6" t="str">
        <f>IF(E1770="BUY", "SELL", IF(E1770="SELL", "BUY", ""))</f>
        <v>BUY</v>
      </c>
      <c r="G1770" s="7">
        <v>5.6214069999999996</v>
      </c>
      <c r="H1770" s="7">
        <v>1000</v>
      </c>
      <c r="I1770" s="5">
        <v>44270</v>
      </c>
      <c r="J1770" s="9">
        <v>15.750425</v>
      </c>
      <c r="K1770" s="9">
        <f t="shared" si="81"/>
        <v>2801.8652625579325</v>
      </c>
      <c r="L1770" s="10">
        <f t="shared" si="82"/>
        <v>1.8018652625579326</v>
      </c>
      <c r="M1770" s="10">
        <f t="shared" si="83"/>
        <v>-1.8018652625579326</v>
      </c>
      <c r="N1770" s="6">
        <f>DATEDIF(A1770, I1770, "d")</f>
        <v>159</v>
      </c>
    </row>
    <row r="1771" spans="1:14" ht="14.25">
      <c r="A1771" s="11">
        <v>44111</v>
      </c>
      <c r="B1771" s="6" t="s">
        <v>2980</v>
      </c>
      <c r="C1771" s="6" t="s">
        <v>2981</v>
      </c>
      <c r="D1771" s="17">
        <v>807849538</v>
      </c>
      <c r="E1771" s="13" t="s">
        <v>19</v>
      </c>
      <c r="F1771" s="12" t="str">
        <f>IF(E1771="BUY", "SELL", IF(E1771="SELL", "BUY", ""))</f>
        <v>BUY</v>
      </c>
      <c r="G1771" s="7">
        <v>22.690000999999999</v>
      </c>
      <c r="H1771" s="7">
        <v>1000</v>
      </c>
      <c r="I1771" s="11">
        <v>44727</v>
      </c>
      <c r="J1771" s="9">
        <v>7.16</v>
      </c>
      <c r="K1771" s="9">
        <f t="shared" si="81"/>
        <v>315.55750041615249</v>
      </c>
      <c r="L1771" s="10">
        <f t="shared" si="82"/>
        <v>-0.68444249958384751</v>
      </c>
      <c r="M1771" s="10">
        <f t="shared" si="83"/>
        <v>0.68444249958384751</v>
      </c>
      <c r="N1771" s="6">
        <f>DATEDIF(A1771, I1771, "d")</f>
        <v>616</v>
      </c>
    </row>
    <row r="1772" spans="1:14" ht="14.25">
      <c r="A1772" s="5">
        <v>44112</v>
      </c>
      <c r="B1772" s="6" t="s">
        <v>2677</v>
      </c>
      <c r="C1772" s="6" t="s">
        <v>2678</v>
      </c>
      <c r="D1772" s="17">
        <v>805370054</v>
      </c>
      <c r="E1772" s="6" t="s">
        <v>19</v>
      </c>
      <c r="F1772" s="6" t="str">
        <f>IF(E1772="BUY", "SELL", IF(E1772="SELL", "BUY", ""))</f>
        <v>BUY</v>
      </c>
      <c r="G1772" s="7">
        <v>22.09</v>
      </c>
      <c r="H1772" s="7">
        <v>1000</v>
      </c>
      <c r="I1772" s="11">
        <v>44727</v>
      </c>
      <c r="J1772" s="9">
        <v>6.05</v>
      </c>
      <c r="K1772" s="9">
        <f t="shared" si="81"/>
        <v>273.87958352195562</v>
      </c>
      <c r="L1772" s="10">
        <f t="shared" si="82"/>
        <v>-0.72612041647804437</v>
      </c>
      <c r="M1772" s="10">
        <f t="shared" si="83"/>
        <v>0.72612041647804437</v>
      </c>
      <c r="N1772" s="6">
        <f>DATEDIF(A1772, I1772, "d")</f>
        <v>615</v>
      </c>
    </row>
    <row r="1773" spans="1:14" ht="14.25">
      <c r="A1773" s="11">
        <v>44113</v>
      </c>
      <c r="B1773" s="6" t="s">
        <v>676</v>
      </c>
      <c r="C1773" s="6" t="s">
        <v>677</v>
      </c>
      <c r="D1773" s="17">
        <v>7778227010</v>
      </c>
      <c r="E1773" s="13" t="s">
        <v>19</v>
      </c>
      <c r="F1773" s="12" t="str">
        <f>IF(E1773="BUY", "SELL", IF(E1773="SELL", "BUY", ""))</f>
        <v>BUY</v>
      </c>
      <c r="G1773" s="7">
        <v>69.625359000000003</v>
      </c>
      <c r="H1773" s="7">
        <v>1000</v>
      </c>
      <c r="I1773" s="11">
        <v>44319</v>
      </c>
      <c r="J1773" s="9">
        <v>81.523132000000004</v>
      </c>
      <c r="K1773" s="9">
        <f t="shared" si="81"/>
        <v>1170.882752647638</v>
      </c>
      <c r="L1773" s="10">
        <f t="shared" si="82"/>
        <v>0.17088275264763797</v>
      </c>
      <c r="M1773" s="10">
        <f t="shared" si="83"/>
        <v>-0.17088275264763797</v>
      </c>
      <c r="N1773" s="6">
        <f>DATEDIF(A1773, I1773, "d")</f>
        <v>206</v>
      </c>
    </row>
    <row r="1774" spans="1:14" ht="14.25">
      <c r="A1774" s="5">
        <v>44116</v>
      </c>
      <c r="B1774" s="6" t="s">
        <v>1305</v>
      </c>
      <c r="C1774" s="6" t="s">
        <v>1305</v>
      </c>
      <c r="D1774" s="17">
        <v>3135522007</v>
      </c>
      <c r="E1774" s="6" t="s">
        <v>16</v>
      </c>
      <c r="F1774" s="6" t="str">
        <f>IF(E1774="BUY", "SELL", IF(E1774="SELL", "BUY", ""))</f>
        <v>SELL</v>
      </c>
      <c r="G1774" s="7">
        <v>13.964257999999999</v>
      </c>
      <c r="H1774" s="7">
        <v>1000</v>
      </c>
      <c r="I1774" s="11">
        <v>44727</v>
      </c>
      <c r="J1774" s="9">
        <v>11.698013</v>
      </c>
      <c r="K1774" s="9">
        <f t="shared" si="81"/>
        <v>837.71103341115577</v>
      </c>
      <c r="L1774" s="10">
        <f t="shared" si="82"/>
        <v>0.16228896658884423</v>
      </c>
      <c r="M1774" s="10">
        <f t="shared" si="83"/>
        <v>-0.16228896658884423</v>
      </c>
      <c r="N1774" s="6">
        <f>DATEDIF(A1774, I1774, "d")</f>
        <v>611</v>
      </c>
    </row>
    <row r="1775" spans="1:14" ht="14.25">
      <c r="A1775" s="5">
        <v>44116</v>
      </c>
      <c r="B1775" s="6" t="s">
        <v>721</v>
      </c>
      <c r="C1775" s="6" t="s">
        <v>722</v>
      </c>
      <c r="D1775" s="17">
        <v>1884947716</v>
      </c>
      <c r="E1775" s="6" t="s">
        <v>16</v>
      </c>
      <c r="F1775" s="6" t="str">
        <f>IF(E1775="BUY", "SELL", IF(E1775="SELL", "BUY", ""))</f>
        <v>SELL</v>
      </c>
      <c r="G1775" s="7">
        <v>106.28331799999999</v>
      </c>
      <c r="H1775" s="7">
        <v>1000</v>
      </c>
      <c r="I1775" s="11">
        <v>44727</v>
      </c>
      <c r="J1775" s="9">
        <v>83.611632999999998</v>
      </c>
      <c r="K1775" s="9">
        <f t="shared" si="81"/>
        <v>786.68632644682771</v>
      </c>
      <c r="L1775" s="10">
        <f t="shared" si="82"/>
        <v>0.21331367355317229</v>
      </c>
      <c r="M1775" s="10">
        <f t="shared" si="83"/>
        <v>-0.21331367355317229</v>
      </c>
      <c r="N1775" s="6">
        <f>DATEDIF(A1775, I1775, "d")</f>
        <v>611</v>
      </c>
    </row>
    <row r="1776" spans="1:14" ht="14.25">
      <c r="A1776" s="5">
        <v>44116</v>
      </c>
      <c r="B1776" s="6" t="s">
        <v>26</v>
      </c>
      <c r="C1776" s="6" t="s">
        <v>27</v>
      </c>
      <c r="D1776" s="17">
        <v>3813070437</v>
      </c>
      <c r="E1776" s="6" t="s">
        <v>16</v>
      </c>
      <c r="F1776" s="6" t="str">
        <f>IF(E1776="BUY", "SELL", IF(E1776="SELL", "BUY", ""))</f>
        <v>SELL</v>
      </c>
      <c r="G1776" s="7">
        <v>17.196676</v>
      </c>
      <c r="H1776" s="7">
        <v>1000</v>
      </c>
      <c r="I1776" s="11">
        <v>44727</v>
      </c>
      <c r="J1776" s="9">
        <v>8.4607519999999994</v>
      </c>
      <c r="K1776" s="9">
        <f t="shared" si="81"/>
        <v>491.99926776546812</v>
      </c>
      <c r="L1776" s="10">
        <f t="shared" si="82"/>
        <v>0.5080007322345319</v>
      </c>
      <c r="M1776" s="10">
        <f t="shared" si="83"/>
        <v>-0.5080007322345319</v>
      </c>
      <c r="N1776" s="6">
        <f>DATEDIF(A1776, I1776, "d")</f>
        <v>611</v>
      </c>
    </row>
    <row r="1777" spans="1:14" ht="14.25">
      <c r="A1777" s="5">
        <v>44116</v>
      </c>
      <c r="B1777" s="6" t="s">
        <v>2984</v>
      </c>
      <c r="C1777" s="6" t="s">
        <v>2985</v>
      </c>
      <c r="D1777" s="17">
        <v>1705211022</v>
      </c>
      <c r="E1777" s="6" t="s">
        <v>19</v>
      </c>
      <c r="F1777" s="6" t="str">
        <f>IF(E1777="BUY", "SELL", IF(E1777="SELL", "BUY", ""))</f>
        <v>BUY</v>
      </c>
      <c r="G1777" s="7">
        <v>59.400002000000001</v>
      </c>
      <c r="H1777" s="7">
        <v>1000</v>
      </c>
      <c r="I1777" s="11">
        <v>44727</v>
      </c>
      <c r="J1777" s="9">
        <v>57.119999</v>
      </c>
      <c r="K1777" s="9">
        <f t="shared" si="81"/>
        <v>961.61611240349794</v>
      </c>
      <c r="L1777" s="10">
        <f t="shared" si="82"/>
        <v>-3.8383887596502062E-2</v>
      </c>
      <c r="M1777" s="10">
        <f t="shared" si="83"/>
        <v>3.8383887596502062E-2</v>
      </c>
      <c r="N1777" s="6">
        <f>DATEDIF(A1777, I1777, "d")</f>
        <v>611</v>
      </c>
    </row>
    <row r="1778" spans="1:14" ht="14.25">
      <c r="A1778" s="5">
        <v>44116</v>
      </c>
      <c r="B1778" s="6" t="s">
        <v>2635</v>
      </c>
      <c r="C1778" s="6" t="s">
        <v>2636</v>
      </c>
      <c r="D1778" s="17">
        <v>231197137</v>
      </c>
      <c r="E1778" s="6" t="s">
        <v>16</v>
      </c>
      <c r="F1778" s="6" t="str">
        <f>IF(E1778="BUY", "SELL", IF(E1778="SELL", "BUY", ""))</f>
        <v>SELL</v>
      </c>
      <c r="G1778" s="7">
        <v>12.51</v>
      </c>
      <c r="H1778" s="7">
        <v>1000</v>
      </c>
      <c r="I1778" s="11">
        <v>44727</v>
      </c>
      <c r="J1778" s="9">
        <v>1.1000000000000001</v>
      </c>
      <c r="K1778" s="9">
        <f t="shared" si="81"/>
        <v>87.929656274980033</v>
      </c>
      <c r="L1778" s="10">
        <f t="shared" si="82"/>
        <v>0.91207034372501994</v>
      </c>
      <c r="M1778" s="10">
        <f t="shared" si="83"/>
        <v>-0.91207034372501994</v>
      </c>
      <c r="N1778" s="6">
        <f>DATEDIF(A1778, I1778, "d")</f>
        <v>611</v>
      </c>
    </row>
    <row r="1779" spans="1:14" ht="14.25">
      <c r="A1779" s="5">
        <v>44117</v>
      </c>
      <c r="B1779" s="6" t="s">
        <v>241</v>
      </c>
      <c r="C1779" s="6" t="s">
        <v>242</v>
      </c>
      <c r="D1779" s="17">
        <v>7075072067</v>
      </c>
      <c r="E1779" s="6" t="s">
        <v>19</v>
      </c>
      <c r="F1779" s="6" t="str">
        <f>IF(E1779="BUY", "SELL", IF(E1779="SELL", "BUY", ""))</f>
        <v>BUY</v>
      </c>
      <c r="G1779" s="7">
        <v>16.59</v>
      </c>
      <c r="H1779" s="7">
        <v>1000</v>
      </c>
      <c r="I1779" s="5">
        <v>44144</v>
      </c>
      <c r="J1779" s="9">
        <v>21.51</v>
      </c>
      <c r="K1779" s="9">
        <f t="shared" si="81"/>
        <v>1296.5641952983726</v>
      </c>
      <c r="L1779" s="10">
        <f t="shared" si="82"/>
        <v>0.29656419529837263</v>
      </c>
      <c r="M1779" s="10">
        <f t="shared" si="83"/>
        <v>-0.29656419529837263</v>
      </c>
      <c r="N1779" s="6">
        <f>DATEDIF(A1779, I1779, "d")</f>
        <v>27</v>
      </c>
    </row>
    <row r="1780" spans="1:14" ht="14.25">
      <c r="A1780" s="5">
        <v>44117</v>
      </c>
      <c r="B1780" s="6" t="s">
        <v>2864</v>
      </c>
      <c r="C1780" s="6" t="s">
        <v>2865</v>
      </c>
      <c r="D1780" s="17">
        <v>4950202715</v>
      </c>
      <c r="E1780" s="6" t="s">
        <v>16</v>
      </c>
      <c r="F1780" s="6" t="str">
        <f>IF(E1780="BUY", "SELL", IF(E1780="SELL", "BUY", ""))</f>
        <v>SELL</v>
      </c>
      <c r="G1780" s="7">
        <v>274.70001200000002</v>
      </c>
      <c r="H1780" s="7">
        <v>1000</v>
      </c>
      <c r="I1780" s="5">
        <v>44249</v>
      </c>
      <c r="J1780" s="9">
        <v>163.550003</v>
      </c>
      <c r="K1780" s="9">
        <f t="shared" si="81"/>
        <v>595.37675957582405</v>
      </c>
      <c r="L1780" s="10">
        <f t="shared" si="82"/>
        <v>0.40462324042417597</v>
      </c>
      <c r="M1780" s="10">
        <f t="shared" si="83"/>
        <v>-0.40462324042417597</v>
      </c>
      <c r="N1780" s="6">
        <f>DATEDIF(A1780, I1780, "d")</f>
        <v>132</v>
      </c>
    </row>
    <row r="1781" spans="1:14" ht="14.25">
      <c r="A1781" s="5">
        <v>44119</v>
      </c>
      <c r="B1781" s="6" t="s">
        <v>2988</v>
      </c>
      <c r="C1781" s="6" t="s">
        <v>2989</v>
      </c>
      <c r="D1781" s="17">
        <v>222419660</v>
      </c>
      <c r="E1781" s="6" t="s">
        <v>16</v>
      </c>
      <c r="F1781" s="6" t="str">
        <f>IF(E1781="BUY", "SELL", IF(E1781="SELL", "BUY", ""))</f>
        <v>SELL</v>
      </c>
      <c r="G1781" s="7">
        <v>28.27</v>
      </c>
      <c r="H1781" s="7">
        <v>1000</v>
      </c>
      <c r="I1781" s="11">
        <v>44286</v>
      </c>
      <c r="J1781" s="9">
        <v>10.67</v>
      </c>
      <c r="K1781" s="9">
        <f t="shared" si="81"/>
        <v>377.43190661478593</v>
      </c>
      <c r="L1781" s="10">
        <f t="shared" si="82"/>
        <v>0.62256809338521402</v>
      </c>
      <c r="M1781" s="10">
        <f t="shared" si="83"/>
        <v>-0.62256809338521402</v>
      </c>
      <c r="N1781" s="6">
        <f>DATEDIF(A1781, I1781, "d")</f>
        <v>167</v>
      </c>
    </row>
    <row r="1782" spans="1:14" ht="14.25">
      <c r="A1782" s="11">
        <v>44119</v>
      </c>
      <c r="B1782" s="6" t="s">
        <v>245</v>
      </c>
      <c r="C1782" s="6" t="s">
        <v>246</v>
      </c>
      <c r="D1782" s="17">
        <v>8224334300</v>
      </c>
      <c r="E1782" s="12" t="s">
        <v>16</v>
      </c>
      <c r="F1782" s="13" t="str">
        <f>IF(E1782="BUY", "SELL", IF(E1782="SELL", "BUY", ""))</f>
        <v>SELL</v>
      </c>
      <c r="G1782" s="7">
        <v>36.840000000000003</v>
      </c>
      <c r="H1782" s="7">
        <v>1000</v>
      </c>
      <c r="I1782" s="11">
        <v>44727</v>
      </c>
      <c r="J1782" s="9">
        <v>41.69</v>
      </c>
      <c r="K1782" s="9">
        <f t="shared" si="81"/>
        <v>1131.6503800217154</v>
      </c>
      <c r="L1782" s="10">
        <f t="shared" si="82"/>
        <v>-0.13165038002171536</v>
      </c>
      <c r="M1782" s="10">
        <f t="shared" si="83"/>
        <v>0.13165038002171536</v>
      </c>
      <c r="N1782" s="6">
        <f>DATEDIF(A1782, I1782, "d")</f>
        <v>608</v>
      </c>
    </row>
    <row r="1783" spans="1:14" ht="14.25">
      <c r="A1783" s="5">
        <v>44123</v>
      </c>
      <c r="B1783" s="6" t="s">
        <v>2990</v>
      </c>
      <c r="C1783" s="6" t="s">
        <v>2991</v>
      </c>
      <c r="D1783" s="17">
        <v>915887335</v>
      </c>
      <c r="E1783" s="6" t="s">
        <v>16</v>
      </c>
      <c r="F1783" s="6" t="str">
        <f>IF(E1783="BUY", "SELL", IF(E1783="SELL", "BUY", ""))</f>
        <v>SELL</v>
      </c>
      <c r="G1783" s="7">
        <v>34.31</v>
      </c>
      <c r="H1783" s="7">
        <v>1000</v>
      </c>
      <c r="I1783" s="11">
        <v>44727</v>
      </c>
      <c r="J1783" s="9">
        <v>18.649999999999999</v>
      </c>
      <c r="K1783" s="9">
        <f t="shared" si="81"/>
        <v>543.57330224424356</v>
      </c>
      <c r="L1783" s="10">
        <f t="shared" si="82"/>
        <v>0.45642669775575645</v>
      </c>
      <c r="M1783" s="10">
        <f t="shared" si="83"/>
        <v>-0.45642669775575645</v>
      </c>
      <c r="N1783" s="6">
        <f>DATEDIF(A1783, I1783, "d")</f>
        <v>604</v>
      </c>
    </row>
    <row r="1784" spans="1:14" ht="14.25">
      <c r="A1784" s="5">
        <v>44123</v>
      </c>
      <c r="B1784" s="6" t="s">
        <v>2962</v>
      </c>
      <c r="C1784" s="6" t="s">
        <v>2963</v>
      </c>
      <c r="D1784" s="17">
        <v>370747068</v>
      </c>
      <c r="E1784" s="6" t="s">
        <v>19</v>
      </c>
      <c r="F1784" s="6" t="str">
        <f>IF(E1784="BUY", "SELL", IF(E1784="SELL", "BUY", ""))</f>
        <v>BUY</v>
      </c>
      <c r="G1784" s="7">
        <v>34.880001</v>
      </c>
      <c r="H1784" s="7">
        <v>1000</v>
      </c>
      <c r="I1784" s="11">
        <v>44727</v>
      </c>
      <c r="J1784" s="9">
        <v>4.25</v>
      </c>
      <c r="K1784" s="9">
        <f t="shared" si="81"/>
        <v>121.84632678192871</v>
      </c>
      <c r="L1784" s="10">
        <f t="shared" si="82"/>
        <v>-0.87815367321807125</v>
      </c>
      <c r="M1784" s="10">
        <f t="shared" si="83"/>
        <v>0.87815367321807125</v>
      </c>
      <c r="N1784" s="6">
        <f>DATEDIF(A1784, I1784, "d")</f>
        <v>604</v>
      </c>
    </row>
    <row r="1785" spans="1:14" ht="14.25">
      <c r="A1785" s="5">
        <v>44123</v>
      </c>
      <c r="B1785" s="6" t="s">
        <v>2743</v>
      </c>
      <c r="C1785" s="6" t="s">
        <v>2744</v>
      </c>
      <c r="D1785" s="17">
        <v>9130821708</v>
      </c>
      <c r="E1785" s="6" t="s">
        <v>19</v>
      </c>
      <c r="F1785" s="6" t="str">
        <f>IF(E1785="BUY", "SELL", IF(E1785="SELL", "BUY", ""))</f>
        <v>BUY</v>
      </c>
      <c r="G1785" s="7">
        <v>41.576694000000003</v>
      </c>
      <c r="H1785" s="7">
        <v>1000</v>
      </c>
      <c r="I1785" s="11">
        <v>44727</v>
      </c>
      <c r="J1785" s="9">
        <v>61.011662000000001</v>
      </c>
      <c r="K1785" s="9">
        <f t="shared" si="81"/>
        <v>1467.448614360728</v>
      </c>
      <c r="L1785" s="10">
        <f t="shared" si="82"/>
        <v>0.46744861436072804</v>
      </c>
      <c r="M1785" s="10">
        <f t="shared" si="83"/>
        <v>-0.46744861436072804</v>
      </c>
      <c r="N1785" s="6">
        <f>DATEDIF(A1785, I1785, "d")</f>
        <v>604</v>
      </c>
    </row>
    <row r="1786" spans="1:14" ht="14.25">
      <c r="A1786" s="5">
        <v>44123</v>
      </c>
      <c r="B1786" s="6" t="s">
        <v>2992</v>
      </c>
      <c r="C1786" s="6" t="s">
        <v>2993</v>
      </c>
      <c r="D1786" s="17">
        <v>4562970750</v>
      </c>
      <c r="E1786" s="6" t="s">
        <v>19</v>
      </c>
      <c r="F1786" s="6" t="str">
        <f>IF(E1786="BUY", "SELL", IF(E1786="SELL", "BUY", ""))</f>
        <v>BUY</v>
      </c>
      <c r="G1786" s="7">
        <v>57.759998000000003</v>
      </c>
      <c r="H1786" s="7">
        <v>1000</v>
      </c>
      <c r="I1786" s="11">
        <v>44727</v>
      </c>
      <c r="J1786" s="9">
        <v>33.130001</v>
      </c>
      <c r="K1786" s="9">
        <f t="shared" si="81"/>
        <v>573.58036958380785</v>
      </c>
      <c r="L1786" s="10">
        <f t="shared" si="82"/>
        <v>-0.42641963041619213</v>
      </c>
      <c r="M1786" s="10">
        <f t="shared" si="83"/>
        <v>0.42641963041619213</v>
      </c>
      <c r="N1786" s="6">
        <f>DATEDIF(A1786, I1786, "d")</f>
        <v>604</v>
      </c>
    </row>
    <row r="1787" spans="1:14" ht="14.25">
      <c r="A1787" s="5">
        <v>44123</v>
      </c>
      <c r="B1787" s="6" t="s">
        <v>2892</v>
      </c>
      <c r="C1787" s="6" t="s">
        <v>2893</v>
      </c>
      <c r="D1787" s="17">
        <v>972174949</v>
      </c>
      <c r="E1787" s="6" t="s">
        <v>19</v>
      </c>
      <c r="F1787" s="6" t="str">
        <f>IF(E1787="BUY", "SELL", IF(E1787="SELL", "BUY", ""))</f>
        <v>BUY</v>
      </c>
      <c r="G1787" s="7">
        <v>58.950001</v>
      </c>
      <c r="H1787" s="7">
        <v>1000</v>
      </c>
      <c r="I1787" s="5">
        <v>44141</v>
      </c>
      <c r="J1787" s="9">
        <v>61.369999</v>
      </c>
      <c r="K1787" s="9">
        <f t="shared" si="81"/>
        <v>1041.0517041382238</v>
      </c>
      <c r="L1787" s="10">
        <f t="shared" si="82"/>
        <v>4.1051704138223843E-2</v>
      </c>
      <c r="M1787" s="10">
        <f t="shared" si="83"/>
        <v>-4.1051704138223843E-2</v>
      </c>
      <c r="N1787" s="6">
        <f>DATEDIF(A1787, I1787, "d")</f>
        <v>18</v>
      </c>
    </row>
    <row r="1788" spans="1:14" ht="14.25">
      <c r="A1788" s="5">
        <v>44123</v>
      </c>
      <c r="B1788" s="6" t="s">
        <v>2890</v>
      </c>
      <c r="C1788" s="6" t="s">
        <v>2891</v>
      </c>
      <c r="D1788" s="17">
        <v>3311493000</v>
      </c>
      <c r="E1788" s="6" t="s">
        <v>19</v>
      </c>
      <c r="F1788" s="6" t="str">
        <f>IF(E1788="BUY", "SELL", IF(E1788="SELL", "BUY", ""))</f>
        <v>BUY</v>
      </c>
      <c r="G1788" s="7">
        <v>79.889999000000003</v>
      </c>
      <c r="H1788" s="7">
        <v>1000</v>
      </c>
      <c r="I1788" s="5">
        <v>44155</v>
      </c>
      <c r="J1788" s="9">
        <v>77.589995999999999</v>
      </c>
      <c r="K1788" s="9">
        <f t="shared" si="81"/>
        <v>971.21037640769032</v>
      </c>
      <c r="L1788" s="10">
        <f t="shared" si="82"/>
        <v>-2.8789623592309681E-2</v>
      </c>
      <c r="M1788" s="10">
        <f t="shared" si="83"/>
        <v>2.8789623592309681E-2</v>
      </c>
      <c r="N1788" s="6">
        <f>DATEDIF(A1788, I1788, "d")</f>
        <v>32</v>
      </c>
    </row>
    <row r="1789" spans="1:14" ht="14.25">
      <c r="A1789" s="11">
        <v>44123</v>
      </c>
      <c r="B1789" s="6" t="s">
        <v>2145</v>
      </c>
      <c r="C1789" s="6" t="s">
        <v>2146</v>
      </c>
      <c r="D1789" s="17">
        <v>1372499930</v>
      </c>
      <c r="E1789" s="13" t="s">
        <v>19</v>
      </c>
      <c r="F1789" s="12" t="str">
        <f>IF(E1789="BUY", "SELL", IF(E1789="SELL", "BUY", ""))</f>
        <v>BUY</v>
      </c>
      <c r="G1789" s="7">
        <v>10.9</v>
      </c>
      <c r="H1789" s="7">
        <v>1000</v>
      </c>
      <c r="I1789" s="11">
        <v>44727</v>
      </c>
      <c r="J1789" s="9">
        <v>8.91</v>
      </c>
      <c r="K1789" s="9">
        <f t="shared" si="81"/>
        <v>817.43119266055044</v>
      </c>
      <c r="L1789" s="10">
        <f t="shared" si="82"/>
        <v>-0.18256880733944955</v>
      </c>
      <c r="M1789" s="10">
        <f t="shared" si="83"/>
        <v>0.18256880733944955</v>
      </c>
      <c r="N1789" s="6">
        <f>DATEDIF(A1789, I1789, "d")</f>
        <v>604</v>
      </c>
    </row>
    <row r="1790" spans="1:14" ht="14.25">
      <c r="A1790" s="5">
        <v>44124</v>
      </c>
      <c r="B1790" s="6" t="s">
        <v>2994</v>
      </c>
      <c r="C1790" s="6" t="s">
        <v>2995</v>
      </c>
      <c r="D1790" s="17">
        <v>2644408782</v>
      </c>
      <c r="E1790" s="6" t="s">
        <v>19</v>
      </c>
      <c r="F1790" s="6" t="str">
        <f>IF(E1790="BUY", "SELL", IF(E1790="SELL", "BUY", ""))</f>
        <v>BUY</v>
      </c>
      <c r="G1790" s="7">
        <v>12.52</v>
      </c>
      <c r="H1790" s="7">
        <v>1000</v>
      </c>
      <c r="I1790" s="11">
        <v>44727</v>
      </c>
      <c r="J1790" s="9">
        <v>20.99</v>
      </c>
      <c r="K1790" s="9">
        <f t="shared" si="81"/>
        <v>1676.5175718849839</v>
      </c>
      <c r="L1790" s="10">
        <f t="shared" si="82"/>
        <v>0.67651757188498396</v>
      </c>
      <c r="M1790" s="10">
        <f t="shared" si="83"/>
        <v>-0.67651757188498396</v>
      </c>
      <c r="N1790" s="6">
        <f>DATEDIF(A1790, I1790, "d")</f>
        <v>603</v>
      </c>
    </row>
    <row r="1791" spans="1:14" ht="14.25">
      <c r="A1791" s="5">
        <v>44124</v>
      </c>
      <c r="B1791" s="6" t="s">
        <v>2996</v>
      </c>
      <c r="C1791" s="6" t="s">
        <v>2997</v>
      </c>
      <c r="D1791" s="17">
        <v>3809385600</v>
      </c>
      <c r="E1791" s="6" t="s">
        <v>19</v>
      </c>
      <c r="F1791" s="6" t="str">
        <f>IF(E1791="BUY", "SELL", IF(E1791="SELL", "BUY", ""))</f>
        <v>BUY</v>
      </c>
      <c r="G1791" s="7">
        <v>10.39</v>
      </c>
      <c r="H1791" s="7">
        <v>1000</v>
      </c>
      <c r="I1791" s="11">
        <v>44699</v>
      </c>
      <c r="J1791" s="9">
        <v>27.17</v>
      </c>
      <c r="K1791" s="9">
        <f t="shared" si="81"/>
        <v>2615.0144369586142</v>
      </c>
      <c r="L1791" s="10">
        <f t="shared" si="82"/>
        <v>1.6150144369586141</v>
      </c>
      <c r="M1791" s="10">
        <f t="shared" si="83"/>
        <v>-1.6150144369586141</v>
      </c>
      <c r="N1791" s="6">
        <f>DATEDIF(A1791, I1791, "d")</f>
        <v>575</v>
      </c>
    </row>
    <row r="1792" spans="1:14" ht="14.25">
      <c r="A1792" s="5">
        <v>44124</v>
      </c>
      <c r="B1792" s="6" t="s">
        <v>2998</v>
      </c>
      <c r="C1792" s="6" t="s">
        <v>2999</v>
      </c>
      <c r="D1792" s="17">
        <v>857960831</v>
      </c>
      <c r="E1792" s="6" t="s">
        <v>19</v>
      </c>
      <c r="F1792" s="6" t="str">
        <f>IF(E1792="BUY", "SELL", IF(E1792="SELL", "BUY", ""))</f>
        <v>BUY</v>
      </c>
      <c r="G1792" s="7">
        <v>17.018332000000001</v>
      </c>
      <c r="H1792" s="7">
        <v>1000</v>
      </c>
      <c r="I1792" s="11">
        <v>44727</v>
      </c>
      <c r="J1792" s="9">
        <v>19.786192</v>
      </c>
      <c r="K1792" s="9">
        <f t="shared" si="81"/>
        <v>1162.6399108913847</v>
      </c>
      <c r="L1792" s="10">
        <f t="shared" si="82"/>
        <v>0.16263991089138471</v>
      </c>
      <c r="M1792" s="10">
        <f t="shared" si="83"/>
        <v>-0.16263991089138471</v>
      </c>
      <c r="N1792" s="6">
        <f>DATEDIF(A1792, I1792, "d")</f>
        <v>603</v>
      </c>
    </row>
    <row r="1793" spans="1:14" ht="14.25">
      <c r="A1793" s="5">
        <v>44125</v>
      </c>
      <c r="B1793" s="6" t="s">
        <v>3000</v>
      </c>
      <c r="C1793" s="6" t="s">
        <v>3001</v>
      </c>
      <c r="D1793" s="17">
        <v>3889365093</v>
      </c>
      <c r="E1793" s="6" t="s">
        <v>16</v>
      </c>
      <c r="F1793" s="6" t="str">
        <f>IF(E1793="BUY", "SELL", IF(E1793="SELL", "BUY", ""))</f>
        <v>SELL</v>
      </c>
      <c r="G1793" s="7">
        <v>65.187163999999996</v>
      </c>
      <c r="H1793" s="7">
        <v>1000</v>
      </c>
      <c r="I1793" s="11">
        <v>44727</v>
      </c>
      <c r="J1793" s="9">
        <v>76.675285000000002</v>
      </c>
      <c r="K1793" s="9">
        <f t="shared" si="81"/>
        <v>1176.2328700171711</v>
      </c>
      <c r="L1793" s="10">
        <f t="shared" si="82"/>
        <v>-0.17623287001717108</v>
      </c>
      <c r="M1793" s="10">
        <f t="shared" si="83"/>
        <v>0.17623287001717108</v>
      </c>
      <c r="N1793" s="6">
        <f>DATEDIF(A1793, I1793, "d")</f>
        <v>602</v>
      </c>
    </row>
    <row r="1794" spans="1:14" ht="14.25">
      <c r="A1794" s="5">
        <v>44125</v>
      </c>
      <c r="B1794" s="6" t="s">
        <v>1897</v>
      </c>
      <c r="C1794" s="6" t="s">
        <v>1898</v>
      </c>
      <c r="D1794" s="17">
        <v>2617405416</v>
      </c>
      <c r="E1794" s="6" t="s">
        <v>16</v>
      </c>
      <c r="F1794" s="6" t="str">
        <f>IF(E1794="BUY", "SELL", IF(E1794="SELL", "BUY", ""))</f>
        <v>SELL</v>
      </c>
      <c r="G1794" s="7">
        <v>40.46</v>
      </c>
      <c r="H1794" s="7">
        <v>1000</v>
      </c>
      <c r="I1794" s="11">
        <v>44727</v>
      </c>
      <c r="J1794" s="9">
        <v>94.7</v>
      </c>
      <c r="K1794" s="9">
        <f t="shared" si="81"/>
        <v>2340.5832921403858</v>
      </c>
      <c r="L1794" s="10">
        <f t="shared" si="82"/>
        <v>-1.3405832921403857</v>
      </c>
      <c r="M1794" s="10">
        <f t="shared" si="83"/>
        <v>1.3405832921403857</v>
      </c>
      <c r="N1794" s="6">
        <f>DATEDIF(A1794, I1794, "d")</f>
        <v>602</v>
      </c>
    </row>
    <row r="1795" spans="1:14" ht="14.25">
      <c r="A1795" s="11">
        <v>44125</v>
      </c>
      <c r="B1795" s="6" t="s">
        <v>2404</v>
      </c>
      <c r="C1795" s="6" t="s">
        <v>2405</v>
      </c>
      <c r="D1795" s="17">
        <v>2910712508</v>
      </c>
      <c r="E1795" s="12" t="s">
        <v>16</v>
      </c>
      <c r="F1795" s="13" t="str">
        <f>IF(E1795="BUY", "SELL", IF(E1795="SELL", "BUY", ""))</f>
        <v>SELL</v>
      </c>
      <c r="G1795" s="7">
        <v>225.18498199999999</v>
      </c>
      <c r="H1795" s="7">
        <v>1000</v>
      </c>
      <c r="I1795" s="11">
        <v>44337</v>
      </c>
      <c r="J1795" s="9">
        <v>233.667145</v>
      </c>
      <c r="K1795" s="9">
        <f t="shared" ref="K1795:K1858" si="84">(H1795/G1795)*J1795</f>
        <v>1037.667534151989</v>
      </c>
      <c r="L1795" s="10">
        <f t="shared" ref="L1795:L1858" si="85">IF(F1795="BUY",(K1795-H1795)/H1795, IF(F1795="SELL", (H1795-K1795)/H1795, "Invalid"))</f>
        <v>-3.7667534151989E-2</v>
      </c>
      <c r="M1795" s="10">
        <f t="shared" ref="M1795:M1858" si="86">IF(E1795="BUY",(K1795-H1795)/H1795,IF(E1795="SELL",(H1795-K1795)/H1795,""))</f>
        <v>3.7667534151989E-2</v>
      </c>
      <c r="N1795" s="6">
        <f>DATEDIF(A1795, I1795, "d")</f>
        <v>212</v>
      </c>
    </row>
    <row r="1796" spans="1:14" ht="14.25">
      <c r="A1796" s="5">
        <v>44126</v>
      </c>
      <c r="B1796" s="6" t="s">
        <v>3002</v>
      </c>
      <c r="C1796" s="6" t="s">
        <v>3003</v>
      </c>
      <c r="D1796" s="17">
        <v>1530900000</v>
      </c>
      <c r="E1796" s="6" t="s">
        <v>16</v>
      </c>
      <c r="F1796" s="6" t="str">
        <f>IF(E1796="BUY", "SELL", IF(E1796="SELL", "BUY", ""))</f>
        <v>SELL</v>
      </c>
      <c r="G1796" s="7">
        <v>24.02</v>
      </c>
      <c r="H1796" s="7">
        <v>1000</v>
      </c>
      <c r="I1796" s="5">
        <v>44208</v>
      </c>
      <c r="J1796" s="9">
        <v>41.990001999999997</v>
      </c>
      <c r="K1796" s="9">
        <f t="shared" si="84"/>
        <v>1748.1266444629475</v>
      </c>
      <c r="L1796" s="10">
        <f t="shared" si="85"/>
        <v>-0.74812664446294752</v>
      </c>
      <c r="M1796" s="10">
        <f t="shared" si="86"/>
        <v>0.74812664446294752</v>
      </c>
      <c r="N1796" s="6">
        <f>DATEDIF(A1796, I1796, "d")</f>
        <v>82</v>
      </c>
    </row>
    <row r="1797" spans="1:14" ht="14.25">
      <c r="A1797" s="5">
        <v>44126</v>
      </c>
      <c r="B1797" s="6" t="s">
        <v>3004</v>
      </c>
      <c r="C1797" s="6" t="s">
        <v>3005</v>
      </c>
      <c r="D1797" s="17">
        <v>1988095125</v>
      </c>
      <c r="E1797" s="6" t="s">
        <v>16</v>
      </c>
      <c r="F1797" s="6" t="str">
        <f>IF(E1797="BUY", "SELL", IF(E1797="SELL", "BUY", ""))</f>
        <v>SELL</v>
      </c>
      <c r="G1797" s="7">
        <v>39.900002000000001</v>
      </c>
      <c r="H1797" s="7">
        <v>1000</v>
      </c>
      <c r="I1797" s="11">
        <v>44277</v>
      </c>
      <c r="J1797" s="9">
        <v>48.799999</v>
      </c>
      <c r="K1797" s="9">
        <f t="shared" si="84"/>
        <v>1223.0575577414759</v>
      </c>
      <c r="L1797" s="10">
        <f t="shared" si="85"/>
        <v>-0.22305755774147587</v>
      </c>
      <c r="M1797" s="10">
        <f t="shared" si="86"/>
        <v>0.22305755774147587</v>
      </c>
      <c r="N1797" s="6">
        <f>DATEDIF(A1797, I1797, "d")</f>
        <v>151</v>
      </c>
    </row>
    <row r="1798" spans="1:14" ht="14.25">
      <c r="A1798" s="5">
        <v>44126</v>
      </c>
      <c r="B1798" s="6" t="s">
        <v>3006</v>
      </c>
      <c r="C1798" s="6" t="s">
        <v>3007</v>
      </c>
      <c r="D1798" s="17">
        <v>211585000</v>
      </c>
      <c r="E1798" s="6" t="s">
        <v>19</v>
      </c>
      <c r="F1798" s="6" t="str">
        <f>IF(E1798="BUY", "SELL", IF(E1798="SELL", "BUY", ""))</f>
        <v>BUY</v>
      </c>
      <c r="G1798" s="7">
        <v>5.35</v>
      </c>
      <c r="H1798" s="7">
        <v>1000</v>
      </c>
      <c r="I1798" s="11">
        <v>44727</v>
      </c>
      <c r="J1798" s="9">
        <v>2.25</v>
      </c>
      <c r="K1798" s="9">
        <f t="shared" si="84"/>
        <v>420.56074766355141</v>
      </c>
      <c r="L1798" s="10">
        <f t="shared" si="85"/>
        <v>-0.57943925233644855</v>
      </c>
      <c r="M1798" s="10">
        <f t="shared" si="86"/>
        <v>0.57943925233644855</v>
      </c>
      <c r="N1798" s="6">
        <f>DATEDIF(A1798, I1798, "d")</f>
        <v>601</v>
      </c>
    </row>
    <row r="1799" spans="1:14" ht="14.25">
      <c r="A1799" s="5">
        <v>44127</v>
      </c>
      <c r="B1799" s="6" t="s">
        <v>3008</v>
      </c>
      <c r="C1799" s="6" t="s">
        <v>3009</v>
      </c>
      <c r="D1799" s="17">
        <v>31736509</v>
      </c>
      <c r="E1799" s="6" t="s">
        <v>16</v>
      </c>
      <c r="F1799" s="6" t="str">
        <f>IF(E1799="BUY", "SELL", IF(E1799="SELL", "BUY", ""))</f>
        <v>SELL</v>
      </c>
      <c r="G1799" s="7">
        <v>26.389999</v>
      </c>
      <c r="H1799" s="7">
        <v>1000</v>
      </c>
      <c r="I1799" s="11">
        <v>44727</v>
      </c>
      <c r="J1799" s="9">
        <v>2.1800000000000002</v>
      </c>
      <c r="K1799" s="9">
        <f t="shared" si="84"/>
        <v>82.607051254530177</v>
      </c>
      <c r="L1799" s="10">
        <f t="shared" si="85"/>
        <v>0.91739294874546973</v>
      </c>
      <c r="M1799" s="10">
        <f t="shared" si="86"/>
        <v>-0.91739294874546973</v>
      </c>
      <c r="N1799" s="6">
        <f>DATEDIF(A1799, I1799, "d")</f>
        <v>600</v>
      </c>
    </row>
    <row r="1800" spans="1:14" ht="14.25">
      <c r="A1800" s="5">
        <v>44127</v>
      </c>
      <c r="B1800" s="6" t="s">
        <v>3010</v>
      </c>
      <c r="C1800" s="6" t="s">
        <v>3011</v>
      </c>
      <c r="D1800" s="17">
        <v>3857934031</v>
      </c>
      <c r="E1800" s="6" t="s">
        <v>16</v>
      </c>
      <c r="F1800" s="6" t="str">
        <f>IF(E1800="BUY", "SELL", IF(E1800="SELL", "BUY", ""))</f>
        <v>SELL</v>
      </c>
      <c r="G1800" s="7">
        <v>59</v>
      </c>
      <c r="H1800" s="7">
        <v>1000</v>
      </c>
      <c r="I1800" s="11">
        <v>44727</v>
      </c>
      <c r="J1800" s="9">
        <v>8.51</v>
      </c>
      <c r="K1800" s="9">
        <f t="shared" si="84"/>
        <v>144.23728813559322</v>
      </c>
      <c r="L1800" s="10">
        <f t="shared" si="85"/>
        <v>0.85576271186440678</v>
      </c>
      <c r="M1800" s="10">
        <f t="shared" si="86"/>
        <v>-0.85576271186440678</v>
      </c>
      <c r="N1800" s="6">
        <f>DATEDIF(A1800, I1800, "d")</f>
        <v>600</v>
      </c>
    </row>
    <row r="1801" spans="1:14" ht="14.25">
      <c r="A1801" s="5">
        <v>44130</v>
      </c>
      <c r="B1801" s="6" t="s">
        <v>3012</v>
      </c>
      <c r="C1801" s="6" t="s">
        <v>3013</v>
      </c>
      <c r="D1801" s="17">
        <v>3448654944</v>
      </c>
      <c r="E1801" s="6" t="s">
        <v>19</v>
      </c>
      <c r="F1801" s="6" t="str">
        <f>IF(E1801="BUY", "SELL", IF(E1801="SELL", "BUY", ""))</f>
        <v>BUY</v>
      </c>
      <c r="G1801" s="7">
        <v>38.240001999999997</v>
      </c>
      <c r="H1801" s="7">
        <v>1000</v>
      </c>
      <c r="I1801" s="11">
        <v>44727</v>
      </c>
      <c r="J1801" s="9">
        <v>33.970001000000003</v>
      </c>
      <c r="K1801" s="9">
        <f t="shared" si="84"/>
        <v>888.33679977318013</v>
      </c>
      <c r="L1801" s="10">
        <f t="shared" si="85"/>
        <v>-0.11166320022681987</v>
      </c>
      <c r="M1801" s="10">
        <f t="shared" si="86"/>
        <v>0.11166320022681987</v>
      </c>
      <c r="N1801" s="6">
        <f>DATEDIF(A1801, I1801, "d")</f>
        <v>597</v>
      </c>
    </row>
    <row r="1802" spans="1:14" ht="14.25">
      <c r="A1802" s="5">
        <v>44130</v>
      </c>
      <c r="B1802" s="6" t="s">
        <v>375</v>
      </c>
      <c r="C1802" s="6" t="s">
        <v>376</v>
      </c>
      <c r="D1802" s="17">
        <v>3086150340</v>
      </c>
      <c r="E1802" s="6" t="s">
        <v>16</v>
      </c>
      <c r="F1802" s="6" t="str">
        <f>IF(E1802="BUY", "SELL", IF(E1802="SELL", "BUY", ""))</f>
        <v>SELL</v>
      </c>
      <c r="G1802" s="7">
        <v>12.508391</v>
      </c>
      <c r="H1802" s="7">
        <v>1000</v>
      </c>
      <c r="I1802" s="11">
        <v>44727</v>
      </c>
      <c r="J1802" s="9">
        <v>25.580179000000001</v>
      </c>
      <c r="K1802" s="9">
        <f t="shared" si="84"/>
        <v>2045.0415245254167</v>
      </c>
      <c r="L1802" s="10">
        <f t="shared" si="85"/>
        <v>-1.0450415245254168</v>
      </c>
      <c r="M1802" s="10">
        <f t="shared" si="86"/>
        <v>1.0450415245254168</v>
      </c>
      <c r="N1802" s="6">
        <f>DATEDIF(A1802, I1802, "d")</f>
        <v>597</v>
      </c>
    </row>
    <row r="1803" spans="1:14" ht="14.25">
      <c r="A1803" s="5">
        <v>44131</v>
      </c>
      <c r="B1803" s="6" t="s">
        <v>1978</v>
      </c>
      <c r="C1803" s="6" t="s">
        <v>1978</v>
      </c>
      <c r="D1803" s="17">
        <v>5852058362</v>
      </c>
      <c r="E1803" s="6" t="s">
        <v>19</v>
      </c>
      <c r="F1803" s="6" t="str">
        <f>IF(E1803="BUY", "SELL", IF(E1803="SELL", "BUY", ""))</f>
        <v>BUY</v>
      </c>
      <c r="G1803" s="7">
        <v>6.8201710000000002</v>
      </c>
      <c r="H1803" s="7">
        <v>1000</v>
      </c>
      <c r="I1803" s="11">
        <v>44727</v>
      </c>
      <c r="J1803" s="9">
        <v>6.3529289999999996</v>
      </c>
      <c r="K1803" s="9">
        <f t="shared" si="84"/>
        <v>931.49116055887737</v>
      </c>
      <c r="L1803" s="10">
        <f t="shared" si="85"/>
        <v>-6.8508839441122626E-2</v>
      </c>
      <c r="M1803" s="10">
        <f t="shared" si="86"/>
        <v>6.8508839441122626E-2</v>
      </c>
      <c r="N1803" s="6">
        <f>DATEDIF(A1803, I1803, "d")</f>
        <v>596</v>
      </c>
    </row>
    <row r="1804" spans="1:14" ht="14.25">
      <c r="A1804" s="5">
        <v>44131</v>
      </c>
      <c r="B1804" s="6" t="s">
        <v>1402</v>
      </c>
      <c r="C1804" s="6" t="s">
        <v>1403</v>
      </c>
      <c r="D1804" s="17">
        <v>4833211200</v>
      </c>
      <c r="E1804" s="6" t="s">
        <v>16</v>
      </c>
      <c r="F1804" s="6" t="str">
        <f>IF(E1804="BUY", "SELL", IF(E1804="SELL", "BUY", ""))</f>
        <v>SELL</v>
      </c>
      <c r="G1804" s="7">
        <v>33.995857000000001</v>
      </c>
      <c r="H1804" s="7">
        <v>1000</v>
      </c>
      <c r="I1804" s="11">
        <v>44538</v>
      </c>
      <c r="J1804" s="9">
        <v>36.999125999999997</v>
      </c>
      <c r="K1804" s="9">
        <f t="shared" si="84"/>
        <v>1088.3422059340935</v>
      </c>
      <c r="L1804" s="10">
        <f t="shared" si="85"/>
        <v>-8.8342205934093504E-2</v>
      </c>
      <c r="M1804" s="10">
        <f t="shared" si="86"/>
        <v>8.8342205934093504E-2</v>
      </c>
      <c r="N1804" s="6">
        <f>DATEDIF(A1804, I1804, "d")</f>
        <v>407</v>
      </c>
    </row>
    <row r="1805" spans="1:14" ht="14.25">
      <c r="A1805" s="5">
        <v>44132</v>
      </c>
      <c r="B1805" s="6" t="s">
        <v>3018</v>
      </c>
      <c r="C1805" s="6" t="s">
        <v>3019</v>
      </c>
      <c r="D1805" s="17">
        <v>232188077</v>
      </c>
      <c r="E1805" s="6" t="s">
        <v>19</v>
      </c>
      <c r="F1805" s="6" t="str">
        <f>IF(E1805="BUY", "SELL", IF(E1805="SELL", "BUY", ""))</f>
        <v>BUY</v>
      </c>
      <c r="G1805" s="7">
        <v>27.34</v>
      </c>
      <c r="H1805" s="7">
        <v>1000</v>
      </c>
      <c r="I1805" s="11">
        <v>44159</v>
      </c>
      <c r="J1805" s="9">
        <v>33.099997999999999</v>
      </c>
      <c r="K1805" s="9">
        <f t="shared" si="84"/>
        <v>1210.6802487198245</v>
      </c>
      <c r="L1805" s="10">
        <f t="shared" si="85"/>
        <v>0.21068024871982446</v>
      </c>
      <c r="M1805" s="10">
        <f t="shared" si="86"/>
        <v>-0.21068024871982446</v>
      </c>
      <c r="N1805" s="6">
        <f>DATEDIF(A1805, I1805, "d")</f>
        <v>27</v>
      </c>
    </row>
    <row r="1806" spans="1:14" ht="14.25">
      <c r="A1806" s="5">
        <v>44134</v>
      </c>
      <c r="B1806" s="6" t="s">
        <v>3020</v>
      </c>
      <c r="C1806" s="6" t="s">
        <v>3021</v>
      </c>
      <c r="D1806" s="17">
        <v>7462460940</v>
      </c>
      <c r="E1806" s="6" t="s">
        <v>16</v>
      </c>
      <c r="F1806" s="6" t="str">
        <f>IF(E1806="BUY", "SELL", IF(E1806="SELL", "BUY", ""))</f>
        <v>SELL</v>
      </c>
      <c r="G1806" s="7">
        <v>208.529999</v>
      </c>
      <c r="H1806" s="7">
        <v>1000</v>
      </c>
      <c r="I1806" s="11">
        <v>44727</v>
      </c>
      <c r="J1806" s="9">
        <v>269.17001299999998</v>
      </c>
      <c r="K1806" s="9">
        <f t="shared" si="84"/>
        <v>1290.7975557032444</v>
      </c>
      <c r="L1806" s="10">
        <f t="shared" si="85"/>
        <v>-0.29079755570324439</v>
      </c>
      <c r="M1806" s="10">
        <f t="shared" si="86"/>
        <v>0.29079755570324439</v>
      </c>
      <c r="N1806" s="6">
        <f>DATEDIF(A1806, I1806, "d")</f>
        <v>593</v>
      </c>
    </row>
    <row r="1807" spans="1:14" ht="14.25">
      <c r="A1807" s="5">
        <v>44134</v>
      </c>
      <c r="B1807" s="6" t="s">
        <v>1501</v>
      </c>
      <c r="C1807" s="6" t="s">
        <v>1502</v>
      </c>
      <c r="D1807" s="17">
        <v>3525622984</v>
      </c>
      <c r="E1807" s="6" t="s">
        <v>19</v>
      </c>
      <c r="F1807" s="6" t="str">
        <f>IF(E1807="BUY", "SELL", IF(E1807="SELL", "BUY", ""))</f>
        <v>BUY</v>
      </c>
      <c r="G1807" s="7">
        <v>53.98</v>
      </c>
      <c r="H1807" s="7">
        <v>1000</v>
      </c>
      <c r="I1807" s="5">
        <v>44139</v>
      </c>
      <c r="J1807" s="9">
        <v>59.73</v>
      </c>
      <c r="K1807" s="9">
        <f t="shared" si="84"/>
        <v>1106.5209336791404</v>
      </c>
      <c r="L1807" s="10">
        <f t="shared" si="85"/>
        <v>0.10652093367914039</v>
      </c>
      <c r="M1807" s="10">
        <f t="shared" si="86"/>
        <v>-0.10652093367914039</v>
      </c>
      <c r="N1807" s="6">
        <f>DATEDIF(A1807, I1807, "d")</f>
        <v>5</v>
      </c>
    </row>
    <row r="1808" spans="1:14" ht="14.25">
      <c r="A1808" s="5">
        <v>44137</v>
      </c>
      <c r="B1808" s="6" t="s">
        <v>1822</v>
      </c>
      <c r="C1808" s="6" t="s">
        <v>1823</v>
      </c>
      <c r="D1808" s="17">
        <v>131736240</v>
      </c>
      <c r="E1808" s="6" t="s">
        <v>16</v>
      </c>
      <c r="F1808" s="6" t="str">
        <f>IF(E1808="BUY", "SELL", IF(E1808="SELL", "BUY", ""))</f>
        <v>SELL</v>
      </c>
      <c r="G1808" s="7">
        <v>39.200001</v>
      </c>
      <c r="H1808" s="7">
        <v>1000</v>
      </c>
      <c r="I1808" s="11">
        <v>44727</v>
      </c>
      <c r="J1808" s="9">
        <v>9.41</v>
      </c>
      <c r="K1808" s="9">
        <f t="shared" si="84"/>
        <v>240.0510142844129</v>
      </c>
      <c r="L1808" s="10">
        <f t="shared" si="85"/>
        <v>0.75994898571558711</v>
      </c>
      <c r="M1808" s="10">
        <f t="shared" si="86"/>
        <v>-0.75994898571558711</v>
      </c>
      <c r="N1808" s="6">
        <f>DATEDIF(A1808, I1808, "d")</f>
        <v>590</v>
      </c>
    </row>
    <row r="1809" spans="1:14" ht="14.25">
      <c r="A1809" s="5">
        <v>44137</v>
      </c>
      <c r="B1809" s="6" t="s">
        <v>2894</v>
      </c>
      <c r="C1809" s="6" t="s">
        <v>2895</v>
      </c>
      <c r="D1809" s="17">
        <v>301848000</v>
      </c>
      <c r="E1809" s="6" t="s">
        <v>16</v>
      </c>
      <c r="F1809" s="6" t="str">
        <f>IF(E1809="BUY", "SELL", IF(E1809="SELL", "BUY", ""))</f>
        <v>SELL</v>
      </c>
      <c r="G1809" s="7">
        <v>16.049999</v>
      </c>
      <c r="H1809" s="7">
        <v>1000</v>
      </c>
      <c r="I1809" s="5">
        <v>44167</v>
      </c>
      <c r="J1809" s="9">
        <v>32.700001</v>
      </c>
      <c r="K1809" s="9">
        <f t="shared" si="84"/>
        <v>2037.3833668151631</v>
      </c>
      <c r="L1809" s="10">
        <f t="shared" si="85"/>
        <v>-1.0373833668151631</v>
      </c>
      <c r="M1809" s="10">
        <f t="shared" si="86"/>
        <v>1.0373833668151631</v>
      </c>
      <c r="N1809" s="6">
        <f>DATEDIF(A1809, I1809, "d")</f>
        <v>30</v>
      </c>
    </row>
    <row r="1810" spans="1:14" ht="14.25">
      <c r="A1810" s="5">
        <v>44137</v>
      </c>
      <c r="B1810" s="6" t="s">
        <v>3022</v>
      </c>
      <c r="C1810" s="6" t="s">
        <v>3023</v>
      </c>
      <c r="D1810" s="17">
        <v>1686839441</v>
      </c>
      <c r="E1810" s="6" t="s">
        <v>19</v>
      </c>
      <c r="F1810" s="6" t="str">
        <f>IF(E1810="BUY", "SELL", IF(E1810="SELL", "BUY", ""))</f>
        <v>BUY</v>
      </c>
      <c r="G1810" s="7">
        <v>6.68</v>
      </c>
      <c r="H1810" s="7">
        <v>1000</v>
      </c>
      <c r="I1810" s="11">
        <v>44727</v>
      </c>
      <c r="J1810" s="9">
        <v>6.31</v>
      </c>
      <c r="K1810" s="9">
        <f t="shared" si="84"/>
        <v>944.61077844311365</v>
      </c>
      <c r="L1810" s="10">
        <f t="shared" si="85"/>
        <v>-5.5389221556886352E-2</v>
      </c>
      <c r="M1810" s="10">
        <f t="shared" si="86"/>
        <v>5.5389221556886352E-2</v>
      </c>
      <c r="N1810" s="6">
        <f>DATEDIF(A1810, I1810, "d")</f>
        <v>590</v>
      </c>
    </row>
    <row r="1811" spans="1:14" ht="14.25">
      <c r="A1811" s="5">
        <v>44138</v>
      </c>
      <c r="B1811" s="6" t="s">
        <v>3024</v>
      </c>
      <c r="C1811" s="6" t="s">
        <v>3025</v>
      </c>
      <c r="D1811" s="17">
        <v>1894207446</v>
      </c>
      <c r="E1811" s="6" t="s">
        <v>16</v>
      </c>
      <c r="F1811" s="6" t="str">
        <f>IF(E1811="BUY", "SELL", IF(E1811="SELL", "BUY", ""))</f>
        <v>SELL</v>
      </c>
      <c r="G1811" s="7">
        <v>11.65</v>
      </c>
      <c r="H1811" s="7">
        <v>1000</v>
      </c>
      <c r="I1811" s="11">
        <v>44698</v>
      </c>
      <c r="J1811" s="9">
        <v>10.61</v>
      </c>
      <c r="K1811" s="9">
        <f t="shared" si="84"/>
        <v>910.72961373390547</v>
      </c>
      <c r="L1811" s="10">
        <f t="shared" si="85"/>
        <v>8.9270386266094529E-2</v>
      </c>
      <c r="M1811" s="10">
        <f t="shared" si="86"/>
        <v>-8.9270386266094529E-2</v>
      </c>
      <c r="N1811" s="6">
        <f>DATEDIF(A1811, I1811, "d")</f>
        <v>560</v>
      </c>
    </row>
    <row r="1812" spans="1:14" ht="14.25">
      <c r="A1812" s="5">
        <v>44138</v>
      </c>
      <c r="B1812" s="6" t="s">
        <v>2028</v>
      </c>
      <c r="C1812" s="6" t="s">
        <v>2029</v>
      </c>
      <c r="D1812" s="17">
        <v>3063846520</v>
      </c>
      <c r="E1812" s="6" t="s">
        <v>19</v>
      </c>
      <c r="F1812" s="6" t="str">
        <f>IF(E1812="BUY", "SELL", IF(E1812="SELL", "BUY", ""))</f>
        <v>BUY</v>
      </c>
      <c r="G1812" s="7">
        <v>54</v>
      </c>
      <c r="H1812" s="7">
        <v>1000</v>
      </c>
      <c r="I1812" s="11">
        <v>44727</v>
      </c>
      <c r="J1812" s="9">
        <v>23.33</v>
      </c>
      <c r="K1812" s="9">
        <f t="shared" si="84"/>
        <v>432.03703703703701</v>
      </c>
      <c r="L1812" s="10">
        <f t="shared" si="85"/>
        <v>-0.567962962962963</v>
      </c>
      <c r="M1812" s="10">
        <f t="shared" si="86"/>
        <v>0.567962962962963</v>
      </c>
      <c r="N1812" s="6">
        <f>DATEDIF(A1812, I1812, "d")</f>
        <v>589</v>
      </c>
    </row>
    <row r="1813" spans="1:14" ht="14.25">
      <c r="A1813" s="5">
        <v>44139</v>
      </c>
      <c r="B1813" s="6" t="s">
        <v>2470</v>
      </c>
      <c r="C1813" s="6" t="s">
        <v>2471</v>
      </c>
      <c r="D1813" s="17">
        <v>4112757600</v>
      </c>
      <c r="E1813" s="6" t="s">
        <v>16</v>
      </c>
      <c r="F1813" s="6" t="str">
        <f>IF(E1813="BUY", "SELL", IF(E1813="SELL", "BUY", ""))</f>
        <v>SELL</v>
      </c>
      <c r="G1813" s="7">
        <v>29.190000999999999</v>
      </c>
      <c r="H1813" s="7">
        <v>1000</v>
      </c>
      <c r="I1813" s="11">
        <v>44727</v>
      </c>
      <c r="J1813" s="9">
        <v>15.16</v>
      </c>
      <c r="K1813" s="9">
        <f t="shared" si="84"/>
        <v>519.35592602412044</v>
      </c>
      <c r="L1813" s="10">
        <f t="shared" si="85"/>
        <v>0.48064407397587955</v>
      </c>
      <c r="M1813" s="10">
        <f t="shared" si="86"/>
        <v>-0.48064407397587955</v>
      </c>
      <c r="N1813" s="6">
        <f>DATEDIF(A1813, I1813, "d")</f>
        <v>588</v>
      </c>
    </row>
    <row r="1814" spans="1:14" ht="14.25">
      <c r="A1814" s="5">
        <v>44139</v>
      </c>
      <c r="B1814" s="6" t="s">
        <v>3026</v>
      </c>
      <c r="C1814" s="6" t="s">
        <v>3027</v>
      </c>
      <c r="D1814" s="17">
        <v>1084600064</v>
      </c>
      <c r="E1814" s="6" t="s">
        <v>19</v>
      </c>
      <c r="F1814" s="6" t="str">
        <f>IF(E1814="BUY", "SELL", IF(E1814="SELL", "BUY", ""))</f>
        <v>BUY</v>
      </c>
      <c r="G1814" s="7">
        <v>10.08</v>
      </c>
      <c r="H1814" s="7">
        <v>1000</v>
      </c>
      <c r="I1814" s="5">
        <v>44237</v>
      </c>
      <c r="J1814" s="9">
        <v>57.639999000000003</v>
      </c>
      <c r="K1814" s="9">
        <f t="shared" si="84"/>
        <v>5718.2538690476194</v>
      </c>
      <c r="L1814" s="10">
        <f t="shared" si="85"/>
        <v>4.7182538690476195</v>
      </c>
      <c r="M1814" s="10">
        <f t="shared" si="86"/>
        <v>-4.7182538690476195</v>
      </c>
      <c r="N1814" s="6">
        <f>DATEDIF(A1814, I1814, "d")</f>
        <v>98</v>
      </c>
    </row>
    <row r="1815" spans="1:14" ht="14.25">
      <c r="A1815" s="5">
        <v>44139</v>
      </c>
      <c r="B1815" s="6" t="s">
        <v>1501</v>
      </c>
      <c r="C1815" s="6" t="s">
        <v>1502</v>
      </c>
      <c r="D1815" s="17">
        <v>3525622984</v>
      </c>
      <c r="E1815" s="6" t="s">
        <v>16</v>
      </c>
      <c r="F1815" s="6" t="str">
        <f>IF(E1815="BUY", "SELL", IF(E1815="SELL", "BUY", ""))</f>
        <v>SELL</v>
      </c>
      <c r="G1815" s="7">
        <v>59.73</v>
      </c>
      <c r="H1815" s="7">
        <v>1000</v>
      </c>
      <c r="I1815" s="5">
        <v>44201</v>
      </c>
      <c r="J1815" s="9">
        <v>86.980002999999996</v>
      </c>
      <c r="K1815" s="9">
        <f t="shared" si="84"/>
        <v>1456.2197053406999</v>
      </c>
      <c r="L1815" s="10">
        <f t="shared" si="85"/>
        <v>-0.45621970534069989</v>
      </c>
      <c r="M1815" s="10">
        <f t="shared" si="86"/>
        <v>0.45621970534069989</v>
      </c>
      <c r="N1815" s="6">
        <f>DATEDIF(A1815, I1815, "d")</f>
        <v>62</v>
      </c>
    </row>
    <row r="1816" spans="1:14" ht="14.25">
      <c r="A1816" s="5">
        <v>44141</v>
      </c>
      <c r="B1816" s="6" t="s">
        <v>2970</v>
      </c>
      <c r="C1816" s="6" t="s">
        <v>2971</v>
      </c>
      <c r="D1816" s="17">
        <v>2666952900</v>
      </c>
      <c r="E1816" s="6" t="s">
        <v>16</v>
      </c>
      <c r="F1816" s="6" t="str">
        <f>IF(E1816="BUY", "SELL", IF(E1816="SELL", "BUY", ""))</f>
        <v>SELL</v>
      </c>
      <c r="G1816" s="7">
        <v>50.240001999999997</v>
      </c>
      <c r="H1816" s="7">
        <v>1000</v>
      </c>
      <c r="I1816" s="5">
        <v>44365</v>
      </c>
      <c r="J1816" s="9">
        <v>37.630001</v>
      </c>
      <c r="K1816" s="9">
        <f t="shared" si="84"/>
        <v>749.00476715745356</v>
      </c>
      <c r="L1816" s="10">
        <f t="shared" si="85"/>
        <v>0.25099523284254643</v>
      </c>
      <c r="M1816" s="10">
        <f t="shared" si="86"/>
        <v>-0.25099523284254643</v>
      </c>
      <c r="N1816" s="6">
        <f>DATEDIF(A1816, I1816, "d")</f>
        <v>224</v>
      </c>
    </row>
    <row r="1817" spans="1:14" ht="14.25">
      <c r="A1817" s="5">
        <v>44141</v>
      </c>
      <c r="B1817" s="6" t="s">
        <v>3028</v>
      </c>
      <c r="C1817" s="6" t="s">
        <v>3029</v>
      </c>
      <c r="D1817" s="17">
        <v>248613834</v>
      </c>
      <c r="E1817" s="6" t="s">
        <v>16</v>
      </c>
      <c r="F1817" s="6" t="str">
        <f>IF(E1817="BUY", "SELL", IF(E1817="SELL", "BUY", ""))</f>
        <v>SELL</v>
      </c>
      <c r="G1817" s="7">
        <v>0.105</v>
      </c>
      <c r="H1817" s="7">
        <v>1000</v>
      </c>
      <c r="I1817" s="11">
        <v>44727</v>
      </c>
      <c r="J1817" s="9">
        <v>1.21</v>
      </c>
      <c r="K1817" s="9">
        <f t="shared" si="84"/>
        <v>11523.809523809525</v>
      </c>
      <c r="L1817" s="10">
        <f t="shared" si="85"/>
        <v>-10.523809523809526</v>
      </c>
      <c r="M1817" s="10">
        <f t="shared" si="86"/>
        <v>10.523809523809526</v>
      </c>
      <c r="N1817" s="6">
        <f>DATEDIF(A1817, I1817, "d")</f>
        <v>586</v>
      </c>
    </row>
    <row r="1818" spans="1:14" ht="14.25">
      <c r="A1818" s="5">
        <v>44141</v>
      </c>
      <c r="B1818" s="6" t="s">
        <v>2892</v>
      </c>
      <c r="C1818" s="6" t="s">
        <v>2893</v>
      </c>
      <c r="D1818" s="17">
        <v>972174949</v>
      </c>
      <c r="E1818" s="6" t="s">
        <v>16</v>
      </c>
      <c r="F1818" s="6" t="str">
        <f>IF(E1818="BUY", "SELL", IF(E1818="SELL", "BUY", ""))</f>
        <v>SELL</v>
      </c>
      <c r="G1818" s="7">
        <v>61.369999</v>
      </c>
      <c r="H1818" s="7">
        <v>1000</v>
      </c>
      <c r="I1818" s="5">
        <v>44204</v>
      </c>
      <c r="J1818" s="9">
        <v>160.740005</v>
      </c>
      <c r="K1818" s="9">
        <f t="shared" si="84"/>
        <v>2619.1951705914153</v>
      </c>
      <c r="L1818" s="10">
        <f t="shared" si="85"/>
        <v>-1.6191951705914152</v>
      </c>
      <c r="M1818" s="10">
        <f t="shared" si="86"/>
        <v>1.6191951705914152</v>
      </c>
      <c r="N1818" s="6">
        <f>DATEDIF(A1818, I1818, "d")</f>
        <v>63</v>
      </c>
    </row>
    <row r="1819" spans="1:14" ht="14.25">
      <c r="A1819" s="5">
        <v>44141</v>
      </c>
      <c r="B1819" s="6" t="s">
        <v>2048</v>
      </c>
      <c r="C1819" s="6" t="s">
        <v>2049</v>
      </c>
      <c r="D1819" s="17">
        <v>9146998598</v>
      </c>
      <c r="E1819" s="6" t="s">
        <v>19</v>
      </c>
      <c r="F1819" s="6" t="str">
        <f>IF(E1819="BUY", "SELL", IF(E1819="SELL", "BUY", ""))</f>
        <v>BUY</v>
      </c>
      <c r="G1819" s="7">
        <v>237.509995</v>
      </c>
      <c r="H1819" s="7">
        <v>1000</v>
      </c>
      <c r="I1819" s="5">
        <v>44643</v>
      </c>
      <c r="J1819" s="9">
        <v>327.26998900000001</v>
      </c>
      <c r="K1819" s="9">
        <f t="shared" si="84"/>
        <v>1377.9209123388682</v>
      </c>
      <c r="L1819" s="10">
        <f t="shared" si="85"/>
        <v>0.37792091233886821</v>
      </c>
      <c r="M1819" s="10">
        <f t="shared" si="86"/>
        <v>-0.37792091233886821</v>
      </c>
      <c r="N1819" s="6">
        <f>DATEDIF(A1819, I1819, "d")</f>
        <v>502</v>
      </c>
    </row>
    <row r="1820" spans="1:14" ht="14.25">
      <c r="A1820" s="11">
        <v>44141</v>
      </c>
      <c r="B1820" s="6" t="s">
        <v>3030</v>
      </c>
      <c r="C1820" s="6" t="s">
        <v>3031</v>
      </c>
      <c r="D1820" s="17">
        <v>1184817996</v>
      </c>
      <c r="E1820" s="12" t="s">
        <v>16</v>
      </c>
      <c r="F1820" s="13" t="str">
        <f>IF(E1820="BUY", "SELL", IF(E1820="SELL", "BUY", ""))</f>
        <v>SELL</v>
      </c>
      <c r="G1820" s="7">
        <v>91.75</v>
      </c>
      <c r="H1820" s="7">
        <v>1000</v>
      </c>
      <c r="I1820" s="11">
        <v>44727</v>
      </c>
      <c r="J1820" s="9">
        <v>53.07</v>
      </c>
      <c r="K1820" s="9">
        <f t="shared" si="84"/>
        <v>578.41961852861027</v>
      </c>
      <c r="L1820" s="10">
        <f t="shared" si="85"/>
        <v>0.42158038147138971</v>
      </c>
      <c r="M1820" s="10">
        <f t="shared" si="86"/>
        <v>-0.42158038147138971</v>
      </c>
      <c r="N1820" s="6">
        <f>DATEDIF(A1820, I1820, "d")</f>
        <v>586</v>
      </c>
    </row>
    <row r="1821" spans="1:14" ht="14.25">
      <c r="A1821" s="11">
        <v>44141</v>
      </c>
      <c r="B1821" s="6" t="s">
        <v>1564</v>
      </c>
      <c r="C1821" s="6" t="s">
        <v>1565</v>
      </c>
      <c r="D1821" s="17">
        <v>3007724000</v>
      </c>
      <c r="E1821" s="12" t="s">
        <v>16</v>
      </c>
      <c r="F1821" s="13" t="str">
        <f>IF(E1821="BUY", "SELL", IF(E1821="SELL", "BUY", ""))</f>
        <v>SELL</v>
      </c>
      <c r="G1821" s="7">
        <v>13.53</v>
      </c>
      <c r="H1821" s="7">
        <v>1000</v>
      </c>
      <c r="I1821" s="11">
        <v>44727</v>
      </c>
      <c r="J1821" s="9">
        <v>19.82</v>
      </c>
      <c r="K1821" s="9">
        <f t="shared" si="84"/>
        <v>1464.8928307464892</v>
      </c>
      <c r="L1821" s="10">
        <f t="shared" si="85"/>
        <v>-0.46489283074648913</v>
      </c>
      <c r="M1821" s="10">
        <f t="shared" si="86"/>
        <v>0.46489283074648913</v>
      </c>
      <c r="N1821" s="6">
        <f>DATEDIF(A1821, I1821, "d")</f>
        <v>586</v>
      </c>
    </row>
    <row r="1822" spans="1:14" ht="14.25">
      <c r="A1822" s="5">
        <v>44144</v>
      </c>
      <c r="B1822" s="6" t="s">
        <v>1459</v>
      </c>
      <c r="C1822" s="6" t="s">
        <v>1460</v>
      </c>
      <c r="D1822" s="17">
        <v>1904938413</v>
      </c>
      <c r="E1822" s="6" t="s">
        <v>19</v>
      </c>
      <c r="F1822" s="6" t="str">
        <f>IF(E1822="BUY", "SELL", IF(E1822="SELL", "BUY", ""))</f>
        <v>BUY</v>
      </c>
      <c r="G1822" s="7">
        <v>11.685993</v>
      </c>
      <c r="H1822" s="7">
        <v>1000</v>
      </c>
      <c r="I1822" s="11">
        <v>44727</v>
      </c>
      <c r="J1822" s="9">
        <v>9.8491560000000007</v>
      </c>
      <c r="K1822" s="9">
        <f t="shared" si="84"/>
        <v>842.81720860178507</v>
      </c>
      <c r="L1822" s="10">
        <f t="shared" si="85"/>
        <v>-0.15718279139821492</v>
      </c>
      <c r="M1822" s="10">
        <f t="shared" si="86"/>
        <v>0.15718279139821492</v>
      </c>
      <c r="N1822" s="6">
        <f>DATEDIF(A1822, I1822, "d")</f>
        <v>583</v>
      </c>
    </row>
    <row r="1823" spans="1:14" ht="14.25">
      <c r="A1823" s="5">
        <v>44144</v>
      </c>
      <c r="B1823" s="6" t="s">
        <v>241</v>
      </c>
      <c r="C1823" s="6" t="s">
        <v>242</v>
      </c>
      <c r="D1823" s="17">
        <v>7075072067</v>
      </c>
      <c r="E1823" s="6" t="s">
        <v>16</v>
      </c>
      <c r="F1823" s="6" t="str">
        <f>IF(E1823="BUY", "SELL", IF(E1823="SELL", "BUY", ""))</f>
        <v>SELL</v>
      </c>
      <c r="G1823" s="7">
        <v>21.51</v>
      </c>
      <c r="H1823" s="7">
        <v>1000</v>
      </c>
      <c r="I1823" s="5">
        <v>44179</v>
      </c>
      <c r="J1823" s="9">
        <v>25.41</v>
      </c>
      <c r="K1823" s="9">
        <f t="shared" si="84"/>
        <v>1181.3110181311017</v>
      </c>
      <c r="L1823" s="10">
        <f t="shared" si="85"/>
        <v>-0.18131101813110173</v>
      </c>
      <c r="M1823" s="10">
        <f t="shared" si="86"/>
        <v>0.18131101813110173</v>
      </c>
      <c r="N1823" s="6">
        <f>DATEDIF(A1823, I1823, "d")</f>
        <v>35</v>
      </c>
    </row>
    <row r="1824" spans="1:14" ht="14.25">
      <c r="A1824" s="5">
        <v>44145</v>
      </c>
      <c r="B1824" s="6" t="s">
        <v>943</v>
      </c>
      <c r="C1824" s="6" t="s">
        <v>944</v>
      </c>
      <c r="D1824" s="17">
        <v>3530929880</v>
      </c>
      <c r="E1824" s="6" t="s">
        <v>19</v>
      </c>
      <c r="F1824" s="6" t="str">
        <f>IF(E1824="BUY", "SELL", IF(E1824="SELL", "BUY", ""))</f>
        <v>BUY</v>
      </c>
      <c r="G1824" s="7">
        <v>3.51</v>
      </c>
      <c r="H1824" s="7">
        <v>1000</v>
      </c>
      <c r="I1824" s="11">
        <v>44145</v>
      </c>
      <c r="J1824" s="9">
        <v>3.51</v>
      </c>
      <c r="K1824" s="9">
        <f t="shared" si="84"/>
        <v>1000</v>
      </c>
      <c r="L1824" s="10">
        <f t="shared" si="85"/>
        <v>0</v>
      </c>
      <c r="M1824" s="10">
        <f t="shared" si="86"/>
        <v>0</v>
      </c>
      <c r="N1824" s="6">
        <f>DATEDIF(A1824, I1824, "d")</f>
        <v>0</v>
      </c>
    </row>
    <row r="1825" spans="1:14" ht="14.25">
      <c r="A1825" s="5">
        <v>44145</v>
      </c>
      <c r="B1825" s="6" t="s">
        <v>2442</v>
      </c>
      <c r="C1825" s="6" t="s">
        <v>2443</v>
      </c>
      <c r="D1825" s="17">
        <v>2048789440</v>
      </c>
      <c r="E1825" s="6" t="s">
        <v>19</v>
      </c>
      <c r="F1825" s="6" t="str">
        <f>IF(E1825="BUY", "SELL", IF(E1825="SELL", "BUY", ""))</f>
        <v>BUY</v>
      </c>
      <c r="G1825" s="7">
        <v>22.559999000000001</v>
      </c>
      <c r="H1825" s="7">
        <v>1000</v>
      </c>
      <c r="I1825" s="11">
        <v>44727</v>
      </c>
      <c r="J1825" s="9">
        <v>22.42</v>
      </c>
      <c r="K1825" s="9">
        <f t="shared" si="84"/>
        <v>993.79437029230371</v>
      </c>
      <c r="L1825" s="10">
        <f t="shared" si="85"/>
        <v>-6.2056297076962894E-3</v>
      </c>
      <c r="M1825" s="10">
        <f t="shared" si="86"/>
        <v>6.2056297076962894E-3</v>
      </c>
      <c r="N1825" s="6">
        <f>DATEDIF(A1825, I1825, "d")</f>
        <v>582</v>
      </c>
    </row>
    <row r="1826" spans="1:14" ht="14.25">
      <c r="A1826" s="11">
        <v>44145</v>
      </c>
      <c r="B1826" s="6" t="s">
        <v>2681</v>
      </c>
      <c r="C1826" s="6" t="s">
        <v>2682</v>
      </c>
      <c r="D1826" s="17">
        <v>1708797321</v>
      </c>
      <c r="E1826" s="12" t="s">
        <v>16</v>
      </c>
      <c r="F1826" s="13" t="str">
        <f>IF(E1826="BUY", "SELL", IF(E1826="SELL", "BUY", ""))</f>
        <v>SELL</v>
      </c>
      <c r="G1826" s="7">
        <v>20.459999</v>
      </c>
      <c r="H1826" s="7">
        <v>1000</v>
      </c>
      <c r="I1826" s="11">
        <v>44727</v>
      </c>
      <c r="J1826" s="9">
        <v>33.880001</v>
      </c>
      <c r="K1826" s="9">
        <f t="shared" si="84"/>
        <v>1655.9141083046975</v>
      </c>
      <c r="L1826" s="10">
        <f t="shared" si="85"/>
        <v>-0.65591410830469754</v>
      </c>
      <c r="M1826" s="10">
        <f t="shared" si="86"/>
        <v>0.65591410830469754</v>
      </c>
      <c r="N1826" s="6">
        <f>DATEDIF(A1826, I1826, "d")</f>
        <v>582</v>
      </c>
    </row>
    <row r="1827" spans="1:14" ht="14.25">
      <c r="A1827" s="11">
        <v>44145</v>
      </c>
      <c r="B1827" s="6" t="s">
        <v>2330</v>
      </c>
      <c r="C1827" s="6" t="s">
        <v>2331</v>
      </c>
      <c r="D1827" s="17">
        <v>3938201777</v>
      </c>
      <c r="E1827" s="13" t="s">
        <v>19</v>
      </c>
      <c r="F1827" s="12" t="str">
        <f>IF(E1827="BUY", "SELL", IF(E1827="SELL", "BUY", ""))</f>
        <v>BUY</v>
      </c>
      <c r="G1827" s="7">
        <v>55.639999000000003</v>
      </c>
      <c r="H1827" s="7">
        <v>1000</v>
      </c>
      <c r="I1827" s="11">
        <v>44337</v>
      </c>
      <c r="J1827" s="9">
        <v>86.580001999999993</v>
      </c>
      <c r="K1827" s="9">
        <f t="shared" si="84"/>
        <v>1556.0748302673405</v>
      </c>
      <c r="L1827" s="10">
        <f t="shared" si="85"/>
        <v>0.5560748302673405</v>
      </c>
      <c r="M1827" s="10">
        <f t="shared" si="86"/>
        <v>-0.5560748302673405</v>
      </c>
      <c r="N1827" s="6">
        <f>DATEDIF(A1827, I1827, "d")</f>
        <v>192</v>
      </c>
    </row>
    <row r="1828" spans="1:14" ht="14.25">
      <c r="A1828" s="5">
        <v>44148</v>
      </c>
      <c r="B1828" s="6" t="s">
        <v>603</v>
      </c>
      <c r="C1828" s="6" t="s">
        <v>604</v>
      </c>
      <c r="D1828" s="17">
        <v>2373457054</v>
      </c>
      <c r="E1828" s="6" t="s">
        <v>19</v>
      </c>
      <c r="F1828" s="6" t="str">
        <f>IF(E1828="BUY", "SELL", IF(E1828="SELL", "BUY", ""))</f>
        <v>BUY</v>
      </c>
      <c r="G1828" s="7">
        <v>33.654831000000001</v>
      </c>
      <c r="H1828" s="7">
        <v>1000</v>
      </c>
      <c r="I1828" s="5">
        <v>44258</v>
      </c>
      <c r="J1828" s="9">
        <v>46.548267000000003</v>
      </c>
      <c r="K1828" s="9">
        <f t="shared" si="84"/>
        <v>1383.108029869471</v>
      </c>
      <c r="L1828" s="10">
        <f t="shared" si="85"/>
        <v>0.38310802986947101</v>
      </c>
      <c r="M1828" s="10">
        <f t="shared" si="86"/>
        <v>-0.38310802986947101</v>
      </c>
      <c r="N1828" s="6">
        <f>DATEDIF(A1828, I1828, "d")</f>
        <v>110</v>
      </c>
    </row>
    <row r="1829" spans="1:14" ht="14.25">
      <c r="A1829" s="5">
        <v>44148</v>
      </c>
      <c r="B1829" s="6" t="s">
        <v>379</v>
      </c>
      <c r="C1829" s="6" t="s">
        <v>380</v>
      </c>
      <c r="D1829" s="17">
        <v>4120653358</v>
      </c>
      <c r="E1829" s="6" t="s">
        <v>19</v>
      </c>
      <c r="F1829" s="6" t="str">
        <f>IF(E1829="BUY", "SELL", IF(E1829="SELL", "BUY", ""))</f>
        <v>BUY</v>
      </c>
      <c r="G1829" s="7">
        <v>6.9105090000000002</v>
      </c>
      <c r="H1829" s="7">
        <v>1000</v>
      </c>
      <c r="I1829" s="5">
        <v>44158</v>
      </c>
      <c r="J1829" s="9">
        <v>9.7742369999999994</v>
      </c>
      <c r="K1829" s="9">
        <f t="shared" si="84"/>
        <v>1414.4018913802149</v>
      </c>
      <c r="L1829" s="10">
        <f t="shared" si="85"/>
        <v>0.41440189138021494</v>
      </c>
      <c r="M1829" s="10">
        <f t="shared" si="86"/>
        <v>-0.41440189138021494</v>
      </c>
      <c r="N1829" s="6">
        <f>DATEDIF(A1829, I1829, "d")</f>
        <v>10</v>
      </c>
    </row>
    <row r="1830" spans="1:14" ht="14.25">
      <c r="A1830" s="5">
        <v>44148</v>
      </c>
      <c r="B1830" s="6" t="s">
        <v>3034</v>
      </c>
      <c r="C1830" s="6" t="s">
        <v>3035</v>
      </c>
      <c r="D1830" s="17">
        <v>2602107795</v>
      </c>
      <c r="E1830" s="6" t="s">
        <v>19</v>
      </c>
      <c r="F1830" s="6" t="str">
        <f>IF(E1830="BUY", "SELL", IF(E1830="SELL", "BUY", ""))</f>
        <v>BUY</v>
      </c>
      <c r="G1830" s="7">
        <v>7.71</v>
      </c>
      <c r="H1830" s="7">
        <v>1000</v>
      </c>
      <c r="I1830" s="11">
        <v>44727</v>
      </c>
      <c r="J1830" s="9">
        <v>8.58</v>
      </c>
      <c r="K1830" s="9">
        <f t="shared" si="84"/>
        <v>1112.8404669260699</v>
      </c>
      <c r="L1830" s="10">
        <f t="shared" si="85"/>
        <v>0.11284046692606989</v>
      </c>
      <c r="M1830" s="10">
        <f t="shared" si="86"/>
        <v>-0.11284046692606989</v>
      </c>
      <c r="N1830" s="6">
        <f>DATEDIF(A1830, I1830, "d")</f>
        <v>579</v>
      </c>
    </row>
    <row r="1831" spans="1:14" ht="14.25">
      <c r="A1831" s="5">
        <v>44152</v>
      </c>
      <c r="B1831" s="6" t="s">
        <v>3038</v>
      </c>
      <c r="C1831" s="6" t="s">
        <v>3039</v>
      </c>
      <c r="D1831" s="17">
        <v>36951640</v>
      </c>
      <c r="E1831" s="6" t="s">
        <v>16</v>
      </c>
      <c r="F1831" s="6" t="str">
        <f>IF(E1831="BUY", "SELL", IF(E1831="SELL", "BUY", ""))</f>
        <v>SELL</v>
      </c>
      <c r="G1831" s="7">
        <v>370.5</v>
      </c>
      <c r="H1831" s="7">
        <v>1000</v>
      </c>
      <c r="I1831" s="11">
        <v>44270</v>
      </c>
      <c r="J1831" s="9">
        <v>243.300003</v>
      </c>
      <c r="K1831" s="9">
        <f t="shared" si="84"/>
        <v>656.6801700404859</v>
      </c>
      <c r="L1831" s="10">
        <f t="shared" si="85"/>
        <v>0.3433198299595141</v>
      </c>
      <c r="M1831" s="10">
        <f t="shared" si="86"/>
        <v>-0.3433198299595141</v>
      </c>
      <c r="N1831" s="6">
        <f>DATEDIF(A1831, I1831, "d")</f>
        <v>118</v>
      </c>
    </row>
    <row r="1832" spans="1:14" ht="14.25">
      <c r="A1832" s="11">
        <v>44153</v>
      </c>
      <c r="B1832" s="6" t="s">
        <v>3040</v>
      </c>
      <c r="C1832" s="6" t="s">
        <v>3041</v>
      </c>
      <c r="D1832" s="17">
        <v>13218027</v>
      </c>
      <c r="E1832" s="13" t="s">
        <v>19</v>
      </c>
      <c r="F1832" s="12" t="str">
        <f>IF(E1832="BUY", "SELL", IF(E1832="SELL", "BUY", ""))</f>
        <v>BUY</v>
      </c>
      <c r="G1832" s="7">
        <v>16.829999999999998</v>
      </c>
      <c r="H1832" s="7">
        <v>1000</v>
      </c>
      <c r="I1832" s="11">
        <v>44201</v>
      </c>
      <c r="J1832" s="9">
        <v>23.6</v>
      </c>
      <c r="K1832" s="9">
        <f t="shared" si="84"/>
        <v>1402.2578728461085</v>
      </c>
      <c r="L1832" s="10">
        <f t="shared" si="85"/>
        <v>0.40225787284610853</v>
      </c>
      <c r="M1832" s="10">
        <f t="shared" si="86"/>
        <v>-0.40225787284610853</v>
      </c>
      <c r="N1832" s="6">
        <f>DATEDIF(A1832, I1832, "d")</f>
        <v>48</v>
      </c>
    </row>
    <row r="1833" spans="1:14" ht="14.25">
      <c r="A1833" s="11">
        <v>44153</v>
      </c>
      <c r="B1833" s="6" t="s">
        <v>2886</v>
      </c>
      <c r="C1833" s="6" t="s">
        <v>2887</v>
      </c>
      <c r="D1833" s="17">
        <v>169372600</v>
      </c>
      <c r="E1833" s="13" t="s">
        <v>19</v>
      </c>
      <c r="F1833" s="12" t="str">
        <f>IF(E1833="BUY", "SELL", IF(E1833="SELL", "BUY", ""))</f>
        <v>BUY</v>
      </c>
      <c r="G1833" s="7">
        <v>35.770000000000003</v>
      </c>
      <c r="H1833" s="7">
        <v>1000</v>
      </c>
      <c r="I1833" s="11">
        <v>44727</v>
      </c>
      <c r="J1833" s="9">
        <v>1.21</v>
      </c>
      <c r="K1833" s="9">
        <f t="shared" si="84"/>
        <v>33.82722952194576</v>
      </c>
      <c r="L1833" s="10">
        <f t="shared" si="85"/>
        <v>-0.96617277047805417</v>
      </c>
      <c r="M1833" s="10">
        <f t="shared" si="86"/>
        <v>0.96617277047805417</v>
      </c>
      <c r="N1833" s="6">
        <f>DATEDIF(A1833, I1833, "d")</f>
        <v>574</v>
      </c>
    </row>
    <row r="1834" spans="1:14" ht="14.25">
      <c r="A1834" s="5">
        <v>44154</v>
      </c>
      <c r="B1834" s="6" t="s">
        <v>3042</v>
      </c>
      <c r="C1834" s="6" t="s">
        <v>3043</v>
      </c>
      <c r="D1834" s="17">
        <v>21236315</v>
      </c>
      <c r="E1834" s="6" t="s">
        <v>16</v>
      </c>
      <c r="F1834" s="6" t="str">
        <f>IF(E1834="BUY", "SELL", IF(E1834="SELL", "BUY", ""))</f>
        <v>SELL</v>
      </c>
      <c r="G1834" s="7">
        <v>24.15</v>
      </c>
      <c r="H1834" s="7">
        <v>1000</v>
      </c>
      <c r="I1834" s="11">
        <v>44727</v>
      </c>
      <c r="J1834" s="9">
        <v>1.0900000000000001</v>
      </c>
      <c r="K1834" s="9">
        <f t="shared" si="84"/>
        <v>45.134575569358184</v>
      </c>
      <c r="L1834" s="10">
        <f t="shared" si="85"/>
        <v>0.95486542443064182</v>
      </c>
      <c r="M1834" s="10">
        <f t="shared" si="86"/>
        <v>-0.95486542443064182</v>
      </c>
      <c r="N1834" s="6">
        <f>DATEDIF(A1834, I1834, "d")</f>
        <v>573</v>
      </c>
    </row>
    <row r="1835" spans="1:14" ht="14.25">
      <c r="A1835" s="5">
        <v>44154</v>
      </c>
      <c r="B1835" s="6" t="s">
        <v>3044</v>
      </c>
      <c r="C1835" s="6" t="s">
        <v>3045</v>
      </c>
      <c r="D1835" s="17">
        <v>128596898</v>
      </c>
      <c r="E1835" s="6" t="s">
        <v>16</v>
      </c>
      <c r="F1835" s="6" t="str">
        <f>IF(E1835="BUY", "SELL", IF(E1835="SELL", "BUY", ""))</f>
        <v>SELL</v>
      </c>
      <c r="G1835" s="7">
        <v>10.38</v>
      </c>
      <c r="H1835" s="7">
        <v>1000</v>
      </c>
      <c r="I1835" s="5">
        <v>44504</v>
      </c>
      <c r="J1835" s="9">
        <v>13.62</v>
      </c>
      <c r="K1835" s="9">
        <f t="shared" si="84"/>
        <v>1312.1387283236993</v>
      </c>
      <c r="L1835" s="10">
        <f t="shared" si="85"/>
        <v>-0.31213872832369932</v>
      </c>
      <c r="M1835" s="10">
        <f t="shared" si="86"/>
        <v>0.31213872832369932</v>
      </c>
      <c r="N1835" s="6">
        <f>DATEDIF(A1835, I1835, "d")</f>
        <v>350</v>
      </c>
    </row>
    <row r="1836" spans="1:14" ht="14.25">
      <c r="A1836" s="11">
        <v>44154</v>
      </c>
      <c r="B1836" s="6" t="s">
        <v>2884</v>
      </c>
      <c r="C1836" s="6" t="s">
        <v>2885</v>
      </c>
      <c r="D1836" s="17">
        <v>166378909</v>
      </c>
      <c r="E1836" s="12" t="s">
        <v>16</v>
      </c>
      <c r="F1836" s="13" t="str">
        <f>IF(E1836="BUY", "SELL", IF(E1836="SELL", "BUY", ""))</f>
        <v>SELL</v>
      </c>
      <c r="G1836" s="7">
        <v>22.780000999999999</v>
      </c>
      <c r="H1836" s="7">
        <v>1000</v>
      </c>
      <c r="I1836" s="11">
        <v>44216</v>
      </c>
      <c r="J1836" s="9">
        <v>23.33</v>
      </c>
      <c r="K1836" s="9">
        <f t="shared" si="84"/>
        <v>1024.1439409945592</v>
      </c>
      <c r="L1836" s="10">
        <f t="shared" si="85"/>
        <v>-2.4143940994559215E-2</v>
      </c>
      <c r="M1836" s="10">
        <f t="shared" si="86"/>
        <v>2.4143940994559215E-2</v>
      </c>
      <c r="N1836" s="6">
        <f>DATEDIF(A1836, I1836, "d")</f>
        <v>62</v>
      </c>
    </row>
    <row r="1837" spans="1:14" ht="14.25">
      <c r="A1837" s="5">
        <v>44155</v>
      </c>
      <c r="B1837" s="6" t="s">
        <v>2890</v>
      </c>
      <c r="C1837" s="6" t="s">
        <v>2891</v>
      </c>
      <c r="D1837" s="17">
        <v>3311493000</v>
      </c>
      <c r="E1837" s="6" t="s">
        <v>16</v>
      </c>
      <c r="F1837" s="6" t="str">
        <f>IF(E1837="BUY", "SELL", IF(E1837="SELL", "BUY", ""))</f>
        <v>SELL</v>
      </c>
      <c r="G1837" s="7">
        <v>77.589995999999999</v>
      </c>
      <c r="H1837" s="7">
        <v>1000</v>
      </c>
      <c r="I1837" s="11">
        <v>44727</v>
      </c>
      <c r="J1837" s="9">
        <v>31.99</v>
      </c>
      <c r="K1837" s="9">
        <f t="shared" si="84"/>
        <v>412.29542014668999</v>
      </c>
      <c r="L1837" s="10">
        <f t="shared" si="85"/>
        <v>0.58770457985330993</v>
      </c>
      <c r="M1837" s="10">
        <f t="shared" si="86"/>
        <v>-0.58770457985330993</v>
      </c>
      <c r="N1837" s="6">
        <f>DATEDIF(A1837, I1837, "d")</f>
        <v>572</v>
      </c>
    </row>
    <row r="1838" spans="1:14" ht="14.25">
      <c r="A1838" s="5">
        <v>44158</v>
      </c>
      <c r="B1838" s="6" t="s">
        <v>2908</v>
      </c>
      <c r="C1838" s="6" t="s">
        <v>2909</v>
      </c>
      <c r="D1838" s="17">
        <v>301016056</v>
      </c>
      <c r="E1838" s="6" t="s">
        <v>16</v>
      </c>
      <c r="F1838" s="6" t="str">
        <f>IF(E1838="BUY", "SELL", IF(E1838="SELL", "BUY", ""))</f>
        <v>SELL</v>
      </c>
      <c r="G1838" s="7">
        <v>33.619999</v>
      </c>
      <c r="H1838" s="7">
        <v>1000</v>
      </c>
      <c r="I1838" s="5">
        <v>44335</v>
      </c>
      <c r="J1838" s="9">
        <v>31.969999000000001</v>
      </c>
      <c r="K1838" s="9">
        <f t="shared" si="84"/>
        <v>950.92206873652799</v>
      </c>
      <c r="L1838" s="10">
        <f t="shared" si="85"/>
        <v>4.9077931263472013E-2</v>
      </c>
      <c r="M1838" s="10">
        <f t="shared" si="86"/>
        <v>-4.9077931263472013E-2</v>
      </c>
      <c r="N1838" s="6">
        <f>DATEDIF(A1838, I1838, "d")</f>
        <v>177</v>
      </c>
    </row>
    <row r="1839" spans="1:14" ht="14.25">
      <c r="A1839" s="5">
        <v>44158</v>
      </c>
      <c r="B1839" s="6" t="s">
        <v>379</v>
      </c>
      <c r="C1839" s="6" t="s">
        <v>380</v>
      </c>
      <c r="D1839" s="17">
        <v>4120653358</v>
      </c>
      <c r="E1839" s="6" t="s">
        <v>16</v>
      </c>
      <c r="F1839" s="6" t="str">
        <f>IF(E1839="BUY", "SELL", IF(E1839="SELL", "BUY", ""))</f>
        <v>SELL</v>
      </c>
      <c r="G1839" s="7">
        <v>9.7742369999999994</v>
      </c>
      <c r="H1839" s="7">
        <v>1000</v>
      </c>
      <c r="I1839" s="5">
        <v>44330</v>
      </c>
      <c r="J1839" s="9">
        <v>16.975815000000001</v>
      </c>
      <c r="K1839" s="9">
        <f t="shared" si="84"/>
        <v>1736.7918334699682</v>
      </c>
      <c r="L1839" s="10">
        <f t="shared" si="85"/>
        <v>-0.73679183346996824</v>
      </c>
      <c r="M1839" s="10">
        <f t="shared" si="86"/>
        <v>0.73679183346996824</v>
      </c>
      <c r="N1839" s="6">
        <f>DATEDIF(A1839, I1839, "d")</f>
        <v>172</v>
      </c>
    </row>
    <row r="1840" spans="1:14" ht="14.25">
      <c r="A1840" s="5">
        <v>44158</v>
      </c>
      <c r="B1840" s="6" t="s">
        <v>1842</v>
      </c>
      <c r="C1840" s="6" t="s">
        <v>1843</v>
      </c>
      <c r="D1840" s="17">
        <v>157495712</v>
      </c>
      <c r="E1840" s="6" t="s">
        <v>19</v>
      </c>
      <c r="F1840" s="6" t="str">
        <f>IF(E1840="BUY", "SELL", IF(E1840="SELL", "BUY", ""))</f>
        <v>BUY</v>
      </c>
      <c r="G1840" s="7">
        <v>9.99</v>
      </c>
      <c r="H1840" s="7">
        <v>1000</v>
      </c>
      <c r="I1840" s="11">
        <v>44727</v>
      </c>
      <c r="J1840" s="9">
        <v>3.45</v>
      </c>
      <c r="K1840" s="9">
        <f t="shared" si="84"/>
        <v>345.34534534534532</v>
      </c>
      <c r="L1840" s="10">
        <f t="shared" si="85"/>
        <v>-0.65465465465465467</v>
      </c>
      <c r="M1840" s="10">
        <f t="shared" si="86"/>
        <v>0.65465465465465467</v>
      </c>
      <c r="N1840" s="6">
        <f>DATEDIF(A1840, I1840, "d")</f>
        <v>569</v>
      </c>
    </row>
    <row r="1841" spans="1:14" ht="14.25">
      <c r="A1841" s="5">
        <v>44159</v>
      </c>
      <c r="B1841" s="6" t="s">
        <v>3046</v>
      </c>
      <c r="C1841" s="6" t="s">
        <v>3047</v>
      </c>
      <c r="D1841" s="17">
        <v>80996829</v>
      </c>
      <c r="E1841" s="6" t="s">
        <v>19</v>
      </c>
      <c r="F1841" s="6" t="str">
        <f>IF(E1841="BUY", "SELL", IF(E1841="SELL", "BUY", ""))</f>
        <v>BUY</v>
      </c>
      <c r="G1841" s="7">
        <v>7.12</v>
      </c>
      <c r="H1841" s="7">
        <v>1000</v>
      </c>
      <c r="I1841" s="11">
        <v>44727</v>
      </c>
      <c r="J1841" s="9">
        <v>1.1299999999999999</v>
      </c>
      <c r="K1841" s="9">
        <f t="shared" si="84"/>
        <v>158.70786516853931</v>
      </c>
      <c r="L1841" s="10">
        <f t="shared" si="85"/>
        <v>-0.8412921348314607</v>
      </c>
      <c r="M1841" s="10">
        <f t="shared" si="86"/>
        <v>0.8412921348314607</v>
      </c>
      <c r="N1841" s="6">
        <f>DATEDIF(A1841, I1841, "d")</f>
        <v>568</v>
      </c>
    </row>
    <row r="1842" spans="1:14" ht="14.25">
      <c r="A1842" s="5">
        <v>44159</v>
      </c>
      <c r="B1842" s="6" t="s">
        <v>3018</v>
      </c>
      <c r="C1842" s="6" t="s">
        <v>3019</v>
      </c>
      <c r="D1842" s="17">
        <v>232188077</v>
      </c>
      <c r="E1842" s="6" t="s">
        <v>16</v>
      </c>
      <c r="F1842" s="6" t="str">
        <f>IF(E1842="BUY", "SELL", IF(E1842="SELL", "BUY", ""))</f>
        <v>SELL</v>
      </c>
      <c r="G1842" s="7">
        <v>33.099997999999999</v>
      </c>
      <c r="H1842" s="7">
        <v>1000</v>
      </c>
      <c r="I1842" s="11">
        <v>44727</v>
      </c>
      <c r="J1842" s="9">
        <v>7.77</v>
      </c>
      <c r="K1842" s="9">
        <f t="shared" si="84"/>
        <v>234.7432166007986</v>
      </c>
      <c r="L1842" s="10">
        <f t="shared" si="85"/>
        <v>0.76525678339920133</v>
      </c>
      <c r="M1842" s="10">
        <f t="shared" si="86"/>
        <v>-0.76525678339920133</v>
      </c>
      <c r="N1842" s="6">
        <f>DATEDIF(A1842, I1842, "d")</f>
        <v>568</v>
      </c>
    </row>
    <row r="1843" spans="1:14" ht="14.25">
      <c r="A1843" s="5">
        <v>44159</v>
      </c>
      <c r="B1843" s="6" t="s">
        <v>2111</v>
      </c>
      <c r="C1843" s="6" t="s">
        <v>2112</v>
      </c>
      <c r="D1843" s="17">
        <v>1731081759</v>
      </c>
      <c r="E1843" s="6" t="s">
        <v>16</v>
      </c>
      <c r="F1843" s="6" t="str">
        <f>IF(E1843="BUY", "SELL", IF(E1843="SELL", "BUY", ""))</f>
        <v>SELL</v>
      </c>
      <c r="G1843" s="7">
        <v>18.061502000000001</v>
      </c>
      <c r="H1843" s="7">
        <v>1000</v>
      </c>
      <c r="I1843" s="11">
        <v>44727</v>
      </c>
      <c r="J1843" s="9">
        <v>28.868677000000002</v>
      </c>
      <c r="K1843" s="9">
        <f t="shared" si="84"/>
        <v>1598.354167887034</v>
      </c>
      <c r="L1843" s="10">
        <f t="shared" si="85"/>
        <v>-0.59835416788703399</v>
      </c>
      <c r="M1843" s="10">
        <f t="shared" si="86"/>
        <v>0.59835416788703399</v>
      </c>
      <c r="N1843" s="6">
        <f>DATEDIF(A1843, I1843, "d")</f>
        <v>568</v>
      </c>
    </row>
    <row r="1844" spans="1:14" ht="14.25">
      <c r="A1844" s="5">
        <v>44165</v>
      </c>
      <c r="B1844" s="6" t="s">
        <v>3048</v>
      </c>
      <c r="C1844" s="6" t="s">
        <v>3049</v>
      </c>
      <c r="D1844" s="17">
        <v>2183558840</v>
      </c>
      <c r="E1844" s="6" t="s">
        <v>19</v>
      </c>
      <c r="F1844" s="6" t="str">
        <f>IF(E1844="BUY", "SELL", IF(E1844="SELL", "BUY", ""))</f>
        <v>BUY</v>
      </c>
      <c r="G1844" s="7">
        <v>15.45</v>
      </c>
      <c r="H1844" s="7">
        <v>1000</v>
      </c>
      <c r="I1844" s="11">
        <v>44727</v>
      </c>
      <c r="J1844" s="9">
        <v>14.87</v>
      </c>
      <c r="K1844" s="9">
        <f t="shared" si="84"/>
        <v>962.45954692556643</v>
      </c>
      <c r="L1844" s="10">
        <f t="shared" si="85"/>
        <v>-3.7540453074433572E-2</v>
      </c>
      <c r="M1844" s="10">
        <f t="shared" si="86"/>
        <v>3.7540453074433572E-2</v>
      </c>
      <c r="N1844" s="6">
        <f>DATEDIF(A1844, I1844, "d")</f>
        <v>562</v>
      </c>
    </row>
    <row r="1845" spans="1:14" ht="14.25">
      <c r="A1845" s="5">
        <v>44165</v>
      </c>
      <c r="B1845" s="6" t="s">
        <v>1291</v>
      </c>
      <c r="C1845" s="6" t="s">
        <v>1292</v>
      </c>
      <c r="D1845" s="17">
        <v>7301452000</v>
      </c>
      <c r="E1845" s="6" t="s">
        <v>16</v>
      </c>
      <c r="F1845" s="6" t="str">
        <f>IF(E1845="BUY", "SELL", IF(E1845="SELL", "BUY", ""))</f>
        <v>SELL</v>
      </c>
      <c r="G1845" s="7">
        <v>20.96</v>
      </c>
      <c r="H1845" s="7">
        <v>1000</v>
      </c>
      <c r="I1845" s="5">
        <v>44650</v>
      </c>
      <c r="J1845" s="9">
        <v>51.8</v>
      </c>
      <c r="K1845" s="9">
        <f t="shared" si="84"/>
        <v>2471.3740458015263</v>
      </c>
      <c r="L1845" s="10">
        <f t="shared" si="85"/>
        <v>-1.4713740458015263</v>
      </c>
      <c r="M1845" s="10">
        <f t="shared" si="86"/>
        <v>1.4713740458015263</v>
      </c>
      <c r="N1845" s="6">
        <f>DATEDIF(A1845, I1845, "d")</f>
        <v>485</v>
      </c>
    </row>
    <row r="1846" spans="1:14" ht="14.25">
      <c r="A1846" s="5">
        <v>44165</v>
      </c>
      <c r="B1846" s="6" t="s">
        <v>2657</v>
      </c>
      <c r="C1846" s="6" t="s">
        <v>2658</v>
      </c>
      <c r="D1846" s="17">
        <v>2483909373</v>
      </c>
      <c r="E1846" s="6" t="s">
        <v>19</v>
      </c>
      <c r="F1846" s="6" t="str">
        <f>IF(E1846="BUY", "SELL", IF(E1846="SELL", "BUY", ""))</f>
        <v>BUY</v>
      </c>
      <c r="G1846" s="7">
        <v>116.349998</v>
      </c>
      <c r="H1846" s="7">
        <v>1000</v>
      </c>
      <c r="I1846" s="5">
        <v>44186</v>
      </c>
      <c r="J1846" s="9">
        <v>144.38999899999999</v>
      </c>
      <c r="K1846" s="9">
        <f t="shared" si="84"/>
        <v>1240.9970045723592</v>
      </c>
      <c r="L1846" s="10">
        <f t="shared" si="85"/>
        <v>0.24099700457235917</v>
      </c>
      <c r="M1846" s="10">
        <f t="shared" si="86"/>
        <v>-0.24099700457235917</v>
      </c>
      <c r="N1846" s="6">
        <f>DATEDIF(A1846, I1846, "d")</f>
        <v>21</v>
      </c>
    </row>
    <row r="1847" spans="1:14" ht="14.25">
      <c r="A1847" s="5">
        <v>44166</v>
      </c>
      <c r="B1847" s="6" t="s">
        <v>1143</v>
      </c>
      <c r="C1847" s="6" t="s">
        <v>1144</v>
      </c>
      <c r="D1847" s="17">
        <v>7122279632</v>
      </c>
      <c r="E1847" s="6" t="s">
        <v>19</v>
      </c>
      <c r="F1847" s="6" t="str">
        <f>IF(E1847="BUY", "SELL", IF(E1847="SELL", "BUY", ""))</f>
        <v>BUY</v>
      </c>
      <c r="G1847" s="7">
        <v>27.799999</v>
      </c>
      <c r="H1847" s="7">
        <v>1000</v>
      </c>
      <c r="I1847" s="5">
        <v>44260</v>
      </c>
      <c r="J1847" s="9">
        <v>27.27</v>
      </c>
      <c r="K1847" s="9">
        <f t="shared" si="84"/>
        <v>980.93528708400322</v>
      </c>
      <c r="L1847" s="10">
        <f t="shared" si="85"/>
        <v>-1.9064712915996779E-2</v>
      </c>
      <c r="M1847" s="10">
        <f t="shared" si="86"/>
        <v>1.9064712915996779E-2</v>
      </c>
      <c r="N1847" s="6">
        <f>DATEDIF(A1847, I1847, "d")</f>
        <v>94</v>
      </c>
    </row>
    <row r="1848" spans="1:14" ht="14.25">
      <c r="A1848" s="5">
        <v>44167</v>
      </c>
      <c r="B1848" s="6" t="s">
        <v>2914</v>
      </c>
      <c r="C1848" s="6" t="s">
        <v>2915</v>
      </c>
      <c r="D1848" s="17">
        <v>169075260</v>
      </c>
      <c r="E1848" s="6" t="s">
        <v>19</v>
      </c>
      <c r="F1848" s="6" t="str">
        <f>IF(E1848="BUY", "SELL", IF(E1848="SELL", "BUY", ""))</f>
        <v>BUY</v>
      </c>
      <c r="G1848" s="7">
        <v>35.43</v>
      </c>
      <c r="H1848" s="7">
        <v>1000</v>
      </c>
      <c r="I1848" s="5">
        <v>44274</v>
      </c>
      <c r="J1848" s="9">
        <v>54.779998999999997</v>
      </c>
      <c r="K1848" s="9">
        <f t="shared" si="84"/>
        <v>1546.1473045441714</v>
      </c>
      <c r="L1848" s="10">
        <f t="shared" si="85"/>
        <v>0.54614730454417149</v>
      </c>
      <c r="M1848" s="10">
        <f t="shared" si="86"/>
        <v>-0.54614730454417149</v>
      </c>
      <c r="N1848" s="6">
        <f>DATEDIF(A1848, I1848, "d")</f>
        <v>107</v>
      </c>
    </row>
    <row r="1849" spans="1:14" ht="14.25">
      <c r="A1849" s="5">
        <v>44167</v>
      </c>
      <c r="B1849" s="6" t="s">
        <v>2894</v>
      </c>
      <c r="C1849" s="6" t="s">
        <v>2895</v>
      </c>
      <c r="D1849" s="17">
        <v>301848000</v>
      </c>
      <c r="E1849" s="6" t="s">
        <v>19</v>
      </c>
      <c r="F1849" s="6" t="str">
        <f>IF(E1849="BUY", "SELL", IF(E1849="SELL", "BUY", ""))</f>
        <v>BUY</v>
      </c>
      <c r="G1849" s="7">
        <v>32.700001</v>
      </c>
      <c r="H1849" s="7">
        <v>1000</v>
      </c>
      <c r="I1849" s="11">
        <v>44727</v>
      </c>
      <c r="J1849" s="9">
        <v>6.44</v>
      </c>
      <c r="K1849" s="9">
        <f t="shared" si="84"/>
        <v>196.94189000177707</v>
      </c>
      <c r="L1849" s="10">
        <f t="shared" si="85"/>
        <v>-0.80305810999822291</v>
      </c>
      <c r="M1849" s="10">
        <f t="shared" si="86"/>
        <v>0.80305810999822291</v>
      </c>
      <c r="N1849" s="6">
        <f>DATEDIF(A1849, I1849, "d")</f>
        <v>560</v>
      </c>
    </row>
    <row r="1850" spans="1:14" ht="14.25">
      <c r="A1850" s="5">
        <v>44172</v>
      </c>
      <c r="B1850" s="6" t="s">
        <v>3050</v>
      </c>
      <c r="C1850" s="6" t="s">
        <v>3051</v>
      </c>
      <c r="D1850" s="17">
        <v>6569498867</v>
      </c>
      <c r="E1850" s="6" t="s">
        <v>16</v>
      </c>
      <c r="F1850" s="6" t="str">
        <f>IF(E1850="BUY", "SELL", IF(E1850="SELL", "BUY", ""))</f>
        <v>SELL</v>
      </c>
      <c r="G1850" s="7">
        <v>16.719999000000001</v>
      </c>
      <c r="H1850" s="7">
        <v>1000</v>
      </c>
      <c r="I1850" s="11">
        <v>44727</v>
      </c>
      <c r="J1850" s="9">
        <v>15.96</v>
      </c>
      <c r="K1850" s="9">
        <f t="shared" si="84"/>
        <v>954.54551163549706</v>
      </c>
      <c r="L1850" s="10">
        <f t="shared" si="85"/>
        <v>4.5454488364502936E-2</v>
      </c>
      <c r="M1850" s="10">
        <f t="shared" si="86"/>
        <v>-4.5454488364502936E-2</v>
      </c>
      <c r="N1850" s="6">
        <f>DATEDIF(A1850, I1850, "d")</f>
        <v>555</v>
      </c>
    </row>
    <row r="1851" spans="1:14" ht="14.25">
      <c r="A1851" s="5">
        <v>44172</v>
      </c>
      <c r="B1851" s="6" t="s">
        <v>3052</v>
      </c>
      <c r="C1851" s="6" t="s">
        <v>3053</v>
      </c>
      <c r="D1851" s="17">
        <v>617138815</v>
      </c>
      <c r="E1851" s="6" t="s">
        <v>19</v>
      </c>
      <c r="F1851" s="6" t="str">
        <f>IF(E1851="BUY", "SELL", IF(E1851="SELL", "BUY", ""))</f>
        <v>BUY</v>
      </c>
      <c r="G1851" s="7">
        <v>50.48</v>
      </c>
      <c r="H1851" s="7">
        <v>1000</v>
      </c>
      <c r="I1851" s="11">
        <v>44727</v>
      </c>
      <c r="J1851" s="9">
        <v>26.48</v>
      </c>
      <c r="K1851" s="9">
        <f t="shared" si="84"/>
        <v>524.56418383518235</v>
      </c>
      <c r="L1851" s="10">
        <f t="shared" si="85"/>
        <v>-0.47543581616481767</v>
      </c>
      <c r="M1851" s="10">
        <f t="shared" si="86"/>
        <v>0.47543581616481767</v>
      </c>
      <c r="N1851" s="6">
        <f>DATEDIF(A1851, I1851, "d")</f>
        <v>555</v>
      </c>
    </row>
    <row r="1852" spans="1:14" ht="14.25">
      <c r="A1852" s="5">
        <v>44173</v>
      </c>
      <c r="B1852" s="6" t="s">
        <v>291</v>
      </c>
      <c r="C1852" s="6" t="s">
        <v>292</v>
      </c>
      <c r="D1852" s="17">
        <v>1102844520</v>
      </c>
      <c r="E1852" s="6" t="s">
        <v>16</v>
      </c>
      <c r="F1852" s="6" t="str">
        <f>IF(E1852="BUY", "SELL", IF(E1852="SELL", "BUY", ""))</f>
        <v>SELL</v>
      </c>
      <c r="G1852" s="7">
        <v>38.18</v>
      </c>
      <c r="H1852" s="7">
        <v>1000</v>
      </c>
      <c r="I1852" s="11">
        <v>44727</v>
      </c>
      <c r="J1852" s="9">
        <v>23.58</v>
      </c>
      <c r="K1852" s="9">
        <f t="shared" si="84"/>
        <v>617.60083813514927</v>
      </c>
      <c r="L1852" s="10">
        <f t="shared" si="85"/>
        <v>0.38239916186485073</v>
      </c>
      <c r="M1852" s="10">
        <f t="shared" si="86"/>
        <v>-0.38239916186485073</v>
      </c>
      <c r="N1852" s="6">
        <f>DATEDIF(A1852, I1852, "d")</f>
        <v>554</v>
      </c>
    </row>
    <row r="1853" spans="1:14" ht="14.25">
      <c r="A1853" s="5">
        <v>44173</v>
      </c>
      <c r="B1853" s="6" t="s">
        <v>3054</v>
      </c>
      <c r="C1853" s="6" t="s">
        <v>3055</v>
      </c>
      <c r="D1853" s="17">
        <v>2588870843</v>
      </c>
      <c r="E1853" s="6" t="s">
        <v>19</v>
      </c>
      <c r="F1853" s="6" t="str">
        <f>IF(E1853="BUY", "SELL", IF(E1853="SELL", "BUY", ""))</f>
        <v>BUY</v>
      </c>
      <c r="G1853" s="7">
        <v>22.52</v>
      </c>
      <c r="H1853" s="7">
        <v>1000</v>
      </c>
      <c r="I1853" s="11">
        <v>44208</v>
      </c>
      <c r="J1853" s="9">
        <v>33.240001999999997</v>
      </c>
      <c r="K1853" s="9">
        <f t="shared" si="84"/>
        <v>1476.0214031971582</v>
      </c>
      <c r="L1853" s="10">
        <f t="shared" si="85"/>
        <v>0.47602140319715819</v>
      </c>
      <c r="M1853" s="10">
        <f t="shared" si="86"/>
        <v>-0.47602140319715819</v>
      </c>
      <c r="N1853" s="6">
        <f>DATEDIF(A1853, I1853, "d")</f>
        <v>35</v>
      </c>
    </row>
    <row r="1854" spans="1:14" ht="14.25">
      <c r="A1854" s="5">
        <v>44174</v>
      </c>
      <c r="B1854" s="6" t="s">
        <v>2757</v>
      </c>
      <c r="C1854" s="6" t="s">
        <v>2758</v>
      </c>
      <c r="D1854" s="17">
        <v>3106199012</v>
      </c>
      <c r="E1854" s="6" t="s">
        <v>19</v>
      </c>
      <c r="F1854" s="6" t="str">
        <f>IF(E1854="BUY", "SELL", IF(E1854="SELL", "BUY", ""))</f>
        <v>BUY</v>
      </c>
      <c r="G1854" s="7">
        <v>58.389999000000003</v>
      </c>
      <c r="H1854" s="7">
        <v>1000</v>
      </c>
      <c r="I1854" s="5">
        <v>44216</v>
      </c>
      <c r="J1854" s="9">
        <v>91.260002</v>
      </c>
      <c r="K1854" s="9">
        <f t="shared" si="84"/>
        <v>1562.9389204134084</v>
      </c>
      <c r="L1854" s="10">
        <f t="shared" si="85"/>
        <v>0.56293892041340832</v>
      </c>
      <c r="M1854" s="10">
        <f t="shared" si="86"/>
        <v>-0.56293892041340832</v>
      </c>
      <c r="N1854" s="6">
        <f>DATEDIF(A1854, I1854, "d")</f>
        <v>42</v>
      </c>
    </row>
    <row r="1855" spans="1:14" ht="14.25">
      <c r="A1855" s="5">
        <v>44175</v>
      </c>
      <c r="B1855" s="6" t="s">
        <v>3058</v>
      </c>
      <c r="C1855" s="6" t="s">
        <v>3059</v>
      </c>
      <c r="D1855" s="17">
        <v>16323873</v>
      </c>
      <c r="E1855" s="6" t="s">
        <v>16</v>
      </c>
      <c r="F1855" s="6" t="str">
        <f>IF(E1855="BUY", "SELL", IF(E1855="SELL", "BUY", ""))</f>
        <v>SELL</v>
      </c>
      <c r="G1855" s="7">
        <v>7</v>
      </c>
      <c r="H1855" s="7">
        <v>1000</v>
      </c>
      <c r="I1855" s="11">
        <v>44727</v>
      </c>
      <c r="J1855" s="9">
        <v>1.55</v>
      </c>
      <c r="K1855" s="9">
        <f t="shared" si="84"/>
        <v>221.42857142857144</v>
      </c>
      <c r="L1855" s="10">
        <f t="shared" si="85"/>
        <v>0.77857142857142858</v>
      </c>
      <c r="M1855" s="10">
        <f t="shared" si="86"/>
        <v>-0.77857142857142858</v>
      </c>
      <c r="N1855" s="6">
        <f>DATEDIF(A1855, I1855, "d")</f>
        <v>552</v>
      </c>
    </row>
    <row r="1856" spans="1:14" ht="14.25">
      <c r="A1856" s="5">
        <v>44175</v>
      </c>
      <c r="B1856" s="6" t="s">
        <v>1191</v>
      </c>
      <c r="C1856" s="6" t="s">
        <v>1192</v>
      </c>
      <c r="D1856" s="17">
        <v>1666326970</v>
      </c>
      <c r="E1856" s="6" t="s">
        <v>16</v>
      </c>
      <c r="F1856" s="6" t="str">
        <f>IF(E1856="BUY", "SELL", IF(E1856="SELL", "BUY", ""))</f>
        <v>SELL</v>
      </c>
      <c r="G1856" s="7">
        <v>36.340000000000003</v>
      </c>
      <c r="H1856" s="7">
        <v>1000</v>
      </c>
      <c r="I1856" s="11">
        <v>44727</v>
      </c>
      <c r="J1856" s="9">
        <v>28.02</v>
      </c>
      <c r="K1856" s="9">
        <f t="shared" si="84"/>
        <v>771.05118326912486</v>
      </c>
      <c r="L1856" s="10">
        <f t="shared" si="85"/>
        <v>0.22894881673087514</v>
      </c>
      <c r="M1856" s="10">
        <f t="shared" si="86"/>
        <v>-0.22894881673087514</v>
      </c>
      <c r="N1856" s="6">
        <f>DATEDIF(A1856, I1856, "d")</f>
        <v>552</v>
      </c>
    </row>
    <row r="1857" spans="1:14" ht="14.25">
      <c r="A1857" s="5">
        <v>44175</v>
      </c>
      <c r="B1857" s="6" t="s">
        <v>3062</v>
      </c>
      <c r="C1857" s="6" t="s">
        <v>3063</v>
      </c>
      <c r="D1857" s="17">
        <v>598292467</v>
      </c>
      <c r="E1857" s="6" t="s">
        <v>19</v>
      </c>
      <c r="F1857" s="6" t="str">
        <f>IF(E1857="BUY", "SELL", IF(E1857="SELL", "BUY", ""))</f>
        <v>BUY</v>
      </c>
      <c r="G1857" s="7">
        <v>28.9</v>
      </c>
      <c r="H1857" s="7">
        <v>1000</v>
      </c>
      <c r="I1857" s="5">
        <v>44237</v>
      </c>
      <c r="J1857" s="9">
        <v>45.849997999999999</v>
      </c>
      <c r="K1857" s="9">
        <f t="shared" si="84"/>
        <v>1586.5051211072664</v>
      </c>
      <c r="L1857" s="10">
        <f t="shared" si="85"/>
        <v>0.58650512110726638</v>
      </c>
      <c r="M1857" s="10">
        <f t="shared" si="86"/>
        <v>-0.58650512110726638</v>
      </c>
      <c r="N1857" s="6">
        <f>DATEDIF(A1857, I1857, "d")</f>
        <v>62</v>
      </c>
    </row>
    <row r="1858" spans="1:14" ht="14.25">
      <c r="A1858" s="5">
        <v>44175</v>
      </c>
      <c r="B1858" s="6" t="s">
        <v>3064</v>
      </c>
      <c r="C1858" s="6" t="s">
        <v>3065</v>
      </c>
      <c r="D1858" s="17">
        <v>3025775099</v>
      </c>
      <c r="E1858" s="6" t="s">
        <v>19</v>
      </c>
      <c r="F1858" s="6" t="str">
        <f>IF(E1858="BUY", "SELL", IF(E1858="SELL", "BUY", ""))</f>
        <v>BUY</v>
      </c>
      <c r="G1858" s="7">
        <v>76.610000999999997</v>
      </c>
      <c r="H1858" s="7">
        <v>1000</v>
      </c>
      <c r="I1858" s="5">
        <v>44179</v>
      </c>
      <c r="J1858" s="9">
        <v>56.099997999999999</v>
      </c>
      <c r="K1858" s="9">
        <f t="shared" si="84"/>
        <v>732.28034548648554</v>
      </c>
      <c r="L1858" s="10">
        <f t="shared" si="85"/>
        <v>-0.26771965451351448</v>
      </c>
      <c r="M1858" s="10">
        <f t="shared" si="86"/>
        <v>0.26771965451351448</v>
      </c>
      <c r="N1858" s="6">
        <f>DATEDIF(A1858, I1858, "d")</f>
        <v>4</v>
      </c>
    </row>
    <row r="1859" spans="1:14" ht="14.25">
      <c r="A1859" s="5">
        <v>44176</v>
      </c>
      <c r="B1859" s="6" t="s">
        <v>2643</v>
      </c>
      <c r="C1859" s="6" t="s">
        <v>2644</v>
      </c>
      <c r="D1859" s="17">
        <v>2448560000</v>
      </c>
      <c r="E1859" s="6" t="s">
        <v>19</v>
      </c>
      <c r="F1859" s="6" t="str">
        <f>IF(E1859="BUY", "SELL", IF(E1859="SELL", "BUY", ""))</f>
        <v>BUY</v>
      </c>
      <c r="G1859" s="7">
        <v>95.690002000000007</v>
      </c>
      <c r="H1859" s="7">
        <v>1000</v>
      </c>
      <c r="I1859" s="5">
        <v>44239</v>
      </c>
      <c r="J1859" s="9">
        <v>102.05999799999999</v>
      </c>
      <c r="K1859" s="9">
        <f t="shared" ref="K1859:K1922" si="87">(H1859/G1859)*J1859</f>
        <v>1066.5690862876143</v>
      </c>
      <c r="L1859" s="10">
        <f t="shared" ref="L1859:L1922" si="88">IF(F1859="BUY",(K1859-H1859)/H1859, IF(F1859="SELL", (H1859-K1859)/H1859, "Invalid"))</f>
        <v>6.6569086287614251E-2</v>
      </c>
      <c r="M1859" s="10">
        <f t="shared" ref="M1859:M1922" si="89">IF(E1859="BUY",(K1859-H1859)/H1859,IF(E1859="SELL",(H1859-K1859)/H1859,""))</f>
        <v>-6.6569086287614251E-2</v>
      </c>
      <c r="N1859" s="6">
        <f>DATEDIF(A1859, I1859, "d")</f>
        <v>63</v>
      </c>
    </row>
    <row r="1860" spans="1:14" ht="14.25">
      <c r="A1860" s="5">
        <v>44176</v>
      </c>
      <c r="B1860" s="6" t="s">
        <v>3066</v>
      </c>
      <c r="C1860" s="6" t="s">
        <v>3067</v>
      </c>
      <c r="D1860" s="17">
        <v>724166277</v>
      </c>
      <c r="E1860" s="6" t="s">
        <v>19</v>
      </c>
      <c r="F1860" s="6" t="str">
        <f>IF(E1860="BUY", "SELL", IF(E1860="SELL", "BUY", ""))</f>
        <v>BUY</v>
      </c>
      <c r="G1860" s="7">
        <v>6.14</v>
      </c>
      <c r="H1860" s="7">
        <v>1000</v>
      </c>
      <c r="I1860" s="5">
        <v>44320</v>
      </c>
      <c r="J1860" s="9">
        <v>6.98</v>
      </c>
      <c r="K1860" s="9">
        <f t="shared" si="87"/>
        <v>1136.8078175895769</v>
      </c>
      <c r="L1860" s="10">
        <f t="shared" si="88"/>
        <v>0.13680781758957686</v>
      </c>
      <c r="M1860" s="10">
        <f t="shared" si="89"/>
        <v>-0.13680781758957686</v>
      </c>
      <c r="N1860" s="6">
        <f>DATEDIF(A1860, I1860, "d")</f>
        <v>144</v>
      </c>
    </row>
    <row r="1861" spans="1:14" ht="14.25">
      <c r="A1861" s="5">
        <v>44176</v>
      </c>
      <c r="B1861" s="6" t="s">
        <v>587</v>
      </c>
      <c r="C1861" s="6" t="s">
        <v>588</v>
      </c>
      <c r="D1861" s="17">
        <v>94682821</v>
      </c>
      <c r="E1861" s="6" t="s">
        <v>16</v>
      </c>
      <c r="F1861" s="6" t="str">
        <f>IF(E1861="BUY", "SELL", IF(E1861="SELL", "BUY", ""))</f>
        <v>SELL</v>
      </c>
      <c r="G1861" s="7">
        <v>18.459999</v>
      </c>
      <c r="H1861" s="7">
        <v>1000</v>
      </c>
      <c r="I1861" s="11">
        <v>44727</v>
      </c>
      <c r="J1861" s="9">
        <v>6.37</v>
      </c>
      <c r="K1861" s="9">
        <f t="shared" si="87"/>
        <v>345.07044122808458</v>
      </c>
      <c r="L1861" s="10">
        <f t="shared" si="88"/>
        <v>0.6549295587719155</v>
      </c>
      <c r="M1861" s="10">
        <f t="shared" si="89"/>
        <v>-0.6549295587719155</v>
      </c>
      <c r="N1861" s="6">
        <f>DATEDIF(A1861, I1861, "d")</f>
        <v>551</v>
      </c>
    </row>
    <row r="1862" spans="1:14" ht="14.25">
      <c r="A1862" s="11">
        <v>44176</v>
      </c>
      <c r="B1862" s="6" t="s">
        <v>3068</v>
      </c>
      <c r="C1862" s="6" t="s">
        <v>3069</v>
      </c>
      <c r="D1862" s="17">
        <v>345610750</v>
      </c>
      <c r="E1862" s="12" t="s">
        <v>16</v>
      </c>
      <c r="F1862" s="13" t="str">
        <f>IF(E1862="BUY", "SELL", IF(E1862="SELL", "BUY", ""))</f>
        <v>SELL</v>
      </c>
      <c r="G1862" s="7">
        <v>18.127745000000001</v>
      </c>
      <c r="H1862" s="7">
        <v>1000</v>
      </c>
      <c r="I1862" s="11">
        <v>44727</v>
      </c>
      <c r="J1862" s="9">
        <v>27.539556999999999</v>
      </c>
      <c r="K1862" s="9">
        <f t="shared" si="87"/>
        <v>1519.1937552078318</v>
      </c>
      <c r="L1862" s="10">
        <f t="shared" si="88"/>
        <v>-0.51919375520783184</v>
      </c>
      <c r="M1862" s="10">
        <f t="shared" si="89"/>
        <v>0.51919375520783184</v>
      </c>
      <c r="N1862" s="6">
        <f>DATEDIF(A1862, I1862, "d")</f>
        <v>551</v>
      </c>
    </row>
    <row r="1863" spans="1:14" ht="14.25">
      <c r="A1863" s="5">
        <v>44179</v>
      </c>
      <c r="B1863" s="6" t="s">
        <v>2020</v>
      </c>
      <c r="C1863" s="6" t="s">
        <v>2021</v>
      </c>
      <c r="D1863" s="17">
        <v>428169000</v>
      </c>
      <c r="E1863" s="6" t="s">
        <v>16</v>
      </c>
      <c r="F1863" s="6" t="str">
        <f>IF(E1863="BUY", "SELL", IF(E1863="SELL", "BUY", ""))</f>
        <v>SELL</v>
      </c>
      <c r="G1863" s="7">
        <v>5.09</v>
      </c>
      <c r="H1863" s="7">
        <v>1000</v>
      </c>
      <c r="I1863" s="5">
        <v>44300</v>
      </c>
      <c r="J1863" s="9">
        <v>5.1100000000000003</v>
      </c>
      <c r="K1863" s="9">
        <f t="shared" si="87"/>
        <v>1003.9292730844795</v>
      </c>
      <c r="L1863" s="10">
        <f t="shared" si="88"/>
        <v>-3.9292730844795185E-3</v>
      </c>
      <c r="M1863" s="10">
        <f t="shared" si="89"/>
        <v>3.9292730844795185E-3</v>
      </c>
      <c r="N1863" s="6">
        <f>DATEDIF(A1863, I1863, "d")</f>
        <v>121</v>
      </c>
    </row>
    <row r="1864" spans="1:14" ht="14.25">
      <c r="A1864" s="5">
        <v>44179</v>
      </c>
      <c r="B1864" s="6" t="s">
        <v>2360</v>
      </c>
      <c r="C1864" s="6" t="s">
        <v>2361</v>
      </c>
      <c r="D1864" s="17">
        <v>3337259376</v>
      </c>
      <c r="E1864" s="6" t="s">
        <v>19</v>
      </c>
      <c r="F1864" s="6" t="str">
        <f>IF(E1864="BUY", "SELL", IF(E1864="SELL", "BUY", ""))</f>
        <v>BUY</v>
      </c>
      <c r="G1864" s="7">
        <v>144.179993</v>
      </c>
      <c r="H1864" s="7">
        <v>1000</v>
      </c>
      <c r="I1864" s="11">
        <v>44727</v>
      </c>
      <c r="J1864" s="9">
        <v>43.139999000000003</v>
      </c>
      <c r="K1864" s="9">
        <f t="shared" si="87"/>
        <v>299.20932927219661</v>
      </c>
      <c r="L1864" s="10">
        <f t="shared" si="88"/>
        <v>-0.70079067072780343</v>
      </c>
      <c r="M1864" s="10">
        <f t="shared" si="89"/>
        <v>0.70079067072780343</v>
      </c>
      <c r="N1864" s="6">
        <f>DATEDIF(A1864, I1864, "d")</f>
        <v>548</v>
      </c>
    </row>
    <row r="1865" spans="1:14" ht="14.25">
      <c r="A1865" s="5">
        <v>44179</v>
      </c>
      <c r="B1865" s="6" t="s">
        <v>241</v>
      </c>
      <c r="C1865" s="6" t="s">
        <v>242</v>
      </c>
      <c r="D1865" s="17">
        <v>7075072067</v>
      </c>
      <c r="E1865" s="6" t="s">
        <v>19</v>
      </c>
      <c r="F1865" s="6" t="str">
        <f>IF(E1865="BUY", "SELL", IF(E1865="SELL", "BUY", ""))</f>
        <v>BUY</v>
      </c>
      <c r="G1865" s="7">
        <v>25.41</v>
      </c>
      <c r="H1865" s="7">
        <v>1000</v>
      </c>
      <c r="I1865" s="5">
        <v>44238</v>
      </c>
      <c r="J1865" s="9">
        <v>23.77</v>
      </c>
      <c r="K1865" s="9">
        <f t="shared" si="87"/>
        <v>935.45848091302639</v>
      </c>
      <c r="L1865" s="10">
        <f t="shared" si="88"/>
        <v>-6.4541519086973614E-2</v>
      </c>
      <c r="M1865" s="10">
        <f t="shared" si="89"/>
        <v>6.4541519086973614E-2</v>
      </c>
      <c r="N1865" s="6">
        <f>DATEDIF(A1865, I1865, "d")</f>
        <v>59</v>
      </c>
    </row>
    <row r="1866" spans="1:14" ht="14.25">
      <c r="A1866" s="5">
        <v>44179</v>
      </c>
      <c r="B1866" s="6" t="s">
        <v>3064</v>
      </c>
      <c r="C1866" s="6" t="s">
        <v>3065</v>
      </c>
      <c r="D1866" s="17">
        <v>3025775099</v>
      </c>
      <c r="E1866" s="6" t="s">
        <v>16</v>
      </c>
      <c r="F1866" s="6" t="str">
        <f>IF(E1866="BUY", "SELL", IF(E1866="SELL", "BUY", ""))</f>
        <v>SELL</v>
      </c>
      <c r="G1866" s="7">
        <v>56.099997999999999</v>
      </c>
      <c r="H1866" s="7">
        <v>1000</v>
      </c>
      <c r="I1866" s="5">
        <v>44392</v>
      </c>
      <c r="J1866" s="9">
        <v>23.68</v>
      </c>
      <c r="K1866" s="9">
        <f t="shared" si="87"/>
        <v>422.1034018575188</v>
      </c>
      <c r="L1866" s="10">
        <f t="shared" si="88"/>
        <v>0.57789659814248129</v>
      </c>
      <c r="M1866" s="10">
        <f t="shared" si="89"/>
        <v>-0.57789659814248129</v>
      </c>
      <c r="N1866" s="6">
        <f>DATEDIF(A1866, I1866, "d")</f>
        <v>213</v>
      </c>
    </row>
    <row r="1867" spans="1:14" ht="14.25">
      <c r="A1867" s="5">
        <v>44179</v>
      </c>
      <c r="B1867" s="6" t="s">
        <v>3072</v>
      </c>
      <c r="C1867" s="6" t="s">
        <v>3073</v>
      </c>
      <c r="D1867" s="17">
        <v>235927506</v>
      </c>
      <c r="E1867" s="6" t="s">
        <v>19</v>
      </c>
      <c r="F1867" s="6" t="str">
        <f>IF(E1867="BUY", "SELL", IF(E1867="SELL", "BUY", ""))</f>
        <v>BUY</v>
      </c>
      <c r="G1867" s="7">
        <v>11.57</v>
      </c>
      <c r="H1867" s="7">
        <v>1000</v>
      </c>
      <c r="I1867" s="11">
        <v>44727</v>
      </c>
      <c r="J1867" s="9">
        <v>9.73</v>
      </c>
      <c r="K1867" s="9">
        <f t="shared" si="87"/>
        <v>840.96802074330174</v>
      </c>
      <c r="L1867" s="10">
        <f t="shared" si="88"/>
        <v>-0.15903197925669826</v>
      </c>
      <c r="M1867" s="10">
        <f t="shared" si="89"/>
        <v>0.15903197925669826</v>
      </c>
      <c r="N1867" s="6">
        <f>DATEDIF(A1867, I1867, "d")</f>
        <v>548</v>
      </c>
    </row>
    <row r="1868" spans="1:14" ht="14.25">
      <c r="A1868" s="5">
        <v>44180</v>
      </c>
      <c r="B1868" s="6" t="s">
        <v>3074</v>
      </c>
      <c r="C1868" s="6" t="s">
        <v>3075</v>
      </c>
      <c r="D1868" s="17">
        <v>122828792</v>
      </c>
      <c r="E1868" s="6" t="s">
        <v>19</v>
      </c>
      <c r="F1868" s="6" t="str">
        <f>IF(E1868="BUY", "SELL", IF(E1868="SELL", "BUY", ""))</f>
        <v>BUY</v>
      </c>
      <c r="G1868" s="7">
        <v>52.900002000000001</v>
      </c>
      <c r="H1868" s="7">
        <v>1000</v>
      </c>
      <c r="I1868" s="11">
        <v>44727</v>
      </c>
      <c r="J1868" s="9">
        <v>8.1199999999999992</v>
      </c>
      <c r="K1868" s="9">
        <f t="shared" si="87"/>
        <v>153.49715865795238</v>
      </c>
      <c r="L1868" s="10">
        <f t="shared" si="88"/>
        <v>-0.84650284134204767</v>
      </c>
      <c r="M1868" s="10">
        <f t="shared" si="89"/>
        <v>0.84650284134204767</v>
      </c>
      <c r="N1868" s="6">
        <f>DATEDIF(A1868, I1868, "d")</f>
        <v>547</v>
      </c>
    </row>
    <row r="1869" spans="1:14" ht="14.25">
      <c r="A1869" s="5">
        <v>44181</v>
      </c>
      <c r="B1869" s="6" t="s">
        <v>3076</v>
      </c>
      <c r="C1869" s="6" t="s">
        <v>3077</v>
      </c>
      <c r="D1869" s="17">
        <v>511272463</v>
      </c>
      <c r="E1869" s="6" t="s">
        <v>19</v>
      </c>
      <c r="F1869" s="6" t="str">
        <f>IF(E1869="BUY", "SELL", IF(E1869="SELL", "BUY", ""))</f>
        <v>BUY</v>
      </c>
      <c r="G1869" s="7">
        <v>17.129999000000002</v>
      </c>
      <c r="H1869" s="7">
        <v>1000</v>
      </c>
      <c r="I1869" s="11">
        <v>44519</v>
      </c>
      <c r="J1869" s="9">
        <v>6.91</v>
      </c>
      <c r="K1869" s="9">
        <f t="shared" si="87"/>
        <v>403.38589628639204</v>
      </c>
      <c r="L1869" s="10">
        <f t="shared" si="88"/>
        <v>-0.59661410371360801</v>
      </c>
      <c r="M1869" s="10">
        <f t="shared" si="89"/>
        <v>0.59661410371360801</v>
      </c>
      <c r="N1869" s="6">
        <f>DATEDIF(A1869, I1869, "d")</f>
        <v>338</v>
      </c>
    </row>
    <row r="1870" spans="1:14" ht="14.25">
      <c r="A1870" s="5">
        <v>44181</v>
      </c>
      <c r="B1870" s="6" t="s">
        <v>3078</v>
      </c>
      <c r="C1870" s="6" t="s">
        <v>3079</v>
      </c>
      <c r="D1870" s="17">
        <v>3653663805</v>
      </c>
      <c r="E1870" s="6" t="s">
        <v>16</v>
      </c>
      <c r="F1870" s="6" t="str">
        <f>IF(E1870="BUY", "SELL", IF(E1870="SELL", "BUY", ""))</f>
        <v>SELL</v>
      </c>
      <c r="G1870" s="7">
        <v>28.23</v>
      </c>
      <c r="H1870" s="7">
        <v>1000</v>
      </c>
      <c r="I1870" s="5">
        <v>44301</v>
      </c>
      <c r="J1870" s="9">
        <v>31.66</v>
      </c>
      <c r="K1870" s="9">
        <f t="shared" si="87"/>
        <v>1121.5019482819696</v>
      </c>
      <c r="L1870" s="10">
        <f t="shared" si="88"/>
        <v>-0.12150194828196959</v>
      </c>
      <c r="M1870" s="10">
        <f t="shared" si="89"/>
        <v>0.12150194828196959</v>
      </c>
      <c r="N1870" s="6">
        <f>DATEDIF(A1870, I1870, "d")</f>
        <v>120</v>
      </c>
    </row>
    <row r="1871" spans="1:14" ht="14.25">
      <c r="A1871" s="5">
        <v>44182</v>
      </c>
      <c r="B1871" s="6" t="s">
        <v>3080</v>
      </c>
      <c r="C1871" s="6" t="s">
        <v>3081</v>
      </c>
      <c r="D1871" s="17">
        <v>445887300</v>
      </c>
      <c r="E1871" s="6" t="s">
        <v>19</v>
      </c>
      <c r="F1871" s="6" t="str">
        <f>IF(E1871="BUY", "SELL", IF(E1871="SELL", "BUY", ""))</f>
        <v>BUY</v>
      </c>
      <c r="G1871" s="7">
        <v>11.111281</v>
      </c>
      <c r="H1871" s="7">
        <v>1000</v>
      </c>
      <c r="I1871" s="11">
        <v>44727</v>
      </c>
      <c r="J1871" s="9">
        <v>7.5035790000000002</v>
      </c>
      <c r="K1871" s="9">
        <f t="shared" si="87"/>
        <v>675.31178448281526</v>
      </c>
      <c r="L1871" s="10">
        <f t="shared" si="88"/>
        <v>-0.32468821551718474</v>
      </c>
      <c r="M1871" s="10">
        <f t="shared" si="89"/>
        <v>0.32468821551718474</v>
      </c>
      <c r="N1871" s="6">
        <f>DATEDIF(A1871, I1871, "d")</f>
        <v>545</v>
      </c>
    </row>
    <row r="1872" spans="1:14" ht="14.25">
      <c r="A1872" s="5">
        <v>44182</v>
      </c>
      <c r="B1872" s="6" t="s">
        <v>1800</v>
      </c>
      <c r="C1872" s="6" t="s">
        <v>1801</v>
      </c>
      <c r="D1872" s="17">
        <v>1819713870</v>
      </c>
      <c r="E1872" s="6" t="s">
        <v>16</v>
      </c>
      <c r="F1872" s="6" t="str">
        <f>IF(E1872="BUY", "SELL", IF(E1872="SELL", "BUY", ""))</f>
        <v>SELL</v>
      </c>
      <c r="G1872" s="7">
        <v>25.667774000000001</v>
      </c>
      <c r="H1872" s="7">
        <v>1000</v>
      </c>
      <c r="I1872" s="5">
        <v>44410</v>
      </c>
      <c r="J1872" s="9">
        <v>25.899626000000001</v>
      </c>
      <c r="K1872" s="9">
        <f t="shared" si="87"/>
        <v>1009.0328051041746</v>
      </c>
      <c r="L1872" s="10">
        <f t="shared" si="88"/>
        <v>-9.0328051041745992E-3</v>
      </c>
      <c r="M1872" s="10">
        <f t="shared" si="89"/>
        <v>9.0328051041745992E-3</v>
      </c>
      <c r="N1872" s="6">
        <f>DATEDIF(A1872, I1872, "d")</f>
        <v>228</v>
      </c>
    </row>
    <row r="1873" spans="1:14" ht="14.25">
      <c r="A1873" s="5">
        <v>44182</v>
      </c>
      <c r="B1873" s="6" t="s">
        <v>2066</v>
      </c>
      <c r="C1873" s="6" t="s">
        <v>2067</v>
      </c>
      <c r="D1873" s="17">
        <v>6975281064</v>
      </c>
      <c r="E1873" s="6" t="s">
        <v>16</v>
      </c>
      <c r="F1873" s="6" t="str">
        <f>IF(E1873="BUY", "SELL", IF(E1873="SELL", "BUY", ""))</f>
        <v>SELL</v>
      </c>
      <c r="G1873" s="7">
        <v>150.85000600000001</v>
      </c>
      <c r="H1873" s="7">
        <v>1000</v>
      </c>
      <c r="I1873" s="11">
        <v>44727</v>
      </c>
      <c r="J1873" s="9">
        <v>117.709999</v>
      </c>
      <c r="K1873" s="9">
        <f t="shared" si="87"/>
        <v>780.31153011687638</v>
      </c>
      <c r="L1873" s="10">
        <f t="shared" si="88"/>
        <v>0.21968846988312363</v>
      </c>
      <c r="M1873" s="10">
        <f t="shared" si="89"/>
        <v>-0.21968846988312363</v>
      </c>
      <c r="N1873" s="6">
        <f>DATEDIF(A1873, I1873, "d")</f>
        <v>545</v>
      </c>
    </row>
    <row r="1874" spans="1:14" ht="14.25">
      <c r="A1874" s="5">
        <v>44183</v>
      </c>
      <c r="B1874" s="6" t="s">
        <v>3082</v>
      </c>
      <c r="C1874" s="6" t="s">
        <v>3083</v>
      </c>
      <c r="D1874" s="17">
        <v>2207084206</v>
      </c>
      <c r="E1874" s="6" t="s">
        <v>16</v>
      </c>
      <c r="F1874" s="6" t="str">
        <f>IF(E1874="BUY", "SELL", IF(E1874="SELL", "BUY", ""))</f>
        <v>SELL</v>
      </c>
      <c r="G1874" s="7">
        <v>27.620000999999998</v>
      </c>
      <c r="H1874" s="7">
        <v>1000</v>
      </c>
      <c r="I1874" s="5">
        <v>44250</v>
      </c>
      <c r="J1874" s="9">
        <v>29.200001</v>
      </c>
      <c r="K1874" s="9">
        <f t="shared" si="87"/>
        <v>1057.2049218969978</v>
      </c>
      <c r="L1874" s="10">
        <f t="shared" si="88"/>
        <v>-5.7204921896997801E-2</v>
      </c>
      <c r="M1874" s="10">
        <f t="shared" si="89"/>
        <v>5.7204921896997801E-2</v>
      </c>
      <c r="N1874" s="6">
        <f>DATEDIF(A1874, I1874, "d")</f>
        <v>67</v>
      </c>
    </row>
    <row r="1875" spans="1:14" ht="14.25">
      <c r="A1875" s="5">
        <v>44186</v>
      </c>
      <c r="B1875" s="6" t="s">
        <v>2657</v>
      </c>
      <c r="C1875" s="6" t="s">
        <v>2658</v>
      </c>
      <c r="D1875" s="17">
        <v>2483909373</v>
      </c>
      <c r="E1875" s="6" t="s">
        <v>16</v>
      </c>
      <c r="F1875" s="6" t="str">
        <f>IF(E1875="BUY", "SELL", IF(E1875="SELL", "BUY", ""))</f>
        <v>SELL</v>
      </c>
      <c r="G1875" s="7">
        <v>144.38999899999999</v>
      </c>
      <c r="H1875" s="7">
        <v>1000</v>
      </c>
      <c r="I1875" s="5">
        <v>44201</v>
      </c>
      <c r="J1875" s="9">
        <v>148.529999</v>
      </c>
      <c r="K1875" s="9">
        <f t="shared" si="87"/>
        <v>1028.6723459288896</v>
      </c>
      <c r="L1875" s="10">
        <f t="shared" si="88"/>
        <v>-2.8672345928889627E-2</v>
      </c>
      <c r="M1875" s="10">
        <f t="shared" si="89"/>
        <v>2.8672345928889627E-2</v>
      </c>
      <c r="N1875" s="6">
        <f>DATEDIF(A1875, I1875, "d")</f>
        <v>15</v>
      </c>
    </row>
    <row r="1876" spans="1:14" ht="14.25">
      <c r="A1876" s="11">
        <v>44187</v>
      </c>
      <c r="B1876" s="6" t="s">
        <v>3084</v>
      </c>
      <c r="C1876" s="6" t="s">
        <v>3085</v>
      </c>
      <c r="D1876" s="17">
        <v>123711000</v>
      </c>
      <c r="E1876" s="13" t="s">
        <v>19</v>
      </c>
      <c r="F1876" s="12" t="str">
        <f>IF(E1876="BUY", "SELL", IF(E1876="SELL", "BUY", ""))</f>
        <v>BUY</v>
      </c>
      <c r="G1876" s="7">
        <v>665.70001200000002</v>
      </c>
      <c r="H1876" s="7">
        <v>1000</v>
      </c>
      <c r="I1876" s="11">
        <v>44312</v>
      </c>
      <c r="J1876" s="9">
        <v>424.79998799999998</v>
      </c>
      <c r="K1876" s="9">
        <f t="shared" si="87"/>
        <v>638.12525212933303</v>
      </c>
      <c r="L1876" s="10">
        <f t="shared" si="88"/>
        <v>-0.36187474787066698</v>
      </c>
      <c r="M1876" s="10">
        <f t="shared" si="89"/>
        <v>0.36187474787066698</v>
      </c>
      <c r="N1876" s="6">
        <f>DATEDIF(A1876, I1876, "d")</f>
        <v>125</v>
      </c>
    </row>
    <row r="1877" spans="1:14" ht="14.25">
      <c r="A1877" s="5">
        <v>44200</v>
      </c>
      <c r="B1877" s="6" t="s">
        <v>3086</v>
      </c>
      <c r="C1877" s="6" t="s">
        <v>3087</v>
      </c>
      <c r="D1877" s="17">
        <v>3896354748</v>
      </c>
      <c r="E1877" s="6" t="s">
        <v>16</v>
      </c>
      <c r="F1877" s="6" t="str">
        <f>IF(E1877="BUY", "SELL", IF(E1877="SELL", "BUY", ""))</f>
        <v>SELL</v>
      </c>
      <c r="G1877" s="7">
        <v>5.3254659999999996</v>
      </c>
      <c r="H1877" s="7">
        <v>1000</v>
      </c>
      <c r="I1877" s="11">
        <v>44727</v>
      </c>
      <c r="J1877" s="9">
        <v>3.5423550000000001</v>
      </c>
      <c r="K1877" s="9">
        <f t="shared" si="87"/>
        <v>665.17277549044536</v>
      </c>
      <c r="L1877" s="10">
        <f t="shared" si="88"/>
        <v>0.33482722450955466</v>
      </c>
      <c r="M1877" s="10">
        <f t="shared" si="89"/>
        <v>-0.33482722450955466</v>
      </c>
      <c r="N1877" s="6">
        <f>DATEDIF(A1877, I1877, "d")</f>
        <v>527</v>
      </c>
    </row>
    <row r="1878" spans="1:14" ht="14.25">
      <c r="A1878" s="5">
        <v>44201</v>
      </c>
      <c r="B1878" s="6" t="s">
        <v>2000</v>
      </c>
      <c r="C1878" s="6" t="s">
        <v>2001</v>
      </c>
      <c r="D1878" s="17">
        <v>3799935907</v>
      </c>
      <c r="E1878" s="6" t="s">
        <v>19</v>
      </c>
      <c r="F1878" s="6" t="str">
        <f>IF(E1878="BUY", "SELL", IF(E1878="SELL", "BUY", ""))</f>
        <v>BUY</v>
      </c>
      <c r="G1878" s="7">
        <v>160.61999499999999</v>
      </c>
      <c r="H1878" s="7">
        <v>1000</v>
      </c>
      <c r="I1878" s="5">
        <v>44277</v>
      </c>
      <c r="J1878" s="9">
        <v>133</v>
      </c>
      <c r="K1878" s="9">
        <f t="shared" si="87"/>
        <v>828.04136558465223</v>
      </c>
      <c r="L1878" s="10">
        <f t="shared" si="88"/>
        <v>-0.17195863441534778</v>
      </c>
      <c r="M1878" s="10">
        <f t="shared" si="89"/>
        <v>0.17195863441534778</v>
      </c>
      <c r="N1878" s="6">
        <f>DATEDIF(A1878, I1878, "d")</f>
        <v>76</v>
      </c>
    </row>
    <row r="1879" spans="1:14" ht="14.25">
      <c r="A1879" s="5">
        <v>44201</v>
      </c>
      <c r="B1879" s="6" t="s">
        <v>237</v>
      </c>
      <c r="C1879" s="6" t="s">
        <v>238</v>
      </c>
      <c r="D1879" s="17">
        <v>467021256</v>
      </c>
      <c r="E1879" s="6" t="s">
        <v>19</v>
      </c>
      <c r="F1879" s="6" t="str">
        <f>IF(E1879="BUY", "SELL", IF(E1879="SELL", "BUY", ""))</f>
        <v>BUY</v>
      </c>
      <c r="G1879" s="7">
        <v>18.02</v>
      </c>
      <c r="H1879" s="7">
        <v>1000</v>
      </c>
      <c r="I1879" s="11">
        <v>44326</v>
      </c>
      <c r="J1879" s="9">
        <v>24.030000999999999</v>
      </c>
      <c r="K1879" s="9">
        <f t="shared" si="87"/>
        <v>1333.5183684794672</v>
      </c>
      <c r="L1879" s="10">
        <f t="shared" si="88"/>
        <v>0.3335183684794672</v>
      </c>
      <c r="M1879" s="10">
        <f t="shared" si="89"/>
        <v>-0.3335183684794672</v>
      </c>
      <c r="N1879" s="6">
        <f>DATEDIF(A1879, I1879, "d")</f>
        <v>125</v>
      </c>
    </row>
    <row r="1880" spans="1:14" ht="14.25">
      <c r="A1880" s="5">
        <v>44201</v>
      </c>
      <c r="B1880" s="6" t="s">
        <v>3088</v>
      </c>
      <c r="C1880" s="6" t="s">
        <v>3089</v>
      </c>
      <c r="D1880" s="17">
        <v>2050135396</v>
      </c>
      <c r="E1880" s="6" t="s">
        <v>16</v>
      </c>
      <c r="F1880" s="6" t="str">
        <f>IF(E1880="BUY", "SELL", IF(E1880="SELL", "BUY", ""))</f>
        <v>SELL</v>
      </c>
      <c r="G1880" s="7">
        <v>25.6</v>
      </c>
      <c r="H1880" s="7">
        <v>1000</v>
      </c>
      <c r="I1880" s="11">
        <v>44727</v>
      </c>
      <c r="J1880" s="9">
        <v>5.13</v>
      </c>
      <c r="K1880" s="9">
        <f t="shared" si="87"/>
        <v>200.390625</v>
      </c>
      <c r="L1880" s="10">
        <f t="shared" si="88"/>
        <v>0.79960937499999996</v>
      </c>
      <c r="M1880" s="10">
        <f t="shared" si="89"/>
        <v>-0.79960937499999996</v>
      </c>
      <c r="N1880" s="6">
        <f>DATEDIF(A1880, I1880, "d")</f>
        <v>526</v>
      </c>
    </row>
    <row r="1881" spans="1:14" ht="14.25">
      <c r="A1881" s="5">
        <v>44201</v>
      </c>
      <c r="B1881" s="6" t="s">
        <v>1501</v>
      </c>
      <c r="C1881" s="6" t="s">
        <v>1502</v>
      </c>
      <c r="D1881" s="17">
        <v>3525622984</v>
      </c>
      <c r="E1881" s="6" t="s">
        <v>19</v>
      </c>
      <c r="F1881" s="6" t="str">
        <f>IF(E1881="BUY", "SELL", IF(E1881="SELL", "BUY", ""))</f>
        <v>BUY</v>
      </c>
      <c r="G1881" s="7">
        <v>86.980002999999996</v>
      </c>
      <c r="H1881" s="7">
        <v>1000</v>
      </c>
      <c r="I1881" s="5">
        <v>44215</v>
      </c>
      <c r="J1881" s="9">
        <v>100.41999800000001</v>
      </c>
      <c r="K1881" s="9">
        <f t="shared" si="87"/>
        <v>1154.518217250464</v>
      </c>
      <c r="L1881" s="10">
        <f t="shared" si="88"/>
        <v>0.15451821725046397</v>
      </c>
      <c r="M1881" s="10">
        <f t="shared" si="89"/>
        <v>-0.15451821725046397</v>
      </c>
      <c r="N1881" s="6">
        <f>DATEDIF(A1881, I1881, "d")</f>
        <v>14</v>
      </c>
    </row>
    <row r="1882" spans="1:14" ht="14.25">
      <c r="A1882" s="5">
        <v>44201</v>
      </c>
      <c r="B1882" s="6" t="s">
        <v>2657</v>
      </c>
      <c r="C1882" s="6" t="s">
        <v>2658</v>
      </c>
      <c r="D1882" s="17">
        <v>2483909373</v>
      </c>
      <c r="E1882" s="6" t="s">
        <v>19</v>
      </c>
      <c r="F1882" s="6" t="str">
        <f>IF(E1882="BUY", "SELL", IF(E1882="SELL", "BUY", ""))</f>
        <v>BUY</v>
      </c>
      <c r="G1882" s="7">
        <v>148.529999</v>
      </c>
      <c r="H1882" s="7">
        <v>1000</v>
      </c>
      <c r="I1882" s="5">
        <v>44286</v>
      </c>
      <c r="J1882" s="9">
        <v>112.44000200000001</v>
      </c>
      <c r="K1882" s="9">
        <f t="shared" si="87"/>
        <v>757.01880264605677</v>
      </c>
      <c r="L1882" s="10">
        <f t="shared" si="88"/>
        <v>-0.24298119735394322</v>
      </c>
      <c r="M1882" s="10">
        <f t="shared" si="89"/>
        <v>0.24298119735394322</v>
      </c>
      <c r="N1882" s="6">
        <f>DATEDIF(A1882, I1882, "d")</f>
        <v>85</v>
      </c>
    </row>
    <row r="1883" spans="1:14" ht="14.25">
      <c r="A1883" s="11">
        <v>44201</v>
      </c>
      <c r="B1883" s="6" t="s">
        <v>3040</v>
      </c>
      <c r="C1883" s="6" t="s">
        <v>3041</v>
      </c>
      <c r="D1883" s="17">
        <v>13218027</v>
      </c>
      <c r="E1883" s="12" t="s">
        <v>16</v>
      </c>
      <c r="F1883" s="13" t="str">
        <f>IF(E1883="BUY", "SELL", IF(E1883="SELL", "BUY", ""))</f>
        <v>SELL</v>
      </c>
      <c r="G1883" s="7">
        <v>23.6</v>
      </c>
      <c r="H1883" s="7">
        <v>1000</v>
      </c>
      <c r="I1883" s="11">
        <v>44256</v>
      </c>
      <c r="J1883" s="9">
        <v>21.18</v>
      </c>
      <c r="K1883" s="9">
        <f t="shared" si="87"/>
        <v>897.45762711864404</v>
      </c>
      <c r="L1883" s="10">
        <f t="shared" si="88"/>
        <v>0.10254237288135595</v>
      </c>
      <c r="M1883" s="10">
        <f t="shared" si="89"/>
        <v>-0.10254237288135595</v>
      </c>
      <c r="N1883" s="6">
        <f>DATEDIF(A1883, I1883, "d")</f>
        <v>55</v>
      </c>
    </row>
    <row r="1884" spans="1:14" ht="14.25">
      <c r="A1884" s="5">
        <v>44203</v>
      </c>
      <c r="B1884" s="6" t="s">
        <v>3090</v>
      </c>
      <c r="C1884" s="6" t="s">
        <v>3091</v>
      </c>
      <c r="D1884" s="17">
        <v>799173856</v>
      </c>
      <c r="E1884" s="6" t="s">
        <v>19</v>
      </c>
      <c r="F1884" s="6" t="str">
        <f>IF(E1884="BUY", "SELL", IF(E1884="SELL", "BUY", ""))</f>
        <v>BUY</v>
      </c>
      <c r="G1884" s="7">
        <v>65.629997000000003</v>
      </c>
      <c r="H1884" s="7">
        <v>1000</v>
      </c>
      <c r="I1884" s="11">
        <v>44727</v>
      </c>
      <c r="J1884" s="9">
        <v>15.43</v>
      </c>
      <c r="K1884" s="9">
        <f t="shared" si="87"/>
        <v>235.10590744046505</v>
      </c>
      <c r="L1884" s="10">
        <f t="shared" si="88"/>
        <v>-0.764894092559535</v>
      </c>
      <c r="M1884" s="10">
        <f t="shared" si="89"/>
        <v>0.764894092559535</v>
      </c>
      <c r="N1884" s="6">
        <f>DATEDIF(A1884, I1884, "d")</f>
        <v>524</v>
      </c>
    </row>
    <row r="1885" spans="1:14" ht="14.25">
      <c r="A1885" s="5">
        <v>44204</v>
      </c>
      <c r="B1885" s="6" t="s">
        <v>3092</v>
      </c>
      <c r="C1885" s="6" t="s">
        <v>3093</v>
      </c>
      <c r="D1885" s="17">
        <v>1175552560</v>
      </c>
      <c r="E1885" s="6" t="s">
        <v>19</v>
      </c>
      <c r="F1885" s="6" t="str">
        <f>IF(E1885="BUY", "SELL", IF(E1885="SELL", "BUY", ""))</f>
        <v>BUY</v>
      </c>
      <c r="G1885" s="7">
        <v>4.8594359999999996</v>
      </c>
      <c r="H1885" s="7">
        <v>1000</v>
      </c>
      <c r="I1885" s="11">
        <v>44727</v>
      </c>
      <c r="J1885" s="9">
        <v>5.8672449999999996</v>
      </c>
      <c r="K1885" s="9">
        <f t="shared" si="87"/>
        <v>1207.3921747297422</v>
      </c>
      <c r="L1885" s="10">
        <f t="shared" si="88"/>
        <v>0.20739217472974222</v>
      </c>
      <c r="M1885" s="10">
        <f t="shared" si="89"/>
        <v>-0.20739217472974222</v>
      </c>
      <c r="N1885" s="6">
        <f>DATEDIF(A1885, I1885, "d")</f>
        <v>523</v>
      </c>
    </row>
    <row r="1886" spans="1:14" ht="14.25">
      <c r="A1886" s="5">
        <v>44204</v>
      </c>
      <c r="B1886" s="6" t="s">
        <v>2892</v>
      </c>
      <c r="C1886" s="6" t="s">
        <v>2893</v>
      </c>
      <c r="D1886" s="17">
        <v>972174949</v>
      </c>
      <c r="E1886" s="6" t="s">
        <v>19</v>
      </c>
      <c r="F1886" s="6" t="str">
        <f>IF(E1886="BUY", "SELL", IF(E1886="SELL", "BUY", ""))</f>
        <v>BUY</v>
      </c>
      <c r="G1886" s="7">
        <v>160.740005</v>
      </c>
      <c r="H1886" s="7">
        <v>1000</v>
      </c>
      <c r="I1886" s="5">
        <v>44218</v>
      </c>
      <c r="J1886" s="9">
        <v>153.490005</v>
      </c>
      <c r="K1886" s="9">
        <f t="shared" si="87"/>
        <v>954.89610691501468</v>
      </c>
      <c r="L1886" s="10">
        <f t="shared" si="88"/>
        <v>-4.5103893084985316E-2</v>
      </c>
      <c r="M1886" s="10">
        <f t="shared" si="89"/>
        <v>4.5103893084985316E-2</v>
      </c>
      <c r="N1886" s="6">
        <f>DATEDIF(A1886, I1886, "d")</f>
        <v>14</v>
      </c>
    </row>
    <row r="1887" spans="1:14" ht="14.25">
      <c r="A1887" s="5">
        <v>44207</v>
      </c>
      <c r="B1887" s="6" t="s">
        <v>1151</v>
      </c>
      <c r="C1887" s="6" t="s">
        <v>1152</v>
      </c>
      <c r="D1887" s="17">
        <v>1263232918</v>
      </c>
      <c r="E1887" s="6" t="s">
        <v>16</v>
      </c>
      <c r="F1887" s="6" t="str">
        <f>IF(E1887="BUY", "SELL", IF(E1887="SELL", "BUY", ""))</f>
        <v>SELL</v>
      </c>
      <c r="G1887" s="7">
        <v>29.65</v>
      </c>
      <c r="H1887" s="7">
        <v>1000</v>
      </c>
      <c r="I1887" s="5">
        <v>44251</v>
      </c>
      <c r="J1887" s="9">
        <v>37.75</v>
      </c>
      <c r="K1887" s="9">
        <f t="shared" si="87"/>
        <v>1273.1871838111297</v>
      </c>
      <c r="L1887" s="10">
        <f t="shared" si="88"/>
        <v>-0.27318718381112966</v>
      </c>
      <c r="M1887" s="10">
        <f t="shared" si="89"/>
        <v>0.27318718381112966</v>
      </c>
      <c r="N1887" s="6">
        <f>DATEDIF(A1887, I1887, "d")</f>
        <v>44</v>
      </c>
    </row>
    <row r="1888" spans="1:14" ht="14.25">
      <c r="A1888" s="5">
        <v>44208</v>
      </c>
      <c r="B1888" s="6" t="s">
        <v>3002</v>
      </c>
      <c r="C1888" s="6" t="s">
        <v>3003</v>
      </c>
      <c r="D1888" s="17">
        <v>1530900000</v>
      </c>
      <c r="E1888" s="6" t="s">
        <v>19</v>
      </c>
      <c r="F1888" s="6" t="str">
        <f>IF(E1888="BUY", "SELL", IF(E1888="SELL", "BUY", ""))</f>
        <v>BUY</v>
      </c>
      <c r="G1888" s="7">
        <v>41.990001999999997</v>
      </c>
      <c r="H1888" s="7">
        <v>1000</v>
      </c>
      <c r="I1888" s="5">
        <v>44392</v>
      </c>
      <c r="J1888" s="9">
        <v>30.27</v>
      </c>
      <c r="K1888" s="9">
        <f t="shared" si="87"/>
        <v>720.88589088421577</v>
      </c>
      <c r="L1888" s="10">
        <f t="shared" si="88"/>
        <v>-0.27911410911578421</v>
      </c>
      <c r="M1888" s="10">
        <f t="shared" si="89"/>
        <v>0.27911410911578421</v>
      </c>
      <c r="N1888" s="6">
        <f>DATEDIF(A1888, I1888, "d")</f>
        <v>184</v>
      </c>
    </row>
    <row r="1889" spans="1:14" ht="14.25">
      <c r="A1889" s="5">
        <v>44208</v>
      </c>
      <c r="B1889" s="6" t="s">
        <v>3094</v>
      </c>
      <c r="C1889" s="6" t="s">
        <v>3095</v>
      </c>
      <c r="D1889" s="17">
        <v>4613101836</v>
      </c>
      <c r="E1889" s="6" t="s">
        <v>16</v>
      </c>
      <c r="F1889" s="6" t="str">
        <f>IF(E1889="BUY", "SELL", IF(E1889="SELL", "BUY", ""))</f>
        <v>SELL</v>
      </c>
      <c r="G1889" s="7">
        <v>514.23999000000003</v>
      </c>
      <c r="H1889" s="7">
        <v>1000</v>
      </c>
      <c r="I1889" s="11">
        <v>44727</v>
      </c>
      <c r="J1889" s="9">
        <v>171.33999600000001</v>
      </c>
      <c r="K1889" s="9">
        <f t="shared" si="87"/>
        <v>333.19072676553219</v>
      </c>
      <c r="L1889" s="10">
        <f t="shared" si="88"/>
        <v>0.66680927323446781</v>
      </c>
      <c r="M1889" s="10">
        <f t="shared" si="89"/>
        <v>-0.66680927323446781</v>
      </c>
      <c r="N1889" s="6">
        <f>DATEDIF(A1889, I1889, "d")</f>
        <v>519</v>
      </c>
    </row>
    <row r="1890" spans="1:14" ht="14.25">
      <c r="A1890" s="5">
        <v>44208</v>
      </c>
      <c r="B1890" s="6" t="s">
        <v>3054</v>
      </c>
      <c r="C1890" s="6" t="s">
        <v>3055</v>
      </c>
      <c r="D1890" s="17">
        <v>2588870843</v>
      </c>
      <c r="E1890" s="6" t="s">
        <v>16</v>
      </c>
      <c r="F1890" s="6" t="str">
        <f>IF(E1890="BUY", "SELL", IF(E1890="SELL", "BUY", ""))</f>
        <v>SELL</v>
      </c>
      <c r="G1890" s="7">
        <v>33.240001999999997</v>
      </c>
      <c r="H1890" s="7">
        <v>1000</v>
      </c>
      <c r="I1890" s="11">
        <v>44727</v>
      </c>
      <c r="J1890" s="9">
        <v>4.28</v>
      </c>
      <c r="K1890" s="9">
        <f t="shared" si="87"/>
        <v>128.76052173522734</v>
      </c>
      <c r="L1890" s="10">
        <f t="shared" si="88"/>
        <v>0.87123947826477266</v>
      </c>
      <c r="M1890" s="10">
        <f t="shared" si="89"/>
        <v>-0.87123947826477266</v>
      </c>
      <c r="N1890" s="6">
        <f>DATEDIF(A1890, I1890, "d")</f>
        <v>519</v>
      </c>
    </row>
    <row r="1891" spans="1:14" ht="14.25">
      <c r="A1891" s="5">
        <v>44210</v>
      </c>
      <c r="B1891" s="6" t="s">
        <v>3096</v>
      </c>
      <c r="C1891" s="6" t="s">
        <v>3097</v>
      </c>
      <c r="D1891" s="17">
        <v>4287447174</v>
      </c>
      <c r="E1891" s="6" t="s">
        <v>16</v>
      </c>
      <c r="F1891" s="6" t="str">
        <f>IF(E1891="BUY", "SELL", IF(E1891="SELL", "BUY", ""))</f>
        <v>SELL</v>
      </c>
      <c r="G1891" s="7">
        <v>114.94000200000001</v>
      </c>
      <c r="H1891" s="7">
        <v>1000</v>
      </c>
      <c r="I1891" s="11">
        <v>44691</v>
      </c>
      <c r="J1891" s="9">
        <v>18.190000999999999</v>
      </c>
      <c r="K1891" s="9">
        <f t="shared" si="87"/>
        <v>158.25648758906408</v>
      </c>
      <c r="L1891" s="10">
        <f t="shared" si="88"/>
        <v>0.84174351241093581</v>
      </c>
      <c r="M1891" s="10">
        <f t="shared" si="89"/>
        <v>-0.84174351241093581</v>
      </c>
      <c r="N1891" s="6">
        <f>DATEDIF(A1891, I1891, "d")</f>
        <v>481</v>
      </c>
    </row>
    <row r="1892" spans="1:14" ht="14.25">
      <c r="A1892" s="5">
        <v>44210</v>
      </c>
      <c r="B1892" s="6" t="s">
        <v>1781</v>
      </c>
      <c r="C1892" s="6" t="s">
        <v>1782</v>
      </c>
      <c r="D1892" s="17">
        <v>1251490116</v>
      </c>
      <c r="E1892" s="6" t="s">
        <v>16</v>
      </c>
      <c r="F1892" s="6" t="str">
        <f>IF(E1892="BUY", "SELL", IF(E1892="SELL", "BUY", ""))</f>
        <v>SELL</v>
      </c>
      <c r="G1892" s="7">
        <v>34.549999</v>
      </c>
      <c r="H1892" s="7">
        <v>1000</v>
      </c>
      <c r="I1892" s="11">
        <v>44727</v>
      </c>
      <c r="J1892" s="9">
        <v>6.25</v>
      </c>
      <c r="K1892" s="9">
        <f t="shared" si="87"/>
        <v>180.89725559760507</v>
      </c>
      <c r="L1892" s="10">
        <f t="shared" si="88"/>
        <v>0.81910274440239494</v>
      </c>
      <c r="M1892" s="10">
        <f t="shared" si="89"/>
        <v>-0.81910274440239494</v>
      </c>
      <c r="N1892" s="6">
        <f>DATEDIF(A1892, I1892, "d")</f>
        <v>517</v>
      </c>
    </row>
    <row r="1893" spans="1:14" ht="14.25">
      <c r="A1893" s="5">
        <v>44210</v>
      </c>
      <c r="B1893" s="6" t="s">
        <v>985</v>
      </c>
      <c r="C1893" s="6" t="s">
        <v>986</v>
      </c>
      <c r="D1893" s="17">
        <v>5595228507</v>
      </c>
      <c r="E1893" s="6" t="s">
        <v>16</v>
      </c>
      <c r="F1893" s="6" t="str">
        <f>IF(E1893="BUY", "SELL", IF(E1893="SELL", "BUY", ""))</f>
        <v>SELL</v>
      </c>
      <c r="G1893" s="7">
        <v>9.9774999999999991</v>
      </c>
      <c r="H1893" s="7">
        <v>1000</v>
      </c>
      <c r="I1893" s="5">
        <v>44221</v>
      </c>
      <c r="J1893" s="9">
        <v>19.197500000000002</v>
      </c>
      <c r="K1893" s="9">
        <f t="shared" si="87"/>
        <v>1924.0791781508399</v>
      </c>
      <c r="L1893" s="10">
        <f t="shared" si="88"/>
        <v>-0.92407917815083984</v>
      </c>
      <c r="M1893" s="10">
        <f t="shared" si="89"/>
        <v>0.92407917815083984</v>
      </c>
      <c r="N1893" s="6">
        <f>DATEDIF(A1893, I1893, "d")</f>
        <v>11</v>
      </c>
    </row>
    <row r="1894" spans="1:14" ht="14.25">
      <c r="A1894" s="5">
        <v>44211</v>
      </c>
      <c r="B1894" s="6" t="s">
        <v>783</v>
      </c>
      <c r="C1894" s="6" t="s">
        <v>784</v>
      </c>
      <c r="D1894" s="17">
        <v>1352139264</v>
      </c>
      <c r="E1894" s="6" t="s">
        <v>19</v>
      </c>
      <c r="F1894" s="6" t="str">
        <f>IF(E1894="BUY", "SELL", IF(E1894="SELL", "BUY", ""))</f>
        <v>BUY</v>
      </c>
      <c r="G1894" s="7">
        <v>4.55</v>
      </c>
      <c r="H1894" s="7">
        <v>1000</v>
      </c>
      <c r="I1894" s="11">
        <v>44727</v>
      </c>
      <c r="J1894" s="9">
        <v>2.52</v>
      </c>
      <c r="K1894" s="9">
        <f t="shared" si="87"/>
        <v>553.84615384615392</v>
      </c>
      <c r="L1894" s="10">
        <f t="shared" si="88"/>
        <v>-0.44615384615384607</v>
      </c>
      <c r="M1894" s="10">
        <f t="shared" si="89"/>
        <v>0.44615384615384607</v>
      </c>
      <c r="N1894" s="6">
        <f>DATEDIF(A1894, I1894, "d")</f>
        <v>516</v>
      </c>
    </row>
    <row r="1895" spans="1:14" ht="14.25">
      <c r="A1895" s="5">
        <v>44211</v>
      </c>
      <c r="B1895" s="6" t="s">
        <v>3098</v>
      </c>
      <c r="C1895" s="6" t="s">
        <v>3099</v>
      </c>
      <c r="D1895" s="17">
        <v>54651282</v>
      </c>
      <c r="E1895" s="6" t="s">
        <v>16</v>
      </c>
      <c r="F1895" s="6" t="str">
        <f>IF(E1895="BUY", "SELL", IF(E1895="SELL", "BUY", ""))</f>
        <v>SELL</v>
      </c>
      <c r="G1895" s="7">
        <v>12.3</v>
      </c>
      <c r="H1895" s="7">
        <v>1000</v>
      </c>
      <c r="I1895" s="11">
        <v>44727</v>
      </c>
      <c r="J1895" s="9">
        <v>1.53</v>
      </c>
      <c r="K1895" s="9">
        <f t="shared" si="87"/>
        <v>124.39024390243902</v>
      </c>
      <c r="L1895" s="10">
        <f t="shared" si="88"/>
        <v>0.87560975609756098</v>
      </c>
      <c r="M1895" s="10">
        <f t="shared" si="89"/>
        <v>-0.87560975609756098</v>
      </c>
      <c r="N1895" s="6">
        <f>DATEDIF(A1895, I1895, "d")</f>
        <v>516</v>
      </c>
    </row>
    <row r="1896" spans="1:14" ht="14.25">
      <c r="A1896" s="11">
        <v>44211</v>
      </c>
      <c r="B1896" s="6" t="s">
        <v>3100</v>
      </c>
      <c r="C1896" s="6" t="s">
        <v>3101</v>
      </c>
      <c r="D1896" s="17">
        <v>2652912390</v>
      </c>
      <c r="E1896" s="12" t="s">
        <v>16</v>
      </c>
      <c r="F1896" s="13" t="str">
        <f>IF(E1896="BUY", "SELL", IF(E1896="SELL", "BUY", ""))</f>
        <v>SELL</v>
      </c>
      <c r="G1896" s="7">
        <v>56</v>
      </c>
      <c r="H1896" s="7">
        <v>1000</v>
      </c>
      <c r="I1896" s="11">
        <v>44684</v>
      </c>
      <c r="J1896" s="9">
        <v>85.459998999999996</v>
      </c>
      <c r="K1896" s="9">
        <f t="shared" si="87"/>
        <v>1526.0714107142858</v>
      </c>
      <c r="L1896" s="10">
        <f t="shared" si="88"/>
        <v>-0.52607141071428576</v>
      </c>
      <c r="M1896" s="10">
        <f t="shared" si="89"/>
        <v>0.52607141071428576</v>
      </c>
      <c r="N1896" s="6">
        <f>DATEDIF(A1896, I1896, "d")</f>
        <v>473</v>
      </c>
    </row>
    <row r="1897" spans="1:14" ht="14.25">
      <c r="A1897" s="5">
        <v>44215</v>
      </c>
      <c r="B1897" s="6" t="s">
        <v>1501</v>
      </c>
      <c r="C1897" s="6" t="s">
        <v>1502</v>
      </c>
      <c r="D1897" s="17">
        <v>3525622984</v>
      </c>
      <c r="E1897" s="6" t="s">
        <v>16</v>
      </c>
      <c r="F1897" s="6" t="str">
        <f>IF(E1897="BUY", "SELL", IF(E1897="SELL", "BUY", ""))</f>
        <v>SELL</v>
      </c>
      <c r="G1897" s="7">
        <v>100.41999800000001</v>
      </c>
      <c r="H1897" s="7">
        <v>1000</v>
      </c>
      <c r="I1897" s="5">
        <v>44564</v>
      </c>
      <c r="J1897" s="9">
        <v>50.639999000000003</v>
      </c>
      <c r="K1897" s="9">
        <f t="shared" si="87"/>
        <v>504.28201562003613</v>
      </c>
      <c r="L1897" s="10">
        <f t="shared" si="88"/>
        <v>0.49571798437996384</v>
      </c>
      <c r="M1897" s="10">
        <f t="shared" si="89"/>
        <v>-0.49571798437996384</v>
      </c>
      <c r="N1897" s="6">
        <f>DATEDIF(A1897, I1897, "d")</f>
        <v>349</v>
      </c>
    </row>
    <row r="1898" spans="1:14" ht="14.25">
      <c r="A1898" s="5">
        <v>44216</v>
      </c>
      <c r="B1898" s="6" t="s">
        <v>3102</v>
      </c>
      <c r="C1898" s="6" t="s">
        <v>3103</v>
      </c>
      <c r="D1898" s="17">
        <v>250652579</v>
      </c>
      <c r="E1898" s="6" t="s">
        <v>16</v>
      </c>
      <c r="F1898" s="6" t="str">
        <f>IF(E1898="BUY", "SELL", IF(E1898="SELL", "BUY", ""))</f>
        <v>SELL</v>
      </c>
      <c r="G1898" s="7">
        <v>17.360001</v>
      </c>
      <c r="H1898" s="7">
        <v>1000</v>
      </c>
      <c r="I1898" s="11">
        <v>44291</v>
      </c>
      <c r="J1898" s="9">
        <v>8.4700000000000006</v>
      </c>
      <c r="K1898" s="9">
        <f t="shared" si="87"/>
        <v>487.90319770142878</v>
      </c>
      <c r="L1898" s="10">
        <f t="shared" si="88"/>
        <v>0.51209680229857124</v>
      </c>
      <c r="M1898" s="10">
        <f t="shared" si="89"/>
        <v>-0.51209680229857124</v>
      </c>
      <c r="N1898" s="6">
        <f>DATEDIF(A1898, I1898, "d")</f>
        <v>75</v>
      </c>
    </row>
    <row r="1899" spans="1:14" ht="14.25">
      <c r="A1899" s="5">
        <v>44216</v>
      </c>
      <c r="B1899" s="6" t="s">
        <v>3104</v>
      </c>
      <c r="C1899" s="6" t="s">
        <v>3105</v>
      </c>
      <c r="D1899" s="17">
        <v>145818304</v>
      </c>
      <c r="E1899" s="6" t="s">
        <v>16</v>
      </c>
      <c r="F1899" s="6" t="str">
        <f>IF(E1899="BUY", "SELL", IF(E1899="SELL", "BUY", ""))</f>
        <v>SELL</v>
      </c>
      <c r="G1899" s="7">
        <v>25.49</v>
      </c>
      <c r="H1899" s="7">
        <v>1000</v>
      </c>
      <c r="I1899" s="11">
        <v>44411</v>
      </c>
      <c r="J1899" s="9">
        <v>6.7</v>
      </c>
      <c r="K1899" s="9">
        <f t="shared" si="87"/>
        <v>262.84817575519816</v>
      </c>
      <c r="L1899" s="10">
        <f t="shared" si="88"/>
        <v>0.73715182424480186</v>
      </c>
      <c r="M1899" s="10">
        <f t="shared" si="89"/>
        <v>-0.73715182424480186</v>
      </c>
      <c r="N1899" s="6">
        <f>DATEDIF(A1899, I1899, "d")</f>
        <v>195</v>
      </c>
    </row>
    <row r="1900" spans="1:14" ht="14.25">
      <c r="A1900" s="5">
        <v>44216</v>
      </c>
      <c r="B1900" s="6" t="s">
        <v>3106</v>
      </c>
      <c r="C1900" s="6" t="s">
        <v>3107</v>
      </c>
      <c r="D1900" s="17">
        <v>638313104</v>
      </c>
      <c r="E1900" s="6" t="s">
        <v>19</v>
      </c>
      <c r="F1900" s="6" t="str">
        <f>IF(E1900="BUY", "SELL", IF(E1900="SELL", "BUY", ""))</f>
        <v>BUY</v>
      </c>
      <c r="G1900" s="7">
        <v>34.5</v>
      </c>
      <c r="H1900" s="7">
        <v>1000</v>
      </c>
      <c r="I1900" s="11">
        <v>44672</v>
      </c>
      <c r="J1900" s="9">
        <v>23.530000999999999</v>
      </c>
      <c r="K1900" s="9">
        <f t="shared" si="87"/>
        <v>682.02901449275362</v>
      </c>
      <c r="L1900" s="10">
        <f t="shared" si="88"/>
        <v>-0.3179709855072464</v>
      </c>
      <c r="M1900" s="10">
        <f t="shared" si="89"/>
        <v>0.3179709855072464</v>
      </c>
      <c r="N1900" s="6">
        <f>DATEDIF(A1900, I1900, "d")</f>
        <v>456</v>
      </c>
    </row>
    <row r="1901" spans="1:14" ht="14.25">
      <c r="A1901" s="5">
        <v>44216</v>
      </c>
      <c r="B1901" s="6" t="s">
        <v>2757</v>
      </c>
      <c r="C1901" s="6" t="s">
        <v>2758</v>
      </c>
      <c r="D1901" s="17">
        <v>3106199012</v>
      </c>
      <c r="E1901" s="6" t="s">
        <v>16</v>
      </c>
      <c r="F1901" s="6" t="str">
        <f>IF(E1901="BUY", "SELL", IF(E1901="SELL", "BUY", ""))</f>
        <v>SELL</v>
      </c>
      <c r="G1901" s="7">
        <v>91.260002</v>
      </c>
      <c r="H1901" s="7">
        <v>1000</v>
      </c>
      <c r="I1901" s="11">
        <v>44727</v>
      </c>
      <c r="J1901" s="9">
        <v>61.5</v>
      </c>
      <c r="K1901" s="9">
        <f t="shared" si="87"/>
        <v>673.89873605306298</v>
      </c>
      <c r="L1901" s="10">
        <f t="shared" si="88"/>
        <v>0.326101263946937</v>
      </c>
      <c r="M1901" s="10">
        <f t="shared" si="89"/>
        <v>-0.326101263946937</v>
      </c>
      <c r="N1901" s="6">
        <f>DATEDIF(A1901, I1901, "d")</f>
        <v>511</v>
      </c>
    </row>
    <row r="1902" spans="1:14" ht="14.25">
      <c r="A1902" s="11">
        <v>44216</v>
      </c>
      <c r="B1902" s="6" t="s">
        <v>2884</v>
      </c>
      <c r="C1902" s="6" t="s">
        <v>2885</v>
      </c>
      <c r="D1902" s="17">
        <v>166378909</v>
      </c>
      <c r="E1902" s="13" t="s">
        <v>19</v>
      </c>
      <c r="F1902" s="12" t="str">
        <f>IF(E1902="BUY", "SELL", IF(E1902="SELL", "BUY", ""))</f>
        <v>BUY</v>
      </c>
      <c r="G1902" s="7">
        <v>23.33</v>
      </c>
      <c r="H1902" s="7">
        <v>1000</v>
      </c>
      <c r="I1902" s="11">
        <v>44727</v>
      </c>
      <c r="J1902" s="9">
        <v>2.94</v>
      </c>
      <c r="K1902" s="9">
        <f t="shared" si="87"/>
        <v>126.01800257179599</v>
      </c>
      <c r="L1902" s="10">
        <f t="shared" si="88"/>
        <v>-0.87398199742820404</v>
      </c>
      <c r="M1902" s="10">
        <f t="shared" si="89"/>
        <v>0.87398199742820404</v>
      </c>
      <c r="N1902" s="6">
        <f>DATEDIF(A1902, I1902, "d")</f>
        <v>511</v>
      </c>
    </row>
    <row r="1903" spans="1:14" ht="14.25">
      <c r="A1903" s="5">
        <v>44217</v>
      </c>
      <c r="B1903" s="6" t="s">
        <v>3108</v>
      </c>
      <c r="C1903" s="6" t="s">
        <v>3109</v>
      </c>
      <c r="D1903" s="17">
        <v>651582950</v>
      </c>
      <c r="E1903" s="6" t="s">
        <v>19</v>
      </c>
      <c r="F1903" s="6" t="str">
        <f>IF(E1903="BUY", "SELL", IF(E1903="SELL", "BUY", ""))</f>
        <v>BUY</v>
      </c>
      <c r="G1903" s="7">
        <v>13.59</v>
      </c>
      <c r="H1903" s="7">
        <v>1000</v>
      </c>
      <c r="I1903" s="11">
        <v>44727</v>
      </c>
      <c r="J1903" s="9">
        <v>2.23</v>
      </c>
      <c r="K1903" s="9">
        <f t="shared" si="87"/>
        <v>164.09124356144221</v>
      </c>
      <c r="L1903" s="10">
        <f t="shared" si="88"/>
        <v>-0.83590875643855778</v>
      </c>
      <c r="M1903" s="10">
        <f t="shared" si="89"/>
        <v>0.83590875643855778</v>
      </c>
      <c r="N1903" s="6">
        <f>DATEDIF(A1903, I1903, "d")</f>
        <v>510</v>
      </c>
    </row>
    <row r="1904" spans="1:14" ht="14.25">
      <c r="A1904" s="5">
        <v>44218</v>
      </c>
      <c r="B1904" s="6" t="s">
        <v>3110</v>
      </c>
      <c r="C1904" s="6" t="s">
        <v>3111</v>
      </c>
      <c r="D1904" s="17">
        <v>159899255</v>
      </c>
      <c r="E1904" s="6" t="s">
        <v>19</v>
      </c>
      <c r="F1904" s="6" t="str">
        <f>IF(E1904="BUY", "SELL", IF(E1904="SELL", "BUY", ""))</f>
        <v>BUY</v>
      </c>
      <c r="G1904" s="7">
        <v>32.93</v>
      </c>
      <c r="H1904" s="7">
        <v>1000</v>
      </c>
      <c r="I1904" s="11">
        <v>44727</v>
      </c>
      <c r="J1904" s="9">
        <v>9.65</v>
      </c>
      <c r="K1904" s="9">
        <f t="shared" si="87"/>
        <v>293.04585484360769</v>
      </c>
      <c r="L1904" s="10">
        <f t="shared" si="88"/>
        <v>-0.70695414515639232</v>
      </c>
      <c r="M1904" s="10">
        <f t="shared" si="89"/>
        <v>0.70695414515639232</v>
      </c>
      <c r="N1904" s="6">
        <f>DATEDIF(A1904, I1904, "d")</f>
        <v>509</v>
      </c>
    </row>
    <row r="1905" spans="1:14" ht="14.25">
      <c r="A1905" s="5">
        <v>44218</v>
      </c>
      <c r="B1905" s="6" t="s">
        <v>3112</v>
      </c>
      <c r="C1905" s="6" t="s">
        <v>3113</v>
      </c>
      <c r="D1905" s="17">
        <v>82206048</v>
      </c>
      <c r="E1905" s="6" t="s">
        <v>19</v>
      </c>
      <c r="F1905" s="6" t="str">
        <f>IF(E1905="BUY", "SELL", IF(E1905="SELL", "BUY", ""))</f>
        <v>BUY</v>
      </c>
      <c r="G1905" s="7">
        <v>10.9</v>
      </c>
      <c r="H1905" s="7">
        <v>1000</v>
      </c>
      <c r="I1905" s="11">
        <v>44727</v>
      </c>
      <c r="J1905" s="9">
        <v>1.68</v>
      </c>
      <c r="K1905" s="9">
        <f t="shared" si="87"/>
        <v>154.12844036697248</v>
      </c>
      <c r="L1905" s="10">
        <f t="shared" si="88"/>
        <v>-0.84587155963302763</v>
      </c>
      <c r="M1905" s="10">
        <f t="shared" si="89"/>
        <v>0.84587155963302763</v>
      </c>
      <c r="N1905" s="6">
        <f>DATEDIF(A1905, I1905, "d")</f>
        <v>509</v>
      </c>
    </row>
    <row r="1906" spans="1:14" ht="14.25">
      <c r="A1906" s="5">
        <v>44218</v>
      </c>
      <c r="B1906" s="6" t="s">
        <v>1396</v>
      </c>
      <c r="C1906" s="6" t="s">
        <v>1397</v>
      </c>
      <c r="D1906" s="17">
        <v>7121660000</v>
      </c>
      <c r="E1906" s="6" t="s">
        <v>16</v>
      </c>
      <c r="F1906" s="6" t="str">
        <f>IF(E1906="BUY", "SELL", IF(E1906="SELL", "BUY", ""))</f>
        <v>SELL</v>
      </c>
      <c r="G1906" s="7">
        <v>13.385910000000001</v>
      </c>
      <c r="H1906" s="7">
        <v>1000</v>
      </c>
      <c r="I1906" s="5">
        <v>44635</v>
      </c>
      <c r="J1906" s="9">
        <v>22.205164</v>
      </c>
      <c r="K1906" s="9">
        <f t="shared" si="87"/>
        <v>1658.8460552924678</v>
      </c>
      <c r="L1906" s="10">
        <f t="shared" si="88"/>
        <v>-0.65884605529246776</v>
      </c>
      <c r="M1906" s="10">
        <f t="shared" si="89"/>
        <v>0.65884605529246776</v>
      </c>
      <c r="N1906" s="6">
        <f>DATEDIF(A1906, I1906, "d")</f>
        <v>417</v>
      </c>
    </row>
    <row r="1907" spans="1:14" ht="14.25">
      <c r="A1907" s="5">
        <v>44218</v>
      </c>
      <c r="B1907" s="6" t="s">
        <v>2892</v>
      </c>
      <c r="C1907" s="6" t="s">
        <v>2893</v>
      </c>
      <c r="D1907" s="17">
        <v>972174949</v>
      </c>
      <c r="E1907" s="6" t="s">
        <v>16</v>
      </c>
      <c r="F1907" s="6" t="str">
        <f>IF(E1907="BUY", "SELL", IF(E1907="SELL", "BUY", ""))</f>
        <v>SELL</v>
      </c>
      <c r="G1907" s="7">
        <v>153.490005</v>
      </c>
      <c r="H1907" s="7">
        <v>1000</v>
      </c>
      <c r="I1907" s="5">
        <v>44529</v>
      </c>
      <c r="J1907" s="9">
        <v>51.32</v>
      </c>
      <c r="K1907" s="9">
        <f t="shared" si="87"/>
        <v>334.35401868675422</v>
      </c>
      <c r="L1907" s="10">
        <f t="shared" si="88"/>
        <v>0.66564598131324582</v>
      </c>
      <c r="M1907" s="10">
        <f t="shared" si="89"/>
        <v>-0.66564598131324582</v>
      </c>
      <c r="N1907" s="6">
        <f>DATEDIF(A1907, I1907, "d")</f>
        <v>311</v>
      </c>
    </row>
    <row r="1908" spans="1:14" ht="14.25">
      <c r="A1908" s="5">
        <v>44218</v>
      </c>
      <c r="B1908" s="6" t="s">
        <v>3114</v>
      </c>
      <c r="C1908" s="6" t="s">
        <v>3115</v>
      </c>
      <c r="D1908" s="17">
        <v>135134981</v>
      </c>
      <c r="E1908" s="6" t="s">
        <v>19</v>
      </c>
      <c r="F1908" s="6" t="str">
        <f>IF(E1908="BUY", "SELL", IF(E1908="SELL", "BUY", ""))</f>
        <v>BUY</v>
      </c>
      <c r="G1908" s="7">
        <v>352.61999500000002</v>
      </c>
      <c r="H1908" s="7">
        <v>1000</v>
      </c>
      <c r="I1908" s="11">
        <v>44727</v>
      </c>
      <c r="J1908" s="9">
        <v>22.68</v>
      </c>
      <c r="K1908" s="9">
        <f t="shared" si="87"/>
        <v>64.318530774183699</v>
      </c>
      <c r="L1908" s="10">
        <f t="shared" si="88"/>
        <v>-0.9356814692258163</v>
      </c>
      <c r="M1908" s="10">
        <f t="shared" si="89"/>
        <v>0.9356814692258163</v>
      </c>
      <c r="N1908" s="6">
        <f>DATEDIF(A1908, I1908, "d")</f>
        <v>509</v>
      </c>
    </row>
    <row r="1909" spans="1:14" ht="14.25">
      <c r="A1909" s="5">
        <v>44228</v>
      </c>
      <c r="B1909" s="6" t="s">
        <v>2422</v>
      </c>
      <c r="C1909" s="6" t="s">
        <v>2423</v>
      </c>
      <c r="D1909" s="17">
        <v>261825985</v>
      </c>
      <c r="E1909" s="6" t="s">
        <v>16</v>
      </c>
      <c r="F1909" s="6" t="str">
        <f>IF(E1909="BUY", "SELL", IF(E1909="SELL", "BUY", ""))</f>
        <v>SELL</v>
      </c>
      <c r="G1909" s="7">
        <v>25.530000999999999</v>
      </c>
      <c r="H1909" s="7">
        <v>1000</v>
      </c>
      <c r="I1909" s="11">
        <v>44727</v>
      </c>
      <c r="J1909" s="9">
        <v>5.3</v>
      </c>
      <c r="K1909" s="9">
        <f t="shared" si="87"/>
        <v>207.59889511951059</v>
      </c>
      <c r="L1909" s="10">
        <f t="shared" si="88"/>
        <v>0.79240110488048932</v>
      </c>
      <c r="M1909" s="10">
        <f t="shared" si="89"/>
        <v>-0.79240110488048932</v>
      </c>
      <c r="N1909" s="6">
        <f>DATEDIF(A1909, I1909, "d")</f>
        <v>499</v>
      </c>
    </row>
    <row r="1910" spans="1:14" ht="14.25">
      <c r="A1910" s="5">
        <v>44229</v>
      </c>
      <c r="B1910" s="6" t="s">
        <v>3116</v>
      </c>
      <c r="C1910" s="6" t="s">
        <v>3117</v>
      </c>
      <c r="D1910" s="17">
        <v>1000400106</v>
      </c>
      <c r="E1910" s="6" t="s">
        <v>19</v>
      </c>
      <c r="F1910" s="6" t="str">
        <f>IF(E1910="BUY", "SELL", IF(E1910="SELL", "BUY", ""))</f>
        <v>BUY</v>
      </c>
      <c r="G1910" s="7">
        <v>81.449996999999996</v>
      </c>
      <c r="H1910" s="7">
        <v>1000</v>
      </c>
      <c r="I1910" s="11">
        <v>44727</v>
      </c>
      <c r="J1910" s="9">
        <v>9.6</v>
      </c>
      <c r="K1910" s="9">
        <f t="shared" si="87"/>
        <v>117.86372441487015</v>
      </c>
      <c r="L1910" s="10">
        <f t="shared" si="88"/>
        <v>-0.88213627558512986</v>
      </c>
      <c r="M1910" s="10">
        <f t="shared" si="89"/>
        <v>0.88213627558512986</v>
      </c>
      <c r="N1910" s="6">
        <f>DATEDIF(A1910, I1910, "d")</f>
        <v>498</v>
      </c>
    </row>
    <row r="1911" spans="1:14" ht="14.25">
      <c r="A1911" s="11">
        <v>44229</v>
      </c>
      <c r="B1911" s="6" t="s">
        <v>3118</v>
      </c>
      <c r="C1911" s="6" t="s">
        <v>3119</v>
      </c>
      <c r="D1911" s="17">
        <v>71534100</v>
      </c>
      <c r="E1911" s="13" t="s">
        <v>19</v>
      </c>
      <c r="F1911" s="12" t="str">
        <f>IF(E1911="BUY", "SELL", IF(E1911="SELL", "BUY", ""))</f>
        <v>BUY</v>
      </c>
      <c r="G1911" s="7">
        <v>9.11</v>
      </c>
      <c r="H1911" s="7">
        <v>1000</v>
      </c>
      <c r="I1911" s="11">
        <v>44727</v>
      </c>
      <c r="J1911" s="9">
        <v>2.08</v>
      </c>
      <c r="K1911" s="9">
        <f t="shared" si="87"/>
        <v>228.32052689352363</v>
      </c>
      <c r="L1911" s="10">
        <f t="shared" si="88"/>
        <v>-0.77167947310647644</v>
      </c>
      <c r="M1911" s="10">
        <f t="shared" si="89"/>
        <v>0.77167947310647644</v>
      </c>
      <c r="N1911" s="6">
        <f>DATEDIF(A1911, I1911, "d")</f>
        <v>498</v>
      </c>
    </row>
    <row r="1912" spans="1:14" ht="14.25">
      <c r="A1912" s="5">
        <v>44230</v>
      </c>
      <c r="B1912" s="6" t="s">
        <v>3120</v>
      </c>
      <c r="C1912" s="6" t="s">
        <v>3121</v>
      </c>
      <c r="D1912" s="17">
        <v>6721836725</v>
      </c>
      <c r="E1912" s="6" t="s">
        <v>16</v>
      </c>
      <c r="F1912" s="6" t="str">
        <f>IF(E1912="BUY", "SELL", IF(E1912="SELL", "BUY", ""))</f>
        <v>SELL</v>
      </c>
      <c r="G1912" s="7">
        <v>118.629997</v>
      </c>
      <c r="H1912" s="7">
        <v>1000</v>
      </c>
      <c r="I1912" s="11">
        <v>44313</v>
      </c>
      <c r="J1912" s="9">
        <v>146.60000600000001</v>
      </c>
      <c r="K1912" s="9">
        <f t="shared" si="87"/>
        <v>1235.7751808760479</v>
      </c>
      <c r="L1912" s="10">
        <f t="shared" si="88"/>
        <v>-0.2357751808760479</v>
      </c>
      <c r="M1912" s="10">
        <f t="shared" si="89"/>
        <v>0.2357751808760479</v>
      </c>
      <c r="N1912" s="6">
        <f>DATEDIF(A1912, I1912, "d")</f>
        <v>83</v>
      </c>
    </row>
    <row r="1913" spans="1:14" ht="14.25">
      <c r="A1913" s="5">
        <v>44231</v>
      </c>
      <c r="B1913" s="6" t="s">
        <v>299</v>
      </c>
      <c r="C1913" s="6" t="s">
        <v>300</v>
      </c>
      <c r="D1913" s="17">
        <v>848572850</v>
      </c>
      <c r="E1913" s="6" t="s">
        <v>16</v>
      </c>
      <c r="F1913" s="6" t="str">
        <f>IF(E1913="BUY", "SELL", IF(E1913="SELL", "BUY", ""))</f>
        <v>SELL</v>
      </c>
      <c r="G1913" s="7">
        <v>44.400002000000001</v>
      </c>
      <c r="H1913" s="7">
        <v>1000</v>
      </c>
      <c r="I1913" s="11">
        <v>44389</v>
      </c>
      <c r="J1913" s="9">
        <v>31.1</v>
      </c>
      <c r="K1913" s="9">
        <f t="shared" si="87"/>
        <v>700.45041889862978</v>
      </c>
      <c r="L1913" s="10">
        <f t="shared" si="88"/>
        <v>0.2995495811013702</v>
      </c>
      <c r="M1913" s="10">
        <f t="shared" si="89"/>
        <v>-0.2995495811013702</v>
      </c>
      <c r="N1913" s="6">
        <f>DATEDIF(A1913, I1913, "d")</f>
        <v>158</v>
      </c>
    </row>
    <row r="1914" spans="1:14" ht="14.25">
      <c r="A1914" s="5">
        <v>44231</v>
      </c>
      <c r="B1914" s="6" t="s">
        <v>3122</v>
      </c>
      <c r="C1914" s="6" t="s">
        <v>3123</v>
      </c>
      <c r="D1914" s="17">
        <v>209992280</v>
      </c>
      <c r="E1914" s="6" t="s">
        <v>19</v>
      </c>
      <c r="F1914" s="6" t="str">
        <f>IF(E1914="BUY", "SELL", IF(E1914="SELL", "BUY", ""))</f>
        <v>BUY</v>
      </c>
      <c r="G1914" s="7">
        <v>48.759998000000003</v>
      </c>
      <c r="H1914" s="7">
        <v>1000</v>
      </c>
      <c r="I1914" s="11">
        <v>44727</v>
      </c>
      <c r="J1914" s="9">
        <v>4.07</v>
      </c>
      <c r="K1914" s="9">
        <f t="shared" si="87"/>
        <v>83.470060847828577</v>
      </c>
      <c r="L1914" s="10">
        <f t="shared" si="88"/>
        <v>-0.9165299391521714</v>
      </c>
      <c r="M1914" s="10">
        <f t="shared" si="89"/>
        <v>0.9165299391521714</v>
      </c>
      <c r="N1914" s="6">
        <f>DATEDIF(A1914, I1914, "d")</f>
        <v>496</v>
      </c>
    </row>
    <row r="1915" spans="1:14" ht="14.25">
      <c r="A1915" s="5">
        <v>44232</v>
      </c>
      <c r="B1915" s="6" t="s">
        <v>2916</v>
      </c>
      <c r="C1915" s="6" t="s">
        <v>2917</v>
      </c>
      <c r="D1915" s="17">
        <v>2979843640</v>
      </c>
      <c r="E1915" s="6" t="s">
        <v>19</v>
      </c>
      <c r="F1915" s="6" t="str">
        <f>IF(E1915="BUY", "SELL", IF(E1915="SELL", "BUY", ""))</f>
        <v>BUY</v>
      </c>
      <c r="G1915" s="7">
        <v>65.97</v>
      </c>
      <c r="H1915" s="7">
        <v>1000</v>
      </c>
      <c r="I1915" s="5">
        <v>44250</v>
      </c>
      <c r="J1915" s="9">
        <v>62.03</v>
      </c>
      <c r="K1915" s="9">
        <f t="shared" si="87"/>
        <v>940.27588297711077</v>
      </c>
      <c r="L1915" s="10">
        <f t="shared" si="88"/>
        <v>-5.9724117022889232E-2</v>
      </c>
      <c r="M1915" s="10">
        <f t="shared" si="89"/>
        <v>5.9724117022889232E-2</v>
      </c>
      <c r="N1915" s="6">
        <f>DATEDIF(A1915, I1915, "d")</f>
        <v>18</v>
      </c>
    </row>
    <row r="1916" spans="1:14" ht="14.25">
      <c r="A1916" s="5">
        <v>44235</v>
      </c>
      <c r="B1916" s="6" t="s">
        <v>3126</v>
      </c>
      <c r="C1916" s="6" t="s">
        <v>3127</v>
      </c>
      <c r="D1916" s="17">
        <v>2228091264</v>
      </c>
      <c r="E1916" s="6" t="s">
        <v>19</v>
      </c>
      <c r="F1916" s="6" t="str">
        <f>IF(E1916="BUY", "SELL", IF(E1916="SELL", "BUY", ""))</f>
        <v>BUY</v>
      </c>
      <c r="G1916" s="7">
        <v>21.49</v>
      </c>
      <c r="H1916" s="7">
        <v>1000</v>
      </c>
      <c r="I1916" s="11">
        <v>44727</v>
      </c>
      <c r="J1916" s="9">
        <v>20.040001</v>
      </c>
      <c r="K1916" s="9">
        <f t="shared" si="87"/>
        <v>932.52680316426256</v>
      </c>
      <c r="L1916" s="10">
        <f t="shared" si="88"/>
        <v>-6.7473196835737437E-2</v>
      </c>
      <c r="M1916" s="10">
        <f t="shared" si="89"/>
        <v>6.7473196835737437E-2</v>
      </c>
      <c r="N1916" s="6">
        <f>DATEDIF(A1916, I1916, "d")</f>
        <v>492</v>
      </c>
    </row>
    <row r="1917" spans="1:14" ht="14.25">
      <c r="A1917" s="11">
        <v>44235</v>
      </c>
      <c r="B1917" s="6" t="s">
        <v>3128</v>
      </c>
      <c r="C1917" s="6" t="s">
        <v>3129</v>
      </c>
      <c r="D1917" s="17">
        <v>96375640</v>
      </c>
      <c r="E1917" s="12" t="s">
        <v>16</v>
      </c>
      <c r="F1917" s="13" t="str">
        <f>IF(E1917="BUY", "SELL", IF(E1917="SELL", "BUY", ""))</f>
        <v>SELL</v>
      </c>
      <c r="G1917" s="7">
        <v>13.92</v>
      </c>
      <c r="H1917" s="7">
        <v>1000</v>
      </c>
      <c r="I1917" s="11">
        <v>44392</v>
      </c>
      <c r="J1917" s="9">
        <v>6.96</v>
      </c>
      <c r="K1917" s="9">
        <f t="shared" si="87"/>
        <v>500</v>
      </c>
      <c r="L1917" s="10">
        <f t="shared" si="88"/>
        <v>0.5</v>
      </c>
      <c r="M1917" s="10">
        <f t="shared" si="89"/>
        <v>-0.5</v>
      </c>
      <c r="N1917" s="6">
        <f>DATEDIF(A1917, I1917, "d")</f>
        <v>157</v>
      </c>
    </row>
    <row r="1918" spans="1:14" ht="14.25">
      <c r="A1918" s="5">
        <v>44236</v>
      </c>
      <c r="B1918" s="6" t="s">
        <v>3130</v>
      </c>
      <c r="C1918" s="6" t="s">
        <v>3131</v>
      </c>
      <c r="D1918" s="17">
        <v>402435992</v>
      </c>
      <c r="E1918" s="6" t="s">
        <v>16</v>
      </c>
      <c r="F1918" s="6" t="str">
        <f>IF(E1918="BUY", "SELL", IF(E1918="SELL", "BUY", ""))</f>
        <v>SELL</v>
      </c>
      <c r="G1918" s="7">
        <v>25.280000999999999</v>
      </c>
      <c r="H1918" s="7">
        <v>1000</v>
      </c>
      <c r="I1918" s="11">
        <v>44727</v>
      </c>
      <c r="J1918" s="9">
        <v>15.13</v>
      </c>
      <c r="K1918" s="9">
        <f t="shared" si="87"/>
        <v>598.49681176832235</v>
      </c>
      <c r="L1918" s="10">
        <f t="shared" si="88"/>
        <v>0.40150318823167763</v>
      </c>
      <c r="M1918" s="10">
        <f t="shared" si="89"/>
        <v>-0.40150318823167763</v>
      </c>
      <c r="N1918" s="6">
        <f>DATEDIF(A1918, I1918, "d")</f>
        <v>491</v>
      </c>
    </row>
    <row r="1919" spans="1:14" ht="14.25">
      <c r="A1919" s="5">
        <v>44236</v>
      </c>
      <c r="B1919" s="6" t="s">
        <v>3132</v>
      </c>
      <c r="C1919" s="6" t="s">
        <v>3133</v>
      </c>
      <c r="D1919" s="17">
        <v>113316417</v>
      </c>
      <c r="E1919" s="6" t="s">
        <v>19</v>
      </c>
      <c r="F1919" s="6" t="str">
        <f>IF(E1919="BUY", "SELL", IF(E1919="SELL", "BUY", ""))</f>
        <v>BUY</v>
      </c>
      <c r="G1919" s="7">
        <v>12.61</v>
      </c>
      <c r="H1919" s="7">
        <v>1000</v>
      </c>
      <c r="I1919" s="5">
        <v>44292</v>
      </c>
      <c r="J1919" s="9">
        <v>6.35</v>
      </c>
      <c r="K1919" s="9">
        <f t="shared" si="87"/>
        <v>503.56859635210151</v>
      </c>
      <c r="L1919" s="10">
        <f t="shared" si="88"/>
        <v>-0.49643140364789851</v>
      </c>
      <c r="M1919" s="10">
        <f t="shared" si="89"/>
        <v>0.49643140364789851</v>
      </c>
      <c r="N1919" s="6">
        <f>DATEDIF(A1919, I1919, "d")</f>
        <v>56</v>
      </c>
    </row>
    <row r="1920" spans="1:14" ht="14.25">
      <c r="A1920" s="5">
        <v>44237</v>
      </c>
      <c r="B1920" s="6" t="s">
        <v>3062</v>
      </c>
      <c r="C1920" s="6" t="s">
        <v>3063</v>
      </c>
      <c r="D1920" s="17">
        <v>598292467</v>
      </c>
      <c r="E1920" s="6" t="s">
        <v>16</v>
      </c>
      <c r="F1920" s="6" t="str">
        <f>IF(E1920="BUY", "SELL", IF(E1920="SELL", "BUY", ""))</f>
        <v>SELL</v>
      </c>
      <c r="G1920" s="7">
        <v>45.849997999999999</v>
      </c>
      <c r="H1920" s="7">
        <v>1000</v>
      </c>
      <c r="I1920" s="5">
        <v>44328</v>
      </c>
      <c r="J1920" s="9">
        <v>19.379999000000002</v>
      </c>
      <c r="K1920" s="9">
        <f t="shared" si="87"/>
        <v>422.68265747797852</v>
      </c>
      <c r="L1920" s="10">
        <f t="shared" si="88"/>
        <v>0.57731734252202149</v>
      </c>
      <c r="M1920" s="10">
        <f t="shared" si="89"/>
        <v>-0.57731734252202149</v>
      </c>
      <c r="N1920" s="6">
        <f>DATEDIF(A1920, I1920, "d")</f>
        <v>91</v>
      </c>
    </row>
    <row r="1921" spans="1:14" ht="14.25">
      <c r="A1921" s="5">
        <v>44237</v>
      </c>
      <c r="B1921" s="6" t="s">
        <v>3026</v>
      </c>
      <c r="C1921" s="6" t="s">
        <v>3027</v>
      </c>
      <c r="D1921" s="17">
        <v>1084600064</v>
      </c>
      <c r="E1921" s="6" t="s">
        <v>16</v>
      </c>
      <c r="F1921" s="6" t="str">
        <f>IF(E1921="BUY", "SELL", IF(E1921="SELL", "BUY", ""))</f>
        <v>SELL</v>
      </c>
      <c r="G1921" s="7">
        <v>57.639999000000003</v>
      </c>
      <c r="H1921" s="7">
        <v>1000</v>
      </c>
      <c r="I1921" s="5">
        <v>44384</v>
      </c>
      <c r="J1921" s="9">
        <v>33.270000000000003</v>
      </c>
      <c r="K1921" s="9">
        <f t="shared" si="87"/>
        <v>577.20334103406219</v>
      </c>
      <c r="L1921" s="10">
        <f t="shared" si="88"/>
        <v>0.42279665896593782</v>
      </c>
      <c r="M1921" s="10">
        <f t="shared" si="89"/>
        <v>-0.42279665896593782</v>
      </c>
      <c r="N1921" s="6">
        <f>DATEDIF(A1921, I1921, "d")</f>
        <v>147</v>
      </c>
    </row>
    <row r="1922" spans="1:14" ht="14.25">
      <c r="A1922" s="11">
        <v>44237</v>
      </c>
      <c r="B1922" s="6" t="s">
        <v>3134</v>
      </c>
      <c r="C1922" s="6" t="s">
        <v>3135</v>
      </c>
      <c r="D1922" s="17">
        <v>129843000</v>
      </c>
      <c r="E1922" s="13" t="s">
        <v>19</v>
      </c>
      <c r="F1922" s="12" t="str">
        <f>IF(E1922="BUY", "SELL", IF(E1922="SELL", "BUY", ""))</f>
        <v>BUY</v>
      </c>
      <c r="G1922" s="7">
        <v>11.44</v>
      </c>
      <c r="H1922" s="7">
        <v>1000</v>
      </c>
      <c r="I1922" s="11">
        <v>44727</v>
      </c>
      <c r="J1922" s="9">
        <v>1.1399999999999999</v>
      </c>
      <c r="K1922" s="9">
        <f t="shared" si="87"/>
        <v>99.650349650349639</v>
      </c>
      <c r="L1922" s="10">
        <f t="shared" si="88"/>
        <v>-0.90034965034965031</v>
      </c>
      <c r="M1922" s="10">
        <f t="shared" si="89"/>
        <v>0.90034965034965031</v>
      </c>
      <c r="N1922" s="6">
        <f>DATEDIF(A1922, I1922, "d")</f>
        <v>490</v>
      </c>
    </row>
    <row r="1923" spans="1:14" ht="14.25">
      <c r="A1923" s="5">
        <v>44238</v>
      </c>
      <c r="B1923" s="6" t="s">
        <v>3136</v>
      </c>
      <c r="C1923" s="6" t="s">
        <v>3137</v>
      </c>
      <c r="D1923" s="17">
        <v>5380320467</v>
      </c>
      <c r="E1923" s="6" t="s">
        <v>16</v>
      </c>
      <c r="F1923" s="6" t="str">
        <f>IF(E1923="BUY", "SELL", IF(E1923="SELL", "BUY", ""))</f>
        <v>SELL</v>
      </c>
      <c r="G1923" s="7">
        <v>70.309997999999993</v>
      </c>
      <c r="H1923" s="7">
        <v>1000</v>
      </c>
      <c r="I1923" s="11">
        <v>44624</v>
      </c>
      <c r="J1923" s="9">
        <v>18.079999999999998</v>
      </c>
      <c r="K1923" s="9">
        <f t="shared" ref="K1923:K1986" si="90">(H1923/G1923)*J1923</f>
        <v>257.14692809406711</v>
      </c>
      <c r="L1923" s="10">
        <f t="shared" ref="L1923:L1986" si="91">IF(F1923="BUY",(K1923-H1923)/H1923, IF(F1923="SELL", (H1923-K1923)/H1923, "Invalid"))</f>
        <v>0.74285307190593286</v>
      </c>
      <c r="M1923" s="10">
        <f t="shared" ref="M1923:M1986" si="92">IF(E1923="BUY",(K1923-H1923)/H1923,IF(E1923="SELL",(H1923-K1923)/H1923,""))</f>
        <v>-0.74285307190593286</v>
      </c>
      <c r="N1923" s="6">
        <f>DATEDIF(A1923, I1923, "d")</f>
        <v>386</v>
      </c>
    </row>
    <row r="1924" spans="1:14" ht="14.25">
      <c r="A1924" s="5">
        <v>44238</v>
      </c>
      <c r="B1924" s="6" t="s">
        <v>3138</v>
      </c>
      <c r="C1924" s="6" t="s">
        <v>3139</v>
      </c>
      <c r="D1924" s="17">
        <v>2177576631</v>
      </c>
      <c r="E1924" s="6" t="s">
        <v>16</v>
      </c>
      <c r="F1924" s="6" t="str">
        <f>IF(E1924="BUY", "SELL", IF(E1924="SELL", "BUY", ""))</f>
        <v>SELL</v>
      </c>
      <c r="G1924" s="7">
        <v>64.646484000000001</v>
      </c>
      <c r="H1924" s="7">
        <v>1000</v>
      </c>
      <c r="I1924" s="11">
        <v>44727</v>
      </c>
      <c r="J1924" s="9">
        <v>61.734797999999998</v>
      </c>
      <c r="K1924" s="9">
        <f t="shared" si="90"/>
        <v>954.95987067138867</v>
      </c>
      <c r="L1924" s="10">
        <f t="shared" si="91"/>
        <v>4.5040129328611331E-2</v>
      </c>
      <c r="M1924" s="10">
        <f t="shared" si="92"/>
        <v>-4.5040129328611331E-2</v>
      </c>
      <c r="N1924" s="6">
        <f>DATEDIF(A1924, I1924, "d")</f>
        <v>489</v>
      </c>
    </row>
    <row r="1925" spans="1:14" ht="14.25">
      <c r="A1925" s="5">
        <v>44238</v>
      </c>
      <c r="B1925" s="6" t="s">
        <v>241</v>
      </c>
      <c r="C1925" s="6" t="s">
        <v>242</v>
      </c>
      <c r="D1925" s="17">
        <v>7075072067</v>
      </c>
      <c r="E1925" s="6" t="s">
        <v>16</v>
      </c>
      <c r="F1925" s="6" t="str">
        <f>IF(E1925="BUY", "SELL", IF(E1925="SELL", "BUY", ""))</f>
        <v>SELL</v>
      </c>
      <c r="G1925" s="7">
        <v>23.77</v>
      </c>
      <c r="H1925" s="7">
        <v>1000</v>
      </c>
      <c r="I1925" s="5">
        <v>44592</v>
      </c>
      <c r="J1925" s="9">
        <v>20.83</v>
      </c>
      <c r="K1925" s="9">
        <f t="shared" si="90"/>
        <v>876.31468237273873</v>
      </c>
      <c r="L1925" s="10">
        <f t="shared" si="91"/>
        <v>0.12368531762726127</v>
      </c>
      <c r="M1925" s="10">
        <f t="shared" si="92"/>
        <v>-0.12368531762726127</v>
      </c>
      <c r="N1925" s="6">
        <f>DATEDIF(A1925, I1925, "d")</f>
        <v>354</v>
      </c>
    </row>
    <row r="1926" spans="1:14" ht="14.25">
      <c r="A1926" s="5">
        <v>44238</v>
      </c>
      <c r="B1926" s="6" t="s">
        <v>3140</v>
      </c>
      <c r="C1926" s="6" t="s">
        <v>3141</v>
      </c>
      <c r="D1926" s="17">
        <v>5765632740</v>
      </c>
      <c r="E1926" s="6" t="s">
        <v>16</v>
      </c>
      <c r="F1926" s="6" t="str">
        <f>IF(E1926="BUY", "SELL", IF(E1926="SELL", "BUY", ""))</f>
        <v>SELL</v>
      </c>
      <c r="G1926" s="7">
        <v>55.4</v>
      </c>
      <c r="H1926" s="7">
        <v>1000</v>
      </c>
      <c r="I1926" s="11">
        <v>44727</v>
      </c>
      <c r="J1926" s="9">
        <v>43.66</v>
      </c>
      <c r="K1926" s="9">
        <f t="shared" si="90"/>
        <v>788.08664259927798</v>
      </c>
      <c r="L1926" s="10">
        <f t="shared" si="91"/>
        <v>0.21191335740072201</v>
      </c>
      <c r="M1926" s="10">
        <f t="shared" si="92"/>
        <v>-0.21191335740072201</v>
      </c>
      <c r="N1926" s="6">
        <f>DATEDIF(A1926, I1926, "d")</f>
        <v>489</v>
      </c>
    </row>
    <row r="1927" spans="1:14" ht="14.25">
      <c r="A1927" s="5">
        <v>44239</v>
      </c>
      <c r="B1927" s="6" t="s">
        <v>2643</v>
      </c>
      <c r="C1927" s="6" t="s">
        <v>2644</v>
      </c>
      <c r="D1927" s="17">
        <v>2448560000</v>
      </c>
      <c r="E1927" s="6" t="s">
        <v>16</v>
      </c>
      <c r="F1927" s="6" t="str">
        <f>IF(E1927="BUY", "SELL", IF(E1927="SELL", "BUY", ""))</f>
        <v>SELL</v>
      </c>
      <c r="G1927" s="7">
        <v>102.05999799999999</v>
      </c>
      <c r="H1927" s="7">
        <v>1000</v>
      </c>
      <c r="I1927" s="5">
        <v>44321</v>
      </c>
      <c r="J1927" s="9">
        <v>58.060001</v>
      </c>
      <c r="K1927" s="9">
        <f t="shared" si="90"/>
        <v>568.88107130866308</v>
      </c>
      <c r="L1927" s="10">
        <f t="shared" si="91"/>
        <v>0.43111892869133694</v>
      </c>
      <c r="M1927" s="10">
        <f t="shared" si="92"/>
        <v>-0.43111892869133694</v>
      </c>
      <c r="N1927" s="6">
        <f>DATEDIF(A1927, I1927, "d")</f>
        <v>82</v>
      </c>
    </row>
    <row r="1928" spans="1:14" ht="14.25">
      <c r="A1928" s="11">
        <v>44239</v>
      </c>
      <c r="B1928" s="6" t="s">
        <v>3142</v>
      </c>
      <c r="C1928" s="6" t="s">
        <v>3143</v>
      </c>
      <c r="D1928" s="17">
        <v>17737542</v>
      </c>
      <c r="E1928" s="12" t="s">
        <v>16</v>
      </c>
      <c r="F1928" s="13" t="str">
        <f>IF(E1928="BUY", "SELL", IF(E1928="SELL", "BUY", ""))</f>
        <v>SELL</v>
      </c>
      <c r="G1928" s="7">
        <v>14.7</v>
      </c>
      <c r="H1928" s="7">
        <v>1000</v>
      </c>
      <c r="I1928" s="11">
        <v>44727</v>
      </c>
      <c r="J1928" s="9">
        <v>0.64</v>
      </c>
      <c r="K1928" s="9">
        <f t="shared" si="90"/>
        <v>43.5374149659864</v>
      </c>
      <c r="L1928" s="10">
        <f t="shared" si="91"/>
        <v>0.9564625850340136</v>
      </c>
      <c r="M1928" s="10">
        <f t="shared" si="92"/>
        <v>-0.9564625850340136</v>
      </c>
      <c r="N1928" s="6">
        <f>DATEDIF(A1928, I1928, "d")</f>
        <v>488</v>
      </c>
    </row>
    <row r="1929" spans="1:14" ht="14.25">
      <c r="A1929" s="5">
        <v>44249</v>
      </c>
      <c r="B1929" s="6" t="s">
        <v>2284</v>
      </c>
      <c r="C1929" s="6" t="s">
        <v>2285</v>
      </c>
      <c r="D1929" s="17">
        <v>4152970020</v>
      </c>
      <c r="E1929" s="6" t="s">
        <v>16</v>
      </c>
      <c r="F1929" s="6" t="str">
        <f>IF(E1929="BUY", "SELL", IF(E1929="SELL", "BUY", ""))</f>
        <v>SELL</v>
      </c>
      <c r="G1929" s="7">
        <v>43.575974000000002</v>
      </c>
      <c r="H1929" s="7">
        <v>1000</v>
      </c>
      <c r="I1929" s="11">
        <v>44727</v>
      </c>
      <c r="J1929" s="9">
        <v>65.232262000000006</v>
      </c>
      <c r="K1929" s="9">
        <f t="shared" si="90"/>
        <v>1496.9777152887048</v>
      </c>
      <c r="L1929" s="10">
        <f t="shared" si="91"/>
        <v>-0.49697771528870477</v>
      </c>
      <c r="M1929" s="10">
        <f t="shared" si="92"/>
        <v>0.49697771528870477</v>
      </c>
      <c r="N1929" s="6">
        <f>DATEDIF(A1929, I1929, "d")</f>
        <v>478</v>
      </c>
    </row>
    <row r="1930" spans="1:14" ht="14.25">
      <c r="A1930" s="5">
        <v>44249</v>
      </c>
      <c r="B1930" s="6" t="s">
        <v>2864</v>
      </c>
      <c r="C1930" s="6" t="s">
        <v>2865</v>
      </c>
      <c r="D1930" s="17">
        <v>4950202715</v>
      </c>
      <c r="E1930" s="6" t="s">
        <v>19</v>
      </c>
      <c r="F1930" s="6" t="str">
        <f>IF(E1930="BUY", "SELL", IF(E1930="SELL", "BUY", ""))</f>
        <v>BUY</v>
      </c>
      <c r="G1930" s="7">
        <v>163.550003</v>
      </c>
      <c r="H1930" s="7">
        <v>1000</v>
      </c>
      <c r="I1930" s="11">
        <v>44727</v>
      </c>
      <c r="J1930" s="9">
        <v>100.32</v>
      </c>
      <c r="K1930" s="9">
        <f t="shared" si="90"/>
        <v>613.39038923771818</v>
      </c>
      <c r="L1930" s="10">
        <f t="shared" si="91"/>
        <v>-0.38660961076228184</v>
      </c>
      <c r="M1930" s="10">
        <f t="shared" si="92"/>
        <v>0.38660961076228184</v>
      </c>
      <c r="N1930" s="6">
        <f>DATEDIF(A1930, I1930, "d")</f>
        <v>478</v>
      </c>
    </row>
    <row r="1931" spans="1:14" ht="14.25">
      <c r="A1931" s="5">
        <v>44250</v>
      </c>
      <c r="B1931" s="6" t="s">
        <v>1783</v>
      </c>
      <c r="C1931" s="6" t="s">
        <v>1784</v>
      </c>
      <c r="D1931" s="17">
        <v>3567128170</v>
      </c>
      <c r="E1931" s="6" t="s">
        <v>19</v>
      </c>
      <c r="F1931" s="6" t="str">
        <f>IF(E1931="BUY", "SELL", IF(E1931="SELL", "BUY", ""))</f>
        <v>BUY</v>
      </c>
      <c r="G1931" s="7">
        <v>30.950001</v>
      </c>
      <c r="H1931" s="7">
        <v>1000</v>
      </c>
      <c r="I1931" s="11">
        <v>44727</v>
      </c>
      <c r="J1931" s="9">
        <v>18.18</v>
      </c>
      <c r="K1931" s="9">
        <f t="shared" si="90"/>
        <v>587.39901171570239</v>
      </c>
      <c r="L1931" s="10">
        <f t="shared" si="91"/>
        <v>-0.41260098828429759</v>
      </c>
      <c r="M1931" s="10">
        <f t="shared" si="92"/>
        <v>0.41260098828429759</v>
      </c>
      <c r="N1931" s="6">
        <f>DATEDIF(A1931, I1931, "d")</f>
        <v>477</v>
      </c>
    </row>
    <row r="1932" spans="1:14" ht="14.25">
      <c r="A1932" s="5">
        <v>44250</v>
      </c>
      <c r="B1932" s="6" t="s">
        <v>2916</v>
      </c>
      <c r="C1932" s="6" t="s">
        <v>2917</v>
      </c>
      <c r="D1932" s="17">
        <v>2979843640</v>
      </c>
      <c r="E1932" s="6" t="s">
        <v>16</v>
      </c>
      <c r="F1932" s="6" t="str">
        <f>IF(E1932="BUY", "SELL", IF(E1932="SELL", "BUY", ""))</f>
        <v>SELL</v>
      </c>
      <c r="G1932" s="7">
        <v>62.03</v>
      </c>
      <c r="H1932" s="7">
        <v>1000</v>
      </c>
      <c r="I1932" s="11">
        <v>44727</v>
      </c>
      <c r="J1932" s="9">
        <v>12.1</v>
      </c>
      <c r="K1932" s="9">
        <f t="shared" si="90"/>
        <v>195.06690311139772</v>
      </c>
      <c r="L1932" s="10">
        <f t="shared" si="91"/>
        <v>0.80493309688860226</v>
      </c>
      <c r="M1932" s="10">
        <f t="shared" si="92"/>
        <v>-0.80493309688860226</v>
      </c>
      <c r="N1932" s="6">
        <f>DATEDIF(A1932, I1932, "d")</f>
        <v>477</v>
      </c>
    </row>
    <row r="1933" spans="1:14" ht="14.25">
      <c r="A1933" s="5">
        <v>44250</v>
      </c>
      <c r="B1933" s="6" t="s">
        <v>3082</v>
      </c>
      <c r="C1933" s="6" t="s">
        <v>3083</v>
      </c>
      <c r="D1933" s="17">
        <v>2207084206</v>
      </c>
      <c r="E1933" s="6" t="s">
        <v>19</v>
      </c>
      <c r="F1933" s="6" t="str">
        <f>IF(E1933="BUY", "SELL", IF(E1933="SELL", "BUY", ""))</f>
        <v>BUY</v>
      </c>
      <c r="G1933" s="7">
        <v>29.200001</v>
      </c>
      <c r="H1933" s="7">
        <v>1000</v>
      </c>
      <c r="I1933" s="5">
        <v>44308</v>
      </c>
      <c r="J1933" s="9">
        <v>18.790001</v>
      </c>
      <c r="K1933" s="9">
        <f t="shared" si="90"/>
        <v>643.49316289406966</v>
      </c>
      <c r="L1933" s="10">
        <f t="shared" si="91"/>
        <v>-0.35650683710593034</v>
      </c>
      <c r="M1933" s="10">
        <f t="shared" si="92"/>
        <v>0.35650683710593034</v>
      </c>
      <c r="N1933" s="6">
        <f>DATEDIF(A1933, I1933, "d")</f>
        <v>58</v>
      </c>
    </row>
    <row r="1934" spans="1:14" ht="14.25">
      <c r="A1934" s="5">
        <v>44251</v>
      </c>
      <c r="B1934" s="6" t="s">
        <v>3144</v>
      </c>
      <c r="C1934" s="6" t="s">
        <v>3145</v>
      </c>
      <c r="D1934" s="17">
        <v>10330259</v>
      </c>
      <c r="E1934" s="6" t="s">
        <v>16</v>
      </c>
      <c r="F1934" s="6" t="str">
        <f>IF(E1934="BUY", "SELL", IF(E1934="SELL", "BUY", ""))</f>
        <v>SELL</v>
      </c>
      <c r="G1934" s="7">
        <v>33.479999999999997</v>
      </c>
      <c r="H1934" s="7">
        <v>1000</v>
      </c>
      <c r="I1934" s="11">
        <v>44447</v>
      </c>
      <c r="J1934" s="9">
        <v>7.75</v>
      </c>
      <c r="K1934" s="9">
        <f t="shared" si="90"/>
        <v>231.4814814814815</v>
      </c>
      <c r="L1934" s="10">
        <f t="shared" si="91"/>
        <v>0.76851851851851849</v>
      </c>
      <c r="M1934" s="10">
        <f t="shared" si="92"/>
        <v>-0.76851851851851849</v>
      </c>
      <c r="N1934" s="6">
        <f>DATEDIF(A1934, I1934, "d")</f>
        <v>196</v>
      </c>
    </row>
    <row r="1935" spans="1:14" ht="14.25">
      <c r="A1935" s="5">
        <v>44251</v>
      </c>
      <c r="B1935" s="6" t="s">
        <v>3146</v>
      </c>
      <c r="C1935" s="6" t="s">
        <v>3147</v>
      </c>
      <c r="D1935" s="17">
        <v>2027594000</v>
      </c>
      <c r="E1935" s="6" t="s">
        <v>16</v>
      </c>
      <c r="F1935" s="6" t="str">
        <f>IF(E1935="BUY", "SELL", IF(E1935="SELL", "BUY", ""))</f>
        <v>SELL</v>
      </c>
      <c r="G1935" s="7">
        <v>19.41</v>
      </c>
      <c r="H1935" s="7">
        <v>1000</v>
      </c>
      <c r="I1935" s="5">
        <v>44319</v>
      </c>
      <c r="J1935" s="9">
        <v>16.37</v>
      </c>
      <c r="K1935" s="9">
        <f t="shared" si="90"/>
        <v>843.37970118495628</v>
      </c>
      <c r="L1935" s="10">
        <f t="shared" si="91"/>
        <v>0.15662029881504372</v>
      </c>
      <c r="M1935" s="10">
        <f t="shared" si="92"/>
        <v>-0.15662029881504372</v>
      </c>
      <c r="N1935" s="6">
        <f>DATEDIF(A1935, I1935, "d")</f>
        <v>68</v>
      </c>
    </row>
    <row r="1936" spans="1:14" ht="14.25">
      <c r="A1936" s="5">
        <v>44251</v>
      </c>
      <c r="B1936" s="6" t="s">
        <v>3148</v>
      </c>
      <c r="C1936" s="6" t="s">
        <v>3149</v>
      </c>
      <c r="D1936" s="17">
        <v>1026765540</v>
      </c>
      <c r="E1936" s="6" t="s">
        <v>16</v>
      </c>
      <c r="F1936" s="6" t="str">
        <f>IF(E1936="BUY", "SELL", IF(E1936="SELL", "BUY", ""))</f>
        <v>SELL</v>
      </c>
      <c r="G1936" s="7">
        <v>39.060001</v>
      </c>
      <c r="H1936" s="7">
        <v>1000</v>
      </c>
      <c r="I1936" s="11">
        <v>44727</v>
      </c>
      <c r="J1936" s="9">
        <v>10.84</v>
      </c>
      <c r="K1936" s="9">
        <f t="shared" si="90"/>
        <v>277.5217542877175</v>
      </c>
      <c r="L1936" s="10">
        <f t="shared" si="91"/>
        <v>0.72247824571228247</v>
      </c>
      <c r="M1936" s="10">
        <f t="shared" si="92"/>
        <v>-0.72247824571228247</v>
      </c>
      <c r="N1936" s="6">
        <f>DATEDIF(A1936, I1936, "d")</f>
        <v>476</v>
      </c>
    </row>
    <row r="1937" spans="1:14" ht="14.25">
      <c r="A1937" s="5">
        <v>44251</v>
      </c>
      <c r="B1937" s="6" t="s">
        <v>3150</v>
      </c>
      <c r="C1937" s="6" t="s">
        <v>3151</v>
      </c>
      <c r="D1937" s="17">
        <v>86068650</v>
      </c>
      <c r="E1937" s="6" t="s">
        <v>16</v>
      </c>
      <c r="F1937" s="6" t="str">
        <f>IF(E1937="BUY", "SELL", IF(E1937="SELL", "BUY", ""))</f>
        <v>SELL</v>
      </c>
      <c r="G1937" s="7">
        <v>19.43</v>
      </c>
      <c r="H1937" s="7">
        <v>1000</v>
      </c>
      <c r="I1937" s="11">
        <v>44727</v>
      </c>
      <c r="J1937" s="9">
        <v>2.69</v>
      </c>
      <c r="K1937" s="9">
        <f t="shared" si="90"/>
        <v>138.44570252187339</v>
      </c>
      <c r="L1937" s="10">
        <f t="shared" si="91"/>
        <v>0.86155429747812662</v>
      </c>
      <c r="M1937" s="10">
        <f t="shared" si="92"/>
        <v>-0.86155429747812662</v>
      </c>
      <c r="N1937" s="6">
        <f>DATEDIF(A1937, I1937, "d")</f>
        <v>476</v>
      </c>
    </row>
    <row r="1938" spans="1:14" ht="14.25">
      <c r="A1938" s="5">
        <v>44251</v>
      </c>
      <c r="B1938" s="6" t="s">
        <v>3152</v>
      </c>
      <c r="C1938" s="6" t="s">
        <v>3153</v>
      </c>
      <c r="D1938" s="17">
        <v>154925589</v>
      </c>
      <c r="E1938" s="6" t="s">
        <v>16</v>
      </c>
      <c r="F1938" s="6" t="str">
        <f>IF(E1938="BUY", "SELL", IF(E1938="SELL", "BUY", ""))</f>
        <v>SELL</v>
      </c>
      <c r="G1938" s="7">
        <v>659</v>
      </c>
      <c r="H1938" s="7">
        <v>1000</v>
      </c>
      <c r="I1938" s="11">
        <v>44727</v>
      </c>
      <c r="J1938" s="9">
        <v>28.6</v>
      </c>
      <c r="K1938" s="9">
        <f t="shared" si="90"/>
        <v>43.399089529590292</v>
      </c>
      <c r="L1938" s="10">
        <f t="shared" si="91"/>
        <v>0.95660091047040974</v>
      </c>
      <c r="M1938" s="10">
        <f t="shared" si="92"/>
        <v>-0.95660091047040974</v>
      </c>
      <c r="N1938" s="6">
        <f>DATEDIF(A1938, I1938, "d")</f>
        <v>476</v>
      </c>
    </row>
    <row r="1939" spans="1:14" ht="14.25">
      <c r="A1939" s="5">
        <v>44251</v>
      </c>
      <c r="B1939" s="6" t="s">
        <v>1151</v>
      </c>
      <c r="C1939" s="6" t="s">
        <v>1152</v>
      </c>
      <c r="D1939" s="17">
        <v>1263232918</v>
      </c>
      <c r="E1939" s="6" t="s">
        <v>19</v>
      </c>
      <c r="F1939" s="6" t="str">
        <f>IF(E1939="BUY", "SELL", IF(E1939="SELL", "BUY", ""))</f>
        <v>BUY</v>
      </c>
      <c r="G1939" s="7">
        <v>37.75</v>
      </c>
      <c r="H1939" s="7">
        <v>1000</v>
      </c>
      <c r="I1939" s="11">
        <v>44727</v>
      </c>
      <c r="J1939" s="9">
        <v>17.389999</v>
      </c>
      <c r="K1939" s="9">
        <f t="shared" si="90"/>
        <v>460.66222516556292</v>
      </c>
      <c r="L1939" s="10">
        <f t="shared" si="91"/>
        <v>-0.53933777483443712</v>
      </c>
      <c r="M1939" s="10">
        <f t="shared" si="92"/>
        <v>0.53933777483443712</v>
      </c>
      <c r="N1939" s="6">
        <f>DATEDIF(A1939, I1939, "d")</f>
        <v>476</v>
      </c>
    </row>
    <row r="1940" spans="1:14" ht="14.25">
      <c r="A1940" s="5">
        <v>44252</v>
      </c>
      <c r="B1940" s="6" t="s">
        <v>3154</v>
      </c>
      <c r="C1940" s="6" t="s">
        <v>3155</v>
      </c>
      <c r="D1940" s="17">
        <v>3673872720</v>
      </c>
      <c r="E1940" s="6" t="s">
        <v>16</v>
      </c>
      <c r="F1940" s="6" t="str">
        <f>IF(E1940="BUY", "SELL", IF(E1940="SELL", "BUY", ""))</f>
        <v>SELL</v>
      </c>
      <c r="G1940" s="7">
        <v>104.849998</v>
      </c>
      <c r="H1940" s="7">
        <v>1000</v>
      </c>
      <c r="I1940" s="11">
        <v>44727</v>
      </c>
      <c r="J1940" s="9">
        <v>60.630001</v>
      </c>
      <c r="K1940" s="9">
        <f t="shared" si="90"/>
        <v>578.25467006685119</v>
      </c>
      <c r="L1940" s="10">
        <f t="shared" si="91"/>
        <v>0.42174532993314878</v>
      </c>
      <c r="M1940" s="10">
        <f t="shared" si="92"/>
        <v>-0.42174532993314878</v>
      </c>
      <c r="N1940" s="6">
        <f>DATEDIF(A1940, I1940, "d")</f>
        <v>475</v>
      </c>
    </row>
    <row r="1941" spans="1:14" ht="14.25">
      <c r="A1941" s="5">
        <v>44252</v>
      </c>
      <c r="B1941" s="6" t="s">
        <v>3156</v>
      </c>
      <c r="C1941" s="6" t="s">
        <v>3157</v>
      </c>
      <c r="D1941" s="17">
        <v>128747936</v>
      </c>
      <c r="E1941" s="6" t="s">
        <v>16</v>
      </c>
      <c r="F1941" s="6" t="str">
        <f>IF(E1941="BUY", "SELL", IF(E1941="SELL", "BUY", ""))</f>
        <v>SELL</v>
      </c>
      <c r="G1941" s="7">
        <v>70.639999000000003</v>
      </c>
      <c r="H1941" s="7">
        <v>1000</v>
      </c>
      <c r="I1941" s="11">
        <v>44727</v>
      </c>
      <c r="J1941" s="9">
        <v>12.9</v>
      </c>
      <c r="K1941" s="9">
        <f t="shared" si="90"/>
        <v>182.61608412536924</v>
      </c>
      <c r="L1941" s="10">
        <f t="shared" si="91"/>
        <v>0.81738391587463066</v>
      </c>
      <c r="M1941" s="10">
        <f t="shared" si="92"/>
        <v>-0.81738391587463066</v>
      </c>
      <c r="N1941" s="6">
        <f>DATEDIF(A1941, I1941, "d")</f>
        <v>475</v>
      </c>
    </row>
    <row r="1942" spans="1:14" ht="14.25">
      <c r="A1942" s="5">
        <v>44253</v>
      </c>
      <c r="B1942" s="6" t="s">
        <v>3160</v>
      </c>
      <c r="C1942" s="6" t="s">
        <v>3161</v>
      </c>
      <c r="D1942" s="17">
        <v>4254458626</v>
      </c>
      <c r="E1942" s="6" t="s">
        <v>16</v>
      </c>
      <c r="F1942" s="6" t="str">
        <f>IF(E1942="BUY", "SELL", IF(E1942="SELL", "BUY", ""))</f>
        <v>SELL</v>
      </c>
      <c r="G1942" s="7">
        <v>183.73603800000001</v>
      </c>
      <c r="H1942" s="7">
        <v>1000</v>
      </c>
      <c r="I1942" s="11">
        <v>44727</v>
      </c>
      <c r="J1942" s="9">
        <v>146.23419200000001</v>
      </c>
      <c r="K1942" s="9">
        <f t="shared" si="90"/>
        <v>795.89281227453046</v>
      </c>
      <c r="L1942" s="10">
        <f t="shared" si="91"/>
        <v>0.20410718772546954</v>
      </c>
      <c r="M1942" s="10">
        <f t="shared" si="92"/>
        <v>-0.20410718772546954</v>
      </c>
      <c r="N1942" s="6">
        <f>DATEDIF(A1942, I1942, "d")</f>
        <v>474</v>
      </c>
    </row>
    <row r="1943" spans="1:14" ht="14.25">
      <c r="A1943" s="11">
        <v>44256</v>
      </c>
      <c r="B1943" s="6" t="s">
        <v>3040</v>
      </c>
      <c r="C1943" s="6" t="s">
        <v>3041</v>
      </c>
      <c r="D1943" s="17">
        <v>13218027</v>
      </c>
      <c r="E1943" s="13" t="s">
        <v>19</v>
      </c>
      <c r="F1943" s="12" t="str">
        <f>IF(E1943="BUY", "SELL", IF(E1943="SELL", "BUY", ""))</f>
        <v>BUY</v>
      </c>
      <c r="G1943" s="7">
        <v>21.18</v>
      </c>
      <c r="H1943" s="7">
        <v>1000</v>
      </c>
      <c r="I1943" s="11">
        <v>44308</v>
      </c>
      <c r="J1943" s="9">
        <v>16.68</v>
      </c>
      <c r="K1943" s="9">
        <f t="shared" si="90"/>
        <v>787.53541076487261</v>
      </c>
      <c r="L1943" s="10">
        <f t="shared" si="91"/>
        <v>-0.2124645892351274</v>
      </c>
      <c r="M1943" s="10">
        <f t="shared" si="92"/>
        <v>0.2124645892351274</v>
      </c>
      <c r="N1943" s="6">
        <f>DATEDIF(A1943, I1943, "d")</f>
        <v>52</v>
      </c>
    </row>
    <row r="1944" spans="1:14" ht="14.25">
      <c r="A1944" s="5">
        <v>44257</v>
      </c>
      <c r="B1944" s="6" t="s">
        <v>3162</v>
      </c>
      <c r="C1944" s="6" t="s">
        <v>3163</v>
      </c>
      <c r="D1944" s="17">
        <v>9290545403</v>
      </c>
      <c r="E1944" s="6" t="s">
        <v>16</v>
      </c>
      <c r="F1944" s="6" t="str">
        <f>IF(E1944="BUY", "SELL", IF(E1944="SELL", "BUY", ""))</f>
        <v>SELL</v>
      </c>
      <c r="G1944" s="7">
        <v>39.101844999999997</v>
      </c>
      <c r="H1944" s="7">
        <v>1000</v>
      </c>
      <c r="I1944" s="11">
        <v>44452</v>
      </c>
      <c r="J1944" s="9">
        <v>37.336596999999998</v>
      </c>
      <c r="K1944" s="9">
        <f t="shared" si="90"/>
        <v>954.85512256518837</v>
      </c>
      <c r="L1944" s="10">
        <f t="shared" si="91"/>
        <v>4.5144877434811631E-2</v>
      </c>
      <c r="M1944" s="10">
        <f t="shared" si="92"/>
        <v>-4.5144877434811631E-2</v>
      </c>
      <c r="N1944" s="6">
        <f>DATEDIF(A1944, I1944, "d")</f>
        <v>195</v>
      </c>
    </row>
    <row r="1945" spans="1:14" ht="14.25">
      <c r="A1945" s="5">
        <v>44257</v>
      </c>
      <c r="B1945" s="6" t="s">
        <v>3164</v>
      </c>
      <c r="C1945" s="6" t="s">
        <v>3165</v>
      </c>
      <c r="D1945" s="17">
        <v>351957610</v>
      </c>
      <c r="E1945" s="6" t="s">
        <v>19</v>
      </c>
      <c r="F1945" s="6" t="str">
        <f>IF(E1945="BUY", "SELL", IF(E1945="SELL", "BUY", ""))</f>
        <v>BUY</v>
      </c>
      <c r="G1945" s="7">
        <v>30.1</v>
      </c>
      <c r="H1945" s="7">
        <v>1000</v>
      </c>
      <c r="I1945" s="11">
        <v>44727</v>
      </c>
      <c r="J1945" s="9">
        <v>6.09</v>
      </c>
      <c r="K1945" s="9">
        <f t="shared" si="90"/>
        <v>202.32558139534882</v>
      </c>
      <c r="L1945" s="10">
        <f t="shared" si="91"/>
        <v>-0.79767441860465127</v>
      </c>
      <c r="M1945" s="10">
        <f t="shared" si="92"/>
        <v>0.79767441860465127</v>
      </c>
      <c r="N1945" s="6">
        <f>DATEDIF(A1945, I1945, "d")</f>
        <v>470</v>
      </c>
    </row>
    <row r="1946" spans="1:14" ht="14.25">
      <c r="A1946" s="5">
        <v>44257</v>
      </c>
      <c r="B1946" s="6" t="s">
        <v>3166</v>
      </c>
      <c r="C1946" s="6" t="s">
        <v>3167</v>
      </c>
      <c r="D1946" s="17">
        <v>51719178</v>
      </c>
      <c r="E1946" s="6" t="s">
        <v>19</v>
      </c>
      <c r="F1946" s="6" t="str">
        <f>IF(E1946="BUY", "SELL", IF(E1946="SELL", "BUY", ""))</f>
        <v>BUY</v>
      </c>
      <c r="G1946" s="7">
        <v>68.069999999999993</v>
      </c>
      <c r="H1946" s="7">
        <v>1000</v>
      </c>
      <c r="I1946" s="11">
        <v>44333</v>
      </c>
      <c r="J1946" s="9">
        <v>57.369999</v>
      </c>
      <c r="K1946" s="9">
        <f t="shared" si="90"/>
        <v>842.80885852798599</v>
      </c>
      <c r="L1946" s="10">
        <f t="shared" si="91"/>
        <v>-0.15719114147201402</v>
      </c>
      <c r="M1946" s="10">
        <f t="shared" si="92"/>
        <v>0.15719114147201402</v>
      </c>
      <c r="N1946" s="6">
        <f>DATEDIF(A1946, I1946, "d")</f>
        <v>76</v>
      </c>
    </row>
    <row r="1947" spans="1:14" ht="14.25">
      <c r="A1947" s="5">
        <v>44258</v>
      </c>
      <c r="B1947" s="6" t="s">
        <v>603</v>
      </c>
      <c r="C1947" s="6" t="s">
        <v>604</v>
      </c>
      <c r="D1947" s="17">
        <v>2373457054</v>
      </c>
      <c r="E1947" s="6" t="s">
        <v>16</v>
      </c>
      <c r="F1947" s="6" t="str">
        <f>IF(E1947="BUY", "SELL", IF(E1947="SELL", "BUY", ""))</f>
        <v>SELL</v>
      </c>
      <c r="G1947" s="7">
        <v>46.548267000000003</v>
      </c>
      <c r="H1947" s="7">
        <v>1000</v>
      </c>
      <c r="I1947" s="5">
        <v>44330</v>
      </c>
      <c r="J1947" s="9">
        <v>58.771178999999997</v>
      </c>
      <c r="K1947" s="9">
        <f t="shared" si="90"/>
        <v>1262.5857585632564</v>
      </c>
      <c r="L1947" s="10">
        <f t="shared" si="91"/>
        <v>-0.26258575856325639</v>
      </c>
      <c r="M1947" s="10">
        <f t="shared" si="92"/>
        <v>0.26258575856325639</v>
      </c>
      <c r="N1947" s="6">
        <f>DATEDIF(A1947, I1947, "d")</f>
        <v>72</v>
      </c>
    </row>
    <row r="1948" spans="1:14" ht="14.25">
      <c r="A1948" s="5">
        <v>44258</v>
      </c>
      <c r="B1948" s="6" t="s">
        <v>971</v>
      </c>
      <c r="C1948" s="6" t="s">
        <v>972</v>
      </c>
      <c r="D1948" s="17">
        <v>347637164</v>
      </c>
      <c r="E1948" s="6" t="s">
        <v>16</v>
      </c>
      <c r="F1948" s="6" t="str">
        <f>IF(E1948="BUY", "SELL", IF(E1948="SELL", "BUY", ""))</f>
        <v>SELL</v>
      </c>
      <c r="G1948" s="7">
        <v>61.18</v>
      </c>
      <c r="H1948" s="7">
        <v>1000</v>
      </c>
      <c r="I1948" s="11">
        <v>44727</v>
      </c>
      <c r="J1948" s="9">
        <v>15.07</v>
      </c>
      <c r="K1948" s="9">
        <f t="shared" si="90"/>
        <v>246.32232755802551</v>
      </c>
      <c r="L1948" s="10">
        <f t="shared" si="91"/>
        <v>0.75367767244197448</v>
      </c>
      <c r="M1948" s="10">
        <f t="shared" si="92"/>
        <v>-0.75367767244197448</v>
      </c>
      <c r="N1948" s="6">
        <f>DATEDIF(A1948, I1948, "d")</f>
        <v>469</v>
      </c>
    </row>
    <row r="1949" spans="1:14" ht="14.25">
      <c r="A1949" s="5">
        <v>44259</v>
      </c>
      <c r="B1949" s="6" t="s">
        <v>1193</v>
      </c>
      <c r="C1949" s="6" t="s">
        <v>1194</v>
      </c>
      <c r="D1949" s="17">
        <v>4130846000</v>
      </c>
      <c r="E1949" s="6" t="s">
        <v>16</v>
      </c>
      <c r="F1949" s="6" t="str">
        <f>IF(E1949="BUY", "SELL", IF(E1949="SELL", "BUY", ""))</f>
        <v>SELL</v>
      </c>
      <c r="G1949" s="7">
        <v>18.8</v>
      </c>
      <c r="H1949" s="7">
        <v>1000</v>
      </c>
      <c r="I1949" s="5">
        <v>44389</v>
      </c>
      <c r="J1949" s="9">
        <v>21.24</v>
      </c>
      <c r="K1949" s="9">
        <f t="shared" si="90"/>
        <v>1129.7872340425531</v>
      </c>
      <c r="L1949" s="10">
        <f t="shared" si="91"/>
        <v>-0.1297872340425531</v>
      </c>
      <c r="M1949" s="10">
        <f t="shared" si="92"/>
        <v>0.1297872340425531</v>
      </c>
      <c r="N1949" s="6">
        <f>DATEDIF(A1949, I1949, "d")</f>
        <v>130</v>
      </c>
    </row>
    <row r="1950" spans="1:14" ht="14.25">
      <c r="A1950" s="5">
        <v>44260</v>
      </c>
      <c r="B1950" s="6" t="s">
        <v>1143</v>
      </c>
      <c r="C1950" s="6" t="s">
        <v>1144</v>
      </c>
      <c r="D1950" s="17">
        <v>7122279632</v>
      </c>
      <c r="E1950" s="6" t="s">
        <v>16</v>
      </c>
      <c r="F1950" s="6" t="str">
        <f>IF(E1950="BUY", "SELL", IF(E1950="SELL", "BUY", ""))</f>
        <v>SELL</v>
      </c>
      <c r="G1950" s="7">
        <v>27.27</v>
      </c>
      <c r="H1950" s="7">
        <v>1000</v>
      </c>
      <c r="I1950" s="11">
        <v>44727</v>
      </c>
      <c r="J1950" s="9">
        <v>14.32</v>
      </c>
      <c r="K1950" s="9">
        <f t="shared" si="90"/>
        <v>525.11917858452512</v>
      </c>
      <c r="L1950" s="10">
        <f t="shared" si="91"/>
        <v>0.47488082141547489</v>
      </c>
      <c r="M1950" s="10">
        <f t="shared" si="92"/>
        <v>-0.47488082141547489</v>
      </c>
      <c r="N1950" s="6">
        <f>DATEDIF(A1950, I1950, "d")</f>
        <v>467</v>
      </c>
    </row>
    <row r="1951" spans="1:14" ht="14.25">
      <c r="A1951" s="5">
        <v>44270</v>
      </c>
      <c r="B1951" s="6" t="s">
        <v>2826</v>
      </c>
      <c r="C1951" s="6" t="s">
        <v>2827</v>
      </c>
      <c r="D1951" s="17">
        <v>1060985750</v>
      </c>
      <c r="E1951" s="6" t="s">
        <v>16</v>
      </c>
      <c r="F1951" s="6" t="str">
        <f>IF(E1951="BUY", "SELL", IF(E1951="SELL", "BUY", ""))</f>
        <v>SELL</v>
      </c>
      <c r="G1951" s="7">
        <v>241.30999800000001</v>
      </c>
      <c r="H1951" s="7">
        <v>1000</v>
      </c>
      <c r="I1951" s="5">
        <v>44546</v>
      </c>
      <c r="J1951" s="9">
        <v>113.08000199999999</v>
      </c>
      <c r="K1951" s="9">
        <f t="shared" si="90"/>
        <v>468.60885556842936</v>
      </c>
      <c r="L1951" s="10">
        <f t="shared" si="91"/>
        <v>0.53139114443157065</v>
      </c>
      <c r="M1951" s="10">
        <f t="shared" si="92"/>
        <v>-0.53139114443157065</v>
      </c>
      <c r="N1951" s="6">
        <f>DATEDIF(A1951, I1951, "d")</f>
        <v>276</v>
      </c>
    </row>
    <row r="1952" spans="1:14" ht="14.25">
      <c r="A1952" s="5">
        <v>44270</v>
      </c>
      <c r="B1952" s="6" t="s">
        <v>3038</v>
      </c>
      <c r="C1952" s="6" t="s">
        <v>3039</v>
      </c>
      <c r="D1952" s="17">
        <v>36951640</v>
      </c>
      <c r="E1952" s="6" t="s">
        <v>19</v>
      </c>
      <c r="F1952" s="6" t="str">
        <f>IF(E1952="BUY", "SELL", IF(E1952="SELL", "BUY", ""))</f>
        <v>BUY</v>
      </c>
      <c r="G1952" s="7">
        <v>243.300003</v>
      </c>
      <c r="H1952" s="7">
        <v>1000</v>
      </c>
      <c r="I1952" s="11">
        <v>44727</v>
      </c>
      <c r="J1952" s="9">
        <v>24.75</v>
      </c>
      <c r="K1952" s="9">
        <f t="shared" si="90"/>
        <v>101.72626261743204</v>
      </c>
      <c r="L1952" s="10">
        <f t="shared" si="91"/>
        <v>-0.89827373738256799</v>
      </c>
      <c r="M1952" s="10">
        <f t="shared" si="92"/>
        <v>0.89827373738256799</v>
      </c>
      <c r="N1952" s="6">
        <f>DATEDIF(A1952, I1952, "d")</f>
        <v>457</v>
      </c>
    </row>
    <row r="1953" spans="1:14" ht="14.25">
      <c r="A1953" s="5">
        <v>44270</v>
      </c>
      <c r="B1953" s="6" t="s">
        <v>955</v>
      </c>
      <c r="C1953" s="6" t="s">
        <v>956</v>
      </c>
      <c r="D1953" s="17">
        <v>2479116170</v>
      </c>
      <c r="E1953" s="6" t="s">
        <v>16</v>
      </c>
      <c r="F1953" s="6" t="str">
        <f>IF(E1953="BUY", "SELL", IF(E1953="SELL", "BUY", ""))</f>
        <v>SELL</v>
      </c>
      <c r="G1953" s="7">
        <v>15.750425</v>
      </c>
      <c r="H1953" s="7">
        <v>1000</v>
      </c>
      <c r="I1953" s="11">
        <v>44727</v>
      </c>
      <c r="J1953" s="9">
        <v>13.89561</v>
      </c>
      <c r="K1953" s="9">
        <f t="shared" si="90"/>
        <v>882.23714598177503</v>
      </c>
      <c r="L1953" s="10">
        <f t="shared" si="91"/>
        <v>0.11776285401822498</v>
      </c>
      <c r="M1953" s="10">
        <f t="shared" si="92"/>
        <v>-0.11776285401822498</v>
      </c>
      <c r="N1953" s="6">
        <f>DATEDIF(A1953, I1953, "d")</f>
        <v>457</v>
      </c>
    </row>
    <row r="1954" spans="1:14" ht="14.25">
      <c r="A1954" s="5">
        <v>44272</v>
      </c>
      <c r="B1954" s="6" t="s">
        <v>3170</v>
      </c>
      <c r="C1954" s="6" t="s">
        <v>3171</v>
      </c>
      <c r="D1954" s="17">
        <v>3826710009</v>
      </c>
      <c r="E1954" s="6" t="s">
        <v>16</v>
      </c>
      <c r="F1954" s="6" t="str">
        <f>IF(E1954="BUY", "SELL", IF(E1954="SELL", "BUY", ""))</f>
        <v>SELL</v>
      </c>
      <c r="G1954" s="7">
        <v>38.400002000000001</v>
      </c>
      <c r="H1954" s="7">
        <v>1000</v>
      </c>
      <c r="I1954" s="11">
        <v>44727</v>
      </c>
      <c r="J1954" s="9">
        <v>26.280000999999999</v>
      </c>
      <c r="K1954" s="9">
        <f t="shared" si="90"/>
        <v>684.37499039713589</v>
      </c>
      <c r="L1954" s="10">
        <f t="shared" si="91"/>
        <v>0.3156250096028641</v>
      </c>
      <c r="M1954" s="10">
        <f t="shared" si="92"/>
        <v>-0.3156250096028641</v>
      </c>
      <c r="N1954" s="6">
        <f>DATEDIF(A1954, I1954, "d")</f>
        <v>455</v>
      </c>
    </row>
    <row r="1955" spans="1:14" ht="14.25">
      <c r="A1955" s="5">
        <v>44272</v>
      </c>
      <c r="B1955" s="6" t="s">
        <v>3172</v>
      </c>
      <c r="C1955" s="6" t="s">
        <v>3173</v>
      </c>
      <c r="D1955" s="17">
        <v>92209624</v>
      </c>
      <c r="E1955" s="6" t="s">
        <v>19</v>
      </c>
      <c r="F1955" s="6" t="str">
        <f>IF(E1955="BUY", "SELL", IF(E1955="SELL", "BUY", ""))</f>
        <v>BUY</v>
      </c>
      <c r="G1955" s="7">
        <v>5.71</v>
      </c>
      <c r="H1955" s="7">
        <v>1000</v>
      </c>
      <c r="I1955" s="11">
        <v>44727</v>
      </c>
      <c r="J1955" s="9">
        <v>1.36</v>
      </c>
      <c r="K1955" s="9">
        <f t="shared" si="90"/>
        <v>238.17863397548163</v>
      </c>
      <c r="L1955" s="10">
        <f t="shared" si="91"/>
        <v>-0.76182136602451844</v>
      </c>
      <c r="M1955" s="10">
        <f t="shared" si="92"/>
        <v>0.76182136602451844</v>
      </c>
      <c r="N1955" s="6">
        <f>DATEDIF(A1955, I1955, "d")</f>
        <v>455</v>
      </c>
    </row>
    <row r="1956" spans="1:14" ht="14.25">
      <c r="A1956" s="5">
        <v>44272</v>
      </c>
      <c r="B1956" s="6" t="s">
        <v>3174</v>
      </c>
      <c r="C1956" s="6" t="s">
        <v>3175</v>
      </c>
      <c r="D1956" s="17">
        <v>521698400</v>
      </c>
      <c r="E1956" s="6" t="s">
        <v>16</v>
      </c>
      <c r="F1956" s="6" t="str">
        <f>IF(E1956="BUY", "SELL", IF(E1956="SELL", "BUY", ""))</f>
        <v>SELL</v>
      </c>
      <c r="G1956" s="7">
        <v>15.2</v>
      </c>
      <c r="H1956" s="7">
        <v>1000</v>
      </c>
      <c r="I1956" s="11">
        <v>44727</v>
      </c>
      <c r="J1956" s="9">
        <v>7.16</v>
      </c>
      <c r="K1956" s="9">
        <f t="shared" si="90"/>
        <v>471.05263157894746</v>
      </c>
      <c r="L1956" s="10">
        <f t="shared" si="91"/>
        <v>0.5289473684210525</v>
      </c>
      <c r="M1956" s="10">
        <f t="shared" si="92"/>
        <v>-0.5289473684210525</v>
      </c>
      <c r="N1956" s="6">
        <f>DATEDIF(A1956, I1956, "d")</f>
        <v>455</v>
      </c>
    </row>
    <row r="1957" spans="1:14" ht="14.25">
      <c r="A1957" s="5">
        <v>44274</v>
      </c>
      <c r="B1957" s="6" t="s">
        <v>2914</v>
      </c>
      <c r="C1957" s="6" t="s">
        <v>2915</v>
      </c>
      <c r="D1957" s="17">
        <v>169075260</v>
      </c>
      <c r="E1957" s="6" t="s">
        <v>16</v>
      </c>
      <c r="F1957" s="6" t="str">
        <f>IF(E1957="BUY", "SELL", IF(E1957="SELL", "BUY", ""))</f>
        <v>SELL</v>
      </c>
      <c r="G1957" s="7">
        <v>54.779998999999997</v>
      </c>
      <c r="H1957" s="7">
        <v>1000</v>
      </c>
      <c r="I1957" s="5">
        <v>44473</v>
      </c>
      <c r="J1957" s="9">
        <v>23.18</v>
      </c>
      <c r="K1957" s="9">
        <f t="shared" si="90"/>
        <v>423.14714171498986</v>
      </c>
      <c r="L1957" s="10">
        <f t="shared" si="91"/>
        <v>0.57685285828501009</v>
      </c>
      <c r="M1957" s="10">
        <f t="shared" si="92"/>
        <v>-0.57685285828501009</v>
      </c>
      <c r="N1957" s="6">
        <f>DATEDIF(A1957, I1957, "d")</f>
        <v>199</v>
      </c>
    </row>
    <row r="1958" spans="1:14" ht="14.25">
      <c r="A1958" s="5">
        <v>44274</v>
      </c>
      <c r="B1958" s="6" t="s">
        <v>3178</v>
      </c>
      <c r="C1958" s="6" t="s">
        <v>3179</v>
      </c>
      <c r="D1958" s="17">
        <v>1917250230</v>
      </c>
      <c r="E1958" s="6" t="s">
        <v>19</v>
      </c>
      <c r="F1958" s="6" t="str">
        <f>IF(E1958="BUY", "SELL", IF(E1958="SELL", "BUY", ""))</f>
        <v>BUY</v>
      </c>
      <c r="G1958" s="7">
        <v>43.049999</v>
      </c>
      <c r="H1958" s="7">
        <v>1000</v>
      </c>
      <c r="I1958" s="11">
        <v>44727</v>
      </c>
      <c r="J1958" s="9">
        <v>6.87</v>
      </c>
      <c r="K1958" s="9">
        <f t="shared" si="90"/>
        <v>159.58188523999732</v>
      </c>
      <c r="L1958" s="10">
        <f t="shared" si="91"/>
        <v>-0.84041811476000272</v>
      </c>
      <c r="M1958" s="10">
        <f t="shared" si="92"/>
        <v>0.84041811476000272</v>
      </c>
      <c r="N1958" s="6">
        <f>DATEDIF(A1958, I1958, "d")</f>
        <v>453</v>
      </c>
    </row>
    <row r="1959" spans="1:14" ht="14.25">
      <c r="A1959" s="5">
        <v>44277</v>
      </c>
      <c r="B1959" s="6" t="s">
        <v>3180</v>
      </c>
      <c r="C1959" s="6" t="s">
        <v>3181</v>
      </c>
      <c r="D1959" s="17">
        <v>914234248</v>
      </c>
      <c r="E1959" s="6" t="s">
        <v>16</v>
      </c>
      <c r="F1959" s="6" t="str">
        <f>IF(E1959="BUY", "SELL", IF(E1959="SELL", "BUY", ""))</f>
        <v>SELL</v>
      </c>
      <c r="G1959" s="7">
        <v>90.5</v>
      </c>
      <c r="H1959" s="7">
        <v>1000</v>
      </c>
      <c r="I1959" s="11">
        <v>44487</v>
      </c>
      <c r="J1959" s="9">
        <v>52</v>
      </c>
      <c r="K1959" s="9">
        <f t="shared" si="90"/>
        <v>574.58563535911605</v>
      </c>
      <c r="L1959" s="10">
        <f t="shared" si="91"/>
        <v>0.42541436464088395</v>
      </c>
      <c r="M1959" s="10">
        <f t="shared" si="92"/>
        <v>-0.42541436464088395</v>
      </c>
      <c r="N1959" s="6">
        <f>DATEDIF(A1959, I1959, "d")</f>
        <v>210</v>
      </c>
    </row>
    <row r="1960" spans="1:14" ht="14.25">
      <c r="A1960" s="5">
        <v>44277</v>
      </c>
      <c r="B1960" s="6" t="s">
        <v>2000</v>
      </c>
      <c r="C1960" s="6" t="s">
        <v>2001</v>
      </c>
      <c r="D1960" s="17">
        <v>3799935907</v>
      </c>
      <c r="E1960" s="6" t="s">
        <v>16</v>
      </c>
      <c r="F1960" s="6" t="str">
        <f>IF(E1960="BUY", "SELL", IF(E1960="SELL", "BUY", ""))</f>
        <v>SELL</v>
      </c>
      <c r="G1960" s="7">
        <v>133</v>
      </c>
      <c r="H1960" s="7">
        <v>1000</v>
      </c>
      <c r="I1960" s="5">
        <v>44363</v>
      </c>
      <c r="J1960" s="9">
        <v>123.910004</v>
      </c>
      <c r="K1960" s="9">
        <f t="shared" si="90"/>
        <v>931.65416541353386</v>
      </c>
      <c r="L1960" s="10">
        <f t="shared" si="91"/>
        <v>6.8345834586466134E-2</v>
      </c>
      <c r="M1960" s="10">
        <f t="shared" si="92"/>
        <v>-6.8345834586466134E-2</v>
      </c>
      <c r="N1960" s="6">
        <f>DATEDIF(A1960, I1960, "d")</f>
        <v>86</v>
      </c>
    </row>
    <row r="1961" spans="1:14" ht="14.25">
      <c r="A1961" s="5">
        <v>44277</v>
      </c>
      <c r="B1961" s="6" t="s">
        <v>3004</v>
      </c>
      <c r="C1961" s="6" t="s">
        <v>3005</v>
      </c>
      <c r="D1961" s="17">
        <v>1988095125</v>
      </c>
      <c r="E1961" s="6" t="s">
        <v>19</v>
      </c>
      <c r="F1961" s="6" t="str">
        <f>IF(E1961="BUY", "SELL", IF(E1961="SELL", "BUY", ""))</f>
        <v>BUY</v>
      </c>
      <c r="G1961" s="7">
        <v>48.799999</v>
      </c>
      <c r="H1961" s="7">
        <v>1000</v>
      </c>
      <c r="I1961" s="11">
        <v>44727</v>
      </c>
      <c r="J1961" s="9">
        <v>29.780000999999999</v>
      </c>
      <c r="K1961" s="9">
        <f t="shared" si="90"/>
        <v>610.24593463618714</v>
      </c>
      <c r="L1961" s="10">
        <f t="shared" si="91"/>
        <v>-0.38975406536381285</v>
      </c>
      <c r="M1961" s="10">
        <f t="shared" si="92"/>
        <v>0.38975406536381285</v>
      </c>
      <c r="N1961" s="6">
        <f>DATEDIF(A1961, I1961, "d")</f>
        <v>450</v>
      </c>
    </row>
    <row r="1962" spans="1:14" ht="14.25">
      <c r="A1962" s="5">
        <v>44278</v>
      </c>
      <c r="B1962" s="6" t="s">
        <v>3184</v>
      </c>
      <c r="C1962" s="6" t="s">
        <v>3185</v>
      </c>
      <c r="D1962" s="17">
        <v>94022110</v>
      </c>
      <c r="E1962" s="6" t="s">
        <v>16</v>
      </c>
      <c r="F1962" s="6" t="str">
        <f>IF(E1962="BUY", "SELL", IF(E1962="SELL", "BUY", ""))</f>
        <v>SELL</v>
      </c>
      <c r="G1962" s="7">
        <v>21.59</v>
      </c>
      <c r="H1962" s="7">
        <v>1000</v>
      </c>
      <c r="I1962" s="11">
        <v>44727</v>
      </c>
      <c r="J1962" s="9">
        <v>4.2699999999999996</v>
      </c>
      <c r="K1962" s="9">
        <f t="shared" si="90"/>
        <v>197.77674849467343</v>
      </c>
      <c r="L1962" s="10">
        <f t="shared" si="91"/>
        <v>0.80222325150532647</v>
      </c>
      <c r="M1962" s="10">
        <f t="shared" si="92"/>
        <v>-0.80222325150532647</v>
      </c>
      <c r="N1962" s="6">
        <f>DATEDIF(A1962, I1962, "d")</f>
        <v>449</v>
      </c>
    </row>
    <row r="1963" spans="1:14" ht="14.25">
      <c r="A1963" s="5">
        <v>44284</v>
      </c>
      <c r="B1963" s="6" t="s">
        <v>2141</v>
      </c>
      <c r="C1963" s="6" t="s">
        <v>2142</v>
      </c>
      <c r="D1963" s="17">
        <v>9770472266</v>
      </c>
      <c r="E1963" s="6" t="s">
        <v>19</v>
      </c>
      <c r="F1963" s="6" t="str">
        <f>IF(E1963="BUY", "SELL", IF(E1963="SELL", "BUY", ""))</f>
        <v>BUY</v>
      </c>
      <c r="G1963" s="7">
        <v>197.39999399999999</v>
      </c>
      <c r="H1963" s="7">
        <v>1000</v>
      </c>
      <c r="I1963" s="11">
        <v>44383</v>
      </c>
      <c r="J1963" s="9">
        <v>288.17999300000002</v>
      </c>
      <c r="K1963" s="9">
        <f t="shared" si="90"/>
        <v>1459.8784283650994</v>
      </c>
      <c r="L1963" s="10">
        <f t="shared" si="91"/>
        <v>0.45987842836509935</v>
      </c>
      <c r="M1963" s="10">
        <f t="shared" si="92"/>
        <v>-0.45987842836509935</v>
      </c>
      <c r="N1963" s="6">
        <f>DATEDIF(A1963, I1963, "d")</f>
        <v>99</v>
      </c>
    </row>
    <row r="1964" spans="1:14" ht="14.25">
      <c r="A1964" s="5">
        <v>44284</v>
      </c>
      <c r="B1964" s="6" t="s">
        <v>3186</v>
      </c>
      <c r="C1964" s="6" t="s">
        <v>3187</v>
      </c>
      <c r="D1964" s="17">
        <v>1563378790</v>
      </c>
      <c r="E1964" s="6" t="s">
        <v>19</v>
      </c>
      <c r="F1964" s="6" t="str">
        <f>IF(E1964="BUY", "SELL", IF(E1964="SELL", "BUY", ""))</f>
        <v>BUY</v>
      </c>
      <c r="G1964" s="7">
        <v>25.23</v>
      </c>
      <c r="H1964" s="7">
        <v>1000</v>
      </c>
      <c r="I1964" s="11">
        <v>44727</v>
      </c>
      <c r="J1964" s="9">
        <v>4.26</v>
      </c>
      <c r="K1964" s="9">
        <f t="shared" si="90"/>
        <v>168.84661117717002</v>
      </c>
      <c r="L1964" s="10">
        <f t="shared" si="91"/>
        <v>-0.83115338882283007</v>
      </c>
      <c r="M1964" s="10">
        <f t="shared" si="92"/>
        <v>0.83115338882283007</v>
      </c>
      <c r="N1964" s="6">
        <f>DATEDIF(A1964, I1964, "d")</f>
        <v>443</v>
      </c>
    </row>
    <row r="1965" spans="1:14" ht="14.25">
      <c r="A1965" s="5">
        <v>44285</v>
      </c>
      <c r="B1965" s="6" t="s">
        <v>3188</v>
      </c>
      <c r="C1965" s="6" t="s">
        <v>3189</v>
      </c>
      <c r="D1965" s="17">
        <v>2764052900</v>
      </c>
      <c r="E1965" s="6" t="s">
        <v>19</v>
      </c>
      <c r="F1965" s="6" t="str">
        <f>IF(E1965="BUY", "SELL", IF(E1965="SELL", "BUY", ""))</f>
        <v>BUY</v>
      </c>
      <c r="G1965" s="7">
        <v>9.9600000000000009</v>
      </c>
      <c r="H1965" s="7">
        <v>1000</v>
      </c>
      <c r="I1965" s="11">
        <v>44727</v>
      </c>
      <c r="J1965" s="9">
        <v>9.17</v>
      </c>
      <c r="K1965" s="9">
        <f t="shared" si="90"/>
        <v>920.68273092369475</v>
      </c>
      <c r="L1965" s="10">
        <f t="shared" si="91"/>
        <v>-7.931726907630525E-2</v>
      </c>
      <c r="M1965" s="10">
        <f t="shared" si="92"/>
        <v>7.931726907630525E-2</v>
      </c>
      <c r="N1965" s="6">
        <f>DATEDIF(A1965, I1965, "d")</f>
        <v>442</v>
      </c>
    </row>
    <row r="1966" spans="1:14" ht="14.25">
      <c r="A1966" s="5">
        <v>44285</v>
      </c>
      <c r="B1966" s="6" t="s">
        <v>187</v>
      </c>
      <c r="C1966" s="6" t="s">
        <v>188</v>
      </c>
      <c r="D1966" s="17">
        <v>552797817</v>
      </c>
      <c r="E1966" s="6" t="s">
        <v>16</v>
      </c>
      <c r="F1966" s="6" t="str">
        <f>IF(E1966="BUY", "SELL", IF(E1966="SELL", "BUY", ""))</f>
        <v>SELL</v>
      </c>
      <c r="G1966" s="7">
        <v>21.120000999999998</v>
      </c>
      <c r="H1966" s="7">
        <v>1000</v>
      </c>
      <c r="I1966" s="11">
        <v>44727</v>
      </c>
      <c r="J1966" s="9">
        <v>11.91</v>
      </c>
      <c r="K1966" s="9">
        <f t="shared" si="90"/>
        <v>563.92042784467674</v>
      </c>
      <c r="L1966" s="10">
        <f t="shared" si="91"/>
        <v>0.43607957215532328</v>
      </c>
      <c r="M1966" s="10">
        <f t="shared" si="92"/>
        <v>-0.43607957215532328</v>
      </c>
      <c r="N1966" s="6">
        <f>DATEDIF(A1966, I1966, "d")</f>
        <v>442</v>
      </c>
    </row>
    <row r="1967" spans="1:14" ht="14.25">
      <c r="A1967" s="5">
        <v>44285</v>
      </c>
      <c r="B1967" s="6" t="s">
        <v>1616</v>
      </c>
      <c r="C1967" s="6" t="s">
        <v>1617</v>
      </c>
      <c r="D1967" s="17">
        <v>4189536000</v>
      </c>
      <c r="E1967" s="6" t="s">
        <v>16</v>
      </c>
      <c r="F1967" s="6" t="str">
        <f>IF(E1967="BUY", "SELL", IF(E1967="SELL", "BUY", ""))</f>
        <v>SELL</v>
      </c>
      <c r="G1967" s="7">
        <v>37.919998</v>
      </c>
      <c r="H1967" s="7">
        <v>1000</v>
      </c>
      <c r="I1967" s="11">
        <v>44727</v>
      </c>
      <c r="J1967" s="9">
        <v>32.380001</v>
      </c>
      <c r="K1967" s="9">
        <f t="shared" si="90"/>
        <v>853.9030249948853</v>
      </c>
      <c r="L1967" s="10">
        <f t="shared" si="91"/>
        <v>0.1460969750051147</v>
      </c>
      <c r="M1967" s="10">
        <f t="shared" si="92"/>
        <v>-0.1460969750051147</v>
      </c>
      <c r="N1967" s="6">
        <f>DATEDIF(A1967, I1967, "d")</f>
        <v>442</v>
      </c>
    </row>
    <row r="1968" spans="1:14" ht="14.25">
      <c r="A1968" s="5">
        <v>44286</v>
      </c>
      <c r="B1968" s="6" t="s">
        <v>843</v>
      </c>
      <c r="C1968" s="6" t="s">
        <v>844</v>
      </c>
      <c r="D1968" s="17">
        <v>7705581960</v>
      </c>
      <c r="E1968" s="6" t="s">
        <v>16</v>
      </c>
      <c r="F1968" s="6" t="str">
        <f>IF(E1968="BUY", "SELL", IF(E1968="SELL", "BUY", ""))</f>
        <v>SELL</v>
      </c>
      <c r="G1968" s="7">
        <v>20.110001</v>
      </c>
      <c r="H1968" s="7">
        <v>1000</v>
      </c>
      <c r="I1968" s="11">
        <v>44727</v>
      </c>
      <c r="J1968" s="9">
        <v>18.049999</v>
      </c>
      <c r="K1968" s="9">
        <f t="shared" si="90"/>
        <v>897.56330693369932</v>
      </c>
      <c r="L1968" s="10">
        <f t="shared" si="91"/>
        <v>0.10243669306630068</v>
      </c>
      <c r="M1968" s="10">
        <f t="shared" si="92"/>
        <v>-0.10243669306630068</v>
      </c>
      <c r="N1968" s="6">
        <f>DATEDIF(A1968, I1968, "d")</f>
        <v>441</v>
      </c>
    </row>
    <row r="1969" spans="1:14" ht="14.25">
      <c r="A1969" s="5">
        <v>44286</v>
      </c>
      <c r="B1969" s="6" t="s">
        <v>2988</v>
      </c>
      <c r="C1969" s="6" t="s">
        <v>2989</v>
      </c>
      <c r="D1969" s="17">
        <v>222419660</v>
      </c>
      <c r="E1969" s="6" t="s">
        <v>19</v>
      </c>
      <c r="F1969" s="6" t="str">
        <f>IF(E1969="BUY", "SELL", IF(E1969="SELL", "BUY", ""))</f>
        <v>BUY</v>
      </c>
      <c r="G1969" s="7">
        <v>10.67</v>
      </c>
      <c r="H1969" s="7">
        <v>1000</v>
      </c>
      <c r="I1969" s="11">
        <v>44336</v>
      </c>
      <c r="J1969" s="9">
        <v>9.75</v>
      </c>
      <c r="K1969" s="9">
        <f t="shared" si="90"/>
        <v>913.77694470477979</v>
      </c>
      <c r="L1969" s="10">
        <f t="shared" si="91"/>
        <v>-8.6223055295220202E-2</v>
      </c>
      <c r="M1969" s="10">
        <f t="shared" si="92"/>
        <v>8.6223055295220202E-2</v>
      </c>
      <c r="N1969" s="6">
        <f>DATEDIF(A1969, I1969, "d")</f>
        <v>50</v>
      </c>
    </row>
    <row r="1970" spans="1:14" ht="14.25">
      <c r="A1970" s="5">
        <v>44286</v>
      </c>
      <c r="B1970" s="6" t="s">
        <v>3190</v>
      </c>
      <c r="C1970" s="6" t="s">
        <v>3191</v>
      </c>
      <c r="D1970" s="17">
        <v>2622086068</v>
      </c>
      <c r="E1970" s="6" t="s">
        <v>16</v>
      </c>
      <c r="F1970" s="6" t="str">
        <f>IF(E1970="BUY", "SELL", IF(E1970="SELL", "BUY", ""))</f>
        <v>SELL</v>
      </c>
      <c r="G1970" s="7">
        <v>59.07</v>
      </c>
      <c r="H1970" s="7">
        <v>1000</v>
      </c>
      <c r="I1970" s="11">
        <v>44727</v>
      </c>
      <c r="J1970" s="9">
        <v>39.220001000000003</v>
      </c>
      <c r="K1970" s="9">
        <f t="shared" si="90"/>
        <v>663.95803284239037</v>
      </c>
      <c r="L1970" s="10">
        <f t="shared" si="91"/>
        <v>0.33604196715760964</v>
      </c>
      <c r="M1970" s="10">
        <f t="shared" si="92"/>
        <v>-0.33604196715760964</v>
      </c>
      <c r="N1970" s="6">
        <f>DATEDIF(A1970, I1970, "d")</f>
        <v>441</v>
      </c>
    </row>
    <row r="1971" spans="1:14" ht="14.25">
      <c r="A1971" s="5">
        <v>44286</v>
      </c>
      <c r="B1971" s="6" t="s">
        <v>2657</v>
      </c>
      <c r="C1971" s="6" t="s">
        <v>2658</v>
      </c>
      <c r="D1971" s="17">
        <v>2483909373</v>
      </c>
      <c r="E1971" s="6" t="s">
        <v>16</v>
      </c>
      <c r="F1971" s="6" t="str">
        <f>IF(E1971="BUY", "SELL", IF(E1971="SELL", "BUY", ""))</f>
        <v>SELL</v>
      </c>
      <c r="G1971" s="7">
        <v>112.44000200000001</v>
      </c>
      <c r="H1971" s="7">
        <v>1000</v>
      </c>
      <c r="I1971" s="5">
        <v>44399</v>
      </c>
      <c r="J1971" s="9">
        <v>119.66999800000001</v>
      </c>
      <c r="K1971" s="9">
        <f t="shared" si="90"/>
        <v>1064.3009237940071</v>
      </c>
      <c r="L1971" s="10">
        <f t="shared" si="91"/>
        <v>-6.4300923794007078E-2</v>
      </c>
      <c r="M1971" s="10">
        <f t="shared" si="92"/>
        <v>6.4300923794007078E-2</v>
      </c>
      <c r="N1971" s="6">
        <f>DATEDIF(A1971, I1971, "d")</f>
        <v>113</v>
      </c>
    </row>
    <row r="1972" spans="1:14" ht="14.25">
      <c r="A1972" s="5">
        <v>44286</v>
      </c>
      <c r="B1972" s="6" t="s">
        <v>2304</v>
      </c>
      <c r="C1972" s="6" t="s">
        <v>2305</v>
      </c>
      <c r="D1972" s="17">
        <v>2805984795</v>
      </c>
      <c r="E1972" s="6" t="s">
        <v>19</v>
      </c>
      <c r="F1972" s="6" t="str">
        <f>IF(E1972="BUY", "SELL", IF(E1972="SELL", "BUY", ""))</f>
        <v>BUY</v>
      </c>
      <c r="G1972" s="7">
        <v>297.88000499999998</v>
      </c>
      <c r="H1972" s="7">
        <v>1000</v>
      </c>
      <c r="I1972" s="5">
        <v>44326</v>
      </c>
      <c r="J1972" s="9">
        <v>260.39001500000001</v>
      </c>
      <c r="K1972" s="9">
        <f t="shared" si="90"/>
        <v>874.14398626722209</v>
      </c>
      <c r="L1972" s="10">
        <f t="shared" si="91"/>
        <v>-0.12585601373277791</v>
      </c>
      <c r="M1972" s="10">
        <f t="shared" si="92"/>
        <v>0.12585601373277791</v>
      </c>
      <c r="N1972" s="6">
        <f>DATEDIF(A1972, I1972, "d")</f>
        <v>40</v>
      </c>
    </row>
    <row r="1973" spans="1:14" ht="14.25">
      <c r="A1973" s="5">
        <v>44287</v>
      </c>
      <c r="B1973" s="6" t="s">
        <v>943</v>
      </c>
      <c r="C1973" s="6" t="s">
        <v>944</v>
      </c>
      <c r="D1973" s="17">
        <v>3530929880</v>
      </c>
      <c r="E1973" s="6" t="s">
        <v>16</v>
      </c>
      <c r="F1973" s="6" t="str">
        <f>IF(E1973="BUY", "SELL", IF(E1973="SELL", "BUY", ""))</f>
        <v>SELL</v>
      </c>
      <c r="G1973" s="7">
        <v>9.36</v>
      </c>
      <c r="H1973" s="7">
        <v>1000</v>
      </c>
      <c r="I1973" s="11">
        <v>44287</v>
      </c>
      <c r="J1973" s="9">
        <v>9.36</v>
      </c>
      <c r="K1973" s="9">
        <f t="shared" si="90"/>
        <v>1000</v>
      </c>
      <c r="L1973" s="10">
        <f t="shared" si="91"/>
        <v>0</v>
      </c>
      <c r="M1973" s="10">
        <f t="shared" si="92"/>
        <v>0</v>
      </c>
      <c r="N1973" s="6">
        <f>DATEDIF(A1973, I1973, "d")</f>
        <v>0</v>
      </c>
    </row>
    <row r="1974" spans="1:14" ht="14.25">
      <c r="A1974" s="5">
        <v>44287</v>
      </c>
      <c r="B1974" s="6" t="s">
        <v>3192</v>
      </c>
      <c r="C1974" s="6" t="s">
        <v>3193</v>
      </c>
      <c r="D1974" s="17">
        <v>388258516</v>
      </c>
      <c r="E1974" s="6" t="s">
        <v>19</v>
      </c>
      <c r="F1974" s="6" t="str">
        <f>IF(E1974="BUY", "SELL", IF(E1974="SELL", "BUY", ""))</f>
        <v>BUY</v>
      </c>
      <c r="G1974" s="7">
        <v>22</v>
      </c>
      <c r="H1974" s="7">
        <v>1000</v>
      </c>
      <c r="I1974" s="11">
        <v>44727</v>
      </c>
      <c r="J1974" s="9">
        <v>3.26</v>
      </c>
      <c r="K1974" s="9">
        <f t="shared" si="90"/>
        <v>148.18181818181816</v>
      </c>
      <c r="L1974" s="10">
        <f t="shared" si="91"/>
        <v>-0.85181818181818192</v>
      </c>
      <c r="M1974" s="10">
        <f t="shared" si="92"/>
        <v>0.85181818181818192</v>
      </c>
      <c r="N1974" s="6">
        <f>DATEDIF(A1974, I1974, "d")</f>
        <v>440</v>
      </c>
    </row>
    <row r="1975" spans="1:14" ht="14.25">
      <c r="A1975" s="5">
        <v>44291</v>
      </c>
      <c r="B1975" s="6" t="s">
        <v>3102</v>
      </c>
      <c r="C1975" s="6" t="s">
        <v>3103</v>
      </c>
      <c r="D1975" s="17">
        <v>250652579</v>
      </c>
      <c r="E1975" s="6" t="s">
        <v>19</v>
      </c>
      <c r="F1975" s="6" t="str">
        <f>IF(E1975="BUY", "SELL", IF(E1975="SELL", "BUY", ""))</f>
        <v>BUY</v>
      </c>
      <c r="G1975" s="7">
        <v>8.4700000000000006</v>
      </c>
      <c r="H1975" s="7">
        <v>1000</v>
      </c>
      <c r="I1975" s="11">
        <v>44727</v>
      </c>
      <c r="J1975" s="9">
        <v>2.76</v>
      </c>
      <c r="K1975" s="9">
        <f t="shared" si="90"/>
        <v>325.8559622195985</v>
      </c>
      <c r="L1975" s="10">
        <f t="shared" si="91"/>
        <v>-0.67414403778040155</v>
      </c>
      <c r="M1975" s="10">
        <f t="shared" si="92"/>
        <v>0.67414403778040155</v>
      </c>
      <c r="N1975" s="6">
        <f>DATEDIF(A1975, I1975, "d")</f>
        <v>436</v>
      </c>
    </row>
    <row r="1976" spans="1:14" ht="14.25">
      <c r="A1976" s="5">
        <v>44291</v>
      </c>
      <c r="B1976" s="6" t="s">
        <v>2456</v>
      </c>
      <c r="C1976" s="6" t="s">
        <v>2457</v>
      </c>
      <c r="D1976" s="17">
        <v>5188639887</v>
      </c>
      <c r="E1976" s="6" t="s">
        <v>19</v>
      </c>
      <c r="F1976" s="6" t="str">
        <f>IF(E1976="BUY", "SELL", IF(E1976="SELL", "BUY", ""))</f>
        <v>BUY</v>
      </c>
      <c r="G1976" s="7">
        <v>33.439999</v>
      </c>
      <c r="H1976" s="7">
        <v>1000</v>
      </c>
      <c r="I1976" s="5">
        <v>44334</v>
      </c>
      <c r="J1976" s="9">
        <v>27.02</v>
      </c>
      <c r="K1976" s="9">
        <f t="shared" si="90"/>
        <v>808.01437823009508</v>
      </c>
      <c r="L1976" s="10">
        <f t="shared" si="91"/>
        <v>-0.19198562176990491</v>
      </c>
      <c r="M1976" s="10">
        <f t="shared" si="92"/>
        <v>0.19198562176990491</v>
      </c>
      <c r="N1976" s="6">
        <f>DATEDIF(A1976, I1976, "d")</f>
        <v>43</v>
      </c>
    </row>
    <row r="1977" spans="1:14" ht="14.25">
      <c r="A1977" s="5">
        <v>44291</v>
      </c>
      <c r="B1977" s="6" t="s">
        <v>3194</v>
      </c>
      <c r="C1977" s="6" t="s">
        <v>3195</v>
      </c>
      <c r="D1977" s="17">
        <v>32631548</v>
      </c>
      <c r="E1977" s="6" t="s">
        <v>19</v>
      </c>
      <c r="F1977" s="6" t="str">
        <f>IF(E1977="BUY", "SELL", IF(E1977="SELL", "BUY", ""))</f>
        <v>BUY</v>
      </c>
      <c r="G1977" s="7">
        <v>11.98</v>
      </c>
      <c r="H1977" s="7">
        <v>1000</v>
      </c>
      <c r="I1977" s="11">
        <v>44727</v>
      </c>
      <c r="J1977" s="9">
        <v>4.1500000000000004</v>
      </c>
      <c r="K1977" s="9">
        <f t="shared" si="90"/>
        <v>346.41068447412357</v>
      </c>
      <c r="L1977" s="10">
        <f t="shared" si="91"/>
        <v>-0.6535893155258764</v>
      </c>
      <c r="M1977" s="10">
        <f t="shared" si="92"/>
        <v>0.6535893155258764</v>
      </c>
      <c r="N1977" s="6">
        <f>DATEDIF(A1977, I1977, "d")</f>
        <v>436</v>
      </c>
    </row>
    <row r="1978" spans="1:14" ht="14.25">
      <c r="A1978" s="5">
        <v>44292</v>
      </c>
      <c r="B1978" s="6" t="s">
        <v>3132</v>
      </c>
      <c r="C1978" s="6" t="s">
        <v>3133</v>
      </c>
      <c r="D1978" s="17">
        <v>113316417</v>
      </c>
      <c r="E1978" s="6" t="s">
        <v>16</v>
      </c>
      <c r="F1978" s="6" t="str">
        <f>IF(E1978="BUY", "SELL", IF(E1978="SELL", "BUY", ""))</f>
        <v>SELL</v>
      </c>
      <c r="G1978" s="7">
        <v>6.35</v>
      </c>
      <c r="H1978" s="7">
        <v>1000</v>
      </c>
      <c r="I1978" s="5">
        <v>44314</v>
      </c>
      <c r="J1978" s="9">
        <v>11.21</v>
      </c>
      <c r="K1978" s="9">
        <f t="shared" si="90"/>
        <v>1765.3543307086616</v>
      </c>
      <c r="L1978" s="10">
        <f t="shared" si="91"/>
        <v>-0.76535433070866155</v>
      </c>
      <c r="M1978" s="10">
        <f t="shared" si="92"/>
        <v>0.76535433070866155</v>
      </c>
      <c r="N1978" s="6">
        <f>DATEDIF(A1978, I1978, "d")</f>
        <v>22</v>
      </c>
    </row>
    <row r="1979" spans="1:14" ht="14.25">
      <c r="A1979" s="5">
        <v>44293</v>
      </c>
      <c r="B1979" s="6" t="s">
        <v>1203</v>
      </c>
      <c r="C1979" s="6" t="s">
        <v>1204</v>
      </c>
      <c r="D1979" s="17">
        <v>9068894400</v>
      </c>
      <c r="E1979" s="6" t="s">
        <v>19</v>
      </c>
      <c r="F1979" s="6" t="str">
        <f>IF(E1979="BUY", "SELL", IF(E1979="SELL", "BUY", ""))</f>
        <v>BUY</v>
      </c>
      <c r="G1979" s="7">
        <v>23.896692000000002</v>
      </c>
      <c r="H1979" s="7">
        <v>1000</v>
      </c>
      <c r="I1979" s="11">
        <v>44727</v>
      </c>
      <c r="J1979" s="9">
        <v>27.784234999999999</v>
      </c>
      <c r="K1979" s="9">
        <f t="shared" si="90"/>
        <v>1162.6812196432877</v>
      </c>
      <c r="L1979" s="10">
        <f t="shared" si="91"/>
        <v>0.16268121964328772</v>
      </c>
      <c r="M1979" s="10">
        <f t="shared" si="92"/>
        <v>-0.16268121964328772</v>
      </c>
      <c r="N1979" s="6">
        <f>DATEDIF(A1979, I1979, "d")</f>
        <v>434</v>
      </c>
    </row>
    <row r="1980" spans="1:14" ht="14.25">
      <c r="A1980" s="11">
        <v>44293</v>
      </c>
      <c r="B1980" s="6" t="s">
        <v>3196</v>
      </c>
      <c r="C1980" s="6" t="s">
        <v>3197</v>
      </c>
      <c r="D1980" s="17">
        <v>1829032145</v>
      </c>
      <c r="E1980" s="13" t="s">
        <v>19</v>
      </c>
      <c r="F1980" s="12" t="str">
        <f>IF(E1980="BUY", "SELL", IF(E1980="SELL", "BUY", ""))</f>
        <v>BUY</v>
      </c>
      <c r="G1980" s="7">
        <v>21.16</v>
      </c>
      <c r="H1980" s="7">
        <v>1000</v>
      </c>
      <c r="I1980" s="11">
        <v>44315</v>
      </c>
      <c r="J1980" s="9">
        <v>24.76</v>
      </c>
      <c r="K1980" s="9">
        <f t="shared" si="90"/>
        <v>1170.1323251417771</v>
      </c>
      <c r="L1980" s="10">
        <f t="shared" si="91"/>
        <v>0.17013232514177706</v>
      </c>
      <c r="M1980" s="10">
        <f t="shared" si="92"/>
        <v>-0.17013232514177706</v>
      </c>
      <c r="N1980" s="6">
        <f>DATEDIF(A1980, I1980, "d")</f>
        <v>22</v>
      </c>
    </row>
    <row r="1981" spans="1:14" ht="14.25">
      <c r="A1981" s="5">
        <v>44298</v>
      </c>
      <c r="B1981" s="6" t="s">
        <v>3198</v>
      </c>
      <c r="C1981" s="6" t="s">
        <v>3199</v>
      </c>
      <c r="D1981" s="17">
        <v>6707937600</v>
      </c>
      <c r="E1981" s="6" t="s">
        <v>19</v>
      </c>
      <c r="F1981" s="6" t="str">
        <f>IF(E1981="BUY", "SELL", IF(E1981="SELL", "BUY", ""))</f>
        <v>BUY</v>
      </c>
      <c r="G1981" s="7">
        <v>17.695098999999999</v>
      </c>
      <c r="H1981" s="7">
        <v>1000</v>
      </c>
      <c r="I1981" s="11">
        <v>44594</v>
      </c>
      <c r="J1981" s="9">
        <v>18.411821</v>
      </c>
      <c r="K1981" s="9">
        <f t="shared" si="90"/>
        <v>1040.5039836171586</v>
      </c>
      <c r="L1981" s="10">
        <f t="shared" si="91"/>
        <v>4.0503983617158609E-2</v>
      </c>
      <c r="M1981" s="10">
        <f t="shared" si="92"/>
        <v>-4.0503983617158609E-2</v>
      </c>
      <c r="N1981" s="6">
        <f>DATEDIF(A1981, I1981, "d")</f>
        <v>296</v>
      </c>
    </row>
    <row r="1982" spans="1:14" ht="14.25">
      <c r="A1982" s="5">
        <v>44298</v>
      </c>
      <c r="B1982" s="6" t="s">
        <v>3200</v>
      </c>
      <c r="C1982" s="6" t="s">
        <v>3201</v>
      </c>
      <c r="D1982" s="17">
        <v>690536021</v>
      </c>
      <c r="E1982" s="6" t="s">
        <v>16</v>
      </c>
      <c r="F1982" s="6" t="str">
        <f>IF(E1982="BUY", "SELL", IF(E1982="SELL", "BUY", ""))</f>
        <v>SELL</v>
      </c>
      <c r="G1982" s="7">
        <v>23.860149</v>
      </c>
      <c r="H1982" s="7">
        <v>1000</v>
      </c>
      <c r="I1982" s="11">
        <v>44727</v>
      </c>
      <c r="J1982" s="9">
        <v>17.522663000000001</v>
      </c>
      <c r="K1982" s="9">
        <f t="shared" si="90"/>
        <v>734.390342658799</v>
      </c>
      <c r="L1982" s="10">
        <f t="shared" si="91"/>
        <v>0.26560965734120101</v>
      </c>
      <c r="M1982" s="10">
        <f t="shared" si="92"/>
        <v>-0.26560965734120101</v>
      </c>
      <c r="N1982" s="6">
        <f>DATEDIF(A1982, I1982, "d")</f>
        <v>429</v>
      </c>
    </row>
    <row r="1983" spans="1:14" ht="14.25">
      <c r="A1983" s="5">
        <v>44299</v>
      </c>
      <c r="B1983" s="6" t="s">
        <v>2727</v>
      </c>
      <c r="C1983" s="6" t="s">
        <v>2728</v>
      </c>
      <c r="D1983" s="17">
        <v>6484551920</v>
      </c>
      <c r="E1983" s="6" t="s">
        <v>16</v>
      </c>
      <c r="F1983" s="6" t="str">
        <f>IF(E1983="BUY", "SELL", IF(E1983="SELL", "BUY", ""))</f>
        <v>SELL</v>
      </c>
      <c r="G1983" s="7">
        <v>111.050003</v>
      </c>
      <c r="H1983" s="7">
        <v>1000</v>
      </c>
      <c r="I1983" s="11">
        <v>44727</v>
      </c>
      <c r="J1983" s="9">
        <v>102.959999</v>
      </c>
      <c r="K1983" s="9">
        <f t="shared" si="90"/>
        <v>927.14989841107877</v>
      </c>
      <c r="L1983" s="10">
        <f t="shared" si="91"/>
        <v>7.2850101588921232E-2</v>
      </c>
      <c r="M1983" s="10">
        <f t="shared" si="92"/>
        <v>-7.2850101588921232E-2</v>
      </c>
      <c r="N1983" s="6">
        <f>DATEDIF(A1983, I1983, "d")</f>
        <v>428</v>
      </c>
    </row>
    <row r="1984" spans="1:14" ht="14.25">
      <c r="A1984" s="5">
        <v>44300</v>
      </c>
      <c r="B1984" s="6" t="s">
        <v>2020</v>
      </c>
      <c r="C1984" s="6" t="s">
        <v>2021</v>
      </c>
      <c r="D1984" s="17">
        <v>428169000</v>
      </c>
      <c r="E1984" s="6" t="s">
        <v>19</v>
      </c>
      <c r="F1984" s="6" t="str">
        <f>IF(E1984="BUY", "SELL", IF(E1984="SELL", "BUY", ""))</f>
        <v>BUY</v>
      </c>
      <c r="G1984" s="7">
        <v>5.1100000000000003</v>
      </c>
      <c r="H1984" s="7">
        <v>1000</v>
      </c>
      <c r="I1984" s="5">
        <v>44462</v>
      </c>
      <c r="J1984" s="9">
        <v>5.44</v>
      </c>
      <c r="K1984" s="9">
        <f t="shared" si="90"/>
        <v>1064.5792563600783</v>
      </c>
      <c r="L1984" s="10">
        <f t="shared" si="91"/>
        <v>6.457925636007826E-2</v>
      </c>
      <c r="M1984" s="10">
        <f t="shared" si="92"/>
        <v>-6.457925636007826E-2</v>
      </c>
      <c r="N1984" s="6">
        <f>DATEDIF(A1984, I1984, "d")</f>
        <v>162</v>
      </c>
    </row>
    <row r="1985" spans="1:14" ht="14.25">
      <c r="A1985" s="5">
        <v>44300</v>
      </c>
      <c r="B1985" s="6" t="s">
        <v>3202</v>
      </c>
      <c r="C1985" s="6" t="s">
        <v>3203</v>
      </c>
      <c r="D1985" s="17">
        <v>4393178481</v>
      </c>
      <c r="E1985" s="6" t="s">
        <v>19</v>
      </c>
      <c r="F1985" s="6" t="str">
        <f>IF(E1985="BUY", "SELL", IF(E1985="SELL", "BUY", ""))</f>
        <v>BUY</v>
      </c>
      <c r="G1985" s="7">
        <v>33.419998</v>
      </c>
      <c r="H1985" s="7">
        <v>1000</v>
      </c>
      <c r="I1985" s="11">
        <v>44467</v>
      </c>
      <c r="J1985" s="9">
        <v>102.25</v>
      </c>
      <c r="K1985" s="9">
        <f t="shared" si="90"/>
        <v>3059.5453656221043</v>
      </c>
      <c r="L1985" s="10">
        <f t="shared" si="91"/>
        <v>2.0595453656221041</v>
      </c>
      <c r="M1985" s="10">
        <f t="shared" si="92"/>
        <v>-2.0595453656221041</v>
      </c>
      <c r="N1985" s="6">
        <f>DATEDIF(A1985, I1985, "d")</f>
        <v>167</v>
      </c>
    </row>
    <row r="1986" spans="1:14" ht="14.25">
      <c r="A1986" s="5">
        <v>44300</v>
      </c>
      <c r="B1986" s="6" t="s">
        <v>2958</v>
      </c>
      <c r="C1986" s="6" t="s">
        <v>2959</v>
      </c>
      <c r="D1986" s="17">
        <v>2740679600</v>
      </c>
      <c r="E1986" s="6" t="s">
        <v>16</v>
      </c>
      <c r="F1986" s="6" t="str">
        <f>IF(E1986="BUY", "SELL", IF(E1986="SELL", "BUY", ""))</f>
        <v>SELL</v>
      </c>
      <c r="G1986" s="7">
        <v>51.959999000000003</v>
      </c>
      <c r="H1986" s="7">
        <v>1000</v>
      </c>
      <c r="I1986" s="5">
        <v>44480</v>
      </c>
      <c r="J1986" s="9">
        <v>32.75</v>
      </c>
      <c r="K1986" s="9">
        <f t="shared" si="90"/>
        <v>630.29254484781643</v>
      </c>
      <c r="L1986" s="10">
        <f t="shared" si="91"/>
        <v>0.36970745515218356</v>
      </c>
      <c r="M1986" s="10">
        <f t="shared" si="92"/>
        <v>-0.36970745515218356</v>
      </c>
      <c r="N1986" s="6">
        <f>DATEDIF(A1986, I1986, "d")</f>
        <v>180</v>
      </c>
    </row>
    <row r="1987" spans="1:14" ht="14.25">
      <c r="A1987" s="5">
        <v>44300</v>
      </c>
      <c r="B1987" s="6" t="s">
        <v>3206</v>
      </c>
      <c r="C1987" s="6" t="s">
        <v>3207</v>
      </c>
      <c r="D1987" s="17">
        <v>2155348</v>
      </c>
      <c r="E1987" s="6" t="s">
        <v>19</v>
      </c>
      <c r="F1987" s="6" t="str">
        <f>IF(E1987="BUY", "SELL", IF(E1987="SELL", "BUY", ""))</f>
        <v>BUY</v>
      </c>
      <c r="G1987" s="7">
        <v>15.38</v>
      </c>
      <c r="H1987" s="7">
        <v>1000</v>
      </c>
      <c r="I1987" s="11">
        <v>44727</v>
      </c>
      <c r="J1987" s="9">
        <v>2.27</v>
      </c>
      <c r="K1987" s="9">
        <f t="shared" ref="K1987:K2050" si="93">(H1987/G1987)*J1987</f>
        <v>147.59427828348504</v>
      </c>
      <c r="L1987" s="10">
        <f t="shared" ref="L1987:L2050" si="94">IF(F1987="BUY",(K1987-H1987)/H1987, IF(F1987="SELL", (H1987-K1987)/H1987, "Invalid"))</f>
        <v>-0.85240572171651496</v>
      </c>
      <c r="M1987" s="10">
        <f t="shared" ref="M1987:M2050" si="95">IF(E1987="BUY",(K1987-H1987)/H1987,IF(E1987="SELL",(H1987-K1987)/H1987,""))</f>
        <v>0.85240572171651496</v>
      </c>
      <c r="N1987" s="6">
        <f>DATEDIF(A1987, I1987, "d")</f>
        <v>427</v>
      </c>
    </row>
    <row r="1988" spans="1:14" ht="14.25">
      <c r="A1988" s="5">
        <v>44300</v>
      </c>
      <c r="B1988" s="6" t="s">
        <v>3208</v>
      </c>
      <c r="C1988" s="6" t="s">
        <v>3209</v>
      </c>
      <c r="D1988" s="17">
        <v>1027725000</v>
      </c>
      <c r="E1988" s="6" t="s">
        <v>16</v>
      </c>
      <c r="F1988" s="6" t="str">
        <f>IF(E1988="BUY", "SELL", IF(E1988="SELL", "BUY", ""))</f>
        <v>SELL</v>
      </c>
      <c r="G1988" s="7">
        <v>77.75</v>
      </c>
      <c r="H1988" s="7">
        <v>1000</v>
      </c>
      <c r="I1988" s="11">
        <v>44727</v>
      </c>
      <c r="J1988" s="9">
        <v>34.43</v>
      </c>
      <c r="K1988" s="9">
        <f t="shared" si="93"/>
        <v>442.82958199356909</v>
      </c>
      <c r="L1988" s="10">
        <f t="shared" si="94"/>
        <v>0.55717041800643097</v>
      </c>
      <c r="M1988" s="10">
        <f t="shared" si="95"/>
        <v>-0.55717041800643097</v>
      </c>
      <c r="N1988" s="6">
        <f>DATEDIF(A1988, I1988, "d")</f>
        <v>427</v>
      </c>
    </row>
    <row r="1989" spans="1:14" ht="14.25">
      <c r="A1989" s="5">
        <v>44300</v>
      </c>
      <c r="B1989" s="6" t="s">
        <v>3210</v>
      </c>
      <c r="C1989" s="6" t="s">
        <v>3211</v>
      </c>
      <c r="D1989" s="17">
        <v>757872790</v>
      </c>
      <c r="E1989" s="6" t="s">
        <v>16</v>
      </c>
      <c r="F1989" s="6" t="str">
        <f>IF(E1989="BUY", "SELL", IF(E1989="SELL", "BUY", ""))</f>
        <v>SELL</v>
      </c>
      <c r="G1989" s="7">
        <v>164.759995</v>
      </c>
      <c r="H1989" s="7">
        <v>1000</v>
      </c>
      <c r="I1989" s="5">
        <v>44547</v>
      </c>
      <c r="J1989" s="9">
        <v>46.68</v>
      </c>
      <c r="K1989" s="9">
        <f t="shared" si="93"/>
        <v>283.32120306267302</v>
      </c>
      <c r="L1989" s="10">
        <f t="shared" si="94"/>
        <v>0.71667879693732695</v>
      </c>
      <c r="M1989" s="10">
        <f t="shared" si="95"/>
        <v>-0.71667879693732695</v>
      </c>
      <c r="N1989" s="6">
        <f>DATEDIF(A1989, I1989, "d")</f>
        <v>247</v>
      </c>
    </row>
    <row r="1990" spans="1:14" ht="14.25">
      <c r="A1990" s="5">
        <v>44300</v>
      </c>
      <c r="B1990" s="6" t="s">
        <v>2904</v>
      </c>
      <c r="C1990" s="6" t="s">
        <v>2905</v>
      </c>
      <c r="D1990" s="17">
        <v>2129656512</v>
      </c>
      <c r="E1990" s="6" t="s">
        <v>19</v>
      </c>
      <c r="F1990" s="6" t="str">
        <f>IF(E1990="BUY", "SELL", IF(E1990="SELL", "BUY", ""))</f>
        <v>BUY</v>
      </c>
      <c r="G1990" s="7">
        <v>29.129999000000002</v>
      </c>
      <c r="H1990" s="7">
        <v>1000</v>
      </c>
      <c r="I1990" s="11">
        <v>44727</v>
      </c>
      <c r="J1990" s="9">
        <v>28.200001</v>
      </c>
      <c r="K1990" s="9">
        <f t="shared" si="93"/>
        <v>968.07421792221817</v>
      </c>
      <c r="L1990" s="10">
        <f t="shared" si="94"/>
        <v>-3.1925782077781829E-2</v>
      </c>
      <c r="M1990" s="10">
        <f t="shared" si="95"/>
        <v>3.1925782077781829E-2</v>
      </c>
      <c r="N1990" s="6">
        <f>DATEDIF(A1990, I1990, "d")</f>
        <v>427</v>
      </c>
    </row>
    <row r="1991" spans="1:14" ht="14.25">
      <c r="A1991" s="5">
        <v>44301</v>
      </c>
      <c r="B1991" s="6" t="s">
        <v>989</v>
      </c>
      <c r="C1991" s="6" t="s">
        <v>990</v>
      </c>
      <c r="D1991" s="17">
        <v>2082171299</v>
      </c>
      <c r="E1991" s="6" t="s">
        <v>16</v>
      </c>
      <c r="F1991" s="6" t="str">
        <f>IF(E1991="BUY", "SELL", IF(E1991="SELL", "BUY", ""))</f>
        <v>SELL</v>
      </c>
      <c r="G1991" s="7">
        <v>20.690000999999999</v>
      </c>
      <c r="H1991" s="7">
        <v>1000</v>
      </c>
      <c r="I1991" s="5">
        <v>44315</v>
      </c>
      <c r="J1991" s="9">
        <v>19.91</v>
      </c>
      <c r="K1991" s="9">
        <f t="shared" si="93"/>
        <v>962.30058181244181</v>
      </c>
      <c r="L1991" s="10">
        <f t="shared" si="94"/>
        <v>3.7699418187558197E-2</v>
      </c>
      <c r="M1991" s="10">
        <f t="shared" si="95"/>
        <v>-3.7699418187558197E-2</v>
      </c>
      <c r="N1991" s="6">
        <f>DATEDIF(A1991, I1991, "d")</f>
        <v>14</v>
      </c>
    </row>
    <row r="1992" spans="1:14" ht="14.25">
      <c r="A1992" s="5">
        <v>44301</v>
      </c>
      <c r="B1992" s="6" t="s">
        <v>3078</v>
      </c>
      <c r="C1992" s="6" t="s">
        <v>3079</v>
      </c>
      <c r="D1992" s="17">
        <v>3653663805</v>
      </c>
      <c r="E1992" s="6" t="s">
        <v>19</v>
      </c>
      <c r="F1992" s="6" t="str">
        <f>IF(E1992="BUY", "SELL", IF(E1992="SELL", "BUY", ""))</f>
        <v>BUY</v>
      </c>
      <c r="G1992" s="7">
        <v>31.66</v>
      </c>
      <c r="H1992" s="7">
        <v>1000</v>
      </c>
      <c r="I1992" s="5">
        <v>44337</v>
      </c>
      <c r="J1992" s="9">
        <v>26.49</v>
      </c>
      <c r="K1992" s="9">
        <f t="shared" si="93"/>
        <v>836.70246367656341</v>
      </c>
      <c r="L1992" s="10">
        <f t="shared" si="94"/>
        <v>-0.16329753632343658</v>
      </c>
      <c r="M1992" s="10">
        <f t="shared" si="95"/>
        <v>0.16329753632343658</v>
      </c>
      <c r="N1992" s="6">
        <f>DATEDIF(A1992, I1992, "d")</f>
        <v>36</v>
      </c>
    </row>
    <row r="1993" spans="1:14" ht="14.25">
      <c r="A1993" s="11">
        <v>44302</v>
      </c>
      <c r="B1993" s="6" t="s">
        <v>1231</v>
      </c>
      <c r="C1993" s="6" t="s">
        <v>1232</v>
      </c>
      <c r="D1993" s="17">
        <v>8368741813</v>
      </c>
      <c r="E1993" s="12" t="s">
        <v>16</v>
      </c>
      <c r="F1993" s="13" t="str">
        <f>IF(E1993="BUY", "SELL", IF(E1993="SELL", "BUY", ""))</f>
        <v>SELL</v>
      </c>
      <c r="G1993" s="7">
        <v>55.425685999999999</v>
      </c>
      <c r="H1993" s="7">
        <v>1000</v>
      </c>
      <c r="I1993" s="11">
        <v>44727</v>
      </c>
      <c r="J1993" s="9">
        <v>66.773437999999999</v>
      </c>
      <c r="K1993" s="9">
        <f t="shared" si="93"/>
        <v>1204.7381425283577</v>
      </c>
      <c r="L1993" s="10">
        <f t="shared" si="94"/>
        <v>-0.20473814252835768</v>
      </c>
      <c r="M1993" s="10">
        <f t="shared" si="95"/>
        <v>0.20473814252835768</v>
      </c>
      <c r="N1993" s="6">
        <f>DATEDIF(A1993, I1993, "d")</f>
        <v>425</v>
      </c>
    </row>
    <row r="1994" spans="1:14" ht="14.25">
      <c r="A1994" s="5">
        <v>44305</v>
      </c>
      <c r="B1994" s="6" t="s">
        <v>3212</v>
      </c>
      <c r="C1994" s="6" t="s">
        <v>3213</v>
      </c>
      <c r="D1994" s="17">
        <v>469545839</v>
      </c>
      <c r="E1994" s="6" t="s">
        <v>19</v>
      </c>
      <c r="F1994" s="6" t="str">
        <f>IF(E1994="BUY", "SELL", IF(E1994="SELL", "BUY", ""))</f>
        <v>BUY</v>
      </c>
      <c r="G1994" s="7">
        <v>10.5</v>
      </c>
      <c r="H1994" s="7">
        <v>1000</v>
      </c>
      <c r="I1994" s="5">
        <v>44312</v>
      </c>
      <c r="J1994" s="9">
        <v>26.440000999999999</v>
      </c>
      <c r="K1994" s="9">
        <f t="shared" si="93"/>
        <v>2518.0953333333332</v>
      </c>
      <c r="L1994" s="10">
        <f t="shared" si="94"/>
        <v>1.5180953333333331</v>
      </c>
      <c r="M1994" s="10">
        <f t="shared" si="95"/>
        <v>-1.5180953333333331</v>
      </c>
      <c r="N1994" s="6">
        <f>DATEDIF(A1994, I1994, "d")</f>
        <v>7</v>
      </c>
    </row>
    <row r="1995" spans="1:14" ht="14.25">
      <c r="A1995" s="5">
        <v>44305</v>
      </c>
      <c r="B1995" s="6" t="s">
        <v>3214</v>
      </c>
      <c r="C1995" s="6" t="s">
        <v>3215</v>
      </c>
      <c r="D1995" s="17">
        <v>3460773272</v>
      </c>
      <c r="E1995" s="6" t="s">
        <v>16</v>
      </c>
      <c r="F1995" s="6" t="str">
        <f>IF(E1995="BUY", "SELL", IF(E1995="SELL", "BUY", ""))</f>
        <v>SELL</v>
      </c>
      <c r="G1995" s="7">
        <v>57.17</v>
      </c>
      <c r="H1995" s="7">
        <v>1000</v>
      </c>
      <c r="I1995" s="11">
        <v>44727</v>
      </c>
      <c r="J1995" s="9">
        <v>41.18</v>
      </c>
      <c r="K1995" s="9">
        <f t="shared" si="93"/>
        <v>720.30785376945948</v>
      </c>
      <c r="L1995" s="10">
        <f t="shared" si="94"/>
        <v>0.27969214623054051</v>
      </c>
      <c r="M1995" s="10">
        <f t="shared" si="95"/>
        <v>-0.27969214623054051</v>
      </c>
      <c r="N1995" s="6">
        <f>DATEDIF(A1995, I1995, "d")</f>
        <v>422</v>
      </c>
    </row>
    <row r="1996" spans="1:14" ht="14.25">
      <c r="A1996" s="5">
        <v>44307</v>
      </c>
      <c r="B1996" s="6" t="s">
        <v>3216</v>
      </c>
      <c r="C1996" s="6" t="s">
        <v>3217</v>
      </c>
      <c r="D1996" s="17">
        <v>6359131068</v>
      </c>
      <c r="E1996" s="6" t="s">
        <v>16</v>
      </c>
      <c r="F1996" s="6" t="str">
        <f>IF(E1996="BUY", "SELL", IF(E1996="SELL", "BUY", ""))</f>
        <v>SELL</v>
      </c>
      <c r="G1996" s="7">
        <v>197.12794500000001</v>
      </c>
      <c r="H1996" s="7">
        <v>1000</v>
      </c>
      <c r="I1996" s="11">
        <v>44727</v>
      </c>
      <c r="J1996" s="9">
        <v>182.39201399999999</v>
      </c>
      <c r="K1996" s="9">
        <f t="shared" si="93"/>
        <v>925.24686948874739</v>
      </c>
      <c r="L1996" s="10">
        <f t="shared" si="94"/>
        <v>7.4753130511252611E-2</v>
      </c>
      <c r="M1996" s="10">
        <f t="shared" si="95"/>
        <v>-7.4753130511252611E-2</v>
      </c>
      <c r="N1996" s="6">
        <f>DATEDIF(A1996, I1996, "d")</f>
        <v>420</v>
      </c>
    </row>
    <row r="1997" spans="1:14" ht="14.25">
      <c r="A1997" s="5">
        <v>44308</v>
      </c>
      <c r="B1997" s="6" t="s">
        <v>2717</v>
      </c>
      <c r="C1997" s="6" t="s">
        <v>2718</v>
      </c>
      <c r="D1997" s="17">
        <v>63801160</v>
      </c>
      <c r="E1997" s="6" t="s">
        <v>19</v>
      </c>
      <c r="F1997" s="6" t="str">
        <f>IF(E1997="BUY", "SELL", IF(E1997="SELL", "BUY", ""))</f>
        <v>BUY</v>
      </c>
      <c r="G1997" s="7">
        <v>8.91</v>
      </c>
      <c r="H1997" s="7">
        <v>1000</v>
      </c>
      <c r="I1997" s="11">
        <v>44727</v>
      </c>
      <c r="J1997" s="9">
        <v>1.94</v>
      </c>
      <c r="K1997" s="9">
        <f t="shared" si="93"/>
        <v>217.73288439955107</v>
      </c>
      <c r="L1997" s="10">
        <f t="shared" si="94"/>
        <v>-0.78226711560044893</v>
      </c>
      <c r="M1997" s="10">
        <f t="shared" si="95"/>
        <v>0.78226711560044893</v>
      </c>
      <c r="N1997" s="6">
        <f>DATEDIF(A1997, I1997, "d")</f>
        <v>419</v>
      </c>
    </row>
    <row r="1998" spans="1:14" ht="14.25">
      <c r="A1998" s="11">
        <v>44308</v>
      </c>
      <c r="B1998" s="6" t="s">
        <v>3040</v>
      </c>
      <c r="C1998" s="6" t="s">
        <v>3041</v>
      </c>
      <c r="D1998" s="17">
        <v>13218027</v>
      </c>
      <c r="E1998" s="12" t="s">
        <v>16</v>
      </c>
      <c r="F1998" s="13" t="str">
        <f>IF(E1998="BUY", "SELL", IF(E1998="SELL", "BUY", ""))</f>
        <v>SELL</v>
      </c>
      <c r="G1998" s="7">
        <v>16.68</v>
      </c>
      <c r="H1998" s="7">
        <v>1000</v>
      </c>
      <c r="I1998" s="11">
        <v>44397</v>
      </c>
      <c r="J1998" s="9">
        <v>20.040001</v>
      </c>
      <c r="K1998" s="9">
        <f t="shared" si="93"/>
        <v>1201.4389088729017</v>
      </c>
      <c r="L1998" s="10">
        <f t="shared" si="94"/>
        <v>-0.20143890887290172</v>
      </c>
      <c r="M1998" s="10">
        <f t="shared" si="95"/>
        <v>0.20143890887290172</v>
      </c>
      <c r="N1998" s="6">
        <f>DATEDIF(A1998, I1998, "d")</f>
        <v>89</v>
      </c>
    </row>
    <row r="1999" spans="1:14" ht="14.25">
      <c r="A1999" s="5">
        <v>44309</v>
      </c>
      <c r="B1999" s="6" t="s">
        <v>3222</v>
      </c>
      <c r="C1999" s="6" t="s">
        <v>3223</v>
      </c>
      <c r="D1999" s="17">
        <v>2494389724</v>
      </c>
      <c r="E1999" s="6" t="s">
        <v>19</v>
      </c>
      <c r="F1999" s="6" t="str">
        <f>IF(E1999="BUY", "SELL", IF(E1999="SELL", "BUY", ""))</f>
        <v>BUY</v>
      </c>
      <c r="G1999" s="7">
        <v>24.379999000000002</v>
      </c>
      <c r="H1999" s="7">
        <v>1000</v>
      </c>
      <c r="I1999" s="11">
        <v>44404</v>
      </c>
      <c r="J1999" s="9">
        <v>22.75</v>
      </c>
      <c r="K1999" s="9">
        <f t="shared" si="93"/>
        <v>933.14195788113034</v>
      </c>
      <c r="L1999" s="10">
        <f t="shared" si="94"/>
        <v>-6.6858042118869657E-2</v>
      </c>
      <c r="M1999" s="10">
        <f t="shared" si="95"/>
        <v>6.6858042118869657E-2</v>
      </c>
      <c r="N1999" s="6">
        <f>DATEDIF(A1999, I1999, "d")</f>
        <v>95</v>
      </c>
    </row>
    <row r="2000" spans="1:14" ht="14.25">
      <c r="A2000" s="5">
        <v>44309</v>
      </c>
      <c r="B2000" s="6" t="s">
        <v>3224</v>
      </c>
      <c r="C2000" s="6" t="s">
        <v>3225</v>
      </c>
      <c r="D2000" s="17">
        <v>918380960</v>
      </c>
      <c r="E2000" s="6" t="s">
        <v>19</v>
      </c>
      <c r="F2000" s="6" t="str">
        <f>IF(E2000="BUY", "SELL", IF(E2000="SELL", "BUY", ""))</f>
        <v>BUY</v>
      </c>
      <c r="G2000" s="7">
        <v>10.39</v>
      </c>
      <c r="H2000" s="7">
        <v>1000</v>
      </c>
      <c r="I2000" s="11">
        <v>44357</v>
      </c>
      <c r="J2000" s="9">
        <v>10.99</v>
      </c>
      <c r="K2000" s="9">
        <f t="shared" si="93"/>
        <v>1057.747834456208</v>
      </c>
      <c r="L2000" s="10">
        <f t="shared" si="94"/>
        <v>5.7747834456208014E-2</v>
      </c>
      <c r="M2000" s="10">
        <f t="shared" si="95"/>
        <v>-5.7747834456208014E-2</v>
      </c>
      <c r="N2000" s="6">
        <f>DATEDIF(A2000, I2000, "d")</f>
        <v>48</v>
      </c>
    </row>
    <row r="2001" spans="1:14" ht="14.25">
      <c r="A2001" s="5">
        <v>44309</v>
      </c>
      <c r="B2001" s="6" t="s">
        <v>2858</v>
      </c>
      <c r="C2001" s="6" t="s">
        <v>2859</v>
      </c>
      <c r="D2001" s="17">
        <v>594466830</v>
      </c>
      <c r="E2001" s="6" t="s">
        <v>19</v>
      </c>
      <c r="F2001" s="6" t="str">
        <f>IF(E2001="BUY", "SELL", IF(E2001="SELL", "BUY", ""))</f>
        <v>BUY</v>
      </c>
      <c r="G2001" s="7">
        <v>16.704374000000001</v>
      </c>
      <c r="H2001" s="7">
        <v>1000</v>
      </c>
      <c r="I2001" s="11">
        <v>44727</v>
      </c>
      <c r="J2001" s="9">
        <v>13.869552000000001</v>
      </c>
      <c r="K2001" s="9">
        <f t="shared" si="93"/>
        <v>830.294628221327</v>
      </c>
      <c r="L2001" s="10">
        <f t="shared" si="94"/>
        <v>-0.16970537177867301</v>
      </c>
      <c r="M2001" s="10">
        <f t="shared" si="95"/>
        <v>0.16970537177867301</v>
      </c>
      <c r="N2001" s="6">
        <f>DATEDIF(A2001, I2001, "d")</f>
        <v>418</v>
      </c>
    </row>
    <row r="2002" spans="1:14" ht="14.25">
      <c r="A2002" s="5">
        <v>44312</v>
      </c>
      <c r="B2002" s="6" t="s">
        <v>1562</v>
      </c>
      <c r="C2002" s="6" t="s">
        <v>1563</v>
      </c>
      <c r="D2002" s="17">
        <v>5139383960</v>
      </c>
      <c r="E2002" s="6" t="s">
        <v>19</v>
      </c>
      <c r="F2002" s="6" t="str">
        <f>IF(E2002="BUY", "SELL", IF(E2002="SELL", "BUY", ""))</f>
        <v>BUY</v>
      </c>
      <c r="G2002" s="7">
        <v>22.135221000000001</v>
      </c>
      <c r="H2002" s="7">
        <v>1000</v>
      </c>
      <c r="I2002" s="11">
        <v>44727</v>
      </c>
      <c r="J2002" s="9">
        <v>23.982766999999999</v>
      </c>
      <c r="K2002" s="9">
        <f t="shared" si="93"/>
        <v>1083.4663453326261</v>
      </c>
      <c r="L2002" s="10">
        <f t="shared" si="94"/>
        <v>8.3466345332626132E-2</v>
      </c>
      <c r="M2002" s="10">
        <f t="shared" si="95"/>
        <v>-8.3466345332626132E-2</v>
      </c>
      <c r="N2002" s="6">
        <f>DATEDIF(A2002, I2002, "d")</f>
        <v>415</v>
      </c>
    </row>
    <row r="2003" spans="1:14" ht="14.25">
      <c r="A2003" s="5">
        <v>44312</v>
      </c>
      <c r="B2003" s="6" t="s">
        <v>3212</v>
      </c>
      <c r="C2003" s="6" t="s">
        <v>3213</v>
      </c>
      <c r="D2003" s="17">
        <v>469545839</v>
      </c>
      <c r="E2003" s="6" t="s">
        <v>16</v>
      </c>
      <c r="F2003" s="6" t="str">
        <f>IF(E2003="BUY", "SELL", IF(E2003="SELL", "BUY", ""))</f>
        <v>SELL</v>
      </c>
      <c r="G2003" s="7">
        <v>26.440000999999999</v>
      </c>
      <c r="H2003" s="7">
        <v>1000</v>
      </c>
      <c r="I2003" s="5">
        <v>44335</v>
      </c>
      <c r="J2003" s="9">
        <v>13.98</v>
      </c>
      <c r="K2003" s="9">
        <f t="shared" si="93"/>
        <v>528.74430677971611</v>
      </c>
      <c r="L2003" s="10">
        <f t="shared" si="94"/>
        <v>0.47125569322028388</v>
      </c>
      <c r="M2003" s="10">
        <f t="shared" si="95"/>
        <v>-0.47125569322028388</v>
      </c>
      <c r="N2003" s="6">
        <f>DATEDIF(A2003, I2003, "d")</f>
        <v>23</v>
      </c>
    </row>
    <row r="2004" spans="1:14" ht="14.25">
      <c r="A2004" s="11">
        <v>44312</v>
      </c>
      <c r="B2004" s="6" t="s">
        <v>3084</v>
      </c>
      <c r="C2004" s="6" t="s">
        <v>3085</v>
      </c>
      <c r="D2004" s="17">
        <v>123711000</v>
      </c>
      <c r="E2004" s="12" t="s">
        <v>16</v>
      </c>
      <c r="F2004" s="13" t="str">
        <f>IF(E2004="BUY", "SELL", IF(E2004="SELL", "BUY", ""))</f>
        <v>SELL</v>
      </c>
      <c r="G2004" s="7">
        <v>424.79998799999998</v>
      </c>
      <c r="H2004" s="7">
        <v>1000</v>
      </c>
      <c r="I2004" s="11">
        <v>44427</v>
      </c>
      <c r="J2004" s="9">
        <v>186.89999399999999</v>
      </c>
      <c r="K2004" s="9">
        <f t="shared" si="93"/>
        <v>439.97174971671609</v>
      </c>
      <c r="L2004" s="10">
        <f t="shared" si="94"/>
        <v>0.56002825028328396</v>
      </c>
      <c r="M2004" s="10">
        <f t="shared" si="95"/>
        <v>-0.56002825028328396</v>
      </c>
      <c r="N2004" s="6">
        <f>DATEDIF(A2004, I2004, "d")</f>
        <v>115</v>
      </c>
    </row>
    <row r="2005" spans="1:14" ht="14.25">
      <c r="A2005" s="5">
        <v>44313</v>
      </c>
      <c r="B2005" s="6" t="s">
        <v>1773</v>
      </c>
      <c r="C2005" s="6" t="s">
        <v>1774</v>
      </c>
      <c r="D2005" s="17">
        <v>9619550070</v>
      </c>
      <c r="E2005" s="6" t="s">
        <v>16</v>
      </c>
      <c r="F2005" s="6" t="str">
        <f>IF(E2005="BUY", "SELL", IF(E2005="SELL", "BUY", ""))</f>
        <v>SELL</v>
      </c>
      <c r="G2005" s="7">
        <v>10.220000000000001</v>
      </c>
      <c r="H2005" s="7">
        <v>1000</v>
      </c>
      <c r="I2005" s="11">
        <v>44727</v>
      </c>
      <c r="J2005" s="9">
        <v>7.29</v>
      </c>
      <c r="K2005" s="9">
        <f t="shared" si="93"/>
        <v>713.30724070450094</v>
      </c>
      <c r="L2005" s="10">
        <f t="shared" si="94"/>
        <v>0.28669275929549903</v>
      </c>
      <c r="M2005" s="10">
        <f t="shared" si="95"/>
        <v>-0.28669275929549903</v>
      </c>
      <c r="N2005" s="6">
        <f>DATEDIF(A2005, I2005, "d")</f>
        <v>414</v>
      </c>
    </row>
    <row r="2006" spans="1:14" ht="14.25">
      <c r="A2006" s="5">
        <v>44313</v>
      </c>
      <c r="B2006" s="6" t="s">
        <v>3120</v>
      </c>
      <c r="C2006" s="6" t="s">
        <v>3121</v>
      </c>
      <c r="D2006" s="17">
        <v>6721836725</v>
      </c>
      <c r="E2006" s="6" t="s">
        <v>19</v>
      </c>
      <c r="F2006" s="6" t="str">
        <f>IF(E2006="BUY", "SELL", IF(E2006="SELL", "BUY", ""))</f>
        <v>BUY</v>
      </c>
      <c r="G2006" s="7">
        <v>146.60000600000001</v>
      </c>
      <c r="H2006" s="7">
        <v>1000</v>
      </c>
      <c r="I2006" s="11">
        <v>44727</v>
      </c>
      <c r="J2006" s="9">
        <v>44.68</v>
      </c>
      <c r="K2006" s="9">
        <f t="shared" si="93"/>
        <v>304.77488520703059</v>
      </c>
      <c r="L2006" s="10">
        <f t="shared" si="94"/>
        <v>-0.69522511479296945</v>
      </c>
      <c r="M2006" s="10">
        <f t="shared" si="95"/>
        <v>0.69522511479296945</v>
      </c>
      <c r="N2006" s="6">
        <f>DATEDIF(A2006, I2006, "d")</f>
        <v>414</v>
      </c>
    </row>
    <row r="2007" spans="1:14" ht="14.25">
      <c r="A2007" s="5">
        <v>44314</v>
      </c>
      <c r="B2007" s="6" t="s">
        <v>3226</v>
      </c>
      <c r="C2007" s="6" t="s">
        <v>3227</v>
      </c>
      <c r="D2007" s="17">
        <v>1211525423</v>
      </c>
      <c r="E2007" s="6" t="s">
        <v>19</v>
      </c>
      <c r="F2007" s="6" t="str">
        <f>IF(E2007="BUY", "SELL", IF(E2007="SELL", "BUY", ""))</f>
        <v>BUY</v>
      </c>
      <c r="G2007" s="7">
        <v>29.18</v>
      </c>
      <c r="H2007" s="7">
        <v>1000</v>
      </c>
      <c r="I2007" s="11">
        <v>44727</v>
      </c>
      <c r="J2007" s="9">
        <v>15.72</v>
      </c>
      <c r="K2007" s="9">
        <f t="shared" si="93"/>
        <v>538.72515421521587</v>
      </c>
      <c r="L2007" s="10">
        <f t="shared" si="94"/>
        <v>-0.46127484578478412</v>
      </c>
      <c r="M2007" s="10">
        <f t="shared" si="95"/>
        <v>0.46127484578478412</v>
      </c>
      <c r="N2007" s="6">
        <f>DATEDIF(A2007, I2007, "d")</f>
        <v>413</v>
      </c>
    </row>
    <row r="2008" spans="1:14" ht="14.25">
      <c r="A2008" s="5">
        <v>44314</v>
      </c>
      <c r="B2008" s="6" t="s">
        <v>3132</v>
      </c>
      <c r="C2008" s="6" t="s">
        <v>3133</v>
      </c>
      <c r="D2008" s="17">
        <v>113316417</v>
      </c>
      <c r="E2008" s="6" t="s">
        <v>19</v>
      </c>
      <c r="F2008" s="6" t="str">
        <f>IF(E2008="BUY", "SELL", IF(E2008="SELL", "BUY", ""))</f>
        <v>BUY</v>
      </c>
      <c r="G2008" s="7">
        <v>11.21</v>
      </c>
      <c r="H2008" s="7">
        <v>1000</v>
      </c>
      <c r="I2008" s="11">
        <v>44727</v>
      </c>
      <c r="J2008" s="9">
        <v>2.08</v>
      </c>
      <c r="K2008" s="9">
        <f t="shared" si="93"/>
        <v>185.54861730597682</v>
      </c>
      <c r="L2008" s="10">
        <f t="shared" si="94"/>
        <v>-0.81445138269402317</v>
      </c>
      <c r="M2008" s="10">
        <f t="shared" si="95"/>
        <v>0.81445138269402317</v>
      </c>
      <c r="N2008" s="6">
        <f>DATEDIF(A2008, I2008, "d")</f>
        <v>413</v>
      </c>
    </row>
    <row r="2009" spans="1:14" ht="14.25">
      <c r="A2009" s="5">
        <v>44315</v>
      </c>
      <c r="B2009" s="6" t="s">
        <v>3228</v>
      </c>
      <c r="C2009" s="6" t="s">
        <v>3229</v>
      </c>
      <c r="D2009" s="17">
        <v>3356021478</v>
      </c>
      <c r="E2009" s="6" t="s">
        <v>19</v>
      </c>
      <c r="F2009" s="6" t="str">
        <f>IF(E2009="BUY", "SELL", IF(E2009="SELL", "BUY", ""))</f>
        <v>BUY</v>
      </c>
      <c r="G2009" s="7">
        <v>47.800732000000004</v>
      </c>
      <c r="H2009" s="7">
        <v>1000</v>
      </c>
      <c r="I2009" s="11">
        <v>44727</v>
      </c>
      <c r="J2009" s="9">
        <v>43.153056999999997</v>
      </c>
      <c r="K2009" s="9">
        <f t="shared" si="93"/>
        <v>902.7697944039852</v>
      </c>
      <c r="L2009" s="10">
        <f t="shared" si="94"/>
        <v>-9.7230205596014793E-2</v>
      </c>
      <c r="M2009" s="10">
        <f t="shared" si="95"/>
        <v>9.7230205596014793E-2</v>
      </c>
      <c r="N2009" s="6">
        <f>DATEDIF(A2009, I2009, "d")</f>
        <v>412</v>
      </c>
    </row>
    <row r="2010" spans="1:14" ht="14.25">
      <c r="A2010" s="5">
        <v>44315</v>
      </c>
      <c r="B2010" s="6" t="s">
        <v>989</v>
      </c>
      <c r="C2010" s="6" t="s">
        <v>990</v>
      </c>
      <c r="D2010" s="17">
        <v>2082171299</v>
      </c>
      <c r="E2010" s="6" t="s">
        <v>19</v>
      </c>
      <c r="F2010" s="6" t="str">
        <f>IF(E2010="BUY", "SELL", IF(E2010="SELL", "BUY", ""))</f>
        <v>BUY</v>
      </c>
      <c r="G2010" s="7">
        <v>19.91</v>
      </c>
      <c r="H2010" s="7">
        <v>1000</v>
      </c>
      <c r="I2010" s="5">
        <v>44644</v>
      </c>
      <c r="J2010" s="9">
        <v>14.44</v>
      </c>
      <c r="K2010" s="9">
        <f t="shared" si="93"/>
        <v>725.26368658965339</v>
      </c>
      <c r="L2010" s="10">
        <f t="shared" si="94"/>
        <v>-0.2747363134103466</v>
      </c>
      <c r="M2010" s="10">
        <f t="shared" si="95"/>
        <v>0.2747363134103466</v>
      </c>
      <c r="N2010" s="6">
        <f>DATEDIF(A2010, I2010, "d")</f>
        <v>329</v>
      </c>
    </row>
    <row r="2011" spans="1:14" ht="14.25">
      <c r="A2011" s="11">
        <v>44315</v>
      </c>
      <c r="B2011" s="6" t="s">
        <v>3196</v>
      </c>
      <c r="C2011" s="6" t="s">
        <v>3197</v>
      </c>
      <c r="D2011" s="17">
        <v>1829032145</v>
      </c>
      <c r="E2011" s="12" t="s">
        <v>16</v>
      </c>
      <c r="F2011" s="13" t="str">
        <f>IF(E2011="BUY", "SELL", IF(E2011="SELL", "BUY", ""))</f>
        <v>SELL</v>
      </c>
      <c r="G2011" s="7">
        <v>24.76</v>
      </c>
      <c r="H2011" s="7">
        <v>1000</v>
      </c>
      <c r="I2011" s="11">
        <v>44368</v>
      </c>
      <c r="J2011" s="9">
        <v>21.799999</v>
      </c>
      <c r="K2011" s="9">
        <f t="shared" si="93"/>
        <v>880.45230210016143</v>
      </c>
      <c r="L2011" s="10">
        <f t="shared" si="94"/>
        <v>0.11954769789983857</v>
      </c>
      <c r="M2011" s="10">
        <f t="shared" si="95"/>
        <v>-0.11954769789983857</v>
      </c>
      <c r="N2011" s="6">
        <f>DATEDIF(A2011, I2011, "d")</f>
        <v>53</v>
      </c>
    </row>
    <row r="2012" spans="1:14" ht="14.25">
      <c r="A2012" s="5">
        <v>44319</v>
      </c>
      <c r="B2012" s="6" t="s">
        <v>53</v>
      </c>
      <c r="C2012" s="6" t="s">
        <v>54</v>
      </c>
      <c r="D2012" s="17">
        <v>5168276738</v>
      </c>
      <c r="E2012" s="6" t="s">
        <v>16</v>
      </c>
      <c r="F2012" s="6" t="str">
        <f>IF(E2012="BUY", "SELL", IF(E2012="SELL", "BUY", ""))</f>
        <v>SELL</v>
      </c>
      <c r="G2012" s="7">
        <v>36.97</v>
      </c>
      <c r="H2012" s="7">
        <v>1000</v>
      </c>
      <c r="I2012" s="11">
        <v>44645</v>
      </c>
      <c r="J2012" s="9">
        <v>90.69</v>
      </c>
      <c r="K2012" s="9">
        <f t="shared" si="93"/>
        <v>2453.0700568028133</v>
      </c>
      <c r="L2012" s="10">
        <f t="shared" si="94"/>
        <v>-1.4530700568028132</v>
      </c>
      <c r="M2012" s="10">
        <f t="shared" si="95"/>
        <v>1.4530700568028132</v>
      </c>
      <c r="N2012" s="6">
        <f>DATEDIF(A2012, I2012, "d")</f>
        <v>326</v>
      </c>
    </row>
    <row r="2013" spans="1:14" ht="14.25">
      <c r="A2013" s="5">
        <v>44319</v>
      </c>
      <c r="B2013" s="6" t="s">
        <v>3230</v>
      </c>
      <c r="C2013" s="6" t="s">
        <v>3231</v>
      </c>
      <c r="D2013" s="17">
        <v>192254028</v>
      </c>
      <c r="E2013" s="6" t="s">
        <v>16</v>
      </c>
      <c r="F2013" s="6" t="str">
        <f>IF(E2013="BUY", "SELL", IF(E2013="SELL", "BUY", ""))</f>
        <v>SELL</v>
      </c>
      <c r="G2013" s="7">
        <v>18.010000000000002</v>
      </c>
      <c r="H2013" s="7">
        <v>1000</v>
      </c>
      <c r="I2013" s="11">
        <v>44727</v>
      </c>
      <c r="J2013" s="9">
        <v>5.87</v>
      </c>
      <c r="K2013" s="9">
        <f t="shared" si="93"/>
        <v>325.93003886729593</v>
      </c>
      <c r="L2013" s="10">
        <f t="shared" si="94"/>
        <v>0.67406996113270412</v>
      </c>
      <c r="M2013" s="10">
        <f t="shared" si="95"/>
        <v>-0.67406996113270412</v>
      </c>
      <c r="N2013" s="6">
        <f>DATEDIF(A2013, I2013, "d")</f>
        <v>408</v>
      </c>
    </row>
    <row r="2014" spans="1:14" ht="14.25">
      <c r="A2014" s="5">
        <v>44319</v>
      </c>
      <c r="B2014" s="6" t="s">
        <v>3146</v>
      </c>
      <c r="C2014" s="6" t="s">
        <v>3147</v>
      </c>
      <c r="D2014" s="17">
        <v>2027594000</v>
      </c>
      <c r="E2014" s="6" t="s">
        <v>19</v>
      </c>
      <c r="F2014" s="6" t="str">
        <f>IF(E2014="BUY", "SELL", IF(E2014="SELL", "BUY", ""))</f>
        <v>BUY</v>
      </c>
      <c r="G2014" s="7">
        <v>16.37</v>
      </c>
      <c r="H2014" s="7">
        <v>1000</v>
      </c>
      <c r="I2014" s="5">
        <v>44340</v>
      </c>
      <c r="J2014" s="9">
        <v>19.78</v>
      </c>
      <c r="K2014" s="9">
        <f t="shared" si="93"/>
        <v>1208.3078802687844</v>
      </c>
      <c r="L2014" s="10">
        <f t="shared" si="94"/>
        <v>0.20830788026878441</v>
      </c>
      <c r="M2014" s="10">
        <f t="shared" si="95"/>
        <v>-0.20830788026878441</v>
      </c>
      <c r="N2014" s="6">
        <f>DATEDIF(A2014, I2014, "d")</f>
        <v>21</v>
      </c>
    </row>
    <row r="2015" spans="1:14" ht="14.25">
      <c r="A2015" s="5">
        <v>44319</v>
      </c>
      <c r="B2015" s="6" t="s">
        <v>2480</v>
      </c>
      <c r="C2015" s="6" t="s">
        <v>2481</v>
      </c>
      <c r="D2015" s="17">
        <v>3151421688</v>
      </c>
      <c r="E2015" s="6" t="s">
        <v>16</v>
      </c>
      <c r="F2015" s="6" t="str">
        <f>IF(E2015="BUY", "SELL", IF(E2015="SELL", "BUY", ""))</f>
        <v>SELL</v>
      </c>
      <c r="G2015" s="7">
        <v>138.02726699999999</v>
      </c>
      <c r="H2015" s="7">
        <v>1000</v>
      </c>
      <c r="I2015" s="11">
        <v>44727</v>
      </c>
      <c r="J2015" s="9">
        <v>107.66255200000001</v>
      </c>
      <c r="K2015" s="9">
        <f t="shared" si="93"/>
        <v>780.00930062608586</v>
      </c>
      <c r="L2015" s="10">
        <f t="shared" si="94"/>
        <v>0.21999069937391413</v>
      </c>
      <c r="M2015" s="10">
        <f t="shared" si="95"/>
        <v>-0.21999069937391413</v>
      </c>
      <c r="N2015" s="6">
        <f>DATEDIF(A2015, I2015, "d")</f>
        <v>408</v>
      </c>
    </row>
    <row r="2016" spans="1:14" ht="14.25">
      <c r="A2016" s="11">
        <v>44319</v>
      </c>
      <c r="B2016" s="6" t="s">
        <v>676</v>
      </c>
      <c r="C2016" s="6" t="s">
        <v>677</v>
      </c>
      <c r="D2016" s="17">
        <v>7778227010</v>
      </c>
      <c r="E2016" s="12" t="s">
        <v>16</v>
      </c>
      <c r="F2016" s="13" t="str">
        <f>IF(E2016="BUY", "SELL", IF(E2016="SELL", "BUY", ""))</f>
        <v>SELL</v>
      </c>
      <c r="G2016" s="7">
        <v>81.523132000000004</v>
      </c>
      <c r="H2016" s="7">
        <v>1000</v>
      </c>
      <c r="I2016" s="11">
        <v>44330</v>
      </c>
      <c r="J2016" s="9">
        <v>77.539085</v>
      </c>
      <c r="K2016" s="9">
        <f t="shared" si="93"/>
        <v>951.12985845538901</v>
      </c>
      <c r="L2016" s="10">
        <f t="shared" si="94"/>
        <v>4.8870141544610987E-2</v>
      </c>
      <c r="M2016" s="10">
        <f t="shared" si="95"/>
        <v>-4.8870141544610987E-2</v>
      </c>
      <c r="N2016" s="6">
        <f>DATEDIF(A2016, I2016, "d")</f>
        <v>11</v>
      </c>
    </row>
    <row r="2017" spans="1:14" ht="14.25">
      <c r="A2017" s="5">
        <v>44320</v>
      </c>
      <c r="B2017" s="6" t="s">
        <v>1678</v>
      </c>
      <c r="C2017" s="6" t="s">
        <v>1679</v>
      </c>
      <c r="D2017" s="17">
        <v>3588198480</v>
      </c>
      <c r="E2017" s="6" t="s">
        <v>16</v>
      </c>
      <c r="F2017" s="6" t="str">
        <f>IF(E2017="BUY", "SELL", IF(E2017="SELL", "BUY", ""))</f>
        <v>SELL</v>
      </c>
      <c r="G2017" s="7">
        <v>18.280000999999999</v>
      </c>
      <c r="H2017" s="7">
        <v>1000</v>
      </c>
      <c r="I2017" s="11">
        <v>44693</v>
      </c>
      <c r="J2017" s="9">
        <v>11.19</v>
      </c>
      <c r="K2017" s="9">
        <f t="shared" si="93"/>
        <v>612.14438664418014</v>
      </c>
      <c r="L2017" s="10">
        <f t="shared" si="94"/>
        <v>0.38785561335581986</v>
      </c>
      <c r="M2017" s="10">
        <f t="shared" si="95"/>
        <v>-0.38785561335581986</v>
      </c>
      <c r="N2017" s="6">
        <f>DATEDIF(A2017, I2017, "d")</f>
        <v>373</v>
      </c>
    </row>
    <row r="2018" spans="1:14" ht="14.25">
      <c r="A2018" s="5">
        <v>44320</v>
      </c>
      <c r="B2018" s="6" t="s">
        <v>3066</v>
      </c>
      <c r="C2018" s="6" t="s">
        <v>3067</v>
      </c>
      <c r="D2018" s="17">
        <v>724166277</v>
      </c>
      <c r="E2018" s="6" t="s">
        <v>16</v>
      </c>
      <c r="F2018" s="6" t="str">
        <f>IF(E2018="BUY", "SELL", IF(E2018="SELL", "BUY", ""))</f>
        <v>SELL</v>
      </c>
      <c r="G2018" s="7">
        <v>6.98</v>
      </c>
      <c r="H2018" s="7">
        <v>1000</v>
      </c>
      <c r="I2018" s="5">
        <v>44383</v>
      </c>
      <c r="J2018" s="9">
        <v>7.6</v>
      </c>
      <c r="K2018" s="9">
        <f t="shared" si="93"/>
        <v>1088.8252148997135</v>
      </c>
      <c r="L2018" s="10">
        <f t="shared" si="94"/>
        <v>-8.8825214899713498E-2</v>
      </c>
      <c r="M2018" s="10">
        <f t="shared" si="95"/>
        <v>8.8825214899713498E-2</v>
      </c>
      <c r="N2018" s="6">
        <f>DATEDIF(A2018, I2018, "d")</f>
        <v>63</v>
      </c>
    </row>
    <row r="2019" spans="1:14" ht="14.25">
      <c r="A2019" s="5">
        <v>44320</v>
      </c>
      <c r="B2019" s="6" t="s">
        <v>3232</v>
      </c>
      <c r="C2019" s="6" t="s">
        <v>3233</v>
      </c>
      <c r="D2019" s="17">
        <v>770823242</v>
      </c>
      <c r="E2019" s="6" t="s">
        <v>16</v>
      </c>
      <c r="F2019" s="6" t="str">
        <f>IF(E2019="BUY", "SELL", IF(E2019="SELL", "BUY", ""))</f>
        <v>SELL</v>
      </c>
      <c r="G2019" s="7">
        <v>41.37</v>
      </c>
      <c r="H2019" s="7">
        <v>1000</v>
      </c>
      <c r="I2019" s="11">
        <v>44727</v>
      </c>
      <c r="J2019" s="9">
        <v>39.81</v>
      </c>
      <c r="K2019" s="9">
        <f t="shared" si="93"/>
        <v>962.29151559100808</v>
      </c>
      <c r="L2019" s="10">
        <f t="shared" si="94"/>
        <v>3.7708484408991924E-2</v>
      </c>
      <c r="M2019" s="10">
        <f t="shared" si="95"/>
        <v>-3.7708484408991924E-2</v>
      </c>
      <c r="N2019" s="6">
        <f>DATEDIF(A2019, I2019, "d")</f>
        <v>407</v>
      </c>
    </row>
    <row r="2020" spans="1:14" ht="14.25">
      <c r="A2020" s="11">
        <v>44320</v>
      </c>
      <c r="B2020" s="6" t="s">
        <v>3234</v>
      </c>
      <c r="C2020" s="6" t="s">
        <v>3235</v>
      </c>
      <c r="D2020" s="17">
        <v>6148085356</v>
      </c>
      <c r="E2020" s="12" t="s">
        <v>16</v>
      </c>
      <c r="F2020" s="13" t="str">
        <f>IF(E2020="BUY", "SELL", IF(E2020="SELL", "BUY", ""))</f>
        <v>SELL</v>
      </c>
      <c r="G2020" s="7">
        <v>85.693123</v>
      </c>
      <c r="H2020" s="7">
        <v>1000</v>
      </c>
      <c r="I2020" s="11">
        <v>44727</v>
      </c>
      <c r="J2020" s="9">
        <v>69.014503000000005</v>
      </c>
      <c r="K2020" s="9">
        <f t="shared" si="93"/>
        <v>805.36804569486878</v>
      </c>
      <c r="L2020" s="10">
        <f t="shared" si="94"/>
        <v>0.19463195430513122</v>
      </c>
      <c r="M2020" s="10">
        <f t="shared" si="95"/>
        <v>-0.19463195430513122</v>
      </c>
      <c r="N2020" s="6">
        <f>DATEDIF(A2020, I2020, "d")</f>
        <v>407</v>
      </c>
    </row>
    <row r="2021" spans="1:14" ht="14.25">
      <c r="A2021" s="5">
        <v>44321</v>
      </c>
      <c r="B2021" s="6" t="s">
        <v>3236</v>
      </c>
      <c r="C2021" s="6" t="s">
        <v>3237</v>
      </c>
      <c r="D2021" s="17">
        <v>1008533682</v>
      </c>
      <c r="E2021" s="6" t="s">
        <v>19</v>
      </c>
      <c r="F2021" s="6" t="str">
        <f>IF(E2021="BUY", "SELL", IF(E2021="SELL", "BUY", ""))</f>
        <v>BUY</v>
      </c>
      <c r="G2021" s="7">
        <v>93.25</v>
      </c>
      <c r="H2021" s="7">
        <v>1000</v>
      </c>
      <c r="I2021" s="11">
        <v>44368</v>
      </c>
      <c r="J2021" s="9">
        <v>111.120003</v>
      </c>
      <c r="K2021" s="9">
        <f t="shared" si="93"/>
        <v>1191.6354209115282</v>
      </c>
      <c r="L2021" s="10">
        <f t="shared" si="94"/>
        <v>0.19163542091152816</v>
      </c>
      <c r="M2021" s="10">
        <f t="shared" si="95"/>
        <v>-0.19163542091152816</v>
      </c>
      <c r="N2021" s="6">
        <f>DATEDIF(A2021, I2021, "d")</f>
        <v>47</v>
      </c>
    </row>
    <row r="2022" spans="1:14" ht="14.25">
      <c r="A2022" s="5">
        <v>44321</v>
      </c>
      <c r="B2022" s="6" t="s">
        <v>2643</v>
      </c>
      <c r="C2022" s="6" t="s">
        <v>2644</v>
      </c>
      <c r="D2022" s="17">
        <v>2448560000</v>
      </c>
      <c r="E2022" s="6" t="s">
        <v>19</v>
      </c>
      <c r="F2022" s="6" t="str">
        <f>IF(E2022="BUY", "SELL", IF(E2022="SELL", "BUY", ""))</f>
        <v>BUY</v>
      </c>
      <c r="G2022" s="7">
        <v>58.060001</v>
      </c>
      <c r="H2022" s="7">
        <v>1000</v>
      </c>
      <c r="I2022" s="11">
        <v>44727</v>
      </c>
      <c r="J2022" s="9">
        <v>10.96</v>
      </c>
      <c r="K2022" s="9">
        <f t="shared" si="93"/>
        <v>188.77023443385747</v>
      </c>
      <c r="L2022" s="10">
        <f t="shared" si="94"/>
        <v>-0.81122976556614257</v>
      </c>
      <c r="M2022" s="10">
        <f t="shared" si="95"/>
        <v>0.81122976556614257</v>
      </c>
      <c r="N2022" s="6">
        <f>DATEDIF(A2022, I2022, "d")</f>
        <v>406</v>
      </c>
    </row>
    <row r="2023" spans="1:14" ht="14.25">
      <c r="A2023" s="5">
        <v>44323</v>
      </c>
      <c r="B2023" s="6" t="s">
        <v>678</v>
      </c>
      <c r="C2023" s="6" t="s">
        <v>679</v>
      </c>
      <c r="D2023" s="17">
        <v>9819059159</v>
      </c>
      <c r="E2023" s="6" t="s">
        <v>16</v>
      </c>
      <c r="F2023" s="6" t="str">
        <f>IF(E2023="BUY", "SELL", IF(E2023="SELL", "BUY", ""))</f>
        <v>SELL</v>
      </c>
      <c r="G2023" s="7">
        <v>22</v>
      </c>
      <c r="H2023" s="7">
        <v>1000</v>
      </c>
      <c r="I2023" s="11">
        <v>44614</v>
      </c>
      <c r="J2023" s="9">
        <v>17.43</v>
      </c>
      <c r="K2023" s="9">
        <f t="shared" si="93"/>
        <v>792.27272727272725</v>
      </c>
      <c r="L2023" s="10">
        <f t="shared" si="94"/>
        <v>0.20772727272727276</v>
      </c>
      <c r="M2023" s="10">
        <f t="shared" si="95"/>
        <v>-0.20772727272727276</v>
      </c>
      <c r="N2023" s="6">
        <f>DATEDIF(A2023, I2023, "d")</f>
        <v>291</v>
      </c>
    </row>
    <row r="2024" spans="1:14" ht="14.25">
      <c r="A2024" s="5">
        <v>44323</v>
      </c>
      <c r="B2024" s="6" t="s">
        <v>3238</v>
      </c>
      <c r="C2024" s="6" t="s">
        <v>3239</v>
      </c>
      <c r="D2024" s="17">
        <v>2697897600</v>
      </c>
      <c r="E2024" s="6" t="s">
        <v>16</v>
      </c>
      <c r="F2024" s="6" t="str">
        <f>IF(E2024="BUY", "SELL", IF(E2024="SELL", "BUY", ""))</f>
        <v>SELL</v>
      </c>
      <c r="G2024" s="7">
        <v>48</v>
      </c>
      <c r="H2024" s="7">
        <v>1000</v>
      </c>
      <c r="I2024" s="11">
        <v>44727</v>
      </c>
      <c r="J2024" s="9">
        <v>34.75</v>
      </c>
      <c r="K2024" s="9">
        <f t="shared" si="93"/>
        <v>723.95833333333326</v>
      </c>
      <c r="L2024" s="10">
        <f t="shared" si="94"/>
        <v>0.27604166666666674</v>
      </c>
      <c r="M2024" s="10">
        <f t="shared" si="95"/>
        <v>-0.27604166666666674</v>
      </c>
      <c r="N2024" s="6">
        <f>DATEDIF(A2024, I2024, "d")</f>
        <v>404</v>
      </c>
    </row>
    <row r="2025" spans="1:14" ht="14.25">
      <c r="A2025" s="5">
        <v>44323</v>
      </c>
      <c r="B2025" s="6" t="s">
        <v>3240</v>
      </c>
      <c r="C2025" s="6" t="s">
        <v>3241</v>
      </c>
      <c r="D2025" s="17">
        <v>813494</v>
      </c>
      <c r="E2025" s="6" t="s">
        <v>16</v>
      </c>
      <c r="F2025" s="6" t="str">
        <f>IF(E2025="BUY", "SELL", IF(E2025="SELL", "BUY", ""))</f>
        <v>SELL</v>
      </c>
      <c r="G2025" s="7">
        <v>1140</v>
      </c>
      <c r="H2025" s="7">
        <v>1000</v>
      </c>
      <c r="I2025" s="11">
        <v>44727</v>
      </c>
      <c r="J2025" s="9">
        <v>36</v>
      </c>
      <c r="K2025" s="9">
        <f t="shared" si="93"/>
        <v>31.578947368421051</v>
      </c>
      <c r="L2025" s="10">
        <f t="shared" si="94"/>
        <v>0.96842105263157896</v>
      </c>
      <c r="M2025" s="10">
        <f t="shared" si="95"/>
        <v>-0.96842105263157896</v>
      </c>
      <c r="N2025" s="6">
        <f>DATEDIF(A2025, I2025, "d")</f>
        <v>404</v>
      </c>
    </row>
    <row r="2026" spans="1:14" ht="14.25">
      <c r="A2026" s="5">
        <v>44323</v>
      </c>
      <c r="B2026" s="6" t="s">
        <v>3242</v>
      </c>
      <c r="C2026" s="6" t="s">
        <v>3243</v>
      </c>
      <c r="D2026" s="17">
        <v>129869791</v>
      </c>
      <c r="E2026" s="6" t="s">
        <v>16</v>
      </c>
      <c r="F2026" s="6" t="str">
        <f>IF(E2026="BUY", "SELL", IF(E2026="SELL", "BUY", ""))</f>
        <v>SELL</v>
      </c>
      <c r="G2026" s="7">
        <v>19.079999900000001</v>
      </c>
      <c r="H2026" s="7">
        <v>1000</v>
      </c>
      <c r="I2026" s="11">
        <v>44483</v>
      </c>
      <c r="J2026" s="9">
        <v>9.3900003000000005</v>
      </c>
      <c r="K2026" s="9">
        <f t="shared" si="93"/>
        <v>492.13838308248626</v>
      </c>
      <c r="L2026" s="10">
        <f t="shared" si="94"/>
        <v>0.50786161691751375</v>
      </c>
      <c r="M2026" s="10">
        <f t="shared" si="95"/>
        <v>-0.50786161691751375</v>
      </c>
      <c r="N2026" s="6">
        <f>DATEDIF(A2026, I2026, "d")</f>
        <v>160</v>
      </c>
    </row>
    <row r="2027" spans="1:14" ht="14.25">
      <c r="A2027" s="5">
        <v>44323</v>
      </c>
      <c r="B2027" s="6" t="s">
        <v>3082</v>
      </c>
      <c r="C2027" s="6" t="s">
        <v>3083</v>
      </c>
      <c r="D2027" s="17">
        <v>2207084206</v>
      </c>
      <c r="E2027" s="6" t="s">
        <v>19</v>
      </c>
      <c r="F2027" s="6" t="str">
        <f>IF(E2027="BUY", "SELL", IF(E2027="SELL", "BUY", ""))</f>
        <v>BUY</v>
      </c>
      <c r="G2027" s="7">
        <v>20.84</v>
      </c>
      <c r="H2027" s="7">
        <v>1000</v>
      </c>
      <c r="I2027" s="5">
        <v>44552</v>
      </c>
      <c r="J2027" s="9">
        <v>16.700001</v>
      </c>
      <c r="K2027" s="9">
        <f t="shared" si="93"/>
        <v>801.34361804222658</v>
      </c>
      <c r="L2027" s="10">
        <f t="shared" si="94"/>
        <v>-0.19865638195777341</v>
      </c>
      <c r="M2027" s="10">
        <f t="shared" si="95"/>
        <v>0.19865638195777341</v>
      </c>
      <c r="N2027" s="6">
        <f>DATEDIF(A2027, I2027, "d")</f>
        <v>229</v>
      </c>
    </row>
    <row r="2028" spans="1:14" ht="14.25">
      <c r="A2028" s="11">
        <v>44323</v>
      </c>
      <c r="B2028" s="6" t="s">
        <v>3244</v>
      </c>
      <c r="C2028" s="6" t="s">
        <v>3245</v>
      </c>
      <c r="D2028" s="17">
        <v>1209977771</v>
      </c>
      <c r="E2028" s="12" t="s">
        <v>16</v>
      </c>
      <c r="F2028" s="13" t="str">
        <f>IF(E2028="BUY", "SELL", IF(E2028="SELL", "BUY", ""))</f>
        <v>SELL</v>
      </c>
      <c r="G2028" s="7">
        <v>26.459999</v>
      </c>
      <c r="H2028" s="7">
        <v>1000</v>
      </c>
      <c r="I2028" s="11">
        <v>44727</v>
      </c>
      <c r="J2028" s="9">
        <v>9</v>
      </c>
      <c r="K2028" s="9">
        <f t="shared" si="93"/>
        <v>340.13606727649534</v>
      </c>
      <c r="L2028" s="10">
        <f t="shared" si="94"/>
        <v>0.65986393272350463</v>
      </c>
      <c r="M2028" s="10">
        <f t="shared" si="95"/>
        <v>-0.65986393272350463</v>
      </c>
      <c r="N2028" s="6">
        <f>DATEDIF(A2028, I2028, "d")</f>
        <v>404</v>
      </c>
    </row>
    <row r="2029" spans="1:14" ht="14.25">
      <c r="A2029" s="5">
        <v>44326</v>
      </c>
      <c r="B2029" s="6" t="s">
        <v>237</v>
      </c>
      <c r="C2029" s="6" t="s">
        <v>238</v>
      </c>
      <c r="D2029" s="17">
        <v>467021256</v>
      </c>
      <c r="E2029" s="6" t="s">
        <v>16</v>
      </c>
      <c r="F2029" s="6" t="str">
        <f>IF(E2029="BUY", "SELL", IF(E2029="SELL", "BUY", ""))</f>
        <v>SELL</v>
      </c>
      <c r="G2029" s="7">
        <v>24.030000999999999</v>
      </c>
      <c r="H2029" s="7">
        <v>1000</v>
      </c>
      <c r="I2029" s="11">
        <v>44727</v>
      </c>
      <c r="J2029" s="9">
        <v>13.73</v>
      </c>
      <c r="K2029" s="9">
        <f t="shared" si="93"/>
        <v>571.36909815359559</v>
      </c>
      <c r="L2029" s="10">
        <f t="shared" si="94"/>
        <v>0.4286309018464044</v>
      </c>
      <c r="M2029" s="10">
        <f t="shared" si="95"/>
        <v>-0.4286309018464044</v>
      </c>
      <c r="N2029" s="6">
        <f>DATEDIF(A2029, I2029, "d")</f>
        <v>401</v>
      </c>
    </row>
    <row r="2030" spans="1:14" ht="14.25">
      <c r="A2030" s="5">
        <v>44326</v>
      </c>
      <c r="B2030" s="6" t="s">
        <v>3246</v>
      </c>
      <c r="C2030" s="6" t="s">
        <v>3247</v>
      </c>
      <c r="D2030" s="17">
        <v>4572072429</v>
      </c>
      <c r="E2030" s="6" t="s">
        <v>16</v>
      </c>
      <c r="F2030" s="6" t="str">
        <f>IF(E2030="BUY", "SELL", IF(E2030="SELL", "BUY", ""))</f>
        <v>SELL</v>
      </c>
      <c r="G2030" s="7">
        <v>26.07</v>
      </c>
      <c r="H2030" s="7">
        <v>1000</v>
      </c>
      <c r="I2030" s="11">
        <v>44727</v>
      </c>
      <c r="J2030" s="9">
        <v>20.12</v>
      </c>
      <c r="K2030" s="9">
        <f t="shared" si="93"/>
        <v>771.76831607211363</v>
      </c>
      <c r="L2030" s="10">
        <f t="shared" si="94"/>
        <v>0.22823168392788637</v>
      </c>
      <c r="M2030" s="10">
        <f t="shared" si="95"/>
        <v>-0.22823168392788637</v>
      </c>
      <c r="N2030" s="6">
        <f>DATEDIF(A2030, I2030, "d")</f>
        <v>401</v>
      </c>
    </row>
    <row r="2031" spans="1:14" ht="14.25">
      <c r="A2031" s="5">
        <v>44326</v>
      </c>
      <c r="B2031" s="6" t="s">
        <v>2304</v>
      </c>
      <c r="C2031" s="6" t="s">
        <v>2305</v>
      </c>
      <c r="D2031" s="17">
        <v>2805984795</v>
      </c>
      <c r="E2031" s="6" t="s">
        <v>16</v>
      </c>
      <c r="F2031" s="6" t="str">
        <f>IF(E2031="BUY", "SELL", IF(E2031="SELL", "BUY", ""))</f>
        <v>SELL</v>
      </c>
      <c r="G2031" s="7">
        <v>260.39001500000001</v>
      </c>
      <c r="H2031" s="7">
        <v>1000</v>
      </c>
      <c r="I2031" s="11">
        <v>44727</v>
      </c>
      <c r="J2031" s="9">
        <v>54.099997999999999</v>
      </c>
      <c r="K2031" s="9">
        <f t="shared" si="93"/>
        <v>207.76525551488601</v>
      </c>
      <c r="L2031" s="10">
        <f t="shared" si="94"/>
        <v>0.792234744485114</v>
      </c>
      <c r="M2031" s="10">
        <f t="shared" si="95"/>
        <v>-0.792234744485114</v>
      </c>
      <c r="N2031" s="6">
        <f>DATEDIF(A2031, I2031, "d")</f>
        <v>401</v>
      </c>
    </row>
    <row r="2032" spans="1:14" ht="14.25">
      <c r="A2032" s="5">
        <v>44326</v>
      </c>
      <c r="B2032" s="6" t="s">
        <v>871</v>
      </c>
      <c r="C2032" s="6" t="s">
        <v>872</v>
      </c>
      <c r="D2032" s="17">
        <v>3782436995</v>
      </c>
      <c r="E2032" s="6" t="s">
        <v>19</v>
      </c>
      <c r="F2032" s="6" t="str">
        <f>IF(E2032="BUY", "SELL", IF(E2032="SELL", "BUY", ""))</f>
        <v>BUY</v>
      </c>
      <c r="G2032" s="7">
        <v>141.050003</v>
      </c>
      <c r="H2032" s="7">
        <v>1000</v>
      </c>
      <c r="I2032" s="5">
        <v>44593</v>
      </c>
      <c r="J2032" s="9">
        <v>80.339995999999999</v>
      </c>
      <c r="K2032" s="9">
        <f t="shared" si="93"/>
        <v>569.58521298294477</v>
      </c>
      <c r="L2032" s="10">
        <f t="shared" si="94"/>
        <v>-0.43041478701705521</v>
      </c>
      <c r="M2032" s="10">
        <f t="shared" si="95"/>
        <v>0.43041478701705521</v>
      </c>
      <c r="N2032" s="6">
        <f>DATEDIF(A2032, I2032, "d")</f>
        <v>267</v>
      </c>
    </row>
    <row r="2033" spans="1:14" ht="14.25">
      <c r="A2033" s="11">
        <v>44327</v>
      </c>
      <c r="B2033" s="6" t="s">
        <v>3248</v>
      </c>
      <c r="C2033" s="6" t="s">
        <v>3249</v>
      </c>
      <c r="D2033" s="17">
        <v>1454741781</v>
      </c>
      <c r="E2033" s="13" t="s">
        <v>19</v>
      </c>
      <c r="F2033" s="12" t="str">
        <f>IF(E2033="BUY", "SELL", IF(E2033="SELL", "BUY", ""))</f>
        <v>BUY</v>
      </c>
      <c r="G2033" s="7">
        <v>3.04</v>
      </c>
      <c r="H2033" s="7">
        <v>1000</v>
      </c>
      <c r="I2033" s="11">
        <v>44727</v>
      </c>
      <c r="J2033" s="9">
        <v>3.39</v>
      </c>
      <c r="K2033" s="9">
        <f t="shared" si="93"/>
        <v>1115.1315789473683</v>
      </c>
      <c r="L2033" s="10">
        <f t="shared" si="94"/>
        <v>0.11513157894736832</v>
      </c>
      <c r="M2033" s="10">
        <f t="shared" si="95"/>
        <v>-0.11513157894736832</v>
      </c>
      <c r="N2033" s="6">
        <f>DATEDIF(A2033, I2033, "d")</f>
        <v>400</v>
      </c>
    </row>
    <row r="2034" spans="1:14" ht="14.25">
      <c r="A2034" s="5">
        <v>44328</v>
      </c>
      <c r="B2034" s="6" t="s">
        <v>3062</v>
      </c>
      <c r="C2034" s="6" t="s">
        <v>3063</v>
      </c>
      <c r="D2034" s="17">
        <v>598292467</v>
      </c>
      <c r="E2034" s="6" t="s">
        <v>19</v>
      </c>
      <c r="F2034" s="6" t="str">
        <f>IF(E2034="BUY", "SELL", IF(E2034="SELL", "BUY", ""))</f>
        <v>BUY</v>
      </c>
      <c r="G2034" s="7">
        <v>19.379999000000002</v>
      </c>
      <c r="H2034" s="7">
        <v>1000</v>
      </c>
      <c r="I2034" s="5">
        <v>44418</v>
      </c>
      <c r="J2034" s="9">
        <v>28.639999</v>
      </c>
      <c r="K2034" s="9">
        <f t="shared" si="93"/>
        <v>1477.8122021574923</v>
      </c>
      <c r="L2034" s="10">
        <f t="shared" si="94"/>
        <v>0.47781220215749226</v>
      </c>
      <c r="M2034" s="10">
        <f t="shared" si="95"/>
        <v>-0.47781220215749226</v>
      </c>
      <c r="N2034" s="6">
        <f>DATEDIF(A2034, I2034, "d")</f>
        <v>90</v>
      </c>
    </row>
    <row r="2035" spans="1:14" ht="14.25">
      <c r="A2035" s="5">
        <v>44328</v>
      </c>
      <c r="B2035" s="6" t="s">
        <v>3250</v>
      </c>
      <c r="C2035" s="6" t="s">
        <v>3251</v>
      </c>
      <c r="D2035" s="17">
        <v>39573250</v>
      </c>
      <c r="E2035" s="6" t="s">
        <v>16</v>
      </c>
      <c r="F2035" s="6" t="str">
        <f>IF(E2035="BUY", "SELL", IF(E2035="SELL", "BUY", ""))</f>
        <v>SELL</v>
      </c>
      <c r="G2035" s="7">
        <v>80.819999999999993</v>
      </c>
      <c r="H2035" s="7">
        <v>1000</v>
      </c>
      <c r="I2035" s="11">
        <v>44727</v>
      </c>
      <c r="J2035" s="9">
        <v>64.400002000000001</v>
      </c>
      <c r="K2035" s="9">
        <f t="shared" si="93"/>
        <v>796.83249195743633</v>
      </c>
      <c r="L2035" s="10">
        <f t="shared" si="94"/>
        <v>0.20316750804256367</v>
      </c>
      <c r="M2035" s="10">
        <f t="shared" si="95"/>
        <v>-0.20316750804256367</v>
      </c>
      <c r="N2035" s="6">
        <f>DATEDIF(A2035, I2035, "d")</f>
        <v>399</v>
      </c>
    </row>
    <row r="2036" spans="1:14" ht="14.25">
      <c r="A2036" s="5">
        <v>44329</v>
      </c>
      <c r="B2036" s="6" t="s">
        <v>3252</v>
      </c>
      <c r="C2036" s="6" t="s">
        <v>3253</v>
      </c>
      <c r="D2036" s="17">
        <v>224768212</v>
      </c>
      <c r="E2036" s="6" t="s">
        <v>19</v>
      </c>
      <c r="F2036" s="6" t="str">
        <f>IF(E2036="BUY", "SELL", IF(E2036="SELL", "BUY", ""))</f>
        <v>BUY</v>
      </c>
      <c r="G2036" s="7">
        <v>7.06</v>
      </c>
      <c r="H2036" s="7">
        <v>1000</v>
      </c>
      <c r="I2036" s="11">
        <v>44727</v>
      </c>
      <c r="J2036" s="9">
        <v>2.93</v>
      </c>
      <c r="K2036" s="9">
        <f t="shared" si="93"/>
        <v>415.01416430594907</v>
      </c>
      <c r="L2036" s="10">
        <f t="shared" si="94"/>
        <v>-0.58498583569405094</v>
      </c>
      <c r="M2036" s="10">
        <f t="shared" si="95"/>
        <v>0.58498583569405094</v>
      </c>
      <c r="N2036" s="6">
        <f>DATEDIF(A2036, I2036, "d")</f>
        <v>398</v>
      </c>
    </row>
    <row r="2037" spans="1:14" ht="14.25">
      <c r="A2037" s="5">
        <v>44329</v>
      </c>
      <c r="B2037" s="6" t="s">
        <v>1408</v>
      </c>
      <c r="C2037" s="6" t="s">
        <v>1409</v>
      </c>
      <c r="D2037" s="17">
        <v>8881396565</v>
      </c>
      <c r="E2037" s="6" t="s">
        <v>16</v>
      </c>
      <c r="F2037" s="6" t="str">
        <f>IF(E2037="BUY", "SELL", IF(E2037="SELL", "BUY", ""))</f>
        <v>SELL</v>
      </c>
      <c r="G2037" s="7">
        <v>178.16000399999999</v>
      </c>
      <c r="H2037" s="7">
        <v>1000</v>
      </c>
      <c r="I2037" s="5">
        <v>44587</v>
      </c>
      <c r="J2037" s="9">
        <v>133.020004</v>
      </c>
      <c r="K2037" s="9">
        <f t="shared" si="93"/>
        <v>746.63224637107669</v>
      </c>
      <c r="L2037" s="10">
        <f t="shared" si="94"/>
        <v>0.25336775362892333</v>
      </c>
      <c r="M2037" s="10">
        <f t="shared" si="95"/>
        <v>-0.25336775362892333</v>
      </c>
      <c r="N2037" s="6">
        <f>DATEDIF(A2037, I2037, "d")</f>
        <v>258</v>
      </c>
    </row>
    <row r="2038" spans="1:14" ht="14.25">
      <c r="A2038" s="5">
        <v>44330</v>
      </c>
      <c r="B2038" s="6" t="s">
        <v>603</v>
      </c>
      <c r="C2038" s="6" t="s">
        <v>604</v>
      </c>
      <c r="D2038" s="17">
        <v>2373457054</v>
      </c>
      <c r="E2038" s="6" t="s">
        <v>19</v>
      </c>
      <c r="F2038" s="6" t="str">
        <f>IF(E2038="BUY", "SELL", IF(E2038="SELL", "BUY", ""))</f>
        <v>BUY</v>
      </c>
      <c r="G2038" s="7">
        <v>58.771178999999997</v>
      </c>
      <c r="H2038" s="7">
        <v>1000</v>
      </c>
      <c r="I2038" s="5">
        <v>44512</v>
      </c>
      <c r="J2038" s="9">
        <v>50.468165999999997</v>
      </c>
      <c r="K2038" s="9">
        <f t="shared" si="93"/>
        <v>858.72304858815232</v>
      </c>
      <c r="L2038" s="10">
        <f t="shared" si="94"/>
        <v>-0.14127695141184768</v>
      </c>
      <c r="M2038" s="10">
        <f t="shared" si="95"/>
        <v>0.14127695141184768</v>
      </c>
      <c r="N2038" s="6">
        <f>DATEDIF(A2038, I2038, "d")</f>
        <v>182</v>
      </c>
    </row>
    <row r="2039" spans="1:14" ht="14.25">
      <c r="A2039" s="5">
        <v>44330</v>
      </c>
      <c r="B2039" s="6" t="s">
        <v>377</v>
      </c>
      <c r="C2039" s="6" t="s">
        <v>378</v>
      </c>
      <c r="D2039" s="17">
        <v>3110924830</v>
      </c>
      <c r="E2039" s="6" t="s">
        <v>19</v>
      </c>
      <c r="F2039" s="6" t="str">
        <f>IF(E2039="BUY", "SELL", IF(E2039="SELL", "BUY", ""))</f>
        <v>BUY</v>
      </c>
      <c r="G2039" s="7">
        <v>54.591853999999998</v>
      </c>
      <c r="H2039" s="7">
        <v>1000</v>
      </c>
      <c r="I2039" s="5">
        <v>44511</v>
      </c>
      <c r="J2039" s="9">
        <v>52.288139000000001</v>
      </c>
      <c r="K2039" s="9">
        <f t="shared" si="93"/>
        <v>957.80112175710326</v>
      </c>
      <c r="L2039" s="10">
        <f t="shared" si="94"/>
        <v>-4.219887824289674E-2</v>
      </c>
      <c r="M2039" s="10">
        <f t="shared" si="95"/>
        <v>4.219887824289674E-2</v>
      </c>
      <c r="N2039" s="6">
        <f>DATEDIF(A2039, I2039, "d")</f>
        <v>181</v>
      </c>
    </row>
    <row r="2040" spans="1:14" ht="14.25">
      <c r="A2040" s="5">
        <v>44330</v>
      </c>
      <c r="B2040" s="6" t="s">
        <v>379</v>
      </c>
      <c r="C2040" s="6" t="s">
        <v>380</v>
      </c>
      <c r="D2040" s="17">
        <v>4120653358</v>
      </c>
      <c r="E2040" s="6" t="s">
        <v>19</v>
      </c>
      <c r="F2040" s="6" t="str">
        <f>IF(E2040="BUY", "SELL", IF(E2040="SELL", "BUY", ""))</f>
        <v>BUY</v>
      </c>
      <c r="G2040" s="7">
        <v>16.975815000000001</v>
      </c>
      <c r="H2040" s="7">
        <v>1000</v>
      </c>
      <c r="I2040" s="5">
        <v>44334</v>
      </c>
      <c r="J2040" s="9">
        <v>17.924129000000001</v>
      </c>
      <c r="K2040" s="9">
        <f t="shared" si="93"/>
        <v>1055.8626493043191</v>
      </c>
      <c r="L2040" s="10">
        <f t="shared" si="94"/>
        <v>5.5862649304319119E-2</v>
      </c>
      <c r="M2040" s="10">
        <f t="shared" si="95"/>
        <v>-5.5862649304319119E-2</v>
      </c>
      <c r="N2040" s="6">
        <f>DATEDIF(A2040, I2040, "d")</f>
        <v>4</v>
      </c>
    </row>
    <row r="2041" spans="1:14" ht="14.25">
      <c r="A2041" s="5">
        <v>44330</v>
      </c>
      <c r="B2041" s="6" t="s">
        <v>3254</v>
      </c>
      <c r="C2041" s="6" t="s">
        <v>3255</v>
      </c>
      <c r="D2041" s="17">
        <v>5175825</v>
      </c>
      <c r="E2041" s="6" t="s">
        <v>19</v>
      </c>
      <c r="F2041" s="6" t="str">
        <f>IF(E2041="BUY", "SELL", IF(E2041="SELL", "BUY", ""))</f>
        <v>BUY</v>
      </c>
      <c r="G2041" s="7">
        <v>0.25</v>
      </c>
      <c r="H2041" s="7">
        <v>1000</v>
      </c>
      <c r="I2041" s="11">
        <v>44727</v>
      </c>
      <c r="J2041" s="9">
        <v>0.3</v>
      </c>
      <c r="K2041" s="9">
        <f t="shared" si="93"/>
        <v>1200</v>
      </c>
      <c r="L2041" s="10">
        <f t="shared" si="94"/>
        <v>0.2</v>
      </c>
      <c r="M2041" s="10">
        <f t="shared" si="95"/>
        <v>-0.2</v>
      </c>
      <c r="N2041" s="6">
        <f>DATEDIF(A2041, I2041, "d")</f>
        <v>397</v>
      </c>
    </row>
    <row r="2042" spans="1:14" ht="14.25">
      <c r="A2042" s="11">
        <v>44330</v>
      </c>
      <c r="B2042" s="6" t="s">
        <v>676</v>
      </c>
      <c r="C2042" s="6" t="s">
        <v>677</v>
      </c>
      <c r="D2042" s="17">
        <v>7778227010</v>
      </c>
      <c r="E2042" s="13" t="s">
        <v>19</v>
      </c>
      <c r="F2042" s="12" t="str">
        <f>IF(E2042="BUY", "SELL", IF(E2042="SELL", "BUY", ""))</f>
        <v>BUY</v>
      </c>
      <c r="G2042" s="7">
        <v>77.539085</v>
      </c>
      <c r="H2042" s="7">
        <v>1000</v>
      </c>
      <c r="I2042" s="11">
        <v>44727</v>
      </c>
      <c r="J2042" s="9">
        <v>44.081623</v>
      </c>
      <c r="K2042" s="9">
        <f t="shared" si="93"/>
        <v>568.50842384843725</v>
      </c>
      <c r="L2042" s="10">
        <f t="shared" si="94"/>
        <v>-0.43149157615156275</v>
      </c>
      <c r="M2042" s="10">
        <f t="shared" si="95"/>
        <v>0.43149157615156275</v>
      </c>
      <c r="N2042" s="6">
        <f>DATEDIF(A2042, I2042, "d")</f>
        <v>397</v>
      </c>
    </row>
    <row r="2043" spans="1:14" ht="14.25">
      <c r="A2043" s="5">
        <v>44333</v>
      </c>
      <c r="B2043" s="6" t="s">
        <v>2536</v>
      </c>
      <c r="C2043" s="6" t="s">
        <v>2537</v>
      </c>
      <c r="D2043" s="17">
        <v>250726063</v>
      </c>
      <c r="E2043" s="6" t="s">
        <v>19</v>
      </c>
      <c r="F2043" s="6" t="str">
        <f>IF(E2043="BUY", "SELL", IF(E2043="SELL", "BUY", ""))</f>
        <v>BUY</v>
      </c>
      <c r="G2043" s="7">
        <v>60.290000999999997</v>
      </c>
      <c r="H2043" s="7">
        <v>1000</v>
      </c>
      <c r="I2043" s="11">
        <v>44727</v>
      </c>
      <c r="J2043" s="9">
        <v>28.4</v>
      </c>
      <c r="K2043" s="9">
        <f t="shared" si="93"/>
        <v>471.05655214701358</v>
      </c>
      <c r="L2043" s="10">
        <f t="shared" si="94"/>
        <v>-0.52894344785298641</v>
      </c>
      <c r="M2043" s="10">
        <f t="shared" si="95"/>
        <v>0.52894344785298641</v>
      </c>
      <c r="N2043" s="6">
        <f>DATEDIF(A2043, I2043, "d")</f>
        <v>394</v>
      </c>
    </row>
    <row r="2044" spans="1:14" ht="14.25">
      <c r="A2044" s="5">
        <v>44333</v>
      </c>
      <c r="B2044" s="6" t="s">
        <v>969</v>
      </c>
      <c r="C2044" s="6" t="s">
        <v>970</v>
      </c>
      <c r="D2044" s="17">
        <v>9100910560</v>
      </c>
      <c r="E2044" s="6" t="s">
        <v>19</v>
      </c>
      <c r="F2044" s="6" t="str">
        <f>IF(E2044="BUY", "SELL", IF(E2044="SELL", "BUY", ""))</f>
        <v>BUY</v>
      </c>
      <c r="G2044" s="7">
        <v>165.179993</v>
      </c>
      <c r="H2044" s="7">
        <v>1000</v>
      </c>
      <c r="I2044" s="11">
        <v>44375</v>
      </c>
      <c r="J2044" s="9">
        <v>198.41000399999999</v>
      </c>
      <c r="K2044" s="9">
        <f t="shared" si="93"/>
        <v>1201.1745514482495</v>
      </c>
      <c r="L2044" s="10">
        <f t="shared" si="94"/>
        <v>0.20117455144824953</v>
      </c>
      <c r="M2044" s="10">
        <f t="shared" si="95"/>
        <v>-0.20117455144824953</v>
      </c>
      <c r="N2044" s="6">
        <f>DATEDIF(A2044, I2044, "d")</f>
        <v>42</v>
      </c>
    </row>
    <row r="2045" spans="1:14" ht="14.25">
      <c r="A2045" s="5">
        <v>44333</v>
      </c>
      <c r="B2045" s="6" t="s">
        <v>3166</v>
      </c>
      <c r="C2045" s="6" t="s">
        <v>3167</v>
      </c>
      <c r="D2045" s="17">
        <v>51719178</v>
      </c>
      <c r="E2045" s="6" t="s">
        <v>16</v>
      </c>
      <c r="F2045" s="6" t="str">
        <f>IF(E2045="BUY", "SELL", IF(E2045="SELL", "BUY", ""))</f>
        <v>SELL</v>
      </c>
      <c r="G2045" s="7">
        <v>57.369999</v>
      </c>
      <c r="H2045" s="7">
        <v>1000</v>
      </c>
      <c r="I2045" s="11">
        <v>44727</v>
      </c>
      <c r="J2045" s="9">
        <v>4.29</v>
      </c>
      <c r="K2045" s="9">
        <f t="shared" si="93"/>
        <v>74.777759713748637</v>
      </c>
      <c r="L2045" s="10">
        <f t="shared" si="94"/>
        <v>0.92522224028625133</v>
      </c>
      <c r="M2045" s="10">
        <f t="shared" si="95"/>
        <v>-0.92522224028625133</v>
      </c>
      <c r="N2045" s="6">
        <f>DATEDIF(A2045, I2045, "d")</f>
        <v>394</v>
      </c>
    </row>
    <row r="2046" spans="1:14" ht="14.25">
      <c r="A2046" s="5">
        <v>44334</v>
      </c>
      <c r="B2046" s="6" t="s">
        <v>3256</v>
      </c>
      <c r="C2046" s="6" t="s">
        <v>3257</v>
      </c>
      <c r="D2046" s="17">
        <v>179307500</v>
      </c>
      <c r="E2046" s="6" t="s">
        <v>16</v>
      </c>
      <c r="F2046" s="6" t="str">
        <f>IF(E2046="BUY", "SELL", IF(E2046="SELL", "BUY", ""))</f>
        <v>SELL</v>
      </c>
      <c r="G2046" s="7">
        <v>7.32</v>
      </c>
      <c r="H2046" s="7">
        <v>1000</v>
      </c>
      <c r="I2046" s="11">
        <v>44727</v>
      </c>
      <c r="J2046" s="9">
        <v>3.67</v>
      </c>
      <c r="K2046" s="9">
        <f t="shared" si="93"/>
        <v>501.36612021857917</v>
      </c>
      <c r="L2046" s="10">
        <f t="shared" si="94"/>
        <v>0.49863387978142082</v>
      </c>
      <c r="M2046" s="10">
        <f t="shared" si="95"/>
        <v>-0.49863387978142082</v>
      </c>
      <c r="N2046" s="6">
        <f>DATEDIF(A2046, I2046, "d")</f>
        <v>393</v>
      </c>
    </row>
    <row r="2047" spans="1:14" ht="14.25">
      <c r="A2047" s="5">
        <v>44334</v>
      </c>
      <c r="B2047" s="6" t="s">
        <v>2199</v>
      </c>
      <c r="C2047" s="6" t="s">
        <v>2200</v>
      </c>
      <c r="D2047" s="17">
        <v>189004565</v>
      </c>
      <c r="E2047" s="6" t="s">
        <v>19</v>
      </c>
      <c r="F2047" s="6" t="str">
        <f>IF(E2047="BUY", "SELL", IF(E2047="SELL", "BUY", ""))</f>
        <v>BUY</v>
      </c>
      <c r="G2047" s="7">
        <v>28.83</v>
      </c>
      <c r="H2047" s="7">
        <v>1000</v>
      </c>
      <c r="I2047" s="11">
        <v>44727</v>
      </c>
      <c r="J2047" s="9">
        <v>14.6</v>
      </c>
      <c r="K2047" s="9">
        <f t="shared" si="93"/>
        <v>506.41692681234827</v>
      </c>
      <c r="L2047" s="10">
        <f t="shared" si="94"/>
        <v>-0.49358307318765171</v>
      </c>
      <c r="M2047" s="10">
        <f t="shared" si="95"/>
        <v>0.49358307318765171</v>
      </c>
      <c r="N2047" s="6">
        <f>DATEDIF(A2047, I2047, "d")</f>
        <v>393</v>
      </c>
    </row>
    <row r="2048" spans="1:14" ht="14.25">
      <c r="A2048" s="5">
        <v>44334</v>
      </c>
      <c r="B2048" s="6" t="s">
        <v>379</v>
      </c>
      <c r="C2048" s="6" t="s">
        <v>380</v>
      </c>
      <c r="D2048" s="17">
        <v>4120653358</v>
      </c>
      <c r="E2048" s="6" t="s">
        <v>16</v>
      </c>
      <c r="F2048" s="6" t="str">
        <f>IF(E2048="BUY", "SELL", IF(E2048="SELL", "BUY", ""))</f>
        <v>SELL</v>
      </c>
      <c r="G2048" s="7">
        <v>17.924129000000001</v>
      </c>
      <c r="H2048" s="7">
        <v>1000</v>
      </c>
      <c r="I2048" s="11">
        <v>44727</v>
      </c>
      <c r="J2048" s="9">
        <v>21.151913</v>
      </c>
      <c r="K2048" s="9">
        <f t="shared" si="93"/>
        <v>1180.0803821485551</v>
      </c>
      <c r="L2048" s="10">
        <f t="shared" si="94"/>
        <v>-0.18008038214855515</v>
      </c>
      <c r="M2048" s="10">
        <f t="shared" si="95"/>
        <v>0.18008038214855515</v>
      </c>
      <c r="N2048" s="6">
        <f>DATEDIF(A2048, I2048, "d")</f>
        <v>393</v>
      </c>
    </row>
    <row r="2049" spans="1:14" ht="14.25">
      <c r="A2049" s="5">
        <v>44334</v>
      </c>
      <c r="B2049" s="6" t="s">
        <v>3258</v>
      </c>
      <c r="C2049" s="6" t="s">
        <v>3259</v>
      </c>
      <c r="D2049" s="17">
        <v>1188088900</v>
      </c>
      <c r="E2049" s="6" t="s">
        <v>16</v>
      </c>
      <c r="F2049" s="6" t="str">
        <f>IF(E2049="BUY", "SELL", IF(E2049="SELL", "BUY", ""))</f>
        <v>SELL</v>
      </c>
      <c r="G2049" s="7">
        <v>50.380001</v>
      </c>
      <c r="H2049" s="7">
        <v>1000</v>
      </c>
      <c r="I2049" s="11">
        <v>44727</v>
      </c>
      <c r="J2049" s="9">
        <v>30.610001</v>
      </c>
      <c r="K2049" s="9">
        <f t="shared" si="93"/>
        <v>607.58238174707458</v>
      </c>
      <c r="L2049" s="10">
        <f t="shared" si="94"/>
        <v>0.39241761825292543</v>
      </c>
      <c r="M2049" s="10">
        <f t="shared" si="95"/>
        <v>-0.39241761825292543</v>
      </c>
      <c r="N2049" s="6">
        <f>DATEDIF(A2049, I2049, "d")</f>
        <v>393</v>
      </c>
    </row>
    <row r="2050" spans="1:14" ht="14.25">
      <c r="A2050" s="5">
        <v>44334</v>
      </c>
      <c r="B2050" s="6" t="s">
        <v>2456</v>
      </c>
      <c r="C2050" s="6" t="s">
        <v>2457</v>
      </c>
      <c r="D2050" s="17">
        <v>5188639887</v>
      </c>
      <c r="E2050" s="6" t="s">
        <v>16</v>
      </c>
      <c r="F2050" s="6" t="str">
        <f>IF(E2050="BUY", "SELL", IF(E2050="SELL", "BUY", ""))</f>
        <v>SELL</v>
      </c>
      <c r="G2050" s="7">
        <v>27.02</v>
      </c>
      <c r="H2050" s="7">
        <v>1000</v>
      </c>
      <c r="I2050" s="5">
        <v>44398</v>
      </c>
      <c r="J2050" s="9">
        <v>28.049999</v>
      </c>
      <c r="K2050" s="9">
        <f t="shared" si="93"/>
        <v>1038.1198741672833</v>
      </c>
      <c r="L2050" s="10">
        <f t="shared" si="94"/>
        <v>-3.8119874167283345E-2</v>
      </c>
      <c r="M2050" s="10">
        <f t="shared" si="95"/>
        <v>3.8119874167283345E-2</v>
      </c>
      <c r="N2050" s="6">
        <f>DATEDIF(A2050, I2050, "d")</f>
        <v>64</v>
      </c>
    </row>
    <row r="2051" spans="1:14" ht="14.25">
      <c r="A2051" s="5">
        <v>44334</v>
      </c>
      <c r="B2051" s="6" t="s">
        <v>3260</v>
      </c>
      <c r="C2051" s="6" t="s">
        <v>3261</v>
      </c>
      <c r="D2051" s="17">
        <v>1972286461</v>
      </c>
      <c r="E2051" s="6" t="s">
        <v>16</v>
      </c>
      <c r="F2051" s="6" t="str">
        <f>IF(E2051="BUY", "SELL", IF(E2051="SELL", "BUY", ""))</f>
        <v>SELL</v>
      </c>
      <c r="G2051" s="7">
        <v>25.559999000000001</v>
      </c>
      <c r="H2051" s="7">
        <v>1000</v>
      </c>
      <c r="I2051" s="11">
        <v>44727</v>
      </c>
      <c r="J2051" s="9">
        <v>4.8600000000000003</v>
      </c>
      <c r="K2051" s="9">
        <f t="shared" ref="K2051:K2114" si="96">(H2051/G2051)*J2051</f>
        <v>190.14085250942301</v>
      </c>
      <c r="L2051" s="10">
        <f t="shared" ref="L2051:L2114" si="97">IF(F2051="BUY",(K2051-H2051)/H2051, IF(F2051="SELL", (H2051-K2051)/H2051, "Invalid"))</f>
        <v>0.80985914749057697</v>
      </c>
      <c r="M2051" s="10">
        <f t="shared" ref="M2051:M2114" si="98">IF(E2051="BUY",(K2051-H2051)/H2051,IF(E2051="SELL",(H2051-K2051)/H2051,""))</f>
        <v>-0.80985914749057697</v>
      </c>
      <c r="N2051" s="6">
        <f>DATEDIF(A2051, I2051, "d")</f>
        <v>393</v>
      </c>
    </row>
    <row r="2052" spans="1:14" ht="14.25">
      <c r="A2052" s="5">
        <v>44335</v>
      </c>
      <c r="B2052" s="6" t="s">
        <v>943</v>
      </c>
      <c r="C2052" s="6" t="s">
        <v>944</v>
      </c>
      <c r="D2052" s="17">
        <v>3530929880</v>
      </c>
      <c r="E2052" s="6" t="s">
        <v>19</v>
      </c>
      <c r="F2052" s="6" t="str">
        <f>IF(E2052="BUY", "SELL", IF(E2052="SELL", "BUY", ""))</f>
        <v>BUY</v>
      </c>
      <c r="G2052" s="7">
        <v>12.64</v>
      </c>
      <c r="H2052" s="7">
        <v>1000</v>
      </c>
      <c r="I2052" s="11">
        <v>44335</v>
      </c>
      <c r="J2052" s="9">
        <v>12.64</v>
      </c>
      <c r="K2052" s="9">
        <f t="shared" si="96"/>
        <v>999.99999999999989</v>
      </c>
      <c r="L2052" s="10">
        <f t="shared" si="97"/>
        <v>-1.1368683772161603E-16</v>
      </c>
      <c r="M2052" s="10">
        <f t="shared" si="98"/>
        <v>1.1368683772161603E-16</v>
      </c>
      <c r="N2052" s="6">
        <f>DATEDIF(A2052, I2052, "d")</f>
        <v>0</v>
      </c>
    </row>
    <row r="2053" spans="1:14" ht="14.25">
      <c r="A2053" s="5">
        <v>44335</v>
      </c>
      <c r="B2053" s="6" t="s">
        <v>2908</v>
      </c>
      <c r="C2053" s="6" t="s">
        <v>2909</v>
      </c>
      <c r="D2053" s="17">
        <v>301016056</v>
      </c>
      <c r="E2053" s="6" t="s">
        <v>19</v>
      </c>
      <c r="F2053" s="6" t="str">
        <f>IF(E2053="BUY", "SELL", IF(E2053="SELL", "BUY", ""))</f>
        <v>BUY</v>
      </c>
      <c r="G2053" s="7">
        <v>31.969999000000001</v>
      </c>
      <c r="H2053" s="7">
        <v>1000</v>
      </c>
      <c r="I2053" s="11">
        <v>44727</v>
      </c>
      <c r="J2053" s="9">
        <v>15.27</v>
      </c>
      <c r="K2053" s="9">
        <f t="shared" si="96"/>
        <v>477.6352980179949</v>
      </c>
      <c r="L2053" s="10">
        <f t="shared" si="97"/>
        <v>-0.52236470198200502</v>
      </c>
      <c r="M2053" s="10">
        <f t="shared" si="98"/>
        <v>0.52236470198200502</v>
      </c>
      <c r="N2053" s="6">
        <f>DATEDIF(A2053, I2053, "d")</f>
        <v>392</v>
      </c>
    </row>
    <row r="2054" spans="1:14" ht="14.25">
      <c r="A2054" s="5">
        <v>44335</v>
      </c>
      <c r="B2054" s="6" t="s">
        <v>3212</v>
      </c>
      <c r="C2054" s="6" t="s">
        <v>3213</v>
      </c>
      <c r="D2054" s="17">
        <v>469545839</v>
      </c>
      <c r="E2054" s="6" t="s">
        <v>19</v>
      </c>
      <c r="F2054" s="6" t="str">
        <f>IF(E2054="BUY", "SELL", IF(E2054="SELL", "BUY", ""))</f>
        <v>BUY</v>
      </c>
      <c r="G2054" s="7">
        <v>13.98</v>
      </c>
      <c r="H2054" s="7">
        <v>1000</v>
      </c>
      <c r="I2054" s="11">
        <v>44727</v>
      </c>
      <c r="J2054" s="9">
        <v>3.54</v>
      </c>
      <c r="K2054" s="9">
        <f t="shared" si="96"/>
        <v>253.21888412017168</v>
      </c>
      <c r="L2054" s="10">
        <f t="shared" si="97"/>
        <v>-0.74678111587982832</v>
      </c>
      <c r="M2054" s="10">
        <f t="shared" si="98"/>
        <v>0.74678111587982832</v>
      </c>
      <c r="N2054" s="6">
        <f>DATEDIF(A2054, I2054, "d")</f>
        <v>392</v>
      </c>
    </row>
    <row r="2055" spans="1:14" ht="14.25">
      <c r="A2055" s="5">
        <v>44336</v>
      </c>
      <c r="B2055" s="6" t="s">
        <v>3264</v>
      </c>
      <c r="C2055" s="6" t="s">
        <v>3265</v>
      </c>
      <c r="D2055" s="17">
        <v>20687418</v>
      </c>
      <c r="E2055" s="6" t="s">
        <v>19</v>
      </c>
      <c r="F2055" s="6" t="str">
        <f>IF(E2055="BUY", "SELL", IF(E2055="SELL", "BUY", ""))</f>
        <v>BUY</v>
      </c>
      <c r="G2055" s="7">
        <v>75.400002000000001</v>
      </c>
      <c r="H2055" s="7">
        <v>1000</v>
      </c>
      <c r="I2055" s="11">
        <v>44727</v>
      </c>
      <c r="J2055" s="9">
        <v>7.28</v>
      </c>
      <c r="K2055" s="9">
        <f t="shared" si="96"/>
        <v>96.551721576877412</v>
      </c>
      <c r="L2055" s="10">
        <f t="shared" si="97"/>
        <v>-0.90344827842312259</v>
      </c>
      <c r="M2055" s="10">
        <f t="shared" si="98"/>
        <v>0.90344827842312259</v>
      </c>
      <c r="N2055" s="6">
        <f>DATEDIF(A2055, I2055, "d")</f>
        <v>391</v>
      </c>
    </row>
    <row r="2056" spans="1:14" ht="14.25">
      <c r="A2056" s="11">
        <v>44336</v>
      </c>
      <c r="B2056" s="6" t="s">
        <v>3266</v>
      </c>
      <c r="C2056" s="6" t="s">
        <v>3267</v>
      </c>
      <c r="D2056" s="17">
        <v>1216323000</v>
      </c>
      <c r="E2056" s="13" t="s">
        <v>19</v>
      </c>
      <c r="F2056" s="12" t="str">
        <f>IF(E2056="BUY", "SELL", IF(E2056="SELL", "BUY", ""))</f>
        <v>BUY</v>
      </c>
      <c r="G2056" s="7">
        <v>22.641992999999999</v>
      </c>
      <c r="H2056" s="7">
        <v>1000</v>
      </c>
      <c r="I2056" s="11">
        <v>44340</v>
      </c>
      <c r="J2056" s="9">
        <v>22.866071999999999</v>
      </c>
      <c r="K2056" s="9">
        <f t="shared" si="96"/>
        <v>1009.8966111331277</v>
      </c>
      <c r="L2056" s="10">
        <f t="shared" si="97"/>
        <v>9.896611133127748E-3</v>
      </c>
      <c r="M2056" s="10">
        <f t="shared" si="98"/>
        <v>-9.896611133127748E-3</v>
      </c>
      <c r="N2056" s="6">
        <f>DATEDIF(A2056, I2056, "d")</f>
        <v>4</v>
      </c>
    </row>
    <row r="2057" spans="1:14" ht="14.25">
      <c r="A2057" s="5">
        <v>44337</v>
      </c>
      <c r="B2057" s="6" t="s">
        <v>3078</v>
      </c>
      <c r="C2057" s="6" t="s">
        <v>3079</v>
      </c>
      <c r="D2057" s="17">
        <v>3653663805</v>
      </c>
      <c r="E2057" s="6" t="s">
        <v>16</v>
      </c>
      <c r="F2057" s="6" t="str">
        <f>IF(E2057="BUY", "SELL", IF(E2057="SELL", "BUY", ""))</f>
        <v>SELL</v>
      </c>
      <c r="G2057" s="7">
        <v>26.49</v>
      </c>
      <c r="H2057" s="7">
        <v>1000</v>
      </c>
      <c r="I2057" s="5">
        <v>44489</v>
      </c>
      <c r="J2057" s="9">
        <v>36.220001000000003</v>
      </c>
      <c r="K2057" s="9">
        <f t="shared" si="96"/>
        <v>1367.3084560211403</v>
      </c>
      <c r="L2057" s="10">
        <f t="shared" si="97"/>
        <v>-0.36730845602114026</v>
      </c>
      <c r="M2057" s="10">
        <f t="shared" si="98"/>
        <v>0.36730845602114026</v>
      </c>
      <c r="N2057" s="6">
        <f>DATEDIF(A2057, I2057, "d")</f>
        <v>152</v>
      </c>
    </row>
    <row r="2058" spans="1:14" ht="14.25">
      <c r="A2058" s="5">
        <v>44337</v>
      </c>
      <c r="B2058" s="6" t="s">
        <v>3268</v>
      </c>
      <c r="C2058" s="6" t="s">
        <v>3269</v>
      </c>
      <c r="D2058" s="17">
        <v>517656607</v>
      </c>
      <c r="E2058" s="6" t="s">
        <v>19</v>
      </c>
      <c r="F2058" s="6" t="str">
        <f>IF(E2058="BUY", "SELL", IF(E2058="SELL", "BUY", ""))</f>
        <v>BUY</v>
      </c>
      <c r="G2058" s="7">
        <v>17.389999</v>
      </c>
      <c r="H2058" s="7">
        <v>1000</v>
      </c>
      <c r="I2058" s="11">
        <v>44727</v>
      </c>
      <c r="J2058" s="9">
        <v>4.1399999999999997</v>
      </c>
      <c r="K2058" s="9">
        <f t="shared" si="96"/>
        <v>238.06786877906089</v>
      </c>
      <c r="L2058" s="10">
        <f t="shared" si="97"/>
        <v>-0.76193213122093917</v>
      </c>
      <c r="M2058" s="10">
        <f t="shared" si="98"/>
        <v>0.76193213122093917</v>
      </c>
      <c r="N2058" s="6">
        <f>DATEDIF(A2058, I2058, "d")</f>
        <v>390</v>
      </c>
    </row>
    <row r="2059" spans="1:14" ht="14.25">
      <c r="A2059" s="11">
        <v>44337</v>
      </c>
      <c r="B2059" s="6" t="s">
        <v>2404</v>
      </c>
      <c r="C2059" s="6" t="s">
        <v>2405</v>
      </c>
      <c r="D2059" s="17">
        <v>2910712508</v>
      </c>
      <c r="E2059" s="13" t="s">
        <v>19</v>
      </c>
      <c r="F2059" s="12" t="str">
        <f>IF(E2059="BUY", "SELL", IF(E2059="SELL", "BUY", ""))</f>
        <v>BUY</v>
      </c>
      <c r="G2059" s="7">
        <v>233.667145</v>
      </c>
      <c r="H2059" s="7">
        <v>1000</v>
      </c>
      <c r="I2059" s="11">
        <v>44727</v>
      </c>
      <c r="J2059" s="9">
        <v>178.17675800000001</v>
      </c>
      <c r="K2059" s="9">
        <f t="shared" si="96"/>
        <v>762.52379426298887</v>
      </c>
      <c r="L2059" s="10">
        <f t="shared" si="97"/>
        <v>-0.23747620573701111</v>
      </c>
      <c r="M2059" s="10">
        <f t="shared" si="98"/>
        <v>0.23747620573701111</v>
      </c>
      <c r="N2059" s="6">
        <f>DATEDIF(A2059, I2059, "d")</f>
        <v>390</v>
      </c>
    </row>
    <row r="2060" spans="1:14" ht="14.25">
      <c r="A2060" s="11">
        <v>44337</v>
      </c>
      <c r="B2060" s="6" t="s">
        <v>2330</v>
      </c>
      <c r="C2060" s="6" t="s">
        <v>2331</v>
      </c>
      <c r="D2060" s="17">
        <v>3938201777</v>
      </c>
      <c r="E2060" s="12" t="s">
        <v>16</v>
      </c>
      <c r="F2060" s="13" t="str">
        <f>IF(E2060="BUY", "SELL", IF(E2060="SELL", "BUY", ""))</f>
        <v>SELL</v>
      </c>
      <c r="G2060" s="7">
        <v>86.580001999999993</v>
      </c>
      <c r="H2060" s="7">
        <v>1000</v>
      </c>
      <c r="I2060" s="11">
        <v>44727</v>
      </c>
      <c r="J2060" s="9">
        <v>42.560001</v>
      </c>
      <c r="K2060" s="9">
        <f t="shared" si="96"/>
        <v>491.56849176325966</v>
      </c>
      <c r="L2060" s="10">
        <f t="shared" si="97"/>
        <v>0.50843150823674033</v>
      </c>
      <c r="M2060" s="10">
        <f t="shared" si="98"/>
        <v>-0.50843150823674033</v>
      </c>
      <c r="N2060" s="6">
        <f>DATEDIF(A2060, I2060, "d")</f>
        <v>390</v>
      </c>
    </row>
    <row r="2061" spans="1:14" ht="14.25">
      <c r="A2061" s="11">
        <v>44340</v>
      </c>
      <c r="B2061" s="6" t="s">
        <v>3266</v>
      </c>
      <c r="C2061" s="6" t="s">
        <v>3267</v>
      </c>
      <c r="D2061" s="17">
        <v>1216323000</v>
      </c>
      <c r="E2061" s="12" t="s">
        <v>16</v>
      </c>
      <c r="F2061" s="13" t="str">
        <f>IF(E2061="BUY", "SELL", IF(E2061="SELL", "BUY", ""))</f>
        <v>SELL</v>
      </c>
      <c r="G2061" s="7">
        <v>22.866071999999999</v>
      </c>
      <c r="H2061" s="7">
        <v>1000</v>
      </c>
      <c r="I2061" s="11">
        <v>44727</v>
      </c>
      <c r="J2061" s="9">
        <v>12.599197</v>
      </c>
      <c r="K2061" s="9">
        <f t="shared" si="96"/>
        <v>550.99962074815483</v>
      </c>
      <c r="L2061" s="10">
        <f t="shared" si="97"/>
        <v>0.44900037925184516</v>
      </c>
      <c r="M2061" s="10">
        <f t="shared" si="98"/>
        <v>-0.44900037925184516</v>
      </c>
      <c r="N2061" s="6">
        <f>DATEDIF(A2061, I2061, "d")</f>
        <v>387</v>
      </c>
    </row>
    <row r="2062" spans="1:14" ht="14.25">
      <c r="A2062" s="5">
        <v>44341</v>
      </c>
      <c r="B2062" s="6" t="s">
        <v>3270</v>
      </c>
      <c r="C2062" s="6" t="s">
        <v>3271</v>
      </c>
      <c r="D2062" s="17">
        <v>1552471500</v>
      </c>
      <c r="E2062" s="6" t="s">
        <v>19</v>
      </c>
      <c r="F2062" s="6" t="str">
        <f>IF(E2062="BUY", "SELL", IF(E2062="SELL", "BUY", ""))</f>
        <v>BUY</v>
      </c>
      <c r="G2062" s="7">
        <v>27.870000999999998</v>
      </c>
      <c r="H2062" s="7">
        <v>1000</v>
      </c>
      <c r="I2062" s="11">
        <v>44727</v>
      </c>
      <c r="J2062" s="9">
        <v>19.559999000000001</v>
      </c>
      <c r="K2062" s="9">
        <f t="shared" si="96"/>
        <v>701.82986358701612</v>
      </c>
      <c r="L2062" s="10">
        <f t="shared" si="97"/>
        <v>-0.2981701364129839</v>
      </c>
      <c r="M2062" s="10">
        <f t="shared" si="98"/>
        <v>0.2981701364129839</v>
      </c>
      <c r="N2062" s="6">
        <f>DATEDIF(A2062, I2062, "d")</f>
        <v>386</v>
      </c>
    </row>
    <row r="2063" spans="1:14" ht="14.25">
      <c r="A2063" s="5">
        <v>44342</v>
      </c>
      <c r="B2063" s="6" t="s">
        <v>943</v>
      </c>
      <c r="C2063" s="6" t="s">
        <v>944</v>
      </c>
      <c r="D2063" s="17">
        <v>3530929880</v>
      </c>
      <c r="E2063" s="6" t="s">
        <v>16</v>
      </c>
      <c r="F2063" s="6" t="str">
        <f>IF(E2063="BUY", "SELL", IF(E2063="SELL", "BUY", ""))</f>
        <v>SELL</v>
      </c>
      <c r="G2063" s="7">
        <v>19.559999000000001</v>
      </c>
      <c r="H2063" s="7">
        <v>1000</v>
      </c>
      <c r="I2063" s="11">
        <v>44342</v>
      </c>
      <c r="J2063" s="9">
        <v>19.559999000000001</v>
      </c>
      <c r="K2063" s="9">
        <f t="shared" si="96"/>
        <v>999.99999999999989</v>
      </c>
      <c r="L2063" s="10">
        <f t="shared" si="97"/>
        <v>1.1368683772161603E-16</v>
      </c>
      <c r="M2063" s="10">
        <f t="shared" si="98"/>
        <v>-1.1368683772161603E-16</v>
      </c>
      <c r="N2063" s="6">
        <f>DATEDIF(A2063, I2063, "d")</f>
        <v>0</v>
      </c>
    </row>
    <row r="2064" spans="1:14" ht="14.25">
      <c r="A2064" s="5">
        <v>44342</v>
      </c>
      <c r="B2064" s="6" t="s">
        <v>985</v>
      </c>
      <c r="C2064" s="6" t="s">
        <v>986</v>
      </c>
      <c r="D2064" s="17">
        <v>5595228507</v>
      </c>
      <c r="E2064" s="6" t="s">
        <v>16</v>
      </c>
      <c r="F2064" s="6" t="str">
        <f>IF(E2064="BUY", "SELL", IF(E2064="SELL", "BUY", ""))</f>
        <v>SELL</v>
      </c>
      <c r="G2064" s="7">
        <v>60.639999000000003</v>
      </c>
      <c r="H2064" s="7">
        <v>1000</v>
      </c>
      <c r="I2064" s="5">
        <v>44354</v>
      </c>
      <c r="J2064" s="9">
        <v>70.002502000000007</v>
      </c>
      <c r="K2064" s="9">
        <f t="shared" si="96"/>
        <v>1154.3948409365905</v>
      </c>
      <c r="L2064" s="10">
        <f t="shared" si="97"/>
        <v>-0.15439484093659053</v>
      </c>
      <c r="M2064" s="10">
        <f t="shared" si="98"/>
        <v>0.15439484093659053</v>
      </c>
      <c r="N2064" s="6">
        <f>DATEDIF(A2064, I2064, "d")</f>
        <v>12</v>
      </c>
    </row>
    <row r="2065" spans="1:14" ht="14.25">
      <c r="A2065" s="5">
        <v>44343</v>
      </c>
      <c r="B2065" s="6" t="s">
        <v>3272</v>
      </c>
      <c r="C2065" s="6" t="s">
        <v>3273</v>
      </c>
      <c r="D2065" s="17">
        <v>861625120</v>
      </c>
      <c r="E2065" s="6" t="s">
        <v>16</v>
      </c>
      <c r="F2065" s="6" t="str">
        <f>IF(E2065="BUY", "SELL", IF(E2065="SELL", "BUY", ""))</f>
        <v>SELL</v>
      </c>
      <c r="G2065" s="7">
        <v>26</v>
      </c>
      <c r="H2065" s="7">
        <v>1000</v>
      </c>
      <c r="I2065" s="11">
        <v>44621</v>
      </c>
      <c r="J2065" s="9">
        <v>9.33</v>
      </c>
      <c r="K2065" s="9">
        <f t="shared" si="96"/>
        <v>358.84615384615381</v>
      </c>
      <c r="L2065" s="10">
        <f t="shared" si="97"/>
        <v>0.64115384615384619</v>
      </c>
      <c r="M2065" s="10">
        <f t="shared" si="98"/>
        <v>-0.64115384615384619</v>
      </c>
      <c r="N2065" s="6">
        <f>DATEDIF(A2065, I2065, "d")</f>
        <v>278</v>
      </c>
    </row>
    <row r="2066" spans="1:14" ht="14.25">
      <c r="A2066" s="5">
        <v>44354</v>
      </c>
      <c r="B2066" s="6" t="s">
        <v>3274</v>
      </c>
      <c r="C2066" s="6" t="s">
        <v>3275</v>
      </c>
      <c r="D2066" s="17">
        <v>232410000</v>
      </c>
      <c r="E2066" s="6" t="s">
        <v>16</v>
      </c>
      <c r="F2066" s="6" t="str">
        <f>IF(E2066="BUY", "SELL", IF(E2066="SELL", "BUY", ""))</f>
        <v>SELL</v>
      </c>
      <c r="G2066" s="7">
        <v>3.44</v>
      </c>
      <c r="H2066" s="7">
        <v>1000</v>
      </c>
      <c r="I2066" s="11">
        <v>44727</v>
      </c>
      <c r="J2066" s="9">
        <v>0.35299999999999998</v>
      </c>
      <c r="K2066" s="9">
        <f t="shared" si="96"/>
        <v>102.61627906976744</v>
      </c>
      <c r="L2066" s="10">
        <f t="shared" si="97"/>
        <v>0.89738372093023255</v>
      </c>
      <c r="M2066" s="10">
        <f t="shared" si="98"/>
        <v>-0.89738372093023255</v>
      </c>
      <c r="N2066" s="6">
        <f>DATEDIF(A2066, I2066, "d")</f>
        <v>373</v>
      </c>
    </row>
    <row r="2067" spans="1:14" ht="14.25">
      <c r="A2067" s="5">
        <v>44354</v>
      </c>
      <c r="B2067" s="6" t="s">
        <v>3276</v>
      </c>
      <c r="C2067" s="6" t="s">
        <v>3277</v>
      </c>
      <c r="D2067" s="17">
        <v>248772234</v>
      </c>
      <c r="E2067" s="6" t="s">
        <v>19</v>
      </c>
      <c r="F2067" s="6" t="str">
        <f>IF(E2067="BUY", "SELL", IF(E2067="SELL", "BUY", ""))</f>
        <v>BUY</v>
      </c>
      <c r="G2067" s="7">
        <v>10.61</v>
      </c>
      <c r="H2067" s="7">
        <v>1000</v>
      </c>
      <c r="I2067" s="11">
        <v>44452</v>
      </c>
      <c r="J2067" s="9">
        <v>9.2899999999999991</v>
      </c>
      <c r="K2067" s="9">
        <f t="shared" si="96"/>
        <v>875.58906691800189</v>
      </c>
      <c r="L2067" s="10">
        <f t="shared" si="97"/>
        <v>-0.1244109330819981</v>
      </c>
      <c r="M2067" s="10">
        <f t="shared" si="98"/>
        <v>0.1244109330819981</v>
      </c>
      <c r="N2067" s="6">
        <f>DATEDIF(A2067, I2067, "d")</f>
        <v>98</v>
      </c>
    </row>
    <row r="2068" spans="1:14" ht="14.25">
      <c r="A2068" s="5">
        <v>44354</v>
      </c>
      <c r="B2068" s="6" t="s">
        <v>985</v>
      </c>
      <c r="C2068" s="6" t="s">
        <v>986</v>
      </c>
      <c r="D2068" s="17">
        <v>5595228507</v>
      </c>
      <c r="E2068" s="6" t="s">
        <v>19</v>
      </c>
      <c r="F2068" s="6" t="str">
        <f>IF(E2068="BUY", "SELL", IF(E2068="SELL", "BUY", ""))</f>
        <v>BUY</v>
      </c>
      <c r="G2068" s="7">
        <v>70.002502000000007</v>
      </c>
      <c r="H2068" s="7">
        <v>1000</v>
      </c>
      <c r="I2068" s="11">
        <v>44727</v>
      </c>
      <c r="J2068" s="9">
        <v>32.322498000000003</v>
      </c>
      <c r="K2068" s="9">
        <f t="shared" si="96"/>
        <v>461.73346775519536</v>
      </c>
      <c r="L2068" s="10">
        <f t="shared" si="97"/>
        <v>-0.5382665322448047</v>
      </c>
      <c r="M2068" s="10">
        <f t="shared" si="98"/>
        <v>0.5382665322448047</v>
      </c>
      <c r="N2068" s="6">
        <f>DATEDIF(A2068, I2068, "d")</f>
        <v>373</v>
      </c>
    </row>
    <row r="2069" spans="1:14" ht="14.25">
      <c r="A2069" s="5">
        <v>44354</v>
      </c>
      <c r="B2069" s="6" t="s">
        <v>1664</v>
      </c>
      <c r="C2069" s="6" t="s">
        <v>1665</v>
      </c>
      <c r="D2069" s="17">
        <v>6200627580</v>
      </c>
      <c r="E2069" s="6" t="s">
        <v>16</v>
      </c>
      <c r="F2069" s="6" t="str">
        <f>IF(E2069="BUY", "SELL", IF(E2069="SELL", "BUY", ""))</f>
        <v>SELL</v>
      </c>
      <c r="G2069" s="7">
        <v>24.4</v>
      </c>
      <c r="H2069" s="7">
        <v>1000</v>
      </c>
      <c r="I2069" s="11">
        <v>44727</v>
      </c>
      <c r="J2069" s="9">
        <v>18.510000000000002</v>
      </c>
      <c r="K2069" s="9">
        <f t="shared" si="96"/>
        <v>758.60655737704928</v>
      </c>
      <c r="L2069" s="10">
        <f t="shared" si="97"/>
        <v>0.2413934426229507</v>
      </c>
      <c r="M2069" s="10">
        <f t="shared" si="98"/>
        <v>-0.2413934426229507</v>
      </c>
      <c r="N2069" s="6">
        <f>DATEDIF(A2069, I2069, "d")</f>
        <v>373</v>
      </c>
    </row>
    <row r="2070" spans="1:14" ht="14.25">
      <c r="A2070" s="5">
        <v>44355</v>
      </c>
      <c r="B2070" s="6" t="s">
        <v>655</v>
      </c>
      <c r="C2070" s="6" t="s">
        <v>656</v>
      </c>
      <c r="D2070" s="17">
        <v>1734168900</v>
      </c>
      <c r="E2070" s="6" t="s">
        <v>16</v>
      </c>
      <c r="F2070" s="6" t="str">
        <f>IF(E2070="BUY", "SELL", IF(E2070="SELL", "BUY", ""))</f>
        <v>SELL</v>
      </c>
      <c r="G2070" s="7">
        <v>216.93</v>
      </c>
      <c r="H2070" s="7">
        <v>1000</v>
      </c>
      <c r="I2070" s="11">
        <v>44714</v>
      </c>
      <c r="J2070" s="9">
        <v>147.15</v>
      </c>
      <c r="K2070" s="9">
        <f t="shared" si="96"/>
        <v>678.32941501866958</v>
      </c>
      <c r="L2070" s="10">
        <f t="shared" si="97"/>
        <v>0.32167058498133044</v>
      </c>
      <c r="M2070" s="10">
        <f t="shared" si="98"/>
        <v>-0.32167058498133044</v>
      </c>
      <c r="N2070" s="6">
        <f>DATEDIF(A2070, I2070, "d")</f>
        <v>359</v>
      </c>
    </row>
    <row r="2071" spans="1:14" ht="14.25">
      <c r="A2071" s="5">
        <v>44357</v>
      </c>
      <c r="B2071" s="6" t="s">
        <v>3224</v>
      </c>
      <c r="C2071" s="6" t="s">
        <v>3225</v>
      </c>
      <c r="D2071" s="17">
        <v>918380960</v>
      </c>
      <c r="E2071" s="6" t="s">
        <v>16</v>
      </c>
      <c r="F2071" s="6" t="str">
        <f>IF(E2071="BUY", "SELL", IF(E2071="SELL", "BUY", ""))</f>
        <v>SELL</v>
      </c>
      <c r="G2071" s="7">
        <v>10.99</v>
      </c>
      <c r="H2071" s="7">
        <v>1000</v>
      </c>
      <c r="I2071" s="11">
        <v>44552</v>
      </c>
      <c r="J2071" s="9">
        <v>6.51</v>
      </c>
      <c r="K2071" s="9">
        <f t="shared" si="96"/>
        <v>592.35668789808915</v>
      </c>
      <c r="L2071" s="10">
        <f t="shared" si="97"/>
        <v>0.40764331210191085</v>
      </c>
      <c r="M2071" s="10">
        <f t="shared" si="98"/>
        <v>-0.40764331210191085</v>
      </c>
      <c r="N2071" s="6">
        <f>DATEDIF(A2071, I2071, "d")</f>
        <v>195</v>
      </c>
    </row>
    <row r="2072" spans="1:14" ht="14.25">
      <c r="A2072" s="11">
        <v>44357</v>
      </c>
      <c r="B2072" s="6" t="s">
        <v>3278</v>
      </c>
      <c r="C2072" s="6" t="s">
        <v>3279</v>
      </c>
      <c r="D2072" s="17">
        <v>1490281600</v>
      </c>
      <c r="E2072" s="13" t="s">
        <v>19</v>
      </c>
      <c r="F2072" s="12" t="str">
        <f>IF(E2072="BUY", "SELL", IF(E2072="SELL", "BUY", ""))</f>
        <v>BUY</v>
      </c>
      <c r="G2072" s="7">
        <v>18.314781</v>
      </c>
      <c r="H2072" s="7">
        <v>1000</v>
      </c>
      <c r="I2072" s="11">
        <v>44635</v>
      </c>
      <c r="J2072" s="9">
        <v>38.278854000000003</v>
      </c>
      <c r="K2072" s="9">
        <f t="shared" si="96"/>
        <v>2090.0525100463938</v>
      </c>
      <c r="L2072" s="10">
        <f t="shared" si="97"/>
        <v>1.0900525100463938</v>
      </c>
      <c r="M2072" s="10">
        <f t="shared" si="98"/>
        <v>-1.0900525100463938</v>
      </c>
      <c r="N2072" s="6">
        <f>DATEDIF(A2072, I2072, "d")</f>
        <v>278</v>
      </c>
    </row>
    <row r="2073" spans="1:14" ht="14.25">
      <c r="A2073" s="5">
        <v>44361</v>
      </c>
      <c r="B2073" s="6" t="s">
        <v>3280</v>
      </c>
      <c r="C2073" s="6" t="s">
        <v>3281</v>
      </c>
      <c r="D2073" s="17">
        <v>487927584</v>
      </c>
      <c r="E2073" s="6" t="s">
        <v>19</v>
      </c>
      <c r="F2073" s="6" t="str">
        <f>IF(E2073="BUY", "SELL", IF(E2073="SELL", "BUY", ""))</f>
        <v>BUY</v>
      </c>
      <c r="G2073" s="7">
        <v>9.51</v>
      </c>
      <c r="H2073" s="7">
        <v>1000</v>
      </c>
      <c r="I2073" s="11">
        <v>44727</v>
      </c>
      <c r="J2073" s="9">
        <v>2.93</v>
      </c>
      <c r="K2073" s="9">
        <f t="shared" si="96"/>
        <v>308.09674027339645</v>
      </c>
      <c r="L2073" s="10">
        <f t="shared" si="97"/>
        <v>-0.6919032597266036</v>
      </c>
      <c r="M2073" s="10">
        <f t="shared" si="98"/>
        <v>0.6919032597266036</v>
      </c>
      <c r="N2073" s="6">
        <f>DATEDIF(A2073, I2073, "d")</f>
        <v>366</v>
      </c>
    </row>
    <row r="2074" spans="1:14" ht="14.25">
      <c r="A2074" s="5">
        <v>44363</v>
      </c>
      <c r="B2074" s="6" t="s">
        <v>2000</v>
      </c>
      <c r="C2074" s="6" t="s">
        <v>2001</v>
      </c>
      <c r="D2074" s="17">
        <v>3799935907</v>
      </c>
      <c r="E2074" s="6" t="s">
        <v>19</v>
      </c>
      <c r="F2074" s="6" t="str">
        <f>IF(E2074="BUY", "SELL", IF(E2074="SELL", "BUY", ""))</f>
        <v>BUY</v>
      </c>
      <c r="G2074" s="7">
        <v>123.910004</v>
      </c>
      <c r="H2074" s="7">
        <v>1000</v>
      </c>
      <c r="I2074" s="5">
        <v>44390</v>
      </c>
      <c r="J2074" s="9">
        <v>135.550003</v>
      </c>
      <c r="K2074" s="9">
        <f t="shared" si="96"/>
        <v>1093.9391382797469</v>
      </c>
      <c r="L2074" s="10">
        <f t="shared" si="97"/>
        <v>9.3939138279746884E-2</v>
      </c>
      <c r="M2074" s="10">
        <f t="shared" si="98"/>
        <v>-9.3939138279746884E-2</v>
      </c>
      <c r="N2074" s="6">
        <f>DATEDIF(A2074, I2074, "d")</f>
        <v>27</v>
      </c>
    </row>
    <row r="2075" spans="1:14" ht="14.25">
      <c r="A2075" s="5">
        <v>44365</v>
      </c>
      <c r="B2075" s="6" t="s">
        <v>3282</v>
      </c>
      <c r="C2075" s="6" t="s">
        <v>3283</v>
      </c>
      <c r="D2075" s="17">
        <v>103689840</v>
      </c>
      <c r="E2075" s="6" t="s">
        <v>19</v>
      </c>
      <c r="F2075" s="6" t="str">
        <f>IF(E2075="BUY", "SELL", IF(E2075="SELL", "BUY", ""))</f>
        <v>BUY</v>
      </c>
      <c r="G2075" s="7">
        <v>50.900002000000001</v>
      </c>
      <c r="H2075" s="7">
        <v>1000</v>
      </c>
      <c r="I2075" s="11">
        <v>44727</v>
      </c>
      <c r="J2075" s="9">
        <v>6.01</v>
      </c>
      <c r="K2075" s="9">
        <f t="shared" si="96"/>
        <v>118.0746515491296</v>
      </c>
      <c r="L2075" s="10">
        <f t="shared" si="97"/>
        <v>-0.88192534845087034</v>
      </c>
      <c r="M2075" s="10">
        <f t="shared" si="98"/>
        <v>0.88192534845087034</v>
      </c>
      <c r="N2075" s="6">
        <f>DATEDIF(A2075, I2075, "d")</f>
        <v>362</v>
      </c>
    </row>
    <row r="2076" spans="1:14" ht="14.25">
      <c r="A2076" s="5">
        <v>44365</v>
      </c>
      <c r="B2076" s="6" t="s">
        <v>3284</v>
      </c>
      <c r="C2076" s="6" t="s">
        <v>3285</v>
      </c>
      <c r="D2076" s="17">
        <v>3531977242</v>
      </c>
      <c r="E2076" s="6" t="s">
        <v>19</v>
      </c>
      <c r="F2076" s="6" t="str">
        <f>IF(E2076="BUY", "SELL", IF(E2076="SELL", "BUY", ""))</f>
        <v>BUY</v>
      </c>
      <c r="G2076" s="7">
        <v>59.18</v>
      </c>
      <c r="H2076" s="7">
        <v>1000</v>
      </c>
      <c r="I2076" s="11">
        <v>44427</v>
      </c>
      <c r="J2076" s="9">
        <v>44.790000999999997</v>
      </c>
      <c r="K2076" s="9">
        <f t="shared" si="96"/>
        <v>756.84354511659342</v>
      </c>
      <c r="L2076" s="10">
        <f t="shared" si="97"/>
        <v>-0.24315645488340659</v>
      </c>
      <c r="M2076" s="10">
        <f t="shared" si="98"/>
        <v>0.24315645488340659</v>
      </c>
      <c r="N2076" s="6">
        <f>DATEDIF(A2076, I2076, "d")</f>
        <v>62</v>
      </c>
    </row>
    <row r="2077" spans="1:14" ht="14.25">
      <c r="A2077" s="5">
        <v>44365</v>
      </c>
      <c r="B2077" s="6" t="s">
        <v>2970</v>
      </c>
      <c r="C2077" s="6" t="s">
        <v>2971</v>
      </c>
      <c r="D2077" s="17">
        <v>2666952900</v>
      </c>
      <c r="E2077" s="6" t="s">
        <v>19</v>
      </c>
      <c r="F2077" s="6" t="str">
        <f>IF(E2077="BUY", "SELL", IF(E2077="SELL", "BUY", ""))</f>
        <v>BUY</v>
      </c>
      <c r="G2077" s="7">
        <v>37.630001</v>
      </c>
      <c r="H2077" s="7">
        <v>1000</v>
      </c>
      <c r="I2077" s="5">
        <v>44385</v>
      </c>
      <c r="J2077" s="9">
        <v>33.139999000000003</v>
      </c>
      <c r="K2077" s="9">
        <f t="shared" si="96"/>
        <v>880.68025828646682</v>
      </c>
      <c r="L2077" s="10">
        <f t="shared" si="97"/>
        <v>-0.11931974171353317</v>
      </c>
      <c r="M2077" s="10">
        <f t="shared" si="98"/>
        <v>0.11931974171353317</v>
      </c>
      <c r="N2077" s="6">
        <f>DATEDIF(A2077, I2077, "d")</f>
        <v>20</v>
      </c>
    </row>
    <row r="2078" spans="1:14" ht="14.25">
      <c r="A2078" s="5">
        <v>44365</v>
      </c>
      <c r="B2078" s="6" t="s">
        <v>3286</v>
      </c>
      <c r="C2078" s="6" t="s">
        <v>3287</v>
      </c>
      <c r="D2078" s="17">
        <v>7734165120</v>
      </c>
      <c r="E2078" s="6" t="s">
        <v>16</v>
      </c>
      <c r="F2078" s="6" t="str">
        <f>IF(E2078="BUY", "SELL", IF(E2078="SELL", "BUY", ""))</f>
        <v>SELL</v>
      </c>
      <c r="G2078" s="7">
        <v>23.040001</v>
      </c>
      <c r="H2078" s="7">
        <v>1000</v>
      </c>
      <c r="I2078" s="5">
        <v>44566</v>
      </c>
      <c r="J2078" s="9">
        <v>14.1</v>
      </c>
      <c r="K2078" s="9">
        <f t="shared" si="96"/>
        <v>611.97914010507202</v>
      </c>
      <c r="L2078" s="10">
        <f t="shared" si="97"/>
        <v>0.38802085989492796</v>
      </c>
      <c r="M2078" s="10">
        <f t="shared" si="98"/>
        <v>-0.38802085989492796</v>
      </c>
      <c r="N2078" s="6">
        <f>DATEDIF(A2078, I2078, "d")</f>
        <v>201</v>
      </c>
    </row>
    <row r="2079" spans="1:14" ht="14.25">
      <c r="A2079" s="11">
        <v>44365</v>
      </c>
      <c r="B2079" s="6" t="s">
        <v>1850</v>
      </c>
      <c r="C2079" s="6" t="s">
        <v>1851</v>
      </c>
      <c r="D2079" s="17">
        <v>1964293212</v>
      </c>
      <c r="E2079" s="13" t="s">
        <v>19</v>
      </c>
      <c r="F2079" s="12" t="str">
        <f>IF(E2079="BUY", "SELL", IF(E2079="SELL", "BUY", ""))</f>
        <v>BUY</v>
      </c>
      <c r="G2079" s="7">
        <v>60.962840999999997</v>
      </c>
      <c r="H2079" s="7">
        <v>1000</v>
      </c>
      <c r="I2079" s="11">
        <v>44727</v>
      </c>
      <c r="J2079" s="9">
        <v>46.717762</v>
      </c>
      <c r="K2079" s="9">
        <f t="shared" si="96"/>
        <v>766.33177249728237</v>
      </c>
      <c r="L2079" s="10">
        <f t="shared" si="97"/>
        <v>-0.23366822750271762</v>
      </c>
      <c r="M2079" s="10">
        <f t="shared" si="98"/>
        <v>0.23366822750271762</v>
      </c>
      <c r="N2079" s="6">
        <f>DATEDIF(A2079, I2079, "d")</f>
        <v>362</v>
      </c>
    </row>
    <row r="2080" spans="1:14" ht="14.25">
      <c r="A2080" s="5">
        <v>44368</v>
      </c>
      <c r="B2080" s="6" t="s">
        <v>3236</v>
      </c>
      <c r="C2080" s="6" t="s">
        <v>3237</v>
      </c>
      <c r="D2080" s="17">
        <v>1008533682</v>
      </c>
      <c r="E2080" s="6" t="s">
        <v>16</v>
      </c>
      <c r="F2080" s="6" t="str">
        <f>IF(E2080="BUY", "SELL", IF(E2080="SELL", "BUY", ""))</f>
        <v>SELL</v>
      </c>
      <c r="G2080" s="7">
        <v>111.120003</v>
      </c>
      <c r="H2080" s="7">
        <v>1000</v>
      </c>
      <c r="I2080" s="11">
        <v>44727</v>
      </c>
      <c r="J2080" s="9">
        <v>26.58</v>
      </c>
      <c r="K2080" s="9">
        <f t="shared" si="96"/>
        <v>239.20085747297898</v>
      </c>
      <c r="L2080" s="10">
        <f t="shared" si="97"/>
        <v>0.76079914252702097</v>
      </c>
      <c r="M2080" s="10">
        <f t="shared" si="98"/>
        <v>-0.76079914252702097</v>
      </c>
      <c r="N2080" s="6">
        <f>DATEDIF(A2080, I2080, "d")</f>
        <v>359</v>
      </c>
    </row>
    <row r="2081" spans="1:14" ht="14.25">
      <c r="A2081" s="5">
        <v>44368</v>
      </c>
      <c r="B2081" s="6" t="s">
        <v>3288</v>
      </c>
      <c r="C2081" s="6" t="s">
        <v>3289</v>
      </c>
      <c r="D2081" s="17">
        <v>344006700</v>
      </c>
      <c r="E2081" s="6" t="s">
        <v>16</v>
      </c>
      <c r="F2081" s="6" t="str">
        <f>IF(E2081="BUY", "SELL", IF(E2081="SELL", "BUY", ""))</f>
        <v>SELL</v>
      </c>
      <c r="G2081" s="7">
        <v>7.91</v>
      </c>
      <c r="H2081" s="7">
        <v>1000</v>
      </c>
      <c r="I2081" s="11">
        <v>44651</v>
      </c>
      <c r="J2081" s="9">
        <v>4.68</v>
      </c>
      <c r="K2081" s="9">
        <f t="shared" si="96"/>
        <v>591.6561314791403</v>
      </c>
      <c r="L2081" s="10">
        <f t="shared" si="97"/>
        <v>0.40834386852085969</v>
      </c>
      <c r="M2081" s="10">
        <f t="shared" si="98"/>
        <v>-0.40834386852085969</v>
      </c>
      <c r="N2081" s="6">
        <f>DATEDIF(A2081, I2081, "d")</f>
        <v>283</v>
      </c>
    </row>
    <row r="2082" spans="1:14" ht="14.25">
      <c r="A2082" s="5">
        <v>44368</v>
      </c>
      <c r="B2082" s="6" t="s">
        <v>3290</v>
      </c>
      <c r="C2082" s="6" t="s">
        <v>3291</v>
      </c>
      <c r="D2082" s="17">
        <v>4273614488</v>
      </c>
      <c r="E2082" s="6" t="s">
        <v>16</v>
      </c>
      <c r="F2082" s="6" t="str">
        <f>IF(E2082="BUY", "SELL", IF(E2082="SELL", "BUY", ""))</f>
        <v>SELL</v>
      </c>
      <c r="G2082" s="7">
        <v>55.76</v>
      </c>
      <c r="H2082" s="7">
        <v>1000</v>
      </c>
      <c r="I2082" s="11">
        <v>44727</v>
      </c>
      <c r="J2082" s="9">
        <v>58.65</v>
      </c>
      <c r="K2082" s="9">
        <f t="shared" si="96"/>
        <v>1051.8292682926829</v>
      </c>
      <c r="L2082" s="10">
        <f t="shared" si="97"/>
        <v>-5.1829268292682855E-2</v>
      </c>
      <c r="M2082" s="10">
        <f t="shared" si="98"/>
        <v>5.1829268292682855E-2</v>
      </c>
      <c r="N2082" s="6">
        <f>DATEDIF(A2082, I2082, "d")</f>
        <v>359</v>
      </c>
    </row>
    <row r="2083" spans="1:14" ht="14.25">
      <c r="A2083" s="11">
        <v>44368</v>
      </c>
      <c r="B2083" s="6" t="s">
        <v>3196</v>
      </c>
      <c r="C2083" s="6" t="s">
        <v>3197</v>
      </c>
      <c r="D2083" s="17">
        <v>1829032145</v>
      </c>
      <c r="E2083" s="13" t="s">
        <v>19</v>
      </c>
      <c r="F2083" s="12" t="str">
        <f>IF(E2083="BUY", "SELL", IF(E2083="SELL", "BUY", ""))</f>
        <v>BUY</v>
      </c>
      <c r="G2083" s="7">
        <v>21.799999</v>
      </c>
      <c r="H2083" s="7">
        <v>1000</v>
      </c>
      <c r="I2083" s="11">
        <v>44650</v>
      </c>
      <c r="J2083" s="9">
        <v>19.73</v>
      </c>
      <c r="K2083" s="9">
        <f t="shared" si="96"/>
        <v>905.04591307550061</v>
      </c>
      <c r="L2083" s="10">
        <f t="shared" si="97"/>
        <v>-9.4954086924499387E-2</v>
      </c>
      <c r="M2083" s="10">
        <f t="shared" si="98"/>
        <v>9.4954086924499387E-2</v>
      </c>
      <c r="N2083" s="6">
        <f>DATEDIF(A2083, I2083, "d")</f>
        <v>282</v>
      </c>
    </row>
    <row r="2084" spans="1:14" ht="14.25">
      <c r="A2084" s="5">
        <v>44369</v>
      </c>
      <c r="B2084" s="6" t="s">
        <v>3292</v>
      </c>
      <c r="C2084" s="6" t="s">
        <v>3293</v>
      </c>
      <c r="D2084" s="17">
        <v>604002368</v>
      </c>
      <c r="E2084" s="6" t="s">
        <v>19</v>
      </c>
      <c r="F2084" s="6" t="str">
        <f>IF(E2084="BUY", "SELL", IF(E2084="SELL", "BUY", ""))</f>
        <v>BUY</v>
      </c>
      <c r="G2084" s="7">
        <v>12.130231999999999</v>
      </c>
      <c r="H2084" s="7">
        <v>1000</v>
      </c>
      <c r="I2084" s="11">
        <v>44727</v>
      </c>
      <c r="J2084" s="9">
        <v>1.89</v>
      </c>
      <c r="K2084" s="9">
        <f t="shared" si="96"/>
        <v>155.80905624888297</v>
      </c>
      <c r="L2084" s="10">
        <f t="shared" si="97"/>
        <v>-0.84419094375111703</v>
      </c>
      <c r="M2084" s="10">
        <f t="shared" si="98"/>
        <v>0.84419094375111703</v>
      </c>
      <c r="N2084" s="6">
        <f>DATEDIF(A2084, I2084, "d")</f>
        <v>358</v>
      </c>
    </row>
    <row r="2085" spans="1:14" ht="14.25">
      <c r="A2085" s="5">
        <v>44370</v>
      </c>
      <c r="B2085" s="6" t="s">
        <v>2058</v>
      </c>
      <c r="C2085" s="6" t="s">
        <v>2059</v>
      </c>
      <c r="D2085" s="17">
        <v>1181589994</v>
      </c>
      <c r="E2085" s="6" t="s">
        <v>19</v>
      </c>
      <c r="F2085" s="6" t="str">
        <f>IF(E2085="BUY", "SELL", IF(E2085="SELL", "BUY", ""))</f>
        <v>BUY</v>
      </c>
      <c r="G2085" s="7">
        <v>24.82</v>
      </c>
      <c r="H2085" s="7">
        <v>1000</v>
      </c>
      <c r="I2085" s="11">
        <v>44727</v>
      </c>
      <c r="J2085" s="9">
        <v>16.75</v>
      </c>
      <c r="K2085" s="9">
        <f t="shared" si="96"/>
        <v>674.85898468976632</v>
      </c>
      <c r="L2085" s="10">
        <f t="shared" si="97"/>
        <v>-0.32514101531023371</v>
      </c>
      <c r="M2085" s="10">
        <f t="shared" si="98"/>
        <v>0.32514101531023371</v>
      </c>
      <c r="N2085" s="6">
        <f>DATEDIF(A2085, I2085, "d")</f>
        <v>357</v>
      </c>
    </row>
    <row r="2086" spans="1:14" ht="14.25">
      <c r="A2086" s="5">
        <v>44370</v>
      </c>
      <c r="B2086" s="6" t="s">
        <v>3296</v>
      </c>
      <c r="C2086" s="6" t="s">
        <v>3297</v>
      </c>
      <c r="D2086" s="17">
        <v>69259270</v>
      </c>
      <c r="E2086" s="6" t="s">
        <v>19</v>
      </c>
      <c r="F2086" s="6" t="str">
        <f>IF(E2086="BUY", "SELL", IF(E2086="SELL", "BUY", ""))</f>
        <v>BUY</v>
      </c>
      <c r="G2086" s="7">
        <v>17.649999999999999</v>
      </c>
      <c r="H2086" s="7">
        <v>1000</v>
      </c>
      <c r="I2086" s="11">
        <v>44727</v>
      </c>
      <c r="J2086" s="9">
        <v>3.34</v>
      </c>
      <c r="K2086" s="9">
        <f t="shared" si="96"/>
        <v>189.23512747875353</v>
      </c>
      <c r="L2086" s="10">
        <f t="shared" si="97"/>
        <v>-0.81076487252124652</v>
      </c>
      <c r="M2086" s="10">
        <f t="shared" si="98"/>
        <v>0.81076487252124652</v>
      </c>
      <c r="N2086" s="6">
        <f>DATEDIF(A2086, I2086, "d")</f>
        <v>357</v>
      </c>
    </row>
    <row r="2087" spans="1:14" ht="14.25">
      <c r="A2087" s="5">
        <v>44371</v>
      </c>
      <c r="B2087" s="6" t="s">
        <v>1721</v>
      </c>
      <c r="C2087" s="6" t="s">
        <v>1722</v>
      </c>
      <c r="D2087" s="17">
        <v>6963696510</v>
      </c>
      <c r="E2087" s="6" t="s">
        <v>19</v>
      </c>
      <c r="F2087" s="6" t="str">
        <f>IF(E2087="BUY", "SELL", IF(E2087="SELL", "BUY", ""))</f>
        <v>BUY</v>
      </c>
      <c r="G2087" s="7">
        <v>304.51001000000002</v>
      </c>
      <c r="H2087" s="7">
        <v>1000</v>
      </c>
      <c r="I2087" s="11">
        <v>44384</v>
      </c>
      <c r="J2087" s="9">
        <v>316.88000499999998</v>
      </c>
      <c r="K2087" s="9">
        <f t="shared" si="96"/>
        <v>1040.6226218967317</v>
      </c>
      <c r="L2087" s="10">
        <f t="shared" si="97"/>
        <v>4.0622621896731742E-2</v>
      </c>
      <c r="M2087" s="10">
        <f t="shared" si="98"/>
        <v>-4.0622621896731742E-2</v>
      </c>
      <c r="N2087" s="6">
        <f>DATEDIF(A2087, I2087, "d")</f>
        <v>13</v>
      </c>
    </row>
    <row r="2088" spans="1:14" ht="14.25">
      <c r="A2088" s="5">
        <v>44372</v>
      </c>
      <c r="B2088" s="6" t="s">
        <v>1875</v>
      </c>
      <c r="C2088" s="6" t="s">
        <v>1876</v>
      </c>
      <c r="D2088" s="17">
        <v>1316243880</v>
      </c>
      <c r="E2088" s="6" t="s">
        <v>16</v>
      </c>
      <c r="F2088" s="6" t="str">
        <f>IF(E2088="BUY", "SELL", IF(E2088="SELL", "BUY", ""))</f>
        <v>SELL</v>
      </c>
      <c r="G2088" s="7">
        <v>4.74</v>
      </c>
      <c r="H2088" s="7">
        <v>1000</v>
      </c>
      <c r="I2088" s="11">
        <v>44727</v>
      </c>
      <c r="J2088" s="9">
        <v>3.63</v>
      </c>
      <c r="K2088" s="9">
        <f t="shared" si="96"/>
        <v>765.82278481012645</v>
      </c>
      <c r="L2088" s="10">
        <f t="shared" si="97"/>
        <v>0.23417721518987356</v>
      </c>
      <c r="M2088" s="10">
        <f t="shared" si="98"/>
        <v>-0.23417721518987356</v>
      </c>
      <c r="N2088" s="6">
        <f>DATEDIF(A2088, I2088, "d")</f>
        <v>355</v>
      </c>
    </row>
    <row r="2089" spans="1:14" ht="14.25">
      <c r="A2089" s="5">
        <v>44372</v>
      </c>
      <c r="B2089" s="6" t="s">
        <v>3298</v>
      </c>
      <c r="C2089" s="6" t="s">
        <v>3299</v>
      </c>
      <c r="D2089" s="17">
        <v>851625840</v>
      </c>
      <c r="E2089" s="6" t="s">
        <v>16</v>
      </c>
      <c r="F2089" s="6" t="str">
        <f>IF(E2089="BUY", "SELL", IF(E2089="SELL", "BUY", ""))</f>
        <v>SELL</v>
      </c>
      <c r="G2089" s="7">
        <v>17.649999999999999</v>
      </c>
      <c r="H2089" s="7">
        <v>1000</v>
      </c>
      <c r="I2089" s="11">
        <v>44727</v>
      </c>
      <c r="J2089" s="9">
        <v>11.36</v>
      </c>
      <c r="K2089" s="9">
        <f t="shared" si="96"/>
        <v>643.62606232294615</v>
      </c>
      <c r="L2089" s="10">
        <f t="shared" si="97"/>
        <v>0.35637393767705383</v>
      </c>
      <c r="M2089" s="10">
        <f t="shared" si="98"/>
        <v>-0.35637393767705383</v>
      </c>
      <c r="N2089" s="6">
        <f>DATEDIF(A2089, I2089, "d")</f>
        <v>355</v>
      </c>
    </row>
    <row r="2090" spans="1:14" ht="14.25">
      <c r="A2090" s="5">
        <v>44375</v>
      </c>
      <c r="B2090" s="6" t="s">
        <v>3300</v>
      </c>
      <c r="C2090" s="6" t="s">
        <v>3301</v>
      </c>
      <c r="D2090" s="17">
        <v>238984991</v>
      </c>
      <c r="E2090" s="6" t="s">
        <v>16</v>
      </c>
      <c r="F2090" s="6" t="str">
        <f>IF(E2090="BUY", "SELL", IF(E2090="SELL", "BUY", ""))</f>
        <v>SELL</v>
      </c>
      <c r="G2090" s="7">
        <v>9.68</v>
      </c>
      <c r="H2090" s="7">
        <v>1000</v>
      </c>
      <c r="I2090" s="11">
        <v>44453</v>
      </c>
      <c r="J2090" s="9">
        <v>8.19</v>
      </c>
      <c r="K2090" s="9">
        <f t="shared" si="96"/>
        <v>846.0743801652892</v>
      </c>
      <c r="L2090" s="10">
        <f t="shared" si="97"/>
        <v>0.15392561983471081</v>
      </c>
      <c r="M2090" s="10">
        <f t="shared" si="98"/>
        <v>-0.15392561983471081</v>
      </c>
      <c r="N2090" s="6">
        <f>DATEDIF(A2090, I2090, "d")</f>
        <v>78</v>
      </c>
    </row>
    <row r="2091" spans="1:14" ht="14.25">
      <c r="A2091" s="5">
        <v>44375</v>
      </c>
      <c r="B2091" s="6" t="s">
        <v>1089</v>
      </c>
      <c r="C2091" s="6" t="s">
        <v>1090</v>
      </c>
      <c r="D2091" s="17">
        <v>7480992000</v>
      </c>
      <c r="E2091" s="6" t="s">
        <v>16</v>
      </c>
      <c r="F2091" s="6" t="str">
        <f>IF(E2091="BUY", "SELL", IF(E2091="SELL", "BUY", ""))</f>
        <v>SELL</v>
      </c>
      <c r="G2091" s="7">
        <v>64.690764999999999</v>
      </c>
      <c r="H2091" s="7">
        <v>1000</v>
      </c>
      <c r="I2091" s="11">
        <v>44727</v>
      </c>
      <c r="J2091" s="9">
        <v>53.879356000000001</v>
      </c>
      <c r="K2091" s="9">
        <f t="shared" si="96"/>
        <v>832.87554259097101</v>
      </c>
      <c r="L2091" s="10">
        <f t="shared" si="97"/>
        <v>0.16712445740902898</v>
      </c>
      <c r="M2091" s="10">
        <f t="shared" si="98"/>
        <v>-0.16712445740902898</v>
      </c>
      <c r="N2091" s="6">
        <f>DATEDIF(A2091, I2091, "d")</f>
        <v>352</v>
      </c>
    </row>
    <row r="2092" spans="1:14" ht="14.25">
      <c r="A2092" s="5">
        <v>44375</v>
      </c>
      <c r="B2092" s="6" t="s">
        <v>969</v>
      </c>
      <c r="C2092" s="6" t="s">
        <v>970</v>
      </c>
      <c r="D2092" s="17">
        <v>9100910560</v>
      </c>
      <c r="E2092" s="6" t="s">
        <v>16</v>
      </c>
      <c r="F2092" s="6" t="str">
        <f>IF(E2092="BUY", "SELL", IF(E2092="SELL", "BUY", ""))</f>
        <v>SELL</v>
      </c>
      <c r="G2092" s="7">
        <v>198.41000399999999</v>
      </c>
      <c r="H2092" s="7">
        <v>1000</v>
      </c>
      <c r="I2092" s="11">
        <v>44727</v>
      </c>
      <c r="J2092" s="9">
        <v>76.050003000000004</v>
      </c>
      <c r="K2092" s="9">
        <f t="shared" si="96"/>
        <v>383.29722023492332</v>
      </c>
      <c r="L2092" s="10">
        <f t="shared" si="97"/>
        <v>0.6167027797650767</v>
      </c>
      <c r="M2092" s="10">
        <f t="shared" si="98"/>
        <v>-0.6167027797650767</v>
      </c>
      <c r="N2092" s="6">
        <f>DATEDIF(A2092, I2092, "d")</f>
        <v>352</v>
      </c>
    </row>
    <row r="2093" spans="1:14" ht="14.25">
      <c r="A2093" s="5">
        <v>44375</v>
      </c>
      <c r="B2093" s="6" t="s">
        <v>3302</v>
      </c>
      <c r="C2093" s="6" t="s">
        <v>3303</v>
      </c>
      <c r="D2093" s="17">
        <v>2362848240</v>
      </c>
      <c r="E2093" s="6" t="s">
        <v>16</v>
      </c>
      <c r="F2093" s="6" t="str">
        <f>IF(E2093="BUY", "SELL", IF(E2093="SELL", "BUY", ""))</f>
        <v>SELL</v>
      </c>
      <c r="G2093" s="7">
        <v>86.169998000000007</v>
      </c>
      <c r="H2093" s="7">
        <v>1000</v>
      </c>
      <c r="I2093" s="11">
        <v>44474</v>
      </c>
      <c r="J2093" s="9">
        <v>91.910004000000001</v>
      </c>
      <c r="K2093" s="9">
        <f t="shared" si="96"/>
        <v>1066.6125813302212</v>
      </c>
      <c r="L2093" s="10">
        <f t="shared" si="97"/>
        <v>-6.6612581330221243E-2</v>
      </c>
      <c r="M2093" s="10">
        <f t="shared" si="98"/>
        <v>6.6612581330221243E-2</v>
      </c>
      <c r="N2093" s="6">
        <f>DATEDIF(A2093, I2093, "d")</f>
        <v>99</v>
      </c>
    </row>
    <row r="2094" spans="1:14" ht="14.25">
      <c r="A2094" s="5">
        <v>44375</v>
      </c>
      <c r="B2094" s="6" t="s">
        <v>1299</v>
      </c>
      <c r="C2094" s="6" t="s">
        <v>1300</v>
      </c>
      <c r="D2094" s="17">
        <v>3313220190</v>
      </c>
      <c r="E2094" s="6" t="s">
        <v>16</v>
      </c>
      <c r="F2094" s="6" t="str">
        <f>IF(E2094="BUY", "SELL", IF(E2094="SELL", "BUY", ""))</f>
        <v>SELL</v>
      </c>
      <c r="G2094" s="7">
        <v>133.429993</v>
      </c>
      <c r="H2094" s="7">
        <v>1000</v>
      </c>
      <c r="I2094" s="11">
        <v>44727</v>
      </c>
      <c r="J2094" s="9">
        <v>40.93</v>
      </c>
      <c r="K2094" s="9">
        <f t="shared" si="96"/>
        <v>306.75262045468293</v>
      </c>
      <c r="L2094" s="10">
        <f t="shared" si="97"/>
        <v>0.69324737954531701</v>
      </c>
      <c r="M2094" s="10">
        <f t="shared" si="98"/>
        <v>-0.69324737954531701</v>
      </c>
      <c r="N2094" s="6">
        <f>DATEDIF(A2094, I2094, "d")</f>
        <v>352</v>
      </c>
    </row>
    <row r="2095" spans="1:14" ht="14.25">
      <c r="A2095" s="5">
        <v>44376</v>
      </c>
      <c r="B2095" s="6" t="s">
        <v>3304</v>
      </c>
      <c r="C2095" s="6" t="s">
        <v>3305</v>
      </c>
      <c r="D2095" s="17">
        <v>2898992000</v>
      </c>
      <c r="E2095" s="6" t="s">
        <v>19</v>
      </c>
      <c r="F2095" s="6" t="str">
        <f>IF(E2095="BUY", "SELL", IF(E2095="SELL", "BUY", ""))</f>
        <v>BUY</v>
      </c>
      <c r="G2095" s="7">
        <v>54.82</v>
      </c>
      <c r="H2095" s="7">
        <v>1000</v>
      </c>
      <c r="I2095" s="11">
        <v>44530</v>
      </c>
      <c r="J2095" s="9">
        <v>100.80999799999999</v>
      </c>
      <c r="K2095" s="9">
        <f t="shared" si="96"/>
        <v>1838.9273622765415</v>
      </c>
      <c r="L2095" s="10">
        <f t="shared" si="97"/>
        <v>0.83892736227654152</v>
      </c>
      <c r="M2095" s="10">
        <f t="shared" si="98"/>
        <v>-0.83892736227654152</v>
      </c>
      <c r="N2095" s="6">
        <f>DATEDIF(A2095, I2095, "d")</f>
        <v>154</v>
      </c>
    </row>
    <row r="2096" spans="1:14" ht="14.25">
      <c r="A2096" s="5">
        <v>44376</v>
      </c>
      <c r="B2096" s="6" t="s">
        <v>3306</v>
      </c>
      <c r="C2096" s="6" t="s">
        <v>3307</v>
      </c>
      <c r="D2096" s="17">
        <v>525830693</v>
      </c>
      <c r="E2096" s="6" t="s">
        <v>16</v>
      </c>
      <c r="F2096" s="6" t="str">
        <f>IF(E2096="BUY", "SELL", IF(E2096="SELL", "BUY", ""))</f>
        <v>SELL</v>
      </c>
      <c r="G2096" s="7">
        <v>11.52</v>
      </c>
      <c r="H2096" s="7">
        <v>1000</v>
      </c>
      <c r="I2096" s="5">
        <v>44403</v>
      </c>
      <c r="J2096" s="9">
        <v>8.58</v>
      </c>
      <c r="K2096" s="9">
        <f t="shared" si="96"/>
        <v>744.79166666666674</v>
      </c>
      <c r="L2096" s="10">
        <f t="shared" si="97"/>
        <v>0.25520833333333326</v>
      </c>
      <c r="M2096" s="10">
        <f t="shared" si="98"/>
        <v>-0.25520833333333326</v>
      </c>
      <c r="N2096" s="6">
        <f>DATEDIF(A2096, I2096, "d")</f>
        <v>27</v>
      </c>
    </row>
    <row r="2097" spans="1:14" ht="14.25">
      <c r="A2097" s="5">
        <v>44377</v>
      </c>
      <c r="B2097" s="6" t="s">
        <v>3308</v>
      </c>
      <c r="C2097" s="6" t="s">
        <v>3309</v>
      </c>
      <c r="D2097" s="17">
        <v>4297322112</v>
      </c>
      <c r="E2097" s="6" t="s">
        <v>16</v>
      </c>
      <c r="F2097" s="6" t="str">
        <f>IF(E2097="BUY", "SELL", IF(E2097="SELL", "BUY", ""))</f>
        <v>SELL</v>
      </c>
      <c r="G2097" s="7">
        <v>66.639999000000003</v>
      </c>
      <c r="H2097" s="7">
        <v>1000</v>
      </c>
      <c r="I2097" s="11">
        <v>44727</v>
      </c>
      <c r="J2097" s="9">
        <v>61.790000999999997</v>
      </c>
      <c r="K2097" s="9">
        <f t="shared" si="96"/>
        <v>927.22091727522377</v>
      </c>
      <c r="L2097" s="10">
        <f t="shared" si="97"/>
        <v>7.2779082724776234E-2</v>
      </c>
      <c r="M2097" s="10">
        <f t="shared" si="98"/>
        <v>-7.2779082724776234E-2</v>
      </c>
      <c r="N2097" s="6">
        <f>DATEDIF(A2097, I2097, "d")</f>
        <v>350</v>
      </c>
    </row>
    <row r="2098" spans="1:14" ht="14.25">
      <c r="A2098" s="11">
        <v>44377</v>
      </c>
      <c r="B2098" s="6" t="s">
        <v>3310</v>
      </c>
      <c r="C2098" s="6" t="s">
        <v>3311</v>
      </c>
      <c r="D2098" s="17">
        <v>279552000</v>
      </c>
      <c r="E2098" s="12" t="s">
        <v>16</v>
      </c>
      <c r="F2098" s="13" t="str">
        <f>IF(E2098="BUY", "SELL", IF(E2098="SELL", "BUY", ""))</f>
        <v>SELL</v>
      </c>
      <c r="G2098" s="7">
        <v>13.963347000000001</v>
      </c>
      <c r="H2098" s="7">
        <v>1000</v>
      </c>
      <c r="I2098" s="11">
        <v>44727</v>
      </c>
      <c r="J2098" s="9">
        <v>7.73</v>
      </c>
      <c r="K2098" s="9">
        <f t="shared" si="96"/>
        <v>553.59220106755208</v>
      </c>
      <c r="L2098" s="10">
        <f t="shared" si="97"/>
        <v>0.44640779893244792</v>
      </c>
      <c r="M2098" s="10">
        <f t="shared" si="98"/>
        <v>-0.44640779893244792</v>
      </c>
      <c r="N2098" s="6">
        <f>DATEDIF(A2098, I2098, "d")</f>
        <v>350</v>
      </c>
    </row>
    <row r="2099" spans="1:14" ht="14.25">
      <c r="A2099" s="5">
        <v>44383</v>
      </c>
      <c r="B2099" s="6" t="s">
        <v>2141</v>
      </c>
      <c r="C2099" s="6" t="s">
        <v>2142</v>
      </c>
      <c r="D2099" s="17">
        <v>9770472266</v>
      </c>
      <c r="E2099" s="6" t="s">
        <v>16</v>
      </c>
      <c r="F2099" s="6" t="str">
        <f>IF(E2099="BUY", "SELL", IF(E2099="SELL", "BUY", ""))</f>
        <v>SELL</v>
      </c>
      <c r="G2099" s="7">
        <v>288.17999300000002</v>
      </c>
      <c r="H2099" s="7">
        <v>1000</v>
      </c>
      <c r="I2099" s="11">
        <v>44505</v>
      </c>
      <c r="J2099" s="9">
        <v>267.48998999999998</v>
      </c>
      <c r="K2099" s="9">
        <f t="shared" si="96"/>
        <v>928.204582196655</v>
      </c>
      <c r="L2099" s="10">
        <f t="shared" si="97"/>
        <v>7.1795417803345002E-2</v>
      </c>
      <c r="M2099" s="10">
        <f t="shared" si="98"/>
        <v>-7.1795417803345002E-2</v>
      </c>
      <c r="N2099" s="6">
        <f>DATEDIF(A2099, I2099, "d")</f>
        <v>122</v>
      </c>
    </row>
    <row r="2100" spans="1:14" ht="14.25">
      <c r="A2100" s="5">
        <v>44383</v>
      </c>
      <c r="B2100" s="6" t="s">
        <v>3312</v>
      </c>
      <c r="C2100" s="6" t="s">
        <v>3313</v>
      </c>
      <c r="D2100" s="17">
        <v>2156114252</v>
      </c>
      <c r="E2100" s="6" t="s">
        <v>16</v>
      </c>
      <c r="F2100" s="6" t="str">
        <f>IF(E2100="BUY", "SELL", IF(E2100="SELL", "BUY", ""))</f>
        <v>SELL</v>
      </c>
      <c r="G2100" s="7">
        <v>16.360001</v>
      </c>
      <c r="H2100" s="7">
        <v>1000</v>
      </c>
      <c r="I2100" s="11">
        <v>44413</v>
      </c>
      <c r="J2100" s="9">
        <v>13.96</v>
      </c>
      <c r="K2100" s="9">
        <f t="shared" si="96"/>
        <v>853.30068133858913</v>
      </c>
      <c r="L2100" s="10">
        <f t="shared" si="97"/>
        <v>0.14669931866141087</v>
      </c>
      <c r="M2100" s="10">
        <f t="shared" si="98"/>
        <v>-0.14669931866141087</v>
      </c>
      <c r="N2100" s="6">
        <f>DATEDIF(A2100, I2100, "d")</f>
        <v>30</v>
      </c>
    </row>
    <row r="2101" spans="1:14" ht="14.25">
      <c r="A2101" s="5">
        <v>44383</v>
      </c>
      <c r="B2101" s="6" t="s">
        <v>3066</v>
      </c>
      <c r="C2101" s="6" t="s">
        <v>3067</v>
      </c>
      <c r="D2101" s="17">
        <v>724166277</v>
      </c>
      <c r="E2101" s="6" t="s">
        <v>19</v>
      </c>
      <c r="F2101" s="6" t="str">
        <f>IF(E2101="BUY", "SELL", IF(E2101="SELL", "BUY", ""))</f>
        <v>BUY</v>
      </c>
      <c r="G2101" s="7">
        <v>7.6</v>
      </c>
      <c r="H2101" s="7">
        <v>1000</v>
      </c>
      <c r="I2101" s="11">
        <v>44727</v>
      </c>
      <c r="J2101" s="9">
        <v>3.03</v>
      </c>
      <c r="K2101" s="9">
        <f t="shared" si="96"/>
        <v>398.68421052631584</v>
      </c>
      <c r="L2101" s="10">
        <f t="shared" si="97"/>
        <v>-0.60131578947368414</v>
      </c>
      <c r="M2101" s="10">
        <f t="shared" si="98"/>
        <v>0.60131578947368414</v>
      </c>
      <c r="N2101" s="6">
        <f>DATEDIF(A2101, I2101, "d")</f>
        <v>344</v>
      </c>
    </row>
    <row r="2102" spans="1:14" ht="14.25">
      <c r="A2102" s="5">
        <v>44383</v>
      </c>
      <c r="B2102" s="6" t="s">
        <v>2976</v>
      </c>
      <c r="C2102" s="6" t="s">
        <v>2977</v>
      </c>
      <c r="D2102" s="17">
        <v>1993607583</v>
      </c>
      <c r="E2102" s="6" t="s">
        <v>16</v>
      </c>
      <c r="F2102" s="6" t="str">
        <f>IF(E2102="BUY", "SELL", IF(E2102="SELL", "BUY", ""))</f>
        <v>SELL</v>
      </c>
      <c r="G2102" s="7">
        <v>34.470001000000003</v>
      </c>
      <c r="H2102" s="7">
        <v>1000</v>
      </c>
      <c r="I2102" s="11">
        <v>44727</v>
      </c>
      <c r="J2102" s="9">
        <v>17.579999999999998</v>
      </c>
      <c r="K2102" s="9">
        <f t="shared" si="96"/>
        <v>510.00868842446499</v>
      </c>
      <c r="L2102" s="10">
        <f t="shared" si="97"/>
        <v>0.48999131157553499</v>
      </c>
      <c r="M2102" s="10">
        <f t="shared" si="98"/>
        <v>-0.48999131157553499</v>
      </c>
      <c r="N2102" s="6">
        <f>DATEDIF(A2102, I2102, "d")</f>
        <v>344</v>
      </c>
    </row>
    <row r="2103" spans="1:14" ht="14.25">
      <c r="A2103" s="5">
        <v>44384</v>
      </c>
      <c r="B2103" s="6" t="s">
        <v>1721</v>
      </c>
      <c r="C2103" s="6" t="s">
        <v>1722</v>
      </c>
      <c r="D2103" s="17">
        <v>6963696510</v>
      </c>
      <c r="E2103" s="6" t="s">
        <v>16</v>
      </c>
      <c r="F2103" s="6" t="str">
        <f>IF(E2103="BUY", "SELL", IF(E2103="SELL", "BUY", ""))</f>
        <v>SELL</v>
      </c>
      <c r="G2103" s="7">
        <v>316.88000499999998</v>
      </c>
      <c r="H2103" s="7">
        <v>1000</v>
      </c>
      <c r="I2103" s="11">
        <v>44672</v>
      </c>
      <c r="J2103" s="9">
        <v>83.139999000000003</v>
      </c>
      <c r="K2103" s="9">
        <f t="shared" si="96"/>
        <v>262.37060618577055</v>
      </c>
      <c r="L2103" s="10">
        <f t="shared" si="97"/>
        <v>0.73762939381422943</v>
      </c>
      <c r="M2103" s="10">
        <f t="shared" si="98"/>
        <v>-0.73762939381422943</v>
      </c>
      <c r="N2103" s="6">
        <f>DATEDIF(A2103, I2103, "d")</f>
        <v>288</v>
      </c>
    </row>
    <row r="2104" spans="1:14" ht="14.25">
      <c r="A2104" s="5">
        <v>44384</v>
      </c>
      <c r="B2104" s="6" t="s">
        <v>3314</v>
      </c>
      <c r="C2104" s="6" t="s">
        <v>3315</v>
      </c>
      <c r="D2104" s="17">
        <v>789132836</v>
      </c>
      <c r="E2104" s="6" t="s">
        <v>16</v>
      </c>
      <c r="F2104" s="6" t="str">
        <f>IF(E2104="BUY", "SELL", IF(E2104="SELL", "BUY", ""))</f>
        <v>SELL</v>
      </c>
      <c r="G2104" s="7">
        <v>12.84</v>
      </c>
      <c r="H2104" s="7">
        <v>1000</v>
      </c>
      <c r="I2104" s="11">
        <v>44497</v>
      </c>
      <c r="J2104" s="9">
        <v>8.19</v>
      </c>
      <c r="K2104" s="9">
        <f t="shared" si="96"/>
        <v>637.85046728971963</v>
      </c>
      <c r="L2104" s="10">
        <f t="shared" si="97"/>
        <v>0.36214953271028039</v>
      </c>
      <c r="M2104" s="10">
        <f t="shared" si="98"/>
        <v>-0.36214953271028039</v>
      </c>
      <c r="N2104" s="6">
        <f>DATEDIF(A2104, I2104, "d")</f>
        <v>113</v>
      </c>
    </row>
    <row r="2105" spans="1:14" ht="14.25">
      <c r="A2105" s="5">
        <v>44384</v>
      </c>
      <c r="B2105" s="6" t="s">
        <v>3026</v>
      </c>
      <c r="C2105" s="6" t="s">
        <v>3027</v>
      </c>
      <c r="D2105" s="17">
        <v>1084600064</v>
      </c>
      <c r="E2105" s="6" t="s">
        <v>19</v>
      </c>
      <c r="F2105" s="6" t="str">
        <f>IF(E2105="BUY", "SELL", IF(E2105="SELL", "BUY", ""))</f>
        <v>BUY</v>
      </c>
      <c r="G2105" s="7">
        <v>33.270000000000003</v>
      </c>
      <c r="H2105" s="7">
        <v>1000</v>
      </c>
      <c r="I2105" s="11">
        <v>44727</v>
      </c>
      <c r="J2105" s="9">
        <v>10.36</v>
      </c>
      <c r="K2105" s="9">
        <f t="shared" si="96"/>
        <v>311.39164412383525</v>
      </c>
      <c r="L2105" s="10">
        <f t="shared" si="97"/>
        <v>-0.68860835587616476</v>
      </c>
      <c r="M2105" s="10">
        <f t="shared" si="98"/>
        <v>0.68860835587616476</v>
      </c>
      <c r="N2105" s="6">
        <f>DATEDIF(A2105, I2105, "d")</f>
        <v>343</v>
      </c>
    </row>
    <row r="2106" spans="1:14" ht="14.25">
      <c r="A2106" s="5">
        <v>44385</v>
      </c>
      <c r="B2106" s="6" t="s">
        <v>3316</v>
      </c>
      <c r="C2106" s="6" t="s">
        <v>3317</v>
      </c>
      <c r="D2106" s="17">
        <v>659635599</v>
      </c>
      <c r="E2106" s="6" t="s">
        <v>16</v>
      </c>
      <c r="F2106" s="6" t="str">
        <f>IF(E2106="BUY", "SELL", IF(E2106="SELL", "BUY", ""))</f>
        <v>SELL</v>
      </c>
      <c r="G2106" s="7">
        <v>25.75</v>
      </c>
      <c r="H2106" s="7">
        <v>1000</v>
      </c>
      <c r="I2106" s="11">
        <v>44727</v>
      </c>
      <c r="J2106" s="9">
        <v>8.1</v>
      </c>
      <c r="K2106" s="9">
        <f t="shared" si="96"/>
        <v>314.56310679611647</v>
      </c>
      <c r="L2106" s="10">
        <f t="shared" si="97"/>
        <v>0.68543689320388357</v>
      </c>
      <c r="M2106" s="10">
        <f t="shared" si="98"/>
        <v>-0.68543689320388357</v>
      </c>
      <c r="N2106" s="6">
        <f>DATEDIF(A2106, I2106, "d")</f>
        <v>342</v>
      </c>
    </row>
    <row r="2107" spans="1:14" ht="14.25">
      <c r="A2107" s="5">
        <v>44385</v>
      </c>
      <c r="B2107" s="6" t="s">
        <v>2970</v>
      </c>
      <c r="C2107" s="6" t="s">
        <v>2971</v>
      </c>
      <c r="D2107" s="17">
        <v>2666952900</v>
      </c>
      <c r="E2107" s="6" t="s">
        <v>16</v>
      </c>
      <c r="F2107" s="6" t="str">
        <f>IF(E2107="BUY", "SELL", IF(E2107="SELL", "BUY", ""))</f>
        <v>SELL</v>
      </c>
      <c r="G2107" s="7">
        <v>33.139999000000003</v>
      </c>
      <c r="H2107" s="7">
        <v>1000</v>
      </c>
      <c r="I2107" s="5">
        <v>44582</v>
      </c>
      <c r="J2107" s="9">
        <v>23.51</v>
      </c>
      <c r="K2107" s="9">
        <f t="shared" si="96"/>
        <v>709.41462611389943</v>
      </c>
      <c r="L2107" s="10">
        <f t="shared" si="97"/>
        <v>0.29058537388610056</v>
      </c>
      <c r="M2107" s="10">
        <f t="shared" si="98"/>
        <v>-0.29058537388610056</v>
      </c>
      <c r="N2107" s="6">
        <f>DATEDIF(A2107, I2107, "d")</f>
        <v>197</v>
      </c>
    </row>
    <row r="2108" spans="1:14" ht="14.25">
      <c r="A2108" s="5">
        <v>44386</v>
      </c>
      <c r="B2108" s="6" t="s">
        <v>3318</v>
      </c>
      <c r="C2108" s="6" t="s">
        <v>3319</v>
      </c>
      <c r="D2108" s="17">
        <v>130624330</v>
      </c>
      <c r="E2108" s="6" t="s">
        <v>19</v>
      </c>
      <c r="F2108" s="6" t="str">
        <f>IF(E2108="BUY", "SELL", IF(E2108="SELL", "BUY", ""))</f>
        <v>BUY</v>
      </c>
      <c r="G2108" s="7">
        <v>9.2100000000000009</v>
      </c>
      <c r="H2108" s="7">
        <v>1000</v>
      </c>
      <c r="I2108" s="11">
        <v>44727</v>
      </c>
      <c r="J2108" s="9">
        <v>8.32</v>
      </c>
      <c r="K2108" s="9">
        <f t="shared" si="96"/>
        <v>903.36590662323556</v>
      </c>
      <c r="L2108" s="10">
        <f t="shared" si="97"/>
        <v>-9.6634093376764443E-2</v>
      </c>
      <c r="M2108" s="10">
        <f t="shared" si="98"/>
        <v>9.6634093376764443E-2</v>
      </c>
      <c r="N2108" s="6">
        <f>DATEDIF(A2108, I2108, "d")</f>
        <v>341</v>
      </c>
    </row>
    <row r="2109" spans="1:14" ht="14.25">
      <c r="A2109" s="5">
        <v>44386</v>
      </c>
      <c r="B2109" s="6" t="s">
        <v>3320</v>
      </c>
      <c r="C2109" s="6" t="s">
        <v>3321</v>
      </c>
      <c r="D2109" s="17">
        <v>31269744</v>
      </c>
      <c r="E2109" s="6" t="s">
        <v>19</v>
      </c>
      <c r="F2109" s="6" t="str">
        <f>IF(E2109="BUY", "SELL", IF(E2109="SELL", "BUY", ""))</f>
        <v>BUY</v>
      </c>
      <c r="G2109" s="7">
        <v>777.5</v>
      </c>
      <c r="H2109" s="7">
        <v>1000</v>
      </c>
      <c r="I2109" s="11">
        <v>44727</v>
      </c>
      <c r="J2109" s="9">
        <v>72</v>
      </c>
      <c r="K2109" s="9">
        <f t="shared" si="96"/>
        <v>92.60450160771704</v>
      </c>
      <c r="L2109" s="10">
        <f t="shared" si="97"/>
        <v>-0.90739549839228295</v>
      </c>
      <c r="M2109" s="10">
        <f t="shared" si="98"/>
        <v>0.90739549839228295</v>
      </c>
      <c r="N2109" s="6">
        <f>DATEDIF(A2109, I2109, "d")</f>
        <v>341</v>
      </c>
    </row>
    <row r="2110" spans="1:14" ht="14.25">
      <c r="A2110" s="5">
        <v>44386</v>
      </c>
      <c r="B2110" s="6" t="s">
        <v>2818</v>
      </c>
      <c r="C2110" s="6" t="s">
        <v>2819</v>
      </c>
      <c r="D2110" s="17">
        <v>308743920</v>
      </c>
      <c r="E2110" s="6" t="s">
        <v>19</v>
      </c>
      <c r="F2110" s="6" t="str">
        <f>IF(E2110="BUY", "SELL", IF(E2110="SELL", "BUY", ""))</f>
        <v>BUY</v>
      </c>
      <c r="G2110" s="7">
        <v>5.27</v>
      </c>
      <c r="H2110" s="7">
        <v>1000</v>
      </c>
      <c r="I2110" s="11">
        <v>44727</v>
      </c>
      <c r="J2110" s="9">
        <v>4.72</v>
      </c>
      <c r="K2110" s="9">
        <f t="shared" si="96"/>
        <v>895.63567362428853</v>
      </c>
      <c r="L2110" s="10">
        <f t="shared" si="97"/>
        <v>-0.10436432637571147</v>
      </c>
      <c r="M2110" s="10">
        <f t="shared" si="98"/>
        <v>0.10436432637571147</v>
      </c>
      <c r="N2110" s="6">
        <f>DATEDIF(A2110, I2110, "d")</f>
        <v>341</v>
      </c>
    </row>
    <row r="2111" spans="1:14" ht="14.25">
      <c r="A2111" s="5">
        <v>44389</v>
      </c>
      <c r="B2111" s="6" t="s">
        <v>299</v>
      </c>
      <c r="C2111" s="6" t="s">
        <v>300</v>
      </c>
      <c r="D2111" s="17">
        <v>848572850</v>
      </c>
      <c r="E2111" s="6" t="s">
        <v>19</v>
      </c>
      <c r="F2111" s="6" t="str">
        <f>IF(E2111="BUY", "SELL", IF(E2111="SELL", "BUY", ""))</f>
        <v>BUY</v>
      </c>
      <c r="G2111" s="7">
        <v>31.1</v>
      </c>
      <c r="H2111" s="7">
        <v>1000</v>
      </c>
      <c r="I2111" s="11">
        <v>44727</v>
      </c>
      <c r="J2111" s="9">
        <v>9.9600000000000009</v>
      </c>
      <c r="K2111" s="9">
        <f t="shared" si="96"/>
        <v>320.25723472668813</v>
      </c>
      <c r="L2111" s="10">
        <f t="shared" si="97"/>
        <v>-0.6797427652733119</v>
      </c>
      <c r="M2111" s="10">
        <f t="shared" si="98"/>
        <v>0.6797427652733119</v>
      </c>
      <c r="N2111" s="6">
        <f>DATEDIF(A2111, I2111, "d")</f>
        <v>338</v>
      </c>
    </row>
    <row r="2112" spans="1:14" ht="14.25">
      <c r="A2112" s="5">
        <v>44389</v>
      </c>
      <c r="B2112" s="6" t="s">
        <v>3322</v>
      </c>
      <c r="C2112" s="6" t="s">
        <v>3323</v>
      </c>
      <c r="D2112" s="17">
        <v>71506770</v>
      </c>
      <c r="E2112" s="6" t="s">
        <v>16</v>
      </c>
      <c r="F2112" s="6" t="str">
        <f>IF(E2112="BUY", "SELL", IF(E2112="SELL", "BUY", ""))</f>
        <v>SELL</v>
      </c>
      <c r="G2112" s="7">
        <v>36.669998</v>
      </c>
      <c r="H2112" s="7">
        <v>1000</v>
      </c>
      <c r="I2112" s="11">
        <v>44727</v>
      </c>
      <c r="J2112" s="9">
        <v>4.74</v>
      </c>
      <c r="K2112" s="9">
        <f t="shared" si="96"/>
        <v>129.2609833248423</v>
      </c>
      <c r="L2112" s="10">
        <f t="shared" si="97"/>
        <v>0.87073901667515774</v>
      </c>
      <c r="M2112" s="10">
        <f t="shared" si="98"/>
        <v>-0.87073901667515774</v>
      </c>
      <c r="N2112" s="6">
        <f>DATEDIF(A2112, I2112, "d")</f>
        <v>338</v>
      </c>
    </row>
    <row r="2113" spans="1:14" ht="14.25">
      <c r="A2113" s="5">
        <v>44389</v>
      </c>
      <c r="B2113" s="6" t="s">
        <v>3324</v>
      </c>
      <c r="C2113" s="6" t="s">
        <v>3325</v>
      </c>
      <c r="D2113" s="17">
        <v>30162243</v>
      </c>
      <c r="E2113" s="6" t="s">
        <v>16</v>
      </c>
      <c r="F2113" s="6" t="str">
        <f>IF(E2113="BUY", "SELL", IF(E2113="SELL", "BUY", ""))</f>
        <v>SELL</v>
      </c>
      <c r="G2113" s="7">
        <v>115.199997</v>
      </c>
      <c r="H2113" s="7">
        <v>1000</v>
      </c>
      <c r="I2113" s="11">
        <v>44727</v>
      </c>
      <c r="J2113" s="9">
        <v>20.399999999999999</v>
      </c>
      <c r="K2113" s="9">
        <f t="shared" si="96"/>
        <v>177.08333794487859</v>
      </c>
      <c r="L2113" s="10">
        <f t="shared" si="97"/>
        <v>0.82291666205512137</v>
      </c>
      <c r="M2113" s="10">
        <f t="shared" si="98"/>
        <v>-0.82291666205512137</v>
      </c>
      <c r="N2113" s="6">
        <f>DATEDIF(A2113, I2113, "d")</f>
        <v>338</v>
      </c>
    </row>
    <row r="2114" spans="1:14" ht="14.25">
      <c r="A2114" s="5">
        <v>44390</v>
      </c>
      <c r="B2114" s="6" t="s">
        <v>2000</v>
      </c>
      <c r="C2114" s="6" t="s">
        <v>2001</v>
      </c>
      <c r="D2114" s="17">
        <v>3799935907</v>
      </c>
      <c r="E2114" s="6" t="s">
        <v>16</v>
      </c>
      <c r="F2114" s="6" t="str">
        <f>IF(E2114="BUY", "SELL", IF(E2114="SELL", "BUY", ""))</f>
        <v>SELL</v>
      </c>
      <c r="G2114" s="7">
        <v>135.550003</v>
      </c>
      <c r="H2114" s="7">
        <v>1000</v>
      </c>
      <c r="I2114" s="5">
        <v>44614</v>
      </c>
      <c r="J2114" s="9">
        <v>55.66</v>
      </c>
      <c r="K2114" s="9">
        <f t="shared" si="96"/>
        <v>410.62337711641356</v>
      </c>
      <c r="L2114" s="10">
        <f t="shared" si="97"/>
        <v>0.58937662288358639</v>
      </c>
      <c r="M2114" s="10">
        <f t="shared" si="98"/>
        <v>-0.58937662288358639</v>
      </c>
      <c r="N2114" s="6">
        <f>DATEDIF(A2114, I2114, "d")</f>
        <v>224</v>
      </c>
    </row>
    <row r="2115" spans="1:14" ht="14.25">
      <c r="A2115" s="5">
        <v>44390</v>
      </c>
      <c r="B2115" s="6" t="s">
        <v>3326</v>
      </c>
      <c r="C2115" s="6" t="s">
        <v>3327</v>
      </c>
      <c r="D2115" s="17">
        <v>1487359880</v>
      </c>
      <c r="E2115" s="6" t="s">
        <v>19</v>
      </c>
      <c r="F2115" s="6" t="str">
        <f>IF(E2115="BUY", "SELL", IF(E2115="SELL", "BUY", ""))</f>
        <v>BUY</v>
      </c>
      <c r="G2115" s="7">
        <v>6.7303129999999998</v>
      </c>
      <c r="H2115" s="7">
        <v>1000</v>
      </c>
      <c r="I2115" s="11">
        <v>44727</v>
      </c>
      <c r="J2115" s="9">
        <v>11.401838</v>
      </c>
      <c r="K2115" s="9">
        <f t="shared" ref="K2115:K2178" si="99">(H2115/G2115)*J2115</f>
        <v>1694.1021910868039</v>
      </c>
      <c r="L2115" s="10">
        <f t="shared" ref="L2115:L2178" si="100">IF(F2115="BUY",(K2115-H2115)/H2115, IF(F2115="SELL", (H2115-K2115)/H2115, "Invalid"))</f>
        <v>0.69410219108680393</v>
      </c>
      <c r="M2115" s="10">
        <f t="shared" ref="M2115:M2178" si="101">IF(E2115="BUY",(K2115-H2115)/H2115,IF(E2115="SELL",(H2115-K2115)/H2115,""))</f>
        <v>-0.69410219108680393</v>
      </c>
      <c r="N2115" s="6">
        <f>DATEDIF(A2115, I2115, "d")</f>
        <v>337</v>
      </c>
    </row>
    <row r="2116" spans="1:14" ht="14.25">
      <c r="A2116" s="5">
        <v>44391</v>
      </c>
      <c r="B2116" s="6" t="s">
        <v>3328</v>
      </c>
      <c r="C2116" s="6" t="s">
        <v>3329</v>
      </c>
      <c r="D2116" s="17">
        <v>911990107</v>
      </c>
      <c r="E2116" s="6" t="s">
        <v>16</v>
      </c>
      <c r="F2116" s="6" t="str">
        <f>IF(E2116="BUY", "SELL", IF(E2116="SELL", "BUY", ""))</f>
        <v>SELL</v>
      </c>
      <c r="G2116" s="7">
        <v>5.97</v>
      </c>
      <c r="H2116" s="7">
        <v>1000</v>
      </c>
      <c r="I2116" s="11">
        <v>44727</v>
      </c>
      <c r="J2116" s="9">
        <v>6.29</v>
      </c>
      <c r="K2116" s="9">
        <f t="shared" si="99"/>
        <v>1053.6013400335009</v>
      </c>
      <c r="L2116" s="10">
        <f t="shared" si="100"/>
        <v>-5.3601340033500949E-2</v>
      </c>
      <c r="M2116" s="10">
        <f t="shared" si="101"/>
        <v>5.3601340033500949E-2</v>
      </c>
      <c r="N2116" s="6">
        <f>DATEDIF(A2116, I2116, "d")</f>
        <v>336</v>
      </c>
    </row>
    <row r="2117" spans="1:14" ht="14.25">
      <c r="A2117" s="5">
        <v>44392</v>
      </c>
      <c r="B2117" s="6" t="s">
        <v>3002</v>
      </c>
      <c r="C2117" s="6" t="s">
        <v>3003</v>
      </c>
      <c r="D2117" s="17">
        <v>1530900000</v>
      </c>
      <c r="E2117" s="6" t="s">
        <v>16</v>
      </c>
      <c r="F2117" s="6" t="str">
        <f>IF(E2117="BUY", "SELL", IF(E2117="SELL", "BUY", ""))</f>
        <v>SELL</v>
      </c>
      <c r="G2117" s="7">
        <v>30.27</v>
      </c>
      <c r="H2117" s="7">
        <v>1000</v>
      </c>
      <c r="I2117" s="5">
        <v>44684</v>
      </c>
      <c r="J2117" s="9">
        <v>16.260000000000002</v>
      </c>
      <c r="K2117" s="9">
        <f t="shared" si="99"/>
        <v>537.16551040634306</v>
      </c>
      <c r="L2117" s="10">
        <f t="shared" si="100"/>
        <v>0.46283448959365692</v>
      </c>
      <c r="M2117" s="10">
        <f t="shared" si="101"/>
        <v>-0.46283448959365692</v>
      </c>
      <c r="N2117" s="6">
        <f>DATEDIF(A2117, I2117, "d")</f>
        <v>292</v>
      </c>
    </row>
    <row r="2118" spans="1:14" ht="14.25">
      <c r="A2118" s="5">
        <v>44392</v>
      </c>
      <c r="B2118" s="6" t="s">
        <v>3064</v>
      </c>
      <c r="C2118" s="6" t="s">
        <v>3065</v>
      </c>
      <c r="D2118" s="17">
        <v>3025775099</v>
      </c>
      <c r="E2118" s="6" t="s">
        <v>19</v>
      </c>
      <c r="F2118" s="6" t="str">
        <f>IF(E2118="BUY", "SELL", IF(E2118="SELL", "BUY", ""))</f>
        <v>BUY</v>
      </c>
      <c r="G2118" s="7">
        <v>23.68</v>
      </c>
      <c r="H2118" s="7">
        <v>1000</v>
      </c>
      <c r="I2118" s="11">
        <v>44727</v>
      </c>
      <c r="J2118" s="9">
        <v>9.2100000000000009</v>
      </c>
      <c r="K2118" s="9">
        <f t="shared" si="99"/>
        <v>388.93581081081089</v>
      </c>
      <c r="L2118" s="10">
        <f t="shared" si="100"/>
        <v>-0.61106418918918914</v>
      </c>
      <c r="M2118" s="10">
        <f t="shared" si="101"/>
        <v>0.61106418918918914</v>
      </c>
      <c r="N2118" s="6">
        <f>DATEDIF(A2118, I2118, "d")</f>
        <v>335</v>
      </c>
    </row>
    <row r="2119" spans="1:14" ht="14.25">
      <c r="A2119" s="5">
        <v>44392</v>
      </c>
      <c r="B2119" s="6" t="s">
        <v>2605</v>
      </c>
      <c r="C2119" s="6" t="s">
        <v>2606</v>
      </c>
      <c r="D2119" s="17">
        <v>248431520</v>
      </c>
      <c r="E2119" s="6" t="s">
        <v>19</v>
      </c>
      <c r="F2119" s="6" t="str">
        <f>IF(E2119="BUY", "SELL", IF(E2119="SELL", "BUY", ""))</f>
        <v>BUY</v>
      </c>
      <c r="G2119" s="7">
        <v>16.91</v>
      </c>
      <c r="H2119" s="7">
        <v>1000</v>
      </c>
      <c r="I2119" s="11">
        <v>44727</v>
      </c>
      <c r="J2119" s="9">
        <v>2.5299999999999998</v>
      </c>
      <c r="K2119" s="9">
        <f t="shared" si="99"/>
        <v>149.6156120638675</v>
      </c>
      <c r="L2119" s="10">
        <f t="shared" si="100"/>
        <v>-0.85038438793613247</v>
      </c>
      <c r="M2119" s="10">
        <f t="shared" si="101"/>
        <v>0.85038438793613247</v>
      </c>
      <c r="N2119" s="6">
        <f>DATEDIF(A2119, I2119, "d")</f>
        <v>335</v>
      </c>
    </row>
    <row r="2120" spans="1:14" ht="14.25">
      <c r="A2120" s="5">
        <v>44392</v>
      </c>
      <c r="B2120" s="6" t="s">
        <v>3330</v>
      </c>
      <c r="C2120" s="6" t="s">
        <v>3331</v>
      </c>
      <c r="D2120" s="17">
        <v>390711100</v>
      </c>
      <c r="E2120" s="6" t="s">
        <v>19</v>
      </c>
      <c r="F2120" s="6" t="str">
        <f>IF(E2120="BUY", "SELL", IF(E2120="SELL", "BUY", ""))</f>
        <v>BUY</v>
      </c>
      <c r="G2120" s="7">
        <v>25.200001</v>
      </c>
      <c r="H2120" s="7">
        <v>1000</v>
      </c>
      <c r="I2120" s="11">
        <v>44727</v>
      </c>
      <c r="J2120" s="9">
        <v>3.57</v>
      </c>
      <c r="K2120" s="9">
        <f t="shared" si="99"/>
        <v>141.66666104497375</v>
      </c>
      <c r="L2120" s="10">
        <f t="shared" si="100"/>
        <v>-0.85833333895502617</v>
      </c>
      <c r="M2120" s="10">
        <f t="shared" si="101"/>
        <v>0.85833333895502617</v>
      </c>
      <c r="N2120" s="6">
        <f>DATEDIF(A2120, I2120, "d")</f>
        <v>335</v>
      </c>
    </row>
    <row r="2121" spans="1:14" ht="14.25">
      <c r="A2121" s="11">
        <v>44392</v>
      </c>
      <c r="B2121" s="6" t="s">
        <v>3128</v>
      </c>
      <c r="C2121" s="6" t="s">
        <v>3129</v>
      </c>
      <c r="D2121" s="17">
        <v>96375640</v>
      </c>
      <c r="E2121" s="13" t="s">
        <v>19</v>
      </c>
      <c r="F2121" s="12" t="str">
        <f>IF(E2121="BUY", "SELL", IF(E2121="SELL", "BUY", ""))</f>
        <v>BUY</v>
      </c>
      <c r="G2121" s="7">
        <v>6.96</v>
      </c>
      <c r="H2121" s="7">
        <v>1000</v>
      </c>
      <c r="I2121" s="11">
        <v>44510</v>
      </c>
      <c r="J2121" s="9">
        <v>8.3699999999999992</v>
      </c>
      <c r="K2121" s="9">
        <f t="shared" si="99"/>
        <v>1202.5862068965516</v>
      </c>
      <c r="L2121" s="10">
        <f t="shared" si="100"/>
        <v>0.20258620689655163</v>
      </c>
      <c r="M2121" s="10">
        <f t="shared" si="101"/>
        <v>-0.20258620689655163</v>
      </c>
      <c r="N2121" s="6">
        <f>DATEDIF(A2121, I2121, "d")</f>
        <v>118</v>
      </c>
    </row>
    <row r="2122" spans="1:14" ht="14.25">
      <c r="A2122" s="5">
        <v>44396</v>
      </c>
      <c r="B2122" s="6" t="s">
        <v>3332</v>
      </c>
      <c r="C2122" s="6" t="s">
        <v>3333</v>
      </c>
      <c r="D2122" s="17">
        <v>4378594802</v>
      </c>
      <c r="E2122" s="6" t="s">
        <v>16</v>
      </c>
      <c r="F2122" s="6" t="str">
        <f>IF(E2122="BUY", "SELL", IF(E2122="SELL", "BUY", ""))</f>
        <v>SELL</v>
      </c>
      <c r="G2122" s="7">
        <v>34.944640999999997</v>
      </c>
      <c r="H2122" s="7">
        <v>1000</v>
      </c>
      <c r="I2122" s="11">
        <v>44727</v>
      </c>
      <c r="J2122" s="9">
        <v>34.826523000000002</v>
      </c>
      <c r="K2122" s="9">
        <f t="shared" si="99"/>
        <v>996.61985367083912</v>
      </c>
      <c r="L2122" s="10">
        <f t="shared" si="100"/>
        <v>3.3801463291608796E-3</v>
      </c>
      <c r="M2122" s="10">
        <f t="shared" si="101"/>
        <v>-3.3801463291608796E-3</v>
      </c>
      <c r="N2122" s="6">
        <f>DATEDIF(A2122, I2122, "d")</f>
        <v>331</v>
      </c>
    </row>
    <row r="2123" spans="1:14" ht="14.25">
      <c r="A2123" s="5">
        <v>44397</v>
      </c>
      <c r="B2123" s="6" t="s">
        <v>3334</v>
      </c>
      <c r="C2123" s="6" t="s">
        <v>3335</v>
      </c>
      <c r="D2123" s="17">
        <v>198188670</v>
      </c>
      <c r="E2123" s="6" t="s">
        <v>16</v>
      </c>
      <c r="F2123" s="6" t="str">
        <f>IF(E2123="BUY", "SELL", IF(E2123="SELL", "BUY", ""))</f>
        <v>SELL</v>
      </c>
      <c r="G2123" s="7">
        <v>18.257193000000001</v>
      </c>
      <c r="H2123" s="7">
        <v>1000</v>
      </c>
      <c r="I2123" s="11">
        <v>44727</v>
      </c>
      <c r="J2123" s="9">
        <v>10.487556</v>
      </c>
      <c r="K2123" s="9">
        <f t="shared" si="99"/>
        <v>574.4341969765012</v>
      </c>
      <c r="L2123" s="10">
        <f t="shared" si="100"/>
        <v>0.42556580302349878</v>
      </c>
      <c r="M2123" s="10">
        <f t="shared" si="101"/>
        <v>-0.42556580302349878</v>
      </c>
      <c r="N2123" s="6">
        <f>DATEDIF(A2123, I2123, "d")</f>
        <v>330</v>
      </c>
    </row>
    <row r="2124" spans="1:14" ht="14.25">
      <c r="A2124" s="11">
        <v>44397</v>
      </c>
      <c r="B2124" s="6" t="s">
        <v>3040</v>
      </c>
      <c r="C2124" s="6" t="s">
        <v>3041</v>
      </c>
      <c r="D2124" s="17">
        <v>13218027</v>
      </c>
      <c r="E2124" s="13" t="s">
        <v>19</v>
      </c>
      <c r="F2124" s="12" t="str">
        <f>IF(E2124="BUY", "SELL", IF(E2124="SELL", "BUY", ""))</f>
        <v>BUY</v>
      </c>
      <c r="G2124" s="7">
        <v>20.040001</v>
      </c>
      <c r="H2124" s="7">
        <v>1000</v>
      </c>
      <c r="I2124" s="11">
        <v>44727</v>
      </c>
      <c r="J2124" s="9">
        <v>6.46</v>
      </c>
      <c r="K2124" s="9">
        <f t="shared" si="99"/>
        <v>322.35527333556519</v>
      </c>
      <c r="L2124" s="10">
        <f t="shared" si="100"/>
        <v>-0.67764472666443476</v>
      </c>
      <c r="M2124" s="10">
        <f t="shared" si="101"/>
        <v>0.67764472666443476</v>
      </c>
      <c r="N2124" s="6">
        <f>DATEDIF(A2124, I2124, "d")</f>
        <v>330</v>
      </c>
    </row>
    <row r="2125" spans="1:14" ht="14.25">
      <c r="A2125" s="5">
        <v>44398</v>
      </c>
      <c r="B2125" s="6" t="s">
        <v>943</v>
      </c>
      <c r="C2125" s="6" t="s">
        <v>944</v>
      </c>
      <c r="D2125" s="17">
        <v>3530929880</v>
      </c>
      <c r="E2125" s="6" t="s">
        <v>19</v>
      </c>
      <c r="F2125" s="6" t="str">
        <f>IF(E2125="BUY", "SELL", IF(E2125="SELL", "BUY", ""))</f>
        <v>BUY</v>
      </c>
      <c r="G2125" s="7">
        <v>40.779998999999997</v>
      </c>
      <c r="H2125" s="7">
        <v>1000</v>
      </c>
      <c r="I2125" s="11">
        <v>44398</v>
      </c>
      <c r="J2125" s="9">
        <v>40.779998999999997</v>
      </c>
      <c r="K2125" s="9">
        <f t="shared" si="99"/>
        <v>1000</v>
      </c>
      <c r="L2125" s="10">
        <f t="shared" si="100"/>
        <v>0</v>
      </c>
      <c r="M2125" s="10">
        <f t="shared" si="101"/>
        <v>0</v>
      </c>
      <c r="N2125" s="6">
        <f>DATEDIF(A2125, I2125, "d")</f>
        <v>0</v>
      </c>
    </row>
    <row r="2126" spans="1:14" ht="14.25">
      <c r="A2126" s="5">
        <v>44398</v>
      </c>
      <c r="B2126" s="6" t="s">
        <v>3336</v>
      </c>
      <c r="C2126" s="6" t="s">
        <v>3337</v>
      </c>
      <c r="D2126" s="17">
        <v>4337728664</v>
      </c>
      <c r="E2126" s="6" t="s">
        <v>16</v>
      </c>
      <c r="F2126" s="6" t="str">
        <f>IF(E2126="BUY", "SELL", IF(E2126="SELL", "BUY", ""))</f>
        <v>SELL</v>
      </c>
      <c r="G2126" s="7">
        <v>55.689999</v>
      </c>
      <c r="H2126" s="7">
        <v>1000</v>
      </c>
      <c r="I2126" s="11">
        <v>44620</v>
      </c>
      <c r="J2126" s="9">
        <v>61.349997999999999</v>
      </c>
      <c r="K2126" s="9">
        <f t="shared" si="99"/>
        <v>1101.6340294780755</v>
      </c>
      <c r="L2126" s="10">
        <f t="shared" si="100"/>
        <v>-0.1016340294780755</v>
      </c>
      <c r="M2126" s="10">
        <f t="shared" si="101"/>
        <v>0.1016340294780755</v>
      </c>
      <c r="N2126" s="6">
        <f>DATEDIF(A2126, I2126, "d")</f>
        <v>222</v>
      </c>
    </row>
    <row r="2127" spans="1:14" ht="14.25">
      <c r="A2127" s="5">
        <v>44398</v>
      </c>
      <c r="B2127" s="6" t="s">
        <v>2456</v>
      </c>
      <c r="C2127" s="6" t="s">
        <v>2457</v>
      </c>
      <c r="D2127" s="17">
        <v>5188639887</v>
      </c>
      <c r="E2127" s="6" t="s">
        <v>19</v>
      </c>
      <c r="F2127" s="6" t="str">
        <f>IF(E2127="BUY", "SELL", IF(E2127="SELL", "BUY", ""))</f>
        <v>BUY</v>
      </c>
      <c r="G2127" s="7">
        <v>28.049999</v>
      </c>
      <c r="H2127" s="7">
        <v>1000</v>
      </c>
      <c r="I2127" s="5">
        <v>44417</v>
      </c>
      <c r="J2127" s="9">
        <v>28.18</v>
      </c>
      <c r="K2127" s="9">
        <f t="shared" si="99"/>
        <v>1004.6346169210202</v>
      </c>
      <c r="L2127" s="10">
        <f t="shared" si="100"/>
        <v>4.6346169210202109E-3</v>
      </c>
      <c r="M2127" s="10">
        <f t="shared" si="101"/>
        <v>-4.6346169210202109E-3</v>
      </c>
      <c r="N2127" s="6">
        <f>DATEDIF(A2127, I2127, "d")</f>
        <v>19</v>
      </c>
    </row>
    <row r="2128" spans="1:14" ht="14.25">
      <c r="A2128" s="5">
        <v>44399</v>
      </c>
      <c r="B2128" s="6" t="s">
        <v>1418</v>
      </c>
      <c r="C2128" s="6" t="s">
        <v>1419</v>
      </c>
      <c r="D2128" s="17">
        <v>4767003717</v>
      </c>
      <c r="E2128" s="6" t="s">
        <v>16</v>
      </c>
      <c r="F2128" s="6" t="str">
        <f>IF(E2128="BUY", "SELL", IF(E2128="SELL", "BUY", ""))</f>
        <v>SELL</v>
      </c>
      <c r="G2128" s="7">
        <v>195.220001</v>
      </c>
      <c r="H2128" s="7">
        <v>1000</v>
      </c>
      <c r="I2128" s="11">
        <v>44727</v>
      </c>
      <c r="J2128" s="9">
        <v>172.96000699999999</v>
      </c>
      <c r="K2128" s="9">
        <f t="shared" si="99"/>
        <v>885.9748289828151</v>
      </c>
      <c r="L2128" s="10">
        <f t="shared" si="100"/>
        <v>0.1140251710171849</v>
      </c>
      <c r="M2128" s="10">
        <f t="shared" si="101"/>
        <v>-0.1140251710171849</v>
      </c>
      <c r="N2128" s="6">
        <f>DATEDIF(A2128, I2128, "d")</f>
        <v>328</v>
      </c>
    </row>
    <row r="2129" spans="1:14" ht="14.25">
      <c r="A2129" s="5">
        <v>44399</v>
      </c>
      <c r="B2129" s="6" t="s">
        <v>3338</v>
      </c>
      <c r="C2129" s="6" t="s">
        <v>3339</v>
      </c>
      <c r="D2129" s="17">
        <v>12076891</v>
      </c>
      <c r="E2129" s="6" t="s">
        <v>16</v>
      </c>
      <c r="F2129" s="6" t="str">
        <f>IF(E2129="BUY", "SELL", IF(E2129="SELL", "BUY", ""))</f>
        <v>SELL</v>
      </c>
      <c r="G2129" s="7">
        <v>15.7</v>
      </c>
      <c r="H2129" s="7">
        <v>1000</v>
      </c>
      <c r="I2129" s="11">
        <v>44476</v>
      </c>
      <c r="J2129" s="9">
        <v>14.05</v>
      </c>
      <c r="K2129" s="9">
        <f t="shared" si="99"/>
        <v>894.90445859872625</v>
      </c>
      <c r="L2129" s="10">
        <f t="shared" si="100"/>
        <v>0.10509554140127375</v>
      </c>
      <c r="M2129" s="10">
        <f t="shared" si="101"/>
        <v>-0.10509554140127375</v>
      </c>
      <c r="N2129" s="6">
        <f>DATEDIF(A2129, I2129, "d")</f>
        <v>77</v>
      </c>
    </row>
    <row r="2130" spans="1:14" ht="14.25">
      <c r="A2130" s="5">
        <v>44399</v>
      </c>
      <c r="B2130" s="6" t="s">
        <v>2609</v>
      </c>
      <c r="C2130" s="6" t="s">
        <v>2610</v>
      </c>
      <c r="D2130" s="17">
        <v>3111835764</v>
      </c>
      <c r="E2130" s="6" t="s">
        <v>19</v>
      </c>
      <c r="F2130" s="6" t="str">
        <f>IF(E2130="BUY", "SELL", IF(E2130="SELL", "BUY", ""))</f>
        <v>BUY</v>
      </c>
      <c r="G2130" s="7">
        <v>54.84</v>
      </c>
      <c r="H2130" s="7">
        <v>1000</v>
      </c>
      <c r="I2130" s="5">
        <v>44467</v>
      </c>
      <c r="J2130" s="9">
        <v>74.535004000000001</v>
      </c>
      <c r="K2130" s="9">
        <f t="shared" si="99"/>
        <v>1359.1357403355214</v>
      </c>
      <c r="L2130" s="10">
        <f t="shared" si="100"/>
        <v>0.35913574033552143</v>
      </c>
      <c r="M2130" s="10">
        <f t="shared" si="101"/>
        <v>-0.35913574033552143</v>
      </c>
      <c r="N2130" s="6">
        <f>DATEDIF(A2130, I2130, "d")</f>
        <v>68</v>
      </c>
    </row>
    <row r="2131" spans="1:14" ht="14.25">
      <c r="A2131" s="5">
        <v>44399</v>
      </c>
      <c r="B2131" s="6" t="s">
        <v>2657</v>
      </c>
      <c r="C2131" s="6" t="s">
        <v>2658</v>
      </c>
      <c r="D2131" s="17">
        <v>2483909373</v>
      </c>
      <c r="E2131" s="6" t="s">
        <v>19</v>
      </c>
      <c r="F2131" s="6" t="str">
        <f>IF(E2131="BUY", "SELL", IF(E2131="SELL", "BUY", ""))</f>
        <v>BUY</v>
      </c>
      <c r="G2131" s="7">
        <v>119.66999800000001</v>
      </c>
      <c r="H2131" s="7">
        <v>1000</v>
      </c>
      <c r="I2131" s="5">
        <v>44615</v>
      </c>
      <c r="J2131" s="9">
        <v>27</v>
      </c>
      <c r="K2131" s="9">
        <f t="shared" si="99"/>
        <v>225.62046002541086</v>
      </c>
      <c r="L2131" s="10">
        <f t="shared" si="100"/>
        <v>-0.77437953997458908</v>
      </c>
      <c r="M2131" s="10">
        <f t="shared" si="101"/>
        <v>0.77437953997458908</v>
      </c>
      <c r="N2131" s="6">
        <f>DATEDIF(A2131, I2131, "d")</f>
        <v>216</v>
      </c>
    </row>
    <row r="2132" spans="1:14" ht="14.25">
      <c r="A2132" s="5">
        <v>44400</v>
      </c>
      <c r="B2132" s="6" t="s">
        <v>3340</v>
      </c>
      <c r="C2132" s="6" t="s">
        <v>3341</v>
      </c>
      <c r="D2132" s="17">
        <v>458611634</v>
      </c>
      <c r="E2132" s="6" t="s">
        <v>16</v>
      </c>
      <c r="F2132" s="6" t="str">
        <f>IF(E2132="BUY", "SELL", IF(E2132="SELL", "BUY", ""))</f>
        <v>SELL</v>
      </c>
      <c r="G2132" s="7">
        <v>14.39</v>
      </c>
      <c r="H2132" s="7">
        <v>1000</v>
      </c>
      <c r="I2132" s="5">
        <v>44495</v>
      </c>
      <c r="J2132" s="9">
        <v>13.45</v>
      </c>
      <c r="K2132" s="9">
        <f t="shared" si="99"/>
        <v>934.67685892981228</v>
      </c>
      <c r="L2132" s="10">
        <f t="shared" si="100"/>
        <v>6.5323141070187718E-2</v>
      </c>
      <c r="M2132" s="10">
        <f t="shared" si="101"/>
        <v>-6.5323141070187718E-2</v>
      </c>
      <c r="N2132" s="6">
        <f>DATEDIF(A2132, I2132, "d")</f>
        <v>95</v>
      </c>
    </row>
    <row r="2133" spans="1:14" ht="14.25">
      <c r="A2133" s="5">
        <v>44400</v>
      </c>
      <c r="B2133" s="6" t="s">
        <v>3342</v>
      </c>
      <c r="C2133" s="6" t="s">
        <v>3343</v>
      </c>
      <c r="D2133" s="17">
        <v>7776056925</v>
      </c>
      <c r="E2133" s="6" t="s">
        <v>16</v>
      </c>
      <c r="F2133" s="6" t="str">
        <f>IF(E2133="BUY", "SELL", IF(E2133="SELL", "BUY", ""))</f>
        <v>SELL</v>
      </c>
      <c r="G2133" s="7">
        <v>204.929993</v>
      </c>
      <c r="H2133" s="7">
        <v>1000</v>
      </c>
      <c r="I2133" s="11">
        <v>44663</v>
      </c>
      <c r="J2133" s="9">
        <v>141.13000500000001</v>
      </c>
      <c r="K2133" s="9">
        <f t="shared" si="99"/>
        <v>688.6742293501178</v>
      </c>
      <c r="L2133" s="10">
        <f t="shared" si="100"/>
        <v>0.31132577064988221</v>
      </c>
      <c r="M2133" s="10">
        <f t="shared" si="101"/>
        <v>-0.31132577064988221</v>
      </c>
      <c r="N2133" s="6">
        <f>DATEDIF(A2133, I2133, "d")</f>
        <v>263</v>
      </c>
    </row>
    <row r="2134" spans="1:14" ht="14.25">
      <c r="A2134" s="5">
        <v>44400</v>
      </c>
      <c r="B2134" s="6" t="s">
        <v>3344</v>
      </c>
      <c r="C2134" s="6" t="s">
        <v>3345</v>
      </c>
      <c r="D2134" s="17">
        <v>45182068</v>
      </c>
      <c r="E2134" s="6" t="s">
        <v>16</v>
      </c>
      <c r="F2134" s="6" t="str">
        <f>IF(E2134="BUY", "SELL", IF(E2134="SELL", "BUY", ""))</f>
        <v>SELL</v>
      </c>
      <c r="G2134" s="7">
        <v>10.210000000000001</v>
      </c>
      <c r="H2134" s="7">
        <v>1000</v>
      </c>
      <c r="I2134" s="11">
        <v>44475</v>
      </c>
      <c r="J2134" s="9">
        <v>3.99</v>
      </c>
      <c r="K2134" s="9">
        <f t="shared" si="99"/>
        <v>390.79333986287952</v>
      </c>
      <c r="L2134" s="10">
        <f t="shared" si="100"/>
        <v>0.60920666013712044</v>
      </c>
      <c r="M2134" s="10">
        <f t="shared" si="101"/>
        <v>-0.60920666013712044</v>
      </c>
      <c r="N2134" s="6">
        <f>DATEDIF(A2134, I2134, "d")</f>
        <v>75</v>
      </c>
    </row>
    <row r="2135" spans="1:14" ht="14.25">
      <c r="A2135" s="5">
        <v>44403</v>
      </c>
      <c r="B2135" s="6" t="s">
        <v>3306</v>
      </c>
      <c r="C2135" s="6" t="s">
        <v>3307</v>
      </c>
      <c r="D2135" s="17">
        <v>525830693</v>
      </c>
      <c r="E2135" s="6" t="s">
        <v>19</v>
      </c>
      <c r="F2135" s="6" t="str">
        <f>IF(E2135="BUY", "SELL", IF(E2135="SELL", "BUY", ""))</f>
        <v>BUY</v>
      </c>
      <c r="G2135" s="7">
        <v>8.58</v>
      </c>
      <c r="H2135" s="7">
        <v>1000</v>
      </c>
      <c r="I2135" s="5">
        <v>44447</v>
      </c>
      <c r="J2135" s="9">
        <v>8.0299999999999994</v>
      </c>
      <c r="K2135" s="9">
        <f t="shared" si="99"/>
        <v>935.89743589743591</v>
      </c>
      <c r="L2135" s="10">
        <f t="shared" si="100"/>
        <v>-6.4102564102564083E-2</v>
      </c>
      <c r="M2135" s="10">
        <f t="shared" si="101"/>
        <v>6.4102564102564083E-2</v>
      </c>
      <c r="N2135" s="6">
        <f>DATEDIF(A2135, I2135, "d")</f>
        <v>44</v>
      </c>
    </row>
    <row r="2136" spans="1:14" ht="14.25">
      <c r="A2136" s="5">
        <v>44403</v>
      </c>
      <c r="B2136" s="6" t="s">
        <v>3346</v>
      </c>
      <c r="C2136" s="6" t="s">
        <v>3347</v>
      </c>
      <c r="D2136" s="17">
        <v>22857682</v>
      </c>
      <c r="E2136" s="6" t="s">
        <v>19</v>
      </c>
      <c r="F2136" s="6" t="str">
        <f>IF(E2136="BUY", "SELL", IF(E2136="SELL", "BUY", ""))</f>
        <v>BUY</v>
      </c>
      <c r="G2136" s="7">
        <v>18.690000999999999</v>
      </c>
      <c r="H2136" s="7">
        <v>1000</v>
      </c>
      <c r="I2136" s="11">
        <v>44727</v>
      </c>
      <c r="J2136" s="9">
        <v>0.51800000000000002</v>
      </c>
      <c r="K2136" s="9">
        <f t="shared" si="99"/>
        <v>27.715354322345945</v>
      </c>
      <c r="L2136" s="10">
        <f t="shared" si="100"/>
        <v>-0.97228464567765405</v>
      </c>
      <c r="M2136" s="10">
        <f t="shared" si="101"/>
        <v>0.97228464567765405</v>
      </c>
      <c r="N2136" s="6">
        <f>DATEDIF(A2136, I2136, "d")</f>
        <v>324</v>
      </c>
    </row>
    <row r="2137" spans="1:14" ht="14.25">
      <c r="A2137" s="5">
        <v>44404</v>
      </c>
      <c r="B2137" s="6" t="s">
        <v>3348</v>
      </c>
      <c r="C2137" s="6" t="s">
        <v>3349</v>
      </c>
      <c r="D2137" s="17">
        <v>65965085</v>
      </c>
      <c r="E2137" s="6" t="s">
        <v>16</v>
      </c>
      <c r="F2137" s="6" t="str">
        <f>IF(E2137="BUY", "SELL", IF(E2137="SELL", "BUY", ""))</f>
        <v>SELL</v>
      </c>
      <c r="G2137" s="7">
        <v>8.6300000000000008</v>
      </c>
      <c r="H2137" s="7">
        <v>1000</v>
      </c>
      <c r="I2137" s="11">
        <v>44727</v>
      </c>
      <c r="J2137" s="9">
        <v>1.65</v>
      </c>
      <c r="K2137" s="9">
        <f t="shared" si="99"/>
        <v>191.19351100811122</v>
      </c>
      <c r="L2137" s="10">
        <f t="shared" si="100"/>
        <v>0.80880648899188867</v>
      </c>
      <c r="M2137" s="10">
        <f t="shared" si="101"/>
        <v>-0.80880648899188867</v>
      </c>
      <c r="N2137" s="6">
        <f>DATEDIF(A2137, I2137, "d")</f>
        <v>323</v>
      </c>
    </row>
    <row r="2138" spans="1:14" ht="14.25">
      <c r="A2138" s="5">
        <v>44404</v>
      </c>
      <c r="B2138" s="6" t="s">
        <v>3222</v>
      </c>
      <c r="C2138" s="6" t="s">
        <v>3223</v>
      </c>
      <c r="D2138" s="17">
        <v>2494389724</v>
      </c>
      <c r="E2138" s="6" t="s">
        <v>16</v>
      </c>
      <c r="F2138" s="6" t="str">
        <f>IF(E2138="BUY", "SELL", IF(E2138="SELL", "BUY", ""))</f>
        <v>SELL</v>
      </c>
      <c r="G2138" s="7">
        <v>22.75</v>
      </c>
      <c r="H2138" s="7">
        <v>1000</v>
      </c>
      <c r="I2138" s="11">
        <v>44573</v>
      </c>
      <c r="J2138" s="9">
        <v>15.99</v>
      </c>
      <c r="K2138" s="9">
        <f t="shared" si="99"/>
        <v>702.85714285714289</v>
      </c>
      <c r="L2138" s="10">
        <f t="shared" si="100"/>
        <v>0.2971428571428571</v>
      </c>
      <c r="M2138" s="10">
        <f t="shared" si="101"/>
        <v>-0.2971428571428571</v>
      </c>
      <c r="N2138" s="6">
        <f>DATEDIF(A2138, I2138, "d")</f>
        <v>169</v>
      </c>
    </row>
    <row r="2139" spans="1:14" ht="14.25">
      <c r="A2139" s="5">
        <v>44404</v>
      </c>
      <c r="B2139" s="6" t="s">
        <v>3350</v>
      </c>
      <c r="C2139" s="6" t="s">
        <v>3351</v>
      </c>
      <c r="D2139" s="17">
        <v>1564891620</v>
      </c>
      <c r="E2139" s="6" t="s">
        <v>19</v>
      </c>
      <c r="F2139" s="6" t="str">
        <f>IF(E2139="BUY", "SELL", IF(E2139="SELL", "BUY", ""))</f>
        <v>BUY</v>
      </c>
      <c r="G2139" s="7">
        <v>10.19</v>
      </c>
      <c r="H2139" s="7">
        <v>1000</v>
      </c>
      <c r="I2139" s="11">
        <v>44511</v>
      </c>
      <c r="J2139" s="9">
        <v>15.03</v>
      </c>
      <c r="K2139" s="9">
        <f t="shared" si="99"/>
        <v>1474.9754661432776</v>
      </c>
      <c r="L2139" s="10">
        <f t="shared" si="100"/>
        <v>0.47497546614327757</v>
      </c>
      <c r="M2139" s="10">
        <f t="shared" si="101"/>
        <v>-0.47497546614327757</v>
      </c>
      <c r="N2139" s="6">
        <f>DATEDIF(A2139, I2139, "d")</f>
        <v>107</v>
      </c>
    </row>
    <row r="2140" spans="1:14" ht="14.25">
      <c r="A2140" s="5">
        <v>44404</v>
      </c>
      <c r="B2140" s="6" t="s">
        <v>3352</v>
      </c>
      <c r="C2140" s="6" t="s">
        <v>3353</v>
      </c>
      <c r="D2140" s="17">
        <v>1024958292</v>
      </c>
      <c r="E2140" s="6" t="s">
        <v>19</v>
      </c>
      <c r="F2140" s="6" t="str">
        <f>IF(E2140="BUY", "SELL", IF(E2140="SELL", "BUY", ""))</f>
        <v>BUY</v>
      </c>
      <c r="G2140" s="7">
        <v>10.25</v>
      </c>
      <c r="H2140" s="7">
        <v>1000</v>
      </c>
      <c r="I2140" s="11">
        <v>44727</v>
      </c>
      <c r="J2140" s="9">
        <v>2.69</v>
      </c>
      <c r="K2140" s="9">
        <f t="shared" si="99"/>
        <v>262.4390243902439</v>
      </c>
      <c r="L2140" s="10">
        <f t="shared" si="100"/>
        <v>-0.73756097560975609</v>
      </c>
      <c r="M2140" s="10">
        <f t="shared" si="101"/>
        <v>0.73756097560975609</v>
      </c>
      <c r="N2140" s="6">
        <f>DATEDIF(A2140, I2140, "d")</f>
        <v>323</v>
      </c>
    </row>
    <row r="2141" spans="1:14" ht="14.25">
      <c r="A2141" s="5">
        <v>44405</v>
      </c>
      <c r="B2141" s="6" t="s">
        <v>3354</v>
      </c>
      <c r="C2141" s="6" t="s">
        <v>3355</v>
      </c>
      <c r="D2141" s="17">
        <v>7331339924</v>
      </c>
      <c r="E2141" s="6" t="s">
        <v>16</v>
      </c>
      <c r="F2141" s="6" t="str">
        <f>IF(E2141="BUY", "SELL", IF(E2141="SELL", "BUY", ""))</f>
        <v>SELL</v>
      </c>
      <c r="G2141" s="7">
        <v>25.610001</v>
      </c>
      <c r="H2141" s="7">
        <v>1000</v>
      </c>
      <c r="I2141" s="11">
        <v>44727</v>
      </c>
      <c r="J2141" s="9">
        <v>20.370000999999998</v>
      </c>
      <c r="K2141" s="9">
        <f t="shared" si="99"/>
        <v>795.39243282341135</v>
      </c>
      <c r="L2141" s="10">
        <f t="shared" si="100"/>
        <v>0.20460756717658865</v>
      </c>
      <c r="M2141" s="10">
        <f t="shared" si="101"/>
        <v>-0.20460756717658865</v>
      </c>
      <c r="N2141" s="6">
        <f>DATEDIF(A2141, I2141, "d")</f>
        <v>322</v>
      </c>
    </row>
    <row r="2142" spans="1:14" ht="14.25">
      <c r="A2142" s="5">
        <v>44405</v>
      </c>
      <c r="B2142" s="6" t="s">
        <v>3356</v>
      </c>
      <c r="C2142" s="6" t="s">
        <v>3357</v>
      </c>
      <c r="D2142" s="17">
        <v>713079752</v>
      </c>
      <c r="E2142" s="6" t="s">
        <v>19</v>
      </c>
      <c r="F2142" s="6" t="str">
        <f>IF(E2142="BUY", "SELL", IF(E2142="SELL", "BUY", ""))</f>
        <v>BUY</v>
      </c>
      <c r="G2142" s="7">
        <v>135.300003</v>
      </c>
      <c r="H2142" s="7">
        <v>1000</v>
      </c>
      <c r="I2142" s="5">
        <v>44490</v>
      </c>
      <c r="J2142" s="9">
        <v>46.560001</v>
      </c>
      <c r="K2142" s="9">
        <f t="shared" si="99"/>
        <v>344.12416827514778</v>
      </c>
      <c r="L2142" s="10">
        <f t="shared" si="100"/>
        <v>-0.6558758317248522</v>
      </c>
      <c r="M2142" s="10">
        <f t="shared" si="101"/>
        <v>0.6558758317248522</v>
      </c>
      <c r="N2142" s="6">
        <f>DATEDIF(A2142, I2142, "d")</f>
        <v>85</v>
      </c>
    </row>
    <row r="2143" spans="1:14" ht="14.25">
      <c r="A2143" s="5">
        <v>44406</v>
      </c>
      <c r="B2143" s="6" t="s">
        <v>3358</v>
      </c>
      <c r="C2143" s="6" t="s">
        <v>3359</v>
      </c>
      <c r="D2143" s="17">
        <v>9255299062</v>
      </c>
      <c r="E2143" s="6" t="s">
        <v>16</v>
      </c>
      <c r="F2143" s="6" t="str">
        <f>IF(E2143="BUY", "SELL", IF(E2143="SELL", "BUY", ""))</f>
        <v>SELL</v>
      </c>
      <c r="G2143" s="7">
        <v>34.82</v>
      </c>
      <c r="H2143" s="7">
        <v>1000</v>
      </c>
      <c r="I2143" s="11">
        <v>44482</v>
      </c>
      <c r="J2143" s="9">
        <v>40.520000000000003</v>
      </c>
      <c r="K2143" s="9">
        <f t="shared" si="99"/>
        <v>1163.6990235496842</v>
      </c>
      <c r="L2143" s="10">
        <f t="shared" si="100"/>
        <v>-0.16369902354968416</v>
      </c>
      <c r="M2143" s="10">
        <f t="shared" si="101"/>
        <v>0.16369902354968416</v>
      </c>
      <c r="N2143" s="6">
        <f>DATEDIF(A2143, I2143, "d")</f>
        <v>76</v>
      </c>
    </row>
    <row r="2144" spans="1:14" ht="14.25">
      <c r="A2144" s="5">
        <v>44406</v>
      </c>
      <c r="B2144" s="6" t="s">
        <v>3362</v>
      </c>
      <c r="C2144" s="6" t="s">
        <v>3363</v>
      </c>
      <c r="D2144" s="17">
        <v>8379424325</v>
      </c>
      <c r="E2144" s="6" t="s">
        <v>16</v>
      </c>
      <c r="F2144" s="6" t="str">
        <f>IF(E2144="BUY", "SELL", IF(E2144="SELL", "BUY", ""))</f>
        <v>SELL</v>
      </c>
      <c r="G2144" s="7">
        <v>169.56466699999999</v>
      </c>
      <c r="H2144" s="7">
        <v>1000</v>
      </c>
      <c r="I2144" s="11">
        <v>44727</v>
      </c>
      <c r="J2144" s="9">
        <v>129.04804999999999</v>
      </c>
      <c r="K2144" s="9">
        <f t="shared" si="99"/>
        <v>761.05507287081218</v>
      </c>
      <c r="L2144" s="10">
        <f t="shared" si="100"/>
        <v>0.23894492712918783</v>
      </c>
      <c r="M2144" s="10">
        <f t="shared" si="101"/>
        <v>-0.23894492712918783</v>
      </c>
      <c r="N2144" s="6">
        <f>DATEDIF(A2144, I2144, "d")</f>
        <v>321</v>
      </c>
    </row>
    <row r="2145" spans="1:14" ht="14.25">
      <c r="A2145" s="5">
        <v>44410</v>
      </c>
      <c r="B2145" s="6" t="s">
        <v>1800</v>
      </c>
      <c r="C2145" s="6" t="s">
        <v>1801</v>
      </c>
      <c r="D2145" s="17">
        <v>1819713870</v>
      </c>
      <c r="E2145" s="6" t="s">
        <v>19</v>
      </c>
      <c r="F2145" s="6" t="str">
        <f>IF(E2145="BUY", "SELL", IF(E2145="SELL", "BUY", ""))</f>
        <v>BUY</v>
      </c>
      <c r="G2145" s="7">
        <v>25.899626000000001</v>
      </c>
      <c r="H2145" s="7">
        <v>1000</v>
      </c>
      <c r="I2145" s="5">
        <v>44580</v>
      </c>
      <c r="J2145" s="9">
        <v>21.909867999999999</v>
      </c>
      <c r="K2145" s="9">
        <f t="shared" si="99"/>
        <v>845.95306511375873</v>
      </c>
      <c r="L2145" s="10">
        <f t="shared" si="100"/>
        <v>-0.15404693488624127</v>
      </c>
      <c r="M2145" s="10">
        <f t="shared" si="101"/>
        <v>0.15404693488624127</v>
      </c>
      <c r="N2145" s="6">
        <f>DATEDIF(A2145, I2145, "d")</f>
        <v>170</v>
      </c>
    </row>
    <row r="2146" spans="1:14" ht="14.25">
      <c r="A2146" s="5">
        <v>44411</v>
      </c>
      <c r="B2146" s="6" t="s">
        <v>3104</v>
      </c>
      <c r="C2146" s="6" t="s">
        <v>3105</v>
      </c>
      <c r="D2146" s="17">
        <v>145818304</v>
      </c>
      <c r="E2146" s="6" t="s">
        <v>19</v>
      </c>
      <c r="F2146" s="6" t="str">
        <f>IF(E2146="BUY", "SELL", IF(E2146="SELL", "BUY", ""))</f>
        <v>BUY</v>
      </c>
      <c r="G2146" s="7">
        <v>6.7</v>
      </c>
      <c r="H2146" s="7">
        <v>1000</v>
      </c>
      <c r="I2146" s="11">
        <v>44727</v>
      </c>
      <c r="J2146" s="9">
        <v>2.19</v>
      </c>
      <c r="K2146" s="9">
        <f t="shared" si="99"/>
        <v>326.86567164179104</v>
      </c>
      <c r="L2146" s="10">
        <f t="shared" si="100"/>
        <v>-0.67313432835820886</v>
      </c>
      <c r="M2146" s="10">
        <f t="shared" si="101"/>
        <v>0.67313432835820886</v>
      </c>
      <c r="N2146" s="6">
        <f>DATEDIF(A2146, I2146, "d")</f>
        <v>316</v>
      </c>
    </row>
    <row r="2147" spans="1:14" ht="14.25">
      <c r="A2147" s="5">
        <v>44412</v>
      </c>
      <c r="B2147" s="6" t="s">
        <v>3364</v>
      </c>
      <c r="C2147" s="6" t="s">
        <v>3365</v>
      </c>
      <c r="D2147" s="17">
        <v>8316420529</v>
      </c>
      <c r="E2147" s="6" t="s">
        <v>16</v>
      </c>
      <c r="F2147" s="6" t="str">
        <f>IF(E2147="BUY", "SELL", IF(E2147="SELL", "BUY", ""))</f>
        <v>SELL</v>
      </c>
      <c r="G2147" s="7">
        <v>62</v>
      </c>
      <c r="H2147" s="7">
        <v>1000</v>
      </c>
      <c r="I2147" s="11">
        <v>44658</v>
      </c>
      <c r="J2147" s="9">
        <v>21.08</v>
      </c>
      <c r="K2147" s="9">
        <f t="shared" si="99"/>
        <v>339.99999999999994</v>
      </c>
      <c r="L2147" s="10">
        <f t="shared" si="100"/>
        <v>0.66</v>
      </c>
      <c r="M2147" s="10">
        <f t="shared" si="101"/>
        <v>-0.66</v>
      </c>
      <c r="N2147" s="6">
        <f>DATEDIF(A2147, I2147, "d")</f>
        <v>246</v>
      </c>
    </row>
    <row r="2148" spans="1:14" ht="14.25">
      <c r="A2148" s="5">
        <v>44412</v>
      </c>
      <c r="B2148" s="6" t="s">
        <v>2593</v>
      </c>
      <c r="C2148" s="6" t="s">
        <v>2594</v>
      </c>
      <c r="D2148" s="17">
        <v>1834381084</v>
      </c>
      <c r="E2148" s="6" t="s">
        <v>19</v>
      </c>
      <c r="F2148" s="6" t="str">
        <f>IF(E2148="BUY", "SELL", IF(E2148="SELL", "BUY", ""))</f>
        <v>BUY</v>
      </c>
      <c r="G2148" s="7">
        <v>49.021377999999999</v>
      </c>
      <c r="H2148" s="7">
        <v>1000</v>
      </c>
      <c r="I2148" s="11">
        <v>44727</v>
      </c>
      <c r="J2148" s="9">
        <v>38.760902000000002</v>
      </c>
      <c r="K2148" s="9">
        <f t="shared" si="99"/>
        <v>790.69384789631988</v>
      </c>
      <c r="L2148" s="10">
        <f t="shared" si="100"/>
        <v>-0.20930615210368012</v>
      </c>
      <c r="M2148" s="10">
        <f t="shared" si="101"/>
        <v>0.20930615210368012</v>
      </c>
      <c r="N2148" s="6">
        <f>DATEDIF(A2148, I2148, "d")</f>
        <v>315</v>
      </c>
    </row>
    <row r="2149" spans="1:14" ht="14.25">
      <c r="A2149" s="5">
        <v>44413</v>
      </c>
      <c r="B2149" s="6" t="s">
        <v>3312</v>
      </c>
      <c r="C2149" s="6" t="s">
        <v>3313</v>
      </c>
      <c r="D2149" s="17">
        <v>2156114252</v>
      </c>
      <c r="E2149" s="6" t="s">
        <v>19</v>
      </c>
      <c r="F2149" s="6" t="str">
        <f>IF(E2149="BUY", "SELL", IF(E2149="SELL", "BUY", ""))</f>
        <v>BUY</v>
      </c>
      <c r="G2149" s="7">
        <v>13.96</v>
      </c>
      <c r="H2149" s="7">
        <v>1000</v>
      </c>
      <c r="I2149" s="11">
        <v>44727</v>
      </c>
      <c r="J2149" s="9">
        <v>11.6</v>
      </c>
      <c r="K2149" s="9">
        <f t="shared" si="99"/>
        <v>830.94555873925503</v>
      </c>
      <c r="L2149" s="10">
        <f t="shared" si="100"/>
        <v>-0.16905444126074495</v>
      </c>
      <c r="M2149" s="10">
        <f t="shared" si="101"/>
        <v>0.16905444126074495</v>
      </c>
      <c r="N2149" s="6">
        <f>DATEDIF(A2149, I2149, "d")</f>
        <v>314</v>
      </c>
    </row>
    <row r="2150" spans="1:14" ht="14.25">
      <c r="A2150" s="5">
        <v>44413</v>
      </c>
      <c r="B2150" s="6" t="s">
        <v>3366</v>
      </c>
      <c r="C2150" s="6" t="s">
        <v>3367</v>
      </c>
      <c r="D2150" s="17">
        <v>129688776</v>
      </c>
      <c r="E2150" s="6" t="s">
        <v>16</v>
      </c>
      <c r="F2150" s="6" t="str">
        <f>IF(E2150="BUY", "SELL", IF(E2150="SELL", "BUY", ""))</f>
        <v>SELL</v>
      </c>
      <c r="G2150" s="7">
        <v>17.32</v>
      </c>
      <c r="H2150" s="7">
        <v>1000</v>
      </c>
      <c r="I2150" s="11">
        <v>44727</v>
      </c>
      <c r="J2150" s="9">
        <v>3.96</v>
      </c>
      <c r="K2150" s="9">
        <f t="shared" si="99"/>
        <v>228.63741339491915</v>
      </c>
      <c r="L2150" s="10">
        <f t="shared" si="100"/>
        <v>0.77136258660508084</v>
      </c>
      <c r="M2150" s="10">
        <f t="shared" si="101"/>
        <v>-0.77136258660508084</v>
      </c>
      <c r="N2150" s="6">
        <f>DATEDIF(A2150, I2150, "d")</f>
        <v>314</v>
      </c>
    </row>
    <row r="2151" spans="1:14" ht="14.25">
      <c r="A2151" s="11">
        <v>44413</v>
      </c>
      <c r="B2151" s="6" t="s">
        <v>625</v>
      </c>
      <c r="C2151" s="6" t="s">
        <v>626</v>
      </c>
      <c r="D2151" s="17">
        <v>418240970</v>
      </c>
      <c r="E2151" s="12" t="s">
        <v>16</v>
      </c>
      <c r="F2151" s="13" t="str">
        <f>IF(E2151="BUY", "SELL", IF(E2151="SELL", "BUY", ""))</f>
        <v>SELL</v>
      </c>
      <c r="G2151" s="7">
        <v>47.150246000000003</v>
      </c>
      <c r="H2151" s="7">
        <v>1000</v>
      </c>
      <c r="I2151" s="11">
        <v>44727</v>
      </c>
      <c r="J2151" s="9">
        <v>38.379288000000003</v>
      </c>
      <c r="K2151" s="9">
        <f t="shared" si="99"/>
        <v>813.97853152240179</v>
      </c>
      <c r="L2151" s="10">
        <f t="shared" si="100"/>
        <v>0.18602146847759821</v>
      </c>
      <c r="M2151" s="10">
        <f t="shared" si="101"/>
        <v>-0.18602146847759821</v>
      </c>
      <c r="N2151" s="6">
        <f>DATEDIF(A2151, I2151, "d")</f>
        <v>314</v>
      </c>
    </row>
    <row r="2152" spans="1:14" ht="14.25">
      <c r="A2152" s="5">
        <v>44418</v>
      </c>
      <c r="B2152" s="6" t="s">
        <v>943</v>
      </c>
      <c r="C2152" s="6" t="s">
        <v>944</v>
      </c>
      <c r="D2152" s="17">
        <v>3530929880</v>
      </c>
      <c r="E2152" s="6" t="s">
        <v>16</v>
      </c>
      <c r="F2152" s="6" t="str">
        <f>IF(E2152="BUY", "SELL", IF(E2152="SELL", "BUY", ""))</f>
        <v>SELL</v>
      </c>
      <c r="G2152" s="7">
        <v>31.75</v>
      </c>
      <c r="H2152" s="7">
        <v>1000</v>
      </c>
      <c r="I2152" s="11">
        <v>44418</v>
      </c>
      <c r="J2152" s="9">
        <v>31.75</v>
      </c>
      <c r="K2152" s="9">
        <f t="shared" si="99"/>
        <v>1000</v>
      </c>
      <c r="L2152" s="10">
        <f t="shared" si="100"/>
        <v>0</v>
      </c>
      <c r="M2152" s="10">
        <f t="shared" si="101"/>
        <v>0</v>
      </c>
      <c r="N2152" s="6">
        <f>DATEDIF(A2152, I2152, "d")</f>
        <v>0</v>
      </c>
    </row>
    <row r="2153" spans="1:14" ht="14.25">
      <c r="A2153" s="5">
        <v>44418</v>
      </c>
      <c r="B2153" s="6" t="s">
        <v>3368</v>
      </c>
      <c r="C2153" s="6" t="s">
        <v>3369</v>
      </c>
      <c r="D2153" s="17">
        <v>1245008766</v>
      </c>
      <c r="E2153" s="6" t="s">
        <v>16</v>
      </c>
      <c r="F2153" s="6" t="str">
        <f>IF(E2153="BUY", "SELL", IF(E2153="SELL", "BUY", ""))</f>
        <v>SELL</v>
      </c>
      <c r="G2153" s="7">
        <v>10.71</v>
      </c>
      <c r="H2153" s="7">
        <v>1000</v>
      </c>
      <c r="I2153" s="11">
        <v>44512</v>
      </c>
      <c r="J2153" s="9">
        <v>18.899999999999999</v>
      </c>
      <c r="K2153" s="9">
        <f t="shared" si="99"/>
        <v>1764.705882352941</v>
      </c>
      <c r="L2153" s="10">
        <f t="shared" si="100"/>
        <v>-0.76470588235294101</v>
      </c>
      <c r="M2153" s="10">
        <f t="shared" si="101"/>
        <v>0.76470588235294101</v>
      </c>
      <c r="N2153" s="6">
        <f>DATEDIF(A2153, I2153, "d")</f>
        <v>94</v>
      </c>
    </row>
    <row r="2154" spans="1:14" ht="14.25">
      <c r="A2154" s="5">
        <v>44418</v>
      </c>
      <c r="B2154" s="6" t="s">
        <v>3062</v>
      </c>
      <c r="C2154" s="6" t="s">
        <v>3063</v>
      </c>
      <c r="D2154" s="17">
        <v>598292467</v>
      </c>
      <c r="E2154" s="6" t="s">
        <v>16</v>
      </c>
      <c r="F2154" s="6" t="str">
        <f>IF(E2154="BUY", "SELL", IF(E2154="SELL", "BUY", ""))</f>
        <v>SELL</v>
      </c>
      <c r="G2154" s="7">
        <v>28.639999</v>
      </c>
      <c r="H2154" s="7">
        <v>1000</v>
      </c>
      <c r="I2154" s="11">
        <v>44727</v>
      </c>
      <c r="J2154" s="9">
        <v>2.79</v>
      </c>
      <c r="K2154" s="9">
        <f t="shared" si="99"/>
        <v>97.416204518722225</v>
      </c>
      <c r="L2154" s="10">
        <f t="shared" si="100"/>
        <v>0.90258379548127776</v>
      </c>
      <c r="M2154" s="10">
        <f t="shared" si="101"/>
        <v>-0.90258379548127776</v>
      </c>
      <c r="N2154" s="6">
        <f>DATEDIF(A2154, I2154, "d")</f>
        <v>309</v>
      </c>
    </row>
    <row r="2155" spans="1:14" ht="14.25">
      <c r="A2155" s="5">
        <v>44418</v>
      </c>
      <c r="B2155" s="6" t="s">
        <v>3370</v>
      </c>
      <c r="C2155" s="6" t="s">
        <v>3371</v>
      </c>
      <c r="D2155" s="17">
        <v>868811657</v>
      </c>
      <c r="E2155" s="6" t="s">
        <v>19</v>
      </c>
      <c r="F2155" s="6" t="str">
        <f>IF(E2155="BUY", "SELL", IF(E2155="SELL", "BUY", ""))</f>
        <v>BUY</v>
      </c>
      <c r="G2155" s="7">
        <v>64.160004000000001</v>
      </c>
      <c r="H2155" s="7">
        <v>1000</v>
      </c>
      <c r="I2155" s="11">
        <v>44727</v>
      </c>
      <c r="J2155" s="9">
        <v>50.740001999999997</v>
      </c>
      <c r="K2155" s="9">
        <f t="shared" si="99"/>
        <v>790.83539333943918</v>
      </c>
      <c r="L2155" s="10">
        <f t="shared" si="100"/>
        <v>-0.20916460666056083</v>
      </c>
      <c r="M2155" s="10">
        <f t="shared" si="101"/>
        <v>0.20916460666056083</v>
      </c>
      <c r="N2155" s="6">
        <f>DATEDIF(A2155, I2155, "d")</f>
        <v>309</v>
      </c>
    </row>
    <row r="2156" spans="1:14" ht="14.25">
      <c r="A2156" s="5">
        <v>44418</v>
      </c>
      <c r="B2156" s="6" t="s">
        <v>3372</v>
      </c>
      <c r="C2156" s="6" t="s">
        <v>3373</v>
      </c>
      <c r="D2156" s="17">
        <v>1018437543</v>
      </c>
      <c r="E2156" s="6" t="s">
        <v>19</v>
      </c>
      <c r="F2156" s="6" t="str">
        <f>IF(E2156="BUY", "SELL", IF(E2156="SELL", "BUY", ""))</f>
        <v>BUY</v>
      </c>
      <c r="G2156" s="7">
        <v>12.31</v>
      </c>
      <c r="H2156" s="7">
        <v>1000</v>
      </c>
      <c r="I2156" s="11">
        <v>44727</v>
      </c>
      <c r="J2156" s="9">
        <v>14.95</v>
      </c>
      <c r="K2156" s="9">
        <f t="shared" si="99"/>
        <v>1214.4597887896018</v>
      </c>
      <c r="L2156" s="10">
        <f t="shared" si="100"/>
        <v>0.21445978878960181</v>
      </c>
      <c r="M2156" s="10">
        <f t="shared" si="101"/>
        <v>-0.21445978878960181</v>
      </c>
      <c r="N2156" s="6">
        <f>DATEDIF(A2156, I2156, "d")</f>
        <v>309</v>
      </c>
    </row>
    <row r="2157" spans="1:14" ht="14.25">
      <c r="A2157" s="5">
        <v>44419</v>
      </c>
      <c r="B2157" s="6" t="s">
        <v>3374</v>
      </c>
      <c r="C2157" s="6" t="s">
        <v>3375</v>
      </c>
      <c r="D2157" s="17">
        <v>1494019520</v>
      </c>
      <c r="E2157" s="6" t="s">
        <v>19</v>
      </c>
      <c r="F2157" s="6" t="str">
        <f>IF(E2157="BUY", "SELL", IF(E2157="SELL", "BUY", ""))</f>
        <v>BUY</v>
      </c>
      <c r="G2157" s="7">
        <v>20.170000000000002</v>
      </c>
      <c r="H2157" s="7">
        <v>1000</v>
      </c>
      <c r="I2157" s="11">
        <v>44727</v>
      </c>
      <c r="J2157" s="9">
        <v>7.33</v>
      </c>
      <c r="K2157" s="9">
        <f t="shared" si="99"/>
        <v>363.41100644521566</v>
      </c>
      <c r="L2157" s="10">
        <f t="shared" si="100"/>
        <v>-0.63658899355478438</v>
      </c>
      <c r="M2157" s="10">
        <f t="shared" si="101"/>
        <v>0.63658899355478438</v>
      </c>
      <c r="N2157" s="6">
        <f>DATEDIF(A2157, I2157, "d")</f>
        <v>308</v>
      </c>
    </row>
    <row r="2158" spans="1:14" ht="14.25">
      <c r="A2158" s="11">
        <v>44419</v>
      </c>
      <c r="B2158" s="6" t="s">
        <v>3376</v>
      </c>
      <c r="C2158" s="6" t="s">
        <v>3377</v>
      </c>
      <c r="D2158" s="17">
        <v>13763552</v>
      </c>
      <c r="E2158" s="13" t="s">
        <v>19</v>
      </c>
      <c r="F2158" s="12" t="str">
        <f>IF(E2158="BUY", "SELL", IF(E2158="SELL", "BUY", ""))</f>
        <v>BUY</v>
      </c>
      <c r="G2158" s="7">
        <v>203.4</v>
      </c>
      <c r="H2158" s="7">
        <v>1000</v>
      </c>
      <c r="I2158" s="11">
        <v>44727</v>
      </c>
      <c r="J2158" s="9">
        <v>62</v>
      </c>
      <c r="K2158" s="9">
        <f t="shared" si="99"/>
        <v>304.81809242871191</v>
      </c>
      <c r="L2158" s="10">
        <f t="shared" si="100"/>
        <v>-0.69518190757128806</v>
      </c>
      <c r="M2158" s="10">
        <f t="shared" si="101"/>
        <v>0.69518190757128806</v>
      </c>
      <c r="N2158" s="6">
        <f>DATEDIF(A2158, I2158, "d")</f>
        <v>308</v>
      </c>
    </row>
    <row r="2159" spans="1:14" ht="14.25">
      <c r="A2159" s="5">
        <v>44420</v>
      </c>
      <c r="B2159" s="6" t="s">
        <v>1704</v>
      </c>
      <c r="C2159" s="6" t="s">
        <v>1705</v>
      </c>
      <c r="D2159" s="17">
        <v>189256600</v>
      </c>
      <c r="E2159" s="6" t="s">
        <v>19</v>
      </c>
      <c r="F2159" s="6" t="str">
        <f>IF(E2159="BUY", "SELL", IF(E2159="SELL", "BUY", ""))</f>
        <v>BUY</v>
      </c>
      <c r="G2159" s="7">
        <v>4.82</v>
      </c>
      <c r="H2159" s="7">
        <v>1000</v>
      </c>
      <c r="I2159" s="11">
        <v>44727</v>
      </c>
      <c r="J2159" s="9">
        <v>4.55</v>
      </c>
      <c r="K2159" s="9">
        <f t="shared" si="99"/>
        <v>943.98340248962654</v>
      </c>
      <c r="L2159" s="10">
        <f t="shared" si="100"/>
        <v>-5.601659751037346E-2</v>
      </c>
      <c r="M2159" s="10">
        <f t="shared" si="101"/>
        <v>5.601659751037346E-2</v>
      </c>
      <c r="N2159" s="6">
        <f>DATEDIF(A2159, I2159, "d")</f>
        <v>307</v>
      </c>
    </row>
    <row r="2160" spans="1:14" ht="14.25">
      <c r="A2160" s="5">
        <v>44424</v>
      </c>
      <c r="B2160" s="6" t="s">
        <v>3378</v>
      </c>
      <c r="C2160" s="6" t="s">
        <v>3379</v>
      </c>
      <c r="D2160" s="17">
        <v>369115135</v>
      </c>
      <c r="E2160" s="6" t="s">
        <v>19</v>
      </c>
      <c r="F2160" s="6" t="str">
        <f>IF(E2160="BUY", "SELL", IF(E2160="SELL", "BUY", ""))</f>
        <v>BUY</v>
      </c>
      <c r="G2160" s="7">
        <v>10.18</v>
      </c>
      <c r="H2160" s="7">
        <v>1000</v>
      </c>
      <c r="I2160" s="11">
        <v>44727</v>
      </c>
      <c r="J2160" s="9">
        <v>3.22</v>
      </c>
      <c r="K2160" s="9">
        <f t="shared" si="99"/>
        <v>316.30648330058943</v>
      </c>
      <c r="L2160" s="10">
        <f t="shared" si="100"/>
        <v>-0.68369351669941059</v>
      </c>
      <c r="M2160" s="10">
        <f t="shared" si="101"/>
        <v>0.68369351669941059</v>
      </c>
      <c r="N2160" s="6">
        <f>DATEDIF(A2160, I2160, "d")</f>
        <v>303</v>
      </c>
    </row>
    <row r="2161" spans="1:14" ht="14.25">
      <c r="A2161" s="5">
        <v>44424</v>
      </c>
      <c r="B2161" s="6" t="s">
        <v>3380</v>
      </c>
      <c r="C2161" s="6" t="s">
        <v>3381</v>
      </c>
      <c r="D2161" s="17">
        <v>153995247</v>
      </c>
      <c r="E2161" s="6" t="s">
        <v>16</v>
      </c>
      <c r="F2161" s="6" t="str">
        <f>IF(E2161="BUY", "SELL", IF(E2161="SELL", "BUY", ""))</f>
        <v>SELL</v>
      </c>
      <c r="G2161" s="7">
        <v>44.400002000000001</v>
      </c>
      <c r="H2161" s="7">
        <v>1000</v>
      </c>
      <c r="I2161" s="11">
        <v>44727</v>
      </c>
      <c r="J2161" s="9">
        <v>11.43</v>
      </c>
      <c r="K2161" s="9">
        <f t="shared" si="99"/>
        <v>257.43242083637745</v>
      </c>
      <c r="L2161" s="10">
        <f t="shared" si="100"/>
        <v>0.74256757916362259</v>
      </c>
      <c r="M2161" s="10">
        <f t="shared" si="101"/>
        <v>-0.74256757916362259</v>
      </c>
      <c r="N2161" s="6">
        <f>DATEDIF(A2161, I2161, "d")</f>
        <v>303</v>
      </c>
    </row>
    <row r="2162" spans="1:14" ht="14.25">
      <c r="A2162" s="5">
        <v>44425</v>
      </c>
      <c r="B2162" s="6" t="s">
        <v>3382</v>
      </c>
      <c r="C2162" s="6" t="s">
        <v>3383</v>
      </c>
      <c r="D2162" s="17">
        <v>2188282000</v>
      </c>
      <c r="E2162" s="6" t="s">
        <v>16</v>
      </c>
      <c r="F2162" s="6" t="str">
        <f>IF(E2162="BUY", "SELL", IF(E2162="SELL", "BUY", ""))</f>
        <v>SELL</v>
      </c>
      <c r="G2162" s="7">
        <v>13.76459</v>
      </c>
      <c r="H2162" s="7">
        <v>1000</v>
      </c>
      <c r="I2162" s="11">
        <v>44727</v>
      </c>
      <c r="J2162" s="9">
        <v>12.900038</v>
      </c>
      <c r="K2162" s="9">
        <f t="shared" si="99"/>
        <v>937.19013788278482</v>
      </c>
      <c r="L2162" s="10">
        <f t="shared" si="100"/>
        <v>6.2809862117215176E-2</v>
      </c>
      <c r="M2162" s="10">
        <f t="shared" si="101"/>
        <v>-6.2809862117215176E-2</v>
      </c>
      <c r="N2162" s="6">
        <f>DATEDIF(A2162, I2162, "d")</f>
        <v>302</v>
      </c>
    </row>
    <row r="2163" spans="1:14" ht="14.25">
      <c r="A2163" s="5">
        <v>44425</v>
      </c>
      <c r="B2163" s="6" t="s">
        <v>3384</v>
      </c>
      <c r="C2163" s="6" t="s">
        <v>3385</v>
      </c>
      <c r="D2163" s="17">
        <v>188680082</v>
      </c>
      <c r="E2163" s="6" t="s">
        <v>19</v>
      </c>
      <c r="F2163" s="6" t="str">
        <f>IF(E2163="BUY", "SELL", IF(E2163="SELL", "BUY", ""))</f>
        <v>BUY</v>
      </c>
      <c r="G2163" s="7">
        <v>13.1</v>
      </c>
      <c r="H2163" s="7">
        <v>1000</v>
      </c>
      <c r="I2163" s="11">
        <v>44727</v>
      </c>
      <c r="J2163" s="9">
        <v>4.79</v>
      </c>
      <c r="K2163" s="9">
        <f t="shared" si="99"/>
        <v>365.64885496183206</v>
      </c>
      <c r="L2163" s="10">
        <f t="shared" si="100"/>
        <v>-0.63435114503816792</v>
      </c>
      <c r="M2163" s="10">
        <f t="shared" si="101"/>
        <v>0.63435114503816792</v>
      </c>
      <c r="N2163" s="6">
        <f>DATEDIF(A2163, I2163, "d")</f>
        <v>302</v>
      </c>
    </row>
    <row r="2164" spans="1:14" ht="14.25">
      <c r="A2164" s="5">
        <v>44425</v>
      </c>
      <c r="B2164" s="6" t="s">
        <v>3386</v>
      </c>
      <c r="C2164" s="6" t="s">
        <v>3387</v>
      </c>
      <c r="D2164" s="17">
        <v>2080744260</v>
      </c>
      <c r="E2164" s="6" t="s">
        <v>16</v>
      </c>
      <c r="F2164" s="6" t="str">
        <f>IF(E2164="BUY", "SELL", IF(E2164="SELL", "BUY", ""))</f>
        <v>SELL</v>
      </c>
      <c r="G2164" s="7">
        <v>144.11999499999999</v>
      </c>
      <c r="H2164" s="7">
        <v>1000</v>
      </c>
      <c r="I2164" s="11">
        <v>44727</v>
      </c>
      <c r="J2164" s="9">
        <v>64.480002999999996</v>
      </c>
      <c r="K2164" s="9">
        <f t="shared" si="99"/>
        <v>447.40497666545161</v>
      </c>
      <c r="L2164" s="10">
        <f t="shared" si="100"/>
        <v>0.55259502333454835</v>
      </c>
      <c r="M2164" s="10">
        <f t="shared" si="101"/>
        <v>-0.55259502333454835</v>
      </c>
      <c r="N2164" s="6">
        <f>DATEDIF(A2164, I2164, "d")</f>
        <v>302</v>
      </c>
    </row>
    <row r="2165" spans="1:14" ht="14.25">
      <c r="A2165" s="5">
        <v>44426</v>
      </c>
      <c r="B2165" s="6" t="s">
        <v>2181</v>
      </c>
      <c r="C2165" s="6" t="s">
        <v>2182</v>
      </c>
      <c r="D2165" s="17">
        <v>330985969</v>
      </c>
      <c r="E2165" s="6" t="s">
        <v>19</v>
      </c>
      <c r="F2165" s="6" t="str">
        <f>IF(E2165="BUY", "SELL", IF(E2165="SELL", "BUY", ""))</f>
        <v>BUY</v>
      </c>
      <c r="G2165" s="7">
        <v>17.27</v>
      </c>
      <c r="H2165" s="7">
        <v>1000</v>
      </c>
      <c r="I2165" s="11">
        <v>44727</v>
      </c>
      <c r="J2165" s="9">
        <v>3.52</v>
      </c>
      <c r="K2165" s="9">
        <f t="shared" si="99"/>
        <v>203.82165605095543</v>
      </c>
      <c r="L2165" s="10">
        <f t="shared" si="100"/>
        <v>-0.79617834394904452</v>
      </c>
      <c r="M2165" s="10">
        <f t="shared" si="101"/>
        <v>0.79617834394904452</v>
      </c>
      <c r="N2165" s="6">
        <f>DATEDIF(A2165, I2165, "d")</f>
        <v>301</v>
      </c>
    </row>
    <row r="2166" spans="1:14" ht="14.25">
      <c r="A2166" s="5">
        <v>44426</v>
      </c>
      <c r="B2166" s="6" t="s">
        <v>2988</v>
      </c>
      <c r="C2166" s="6" t="s">
        <v>2989</v>
      </c>
      <c r="D2166" s="17">
        <v>222419660</v>
      </c>
      <c r="E2166" s="6" t="s">
        <v>19</v>
      </c>
      <c r="F2166" s="6" t="str">
        <f>IF(E2166="BUY", "SELL", IF(E2166="SELL", "BUY", ""))</f>
        <v>BUY</v>
      </c>
      <c r="G2166" s="7">
        <v>8.32</v>
      </c>
      <c r="H2166" s="7">
        <v>1000</v>
      </c>
      <c r="I2166" s="11">
        <v>44727</v>
      </c>
      <c r="J2166" s="9">
        <v>3.63</v>
      </c>
      <c r="K2166" s="9">
        <f t="shared" si="99"/>
        <v>436.29807692307691</v>
      </c>
      <c r="L2166" s="10">
        <f t="shared" si="100"/>
        <v>-0.56370192307692313</v>
      </c>
      <c r="M2166" s="10">
        <f t="shared" si="101"/>
        <v>0.56370192307692313</v>
      </c>
      <c r="N2166" s="6">
        <f>DATEDIF(A2166, I2166, "d")</f>
        <v>301</v>
      </c>
    </row>
    <row r="2167" spans="1:14" ht="14.25">
      <c r="A2167" s="5">
        <v>44427</v>
      </c>
      <c r="B2167" s="6" t="s">
        <v>3284</v>
      </c>
      <c r="C2167" s="6" t="s">
        <v>3285</v>
      </c>
      <c r="D2167" s="17">
        <v>3531977242</v>
      </c>
      <c r="E2167" s="6" t="s">
        <v>16</v>
      </c>
      <c r="F2167" s="6" t="str">
        <f>IF(E2167="BUY", "SELL", IF(E2167="SELL", "BUY", ""))</f>
        <v>SELL</v>
      </c>
      <c r="G2167" s="7">
        <v>44.790000999999997</v>
      </c>
      <c r="H2167" s="7">
        <v>1000</v>
      </c>
      <c r="I2167" s="11">
        <v>44552</v>
      </c>
      <c r="J2167" s="9">
        <v>33.439999</v>
      </c>
      <c r="K2167" s="9">
        <f t="shared" si="99"/>
        <v>746.59518315259697</v>
      </c>
      <c r="L2167" s="10">
        <f t="shared" si="100"/>
        <v>0.25340481684740301</v>
      </c>
      <c r="M2167" s="10">
        <f t="shared" si="101"/>
        <v>-0.25340481684740301</v>
      </c>
      <c r="N2167" s="6">
        <f>DATEDIF(A2167, I2167, "d")</f>
        <v>125</v>
      </c>
    </row>
    <row r="2168" spans="1:14" ht="14.25">
      <c r="A2168" s="5">
        <v>44427</v>
      </c>
      <c r="B2168" s="6" t="s">
        <v>3388</v>
      </c>
      <c r="C2168" s="6" t="s">
        <v>3389</v>
      </c>
      <c r="D2168" s="17">
        <v>588577250</v>
      </c>
      <c r="E2168" s="6" t="s">
        <v>16</v>
      </c>
      <c r="F2168" s="6" t="str">
        <f>IF(E2168="BUY", "SELL", IF(E2168="SELL", "BUY", ""))</f>
        <v>SELL</v>
      </c>
      <c r="G2168" s="7">
        <v>25.780000999999999</v>
      </c>
      <c r="H2168" s="7">
        <v>1000</v>
      </c>
      <c r="I2168" s="11">
        <v>44727</v>
      </c>
      <c r="J2168" s="9">
        <v>4.28</v>
      </c>
      <c r="K2168" s="9">
        <f t="shared" si="99"/>
        <v>166.02016423505958</v>
      </c>
      <c r="L2168" s="10">
        <f t="shared" si="100"/>
        <v>0.83397983576494039</v>
      </c>
      <c r="M2168" s="10">
        <f t="shared" si="101"/>
        <v>-0.83397983576494039</v>
      </c>
      <c r="N2168" s="6">
        <f>DATEDIF(A2168, I2168, "d")</f>
        <v>300</v>
      </c>
    </row>
    <row r="2169" spans="1:14" ht="14.25">
      <c r="A2169" s="11">
        <v>44427</v>
      </c>
      <c r="B2169" s="6" t="s">
        <v>3390</v>
      </c>
      <c r="C2169" s="6" t="s">
        <v>3391</v>
      </c>
      <c r="D2169" s="17">
        <v>2347127000</v>
      </c>
      <c r="E2169" s="12" t="s">
        <v>16</v>
      </c>
      <c r="F2169" s="13" t="str">
        <f>IF(E2169="BUY", "SELL", IF(E2169="SELL", "BUY", ""))</f>
        <v>SELL</v>
      </c>
      <c r="G2169" s="7">
        <v>15.69</v>
      </c>
      <c r="H2169" s="7">
        <v>1000</v>
      </c>
      <c r="I2169" s="11">
        <v>44727</v>
      </c>
      <c r="J2169" s="9">
        <v>7.55</v>
      </c>
      <c r="K2169" s="9">
        <f t="shared" si="99"/>
        <v>481.19821542383687</v>
      </c>
      <c r="L2169" s="10">
        <f t="shared" si="100"/>
        <v>0.51880178457616311</v>
      </c>
      <c r="M2169" s="10">
        <f t="shared" si="101"/>
        <v>-0.51880178457616311</v>
      </c>
      <c r="N2169" s="6">
        <f>DATEDIF(A2169, I2169, "d")</f>
        <v>300</v>
      </c>
    </row>
    <row r="2170" spans="1:14" ht="14.25">
      <c r="A2170" s="11">
        <v>44427</v>
      </c>
      <c r="B2170" s="6" t="s">
        <v>3084</v>
      </c>
      <c r="C2170" s="6" t="s">
        <v>3085</v>
      </c>
      <c r="D2170" s="17">
        <v>123711000</v>
      </c>
      <c r="E2170" s="13" t="s">
        <v>19</v>
      </c>
      <c r="F2170" s="12" t="str">
        <f>IF(E2170="BUY", "SELL", IF(E2170="SELL", "BUY", ""))</f>
        <v>BUY</v>
      </c>
      <c r="G2170" s="7">
        <v>186.89999399999999</v>
      </c>
      <c r="H2170" s="7">
        <v>1000</v>
      </c>
      <c r="I2170" s="11">
        <v>44533</v>
      </c>
      <c r="J2170" s="9">
        <v>98.400002000000001</v>
      </c>
      <c r="K2170" s="9">
        <f t="shared" si="99"/>
        <v>526.48477880635994</v>
      </c>
      <c r="L2170" s="10">
        <f t="shared" si="100"/>
        <v>-0.47351522119364003</v>
      </c>
      <c r="M2170" s="10">
        <f t="shared" si="101"/>
        <v>0.47351522119364003</v>
      </c>
      <c r="N2170" s="6">
        <f>DATEDIF(A2170, I2170, "d")</f>
        <v>106</v>
      </c>
    </row>
    <row r="2171" spans="1:14" ht="14.25">
      <c r="A2171" s="5">
        <v>44431</v>
      </c>
      <c r="B2171" s="6" t="s">
        <v>3392</v>
      </c>
      <c r="C2171" s="6" t="s">
        <v>3393</v>
      </c>
      <c r="D2171" s="17">
        <v>18469299</v>
      </c>
      <c r="E2171" s="6" t="s">
        <v>19</v>
      </c>
      <c r="F2171" s="6" t="str">
        <f>IF(E2171="BUY", "SELL", IF(E2171="SELL", "BUY", ""))</f>
        <v>BUY</v>
      </c>
      <c r="G2171" s="7">
        <v>14.45</v>
      </c>
      <c r="H2171" s="7">
        <v>1000</v>
      </c>
      <c r="I2171" s="5">
        <v>44517</v>
      </c>
      <c r="J2171" s="9">
        <v>7.24</v>
      </c>
      <c r="K2171" s="9">
        <f t="shared" si="99"/>
        <v>501.03806228373708</v>
      </c>
      <c r="L2171" s="10">
        <f t="shared" si="100"/>
        <v>-0.4989619377162629</v>
      </c>
      <c r="M2171" s="10">
        <f t="shared" si="101"/>
        <v>0.4989619377162629</v>
      </c>
      <c r="N2171" s="6">
        <f>DATEDIF(A2171, I2171, "d")</f>
        <v>86</v>
      </c>
    </row>
    <row r="2172" spans="1:14" ht="14.25">
      <c r="A2172" s="5">
        <v>44431</v>
      </c>
      <c r="B2172" s="6" t="s">
        <v>3394</v>
      </c>
      <c r="C2172" s="6" t="s">
        <v>3395</v>
      </c>
      <c r="D2172" s="17">
        <v>8359866240</v>
      </c>
      <c r="E2172" s="6" t="s">
        <v>16</v>
      </c>
      <c r="F2172" s="6" t="str">
        <f>IF(E2172="BUY", "SELL", IF(E2172="SELL", "BUY", ""))</f>
        <v>SELL</v>
      </c>
      <c r="G2172" s="7">
        <v>65.09</v>
      </c>
      <c r="H2172" s="7">
        <v>1000</v>
      </c>
      <c r="I2172" s="11">
        <v>44727</v>
      </c>
      <c r="J2172" s="9">
        <v>33.090000000000003</v>
      </c>
      <c r="K2172" s="9">
        <f t="shared" si="99"/>
        <v>508.37302196958058</v>
      </c>
      <c r="L2172" s="10">
        <f t="shared" si="100"/>
        <v>0.49162697803041944</v>
      </c>
      <c r="M2172" s="10">
        <f t="shared" si="101"/>
        <v>-0.49162697803041944</v>
      </c>
      <c r="N2172" s="6">
        <f>DATEDIF(A2172, I2172, "d")</f>
        <v>296</v>
      </c>
    </row>
    <row r="2173" spans="1:14" ht="14.25">
      <c r="A2173" s="5">
        <v>44431</v>
      </c>
      <c r="B2173" s="6" t="s">
        <v>3396</v>
      </c>
      <c r="C2173" s="6" t="s">
        <v>3397</v>
      </c>
      <c r="D2173" s="17">
        <v>114100102</v>
      </c>
      <c r="E2173" s="6" t="s">
        <v>19</v>
      </c>
      <c r="F2173" s="6" t="str">
        <f>IF(E2173="BUY", "SELL", IF(E2173="SELL", "BUY", ""))</f>
        <v>BUY</v>
      </c>
      <c r="G2173" s="7">
        <v>7.5</v>
      </c>
      <c r="H2173" s="7">
        <v>1000</v>
      </c>
      <c r="I2173" s="11">
        <v>44727</v>
      </c>
      <c r="J2173" s="9">
        <v>1.38</v>
      </c>
      <c r="K2173" s="9">
        <f t="shared" si="99"/>
        <v>184</v>
      </c>
      <c r="L2173" s="10">
        <f t="shared" si="100"/>
        <v>-0.81599999999999995</v>
      </c>
      <c r="M2173" s="10">
        <f t="shared" si="101"/>
        <v>0.81599999999999995</v>
      </c>
      <c r="N2173" s="6">
        <f>DATEDIF(A2173, I2173, "d")</f>
        <v>296</v>
      </c>
    </row>
    <row r="2174" spans="1:14" ht="14.25">
      <c r="A2174" s="5">
        <v>44431</v>
      </c>
      <c r="B2174" s="6" t="s">
        <v>3398</v>
      </c>
      <c r="C2174" s="6" t="s">
        <v>3399</v>
      </c>
      <c r="D2174" s="17">
        <v>7330721920</v>
      </c>
      <c r="E2174" s="6" t="s">
        <v>16</v>
      </c>
      <c r="F2174" s="6" t="str">
        <f>IF(E2174="BUY", "SELL", IF(E2174="SELL", "BUY", ""))</f>
        <v>SELL</v>
      </c>
      <c r="G2174" s="7">
        <v>79.059997999999993</v>
      </c>
      <c r="H2174" s="7">
        <v>1000</v>
      </c>
      <c r="I2174" s="11">
        <v>44727</v>
      </c>
      <c r="J2174" s="9">
        <v>48.16</v>
      </c>
      <c r="K2174" s="9">
        <f t="shared" si="99"/>
        <v>609.15761723140952</v>
      </c>
      <c r="L2174" s="10">
        <f t="shared" si="100"/>
        <v>0.39084238276859046</v>
      </c>
      <c r="M2174" s="10">
        <f t="shared" si="101"/>
        <v>-0.39084238276859046</v>
      </c>
      <c r="N2174" s="6">
        <f>DATEDIF(A2174, I2174, "d")</f>
        <v>296</v>
      </c>
    </row>
    <row r="2175" spans="1:14" ht="14.25">
      <c r="A2175" s="5">
        <v>44431</v>
      </c>
      <c r="B2175" s="6" t="s">
        <v>3400</v>
      </c>
      <c r="C2175" s="6" t="s">
        <v>3401</v>
      </c>
      <c r="D2175" s="17">
        <v>230458760</v>
      </c>
      <c r="E2175" s="6" t="s">
        <v>19</v>
      </c>
      <c r="F2175" s="6" t="str">
        <f>IF(E2175="BUY", "SELL", IF(E2175="SELL", "BUY", ""))</f>
        <v>BUY</v>
      </c>
      <c r="G2175" s="7">
        <v>7.55</v>
      </c>
      <c r="H2175" s="7">
        <v>1000</v>
      </c>
      <c r="I2175" s="11">
        <v>44727</v>
      </c>
      <c r="J2175" s="9">
        <v>4.0999999999999996</v>
      </c>
      <c r="K2175" s="9">
        <f t="shared" si="99"/>
        <v>543.04635761589407</v>
      </c>
      <c r="L2175" s="10">
        <f t="shared" si="100"/>
        <v>-0.45695364238410591</v>
      </c>
      <c r="M2175" s="10">
        <f t="shared" si="101"/>
        <v>0.45695364238410591</v>
      </c>
      <c r="N2175" s="6">
        <f>DATEDIF(A2175, I2175, "d")</f>
        <v>296</v>
      </c>
    </row>
    <row r="2176" spans="1:14" ht="14.25">
      <c r="A2176" s="11">
        <v>44431</v>
      </c>
      <c r="B2176" s="6" t="s">
        <v>3402</v>
      </c>
      <c r="C2176" s="6" t="s">
        <v>3403</v>
      </c>
      <c r="D2176" s="17">
        <v>1588504005</v>
      </c>
      <c r="E2176" s="12" t="s">
        <v>16</v>
      </c>
      <c r="F2176" s="13" t="str">
        <f>IF(E2176="BUY", "SELL", IF(E2176="SELL", "BUY", ""))</f>
        <v>SELL</v>
      </c>
      <c r="G2176" s="7">
        <v>66.089995999999999</v>
      </c>
      <c r="H2176" s="7">
        <v>1000</v>
      </c>
      <c r="I2176" s="11">
        <v>44727</v>
      </c>
      <c r="J2176" s="9">
        <v>33.43</v>
      </c>
      <c r="K2176" s="9">
        <f t="shared" si="99"/>
        <v>505.82542023455409</v>
      </c>
      <c r="L2176" s="10">
        <f t="shared" si="100"/>
        <v>0.49417457976544593</v>
      </c>
      <c r="M2176" s="10">
        <f t="shared" si="101"/>
        <v>-0.49417457976544593</v>
      </c>
      <c r="N2176" s="6">
        <f>DATEDIF(A2176, I2176, "d")</f>
        <v>296</v>
      </c>
    </row>
    <row r="2177" spans="1:14" ht="14.25">
      <c r="A2177" s="5">
        <v>44432</v>
      </c>
      <c r="B2177" s="6" t="s">
        <v>3404</v>
      </c>
      <c r="C2177" s="6" t="s">
        <v>3405</v>
      </c>
      <c r="D2177" s="17">
        <v>528047756</v>
      </c>
      <c r="E2177" s="6" t="s">
        <v>19</v>
      </c>
      <c r="F2177" s="6" t="str">
        <f>IF(E2177="BUY", "SELL", IF(E2177="SELL", "BUY", ""))</f>
        <v>BUY</v>
      </c>
      <c r="G2177" s="7">
        <v>12.175796</v>
      </c>
      <c r="H2177" s="7">
        <v>1000</v>
      </c>
      <c r="I2177" s="11">
        <v>44727</v>
      </c>
      <c r="J2177" s="9">
        <v>10.120627000000001</v>
      </c>
      <c r="K2177" s="9">
        <f t="shared" si="99"/>
        <v>831.20865362724544</v>
      </c>
      <c r="L2177" s="10">
        <f t="shared" si="100"/>
        <v>-0.16879134637275456</v>
      </c>
      <c r="M2177" s="10">
        <f t="shared" si="101"/>
        <v>0.16879134637275456</v>
      </c>
      <c r="N2177" s="6">
        <f>DATEDIF(A2177, I2177, "d")</f>
        <v>295</v>
      </c>
    </row>
    <row r="2178" spans="1:14" ht="14.25">
      <c r="A2178" s="5">
        <v>44432</v>
      </c>
      <c r="B2178" s="6" t="s">
        <v>3406</v>
      </c>
      <c r="C2178" s="6" t="s">
        <v>3407</v>
      </c>
      <c r="D2178" s="17">
        <v>4562153128</v>
      </c>
      <c r="E2178" s="6" t="s">
        <v>16</v>
      </c>
      <c r="F2178" s="6" t="str">
        <f>IF(E2178="BUY", "SELL", IF(E2178="SELL", "BUY", ""))</f>
        <v>SELL</v>
      </c>
      <c r="G2178" s="7">
        <v>69.379997000000003</v>
      </c>
      <c r="H2178" s="7">
        <v>1000</v>
      </c>
      <c r="I2178" s="11">
        <v>44727</v>
      </c>
      <c r="J2178" s="9">
        <v>71.470000999999996</v>
      </c>
      <c r="K2178" s="9">
        <f t="shared" si="99"/>
        <v>1030.1240139863366</v>
      </c>
      <c r="L2178" s="10">
        <f t="shared" si="100"/>
        <v>-3.0124013986336649E-2</v>
      </c>
      <c r="M2178" s="10">
        <f t="shared" si="101"/>
        <v>3.0124013986336649E-2</v>
      </c>
      <c r="N2178" s="6">
        <f>DATEDIF(A2178, I2178, "d")</f>
        <v>295</v>
      </c>
    </row>
    <row r="2179" spans="1:14" ht="14.25">
      <c r="A2179" s="5">
        <v>44432</v>
      </c>
      <c r="B2179" s="6" t="s">
        <v>3408</v>
      </c>
      <c r="C2179" s="6" t="s">
        <v>3409</v>
      </c>
      <c r="D2179" s="17">
        <v>4823323131</v>
      </c>
      <c r="E2179" s="6" t="s">
        <v>19</v>
      </c>
      <c r="F2179" s="6" t="str">
        <f>IF(E2179="BUY", "SELL", IF(E2179="SELL", "BUY", ""))</f>
        <v>BUY</v>
      </c>
      <c r="G2179" s="7">
        <v>10.9</v>
      </c>
      <c r="H2179" s="7">
        <v>1000</v>
      </c>
      <c r="I2179" s="11">
        <v>44727</v>
      </c>
      <c r="J2179" s="9">
        <v>4.88</v>
      </c>
      <c r="K2179" s="9">
        <f t="shared" ref="K2179:K2242" si="102">(H2179/G2179)*J2179</f>
        <v>447.70642201834863</v>
      </c>
      <c r="L2179" s="10">
        <f t="shared" ref="L2179:L2242" si="103">IF(F2179="BUY",(K2179-H2179)/H2179, IF(F2179="SELL", (H2179-K2179)/H2179, "Invalid"))</f>
        <v>-0.55229357798165146</v>
      </c>
      <c r="M2179" s="10">
        <f t="shared" ref="M2179:M2242" si="104">IF(E2179="BUY",(K2179-H2179)/H2179,IF(E2179="SELL",(H2179-K2179)/H2179,""))</f>
        <v>0.55229357798165146</v>
      </c>
      <c r="N2179" s="6">
        <f>DATEDIF(A2179, I2179, "d")</f>
        <v>295</v>
      </c>
    </row>
    <row r="2180" spans="1:14" ht="14.25">
      <c r="A2180" s="5">
        <v>44432</v>
      </c>
      <c r="B2180" s="6" t="s">
        <v>3410</v>
      </c>
      <c r="C2180" s="6" t="s">
        <v>3411</v>
      </c>
      <c r="D2180" s="17">
        <v>103813177</v>
      </c>
      <c r="E2180" s="6" t="s">
        <v>19</v>
      </c>
      <c r="F2180" s="6" t="str">
        <f>IF(E2180="BUY", "SELL", IF(E2180="SELL", "BUY", ""))</f>
        <v>BUY</v>
      </c>
      <c r="G2180" s="7">
        <v>3.57</v>
      </c>
      <c r="H2180" s="7">
        <v>1000</v>
      </c>
      <c r="I2180" s="11">
        <v>44727</v>
      </c>
      <c r="J2180" s="9">
        <v>1.53</v>
      </c>
      <c r="K2180" s="9">
        <f t="shared" si="102"/>
        <v>428.57142857142861</v>
      </c>
      <c r="L2180" s="10">
        <f t="shared" si="103"/>
        <v>-0.57142857142857129</v>
      </c>
      <c r="M2180" s="10">
        <f t="shared" si="104"/>
        <v>0.57142857142857129</v>
      </c>
      <c r="N2180" s="6">
        <f>DATEDIF(A2180, I2180, "d")</f>
        <v>295</v>
      </c>
    </row>
    <row r="2181" spans="1:14" ht="14.25">
      <c r="A2181" s="5">
        <v>44432</v>
      </c>
      <c r="B2181" s="6" t="s">
        <v>3412</v>
      </c>
      <c r="C2181" s="6" t="s">
        <v>3413</v>
      </c>
      <c r="D2181" s="17">
        <v>2993664650</v>
      </c>
      <c r="E2181" s="6" t="s">
        <v>16</v>
      </c>
      <c r="F2181" s="6" t="str">
        <f>IF(E2181="BUY", "SELL", IF(E2181="SELL", "BUY", ""))</f>
        <v>SELL</v>
      </c>
      <c r="G2181" s="7">
        <v>63.98</v>
      </c>
      <c r="H2181" s="7">
        <v>1000</v>
      </c>
      <c r="I2181" s="11">
        <v>44727</v>
      </c>
      <c r="J2181" s="9">
        <v>23.68</v>
      </c>
      <c r="K2181" s="9">
        <f t="shared" si="102"/>
        <v>370.11566114410755</v>
      </c>
      <c r="L2181" s="10">
        <f t="shared" si="103"/>
        <v>0.62988433885589246</v>
      </c>
      <c r="M2181" s="10">
        <f t="shared" si="104"/>
        <v>-0.62988433885589246</v>
      </c>
      <c r="N2181" s="6">
        <f>DATEDIF(A2181, I2181, "d")</f>
        <v>295</v>
      </c>
    </row>
    <row r="2182" spans="1:14" ht="14.25">
      <c r="A2182" s="5">
        <v>44447</v>
      </c>
      <c r="B2182" s="6" t="s">
        <v>3144</v>
      </c>
      <c r="C2182" s="6" t="s">
        <v>3145</v>
      </c>
      <c r="D2182" s="17">
        <v>10330259</v>
      </c>
      <c r="E2182" s="6" t="s">
        <v>19</v>
      </c>
      <c r="F2182" s="6" t="str">
        <f>IF(E2182="BUY", "SELL", IF(E2182="SELL", "BUY", ""))</f>
        <v>BUY</v>
      </c>
      <c r="G2182" s="7">
        <v>7.75</v>
      </c>
      <c r="H2182" s="7">
        <v>1000</v>
      </c>
      <c r="I2182" s="11">
        <v>44727</v>
      </c>
      <c r="J2182" s="9">
        <v>2.97</v>
      </c>
      <c r="K2182" s="9">
        <f t="shared" si="102"/>
        <v>383.22580645161293</v>
      </c>
      <c r="L2182" s="10">
        <f t="shared" si="103"/>
        <v>-0.61677419354838703</v>
      </c>
      <c r="M2182" s="10">
        <f t="shared" si="104"/>
        <v>0.61677419354838703</v>
      </c>
      <c r="N2182" s="6">
        <f>DATEDIF(A2182, I2182, "d")</f>
        <v>280</v>
      </c>
    </row>
    <row r="2183" spans="1:14" ht="14.25">
      <c r="A2183" s="5">
        <v>44447</v>
      </c>
      <c r="B2183" s="6" t="s">
        <v>641</v>
      </c>
      <c r="C2183" s="6" t="s">
        <v>642</v>
      </c>
      <c r="D2183" s="17">
        <v>226082577</v>
      </c>
      <c r="E2183" s="6" t="s">
        <v>19</v>
      </c>
      <c r="F2183" s="6" t="str">
        <f>IF(E2183="BUY", "SELL", IF(E2183="SELL", "BUY", ""))</f>
        <v>BUY</v>
      </c>
      <c r="G2183" s="7">
        <v>42.786414999999998</v>
      </c>
      <c r="H2183" s="7">
        <v>1000</v>
      </c>
      <c r="I2183" s="11">
        <v>44727</v>
      </c>
      <c r="J2183" s="9">
        <v>21.483035999999998</v>
      </c>
      <c r="K2183" s="9">
        <f t="shared" si="102"/>
        <v>502.09946311229862</v>
      </c>
      <c r="L2183" s="10">
        <f t="shared" si="103"/>
        <v>-0.49790053688770136</v>
      </c>
      <c r="M2183" s="10">
        <f t="shared" si="104"/>
        <v>0.49790053688770136</v>
      </c>
      <c r="N2183" s="6">
        <f>DATEDIF(A2183, I2183, "d")</f>
        <v>280</v>
      </c>
    </row>
    <row r="2184" spans="1:14" ht="14.25">
      <c r="A2184" s="5">
        <v>44447</v>
      </c>
      <c r="B2184" s="6" t="s">
        <v>3306</v>
      </c>
      <c r="C2184" s="6" t="s">
        <v>3307</v>
      </c>
      <c r="D2184" s="17">
        <v>525830693</v>
      </c>
      <c r="E2184" s="6" t="s">
        <v>16</v>
      </c>
      <c r="F2184" s="6" t="str">
        <f>IF(E2184="BUY", "SELL", IF(E2184="SELL", "BUY", ""))</f>
        <v>SELL</v>
      </c>
      <c r="G2184" s="7">
        <v>8.0299999999999994</v>
      </c>
      <c r="H2184" s="7">
        <v>1000</v>
      </c>
      <c r="I2184" s="5">
        <v>44581</v>
      </c>
      <c r="J2184" s="9">
        <v>4.6500000000000004</v>
      </c>
      <c r="K2184" s="9">
        <f t="shared" si="102"/>
        <v>579.07845579078469</v>
      </c>
      <c r="L2184" s="10">
        <f t="shared" si="103"/>
        <v>0.42092154420921529</v>
      </c>
      <c r="M2184" s="10">
        <f t="shared" si="104"/>
        <v>-0.42092154420921529</v>
      </c>
      <c r="N2184" s="6">
        <f>DATEDIF(A2184, I2184, "d")</f>
        <v>134</v>
      </c>
    </row>
    <row r="2185" spans="1:14" ht="14.25">
      <c r="A2185" s="5">
        <v>44447</v>
      </c>
      <c r="B2185" s="6" t="s">
        <v>3414</v>
      </c>
      <c r="C2185" s="6" t="s">
        <v>3415</v>
      </c>
      <c r="D2185" s="17">
        <v>4228550989</v>
      </c>
      <c r="E2185" s="6" t="s">
        <v>16</v>
      </c>
      <c r="F2185" s="6" t="str">
        <f>IF(E2185="BUY", "SELL", IF(E2185="SELL", "BUY", ""))</f>
        <v>SELL</v>
      </c>
      <c r="G2185" s="7">
        <v>68.239998</v>
      </c>
      <c r="H2185" s="7">
        <v>1000</v>
      </c>
      <c r="I2185" s="5">
        <v>44533</v>
      </c>
      <c r="J2185" s="9">
        <v>46.23</v>
      </c>
      <c r="K2185" s="9">
        <f t="shared" si="102"/>
        <v>677.46191903464</v>
      </c>
      <c r="L2185" s="10">
        <f t="shared" si="103"/>
        <v>0.32253808096536002</v>
      </c>
      <c r="M2185" s="10">
        <f t="shared" si="104"/>
        <v>-0.32253808096536002</v>
      </c>
      <c r="N2185" s="6">
        <f>DATEDIF(A2185, I2185, "d")</f>
        <v>86</v>
      </c>
    </row>
    <row r="2186" spans="1:14" ht="14.25">
      <c r="A2186" s="5">
        <v>44447</v>
      </c>
      <c r="B2186" s="6" t="s">
        <v>755</v>
      </c>
      <c r="C2186" s="6" t="s">
        <v>756</v>
      </c>
      <c r="D2186" s="17">
        <v>6238227890</v>
      </c>
      <c r="E2186" s="6" t="s">
        <v>16</v>
      </c>
      <c r="F2186" s="6" t="str">
        <f>IF(E2186="BUY", "SELL", IF(E2186="SELL", "BUY", ""))</f>
        <v>SELL</v>
      </c>
      <c r="G2186" s="7">
        <v>20.909222</v>
      </c>
      <c r="H2186" s="7">
        <v>1000</v>
      </c>
      <c r="I2186" s="5">
        <v>44543</v>
      </c>
      <c r="J2186" s="9">
        <v>20.292857999999999</v>
      </c>
      <c r="K2186" s="9">
        <f t="shared" si="102"/>
        <v>970.52190655395975</v>
      </c>
      <c r="L2186" s="10">
        <f t="shared" si="103"/>
        <v>2.9478093446040247E-2</v>
      </c>
      <c r="M2186" s="10">
        <f t="shared" si="104"/>
        <v>-2.9478093446040247E-2</v>
      </c>
      <c r="N2186" s="6">
        <f>DATEDIF(A2186, I2186, "d")</f>
        <v>96</v>
      </c>
    </row>
    <row r="2187" spans="1:14" ht="14.25">
      <c r="A2187" s="5">
        <v>44448</v>
      </c>
      <c r="B2187" s="6" t="s">
        <v>1974</v>
      </c>
      <c r="C2187" s="6" t="s">
        <v>1975</v>
      </c>
      <c r="D2187" s="17">
        <v>9469093040</v>
      </c>
      <c r="E2187" s="6" t="s">
        <v>19</v>
      </c>
      <c r="F2187" s="6" t="str">
        <f>IF(E2187="BUY", "SELL", IF(E2187="SELL", "BUY", ""))</f>
        <v>BUY</v>
      </c>
      <c r="G2187" s="7">
        <v>60.535865999999999</v>
      </c>
      <c r="H2187" s="7">
        <v>1000</v>
      </c>
      <c r="I2187" s="5">
        <v>44505</v>
      </c>
      <c r="J2187" s="9">
        <v>64.827033999999998</v>
      </c>
      <c r="K2187" s="9">
        <f t="shared" si="102"/>
        <v>1070.8863733773958</v>
      </c>
      <c r="L2187" s="10">
        <f t="shared" si="103"/>
        <v>7.0886373377395784E-2</v>
      </c>
      <c r="M2187" s="10">
        <f t="shared" si="104"/>
        <v>-7.0886373377395784E-2</v>
      </c>
      <c r="N2187" s="6">
        <f>DATEDIF(A2187, I2187, "d")</f>
        <v>57</v>
      </c>
    </row>
    <row r="2188" spans="1:14" ht="14.25">
      <c r="A2188" s="5">
        <v>44449</v>
      </c>
      <c r="B2188" s="6" t="s">
        <v>3416</v>
      </c>
      <c r="C2188" s="6" t="s">
        <v>3417</v>
      </c>
      <c r="D2188" s="17">
        <v>3704040499</v>
      </c>
      <c r="E2188" s="6" t="s">
        <v>19</v>
      </c>
      <c r="F2188" s="6" t="str">
        <f>IF(E2188="BUY", "SELL", IF(E2188="SELL", "BUY", ""))</f>
        <v>BUY</v>
      </c>
      <c r="G2188" s="7">
        <v>18.66</v>
      </c>
      <c r="H2188" s="7">
        <v>1000</v>
      </c>
      <c r="I2188" s="11">
        <v>44727</v>
      </c>
      <c r="J2188" s="9">
        <v>10.34</v>
      </c>
      <c r="K2188" s="9">
        <f t="shared" si="102"/>
        <v>554.12647374062158</v>
      </c>
      <c r="L2188" s="10">
        <f t="shared" si="103"/>
        <v>-0.44587352625937843</v>
      </c>
      <c r="M2188" s="10">
        <f t="shared" si="104"/>
        <v>0.44587352625937843</v>
      </c>
      <c r="N2188" s="6">
        <f>DATEDIF(A2188, I2188, "d")</f>
        <v>278</v>
      </c>
    </row>
    <row r="2189" spans="1:14" ht="14.25">
      <c r="A2189" s="5">
        <v>44449</v>
      </c>
      <c r="B2189" s="6" t="s">
        <v>3418</v>
      </c>
      <c r="C2189" s="6" t="s">
        <v>3419</v>
      </c>
      <c r="D2189" s="17">
        <v>531052800</v>
      </c>
      <c r="E2189" s="6" t="s">
        <v>19</v>
      </c>
      <c r="F2189" s="6" t="str">
        <f>IF(E2189="BUY", "SELL", IF(E2189="SELL", "BUY", ""))</f>
        <v>BUY</v>
      </c>
      <c r="G2189" s="7">
        <v>9.77</v>
      </c>
      <c r="H2189" s="7">
        <v>1000</v>
      </c>
      <c r="I2189" s="11">
        <v>44727</v>
      </c>
      <c r="J2189" s="9">
        <v>1.68</v>
      </c>
      <c r="K2189" s="9">
        <f t="shared" si="102"/>
        <v>171.95496417604915</v>
      </c>
      <c r="L2189" s="10">
        <f t="shared" si="103"/>
        <v>-0.82804503582395095</v>
      </c>
      <c r="M2189" s="10">
        <f t="shared" si="104"/>
        <v>0.82804503582395095</v>
      </c>
      <c r="N2189" s="6">
        <f>DATEDIF(A2189, I2189, "d")</f>
        <v>278</v>
      </c>
    </row>
    <row r="2190" spans="1:14" ht="14.25">
      <c r="A2190" s="5">
        <v>44452</v>
      </c>
      <c r="B2190" s="6" t="s">
        <v>3276</v>
      </c>
      <c r="C2190" s="6" t="s">
        <v>3277</v>
      </c>
      <c r="D2190" s="17">
        <v>248772234</v>
      </c>
      <c r="E2190" s="6" t="s">
        <v>16</v>
      </c>
      <c r="F2190" s="6" t="str">
        <f>IF(E2190="BUY", "SELL", IF(E2190="SELL", "BUY", ""))</f>
        <v>SELL</v>
      </c>
      <c r="G2190" s="7">
        <v>9.2899999999999991</v>
      </c>
      <c r="H2190" s="7">
        <v>1000</v>
      </c>
      <c r="I2190" s="11">
        <v>44727</v>
      </c>
      <c r="J2190" s="9">
        <v>5.29</v>
      </c>
      <c r="K2190" s="9">
        <f t="shared" si="102"/>
        <v>569.42949407965557</v>
      </c>
      <c r="L2190" s="10">
        <f t="shared" si="103"/>
        <v>0.4305705059203444</v>
      </c>
      <c r="M2190" s="10">
        <f t="shared" si="104"/>
        <v>-0.4305705059203444</v>
      </c>
      <c r="N2190" s="6">
        <f>DATEDIF(A2190, I2190, "d")</f>
        <v>275</v>
      </c>
    </row>
    <row r="2191" spans="1:14" ht="14.25">
      <c r="A2191" s="5">
        <v>44452</v>
      </c>
      <c r="B2191" s="6" t="s">
        <v>3162</v>
      </c>
      <c r="C2191" s="6" t="s">
        <v>3163</v>
      </c>
      <c r="D2191" s="17">
        <v>9290545403</v>
      </c>
      <c r="E2191" s="6" t="s">
        <v>19</v>
      </c>
      <c r="F2191" s="6" t="str">
        <f>IF(E2191="BUY", "SELL", IF(E2191="SELL", "BUY", ""))</f>
        <v>BUY</v>
      </c>
      <c r="G2191" s="7">
        <v>37.336596999999998</v>
      </c>
      <c r="H2191" s="7">
        <v>1000</v>
      </c>
      <c r="I2191" s="11">
        <v>44727</v>
      </c>
      <c r="J2191" s="9">
        <v>30.944600999999999</v>
      </c>
      <c r="K2191" s="9">
        <f t="shared" si="102"/>
        <v>828.80078760257663</v>
      </c>
      <c r="L2191" s="10">
        <f t="shared" si="103"/>
        <v>-0.17119921239742336</v>
      </c>
      <c r="M2191" s="10">
        <f t="shared" si="104"/>
        <v>0.17119921239742336</v>
      </c>
      <c r="N2191" s="6">
        <f>DATEDIF(A2191, I2191, "d")</f>
        <v>275</v>
      </c>
    </row>
    <row r="2192" spans="1:14" ht="14.25">
      <c r="A2192" s="5">
        <v>44452</v>
      </c>
      <c r="B2192" s="6" t="s">
        <v>3420</v>
      </c>
      <c r="C2192" s="6" t="s">
        <v>3421</v>
      </c>
      <c r="D2192" s="17">
        <v>5700525</v>
      </c>
      <c r="E2192" s="6" t="s">
        <v>19</v>
      </c>
      <c r="F2192" s="6" t="str">
        <f>IF(E2192="BUY", "SELL", IF(E2192="SELL", "BUY", ""))</f>
        <v>BUY</v>
      </c>
      <c r="G2192" s="7">
        <v>19.389999</v>
      </c>
      <c r="H2192" s="7">
        <v>1000</v>
      </c>
      <c r="I2192" s="11">
        <v>44727</v>
      </c>
      <c r="J2192" s="9">
        <v>2.2400000000000002</v>
      </c>
      <c r="K2192" s="9">
        <f t="shared" si="102"/>
        <v>115.52347166186034</v>
      </c>
      <c r="L2192" s="10">
        <f t="shared" si="103"/>
        <v>-0.88447652833813972</v>
      </c>
      <c r="M2192" s="10">
        <f t="shared" si="104"/>
        <v>0.88447652833813972</v>
      </c>
      <c r="N2192" s="6">
        <f>DATEDIF(A2192, I2192, "d")</f>
        <v>275</v>
      </c>
    </row>
    <row r="2193" spans="1:14" ht="14.25">
      <c r="A2193" s="11">
        <v>44452</v>
      </c>
      <c r="B2193" s="6" t="s">
        <v>3422</v>
      </c>
      <c r="C2193" s="6" t="s">
        <v>3423</v>
      </c>
      <c r="D2193" s="17">
        <v>33464662</v>
      </c>
      <c r="E2193" s="12" t="s">
        <v>16</v>
      </c>
      <c r="F2193" s="13" t="str">
        <f>IF(E2193="BUY", "SELL", IF(E2193="SELL", "BUY", ""))</f>
        <v>SELL</v>
      </c>
      <c r="G2193" s="7">
        <v>74.800003000000004</v>
      </c>
      <c r="H2193" s="7">
        <v>1000</v>
      </c>
      <c r="I2193" s="11">
        <v>44579</v>
      </c>
      <c r="J2193" s="9">
        <v>40.5</v>
      </c>
      <c r="K2193" s="9">
        <f t="shared" si="102"/>
        <v>541.44382855171807</v>
      </c>
      <c r="L2193" s="10">
        <f t="shared" si="103"/>
        <v>0.45855617144828192</v>
      </c>
      <c r="M2193" s="10">
        <f t="shared" si="104"/>
        <v>-0.45855617144828192</v>
      </c>
      <c r="N2193" s="6">
        <f>DATEDIF(A2193, I2193, "d")</f>
        <v>127</v>
      </c>
    </row>
    <row r="2194" spans="1:14" ht="14.25">
      <c r="A2194" s="11">
        <v>44452</v>
      </c>
      <c r="B2194" s="6" t="s">
        <v>3424</v>
      </c>
      <c r="C2194" s="6" t="s">
        <v>3425</v>
      </c>
      <c r="D2194" s="17">
        <v>3496213854</v>
      </c>
      <c r="E2194" s="13" t="s">
        <v>19</v>
      </c>
      <c r="F2194" s="12" t="str">
        <f>IF(E2194="BUY", "SELL", IF(E2194="SELL", "BUY", ""))</f>
        <v>BUY</v>
      </c>
      <c r="G2194" s="7">
        <v>43.95</v>
      </c>
      <c r="H2194" s="7">
        <v>1000</v>
      </c>
      <c r="I2194" s="11">
        <v>44727</v>
      </c>
      <c r="J2194" s="9">
        <v>22.35</v>
      </c>
      <c r="K2194" s="9">
        <f t="shared" si="102"/>
        <v>508.53242320819112</v>
      </c>
      <c r="L2194" s="10">
        <f t="shared" si="103"/>
        <v>-0.49146757679180886</v>
      </c>
      <c r="M2194" s="10">
        <f t="shared" si="104"/>
        <v>0.49146757679180886</v>
      </c>
      <c r="N2194" s="6">
        <f>DATEDIF(A2194, I2194, "d")</f>
        <v>275</v>
      </c>
    </row>
    <row r="2195" spans="1:14" ht="14.25">
      <c r="A2195" s="5">
        <v>44453</v>
      </c>
      <c r="B2195" s="6" t="s">
        <v>3300</v>
      </c>
      <c r="C2195" s="6" t="s">
        <v>3301</v>
      </c>
      <c r="D2195" s="17">
        <v>238984991</v>
      </c>
      <c r="E2195" s="6" t="s">
        <v>19</v>
      </c>
      <c r="F2195" s="6" t="str">
        <f>IF(E2195="BUY", "SELL", IF(E2195="SELL", "BUY", ""))</f>
        <v>BUY</v>
      </c>
      <c r="G2195" s="7">
        <v>8.19</v>
      </c>
      <c r="H2195" s="7">
        <v>1000</v>
      </c>
      <c r="I2195" s="11">
        <v>44727</v>
      </c>
      <c r="J2195" s="9">
        <v>1.46</v>
      </c>
      <c r="K2195" s="9">
        <f t="shared" si="102"/>
        <v>178.26617826617826</v>
      </c>
      <c r="L2195" s="10">
        <f t="shared" si="103"/>
        <v>-0.8217338217338217</v>
      </c>
      <c r="M2195" s="10">
        <f t="shared" si="104"/>
        <v>0.8217338217338217</v>
      </c>
      <c r="N2195" s="6">
        <f>DATEDIF(A2195, I2195, "d")</f>
        <v>274</v>
      </c>
    </row>
    <row r="2196" spans="1:14" ht="14.25">
      <c r="A2196" s="5">
        <v>44453</v>
      </c>
      <c r="B2196" s="6" t="s">
        <v>3426</v>
      </c>
      <c r="C2196" s="6" t="s">
        <v>3427</v>
      </c>
      <c r="D2196" s="17">
        <v>241477690</v>
      </c>
      <c r="E2196" s="6" t="s">
        <v>19</v>
      </c>
      <c r="F2196" s="6" t="str">
        <f>IF(E2196="BUY", "SELL", IF(E2196="SELL", "BUY", ""))</f>
        <v>BUY</v>
      </c>
      <c r="G2196" s="7">
        <v>26.219999000000001</v>
      </c>
      <c r="H2196" s="7">
        <v>1000</v>
      </c>
      <c r="I2196" s="11">
        <v>44727</v>
      </c>
      <c r="J2196" s="9">
        <v>4.41</v>
      </c>
      <c r="K2196" s="9">
        <f t="shared" si="102"/>
        <v>168.1922260942878</v>
      </c>
      <c r="L2196" s="10">
        <f t="shared" si="103"/>
        <v>-0.83180777390571226</v>
      </c>
      <c r="M2196" s="10">
        <f t="shared" si="104"/>
        <v>0.83180777390571226</v>
      </c>
      <c r="N2196" s="6">
        <f>DATEDIF(A2196, I2196, "d")</f>
        <v>274</v>
      </c>
    </row>
    <row r="2197" spans="1:14" ht="14.25">
      <c r="A2197" s="5">
        <v>44459</v>
      </c>
      <c r="B2197" s="6" t="s">
        <v>3428</v>
      </c>
      <c r="C2197" s="6" t="s">
        <v>3429</v>
      </c>
      <c r="D2197" s="17">
        <v>458026954</v>
      </c>
      <c r="E2197" s="6" t="s">
        <v>16</v>
      </c>
      <c r="F2197" s="6" t="str">
        <f>IF(E2197="BUY", "SELL", IF(E2197="SELL", "BUY", ""))</f>
        <v>SELL</v>
      </c>
      <c r="G2197" s="7">
        <v>24.540001</v>
      </c>
      <c r="H2197" s="7">
        <v>1000</v>
      </c>
      <c r="I2197" s="11">
        <v>44727</v>
      </c>
      <c r="J2197" s="9">
        <v>22.76</v>
      </c>
      <c r="K2197" s="9">
        <f t="shared" si="102"/>
        <v>927.46532487916363</v>
      </c>
      <c r="L2197" s="10">
        <f t="shared" si="103"/>
        <v>7.2534675120836362E-2</v>
      </c>
      <c r="M2197" s="10">
        <f t="shared" si="104"/>
        <v>-7.2534675120836362E-2</v>
      </c>
      <c r="N2197" s="6">
        <f>DATEDIF(A2197, I2197, "d")</f>
        <v>268</v>
      </c>
    </row>
    <row r="2198" spans="1:14" ht="14.25">
      <c r="A2198" s="5">
        <v>44460</v>
      </c>
      <c r="B2198" s="6" t="s">
        <v>3430</v>
      </c>
      <c r="C2198" s="6" t="s">
        <v>3431</v>
      </c>
      <c r="D2198" s="17">
        <v>57589070</v>
      </c>
      <c r="E2198" s="6" t="s">
        <v>16</v>
      </c>
      <c r="F2198" s="6" t="str">
        <f>IF(E2198="BUY", "SELL", IF(E2198="SELL", "BUY", ""))</f>
        <v>SELL</v>
      </c>
      <c r="G2198" s="7">
        <v>6.39</v>
      </c>
      <c r="H2198" s="7">
        <v>1000</v>
      </c>
      <c r="I2198" s="11">
        <v>44727</v>
      </c>
      <c r="J2198" s="9">
        <v>4.1900000000000004</v>
      </c>
      <c r="K2198" s="9">
        <f t="shared" si="102"/>
        <v>655.71205007824744</v>
      </c>
      <c r="L2198" s="10">
        <f t="shared" si="103"/>
        <v>0.34428794992175255</v>
      </c>
      <c r="M2198" s="10">
        <f t="shared" si="104"/>
        <v>-0.34428794992175255</v>
      </c>
      <c r="N2198" s="6">
        <f>DATEDIF(A2198, I2198, "d")</f>
        <v>267</v>
      </c>
    </row>
    <row r="2199" spans="1:14" ht="14.25">
      <c r="A2199" s="5">
        <v>44461</v>
      </c>
      <c r="B2199" s="6" t="s">
        <v>3432</v>
      </c>
      <c r="C2199" s="6" t="s">
        <v>3433</v>
      </c>
      <c r="D2199" s="17">
        <v>1585116720</v>
      </c>
      <c r="E2199" s="6" t="s">
        <v>16</v>
      </c>
      <c r="F2199" s="6" t="str">
        <f>IF(E2199="BUY", "SELL", IF(E2199="SELL", "BUY", ""))</f>
        <v>SELL</v>
      </c>
      <c r="G2199" s="7">
        <v>21.34</v>
      </c>
      <c r="H2199" s="7">
        <v>1000</v>
      </c>
      <c r="I2199" s="11">
        <v>44512</v>
      </c>
      <c r="J2199" s="9">
        <v>15.02</v>
      </c>
      <c r="K2199" s="9">
        <f t="shared" si="102"/>
        <v>703.84254920337401</v>
      </c>
      <c r="L2199" s="10">
        <f t="shared" si="103"/>
        <v>0.29615745079662598</v>
      </c>
      <c r="M2199" s="10">
        <f t="shared" si="104"/>
        <v>-0.29615745079662598</v>
      </c>
      <c r="N2199" s="6">
        <f>DATEDIF(A2199, I2199, "d")</f>
        <v>51</v>
      </c>
    </row>
    <row r="2200" spans="1:14" ht="14.25">
      <c r="A2200" s="5">
        <v>44461</v>
      </c>
      <c r="B2200" s="6" t="s">
        <v>3434</v>
      </c>
      <c r="C2200" s="6" t="s">
        <v>3435</v>
      </c>
      <c r="D2200" s="17">
        <v>379048807</v>
      </c>
      <c r="E2200" s="6" t="s">
        <v>16</v>
      </c>
      <c r="F2200" s="6" t="str">
        <f>IF(E2200="BUY", "SELL", IF(E2200="SELL", "BUY", ""))</f>
        <v>SELL</v>
      </c>
      <c r="G2200" s="7">
        <v>9.18</v>
      </c>
      <c r="H2200" s="7">
        <v>1000</v>
      </c>
      <c r="I2200" s="11">
        <v>44727</v>
      </c>
      <c r="J2200" s="9">
        <v>6.11</v>
      </c>
      <c r="K2200" s="9">
        <f t="shared" si="102"/>
        <v>665.5773420479303</v>
      </c>
      <c r="L2200" s="10">
        <f t="shared" si="103"/>
        <v>0.33442265795206971</v>
      </c>
      <c r="M2200" s="10">
        <f t="shared" si="104"/>
        <v>-0.33442265795206971</v>
      </c>
      <c r="N2200" s="6">
        <f>DATEDIF(A2200, I2200, "d")</f>
        <v>266</v>
      </c>
    </row>
    <row r="2201" spans="1:14" ht="14.25">
      <c r="A2201" s="5">
        <v>44461</v>
      </c>
      <c r="B2201" s="6" t="s">
        <v>3436</v>
      </c>
      <c r="C2201" s="6" t="s">
        <v>3437</v>
      </c>
      <c r="D2201" s="17">
        <v>612559600</v>
      </c>
      <c r="E2201" s="6" t="s">
        <v>16</v>
      </c>
      <c r="F2201" s="6" t="str">
        <f>IF(E2201="BUY", "SELL", IF(E2201="SELL", "BUY", ""))</f>
        <v>SELL</v>
      </c>
      <c r="G2201" s="7">
        <v>7.04</v>
      </c>
      <c r="H2201" s="7">
        <v>1000</v>
      </c>
      <c r="I2201" s="5">
        <v>44497</v>
      </c>
      <c r="J2201" s="9">
        <v>12.26</v>
      </c>
      <c r="K2201" s="9">
        <f t="shared" si="102"/>
        <v>1741.4772727272725</v>
      </c>
      <c r="L2201" s="10">
        <f t="shared" si="103"/>
        <v>-0.74147727272727249</v>
      </c>
      <c r="M2201" s="10">
        <f t="shared" si="104"/>
        <v>0.74147727272727249</v>
      </c>
      <c r="N2201" s="6">
        <f>DATEDIF(A2201, I2201, "d")</f>
        <v>36</v>
      </c>
    </row>
    <row r="2202" spans="1:14" ht="14.25">
      <c r="A2202" s="5">
        <v>44462</v>
      </c>
      <c r="B2202" s="6" t="s">
        <v>2020</v>
      </c>
      <c r="C2202" s="6" t="s">
        <v>2021</v>
      </c>
      <c r="D2202" s="17">
        <v>428169000</v>
      </c>
      <c r="E2202" s="6" t="s">
        <v>16</v>
      </c>
      <c r="F2202" s="6" t="str">
        <f>IF(E2202="BUY", "SELL", IF(E2202="SELL", "BUY", ""))</f>
        <v>SELL</v>
      </c>
      <c r="G2202" s="7">
        <v>5.44</v>
      </c>
      <c r="H2202" s="7">
        <v>1000</v>
      </c>
      <c r="I2202" s="11">
        <v>44727</v>
      </c>
      <c r="J2202" s="9">
        <v>1.81</v>
      </c>
      <c r="K2202" s="9">
        <f t="shared" si="102"/>
        <v>332.72058823529409</v>
      </c>
      <c r="L2202" s="10">
        <f t="shared" si="103"/>
        <v>0.66727941176470584</v>
      </c>
      <c r="M2202" s="10">
        <f t="shared" si="104"/>
        <v>-0.66727941176470584</v>
      </c>
      <c r="N2202" s="6">
        <f>DATEDIF(A2202, I2202, "d")</f>
        <v>265</v>
      </c>
    </row>
    <row r="2203" spans="1:14" ht="14.25">
      <c r="A2203" s="5">
        <v>44462</v>
      </c>
      <c r="B2203" s="6" t="s">
        <v>1047</v>
      </c>
      <c r="C2203" s="6" t="s">
        <v>1048</v>
      </c>
      <c r="D2203" s="17">
        <v>1860274560</v>
      </c>
      <c r="E2203" s="6" t="s">
        <v>16</v>
      </c>
      <c r="F2203" s="6" t="str">
        <f>IF(E2203="BUY", "SELL", IF(E2203="SELL", "BUY", ""))</f>
        <v>SELL</v>
      </c>
      <c r="G2203" s="7">
        <v>19.600000000000001</v>
      </c>
      <c r="H2203" s="7">
        <v>1000</v>
      </c>
      <c r="I2203" s="11">
        <v>44727</v>
      </c>
      <c r="J2203" s="9">
        <v>10.67</v>
      </c>
      <c r="K2203" s="9">
        <f t="shared" si="102"/>
        <v>544.38775510204073</v>
      </c>
      <c r="L2203" s="10">
        <f t="shared" si="103"/>
        <v>0.45561224489795926</v>
      </c>
      <c r="M2203" s="10">
        <f t="shared" si="104"/>
        <v>-0.45561224489795926</v>
      </c>
      <c r="N2203" s="6">
        <f>DATEDIF(A2203, I2203, "d")</f>
        <v>265</v>
      </c>
    </row>
    <row r="2204" spans="1:14" ht="14.25">
      <c r="A2204" s="5">
        <v>44462</v>
      </c>
      <c r="B2204" s="6" t="s">
        <v>3440</v>
      </c>
      <c r="C2204" s="6" t="s">
        <v>3441</v>
      </c>
      <c r="D2204" s="17">
        <v>2742938800</v>
      </c>
      <c r="E2204" s="6" t="s">
        <v>16</v>
      </c>
      <c r="F2204" s="6" t="str">
        <f>IF(E2204="BUY", "SELL", IF(E2204="SELL", "BUY", ""))</f>
        <v>SELL</v>
      </c>
      <c r="G2204" s="7">
        <v>34.119999</v>
      </c>
      <c r="H2204" s="7">
        <v>1000</v>
      </c>
      <c r="I2204" s="11">
        <v>44727</v>
      </c>
      <c r="J2204" s="9">
        <v>17.899999999999999</v>
      </c>
      <c r="K2204" s="9">
        <f t="shared" si="102"/>
        <v>524.61900716937294</v>
      </c>
      <c r="L2204" s="10">
        <f t="shared" si="103"/>
        <v>0.47538099283062707</v>
      </c>
      <c r="M2204" s="10">
        <f t="shared" si="104"/>
        <v>-0.47538099283062707</v>
      </c>
      <c r="N2204" s="6">
        <f>DATEDIF(A2204, I2204, "d")</f>
        <v>265</v>
      </c>
    </row>
    <row r="2205" spans="1:14" ht="14.25">
      <c r="A2205" s="5">
        <v>44467</v>
      </c>
      <c r="B2205" s="6" t="s">
        <v>3202</v>
      </c>
      <c r="C2205" s="6" t="s">
        <v>3203</v>
      </c>
      <c r="D2205" s="17">
        <v>4393178481</v>
      </c>
      <c r="E2205" s="6" t="s">
        <v>16</v>
      </c>
      <c r="F2205" s="6" t="str">
        <f>IF(E2205="BUY", "SELL", IF(E2205="SELL", "BUY", ""))</f>
        <v>SELL</v>
      </c>
      <c r="G2205" s="7">
        <v>102.25</v>
      </c>
      <c r="H2205" s="7">
        <v>1000</v>
      </c>
      <c r="I2205" s="11">
        <v>44536</v>
      </c>
      <c r="J2205" s="9">
        <v>65.860000999999997</v>
      </c>
      <c r="K2205" s="9">
        <f t="shared" si="102"/>
        <v>644.10758924205379</v>
      </c>
      <c r="L2205" s="10">
        <f t="shared" si="103"/>
        <v>0.3558924107579462</v>
      </c>
      <c r="M2205" s="10">
        <f t="shared" si="104"/>
        <v>-0.3558924107579462</v>
      </c>
      <c r="N2205" s="6">
        <f>DATEDIF(A2205, I2205, "d")</f>
        <v>69</v>
      </c>
    </row>
    <row r="2206" spans="1:14" ht="14.25">
      <c r="A2206" s="5">
        <v>44467</v>
      </c>
      <c r="B2206" s="6" t="s">
        <v>2609</v>
      </c>
      <c r="C2206" s="6" t="s">
        <v>2610</v>
      </c>
      <c r="D2206" s="17">
        <v>3111835764</v>
      </c>
      <c r="E2206" s="6" t="s">
        <v>16</v>
      </c>
      <c r="F2206" s="6" t="str">
        <f>IF(E2206="BUY", "SELL", IF(E2206="SELL", "BUY", ""))</f>
        <v>SELL</v>
      </c>
      <c r="G2206" s="7">
        <v>74.535004000000001</v>
      </c>
      <c r="H2206" s="7">
        <v>1000</v>
      </c>
      <c r="I2206" s="5">
        <v>44713</v>
      </c>
      <c r="J2206" s="9">
        <v>25.559999000000001</v>
      </c>
      <c r="K2206" s="9">
        <f t="shared" si="102"/>
        <v>342.92611026089168</v>
      </c>
      <c r="L2206" s="10">
        <f t="shared" si="103"/>
        <v>0.65707388973910841</v>
      </c>
      <c r="M2206" s="10">
        <f t="shared" si="104"/>
        <v>-0.65707388973910841</v>
      </c>
      <c r="N2206" s="6">
        <f>DATEDIF(A2206, I2206, "d")</f>
        <v>246</v>
      </c>
    </row>
    <row r="2207" spans="1:14" ht="14.25">
      <c r="A2207" s="5">
        <v>44467</v>
      </c>
      <c r="B2207" s="6" t="s">
        <v>3442</v>
      </c>
      <c r="C2207" s="6" t="s">
        <v>3443</v>
      </c>
      <c r="D2207" s="17">
        <v>2308705440</v>
      </c>
      <c r="E2207" s="6" t="s">
        <v>19</v>
      </c>
      <c r="F2207" s="6" t="str">
        <f>IF(E2207="BUY", "SELL", IF(E2207="SELL", "BUY", ""))</f>
        <v>BUY</v>
      </c>
      <c r="G2207" s="7">
        <v>26.209999</v>
      </c>
      <c r="H2207" s="7">
        <v>1000</v>
      </c>
      <c r="I2207" s="11">
        <v>44727</v>
      </c>
      <c r="J2207" s="9">
        <v>13.51</v>
      </c>
      <c r="K2207" s="9">
        <f t="shared" si="102"/>
        <v>515.4521371786393</v>
      </c>
      <c r="L2207" s="10">
        <f t="shared" si="103"/>
        <v>-0.4845478628213607</v>
      </c>
      <c r="M2207" s="10">
        <f t="shared" si="104"/>
        <v>0.4845478628213607</v>
      </c>
      <c r="N2207" s="6">
        <f>DATEDIF(A2207, I2207, "d")</f>
        <v>260</v>
      </c>
    </row>
    <row r="2208" spans="1:14" ht="14.25">
      <c r="A2208" s="5">
        <v>44467</v>
      </c>
      <c r="B2208" s="6" t="s">
        <v>3444</v>
      </c>
      <c r="C2208" s="6" t="s">
        <v>3445</v>
      </c>
      <c r="D2208" s="17">
        <v>733752640</v>
      </c>
      <c r="E2208" s="6" t="s">
        <v>19</v>
      </c>
      <c r="F2208" s="6" t="str">
        <f>IF(E2208="BUY", "SELL", IF(E2208="SELL", "BUY", ""))</f>
        <v>BUY</v>
      </c>
      <c r="G2208" s="7">
        <v>19.700001</v>
      </c>
      <c r="H2208" s="7">
        <v>1000</v>
      </c>
      <c r="I2208" s="5">
        <v>44552</v>
      </c>
      <c r="J2208" s="9">
        <v>24.15</v>
      </c>
      <c r="K2208" s="9">
        <f t="shared" si="102"/>
        <v>1225.8882626452657</v>
      </c>
      <c r="L2208" s="10">
        <f t="shared" si="103"/>
        <v>0.22588826264526574</v>
      </c>
      <c r="M2208" s="10">
        <f t="shared" si="104"/>
        <v>-0.22588826264526574</v>
      </c>
      <c r="N2208" s="6">
        <f>DATEDIF(A2208, I2208, "d")</f>
        <v>85</v>
      </c>
    </row>
    <row r="2209" spans="1:14" ht="14.25">
      <c r="A2209" s="5">
        <v>44468</v>
      </c>
      <c r="B2209" s="6" t="s">
        <v>3446</v>
      </c>
      <c r="C2209" s="6" t="s">
        <v>3447</v>
      </c>
      <c r="D2209" s="17">
        <v>1761787296</v>
      </c>
      <c r="E2209" s="6" t="s">
        <v>19</v>
      </c>
      <c r="F2209" s="6" t="str">
        <f>IF(E2209="BUY", "SELL", IF(E2209="SELL", "BUY", ""))</f>
        <v>BUY</v>
      </c>
      <c r="G2209" s="7">
        <v>44.950001</v>
      </c>
      <c r="H2209" s="7">
        <v>1000</v>
      </c>
      <c r="I2209" s="11">
        <v>44505</v>
      </c>
      <c r="J2209" s="9">
        <v>67.980002999999996</v>
      </c>
      <c r="K2209" s="9">
        <f t="shared" si="102"/>
        <v>1512.3470853760382</v>
      </c>
      <c r="L2209" s="10">
        <f t="shared" si="103"/>
        <v>0.51234708537603824</v>
      </c>
      <c r="M2209" s="10">
        <f t="shared" si="104"/>
        <v>-0.51234708537603824</v>
      </c>
      <c r="N2209" s="6">
        <f>DATEDIF(A2209, I2209, "d")</f>
        <v>37</v>
      </c>
    </row>
    <row r="2210" spans="1:14" ht="14.25">
      <c r="A2210" s="5">
        <v>44468</v>
      </c>
      <c r="B2210" s="6" t="s">
        <v>3448</v>
      </c>
      <c r="C2210" s="6" t="s">
        <v>3449</v>
      </c>
      <c r="D2210" s="17">
        <v>53066653</v>
      </c>
      <c r="E2210" s="6" t="s">
        <v>19</v>
      </c>
      <c r="F2210" s="6" t="str">
        <f>IF(E2210="BUY", "SELL", IF(E2210="SELL", "BUY", ""))</f>
        <v>BUY</v>
      </c>
      <c r="G2210" s="7">
        <v>13.14</v>
      </c>
      <c r="H2210" s="7">
        <v>1000</v>
      </c>
      <c r="I2210" s="11">
        <v>44727</v>
      </c>
      <c r="J2210" s="9">
        <v>4.4000000000000004</v>
      </c>
      <c r="K2210" s="9">
        <f t="shared" si="102"/>
        <v>334.85540334855403</v>
      </c>
      <c r="L2210" s="10">
        <f t="shared" si="103"/>
        <v>-0.66514459665144587</v>
      </c>
      <c r="M2210" s="10">
        <f t="shared" si="104"/>
        <v>0.66514459665144587</v>
      </c>
      <c r="N2210" s="6">
        <f>DATEDIF(A2210, I2210, "d")</f>
        <v>259</v>
      </c>
    </row>
    <row r="2211" spans="1:14" ht="14.25">
      <c r="A2211" s="11">
        <v>44468</v>
      </c>
      <c r="B2211" s="6" t="s">
        <v>3450</v>
      </c>
      <c r="C2211" s="6" t="s">
        <v>3451</v>
      </c>
      <c r="D2211" s="17">
        <v>3689001752</v>
      </c>
      <c r="E2211" s="12" t="s">
        <v>16</v>
      </c>
      <c r="F2211" s="13" t="str">
        <f>IF(E2211="BUY", "SELL", IF(E2211="SELL", "BUY", ""))</f>
        <v>SELL</v>
      </c>
      <c r="G2211" s="7">
        <v>19.608602999999999</v>
      </c>
      <c r="H2211" s="7">
        <v>1000</v>
      </c>
      <c r="I2211" s="11">
        <v>44727</v>
      </c>
      <c r="J2211" s="9">
        <v>18.422668000000002</v>
      </c>
      <c r="K2211" s="9">
        <f t="shared" si="102"/>
        <v>939.51965879466297</v>
      </c>
      <c r="L2211" s="10">
        <f t="shared" si="103"/>
        <v>6.0480341205337025E-2</v>
      </c>
      <c r="M2211" s="10">
        <f t="shared" si="104"/>
        <v>-6.0480341205337025E-2</v>
      </c>
      <c r="N2211" s="6">
        <f>DATEDIF(A2211, I2211, "d")</f>
        <v>259</v>
      </c>
    </row>
    <row r="2212" spans="1:14" ht="14.25">
      <c r="A2212" s="11">
        <v>44468</v>
      </c>
      <c r="B2212" s="6" t="s">
        <v>3452</v>
      </c>
      <c r="C2212" s="6" t="s">
        <v>3453</v>
      </c>
      <c r="D2212" s="17">
        <v>1427286909</v>
      </c>
      <c r="E2212" s="13" t="s">
        <v>19</v>
      </c>
      <c r="F2212" s="12" t="str">
        <f>IF(E2212="BUY", "SELL", IF(E2212="SELL", "BUY", ""))</f>
        <v>BUY</v>
      </c>
      <c r="G2212" s="7">
        <v>54.490001999999997</v>
      </c>
      <c r="H2212" s="7">
        <v>1000</v>
      </c>
      <c r="I2212" s="11">
        <v>44727</v>
      </c>
      <c r="J2212" s="9">
        <v>14.04</v>
      </c>
      <c r="K2212" s="9">
        <f t="shared" si="102"/>
        <v>257.66194686504139</v>
      </c>
      <c r="L2212" s="10">
        <f t="shared" si="103"/>
        <v>-0.7423380531349586</v>
      </c>
      <c r="M2212" s="10">
        <f t="shared" si="104"/>
        <v>0.7423380531349586</v>
      </c>
      <c r="N2212" s="6">
        <f>DATEDIF(A2212, I2212, "d")</f>
        <v>259</v>
      </c>
    </row>
    <row r="2213" spans="1:14" ht="14.25">
      <c r="A2213" s="5">
        <v>44470</v>
      </c>
      <c r="B2213" s="6" t="s">
        <v>3454</v>
      </c>
      <c r="C2213" s="6" t="s">
        <v>3455</v>
      </c>
      <c r="D2213" s="17">
        <v>575693000</v>
      </c>
      <c r="E2213" s="6" t="s">
        <v>16</v>
      </c>
      <c r="F2213" s="6" t="str">
        <f>IF(E2213="BUY", "SELL", IF(E2213="SELL", "BUY", ""))</f>
        <v>SELL</v>
      </c>
      <c r="G2213" s="7">
        <v>10.11</v>
      </c>
      <c r="H2213" s="7">
        <v>1000</v>
      </c>
      <c r="I2213" s="11">
        <v>44480</v>
      </c>
      <c r="J2213" s="9">
        <v>10.039999999999999</v>
      </c>
      <c r="K2213" s="9">
        <f t="shared" si="102"/>
        <v>993.07616221562807</v>
      </c>
      <c r="L2213" s="10">
        <f t="shared" si="103"/>
        <v>6.9238377843719263E-3</v>
      </c>
      <c r="M2213" s="10">
        <f t="shared" si="104"/>
        <v>-6.9238377843719263E-3</v>
      </c>
      <c r="N2213" s="6">
        <f>DATEDIF(A2213, I2213, "d")</f>
        <v>10</v>
      </c>
    </row>
    <row r="2214" spans="1:14" ht="14.25">
      <c r="A2214" s="5">
        <v>44473</v>
      </c>
      <c r="B2214" s="6" t="s">
        <v>2914</v>
      </c>
      <c r="C2214" s="6" t="s">
        <v>2915</v>
      </c>
      <c r="D2214" s="17">
        <v>169075260</v>
      </c>
      <c r="E2214" s="6" t="s">
        <v>19</v>
      </c>
      <c r="F2214" s="6" t="str">
        <f>IF(E2214="BUY", "SELL", IF(E2214="SELL", "BUY", ""))</f>
        <v>BUY</v>
      </c>
      <c r="G2214" s="7">
        <v>23.18</v>
      </c>
      <c r="H2214" s="7">
        <v>1000</v>
      </c>
      <c r="I2214" s="11">
        <v>44727</v>
      </c>
      <c r="J2214" s="9">
        <v>3.96</v>
      </c>
      <c r="K2214" s="9">
        <f t="shared" si="102"/>
        <v>170.83692838654014</v>
      </c>
      <c r="L2214" s="10">
        <f t="shared" si="103"/>
        <v>-0.82916307161345981</v>
      </c>
      <c r="M2214" s="10">
        <f t="shared" si="104"/>
        <v>0.82916307161345981</v>
      </c>
      <c r="N2214" s="6">
        <f>DATEDIF(A2214, I2214, "d")</f>
        <v>254</v>
      </c>
    </row>
    <row r="2215" spans="1:14" ht="14.25">
      <c r="A2215" s="5">
        <v>44473</v>
      </c>
      <c r="B2215" s="6" t="s">
        <v>2456</v>
      </c>
      <c r="C2215" s="6" t="s">
        <v>2457</v>
      </c>
      <c r="D2215" s="17">
        <v>5188639887</v>
      </c>
      <c r="E2215" s="6" t="s">
        <v>19</v>
      </c>
      <c r="F2215" s="6" t="str">
        <f>IF(E2215="BUY", "SELL", IF(E2215="SELL", "BUY", ""))</f>
        <v>BUY</v>
      </c>
      <c r="G2215" s="7">
        <v>24.32</v>
      </c>
      <c r="H2215" s="7">
        <v>1000</v>
      </c>
      <c r="I2215" s="5">
        <v>44480</v>
      </c>
      <c r="J2215" s="9">
        <v>27.65</v>
      </c>
      <c r="K2215" s="9">
        <f t="shared" si="102"/>
        <v>1136.9243421052629</v>
      </c>
      <c r="L2215" s="10">
        <f t="shared" si="103"/>
        <v>0.13692434210526289</v>
      </c>
      <c r="M2215" s="10">
        <f t="shared" si="104"/>
        <v>-0.13692434210526289</v>
      </c>
      <c r="N2215" s="6">
        <f>DATEDIF(A2215, I2215, "d")</f>
        <v>7</v>
      </c>
    </row>
    <row r="2216" spans="1:14" ht="14.25">
      <c r="A2216" s="5">
        <v>44474</v>
      </c>
      <c r="B2216" s="6" t="s">
        <v>3456</v>
      </c>
      <c r="C2216" s="6" t="s">
        <v>3457</v>
      </c>
      <c r="D2216" s="17">
        <v>7542106107</v>
      </c>
      <c r="E2216" s="6" t="s">
        <v>16</v>
      </c>
      <c r="F2216" s="6" t="str">
        <f>IF(E2216="BUY", "SELL", IF(E2216="SELL", "BUY", ""))</f>
        <v>SELL</v>
      </c>
      <c r="G2216" s="7">
        <v>34.22</v>
      </c>
      <c r="H2216" s="7">
        <v>1000</v>
      </c>
      <c r="I2216" s="11">
        <v>44727</v>
      </c>
      <c r="J2216" s="9">
        <v>25.45</v>
      </c>
      <c r="K2216" s="9">
        <f t="shared" si="102"/>
        <v>743.71712448860319</v>
      </c>
      <c r="L2216" s="10">
        <f t="shared" si="103"/>
        <v>0.25628287551139683</v>
      </c>
      <c r="M2216" s="10">
        <f t="shared" si="104"/>
        <v>-0.25628287551139683</v>
      </c>
      <c r="N2216" s="6">
        <f>DATEDIF(A2216, I2216, "d")</f>
        <v>253</v>
      </c>
    </row>
    <row r="2217" spans="1:14" ht="14.25">
      <c r="A2217" s="5">
        <v>44474</v>
      </c>
      <c r="B2217" s="6" t="s">
        <v>3302</v>
      </c>
      <c r="C2217" s="6" t="s">
        <v>3303</v>
      </c>
      <c r="D2217" s="17">
        <v>2362848240</v>
      </c>
      <c r="E2217" s="6" t="s">
        <v>19</v>
      </c>
      <c r="F2217" s="6" t="str">
        <f>IF(E2217="BUY", "SELL", IF(E2217="SELL", "BUY", ""))</f>
        <v>BUY</v>
      </c>
      <c r="G2217" s="7">
        <v>91.910004000000001</v>
      </c>
      <c r="H2217" s="7">
        <v>1000</v>
      </c>
      <c r="I2217" s="11">
        <v>44727</v>
      </c>
      <c r="J2217" s="9">
        <v>21.59</v>
      </c>
      <c r="K2217" s="9">
        <f t="shared" si="102"/>
        <v>234.9036999280296</v>
      </c>
      <c r="L2217" s="10">
        <f t="shared" si="103"/>
        <v>-0.76509630007197038</v>
      </c>
      <c r="M2217" s="10">
        <f t="shared" si="104"/>
        <v>0.76509630007197038</v>
      </c>
      <c r="N2217" s="6">
        <f>DATEDIF(A2217, I2217, "d")</f>
        <v>253</v>
      </c>
    </row>
    <row r="2218" spans="1:14" ht="14.25">
      <c r="A2218" s="5">
        <v>44474</v>
      </c>
      <c r="B2218" s="6" t="s">
        <v>3458</v>
      </c>
      <c r="C2218" s="6" t="s">
        <v>3459</v>
      </c>
      <c r="D2218" s="17">
        <v>406451000</v>
      </c>
      <c r="E2218" s="6" t="s">
        <v>16</v>
      </c>
      <c r="F2218" s="6" t="str">
        <f>IF(E2218="BUY", "SELL", IF(E2218="SELL", "BUY", ""))</f>
        <v>SELL</v>
      </c>
      <c r="G2218" s="7">
        <v>4.8499999999999996</v>
      </c>
      <c r="H2218" s="7">
        <v>1000</v>
      </c>
      <c r="I2218" s="11">
        <v>44727</v>
      </c>
      <c r="J2218" s="9">
        <v>1.4</v>
      </c>
      <c r="K2218" s="9">
        <f t="shared" si="102"/>
        <v>288.65979381443299</v>
      </c>
      <c r="L2218" s="10">
        <f t="shared" si="103"/>
        <v>0.71134020618556704</v>
      </c>
      <c r="M2218" s="10">
        <f t="shared" si="104"/>
        <v>-0.71134020618556704</v>
      </c>
      <c r="N2218" s="6">
        <f>DATEDIF(A2218, I2218, "d")</f>
        <v>253</v>
      </c>
    </row>
    <row r="2219" spans="1:14" ht="14.25">
      <c r="A2219" s="5">
        <v>44475</v>
      </c>
      <c r="B2219" s="6" t="s">
        <v>149</v>
      </c>
      <c r="C2219" s="6" t="s">
        <v>150</v>
      </c>
      <c r="D2219" s="17">
        <v>906246745</v>
      </c>
      <c r="E2219" s="6" t="s">
        <v>19</v>
      </c>
      <c r="F2219" s="6" t="str">
        <f>IF(E2219="BUY", "SELL", IF(E2219="SELL", "BUY", ""))</f>
        <v>BUY</v>
      </c>
      <c r="G2219" s="7">
        <v>26.1555</v>
      </c>
      <c r="H2219" s="7">
        <v>1000</v>
      </c>
      <c r="I2219" s="11">
        <v>44727</v>
      </c>
      <c r="J2219" s="9">
        <v>20.37846</v>
      </c>
      <c r="K2219" s="9">
        <f t="shared" si="102"/>
        <v>779.12714343063601</v>
      </c>
      <c r="L2219" s="10">
        <f t="shared" si="103"/>
        <v>-0.22087285656936398</v>
      </c>
      <c r="M2219" s="10">
        <f t="shared" si="104"/>
        <v>0.22087285656936398</v>
      </c>
      <c r="N2219" s="6">
        <f>DATEDIF(A2219, I2219, "d")</f>
        <v>252</v>
      </c>
    </row>
    <row r="2220" spans="1:14" ht="14.25">
      <c r="A2220" s="5">
        <v>44475</v>
      </c>
      <c r="B2220" s="6" t="s">
        <v>3344</v>
      </c>
      <c r="C2220" s="6" t="s">
        <v>3345</v>
      </c>
      <c r="D2220" s="17">
        <v>45182068</v>
      </c>
      <c r="E2220" s="6" t="s">
        <v>19</v>
      </c>
      <c r="F2220" s="6" t="str">
        <f>IF(E2220="BUY", "SELL", IF(E2220="SELL", "BUY", ""))</f>
        <v>BUY</v>
      </c>
      <c r="G2220" s="7">
        <v>3.99</v>
      </c>
      <c r="H2220" s="7">
        <v>1000</v>
      </c>
      <c r="I2220" s="11">
        <v>44727</v>
      </c>
      <c r="J2220" s="9">
        <v>1.33</v>
      </c>
      <c r="K2220" s="9">
        <f t="shared" si="102"/>
        <v>333.33333333333331</v>
      </c>
      <c r="L2220" s="10">
        <f t="shared" si="103"/>
        <v>-0.66666666666666674</v>
      </c>
      <c r="M2220" s="10">
        <f t="shared" si="104"/>
        <v>0.66666666666666674</v>
      </c>
      <c r="N2220" s="6">
        <f>DATEDIF(A2220, I2220, "d")</f>
        <v>252</v>
      </c>
    </row>
    <row r="2221" spans="1:14" ht="14.25">
      <c r="A2221" s="5">
        <v>44476</v>
      </c>
      <c r="B2221" s="6" t="s">
        <v>3338</v>
      </c>
      <c r="C2221" s="6" t="s">
        <v>3339</v>
      </c>
      <c r="D2221" s="17">
        <v>12076891</v>
      </c>
      <c r="E2221" s="6" t="s">
        <v>19</v>
      </c>
      <c r="F2221" s="6" t="str">
        <f>IF(E2221="BUY", "SELL", IF(E2221="SELL", "BUY", ""))</f>
        <v>BUY</v>
      </c>
      <c r="G2221" s="7">
        <v>14.05</v>
      </c>
      <c r="H2221" s="7">
        <v>1000</v>
      </c>
      <c r="I2221" s="11">
        <v>44588</v>
      </c>
      <c r="J2221" s="9">
        <v>11.49</v>
      </c>
      <c r="K2221" s="9">
        <f t="shared" si="102"/>
        <v>817.79359430604984</v>
      </c>
      <c r="L2221" s="10">
        <f t="shared" si="103"/>
        <v>-0.18220640569395016</v>
      </c>
      <c r="M2221" s="10">
        <f t="shared" si="104"/>
        <v>0.18220640569395016</v>
      </c>
      <c r="N2221" s="6">
        <f>DATEDIF(A2221, I2221, "d")</f>
        <v>112</v>
      </c>
    </row>
    <row r="2222" spans="1:14" ht="14.25">
      <c r="A2222" s="5">
        <v>44476</v>
      </c>
      <c r="B2222" s="6" t="s">
        <v>3460</v>
      </c>
      <c r="C2222" s="6" t="s">
        <v>3461</v>
      </c>
      <c r="D2222" s="17">
        <v>3283519384</v>
      </c>
      <c r="E2222" s="6" t="s">
        <v>16</v>
      </c>
      <c r="F2222" s="6" t="str">
        <f>IF(E2222="BUY", "SELL", IF(E2222="SELL", "BUY", ""))</f>
        <v>SELL</v>
      </c>
      <c r="G2222" s="7">
        <v>17.75</v>
      </c>
      <c r="H2222" s="7">
        <v>1000</v>
      </c>
      <c r="I2222" s="11">
        <v>44727</v>
      </c>
      <c r="J2222" s="9">
        <v>13.6</v>
      </c>
      <c r="K2222" s="9">
        <f t="shared" si="102"/>
        <v>766.19718309859161</v>
      </c>
      <c r="L2222" s="10">
        <f t="shared" si="103"/>
        <v>0.23380281690140839</v>
      </c>
      <c r="M2222" s="10">
        <f t="shared" si="104"/>
        <v>-0.23380281690140839</v>
      </c>
      <c r="N2222" s="6">
        <f>DATEDIF(A2222, I2222, "d")</f>
        <v>251</v>
      </c>
    </row>
    <row r="2223" spans="1:14" ht="14.25">
      <c r="A2223" s="5">
        <v>44476</v>
      </c>
      <c r="B2223" s="6" t="s">
        <v>3462</v>
      </c>
      <c r="C2223" s="6" t="s">
        <v>3463</v>
      </c>
      <c r="D2223" s="17">
        <v>44357712</v>
      </c>
      <c r="E2223" s="6" t="s">
        <v>19</v>
      </c>
      <c r="F2223" s="6" t="str">
        <f>IF(E2223="BUY", "SELL", IF(E2223="SELL", "BUY", ""))</f>
        <v>BUY</v>
      </c>
      <c r="G2223" s="7">
        <v>7.18</v>
      </c>
      <c r="H2223" s="7">
        <v>1000</v>
      </c>
      <c r="I2223" s="11">
        <v>44727</v>
      </c>
      <c r="J2223" s="9">
        <v>2.21</v>
      </c>
      <c r="K2223" s="9">
        <f t="shared" si="102"/>
        <v>307.79944289693594</v>
      </c>
      <c r="L2223" s="10">
        <f t="shared" si="103"/>
        <v>-0.69220055710306405</v>
      </c>
      <c r="M2223" s="10">
        <f t="shared" si="104"/>
        <v>0.69220055710306405</v>
      </c>
      <c r="N2223" s="6">
        <f>DATEDIF(A2223, I2223, "d")</f>
        <v>251</v>
      </c>
    </row>
    <row r="2224" spans="1:14" ht="14.25">
      <c r="A2224" s="5">
        <v>44476</v>
      </c>
      <c r="B2224" s="6" t="s">
        <v>3464</v>
      </c>
      <c r="C2224" s="6" t="s">
        <v>3465</v>
      </c>
      <c r="D2224" s="17">
        <v>368143622</v>
      </c>
      <c r="E2224" s="6" t="s">
        <v>16</v>
      </c>
      <c r="F2224" s="6" t="str">
        <f>IF(E2224="BUY", "SELL", IF(E2224="SELL", "BUY", ""))</f>
        <v>SELL</v>
      </c>
      <c r="G2224" s="7">
        <v>8.32</v>
      </c>
      <c r="H2224" s="7">
        <v>1000</v>
      </c>
      <c r="I2224" s="11">
        <v>44727</v>
      </c>
      <c r="J2224" s="9">
        <v>2.08</v>
      </c>
      <c r="K2224" s="9">
        <f t="shared" si="102"/>
        <v>250</v>
      </c>
      <c r="L2224" s="10">
        <f t="shared" si="103"/>
        <v>0.75</v>
      </c>
      <c r="M2224" s="10">
        <f t="shared" si="104"/>
        <v>-0.75</v>
      </c>
      <c r="N2224" s="6">
        <f>DATEDIF(A2224, I2224, "d")</f>
        <v>251</v>
      </c>
    </row>
    <row r="2225" spans="1:14" ht="14.25">
      <c r="A2225" s="5">
        <v>44477</v>
      </c>
      <c r="B2225" s="6" t="s">
        <v>3466</v>
      </c>
      <c r="C2225" s="6" t="s">
        <v>3467</v>
      </c>
      <c r="D2225" s="17">
        <v>4659406000</v>
      </c>
      <c r="E2225" s="6" t="s">
        <v>16</v>
      </c>
      <c r="F2225" s="6" t="str">
        <f>IF(E2225="BUY", "SELL", IF(E2225="SELL", "BUY", ""))</f>
        <v>SELL</v>
      </c>
      <c r="G2225" s="7">
        <v>22.306709000000001</v>
      </c>
      <c r="H2225" s="7">
        <v>1000</v>
      </c>
      <c r="I2225" s="11">
        <v>44727</v>
      </c>
      <c r="J2225" s="9">
        <v>19.117058</v>
      </c>
      <c r="K2225" s="9">
        <f t="shared" si="102"/>
        <v>857.00934189799125</v>
      </c>
      <c r="L2225" s="10">
        <f t="shared" si="103"/>
        <v>0.14299065810200876</v>
      </c>
      <c r="M2225" s="10">
        <f t="shared" si="104"/>
        <v>-0.14299065810200876</v>
      </c>
      <c r="N2225" s="6">
        <f>DATEDIF(A2225, I2225, "d")</f>
        <v>250</v>
      </c>
    </row>
    <row r="2226" spans="1:14" ht="14.25">
      <c r="A2226" s="5">
        <v>44477</v>
      </c>
      <c r="B2226" s="6" t="s">
        <v>2428</v>
      </c>
      <c r="C2226" s="6" t="s">
        <v>2429</v>
      </c>
      <c r="D2226" s="17">
        <v>338758134</v>
      </c>
      <c r="E2226" s="6" t="s">
        <v>19</v>
      </c>
      <c r="F2226" s="6" t="str">
        <f>IF(E2226="BUY", "SELL", IF(E2226="SELL", "BUY", ""))</f>
        <v>BUY</v>
      </c>
      <c r="G2226" s="7">
        <v>59.34</v>
      </c>
      <c r="H2226" s="7">
        <v>1000</v>
      </c>
      <c r="I2226" s="11">
        <v>44727</v>
      </c>
      <c r="J2226" s="9">
        <v>12.57</v>
      </c>
      <c r="K2226" s="9">
        <f t="shared" si="102"/>
        <v>211.83013144590495</v>
      </c>
      <c r="L2226" s="10">
        <f t="shared" si="103"/>
        <v>-0.7881698685540951</v>
      </c>
      <c r="M2226" s="10">
        <f t="shared" si="104"/>
        <v>0.7881698685540951</v>
      </c>
      <c r="N2226" s="6">
        <f>DATEDIF(A2226, I2226, "d")</f>
        <v>250</v>
      </c>
    </row>
    <row r="2227" spans="1:14" ht="14.25">
      <c r="A2227" s="5">
        <v>44480</v>
      </c>
      <c r="B2227" s="6" t="s">
        <v>2958</v>
      </c>
      <c r="C2227" s="6" t="s">
        <v>2959</v>
      </c>
      <c r="D2227" s="17">
        <v>2740679600</v>
      </c>
      <c r="E2227" s="6" t="s">
        <v>19</v>
      </c>
      <c r="F2227" s="6" t="str">
        <f>IF(E2227="BUY", "SELL", IF(E2227="SELL", "BUY", ""))</f>
        <v>BUY</v>
      </c>
      <c r="G2227" s="7">
        <v>32.75</v>
      </c>
      <c r="H2227" s="7">
        <v>1000</v>
      </c>
      <c r="I2227" s="11">
        <v>44727</v>
      </c>
      <c r="J2227" s="9">
        <v>18.790001</v>
      </c>
      <c r="K2227" s="9">
        <f t="shared" si="102"/>
        <v>573.74048854961836</v>
      </c>
      <c r="L2227" s="10">
        <f t="shared" si="103"/>
        <v>-0.42625951145038166</v>
      </c>
      <c r="M2227" s="10">
        <f t="shared" si="104"/>
        <v>0.42625951145038166</v>
      </c>
      <c r="N2227" s="6">
        <f>DATEDIF(A2227, I2227, "d")</f>
        <v>247</v>
      </c>
    </row>
    <row r="2228" spans="1:14" ht="14.25">
      <c r="A2228" s="5">
        <v>44480</v>
      </c>
      <c r="B2228" s="6" t="s">
        <v>3468</v>
      </c>
      <c r="C2228" s="6" t="s">
        <v>3469</v>
      </c>
      <c r="D2228" s="17">
        <v>139073400</v>
      </c>
      <c r="E2228" s="6" t="s">
        <v>19</v>
      </c>
      <c r="F2228" s="6" t="str">
        <f>IF(E2228="BUY", "SELL", IF(E2228="SELL", "BUY", ""))</f>
        <v>BUY</v>
      </c>
      <c r="G2228" s="7">
        <v>12.99</v>
      </c>
      <c r="H2228" s="7">
        <v>1000</v>
      </c>
      <c r="I2228" s="11">
        <v>44727</v>
      </c>
      <c r="J2228" s="9">
        <v>5.85</v>
      </c>
      <c r="K2228" s="9">
        <f t="shared" si="102"/>
        <v>450.34642032332562</v>
      </c>
      <c r="L2228" s="10">
        <f t="shared" si="103"/>
        <v>-0.54965357967667428</v>
      </c>
      <c r="M2228" s="10">
        <f t="shared" si="104"/>
        <v>0.54965357967667428</v>
      </c>
      <c r="N2228" s="6">
        <f>DATEDIF(A2228, I2228, "d")</f>
        <v>247</v>
      </c>
    </row>
    <row r="2229" spans="1:14" ht="14.25">
      <c r="A2229" s="5">
        <v>44480</v>
      </c>
      <c r="B2229" s="6" t="s">
        <v>2456</v>
      </c>
      <c r="C2229" s="6" t="s">
        <v>2457</v>
      </c>
      <c r="D2229" s="17">
        <v>5188639887</v>
      </c>
      <c r="E2229" s="6" t="s">
        <v>16</v>
      </c>
      <c r="F2229" s="6" t="str">
        <f>IF(E2229="BUY", "SELL", IF(E2229="SELL", "BUY", ""))</f>
        <v>SELL</v>
      </c>
      <c r="G2229" s="7">
        <v>27.65</v>
      </c>
      <c r="H2229" s="7">
        <v>1000</v>
      </c>
      <c r="I2229" s="5">
        <v>44515</v>
      </c>
      <c r="J2229" s="9">
        <v>41.82</v>
      </c>
      <c r="K2229" s="9">
        <f t="shared" si="102"/>
        <v>1512.4773960216999</v>
      </c>
      <c r="L2229" s="10">
        <f t="shared" si="103"/>
        <v>-0.51247739602169984</v>
      </c>
      <c r="M2229" s="10">
        <f t="shared" si="104"/>
        <v>0.51247739602169984</v>
      </c>
      <c r="N2229" s="6">
        <f>DATEDIF(A2229, I2229, "d")</f>
        <v>35</v>
      </c>
    </row>
    <row r="2230" spans="1:14" ht="14.25">
      <c r="A2230" s="5">
        <v>44482</v>
      </c>
      <c r="B2230" s="6" t="s">
        <v>3358</v>
      </c>
      <c r="C2230" s="6" t="s">
        <v>3359</v>
      </c>
      <c r="D2230" s="17">
        <v>9255299062</v>
      </c>
      <c r="E2230" s="6" t="s">
        <v>19</v>
      </c>
      <c r="F2230" s="6" t="str">
        <f>IF(E2230="BUY", "SELL", IF(E2230="SELL", "BUY", ""))</f>
        <v>BUY</v>
      </c>
      <c r="G2230" s="7">
        <v>40.520000000000003</v>
      </c>
      <c r="H2230" s="7">
        <v>1000</v>
      </c>
      <c r="I2230" s="11">
        <v>44490</v>
      </c>
      <c r="J2230" s="9">
        <v>41.279998999999997</v>
      </c>
      <c r="K2230" s="9">
        <f t="shared" si="102"/>
        <v>1018.7561451135241</v>
      </c>
      <c r="L2230" s="10">
        <f t="shared" si="103"/>
        <v>1.8756145113524098E-2</v>
      </c>
      <c r="M2230" s="10">
        <f t="shared" si="104"/>
        <v>-1.8756145113524098E-2</v>
      </c>
      <c r="N2230" s="6">
        <f>DATEDIF(A2230, I2230, "d")</f>
        <v>8</v>
      </c>
    </row>
    <row r="2231" spans="1:14" ht="14.25">
      <c r="A2231" s="5">
        <v>44487</v>
      </c>
      <c r="B2231" s="6" t="s">
        <v>3472</v>
      </c>
      <c r="C2231" s="6" t="s">
        <v>3473</v>
      </c>
      <c r="D2231" s="17">
        <v>980934070</v>
      </c>
      <c r="E2231" s="6" t="s">
        <v>19</v>
      </c>
      <c r="F2231" s="6" t="str">
        <f>IF(E2231="BUY", "SELL", IF(E2231="SELL", "BUY", ""))</f>
        <v>BUY</v>
      </c>
      <c r="G2231" s="7">
        <v>38.849997999999999</v>
      </c>
      <c r="H2231" s="7">
        <v>1000</v>
      </c>
      <c r="I2231" s="11">
        <v>44727</v>
      </c>
      <c r="J2231" s="9">
        <v>5.97</v>
      </c>
      <c r="K2231" s="9">
        <f t="shared" si="102"/>
        <v>153.66796157878824</v>
      </c>
      <c r="L2231" s="10">
        <f t="shared" si="103"/>
        <v>-0.84633203842121174</v>
      </c>
      <c r="M2231" s="10">
        <f t="shared" si="104"/>
        <v>0.84633203842121174</v>
      </c>
      <c r="N2231" s="6">
        <f>DATEDIF(A2231, I2231, "d")</f>
        <v>240</v>
      </c>
    </row>
    <row r="2232" spans="1:14" ht="14.25">
      <c r="A2232" s="5">
        <v>44487</v>
      </c>
      <c r="B2232" s="6" t="s">
        <v>3180</v>
      </c>
      <c r="C2232" s="6" t="s">
        <v>3181</v>
      </c>
      <c r="D2232" s="17">
        <v>914234248</v>
      </c>
      <c r="E2232" s="6" t="s">
        <v>19</v>
      </c>
      <c r="F2232" s="6" t="str">
        <f>IF(E2232="BUY", "SELL", IF(E2232="SELL", "BUY", ""))</f>
        <v>BUY</v>
      </c>
      <c r="G2232" s="7">
        <v>52</v>
      </c>
      <c r="H2232" s="7">
        <v>1000</v>
      </c>
      <c r="I2232" s="11">
        <v>44727</v>
      </c>
      <c r="J2232" s="9">
        <v>14.3</v>
      </c>
      <c r="K2232" s="9">
        <f t="shared" si="102"/>
        <v>275</v>
      </c>
      <c r="L2232" s="10">
        <f t="shared" si="103"/>
        <v>-0.72499999999999998</v>
      </c>
      <c r="M2232" s="10">
        <f t="shared" si="104"/>
        <v>0.72499999999999998</v>
      </c>
      <c r="N2232" s="6">
        <f>DATEDIF(A2232, I2232, "d")</f>
        <v>240</v>
      </c>
    </row>
    <row r="2233" spans="1:14" ht="14.25">
      <c r="A2233" s="5">
        <v>44487</v>
      </c>
      <c r="B2233" s="6" t="s">
        <v>3474</v>
      </c>
      <c r="C2233" s="6" t="s">
        <v>3475</v>
      </c>
      <c r="D2233" s="17">
        <v>132698316</v>
      </c>
      <c r="E2233" s="6" t="s">
        <v>19</v>
      </c>
      <c r="F2233" s="6" t="str">
        <f>IF(E2233="BUY", "SELL", IF(E2233="SELL", "BUY", ""))</f>
        <v>BUY</v>
      </c>
      <c r="G2233" s="7">
        <v>15.99</v>
      </c>
      <c r="H2233" s="7">
        <v>1000</v>
      </c>
      <c r="I2233" s="11">
        <v>44727</v>
      </c>
      <c r="J2233" s="9">
        <v>3.36</v>
      </c>
      <c r="K2233" s="9">
        <f t="shared" si="102"/>
        <v>210.13133208255158</v>
      </c>
      <c r="L2233" s="10">
        <f t="shared" si="103"/>
        <v>-0.78986866791744847</v>
      </c>
      <c r="M2233" s="10">
        <f t="shared" si="104"/>
        <v>0.78986866791744847</v>
      </c>
      <c r="N2233" s="6">
        <f>DATEDIF(A2233, I2233, "d")</f>
        <v>240</v>
      </c>
    </row>
    <row r="2234" spans="1:14" ht="14.25">
      <c r="A2234" s="11">
        <v>44487</v>
      </c>
      <c r="B2234" s="6" t="s">
        <v>2876</v>
      </c>
      <c r="C2234" s="6" t="s">
        <v>2877</v>
      </c>
      <c r="D2234" s="17">
        <v>7817320123</v>
      </c>
      <c r="E2234" s="13" t="s">
        <v>19</v>
      </c>
      <c r="F2234" s="12" t="str">
        <f>IF(E2234="BUY", "SELL", IF(E2234="SELL", "BUY", ""))</f>
        <v>BUY</v>
      </c>
      <c r="G2234" s="7">
        <v>68.169998000000007</v>
      </c>
      <c r="H2234" s="7">
        <v>1000</v>
      </c>
      <c r="I2234" s="11">
        <v>44672</v>
      </c>
      <c r="J2234" s="9">
        <v>51.25</v>
      </c>
      <c r="K2234" s="9">
        <f t="shared" si="102"/>
        <v>751.79700019941311</v>
      </c>
      <c r="L2234" s="10">
        <f t="shared" si="103"/>
        <v>-0.24820299980058688</v>
      </c>
      <c r="M2234" s="10">
        <f t="shared" si="104"/>
        <v>0.24820299980058688</v>
      </c>
      <c r="N2234" s="6">
        <f>DATEDIF(A2234, I2234, "d")</f>
        <v>185</v>
      </c>
    </row>
    <row r="2235" spans="1:14" ht="14.25">
      <c r="A2235" s="5">
        <v>44488</v>
      </c>
      <c r="B2235" s="6" t="s">
        <v>3476</v>
      </c>
      <c r="C2235" s="6" t="s">
        <v>3477</v>
      </c>
      <c r="D2235" s="17">
        <v>9603192621</v>
      </c>
      <c r="E2235" s="6" t="s">
        <v>19</v>
      </c>
      <c r="F2235" s="6" t="str">
        <f>IF(E2235="BUY", "SELL", IF(E2235="SELL", "BUY", ""))</f>
        <v>BUY</v>
      </c>
      <c r="G2235" s="7">
        <v>29.77</v>
      </c>
      <c r="H2235" s="7">
        <v>1000</v>
      </c>
      <c r="I2235" s="11">
        <v>44727</v>
      </c>
      <c r="J2235" s="9">
        <v>18.989999999999998</v>
      </c>
      <c r="K2235" s="9">
        <f t="shared" si="102"/>
        <v>637.8904937856903</v>
      </c>
      <c r="L2235" s="10">
        <f t="shared" si="103"/>
        <v>-0.36210950621430971</v>
      </c>
      <c r="M2235" s="10">
        <f t="shared" si="104"/>
        <v>0.36210950621430971</v>
      </c>
      <c r="N2235" s="6">
        <f>DATEDIF(A2235, I2235, "d")</f>
        <v>239</v>
      </c>
    </row>
    <row r="2236" spans="1:14" ht="14.25">
      <c r="A2236" s="5">
        <v>44489</v>
      </c>
      <c r="B2236" s="6" t="s">
        <v>3480</v>
      </c>
      <c r="C2236" s="6" t="s">
        <v>3480</v>
      </c>
      <c r="D2236" s="17">
        <v>1104504527</v>
      </c>
      <c r="E2236" s="6" t="s">
        <v>16</v>
      </c>
      <c r="F2236" s="6" t="str">
        <f>IF(E2236="BUY", "SELL", IF(E2236="SELL", "BUY", ""))</f>
        <v>SELL</v>
      </c>
      <c r="G2236" s="7">
        <v>35.979999999999997</v>
      </c>
      <c r="H2236" s="7">
        <v>1000</v>
      </c>
      <c r="I2236" s="11">
        <v>44727</v>
      </c>
      <c r="J2236" s="9">
        <v>7.78</v>
      </c>
      <c r="K2236" s="9">
        <f t="shared" si="102"/>
        <v>216.23123957754308</v>
      </c>
      <c r="L2236" s="10">
        <f t="shared" si="103"/>
        <v>0.78376876042245691</v>
      </c>
      <c r="M2236" s="10">
        <f t="shared" si="104"/>
        <v>-0.78376876042245691</v>
      </c>
      <c r="N2236" s="6">
        <f>DATEDIF(A2236, I2236, "d")</f>
        <v>238</v>
      </c>
    </row>
    <row r="2237" spans="1:14" ht="14.25">
      <c r="A2237" s="5">
        <v>44489</v>
      </c>
      <c r="B2237" s="6" t="s">
        <v>3481</v>
      </c>
      <c r="C2237" s="6" t="s">
        <v>3482</v>
      </c>
      <c r="D2237" s="17">
        <v>984418906</v>
      </c>
      <c r="E2237" s="6" t="s">
        <v>16</v>
      </c>
      <c r="F2237" s="6" t="str">
        <f>IF(E2237="BUY", "SELL", IF(E2237="SELL", "BUY", ""))</f>
        <v>SELL</v>
      </c>
      <c r="G2237" s="7">
        <v>11.35</v>
      </c>
      <c r="H2237" s="7">
        <v>1000</v>
      </c>
      <c r="I2237" s="11">
        <v>44683</v>
      </c>
      <c r="J2237" s="9">
        <v>7.33</v>
      </c>
      <c r="K2237" s="9">
        <f t="shared" si="102"/>
        <v>645.81497797356838</v>
      </c>
      <c r="L2237" s="10">
        <f t="shared" si="103"/>
        <v>0.35418502202643165</v>
      </c>
      <c r="M2237" s="10">
        <f t="shared" si="104"/>
        <v>-0.35418502202643165</v>
      </c>
      <c r="N2237" s="6">
        <f>DATEDIF(A2237, I2237, "d")</f>
        <v>194</v>
      </c>
    </row>
    <row r="2238" spans="1:14" ht="14.25">
      <c r="A2238" s="5">
        <v>44489</v>
      </c>
      <c r="B2238" s="6" t="s">
        <v>3078</v>
      </c>
      <c r="C2238" s="6" t="s">
        <v>3079</v>
      </c>
      <c r="D2238" s="17">
        <v>3653663805</v>
      </c>
      <c r="E2238" s="6" t="s">
        <v>19</v>
      </c>
      <c r="F2238" s="6" t="str">
        <f>IF(E2238="BUY", "SELL", IF(E2238="SELL", "BUY", ""))</f>
        <v>BUY</v>
      </c>
      <c r="G2238" s="7">
        <v>36.220001000000003</v>
      </c>
      <c r="H2238" s="7">
        <v>1000</v>
      </c>
      <c r="I2238" s="5">
        <v>44496</v>
      </c>
      <c r="J2238" s="9">
        <v>32.759998000000003</v>
      </c>
      <c r="K2238" s="9">
        <f t="shared" si="102"/>
        <v>904.47258684504186</v>
      </c>
      <c r="L2238" s="10">
        <f t="shared" si="103"/>
        <v>-9.5527413154958135E-2</v>
      </c>
      <c r="M2238" s="10">
        <f t="shared" si="104"/>
        <v>9.5527413154958135E-2</v>
      </c>
      <c r="N2238" s="6">
        <f>DATEDIF(A2238, I2238, "d")</f>
        <v>7</v>
      </c>
    </row>
    <row r="2239" spans="1:14" ht="14.25">
      <c r="A2239" s="11">
        <v>44489</v>
      </c>
      <c r="B2239" s="6" t="s">
        <v>3483</v>
      </c>
      <c r="C2239" s="6" t="s">
        <v>3484</v>
      </c>
      <c r="D2239" s="17">
        <v>2279215450</v>
      </c>
      <c r="E2239" s="12" t="s">
        <v>16</v>
      </c>
      <c r="F2239" s="13" t="str">
        <f>IF(E2239="BUY", "SELL", IF(E2239="SELL", "BUY", ""))</f>
        <v>SELL</v>
      </c>
      <c r="G2239" s="7">
        <v>101.22</v>
      </c>
      <c r="H2239" s="7">
        <v>1000</v>
      </c>
      <c r="I2239" s="11">
        <v>44727</v>
      </c>
      <c r="J2239" s="9">
        <v>126.46</v>
      </c>
      <c r="K2239" s="9">
        <f t="shared" si="102"/>
        <v>1249.3578344200751</v>
      </c>
      <c r="L2239" s="10">
        <f t="shared" si="103"/>
        <v>-0.24935783442007506</v>
      </c>
      <c r="M2239" s="10">
        <f t="shared" si="104"/>
        <v>0.24935783442007506</v>
      </c>
      <c r="N2239" s="6">
        <f>DATEDIF(A2239, I2239, "d")</f>
        <v>238</v>
      </c>
    </row>
    <row r="2240" spans="1:14" ht="14.25">
      <c r="A2240" s="5">
        <v>44490</v>
      </c>
      <c r="B2240" s="6" t="s">
        <v>3358</v>
      </c>
      <c r="C2240" s="6" t="s">
        <v>3359</v>
      </c>
      <c r="D2240" s="17">
        <v>9255299062</v>
      </c>
      <c r="E2240" s="6" t="s">
        <v>16</v>
      </c>
      <c r="F2240" s="6" t="str">
        <f>IF(E2240="BUY", "SELL", IF(E2240="SELL", "BUY", ""))</f>
        <v>SELL</v>
      </c>
      <c r="G2240" s="7">
        <v>41.279998999999997</v>
      </c>
      <c r="H2240" s="7">
        <v>1000</v>
      </c>
      <c r="I2240" s="11">
        <v>44496</v>
      </c>
      <c r="J2240" s="9">
        <v>35.439999</v>
      </c>
      <c r="K2240" s="9">
        <f t="shared" si="102"/>
        <v>858.52712835579291</v>
      </c>
      <c r="L2240" s="10">
        <f t="shared" si="103"/>
        <v>0.14147287164420708</v>
      </c>
      <c r="M2240" s="10">
        <f t="shared" si="104"/>
        <v>-0.14147287164420708</v>
      </c>
      <c r="N2240" s="6">
        <f>DATEDIF(A2240, I2240, "d")</f>
        <v>6</v>
      </c>
    </row>
    <row r="2241" spans="1:14" ht="14.25">
      <c r="A2241" s="5">
        <v>44490</v>
      </c>
      <c r="B2241" s="6" t="s">
        <v>3485</v>
      </c>
      <c r="C2241" s="6" t="s">
        <v>3486</v>
      </c>
      <c r="D2241" s="17">
        <v>3092386509</v>
      </c>
      <c r="E2241" s="6" t="s">
        <v>19</v>
      </c>
      <c r="F2241" s="6" t="str">
        <f>IF(E2241="BUY", "SELL", IF(E2241="SELL", "BUY", ""))</f>
        <v>BUY</v>
      </c>
      <c r="G2241" s="7">
        <v>27.469999000000001</v>
      </c>
      <c r="H2241" s="7">
        <v>1000</v>
      </c>
      <c r="I2241" s="11">
        <v>44727</v>
      </c>
      <c r="J2241" s="9">
        <v>9.4499999999999993</v>
      </c>
      <c r="K2241" s="9">
        <f t="shared" si="102"/>
        <v>344.01166159489117</v>
      </c>
      <c r="L2241" s="10">
        <f t="shared" si="103"/>
        <v>-0.65598833840510884</v>
      </c>
      <c r="M2241" s="10">
        <f t="shared" si="104"/>
        <v>0.65598833840510884</v>
      </c>
      <c r="N2241" s="6">
        <f>DATEDIF(A2241, I2241, "d")</f>
        <v>237</v>
      </c>
    </row>
    <row r="2242" spans="1:14" ht="14.25">
      <c r="A2242" s="5">
        <v>44490</v>
      </c>
      <c r="B2242" s="6" t="s">
        <v>3356</v>
      </c>
      <c r="C2242" s="6" t="s">
        <v>3357</v>
      </c>
      <c r="D2242" s="17">
        <v>713079752</v>
      </c>
      <c r="E2242" s="6" t="s">
        <v>16</v>
      </c>
      <c r="F2242" s="6" t="str">
        <f>IF(E2242="BUY", "SELL", IF(E2242="SELL", "BUY", ""))</f>
        <v>SELL</v>
      </c>
      <c r="G2242" s="7">
        <v>46.560001</v>
      </c>
      <c r="H2242" s="7">
        <v>1000</v>
      </c>
      <c r="I2242" s="5">
        <v>44516</v>
      </c>
      <c r="J2242" s="9">
        <v>61.689999</v>
      </c>
      <c r="K2242" s="9">
        <f t="shared" si="102"/>
        <v>1324.9569947388961</v>
      </c>
      <c r="L2242" s="10">
        <f t="shared" si="103"/>
        <v>-0.32495699473889611</v>
      </c>
      <c r="M2242" s="10">
        <f t="shared" si="104"/>
        <v>0.32495699473889611</v>
      </c>
      <c r="N2242" s="6">
        <f>DATEDIF(A2242, I2242, "d")</f>
        <v>26</v>
      </c>
    </row>
    <row r="2243" spans="1:14" ht="14.25">
      <c r="A2243" s="5">
        <v>44495</v>
      </c>
      <c r="B2243" s="6" t="s">
        <v>3340</v>
      </c>
      <c r="C2243" s="6" t="s">
        <v>3341</v>
      </c>
      <c r="D2243" s="17">
        <v>458611634</v>
      </c>
      <c r="E2243" s="6" t="s">
        <v>19</v>
      </c>
      <c r="F2243" s="6" t="str">
        <f>IF(E2243="BUY", "SELL", IF(E2243="SELL", "BUY", ""))</f>
        <v>BUY</v>
      </c>
      <c r="G2243" s="7">
        <v>13.45</v>
      </c>
      <c r="H2243" s="7">
        <v>1000</v>
      </c>
      <c r="I2243" s="5">
        <v>44564</v>
      </c>
      <c r="J2243" s="9">
        <v>9.99</v>
      </c>
      <c r="K2243" s="9">
        <f t="shared" ref="K2243:K2306" si="105">(H2243/G2243)*J2243</f>
        <v>742.7509293680298</v>
      </c>
      <c r="L2243" s="10">
        <f t="shared" ref="L2243:L2306" si="106">IF(F2243="BUY",(K2243-H2243)/H2243, IF(F2243="SELL", (H2243-K2243)/H2243, "Invalid"))</f>
        <v>-0.25724907063197022</v>
      </c>
      <c r="M2243" s="10">
        <f t="shared" ref="M2243:M2306" si="107">IF(E2243="BUY",(K2243-H2243)/H2243,IF(E2243="SELL",(H2243-K2243)/H2243,""))</f>
        <v>0.25724907063197022</v>
      </c>
      <c r="N2243" s="6">
        <f>DATEDIF(A2243, I2243, "d")</f>
        <v>69</v>
      </c>
    </row>
    <row r="2244" spans="1:14" ht="14.25">
      <c r="A2244" s="5">
        <v>44495</v>
      </c>
      <c r="B2244" s="6" t="s">
        <v>3487</v>
      </c>
      <c r="C2244" s="6" t="s">
        <v>3488</v>
      </c>
      <c r="D2244" s="17">
        <v>560062884</v>
      </c>
      <c r="E2244" s="6" t="s">
        <v>19</v>
      </c>
      <c r="F2244" s="6" t="str">
        <f>IF(E2244="BUY", "SELL", IF(E2244="SELL", "BUY", ""))</f>
        <v>BUY</v>
      </c>
      <c r="G2244" s="7">
        <v>7.93</v>
      </c>
      <c r="H2244" s="7">
        <v>1000</v>
      </c>
      <c r="I2244" s="11">
        <v>44727</v>
      </c>
      <c r="J2244" s="9">
        <v>2.66</v>
      </c>
      <c r="K2244" s="9">
        <f t="shared" si="105"/>
        <v>335.43505674653221</v>
      </c>
      <c r="L2244" s="10">
        <f t="shared" si="106"/>
        <v>-0.66456494325346782</v>
      </c>
      <c r="M2244" s="10">
        <f t="shared" si="107"/>
        <v>0.66456494325346782</v>
      </c>
      <c r="N2244" s="6">
        <f>DATEDIF(A2244, I2244, "d")</f>
        <v>232</v>
      </c>
    </row>
    <row r="2245" spans="1:14" ht="14.25">
      <c r="A2245" s="5">
        <v>44495</v>
      </c>
      <c r="B2245" s="6" t="s">
        <v>3489</v>
      </c>
      <c r="C2245" s="6" t="s">
        <v>3490</v>
      </c>
      <c r="D2245" s="17">
        <v>2058240856</v>
      </c>
      <c r="E2245" s="6" t="s">
        <v>19</v>
      </c>
      <c r="F2245" s="6" t="str">
        <f>IF(E2245="BUY", "SELL", IF(E2245="SELL", "BUY", ""))</f>
        <v>BUY</v>
      </c>
      <c r="G2245" s="7">
        <v>123.19000200000001</v>
      </c>
      <c r="H2245" s="7">
        <v>1000</v>
      </c>
      <c r="I2245" s="11">
        <v>44727</v>
      </c>
      <c r="J2245" s="9">
        <v>91.800003000000004</v>
      </c>
      <c r="K2245" s="9">
        <f t="shared" si="105"/>
        <v>745.19036861449194</v>
      </c>
      <c r="L2245" s="10">
        <f t="shared" si="106"/>
        <v>-0.25480963138550805</v>
      </c>
      <c r="M2245" s="10">
        <f t="shared" si="107"/>
        <v>0.25480963138550805</v>
      </c>
      <c r="N2245" s="6">
        <f>DATEDIF(A2245, I2245, "d")</f>
        <v>232</v>
      </c>
    </row>
    <row r="2246" spans="1:14" ht="14.25">
      <c r="A2246" s="5">
        <v>44495</v>
      </c>
      <c r="B2246" s="6" t="s">
        <v>3491</v>
      </c>
      <c r="C2246" s="6" t="s">
        <v>3492</v>
      </c>
      <c r="D2246" s="17">
        <v>336768000</v>
      </c>
      <c r="E2246" s="6" t="s">
        <v>19</v>
      </c>
      <c r="F2246" s="6" t="str">
        <f>IF(E2246="BUY", "SELL", IF(E2246="SELL", "BUY", ""))</f>
        <v>BUY</v>
      </c>
      <c r="G2246" s="7">
        <v>3.13</v>
      </c>
      <c r="H2246" s="7">
        <v>1000</v>
      </c>
      <c r="I2246" s="11">
        <v>44727</v>
      </c>
      <c r="J2246" s="9">
        <v>1.1599999999999999</v>
      </c>
      <c r="K2246" s="9">
        <f t="shared" si="105"/>
        <v>370.60702875399357</v>
      </c>
      <c r="L2246" s="10">
        <f t="shared" si="106"/>
        <v>-0.62939297124600646</v>
      </c>
      <c r="M2246" s="10">
        <f t="shared" si="107"/>
        <v>0.62939297124600646</v>
      </c>
      <c r="N2246" s="6">
        <f>DATEDIF(A2246, I2246, "d")</f>
        <v>232</v>
      </c>
    </row>
    <row r="2247" spans="1:14" ht="14.25">
      <c r="A2247" s="5">
        <v>44496</v>
      </c>
      <c r="B2247" s="6" t="s">
        <v>3358</v>
      </c>
      <c r="C2247" s="6" t="s">
        <v>3359</v>
      </c>
      <c r="D2247" s="17">
        <v>9255299062</v>
      </c>
      <c r="E2247" s="6" t="s">
        <v>19</v>
      </c>
      <c r="F2247" s="6" t="str">
        <f>IF(E2247="BUY", "SELL", IF(E2247="SELL", "BUY", ""))</f>
        <v>BUY</v>
      </c>
      <c r="G2247" s="7">
        <v>35.439999</v>
      </c>
      <c r="H2247" s="7">
        <v>1000</v>
      </c>
      <c r="I2247" s="11">
        <v>44593</v>
      </c>
      <c r="J2247" s="9">
        <v>14.65</v>
      </c>
      <c r="K2247" s="9">
        <f t="shared" si="105"/>
        <v>413.37472949702965</v>
      </c>
      <c r="L2247" s="10">
        <f t="shared" si="106"/>
        <v>-0.58662527050297031</v>
      </c>
      <c r="M2247" s="10">
        <f t="shared" si="107"/>
        <v>0.58662527050297031</v>
      </c>
      <c r="N2247" s="6">
        <f>DATEDIF(A2247, I2247, "d")</f>
        <v>97</v>
      </c>
    </row>
    <row r="2248" spans="1:14" ht="14.25">
      <c r="A2248" s="5">
        <v>44496</v>
      </c>
      <c r="B2248" s="6" t="s">
        <v>3078</v>
      </c>
      <c r="C2248" s="6" t="s">
        <v>3079</v>
      </c>
      <c r="D2248" s="17">
        <v>3653663805</v>
      </c>
      <c r="E2248" s="6" t="s">
        <v>16</v>
      </c>
      <c r="F2248" s="6" t="str">
        <f>IF(E2248="BUY", "SELL", IF(E2248="SELL", "BUY", ""))</f>
        <v>SELL</v>
      </c>
      <c r="G2248" s="7">
        <v>32.759998000000003</v>
      </c>
      <c r="H2248" s="7">
        <v>1000</v>
      </c>
      <c r="I2248" s="11">
        <v>44727</v>
      </c>
      <c r="J2248" s="9">
        <v>35.57</v>
      </c>
      <c r="K2248" s="9">
        <f t="shared" si="105"/>
        <v>1085.7754020619902</v>
      </c>
      <c r="L2248" s="10">
        <f t="shared" si="106"/>
        <v>-8.5775402061990233E-2</v>
      </c>
      <c r="M2248" s="10">
        <f t="shared" si="107"/>
        <v>8.5775402061990233E-2</v>
      </c>
      <c r="N2248" s="6">
        <f>DATEDIF(A2248, I2248, "d")</f>
        <v>231</v>
      </c>
    </row>
    <row r="2249" spans="1:14" ht="14.25">
      <c r="A2249" s="5">
        <v>44496</v>
      </c>
      <c r="B2249" s="6" t="s">
        <v>3495</v>
      </c>
      <c r="C2249" s="6" t="s">
        <v>3496</v>
      </c>
      <c r="D2249" s="17">
        <v>747129295</v>
      </c>
      <c r="E2249" s="6" t="s">
        <v>16</v>
      </c>
      <c r="F2249" s="6" t="str">
        <f>IF(E2249="BUY", "SELL", IF(E2249="SELL", "BUY", ""))</f>
        <v>SELL</v>
      </c>
      <c r="G2249" s="7">
        <v>34.880001</v>
      </c>
      <c r="H2249" s="7">
        <v>1000</v>
      </c>
      <c r="I2249" s="11">
        <v>44727</v>
      </c>
      <c r="J2249" s="9">
        <v>21.540001</v>
      </c>
      <c r="K2249" s="9">
        <f t="shared" si="105"/>
        <v>617.5458825244873</v>
      </c>
      <c r="L2249" s="10">
        <f t="shared" si="106"/>
        <v>0.38245411747551272</v>
      </c>
      <c r="M2249" s="10">
        <f t="shared" si="107"/>
        <v>-0.38245411747551272</v>
      </c>
      <c r="N2249" s="6">
        <f>DATEDIF(A2249, I2249, "d")</f>
        <v>231</v>
      </c>
    </row>
    <row r="2250" spans="1:14" ht="14.25">
      <c r="A2250" s="5">
        <v>44497</v>
      </c>
      <c r="B2250" s="6" t="s">
        <v>3497</v>
      </c>
      <c r="C2250" s="6" t="s">
        <v>3498</v>
      </c>
      <c r="D2250" s="17">
        <v>660264607</v>
      </c>
      <c r="E2250" s="6" t="s">
        <v>19</v>
      </c>
      <c r="F2250" s="6" t="str">
        <f>IF(E2250="BUY", "SELL", IF(E2250="SELL", "BUY", ""))</f>
        <v>BUY</v>
      </c>
      <c r="G2250" s="7">
        <v>52.490001999999997</v>
      </c>
      <c r="H2250" s="7">
        <v>1000</v>
      </c>
      <c r="I2250" s="11">
        <v>44727</v>
      </c>
      <c r="J2250" s="9">
        <v>28.360001</v>
      </c>
      <c r="K2250" s="9">
        <f t="shared" si="105"/>
        <v>540.2933876817151</v>
      </c>
      <c r="L2250" s="10">
        <f t="shared" si="106"/>
        <v>-0.45970661231828491</v>
      </c>
      <c r="M2250" s="10">
        <f t="shared" si="107"/>
        <v>0.45970661231828491</v>
      </c>
      <c r="N2250" s="6">
        <f>DATEDIF(A2250, I2250, "d")</f>
        <v>230</v>
      </c>
    </row>
    <row r="2251" spans="1:14" ht="14.25">
      <c r="A2251" s="5">
        <v>44497</v>
      </c>
      <c r="B2251" s="6" t="s">
        <v>3436</v>
      </c>
      <c r="C2251" s="6" t="s">
        <v>3437</v>
      </c>
      <c r="D2251" s="17">
        <v>612559600</v>
      </c>
      <c r="E2251" s="6" t="s">
        <v>19</v>
      </c>
      <c r="F2251" s="6" t="str">
        <f>IF(E2251="BUY", "SELL", IF(E2251="SELL", "BUY", ""))</f>
        <v>BUY</v>
      </c>
      <c r="G2251" s="7">
        <v>12.26</v>
      </c>
      <c r="H2251" s="7">
        <v>1000</v>
      </c>
      <c r="I2251" s="5">
        <v>44539</v>
      </c>
      <c r="J2251" s="9">
        <v>9.01</v>
      </c>
      <c r="K2251" s="9">
        <f t="shared" si="105"/>
        <v>734.91027732463294</v>
      </c>
      <c r="L2251" s="10">
        <f t="shared" si="106"/>
        <v>-0.26508972267536707</v>
      </c>
      <c r="M2251" s="10">
        <f t="shared" si="107"/>
        <v>0.26508972267536707</v>
      </c>
      <c r="N2251" s="6">
        <f>DATEDIF(A2251, I2251, "d")</f>
        <v>42</v>
      </c>
    </row>
    <row r="2252" spans="1:14" ht="14.25">
      <c r="A2252" s="11">
        <v>44497</v>
      </c>
      <c r="B2252" s="6" t="s">
        <v>3499</v>
      </c>
      <c r="C2252" s="6" t="s">
        <v>3500</v>
      </c>
      <c r="D2252" s="17">
        <v>111054468</v>
      </c>
      <c r="E2252" s="12" t="s">
        <v>16</v>
      </c>
      <c r="F2252" s="13" t="str">
        <f>IF(E2252="BUY", "SELL", IF(E2252="SELL", "BUY", ""))</f>
        <v>SELL</v>
      </c>
      <c r="G2252" s="7">
        <v>10.57</v>
      </c>
      <c r="H2252" s="7">
        <v>1000</v>
      </c>
      <c r="I2252" s="11">
        <v>44727</v>
      </c>
      <c r="J2252" s="9">
        <v>5.44</v>
      </c>
      <c r="K2252" s="9">
        <f t="shared" si="105"/>
        <v>514.66414380321669</v>
      </c>
      <c r="L2252" s="10">
        <f t="shared" si="106"/>
        <v>0.48533585619678332</v>
      </c>
      <c r="M2252" s="10">
        <f t="shared" si="107"/>
        <v>-0.48533585619678332</v>
      </c>
      <c r="N2252" s="6">
        <f>DATEDIF(A2252, I2252, "d")</f>
        <v>230</v>
      </c>
    </row>
    <row r="2253" spans="1:14" ht="14.25">
      <c r="A2253" s="5">
        <v>44498</v>
      </c>
      <c r="B2253" s="6" t="s">
        <v>3501</v>
      </c>
      <c r="C2253" s="6" t="s">
        <v>3502</v>
      </c>
      <c r="D2253" s="17">
        <v>131340003</v>
      </c>
      <c r="E2253" s="6" t="s">
        <v>16</v>
      </c>
      <c r="F2253" s="6" t="str">
        <f>IF(E2253="BUY", "SELL", IF(E2253="SELL", "BUY", ""))</f>
        <v>SELL</v>
      </c>
      <c r="G2253" s="7">
        <v>177</v>
      </c>
      <c r="H2253" s="7">
        <v>1000</v>
      </c>
      <c r="I2253" s="11">
        <v>44727</v>
      </c>
      <c r="J2253" s="9">
        <v>36.400002000000001</v>
      </c>
      <c r="K2253" s="9">
        <f t="shared" si="105"/>
        <v>205.64972881355934</v>
      </c>
      <c r="L2253" s="10">
        <f t="shared" si="106"/>
        <v>0.79435027118644064</v>
      </c>
      <c r="M2253" s="10">
        <f t="shared" si="107"/>
        <v>-0.79435027118644064</v>
      </c>
      <c r="N2253" s="6">
        <f>DATEDIF(A2253, I2253, "d")</f>
        <v>229</v>
      </c>
    </row>
    <row r="2254" spans="1:14" ht="14.25">
      <c r="A2254" s="5">
        <v>44501</v>
      </c>
      <c r="B2254" s="6" t="s">
        <v>2924</v>
      </c>
      <c r="C2254" s="6" t="s">
        <v>2925</v>
      </c>
      <c r="D2254" s="17">
        <v>1028930944</v>
      </c>
      <c r="E2254" s="6" t="s">
        <v>16</v>
      </c>
      <c r="F2254" s="6" t="str">
        <f>IF(E2254="BUY", "SELL", IF(E2254="SELL", "BUY", ""))</f>
        <v>SELL</v>
      </c>
      <c r="G2254" s="7">
        <v>21.190000999999999</v>
      </c>
      <c r="H2254" s="7">
        <v>1000</v>
      </c>
      <c r="I2254" s="11">
        <v>44727</v>
      </c>
      <c r="J2254" s="9">
        <v>10.47</v>
      </c>
      <c r="K2254" s="9">
        <f t="shared" si="105"/>
        <v>494.10096771585813</v>
      </c>
      <c r="L2254" s="10">
        <f t="shared" si="106"/>
        <v>0.5058990322841419</v>
      </c>
      <c r="M2254" s="10">
        <f t="shared" si="107"/>
        <v>-0.5058990322841419</v>
      </c>
      <c r="N2254" s="6">
        <f>DATEDIF(A2254, I2254, "d")</f>
        <v>226</v>
      </c>
    </row>
    <row r="2255" spans="1:14" ht="14.25">
      <c r="A2255" s="5">
        <v>44501</v>
      </c>
      <c r="B2255" s="6" t="s">
        <v>3505</v>
      </c>
      <c r="C2255" s="6" t="s">
        <v>3506</v>
      </c>
      <c r="D2255" s="17">
        <v>7644585745</v>
      </c>
      <c r="E2255" s="6" t="s">
        <v>19</v>
      </c>
      <c r="F2255" s="6" t="str">
        <f>IF(E2255="BUY", "SELL", IF(E2255="SELL", "BUY", ""))</f>
        <v>BUY</v>
      </c>
      <c r="G2255" s="7">
        <v>48.434925</v>
      </c>
      <c r="H2255" s="7">
        <v>1000</v>
      </c>
      <c r="I2255" s="11">
        <v>44727</v>
      </c>
      <c r="J2255" s="9">
        <v>22.629999000000002</v>
      </c>
      <c r="K2255" s="9">
        <f t="shared" si="105"/>
        <v>467.22481762901464</v>
      </c>
      <c r="L2255" s="10">
        <f t="shared" si="106"/>
        <v>-0.53277518237098531</v>
      </c>
      <c r="M2255" s="10">
        <f t="shared" si="107"/>
        <v>0.53277518237098531</v>
      </c>
      <c r="N2255" s="6">
        <f>DATEDIF(A2255, I2255, "d")</f>
        <v>226</v>
      </c>
    </row>
    <row r="2256" spans="1:14" ht="14.25">
      <c r="A2256" s="11">
        <v>44501</v>
      </c>
      <c r="B2256" s="6" t="s">
        <v>3507</v>
      </c>
      <c r="C2256" s="6" t="s">
        <v>3508</v>
      </c>
      <c r="D2256" s="17">
        <v>2818611484</v>
      </c>
      <c r="E2256" s="13" t="s">
        <v>19</v>
      </c>
      <c r="F2256" s="12" t="str">
        <f>IF(E2256="BUY", "SELL", IF(E2256="SELL", "BUY", ""))</f>
        <v>BUY</v>
      </c>
      <c r="G2256" s="7">
        <v>140.07373000000001</v>
      </c>
      <c r="H2256" s="7">
        <v>1000</v>
      </c>
      <c r="I2256" s="11">
        <v>44727</v>
      </c>
      <c r="J2256" s="9">
        <v>122.280914</v>
      </c>
      <c r="K2256" s="9">
        <f t="shared" si="105"/>
        <v>872.97535376547751</v>
      </c>
      <c r="L2256" s="10">
        <f t="shared" si="106"/>
        <v>-0.1270246462345225</v>
      </c>
      <c r="M2256" s="10">
        <f t="shared" si="107"/>
        <v>0.1270246462345225</v>
      </c>
      <c r="N2256" s="6">
        <f>DATEDIF(A2256, I2256, "d")</f>
        <v>226</v>
      </c>
    </row>
    <row r="2257" spans="1:14" ht="14.25">
      <c r="A2257" s="5">
        <v>44502</v>
      </c>
      <c r="B2257" s="6" t="s">
        <v>3509</v>
      </c>
      <c r="C2257" s="6" t="s">
        <v>3510</v>
      </c>
      <c r="D2257" s="17">
        <v>117108634</v>
      </c>
      <c r="E2257" s="6" t="s">
        <v>19</v>
      </c>
      <c r="F2257" s="6" t="str">
        <f>IF(E2257="BUY", "SELL", IF(E2257="SELL", "BUY", ""))</f>
        <v>BUY</v>
      </c>
      <c r="G2257" s="7">
        <v>36.599997999999999</v>
      </c>
      <c r="H2257" s="7">
        <v>1000</v>
      </c>
      <c r="I2257" s="11">
        <v>44727</v>
      </c>
      <c r="J2257" s="9">
        <v>2.29</v>
      </c>
      <c r="K2257" s="9">
        <f t="shared" si="105"/>
        <v>62.568309429962262</v>
      </c>
      <c r="L2257" s="10">
        <f t="shared" si="106"/>
        <v>-0.93743169057003772</v>
      </c>
      <c r="M2257" s="10">
        <f t="shared" si="107"/>
        <v>0.93743169057003772</v>
      </c>
      <c r="N2257" s="6">
        <f>DATEDIF(A2257, I2257, "d")</f>
        <v>225</v>
      </c>
    </row>
    <row r="2258" spans="1:14" ht="14.25">
      <c r="A2258" s="5">
        <v>44502</v>
      </c>
      <c r="B2258" s="6" t="s">
        <v>1366</v>
      </c>
      <c r="C2258" s="6" t="s">
        <v>1367</v>
      </c>
      <c r="D2258" s="17">
        <v>9043173608</v>
      </c>
      <c r="E2258" s="6" t="s">
        <v>16</v>
      </c>
      <c r="F2258" s="6" t="str">
        <f>IF(E2258="BUY", "SELL", IF(E2258="SELL", "BUY", ""))</f>
        <v>SELL</v>
      </c>
      <c r="G2258" s="7">
        <v>357.17001299999998</v>
      </c>
      <c r="H2258" s="7">
        <v>1000</v>
      </c>
      <c r="I2258" s="11">
        <v>44727</v>
      </c>
      <c r="J2258" s="9">
        <v>173.03999300000001</v>
      </c>
      <c r="K2258" s="9">
        <f t="shared" si="105"/>
        <v>484.47514265426315</v>
      </c>
      <c r="L2258" s="10">
        <f t="shared" si="106"/>
        <v>0.51552485734573683</v>
      </c>
      <c r="M2258" s="10">
        <f t="shared" si="107"/>
        <v>-0.51552485734573683</v>
      </c>
      <c r="N2258" s="6">
        <f>DATEDIF(A2258, I2258, "d")</f>
        <v>225</v>
      </c>
    </row>
    <row r="2259" spans="1:14" ht="14.25">
      <c r="A2259" s="5">
        <v>44502</v>
      </c>
      <c r="B2259" s="6" t="s">
        <v>857</v>
      </c>
      <c r="C2259" s="6" t="s">
        <v>858</v>
      </c>
      <c r="D2259" s="17">
        <v>1197160000</v>
      </c>
      <c r="E2259" s="6" t="s">
        <v>19</v>
      </c>
      <c r="F2259" s="6" t="str">
        <f>IF(E2259="BUY", "SELL", IF(E2259="SELL", "BUY", ""))</f>
        <v>BUY</v>
      </c>
      <c r="G2259" s="7">
        <v>32.119999</v>
      </c>
      <c r="H2259" s="7">
        <v>1000</v>
      </c>
      <c r="I2259" s="11">
        <v>44529</v>
      </c>
      <c r="J2259" s="9">
        <v>25.700001</v>
      </c>
      <c r="K2259" s="9">
        <f t="shared" si="105"/>
        <v>800.12458904497475</v>
      </c>
      <c r="L2259" s="10">
        <f t="shared" si="106"/>
        <v>-0.19987541095502526</v>
      </c>
      <c r="M2259" s="10">
        <f t="shared" si="107"/>
        <v>0.19987541095502526</v>
      </c>
      <c r="N2259" s="6">
        <f>DATEDIF(A2259, I2259, "d")</f>
        <v>27</v>
      </c>
    </row>
    <row r="2260" spans="1:14" ht="14.25">
      <c r="A2260" s="5">
        <v>44502</v>
      </c>
      <c r="B2260" s="6" t="s">
        <v>3511</v>
      </c>
      <c r="C2260" s="6" t="s">
        <v>3512</v>
      </c>
      <c r="D2260" s="17">
        <v>1223530316</v>
      </c>
      <c r="E2260" s="6" t="s">
        <v>19</v>
      </c>
      <c r="F2260" s="6" t="str">
        <f>IF(E2260="BUY", "SELL", IF(E2260="SELL", "BUY", ""))</f>
        <v>BUY</v>
      </c>
      <c r="G2260" s="7">
        <v>16.239457999999999</v>
      </c>
      <c r="H2260" s="7">
        <v>1000</v>
      </c>
      <c r="I2260" s="11">
        <v>44727</v>
      </c>
      <c r="J2260" s="9">
        <v>13.897141</v>
      </c>
      <c r="K2260" s="9">
        <f t="shared" si="105"/>
        <v>855.76384384257153</v>
      </c>
      <c r="L2260" s="10">
        <f t="shared" si="106"/>
        <v>-0.14423615615742846</v>
      </c>
      <c r="M2260" s="10">
        <f t="shared" si="107"/>
        <v>0.14423615615742846</v>
      </c>
      <c r="N2260" s="6">
        <f>DATEDIF(A2260, I2260, "d")</f>
        <v>225</v>
      </c>
    </row>
    <row r="2261" spans="1:14" ht="14.25">
      <c r="A2261" s="11">
        <v>44502</v>
      </c>
      <c r="B2261" s="6" t="s">
        <v>3513</v>
      </c>
      <c r="C2261" s="6" t="s">
        <v>3514</v>
      </c>
      <c r="D2261" s="17">
        <v>35291170</v>
      </c>
      <c r="E2261" s="12" t="s">
        <v>16</v>
      </c>
      <c r="F2261" s="13" t="str">
        <f>IF(E2261="BUY", "SELL", IF(E2261="SELL", "BUY", ""))</f>
        <v>SELL</v>
      </c>
      <c r="G2261" s="7">
        <v>10.08</v>
      </c>
      <c r="H2261" s="7">
        <v>1000</v>
      </c>
      <c r="I2261" s="11">
        <v>44727</v>
      </c>
      <c r="J2261" s="9">
        <v>2.8</v>
      </c>
      <c r="K2261" s="9">
        <f t="shared" si="105"/>
        <v>277.77777777777777</v>
      </c>
      <c r="L2261" s="10">
        <f t="shared" si="106"/>
        <v>0.72222222222222221</v>
      </c>
      <c r="M2261" s="10">
        <f t="shared" si="107"/>
        <v>-0.72222222222222221</v>
      </c>
      <c r="N2261" s="6">
        <f>DATEDIF(A2261, I2261, "d")</f>
        <v>225</v>
      </c>
    </row>
    <row r="2262" spans="1:14" ht="14.25">
      <c r="A2262" s="11">
        <v>44503</v>
      </c>
      <c r="B2262" s="6" t="s">
        <v>3515</v>
      </c>
      <c r="C2262" s="6" t="s">
        <v>3516</v>
      </c>
      <c r="D2262" s="17">
        <v>49627140</v>
      </c>
      <c r="E2262" s="13" t="s">
        <v>19</v>
      </c>
      <c r="F2262" s="12" t="str">
        <f>IF(E2262="BUY", "SELL", IF(E2262="SELL", "BUY", ""))</f>
        <v>BUY</v>
      </c>
      <c r="G2262" s="7">
        <v>5.0199999999999996</v>
      </c>
      <c r="H2262" s="7">
        <v>1000</v>
      </c>
      <c r="I2262" s="11">
        <v>44727</v>
      </c>
      <c r="J2262" s="9">
        <v>2.5499999999999998</v>
      </c>
      <c r="K2262" s="9">
        <f t="shared" si="105"/>
        <v>507.96812749003982</v>
      </c>
      <c r="L2262" s="10">
        <f t="shared" si="106"/>
        <v>-0.49203187250996017</v>
      </c>
      <c r="M2262" s="10">
        <f t="shared" si="107"/>
        <v>0.49203187250996017</v>
      </c>
      <c r="N2262" s="6">
        <f>DATEDIF(A2262, I2262, "d")</f>
        <v>224</v>
      </c>
    </row>
    <row r="2263" spans="1:14" ht="14.25">
      <c r="A2263" s="5">
        <v>44504</v>
      </c>
      <c r="B2263" s="6" t="s">
        <v>3044</v>
      </c>
      <c r="C2263" s="6" t="s">
        <v>3045</v>
      </c>
      <c r="D2263" s="17">
        <v>128596898</v>
      </c>
      <c r="E2263" s="6" t="s">
        <v>19</v>
      </c>
      <c r="F2263" s="6" t="str">
        <f>IF(E2263="BUY", "SELL", IF(E2263="SELL", "BUY", ""))</f>
        <v>BUY</v>
      </c>
      <c r="G2263" s="7">
        <v>13.62</v>
      </c>
      <c r="H2263" s="7">
        <v>1000</v>
      </c>
      <c r="I2263" s="5">
        <v>44508</v>
      </c>
      <c r="J2263" s="9">
        <v>13.66</v>
      </c>
      <c r="K2263" s="9">
        <f t="shared" si="105"/>
        <v>1002.9368575624084</v>
      </c>
      <c r="L2263" s="10">
        <f t="shared" si="106"/>
        <v>2.9368575624083631E-3</v>
      </c>
      <c r="M2263" s="10">
        <f t="shared" si="107"/>
        <v>-2.9368575624083631E-3</v>
      </c>
      <c r="N2263" s="6">
        <f>DATEDIF(A2263, I2263, "d")</f>
        <v>4</v>
      </c>
    </row>
    <row r="2264" spans="1:14" ht="14.25">
      <c r="A2264" s="5">
        <v>44505</v>
      </c>
      <c r="B2264" s="6" t="s">
        <v>943</v>
      </c>
      <c r="C2264" s="6" t="s">
        <v>944</v>
      </c>
      <c r="D2264" s="17">
        <v>3530929880</v>
      </c>
      <c r="E2264" s="6" t="s">
        <v>19</v>
      </c>
      <c r="F2264" s="6" t="str">
        <f>IF(E2264="BUY", "SELL", IF(E2264="SELL", "BUY", ""))</f>
        <v>BUY</v>
      </c>
      <c r="G2264" s="7">
        <v>41.700001</v>
      </c>
      <c r="H2264" s="7">
        <v>1000</v>
      </c>
      <c r="I2264" s="11">
        <v>44505</v>
      </c>
      <c r="J2264" s="9">
        <v>41.700001</v>
      </c>
      <c r="K2264" s="9">
        <f t="shared" si="105"/>
        <v>1000.0000000000001</v>
      </c>
      <c r="L2264" s="10">
        <f t="shared" si="106"/>
        <v>1.1368683772161603E-16</v>
      </c>
      <c r="M2264" s="10">
        <f t="shared" si="107"/>
        <v>-1.1368683772161603E-16</v>
      </c>
      <c r="N2264" s="6">
        <f>DATEDIF(A2264, I2264, "d")</f>
        <v>0</v>
      </c>
    </row>
    <row r="2265" spans="1:14" ht="14.25">
      <c r="A2265" s="5">
        <v>44505</v>
      </c>
      <c r="B2265" s="6" t="s">
        <v>3446</v>
      </c>
      <c r="C2265" s="6" t="s">
        <v>3447</v>
      </c>
      <c r="D2265" s="17">
        <v>1761787296</v>
      </c>
      <c r="E2265" s="6" t="s">
        <v>16</v>
      </c>
      <c r="F2265" s="6" t="str">
        <f>IF(E2265="BUY", "SELL", IF(E2265="SELL", "BUY", ""))</f>
        <v>SELL</v>
      </c>
      <c r="G2265" s="7">
        <v>67.980002999999996</v>
      </c>
      <c r="H2265" s="7">
        <v>1000</v>
      </c>
      <c r="I2265" s="11">
        <v>44544</v>
      </c>
      <c r="J2265" s="9">
        <v>49.689999</v>
      </c>
      <c r="K2265" s="9">
        <f t="shared" si="105"/>
        <v>730.9502325264682</v>
      </c>
      <c r="L2265" s="10">
        <f t="shared" si="106"/>
        <v>0.26904976747353182</v>
      </c>
      <c r="M2265" s="10">
        <f t="shared" si="107"/>
        <v>-0.26904976747353182</v>
      </c>
      <c r="N2265" s="6">
        <f>DATEDIF(A2265, I2265, "d")</f>
        <v>39</v>
      </c>
    </row>
    <row r="2266" spans="1:14" ht="14.25">
      <c r="A2266" s="5">
        <v>44505</v>
      </c>
      <c r="B2266" s="6" t="s">
        <v>2141</v>
      </c>
      <c r="C2266" s="6" t="s">
        <v>2142</v>
      </c>
      <c r="D2266" s="17">
        <v>9770472266</v>
      </c>
      <c r="E2266" s="6" t="s">
        <v>19</v>
      </c>
      <c r="F2266" s="6" t="str">
        <f>IF(E2266="BUY", "SELL", IF(E2266="SELL", "BUY", ""))</f>
        <v>BUY</v>
      </c>
      <c r="G2266" s="7">
        <v>267.48998999999998</v>
      </c>
      <c r="H2266" s="7">
        <v>1000</v>
      </c>
      <c r="I2266" s="11">
        <v>44644</v>
      </c>
      <c r="J2266" s="9">
        <v>104.550003</v>
      </c>
      <c r="K2266" s="9">
        <f t="shared" si="105"/>
        <v>390.85575875194439</v>
      </c>
      <c r="L2266" s="10">
        <f t="shared" si="106"/>
        <v>-0.60914424124805555</v>
      </c>
      <c r="M2266" s="10">
        <f t="shared" si="107"/>
        <v>0.60914424124805555</v>
      </c>
      <c r="N2266" s="6">
        <f>DATEDIF(A2266, I2266, "d")</f>
        <v>139</v>
      </c>
    </row>
    <row r="2267" spans="1:14" ht="14.25">
      <c r="A2267" s="5">
        <v>44505</v>
      </c>
      <c r="B2267" s="6" t="s">
        <v>3517</v>
      </c>
      <c r="C2267" s="6" t="s">
        <v>3518</v>
      </c>
      <c r="D2267" s="17">
        <v>561881525</v>
      </c>
      <c r="E2267" s="6" t="s">
        <v>19</v>
      </c>
      <c r="F2267" s="6" t="str">
        <f>IF(E2267="BUY", "SELL", IF(E2267="SELL", "BUY", ""))</f>
        <v>BUY</v>
      </c>
      <c r="G2267" s="7">
        <v>56.560001</v>
      </c>
      <c r="H2267" s="7">
        <v>1000</v>
      </c>
      <c r="I2267" s="11">
        <v>44727</v>
      </c>
      <c r="J2267" s="9">
        <v>30.129999000000002</v>
      </c>
      <c r="K2267" s="9">
        <f t="shared" si="105"/>
        <v>532.70860090684937</v>
      </c>
      <c r="L2267" s="10">
        <f t="shared" si="106"/>
        <v>-0.46729139909315065</v>
      </c>
      <c r="M2267" s="10">
        <f t="shared" si="107"/>
        <v>0.46729139909315065</v>
      </c>
      <c r="N2267" s="6">
        <f>DATEDIF(A2267, I2267, "d")</f>
        <v>222</v>
      </c>
    </row>
    <row r="2268" spans="1:14" ht="14.25">
      <c r="A2268" s="5">
        <v>44505</v>
      </c>
      <c r="B2268" s="6" t="s">
        <v>1974</v>
      </c>
      <c r="C2268" s="6" t="s">
        <v>1975</v>
      </c>
      <c r="D2268" s="17">
        <v>9469093040</v>
      </c>
      <c r="E2268" s="6" t="s">
        <v>16</v>
      </c>
      <c r="F2268" s="6" t="str">
        <f>IF(E2268="BUY", "SELL", IF(E2268="SELL", "BUY", ""))</f>
        <v>SELL</v>
      </c>
      <c r="G2268" s="7">
        <v>64.827033999999998</v>
      </c>
      <c r="H2268" s="7">
        <v>1000</v>
      </c>
      <c r="I2268" s="11">
        <v>44727</v>
      </c>
      <c r="J2268" s="9">
        <v>65.252960000000002</v>
      </c>
      <c r="K2268" s="9">
        <f t="shared" si="105"/>
        <v>1006.5701910718298</v>
      </c>
      <c r="L2268" s="10">
        <f t="shared" si="106"/>
        <v>-6.5701910718297543E-3</v>
      </c>
      <c r="M2268" s="10">
        <f t="shared" si="107"/>
        <v>6.5701910718297543E-3</v>
      </c>
      <c r="N2268" s="6">
        <f>DATEDIF(A2268, I2268, "d")</f>
        <v>222</v>
      </c>
    </row>
    <row r="2269" spans="1:14" ht="14.25">
      <c r="A2269" s="5">
        <v>44508</v>
      </c>
      <c r="B2269" s="6" t="s">
        <v>3519</v>
      </c>
      <c r="C2269" s="6" t="s">
        <v>3520</v>
      </c>
      <c r="D2269" s="17">
        <v>773604786</v>
      </c>
      <c r="E2269" s="6" t="s">
        <v>19</v>
      </c>
      <c r="F2269" s="6" t="str">
        <f>IF(E2269="BUY", "SELL", IF(E2269="SELL", "BUY", ""))</f>
        <v>BUY</v>
      </c>
      <c r="G2269" s="7">
        <v>3.14</v>
      </c>
      <c r="H2269" s="7">
        <v>1000</v>
      </c>
      <c r="I2269" s="11">
        <v>44727</v>
      </c>
      <c r="J2269" s="9">
        <v>1.87</v>
      </c>
      <c r="K2269" s="9">
        <f t="shared" si="105"/>
        <v>595.5414012738853</v>
      </c>
      <c r="L2269" s="10">
        <f t="shared" si="106"/>
        <v>-0.40445859872611473</v>
      </c>
      <c r="M2269" s="10">
        <f t="shared" si="107"/>
        <v>0.40445859872611473</v>
      </c>
      <c r="N2269" s="6">
        <f>DATEDIF(A2269, I2269, "d")</f>
        <v>219</v>
      </c>
    </row>
    <row r="2270" spans="1:14" ht="14.25">
      <c r="A2270" s="5">
        <v>44508</v>
      </c>
      <c r="B2270" s="6" t="s">
        <v>3521</v>
      </c>
      <c r="C2270" s="6" t="s">
        <v>3522</v>
      </c>
      <c r="D2270" s="17">
        <v>805336297</v>
      </c>
      <c r="E2270" s="6" t="s">
        <v>16</v>
      </c>
      <c r="F2270" s="6" t="str">
        <f>IF(E2270="BUY", "SELL", IF(E2270="SELL", "BUY", ""))</f>
        <v>SELL</v>
      </c>
      <c r="G2270" s="7">
        <v>13.01</v>
      </c>
      <c r="H2270" s="7">
        <v>1000</v>
      </c>
      <c r="I2270" s="11">
        <v>44727</v>
      </c>
      <c r="J2270" s="9">
        <v>3.32</v>
      </c>
      <c r="K2270" s="9">
        <f t="shared" si="105"/>
        <v>255.18831667947734</v>
      </c>
      <c r="L2270" s="10">
        <f t="shared" si="106"/>
        <v>0.74481168332052261</v>
      </c>
      <c r="M2270" s="10">
        <f t="shared" si="107"/>
        <v>-0.74481168332052261</v>
      </c>
      <c r="N2270" s="6">
        <f>DATEDIF(A2270, I2270, "d")</f>
        <v>219</v>
      </c>
    </row>
    <row r="2271" spans="1:14" ht="14.25">
      <c r="A2271" s="5">
        <v>44508</v>
      </c>
      <c r="B2271" s="6" t="s">
        <v>3044</v>
      </c>
      <c r="C2271" s="6" t="s">
        <v>3045</v>
      </c>
      <c r="D2271" s="17">
        <v>128596898</v>
      </c>
      <c r="E2271" s="6" t="s">
        <v>16</v>
      </c>
      <c r="F2271" s="6" t="str">
        <f>IF(E2271="BUY", "SELL", IF(E2271="SELL", "BUY", ""))</f>
        <v>SELL</v>
      </c>
      <c r="G2271" s="7">
        <v>13.66</v>
      </c>
      <c r="H2271" s="7">
        <v>1000</v>
      </c>
      <c r="I2271" s="11">
        <v>44727</v>
      </c>
      <c r="J2271" s="9">
        <v>7.27</v>
      </c>
      <c r="K2271" s="9">
        <f t="shared" si="105"/>
        <v>532.21083455344069</v>
      </c>
      <c r="L2271" s="10">
        <f t="shared" si="106"/>
        <v>0.4677891654465593</v>
      </c>
      <c r="M2271" s="10">
        <f t="shared" si="107"/>
        <v>-0.4677891654465593</v>
      </c>
      <c r="N2271" s="6">
        <f>DATEDIF(A2271, I2271, "d")</f>
        <v>219</v>
      </c>
    </row>
    <row r="2272" spans="1:14" ht="14.25">
      <c r="A2272" s="11">
        <v>44510</v>
      </c>
      <c r="B2272" s="6" t="s">
        <v>3128</v>
      </c>
      <c r="C2272" s="6" t="s">
        <v>3129</v>
      </c>
      <c r="D2272" s="17">
        <v>96375640</v>
      </c>
      <c r="E2272" s="12" t="s">
        <v>16</v>
      </c>
      <c r="F2272" s="13" t="str">
        <f>IF(E2272="BUY", "SELL", IF(E2272="SELL", "BUY", ""))</f>
        <v>SELL</v>
      </c>
      <c r="G2272" s="7">
        <v>8.3699999999999992</v>
      </c>
      <c r="H2272" s="7">
        <v>1000</v>
      </c>
      <c r="I2272" s="11">
        <v>44670</v>
      </c>
      <c r="J2272" s="9">
        <v>12.64</v>
      </c>
      <c r="K2272" s="9">
        <f t="shared" si="105"/>
        <v>1510.1553166069298</v>
      </c>
      <c r="L2272" s="10">
        <f t="shared" si="106"/>
        <v>-0.51015531660692981</v>
      </c>
      <c r="M2272" s="10">
        <f t="shared" si="107"/>
        <v>0.51015531660692981</v>
      </c>
      <c r="N2272" s="6">
        <f>DATEDIF(A2272, I2272, "d")</f>
        <v>160</v>
      </c>
    </row>
    <row r="2273" spans="1:14" ht="14.25">
      <c r="A2273" s="5">
        <v>44511</v>
      </c>
      <c r="B2273" s="6" t="s">
        <v>833</v>
      </c>
      <c r="C2273" s="6" t="s">
        <v>834</v>
      </c>
      <c r="D2273" s="17">
        <v>5603110431</v>
      </c>
      <c r="E2273" s="6" t="s">
        <v>16</v>
      </c>
      <c r="F2273" s="6" t="str">
        <f>IF(E2273="BUY", "SELL", IF(E2273="SELL", "BUY", ""))</f>
        <v>SELL</v>
      </c>
      <c r="G2273" s="7">
        <v>296.84002700000002</v>
      </c>
      <c r="H2273" s="7">
        <v>1000</v>
      </c>
      <c r="I2273" s="11">
        <v>44727</v>
      </c>
      <c r="J2273" s="9">
        <v>278.85739100000001</v>
      </c>
      <c r="K2273" s="9">
        <f t="shared" si="105"/>
        <v>939.41977373556824</v>
      </c>
      <c r="L2273" s="10">
        <f t="shared" si="106"/>
        <v>6.0580226264431755E-2</v>
      </c>
      <c r="M2273" s="10">
        <f t="shared" si="107"/>
        <v>-6.0580226264431755E-2</v>
      </c>
      <c r="N2273" s="6">
        <f>DATEDIF(A2273, I2273, "d")</f>
        <v>216</v>
      </c>
    </row>
    <row r="2274" spans="1:14" ht="14.25">
      <c r="A2274" s="5">
        <v>44511</v>
      </c>
      <c r="B2274" s="6" t="s">
        <v>1455</v>
      </c>
      <c r="C2274" s="6" t="s">
        <v>1456</v>
      </c>
      <c r="D2274" s="17">
        <v>104807200</v>
      </c>
      <c r="E2274" s="6" t="s">
        <v>16</v>
      </c>
      <c r="F2274" s="6" t="str">
        <f>IF(E2274="BUY", "SELL", IF(E2274="SELL", "BUY", ""))</f>
        <v>SELL</v>
      </c>
      <c r="G2274" s="7">
        <v>16.98</v>
      </c>
      <c r="H2274" s="7">
        <v>1000</v>
      </c>
      <c r="I2274" s="11">
        <v>44727</v>
      </c>
      <c r="J2274" s="9">
        <v>6.26</v>
      </c>
      <c r="K2274" s="9">
        <f t="shared" si="105"/>
        <v>368.66902237926973</v>
      </c>
      <c r="L2274" s="10">
        <f t="shared" si="106"/>
        <v>0.6313309776207302</v>
      </c>
      <c r="M2274" s="10">
        <f t="shared" si="107"/>
        <v>-0.6313309776207302</v>
      </c>
      <c r="N2274" s="6">
        <f>DATEDIF(A2274, I2274, "d")</f>
        <v>216</v>
      </c>
    </row>
    <row r="2275" spans="1:14" ht="14.25">
      <c r="A2275" s="5">
        <v>44511</v>
      </c>
      <c r="B2275" s="6" t="s">
        <v>3350</v>
      </c>
      <c r="C2275" s="6" t="s">
        <v>3351</v>
      </c>
      <c r="D2275" s="17">
        <v>1564891620</v>
      </c>
      <c r="E2275" s="6" t="s">
        <v>16</v>
      </c>
      <c r="F2275" s="6" t="str">
        <f>IF(E2275="BUY", "SELL", IF(E2275="SELL", "BUY", ""))</f>
        <v>SELL</v>
      </c>
      <c r="G2275" s="7">
        <v>15.03</v>
      </c>
      <c r="H2275" s="7">
        <v>1000</v>
      </c>
      <c r="I2275" s="11">
        <v>44727</v>
      </c>
      <c r="J2275" s="9">
        <v>17.879999000000002</v>
      </c>
      <c r="K2275" s="9">
        <f t="shared" si="105"/>
        <v>1189.6206919494346</v>
      </c>
      <c r="L2275" s="10">
        <f t="shared" si="106"/>
        <v>-0.18962069194943457</v>
      </c>
      <c r="M2275" s="10">
        <f t="shared" si="107"/>
        <v>0.18962069194943457</v>
      </c>
      <c r="N2275" s="6">
        <f>DATEDIF(A2275, I2275, "d")</f>
        <v>216</v>
      </c>
    </row>
    <row r="2276" spans="1:14" ht="14.25">
      <c r="A2276" s="5">
        <v>44511</v>
      </c>
      <c r="B2276" s="6" t="s">
        <v>377</v>
      </c>
      <c r="C2276" s="6" t="s">
        <v>378</v>
      </c>
      <c r="D2276" s="17">
        <v>3110924830</v>
      </c>
      <c r="E2276" s="6" t="s">
        <v>16</v>
      </c>
      <c r="F2276" s="6" t="str">
        <f>IF(E2276="BUY", "SELL", IF(E2276="SELL", "BUY", ""))</f>
        <v>SELL</v>
      </c>
      <c r="G2276" s="7">
        <v>52.288139000000001</v>
      </c>
      <c r="H2276" s="7">
        <v>1000</v>
      </c>
      <c r="I2276" s="5">
        <v>44617</v>
      </c>
      <c r="J2276" s="9">
        <v>51.353614999999998</v>
      </c>
      <c r="K2276" s="9">
        <f t="shared" si="105"/>
        <v>982.12741899267053</v>
      </c>
      <c r="L2276" s="10">
        <f t="shared" si="106"/>
        <v>1.7872581007329472E-2</v>
      </c>
      <c r="M2276" s="10">
        <f t="shared" si="107"/>
        <v>-1.7872581007329472E-2</v>
      </c>
      <c r="N2276" s="6">
        <f>DATEDIF(A2276, I2276, "d")</f>
        <v>106</v>
      </c>
    </row>
    <row r="2277" spans="1:14" ht="14.25">
      <c r="A2277" s="5">
        <v>44512</v>
      </c>
      <c r="B2277" s="6" t="s">
        <v>3432</v>
      </c>
      <c r="C2277" s="6" t="s">
        <v>3433</v>
      </c>
      <c r="D2277" s="17">
        <v>1585116720</v>
      </c>
      <c r="E2277" s="6" t="s">
        <v>19</v>
      </c>
      <c r="F2277" s="6" t="str">
        <f>IF(E2277="BUY", "SELL", IF(E2277="SELL", "BUY", ""))</f>
        <v>BUY</v>
      </c>
      <c r="G2277" s="7">
        <v>15.02</v>
      </c>
      <c r="H2277" s="7">
        <v>1000</v>
      </c>
      <c r="I2277" s="11">
        <v>44697</v>
      </c>
      <c r="J2277" s="9">
        <v>7.81</v>
      </c>
      <c r="K2277" s="9">
        <f t="shared" si="105"/>
        <v>519.9733688415447</v>
      </c>
      <c r="L2277" s="10">
        <f t="shared" si="106"/>
        <v>-0.48002663115845529</v>
      </c>
      <c r="M2277" s="10">
        <f t="shared" si="107"/>
        <v>0.48002663115845529</v>
      </c>
      <c r="N2277" s="6">
        <f>DATEDIF(A2277, I2277, "d")</f>
        <v>185</v>
      </c>
    </row>
    <row r="2278" spans="1:14" ht="14.25">
      <c r="A2278" s="5">
        <v>44512</v>
      </c>
      <c r="B2278" s="6" t="s">
        <v>3525</v>
      </c>
      <c r="C2278" s="6" t="s">
        <v>3526</v>
      </c>
      <c r="D2278" s="17">
        <v>5086429282</v>
      </c>
      <c r="E2278" s="6" t="s">
        <v>16</v>
      </c>
      <c r="F2278" s="6" t="str">
        <f>IF(E2278="BUY", "SELL", IF(E2278="SELL", "BUY", ""))</f>
        <v>SELL</v>
      </c>
      <c r="G2278" s="7">
        <v>155.020004</v>
      </c>
      <c r="H2278" s="7">
        <v>1000</v>
      </c>
      <c r="I2278" s="11">
        <v>44727</v>
      </c>
      <c r="J2278" s="9">
        <v>92.230002999999996</v>
      </c>
      <c r="K2278" s="9">
        <f t="shared" si="105"/>
        <v>594.95549361487565</v>
      </c>
      <c r="L2278" s="10">
        <f t="shared" si="106"/>
        <v>0.40504450638512435</v>
      </c>
      <c r="M2278" s="10">
        <f t="shared" si="107"/>
        <v>-0.40504450638512435</v>
      </c>
      <c r="N2278" s="6">
        <f>DATEDIF(A2278, I2278, "d")</f>
        <v>215</v>
      </c>
    </row>
    <row r="2279" spans="1:14" ht="14.25">
      <c r="A2279" s="5">
        <v>44512</v>
      </c>
      <c r="B2279" s="6" t="s">
        <v>3368</v>
      </c>
      <c r="C2279" s="6" t="s">
        <v>3369</v>
      </c>
      <c r="D2279" s="17">
        <v>1245008766</v>
      </c>
      <c r="E2279" s="6" t="s">
        <v>19</v>
      </c>
      <c r="F2279" s="6" t="str">
        <f>IF(E2279="BUY", "SELL", IF(E2279="SELL", "BUY", ""))</f>
        <v>BUY</v>
      </c>
      <c r="G2279" s="7">
        <v>18.899999999999999</v>
      </c>
      <c r="H2279" s="7">
        <v>1000</v>
      </c>
      <c r="I2279" s="11">
        <v>44727</v>
      </c>
      <c r="J2279" s="9">
        <v>8.5399999999999991</v>
      </c>
      <c r="K2279" s="9">
        <f t="shared" si="105"/>
        <v>451.85185185185185</v>
      </c>
      <c r="L2279" s="10">
        <f t="shared" si="106"/>
        <v>-0.54814814814814816</v>
      </c>
      <c r="M2279" s="10">
        <f t="shared" si="107"/>
        <v>0.54814814814814816</v>
      </c>
      <c r="N2279" s="6">
        <f>DATEDIF(A2279, I2279, "d")</f>
        <v>215</v>
      </c>
    </row>
    <row r="2280" spans="1:14" ht="14.25">
      <c r="A2280" s="5">
        <v>44512</v>
      </c>
      <c r="B2280" s="6" t="s">
        <v>603</v>
      </c>
      <c r="C2280" s="6" t="s">
        <v>604</v>
      </c>
      <c r="D2280" s="17">
        <v>2373457054</v>
      </c>
      <c r="E2280" s="6" t="s">
        <v>16</v>
      </c>
      <c r="F2280" s="6" t="str">
        <f>IF(E2280="BUY", "SELL", IF(E2280="SELL", "BUY", ""))</f>
        <v>SELL</v>
      </c>
      <c r="G2280" s="7">
        <v>50.468165999999997</v>
      </c>
      <c r="H2280" s="7">
        <v>1000</v>
      </c>
      <c r="I2280" s="5">
        <v>44622</v>
      </c>
      <c r="J2280" s="9">
        <v>28.657305000000001</v>
      </c>
      <c r="K2280" s="9">
        <f t="shared" si="105"/>
        <v>567.82933225669433</v>
      </c>
      <c r="L2280" s="10">
        <f t="shared" si="106"/>
        <v>0.43217066774330565</v>
      </c>
      <c r="M2280" s="10">
        <f t="shared" si="107"/>
        <v>-0.43217066774330565</v>
      </c>
      <c r="N2280" s="6">
        <f>DATEDIF(A2280, I2280, "d")</f>
        <v>110</v>
      </c>
    </row>
    <row r="2281" spans="1:14" ht="14.25">
      <c r="A2281" s="5">
        <v>44515</v>
      </c>
      <c r="B2281" s="6" t="s">
        <v>803</v>
      </c>
      <c r="C2281" s="6" t="s">
        <v>804</v>
      </c>
      <c r="D2281" s="17">
        <v>5919262110</v>
      </c>
      <c r="E2281" s="6" t="s">
        <v>16</v>
      </c>
      <c r="F2281" s="6" t="str">
        <f>IF(E2281="BUY", "SELL", IF(E2281="SELL", "BUY", ""))</f>
        <v>SELL</v>
      </c>
      <c r="G2281" s="7">
        <v>121.16999800000001</v>
      </c>
      <c r="H2281" s="7">
        <v>1000</v>
      </c>
      <c r="I2281" s="11">
        <v>44727</v>
      </c>
      <c r="J2281" s="9">
        <v>45.02</v>
      </c>
      <c r="K2281" s="9">
        <f t="shared" si="105"/>
        <v>371.54411771138268</v>
      </c>
      <c r="L2281" s="10">
        <f t="shared" si="106"/>
        <v>0.62845588228861726</v>
      </c>
      <c r="M2281" s="10">
        <f t="shared" si="107"/>
        <v>-0.62845588228861726</v>
      </c>
      <c r="N2281" s="6">
        <f>DATEDIF(A2281, I2281, "d")</f>
        <v>212</v>
      </c>
    </row>
    <row r="2282" spans="1:14" ht="14.25">
      <c r="A2282" s="5">
        <v>44515</v>
      </c>
      <c r="B2282" s="6" t="s">
        <v>2456</v>
      </c>
      <c r="C2282" s="6" t="s">
        <v>2457</v>
      </c>
      <c r="D2282" s="17">
        <v>5188639887</v>
      </c>
      <c r="E2282" s="6" t="s">
        <v>19</v>
      </c>
      <c r="F2282" s="6" t="str">
        <f>IF(E2282="BUY", "SELL", IF(E2282="SELL", "BUY", ""))</f>
        <v>BUY</v>
      </c>
      <c r="G2282" s="7">
        <v>41.82</v>
      </c>
      <c r="H2282" s="7">
        <v>1000</v>
      </c>
      <c r="I2282" s="5">
        <v>44536</v>
      </c>
      <c r="J2282" s="9">
        <v>34.049999</v>
      </c>
      <c r="K2282" s="9">
        <f t="shared" si="105"/>
        <v>814.20370636059295</v>
      </c>
      <c r="L2282" s="10">
        <f t="shared" si="106"/>
        <v>-0.18579629363940706</v>
      </c>
      <c r="M2282" s="10">
        <f t="shared" si="107"/>
        <v>0.18579629363940706</v>
      </c>
      <c r="N2282" s="6">
        <f>DATEDIF(A2282, I2282, "d")</f>
        <v>21</v>
      </c>
    </row>
    <row r="2283" spans="1:14" ht="14.25">
      <c r="A2283" s="5">
        <v>44516</v>
      </c>
      <c r="B2283" s="6" t="s">
        <v>3356</v>
      </c>
      <c r="C2283" s="6" t="s">
        <v>3357</v>
      </c>
      <c r="D2283" s="17">
        <v>713079752</v>
      </c>
      <c r="E2283" s="6" t="s">
        <v>19</v>
      </c>
      <c r="F2283" s="6" t="str">
        <f>IF(E2283="BUY", "SELL", IF(E2283="SELL", "BUY", ""))</f>
        <v>BUY</v>
      </c>
      <c r="G2283" s="7">
        <v>61.689999</v>
      </c>
      <c r="H2283" s="7">
        <v>1000</v>
      </c>
      <c r="I2283" s="11">
        <v>44727</v>
      </c>
      <c r="J2283" s="9">
        <v>26.799999</v>
      </c>
      <c r="K2283" s="9">
        <f t="shared" si="105"/>
        <v>434.43020642616648</v>
      </c>
      <c r="L2283" s="10">
        <f t="shared" si="106"/>
        <v>-0.56556979357383352</v>
      </c>
      <c r="M2283" s="10">
        <f t="shared" si="107"/>
        <v>0.56556979357383352</v>
      </c>
      <c r="N2283" s="6">
        <f>DATEDIF(A2283, I2283, "d")</f>
        <v>211</v>
      </c>
    </row>
    <row r="2284" spans="1:14" ht="14.25">
      <c r="A2284" s="11">
        <v>44516</v>
      </c>
      <c r="B2284" s="6" t="s">
        <v>3527</v>
      </c>
      <c r="C2284" s="6" t="s">
        <v>3528</v>
      </c>
      <c r="D2284" s="17">
        <v>1630571466</v>
      </c>
      <c r="E2284" s="13" t="s">
        <v>19</v>
      </c>
      <c r="F2284" s="12" t="str">
        <f>IF(E2284="BUY", "SELL", IF(E2284="SELL", "BUY", ""))</f>
        <v>BUY</v>
      </c>
      <c r="G2284" s="7">
        <v>9.14</v>
      </c>
      <c r="H2284" s="7">
        <v>1000</v>
      </c>
      <c r="I2284" s="11">
        <v>44727</v>
      </c>
      <c r="J2284" s="9">
        <v>5.7</v>
      </c>
      <c r="K2284" s="9">
        <f t="shared" si="105"/>
        <v>623.63238512035014</v>
      </c>
      <c r="L2284" s="10">
        <f t="shared" si="106"/>
        <v>-0.37636761487964987</v>
      </c>
      <c r="M2284" s="10">
        <f t="shared" si="107"/>
        <v>0.37636761487964987</v>
      </c>
      <c r="N2284" s="6">
        <f>DATEDIF(A2284, I2284, "d")</f>
        <v>211</v>
      </c>
    </row>
    <row r="2285" spans="1:14" ht="14.25">
      <c r="A2285" s="5">
        <v>44517</v>
      </c>
      <c r="B2285" s="6" t="s">
        <v>3392</v>
      </c>
      <c r="C2285" s="6" t="s">
        <v>3393</v>
      </c>
      <c r="D2285" s="17">
        <v>18469299</v>
      </c>
      <c r="E2285" s="6" t="s">
        <v>16</v>
      </c>
      <c r="F2285" s="6" t="str">
        <f>IF(E2285="BUY", "SELL", IF(E2285="SELL", "BUY", ""))</f>
        <v>SELL</v>
      </c>
      <c r="G2285" s="7">
        <v>7.24</v>
      </c>
      <c r="H2285" s="7">
        <v>1000</v>
      </c>
      <c r="I2285" s="11">
        <v>44727</v>
      </c>
      <c r="J2285" s="9">
        <v>1.97</v>
      </c>
      <c r="K2285" s="9">
        <f t="shared" si="105"/>
        <v>272.09944751381215</v>
      </c>
      <c r="L2285" s="10">
        <f t="shared" si="106"/>
        <v>0.7279005524861879</v>
      </c>
      <c r="M2285" s="10">
        <f t="shared" si="107"/>
        <v>-0.7279005524861879</v>
      </c>
      <c r="N2285" s="6">
        <f>DATEDIF(A2285, I2285, "d")</f>
        <v>210</v>
      </c>
    </row>
    <row r="2286" spans="1:14" ht="14.25">
      <c r="A2286" s="11">
        <v>44518</v>
      </c>
      <c r="B2286" s="6" t="s">
        <v>3529</v>
      </c>
      <c r="C2286" s="6" t="s">
        <v>3530</v>
      </c>
      <c r="D2286" s="17">
        <v>1639689968</v>
      </c>
      <c r="E2286" s="12" t="s">
        <v>16</v>
      </c>
      <c r="F2286" s="13" t="str">
        <f>IF(E2286="BUY", "SELL", IF(E2286="SELL", "BUY", ""))</f>
        <v>SELL</v>
      </c>
      <c r="G2286" s="7">
        <v>31.35</v>
      </c>
      <c r="H2286" s="7">
        <v>1000</v>
      </c>
      <c r="I2286" s="11">
        <v>44727</v>
      </c>
      <c r="J2286" s="9">
        <v>15.96</v>
      </c>
      <c r="K2286" s="9">
        <f t="shared" si="105"/>
        <v>509.09090909090907</v>
      </c>
      <c r="L2286" s="10">
        <f t="shared" si="106"/>
        <v>0.49090909090909096</v>
      </c>
      <c r="M2286" s="10">
        <f t="shared" si="107"/>
        <v>-0.49090909090909096</v>
      </c>
      <c r="N2286" s="6">
        <f>DATEDIF(A2286, I2286, "d")</f>
        <v>209</v>
      </c>
    </row>
    <row r="2287" spans="1:14" ht="14.25">
      <c r="A2287" s="5">
        <v>44519</v>
      </c>
      <c r="B2287" s="6" t="s">
        <v>3531</v>
      </c>
      <c r="C2287" s="6" t="s">
        <v>3532</v>
      </c>
      <c r="D2287" s="17">
        <v>645901854</v>
      </c>
      <c r="E2287" s="6" t="s">
        <v>19</v>
      </c>
      <c r="F2287" s="6" t="str">
        <f>IF(E2287="BUY", "SELL", IF(E2287="SELL", "BUY", ""))</f>
        <v>BUY</v>
      </c>
      <c r="G2287" s="7">
        <v>17.670000000000002</v>
      </c>
      <c r="H2287" s="7">
        <v>1000</v>
      </c>
      <c r="I2287" s="11">
        <v>44727</v>
      </c>
      <c r="J2287" s="9">
        <v>13.93</v>
      </c>
      <c r="K2287" s="9">
        <f t="shared" si="105"/>
        <v>788.34182229767964</v>
      </c>
      <c r="L2287" s="10">
        <f t="shared" si="106"/>
        <v>-0.21165817770232037</v>
      </c>
      <c r="M2287" s="10">
        <f t="shared" si="107"/>
        <v>0.21165817770232037</v>
      </c>
      <c r="N2287" s="6">
        <f>DATEDIF(A2287, I2287, "d")</f>
        <v>208</v>
      </c>
    </row>
    <row r="2288" spans="1:14" ht="14.25">
      <c r="A2288" s="5">
        <v>44519</v>
      </c>
      <c r="B2288" s="6" t="s">
        <v>3533</v>
      </c>
      <c r="C2288" s="6" t="s">
        <v>3534</v>
      </c>
      <c r="D2288" s="17">
        <v>44569210</v>
      </c>
      <c r="E2288" s="6" t="s">
        <v>19</v>
      </c>
      <c r="F2288" s="6" t="str">
        <f>IF(E2288="BUY", "SELL", IF(E2288="SELL", "BUY", ""))</f>
        <v>BUY</v>
      </c>
      <c r="G2288" s="7">
        <v>8.0299999999999994</v>
      </c>
      <c r="H2288" s="7">
        <v>1000</v>
      </c>
      <c r="I2288" s="11">
        <v>44727</v>
      </c>
      <c r="J2288" s="9">
        <v>1.91</v>
      </c>
      <c r="K2288" s="9">
        <f t="shared" si="105"/>
        <v>237.85803237858033</v>
      </c>
      <c r="L2288" s="10">
        <f t="shared" si="106"/>
        <v>-0.76214196762141961</v>
      </c>
      <c r="M2288" s="10">
        <f t="shared" si="107"/>
        <v>0.76214196762141961</v>
      </c>
      <c r="N2288" s="6">
        <f>DATEDIF(A2288, I2288, "d")</f>
        <v>208</v>
      </c>
    </row>
    <row r="2289" spans="1:14" ht="14.25">
      <c r="A2289" s="5">
        <v>44519</v>
      </c>
      <c r="B2289" s="6" t="s">
        <v>3076</v>
      </c>
      <c r="C2289" s="6" t="s">
        <v>3077</v>
      </c>
      <c r="D2289" s="17">
        <v>511272463</v>
      </c>
      <c r="E2289" s="6" t="s">
        <v>16</v>
      </c>
      <c r="F2289" s="6" t="str">
        <f>IF(E2289="BUY", "SELL", IF(E2289="SELL", "BUY", ""))</f>
        <v>SELL</v>
      </c>
      <c r="G2289" s="7">
        <v>6.91</v>
      </c>
      <c r="H2289" s="7">
        <v>1000</v>
      </c>
      <c r="I2289" s="11">
        <v>44623</v>
      </c>
      <c r="J2289" s="9">
        <v>3.84</v>
      </c>
      <c r="K2289" s="9">
        <f t="shared" si="105"/>
        <v>555.71635311143268</v>
      </c>
      <c r="L2289" s="10">
        <f t="shared" si="106"/>
        <v>0.44428364688856731</v>
      </c>
      <c r="M2289" s="10">
        <f t="shared" si="107"/>
        <v>-0.44428364688856731</v>
      </c>
      <c r="N2289" s="6">
        <f>DATEDIF(A2289, I2289, "d")</f>
        <v>104</v>
      </c>
    </row>
    <row r="2290" spans="1:14" ht="14.25">
      <c r="A2290" s="11">
        <v>44519</v>
      </c>
      <c r="B2290" s="6" t="s">
        <v>3535</v>
      </c>
      <c r="C2290" s="6" t="s">
        <v>3536</v>
      </c>
      <c r="D2290" s="17">
        <v>265520220</v>
      </c>
      <c r="E2290" s="12" t="s">
        <v>16</v>
      </c>
      <c r="F2290" s="13" t="str">
        <f>IF(E2290="BUY", "SELL", IF(E2290="SELL", "BUY", ""))</f>
        <v>SELL</v>
      </c>
      <c r="G2290" s="7">
        <v>13.04</v>
      </c>
      <c r="H2290" s="7">
        <v>1000</v>
      </c>
      <c r="I2290" s="11">
        <v>44727</v>
      </c>
      <c r="J2290" s="9">
        <v>6.18</v>
      </c>
      <c r="K2290" s="9">
        <f t="shared" si="105"/>
        <v>473.92638036809814</v>
      </c>
      <c r="L2290" s="10">
        <f t="shared" si="106"/>
        <v>0.52607361963190191</v>
      </c>
      <c r="M2290" s="10">
        <f t="shared" si="107"/>
        <v>-0.52607361963190191</v>
      </c>
      <c r="N2290" s="6">
        <f>DATEDIF(A2290, I2290, "d")</f>
        <v>208</v>
      </c>
    </row>
    <row r="2291" spans="1:14" ht="14.25">
      <c r="A2291" s="5">
        <v>44522</v>
      </c>
      <c r="B2291" s="6" t="s">
        <v>3537</v>
      </c>
      <c r="C2291" s="6" t="s">
        <v>3538</v>
      </c>
      <c r="D2291" s="17">
        <v>198507088</v>
      </c>
      <c r="E2291" s="6" t="s">
        <v>16</v>
      </c>
      <c r="F2291" s="6" t="str">
        <f>IF(E2291="BUY", "SELL", IF(E2291="SELL", "BUY", ""))</f>
        <v>SELL</v>
      </c>
      <c r="G2291" s="7">
        <v>9.5500000000000007</v>
      </c>
      <c r="H2291" s="7">
        <v>1000</v>
      </c>
      <c r="I2291" s="11">
        <v>44642</v>
      </c>
      <c r="J2291" s="9">
        <v>7.15</v>
      </c>
      <c r="K2291" s="9">
        <f t="shared" si="105"/>
        <v>748.69109947643972</v>
      </c>
      <c r="L2291" s="10">
        <f t="shared" si="106"/>
        <v>0.25130890052356031</v>
      </c>
      <c r="M2291" s="10">
        <f t="shared" si="107"/>
        <v>-0.25130890052356031</v>
      </c>
      <c r="N2291" s="6">
        <f>DATEDIF(A2291, I2291, "d")</f>
        <v>120</v>
      </c>
    </row>
    <row r="2292" spans="1:14" ht="14.25">
      <c r="A2292" s="5">
        <v>44529</v>
      </c>
      <c r="B2292" s="6" t="s">
        <v>857</v>
      </c>
      <c r="C2292" s="6" t="s">
        <v>858</v>
      </c>
      <c r="D2292" s="17">
        <v>1197160000</v>
      </c>
      <c r="E2292" s="6" t="s">
        <v>16</v>
      </c>
      <c r="F2292" s="6" t="str">
        <f>IF(E2292="BUY", "SELL", IF(E2292="SELL", "BUY", ""))</f>
        <v>SELL</v>
      </c>
      <c r="G2292" s="7">
        <v>25.700001</v>
      </c>
      <c r="H2292" s="7">
        <v>1000</v>
      </c>
      <c r="I2292" s="11">
        <v>44727</v>
      </c>
      <c r="J2292" s="9">
        <v>18.59</v>
      </c>
      <c r="K2292" s="9">
        <f t="shared" si="105"/>
        <v>723.34627535617608</v>
      </c>
      <c r="L2292" s="10">
        <f t="shared" si="106"/>
        <v>0.27665372464382393</v>
      </c>
      <c r="M2292" s="10">
        <f t="shared" si="107"/>
        <v>-0.27665372464382393</v>
      </c>
      <c r="N2292" s="6">
        <f>DATEDIF(A2292, I2292, "d")</f>
        <v>198</v>
      </c>
    </row>
    <row r="2293" spans="1:14" ht="14.25">
      <c r="A2293" s="5">
        <v>44529</v>
      </c>
      <c r="B2293" s="6" t="s">
        <v>2892</v>
      </c>
      <c r="C2293" s="6" t="s">
        <v>2893</v>
      </c>
      <c r="D2293" s="17">
        <v>972174949</v>
      </c>
      <c r="E2293" s="6" t="s">
        <v>19</v>
      </c>
      <c r="F2293" s="6" t="str">
        <f>IF(E2293="BUY", "SELL", IF(E2293="SELL", "BUY", ""))</f>
        <v>BUY</v>
      </c>
      <c r="G2293" s="7">
        <v>51.32</v>
      </c>
      <c r="H2293" s="7">
        <v>1000</v>
      </c>
      <c r="I2293" s="11">
        <v>44727</v>
      </c>
      <c r="J2293" s="9">
        <v>17.700001</v>
      </c>
      <c r="K2293" s="9">
        <f t="shared" si="105"/>
        <v>344.89479734996104</v>
      </c>
      <c r="L2293" s="10">
        <f t="shared" si="106"/>
        <v>-0.65510520265003902</v>
      </c>
      <c r="M2293" s="10">
        <f t="shared" si="107"/>
        <v>0.65510520265003902</v>
      </c>
      <c r="N2293" s="6">
        <f>DATEDIF(A2293, I2293, "d")</f>
        <v>198</v>
      </c>
    </row>
    <row r="2294" spans="1:14" ht="14.25">
      <c r="A2294" s="5">
        <v>44530</v>
      </c>
      <c r="B2294" s="6" t="s">
        <v>3304</v>
      </c>
      <c r="C2294" s="6" t="s">
        <v>3305</v>
      </c>
      <c r="D2294" s="17">
        <v>2898992000</v>
      </c>
      <c r="E2294" s="6" t="s">
        <v>16</v>
      </c>
      <c r="F2294" s="6" t="str">
        <f>IF(E2294="BUY", "SELL", IF(E2294="SELL", "BUY", ""))</f>
        <v>SELL</v>
      </c>
      <c r="G2294" s="7">
        <v>100.80999799999999</v>
      </c>
      <c r="H2294" s="7">
        <v>1000</v>
      </c>
      <c r="I2294" s="11">
        <v>44585</v>
      </c>
      <c r="J2294" s="9">
        <v>55.66</v>
      </c>
      <c r="K2294" s="9">
        <f t="shared" si="105"/>
        <v>552.12777605649785</v>
      </c>
      <c r="L2294" s="10">
        <f t="shared" si="106"/>
        <v>0.44787222394350212</v>
      </c>
      <c r="M2294" s="10">
        <f t="shared" si="107"/>
        <v>-0.44787222394350212</v>
      </c>
      <c r="N2294" s="6">
        <f>DATEDIF(A2294, I2294, "d")</f>
        <v>55</v>
      </c>
    </row>
    <row r="2295" spans="1:14" ht="14.25">
      <c r="A2295" s="5">
        <v>44531</v>
      </c>
      <c r="B2295" s="6" t="s">
        <v>3541</v>
      </c>
      <c r="C2295" s="6" t="s">
        <v>3542</v>
      </c>
      <c r="D2295" s="17">
        <v>2964688916</v>
      </c>
      <c r="E2295" s="6" t="s">
        <v>19</v>
      </c>
      <c r="F2295" s="6" t="str">
        <f>IF(E2295="BUY", "SELL", IF(E2295="SELL", "BUY", ""))</f>
        <v>BUY</v>
      </c>
      <c r="G2295" s="7">
        <v>26.690000999999999</v>
      </c>
      <c r="H2295" s="7">
        <v>1000</v>
      </c>
      <c r="I2295" s="11">
        <v>44727</v>
      </c>
      <c r="J2295" s="9">
        <v>17.799999</v>
      </c>
      <c r="K2295" s="9">
        <f t="shared" si="105"/>
        <v>666.91638565318908</v>
      </c>
      <c r="L2295" s="10">
        <f t="shared" si="106"/>
        <v>-0.33308361434681094</v>
      </c>
      <c r="M2295" s="10">
        <f t="shared" si="107"/>
        <v>0.33308361434681094</v>
      </c>
      <c r="N2295" s="6">
        <f>DATEDIF(A2295, I2295, "d")</f>
        <v>196</v>
      </c>
    </row>
    <row r="2296" spans="1:14" ht="14.25">
      <c r="A2296" s="5">
        <v>44532</v>
      </c>
      <c r="B2296" s="6" t="s">
        <v>3543</v>
      </c>
      <c r="C2296" s="6" t="s">
        <v>3544</v>
      </c>
      <c r="D2296" s="17">
        <v>200137067</v>
      </c>
      <c r="E2296" s="6" t="s">
        <v>19</v>
      </c>
      <c r="F2296" s="6" t="str">
        <f>IF(E2296="BUY", "SELL", IF(E2296="SELL", "BUY", ""))</f>
        <v>BUY</v>
      </c>
      <c r="G2296" s="7">
        <v>16.07</v>
      </c>
      <c r="H2296" s="7">
        <v>1000</v>
      </c>
      <c r="I2296" s="11">
        <v>44727</v>
      </c>
      <c r="J2296" s="9">
        <v>4.84</v>
      </c>
      <c r="K2296" s="9">
        <f t="shared" si="105"/>
        <v>301.18232731798378</v>
      </c>
      <c r="L2296" s="10">
        <f t="shared" si="106"/>
        <v>-0.69881767268201622</v>
      </c>
      <c r="M2296" s="10">
        <f t="shared" si="107"/>
        <v>0.69881767268201622</v>
      </c>
      <c r="N2296" s="6">
        <f>DATEDIF(A2296, I2296, "d")</f>
        <v>195</v>
      </c>
    </row>
    <row r="2297" spans="1:14" ht="14.25">
      <c r="A2297" s="11">
        <v>44532</v>
      </c>
      <c r="B2297" s="6" t="s">
        <v>3545</v>
      </c>
      <c r="C2297" s="6" t="s">
        <v>3546</v>
      </c>
      <c r="D2297" s="17">
        <v>1645237560</v>
      </c>
      <c r="E2297" s="12" t="s">
        <v>16</v>
      </c>
      <c r="F2297" s="13" t="str">
        <f>IF(E2297="BUY", "SELL", IF(E2297="SELL", "BUY", ""))</f>
        <v>SELL</v>
      </c>
      <c r="G2297" s="7">
        <v>45.939999</v>
      </c>
      <c r="H2297" s="7">
        <v>1000</v>
      </c>
      <c r="I2297" s="11">
        <v>44727</v>
      </c>
      <c r="J2297" s="9">
        <v>23.92</v>
      </c>
      <c r="K2297" s="9">
        <f t="shared" si="105"/>
        <v>520.67915804699953</v>
      </c>
      <c r="L2297" s="10">
        <f t="shared" si="106"/>
        <v>0.47932084195300045</v>
      </c>
      <c r="M2297" s="10">
        <f t="shared" si="107"/>
        <v>-0.47932084195300045</v>
      </c>
      <c r="N2297" s="6">
        <f>DATEDIF(A2297, I2297, "d")</f>
        <v>195</v>
      </c>
    </row>
    <row r="2298" spans="1:14" ht="14.25">
      <c r="A2298" s="5">
        <v>44533</v>
      </c>
      <c r="B2298" s="6" t="s">
        <v>1580</v>
      </c>
      <c r="C2298" s="6" t="s">
        <v>1581</v>
      </c>
      <c r="D2298" s="17">
        <v>6116578737</v>
      </c>
      <c r="E2298" s="6" t="s">
        <v>19</v>
      </c>
      <c r="F2298" s="6" t="str">
        <f>IF(E2298="BUY", "SELL", IF(E2298="SELL", "BUY", ""))</f>
        <v>BUY</v>
      </c>
      <c r="G2298" s="7">
        <v>170.74</v>
      </c>
      <c r="H2298" s="7">
        <v>1000</v>
      </c>
      <c r="I2298" s="11">
        <v>44635</v>
      </c>
      <c r="J2298" s="9">
        <v>72.55</v>
      </c>
      <c r="K2298" s="9">
        <f t="shared" si="105"/>
        <v>424.91507555347312</v>
      </c>
      <c r="L2298" s="10">
        <f t="shared" si="106"/>
        <v>-0.57508492444652692</v>
      </c>
      <c r="M2298" s="10">
        <f t="shared" si="107"/>
        <v>0.57508492444652692</v>
      </c>
      <c r="N2298" s="6">
        <f>DATEDIF(A2298, I2298, "d")</f>
        <v>102</v>
      </c>
    </row>
    <row r="2299" spans="1:14" ht="14.25">
      <c r="A2299" s="5">
        <v>44533</v>
      </c>
      <c r="B2299" s="6" t="s">
        <v>3547</v>
      </c>
      <c r="C2299" s="6" t="s">
        <v>3548</v>
      </c>
      <c r="D2299" s="17">
        <v>1590230880</v>
      </c>
      <c r="E2299" s="6" t="s">
        <v>19</v>
      </c>
      <c r="F2299" s="6" t="str">
        <f>IF(E2299="BUY", "SELL", IF(E2299="SELL", "BUY", ""))</f>
        <v>BUY</v>
      </c>
      <c r="G2299" s="7">
        <v>45.139999000000003</v>
      </c>
      <c r="H2299" s="7">
        <v>1000</v>
      </c>
      <c r="I2299" s="11">
        <v>44727</v>
      </c>
      <c r="J2299" s="9">
        <v>23.98</v>
      </c>
      <c r="K2299" s="9">
        <f t="shared" si="105"/>
        <v>531.23616595560839</v>
      </c>
      <c r="L2299" s="10">
        <f t="shared" si="106"/>
        <v>-0.46876383404439159</v>
      </c>
      <c r="M2299" s="10">
        <f t="shared" si="107"/>
        <v>0.46876383404439159</v>
      </c>
      <c r="N2299" s="6">
        <f>DATEDIF(A2299, I2299, "d")</f>
        <v>194</v>
      </c>
    </row>
    <row r="2300" spans="1:14" ht="14.25">
      <c r="A2300" s="5">
        <v>44533</v>
      </c>
      <c r="B2300" s="6" t="s">
        <v>3414</v>
      </c>
      <c r="C2300" s="6" t="s">
        <v>3415</v>
      </c>
      <c r="D2300" s="17">
        <v>4228550989</v>
      </c>
      <c r="E2300" s="6" t="s">
        <v>19</v>
      </c>
      <c r="F2300" s="6" t="str">
        <f>IF(E2300="BUY", "SELL", IF(E2300="SELL", "BUY", ""))</f>
        <v>BUY</v>
      </c>
      <c r="G2300" s="7">
        <v>46.23</v>
      </c>
      <c r="H2300" s="7">
        <v>1000</v>
      </c>
      <c r="I2300" s="5">
        <v>44537</v>
      </c>
      <c r="J2300" s="9">
        <v>51.040000999999997</v>
      </c>
      <c r="K2300" s="9">
        <f t="shared" si="105"/>
        <v>1104.0450140601342</v>
      </c>
      <c r="L2300" s="10">
        <f t="shared" si="106"/>
        <v>0.10404501406013424</v>
      </c>
      <c r="M2300" s="10">
        <f t="shared" si="107"/>
        <v>-0.10404501406013424</v>
      </c>
      <c r="N2300" s="6">
        <f>DATEDIF(A2300, I2300, "d")</f>
        <v>4</v>
      </c>
    </row>
    <row r="2301" spans="1:14" ht="14.25">
      <c r="A2301" s="11">
        <v>44533</v>
      </c>
      <c r="B2301" s="6" t="s">
        <v>3549</v>
      </c>
      <c r="C2301" s="6" t="s">
        <v>3550</v>
      </c>
      <c r="D2301" s="17">
        <v>986081240</v>
      </c>
      <c r="E2301" s="13" t="s">
        <v>19</v>
      </c>
      <c r="F2301" s="12" t="str">
        <f>IF(E2301="BUY", "SELL", IF(E2301="SELL", "BUY", ""))</f>
        <v>BUY</v>
      </c>
      <c r="G2301" s="7">
        <v>13.69</v>
      </c>
      <c r="H2301" s="7">
        <v>1000</v>
      </c>
      <c r="I2301" s="11">
        <v>44727</v>
      </c>
      <c r="J2301" s="9">
        <v>4.03</v>
      </c>
      <c r="K2301" s="9">
        <f t="shared" si="105"/>
        <v>294.37545653761873</v>
      </c>
      <c r="L2301" s="10">
        <f t="shared" si="106"/>
        <v>-0.70562454346238135</v>
      </c>
      <c r="M2301" s="10">
        <f t="shared" si="107"/>
        <v>0.70562454346238135</v>
      </c>
      <c r="N2301" s="6">
        <f>DATEDIF(A2301, I2301, "d")</f>
        <v>194</v>
      </c>
    </row>
    <row r="2302" spans="1:14" ht="14.25">
      <c r="A2302" s="11">
        <v>44533</v>
      </c>
      <c r="B2302" s="6" t="s">
        <v>3084</v>
      </c>
      <c r="C2302" s="6" t="s">
        <v>3085</v>
      </c>
      <c r="D2302" s="17">
        <v>123711000</v>
      </c>
      <c r="E2302" s="12" t="s">
        <v>16</v>
      </c>
      <c r="F2302" s="13" t="str">
        <f>IF(E2302="BUY", "SELL", IF(E2302="SELL", "BUY", ""))</f>
        <v>SELL</v>
      </c>
      <c r="G2302" s="7">
        <v>98.400002000000001</v>
      </c>
      <c r="H2302" s="7">
        <v>1000</v>
      </c>
      <c r="I2302" s="11">
        <v>44727</v>
      </c>
      <c r="J2302" s="9">
        <v>51.900002000000001</v>
      </c>
      <c r="K2302" s="9">
        <f t="shared" si="105"/>
        <v>527.43903399514159</v>
      </c>
      <c r="L2302" s="10">
        <f t="shared" si="106"/>
        <v>0.47256096600485842</v>
      </c>
      <c r="M2302" s="10">
        <f t="shared" si="107"/>
        <v>-0.47256096600485842</v>
      </c>
      <c r="N2302" s="6">
        <f>DATEDIF(A2302, I2302, "d")</f>
        <v>194</v>
      </c>
    </row>
    <row r="2303" spans="1:14" ht="14.25">
      <c r="A2303" s="5">
        <v>44536</v>
      </c>
      <c r="B2303" s="6" t="s">
        <v>3202</v>
      </c>
      <c r="C2303" s="6" t="s">
        <v>3203</v>
      </c>
      <c r="D2303" s="17">
        <v>4393178481</v>
      </c>
      <c r="E2303" s="6" t="s">
        <v>19</v>
      </c>
      <c r="F2303" s="6" t="str">
        <f>IF(E2303="BUY", "SELL", IF(E2303="SELL", "BUY", ""))</f>
        <v>BUY</v>
      </c>
      <c r="G2303" s="7">
        <v>65.860000999999997</v>
      </c>
      <c r="H2303" s="7">
        <v>1000</v>
      </c>
      <c r="I2303" s="11">
        <v>44727</v>
      </c>
      <c r="J2303" s="9">
        <v>18.760000000000002</v>
      </c>
      <c r="K2303" s="9">
        <f t="shared" si="105"/>
        <v>284.84664007217373</v>
      </c>
      <c r="L2303" s="10">
        <f t="shared" si="106"/>
        <v>-0.71515335992782625</v>
      </c>
      <c r="M2303" s="10">
        <f t="shared" si="107"/>
        <v>0.71515335992782625</v>
      </c>
      <c r="N2303" s="6">
        <f>DATEDIF(A2303, I2303, "d")</f>
        <v>191</v>
      </c>
    </row>
    <row r="2304" spans="1:14" ht="14.25">
      <c r="A2304" s="5">
        <v>44536</v>
      </c>
      <c r="B2304" s="6" t="s">
        <v>2456</v>
      </c>
      <c r="C2304" s="6" t="s">
        <v>2457</v>
      </c>
      <c r="D2304" s="17">
        <v>5188639887</v>
      </c>
      <c r="E2304" s="6" t="s">
        <v>16</v>
      </c>
      <c r="F2304" s="6" t="str">
        <f>IF(E2304="BUY", "SELL", IF(E2304="SELL", "BUY", ""))</f>
        <v>SELL</v>
      </c>
      <c r="G2304" s="7">
        <v>34.049999</v>
      </c>
      <c r="H2304" s="7">
        <v>1000</v>
      </c>
      <c r="I2304" s="5">
        <v>44552</v>
      </c>
      <c r="J2304" s="9">
        <v>28.879999000000002</v>
      </c>
      <c r="K2304" s="9">
        <f t="shared" si="105"/>
        <v>848.1644595643013</v>
      </c>
      <c r="L2304" s="10">
        <f t="shared" si="106"/>
        <v>0.15183554043569869</v>
      </c>
      <c r="M2304" s="10">
        <f t="shared" si="107"/>
        <v>-0.15183554043569869</v>
      </c>
      <c r="N2304" s="6">
        <f>DATEDIF(A2304, I2304, "d")</f>
        <v>16</v>
      </c>
    </row>
    <row r="2305" spans="1:14" ht="14.25">
      <c r="A2305" s="5">
        <v>44536</v>
      </c>
      <c r="B2305" s="6" t="s">
        <v>223</v>
      </c>
      <c r="C2305" s="6" t="s">
        <v>224</v>
      </c>
      <c r="D2305" s="17">
        <v>1546248600</v>
      </c>
      <c r="E2305" s="6" t="s">
        <v>19</v>
      </c>
      <c r="F2305" s="6" t="str">
        <f>IF(E2305="BUY", "SELL", IF(E2305="SELL", "BUY", ""))</f>
        <v>BUY</v>
      </c>
      <c r="G2305" s="7">
        <v>16.299999</v>
      </c>
      <c r="H2305" s="7">
        <v>1000</v>
      </c>
      <c r="I2305" s="11">
        <v>44727</v>
      </c>
      <c r="J2305" s="9">
        <v>3.87</v>
      </c>
      <c r="K2305" s="9">
        <f t="shared" si="105"/>
        <v>237.4233274492839</v>
      </c>
      <c r="L2305" s="10">
        <f t="shared" si="106"/>
        <v>-0.76257667255071615</v>
      </c>
      <c r="M2305" s="10">
        <f t="shared" si="107"/>
        <v>0.76257667255071615</v>
      </c>
      <c r="N2305" s="6">
        <f>DATEDIF(A2305, I2305, "d")</f>
        <v>191</v>
      </c>
    </row>
    <row r="2306" spans="1:14" ht="14.25">
      <c r="A2306" s="5">
        <v>44537</v>
      </c>
      <c r="B2306" s="6" t="s">
        <v>3551</v>
      </c>
      <c r="C2306" s="6" t="s">
        <v>3552</v>
      </c>
      <c r="D2306" s="17">
        <v>121897425</v>
      </c>
      <c r="E2306" s="6" t="s">
        <v>16</v>
      </c>
      <c r="F2306" s="6" t="str">
        <f>IF(E2306="BUY", "SELL", IF(E2306="SELL", "BUY", ""))</f>
        <v>SELL</v>
      </c>
      <c r="G2306" s="7">
        <v>21.629999000000002</v>
      </c>
      <c r="H2306" s="7">
        <v>1000</v>
      </c>
      <c r="I2306" s="11">
        <v>44727</v>
      </c>
      <c r="J2306" s="9">
        <v>10.46</v>
      </c>
      <c r="K2306" s="9">
        <f t="shared" si="105"/>
        <v>483.58763215846659</v>
      </c>
      <c r="L2306" s="10">
        <f t="shared" si="106"/>
        <v>0.51641236784153344</v>
      </c>
      <c r="M2306" s="10">
        <f t="shared" si="107"/>
        <v>-0.51641236784153344</v>
      </c>
      <c r="N2306" s="6">
        <f>DATEDIF(A2306, I2306, "d")</f>
        <v>190</v>
      </c>
    </row>
    <row r="2307" spans="1:14" ht="14.25">
      <c r="A2307" s="5">
        <v>44537</v>
      </c>
      <c r="B2307" s="6" t="s">
        <v>753</v>
      </c>
      <c r="C2307" s="6" t="s">
        <v>754</v>
      </c>
      <c r="D2307" s="17">
        <v>4536009900</v>
      </c>
      <c r="E2307" s="6" t="s">
        <v>19</v>
      </c>
      <c r="F2307" s="6" t="str">
        <f>IF(E2307="BUY", "SELL", IF(E2307="SELL", "BUY", ""))</f>
        <v>BUY</v>
      </c>
      <c r="G2307" s="7">
        <v>51.529998999999997</v>
      </c>
      <c r="H2307" s="7">
        <v>1000</v>
      </c>
      <c r="I2307" s="5">
        <v>44587</v>
      </c>
      <c r="J2307" s="9">
        <v>44.330002</v>
      </c>
      <c r="K2307" s="9">
        <f t="shared" ref="K2307:K2370" si="108">(H2307/G2307)*J2307</f>
        <v>860.27562313750491</v>
      </c>
      <c r="L2307" s="10">
        <f t="shared" ref="L2307:L2370" si="109">IF(F2307="BUY",(K2307-H2307)/H2307, IF(F2307="SELL", (H2307-K2307)/H2307, "Invalid"))</f>
        <v>-0.13972437686249509</v>
      </c>
      <c r="M2307" s="10">
        <f t="shared" ref="M2307:M2370" si="110">IF(E2307="BUY",(K2307-H2307)/H2307,IF(E2307="SELL",(H2307-K2307)/H2307,""))</f>
        <v>0.13972437686249509</v>
      </c>
      <c r="N2307" s="6">
        <f>DATEDIF(A2307, I2307, "d")</f>
        <v>50</v>
      </c>
    </row>
    <row r="2308" spans="1:14" ht="14.25">
      <c r="A2308" s="5">
        <v>44537</v>
      </c>
      <c r="B2308" s="6" t="s">
        <v>3414</v>
      </c>
      <c r="C2308" s="6" t="s">
        <v>3415</v>
      </c>
      <c r="D2308" s="17">
        <v>4228550989</v>
      </c>
      <c r="E2308" s="6" t="s">
        <v>16</v>
      </c>
      <c r="F2308" s="6" t="str">
        <f>IF(E2308="BUY", "SELL", IF(E2308="SELL", "BUY", ""))</f>
        <v>SELL</v>
      </c>
      <c r="G2308" s="7">
        <v>51.040000999999997</v>
      </c>
      <c r="H2308" s="7">
        <v>1000</v>
      </c>
      <c r="I2308" s="5">
        <v>44615</v>
      </c>
      <c r="J2308" s="9">
        <v>34.090000000000003</v>
      </c>
      <c r="K2308" s="9">
        <f t="shared" si="108"/>
        <v>667.90751042500972</v>
      </c>
      <c r="L2308" s="10">
        <f t="shared" si="109"/>
        <v>0.33209248957499027</v>
      </c>
      <c r="M2308" s="10">
        <f t="shared" si="110"/>
        <v>-0.33209248957499027</v>
      </c>
      <c r="N2308" s="6">
        <f>DATEDIF(A2308, I2308, "d")</f>
        <v>78</v>
      </c>
    </row>
    <row r="2309" spans="1:14" ht="14.25">
      <c r="A2309" s="5">
        <v>44538</v>
      </c>
      <c r="B2309" s="6" t="s">
        <v>1402</v>
      </c>
      <c r="C2309" s="6" t="s">
        <v>1403</v>
      </c>
      <c r="D2309" s="17">
        <v>4833211200</v>
      </c>
      <c r="E2309" s="6" t="s">
        <v>19</v>
      </c>
      <c r="F2309" s="6" t="str">
        <f>IF(E2309="BUY", "SELL", IF(E2309="SELL", "BUY", ""))</f>
        <v>BUY</v>
      </c>
      <c r="G2309" s="7">
        <v>36.999125999999997</v>
      </c>
      <c r="H2309" s="7">
        <v>1000</v>
      </c>
      <c r="I2309" s="11">
        <v>44727</v>
      </c>
      <c r="J2309" s="9">
        <v>31.684525000000001</v>
      </c>
      <c r="K2309" s="9">
        <f t="shared" si="108"/>
        <v>856.35874209569181</v>
      </c>
      <c r="L2309" s="10">
        <f t="shared" si="109"/>
        <v>-0.14364125790430818</v>
      </c>
      <c r="M2309" s="10">
        <f t="shared" si="110"/>
        <v>0.14364125790430818</v>
      </c>
      <c r="N2309" s="6">
        <f>DATEDIF(A2309, I2309, "d")</f>
        <v>189</v>
      </c>
    </row>
    <row r="2310" spans="1:14" ht="14.25">
      <c r="A2310" s="5">
        <v>44538</v>
      </c>
      <c r="B2310" s="6" t="s">
        <v>3553</v>
      </c>
      <c r="C2310" s="6" t="s">
        <v>3554</v>
      </c>
      <c r="D2310" s="17">
        <v>1493456880</v>
      </c>
      <c r="E2310" s="6" t="s">
        <v>19</v>
      </c>
      <c r="F2310" s="6" t="str">
        <f>IF(E2310="BUY", "SELL", IF(E2310="SELL", "BUY", ""))</f>
        <v>BUY</v>
      </c>
      <c r="G2310" s="7">
        <v>33</v>
      </c>
      <c r="H2310" s="7">
        <v>1000</v>
      </c>
      <c r="I2310" s="11">
        <v>44727</v>
      </c>
      <c r="J2310" s="9">
        <v>13.74</v>
      </c>
      <c r="K2310" s="9">
        <f t="shared" si="108"/>
        <v>416.36363636363637</v>
      </c>
      <c r="L2310" s="10">
        <f t="shared" si="109"/>
        <v>-0.58363636363636362</v>
      </c>
      <c r="M2310" s="10">
        <f t="shared" si="110"/>
        <v>0.58363636363636362</v>
      </c>
      <c r="N2310" s="6">
        <f>DATEDIF(A2310, I2310, "d")</f>
        <v>189</v>
      </c>
    </row>
    <row r="2311" spans="1:14" ht="14.25">
      <c r="A2311" s="5">
        <v>44539</v>
      </c>
      <c r="B2311" s="6" t="s">
        <v>3555</v>
      </c>
      <c r="C2311" s="6" t="s">
        <v>3556</v>
      </c>
      <c r="D2311" s="17">
        <v>1385670054</v>
      </c>
      <c r="E2311" s="6" t="s">
        <v>19</v>
      </c>
      <c r="F2311" s="6" t="str">
        <f>IF(E2311="BUY", "SELL", IF(E2311="SELL", "BUY", ""))</f>
        <v>BUY</v>
      </c>
      <c r="G2311" s="7">
        <v>67.756027000000003</v>
      </c>
      <c r="H2311" s="7">
        <v>1000</v>
      </c>
      <c r="I2311" s="11">
        <v>44727</v>
      </c>
      <c r="J2311" s="9">
        <v>67.766143999999997</v>
      </c>
      <c r="K2311" s="9">
        <f t="shared" si="108"/>
        <v>1000.1493151302982</v>
      </c>
      <c r="L2311" s="10">
        <f t="shared" si="109"/>
        <v>1.4931513029819144E-4</v>
      </c>
      <c r="M2311" s="10">
        <f t="shared" si="110"/>
        <v>-1.4931513029819144E-4</v>
      </c>
      <c r="N2311" s="6">
        <f>DATEDIF(A2311, I2311, "d")</f>
        <v>188</v>
      </c>
    </row>
    <row r="2312" spans="1:14" ht="14.25">
      <c r="A2312" s="5">
        <v>44539</v>
      </c>
      <c r="B2312" s="6" t="s">
        <v>3436</v>
      </c>
      <c r="C2312" s="6" t="s">
        <v>3437</v>
      </c>
      <c r="D2312" s="17">
        <v>612559600</v>
      </c>
      <c r="E2312" s="6" t="s">
        <v>16</v>
      </c>
      <c r="F2312" s="6" t="str">
        <f>IF(E2312="BUY", "SELL", IF(E2312="SELL", "BUY", ""))</f>
        <v>SELL</v>
      </c>
      <c r="G2312" s="7">
        <v>9.01</v>
      </c>
      <c r="H2312" s="7">
        <v>1000</v>
      </c>
      <c r="I2312" s="11">
        <v>44727</v>
      </c>
      <c r="J2312" s="9">
        <v>4.33</v>
      </c>
      <c r="K2312" s="9">
        <f t="shared" si="108"/>
        <v>480.57713651498335</v>
      </c>
      <c r="L2312" s="10">
        <f t="shared" si="109"/>
        <v>0.51942286348501665</v>
      </c>
      <c r="M2312" s="10">
        <f t="shared" si="110"/>
        <v>-0.51942286348501665</v>
      </c>
      <c r="N2312" s="6">
        <f>DATEDIF(A2312, I2312, "d")</f>
        <v>188</v>
      </c>
    </row>
    <row r="2313" spans="1:14" ht="14.25">
      <c r="A2313" s="5">
        <v>44543</v>
      </c>
      <c r="B2313" s="6" t="s">
        <v>755</v>
      </c>
      <c r="C2313" s="6" t="s">
        <v>756</v>
      </c>
      <c r="D2313" s="17">
        <v>6238227890</v>
      </c>
      <c r="E2313" s="6" t="s">
        <v>19</v>
      </c>
      <c r="F2313" s="6" t="str">
        <f>IF(E2313="BUY", "SELL", IF(E2313="SELL", "BUY", ""))</f>
        <v>BUY</v>
      </c>
      <c r="G2313" s="7">
        <v>20.292857999999999</v>
      </c>
      <c r="H2313" s="7">
        <v>1000</v>
      </c>
      <c r="I2313" s="5">
        <v>44697</v>
      </c>
      <c r="J2313" s="9">
        <v>20.598580999999999</v>
      </c>
      <c r="K2313" s="9">
        <f t="shared" si="108"/>
        <v>1015.0655467061367</v>
      </c>
      <c r="L2313" s="10">
        <f t="shared" si="109"/>
        <v>1.506554670613673E-2</v>
      </c>
      <c r="M2313" s="10">
        <f t="shared" si="110"/>
        <v>-1.506554670613673E-2</v>
      </c>
      <c r="N2313" s="6">
        <f>DATEDIF(A2313, I2313, "d")</f>
        <v>154</v>
      </c>
    </row>
    <row r="2314" spans="1:14" ht="14.25">
      <c r="A2314" s="5">
        <v>44544</v>
      </c>
      <c r="B2314" s="6" t="s">
        <v>3446</v>
      </c>
      <c r="C2314" s="6" t="s">
        <v>3447</v>
      </c>
      <c r="D2314" s="17">
        <v>1761787296</v>
      </c>
      <c r="E2314" s="6" t="s">
        <v>19</v>
      </c>
      <c r="F2314" s="6" t="str">
        <f>IF(E2314="BUY", "SELL", IF(E2314="SELL", "BUY", ""))</f>
        <v>BUY</v>
      </c>
      <c r="G2314" s="7">
        <v>49.689999</v>
      </c>
      <c r="H2314" s="7">
        <v>1000</v>
      </c>
      <c r="I2314" s="11">
        <v>44585</v>
      </c>
      <c r="J2314" s="9">
        <v>45.509998000000003</v>
      </c>
      <c r="K2314" s="9">
        <f t="shared" si="108"/>
        <v>915.87842454977704</v>
      </c>
      <c r="L2314" s="10">
        <f t="shared" si="109"/>
        <v>-8.412157545022296E-2</v>
      </c>
      <c r="M2314" s="10">
        <f t="shared" si="110"/>
        <v>8.412157545022296E-2</v>
      </c>
      <c r="N2314" s="6">
        <f>DATEDIF(A2314, I2314, "d")</f>
        <v>41</v>
      </c>
    </row>
    <row r="2315" spans="1:14" ht="14.25">
      <c r="A2315" s="5">
        <v>44544</v>
      </c>
      <c r="B2315" s="6" t="s">
        <v>3557</v>
      </c>
      <c r="C2315" s="6" t="s">
        <v>3558</v>
      </c>
      <c r="D2315" s="17">
        <v>2697795760</v>
      </c>
      <c r="E2315" s="6" t="s">
        <v>19</v>
      </c>
      <c r="F2315" s="6" t="str">
        <f>IF(E2315="BUY", "SELL", IF(E2315="SELL", "BUY", ""))</f>
        <v>BUY</v>
      </c>
      <c r="G2315" s="7">
        <v>16.100000000000001</v>
      </c>
      <c r="H2315" s="7">
        <v>1000</v>
      </c>
      <c r="I2315" s="11">
        <v>44727</v>
      </c>
      <c r="J2315" s="9">
        <v>5</v>
      </c>
      <c r="K2315" s="9">
        <f t="shared" si="108"/>
        <v>310.55900621118008</v>
      </c>
      <c r="L2315" s="10">
        <f t="shared" si="109"/>
        <v>-0.68944099378881996</v>
      </c>
      <c r="M2315" s="10">
        <f t="shared" si="110"/>
        <v>0.68944099378881996</v>
      </c>
      <c r="N2315" s="6">
        <f>DATEDIF(A2315, I2315, "d")</f>
        <v>183</v>
      </c>
    </row>
    <row r="2316" spans="1:14" ht="14.25">
      <c r="A2316" s="11">
        <v>44544</v>
      </c>
      <c r="B2316" s="6" t="s">
        <v>1257</v>
      </c>
      <c r="C2316" s="6" t="s">
        <v>1258</v>
      </c>
      <c r="D2316" s="17">
        <v>4406947128</v>
      </c>
      <c r="E2316" s="12" t="s">
        <v>16</v>
      </c>
      <c r="F2316" s="13" t="str">
        <f>IF(E2316="BUY", "SELL", IF(E2316="SELL", "BUY", ""))</f>
        <v>SELL</v>
      </c>
      <c r="G2316" s="7">
        <v>16.198274999999999</v>
      </c>
      <c r="H2316" s="7">
        <v>1000</v>
      </c>
      <c r="I2316" s="11">
        <v>44727</v>
      </c>
      <c r="J2316" s="9">
        <v>14.925658</v>
      </c>
      <c r="K2316" s="9">
        <f t="shared" si="108"/>
        <v>921.43502934726087</v>
      </c>
      <c r="L2316" s="10">
        <f t="shared" si="109"/>
        <v>7.8564970652739138E-2</v>
      </c>
      <c r="M2316" s="10">
        <f t="shared" si="110"/>
        <v>-7.8564970652739138E-2</v>
      </c>
      <c r="N2316" s="6">
        <f>DATEDIF(A2316, I2316, "d")</f>
        <v>183</v>
      </c>
    </row>
    <row r="2317" spans="1:14" ht="14.25">
      <c r="A2317" s="5">
        <v>44545</v>
      </c>
      <c r="B2317" s="6" t="s">
        <v>3559</v>
      </c>
      <c r="C2317" s="6" t="s">
        <v>3560</v>
      </c>
      <c r="D2317" s="17">
        <v>3090953439</v>
      </c>
      <c r="E2317" s="6" t="s">
        <v>19</v>
      </c>
      <c r="F2317" s="6" t="str">
        <f>IF(E2317="BUY", "SELL", IF(E2317="SELL", "BUY", ""))</f>
        <v>BUY</v>
      </c>
      <c r="G2317" s="7">
        <v>45.509998000000003</v>
      </c>
      <c r="H2317" s="7">
        <v>1000</v>
      </c>
      <c r="I2317" s="11">
        <v>44727</v>
      </c>
      <c r="J2317" s="9">
        <v>22.58</v>
      </c>
      <c r="K2317" s="9">
        <f t="shared" si="108"/>
        <v>496.15471308084864</v>
      </c>
      <c r="L2317" s="10">
        <f t="shared" si="109"/>
        <v>-0.50384528691915131</v>
      </c>
      <c r="M2317" s="10">
        <f t="shared" si="110"/>
        <v>0.50384528691915131</v>
      </c>
      <c r="N2317" s="6">
        <f>DATEDIF(A2317, I2317, "d")</f>
        <v>182</v>
      </c>
    </row>
    <row r="2318" spans="1:14" ht="14.25">
      <c r="A2318" s="5">
        <v>44545</v>
      </c>
      <c r="B2318" s="6" t="s">
        <v>2468</v>
      </c>
      <c r="C2318" s="6" t="s">
        <v>2469</v>
      </c>
      <c r="D2318" s="17">
        <v>935472351</v>
      </c>
      <c r="E2318" s="6" t="s">
        <v>19</v>
      </c>
      <c r="F2318" s="6" t="str">
        <f>IF(E2318="BUY", "SELL", IF(E2318="SELL", "BUY", ""))</f>
        <v>BUY</v>
      </c>
      <c r="G2318" s="7">
        <v>67.190002000000007</v>
      </c>
      <c r="H2318" s="7">
        <v>1000</v>
      </c>
      <c r="I2318" s="11">
        <v>44727</v>
      </c>
      <c r="J2318" s="9">
        <v>30.309999000000001</v>
      </c>
      <c r="K2318" s="9">
        <f t="shared" si="108"/>
        <v>451.10876764075704</v>
      </c>
      <c r="L2318" s="10">
        <f t="shared" si="109"/>
        <v>-0.54889123235924298</v>
      </c>
      <c r="M2318" s="10">
        <f t="shared" si="110"/>
        <v>0.54889123235924298</v>
      </c>
      <c r="N2318" s="6">
        <f>DATEDIF(A2318, I2318, "d")</f>
        <v>182</v>
      </c>
    </row>
    <row r="2319" spans="1:14" ht="14.25">
      <c r="A2319" s="5">
        <v>44545</v>
      </c>
      <c r="B2319" s="6" t="s">
        <v>3561</v>
      </c>
      <c r="C2319" s="6" t="s">
        <v>3562</v>
      </c>
      <c r="D2319" s="17">
        <v>4864972320</v>
      </c>
      <c r="E2319" s="6" t="s">
        <v>16</v>
      </c>
      <c r="F2319" s="6" t="str">
        <f>IF(E2319="BUY", "SELL", IF(E2319="SELL", "BUY", ""))</f>
        <v>SELL</v>
      </c>
      <c r="G2319" s="7">
        <v>42.830002</v>
      </c>
      <c r="H2319" s="7">
        <v>1000</v>
      </c>
      <c r="I2319" s="11">
        <v>44727</v>
      </c>
      <c r="J2319" s="9">
        <v>23.02</v>
      </c>
      <c r="K2319" s="9">
        <f t="shared" si="108"/>
        <v>537.47370826646238</v>
      </c>
      <c r="L2319" s="10">
        <f t="shared" si="109"/>
        <v>0.4625262917335376</v>
      </c>
      <c r="M2319" s="10">
        <f t="shared" si="110"/>
        <v>-0.4625262917335376</v>
      </c>
      <c r="N2319" s="6">
        <f>DATEDIF(A2319, I2319, "d")</f>
        <v>182</v>
      </c>
    </row>
    <row r="2320" spans="1:14" ht="14.25">
      <c r="A2320" s="5">
        <v>44546</v>
      </c>
      <c r="B2320" s="6" t="s">
        <v>3563</v>
      </c>
      <c r="C2320" s="6" t="s">
        <v>3564</v>
      </c>
      <c r="D2320" s="17">
        <v>2053027774</v>
      </c>
      <c r="E2320" s="6" t="s">
        <v>16</v>
      </c>
      <c r="F2320" s="6" t="str">
        <f>IF(E2320="BUY", "SELL", IF(E2320="SELL", "BUY", ""))</f>
        <v>SELL</v>
      </c>
      <c r="G2320" s="7">
        <v>40.779998999999997</v>
      </c>
      <c r="H2320" s="7">
        <v>1000</v>
      </c>
      <c r="I2320" s="11">
        <v>44727</v>
      </c>
      <c r="J2320" s="9">
        <v>25.75</v>
      </c>
      <c r="K2320" s="9">
        <f t="shared" si="108"/>
        <v>631.43699439521811</v>
      </c>
      <c r="L2320" s="10">
        <f t="shared" si="109"/>
        <v>0.36856300560478189</v>
      </c>
      <c r="M2320" s="10">
        <f t="shared" si="110"/>
        <v>-0.36856300560478189</v>
      </c>
      <c r="N2320" s="6">
        <f>DATEDIF(A2320, I2320, "d")</f>
        <v>181</v>
      </c>
    </row>
    <row r="2321" spans="1:14" ht="14.25">
      <c r="A2321" s="5">
        <v>44546</v>
      </c>
      <c r="B2321" s="6" t="s">
        <v>2826</v>
      </c>
      <c r="C2321" s="6" t="s">
        <v>2827</v>
      </c>
      <c r="D2321" s="17">
        <v>1060985750</v>
      </c>
      <c r="E2321" s="6" t="s">
        <v>19</v>
      </c>
      <c r="F2321" s="6" t="str">
        <f>IF(E2321="BUY", "SELL", IF(E2321="SELL", "BUY", ""))</f>
        <v>BUY</v>
      </c>
      <c r="G2321" s="7">
        <v>113.08000199999999</v>
      </c>
      <c r="H2321" s="7">
        <v>1000</v>
      </c>
      <c r="I2321" s="11">
        <v>44727</v>
      </c>
      <c r="J2321" s="9">
        <v>35.909999999999997</v>
      </c>
      <c r="K2321" s="9">
        <f t="shared" si="108"/>
        <v>317.56278179054152</v>
      </c>
      <c r="L2321" s="10">
        <f t="shared" si="109"/>
        <v>-0.68243721820945846</v>
      </c>
      <c r="M2321" s="10">
        <f t="shared" si="110"/>
        <v>0.68243721820945846</v>
      </c>
      <c r="N2321" s="6">
        <f>DATEDIF(A2321, I2321, "d")</f>
        <v>181</v>
      </c>
    </row>
    <row r="2322" spans="1:14" ht="14.25">
      <c r="A2322" s="11">
        <v>44546</v>
      </c>
      <c r="B2322" s="6" t="s">
        <v>395</v>
      </c>
      <c r="C2322" s="6" t="s">
        <v>396</v>
      </c>
      <c r="D2322" s="17">
        <v>7909777829</v>
      </c>
      <c r="E2322" s="13" t="s">
        <v>19</v>
      </c>
      <c r="F2322" s="12" t="str">
        <f>IF(E2322="BUY", "SELL", IF(E2322="SELL", "BUY", ""))</f>
        <v>BUY</v>
      </c>
      <c r="G2322" s="7">
        <v>189.509995</v>
      </c>
      <c r="H2322" s="7">
        <v>1000</v>
      </c>
      <c r="I2322" s="11">
        <v>44727</v>
      </c>
      <c r="J2322" s="9">
        <v>48.610000999999997</v>
      </c>
      <c r="K2322" s="9">
        <f t="shared" si="108"/>
        <v>256.50362662929729</v>
      </c>
      <c r="L2322" s="10">
        <f t="shared" si="109"/>
        <v>-0.74349637337070273</v>
      </c>
      <c r="M2322" s="10">
        <f t="shared" si="110"/>
        <v>0.74349637337070273</v>
      </c>
      <c r="N2322" s="6">
        <f>DATEDIF(A2322, I2322, "d")</f>
        <v>181</v>
      </c>
    </row>
    <row r="2323" spans="1:14" ht="14.25">
      <c r="A2323" s="5">
        <v>44547</v>
      </c>
      <c r="B2323" s="6" t="s">
        <v>3565</v>
      </c>
      <c r="C2323" s="6" t="s">
        <v>3566</v>
      </c>
      <c r="D2323" s="17">
        <v>1338502009</v>
      </c>
      <c r="E2323" s="6" t="s">
        <v>16</v>
      </c>
      <c r="F2323" s="6" t="str">
        <f>IF(E2323="BUY", "SELL", IF(E2323="SELL", "BUY", ""))</f>
        <v>SELL</v>
      </c>
      <c r="G2323" s="7">
        <v>13.75</v>
      </c>
      <c r="H2323" s="7">
        <v>1000</v>
      </c>
      <c r="I2323" s="11">
        <v>44727</v>
      </c>
      <c r="J2323" s="9">
        <v>13.1</v>
      </c>
      <c r="K2323" s="9">
        <f t="shared" si="108"/>
        <v>952.72727272727275</v>
      </c>
      <c r="L2323" s="10">
        <f t="shared" si="109"/>
        <v>4.7272727272727251E-2</v>
      </c>
      <c r="M2323" s="10">
        <f t="shared" si="110"/>
        <v>-4.7272727272727251E-2</v>
      </c>
      <c r="N2323" s="6">
        <f>DATEDIF(A2323, I2323, "d")</f>
        <v>180</v>
      </c>
    </row>
    <row r="2324" spans="1:14" ht="14.25">
      <c r="A2324" s="5">
        <v>44547</v>
      </c>
      <c r="B2324" s="6" t="s">
        <v>3567</v>
      </c>
      <c r="C2324" s="6" t="s">
        <v>3568</v>
      </c>
      <c r="D2324" s="17">
        <v>200814611</v>
      </c>
      <c r="E2324" s="6" t="s">
        <v>16</v>
      </c>
      <c r="F2324" s="6" t="str">
        <f>IF(E2324="BUY", "SELL", IF(E2324="SELL", "BUY", ""))</f>
        <v>SELL</v>
      </c>
      <c r="G2324" s="7">
        <v>5.99</v>
      </c>
      <c r="H2324" s="7">
        <v>1000</v>
      </c>
      <c r="I2324" s="11">
        <v>44621</v>
      </c>
      <c r="J2324" s="9">
        <v>5.51</v>
      </c>
      <c r="K2324" s="9">
        <f t="shared" si="108"/>
        <v>919.86644407345568</v>
      </c>
      <c r="L2324" s="10">
        <f t="shared" si="109"/>
        <v>8.0133555926544323E-2</v>
      </c>
      <c r="M2324" s="10">
        <f t="shared" si="110"/>
        <v>-8.0133555926544323E-2</v>
      </c>
      <c r="N2324" s="6">
        <f>DATEDIF(A2324, I2324, "d")</f>
        <v>74</v>
      </c>
    </row>
    <row r="2325" spans="1:14" ht="14.25">
      <c r="A2325" s="5">
        <v>44547</v>
      </c>
      <c r="B2325" s="6" t="s">
        <v>3210</v>
      </c>
      <c r="C2325" s="6" t="s">
        <v>3211</v>
      </c>
      <c r="D2325" s="17">
        <v>757872790</v>
      </c>
      <c r="E2325" s="6" t="s">
        <v>19</v>
      </c>
      <c r="F2325" s="6" t="str">
        <f>IF(E2325="BUY", "SELL", IF(E2325="SELL", "BUY", ""))</f>
        <v>BUY</v>
      </c>
      <c r="G2325" s="7">
        <v>46.68</v>
      </c>
      <c r="H2325" s="7">
        <v>1000</v>
      </c>
      <c r="I2325" s="5">
        <v>44567</v>
      </c>
      <c r="J2325" s="9">
        <v>45.84</v>
      </c>
      <c r="K2325" s="9">
        <f t="shared" si="108"/>
        <v>982.00514138817493</v>
      </c>
      <c r="L2325" s="10">
        <f t="shared" si="109"/>
        <v>-1.7994858611825065E-2</v>
      </c>
      <c r="M2325" s="10">
        <f t="shared" si="110"/>
        <v>1.7994858611825065E-2</v>
      </c>
      <c r="N2325" s="6">
        <f>DATEDIF(A2325, I2325, "d")</f>
        <v>20</v>
      </c>
    </row>
    <row r="2326" spans="1:14" ht="14.25">
      <c r="A2326" s="5">
        <v>44547</v>
      </c>
      <c r="B2326" s="6" t="s">
        <v>3569</v>
      </c>
      <c r="C2326" s="6" t="s">
        <v>3570</v>
      </c>
      <c r="D2326" s="17">
        <v>1012020240</v>
      </c>
      <c r="E2326" s="6" t="s">
        <v>16</v>
      </c>
      <c r="F2326" s="6" t="str">
        <f>IF(E2326="BUY", "SELL", IF(E2326="SELL", "BUY", ""))</f>
        <v>SELL</v>
      </c>
      <c r="G2326" s="7">
        <v>31.73</v>
      </c>
      <c r="H2326" s="7">
        <v>1000</v>
      </c>
      <c r="I2326" s="11">
        <v>44721</v>
      </c>
      <c r="J2326" s="9">
        <v>17.639999</v>
      </c>
      <c r="K2326" s="9">
        <f t="shared" si="108"/>
        <v>555.94071856287417</v>
      </c>
      <c r="L2326" s="10">
        <f t="shared" si="109"/>
        <v>0.44405928143712581</v>
      </c>
      <c r="M2326" s="10">
        <f t="shared" si="110"/>
        <v>-0.44405928143712581</v>
      </c>
      <c r="N2326" s="6">
        <f>DATEDIF(A2326, I2326, "d")</f>
        <v>174</v>
      </c>
    </row>
    <row r="2327" spans="1:14" ht="14.25">
      <c r="A2327" s="5">
        <v>44550</v>
      </c>
      <c r="B2327" s="6" t="s">
        <v>3571</v>
      </c>
      <c r="C2327" s="6" t="s">
        <v>3572</v>
      </c>
      <c r="D2327" s="17">
        <v>375922808</v>
      </c>
      <c r="E2327" s="6" t="s">
        <v>19</v>
      </c>
      <c r="F2327" s="6" t="str">
        <f>IF(E2327="BUY", "SELL", IF(E2327="SELL", "BUY", ""))</f>
        <v>BUY</v>
      </c>
      <c r="G2327" s="7">
        <v>23.879999000000002</v>
      </c>
      <c r="H2327" s="7">
        <v>1000</v>
      </c>
      <c r="I2327" s="11">
        <v>44727</v>
      </c>
      <c r="J2327" s="9">
        <v>9.41</v>
      </c>
      <c r="K2327" s="9">
        <f t="shared" si="108"/>
        <v>394.05361784144128</v>
      </c>
      <c r="L2327" s="10">
        <f t="shared" si="109"/>
        <v>-0.60594638215855867</v>
      </c>
      <c r="M2327" s="10">
        <f t="shared" si="110"/>
        <v>0.60594638215855867</v>
      </c>
      <c r="N2327" s="6">
        <f>DATEDIF(A2327, I2327, "d")</f>
        <v>177</v>
      </c>
    </row>
    <row r="2328" spans="1:14" ht="14.25">
      <c r="A2328" s="5">
        <v>44550</v>
      </c>
      <c r="B2328" s="6" t="s">
        <v>3573</v>
      </c>
      <c r="C2328" s="6" t="s">
        <v>3574</v>
      </c>
      <c r="D2328" s="17">
        <v>70609250</v>
      </c>
      <c r="E2328" s="6" t="s">
        <v>19</v>
      </c>
      <c r="F2328" s="6" t="str">
        <f>IF(E2328="BUY", "SELL", IF(E2328="SELL", "BUY", ""))</f>
        <v>BUY</v>
      </c>
      <c r="G2328" s="7">
        <v>131</v>
      </c>
      <c r="H2328" s="7">
        <v>1000</v>
      </c>
      <c r="I2328" s="11">
        <v>44727</v>
      </c>
      <c r="J2328" s="9">
        <v>34.25</v>
      </c>
      <c r="K2328" s="9">
        <f t="shared" si="108"/>
        <v>261.4503816793893</v>
      </c>
      <c r="L2328" s="10">
        <f t="shared" si="109"/>
        <v>-0.73854961832061072</v>
      </c>
      <c r="M2328" s="10">
        <f t="shared" si="110"/>
        <v>0.73854961832061072</v>
      </c>
      <c r="N2328" s="6">
        <f>DATEDIF(A2328, I2328, "d")</f>
        <v>177</v>
      </c>
    </row>
    <row r="2329" spans="1:14" ht="14.25">
      <c r="A2329" s="5">
        <v>44552</v>
      </c>
      <c r="B2329" s="6" t="s">
        <v>3284</v>
      </c>
      <c r="C2329" s="6" t="s">
        <v>3285</v>
      </c>
      <c r="D2329" s="17">
        <v>3531977242</v>
      </c>
      <c r="E2329" s="6" t="s">
        <v>19</v>
      </c>
      <c r="F2329" s="6" t="str">
        <f>IF(E2329="BUY", "SELL", IF(E2329="SELL", "BUY", ""))</f>
        <v>BUY</v>
      </c>
      <c r="G2329" s="7">
        <v>33.439999</v>
      </c>
      <c r="H2329" s="7">
        <v>1000</v>
      </c>
      <c r="I2329" s="11">
        <v>44727</v>
      </c>
      <c r="J2329" s="9">
        <v>17.200001</v>
      </c>
      <c r="K2329" s="9">
        <f t="shared" si="108"/>
        <v>514.35411227135512</v>
      </c>
      <c r="L2329" s="10">
        <f t="shared" si="109"/>
        <v>-0.48564588772864486</v>
      </c>
      <c r="M2329" s="10">
        <f t="shared" si="110"/>
        <v>0.48564588772864486</v>
      </c>
      <c r="N2329" s="6">
        <f>DATEDIF(A2329, I2329, "d")</f>
        <v>175</v>
      </c>
    </row>
    <row r="2330" spans="1:14" ht="14.25">
      <c r="A2330" s="5">
        <v>44552</v>
      </c>
      <c r="B2330" s="6" t="s">
        <v>3575</v>
      </c>
      <c r="C2330" s="6" t="s">
        <v>3576</v>
      </c>
      <c r="D2330" s="17">
        <v>14006235</v>
      </c>
      <c r="E2330" s="6" t="s">
        <v>16</v>
      </c>
      <c r="F2330" s="6" t="str">
        <f>IF(E2330="BUY", "SELL", IF(E2330="SELL", "BUY", ""))</f>
        <v>SELL</v>
      </c>
      <c r="G2330" s="7">
        <v>10.76</v>
      </c>
      <c r="H2330" s="7">
        <v>1000</v>
      </c>
      <c r="I2330" s="11">
        <v>44594</v>
      </c>
      <c r="J2330" s="9">
        <v>9.41</v>
      </c>
      <c r="K2330" s="9">
        <f t="shared" si="108"/>
        <v>874.53531598513007</v>
      </c>
      <c r="L2330" s="10">
        <f t="shared" si="109"/>
        <v>0.12546468401486993</v>
      </c>
      <c r="M2330" s="10">
        <f t="shared" si="110"/>
        <v>-0.12546468401486993</v>
      </c>
      <c r="N2330" s="6">
        <f>DATEDIF(A2330, I2330, "d")</f>
        <v>42</v>
      </c>
    </row>
    <row r="2331" spans="1:14" ht="14.25">
      <c r="A2331" s="5">
        <v>44552</v>
      </c>
      <c r="B2331" s="6" t="s">
        <v>3224</v>
      </c>
      <c r="C2331" s="6" t="s">
        <v>3225</v>
      </c>
      <c r="D2331" s="17">
        <v>918380960</v>
      </c>
      <c r="E2331" s="6" t="s">
        <v>19</v>
      </c>
      <c r="F2331" s="6" t="str">
        <f>IF(E2331="BUY", "SELL", IF(E2331="SELL", "BUY", ""))</f>
        <v>BUY</v>
      </c>
      <c r="G2331" s="7">
        <v>6.51</v>
      </c>
      <c r="H2331" s="7">
        <v>1000</v>
      </c>
      <c r="I2331" s="11">
        <v>44620</v>
      </c>
      <c r="J2331" s="9">
        <v>7.27</v>
      </c>
      <c r="K2331" s="9">
        <f t="shared" si="108"/>
        <v>1116.7434715821812</v>
      </c>
      <c r="L2331" s="10">
        <f t="shared" si="109"/>
        <v>0.11674347158218121</v>
      </c>
      <c r="M2331" s="10">
        <f t="shared" si="110"/>
        <v>-0.11674347158218121</v>
      </c>
      <c r="N2331" s="6">
        <f>DATEDIF(A2331, I2331, "d")</f>
        <v>68</v>
      </c>
    </row>
    <row r="2332" spans="1:14" ht="14.25">
      <c r="A2332" s="5">
        <v>44552</v>
      </c>
      <c r="B2332" s="6" t="s">
        <v>3082</v>
      </c>
      <c r="C2332" s="6" t="s">
        <v>3083</v>
      </c>
      <c r="D2332" s="17">
        <v>2207084206</v>
      </c>
      <c r="E2332" s="6" t="s">
        <v>16</v>
      </c>
      <c r="F2332" s="6" t="str">
        <f>IF(E2332="BUY", "SELL", IF(E2332="SELL", "BUY", ""))</f>
        <v>SELL</v>
      </c>
      <c r="G2332" s="7">
        <v>16.700001</v>
      </c>
      <c r="H2332" s="7">
        <v>1000</v>
      </c>
      <c r="I2332" s="11">
        <v>44727</v>
      </c>
      <c r="J2332" s="9">
        <v>7.6</v>
      </c>
      <c r="K2332" s="9">
        <f t="shared" si="108"/>
        <v>455.08979310839561</v>
      </c>
      <c r="L2332" s="10">
        <f t="shared" si="109"/>
        <v>0.54491020689160441</v>
      </c>
      <c r="M2332" s="10">
        <f t="shared" si="110"/>
        <v>-0.54491020689160441</v>
      </c>
      <c r="N2332" s="6">
        <f>DATEDIF(A2332, I2332, "d")</f>
        <v>175</v>
      </c>
    </row>
    <row r="2333" spans="1:14" ht="14.25">
      <c r="A2333" s="5">
        <v>44552</v>
      </c>
      <c r="B2333" s="6" t="s">
        <v>3444</v>
      </c>
      <c r="C2333" s="6" t="s">
        <v>3445</v>
      </c>
      <c r="D2333" s="17">
        <v>733752640</v>
      </c>
      <c r="E2333" s="6" t="s">
        <v>16</v>
      </c>
      <c r="F2333" s="6" t="str">
        <f>IF(E2333="BUY", "SELL", IF(E2333="SELL", "BUY", ""))</f>
        <v>SELL</v>
      </c>
      <c r="G2333" s="7">
        <v>24.15</v>
      </c>
      <c r="H2333" s="7">
        <v>1000</v>
      </c>
      <c r="I2333" s="5">
        <v>44567</v>
      </c>
      <c r="J2333" s="9">
        <v>16.299999</v>
      </c>
      <c r="K2333" s="9">
        <f t="shared" si="108"/>
        <v>674.94819875776398</v>
      </c>
      <c r="L2333" s="10">
        <f t="shared" si="109"/>
        <v>0.32505180124223604</v>
      </c>
      <c r="M2333" s="10">
        <f t="shared" si="110"/>
        <v>-0.32505180124223604</v>
      </c>
      <c r="N2333" s="6">
        <f>DATEDIF(A2333, I2333, "d")</f>
        <v>15</v>
      </c>
    </row>
    <row r="2334" spans="1:14" ht="14.25">
      <c r="A2334" s="5">
        <v>44552</v>
      </c>
      <c r="B2334" s="6" t="s">
        <v>2456</v>
      </c>
      <c r="C2334" s="6" t="s">
        <v>2457</v>
      </c>
      <c r="D2334" s="17">
        <v>5188639887</v>
      </c>
      <c r="E2334" s="6" t="s">
        <v>19</v>
      </c>
      <c r="F2334" s="6" t="str">
        <f>IF(E2334="BUY", "SELL", IF(E2334="SELL", "BUY", ""))</f>
        <v>BUY</v>
      </c>
      <c r="G2334" s="7">
        <v>28.879999000000002</v>
      </c>
      <c r="H2334" s="7">
        <v>1000</v>
      </c>
      <c r="I2334" s="5">
        <v>44670</v>
      </c>
      <c r="J2334" s="9">
        <v>28.049999</v>
      </c>
      <c r="K2334" s="9">
        <f t="shared" si="108"/>
        <v>971.26038681649538</v>
      </c>
      <c r="L2334" s="10">
        <f t="shared" si="109"/>
        <v>-2.8739613183504615E-2</v>
      </c>
      <c r="M2334" s="10">
        <f t="shared" si="110"/>
        <v>2.8739613183504615E-2</v>
      </c>
      <c r="N2334" s="6">
        <f>DATEDIF(A2334, I2334, "d")</f>
        <v>118</v>
      </c>
    </row>
    <row r="2335" spans="1:14" ht="14.25">
      <c r="A2335" s="11">
        <v>44552</v>
      </c>
      <c r="B2335" s="6" t="s">
        <v>3577</v>
      </c>
      <c r="C2335" s="6" t="s">
        <v>3578</v>
      </c>
      <c r="D2335" s="17">
        <v>1552042687</v>
      </c>
      <c r="E2335" s="12" t="s">
        <v>16</v>
      </c>
      <c r="F2335" s="13" t="str">
        <f>IF(E2335="BUY", "SELL", IF(E2335="SELL", "BUY", ""))</f>
        <v>SELL</v>
      </c>
      <c r="G2335" s="7">
        <v>40.470001000000003</v>
      </c>
      <c r="H2335" s="7">
        <v>1000</v>
      </c>
      <c r="I2335" s="11">
        <v>44727</v>
      </c>
      <c r="J2335" s="9">
        <v>23.5</v>
      </c>
      <c r="K2335" s="9">
        <f t="shared" si="108"/>
        <v>580.67703037615445</v>
      </c>
      <c r="L2335" s="10">
        <f t="shared" si="109"/>
        <v>0.41932296962384558</v>
      </c>
      <c r="M2335" s="10">
        <f t="shared" si="110"/>
        <v>-0.41932296962384558</v>
      </c>
      <c r="N2335" s="6">
        <f>DATEDIF(A2335, I2335, "d")</f>
        <v>175</v>
      </c>
    </row>
    <row r="2336" spans="1:14" ht="14.25">
      <c r="A2336" s="5">
        <v>44564</v>
      </c>
      <c r="B2336" s="6" t="s">
        <v>1915</v>
      </c>
      <c r="C2336" s="6" t="s">
        <v>1916</v>
      </c>
      <c r="D2336" s="17">
        <v>4692715520</v>
      </c>
      <c r="E2336" s="6" t="s">
        <v>16</v>
      </c>
      <c r="F2336" s="6" t="str">
        <f>IF(E2336="BUY", "SELL", IF(E2336="SELL", "BUY", ""))</f>
        <v>SELL</v>
      </c>
      <c r="G2336" s="7">
        <v>173.80999800000001</v>
      </c>
      <c r="H2336" s="7">
        <v>1000</v>
      </c>
      <c r="I2336" s="11">
        <v>44727</v>
      </c>
      <c r="J2336" s="9">
        <v>92.349997999999999</v>
      </c>
      <c r="K2336" s="9">
        <f t="shared" si="108"/>
        <v>531.32730603909215</v>
      </c>
      <c r="L2336" s="10">
        <f t="shared" si="109"/>
        <v>0.46867269396090783</v>
      </c>
      <c r="M2336" s="10">
        <f t="shared" si="110"/>
        <v>-0.46867269396090783</v>
      </c>
      <c r="N2336" s="6">
        <f>DATEDIF(A2336, I2336, "d")</f>
        <v>163</v>
      </c>
    </row>
    <row r="2337" spans="1:14" ht="14.25">
      <c r="A2337" s="5">
        <v>44564</v>
      </c>
      <c r="B2337" s="6" t="s">
        <v>3340</v>
      </c>
      <c r="C2337" s="6" t="s">
        <v>3341</v>
      </c>
      <c r="D2337" s="17">
        <v>458611634</v>
      </c>
      <c r="E2337" s="6" t="s">
        <v>16</v>
      </c>
      <c r="F2337" s="6" t="str">
        <f>IF(E2337="BUY", "SELL", IF(E2337="SELL", "BUY", ""))</f>
        <v>SELL</v>
      </c>
      <c r="G2337" s="7">
        <v>9.99</v>
      </c>
      <c r="H2337" s="7">
        <v>1000</v>
      </c>
      <c r="I2337" s="11">
        <v>44727</v>
      </c>
      <c r="J2337" s="9">
        <v>4.82</v>
      </c>
      <c r="K2337" s="9">
        <f t="shared" si="108"/>
        <v>482.48248248248245</v>
      </c>
      <c r="L2337" s="10">
        <f t="shared" si="109"/>
        <v>0.51751751751751751</v>
      </c>
      <c r="M2337" s="10">
        <f t="shared" si="110"/>
        <v>-0.51751751751751751</v>
      </c>
      <c r="N2337" s="6">
        <f>DATEDIF(A2337, I2337, "d")</f>
        <v>163</v>
      </c>
    </row>
    <row r="2338" spans="1:14" ht="14.25">
      <c r="A2338" s="5">
        <v>44564</v>
      </c>
      <c r="B2338" s="6" t="s">
        <v>1929</v>
      </c>
      <c r="C2338" s="6" t="s">
        <v>1930</v>
      </c>
      <c r="D2338" s="17">
        <v>9349545080</v>
      </c>
      <c r="E2338" s="6" t="s">
        <v>19</v>
      </c>
      <c r="F2338" s="6" t="str">
        <f>IF(E2338="BUY", "SELL", IF(E2338="SELL", "BUY", ""))</f>
        <v>BUY</v>
      </c>
      <c r="G2338" s="7">
        <v>390.067902</v>
      </c>
      <c r="H2338" s="7">
        <v>1000</v>
      </c>
      <c r="I2338" s="11">
        <v>44727</v>
      </c>
      <c r="J2338" s="9">
        <v>266.65505999999999</v>
      </c>
      <c r="K2338" s="9">
        <f t="shared" si="108"/>
        <v>683.61190098640827</v>
      </c>
      <c r="L2338" s="10">
        <f t="shared" si="109"/>
        <v>-0.31638809901359172</v>
      </c>
      <c r="M2338" s="10">
        <f t="shared" si="110"/>
        <v>0.31638809901359172</v>
      </c>
      <c r="N2338" s="6">
        <f>DATEDIF(A2338, I2338, "d")</f>
        <v>163</v>
      </c>
    </row>
    <row r="2339" spans="1:14" ht="14.25">
      <c r="A2339" s="5">
        <v>44564</v>
      </c>
      <c r="B2339" s="6" t="s">
        <v>3579</v>
      </c>
      <c r="C2339" s="6" t="s">
        <v>3580</v>
      </c>
      <c r="D2339" s="17">
        <v>5911014900</v>
      </c>
      <c r="E2339" s="6" t="s">
        <v>19</v>
      </c>
      <c r="F2339" s="6" t="str">
        <f>IF(E2339="BUY", "SELL", IF(E2339="SELL", "BUY", ""))</f>
        <v>BUY</v>
      </c>
      <c r="G2339" s="7">
        <v>22.881520999999999</v>
      </c>
      <c r="H2339" s="7">
        <v>1000</v>
      </c>
      <c r="I2339" s="11">
        <v>44727</v>
      </c>
      <c r="J2339" s="9">
        <v>38.474997999999999</v>
      </c>
      <c r="K2339" s="9">
        <f t="shared" si="108"/>
        <v>1681.487782215177</v>
      </c>
      <c r="L2339" s="10">
        <f t="shared" si="109"/>
        <v>0.68148778221517703</v>
      </c>
      <c r="M2339" s="10">
        <f t="shared" si="110"/>
        <v>-0.68148778221517703</v>
      </c>
      <c r="N2339" s="6">
        <f>DATEDIF(A2339, I2339, "d")</f>
        <v>163</v>
      </c>
    </row>
    <row r="2340" spans="1:14" ht="14.25">
      <c r="A2340" s="5">
        <v>44564</v>
      </c>
      <c r="B2340" s="6" t="s">
        <v>1501</v>
      </c>
      <c r="C2340" s="6" t="s">
        <v>1502</v>
      </c>
      <c r="D2340" s="17">
        <v>3525622984</v>
      </c>
      <c r="E2340" s="6" t="s">
        <v>19</v>
      </c>
      <c r="F2340" s="6" t="str">
        <f>IF(E2340="BUY", "SELL", IF(E2340="SELL", "BUY", ""))</f>
        <v>BUY</v>
      </c>
      <c r="G2340" s="7">
        <v>50.639999000000003</v>
      </c>
      <c r="H2340" s="7">
        <v>1000</v>
      </c>
      <c r="I2340" s="11">
        <v>44727</v>
      </c>
      <c r="J2340" s="9">
        <v>30.25</v>
      </c>
      <c r="K2340" s="9">
        <f t="shared" si="108"/>
        <v>597.35388225422355</v>
      </c>
      <c r="L2340" s="10">
        <f t="shared" si="109"/>
        <v>-0.40264611774577647</v>
      </c>
      <c r="M2340" s="10">
        <f t="shared" si="110"/>
        <v>0.40264611774577647</v>
      </c>
      <c r="N2340" s="6">
        <f>DATEDIF(A2340, I2340, "d")</f>
        <v>163</v>
      </c>
    </row>
    <row r="2341" spans="1:14" ht="14.25">
      <c r="A2341" s="5">
        <v>44565</v>
      </c>
      <c r="B2341" s="6" t="s">
        <v>3581</v>
      </c>
      <c r="C2341" s="6" t="s">
        <v>3582</v>
      </c>
      <c r="D2341" s="17">
        <v>430456502</v>
      </c>
      <c r="E2341" s="6" t="s">
        <v>19</v>
      </c>
      <c r="F2341" s="6" t="str">
        <f>IF(E2341="BUY", "SELL", IF(E2341="SELL", "BUY", ""))</f>
        <v>BUY</v>
      </c>
      <c r="G2341" s="7">
        <v>31.024929</v>
      </c>
      <c r="H2341" s="7">
        <v>1000</v>
      </c>
      <c r="I2341" s="11">
        <v>44727</v>
      </c>
      <c r="J2341" s="9">
        <v>23.242626000000001</v>
      </c>
      <c r="K2341" s="9">
        <f t="shared" si="108"/>
        <v>749.15968381426433</v>
      </c>
      <c r="L2341" s="10">
        <f t="shared" si="109"/>
        <v>-0.25084031618573566</v>
      </c>
      <c r="M2341" s="10">
        <f t="shared" si="110"/>
        <v>0.25084031618573566</v>
      </c>
      <c r="N2341" s="6">
        <f>DATEDIF(A2341, I2341, "d")</f>
        <v>162</v>
      </c>
    </row>
    <row r="2342" spans="1:14" ht="14.25">
      <c r="A2342" s="5">
        <v>44565</v>
      </c>
      <c r="B2342" s="6" t="s">
        <v>3583</v>
      </c>
      <c r="C2342" s="6" t="s">
        <v>3584</v>
      </c>
      <c r="D2342" s="17">
        <v>406417570</v>
      </c>
      <c r="E2342" s="6" t="s">
        <v>16</v>
      </c>
      <c r="F2342" s="6" t="str">
        <f>IF(E2342="BUY", "SELL", IF(E2342="SELL", "BUY", ""))</f>
        <v>SELL</v>
      </c>
      <c r="G2342" s="7">
        <v>45.49</v>
      </c>
      <c r="H2342" s="7">
        <v>1000</v>
      </c>
      <c r="I2342" s="11">
        <v>44727</v>
      </c>
      <c r="J2342" s="9">
        <v>34.04</v>
      </c>
      <c r="K2342" s="9">
        <f t="shared" si="108"/>
        <v>748.29632886348645</v>
      </c>
      <c r="L2342" s="10">
        <f t="shared" si="109"/>
        <v>0.25170367113651354</v>
      </c>
      <c r="M2342" s="10">
        <f t="shared" si="110"/>
        <v>-0.25170367113651354</v>
      </c>
      <c r="N2342" s="6">
        <f>DATEDIF(A2342, I2342, "d")</f>
        <v>162</v>
      </c>
    </row>
    <row r="2343" spans="1:14" ht="14.25">
      <c r="A2343" s="5">
        <v>44565</v>
      </c>
      <c r="B2343" s="6" t="s">
        <v>3585</v>
      </c>
      <c r="C2343" s="6" t="s">
        <v>3586</v>
      </c>
      <c r="D2343" s="17">
        <v>3462814012</v>
      </c>
      <c r="E2343" s="6" t="s">
        <v>16</v>
      </c>
      <c r="F2343" s="6" t="str">
        <f>IF(E2343="BUY", "SELL", IF(E2343="SELL", "BUY", ""))</f>
        <v>SELL</v>
      </c>
      <c r="G2343" s="7">
        <v>65.45</v>
      </c>
      <c r="H2343" s="7">
        <v>1000</v>
      </c>
      <c r="I2343" s="11">
        <v>44727</v>
      </c>
      <c r="J2343" s="9">
        <v>62.14</v>
      </c>
      <c r="K2343" s="9">
        <f t="shared" si="108"/>
        <v>949.4270435446906</v>
      </c>
      <c r="L2343" s="10">
        <f t="shared" si="109"/>
        <v>5.0572956455309397E-2</v>
      </c>
      <c r="M2343" s="10">
        <f t="shared" si="110"/>
        <v>-5.0572956455309397E-2</v>
      </c>
      <c r="N2343" s="6">
        <f>DATEDIF(A2343, I2343, "d")</f>
        <v>162</v>
      </c>
    </row>
    <row r="2344" spans="1:14" ht="14.25">
      <c r="A2344" s="5">
        <v>44566</v>
      </c>
      <c r="B2344" s="6" t="s">
        <v>3587</v>
      </c>
      <c r="C2344" s="6" t="s">
        <v>3588</v>
      </c>
      <c r="D2344" s="17">
        <v>262295800</v>
      </c>
      <c r="E2344" s="6" t="s">
        <v>16</v>
      </c>
      <c r="F2344" s="6" t="str">
        <f>IF(E2344="BUY", "SELL", IF(E2344="SELL", "BUY", ""))</f>
        <v>SELL</v>
      </c>
      <c r="G2344" s="7">
        <v>6.44</v>
      </c>
      <c r="H2344" s="7">
        <v>1000</v>
      </c>
      <c r="I2344" s="11">
        <v>44727</v>
      </c>
      <c r="J2344" s="9">
        <v>3.31</v>
      </c>
      <c r="K2344" s="9">
        <f t="shared" si="108"/>
        <v>513.97515527950316</v>
      </c>
      <c r="L2344" s="10">
        <f t="shared" si="109"/>
        <v>0.48602484472049684</v>
      </c>
      <c r="M2344" s="10">
        <f t="shared" si="110"/>
        <v>-0.48602484472049684</v>
      </c>
      <c r="N2344" s="6">
        <f>DATEDIF(A2344, I2344, "d")</f>
        <v>161</v>
      </c>
    </row>
    <row r="2345" spans="1:14" ht="14.25">
      <c r="A2345" s="5">
        <v>44566</v>
      </c>
      <c r="B2345" s="6" t="s">
        <v>3589</v>
      </c>
      <c r="C2345" s="6" t="s">
        <v>3590</v>
      </c>
      <c r="D2345" s="17">
        <v>776226212</v>
      </c>
      <c r="E2345" s="6" t="s">
        <v>19</v>
      </c>
      <c r="F2345" s="6" t="str">
        <f>IF(E2345="BUY", "SELL", IF(E2345="SELL", "BUY", ""))</f>
        <v>BUY</v>
      </c>
      <c r="G2345" s="7">
        <v>6.73</v>
      </c>
      <c r="H2345" s="7">
        <v>1000</v>
      </c>
      <c r="I2345" s="11">
        <v>44727</v>
      </c>
      <c r="J2345" s="9">
        <v>4.5199999999999996</v>
      </c>
      <c r="K2345" s="9">
        <f t="shared" si="108"/>
        <v>671.61961367013362</v>
      </c>
      <c r="L2345" s="10">
        <f t="shared" si="109"/>
        <v>-0.32838038632986638</v>
      </c>
      <c r="M2345" s="10">
        <f t="shared" si="110"/>
        <v>0.32838038632986638</v>
      </c>
      <c r="N2345" s="6">
        <f>DATEDIF(A2345, I2345, "d")</f>
        <v>161</v>
      </c>
    </row>
    <row r="2346" spans="1:14" ht="14.25">
      <c r="A2346" s="5">
        <v>44566</v>
      </c>
      <c r="B2346" s="6" t="s">
        <v>3286</v>
      </c>
      <c r="C2346" s="6" t="s">
        <v>3287</v>
      </c>
      <c r="D2346" s="17">
        <v>7734165120</v>
      </c>
      <c r="E2346" s="6" t="s">
        <v>19</v>
      </c>
      <c r="F2346" s="6" t="str">
        <f>IF(E2346="BUY", "SELL", IF(E2346="SELL", "BUY", ""))</f>
        <v>BUY</v>
      </c>
      <c r="G2346" s="7">
        <v>14.1</v>
      </c>
      <c r="H2346" s="7">
        <v>1000</v>
      </c>
      <c r="I2346" s="5">
        <v>44580</v>
      </c>
      <c r="J2346" s="9">
        <v>13.71</v>
      </c>
      <c r="K2346" s="9">
        <f t="shared" si="108"/>
        <v>972.340425531915</v>
      </c>
      <c r="L2346" s="10">
        <f t="shared" si="109"/>
        <v>-2.7659574468084997E-2</v>
      </c>
      <c r="M2346" s="10">
        <f t="shared" si="110"/>
        <v>2.7659574468084997E-2</v>
      </c>
      <c r="N2346" s="6">
        <f>DATEDIF(A2346, I2346, "d")</f>
        <v>14</v>
      </c>
    </row>
    <row r="2347" spans="1:14" ht="14.25">
      <c r="A2347" s="5">
        <v>44567</v>
      </c>
      <c r="B2347" s="6" t="s">
        <v>1887</v>
      </c>
      <c r="C2347" s="6" t="s">
        <v>1888</v>
      </c>
      <c r="D2347" s="17">
        <v>2011262723</v>
      </c>
      <c r="E2347" s="6" t="s">
        <v>19</v>
      </c>
      <c r="F2347" s="6" t="str">
        <f>IF(E2347="BUY", "SELL", IF(E2347="SELL", "BUY", ""))</f>
        <v>BUY</v>
      </c>
      <c r="G2347" s="7">
        <v>57.889999000000003</v>
      </c>
      <c r="H2347" s="7">
        <v>1000</v>
      </c>
      <c r="I2347" s="5">
        <v>44699</v>
      </c>
      <c r="J2347" s="9">
        <v>53.57</v>
      </c>
      <c r="K2347" s="9">
        <f t="shared" si="108"/>
        <v>925.37572854337066</v>
      </c>
      <c r="L2347" s="10">
        <f t="shared" si="109"/>
        <v>-7.4624271456629337E-2</v>
      </c>
      <c r="M2347" s="10">
        <f t="shared" si="110"/>
        <v>7.4624271456629337E-2</v>
      </c>
      <c r="N2347" s="6">
        <f>DATEDIF(A2347, I2347, "d")</f>
        <v>132</v>
      </c>
    </row>
    <row r="2348" spans="1:14" ht="14.25">
      <c r="A2348" s="5">
        <v>44567</v>
      </c>
      <c r="B2348" s="6" t="s">
        <v>2454</v>
      </c>
      <c r="C2348" s="6" t="s">
        <v>2455</v>
      </c>
      <c r="D2348" s="17">
        <v>4335351400</v>
      </c>
      <c r="E2348" s="6" t="s">
        <v>19</v>
      </c>
      <c r="F2348" s="6" t="str">
        <f>IF(E2348="BUY", "SELL", IF(E2348="SELL", "BUY", ""))</f>
        <v>BUY</v>
      </c>
      <c r="G2348" s="7">
        <v>90.239998</v>
      </c>
      <c r="H2348" s="7">
        <v>1000</v>
      </c>
      <c r="I2348" s="11">
        <v>44727</v>
      </c>
      <c r="J2348" s="9">
        <v>38.419998</v>
      </c>
      <c r="K2348" s="9">
        <f t="shared" si="108"/>
        <v>425.75353337219713</v>
      </c>
      <c r="L2348" s="10">
        <f t="shared" si="109"/>
        <v>-0.57424646662780288</v>
      </c>
      <c r="M2348" s="10">
        <f t="shared" si="110"/>
        <v>0.57424646662780288</v>
      </c>
      <c r="N2348" s="6">
        <f>DATEDIF(A2348, I2348, "d")</f>
        <v>160</v>
      </c>
    </row>
    <row r="2349" spans="1:14" ht="14.25">
      <c r="A2349" s="5">
        <v>44567</v>
      </c>
      <c r="B2349" s="6" t="s">
        <v>3444</v>
      </c>
      <c r="C2349" s="6" t="s">
        <v>3445</v>
      </c>
      <c r="D2349" s="17">
        <v>733752640</v>
      </c>
      <c r="E2349" s="6" t="s">
        <v>19</v>
      </c>
      <c r="F2349" s="6" t="str">
        <f>IF(E2349="BUY", "SELL", IF(E2349="SELL", "BUY", ""))</f>
        <v>BUY</v>
      </c>
      <c r="G2349" s="7">
        <v>16.299999</v>
      </c>
      <c r="H2349" s="7">
        <v>1000</v>
      </c>
      <c r="I2349" s="11">
        <v>44727</v>
      </c>
      <c r="J2349" s="9">
        <v>4.05</v>
      </c>
      <c r="K2349" s="9">
        <f t="shared" si="108"/>
        <v>248.46627291204129</v>
      </c>
      <c r="L2349" s="10">
        <f t="shared" si="109"/>
        <v>-0.75153372708795874</v>
      </c>
      <c r="M2349" s="10">
        <f t="shared" si="110"/>
        <v>0.75153372708795874</v>
      </c>
      <c r="N2349" s="6">
        <f>DATEDIF(A2349, I2349, "d")</f>
        <v>160</v>
      </c>
    </row>
    <row r="2350" spans="1:14" ht="14.25">
      <c r="A2350" s="5">
        <v>44567</v>
      </c>
      <c r="B2350" s="6" t="s">
        <v>3210</v>
      </c>
      <c r="C2350" s="6" t="s">
        <v>3211</v>
      </c>
      <c r="D2350" s="17">
        <v>757872790</v>
      </c>
      <c r="E2350" s="6" t="s">
        <v>16</v>
      </c>
      <c r="F2350" s="6" t="str">
        <f>IF(E2350="BUY", "SELL", IF(E2350="SELL", "BUY", ""))</f>
        <v>SELL</v>
      </c>
      <c r="G2350" s="7">
        <v>45.84</v>
      </c>
      <c r="H2350" s="7">
        <v>1000</v>
      </c>
      <c r="I2350" s="11">
        <v>44727</v>
      </c>
      <c r="J2350" s="9">
        <v>28.32</v>
      </c>
      <c r="K2350" s="9">
        <f t="shared" si="108"/>
        <v>617.80104712041873</v>
      </c>
      <c r="L2350" s="10">
        <f t="shared" si="109"/>
        <v>0.38219895287958128</v>
      </c>
      <c r="M2350" s="10">
        <f t="shared" si="110"/>
        <v>-0.38219895287958128</v>
      </c>
      <c r="N2350" s="6">
        <f>DATEDIF(A2350, I2350, "d")</f>
        <v>160</v>
      </c>
    </row>
    <row r="2351" spans="1:14" ht="14.25">
      <c r="A2351" s="11">
        <v>44568</v>
      </c>
      <c r="B2351" s="6" t="s">
        <v>3591</v>
      </c>
      <c r="C2351" s="6" t="s">
        <v>3592</v>
      </c>
      <c r="D2351" s="17">
        <v>2548281736</v>
      </c>
      <c r="E2351" s="12" t="s">
        <v>16</v>
      </c>
      <c r="F2351" s="13" t="str">
        <f>IF(E2351="BUY", "SELL", IF(E2351="SELL", "BUY", ""))</f>
        <v>SELL</v>
      </c>
      <c r="G2351" s="7">
        <v>53.997394999999997</v>
      </c>
      <c r="H2351" s="7">
        <v>1000</v>
      </c>
      <c r="I2351" s="11">
        <v>44727</v>
      </c>
      <c r="J2351" s="9">
        <v>40.014781999999997</v>
      </c>
      <c r="K2351" s="9">
        <f t="shared" si="108"/>
        <v>741.05023029351696</v>
      </c>
      <c r="L2351" s="10">
        <f t="shared" si="109"/>
        <v>0.25894976970648304</v>
      </c>
      <c r="M2351" s="10">
        <f t="shared" si="110"/>
        <v>-0.25894976970648304</v>
      </c>
      <c r="N2351" s="6">
        <f>DATEDIF(A2351, I2351, "d")</f>
        <v>159</v>
      </c>
    </row>
    <row r="2352" spans="1:14" ht="14.25">
      <c r="A2352" s="5">
        <v>44572</v>
      </c>
      <c r="B2352" s="6" t="s">
        <v>3595</v>
      </c>
      <c r="C2352" s="6" t="s">
        <v>3596</v>
      </c>
      <c r="D2352" s="17">
        <v>808862580</v>
      </c>
      <c r="E2352" s="6" t="s">
        <v>19</v>
      </c>
      <c r="F2352" s="6" t="str">
        <f>IF(E2352="BUY", "SELL", IF(E2352="SELL", "BUY", ""))</f>
        <v>BUY</v>
      </c>
      <c r="G2352" s="7">
        <v>8.99</v>
      </c>
      <c r="H2352" s="7">
        <v>1000</v>
      </c>
      <c r="I2352" s="11">
        <v>44727</v>
      </c>
      <c r="J2352" s="9">
        <v>7.48</v>
      </c>
      <c r="K2352" s="9">
        <f t="shared" si="108"/>
        <v>832.035595105673</v>
      </c>
      <c r="L2352" s="10">
        <f t="shared" si="109"/>
        <v>-0.16796440489432701</v>
      </c>
      <c r="M2352" s="10">
        <f t="shared" si="110"/>
        <v>0.16796440489432701</v>
      </c>
      <c r="N2352" s="6">
        <f>DATEDIF(A2352, I2352, "d")</f>
        <v>155</v>
      </c>
    </row>
    <row r="2353" spans="1:14" ht="14.25">
      <c r="A2353" s="5">
        <v>44572</v>
      </c>
      <c r="B2353" s="6" t="s">
        <v>3597</v>
      </c>
      <c r="C2353" s="6" t="s">
        <v>3598</v>
      </c>
      <c r="D2353" s="17">
        <v>1890639360</v>
      </c>
      <c r="E2353" s="6" t="s">
        <v>19</v>
      </c>
      <c r="F2353" s="6" t="str">
        <f>IF(E2353="BUY", "SELL", IF(E2353="SELL", "BUY", ""))</f>
        <v>BUY</v>
      </c>
      <c r="G2353" s="7">
        <v>17.261365999999999</v>
      </c>
      <c r="H2353" s="7">
        <v>1000</v>
      </c>
      <c r="I2353" s="11">
        <v>44641</v>
      </c>
      <c r="J2353" s="9">
        <v>23.726931</v>
      </c>
      <c r="K2353" s="9">
        <f t="shared" si="108"/>
        <v>1374.5685596377484</v>
      </c>
      <c r="L2353" s="10">
        <f t="shared" si="109"/>
        <v>0.37456855963774843</v>
      </c>
      <c r="M2353" s="10">
        <f t="shared" si="110"/>
        <v>-0.37456855963774843</v>
      </c>
      <c r="N2353" s="6">
        <f>DATEDIF(A2353, I2353, "d")</f>
        <v>69</v>
      </c>
    </row>
    <row r="2354" spans="1:14" ht="14.25">
      <c r="A2354" s="5">
        <v>44573</v>
      </c>
      <c r="B2354" s="6" t="s">
        <v>3222</v>
      </c>
      <c r="C2354" s="6" t="s">
        <v>3223</v>
      </c>
      <c r="D2354" s="17">
        <v>2494389724</v>
      </c>
      <c r="E2354" s="6" t="s">
        <v>19</v>
      </c>
      <c r="F2354" s="6" t="str">
        <f>IF(E2354="BUY", "SELL", IF(E2354="SELL", "BUY", ""))</f>
        <v>BUY</v>
      </c>
      <c r="G2354" s="7">
        <v>15.99</v>
      </c>
      <c r="H2354" s="7">
        <v>1000</v>
      </c>
      <c r="I2354" s="11">
        <v>44727</v>
      </c>
      <c r="J2354" s="9">
        <v>13.36</v>
      </c>
      <c r="K2354" s="9">
        <f t="shared" si="108"/>
        <v>835.52220137585982</v>
      </c>
      <c r="L2354" s="10">
        <f t="shared" si="109"/>
        <v>-0.16447779862414016</v>
      </c>
      <c r="M2354" s="10">
        <f t="shared" si="110"/>
        <v>0.16447779862414016</v>
      </c>
      <c r="N2354" s="6">
        <f>DATEDIF(A2354, I2354, "d")</f>
        <v>154</v>
      </c>
    </row>
    <row r="2355" spans="1:14" ht="14.25">
      <c r="A2355" s="5">
        <v>44573</v>
      </c>
      <c r="B2355" s="6" t="s">
        <v>3599</v>
      </c>
      <c r="C2355" s="6" t="s">
        <v>3600</v>
      </c>
      <c r="D2355" s="17">
        <v>4085403090</v>
      </c>
      <c r="E2355" s="6" t="s">
        <v>19</v>
      </c>
      <c r="F2355" s="6" t="str">
        <f>IF(E2355="BUY", "SELL", IF(E2355="SELL", "BUY", ""))</f>
        <v>BUY</v>
      </c>
      <c r="G2355" s="7">
        <v>30.209999</v>
      </c>
      <c r="H2355" s="7">
        <v>1000</v>
      </c>
      <c r="I2355" s="11">
        <v>44727</v>
      </c>
      <c r="J2355" s="9">
        <v>20.879999000000002</v>
      </c>
      <c r="K2355" s="9">
        <f t="shared" si="108"/>
        <v>691.16185670843629</v>
      </c>
      <c r="L2355" s="10">
        <f t="shared" si="109"/>
        <v>-0.30883814329156373</v>
      </c>
      <c r="M2355" s="10">
        <f t="shared" si="110"/>
        <v>0.30883814329156373</v>
      </c>
      <c r="N2355" s="6">
        <f>DATEDIF(A2355, I2355, "d")</f>
        <v>154</v>
      </c>
    </row>
    <row r="2356" spans="1:14" ht="14.25">
      <c r="A2356" s="11">
        <v>44579</v>
      </c>
      <c r="B2356" s="6" t="s">
        <v>3422</v>
      </c>
      <c r="C2356" s="6" t="s">
        <v>3423</v>
      </c>
      <c r="D2356" s="17">
        <v>33464662</v>
      </c>
      <c r="E2356" s="13" t="s">
        <v>19</v>
      </c>
      <c r="F2356" s="12" t="str">
        <f>IF(E2356="BUY", "SELL", IF(E2356="SELL", "BUY", ""))</f>
        <v>BUY</v>
      </c>
      <c r="G2356" s="7">
        <v>40.5</v>
      </c>
      <c r="H2356" s="7">
        <v>1000</v>
      </c>
      <c r="I2356" s="11">
        <v>44624</v>
      </c>
      <c r="J2356" s="9">
        <v>31.299999</v>
      </c>
      <c r="K2356" s="9">
        <f t="shared" si="108"/>
        <v>772.83948148148147</v>
      </c>
      <c r="L2356" s="10">
        <f t="shared" si="109"/>
        <v>-0.22716051851851854</v>
      </c>
      <c r="M2356" s="10">
        <f t="shared" si="110"/>
        <v>0.22716051851851854</v>
      </c>
      <c r="N2356" s="6">
        <f>DATEDIF(A2356, I2356, "d")</f>
        <v>45</v>
      </c>
    </row>
    <row r="2357" spans="1:14" ht="14.25">
      <c r="A2357" s="5">
        <v>44580</v>
      </c>
      <c r="B2357" s="6" t="s">
        <v>3601</v>
      </c>
      <c r="C2357" s="6" t="s">
        <v>3602</v>
      </c>
      <c r="D2357" s="17">
        <v>915067698</v>
      </c>
      <c r="E2357" s="6" t="s">
        <v>19</v>
      </c>
      <c r="F2357" s="6" t="str">
        <f>IF(E2357="BUY", "SELL", IF(E2357="SELL", "BUY", ""))</f>
        <v>BUY</v>
      </c>
      <c r="G2357" s="7">
        <v>9.6999999999999993</v>
      </c>
      <c r="H2357" s="7">
        <v>1000</v>
      </c>
      <c r="I2357" s="11">
        <v>44727</v>
      </c>
      <c r="J2357" s="9">
        <v>7.44</v>
      </c>
      <c r="K2357" s="9">
        <f t="shared" si="108"/>
        <v>767.01030927835063</v>
      </c>
      <c r="L2357" s="10">
        <f t="shared" si="109"/>
        <v>-0.23298969072164938</v>
      </c>
      <c r="M2357" s="10">
        <f t="shared" si="110"/>
        <v>0.23298969072164938</v>
      </c>
      <c r="N2357" s="6">
        <f>DATEDIF(A2357, I2357, "d")</f>
        <v>147</v>
      </c>
    </row>
    <row r="2358" spans="1:14" ht="14.25">
      <c r="A2358" s="5">
        <v>44580</v>
      </c>
      <c r="B2358" s="6" t="s">
        <v>1800</v>
      </c>
      <c r="C2358" s="6" t="s">
        <v>1801</v>
      </c>
      <c r="D2358" s="17">
        <v>1819713870</v>
      </c>
      <c r="E2358" s="6" t="s">
        <v>16</v>
      </c>
      <c r="F2358" s="6" t="str">
        <f>IF(E2358="BUY", "SELL", IF(E2358="SELL", "BUY", ""))</f>
        <v>SELL</v>
      </c>
      <c r="G2358" s="7">
        <v>21.909867999999999</v>
      </c>
      <c r="H2358" s="7">
        <v>1000</v>
      </c>
      <c r="I2358" s="5">
        <v>44657</v>
      </c>
      <c r="J2358" s="9">
        <v>25.387623000000001</v>
      </c>
      <c r="K2358" s="9">
        <f t="shared" si="108"/>
        <v>1158.7300754162463</v>
      </c>
      <c r="L2358" s="10">
        <f t="shared" si="109"/>
        <v>-0.15873007541624634</v>
      </c>
      <c r="M2358" s="10">
        <f t="shared" si="110"/>
        <v>0.15873007541624634</v>
      </c>
      <c r="N2358" s="6">
        <f>DATEDIF(A2358, I2358, "d")</f>
        <v>77</v>
      </c>
    </row>
    <row r="2359" spans="1:14" ht="14.25">
      <c r="A2359" s="5">
        <v>44581</v>
      </c>
      <c r="B2359" s="6" t="s">
        <v>3306</v>
      </c>
      <c r="C2359" s="6" t="s">
        <v>3307</v>
      </c>
      <c r="D2359" s="17">
        <v>525830693</v>
      </c>
      <c r="E2359" s="6" t="s">
        <v>19</v>
      </c>
      <c r="F2359" s="6" t="str">
        <f>IF(E2359="BUY", "SELL", IF(E2359="SELL", "BUY", ""))</f>
        <v>BUY</v>
      </c>
      <c r="G2359" s="7">
        <v>4.6500000000000004</v>
      </c>
      <c r="H2359" s="7">
        <v>1000</v>
      </c>
      <c r="I2359" s="5">
        <v>44652</v>
      </c>
      <c r="J2359" s="9">
        <v>3.96</v>
      </c>
      <c r="K2359" s="9">
        <f t="shared" si="108"/>
        <v>851.61290322580635</v>
      </c>
      <c r="L2359" s="10">
        <f t="shared" si="109"/>
        <v>-0.14838709677419365</v>
      </c>
      <c r="M2359" s="10">
        <f t="shared" si="110"/>
        <v>0.14838709677419365</v>
      </c>
      <c r="N2359" s="6">
        <f>DATEDIF(A2359, I2359, "d")</f>
        <v>71</v>
      </c>
    </row>
    <row r="2360" spans="1:14" ht="14.25">
      <c r="A2360" s="5">
        <v>44581</v>
      </c>
      <c r="B2360" s="6" t="s">
        <v>3605</v>
      </c>
      <c r="C2360" s="6" t="s">
        <v>3606</v>
      </c>
      <c r="D2360" s="17">
        <v>67291904</v>
      </c>
      <c r="E2360" s="6" t="s">
        <v>19</v>
      </c>
      <c r="F2360" s="6" t="str">
        <f>IF(E2360="BUY", "SELL", IF(E2360="SELL", "BUY", ""))</f>
        <v>BUY</v>
      </c>
      <c r="G2360" s="7">
        <v>12.05</v>
      </c>
      <c r="H2360" s="7">
        <v>1000</v>
      </c>
      <c r="I2360" s="11">
        <v>44727</v>
      </c>
      <c r="J2360" s="9">
        <v>0.95899999999999996</v>
      </c>
      <c r="K2360" s="9">
        <f t="shared" si="108"/>
        <v>79.585062240663888</v>
      </c>
      <c r="L2360" s="10">
        <f t="shared" si="109"/>
        <v>-0.92041493775933614</v>
      </c>
      <c r="M2360" s="10">
        <f t="shared" si="110"/>
        <v>0.92041493775933614</v>
      </c>
      <c r="N2360" s="6">
        <f>DATEDIF(A2360, I2360, "d")</f>
        <v>146</v>
      </c>
    </row>
    <row r="2361" spans="1:14" ht="14.25">
      <c r="A2361" s="5">
        <v>44582</v>
      </c>
      <c r="B2361" s="6" t="s">
        <v>3607</v>
      </c>
      <c r="C2361" s="6" t="s">
        <v>3608</v>
      </c>
      <c r="D2361" s="17">
        <v>11720604</v>
      </c>
      <c r="E2361" s="6" t="s">
        <v>19</v>
      </c>
      <c r="F2361" s="6" t="str">
        <f>IF(E2361="BUY", "SELL", IF(E2361="SELL", "BUY", ""))</f>
        <v>BUY</v>
      </c>
      <c r="G2361" s="7">
        <v>10.86</v>
      </c>
      <c r="H2361" s="7">
        <v>1000</v>
      </c>
      <c r="I2361" s="11">
        <v>44727</v>
      </c>
      <c r="J2361" s="9">
        <v>13.14</v>
      </c>
      <c r="K2361" s="9">
        <f t="shared" si="108"/>
        <v>1209.9447513812156</v>
      </c>
      <c r="L2361" s="10">
        <f t="shared" si="109"/>
        <v>0.2099447513812156</v>
      </c>
      <c r="M2361" s="10">
        <f t="shared" si="110"/>
        <v>-0.2099447513812156</v>
      </c>
      <c r="N2361" s="6">
        <f>DATEDIF(A2361, I2361, "d")</f>
        <v>145</v>
      </c>
    </row>
    <row r="2362" spans="1:14" ht="14.25">
      <c r="A2362" s="5">
        <v>44582</v>
      </c>
      <c r="B2362" s="6" t="s">
        <v>2970</v>
      </c>
      <c r="C2362" s="6" t="s">
        <v>2971</v>
      </c>
      <c r="D2362" s="17">
        <v>2666952900</v>
      </c>
      <c r="E2362" s="6" t="s">
        <v>19</v>
      </c>
      <c r="F2362" s="6" t="str">
        <f>IF(E2362="BUY", "SELL", IF(E2362="SELL", "BUY", ""))</f>
        <v>BUY</v>
      </c>
      <c r="G2362" s="7">
        <v>23.51</v>
      </c>
      <c r="H2362" s="7">
        <v>1000</v>
      </c>
      <c r="I2362" s="11">
        <v>44727</v>
      </c>
      <c r="J2362" s="9">
        <v>6.26</v>
      </c>
      <c r="K2362" s="9">
        <f t="shared" si="108"/>
        <v>266.26967247979582</v>
      </c>
      <c r="L2362" s="10">
        <f t="shared" si="109"/>
        <v>-0.73373032752020417</v>
      </c>
      <c r="M2362" s="10">
        <f t="shared" si="110"/>
        <v>0.73373032752020417</v>
      </c>
      <c r="N2362" s="6">
        <f>DATEDIF(A2362, I2362, "d")</f>
        <v>145</v>
      </c>
    </row>
    <row r="2363" spans="1:14" ht="14.25">
      <c r="A2363" s="5">
        <v>44585</v>
      </c>
      <c r="B2363" s="6" t="s">
        <v>3446</v>
      </c>
      <c r="C2363" s="6" t="s">
        <v>3447</v>
      </c>
      <c r="D2363" s="17">
        <v>1761787296</v>
      </c>
      <c r="E2363" s="6" t="s">
        <v>16</v>
      </c>
      <c r="F2363" s="6" t="str">
        <f>IF(E2363="BUY", "SELL", IF(E2363="SELL", "BUY", ""))</f>
        <v>SELL</v>
      </c>
      <c r="G2363" s="7">
        <v>45.509998000000003</v>
      </c>
      <c r="H2363" s="7">
        <v>1000</v>
      </c>
      <c r="I2363" s="11">
        <v>44727</v>
      </c>
      <c r="J2363" s="9">
        <v>34.169998</v>
      </c>
      <c r="K2363" s="9">
        <f t="shared" si="108"/>
        <v>750.82398377604841</v>
      </c>
      <c r="L2363" s="10">
        <f t="shared" si="109"/>
        <v>0.24917601622395158</v>
      </c>
      <c r="M2363" s="10">
        <f t="shared" si="110"/>
        <v>-0.24917601622395158</v>
      </c>
      <c r="N2363" s="6">
        <f>DATEDIF(A2363, I2363, "d")</f>
        <v>142</v>
      </c>
    </row>
    <row r="2364" spans="1:14" ht="14.25">
      <c r="A2364" s="5">
        <v>44585</v>
      </c>
      <c r="B2364" s="6" t="s">
        <v>3304</v>
      </c>
      <c r="C2364" s="6" t="s">
        <v>3305</v>
      </c>
      <c r="D2364" s="17">
        <v>2898992000</v>
      </c>
      <c r="E2364" s="6" t="s">
        <v>19</v>
      </c>
      <c r="F2364" s="6" t="str">
        <f>IF(E2364="BUY", "SELL", IF(E2364="SELL", "BUY", ""))</f>
        <v>BUY</v>
      </c>
      <c r="G2364" s="7">
        <v>55.66</v>
      </c>
      <c r="H2364" s="7">
        <v>1000</v>
      </c>
      <c r="I2364" s="11">
        <v>44727</v>
      </c>
      <c r="J2364" s="9">
        <v>43.84</v>
      </c>
      <c r="K2364" s="9">
        <f t="shared" si="108"/>
        <v>787.6392382321236</v>
      </c>
      <c r="L2364" s="10">
        <f t="shared" si="109"/>
        <v>-0.21236076176787641</v>
      </c>
      <c r="M2364" s="10">
        <f t="shared" si="110"/>
        <v>0.21236076176787641</v>
      </c>
      <c r="N2364" s="6">
        <f>DATEDIF(A2364, I2364, "d")</f>
        <v>142</v>
      </c>
    </row>
    <row r="2365" spans="1:14" ht="14.25">
      <c r="A2365" s="5">
        <v>44586</v>
      </c>
      <c r="B2365" s="6" t="s">
        <v>2781</v>
      </c>
      <c r="C2365" s="6" t="s">
        <v>2782</v>
      </c>
      <c r="D2365" s="17">
        <v>2439732846</v>
      </c>
      <c r="E2365" s="6" t="s">
        <v>19</v>
      </c>
      <c r="F2365" s="6" t="str">
        <f>IF(E2365="BUY", "SELL", IF(E2365="SELL", "BUY", ""))</f>
        <v>BUY</v>
      </c>
      <c r="G2365" s="7">
        <v>27.59</v>
      </c>
      <c r="H2365" s="7">
        <v>1000</v>
      </c>
      <c r="I2365" s="11">
        <v>44727</v>
      </c>
      <c r="J2365" s="9">
        <v>24.51</v>
      </c>
      <c r="K2365" s="9">
        <f t="shared" si="108"/>
        <v>888.36534976440748</v>
      </c>
      <c r="L2365" s="10">
        <f t="shared" si="109"/>
        <v>-0.11163465023559252</v>
      </c>
      <c r="M2365" s="10">
        <f t="shared" si="110"/>
        <v>0.11163465023559252</v>
      </c>
      <c r="N2365" s="6">
        <f>DATEDIF(A2365, I2365, "d")</f>
        <v>141</v>
      </c>
    </row>
    <row r="2366" spans="1:14" ht="14.25">
      <c r="A2366" s="5">
        <v>44587</v>
      </c>
      <c r="B2366" s="6" t="s">
        <v>617</v>
      </c>
      <c r="C2366" s="6" t="s">
        <v>618</v>
      </c>
      <c r="D2366" s="17">
        <v>2506603546</v>
      </c>
      <c r="E2366" s="6" t="s">
        <v>16</v>
      </c>
      <c r="F2366" s="6" t="str">
        <f>IF(E2366="BUY", "SELL", IF(E2366="SELL", "BUY", ""))</f>
        <v>SELL</v>
      </c>
      <c r="G2366" s="7">
        <v>51.150002000000001</v>
      </c>
      <c r="H2366" s="7">
        <v>1000</v>
      </c>
      <c r="I2366" s="11">
        <v>44727</v>
      </c>
      <c r="J2366" s="9">
        <v>55.689999</v>
      </c>
      <c r="K2366" s="9">
        <f t="shared" si="108"/>
        <v>1088.7584911531383</v>
      </c>
      <c r="L2366" s="10">
        <f t="shared" si="109"/>
        <v>-8.8758491153138261E-2</v>
      </c>
      <c r="M2366" s="10">
        <f t="shared" si="110"/>
        <v>8.8758491153138261E-2</v>
      </c>
      <c r="N2366" s="6">
        <f>DATEDIF(A2366, I2366, "d")</f>
        <v>140</v>
      </c>
    </row>
    <row r="2367" spans="1:14" ht="14.25">
      <c r="A2367" s="5">
        <v>44587</v>
      </c>
      <c r="B2367" s="6" t="s">
        <v>3609</v>
      </c>
      <c r="C2367" s="6" t="s">
        <v>3610</v>
      </c>
      <c r="D2367" s="17">
        <v>286678440</v>
      </c>
      <c r="E2367" s="6" t="s">
        <v>16</v>
      </c>
      <c r="F2367" s="6" t="str">
        <f>IF(E2367="BUY", "SELL", IF(E2367="SELL", "BUY", ""))</f>
        <v>SELL</v>
      </c>
      <c r="G2367" s="7">
        <v>8.31</v>
      </c>
      <c r="H2367" s="7">
        <v>1000</v>
      </c>
      <c r="I2367" s="11">
        <v>44727</v>
      </c>
      <c r="J2367" s="9">
        <v>5.16</v>
      </c>
      <c r="K2367" s="9">
        <f t="shared" si="108"/>
        <v>620.93862815884472</v>
      </c>
      <c r="L2367" s="10">
        <f t="shared" si="109"/>
        <v>0.37906137184115529</v>
      </c>
      <c r="M2367" s="10">
        <f t="shared" si="110"/>
        <v>-0.37906137184115529</v>
      </c>
      <c r="N2367" s="6">
        <f>DATEDIF(A2367, I2367, "d")</f>
        <v>140</v>
      </c>
    </row>
    <row r="2368" spans="1:14" ht="14.25">
      <c r="A2368" s="5">
        <v>44587</v>
      </c>
      <c r="B2368" s="6" t="s">
        <v>3611</v>
      </c>
      <c r="C2368" s="6" t="s">
        <v>3612</v>
      </c>
      <c r="D2368" s="17">
        <v>9391889760</v>
      </c>
      <c r="E2368" s="6" t="s">
        <v>19</v>
      </c>
      <c r="F2368" s="6" t="str">
        <f>IF(E2368="BUY", "SELL", IF(E2368="SELL", "BUY", ""))</f>
        <v>BUY</v>
      </c>
      <c r="G2368" s="7">
        <v>202.490005</v>
      </c>
      <c r="H2368" s="7">
        <v>1000</v>
      </c>
      <c r="I2368" s="11">
        <v>44727</v>
      </c>
      <c r="J2368" s="9">
        <v>153.270004</v>
      </c>
      <c r="K2368" s="9">
        <f t="shared" si="108"/>
        <v>756.92626902745155</v>
      </c>
      <c r="L2368" s="10">
        <f t="shared" si="109"/>
        <v>-0.24307373097254845</v>
      </c>
      <c r="M2368" s="10">
        <f t="shared" si="110"/>
        <v>0.24307373097254845</v>
      </c>
      <c r="N2368" s="6">
        <f>DATEDIF(A2368, I2368, "d")</f>
        <v>140</v>
      </c>
    </row>
    <row r="2369" spans="1:14" ht="14.25">
      <c r="A2369" s="5">
        <v>44587</v>
      </c>
      <c r="B2369" s="6" t="s">
        <v>1408</v>
      </c>
      <c r="C2369" s="6" t="s">
        <v>1409</v>
      </c>
      <c r="D2369" s="17">
        <v>8881396565</v>
      </c>
      <c r="E2369" s="6" t="s">
        <v>19</v>
      </c>
      <c r="F2369" s="6" t="str">
        <f>IF(E2369="BUY", "SELL", IF(E2369="SELL", "BUY", ""))</f>
        <v>BUY</v>
      </c>
      <c r="G2369" s="7">
        <v>133.020004</v>
      </c>
      <c r="H2369" s="7">
        <v>1000</v>
      </c>
      <c r="I2369" s="11">
        <v>44727</v>
      </c>
      <c r="J2369" s="9">
        <v>145.779999</v>
      </c>
      <c r="K2369" s="9">
        <f t="shared" si="108"/>
        <v>1095.9253842752853</v>
      </c>
      <c r="L2369" s="10">
        <f t="shared" si="109"/>
        <v>9.5925384275285297E-2</v>
      </c>
      <c r="M2369" s="10">
        <f t="shared" si="110"/>
        <v>-9.5925384275285297E-2</v>
      </c>
      <c r="N2369" s="6">
        <f>DATEDIF(A2369, I2369, "d")</f>
        <v>140</v>
      </c>
    </row>
    <row r="2370" spans="1:14" ht="14.25">
      <c r="A2370" s="5">
        <v>44587</v>
      </c>
      <c r="B2370" s="6" t="s">
        <v>753</v>
      </c>
      <c r="C2370" s="6" t="s">
        <v>754</v>
      </c>
      <c r="D2370" s="17">
        <v>4536009900</v>
      </c>
      <c r="E2370" s="6" t="s">
        <v>16</v>
      </c>
      <c r="F2370" s="6" t="str">
        <f>IF(E2370="BUY", "SELL", IF(E2370="SELL", "BUY", ""))</f>
        <v>SELL</v>
      </c>
      <c r="G2370" s="7">
        <v>44.330002</v>
      </c>
      <c r="H2370" s="7">
        <v>1000</v>
      </c>
      <c r="I2370" s="11">
        <v>44727</v>
      </c>
      <c r="J2370" s="9">
        <v>56.709999000000003</v>
      </c>
      <c r="K2370" s="9">
        <f t="shared" si="108"/>
        <v>1279.2690377049837</v>
      </c>
      <c r="L2370" s="10">
        <f t="shared" si="109"/>
        <v>-0.27926903770498368</v>
      </c>
      <c r="M2370" s="10">
        <f t="shared" si="110"/>
        <v>0.27926903770498368</v>
      </c>
      <c r="N2370" s="6">
        <f>DATEDIF(A2370, I2370, "d")</f>
        <v>140</v>
      </c>
    </row>
    <row r="2371" spans="1:14" ht="14.25">
      <c r="A2371" s="5">
        <v>44588</v>
      </c>
      <c r="B2371" s="6" t="s">
        <v>3613</v>
      </c>
      <c r="C2371" s="6" t="s">
        <v>3614</v>
      </c>
      <c r="D2371" s="17">
        <v>1187188992</v>
      </c>
      <c r="E2371" s="6" t="s">
        <v>16</v>
      </c>
      <c r="F2371" s="6" t="str">
        <f>IF(E2371="BUY", "SELL", IF(E2371="SELL", "BUY", ""))</f>
        <v>SELL</v>
      </c>
      <c r="G2371" s="7">
        <v>12.440339</v>
      </c>
      <c r="H2371" s="7">
        <v>1000</v>
      </c>
      <c r="I2371" s="11">
        <v>44727</v>
      </c>
      <c r="J2371" s="9">
        <v>8.9154640000000001</v>
      </c>
      <c r="K2371" s="9">
        <f t="shared" ref="K2371:K2434" si="111">(H2371/G2371)*J2371</f>
        <v>716.65764092119991</v>
      </c>
      <c r="L2371" s="10">
        <f t="shared" ref="L2371:L2434" si="112">IF(F2371="BUY",(K2371-H2371)/H2371, IF(F2371="SELL", (H2371-K2371)/H2371, "Invalid"))</f>
        <v>0.28334235907880007</v>
      </c>
      <c r="M2371" s="10">
        <f t="shared" ref="M2371:M2434" si="113">IF(E2371="BUY",(K2371-H2371)/H2371,IF(E2371="SELL",(H2371-K2371)/H2371,""))</f>
        <v>-0.28334235907880007</v>
      </c>
      <c r="N2371" s="6">
        <f>DATEDIF(A2371, I2371, "d")</f>
        <v>139</v>
      </c>
    </row>
    <row r="2372" spans="1:14" ht="14.25">
      <c r="A2372" s="5">
        <v>44588</v>
      </c>
      <c r="B2372" s="6" t="s">
        <v>3338</v>
      </c>
      <c r="C2372" s="6" t="s">
        <v>3339</v>
      </c>
      <c r="D2372" s="17">
        <v>12076891</v>
      </c>
      <c r="E2372" s="6" t="s">
        <v>16</v>
      </c>
      <c r="F2372" s="6" t="str">
        <f>IF(E2372="BUY", "SELL", IF(E2372="SELL", "BUY", ""))</f>
        <v>SELL</v>
      </c>
      <c r="G2372" s="7">
        <v>11.49</v>
      </c>
      <c r="H2372" s="7">
        <v>1000</v>
      </c>
      <c r="I2372" s="11">
        <v>44727</v>
      </c>
      <c r="J2372" s="9">
        <v>4.67</v>
      </c>
      <c r="K2372" s="9">
        <f t="shared" si="111"/>
        <v>406.44038294168837</v>
      </c>
      <c r="L2372" s="10">
        <f t="shared" si="112"/>
        <v>0.59355961705831173</v>
      </c>
      <c r="M2372" s="10">
        <f t="shared" si="113"/>
        <v>-0.59355961705831173</v>
      </c>
      <c r="N2372" s="6">
        <f>DATEDIF(A2372, I2372, "d")</f>
        <v>139</v>
      </c>
    </row>
    <row r="2373" spans="1:14" ht="14.25">
      <c r="A2373" s="5">
        <v>44588</v>
      </c>
      <c r="B2373" s="6" t="s">
        <v>3615</v>
      </c>
      <c r="C2373" s="6" t="s">
        <v>3616</v>
      </c>
      <c r="D2373" s="17">
        <v>696586740</v>
      </c>
      <c r="E2373" s="6" t="s">
        <v>16</v>
      </c>
      <c r="F2373" s="6" t="str">
        <f>IF(E2373="BUY", "SELL", IF(E2373="SELL", "BUY", ""))</f>
        <v>SELL</v>
      </c>
      <c r="G2373" s="7">
        <v>11.06</v>
      </c>
      <c r="H2373" s="7">
        <v>1000</v>
      </c>
      <c r="I2373" s="11">
        <v>44727</v>
      </c>
      <c r="J2373" s="9">
        <v>10.1</v>
      </c>
      <c r="K2373" s="9">
        <f t="shared" si="111"/>
        <v>913.20072332730558</v>
      </c>
      <c r="L2373" s="10">
        <f t="shared" si="112"/>
        <v>8.6799276672694423E-2</v>
      </c>
      <c r="M2373" s="10">
        <f t="shared" si="113"/>
        <v>-8.6799276672694423E-2</v>
      </c>
      <c r="N2373" s="6">
        <f>DATEDIF(A2373, I2373, "d")</f>
        <v>139</v>
      </c>
    </row>
    <row r="2374" spans="1:14" ht="14.25">
      <c r="A2374" s="5">
        <v>44588</v>
      </c>
      <c r="B2374" s="6" t="s">
        <v>3617</v>
      </c>
      <c r="C2374" s="6" t="s">
        <v>3618</v>
      </c>
      <c r="D2374" s="17">
        <v>911708700</v>
      </c>
      <c r="E2374" s="6" t="s">
        <v>16</v>
      </c>
      <c r="F2374" s="6" t="str">
        <f>IF(E2374="BUY", "SELL", IF(E2374="SELL", "BUY", ""))</f>
        <v>SELL</v>
      </c>
      <c r="G2374" s="7">
        <v>9.1125179999999997</v>
      </c>
      <c r="H2374" s="7">
        <v>1000</v>
      </c>
      <c r="I2374" s="11">
        <v>44727</v>
      </c>
      <c r="J2374" s="9">
        <v>6.2432319999999999</v>
      </c>
      <c r="K2374" s="9">
        <f t="shared" si="111"/>
        <v>685.12698685478597</v>
      </c>
      <c r="L2374" s="10">
        <f t="shared" si="112"/>
        <v>0.31487301314521404</v>
      </c>
      <c r="M2374" s="10">
        <f t="shared" si="113"/>
        <v>-0.31487301314521404</v>
      </c>
      <c r="N2374" s="6">
        <f>DATEDIF(A2374, I2374, "d")</f>
        <v>139</v>
      </c>
    </row>
    <row r="2375" spans="1:14" ht="14.25">
      <c r="A2375" s="11">
        <v>44588</v>
      </c>
      <c r="B2375" s="6" t="s">
        <v>3619</v>
      </c>
      <c r="C2375" s="6" t="s">
        <v>3620</v>
      </c>
      <c r="D2375" s="17">
        <v>1100960076</v>
      </c>
      <c r="E2375" s="12" t="s">
        <v>16</v>
      </c>
      <c r="F2375" s="13" t="str">
        <f>IF(E2375="BUY", "SELL", IF(E2375="SELL", "BUY", ""))</f>
        <v>SELL</v>
      </c>
      <c r="G2375" s="7">
        <v>15.9</v>
      </c>
      <c r="H2375" s="7">
        <v>1000</v>
      </c>
      <c r="I2375" s="11">
        <v>44727</v>
      </c>
      <c r="J2375" s="9">
        <v>14.45</v>
      </c>
      <c r="K2375" s="9">
        <f t="shared" si="111"/>
        <v>908.80503144654074</v>
      </c>
      <c r="L2375" s="10">
        <f t="shared" si="112"/>
        <v>9.1194968553459266E-2</v>
      </c>
      <c r="M2375" s="10">
        <f t="shared" si="113"/>
        <v>-9.1194968553459266E-2</v>
      </c>
      <c r="N2375" s="6">
        <f>DATEDIF(A2375, I2375, "d")</f>
        <v>139</v>
      </c>
    </row>
    <row r="2376" spans="1:14" ht="14.25">
      <c r="A2376" s="5">
        <v>44589</v>
      </c>
      <c r="B2376" s="6" t="s">
        <v>1976</v>
      </c>
      <c r="C2376" s="6" t="s">
        <v>1977</v>
      </c>
      <c r="D2376" s="17">
        <v>1333845408</v>
      </c>
      <c r="E2376" s="6" t="s">
        <v>16</v>
      </c>
      <c r="F2376" s="6" t="str">
        <f>IF(E2376="BUY", "SELL", IF(E2376="SELL", "BUY", ""))</f>
        <v>SELL</v>
      </c>
      <c r="G2376" s="7">
        <v>36.991016000000002</v>
      </c>
      <c r="H2376" s="7">
        <v>1000</v>
      </c>
      <c r="I2376" s="11">
        <v>44652</v>
      </c>
      <c r="J2376" s="9">
        <v>48.479213999999999</v>
      </c>
      <c r="K2376" s="9">
        <f t="shared" si="111"/>
        <v>1310.5672469228743</v>
      </c>
      <c r="L2376" s="10">
        <f t="shared" si="112"/>
        <v>-0.31056724692287435</v>
      </c>
      <c r="M2376" s="10">
        <f t="shared" si="113"/>
        <v>0.31056724692287435</v>
      </c>
      <c r="N2376" s="6">
        <f>DATEDIF(A2376, I2376, "d")</f>
        <v>63</v>
      </c>
    </row>
    <row r="2377" spans="1:14" ht="14.25">
      <c r="A2377" s="5">
        <v>44589</v>
      </c>
      <c r="B2377" s="6" t="s">
        <v>3621</v>
      </c>
      <c r="C2377" s="6" t="s">
        <v>3622</v>
      </c>
      <c r="D2377" s="17">
        <v>3100061302</v>
      </c>
      <c r="E2377" s="6" t="s">
        <v>16</v>
      </c>
      <c r="F2377" s="6" t="str">
        <f>IF(E2377="BUY", "SELL", IF(E2377="SELL", "BUY", ""))</f>
        <v>SELL</v>
      </c>
      <c r="G2377" s="7">
        <v>44.444687000000002</v>
      </c>
      <c r="H2377" s="7">
        <v>1000</v>
      </c>
      <c r="I2377" s="11">
        <v>44727</v>
      </c>
      <c r="J2377" s="9">
        <v>40.148243000000001</v>
      </c>
      <c r="K2377" s="9">
        <f t="shared" si="111"/>
        <v>903.33053757359119</v>
      </c>
      <c r="L2377" s="10">
        <f t="shared" si="112"/>
        <v>9.6669462426408809E-2</v>
      </c>
      <c r="M2377" s="10">
        <f t="shared" si="113"/>
        <v>-9.6669462426408809E-2</v>
      </c>
      <c r="N2377" s="6">
        <f>DATEDIF(A2377, I2377, "d")</f>
        <v>138</v>
      </c>
    </row>
    <row r="2378" spans="1:14" ht="14.25">
      <c r="A2378" s="5">
        <v>44589</v>
      </c>
      <c r="B2378" s="6" t="s">
        <v>3623</v>
      </c>
      <c r="C2378" s="6" t="s">
        <v>3624</v>
      </c>
      <c r="D2378" s="17">
        <v>3626649800</v>
      </c>
      <c r="E2378" s="6" t="s">
        <v>16</v>
      </c>
      <c r="F2378" s="6" t="str">
        <f>IF(E2378="BUY", "SELL", IF(E2378="SELL", "BUY", ""))</f>
        <v>SELL</v>
      </c>
      <c r="G2378" s="7">
        <v>149.41</v>
      </c>
      <c r="H2378" s="7">
        <v>1000</v>
      </c>
      <c r="I2378" s="11">
        <v>44727</v>
      </c>
      <c r="J2378" s="9">
        <v>101.03</v>
      </c>
      <c r="K2378" s="9">
        <f t="shared" si="111"/>
        <v>676.19302590188067</v>
      </c>
      <c r="L2378" s="10">
        <f t="shared" si="112"/>
        <v>0.32380697409811932</v>
      </c>
      <c r="M2378" s="10">
        <f t="shared" si="113"/>
        <v>-0.32380697409811932</v>
      </c>
      <c r="N2378" s="6">
        <f>DATEDIF(A2378, I2378, "d")</f>
        <v>138</v>
      </c>
    </row>
    <row r="2379" spans="1:14" ht="14.25">
      <c r="A2379" s="5">
        <v>44592</v>
      </c>
      <c r="B2379" s="6" t="s">
        <v>241</v>
      </c>
      <c r="C2379" s="6" t="s">
        <v>242</v>
      </c>
      <c r="D2379" s="17">
        <v>7075072067</v>
      </c>
      <c r="E2379" s="6" t="s">
        <v>19</v>
      </c>
      <c r="F2379" s="6" t="str">
        <f>IF(E2379="BUY", "SELL", IF(E2379="SELL", "BUY", ""))</f>
        <v>BUY</v>
      </c>
      <c r="G2379" s="7">
        <v>20.83</v>
      </c>
      <c r="H2379" s="7">
        <v>1000</v>
      </c>
      <c r="I2379" s="5">
        <v>44622</v>
      </c>
      <c r="J2379" s="9">
        <v>19.059999000000001</v>
      </c>
      <c r="K2379" s="9">
        <f t="shared" si="111"/>
        <v>915.02635621699494</v>
      </c>
      <c r="L2379" s="10">
        <f t="shared" si="112"/>
        <v>-8.4973643783005065E-2</v>
      </c>
      <c r="M2379" s="10">
        <f t="shared" si="113"/>
        <v>8.4973643783005065E-2</v>
      </c>
      <c r="N2379" s="6">
        <f>DATEDIF(A2379, I2379, "d")</f>
        <v>30</v>
      </c>
    </row>
    <row r="2380" spans="1:14" ht="14.25">
      <c r="A2380" s="5">
        <v>44593</v>
      </c>
      <c r="B2380" s="6" t="s">
        <v>68</v>
      </c>
      <c r="C2380" s="6" t="s">
        <v>69</v>
      </c>
      <c r="D2380" s="17">
        <v>2348838000</v>
      </c>
      <c r="E2380" s="6" t="s">
        <v>16</v>
      </c>
      <c r="F2380" s="6" t="str">
        <f>IF(E2380="BUY", "SELL", IF(E2380="SELL", "BUY", ""))</f>
        <v>SELL</v>
      </c>
      <c r="G2380" s="7">
        <v>14.781946</v>
      </c>
      <c r="H2380" s="7">
        <v>1000</v>
      </c>
      <c r="I2380" s="11">
        <v>44690</v>
      </c>
      <c r="J2380" s="9">
        <v>21.110004</v>
      </c>
      <c r="K2380" s="9">
        <f t="shared" si="111"/>
        <v>1428.0937029535896</v>
      </c>
      <c r="L2380" s="10">
        <f t="shared" si="112"/>
        <v>-0.42809370295358962</v>
      </c>
      <c r="M2380" s="10">
        <f t="shared" si="113"/>
        <v>0.42809370295358962</v>
      </c>
      <c r="N2380" s="6">
        <f>DATEDIF(A2380, I2380, "d")</f>
        <v>97</v>
      </c>
    </row>
    <row r="2381" spans="1:14" ht="14.25">
      <c r="A2381" s="5">
        <v>44593</v>
      </c>
      <c r="B2381" s="6" t="s">
        <v>3358</v>
      </c>
      <c r="C2381" s="6" t="s">
        <v>3359</v>
      </c>
      <c r="D2381" s="17">
        <v>9255299062</v>
      </c>
      <c r="E2381" s="6" t="s">
        <v>16</v>
      </c>
      <c r="F2381" s="6" t="str">
        <f>IF(E2381="BUY", "SELL", IF(E2381="SELL", "BUY", ""))</f>
        <v>SELL</v>
      </c>
      <c r="G2381" s="7">
        <v>14.65</v>
      </c>
      <c r="H2381" s="7">
        <v>1000</v>
      </c>
      <c r="I2381" s="11">
        <v>44643</v>
      </c>
      <c r="J2381" s="9">
        <v>13.08</v>
      </c>
      <c r="K2381" s="9">
        <f t="shared" si="111"/>
        <v>892.83276450511948</v>
      </c>
      <c r="L2381" s="10">
        <f t="shared" si="112"/>
        <v>0.10716723549488051</v>
      </c>
      <c r="M2381" s="10">
        <f t="shared" si="113"/>
        <v>-0.10716723549488051</v>
      </c>
      <c r="N2381" s="6">
        <f>DATEDIF(A2381, I2381, "d")</f>
        <v>50</v>
      </c>
    </row>
    <row r="2382" spans="1:14" ht="14.25">
      <c r="A2382" s="5">
        <v>44593</v>
      </c>
      <c r="B2382" s="6" t="s">
        <v>3625</v>
      </c>
      <c r="C2382" s="6" t="s">
        <v>3626</v>
      </c>
      <c r="D2382" s="17">
        <v>902624640</v>
      </c>
      <c r="E2382" s="6" t="s">
        <v>19</v>
      </c>
      <c r="F2382" s="6" t="str">
        <f>IF(E2382="BUY", "SELL", IF(E2382="SELL", "BUY", ""))</f>
        <v>BUY</v>
      </c>
      <c r="G2382" s="7">
        <v>6.41</v>
      </c>
      <c r="H2382" s="7">
        <v>1000</v>
      </c>
      <c r="I2382" s="11">
        <v>44727</v>
      </c>
      <c r="J2382" s="9">
        <v>4.5599999999999996</v>
      </c>
      <c r="K2382" s="9">
        <f t="shared" si="111"/>
        <v>711.38845553822148</v>
      </c>
      <c r="L2382" s="10">
        <f t="shared" si="112"/>
        <v>-0.2886115444617785</v>
      </c>
      <c r="M2382" s="10">
        <f t="shared" si="113"/>
        <v>0.2886115444617785</v>
      </c>
      <c r="N2382" s="6">
        <f>DATEDIF(A2382, I2382, "d")</f>
        <v>134</v>
      </c>
    </row>
    <row r="2383" spans="1:14" ht="14.25">
      <c r="A2383" s="5">
        <v>44593</v>
      </c>
      <c r="B2383" s="6" t="s">
        <v>871</v>
      </c>
      <c r="C2383" s="6" t="s">
        <v>872</v>
      </c>
      <c r="D2383" s="17">
        <v>3782436995</v>
      </c>
      <c r="E2383" s="6" t="s">
        <v>16</v>
      </c>
      <c r="F2383" s="6" t="str">
        <f>IF(E2383="BUY", "SELL", IF(E2383="SELL", "BUY", ""))</f>
        <v>SELL</v>
      </c>
      <c r="G2383" s="7">
        <v>80.339995999999999</v>
      </c>
      <c r="H2383" s="7">
        <v>1000</v>
      </c>
      <c r="I2383" s="11">
        <v>44727</v>
      </c>
      <c r="J2383" s="9">
        <v>30.959999</v>
      </c>
      <c r="K2383" s="9">
        <f t="shared" si="111"/>
        <v>385.36221734439721</v>
      </c>
      <c r="L2383" s="10">
        <f t="shared" si="112"/>
        <v>0.61463778265560276</v>
      </c>
      <c r="M2383" s="10">
        <f t="shared" si="113"/>
        <v>-0.61463778265560276</v>
      </c>
      <c r="N2383" s="6">
        <f>DATEDIF(A2383, I2383, "d")</f>
        <v>134</v>
      </c>
    </row>
    <row r="2384" spans="1:14" ht="14.25">
      <c r="A2384" s="5">
        <v>44594</v>
      </c>
      <c r="B2384" s="6" t="s">
        <v>3575</v>
      </c>
      <c r="C2384" s="6" t="s">
        <v>3576</v>
      </c>
      <c r="D2384" s="17">
        <v>14006235</v>
      </c>
      <c r="E2384" s="6" t="s">
        <v>19</v>
      </c>
      <c r="F2384" s="6" t="str">
        <f>IF(E2384="BUY", "SELL", IF(E2384="SELL", "BUY", ""))</f>
        <v>BUY</v>
      </c>
      <c r="G2384" s="7">
        <v>9.41</v>
      </c>
      <c r="H2384" s="7">
        <v>1000</v>
      </c>
      <c r="I2384" s="11">
        <v>44727</v>
      </c>
      <c r="J2384" s="9">
        <v>1.46</v>
      </c>
      <c r="K2384" s="9">
        <f t="shared" si="111"/>
        <v>155.15409139213602</v>
      </c>
      <c r="L2384" s="10">
        <f t="shared" si="112"/>
        <v>-0.84484590860786402</v>
      </c>
      <c r="M2384" s="10">
        <f t="shared" si="113"/>
        <v>0.84484590860786402</v>
      </c>
      <c r="N2384" s="6">
        <f>DATEDIF(A2384, I2384, "d")</f>
        <v>133</v>
      </c>
    </row>
    <row r="2385" spans="1:14" ht="14.25">
      <c r="A2385" s="5">
        <v>44594</v>
      </c>
      <c r="B2385" s="6" t="s">
        <v>3198</v>
      </c>
      <c r="C2385" s="6" t="s">
        <v>3199</v>
      </c>
      <c r="D2385" s="17">
        <v>6707937600</v>
      </c>
      <c r="E2385" s="6" t="s">
        <v>16</v>
      </c>
      <c r="F2385" s="6" t="str">
        <f>IF(E2385="BUY", "SELL", IF(E2385="SELL", "BUY", ""))</f>
        <v>SELL</v>
      </c>
      <c r="G2385" s="7">
        <v>18.411821</v>
      </c>
      <c r="H2385" s="7">
        <v>1000</v>
      </c>
      <c r="I2385" s="11">
        <v>44727</v>
      </c>
      <c r="J2385" s="9">
        <v>20.186834000000001</v>
      </c>
      <c r="K2385" s="9">
        <f t="shared" si="111"/>
        <v>1096.4061621063991</v>
      </c>
      <c r="L2385" s="10">
        <f t="shared" si="112"/>
        <v>-9.6406162106399046E-2</v>
      </c>
      <c r="M2385" s="10">
        <f t="shared" si="113"/>
        <v>9.6406162106399046E-2</v>
      </c>
      <c r="N2385" s="6">
        <f>DATEDIF(A2385, I2385, "d")</f>
        <v>133</v>
      </c>
    </row>
    <row r="2386" spans="1:14" ht="14.25">
      <c r="A2386" s="5">
        <v>44595</v>
      </c>
      <c r="B2386" s="6" t="s">
        <v>3629</v>
      </c>
      <c r="C2386" s="6" t="s">
        <v>3630</v>
      </c>
      <c r="D2386" s="17">
        <v>2226077170</v>
      </c>
      <c r="E2386" s="6" t="s">
        <v>16</v>
      </c>
      <c r="F2386" s="6" t="str">
        <f>IF(E2386="BUY", "SELL", IF(E2386="SELL", "BUY", ""))</f>
        <v>SELL</v>
      </c>
      <c r="G2386" s="7">
        <v>11.705776</v>
      </c>
      <c r="H2386" s="7">
        <v>1000</v>
      </c>
      <c r="I2386" s="11">
        <v>44727</v>
      </c>
      <c r="J2386" s="9">
        <v>16.120121000000001</v>
      </c>
      <c r="K2386" s="9">
        <f t="shared" si="111"/>
        <v>1377.10827543599</v>
      </c>
      <c r="L2386" s="10">
        <f t="shared" si="112"/>
        <v>-0.37710827543598996</v>
      </c>
      <c r="M2386" s="10">
        <f t="shared" si="113"/>
        <v>0.37710827543598996</v>
      </c>
      <c r="N2386" s="6">
        <f>DATEDIF(A2386, I2386, "d")</f>
        <v>132</v>
      </c>
    </row>
    <row r="2387" spans="1:14" ht="14.25">
      <c r="A2387" s="11">
        <v>44596</v>
      </c>
      <c r="B2387" s="6" t="s">
        <v>611</v>
      </c>
      <c r="C2387" s="6" t="s">
        <v>612</v>
      </c>
      <c r="D2387" s="17">
        <v>3317700214</v>
      </c>
      <c r="E2387" s="12" t="s">
        <v>16</v>
      </c>
      <c r="F2387" s="13" t="str">
        <f>IF(E2387="BUY", "SELL", IF(E2387="SELL", "BUY", ""))</f>
        <v>SELL</v>
      </c>
      <c r="G2387" s="7">
        <v>16.43</v>
      </c>
      <c r="H2387" s="7">
        <v>1000</v>
      </c>
      <c r="I2387" s="11">
        <v>44727</v>
      </c>
      <c r="J2387" s="9">
        <v>8.7899999999999991</v>
      </c>
      <c r="K2387" s="9">
        <f t="shared" si="111"/>
        <v>534.99695678636635</v>
      </c>
      <c r="L2387" s="10">
        <f t="shared" si="112"/>
        <v>0.46500304321363367</v>
      </c>
      <c r="M2387" s="10">
        <f t="shared" si="113"/>
        <v>-0.46500304321363367</v>
      </c>
      <c r="N2387" s="6">
        <f>DATEDIF(A2387, I2387, "d")</f>
        <v>131</v>
      </c>
    </row>
    <row r="2388" spans="1:14" ht="14.25">
      <c r="A2388" s="5">
        <v>44614</v>
      </c>
      <c r="B2388" s="6" t="s">
        <v>678</v>
      </c>
      <c r="C2388" s="6" t="s">
        <v>679</v>
      </c>
      <c r="D2388" s="17">
        <v>9819059159</v>
      </c>
      <c r="E2388" s="6" t="s">
        <v>19</v>
      </c>
      <c r="F2388" s="6" t="str">
        <f>IF(E2388="BUY", "SELL", IF(E2388="SELL", "BUY", ""))</f>
        <v>BUY</v>
      </c>
      <c r="G2388" s="7">
        <v>17.43</v>
      </c>
      <c r="H2388" s="7">
        <v>1000</v>
      </c>
      <c r="I2388" s="11">
        <v>44635</v>
      </c>
      <c r="J2388" s="9">
        <v>15.57</v>
      </c>
      <c r="K2388" s="9">
        <f t="shared" si="111"/>
        <v>893.28743545611019</v>
      </c>
      <c r="L2388" s="10">
        <f t="shared" si="112"/>
        <v>-0.10671256454388982</v>
      </c>
      <c r="M2388" s="10">
        <f t="shared" si="113"/>
        <v>0.10671256454388982</v>
      </c>
      <c r="N2388" s="6">
        <f>DATEDIF(A2388, I2388, "d")</f>
        <v>21</v>
      </c>
    </row>
    <row r="2389" spans="1:14" ht="14.25">
      <c r="A2389" s="5">
        <v>44614</v>
      </c>
      <c r="B2389" s="6" t="s">
        <v>2000</v>
      </c>
      <c r="C2389" s="6" t="s">
        <v>2001</v>
      </c>
      <c r="D2389" s="17">
        <v>3799935907</v>
      </c>
      <c r="E2389" s="6" t="s">
        <v>19</v>
      </c>
      <c r="F2389" s="6" t="str">
        <f>IF(E2389="BUY", "SELL", IF(E2389="SELL", "BUY", ""))</f>
        <v>BUY</v>
      </c>
      <c r="G2389" s="7">
        <v>55.66</v>
      </c>
      <c r="H2389" s="7">
        <v>1000</v>
      </c>
      <c r="I2389" s="11">
        <v>44727</v>
      </c>
      <c r="J2389" s="9">
        <v>62.66</v>
      </c>
      <c r="K2389" s="9">
        <f t="shared" si="111"/>
        <v>1125.7635644987422</v>
      </c>
      <c r="L2389" s="10">
        <f t="shared" si="112"/>
        <v>0.12576356449874221</v>
      </c>
      <c r="M2389" s="10">
        <f t="shared" si="113"/>
        <v>-0.12576356449874221</v>
      </c>
      <c r="N2389" s="6">
        <f>DATEDIF(A2389, I2389, "d")</f>
        <v>113</v>
      </c>
    </row>
    <row r="2390" spans="1:14" ht="14.25">
      <c r="A2390" s="5">
        <v>44615</v>
      </c>
      <c r="B2390" s="6" t="s">
        <v>1674</v>
      </c>
      <c r="C2390" s="6" t="s">
        <v>1675</v>
      </c>
      <c r="D2390" s="17">
        <v>2870440200</v>
      </c>
      <c r="E2390" s="6" t="s">
        <v>16</v>
      </c>
      <c r="F2390" s="6" t="str">
        <f>IF(E2390="BUY", "SELL", IF(E2390="SELL", "BUY", ""))</f>
        <v>SELL</v>
      </c>
      <c r="G2390" s="7">
        <v>24.860852999999999</v>
      </c>
      <c r="H2390" s="7">
        <v>1000</v>
      </c>
      <c r="I2390" s="11">
        <v>44727</v>
      </c>
      <c r="J2390" s="9">
        <v>23.073027</v>
      </c>
      <c r="K2390" s="9">
        <f t="shared" si="111"/>
        <v>928.08669919732847</v>
      </c>
      <c r="L2390" s="10">
        <f t="shared" si="112"/>
        <v>7.1913300802671526E-2</v>
      </c>
      <c r="M2390" s="10">
        <f t="shared" si="113"/>
        <v>-7.1913300802671526E-2</v>
      </c>
      <c r="N2390" s="6">
        <f>DATEDIF(A2390, I2390, "d")</f>
        <v>112</v>
      </c>
    </row>
    <row r="2391" spans="1:14" ht="14.25">
      <c r="A2391" s="5">
        <v>44615</v>
      </c>
      <c r="B2391" s="6" t="s">
        <v>3633</v>
      </c>
      <c r="C2391" s="6" t="s">
        <v>3634</v>
      </c>
      <c r="D2391" s="17">
        <v>1707360973</v>
      </c>
      <c r="E2391" s="6" t="s">
        <v>19</v>
      </c>
      <c r="F2391" s="6" t="str">
        <f>IF(E2391="BUY", "SELL", IF(E2391="SELL", "BUY", ""))</f>
        <v>BUY</v>
      </c>
      <c r="G2391" s="7">
        <v>8.9873619999999992</v>
      </c>
      <c r="H2391" s="7">
        <v>1000</v>
      </c>
      <c r="I2391" s="11">
        <v>44727</v>
      </c>
      <c r="J2391" s="9">
        <v>10.256041</v>
      </c>
      <c r="K2391" s="9">
        <f t="shared" si="111"/>
        <v>1141.1625569327241</v>
      </c>
      <c r="L2391" s="10">
        <f t="shared" si="112"/>
        <v>0.14116255693272411</v>
      </c>
      <c r="M2391" s="10">
        <f t="shared" si="113"/>
        <v>-0.14116255693272411</v>
      </c>
      <c r="N2391" s="6">
        <f>DATEDIF(A2391, I2391, "d")</f>
        <v>112</v>
      </c>
    </row>
    <row r="2392" spans="1:14" ht="14.25">
      <c r="A2392" s="5">
        <v>44615</v>
      </c>
      <c r="B2392" s="6" t="s">
        <v>2657</v>
      </c>
      <c r="C2392" s="6" t="s">
        <v>2658</v>
      </c>
      <c r="D2392" s="17">
        <v>2483909373</v>
      </c>
      <c r="E2392" s="6" t="s">
        <v>16</v>
      </c>
      <c r="F2392" s="6" t="str">
        <f>IF(E2392="BUY", "SELL", IF(E2392="SELL", "BUY", ""))</f>
        <v>SELL</v>
      </c>
      <c r="G2392" s="7">
        <v>27</v>
      </c>
      <c r="H2392" s="7">
        <v>1000</v>
      </c>
      <c r="I2392" s="11">
        <v>44727</v>
      </c>
      <c r="J2392" s="9">
        <v>10.130000000000001</v>
      </c>
      <c r="K2392" s="9">
        <f t="shared" si="111"/>
        <v>375.18518518518522</v>
      </c>
      <c r="L2392" s="10">
        <f t="shared" si="112"/>
        <v>0.62481481481481482</v>
      </c>
      <c r="M2392" s="10">
        <f t="shared" si="113"/>
        <v>-0.62481481481481482</v>
      </c>
      <c r="N2392" s="6">
        <f>DATEDIF(A2392, I2392, "d")</f>
        <v>112</v>
      </c>
    </row>
    <row r="2393" spans="1:14" ht="14.25">
      <c r="A2393" s="5">
        <v>44615</v>
      </c>
      <c r="B2393" s="6" t="s">
        <v>3414</v>
      </c>
      <c r="C2393" s="6" t="s">
        <v>3415</v>
      </c>
      <c r="D2393" s="17">
        <v>4228550989</v>
      </c>
      <c r="E2393" s="6" t="s">
        <v>19</v>
      </c>
      <c r="F2393" s="6" t="str">
        <f>IF(E2393="BUY", "SELL", IF(E2393="SELL", "BUY", ""))</f>
        <v>BUY</v>
      </c>
      <c r="G2393" s="7">
        <v>34.090000000000003</v>
      </c>
      <c r="H2393" s="7">
        <v>1000</v>
      </c>
      <c r="I2393" s="5">
        <v>44636</v>
      </c>
      <c r="J2393" s="9">
        <v>35.049999</v>
      </c>
      <c r="K2393" s="9">
        <f t="shared" si="111"/>
        <v>1028.1607216192431</v>
      </c>
      <c r="L2393" s="10">
        <f t="shared" si="112"/>
        <v>2.8160721619243077E-2</v>
      </c>
      <c r="M2393" s="10">
        <f t="shared" si="113"/>
        <v>-2.8160721619243077E-2</v>
      </c>
      <c r="N2393" s="6">
        <f>DATEDIF(A2393, I2393, "d")</f>
        <v>21</v>
      </c>
    </row>
    <row r="2394" spans="1:14" ht="14.25">
      <c r="A2394" s="5">
        <v>44617</v>
      </c>
      <c r="B2394" s="6" t="s">
        <v>3637</v>
      </c>
      <c r="C2394" s="6" t="s">
        <v>3638</v>
      </c>
      <c r="D2394" s="17">
        <v>5437890000</v>
      </c>
      <c r="E2394" s="6" t="s">
        <v>16</v>
      </c>
      <c r="F2394" s="6" t="str">
        <f>IF(E2394="BUY", "SELL", IF(E2394="SELL", "BUY", ""))</f>
        <v>SELL</v>
      </c>
      <c r="G2394" s="7">
        <v>20.809999000000001</v>
      </c>
      <c r="H2394" s="7">
        <v>1000</v>
      </c>
      <c r="I2394" s="11">
        <v>44727</v>
      </c>
      <c r="J2394" s="9">
        <v>18.110001</v>
      </c>
      <c r="K2394" s="9">
        <f t="shared" si="111"/>
        <v>870.254775120364</v>
      </c>
      <c r="L2394" s="10">
        <f t="shared" si="112"/>
        <v>0.129745224879636</v>
      </c>
      <c r="M2394" s="10">
        <f t="shared" si="113"/>
        <v>-0.129745224879636</v>
      </c>
      <c r="N2394" s="6">
        <f>DATEDIF(A2394, I2394, "d")</f>
        <v>110</v>
      </c>
    </row>
    <row r="2395" spans="1:14" ht="14.25">
      <c r="A2395" s="5">
        <v>44617</v>
      </c>
      <c r="B2395" s="6" t="s">
        <v>377</v>
      </c>
      <c r="C2395" s="6" t="s">
        <v>378</v>
      </c>
      <c r="D2395" s="17">
        <v>3110924830</v>
      </c>
      <c r="E2395" s="6" t="s">
        <v>19</v>
      </c>
      <c r="F2395" s="6" t="str">
        <f>IF(E2395="BUY", "SELL", IF(E2395="SELL", "BUY", ""))</f>
        <v>BUY</v>
      </c>
      <c r="G2395" s="7">
        <v>51.353614999999998</v>
      </c>
      <c r="H2395" s="7">
        <v>1000</v>
      </c>
      <c r="I2395" s="5">
        <v>44624</v>
      </c>
      <c r="J2395" s="9">
        <v>53.059981999999998</v>
      </c>
      <c r="K2395" s="9">
        <f t="shared" si="111"/>
        <v>1033.2277873719311</v>
      </c>
      <c r="L2395" s="10">
        <f t="shared" si="112"/>
        <v>3.3227787371931071E-2</v>
      </c>
      <c r="M2395" s="10">
        <f t="shared" si="113"/>
        <v>-3.3227787371931071E-2</v>
      </c>
      <c r="N2395" s="6">
        <f>DATEDIF(A2395, I2395, "d")</f>
        <v>7</v>
      </c>
    </row>
    <row r="2396" spans="1:14" ht="14.25">
      <c r="A2396" s="5">
        <v>44620</v>
      </c>
      <c r="B2396" s="6" t="s">
        <v>3224</v>
      </c>
      <c r="C2396" s="6" t="s">
        <v>3225</v>
      </c>
      <c r="D2396" s="17">
        <v>918380960</v>
      </c>
      <c r="E2396" s="6" t="s">
        <v>16</v>
      </c>
      <c r="F2396" s="6" t="str">
        <f>IF(E2396="BUY", "SELL", IF(E2396="SELL", "BUY", ""))</f>
        <v>SELL</v>
      </c>
      <c r="G2396" s="7">
        <v>7.27</v>
      </c>
      <c r="H2396" s="7">
        <v>1000</v>
      </c>
      <c r="I2396" s="11">
        <v>44727</v>
      </c>
      <c r="J2396" s="9">
        <v>5.0599999999999996</v>
      </c>
      <c r="K2396" s="9">
        <f t="shared" si="111"/>
        <v>696.01100412654739</v>
      </c>
      <c r="L2396" s="10">
        <f t="shared" si="112"/>
        <v>0.30398899587345263</v>
      </c>
      <c r="M2396" s="10">
        <f t="shared" si="113"/>
        <v>-0.30398899587345263</v>
      </c>
      <c r="N2396" s="6">
        <f>DATEDIF(A2396, I2396, "d")</f>
        <v>107</v>
      </c>
    </row>
    <row r="2397" spans="1:14" ht="14.25">
      <c r="A2397" s="5">
        <v>44620</v>
      </c>
      <c r="B2397" s="6" t="s">
        <v>3336</v>
      </c>
      <c r="C2397" s="6" t="s">
        <v>3337</v>
      </c>
      <c r="D2397" s="17">
        <v>4337728664</v>
      </c>
      <c r="E2397" s="6" t="s">
        <v>19</v>
      </c>
      <c r="F2397" s="6" t="str">
        <f>IF(E2397="BUY", "SELL", IF(E2397="SELL", "BUY", ""))</f>
        <v>BUY</v>
      </c>
      <c r="G2397" s="7">
        <v>61.349997999999999</v>
      </c>
      <c r="H2397" s="7">
        <v>1000</v>
      </c>
      <c r="I2397" s="11">
        <v>44713</v>
      </c>
      <c r="J2397" s="9">
        <v>35.529998999999997</v>
      </c>
      <c r="K2397" s="9">
        <f t="shared" si="111"/>
        <v>579.1361068993026</v>
      </c>
      <c r="L2397" s="10">
        <f t="shared" si="112"/>
        <v>-0.42086389310069738</v>
      </c>
      <c r="M2397" s="10">
        <f t="shared" si="113"/>
        <v>0.42086389310069738</v>
      </c>
      <c r="N2397" s="6">
        <f>DATEDIF(A2397, I2397, "d")</f>
        <v>93</v>
      </c>
    </row>
    <row r="2398" spans="1:14" ht="14.25">
      <c r="A2398" s="5">
        <v>44620</v>
      </c>
      <c r="B2398" s="6" t="s">
        <v>3639</v>
      </c>
      <c r="C2398" s="6" t="s">
        <v>3640</v>
      </c>
      <c r="D2398" s="17">
        <v>4158556877</v>
      </c>
      <c r="E2398" s="6" t="s">
        <v>19</v>
      </c>
      <c r="F2398" s="6" t="str">
        <f>IF(E2398="BUY", "SELL", IF(E2398="SELL", "BUY", ""))</f>
        <v>BUY</v>
      </c>
      <c r="G2398" s="7">
        <v>5.665152</v>
      </c>
      <c r="H2398" s="7">
        <v>1000</v>
      </c>
      <c r="I2398" s="11">
        <v>44690</v>
      </c>
      <c r="J2398" s="9">
        <v>6.5146699999999997</v>
      </c>
      <c r="K2398" s="9">
        <f t="shared" si="111"/>
        <v>1149.9550232721028</v>
      </c>
      <c r="L2398" s="10">
        <f t="shared" si="112"/>
        <v>0.14995502327210283</v>
      </c>
      <c r="M2398" s="10">
        <f t="shared" si="113"/>
        <v>-0.14995502327210283</v>
      </c>
      <c r="N2398" s="6">
        <f>DATEDIF(A2398, I2398, "d")</f>
        <v>70</v>
      </c>
    </row>
    <row r="2399" spans="1:14" ht="14.25">
      <c r="A2399" s="5">
        <v>44620</v>
      </c>
      <c r="B2399" s="6" t="s">
        <v>1027</v>
      </c>
      <c r="C2399" s="6" t="s">
        <v>1028</v>
      </c>
      <c r="D2399" s="17">
        <v>2900711020</v>
      </c>
      <c r="E2399" s="6" t="s">
        <v>16</v>
      </c>
      <c r="F2399" s="6" t="str">
        <f>IF(E2399="BUY", "SELL", IF(E2399="SELL", "BUY", ""))</f>
        <v>SELL</v>
      </c>
      <c r="G2399" s="7">
        <v>31.709143000000001</v>
      </c>
      <c r="H2399" s="7">
        <v>1000</v>
      </c>
      <c r="I2399" s="11">
        <v>44727</v>
      </c>
      <c r="J2399" s="9">
        <v>30.302752000000002</v>
      </c>
      <c r="K2399" s="9">
        <f t="shared" si="111"/>
        <v>955.64714568287138</v>
      </c>
      <c r="L2399" s="10">
        <f t="shared" si="112"/>
        <v>4.4352854317128619E-2</v>
      </c>
      <c r="M2399" s="10">
        <f t="shared" si="113"/>
        <v>-4.4352854317128619E-2</v>
      </c>
      <c r="N2399" s="6">
        <f>DATEDIF(A2399, I2399, "d")</f>
        <v>107</v>
      </c>
    </row>
    <row r="2400" spans="1:14" ht="14.25">
      <c r="A2400" s="5">
        <v>44620</v>
      </c>
      <c r="B2400" s="6" t="s">
        <v>3641</v>
      </c>
      <c r="C2400" s="6" t="s">
        <v>3642</v>
      </c>
      <c r="D2400" s="17">
        <v>2160508800</v>
      </c>
      <c r="E2400" s="6" t="s">
        <v>16</v>
      </c>
      <c r="F2400" s="6" t="str">
        <f>IF(E2400="BUY", "SELL", IF(E2400="SELL", "BUY", ""))</f>
        <v>SELL</v>
      </c>
      <c r="G2400" s="7">
        <v>14.64</v>
      </c>
      <c r="H2400" s="7">
        <v>1000</v>
      </c>
      <c r="I2400" s="11">
        <v>44727</v>
      </c>
      <c r="J2400" s="9">
        <v>10.91</v>
      </c>
      <c r="K2400" s="9">
        <f t="shared" si="111"/>
        <v>745.21857923497259</v>
      </c>
      <c r="L2400" s="10">
        <f t="shared" si="112"/>
        <v>0.25478142076502741</v>
      </c>
      <c r="M2400" s="10">
        <f t="shared" si="113"/>
        <v>-0.25478142076502741</v>
      </c>
      <c r="N2400" s="6">
        <f>DATEDIF(A2400, I2400, "d")</f>
        <v>107</v>
      </c>
    </row>
    <row r="2401" spans="1:14" ht="14.25">
      <c r="A2401" s="5">
        <v>44621</v>
      </c>
      <c r="B2401" s="6" t="s">
        <v>3567</v>
      </c>
      <c r="C2401" s="6" t="s">
        <v>3568</v>
      </c>
      <c r="D2401" s="17">
        <v>200814611</v>
      </c>
      <c r="E2401" s="6" t="s">
        <v>19</v>
      </c>
      <c r="F2401" s="6" t="str">
        <f>IF(E2401="BUY", "SELL", IF(E2401="SELL", "BUY", ""))</f>
        <v>BUY</v>
      </c>
      <c r="G2401" s="7">
        <v>5.51</v>
      </c>
      <c r="H2401" s="7">
        <v>1000</v>
      </c>
      <c r="I2401" s="11">
        <v>44727</v>
      </c>
      <c r="J2401" s="9">
        <v>5.88</v>
      </c>
      <c r="K2401" s="9">
        <f t="shared" si="111"/>
        <v>1067.1506352087115</v>
      </c>
      <c r="L2401" s="10">
        <f t="shared" si="112"/>
        <v>6.7150635208711493E-2</v>
      </c>
      <c r="M2401" s="10">
        <f t="shared" si="113"/>
        <v>-6.7150635208711493E-2</v>
      </c>
      <c r="N2401" s="6">
        <f>DATEDIF(A2401, I2401, "d")</f>
        <v>106</v>
      </c>
    </row>
    <row r="2402" spans="1:14" ht="14.25">
      <c r="A2402" s="5">
        <v>44621</v>
      </c>
      <c r="B2402" s="6" t="s">
        <v>3643</v>
      </c>
      <c r="C2402" s="6" t="s">
        <v>3644</v>
      </c>
      <c r="D2402" s="17">
        <v>1379488468</v>
      </c>
      <c r="E2402" s="6" t="s">
        <v>19</v>
      </c>
      <c r="F2402" s="6" t="str">
        <f>IF(E2402="BUY", "SELL", IF(E2402="SELL", "BUY", ""))</f>
        <v>BUY</v>
      </c>
      <c r="G2402" s="7">
        <v>50.81</v>
      </c>
      <c r="H2402" s="7">
        <v>1000</v>
      </c>
      <c r="I2402" s="11">
        <v>44727</v>
      </c>
      <c r="J2402" s="9">
        <v>42.76</v>
      </c>
      <c r="K2402" s="9">
        <f t="shared" si="111"/>
        <v>841.56662074394796</v>
      </c>
      <c r="L2402" s="10">
        <f t="shared" si="112"/>
        <v>-0.15843337925605203</v>
      </c>
      <c r="M2402" s="10">
        <f t="shared" si="113"/>
        <v>0.15843337925605203</v>
      </c>
      <c r="N2402" s="6">
        <f>DATEDIF(A2402, I2402, "d")</f>
        <v>106</v>
      </c>
    </row>
    <row r="2403" spans="1:14" ht="14.25">
      <c r="A2403" s="5">
        <v>44621</v>
      </c>
      <c r="B2403" s="6" t="s">
        <v>3272</v>
      </c>
      <c r="C2403" s="6" t="s">
        <v>3273</v>
      </c>
      <c r="D2403" s="17">
        <v>861625120</v>
      </c>
      <c r="E2403" s="6" t="s">
        <v>19</v>
      </c>
      <c r="F2403" s="6" t="str">
        <f>IF(E2403="BUY", "SELL", IF(E2403="SELL", "BUY", ""))</f>
        <v>BUY</v>
      </c>
      <c r="G2403" s="7">
        <v>9.33</v>
      </c>
      <c r="H2403" s="7">
        <v>1000</v>
      </c>
      <c r="I2403" s="11">
        <v>44727</v>
      </c>
      <c r="J2403" s="9">
        <v>6.83</v>
      </c>
      <c r="K2403" s="9">
        <f t="shared" si="111"/>
        <v>732.04715969989275</v>
      </c>
      <c r="L2403" s="10">
        <f t="shared" si="112"/>
        <v>-0.26795284030010724</v>
      </c>
      <c r="M2403" s="10">
        <f t="shared" si="113"/>
        <v>0.26795284030010724</v>
      </c>
      <c r="N2403" s="6">
        <f>DATEDIF(A2403, I2403, "d")</f>
        <v>106</v>
      </c>
    </row>
    <row r="2404" spans="1:14" ht="14.25">
      <c r="A2404" s="5">
        <v>44622</v>
      </c>
      <c r="B2404" s="6" t="s">
        <v>3645</v>
      </c>
      <c r="C2404" s="6" t="s">
        <v>3646</v>
      </c>
      <c r="D2404" s="17">
        <v>2493028877</v>
      </c>
      <c r="E2404" s="6" t="s">
        <v>19</v>
      </c>
      <c r="F2404" s="6" t="str">
        <f>IF(E2404="BUY", "SELL", IF(E2404="SELL", "BUY", ""))</f>
        <v>BUY</v>
      </c>
      <c r="G2404" s="7">
        <v>29.502884000000002</v>
      </c>
      <c r="H2404" s="7">
        <v>1000</v>
      </c>
      <c r="I2404" s="11">
        <v>44727</v>
      </c>
      <c r="J2404" s="9">
        <v>19.336348999999998</v>
      </c>
      <c r="K2404" s="9">
        <f t="shared" si="111"/>
        <v>655.4053834194649</v>
      </c>
      <c r="L2404" s="10">
        <f t="shared" si="112"/>
        <v>-0.34459461658053508</v>
      </c>
      <c r="M2404" s="10">
        <f t="shared" si="113"/>
        <v>0.34459461658053508</v>
      </c>
      <c r="N2404" s="6">
        <f>DATEDIF(A2404, I2404, "d")</f>
        <v>105</v>
      </c>
    </row>
    <row r="2405" spans="1:14" ht="14.25">
      <c r="A2405" s="5">
        <v>44622</v>
      </c>
      <c r="B2405" s="6" t="s">
        <v>603</v>
      </c>
      <c r="C2405" s="6" t="s">
        <v>604</v>
      </c>
      <c r="D2405" s="17">
        <v>2373457054</v>
      </c>
      <c r="E2405" s="6" t="s">
        <v>19</v>
      </c>
      <c r="F2405" s="6" t="str">
        <f>IF(E2405="BUY", "SELL", IF(E2405="SELL", "BUY", ""))</f>
        <v>BUY</v>
      </c>
      <c r="G2405" s="7">
        <v>28.657305000000001</v>
      </c>
      <c r="H2405" s="7">
        <v>1000</v>
      </c>
      <c r="I2405" s="11">
        <v>44727</v>
      </c>
      <c r="J2405" s="9">
        <v>27.513582</v>
      </c>
      <c r="K2405" s="9">
        <f t="shared" si="111"/>
        <v>960.08965253362089</v>
      </c>
      <c r="L2405" s="10">
        <f t="shared" si="112"/>
        <v>-3.9910347466379108E-2</v>
      </c>
      <c r="M2405" s="10">
        <f t="shared" si="113"/>
        <v>3.9910347466379108E-2</v>
      </c>
      <c r="N2405" s="6">
        <f>DATEDIF(A2405, I2405, "d")</f>
        <v>105</v>
      </c>
    </row>
    <row r="2406" spans="1:14" ht="14.25">
      <c r="A2406" s="5">
        <v>44622</v>
      </c>
      <c r="B2406" s="6" t="s">
        <v>241</v>
      </c>
      <c r="C2406" s="6" t="s">
        <v>242</v>
      </c>
      <c r="D2406" s="17">
        <v>7075072067</v>
      </c>
      <c r="E2406" s="6" t="s">
        <v>16</v>
      </c>
      <c r="F2406" s="6" t="str">
        <f>IF(E2406="BUY", "SELL", IF(E2406="SELL", "BUY", ""))</f>
        <v>SELL</v>
      </c>
      <c r="G2406" s="7">
        <v>19.059999000000001</v>
      </c>
      <c r="H2406" s="7">
        <v>1000</v>
      </c>
      <c r="I2406" s="11">
        <v>44727</v>
      </c>
      <c r="J2406" s="9">
        <v>11.73</v>
      </c>
      <c r="K2406" s="9">
        <f t="shared" si="111"/>
        <v>615.42500605587645</v>
      </c>
      <c r="L2406" s="10">
        <f t="shared" si="112"/>
        <v>0.38457499394412353</v>
      </c>
      <c r="M2406" s="10">
        <f t="shared" si="113"/>
        <v>-0.38457499394412353</v>
      </c>
      <c r="N2406" s="6">
        <f>DATEDIF(A2406, I2406, "d")</f>
        <v>105</v>
      </c>
    </row>
    <row r="2407" spans="1:14" ht="14.25">
      <c r="A2407" s="5">
        <v>44623</v>
      </c>
      <c r="B2407" s="6" t="s">
        <v>3076</v>
      </c>
      <c r="C2407" s="6" t="s">
        <v>3077</v>
      </c>
      <c r="D2407" s="17">
        <v>511272463</v>
      </c>
      <c r="E2407" s="6" t="s">
        <v>19</v>
      </c>
      <c r="F2407" s="6" t="str">
        <f>IF(E2407="BUY", "SELL", IF(E2407="SELL", "BUY", ""))</f>
        <v>BUY</v>
      </c>
      <c r="G2407" s="7">
        <v>3.84</v>
      </c>
      <c r="H2407" s="7">
        <v>1000</v>
      </c>
      <c r="I2407" s="11">
        <v>44727</v>
      </c>
      <c r="J2407" s="9">
        <v>2.11</v>
      </c>
      <c r="K2407" s="9">
        <f t="shared" si="111"/>
        <v>549.47916666666663</v>
      </c>
      <c r="L2407" s="10">
        <f t="shared" si="112"/>
        <v>-0.45052083333333337</v>
      </c>
      <c r="M2407" s="10">
        <f t="shared" si="113"/>
        <v>0.45052083333333337</v>
      </c>
      <c r="N2407" s="6">
        <f>DATEDIF(A2407, I2407, "d")</f>
        <v>104</v>
      </c>
    </row>
    <row r="2408" spans="1:14" ht="14.25">
      <c r="A2408" s="5">
        <v>44624</v>
      </c>
      <c r="B2408" s="6" t="s">
        <v>3136</v>
      </c>
      <c r="C2408" s="6" t="s">
        <v>3137</v>
      </c>
      <c r="D2408" s="17">
        <v>5380320467</v>
      </c>
      <c r="E2408" s="6" t="s">
        <v>19</v>
      </c>
      <c r="F2408" s="6" t="str">
        <f>IF(E2408="BUY", "SELL", IF(E2408="SELL", "BUY", ""))</f>
        <v>BUY</v>
      </c>
      <c r="G2408" s="7">
        <v>18.079999999999998</v>
      </c>
      <c r="H2408" s="7">
        <v>1000</v>
      </c>
      <c r="I2408" s="11">
        <v>44727</v>
      </c>
      <c r="J2408" s="9">
        <v>31.610001</v>
      </c>
      <c r="K2408" s="9">
        <f t="shared" si="111"/>
        <v>1748.3407632743365</v>
      </c>
      <c r="L2408" s="10">
        <f t="shared" si="112"/>
        <v>0.74834076327433652</v>
      </c>
      <c r="M2408" s="10">
        <f t="shared" si="113"/>
        <v>-0.74834076327433652</v>
      </c>
      <c r="N2408" s="6">
        <f>DATEDIF(A2408, I2408, "d")</f>
        <v>103</v>
      </c>
    </row>
    <row r="2409" spans="1:14" ht="14.25">
      <c r="A2409" s="5">
        <v>44624</v>
      </c>
      <c r="B2409" s="6" t="s">
        <v>377</v>
      </c>
      <c r="C2409" s="6" t="s">
        <v>378</v>
      </c>
      <c r="D2409" s="17">
        <v>3110924830</v>
      </c>
      <c r="E2409" s="6" t="s">
        <v>16</v>
      </c>
      <c r="F2409" s="6" t="str">
        <f>IF(E2409="BUY", "SELL", IF(E2409="SELL", "BUY", ""))</f>
        <v>SELL</v>
      </c>
      <c r="G2409" s="7">
        <v>53.059981999999998</v>
      </c>
      <c r="H2409" s="7">
        <v>1000</v>
      </c>
      <c r="I2409" s="5">
        <v>44659</v>
      </c>
      <c r="J2409" s="9">
        <v>52.681507000000003</v>
      </c>
      <c r="K2409" s="9">
        <f t="shared" si="111"/>
        <v>992.86703489646891</v>
      </c>
      <c r="L2409" s="10">
        <f t="shared" si="112"/>
        <v>7.1329651035310915E-3</v>
      </c>
      <c r="M2409" s="10">
        <f t="shared" si="113"/>
        <v>-7.1329651035310915E-3</v>
      </c>
      <c r="N2409" s="6">
        <f>DATEDIF(A2409, I2409, "d")</f>
        <v>35</v>
      </c>
    </row>
    <row r="2410" spans="1:14" ht="14.25">
      <c r="A2410" s="5">
        <v>44624</v>
      </c>
      <c r="B2410" s="6" t="s">
        <v>2133</v>
      </c>
      <c r="C2410" s="6" t="s">
        <v>2134</v>
      </c>
      <c r="D2410" s="17">
        <v>2551221780</v>
      </c>
      <c r="E2410" s="6" t="s">
        <v>19</v>
      </c>
      <c r="F2410" s="6" t="str">
        <f>IF(E2410="BUY", "SELL", IF(E2410="SELL", "BUY", ""))</f>
        <v>BUY</v>
      </c>
      <c r="G2410" s="7">
        <v>43.553218999999999</v>
      </c>
      <c r="H2410" s="7">
        <v>1000</v>
      </c>
      <c r="I2410" s="11">
        <v>44727</v>
      </c>
      <c r="J2410" s="9">
        <v>47.324429000000002</v>
      </c>
      <c r="K2410" s="9">
        <f t="shared" si="111"/>
        <v>1086.5885481392318</v>
      </c>
      <c r="L2410" s="10">
        <f t="shared" si="112"/>
        <v>8.6588548139231766E-2</v>
      </c>
      <c r="M2410" s="10">
        <f t="shared" si="113"/>
        <v>-8.6588548139231766E-2</v>
      </c>
      <c r="N2410" s="6">
        <f>DATEDIF(A2410, I2410, "d")</f>
        <v>103</v>
      </c>
    </row>
    <row r="2411" spans="1:14" ht="14.25">
      <c r="A2411" s="5">
        <v>44624</v>
      </c>
      <c r="B2411" s="6" t="s">
        <v>1895</v>
      </c>
      <c r="C2411" s="6" t="s">
        <v>1896</v>
      </c>
      <c r="D2411" s="17">
        <v>427763924</v>
      </c>
      <c r="E2411" s="6" t="s">
        <v>19</v>
      </c>
      <c r="F2411" s="6" t="str">
        <f>IF(E2411="BUY", "SELL", IF(E2411="SELL", "BUY", ""))</f>
        <v>BUY</v>
      </c>
      <c r="G2411" s="7">
        <v>11.17</v>
      </c>
      <c r="H2411" s="7">
        <v>1000</v>
      </c>
      <c r="I2411" s="11">
        <v>44727</v>
      </c>
      <c r="J2411" s="9">
        <v>6.81</v>
      </c>
      <c r="K2411" s="9">
        <f t="shared" si="111"/>
        <v>609.66875559534458</v>
      </c>
      <c r="L2411" s="10">
        <f t="shared" si="112"/>
        <v>-0.39033124440465544</v>
      </c>
      <c r="M2411" s="10">
        <f t="shared" si="113"/>
        <v>0.39033124440465544</v>
      </c>
      <c r="N2411" s="6">
        <f>DATEDIF(A2411, I2411, "d")</f>
        <v>103</v>
      </c>
    </row>
    <row r="2412" spans="1:14" ht="14.25">
      <c r="A2412" s="11">
        <v>44624</v>
      </c>
      <c r="B2412" s="6" t="s">
        <v>1989</v>
      </c>
      <c r="C2412" s="6" t="s">
        <v>1990</v>
      </c>
      <c r="D2412" s="17">
        <v>7333389600</v>
      </c>
      <c r="E2412" s="13" t="s">
        <v>19</v>
      </c>
      <c r="F2412" s="12" t="str">
        <f>IF(E2412="BUY", "SELL", IF(E2412="SELL", "BUY", ""))</f>
        <v>BUY</v>
      </c>
      <c r="G2412" s="7">
        <v>74.680000000000007</v>
      </c>
      <c r="H2412" s="7">
        <v>1000</v>
      </c>
      <c r="I2412" s="11">
        <v>44727</v>
      </c>
      <c r="J2412" s="9">
        <v>55</v>
      </c>
      <c r="K2412" s="9">
        <f t="shared" si="111"/>
        <v>736.47562935190138</v>
      </c>
      <c r="L2412" s="10">
        <f t="shared" si="112"/>
        <v>-0.26352437064809864</v>
      </c>
      <c r="M2412" s="10">
        <f t="shared" si="113"/>
        <v>0.26352437064809864</v>
      </c>
      <c r="N2412" s="6">
        <f>DATEDIF(A2412, I2412, "d")</f>
        <v>103</v>
      </c>
    </row>
    <row r="2413" spans="1:14" ht="14.25">
      <c r="A2413" s="11">
        <v>44624</v>
      </c>
      <c r="B2413" s="6" t="s">
        <v>3422</v>
      </c>
      <c r="C2413" s="6" t="s">
        <v>3423</v>
      </c>
      <c r="D2413" s="17">
        <v>33464662</v>
      </c>
      <c r="E2413" s="12" t="s">
        <v>16</v>
      </c>
      <c r="F2413" s="13" t="str">
        <f>IF(E2413="BUY", "SELL", IF(E2413="SELL", "BUY", ""))</f>
        <v>SELL</v>
      </c>
      <c r="G2413" s="7">
        <v>31.299999</v>
      </c>
      <c r="H2413" s="7">
        <v>1000</v>
      </c>
      <c r="I2413" s="11">
        <v>44727</v>
      </c>
      <c r="J2413" s="9">
        <v>23.5</v>
      </c>
      <c r="K2413" s="9">
        <f t="shared" si="111"/>
        <v>750.79874603190888</v>
      </c>
      <c r="L2413" s="10">
        <f t="shared" si="112"/>
        <v>0.24920125396809112</v>
      </c>
      <c r="M2413" s="10">
        <f t="shared" si="113"/>
        <v>-0.24920125396809112</v>
      </c>
      <c r="N2413" s="6">
        <f>DATEDIF(A2413, I2413, "d")</f>
        <v>103</v>
      </c>
    </row>
    <row r="2414" spans="1:14" ht="14.25">
      <c r="A2414" s="5">
        <v>44635</v>
      </c>
      <c r="B2414" s="6" t="s">
        <v>678</v>
      </c>
      <c r="C2414" s="6" t="s">
        <v>679</v>
      </c>
      <c r="D2414" s="17">
        <v>9819059159</v>
      </c>
      <c r="E2414" s="6" t="s">
        <v>16</v>
      </c>
      <c r="F2414" s="6" t="str">
        <f>IF(E2414="BUY", "SELL", IF(E2414="SELL", "BUY", ""))</f>
        <v>SELL</v>
      </c>
      <c r="G2414" s="7">
        <v>15.57</v>
      </c>
      <c r="H2414" s="7">
        <v>1000</v>
      </c>
      <c r="I2414" s="11">
        <v>44727</v>
      </c>
      <c r="J2414" s="9">
        <v>13.31</v>
      </c>
      <c r="K2414" s="9">
        <f t="shared" si="111"/>
        <v>854.84906872190118</v>
      </c>
      <c r="L2414" s="10">
        <f t="shared" si="112"/>
        <v>0.14515093127809883</v>
      </c>
      <c r="M2414" s="10">
        <f t="shared" si="113"/>
        <v>-0.14515093127809883</v>
      </c>
      <c r="N2414" s="6">
        <f>DATEDIF(A2414, I2414, "d")</f>
        <v>92</v>
      </c>
    </row>
    <row r="2415" spans="1:14" ht="14.25">
      <c r="A2415" s="5">
        <v>44635</v>
      </c>
      <c r="B2415" s="6" t="s">
        <v>1580</v>
      </c>
      <c r="C2415" s="6" t="s">
        <v>1581</v>
      </c>
      <c r="D2415" s="17">
        <v>6116578737</v>
      </c>
      <c r="E2415" s="6" t="s">
        <v>16</v>
      </c>
      <c r="F2415" s="6" t="str">
        <f>IF(E2415="BUY", "SELL", IF(E2415="SELL", "BUY", ""))</f>
        <v>SELL</v>
      </c>
      <c r="G2415" s="7">
        <v>72.55</v>
      </c>
      <c r="H2415" s="7">
        <v>1000</v>
      </c>
      <c r="I2415" s="11">
        <v>44727</v>
      </c>
      <c r="J2415" s="9">
        <v>54.87</v>
      </c>
      <c r="K2415" s="9">
        <f t="shared" si="111"/>
        <v>756.30599586492076</v>
      </c>
      <c r="L2415" s="10">
        <f t="shared" si="112"/>
        <v>0.24369400413507925</v>
      </c>
      <c r="M2415" s="10">
        <f t="shared" si="113"/>
        <v>-0.24369400413507925</v>
      </c>
      <c r="N2415" s="6">
        <f>DATEDIF(A2415, I2415, "d")</f>
        <v>92</v>
      </c>
    </row>
    <row r="2416" spans="1:14" ht="14.25">
      <c r="A2416" s="5">
        <v>44635</v>
      </c>
      <c r="B2416" s="6" t="s">
        <v>1396</v>
      </c>
      <c r="C2416" s="6" t="s">
        <v>1397</v>
      </c>
      <c r="D2416" s="17">
        <v>7121660000</v>
      </c>
      <c r="E2416" s="6" t="s">
        <v>19</v>
      </c>
      <c r="F2416" s="6" t="str">
        <f>IF(E2416="BUY", "SELL", IF(E2416="SELL", "BUY", ""))</f>
        <v>BUY</v>
      </c>
      <c r="G2416" s="7">
        <v>22.205164</v>
      </c>
      <c r="H2416" s="7">
        <v>1000</v>
      </c>
      <c r="I2416" s="11">
        <v>44727</v>
      </c>
      <c r="J2416" s="9">
        <v>20.402730999999999</v>
      </c>
      <c r="K2416" s="9">
        <f t="shared" si="111"/>
        <v>918.82820590741858</v>
      </c>
      <c r="L2416" s="10">
        <f t="shared" si="112"/>
        <v>-8.117179409258142E-2</v>
      </c>
      <c r="M2416" s="10">
        <f t="shared" si="113"/>
        <v>8.117179409258142E-2</v>
      </c>
      <c r="N2416" s="6">
        <f>DATEDIF(A2416, I2416, "d")</f>
        <v>92</v>
      </c>
    </row>
    <row r="2417" spans="1:14" ht="14.25">
      <c r="A2417" s="11">
        <v>44635</v>
      </c>
      <c r="B2417" s="6" t="s">
        <v>3278</v>
      </c>
      <c r="C2417" s="6" t="s">
        <v>3279</v>
      </c>
      <c r="D2417" s="17">
        <v>1490281600</v>
      </c>
      <c r="E2417" s="12" t="s">
        <v>16</v>
      </c>
      <c r="F2417" s="13" t="str">
        <f>IF(E2417="BUY", "SELL", IF(E2417="SELL", "BUY", ""))</f>
        <v>SELL</v>
      </c>
      <c r="G2417" s="7">
        <v>38.278854000000003</v>
      </c>
      <c r="H2417" s="7">
        <v>1000</v>
      </c>
      <c r="I2417" s="11">
        <v>44644</v>
      </c>
      <c r="J2417" s="9">
        <v>39.99588</v>
      </c>
      <c r="K2417" s="9">
        <f t="shared" si="111"/>
        <v>1044.855731574409</v>
      </c>
      <c r="L2417" s="10">
        <f t="shared" si="112"/>
        <v>-4.4855731574408989E-2</v>
      </c>
      <c r="M2417" s="10">
        <f t="shared" si="113"/>
        <v>4.4855731574408989E-2</v>
      </c>
      <c r="N2417" s="6">
        <f>DATEDIF(A2417, I2417, "d")</f>
        <v>9</v>
      </c>
    </row>
    <row r="2418" spans="1:14" ht="14.25">
      <c r="A2418" s="5">
        <v>44636</v>
      </c>
      <c r="B2418" s="6" t="s">
        <v>3414</v>
      </c>
      <c r="C2418" s="6" t="s">
        <v>3415</v>
      </c>
      <c r="D2418" s="17">
        <v>4228550989</v>
      </c>
      <c r="E2418" s="6" t="s">
        <v>16</v>
      </c>
      <c r="F2418" s="6" t="str">
        <f>IF(E2418="BUY", "SELL", IF(E2418="SELL", "BUY", ""))</f>
        <v>SELL</v>
      </c>
      <c r="G2418" s="7">
        <v>35.049999</v>
      </c>
      <c r="H2418" s="7">
        <v>1000</v>
      </c>
      <c r="I2418" s="11">
        <v>44727</v>
      </c>
      <c r="J2418" s="9">
        <v>22.1</v>
      </c>
      <c r="K2418" s="9">
        <f t="shared" si="111"/>
        <v>630.52783539309087</v>
      </c>
      <c r="L2418" s="10">
        <f t="shared" si="112"/>
        <v>0.36947216460690913</v>
      </c>
      <c r="M2418" s="10">
        <f t="shared" si="113"/>
        <v>-0.36947216460690913</v>
      </c>
      <c r="N2418" s="6">
        <f>DATEDIF(A2418, I2418, "d")</f>
        <v>91</v>
      </c>
    </row>
    <row r="2419" spans="1:14" ht="14.25">
      <c r="A2419" s="5">
        <v>44637</v>
      </c>
      <c r="B2419" s="6" t="s">
        <v>80</v>
      </c>
      <c r="C2419" s="6" t="s">
        <v>81</v>
      </c>
      <c r="D2419" s="17">
        <v>935696004</v>
      </c>
      <c r="E2419" s="6" t="s">
        <v>19</v>
      </c>
      <c r="F2419" s="6" t="str">
        <f>IF(E2419="BUY", "SELL", IF(E2419="SELL", "BUY", ""))</f>
        <v>BUY</v>
      </c>
      <c r="G2419" s="7">
        <v>63.98</v>
      </c>
      <c r="H2419" s="7">
        <v>1000</v>
      </c>
      <c r="I2419" s="11">
        <v>44727</v>
      </c>
      <c r="J2419" s="9">
        <v>57.41</v>
      </c>
      <c r="K2419" s="9">
        <f t="shared" si="111"/>
        <v>897.31165989371675</v>
      </c>
      <c r="L2419" s="10">
        <f t="shared" si="112"/>
        <v>-0.10268834010628325</v>
      </c>
      <c r="M2419" s="10">
        <f t="shared" si="113"/>
        <v>0.10268834010628325</v>
      </c>
      <c r="N2419" s="6">
        <f>DATEDIF(A2419, I2419, "d")</f>
        <v>90</v>
      </c>
    </row>
    <row r="2420" spans="1:14" ht="14.25">
      <c r="A2420" s="5">
        <v>44638</v>
      </c>
      <c r="B2420" s="6" t="s">
        <v>3647</v>
      </c>
      <c r="C2420" s="6" t="s">
        <v>3648</v>
      </c>
      <c r="D2420" s="17">
        <v>2951646960</v>
      </c>
      <c r="E2420" s="6" t="s">
        <v>16</v>
      </c>
      <c r="F2420" s="6" t="str">
        <f>IF(E2420="BUY", "SELL", IF(E2420="SELL", "BUY", ""))</f>
        <v>SELL</v>
      </c>
      <c r="G2420" s="7">
        <v>17.559999000000001</v>
      </c>
      <c r="H2420" s="7">
        <v>1000</v>
      </c>
      <c r="I2420" s="11">
        <v>44727</v>
      </c>
      <c r="J2420" s="9">
        <v>14.75</v>
      </c>
      <c r="K2420" s="9">
        <f t="shared" si="111"/>
        <v>839.97726879141612</v>
      </c>
      <c r="L2420" s="10">
        <f t="shared" si="112"/>
        <v>0.16002273120858387</v>
      </c>
      <c r="M2420" s="10">
        <f t="shared" si="113"/>
        <v>-0.16002273120858387</v>
      </c>
      <c r="N2420" s="6">
        <f>DATEDIF(A2420, I2420, "d")</f>
        <v>89</v>
      </c>
    </row>
    <row r="2421" spans="1:14" ht="14.25">
      <c r="A2421" s="5">
        <v>44638</v>
      </c>
      <c r="B2421" s="6" t="s">
        <v>3649</v>
      </c>
      <c r="C2421" s="6" t="s">
        <v>3650</v>
      </c>
      <c r="D2421" s="17">
        <v>1425462458</v>
      </c>
      <c r="E2421" s="6" t="s">
        <v>19</v>
      </c>
      <c r="F2421" s="6" t="str">
        <f>IF(E2421="BUY", "SELL", IF(E2421="SELL", "BUY", ""))</f>
        <v>BUY</v>
      </c>
      <c r="G2421" s="7">
        <v>5.0999999999999996</v>
      </c>
      <c r="H2421" s="7">
        <v>1000</v>
      </c>
      <c r="I2421" s="11">
        <v>44727</v>
      </c>
      <c r="J2421" s="9">
        <v>4.07</v>
      </c>
      <c r="K2421" s="9">
        <f t="shared" si="111"/>
        <v>798.03921568627459</v>
      </c>
      <c r="L2421" s="10">
        <f t="shared" si="112"/>
        <v>-0.20196078431372541</v>
      </c>
      <c r="M2421" s="10">
        <f t="shared" si="113"/>
        <v>0.20196078431372541</v>
      </c>
      <c r="N2421" s="6">
        <f>DATEDIF(A2421, I2421, "d")</f>
        <v>89</v>
      </c>
    </row>
    <row r="2422" spans="1:14" ht="14.25">
      <c r="A2422" s="5">
        <v>44638</v>
      </c>
      <c r="B2422" s="6" t="s">
        <v>3651</v>
      </c>
      <c r="C2422" s="6" t="s">
        <v>3652</v>
      </c>
      <c r="D2422" s="17">
        <v>6416766315</v>
      </c>
      <c r="E2422" s="6" t="s">
        <v>16</v>
      </c>
      <c r="F2422" s="6" t="str">
        <f>IF(E2422="BUY", "SELL", IF(E2422="SELL", "BUY", ""))</f>
        <v>SELL</v>
      </c>
      <c r="G2422" s="7">
        <v>19.649999999999999</v>
      </c>
      <c r="H2422" s="7">
        <v>1000</v>
      </c>
      <c r="I2422" s="11">
        <v>44727</v>
      </c>
      <c r="J2422" s="9">
        <v>18.88</v>
      </c>
      <c r="K2422" s="9">
        <f t="shared" si="111"/>
        <v>960.8142493638677</v>
      </c>
      <c r="L2422" s="10">
        <f t="shared" si="112"/>
        <v>3.9185750636132298E-2</v>
      </c>
      <c r="M2422" s="10">
        <f t="shared" si="113"/>
        <v>-3.9185750636132298E-2</v>
      </c>
      <c r="N2422" s="6">
        <f>DATEDIF(A2422, I2422, "d")</f>
        <v>89</v>
      </c>
    </row>
    <row r="2423" spans="1:14" ht="14.25">
      <c r="A2423" s="5">
        <v>44638</v>
      </c>
      <c r="B2423" s="6" t="s">
        <v>3653</v>
      </c>
      <c r="C2423" s="6" t="s">
        <v>3654</v>
      </c>
      <c r="D2423" s="17">
        <v>54915880</v>
      </c>
      <c r="E2423" s="6" t="s">
        <v>16</v>
      </c>
      <c r="F2423" s="6" t="str">
        <f>IF(E2423="BUY", "SELL", IF(E2423="SELL", "BUY", ""))</f>
        <v>SELL</v>
      </c>
      <c r="G2423" s="7">
        <v>4.4113860000000003</v>
      </c>
      <c r="H2423" s="7">
        <v>1000</v>
      </c>
      <c r="I2423" s="11">
        <v>44727</v>
      </c>
      <c r="J2423" s="9">
        <v>3.6545800000000002</v>
      </c>
      <c r="K2423" s="9">
        <f t="shared" si="111"/>
        <v>828.44258017774905</v>
      </c>
      <c r="L2423" s="10">
        <f t="shared" si="112"/>
        <v>0.17155741982225095</v>
      </c>
      <c r="M2423" s="10">
        <f t="shared" si="113"/>
        <v>-0.17155741982225095</v>
      </c>
      <c r="N2423" s="6">
        <f>DATEDIF(A2423, I2423, "d")</f>
        <v>89</v>
      </c>
    </row>
    <row r="2424" spans="1:14" ht="14.25">
      <c r="A2424" s="5">
        <v>44638</v>
      </c>
      <c r="B2424" s="6" t="s">
        <v>3657</v>
      </c>
      <c r="C2424" s="6" t="s">
        <v>3658</v>
      </c>
      <c r="D2424" s="17">
        <v>1429894815</v>
      </c>
      <c r="E2424" s="6" t="s">
        <v>16</v>
      </c>
      <c r="F2424" s="6" t="str">
        <f>IF(E2424="BUY", "SELL", IF(E2424="SELL", "BUY", ""))</f>
        <v>SELL</v>
      </c>
      <c r="G2424" s="7">
        <v>11.39</v>
      </c>
      <c r="H2424" s="7">
        <v>1000</v>
      </c>
      <c r="I2424" s="11">
        <v>44727</v>
      </c>
      <c r="J2424" s="9">
        <v>7.78</v>
      </c>
      <c r="K2424" s="9">
        <f t="shared" si="111"/>
        <v>683.05531167690947</v>
      </c>
      <c r="L2424" s="10">
        <f t="shared" si="112"/>
        <v>0.31694468832309053</v>
      </c>
      <c r="M2424" s="10">
        <f t="shared" si="113"/>
        <v>-0.31694468832309053</v>
      </c>
      <c r="N2424" s="6">
        <f>DATEDIF(A2424, I2424, "d")</f>
        <v>89</v>
      </c>
    </row>
    <row r="2425" spans="1:14" ht="14.25">
      <c r="A2425" s="5">
        <v>44638</v>
      </c>
      <c r="B2425" s="6" t="s">
        <v>3659</v>
      </c>
      <c r="C2425" s="6" t="s">
        <v>3660</v>
      </c>
      <c r="D2425" s="17">
        <v>2278597260</v>
      </c>
      <c r="E2425" s="6" t="s">
        <v>16</v>
      </c>
      <c r="F2425" s="6" t="str">
        <f>IF(E2425="BUY", "SELL", IF(E2425="SELL", "BUY", ""))</f>
        <v>SELL</v>
      </c>
      <c r="G2425" s="7">
        <v>12.63</v>
      </c>
      <c r="H2425" s="7">
        <v>1000</v>
      </c>
      <c r="I2425" s="11">
        <v>44727</v>
      </c>
      <c r="J2425" s="9">
        <v>13.64</v>
      </c>
      <c r="K2425" s="9">
        <f t="shared" si="111"/>
        <v>1079.9683293745052</v>
      </c>
      <c r="L2425" s="10">
        <f t="shared" si="112"/>
        <v>-7.9968329374505168E-2</v>
      </c>
      <c r="M2425" s="10">
        <f t="shared" si="113"/>
        <v>7.9968329374505168E-2</v>
      </c>
      <c r="N2425" s="6">
        <f>DATEDIF(A2425, I2425, "d")</f>
        <v>89</v>
      </c>
    </row>
    <row r="2426" spans="1:14" ht="14.25">
      <c r="A2426" s="11">
        <v>44638</v>
      </c>
      <c r="B2426" s="6" t="s">
        <v>3661</v>
      </c>
      <c r="C2426" s="6" t="s">
        <v>3662</v>
      </c>
      <c r="D2426" s="17">
        <v>271097312</v>
      </c>
      <c r="E2426" s="12" t="s">
        <v>16</v>
      </c>
      <c r="F2426" s="13" t="str">
        <f>IF(E2426="BUY", "SELL", IF(E2426="SELL", "BUY", ""))</f>
        <v>SELL</v>
      </c>
      <c r="G2426" s="7">
        <v>7.98</v>
      </c>
      <c r="H2426" s="7">
        <v>1000</v>
      </c>
      <c r="I2426" s="11">
        <v>44727</v>
      </c>
      <c r="J2426" s="9">
        <v>2.75</v>
      </c>
      <c r="K2426" s="9">
        <f t="shared" si="111"/>
        <v>344.61152882205511</v>
      </c>
      <c r="L2426" s="10">
        <f t="shared" si="112"/>
        <v>0.65538847117794485</v>
      </c>
      <c r="M2426" s="10">
        <f t="shared" si="113"/>
        <v>-0.65538847117794485</v>
      </c>
      <c r="N2426" s="6">
        <f>DATEDIF(A2426, I2426, "d")</f>
        <v>89</v>
      </c>
    </row>
    <row r="2427" spans="1:14" ht="14.25">
      <c r="A2427" s="5">
        <v>44641</v>
      </c>
      <c r="B2427" s="6" t="s">
        <v>3663</v>
      </c>
      <c r="C2427" s="6" t="s">
        <v>3664</v>
      </c>
      <c r="D2427" s="17">
        <v>5924709168</v>
      </c>
      <c r="E2427" s="6" t="s">
        <v>16</v>
      </c>
      <c r="F2427" s="6" t="str">
        <f>IF(E2427="BUY", "SELL", IF(E2427="SELL", "BUY", ""))</f>
        <v>SELL</v>
      </c>
      <c r="G2427" s="7">
        <v>111.860001</v>
      </c>
      <c r="H2427" s="7">
        <v>1000</v>
      </c>
      <c r="I2427" s="11">
        <v>44727</v>
      </c>
      <c r="J2427" s="9">
        <v>89.519997000000004</v>
      </c>
      <c r="K2427" s="9">
        <f t="shared" si="111"/>
        <v>800.28603790196644</v>
      </c>
      <c r="L2427" s="10">
        <f t="shared" si="112"/>
        <v>0.19971396209803355</v>
      </c>
      <c r="M2427" s="10">
        <f t="shared" si="113"/>
        <v>-0.19971396209803355</v>
      </c>
      <c r="N2427" s="6">
        <f>DATEDIF(A2427, I2427, "d")</f>
        <v>86</v>
      </c>
    </row>
    <row r="2428" spans="1:14" ht="14.25">
      <c r="A2428" s="5">
        <v>44641</v>
      </c>
      <c r="B2428" s="6" t="s">
        <v>3665</v>
      </c>
      <c r="C2428" s="6" t="s">
        <v>3666</v>
      </c>
      <c r="D2428" s="17">
        <v>522119970</v>
      </c>
      <c r="E2428" s="6" t="s">
        <v>16</v>
      </c>
      <c r="F2428" s="6" t="str">
        <f>IF(E2428="BUY", "SELL", IF(E2428="SELL", "BUY", ""))</f>
        <v>SELL</v>
      </c>
      <c r="G2428" s="7">
        <v>5.9215530000000003</v>
      </c>
      <c r="H2428" s="7">
        <v>1000</v>
      </c>
      <c r="I2428" s="11">
        <v>44727</v>
      </c>
      <c r="J2428" s="9">
        <v>7.8284729999999998</v>
      </c>
      <c r="K2428" s="9">
        <f t="shared" si="111"/>
        <v>1322.0303862854896</v>
      </c>
      <c r="L2428" s="10">
        <f t="shared" si="112"/>
        <v>-0.32203038628548963</v>
      </c>
      <c r="M2428" s="10">
        <f t="shared" si="113"/>
        <v>0.32203038628548963</v>
      </c>
      <c r="N2428" s="6">
        <f>DATEDIF(A2428, I2428, "d")</f>
        <v>86</v>
      </c>
    </row>
    <row r="2429" spans="1:14" ht="14.25">
      <c r="A2429" s="5">
        <v>44641</v>
      </c>
      <c r="B2429" s="6" t="s">
        <v>3597</v>
      </c>
      <c r="C2429" s="6" t="s">
        <v>3598</v>
      </c>
      <c r="D2429" s="17">
        <v>1890639360</v>
      </c>
      <c r="E2429" s="6" t="s">
        <v>16</v>
      </c>
      <c r="F2429" s="6" t="str">
        <f>IF(E2429="BUY", "SELL", IF(E2429="SELL", "BUY", ""))</f>
        <v>SELL</v>
      </c>
      <c r="G2429" s="7">
        <v>23.726931</v>
      </c>
      <c r="H2429" s="7">
        <v>1000</v>
      </c>
      <c r="I2429" s="11">
        <v>44727</v>
      </c>
      <c r="J2429" s="9">
        <v>22.643818</v>
      </c>
      <c r="K2429" s="9">
        <f t="shared" si="111"/>
        <v>954.35090193502049</v>
      </c>
      <c r="L2429" s="10">
        <f t="shared" si="112"/>
        <v>4.5649098064979514E-2</v>
      </c>
      <c r="M2429" s="10">
        <f t="shared" si="113"/>
        <v>-4.5649098064979514E-2</v>
      </c>
      <c r="N2429" s="6">
        <f>DATEDIF(A2429, I2429, "d")</f>
        <v>86</v>
      </c>
    </row>
    <row r="2430" spans="1:14" ht="14.25">
      <c r="A2430" s="5">
        <v>44641</v>
      </c>
      <c r="B2430" s="6" t="s">
        <v>3667</v>
      </c>
      <c r="C2430" s="6" t="s">
        <v>3668</v>
      </c>
      <c r="D2430" s="17">
        <v>6643800600</v>
      </c>
      <c r="E2430" s="6" t="s">
        <v>16</v>
      </c>
      <c r="F2430" s="6" t="str">
        <f>IF(E2430="BUY", "SELL", IF(E2430="SELL", "BUY", ""))</f>
        <v>SELL</v>
      </c>
      <c r="G2430" s="7">
        <v>67.660804999999996</v>
      </c>
      <c r="H2430" s="7">
        <v>1000</v>
      </c>
      <c r="I2430" s="11">
        <v>44727</v>
      </c>
      <c r="J2430" s="9">
        <v>56.623676000000003</v>
      </c>
      <c r="K2430" s="9">
        <f t="shared" si="111"/>
        <v>836.87558845922695</v>
      </c>
      <c r="L2430" s="10">
        <f t="shared" si="112"/>
        <v>0.16312441154077306</v>
      </c>
      <c r="M2430" s="10">
        <f t="shared" si="113"/>
        <v>-0.16312441154077306</v>
      </c>
      <c r="N2430" s="6">
        <f>DATEDIF(A2430, I2430, "d")</f>
        <v>86</v>
      </c>
    </row>
    <row r="2431" spans="1:14" ht="14.25">
      <c r="A2431" s="5">
        <v>44642</v>
      </c>
      <c r="B2431" s="6" t="s">
        <v>3537</v>
      </c>
      <c r="C2431" s="6" t="s">
        <v>3538</v>
      </c>
      <c r="D2431" s="17">
        <v>198507088</v>
      </c>
      <c r="E2431" s="6" t="s">
        <v>19</v>
      </c>
      <c r="F2431" s="6" t="str">
        <f>IF(E2431="BUY", "SELL", IF(E2431="SELL", "BUY", ""))</f>
        <v>BUY</v>
      </c>
      <c r="G2431" s="7">
        <v>7.15</v>
      </c>
      <c r="H2431" s="7">
        <v>1000</v>
      </c>
      <c r="I2431" s="11">
        <v>44727</v>
      </c>
      <c r="J2431" s="9">
        <v>4.83</v>
      </c>
      <c r="K2431" s="9">
        <f t="shared" si="111"/>
        <v>675.52447552447552</v>
      </c>
      <c r="L2431" s="10">
        <f t="shared" si="112"/>
        <v>-0.32447552447552447</v>
      </c>
      <c r="M2431" s="10">
        <f t="shared" si="113"/>
        <v>0.32447552447552447</v>
      </c>
      <c r="N2431" s="6">
        <f>DATEDIF(A2431, I2431, "d")</f>
        <v>85</v>
      </c>
    </row>
    <row r="2432" spans="1:14" ht="14.25">
      <c r="A2432" s="5">
        <v>44643</v>
      </c>
      <c r="B2432" s="6" t="s">
        <v>3358</v>
      </c>
      <c r="C2432" s="6" t="s">
        <v>3359</v>
      </c>
      <c r="D2432" s="17">
        <v>9255299062</v>
      </c>
      <c r="E2432" s="6" t="s">
        <v>19</v>
      </c>
      <c r="F2432" s="6" t="str">
        <f>IF(E2432="BUY", "SELL", IF(E2432="SELL", "BUY", ""))</f>
        <v>BUY</v>
      </c>
      <c r="G2432" s="7">
        <v>13.08</v>
      </c>
      <c r="H2432" s="7">
        <v>1000</v>
      </c>
      <c r="I2432" s="11">
        <v>44727</v>
      </c>
      <c r="J2432" s="9">
        <v>7.05</v>
      </c>
      <c r="K2432" s="9">
        <f t="shared" si="111"/>
        <v>538.9908256880733</v>
      </c>
      <c r="L2432" s="10">
        <f t="shared" si="112"/>
        <v>-0.46100917431192667</v>
      </c>
      <c r="M2432" s="10">
        <f t="shared" si="113"/>
        <v>0.46100917431192667</v>
      </c>
      <c r="N2432" s="6">
        <f>DATEDIF(A2432, I2432, "d")</f>
        <v>84</v>
      </c>
    </row>
    <row r="2433" spans="1:14" ht="14.25">
      <c r="A2433" s="5">
        <v>44643</v>
      </c>
      <c r="B2433" s="6" t="s">
        <v>2048</v>
      </c>
      <c r="C2433" s="6" t="s">
        <v>2049</v>
      </c>
      <c r="D2433" s="17">
        <v>9146998598</v>
      </c>
      <c r="E2433" s="6" t="s">
        <v>16</v>
      </c>
      <c r="F2433" s="6" t="str">
        <f>IF(E2433="BUY", "SELL", IF(E2433="SELL", "BUY", ""))</f>
        <v>SELL</v>
      </c>
      <c r="G2433" s="7">
        <v>327.26998900000001</v>
      </c>
      <c r="H2433" s="7">
        <v>1000</v>
      </c>
      <c r="I2433" s="11">
        <v>44727</v>
      </c>
      <c r="J2433" s="9">
        <v>274.13000499999998</v>
      </c>
      <c r="K2433" s="9">
        <f t="shared" si="111"/>
        <v>837.626468096346</v>
      </c>
      <c r="L2433" s="10">
        <f t="shared" si="112"/>
        <v>0.162373531903654</v>
      </c>
      <c r="M2433" s="10">
        <f t="shared" si="113"/>
        <v>-0.162373531903654</v>
      </c>
      <c r="N2433" s="6">
        <f>DATEDIF(A2433, I2433, "d")</f>
        <v>84</v>
      </c>
    </row>
    <row r="2434" spans="1:14" ht="14.25">
      <c r="A2434" s="5">
        <v>44643</v>
      </c>
      <c r="B2434" s="6" t="s">
        <v>1183</v>
      </c>
      <c r="C2434" s="6" t="s">
        <v>1184</v>
      </c>
      <c r="D2434" s="17">
        <v>2803044279</v>
      </c>
      <c r="E2434" s="6" t="s">
        <v>19</v>
      </c>
      <c r="F2434" s="6" t="str">
        <f>IF(E2434="BUY", "SELL", IF(E2434="SELL", "BUY", ""))</f>
        <v>BUY</v>
      </c>
      <c r="G2434" s="7">
        <v>118.975571</v>
      </c>
      <c r="H2434" s="7">
        <v>1000</v>
      </c>
      <c r="I2434" s="11">
        <v>44727</v>
      </c>
      <c r="J2434" s="9">
        <v>83.573127999999997</v>
      </c>
      <c r="K2434" s="9">
        <f t="shared" si="111"/>
        <v>702.43939405006086</v>
      </c>
      <c r="L2434" s="10">
        <f t="shared" si="112"/>
        <v>-0.29756060594993916</v>
      </c>
      <c r="M2434" s="10">
        <f t="shared" si="113"/>
        <v>0.29756060594993916</v>
      </c>
      <c r="N2434" s="6">
        <f>DATEDIF(A2434, I2434, "d")</f>
        <v>84</v>
      </c>
    </row>
    <row r="2435" spans="1:14" ht="14.25">
      <c r="A2435" s="5">
        <v>44644</v>
      </c>
      <c r="B2435" s="6" t="s">
        <v>3673</v>
      </c>
      <c r="C2435" s="6" t="s">
        <v>3674</v>
      </c>
      <c r="D2435" s="17">
        <v>3161695000</v>
      </c>
      <c r="E2435" s="6" t="s">
        <v>19</v>
      </c>
      <c r="F2435" s="6" t="str">
        <f>IF(E2435="BUY", "SELL", IF(E2435="SELL", "BUY", ""))</f>
        <v>BUY</v>
      </c>
      <c r="G2435" s="7">
        <v>25.08</v>
      </c>
      <c r="H2435" s="7">
        <v>1000</v>
      </c>
      <c r="I2435" s="11">
        <v>44727</v>
      </c>
      <c r="J2435" s="9">
        <v>23.24</v>
      </c>
      <c r="K2435" s="9">
        <f t="shared" ref="K2435:K2498" si="114">(H2435/G2435)*J2435</f>
        <v>926.63476874003197</v>
      </c>
      <c r="L2435" s="10">
        <f t="shared" ref="L2435:L2498" si="115">IF(F2435="BUY",(K2435-H2435)/H2435, IF(F2435="SELL", (H2435-K2435)/H2435, "Invalid"))</f>
        <v>-7.3365231259968022E-2</v>
      </c>
      <c r="M2435" s="10">
        <f t="shared" ref="M2435:M2498" si="116">IF(E2435="BUY",(K2435-H2435)/H2435,IF(E2435="SELL",(H2435-K2435)/H2435,""))</f>
        <v>7.3365231259968022E-2</v>
      </c>
      <c r="N2435" s="6">
        <f>DATEDIF(A2435, I2435, "d")</f>
        <v>83</v>
      </c>
    </row>
    <row r="2436" spans="1:14" ht="14.25">
      <c r="A2436" s="5">
        <v>44644</v>
      </c>
      <c r="B2436" s="6" t="s">
        <v>2141</v>
      </c>
      <c r="C2436" s="6" t="s">
        <v>2142</v>
      </c>
      <c r="D2436" s="17">
        <v>9770472266</v>
      </c>
      <c r="E2436" s="6" t="s">
        <v>16</v>
      </c>
      <c r="F2436" s="6" t="str">
        <f>IF(E2436="BUY", "SELL", IF(E2436="SELL", "BUY", ""))</f>
        <v>SELL</v>
      </c>
      <c r="G2436" s="7">
        <v>104.550003</v>
      </c>
      <c r="H2436" s="7">
        <v>1000</v>
      </c>
      <c r="I2436" s="11">
        <v>44655</v>
      </c>
      <c r="J2436" s="9">
        <v>112.279999</v>
      </c>
      <c r="K2436" s="9">
        <f t="shared" si="114"/>
        <v>1073.9358754489945</v>
      </c>
      <c r="L2436" s="10">
        <f t="shared" si="115"/>
        <v>-7.3935875448994465E-2</v>
      </c>
      <c r="M2436" s="10">
        <f t="shared" si="116"/>
        <v>7.3935875448994465E-2</v>
      </c>
      <c r="N2436" s="6">
        <f>DATEDIF(A2436, I2436, "d")</f>
        <v>11</v>
      </c>
    </row>
    <row r="2437" spans="1:14" ht="14.25">
      <c r="A2437" s="5">
        <v>44644</v>
      </c>
      <c r="B2437" s="6" t="s">
        <v>3675</v>
      </c>
      <c r="C2437" s="6" t="s">
        <v>3676</v>
      </c>
      <c r="D2437" s="17">
        <v>2222148000</v>
      </c>
      <c r="E2437" s="6" t="s">
        <v>19</v>
      </c>
      <c r="F2437" s="6" t="str">
        <f>IF(E2437="BUY", "SELL", IF(E2437="SELL", "BUY", ""))</f>
        <v>BUY</v>
      </c>
      <c r="G2437" s="7">
        <v>14.48</v>
      </c>
      <c r="H2437" s="7">
        <v>1000</v>
      </c>
      <c r="I2437" s="11">
        <v>44727</v>
      </c>
      <c r="J2437" s="9">
        <v>11.04</v>
      </c>
      <c r="K2437" s="9">
        <f t="shared" si="114"/>
        <v>762.43093922651929</v>
      </c>
      <c r="L2437" s="10">
        <f t="shared" si="115"/>
        <v>-0.23756906077348072</v>
      </c>
      <c r="M2437" s="10">
        <f t="shared" si="116"/>
        <v>0.23756906077348072</v>
      </c>
      <c r="N2437" s="6">
        <f>DATEDIF(A2437, I2437, "d")</f>
        <v>83</v>
      </c>
    </row>
    <row r="2438" spans="1:14" ht="14.25">
      <c r="A2438" s="5">
        <v>44644</v>
      </c>
      <c r="B2438" s="6" t="s">
        <v>989</v>
      </c>
      <c r="C2438" s="6" t="s">
        <v>990</v>
      </c>
      <c r="D2438" s="17">
        <v>2082171299</v>
      </c>
      <c r="E2438" s="6" t="s">
        <v>16</v>
      </c>
      <c r="F2438" s="6" t="str">
        <f>IF(E2438="BUY", "SELL", IF(E2438="SELL", "BUY", ""))</f>
        <v>SELL</v>
      </c>
      <c r="G2438" s="7">
        <v>14.44</v>
      </c>
      <c r="H2438" s="7">
        <v>1000</v>
      </c>
      <c r="I2438" s="5">
        <v>44676</v>
      </c>
      <c r="J2438" s="9">
        <v>13.06</v>
      </c>
      <c r="K2438" s="9">
        <f t="shared" si="114"/>
        <v>904.43213296398903</v>
      </c>
      <c r="L2438" s="10">
        <f t="shared" si="115"/>
        <v>9.5567867036010973E-2</v>
      </c>
      <c r="M2438" s="10">
        <f t="shared" si="116"/>
        <v>-9.5567867036010973E-2</v>
      </c>
      <c r="N2438" s="6">
        <f>DATEDIF(A2438, I2438, "d")</f>
        <v>32</v>
      </c>
    </row>
    <row r="2439" spans="1:14" ht="14.25">
      <c r="A2439" s="11">
        <v>44644</v>
      </c>
      <c r="B2439" s="6" t="s">
        <v>2872</v>
      </c>
      <c r="C2439" s="6" t="s">
        <v>2873</v>
      </c>
      <c r="D2439" s="17">
        <v>6797281786</v>
      </c>
      <c r="E2439" s="13" t="s">
        <v>19</v>
      </c>
      <c r="F2439" s="12" t="str">
        <f>IF(E2439="BUY", "SELL", IF(E2439="SELL", "BUY", ""))</f>
        <v>BUY</v>
      </c>
      <c r="G2439" s="7">
        <v>18.940000000000001</v>
      </c>
      <c r="H2439" s="7">
        <v>1000</v>
      </c>
      <c r="I2439" s="11">
        <v>44727</v>
      </c>
      <c r="J2439" s="9">
        <v>18.940000000000001</v>
      </c>
      <c r="K2439" s="9">
        <f t="shared" si="114"/>
        <v>1000</v>
      </c>
      <c r="L2439" s="10">
        <f t="shared" si="115"/>
        <v>0</v>
      </c>
      <c r="M2439" s="10">
        <f t="shared" si="116"/>
        <v>0</v>
      </c>
      <c r="N2439" s="6">
        <f>DATEDIF(A2439, I2439, "d")</f>
        <v>83</v>
      </c>
    </row>
    <row r="2440" spans="1:14" ht="14.25">
      <c r="A2440" s="11">
        <v>44644</v>
      </c>
      <c r="B2440" s="6" t="s">
        <v>3278</v>
      </c>
      <c r="C2440" s="6" t="s">
        <v>3279</v>
      </c>
      <c r="D2440" s="17">
        <v>1490281600</v>
      </c>
      <c r="E2440" s="13" t="s">
        <v>19</v>
      </c>
      <c r="F2440" s="12" t="str">
        <f>IF(E2440="BUY", "SELL", IF(E2440="SELL", "BUY", ""))</f>
        <v>BUY</v>
      </c>
      <c r="G2440" s="7">
        <v>39.99588</v>
      </c>
      <c r="H2440" s="7">
        <v>1000</v>
      </c>
      <c r="I2440" s="11">
        <v>44727</v>
      </c>
      <c r="J2440" s="9">
        <v>30.028327999999998</v>
      </c>
      <c r="K2440" s="9">
        <f t="shared" si="114"/>
        <v>750.78553090968364</v>
      </c>
      <c r="L2440" s="10">
        <f t="shared" si="115"/>
        <v>-0.24921446909031636</v>
      </c>
      <c r="M2440" s="10">
        <f t="shared" si="116"/>
        <v>0.24921446909031636</v>
      </c>
      <c r="N2440" s="6">
        <f>DATEDIF(A2440, I2440, "d")</f>
        <v>83</v>
      </c>
    </row>
    <row r="2441" spans="1:14" ht="14.25">
      <c r="A2441" s="5">
        <v>44645</v>
      </c>
      <c r="B2441" s="6" t="s">
        <v>53</v>
      </c>
      <c r="C2441" s="6" t="s">
        <v>54</v>
      </c>
      <c r="D2441" s="17">
        <v>5168276738</v>
      </c>
      <c r="E2441" s="6" t="s">
        <v>19</v>
      </c>
      <c r="F2441" s="6" t="str">
        <f>IF(E2441="BUY", "SELL", IF(E2441="SELL", "BUY", ""))</f>
        <v>BUY</v>
      </c>
      <c r="G2441" s="7">
        <v>90.69</v>
      </c>
      <c r="H2441" s="7">
        <v>1000</v>
      </c>
      <c r="I2441" s="11">
        <v>44727</v>
      </c>
      <c r="J2441" s="9">
        <v>50.49</v>
      </c>
      <c r="K2441" s="9">
        <f t="shared" si="114"/>
        <v>556.73172345352305</v>
      </c>
      <c r="L2441" s="10">
        <f t="shared" si="115"/>
        <v>-0.44326827654647694</v>
      </c>
      <c r="M2441" s="10">
        <f t="shared" si="116"/>
        <v>0.44326827654647694</v>
      </c>
      <c r="N2441" s="6">
        <f>DATEDIF(A2441, I2441, "d")</f>
        <v>82</v>
      </c>
    </row>
    <row r="2442" spans="1:14" ht="14.25">
      <c r="A2442" s="5">
        <v>44645</v>
      </c>
      <c r="B2442" s="6" t="s">
        <v>3677</v>
      </c>
      <c r="C2442" s="6" t="s">
        <v>3678</v>
      </c>
      <c r="D2442" s="17">
        <v>1563309422</v>
      </c>
      <c r="E2442" s="6" t="s">
        <v>19</v>
      </c>
      <c r="F2442" s="6" t="str">
        <f>IF(E2442="BUY", "SELL", IF(E2442="SELL", "BUY", ""))</f>
        <v>BUY</v>
      </c>
      <c r="G2442" s="7">
        <v>5.1100000000000003</v>
      </c>
      <c r="H2442" s="7">
        <v>1000</v>
      </c>
      <c r="I2442" s="11">
        <v>44727</v>
      </c>
      <c r="J2442" s="9">
        <v>4.3899999999999997</v>
      </c>
      <c r="K2442" s="9">
        <f t="shared" si="114"/>
        <v>859.09980430528356</v>
      </c>
      <c r="L2442" s="10">
        <f t="shared" si="115"/>
        <v>-0.14090019569471646</v>
      </c>
      <c r="M2442" s="10">
        <f t="shared" si="116"/>
        <v>0.14090019569471646</v>
      </c>
      <c r="N2442" s="6">
        <f>DATEDIF(A2442, I2442, "d")</f>
        <v>82</v>
      </c>
    </row>
    <row r="2443" spans="1:14" ht="14.25">
      <c r="A2443" s="5">
        <v>44645</v>
      </c>
      <c r="B2443" s="6" t="s">
        <v>3679</v>
      </c>
      <c r="C2443" s="6" t="s">
        <v>3680</v>
      </c>
      <c r="D2443" s="17">
        <v>3180553985</v>
      </c>
      <c r="E2443" s="6" t="s">
        <v>19</v>
      </c>
      <c r="F2443" s="6" t="str">
        <f>IF(E2443="BUY", "SELL", IF(E2443="SELL", "BUY", ""))</f>
        <v>BUY</v>
      </c>
      <c r="G2443" s="7">
        <v>53.869999</v>
      </c>
      <c r="H2443" s="7">
        <v>1000</v>
      </c>
      <c r="I2443" s="11">
        <v>44727</v>
      </c>
      <c r="J2443" s="9">
        <v>42.240001999999997</v>
      </c>
      <c r="K2443" s="9">
        <f t="shared" si="114"/>
        <v>784.10994587172718</v>
      </c>
      <c r="L2443" s="10">
        <f t="shared" si="115"/>
        <v>-0.21589005412827283</v>
      </c>
      <c r="M2443" s="10">
        <f t="shared" si="116"/>
        <v>0.21589005412827283</v>
      </c>
      <c r="N2443" s="6">
        <f>DATEDIF(A2443, I2443, "d")</f>
        <v>82</v>
      </c>
    </row>
    <row r="2444" spans="1:14" ht="14.25">
      <c r="A2444" s="5">
        <v>44645</v>
      </c>
      <c r="B2444" s="6" t="s">
        <v>3683</v>
      </c>
      <c r="C2444" s="6" t="s">
        <v>3684</v>
      </c>
      <c r="D2444" s="17">
        <v>5770153460</v>
      </c>
      <c r="E2444" s="6" t="s">
        <v>16</v>
      </c>
      <c r="F2444" s="6" t="str">
        <f>IF(E2444="BUY", "SELL", IF(E2444="SELL", "BUY", ""))</f>
        <v>SELL</v>
      </c>
      <c r="G2444" s="7">
        <v>30.51</v>
      </c>
      <c r="H2444" s="7">
        <v>1000</v>
      </c>
      <c r="I2444" s="11">
        <v>44727</v>
      </c>
      <c r="J2444" s="9">
        <v>25.4</v>
      </c>
      <c r="K2444" s="9">
        <f t="shared" si="114"/>
        <v>832.51392985906261</v>
      </c>
      <c r="L2444" s="10">
        <f t="shared" si="115"/>
        <v>0.16748607014093739</v>
      </c>
      <c r="M2444" s="10">
        <f t="shared" si="116"/>
        <v>-0.16748607014093739</v>
      </c>
      <c r="N2444" s="6">
        <f>DATEDIF(A2444, I2444, "d")</f>
        <v>82</v>
      </c>
    </row>
    <row r="2445" spans="1:14" ht="14.25">
      <c r="A2445" s="5">
        <v>44645</v>
      </c>
      <c r="B2445" s="6" t="s">
        <v>585</v>
      </c>
      <c r="C2445" s="6" t="s">
        <v>586</v>
      </c>
      <c r="D2445" s="17">
        <v>8391956400</v>
      </c>
      <c r="E2445" s="6" t="s">
        <v>16</v>
      </c>
      <c r="F2445" s="6" t="str">
        <f>IF(E2445="BUY", "SELL", IF(E2445="SELL", "BUY", ""))</f>
        <v>SELL</v>
      </c>
      <c r="G2445" s="7">
        <v>34.899051999999998</v>
      </c>
      <c r="H2445" s="7">
        <v>1000</v>
      </c>
      <c r="I2445" s="11">
        <v>44727</v>
      </c>
      <c r="J2445" s="9">
        <v>37.209918999999999</v>
      </c>
      <c r="K2445" s="9">
        <f t="shared" si="114"/>
        <v>1066.2157527946604</v>
      </c>
      <c r="L2445" s="10">
        <f t="shared" si="115"/>
        <v>-6.6215752794660382E-2</v>
      </c>
      <c r="M2445" s="10">
        <f t="shared" si="116"/>
        <v>6.6215752794660382E-2</v>
      </c>
      <c r="N2445" s="6">
        <f>DATEDIF(A2445, I2445, "d")</f>
        <v>82</v>
      </c>
    </row>
    <row r="2446" spans="1:14" ht="14.25">
      <c r="A2446" s="5">
        <v>44645</v>
      </c>
      <c r="B2446" s="6" t="s">
        <v>671</v>
      </c>
      <c r="C2446" s="6" t="s">
        <v>672</v>
      </c>
      <c r="D2446" s="17">
        <v>1721132100</v>
      </c>
      <c r="E2446" s="6" t="s">
        <v>16</v>
      </c>
      <c r="F2446" s="6" t="str">
        <f>IF(E2446="BUY", "SELL", IF(E2446="SELL", "BUY", ""))</f>
        <v>SELL</v>
      </c>
      <c r="G2446" s="7">
        <v>43.34</v>
      </c>
      <c r="H2446" s="7">
        <v>1000</v>
      </c>
      <c r="I2446" s="5">
        <v>44648</v>
      </c>
      <c r="J2446" s="9">
        <v>43.119999</v>
      </c>
      <c r="K2446" s="9">
        <f t="shared" si="114"/>
        <v>994.92383479464684</v>
      </c>
      <c r="L2446" s="10">
        <f t="shared" si="115"/>
        <v>5.0761652053531638E-3</v>
      </c>
      <c r="M2446" s="10">
        <f t="shared" si="116"/>
        <v>-5.0761652053531638E-3</v>
      </c>
      <c r="N2446" s="6">
        <f>DATEDIF(A2446, I2446, "d")</f>
        <v>3</v>
      </c>
    </row>
    <row r="2447" spans="1:14" ht="14.25">
      <c r="A2447" s="5">
        <v>44648</v>
      </c>
      <c r="B2447" s="6" t="s">
        <v>185</v>
      </c>
      <c r="C2447" s="6" t="s">
        <v>186</v>
      </c>
      <c r="D2447" s="17">
        <v>3956334088</v>
      </c>
      <c r="E2447" s="6" t="s">
        <v>19</v>
      </c>
      <c r="F2447" s="6" t="str">
        <f>IF(E2447="BUY", "SELL", IF(E2447="SELL", "BUY", ""))</f>
        <v>BUY</v>
      </c>
      <c r="G2447" s="7">
        <v>32.973190000000002</v>
      </c>
      <c r="H2447" s="7">
        <v>1000</v>
      </c>
      <c r="I2447" s="11">
        <v>44727</v>
      </c>
      <c r="J2447" s="9">
        <v>27.726044000000002</v>
      </c>
      <c r="K2447" s="9">
        <f t="shared" si="114"/>
        <v>840.8662916751457</v>
      </c>
      <c r="L2447" s="10">
        <f t="shared" si="115"/>
        <v>-0.15913370832485429</v>
      </c>
      <c r="M2447" s="10">
        <f t="shared" si="116"/>
        <v>0.15913370832485429</v>
      </c>
      <c r="N2447" s="6">
        <f>DATEDIF(A2447, I2447, "d")</f>
        <v>79</v>
      </c>
    </row>
    <row r="2448" spans="1:14" ht="14.25">
      <c r="A2448" s="5">
        <v>44648</v>
      </c>
      <c r="B2448" s="6" t="s">
        <v>671</v>
      </c>
      <c r="C2448" s="6" t="s">
        <v>672</v>
      </c>
      <c r="D2448" s="17">
        <v>1721132100</v>
      </c>
      <c r="E2448" s="6" t="s">
        <v>19</v>
      </c>
      <c r="F2448" s="6" t="str">
        <f>IF(E2448="BUY", "SELL", IF(E2448="SELL", "BUY", ""))</f>
        <v>BUY</v>
      </c>
      <c r="G2448" s="7">
        <v>43.119999</v>
      </c>
      <c r="H2448" s="7">
        <v>1000</v>
      </c>
      <c r="I2448" s="11">
        <v>44727</v>
      </c>
      <c r="J2448" s="9">
        <v>36.25</v>
      </c>
      <c r="K2448" s="9">
        <f t="shared" si="114"/>
        <v>840.67719945911881</v>
      </c>
      <c r="L2448" s="10">
        <f t="shared" si="115"/>
        <v>-0.15932280054088119</v>
      </c>
      <c r="M2448" s="10">
        <f t="shared" si="116"/>
        <v>0.15932280054088119</v>
      </c>
      <c r="N2448" s="6">
        <f>DATEDIF(A2448, I2448, "d")</f>
        <v>79</v>
      </c>
    </row>
    <row r="2449" spans="1:14" ht="14.25">
      <c r="A2449" s="5">
        <v>44649</v>
      </c>
      <c r="B2449" s="6" t="s">
        <v>3685</v>
      </c>
      <c r="C2449" s="6" t="s">
        <v>3686</v>
      </c>
      <c r="D2449" s="17">
        <v>331395754</v>
      </c>
      <c r="E2449" s="6" t="s">
        <v>16</v>
      </c>
      <c r="F2449" s="6" t="str">
        <f>IF(E2449="BUY", "SELL", IF(E2449="SELL", "BUY", ""))</f>
        <v>SELL</v>
      </c>
      <c r="G2449" s="7">
        <v>6.1897609999999998</v>
      </c>
      <c r="H2449" s="7">
        <v>1000</v>
      </c>
      <c r="I2449" s="11">
        <v>44727</v>
      </c>
      <c r="J2449" s="9">
        <v>9.5526909999999994</v>
      </c>
      <c r="K2449" s="9">
        <f t="shared" si="114"/>
        <v>1543.3053069415766</v>
      </c>
      <c r="L2449" s="10">
        <f t="shared" si="115"/>
        <v>-0.54330530694157664</v>
      </c>
      <c r="M2449" s="10">
        <f t="shared" si="116"/>
        <v>0.54330530694157664</v>
      </c>
      <c r="N2449" s="6">
        <f>DATEDIF(A2449, I2449, "d")</f>
        <v>78</v>
      </c>
    </row>
    <row r="2450" spans="1:14" ht="14.25">
      <c r="A2450" s="11">
        <v>44649</v>
      </c>
      <c r="B2450" s="6" t="s">
        <v>2516</v>
      </c>
      <c r="C2450" s="6" t="s">
        <v>2517</v>
      </c>
      <c r="D2450" s="17">
        <v>103624660</v>
      </c>
      <c r="E2450" s="13" t="s">
        <v>19</v>
      </c>
      <c r="F2450" s="12" t="str">
        <f>IF(E2450="BUY", "SELL", IF(E2450="SELL", "BUY", ""))</f>
        <v>BUY</v>
      </c>
      <c r="G2450" s="7">
        <v>5.74</v>
      </c>
      <c r="H2450" s="7">
        <v>1000</v>
      </c>
      <c r="I2450" s="11">
        <v>44727</v>
      </c>
      <c r="J2450" s="9">
        <v>2.7</v>
      </c>
      <c r="K2450" s="9">
        <f t="shared" si="114"/>
        <v>470.38327526132406</v>
      </c>
      <c r="L2450" s="10">
        <f t="shared" si="115"/>
        <v>-0.52961672473867594</v>
      </c>
      <c r="M2450" s="10">
        <f t="shared" si="116"/>
        <v>0.52961672473867594</v>
      </c>
      <c r="N2450" s="6">
        <f>DATEDIF(A2450, I2450, "d")</f>
        <v>78</v>
      </c>
    </row>
    <row r="2451" spans="1:14" ht="14.25">
      <c r="A2451" s="5">
        <v>44650</v>
      </c>
      <c r="B2451" s="6" t="s">
        <v>2312</v>
      </c>
      <c r="C2451" s="6" t="s">
        <v>2313</v>
      </c>
      <c r="D2451" s="17">
        <v>5880017400</v>
      </c>
      <c r="E2451" s="6" t="s">
        <v>19</v>
      </c>
      <c r="F2451" s="6" t="str">
        <f>IF(E2451="BUY", "SELL", IF(E2451="SELL", "BUY", ""))</f>
        <v>BUY</v>
      </c>
      <c r="G2451" s="7">
        <v>79.559997999999993</v>
      </c>
      <c r="H2451" s="7">
        <v>1000</v>
      </c>
      <c r="I2451" s="11">
        <v>44691</v>
      </c>
      <c r="J2451" s="9">
        <v>54.200001</v>
      </c>
      <c r="K2451" s="9">
        <f t="shared" si="114"/>
        <v>681.24688741193791</v>
      </c>
      <c r="L2451" s="10">
        <f t="shared" si="115"/>
        <v>-0.3187531125880621</v>
      </c>
      <c r="M2451" s="10">
        <f t="shared" si="116"/>
        <v>0.3187531125880621</v>
      </c>
      <c r="N2451" s="6">
        <f>DATEDIF(A2451, I2451, "d")</f>
        <v>41</v>
      </c>
    </row>
    <row r="2452" spans="1:14" ht="14.25">
      <c r="A2452" s="5">
        <v>44650</v>
      </c>
      <c r="B2452" s="6" t="s">
        <v>1291</v>
      </c>
      <c r="C2452" s="6" t="s">
        <v>1292</v>
      </c>
      <c r="D2452" s="17">
        <v>7301452000</v>
      </c>
      <c r="E2452" s="6" t="s">
        <v>19</v>
      </c>
      <c r="F2452" s="6" t="str">
        <f>IF(E2452="BUY", "SELL", IF(E2452="SELL", "BUY", ""))</f>
        <v>BUY</v>
      </c>
      <c r="G2452" s="7">
        <v>51.8</v>
      </c>
      <c r="H2452" s="7">
        <v>1000</v>
      </c>
      <c r="I2452" s="11">
        <v>44727</v>
      </c>
      <c r="J2452" s="9">
        <v>50.56</v>
      </c>
      <c r="K2452" s="9">
        <f t="shared" si="114"/>
        <v>976.06177606177619</v>
      </c>
      <c r="L2452" s="10">
        <f t="shared" si="115"/>
        <v>-2.3938223938223813E-2</v>
      </c>
      <c r="M2452" s="10">
        <f t="shared" si="116"/>
        <v>2.3938223938223813E-2</v>
      </c>
      <c r="N2452" s="6">
        <f>DATEDIF(A2452, I2452, "d")</f>
        <v>77</v>
      </c>
    </row>
    <row r="2453" spans="1:14" ht="14.25">
      <c r="A2453" s="11">
        <v>44650</v>
      </c>
      <c r="B2453" s="6" t="s">
        <v>3196</v>
      </c>
      <c r="C2453" s="6" t="s">
        <v>3197</v>
      </c>
      <c r="D2453" s="17">
        <v>1829032145</v>
      </c>
      <c r="E2453" s="12" t="s">
        <v>16</v>
      </c>
      <c r="F2453" s="13" t="str">
        <f>IF(E2453="BUY", "SELL", IF(E2453="SELL", "BUY", ""))</f>
        <v>SELL</v>
      </c>
      <c r="G2453" s="7">
        <v>19.73</v>
      </c>
      <c r="H2453" s="7">
        <v>1000</v>
      </c>
      <c r="I2453" s="11">
        <v>44727</v>
      </c>
      <c r="J2453" s="9">
        <v>16.260000000000002</v>
      </c>
      <c r="K2453" s="9">
        <f t="shared" si="114"/>
        <v>824.1256969082616</v>
      </c>
      <c r="L2453" s="10">
        <f t="shared" si="115"/>
        <v>0.1758743030917384</v>
      </c>
      <c r="M2453" s="10">
        <f t="shared" si="116"/>
        <v>-0.1758743030917384</v>
      </c>
      <c r="N2453" s="6">
        <f>DATEDIF(A2453, I2453, "d")</f>
        <v>77</v>
      </c>
    </row>
    <row r="2454" spans="1:14" ht="14.25">
      <c r="A2454" s="5">
        <v>44651</v>
      </c>
      <c r="B2454" s="6" t="s">
        <v>3687</v>
      </c>
      <c r="C2454" s="6" t="s">
        <v>3688</v>
      </c>
      <c r="D2454" s="17">
        <v>276180564</v>
      </c>
      <c r="E2454" s="6" t="s">
        <v>16</v>
      </c>
      <c r="F2454" s="6" t="str">
        <f>IF(E2454="BUY", "SELL", IF(E2454="SELL", "BUY", ""))</f>
        <v>SELL</v>
      </c>
      <c r="G2454" s="7">
        <v>6.82</v>
      </c>
      <c r="H2454" s="7">
        <v>1000</v>
      </c>
      <c r="I2454" s="11">
        <v>44727</v>
      </c>
      <c r="J2454" s="9">
        <v>4.84</v>
      </c>
      <c r="K2454" s="9">
        <f t="shared" si="114"/>
        <v>709.67741935483866</v>
      </c>
      <c r="L2454" s="10">
        <f t="shared" si="115"/>
        <v>0.29032258064516137</v>
      </c>
      <c r="M2454" s="10">
        <f t="shared" si="116"/>
        <v>-0.29032258064516137</v>
      </c>
      <c r="N2454" s="6">
        <f>DATEDIF(A2454, I2454, "d")</f>
        <v>76</v>
      </c>
    </row>
    <row r="2455" spans="1:14" ht="14.25">
      <c r="A2455" s="5">
        <v>44651</v>
      </c>
      <c r="B2455" s="6" t="s">
        <v>3288</v>
      </c>
      <c r="C2455" s="6" t="s">
        <v>3289</v>
      </c>
      <c r="D2455" s="17">
        <v>344006700</v>
      </c>
      <c r="E2455" s="6" t="s">
        <v>19</v>
      </c>
      <c r="F2455" s="6" t="str">
        <f>IF(E2455="BUY", "SELL", IF(E2455="SELL", "BUY", ""))</f>
        <v>BUY</v>
      </c>
      <c r="G2455" s="7">
        <v>4.68</v>
      </c>
      <c r="H2455" s="7">
        <v>1000</v>
      </c>
      <c r="I2455" s="11">
        <v>44727</v>
      </c>
      <c r="J2455" s="9">
        <v>2.6</v>
      </c>
      <c r="K2455" s="9">
        <f t="shared" si="114"/>
        <v>555.55555555555554</v>
      </c>
      <c r="L2455" s="10">
        <f t="shared" si="115"/>
        <v>-0.44444444444444448</v>
      </c>
      <c r="M2455" s="10">
        <f t="shared" si="116"/>
        <v>0.44444444444444448</v>
      </c>
      <c r="N2455" s="6">
        <f>DATEDIF(A2455, I2455, "d")</f>
        <v>76</v>
      </c>
    </row>
    <row r="2456" spans="1:14" ht="14.25">
      <c r="A2456" s="5">
        <v>44651</v>
      </c>
      <c r="B2456" s="6" t="s">
        <v>3689</v>
      </c>
      <c r="C2456" s="6" t="s">
        <v>3690</v>
      </c>
      <c r="D2456" s="17">
        <v>3412962560</v>
      </c>
      <c r="E2456" s="6" t="s">
        <v>16</v>
      </c>
      <c r="F2456" s="6" t="str">
        <f>IF(E2456="BUY", "SELL", IF(E2456="SELL", "BUY", ""))</f>
        <v>SELL</v>
      </c>
      <c r="G2456" s="7">
        <v>7.19</v>
      </c>
      <c r="H2456" s="7">
        <v>1000</v>
      </c>
      <c r="I2456" s="11">
        <v>44714</v>
      </c>
      <c r="J2456" s="9">
        <v>8.2899999999999991</v>
      </c>
      <c r="K2456" s="9">
        <f t="shared" si="114"/>
        <v>1152.9902642559107</v>
      </c>
      <c r="L2456" s="10">
        <f t="shared" si="115"/>
        <v>-0.1529902642559107</v>
      </c>
      <c r="M2456" s="10">
        <f t="shared" si="116"/>
        <v>0.1529902642559107</v>
      </c>
      <c r="N2456" s="6">
        <f>DATEDIF(A2456, I2456, "d")</f>
        <v>63</v>
      </c>
    </row>
    <row r="2457" spans="1:14" ht="14.25">
      <c r="A2457" s="5">
        <v>44651</v>
      </c>
      <c r="B2457" s="6" t="s">
        <v>3691</v>
      </c>
      <c r="C2457" s="6" t="s">
        <v>3692</v>
      </c>
      <c r="D2457" s="17">
        <v>554281280</v>
      </c>
      <c r="E2457" s="6" t="s">
        <v>19</v>
      </c>
      <c r="F2457" s="6" t="str">
        <f>IF(E2457="BUY", "SELL", IF(E2457="SELL", "BUY", ""))</f>
        <v>BUY</v>
      </c>
      <c r="G2457" s="7">
        <v>35.290131000000002</v>
      </c>
      <c r="H2457" s="7">
        <v>1000</v>
      </c>
      <c r="I2457" s="11">
        <v>44670</v>
      </c>
      <c r="J2457" s="9">
        <v>40.416023000000003</v>
      </c>
      <c r="K2457" s="9">
        <f t="shared" si="114"/>
        <v>1145.2500133819281</v>
      </c>
      <c r="L2457" s="10">
        <f t="shared" si="115"/>
        <v>0.14525001338192806</v>
      </c>
      <c r="M2457" s="10">
        <f t="shared" si="116"/>
        <v>-0.14525001338192806</v>
      </c>
      <c r="N2457" s="6">
        <f>DATEDIF(A2457, I2457, "d")</f>
        <v>19</v>
      </c>
    </row>
    <row r="2458" spans="1:14" ht="14.25">
      <c r="A2458" s="5">
        <v>44652</v>
      </c>
      <c r="B2458" s="6" t="s">
        <v>1976</v>
      </c>
      <c r="C2458" s="6" t="s">
        <v>1977</v>
      </c>
      <c r="D2458" s="17">
        <v>1333845408</v>
      </c>
      <c r="E2458" s="6" t="s">
        <v>19</v>
      </c>
      <c r="F2458" s="6" t="str">
        <f>IF(E2458="BUY", "SELL", IF(E2458="SELL", "BUY", ""))</f>
        <v>BUY</v>
      </c>
      <c r="G2458" s="7">
        <v>48.479213999999999</v>
      </c>
      <c r="H2458" s="7">
        <v>1000</v>
      </c>
      <c r="I2458" s="11">
        <v>44727</v>
      </c>
      <c r="J2458" s="9">
        <v>37.433762000000002</v>
      </c>
      <c r="K2458" s="9">
        <f t="shared" si="114"/>
        <v>772.16107505373338</v>
      </c>
      <c r="L2458" s="10">
        <f t="shared" si="115"/>
        <v>-0.22783892494626662</v>
      </c>
      <c r="M2458" s="10">
        <f t="shared" si="116"/>
        <v>0.22783892494626662</v>
      </c>
      <c r="N2458" s="6">
        <f>DATEDIF(A2458, I2458, "d")</f>
        <v>75</v>
      </c>
    </row>
    <row r="2459" spans="1:14" ht="14.25">
      <c r="A2459" s="5">
        <v>44652</v>
      </c>
      <c r="B2459" s="6" t="s">
        <v>3306</v>
      </c>
      <c r="C2459" s="6" t="s">
        <v>3307</v>
      </c>
      <c r="D2459" s="17">
        <v>525830693</v>
      </c>
      <c r="E2459" s="6" t="s">
        <v>16</v>
      </c>
      <c r="F2459" s="6" t="str">
        <f>IF(E2459="BUY", "SELL", IF(E2459="SELL", "BUY", ""))</f>
        <v>SELL</v>
      </c>
      <c r="G2459" s="7">
        <v>3.96</v>
      </c>
      <c r="H2459" s="7">
        <v>1000</v>
      </c>
      <c r="I2459" s="11">
        <v>44727</v>
      </c>
      <c r="J2459" s="9">
        <v>2.4700000000000002</v>
      </c>
      <c r="K2459" s="9">
        <f t="shared" si="114"/>
        <v>623.73737373737379</v>
      </c>
      <c r="L2459" s="10">
        <f t="shared" si="115"/>
        <v>0.37626262626262619</v>
      </c>
      <c r="M2459" s="10">
        <f t="shared" si="116"/>
        <v>-0.37626262626262619</v>
      </c>
      <c r="N2459" s="6">
        <f>DATEDIF(A2459, I2459, "d")</f>
        <v>75</v>
      </c>
    </row>
    <row r="2460" spans="1:14" ht="14.25">
      <c r="A2460" s="5">
        <v>44655</v>
      </c>
      <c r="B2460" s="6" t="s">
        <v>1538</v>
      </c>
      <c r="C2460" s="6" t="s">
        <v>1539</v>
      </c>
      <c r="D2460" s="17">
        <v>1400302860</v>
      </c>
      <c r="E2460" s="6" t="s">
        <v>16</v>
      </c>
      <c r="F2460" s="6" t="str">
        <f>IF(E2460="BUY", "SELL", IF(E2460="SELL", "BUY", ""))</f>
        <v>SELL</v>
      </c>
      <c r="G2460" s="7">
        <v>12.55</v>
      </c>
      <c r="H2460" s="7">
        <v>1000</v>
      </c>
      <c r="I2460" s="11">
        <v>44727</v>
      </c>
      <c r="J2460" s="9">
        <v>9.91</v>
      </c>
      <c r="K2460" s="9">
        <f t="shared" si="114"/>
        <v>789.64143426294822</v>
      </c>
      <c r="L2460" s="10">
        <f t="shared" si="115"/>
        <v>0.21035856573705178</v>
      </c>
      <c r="M2460" s="10">
        <f t="shared" si="116"/>
        <v>-0.21035856573705178</v>
      </c>
      <c r="N2460" s="6">
        <f>DATEDIF(A2460, I2460, "d")</f>
        <v>72</v>
      </c>
    </row>
    <row r="2461" spans="1:14" ht="14.25">
      <c r="A2461" s="5">
        <v>44655</v>
      </c>
      <c r="B2461" s="6" t="s">
        <v>2141</v>
      </c>
      <c r="C2461" s="6" t="s">
        <v>2142</v>
      </c>
      <c r="D2461" s="17">
        <v>9770472266</v>
      </c>
      <c r="E2461" s="6" t="s">
        <v>19</v>
      </c>
      <c r="F2461" s="6" t="str">
        <f>IF(E2461="BUY", "SELL", IF(E2461="SELL", "BUY", ""))</f>
        <v>BUY</v>
      </c>
      <c r="G2461" s="7">
        <v>112.279999</v>
      </c>
      <c r="H2461" s="7">
        <v>1000</v>
      </c>
      <c r="I2461" s="11">
        <v>44727</v>
      </c>
      <c r="J2461" s="9">
        <v>60.470001000000003</v>
      </c>
      <c r="K2461" s="9">
        <f t="shared" si="114"/>
        <v>538.5643172298212</v>
      </c>
      <c r="L2461" s="10">
        <f t="shared" si="115"/>
        <v>-0.46143568277017882</v>
      </c>
      <c r="M2461" s="10">
        <f t="shared" si="116"/>
        <v>0.46143568277017882</v>
      </c>
      <c r="N2461" s="6">
        <f>DATEDIF(A2461, I2461, "d")</f>
        <v>72</v>
      </c>
    </row>
    <row r="2462" spans="1:14" ht="14.25">
      <c r="A2462" s="5">
        <v>44656</v>
      </c>
      <c r="B2462" s="6" t="s">
        <v>3699</v>
      </c>
      <c r="C2462" s="6" t="s">
        <v>3700</v>
      </c>
      <c r="D2462" s="17">
        <v>3604653322</v>
      </c>
      <c r="E2462" s="6" t="s">
        <v>16</v>
      </c>
      <c r="F2462" s="6" t="str">
        <f>IF(E2462="BUY", "SELL", IF(E2462="SELL", "BUY", ""))</f>
        <v>SELL</v>
      </c>
      <c r="G2462" s="7">
        <v>25.197475000000001</v>
      </c>
      <c r="H2462" s="7">
        <v>1000</v>
      </c>
      <c r="I2462" s="11">
        <v>44727</v>
      </c>
      <c r="J2462" s="9">
        <v>20.582100000000001</v>
      </c>
      <c r="K2462" s="9">
        <f t="shared" si="114"/>
        <v>816.83184525433603</v>
      </c>
      <c r="L2462" s="10">
        <f t="shared" si="115"/>
        <v>0.18316815474566397</v>
      </c>
      <c r="M2462" s="10">
        <f t="shared" si="116"/>
        <v>-0.18316815474566397</v>
      </c>
      <c r="N2462" s="6">
        <f>DATEDIF(A2462, I2462, "d")</f>
        <v>71</v>
      </c>
    </row>
    <row r="2463" spans="1:14" ht="14.25">
      <c r="A2463" s="5">
        <v>44657</v>
      </c>
      <c r="B2463" s="6" t="s">
        <v>3701</v>
      </c>
      <c r="C2463" s="6" t="s">
        <v>3702</v>
      </c>
      <c r="D2463" s="17">
        <v>738206143</v>
      </c>
      <c r="E2463" s="6" t="s">
        <v>16</v>
      </c>
      <c r="F2463" s="6" t="str">
        <f>IF(E2463="BUY", "SELL", IF(E2463="SELL", "BUY", ""))</f>
        <v>SELL</v>
      </c>
      <c r="G2463" s="7">
        <v>60.41</v>
      </c>
      <c r="H2463" s="7">
        <v>1000</v>
      </c>
      <c r="I2463" s="11">
        <v>44727</v>
      </c>
      <c r="J2463" s="9">
        <v>69.379997000000003</v>
      </c>
      <c r="K2463" s="9">
        <f t="shared" si="114"/>
        <v>1148.485300446946</v>
      </c>
      <c r="L2463" s="10">
        <f t="shared" si="115"/>
        <v>-0.14848530044694599</v>
      </c>
      <c r="M2463" s="10">
        <f t="shared" si="116"/>
        <v>0.14848530044694599</v>
      </c>
      <c r="N2463" s="6">
        <f>DATEDIF(A2463, I2463, "d")</f>
        <v>70</v>
      </c>
    </row>
    <row r="2464" spans="1:14" ht="14.25">
      <c r="A2464" s="5">
        <v>44657</v>
      </c>
      <c r="B2464" s="6" t="s">
        <v>3703</v>
      </c>
      <c r="C2464" s="6" t="s">
        <v>3704</v>
      </c>
      <c r="D2464" s="17">
        <v>180810716</v>
      </c>
      <c r="E2464" s="6" t="s">
        <v>16</v>
      </c>
      <c r="F2464" s="6" t="str">
        <f>IF(E2464="BUY", "SELL", IF(E2464="SELL", "BUY", ""))</f>
        <v>SELL</v>
      </c>
      <c r="G2464" s="7">
        <v>6.22</v>
      </c>
      <c r="H2464" s="7">
        <v>1000</v>
      </c>
      <c r="I2464" s="11">
        <v>44727</v>
      </c>
      <c r="J2464" s="9">
        <v>4.57</v>
      </c>
      <c r="K2464" s="9">
        <f t="shared" si="114"/>
        <v>734.72668810289395</v>
      </c>
      <c r="L2464" s="10">
        <f t="shared" si="115"/>
        <v>0.26527331189710607</v>
      </c>
      <c r="M2464" s="10">
        <f t="shared" si="116"/>
        <v>-0.26527331189710607</v>
      </c>
      <c r="N2464" s="6">
        <f>DATEDIF(A2464, I2464, "d")</f>
        <v>70</v>
      </c>
    </row>
    <row r="2465" spans="1:14" ht="14.25">
      <c r="A2465" s="5">
        <v>44657</v>
      </c>
      <c r="B2465" s="6" t="s">
        <v>1800</v>
      </c>
      <c r="C2465" s="6" t="s">
        <v>1801</v>
      </c>
      <c r="D2465" s="17">
        <v>1819713870</v>
      </c>
      <c r="E2465" s="6" t="s">
        <v>19</v>
      </c>
      <c r="F2465" s="6" t="str">
        <f>IF(E2465="BUY", "SELL", IF(E2465="SELL", "BUY", ""))</f>
        <v>BUY</v>
      </c>
      <c r="G2465" s="7">
        <v>25.387623000000001</v>
      </c>
      <c r="H2465" s="7">
        <v>1000</v>
      </c>
      <c r="I2465" s="11">
        <v>44727</v>
      </c>
      <c r="J2465" s="9">
        <v>20.924500999999999</v>
      </c>
      <c r="K2465" s="9">
        <f t="shared" si="114"/>
        <v>824.2008714246308</v>
      </c>
      <c r="L2465" s="10">
        <f t="shared" si="115"/>
        <v>-0.1757991285753692</v>
      </c>
      <c r="M2465" s="10">
        <f t="shared" si="116"/>
        <v>0.1757991285753692</v>
      </c>
      <c r="N2465" s="6">
        <f>DATEDIF(A2465, I2465, "d")</f>
        <v>70</v>
      </c>
    </row>
    <row r="2466" spans="1:14" ht="14.25">
      <c r="A2466" s="5">
        <v>44657</v>
      </c>
      <c r="B2466" s="6" t="s">
        <v>3707</v>
      </c>
      <c r="C2466" s="6" t="s">
        <v>3708</v>
      </c>
      <c r="D2466" s="17">
        <v>431751364</v>
      </c>
      <c r="E2466" s="6" t="s">
        <v>16</v>
      </c>
      <c r="F2466" s="6" t="str">
        <f>IF(E2466="BUY", "SELL", IF(E2466="SELL", "BUY", ""))</f>
        <v>SELL</v>
      </c>
      <c r="G2466" s="7">
        <v>9.75</v>
      </c>
      <c r="H2466" s="7">
        <v>1000</v>
      </c>
      <c r="I2466" s="11">
        <v>44727</v>
      </c>
      <c r="J2466" s="9">
        <v>9.23</v>
      </c>
      <c r="K2466" s="9">
        <f t="shared" si="114"/>
        <v>946.66666666666674</v>
      </c>
      <c r="L2466" s="10">
        <f t="shared" si="115"/>
        <v>5.333333333333326E-2</v>
      </c>
      <c r="M2466" s="10">
        <f t="shared" si="116"/>
        <v>-5.333333333333326E-2</v>
      </c>
      <c r="N2466" s="6">
        <f>DATEDIF(A2466, I2466, "d")</f>
        <v>70</v>
      </c>
    </row>
    <row r="2467" spans="1:14" ht="14.25">
      <c r="A2467" s="5">
        <v>44658</v>
      </c>
      <c r="B2467" s="6" t="s">
        <v>3711</v>
      </c>
      <c r="C2467" s="6" t="s">
        <v>3712</v>
      </c>
      <c r="D2467" s="17">
        <v>778967219</v>
      </c>
      <c r="E2467" s="6" t="s">
        <v>19</v>
      </c>
      <c r="F2467" s="6" t="str">
        <f>IF(E2467="BUY", "SELL", IF(E2467="SELL", "BUY", ""))</f>
        <v>BUY</v>
      </c>
      <c r="G2467" s="7">
        <v>19.059999000000001</v>
      </c>
      <c r="H2467" s="7">
        <v>1000</v>
      </c>
      <c r="I2467" s="11">
        <v>44727</v>
      </c>
      <c r="J2467" s="9">
        <v>14.45</v>
      </c>
      <c r="K2467" s="9">
        <f t="shared" si="114"/>
        <v>758.1322538369493</v>
      </c>
      <c r="L2467" s="10">
        <f t="shared" si="115"/>
        <v>-0.24186774616305071</v>
      </c>
      <c r="M2467" s="10">
        <f t="shared" si="116"/>
        <v>0.24186774616305071</v>
      </c>
      <c r="N2467" s="6">
        <f>DATEDIF(A2467, I2467, "d")</f>
        <v>69</v>
      </c>
    </row>
    <row r="2468" spans="1:14" ht="14.25">
      <c r="A2468" s="5">
        <v>44658</v>
      </c>
      <c r="B2468" s="6" t="s">
        <v>3364</v>
      </c>
      <c r="C2468" s="6" t="s">
        <v>3365</v>
      </c>
      <c r="D2468" s="17">
        <v>8316420529</v>
      </c>
      <c r="E2468" s="6" t="s">
        <v>19</v>
      </c>
      <c r="F2468" s="6" t="str">
        <f>IF(E2468="BUY", "SELL", IF(E2468="SELL", "BUY", ""))</f>
        <v>BUY</v>
      </c>
      <c r="G2468" s="7">
        <v>21.08</v>
      </c>
      <c r="H2468" s="7">
        <v>1000</v>
      </c>
      <c r="I2468" s="11">
        <v>44727</v>
      </c>
      <c r="J2468" s="9">
        <v>19.139999</v>
      </c>
      <c r="K2468" s="9">
        <f t="shared" si="114"/>
        <v>907.96959203036067</v>
      </c>
      <c r="L2468" s="10">
        <f t="shared" si="115"/>
        <v>-9.2030407969639322E-2</v>
      </c>
      <c r="M2468" s="10">
        <f t="shared" si="116"/>
        <v>9.2030407969639322E-2</v>
      </c>
      <c r="N2468" s="6">
        <f>DATEDIF(A2468, I2468, "d")</f>
        <v>69</v>
      </c>
    </row>
    <row r="2469" spans="1:14" ht="14.25">
      <c r="A2469" s="5">
        <v>44659</v>
      </c>
      <c r="B2469" s="6" t="s">
        <v>1305</v>
      </c>
      <c r="C2469" s="6" t="s">
        <v>1305</v>
      </c>
      <c r="D2469" s="17">
        <v>3135522007</v>
      </c>
      <c r="E2469" s="6" t="s">
        <v>19</v>
      </c>
      <c r="F2469" s="6" t="str">
        <f>IF(E2469="BUY", "SELL", IF(E2469="SELL", "BUY", ""))</f>
        <v>BUY</v>
      </c>
      <c r="G2469" s="7">
        <v>15.710421</v>
      </c>
      <c r="H2469" s="7">
        <v>1000</v>
      </c>
      <c r="I2469" s="11">
        <v>44697</v>
      </c>
      <c r="J2469" s="9">
        <v>13.675141</v>
      </c>
      <c r="K2469" s="9">
        <f t="shared" si="114"/>
        <v>870.45032084117918</v>
      </c>
      <c r="L2469" s="10">
        <f t="shared" si="115"/>
        <v>-0.12954967915882082</v>
      </c>
      <c r="M2469" s="10">
        <f t="shared" si="116"/>
        <v>0.12954967915882082</v>
      </c>
      <c r="N2469" s="6">
        <f>DATEDIF(A2469, I2469, "d")</f>
        <v>38</v>
      </c>
    </row>
    <row r="2470" spans="1:14" ht="14.25">
      <c r="A2470" s="5">
        <v>44659</v>
      </c>
      <c r="B2470" s="6" t="s">
        <v>3713</v>
      </c>
      <c r="C2470" s="6" t="s">
        <v>3714</v>
      </c>
      <c r="D2470" s="17">
        <v>30218948</v>
      </c>
      <c r="E2470" s="6" t="s">
        <v>19</v>
      </c>
      <c r="F2470" s="6" t="str">
        <f>IF(E2470="BUY", "SELL", IF(E2470="SELL", "BUY", ""))</f>
        <v>BUY</v>
      </c>
      <c r="G2470" s="7">
        <v>6.54</v>
      </c>
      <c r="H2470" s="7">
        <v>1000</v>
      </c>
      <c r="I2470" s="11">
        <v>44727</v>
      </c>
      <c r="J2470" s="9">
        <v>5.41</v>
      </c>
      <c r="K2470" s="9">
        <f t="shared" si="114"/>
        <v>827.21712538226291</v>
      </c>
      <c r="L2470" s="10">
        <f t="shared" si="115"/>
        <v>-0.17278287461773709</v>
      </c>
      <c r="M2470" s="10">
        <f t="shared" si="116"/>
        <v>0.17278287461773709</v>
      </c>
      <c r="N2470" s="6">
        <f>DATEDIF(A2470, I2470, "d")</f>
        <v>68</v>
      </c>
    </row>
    <row r="2471" spans="1:14" ht="14.25">
      <c r="A2471" s="5">
        <v>44659</v>
      </c>
      <c r="B2471" s="6" t="s">
        <v>377</v>
      </c>
      <c r="C2471" s="6" t="s">
        <v>378</v>
      </c>
      <c r="D2471" s="17">
        <v>3110924830</v>
      </c>
      <c r="E2471" s="6" t="s">
        <v>19</v>
      </c>
      <c r="F2471" s="6" t="str">
        <f>IF(E2471="BUY", "SELL", IF(E2471="SELL", "BUY", ""))</f>
        <v>BUY</v>
      </c>
      <c r="G2471" s="7">
        <v>52.681507000000003</v>
      </c>
      <c r="H2471" s="7">
        <v>1000</v>
      </c>
      <c r="I2471" s="11">
        <v>44727</v>
      </c>
      <c r="J2471" s="9">
        <v>39.462420999999999</v>
      </c>
      <c r="K2471" s="9">
        <f t="shared" si="114"/>
        <v>749.07540135478655</v>
      </c>
      <c r="L2471" s="10">
        <f t="shared" si="115"/>
        <v>-0.25092459864521344</v>
      </c>
      <c r="M2471" s="10">
        <f t="shared" si="116"/>
        <v>0.25092459864521344</v>
      </c>
      <c r="N2471" s="6">
        <f>DATEDIF(A2471, I2471, "d")</f>
        <v>68</v>
      </c>
    </row>
    <row r="2472" spans="1:14" ht="14.25">
      <c r="A2472" s="5">
        <v>44659</v>
      </c>
      <c r="B2472" s="6" t="s">
        <v>3715</v>
      </c>
      <c r="C2472" s="6" t="s">
        <v>3716</v>
      </c>
      <c r="D2472" s="17">
        <v>1690973680</v>
      </c>
      <c r="E2472" s="6" t="s">
        <v>19</v>
      </c>
      <c r="F2472" s="6" t="str">
        <f>IF(E2472="BUY", "SELL", IF(E2472="SELL", "BUY", ""))</f>
        <v>BUY</v>
      </c>
      <c r="G2472" s="7">
        <v>18.216154</v>
      </c>
      <c r="H2472" s="7">
        <v>1000</v>
      </c>
      <c r="I2472" s="11">
        <v>44727</v>
      </c>
      <c r="J2472" s="9">
        <v>14.943906</v>
      </c>
      <c r="K2472" s="9">
        <f t="shared" si="114"/>
        <v>820.36559418634693</v>
      </c>
      <c r="L2472" s="10">
        <f t="shared" si="115"/>
        <v>-0.17963440581365309</v>
      </c>
      <c r="M2472" s="10">
        <f t="shared" si="116"/>
        <v>0.17963440581365309</v>
      </c>
      <c r="N2472" s="6">
        <f>DATEDIF(A2472, I2472, "d")</f>
        <v>68</v>
      </c>
    </row>
    <row r="2473" spans="1:14" ht="14.25">
      <c r="A2473" s="5">
        <v>44662</v>
      </c>
      <c r="B2473" s="6" t="s">
        <v>3286</v>
      </c>
      <c r="C2473" s="6" t="s">
        <v>3287</v>
      </c>
      <c r="D2473" s="17">
        <v>7734165120</v>
      </c>
      <c r="E2473" s="6" t="s">
        <v>19</v>
      </c>
      <c r="F2473" s="6" t="str">
        <f>IF(E2473="BUY", "SELL", IF(E2473="SELL", "BUY", ""))</f>
        <v>BUY</v>
      </c>
      <c r="G2473" s="7">
        <v>7.72</v>
      </c>
      <c r="H2473" s="7">
        <v>1000</v>
      </c>
      <c r="I2473" s="5">
        <v>44683</v>
      </c>
      <c r="J2473" s="9">
        <v>6.33</v>
      </c>
      <c r="K2473" s="9">
        <f t="shared" si="114"/>
        <v>819.94818652849744</v>
      </c>
      <c r="L2473" s="10">
        <f t="shared" si="115"/>
        <v>-0.18005181347150256</v>
      </c>
      <c r="M2473" s="10">
        <f t="shared" si="116"/>
        <v>0.18005181347150256</v>
      </c>
      <c r="N2473" s="6">
        <f>DATEDIF(A2473, I2473, "d")</f>
        <v>21</v>
      </c>
    </row>
    <row r="2474" spans="1:14" ht="14.25">
      <c r="A2474" s="5">
        <v>44663</v>
      </c>
      <c r="B2474" s="6" t="s">
        <v>3717</v>
      </c>
      <c r="C2474" s="6" t="s">
        <v>3718</v>
      </c>
      <c r="D2474" s="17">
        <v>1813044940</v>
      </c>
      <c r="E2474" s="6" t="s">
        <v>16</v>
      </c>
      <c r="F2474" s="6" t="str">
        <f>IF(E2474="BUY", "SELL", IF(E2474="SELL", "BUY", ""))</f>
        <v>SELL</v>
      </c>
      <c r="G2474" s="7">
        <v>21.73</v>
      </c>
      <c r="H2474" s="7">
        <v>1000</v>
      </c>
      <c r="I2474" s="11">
        <v>44727</v>
      </c>
      <c r="J2474" s="9">
        <v>31.69</v>
      </c>
      <c r="K2474" s="9">
        <f t="shared" si="114"/>
        <v>1458.3525080533825</v>
      </c>
      <c r="L2474" s="10">
        <f t="shared" si="115"/>
        <v>-0.45835250805338251</v>
      </c>
      <c r="M2474" s="10">
        <f t="shared" si="116"/>
        <v>0.45835250805338251</v>
      </c>
      <c r="N2474" s="6">
        <f>DATEDIF(A2474, I2474, "d")</f>
        <v>64</v>
      </c>
    </row>
    <row r="2475" spans="1:14" ht="14.25">
      <c r="A2475" s="5">
        <v>44663</v>
      </c>
      <c r="B2475" s="6" t="s">
        <v>3342</v>
      </c>
      <c r="C2475" s="6" t="s">
        <v>3343</v>
      </c>
      <c r="D2475" s="17">
        <v>7776056925</v>
      </c>
      <c r="E2475" s="6" t="s">
        <v>19</v>
      </c>
      <c r="F2475" s="6" t="str">
        <f>IF(E2475="BUY", "SELL", IF(E2475="SELL", "BUY", ""))</f>
        <v>BUY</v>
      </c>
      <c r="G2475" s="7">
        <v>141.13000500000001</v>
      </c>
      <c r="H2475" s="7">
        <v>1000</v>
      </c>
      <c r="I2475" s="11">
        <v>44727</v>
      </c>
      <c r="J2475" s="9">
        <v>104.040001</v>
      </c>
      <c r="K2475" s="9">
        <f t="shared" si="114"/>
        <v>737.19264021849926</v>
      </c>
      <c r="L2475" s="10">
        <f t="shared" si="115"/>
        <v>-0.26280735978150072</v>
      </c>
      <c r="M2475" s="10">
        <f t="shared" si="116"/>
        <v>0.26280735978150072</v>
      </c>
      <c r="N2475" s="6">
        <f>DATEDIF(A2475, I2475, "d")</f>
        <v>64</v>
      </c>
    </row>
    <row r="2476" spans="1:14" ht="14.25">
      <c r="A2476" s="5">
        <v>44663</v>
      </c>
      <c r="B2476" s="6" t="s">
        <v>3719</v>
      </c>
      <c r="C2476" s="6" t="s">
        <v>3720</v>
      </c>
      <c r="D2476" s="17">
        <v>2078142</v>
      </c>
      <c r="E2476" s="6" t="s">
        <v>16</v>
      </c>
      <c r="F2476" s="6" t="str">
        <f>IF(E2476="BUY", "SELL", IF(E2476="SELL", "BUY", ""))</f>
        <v>SELL</v>
      </c>
      <c r="G2476" s="7">
        <v>264.80993699999999</v>
      </c>
      <c r="H2476" s="7">
        <v>1000</v>
      </c>
      <c r="I2476" s="11">
        <v>44727</v>
      </c>
      <c r="J2476" s="9">
        <v>178.701874</v>
      </c>
      <c r="K2476" s="9">
        <f t="shared" si="114"/>
        <v>674.83069564719551</v>
      </c>
      <c r="L2476" s="10">
        <f t="shared" si="115"/>
        <v>0.3251693043528045</v>
      </c>
      <c r="M2476" s="10">
        <f t="shared" si="116"/>
        <v>-0.3251693043528045</v>
      </c>
      <c r="N2476" s="6">
        <f>DATEDIF(A2476, I2476, "d")</f>
        <v>64</v>
      </c>
    </row>
    <row r="2477" spans="1:14" ht="14.25">
      <c r="A2477" s="5">
        <v>44663</v>
      </c>
      <c r="B2477" s="6" t="s">
        <v>2254</v>
      </c>
      <c r="C2477" s="6" t="s">
        <v>2255</v>
      </c>
      <c r="D2477" s="17">
        <v>1784795781</v>
      </c>
      <c r="E2477" s="6" t="s">
        <v>16</v>
      </c>
      <c r="F2477" s="6" t="str">
        <f>IF(E2477="BUY", "SELL", IF(E2477="SELL", "BUY", ""))</f>
        <v>SELL</v>
      </c>
      <c r="G2477" s="7">
        <v>6.23</v>
      </c>
      <c r="H2477" s="7">
        <v>1000</v>
      </c>
      <c r="I2477" s="5">
        <v>44677</v>
      </c>
      <c r="J2477" s="9">
        <v>5.07</v>
      </c>
      <c r="K2477" s="9">
        <f t="shared" si="114"/>
        <v>813.8041733547351</v>
      </c>
      <c r="L2477" s="10">
        <f t="shared" si="115"/>
        <v>0.18619582664526491</v>
      </c>
      <c r="M2477" s="10">
        <f t="shared" si="116"/>
        <v>-0.18619582664526491</v>
      </c>
      <c r="N2477" s="6">
        <f>DATEDIF(A2477, I2477, "d")</f>
        <v>14</v>
      </c>
    </row>
    <row r="2478" spans="1:14" ht="14.25">
      <c r="A2478" s="5">
        <v>44664</v>
      </c>
      <c r="B2478" s="6" t="s">
        <v>3721</v>
      </c>
      <c r="C2478" s="6" t="s">
        <v>3722</v>
      </c>
      <c r="D2478" s="17">
        <v>3386007213</v>
      </c>
      <c r="E2478" s="6" t="s">
        <v>16</v>
      </c>
      <c r="F2478" s="6" t="str">
        <f>IF(E2478="BUY", "SELL", IF(E2478="SELL", "BUY", ""))</f>
        <v>SELL</v>
      </c>
      <c r="G2478" s="7">
        <v>16.363688</v>
      </c>
      <c r="H2478" s="7">
        <v>1000</v>
      </c>
      <c r="I2478" s="11">
        <v>44727</v>
      </c>
      <c r="J2478" s="9">
        <v>15.669136</v>
      </c>
      <c r="K2478" s="9">
        <f t="shared" si="114"/>
        <v>957.55528949219763</v>
      </c>
      <c r="L2478" s="10">
        <f t="shared" si="115"/>
        <v>4.2444710507802366E-2</v>
      </c>
      <c r="M2478" s="10">
        <f t="shared" si="116"/>
        <v>-4.2444710507802366E-2</v>
      </c>
      <c r="N2478" s="6">
        <f>DATEDIF(A2478, I2478, "d")</f>
        <v>63</v>
      </c>
    </row>
    <row r="2479" spans="1:14" ht="14.25">
      <c r="A2479" s="5">
        <v>44664</v>
      </c>
      <c r="B2479" s="6" t="s">
        <v>373</v>
      </c>
      <c r="C2479" s="6" t="s">
        <v>374</v>
      </c>
      <c r="D2479" s="17">
        <v>1638476112</v>
      </c>
      <c r="E2479" s="6" t="s">
        <v>19</v>
      </c>
      <c r="F2479" s="6" t="str">
        <f>IF(E2479="BUY", "SELL", IF(E2479="SELL", "BUY", ""))</f>
        <v>BUY</v>
      </c>
      <c r="G2479" s="7">
        <v>89.049225000000007</v>
      </c>
      <c r="H2479" s="7">
        <v>1000</v>
      </c>
      <c r="I2479" s="11">
        <v>44727</v>
      </c>
      <c r="J2479" s="9">
        <v>60.248711</v>
      </c>
      <c r="K2479" s="9">
        <f t="shared" si="114"/>
        <v>676.57760075957992</v>
      </c>
      <c r="L2479" s="10">
        <f t="shared" si="115"/>
        <v>-0.3234223992404201</v>
      </c>
      <c r="M2479" s="10">
        <f t="shared" si="116"/>
        <v>0.3234223992404201</v>
      </c>
      <c r="N2479" s="6">
        <f>DATEDIF(A2479, I2479, "d")</f>
        <v>63</v>
      </c>
    </row>
    <row r="2480" spans="1:14" ht="14.25">
      <c r="A2480" s="5">
        <v>44665</v>
      </c>
      <c r="B2480" s="6" t="s">
        <v>3723</v>
      </c>
      <c r="C2480" s="6" t="s">
        <v>3724</v>
      </c>
      <c r="D2480" s="17">
        <v>586661148</v>
      </c>
      <c r="E2480" s="6" t="s">
        <v>16</v>
      </c>
      <c r="F2480" s="6" t="str">
        <f>IF(E2480="BUY", "SELL", IF(E2480="SELL", "BUY", ""))</f>
        <v>SELL</v>
      </c>
      <c r="G2480" s="7">
        <v>59.02</v>
      </c>
      <c r="H2480" s="7">
        <v>1000</v>
      </c>
      <c r="I2480" s="11">
        <v>44727</v>
      </c>
      <c r="J2480" s="9">
        <v>57.529998999999997</v>
      </c>
      <c r="K2480" s="9">
        <f t="shared" si="114"/>
        <v>974.75430362588929</v>
      </c>
      <c r="L2480" s="10">
        <f t="shared" si="115"/>
        <v>2.5245696374110706E-2</v>
      </c>
      <c r="M2480" s="10">
        <f t="shared" si="116"/>
        <v>-2.5245696374110706E-2</v>
      </c>
      <c r="N2480" s="6">
        <f>DATEDIF(A2480, I2480, "d")</f>
        <v>62</v>
      </c>
    </row>
    <row r="2481" spans="1:14" ht="14.25">
      <c r="A2481" s="5">
        <v>44665</v>
      </c>
      <c r="B2481" s="6" t="s">
        <v>2412</v>
      </c>
      <c r="C2481" s="6" t="s">
        <v>2413</v>
      </c>
      <c r="D2481" s="17">
        <v>498128201</v>
      </c>
      <c r="E2481" s="6" t="s">
        <v>16</v>
      </c>
      <c r="F2481" s="6" t="str">
        <f>IF(E2481="BUY", "SELL", IF(E2481="SELL", "BUY", ""))</f>
        <v>SELL</v>
      </c>
      <c r="G2481" s="7">
        <v>13.4</v>
      </c>
      <c r="H2481" s="7">
        <v>1000</v>
      </c>
      <c r="I2481" s="11">
        <v>44727</v>
      </c>
      <c r="J2481" s="9">
        <v>9.6999999999999993</v>
      </c>
      <c r="K2481" s="9">
        <f t="shared" si="114"/>
        <v>723.88059701492534</v>
      </c>
      <c r="L2481" s="10">
        <f t="shared" si="115"/>
        <v>0.27611940298507465</v>
      </c>
      <c r="M2481" s="10">
        <f t="shared" si="116"/>
        <v>-0.27611940298507465</v>
      </c>
      <c r="N2481" s="6">
        <f>DATEDIF(A2481, I2481, "d")</f>
        <v>62</v>
      </c>
    </row>
    <row r="2482" spans="1:14" ht="14.25">
      <c r="A2482" s="5">
        <v>44670</v>
      </c>
      <c r="B2482" s="6" t="s">
        <v>3727</v>
      </c>
      <c r="C2482" s="6" t="s">
        <v>3728</v>
      </c>
      <c r="D2482" s="17">
        <v>632706359</v>
      </c>
      <c r="E2482" s="6" t="s">
        <v>19</v>
      </c>
      <c r="F2482" s="6" t="str">
        <f>IF(E2482="BUY", "SELL", IF(E2482="SELL", "BUY", ""))</f>
        <v>BUY</v>
      </c>
      <c r="G2482" s="7">
        <v>10.83</v>
      </c>
      <c r="H2482" s="7">
        <v>1000</v>
      </c>
      <c r="I2482" s="11">
        <v>44727</v>
      </c>
      <c r="J2482" s="9">
        <v>7.48</v>
      </c>
      <c r="K2482" s="9">
        <f t="shared" si="114"/>
        <v>690.67405355493997</v>
      </c>
      <c r="L2482" s="10">
        <f t="shared" si="115"/>
        <v>-0.30932594644506001</v>
      </c>
      <c r="M2482" s="10">
        <f t="shared" si="116"/>
        <v>0.30932594644506001</v>
      </c>
      <c r="N2482" s="6">
        <f>DATEDIF(A2482, I2482, "d")</f>
        <v>57</v>
      </c>
    </row>
    <row r="2483" spans="1:14" ht="14.25">
      <c r="A2483" s="5">
        <v>44670</v>
      </c>
      <c r="B2483" s="6" t="s">
        <v>3691</v>
      </c>
      <c r="C2483" s="6" t="s">
        <v>3692</v>
      </c>
      <c r="D2483" s="17">
        <v>554281280</v>
      </c>
      <c r="E2483" s="6" t="s">
        <v>16</v>
      </c>
      <c r="F2483" s="6" t="str">
        <f>IF(E2483="BUY", "SELL", IF(E2483="SELL", "BUY", ""))</f>
        <v>SELL</v>
      </c>
      <c r="G2483" s="7">
        <v>40.416023000000003</v>
      </c>
      <c r="H2483" s="7">
        <v>1000</v>
      </c>
      <c r="I2483" s="11">
        <v>44727</v>
      </c>
      <c r="J2483" s="9">
        <v>21.604464</v>
      </c>
      <c r="K2483" s="9">
        <f t="shared" si="114"/>
        <v>534.55195232841186</v>
      </c>
      <c r="L2483" s="10">
        <f t="shared" si="115"/>
        <v>0.46544804767158815</v>
      </c>
      <c r="M2483" s="10">
        <f t="shared" si="116"/>
        <v>-0.46544804767158815</v>
      </c>
      <c r="N2483" s="6">
        <f>DATEDIF(A2483, I2483, "d")</f>
        <v>57</v>
      </c>
    </row>
    <row r="2484" spans="1:14" ht="14.25">
      <c r="A2484" s="5">
        <v>44670</v>
      </c>
      <c r="B2484" s="6" t="s">
        <v>2456</v>
      </c>
      <c r="C2484" s="6" t="s">
        <v>2457</v>
      </c>
      <c r="D2484" s="17">
        <v>5188639887</v>
      </c>
      <c r="E2484" s="6" t="s">
        <v>16</v>
      </c>
      <c r="F2484" s="6" t="str">
        <f>IF(E2484="BUY", "SELL", IF(E2484="SELL", "BUY", ""))</f>
        <v>SELL</v>
      </c>
      <c r="G2484" s="7">
        <v>28.049999</v>
      </c>
      <c r="H2484" s="7">
        <v>1000</v>
      </c>
      <c r="I2484" s="11">
        <v>44727</v>
      </c>
      <c r="J2484" s="9">
        <v>15.22</v>
      </c>
      <c r="K2484" s="9">
        <f t="shared" si="114"/>
        <v>542.60251488779022</v>
      </c>
      <c r="L2484" s="10">
        <f t="shared" si="115"/>
        <v>0.45739748511220979</v>
      </c>
      <c r="M2484" s="10">
        <f t="shared" si="116"/>
        <v>-0.45739748511220979</v>
      </c>
      <c r="N2484" s="6">
        <f>DATEDIF(A2484, I2484, "d")</f>
        <v>57</v>
      </c>
    </row>
    <row r="2485" spans="1:14" ht="14.25">
      <c r="A2485" s="11">
        <v>44670</v>
      </c>
      <c r="B2485" s="6" t="s">
        <v>3128</v>
      </c>
      <c r="C2485" s="6" t="s">
        <v>3129</v>
      </c>
      <c r="D2485" s="17">
        <v>96375640</v>
      </c>
      <c r="E2485" s="13" t="s">
        <v>19</v>
      </c>
      <c r="F2485" s="12" t="str">
        <f>IF(E2485="BUY", "SELL", IF(E2485="SELL", "BUY", ""))</f>
        <v>BUY</v>
      </c>
      <c r="G2485" s="7">
        <v>12.64</v>
      </c>
      <c r="H2485" s="7">
        <v>1000</v>
      </c>
      <c r="I2485" s="11">
        <v>44677</v>
      </c>
      <c r="J2485" s="9">
        <v>13.16</v>
      </c>
      <c r="K2485" s="9">
        <f t="shared" si="114"/>
        <v>1041.1392405063291</v>
      </c>
      <c r="L2485" s="10">
        <f t="shared" si="115"/>
        <v>4.113924050632909E-2</v>
      </c>
      <c r="M2485" s="10">
        <f t="shared" si="116"/>
        <v>-4.113924050632909E-2</v>
      </c>
      <c r="N2485" s="6">
        <f>DATEDIF(A2485, I2485, "d")</f>
        <v>7</v>
      </c>
    </row>
    <row r="2486" spans="1:14" ht="14.25">
      <c r="A2486" s="5">
        <v>44672</v>
      </c>
      <c r="B2486" s="6" t="s">
        <v>1721</v>
      </c>
      <c r="C2486" s="6" t="s">
        <v>1722</v>
      </c>
      <c r="D2486" s="17">
        <v>6963696510</v>
      </c>
      <c r="E2486" s="6" t="s">
        <v>19</v>
      </c>
      <c r="F2486" s="6" t="str">
        <f>IF(E2486="BUY", "SELL", IF(E2486="SELL", "BUY", ""))</f>
        <v>BUY</v>
      </c>
      <c r="G2486" s="7">
        <v>83.139999000000003</v>
      </c>
      <c r="H2486" s="7">
        <v>1000</v>
      </c>
      <c r="I2486" s="11">
        <v>44727</v>
      </c>
      <c r="J2486" s="9">
        <v>24.43</v>
      </c>
      <c r="K2486" s="9">
        <f t="shared" si="114"/>
        <v>293.84171630793497</v>
      </c>
      <c r="L2486" s="10">
        <f t="shared" si="115"/>
        <v>-0.70615828369206501</v>
      </c>
      <c r="M2486" s="10">
        <f t="shared" si="116"/>
        <v>0.70615828369206501</v>
      </c>
      <c r="N2486" s="6">
        <f>DATEDIF(A2486, I2486, "d")</f>
        <v>55</v>
      </c>
    </row>
    <row r="2487" spans="1:14" ht="14.25">
      <c r="A2487" s="5">
        <v>44672</v>
      </c>
      <c r="B2487" s="6" t="s">
        <v>3733</v>
      </c>
      <c r="C2487" s="6" t="s">
        <v>3734</v>
      </c>
      <c r="D2487" s="17">
        <v>4969102899</v>
      </c>
      <c r="E2487" s="6" t="s">
        <v>16</v>
      </c>
      <c r="F2487" s="6" t="str">
        <f>IF(E2487="BUY", "SELL", IF(E2487="SELL", "BUY", ""))</f>
        <v>SELL</v>
      </c>
      <c r="G2487" s="7">
        <v>17.98</v>
      </c>
      <c r="H2487" s="7">
        <v>1000</v>
      </c>
      <c r="I2487" s="11">
        <v>44727</v>
      </c>
      <c r="J2487" s="9">
        <v>13.06</v>
      </c>
      <c r="K2487" s="9">
        <f t="shared" si="114"/>
        <v>726.36262513904342</v>
      </c>
      <c r="L2487" s="10">
        <f t="shared" si="115"/>
        <v>0.27363737486095657</v>
      </c>
      <c r="M2487" s="10">
        <f t="shared" si="116"/>
        <v>-0.27363737486095657</v>
      </c>
      <c r="N2487" s="6">
        <f>DATEDIF(A2487, I2487, "d")</f>
        <v>55</v>
      </c>
    </row>
    <row r="2488" spans="1:14" ht="14.25">
      <c r="A2488" s="5">
        <v>44672</v>
      </c>
      <c r="B2488" s="6" t="s">
        <v>3735</v>
      </c>
      <c r="C2488" s="6" t="s">
        <v>3736</v>
      </c>
      <c r="D2488" s="17">
        <v>1091128500</v>
      </c>
      <c r="E2488" s="6" t="s">
        <v>16</v>
      </c>
      <c r="F2488" s="6" t="str">
        <f>IF(E2488="BUY", "SELL", IF(E2488="SELL", "BUY", ""))</f>
        <v>SELL</v>
      </c>
      <c r="G2488" s="7">
        <v>24.559999000000001</v>
      </c>
      <c r="H2488" s="7">
        <v>1000</v>
      </c>
      <c r="I2488" s="11">
        <v>44727</v>
      </c>
      <c r="J2488" s="9">
        <v>19.200001</v>
      </c>
      <c r="K2488" s="9">
        <f t="shared" si="114"/>
        <v>781.75903020191481</v>
      </c>
      <c r="L2488" s="10">
        <f t="shared" si="115"/>
        <v>0.21824096979808519</v>
      </c>
      <c r="M2488" s="10">
        <f t="shared" si="116"/>
        <v>-0.21824096979808519</v>
      </c>
      <c r="N2488" s="6">
        <f>DATEDIF(A2488, I2488, "d")</f>
        <v>55</v>
      </c>
    </row>
    <row r="2489" spans="1:14" ht="14.25">
      <c r="A2489" s="5">
        <v>44672</v>
      </c>
      <c r="B2489" s="6" t="s">
        <v>3106</v>
      </c>
      <c r="C2489" s="6" t="s">
        <v>3107</v>
      </c>
      <c r="D2489" s="17">
        <v>638313104</v>
      </c>
      <c r="E2489" s="6" t="s">
        <v>16</v>
      </c>
      <c r="F2489" s="6" t="str">
        <f>IF(E2489="BUY", "SELL", IF(E2489="SELL", "BUY", ""))</f>
        <v>SELL</v>
      </c>
      <c r="G2489" s="7">
        <v>23.530000999999999</v>
      </c>
      <c r="H2489" s="7">
        <v>1000</v>
      </c>
      <c r="I2489" s="11">
        <v>44727</v>
      </c>
      <c r="J2489" s="9">
        <v>18.920000000000002</v>
      </c>
      <c r="K2489" s="9">
        <f t="shared" si="114"/>
        <v>804.07986383001014</v>
      </c>
      <c r="L2489" s="10">
        <f t="shared" si="115"/>
        <v>0.19592013616998985</v>
      </c>
      <c r="M2489" s="10">
        <f t="shared" si="116"/>
        <v>-0.19592013616998985</v>
      </c>
      <c r="N2489" s="6">
        <f>DATEDIF(A2489, I2489, "d")</f>
        <v>55</v>
      </c>
    </row>
    <row r="2490" spans="1:14" ht="14.25">
      <c r="A2490" s="5">
        <v>44672</v>
      </c>
      <c r="B2490" s="6" t="s">
        <v>3739</v>
      </c>
      <c r="C2490" s="6" t="s">
        <v>3740</v>
      </c>
      <c r="D2490" s="17">
        <v>375221300</v>
      </c>
      <c r="E2490" s="6" t="s">
        <v>19</v>
      </c>
      <c r="F2490" s="6" t="str">
        <f>IF(E2490="BUY", "SELL", IF(E2490="SELL", "BUY", ""))</f>
        <v>BUY</v>
      </c>
      <c r="G2490" s="7">
        <v>8.06</v>
      </c>
      <c r="H2490" s="7">
        <v>1000</v>
      </c>
      <c r="I2490" s="11">
        <v>44727</v>
      </c>
      <c r="J2490" s="9">
        <v>6.39</v>
      </c>
      <c r="K2490" s="9">
        <f t="shared" si="114"/>
        <v>792.80397022332488</v>
      </c>
      <c r="L2490" s="10">
        <f t="shared" si="115"/>
        <v>-0.20719602977667512</v>
      </c>
      <c r="M2490" s="10">
        <f t="shared" si="116"/>
        <v>0.20719602977667512</v>
      </c>
      <c r="N2490" s="6">
        <f>DATEDIF(A2490, I2490, "d")</f>
        <v>55</v>
      </c>
    </row>
    <row r="2491" spans="1:14" ht="14.25">
      <c r="A2491" s="11">
        <v>44672</v>
      </c>
      <c r="B2491" s="6" t="s">
        <v>2876</v>
      </c>
      <c r="C2491" s="6" t="s">
        <v>2877</v>
      </c>
      <c r="D2491" s="17">
        <v>7817320123</v>
      </c>
      <c r="E2491" s="12" t="s">
        <v>16</v>
      </c>
      <c r="F2491" s="13" t="str">
        <f>IF(E2491="BUY", "SELL", IF(E2491="SELL", "BUY", ""))</f>
        <v>SELL</v>
      </c>
      <c r="G2491" s="7">
        <v>51.25</v>
      </c>
      <c r="H2491" s="7">
        <v>1000</v>
      </c>
      <c r="I2491" s="11">
        <v>44727</v>
      </c>
      <c r="J2491" s="9">
        <v>33.990001999999997</v>
      </c>
      <c r="K2491" s="9">
        <f t="shared" si="114"/>
        <v>663.21955121951214</v>
      </c>
      <c r="L2491" s="10">
        <f t="shared" si="115"/>
        <v>0.33678044878048785</v>
      </c>
      <c r="M2491" s="10">
        <f t="shared" si="116"/>
        <v>-0.33678044878048785</v>
      </c>
      <c r="N2491" s="6">
        <f>DATEDIF(A2491, I2491, "d")</f>
        <v>55</v>
      </c>
    </row>
    <row r="2492" spans="1:14" ht="14.25">
      <c r="A2492" s="5">
        <v>44676</v>
      </c>
      <c r="B2492" s="6" t="s">
        <v>2486</v>
      </c>
      <c r="C2492" s="6" t="s">
        <v>2487</v>
      </c>
      <c r="D2492" s="17">
        <v>5601187684</v>
      </c>
      <c r="E2492" s="6" t="s">
        <v>16</v>
      </c>
      <c r="F2492" s="6" t="str">
        <f>IF(E2492="BUY", "SELL", IF(E2492="SELL", "BUY", ""))</f>
        <v>SELL</v>
      </c>
      <c r="G2492" s="7">
        <v>9.0719150000000006</v>
      </c>
      <c r="H2492" s="7">
        <v>1000</v>
      </c>
      <c r="I2492" s="11">
        <v>44727</v>
      </c>
      <c r="J2492" s="9">
        <v>8.9761340000000001</v>
      </c>
      <c r="K2492" s="9">
        <f t="shared" si="114"/>
        <v>989.44203070685728</v>
      </c>
      <c r="L2492" s="10">
        <f t="shared" si="115"/>
        <v>1.0557969293142719E-2</v>
      </c>
      <c r="M2492" s="10">
        <f t="shared" si="116"/>
        <v>-1.0557969293142719E-2</v>
      </c>
      <c r="N2492" s="6">
        <f>DATEDIF(A2492, I2492, "d")</f>
        <v>51</v>
      </c>
    </row>
    <row r="2493" spans="1:14" ht="14.25">
      <c r="A2493" s="5">
        <v>44676</v>
      </c>
      <c r="B2493" s="6" t="s">
        <v>3741</v>
      </c>
      <c r="C2493" s="6" t="s">
        <v>3742</v>
      </c>
      <c r="D2493" s="17">
        <v>8067356156</v>
      </c>
      <c r="E2493" s="6" t="s">
        <v>16</v>
      </c>
      <c r="F2493" s="6" t="str">
        <f>IF(E2493="BUY", "SELL", IF(E2493="SELL", "BUY", ""))</f>
        <v>SELL</v>
      </c>
      <c r="G2493" s="7">
        <v>7.73</v>
      </c>
      <c r="H2493" s="7">
        <v>1000</v>
      </c>
      <c r="I2493" s="11">
        <v>44727</v>
      </c>
      <c r="J2493" s="9">
        <v>7.05</v>
      </c>
      <c r="K2493" s="9">
        <f t="shared" si="114"/>
        <v>912.03104786545919</v>
      </c>
      <c r="L2493" s="10">
        <f t="shared" si="115"/>
        <v>8.7968952134540812E-2</v>
      </c>
      <c r="M2493" s="10">
        <f t="shared" si="116"/>
        <v>-8.7968952134540812E-2</v>
      </c>
      <c r="N2493" s="6">
        <f>DATEDIF(A2493, I2493, "d")</f>
        <v>51</v>
      </c>
    </row>
    <row r="2494" spans="1:14" ht="14.25">
      <c r="A2494" s="5">
        <v>44676</v>
      </c>
      <c r="B2494" s="6" t="s">
        <v>3743</v>
      </c>
      <c r="C2494" s="6" t="s">
        <v>3744</v>
      </c>
      <c r="D2494" s="17">
        <v>5533579809</v>
      </c>
      <c r="E2494" s="6" t="s">
        <v>16</v>
      </c>
      <c r="F2494" s="6" t="str">
        <f>IF(E2494="BUY", "SELL", IF(E2494="SELL", "BUY", ""))</f>
        <v>SELL</v>
      </c>
      <c r="G2494" s="7">
        <v>21.620000999999998</v>
      </c>
      <c r="H2494" s="7">
        <v>1000</v>
      </c>
      <c r="I2494" s="11">
        <v>44727</v>
      </c>
      <c r="J2494" s="9">
        <v>19.23</v>
      </c>
      <c r="K2494" s="9">
        <f t="shared" si="114"/>
        <v>889.45416792533922</v>
      </c>
      <c r="L2494" s="10">
        <f t="shared" si="115"/>
        <v>0.11054583207466077</v>
      </c>
      <c r="M2494" s="10">
        <f t="shared" si="116"/>
        <v>-0.11054583207466077</v>
      </c>
      <c r="N2494" s="6">
        <f>DATEDIF(A2494, I2494, "d")</f>
        <v>51</v>
      </c>
    </row>
    <row r="2495" spans="1:14" ht="14.25">
      <c r="A2495" s="5">
        <v>44676</v>
      </c>
      <c r="B2495" s="6" t="s">
        <v>989</v>
      </c>
      <c r="C2495" s="6" t="s">
        <v>990</v>
      </c>
      <c r="D2495" s="17">
        <v>2082171299</v>
      </c>
      <c r="E2495" s="6" t="s">
        <v>19</v>
      </c>
      <c r="F2495" s="6" t="str">
        <f>IF(E2495="BUY", "SELL", IF(E2495="SELL", "BUY", ""))</f>
        <v>BUY</v>
      </c>
      <c r="G2495" s="7">
        <v>13.06</v>
      </c>
      <c r="H2495" s="7">
        <v>1000</v>
      </c>
      <c r="I2495" s="11">
        <v>44727</v>
      </c>
      <c r="J2495" s="9">
        <v>8.6300000000000008</v>
      </c>
      <c r="K2495" s="9">
        <f t="shared" si="114"/>
        <v>660.79632465543659</v>
      </c>
      <c r="L2495" s="10">
        <f t="shared" si="115"/>
        <v>-0.33920367534456342</v>
      </c>
      <c r="M2495" s="10">
        <f t="shared" si="116"/>
        <v>0.33920367534456342</v>
      </c>
      <c r="N2495" s="6">
        <f>DATEDIF(A2495, I2495, "d")</f>
        <v>51</v>
      </c>
    </row>
    <row r="2496" spans="1:14" ht="14.25">
      <c r="A2496" s="11">
        <v>44676</v>
      </c>
      <c r="B2496" s="6" t="s">
        <v>3745</v>
      </c>
      <c r="C2496" s="6" t="s">
        <v>3746</v>
      </c>
      <c r="D2496" s="17">
        <v>1509952415</v>
      </c>
      <c r="E2496" s="13" t="s">
        <v>19</v>
      </c>
      <c r="F2496" s="12" t="str">
        <f>IF(E2496="BUY", "SELL", IF(E2496="SELL", "BUY", ""))</f>
        <v>BUY</v>
      </c>
      <c r="G2496" s="7">
        <v>11.31</v>
      </c>
      <c r="H2496" s="7">
        <v>1000</v>
      </c>
      <c r="I2496" s="11">
        <v>44727</v>
      </c>
      <c r="J2496" s="9">
        <v>9.6</v>
      </c>
      <c r="K2496" s="9">
        <f t="shared" si="114"/>
        <v>848.8063660477452</v>
      </c>
      <c r="L2496" s="10">
        <f t="shared" si="115"/>
        <v>-0.1511936339522548</v>
      </c>
      <c r="M2496" s="10">
        <f t="shared" si="116"/>
        <v>0.1511936339522548</v>
      </c>
      <c r="N2496" s="6">
        <f>DATEDIF(A2496, I2496, "d")</f>
        <v>51</v>
      </c>
    </row>
    <row r="2497" spans="1:14" ht="14.25">
      <c r="A2497" s="5">
        <v>44677</v>
      </c>
      <c r="B2497" s="6" t="s">
        <v>1860</v>
      </c>
      <c r="C2497" s="6" t="s">
        <v>1861</v>
      </c>
      <c r="D2497" s="17">
        <v>8213085588</v>
      </c>
      <c r="E2497" s="6" t="s">
        <v>19</v>
      </c>
      <c r="F2497" s="6" t="str">
        <f>IF(E2497="BUY", "SELL", IF(E2497="SELL", "BUY", ""))</f>
        <v>BUY</v>
      </c>
      <c r="G2497" s="7">
        <v>38.288803000000001</v>
      </c>
      <c r="H2497" s="7">
        <v>1000</v>
      </c>
      <c r="I2497" s="11">
        <v>44727</v>
      </c>
      <c r="J2497" s="9">
        <v>33.094302999999996</v>
      </c>
      <c r="K2497" s="9">
        <f t="shared" si="114"/>
        <v>864.33370612291003</v>
      </c>
      <c r="L2497" s="10">
        <f t="shared" si="115"/>
        <v>-0.13566629387708998</v>
      </c>
      <c r="M2497" s="10">
        <f t="shared" si="116"/>
        <v>0.13566629387708998</v>
      </c>
      <c r="N2497" s="6">
        <f>DATEDIF(A2497, I2497, "d")</f>
        <v>50</v>
      </c>
    </row>
    <row r="2498" spans="1:14" ht="14.25">
      <c r="A2498" s="5">
        <v>44677</v>
      </c>
      <c r="B2498" s="6" t="s">
        <v>1181</v>
      </c>
      <c r="C2498" s="6" t="s">
        <v>1182</v>
      </c>
      <c r="D2498" s="17">
        <v>6300202560</v>
      </c>
      <c r="E2498" s="6" t="s">
        <v>16</v>
      </c>
      <c r="F2498" s="6" t="str">
        <f>IF(E2498="BUY", "SELL", IF(E2498="SELL", "BUY", ""))</f>
        <v>SELL</v>
      </c>
      <c r="G2498" s="7">
        <v>3.83</v>
      </c>
      <c r="H2498" s="7">
        <v>1000</v>
      </c>
      <c r="I2498" s="11">
        <v>44727</v>
      </c>
      <c r="J2498" s="9">
        <v>3.9</v>
      </c>
      <c r="K2498" s="9">
        <f t="shared" si="114"/>
        <v>1018.2767624020887</v>
      </c>
      <c r="L2498" s="10">
        <f t="shared" si="115"/>
        <v>-1.8276762402088708E-2</v>
      </c>
      <c r="M2498" s="10">
        <f t="shared" si="116"/>
        <v>1.8276762402088708E-2</v>
      </c>
      <c r="N2498" s="6">
        <f>DATEDIF(A2498, I2498, "d")</f>
        <v>50</v>
      </c>
    </row>
    <row r="2499" spans="1:14" ht="14.25">
      <c r="A2499" s="5">
        <v>44677</v>
      </c>
      <c r="B2499" s="6" t="s">
        <v>2254</v>
      </c>
      <c r="C2499" s="6" t="s">
        <v>2255</v>
      </c>
      <c r="D2499" s="17">
        <v>1784795781</v>
      </c>
      <c r="E2499" s="6" t="s">
        <v>19</v>
      </c>
      <c r="F2499" s="6" t="str">
        <f>IF(E2499="BUY", "SELL", IF(E2499="SELL", "BUY", ""))</f>
        <v>BUY</v>
      </c>
      <c r="G2499" s="7">
        <v>5.07</v>
      </c>
      <c r="H2499" s="7">
        <v>1000</v>
      </c>
      <c r="I2499" s="11">
        <v>44727</v>
      </c>
      <c r="J2499" s="9">
        <v>3.2</v>
      </c>
      <c r="K2499" s="9">
        <f t="shared" ref="K2499:K2562" si="117">(H2499/G2499)*J2499</f>
        <v>631.16370808678494</v>
      </c>
      <c r="L2499" s="10">
        <f t="shared" ref="L2499:L2562" si="118">IF(F2499="BUY",(K2499-H2499)/H2499, IF(F2499="SELL", (H2499-K2499)/H2499, "Invalid"))</f>
        <v>-0.36883629191321504</v>
      </c>
      <c r="M2499" s="10">
        <f t="shared" ref="M2499:M2562" si="119">IF(E2499="BUY",(K2499-H2499)/H2499,IF(E2499="SELL",(H2499-K2499)/H2499,""))</f>
        <v>0.36883629191321504</v>
      </c>
      <c r="N2499" s="6">
        <f>DATEDIF(A2499, I2499, "d")</f>
        <v>50</v>
      </c>
    </row>
    <row r="2500" spans="1:14" ht="14.25">
      <c r="A2500" s="11">
        <v>44677</v>
      </c>
      <c r="B2500" s="6" t="s">
        <v>3128</v>
      </c>
      <c r="C2500" s="6" t="s">
        <v>3129</v>
      </c>
      <c r="D2500" s="17">
        <v>96375640</v>
      </c>
      <c r="E2500" s="12" t="s">
        <v>16</v>
      </c>
      <c r="F2500" s="13" t="str">
        <f>IF(E2500="BUY", "SELL", IF(E2500="SELL", "BUY", ""))</f>
        <v>SELL</v>
      </c>
      <c r="G2500" s="7">
        <v>13.16</v>
      </c>
      <c r="H2500" s="7">
        <v>1000</v>
      </c>
      <c r="I2500" s="11">
        <v>44699</v>
      </c>
      <c r="J2500" s="9">
        <v>15.01</v>
      </c>
      <c r="K2500" s="9">
        <f t="shared" si="117"/>
        <v>1140.5775075987842</v>
      </c>
      <c r="L2500" s="10">
        <f t="shared" si="118"/>
        <v>-0.14057750759878423</v>
      </c>
      <c r="M2500" s="10">
        <f t="shared" si="119"/>
        <v>0.14057750759878423</v>
      </c>
      <c r="N2500" s="6">
        <f>DATEDIF(A2500, I2500, "d")</f>
        <v>22</v>
      </c>
    </row>
    <row r="2501" spans="1:14" ht="14.25">
      <c r="A2501" s="5">
        <v>44679</v>
      </c>
      <c r="B2501" s="6" t="s">
        <v>3747</v>
      </c>
      <c r="C2501" s="6" t="s">
        <v>3748</v>
      </c>
      <c r="D2501" s="17">
        <v>5832669547</v>
      </c>
      <c r="E2501" s="6" t="s">
        <v>16</v>
      </c>
      <c r="F2501" s="6" t="str">
        <f>IF(E2501="BUY", "SELL", IF(E2501="SELL", "BUY", ""))</f>
        <v>SELL</v>
      </c>
      <c r="G2501" s="7">
        <v>23.45</v>
      </c>
      <c r="H2501" s="7">
        <v>1000</v>
      </c>
      <c r="I2501" s="11">
        <v>44727</v>
      </c>
      <c r="J2501" s="9">
        <v>26.4</v>
      </c>
      <c r="K2501" s="9">
        <f t="shared" si="117"/>
        <v>1125.7995735607674</v>
      </c>
      <c r="L2501" s="10">
        <f t="shared" si="118"/>
        <v>-0.12579957356076737</v>
      </c>
      <c r="M2501" s="10">
        <f t="shared" si="119"/>
        <v>0.12579957356076737</v>
      </c>
      <c r="N2501" s="6">
        <f>DATEDIF(A2501, I2501, "d")</f>
        <v>48</v>
      </c>
    </row>
    <row r="2502" spans="1:14" ht="14.25">
      <c r="A2502" s="5">
        <v>44683</v>
      </c>
      <c r="B2502" s="6" t="s">
        <v>3481</v>
      </c>
      <c r="C2502" s="6" t="s">
        <v>3482</v>
      </c>
      <c r="D2502" s="17">
        <v>984418906</v>
      </c>
      <c r="E2502" s="6" t="s">
        <v>19</v>
      </c>
      <c r="F2502" s="6" t="str">
        <f>IF(E2502="BUY", "SELL", IF(E2502="SELL", "BUY", ""))</f>
        <v>BUY</v>
      </c>
      <c r="G2502" s="7">
        <v>7.33</v>
      </c>
      <c r="H2502" s="7">
        <v>1000</v>
      </c>
      <c r="I2502" s="11">
        <v>44727</v>
      </c>
      <c r="J2502" s="9">
        <v>6.51</v>
      </c>
      <c r="K2502" s="9">
        <f t="shared" si="117"/>
        <v>888.13096862210091</v>
      </c>
      <c r="L2502" s="10">
        <f t="shared" si="118"/>
        <v>-0.11186903137789909</v>
      </c>
      <c r="M2502" s="10">
        <f t="shared" si="119"/>
        <v>0.11186903137789909</v>
      </c>
      <c r="N2502" s="6">
        <f>DATEDIF(A2502, I2502, "d")</f>
        <v>44</v>
      </c>
    </row>
    <row r="2503" spans="1:14" ht="14.25">
      <c r="A2503" s="5">
        <v>44683</v>
      </c>
      <c r="B2503" s="6" t="s">
        <v>3286</v>
      </c>
      <c r="C2503" s="6" t="s">
        <v>3287</v>
      </c>
      <c r="D2503" s="17">
        <v>7734165120</v>
      </c>
      <c r="E2503" s="6" t="s">
        <v>16</v>
      </c>
      <c r="F2503" s="6" t="str">
        <f>IF(E2503="BUY", "SELL", IF(E2503="SELL", "BUY", ""))</f>
        <v>SELL</v>
      </c>
      <c r="G2503" s="7">
        <v>6.33</v>
      </c>
      <c r="H2503" s="7">
        <v>1000</v>
      </c>
      <c r="I2503" s="11">
        <v>44727</v>
      </c>
      <c r="J2503" s="9">
        <v>5.94</v>
      </c>
      <c r="K2503" s="9">
        <f t="shared" si="117"/>
        <v>938.38862559241704</v>
      </c>
      <c r="L2503" s="10">
        <f t="shared" si="118"/>
        <v>6.1611374407582957E-2</v>
      </c>
      <c r="M2503" s="10">
        <f t="shared" si="119"/>
        <v>-6.1611374407582957E-2</v>
      </c>
      <c r="N2503" s="6">
        <f>DATEDIF(A2503, I2503, "d")</f>
        <v>44</v>
      </c>
    </row>
    <row r="2504" spans="1:14" ht="14.25">
      <c r="A2504" s="5">
        <v>44684</v>
      </c>
      <c r="B2504" s="6" t="s">
        <v>3002</v>
      </c>
      <c r="C2504" s="6" t="s">
        <v>3003</v>
      </c>
      <c r="D2504" s="17">
        <v>1530900000</v>
      </c>
      <c r="E2504" s="6" t="s">
        <v>19</v>
      </c>
      <c r="F2504" s="6" t="str">
        <f>IF(E2504="BUY", "SELL", IF(E2504="SELL", "BUY", ""))</f>
        <v>BUY</v>
      </c>
      <c r="G2504" s="7">
        <v>16.260000000000002</v>
      </c>
      <c r="H2504" s="7">
        <v>1000</v>
      </c>
      <c r="I2504" s="11">
        <v>44727</v>
      </c>
      <c r="J2504" s="9">
        <v>14.32</v>
      </c>
      <c r="K2504" s="9">
        <f t="shared" si="117"/>
        <v>880.68880688806883</v>
      </c>
      <c r="L2504" s="10">
        <f t="shared" si="118"/>
        <v>-0.11931119311193117</v>
      </c>
      <c r="M2504" s="10">
        <f t="shared" si="119"/>
        <v>0.11931119311193117</v>
      </c>
      <c r="N2504" s="6">
        <f>DATEDIF(A2504, I2504, "d")</f>
        <v>43</v>
      </c>
    </row>
    <row r="2505" spans="1:14" ht="14.25">
      <c r="A2505" s="11">
        <v>44684</v>
      </c>
      <c r="B2505" s="6" t="s">
        <v>3100</v>
      </c>
      <c r="C2505" s="6" t="s">
        <v>3101</v>
      </c>
      <c r="D2505" s="17">
        <v>2652912390</v>
      </c>
      <c r="E2505" s="13" t="s">
        <v>19</v>
      </c>
      <c r="F2505" s="12" t="str">
        <f>IF(E2505="BUY", "SELL", IF(E2505="SELL", "BUY", ""))</f>
        <v>BUY</v>
      </c>
      <c r="G2505" s="7">
        <v>85.459998999999996</v>
      </c>
      <c r="H2505" s="7">
        <v>1000</v>
      </c>
      <c r="I2505" s="11">
        <v>44714</v>
      </c>
      <c r="J2505" s="9">
        <v>51.709999000000003</v>
      </c>
      <c r="K2505" s="9">
        <f t="shared" si="117"/>
        <v>605.07839462998356</v>
      </c>
      <c r="L2505" s="10">
        <f t="shared" si="118"/>
        <v>-0.39492160537001642</v>
      </c>
      <c r="M2505" s="10">
        <f t="shared" si="119"/>
        <v>0.39492160537001642</v>
      </c>
      <c r="N2505" s="6">
        <f>DATEDIF(A2505, I2505, "d")</f>
        <v>30</v>
      </c>
    </row>
    <row r="2506" spans="1:14" ht="14.25">
      <c r="A2506" s="11">
        <v>44684</v>
      </c>
      <c r="B2506" s="6" t="s">
        <v>397</v>
      </c>
      <c r="C2506" s="6" t="s">
        <v>398</v>
      </c>
      <c r="D2506" s="17">
        <v>4349591040</v>
      </c>
      <c r="E2506" s="13" t="s">
        <v>19</v>
      </c>
      <c r="F2506" s="12" t="str">
        <f>IF(E2506="BUY", "SELL", IF(E2506="SELL", "BUY", ""))</f>
        <v>BUY</v>
      </c>
      <c r="G2506" s="7">
        <v>18.441655999999998</v>
      </c>
      <c r="H2506" s="7">
        <v>1000</v>
      </c>
      <c r="I2506" s="11">
        <v>44727</v>
      </c>
      <c r="J2506" s="9">
        <v>17.395954</v>
      </c>
      <c r="K2506" s="9">
        <f t="shared" si="117"/>
        <v>943.29674081329802</v>
      </c>
      <c r="L2506" s="10">
        <f t="shared" si="118"/>
        <v>-5.6703259186701986E-2</v>
      </c>
      <c r="M2506" s="10">
        <f t="shared" si="119"/>
        <v>5.6703259186701986E-2</v>
      </c>
      <c r="N2506" s="6">
        <f>DATEDIF(A2506, I2506, "d")</f>
        <v>43</v>
      </c>
    </row>
    <row r="2507" spans="1:14" ht="14.25">
      <c r="A2507" s="5">
        <v>44690</v>
      </c>
      <c r="B2507" s="6" t="s">
        <v>3749</v>
      </c>
      <c r="C2507" s="6" t="s">
        <v>3750</v>
      </c>
      <c r="D2507" s="17">
        <v>2136285539</v>
      </c>
      <c r="E2507" s="6" t="s">
        <v>16</v>
      </c>
      <c r="F2507" s="6" t="str">
        <f>IF(E2507="BUY", "SELL", IF(E2507="SELL", "BUY", ""))</f>
        <v>SELL</v>
      </c>
      <c r="G2507" s="7">
        <v>23.699438000000001</v>
      </c>
      <c r="H2507" s="7">
        <v>1000</v>
      </c>
      <c r="I2507" s="11">
        <v>44727</v>
      </c>
      <c r="J2507" s="9">
        <v>25.063649999999999</v>
      </c>
      <c r="K2507" s="9">
        <f t="shared" si="117"/>
        <v>1057.5630527609981</v>
      </c>
      <c r="L2507" s="10">
        <f t="shared" si="118"/>
        <v>-5.756305276099806E-2</v>
      </c>
      <c r="M2507" s="10">
        <f t="shared" si="119"/>
        <v>5.756305276099806E-2</v>
      </c>
      <c r="N2507" s="6">
        <f>DATEDIF(A2507, I2507, "d")</f>
        <v>37</v>
      </c>
    </row>
    <row r="2508" spans="1:14" ht="14.25">
      <c r="A2508" s="5">
        <v>44690</v>
      </c>
      <c r="B2508" s="6" t="s">
        <v>3639</v>
      </c>
      <c r="C2508" s="6" t="s">
        <v>3640</v>
      </c>
      <c r="D2508" s="17">
        <v>4158556877</v>
      </c>
      <c r="E2508" s="6" t="s">
        <v>16</v>
      </c>
      <c r="F2508" s="6" t="str">
        <f>IF(E2508="BUY", "SELL", IF(E2508="SELL", "BUY", ""))</f>
        <v>SELL</v>
      </c>
      <c r="G2508" s="7">
        <v>6.5146699999999997</v>
      </c>
      <c r="H2508" s="7">
        <v>1000</v>
      </c>
      <c r="I2508" s="11">
        <v>44727</v>
      </c>
      <c r="J2508" s="9">
        <v>6.397532</v>
      </c>
      <c r="K2508" s="9">
        <f t="shared" si="117"/>
        <v>982.01935017429889</v>
      </c>
      <c r="L2508" s="10">
        <f t="shared" si="118"/>
        <v>1.7980649825701106E-2</v>
      </c>
      <c r="M2508" s="10">
        <f t="shared" si="119"/>
        <v>-1.7980649825701106E-2</v>
      </c>
      <c r="N2508" s="6">
        <f>DATEDIF(A2508, I2508, "d")</f>
        <v>37</v>
      </c>
    </row>
    <row r="2509" spans="1:14" ht="14.25">
      <c r="A2509" s="5">
        <v>44690</v>
      </c>
      <c r="B2509" s="6" t="s">
        <v>68</v>
      </c>
      <c r="C2509" s="6" t="s">
        <v>69</v>
      </c>
      <c r="D2509" s="17">
        <v>2348838000</v>
      </c>
      <c r="E2509" s="6" t="s">
        <v>19</v>
      </c>
      <c r="F2509" s="6" t="str">
        <f>IF(E2509="BUY", "SELL", IF(E2509="SELL", "BUY", ""))</f>
        <v>BUY</v>
      </c>
      <c r="G2509" s="7">
        <v>21.110004</v>
      </c>
      <c r="H2509" s="7">
        <v>1000</v>
      </c>
      <c r="I2509" s="11">
        <v>44727</v>
      </c>
      <c r="J2509" s="9">
        <v>23.473139</v>
      </c>
      <c r="K2509" s="9">
        <f t="shared" si="117"/>
        <v>1111.9438442550745</v>
      </c>
      <c r="L2509" s="10">
        <f t="shared" si="118"/>
        <v>0.1119438442550745</v>
      </c>
      <c r="M2509" s="10">
        <f t="shared" si="119"/>
        <v>-0.1119438442550745</v>
      </c>
      <c r="N2509" s="6">
        <f>DATEDIF(A2509, I2509, "d")</f>
        <v>37</v>
      </c>
    </row>
    <row r="2510" spans="1:14" ht="14.25">
      <c r="A2510" s="5">
        <v>44691</v>
      </c>
      <c r="B2510" s="6" t="s">
        <v>3096</v>
      </c>
      <c r="C2510" s="6" t="s">
        <v>3097</v>
      </c>
      <c r="D2510" s="17">
        <v>4287447174</v>
      </c>
      <c r="E2510" s="6" t="s">
        <v>19</v>
      </c>
      <c r="F2510" s="6" t="str">
        <f>IF(E2510="BUY", "SELL", IF(E2510="SELL", "BUY", ""))</f>
        <v>BUY</v>
      </c>
      <c r="G2510" s="7">
        <v>18.190000999999999</v>
      </c>
      <c r="H2510" s="7">
        <v>1000</v>
      </c>
      <c r="I2510" s="11">
        <v>44693</v>
      </c>
      <c r="J2510" s="9">
        <v>18.040001</v>
      </c>
      <c r="K2510" s="9">
        <f t="shared" si="117"/>
        <v>991.75371128346842</v>
      </c>
      <c r="L2510" s="10">
        <f t="shared" si="118"/>
        <v>-8.2462887165315798E-3</v>
      </c>
      <c r="M2510" s="10">
        <f t="shared" si="119"/>
        <v>8.2462887165315798E-3</v>
      </c>
      <c r="N2510" s="6">
        <f>DATEDIF(A2510, I2510, "d")</f>
        <v>2</v>
      </c>
    </row>
    <row r="2511" spans="1:14" ht="14.25">
      <c r="A2511" s="5">
        <v>44691</v>
      </c>
      <c r="B2511" s="6" t="s">
        <v>2292</v>
      </c>
      <c r="C2511" s="6" t="s">
        <v>2293</v>
      </c>
      <c r="D2511" s="17">
        <v>300083024</v>
      </c>
      <c r="E2511" s="6" t="s">
        <v>16</v>
      </c>
      <c r="F2511" s="6" t="str">
        <f>IF(E2511="BUY", "SELL", IF(E2511="SELL", "BUY", ""))</f>
        <v>SELL</v>
      </c>
      <c r="G2511" s="7">
        <v>19.329999999999998</v>
      </c>
      <c r="H2511" s="7">
        <v>1000</v>
      </c>
      <c r="I2511" s="11">
        <v>44727</v>
      </c>
      <c r="J2511" s="9">
        <v>20.52</v>
      </c>
      <c r="K2511" s="9">
        <f t="shared" si="117"/>
        <v>1061.5623383341956</v>
      </c>
      <c r="L2511" s="10">
        <f t="shared" si="118"/>
        <v>-6.1562338334195603E-2</v>
      </c>
      <c r="M2511" s="10">
        <f t="shared" si="119"/>
        <v>6.1562338334195603E-2</v>
      </c>
      <c r="N2511" s="6">
        <f>DATEDIF(A2511, I2511, "d")</f>
        <v>36</v>
      </c>
    </row>
    <row r="2512" spans="1:14" ht="14.25">
      <c r="A2512" s="5">
        <v>44693</v>
      </c>
      <c r="B2512" s="6" t="s">
        <v>3096</v>
      </c>
      <c r="C2512" s="6" t="s">
        <v>3097</v>
      </c>
      <c r="D2512" s="17">
        <v>4287447174</v>
      </c>
      <c r="E2512" s="6" t="s">
        <v>16</v>
      </c>
      <c r="F2512" s="6" t="str">
        <f>IF(E2512="BUY", "SELL", IF(E2512="SELL", "BUY", ""))</f>
        <v>SELL</v>
      </c>
      <c r="G2512" s="7">
        <v>18.040001</v>
      </c>
      <c r="H2512" s="7">
        <v>1000</v>
      </c>
      <c r="I2512" s="11">
        <v>44727</v>
      </c>
      <c r="J2512" s="9">
        <v>18.600000000000001</v>
      </c>
      <c r="K2512" s="9">
        <f t="shared" si="117"/>
        <v>1031.042071449996</v>
      </c>
      <c r="L2512" s="10">
        <f t="shared" si="118"/>
        <v>-3.1042071449996E-2</v>
      </c>
      <c r="M2512" s="10">
        <f t="shared" si="119"/>
        <v>3.1042071449996E-2</v>
      </c>
      <c r="N2512" s="6">
        <f>DATEDIF(A2512, I2512, "d")</f>
        <v>34</v>
      </c>
    </row>
    <row r="2513" spans="1:14" ht="14.25">
      <c r="A2513" s="5">
        <v>44693</v>
      </c>
      <c r="B2513" s="6" t="s">
        <v>1662</v>
      </c>
      <c r="C2513" s="6" t="s">
        <v>1663</v>
      </c>
      <c r="D2513" s="17">
        <v>8753615208</v>
      </c>
      <c r="E2513" s="6" t="s">
        <v>16</v>
      </c>
      <c r="F2513" s="6" t="str">
        <f>IF(E2513="BUY", "SELL", IF(E2513="SELL", "BUY", ""))</f>
        <v>SELL</v>
      </c>
      <c r="G2513" s="7">
        <v>198.169479</v>
      </c>
      <c r="H2513" s="7">
        <v>1000</v>
      </c>
      <c r="I2513" s="11">
        <v>44727</v>
      </c>
      <c r="J2513" s="9">
        <v>201.16894500000001</v>
      </c>
      <c r="K2513" s="9">
        <f t="shared" si="117"/>
        <v>1015.1358625714508</v>
      </c>
      <c r="L2513" s="10">
        <f t="shared" si="118"/>
        <v>-1.5135862571450843E-2</v>
      </c>
      <c r="M2513" s="10">
        <f t="shared" si="119"/>
        <v>1.5135862571450843E-2</v>
      </c>
      <c r="N2513" s="6">
        <f>DATEDIF(A2513, I2513, "d")</f>
        <v>34</v>
      </c>
    </row>
    <row r="2514" spans="1:14" ht="14.25">
      <c r="A2514" s="5">
        <v>44693</v>
      </c>
      <c r="B2514" s="6" t="s">
        <v>3753</v>
      </c>
      <c r="C2514" s="6" t="s">
        <v>3754</v>
      </c>
      <c r="D2514" s="17">
        <v>2139474240</v>
      </c>
      <c r="E2514" s="6" t="s">
        <v>16</v>
      </c>
      <c r="F2514" s="6" t="str">
        <f>IF(E2514="BUY", "SELL", IF(E2514="SELL", "BUY", ""))</f>
        <v>SELL</v>
      </c>
      <c r="G2514" s="7">
        <v>17.600000000000001</v>
      </c>
      <c r="H2514" s="7">
        <v>1000</v>
      </c>
      <c r="I2514" s="11">
        <v>44727</v>
      </c>
      <c r="J2514" s="9">
        <v>21.17</v>
      </c>
      <c r="K2514" s="9">
        <f t="shared" si="117"/>
        <v>1202.840909090909</v>
      </c>
      <c r="L2514" s="10">
        <f t="shared" si="118"/>
        <v>-0.20284090909090902</v>
      </c>
      <c r="M2514" s="10">
        <f t="shared" si="119"/>
        <v>0.20284090909090902</v>
      </c>
      <c r="N2514" s="6">
        <f>DATEDIF(A2514, I2514, "d")</f>
        <v>34</v>
      </c>
    </row>
    <row r="2515" spans="1:14" ht="14.25">
      <c r="A2515" s="5">
        <v>44697</v>
      </c>
      <c r="B2515" s="6" t="s">
        <v>3432</v>
      </c>
      <c r="C2515" s="6" t="s">
        <v>3433</v>
      </c>
      <c r="D2515" s="17">
        <v>1585116720</v>
      </c>
      <c r="E2515" s="6" t="s">
        <v>16</v>
      </c>
      <c r="F2515" s="6" t="str">
        <f>IF(E2515="BUY", "SELL", IF(E2515="SELL", "BUY", ""))</f>
        <v>SELL</v>
      </c>
      <c r="G2515" s="7">
        <v>7.81</v>
      </c>
      <c r="H2515" s="7">
        <v>1000</v>
      </c>
      <c r="I2515" s="11">
        <v>44727</v>
      </c>
      <c r="J2515" s="9">
        <v>9.27</v>
      </c>
      <c r="K2515" s="9">
        <f t="shared" si="117"/>
        <v>1186.9398207426377</v>
      </c>
      <c r="L2515" s="10">
        <f t="shared" si="118"/>
        <v>-0.18693982074263771</v>
      </c>
      <c r="M2515" s="10">
        <f t="shared" si="119"/>
        <v>0.18693982074263771</v>
      </c>
      <c r="N2515" s="6">
        <f>DATEDIF(A2515, I2515, "d")</f>
        <v>30</v>
      </c>
    </row>
    <row r="2516" spans="1:14" ht="14.25">
      <c r="A2516" s="5">
        <v>44697</v>
      </c>
      <c r="B2516" s="6" t="s">
        <v>1305</v>
      </c>
      <c r="C2516" s="6" t="s">
        <v>1305</v>
      </c>
      <c r="D2516" s="17">
        <v>3135522007</v>
      </c>
      <c r="E2516" s="6" t="s">
        <v>19</v>
      </c>
      <c r="F2516" s="6" t="str">
        <f>IF(E2516="BUY", "SELL", IF(E2516="SELL", "BUY", ""))</f>
        <v>BUY</v>
      </c>
      <c r="G2516" s="7">
        <v>13.675141</v>
      </c>
      <c r="H2516" s="7">
        <v>1000</v>
      </c>
      <c r="I2516" s="11">
        <v>44727</v>
      </c>
      <c r="J2516" s="9">
        <v>11.698013</v>
      </c>
      <c r="K2516" s="9">
        <f t="shared" si="117"/>
        <v>855.42174665694483</v>
      </c>
      <c r="L2516" s="10">
        <f t="shared" si="118"/>
        <v>-0.14457825334305516</v>
      </c>
      <c r="M2516" s="10">
        <f t="shared" si="119"/>
        <v>0.14457825334305516</v>
      </c>
      <c r="N2516" s="6">
        <f>DATEDIF(A2516, I2516, "d")</f>
        <v>30</v>
      </c>
    </row>
    <row r="2517" spans="1:14" ht="14.25">
      <c r="A2517" s="5">
        <v>44697</v>
      </c>
      <c r="B2517" s="6" t="s">
        <v>2362</v>
      </c>
      <c r="C2517" s="6" t="s">
        <v>2363</v>
      </c>
      <c r="D2517" s="17">
        <v>2138229450</v>
      </c>
      <c r="E2517" s="6" t="s">
        <v>19</v>
      </c>
      <c r="F2517" s="6" t="str">
        <f>IF(E2517="BUY", "SELL", IF(E2517="SELL", "BUY", ""))</f>
        <v>BUY</v>
      </c>
      <c r="G2517" s="7">
        <v>120.352524</v>
      </c>
      <c r="H2517" s="7">
        <v>1000</v>
      </c>
      <c r="I2517" s="11">
        <v>44727</v>
      </c>
      <c r="J2517" s="9">
        <v>105.403358</v>
      </c>
      <c r="K2517" s="9">
        <f t="shared" si="117"/>
        <v>875.78851275275281</v>
      </c>
      <c r="L2517" s="10">
        <f t="shared" si="118"/>
        <v>-0.12421148724724719</v>
      </c>
      <c r="M2517" s="10">
        <f t="shared" si="119"/>
        <v>0.12421148724724719</v>
      </c>
      <c r="N2517" s="6">
        <f>DATEDIF(A2517, I2517, "d")</f>
        <v>30</v>
      </c>
    </row>
    <row r="2518" spans="1:14" ht="14.25">
      <c r="A2518" s="5">
        <v>44697</v>
      </c>
      <c r="B2518" s="6" t="s">
        <v>755</v>
      </c>
      <c r="C2518" s="6" t="s">
        <v>756</v>
      </c>
      <c r="D2518" s="17">
        <v>6238227890</v>
      </c>
      <c r="E2518" s="6" t="s">
        <v>16</v>
      </c>
      <c r="F2518" s="6" t="str">
        <f>IF(E2518="BUY", "SELL", IF(E2518="SELL", "BUY", ""))</f>
        <v>SELL</v>
      </c>
      <c r="G2518" s="7">
        <v>20.598580999999999</v>
      </c>
      <c r="H2518" s="7">
        <v>1000</v>
      </c>
      <c r="I2518" s="11">
        <v>44727</v>
      </c>
      <c r="J2518" s="9">
        <v>18.365743999999999</v>
      </c>
      <c r="K2518" s="9">
        <f t="shared" si="117"/>
        <v>891.60238756252181</v>
      </c>
      <c r="L2518" s="10">
        <f t="shared" si="118"/>
        <v>0.10839761243747818</v>
      </c>
      <c r="M2518" s="10">
        <f t="shared" si="119"/>
        <v>-0.10839761243747818</v>
      </c>
      <c r="N2518" s="6">
        <f>DATEDIF(A2518, I2518, "d")</f>
        <v>30</v>
      </c>
    </row>
    <row r="2519" spans="1:14" ht="14.25">
      <c r="A2519" s="5">
        <v>44698</v>
      </c>
      <c r="B2519" s="6" t="s">
        <v>3024</v>
      </c>
      <c r="C2519" s="6" t="s">
        <v>3025</v>
      </c>
      <c r="D2519" s="17">
        <v>1894207446</v>
      </c>
      <c r="E2519" s="6" t="s">
        <v>19</v>
      </c>
      <c r="F2519" s="6" t="str">
        <f>IF(E2519="BUY", "SELL", IF(E2519="SELL", "BUY", ""))</f>
        <v>BUY</v>
      </c>
      <c r="G2519" s="7">
        <v>10.61</v>
      </c>
      <c r="H2519" s="7">
        <v>1000</v>
      </c>
      <c r="I2519" s="11">
        <v>44727</v>
      </c>
      <c r="J2519" s="9">
        <v>8.74</v>
      </c>
      <c r="K2519" s="9">
        <f t="shared" si="117"/>
        <v>823.75117813383611</v>
      </c>
      <c r="L2519" s="10">
        <f t="shared" si="118"/>
        <v>-0.17624882186616389</v>
      </c>
      <c r="M2519" s="10">
        <f t="shared" si="119"/>
        <v>0.17624882186616389</v>
      </c>
      <c r="N2519" s="6">
        <f>DATEDIF(A2519, I2519, "d")</f>
        <v>29</v>
      </c>
    </row>
    <row r="2520" spans="1:14" ht="14.25">
      <c r="A2520" s="5">
        <v>44699</v>
      </c>
      <c r="B2520" s="6" t="s">
        <v>2996</v>
      </c>
      <c r="C2520" s="6" t="s">
        <v>2997</v>
      </c>
      <c r="D2520" s="17">
        <v>3809385600</v>
      </c>
      <c r="E2520" s="6" t="s">
        <v>16</v>
      </c>
      <c r="F2520" s="6" t="str">
        <f>IF(E2520="BUY", "SELL", IF(E2520="SELL", "BUY", ""))</f>
        <v>SELL</v>
      </c>
      <c r="G2520" s="7">
        <v>27.17</v>
      </c>
      <c r="H2520" s="7">
        <v>1000</v>
      </c>
      <c r="I2520" s="11">
        <v>44727</v>
      </c>
      <c r="J2520" s="9">
        <v>24.67</v>
      </c>
      <c r="K2520" s="9">
        <f t="shared" si="117"/>
        <v>907.98675009201327</v>
      </c>
      <c r="L2520" s="10">
        <f t="shared" si="118"/>
        <v>9.2013249907986733E-2</v>
      </c>
      <c r="M2520" s="10">
        <f t="shared" si="119"/>
        <v>-9.2013249907986733E-2</v>
      </c>
      <c r="N2520" s="6">
        <f>DATEDIF(A2520, I2520, "d")</f>
        <v>28</v>
      </c>
    </row>
    <row r="2521" spans="1:14" ht="14.25">
      <c r="A2521" s="11">
        <v>44699</v>
      </c>
      <c r="B2521" s="6" t="s">
        <v>3128</v>
      </c>
      <c r="C2521" s="6" t="s">
        <v>3129</v>
      </c>
      <c r="D2521" s="17">
        <v>96375640</v>
      </c>
      <c r="E2521" s="13" t="s">
        <v>19</v>
      </c>
      <c r="F2521" s="12" t="str">
        <f>IF(E2521="BUY", "SELL", IF(E2521="SELL", "BUY", ""))</f>
        <v>BUY</v>
      </c>
      <c r="G2521" s="7">
        <v>15.01</v>
      </c>
      <c r="H2521" s="7">
        <v>1000</v>
      </c>
      <c r="I2521" s="11">
        <v>44727</v>
      </c>
      <c r="J2521" s="9">
        <v>12.85</v>
      </c>
      <c r="K2521" s="9">
        <f t="shared" si="117"/>
        <v>856.0959360426383</v>
      </c>
      <c r="L2521" s="10">
        <f t="shared" si="118"/>
        <v>-0.14390406395736169</v>
      </c>
      <c r="M2521" s="10">
        <f t="shared" si="119"/>
        <v>0.14390406395736169</v>
      </c>
      <c r="N2521" s="6">
        <f>DATEDIF(A2521, I2521, "d")</f>
        <v>28</v>
      </c>
    </row>
    <row r="2522" spans="1:14" ht="14.25">
      <c r="A2522" s="11">
        <v>44699</v>
      </c>
      <c r="B2522" s="6" t="s">
        <v>3757</v>
      </c>
      <c r="C2522" s="6" t="s">
        <v>3758</v>
      </c>
      <c r="D2522" s="17">
        <v>429820726</v>
      </c>
      <c r="E2522" s="12" t="s">
        <v>16</v>
      </c>
      <c r="F2522" s="13" t="str">
        <f>IF(E2522="BUY", "SELL", IF(E2522="SELL", "BUY", ""))</f>
        <v>SELL</v>
      </c>
      <c r="G2522" s="7">
        <v>15.07</v>
      </c>
      <c r="H2522" s="7">
        <v>1000</v>
      </c>
      <c r="I2522" s="11">
        <v>44727</v>
      </c>
      <c r="J2522" s="9">
        <v>14.47</v>
      </c>
      <c r="K2522" s="9">
        <f t="shared" si="117"/>
        <v>960.18579960185798</v>
      </c>
      <c r="L2522" s="10">
        <f t="shared" si="118"/>
        <v>3.981420039814202E-2</v>
      </c>
      <c r="M2522" s="10">
        <f t="shared" si="119"/>
        <v>-3.981420039814202E-2</v>
      </c>
      <c r="N2522" s="6">
        <f>DATEDIF(A2522, I2522, "d")</f>
        <v>28</v>
      </c>
    </row>
    <row r="2523" spans="1:14" ht="14.25">
      <c r="A2523" s="5">
        <v>44700</v>
      </c>
      <c r="B2523" s="6" t="s">
        <v>3759</v>
      </c>
      <c r="C2523" s="6" t="s">
        <v>3760</v>
      </c>
      <c r="D2523" s="17">
        <v>100126464</v>
      </c>
      <c r="E2523" s="6" t="s">
        <v>19</v>
      </c>
      <c r="F2523" s="6" t="str">
        <f>IF(E2523="BUY", "SELL", IF(E2523="SELL", "BUY", ""))</f>
        <v>BUY</v>
      </c>
      <c r="G2523" s="7">
        <v>9.06</v>
      </c>
      <c r="H2523" s="7">
        <v>1000</v>
      </c>
      <c r="I2523" s="11">
        <v>44727</v>
      </c>
      <c r="J2523" s="9">
        <v>7.58</v>
      </c>
      <c r="K2523" s="9">
        <f t="shared" si="117"/>
        <v>836.64459161147897</v>
      </c>
      <c r="L2523" s="10">
        <f t="shared" si="118"/>
        <v>-0.16335540838852103</v>
      </c>
      <c r="M2523" s="10">
        <f t="shared" si="119"/>
        <v>0.16335540838852103</v>
      </c>
      <c r="N2523" s="6">
        <f>DATEDIF(A2523, I2523, "d")</f>
        <v>27</v>
      </c>
    </row>
    <row r="2524" spans="1:14" ht="14.25">
      <c r="A2524" s="5">
        <v>44713</v>
      </c>
      <c r="B2524" s="6" t="s">
        <v>3761</v>
      </c>
      <c r="C2524" s="6" t="s">
        <v>3762</v>
      </c>
      <c r="D2524" s="17">
        <v>2543750700</v>
      </c>
      <c r="E2524" s="6" t="s">
        <v>16</v>
      </c>
      <c r="F2524" s="6" t="str">
        <f>IF(E2524="BUY", "SELL", IF(E2524="SELL", "BUY", ""))</f>
        <v>SELL</v>
      </c>
      <c r="G2524" s="7">
        <v>30.161066000000002</v>
      </c>
      <c r="H2524" s="7">
        <v>1000</v>
      </c>
      <c r="I2524" s="11">
        <v>44727</v>
      </c>
      <c r="J2524" s="9">
        <v>30.489412000000002</v>
      </c>
      <c r="K2524" s="9">
        <f t="shared" si="117"/>
        <v>1010.8864189349276</v>
      </c>
      <c r="L2524" s="10">
        <f t="shared" si="118"/>
        <v>-1.0886418934927634E-2</v>
      </c>
      <c r="M2524" s="10">
        <f t="shared" si="119"/>
        <v>1.0886418934927634E-2</v>
      </c>
      <c r="N2524" s="6">
        <f>DATEDIF(A2524, I2524, "d")</f>
        <v>14</v>
      </c>
    </row>
    <row r="2525" spans="1:14" ht="14.25">
      <c r="A2525" s="5">
        <v>44713</v>
      </c>
      <c r="B2525" s="6" t="s">
        <v>3336</v>
      </c>
      <c r="C2525" s="6" t="s">
        <v>3337</v>
      </c>
      <c r="D2525" s="17">
        <v>4337728664</v>
      </c>
      <c r="E2525" s="6" t="s">
        <v>16</v>
      </c>
      <c r="F2525" s="6" t="str">
        <f>IF(E2525="BUY", "SELL", IF(E2525="SELL", "BUY", ""))</f>
        <v>SELL</v>
      </c>
      <c r="G2525" s="7">
        <v>35.529998999999997</v>
      </c>
      <c r="H2525" s="7">
        <v>1000</v>
      </c>
      <c r="I2525" s="11">
        <v>44727</v>
      </c>
      <c r="J2525" s="9">
        <v>34.75</v>
      </c>
      <c r="K2525" s="9">
        <f t="shared" si="117"/>
        <v>978.04674860812702</v>
      </c>
      <c r="L2525" s="10">
        <f t="shared" si="118"/>
        <v>2.1953251391872982E-2</v>
      </c>
      <c r="M2525" s="10">
        <f t="shared" si="119"/>
        <v>-2.1953251391872982E-2</v>
      </c>
      <c r="N2525" s="6">
        <f>DATEDIF(A2525, I2525, "d")</f>
        <v>14</v>
      </c>
    </row>
    <row r="2526" spans="1:14" ht="14.25">
      <c r="A2526" s="5">
        <v>44713</v>
      </c>
      <c r="B2526" s="6" t="s">
        <v>2609</v>
      </c>
      <c r="C2526" s="6" t="s">
        <v>2610</v>
      </c>
      <c r="D2526" s="17">
        <v>3111835764</v>
      </c>
      <c r="E2526" s="6" t="s">
        <v>19</v>
      </c>
      <c r="F2526" s="6" t="str">
        <f>IF(E2526="BUY", "SELL", IF(E2526="SELL", "BUY", ""))</f>
        <v>BUY</v>
      </c>
      <c r="G2526" s="7">
        <v>25.559999000000001</v>
      </c>
      <c r="H2526" s="7">
        <v>1000</v>
      </c>
      <c r="I2526" s="11">
        <v>44727</v>
      </c>
      <c r="J2526" s="9">
        <v>22.6</v>
      </c>
      <c r="K2526" s="9">
        <f t="shared" si="117"/>
        <v>884.19408780102071</v>
      </c>
      <c r="L2526" s="10">
        <f t="shared" si="118"/>
        <v>-0.11580591219897929</v>
      </c>
      <c r="M2526" s="10">
        <f t="shared" si="119"/>
        <v>0.11580591219897929</v>
      </c>
      <c r="N2526" s="6">
        <f>DATEDIF(A2526, I2526, "d")</f>
        <v>14</v>
      </c>
    </row>
    <row r="2527" spans="1:14" ht="14.25">
      <c r="A2527" s="5">
        <v>44713</v>
      </c>
      <c r="B2527" s="6" t="s">
        <v>3763</v>
      </c>
      <c r="C2527" s="6" t="s">
        <v>3764</v>
      </c>
      <c r="D2527" s="17">
        <v>1770746757</v>
      </c>
      <c r="E2527" s="6" t="s">
        <v>16</v>
      </c>
      <c r="F2527" s="6" t="str">
        <f>IF(E2527="BUY", "SELL", IF(E2527="SELL", "BUY", ""))</f>
        <v>SELL</v>
      </c>
      <c r="G2527" s="7">
        <v>17.247634999999999</v>
      </c>
      <c r="H2527" s="7">
        <v>1000</v>
      </c>
      <c r="I2527" s="11">
        <v>44727</v>
      </c>
      <c r="J2527" s="9">
        <v>17.475663999999998</v>
      </c>
      <c r="K2527" s="9">
        <f t="shared" si="117"/>
        <v>1013.2208850662714</v>
      </c>
      <c r="L2527" s="10">
        <f t="shared" si="118"/>
        <v>-1.3220885066271421E-2</v>
      </c>
      <c r="M2527" s="10">
        <f t="shared" si="119"/>
        <v>1.3220885066271421E-2</v>
      </c>
      <c r="N2527" s="6">
        <f>DATEDIF(A2527, I2527, "d")</f>
        <v>14</v>
      </c>
    </row>
    <row r="2528" spans="1:14" ht="14.25">
      <c r="A2528" s="5">
        <v>44713</v>
      </c>
      <c r="B2528" s="6" t="s">
        <v>3765</v>
      </c>
      <c r="C2528" s="6" t="s">
        <v>3766</v>
      </c>
      <c r="D2528" s="17">
        <v>1766547878</v>
      </c>
      <c r="E2528" s="6" t="s">
        <v>19</v>
      </c>
      <c r="F2528" s="6" t="str">
        <f>IF(E2528="BUY", "SELL", IF(E2528="SELL", "BUY", ""))</f>
        <v>BUY</v>
      </c>
      <c r="G2528" s="7">
        <v>15.66</v>
      </c>
      <c r="H2528" s="7">
        <v>1000</v>
      </c>
      <c r="I2528" s="11">
        <v>44727</v>
      </c>
      <c r="J2528" s="9">
        <v>15.19</v>
      </c>
      <c r="K2528" s="9">
        <f t="shared" si="117"/>
        <v>969.98722860791815</v>
      </c>
      <c r="L2528" s="10">
        <f t="shared" si="118"/>
        <v>-3.0012771392081847E-2</v>
      </c>
      <c r="M2528" s="10">
        <f t="shared" si="119"/>
        <v>3.0012771392081847E-2</v>
      </c>
      <c r="N2528" s="6">
        <f>DATEDIF(A2528, I2528, "d")</f>
        <v>14</v>
      </c>
    </row>
    <row r="2529" spans="1:14" ht="14.25">
      <c r="A2529" s="5">
        <v>44714</v>
      </c>
      <c r="B2529" s="6" t="s">
        <v>655</v>
      </c>
      <c r="C2529" s="6" t="s">
        <v>656</v>
      </c>
      <c r="D2529" s="17">
        <v>1734168900</v>
      </c>
      <c r="E2529" s="6" t="s">
        <v>19</v>
      </c>
      <c r="F2529" s="6" t="str">
        <f>IF(E2529="BUY", "SELL", IF(E2529="SELL", "BUY", ""))</f>
        <v>BUY</v>
      </c>
      <c r="G2529" s="7">
        <v>147.15</v>
      </c>
      <c r="H2529" s="7">
        <v>1000</v>
      </c>
      <c r="I2529" s="11">
        <v>44727</v>
      </c>
      <c r="J2529" s="9">
        <v>121.86</v>
      </c>
      <c r="K2529" s="9">
        <f t="shared" si="117"/>
        <v>828.13455657492352</v>
      </c>
      <c r="L2529" s="10">
        <f t="shared" si="118"/>
        <v>-0.17186544342507648</v>
      </c>
      <c r="M2529" s="10">
        <f t="shared" si="119"/>
        <v>0.17186544342507648</v>
      </c>
      <c r="N2529" s="6">
        <f>DATEDIF(A2529, I2529, "d")</f>
        <v>13</v>
      </c>
    </row>
    <row r="2530" spans="1:14" ht="14.25">
      <c r="A2530" s="5">
        <v>44714</v>
      </c>
      <c r="B2530" s="6" t="s">
        <v>3689</v>
      </c>
      <c r="C2530" s="6" t="s">
        <v>3690</v>
      </c>
      <c r="D2530" s="17">
        <v>3412962560</v>
      </c>
      <c r="E2530" s="6" t="s">
        <v>19</v>
      </c>
      <c r="F2530" s="6" t="str">
        <f>IF(E2530="BUY", "SELL", IF(E2530="SELL", "BUY", ""))</f>
        <v>BUY</v>
      </c>
      <c r="G2530" s="7">
        <v>8.2899999999999991</v>
      </c>
      <c r="H2530" s="7">
        <v>1000</v>
      </c>
      <c r="I2530" s="11">
        <v>44727</v>
      </c>
      <c r="J2530" s="9">
        <v>7.37</v>
      </c>
      <c r="K2530" s="9">
        <f t="shared" si="117"/>
        <v>889.0229191797348</v>
      </c>
      <c r="L2530" s="10">
        <f t="shared" si="118"/>
        <v>-0.11097708082026519</v>
      </c>
      <c r="M2530" s="10">
        <f t="shared" si="119"/>
        <v>0.11097708082026519</v>
      </c>
      <c r="N2530" s="6">
        <f>DATEDIF(A2530, I2530, "d")</f>
        <v>13</v>
      </c>
    </row>
    <row r="2531" spans="1:14" ht="14.25">
      <c r="A2531" s="5">
        <v>44714</v>
      </c>
      <c r="B2531" s="6" t="s">
        <v>3767</v>
      </c>
      <c r="C2531" s="6" t="s">
        <v>3768</v>
      </c>
      <c r="D2531" s="17">
        <v>2804953413</v>
      </c>
      <c r="E2531" s="6" t="s">
        <v>19</v>
      </c>
      <c r="F2531" s="6" t="str">
        <f>IF(E2531="BUY", "SELL", IF(E2531="SELL", "BUY", ""))</f>
        <v>BUY</v>
      </c>
      <c r="G2531" s="7">
        <v>4.92</v>
      </c>
      <c r="H2531" s="7">
        <v>1000</v>
      </c>
      <c r="I2531" s="11">
        <v>44727</v>
      </c>
      <c r="J2531" s="9">
        <v>4.33</v>
      </c>
      <c r="K2531" s="9">
        <f t="shared" si="117"/>
        <v>880.08130081300817</v>
      </c>
      <c r="L2531" s="10">
        <f t="shared" si="118"/>
        <v>-0.11991869918699183</v>
      </c>
      <c r="M2531" s="10">
        <f t="shared" si="119"/>
        <v>0.11991869918699183</v>
      </c>
      <c r="N2531" s="6">
        <f>DATEDIF(A2531, I2531, "d")</f>
        <v>13</v>
      </c>
    </row>
    <row r="2532" spans="1:14" ht="14.25">
      <c r="A2532" s="11">
        <v>44714</v>
      </c>
      <c r="B2532" s="6" t="s">
        <v>3100</v>
      </c>
      <c r="C2532" s="6" t="s">
        <v>3101</v>
      </c>
      <c r="D2532" s="17">
        <v>2652912390</v>
      </c>
      <c r="E2532" s="12" t="s">
        <v>16</v>
      </c>
      <c r="F2532" s="13" t="str">
        <f>IF(E2532="BUY", "SELL", IF(E2532="SELL", "BUY", ""))</f>
        <v>SELL</v>
      </c>
      <c r="G2532" s="7">
        <v>51.709999000000003</v>
      </c>
      <c r="H2532" s="7">
        <v>1000</v>
      </c>
      <c r="I2532" s="11">
        <v>44727</v>
      </c>
      <c r="J2532" s="9">
        <v>34.990001999999997</v>
      </c>
      <c r="K2532" s="9">
        <f t="shared" si="117"/>
        <v>676.65833836121317</v>
      </c>
      <c r="L2532" s="10">
        <f t="shared" si="118"/>
        <v>0.32334166163878686</v>
      </c>
      <c r="M2532" s="10">
        <f t="shared" si="119"/>
        <v>-0.32334166163878686</v>
      </c>
      <c r="N2532" s="6">
        <f>DATEDIF(A2532, I2532, "d")</f>
        <v>13</v>
      </c>
    </row>
    <row r="2533" spans="1:14" ht="14.25">
      <c r="A2533" s="5">
        <v>44719</v>
      </c>
      <c r="B2533" s="6" t="s">
        <v>2440</v>
      </c>
      <c r="C2533" s="6" t="s">
        <v>2441</v>
      </c>
      <c r="D2533" s="17">
        <v>3149604953</v>
      </c>
      <c r="E2533" s="6" t="s">
        <v>19</v>
      </c>
      <c r="F2533" s="6" t="str">
        <f>IF(E2533="BUY", "SELL", IF(E2533="SELL", "BUY", ""))</f>
        <v>BUY</v>
      </c>
      <c r="G2533" s="7">
        <v>78.319999999999993</v>
      </c>
      <c r="H2533" s="7">
        <v>1000</v>
      </c>
      <c r="I2533" s="11">
        <v>44727</v>
      </c>
      <c r="J2533" s="9">
        <v>68.930000000000007</v>
      </c>
      <c r="K2533" s="9">
        <f t="shared" si="117"/>
        <v>880.10725229826369</v>
      </c>
      <c r="L2533" s="10">
        <f t="shared" si="118"/>
        <v>-0.11989274770173632</v>
      </c>
      <c r="M2533" s="10">
        <f t="shared" si="119"/>
        <v>0.11989274770173632</v>
      </c>
      <c r="N2533" s="6">
        <f>DATEDIF(A2533, I2533, "d")</f>
        <v>8</v>
      </c>
    </row>
    <row r="2534" spans="1:14" ht="14.25">
      <c r="A2534" s="5">
        <v>44719</v>
      </c>
      <c r="B2534" s="6" t="s">
        <v>3769</v>
      </c>
      <c r="C2534" s="6" t="s">
        <v>3770</v>
      </c>
      <c r="D2534" s="17">
        <v>1747349340</v>
      </c>
      <c r="E2534" s="6" t="s">
        <v>19</v>
      </c>
      <c r="F2534" s="6" t="str">
        <f>IF(E2534="BUY", "SELL", IF(E2534="SELL", "BUY", ""))</f>
        <v>BUY</v>
      </c>
      <c r="G2534" s="7">
        <v>16.595162999999999</v>
      </c>
      <c r="H2534" s="7">
        <v>1000</v>
      </c>
      <c r="I2534" s="11">
        <v>44727</v>
      </c>
      <c r="J2534" s="9">
        <v>14.691875</v>
      </c>
      <c r="K2534" s="9">
        <f t="shared" si="117"/>
        <v>885.31067757514643</v>
      </c>
      <c r="L2534" s="10">
        <f t="shared" si="118"/>
        <v>-0.11468932242485357</v>
      </c>
      <c r="M2534" s="10">
        <f t="shared" si="119"/>
        <v>0.11468932242485357</v>
      </c>
      <c r="N2534" s="6">
        <f>DATEDIF(A2534, I2534, "d")</f>
        <v>8</v>
      </c>
    </row>
    <row r="2535" spans="1:14" ht="14.25">
      <c r="A2535" s="5">
        <v>44721</v>
      </c>
      <c r="B2535" s="6" t="s">
        <v>3569</v>
      </c>
      <c r="C2535" s="6" t="s">
        <v>3570</v>
      </c>
      <c r="D2535" s="17">
        <v>1012020240</v>
      </c>
      <c r="E2535" s="6" t="s">
        <v>19</v>
      </c>
      <c r="F2535" s="6" t="str">
        <f>IF(E2535="BUY", "SELL", IF(E2535="SELL", "BUY", ""))</f>
        <v>BUY</v>
      </c>
      <c r="G2535" s="7">
        <v>17.639999</v>
      </c>
      <c r="H2535" s="7">
        <v>1000</v>
      </c>
      <c r="I2535" s="11">
        <v>44727</v>
      </c>
      <c r="J2535" s="9">
        <v>16.370000999999998</v>
      </c>
      <c r="K2535" s="9">
        <f t="shared" si="117"/>
        <v>928.00464444470776</v>
      </c>
      <c r="L2535" s="10">
        <f t="shared" si="118"/>
        <v>-7.199535555529224E-2</v>
      </c>
      <c r="M2535" s="10">
        <f t="shared" si="119"/>
        <v>7.199535555529224E-2</v>
      </c>
      <c r="N2535" s="6">
        <f>DATEDIF(A2535, I2535, "d")</f>
        <v>6</v>
      </c>
    </row>
    <row r="2536" spans="1:14" ht="14.25">
      <c r="A2536" s="5">
        <v>44727</v>
      </c>
      <c r="B2536" s="6" t="s">
        <v>843</v>
      </c>
      <c r="C2536" s="6" t="s">
        <v>844</v>
      </c>
      <c r="D2536" s="17">
        <v>7705581960</v>
      </c>
      <c r="E2536" s="6" t="s">
        <v>19</v>
      </c>
      <c r="F2536" s="6" t="str">
        <f>IF(E2536="BUY", "SELL", IF(E2536="SELL", "BUY", ""))</f>
        <v>BUY</v>
      </c>
      <c r="G2536" s="7">
        <v>18.049999</v>
      </c>
      <c r="H2536" s="7">
        <v>1000</v>
      </c>
      <c r="I2536" s="11">
        <v>44727</v>
      </c>
      <c r="J2536" s="9">
        <v>18.049999</v>
      </c>
      <c r="K2536" s="9">
        <f t="shared" si="117"/>
        <v>1000</v>
      </c>
      <c r="L2536" s="10">
        <f t="shared" si="118"/>
        <v>0</v>
      </c>
      <c r="M2536" s="10">
        <f t="shared" si="119"/>
        <v>0</v>
      </c>
      <c r="N2536" s="6">
        <f>DATEDIF(A2536, I2536, "d")</f>
        <v>0</v>
      </c>
    </row>
    <row r="2537" spans="1:14" ht="14.25">
      <c r="A2537" s="5">
        <v>44727</v>
      </c>
      <c r="B2537" s="6" t="s">
        <v>2601</v>
      </c>
      <c r="C2537" s="6" t="s">
        <v>2602</v>
      </c>
      <c r="D2537" s="17">
        <v>4146219222</v>
      </c>
      <c r="E2537" s="6" t="s">
        <v>16</v>
      </c>
      <c r="F2537" s="6" t="str">
        <f>IF(E2537="BUY", "SELL", IF(E2537="SELL", "BUY", ""))</f>
        <v>SELL</v>
      </c>
      <c r="G2537" s="7">
        <v>13.425481</v>
      </c>
      <c r="H2537" s="7">
        <v>1000</v>
      </c>
      <c r="I2537" s="11">
        <v>44727</v>
      </c>
      <c r="J2537" s="9">
        <v>13.425481</v>
      </c>
      <c r="K2537" s="9">
        <f t="shared" si="117"/>
        <v>1000</v>
      </c>
      <c r="L2537" s="10">
        <f t="shared" si="118"/>
        <v>0</v>
      </c>
      <c r="M2537" s="10">
        <f t="shared" si="119"/>
        <v>0</v>
      </c>
      <c r="N2537" s="6">
        <f>DATEDIF(A2537, I2537, "d")</f>
        <v>0</v>
      </c>
    </row>
    <row r="2538" spans="1:14" ht="14.25">
      <c r="A2538" s="5">
        <v>44727</v>
      </c>
      <c r="B2538" s="6" t="s">
        <v>3412</v>
      </c>
      <c r="C2538" s="6" t="s">
        <v>3413</v>
      </c>
      <c r="D2538" s="17">
        <v>2993664650</v>
      </c>
      <c r="E2538" s="6" t="s">
        <v>19</v>
      </c>
      <c r="F2538" s="6" t="str">
        <f>IF(E2538="BUY", "SELL", IF(E2538="SELL", "BUY", ""))</f>
        <v>BUY</v>
      </c>
      <c r="G2538" s="7">
        <v>23.68</v>
      </c>
      <c r="H2538" s="7">
        <v>1000</v>
      </c>
      <c r="I2538" s="11">
        <v>44727</v>
      </c>
      <c r="J2538" s="9">
        <v>23.68</v>
      </c>
      <c r="K2538" s="9">
        <f t="shared" si="117"/>
        <v>1000.0000000000001</v>
      </c>
      <c r="L2538" s="10">
        <f t="shared" si="118"/>
        <v>1.1368683772161603E-16</v>
      </c>
      <c r="M2538" s="10">
        <f t="shared" si="119"/>
        <v>-1.1368683772161603E-16</v>
      </c>
      <c r="N2538" s="6">
        <f>DATEDIF(A2538, I2538, "d")</f>
        <v>0</v>
      </c>
    </row>
    <row r="2539" spans="1:14" ht="14.25">
      <c r="H2539" s="7">
        <v>1000</v>
      </c>
      <c r="K2539" s="9" t="e">
        <f t="shared" si="117"/>
        <v>#DIV/0!</v>
      </c>
      <c r="L2539" s="10" t="str">
        <f t="shared" si="118"/>
        <v>Invalid</v>
      </c>
      <c r="M2539" s="10" t="str">
        <f t="shared" si="119"/>
        <v/>
      </c>
    </row>
    <row r="2540" spans="1:14" ht="14.25">
      <c r="H2540" s="7">
        <v>1000</v>
      </c>
      <c r="K2540" s="9" t="e">
        <f t="shared" si="117"/>
        <v>#DIV/0!</v>
      </c>
      <c r="L2540" s="10" t="str">
        <f t="shared" si="118"/>
        <v>Invalid</v>
      </c>
      <c r="M2540" s="10" t="str">
        <f t="shared" si="119"/>
        <v/>
      </c>
    </row>
    <row r="2541" spans="1:14" ht="14.25">
      <c r="H2541" s="7">
        <v>1000</v>
      </c>
      <c r="K2541" s="9" t="e">
        <f t="shared" si="117"/>
        <v>#DIV/0!</v>
      </c>
      <c r="L2541" s="10" t="str">
        <f t="shared" si="118"/>
        <v>Invalid</v>
      </c>
      <c r="M2541" s="10" t="str">
        <f t="shared" si="119"/>
        <v/>
      </c>
    </row>
    <row r="2542" spans="1:14" ht="14.25">
      <c r="H2542" s="7">
        <v>1000</v>
      </c>
      <c r="K2542" s="9" t="e">
        <f t="shared" si="117"/>
        <v>#DIV/0!</v>
      </c>
      <c r="L2542" s="10" t="str">
        <f t="shared" si="118"/>
        <v>Invalid</v>
      </c>
      <c r="M2542" s="10" t="str">
        <f t="shared" si="119"/>
        <v/>
      </c>
    </row>
    <row r="2543" spans="1:14" ht="14.25">
      <c r="H2543" s="7">
        <v>1000</v>
      </c>
      <c r="K2543" s="9" t="e">
        <f t="shared" si="117"/>
        <v>#DIV/0!</v>
      </c>
      <c r="L2543" s="10" t="str">
        <f t="shared" si="118"/>
        <v>Invalid</v>
      </c>
      <c r="M2543" s="10" t="str">
        <f t="shared" si="119"/>
        <v/>
      </c>
    </row>
    <row r="2544" spans="1:14" ht="14.25">
      <c r="H2544" s="7">
        <v>1000</v>
      </c>
      <c r="K2544" s="9" t="e">
        <f t="shared" si="117"/>
        <v>#DIV/0!</v>
      </c>
      <c r="L2544" s="10" t="str">
        <f t="shared" si="118"/>
        <v>Invalid</v>
      </c>
      <c r="M2544" s="10" t="str">
        <f t="shared" si="119"/>
        <v/>
      </c>
    </row>
    <row r="2545" spans="8:13" ht="14.25">
      <c r="H2545" s="7">
        <v>1000</v>
      </c>
      <c r="K2545" s="9" t="e">
        <f t="shared" si="117"/>
        <v>#DIV/0!</v>
      </c>
      <c r="L2545" s="10" t="str">
        <f t="shared" si="118"/>
        <v>Invalid</v>
      </c>
      <c r="M2545" s="10" t="str">
        <f t="shared" si="119"/>
        <v/>
      </c>
    </row>
    <row r="2546" spans="8:13" ht="14.25">
      <c r="H2546" s="7">
        <v>1000</v>
      </c>
      <c r="K2546" s="9" t="e">
        <f t="shared" si="117"/>
        <v>#DIV/0!</v>
      </c>
      <c r="L2546" s="10" t="str">
        <f t="shared" si="118"/>
        <v>Invalid</v>
      </c>
      <c r="M2546" s="10" t="str">
        <f t="shared" si="119"/>
        <v/>
      </c>
    </row>
    <row r="2547" spans="8:13" ht="14.25">
      <c r="H2547" s="7">
        <v>1000</v>
      </c>
      <c r="K2547" s="9" t="e">
        <f t="shared" si="117"/>
        <v>#DIV/0!</v>
      </c>
      <c r="L2547" s="10" t="str">
        <f t="shared" si="118"/>
        <v>Invalid</v>
      </c>
      <c r="M2547" s="10" t="str">
        <f t="shared" si="119"/>
        <v/>
      </c>
    </row>
    <row r="2548" spans="8:13" ht="14.25">
      <c r="H2548" s="7">
        <v>1000</v>
      </c>
      <c r="K2548" s="9" t="e">
        <f t="shared" si="117"/>
        <v>#DIV/0!</v>
      </c>
      <c r="L2548" s="10" t="str">
        <f t="shared" si="118"/>
        <v>Invalid</v>
      </c>
      <c r="M2548" s="10" t="str">
        <f t="shared" si="119"/>
        <v/>
      </c>
    </row>
    <row r="2549" spans="8:13" ht="14.25">
      <c r="H2549" s="7">
        <v>1000</v>
      </c>
      <c r="K2549" s="9" t="e">
        <f t="shared" si="117"/>
        <v>#DIV/0!</v>
      </c>
      <c r="L2549" s="10" t="str">
        <f t="shared" si="118"/>
        <v>Invalid</v>
      </c>
      <c r="M2549" s="10" t="str">
        <f t="shared" si="119"/>
        <v/>
      </c>
    </row>
    <row r="2550" spans="8:13" ht="14.25">
      <c r="H2550" s="7">
        <v>1000</v>
      </c>
      <c r="K2550" s="9" t="e">
        <f t="shared" si="117"/>
        <v>#DIV/0!</v>
      </c>
      <c r="L2550" s="10" t="str">
        <f t="shared" si="118"/>
        <v>Invalid</v>
      </c>
      <c r="M2550" s="10" t="str">
        <f t="shared" si="119"/>
        <v/>
      </c>
    </row>
    <row r="2551" spans="8:13" ht="14.25">
      <c r="H2551" s="7">
        <v>1000</v>
      </c>
      <c r="K2551" s="9" t="e">
        <f t="shared" si="117"/>
        <v>#DIV/0!</v>
      </c>
      <c r="L2551" s="10" t="str">
        <f t="shared" si="118"/>
        <v>Invalid</v>
      </c>
      <c r="M2551" s="10" t="str">
        <f t="shared" si="119"/>
        <v/>
      </c>
    </row>
    <row r="2552" spans="8:13" ht="14.25">
      <c r="H2552" s="7">
        <v>1000</v>
      </c>
      <c r="K2552" s="9" t="e">
        <f t="shared" si="117"/>
        <v>#DIV/0!</v>
      </c>
      <c r="L2552" s="10" t="str">
        <f t="shared" si="118"/>
        <v>Invalid</v>
      </c>
      <c r="M2552" s="10" t="str">
        <f t="shared" si="119"/>
        <v/>
      </c>
    </row>
    <row r="2553" spans="8:13" ht="14.25">
      <c r="H2553" s="7">
        <v>1000</v>
      </c>
      <c r="K2553" s="9" t="e">
        <f t="shared" si="117"/>
        <v>#DIV/0!</v>
      </c>
      <c r="L2553" s="10" t="str">
        <f t="shared" si="118"/>
        <v>Invalid</v>
      </c>
      <c r="M2553" s="10" t="str">
        <f t="shared" si="119"/>
        <v/>
      </c>
    </row>
    <row r="2554" spans="8:13" ht="14.25">
      <c r="H2554" s="7">
        <v>1000</v>
      </c>
      <c r="K2554" s="9" t="e">
        <f t="shared" si="117"/>
        <v>#DIV/0!</v>
      </c>
      <c r="L2554" s="10" t="str">
        <f t="shared" si="118"/>
        <v>Invalid</v>
      </c>
      <c r="M2554" s="10" t="str">
        <f t="shared" si="119"/>
        <v/>
      </c>
    </row>
    <row r="2555" spans="8:13" ht="14.25">
      <c r="H2555" s="7">
        <v>1000</v>
      </c>
      <c r="K2555" s="9" t="e">
        <f t="shared" si="117"/>
        <v>#DIV/0!</v>
      </c>
      <c r="L2555" s="10" t="str">
        <f t="shared" si="118"/>
        <v>Invalid</v>
      </c>
      <c r="M2555" s="10" t="str">
        <f t="shared" si="119"/>
        <v/>
      </c>
    </row>
    <row r="2556" spans="8:13" ht="14.25">
      <c r="H2556" s="7">
        <v>1000</v>
      </c>
      <c r="K2556" s="9" t="e">
        <f t="shared" si="117"/>
        <v>#DIV/0!</v>
      </c>
      <c r="L2556" s="10" t="str">
        <f t="shared" si="118"/>
        <v>Invalid</v>
      </c>
      <c r="M2556" s="10" t="str">
        <f t="shared" si="119"/>
        <v/>
      </c>
    </row>
    <row r="2557" spans="8:13" ht="14.25">
      <c r="H2557" s="7">
        <v>1000</v>
      </c>
      <c r="K2557" s="9" t="e">
        <f t="shared" si="117"/>
        <v>#DIV/0!</v>
      </c>
      <c r="L2557" s="10" t="str">
        <f t="shared" si="118"/>
        <v>Invalid</v>
      </c>
      <c r="M2557" s="10" t="str">
        <f t="shared" si="119"/>
        <v/>
      </c>
    </row>
    <row r="2558" spans="8:13" ht="14.25">
      <c r="H2558" s="7">
        <v>1000</v>
      </c>
      <c r="K2558" s="9" t="e">
        <f t="shared" si="117"/>
        <v>#DIV/0!</v>
      </c>
      <c r="L2558" s="10" t="str">
        <f t="shared" si="118"/>
        <v>Invalid</v>
      </c>
      <c r="M2558" s="10" t="str">
        <f t="shared" si="119"/>
        <v/>
      </c>
    </row>
    <row r="2559" spans="8:13" ht="14.25">
      <c r="H2559" s="7">
        <v>1000</v>
      </c>
      <c r="K2559" s="9" t="e">
        <f t="shared" si="117"/>
        <v>#DIV/0!</v>
      </c>
      <c r="L2559" s="10" t="str">
        <f t="shared" si="118"/>
        <v>Invalid</v>
      </c>
      <c r="M2559" s="10" t="str">
        <f t="shared" si="119"/>
        <v/>
      </c>
    </row>
    <row r="2560" spans="8:13" ht="14.25">
      <c r="H2560" s="7">
        <v>1000</v>
      </c>
      <c r="K2560" s="9" t="e">
        <f t="shared" si="117"/>
        <v>#DIV/0!</v>
      </c>
      <c r="L2560" s="10" t="str">
        <f t="shared" si="118"/>
        <v>Invalid</v>
      </c>
      <c r="M2560" s="10" t="str">
        <f t="shared" si="119"/>
        <v/>
      </c>
    </row>
    <row r="2561" spans="8:13" ht="14.25">
      <c r="H2561" s="7">
        <v>1000</v>
      </c>
      <c r="K2561" s="9" t="e">
        <f t="shared" si="117"/>
        <v>#DIV/0!</v>
      </c>
      <c r="L2561" s="10" t="str">
        <f t="shared" si="118"/>
        <v>Invalid</v>
      </c>
      <c r="M2561" s="10" t="str">
        <f t="shared" si="119"/>
        <v/>
      </c>
    </row>
    <row r="2562" spans="8:13" ht="14.25">
      <c r="H2562" s="7">
        <v>1000</v>
      </c>
      <c r="K2562" s="9" t="e">
        <f t="shared" si="117"/>
        <v>#DIV/0!</v>
      </c>
      <c r="L2562" s="10" t="str">
        <f t="shared" si="118"/>
        <v>Invalid</v>
      </c>
      <c r="M2562" s="10" t="str">
        <f t="shared" si="119"/>
        <v/>
      </c>
    </row>
    <row r="2563" spans="8:13" ht="14.25">
      <c r="H2563" s="7">
        <v>1000</v>
      </c>
      <c r="K2563" s="9" t="e">
        <f t="shared" ref="K2563:K2626" si="120">(H2563/G2563)*J2563</f>
        <v>#DIV/0!</v>
      </c>
      <c r="L2563" s="10" t="str">
        <f t="shared" ref="L2563:L2626" si="121">IF(F2563="BUY",(K2563-H2563)/H2563, IF(F2563="SELL", (H2563-K2563)/H2563, "Invalid"))</f>
        <v>Invalid</v>
      </c>
      <c r="M2563" s="10" t="str">
        <f t="shared" ref="M2563:M2626" si="122">IF(E2563="BUY",(K2563-H2563)/H2563,IF(E2563="SELL",(H2563-K2563)/H2563,""))</f>
        <v/>
      </c>
    </row>
    <row r="2564" spans="8:13" ht="14.25">
      <c r="H2564" s="7">
        <v>1000</v>
      </c>
      <c r="K2564" s="9" t="e">
        <f t="shared" si="120"/>
        <v>#DIV/0!</v>
      </c>
      <c r="L2564" s="10" t="str">
        <f t="shared" si="121"/>
        <v>Invalid</v>
      </c>
      <c r="M2564" s="10" t="str">
        <f t="shared" si="122"/>
        <v/>
      </c>
    </row>
    <row r="2565" spans="8:13" ht="14.25">
      <c r="H2565" s="7">
        <v>1000</v>
      </c>
      <c r="K2565" s="9" t="e">
        <f t="shared" si="120"/>
        <v>#DIV/0!</v>
      </c>
      <c r="L2565" s="10" t="str">
        <f t="shared" si="121"/>
        <v>Invalid</v>
      </c>
      <c r="M2565" s="10" t="str">
        <f t="shared" si="122"/>
        <v/>
      </c>
    </row>
    <row r="2566" spans="8:13" ht="14.25">
      <c r="H2566" s="7">
        <v>1000</v>
      </c>
      <c r="K2566" s="9" t="e">
        <f t="shared" si="120"/>
        <v>#DIV/0!</v>
      </c>
      <c r="L2566" s="10" t="str">
        <f t="shared" si="121"/>
        <v>Invalid</v>
      </c>
      <c r="M2566" s="10" t="str">
        <f t="shared" si="122"/>
        <v/>
      </c>
    </row>
    <row r="2567" spans="8:13" ht="14.25">
      <c r="H2567" s="7">
        <v>1000</v>
      </c>
      <c r="K2567" s="9" t="e">
        <f t="shared" si="120"/>
        <v>#DIV/0!</v>
      </c>
      <c r="L2567" s="10" t="str">
        <f t="shared" si="121"/>
        <v>Invalid</v>
      </c>
      <c r="M2567" s="10" t="str">
        <f t="shared" si="122"/>
        <v/>
      </c>
    </row>
    <row r="2568" spans="8:13" ht="14.25">
      <c r="H2568" s="7">
        <v>1000</v>
      </c>
      <c r="K2568" s="9" t="e">
        <f t="shared" si="120"/>
        <v>#DIV/0!</v>
      </c>
      <c r="L2568" s="10" t="str">
        <f t="shared" si="121"/>
        <v>Invalid</v>
      </c>
      <c r="M2568" s="10" t="str">
        <f t="shared" si="122"/>
        <v/>
      </c>
    </row>
    <row r="2569" spans="8:13" ht="14.25">
      <c r="H2569" s="7">
        <v>1000</v>
      </c>
      <c r="K2569" s="9" t="e">
        <f t="shared" si="120"/>
        <v>#DIV/0!</v>
      </c>
      <c r="L2569" s="10" t="str">
        <f t="shared" si="121"/>
        <v>Invalid</v>
      </c>
      <c r="M2569" s="10" t="str">
        <f t="shared" si="122"/>
        <v/>
      </c>
    </row>
    <row r="2570" spans="8:13" ht="14.25">
      <c r="H2570" s="7">
        <v>1000</v>
      </c>
      <c r="K2570" s="9" t="e">
        <f t="shared" si="120"/>
        <v>#DIV/0!</v>
      </c>
      <c r="L2570" s="10" t="str">
        <f t="shared" si="121"/>
        <v>Invalid</v>
      </c>
      <c r="M2570" s="10" t="str">
        <f t="shared" si="122"/>
        <v/>
      </c>
    </row>
    <row r="2571" spans="8:13" ht="14.25">
      <c r="H2571" s="7">
        <v>1000</v>
      </c>
      <c r="K2571" s="9" t="e">
        <f t="shared" si="120"/>
        <v>#DIV/0!</v>
      </c>
      <c r="L2571" s="10" t="str">
        <f t="shared" si="121"/>
        <v>Invalid</v>
      </c>
      <c r="M2571" s="10" t="str">
        <f t="shared" si="122"/>
        <v/>
      </c>
    </row>
    <row r="2572" spans="8:13" ht="14.25">
      <c r="H2572" s="7">
        <v>1000</v>
      </c>
      <c r="K2572" s="9" t="e">
        <f t="shared" si="120"/>
        <v>#DIV/0!</v>
      </c>
      <c r="L2572" s="10" t="str">
        <f t="shared" si="121"/>
        <v>Invalid</v>
      </c>
      <c r="M2572" s="10" t="str">
        <f t="shared" si="122"/>
        <v/>
      </c>
    </row>
    <row r="2573" spans="8:13" ht="14.25">
      <c r="H2573" s="7">
        <v>1000</v>
      </c>
      <c r="K2573" s="9" t="e">
        <f t="shared" si="120"/>
        <v>#DIV/0!</v>
      </c>
      <c r="L2573" s="10" t="str">
        <f t="shared" si="121"/>
        <v>Invalid</v>
      </c>
      <c r="M2573" s="10" t="str">
        <f t="shared" si="122"/>
        <v/>
      </c>
    </row>
    <row r="2574" spans="8:13" ht="14.25">
      <c r="H2574" s="7">
        <v>1000</v>
      </c>
      <c r="K2574" s="9" t="e">
        <f t="shared" si="120"/>
        <v>#DIV/0!</v>
      </c>
      <c r="L2574" s="10" t="str">
        <f t="shared" si="121"/>
        <v>Invalid</v>
      </c>
      <c r="M2574" s="10" t="str">
        <f t="shared" si="122"/>
        <v/>
      </c>
    </row>
    <row r="2575" spans="8:13" ht="14.25">
      <c r="H2575" s="7">
        <v>1000</v>
      </c>
      <c r="K2575" s="9" t="e">
        <f t="shared" si="120"/>
        <v>#DIV/0!</v>
      </c>
      <c r="L2575" s="10" t="str">
        <f t="shared" si="121"/>
        <v>Invalid</v>
      </c>
      <c r="M2575" s="10" t="str">
        <f t="shared" si="122"/>
        <v/>
      </c>
    </row>
    <row r="2576" spans="8:13" ht="14.25">
      <c r="H2576" s="7">
        <v>1000</v>
      </c>
      <c r="K2576" s="9" t="e">
        <f t="shared" si="120"/>
        <v>#DIV/0!</v>
      </c>
      <c r="L2576" s="10" t="str">
        <f t="shared" si="121"/>
        <v>Invalid</v>
      </c>
      <c r="M2576" s="10" t="str">
        <f t="shared" si="122"/>
        <v/>
      </c>
    </row>
    <row r="2577" spans="8:13" ht="14.25">
      <c r="H2577" s="7">
        <v>1000</v>
      </c>
      <c r="K2577" s="9" t="e">
        <f t="shared" si="120"/>
        <v>#DIV/0!</v>
      </c>
      <c r="L2577" s="10" t="str">
        <f t="shared" si="121"/>
        <v>Invalid</v>
      </c>
      <c r="M2577" s="10" t="str">
        <f t="shared" si="122"/>
        <v/>
      </c>
    </row>
    <row r="2578" spans="8:13" ht="14.25">
      <c r="H2578" s="7">
        <v>1000</v>
      </c>
      <c r="K2578" s="9" t="e">
        <f t="shared" si="120"/>
        <v>#DIV/0!</v>
      </c>
      <c r="L2578" s="10" t="str">
        <f t="shared" si="121"/>
        <v>Invalid</v>
      </c>
      <c r="M2578" s="10" t="str">
        <f t="shared" si="122"/>
        <v/>
      </c>
    </row>
    <row r="2579" spans="8:13" ht="14.25">
      <c r="H2579" s="7">
        <v>1000</v>
      </c>
      <c r="K2579" s="9" t="e">
        <f t="shared" si="120"/>
        <v>#DIV/0!</v>
      </c>
      <c r="L2579" s="10" t="str">
        <f t="shared" si="121"/>
        <v>Invalid</v>
      </c>
      <c r="M2579" s="10" t="str">
        <f t="shared" si="122"/>
        <v/>
      </c>
    </row>
    <row r="2580" spans="8:13" ht="14.25">
      <c r="H2580" s="7">
        <v>1000</v>
      </c>
      <c r="K2580" s="9" t="e">
        <f t="shared" si="120"/>
        <v>#DIV/0!</v>
      </c>
      <c r="L2580" s="10" t="str">
        <f t="shared" si="121"/>
        <v>Invalid</v>
      </c>
      <c r="M2580" s="10" t="str">
        <f t="shared" si="122"/>
        <v/>
      </c>
    </row>
    <row r="2581" spans="8:13" ht="14.25">
      <c r="H2581" s="7">
        <v>1000</v>
      </c>
      <c r="K2581" s="9" t="e">
        <f t="shared" si="120"/>
        <v>#DIV/0!</v>
      </c>
      <c r="L2581" s="10" t="str">
        <f t="shared" si="121"/>
        <v>Invalid</v>
      </c>
      <c r="M2581" s="10" t="str">
        <f t="shared" si="122"/>
        <v/>
      </c>
    </row>
    <row r="2582" spans="8:13" ht="14.25">
      <c r="H2582" s="7">
        <v>1000</v>
      </c>
      <c r="K2582" s="9" t="e">
        <f t="shared" si="120"/>
        <v>#DIV/0!</v>
      </c>
      <c r="L2582" s="10" t="str">
        <f t="shared" si="121"/>
        <v>Invalid</v>
      </c>
      <c r="M2582" s="10" t="str">
        <f t="shared" si="122"/>
        <v/>
      </c>
    </row>
    <row r="2583" spans="8:13" ht="14.25">
      <c r="H2583" s="7">
        <v>1000</v>
      </c>
      <c r="K2583" s="9" t="e">
        <f t="shared" si="120"/>
        <v>#DIV/0!</v>
      </c>
      <c r="L2583" s="10" t="str">
        <f t="shared" si="121"/>
        <v>Invalid</v>
      </c>
      <c r="M2583" s="10" t="str">
        <f t="shared" si="122"/>
        <v/>
      </c>
    </row>
    <row r="2584" spans="8:13" ht="14.25">
      <c r="H2584" s="7">
        <v>1000</v>
      </c>
      <c r="K2584" s="9" t="e">
        <f t="shared" si="120"/>
        <v>#DIV/0!</v>
      </c>
      <c r="L2584" s="10" t="str">
        <f t="shared" si="121"/>
        <v>Invalid</v>
      </c>
      <c r="M2584" s="10" t="str">
        <f t="shared" si="122"/>
        <v/>
      </c>
    </row>
    <row r="2585" spans="8:13" ht="14.25">
      <c r="H2585" s="7">
        <v>1000</v>
      </c>
      <c r="K2585" s="9" t="e">
        <f t="shared" si="120"/>
        <v>#DIV/0!</v>
      </c>
      <c r="L2585" s="10" t="str">
        <f t="shared" si="121"/>
        <v>Invalid</v>
      </c>
      <c r="M2585" s="10" t="str">
        <f t="shared" si="122"/>
        <v/>
      </c>
    </row>
    <row r="2586" spans="8:13" ht="14.25">
      <c r="H2586" s="7">
        <v>1000</v>
      </c>
      <c r="K2586" s="9" t="e">
        <f t="shared" si="120"/>
        <v>#DIV/0!</v>
      </c>
      <c r="L2586" s="10" t="str">
        <f t="shared" si="121"/>
        <v>Invalid</v>
      </c>
      <c r="M2586" s="10" t="str">
        <f t="shared" si="122"/>
        <v/>
      </c>
    </row>
    <row r="2587" spans="8:13" ht="14.25">
      <c r="H2587" s="7">
        <v>1000</v>
      </c>
      <c r="K2587" s="9" t="e">
        <f t="shared" si="120"/>
        <v>#DIV/0!</v>
      </c>
      <c r="L2587" s="10" t="str">
        <f t="shared" si="121"/>
        <v>Invalid</v>
      </c>
      <c r="M2587" s="10" t="str">
        <f t="shared" si="122"/>
        <v/>
      </c>
    </row>
    <row r="2588" spans="8:13" ht="14.25">
      <c r="H2588" s="7">
        <v>1000</v>
      </c>
      <c r="K2588" s="9" t="e">
        <f t="shared" si="120"/>
        <v>#DIV/0!</v>
      </c>
      <c r="L2588" s="10" t="str">
        <f t="shared" si="121"/>
        <v>Invalid</v>
      </c>
      <c r="M2588" s="10" t="str">
        <f t="shared" si="122"/>
        <v/>
      </c>
    </row>
    <row r="2589" spans="8:13" ht="14.25">
      <c r="H2589" s="7">
        <v>1000</v>
      </c>
      <c r="K2589" s="9" t="e">
        <f t="shared" si="120"/>
        <v>#DIV/0!</v>
      </c>
      <c r="L2589" s="10" t="str">
        <f t="shared" si="121"/>
        <v>Invalid</v>
      </c>
      <c r="M2589" s="10" t="str">
        <f t="shared" si="122"/>
        <v/>
      </c>
    </row>
    <row r="2590" spans="8:13" ht="14.25">
      <c r="H2590" s="7">
        <v>1000</v>
      </c>
      <c r="K2590" s="9" t="e">
        <f t="shared" si="120"/>
        <v>#DIV/0!</v>
      </c>
      <c r="L2590" s="10" t="str">
        <f t="shared" si="121"/>
        <v>Invalid</v>
      </c>
      <c r="M2590" s="10" t="str">
        <f t="shared" si="122"/>
        <v/>
      </c>
    </row>
    <row r="2591" spans="8:13" ht="14.25">
      <c r="H2591" s="7">
        <v>1000</v>
      </c>
      <c r="K2591" s="9" t="e">
        <f t="shared" si="120"/>
        <v>#DIV/0!</v>
      </c>
      <c r="L2591" s="10" t="str">
        <f t="shared" si="121"/>
        <v>Invalid</v>
      </c>
      <c r="M2591" s="10" t="str">
        <f t="shared" si="122"/>
        <v/>
      </c>
    </row>
    <row r="2592" spans="8:13" ht="14.25">
      <c r="H2592" s="7">
        <v>1000</v>
      </c>
      <c r="K2592" s="9" t="e">
        <f t="shared" si="120"/>
        <v>#DIV/0!</v>
      </c>
      <c r="L2592" s="10" t="str">
        <f t="shared" si="121"/>
        <v>Invalid</v>
      </c>
      <c r="M2592" s="10" t="str">
        <f t="shared" si="122"/>
        <v/>
      </c>
    </row>
    <row r="2593" spans="8:13" ht="14.25">
      <c r="H2593" s="7">
        <v>1000</v>
      </c>
      <c r="K2593" s="9" t="e">
        <f t="shared" si="120"/>
        <v>#DIV/0!</v>
      </c>
      <c r="L2593" s="10" t="str">
        <f t="shared" si="121"/>
        <v>Invalid</v>
      </c>
      <c r="M2593" s="10" t="str">
        <f t="shared" si="122"/>
        <v/>
      </c>
    </row>
    <row r="2594" spans="8:13" ht="14.25">
      <c r="H2594" s="7">
        <v>1000</v>
      </c>
      <c r="K2594" s="9" t="e">
        <f t="shared" si="120"/>
        <v>#DIV/0!</v>
      </c>
      <c r="L2594" s="10" t="str">
        <f t="shared" si="121"/>
        <v>Invalid</v>
      </c>
      <c r="M2594" s="10" t="str">
        <f t="shared" si="122"/>
        <v/>
      </c>
    </row>
    <row r="2595" spans="8:13" ht="14.25">
      <c r="H2595" s="7">
        <v>1000</v>
      </c>
      <c r="K2595" s="9" t="e">
        <f t="shared" si="120"/>
        <v>#DIV/0!</v>
      </c>
      <c r="L2595" s="10" t="str">
        <f t="shared" si="121"/>
        <v>Invalid</v>
      </c>
      <c r="M2595" s="10" t="str">
        <f t="shared" si="122"/>
        <v/>
      </c>
    </row>
    <row r="2596" spans="8:13" ht="14.25">
      <c r="H2596" s="7">
        <v>1000</v>
      </c>
      <c r="K2596" s="9" t="e">
        <f t="shared" si="120"/>
        <v>#DIV/0!</v>
      </c>
      <c r="L2596" s="10" t="str">
        <f t="shared" si="121"/>
        <v>Invalid</v>
      </c>
      <c r="M2596" s="10" t="str">
        <f t="shared" si="122"/>
        <v/>
      </c>
    </row>
    <row r="2597" spans="8:13" ht="14.25">
      <c r="H2597" s="7">
        <v>1000</v>
      </c>
      <c r="K2597" s="9" t="e">
        <f t="shared" si="120"/>
        <v>#DIV/0!</v>
      </c>
      <c r="L2597" s="10" t="str">
        <f t="shared" si="121"/>
        <v>Invalid</v>
      </c>
      <c r="M2597" s="10" t="str">
        <f t="shared" si="122"/>
        <v/>
      </c>
    </row>
    <row r="2598" spans="8:13" ht="14.25">
      <c r="H2598" s="7">
        <v>1000</v>
      </c>
      <c r="K2598" s="9" t="e">
        <f t="shared" si="120"/>
        <v>#DIV/0!</v>
      </c>
      <c r="L2598" s="10" t="str">
        <f t="shared" si="121"/>
        <v>Invalid</v>
      </c>
      <c r="M2598" s="10" t="str">
        <f t="shared" si="122"/>
        <v/>
      </c>
    </row>
    <row r="2599" spans="8:13" ht="14.25">
      <c r="H2599" s="7">
        <v>1000</v>
      </c>
      <c r="K2599" s="9" t="e">
        <f t="shared" si="120"/>
        <v>#DIV/0!</v>
      </c>
      <c r="L2599" s="10" t="str">
        <f t="shared" si="121"/>
        <v>Invalid</v>
      </c>
      <c r="M2599" s="10" t="str">
        <f t="shared" si="122"/>
        <v/>
      </c>
    </row>
    <row r="2600" spans="8:13" ht="14.25">
      <c r="H2600" s="7">
        <v>1000</v>
      </c>
      <c r="K2600" s="9" t="e">
        <f t="shared" si="120"/>
        <v>#DIV/0!</v>
      </c>
      <c r="L2600" s="10" t="str">
        <f t="shared" si="121"/>
        <v>Invalid</v>
      </c>
      <c r="M2600" s="10" t="str">
        <f t="shared" si="122"/>
        <v/>
      </c>
    </row>
    <row r="2601" spans="8:13" ht="14.25">
      <c r="H2601" s="7">
        <v>1000</v>
      </c>
      <c r="K2601" s="9" t="e">
        <f t="shared" si="120"/>
        <v>#DIV/0!</v>
      </c>
      <c r="L2601" s="10" t="str">
        <f t="shared" si="121"/>
        <v>Invalid</v>
      </c>
      <c r="M2601" s="10" t="str">
        <f t="shared" si="122"/>
        <v/>
      </c>
    </row>
    <row r="2602" spans="8:13" ht="14.25">
      <c r="H2602" s="7">
        <v>1000</v>
      </c>
      <c r="K2602" s="9" t="e">
        <f t="shared" si="120"/>
        <v>#DIV/0!</v>
      </c>
      <c r="L2602" s="10" t="str">
        <f t="shared" si="121"/>
        <v>Invalid</v>
      </c>
      <c r="M2602" s="10" t="str">
        <f t="shared" si="122"/>
        <v/>
      </c>
    </row>
    <row r="2603" spans="8:13" ht="14.25">
      <c r="H2603" s="7">
        <v>1000</v>
      </c>
      <c r="K2603" s="9" t="e">
        <f t="shared" si="120"/>
        <v>#DIV/0!</v>
      </c>
      <c r="L2603" s="10" t="str">
        <f t="shared" si="121"/>
        <v>Invalid</v>
      </c>
      <c r="M2603" s="10" t="str">
        <f t="shared" si="122"/>
        <v/>
      </c>
    </row>
    <row r="2604" spans="8:13" ht="14.25">
      <c r="H2604" s="7">
        <v>1000</v>
      </c>
      <c r="K2604" s="9" t="e">
        <f t="shared" si="120"/>
        <v>#DIV/0!</v>
      </c>
      <c r="L2604" s="10" t="str">
        <f t="shared" si="121"/>
        <v>Invalid</v>
      </c>
      <c r="M2604" s="10" t="str">
        <f t="shared" si="122"/>
        <v/>
      </c>
    </row>
    <row r="2605" spans="8:13" ht="14.25">
      <c r="H2605" s="7">
        <v>1000</v>
      </c>
      <c r="K2605" s="9" t="e">
        <f t="shared" si="120"/>
        <v>#DIV/0!</v>
      </c>
      <c r="L2605" s="10" t="str">
        <f t="shared" si="121"/>
        <v>Invalid</v>
      </c>
      <c r="M2605" s="10" t="str">
        <f t="shared" si="122"/>
        <v/>
      </c>
    </row>
    <row r="2606" spans="8:13" ht="14.25">
      <c r="H2606" s="7">
        <v>1000</v>
      </c>
      <c r="K2606" s="9" t="e">
        <f t="shared" si="120"/>
        <v>#DIV/0!</v>
      </c>
      <c r="L2606" s="10" t="str">
        <f t="shared" si="121"/>
        <v>Invalid</v>
      </c>
      <c r="M2606" s="10" t="str">
        <f t="shared" si="122"/>
        <v/>
      </c>
    </row>
    <row r="2607" spans="8:13" ht="14.25">
      <c r="H2607" s="7">
        <v>1000</v>
      </c>
      <c r="K2607" s="9" t="e">
        <f t="shared" si="120"/>
        <v>#DIV/0!</v>
      </c>
      <c r="L2607" s="10" t="str">
        <f t="shared" si="121"/>
        <v>Invalid</v>
      </c>
      <c r="M2607" s="10" t="str">
        <f t="shared" si="122"/>
        <v/>
      </c>
    </row>
    <row r="2608" spans="8:13" ht="14.25">
      <c r="H2608" s="7">
        <v>1000</v>
      </c>
      <c r="K2608" s="9" t="e">
        <f t="shared" si="120"/>
        <v>#DIV/0!</v>
      </c>
      <c r="L2608" s="10" t="str">
        <f t="shared" si="121"/>
        <v>Invalid</v>
      </c>
      <c r="M2608" s="10" t="str">
        <f t="shared" si="122"/>
        <v/>
      </c>
    </row>
    <row r="2609" spans="8:13" ht="14.25">
      <c r="H2609" s="7">
        <v>1000</v>
      </c>
      <c r="K2609" s="9" t="e">
        <f t="shared" si="120"/>
        <v>#DIV/0!</v>
      </c>
      <c r="L2609" s="10" t="str">
        <f t="shared" si="121"/>
        <v>Invalid</v>
      </c>
      <c r="M2609" s="10" t="str">
        <f t="shared" si="122"/>
        <v/>
      </c>
    </row>
    <row r="2610" spans="8:13" ht="14.25">
      <c r="H2610" s="7">
        <v>1000</v>
      </c>
      <c r="K2610" s="9" t="e">
        <f t="shared" si="120"/>
        <v>#DIV/0!</v>
      </c>
      <c r="L2610" s="10" t="str">
        <f t="shared" si="121"/>
        <v>Invalid</v>
      </c>
      <c r="M2610" s="10" t="str">
        <f t="shared" si="122"/>
        <v/>
      </c>
    </row>
    <row r="2611" spans="8:13" ht="14.25">
      <c r="H2611" s="7">
        <v>1000</v>
      </c>
      <c r="K2611" s="9" t="e">
        <f t="shared" si="120"/>
        <v>#DIV/0!</v>
      </c>
      <c r="L2611" s="10" t="str">
        <f t="shared" si="121"/>
        <v>Invalid</v>
      </c>
      <c r="M2611" s="10" t="str">
        <f t="shared" si="122"/>
        <v/>
      </c>
    </row>
    <row r="2612" spans="8:13" ht="14.25">
      <c r="H2612" s="7">
        <v>1000</v>
      </c>
      <c r="K2612" s="9" t="e">
        <f t="shared" si="120"/>
        <v>#DIV/0!</v>
      </c>
      <c r="L2612" s="10" t="str">
        <f t="shared" si="121"/>
        <v>Invalid</v>
      </c>
      <c r="M2612" s="10" t="str">
        <f t="shared" si="122"/>
        <v/>
      </c>
    </row>
    <row r="2613" spans="8:13" ht="14.25">
      <c r="H2613" s="7">
        <v>1000</v>
      </c>
      <c r="K2613" s="9" t="e">
        <f t="shared" si="120"/>
        <v>#DIV/0!</v>
      </c>
      <c r="L2613" s="10" t="str">
        <f t="shared" si="121"/>
        <v>Invalid</v>
      </c>
      <c r="M2613" s="10" t="str">
        <f t="shared" si="122"/>
        <v/>
      </c>
    </row>
    <row r="2614" spans="8:13" ht="14.25">
      <c r="H2614" s="7">
        <v>1000</v>
      </c>
      <c r="K2614" s="9" t="e">
        <f t="shared" si="120"/>
        <v>#DIV/0!</v>
      </c>
      <c r="L2614" s="10" t="str">
        <f t="shared" si="121"/>
        <v>Invalid</v>
      </c>
      <c r="M2614" s="10" t="str">
        <f t="shared" si="122"/>
        <v/>
      </c>
    </row>
    <row r="2615" spans="8:13" ht="14.25">
      <c r="H2615" s="7">
        <v>1000</v>
      </c>
      <c r="K2615" s="9" t="e">
        <f t="shared" si="120"/>
        <v>#DIV/0!</v>
      </c>
      <c r="L2615" s="10" t="str">
        <f t="shared" si="121"/>
        <v>Invalid</v>
      </c>
      <c r="M2615" s="10" t="str">
        <f t="shared" si="122"/>
        <v/>
      </c>
    </row>
    <row r="2616" spans="8:13" ht="14.25">
      <c r="H2616" s="7">
        <v>1000</v>
      </c>
      <c r="K2616" s="9" t="e">
        <f t="shared" si="120"/>
        <v>#DIV/0!</v>
      </c>
      <c r="L2616" s="10" t="str">
        <f t="shared" si="121"/>
        <v>Invalid</v>
      </c>
      <c r="M2616" s="10" t="str">
        <f t="shared" si="122"/>
        <v/>
      </c>
    </row>
    <row r="2617" spans="8:13" ht="14.25">
      <c r="H2617" s="7">
        <v>1000</v>
      </c>
      <c r="K2617" s="9" t="e">
        <f t="shared" si="120"/>
        <v>#DIV/0!</v>
      </c>
      <c r="L2617" s="10" t="str">
        <f t="shared" si="121"/>
        <v>Invalid</v>
      </c>
      <c r="M2617" s="10" t="str">
        <f t="shared" si="122"/>
        <v/>
      </c>
    </row>
    <row r="2618" spans="8:13" ht="14.25">
      <c r="H2618" s="7">
        <v>1000</v>
      </c>
      <c r="K2618" s="9" t="e">
        <f t="shared" si="120"/>
        <v>#DIV/0!</v>
      </c>
      <c r="L2618" s="10" t="str">
        <f t="shared" si="121"/>
        <v>Invalid</v>
      </c>
      <c r="M2618" s="10" t="str">
        <f t="shared" si="122"/>
        <v/>
      </c>
    </row>
    <row r="2619" spans="8:13" ht="14.25">
      <c r="H2619" s="7">
        <v>1000</v>
      </c>
      <c r="K2619" s="9" t="e">
        <f t="shared" si="120"/>
        <v>#DIV/0!</v>
      </c>
      <c r="L2619" s="10" t="str">
        <f t="shared" si="121"/>
        <v>Invalid</v>
      </c>
      <c r="M2619" s="10" t="str">
        <f t="shared" si="122"/>
        <v/>
      </c>
    </row>
    <row r="2620" spans="8:13" ht="14.25">
      <c r="H2620" s="7">
        <v>1000</v>
      </c>
      <c r="K2620" s="9" t="e">
        <f t="shared" si="120"/>
        <v>#DIV/0!</v>
      </c>
      <c r="L2620" s="10" t="str">
        <f t="shared" si="121"/>
        <v>Invalid</v>
      </c>
      <c r="M2620" s="10" t="str">
        <f t="shared" si="122"/>
        <v/>
      </c>
    </row>
    <row r="2621" spans="8:13" ht="14.25">
      <c r="H2621" s="7">
        <v>1000</v>
      </c>
      <c r="K2621" s="9" t="e">
        <f t="shared" si="120"/>
        <v>#DIV/0!</v>
      </c>
      <c r="L2621" s="10" t="str">
        <f t="shared" si="121"/>
        <v>Invalid</v>
      </c>
      <c r="M2621" s="10" t="str">
        <f t="shared" si="122"/>
        <v/>
      </c>
    </row>
    <row r="2622" spans="8:13" ht="14.25">
      <c r="H2622" s="7">
        <v>1000</v>
      </c>
      <c r="K2622" s="9" t="e">
        <f t="shared" si="120"/>
        <v>#DIV/0!</v>
      </c>
      <c r="L2622" s="10" t="str">
        <f t="shared" si="121"/>
        <v>Invalid</v>
      </c>
      <c r="M2622" s="10" t="str">
        <f t="shared" si="122"/>
        <v/>
      </c>
    </row>
    <row r="2623" spans="8:13" ht="14.25">
      <c r="H2623" s="7">
        <v>1000</v>
      </c>
      <c r="K2623" s="9" t="e">
        <f t="shared" si="120"/>
        <v>#DIV/0!</v>
      </c>
      <c r="L2623" s="10" t="str">
        <f t="shared" si="121"/>
        <v>Invalid</v>
      </c>
      <c r="M2623" s="10" t="str">
        <f t="shared" si="122"/>
        <v/>
      </c>
    </row>
    <row r="2624" spans="8:13" ht="14.25">
      <c r="H2624" s="7">
        <v>1000</v>
      </c>
      <c r="K2624" s="9" t="e">
        <f t="shared" si="120"/>
        <v>#DIV/0!</v>
      </c>
      <c r="L2624" s="10" t="str">
        <f t="shared" si="121"/>
        <v>Invalid</v>
      </c>
      <c r="M2624" s="10" t="str">
        <f t="shared" si="122"/>
        <v/>
      </c>
    </row>
    <row r="2625" spans="8:13" ht="14.25">
      <c r="H2625" s="7">
        <v>1000</v>
      </c>
      <c r="K2625" s="9" t="e">
        <f t="shared" si="120"/>
        <v>#DIV/0!</v>
      </c>
      <c r="L2625" s="10" t="str">
        <f t="shared" si="121"/>
        <v>Invalid</v>
      </c>
      <c r="M2625" s="10" t="str">
        <f t="shared" si="122"/>
        <v/>
      </c>
    </row>
    <row r="2626" spans="8:13" ht="14.25">
      <c r="H2626" s="7">
        <v>1000</v>
      </c>
      <c r="K2626" s="9" t="e">
        <f t="shared" si="120"/>
        <v>#DIV/0!</v>
      </c>
      <c r="L2626" s="10" t="str">
        <f t="shared" si="121"/>
        <v>Invalid</v>
      </c>
      <c r="M2626" s="10" t="str">
        <f t="shared" si="122"/>
        <v/>
      </c>
    </row>
    <row r="2627" spans="8:13" ht="14.25">
      <c r="H2627" s="7">
        <v>1000</v>
      </c>
      <c r="K2627" s="9" t="e">
        <f t="shared" ref="K2627:K2690" si="123">(H2627/G2627)*J2627</f>
        <v>#DIV/0!</v>
      </c>
      <c r="L2627" s="10" t="str">
        <f t="shared" ref="L2627:L2690" si="124">IF(F2627="BUY",(K2627-H2627)/H2627, IF(F2627="SELL", (H2627-K2627)/H2627, "Invalid"))</f>
        <v>Invalid</v>
      </c>
      <c r="M2627" s="10" t="str">
        <f t="shared" ref="M2627:M2690" si="125">IF(E2627="BUY",(K2627-H2627)/H2627,IF(E2627="SELL",(H2627-K2627)/H2627,""))</f>
        <v/>
      </c>
    </row>
    <row r="2628" spans="8:13" ht="14.25">
      <c r="H2628" s="7">
        <v>1000</v>
      </c>
      <c r="K2628" s="9" t="e">
        <f t="shared" si="123"/>
        <v>#DIV/0!</v>
      </c>
      <c r="L2628" s="10" t="str">
        <f t="shared" si="124"/>
        <v>Invalid</v>
      </c>
      <c r="M2628" s="10" t="str">
        <f t="shared" si="125"/>
        <v/>
      </c>
    </row>
    <row r="2629" spans="8:13" ht="14.25">
      <c r="H2629" s="7">
        <v>1000</v>
      </c>
      <c r="K2629" s="9" t="e">
        <f t="shared" si="123"/>
        <v>#DIV/0!</v>
      </c>
      <c r="L2629" s="10" t="str">
        <f t="shared" si="124"/>
        <v>Invalid</v>
      </c>
      <c r="M2629" s="10" t="str">
        <f t="shared" si="125"/>
        <v/>
      </c>
    </row>
    <row r="2630" spans="8:13" ht="14.25">
      <c r="H2630" s="7">
        <v>1000</v>
      </c>
      <c r="K2630" s="9" t="e">
        <f t="shared" si="123"/>
        <v>#DIV/0!</v>
      </c>
      <c r="L2630" s="10" t="str">
        <f t="shared" si="124"/>
        <v>Invalid</v>
      </c>
      <c r="M2630" s="10" t="str">
        <f t="shared" si="125"/>
        <v/>
      </c>
    </row>
    <row r="2631" spans="8:13" ht="14.25">
      <c r="H2631" s="7">
        <v>1000</v>
      </c>
      <c r="K2631" s="9" t="e">
        <f t="shared" si="123"/>
        <v>#DIV/0!</v>
      </c>
      <c r="L2631" s="10" t="str">
        <f t="shared" si="124"/>
        <v>Invalid</v>
      </c>
      <c r="M2631" s="10" t="str">
        <f t="shared" si="125"/>
        <v/>
      </c>
    </row>
    <row r="2632" spans="8:13" ht="14.25">
      <c r="H2632" s="7">
        <v>1000</v>
      </c>
      <c r="K2632" s="9" t="e">
        <f t="shared" si="123"/>
        <v>#DIV/0!</v>
      </c>
      <c r="L2632" s="10" t="str">
        <f t="shared" si="124"/>
        <v>Invalid</v>
      </c>
      <c r="M2632" s="10" t="str">
        <f t="shared" si="125"/>
        <v/>
      </c>
    </row>
    <row r="2633" spans="8:13" ht="14.25">
      <c r="H2633" s="7">
        <v>1000</v>
      </c>
      <c r="K2633" s="9" t="e">
        <f t="shared" si="123"/>
        <v>#DIV/0!</v>
      </c>
      <c r="L2633" s="10" t="str">
        <f t="shared" si="124"/>
        <v>Invalid</v>
      </c>
      <c r="M2633" s="10" t="str">
        <f t="shared" si="125"/>
        <v/>
      </c>
    </row>
    <row r="2634" spans="8:13" ht="14.25">
      <c r="H2634" s="7">
        <v>1000</v>
      </c>
      <c r="K2634" s="9" t="e">
        <f t="shared" si="123"/>
        <v>#DIV/0!</v>
      </c>
      <c r="L2634" s="10" t="str">
        <f t="shared" si="124"/>
        <v>Invalid</v>
      </c>
      <c r="M2634" s="10" t="str">
        <f t="shared" si="125"/>
        <v/>
      </c>
    </row>
    <row r="2635" spans="8:13" ht="14.25">
      <c r="H2635" s="7">
        <v>1000</v>
      </c>
      <c r="K2635" s="9" t="e">
        <f t="shared" si="123"/>
        <v>#DIV/0!</v>
      </c>
      <c r="L2635" s="10" t="str">
        <f t="shared" si="124"/>
        <v>Invalid</v>
      </c>
      <c r="M2635" s="10" t="str">
        <f t="shared" si="125"/>
        <v/>
      </c>
    </row>
    <row r="2636" spans="8:13" ht="14.25">
      <c r="H2636" s="7">
        <v>1000</v>
      </c>
      <c r="K2636" s="9" t="e">
        <f t="shared" si="123"/>
        <v>#DIV/0!</v>
      </c>
      <c r="L2636" s="10" t="str">
        <f t="shared" si="124"/>
        <v>Invalid</v>
      </c>
      <c r="M2636" s="10" t="str">
        <f t="shared" si="125"/>
        <v/>
      </c>
    </row>
    <row r="2637" spans="8:13" ht="14.25">
      <c r="H2637" s="7">
        <v>1000</v>
      </c>
      <c r="K2637" s="9" t="e">
        <f t="shared" si="123"/>
        <v>#DIV/0!</v>
      </c>
      <c r="L2637" s="10" t="str">
        <f t="shared" si="124"/>
        <v>Invalid</v>
      </c>
      <c r="M2637" s="10" t="str">
        <f t="shared" si="125"/>
        <v/>
      </c>
    </row>
    <row r="2638" spans="8:13" ht="14.25">
      <c r="H2638" s="7">
        <v>1000</v>
      </c>
      <c r="K2638" s="9" t="e">
        <f t="shared" si="123"/>
        <v>#DIV/0!</v>
      </c>
      <c r="L2638" s="10" t="str">
        <f t="shared" si="124"/>
        <v>Invalid</v>
      </c>
      <c r="M2638" s="10" t="str">
        <f t="shared" si="125"/>
        <v/>
      </c>
    </row>
    <row r="2639" spans="8:13" ht="14.25">
      <c r="H2639" s="7">
        <v>1000</v>
      </c>
      <c r="K2639" s="9" t="e">
        <f t="shared" si="123"/>
        <v>#DIV/0!</v>
      </c>
      <c r="L2639" s="10" t="str">
        <f t="shared" si="124"/>
        <v>Invalid</v>
      </c>
      <c r="M2639" s="10" t="str">
        <f t="shared" si="125"/>
        <v/>
      </c>
    </row>
    <row r="2640" spans="8:13" ht="14.25">
      <c r="H2640" s="7">
        <v>1000</v>
      </c>
      <c r="K2640" s="9" t="e">
        <f t="shared" si="123"/>
        <v>#DIV/0!</v>
      </c>
      <c r="L2640" s="10" t="str">
        <f t="shared" si="124"/>
        <v>Invalid</v>
      </c>
      <c r="M2640" s="10" t="str">
        <f t="shared" si="125"/>
        <v/>
      </c>
    </row>
    <row r="2641" spans="8:13" ht="14.25">
      <c r="H2641" s="7">
        <v>1000</v>
      </c>
      <c r="K2641" s="9" t="e">
        <f t="shared" si="123"/>
        <v>#DIV/0!</v>
      </c>
      <c r="L2641" s="10" t="str">
        <f t="shared" si="124"/>
        <v>Invalid</v>
      </c>
      <c r="M2641" s="10" t="str">
        <f t="shared" si="125"/>
        <v/>
      </c>
    </row>
    <row r="2642" spans="8:13" ht="14.25">
      <c r="H2642" s="7">
        <v>1000</v>
      </c>
      <c r="K2642" s="9" t="e">
        <f t="shared" si="123"/>
        <v>#DIV/0!</v>
      </c>
      <c r="L2642" s="10" t="str">
        <f t="shared" si="124"/>
        <v>Invalid</v>
      </c>
      <c r="M2642" s="10" t="str">
        <f t="shared" si="125"/>
        <v/>
      </c>
    </row>
    <row r="2643" spans="8:13" ht="14.25">
      <c r="H2643" s="7">
        <v>1000</v>
      </c>
      <c r="K2643" s="9" t="e">
        <f t="shared" si="123"/>
        <v>#DIV/0!</v>
      </c>
      <c r="L2643" s="10" t="str">
        <f t="shared" si="124"/>
        <v>Invalid</v>
      </c>
      <c r="M2643" s="10" t="str">
        <f t="shared" si="125"/>
        <v/>
      </c>
    </row>
    <row r="2644" spans="8:13" ht="14.25">
      <c r="H2644" s="7">
        <v>1000</v>
      </c>
      <c r="K2644" s="9" t="e">
        <f t="shared" si="123"/>
        <v>#DIV/0!</v>
      </c>
      <c r="L2644" s="10" t="str">
        <f t="shared" si="124"/>
        <v>Invalid</v>
      </c>
      <c r="M2644" s="10" t="str">
        <f t="shared" si="125"/>
        <v/>
      </c>
    </row>
    <row r="2645" spans="8:13" ht="14.25">
      <c r="H2645" s="7">
        <v>1000</v>
      </c>
      <c r="K2645" s="9" t="e">
        <f t="shared" si="123"/>
        <v>#DIV/0!</v>
      </c>
      <c r="L2645" s="10" t="str">
        <f t="shared" si="124"/>
        <v>Invalid</v>
      </c>
      <c r="M2645" s="10" t="str">
        <f t="shared" si="125"/>
        <v/>
      </c>
    </row>
    <row r="2646" spans="8:13" ht="14.25">
      <c r="H2646" s="7">
        <v>1000</v>
      </c>
      <c r="K2646" s="9" t="e">
        <f t="shared" si="123"/>
        <v>#DIV/0!</v>
      </c>
      <c r="L2646" s="10" t="str">
        <f t="shared" si="124"/>
        <v>Invalid</v>
      </c>
      <c r="M2646" s="10" t="str">
        <f t="shared" si="125"/>
        <v/>
      </c>
    </row>
    <row r="2647" spans="8:13" ht="14.25">
      <c r="H2647" s="7">
        <v>1000</v>
      </c>
      <c r="K2647" s="9" t="e">
        <f t="shared" si="123"/>
        <v>#DIV/0!</v>
      </c>
      <c r="L2647" s="10" t="str">
        <f t="shared" si="124"/>
        <v>Invalid</v>
      </c>
      <c r="M2647" s="10" t="str">
        <f t="shared" si="125"/>
        <v/>
      </c>
    </row>
    <row r="2648" spans="8:13" ht="14.25">
      <c r="H2648" s="7">
        <v>1000</v>
      </c>
      <c r="K2648" s="9" t="e">
        <f t="shared" si="123"/>
        <v>#DIV/0!</v>
      </c>
      <c r="L2648" s="10" t="str">
        <f t="shared" si="124"/>
        <v>Invalid</v>
      </c>
      <c r="M2648" s="10" t="str">
        <f t="shared" si="125"/>
        <v/>
      </c>
    </row>
    <row r="2649" spans="8:13" ht="14.25">
      <c r="H2649" s="7">
        <v>1000</v>
      </c>
      <c r="K2649" s="9" t="e">
        <f t="shared" si="123"/>
        <v>#DIV/0!</v>
      </c>
      <c r="L2649" s="10" t="str">
        <f t="shared" si="124"/>
        <v>Invalid</v>
      </c>
      <c r="M2649" s="10" t="str">
        <f t="shared" si="125"/>
        <v/>
      </c>
    </row>
    <row r="2650" spans="8:13" ht="14.25">
      <c r="H2650" s="7">
        <v>1000</v>
      </c>
      <c r="K2650" s="9" t="e">
        <f t="shared" si="123"/>
        <v>#DIV/0!</v>
      </c>
      <c r="L2650" s="10" t="str">
        <f t="shared" si="124"/>
        <v>Invalid</v>
      </c>
      <c r="M2650" s="10" t="str">
        <f t="shared" si="125"/>
        <v/>
      </c>
    </row>
    <row r="2651" spans="8:13" ht="14.25">
      <c r="H2651" s="7">
        <v>1000</v>
      </c>
      <c r="K2651" s="9" t="e">
        <f t="shared" si="123"/>
        <v>#DIV/0!</v>
      </c>
      <c r="L2651" s="10" t="str">
        <f t="shared" si="124"/>
        <v>Invalid</v>
      </c>
      <c r="M2651" s="10" t="str">
        <f t="shared" si="125"/>
        <v/>
      </c>
    </row>
    <row r="2652" spans="8:13" ht="14.25">
      <c r="H2652" s="7">
        <v>1000</v>
      </c>
      <c r="K2652" s="9" t="e">
        <f t="shared" si="123"/>
        <v>#DIV/0!</v>
      </c>
      <c r="L2652" s="10" t="str">
        <f t="shared" si="124"/>
        <v>Invalid</v>
      </c>
      <c r="M2652" s="10" t="str">
        <f t="shared" si="125"/>
        <v/>
      </c>
    </row>
    <row r="2653" spans="8:13" ht="14.25">
      <c r="H2653" s="7">
        <v>1000</v>
      </c>
      <c r="K2653" s="9" t="e">
        <f t="shared" si="123"/>
        <v>#DIV/0!</v>
      </c>
      <c r="L2653" s="10" t="str">
        <f t="shared" si="124"/>
        <v>Invalid</v>
      </c>
      <c r="M2653" s="10" t="str">
        <f t="shared" si="125"/>
        <v/>
      </c>
    </row>
    <row r="2654" spans="8:13" ht="14.25">
      <c r="H2654" s="7">
        <v>1000</v>
      </c>
      <c r="K2654" s="9" t="e">
        <f t="shared" si="123"/>
        <v>#DIV/0!</v>
      </c>
      <c r="L2654" s="10" t="str">
        <f t="shared" si="124"/>
        <v>Invalid</v>
      </c>
      <c r="M2654" s="10" t="str">
        <f t="shared" si="125"/>
        <v/>
      </c>
    </row>
    <row r="2655" spans="8:13" ht="14.25">
      <c r="H2655" s="7">
        <v>1000</v>
      </c>
      <c r="K2655" s="9" t="e">
        <f t="shared" si="123"/>
        <v>#DIV/0!</v>
      </c>
      <c r="L2655" s="10" t="str">
        <f t="shared" si="124"/>
        <v>Invalid</v>
      </c>
      <c r="M2655" s="10" t="str">
        <f t="shared" si="125"/>
        <v/>
      </c>
    </row>
    <row r="2656" spans="8:13" ht="14.25">
      <c r="H2656" s="7">
        <v>1000</v>
      </c>
      <c r="K2656" s="9" t="e">
        <f t="shared" si="123"/>
        <v>#DIV/0!</v>
      </c>
      <c r="L2656" s="10" t="str">
        <f t="shared" si="124"/>
        <v>Invalid</v>
      </c>
      <c r="M2656" s="10" t="str">
        <f t="shared" si="125"/>
        <v/>
      </c>
    </row>
    <row r="2657" spans="8:13" ht="14.25">
      <c r="H2657" s="7">
        <v>1000</v>
      </c>
      <c r="K2657" s="9" t="e">
        <f t="shared" si="123"/>
        <v>#DIV/0!</v>
      </c>
      <c r="L2657" s="10" t="str">
        <f t="shared" si="124"/>
        <v>Invalid</v>
      </c>
      <c r="M2657" s="10" t="str">
        <f t="shared" si="125"/>
        <v/>
      </c>
    </row>
    <row r="2658" spans="8:13" ht="14.25">
      <c r="H2658" s="7">
        <v>1000</v>
      </c>
      <c r="K2658" s="9" t="e">
        <f t="shared" si="123"/>
        <v>#DIV/0!</v>
      </c>
      <c r="L2658" s="10" t="str">
        <f t="shared" si="124"/>
        <v>Invalid</v>
      </c>
      <c r="M2658" s="10" t="str">
        <f t="shared" si="125"/>
        <v/>
      </c>
    </row>
    <row r="2659" spans="8:13" ht="14.25">
      <c r="H2659" s="7">
        <v>1000</v>
      </c>
      <c r="K2659" s="9" t="e">
        <f t="shared" si="123"/>
        <v>#DIV/0!</v>
      </c>
      <c r="L2659" s="10" t="str">
        <f t="shared" si="124"/>
        <v>Invalid</v>
      </c>
      <c r="M2659" s="10" t="str">
        <f t="shared" si="125"/>
        <v/>
      </c>
    </row>
    <row r="2660" spans="8:13" ht="14.25">
      <c r="H2660" s="7">
        <v>1000</v>
      </c>
      <c r="K2660" s="9" t="e">
        <f t="shared" si="123"/>
        <v>#DIV/0!</v>
      </c>
      <c r="L2660" s="10" t="str">
        <f t="shared" si="124"/>
        <v>Invalid</v>
      </c>
      <c r="M2660" s="10" t="str">
        <f t="shared" si="125"/>
        <v/>
      </c>
    </row>
    <row r="2661" spans="8:13" ht="14.25">
      <c r="H2661" s="7">
        <v>1000</v>
      </c>
      <c r="K2661" s="9" t="e">
        <f t="shared" si="123"/>
        <v>#DIV/0!</v>
      </c>
      <c r="L2661" s="10" t="str">
        <f t="shared" si="124"/>
        <v>Invalid</v>
      </c>
      <c r="M2661" s="10" t="str">
        <f t="shared" si="125"/>
        <v/>
      </c>
    </row>
    <row r="2662" spans="8:13" ht="14.25">
      <c r="H2662" s="7">
        <v>1000</v>
      </c>
      <c r="K2662" s="9" t="e">
        <f t="shared" si="123"/>
        <v>#DIV/0!</v>
      </c>
      <c r="L2662" s="10" t="str">
        <f t="shared" si="124"/>
        <v>Invalid</v>
      </c>
      <c r="M2662" s="10" t="str">
        <f t="shared" si="125"/>
        <v/>
      </c>
    </row>
    <row r="2663" spans="8:13" ht="14.25">
      <c r="H2663" s="7">
        <v>1000</v>
      </c>
      <c r="K2663" s="9" t="e">
        <f t="shared" si="123"/>
        <v>#DIV/0!</v>
      </c>
      <c r="L2663" s="10" t="str">
        <f t="shared" si="124"/>
        <v>Invalid</v>
      </c>
      <c r="M2663" s="10" t="str">
        <f t="shared" si="125"/>
        <v/>
      </c>
    </row>
    <row r="2664" spans="8:13" ht="14.25">
      <c r="H2664" s="7">
        <v>1000</v>
      </c>
      <c r="K2664" s="9" t="e">
        <f t="shared" si="123"/>
        <v>#DIV/0!</v>
      </c>
      <c r="L2664" s="10" t="str">
        <f t="shared" si="124"/>
        <v>Invalid</v>
      </c>
      <c r="M2664" s="10" t="str">
        <f t="shared" si="125"/>
        <v/>
      </c>
    </row>
    <row r="2665" spans="8:13" ht="14.25">
      <c r="H2665" s="7">
        <v>1000</v>
      </c>
      <c r="K2665" s="9" t="e">
        <f t="shared" si="123"/>
        <v>#DIV/0!</v>
      </c>
      <c r="L2665" s="10" t="str">
        <f t="shared" si="124"/>
        <v>Invalid</v>
      </c>
      <c r="M2665" s="10" t="str">
        <f t="shared" si="125"/>
        <v/>
      </c>
    </row>
    <row r="2666" spans="8:13" ht="14.25">
      <c r="H2666" s="7">
        <v>1000</v>
      </c>
      <c r="K2666" s="9" t="e">
        <f t="shared" si="123"/>
        <v>#DIV/0!</v>
      </c>
      <c r="L2666" s="10" t="str">
        <f t="shared" si="124"/>
        <v>Invalid</v>
      </c>
      <c r="M2666" s="10" t="str">
        <f t="shared" si="125"/>
        <v/>
      </c>
    </row>
    <row r="2667" spans="8:13" ht="14.25">
      <c r="H2667" s="7">
        <v>1000</v>
      </c>
      <c r="K2667" s="9" t="e">
        <f t="shared" si="123"/>
        <v>#DIV/0!</v>
      </c>
      <c r="L2667" s="10" t="str">
        <f t="shared" si="124"/>
        <v>Invalid</v>
      </c>
      <c r="M2667" s="10" t="str">
        <f t="shared" si="125"/>
        <v/>
      </c>
    </row>
    <row r="2668" spans="8:13" ht="14.25">
      <c r="H2668" s="7">
        <v>1000</v>
      </c>
      <c r="K2668" s="9" t="e">
        <f t="shared" si="123"/>
        <v>#DIV/0!</v>
      </c>
      <c r="L2668" s="10" t="str">
        <f t="shared" si="124"/>
        <v>Invalid</v>
      </c>
      <c r="M2668" s="10" t="str">
        <f t="shared" si="125"/>
        <v/>
      </c>
    </row>
    <row r="2669" spans="8:13" ht="14.25">
      <c r="H2669" s="7">
        <v>1000</v>
      </c>
      <c r="K2669" s="9" t="e">
        <f t="shared" si="123"/>
        <v>#DIV/0!</v>
      </c>
      <c r="L2669" s="10" t="str">
        <f t="shared" si="124"/>
        <v>Invalid</v>
      </c>
      <c r="M2669" s="10" t="str">
        <f t="shared" si="125"/>
        <v/>
      </c>
    </row>
    <row r="2670" spans="8:13" ht="14.25">
      <c r="H2670" s="7">
        <v>1000</v>
      </c>
      <c r="K2670" s="9" t="e">
        <f t="shared" si="123"/>
        <v>#DIV/0!</v>
      </c>
      <c r="L2670" s="10" t="str">
        <f t="shared" si="124"/>
        <v>Invalid</v>
      </c>
      <c r="M2670" s="10" t="str">
        <f t="shared" si="125"/>
        <v/>
      </c>
    </row>
    <row r="2671" spans="8:13" ht="14.25">
      <c r="H2671" s="7">
        <v>1000</v>
      </c>
      <c r="K2671" s="9" t="e">
        <f t="shared" si="123"/>
        <v>#DIV/0!</v>
      </c>
      <c r="L2671" s="10" t="str">
        <f t="shared" si="124"/>
        <v>Invalid</v>
      </c>
      <c r="M2671" s="10" t="str">
        <f t="shared" si="125"/>
        <v/>
      </c>
    </row>
    <row r="2672" spans="8:13" ht="14.25">
      <c r="H2672" s="7">
        <v>1000</v>
      </c>
      <c r="K2672" s="9" t="e">
        <f t="shared" si="123"/>
        <v>#DIV/0!</v>
      </c>
      <c r="L2672" s="10" t="str">
        <f t="shared" si="124"/>
        <v>Invalid</v>
      </c>
      <c r="M2672" s="10" t="str">
        <f t="shared" si="125"/>
        <v/>
      </c>
    </row>
    <row r="2673" spans="8:13" ht="14.25">
      <c r="H2673" s="7">
        <v>1000</v>
      </c>
      <c r="K2673" s="9" t="e">
        <f t="shared" si="123"/>
        <v>#DIV/0!</v>
      </c>
      <c r="L2673" s="10" t="str">
        <f t="shared" si="124"/>
        <v>Invalid</v>
      </c>
      <c r="M2673" s="10" t="str">
        <f t="shared" si="125"/>
        <v/>
      </c>
    </row>
    <row r="2674" spans="8:13" ht="14.25">
      <c r="H2674" s="7">
        <v>1000</v>
      </c>
      <c r="K2674" s="9" t="e">
        <f t="shared" si="123"/>
        <v>#DIV/0!</v>
      </c>
      <c r="L2674" s="10" t="str">
        <f t="shared" si="124"/>
        <v>Invalid</v>
      </c>
      <c r="M2674" s="10" t="str">
        <f t="shared" si="125"/>
        <v/>
      </c>
    </row>
    <row r="2675" spans="8:13" ht="14.25">
      <c r="H2675" s="7">
        <v>1000</v>
      </c>
      <c r="K2675" s="9" t="e">
        <f t="shared" si="123"/>
        <v>#DIV/0!</v>
      </c>
      <c r="L2675" s="10" t="str">
        <f t="shared" si="124"/>
        <v>Invalid</v>
      </c>
      <c r="M2675" s="10" t="str">
        <f t="shared" si="125"/>
        <v/>
      </c>
    </row>
    <row r="2676" spans="8:13" ht="14.25">
      <c r="H2676" s="7">
        <v>1000</v>
      </c>
      <c r="K2676" s="9" t="e">
        <f t="shared" si="123"/>
        <v>#DIV/0!</v>
      </c>
      <c r="L2676" s="10" t="str">
        <f t="shared" si="124"/>
        <v>Invalid</v>
      </c>
      <c r="M2676" s="10" t="str">
        <f t="shared" si="125"/>
        <v/>
      </c>
    </row>
    <row r="2677" spans="8:13" ht="14.25">
      <c r="H2677" s="7">
        <v>1000</v>
      </c>
      <c r="K2677" s="9" t="e">
        <f t="shared" si="123"/>
        <v>#DIV/0!</v>
      </c>
      <c r="L2677" s="10" t="str">
        <f t="shared" si="124"/>
        <v>Invalid</v>
      </c>
      <c r="M2677" s="10" t="str">
        <f t="shared" si="125"/>
        <v/>
      </c>
    </row>
    <row r="2678" spans="8:13" ht="14.25">
      <c r="H2678" s="7">
        <v>1000</v>
      </c>
      <c r="K2678" s="9" t="e">
        <f t="shared" si="123"/>
        <v>#DIV/0!</v>
      </c>
      <c r="L2678" s="10" t="str">
        <f t="shared" si="124"/>
        <v>Invalid</v>
      </c>
      <c r="M2678" s="10" t="str">
        <f t="shared" si="125"/>
        <v/>
      </c>
    </row>
    <row r="2679" spans="8:13" ht="14.25">
      <c r="H2679" s="7">
        <v>1000</v>
      </c>
      <c r="K2679" s="9" t="e">
        <f t="shared" si="123"/>
        <v>#DIV/0!</v>
      </c>
      <c r="L2679" s="10" t="str">
        <f t="shared" si="124"/>
        <v>Invalid</v>
      </c>
      <c r="M2679" s="10" t="str">
        <f t="shared" si="125"/>
        <v/>
      </c>
    </row>
    <row r="2680" spans="8:13" ht="14.25">
      <c r="H2680" s="7">
        <v>1000</v>
      </c>
      <c r="K2680" s="9" t="e">
        <f t="shared" si="123"/>
        <v>#DIV/0!</v>
      </c>
      <c r="L2680" s="10" t="str">
        <f t="shared" si="124"/>
        <v>Invalid</v>
      </c>
      <c r="M2680" s="10" t="str">
        <f t="shared" si="125"/>
        <v/>
      </c>
    </row>
    <row r="2681" spans="8:13" ht="14.25">
      <c r="H2681" s="7">
        <v>1000</v>
      </c>
      <c r="K2681" s="9" t="e">
        <f t="shared" si="123"/>
        <v>#DIV/0!</v>
      </c>
      <c r="L2681" s="10" t="str">
        <f t="shared" si="124"/>
        <v>Invalid</v>
      </c>
      <c r="M2681" s="10" t="str">
        <f t="shared" si="125"/>
        <v/>
      </c>
    </row>
    <row r="2682" spans="8:13" ht="14.25">
      <c r="H2682" s="7">
        <v>1000</v>
      </c>
      <c r="K2682" s="9" t="e">
        <f t="shared" si="123"/>
        <v>#DIV/0!</v>
      </c>
      <c r="L2682" s="10" t="str">
        <f t="shared" si="124"/>
        <v>Invalid</v>
      </c>
      <c r="M2682" s="10" t="str">
        <f t="shared" si="125"/>
        <v/>
      </c>
    </row>
    <row r="2683" spans="8:13" ht="14.25">
      <c r="H2683" s="7">
        <v>1000</v>
      </c>
      <c r="K2683" s="9" t="e">
        <f t="shared" si="123"/>
        <v>#DIV/0!</v>
      </c>
      <c r="L2683" s="10" t="str">
        <f t="shared" si="124"/>
        <v>Invalid</v>
      </c>
      <c r="M2683" s="10" t="str">
        <f t="shared" si="125"/>
        <v/>
      </c>
    </row>
    <row r="2684" spans="8:13" ht="14.25">
      <c r="H2684" s="7">
        <v>1000</v>
      </c>
      <c r="K2684" s="9" t="e">
        <f t="shared" si="123"/>
        <v>#DIV/0!</v>
      </c>
      <c r="L2684" s="10" t="str">
        <f t="shared" si="124"/>
        <v>Invalid</v>
      </c>
      <c r="M2684" s="10" t="str">
        <f t="shared" si="125"/>
        <v/>
      </c>
    </row>
    <row r="2685" spans="8:13" ht="14.25">
      <c r="H2685" s="7">
        <v>1000</v>
      </c>
      <c r="K2685" s="9" t="e">
        <f t="shared" si="123"/>
        <v>#DIV/0!</v>
      </c>
      <c r="L2685" s="10" t="str">
        <f t="shared" si="124"/>
        <v>Invalid</v>
      </c>
      <c r="M2685" s="10" t="str">
        <f t="shared" si="125"/>
        <v/>
      </c>
    </row>
    <row r="2686" spans="8:13" ht="14.25">
      <c r="H2686" s="7">
        <v>1000</v>
      </c>
      <c r="K2686" s="9" t="e">
        <f t="shared" si="123"/>
        <v>#DIV/0!</v>
      </c>
      <c r="L2686" s="10" t="str">
        <f t="shared" si="124"/>
        <v>Invalid</v>
      </c>
      <c r="M2686" s="10" t="str">
        <f t="shared" si="125"/>
        <v/>
      </c>
    </row>
    <row r="2687" spans="8:13" ht="14.25">
      <c r="H2687" s="7">
        <v>1000</v>
      </c>
      <c r="K2687" s="9" t="e">
        <f t="shared" si="123"/>
        <v>#DIV/0!</v>
      </c>
      <c r="L2687" s="10" t="str">
        <f t="shared" si="124"/>
        <v>Invalid</v>
      </c>
      <c r="M2687" s="10" t="str">
        <f t="shared" si="125"/>
        <v/>
      </c>
    </row>
    <row r="2688" spans="8:13" ht="14.25">
      <c r="H2688" s="7">
        <v>1000</v>
      </c>
      <c r="K2688" s="9" t="e">
        <f t="shared" si="123"/>
        <v>#DIV/0!</v>
      </c>
      <c r="L2688" s="10" t="str">
        <f t="shared" si="124"/>
        <v>Invalid</v>
      </c>
      <c r="M2688" s="10" t="str">
        <f t="shared" si="125"/>
        <v/>
      </c>
    </row>
    <row r="2689" spans="8:13" ht="14.25">
      <c r="H2689" s="7">
        <v>1000</v>
      </c>
      <c r="K2689" s="9" t="e">
        <f t="shared" si="123"/>
        <v>#DIV/0!</v>
      </c>
      <c r="L2689" s="10" t="str">
        <f t="shared" si="124"/>
        <v>Invalid</v>
      </c>
      <c r="M2689" s="10" t="str">
        <f t="shared" si="125"/>
        <v/>
      </c>
    </row>
    <row r="2690" spans="8:13" ht="14.25">
      <c r="H2690" s="7">
        <v>1000</v>
      </c>
      <c r="K2690" s="9" t="e">
        <f t="shared" si="123"/>
        <v>#DIV/0!</v>
      </c>
      <c r="L2690" s="10" t="str">
        <f t="shared" si="124"/>
        <v>Invalid</v>
      </c>
      <c r="M2690" s="10" t="str">
        <f t="shared" si="125"/>
        <v/>
      </c>
    </row>
    <row r="2691" spans="8:13" ht="14.25">
      <c r="H2691" s="7">
        <v>1000</v>
      </c>
      <c r="K2691" s="9" t="e">
        <f t="shared" ref="K2691:K2754" si="126">(H2691/G2691)*J2691</f>
        <v>#DIV/0!</v>
      </c>
      <c r="L2691" s="10" t="str">
        <f t="shared" ref="L2691:L2754" si="127">IF(F2691="BUY",(K2691-H2691)/H2691, IF(F2691="SELL", (H2691-K2691)/H2691, "Invalid"))</f>
        <v>Invalid</v>
      </c>
      <c r="M2691" s="10" t="str">
        <f t="shared" ref="M2691:M2754" si="128">IF(E2691="BUY",(K2691-H2691)/H2691,IF(E2691="SELL",(H2691-K2691)/H2691,""))</f>
        <v/>
      </c>
    </row>
    <row r="2692" spans="8:13" ht="14.25">
      <c r="H2692" s="7">
        <v>1000</v>
      </c>
      <c r="K2692" s="9" t="e">
        <f t="shared" si="126"/>
        <v>#DIV/0!</v>
      </c>
      <c r="L2692" s="10" t="str">
        <f t="shared" si="127"/>
        <v>Invalid</v>
      </c>
      <c r="M2692" s="10" t="str">
        <f t="shared" si="128"/>
        <v/>
      </c>
    </row>
    <row r="2693" spans="8:13" ht="14.25">
      <c r="H2693" s="7">
        <v>1000</v>
      </c>
      <c r="K2693" s="9" t="e">
        <f t="shared" si="126"/>
        <v>#DIV/0!</v>
      </c>
      <c r="L2693" s="10" t="str">
        <f t="shared" si="127"/>
        <v>Invalid</v>
      </c>
      <c r="M2693" s="10" t="str">
        <f t="shared" si="128"/>
        <v/>
      </c>
    </row>
    <row r="2694" spans="8:13" ht="14.25">
      <c r="H2694" s="7">
        <v>1000</v>
      </c>
      <c r="K2694" s="9" t="e">
        <f t="shared" si="126"/>
        <v>#DIV/0!</v>
      </c>
      <c r="L2694" s="10" t="str">
        <f t="shared" si="127"/>
        <v>Invalid</v>
      </c>
      <c r="M2694" s="10" t="str">
        <f t="shared" si="128"/>
        <v/>
      </c>
    </row>
    <row r="2695" spans="8:13" ht="14.25">
      <c r="H2695" s="7">
        <v>1000</v>
      </c>
      <c r="K2695" s="9" t="e">
        <f t="shared" si="126"/>
        <v>#DIV/0!</v>
      </c>
      <c r="L2695" s="10" t="str">
        <f t="shared" si="127"/>
        <v>Invalid</v>
      </c>
      <c r="M2695" s="10" t="str">
        <f t="shared" si="128"/>
        <v/>
      </c>
    </row>
    <row r="2696" spans="8:13" ht="14.25">
      <c r="H2696" s="7">
        <v>1000</v>
      </c>
      <c r="K2696" s="9" t="e">
        <f t="shared" si="126"/>
        <v>#DIV/0!</v>
      </c>
      <c r="L2696" s="10" t="str">
        <f t="shared" si="127"/>
        <v>Invalid</v>
      </c>
      <c r="M2696" s="10" t="str">
        <f t="shared" si="128"/>
        <v/>
      </c>
    </row>
    <row r="2697" spans="8:13" ht="14.25">
      <c r="H2697" s="7">
        <v>1000</v>
      </c>
      <c r="K2697" s="9" t="e">
        <f t="shared" si="126"/>
        <v>#DIV/0!</v>
      </c>
      <c r="L2697" s="10" t="str">
        <f t="shared" si="127"/>
        <v>Invalid</v>
      </c>
      <c r="M2697" s="10" t="str">
        <f t="shared" si="128"/>
        <v/>
      </c>
    </row>
    <row r="2698" spans="8:13" ht="14.25">
      <c r="H2698" s="7">
        <v>1000</v>
      </c>
      <c r="K2698" s="9" t="e">
        <f t="shared" si="126"/>
        <v>#DIV/0!</v>
      </c>
      <c r="L2698" s="10" t="str">
        <f t="shared" si="127"/>
        <v>Invalid</v>
      </c>
      <c r="M2698" s="10" t="str">
        <f t="shared" si="128"/>
        <v/>
      </c>
    </row>
    <row r="2699" spans="8:13" ht="14.25">
      <c r="H2699" s="7">
        <v>1000</v>
      </c>
      <c r="K2699" s="9" t="e">
        <f t="shared" si="126"/>
        <v>#DIV/0!</v>
      </c>
      <c r="L2699" s="10" t="str">
        <f t="shared" si="127"/>
        <v>Invalid</v>
      </c>
      <c r="M2699" s="10" t="str">
        <f t="shared" si="128"/>
        <v/>
      </c>
    </row>
    <row r="2700" spans="8:13" ht="14.25">
      <c r="H2700" s="7">
        <v>1000</v>
      </c>
      <c r="K2700" s="9" t="e">
        <f t="shared" si="126"/>
        <v>#DIV/0!</v>
      </c>
      <c r="L2700" s="10" t="str">
        <f t="shared" si="127"/>
        <v>Invalid</v>
      </c>
      <c r="M2700" s="10" t="str">
        <f t="shared" si="128"/>
        <v/>
      </c>
    </row>
    <row r="2701" spans="8:13" ht="14.25">
      <c r="H2701" s="7">
        <v>1000</v>
      </c>
      <c r="K2701" s="9" t="e">
        <f t="shared" si="126"/>
        <v>#DIV/0!</v>
      </c>
      <c r="L2701" s="10" t="str">
        <f t="shared" si="127"/>
        <v>Invalid</v>
      </c>
      <c r="M2701" s="10" t="str">
        <f t="shared" si="128"/>
        <v/>
      </c>
    </row>
    <row r="2702" spans="8:13" ht="14.25">
      <c r="H2702" s="7">
        <v>1000</v>
      </c>
      <c r="K2702" s="9" t="e">
        <f t="shared" si="126"/>
        <v>#DIV/0!</v>
      </c>
      <c r="L2702" s="10" t="str">
        <f t="shared" si="127"/>
        <v>Invalid</v>
      </c>
      <c r="M2702" s="10" t="str">
        <f t="shared" si="128"/>
        <v/>
      </c>
    </row>
    <row r="2703" spans="8:13" ht="14.25">
      <c r="H2703" s="7">
        <v>1000</v>
      </c>
      <c r="K2703" s="9" t="e">
        <f t="shared" si="126"/>
        <v>#DIV/0!</v>
      </c>
      <c r="L2703" s="10" t="str">
        <f t="shared" si="127"/>
        <v>Invalid</v>
      </c>
      <c r="M2703" s="10" t="str">
        <f t="shared" si="128"/>
        <v/>
      </c>
    </row>
    <row r="2704" spans="8:13" ht="14.25">
      <c r="H2704" s="7">
        <v>1000</v>
      </c>
      <c r="K2704" s="9" t="e">
        <f t="shared" si="126"/>
        <v>#DIV/0!</v>
      </c>
      <c r="L2704" s="10" t="str">
        <f t="shared" si="127"/>
        <v>Invalid</v>
      </c>
      <c r="M2704" s="10" t="str">
        <f t="shared" si="128"/>
        <v/>
      </c>
    </row>
    <row r="2705" spans="8:13" ht="14.25">
      <c r="H2705" s="7">
        <v>1000</v>
      </c>
      <c r="K2705" s="9" t="e">
        <f t="shared" si="126"/>
        <v>#DIV/0!</v>
      </c>
      <c r="L2705" s="10" t="str">
        <f t="shared" si="127"/>
        <v>Invalid</v>
      </c>
      <c r="M2705" s="10" t="str">
        <f t="shared" si="128"/>
        <v/>
      </c>
    </row>
    <row r="2706" spans="8:13" ht="14.25">
      <c r="H2706" s="7">
        <v>1000</v>
      </c>
      <c r="K2706" s="9" t="e">
        <f t="shared" si="126"/>
        <v>#DIV/0!</v>
      </c>
      <c r="L2706" s="10" t="str">
        <f t="shared" si="127"/>
        <v>Invalid</v>
      </c>
      <c r="M2706" s="10" t="str">
        <f t="shared" si="128"/>
        <v/>
      </c>
    </row>
    <row r="2707" spans="8:13" ht="14.25">
      <c r="H2707" s="7">
        <v>1000</v>
      </c>
      <c r="K2707" s="9" t="e">
        <f t="shared" si="126"/>
        <v>#DIV/0!</v>
      </c>
      <c r="L2707" s="10" t="str">
        <f t="shared" si="127"/>
        <v>Invalid</v>
      </c>
      <c r="M2707" s="10" t="str">
        <f t="shared" si="128"/>
        <v/>
      </c>
    </row>
    <row r="2708" spans="8:13" ht="14.25">
      <c r="H2708" s="7">
        <v>1000</v>
      </c>
      <c r="K2708" s="9" t="e">
        <f t="shared" si="126"/>
        <v>#DIV/0!</v>
      </c>
      <c r="L2708" s="10" t="str">
        <f t="shared" si="127"/>
        <v>Invalid</v>
      </c>
      <c r="M2708" s="10" t="str">
        <f t="shared" si="128"/>
        <v/>
      </c>
    </row>
    <row r="2709" spans="8:13" ht="14.25">
      <c r="H2709" s="7">
        <v>1000</v>
      </c>
      <c r="K2709" s="9" t="e">
        <f t="shared" si="126"/>
        <v>#DIV/0!</v>
      </c>
      <c r="L2709" s="10" t="str">
        <f t="shared" si="127"/>
        <v>Invalid</v>
      </c>
      <c r="M2709" s="10" t="str">
        <f t="shared" si="128"/>
        <v/>
      </c>
    </row>
    <row r="2710" spans="8:13" ht="14.25">
      <c r="H2710" s="7">
        <v>1000</v>
      </c>
      <c r="K2710" s="9" t="e">
        <f t="shared" si="126"/>
        <v>#DIV/0!</v>
      </c>
      <c r="L2710" s="10" t="str">
        <f t="shared" si="127"/>
        <v>Invalid</v>
      </c>
      <c r="M2710" s="10" t="str">
        <f t="shared" si="128"/>
        <v/>
      </c>
    </row>
    <row r="2711" spans="8:13" ht="14.25">
      <c r="H2711" s="7">
        <v>1000</v>
      </c>
      <c r="K2711" s="9" t="e">
        <f t="shared" si="126"/>
        <v>#DIV/0!</v>
      </c>
      <c r="L2711" s="10" t="str">
        <f t="shared" si="127"/>
        <v>Invalid</v>
      </c>
      <c r="M2711" s="10" t="str">
        <f t="shared" si="128"/>
        <v/>
      </c>
    </row>
    <row r="2712" spans="8:13" ht="14.25">
      <c r="H2712" s="7">
        <v>1000</v>
      </c>
      <c r="K2712" s="9" t="e">
        <f t="shared" si="126"/>
        <v>#DIV/0!</v>
      </c>
      <c r="L2712" s="10" t="str">
        <f t="shared" si="127"/>
        <v>Invalid</v>
      </c>
      <c r="M2712" s="10" t="str">
        <f t="shared" si="128"/>
        <v/>
      </c>
    </row>
    <row r="2713" spans="8:13" ht="14.25">
      <c r="H2713" s="7">
        <v>1000</v>
      </c>
      <c r="K2713" s="9" t="e">
        <f t="shared" si="126"/>
        <v>#DIV/0!</v>
      </c>
      <c r="L2713" s="10" t="str">
        <f t="shared" si="127"/>
        <v>Invalid</v>
      </c>
      <c r="M2713" s="10" t="str">
        <f t="shared" si="128"/>
        <v/>
      </c>
    </row>
    <row r="2714" spans="8:13" ht="14.25">
      <c r="H2714" s="7">
        <v>1000</v>
      </c>
      <c r="K2714" s="9" t="e">
        <f t="shared" si="126"/>
        <v>#DIV/0!</v>
      </c>
      <c r="L2714" s="10" t="str">
        <f t="shared" si="127"/>
        <v>Invalid</v>
      </c>
      <c r="M2714" s="10" t="str">
        <f t="shared" si="128"/>
        <v/>
      </c>
    </row>
    <row r="2715" spans="8:13" ht="14.25">
      <c r="H2715" s="7">
        <v>1000</v>
      </c>
      <c r="K2715" s="9" t="e">
        <f t="shared" si="126"/>
        <v>#DIV/0!</v>
      </c>
      <c r="L2715" s="10" t="str">
        <f t="shared" si="127"/>
        <v>Invalid</v>
      </c>
      <c r="M2715" s="10" t="str">
        <f t="shared" si="128"/>
        <v/>
      </c>
    </row>
    <row r="2716" spans="8:13" ht="14.25">
      <c r="H2716" s="7">
        <v>1000</v>
      </c>
      <c r="K2716" s="9" t="e">
        <f t="shared" si="126"/>
        <v>#DIV/0!</v>
      </c>
      <c r="L2716" s="10" t="str">
        <f t="shared" si="127"/>
        <v>Invalid</v>
      </c>
      <c r="M2716" s="10" t="str">
        <f t="shared" si="128"/>
        <v/>
      </c>
    </row>
    <row r="2717" spans="8:13" ht="14.25">
      <c r="H2717" s="7">
        <v>1000</v>
      </c>
      <c r="K2717" s="9" t="e">
        <f t="shared" si="126"/>
        <v>#DIV/0!</v>
      </c>
      <c r="L2717" s="10" t="str">
        <f t="shared" si="127"/>
        <v>Invalid</v>
      </c>
      <c r="M2717" s="10" t="str">
        <f t="shared" si="128"/>
        <v/>
      </c>
    </row>
    <row r="2718" spans="8:13" ht="14.25">
      <c r="H2718" s="7">
        <v>1000</v>
      </c>
      <c r="K2718" s="9" t="e">
        <f t="shared" si="126"/>
        <v>#DIV/0!</v>
      </c>
      <c r="L2718" s="10" t="str">
        <f t="shared" si="127"/>
        <v>Invalid</v>
      </c>
      <c r="M2718" s="10" t="str">
        <f t="shared" si="128"/>
        <v/>
      </c>
    </row>
    <row r="2719" spans="8:13" ht="14.25">
      <c r="H2719" s="7">
        <v>1000</v>
      </c>
      <c r="K2719" s="9" t="e">
        <f t="shared" si="126"/>
        <v>#DIV/0!</v>
      </c>
      <c r="L2719" s="10" t="str">
        <f t="shared" si="127"/>
        <v>Invalid</v>
      </c>
      <c r="M2719" s="10" t="str">
        <f t="shared" si="128"/>
        <v/>
      </c>
    </row>
    <row r="2720" spans="8:13" ht="14.25">
      <c r="H2720" s="7">
        <v>1000</v>
      </c>
      <c r="K2720" s="9" t="e">
        <f t="shared" si="126"/>
        <v>#DIV/0!</v>
      </c>
      <c r="L2720" s="10" t="str">
        <f t="shared" si="127"/>
        <v>Invalid</v>
      </c>
      <c r="M2720" s="10" t="str">
        <f t="shared" si="128"/>
        <v/>
      </c>
    </row>
    <row r="2721" spans="8:13" ht="14.25">
      <c r="H2721" s="7">
        <v>1000</v>
      </c>
      <c r="K2721" s="9" t="e">
        <f t="shared" si="126"/>
        <v>#DIV/0!</v>
      </c>
      <c r="L2721" s="10" t="str">
        <f t="shared" si="127"/>
        <v>Invalid</v>
      </c>
      <c r="M2721" s="10" t="str">
        <f t="shared" si="128"/>
        <v/>
      </c>
    </row>
    <row r="2722" spans="8:13" ht="14.25">
      <c r="H2722" s="7">
        <v>1000</v>
      </c>
      <c r="K2722" s="9" t="e">
        <f t="shared" si="126"/>
        <v>#DIV/0!</v>
      </c>
      <c r="L2722" s="10" t="str">
        <f t="shared" si="127"/>
        <v>Invalid</v>
      </c>
      <c r="M2722" s="10" t="str">
        <f t="shared" si="128"/>
        <v/>
      </c>
    </row>
    <row r="2723" spans="8:13" ht="14.25">
      <c r="H2723" s="7">
        <v>1000</v>
      </c>
      <c r="K2723" s="9" t="e">
        <f t="shared" si="126"/>
        <v>#DIV/0!</v>
      </c>
      <c r="L2723" s="10" t="str">
        <f t="shared" si="127"/>
        <v>Invalid</v>
      </c>
      <c r="M2723" s="10" t="str">
        <f t="shared" si="128"/>
        <v/>
      </c>
    </row>
    <row r="2724" spans="8:13" ht="14.25">
      <c r="H2724" s="7">
        <v>1000</v>
      </c>
      <c r="K2724" s="9" t="e">
        <f t="shared" si="126"/>
        <v>#DIV/0!</v>
      </c>
      <c r="L2724" s="10" t="str">
        <f t="shared" si="127"/>
        <v>Invalid</v>
      </c>
      <c r="M2724" s="10" t="str">
        <f t="shared" si="128"/>
        <v/>
      </c>
    </row>
    <row r="2725" spans="8:13" ht="14.25">
      <c r="H2725" s="7">
        <v>1000</v>
      </c>
      <c r="K2725" s="9" t="e">
        <f t="shared" si="126"/>
        <v>#DIV/0!</v>
      </c>
      <c r="L2725" s="10" t="str">
        <f t="shared" si="127"/>
        <v>Invalid</v>
      </c>
      <c r="M2725" s="10" t="str">
        <f t="shared" si="128"/>
        <v/>
      </c>
    </row>
    <row r="2726" spans="8:13" ht="14.25">
      <c r="H2726" s="7">
        <v>1000</v>
      </c>
      <c r="K2726" s="9" t="e">
        <f t="shared" si="126"/>
        <v>#DIV/0!</v>
      </c>
      <c r="L2726" s="10" t="str">
        <f t="shared" si="127"/>
        <v>Invalid</v>
      </c>
      <c r="M2726" s="10" t="str">
        <f t="shared" si="128"/>
        <v/>
      </c>
    </row>
    <row r="2727" spans="8:13" ht="14.25">
      <c r="H2727" s="7">
        <v>1000</v>
      </c>
      <c r="K2727" s="9" t="e">
        <f t="shared" si="126"/>
        <v>#DIV/0!</v>
      </c>
      <c r="L2727" s="10" t="str">
        <f t="shared" si="127"/>
        <v>Invalid</v>
      </c>
      <c r="M2727" s="10" t="str">
        <f t="shared" si="128"/>
        <v/>
      </c>
    </row>
    <row r="2728" spans="8:13" ht="14.25">
      <c r="H2728" s="7">
        <v>1000</v>
      </c>
      <c r="K2728" s="9" t="e">
        <f t="shared" si="126"/>
        <v>#DIV/0!</v>
      </c>
      <c r="L2728" s="10" t="str">
        <f t="shared" si="127"/>
        <v>Invalid</v>
      </c>
      <c r="M2728" s="10" t="str">
        <f t="shared" si="128"/>
        <v/>
      </c>
    </row>
    <row r="2729" spans="8:13" ht="14.25">
      <c r="H2729" s="7">
        <v>1000</v>
      </c>
      <c r="K2729" s="9" t="e">
        <f t="shared" si="126"/>
        <v>#DIV/0!</v>
      </c>
      <c r="L2729" s="10" t="str">
        <f t="shared" si="127"/>
        <v>Invalid</v>
      </c>
      <c r="M2729" s="10" t="str">
        <f t="shared" si="128"/>
        <v/>
      </c>
    </row>
    <row r="2730" spans="8:13" ht="14.25">
      <c r="H2730" s="7">
        <v>1000</v>
      </c>
      <c r="K2730" s="9" t="e">
        <f t="shared" si="126"/>
        <v>#DIV/0!</v>
      </c>
      <c r="L2730" s="10" t="str">
        <f t="shared" si="127"/>
        <v>Invalid</v>
      </c>
      <c r="M2730" s="10" t="str">
        <f t="shared" si="128"/>
        <v/>
      </c>
    </row>
    <row r="2731" spans="8:13" ht="14.25">
      <c r="H2731" s="7">
        <v>1000</v>
      </c>
      <c r="K2731" s="9" t="e">
        <f t="shared" si="126"/>
        <v>#DIV/0!</v>
      </c>
      <c r="L2731" s="10" t="str">
        <f t="shared" si="127"/>
        <v>Invalid</v>
      </c>
      <c r="M2731" s="10" t="str">
        <f t="shared" si="128"/>
        <v/>
      </c>
    </row>
    <row r="2732" spans="8:13" ht="14.25">
      <c r="H2732" s="7">
        <v>1000</v>
      </c>
      <c r="K2732" s="9" t="e">
        <f t="shared" si="126"/>
        <v>#DIV/0!</v>
      </c>
      <c r="L2732" s="10" t="str">
        <f t="shared" si="127"/>
        <v>Invalid</v>
      </c>
      <c r="M2732" s="10" t="str">
        <f t="shared" si="128"/>
        <v/>
      </c>
    </row>
    <row r="2733" spans="8:13" ht="14.25">
      <c r="H2733" s="7">
        <v>1000</v>
      </c>
      <c r="K2733" s="9" t="e">
        <f t="shared" si="126"/>
        <v>#DIV/0!</v>
      </c>
      <c r="L2733" s="10" t="str">
        <f t="shared" si="127"/>
        <v>Invalid</v>
      </c>
      <c r="M2733" s="10" t="str">
        <f t="shared" si="128"/>
        <v/>
      </c>
    </row>
    <row r="2734" spans="8:13" ht="14.25">
      <c r="H2734" s="7">
        <v>1000</v>
      </c>
      <c r="K2734" s="9" t="e">
        <f t="shared" si="126"/>
        <v>#DIV/0!</v>
      </c>
      <c r="L2734" s="10" t="str">
        <f t="shared" si="127"/>
        <v>Invalid</v>
      </c>
      <c r="M2734" s="10" t="str">
        <f t="shared" si="128"/>
        <v/>
      </c>
    </row>
    <row r="2735" spans="8:13" ht="14.25">
      <c r="H2735" s="7">
        <v>1000</v>
      </c>
      <c r="K2735" s="9" t="e">
        <f t="shared" si="126"/>
        <v>#DIV/0!</v>
      </c>
      <c r="L2735" s="10" t="str">
        <f t="shared" si="127"/>
        <v>Invalid</v>
      </c>
      <c r="M2735" s="10" t="str">
        <f t="shared" si="128"/>
        <v/>
      </c>
    </row>
    <row r="2736" spans="8:13" ht="14.25">
      <c r="H2736" s="7">
        <v>1000</v>
      </c>
      <c r="K2736" s="9" t="e">
        <f t="shared" si="126"/>
        <v>#DIV/0!</v>
      </c>
      <c r="L2736" s="10" t="str">
        <f t="shared" si="127"/>
        <v>Invalid</v>
      </c>
      <c r="M2736" s="10" t="str">
        <f t="shared" si="128"/>
        <v/>
      </c>
    </row>
    <row r="2737" spans="8:13" ht="14.25">
      <c r="H2737" s="7">
        <v>1000</v>
      </c>
      <c r="K2737" s="9" t="e">
        <f t="shared" si="126"/>
        <v>#DIV/0!</v>
      </c>
      <c r="L2737" s="10" t="str">
        <f t="shared" si="127"/>
        <v>Invalid</v>
      </c>
      <c r="M2737" s="10" t="str">
        <f t="shared" si="128"/>
        <v/>
      </c>
    </row>
    <row r="2738" spans="8:13" ht="14.25">
      <c r="H2738" s="7">
        <v>1000</v>
      </c>
      <c r="K2738" s="9" t="e">
        <f t="shared" si="126"/>
        <v>#DIV/0!</v>
      </c>
      <c r="L2738" s="10" t="str">
        <f t="shared" si="127"/>
        <v>Invalid</v>
      </c>
      <c r="M2738" s="10" t="str">
        <f t="shared" si="128"/>
        <v/>
      </c>
    </row>
    <row r="2739" spans="8:13" ht="14.25">
      <c r="H2739" s="7">
        <v>1000</v>
      </c>
      <c r="K2739" s="9" t="e">
        <f t="shared" si="126"/>
        <v>#DIV/0!</v>
      </c>
      <c r="L2739" s="10" t="str">
        <f t="shared" si="127"/>
        <v>Invalid</v>
      </c>
      <c r="M2739" s="10" t="str">
        <f t="shared" si="128"/>
        <v/>
      </c>
    </row>
    <row r="2740" spans="8:13" ht="14.25">
      <c r="H2740" s="7">
        <v>1000</v>
      </c>
      <c r="K2740" s="9" t="e">
        <f t="shared" si="126"/>
        <v>#DIV/0!</v>
      </c>
      <c r="L2740" s="10" t="str">
        <f t="shared" si="127"/>
        <v>Invalid</v>
      </c>
      <c r="M2740" s="10" t="str">
        <f t="shared" si="128"/>
        <v/>
      </c>
    </row>
    <row r="2741" spans="8:13" ht="14.25">
      <c r="H2741" s="7">
        <v>1000</v>
      </c>
      <c r="K2741" s="9" t="e">
        <f t="shared" si="126"/>
        <v>#DIV/0!</v>
      </c>
      <c r="L2741" s="10" t="str">
        <f t="shared" si="127"/>
        <v>Invalid</v>
      </c>
      <c r="M2741" s="10" t="str">
        <f t="shared" si="128"/>
        <v/>
      </c>
    </row>
    <row r="2742" spans="8:13" ht="14.25">
      <c r="H2742" s="7">
        <v>1000</v>
      </c>
      <c r="K2742" s="9" t="e">
        <f t="shared" si="126"/>
        <v>#DIV/0!</v>
      </c>
      <c r="L2742" s="10" t="str">
        <f t="shared" si="127"/>
        <v>Invalid</v>
      </c>
      <c r="M2742" s="10" t="str">
        <f t="shared" si="128"/>
        <v/>
      </c>
    </row>
    <row r="2743" spans="8:13" ht="14.25">
      <c r="H2743" s="7">
        <v>1000</v>
      </c>
      <c r="K2743" s="9" t="e">
        <f t="shared" si="126"/>
        <v>#DIV/0!</v>
      </c>
      <c r="L2743" s="10" t="str">
        <f t="shared" si="127"/>
        <v>Invalid</v>
      </c>
      <c r="M2743" s="10" t="str">
        <f t="shared" si="128"/>
        <v/>
      </c>
    </row>
    <row r="2744" spans="8:13" ht="14.25">
      <c r="H2744" s="7">
        <v>1000</v>
      </c>
      <c r="K2744" s="9" t="e">
        <f t="shared" si="126"/>
        <v>#DIV/0!</v>
      </c>
      <c r="L2744" s="10" t="str">
        <f t="shared" si="127"/>
        <v>Invalid</v>
      </c>
      <c r="M2744" s="10" t="str">
        <f t="shared" si="128"/>
        <v/>
      </c>
    </row>
    <row r="2745" spans="8:13" ht="14.25">
      <c r="H2745" s="7">
        <v>1000</v>
      </c>
      <c r="K2745" s="9" t="e">
        <f t="shared" si="126"/>
        <v>#DIV/0!</v>
      </c>
      <c r="L2745" s="10" t="str">
        <f t="shared" si="127"/>
        <v>Invalid</v>
      </c>
      <c r="M2745" s="10" t="str">
        <f t="shared" si="128"/>
        <v/>
      </c>
    </row>
    <row r="2746" spans="8:13" ht="14.25">
      <c r="H2746" s="7">
        <v>1000</v>
      </c>
      <c r="K2746" s="9" t="e">
        <f t="shared" si="126"/>
        <v>#DIV/0!</v>
      </c>
      <c r="L2746" s="10" t="str">
        <f t="shared" si="127"/>
        <v>Invalid</v>
      </c>
      <c r="M2746" s="10" t="str">
        <f t="shared" si="128"/>
        <v/>
      </c>
    </row>
    <row r="2747" spans="8:13" ht="14.25">
      <c r="H2747" s="7">
        <v>1000</v>
      </c>
      <c r="K2747" s="9" t="e">
        <f t="shared" si="126"/>
        <v>#DIV/0!</v>
      </c>
      <c r="L2747" s="10" t="str">
        <f t="shared" si="127"/>
        <v>Invalid</v>
      </c>
      <c r="M2747" s="10" t="str">
        <f t="shared" si="128"/>
        <v/>
      </c>
    </row>
    <row r="2748" spans="8:13" ht="14.25">
      <c r="H2748" s="7">
        <v>1000</v>
      </c>
      <c r="K2748" s="9" t="e">
        <f t="shared" si="126"/>
        <v>#DIV/0!</v>
      </c>
      <c r="L2748" s="10" t="str">
        <f t="shared" si="127"/>
        <v>Invalid</v>
      </c>
      <c r="M2748" s="10" t="str">
        <f t="shared" si="128"/>
        <v/>
      </c>
    </row>
    <row r="2749" spans="8:13" ht="14.25">
      <c r="H2749" s="7">
        <v>1000</v>
      </c>
      <c r="K2749" s="9" t="e">
        <f t="shared" si="126"/>
        <v>#DIV/0!</v>
      </c>
      <c r="L2749" s="10" t="str">
        <f t="shared" si="127"/>
        <v>Invalid</v>
      </c>
      <c r="M2749" s="10" t="str">
        <f t="shared" si="128"/>
        <v/>
      </c>
    </row>
    <row r="2750" spans="8:13" ht="14.25">
      <c r="H2750" s="7">
        <v>1000</v>
      </c>
      <c r="K2750" s="9" t="e">
        <f t="shared" si="126"/>
        <v>#DIV/0!</v>
      </c>
      <c r="L2750" s="10" t="str">
        <f t="shared" si="127"/>
        <v>Invalid</v>
      </c>
      <c r="M2750" s="10" t="str">
        <f t="shared" si="128"/>
        <v/>
      </c>
    </row>
    <row r="2751" spans="8:13" ht="14.25">
      <c r="H2751" s="7">
        <v>1000</v>
      </c>
      <c r="K2751" s="9" t="e">
        <f t="shared" si="126"/>
        <v>#DIV/0!</v>
      </c>
      <c r="L2751" s="10" t="str">
        <f t="shared" si="127"/>
        <v>Invalid</v>
      </c>
      <c r="M2751" s="10" t="str">
        <f t="shared" si="128"/>
        <v/>
      </c>
    </row>
    <row r="2752" spans="8:13" ht="14.25">
      <c r="H2752" s="7">
        <v>1000</v>
      </c>
      <c r="K2752" s="9" t="e">
        <f t="shared" si="126"/>
        <v>#DIV/0!</v>
      </c>
      <c r="L2752" s="10" t="str">
        <f t="shared" si="127"/>
        <v>Invalid</v>
      </c>
      <c r="M2752" s="10" t="str">
        <f t="shared" si="128"/>
        <v/>
      </c>
    </row>
    <row r="2753" spans="8:13" ht="14.25">
      <c r="H2753" s="7">
        <v>1000</v>
      </c>
      <c r="K2753" s="9" t="e">
        <f t="shared" si="126"/>
        <v>#DIV/0!</v>
      </c>
      <c r="L2753" s="10" t="str">
        <f t="shared" si="127"/>
        <v>Invalid</v>
      </c>
      <c r="M2753" s="10" t="str">
        <f t="shared" si="128"/>
        <v/>
      </c>
    </row>
    <row r="2754" spans="8:13" ht="14.25">
      <c r="H2754" s="7">
        <v>1000</v>
      </c>
      <c r="K2754" s="9" t="e">
        <f t="shared" si="126"/>
        <v>#DIV/0!</v>
      </c>
      <c r="L2754" s="10" t="str">
        <f t="shared" si="127"/>
        <v>Invalid</v>
      </c>
      <c r="M2754" s="10" t="str">
        <f t="shared" si="128"/>
        <v/>
      </c>
    </row>
    <row r="2755" spans="8:13" ht="14.25">
      <c r="H2755" s="7">
        <v>1000</v>
      </c>
      <c r="K2755" s="9" t="e">
        <f t="shared" ref="K2755:K2818" si="129">(H2755/G2755)*J2755</f>
        <v>#DIV/0!</v>
      </c>
      <c r="L2755" s="10" t="str">
        <f t="shared" ref="L2755:L2818" si="130">IF(F2755="BUY",(K2755-H2755)/H2755, IF(F2755="SELL", (H2755-K2755)/H2755, "Invalid"))</f>
        <v>Invalid</v>
      </c>
      <c r="M2755" s="10" t="str">
        <f t="shared" ref="M2755:M2818" si="131">IF(E2755="BUY",(K2755-H2755)/H2755,IF(E2755="SELL",(H2755-K2755)/H2755,""))</f>
        <v/>
      </c>
    </row>
    <row r="2756" spans="8:13" ht="14.25">
      <c r="H2756" s="7">
        <v>1000</v>
      </c>
      <c r="K2756" s="9" t="e">
        <f t="shared" si="129"/>
        <v>#DIV/0!</v>
      </c>
      <c r="L2756" s="10" t="str">
        <f t="shared" si="130"/>
        <v>Invalid</v>
      </c>
      <c r="M2756" s="10" t="str">
        <f t="shared" si="131"/>
        <v/>
      </c>
    </row>
    <row r="2757" spans="8:13" ht="14.25">
      <c r="H2757" s="7">
        <v>1000</v>
      </c>
      <c r="K2757" s="9" t="e">
        <f t="shared" si="129"/>
        <v>#DIV/0!</v>
      </c>
      <c r="L2757" s="10" t="str">
        <f t="shared" si="130"/>
        <v>Invalid</v>
      </c>
      <c r="M2757" s="10" t="str">
        <f t="shared" si="131"/>
        <v/>
      </c>
    </row>
    <row r="2758" spans="8:13" ht="14.25">
      <c r="H2758" s="7">
        <v>1000</v>
      </c>
      <c r="K2758" s="9" t="e">
        <f t="shared" si="129"/>
        <v>#DIV/0!</v>
      </c>
      <c r="L2758" s="10" t="str">
        <f t="shared" si="130"/>
        <v>Invalid</v>
      </c>
      <c r="M2758" s="10" t="str">
        <f t="shared" si="131"/>
        <v/>
      </c>
    </row>
    <row r="2759" spans="8:13" ht="14.25">
      <c r="H2759" s="7">
        <v>1000</v>
      </c>
      <c r="K2759" s="9" t="e">
        <f t="shared" si="129"/>
        <v>#DIV/0!</v>
      </c>
      <c r="L2759" s="10" t="str">
        <f t="shared" si="130"/>
        <v>Invalid</v>
      </c>
      <c r="M2759" s="10" t="str">
        <f t="shared" si="131"/>
        <v/>
      </c>
    </row>
    <row r="2760" spans="8:13" ht="14.25">
      <c r="H2760" s="7">
        <v>1000</v>
      </c>
      <c r="K2760" s="9" t="e">
        <f t="shared" si="129"/>
        <v>#DIV/0!</v>
      </c>
      <c r="L2760" s="10" t="str">
        <f t="shared" si="130"/>
        <v>Invalid</v>
      </c>
      <c r="M2760" s="10" t="str">
        <f t="shared" si="131"/>
        <v/>
      </c>
    </row>
    <row r="2761" spans="8:13" ht="14.25">
      <c r="H2761" s="7">
        <v>1000</v>
      </c>
      <c r="K2761" s="9" t="e">
        <f t="shared" si="129"/>
        <v>#DIV/0!</v>
      </c>
      <c r="L2761" s="10" t="str">
        <f t="shared" si="130"/>
        <v>Invalid</v>
      </c>
      <c r="M2761" s="10" t="str">
        <f t="shared" si="131"/>
        <v/>
      </c>
    </row>
    <row r="2762" spans="8:13" ht="14.25">
      <c r="H2762" s="7">
        <v>1000</v>
      </c>
      <c r="K2762" s="9" t="e">
        <f t="shared" si="129"/>
        <v>#DIV/0!</v>
      </c>
      <c r="L2762" s="10" t="str">
        <f t="shared" si="130"/>
        <v>Invalid</v>
      </c>
      <c r="M2762" s="10" t="str">
        <f t="shared" si="131"/>
        <v/>
      </c>
    </row>
    <row r="2763" spans="8:13" ht="14.25">
      <c r="H2763" s="7">
        <v>1000</v>
      </c>
      <c r="K2763" s="9" t="e">
        <f t="shared" si="129"/>
        <v>#DIV/0!</v>
      </c>
      <c r="L2763" s="10" t="str">
        <f t="shared" si="130"/>
        <v>Invalid</v>
      </c>
      <c r="M2763" s="10" t="str">
        <f t="shared" si="131"/>
        <v/>
      </c>
    </row>
    <row r="2764" spans="8:13" ht="14.25">
      <c r="H2764" s="7">
        <v>1000</v>
      </c>
      <c r="K2764" s="9" t="e">
        <f t="shared" si="129"/>
        <v>#DIV/0!</v>
      </c>
      <c r="L2764" s="10" t="str">
        <f t="shared" si="130"/>
        <v>Invalid</v>
      </c>
      <c r="M2764" s="10" t="str">
        <f t="shared" si="131"/>
        <v/>
      </c>
    </row>
    <row r="2765" spans="8:13" ht="14.25">
      <c r="H2765" s="7">
        <v>1000</v>
      </c>
      <c r="K2765" s="9" t="e">
        <f t="shared" si="129"/>
        <v>#DIV/0!</v>
      </c>
      <c r="L2765" s="10" t="str">
        <f t="shared" si="130"/>
        <v>Invalid</v>
      </c>
      <c r="M2765" s="10" t="str">
        <f t="shared" si="131"/>
        <v/>
      </c>
    </row>
    <row r="2766" spans="8:13" ht="14.25">
      <c r="H2766" s="7">
        <v>1000</v>
      </c>
      <c r="K2766" s="9" t="e">
        <f t="shared" si="129"/>
        <v>#DIV/0!</v>
      </c>
      <c r="L2766" s="10" t="str">
        <f t="shared" si="130"/>
        <v>Invalid</v>
      </c>
      <c r="M2766" s="10" t="str">
        <f t="shared" si="131"/>
        <v/>
      </c>
    </row>
    <row r="2767" spans="8:13" ht="14.25">
      <c r="H2767" s="7">
        <v>1000</v>
      </c>
      <c r="K2767" s="9" t="e">
        <f t="shared" si="129"/>
        <v>#DIV/0!</v>
      </c>
      <c r="L2767" s="10" t="str">
        <f t="shared" si="130"/>
        <v>Invalid</v>
      </c>
      <c r="M2767" s="10" t="str">
        <f t="shared" si="131"/>
        <v/>
      </c>
    </row>
    <row r="2768" spans="8:13" ht="14.25">
      <c r="H2768" s="7">
        <v>1000</v>
      </c>
      <c r="K2768" s="9" t="e">
        <f t="shared" si="129"/>
        <v>#DIV/0!</v>
      </c>
      <c r="L2768" s="10" t="str">
        <f t="shared" si="130"/>
        <v>Invalid</v>
      </c>
      <c r="M2768" s="10" t="str">
        <f t="shared" si="131"/>
        <v/>
      </c>
    </row>
    <row r="2769" spans="8:13" ht="14.25">
      <c r="H2769" s="7">
        <v>1000</v>
      </c>
      <c r="K2769" s="9" t="e">
        <f t="shared" si="129"/>
        <v>#DIV/0!</v>
      </c>
      <c r="L2769" s="10" t="str">
        <f t="shared" si="130"/>
        <v>Invalid</v>
      </c>
      <c r="M2769" s="10" t="str">
        <f t="shared" si="131"/>
        <v/>
      </c>
    </row>
    <row r="2770" spans="8:13" ht="14.25">
      <c r="H2770" s="7">
        <v>1000</v>
      </c>
      <c r="K2770" s="9" t="e">
        <f t="shared" si="129"/>
        <v>#DIV/0!</v>
      </c>
      <c r="L2770" s="10" t="str">
        <f t="shared" si="130"/>
        <v>Invalid</v>
      </c>
      <c r="M2770" s="10" t="str">
        <f t="shared" si="131"/>
        <v/>
      </c>
    </row>
    <row r="2771" spans="8:13" ht="14.25">
      <c r="H2771" s="7">
        <v>1000</v>
      </c>
      <c r="K2771" s="9" t="e">
        <f t="shared" si="129"/>
        <v>#DIV/0!</v>
      </c>
      <c r="L2771" s="10" t="str">
        <f t="shared" si="130"/>
        <v>Invalid</v>
      </c>
      <c r="M2771" s="10" t="str">
        <f t="shared" si="131"/>
        <v/>
      </c>
    </row>
    <row r="2772" spans="8:13" ht="14.25">
      <c r="H2772" s="7">
        <v>1000</v>
      </c>
      <c r="K2772" s="9" t="e">
        <f t="shared" si="129"/>
        <v>#DIV/0!</v>
      </c>
      <c r="L2772" s="10" t="str">
        <f t="shared" si="130"/>
        <v>Invalid</v>
      </c>
      <c r="M2772" s="10" t="str">
        <f t="shared" si="131"/>
        <v/>
      </c>
    </row>
    <row r="2773" spans="8:13" ht="14.25">
      <c r="H2773" s="7">
        <v>1000</v>
      </c>
      <c r="K2773" s="9" t="e">
        <f t="shared" si="129"/>
        <v>#DIV/0!</v>
      </c>
      <c r="L2773" s="10" t="str">
        <f t="shared" si="130"/>
        <v>Invalid</v>
      </c>
      <c r="M2773" s="10" t="str">
        <f t="shared" si="131"/>
        <v/>
      </c>
    </row>
    <row r="2774" spans="8:13" ht="14.25">
      <c r="H2774" s="7">
        <v>1000</v>
      </c>
      <c r="K2774" s="9" t="e">
        <f t="shared" si="129"/>
        <v>#DIV/0!</v>
      </c>
      <c r="L2774" s="10" t="str">
        <f t="shared" si="130"/>
        <v>Invalid</v>
      </c>
      <c r="M2774" s="10" t="str">
        <f t="shared" si="131"/>
        <v/>
      </c>
    </row>
    <row r="2775" spans="8:13" ht="14.25">
      <c r="H2775" s="7">
        <v>1000</v>
      </c>
      <c r="K2775" s="9" t="e">
        <f t="shared" si="129"/>
        <v>#DIV/0!</v>
      </c>
      <c r="L2775" s="10" t="str">
        <f t="shared" si="130"/>
        <v>Invalid</v>
      </c>
      <c r="M2775" s="10" t="str">
        <f t="shared" si="131"/>
        <v/>
      </c>
    </row>
    <row r="2776" spans="8:13" ht="14.25">
      <c r="H2776" s="7">
        <v>1000</v>
      </c>
      <c r="K2776" s="9" t="e">
        <f t="shared" si="129"/>
        <v>#DIV/0!</v>
      </c>
      <c r="L2776" s="10" t="str">
        <f t="shared" si="130"/>
        <v>Invalid</v>
      </c>
      <c r="M2776" s="10" t="str">
        <f t="shared" si="131"/>
        <v/>
      </c>
    </row>
    <row r="2777" spans="8:13" ht="14.25">
      <c r="H2777" s="7">
        <v>1000</v>
      </c>
      <c r="K2777" s="9" t="e">
        <f t="shared" si="129"/>
        <v>#DIV/0!</v>
      </c>
      <c r="L2777" s="10" t="str">
        <f t="shared" si="130"/>
        <v>Invalid</v>
      </c>
      <c r="M2777" s="10" t="str">
        <f t="shared" si="131"/>
        <v/>
      </c>
    </row>
    <row r="2778" spans="8:13" ht="14.25">
      <c r="H2778" s="7">
        <v>1000</v>
      </c>
      <c r="K2778" s="9" t="e">
        <f t="shared" si="129"/>
        <v>#DIV/0!</v>
      </c>
      <c r="L2778" s="10" t="str">
        <f t="shared" si="130"/>
        <v>Invalid</v>
      </c>
      <c r="M2778" s="10" t="str">
        <f t="shared" si="131"/>
        <v/>
      </c>
    </row>
    <row r="2779" spans="8:13" ht="14.25">
      <c r="H2779" s="7">
        <v>1000</v>
      </c>
      <c r="K2779" s="9" t="e">
        <f t="shared" si="129"/>
        <v>#DIV/0!</v>
      </c>
      <c r="L2779" s="10" t="str">
        <f t="shared" si="130"/>
        <v>Invalid</v>
      </c>
      <c r="M2779" s="10" t="str">
        <f t="shared" si="131"/>
        <v/>
      </c>
    </row>
    <row r="2780" spans="8:13" ht="14.25">
      <c r="H2780" s="7">
        <v>1000</v>
      </c>
      <c r="K2780" s="9" t="e">
        <f t="shared" si="129"/>
        <v>#DIV/0!</v>
      </c>
      <c r="L2780" s="10" t="str">
        <f t="shared" si="130"/>
        <v>Invalid</v>
      </c>
      <c r="M2780" s="10" t="str">
        <f t="shared" si="131"/>
        <v/>
      </c>
    </row>
    <row r="2781" spans="8:13" ht="14.25">
      <c r="H2781" s="7">
        <v>1000</v>
      </c>
      <c r="K2781" s="9" t="e">
        <f t="shared" si="129"/>
        <v>#DIV/0!</v>
      </c>
      <c r="L2781" s="10" t="str">
        <f t="shared" si="130"/>
        <v>Invalid</v>
      </c>
      <c r="M2781" s="10" t="str">
        <f t="shared" si="131"/>
        <v/>
      </c>
    </row>
    <row r="2782" spans="8:13" ht="14.25">
      <c r="H2782" s="7">
        <v>1000</v>
      </c>
      <c r="K2782" s="9" t="e">
        <f t="shared" si="129"/>
        <v>#DIV/0!</v>
      </c>
      <c r="L2782" s="10" t="str">
        <f t="shared" si="130"/>
        <v>Invalid</v>
      </c>
      <c r="M2782" s="10" t="str">
        <f t="shared" si="131"/>
        <v/>
      </c>
    </row>
    <row r="2783" spans="8:13" ht="14.25">
      <c r="H2783" s="7">
        <v>1000</v>
      </c>
      <c r="K2783" s="9" t="e">
        <f t="shared" si="129"/>
        <v>#DIV/0!</v>
      </c>
      <c r="L2783" s="10" t="str">
        <f t="shared" si="130"/>
        <v>Invalid</v>
      </c>
      <c r="M2783" s="10" t="str">
        <f t="shared" si="131"/>
        <v/>
      </c>
    </row>
    <row r="2784" spans="8:13" ht="14.25">
      <c r="H2784" s="7">
        <v>1000</v>
      </c>
      <c r="K2784" s="9" t="e">
        <f t="shared" si="129"/>
        <v>#DIV/0!</v>
      </c>
      <c r="L2784" s="10" t="str">
        <f t="shared" si="130"/>
        <v>Invalid</v>
      </c>
      <c r="M2784" s="10" t="str">
        <f t="shared" si="131"/>
        <v/>
      </c>
    </row>
    <row r="2785" spans="8:13" ht="14.25">
      <c r="H2785" s="7">
        <v>1000</v>
      </c>
      <c r="K2785" s="9" t="e">
        <f t="shared" si="129"/>
        <v>#DIV/0!</v>
      </c>
      <c r="L2785" s="10" t="str">
        <f t="shared" si="130"/>
        <v>Invalid</v>
      </c>
      <c r="M2785" s="10" t="str">
        <f t="shared" si="131"/>
        <v/>
      </c>
    </row>
    <row r="2786" spans="8:13" ht="14.25">
      <c r="H2786" s="7">
        <v>1000</v>
      </c>
      <c r="K2786" s="9" t="e">
        <f t="shared" si="129"/>
        <v>#DIV/0!</v>
      </c>
      <c r="L2786" s="10" t="str">
        <f t="shared" si="130"/>
        <v>Invalid</v>
      </c>
      <c r="M2786" s="10" t="str">
        <f t="shared" si="131"/>
        <v/>
      </c>
    </row>
    <row r="2787" spans="8:13" ht="14.25">
      <c r="H2787" s="7">
        <v>1000</v>
      </c>
      <c r="K2787" s="9" t="e">
        <f t="shared" si="129"/>
        <v>#DIV/0!</v>
      </c>
      <c r="L2787" s="10" t="str">
        <f t="shared" si="130"/>
        <v>Invalid</v>
      </c>
      <c r="M2787" s="10" t="str">
        <f t="shared" si="131"/>
        <v/>
      </c>
    </row>
    <row r="2788" spans="8:13" ht="14.25">
      <c r="H2788" s="7">
        <v>1000</v>
      </c>
      <c r="K2788" s="9" t="e">
        <f t="shared" si="129"/>
        <v>#DIV/0!</v>
      </c>
      <c r="L2788" s="10" t="str">
        <f t="shared" si="130"/>
        <v>Invalid</v>
      </c>
      <c r="M2788" s="10" t="str">
        <f t="shared" si="131"/>
        <v/>
      </c>
    </row>
    <row r="2789" spans="8:13" ht="14.25">
      <c r="H2789" s="7">
        <v>1000</v>
      </c>
      <c r="K2789" s="9" t="e">
        <f t="shared" si="129"/>
        <v>#DIV/0!</v>
      </c>
      <c r="L2789" s="10" t="str">
        <f t="shared" si="130"/>
        <v>Invalid</v>
      </c>
      <c r="M2789" s="10" t="str">
        <f t="shared" si="131"/>
        <v/>
      </c>
    </row>
    <row r="2790" spans="8:13" ht="14.25">
      <c r="H2790" s="7">
        <v>1000</v>
      </c>
      <c r="K2790" s="9" t="e">
        <f t="shared" si="129"/>
        <v>#DIV/0!</v>
      </c>
      <c r="L2790" s="10" t="str">
        <f t="shared" si="130"/>
        <v>Invalid</v>
      </c>
      <c r="M2790" s="10" t="str">
        <f t="shared" si="131"/>
        <v/>
      </c>
    </row>
    <row r="2791" spans="8:13" ht="14.25">
      <c r="H2791" s="7">
        <v>1000</v>
      </c>
      <c r="K2791" s="9" t="e">
        <f t="shared" si="129"/>
        <v>#DIV/0!</v>
      </c>
      <c r="L2791" s="10" t="str">
        <f t="shared" si="130"/>
        <v>Invalid</v>
      </c>
      <c r="M2791" s="10" t="str">
        <f t="shared" si="131"/>
        <v/>
      </c>
    </row>
    <row r="2792" spans="8:13" ht="14.25">
      <c r="H2792" s="7">
        <v>1000</v>
      </c>
      <c r="K2792" s="9" t="e">
        <f t="shared" si="129"/>
        <v>#DIV/0!</v>
      </c>
      <c r="L2792" s="10" t="str">
        <f t="shared" si="130"/>
        <v>Invalid</v>
      </c>
      <c r="M2792" s="10" t="str">
        <f t="shared" si="131"/>
        <v/>
      </c>
    </row>
    <row r="2793" spans="8:13" ht="14.25">
      <c r="H2793" s="7">
        <v>1000</v>
      </c>
      <c r="K2793" s="9" t="e">
        <f t="shared" si="129"/>
        <v>#DIV/0!</v>
      </c>
      <c r="L2793" s="10" t="str">
        <f t="shared" si="130"/>
        <v>Invalid</v>
      </c>
      <c r="M2793" s="10" t="str">
        <f t="shared" si="131"/>
        <v/>
      </c>
    </row>
    <row r="2794" spans="8:13" ht="14.25">
      <c r="H2794" s="7">
        <v>1000</v>
      </c>
      <c r="K2794" s="9" t="e">
        <f t="shared" si="129"/>
        <v>#DIV/0!</v>
      </c>
      <c r="L2794" s="10" t="str">
        <f t="shared" si="130"/>
        <v>Invalid</v>
      </c>
      <c r="M2794" s="10" t="str">
        <f t="shared" si="131"/>
        <v/>
      </c>
    </row>
    <row r="2795" spans="8:13" ht="14.25">
      <c r="H2795" s="7">
        <v>1000</v>
      </c>
      <c r="K2795" s="9" t="e">
        <f t="shared" si="129"/>
        <v>#DIV/0!</v>
      </c>
      <c r="L2795" s="10" t="str">
        <f t="shared" si="130"/>
        <v>Invalid</v>
      </c>
      <c r="M2795" s="10" t="str">
        <f t="shared" si="131"/>
        <v/>
      </c>
    </row>
    <row r="2796" spans="8:13" ht="14.25">
      <c r="H2796" s="7">
        <v>1000</v>
      </c>
      <c r="K2796" s="9" t="e">
        <f t="shared" si="129"/>
        <v>#DIV/0!</v>
      </c>
      <c r="L2796" s="10" t="str">
        <f t="shared" si="130"/>
        <v>Invalid</v>
      </c>
      <c r="M2796" s="10" t="str">
        <f t="shared" si="131"/>
        <v/>
      </c>
    </row>
    <row r="2797" spans="8:13" ht="14.25">
      <c r="H2797" s="7">
        <v>1000</v>
      </c>
      <c r="K2797" s="9" t="e">
        <f t="shared" si="129"/>
        <v>#DIV/0!</v>
      </c>
      <c r="L2797" s="10" t="str">
        <f t="shared" si="130"/>
        <v>Invalid</v>
      </c>
      <c r="M2797" s="10" t="str">
        <f t="shared" si="131"/>
        <v/>
      </c>
    </row>
    <row r="2798" spans="8:13" ht="14.25">
      <c r="H2798" s="7">
        <v>1000</v>
      </c>
      <c r="K2798" s="9" t="e">
        <f t="shared" si="129"/>
        <v>#DIV/0!</v>
      </c>
      <c r="L2798" s="10" t="str">
        <f t="shared" si="130"/>
        <v>Invalid</v>
      </c>
      <c r="M2798" s="10" t="str">
        <f t="shared" si="131"/>
        <v/>
      </c>
    </row>
    <row r="2799" spans="8:13" ht="14.25">
      <c r="H2799" s="7">
        <v>1000</v>
      </c>
      <c r="K2799" s="9" t="e">
        <f t="shared" si="129"/>
        <v>#DIV/0!</v>
      </c>
      <c r="L2799" s="10" t="str">
        <f t="shared" si="130"/>
        <v>Invalid</v>
      </c>
      <c r="M2799" s="10" t="str">
        <f t="shared" si="131"/>
        <v/>
      </c>
    </row>
    <row r="2800" spans="8:13" ht="14.25">
      <c r="H2800" s="7">
        <v>1000</v>
      </c>
      <c r="K2800" s="9" t="e">
        <f t="shared" si="129"/>
        <v>#DIV/0!</v>
      </c>
      <c r="L2800" s="10" t="str">
        <f t="shared" si="130"/>
        <v>Invalid</v>
      </c>
      <c r="M2800" s="10" t="str">
        <f t="shared" si="131"/>
        <v/>
      </c>
    </row>
    <row r="2801" spans="8:13" ht="14.25">
      <c r="H2801" s="7">
        <v>1000</v>
      </c>
      <c r="K2801" s="9" t="e">
        <f t="shared" si="129"/>
        <v>#DIV/0!</v>
      </c>
      <c r="L2801" s="10" t="str">
        <f t="shared" si="130"/>
        <v>Invalid</v>
      </c>
      <c r="M2801" s="10" t="str">
        <f t="shared" si="131"/>
        <v/>
      </c>
    </row>
    <row r="2802" spans="8:13" ht="14.25">
      <c r="H2802" s="7">
        <v>1000</v>
      </c>
      <c r="K2802" s="9" t="e">
        <f t="shared" si="129"/>
        <v>#DIV/0!</v>
      </c>
      <c r="L2802" s="10" t="str">
        <f t="shared" si="130"/>
        <v>Invalid</v>
      </c>
      <c r="M2802" s="10" t="str">
        <f t="shared" si="131"/>
        <v/>
      </c>
    </row>
    <row r="2803" spans="8:13" ht="14.25">
      <c r="H2803" s="7">
        <v>1000</v>
      </c>
      <c r="K2803" s="9" t="e">
        <f t="shared" si="129"/>
        <v>#DIV/0!</v>
      </c>
      <c r="L2803" s="10" t="str">
        <f t="shared" si="130"/>
        <v>Invalid</v>
      </c>
      <c r="M2803" s="10" t="str">
        <f t="shared" si="131"/>
        <v/>
      </c>
    </row>
    <row r="2804" spans="8:13" ht="14.25">
      <c r="H2804" s="7">
        <v>1000</v>
      </c>
      <c r="K2804" s="9" t="e">
        <f t="shared" si="129"/>
        <v>#DIV/0!</v>
      </c>
      <c r="L2804" s="10" t="str">
        <f t="shared" si="130"/>
        <v>Invalid</v>
      </c>
      <c r="M2804" s="10" t="str">
        <f t="shared" si="131"/>
        <v/>
      </c>
    </row>
    <row r="2805" spans="8:13" ht="14.25">
      <c r="H2805" s="7">
        <v>1000</v>
      </c>
      <c r="K2805" s="9" t="e">
        <f t="shared" si="129"/>
        <v>#DIV/0!</v>
      </c>
      <c r="L2805" s="10" t="str">
        <f t="shared" si="130"/>
        <v>Invalid</v>
      </c>
      <c r="M2805" s="10" t="str">
        <f t="shared" si="131"/>
        <v/>
      </c>
    </row>
    <row r="2806" spans="8:13" ht="14.25">
      <c r="H2806" s="7">
        <v>1000</v>
      </c>
      <c r="K2806" s="9" t="e">
        <f t="shared" si="129"/>
        <v>#DIV/0!</v>
      </c>
      <c r="L2806" s="10" t="str">
        <f t="shared" si="130"/>
        <v>Invalid</v>
      </c>
      <c r="M2806" s="10" t="str">
        <f t="shared" si="131"/>
        <v/>
      </c>
    </row>
    <row r="2807" spans="8:13" ht="14.25">
      <c r="H2807" s="7">
        <v>1000</v>
      </c>
      <c r="K2807" s="9" t="e">
        <f t="shared" si="129"/>
        <v>#DIV/0!</v>
      </c>
      <c r="L2807" s="10" t="str">
        <f t="shared" si="130"/>
        <v>Invalid</v>
      </c>
      <c r="M2807" s="10" t="str">
        <f t="shared" si="131"/>
        <v/>
      </c>
    </row>
    <row r="2808" spans="8:13" ht="14.25">
      <c r="H2808" s="7">
        <v>1000</v>
      </c>
      <c r="K2808" s="9" t="e">
        <f t="shared" si="129"/>
        <v>#DIV/0!</v>
      </c>
      <c r="L2808" s="10" t="str">
        <f t="shared" si="130"/>
        <v>Invalid</v>
      </c>
      <c r="M2808" s="10" t="str">
        <f t="shared" si="131"/>
        <v/>
      </c>
    </row>
    <row r="2809" spans="8:13" ht="14.25">
      <c r="H2809" s="7">
        <v>1000</v>
      </c>
      <c r="K2809" s="9" t="e">
        <f t="shared" si="129"/>
        <v>#DIV/0!</v>
      </c>
      <c r="L2809" s="10" t="str">
        <f t="shared" si="130"/>
        <v>Invalid</v>
      </c>
      <c r="M2809" s="10" t="str">
        <f t="shared" si="131"/>
        <v/>
      </c>
    </row>
    <row r="2810" spans="8:13" ht="14.25">
      <c r="H2810" s="7">
        <v>1000</v>
      </c>
      <c r="K2810" s="9" t="e">
        <f t="shared" si="129"/>
        <v>#DIV/0!</v>
      </c>
      <c r="L2810" s="10" t="str">
        <f t="shared" si="130"/>
        <v>Invalid</v>
      </c>
      <c r="M2810" s="10" t="str">
        <f t="shared" si="131"/>
        <v/>
      </c>
    </row>
    <row r="2811" spans="8:13" ht="14.25">
      <c r="H2811" s="7">
        <v>1000</v>
      </c>
      <c r="K2811" s="9" t="e">
        <f t="shared" si="129"/>
        <v>#DIV/0!</v>
      </c>
      <c r="L2811" s="10" t="str">
        <f t="shared" si="130"/>
        <v>Invalid</v>
      </c>
      <c r="M2811" s="10" t="str">
        <f t="shared" si="131"/>
        <v/>
      </c>
    </row>
    <row r="2812" spans="8:13" ht="14.25">
      <c r="H2812" s="7">
        <v>1000</v>
      </c>
      <c r="K2812" s="9" t="e">
        <f t="shared" si="129"/>
        <v>#DIV/0!</v>
      </c>
      <c r="L2812" s="10" t="str">
        <f t="shared" si="130"/>
        <v>Invalid</v>
      </c>
      <c r="M2812" s="10" t="str">
        <f t="shared" si="131"/>
        <v/>
      </c>
    </row>
    <row r="2813" spans="8:13" ht="14.25">
      <c r="H2813" s="7">
        <v>1000</v>
      </c>
      <c r="K2813" s="9" t="e">
        <f t="shared" si="129"/>
        <v>#DIV/0!</v>
      </c>
      <c r="L2813" s="10" t="str">
        <f t="shared" si="130"/>
        <v>Invalid</v>
      </c>
      <c r="M2813" s="10" t="str">
        <f t="shared" si="131"/>
        <v/>
      </c>
    </row>
    <row r="2814" spans="8:13" ht="14.25">
      <c r="H2814" s="7">
        <v>1000</v>
      </c>
      <c r="K2814" s="9" t="e">
        <f t="shared" si="129"/>
        <v>#DIV/0!</v>
      </c>
      <c r="L2814" s="10" t="str">
        <f t="shared" si="130"/>
        <v>Invalid</v>
      </c>
      <c r="M2814" s="10" t="str">
        <f t="shared" si="131"/>
        <v/>
      </c>
    </row>
    <row r="2815" spans="8:13" ht="14.25">
      <c r="H2815" s="7">
        <v>1000</v>
      </c>
      <c r="K2815" s="9" t="e">
        <f t="shared" si="129"/>
        <v>#DIV/0!</v>
      </c>
      <c r="L2815" s="10" t="str">
        <f t="shared" si="130"/>
        <v>Invalid</v>
      </c>
      <c r="M2815" s="10" t="str">
        <f t="shared" si="131"/>
        <v/>
      </c>
    </row>
    <row r="2816" spans="8:13" ht="14.25">
      <c r="H2816" s="7">
        <v>1000</v>
      </c>
      <c r="K2816" s="9" t="e">
        <f t="shared" si="129"/>
        <v>#DIV/0!</v>
      </c>
      <c r="L2816" s="10" t="str">
        <f t="shared" si="130"/>
        <v>Invalid</v>
      </c>
      <c r="M2816" s="10" t="str">
        <f t="shared" si="131"/>
        <v/>
      </c>
    </row>
    <row r="2817" spans="8:13" ht="14.25">
      <c r="H2817" s="7">
        <v>1000</v>
      </c>
      <c r="K2817" s="9" t="e">
        <f t="shared" si="129"/>
        <v>#DIV/0!</v>
      </c>
      <c r="L2817" s="10" t="str">
        <f t="shared" si="130"/>
        <v>Invalid</v>
      </c>
      <c r="M2817" s="10" t="str">
        <f t="shared" si="131"/>
        <v/>
      </c>
    </row>
    <row r="2818" spans="8:13" ht="14.25">
      <c r="H2818" s="7">
        <v>1000</v>
      </c>
      <c r="K2818" s="9" t="e">
        <f t="shared" si="129"/>
        <v>#DIV/0!</v>
      </c>
      <c r="L2818" s="10" t="str">
        <f t="shared" si="130"/>
        <v>Invalid</v>
      </c>
      <c r="M2818" s="10" t="str">
        <f t="shared" si="131"/>
        <v/>
      </c>
    </row>
    <row r="2819" spans="8:13" ht="14.25">
      <c r="H2819" s="7">
        <v>1000</v>
      </c>
      <c r="K2819" s="9" t="e">
        <f t="shared" ref="K2819:K2882" si="132">(H2819/G2819)*J2819</f>
        <v>#DIV/0!</v>
      </c>
      <c r="L2819" s="10" t="str">
        <f t="shared" ref="L2819:L2882" si="133">IF(F2819="BUY",(K2819-H2819)/H2819, IF(F2819="SELL", (H2819-K2819)/H2819, "Invalid"))</f>
        <v>Invalid</v>
      </c>
      <c r="M2819" s="10" t="str">
        <f t="shared" ref="M2819:M2882" si="134">IF(E2819="BUY",(K2819-H2819)/H2819,IF(E2819="SELL",(H2819-K2819)/H2819,""))</f>
        <v/>
      </c>
    </row>
    <row r="2820" spans="8:13" ht="14.25">
      <c r="H2820" s="7">
        <v>1000</v>
      </c>
      <c r="K2820" s="9" t="e">
        <f t="shared" si="132"/>
        <v>#DIV/0!</v>
      </c>
      <c r="L2820" s="10" t="str">
        <f t="shared" si="133"/>
        <v>Invalid</v>
      </c>
      <c r="M2820" s="10" t="str">
        <f t="shared" si="134"/>
        <v/>
      </c>
    </row>
    <row r="2821" spans="8:13" ht="14.25">
      <c r="H2821" s="7">
        <v>1000</v>
      </c>
      <c r="K2821" s="9" t="e">
        <f t="shared" si="132"/>
        <v>#DIV/0!</v>
      </c>
      <c r="L2821" s="10" t="str">
        <f t="shared" si="133"/>
        <v>Invalid</v>
      </c>
      <c r="M2821" s="10" t="str">
        <f t="shared" si="134"/>
        <v/>
      </c>
    </row>
    <row r="2822" spans="8:13" ht="14.25">
      <c r="H2822" s="7">
        <v>1000</v>
      </c>
      <c r="K2822" s="9" t="e">
        <f t="shared" si="132"/>
        <v>#DIV/0!</v>
      </c>
      <c r="L2822" s="10" t="str">
        <f t="shared" si="133"/>
        <v>Invalid</v>
      </c>
      <c r="M2822" s="10" t="str">
        <f t="shared" si="134"/>
        <v/>
      </c>
    </row>
    <row r="2823" spans="8:13" ht="14.25">
      <c r="H2823" s="7">
        <v>1000</v>
      </c>
      <c r="K2823" s="9" t="e">
        <f t="shared" si="132"/>
        <v>#DIV/0!</v>
      </c>
      <c r="L2823" s="10" t="str">
        <f t="shared" si="133"/>
        <v>Invalid</v>
      </c>
      <c r="M2823" s="10" t="str">
        <f t="shared" si="134"/>
        <v/>
      </c>
    </row>
    <row r="2824" spans="8:13" ht="14.25">
      <c r="H2824" s="7">
        <v>1000</v>
      </c>
      <c r="K2824" s="9" t="e">
        <f t="shared" si="132"/>
        <v>#DIV/0!</v>
      </c>
      <c r="L2824" s="10" t="str">
        <f t="shared" si="133"/>
        <v>Invalid</v>
      </c>
      <c r="M2824" s="10" t="str">
        <f t="shared" si="134"/>
        <v/>
      </c>
    </row>
    <row r="2825" spans="8:13" ht="14.25">
      <c r="H2825" s="7">
        <v>1000</v>
      </c>
      <c r="K2825" s="9" t="e">
        <f t="shared" si="132"/>
        <v>#DIV/0!</v>
      </c>
      <c r="L2825" s="10" t="str">
        <f t="shared" si="133"/>
        <v>Invalid</v>
      </c>
      <c r="M2825" s="10" t="str">
        <f t="shared" si="134"/>
        <v/>
      </c>
    </row>
    <row r="2826" spans="8:13" ht="14.25">
      <c r="H2826" s="7">
        <v>1000</v>
      </c>
      <c r="K2826" s="9" t="e">
        <f t="shared" si="132"/>
        <v>#DIV/0!</v>
      </c>
      <c r="L2826" s="10" t="str">
        <f t="shared" si="133"/>
        <v>Invalid</v>
      </c>
      <c r="M2826" s="10" t="str">
        <f t="shared" si="134"/>
        <v/>
      </c>
    </row>
    <row r="2827" spans="8:13" ht="14.25">
      <c r="H2827" s="7">
        <v>1000</v>
      </c>
      <c r="K2827" s="9" t="e">
        <f t="shared" si="132"/>
        <v>#DIV/0!</v>
      </c>
      <c r="L2827" s="10" t="str">
        <f t="shared" si="133"/>
        <v>Invalid</v>
      </c>
      <c r="M2827" s="10" t="str">
        <f t="shared" si="134"/>
        <v/>
      </c>
    </row>
    <row r="2828" spans="8:13" ht="14.25">
      <c r="H2828" s="7">
        <v>1000</v>
      </c>
      <c r="K2828" s="9" t="e">
        <f t="shared" si="132"/>
        <v>#DIV/0!</v>
      </c>
      <c r="L2828" s="10" t="str">
        <f t="shared" si="133"/>
        <v>Invalid</v>
      </c>
      <c r="M2828" s="10" t="str">
        <f t="shared" si="134"/>
        <v/>
      </c>
    </row>
    <row r="2829" spans="8:13" ht="14.25">
      <c r="H2829" s="7">
        <v>1000</v>
      </c>
      <c r="K2829" s="9" t="e">
        <f t="shared" si="132"/>
        <v>#DIV/0!</v>
      </c>
      <c r="L2829" s="10" t="str">
        <f t="shared" si="133"/>
        <v>Invalid</v>
      </c>
      <c r="M2829" s="10" t="str">
        <f t="shared" si="134"/>
        <v/>
      </c>
    </row>
    <row r="2830" spans="8:13" ht="14.25">
      <c r="H2830" s="7">
        <v>1000</v>
      </c>
      <c r="K2830" s="9" t="e">
        <f t="shared" si="132"/>
        <v>#DIV/0!</v>
      </c>
      <c r="L2830" s="10" t="str">
        <f t="shared" si="133"/>
        <v>Invalid</v>
      </c>
      <c r="M2830" s="10" t="str">
        <f t="shared" si="134"/>
        <v/>
      </c>
    </row>
    <row r="2831" spans="8:13" ht="14.25">
      <c r="H2831" s="7">
        <v>1000</v>
      </c>
      <c r="K2831" s="9" t="e">
        <f t="shared" si="132"/>
        <v>#DIV/0!</v>
      </c>
      <c r="L2831" s="10" t="str">
        <f t="shared" si="133"/>
        <v>Invalid</v>
      </c>
      <c r="M2831" s="10" t="str">
        <f t="shared" si="134"/>
        <v/>
      </c>
    </row>
    <row r="2832" spans="8:13" ht="14.25">
      <c r="H2832" s="7">
        <v>1000</v>
      </c>
      <c r="K2832" s="9" t="e">
        <f t="shared" si="132"/>
        <v>#DIV/0!</v>
      </c>
      <c r="L2832" s="10" t="str">
        <f t="shared" si="133"/>
        <v>Invalid</v>
      </c>
      <c r="M2832" s="10" t="str">
        <f t="shared" si="134"/>
        <v/>
      </c>
    </row>
    <row r="2833" spans="8:13" ht="14.25">
      <c r="H2833" s="7">
        <v>1000</v>
      </c>
      <c r="K2833" s="9" t="e">
        <f t="shared" si="132"/>
        <v>#DIV/0!</v>
      </c>
      <c r="L2833" s="10" t="str">
        <f t="shared" si="133"/>
        <v>Invalid</v>
      </c>
      <c r="M2833" s="10" t="str">
        <f t="shared" si="134"/>
        <v/>
      </c>
    </row>
    <row r="2834" spans="8:13" ht="14.25">
      <c r="H2834" s="7">
        <v>1000</v>
      </c>
      <c r="K2834" s="9" t="e">
        <f t="shared" si="132"/>
        <v>#DIV/0!</v>
      </c>
      <c r="L2834" s="10" t="str">
        <f t="shared" si="133"/>
        <v>Invalid</v>
      </c>
      <c r="M2834" s="10" t="str">
        <f t="shared" si="134"/>
        <v/>
      </c>
    </row>
    <row r="2835" spans="8:13" ht="14.25">
      <c r="H2835" s="7">
        <v>1000</v>
      </c>
      <c r="K2835" s="9" t="e">
        <f t="shared" si="132"/>
        <v>#DIV/0!</v>
      </c>
      <c r="L2835" s="10" t="str">
        <f t="shared" si="133"/>
        <v>Invalid</v>
      </c>
      <c r="M2835" s="10" t="str">
        <f t="shared" si="134"/>
        <v/>
      </c>
    </row>
    <row r="2836" spans="8:13" ht="14.25">
      <c r="H2836" s="7">
        <v>1000</v>
      </c>
      <c r="K2836" s="9" t="e">
        <f t="shared" si="132"/>
        <v>#DIV/0!</v>
      </c>
      <c r="L2836" s="10" t="str">
        <f t="shared" si="133"/>
        <v>Invalid</v>
      </c>
      <c r="M2836" s="10" t="str">
        <f t="shared" si="134"/>
        <v/>
      </c>
    </row>
    <row r="2837" spans="8:13" ht="14.25">
      <c r="H2837" s="7">
        <v>1000</v>
      </c>
      <c r="K2837" s="9" t="e">
        <f t="shared" si="132"/>
        <v>#DIV/0!</v>
      </c>
      <c r="L2837" s="10" t="str">
        <f t="shared" si="133"/>
        <v>Invalid</v>
      </c>
      <c r="M2837" s="10" t="str">
        <f t="shared" si="134"/>
        <v/>
      </c>
    </row>
    <row r="2838" spans="8:13" ht="14.25">
      <c r="H2838" s="7">
        <v>1000</v>
      </c>
      <c r="K2838" s="9" t="e">
        <f t="shared" si="132"/>
        <v>#DIV/0!</v>
      </c>
      <c r="L2838" s="10" t="str">
        <f t="shared" si="133"/>
        <v>Invalid</v>
      </c>
      <c r="M2838" s="10" t="str">
        <f t="shared" si="134"/>
        <v/>
      </c>
    </row>
    <row r="2839" spans="8:13" ht="14.25">
      <c r="H2839" s="7">
        <v>1000</v>
      </c>
      <c r="K2839" s="9" t="e">
        <f t="shared" si="132"/>
        <v>#DIV/0!</v>
      </c>
      <c r="L2839" s="10" t="str">
        <f t="shared" si="133"/>
        <v>Invalid</v>
      </c>
      <c r="M2839" s="10" t="str">
        <f t="shared" si="134"/>
        <v/>
      </c>
    </row>
    <row r="2840" spans="8:13" ht="14.25">
      <c r="H2840" s="7">
        <v>1000</v>
      </c>
      <c r="K2840" s="9" t="e">
        <f t="shared" si="132"/>
        <v>#DIV/0!</v>
      </c>
      <c r="L2840" s="10" t="str">
        <f t="shared" si="133"/>
        <v>Invalid</v>
      </c>
      <c r="M2840" s="10" t="str">
        <f t="shared" si="134"/>
        <v/>
      </c>
    </row>
    <row r="2841" spans="8:13" ht="14.25">
      <c r="H2841" s="7">
        <v>1000</v>
      </c>
      <c r="K2841" s="9" t="e">
        <f t="shared" si="132"/>
        <v>#DIV/0!</v>
      </c>
      <c r="L2841" s="10" t="str">
        <f t="shared" si="133"/>
        <v>Invalid</v>
      </c>
      <c r="M2841" s="10" t="str">
        <f t="shared" si="134"/>
        <v/>
      </c>
    </row>
    <row r="2842" spans="8:13" ht="14.25">
      <c r="H2842" s="7">
        <v>1000</v>
      </c>
      <c r="K2842" s="9" t="e">
        <f t="shared" si="132"/>
        <v>#DIV/0!</v>
      </c>
      <c r="L2842" s="10" t="str">
        <f t="shared" si="133"/>
        <v>Invalid</v>
      </c>
      <c r="M2842" s="10" t="str">
        <f t="shared" si="134"/>
        <v/>
      </c>
    </row>
    <row r="2843" spans="8:13" ht="14.25">
      <c r="H2843" s="7">
        <v>1000</v>
      </c>
      <c r="K2843" s="9" t="e">
        <f t="shared" si="132"/>
        <v>#DIV/0!</v>
      </c>
      <c r="L2843" s="10" t="str">
        <f t="shared" si="133"/>
        <v>Invalid</v>
      </c>
      <c r="M2843" s="10" t="str">
        <f t="shared" si="134"/>
        <v/>
      </c>
    </row>
    <row r="2844" spans="8:13" ht="14.25">
      <c r="H2844" s="7">
        <v>1000</v>
      </c>
      <c r="K2844" s="9" t="e">
        <f t="shared" si="132"/>
        <v>#DIV/0!</v>
      </c>
      <c r="L2844" s="10" t="str">
        <f t="shared" si="133"/>
        <v>Invalid</v>
      </c>
      <c r="M2844" s="10" t="str">
        <f t="shared" si="134"/>
        <v/>
      </c>
    </row>
    <row r="2845" spans="8:13" ht="14.25">
      <c r="H2845" s="7">
        <v>1000</v>
      </c>
      <c r="K2845" s="9" t="e">
        <f t="shared" si="132"/>
        <v>#DIV/0!</v>
      </c>
      <c r="L2845" s="10" t="str">
        <f t="shared" si="133"/>
        <v>Invalid</v>
      </c>
      <c r="M2845" s="10" t="str">
        <f t="shared" si="134"/>
        <v/>
      </c>
    </row>
    <row r="2846" spans="8:13" ht="14.25">
      <c r="H2846" s="7">
        <v>1000</v>
      </c>
      <c r="K2846" s="9" t="e">
        <f t="shared" si="132"/>
        <v>#DIV/0!</v>
      </c>
      <c r="L2846" s="10" t="str">
        <f t="shared" si="133"/>
        <v>Invalid</v>
      </c>
      <c r="M2846" s="10" t="str">
        <f t="shared" si="134"/>
        <v/>
      </c>
    </row>
    <row r="2847" spans="8:13" ht="14.25">
      <c r="H2847" s="7">
        <v>1000</v>
      </c>
      <c r="K2847" s="9" t="e">
        <f t="shared" si="132"/>
        <v>#DIV/0!</v>
      </c>
      <c r="L2847" s="10" t="str">
        <f t="shared" si="133"/>
        <v>Invalid</v>
      </c>
      <c r="M2847" s="10" t="str">
        <f t="shared" si="134"/>
        <v/>
      </c>
    </row>
    <row r="2848" spans="8:13" ht="14.25">
      <c r="H2848" s="7">
        <v>1000</v>
      </c>
      <c r="K2848" s="9" t="e">
        <f t="shared" si="132"/>
        <v>#DIV/0!</v>
      </c>
      <c r="L2848" s="10" t="str">
        <f t="shared" si="133"/>
        <v>Invalid</v>
      </c>
      <c r="M2848" s="10" t="str">
        <f t="shared" si="134"/>
        <v/>
      </c>
    </row>
    <row r="2849" spans="8:13" ht="14.25">
      <c r="H2849" s="7">
        <v>1000</v>
      </c>
      <c r="K2849" s="9" t="e">
        <f t="shared" si="132"/>
        <v>#DIV/0!</v>
      </c>
      <c r="L2849" s="10" t="str">
        <f t="shared" si="133"/>
        <v>Invalid</v>
      </c>
      <c r="M2849" s="10" t="str">
        <f t="shared" si="134"/>
        <v/>
      </c>
    </row>
    <row r="2850" spans="8:13" ht="14.25">
      <c r="H2850" s="7">
        <v>1000</v>
      </c>
      <c r="K2850" s="9" t="e">
        <f t="shared" si="132"/>
        <v>#DIV/0!</v>
      </c>
      <c r="L2850" s="10" t="str">
        <f t="shared" si="133"/>
        <v>Invalid</v>
      </c>
      <c r="M2850" s="10" t="str">
        <f t="shared" si="134"/>
        <v/>
      </c>
    </row>
    <row r="2851" spans="8:13" ht="14.25">
      <c r="H2851" s="7">
        <v>1000</v>
      </c>
      <c r="K2851" s="9" t="e">
        <f t="shared" si="132"/>
        <v>#DIV/0!</v>
      </c>
      <c r="L2851" s="10" t="str">
        <f t="shared" si="133"/>
        <v>Invalid</v>
      </c>
      <c r="M2851" s="10" t="str">
        <f t="shared" si="134"/>
        <v/>
      </c>
    </row>
    <row r="2852" spans="8:13" ht="14.25">
      <c r="H2852" s="7">
        <v>1000</v>
      </c>
      <c r="K2852" s="9" t="e">
        <f t="shared" si="132"/>
        <v>#DIV/0!</v>
      </c>
      <c r="L2852" s="10" t="str">
        <f t="shared" si="133"/>
        <v>Invalid</v>
      </c>
      <c r="M2852" s="10" t="str">
        <f t="shared" si="134"/>
        <v/>
      </c>
    </row>
    <row r="2853" spans="8:13" ht="14.25">
      <c r="H2853" s="7">
        <v>1000</v>
      </c>
      <c r="K2853" s="9" t="e">
        <f t="shared" si="132"/>
        <v>#DIV/0!</v>
      </c>
      <c r="L2853" s="10" t="str">
        <f t="shared" si="133"/>
        <v>Invalid</v>
      </c>
      <c r="M2853" s="10" t="str">
        <f t="shared" si="134"/>
        <v/>
      </c>
    </row>
    <row r="2854" spans="8:13" ht="14.25">
      <c r="H2854" s="7">
        <v>1000</v>
      </c>
      <c r="K2854" s="9" t="e">
        <f t="shared" si="132"/>
        <v>#DIV/0!</v>
      </c>
      <c r="L2854" s="10" t="str">
        <f t="shared" si="133"/>
        <v>Invalid</v>
      </c>
      <c r="M2854" s="10" t="str">
        <f t="shared" si="134"/>
        <v/>
      </c>
    </row>
    <row r="2855" spans="8:13" ht="14.25">
      <c r="H2855" s="7">
        <v>1000</v>
      </c>
      <c r="K2855" s="9" t="e">
        <f t="shared" si="132"/>
        <v>#DIV/0!</v>
      </c>
      <c r="L2855" s="10" t="str">
        <f t="shared" si="133"/>
        <v>Invalid</v>
      </c>
      <c r="M2855" s="10" t="str">
        <f t="shared" si="134"/>
        <v/>
      </c>
    </row>
    <row r="2856" spans="8:13" ht="14.25">
      <c r="H2856" s="7">
        <v>1000</v>
      </c>
      <c r="K2856" s="9" t="e">
        <f t="shared" si="132"/>
        <v>#DIV/0!</v>
      </c>
      <c r="L2856" s="10" t="str">
        <f t="shared" si="133"/>
        <v>Invalid</v>
      </c>
      <c r="M2856" s="10" t="str">
        <f t="shared" si="134"/>
        <v/>
      </c>
    </row>
    <row r="2857" spans="8:13" ht="14.25">
      <c r="H2857" s="7">
        <v>1000</v>
      </c>
      <c r="K2857" s="9" t="e">
        <f t="shared" si="132"/>
        <v>#DIV/0!</v>
      </c>
      <c r="L2857" s="10" t="str">
        <f t="shared" si="133"/>
        <v>Invalid</v>
      </c>
      <c r="M2857" s="10" t="str">
        <f t="shared" si="134"/>
        <v/>
      </c>
    </row>
    <row r="2858" spans="8:13" ht="14.25">
      <c r="H2858" s="7">
        <v>1000</v>
      </c>
      <c r="K2858" s="9" t="e">
        <f t="shared" si="132"/>
        <v>#DIV/0!</v>
      </c>
      <c r="L2858" s="10" t="str">
        <f t="shared" si="133"/>
        <v>Invalid</v>
      </c>
      <c r="M2858" s="10" t="str">
        <f t="shared" si="134"/>
        <v/>
      </c>
    </row>
    <row r="2859" spans="8:13" ht="14.25">
      <c r="H2859" s="7">
        <v>1000</v>
      </c>
      <c r="K2859" s="9" t="e">
        <f t="shared" si="132"/>
        <v>#DIV/0!</v>
      </c>
      <c r="L2859" s="10" t="str">
        <f t="shared" si="133"/>
        <v>Invalid</v>
      </c>
      <c r="M2859" s="10" t="str">
        <f t="shared" si="134"/>
        <v/>
      </c>
    </row>
    <row r="2860" spans="8:13" ht="14.25">
      <c r="H2860" s="7">
        <v>1000</v>
      </c>
      <c r="K2860" s="9" t="e">
        <f t="shared" si="132"/>
        <v>#DIV/0!</v>
      </c>
      <c r="L2860" s="10" t="str">
        <f t="shared" si="133"/>
        <v>Invalid</v>
      </c>
      <c r="M2860" s="10" t="str">
        <f t="shared" si="134"/>
        <v/>
      </c>
    </row>
    <row r="2861" spans="8:13" ht="14.25">
      <c r="H2861" s="7">
        <v>1000</v>
      </c>
      <c r="K2861" s="9" t="e">
        <f t="shared" si="132"/>
        <v>#DIV/0!</v>
      </c>
      <c r="L2861" s="10" t="str">
        <f t="shared" si="133"/>
        <v>Invalid</v>
      </c>
      <c r="M2861" s="10" t="str">
        <f t="shared" si="134"/>
        <v/>
      </c>
    </row>
    <row r="2862" spans="8:13" ht="14.25">
      <c r="H2862" s="7">
        <v>1000</v>
      </c>
      <c r="K2862" s="9" t="e">
        <f t="shared" si="132"/>
        <v>#DIV/0!</v>
      </c>
      <c r="L2862" s="10" t="str">
        <f t="shared" si="133"/>
        <v>Invalid</v>
      </c>
      <c r="M2862" s="10" t="str">
        <f t="shared" si="134"/>
        <v/>
      </c>
    </row>
    <row r="2863" spans="8:13" ht="14.25">
      <c r="H2863" s="7">
        <v>1000</v>
      </c>
      <c r="K2863" s="9" t="e">
        <f t="shared" si="132"/>
        <v>#DIV/0!</v>
      </c>
      <c r="L2863" s="10" t="str">
        <f t="shared" si="133"/>
        <v>Invalid</v>
      </c>
      <c r="M2863" s="10" t="str">
        <f t="shared" si="134"/>
        <v/>
      </c>
    </row>
    <row r="2864" spans="8:13" ht="14.25">
      <c r="H2864" s="7">
        <v>1000</v>
      </c>
      <c r="K2864" s="9" t="e">
        <f t="shared" si="132"/>
        <v>#DIV/0!</v>
      </c>
      <c r="L2864" s="10" t="str">
        <f t="shared" si="133"/>
        <v>Invalid</v>
      </c>
      <c r="M2864" s="10" t="str">
        <f t="shared" si="134"/>
        <v/>
      </c>
    </row>
    <row r="2865" spans="8:13" ht="14.25">
      <c r="H2865" s="7">
        <v>1000</v>
      </c>
      <c r="K2865" s="9" t="e">
        <f t="shared" si="132"/>
        <v>#DIV/0!</v>
      </c>
      <c r="L2865" s="10" t="str">
        <f t="shared" si="133"/>
        <v>Invalid</v>
      </c>
      <c r="M2865" s="10" t="str">
        <f t="shared" si="134"/>
        <v/>
      </c>
    </row>
    <row r="2866" spans="8:13" ht="14.25">
      <c r="H2866" s="7">
        <v>1000</v>
      </c>
      <c r="K2866" s="9" t="e">
        <f t="shared" si="132"/>
        <v>#DIV/0!</v>
      </c>
      <c r="L2866" s="10" t="str">
        <f t="shared" si="133"/>
        <v>Invalid</v>
      </c>
      <c r="M2866" s="10" t="str">
        <f t="shared" si="134"/>
        <v/>
      </c>
    </row>
    <row r="2867" spans="8:13" ht="14.25">
      <c r="H2867" s="7">
        <v>1000</v>
      </c>
      <c r="K2867" s="9" t="e">
        <f t="shared" si="132"/>
        <v>#DIV/0!</v>
      </c>
      <c r="L2867" s="10" t="str">
        <f t="shared" si="133"/>
        <v>Invalid</v>
      </c>
      <c r="M2867" s="10" t="str">
        <f t="shared" si="134"/>
        <v/>
      </c>
    </row>
    <row r="2868" spans="8:13" ht="14.25">
      <c r="H2868" s="7">
        <v>1000</v>
      </c>
      <c r="K2868" s="9" t="e">
        <f t="shared" si="132"/>
        <v>#DIV/0!</v>
      </c>
      <c r="L2868" s="10" t="str">
        <f t="shared" si="133"/>
        <v>Invalid</v>
      </c>
      <c r="M2868" s="10" t="str">
        <f t="shared" si="134"/>
        <v/>
      </c>
    </row>
    <row r="2869" spans="8:13" ht="14.25">
      <c r="H2869" s="7">
        <v>1000</v>
      </c>
      <c r="K2869" s="9" t="e">
        <f t="shared" si="132"/>
        <v>#DIV/0!</v>
      </c>
      <c r="L2869" s="10" t="str">
        <f t="shared" si="133"/>
        <v>Invalid</v>
      </c>
      <c r="M2869" s="10" t="str">
        <f t="shared" si="134"/>
        <v/>
      </c>
    </row>
    <row r="2870" spans="8:13" ht="14.25">
      <c r="H2870" s="7">
        <v>1000</v>
      </c>
      <c r="K2870" s="9" t="e">
        <f t="shared" si="132"/>
        <v>#DIV/0!</v>
      </c>
      <c r="L2870" s="10" t="str">
        <f t="shared" si="133"/>
        <v>Invalid</v>
      </c>
      <c r="M2870" s="10" t="str">
        <f t="shared" si="134"/>
        <v/>
      </c>
    </row>
    <row r="2871" spans="8:13" ht="14.25">
      <c r="H2871" s="7">
        <v>1000</v>
      </c>
      <c r="K2871" s="9" t="e">
        <f t="shared" si="132"/>
        <v>#DIV/0!</v>
      </c>
      <c r="L2871" s="10" t="str">
        <f t="shared" si="133"/>
        <v>Invalid</v>
      </c>
      <c r="M2871" s="10" t="str">
        <f t="shared" si="134"/>
        <v/>
      </c>
    </row>
    <row r="2872" spans="8:13" ht="14.25">
      <c r="H2872" s="7">
        <v>1000</v>
      </c>
      <c r="K2872" s="9" t="e">
        <f t="shared" si="132"/>
        <v>#DIV/0!</v>
      </c>
      <c r="L2872" s="10" t="str">
        <f t="shared" si="133"/>
        <v>Invalid</v>
      </c>
      <c r="M2872" s="10" t="str">
        <f t="shared" si="134"/>
        <v/>
      </c>
    </row>
    <row r="2873" spans="8:13" ht="14.25">
      <c r="H2873" s="7">
        <v>1000</v>
      </c>
      <c r="K2873" s="9" t="e">
        <f t="shared" si="132"/>
        <v>#DIV/0!</v>
      </c>
      <c r="L2873" s="10" t="str">
        <f t="shared" si="133"/>
        <v>Invalid</v>
      </c>
      <c r="M2873" s="10" t="str">
        <f t="shared" si="134"/>
        <v/>
      </c>
    </row>
    <row r="2874" spans="8:13" ht="14.25">
      <c r="H2874" s="7">
        <v>1000</v>
      </c>
      <c r="K2874" s="9" t="e">
        <f t="shared" si="132"/>
        <v>#DIV/0!</v>
      </c>
      <c r="L2874" s="10" t="str">
        <f t="shared" si="133"/>
        <v>Invalid</v>
      </c>
      <c r="M2874" s="10" t="str">
        <f t="shared" si="134"/>
        <v/>
      </c>
    </row>
    <row r="2875" spans="8:13" ht="14.25">
      <c r="H2875" s="7">
        <v>1000</v>
      </c>
      <c r="K2875" s="9" t="e">
        <f t="shared" si="132"/>
        <v>#DIV/0!</v>
      </c>
      <c r="L2875" s="10" t="str">
        <f t="shared" si="133"/>
        <v>Invalid</v>
      </c>
      <c r="M2875" s="10" t="str">
        <f t="shared" si="134"/>
        <v/>
      </c>
    </row>
    <row r="2876" spans="8:13" ht="14.25">
      <c r="H2876" s="7">
        <v>1000</v>
      </c>
      <c r="K2876" s="9" t="e">
        <f t="shared" si="132"/>
        <v>#DIV/0!</v>
      </c>
      <c r="L2876" s="10" t="str">
        <f t="shared" si="133"/>
        <v>Invalid</v>
      </c>
      <c r="M2876" s="10" t="str">
        <f t="shared" si="134"/>
        <v/>
      </c>
    </row>
    <row r="2877" spans="8:13" ht="14.25">
      <c r="H2877" s="7">
        <v>1000</v>
      </c>
      <c r="K2877" s="9" t="e">
        <f t="shared" si="132"/>
        <v>#DIV/0!</v>
      </c>
      <c r="L2877" s="10" t="str">
        <f t="shared" si="133"/>
        <v>Invalid</v>
      </c>
      <c r="M2877" s="10" t="str">
        <f t="shared" si="134"/>
        <v/>
      </c>
    </row>
    <row r="2878" spans="8:13" ht="14.25">
      <c r="H2878" s="7">
        <v>1000</v>
      </c>
      <c r="K2878" s="9" t="e">
        <f t="shared" si="132"/>
        <v>#DIV/0!</v>
      </c>
      <c r="L2878" s="10" t="str">
        <f t="shared" si="133"/>
        <v>Invalid</v>
      </c>
      <c r="M2878" s="10" t="str">
        <f t="shared" si="134"/>
        <v/>
      </c>
    </row>
    <row r="2879" spans="8:13" ht="14.25">
      <c r="H2879" s="7">
        <v>1000</v>
      </c>
      <c r="K2879" s="9" t="e">
        <f t="shared" si="132"/>
        <v>#DIV/0!</v>
      </c>
      <c r="L2879" s="10" t="str">
        <f t="shared" si="133"/>
        <v>Invalid</v>
      </c>
      <c r="M2879" s="10" t="str">
        <f t="shared" si="134"/>
        <v/>
      </c>
    </row>
    <row r="2880" spans="8:13" ht="14.25">
      <c r="H2880" s="7">
        <v>1000</v>
      </c>
      <c r="K2880" s="9" t="e">
        <f t="shared" si="132"/>
        <v>#DIV/0!</v>
      </c>
      <c r="L2880" s="10" t="str">
        <f t="shared" si="133"/>
        <v>Invalid</v>
      </c>
      <c r="M2880" s="10" t="str">
        <f t="shared" si="134"/>
        <v/>
      </c>
    </row>
    <row r="2881" spans="8:13" ht="14.25">
      <c r="H2881" s="7">
        <v>1000</v>
      </c>
      <c r="K2881" s="9" t="e">
        <f t="shared" si="132"/>
        <v>#DIV/0!</v>
      </c>
      <c r="L2881" s="10" t="str">
        <f t="shared" si="133"/>
        <v>Invalid</v>
      </c>
      <c r="M2881" s="10" t="str">
        <f t="shared" si="134"/>
        <v/>
      </c>
    </row>
    <row r="2882" spans="8:13" ht="14.25">
      <c r="H2882" s="7">
        <v>1000</v>
      </c>
      <c r="K2882" s="9" t="e">
        <f t="shared" si="132"/>
        <v>#DIV/0!</v>
      </c>
      <c r="L2882" s="10" t="str">
        <f t="shared" si="133"/>
        <v>Invalid</v>
      </c>
      <c r="M2882" s="10" t="str">
        <f t="shared" si="134"/>
        <v/>
      </c>
    </row>
    <row r="2883" spans="8:13" ht="14.25">
      <c r="H2883" s="7">
        <v>1000</v>
      </c>
      <c r="K2883" s="9" t="e">
        <f t="shared" ref="K2883:K2946" si="135">(H2883/G2883)*J2883</f>
        <v>#DIV/0!</v>
      </c>
      <c r="L2883" s="10" t="str">
        <f t="shared" ref="L2883:L2946" si="136">IF(F2883="BUY",(K2883-H2883)/H2883, IF(F2883="SELL", (H2883-K2883)/H2883, "Invalid"))</f>
        <v>Invalid</v>
      </c>
      <c r="M2883" s="10" t="str">
        <f t="shared" ref="M2883:M2946" si="137">IF(E2883="BUY",(K2883-H2883)/H2883,IF(E2883="SELL",(H2883-K2883)/H2883,""))</f>
        <v/>
      </c>
    </row>
    <row r="2884" spans="8:13" ht="14.25">
      <c r="H2884" s="7">
        <v>1000</v>
      </c>
      <c r="K2884" s="9" t="e">
        <f t="shared" si="135"/>
        <v>#DIV/0!</v>
      </c>
      <c r="L2884" s="10" t="str">
        <f t="shared" si="136"/>
        <v>Invalid</v>
      </c>
      <c r="M2884" s="10" t="str">
        <f t="shared" si="137"/>
        <v/>
      </c>
    </row>
    <row r="2885" spans="8:13" ht="14.25">
      <c r="H2885" s="7">
        <v>1000</v>
      </c>
      <c r="K2885" s="9" t="e">
        <f t="shared" si="135"/>
        <v>#DIV/0!</v>
      </c>
      <c r="L2885" s="10" t="str">
        <f t="shared" si="136"/>
        <v>Invalid</v>
      </c>
      <c r="M2885" s="10" t="str">
        <f t="shared" si="137"/>
        <v/>
      </c>
    </row>
    <row r="2886" spans="8:13" ht="14.25">
      <c r="H2886" s="7">
        <v>1000</v>
      </c>
      <c r="K2886" s="9" t="e">
        <f t="shared" si="135"/>
        <v>#DIV/0!</v>
      </c>
      <c r="L2886" s="10" t="str">
        <f t="shared" si="136"/>
        <v>Invalid</v>
      </c>
      <c r="M2886" s="10" t="str">
        <f t="shared" si="137"/>
        <v/>
      </c>
    </row>
    <row r="2887" spans="8:13" ht="14.25">
      <c r="H2887" s="7">
        <v>1000</v>
      </c>
      <c r="K2887" s="9" t="e">
        <f t="shared" si="135"/>
        <v>#DIV/0!</v>
      </c>
      <c r="L2887" s="10" t="str">
        <f t="shared" si="136"/>
        <v>Invalid</v>
      </c>
      <c r="M2887" s="10" t="str">
        <f t="shared" si="137"/>
        <v/>
      </c>
    </row>
    <row r="2888" spans="8:13" ht="14.25">
      <c r="H2888" s="7">
        <v>1000</v>
      </c>
      <c r="K2888" s="9" t="e">
        <f t="shared" si="135"/>
        <v>#DIV/0!</v>
      </c>
      <c r="L2888" s="10" t="str">
        <f t="shared" si="136"/>
        <v>Invalid</v>
      </c>
      <c r="M2888" s="10" t="str">
        <f t="shared" si="137"/>
        <v/>
      </c>
    </row>
    <row r="2889" spans="8:13" ht="14.25">
      <c r="H2889" s="7">
        <v>1000</v>
      </c>
      <c r="K2889" s="9" t="e">
        <f t="shared" si="135"/>
        <v>#DIV/0!</v>
      </c>
      <c r="L2889" s="10" t="str">
        <f t="shared" si="136"/>
        <v>Invalid</v>
      </c>
      <c r="M2889" s="10" t="str">
        <f t="shared" si="137"/>
        <v/>
      </c>
    </row>
    <row r="2890" spans="8:13" ht="14.25">
      <c r="H2890" s="7">
        <v>1000</v>
      </c>
      <c r="K2890" s="9" t="e">
        <f t="shared" si="135"/>
        <v>#DIV/0!</v>
      </c>
      <c r="L2890" s="10" t="str">
        <f t="shared" si="136"/>
        <v>Invalid</v>
      </c>
      <c r="M2890" s="10" t="str">
        <f t="shared" si="137"/>
        <v/>
      </c>
    </row>
    <row r="2891" spans="8:13" ht="14.25">
      <c r="H2891" s="7">
        <v>1000</v>
      </c>
      <c r="K2891" s="9" t="e">
        <f t="shared" si="135"/>
        <v>#DIV/0!</v>
      </c>
      <c r="L2891" s="10" t="str">
        <f t="shared" si="136"/>
        <v>Invalid</v>
      </c>
      <c r="M2891" s="10" t="str">
        <f t="shared" si="137"/>
        <v/>
      </c>
    </row>
    <row r="2892" spans="8:13" ht="14.25">
      <c r="H2892" s="7">
        <v>1000</v>
      </c>
      <c r="K2892" s="9" t="e">
        <f t="shared" si="135"/>
        <v>#DIV/0!</v>
      </c>
      <c r="L2892" s="10" t="str">
        <f t="shared" si="136"/>
        <v>Invalid</v>
      </c>
      <c r="M2892" s="10" t="str">
        <f t="shared" si="137"/>
        <v/>
      </c>
    </row>
    <row r="2893" spans="8:13" ht="14.25">
      <c r="H2893" s="7">
        <v>1000</v>
      </c>
      <c r="K2893" s="9" t="e">
        <f t="shared" si="135"/>
        <v>#DIV/0!</v>
      </c>
      <c r="L2893" s="10" t="str">
        <f t="shared" si="136"/>
        <v>Invalid</v>
      </c>
      <c r="M2893" s="10" t="str">
        <f t="shared" si="137"/>
        <v/>
      </c>
    </row>
    <row r="2894" spans="8:13" ht="14.25">
      <c r="H2894" s="7">
        <v>1000</v>
      </c>
      <c r="K2894" s="9" t="e">
        <f t="shared" si="135"/>
        <v>#DIV/0!</v>
      </c>
      <c r="L2894" s="10" t="str">
        <f t="shared" si="136"/>
        <v>Invalid</v>
      </c>
      <c r="M2894" s="10" t="str">
        <f t="shared" si="137"/>
        <v/>
      </c>
    </row>
    <row r="2895" spans="8:13" ht="14.25">
      <c r="H2895" s="7">
        <v>1000</v>
      </c>
      <c r="K2895" s="9" t="e">
        <f t="shared" si="135"/>
        <v>#DIV/0!</v>
      </c>
      <c r="L2895" s="10" t="str">
        <f t="shared" si="136"/>
        <v>Invalid</v>
      </c>
      <c r="M2895" s="10" t="str">
        <f t="shared" si="137"/>
        <v/>
      </c>
    </row>
    <row r="2896" spans="8:13" ht="14.25">
      <c r="H2896" s="7">
        <v>1000</v>
      </c>
      <c r="K2896" s="9" t="e">
        <f t="shared" si="135"/>
        <v>#DIV/0!</v>
      </c>
      <c r="L2896" s="10" t="str">
        <f t="shared" si="136"/>
        <v>Invalid</v>
      </c>
      <c r="M2896" s="10" t="str">
        <f t="shared" si="137"/>
        <v/>
      </c>
    </row>
    <row r="2897" spans="8:13" ht="14.25">
      <c r="H2897" s="7">
        <v>1000</v>
      </c>
      <c r="K2897" s="9" t="e">
        <f t="shared" si="135"/>
        <v>#DIV/0!</v>
      </c>
      <c r="L2897" s="10" t="str">
        <f t="shared" si="136"/>
        <v>Invalid</v>
      </c>
      <c r="M2897" s="10" t="str">
        <f t="shared" si="137"/>
        <v/>
      </c>
    </row>
    <row r="2898" spans="8:13" ht="14.25">
      <c r="H2898" s="7">
        <v>1000</v>
      </c>
      <c r="K2898" s="9" t="e">
        <f t="shared" si="135"/>
        <v>#DIV/0!</v>
      </c>
      <c r="L2898" s="10" t="str">
        <f t="shared" si="136"/>
        <v>Invalid</v>
      </c>
      <c r="M2898" s="10" t="str">
        <f t="shared" si="137"/>
        <v/>
      </c>
    </row>
    <row r="2899" spans="8:13" ht="14.25">
      <c r="H2899" s="7">
        <v>1000</v>
      </c>
      <c r="K2899" s="9" t="e">
        <f t="shared" si="135"/>
        <v>#DIV/0!</v>
      </c>
      <c r="L2899" s="10" t="str">
        <f t="shared" si="136"/>
        <v>Invalid</v>
      </c>
      <c r="M2899" s="10" t="str">
        <f t="shared" si="137"/>
        <v/>
      </c>
    </row>
    <row r="2900" spans="8:13" ht="14.25">
      <c r="H2900" s="7">
        <v>1000</v>
      </c>
      <c r="K2900" s="9" t="e">
        <f t="shared" si="135"/>
        <v>#DIV/0!</v>
      </c>
      <c r="L2900" s="10" t="str">
        <f t="shared" si="136"/>
        <v>Invalid</v>
      </c>
      <c r="M2900" s="10" t="str">
        <f t="shared" si="137"/>
        <v/>
      </c>
    </row>
    <row r="2901" spans="8:13" ht="14.25">
      <c r="H2901" s="7">
        <v>1000</v>
      </c>
      <c r="K2901" s="9" t="e">
        <f t="shared" si="135"/>
        <v>#DIV/0!</v>
      </c>
      <c r="L2901" s="10" t="str">
        <f t="shared" si="136"/>
        <v>Invalid</v>
      </c>
      <c r="M2901" s="10" t="str">
        <f t="shared" si="137"/>
        <v/>
      </c>
    </row>
    <row r="2902" spans="8:13" ht="14.25">
      <c r="H2902" s="7">
        <v>1000</v>
      </c>
      <c r="K2902" s="9" t="e">
        <f t="shared" si="135"/>
        <v>#DIV/0!</v>
      </c>
      <c r="L2902" s="10" t="str">
        <f t="shared" si="136"/>
        <v>Invalid</v>
      </c>
      <c r="M2902" s="10" t="str">
        <f t="shared" si="137"/>
        <v/>
      </c>
    </row>
    <row r="2903" spans="8:13" ht="14.25">
      <c r="H2903" s="7">
        <v>1000</v>
      </c>
      <c r="K2903" s="9" t="e">
        <f t="shared" si="135"/>
        <v>#DIV/0!</v>
      </c>
      <c r="L2903" s="10" t="str">
        <f t="shared" si="136"/>
        <v>Invalid</v>
      </c>
      <c r="M2903" s="10" t="str">
        <f t="shared" si="137"/>
        <v/>
      </c>
    </row>
    <row r="2904" spans="8:13" ht="14.25">
      <c r="H2904" s="7">
        <v>1000</v>
      </c>
      <c r="K2904" s="9" t="e">
        <f t="shared" si="135"/>
        <v>#DIV/0!</v>
      </c>
      <c r="L2904" s="10" t="str">
        <f t="shared" si="136"/>
        <v>Invalid</v>
      </c>
      <c r="M2904" s="10" t="str">
        <f t="shared" si="137"/>
        <v/>
      </c>
    </row>
    <row r="2905" spans="8:13" ht="14.25">
      <c r="H2905" s="7">
        <v>1000</v>
      </c>
      <c r="K2905" s="9" t="e">
        <f t="shared" si="135"/>
        <v>#DIV/0!</v>
      </c>
      <c r="L2905" s="10" t="str">
        <f t="shared" si="136"/>
        <v>Invalid</v>
      </c>
      <c r="M2905" s="10" t="str">
        <f t="shared" si="137"/>
        <v/>
      </c>
    </row>
    <row r="2906" spans="8:13" ht="14.25">
      <c r="H2906" s="7">
        <v>1000</v>
      </c>
      <c r="K2906" s="9" t="e">
        <f t="shared" si="135"/>
        <v>#DIV/0!</v>
      </c>
      <c r="L2906" s="10" t="str">
        <f t="shared" si="136"/>
        <v>Invalid</v>
      </c>
      <c r="M2906" s="10" t="str">
        <f t="shared" si="137"/>
        <v/>
      </c>
    </row>
    <row r="2907" spans="8:13" ht="14.25">
      <c r="H2907" s="7">
        <v>1000</v>
      </c>
      <c r="K2907" s="9" t="e">
        <f t="shared" si="135"/>
        <v>#DIV/0!</v>
      </c>
      <c r="L2907" s="10" t="str">
        <f t="shared" si="136"/>
        <v>Invalid</v>
      </c>
      <c r="M2907" s="10" t="str">
        <f t="shared" si="137"/>
        <v/>
      </c>
    </row>
    <row r="2908" spans="8:13" ht="14.25">
      <c r="H2908" s="7">
        <v>1000</v>
      </c>
      <c r="K2908" s="9" t="e">
        <f t="shared" si="135"/>
        <v>#DIV/0!</v>
      </c>
      <c r="L2908" s="10" t="str">
        <f t="shared" si="136"/>
        <v>Invalid</v>
      </c>
      <c r="M2908" s="10" t="str">
        <f t="shared" si="137"/>
        <v/>
      </c>
    </row>
    <row r="2909" spans="8:13" ht="14.25">
      <c r="H2909" s="7">
        <v>1000</v>
      </c>
      <c r="K2909" s="9" t="e">
        <f t="shared" si="135"/>
        <v>#DIV/0!</v>
      </c>
      <c r="L2909" s="10" t="str">
        <f t="shared" si="136"/>
        <v>Invalid</v>
      </c>
      <c r="M2909" s="10" t="str">
        <f t="shared" si="137"/>
        <v/>
      </c>
    </row>
    <row r="2910" spans="8:13" ht="14.25">
      <c r="H2910" s="7">
        <v>1000</v>
      </c>
      <c r="K2910" s="9" t="e">
        <f t="shared" si="135"/>
        <v>#DIV/0!</v>
      </c>
      <c r="L2910" s="10" t="str">
        <f t="shared" si="136"/>
        <v>Invalid</v>
      </c>
      <c r="M2910" s="10" t="str">
        <f t="shared" si="137"/>
        <v/>
      </c>
    </row>
    <row r="2911" spans="8:13" ht="14.25">
      <c r="H2911" s="7">
        <v>1000</v>
      </c>
      <c r="K2911" s="9" t="e">
        <f t="shared" si="135"/>
        <v>#DIV/0!</v>
      </c>
      <c r="L2911" s="10" t="str">
        <f t="shared" si="136"/>
        <v>Invalid</v>
      </c>
      <c r="M2911" s="10" t="str">
        <f t="shared" si="137"/>
        <v/>
      </c>
    </row>
    <row r="2912" spans="8:13" ht="14.25">
      <c r="H2912" s="7">
        <v>1000</v>
      </c>
      <c r="K2912" s="9" t="e">
        <f t="shared" si="135"/>
        <v>#DIV/0!</v>
      </c>
      <c r="L2912" s="10" t="str">
        <f t="shared" si="136"/>
        <v>Invalid</v>
      </c>
      <c r="M2912" s="10" t="str">
        <f t="shared" si="137"/>
        <v/>
      </c>
    </row>
    <row r="2913" spans="8:13" ht="14.25">
      <c r="H2913" s="7">
        <v>1000</v>
      </c>
      <c r="K2913" s="9" t="e">
        <f t="shared" si="135"/>
        <v>#DIV/0!</v>
      </c>
      <c r="L2913" s="10" t="str">
        <f t="shared" si="136"/>
        <v>Invalid</v>
      </c>
      <c r="M2913" s="10" t="str">
        <f t="shared" si="137"/>
        <v/>
      </c>
    </row>
    <row r="2914" spans="8:13" ht="14.25">
      <c r="H2914" s="7">
        <v>1000</v>
      </c>
      <c r="K2914" s="9" t="e">
        <f t="shared" si="135"/>
        <v>#DIV/0!</v>
      </c>
      <c r="L2914" s="10" t="str">
        <f t="shared" si="136"/>
        <v>Invalid</v>
      </c>
      <c r="M2914" s="10" t="str">
        <f t="shared" si="137"/>
        <v/>
      </c>
    </row>
    <row r="2915" spans="8:13" ht="14.25">
      <c r="H2915" s="7">
        <v>1000</v>
      </c>
      <c r="K2915" s="9" t="e">
        <f t="shared" si="135"/>
        <v>#DIV/0!</v>
      </c>
      <c r="L2915" s="10" t="str">
        <f t="shared" si="136"/>
        <v>Invalid</v>
      </c>
      <c r="M2915" s="10" t="str">
        <f t="shared" si="137"/>
        <v/>
      </c>
    </row>
    <row r="2916" spans="8:13" ht="14.25">
      <c r="H2916" s="7">
        <v>1000</v>
      </c>
      <c r="K2916" s="9" t="e">
        <f t="shared" si="135"/>
        <v>#DIV/0!</v>
      </c>
      <c r="L2916" s="10" t="str">
        <f t="shared" si="136"/>
        <v>Invalid</v>
      </c>
      <c r="M2916" s="10" t="str">
        <f t="shared" si="137"/>
        <v/>
      </c>
    </row>
    <row r="2917" spans="8:13" ht="14.25">
      <c r="H2917" s="7">
        <v>1000</v>
      </c>
      <c r="K2917" s="9" t="e">
        <f t="shared" si="135"/>
        <v>#DIV/0!</v>
      </c>
      <c r="L2917" s="10" t="str">
        <f t="shared" si="136"/>
        <v>Invalid</v>
      </c>
      <c r="M2917" s="10" t="str">
        <f t="shared" si="137"/>
        <v/>
      </c>
    </row>
    <row r="2918" spans="8:13" ht="14.25">
      <c r="H2918" s="7">
        <v>1000</v>
      </c>
      <c r="K2918" s="9" t="e">
        <f t="shared" si="135"/>
        <v>#DIV/0!</v>
      </c>
      <c r="L2918" s="10" t="str">
        <f t="shared" si="136"/>
        <v>Invalid</v>
      </c>
      <c r="M2918" s="10" t="str">
        <f t="shared" si="137"/>
        <v/>
      </c>
    </row>
    <row r="2919" spans="8:13" ht="14.25">
      <c r="H2919" s="7">
        <v>1000</v>
      </c>
      <c r="K2919" s="9" t="e">
        <f t="shared" si="135"/>
        <v>#DIV/0!</v>
      </c>
      <c r="L2919" s="10" t="str">
        <f t="shared" si="136"/>
        <v>Invalid</v>
      </c>
      <c r="M2919" s="10" t="str">
        <f t="shared" si="137"/>
        <v/>
      </c>
    </row>
    <row r="2920" spans="8:13" ht="14.25">
      <c r="H2920" s="7">
        <v>1000</v>
      </c>
      <c r="K2920" s="9" t="e">
        <f t="shared" si="135"/>
        <v>#DIV/0!</v>
      </c>
      <c r="L2920" s="10" t="str">
        <f t="shared" si="136"/>
        <v>Invalid</v>
      </c>
      <c r="M2920" s="10" t="str">
        <f t="shared" si="137"/>
        <v/>
      </c>
    </row>
    <row r="2921" spans="8:13" ht="14.25">
      <c r="H2921" s="7">
        <v>1000</v>
      </c>
      <c r="K2921" s="9" t="e">
        <f t="shared" si="135"/>
        <v>#DIV/0!</v>
      </c>
      <c r="L2921" s="10" t="str">
        <f t="shared" si="136"/>
        <v>Invalid</v>
      </c>
      <c r="M2921" s="10" t="str">
        <f t="shared" si="137"/>
        <v/>
      </c>
    </row>
    <row r="2922" spans="8:13" ht="14.25">
      <c r="H2922" s="7">
        <v>1000</v>
      </c>
      <c r="K2922" s="9" t="e">
        <f t="shared" si="135"/>
        <v>#DIV/0!</v>
      </c>
      <c r="L2922" s="10" t="str">
        <f t="shared" si="136"/>
        <v>Invalid</v>
      </c>
      <c r="M2922" s="10" t="str">
        <f t="shared" si="137"/>
        <v/>
      </c>
    </row>
    <row r="2923" spans="8:13" ht="14.25">
      <c r="H2923" s="7">
        <v>1000</v>
      </c>
      <c r="K2923" s="9" t="e">
        <f t="shared" si="135"/>
        <v>#DIV/0!</v>
      </c>
      <c r="L2923" s="10" t="str">
        <f t="shared" si="136"/>
        <v>Invalid</v>
      </c>
      <c r="M2923" s="10" t="str">
        <f t="shared" si="137"/>
        <v/>
      </c>
    </row>
    <row r="2924" spans="8:13" ht="14.25">
      <c r="H2924" s="7">
        <v>1000</v>
      </c>
      <c r="K2924" s="9" t="e">
        <f t="shared" si="135"/>
        <v>#DIV/0!</v>
      </c>
      <c r="L2924" s="10" t="str">
        <f t="shared" si="136"/>
        <v>Invalid</v>
      </c>
      <c r="M2924" s="10" t="str">
        <f t="shared" si="137"/>
        <v/>
      </c>
    </row>
    <row r="2925" spans="8:13" ht="14.25">
      <c r="H2925" s="7">
        <v>1000</v>
      </c>
      <c r="K2925" s="9" t="e">
        <f t="shared" si="135"/>
        <v>#DIV/0!</v>
      </c>
      <c r="L2925" s="10" t="str">
        <f t="shared" si="136"/>
        <v>Invalid</v>
      </c>
      <c r="M2925" s="10" t="str">
        <f t="shared" si="137"/>
        <v/>
      </c>
    </row>
    <row r="2926" spans="8:13" ht="14.25">
      <c r="H2926" s="7">
        <v>1000</v>
      </c>
      <c r="K2926" s="9" t="e">
        <f t="shared" si="135"/>
        <v>#DIV/0!</v>
      </c>
      <c r="L2926" s="10" t="str">
        <f t="shared" si="136"/>
        <v>Invalid</v>
      </c>
      <c r="M2926" s="10" t="str">
        <f t="shared" si="137"/>
        <v/>
      </c>
    </row>
    <row r="2927" spans="8:13" ht="14.25">
      <c r="H2927" s="7">
        <v>1000</v>
      </c>
      <c r="K2927" s="9" t="e">
        <f t="shared" si="135"/>
        <v>#DIV/0!</v>
      </c>
      <c r="L2927" s="10" t="str">
        <f t="shared" si="136"/>
        <v>Invalid</v>
      </c>
      <c r="M2927" s="10" t="str">
        <f t="shared" si="137"/>
        <v/>
      </c>
    </row>
    <row r="2928" spans="8:13" ht="14.25">
      <c r="H2928" s="7">
        <v>1000</v>
      </c>
      <c r="K2928" s="9" t="e">
        <f t="shared" si="135"/>
        <v>#DIV/0!</v>
      </c>
      <c r="L2928" s="10" t="str">
        <f t="shared" si="136"/>
        <v>Invalid</v>
      </c>
      <c r="M2928" s="10" t="str">
        <f t="shared" si="137"/>
        <v/>
      </c>
    </row>
    <row r="2929" spans="8:13" ht="14.25">
      <c r="H2929" s="7">
        <v>1000</v>
      </c>
      <c r="K2929" s="9" t="e">
        <f t="shared" si="135"/>
        <v>#DIV/0!</v>
      </c>
      <c r="L2929" s="10" t="str">
        <f t="shared" si="136"/>
        <v>Invalid</v>
      </c>
      <c r="M2929" s="10" t="str">
        <f t="shared" si="137"/>
        <v/>
      </c>
    </row>
    <row r="2930" spans="8:13" ht="14.25">
      <c r="H2930" s="7">
        <v>1000</v>
      </c>
      <c r="K2930" s="9" t="e">
        <f t="shared" si="135"/>
        <v>#DIV/0!</v>
      </c>
      <c r="L2930" s="10" t="str">
        <f t="shared" si="136"/>
        <v>Invalid</v>
      </c>
      <c r="M2930" s="10" t="str">
        <f t="shared" si="137"/>
        <v/>
      </c>
    </row>
    <row r="2931" spans="8:13" ht="14.25">
      <c r="H2931" s="7">
        <v>1000</v>
      </c>
      <c r="K2931" s="9" t="e">
        <f t="shared" si="135"/>
        <v>#DIV/0!</v>
      </c>
      <c r="L2931" s="10" t="str">
        <f t="shared" si="136"/>
        <v>Invalid</v>
      </c>
      <c r="M2931" s="10" t="str">
        <f t="shared" si="137"/>
        <v/>
      </c>
    </row>
    <row r="2932" spans="8:13" ht="14.25">
      <c r="H2932" s="7">
        <v>1000</v>
      </c>
      <c r="K2932" s="9" t="e">
        <f t="shared" si="135"/>
        <v>#DIV/0!</v>
      </c>
      <c r="L2932" s="10" t="str">
        <f t="shared" si="136"/>
        <v>Invalid</v>
      </c>
      <c r="M2932" s="10" t="str">
        <f t="shared" si="137"/>
        <v/>
      </c>
    </row>
    <row r="2933" spans="8:13" ht="14.25">
      <c r="H2933" s="7">
        <v>1000</v>
      </c>
      <c r="K2933" s="9" t="e">
        <f t="shared" si="135"/>
        <v>#DIV/0!</v>
      </c>
      <c r="L2933" s="10" t="str">
        <f t="shared" si="136"/>
        <v>Invalid</v>
      </c>
      <c r="M2933" s="10" t="str">
        <f t="shared" si="137"/>
        <v/>
      </c>
    </row>
    <row r="2934" spans="8:13" ht="14.25">
      <c r="H2934" s="7">
        <v>1000</v>
      </c>
      <c r="K2934" s="9" t="e">
        <f t="shared" si="135"/>
        <v>#DIV/0!</v>
      </c>
      <c r="L2934" s="10" t="str">
        <f t="shared" si="136"/>
        <v>Invalid</v>
      </c>
      <c r="M2934" s="10" t="str">
        <f t="shared" si="137"/>
        <v/>
      </c>
    </row>
    <row r="2935" spans="8:13" ht="14.25">
      <c r="H2935" s="7">
        <v>1000</v>
      </c>
      <c r="K2935" s="9" t="e">
        <f t="shared" si="135"/>
        <v>#DIV/0!</v>
      </c>
      <c r="L2935" s="10" t="str">
        <f t="shared" si="136"/>
        <v>Invalid</v>
      </c>
      <c r="M2935" s="10" t="str">
        <f t="shared" si="137"/>
        <v/>
      </c>
    </row>
    <row r="2936" spans="8:13" ht="14.25">
      <c r="H2936" s="7">
        <v>1000</v>
      </c>
      <c r="K2936" s="9" t="e">
        <f t="shared" si="135"/>
        <v>#DIV/0!</v>
      </c>
      <c r="L2936" s="10" t="str">
        <f t="shared" si="136"/>
        <v>Invalid</v>
      </c>
      <c r="M2936" s="10" t="str">
        <f t="shared" si="137"/>
        <v/>
      </c>
    </row>
    <row r="2937" spans="8:13" ht="14.25">
      <c r="H2937" s="7">
        <v>1000</v>
      </c>
      <c r="K2937" s="9" t="e">
        <f t="shared" si="135"/>
        <v>#DIV/0!</v>
      </c>
      <c r="L2937" s="10" t="str">
        <f t="shared" si="136"/>
        <v>Invalid</v>
      </c>
      <c r="M2937" s="10" t="str">
        <f t="shared" si="137"/>
        <v/>
      </c>
    </row>
    <row r="2938" spans="8:13" ht="14.25">
      <c r="H2938" s="7">
        <v>1000</v>
      </c>
      <c r="K2938" s="9" t="e">
        <f t="shared" si="135"/>
        <v>#DIV/0!</v>
      </c>
      <c r="L2938" s="10" t="str">
        <f t="shared" si="136"/>
        <v>Invalid</v>
      </c>
      <c r="M2938" s="10" t="str">
        <f t="shared" si="137"/>
        <v/>
      </c>
    </row>
    <row r="2939" spans="8:13" ht="14.25">
      <c r="H2939" s="7">
        <v>1000</v>
      </c>
      <c r="K2939" s="9" t="e">
        <f t="shared" si="135"/>
        <v>#DIV/0!</v>
      </c>
      <c r="L2939" s="10" t="str">
        <f t="shared" si="136"/>
        <v>Invalid</v>
      </c>
      <c r="M2939" s="10" t="str">
        <f t="shared" si="137"/>
        <v/>
      </c>
    </row>
    <row r="2940" spans="8:13" ht="14.25">
      <c r="H2940" s="7">
        <v>1000</v>
      </c>
      <c r="K2940" s="9" t="e">
        <f t="shared" si="135"/>
        <v>#DIV/0!</v>
      </c>
      <c r="L2940" s="10" t="str">
        <f t="shared" si="136"/>
        <v>Invalid</v>
      </c>
      <c r="M2940" s="10" t="str">
        <f t="shared" si="137"/>
        <v/>
      </c>
    </row>
    <row r="2941" spans="8:13" ht="14.25">
      <c r="H2941" s="7">
        <v>1000</v>
      </c>
      <c r="K2941" s="9" t="e">
        <f t="shared" si="135"/>
        <v>#DIV/0!</v>
      </c>
      <c r="L2941" s="10" t="str">
        <f t="shared" si="136"/>
        <v>Invalid</v>
      </c>
      <c r="M2941" s="10" t="str">
        <f t="shared" si="137"/>
        <v/>
      </c>
    </row>
    <row r="2942" spans="8:13" ht="14.25">
      <c r="H2942" s="7">
        <v>1000</v>
      </c>
      <c r="K2942" s="9" t="e">
        <f t="shared" si="135"/>
        <v>#DIV/0!</v>
      </c>
      <c r="L2942" s="10" t="str">
        <f t="shared" si="136"/>
        <v>Invalid</v>
      </c>
      <c r="M2942" s="10" t="str">
        <f t="shared" si="137"/>
        <v/>
      </c>
    </row>
    <row r="2943" spans="8:13" ht="14.25">
      <c r="H2943" s="7">
        <v>1000</v>
      </c>
      <c r="K2943" s="9" t="e">
        <f t="shared" si="135"/>
        <v>#DIV/0!</v>
      </c>
      <c r="L2943" s="10" t="str">
        <f t="shared" si="136"/>
        <v>Invalid</v>
      </c>
      <c r="M2943" s="10" t="str">
        <f t="shared" si="137"/>
        <v/>
      </c>
    </row>
    <row r="2944" spans="8:13" ht="14.25">
      <c r="H2944" s="7">
        <v>1000</v>
      </c>
      <c r="K2944" s="9" t="e">
        <f t="shared" si="135"/>
        <v>#DIV/0!</v>
      </c>
      <c r="L2944" s="10" t="str">
        <f t="shared" si="136"/>
        <v>Invalid</v>
      </c>
      <c r="M2944" s="10" t="str">
        <f t="shared" si="137"/>
        <v/>
      </c>
    </row>
    <row r="2945" spans="8:13" ht="14.25">
      <c r="H2945" s="7">
        <v>1000</v>
      </c>
      <c r="K2945" s="9" t="e">
        <f t="shared" si="135"/>
        <v>#DIV/0!</v>
      </c>
      <c r="L2945" s="10" t="str">
        <f t="shared" si="136"/>
        <v>Invalid</v>
      </c>
      <c r="M2945" s="10" t="str">
        <f t="shared" si="137"/>
        <v/>
      </c>
    </row>
    <row r="2946" spans="8:13" ht="14.25">
      <c r="H2946" s="7">
        <v>1000</v>
      </c>
      <c r="K2946" s="9" t="e">
        <f t="shared" si="135"/>
        <v>#DIV/0!</v>
      </c>
      <c r="L2946" s="10" t="str">
        <f t="shared" si="136"/>
        <v>Invalid</v>
      </c>
      <c r="M2946" s="10" t="str">
        <f t="shared" si="137"/>
        <v/>
      </c>
    </row>
    <row r="2947" spans="8:13" ht="14.25">
      <c r="H2947" s="7">
        <v>1000</v>
      </c>
      <c r="K2947" s="9" t="e">
        <f t="shared" ref="K2947:K3010" si="138">(H2947/G2947)*J2947</f>
        <v>#DIV/0!</v>
      </c>
      <c r="L2947" s="10" t="str">
        <f t="shared" ref="L2947:L3010" si="139">IF(F2947="BUY",(K2947-H2947)/H2947, IF(F2947="SELL", (H2947-K2947)/H2947, "Invalid"))</f>
        <v>Invalid</v>
      </c>
      <c r="M2947" s="10" t="str">
        <f t="shared" ref="M2947:M3010" si="140">IF(E2947="BUY",(K2947-H2947)/H2947,IF(E2947="SELL",(H2947-K2947)/H2947,""))</f>
        <v/>
      </c>
    </row>
    <row r="2948" spans="8:13" ht="14.25">
      <c r="H2948" s="7">
        <v>1000</v>
      </c>
      <c r="K2948" s="9" t="e">
        <f t="shared" si="138"/>
        <v>#DIV/0!</v>
      </c>
      <c r="L2948" s="10" t="str">
        <f t="shared" si="139"/>
        <v>Invalid</v>
      </c>
      <c r="M2948" s="10" t="str">
        <f t="shared" si="140"/>
        <v/>
      </c>
    </row>
    <row r="2949" spans="8:13" ht="14.25">
      <c r="H2949" s="7">
        <v>1000</v>
      </c>
      <c r="K2949" s="9" t="e">
        <f t="shared" si="138"/>
        <v>#DIV/0!</v>
      </c>
      <c r="L2949" s="10" t="str">
        <f t="shared" si="139"/>
        <v>Invalid</v>
      </c>
      <c r="M2949" s="10" t="str">
        <f t="shared" si="140"/>
        <v/>
      </c>
    </row>
    <row r="2950" spans="8:13" ht="14.25">
      <c r="H2950" s="7">
        <v>1000</v>
      </c>
      <c r="K2950" s="9" t="e">
        <f t="shared" si="138"/>
        <v>#DIV/0!</v>
      </c>
      <c r="L2950" s="10" t="str">
        <f t="shared" si="139"/>
        <v>Invalid</v>
      </c>
      <c r="M2950" s="10" t="str">
        <f t="shared" si="140"/>
        <v/>
      </c>
    </row>
    <row r="2951" spans="8:13" ht="14.25">
      <c r="H2951" s="7">
        <v>1000</v>
      </c>
      <c r="K2951" s="9" t="e">
        <f t="shared" si="138"/>
        <v>#DIV/0!</v>
      </c>
      <c r="L2951" s="10" t="str">
        <f t="shared" si="139"/>
        <v>Invalid</v>
      </c>
      <c r="M2951" s="10" t="str">
        <f t="shared" si="140"/>
        <v/>
      </c>
    </row>
    <row r="2952" spans="8:13" ht="14.25">
      <c r="H2952" s="7">
        <v>1000</v>
      </c>
      <c r="K2952" s="9" t="e">
        <f t="shared" si="138"/>
        <v>#DIV/0!</v>
      </c>
      <c r="L2952" s="10" t="str">
        <f t="shared" si="139"/>
        <v>Invalid</v>
      </c>
      <c r="M2952" s="10" t="str">
        <f t="shared" si="140"/>
        <v/>
      </c>
    </row>
    <row r="2953" spans="8:13" ht="14.25">
      <c r="H2953" s="7">
        <v>1000</v>
      </c>
      <c r="K2953" s="9" t="e">
        <f t="shared" si="138"/>
        <v>#DIV/0!</v>
      </c>
      <c r="L2953" s="10" t="str">
        <f t="shared" si="139"/>
        <v>Invalid</v>
      </c>
      <c r="M2953" s="10" t="str">
        <f t="shared" si="140"/>
        <v/>
      </c>
    </row>
    <row r="2954" spans="8:13" ht="14.25">
      <c r="H2954" s="7">
        <v>1000</v>
      </c>
      <c r="K2954" s="9" t="e">
        <f t="shared" si="138"/>
        <v>#DIV/0!</v>
      </c>
      <c r="L2954" s="10" t="str">
        <f t="shared" si="139"/>
        <v>Invalid</v>
      </c>
      <c r="M2954" s="10" t="str">
        <f t="shared" si="140"/>
        <v/>
      </c>
    </row>
    <row r="2955" spans="8:13" ht="14.25">
      <c r="H2955" s="7">
        <v>1000</v>
      </c>
      <c r="K2955" s="9" t="e">
        <f t="shared" si="138"/>
        <v>#DIV/0!</v>
      </c>
      <c r="L2955" s="10" t="str">
        <f t="shared" si="139"/>
        <v>Invalid</v>
      </c>
      <c r="M2955" s="10" t="str">
        <f t="shared" si="140"/>
        <v/>
      </c>
    </row>
    <row r="2956" spans="8:13" ht="14.25">
      <c r="H2956" s="7">
        <v>1000</v>
      </c>
      <c r="K2956" s="9" t="e">
        <f t="shared" si="138"/>
        <v>#DIV/0!</v>
      </c>
      <c r="L2956" s="10" t="str">
        <f t="shared" si="139"/>
        <v>Invalid</v>
      </c>
      <c r="M2956" s="10" t="str">
        <f t="shared" si="140"/>
        <v/>
      </c>
    </row>
    <row r="2957" spans="8:13" ht="14.25">
      <c r="H2957" s="7">
        <v>1000</v>
      </c>
      <c r="K2957" s="9" t="e">
        <f t="shared" si="138"/>
        <v>#DIV/0!</v>
      </c>
      <c r="L2957" s="10" t="str">
        <f t="shared" si="139"/>
        <v>Invalid</v>
      </c>
      <c r="M2957" s="10" t="str">
        <f t="shared" si="140"/>
        <v/>
      </c>
    </row>
    <row r="2958" spans="8:13" ht="14.25">
      <c r="H2958" s="7">
        <v>1000</v>
      </c>
      <c r="K2958" s="9" t="e">
        <f t="shared" si="138"/>
        <v>#DIV/0!</v>
      </c>
      <c r="L2958" s="10" t="str">
        <f t="shared" si="139"/>
        <v>Invalid</v>
      </c>
      <c r="M2958" s="10" t="str">
        <f t="shared" si="140"/>
        <v/>
      </c>
    </row>
    <row r="2959" spans="8:13" ht="14.25">
      <c r="H2959" s="7">
        <v>1000</v>
      </c>
      <c r="K2959" s="9" t="e">
        <f t="shared" si="138"/>
        <v>#DIV/0!</v>
      </c>
      <c r="L2959" s="10" t="str">
        <f t="shared" si="139"/>
        <v>Invalid</v>
      </c>
      <c r="M2959" s="10" t="str">
        <f t="shared" si="140"/>
        <v/>
      </c>
    </row>
    <row r="2960" spans="8:13" ht="14.25">
      <c r="H2960" s="7">
        <v>1000</v>
      </c>
      <c r="K2960" s="9" t="e">
        <f t="shared" si="138"/>
        <v>#DIV/0!</v>
      </c>
      <c r="L2960" s="10" t="str">
        <f t="shared" si="139"/>
        <v>Invalid</v>
      </c>
      <c r="M2960" s="10" t="str">
        <f t="shared" si="140"/>
        <v/>
      </c>
    </row>
    <row r="2961" spans="8:13" ht="14.25">
      <c r="H2961" s="7">
        <v>1000</v>
      </c>
      <c r="K2961" s="9" t="e">
        <f t="shared" si="138"/>
        <v>#DIV/0!</v>
      </c>
      <c r="L2961" s="10" t="str">
        <f t="shared" si="139"/>
        <v>Invalid</v>
      </c>
      <c r="M2961" s="10" t="str">
        <f t="shared" si="140"/>
        <v/>
      </c>
    </row>
    <row r="2962" spans="8:13" ht="14.25">
      <c r="H2962" s="7">
        <v>1000</v>
      </c>
      <c r="K2962" s="9" t="e">
        <f t="shared" si="138"/>
        <v>#DIV/0!</v>
      </c>
      <c r="L2962" s="10" t="str">
        <f t="shared" si="139"/>
        <v>Invalid</v>
      </c>
      <c r="M2962" s="10" t="str">
        <f t="shared" si="140"/>
        <v/>
      </c>
    </row>
    <row r="2963" spans="8:13" ht="14.25">
      <c r="H2963" s="7">
        <v>1000</v>
      </c>
      <c r="K2963" s="9" t="e">
        <f t="shared" si="138"/>
        <v>#DIV/0!</v>
      </c>
      <c r="L2963" s="10" t="str">
        <f t="shared" si="139"/>
        <v>Invalid</v>
      </c>
      <c r="M2963" s="10" t="str">
        <f t="shared" si="140"/>
        <v/>
      </c>
    </row>
    <row r="2964" spans="8:13" ht="14.25">
      <c r="H2964" s="7">
        <v>1000</v>
      </c>
      <c r="K2964" s="9" t="e">
        <f t="shared" si="138"/>
        <v>#DIV/0!</v>
      </c>
      <c r="L2964" s="10" t="str">
        <f t="shared" si="139"/>
        <v>Invalid</v>
      </c>
      <c r="M2964" s="10" t="str">
        <f t="shared" si="140"/>
        <v/>
      </c>
    </row>
    <row r="2965" spans="8:13" ht="14.25">
      <c r="H2965" s="7">
        <v>1000</v>
      </c>
      <c r="K2965" s="9" t="e">
        <f t="shared" si="138"/>
        <v>#DIV/0!</v>
      </c>
      <c r="L2965" s="10" t="str">
        <f t="shared" si="139"/>
        <v>Invalid</v>
      </c>
      <c r="M2965" s="10" t="str">
        <f t="shared" si="140"/>
        <v/>
      </c>
    </row>
    <row r="2966" spans="8:13" ht="14.25">
      <c r="H2966" s="7">
        <v>1000</v>
      </c>
      <c r="K2966" s="9" t="e">
        <f t="shared" si="138"/>
        <v>#DIV/0!</v>
      </c>
      <c r="L2966" s="10" t="str">
        <f t="shared" si="139"/>
        <v>Invalid</v>
      </c>
      <c r="M2966" s="10" t="str">
        <f t="shared" si="140"/>
        <v/>
      </c>
    </row>
    <row r="2967" spans="8:13" ht="14.25">
      <c r="H2967" s="7">
        <v>1000</v>
      </c>
      <c r="K2967" s="9" t="e">
        <f t="shared" si="138"/>
        <v>#DIV/0!</v>
      </c>
      <c r="L2967" s="10" t="str">
        <f t="shared" si="139"/>
        <v>Invalid</v>
      </c>
      <c r="M2967" s="10" t="str">
        <f t="shared" si="140"/>
        <v/>
      </c>
    </row>
    <row r="2968" spans="8:13" ht="14.25">
      <c r="H2968" s="7">
        <v>1000</v>
      </c>
      <c r="K2968" s="9" t="e">
        <f t="shared" si="138"/>
        <v>#DIV/0!</v>
      </c>
      <c r="L2968" s="10" t="str">
        <f t="shared" si="139"/>
        <v>Invalid</v>
      </c>
      <c r="M2968" s="10" t="str">
        <f t="shared" si="140"/>
        <v/>
      </c>
    </row>
    <row r="2969" spans="8:13" ht="14.25">
      <c r="H2969" s="7">
        <v>1000</v>
      </c>
      <c r="K2969" s="9" t="e">
        <f t="shared" si="138"/>
        <v>#DIV/0!</v>
      </c>
      <c r="L2969" s="10" t="str">
        <f t="shared" si="139"/>
        <v>Invalid</v>
      </c>
      <c r="M2969" s="10" t="str">
        <f t="shared" si="140"/>
        <v/>
      </c>
    </row>
    <row r="2970" spans="8:13" ht="14.25">
      <c r="H2970" s="7">
        <v>1000</v>
      </c>
      <c r="K2970" s="9" t="e">
        <f t="shared" si="138"/>
        <v>#DIV/0!</v>
      </c>
      <c r="L2970" s="10" t="str">
        <f t="shared" si="139"/>
        <v>Invalid</v>
      </c>
      <c r="M2970" s="10" t="str">
        <f t="shared" si="140"/>
        <v/>
      </c>
    </row>
    <row r="2971" spans="8:13" ht="14.25">
      <c r="H2971" s="7">
        <v>1000</v>
      </c>
      <c r="K2971" s="9" t="e">
        <f t="shared" si="138"/>
        <v>#DIV/0!</v>
      </c>
      <c r="L2971" s="10" t="str">
        <f t="shared" si="139"/>
        <v>Invalid</v>
      </c>
      <c r="M2971" s="10" t="str">
        <f t="shared" si="140"/>
        <v/>
      </c>
    </row>
    <row r="2972" spans="8:13" ht="14.25">
      <c r="H2972" s="7">
        <v>1000</v>
      </c>
      <c r="K2972" s="9" t="e">
        <f t="shared" si="138"/>
        <v>#DIV/0!</v>
      </c>
      <c r="L2972" s="10" t="str">
        <f t="shared" si="139"/>
        <v>Invalid</v>
      </c>
      <c r="M2972" s="10" t="str">
        <f t="shared" si="140"/>
        <v/>
      </c>
    </row>
    <row r="2973" spans="8:13" ht="14.25">
      <c r="H2973" s="7">
        <v>1000</v>
      </c>
      <c r="K2973" s="9" t="e">
        <f t="shared" si="138"/>
        <v>#DIV/0!</v>
      </c>
      <c r="L2973" s="10" t="str">
        <f t="shared" si="139"/>
        <v>Invalid</v>
      </c>
      <c r="M2973" s="10" t="str">
        <f t="shared" si="140"/>
        <v/>
      </c>
    </row>
    <row r="2974" spans="8:13" ht="14.25">
      <c r="H2974" s="7">
        <v>1000</v>
      </c>
      <c r="K2974" s="9" t="e">
        <f t="shared" si="138"/>
        <v>#DIV/0!</v>
      </c>
      <c r="L2974" s="10" t="str">
        <f t="shared" si="139"/>
        <v>Invalid</v>
      </c>
      <c r="M2974" s="10" t="str">
        <f t="shared" si="140"/>
        <v/>
      </c>
    </row>
    <row r="2975" spans="8:13" ht="14.25">
      <c r="H2975" s="7">
        <v>1000</v>
      </c>
      <c r="K2975" s="9" t="e">
        <f t="shared" si="138"/>
        <v>#DIV/0!</v>
      </c>
      <c r="L2975" s="10" t="str">
        <f t="shared" si="139"/>
        <v>Invalid</v>
      </c>
      <c r="M2975" s="10" t="str">
        <f t="shared" si="140"/>
        <v/>
      </c>
    </row>
    <row r="2976" spans="8:13" ht="14.25">
      <c r="H2976" s="7">
        <v>1000</v>
      </c>
      <c r="K2976" s="9" t="e">
        <f t="shared" si="138"/>
        <v>#DIV/0!</v>
      </c>
      <c r="L2976" s="10" t="str">
        <f t="shared" si="139"/>
        <v>Invalid</v>
      </c>
      <c r="M2976" s="10" t="str">
        <f t="shared" si="140"/>
        <v/>
      </c>
    </row>
    <row r="2977" spans="8:13" ht="14.25">
      <c r="H2977" s="7">
        <v>1000</v>
      </c>
      <c r="K2977" s="9" t="e">
        <f t="shared" si="138"/>
        <v>#DIV/0!</v>
      </c>
      <c r="L2977" s="10" t="str">
        <f t="shared" si="139"/>
        <v>Invalid</v>
      </c>
      <c r="M2977" s="10" t="str">
        <f t="shared" si="140"/>
        <v/>
      </c>
    </row>
    <row r="2978" spans="8:13" ht="14.25">
      <c r="H2978" s="7">
        <v>1000</v>
      </c>
      <c r="K2978" s="9" t="e">
        <f t="shared" si="138"/>
        <v>#DIV/0!</v>
      </c>
      <c r="L2978" s="10" t="str">
        <f t="shared" si="139"/>
        <v>Invalid</v>
      </c>
      <c r="M2978" s="10" t="str">
        <f t="shared" si="140"/>
        <v/>
      </c>
    </row>
    <row r="2979" spans="8:13" ht="14.25">
      <c r="H2979" s="7">
        <v>1000</v>
      </c>
      <c r="K2979" s="9" t="e">
        <f t="shared" si="138"/>
        <v>#DIV/0!</v>
      </c>
      <c r="L2979" s="10" t="str">
        <f t="shared" si="139"/>
        <v>Invalid</v>
      </c>
      <c r="M2979" s="10" t="str">
        <f t="shared" si="140"/>
        <v/>
      </c>
    </row>
    <row r="2980" spans="8:13" ht="14.25">
      <c r="H2980" s="7">
        <v>1000</v>
      </c>
      <c r="K2980" s="9" t="e">
        <f t="shared" si="138"/>
        <v>#DIV/0!</v>
      </c>
      <c r="L2980" s="10" t="str">
        <f t="shared" si="139"/>
        <v>Invalid</v>
      </c>
      <c r="M2980" s="10" t="str">
        <f t="shared" si="140"/>
        <v/>
      </c>
    </row>
    <row r="2981" spans="8:13" ht="14.25">
      <c r="H2981" s="7">
        <v>1000</v>
      </c>
      <c r="K2981" s="9" t="e">
        <f t="shared" si="138"/>
        <v>#DIV/0!</v>
      </c>
      <c r="L2981" s="10" t="str">
        <f t="shared" si="139"/>
        <v>Invalid</v>
      </c>
      <c r="M2981" s="10" t="str">
        <f t="shared" si="140"/>
        <v/>
      </c>
    </row>
    <row r="2982" spans="8:13" ht="14.25">
      <c r="H2982" s="7">
        <v>1000</v>
      </c>
      <c r="K2982" s="9" t="e">
        <f t="shared" si="138"/>
        <v>#DIV/0!</v>
      </c>
      <c r="L2982" s="10" t="str">
        <f t="shared" si="139"/>
        <v>Invalid</v>
      </c>
      <c r="M2982" s="10" t="str">
        <f t="shared" si="140"/>
        <v/>
      </c>
    </row>
    <row r="2983" spans="8:13" ht="14.25">
      <c r="H2983" s="7">
        <v>1000</v>
      </c>
      <c r="K2983" s="9" t="e">
        <f t="shared" si="138"/>
        <v>#DIV/0!</v>
      </c>
      <c r="L2983" s="10" t="str">
        <f t="shared" si="139"/>
        <v>Invalid</v>
      </c>
      <c r="M2983" s="10" t="str">
        <f t="shared" si="140"/>
        <v/>
      </c>
    </row>
    <row r="2984" spans="8:13" ht="14.25">
      <c r="H2984" s="7">
        <v>1000</v>
      </c>
      <c r="K2984" s="9" t="e">
        <f t="shared" si="138"/>
        <v>#DIV/0!</v>
      </c>
      <c r="L2984" s="10" t="str">
        <f t="shared" si="139"/>
        <v>Invalid</v>
      </c>
      <c r="M2984" s="10" t="str">
        <f t="shared" si="140"/>
        <v/>
      </c>
    </row>
    <row r="2985" spans="8:13" ht="14.25">
      <c r="H2985" s="7">
        <v>1000</v>
      </c>
      <c r="K2985" s="9" t="e">
        <f t="shared" si="138"/>
        <v>#DIV/0!</v>
      </c>
      <c r="L2985" s="10" t="str">
        <f t="shared" si="139"/>
        <v>Invalid</v>
      </c>
      <c r="M2985" s="10" t="str">
        <f t="shared" si="140"/>
        <v/>
      </c>
    </row>
    <row r="2986" spans="8:13" ht="14.25">
      <c r="H2986" s="7">
        <v>1000</v>
      </c>
      <c r="K2986" s="9" t="e">
        <f t="shared" si="138"/>
        <v>#DIV/0!</v>
      </c>
      <c r="L2986" s="10" t="str">
        <f t="shared" si="139"/>
        <v>Invalid</v>
      </c>
      <c r="M2986" s="10" t="str">
        <f t="shared" si="140"/>
        <v/>
      </c>
    </row>
    <row r="2987" spans="8:13" ht="14.25">
      <c r="H2987" s="7">
        <v>1000</v>
      </c>
      <c r="K2987" s="9" t="e">
        <f t="shared" si="138"/>
        <v>#DIV/0!</v>
      </c>
      <c r="L2987" s="10" t="str">
        <f t="shared" si="139"/>
        <v>Invalid</v>
      </c>
      <c r="M2987" s="10" t="str">
        <f t="shared" si="140"/>
        <v/>
      </c>
    </row>
    <row r="2988" spans="8:13" ht="14.25">
      <c r="H2988" s="7">
        <v>1000</v>
      </c>
      <c r="K2988" s="9" t="e">
        <f t="shared" si="138"/>
        <v>#DIV/0!</v>
      </c>
      <c r="L2988" s="10" t="str">
        <f t="shared" si="139"/>
        <v>Invalid</v>
      </c>
      <c r="M2988" s="10" t="str">
        <f t="shared" si="140"/>
        <v/>
      </c>
    </row>
    <row r="2989" spans="8:13" ht="14.25">
      <c r="H2989" s="7">
        <v>1000</v>
      </c>
      <c r="K2989" s="9" t="e">
        <f t="shared" si="138"/>
        <v>#DIV/0!</v>
      </c>
      <c r="L2989" s="10" t="str">
        <f t="shared" si="139"/>
        <v>Invalid</v>
      </c>
      <c r="M2989" s="10" t="str">
        <f t="shared" si="140"/>
        <v/>
      </c>
    </row>
    <row r="2990" spans="8:13" ht="14.25">
      <c r="H2990" s="7">
        <v>1000</v>
      </c>
      <c r="K2990" s="9" t="e">
        <f t="shared" si="138"/>
        <v>#DIV/0!</v>
      </c>
      <c r="L2990" s="10" t="str">
        <f t="shared" si="139"/>
        <v>Invalid</v>
      </c>
      <c r="M2990" s="10" t="str">
        <f t="shared" si="140"/>
        <v/>
      </c>
    </row>
    <row r="2991" spans="8:13" ht="14.25">
      <c r="H2991" s="7">
        <v>1000</v>
      </c>
      <c r="K2991" s="9" t="e">
        <f t="shared" si="138"/>
        <v>#DIV/0!</v>
      </c>
      <c r="L2991" s="10" t="str">
        <f t="shared" si="139"/>
        <v>Invalid</v>
      </c>
      <c r="M2991" s="10" t="str">
        <f t="shared" si="140"/>
        <v/>
      </c>
    </row>
    <row r="2992" spans="8:13" ht="14.25">
      <c r="H2992" s="7">
        <v>1000</v>
      </c>
      <c r="K2992" s="9" t="e">
        <f t="shared" si="138"/>
        <v>#DIV/0!</v>
      </c>
      <c r="L2992" s="10" t="str">
        <f t="shared" si="139"/>
        <v>Invalid</v>
      </c>
      <c r="M2992" s="10" t="str">
        <f t="shared" si="140"/>
        <v/>
      </c>
    </row>
    <row r="2993" spans="8:13" ht="14.25">
      <c r="H2993" s="7">
        <v>1000</v>
      </c>
      <c r="K2993" s="9" t="e">
        <f t="shared" si="138"/>
        <v>#DIV/0!</v>
      </c>
      <c r="L2993" s="10" t="str">
        <f t="shared" si="139"/>
        <v>Invalid</v>
      </c>
      <c r="M2993" s="10" t="str">
        <f t="shared" si="140"/>
        <v/>
      </c>
    </row>
    <row r="2994" spans="8:13" ht="14.25">
      <c r="H2994" s="7">
        <v>1000</v>
      </c>
      <c r="K2994" s="9" t="e">
        <f t="shared" si="138"/>
        <v>#DIV/0!</v>
      </c>
      <c r="L2994" s="10" t="str">
        <f t="shared" si="139"/>
        <v>Invalid</v>
      </c>
      <c r="M2994" s="10" t="str">
        <f t="shared" si="140"/>
        <v/>
      </c>
    </row>
    <row r="2995" spans="8:13" ht="14.25">
      <c r="H2995" s="7">
        <v>1000</v>
      </c>
      <c r="K2995" s="9" t="e">
        <f t="shared" si="138"/>
        <v>#DIV/0!</v>
      </c>
      <c r="L2995" s="10" t="str">
        <f t="shared" si="139"/>
        <v>Invalid</v>
      </c>
      <c r="M2995" s="10" t="str">
        <f t="shared" si="140"/>
        <v/>
      </c>
    </row>
    <row r="2996" spans="8:13" ht="14.25">
      <c r="H2996" s="7">
        <v>1000</v>
      </c>
      <c r="K2996" s="9" t="e">
        <f t="shared" si="138"/>
        <v>#DIV/0!</v>
      </c>
      <c r="L2996" s="10" t="str">
        <f t="shared" si="139"/>
        <v>Invalid</v>
      </c>
      <c r="M2996" s="10" t="str">
        <f t="shared" si="140"/>
        <v/>
      </c>
    </row>
    <row r="2997" spans="8:13" ht="14.25">
      <c r="H2997" s="7">
        <v>1000</v>
      </c>
      <c r="K2997" s="9" t="e">
        <f t="shared" si="138"/>
        <v>#DIV/0!</v>
      </c>
      <c r="L2997" s="10" t="str">
        <f t="shared" si="139"/>
        <v>Invalid</v>
      </c>
      <c r="M2997" s="10" t="str">
        <f t="shared" si="140"/>
        <v/>
      </c>
    </row>
    <row r="2998" spans="8:13" ht="14.25">
      <c r="H2998" s="7">
        <v>1000</v>
      </c>
      <c r="K2998" s="9" t="e">
        <f t="shared" si="138"/>
        <v>#DIV/0!</v>
      </c>
      <c r="L2998" s="10" t="str">
        <f t="shared" si="139"/>
        <v>Invalid</v>
      </c>
      <c r="M2998" s="10" t="str">
        <f t="shared" si="140"/>
        <v/>
      </c>
    </row>
    <row r="2999" spans="8:13" ht="14.25">
      <c r="H2999" s="7">
        <v>1000</v>
      </c>
      <c r="K2999" s="9" t="e">
        <f t="shared" si="138"/>
        <v>#DIV/0!</v>
      </c>
      <c r="L2999" s="10" t="str">
        <f t="shared" si="139"/>
        <v>Invalid</v>
      </c>
      <c r="M2999" s="10" t="str">
        <f t="shared" si="140"/>
        <v/>
      </c>
    </row>
    <row r="3000" spans="8:13" ht="14.25">
      <c r="H3000" s="7">
        <v>1000</v>
      </c>
      <c r="K3000" s="9" t="e">
        <f t="shared" si="138"/>
        <v>#DIV/0!</v>
      </c>
      <c r="L3000" s="10" t="str">
        <f t="shared" si="139"/>
        <v>Invalid</v>
      </c>
      <c r="M3000" s="10" t="str">
        <f t="shared" si="140"/>
        <v/>
      </c>
    </row>
    <row r="3001" spans="8:13" ht="14.25">
      <c r="H3001" s="7">
        <v>1000</v>
      </c>
      <c r="K3001" s="9" t="e">
        <f t="shared" si="138"/>
        <v>#DIV/0!</v>
      </c>
      <c r="L3001" s="10" t="str">
        <f t="shared" si="139"/>
        <v>Invalid</v>
      </c>
      <c r="M3001" s="10" t="str">
        <f t="shared" si="140"/>
        <v/>
      </c>
    </row>
    <row r="3002" spans="8:13" ht="14.25">
      <c r="H3002" s="7">
        <v>1000</v>
      </c>
      <c r="K3002" s="9" t="e">
        <f t="shared" si="138"/>
        <v>#DIV/0!</v>
      </c>
      <c r="L3002" s="10" t="str">
        <f t="shared" si="139"/>
        <v>Invalid</v>
      </c>
      <c r="M3002" s="10" t="str">
        <f t="shared" si="140"/>
        <v/>
      </c>
    </row>
    <row r="3003" spans="8:13" ht="14.25">
      <c r="H3003" s="7">
        <v>1000</v>
      </c>
      <c r="K3003" s="9" t="e">
        <f t="shared" si="138"/>
        <v>#DIV/0!</v>
      </c>
      <c r="L3003" s="10" t="str">
        <f t="shared" si="139"/>
        <v>Invalid</v>
      </c>
      <c r="M3003" s="10" t="str">
        <f t="shared" si="140"/>
        <v/>
      </c>
    </row>
    <row r="3004" spans="8:13" ht="14.25">
      <c r="H3004" s="7">
        <v>1000</v>
      </c>
      <c r="K3004" s="9" t="e">
        <f t="shared" si="138"/>
        <v>#DIV/0!</v>
      </c>
      <c r="L3004" s="10" t="str">
        <f t="shared" si="139"/>
        <v>Invalid</v>
      </c>
      <c r="M3004" s="10" t="str">
        <f t="shared" si="140"/>
        <v/>
      </c>
    </row>
    <row r="3005" spans="8:13" ht="14.25">
      <c r="H3005" s="7">
        <v>1000</v>
      </c>
      <c r="K3005" s="9" t="e">
        <f t="shared" si="138"/>
        <v>#DIV/0!</v>
      </c>
      <c r="L3005" s="10" t="str">
        <f t="shared" si="139"/>
        <v>Invalid</v>
      </c>
      <c r="M3005" s="10" t="str">
        <f t="shared" si="140"/>
        <v/>
      </c>
    </row>
    <row r="3006" spans="8:13" ht="14.25">
      <c r="H3006" s="7">
        <v>1000</v>
      </c>
      <c r="K3006" s="9" t="e">
        <f t="shared" si="138"/>
        <v>#DIV/0!</v>
      </c>
      <c r="L3006" s="10" t="str">
        <f t="shared" si="139"/>
        <v>Invalid</v>
      </c>
      <c r="M3006" s="10" t="str">
        <f t="shared" si="140"/>
        <v/>
      </c>
    </row>
    <row r="3007" spans="8:13" ht="14.25">
      <c r="H3007" s="7">
        <v>1000</v>
      </c>
      <c r="K3007" s="9" t="e">
        <f t="shared" si="138"/>
        <v>#DIV/0!</v>
      </c>
      <c r="L3007" s="10" t="str">
        <f t="shared" si="139"/>
        <v>Invalid</v>
      </c>
      <c r="M3007" s="10" t="str">
        <f t="shared" si="140"/>
        <v/>
      </c>
    </row>
    <row r="3008" spans="8:13" ht="14.25">
      <c r="H3008" s="7">
        <v>1000</v>
      </c>
      <c r="K3008" s="9" t="e">
        <f t="shared" si="138"/>
        <v>#DIV/0!</v>
      </c>
      <c r="L3008" s="10" t="str">
        <f t="shared" si="139"/>
        <v>Invalid</v>
      </c>
      <c r="M3008" s="10" t="str">
        <f t="shared" si="140"/>
        <v/>
      </c>
    </row>
    <row r="3009" spans="8:13" ht="14.25">
      <c r="H3009" s="7">
        <v>1000</v>
      </c>
      <c r="K3009" s="9" t="e">
        <f t="shared" si="138"/>
        <v>#DIV/0!</v>
      </c>
      <c r="L3009" s="10" t="str">
        <f t="shared" si="139"/>
        <v>Invalid</v>
      </c>
      <c r="M3009" s="10" t="str">
        <f t="shared" si="140"/>
        <v/>
      </c>
    </row>
    <row r="3010" spans="8:13" ht="14.25">
      <c r="H3010" s="7">
        <v>1000</v>
      </c>
      <c r="K3010" s="9" t="e">
        <f t="shared" si="138"/>
        <v>#DIV/0!</v>
      </c>
      <c r="L3010" s="10" t="str">
        <f t="shared" si="139"/>
        <v>Invalid</v>
      </c>
      <c r="M3010" s="10" t="str">
        <f t="shared" si="140"/>
        <v/>
      </c>
    </row>
    <row r="3011" spans="8:13" ht="14.25">
      <c r="H3011" s="7">
        <v>1000</v>
      </c>
      <c r="K3011" s="9" t="e">
        <f t="shared" ref="K3011:K3074" si="141">(H3011/G3011)*J3011</f>
        <v>#DIV/0!</v>
      </c>
      <c r="L3011" s="10" t="str">
        <f t="shared" ref="L3011:L3074" si="142">IF(F3011="BUY",(K3011-H3011)/H3011, IF(F3011="SELL", (H3011-K3011)/H3011, "Invalid"))</f>
        <v>Invalid</v>
      </c>
      <c r="M3011" s="10" t="str">
        <f t="shared" ref="M3011:M3074" si="143">IF(E3011="BUY",(K3011-H3011)/H3011,IF(E3011="SELL",(H3011-K3011)/H3011,""))</f>
        <v/>
      </c>
    </row>
    <row r="3012" spans="8:13" ht="14.25">
      <c r="H3012" s="7">
        <v>1000</v>
      </c>
      <c r="K3012" s="9" t="e">
        <f t="shared" si="141"/>
        <v>#DIV/0!</v>
      </c>
      <c r="L3012" s="10" t="str">
        <f t="shared" si="142"/>
        <v>Invalid</v>
      </c>
      <c r="M3012" s="10" t="str">
        <f t="shared" si="143"/>
        <v/>
      </c>
    </row>
    <row r="3013" spans="8:13" ht="14.25">
      <c r="H3013" s="7">
        <v>1000</v>
      </c>
      <c r="K3013" s="9" t="e">
        <f t="shared" si="141"/>
        <v>#DIV/0!</v>
      </c>
      <c r="L3013" s="10" t="str">
        <f t="shared" si="142"/>
        <v>Invalid</v>
      </c>
      <c r="M3013" s="10" t="str">
        <f t="shared" si="143"/>
        <v/>
      </c>
    </row>
    <row r="3014" spans="8:13" ht="14.25">
      <c r="H3014" s="7">
        <v>1000</v>
      </c>
      <c r="K3014" s="9" t="e">
        <f t="shared" si="141"/>
        <v>#DIV/0!</v>
      </c>
      <c r="L3014" s="10" t="str">
        <f t="shared" si="142"/>
        <v>Invalid</v>
      </c>
      <c r="M3014" s="10" t="str">
        <f t="shared" si="143"/>
        <v/>
      </c>
    </row>
    <row r="3015" spans="8:13" ht="14.25">
      <c r="H3015" s="7">
        <v>1000</v>
      </c>
      <c r="K3015" s="9" t="e">
        <f t="shared" si="141"/>
        <v>#DIV/0!</v>
      </c>
      <c r="L3015" s="10" t="str">
        <f t="shared" si="142"/>
        <v>Invalid</v>
      </c>
      <c r="M3015" s="10" t="str">
        <f t="shared" si="143"/>
        <v/>
      </c>
    </row>
    <row r="3016" spans="8:13" ht="14.25">
      <c r="H3016" s="7">
        <v>1000</v>
      </c>
      <c r="K3016" s="9" t="e">
        <f t="shared" si="141"/>
        <v>#DIV/0!</v>
      </c>
      <c r="L3016" s="10" t="str">
        <f t="shared" si="142"/>
        <v>Invalid</v>
      </c>
      <c r="M3016" s="10" t="str">
        <f t="shared" si="143"/>
        <v/>
      </c>
    </row>
    <row r="3017" spans="8:13" ht="14.25">
      <c r="H3017" s="7">
        <v>1000</v>
      </c>
      <c r="K3017" s="9" t="e">
        <f t="shared" si="141"/>
        <v>#DIV/0!</v>
      </c>
      <c r="L3017" s="10" t="str">
        <f t="shared" si="142"/>
        <v>Invalid</v>
      </c>
      <c r="M3017" s="10" t="str">
        <f t="shared" si="143"/>
        <v/>
      </c>
    </row>
    <row r="3018" spans="8:13" ht="14.25">
      <c r="H3018" s="7">
        <v>1000</v>
      </c>
      <c r="K3018" s="9" t="e">
        <f t="shared" si="141"/>
        <v>#DIV/0!</v>
      </c>
      <c r="L3018" s="10" t="str">
        <f t="shared" si="142"/>
        <v>Invalid</v>
      </c>
      <c r="M3018" s="10" t="str">
        <f t="shared" si="143"/>
        <v/>
      </c>
    </row>
    <row r="3019" spans="8:13" ht="14.25">
      <c r="H3019" s="7">
        <v>1000</v>
      </c>
      <c r="K3019" s="9" t="e">
        <f t="shared" si="141"/>
        <v>#DIV/0!</v>
      </c>
      <c r="L3019" s="10" t="str">
        <f t="shared" si="142"/>
        <v>Invalid</v>
      </c>
      <c r="M3019" s="10" t="str">
        <f t="shared" si="143"/>
        <v/>
      </c>
    </row>
    <row r="3020" spans="8:13" ht="14.25">
      <c r="H3020" s="7">
        <v>1000</v>
      </c>
      <c r="K3020" s="9" t="e">
        <f t="shared" si="141"/>
        <v>#DIV/0!</v>
      </c>
      <c r="L3020" s="10" t="str">
        <f t="shared" si="142"/>
        <v>Invalid</v>
      </c>
      <c r="M3020" s="10" t="str">
        <f t="shared" si="143"/>
        <v/>
      </c>
    </row>
    <row r="3021" spans="8:13" ht="14.25">
      <c r="H3021" s="7">
        <v>1000</v>
      </c>
      <c r="K3021" s="9" t="e">
        <f t="shared" si="141"/>
        <v>#DIV/0!</v>
      </c>
      <c r="L3021" s="10" t="str">
        <f t="shared" si="142"/>
        <v>Invalid</v>
      </c>
      <c r="M3021" s="10" t="str">
        <f t="shared" si="143"/>
        <v/>
      </c>
    </row>
    <row r="3022" spans="8:13" ht="14.25">
      <c r="H3022" s="7">
        <v>1000</v>
      </c>
      <c r="K3022" s="9" t="e">
        <f t="shared" si="141"/>
        <v>#DIV/0!</v>
      </c>
      <c r="L3022" s="10" t="str">
        <f t="shared" si="142"/>
        <v>Invalid</v>
      </c>
      <c r="M3022" s="10" t="str">
        <f t="shared" si="143"/>
        <v/>
      </c>
    </row>
    <row r="3023" spans="8:13" ht="14.25">
      <c r="H3023" s="7">
        <v>1000</v>
      </c>
      <c r="K3023" s="9" t="e">
        <f t="shared" si="141"/>
        <v>#DIV/0!</v>
      </c>
      <c r="L3023" s="10" t="str">
        <f t="shared" si="142"/>
        <v>Invalid</v>
      </c>
      <c r="M3023" s="10" t="str">
        <f t="shared" si="143"/>
        <v/>
      </c>
    </row>
    <row r="3024" spans="8:13" ht="14.25">
      <c r="H3024" s="7">
        <v>1000</v>
      </c>
      <c r="K3024" s="9" t="e">
        <f t="shared" si="141"/>
        <v>#DIV/0!</v>
      </c>
      <c r="L3024" s="10" t="str">
        <f t="shared" si="142"/>
        <v>Invalid</v>
      </c>
      <c r="M3024" s="10" t="str">
        <f t="shared" si="143"/>
        <v/>
      </c>
    </row>
    <row r="3025" spans="8:13" ht="14.25">
      <c r="H3025" s="7">
        <v>1000</v>
      </c>
      <c r="K3025" s="9" t="e">
        <f t="shared" si="141"/>
        <v>#DIV/0!</v>
      </c>
      <c r="L3025" s="10" t="str">
        <f t="shared" si="142"/>
        <v>Invalid</v>
      </c>
      <c r="M3025" s="10" t="str">
        <f t="shared" si="143"/>
        <v/>
      </c>
    </row>
    <row r="3026" spans="8:13" ht="14.25">
      <c r="H3026" s="7">
        <v>1000</v>
      </c>
      <c r="K3026" s="9" t="e">
        <f t="shared" si="141"/>
        <v>#DIV/0!</v>
      </c>
      <c r="L3026" s="10" t="str">
        <f t="shared" si="142"/>
        <v>Invalid</v>
      </c>
      <c r="M3026" s="10" t="str">
        <f t="shared" si="143"/>
        <v/>
      </c>
    </row>
    <row r="3027" spans="8:13" ht="14.25">
      <c r="H3027" s="7">
        <v>1000</v>
      </c>
      <c r="K3027" s="9" t="e">
        <f t="shared" si="141"/>
        <v>#DIV/0!</v>
      </c>
      <c r="L3027" s="10" t="str">
        <f t="shared" si="142"/>
        <v>Invalid</v>
      </c>
      <c r="M3027" s="10" t="str">
        <f t="shared" si="143"/>
        <v/>
      </c>
    </row>
    <row r="3028" spans="8:13" ht="14.25">
      <c r="H3028" s="7">
        <v>1000</v>
      </c>
      <c r="K3028" s="9" t="e">
        <f t="shared" si="141"/>
        <v>#DIV/0!</v>
      </c>
      <c r="L3028" s="10" t="str">
        <f t="shared" si="142"/>
        <v>Invalid</v>
      </c>
      <c r="M3028" s="10" t="str">
        <f t="shared" si="143"/>
        <v/>
      </c>
    </row>
    <row r="3029" spans="8:13" ht="14.25">
      <c r="H3029" s="7">
        <v>1000</v>
      </c>
      <c r="K3029" s="9" t="e">
        <f t="shared" si="141"/>
        <v>#DIV/0!</v>
      </c>
      <c r="L3029" s="10" t="str">
        <f t="shared" si="142"/>
        <v>Invalid</v>
      </c>
      <c r="M3029" s="10" t="str">
        <f t="shared" si="143"/>
        <v/>
      </c>
    </row>
    <row r="3030" spans="8:13" ht="14.25">
      <c r="H3030" s="7">
        <v>1000</v>
      </c>
      <c r="K3030" s="9" t="e">
        <f t="shared" si="141"/>
        <v>#DIV/0!</v>
      </c>
      <c r="L3030" s="10" t="str">
        <f t="shared" si="142"/>
        <v>Invalid</v>
      </c>
      <c r="M3030" s="10" t="str">
        <f t="shared" si="143"/>
        <v/>
      </c>
    </row>
    <row r="3031" spans="8:13" ht="14.25">
      <c r="H3031" s="7">
        <v>1000</v>
      </c>
      <c r="K3031" s="9" t="e">
        <f t="shared" si="141"/>
        <v>#DIV/0!</v>
      </c>
      <c r="L3031" s="10" t="str">
        <f t="shared" si="142"/>
        <v>Invalid</v>
      </c>
      <c r="M3031" s="10" t="str">
        <f t="shared" si="143"/>
        <v/>
      </c>
    </row>
    <row r="3032" spans="8:13" ht="14.25">
      <c r="H3032" s="7">
        <v>1000</v>
      </c>
      <c r="K3032" s="9" t="e">
        <f t="shared" si="141"/>
        <v>#DIV/0!</v>
      </c>
      <c r="L3032" s="10" t="str">
        <f t="shared" si="142"/>
        <v>Invalid</v>
      </c>
      <c r="M3032" s="10" t="str">
        <f t="shared" si="143"/>
        <v/>
      </c>
    </row>
    <row r="3033" spans="8:13" ht="14.25">
      <c r="H3033" s="7">
        <v>1000</v>
      </c>
      <c r="K3033" s="9" t="e">
        <f t="shared" si="141"/>
        <v>#DIV/0!</v>
      </c>
      <c r="L3033" s="10" t="str">
        <f t="shared" si="142"/>
        <v>Invalid</v>
      </c>
      <c r="M3033" s="10" t="str">
        <f t="shared" si="143"/>
        <v/>
      </c>
    </row>
    <row r="3034" spans="8:13" ht="14.25">
      <c r="H3034" s="7">
        <v>1000</v>
      </c>
      <c r="K3034" s="9" t="e">
        <f t="shared" si="141"/>
        <v>#DIV/0!</v>
      </c>
      <c r="L3034" s="10" t="str">
        <f t="shared" si="142"/>
        <v>Invalid</v>
      </c>
      <c r="M3034" s="10" t="str">
        <f t="shared" si="143"/>
        <v/>
      </c>
    </row>
    <row r="3035" spans="8:13" ht="14.25">
      <c r="H3035" s="7">
        <v>1000</v>
      </c>
      <c r="K3035" s="9" t="e">
        <f t="shared" si="141"/>
        <v>#DIV/0!</v>
      </c>
      <c r="L3035" s="10" t="str">
        <f t="shared" si="142"/>
        <v>Invalid</v>
      </c>
      <c r="M3035" s="10" t="str">
        <f t="shared" si="143"/>
        <v/>
      </c>
    </row>
    <row r="3036" spans="8:13" ht="14.25">
      <c r="H3036" s="7">
        <v>1000</v>
      </c>
      <c r="K3036" s="9" t="e">
        <f t="shared" si="141"/>
        <v>#DIV/0!</v>
      </c>
      <c r="L3036" s="10" t="str">
        <f t="shared" si="142"/>
        <v>Invalid</v>
      </c>
      <c r="M3036" s="10" t="str">
        <f t="shared" si="143"/>
        <v/>
      </c>
    </row>
    <row r="3037" spans="8:13" ht="14.25">
      <c r="H3037" s="7">
        <v>1000</v>
      </c>
      <c r="K3037" s="9" t="e">
        <f t="shared" si="141"/>
        <v>#DIV/0!</v>
      </c>
      <c r="L3037" s="10" t="str">
        <f t="shared" si="142"/>
        <v>Invalid</v>
      </c>
      <c r="M3037" s="10" t="str">
        <f t="shared" si="143"/>
        <v/>
      </c>
    </row>
    <row r="3038" spans="8:13" ht="14.25">
      <c r="H3038" s="7">
        <v>1000</v>
      </c>
      <c r="K3038" s="9" t="e">
        <f t="shared" si="141"/>
        <v>#DIV/0!</v>
      </c>
      <c r="L3038" s="10" t="str">
        <f t="shared" si="142"/>
        <v>Invalid</v>
      </c>
      <c r="M3038" s="10" t="str">
        <f t="shared" si="143"/>
        <v/>
      </c>
    </row>
    <row r="3039" spans="8:13" ht="14.25">
      <c r="H3039" s="7">
        <v>1000</v>
      </c>
      <c r="K3039" s="9" t="e">
        <f t="shared" si="141"/>
        <v>#DIV/0!</v>
      </c>
      <c r="L3039" s="10" t="str">
        <f t="shared" si="142"/>
        <v>Invalid</v>
      </c>
      <c r="M3039" s="10" t="str">
        <f t="shared" si="143"/>
        <v/>
      </c>
    </row>
    <row r="3040" spans="8:13" ht="14.25">
      <c r="H3040" s="7">
        <v>1000</v>
      </c>
      <c r="K3040" s="9" t="e">
        <f t="shared" si="141"/>
        <v>#DIV/0!</v>
      </c>
      <c r="L3040" s="10" t="str">
        <f t="shared" si="142"/>
        <v>Invalid</v>
      </c>
      <c r="M3040" s="10" t="str">
        <f t="shared" si="143"/>
        <v/>
      </c>
    </row>
    <row r="3041" spans="8:13" ht="14.25">
      <c r="H3041" s="7">
        <v>1000</v>
      </c>
      <c r="K3041" s="9" t="e">
        <f t="shared" si="141"/>
        <v>#DIV/0!</v>
      </c>
      <c r="L3041" s="10" t="str">
        <f t="shared" si="142"/>
        <v>Invalid</v>
      </c>
      <c r="M3041" s="10" t="str">
        <f t="shared" si="143"/>
        <v/>
      </c>
    </row>
    <row r="3042" spans="8:13" ht="14.25">
      <c r="H3042" s="7">
        <v>1000</v>
      </c>
      <c r="K3042" s="9" t="e">
        <f t="shared" si="141"/>
        <v>#DIV/0!</v>
      </c>
      <c r="L3042" s="10" t="str">
        <f t="shared" si="142"/>
        <v>Invalid</v>
      </c>
      <c r="M3042" s="10" t="str">
        <f t="shared" si="143"/>
        <v/>
      </c>
    </row>
    <row r="3043" spans="8:13" ht="14.25">
      <c r="H3043" s="7">
        <v>1000</v>
      </c>
      <c r="K3043" s="9" t="e">
        <f t="shared" si="141"/>
        <v>#DIV/0!</v>
      </c>
      <c r="L3043" s="10" t="str">
        <f t="shared" si="142"/>
        <v>Invalid</v>
      </c>
      <c r="M3043" s="10" t="str">
        <f t="shared" si="143"/>
        <v/>
      </c>
    </row>
    <row r="3044" spans="8:13" ht="14.25">
      <c r="H3044" s="7">
        <v>1000</v>
      </c>
      <c r="K3044" s="9" t="e">
        <f t="shared" si="141"/>
        <v>#DIV/0!</v>
      </c>
      <c r="L3044" s="10" t="str">
        <f t="shared" si="142"/>
        <v>Invalid</v>
      </c>
      <c r="M3044" s="10" t="str">
        <f t="shared" si="143"/>
        <v/>
      </c>
    </row>
    <row r="3045" spans="8:13" ht="14.25">
      <c r="H3045" s="7">
        <v>1000</v>
      </c>
      <c r="K3045" s="9" t="e">
        <f t="shared" si="141"/>
        <v>#DIV/0!</v>
      </c>
      <c r="L3045" s="10" t="str">
        <f t="shared" si="142"/>
        <v>Invalid</v>
      </c>
      <c r="M3045" s="10" t="str">
        <f t="shared" si="143"/>
        <v/>
      </c>
    </row>
    <row r="3046" spans="8:13" ht="14.25">
      <c r="H3046" s="7">
        <v>1000</v>
      </c>
      <c r="K3046" s="9" t="e">
        <f t="shared" si="141"/>
        <v>#DIV/0!</v>
      </c>
      <c r="L3046" s="10" t="str">
        <f t="shared" si="142"/>
        <v>Invalid</v>
      </c>
      <c r="M3046" s="10" t="str">
        <f t="shared" si="143"/>
        <v/>
      </c>
    </row>
    <row r="3047" spans="8:13" ht="14.25">
      <c r="H3047" s="7">
        <v>1000</v>
      </c>
      <c r="K3047" s="9" t="e">
        <f t="shared" si="141"/>
        <v>#DIV/0!</v>
      </c>
      <c r="L3047" s="10" t="str">
        <f t="shared" si="142"/>
        <v>Invalid</v>
      </c>
      <c r="M3047" s="10" t="str">
        <f t="shared" si="143"/>
        <v/>
      </c>
    </row>
    <row r="3048" spans="8:13" ht="14.25">
      <c r="H3048" s="7">
        <v>1000</v>
      </c>
      <c r="K3048" s="9" t="e">
        <f t="shared" si="141"/>
        <v>#DIV/0!</v>
      </c>
      <c r="L3048" s="10" t="str">
        <f t="shared" si="142"/>
        <v>Invalid</v>
      </c>
      <c r="M3048" s="10" t="str">
        <f t="shared" si="143"/>
        <v/>
      </c>
    </row>
    <row r="3049" spans="8:13" ht="14.25">
      <c r="H3049" s="7">
        <v>1000</v>
      </c>
      <c r="K3049" s="9" t="e">
        <f t="shared" si="141"/>
        <v>#DIV/0!</v>
      </c>
      <c r="L3049" s="10" t="str">
        <f t="shared" si="142"/>
        <v>Invalid</v>
      </c>
      <c r="M3049" s="10" t="str">
        <f t="shared" si="143"/>
        <v/>
      </c>
    </row>
    <row r="3050" spans="8:13" ht="14.25">
      <c r="H3050" s="7">
        <v>1000</v>
      </c>
      <c r="K3050" s="9" t="e">
        <f t="shared" si="141"/>
        <v>#DIV/0!</v>
      </c>
      <c r="L3050" s="10" t="str">
        <f t="shared" si="142"/>
        <v>Invalid</v>
      </c>
      <c r="M3050" s="10" t="str">
        <f t="shared" si="143"/>
        <v/>
      </c>
    </row>
    <row r="3051" spans="8:13" ht="14.25">
      <c r="H3051" s="7">
        <v>1000</v>
      </c>
      <c r="K3051" s="9" t="e">
        <f t="shared" si="141"/>
        <v>#DIV/0!</v>
      </c>
      <c r="L3051" s="10" t="str">
        <f t="shared" si="142"/>
        <v>Invalid</v>
      </c>
      <c r="M3051" s="10" t="str">
        <f t="shared" si="143"/>
        <v/>
      </c>
    </row>
    <row r="3052" spans="8:13" ht="14.25">
      <c r="H3052" s="7">
        <v>1000</v>
      </c>
      <c r="K3052" s="9" t="e">
        <f t="shared" si="141"/>
        <v>#DIV/0!</v>
      </c>
      <c r="L3052" s="10" t="str">
        <f t="shared" si="142"/>
        <v>Invalid</v>
      </c>
      <c r="M3052" s="10" t="str">
        <f t="shared" si="143"/>
        <v/>
      </c>
    </row>
    <row r="3053" spans="8:13" ht="14.25">
      <c r="H3053" s="7">
        <v>1000</v>
      </c>
      <c r="K3053" s="9" t="e">
        <f t="shared" si="141"/>
        <v>#DIV/0!</v>
      </c>
      <c r="L3053" s="10" t="str">
        <f t="shared" si="142"/>
        <v>Invalid</v>
      </c>
      <c r="M3053" s="10" t="str">
        <f t="shared" si="143"/>
        <v/>
      </c>
    </row>
    <row r="3054" spans="8:13" ht="14.25">
      <c r="H3054" s="7">
        <v>1000</v>
      </c>
      <c r="K3054" s="9" t="e">
        <f t="shared" si="141"/>
        <v>#DIV/0!</v>
      </c>
      <c r="L3054" s="10" t="str">
        <f t="shared" si="142"/>
        <v>Invalid</v>
      </c>
      <c r="M3054" s="10" t="str">
        <f t="shared" si="143"/>
        <v/>
      </c>
    </row>
    <row r="3055" spans="8:13" ht="14.25">
      <c r="H3055" s="7">
        <v>1000</v>
      </c>
      <c r="K3055" s="9" t="e">
        <f t="shared" si="141"/>
        <v>#DIV/0!</v>
      </c>
      <c r="L3055" s="10" t="str">
        <f t="shared" si="142"/>
        <v>Invalid</v>
      </c>
      <c r="M3055" s="10" t="str">
        <f t="shared" si="143"/>
        <v/>
      </c>
    </row>
    <row r="3056" spans="8:13" ht="14.25">
      <c r="H3056" s="7">
        <v>1000</v>
      </c>
      <c r="K3056" s="9" t="e">
        <f t="shared" si="141"/>
        <v>#DIV/0!</v>
      </c>
      <c r="L3056" s="10" t="str">
        <f t="shared" si="142"/>
        <v>Invalid</v>
      </c>
      <c r="M3056" s="10" t="str">
        <f t="shared" si="143"/>
        <v/>
      </c>
    </row>
    <row r="3057" spans="8:13" ht="14.25">
      <c r="H3057" s="7">
        <v>1000</v>
      </c>
      <c r="K3057" s="9" t="e">
        <f t="shared" si="141"/>
        <v>#DIV/0!</v>
      </c>
      <c r="L3057" s="10" t="str">
        <f t="shared" si="142"/>
        <v>Invalid</v>
      </c>
      <c r="M3057" s="10" t="str">
        <f t="shared" si="143"/>
        <v/>
      </c>
    </row>
    <row r="3058" spans="8:13" ht="14.25">
      <c r="H3058" s="7">
        <v>1000</v>
      </c>
      <c r="K3058" s="9" t="e">
        <f t="shared" si="141"/>
        <v>#DIV/0!</v>
      </c>
      <c r="L3058" s="10" t="str">
        <f t="shared" si="142"/>
        <v>Invalid</v>
      </c>
      <c r="M3058" s="10" t="str">
        <f t="shared" si="143"/>
        <v/>
      </c>
    </row>
    <row r="3059" spans="8:13" ht="14.25">
      <c r="H3059" s="7">
        <v>1000</v>
      </c>
      <c r="K3059" s="9" t="e">
        <f t="shared" si="141"/>
        <v>#DIV/0!</v>
      </c>
      <c r="L3059" s="10" t="str">
        <f t="shared" si="142"/>
        <v>Invalid</v>
      </c>
      <c r="M3059" s="10" t="str">
        <f t="shared" si="143"/>
        <v/>
      </c>
    </row>
    <row r="3060" spans="8:13" ht="14.25">
      <c r="H3060" s="7">
        <v>1000</v>
      </c>
      <c r="K3060" s="9" t="e">
        <f t="shared" si="141"/>
        <v>#DIV/0!</v>
      </c>
      <c r="L3060" s="10" t="str">
        <f t="shared" si="142"/>
        <v>Invalid</v>
      </c>
      <c r="M3060" s="10" t="str">
        <f t="shared" si="143"/>
        <v/>
      </c>
    </row>
    <row r="3061" spans="8:13" ht="14.25">
      <c r="H3061" s="7">
        <v>1000</v>
      </c>
      <c r="K3061" s="9" t="e">
        <f t="shared" si="141"/>
        <v>#DIV/0!</v>
      </c>
      <c r="L3061" s="10" t="str">
        <f t="shared" si="142"/>
        <v>Invalid</v>
      </c>
      <c r="M3061" s="10" t="str">
        <f t="shared" si="143"/>
        <v/>
      </c>
    </row>
    <row r="3062" spans="8:13" ht="14.25">
      <c r="H3062" s="7">
        <v>1000</v>
      </c>
      <c r="K3062" s="9" t="e">
        <f t="shared" si="141"/>
        <v>#DIV/0!</v>
      </c>
      <c r="L3062" s="10" t="str">
        <f t="shared" si="142"/>
        <v>Invalid</v>
      </c>
      <c r="M3062" s="10" t="str">
        <f t="shared" si="143"/>
        <v/>
      </c>
    </row>
    <row r="3063" spans="8:13" ht="14.25">
      <c r="H3063" s="7">
        <v>1000</v>
      </c>
      <c r="K3063" s="9" t="e">
        <f t="shared" si="141"/>
        <v>#DIV/0!</v>
      </c>
      <c r="L3063" s="10" t="str">
        <f t="shared" si="142"/>
        <v>Invalid</v>
      </c>
      <c r="M3063" s="10" t="str">
        <f t="shared" si="143"/>
        <v/>
      </c>
    </row>
    <row r="3064" spans="8:13" ht="14.25">
      <c r="H3064" s="7">
        <v>1000</v>
      </c>
      <c r="K3064" s="9" t="e">
        <f t="shared" si="141"/>
        <v>#DIV/0!</v>
      </c>
      <c r="L3064" s="10" t="str">
        <f t="shared" si="142"/>
        <v>Invalid</v>
      </c>
      <c r="M3064" s="10" t="str">
        <f t="shared" si="143"/>
        <v/>
      </c>
    </row>
    <row r="3065" spans="8:13" ht="14.25">
      <c r="H3065" s="7">
        <v>1000</v>
      </c>
      <c r="K3065" s="9" t="e">
        <f t="shared" si="141"/>
        <v>#DIV/0!</v>
      </c>
      <c r="L3065" s="10" t="str">
        <f t="shared" si="142"/>
        <v>Invalid</v>
      </c>
      <c r="M3065" s="10" t="str">
        <f t="shared" si="143"/>
        <v/>
      </c>
    </row>
    <row r="3066" spans="8:13" ht="14.25">
      <c r="H3066" s="7">
        <v>1000</v>
      </c>
      <c r="K3066" s="9" t="e">
        <f t="shared" si="141"/>
        <v>#DIV/0!</v>
      </c>
      <c r="L3066" s="10" t="str">
        <f t="shared" si="142"/>
        <v>Invalid</v>
      </c>
      <c r="M3066" s="10" t="str">
        <f t="shared" si="143"/>
        <v/>
      </c>
    </row>
    <row r="3067" spans="8:13" ht="14.25">
      <c r="H3067" s="7">
        <v>1000</v>
      </c>
      <c r="K3067" s="9" t="e">
        <f t="shared" si="141"/>
        <v>#DIV/0!</v>
      </c>
      <c r="L3067" s="10" t="str">
        <f t="shared" si="142"/>
        <v>Invalid</v>
      </c>
      <c r="M3067" s="10" t="str">
        <f t="shared" si="143"/>
        <v/>
      </c>
    </row>
    <row r="3068" spans="8:13" ht="14.25">
      <c r="H3068" s="7">
        <v>1000</v>
      </c>
      <c r="K3068" s="9" t="e">
        <f t="shared" si="141"/>
        <v>#DIV/0!</v>
      </c>
      <c r="L3068" s="10" t="str">
        <f t="shared" si="142"/>
        <v>Invalid</v>
      </c>
      <c r="M3068" s="10" t="str">
        <f t="shared" si="143"/>
        <v/>
      </c>
    </row>
    <row r="3069" spans="8:13" ht="14.25">
      <c r="H3069" s="7">
        <v>1000</v>
      </c>
      <c r="K3069" s="9" t="e">
        <f t="shared" si="141"/>
        <v>#DIV/0!</v>
      </c>
      <c r="L3069" s="10" t="str">
        <f t="shared" si="142"/>
        <v>Invalid</v>
      </c>
      <c r="M3069" s="10" t="str">
        <f t="shared" si="143"/>
        <v/>
      </c>
    </row>
    <row r="3070" spans="8:13" ht="14.25">
      <c r="H3070" s="7">
        <v>1000</v>
      </c>
      <c r="K3070" s="9" t="e">
        <f t="shared" si="141"/>
        <v>#DIV/0!</v>
      </c>
      <c r="L3070" s="10" t="str">
        <f t="shared" si="142"/>
        <v>Invalid</v>
      </c>
      <c r="M3070" s="10" t="str">
        <f t="shared" si="143"/>
        <v/>
      </c>
    </row>
    <row r="3071" spans="8:13" ht="14.25">
      <c r="H3071" s="7">
        <v>1000</v>
      </c>
      <c r="K3071" s="9" t="e">
        <f t="shared" si="141"/>
        <v>#DIV/0!</v>
      </c>
      <c r="L3071" s="10" t="str">
        <f t="shared" si="142"/>
        <v>Invalid</v>
      </c>
      <c r="M3071" s="10" t="str">
        <f t="shared" si="143"/>
        <v/>
      </c>
    </row>
    <row r="3072" spans="8:13" ht="14.25">
      <c r="H3072" s="7">
        <v>1000</v>
      </c>
      <c r="K3072" s="9" t="e">
        <f t="shared" si="141"/>
        <v>#DIV/0!</v>
      </c>
      <c r="L3072" s="10" t="str">
        <f t="shared" si="142"/>
        <v>Invalid</v>
      </c>
      <c r="M3072" s="10" t="str">
        <f t="shared" si="143"/>
        <v/>
      </c>
    </row>
    <row r="3073" spans="8:13" ht="14.25">
      <c r="H3073" s="7">
        <v>1000</v>
      </c>
      <c r="K3073" s="9" t="e">
        <f t="shared" si="141"/>
        <v>#DIV/0!</v>
      </c>
      <c r="L3073" s="10" t="str">
        <f t="shared" si="142"/>
        <v>Invalid</v>
      </c>
      <c r="M3073" s="10" t="str">
        <f t="shared" si="143"/>
        <v/>
      </c>
    </row>
    <row r="3074" spans="8:13" ht="14.25">
      <c r="H3074" s="7">
        <v>1000</v>
      </c>
      <c r="K3074" s="9" t="e">
        <f t="shared" si="141"/>
        <v>#DIV/0!</v>
      </c>
      <c r="L3074" s="10" t="str">
        <f t="shared" si="142"/>
        <v>Invalid</v>
      </c>
      <c r="M3074" s="10" t="str">
        <f t="shared" si="143"/>
        <v/>
      </c>
    </row>
    <row r="3075" spans="8:13" ht="14.25">
      <c r="H3075" s="7">
        <v>1000</v>
      </c>
      <c r="K3075" s="9" t="e">
        <f t="shared" ref="K3075:K3138" si="144">(H3075/G3075)*J3075</f>
        <v>#DIV/0!</v>
      </c>
      <c r="L3075" s="10" t="str">
        <f t="shared" ref="L3075:L3138" si="145">IF(F3075="BUY",(K3075-H3075)/H3075, IF(F3075="SELL", (H3075-K3075)/H3075, "Invalid"))</f>
        <v>Invalid</v>
      </c>
      <c r="M3075" s="10" t="str">
        <f t="shared" ref="M3075:M3138" si="146">IF(E3075="BUY",(K3075-H3075)/H3075,IF(E3075="SELL",(H3075-K3075)/H3075,""))</f>
        <v/>
      </c>
    </row>
    <row r="3076" spans="8:13" ht="14.25">
      <c r="H3076" s="7">
        <v>1000</v>
      </c>
      <c r="K3076" s="9" t="e">
        <f t="shared" si="144"/>
        <v>#DIV/0!</v>
      </c>
      <c r="L3076" s="10" t="str">
        <f t="shared" si="145"/>
        <v>Invalid</v>
      </c>
      <c r="M3076" s="10" t="str">
        <f t="shared" si="146"/>
        <v/>
      </c>
    </row>
    <row r="3077" spans="8:13" ht="14.25">
      <c r="H3077" s="7">
        <v>1000</v>
      </c>
      <c r="K3077" s="9" t="e">
        <f t="shared" si="144"/>
        <v>#DIV/0!</v>
      </c>
      <c r="L3077" s="10" t="str">
        <f t="shared" si="145"/>
        <v>Invalid</v>
      </c>
      <c r="M3077" s="10" t="str">
        <f t="shared" si="146"/>
        <v/>
      </c>
    </row>
    <row r="3078" spans="8:13" ht="14.25">
      <c r="H3078" s="7">
        <v>1000</v>
      </c>
      <c r="K3078" s="9" t="e">
        <f t="shared" si="144"/>
        <v>#DIV/0!</v>
      </c>
      <c r="L3078" s="10" t="str">
        <f t="shared" si="145"/>
        <v>Invalid</v>
      </c>
      <c r="M3078" s="10" t="str">
        <f t="shared" si="146"/>
        <v/>
      </c>
    </row>
    <row r="3079" spans="8:13" ht="14.25">
      <c r="H3079" s="7">
        <v>1000</v>
      </c>
      <c r="K3079" s="9" t="e">
        <f t="shared" si="144"/>
        <v>#DIV/0!</v>
      </c>
      <c r="L3079" s="10" t="str">
        <f t="shared" si="145"/>
        <v>Invalid</v>
      </c>
      <c r="M3079" s="10" t="str">
        <f t="shared" si="146"/>
        <v/>
      </c>
    </row>
    <row r="3080" spans="8:13" ht="14.25">
      <c r="H3080" s="7">
        <v>1000</v>
      </c>
      <c r="K3080" s="9" t="e">
        <f t="shared" si="144"/>
        <v>#DIV/0!</v>
      </c>
      <c r="L3080" s="10" t="str">
        <f t="shared" si="145"/>
        <v>Invalid</v>
      </c>
      <c r="M3080" s="10" t="str">
        <f t="shared" si="146"/>
        <v/>
      </c>
    </row>
    <row r="3081" spans="8:13" ht="14.25">
      <c r="H3081" s="7">
        <v>1000</v>
      </c>
      <c r="K3081" s="9" t="e">
        <f t="shared" si="144"/>
        <v>#DIV/0!</v>
      </c>
      <c r="L3081" s="10" t="str">
        <f t="shared" si="145"/>
        <v>Invalid</v>
      </c>
      <c r="M3081" s="10" t="str">
        <f t="shared" si="146"/>
        <v/>
      </c>
    </row>
    <row r="3082" spans="8:13" ht="14.25">
      <c r="H3082" s="7">
        <v>1000</v>
      </c>
      <c r="K3082" s="9" t="e">
        <f t="shared" si="144"/>
        <v>#DIV/0!</v>
      </c>
      <c r="L3082" s="10" t="str">
        <f t="shared" si="145"/>
        <v>Invalid</v>
      </c>
      <c r="M3082" s="10" t="str">
        <f t="shared" si="146"/>
        <v/>
      </c>
    </row>
    <row r="3083" spans="8:13" ht="14.25">
      <c r="H3083" s="7">
        <v>1000</v>
      </c>
      <c r="K3083" s="9" t="e">
        <f t="shared" si="144"/>
        <v>#DIV/0!</v>
      </c>
      <c r="L3083" s="10" t="str">
        <f t="shared" si="145"/>
        <v>Invalid</v>
      </c>
      <c r="M3083" s="10" t="str">
        <f t="shared" si="146"/>
        <v/>
      </c>
    </row>
    <row r="3084" spans="8:13" ht="14.25">
      <c r="H3084" s="7">
        <v>1000</v>
      </c>
      <c r="K3084" s="9" t="e">
        <f t="shared" si="144"/>
        <v>#DIV/0!</v>
      </c>
      <c r="L3084" s="10" t="str">
        <f t="shared" si="145"/>
        <v>Invalid</v>
      </c>
      <c r="M3084" s="10" t="str">
        <f t="shared" si="146"/>
        <v/>
      </c>
    </row>
    <row r="3085" spans="8:13" ht="14.25">
      <c r="H3085" s="7">
        <v>1000</v>
      </c>
      <c r="K3085" s="9" t="e">
        <f t="shared" si="144"/>
        <v>#DIV/0!</v>
      </c>
      <c r="L3085" s="10" t="str">
        <f t="shared" si="145"/>
        <v>Invalid</v>
      </c>
      <c r="M3085" s="10" t="str">
        <f t="shared" si="146"/>
        <v/>
      </c>
    </row>
    <row r="3086" spans="8:13" ht="14.25">
      <c r="H3086" s="7">
        <v>1000</v>
      </c>
      <c r="K3086" s="9" t="e">
        <f t="shared" si="144"/>
        <v>#DIV/0!</v>
      </c>
      <c r="L3086" s="10" t="str">
        <f t="shared" si="145"/>
        <v>Invalid</v>
      </c>
      <c r="M3086" s="10" t="str">
        <f t="shared" si="146"/>
        <v/>
      </c>
    </row>
    <row r="3087" spans="8:13" ht="14.25">
      <c r="H3087" s="7">
        <v>1000</v>
      </c>
      <c r="K3087" s="9" t="e">
        <f t="shared" si="144"/>
        <v>#DIV/0!</v>
      </c>
      <c r="L3087" s="10" t="str">
        <f t="shared" si="145"/>
        <v>Invalid</v>
      </c>
      <c r="M3087" s="10" t="str">
        <f t="shared" si="146"/>
        <v/>
      </c>
    </row>
    <row r="3088" spans="8:13" ht="14.25">
      <c r="H3088" s="7">
        <v>1000</v>
      </c>
      <c r="K3088" s="9" t="e">
        <f t="shared" si="144"/>
        <v>#DIV/0!</v>
      </c>
      <c r="L3088" s="10" t="str">
        <f t="shared" si="145"/>
        <v>Invalid</v>
      </c>
      <c r="M3088" s="10" t="str">
        <f t="shared" si="146"/>
        <v/>
      </c>
    </row>
    <row r="3089" spans="8:13" ht="14.25">
      <c r="H3089" s="7">
        <v>1000</v>
      </c>
      <c r="K3089" s="9" t="e">
        <f t="shared" si="144"/>
        <v>#DIV/0!</v>
      </c>
      <c r="L3089" s="10" t="str">
        <f t="shared" si="145"/>
        <v>Invalid</v>
      </c>
      <c r="M3089" s="10" t="str">
        <f t="shared" si="146"/>
        <v/>
      </c>
    </row>
    <row r="3090" spans="8:13" ht="14.25">
      <c r="H3090" s="7">
        <v>1000</v>
      </c>
      <c r="K3090" s="9" t="e">
        <f t="shared" si="144"/>
        <v>#DIV/0!</v>
      </c>
      <c r="L3090" s="10" t="str">
        <f t="shared" si="145"/>
        <v>Invalid</v>
      </c>
      <c r="M3090" s="10" t="str">
        <f t="shared" si="146"/>
        <v/>
      </c>
    </row>
    <row r="3091" spans="8:13" ht="14.25">
      <c r="H3091" s="7">
        <v>1000</v>
      </c>
      <c r="K3091" s="9" t="e">
        <f t="shared" si="144"/>
        <v>#DIV/0!</v>
      </c>
      <c r="L3091" s="10" t="str">
        <f t="shared" si="145"/>
        <v>Invalid</v>
      </c>
      <c r="M3091" s="10" t="str">
        <f t="shared" si="146"/>
        <v/>
      </c>
    </row>
    <row r="3092" spans="8:13" ht="14.25">
      <c r="H3092" s="7">
        <v>1000</v>
      </c>
      <c r="K3092" s="9" t="e">
        <f t="shared" si="144"/>
        <v>#DIV/0!</v>
      </c>
      <c r="L3092" s="10" t="str">
        <f t="shared" si="145"/>
        <v>Invalid</v>
      </c>
      <c r="M3092" s="10" t="str">
        <f t="shared" si="146"/>
        <v/>
      </c>
    </row>
    <row r="3093" spans="8:13" ht="14.25">
      <c r="H3093" s="7">
        <v>1000</v>
      </c>
      <c r="K3093" s="9" t="e">
        <f t="shared" si="144"/>
        <v>#DIV/0!</v>
      </c>
      <c r="L3093" s="10" t="str">
        <f t="shared" si="145"/>
        <v>Invalid</v>
      </c>
      <c r="M3093" s="10" t="str">
        <f t="shared" si="146"/>
        <v/>
      </c>
    </row>
    <row r="3094" spans="8:13" ht="14.25">
      <c r="H3094" s="7">
        <v>1000</v>
      </c>
      <c r="K3094" s="9" t="e">
        <f t="shared" si="144"/>
        <v>#DIV/0!</v>
      </c>
      <c r="L3094" s="10" t="str">
        <f t="shared" si="145"/>
        <v>Invalid</v>
      </c>
      <c r="M3094" s="10" t="str">
        <f t="shared" si="146"/>
        <v/>
      </c>
    </row>
    <row r="3095" spans="8:13" ht="14.25">
      <c r="H3095" s="7">
        <v>1000</v>
      </c>
      <c r="K3095" s="9" t="e">
        <f t="shared" si="144"/>
        <v>#DIV/0!</v>
      </c>
      <c r="L3095" s="10" t="str">
        <f t="shared" si="145"/>
        <v>Invalid</v>
      </c>
      <c r="M3095" s="10" t="str">
        <f t="shared" si="146"/>
        <v/>
      </c>
    </row>
    <row r="3096" spans="8:13" ht="14.25">
      <c r="H3096" s="7">
        <v>1000</v>
      </c>
      <c r="K3096" s="9" t="e">
        <f t="shared" si="144"/>
        <v>#DIV/0!</v>
      </c>
      <c r="L3096" s="10" t="str">
        <f t="shared" si="145"/>
        <v>Invalid</v>
      </c>
      <c r="M3096" s="10" t="str">
        <f t="shared" si="146"/>
        <v/>
      </c>
    </row>
    <row r="3097" spans="8:13" ht="14.25">
      <c r="H3097" s="7">
        <v>1000</v>
      </c>
      <c r="K3097" s="9" t="e">
        <f t="shared" si="144"/>
        <v>#DIV/0!</v>
      </c>
      <c r="L3097" s="10" t="str">
        <f t="shared" si="145"/>
        <v>Invalid</v>
      </c>
      <c r="M3097" s="10" t="str">
        <f t="shared" si="146"/>
        <v/>
      </c>
    </row>
    <row r="3098" spans="8:13" ht="14.25">
      <c r="H3098" s="7">
        <v>1000</v>
      </c>
      <c r="K3098" s="9" t="e">
        <f t="shared" si="144"/>
        <v>#DIV/0!</v>
      </c>
      <c r="L3098" s="10" t="str">
        <f t="shared" si="145"/>
        <v>Invalid</v>
      </c>
      <c r="M3098" s="10" t="str">
        <f t="shared" si="146"/>
        <v/>
      </c>
    </row>
    <row r="3099" spans="8:13" ht="14.25">
      <c r="H3099" s="7">
        <v>1000</v>
      </c>
      <c r="K3099" s="9" t="e">
        <f t="shared" si="144"/>
        <v>#DIV/0!</v>
      </c>
      <c r="L3099" s="10" t="str">
        <f t="shared" si="145"/>
        <v>Invalid</v>
      </c>
      <c r="M3099" s="10" t="str">
        <f t="shared" si="146"/>
        <v/>
      </c>
    </row>
    <row r="3100" spans="8:13" ht="14.25">
      <c r="H3100" s="7">
        <v>1000</v>
      </c>
      <c r="K3100" s="9" t="e">
        <f t="shared" si="144"/>
        <v>#DIV/0!</v>
      </c>
      <c r="L3100" s="10" t="str">
        <f t="shared" si="145"/>
        <v>Invalid</v>
      </c>
      <c r="M3100" s="10" t="str">
        <f t="shared" si="146"/>
        <v/>
      </c>
    </row>
    <row r="3101" spans="8:13" ht="14.25">
      <c r="H3101" s="7">
        <v>1000</v>
      </c>
      <c r="K3101" s="9" t="e">
        <f t="shared" si="144"/>
        <v>#DIV/0!</v>
      </c>
      <c r="L3101" s="10" t="str">
        <f t="shared" si="145"/>
        <v>Invalid</v>
      </c>
      <c r="M3101" s="10" t="str">
        <f t="shared" si="146"/>
        <v/>
      </c>
    </row>
    <row r="3102" spans="8:13" ht="14.25">
      <c r="H3102" s="7">
        <v>1000</v>
      </c>
      <c r="K3102" s="9" t="e">
        <f t="shared" si="144"/>
        <v>#DIV/0!</v>
      </c>
      <c r="L3102" s="10" t="str">
        <f t="shared" si="145"/>
        <v>Invalid</v>
      </c>
      <c r="M3102" s="10" t="str">
        <f t="shared" si="146"/>
        <v/>
      </c>
    </row>
    <row r="3103" spans="8:13" ht="14.25">
      <c r="H3103" s="7">
        <v>1000</v>
      </c>
      <c r="K3103" s="9" t="e">
        <f t="shared" si="144"/>
        <v>#DIV/0!</v>
      </c>
      <c r="L3103" s="10" t="str">
        <f t="shared" si="145"/>
        <v>Invalid</v>
      </c>
      <c r="M3103" s="10" t="str">
        <f t="shared" si="146"/>
        <v/>
      </c>
    </row>
    <row r="3104" spans="8:13" ht="14.25">
      <c r="H3104" s="7">
        <v>1000</v>
      </c>
      <c r="K3104" s="9" t="e">
        <f t="shared" si="144"/>
        <v>#DIV/0!</v>
      </c>
      <c r="L3104" s="10" t="str">
        <f t="shared" si="145"/>
        <v>Invalid</v>
      </c>
      <c r="M3104" s="10" t="str">
        <f t="shared" si="146"/>
        <v/>
      </c>
    </row>
    <row r="3105" spans="8:13" ht="14.25">
      <c r="H3105" s="7">
        <v>1000</v>
      </c>
      <c r="K3105" s="9" t="e">
        <f t="shared" si="144"/>
        <v>#DIV/0!</v>
      </c>
      <c r="L3105" s="10" t="str">
        <f t="shared" si="145"/>
        <v>Invalid</v>
      </c>
      <c r="M3105" s="10" t="str">
        <f t="shared" si="146"/>
        <v/>
      </c>
    </row>
    <row r="3106" spans="8:13" ht="14.25">
      <c r="H3106" s="7">
        <v>1000</v>
      </c>
      <c r="K3106" s="9" t="e">
        <f t="shared" si="144"/>
        <v>#DIV/0!</v>
      </c>
      <c r="L3106" s="10" t="str">
        <f t="shared" si="145"/>
        <v>Invalid</v>
      </c>
      <c r="M3106" s="10" t="str">
        <f t="shared" si="146"/>
        <v/>
      </c>
    </row>
    <row r="3107" spans="8:13" ht="14.25">
      <c r="H3107" s="7">
        <v>1000</v>
      </c>
      <c r="K3107" s="9" t="e">
        <f t="shared" si="144"/>
        <v>#DIV/0!</v>
      </c>
      <c r="L3107" s="10" t="str">
        <f t="shared" si="145"/>
        <v>Invalid</v>
      </c>
      <c r="M3107" s="10" t="str">
        <f t="shared" si="146"/>
        <v/>
      </c>
    </row>
    <row r="3108" spans="8:13" ht="14.25">
      <c r="H3108" s="7">
        <v>1000</v>
      </c>
      <c r="K3108" s="9" t="e">
        <f t="shared" si="144"/>
        <v>#DIV/0!</v>
      </c>
      <c r="L3108" s="10" t="str">
        <f t="shared" si="145"/>
        <v>Invalid</v>
      </c>
      <c r="M3108" s="10" t="str">
        <f t="shared" si="146"/>
        <v/>
      </c>
    </row>
    <row r="3109" spans="8:13" ht="14.25">
      <c r="H3109" s="7">
        <v>1000</v>
      </c>
      <c r="K3109" s="9" t="e">
        <f t="shared" si="144"/>
        <v>#DIV/0!</v>
      </c>
      <c r="L3109" s="10" t="str">
        <f t="shared" si="145"/>
        <v>Invalid</v>
      </c>
      <c r="M3109" s="10" t="str">
        <f t="shared" si="146"/>
        <v/>
      </c>
    </row>
    <row r="3110" spans="8:13" ht="14.25">
      <c r="H3110" s="7">
        <v>1000</v>
      </c>
      <c r="K3110" s="9" t="e">
        <f t="shared" si="144"/>
        <v>#DIV/0!</v>
      </c>
      <c r="L3110" s="10" t="str">
        <f t="shared" si="145"/>
        <v>Invalid</v>
      </c>
      <c r="M3110" s="10" t="str">
        <f t="shared" si="146"/>
        <v/>
      </c>
    </row>
    <row r="3111" spans="8:13" ht="14.25">
      <c r="H3111" s="7">
        <v>1000</v>
      </c>
      <c r="K3111" s="9" t="e">
        <f t="shared" si="144"/>
        <v>#DIV/0!</v>
      </c>
      <c r="L3111" s="10" t="str">
        <f t="shared" si="145"/>
        <v>Invalid</v>
      </c>
      <c r="M3111" s="10" t="str">
        <f t="shared" si="146"/>
        <v/>
      </c>
    </row>
    <row r="3112" spans="8:13" ht="14.25">
      <c r="H3112" s="7">
        <v>1000</v>
      </c>
      <c r="K3112" s="9" t="e">
        <f t="shared" si="144"/>
        <v>#DIV/0!</v>
      </c>
      <c r="L3112" s="10" t="str">
        <f t="shared" si="145"/>
        <v>Invalid</v>
      </c>
      <c r="M3112" s="10" t="str">
        <f t="shared" si="146"/>
        <v/>
      </c>
    </row>
    <row r="3113" spans="8:13" ht="14.25">
      <c r="H3113" s="7">
        <v>1000</v>
      </c>
      <c r="K3113" s="9" t="e">
        <f t="shared" si="144"/>
        <v>#DIV/0!</v>
      </c>
      <c r="L3113" s="10" t="str">
        <f t="shared" si="145"/>
        <v>Invalid</v>
      </c>
      <c r="M3113" s="10" t="str">
        <f t="shared" si="146"/>
        <v/>
      </c>
    </row>
    <row r="3114" spans="8:13" ht="14.25">
      <c r="H3114" s="7">
        <v>1000</v>
      </c>
      <c r="K3114" s="9" t="e">
        <f t="shared" si="144"/>
        <v>#DIV/0!</v>
      </c>
      <c r="L3114" s="10" t="str">
        <f t="shared" si="145"/>
        <v>Invalid</v>
      </c>
      <c r="M3114" s="10" t="str">
        <f t="shared" si="146"/>
        <v/>
      </c>
    </row>
    <row r="3115" spans="8:13" ht="14.25">
      <c r="H3115" s="7">
        <v>1000</v>
      </c>
      <c r="K3115" s="9" t="e">
        <f t="shared" si="144"/>
        <v>#DIV/0!</v>
      </c>
      <c r="L3115" s="10" t="str">
        <f t="shared" si="145"/>
        <v>Invalid</v>
      </c>
      <c r="M3115" s="10" t="str">
        <f t="shared" si="146"/>
        <v/>
      </c>
    </row>
    <row r="3116" spans="8:13" ht="14.25">
      <c r="H3116" s="7">
        <v>1000</v>
      </c>
      <c r="K3116" s="9" t="e">
        <f t="shared" si="144"/>
        <v>#DIV/0!</v>
      </c>
      <c r="L3116" s="10" t="str">
        <f t="shared" si="145"/>
        <v>Invalid</v>
      </c>
      <c r="M3116" s="10" t="str">
        <f t="shared" si="146"/>
        <v/>
      </c>
    </row>
    <row r="3117" spans="8:13" ht="14.25">
      <c r="H3117" s="7">
        <v>1000</v>
      </c>
      <c r="K3117" s="9" t="e">
        <f t="shared" si="144"/>
        <v>#DIV/0!</v>
      </c>
      <c r="L3117" s="10" t="str">
        <f t="shared" si="145"/>
        <v>Invalid</v>
      </c>
      <c r="M3117" s="10" t="str">
        <f t="shared" si="146"/>
        <v/>
      </c>
    </row>
    <row r="3118" spans="8:13" ht="14.25">
      <c r="H3118" s="7">
        <v>1000</v>
      </c>
      <c r="K3118" s="9" t="e">
        <f t="shared" si="144"/>
        <v>#DIV/0!</v>
      </c>
      <c r="L3118" s="10" t="str">
        <f t="shared" si="145"/>
        <v>Invalid</v>
      </c>
      <c r="M3118" s="10" t="str">
        <f t="shared" si="146"/>
        <v/>
      </c>
    </row>
    <row r="3119" spans="8:13" ht="14.25">
      <c r="H3119" s="7">
        <v>1000</v>
      </c>
      <c r="K3119" s="9" t="e">
        <f t="shared" si="144"/>
        <v>#DIV/0!</v>
      </c>
      <c r="L3119" s="10" t="str">
        <f t="shared" si="145"/>
        <v>Invalid</v>
      </c>
      <c r="M3119" s="10" t="str">
        <f t="shared" si="146"/>
        <v/>
      </c>
    </row>
    <row r="3120" spans="8:13" ht="14.25">
      <c r="H3120" s="7">
        <v>1000</v>
      </c>
      <c r="K3120" s="9" t="e">
        <f t="shared" si="144"/>
        <v>#DIV/0!</v>
      </c>
      <c r="L3120" s="10" t="str">
        <f t="shared" si="145"/>
        <v>Invalid</v>
      </c>
      <c r="M3120" s="10" t="str">
        <f t="shared" si="146"/>
        <v/>
      </c>
    </row>
    <row r="3121" spans="8:13" ht="14.25">
      <c r="H3121" s="7">
        <v>1000</v>
      </c>
      <c r="K3121" s="9" t="e">
        <f t="shared" si="144"/>
        <v>#DIV/0!</v>
      </c>
      <c r="L3121" s="10" t="str">
        <f t="shared" si="145"/>
        <v>Invalid</v>
      </c>
      <c r="M3121" s="10" t="str">
        <f t="shared" si="146"/>
        <v/>
      </c>
    </row>
    <row r="3122" spans="8:13" ht="14.25">
      <c r="H3122" s="7">
        <v>1000</v>
      </c>
      <c r="K3122" s="9" t="e">
        <f t="shared" si="144"/>
        <v>#DIV/0!</v>
      </c>
      <c r="L3122" s="10" t="str">
        <f t="shared" si="145"/>
        <v>Invalid</v>
      </c>
      <c r="M3122" s="10" t="str">
        <f t="shared" si="146"/>
        <v/>
      </c>
    </row>
    <row r="3123" spans="8:13" ht="14.25">
      <c r="H3123" s="7">
        <v>1000</v>
      </c>
      <c r="K3123" s="9" t="e">
        <f t="shared" si="144"/>
        <v>#DIV/0!</v>
      </c>
      <c r="L3123" s="10" t="str">
        <f t="shared" si="145"/>
        <v>Invalid</v>
      </c>
      <c r="M3123" s="10" t="str">
        <f t="shared" si="146"/>
        <v/>
      </c>
    </row>
    <row r="3124" spans="8:13" ht="14.25">
      <c r="H3124" s="7">
        <v>1000</v>
      </c>
      <c r="K3124" s="9" t="e">
        <f t="shared" si="144"/>
        <v>#DIV/0!</v>
      </c>
      <c r="L3124" s="10" t="str">
        <f t="shared" si="145"/>
        <v>Invalid</v>
      </c>
      <c r="M3124" s="10" t="str">
        <f t="shared" si="146"/>
        <v/>
      </c>
    </row>
    <row r="3125" spans="8:13" ht="14.25">
      <c r="H3125" s="7">
        <v>1000</v>
      </c>
      <c r="K3125" s="9" t="e">
        <f t="shared" si="144"/>
        <v>#DIV/0!</v>
      </c>
      <c r="L3125" s="10" t="str">
        <f t="shared" si="145"/>
        <v>Invalid</v>
      </c>
      <c r="M3125" s="10" t="str">
        <f t="shared" si="146"/>
        <v/>
      </c>
    </row>
    <row r="3126" spans="8:13" ht="14.25">
      <c r="H3126" s="7">
        <v>1000</v>
      </c>
      <c r="K3126" s="9" t="e">
        <f t="shared" si="144"/>
        <v>#DIV/0!</v>
      </c>
      <c r="L3126" s="10" t="str">
        <f t="shared" si="145"/>
        <v>Invalid</v>
      </c>
      <c r="M3126" s="10" t="str">
        <f t="shared" si="146"/>
        <v/>
      </c>
    </row>
    <row r="3127" spans="8:13" ht="14.25">
      <c r="H3127" s="7">
        <v>1000</v>
      </c>
      <c r="K3127" s="9" t="e">
        <f t="shared" si="144"/>
        <v>#DIV/0!</v>
      </c>
      <c r="L3127" s="10" t="str">
        <f t="shared" si="145"/>
        <v>Invalid</v>
      </c>
      <c r="M3127" s="10" t="str">
        <f t="shared" si="146"/>
        <v/>
      </c>
    </row>
    <row r="3128" spans="8:13" ht="14.25">
      <c r="H3128" s="7">
        <v>1000</v>
      </c>
      <c r="K3128" s="9" t="e">
        <f t="shared" si="144"/>
        <v>#DIV/0!</v>
      </c>
      <c r="L3128" s="10" t="str">
        <f t="shared" si="145"/>
        <v>Invalid</v>
      </c>
      <c r="M3128" s="10" t="str">
        <f t="shared" si="146"/>
        <v/>
      </c>
    </row>
    <row r="3129" spans="8:13" ht="14.25">
      <c r="H3129" s="7">
        <v>1000</v>
      </c>
      <c r="K3129" s="9" t="e">
        <f t="shared" si="144"/>
        <v>#DIV/0!</v>
      </c>
      <c r="L3129" s="10" t="str">
        <f t="shared" si="145"/>
        <v>Invalid</v>
      </c>
      <c r="M3129" s="10" t="str">
        <f t="shared" si="146"/>
        <v/>
      </c>
    </row>
    <row r="3130" spans="8:13" ht="14.25">
      <c r="H3130" s="7">
        <v>1000</v>
      </c>
      <c r="K3130" s="9" t="e">
        <f t="shared" si="144"/>
        <v>#DIV/0!</v>
      </c>
      <c r="L3130" s="10" t="str">
        <f t="shared" si="145"/>
        <v>Invalid</v>
      </c>
      <c r="M3130" s="10" t="str">
        <f t="shared" si="146"/>
        <v/>
      </c>
    </row>
    <row r="3131" spans="8:13" ht="14.25">
      <c r="H3131" s="7">
        <v>1000</v>
      </c>
      <c r="K3131" s="9" t="e">
        <f t="shared" si="144"/>
        <v>#DIV/0!</v>
      </c>
      <c r="L3131" s="10" t="str">
        <f t="shared" si="145"/>
        <v>Invalid</v>
      </c>
      <c r="M3131" s="10" t="str">
        <f t="shared" si="146"/>
        <v/>
      </c>
    </row>
    <row r="3132" spans="8:13" ht="14.25">
      <c r="H3132" s="7">
        <v>1000</v>
      </c>
      <c r="K3132" s="9" t="e">
        <f t="shared" si="144"/>
        <v>#DIV/0!</v>
      </c>
      <c r="L3132" s="10" t="str">
        <f t="shared" si="145"/>
        <v>Invalid</v>
      </c>
      <c r="M3132" s="10" t="str">
        <f t="shared" si="146"/>
        <v/>
      </c>
    </row>
    <row r="3133" spans="8:13" ht="14.25">
      <c r="H3133" s="7">
        <v>1000</v>
      </c>
      <c r="K3133" s="9" t="e">
        <f t="shared" si="144"/>
        <v>#DIV/0!</v>
      </c>
      <c r="L3133" s="10" t="str">
        <f t="shared" si="145"/>
        <v>Invalid</v>
      </c>
      <c r="M3133" s="10" t="str">
        <f t="shared" si="146"/>
        <v/>
      </c>
    </row>
    <row r="3134" spans="8:13" ht="14.25">
      <c r="H3134" s="7">
        <v>1000</v>
      </c>
      <c r="K3134" s="9" t="e">
        <f t="shared" si="144"/>
        <v>#DIV/0!</v>
      </c>
      <c r="L3134" s="10" t="str">
        <f t="shared" si="145"/>
        <v>Invalid</v>
      </c>
      <c r="M3134" s="10" t="str">
        <f t="shared" si="146"/>
        <v/>
      </c>
    </row>
    <row r="3135" spans="8:13" ht="14.25">
      <c r="H3135" s="7">
        <v>1000</v>
      </c>
      <c r="K3135" s="9" t="e">
        <f t="shared" si="144"/>
        <v>#DIV/0!</v>
      </c>
      <c r="L3135" s="10" t="str">
        <f t="shared" si="145"/>
        <v>Invalid</v>
      </c>
      <c r="M3135" s="10" t="str">
        <f t="shared" si="146"/>
        <v/>
      </c>
    </row>
    <row r="3136" spans="8:13" ht="14.25">
      <c r="H3136" s="7">
        <v>1000</v>
      </c>
      <c r="K3136" s="9" t="e">
        <f t="shared" si="144"/>
        <v>#DIV/0!</v>
      </c>
      <c r="L3136" s="10" t="str">
        <f t="shared" si="145"/>
        <v>Invalid</v>
      </c>
      <c r="M3136" s="10" t="str">
        <f t="shared" si="146"/>
        <v/>
      </c>
    </row>
    <row r="3137" spans="8:13" ht="14.25">
      <c r="H3137" s="7">
        <v>1000</v>
      </c>
      <c r="K3137" s="9" t="e">
        <f t="shared" si="144"/>
        <v>#DIV/0!</v>
      </c>
      <c r="L3137" s="10" t="str">
        <f t="shared" si="145"/>
        <v>Invalid</v>
      </c>
      <c r="M3137" s="10" t="str">
        <f t="shared" si="146"/>
        <v/>
      </c>
    </row>
    <row r="3138" spans="8:13" ht="14.25">
      <c r="H3138" s="7">
        <v>1000</v>
      </c>
      <c r="K3138" s="9" t="e">
        <f t="shared" si="144"/>
        <v>#DIV/0!</v>
      </c>
      <c r="L3138" s="10" t="str">
        <f t="shared" si="145"/>
        <v>Invalid</v>
      </c>
      <c r="M3138" s="10" t="str">
        <f t="shared" si="146"/>
        <v/>
      </c>
    </row>
    <row r="3139" spans="8:13" ht="14.25">
      <c r="H3139" s="7">
        <v>1000</v>
      </c>
      <c r="K3139" s="9" t="e">
        <f t="shared" ref="K3139:K3202" si="147">(H3139/G3139)*J3139</f>
        <v>#DIV/0!</v>
      </c>
      <c r="L3139" s="10" t="str">
        <f t="shared" ref="L3139:L3202" si="148">IF(F3139="BUY",(K3139-H3139)/H3139, IF(F3139="SELL", (H3139-K3139)/H3139, "Invalid"))</f>
        <v>Invalid</v>
      </c>
      <c r="M3139" s="10" t="str">
        <f t="shared" ref="M3139:M3202" si="149">IF(E3139="BUY",(K3139-H3139)/H3139,IF(E3139="SELL",(H3139-K3139)/H3139,""))</f>
        <v/>
      </c>
    </row>
    <row r="3140" spans="8:13" ht="14.25">
      <c r="H3140" s="7">
        <v>1000</v>
      </c>
      <c r="K3140" s="9" t="e">
        <f t="shared" si="147"/>
        <v>#DIV/0!</v>
      </c>
      <c r="L3140" s="10" t="str">
        <f t="shared" si="148"/>
        <v>Invalid</v>
      </c>
      <c r="M3140" s="10" t="str">
        <f t="shared" si="149"/>
        <v/>
      </c>
    </row>
    <row r="3141" spans="8:13" ht="14.25">
      <c r="H3141" s="7">
        <v>1000</v>
      </c>
      <c r="K3141" s="9" t="e">
        <f t="shared" si="147"/>
        <v>#DIV/0!</v>
      </c>
      <c r="L3141" s="10" t="str">
        <f t="shared" si="148"/>
        <v>Invalid</v>
      </c>
      <c r="M3141" s="10" t="str">
        <f t="shared" si="149"/>
        <v/>
      </c>
    </row>
    <row r="3142" spans="8:13" ht="14.25">
      <c r="H3142" s="7">
        <v>1000</v>
      </c>
      <c r="K3142" s="9" t="e">
        <f t="shared" si="147"/>
        <v>#DIV/0!</v>
      </c>
      <c r="L3142" s="10" t="str">
        <f t="shared" si="148"/>
        <v>Invalid</v>
      </c>
      <c r="M3142" s="10" t="str">
        <f t="shared" si="149"/>
        <v/>
      </c>
    </row>
    <row r="3143" spans="8:13" ht="14.25">
      <c r="H3143" s="7">
        <v>1000</v>
      </c>
      <c r="K3143" s="9" t="e">
        <f t="shared" si="147"/>
        <v>#DIV/0!</v>
      </c>
      <c r="L3143" s="10" t="str">
        <f t="shared" si="148"/>
        <v>Invalid</v>
      </c>
      <c r="M3143" s="10" t="str">
        <f t="shared" si="149"/>
        <v/>
      </c>
    </row>
    <row r="3144" spans="8:13" ht="14.25">
      <c r="H3144" s="7">
        <v>1000</v>
      </c>
      <c r="K3144" s="9" t="e">
        <f t="shared" si="147"/>
        <v>#DIV/0!</v>
      </c>
      <c r="L3144" s="10" t="str">
        <f t="shared" si="148"/>
        <v>Invalid</v>
      </c>
      <c r="M3144" s="10" t="str">
        <f t="shared" si="149"/>
        <v/>
      </c>
    </row>
    <row r="3145" spans="8:13" ht="14.25">
      <c r="H3145" s="7">
        <v>1000</v>
      </c>
      <c r="K3145" s="9" t="e">
        <f t="shared" si="147"/>
        <v>#DIV/0!</v>
      </c>
      <c r="L3145" s="10" t="str">
        <f t="shared" si="148"/>
        <v>Invalid</v>
      </c>
      <c r="M3145" s="10" t="str">
        <f t="shared" si="149"/>
        <v/>
      </c>
    </row>
    <row r="3146" spans="8:13" ht="14.25">
      <c r="H3146" s="7">
        <v>1000</v>
      </c>
      <c r="K3146" s="9" t="e">
        <f t="shared" si="147"/>
        <v>#DIV/0!</v>
      </c>
      <c r="L3146" s="10" t="str">
        <f t="shared" si="148"/>
        <v>Invalid</v>
      </c>
      <c r="M3146" s="10" t="str">
        <f t="shared" si="149"/>
        <v/>
      </c>
    </row>
    <row r="3147" spans="8:13" ht="14.25">
      <c r="H3147" s="7">
        <v>1000</v>
      </c>
      <c r="K3147" s="9" t="e">
        <f t="shared" si="147"/>
        <v>#DIV/0!</v>
      </c>
      <c r="L3147" s="10" t="str">
        <f t="shared" si="148"/>
        <v>Invalid</v>
      </c>
      <c r="M3147" s="10" t="str">
        <f t="shared" si="149"/>
        <v/>
      </c>
    </row>
    <row r="3148" spans="8:13" ht="14.25">
      <c r="H3148" s="7">
        <v>1000</v>
      </c>
      <c r="K3148" s="9" t="e">
        <f t="shared" si="147"/>
        <v>#DIV/0!</v>
      </c>
      <c r="L3148" s="10" t="str">
        <f t="shared" si="148"/>
        <v>Invalid</v>
      </c>
      <c r="M3148" s="10" t="str">
        <f t="shared" si="149"/>
        <v/>
      </c>
    </row>
    <row r="3149" spans="8:13" ht="14.25">
      <c r="H3149" s="7">
        <v>1000</v>
      </c>
      <c r="K3149" s="9" t="e">
        <f t="shared" si="147"/>
        <v>#DIV/0!</v>
      </c>
      <c r="L3149" s="10" t="str">
        <f t="shared" si="148"/>
        <v>Invalid</v>
      </c>
      <c r="M3149" s="10" t="str">
        <f t="shared" si="149"/>
        <v/>
      </c>
    </row>
    <row r="3150" spans="8:13" ht="14.25">
      <c r="H3150" s="7">
        <v>1000</v>
      </c>
      <c r="K3150" s="9" t="e">
        <f t="shared" si="147"/>
        <v>#DIV/0!</v>
      </c>
      <c r="L3150" s="10" t="str">
        <f t="shared" si="148"/>
        <v>Invalid</v>
      </c>
      <c r="M3150" s="10" t="str">
        <f t="shared" si="149"/>
        <v/>
      </c>
    </row>
    <row r="3151" spans="8:13" ht="14.25">
      <c r="H3151" s="7">
        <v>1000</v>
      </c>
      <c r="K3151" s="9" t="e">
        <f t="shared" si="147"/>
        <v>#DIV/0!</v>
      </c>
      <c r="L3151" s="10" t="str">
        <f t="shared" si="148"/>
        <v>Invalid</v>
      </c>
      <c r="M3151" s="10" t="str">
        <f t="shared" si="149"/>
        <v/>
      </c>
    </row>
    <row r="3152" spans="8:13" ht="14.25">
      <c r="H3152" s="7">
        <v>1000</v>
      </c>
      <c r="K3152" s="9" t="e">
        <f t="shared" si="147"/>
        <v>#DIV/0!</v>
      </c>
      <c r="L3152" s="10" t="str">
        <f t="shared" si="148"/>
        <v>Invalid</v>
      </c>
      <c r="M3152" s="10" t="str">
        <f t="shared" si="149"/>
        <v/>
      </c>
    </row>
    <row r="3153" spans="8:13" ht="14.25">
      <c r="H3153" s="7">
        <v>1000</v>
      </c>
      <c r="K3153" s="9" t="e">
        <f t="shared" si="147"/>
        <v>#DIV/0!</v>
      </c>
      <c r="L3153" s="10" t="str">
        <f t="shared" si="148"/>
        <v>Invalid</v>
      </c>
      <c r="M3153" s="10" t="str">
        <f t="shared" si="149"/>
        <v/>
      </c>
    </row>
    <row r="3154" spans="8:13" ht="14.25">
      <c r="H3154" s="7">
        <v>1000</v>
      </c>
      <c r="K3154" s="9" t="e">
        <f t="shared" si="147"/>
        <v>#DIV/0!</v>
      </c>
      <c r="L3154" s="10" t="str">
        <f t="shared" si="148"/>
        <v>Invalid</v>
      </c>
      <c r="M3154" s="10" t="str">
        <f t="shared" si="149"/>
        <v/>
      </c>
    </row>
    <row r="3155" spans="8:13" ht="14.25">
      <c r="H3155" s="7">
        <v>1000</v>
      </c>
      <c r="K3155" s="9" t="e">
        <f t="shared" si="147"/>
        <v>#DIV/0!</v>
      </c>
      <c r="L3155" s="10" t="str">
        <f t="shared" si="148"/>
        <v>Invalid</v>
      </c>
      <c r="M3155" s="10" t="str">
        <f t="shared" si="149"/>
        <v/>
      </c>
    </row>
    <row r="3156" spans="8:13" ht="14.25">
      <c r="H3156" s="7">
        <v>1000</v>
      </c>
      <c r="K3156" s="9" t="e">
        <f t="shared" si="147"/>
        <v>#DIV/0!</v>
      </c>
      <c r="L3156" s="10" t="str">
        <f t="shared" si="148"/>
        <v>Invalid</v>
      </c>
      <c r="M3156" s="10" t="str">
        <f t="shared" si="149"/>
        <v/>
      </c>
    </row>
    <row r="3157" spans="8:13" ht="14.25">
      <c r="H3157" s="7">
        <v>1000</v>
      </c>
      <c r="K3157" s="9" t="e">
        <f t="shared" si="147"/>
        <v>#DIV/0!</v>
      </c>
      <c r="L3157" s="10" t="str">
        <f t="shared" si="148"/>
        <v>Invalid</v>
      </c>
      <c r="M3157" s="10" t="str">
        <f t="shared" si="149"/>
        <v/>
      </c>
    </row>
    <row r="3158" spans="8:13" ht="14.25">
      <c r="H3158" s="7">
        <v>1000</v>
      </c>
      <c r="K3158" s="9" t="e">
        <f t="shared" si="147"/>
        <v>#DIV/0!</v>
      </c>
      <c r="L3158" s="10" t="str">
        <f t="shared" si="148"/>
        <v>Invalid</v>
      </c>
      <c r="M3158" s="10" t="str">
        <f t="shared" si="149"/>
        <v/>
      </c>
    </row>
    <row r="3159" spans="8:13" ht="14.25">
      <c r="H3159" s="7">
        <v>1000</v>
      </c>
      <c r="K3159" s="9" t="e">
        <f t="shared" si="147"/>
        <v>#DIV/0!</v>
      </c>
      <c r="L3159" s="10" t="str">
        <f t="shared" si="148"/>
        <v>Invalid</v>
      </c>
      <c r="M3159" s="10" t="str">
        <f t="shared" si="149"/>
        <v/>
      </c>
    </row>
    <row r="3160" spans="8:13" ht="14.25">
      <c r="H3160" s="7">
        <v>1000</v>
      </c>
      <c r="K3160" s="9" t="e">
        <f t="shared" si="147"/>
        <v>#DIV/0!</v>
      </c>
      <c r="L3160" s="10" t="str">
        <f t="shared" si="148"/>
        <v>Invalid</v>
      </c>
      <c r="M3160" s="10" t="str">
        <f t="shared" si="149"/>
        <v/>
      </c>
    </row>
    <row r="3161" spans="8:13" ht="14.25">
      <c r="H3161" s="7">
        <v>1000</v>
      </c>
      <c r="K3161" s="9" t="e">
        <f t="shared" si="147"/>
        <v>#DIV/0!</v>
      </c>
      <c r="L3161" s="10" t="str">
        <f t="shared" si="148"/>
        <v>Invalid</v>
      </c>
      <c r="M3161" s="10" t="str">
        <f t="shared" si="149"/>
        <v/>
      </c>
    </row>
    <row r="3162" spans="8:13" ht="14.25">
      <c r="H3162" s="7">
        <v>1000</v>
      </c>
      <c r="K3162" s="9" t="e">
        <f t="shared" si="147"/>
        <v>#DIV/0!</v>
      </c>
      <c r="L3162" s="10" t="str">
        <f t="shared" si="148"/>
        <v>Invalid</v>
      </c>
      <c r="M3162" s="10" t="str">
        <f t="shared" si="149"/>
        <v/>
      </c>
    </row>
    <row r="3163" spans="8:13" ht="14.25">
      <c r="H3163" s="7">
        <v>1000</v>
      </c>
      <c r="K3163" s="9" t="e">
        <f t="shared" si="147"/>
        <v>#DIV/0!</v>
      </c>
      <c r="L3163" s="10" t="str">
        <f t="shared" si="148"/>
        <v>Invalid</v>
      </c>
      <c r="M3163" s="10" t="str">
        <f t="shared" si="149"/>
        <v/>
      </c>
    </row>
    <row r="3164" spans="8:13" ht="14.25">
      <c r="H3164" s="7">
        <v>1000</v>
      </c>
      <c r="K3164" s="9" t="e">
        <f t="shared" si="147"/>
        <v>#DIV/0!</v>
      </c>
      <c r="L3164" s="10" t="str">
        <f t="shared" si="148"/>
        <v>Invalid</v>
      </c>
      <c r="M3164" s="10" t="str">
        <f t="shared" si="149"/>
        <v/>
      </c>
    </row>
    <row r="3165" spans="8:13" ht="14.25">
      <c r="H3165" s="7">
        <v>1000</v>
      </c>
      <c r="K3165" s="9" t="e">
        <f t="shared" si="147"/>
        <v>#DIV/0!</v>
      </c>
      <c r="L3165" s="10" t="str">
        <f t="shared" si="148"/>
        <v>Invalid</v>
      </c>
      <c r="M3165" s="10" t="str">
        <f t="shared" si="149"/>
        <v/>
      </c>
    </row>
    <row r="3166" spans="8:13" ht="14.25">
      <c r="H3166" s="7">
        <v>1000</v>
      </c>
      <c r="K3166" s="9" t="e">
        <f t="shared" si="147"/>
        <v>#DIV/0!</v>
      </c>
      <c r="L3166" s="10" t="str">
        <f t="shared" si="148"/>
        <v>Invalid</v>
      </c>
      <c r="M3166" s="10" t="str">
        <f t="shared" si="149"/>
        <v/>
      </c>
    </row>
    <row r="3167" spans="8:13" ht="14.25">
      <c r="H3167" s="7">
        <v>1000</v>
      </c>
      <c r="K3167" s="9" t="e">
        <f t="shared" si="147"/>
        <v>#DIV/0!</v>
      </c>
      <c r="L3167" s="10" t="str">
        <f t="shared" si="148"/>
        <v>Invalid</v>
      </c>
      <c r="M3167" s="10" t="str">
        <f t="shared" si="149"/>
        <v/>
      </c>
    </row>
    <row r="3168" spans="8:13" ht="14.25">
      <c r="H3168" s="7">
        <v>1000</v>
      </c>
      <c r="K3168" s="9" t="e">
        <f t="shared" si="147"/>
        <v>#DIV/0!</v>
      </c>
      <c r="L3168" s="10" t="str">
        <f t="shared" si="148"/>
        <v>Invalid</v>
      </c>
      <c r="M3168" s="10" t="str">
        <f t="shared" si="149"/>
        <v/>
      </c>
    </row>
    <row r="3169" spans="8:13" ht="14.25">
      <c r="H3169" s="7">
        <v>1000</v>
      </c>
      <c r="K3169" s="9" t="e">
        <f t="shared" si="147"/>
        <v>#DIV/0!</v>
      </c>
      <c r="L3169" s="10" t="str">
        <f t="shared" si="148"/>
        <v>Invalid</v>
      </c>
      <c r="M3169" s="10" t="str">
        <f t="shared" si="149"/>
        <v/>
      </c>
    </row>
    <row r="3170" spans="8:13" ht="14.25">
      <c r="H3170" s="7">
        <v>1000</v>
      </c>
      <c r="K3170" s="9" t="e">
        <f t="shared" si="147"/>
        <v>#DIV/0!</v>
      </c>
      <c r="L3170" s="10" t="str">
        <f t="shared" si="148"/>
        <v>Invalid</v>
      </c>
      <c r="M3170" s="10" t="str">
        <f t="shared" si="149"/>
        <v/>
      </c>
    </row>
    <row r="3171" spans="8:13" ht="14.25">
      <c r="H3171" s="7">
        <v>1000</v>
      </c>
      <c r="K3171" s="9" t="e">
        <f t="shared" si="147"/>
        <v>#DIV/0!</v>
      </c>
      <c r="L3171" s="10" t="str">
        <f t="shared" si="148"/>
        <v>Invalid</v>
      </c>
      <c r="M3171" s="10" t="str">
        <f t="shared" si="149"/>
        <v/>
      </c>
    </row>
    <row r="3172" spans="8:13" ht="14.25">
      <c r="H3172" s="7">
        <v>1000</v>
      </c>
      <c r="K3172" s="9" t="e">
        <f t="shared" si="147"/>
        <v>#DIV/0!</v>
      </c>
      <c r="L3172" s="10" t="str">
        <f t="shared" si="148"/>
        <v>Invalid</v>
      </c>
      <c r="M3172" s="10" t="str">
        <f t="shared" si="149"/>
        <v/>
      </c>
    </row>
    <row r="3173" spans="8:13" ht="14.25">
      <c r="H3173" s="7">
        <v>1000</v>
      </c>
      <c r="K3173" s="9" t="e">
        <f t="shared" si="147"/>
        <v>#DIV/0!</v>
      </c>
      <c r="L3173" s="10" t="str">
        <f t="shared" si="148"/>
        <v>Invalid</v>
      </c>
      <c r="M3173" s="10" t="str">
        <f t="shared" si="149"/>
        <v/>
      </c>
    </row>
    <row r="3174" spans="8:13" ht="14.25">
      <c r="H3174" s="7">
        <v>1000</v>
      </c>
      <c r="K3174" s="9" t="e">
        <f t="shared" si="147"/>
        <v>#DIV/0!</v>
      </c>
      <c r="L3174" s="10" t="str">
        <f t="shared" si="148"/>
        <v>Invalid</v>
      </c>
      <c r="M3174" s="10" t="str">
        <f t="shared" si="149"/>
        <v/>
      </c>
    </row>
    <row r="3175" spans="8:13" ht="14.25">
      <c r="H3175" s="7">
        <v>1000</v>
      </c>
      <c r="K3175" s="9" t="e">
        <f t="shared" si="147"/>
        <v>#DIV/0!</v>
      </c>
      <c r="L3175" s="10" t="str">
        <f t="shared" si="148"/>
        <v>Invalid</v>
      </c>
      <c r="M3175" s="10" t="str">
        <f t="shared" si="149"/>
        <v/>
      </c>
    </row>
    <row r="3176" spans="8:13" ht="14.25">
      <c r="H3176" s="7">
        <v>1000</v>
      </c>
      <c r="K3176" s="9" t="e">
        <f t="shared" si="147"/>
        <v>#DIV/0!</v>
      </c>
      <c r="L3176" s="10" t="str">
        <f t="shared" si="148"/>
        <v>Invalid</v>
      </c>
      <c r="M3176" s="10" t="str">
        <f t="shared" si="149"/>
        <v/>
      </c>
    </row>
    <row r="3177" spans="8:13" ht="14.25">
      <c r="H3177" s="7">
        <v>1000</v>
      </c>
      <c r="K3177" s="9" t="e">
        <f t="shared" si="147"/>
        <v>#DIV/0!</v>
      </c>
      <c r="L3177" s="10" t="str">
        <f t="shared" si="148"/>
        <v>Invalid</v>
      </c>
      <c r="M3177" s="10" t="str">
        <f t="shared" si="149"/>
        <v/>
      </c>
    </row>
    <row r="3178" spans="8:13" ht="14.25">
      <c r="H3178" s="7">
        <v>1000</v>
      </c>
      <c r="K3178" s="9" t="e">
        <f t="shared" si="147"/>
        <v>#DIV/0!</v>
      </c>
      <c r="L3178" s="10" t="str">
        <f t="shared" si="148"/>
        <v>Invalid</v>
      </c>
      <c r="M3178" s="10" t="str">
        <f t="shared" si="149"/>
        <v/>
      </c>
    </row>
    <row r="3179" spans="8:13" ht="14.25">
      <c r="H3179" s="7">
        <v>1000</v>
      </c>
      <c r="K3179" s="9" t="e">
        <f t="shared" si="147"/>
        <v>#DIV/0!</v>
      </c>
      <c r="L3179" s="10" t="str">
        <f t="shared" si="148"/>
        <v>Invalid</v>
      </c>
      <c r="M3179" s="10" t="str">
        <f t="shared" si="149"/>
        <v/>
      </c>
    </row>
    <row r="3180" spans="8:13" ht="14.25">
      <c r="H3180" s="7">
        <v>1000</v>
      </c>
      <c r="K3180" s="9" t="e">
        <f t="shared" si="147"/>
        <v>#DIV/0!</v>
      </c>
      <c r="L3180" s="10" t="str">
        <f t="shared" si="148"/>
        <v>Invalid</v>
      </c>
      <c r="M3180" s="10" t="str">
        <f t="shared" si="149"/>
        <v/>
      </c>
    </row>
    <row r="3181" spans="8:13" ht="14.25">
      <c r="H3181" s="7">
        <v>1000</v>
      </c>
      <c r="K3181" s="9" t="e">
        <f t="shared" si="147"/>
        <v>#DIV/0!</v>
      </c>
      <c r="L3181" s="10" t="str">
        <f t="shared" si="148"/>
        <v>Invalid</v>
      </c>
      <c r="M3181" s="10" t="str">
        <f t="shared" si="149"/>
        <v/>
      </c>
    </row>
    <row r="3182" spans="8:13" ht="14.25">
      <c r="H3182" s="7">
        <v>1000</v>
      </c>
      <c r="K3182" s="9" t="e">
        <f t="shared" si="147"/>
        <v>#DIV/0!</v>
      </c>
      <c r="L3182" s="10" t="str">
        <f t="shared" si="148"/>
        <v>Invalid</v>
      </c>
      <c r="M3182" s="10" t="str">
        <f t="shared" si="149"/>
        <v/>
      </c>
    </row>
    <row r="3183" spans="8:13" ht="14.25">
      <c r="H3183" s="7">
        <v>1000</v>
      </c>
      <c r="K3183" s="9" t="e">
        <f t="shared" si="147"/>
        <v>#DIV/0!</v>
      </c>
      <c r="L3183" s="10" t="str">
        <f t="shared" si="148"/>
        <v>Invalid</v>
      </c>
      <c r="M3183" s="10" t="str">
        <f t="shared" si="149"/>
        <v/>
      </c>
    </row>
    <row r="3184" spans="8:13" ht="14.25">
      <c r="H3184" s="7">
        <v>1000</v>
      </c>
      <c r="K3184" s="9" t="e">
        <f t="shared" si="147"/>
        <v>#DIV/0!</v>
      </c>
      <c r="L3184" s="10" t="str">
        <f t="shared" si="148"/>
        <v>Invalid</v>
      </c>
      <c r="M3184" s="10" t="str">
        <f t="shared" si="149"/>
        <v/>
      </c>
    </row>
    <row r="3185" spans="8:13" ht="14.25">
      <c r="H3185" s="7">
        <v>1000</v>
      </c>
      <c r="K3185" s="9" t="e">
        <f t="shared" si="147"/>
        <v>#DIV/0!</v>
      </c>
      <c r="L3185" s="10" t="str">
        <f t="shared" si="148"/>
        <v>Invalid</v>
      </c>
      <c r="M3185" s="10" t="str">
        <f t="shared" si="149"/>
        <v/>
      </c>
    </row>
    <row r="3186" spans="8:13" ht="14.25">
      <c r="H3186" s="7">
        <v>1000</v>
      </c>
      <c r="K3186" s="9" t="e">
        <f t="shared" si="147"/>
        <v>#DIV/0!</v>
      </c>
      <c r="L3186" s="10" t="str">
        <f t="shared" si="148"/>
        <v>Invalid</v>
      </c>
      <c r="M3186" s="10" t="str">
        <f t="shared" si="149"/>
        <v/>
      </c>
    </row>
    <row r="3187" spans="8:13" ht="14.25">
      <c r="H3187" s="7">
        <v>1000</v>
      </c>
      <c r="K3187" s="9" t="e">
        <f t="shared" si="147"/>
        <v>#DIV/0!</v>
      </c>
      <c r="L3187" s="10" t="str">
        <f t="shared" si="148"/>
        <v>Invalid</v>
      </c>
      <c r="M3187" s="10" t="str">
        <f t="shared" si="149"/>
        <v/>
      </c>
    </row>
    <row r="3188" spans="8:13" ht="14.25">
      <c r="H3188" s="7">
        <v>1000</v>
      </c>
      <c r="K3188" s="9" t="e">
        <f t="shared" si="147"/>
        <v>#DIV/0!</v>
      </c>
      <c r="L3188" s="10" t="str">
        <f t="shared" si="148"/>
        <v>Invalid</v>
      </c>
      <c r="M3188" s="10" t="str">
        <f t="shared" si="149"/>
        <v/>
      </c>
    </row>
    <row r="3189" spans="8:13" ht="14.25">
      <c r="H3189" s="7">
        <v>1000</v>
      </c>
      <c r="K3189" s="9" t="e">
        <f t="shared" si="147"/>
        <v>#DIV/0!</v>
      </c>
      <c r="L3189" s="10" t="str">
        <f t="shared" si="148"/>
        <v>Invalid</v>
      </c>
      <c r="M3189" s="10" t="str">
        <f t="shared" si="149"/>
        <v/>
      </c>
    </row>
    <row r="3190" spans="8:13" ht="14.25">
      <c r="H3190" s="7">
        <v>1000</v>
      </c>
      <c r="K3190" s="9" t="e">
        <f t="shared" si="147"/>
        <v>#DIV/0!</v>
      </c>
      <c r="L3190" s="10" t="str">
        <f t="shared" si="148"/>
        <v>Invalid</v>
      </c>
      <c r="M3190" s="10" t="str">
        <f t="shared" si="149"/>
        <v/>
      </c>
    </row>
    <row r="3191" spans="8:13" ht="14.25">
      <c r="H3191" s="7">
        <v>1000</v>
      </c>
      <c r="K3191" s="9" t="e">
        <f t="shared" si="147"/>
        <v>#DIV/0!</v>
      </c>
      <c r="L3191" s="10" t="str">
        <f t="shared" si="148"/>
        <v>Invalid</v>
      </c>
      <c r="M3191" s="10" t="str">
        <f t="shared" si="149"/>
        <v/>
      </c>
    </row>
    <row r="3192" spans="8:13" ht="14.25">
      <c r="H3192" s="7">
        <v>1000</v>
      </c>
      <c r="K3192" s="9" t="e">
        <f t="shared" si="147"/>
        <v>#DIV/0!</v>
      </c>
      <c r="L3192" s="10" t="str">
        <f t="shared" si="148"/>
        <v>Invalid</v>
      </c>
      <c r="M3192" s="10" t="str">
        <f t="shared" si="149"/>
        <v/>
      </c>
    </row>
    <row r="3193" spans="8:13" ht="14.25">
      <c r="H3193" s="7">
        <v>1000</v>
      </c>
      <c r="K3193" s="9" t="e">
        <f t="shared" si="147"/>
        <v>#DIV/0!</v>
      </c>
      <c r="L3193" s="10" t="str">
        <f t="shared" si="148"/>
        <v>Invalid</v>
      </c>
      <c r="M3193" s="10" t="str">
        <f t="shared" si="149"/>
        <v/>
      </c>
    </row>
    <row r="3194" spans="8:13" ht="14.25">
      <c r="H3194" s="7">
        <v>1000</v>
      </c>
      <c r="K3194" s="9" t="e">
        <f t="shared" si="147"/>
        <v>#DIV/0!</v>
      </c>
      <c r="L3194" s="10" t="str">
        <f t="shared" si="148"/>
        <v>Invalid</v>
      </c>
      <c r="M3194" s="10" t="str">
        <f t="shared" si="149"/>
        <v/>
      </c>
    </row>
    <row r="3195" spans="8:13" ht="14.25">
      <c r="H3195" s="7">
        <v>1000</v>
      </c>
      <c r="K3195" s="9" t="e">
        <f t="shared" si="147"/>
        <v>#DIV/0!</v>
      </c>
      <c r="L3195" s="10" t="str">
        <f t="shared" si="148"/>
        <v>Invalid</v>
      </c>
      <c r="M3195" s="10" t="str">
        <f t="shared" si="149"/>
        <v/>
      </c>
    </row>
    <row r="3196" spans="8:13" ht="14.25">
      <c r="H3196" s="7">
        <v>1000</v>
      </c>
      <c r="K3196" s="9" t="e">
        <f t="shared" si="147"/>
        <v>#DIV/0!</v>
      </c>
      <c r="L3196" s="10" t="str">
        <f t="shared" si="148"/>
        <v>Invalid</v>
      </c>
      <c r="M3196" s="10" t="str">
        <f t="shared" si="149"/>
        <v/>
      </c>
    </row>
    <row r="3197" spans="8:13" ht="14.25">
      <c r="H3197" s="7">
        <v>1000</v>
      </c>
      <c r="K3197" s="9" t="e">
        <f t="shared" si="147"/>
        <v>#DIV/0!</v>
      </c>
      <c r="L3197" s="10" t="str">
        <f t="shared" si="148"/>
        <v>Invalid</v>
      </c>
      <c r="M3197" s="10" t="str">
        <f t="shared" si="149"/>
        <v/>
      </c>
    </row>
    <row r="3198" spans="8:13" ht="14.25">
      <c r="H3198" s="7">
        <v>1000</v>
      </c>
      <c r="K3198" s="9" t="e">
        <f t="shared" si="147"/>
        <v>#DIV/0!</v>
      </c>
      <c r="L3198" s="10" t="str">
        <f t="shared" si="148"/>
        <v>Invalid</v>
      </c>
      <c r="M3198" s="10" t="str">
        <f t="shared" si="149"/>
        <v/>
      </c>
    </row>
    <row r="3199" spans="8:13" ht="14.25">
      <c r="H3199" s="7">
        <v>1000</v>
      </c>
      <c r="K3199" s="9" t="e">
        <f t="shared" si="147"/>
        <v>#DIV/0!</v>
      </c>
      <c r="L3199" s="10" t="str">
        <f t="shared" si="148"/>
        <v>Invalid</v>
      </c>
      <c r="M3199" s="10" t="str">
        <f t="shared" si="149"/>
        <v/>
      </c>
    </row>
    <row r="3200" spans="8:13" ht="14.25">
      <c r="H3200" s="7">
        <v>1000</v>
      </c>
      <c r="K3200" s="9" t="e">
        <f t="shared" si="147"/>
        <v>#DIV/0!</v>
      </c>
      <c r="L3200" s="10" t="str">
        <f t="shared" si="148"/>
        <v>Invalid</v>
      </c>
      <c r="M3200" s="10" t="str">
        <f t="shared" si="149"/>
        <v/>
      </c>
    </row>
    <row r="3201" spans="8:13" ht="14.25">
      <c r="H3201" s="7">
        <v>1000</v>
      </c>
      <c r="K3201" s="9" t="e">
        <f t="shared" si="147"/>
        <v>#DIV/0!</v>
      </c>
      <c r="L3201" s="10" t="str">
        <f t="shared" si="148"/>
        <v>Invalid</v>
      </c>
      <c r="M3201" s="10" t="str">
        <f t="shared" si="149"/>
        <v/>
      </c>
    </row>
    <row r="3202" spans="8:13" ht="14.25">
      <c r="H3202" s="7">
        <v>1000</v>
      </c>
      <c r="K3202" s="9" t="e">
        <f t="shared" si="147"/>
        <v>#DIV/0!</v>
      </c>
      <c r="L3202" s="10" t="str">
        <f t="shared" si="148"/>
        <v>Invalid</v>
      </c>
      <c r="M3202" s="10" t="str">
        <f t="shared" si="149"/>
        <v/>
      </c>
    </row>
    <row r="3203" spans="8:13" ht="14.25">
      <c r="H3203" s="7">
        <v>1000</v>
      </c>
      <c r="K3203" s="9" t="e">
        <f t="shared" ref="K3203:K3266" si="150">(H3203/G3203)*J3203</f>
        <v>#DIV/0!</v>
      </c>
      <c r="L3203" s="10" t="str">
        <f t="shared" ref="L3203:L3266" si="151">IF(F3203="BUY",(K3203-H3203)/H3203, IF(F3203="SELL", (H3203-K3203)/H3203, "Invalid"))</f>
        <v>Invalid</v>
      </c>
      <c r="M3203" s="10" t="str">
        <f t="shared" ref="M3203:M3266" si="152">IF(E3203="BUY",(K3203-H3203)/H3203,IF(E3203="SELL",(H3203-K3203)/H3203,""))</f>
        <v/>
      </c>
    </row>
    <row r="3204" spans="8:13" ht="14.25">
      <c r="H3204" s="7">
        <v>1000</v>
      </c>
      <c r="K3204" s="9" t="e">
        <f t="shared" si="150"/>
        <v>#DIV/0!</v>
      </c>
      <c r="L3204" s="10" t="str">
        <f t="shared" si="151"/>
        <v>Invalid</v>
      </c>
      <c r="M3204" s="10" t="str">
        <f t="shared" si="152"/>
        <v/>
      </c>
    </row>
    <row r="3205" spans="8:13" ht="14.25">
      <c r="H3205" s="7">
        <v>1000</v>
      </c>
      <c r="K3205" s="9" t="e">
        <f t="shared" si="150"/>
        <v>#DIV/0!</v>
      </c>
      <c r="L3205" s="10" t="str">
        <f t="shared" si="151"/>
        <v>Invalid</v>
      </c>
      <c r="M3205" s="10" t="str">
        <f t="shared" si="152"/>
        <v/>
      </c>
    </row>
    <row r="3206" spans="8:13" ht="14.25">
      <c r="H3206" s="7">
        <v>1000</v>
      </c>
      <c r="K3206" s="9" t="e">
        <f t="shared" si="150"/>
        <v>#DIV/0!</v>
      </c>
      <c r="L3206" s="10" t="str">
        <f t="shared" si="151"/>
        <v>Invalid</v>
      </c>
      <c r="M3206" s="10" t="str">
        <f t="shared" si="152"/>
        <v/>
      </c>
    </row>
    <row r="3207" spans="8:13" ht="14.25">
      <c r="H3207" s="7">
        <v>1000</v>
      </c>
      <c r="K3207" s="9" t="e">
        <f t="shared" si="150"/>
        <v>#DIV/0!</v>
      </c>
      <c r="L3207" s="10" t="str">
        <f t="shared" si="151"/>
        <v>Invalid</v>
      </c>
      <c r="M3207" s="10" t="str">
        <f t="shared" si="152"/>
        <v/>
      </c>
    </row>
    <row r="3208" spans="8:13" ht="14.25">
      <c r="H3208" s="7">
        <v>1000</v>
      </c>
      <c r="K3208" s="9" t="e">
        <f t="shared" si="150"/>
        <v>#DIV/0!</v>
      </c>
      <c r="L3208" s="10" t="str">
        <f t="shared" si="151"/>
        <v>Invalid</v>
      </c>
      <c r="M3208" s="10" t="str">
        <f t="shared" si="152"/>
        <v/>
      </c>
    </row>
    <row r="3209" spans="8:13" ht="14.25">
      <c r="H3209" s="7">
        <v>1000</v>
      </c>
      <c r="K3209" s="9" t="e">
        <f t="shared" si="150"/>
        <v>#DIV/0!</v>
      </c>
      <c r="L3209" s="10" t="str">
        <f t="shared" si="151"/>
        <v>Invalid</v>
      </c>
      <c r="M3209" s="10" t="str">
        <f t="shared" si="152"/>
        <v/>
      </c>
    </row>
    <row r="3210" spans="8:13" ht="14.25">
      <c r="H3210" s="7">
        <v>1000</v>
      </c>
      <c r="K3210" s="9" t="e">
        <f t="shared" si="150"/>
        <v>#DIV/0!</v>
      </c>
      <c r="L3210" s="10" t="str">
        <f t="shared" si="151"/>
        <v>Invalid</v>
      </c>
      <c r="M3210" s="10" t="str">
        <f t="shared" si="152"/>
        <v/>
      </c>
    </row>
    <row r="3211" spans="8:13" ht="14.25">
      <c r="H3211" s="7">
        <v>1000</v>
      </c>
      <c r="K3211" s="9" t="e">
        <f t="shared" si="150"/>
        <v>#DIV/0!</v>
      </c>
      <c r="L3211" s="10" t="str">
        <f t="shared" si="151"/>
        <v>Invalid</v>
      </c>
      <c r="M3211" s="10" t="str">
        <f t="shared" si="152"/>
        <v/>
      </c>
    </row>
    <row r="3212" spans="8:13" ht="14.25">
      <c r="H3212" s="7">
        <v>1000</v>
      </c>
      <c r="K3212" s="9" t="e">
        <f t="shared" si="150"/>
        <v>#DIV/0!</v>
      </c>
      <c r="L3212" s="10" t="str">
        <f t="shared" si="151"/>
        <v>Invalid</v>
      </c>
      <c r="M3212" s="10" t="str">
        <f t="shared" si="152"/>
        <v/>
      </c>
    </row>
    <row r="3213" spans="8:13" ht="14.25">
      <c r="H3213" s="7">
        <v>1000</v>
      </c>
      <c r="K3213" s="9" t="e">
        <f t="shared" si="150"/>
        <v>#DIV/0!</v>
      </c>
      <c r="L3213" s="10" t="str">
        <f t="shared" si="151"/>
        <v>Invalid</v>
      </c>
      <c r="M3213" s="10" t="str">
        <f t="shared" si="152"/>
        <v/>
      </c>
    </row>
    <row r="3214" spans="8:13" ht="14.25">
      <c r="H3214" s="7">
        <v>1000</v>
      </c>
      <c r="K3214" s="9" t="e">
        <f t="shared" si="150"/>
        <v>#DIV/0!</v>
      </c>
      <c r="L3214" s="10" t="str">
        <f t="shared" si="151"/>
        <v>Invalid</v>
      </c>
      <c r="M3214" s="10" t="str">
        <f t="shared" si="152"/>
        <v/>
      </c>
    </row>
    <row r="3215" spans="8:13" ht="14.25">
      <c r="H3215" s="7">
        <v>1000</v>
      </c>
      <c r="K3215" s="9" t="e">
        <f t="shared" si="150"/>
        <v>#DIV/0!</v>
      </c>
      <c r="L3215" s="10" t="str">
        <f t="shared" si="151"/>
        <v>Invalid</v>
      </c>
      <c r="M3215" s="10" t="str">
        <f t="shared" si="152"/>
        <v/>
      </c>
    </row>
    <row r="3216" spans="8:13" ht="14.25">
      <c r="H3216" s="7">
        <v>1000</v>
      </c>
      <c r="K3216" s="9" t="e">
        <f t="shared" si="150"/>
        <v>#DIV/0!</v>
      </c>
      <c r="L3216" s="10" t="str">
        <f t="shared" si="151"/>
        <v>Invalid</v>
      </c>
      <c r="M3216" s="10" t="str">
        <f t="shared" si="152"/>
        <v/>
      </c>
    </row>
    <row r="3217" spans="8:13" ht="14.25">
      <c r="H3217" s="7">
        <v>1000</v>
      </c>
      <c r="K3217" s="9" t="e">
        <f t="shared" si="150"/>
        <v>#DIV/0!</v>
      </c>
      <c r="L3217" s="10" t="str">
        <f t="shared" si="151"/>
        <v>Invalid</v>
      </c>
      <c r="M3217" s="10" t="str">
        <f t="shared" si="152"/>
        <v/>
      </c>
    </row>
    <row r="3218" spans="8:13" ht="14.25">
      <c r="H3218" s="7">
        <v>1000</v>
      </c>
      <c r="K3218" s="9" t="e">
        <f t="shared" si="150"/>
        <v>#DIV/0!</v>
      </c>
      <c r="L3218" s="10" t="str">
        <f t="shared" si="151"/>
        <v>Invalid</v>
      </c>
      <c r="M3218" s="10" t="str">
        <f t="shared" si="152"/>
        <v/>
      </c>
    </row>
    <row r="3219" spans="8:13" ht="14.25">
      <c r="H3219" s="7">
        <v>1000</v>
      </c>
      <c r="K3219" s="9" t="e">
        <f t="shared" si="150"/>
        <v>#DIV/0!</v>
      </c>
      <c r="L3219" s="10" t="str">
        <f t="shared" si="151"/>
        <v>Invalid</v>
      </c>
      <c r="M3219" s="10" t="str">
        <f t="shared" si="152"/>
        <v/>
      </c>
    </row>
    <row r="3220" spans="8:13" ht="14.25">
      <c r="H3220" s="7">
        <v>1000</v>
      </c>
      <c r="K3220" s="9" t="e">
        <f t="shared" si="150"/>
        <v>#DIV/0!</v>
      </c>
      <c r="L3220" s="10" t="str">
        <f t="shared" si="151"/>
        <v>Invalid</v>
      </c>
      <c r="M3220" s="10" t="str">
        <f t="shared" si="152"/>
        <v/>
      </c>
    </row>
    <row r="3221" spans="8:13" ht="14.25">
      <c r="H3221" s="7">
        <v>1000</v>
      </c>
      <c r="K3221" s="9" t="e">
        <f t="shared" si="150"/>
        <v>#DIV/0!</v>
      </c>
      <c r="L3221" s="10" t="str">
        <f t="shared" si="151"/>
        <v>Invalid</v>
      </c>
      <c r="M3221" s="10" t="str">
        <f t="shared" si="152"/>
        <v/>
      </c>
    </row>
    <row r="3222" spans="8:13" ht="14.25">
      <c r="H3222" s="7">
        <v>1000</v>
      </c>
      <c r="K3222" s="9" t="e">
        <f t="shared" si="150"/>
        <v>#DIV/0!</v>
      </c>
      <c r="L3222" s="10" t="str">
        <f t="shared" si="151"/>
        <v>Invalid</v>
      </c>
      <c r="M3222" s="10" t="str">
        <f t="shared" si="152"/>
        <v/>
      </c>
    </row>
    <row r="3223" spans="8:13" ht="14.25">
      <c r="H3223" s="7">
        <v>1000</v>
      </c>
      <c r="K3223" s="9" t="e">
        <f t="shared" si="150"/>
        <v>#DIV/0!</v>
      </c>
      <c r="L3223" s="10" t="str">
        <f t="shared" si="151"/>
        <v>Invalid</v>
      </c>
      <c r="M3223" s="10" t="str">
        <f t="shared" si="152"/>
        <v/>
      </c>
    </row>
    <row r="3224" spans="8:13" ht="14.25">
      <c r="H3224" s="7">
        <v>1000</v>
      </c>
      <c r="K3224" s="9" t="e">
        <f t="shared" si="150"/>
        <v>#DIV/0!</v>
      </c>
      <c r="L3224" s="10" t="str">
        <f t="shared" si="151"/>
        <v>Invalid</v>
      </c>
      <c r="M3224" s="10" t="str">
        <f t="shared" si="152"/>
        <v/>
      </c>
    </row>
    <row r="3225" spans="8:13" ht="14.25">
      <c r="H3225" s="7">
        <v>1000</v>
      </c>
      <c r="K3225" s="9" t="e">
        <f t="shared" si="150"/>
        <v>#DIV/0!</v>
      </c>
      <c r="L3225" s="10" t="str">
        <f t="shared" si="151"/>
        <v>Invalid</v>
      </c>
      <c r="M3225" s="10" t="str">
        <f t="shared" si="152"/>
        <v/>
      </c>
    </row>
    <row r="3226" spans="8:13" ht="14.25">
      <c r="H3226" s="7">
        <v>1000</v>
      </c>
      <c r="K3226" s="9" t="e">
        <f t="shared" si="150"/>
        <v>#DIV/0!</v>
      </c>
      <c r="L3226" s="10" t="str">
        <f t="shared" si="151"/>
        <v>Invalid</v>
      </c>
      <c r="M3226" s="10" t="str">
        <f t="shared" si="152"/>
        <v/>
      </c>
    </row>
    <row r="3227" spans="8:13" ht="14.25">
      <c r="H3227" s="7">
        <v>1000</v>
      </c>
      <c r="K3227" s="9" t="e">
        <f t="shared" si="150"/>
        <v>#DIV/0!</v>
      </c>
      <c r="L3227" s="10" t="str">
        <f t="shared" si="151"/>
        <v>Invalid</v>
      </c>
      <c r="M3227" s="10" t="str">
        <f t="shared" si="152"/>
        <v/>
      </c>
    </row>
    <row r="3228" spans="8:13" ht="14.25">
      <c r="H3228" s="7">
        <v>1000</v>
      </c>
      <c r="K3228" s="9" t="e">
        <f t="shared" si="150"/>
        <v>#DIV/0!</v>
      </c>
      <c r="L3228" s="10" t="str">
        <f t="shared" si="151"/>
        <v>Invalid</v>
      </c>
      <c r="M3228" s="10" t="str">
        <f t="shared" si="152"/>
        <v/>
      </c>
    </row>
    <row r="3229" spans="8:13" ht="14.25">
      <c r="H3229" s="7">
        <v>1000</v>
      </c>
      <c r="K3229" s="9" t="e">
        <f t="shared" si="150"/>
        <v>#DIV/0!</v>
      </c>
      <c r="L3229" s="10" t="str">
        <f t="shared" si="151"/>
        <v>Invalid</v>
      </c>
      <c r="M3229" s="10" t="str">
        <f t="shared" si="152"/>
        <v/>
      </c>
    </row>
    <row r="3230" spans="8:13" ht="14.25">
      <c r="H3230" s="7">
        <v>1000</v>
      </c>
      <c r="K3230" s="9" t="e">
        <f t="shared" si="150"/>
        <v>#DIV/0!</v>
      </c>
      <c r="L3230" s="10" t="str">
        <f t="shared" si="151"/>
        <v>Invalid</v>
      </c>
      <c r="M3230" s="10" t="str">
        <f t="shared" si="152"/>
        <v/>
      </c>
    </row>
    <row r="3231" spans="8:13" ht="14.25">
      <c r="H3231" s="7">
        <v>1000</v>
      </c>
      <c r="K3231" s="9" t="e">
        <f t="shared" si="150"/>
        <v>#DIV/0!</v>
      </c>
      <c r="L3231" s="10" t="str">
        <f t="shared" si="151"/>
        <v>Invalid</v>
      </c>
      <c r="M3231" s="10" t="str">
        <f t="shared" si="152"/>
        <v/>
      </c>
    </row>
    <row r="3232" spans="8:13" ht="14.25">
      <c r="H3232" s="7">
        <v>1000</v>
      </c>
      <c r="K3232" s="9" t="e">
        <f t="shared" si="150"/>
        <v>#DIV/0!</v>
      </c>
      <c r="L3232" s="10" t="str">
        <f t="shared" si="151"/>
        <v>Invalid</v>
      </c>
      <c r="M3232" s="10" t="str">
        <f t="shared" si="152"/>
        <v/>
      </c>
    </row>
    <row r="3233" spans="8:13" ht="14.25">
      <c r="H3233" s="7">
        <v>1000</v>
      </c>
      <c r="K3233" s="9" t="e">
        <f t="shared" si="150"/>
        <v>#DIV/0!</v>
      </c>
      <c r="L3233" s="10" t="str">
        <f t="shared" si="151"/>
        <v>Invalid</v>
      </c>
      <c r="M3233" s="10" t="str">
        <f t="shared" si="152"/>
        <v/>
      </c>
    </row>
    <row r="3234" spans="8:13" ht="14.25">
      <c r="H3234" s="7">
        <v>1000</v>
      </c>
      <c r="K3234" s="9" t="e">
        <f t="shared" si="150"/>
        <v>#DIV/0!</v>
      </c>
      <c r="L3234" s="10" t="str">
        <f t="shared" si="151"/>
        <v>Invalid</v>
      </c>
      <c r="M3234" s="10" t="str">
        <f t="shared" si="152"/>
        <v/>
      </c>
    </row>
    <row r="3235" spans="8:13" ht="14.25">
      <c r="H3235" s="7">
        <v>1000</v>
      </c>
      <c r="K3235" s="9" t="e">
        <f t="shared" si="150"/>
        <v>#DIV/0!</v>
      </c>
      <c r="L3235" s="10" t="str">
        <f t="shared" si="151"/>
        <v>Invalid</v>
      </c>
      <c r="M3235" s="10" t="str">
        <f t="shared" si="152"/>
        <v/>
      </c>
    </row>
    <row r="3236" spans="8:13" ht="14.25">
      <c r="H3236" s="7">
        <v>1000</v>
      </c>
      <c r="K3236" s="9" t="e">
        <f t="shared" si="150"/>
        <v>#DIV/0!</v>
      </c>
      <c r="L3236" s="10" t="str">
        <f t="shared" si="151"/>
        <v>Invalid</v>
      </c>
      <c r="M3236" s="10" t="str">
        <f t="shared" si="152"/>
        <v/>
      </c>
    </row>
    <row r="3237" spans="8:13" ht="14.25">
      <c r="H3237" s="7">
        <v>1000</v>
      </c>
      <c r="K3237" s="9" t="e">
        <f t="shared" si="150"/>
        <v>#DIV/0!</v>
      </c>
      <c r="L3237" s="10" t="str">
        <f t="shared" si="151"/>
        <v>Invalid</v>
      </c>
      <c r="M3237" s="10" t="str">
        <f t="shared" si="152"/>
        <v/>
      </c>
    </row>
    <row r="3238" spans="8:13" ht="14.25">
      <c r="H3238" s="7">
        <v>1000</v>
      </c>
      <c r="K3238" s="9" t="e">
        <f t="shared" si="150"/>
        <v>#DIV/0!</v>
      </c>
      <c r="L3238" s="10" t="str">
        <f t="shared" si="151"/>
        <v>Invalid</v>
      </c>
      <c r="M3238" s="10" t="str">
        <f t="shared" si="152"/>
        <v/>
      </c>
    </row>
    <row r="3239" spans="8:13" ht="14.25">
      <c r="H3239" s="7">
        <v>1000</v>
      </c>
      <c r="K3239" s="9" t="e">
        <f t="shared" si="150"/>
        <v>#DIV/0!</v>
      </c>
      <c r="L3239" s="10" t="str">
        <f t="shared" si="151"/>
        <v>Invalid</v>
      </c>
      <c r="M3239" s="10" t="str">
        <f t="shared" si="152"/>
        <v/>
      </c>
    </row>
    <row r="3240" spans="8:13" ht="14.25">
      <c r="H3240" s="7">
        <v>1000</v>
      </c>
      <c r="K3240" s="9" t="e">
        <f t="shared" si="150"/>
        <v>#DIV/0!</v>
      </c>
      <c r="L3240" s="10" t="str">
        <f t="shared" si="151"/>
        <v>Invalid</v>
      </c>
      <c r="M3240" s="10" t="str">
        <f t="shared" si="152"/>
        <v/>
      </c>
    </row>
    <row r="3241" spans="8:13" ht="14.25">
      <c r="H3241" s="7">
        <v>1000</v>
      </c>
      <c r="K3241" s="9" t="e">
        <f t="shared" si="150"/>
        <v>#DIV/0!</v>
      </c>
      <c r="L3241" s="10" t="str">
        <f t="shared" si="151"/>
        <v>Invalid</v>
      </c>
      <c r="M3241" s="10" t="str">
        <f t="shared" si="152"/>
        <v/>
      </c>
    </row>
    <row r="3242" spans="8:13" ht="14.25">
      <c r="H3242" s="7">
        <v>1000</v>
      </c>
      <c r="K3242" s="9" t="e">
        <f t="shared" si="150"/>
        <v>#DIV/0!</v>
      </c>
      <c r="L3242" s="10" t="str">
        <f t="shared" si="151"/>
        <v>Invalid</v>
      </c>
      <c r="M3242" s="10" t="str">
        <f t="shared" si="152"/>
        <v/>
      </c>
    </row>
    <row r="3243" spans="8:13" ht="14.25">
      <c r="H3243" s="7">
        <v>1000</v>
      </c>
      <c r="K3243" s="9" t="e">
        <f t="shared" si="150"/>
        <v>#DIV/0!</v>
      </c>
      <c r="L3243" s="10" t="str">
        <f t="shared" si="151"/>
        <v>Invalid</v>
      </c>
      <c r="M3243" s="10" t="str">
        <f t="shared" si="152"/>
        <v/>
      </c>
    </row>
    <row r="3244" spans="8:13" ht="14.25">
      <c r="H3244" s="7">
        <v>1000</v>
      </c>
      <c r="K3244" s="9" t="e">
        <f t="shared" si="150"/>
        <v>#DIV/0!</v>
      </c>
      <c r="L3244" s="10" t="str">
        <f t="shared" si="151"/>
        <v>Invalid</v>
      </c>
      <c r="M3244" s="10" t="str">
        <f t="shared" si="152"/>
        <v/>
      </c>
    </row>
    <row r="3245" spans="8:13" ht="14.25">
      <c r="H3245" s="7">
        <v>1000</v>
      </c>
      <c r="K3245" s="9" t="e">
        <f t="shared" si="150"/>
        <v>#DIV/0!</v>
      </c>
      <c r="L3245" s="10" t="str">
        <f t="shared" si="151"/>
        <v>Invalid</v>
      </c>
      <c r="M3245" s="10" t="str">
        <f t="shared" si="152"/>
        <v/>
      </c>
    </row>
    <row r="3246" spans="8:13" ht="14.25">
      <c r="H3246" s="7">
        <v>1000</v>
      </c>
      <c r="K3246" s="9" t="e">
        <f t="shared" si="150"/>
        <v>#DIV/0!</v>
      </c>
      <c r="L3246" s="10" t="str">
        <f t="shared" si="151"/>
        <v>Invalid</v>
      </c>
      <c r="M3246" s="10" t="str">
        <f t="shared" si="152"/>
        <v/>
      </c>
    </row>
    <row r="3247" spans="8:13" ht="14.25">
      <c r="H3247" s="7">
        <v>1000</v>
      </c>
      <c r="K3247" s="9" t="e">
        <f t="shared" si="150"/>
        <v>#DIV/0!</v>
      </c>
      <c r="L3247" s="10" t="str">
        <f t="shared" si="151"/>
        <v>Invalid</v>
      </c>
      <c r="M3247" s="10" t="str">
        <f t="shared" si="152"/>
        <v/>
      </c>
    </row>
    <row r="3248" spans="8:13" ht="14.25">
      <c r="H3248" s="7">
        <v>1000</v>
      </c>
      <c r="K3248" s="9" t="e">
        <f t="shared" si="150"/>
        <v>#DIV/0!</v>
      </c>
      <c r="L3248" s="10" t="str">
        <f t="shared" si="151"/>
        <v>Invalid</v>
      </c>
      <c r="M3248" s="10" t="str">
        <f t="shared" si="152"/>
        <v/>
      </c>
    </row>
    <row r="3249" spans="8:13" ht="14.25">
      <c r="H3249" s="7">
        <v>1000</v>
      </c>
      <c r="K3249" s="9" t="e">
        <f t="shared" si="150"/>
        <v>#DIV/0!</v>
      </c>
      <c r="L3249" s="10" t="str">
        <f t="shared" si="151"/>
        <v>Invalid</v>
      </c>
      <c r="M3249" s="10" t="str">
        <f t="shared" si="152"/>
        <v/>
      </c>
    </row>
    <row r="3250" spans="8:13" ht="14.25">
      <c r="H3250" s="7">
        <v>1000</v>
      </c>
      <c r="K3250" s="9" t="e">
        <f t="shared" si="150"/>
        <v>#DIV/0!</v>
      </c>
      <c r="L3250" s="10" t="str">
        <f t="shared" si="151"/>
        <v>Invalid</v>
      </c>
      <c r="M3250" s="10" t="str">
        <f t="shared" si="152"/>
        <v/>
      </c>
    </row>
    <row r="3251" spans="8:13" ht="14.25">
      <c r="H3251" s="7">
        <v>1000</v>
      </c>
      <c r="K3251" s="9" t="e">
        <f t="shared" si="150"/>
        <v>#DIV/0!</v>
      </c>
      <c r="L3251" s="10" t="str">
        <f t="shared" si="151"/>
        <v>Invalid</v>
      </c>
      <c r="M3251" s="10" t="str">
        <f t="shared" si="152"/>
        <v/>
      </c>
    </row>
    <row r="3252" spans="8:13" ht="14.25">
      <c r="H3252" s="7">
        <v>1000</v>
      </c>
      <c r="K3252" s="9" t="e">
        <f t="shared" si="150"/>
        <v>#DIV/0!</v>
      </c>
      <c r="L3252" s="10" t="str">
        <f t="shared" si="151"/>
        <v>Invalid</v>
      </c>
      <c r="M3252" s="10" t="str">
        <f t="shared" si="152"/>
        <v/>
      </c>
    </row>
    <row r="3253" spans="8:13" ht="14.25">
      <c r="H3253" s="7">
        <v>1000</v>
      </c>
      <c r="K3253" s="9" t="e">
        <f t="shared" si="150"/>
        <v>#DIV/0!</v>
      </c>
      <c r="L3253" s="10" t="str">
        <f t="shared" si="151"/>
        <v>Invalid</v>
      </c>
      <c r="M3253" s="10" t="str">
        <f t="shared" si="152"/>
        <v/>
      </c>
    </row>
    <row r="3254" spans="8:13" ht="14.25">
      <c r="H3254" s="7">
        <v>1000</v>
      </c>
      <c r="K3254" s="9" t="e">
        <f t="shared" si="150"/>
        <v>#DIV/0!</v>
      </c>
      <c r="L3254" s="10" t="str">
        <f t="shared" si="151"/>
        <v>Invalid</v>
      </c>
      <c r="M3254" s="10" t="str">
        <f t="shared" si="152"/>
        <v/>
      </c>
    </row>
    <row r="3255" spans="8:13" ht="14.25">
      <c r="H3255" s="7">
        <v>1000</v>
      </c>
      <c r="K3255" s="9" t="e">
        <f t="shared" si="150"/>
        <v>#DIV/0!</v>
      </c>
      <c r="L3255" s="10" t="str">
        <f t="shared" si="151"/>
        <v>Invalid</v>
      </c>
      <c r="M3255" s="10" t="str">
        <f t="shared" si="152"/>
        <v/>
      </c>
    </row>
    <row r="3256" spans="8:13" ht="14.25">
      <c r="H3256" s="7">
        <v>1000</v>
      </c>
      <c r="K3256" s="9" t="e">
        <f t="shared" si="150"/>
        <v>#DIV/0!</v>
      </c>
      <c r="L3256" s="10" t="str">
        <f t="shared" si="151"/>
        <v>Invalid</v>
      </c>
      <c r="M3256" s="10" t="str">
        <f t="shared" si="152"/>
        <v/>
      </c>
    </row>
    <row r="3257" spans="8:13" ht="14.25">
      <c r="H3257" s="7">
        <v>1000</v>
      </c>
      <c r="K3257" s="9" t="e">
        <f t="shared" si="150"/>
        <v>#DIV/0!</v>
      </c>
      <c r="L3257" s="10" t="str">
        <f t="shared" si="151"/>
        <v>Invalid</v>
      </c>
      <c r="M3257" s="10" t="str">
        <f t="shared" si="152"/>
        <v/>
      </c>
    </row>
    <row r="3258" spans="8:13" ht="14.25">
      <c r="H3258" s="7">
        <v>1000</v>
      </c>
      <c r="K3258" s="9" t="e">
        <f t="shared" si="150"/>
        <v>#DIV/0!</v>
      </c>
      <c r="L3258" s="10" t="str">
        <f t="shared" si="151"/>
        <v>Invalid</v>
      </c>
      <c r="M3258" s="10" t="str">
        <f t="shared" si="152"/>
        <v/>
      </c>
    </row>
    <row r="3259" spans="8:13" ht="14.25">
      <c r="H3259" s="7">
        <v>1000</v>
      </c>
      <c r="K3259" s="9" t="e">
        <f t="shared" si="150"/>
        <v>#DIV/0!</v>
      </c>
      <c r="L3259" s="10" t="str">
        <f t="shared" si="151"/>
        <v>Invalid</v>
      </c>
      <c r="M3259" s="10" t="str">
        <f t="shared" si="152"/>
        <v/>
      </c>
    </row>
    <row r="3260" spans="8:13" ht="14.25">
      <c r="H3260" s="7">
        <v>1000</v>
      </c>
      <c r="K3260" s="9" t="e">
        <f t="shared" si="150"/>
        <v>#DIV/0!</v>
      </c>
      <c r="L3260" s="10" t="str">
        <f t="shared" si="151"/>
        <v>Invalid</v>
      </c>
      <c r="M3260" s="10" t="str">
        <f t="shared" si="152"/>
        <v/>
      </c>
    </row>
    <row r="3261" spans="8:13" ht="14.25">
      <c r="H3261" s="7">
        <v>1000</v>
      </c>
      <c r="K3261" s="9" t="e">
        <f t="shared" si="150"/>
        <v>#DIV/0!</v>
      </c>
      <c r="L3261" s="10" t="str">
        <f t="shared" si="151"/>
        <v>Invalid</v>
      </c>
      <c r="M3261" s="10" t="str">
        <f t="shared" si="152"/>
        <v/>
      </c>
    </row>
    <row r="3262" spans="8:13" ht="14.25">
      <c r="H3262" s="7">
        <v>1000</v>
      </c>
      <c r="K3262" s="9" t="e">
        <f t="shared" si="150"/>
        <v>#DIV/0!</v>
      </c>
      <c r="L3262" s="10" t="str">
        <f t="shared" si="151"/>
        <v>Invalid</v>
      </c>
      <c r="M3262" s="10" t="str">
        <f t="shared" si="152"/>
        <v/>
      </c>
    </row>
    <row r="3263" spans="8:13" ht="14.25">
      <c r="H3263" s="7">
        <v>1000</v>
      </c>
      <c r="K3263" s="9" t="e">
        <f t="shared" si="150"/>
        <v>#DIV/0!</v>
      </c>
      <c r="L3263" s="10" t="str">
        <f t="shared" si="151"/>
        <v>Invalid</v>
      </c>
      <c r="M3263" s="10" t="str">
        <f t="shared" si="152"/>
        <v/>
      </c>
    </row>
    <row r="3264" spans="8:13" ht="14.25">
      <c r="H3264" s="7">
        <v>1000</v>
      </c>
      <c r="K3264" s="9" t="e">
        <f t="shared" si="150"/>
        <v>#DIV/0!</v>
      </c>
      <c r="L3264" s="10" t="str">
        <f t="shared" si="151"/>
        <v>Invalid</v>
      </c>
      <c r="M3264" s="10" t="str">
        <f t="shared" si="152"/>
        <v/>
      </c>
    </row>
    <row r="3265" spans="8:13" ht="14.25">
      <c r="H3265" s="7">
        <v>1000</v>
      </c>
      <c r="K3265" s="9" t="e">
        <f t="shared" si="150"/>
        <v>#DIV/0!</v>
      </c>
      <c r="L3265" s="10" t="str">
        <f t="shared" si="151"/>
        <v>Invalid</v>
      </c>
      <c r="M3265" s="10" t="str">
        <f t="shared" si="152"/>
        <v/>
      </c>
    </row>
    <row r="3266" spans="8:13" ht="14.25">
      <c r="H3266" s="7">
        <v>1000</v>
      </c>
      <c r="K3266" s="9" t="e">
        <f t="shared" si="150"/>
        <v>#DIV/0!</v>
      </c>
      <c r="L3266" s="10" t="str">
        <f t="shared" si="151"/>
        <v>Invalid</v>
      </c>
      <c r="M3266" s="10" t="str">
        <f t="shared" si="152"/>
        <v/>
      </c>
    </row>
    <row r="3267" spans="8:13" ht="14.25">
      <c r="H3267" s="7">
        <v>1000</v>
      </c>
      <c r="K3267" s="9" t="e">
        <f t="shared" ref="K3267:K3330" si="153">(H3267/G3267)*J3267</f>
        <v>#DIV/0!</v>
      </c>
      <c r="L3267" s="10" t="str">
        <f t="shared" ref="L3267:L3330" si="154">IF(F3267="BUY",(K3267-H3267)/H3267, IF(F3267="SELL", (H3267-K3267)/H3267, "Invalid"))</f>
        <v>Invalid</v>
      </c>
      <c r="M3267" s="10" t="str">
        <f t="shared" ref="M3267:M3330" si="155">IF(E3267="BUY",(K3267-H3267)/H3267,IF(E3267="SELL",(H3267-K3267)/H3267,""))</f>
        <v/>
      </c>
    </row>
    <row r="3268" spans="8:13" ht="14.25">
      <c r="H3268" s="7">
        <v>1000</v>
      </c>
      <c r="K3268" s="9" t="e">
        <f t="shared" si="153"/>
        <v>#DIV/0!</v>
      </c>
      <c r="L3268" s="10" t="str">
        <f t="shared" si="154"/>
        <v>Invalid</v>
      </c>
      <c r="M3268" s="10" t="str">
        <f t="shared" si="155"/>
        <v/>
      </c>
    </row>
    <row r="3269" spans="8:13" ht="14.25">
      <c r="H3269" s="7">
        <v>1000</v>
      </c>
      <c r="K3269" s="9" t="e">
        <f t="shared" si="153"/>
        <v>#DIV/0!</v>
      </c>
      <c r="L3269" s="10" t="str">
        <f t="shared" si="154"/>
        <v>Invalid</v>
      </c>
      <c r="M3269" s="10" t="str">
        <f t="shared" si="155"/>
        <v/>
      </c>
    </row>
    <row r="3270" spans="8:13" ht="14.25">
      <c r="H3270" s="7">
        <v>1000</v>
      </c>
      <c r="K3270" s="9" t="e">
        <f t="shared" si="153"/>
        <v>#DIV/0!</v>
      </c>
      <c r="L3270" s="10" t="str">
        <f t="shared" si="154"/>
        <v>Invalid</v>
      </c>
      <c r="M3270" s="10" t="str">
        <f t="shared" si="155"/>
        <v/>
      </c>
    </row>
    <row r="3271" spans="8:13" ht="14.25">
      <c r="H3271" s="7">
        <v>1000</v>
      </c>
      <c r="K3271" s="9" t="e">
        <f t="shared" si="153"/>
        <v>#DIV/0!</v>
      </c>
      <c r="L3271" s="10" t="str">
        <f t="shared" si="154"/>
        <v>Invalid</v>
      </c>
      <c r="M3271" s="10" t="str">
        <f t="shared" si="155"/>
        <v/>
      </c>
    </row>
    <row r="3272" spans="8:13" ht="14.25">
      <c r="H3272" s="7">
        <v>1000</v>
      </c>
      <c r="K3272" s="9" t="e">
        <f t="shared" si="153"/>
        <v>#DIV/0!</v>
      </c>
      <c r="L3272" s="10" t="str">
        <f t="shared" si="154"/>
        <v>Invalid</v>
      </c>
      <c r="M3272" s="10" t="str">
        <f t="shared" si="155"/>
        <v/>
      </c>
    </row>
    <row r="3273" spans="8:13" ht="14.25">
      <c r="H3273" s="7">
        <v>1000</v>
      </c>
      <c r="K3273" s="9" t="e">
        <f t="shared" si="153"/>
        <v>#DIV/0!</v>
      </c>
      <c r="L3273" s="10" t="str">
        <f t="shared" si="154"/>
        <v>Invalid</v>
      </c>
      <c r="M3273" s="10" t="str">
        <f t="shared" si="155"/>
        <v/>
      </c>
    </row>
    <row r="3274" spans="8:13" ht="14.25">
      <c r="H3274" s="7">
        <v>1000</v>
      </c>
      <c r="K3274" s="9" t="e">
        <f t="shared" si="153"/>
        <v>#DIV/0!</v>
      </c>
      <c r="L3274" s="10" t="str">
        <f t="shared" si="154"/>
        <v>Invalid</v>
      </c>
      <c r="M3274" s="10" t="str">
        <f t="shared" si="155"/>
        <v/>
      </c>
    </row>
    <row r="3275" spans="8:13" ht="14.25">
      <c r="H3275" s="7">
        <v>1000</v>
      </c>
      <c r="K3275" s="9" t="e">
        <f t="shared" si="153"/>
        <v>#DIV/0!</v>
      </c>
      <c r="L3275" s="10" t="str">
        <f t="shared" si="154"/>
        <v>Invalid</v>
      </c>
      <c r="M3275" s="10" t="str">
        <f t="shared" si="155"/>
        <v/>
      </c>
    </row>
    <row r="3276" spans="8:13" ht="14.25">
      <c r="H3276" s="7">
        <v>1000</v>
      </c>
      <c r="K3276" s="9" t="e">
        <f t="shared" si="153"/>
        <v>#DIV/0!</v>
      </c>
      <c r="L3276" s="10" t="str">
        <f t="shared" si="154"/>
        <v>Invalid</v>
      </c>
      <c r="M3276" s="10" t="str">
        <f t="shared" si="155"/>
        <v/>
      </c>
    </row>
    <row r="3277" spans="8:13" ht="14.25">
      <c r="H3277" s="7">
        <v>1000</v>
      </c>
      <c r="K3277" s="9" t="e">
        <f t="shared" si="153"/>
        <v>#DIV/0!</v>
      </c>
      <c r="L3277" s="10" t="str">
        <f t="shared" si="154"/>
        <v>Invalid</v>
      </c>
      <c r="M3277" s="10" t="str">
        <f t="shared" si="155"/>
        <v/>
      </c>
    </row>
    <row r="3278" spans="8:13" ht="14.25">
      <c r="H3278" s="7">
        <v>1000</v>
      </c>
      <c r="K3278" s="9" t="e">
        <f t="shared" si="153"/>
        <v>#DIV/0!</v>
      </c>
      <c r="L3278" s="10" t="str">
        <f t="shared" si="154"/>
        <v>Invalid</v>
      </c>
      <c r="M3278" s="10" t="str">
        <f t="shared" si="155"/>
        <v/>
      </c>
    </row>
    <row r="3279" spans="8:13" ht="14.25">
      <c r="H3279" s="7">
        <v>1000</v>
      </c>
      <c r="K3279" s="9" t="e">
        <f t="shared" si="153"/>
        <v>#DIV/0!</v>
      </c>
      <c r="L3279" s="10" t="str">
        <f t="shared" si="154"/>
        <v>Invalid</v>
      </c>
      <c r="M3279" s="10" t="str">
        <f t="shared" si="155"/>
        <v/>
      </c>
    </row>
    <row r="3280" spans="8:13" ht="14.25">
      <c r="H3280" s="7">
        <v>1000</v>
      </c>
      <c r="K3280" s="9" t="e">
        <f t="shared" si="153"/>
        <v>#DIV/0!</v>
      </c>
      <c r="L3280" s="10" t="str">
        <f t="shared" si="154"/>
        <v>Invalid</v>
      </c>
      <c r="M3280" s="10" t="str">
        <f t="shared" si="155"/>
        <v/>
      </c>
    </row>
    <row r="3281" spans="8:13" ht="14.25">
      <c r="H3281" s="7">
        <v>1000</v>
      </c>
      <c r="K3281" s="9" t="e">
        <f t="shared" si="153"/>
        <v>#DIV/0!</v>
      </c>
      <c r="L3281" s="10" t="str">
        <f t="shared" si="154"/>
        <v>Invalid</v>
      </c>
      <c r="M3281" s="10" t="str">
        <f t="shared" si="155"/>
        <v/>
      </c>
    </row>
    <row r="3282" spans="8:13" ht="14.25">
      <c r="H3282" s="7">
        <v>1000</v>
      </c>
      <c r="K3282" s="9" t="e">
        <f t="shared" si="153"/>
        <v>#DIV/0!</v>
      </c>
      <c r="L3282" s="10" t="str">
        <f t="shared" si="154"/>
        <v>Invalid</v>
      </c>
      <c r="M3282" s="10" t="str">
        <f t="shared" si="155"/>
        <v/>
      </c>
    </row>
    <row r="3283" spans="8:13" ht="14.25">
      <c r="H3283" s="7">
        <v>1000</v>
      </c>
      <c r="K3283" s="9" t="e">
        <f t="shared" si="153"/>
        <v>#DIV/0!</v>
      </c>
      <c r="L3283" s="10" t="str">
        <f t="shared" si="154"/>
        <v>Invalid</v>
      </c>
      <c r="M3283" s="10" t="str">
        <f t="shared" si="155"/>
        <v/>
      </c>
    </row>
    <row r="3284" spans="8:13" ht="14.25">
      <c r="H3284" s="7">
        <v>1000</v>
      </c>
      <c r="K3284" s="9" t="e">
        <f t="shared" si="153"/>
        <v>#DIV/0!</v>
      </c>
      <c r="L3284" s="10" t="str">
        <f t="shared" si="154"/>
        <v>Invalid</v>
      </c>
      <c r="M3284" s="10" t="str">
        <f t="shared" si="155"/>
        <v/>
      </c>
    </row>
    <row r="3285" spans="8:13" ht="14.25">
      <c r="H3285" s="7">
        <v>1000</v>
      </c>
      <c r="K3285" s="9" t="e">
        <f t="shared" si="153"/>
        <v>#DIV/0!</v>
      </c>
      <c r="L3285" s="10" t="str">
        <f t="shared" si="154"/>
        <v>Invalid</v>
      </c>
      <c r="M3285" s="10" t="str">
        <f t="shared" si="155"/>
        <v/>
      </c>
    </row>
    <row r="3286" spans="8:13" ht="14.25">
      <c r="H3286" s="7">
        <v>1000</v>
      </c>
      <c r="K3286" s="9" t="e">
        <f t="shared" si="153"/>
        <v>#DIV/0!</v>
      </c>
      <c r="L3286" s="10" t="str">
        <f t="shared" si="154"/>
        <v>Invalid</v>
      </c>
      <c r="M3286" s="10" t="str">
        <f t="shared" si="155"/>
        <v/>
      </c>
    </row>
    <row r="3287" spans="8:13" ht="14.25">
      <c r="H3287" s="7">
        <v>1000</v>
      </c>
      <c r="K3287" s="9" t="e">
        <f t="shared" si="153"/>
        <v>#DIV/0!</v>
      </c>
      <c r="L3287" s="10" t="str">
        <f t="shared" si="154"/>
        <v>Invalid</v>
      </c>
      <c r="M3287" s="10" t="str">
        <f t="shared" si="155"/>
        <v/>
      </c>
    </row>
    <row r="3288" spans="8:13" ht="14.25">
      <c r="H3288" s="7">
        <v>1000</v>
      </c>
      <c r="K3288" s="9" t="e">
        <f t="shared" si="153"/>
        <v>#DIV/0!</v>
      </c>
      <c r="L3288" s="10" t="str">
        <f t="shared" si="154"/>
        <v>Invalid</v>
      </c>
      <c r="M3288" s="10" t="str">
        <f t="shared" si="155"/>
        <v/>
      </c>
    </row>
    <row r="3289" spans="8:13" ht="14.25">
      <c r="H3289" s="7">
        <v>1000</v>
      </c>
      <c r="K3289" s="9" t="e">
        <f t="shared" si="153"/>
        <v>#DIV/0!</v>
      </c>
      <c r="L3289" s="10" t="str">
        <f t="shared" si="154"/>
        <v>Invalid</v>
      </c>
      <c r="M3289" s="10" t="str">
        <f t="shared" si="155"/>
        <v/>
      </c>
    </row>
    <row r="3290" spans="8:13" ht="14.25">
      <c r="H3290" s="7">
        <v>1000</v>
      </c>
      <c r="K3290" s="9" t="e">
        <f t="shared" si="153"/>
        <v>#DIV/0!</v>
      </c>
      <c r="L3290" s="10" t="str">
        <f t="shared" si="154"/>
        <v>Invalid</v>
      </c>
      <c r="M3290" s="10" t="str">
        <f t="shared" si="155"/>
        <v/>
      </c>
    </row>
    <row r="3291" spans="8:13" ht="14.25">
      <c r="H3291" s="7">
        <v>1000</v>
      </c>
      <c r="K3291" s="9" t="e">
        <f t="shared" si="153"/>
        <v>#DIV/0!</v>
      </c>
      <c r="L3291" s="10" t="str">
        <f t="shared" si="154"/>
        <v>Invalid</v>
      </c>
      <c r="M3291" s="10" t="str">
        <f t="shared" si="155"/>
        <v/>
      </c>
    </row>
    <row r="3292" spans="8:13" ht="14.25">
      <c r="H3292" s="7">
        <v>1000</v>
      </c>
      <c r="K3292" s="9" t="e">
        <f t="shared" si="153"/>
        <v>#DIV/0!</v>
      </c>
      <c r="L3292" s="10" t="str">
        <f t="shared" si="154"/>
        <v>Invalid</v>
      </c>
      <c r="M3292" s="10" t="str">
        <f t="shared" si="155"/>
        <v/>
      </c>
    </row>
    <row r="3293" spans="8:13" ht="14.25">
      <c r="H3293" s="7">
        <v>1000</v>
      </c>
      <c r="K3293" s="9" t="e">
        <f t="shared" si="153"/>
        <v>#DIV/0!</v>
      </c>
      <c r="L3293" s="10" t="str">
        <f t="shared" si="154"/>
        <v>Invalid</v>
      </c>
      <c r="M3293" s="10" t="str">
        <f t="shared" si="155"/>
        <v/>
      </c>
    </row>
    <row r="3294" spans="8:13" ht="14.25">
      <c r="H3294" s="7">
        <v>1000</v>
      </c>
      <c r="K3294" s="9" t="e">
        <f t="shared" si="153"/>
        <v>#DIV/0!</v>
      </c>
      <c r="L3294" s="10" t="str">
        <f t="shared" si="154"/>
        <v>Invalid</v>
      </c>
      <c r="M3294" s="10" t="str">
        <f t="shared" si="155"/>
        <v/>
      </c>
    </row>
    <row r="3295" spans="8:13" ht="14.25">
      <c r="H3295" s="7">
        <v>1000</v>
      </c>
      <c r="K3295" s="9" t="e">
        <f t="shared" si="153"/>
        <v>#DIV/0!</v>
      </c>
      <c r="L3295" s="10" t="str">
        <f t="shared" si="154"/>
        <v>Invalid</v>
      </c>
      <c r="M3295" s="10" t="str">
        <f t="shared" si="155"/>
        <v/>
      </c>
    </row>
    <row r="3296" spans="8:13" ht="14.25">
      <c r="H3296" s="7">
        <v>1000</v>
      </c>
      <c r="K3296" s="9" t="e">
        <f t="shared" si="153"/>
        <v>#DIV/0!</v>
      </c>
      <c r="L3296" s="10" t="str">
        <f t="shared" si="154"/>
        <v>Invalid</v>
      </c>
      <c r="M3296" s="10" t="str">
        <f t="shared" si="155"/>
        <v/>
      </c>
    </row>
    <row r="3297" spans="8:13" ht="14.25">
      <c r="H3297" s="7">
        <v>1000</v>
      </c>
      <c r="K3297" s="9" t="e">
        <f t="shared" si="153"/>
        <v>#DIV/0!</v>
      </c>
      <c r="L3297" s="10" t="str">
        <f t="shared" si="154"/>
        <v>Invalid</v>
      </c>
      <c r="M3297" s="10" t="str">
        <f t="shared" si="155"/>
        <v/>
      </c>
    </row>
    <row r="3298" spans="8:13" ht="14.25">
      <c r="H3298" s="7">
        <v>1000</v>
      </c>
      <c r="K3298" s="9" t="e">
        <f t="shared" si="153"/>
        <v>#DIV/0!</v>
      </c>
      <c r="L3298" s="10" t="str">
        <f t="shared" si="154"/>
        <v>Invalid</v>
      </c>
      <c r="M3298" s="10" t="str">
        <f t="shared" si="155"/>
        <v/>
      </c>
    </row>
    <row r="3299" spans="8:13" ht="14.25">
      <c r="H3299" s="7">
        <v>1000</v>
      </c>
      <c r="K3299" s="9" t="e">
        <f t="shared" si="153"/>
        <v>#DIV/0!</v>
      </c>
      <c r="L3299" s="10" t="str">
        <f t="shared" si="154"/>
        <v>Invalid</v>
      </c>
      <c r="M3299" s="10" t="str">
        <f t="shared" si="155"/>
        <v/>
      </c>
    </row>
    <row r="3300" spans="8:13" ht="14.25">
      <c r="H3300" s="7">
        <v>1000</v>
      </c>
      <c r="K3300" s="9" t="e">
        <f t="shared" si="153"/>
        <v>#DIV/0!</v>
      </c>
      <c r="L3300" s="10" t="str">
        <f t="shared" si="154"/>
        <v>Invalid</v>
      </c>
      <c r="M3300" s="10" t="str">
        <f t="shared" si="155"/>
        <v/>
      </c>
    </row>
    <row r="3301" spans="8:13" ht="14.25">
      <c r="H3301" s="7">
        <v>1000</v>
      </c>
      <c r="K3301" s="9" t="e">
        <f t="shared" si="153"/>
        <v>#DIV/0!</v>
      </c>
      <c r="L3301" s="10" t="str">
        <f t="shared" si="154"/>
        <v>Invalid</v>
      </c>
      <c r="M3301" s="10" t="str">
        <f t="shared" si="155"/>
        <v/>
      </c>
    </row>
    <row r="3302" spans="8:13" ht="14.25">
      <c r="H3302" s="7">
        <v>1000</v>
      </c>
      <c r="K3302" s="9" t="e">
        <f t="shared" si="153"/>
        <v>#DIV/0!</v>
      </c>
      <c r="L3302" s="10" t="str">
        <f t="shared" si="154"/>
        <v>Invalid</v>
      </c>
      <c r="M3302" s="10" t="str">
        <f t="shared" si="155"/>
        <v/>
      </c>
    </row>
    <row r="3303" spans="8:13" ht="14.25">
      <c r="H3303" s="7">
        <v>1000</v>
      </c>
      <c r="K3303" s="9" t="e">
        <f t="shared" si="153"/>
        <v>#DIV/0!</v>
      </c>
      <c r="L3303" s="10" t="str">
        <f t="shared" si="154"/>
        <v>Invalid</v>
      </c>
      <c r="M3303" s="10" t="str">
        <f t="shared" si="155"/>
        <v/>
      </c>
    </row>
    <row r="3304" spans="8:13" ht="14.25">
      <c r="H3304" s="7">
        <v>1000</v>
      </c>
      <c r="K3304" s="9" t="e">
        <f t="shared" si="153"/>
        <v>#DIV/0!</v>
      </c>
      <c r="L3304" s="10" t="str">
        <f t="shared" si="154"/>
        <v>Invalid</v>
      </c>
      <c r="M3304" s="10" t="str">
        <f t="shared" si="155"/>
        <v/>
      </c>
    </row>
    <row r="3305" spans="8:13" ht="14.25">
      <c r="H3305" s="7">
        <v>1000</v>
      </c>
      <c r="K3305" s="9" t="e">
        <f t="shared" si="153"/>
        <v>#DIV/0!</v>
      </c>
      <c r="L3305" s="10" t="str">
        <f t="shared" si="154"/>
        <v>Invalid</v>
      </c>
      <c r="M3305" s="10" t="str">
        <f t="shared" si="155"/>
        <v/>
      </c>
    </row>
    <row r="3306" spans="8:13" ht="14.25">
      <c r="H3306" s="7">
        <v>1000</v>
      </c>
      <c r="K3306" s="9" t="e">
        <f t="shared" si="153"/>
        <v>#DIV/0!</v>
      </c>
      <c r="L3306" s="10" t="str">
        <f t="shared" si="154"/>
        <v>Invalid</v>
      </c>
      <c r="M3306" s="10" t="str">
        <f t="shared" si="155"/>
        <v/>
      </c>
    </row>
    <row r="3307" spans="8:13" ht="14.25">
      <c r="H3307" s="7">
        <v>1000</v>
      </c>
      <c r="K3307" s="9" t="e">
        <f t="shared" si="153"/>
        <v>#DIV/0!</v>
      </c>
      <c r="L3307" s="10" t="str">
        <f t="shared" si="154"/>
        <v>Invalid</v>
      </c>
      <c r="M3307" s="10" t="str">
        <f t="shared" si="155"/>
        <v/>
      </c>
    </row>
    <row r="3308" spans="8:13" ht="14.25">
      <c r="H3308" s="7">
        <v>1000</v>
      </c>
      <c r="K3308" s="9" t="e">
        <f t="shared" si="153"/>
        <v>#DIV/0!</v>
      </c>
      <c r="L3308" s="10" t="str">
        <f t="shared" si="154"/>
        <v>Invalid</v>
      </c>
      <c r="M3308" s="10" t="str">
        <f t="shared" si="155"/>
        <v/>
      </c>
    </row>
    <row r="3309" spans="8:13" ht="14.25">
      <c r="H3309" s="7">
        <v>1000</v>
      </c>
      <c r="K3309" s="9" t="e">
        <f t="shared" si="153"/>
        <v>#DIV/0!</v>
      </c>
      <c r="L3309" s="10" t="str">
        <f t="shared" si="154"/>
        <v>Invalid</v>
      </c>
      <c r="M3309" s="10" t="str">
        <f t="shared" si="155"/>
        <v/>
      </c>
    </row>
    <row r="3310" spans="8:13" ht="14.25">
      <c r="H3310" s="7">
        <v>1000</v>
      </c>
      <c r="K3310" s="9" t="e">
        <f t="shared" si="153"/>
        <v>#DIV/0!</v>
      </c>
      <c r="L3310" s="10" t="str">
        <f t="shared" si="154"/>
        <v>Invalid</v>
      </c>
      <c r="M3310" s="10" t="str">
        <f t="shared" si="155"/>
        <v/>
      </c>
    </row>
    <row r="3311" spans="8:13" ht="14.25">
      <c r="H3311" s="7">
        <v>1000</v>
      </c>
      <c r="K3311" s="9" t="e">
        <f t="shared" si="153"/>
        <v>#DIV/0!</v>
      </c>
      <c r="L3311" s="10" t="str">
        <f t="shared" si="154"/>
        <v>Invalid</v>
      </c>
      <c r="M3311" s="10" t="str">
        <f t="shared" si="155"/>
        <v/>
      </c>
    </row>
    <row r="3312" spans="8:13" ht="14.25">
      <c r="H3312" s="7">
        <v>1000</v>
      </c>
      <c r="K3312" s="9" t="e">
        <f t="shared" si="153"/>
        <v>#DIV/0!</v>
      </c>
      <c r="L3312" s="10" t="str">
        <f t="shared" si="154"/>
        <v>Invalid</v>
      </c>
      <c r="M3312" s="10" t="str">
        <f t="shared" si="155"/>
        <v/>
      </c>
    </row>
    <row r="3313" spans="8:13" ht="14.25">
      <c r="H3313" s="7">
        <v>1000</v>
      </c>
      <c r="K3313" s="9" t="e">
        <f t="shared" si="153"/>
        <v>#DIV/0!</v>
      </c>
      <c r="L3313" s="10" t="str">
        <f t="shared" si="154"/>
        <v>Invalid</v>
      </c>
      <c r="M3313" s="10" t="str">
        <f t="shared" si="155"/>
        <v/>
      </c>
    </row>
    <row r="3314" spans="8:13" ht="14.25">
      <c r="H3314" s="7">
        <v>1000</v>
      </c>
      <c r="K3314" s="9" t="e">
        <f t="shared" si="153"/>
        <v>#DIV/0!</v>
      </c>
      <c r="L3314" s="10" t="str">
        <f t="shared" si="154"/>
        <v>Invalid</v>
      </c>
      <c r="M3314" s="10" t="str">
        <f t="shared" si="155"/>
        <v/>
      </c>
    </row>
    <row r="3315" spans="8:13" ht="14.25">
      <c r="H3315" s="7">
        <v>1000</v>
      </c>
      <c r="K3315" s="9" t="e">
        <f t="shared" si="153"/>
        <v>#DIV/0!</v>
      </c>
      <c r="L3315" s="10" t="str">
        <f t="shared" si="154"/>
        <v>Invalid</v>
      </c>
      <c r="M3315" s="10" t="str">
        <f t="shared" si="155"/>
        <v/>
      </c>
    </row>
    <row r="3316" spans="8:13" ht="14.25">
      <c r="H3316" s="7">
        <v>1000</v>
      </c>
      <c r="K3316" s="9" t="e">
        <f t="shared" si="153"/>
        <v>#DIV/0!</v>
      </c>
      <c r="L3316" s="10" t="str">
        <f t="shared" si="154"/>
        <v>Invalid</v>
      </c>
      <c r="M3316" s="10" t="str">
        <f t="shared" si="155"/>
        <v/>
      </c>
    </row>
    <row r="3317" spans="8:13" ht="14.25">
      <c r="H3317" s="7">
        <v>1000</v>
      </c>
      <c r="K3317" s="9" t="e">
        <f t="shared" si="153"/>
        <v>#DIV/0!</v>
      </c>
      <c r="L3317" s="10" t="str">
        <f t="shared" si="154"/>
        <v>Invalid</v>
      </c>
      <c r="M3317" s="10" t="str">
        <f t="shared" si="155"/>
        <v/>
      </c>
    </row>
    <row r="3318" spans="8:13" ht="14.25">
      <c r="H3318" s="7">
        <v>1000</v>
      </c>
      <c r="K3318" s="9" t="e">
        <f t="shared" si="153"/>
        <v>#DIV/0!</v>
      </c>
      <c r="L3318" s="10" t="str">
        <f t="shared" si="154"/>
        <v>Invalid</v>
      </c>
      <c r="M3318" s="10" t="str">
        <f t="shared" si="155"/>
        <v/>
      </c>
    </row>
    <row r="3319" spans="8:13" ht="14.25">
      <c r="H3319" s="7">
        <v>1000</v>
      </c>
      <c r="K3319" s="9" t="e">
        <f t="shared" si="153"/>
        <v>#DIV/0!</v>
      </c>
      <c r="L3319" s="10" t="str">
        <f t="shared" si="154"/>
        <v>Invalid</v>
      </c>
      <c r="M3319" s="10" t="str">
        <f t="shared" si="155"/>
        <v/>
      </c>
    </row>
    <row r="3320" spans="8:13" ht="14.25">
      <c r="H3320" s="7">
        <v>1000</v>
      </c>
      <c r="K3320" s="9" t="e">
        <f t="shared" si="153"/>
        <v>#DIV/0!</v>
      </c>
      <c r="L3320" s="10" t="str">
        <f t="shared" si="154"/>
        <v>Invalid</v>
      </c>
      <c r="M3320" s="10" t="str">
        <f t="shared" si="155"/>
        <v/>
      </c>
    </row>
    <row r="3321" spans="8:13" ht="14.25">
      <c r="H3321" s="7">
        <v>1000</v>
      </c>
      <c r="K3321" s="9" t="e">
        <f t="shared" si="153"/>
        <v>#DIV/0!</v>
      </c>
      <c r="L3321" s="10" t="str">
        <f t="shared" si="154"/>
        <v>Invalid</v>
      </c>
      <c r="M3321" s="10" t="str">
        <f t="shared" si="155"/>
        <v/>
      </c>
    </row>
    <row r="3322" spans="8:13" ht="14.25">
      <c r="H3322" s="7">
        <v>1000</v>
      </c>
      <c r="K3322" s="9" t="e">
        <f t="shared" si="153"/>
        <v>#DIV/0!</v>
      </c>
      <c r="L3322" s="10" t="str">
        <f t="shared" si="154"/>
        <v>Invalid</v>
      </c>
      <c r="M3322" s="10" t="str">
        <f t="shared" si="155"/>
        <v/>
      </c>
    </row>
    <row r="3323" spans="8:13" ht="14.25">
      <c r="H3323" s="7">
        <v>1000</v>
      </c>
      <c r="K3323" s="9" t="e">
        <f t="shared" si="153"/>
        <v>#DIV/0!</v>
      </c>
      <c r="L3323" s="10" t="str">
        <f t="shared" si="154"/>
        <v>Invalid</v>
      </c>
      <c r="M3323" s="10" t="str">
        <f t="shared" si="155"/>
        <v/>
      </c>
    </row>
    <row r="3324" spans="8:13" ht="14.25">
      <c r="H3324" s="7">
        <v>1000</v>
      </c>
      <c r="K3324" s="9" t="e">
        <f t="shared" si="153"/>
        <v>#DIV/0!</v>
      </c>
      <c r="L3324" s="10" t="str">
        <f t="shared" si="154"/>
        <v>Invalid</v>
      </c>
      <c r="M3324" s="10" t="str">
        <f t="shared" si="155"/>
        <v/>
      </c>
    </row>
    <row r="3325" spans="8:13" ht="14.25">
      <c r="H3325" s="7">
        <v>1000</v>
      </c>
      <c r="K3325" s="9" t="e">
        <f t="shared" si="153"/>
        <v>#DIV/0!</v>
      </c>
      <c r="L3325" s="10" t="str">
        <f t="shared" si="154"/>
        <v>Invalid</v>
      </c>
      <c r="M3325" s="10" t="str">
        <f t="shared" si="155"/>
        <v/>
      </c>
    </row>
    <row r="3326" spans="8:13" ht="14.25">
      <c r="H3326" s="7">
        <v>1000</v>
      </c>
      <c r="K3326" s="9" t="e">
        <f t="shared" si="153"/>
        <v>#DIV/0!</v>
      </c>
      <c r="L3326" s="10" t="str">
        <f t="shared" si="154"/>
        <v>Invalid</v>
      </c>
      <c r="M3326" s="10" t="str">
        <f t="shared" si="155"/>
        <v/>
      </c>
    </row>
    <row r="3327" spans="8:13" ht="14.25">
      <c r="H3327" s="7">
        <v>1000</v>
      </c>
      <c r="K3327" s="9" t="e">
        <f t="shared" si="153"/>
        <v>#DIV/0!</v>
      </c>
      <c r="L3327" s="10" t="str">
        <f t="shared" si="154"/>
        <v>Invalid</v>
      </c>
      <c r="M3327" s="10" t="str">
        <f t="shared" si="155"/>
        <v/>
      </c>
    </row>
    <row r="3328" spans="8:13" ht="14.25">
      <c r="H3328" s="7">
        <v>1000</v>
      </c>
      <c r="K3328" s="9" t="e">
        <f t="shared" si="153"/>
        <v>#DIV/0!</v>
      </c>
      <c r="L3328" s="10" t="str">
        <f t="shared" si="154"/>
        <v>Invalid</v>
      </c>
      <c r="M3328" s="10" t="str">
        <f t="shared" si="155"/>
        <v/>
      </c>
    </row>
    <row r="3329" spans="8:13" ht="14.25">
      <c r="H3329" s="7">
        <v>1000</v>
      </c>
      <c r="K3329" s="9" t="e">
        <f t="shared" si="153"/>
        <v>#DIV/0!</v>
      </c>
      <c r="L3329" s="10" t="str">
        <f t="shared" si="154"/>
        <v>Invalid</v>
      </c>
      <c r="M3329" s="10" t="str">
        <f t="shared" si="155"/>
        <v/>
      </c>
    </row>
    <row r="3330" spans="8:13" ht="14.25">
      <c r="H3330" s="7">
        <v>1000</v>
      </c>
      <c r="K3330" s="9" t="e">
        <f t="shared" si="153"/>
        <v>#DIV/0!</v>
      </c>
      <c r="L3330" s="10" t="str">
        <f t="shared" si="154"/>
        <v>Invalid</v>
      </c>
      <c r="M3330" s="10" t="str">
        <f t="shared" si="155"/>
        <v/>
      </c>
    </row>
    <row r="3331" spans="8:13" ht="14.25">
      <c r="H3331" s="7">
        <v>1000</v>
      </c>
      <c r="K3331" s="9" t="e">
        <f t="shared" ref="K3331:K3394" si="156">(H3331/G3331)*J3331</f>
        <v>#DIV/0!</v>
      </c>
      <c r="L3331" s="10" t="str">
        <f t="shared" ref="L3331:L3394" si="157">IF(F3331="BUY",(K3331-H3331)/H3331, IF(F3331="SELL", (H3331-K3331)/H3331, "Invalid"))</f>
        <v>Invalid</v>
      </c>
      <c r="M3331" s="10" t="str">
        <f t="shared" ref="M3331:M3394" si="158">IF(E3331="BUY",(K3331-H3331)/H3331,IF(E3331="SELL",(H3331-K3331)/H3331,""))</f>
        <v/>
      </c>
    </row>
    <row r="3332" spans="8:13" ht="14.25">
      <c r="H3332" s="7">
        <v>1000</v>
      </c>
      <c r="K3332" s="9" t="e">
        <f t="shared" si="156"/>
        <v>#DIV/0!</v>
      </c>
      <c r="L3332" s="10" t="str">
        <f t="shared" si="157"/>
        <v>Invalid</v>
      </c>
      <c r="M3332" s="10" t="str">
        <f t="shared" si="158"/>
        <v/>
      </c>
    </row>
    <row r="3333" spans="8:13" ht="14.25">
      <c r="H3333" s="7">
        <v>1000</v>
      </c>
      <c r="K3333" s="9" t="e">
        <f t="shared" si="156"/>
        <v>#DIV/0!</v>
      </c>
      <c r="L3333" s="10" t="str">
        <f t="shared" si="157"/>
        <v>Invalid</v>
      </c>
      <c r="M3333" s="10" t="str">
        <f t="shared" si="158"/>
        <v/>
      </c>
    </row>
    <row r="3334" spans="8:13" ht="14.25">
      <c r="H3334" s="7">
        <v>1000</v>
      </c>
      <c r="K3334" s="9" t="e">
        <f t="shared" si="156"/>
        <v>#DIV/0!</v>
      </c>
      <c r="L3334" s="10" t="str">
        <f t="shared" si="157"/>
        <v>Invalid</v>
      </c>
      <c r="M3334" s="10" t="str">
        <f t="shared" si="158"/>
        <v/>
      </c>
    </row>
    <row r="3335" spans="8:13" ht="14.25">
      <c r="H3335" s="7">
        <v>1000</v>
      </c>
      <c r="K3335" s="9" t="e">
        <f t="shared" si="156"/>
        <v>#DIV/0!</v>
      </c>
      <c r="L3335" s="10" t="str">
        <f t="shared" si="157"/>
        <v>Invalid</v>
      </c>
      <c r="M3335" s="10" t="str">
        <f t="shared" si="158"/>
        <v/>
      </c>
    </row>
    <row r="3336" spans="8:13" ht="14.25">
      <c r="H3336" s="7">
        <v>1000</v>
      </c>
      <c r="K3336" s="9" t="e">
        <f t="shared" si="156"/>
        <v>#DIV/0!</v>
      </c>
      <c r="L3336" s="10" t="str">
        <f t="shared" si="157"/>
        <v>Invalid</v>
      </c>
      <c r="M3336" s="10" t="str">
        <f t="shared" si="158"/>
        <v/>
      </c>
    </row>
    <row r="3337" spans="8:13" ht="14.25">
      <c r="H3337" s="7">
        <v>1000</v>
      </c>
      <c r="K3337" s="9" t="e">
        <f t="shared" si="156"/>
        <v>#DIV/0!</v>
      </c>
      <c r="L3337" s="10" t="str">
        <f t="shared" si="157"/>
        <v>Invalid</v>
      </c>
      <c r="M3337" s="10" t="str">
        <f t="shared" si="158"/>
        <v/>
      </c>
    </row>
    <row r="3338" spans="8:13" ht="14.25">
      <c r="H3338" s="7">
        <v>1000</v>
      </c>
      <c r="K3338" s="9" t="e">
        <f t="shared" si="156"/>
        <v>#DIV/0!</v>
      </c>
      <c r="L3338" s="10" t="str">
        <f t="shared" si="157"/>
        <v>Invalid</v>
      </c>
      <c r="M3338" s="10" t="str">
        <f t="shared" si="158"/>
        <v/>
      </c>
    </row>
    <row r="3339" spans="8:13" ht="14.25">
      <c r="H3339" s="7">
        <v>1000</v>
      </c>
      <c r="K3339" s="9" t="e">
        <f t="shared" si="156"/>
        <v>#DIV/0!</v>
      </c>
      <c r="L3339" s="10" t="str">
        <f t="shared" si="157"/>
        <v>Invalid</v>
      </c>
      <c r="M3339" s="10" t="str">
        <f t="shared" si="158"/>
        <v/>
      </c>
    </row>
    <row r="3340" spans="8:13" ht="14.25">
      <c r="H3340" s="7">
        <v>1000</v>
      </c>
      <c r="K3340" s="9" t="e">
        <f t="shared" si="156"/>
        <v>#DIV/0!</v>
      </c>
      <c r="L3340" s="10" t="str">
        <f t="shared" si="157"/>
        <v>Invalid</v>
      </c>
      <c r="M3340" s="10" t="str">
        <f t="shared" si="158"/>
        <v/>
      </c>
    </row>
    <row r="3341" spans="8:13" ht="14.25">
      <c r="H3341" s="7">
        <v>1000</v>
      </c>
      <c r="K3341" s="9" t="e">
        <f t="shared" si="156"/>
        <v>#DIV/0!</v>
      </c>
      <c r="L3341" s="10" t="str">
        <f t="shared" si="157"/>
        <v>Invalid</v>
      </c>
      <c r="M3341" s="10" t="str">
        <f t="shared" si="158"/>
        <v/>
      </c>
    </row>
    <row r="3342" spans="8:13" ht="14.25">
      <c r="H3342" s="7">
        <v>1000</v>
      </c>
      <c r="K3342" s="9" t="e">
        <f t="shared" si="156"/>
        <v>#DIV/0!</v>
      </c>
      <c r="L3342" s="10" t="str">
        <f t="shared" si="157"/>
        <v>Invalid</v>
      </c>
      <c r="M3342" s="10" t="str">
        <f t="shared" si="158"/>
        <v/>
      </c>
    </row>
    <row r="3343" spans="8:13" ht="14.25">
      <c r="H3343" s="7">
        <v>1000</v>
      </c>
      <c r="K3343" s="9" t="e">
        <f t="shared" si="156"/>
        <v>#DIV/0!</v>
      </c>
      <c r="L3343" s="10" t="str">
        <f t="shared" si="157"/>
        <v>Invalid</v>
      </c>
      <c r="M3343" s="10" t="str">
        <f t="shared" si="158"/>
        <v/>
      </c>
    </row>
    <row r="3344" spans="8:13" ht="14.25">
      <c r="H3344" s="7">
        <v>1000</v>
      </c>
      <c r="K3344" s="9" t="e">
        <f t="shared" si="156"/>
        <v>#DIV/0!</v>
      </c>
      <c r="L3344" s="10" t="str">
        <f t="shared" si="157"/>
        <v>Invalid</v>
      </c>
      <c r="M3344" s="10" t="str">
        <f t="shared" si="158"/>
        <v/>
      </c>
    </row>
    <row r="3345" spans="8:13" ht="14.25">
      <c r="H3345" s="7">
        <v>1000</v>
      </c>
      <c r="K3345" s="9" t="e">
        <f t="shared" si="156"/>
        <v>#DIV/0!</v>
      </c>
      <c r="L3345" s="10" t="str">
        <f t="shared" si="157"/>
        <v>Invalid</v>
      </c>
      <c r="M3345" s="10" t="str">
        <f t="shared" si="158"/>
        <v/>
      </c>
    </row>
    <row r="3346" spans="8:13" ht="14.25">
      <c r="H3346" s="7">
        <v>1000</v>
      </c>
      <c r="K3346" s="9" t="e">
        <f t="shared" si="156"/>
        <v>#DIV/0!</v>
      </c>
      <c r="L3346" s="10" t="str">
        <f t="shared" si="157"/>
        <v>Invalid</v>
      </c>
      <c r="M3346" s="10" t="str">
        <f t="shared" si="158"/>
        <v/>
      </c>
    </row>
    <row r="3347" spans="8:13" ht="14.25">
      <c r="H3347" s="7">
        <v>1000</v>
      </c>
      <c r="K3347" s="9" t="e">
        <f t="shared" si="156"/>
        <v>#DIV/0!</v>
      </c>
      <c r="L3347" s="10" t="str">
        <f t="shared" si="157"/>
        <v>Invalid</v>
      </c>
      <c r="M3347" s="10" t="str">
        <f t="shared" si="158"/>
        <v/>
      </c>
    </row>
    <row r="3348" spans="8:13" ht="14.25">
      <c r="H3348" s="7">
        <v>1000</v>
      </c>
      <c r="K3348" s="9" t="e">
        <f t="shared" si="156"/>
        <v>#DIV/0!</v>
      </c>
      <c r="L3348" s="10" t="str">
        <f t="shared" si="157"/>
        <v>Invalid</v>
      </c>
      <c r="M3348" s="10" t="str">
        <f t="shared" si="158"/>
        <v/>
      </c>
    </row>
    <row r="3349" spans="8:13" ht="14.25">
      <c r="H3349" s="7">
        <v>1000</v>
      </c>
      <c r="K3349" s="9" t="e">
        <f t="shared" si="156"/>
        <v>#DIV/0!</v>
      </c>
      <c r="L3349" s="10" t="str">
        <f t="shared" si="157"/>
        <v>Invalid</v>
      </c>
      <c r="M3349" s="10" t="str">
        <f t="shared" si="158"/>
        <v/>
      </c>
    </row>
    <row r="3350" spans="8:13" ht="14.25">
      <c r="H3350" s="7">
        <v>1000</v>
      </c>
      <c r="K3350" s="9" t="e">
        <f t="shared" si="156"/>
        <v>#DIV/0!</v>
      </c>
      <c r="L3350" s="10" t="str">
        <f t="shared" si="157"/>
        <v>Invalid</v>
      </c>
      <c r="M3350" s="10" t="str">
        <f t="shared" si="158"/>
        <v/>
      </c>
    </row>
    <row r="3351" spans="8:13" ht="14.25">
      <c r="H3351" s="7">
        <v>1000</v>
      </c>
      <c r="K3351" s="9" t="e">
        <f t="shared" si="156"/>
        <v>#DIV/0!</v>
      </c>
      <c r="L3351" s="10" t="str">
        <f t="shared" si="157"/>
        <v>Invalid</v>
      </c>
      <c r="M3351" s="10" t="str">
        <f t="shared" si="158"/>
        <v/>
      </c>
    </row>
    <row r="3352" spans="8:13" ht="14.25">
      <c r="H3352" s="7">
        <v>1000</v>
      </c>
      <c r="K3352" s="9" t="e">
        <f t="shared" si="156"/>
        <v>#DIV/0!</v>
      </c>
      <c r="L3352" s="10" t="str">
        <f t="shared" si="157"/>
        <v>Invalid</v>
      </c>
      <c r="M3352" s="10" t="str">
        <f t="shared" si="158"/>
        <v/>
      </c>
    </row>
    <row r="3353" spans="8:13" ht="14.25">
      <c r="H3353" s="7">
        <v>1000</v>
      </c>
      <c r="K3353" s="9" t="e">
        <f t="shared" si="156"/>
        <v>#DIV/0!</v>
      </c>
      <c r="L3353" s="10" t="str">
        <f t="shared" si="157"/>
        <v>Invalid</v>
      </c>
      <c r="M3353" s="10" t="str">
        <f t="shared" si="158"/>
        <v/>
      </c>
    </row>
    <row r="3354" spans="8:13" ht="14.25">
      <c r="H3354" s="7">
        <v>1000</v>
      </c>
      <c r="K3354" s="9" t="e">
        <f t="shared" si="156"/>
        <v>#DIV/0!</v>
      </c>
      <c r="L3354" s="10" t="str">
        <f t="shared" si="157"/>
        <v>Invalid</v>
      </c>
      <c r="M3354" s="10" t="str">
        <f t="shared" si="158"/>
        <v/>
      </c>
    </row>
    <row r="3355" spans="8:13" ht="14.25">
      <c r="H3355" s="7">
        <v>1000</v>
      </c>
      <c r="K3355" s="9" t="e">
        <f t="shared" si="156"/>
        <v>#DIV/0!</v>
      </c>
      <c r="L3355" s="10" t="str">
        <f t="shared" si="157"/>
        <v>Invalid</v>
      </c>
      <c r="M3355" s="10" t="str">
        <f t="shared" si="158"/>
        <v/>
      </c>
    </row>
    <row r="3356" spans="8:13" ht="14.25">
      <c r="H3356" s="7">
        <v>1000</v>
      </c>
      <c r="K3356" s="9" t="e">
        <f t="shared" si="156"/>
        <v>#DIV/0!</v>
      </c>
      <c r="L3356" s="10" t="str">
        <f t="shared" si="157"/>
        <v>Invalid</v>
      </c>
      <c r="M3356" s="10" t="str">
        <f t="shared" si="158"/>
        <v/>
      </c>
    </row>
    <row r="3357" spans="8:13" ht="14.25">
      <c r="H3357" s="7">
        <v>1000</v>
      </c>
      <c r="K3357" s="9" t="e">
        <f t="shared" si="156"/>
        <v>#DIV/0!</v>
      </c>
      <c r="L3357" s="10" t="str">
        <f t="shared" si="157"/>
        <v>Invalid</v>
      </c>
      <c r="M3357" s="10" t="str">
        <f t="shared" si="158"/>
        <v/>
      </c>
    </row>
    <row r="3358" spans="8:13" ht="14.25">
      <c r="H3358" s="7">
        <v>1000</v>
      </c>
      <c r="K3358" s="9" t="e">
        <f t="shared" si="156"/>
        <v>#DIV/0!</v>
      </c>
      <c r="L3358" s="10" t="str">
        <f t="shared" si="157"/>
        <v>Invalid</v>
      </c>
      <c r="M3358" s="10" t="str">
        <f t="shared" si="158"/>
        <v/>
      </c>
    </row>
    <row r="3359" spans="8:13" ht="14.25">
      <c r="H3359" s="7">
        <v>1000</v>
      </c>
      <c r="K3359" s="9" t="e">
        <f t="shared" si="156"/>
        <v>#DIV/0!</v>
      </c>
      <c r="L3359" s="10" t="str">
        <f t="shared" si="157"/>
        <v>Invalid</v>
      </c>
      <c r="M3359" s="10" t="str">
        <f t="shared" si="158"/>
        <v/>
      </c>
    </row>
    <row r="3360" spans="8:13" ht="14.25">
      <c r="H3360" s="7">
        <v>1000</v>
      </c>
      <c r="K3360" s="9" t="e">
        <f t="shared" si="156"/>
        <v>#DIV/0!</v>
      </c>
      <c r="L3360" s="10" t="str">
        <f t="shared" si="157"/>
        <v>Invalid</v>
      </c>
      <c r="M3360" s="10" t="str">
        <f t="shared" si="158"/>
        <v/>
      </c>
    </row>
    <row r="3361" spans="8:13" ht="14.25">
      <c r="H3361" s="7">
        <v>1000</v>
      </c>
      <c r="K3361" s="9" t="e">
        <f t="shared" si="156"/>
        <v>#DIV/0!</v>
      </c>
      <c r="L3361" s="10" t="str">
        <f t="shared" si="157"/>
        <v>Invalid</v>
      </c>
      <c r="M3361" s="10" t="str">
        <f t="shared" si="158"/>
        <v/>
      </c>
    </row>
    <row r="3362" spans="8:13" ht="14.25">
      <c r="H3362" s="7">
        <v>1000</v>
      </c>
      <c r="K3362" s="9" t="e">
        <f t="shared" si="156"/>
        <v>#DIV/0!</v>
      </c>
      <c r="L3362" s="10" t="str">
        <f t="shared" si="157"/>
        <v>Invalid</v>
      </c>
      <c r="M3362" s="10" t="str">
        <f t="shared" si="158"/>
        <v/>
      </c>
    </row>
    <row r="3363" spans="8:13" ht="14.25">
      <c r="H3363" s="7">
        <v>1000</v>
      </c>
      <c r="K3363" s="9" t="e">
        <f t="shared" si="156"/>
        <v>#DIV/0!</v>
      </c>
      <c r="L3363" s="10" t="str">
        <f t="shared" si="157"/>
        <v>Invalid</v>
      </c>
      <c r="M3363" s="10" t="str">
        <f t="shared" si="158"/>
        <v/>
      </c>
    </row>
    <row r="3364" spans="8:13" ht="14.25">
      <c r="H3364" s="7">
        <v>1000</v>
      </c>
      <c r="K3364" s="9" t="e">
        <f t="shared" si="156"/>
        <v>#DIV/0!</v>
      </c>
      <c r="L3364" s="10" t="str">
        <f t="shared" si="157"/>
        <v>Invalid</v>
      </c>
      <c r="M3364" s="10" t="str">
        <f t="shared" si="158"/>
        <v/>
      </c>
    </row>
    <row r="3365" spans="8:13" ht="14.25">
      <c r="H3365" s="7">
        <v>1000</v>
      </c>
      <c r="K3365" s="9" t="e">
        <f t="shared" si="156"/>
        <v>#DIV/0!</v>
      </c>
      <c r="L3365" s="10" t="str">
        <f t="shared" si="157"/>
        <v>Invalid</v>
      </c>
      <c r="M3365" s="10" t="str">
        <f t="shared" si="158"/>
        <v/>
      </c>
    </row>
    <row r="3366" spans="8:13" ht="14.25">
      <c r="H3366" s="7">
        <v>1000</v>
      </c>
      <c r="K3366" s="9" t="e">
        <f t="shared" si="156"/>
        <v>#DIV/0!</v>
      </c>
      <c r="L3366" s="10" t="str">
        <f t="shared" si="157"/>
        <v>Invalid</v>
      </c>
      <c r="M3366" s="10" t="str">
        <f t="shared" si="158"/>
        <v/>
      </c>
    </row>
    <row r="3367" spans="8:13" ht="14.25">
      <c r="H3367" s="7">
        <v>1000</v>
      </c>
      <c r="K3367" s="9" t="e">
        <f t="shared" si="156"/>
        <v>#DIV/0!</v>
      </c>
      <c r="L3367" s="10" t="str">
        <f t="shared" si="157"/>
        <v>Invalid</v>
      </c>
      <c r="M3367" s="10" t="str">
        <f t="shared" si="158"/>
        <v/>
      </c>
    </row>
    <row r="3368" spans="8:13" ht="14.25">
      <c r="H3368" s="7">
        <v>1000</v>
      </c>
      <c r="K3368" s="9" t="e">
        <f t="shared" si="156"/>
        <v>#DIV/0!</v>
      </c>
      <c r="L3368" s="10" t="str">
        <f t="shared" si="157"/>
        <v>Invalid</v>
      </c>
      <c r="M3368" s="10" t="str">
        <f t="shared" si="158"/>
        <v/>
      </c>
    </row>
    <row r="3369" spans="8:13" ht="14.25">
      <c r="H3369" s="7">
        <v>1000</v>
      </c>
      <c r="K3369" s="9" t="e">
        <f t="shared" si="156"/>
        <v>#DIV/0!</v>
      </c>
      <c r="L3369" s="10" t="str">
        <f t="shared" si="157"/>
        <v>Invalid</v>
      </c>
      <c r="M3369" s="10" t="str">
        <f t="shared" si="158"/>
        <v/>
      </c>
    </row>
    <row r="3370" spans="8:13" ht="14.25">
      <c r="H3370" s="7">
        <v>1000</v>
      </c>
      <c r="K3370" s="9" t="e">
        <f t="shared" si="156"/>
        <v>#DIV/0!</v>
      </c>
      <c r="L3370" s="10" t="str">
        <f t="shared" si="157"/>
        <v>Invalid</v>
      </c>
      <c r="M3370" s="10" t="str">
        <f t="shared" si="158"/>
        <v/>
      </c>
    </row>
    <row r="3371" spans="8:13" ht="14.25">
      <c r="H3371" s="7">
        <v>1000</v>
      </c>
      <c r="K3371" s="9" t="e">
        <f t="shared" si="156"/>
        <v>#DIV/0!</v>
      </c>
      <c r="L3371" s="10" t="str">
        <f t="shared" si="157"/>
        <v>Invalid</v>
      </c>
      <c r="M3371" s="10" t="str">
        <f t="shared" si="158"/>
        <v/>
      </c>
    </row>
    <row r="3372" spans="8:13" ht="14.25">
      <c r="H3372" s="7">
        <v>1000</v>
      </c>
      <c r="K3372" s="9" t="e">
        <f t="shared" si="156"/>
        <v>#DIV/0!</v>
      </c>
      <c r="L3372" s="10" t="str">
        <f t="shared" si="157"/>
        <v>Invalid</v>
      </c>
      <c r="M3372" s="10" t="str">
        <f t="shared" si="158"/>
        <v/>
      </c>
    </row>
    <row r="3373" spans="8:13" ht="14.25">
      <c r="H3373" s="7">
        <v>1000</v>
      </c>
      <c r="K3373" s="9" t="e">
        <f t="shared" si="156"/>
        <v>#DIV/0!</v>
      </c>
      <c r="L3373" s="10" t="str">
        <f t="shared" si="157"/>
        <v>Invalid</v>
      </c>
      <c r="M3373" s="10" t="str">
        <f t="shared" si="158"/>
        <v/>
      </c>
    </row>
    <row r="3374" spans="8:13" ht="14.25">
      <c r="H3374" s="7">
        <v>1000</v>
      </c>
      <c r="K3374" s="9" t="e">
        <f t="shared" si="156"/>
        <v>#DIV/0!</v>
      </c>
      <c r="L3374" s="10" t="str">
        <f t="shared" si="157"/>
        <v>Invalid</v>
      </c>
      <c r="M3374" s="10" t="str">
        <f t="shared" si="158"/>
        <v/>
      </c>
    </row>
    <row r="3375" spans="8:13" ht="14.25">
      <c r="H3375" s="7">
        <v>1000</v>
      </c>
      <c r="K3375" s="9" t="e">
        <f t="shared" si="156"/>
        <v>#DIV/0!</v>
      </c>
      <c r="L3375" s="10" t="str">
        <f t="shared" si="157"/>
        <v>Invalid</v>
      </c>
      <c r="M3375" s="10" t="str">
        <f t="shared" si="158"/>
        <v/>
      </c>
    </row>
    <row r="3376" spans="8:13" ht="14.25">
      <c r="H3376" s="7">
        <v>1000</v>
      </c>
      <c r="K3376" s="9" t="e">
        <f t="shared" si="156"/>
        <v>#DIV/0!</v>
      </c>
      <c r="L3376" s="10" t="str">
        <f t="shared" si="157"/>
        <v>Invalid</v>
      </c>
      <c r="M3376" s="10" t="str">
        <f t="shared" si="158"/>
        <v/>
      </c>
    </row>
    <row r="3377" spans="8:13" ht="14.25">
      <c r="H3377" s="7">
        <v>1000</v>
      </c>
      <c r="K3377" s="9" t="e">
        <f t="shared" si="156"/>
        <v>#DIV/0!</v>
      </c>
      <c r="L3377" s="10" t="str">
        <f t="shared" si="157"/>
        <v>Invalid</v>
      </c>
      <c r="M3377" s="10" t="str">
        <f t="shared" si="158"/>
        <v/>
      </c>
    </row>
    <row r="3378" spans="8:13" ht="14.25">
      <c r="H3378" s="7">
        <v>1000</v>
      </c>
      <c r="K3378" s="9" t="e">
        <f t="shared" si="156"/>
        <v>#DIV/0!</v>
      </c>
      <c r="L3378" s="10" t="str">
        <f t="shared" si="157"/>
        <v>Invalid</v>
      </c>
      <c r="M3378" s="10" t="str">
        <f t="shared" si="158"/>
        <v/>
      </c>
    </row>
    <row r="3379" spans="8:13" ht="14.25">
      <c r="H3379" s="7">
        <v>1000</v>
      </c>
      <c r="K3379" s="9" t="e">
        <f t="shared" si="156"/>
        <v>#DIV/0!</v>
      </c>
      <c r="L3379" s="10" t="str">
        <f t="shared" si="157"/>
        <v>Invalid</v>
      </c>
      <c r="M3379" s="10" t="str">
        <f t="shared" si="158"/>
        <v/>
      </c>
    </row>
    <row r="3380" spans="8:13" ht="14.25">
      <c r="H3380" s="7">
        <v>1000</v>
      </c>
      <c r="K3380" s="9" t="e">
        <f t="shared" si="156"/>
        <v>#DIV/0!</v>
      </c>
      <c r="L3380" s="10" t="str">
        <f t="shared" si="157"/>
        <v>Invalid</v>
      </c>
      <c r="M3380" s="10" t="str">
        <f t="shared" si="158"/>
        <v/>
      </c>
    </row>
    <row r="3381" spans="8:13" ht="14.25">
      <c r="H3381" s="7">
        <v>1000</v>
      </c>
      <c r="K3381" s="9" t="e">
        <f t="shared" si="156"/>
        <v>#DIV/0!</v>
      </c>
      <c r="L3381" s="10" t="str">
        <f t="shared" si="157"/>
        <v>Invalid</v>
      </c>
      <c r="M3381" s="10" t="str">
        <f t="shared" si="158"/>
        <v/>
      </c>
    </row>
    <row r="3382" spans="8:13" ht="14.25">
      <c r="H3382" s="7">
        <v>1000</v>
      </c>
      <c r="K3382" s="9" t="e">
        <f t="shared" si="156"/>
        <v>#DIV/0!</v>
      </c>
      <c r="L3382" s="10" t="str">
        <f t="shared" si="157"/>
        <v>Invalid</v>
      </c>
      <c r="M3382" s="10" t="str">
        <f t="shared" si="158"/>
        <v/>
      </c>
    </row>
    <row r="3383" spans="8:13" ht="14.25">
      <c r="H3383" s="7">
        <v>1000</v>
      </c>
      <c r="K3383" s="9" t="e">
        <f t="shared" si="156"/>
        <v>#DIV/0!</v>
      </c>
      <c r="L3383" s="10" t="str">
        <f t="shared" si="157"/>
        <v>Invalid</v>
      </c>
      <c r="M3383" s="10" t="str">
        <f t="shared" si="158"/>
        <v/>
      </c>
    </row>
    <row r="3384" spans="8:13" ht="14.25">
      <c r="H3384" s="7">
        <v>1000</v>
      </c>
      <c r="K3384" s="9" t="e">
        <f t="shared" si="156"/>
        <v>#DIV/0!</v>
      </c>
      <c r="L3384" s="10" t="str">
        <f t="shared" si="157"/>
        <v>Invalid</v>
      </c>
      <c r="M3384" s="10" t="str">
        <f t="shared" si="158"/>
        <v/>
      </c>
    </row>
    <row r="3385" spans="8:13" ht="14.25">
      <c r="H3385" s="7">
        <v>1000</v>
      </c>
      <c r="K3385" s="9" t="e">
        <f t="shared" si="156"/>
        <v>#DIV/0!</v>
      </c>
      <c r="L3385" s="10" t="str">
        <f t="shared" si="157"/>
        <v>Invalid</v>
      </c>
      <c r="M3385" s="10" t="str">
        <f t="shared" si="158"/>
        <v/>
      </c>
    </row>
    <row r="3386" spans="8:13" ht="14.25">
      <c r="H3386" s="7">
        <v>1000</v>
      </c>
      <c r="K3386" s="9" t="e">
        <f t="shared" si="156"/>
        <v>#DIV/0!</v>
      </c>
      <c r="L3386" s="10" t="str">
        <f t="shared" si="157"/>
        <v>Invalid</v>
      </c>
      <c r="M3386" s="10" t="str">
        <f t="shared" si="158"/>
        <v/>
      </c>
    </row>
    <row r="3387" spans="8:13" ht="14.25">
      <c r="H3387" s="7">
        <v>1000</v>
      </c>
      <c r="K3387" s="9" t="e">
        <f t="shared" si="156"/>
        <v>#DIV/0!</v>
      </c>
      <c r="L3387" s="10" t="str">
        <f t="shared" si="157"/>
        <v>Invalid</v>
      </c>
      <c r="M3387" s="10" t="str">
        <f t="shared" si="158"/>
        <v/>
      </c>
    </row>
    <row r="3388" spans="8:13" ht="14.25">
      <c r="H3388" s="7">
        <v>1000</v>
      </c>
      <c r="K3388" s="9" t="e">
        <f t="shared" si="156"/>
        <v>#DIV/0!</v>
      </c>
      <c r="L3388" s="10" t="str">
        <f t="shared" si="157"/>
        <v>Invalid</v>
      </c>
      <c r="M3388" s="10" t="str">
        <f t="shared" si="158"/>
        <v/>
      </c>
    </row>
    <row r="3389" spans="8:13" ht="14.25">
      <c r="H3389" s="7">
        <v>1000</v>
      </c>
      <c r="K3389" s="9" t="e">
        <f t="shared" si="156"/>
        <v>#DIV/0!</v>
      </c>
      <c r="L3389" s="10" t="str">
        <f t="shared" si="157"/>
        <v>Invalid</v>
      </c>
      <c r="M3389" s="10" t="str">
        <f t="shared" si="158"/>
        <v/>
      </c>
    </row>
    <row r="3390" spans="8:13" ht="14.25">
      <c r="H3390" s="7">
        <v>1000</v>
      </c>
      <c r="K3390" s="9" t="e">
        <f t="shared" si="156"/>
        <v>#DIV/0!</v>
      </c>
      <c r="L3390" s="10" t="str">
        <f t="shared" si="157"/>
        <v>Invalid</v>
      </c>
      <c r="M3390" s="10" t="str">
        <f t="shared" si="158"/>
        <v/>
      </c>
    </row>
    <row r="3391" spans="8:13" ht="14.25">
      <c r="H3391" s="7">
        <v>1000</v>
      </c>
      <c r="K3391" s="9" t="e">
        <f t="shared" si="156"/>
        <v>#DIV/0!</v>
      </c>
      <c r="L3391" s="10" t="str">
        <f t="shared" si="157"/>
        <v>Invalid</v>
      </c>
      <c r="M3391" s="10" t="str">
        <f t="shared" si="158"/>
        <v/>
      </c>
    </row>
    <row r="3392" spans="8:13" ht="14.25">
      <c r="H3392" s="7">
        <v>1000</v>
      </c>
      <c r="K3392" s="9" t="e">
        <f t="shared" si="156"/>
        <v>#DIV/0!</v>
      </c>
      <c r="L3392" s="10" t="str">
        <f t="shared" si="157"/>
        <v>Invalid</v>
      </c>
      <c r="M3392" s="10" t="str">
        <f t="shared" si="158"/>
        <v/>
      </c>
    </row>
    <row r="3393" spans="8:13" ht="14.25">
      <c r="H3393" s="7">
        <v>1000</v>
      </c>
      <c r="K3393" s="9" t="e">
        <f t="shared" si="156"/>
        <v>#DIV/0!</v>
      </c>
      <c r="L3393" s="10" t="str">
        <f t="shared" si="157"/>
        <v>Invalid</v>
      </c>
      <c r="M3393" s="10" t="str">
        <f t="shared" si="158"/>
        <v/>
      </c>
    </row>
    <row r="3394" spans="8:13" ht="14.25">
      <c r="H3394" s="7">
        <v>1000</v>
      </c>
      <c r="K3394" s="9" t="e">
        <f t="shared" si="156"/>
        <v>#DIV/0!</v>
      </c>
      <c r="L3394" s="10" t="str">
        <f t="shared" si="157"/>
        <v>Invalid</v>
      </c>
      <c r="M3394" s="10" t="str">
        <f t="shared" si="158"/>
        <v/>
      </c>
    </row>
    <row r="3395" spans="8:13" ht="14.25">
      <c r="H3395" s="7">
        <v>1000</v>
      </c>
      <c r="K3395" s="9" t="e">
        <f t="shared" ref="K3395:K3458" si="159">(H3395/G3395)*J3395</f>
        <v>#DIV/0!</v>
      </c>
      <c r="L3395" s="10" t="str">
        <f t="shared" ref="L3395:L3458" si="160">IF(F3395="BUY",(K3395-H3395)/H3395, IF(F3395="SELL", (H3395-K3395)/H3395, "Invalid"))</f>
        <v>Invalid</v>
      </c>
      <c r="M3395" s="10" t="str">
        <f t="shared" ref="M3395:M3458" si="161">IF(E3395="BUY",(K3395-H3395)/H3395,IF(E3395="SELL",(H3395-K3395)/H3395,""))</f>
        <v/>
      </c>
    </row>
    <row r="3396" spans="8:13" ht="14.25">
      <c r="H3396" s="7">
        <v>1000</v>
      </c>
      <c r="K3396" s="9" t="e">
        <f t="shared" si="159"/>
        <v>#DIV/0!</v>
      </c>
      <c r="L3396" s="10" t="str">
        <f t="shared" si="160"/>
        <v>Invalid</v>
      </c>
      <c r="M3396" s="10" t="str">
        <f t="shared" si="161"/>
        <v/>
      </c>
    </row>
    <row r="3397" spans="8:13" ht="14.25">
      <c r="H3397" s="7">
        <v>1000</v>
      </c>
      <c r="K3397" s="9" t="e">
        <f t="shared" si="159"/>
        <v>#DIV/0!</v>
      </c>
      <c r="L3397" s="10" t="str">
        <f t="shared" si="160"/>
        <v>Invalid</v>
      </c>
      <c r="M3397" s="10" t="str">
        <f t="shared" si="161"/>
        <v/>
      </c>
    </row>
    <row r="3398" spans="8:13" ht="14.25">
      <c r="H3398" s="7">
        <v>1000</v>
      </c>
      <c r="K3398" s="9" t="e">
        <f t="shared" si="159"/>
        <v>#DIV/0!</v>
      </c>
      <c r="L3398" s="10" t="str">
        <f t="shared" si="160"/>
        <v>Invalid</v>
      </c>
      <c r="M3398" s="10" t="str">
        <f t="shared" si="161"/>
        <v/>
      </c>
    </row>
    <row r="3399" spans="8:13" ht="14.25">
      <c r="H3399" s="7">
        <v>1000</v>
      </c>
      <c r="K3399" s="9" t="e">
        <f t="shared" si="159"/>
        <v>#DIV/0!</v>
      </c>
      <c r="L3399" s="10" t="str">
        <f t="shared" si="160"/>
        <v>Invalid</v>
      </c>
      <c r="M3399" s="10" t="str">
        <f t="shared" si="161"/>
        <v/>
      </c>
    </row>
    <row r="3400" spans="8:13" ht="14.25">
      <c r="H3400" s="7">
        <v>1000</v>
      </c>
      <c r="K3400" s="9" t="e">
        <f t="shared" si="159"/>
        <v>#DIV/0!</v>
      </c>
      <c r="L3400" s="10" t="str">
        <f t="shared" si="160"/>
        <v>Invalid</v>
      </c>
      <c r="M3400" s="10" t="str">
        <f t="shared" si="161"/>
        <v/>
      </c>
    </row>
    <row r="3401" spans="8:13" ht="14.25">
      <c r="H3401" s="7">
        <v>1000</v>
      </c>
      <c r="K3401" s="9" t="e">
        <f t="shared" si="159"/>
        <v>#DIV/0!</v>
      </c>
      <c r="L3401" s="10" t="str">
        <f t="shared" si="160"/>
        <v>Invalid</v>
      </c>
      <c r="M3401" s="10" t="str">
        <f t="shared" si="161"/>
        <v/>
      </c>
    </row>
    <row r="3402" spans="8:13" ht="14.25">
      <c r="H3402" s="7">
        <v>1000</v>
      </c>
      <c r="K3402" s="9" t="e">
        <f t="shared" si="159"/>
        <v>#DIV/0!</v>
      </c>
      <c r="L3402" s="10" t="str">
        <f t="shared" si="160"/>
        <v>Invalid</v>
      </c>
      <c r="M3402" s="10" t="str">
        <f t="shared" si="161"/>
        <v/>
      </c>
    </row>
    <row r="3403" spans="8:13" ht="14.25">
      <c r="H3403" s="7">
        <v>1000</v>
      </c>
      <c r="K3403" s="9" t="e">
        <f t="shared" si="159"/>
        <v>#DIV/0!</v>
      </c>
      <c r="L3403" s="10" t="str">
        <f t="shared" si="160"/>
        <v>Invalid</v>
      </c>
      <c r="M3403" s="10" t="str">
        <f t="shared" si="161"/>
        <v/>
      </c>
    </row>
    <row r="3404" spans="8:13" ht="14.25">
      <c r="H3404" s="7">
        <v>1000</v>
      </c>
      <c r="K3404" s="9" t="e">
        <f t="shared" si="159"/>
        <v>#DIV/0!</v>
      </c>
      <c r="L3404" s="10" t="str">
        <f t="shared" si="160"/>
        <v>Invalid</v>
      </c>
      <c r="M3404" s="10" t="str">
        <f t="shared" si="161"/>
        <v/>
      </c>
    </row>
    <row r="3405" spans="8:13" ht="14.25">
      <c r="H3405" s="7">
        <v>1000</v>
      </c>
      <c r="K3405" s="9" t="e">
        <f t="shared" si="159"/>
        <v>#DIV/0!</v>
      </c>
      <c r="L3405" s="10" t="str">
        <f t="shared" si="160"/>
        <v>Invalid</v>
      </c>
      <c r="M3405" s="10" t="str">
        <f t="shared" si="161"/>
        <v/>
      </c>
    </row>
    <row r="3406" spans="8:13" ht="14.25">
      <c r="H3406" s="7">
        <v>1000</v>
      </c>
      <c r="K3406" s="9" t="e">
        <f t="shared" si="159"/>
        <v>#DIV/0!</v>
      </c>
      <c r="L3406" s="10" t="str">
        <f t="shared" si="160"/>
        <v>Invalid</v>
      </c>
      <c r="M3406" s="10" t="str">
        <f t="shared" si="161"/>
        <v/>
      </c>
    </row>
    <row r="3407" spans="8:13" ht="14.25">
      <c r="H3407" s="7">
        <v>1000</v>
      </c>
      <c r="K3407" s="9" t="e">
        <f t="shared" si="159"/>
        <v>#DIV/0!</v>
      </c>
      <c r="L3407" s="10" t="str">
        <f t="shared" si="160"/>
        <v>Invalid</v>
      </c>
      <c r="M3407" s="10" t="str">
        <f t="shared" si="161"/>
        <v/>
      </c>
    </row>
    <row r="3408" spans="8:13" ht="14.25">
      <c r="H3408" s="7">
        <v>1000</v>
      </c>
      <c r="K3408" s="9" t="e">
        <f t="shared" si="159"/>
        <v>#DIV/0!</v>
      </c>
      <c r="L3408" s="10" t="str">
        <f t="shared" si="160"/>
        <v>Invalid</v>
      </c>
      <c r="M3408" s="10" t="str">
        <f t="shared" si="161"/>
        <v/>
      </c>
    </row>
    <row r="3409" spans="8:13" ht="14.25">
      <c r="H3409" s="7">
        <v>1000</v>
      </c>
      <c r="K3409" s="9" t="e">
        <f t="shared" si="159"/>
        <v>#DIV/0!</v>
      </c>
      <c r="L3409" s="10" t="str">
        <f t="shared" si="160"/>
        <v>Invalid</v>
      </c>
      <c r="M3409" s="10" t="str">
        <f t="shared" si="161"/>
        <v/>
      </c>
    </row>
    <row r="3410" spans="8:13" ht="14.25">
      <c r="H3410" s="7">
        <v>1000</v>
      </c>
      <c r="K3410" s="9" t="e">
        <f t="shared" si="159"/>
        <v>#DIV/0!</v>
      </c>
      <c r="L3410" s="10" t="str">
        <f t="shared" si="160"/>
        <v>Invalid</v>
      </c>
      <c r="M3410" s="10" t="str">
        <f t="shared" si="161"/>
        <v/>
      </c>
    </row>
    <row r="3411" spans="8:13" ht="14.25">
      <c r="H3411" s="7">
        <v>1000</v>
      </c>
      <c r="K3411" s="9" t="e">
        <f t="shared" si="159"/>
        <v>#DIV/0!</v>
      </c>
      <c r="L3411" s="10" t="str">
        <f t="shared" si="160"/>
        <v>Invalid</v>
      </c>
      <c r="M3411" s="10" t="str">
        <f t="shared" si="161"/>
        <v/>
      </c>
    </row>
    <row r="3412" spans="8:13" ht="14.25">
      <c r="H3412" s="7">
        <v>1000</v>
      </c>
      <c r="K3412" s="9" t="e">
        <f t="shared" si="159"/>
        <v>#DIV/0!</v>
      </c>
      <c r="L3412" s="10" t="str">
        <f t="shared" si="160"/>
        <v>Invalid</v>
      </c>
      <c r="M3412" s="10" t="str">
        <f t="shared" si="161"/>
        <v/>
      </c>
    </row>
    <row r="3413" spans="8:13" ht="14.25">
      <c r="H3413" s="7">
        <v>1000</v>
      </c>
      <c r="K3413" s="9" t="e">
        <f t="shared" si="159"/>
        <v>#DIV/0!</v>
      </c>
      <c r="L3413" s="10" t="str">
        <f t="shared" si="160"/>
        <v>Invalid</v>
      </c>
      <c r="M3413" s="10" t="str">
        <f t="shared" si="161"/>
        <v/>
      </c>
    </row>
    <row r="3414" spans="8:13" ht="14.25">
      <c r="H3414" s="7">
        <v>1000</v>
      </c>
      <c r="K3414" s="9" t="e">
        <f t="shared" si="159"/>
        <v>#DIV/0!</v>
      </c>
      <c r="L3414" s="10" t="str">
        <f t="shared" si="160"/>
        <v>Invalid</v>
      </c>
      <c r="M3414" s="10" t="str">
        <f t="shared" si="161"/>
        <v/>
      </c>
    </row>
    <row r="3415" spans="8:13" ht="14.25">
      <c r="H3415" s="7">
        <v>1000</v>
      </c>
      <c r="K3415" s="9" t="e">
        <f t="shared" si="159"/>
        <v>#DIV/0!</v>
      </c>
      <c r="L3415" s="10" t="str">
        <f t="shared" si="160"/>
        <v>Invalid</v>
      </c>
      <c r="M3415" s="10" t="str">
        <f t="shared" si="161"/>
        <v/>
      </c>
    </row>
    <row r="3416" spans="8:13" ht="14.25">
      <c r="H3416" s="7">
        <v>1000</v>
      </c>
      <c r="K3416" s="9" t="e">
        <f t="shared" si="159"/>
        <v>#DIV/0!</v>
      </c>
      <c r="L3416" s="10" t="str">
        <f t="shared" si="160"/>
        <v>Invalid</v>
      </c>
      <c r="M3416" s="10" t="str">
        <f t="shared" si="161"/>
        <v/>
      </c>
    </row>
    <row r="3417" spans="8:13" ht="14.25">
      <c r="H3417" s="7">
        <v>1000</v>
      </c>
      <c r="K3417" s="9" t="e">
        <f t="shared" si="159"/>
        <v>#DIV/0!</v>
      </c>
      <c r="L3417" s="10" t="str">
        <f t="shared" si="160"/>
        <v>Invalid</v>
      </c>
      <c r="M3417" s="10" t="str">
        <f t="shared" si="161"/>
        <v/>
      </c>
    </row>
    <row r="3418" spans="8:13" ht="14.25">
      <c r="H3418" s="7">
        <v>1000</v>
      </c>
      <c r="K3418" s="9" t="e">
        <f t="shared" si="159"/>
        <v>#DIV/0!</v>
      </c>
      <c r="L3418" s="10" t="str">
        <f t="shared" si="160"/>
        <v>Invalid</v>
      </c>
      <c r="M3418" s="10" t="str">
        <f t="shared" si="161"/>
        <v/>
      </c>
    </row>
    <row r="3419" spans="8:13" ht="14.25">
      <c r="H3419" s="7">
        <v>1000</v>
      </c>
      <c r="K3419" s="9" t="e">
        <f t="shared" si="159"/>
        <v>#DIV/0!</v>
      </c>
      <c r="L3419" s="10" t="str">
        <f t="shared" si="160"/>
        <v>Invalid</v>
      </c>
      <c r="M3419" s="10" t="str">
        <f t="shared" si="161"/>
        <v/>
      </c>
    </row>
    <row r="3420" spans="8:13" ht="14.25">
      <c r="H3420" s="7">
        <v>1000</v>
      </c>
      <c r="K3420" s="9" t="e">
        <f t="shared" si="159"/>
        <v>#DIV/0!</v>
      </c>
      <c r="L3420" s="10" t="str">
        <f t="shared" si="160"/>
        <v>Invalid</v>
      </c>
      <c r="M3420" s="10" t="str">
        <f t="shared" si="161"/>
        <v/>
      </c>
    </row>
    <row r="3421" spans="8:13" ht="14.25">
      <c r="H3421" s="7">
        <v>1000</v>
      </c>
      <c r="K3421" s="9" t="e">
        <f t="shared" si="159"/>
        <v>#DIV/0!</v>
      </c>
      <c r="L3421" s="10" t="str">
        <f t="shared" si="160"/>
        <v>Invalid</v>
      </c>
      <c r="M3421" s="10" t="str">
        <f t="shared" si="161"/>
        <v/>
      </c>
    </row>
    <row r="3422" spans="8:13" ht="14.25">
      <c r="H3422" s="7">
        <v>1000</v>
      </c>
      <c r="K3422" s="9" t="e">
        <f t="shared" si="159"/>
        <v>#DIV/0!</v>
      </c>
      <c r="L3422" s="10" t="str">
        <f t="shared" si="160"/>
        <v>Invalid</v>
      </c>
      <c r="M3422" s="10" t="str">
        <f t="shared" si="161"/>
        <v/>
      </c>
    </row>
    <row r="3423" spans="8:13" ht="14.25">
      <c r="H3423" s="7">
        <v>1000</v>
      </c>
      <c r="K3423" s="9" t="e">
        <f t="shared" si="159"/>
        <v>#DIV/0!</v>
      </c>
      <c r="L3423" s="10" t="str">
        <f t="shared" si="160"/>
        <v>Invalid</v>
      </c>
      <c r="M3423" s="10" t="str">
        <f t="shared" si="161"/>
        <v/>
      </c>
    </row>
    <row r="3424" spans="8:13" ht="14.25">
      <c r="H3424" s="7">
        <v>1000</v>
      </c>
      <c r="K3424" s="9" t="e">
        <f t="shared" si="159"/>
        <v>#DIV/0!</v>
      </c>
      <c r="L3424" s="10" t="str">
        <f t="shared" si="160"/>
        <v>Invalid</v>
      </c>
      <c r="M3424" s="10" t="str">
        <f t="shared" si="161"/>
        <v/>
      </c>
    </row>
    <row r="3425" spans="8:13" ht="14.25">
      <c r="H3425" s="7">
        <v>1000</v>
      </c>
      <c r="K3425" s="9" t="e">
        <f t="shared" si="159"/>
        <v>#DIV/0!</v>
      </c>
      <c r="L3425" s="10" t="str">
        <f t="shared" si="160"/>
        <v>Invalid</v>
      </c>
      <c r="M3425" s="10" t="str">
        <f t="shared" si="161"/>
        <v/>
      </c>
    </row>
    <row r="3426" spans="8:13" ht="14.25">
      <c r="H3426" s="7">
        <v>1000</v>
      </c>
      <c r="K3426" s="9" t="e">
        <f t="shared" si="159"/>
        <v>#DIV/0!</v>
      </c>
      <c r="L3426" s="10" t="str">
        <f t="shared" si="160"/>
        <v>Invalid</v>
      </c>
      <c r="M3426" s="10" t="str">
        <f t="shared" si="161"/>
        <v/>
      </c>
    </row>
    <row r="3427" spans="8:13" ht="14.25">
      <c r="H3427" s="7">
        <v>1000</v>
      </c>
      <c r="K3427" s="9" t="e">
        <f t="shared" si="159"/>
        <v>#DIV/0!</v>
      </c>
      <c r="L3427" s="10" t="str">
        <f t="shared" si="160"/>
        <v>Invalid</v>
      </c>
      <c r="M3427" s="10" t="str">
        <f t="shared" si="161"/>
        <v/>
      </c>
    </row>
    <row r="3428" spans="8:13" ht="14.25">
      <c r="H3428" s="7">
        <v>1000</v>
      </c>
      <c r="K3428" s="9" t="e">
        <f t="shared" si="159"/>
        <v>#DIV/0!</v>
      </c>
      <c r="L3428" s="10" t="str">
        <f t="shared" si="160"/>
        <v>Invalid</v>
      </c>
      <c r="M3428" s="10" t="str">
        <f t="shared" si="161"/>
        <v/>
      </c>
    </row>
    <row r="3429" spans="8:13" ht="14.25">
      <c r="H3429" s="7">
        <v>1000</v>
      </c>
      <c r="K3429" s="9" t="e">
        <f t="shared" si="159"/>
        <v>#DIV/0!</v>
      </c>
      <c r="L3429" s="10" t="str">
        <f t="shared" si="160"/>
        <v>Invalid</v>
      </c>
      <c r="M3429" s="10" t="str">
        <f t="shared" si="161"/>
        <v/>
      </c>
    </row>
    <row r="3430" spans="8:13" ht="14.25">
      <c r="H3430" s="7">
        <v>1000</v>
      </c>
      <c r="K3430" s="9" t="e">
        <f t="shared" si="159"/>
        <v>#DIV/0!</v>
      </c>
      <c r="L3430" s="10" t="str">
        <f t="shared" si="160"/>
        <v>Invalid</v>
      </c>
      <c r="M3430" s="10" t="str">
        <f t="shared" si="161"/>
        <v/>
      </c>
    </row>
    <row r="3431" spans="8:13" ht="14.25">
      <c r="H3431" s="7">
        <v>1000</v>
      </c>
      <c r="K3431" s="9" t="e">
        <f t="shared" si="159"/>
        <v>#DIV/0!</v>
      </c>
      <c r="L3431" s="10" t="str">
        <f t="shared" si="160"/>
        <v>Invalid</v>
      </c>
      <c r="M3431" s="10" t="str">
        <f t="shared" si="161"/>
        <v/>
      </c>
    </row>
    <row r="3432" spans="8:13" ht="14.25">
      <c r="H3432" s="7">
        <v>1000</v>
      </c>
      <c r="K3432" s="9" t="e">
        <f t="shared" si="159"/>
        <v>#DIV/0!</v>
      </c>
      <c r="L3432" s="10" t="str">
        <f t="shared" si="160"/>
        <v>Invalid</v>
      </c>
      <c r="M3432" s="10" t="str">
        <f t="shared" si="161"/>
        <v/>
      </c>
    </row>
    <row r="3433" spans="8:13" ht="14.25">
      <c r="H3433" s="7">
        <v>1000</v>
      </c>
      <c r="K3433" s="9" t="e">
        <f t="shared" si="159"/>
        <v>#DIV/0!</v>
      </c>
      <c r="L3433" s="10" t="str">
        <f t="shared" si="160"/>
        <v>Invalid</v>
      </c>
      <c r="M3433" s="10" t="str">
        <f t="shared" si="161"/>
        <v/>
      </c>
    </row>
    <row r="3434" spans="8:13" ht="14.25">
      <c r="H3434" s="7">
        <v>1000</v>
      </c>
      <c r="K3434" s="9" t="e">
        <f t="shared" si="159"/>
        <v>#DIV/0!</v>
      </c>
      <c r="L3434" s="10" t="str">
        <f t="shared" si="160"/>
        <v>Invalid</v>
      </c>
      <c r="M3434" s="10" t="str">
        <f t="shared" si="161"/>
        <v/>
      </c>
    </row>
    <row r="3435" spans="8:13" ht="14.25">
      <c r="H3435" s="7">
        <v>1000</v>
      </c>
      <c r="K3435" s="9" t="e">
        <f t="shared" si="159"/>
        <v>#DIV/0!</v>
      </c>
      <c r="L3435" s="10" t="str">
        <f t="shared" si="160"/>
        <v>Invalid</v>
      </c>
      <c r="M3435" s="10" t="str">
        <f t="shared" si="161"/>
        <v/>
      </c>
    </row>
    <row r="3436" spans="8:13" ht="14.25">
      <c r="H3436" s="7">
        <v>1000</v>
      </c>
      <c r="K3436" s="9" t="e">
        <f t="shared" si="159"/>
        <v>#DIV/0!</v>
      </c>
      <c r="L3436" s="10" t="str">
        <f t="shared" si="160"/>
        <v>Invalid</v>
      </c>
      <c r="M3436" s="10" t="str">
        <f t="shared" si="161"/>
        <v/>
      </c>
    </row>
    <row r="3437" spans="8:13" ht="14.25">
      <c r="H3437" s="7">
        <v>1000</v>
      </c>
      <c r="K3437" s="9" t="e">
        <f t="shared" si="159"/>
        <v>#DIV/0!</v>
      </c>
      <c r="L3437" s="10" t="str">
        <f t="shared" si="160"/>
        <v>Invalid</v>
      </c>
      <c r="M3437" s="10" t="str">
        <f t="shared" si="161"/>
        <v/>
      </c>
    </row>
    <row r="3438" spans="8:13" ht="14.25">
      <c r="H3438" s="7">
        <v>1000</v>
      </c>
      <c r="K3438" s="9" t="e">
        <f t="shared" si="159"/>
        <v>#DIV/0!</v>
      </c>
      <c r="L3438" s="10" t="str">
        <f t="shared" si="160"/>
        <v>Invalid</v>
      </c>
      <c r="M3438" s="10" t="str">
        <f t="shared" si="161"/>
        <v/>
      </c>
    </row>
    <row r="3439" spans="8:13" ht="14.25">
      <c r="H3439" s="7">
        <v>1000</v>
      </c>
      <c r="K3439" s="9" t="e">
        <f t="shared" si="159"/>
        <v>#DIV/0!</v>
      </c>
      <c r="L3439" s="10" t="str">
        <f t="shared" si="160"/>
        <v>Invalid</v>
      </c>
      <c r="M3439" s="10" t="str">
        <f t="shared" si="161"/>
        <v/>
      </c>
    </row>
    <row r="3440" spans="8:13" ht="14.25">
      <c r="H3440" s="7">
        <v>1000</v>
      </c>
      <c r="K3440" s="9" t="e">
        <f t="shared" si="159"/>
        <v>#DIV/0!</v>
      </c>
      <c r="L3440" s="10" t="str">
        <f t="shared" si="160"/>
        <v>Invalid</v>
      </c>
      <c r="M3440" s="10" t="str">
        <f t="shared" si="161"/>
        <v/>
      </c>
    </row>
    <row r="3441" spans="8:13" ht="14.25">
      <c r="H3441" s="7">
        <v>1000</v>
      </c>
      <c r="K3441" s="9" t="e">
        <f t="shared" si="159"/>
        <v>#DIV/0!</v>
      </c>
      <c r="L3441" s="10" t="str">
        <f t="shared" si="160"/>
        <v>Invalid</v>
      </c>
      <c r="M3441" s="10" t="str">
        <f t="shared" si="161"/>
        <v/>
      </c>
    </row>
    <row r="3442" spans="8:13" ht="14.25">
      <c r="H3442" s="7">
        <v>1000</v>
      </c>
      <c r="K3442" s="9" t="e">
        <f t="shared" si="159"/>
        <v>#DIV/0!</v>
      </c>
      <c r="L3442" s="10" t="str">
        <f t="shared" si="160"/>
        <v>Invalid</v>
      </c>
      <c r="M3442" s="10" t="str">
        <f t="shared" si="161"/>
        <v/>
      </c>
    </row>
    <row r="3443" spans="8:13" ht="14.25">
      <c r="H3443" s="7">
        <v>1000</v>
      </c>
      <c r="K3443" s="9" t="e">
        <f t="shared" si="159"/>
        <v>#DIV/0!</v>
      </c>
      <c r="L3443" s="10" t="str">
        <f t="shared" si="160"/>
        <v>Invalid</v>
      </c>
      <c r="M3443" s="10" t="str">
        <f t="shared" si="161"/>
        <v/>
      </c>
    </row>
    <row r="3444" spans="8:13" ht="14.25">
      <c r="H3444" s="7">
        <v>1000</v>
      </c>
      <c r="K3444" s="9" t="e">
        <f t="shared" si="159"/>
        <v>#DIV/0!</v>
      </c>
      <c r="L3444" s="10" t="str">
        <f t="shared" si="160"/>
        <v>Invalid</v>
      </c>
      <c r="M3444" s="10" t="str">
        <f t="shared" si="161"/>
        <v/>
      </c>
    </row>
    <row r="3445" spans="8:13" ht="14.25">
      <c r="H3445" s="7">
        <v>1000</v>
      </c>
      <c r="K3445" s="9" t="e">
        <f t="shared" si="159"/>
        <v>#DIV/0!</v>
      </c>
      <c r="L3445" s="10" t="str">
        <f t="shared" si="160"/>
        <v>Invalid</v>
      </c>
      <c r="M3445" s="10" t="str">
        <f t="shared" si="161"/>
        <v/>
      </c>
    </row>
    <row r="3446" spans="8:13" ht="14.25">
      <c r="H3446" s="7">
        <v>1000</v>
      </c>
      <c r="K3446" s="9" t="e">
        <f t="shared" si="159"/>
        <v>#DIV/0!</v>
      </c>
      <c r="L3446" s="10" t="str">
        <f t="shared" si="160"/>
        <v>Invalid</v>
      </c>
      <c r="M3446" s="10" t="str">
        <f t="shared" si="161"/>
        <v/>
      </c>
    </row>
    <row r="3447" spans="8:13" ht="14.25">
      <c r="H3447" s="7">
        <v>1000</v>
      </c>
      <c r="K3447" s="9" t="e">
        <f t="shared" si="159"/>
        <v>#DIV/0!</v>
      </c>
      <c r="L3447" s="10" t="str">
        <f t="shared" si="160"/>
        <v>Invalid</v>
      </c>
      <c r="M3447" s="10" t="str">
        <f t="shared" si="161"/>
        <v/>
      </c>
    </row>
    <row r="3448" spans="8:13" ht="14.25">
      <c r="H3448" s="7">
        <v>1000</v>
      </c>
      <c r="K3448" s="9" t="e">
        <f t="shared" si="159"/>
        <v>#DIV/0!</v>
      </c>
      <c r="L3448" s="10" t="str">
        <f t="shared" si="160"/>
        <v>Invalid</v>
      </c>
      <c r="M3448" s="10" t="str">
        <f t="shared" si="161"/>
        <v/>
      </c>
    </row>
    <row r="3449" spans="8:13" ht="14.25">
      <c r="H3449" s="7">
        <v>1000</v>
      </c>
      <c r="K3449" s="9" t="e">
        <f t="shared" si="159"/>
        <v>#DIV/0!</v>
      </c>
      <c r="L3449" s="10" t="str">
        <f t="shared" si="160"/>
        <v>Invalid</v>
      </c>
      <c r="M3449" s="10" t="str">
        <f t="shared" si="161"/>
        <v/>
      </c>
    </row>
    <row r="3450" spans="8:13" ht="14.25">
      <c r="H3450" s="7">
        <v>1000</v>
      </c>
      <c r="K3450" s="9" t="e">
        <f t="shared" si="159"/>
        <v>#DIV/0!</v>
      </c>
      <c r="L3450" s="10" t="str">
        <f t="shared" si="160"/>
        <v>Invalid</v>
      </c>
      <c r="M3450" s="10" t="str">
        <f t="shared" si="161"/>
        <v/>
      </c>
    </row>
    <row r="3451" spans="8:13" ht="14.25">
      <c r="H3451" s="7">
        <v>1000</v>
      </c>
      <c r="K3451" s="9" t="e">
        <f t="shared" si="159"/>
        <v>#DIV/0!</v>
      </c>
      <c r="L3451" s="10" t="str">
        <f t="shared" si="160"/>
        <v>Invalid</v>
      </c>
      <c r="M3451" s="10" t="str">
        <f t="shared" si="161"/>
        <v/>
      </c>
    </row>
    <row r="3452" spans="8:13" ht="14.25">
      <c r="H3452" s="7">
        <v>1000</v>
      </c>
      <c r="K3452" s="9" t="e">
        <f t="shared" si="159"/>
        <v>#DIV/0!</v>
      </c>
      <c r="L3452" s="10" t="str">
        <f t="shared" si="160"/>
        <v>Invalid</v>
      </c>
      <c r="M3452" s="10" t="str">
        <f t="shared" si="161"/>
        <v/>
      </c>
    </row>
    <row r="3453" spans="8:13" ht="14.25">
      <c r="H3453" s="7">
        <v>1000</v>
      </c>
      <c r="K3453" s="9" t="e">
        <f t="shared" si="159"/>
        <v>#DIV/0!</v>
      </c>
      <c r="L3453" s="10" t="str">
        <f t="shared" si="160"/>
        <v>Invalid</v>
      </c>
      <c r="M3453" s="10" t="str">
        <f t="shared" si="161"/>
        <v/>
      </c>
    </row>
    <row r="3454" spans="8:13" ht="14.25">
      <c r="H3454" s="7">
        <v>1000</v>
      </c>
      <c r="K3454" s="9" t="e">
        <f t="shared" si="159"/>
        <v>#DIV/0!</v>
      </c>
      <c r="L3454" s="10" t="str">
        <f t="shared" si="160"/>
        <v>Invalid</v>
      </c>
      <c r="M3454" s="10" t="str">
        <f t="shared" si="161"/>
        <v/>
      </c>
    </row>
    <row r="3455" spans="8:13" ht="14.25">
      <c r="H3455" s="7">
        <v>1000</v>
      </c>
      <c r="K3455" s="9" t="e">
        <f t="shared" si="159"/>
        <v>#DIV/0!</v>
      </c>
      <c r="L3455" s="10" t="str">
        <f t="shared" si="160"/>
        <v>Invalid</v>
      </c>
      <c r="M3455" s="10" t="str">
        <f t="shared" si="161"/>
        <v/>
      </c>
    </row>
    <row r="3456" spans="8:13" ht="14.25">
      <c r="H3456" s="7">
        <v>1000</v>
      </c>
      <c r="K3456" s="9" t="e">
        <f t="shared" si="159"/>
        <v>#DIV/0!</v>
      </c>
      <c r="L3456" s="10" t="str">
        <f t="shared" si="160"/>
        <v>Invalid</v>
      </c>
      <c r="M3456" s="10" t="str">
        <f t="shared" si="161"/>
        <v/>
      </c>
    </row>
    <row r="3457" spans="8:13" ht="14.25">
      <c r="H3457" s="7">
        <v>1000</v>
      </c>
      <c r="K3457" s="9" t="e">
        <f t="shared" si="159"/>
        <v>#DIV/0!</v>
      </c>
      <c r="L3457" s="10" t="str">
        <f t="shared" si="160"/>
        <v>Invalid</v>
      </c>
      <c r="M3457" s="10" t="str">
        <f t="shared" si="161"/>
        <v/>
      </c>
    </row>
    <row r="3458" spans="8:13" ht="14.25">
      <c r="H3458" s="7">
        <v>1000</v>
      </c>
      <c r="K3458" s="9" t="e">
        <f t="shared" si="159"/>
        <v>#DIV/0!</v>
      </c>
      <c r="L3458" s="10" t="str">
        <f t="shared" si="160"/>
        <v>Invalid</v>
      </c>
      <c r="M3458" s="10" t="str">
        <f t="shared" si="161"/>
        <v/>
      </c>
    </row>
    <row r="3459" spans="8:13" ht="14.25">
      <c r="H3459" s="7">
        <v>1000</v>
      </c>
      <c r="K3459" s="9" t="e">
        <f t="shared" ref="K3459:K3522" si="162">(H3459/G3459)*J3459</f>
        <v>#DIV/0!</v>
      </c>
      <c r="L3459" s="10" t="str">
        <f t="shared" ref="L3459:L3522" si="163">IF(F3459="BUY",(K3459-H3459)/H3459, IF(F3459="SELL", (H3459-K3459)/H3459, "Invalid"))</f>
        <v>Invalid</v>
      </c>
      <c r="M3459" s="10" t="str">
        <f t="shared" ref="M3459:M3522" si="164">IF(E3459="BUY",(K3459-H3459)/H3459,IF(E3459="SELL",(H3459-K3459)/H3459,""))</f>
        <v/>
      </c>
    </row>
    <row r="3460" spans="8:13" ht="14.25">
      <c r="H3460" s="7">
        <v>1000</v>
      </c>
      <c r="K3460" s="9" t="e">
        <f t="shared" si="162"/>
        <v>#DIV/0!</v>
      </c>
      <c r="L3460" s="10" t="str">
        <f t="shared" si="163"/>
        <v>Invalid</v>
      </c>
      <c r="M3460" s="10" t="str">
        <f t="shared" si="164"/>
        <v/>
      </c>
    </row>
    <row r="3461" spans="8:13" ht="14.25">
      <c r="H3461" s="7">
        <v>1000</v>
      </c>
      <c r="K3461" s="9" t="e">
        <f t="shared" si="162"/>
        <v>#DIV/0!</v>
      </c>
      <c r="L3461" s="10" t="str">
        <f t="shared" si="163"/>
        <v>Invalid</v>
      </c>
      <c r="M3461" s="10" t="str">
        <f t="shared" si="164"/>
        <v/>
      </c>
    </row>
    <row r="3462" spans="8:13" ht="14.25">
      <c r="H3462" s="7">
        <v>1000</v>
      </c>
      <c r="K3462" s="9" t="e">
        <f t="shared" si="162"/>
        <v>#DIV/0!</v>
      </c>
      <c r="L3462" s="10" t="str">
        <f t="shared" si="163"/>
        <v>Invalid</v>
      </c>
      <c r="M3462" s="10" t="str">
        <f t="shared" si="164"/>
        <v/>
      </c>
    </row>
    <row r="3463" spans="8:13" ht="14.25">
      <c r="H3463" s="7">
        <v>1000</v>
      </c>
      <c r="K3463" s="9" t="e">
        <f t="shared" si="162"/>
        <v>#DIV/0!</v>
      </c>
      <c r="L3463" s="10" t="str">
        <f t="shared" si="163"/>
        <v>Invalid</v>
      </c>
      <c r="M3463" s="10" t="str">
        <f t="shared" si="164"/>
        <v/>
      </c>
    </row>
    <row r="3464" spans="8:13" ht="14.25">
      <c r="H3464" s="7">
        <v>1000</v>
      </c>
      <c r="K3464" s="9" t="e">
        <f t="shared" si="162"/>
        <v>#DIV/0!</v>
      </c>
      <c r="L3464" s="10" t="str">
        <f t="shared" si="163"/>
        <v>Invalid</v>
      </c>
      <c r="M3464" s="10" t="str">
        <f t="shared" si="164"/>
        <v/>
      </c>
    </row>
    <row r="3465" spans="8:13" ht="14.25">
      <c r="H3465" s="7">
        <v>1000</v>
      </c>
      <c r="K3465" s="9" t="e">
        <f t="shared" si="162"/>
        <v>#DIV/0!</v>
      </c>
      <c r="L3465" s="10" t="str">
        <f t="shared" si="163"/>
        <v>Invalid</v>
      </c>
      <c r="M3465" s="10" t="str">
        <f t="shared" si="164"/>
        <v/>
      </c>
    </row>
    <row r="3466" spans="8:13" ht="14.25">
      <c r="H3466" s="7">
        <v>1000</v>
      </c>
      <c r="K3466" s="9" t="e">
        <f t="shared" si="162"/>
        <v>#DIV/0!</v>
      </c>
      <c r="L3466" s="10" t="str">
        <f t="shared" si="163"/>
        <v>Invalid</v>
      </c>
      <c r="M3466" s="10" t="str">
        <f t="shared" si="164"/>
        <v/>
      </c>
    </row>
    <row r="3467" spans="8:13" ht="14.25">
      <c r="H3467" s="7">
        <v>1000</v>
      </c>
      <c r="K3467" s="9" t="e">
        <f t="shared" si="162"/>
        <v>#DIV/0!</v>
      </c>
      <c r="L3467" s="10" t="str">
        <f t="shared" si="163"/>
        <v>Invalid</v>
      </c>
      <c r="M3467" s="10" t="str">
        <f t="shared" si="164"/>
        <v/>
      </c>
    </row>
    <row r="3468" spans="8:13" ht="14.25">
      <c r="H3468" s="7">
        <v>1000</v>
      </c>
      <c r="K3468" s="9" t="e">
        <f t="shared" si="162"/>
        <v>#DIV/0!</v>
      </c>
      <c r="L3468" s="10" t="str">
        <f t="shared" si="163"/>
        <v>Invalid</v>
      </c>
      <c r="M3468" s="10" t="str">
        <f t="shared" si="164"/>
        <v/>
      </c>
    </row>
    <row r="3469" spans="8:13" ht="14.25">
      <c r="H3469" s="7">
        <v>1000</v>
      </c>
      <c r="K3469" s="9" t="e">
        <f t="shared" si="162"/>
        <v>#DIV/0!</v>
      </c>
      <c r="L3469" s="10" t="str">
        <f t="shared" si="163"/>
        <v>Invalid</v>
      </c>
      <c r="M3469" s="10" t="str">
        <f t="shared" si="164"/>
        <v/>
      </c>
    </row>
    <row r="3470" spans="8:13" ht="14.25">
      <c r="H3470" s="7">
        <v>1000</v>
      </c>
      <c r="K3470" s="9" t="e">
        <f t="shared" si="162"/>
        <v>#DIV/0!</v>
      </c>
      <c r="L3470" s="10" t="str">
        <f t="shared" si="163"/>
        <v>Invalid</v>
      </c>
      <c r="M3470" s="10" t="str">
        <f t="shared" si="164"/>
        <v/>
      </c>
    </row>
    <row r="3471" spans="8:13" ht="14.25">
      <c r="H3471" s="7">
        <v>1000</v>
      </c>
      <c r="K3471" s="9" t="e">
        <f t="shared" si="162"/>
        <v>#DIV/0!</v>
      </c>
      <c r="L3471" s="10" t="str">
        <f t="shared" si="163"/>
        <v>Invalid</v>
      </c>
      <c r="M3471" s="10" t="str">
        <f t="shared" si="164"/>
        <v/>
      </c>
    </row>
    <row r="3472" spans="8:13" ht="14.25">
      <c r="H3472" s="7">
        <v>1000</v>
      </c>
      <c r="K3472" s="9" t="e">
        <f t="shared" si="162"/>
        <v>#DIV/0!</v>
      </c>
      <c r="L3472" s="10" t="str">
        <f t="shared" si="163"/>
        <v>Invalid</v>
      </c>
      <c r="M3472" s="10" t="str">
        <f t="shared" si="164"/>
        <v/>
      </c>
    </row>
    <row r="3473" spans="8:13" ht="14.25">
      <c r="H3473" s="7">
        <v>1000</v>
      </c>
      <c r="K3473" s="9" t="e">
        <f t="shared" si="162"/>
        <v>#DIV/0!</v>
      </c>
      <c r="L3473" s="10" t="str">
        <f t="shared" si="163"/>
        <v>Invalid</v>
      </c>
      <c r="M3473" s="10" t="str">
        <f t="shared" si="164"/>
        <v/>
      </c>
    </row>
    <row r="3474" spans="8:13" ht="14.25">
      <c r="H3474" s="7">
        <v>1000</v>
      </c>
      <c r="K3474" s="9" t="e">
        <f t="shared" si="162"/>
        <v>#DIV/0!</v>
      </c>
      <c r="L3474" s="10" t="str">
        <f t="shared" si="163"/>
        <v>Invalid</v>
      </c>
      <c r="M3474" s="10" t="str">
        <f t="shared" si="164"/>
        <v/>
      </c>
    </row>
    <row r="3475" spans="8:13" ht="14.25">
      <c r="H3475" s="7">
        <v>1000</v>
      </c>
      <c r="K3475" s="9" t="e">
        <f t="shared" si="162"/>
        <v>#DIV/0!</v>
      </c>
      <c r="L3475" s="10" t="str">
        <f t="shared" si="163"/>
        <v>Invalid</v>
      </c>
      <c r="M3475" s="10" t="str">
        <f t="shared" si="164"/>
        <v/>
      </c>
    </row>
    <row r="3476" spans="8:13" ht="14.25">
      <c r="H3476" s="7">
        <v>1000</v>
      </c>
      <c r="K3476" s="9" t="e">
        <f t="shared" si="162"/>
        <v>#DIV/0!</v>
      </c>
      <c r="L3476" s="10" t="str">
        <f t="shared" si="163"/>
        <v>Invalid</v>
      </c>
      <c r="M3476" s="10" t="str">
        <f t="shared" si="164"/>
        <v/>
      </c>
    </row>
    <row r="3477" spans="8:13" ht="14.25">
      <c r="H3477" s="7">
        <v>1000</v>
      </c>
      <c r="K3477" s="9" t="e">
        <f t="shared" si="162"/>
        <v>#DIV/0!</v>
      </c>
      <c r="L3477" s="10" t="str">
        <f t="shared" si="163"/>
        <v>Invalid</v>
      </c>
      <c r="M3477" s="10" t="str">
        <f t="shared" si="164"/>
        <v/>
      </c>
    </row>
    <row r="3478" spans="8:13" ht="14.25">
      <c r="H3478" s="7">
        <v>1000</v>
      </c>
      <c r="K3478" s="9" t="e">
        <f t="shared" si="162"/>
        <v>#DIV/0!</v>
      </c>
      <c r="L3478" s="10" t="str">
        <f t="shared" si="163"/>
        <v>Invalid</v>
      </c>
      <c r="M3478" s="10" t="str">
        <f t="shared" si="164"/>
        <v/>
      </c>
    </row>
    <row r="3479" spans="8:13" ht="14.25">
      <c r="H3479" s="7">
        <v>1000</v>
      </c>
      <c r="K3479" s="9" t="e">
        <f t="shared" si="162"/>
        <v>#DIV/0!</v>
      </c>
      <c r="L3479" s="10" t="str">
        <f t="shared" si="163"/>
        <v>Invalid</v>
      </c>
      <c r="M3479" s="10" t="str">
        <f t="shared" si="164"/>
        <v/>
      </c>
    </row>
    <row r="3480" spans="8:13" ht="14.25">
      <c r="H3480" s="7">
        <v>1000</v>
      </c>
      <c r="K3480" s="9" t="e">
        <f t="shared" si="162"/>
        <v>#DIV/0!</v>
      </c>
      <c r="L3480" s="10" t="str">
        <f t="shared" si="163"/>
        <v>Invalid</v>
      </c>
      <c r="M3480" s="10" t="str">
        <f t="shared" si="164"/>
        <v/>
      </c>
    </row>
    <row r="3481" spans="8:13" ht="14.25">
      <c r="H3481" s="7">
        <v>1000</v>
      </c>
      <c r="K3481" s="9" t="e">
        <f t="shared" si="162"/>
        <v>#DIV/0!</v>
      </c>
      <c r="L3481" s="10" t="str">
        <f t="shared" si="163"/>
        <v>Invalid</v>
      </c>
      <c r="M3481" s="10" t="str">
        <f t="shared" si="164"/>
        <v/>
      </c>
    </row>
    <row r="3482" spans="8:13" ht="14.25">
      <c r="H3482" s="7">
        <v>1000</v>
      </c>
      <c r="K3482" s="9" t="e">
        <f t="shared" si="162"/>
        <v>#DIV/0!</v>
      </c>
      <c r="L3482" s="10" t="str">
        <f t="shared" si="163"/>
        <v>Invalid</v>
      </c>
      <c r="M3482" s="10" t="str">
        <f t="shared" si="164"/>
        <v/>
      </c>
    </row>
    <row r="3483" spans="8:13" ht="14.25">
      <c r="H3483" s="7">
        <v>1000</v>
      </c>
      <c r="K3483" s="9" t="e">
        <f t="shared" si="162"/>
        <v>#DIV/0!</v>
      </c>
      <c r="L3483" s="10" t="str">
        <f t="shared" si="163"/>
        <v>Invalid</v>
      </c>
      <c r="M3483" s="10" t="str">
        <f t="shared" si="164"/>
        <v/>
      </c>
    </row>
    <row r="3484" spans="8:13" ht="14.25">
      <c r="H3484" s="7">
        <v>1000</v>
      </c>
      <c r="K3484" s="9" t="e">
        <f t="shared" si="162"/>
        <v>#DIV/0!</v>
      </c>
      <c r="L3484" s="10" t="str">
        <f t="shared" si="163"/>
        <v>Invalid</v>
      </c>
      <c r="M3484" s="10" t="str">
        <f t="shared" si="164"/>
        <v/>
      </c>
    </row>
    <row r="3485" spans="8:13" ht="14.25">
      <c r="H3485" s="7">
        <v>1000</v>
      </c>
      <c r="K3485" s="9" t="e">
        <f t="shared" si="162"/>
        <v>#DIV/0!</v>
      </c>
      <c r="L3485" s="10" t="str">
        <f t="shared" si="163"/>
        <v>Invalid</v>
      </c>
      <c r="M3485" s="10" t="str">
        <f t="shared" si="164"/>
        <v/>
      </c>
    </row>
    <row r="3486" spans="8:13" ht="14.25">
      <c r="H3486" s="7">
        <v>1000</v>
      </c>
      <c r="K3486" s="9" t="e">
        <f t="shared" si="162"/>
        <v>#DIV/0!</v>
      </c>
      <c r="L3486" s="10" t="str">
        <f t="shared" si="163"/>
        <v>Invalid</v>
      </c>
      <c r="M3486" s="10" t="str">
        <f t="shared" si="164"/>
        <v/>
      </c>
    </row>
    <row r="3487" spans="8:13" ht="14.25">
      <c r="H3487" s="7">
        <v>1000</v>
      </c>
      <c r="K3487" s="9" t="e">
        <f t="shared" si="162"/>
        <v>#DIV/0!</v>
      </c>
      <c r="L3487" s="10" t="str">
        <f t="shared" si="163"/>
        <v>Invalid</v>
      </c>
      <c r="M3487" s="10" t="str">
        <f t="shared" si="164"/>
        <v/>
      </c>
    </row>
    <row r="3488" spans="8:13" ht="14.25">
      <c r="H3488" s="7">
        <v>1000</v>
      </c>
      <c r="K3488" s="9" t="e">
        <f t="shared" si="162"/>
        <v>#DIV/0!</v>
      </c>
      <c r="L3488" s="10" t="str">
        <f t="shared" si="163"/>
        <v>Invalid</v>
      </c>
      <c r="M3488" s="10" t="str">
        <f t="shared" si="164"/>
        <v/>
      </c>
    </row>
    <row r="3489" spans="8:13" ht="14.25">
      <c r="H3489" s="7">
        <v>1000</v>
      </c>
      <c r="K3489" s="9" t="e">
        <f t="shared" si="162"/>
        <v>#DIV/0!</v>
      </c>
      <c r="L3489" s="10" t="str">
        <f t="shared" si="163"/>
        <v>Invalid</v>
      </c>
      <c r="M3489" s="10" t="str">
        <f t="shared" si="164"/>
        <v/>
      </c>
    </row>
    <row r="3490" spans="8:13" ht="14.25">
      <c r="H3490" s="7">
        <v>1000</v>
      </c>
      <c r="K3490" s="9" t="e">
        <f t="shared" si="162"/>
        <v>#DIV/0!</v>
      </c>
      <c r="L3490" s="10" t="str">
        <f t="shared" si="163"/>
        <v>Invalid</v>
      </c>
      <c r="M3490" s="10" t="str">
        <f t="shared" si="164"/>
        <v/>
      </c>
    </row>
    <row r="3491" spans="8:13" ht="14.25">
      <c r="H3491" s="7">
        <v>1000</v>
      </c>
      <c r="K3491" s="9" t="e">
        <f t="shared" si="162"/>
        <v>#DIV/0!</v>
      </c>
      <c r="L3491" s="10" t="str">
        <f t="shared" si="163"/>
        <v>Invalid</v>
      </c>
      <c r="M3491" s="10" t="str">
        <f t="shared" si="164"/>
        <v/>
      </c>
    </row>
    <row r="3492" spans="8:13" ht="14.25">
      <c r="H3492" s="7">
        <v>1000</v>
      </c>
      <c r="K3492" s="9" t="e">
        <f t="shared" si="162"/>
        <v>#DIV/0!</v>
      </c>
      <c r="L3492" s="10" t="str">
        <f t="shared" si="163"/>
        <v>Invalid</v>
      </c>
      <c r="M3492" s="10" t="str">
        <f t="shared" si="164"/>
        <v/>
      </c>
    </row>
    <row r="3493" spans="8:13" ht="14.25">
      <c r="H3493" s="7">
        <v>1000</v>
      </c>
      <c r="K3493" s="9" t="e">
        <f t="shared" si="162"/>
        <v>#DIV/0!</v>
      </c>
      <c r="L3493" s="10" t="str">
        <f t="shared" si="163"/>
        <v>Invalid</v>
      </c>
      <c r="M3493" s="10" t="str">
        <f t="shared" si="164"/>
        <v/>
      </c>
    </row>
    <row r="3494" spans="8:13" ht="14.25">
      <c r="H3494" s="7">
        <v>1000</v>
      </c>
      <c r="K3494" s="9" t="e">
        <f t="shared" si="162"/>
        <v>#DIV/0!</v>
      </c>
      <c r="L3494" s="10" t="str">
        <f t="shared" si="163"/>
        <v>Invalid</v>
      </c>
      <c r="M3494" s="10" t="str">
        <f t="shared" si="164"/>
        <v/>
      </c>
    </row>
    <row r="3495" spans="8:13" ht="14.25">
      <c r="H3495" s="7">
        <v>1000</v>
      </c>
      <c r="K3495" s="9" t="e">
        <f t="shared" si="162"/>
        <v>#DIV/0!</v>
      </c>
      <c r="L3495" s="10" t="str">
        <f t="shared" si="163"/>
        <v>Invalid</v>
      </c>
      <c r="M3495" s="10" t="str">
        <f t="shared" si="164"/>
        <v/>
      </c>
    </row>
    <row r="3496" spans="8:13" ht="14.25">
      <c r="H3496" s="7">
        <v>1000</v>
      </c>
      <c r="K3496" s="9" t="e">
        <f t="shared" si="162"/>
        <v>#DIV/0!</v>
      </c>
      <c r="L3496" s="10" t="str">
        <f t="shared" si="163"/>
        <v>Invalid</v>
      </c>
      <c r="M3496" s="10" t="str">
        <f t="shared" si="164"/>
        <v/>
      </c>
    </row>
    <row r="3497" spans="8:13" ht="14.25">
      <c r="H3497" s="7">
        <v>1000</v>
      </c>
      <c r="K3497" s="9" t="e">
        <f t="shared" si="162"/>
        <v>#DIV/0!</v>
      </c>
      <c r="L3497" s="10" t="str">
        <f t="shared" si="163"/>
        <v>Invalid</v>
      </c>
      <c r="M3497" s="10" t="str">
        <f t="shared" si="164"/>
        <v/>
      </c>
    </row>
    <row r="3498" spans="8:13" ht="14.25">
      <c r="H3498" s="7">
        <v>1000</v>
      </c>
      <c r="K3498" s="9" t="e">
        <f t="shared" si="162"/>
        <v>#DIV/0!</v>
      </c>
      <c r="L3498" s="10" t="str">
        <f t="shared" si="163"/>
        <v>Invalid</v>
      </c>
      <c r="M3498" s="10" t="str">
        <f t="shared" si="164"/>
        <v/>
      </c>
    </row>
    <row r="3499" spans="8:13" ht="14.25">
      <c r="H3499" s="7">
        <v>1000</v>
      </c>
      <c r="K3499" s="9" t="e">
        <f t="shared" si="162"/>
        <v>#DIV/0!</v>
      </c>
      <c r="L3499" s="10" t="str">
        <f t="shared" si="163"/>
        <v>Invalid</v>
      </c>
      <c r="M3499" s="10" t="str">
        <f t="shared" si="164"/>
        <v/>
      </c>
    </row>
    <row r="3500" spans="8:13" ht="14.25">
      <c r="H3500" s="7">
        <v>1000</v>
      </c>
      <c r="K3500" s="9" t="e">
        <f t="shared" si="162"/>
        <v>#DIV/0!</v>
      </c>
      <c r="L3500" s="10" t="str">
        <f t="shared" si="163"/>
        <v>Invalid</v>
      </c>
      <c r="M3500" s="10" t="str">
        <f t="shared" si="164"/>
        <v/>
      </c>
    </row>
    <row r="3501" spans="8:13" ht="14.25">
      <c r="H3501" s="7">
        <v>1000</v>
      </c>
      <c r="K3501" s="9" t="e">
        <f t="shared" si="162"/>
        <v>#DIV/0!</v>
      </c>
      <c r="L3501" s="10" t="str">
        <f t="shared" si="163"/>
        <v>Invalid</v>
      </c>
      <c r="M3501" s="10" t="str">
        <f t="shared" si="164"/>
        <v/>
      </c>
    </row>
    <row r="3502" spans="8:13" ht="14.25">
      <c r="H3502" s="7">
        <v>1000</v>
      </c>
      <c r="K3502" s="9" t="e">
        <f t="shared" si="162"/>
        <v>#DIV/0!</v>
      </c>
      <c r="L3502" s="10" t="str">
        <f t="shared" si="163"/>
        <v>Invalid</v>
      </c>
      <c r="M3502" s="10" t="str">
        <f t="shared" si="164"/>
        <v/>
      </c>
    </row>
    <row r="3503" spans="8:13" ht="14.25">
      <c r="H3503" s="7">
        <v>1000</v>
      </c>
      <c r="K3503" s="9" t="e">
        <f t="shared" si="162"/>
        <v>#DIV/0!</v>
      </c>
      <c r="L3503" s="10" t="str">
        <f t="shared" si="163"/>
        <v>Invalid</v>
      </c>
      <c r="M3503" s="10" t="str">
        <f t="shared" si="164"/>
        <v/>
      </c>
    </row>
    <row r="3504" spans="8:13" ht="14.25">
      <c r="H3504" s="7">
        <v>1000</v>
      </c>
      <c r="K3504" s="9" t="e">
        <f t="shared" si="162"/>
        <v>#DIV/0!</v>
      </c>
      <c r="L3504" s="10" t="str">
        <f t="shared" si="163"/>
        <v>Invalid</v>
      </c>
      <c r="M3504" s="10" t="str">
        <f t="shared" si="164"/>
        <v/>
      </c>
    </row>
    <row r="3505" spans="8:13" ht="14.25">
      <c r="H3505" s="7">
        <v>1000</v>
      </c>
      <c r="K3505" s="9" t="e">
        <f t="shared" si="162"/>
        <v>#DIV/0!</v>
      </c>
      <c r="L3505" s="10" t="str">
        <f t="shared" si="163"/>
        <v>Invalid</v>
      </c>
      <c r="M3505" s="10" t="str">
        <f t="shared" si="164"/>
        <v/>
      </c>
    </row>
    <row r="3506" spans="8:13" ht="14.25">
      <c r="H3506" s="7">
        <v>1000</v>
      </c>
      <c r="K3506" s="9" t="e">
        <f t="shared" si="162"/>
        <v>#DIV/0!</v>
      </c>
      <c r="L3506" s="10" t="str">
        <f t="shared" si="163"/>
        <v>Invalid</v>
      </c>
      <c r="M3506" s="10" t="str">
        <f t="shared" si="164"/>
        <v/>
      </c>
    </row>
    <row r="3507" spans="8:13" ht="14.25">
      <c r="H3507" s="7">
        <v>1000</v>
      </c>
      <c r="K3507" s="9" t="e">
        <f t="shared" si="162"/>
        <v>#DIV/0!</v>
      </c>
      <c r="L3507" s="10" t="str">
        <f t="shared" si="163"/>
        <v>Invalid</v>
      </c>
      <c r="M3507" s="10" t="str">
        <f t="shared" si="164"/>
        <v/>
      </c>
    </row>
    <row r="3508" spans="8:13" ht="14.25">
      <c r="H3508" s="7">
        <v>1000</v>
      </c>
      <c r="K3508" s="9" t="e">
        <f t="shared" si="162"/>
        <v>#DIV/0!</v>
      </c>
      <c r="L3508" s="10" t="str">
        <f t="shared" si="163"/>
        <v>Invalid</v>
      </c>
      <c r="M3508" s="10" t="str">
        <f t="shared" si="164"/>
        <v/>
      </c>
    </row>
    <row r="3509" spans="8:13" ht="14.25">
      <c r="H3509" s="7">
        <v>1000</v>
      </c>
      <c r="K3509" s="9" t="e">
        <f t="shared" si="162"/>
        <v>#DIV/0!</v>
      </c>
      <c r="L3509" s="10" t="str">
        <f t="shared" si="163"/>
        <v>Invalid</v>
      </c>
      <c r="M3509" s="10" t="str">
        <f t="shared" si="164"/>
        <v/>
      </c>
    </row>
    <row r="3510" spans="8:13" ht="14.25">
      <c r="H3510" s="7">
        <v>1000</v>
      </c>
      <c r="K3510" s="9" t="e">
        <f t="shared" si="162"/>
        <v>#DIV/0!</v>
      </c>
      <c r="L3510" s="10" t="str">
        <f t="shared" si="163"/>
        <v>Invalid</v>
      </c>
      <c r="M3510" s="10" t="str">
        <f t="shared" si="164"/>
        <v/>
      </c>
    </row>
    <row r="3511" spans="8:13" ht="14.25">
      <c r="H3511" s="7">
        <v>1000</v>
      </c>
      <c r="K3511" s="9" t="e">
        <f t="shared" si="162"/>
        <v>#DIV/0!</v>
      </c>
      <c r="L3511" s="10" t="str">
        <f t="shared" si="163"/>
        <v>Invalid</v>
      </c>
      <c r="M3511" s="10" t="str">
        <f t="shared" si="164"/>
        <v/>
      </c>
    </row>
    <row r="3512" spans="8:13" ht="14.25">
      <c r="H3512" s="7">
        <v>1000</v>
      </c>
      <c r="K3512" s="9" t="e">
        <f t="shared" si="162"/>
        <v>#DIV/0!</v>
      </c>
      <c r="L3512" s="10" t="str">
        <f t="shared" si="163"/>
        <v>Invalid</v>
      </c>
      <c r="M3512" s="10" t="str">
        <f t="shared" si="164"/>
        <v/>
      </c>
    </row>
    <row r="3513" spans="8:13" ht="14.25">
      <c r="H3513" s="7">
        <v>1000</v>
      </c>
      <c r="K3513" s="9" t="e">
        <f t="shared" si="162"/>
        <v>#DIV/0!</v>
      </c>
      <c r="L3513" s="10" t="str">
        <f t="shared" si="163"/>
        <v>Invalid</v>
      </c>
      <c r="M3513" s="10" t="str">
        <f t="shared" si="164"/>
        <v/>
      </c>
    </row>
    <row r="3514" spans="8:13" ht="14.25">
      <c r="H3514" s="7">
        <v>1000</v>
      </c>
      <c r="K3514" s="9" t="e">
        <f t="shared" si="162"/>
        <v>#DIV/0!</v>
      </c>
      <c r="L3514" s="10" t="str">
        <f t="shared" si="163"/>
        <v>Invalid</v>
      </c>
      <c r="M3514" s="10" t="str">
        <f t="shared" si="164"/>
        <v/>
      </c>
    </row>
    <row r="3515" spans="8:13" ht="14.25">
      <c r="H3515" s="7">
        <v>1000</v>
      </c>
      <c r="K3515" s="9" t="e">
        <f t="shared" si="162"/>
        <v>#DIV/0!</v>
      </c>
      <c r="L3515" s="10" t="str">
        <f t="shared" si="163"/>
        <v>Invalid</v>
      </c>
      <c r="M3515" s="10" t="str">
        <f t="shared" si="164"/>
        <v/>
      </c>
    </row>
    <row r="3516" spans="8:13" ht="14.25">
      <c r="H3516" s="7">
        <v>1000</v>
      </c>
      <c r="K3516" s="9" t="e">
        <f t="shared" si="162"/>
        <v>#DIV/0!</v>
      </c>
      <c r="L3516" s="10" t="str">
        <f t="shared" si="163"/>
        <v>Invalid</v>
      </c>
      <c r="M3516" s="10" t="str">
        <f t="shared" si="164"/>
        <v/>
      </c>
    </row>
    <row r="3517" spans="8:13" ht="14.25">
      <c r="H3517" s="7">
        <v>1000</v>
      </c>
      <c r="K3517" s="9" t="e">
        <f t="shared" si="162"/>
        <v>#DIV/0!</v>
      </c>
      <c r="L3517" s="10" t="str">
        <f t="shared" si="163"/>
        <v>Invalid</v>
      </c>
      <c r="M3517" s="10" t="str">
        <f t="shared" si="164"/>
        <v/>
      </c>
    </row>
    <row r="3518" spans="8:13" ht="14.25">
      <c r="H3518" s="7">
        <v>1000</v>
      </c>
      <c r="K3518" s="9" t="e">
        <f t="shared" si="162"/>
        <v>#DIV/0!</v>
      </c>
      <c r="L3518" s="10" t="str">
        <f t="shared" si="163"/>
        <v>Invalid</v>
      </c>
      <c r="M3518" s="10" t="str">
        <f t="shared" si="164"/>
        <v/>
      </c>
    </row>
    <row r="3519" spans="8:13" ht="14.25">
      <c r="H3519" s="7">
        <v>1000</v>
      </c>
      <c r="K3519" s="9" t="e">
        <f t="shared" si="162"/>
        <v>#DIV/0!</v>
      </c>
      <c r="L3519" s="10" t="str">
        <f t="shared" si="163"/>
        <v>Invalid</v>
      </c>
      <c r="M3519" s="10" t="str">
        <f t="shared" si="164"/>
        <v/>
      </c>
    </row>
    <row r="3520" spans="8:13" ht="14.25">
      <c r="H3520" s="7">
        <v>1000</v>
      </c>
      <c r="K3520" s="9" t="e">
        <f t="shared" si="162"/>
        <v>#DIV/0!</v>
      </c>
      <c r="L3520" s="10" t="str">
        <f t="shared" si="163"/>
        <v>Invalid</v>
      </c>
      <c r="M3520" s="10" t="str">
        <f t="shared" si="164"/>
        <v/>
      </c>
    </row>
    <row r="3521" spans="8:13" ht="14.25">
      <c r="H3521" s="7">
        <v>1000</v>
      </c>
      <c r="K3521" s="9" t="e">
        <f t="shared" si="162"/>
        <v>#DIV/0!</v>
      </c>
      <c r="L3521" s="10" t="str">
        <f t="shared" si="163"/>
        <v>Invalid</v>
      </c>
      <c r="M3521" s="10" t="str">
        <f t="shared" si="164"/>
        <v/>
      </c>
    </row>
    <row r="3522" spans="8:13" ht="14.25">
      <c r="H3522" s="7">
        <v>1000</v>
      </c>
      <c r="K3522" s="9" t="e">
        <f t="shared" si="162"/>
        <v>#DIV/0!</v>
      </c>
      <c r="L3522" s="10" t="str">
        <f t="shared" si="163"/>
        <v>Invalid</v>
      </c>
      <c r="M3522" s="10" t="str">
        <f t="shared" si="164"/>
        <v/>
      </c>
    </row>
    <row r="3523" spans="8:13" ht="14.25">
      <c r="H3523" s="7">
        <v>1000</v>
      </c>
      <c r="K3523" s="9" t="e">
        <f t="shared" ref="K3523:K3586" si="165">(H3523/G3523)*J3523</f>
        <v>#DIV/0!</v>
      </c>
      <c r="L3523" s="10" t="str">
        <f t="shared" ref="L3523:L3586" si="166">IF(F3523="BUY",(K3523-H3523)/H3523, IF(F3523="SELL", (H3523-K3523)/H3523, "Invalid"))</f>
        <v>Invalid</v>
      </c>
      <c r="M3523" s="10" t="str">
        <f t="shared" ref="M3523:M3586" si="167">IF(E3523="BUY",(K3523-H3523)/H3523,IF(E3523="SELL",(H3523-K3523)/H3523,""))</f>
        <v/>
      </c>
    </row>
    <row r="3524" spans="8:13" ht="14.25">
      <c r="H3524" s="7">
        <v>1000</v>
      </c>
      <c r="K3524" s="9" t="e">
        <f t="shared" si="165"/>
        <v>#DIV/0!</v>
      </c>
      <c r="L3524" s="10" t="str">
        <f t="shared" si="166"/>
        <v>Invalid</v>
      </c>
      <c r="M3524" s="10" t="str">
        <f t="shared" si="167"/>
        <v/>
      </c>
    </row>
    <row r="3525" spans="8:13" ht="14.25">
      <c r="H3525" s="7">
        <v>1000</v>
      </c>
      <c r="K3525" s="9" t="e">
        <f t="shared" si="165"/>
        <v>#DIV/0!</v>
      </c>
      <c r="L3525" s="10" t="str">
        <f t="shared" si="166"/>
        <v>Invalid</v>
      </c>
      <c r="M3525" s="10" t="str">
        <f t="shared" si="167"/>
        <v/>
      </c>
    </row>
    <row r="3526" spans="8:13" ht="14.25">
      <c r="H3526" s="7">
        <v>1000</v>
      </c>
      <c r="K3526" s="9" t="e">
        <f t="shared" si="165"/>
        <v>#DIV/0!</v>
      </c>
      <c r="L3526" s="10" t="str">
        <f t="shared" si="166"/>
        <v>Invalid</v>
      </c>
      <c r="M3526" s="10" t="str">
        <f t="shared" si="167"/>
        <v/>
      </c>
    </row>
    <row r="3527" spans="8:13" ht="14.25">
      <c r="H3527" s="7">
        <v>1000</v>
      </c>
      <c r="K3527" s="9" t="e">
        <f t="shared" si="165"/>
        <v>#DIV/0!</v>
      </c>
      <c r="L3527" s="10" t="str">
        <f t="shared" si="166"/>
        <v>Invalid</v>
      </c>
      <c r="M3527" s="10" t="str">
        <f t="shared" si="167"/>
        <v/>
      </c>
    </row>
    <row r="3528" spans="8:13" ht="14.25">
      <c r="H3528" s="7">
        <v>1000</v>
      </c>
      <c r="K3528" s="9" t="e">
        <f t="shared" si="165"/>
        <v>#DIV/0!</v>
      </c>
      <c r="L3528" s="10" t="str">
        <f t="shared" si="166"/>
        <v>Invalid</v>
      </c>
      <c r="M3528" s="10" t="str">
        <f t="shared" si="167"/>
        <v/>
      </c>
    </row>
    <row r="3529" spans="8:13" ht="14.25">
      <c r="H3529" s="7">
        <v>1000</v>
      </c>
      <c r="K3529" s="9" t="e">
        <f t="shared" si="165"/>
        <v>#DIV/0!</v>
      </c>
      <c r="L3529" s="10" t="str">
        <f t="shared" si="166"/>
        <v>Invalid</v>
      </c>
      <c r="M3529" s="10" t="str">
        <f t="shared" si="167"/>
        <v/>
      </c>
    </row>
    <row r="3530" spans="8:13" ht="14.25">
      <c r="H3530" s="7">
        <v>1000</v>
      </c>
      <c r="K3530" s="9" t="e">
        <f t="shared" si="165"/>
        <v>#DIV/0!</v>
      </c>
      <c r="L3530" s="10" t="str">
        <f t="shared" si="166"/>
        <v>Invalid</v>
      </c>
      <c r="M3530" s="10" t="str">
        <f t="shared" si="167"/>
        <v/>
      </c>
    </row>
    <row r="3531" spans="8:13" ht="14.25">
      <c r="H3531" s="7">
        <v>1000</v>
      </c>
      <c r="K3531" s="9" t="e">
        <f t="shared" si="165"/>
        <v>#DIV/0!</v>
      </c>
      <c r="L3531" s="10" t="str">
        <f t="shared" si="166"/>
        <v>Invalid</v>
      </c>
      <c r="M3531" s="10" t="str">
        <f t="shared" si="167"/>
        <v/>
      </c>
    </row>
    <row r="3532" spans="8:13" ht="14.25">
      <c r="H3532" s="7">
        <v>1000</v>
      </c>
      <c r="K3532" s="9" t="e">
        <f t="shared" si="165"/>
        <v>#DIV/0!</v>
      </c>
      <c r="L3532" s="10" t="str">
        <f t="shared" si="166"/>
        <v>Invalid</v>
      </c>
      <c r="M3532" s="10" t="str">
        <f t="shared" si="167"/>
        <v/>
      </c>
    </row>
    <row r="3533" spans="8:13" ht="14.25">
      <c r="H3533" s="7">
        <v>1000</v>
      </c>
      <c r="K3533" s="9" t="e">
        <f t="shared" si="165"/>
        <v>#DIV/0!</v>
      </c>
      <c r="L3533" s="10" t="str">
        <f t="shared" si="166"/>
        <v>Invalid</v>
      </c>
      <c r="M3533" s="10" t="str">
        <f t="shared" si="167"/>
        <v/>
      </c>
    </row>
    <row r="3534" spans="8:13" ht="14.25">
      <c r="H3534" s="7">
        <v>1000</v>
      </c>
      <c r="K3534" s="9" t="e">
        <f t="shared" si="165"/>
        <v>#DIV/0!</v>
      </c>
      <c r="L3534" s="10" t="str">
        <f t="shared" si="166"/>
        <v>Invalid</v>
      </c>
      <c r="M3534" s="10" t="str">
        <f t="shared" si="167"/>
        <v/>
      </c>
    </row>
    <row r="3535" spans="8:13" ht="14.25">
      <c r="H3535" s="7">
        <v>1000</v>
      </c>
      <c r="K3535" s="9" t="e">
        <f t="shared" si="165"/>
        <v>#DIV/0!</v>
      </c>
      <c r="L3535" s="10" t="str">
        <f t="shared" si="166"/>
        <v>Invalid</v>
      </c>
      <c r="M3535" s="10" t="str">
        <f t="shared" si="167"/>
        <v/>
      </c>
    </row>
    <row r="3536" spans="8:13" ht="14.25">
      <c r="H3536" s="7">
        <v>1000</v>
      </c>
      <c r="K3536" s="9" t="e">
        <f t="shared" si="165"/>
        <v>#DIV/0!</v>
      </c>
      <c r="L3536" s="10" t="str">
        <f t="shared" si="166"/>
        <v>Invalid</v>
      </c>
      <c r="M3536" s="10" t="str">
        <f t="shared" si="167"/>
        <v/>
      </c>
    </row>
    <row r="3537" spans="8:13" ht="14.25">
      <c r="H3537" s="7">
        <v>1000</v>
      </c>
      <c r="K3537" s="9" t="e">
        <f t="shared" si="165"/>
        <v>#DIV/0!</v>
      </c>
      <c r="L3537" s="10" t="str">
        <f t="shared" si="166"/>
        <v>Invalid</v>
      </c>
      <c r="M3537" s="10" t="str">
        <f t="shared" si="167"/>
        <v/>
      </c>
    </row>
    <row r="3538" spans="8:13" ht="14.25">
      <c r="H3538" s="7">
        <v>1000</v>
      </c>
      <c r="K3538" s="9" t="e">
        <f t="shared" si="165"/>
        <v>#DIV/0!</v>
      </c>
      <c r="L3538" s="10" t="str">
        <f t="shared" si="166"/>
        <v>Invalid</v>
      </c>
      <c r="M3538" s="10" t="str">
        <f t="shared" si="167"/>
        <v/>
      </c>
    </row>
    <row r="3539" spans="8:13" ht="14.25">
      <c r="H3539" s="7">
        <v>1000</v>
      </c>
      <c r="K3539" s="9" t="e">
        <f t="shared" si="165"/>
        <v>#DIV/0!</v>
      </c>
      <c r="L3539" s="10" t="str">
        <f t="shared" si="166"/>
        <v>Invalid</v>
      </c>
      <c r="M3539" s="10" t="str">
        <f t="shared" si="167"/>
        <v/>
      </c>
    </row>
    <row r="3540" spans="8:13" ht="14.25">
      <c r="H3540" s="7">
        <v>1000</v>
      </c>
      <c r="K3540" s="9" t="e">
        <f t="shared" si="165"/>
        <v>#DIV/0!</v>
      </c>
      <c r="L3540" s="10" t="str">
        <f t="shared" si="166"/>
        <v>Invalid</v>
      </c>
      <c r="M3540" s="10" t="str">
        <f t="shared" si="167"/>
        <v/>
      </c>
    </row>
    <row r="3541" spans="8:13" ht="14.25">
      <c r="H3541" s="7">
        <v>1000</v>
      </c>
      <c r="K3541" s="9" t="e">
        <f t="shared" si="165"/>
        <v>#DIV/0!</v>
      </c>
      <c r="L3541" s="10" t="str">
        <f t="shared" si="166"/>
        <v>Invalid</v>
      </c>
      <c r="M3541" s="10" t="str">
        <f t="shared" si="167"/>
        <v/>
      </c>
    </row>
    <row r="3542" spans="8:13" ht="14.25">
      <c r="H3542" s="7">
        <v>1000</v>
      </c>
      <c r="K3542" s="9" t="e">
        <f t="shared" si="165"/>
        <v>#DIV/0!</v>
      </c>
      <c r="L3542" s="10" t="str">
        <f t="shared" si="166"/>
        <v>Invalid</v>
      </c>
      <c r="M3542" s="10" t="str">
        <f t="shared" si="167"/>
        <v/>
      </c>
    </row>
    <row r="3543" spans="8:13" ht="14.25">
      <c r="H3543" s="7">
        <v>1000</v>
      </c>
      <c r="K3543" s="9" t="e">
        <f t="shared" si="165"/>
        <v>#DIV/0!</v>
      </c>
      <c r="L3543" s="10" t="str">
        <f t="shared" si="166"/>
        <v>Invalid</v>
      </c>
      <c r="M3543" s="10" t="str">
        <f t="shared" si="167"/>
        <v/>
      </c>
    </row>
    <row r="3544" spans="8:13" ht="14.25">
      <c r="H3544" s="7">
        <v>1000</v>
      </c>
      <c r="K3544" s="9" t="e">
        <f t="shared" si="165"/>
        <v>#DIV/0!</v>
      </c>
      <c r="L3544" s="10" t="str">
        <f t="shared" si="166"/>
        <v>Invalid</v>
      </c>
      <c r="M3544" s="10" t="str">
        <f t="shared" si="167"/>
        <v/>
      </c>
    </row>
    <row r="3545" spans="8:13" ht="14.25">
      <c r="H3545" s="7">
        <v>1000</v>
      </c>
      <c r="K3545" s="9" t="e">
        <f t="shared" si="165"/>
        <v>#DIV/0!</v>
      </c>
      <c r="L3545" s="10" t="str">
        <f t="shared" si="166"/>
        <v>Invalid</v>
      </c>
      <c r="M3545" s="10" t="str">
        <f t="shared" si="167"/>
        <v/>
      </c>
    </row>
    <row r="3546" spans="8:13" ht="14.25">
      <c r="H3546" s="7">
        <v>1000</v>
      </c>
      <c r="K3546" s="9" t="e">
        <f t="shared" si="165"/>
        <v>#DIV/0!</v>
      </c>
      <c r="L3546" s="10" t="str">
        <f t="shared" si="166"/>
        <v>Invalid</v>
      </c>
      <c r="M3546" s="10" t="str">
        <f t="shared" si="167"/>
        <v/>
      </c>
    </row>
    <row r="3547" spans="8:13" ht="14.25">
      <c r="H3547" s="7">
        <v>1000</v>
      </c>
      <c r="K3547" s="9" t="e">
        <f t="shared" si="165"/>
        <v>#DIV/0!</v>
      </c>
      <c r="L3547" s="10" t="str">
        <f t="shared" si="166"/>
        <v>Invalid</v>
      </c>
      <c r="M3547" s="10" t="str">
        <f t="shared" si="167"/>
        <v/>
      </c>
    </row>
    <row r="3548" spans="8:13" ht="14.25">
      <c r="H3548" s="7">
        <v>1000</v>
      </c>
      <c r="K3548" s="9" t="e">
        <f t="shared" si="165"/>
        <v>#DIV/0!</v>
      </c>
      <c r="L3548" s="10" t="str">
        <f t="shared" si="166"/>
        <v>Invalid</v>
      </c>
      <c r="M3548" s="10" t="str">
        <f t="shared" si="167"/>
        <v/>
      </c>
    </row>
    <row r="3549" spans="8:13" ht="14.25">
      <c r="H3549" s="7">
        <v>1000</v>
      </c>
      <c r="K3549" s="9" t="e">
        <f t="shared" si="165"/>
        <v>#DIV/0!</v>
      </c>
      <c r="L3549" s="10" t="str">
        <f t="shared" si="166"/>
        <v>Invalid</v>
      </c>
      <c r="M3549" s="10" t="str">
        <f t="shared" si="167"/>
        <v/>
      </c>
    </row>
    <row r="3550" spans="8:13" ht="14.25">
      <c r="H3550" s="7">
        <v>1000</v>
      </c>
      <c r="K3550" s="9" t="e">
        <f t="shared" si="165"/>
        <v>#DIV/0!</v>
      </c>
      <c r="L3550" s="10" t="str">
        <f t="shared" si="166"/>
        <v>Invalid</v>
      </c>
      <c r="M3550" s="10" t="str">
        <f t="shared" si="167"/>
        <v/>
      </c>
    </row>
    <row r="3551" spans="8:13" ht="14.25">
      <c r="H3551" s="7">
        <v>1000</v>
      </c>
      <c r="K3551" s="9" t="e">
        <f t="shared" si="165"/>
        <v>#DIV/0!</v>
      </c>
      <c r="L3551" s="10" t="str">
        <f t="shared" si="166"/>
        <v>Invalid</v>
      </c>
      <c r="M3551" s="10" t="str">
        <f t="shared" si="167"/>
        <v/>
      </c>
    </row>
    <row r="3552" spans="8:13" ht="14.25">
      <c r="H3552" s="7">
        <v>1000</v>
      </c>
      <c r="K3552" s="9" t="e">
        <f t="shared" si="165"/>
        <v>#DIV/0!</v>
      </c>
      <c r="L3552" s="10" t="str">
        <f t="shared" si="166"/>
        <v>Invalid</v>
      </c>
      <c r="M3552" s="10" t="str">
        <f t="shared" si="167"/>
        <v/>
      </c>
    </row>
    <row r="3553" spans="8:13" ht="14.25">
      <c r="H3553" s="7">
        <v>1000</v>
      </c>
      <c r="K3553" s="9" t="e">
        <f t="shared" si="165"/>
        <v>#DIV/0!</v>
      </c>
      <c r="L3553" s="10" t="str">
        <f t="shared" si="166"/>
        <v>Invalid</v>
      </c>
      <c r="M3553" s="10" t="str">
        <f t="shared" si="167"/>
        <v/>
      </c>
    </row>
    <row r="3554" spans="8:13" ht="14.25">
      <c r="H3554" s="7">
        <v>1000</v>
      </c>
      <c r="K3554" s="9" t="e">
        <f t="shared" si="165"/>
        <v>#DIV/0!</v>
      </c>
      <c r="L3554" s="10" t="str">
        <f t="shared" si="166"/>
        <v>Invalid</v>
      </c>
      <c r="M3554" s="10" t="str">
        <f t="shared" si="167"/>
        <v/>
      </c>
    </row>
    <row r="3555" spans="8:13" ht="14.25">
      <c r="H3555" s="7">
        <v>1000</v>
      </c>
      <c r="K3555" s="9" t="e">
        <f t="shared" si="165"/>
        <v>#DIV/0!</v>
      </c>
      <c r="L3555" s="10" t="str">
        <f t="shared" si="166"/>
        <v>Invalid</v>
      </c>
      <c r="M3555" s="10" t="str">
        <f t="shared" si="167"/>
        <v/>
      </c>
    </row>
    <row r="3556" spans="8:13" ht="14.25">
      <c r="H3556" s="7">
        <v>1000</v>
      </c>
      <c r="K3556" s="9" t="e">
        <f t="shared" si="165"/>
        <v>#DIV/0!</v>
      </c>
      <c r="L3556" s="10" t="str">
        <f t="shared" si="166"/>
        <v>Invalid</v>
      </c>
      <c r="M3556" s="10" t="str">
        <f t="shared" si="167"/>
        <v/>
      </c>
    </row>
    <row r="3557" spans="8:13" ht="14.25">
      <c r="H3557" s="7">
        <v>1000</v>
      </c>
      <c r="K3557" s="9" t="e">
        <f t="shared" si="165"/>
        <v>#DIV/0!</v>
      </c>
      <c r="L3557" s="10" t="str">
        <f t="shared" si="166"/>
        <v>Invalid</v>
      </c>
      <c r="M3557" s="10" t="str">
        <f t="shared" si="167"/>
        <v/>
      </c>
    </row>
    <row r="3558" spans="8:13" ht="14.25">
      <c r="H3558" s="7">
        <v>1000</v>
      </c>
      <c r="K3558" s="9" t="e">
        <f t="shared" si="165"/>
        <v>#DIV/0!</v>
      </c>
      <c r="L3558" s="10" t="str">
        <f t="shared" si="166"/>
        <v>Invalid</v>
      </c>
      <c r="M3558" s="10" t="str">
        <f t="shared" si="167"/>
        <v/>
      </c>
    </row>
    <row r="3559" spans="8:13" ht="14.25">
      <c r="H3559" s="7">
        <v>1000</v>
      </c>
      <c r="K3559" s="9" t="e">
        <f t="shared" si="165"/>
        <v>#DIV/0!</v>
      </c>
      <c r="L3559" s="10" t="str">
        <f t="shared" si="166"/>
        <v>Invalid</v>
      </c>
      <c r="M3559" s="10" t="str">
        <f t="shared" si="167"/>
        <v/>
      </c>
    </row>
    <row r="3560" spans="8:13" ht="14.25">
      <c r="H3560" s="7">
        <v>1000</v>
      </c>
      <c r="K3560" s="9" t="e">
        <f t="shared" si="165"/>
        <v>#DIV/0!</v>
      </c>
      <c r="L3560" s="10" t="str">
        <f t="shared" si="166"/>
        <v>Invalid</v>
      </c>
      <c r="M3560" s="10" t="str">
        <f t="shared" si="167"/>
        <v/>
      </c>
    </row>
    <row r="3561" spans="8:13" ht="14.25">
      <c r="H3561" s="7">
        <v>1000</v>
      </c>
      <c r="K3561" s="9" t="e">
        <f t="shared" si="165"/>
        <v>#DIV/0!</v>
      </c>
      <c r="L3561" s="10" t="str">
        <f t="shared" si="166"/>
        <v>Invalid</v>
      </c>
      <c r="M3561" s="10" t="str">
        <f t="shared" si="167"/>
        <v/>
      </c>
    </row>
    <row r="3562" spans="8:13" ht="14.25">
      <c r="H3562" s="7">
        <v>1000</v>
      </c>
      <c r="K3562" s="9" t="e">
        <f t="shared" si="165"/>
        <v>#DIV/0!</v>
      </c>
      <c r="L3562" s="10" t="str">
        <f t="shared" si="166"/>
        <v>Invalid</v>
      </c>
      <c r="M3562" s="10" t="str">
        <f t="shared" si="167"/>
        <v/>
      </c>
    </row>
    <row r="3563" spans="8:13" ht="14.25">
      <c r="H3563" s="7">
        <v>1000</v>
      </c>
      <c r="K3563" s="9" t="e">
        <f t="shared" si="165"/>
        <v>#DIV/0!</v>
      </c>
      <c r="L3563" s="10" t="str">
        <f t="shared" si="166"/>
        <v>Invalid</v>
      </c>
      <c r="M3563" s="10" t="str">
        <f t="shared" si="167"/>
        <v/>
      </c>
    </row>
    <row r="3564" spans="8:13" ht="14.25">
      <c r="H3564" s="7">
        <v>1000</v>
      </c>
      <c r="K3564" s="9" t="e">
        <f t="shared" si="165"/>
        <v>#DIV/0!</v>
      </c>
      <c r="L3564" s="10" t="str">
        <f t="shared" si="166"/>
        <v>Invalid</v>
      </c>
      <c r="M3564" s="10" t="str">
        <f t="shared" si="167"/>
        <v/>
      </c>
    </row>
    <row r="3565" spans="8:13" ht="14.25">
      <c r="H3565" s="7">
        <v>1000</v>
      </c>
      <c r="K3565" s="9" t="e">
        <f t="shared" si="165"/>
        <v>#DIV/0!</v>
      </c>
      <c r="L3565" s="10" t="str">
        <f t="shared" si="166"/>
        <v>Invalid</v>
      </c>
      <c r="M3565" s="10" t="str">
        <f t="shared" si="167"/>
        <v/>
      </c>
    </row>
    <row r="3566" spans="8:13" ht="14.25">
      <c r="H3566" s="7">
        <v>1000</v>
      </c>
      <c r="K3566" s="9" t="e">
        <f t="shared" si="165"/>
        <v>#DIV/0!</v>
      </c>
      <c r="L3566" s="10" t="str">
        <f t="shared" si="166"/>
        <v>Invalid</v>
      </c>
      <c r="M3566" s="10" t="str">
        <f t="shared" si="167"/>
        <v/>
      </c>
    </row>
    <row r="3567" spans="8:13" ht="14.25">
      <c r="H3567" s="7">
        <v>1000</v>
      </c>
      <c r="K3567" s="9" t="e">
        <f t="shared" si="165"/>
        <v>#DIV/0!</v>
      </c>
      <c r="L3567" s="10" t="str">
        <f t="shared" si="166"/>
        <v>Invalid</v>
      </c>
      <c r="M3567" s="10" t="str">
        <f t="shared" si="167"/>
        <v/>
      </c>
    </row>
    <row r="3568" spans="8:13" ht="14.25">
      <c r="H3568" s="7">
        <v>1000</v>
      </c>
      <c r="K3568" s="9" t="e">
        <f t="shared" si="165"/>
        <v>#DIV/0!</v>
      </c>
      <c r="L3568" s="10" t="str">
        <f t="shared" si="166"/>
        <v>Invalid</v>
      </c>
      <c r="M3568" s="10" t="str">
        <f t="shared" si="167"/>
        <v/>
      </c>
    </row>
    <row r="3569" spans="8:13" ht="14.25">
      <c r="H3569" s="7">
        <v>1000</v>
      </c>
      <c r="K3569" s="9" t="e">
        <f t="shared" si="165"/>
        <v>#DIV/0!</v>
      </c>
      <c r="L3569" s="10" t="str">
        <f t="shared" si="166"/>
        <v>Invalid</v>
      </c>
      <c r="M3569" s="10" t="str">
        <f t="shared" si="167"/>
        <v/>
      </c>
    </row>
    <row r="3570" spans="8:13" ht="14.25">
      <c r="H3570" s="7">
        <v>1000</v>
      </c>
      <c r="K3570" s="9" t="e">
        <f t="shared" si="165"/>
        <v>#DIV/0!</v>
      </c>
      <c r="L3570" s="10" t="str">
        <f t="shared" si="166"/>
        <v>Invalid</v>
      </c>
      <c r="M3570" s="10" t="str">
        <f t="shared" si="167"/>
        <v/>
      </c>
    </row>
    <row r="3571" spans="8:13" ht="14.25">
      <c r="H3571" s="7">
        <v>1000</v>
      </c>
      <c r="K3571" s="9" t="e">
        <f t="shared" si="165"/>
        <v>#DIV/0!</v>
      </c>
      <c r="L3571" s="10" t="str">
        <f t="shared" si="166"/>
        <v>Invalid</v>
      </c>
      <c r="M3571" s="10" t="str">
        <f t="shared" si="167"/>
        <v/>
      </c>
    </row>
    <row r="3572" spans="8:13" ht="14.25">
      <c r="H3572" s="7">
        <v>1000</v>
      </c>
      <c r="K3572" s="9" t="e">
        <f t="shared" si="165"/>
        <v>#DIV/0!</v>
      </c>
      <c r="L3572" s="10" t="str">
        <f t="shared" si="166"/>
        <v>Invalid</v>
      </c>
      <c r="M3572" s="10" t="str">
        <f t="shared" si="167"/>
        <v/>
      </c>
    </row>
    <row r="3573" spans="8:13" ht="14.25">
      <c r="H3573" s="7">
        <v>1000</v>
      </c>
      <c r="K3573" s="9" t="e">
        <f t="shared" si="165"/>
        <v>#DIV/0!</v>
      </c>
      <c r="L3573" s="10" t="str">
        <f t="shared" si="166"/>
        <v>Invalid</v>
      </c>
      <c r="M3573" s="10" t="str">
        <f t="shared" si="167"/>
        <v/>
      </c>
    </row>
    <row r="3574" spans="8:13" ht="14.25">
      <c r="H3574" s="7">
        <v>1000</v>
      </c>
      <c r="K3574" s="9" t="e">
        <f t="shared" si="165"/>
        <v>#DIV/0!</v>
      </c>
      <c r="L3574" s="10" t="str">
        <f t="shared" si="166"/>
        <v>Invalid</v>
      </c>
      <c r="M3574" s="10" t="str">
        <f t="shared" si="167"/>
        <v/>
      </c>
    </row>
    <row r="3575" spans="8:13" ht="14.25">
      <c r="H3575" s="7">
        <v>1000</v>
      </c>
      <c r="K3575" s="9" t="e">
        <f t="shared" si="165"/>
        <v>#DIV/0!</v>
      </c>
      <c r="L3575" s="10" t="str">
        <f t="shared" si="166"/>
        <v>Invalid</v>
      </c>
      <c r="M3575" s="10" t="str">
        <f t="shared" si="167"/>
        <v/>
      </c>
    </row>
    <row r="3576" spans="8:13" ht="14.25">
      <c r="H3576" s="7">
        <v>1000</v>
      </c>
      <c r="K3576" s="9" t="e">
        <f t="shared" si="165"/>
        <v>#DIV/0!</v>
      </c>
      <c r="L3576" s="10" t="str">
        <f t="shared" si="166"/>
        <v>Invalid</v>
      </c>
      <c r="M3576" s="10" t="str">
        <f t="shared" si="167"/>
        <v/>
      </c>
    </row>
    <row r="3577" spans="8:13" ht="14.25">
      <c r="H3577" s="7">
        <v>1000</v>
      </c>
      <c r="K3577" s="9" t="e">
        <f t="shared" si="165"/>
        <v>#DIV/0!</v>
      </c>
      <c r="L3577" s="10" t="str">
        <f t="shared" si="166"/>
        <v>Invalid</v>
      </c>
      <c r="M3577" s="10" t="str">
        <f t="shared" si="167"/>
        <v/>
      </c>
    </row>
    <row r="3578" spans="8:13" ht="14.25">
      <c r="H3578" s="7">
        <v>1000</v>
      </c>
      <c r="K3578" s="9" t="e">
        <f t="shared" si="165"/>
        <v>#DIV/0!</v>
      </c>
      <c r="L3578" s="10" t="str">
        <f t="shared" si="166"/>
        <v>Invalid</v>
      </c>
      <c r="M3578" s="10" t="str">
        <f t="shared" si="167"/>
        <v/>
      </c>
    </row>
    <row r="3579" spans="8:13" ht="14.25">
      <c r="H3579" s="7">
        <v>1000</v>
      </c>
      <c r="K3579" s="9" t="e">
        <f t="shared" si="165"/>
        <v>#DIV/0!</v>
      </c>
      <c r="L3579" s="10" t="str">
        <f t="shared" si="166"/>
        <v>Invalid</v>
      </c>
      <c r="M3579" s="10" t="str">
        <f t="shared" si="167"/>
        <v/>
      </c>
    </row>
    <row r="3580" spans="8:13" ht="14.25">
      <c r="H3580" s="7">
        <v>1000</v>
      </c>
      <c r="K3580" s="9" t="e">
        <f t="shared" si="165"/>
        <v>#DIV/0!</v>
      </c>
      <c r="L3580" s="10" t="str">
        <f t="shared" si="166"/>
        <v>Invalid</v>
      </c>
      <c r="M3580" s="10" t="str">
        <f t="shared" si="167"/>
        <v/>
      </c>
    </row>
    <row r="3581" spans="8:13" ht="14.25">
      <c r="H3581" s="7">
        <v>1000</v>
      </c>
      <c r="K3581" s="9" t="e">
        <f t="shared" si="165"/>
        <v>#DIV/0!</v>
      </c>
      <c r="L3581" s="10" t="str">
        <f t="shared" si="166"/>
        <v>Invalid</v>
      </c>
      <c r="M3581" s="10" t="str">
        <f t="shared" si="167"/>
        <v/>
      </c>
    </row>
    <row r="3582" spans="8:13" ht="14.25">
      <c r="H3582" s="7">
        <v>1000</v>
      </c>
      <c r="K3582" s="9" t="e">
        <f t="shared" si="165"/>
        <v>#DIV/0!</v>
      </c>
      <c r="L3582" s="10" t="str">
        <f t="shared" si="166"/>
        <v>Invalid</v>
      </c>
      <c r="M3582" s="10" t="str">
        <f t="shared" si="167"/>
        <v/>
      </c>
    </row>
    <row r="3583" spans="8:13" ht="14.25">
      <c r="H3583" s="7">
        <v>1000</v>
      </c>
      <c r="K3583" s="9" t="e">
        <f t="shared" si="165"/>
        <v>#DIV/0!</v>
      </c>
      <c r="L3583" s="10" t="str">
        <f t="shared" si="166"/>
        <v>Invalid</v>
      </c>
      <c r="M3583" s="10" t="str">
        <f t="shared" si="167"/>
        <v/>
      </c>
    </row>
    <row r="3584" spans="8:13" ht="14.25">
      <c r="H3584" s="7">
        <v>1000</v>
      </c>
      <c r="K3584" s="9" t="e">
        <f t="shared" si="165"/>
        <v>#DIV/0!</v>
      </c>
      <c r="L3584" s="10" t="str">
        <f t="shared" si="166"/>
        <v>Invalid</v>
      </c>
      <c r="M3584" s="10" t="str">
        <f t="shared" si="167"/>
        <v/>
      </c>
    </row>
    <row r="3585" spans="8:13" ht="14.25">
      <c r="H3585" s="7">
        <v>1000</v>
      </c>
      <c r="K3585" s="9" t="e">
        <f t="shared" si="165"/>
        <v>#DIV/0!</v>
      </c>
      <c r="L3585" s="10" t="str">
        <f t="shared" si="166"/>
        <v>Invalid</v>
      </c>
      <c r="M3585" s="10" t="str">
        <f t="shared" si="167"/>
        <v/>
      </c>
    </row>
    <row r="3586" spans="8:13" ht="14.25">
      <c r="H3586" s="7">
        <v>1000</v>
      </c>
      <c r="K3586" s="9" t="e">
        <f t="shared" si="165"/>
        <v>#DIV/0!</v>
      </c>
      <c r="L3586" s="10" t="str">
        <f t="shared" si="166"/>
        <v>Invalid</v>
      </c>
      <c r="M3586" s="10" t="str">
        <f t="shared" si="167"/>
        <v/>
      </c>
    </row>
    <row r="3587" spans="8:13" ht="14.25">
      <c r="H3587" s="7">
        <v>1000</v>
      </c>
      <c r="K3587" s="9" t="e">
        <f t="shared" ref="K3587:K3650" si="168">(H3587/G3587)*J3587</f>
        <v>#DIV/0!</v>
      </c>
      <c r="L3587" s="10" t="str">
        <f t="shared" ref="L3587:L3650" si="169">IF(F3587="BUY",(K3587-H3587)/H3587, IF(F3587="SELL", (H3587-K3587)/H3587, "Invalid"))</f>
        <v>Invalid</v>
      </c>
      <c r="M3587" s="10" t="str">
        <f t="shared" ref="M3587:M3650" si="170">IF(E3587="BUY",(K3587-H3587)/H3587,IF(E3587="SELL",(H3587-K3587)/H3587,""))</f>
        <v/>
      </c>
    </row>
    <row r="3588" spans="8:13" ht="14.25">
      <c r="H3588" s="7">
        <v>1000</v>
      </c>
      <c r="K3588" s="9" t="e">
        <f t="shared" si="168"/>
        <v>#DIV/0!</v>
      </c>
      <c r="L3588" s="10" t="str">
        <f t="shared" si="169"/>
        <v>Invalid</v>
      </c>
      <c r="M3588" s="10" t="str">
        <f t="shared" si="170"/>
        <v/>
      </c>
    </row>
    <row r="3589" spans="8:13" ht="14.25">
      <c r="H3589" s="7">
        <v>1000</v>
      </c>
      <c r="K3589" s="9" t="e">
        <f t="shared" si="168"/>
        <v>#DIV/0!</v>
      </c>
      <c r="L3589" s="10" t="str">
        <f t="shared" si="169"/>
        <v>Invalid</v>
      </c>
      <c r="M3589" s="10" t="str">
        <f t="shared" si="170"/>
        <v/>
      </c>
    </row>
    <row r="3590" spans="8:13" ht="14.25">
      <c r="H3590" s="7">
        <v>1000</v>
      </c>
      <c r="K3590" s="9" t="e">
        <f t="shared" si="168"/>
        <v>#DIV/0!</v>
      </c>
      <c r="L3590" s="10" t="str">
        <f t="shared" si="169"/>
        <v>Invalid</v>
      </c>
      <c r="M3590" s="10" t="str">
        <f t="shared" si="170"/>
        <v/>
      </c>
    </row>
    <row r="3591" spans="8:13" ht="14.25">
      <c r="H3591" s="7">
        <v>1000</v>
      </c>
      <c r="K3591" s="9" t="e">
        <f t="shared" si="168"/>
        <v>#DIV/0!</v>
      </c>
      <c r="L3591" s="10" t="str">
        <f t="shared" si="169"/>
        <v>Invalid</v>
      </c>
      <c r="M3591" s="10" t="str">
        <f t="shared" si="170"/>
        <v/>
      </c>
    </row>
    <row r="3592" spans="8:13" ht="14.25">
      <c r="H3592" s="7">
        <v>1000</v>
      </c>
      <c r="K3592" s="9" t="e">
        <f t="shared" si="168"/>
        <v>#DIV/0!</v>
      </c>
      <c r="L3592" s="10" t="str">
        <f t="shared" si="169"/>
        <v>Invalid</v>
      </c>
      <c r="M3592" s="10" t="str">
        <f t="shared" si="170"/>
        <v/>
      </c>
    </row>
    <row r="3593" spans="8:13" ht="14.25">
      <c r="H3593" s="7">
        <v>1000</v>
      </c>
      <c r="K3593" s="9" t="e">
        <f t="shared" si="168"/>
        <v>#DIV/0!</v>
      </c>
      <c r="L3593" s="10" t="str">
        <f t="shared" si="169"/>
        <v>Invalid</v>
      </c>
      <c r="M3593" s="10" t="str">
        <f t="shared" si="170"/>
        <v/>
      </c>
    </row>
    <row r="3594" spans="8:13" ht="14.25">
      <c r="H3594" s="7">
        <v>1000</v>
      </c>
      <c r="K3594" s="9" t="e">
        <f t="shared" si="168"/>
        <v>#DIV/0!</v>
      </c>
      <c r="L3594" s="10" t="str">
        <f t="shared" si="169"/>
        <v>Invalid</v>
      </c>
      <c r="M3594" s="10" t="str">
        <f t="shared" si="170"/>
        <v/>
      </c>
    </row>
    <row r="3595" spans="8:13" ht="14.25">
      <c r="H3595" s="7">
        <v>1000</v>
      </c>
      <c r="K3595" s="9" t="e">
        <f t="shared" si="168"/>
        <v>#DIV/0!</v>
      </c>
      <c r="L3595" s="10" t="str">
        <f t="shared" si="169"/>
        <v>Invalid</v>
      </c>
      <c r="M3595" s="10" t="str">
        <f t="shared" si="170"/>
        <v/>
      </c>
    </row>
    <row r="3596" spans="8:13" ht="14.25">
      <c r="H3596" s="7">
        <v>1000</v>
      </c>
      <c r="K3596" s="9" t="e">
        <f t="shared" si="168"/>
        <v>#DIV/0!</v>
      </c>
      <c r="L3596" s="10" t="str">
        <f t="shared" si="169"/>
        <v>Invalid</v>
      </c>
      <c r="M3596" s="10" t="str">
        <f t="shared" si="170"/>
        <v/>
      </c>
    </row>
    <row r="3597" spans="8:13" ht="14.25">
      <c r="H3597" s="7">
        <v>1000</v>
      </c>
      <c r="K3597" s="9" t="e">
        <f t="shared" si="168"/>
        <v>#DIV/0!</v>
      </c>
      <c r="L3597" s="10" t="str">
        <f t="shared" si="169"/>
        <v>Invalid</v>
      </c>
      <c r="M3597" s="10" t="str">
        <f t="shared" si="170"/>
        <v/>
      </c>
    </row>
    <row r="3598" spans="8:13" ht="14.25">
      <c r="H3598" s="7">
        <v>1000</v>
      </c>
      <c r="K3598" s="9" t="e">
        <f t="shared" si="168"/>
        <v>#DIV/0!</v>
      </c>
      <c r="L3598" s="10" t="str">
        <f t="shared" si="169"/>
        <v>Invalid</v>
      </c>
      <c r="M3598" s="10" t="str">
        <f t="shared" si="170"/>
        <v/>
      </c>
    </row>
    <row r="3599" spans="8:13" ht="14.25">
      <c r="H3599" s="7">
        <v>1000</v>
      </c>
      <c r="K3599" s="9" t="e">
        <f t="shared" si="168"/>
        <v>#DIV/0!</v>
      </c>
      <c r="L3599" s="10" t="str">
        <f t="shared" si="169"/>
        <v>Invalid</v>
      </c>
      <c r="M3599" s="10" t="str">
        <f t="shared" si="170"/>
        <v/>
      </c>
    </row>
    <row r="3600" spans="8:13" ht="14.25">
      <c r="H3600" s="7">
        <v>1000</v>
      </c>
      <c r="K3600" s="9" t="e">
        <f t="shared" si="168"/>
        <v>#DIV/0!</v>
      </c>
      <c r="L3600" s="10" t="str">
        <f t="shared" si="169"/>
        <v>Invalid</v>
      </c>
      <c r="M3600" s="10" t="str">
        <f t="shared" si="170"/>
        <v/>
      </c>
    </row>
    <row r="3601" spans="8:13" ht="14.25">
      <c r="H3601" s="7">
        <v>1000</v>
      </c>
      <c r="K3601" s="9" t="e">
        <f t="shared" si="168"/>
        <v>#DIV/0!</v>
      </c>
      <c r="L3601" s="10" t="str">
        <f t="shared" si="169"/>
        <v>Invalid</v>
      </c>
      <c r="M3601" s="10" t="str">
        <f t="shared" si="170"/>
        <v/>
      </c>
    </row>
    <row r="3602" spans="8:13" ht="14.25">
      <c r="H3602" s="7">
        <v>1000</v>
      </c>
      <c r="K3602" s="9" t="e">
        <f t="shared" si="168"/>
        <v>#DIV/0!</v>
      </c>
      <c r="L3602" s="10" t="str">
        <f t="shared" si="169"/>
        <v>Invalid</v>
      </c>
      <c r="M3602" s="10" t="str">
        <f t="shared" si="170"/>
        <v/>
      </c>
    </row>
    <row r="3603" spans="8:13" ht="14.25">
      <c r="H3603" s="7">
        <v>1000</v>
      </c>
      <c r="K3603" s="9" t="e">
        <f t="shared" si="168"/>
        <v>#DIV/0!</v>
      </c>
      <c r="L3603" s="10" t="str">
        <f t="shared" si="169"/>
        <v>Invalid</v>
      </c>
      <c r="M3603" s="10" t="str">
        <f t="shared" si="170"/>
        <v/>
      </c>
    </row>
    <row r="3604" spans="8:13" ht="14.25">
      <c r="H3604" s="7">
        <v>1000</v>
      </c>
      <c r="K3604" s="9" t="e">
        <f t="shared" si="168"/>
        <v>#DIV/0!</v>
      </c>
      <c r="L3604" s="10" t="str">
        <f t="shared" si="169"/>
        <v>Invalid</v>
      </c>
      <c r="M3604" s="10" t="str">
        <f t="shared" si="170"/>
        <v/>
      </c>
    </row>
    <row r="3605" spans="8:13" ht="14.25">
      <c r="H3605" s="7">
        <v>1000</v>
      </c>
      <c r="K3605" s="9" t="e">
        <f t="shared" si="168"/>
        <v>#DIV/0!</v>
      </c>
      <c r="L3605" s="10" t="str">
        <f t="shared" si="169"/>
        <v>Invalid</v>
      </c>
      <c r="M3605" s="10" t="str">
        <f t="shared" si="170"/>
        <v/>
      </c>
    </row>
    <row r="3606" spans="8:13" ht="14.25">
      <c r="H3606" s="7">
        <v>1000</v>
      </c>
      <c r="K3606" s="9" t="e">
        <f t="shared" si="168"/>
        <v>#DIV/0!</v>
      </c>
      <c r="L3606" s="10" t="str">
        <f t="shared" si="169"/>
        <v>Invalid</v>
      </c>
      <c r="M3606" s="10" t="str">
        <f t="shared" si="170"/>
        <v/>
      </c>
    </row>
    <row r="3607" spans="8:13" ht="14.25">
      <c r="H3607" s="7">
        <v>1000</v>
      </c>
      <c r="K3607" s="9" t="e">
        <f t="shared" si="168"/>
        <v>#DIV/0!</v>
      </c>
      <c r="L3607" s="10" t="str">
        <f t="shared" si="169"/>
        <v>Invalid</v>
      </c>
      <c r="M3607" s="10" t="str">
        <f t="shared" si="170"/>
        <v/>
      </c>
    </row>
    <row r="3608" spans="8:13" ht="14.25">
      <c r="H3608" s="7">
        <v>1000</v>
      </c>
      <c r="K3608" s="9" t="e">
        <f t="shared" si="168"/>
        <v>#DIV/0!</v>
      </c>
      <c r="L3608" s="10" t="str">
        <f t="shared" si="169"/>
        <v>Invalid</v>
      </c>
      <c r="M3608" s="10" t="str">
        <f t="shared" si="170"/>
        <v/>
      </c>
    </row>
    <row r="3609" spans="8:13" ht="14.25">
      <c r="H3609" s="7">
        <v>1000</v>
      </c>
      <c r="K3609" s="9" t="e">
        <f t="shared" si="168"/>
        <v>#DIV/0!</v>
      </c>
      <c r="L3609" s="10" t="str">
        <f t="shared" si="169"/>
        <v>Invalid</v>
      </c>
      <c r="M3609" s="10" t="str">
        <f t="shared" si="170"/>
        <v/>
      </c>
    </row>
    <row r="3610" spans="8:13" ht="14.25">
      <c r="H3610" s="7">
        <v>1000</v>
      </c>
      <c r="K3610" s="9" t="e">
        <f t="shared" si="168"/>
        <v>#DIV/0!</v>
      </c>
      <c r="L3610" s="10" t="str">
        <f t="shared" si="169"/>
        <v>Invalid</v>
      </c>
      <c r="M3610" s="10" t="str">
        <f t="shared" si="170"/>
        <v/>
      </c>
    </row>
    <row r="3611" spans="8:13" ht="14.25">
      <c r="H3611" s="7">
        <v>1000</v>
      </c>
      <c r="K3611" s="9" t="e">
        <f t="shared" si="168"/>
        <v>#DIV/0!</v>
      </c>
      <c r="L3611" s="10" t="str">
        <f t="shared" si="169"/>
        <v>Invalid</v>
      </c>
      <c r="M3611" s="10" t="str">
        <f t="shared" si="170"/>
        <v/>
      </c>
    </row>
    <row r="3612" spans="8:13" ht="14.25">
      <c r="H3612" s="7">
        <v>1000</v>
      </c>
      <c r="K3612" s="9" t="e">
        <f t="shared" si="168"/>
        <v>#DIV/0!</v>
      </c>
      <c r="L3612" s="10" t="str">
        <f t="shared" si="169"/>
        <v>Invalid</v>
      </c>
      <c r="M3612" s="10" t="str">
        <f t="shared" si="170"/>
        <v/>
      </c>
    </row>
    <row r="3613" spans="8:13" ht="14.25">
      <c r="H3613" s="7">
        <v>1000</v>
      </c>
      <c r="K3613" s="9" t="e">
        <f t="shared" si="168"/>
        <v>#DIV/0!</v>
      </c>
      <c r="L3613" s="10" t="str">
        <f t="shared" si="169"/>
        <v>Invalid</v>
      </c>
      <c r="M3613" s="10" t="str">
        <f t="shared" si="170"/>
        <v/>
      </c>
    </row>
    <row r="3614" spans="8:13" ht="14.25">
      <c r="H3614" s="7">
        <v>1000</v>
      </c>
      <c r="K3614" s="9" t="e">
        <f t="shared" si="168"/>
        <v>#DIV/0!</v>
      </c>
      <c r="L3614" s="10" t="str">
        <f t="shared" si="169"/>
        <v>Invalid</v>
      </c>
      <c r="M3614" s="10" t="str">
        <f t="shared" si="170"/>
        <v/>
      </c>
    </row>
    <row r="3615" spans="8:13" ht="14.25">
      <c r="H3615" s="7">
        <v>1000</v>
      </c>
      <c r="K3615" s="9" t="e">
        <f t="shared" si="168"/>
        <v>#DIV/0!</v>
      </c>
      <c r="L3615" s="10" t="str">
        <f t="shared" si="169"/>
        <v>Invalid</v>
      </c>
      <c r="M3615" s="10" t="str">
        <f t="shared" si="170"/>
        <v/>
      </c>
    </row>
    <row r="3616" spans="8:13" ht="14.25">
      <c r="H3616" s="7">
        <v>1000</v>
      </c>
      <c r="K3616" s="9" t="e">
        <f t="shared" si="168"/>
        <v>#DIV/0!</v>
      </c>
      <c r="L3616" s="10" t="str">
        <f t="shared" si="169"/>
        <v>Invalid</v>
      </c>
      <c r="M3616" s="10" t="str">
        <f t="shared" si="170"/>
        <v/>
      </c>
    </row>
    <row r="3617" spans="8:13" ht="14.25">
      <c r="H3617" s="7">
        <v>1000</v>
      </c>
      <c r="K3617" s="9" t="e">
        <f t="shared" si="168"/>
        <v>#DIV/0!</v>
      </c>
      <c r="L3617" s="10" t="str">
        <f t="shared" si="169"/>
        <v>Invalid</v>
      </c>
      <c r="M3617" s="10" t="str">
        <f t="shared" si="170"/>
        <v/>
      </c>
    </row>
    <row r="3618" spans="8:13" ht="14.25">
      <c r="H3618" s="7">
        <v>1000</v>
      </c>
      <c r="K3618" s="9" t="e">
        <f t="shared" si="168"/>
        <v>#DIV/0!</v>
      </c>
      <c r="L3618" s="10" t="str">
        <f t="shared" si="169"/>
        <v>Invalid</v>
      </c>
      <c r="M3618" s="10" t="str">
        <f t="shared" si="170"/>
        <v/>
      </c>
    </row>
    <row r="3619" spans="8:13" ht="14.25">
      <c r="H3619" s="7">
        <v>1000</v>
      </c>
      <c r="K3619" s="9" t="e">
        <f t="shared" si="168"/>
        <v>#DIV/0!</v>
      </c>
      <c r="L3619" s="10" t="str">
        <f t="shared" si="169"/>
        <v>Invalid</v>
      </c>
      <c r="M3619" s="10" t="str">
        <f t="shared" si="170"/>
        <v/>
      </c>
    </row>
    <row r="3620" spans="8:13" ht="14.25">
      <c r="H3620" s="7">
        <v>1000</v>
      </c>
      <c r="K3620" s="9" t="e">
        <f t="shared" si="168"/>
        <v>#DIV/0!</v>
      </c>
      <c r="L3620" s="10" t="str">
        <f t="shared" si="169"/>
        <v>Invalid</v>
      </c>
      <c r="M3620" s="10" t="str">
        <f t="shared" si="170"/>
        <v/>
      </c>
    </row>
    <row r="3621" spans="8:13" ht="14.25">
      <c r="H3621" s="7">
        <v>1000</v>
      </c>
      <c r="K3621" s="9" t="e">
        <f t="shared" si="168"/>
        <v>#DIV/0!</v>
      </c>
      <c r="L3621" s="10" t="str">
        <f t="shared" si="169"/>
        <v>Invalid</v>
      </c>
      <c r="M3621" s="10" t="str">
        <f t="shared" si="170"/>
        <v/>
      </c>
    </row>
    <row r="3622" spans="8:13" ht="14.25">
      <c r="H3622" s="7">
        <v>1000</v>
      </c>
      <c r="K3622" s="9" t="e">
        <f t="shared" si="168"/>
        <v>#DIV/0!</v>
      </c>
      <c r="L3622" s="10" t="str">
        <f t="shared" si="169"/>
        <v>Invalid</v>
      </c>
      <c r="M3622" s="10" t="str">
        <f t="shared" si="170"/>
        <v/>
      </c>
    </row>
    <row r="3623" spans="8:13" ht="14.25">
      <c r="H3623" s="7">
        <v>1000</v>
      </c>
      <c r="K3623" s="9" t="e">
        <f t="shared" si="168"/>
        <v>#DIV/0!</v>
      </c>
      <c r="L3623" s="10" t="str">
        <f t="shared" si="169"/>
        <v>Invalid</v>
      </c>
      <c r="M3623" s="10" t="str">
        <f t="shared" si="170"/>
        <v/>
      </c>
    </row>
    <row r="3624" spans="8:13" ht="14.25">
      <c r="H3624" s="7">
        <v>1000</v>
      </c>
      <c r="K3624" s="9" t="e">
        <f t="shared" si="168"/>
        <v>#DIV/0!</v>
      </c>
      <c r="L3624" s="10" t="str">
        <f t="shared" si="169"/>
        <v>Invalid</v>
      </c>
      <c r="M3624" s="10" t="str">
        <f t="shared" si="170"/>
        <v/>
      </c>
    </row>
    <row r="3625" spans="8:13" ht="14.25">
      <c r="H3625" s="7">
        <v>1000</v>
      </c>
      <c r="K3625" s="9" t="e">
        <f t="shared" si="168"/>
        <v>#DIV/0!</v>
      </c>
      <c r="L3625" s="10" t="str">
        <f t="shared" si="169"/>
        <v>Invalid</v>
      </c>
      <c r="M3625" s="10" t="str">
        <f t="shared" si="170"/>
        <v/>
      </c>
    </row>
    <row r="3626" spans="8:13" ht="14.25">
      <c r="H3626" s="7">
        <v>1000</v>
      </c>
      <c r="K3626" s="9" t="e">
        <f t="shared" si="168"/>
        <v>#DIV/0!</v>
      </c>
      <c r="L3626" s="10" t="str">
        <f t="shared" si="169"/>
        <v>Invalid</v>
      </c>
      <c r="M3626" s="10" t="str">
        <f t="shared" si="170"/>
        <v/>
      </c>
    </row>
    <row r="3627" spans="8:13" ht="14.25">
      <c r="H3627" s="7">
        <v>1000</v>
      </c>
      <c r="K3627" s="9" t="e">
        <f t="shared" si="168"/>
        <v>#DIV/0!</v>
      </c>
      <c r="L3627" s="10" t="str">
        <f t="shared" si="169"/>
        <v>Invalid</v>
      </c>
      <c r="M3627" s="10" t="str">
        <f t="shared" si="170"/>
        <v/>
      </c>
    </row>
    <row r="3628" spans="8:13" ht="14.25">
      <c r="H3628" s="7">
        <v>1000</v>
      </c>
      <c r="K3628" s="9" t="e">
        <f t="shared" si="168"/>
        <v>#DIV/0!</v>
      </c>
      <c r="L3628" s="10" t="str">
        <f t="shared" si="169"/>
        <v>Invalid</v>
      </c>
      <c r="M3628" s="10" t="str">
        <f t="shared" si="170"/>
        <v/>
      </c>
    </row>
    <row r="3629" spans="8:13" ht="14.25">
      <c r="H3629" s="7">
        <v>1000</v>
      </c>
      <c r="K3629" s="9" t="e">
        <f t="shared" si="168"/>
        <v>#DIV/0!</v>
      </c>
      <c r="L3629" s="10" t="str">
        <f t="shared" si="169"/>
        <v>Invalid</v>
      </c>
      <c r="M3629" s="10" t="str">
        <f t="shared" si="170"/>
        <v/>
      </c>
    </row>
    <row r="3630" spans="8:13" ht="14.25">
      <c r="H3630" s="7">
        <v>1000</v>
      </c>
      <c r="K3630" s="9" t="e">
        <f t="shared" si="168"/>
        <v>#DIV/0!</v>
      </c>
      <c r="L3630" s="10" t="str">
        <f t="shared" si="169"/>
        <v>Invalid</v>
      </c>
      <c r="M3630" s="10" t="str">
        <f t="shared" si="170"/>
        <v/>
      </c>
    </row>
    <row r="3631" spans="8:13" ht="14.25">
      <c r="H3631" s="7">
        <v>1000</v>
      </c>
      <c r="K3631" s="9" t="e">
        <f t="shared" si="168"/>
        <v>#DIV/0!</v>
      </c>
      <c r="L3631" s="10" t="str">
        <f t="shared" si="169"/>
        <v>Invalid</v>
      </c>
      <c r="M3631" s="10" t="str">
        <f t="shared" si="170"/>
        <v/>
      </c>
    </row>
    <row r="3632" spans="8:13" ht="14.25">
      <c r="H3632" s="7">
        <v>1000</v>
      </c>
      <c r="K3632" s="9" t="e">
        <f t="shared" si="168"/>
        <v>#DIV/0!</v>
      </c>
      <c r="L3632" s="10" t="str">
        <f t="shared" si="169"/>
        <v>Invalid</v>
      </c>
      <c r="M3632" s="10" t="str">
        <f t="shared" si="170"/>
        <v/>
      </c>
    </row>
    <row r="3633" spans="8:13" ht="14.25">
      <c r="H3633" s="7">
        <v>1000</v>
      </c>
      <c r="K3633" s="9" t="e">
        <f t="shared" si="168"/>
        <v>#DIV/0!</v>
      </c>
      <c r="L3633" s="10" t="str">
        <f t="shared" si="169"/>
        <v>Invalid</v>
      </c>
      <c r="M3633" s="10" t="str">
        <f t="shared" si="170"/>
        <v/>
      </c>
    </row>
    <row r="3634" spans="8:13" ht="14.25">
      <c r="H3634" s="7">
        <v>1000</v>
      </c>
      <c r="K3634" s="9" t="e">
        <f t="shared" si="168"/>
        <v>#DIV/0!</v>
      </c>
      <c r="L3634" s="10" t="str">
        <f t="shared" si="169"/>
        <v>Invalid</v>
      </c>
      <c r="M3634" s="10" t="str">
        <f t="shared" si="170"/>
        <v/>
      </c>
    </row>
    <row r="3635" spans="8:13" ht="14.25">
      <c r="H3635" s="7">
        <v>1000</v>
      </c>
      <c r="K3635" s="9" t="e">
        <f t="shared" si="168"/>
        <v>#DIV/0!</v>
      </c>
      <c r="L3635" s="10" t="str">
        <f t="shared" si="169"/>
        <v>Invalid</v>
      </c>
      <c r="M3635" s="10" t="str">
        <f t="shared" si="170"/>
        <v/>
      </c>
    </row>
    <row r="3636" spans="8:13" ht="14.25">
      <c r="H3636" s="7">
        <v>1000</v>
      </c>
      <c r="K3636" s="9" t="e">
        <f t="shared" si="168"/>
        <v>#DIV/0!</v>
      </c>
      <c r="L3636" s="10" t="str">
        <f t="shared" si="169"/>
        <v>Invalid</v>
      </c>
      <c r="M3636" s="10" t="str">
        <f t="shared" si="170"/>
        <v/>
      </c>
    </row>
    <row r="3637" spans="8:13" ht="14.25">
      <c r="H3637" s="7">
        <v>1000</v>
      </c>
      <c r="K3637" s="9" t="e">
        <f t="shared" si="168"/>
        <v>#DIV/0!</v>
      </c>
      <c r="L3637" s="10" t="str">
        <f t="shared" si="169"/>
        <v>Invalid</v>
      </c>
      <c r="M3637" s="10" t="str">
        <f t="shared" si="170"/>
        <v/>
      </c>
    </row>
    <row r="3638" spans="8:13" ht="14.25">
      <c r="H3638" s="7">
        <v>1000</v>
      </c>
      <c r="K3638" s="9" t="e">
        <f t="shared" si="168"/>
        <v>#DIV/0!</v>
      </c>
      <c r="L3638" s="10" t="str">
        <f t="shared" si="169"/>
        <v>Invalid</v>
      </c>
      <c r="M3638" s="10" t="str">
        <f t="shared" si="170"/>
        <v/>
      </c>
    </row>
    <row r="3639" spans="8:13" ht="14.25">
      <c r="H3639" s="7">
        <v>1000</v>
      </c>
      <c r="K3639" s="9" t="e">
        <f t="shared" si="168"/>
        <v>#DIV/0!</v>
      </c>
      <c r="L3639" s="10" t="str">
        <f t="shared" si="169"/>
        <v>Invalid</v>
      </c>
      <c r="M3639" s="10" t="str">
        <f t="shared" si="170"/>
        <v/>
      </c>
    </row>
    <row r="3640" spans="8:13" ht="14.25">
      <c r="H3640" s="7">
        <v>1000</v>
      </c>
      <c r="K3640" s="9" t="e">
        <f t="shared" si="168"/>
        <v>#DIV/0!</v>
      </c>
      <c r="L3640" s="10" t="str">
        <f t="shared" si="169"/>
        <v>Invalid</v>
      </c>
      <c r="M3640" s="10" t="str">
        <f t="shared" si="170"/>
        <v/>
      </c>
    </row>
    <row r="3641" spans="8:13" ht="14.25">
      <c r="H3641" s="7">
        <v>1000</v>
      </c>
      <c r="K3641" s="9" t="e">
        <f t="shared" si="168"/>
        <v>#DIV/0!</v>
      </c>
      <c r="L3641" s="10" t="str">
        <f t="shared" si="169"/>
        <v>Invalid</v>
      </c>
      <c r="M3641" s="10" t="str">
        <f t="shared" si="170"/>
        <v/>
      </c>
    </row>
    <row r="3642" spans="8:13" ht="14.25">
      <c r="H3642" s="7">
        <v>1000</v>
      </c>
      <c r="K3642" s="9" t="e">
        <f t="shared" si="168"/>
        <v>#DIV/0!</v>
      </c>
      <c r="L3642" s="10" t="str">
        <f t="shared" si="169"/>
        <v>Invalid</v>
      </c>
      <c r="M3642" s="10" t="str">
        <f t="shared" si="170"/>
        <v/>
      </c>
    </row>
    <row r="3643" spans="8:13" ht="14.25">
      <c r="H3643" s="7">
        <v>1000</v>
      </c>
      <c r="K3643" s="9" t="e">
        <f t="shared" si="168"/>
        <v>#DIV/0!</v>
      </c>
      <c r="L3643" s="10" t="str">
        <f t="shared" si="169"/>
        <v>Invalid</v>
      </c>
      <c r="M3643" s="10" t="str">
        <f t="shared" si="170"/>
        <v/>
      </c>
    </row>
    <row r="3644" spans="8:13" ht="14.25">
      <c r="H3644" s="7">
        <v>1000</v>
      </c>
      <c r="K3644" s="9" t="e">
        <f t="shared" si="168"/>
        <v>#DIV/0!</v>
      </c>
      <c r="L3644" s="10" t="str">
        <f t="shared" si="169"/>
        <v>Invalid</v>
      </c>
      <c r="M3644" s="10" t="str">
        <f t="shared" si="170"/>
        <v/>
      </c>
    </row>
    <row r="3645" spans="8:13" ht="14.25">
      <c r="H3645" s="7">
        <v>1000</v>
      </c>
      <c r="K3645" s="9" t="e">
        <f t="shared" si="168"/>
        <v>#DIV/0!</v>
      </c>
      <c r="L3645" s="10" t="str">
        <f t="shared" si="169"/>
        <v>Invalid</v>
      </c>
      <c r="M3645" s="10" t="str">
        <f t="shared" si="170"/>
        <v/>
      </c>
    </row>
    <row r="3646" spans="8:13" ht="14.25">
      <c r="H3646" s="7">
        <v>1000</v>
      </c>
      <c r="K3646" s="9" t="e">
        <f t="shared" si="168"/>
        <v>#DIV/0!</v>
      </c>
      <c r="L3646" s="10" t="str">
        <f t="shared" si="169"/>
        <v>Invalid</v>
      </c>
      <c r="M3646" s="10" t="str">
        <f t="shared" si="170"/>
        <v/>
      </c>
    </row>
    <row r="3647" spans="8:13" ht="14.25">
      <c r="H3647" s="7">
        <v>1000</v>
      </c>
      <c r="K3647" s="9" t="e">
        <f t="shared" si="168"/>
        <v>#DIV/0!</v>
      </c>
      <c r="L3647" s="10" t="str">
        <f t="shared" si="169"/>
        <v>Invalid</v>
      </c>
      <c r="M3647" s="10" t="str">
        <f t="shared" si="170"/>
        <v/>
      </c>
    </row>
    <row r="3648" spans="8:13" ht="14.25">
      <c r="H3648" s="7">
        <v>1000</v>
      </c>
      <c r="K3648" s="9" t="e">
        <f t="shared" si="168"/>
        <v>#DIV/0!</v>
      </c>
      <c r="L3648" s="10" t="str">
        <f t="shared" si="169"/>
        <v>Invalid</v>
      </c>
      <c r="M3648" s="10" t="str">
        <f t="shared" si="170"/>
        <v/>
      </c>
    </row>
    <row r="3649" spans="8:13" ht="14.25">
      <c r="H3649" s="7">
        <v>1000</v>
      </c>
      <c r="K3649" s="9" t="e">
        <f t="shared" si="168"/>
        <v>#DIV/0!</v>
      </c>
      <c r="L3649" s="10" t="str">
        <f t="shared" si="169"/>
        <v>Invalid</v>
      </c>
      <c r="M3649" s="10" t="str">
        <f t="shared" si="170"/>
        <v/>
      </c>
    </row>
    <row r="3650" spans="8:13" ht="14.25">
      <c r="H3650" s="7">
        <v>1000</v>
      </c>
      <c r="K3650" s="9" t="e">
        <f t="shared" si="168"/>
        <v>#DIV/0!</v>
      </c>
      <c r="L3650" s="10" t="str">
        <f t="shared" si="169"/>
        <v>Invalid</v>
      </c>
      <c r="M3650" s="10" t="str">
        <f t="shared" si="170"/>
        <v/>
      </c>
    </row>
    <row r="3651" spans="8:13" ht="14.25">
      <c r="H3651" s="7">
        <v>1000</v>
      </c>
      <c r="K3651" s="9" t="e">
        <f t="shared" ref="K3651:K3714" si="171">(H3651/G3651)*J3651</f>
        <v>#DIV/0!</v>
      </c>
      <c r="L3651" s="10" t="str">
        <f t="shared" ref="L3651:L3714" si="172">IF(F3651="BUY",(K3651-H3651)/H3651, IF(F3651="SELL", (H3651-K3651)/H3651, "Invalid"))</f>
        <v>Invalid</v>
      </c>
      <c r="M3651" s="10" t="str">
        <f t="shared" ref="M3651:M3714" si="173">IF(E3651="BUY",(K3651-H3651)/H3651,IF(E3651="SELL",(H3651-K3651)/H3651,""))</f>
        <v/>
      </c>
    </row>
    <row r="3652" spans="8:13" ht="14.25">
      <c r="H3652" s="7">
        <v>1000</v>
      </c>
      <c r="K3652" s="9" t="e">
        <f t="shared" si="171"/>
        <v>#DIV/0!</v>
      </c>
      <c r="L3652" s="10" t="str">
        <f t="shared" si="172"/>
        <v>Invalid</v>
      </c>
      <c r="M3652" s="10" t="str">
        <f t="shared" si="173"/>
        <v/>
      </c>
    </row>
    <row r="3653" spans="8:13" ht="14.25">
      <c r="H3653" s="7">
        <v>1000</v>
      </c>
      <c r="K3653" s="9" t="e">
        <f t="shared" si="171"/>
        <v>#DIV/0!</v>
      </c>
      <c r="L3653" s="10" t="str">
        <f t="shared" si="172"/>
        <v>Invalid</v>
      </c>
      <c r="M3653" s="10" t="str">
        <f t="shared" si="173"/>
        <v/>
      </c>
    </row>
    <row r="3654" spans="8:13" ht="14.25">
      <c r="H3654" s="7">
        <v>1000</v>
      </c>
      <c r="K3654" s="9" t="e">
        <f t="shared" si="171"/>
        <v>#DIV/0!</v>
      </c>
      <c r="L3654" s="10" t="str">
        <f t="shared" si="172"/>
        <v>Invalid</v>
      </c>
      <c r="M3654" s="10" t="str">
        <f t="shared" si="173"/>
        <v/>
      </c>
    </row>
    <row r="3655" spans="8:13" ht="14.25">
      <c r="H3655" s="7">
        <v>1000</v>
      </c>
      <c r="K3655" s="9" t="e">
        <f t="shared" si="171"/>
        <v>#DIV/0!</v>
      </c>
      <c r="L3655" s="10" t="str">
        <f t="shared" si="172"/>
        <v>Invalid</v>
      </c>
      <c r="M3655" s="10" t="str">
        <f t="shared" si="173"/>
        <v/>
      </c>
    </row>
    <row r="3656" spans="8:13" ht="14.25">
      <c r="H3656" s="7">
        <v>1000</v>
      </c>
      <c r="K3656" s="9" t="e">
        <f t="shared" si="171"/>
        <v>#DIV/0!</v>
      </c>
      <c r="L3656" s="10" t="str">
        <f t="shared" si="172"/>
        <v>Invalid</v>
      </c>
      <c r="M3656" s="10" t="str">
        <f t="shared" si="173"/>
        <v/>
      </c>
    </row>
    <row r="3657" spans="8:13" ht="14.25">
      <c r="H3657" s="7">
        <v>1000</v>
      </c>
      <c r="K3657" s="9" t="e">
        <f t="shared" si="171"/>
        <v>#DIV/0!</v>
      </c>
      <c r="L3657" s="10" t="str">
        <f t="shared" si="172"/>
        <v>Invalid</v>
      </c>
      <c r="M3657" s="10" t="str">
        <f t="shared" si="173"/>
        <v/>
      </c>
    </row>
    <row r="3658" spans="8:13" ht="14.25">
      <c r="H3658" s="7">
        <v>1000</v>
      </c>
      <c r="K3658" s="9" t="e">
        <f t="shared" si="171"/>
        <v>#DIV/0!</v>
      </c>
      <c r="L3658" s="10" t="str">
        <f t="shared" si="172"/>
        <v>Invalid</v>
      </c>
      <c r="M3658" s="10" t="str">
        <f t="shared" si="173"/>
        <v/>
      </c>
    </row>
    <row r="3659" spans="8:13" ht="14.25">
      <c r="H3659" s="7">
        <v>1000</v>
      </c>
      <c r="K3659" s="9" t="e">
        <f t="shared" si="171"/>
        <v>#DIV/0!</v>
      </c>
      <c r="L3659" s="10" t="str">
        <f t="shared" si="172"/>
        <v>Invalid</v>
      </c>
      <c r="M3659" s="10" t="str">
        <f t="shared" si="173"/>
        <v/>
      </c>
    </row>
    <row r="3660" spans="8:13" ht="14.25">
      <c r="H3660" s="7">
        <v>1000</v>
      </c>
      <c r="K3660" s="9" t="e">
        <f t="shared" si="171"/>
        <v>#DIV/0!</v>
      </c>
      <c r="L3660" s="10" t="str">
        <f t="shared" si="172"/>
        <v>Invalid</v>
      </c>
      <c r="M3660" s="10" t="str">
        <f t="shared" si="173"/>
        <v/>
      </c>
    </row>
    <row r="3661" spans="8:13" ht="14.25">
      <c r="H3661" s="7">
        <v>1000</v>
      </c>
      <c r="K3661" s="9" t="e">
        <f t="shared" si="171"/>
        <v>#DIV/0!</v>
      </c>
      <c r="L3661" s="10" t="str">
        <f t="shared" si="172"/>
        <v>Invalid</v>
      </c>
      <c r="M3661" s="10" t="str">
        <f t="shared" si="173"/>
        <v/>
      </c>
    </row>
    <row r="3662" spans="8:13" ht="14.25">
      <c r="H3662" s="7">
        <v>1000</v>
      </c>
      <c r="K3662" s="9" t="e">
        <f t="shared" si="171"/>
        <v>#DIV/0!</v>
      </c>
      <c r="L3662" s="10" t="str">
        <f t="shared" si="172"/>
        <v>Invalid</v>
      </c>
      <c r="M3662" s="10" t="str">
        <f t="shared" si="173"/>
        <v/>
      </c>
    </row>
    <row r="3663" spans="8:13" ht="14.25">
      <c r="H3663" s="7">
        <v>1000</v>
      </c>
      <c r="K3663" s="9" t="e">
        <f t="shared" si="171"/>
        <v>#DIV/0!</v>
      </c>
      <c r="L3663" s="10" t="str">
        <f t="shared" si="172"/>
        <v>Invalid</v>
      </c>
      <c r="M3663" s="10" t="str">
        <f t="shared" si="173"/>
        <v/>
      </c>
    </row>
    <row r="3664" spans="8:13" ht="14.25">
      <c r="H3664" s="7">
        <v>1000</v>
      </c>
      <c r="K3664" s="9" t="e">
        <f t="shared" si="171"/>
        <v>#DIV/0!</v>
      </c>
      <c r="L3664" s="10" t="str">
        <f t="shared" si="172"/>
        <v>Invalid</v>
      </c>
      <c r="M3664" s="10" t="str">
        <f t="shared" si="173"/>
        <v/>
      </c>
    </row>
    <row r="3665" spans="8:13" ht="14.25">
      <c r="H3665" s="7">
        <v>1000</v>
      </c>
      <c r="K3665" s="9" t="e">
        <f t="shared" si="171"/>
        <v>#DIV/0!</v>
      </c>
      <c r="L3665" s="10" t="str">
        <f t="shared" si="172"/>
        <v>Invalid</v>
      </c>
      <c r="M3665" s="10" t="str">
        <f t="shared" si="173"/>
        <v/>
      </c>
    </row>
    <row r="3666" spans="8:13" ht="14.25">
      <c r="H3666" s="7">
        <v>1000</v>
      </c>
      <c r="K3666" s="9" t="e">
        <f t="shared" si="171"/>
        <v>#DIV/0!</v>
      </c>
      <c r="L3666" s="10" t="str">
        <f t="shared" si="172"/>
        <v>Invalid</v>
      </c>
      <c r="M3666" s="10" t="str">
        <f t="shared" si="173"/>
        <v/>
      </c>
    </row>
    <row r="3667" spans="8:13" ht="14.25">
      <c r="H3667" s="7">
        <v>1000</v>
      </c>
      <c r="K3667" s="9" t="e">
        <f t="shared" si="171"/>
        <v>#DIV/0!</v>
      </c>
      <c r="L3667" s="10" t="str">
        <f t="shared" si="172"/>
        <v>Invalid</v>
      </c>
      <c r="M3667" s="10" t="str">
        <f t="shared" si="173"/>
        <v/>
      </c>
    </row>
    <row r="3668" spans="8:13" ht="14.25">
      <c r="H3668" s="7">
        <v>1000</v>
      </c>
      <c r="K3668" s="9" t="e">
        <f t="shared" si="171"/>
        <v>#DIV/0!</v>
      </c>
      <c r="L3668" s="10" t="str">
        <f t="shared" si="172"/>
        <v>Invalid</v>
      </c>
      <c r="M3668" s="10" t="str">
        <f t="shared" si="173"/>
        <v/>
      </c>
    </row>
    <row r="3669" spans="8:13" ht="14.25">
      <c r="H3669" s="7">
        <v>1000</v>
      </c>
      <c r="K3669" s="9" t="e">
        <f t="shared" si="171"/>
        <v>#DIV/0!</v>
      </c>
      <c r="L3669" s="10" t="str">
        <f t="shared" si="172"/>
        <v>Invalid</v>
      </c>
      <c r="M3669" s="10" t="str">
        <f t="shared" si="173"/>
        <v/>
      </c>
    </row>
    <row r="3670" spans="8:13" ht="14.25">
      <c r="H3670" s="7">
        <v>1000</v>
      </c>
      <c r="K3670" s="9" t="e">
        <f t="shared" si="171"/>
        <v>#DIV/0!</v>
      </c>
      <c r="L3670" s="10" t="str">
        <f t="shared" si="172"/>
        <v>Invalid</v>
      </c>
      <c r="M3670" s="10" t="str">
        <f t="shared" si="173"/>
        <v/>
      </c>
    </row>
    <row r="3671" spans="8:13" ht="14.25">
      <c r="H3671" s="7">
        <v>1000</v>
      </c>
      <c r="K3671" s="9" t="e">
        <f t="shared" si="171"/>
        <v>#DIV/0!</v>
      </c>
      <c r="L3671" s="10" t="str">
        <f t="shared" si="172"/>
        <v>Invalid</v>
      </c>
      <c r="M3671" s="10" t="str">
        <f t="shared" si="173"/>
        <v/>
      </c>
    </row>
    <row r="3672" spans="8:13" ht="14.25">
      <c r="H3672" s="7">
        <v>1000</v>
      </c>
      <c r="K3672" s="9" t="e">
        <f t="shared" si="171"/>
        <v>#DIV/0!</v>
      </c>
      <c r="L3672" s="10" t="str">
        <f t="shared" si="172"/>
        <v>Invalid</v>
      </c>
      <c r="M3672" s="10" t="str">
        <f t="shared" si="173"/>
        <v/>
      </c>
    </row>
    <row r="3673" spans="8:13" ht="14.25">
      <c r="H3673" s="7">
        <v>1000</v>
      </c>
      <c r="K3673" s="9" t="e">
        <f t="shared" si="171"/>
        <v>#DIV/0!</v>
      </c>
      <c r="L3673" s="10" t="str">
        <f t="shared" si="172"/>
        <v>Invalid</v>
      </c>
      <c r="M3673" s="10" t="str">
        <f t="shared" si="173"/>
        <v/>
      </c>
    </row>
    <row r="3674" spans="8:13" ht="14.25">
      <c r="H3674" s="7">
        <v>1000</v>
      </c>
      <c r="K3674" s="9" t="e">
        <f t="shared" si="171"/>
        <v>#DIV/0!</v>
      </c>
      <c r="L3674" s="10" t="str">
        <f t="shared" si="172"/>
        <v>Invalid</v>
      </c>
      <c r="M3674" s="10" t="str">
        <f t="shared" si="173"/>
        <v/>
      </c>
    </row>
    <row r="3675" spans="8:13" ht="14.25">
      <c r="H3675" s="7">
        <v>1000</v>
      </c>
      <c r="K3675" s="9" t="e">
        <f t="shared" si="171"/>
        <v>#DIV/0!</v>
      </c>
      <c r="L3675" s="10" t="str">
        <f t="shared" si="172"/>
        <v>Invalid</v>
      </c>
      <c r="M3675" s="10" t="str">
        <f t="shared" si="173"/>
        <v/>
      </c>
    </row>
    <row r="3676" spans="8:13" ht="14.25">
      <c r="H3676" s="7">
        <v>1000</v>
      </c>
      <c r="K3676" s="9" t="e">
        <f t="shared" si="171"/>
        <v>#DIV/0!</v>
      </c>
      <c r="L3676" s="10" t="str">
        <f t="shared" si="172"/>
        <v>Invalid</v>
      </c>
      <c r="M3676" s="10" t="str">
        <f t="shared" si="173"/>
        <v/>
      </c>
    </row>
    <row r="3677" spans="8:13" ht="14.25">
      <c r="H3677" s="7">
        <v>1000</v>
      </c>
      <c r="K3677" s="9" t="e">
        <f t="shared" si="171"/>
        <v>#DIV/0!</v>
      </c>
      <c r="L3677" s="10" t="str">
        <f t="shared" si="172"/>
        <v>Invalid</v>
      </c>
      <c r="M3677" s="10" t="str">
        <f t="shared" si="173"/>
        <v/>
      </c>
    </row>
    <row r="3678" spans="8:13" ht="14.25">
      <c r="H3678" s="7">
        <v>1000</v>
      </c>
      <c r="K3678" s="9" t="e">
        <f t="shared" si="171"/>
        <v>#DIV/0!</v>
      </c>
      <c r="L3678" s="10" t="str">
        <f t="shared" si="172"/>
        <v>Invalid</v>
      </c>
      <c r="M3678" s="10" t="str">
        <f t="shared" si="173"/>
        <v/>
      </c>
    </row>
    <row r="3679" spans="8:13" ht="14.25">
      <c r="H3679" s="7">
        <v>1000</v>
      </c>
      <c r="K3679" s="9" t="e">
        <f t="shared" si="171"/>
        <v>#DIV/0!</v>
      </c>
      <c r="L3679" s="10" t="str">
        <f t="shared" si="172"/>
        <v>Invalid</v>
      </c>
      <c r="M3679" s="10" t="str">
        <f t="shared" si="173"/>
        <v/>
      </c>
    </row>
    <row r="3680" spans="8:13" ht="14.25">
      <c r="H3680" s="7">
        <v>1000</v>
      </c>
      <c r="K3680" s="9" t="e">
        <f t="shared" si="171"/>
        <v>#DIV/0!</v>
      </c>
      <c r="L3680" s="10" t="str">
        <f t="shared" si="172"/>
        <v>Invalid</v>
      </c>
      <c r="M3680" s="10" t="str">
        <f t="shared" si="173"/>
        <v/>
      </c>
    </row>
    <row r="3681" spans="8:13" ht="14.25">
      <c r="H3681" s="7">
        <v>1000</v>
      </c>
      <c r="K3681" s="9" t="e">
        <f t="shared" si="171"/>
        <v>#DIV/0!</v>
      </c>
      <c r="L3681" s="10" t="str">
        <f t="shared" si="172"/>
        <v>Invalid</v>
      </c>
      <c r="M3681" s="10" t="str">
        <f t="shared" si="173"/>
        <v/>
      </c>
    </row>
    <row r="3682" spans="8:13" ht="14.25">
      <c r="H3682" s="7">
        <v>1000</v>
      </c>
      <c r="K3682" s="9" t="e">
        <f t="shared" si="171"/>
        <v>#DIV/0!</v>
      </c>
      <c r="L3682" s="10" t="str">
        <f t="shared" si="172"/>
        <v>Invalid</v>
      </c>
      <c r="M3682" s="10" t="str">
        <f t="shared" si="173"/>
        <v/>
      </c>
    </row>
    <row r="3683" spans="8:13" ht="14.25">
      <c r="H3683" s="7">
        <v>1000</v>
      </c>
      <c r="K3683" s="9" t="e">
        <f t="shared" si="171"/>
        <v>#DIV/0!</v>
      </c>
      <c r="L3683" s="10" t="str">
        <f t="shared" si="172"/>
        <v>Invalid</v>
      </c>
      <c r="M3683" s="10" t="str">
        <f t="shared" si="173"/>
        <v/>
      </c>
    </row>
    <row r="3684" spans="8:13" ht="14.25">
      <c r="H3684" s="7">
        <v>1000</v>
      </c>
      <c r="K3684" s="9" t="e">
        <f t="shared" si="171"/>
        <v>#DIV/0!</v>
      </c>
      <c r="L3684" s="10" t="str">
        <f t="shared" si="172"/>
        <v>Invalid</v>
      </c>
      <c r="M3684" s="10" t="str">
        <f t="shared" si="173"/>
        <v/>
      </c>
    </row>
    <row r="3685" spans="8:13" ht="14.25">
      <c r="H3685" s="7">
        <v>1000</v>
      </c>
      <c r="K3685" s="9" t="e">
        <f t="shared" si="171"/>
        <v>#DIV/0!</v>
      </c>
      <c r="L3685" s="10" t="str">
        <f t="shared" si="172"/>
        <v>Invalid</v>
      </c>
      <c r="M3685" s="10" t="str">
        <f t="shared" si="173"/>
        <v/>
      </c>
    </row>
    <row r="3686" spans="8:13" ht="14.25">
      <c r="H3686" s="7">
        <v>1000</v>
      </c>
      <c r="K3686" s="9" t="e">
        <f t="shared" si="171"/>
        <v>#DIV/0!</v>
      </c>
      <c r="L3686" s="10" t="str">
        <f t="shared" si="172"/>
        <v>Invalid</v>
      </c>
      <c r="M3686" s="10" t="str">
        <f t="shared" si="173"/>
        <v/>
      </c>
    </row>
    <row r="3687" spans="8:13" ht="14.25">
      <c r="H3687" s="7">
        <v>1000</v>
      </c>
      <c r="K3687" s="9" t="e">
        <f t="shared" si="171"/>
        <v>#DIV/0!</v>
      </c>
      <c r="L3687" s="10" t="str">
        <f t="shared" si="172"/>
        <v>Invalid</v>
      </c>
      <c r="M3687" s="10" t="str">
        <f t="shared" si="173"/>
        <v/>
      </c>
    </row>
    <row r="3688" spans="8:13" ht="14.25">
      <c r="H3688" s="7">
        <v>1000</v>
      </c>
      <c r="K3688" s="9" t="e">
        <f t="shared" si="171"/>
        <v>#DIV/0!</v>
      </c>
      <c r="L3688" s="10" t="str">
        <f t="shared" si="172"/>
        <v>Invalid</v>
      </c>
      <c r="M3688" s="10" t="str">
        <f t="shared" si="173"/>
        <v/>
      </c>
    </row>
    <row r="3689" spans="8:13" ht="14.25">
      <c r="H3689" s="7">
        <v>1000</v>
      </c>
      <c r="K3689" s="9" t="e">
        <f t="shared" si="171"/>
        <v>#DIV/0!</v>
      </c>
      <c r="L3689" s="10" t="str">
        <f t="shared" si="172"/>
        <v>Invalid</v>
      </c>
      <c r="M3689" s="10" t="str">
        <f t="shared" si="173"/>
        <v/>
      </c>
    </row>
    <row r="3690" spans="8:13" ht="14.25">
      <c r="H3690" s="7">
        <v>1000</v>
      </c>
      <c r="K3690" s="9" t="e">
        <f t="shared" si="171"/>
        <v>#DIV/0!</v>
      </c>
      <c r="L3690" s="10" t="str">
        <f t="shared" si="172"/>
        <v>Invalid</v>
      </c>
      <c r="M3690" s="10" t="str">
        <f t="shared" si="173"/>
        <v/>
      </c>
    </row>
    <row r="3691" spans="8:13" ht="14.25">
      <c r="H3691" s="7">
        <v>1000</v>
      </c>
      <c r="K3691" s="9" t="e">
        <f t="shared" si="171"/>
        <v>#DIV/0!</v>
      </c>
      <c r="L3691" s="10" t="str">
        <f t="shared" si="172"/>
        <v>Invalid</v>
      </c>
      <c r="M3691" s="10" t="str">
        <f t="shared" si="173"/>
        <v/>
      </c>
    </row>
    <row r="3692" spans="8:13" ht="14.25">
      <c r="H3692" s="7">
        <v>1000</v>
      </c>
      <c r="K3692" s="9" t="e">
        <f t="shared" si="171"/>
        <v>#DIV/0!</v>
      </c>
      <c r="L3692" s="10" t="str">
        <f t="shared" si="172"/>
        <v>Invalid</v>
      </c>
      <c r="M3692" s="10" t="str">
        <f t="shared" si="173"/>
        <v/>
      </c>
    </row>
    <row r="3693" spans="8:13" ht="14.25">
      <c r="H3693" s="7">
        <v>1000</v>
      </c>
      <c r="K3693" s="9" t="e">
        <f t="shared" si="171"/>
        <v>#DIV/0!</v>
      </c>
      <c r="L3693" s="10" t="str">
        <f t="shared" si="172"/>
        <v>Invalid</v>
      </c>
      <c r="M3693" s="10" t="str">
        <f t="shared" si="173"/>
        <v/>
      </c>
    </row>
    <row r="3694" spans="8:13" ht="14.25">
      <c r="H3694" s="7">
        <v>1000</v>
      </c>
      <c r="K3694" s="9" t="e">
        <f t="shared" si="171"/>
        <v>#DIV/0!</v>
      </c>
      <c r="L3694" s="10" t="str">
        <f t="shared" si="172"/>
        <v>Invalid</v>
      </c>
      <c r="M3694" s="10" t="str">
        <f t="shared" si="173"/>
        <v/>
      </c>
    </row>
    <row r="3695" spans="8:13" ht="14.25">
      <c r="H3695" s="7">
        <v>1000</v>
      </c>
      <c r="K3695" s="9" t="e">
        <f t="shared" si="171"/>
        <v>#DIV/0!</v>
      </c>
      <c r="L3695" s="10" t="str">
        <f t="shared" si="172"/>
        <v>Invalid</v>
      </c>
      <c r="M3695" s="10" t="str">
        <f t="shared" si="173"/>
        <v/>
      </c>
    </row>
    <row r="3696" spans="8:13" ht="14.25">
      <c r="H3696" s="7">
        <v>1000</v>
      </c>
      <c r="K3696" s="9" t="e">
        <f t="shared" si="171"/>
        <v>#DIV/0!</v>
      </c>
      <c r="L3696" s="10" t="str">
        <f t="shared" si="172"/>
        <v>Invalid</v>
      </c>
      <c r="M3696" s="10" t="str">
        <f t="shared" si="173"/>
        <v/>
      </c>
    </row>
    <row r="3697" spans="8:13" ht="14.25">
      <c r="H3697" s="7">
        <v>1000</v>
      </c>
      <c r="K3697" s="9" t="e">
        <f t="shared" si="171"/>
        <v>#DIV/0!</v>
      </c>
      <c r="L3697" s="10" t="str">
        <f t="shared" si="172"/>
        <v>Invalid</v>
      </c>
      <c r="M3697" s="10" t="str">
        <f t="shared" si="173"/>
        <v/>
      </c>
    </row>
    <row r="3698" spans="8:13" ht="14.25">
      <c r="H3698" s="7">
        <v>1000</v>
      </c>
      <c r="K3698" s="9" t="e">
        <f t="shared" si="171"/>
        <v>#DIV/0!</v>
      </c>
      <c r="L3698" s="10" t="str">
        <f t="shared" si="172"/>
        <v>Invalid</v>
      </c>
      <c r="M3698" s="10" t="str">
        <f t="shared" si="173"/>
        <v/>
      </c>
    </row>
    <row r="3699" spans="8:13" ht="14.25">
      <c r="H3699" s="7">
        <v>1000</v>
      </c>
      <c r="K3699" s="9" t="e">
        <f t="shared" si="171"/>
        <v>#DIV/0!</v>
      </c>
      <c r="L3699" s="10" t="str">
        <f t="shared" si="172"/>
        <v>Invalid</v>
      </c>
      <c r="M3699" s="10" t="str">
        <f t="shared" si="173"/>
        <v/>
      </c>
    </row>
    <row r="3700" spans="8:13" ht="14.25">
      <c r="H3700" s="7">
        <v>1000</v>
      </c>
      <c r="K3700" s="9" t="e">
        <f t="shared" si="171"/>
        <v>#DIV/0!</v>
      </c>
      <c r="L3700" s="10" t="str">
        <f t="shared" si="172"/>
        <v>Invalid</v>
      </c>
      <c r="M3700" s="10" t="str">
        <f t="shared" si="173"/>
        <v/>
      </c>
    </row>
    <row r="3701" spans="8:13" ht="14.25">
      <c r="H3701" s="7">
        <v>1000</v>
      </c>
      <c r="K3701" s="9" t="e">
        <f t="shared" si="171"/>
        <v>#DIV/0!</v>
      </c>
      <c r="L3701" s="10" t="str">
        <f t="shared" si="172"/>
        <v>Invalid</v>
      </c>
      <c r="M3701" s="10" t="str">
        <f t="shared" si="173"/>
        <v/>
      </c>
    </row>
    <row r="3702" spans="8:13" ht="14.25">
      <c r="H3702" s="7">
        <v>1000</v>
      </c>
      <c r="K3702" s="9" t="e">
        <f t="shared" si="171"/>
        <v>#DIV/0!</v>
      </c>
      <c r="L3702" s="10" t="str">
        <f t="shared" si="172"/>
        <v>Invalid</v>
      </c>
      <c r="M3702" s="10" t="str">
        <f t="shared" si="173"/>
        <v/>
      </c>
    </row>
    <row r="3703" spans="8:13" ht="14.25">
      <c r="H3703" s="7">
        <v>1000</v>
      </c>
      <c r="K3703" s="9" t="e">
        <f t="shared" si="171"/>
        <v>#DIV/0!</v>
      </c>
      <c r="L3703" s="10" t="str">
        <f t="shared" si="172"/>
        <v>Invalid</v>
      </c>
      <c r="M3703" s="10" t="str">
        <f t="shared" si="173"/>
        <v/>
      </c>
    </row>
    <row r="3704" spans="8:13" ht="14.25">
      <c r="H3704" s="7">
        <v>1000</v>
      </c>
      <c r="K3704" s="9" t="e">
        <f t="shared" si="171"/>
        <v>#DIV/0!</v>
      </c>
      <c r="L3704" s="10" t="str">
        <f t="shared" si="172"/>
        <v>Invalid</v>
      </c>
      <c r="M3704" s="10" t="str">
        <f t="shared" si="173"/>
        <v/>
      </c>
    </row>
    <row r="3705" spans="8:13" ht="14.25">
      <c r="H3705" s="7">
        <v>1000</v>
      </c>
      <c r="K3705" s="9" t="e">
        <f t="shared" si="171"/>
        <v>#DIV/0!</v>
      </c>
      <c r="L3705" s="10" t="str">
        <f t="shared" si="172"/>
        <v>Invalid</v>
      </c>
      <c r="M3705" s="10" t="str">
        <f t="shared" si="173"/>
        <v/>
      </c>
    </row>
    <row r="3706" spans="8:13" ht="14.25">
      <c r="H3706" s="7">
        <v>1000</v>
      </c>
      <c r="K3706" s="9" t="e">
        <f t="shared" si="171"/>
        <v>#DIV/0!</v>
      </c>
      <c r="L3706" s="10" t="str">
        <f t="shared" si="172"/>
        <v>Invalid</v>
      </c>
      <c r="M3706" s="10" t="str">
        <f t="shared" si="173"/>
        <v/>
      </c>
    </row>
    <row r="3707" spans="8:13" ht="14.25">
      <c r="H3707" s="7">
        <v>1000</v>
      </c>
      <c r="K3707" s="9" t="e">
        <f t="shared" si="171"/>
        <v>#DIV/0!</v>
      </c>
      <c r="L3707" s="10" t="str">
        <f t="shared" si="172"/>
        <v>Invalid</v>
      </c>
      <c r="M3707" s="10" t="str">
        <f t="shared" si="173"/>
        <v/>
      </c>
    </row>
    <row r="3708" spans="8:13" ht="14.25">
      <c r="H3708" s="7">
        <v>1000</v>
      </c>
      <c r="K3708" s="9" t="e">
        <f t="shared" si="171"/>
        <v>#DIV/0!</v>
      </c>
      <c r="L3708" s="10" t="str">
        <f t="shared" si="172"/>
        <v>Invalid</v>
      </c>
      <c r="M3708" s="10" t="str">
        <f t="shared" si="173"/>
        <v/>
      </c>
    </row>
    <row r="3709" spans="8:13" ht="14.25">
      <c r="H3709" s="7">
        <v>1000</v>
      </c>
      <c r="K3709" s="9" t="e">
        <f t="shared" si="171"/>
        <v>#DIV/0!</v>
      </c>
      <c r="L3709" s="10" t="str">
        <f t="shared" si="172"/>
        <v>Invalid</v>
      </c>
      <c r="M3709" s="10" t="str">
        <f t="shared" si="173"/>
        <v/>
      </c>
    </row>
    <row r="3710" spans="8:13" ht="14.25">
      <c r="H3710" s="7">
        <v>1000</v>
      </c>
      <c r="K3710" s="9" t="e">
        <f t="shared" si="171"/>
        <v>#DIV/0!</v>
      </c>
      <c r="L3710" s="10" t="str">
        <f t="shared" si="172"/>
        <v>Invalid</v>
      </c>
      <c r="M3710" s="10" t="str">
        <f t="shared" si="173"/>
        <v/>
      </c>
    </row>
    <row r="3711" spans="8:13" ht="14.25">
      <c r="H3711" s="7">
        <v>1000</v>
      </c>
      <c r="K3711" s="9" t="e">
        <f t="shared" si="171"/>
        <v>#DIV/0!</v>
      </c>
      <c r="L3711" s="10" t="str">
        <f t="shared" si="172"/>
        <v>Invalid</v>
      </c>
      <c r="M3711" s="10" t="str">
        <f t="shared" si="173"/>
        <v/>
      </c>
    </row>
    <row r="3712" spans="8:13" ht="14.25">
      <c r="H3712" s="7">
        <v>1000</v>
      </c>
      <c r="K3712" s="9" t="e">
        <f t="shared" si="171"/>
        <v>#DIV/0!</v>
      </c>
      <c r="L3712" s="10" t="str">
        <f t="shared" si="172"/>
        <v>Invalid</v>
      </c>
      <c r="M3712" s="10" t="str">
        <f t="shared" si="173"/>
        <v/>
      </c>
    </row>
    <row r="3713" spans="8:13" ht="14.25">
      <c r="H3713" s="7">
        <v>1000</v>
      </c>
      <c r="K3713" s="9" t="e">
        <f t="shared" si="171"/>
        <v>#DIV/0!</v>
      </c>
      <c r="L3713" s="10" t="str">
        <f t="shared" si="172"/>
        <v>Invalid</v>
      </c>
      <c r="M3713" s="10" t="str">
        <f t="shared" si="173"/>
        <v/>
      </c>
    </row>
    <row r="3714" spans="8:13" ht="14.25">
      <c r="H3714" s="7">
        <v>1000</v>
      </c>
      <c r="K3714" s="9" t="e">
        <f t="shared" si="171"/>
        <v>#DIV/0!</v>
      </c>
      <c r="L3714" s="10" t="str">
        <f t="shared" si="172"/>
        <v>Invalid</v>
      </c>
      <c r="M3714" s="10" t="str">
        <f t="shared" si="173"/>
        <v/>
      </c>
    </row>
    <row r="3715" spans="8:13" ht="14.25">
      <c r="H3715" s="7">
        <v>1000</v>
      </c>
      <c r="K3715" s="9" t="e">
        <f t="shared" ref="K3715:K3778" si="174">(H3715/G3715)*J3715</f>
        <v>#DIV/0!</v>
      </c>
      <c r="L3715" s="10" t="str">
        <f t="shared" ref="L3715:L3778" si="175">IF(F3715="BUY",(K3715-H3715)/H3715, IF(F3715="SELL", (H3715-K3715)/H3715, "Invalid"))</f>
        <v>Invalid</v>
      </c>
      <c r="M3715" s="10" t="str">
        <f t="shared" ref="M3715:M3778" si="176">IF(E3715="BUY",(K3715-H3715)/H3715,IF(E3715="SELL",(H3715-K3715)/H3715,""))</f>
        <v/>
      </c>
    </row>
    <row r="3716" spans="8:13" ht="14.25">
      <c r="H3716" s="7">
        <v>1000</v>
      </c>
      <c r="K3716" s="9" t="e">
        <f t="shared" si="174"/>
        <v>#DIV/0!</v>
      </c>
      <c r="L3716" s="10" t="str">
        <f t="shared" si="175"/>
        <v>Invalid</v>
      </c>
      <c r="M3716" s="10" t="str">
        <f t="shared" si="176"/>
        <v/>
      </c>
    </row>
    <row r="3717" spans="8:13" ht="14.25">
      <c r="H3717" s="7">
        <v>1000</v>
      </c>
      <c r="K3717" s="9" t="e">
        <f t="shared" si="174"/>
        <v>#DIV/0!</v>
      </c>
      <c r="L3717" s="10" t="str">
        <f t="shared" si="175"/>
        <v>Invalid</v>
      </c>
      <c r="M3717" s="10" t="str">
        <f t="shared" si="176"/>
        <v/>
      </c>
    </row>
    <row r="3718" spans="8:13" ht="14.25">
      <c r="H3718" s="7">
        <v>1000</v>
      </c>
      <c r="K3718" s="9" t="e">
        <f t="shared" si="174"/>
        <v>#DIV/0!</v>
      </c>
      <c r="L3718" s="10" t="str">
        <f t="shared" si="175"/>
        <v>Invalid</v>
      </c>
      <c r="M3718" s="10" t="str">
        <f t="shared" si="176"/>
        <v/>
      </c>
    </row>
    <row r="3719" spans="8:13" ht="14.25">
      <c r="H3719" s="7">
        <v>1000</v>
      </c>
      <c r="K3719" s="9" t="e">
        <f t="shared" si="174"/>
        <v>#DIV/0!</v>
      </c>
      <c r="L3719" s="10" t="str">
        <f t="shared" si="175"/>
        <v>Invalid</v>
      </c>
      <c r="M3719" s="10" t="str">
        <f t="shared" si="176"/>
        <v/>
      </c>
    </row>
    <row r="3720" spans="8:13" ht="14.25">
      <c r="H3720" s="7">
        <v>1000</v>
      </c>
      <c r="K3720" s="9" t="e">
        <f t="shared" si="174"/>
        <v>#DIV/0!</v>
      </c>
      <c r="L3720" s="10" t="str">
        <f t="shared" si="175"/>
        <v>Invalid</v>
      </c>
      <c r="M3720" s="10" t="str">
        <f t="shared" si="176"/>
        <v/>
      </c>
    </row>
    <row r="3721" spans="8:13" ht="14.25">
      <c r="H3721" s="7">
        <v>1000</v>
      </c>
      <c r="K3721" s="9" t="e">
        <f t="shared" si="174"/>
        <v>#DIV/0!</v>
      </c>
      <c r="L3721" s="10" t="str">
        <f t="shared" si="175"/>
        <v>Invalid</v>
      </c>
      <c r="M3721" s="10" t="str">
        <f t="shared" si="176"/>
        <v/>
      </c>
    </row>
    <row r="3722" spans="8:13" ht="14.25">
      <c r="H3722" s="7">
        <v>1000</v>
      </c>
      <c r="K3722" s="9" t="e">
        <f t="shared" si="174"/>
        <v>#DIV/0!</v>
      </c>
      <c r="L3722" s="10" t="str">
        <f t="shared" si="175"/>
        <v>Invalid</v>
      </c>
      <c r="M3722" s="10" t="str">
        <f t="shared" si="176"/>
        <v/>
      </c>
    </row>
    <row r="3723" spans="8:13" ht="14.25">
      <c r="H3723" s="7">
        <v>1000</v>
      </c>
      <c r="K3723" s="9" t="e">
        <f t="shared" si="174"/>
        <v>#DIV/0!</v>
      </c>
      <c r="L3723" s="10" t="str">
        <f t="shared" si="175"/>
        <v>Invalid</v>
      </c>
      <c r="M3723" s="10" t="str">
        <f t="shared" si="176"/>
        <v/>
      </c>
    </row>
    <row r="3724" spans="8:13" ht="14.25">
      <c r="H3724" s="7">
        <v>1000</v>
      </c>
      <c r="K3724" s="9" t="e">
        <f t="shared" si="174"/>
        <v>#DIV/0!</v>
      </c>
      <c r="L3724" s="10" t="str">
        <f t="shared" si="175"/>
        <v>Invalid</v>
      </c>
      <c r="M3724" s="10" t="str">
        <f t="shared" si="176"/>
        <v/>
      </c>
    </row>
    <row r="3725" spans="8:13" ht="14.25">
      <c r="H3725" s="7">
        <v>1000</v>
      </c>
      <c r="K3725" s="9" t="e">
        <f t="shared" si="174"/>
        <v>#DIV/0!</v>
      </c>
      <c r="L3725" s="10" t="str">
        <f t="shared" si="175"/>
        <v>Invalid</v>
      </c>
      <c r="M3725" s="10" t="str">
        <f t="shared" si="176"/>
        <v/>
      </c>
    </row>
    <row r="3726" spans="8:13" ht="14.25">
      <c r="H3726" s="7">
        <v>1000</v>
      </c>
      <c r="K3726" s="9" t="e">
        <f t="shared" si="174"/>
        <v>#DIV/0!</v>
      </c>
      <c r="L3726" s="10" t="str">
        <f t="shared" si="175"/>
        <v>Invalid</v>
      </c>
      <c r="M3726" s="10" t="str">
        <f t="shared" si="176"/>
        <v/>
      </c>
    </row>
    <row r="3727" spans="8:13" ht="14.25">
      <c r="H3727" s="7">
        <v>1000</v>
      </c>
      <c r="K3727" s="9" t="e">
        <f t="shared" si="174"/>
        <v>#DIV/0!</v>
      </c>
      <c r="L3727" s="10" t="str">
        <f t="shared" si="175"/>
        <v>Invalid</v>
      </c>
      <c r="M3727" s="10" t="str">
        <f t="shared" si="176"/>
        <v/>
      </c>
    </row>
    <row r="3728" spans="8:13" ht="14.25">
      <c r="H3728" s="7">
        <v>1000</v>
      </c>
      <c r="K3728" s="9" t="e">
        <f t="shared" si="174"/>
        <v>#DIV/0!</v>
      </c>
      <c r="L3728" s="10" t="str">
        <f t="shared" si="175"/>
        <v>Invalid</v>
      </c>
      <c r="M3728" s="10" t="str">
        <f t="shared" si="176"/>
        <v/>
      </c>
    </row>
    <row r="3729" spans="8:13" ht="14.25">
      <c r="H3729" s="7">
        <v>1000</v>
      </c>
      <c r="K3729" s="9" t="e">
        <f t="shared" si="174"/>
        <v>#DIV/0!</v>
      </c>
      <c r="L3729" s="10" t="str">
        <f t="shared" si="175"/>
        <v>Invalid</v>
      </c>
      <c r="M3729" s="10" t="str">
        <f t="shared" si="176"/>
        <v/>
      </c>
    </row>
    <row r="3730" spans="8:13" ht="14.25">
      <c r="H3730" s="7">
        <v>1000</v>
      </c>
      <c r="K3730" s="9" t="e">
        <f t="shared" si="174"/>
        <v>#DIV/0!</v>
      </c>
      <c r="L3730" s="10" t="str">
        <f t="shared" si="175"/>
        <v>Invalid</v>
      </c>
      <c r="M3730" s="10" t="str">
        <f t="shared" si="176"/>
        <v/>
      </c>
    </row>
    <row r="3731" spans="8:13" ht="14.25">
      <c r="H3731" s="7">
        <v>1000</v>
      </c>
      <c r="K3731" s="9" t="e">
        <f t="shared" si="174"/>
        <v>#DIV/0!</v>
      </c>
      <c r="L3731" s="10" t="str">
        <f t="shared" si="175"/>
        <v>Invalid</v>
      </c>
      <c r="M3731" s="10" t="str">
        <f t="shared" si="176"/>
        <v/>
      </c>
    </row>
    <row r="3732" spans="8:13" ht="14.25">
      <c r="H3732" s="7">
        <v>1000</v>
      </c>
      <c r="K3732" s="9" t="e">
        <f t="shared" si="174"/>
        <v>#DIV/0!</v>
      </c>
      <c r="L3732" s="10" t="str">
        <f t="shared" si="175"/>
        <v>Invalid</v>
      </c>
      <c r="M3732" s="10" t="str">
        <f t="shared" si="176"/>
        <v/>
      </c>
    </row>
    <row r="3733" spans="8:13" ht="14.25">
      <c r="H3733" s="7">
        <v>1000</v>
      </c>
      <c r="K3733" s="9" t="e">
        <f t="shared" si="174"/>
        <v>#DIV/0!</v>
      </c>
      <c r="L3733" s="10" t="str">
        <f t="shared" si="175"/>
        <v>Invalid</v>
      </c>
      <c r="M3733" s="10" t="str">
        <f t="shared" si="176"/>
        <v/>
      </c>
    </row>
    <row r="3734" spans="8:13" ht="14.25">
      <c r="H3734" s="7">
        <v>1000</v>
      </c>
      <c r="K3734" s="9" t="e">
        <f t="shared" si="174"/>
        <v>#DIV/0!</v>
      </c>
      <c r="L3734" s="10" t="str">
        <f t="shared" si="175"/>
        <v>Invalid</v>
      </c>
      <c r="M3734" s="10" t="str">
        <f t="shared" si="176"/>
        <v/>
      </c>
    </row>
    <row r="3735" spans="8:13" ht="14.25">
      <c r="H3735" s="7">
        <v>1000</v>
      </c>
      <c r="K3735" s="9" t="e">
        <f t="shared" si="174"/>
        <v>#DIV/0!</v>
      </c>
      <c r="L3735" s="10" t="str">
        <f t="shared" si="175"/>
        <v>Invalid</v>
      </c>
      <c r="M3735" s="10" t="str">
        <f t="shared" si="176"/>
        <v/>
      </c>
    </row>
    <row r="3736" spans="8:13" ht="14.25">
      <c r="H3736" s="7">
        <v>1000</v>
      </c>
      <c r="K3736" s="9" t="e">
        <f t="shared" si="174"/>
        <v>#DIV/0!</v>
      </c>
      <c r="L3736" s="10" t="str">
        <f t="shared" si="175"/>
        <v>Invalid</v>
      </c>
      <c r="M3736" s="10" t="str">
        <f t="shared" si="176"/>
        <v/>
      </c>
    </row>
    <row r="3737" spans="8:13" ht="14.25">
      <c r="H3737" s="7">
        <v>1000</v>
      </c>
      <c r="K3737" s="9" t="e">
        <f t="shared" si="174"/>
        <v>#DIV/0!</v>
      </c>
      <c r="L3737" s="10" t="str">
        <f t="shared" si="175"/>
        <v>Invalid</v>
      </c>
      <c r="M3737" s="10" t="str">
        <f t="shared" si="176"/>
        <v/>
      </c>
    </row>
    <row r="3738" spans="8:13" ht="14.25">
      <c r="H3738" s="7">
        <v>1000</v>
      </c>
      <c r="K3738" s="9" t="e">
        <f t="shared" si="174"/>
        <v>#DIV/0!</v>
      </c>
      <c r="L3738" s="10" t="str">
        <f t="shared" si="175"/>
        <v>Invalid</v>
      </c>
      <c r="M3738" s="10" t="str">
        <f t="shared" si="176"/>
        <v/>
      </c>
    </row>
    <row r="3739" spans="8:13" ht="14.25">
      <c r="H3739" s="7">
        <v>1000</v>
      </c>
      <c r="K3739" s="9" t="e">
        <f t="shared" si="174"/>
        <v>#DIV/0!</v>
      </c>
      <c r="L3739" s="10" t="str">
        <f t="shared" si="175"/>
        <v>Invalid</v>
      </c>
      <c r="M3739" s="10" t="str">
        <f t="shared" si="176"/>
        <v/>
      </c>
    </row>
    <row r="3740" spans="8:13" ht="14.25">
      <c r="H3740" s="7">
        <v>1000</v>
      </c>
      <c r="K3740" s="9" t="e">
        <f t="shared" si="174"/>
        <v>#DIV/0!</v>
      </c>
      <c r="L3740" s="10" t="str">
        <f t="shared" si="175"/>
        <v>Invalid</v>
      </c>
      <c r="M3740" s="10" t="str">
        <f t="shared" si="176"/>
        <v/>
      </c>
    </row>
    <row r="3741" spans="8:13" ht="14.25">
      <c r="H3741" s="7">
        <v>1000</v>
      </c>
      <c r="K3741" s="9" t="e">
        <f t="shared" si="174"/>
        <v>#DIV/0!</v>
      </c>
      <c r="L3741" s="10" t="str">
        <f t="shared" si="175"/>
        <v>Invalid</v>
      </c>
      <c r="M3741" s="10" t="str">
        <f t="shared" si="176"/>
        <v/>
      </c>
    </row>
    <row r="3742" spans="8:13" ht="14.25">
      <c r="H3742" s="7">
        <v>1000</v>
      </c>
      <c r="K3742" s="9" t="e">
        <f t="shared" si="174"/>
        <v>#DIV/0!</v>
      </c>
      <c r="L3742" s="10" t="str">
        <f t="shared" si="175"/>
        <v>Invalid</v>
      </c>
      <c r="M3742" s="10" t="str">
        <f t="shared" si="176"/>
        <v/>
      </c>
    </row>
    <row r="3743" spans="8:13" ht="14.25">
      <c r="H3743" s="7">
        <v>1000</v>
      </c>
      <c r="K3743" s="9" t="e">
        <f t="shared" si="174"/>
        <v>#DIV/0!</v>
      </c>
      <c r="L3743" s="10" t="str">
        <f t="shared" si="175"/>
        <v>Invalid</v>
      </c>
      <c r="M3743" s="10" t="str">
        <f t="shared" si="176"/>
        <v/>
      </c>
    </row>
    <row r="3744" spans="8:13" ht="14.25">
      <c r="H3744" s="7">
        <v>1000</v>
      </c>
      <c r="K3744" s="9" t="e">
        <f t="shared" si="174"/>
        <v>#DIV/0!</v>
      </c>
      <c r="L3744" s="10" t="str">
        <f t="shared" si="175"/>
        <v>Invalid</v>
      </c>
      <c r="M3744" s="10" t="str">
        <f t="shared" si="176"/>
        <v/>
      </c>
    </row>
    <row r="3745" spans="8:13" ht="14.25">
      <c r="H3745" s="7">
        <v>1000</v>
      </c>
      <c r="K3745" s="9" t="e">
        <f t="shared" si="174"/>
        <v>#DIV/0!</v>
      </c>
      <c r="L3745" s="10" t="str">
        <f t="shared" si="175"/>
        <v>Invalid</v>
      </c>
      <c r="M3745" s="10" t="str">
        <f t="shared" si="176"/>
        <v/>
      </c>
    </row>
    <row r="3746" spans="8:13" ht="14.25">
      <c r="H3746" s="7">
        <v>1000</v>
      </c>
      <c r="K3746" s="9" t="e">
        <f t="shared" si="174"/>
        <v>#DIV/0!</v>
      </c>
      <c r="L3746" s="10" t="str">
        <f t="shared" si="175"/>
        <v>Invalid</v>
      </c>
      <c r="M3746" s="10" t="str">
        <f t="shared" si="176"/>
        <v/>
      </c>
    </row>
    <row r="3747" spans="8:13" ht="14.25">
      <c r="H3747" s="7">
        <v>1000</v>
      </c>
      <c r="K3747" s="9" t="e">
        <f t="shared" si="174"/>
        <v>#DIV/0!</v>
      </c>
      <c r="L3747" s="10" t="str">
        <f t="shared" si="175"/>
        <v>Invalid</v>
      </c>
      <c r="M3747" s="10" t="str">
        <f t="shared" si="176"/>
        <v/>
      </c>
    </row>
    <row r="3748" spans="8:13" ht="14.25">
      <c r="H3748" s="7">
        <v>1000</v>
      </c>
      <c r="K3748" s="9" t="e">
        <f t="shared" si="174"/>
        <v>#DIV/0!</v>
      </c>
      <c r="L3748" s="10" t="str">
        <f t="shared" si="175"/>
        <v>Invalid</v>
      </c>
      <c r="M3748" s="10" t="str">
        <f t="shared" si="176"/>
        <v/>
      </c>
    </row>
    <row r="3749" spans="8:13" ht="14.25">
      <c r="H3749" s="7">
        <v>1000</v>
      </c>
      <c r="K3749" s="9" t="e">
        <f t="shared" si="174"/>
        <v>#DIV/0!</v>
      </c>
      <c r="L3749" s="10" t="str">
        <f t="shared" si="175"/>
        <v>Invalid</v>
      </c>
      <c r="M3749" s="10" t="str">
        <f t="shared" si="176"/>
        <v/>
      </c>
    </row>
    <row r="3750" spans="8:13" ht="14.25">
      <c r="H3750" s="7">
        <v>1000</v>
      </c>
      <c r="K3750" s="9" t="e">
        <f t="shared" si="174"/>
        <v>#DIV/0!</v>
      </c>
      <c r="L3750" s="10" t="str">
        <f t="shared" si="175"/>
        <v>Invalid</v>
      </c>
      <c r="M3750" s="10" t="str">
        <f t="shared" si="176"/>
        <v/>
      </c>
    </row>
    <row r="3751" spans="8:13" ht="14.25">
      <c r="H3751" s="7">
        <v>1000</v>
      </c>
      <c r="K3751" s="9" t="e">
        <f t="shared" si="174"/>
        <v>#DIV/0!</v>
      </c>
      <c r="L3751" s="10" t="str">
        <f t="shared" si="175"/>
        <v>Invalid</v>
      </c>
      <c r="M3751" s="10" t="str">
        <f t="shared" si="176"/>
        <v/>
      </c>
    </row>
    <row r="3752" spans="8:13" ht="14.25">
      <c r="H3752" s="7">
        <v>1000</v>
      </c>
      <c r="K3752" s="9" t="e">
        <f t="shared" si="174"/>
        <v>#DIV/0!</v>
      </c>
      <c r="L3752" s="10" t="str">
        <f t="shared" si="175"/>
        <v>Invalid</v>
      </c>
      <c r="M3752" s="10" t="str">
        <f t="shared" si="176"/>
        <v/>
      </c>
    </row>
    <row r="3753" spans="8:13" ht="14.25">
      <c r="H3753" s="7">
        <v>1000</v>
      </c>
      <c r="K3753" s="9" t="e">
        <f t="shared" si="174"/>
        <v>#DIV/0!</v>
      </c>
      <c r="L3753" s="10" t="str">
        <f t="shared" si="175"/>
        <v>Invalid</v>
      </c>
      <c r="M3753" s="10" t="str">
        <f t="shared" si="176"/>
        <v/>
      </c>
    </row>
    <row r="3754" spans="8:13" ht="14.25">
      <c r="H3754" s="7">
        <v>1000</v>
      </c>
      <c r="K3754" s="9" t="e">
        <f t="shared" si="174"/>
        <v>#DIV/0!</v>
      </c>
      <c r="L3754" s="10" t="str">
        <f t="shared" si="175"/>
        <v>Invalid</v>
      </c>
      <c r="M3754" s="10" t="str">
        <f t="shared" si="176"/>
        <v/>
      </c>
    </row>
    <row r="3755" spans="8:13" ht="14.25">
      <c r="H3755" s="7">
        <v>1000</v>
      </c>
      <c r="K3755" s="9" t="e">
        <f t="shared" si="174"/>
        <v>#DIV/0!</v>
      </c>
      <c r="L3755" s="10" t="str">
        <f t="shared" si="175"/>
        <v>Invalid</v>
      </c>
      <c r="M3755" s="10" t="str">
        <f t="shared" si="176"/>
        <v/>
      </c>
    </row>
    <row r="3756" spans="8:13" ht="14.25">
      <c r="H3756" s="7">
        <v>1000</v>
      </c>
      <c r="K3756" s="9" t="e">
        <f t="shared" si="174"/>
        <v>#DIV/0!</v>
      </c>
      <c r="L3756" s="10" t="str">
        <f t="shared" si="175"/>
        <v>Invalid</v>
      </c>
      <c r="M3756" s="10" t="str">
        <f t="shared" si="176"/>
        <v/>
      </c>
    </row>
    <row r="3757" spans="8:13" ht="14.25">
      <c r="H3757" s="7">
        <v>1000</v>
      </c>
      <c r="K3757" s="9" t="e">
        <f t="shared" si="174"/>
        <v>#DIV/0!</v>
      </c>
      <c r="L3757" s="10" t="str">
        <f t="shared" si="175"/>
        <v>Invalid</v>
      </c>
      <c r="M3757" s="10" t="str">
        <f t="shared" si="176"/>
        <v/>
      </c>
    </row>
    <row r="3758" spans="8:13" ht="14.25">
      <c r="H3758" s="7">
        <v>1000</v>
      </c>
      <c r="K3758" s="9" t="e">
        <f t="shared" si="174"/>
        <v>#DIV/0!</v>
      </c>
      <c r="L3758" s="10" t="str">
        <f t="shared" si="175"/>
        <v>Invalid</v>
      </c>
      <c r="M3758" s="10" t="str">
        <f t="shared" si="176"/>
        <v/>
      </c>
    </row>
    <row r="3759" spans="8:13" ht="14.25">
      <c r="H3759" s="7">
        <v>1000</v>
      </c>
      <c r="K3759" s="9" t="e">
        <f t="shared" si="174"/>
        <v>#DIV/0!</v>
      </c>
      <c r="L3759" s="10" t="str">
        <f t="shared" si="175"/>
        <v>Invalid</v>
      </c>
      <c r="M3759" s="10" t="str">
        <f t="shared" si="176"/>
        <v/>
      </c>
    </row>
    <row r="3760" spans="8:13" ht="14.25">
      <c r="H3760" s="7">
        <v>1000</v>
      </c>
      <c r="K3760" s="9" t="e">
        <f t="shared" si="174"/>
        <v>#DIV/0!</v>
      </c>
      <c r="L3760" s="10" t="str">
        <f t="shared" si="175"/>
        <v>Invalid</v>
      </c>
      <c r="M3760" s="10" t="str">
        <f t="shared" si="176"/>
        <v/>
      </c>
    </row>
    <row r="3761" spans="8:13" ht="14.25">
      <c r="H3761" s="7">
        <v>1000</v>
      </c>
      <c r="K3761" s="9" t="e">
        <f t="shared" si="174"/>
        <v>#DIV/0!</v>
      </c>
      <c r="L3761" s="10" t="str">
        <f t="shared" si="175"/>
        <v>Invalid</v>
      </c>
      <c r="M3761" s="10" t="str">
        <f t="shared" si="176"/>
        <v/>
      </c>
    </row>
    <row r="3762" spans="8:13" ht="14.25">
      <c r="H3762" s="7">
        <v>1000</v>
      </c>
      <c r="K3762" s="9" t="e">
        <f t="shared" si="174"/>
        <v>#DIV/0!</v>
      </c>
      <c r="L3762" s="10" t="str">
        <f t="shared" si="175"/>
        <v>Invalid</v>
      </c>
      <c r="M3762" s="10" t="str">
        <f t="shared" si="176"/>
        <v/>
      </c>
    </row>
    <row r="3763" spans="8:13" ht="14.25">
      <c r="H3763" s="7">
        <v>1000</v>
      </c>
      <c r="K3763" s="9" t="e">
        <f t="shared" si="174"/>
        <v>#DIV/0!</v>
      </c>
      <c r="L3763" s="10" t="str">
        <f t="shared" si="175"/>
        <v>Invalid</v>
      </c>
      <c r="M3763" s="10" t="str">
        <f t="shared" si="176"/>
        <v/>
      </c>
    </row>
    <row r="3764" spans="8:13" ht="14.25">
      <c r="H3764" s="7">
        <v>1000</v>
      </c>
      <c r="K3764" s="9" t="e">
        <f t="shared" si="174"/>
        <v>#DIV/0!</v>
      </c>
      <c r="L3764" s="10" t="str">
        <f t="shared" si="175"/>
        <v>Invalid</v>
      </c>
      <c r="M3764" s="10" t="str">
        <f t="shared" si="176"/>
        <v/>
      </c>
    </row>
    <row r="3765" spans="8:13" ht="14.25">
      <c r="H3765" s="7">
        <v>1000</v>
      </c>
      <c r="K3765" s="9" t="e">
        <f t="shared" si="174"/>
        <v>#DIV/0!</v>
      </c>
      <c r="L3765" s="10" t="str">
        <f t="shared" si="175"/>
        <v>Invalid</v>
      </c>
      <c r="M3765" s="10" t="str">
        <f t="shared" si="176"/>
        <v/>
      </c>
    </row>
    <row r="3766" spans="8:13" ht="14.25">
      <c r="H3766" s="7">
        <v>1000</v>
      </c>
      <c r="K3766" s="9" t="e">
        <f t="shared" si="174"/>
        <v>#DIV/0!</v>
      </c>
      <c r="L3766" s="10" t="str">
        <f t="shared" si="175"/>
        <v>Invalid</v>
      </c>
      <c r="M3766" s="10" t="str">
        <f t="shared" si="176"/>
        <v/>
      </c>
    </row>
    <row r="3767" spans="8:13" ht="14.25">
      <c r="H3767" s="7">
        <v>1000</v>
      </c>
      <c r="K3767" s="9" t="e">
        <f t="shared" si="174"/>
        <v>#DIV/0!</v>
      </c>
      <c r="L3767" s="10" t="str">
        <f t="shared" si="175"/>
        <v>Invalid</v>
      </c>
      <c r="M3767" s="10" t="str">
        <f t="shared" si="176"/>
        <v/>
      </c>
    </row>
    <row r="3768" spans="8:13" ht="14.25">
      <c r="H3768" s="7">
        <v>1000</v>
      </c>
      <c r="K3768" s="9" t="e">
        <f t="shared" si="174"/>
        <v>#DIV/0!</v>
      </c>
      <c r="L3768" s="10" t="str">
        <f t="shared" si="175"/>
        <v>Invalid</v>
      </c>
      <c r="M3768" s="10" t="str">
        <f t="shared" si="176"/>
        <v/>
      </c>
    </row>
    <row r="3769" spans="8:13" ht="14.25">
      <c r="H3769" s="7">
        <v>1000</v>
      </c>
      <c r="K3769" s="9" t="e">
        <f t="shared" si="174"/>
        <v>#DIV/0!</v>
      </c>
      <c r="L3769" s="10" t="str">
        <f t="shared" si="175"/>
        <v>Invalid</v>
      </c>
      <c r="M3769" s="10" t="str">
        <f t="shared" si="176"/>
        <v/>
      </c>
    </row>
    <row r="3770" spans="8:13" ht="14.25">
      <c r="H3770" s="7">
        <v>1000</v>
      </c>
      <c r="K3770" s="9" t="e">
        <f t="shared" si="174"/>
        <v>#DIV/0!</v>
      </c>
      <c r="L3770" s="10" t="str">
        <f t="shared" si="175"/>
        <v>Invalid</v>
      </c>
      <c r="M3770" s="10" t="str">
        <f t="shared" si="176"/>
        <v/>
      </c>
    </row>
    <row r="3771" spans="8:13" ht="14.25">
      <c r="H3771" s="7">
        <v>1000</v>
      </c>
      <c r="K3771" s="9" t="e">
        <f t="shared" si="174"/>
        <v>#DIV/0!</v>
      </c>
      <c r="L3771" s="10" t="str">
        <f t="shared" si="175"/>
        <v>Invalid</v>
      </c>
      <c r="M3771" s="10" t="str">
        <f t="shared" si="176"/>
        <v/>
      </c>
    </row>
    <row r="3772" spans="8:13" ht="14.25">
      <c r="H3772" s="7">
        <v>1000</v>
      </c>
      <c r="K3772" s="9" t="e">
        <f t="shared" si="174"/>
        <v>#DIV/0!</v>
      </c>
      <c r="L3772" s="10" t="str">
        <f t="shared" si="175"/>
        <v>Invalid</v>
      </c>
      <c r="M3772" s="10" t="str">
        <f t="shared" si="176"/>
        <v/>
      </c>
    </row>
    <row r="3773" spans="8:13" ht="14.25">
      <c r="H3773" s="7">
        <v>1000</v>
      </c>
      <c r="K3773" s="9" t="e">
        <f t="shared" si="174"/>
        <v>#DIV/0!</v>
      </c>
      <c r="L3773" s="10" t="str">
        <f t="shared" si="175"/>
        <v>Invalid</v>
      </c>
      <c r="M3773" s="10" t="str">
        <f t="shared" si="176"/>
        <v/>
      </c>
    </row>
    <row r="3774" spans="8:13" ht="14.25">
      <c r="H3774" s="7">
        <v>1000</v>
      </c>
      <c r="K3774" s="9" t="e">
        <f t="shared" si="174"/>
        <v>#DIV/0!</v>
      </c>
      <c r="L3774" s="10" t="str">
        <f t="shared" si="175"/>
        <v>Invalid</v>
      </c>
      <c r="M3774" s="10" t="str">
        <f t="shared" si="176"/>
        <v/>
      </c>
    </row>
    <row r="3775" spans="8:13" ht="14.25">
      <c r="H3775" s="7">
        <v>1000</v>
      </c>
      <c r="K3775" s="9" t="e">
        <f t="shared" si="174"/>
        <v>#DIV/0!</v>
      </c>
      <c r="L3775" s="10" t="str">
        <f t="shared" si="175"/>
        <v>Invalid</v>
      </c>
      <c r="M3775" s="10" t="str">
        <f t="shared" si="176"/>
        <v/>
      </c>
    </row>
    <row r="3776" spans="8:13" ht="14.25">
      <c r="H3776" s="7">
        <v>1000</v>
      </c>
      <c r="K3776" s="9" t="e">
        <f t="shared" si="174"/>
        <v>#DIV/0!</v>
      </c>
      <c r="L3776" s="10" t="str">
        <f t="shared" si="175"/>
        <v>Invalid</v>
      </c>
      <c r="M3776" s="10" t="str">
        <f t="shared" si="176"/>
        <v/>
      </c>
    </row>
    <row r="3777" spans="8:13" ht="14.25">
      <c r="H3777" s="7">
        <v>1000</v>
      </c>
      <c r="K3777" s="9" t="e">
        <f t="shared" si="174"/>
        <v>#DIV/0!</v>
      </c>
      <c r="L3777" s="10" t="str">
        <f t="shared" si="175"/>
        <v>Invalid</v>
      </c>
      <c r="M3777" s="10" t="str">
        <f t="shared" si="176"/>
        <v/>
      </c>
    </row>
    <row r="3778" spans="8:13" ht="14.25">
      <c r="H3778" s="7">
        <v>1000</v>
      </c>
      <c r="K3778" s="9" t="e">
        <f t="shared" si="174"/>
        <v>#DIV/0!</v>
      </c>
      <c r="L3778" s="10" t="str">
        <f t="shared" si="175"/>
        <v>Invalid</v>
      </c>
      <c r="M3778" s="10" t="str">
        <f t="shared" si="176"/>
        <v/>
      </c>
    </row>
    <row r="3779" spans="8:13" ht="14.25">
      <c r="H3779" s="7">
        <v>1000</v>
      </c>
      <c r="K3779" s="9" t="e">
        <f t="shared" ref="K3779:K3842" si="177">(H3779/G3779)*J3779</f>
        <v>#DIV/0!</v>
      </c>
      <c r="L3779" s="10" t="str">
        <f t="shared" ref="L3779:L3842" si="178">IF(F3779="BUY",(K3779-H3779)/H3779, IF(F3779="SELL", (H3779-K3779)/H3779, "Invalid"))</f>
        <v>Invalid</v>
      </c>
      <c r="M3779" s="10" t="str">
        <f t="shared" ref="M3779:M3842" si="179">IF(E3779="BUY",(K3779-H3779)/H3779,IF(E3779="SELL",(H3779-K3779)/H3779,""))</f>
        <v/>
      </c>
    </row>
    <row r="3780" spans="8:13" ht="14.25">
      <c r="H3780" s="7">
        <v>1000</v>
      </c>
      <c r="K3780" s="9" t="e">
        <f t="shared" si="177"/>
        <v>#DIV/0!</v>
      </c>
      <c r="L3780" s="10" t="str">
        <f t="shared" si="178"/>
        <v>Invalid</v>
      </c>
      <c r="M3780" s="10" t="str">
        <f t="shared" si="179"/>
        <v/>
      </c>
    </row>
    <row r="3781" spans="8:13" ht="14.25">
      <c r="H3781" s="7">
        <v>1000</v>
      </c>
      <c r="K3781" s="9" t="e">
        <f t="shared" si="177"/>
        <v>#DIV/0!</v>
      </c>
      <c r="L3781" s="10" t="str">
        <f t="shared" si="178"/>
        <v>Invalid</v>
      </c>
      <c r="M3781" s="10" t="str">
        <f t="shared" si="179"/>
        <v/>
      </c>
    </row>
    <row r="3782" spans="8:13" ht="14.25">
      <c r="H3782" s="7">
        <v>1000</v>
      </c>
      <c r="K3782" s="9" t="e">
        <f t="shared" si="177"/>
        <v>#DIV/0!</v>
      </c>
      <c r="L3782" s="10" t="str">
        <f t="shared" si="178"/>
        <v>Invalid</v>
      </c>
      <c r="M3782" s="10" t="str">
        <f t="shared" si="179"/>
        <v/>
      </c>
    </row>
    <row r="3783" spans="8:13" ht="14.25">
      <c r="H3783" s="7">
        <v>1000</v>
      </c>
      <c r="K3783" s="9" t="e">
        <f t="shared" si="177"/>
        <v>#DIV/0!</v>
      </c>
      <c r="L3783" s="10" t="str">
        <f t="shared" si="178"/>
        <v>Invalid</v>
      </c>
      <c r="M3783" s="10" t="str">
        <f t="shared" si="179"/>
        <v/>
      </c>
    </row>
    <row r="3784" spans="8:13" ht="14.25">
      <c r="H3784" s="7">
        <v>1000</v>
      </c>
      <c r="K3784" s="9" t="e">
        <f t="shared" si="177"/>
        <v>#DIV/0!</v>
      </c>
      <c r="L3784" s="10" t="str">
        <f t="shared" si="178"/>
        <v>Invalid</v>
      </c>
      <c r="M3784" s="10" t="str">
        <f t="shared" si="179"/>
        <v/>
      </c>
    </row>
    <row r="3785" spans="8:13" ht="14.25">
      <c r="H3785" s="7">
        <v>1000</v>
      </c>
      <c r="K3785" s="9" t="e">
        <f t="shared" si="177"/>
        <v>#DIV/0!</v>
      </c>
      <c r="L3785" s="10" t="str">
        <f t="shared" si="178"/>
        <v>Invalid</v>
      </c>
      <c r="M3785" s="10" t="str">
        <f t="shared" si="179"/>
        <v/>
      </c>
    </row>
    <row r="3786" spans="8:13" ht="14.25">
      <c r="H3786" s="7">
        <v>1000</v>
      </c>
      <c r="K3786" s="9" t="e">
        <f t="shared" si="177"/>
        <v>#DIV/0!</v>
      </c>
      <c r="L3786" s="10" t="str">
        <f t="shared" si="178"/>
        <v>Invalid</v>
      </c>
      <c r="M3786" s="10" t="str">
        <f t="shared" si="179"/>
        <v/>
      </c>
    </row>
    <row r="3787" spans="8:13" ht="14.25">
      <c r="H3787" s="7">
        <v>1000</v>
      </c>
      <c r="K3787" s="9" t="e">
        <f t="shared" si="177"/>
        <v>#DIV/0!</v>
      </c>
      <c r="L3787" s="10" t="str">
        <f t="shared" si="178"/>
        <v>Invalid</v>
      </c>
      <c r="M3787" s="10" t="str">
        <f t="shared" si="179"/>
        <v/>
      </c>
    </row>
    <row r="3788" spans="8:13" ht="14.25">
      <c r="H3788" s="7">
        <v>1000</v>
      </c>
      <c r="K3788" s="9" t="e">
        <f t="shared" si="177"/>
        <v>#DIV/0!</v>
      </c>
      <c r="L3788" s="10" t="str">
        <f t="shared" si="178"/>
        <v>Invalid</v>
      </c>
      <c r="M3788" s="10" t="str">
        <f t="shared" si="179"/>
        <v/>
      </c>
    </row>
    <row r="3789" spans="8:13" ht="14.25">
      <c r="H3789" s="7">
        <v>1000</v>
      </c>
      <c r="K3789" s="9" t="e">
        <f t="shared" si="177"/>
        <v>#DIV/0!</v>
      </c>
      <c r="L3789" s="10" t="str">
        <f t="shared" si="178"/>
        <v>Invalid</v>
      </c>
      <c r="M3789" s="10" t="str">
        <f t="shared" si="179"/>
        <v/>
      </c>
    </row>
    <row r="3790" spans="8:13" ht="14.25">
      <c r="H3790" s="7">
        <v>1000</v>
      </c>
      <c r="K3790" s="9" t="e">
        <f t="shared" si="177"/>
        <v>#DIV/0!</v>
      </c>
      <c r="L3790" s="10" t="str">
        <f t="shared" si="178"/>
        <v>Invalid</v>
      </c>
      <c r="M3790" s="10" t="str">
        <f t="shared" si="179"/>
        <v/>
      </c>
    </row>
    <row r="3791" spans="8:13" ht="14.25">
      <c r="H3791" s="7">
        <v>1000</v>
      </c>
      <c r="K3791" s="9" t="e">
        <f t="shared" si="177"/>
        <v>#DIV/0!</v>
      </c>
      <c r="L3791" s="10" t="str">
        <f t="shared" si="178"/>
        <v>Invalid</v>
      </c>
      <c r="M3791" s="10" t="str">
        <f t="shared" si="179"/>
        <v/>
      </c>
    </row>
    <row r="3792" spans="8:13" ht="14.25">
      <c r="H3792" s="7">
        <v>1000</v>
      </c>
      <c r="K3792" s="9" t="e">
        <f t="shared" si="177"/>
        <v>#DIV/0!</v>
      </c>
      <c r="L3792" s="10" t="str">
        <f t="shared" si="178"/>
        <v>Invalid</v>
      </c>
      <c r="M3792" s="10" t="str">
        <f t="shared" si="179"/>
        <v/>
      </c>
    </row>
    <row r="3793" spans="8:13" ht="14.25">
      <c r="H3793" s="7">
        <v>1000</v>
      </c>
      <c r="K3793" s="9" t="e">
        <f t="shared" si="177"/>
        <v>#DIV/0!</v>
      </c>
      <c r="L3793" s="10" t="str">
        <f t="shared" si="178"/>
        <v>Invalid</v>
      </c>
      <c r="M3793" s="10" t="str">
        <f t="shared" si="179"/>
        <v/>
      </c>
    </row>
    <row r="3794" spans="8:13" ht="14.25">
      <c r="H3794" s="7">
        <v>1000</v>
      </c>
      <c r="K3794" s="9" t="e">
        <f t="shared" si="177"/>
        <v>#DIV/0!</v>
      </c>
      <c r="L3794" s="10" t="str">
        <f t="shared" si="178"/>
        <v>Invalid</v>
      </c>
      <c r="M3794" s="10" t="str">
        <f t="shared" si="179"/>
        <v/>
      </c>
    </row>
    <row r="3795" spans="8:13" ht="14.25">
      <c r="H3795" s="7">
        <v>1000</v>
      </c>
      <c r="K3795" s="9" t="e">
        <f t="shared" si="177"/>
        <v>#DIV/0!</v>
      </c>
      <c r="L3795" s="10" t="str">
        <f t="shared" si="178"/>
        <v>Invalid</v>
      </c>
      <c r="M3795" s="10" t="str">
        <f t="shared" si="179"/>
        <v/>
      </c>
    </row>
    <row r="3796" spans="8:13" ht="14.25">
      <c r="H3796" s="7">
        <v>1000</v>
      </c>
      <c r="K3796" s="9" t="e">
        <f t="shared" si="177"/>
        <v>#DIV/0!</v>
      </c>
      <c r="L3796" s="10" t="str">
        <f t="shared" si="178"/>
        <v>Invalid</v>
      </c>
      <c r="M3796" s="10" t="str">
        <f t="shared" si="179"/>
        <v/>
      </c>
    </row>
    <row r="3797" spans="8:13" ht="14.25">
      <c r="H3797" s="7">
        <v>1000</v>
      </c>
      <c r="K3797" s="9" t="e">
        <f t="shared" si="177"/>
        <v>#DIV/0!</v>
      </c>
      <c r="L3797" s="10" t="str">
        <f t="shared" si="178"/>
        <v>Invalid</v>
      </c>
      <c r="M3797" s="10" t="str">
        <f t="shared" si="179"/>
        <v/>
      </c>
    </row>
    <row r="3798" spans="8:13" ht="14.25">
      <c r="H3798" s="7">
        <v>1000</v>
      </c>
      <c r="K3798" s="9" t="e">
        <f t="shared" si="177"/>
        <v>#DIV/0!</v>
      </c>
      <c r="L3798" s="10" t="str">
        <f t="shared" si="178"/>
        <v>Invalid</v>
      </c>
      <c r="M3798" s="10" t="str">
        <f t="shared" si="179"/>
        <v/>
      </c>
    </row>
    <row r="3799" spans="8:13" ht="14.25">
      <c r="H3799" s="7">
        <v>1000</v>
      </c>
      <c r="K3799" s="9" t="e">
        <f t="shared" si="177"/>
        <v>#DIV/0!</v>
      </c>
      <c r="L3799" s="10" t="str">
        <f t="shared" si="178"/>
        <v>Invalid</v>
      </c>
      <c r="M3799" s="10" t="str">
        <f t="shared" si="179"/>
        <v/>
      </c>
    </row>
    <row r="3800" spans="8:13" ht="14.25">
      <c r="H3800" s="7">
        <v>1000</v>
      </c>
      <c r="K3800" s="9" t="e">
        <f t="shared" si="177"/>
        <v>#DIV/0!</v>
      </c>
      <c r="L3800" s="10" t="str">
        <f t="shared" si="178"/>
        <v>Invalid</v>
      </c>
      <c r="M3800" s="10" t="str">
        <f t="shared" si="179"/>
        <v/>
      </c>
    </row>
    <row r="3801" spans="8:13" ht="14.25">
      <c r="H3801" s="7">
        <v>1000</v>
      </c>
      <c r="K3801" s="9" t="e">
        <f t="shared" si="177"/>
        <v>#DIV/0!</v>
      </c>
      <c r="L3801" s="10" t="str">
        <f t="shared" si="178"/>
        <v>Invalid</v>
      </c>
      <c r="M3801" s="10" t="str">
        <f t="shared" si="179"/>
        <v/>
      </c>
    </row>
    <row r="3802" spans="8:13" ht="14.25">
      <c r="H3802" s="7">
        <v>1000</v>
      </c>
      <c r="K3802" s="9" t="e">
        <f t="shared" si="177"/>
        <v>#DIV/0!</v>
      </c>
      <c r="L3802" s="10" t="str">
        <f t="shared" si="178"/>
        <v>Invalid</v>
      </c>
      <c r="M3802" s="10" t="str">
        <f t="shared" si="179"/>
        <v/>
      </c>
    </row>
    <row r="3803" spans="8:13" ht="14.25">
      <c r="H3803" s="7">
        <v>1000</v>
      </c>
      <c r="K3803" s="9" t="e">
        <f t="shared" si="177"/>
        <v>#DIV/0!</v>
      </c>
      <c r="L3803" s="10" t="str">
        <f t="shared" si="178"/>
        <v>Invalid</v>
      </c>
      <c r="M3803" s="10" t="str">
        <f t="shared" si="179"/>
        <v/>
      </c>
    </row>
    <row r="3804" spans="8:13" ht="14.25">
      <c r="H3804" s="7">
        <v>1000</v>
      </c>
      <c r="K3804" s="9" t="e">
        <f t="shared" si="177"/>
        <v>#DIV/0!</v>
      </c>
      <c r="L3804" s="10" t="str">
        <f t="shared" si="178"/>
        <v>Invalid</v>
      </c>
      <c r="M3804" s="10" t="str">
        <f t="shared" si="179"/>
        <v/>
      </c>
    </row>
    <row r="3805" spans="8:13" ht="14.25">
      <c r="H3805" s="7">
        <v>1000</v>
      </c>
      <c r="K3805" s="9" t="e">
        <f t="shared" si="177"/>
        <v>#DIV/0!</v>
      </c>
      <c r="L3805" s="10" t="str">
        <f t="shared" si="178"/>
        <v>Invalid</v>
      </c>
      <c r="M3805" s="10" t="str">
        <f t="shared" si="179"/>
        <v/>
      </c>
    </row>
    <row r="3806" spans="8:13" ht="14.25">
      <c r="H3806" s="7">
        <v>1000</v>
      </c>
      <c r="K3806" s="9" t="e">
        <f t="shared" si="177"/>
        <v>#DIV/0!</v>
      </c>
      <c r="L3806" s="10" t="str">
        <f t="shared" si="178"/>
        <v>Invalid</v>
      </c>
      <c r="M3806" s="10" t="str">
        <f t="shared" si="179"/>
        <v/>
      </c>
    </row>
    <row r="3807" spans="8:13" ht="14.25">
      <c r="H3807" s="7">
        <v>1000</v>
      </c>
      <c r="K3807" s="9" t="e">
        <f t="shared" si="177"/>
        <v>#DIV/0!</v>
      </c>
      <c r="L3807" s="10" t="str">
        <f t="shared" si="178"/>
        <v>Invalid</v>
      </c>
      <c r="M3807" s="10" t="str">
        <f t="shared" si="179"/>
        <v/>
      </c>
    </row>
    <row r="3808" spans="8:13" ht="14.25">
      <c r="H3808" s="7">
        <v>1000</v>
      </c>
      <c r="K3808" s="9" t="e">
        <f t="shared" si="177"/>
        <v>#DIV/0!</v>
      </c>
      <c r="L3808" s="10" t="str">
        <f t="shared" si="178"/>
        <v>Invalid</v>
      </c>
      <c r="M3808" s="10" t="str">
        <f t="shared" si="179"/>
        <v/>
      </c>
    </row>
    <row r="3809" spans="8:13" ht="14.25">
      <c r="H3809" s="7">
        <v>1000</v>
      </c>
      <c r="K3809" s="9" t="e">
        <f t="shared" si="177"/>
        <v>#DIV/0!</v>
      </c>
      <c r="L3809" s="10" t="str">
        <f t="shared" si="178"/>
        <v>Invalid</v>
      </c>
      <c r="M3809" s="10" t="str">
        <f t="shared" si="179"/>
        <v/>
      </c>
    </row>
    <row r="3810" spans="8:13" ht="14.25">
      <c r="H3810" s="7">
        <v>1000</v>
      </c>
      <c r="K3810" s="9" t="e">
        <f t="shared" si="177"/>
        <v>#DIV/0!</v>
      </c>
      <c r="L3810" s="10" t="str">
        <f t="shared" si="178"/>
        <v>Invalid</v>
      </c>
      <c r="M3810" s="10" t="str">
        <f t="shared" si="179"/>
        <v/>
      </c>
    </row>
    <row r="3811" spans="8:13" ht="14.25">
      <c r="H3811" s="7">
        <v>1000</v>
      </c>
      <c r="K3811" s="9" t="e">
        <f t="shared" si="177"/>
        <v>#DIV/0!</v>
      </c>
      <c r="L3811" s="10" t="str">
        <f t="shared" si="178"/>
        <v>Invalid</v>
      </c>
      <c r="M3811" s="10" t="str">
        <f t="shared" si="179"/>
        <v/>
      </c>
    </row>
    <row r="3812" spans="8:13" ht="14.25">
      <c r="H3812" s="7">
        <v>1000</v>
      </c>
      <c r="K3812" s="9" t="e">
        <f t="shared" si="177"/>
        <v>#DIV/0!</v>
      </c>
      <c r="L3812" s="10" t="str">
        <f t="shared" si="178"/>
        <v>Invalid</v>
      </c>
      <c r="M3812" s="10" t="str">
        <f t="shared" si="179"/>
        <v/>
      </c>
    </row>
    <row r="3813" spans="8:13" ht="14.25">
      <c r="H3813" s="7">
        <v>1000</v>
      </c>
      <c r="K3813" s="9" t="e">
        <f t="shared" si="177"/>
        <v>#DIV/0!</v>
      </c>
      <c r="L3813" s="10" t="str">
        <f t="shared" si="178"/>
        <v>Invalid</v>
      </c>
      <c r="M3813" s="10" t="str">
        <f t="shared" si="179"/>
        <v/>
      </c>
    </row>
    <row r="3814" spans="8:13" ht="14.25">
      <c r="H3814" s="7">
        <v>1000</v>
      </c>
      <c r="K3814" s="9" t="e">
        <f t="shared" si="177"/>
        <v>#DIV/0!</v>
      </c>
      <c r="L3814" s="10" t="str">
        <f t="shared" si="178"/>
        <v>Invalid</v>
      </c>
      <c r="M3814" s="10" t="str">
        <f t="shared" si="179"/>
        <v/>
      </c>
    </row>
    <row r="3815" spans="8:13" ht="14.25">
      <c r="H3815" s="7">
        <v>1000</v>
      </c>
      <c r="K3815" s="9" t="e">
        <f t="shared" si="177"/>
        <v>#DIV/0!</v>
      </c>
      <c r="L3815" s="10" t="str">
        <f t="shared" si="178"/>
        <v>Invalid</v>
      </c>
      <c r="M3815" s="10" t="str">
        <f t="shared" si="179"/>
        <v/>
      </c>
    </row>
    <row r="3816" spans="8:13" ht="14.25">
      <c r="H3816" s="7">
        <v>1000</v>
      </c>
      <c r="K3816" s="9" t="e">
        <f t="shared" si="177"/>
        <v>#DIV/0!</v>
      </c>
      <c r="L3816" s="10" t="str">
        <f t="shared" si="178"/>
        <v>Invalid</v>
      </c>
      <c r="M3816" s="10" t="str">
        <f t="shared" si="179"/>
        <v/>
      </c>
    </row>
    <row r="3817" spans="8:13" ht="14.25">
      <c r="H3817" s="7">
        <v>1000</v>
      </c>
      <c r="K3817" s="9" t="e">
        <f t="shared" si="177"/>
        <v>#DIV/0!</v>
      </c>
      <c r="L3817" s="10" t="str">
        <f t="shared" si="178"/>
        <v>Invalid</v>
      </c>
      <c r="M3817" s="10" t="str">
        <f t="shared" si="179"/>
        <v/>
      </c>
    </row>
    <row r="3818" spans="8:13" ht="14.25">
      <c r="H3818" s="7">
        <v>1000</v>
      </c>
      <c r="K3818" s="9" t="e">
        <f t="shared" si="177"/>
        <v>#DIV/0!</v>
      </c>
      <c r="L3818" s="10" t="str">
        <f t="shared" si="178"/>
        <v>Invalid</v>
      </c>
      <c r="M3818" s="10" t="str">
        <f t="shared" si="179"/>
        <v/>
      </c>
    </row>
    <row r="3819" spans="8:13" ht="14.25">
      <c r="H3819" s="7">
        <v>1000</v>
      </c>
      <c r="K3819" s="9" t="e">
        <f t="shared" si="177"/>
        <v>#DIV/0!</v>
      </c>
      <c r="L3819" s="10" t="str">
        <f t="shared" si="178"/>
        <v>Invalid</v>
      </c>
      <c r="M3819" s="10" t="str">
        <f t="shared" si="179"/>
        <v/>
      </c>
    </row>
    <row r="3820" spans="8:13" ht="14.25">
      <c r="H3820" s="7">
        <v>1000</v>
      </c>
      <c r="K3820" s="9" t="e">
        <f t="shared" si="177"/>
        <v>#DIV/0!</v>
      </c>
      <c r="L3820" s="10" t="str">
        <f t="shared" si="178"/>
        <v>Invalid</v>
      </c>
      <c r="M3820" s="10" t="str">
        <f t="shared" si="179"/>
        <v/>
      </c>
    </row>
    <row r="3821" spans="8:13" ht="14.25">
      <c r="H3821" s="7">
        <v>1000</v>
      </c>
      <c r="K3821" s="9" t="e">
        <f t="shared" si="177"/>
        <v>#DIV/0!</v>
      </c>
      <c r="L3821" s="10" t="str">
        <f t="shared" si="178"/>
        <v>Invalid</v>
      </c>
      <c r="M3821" s="10" t="str">
        <f t="shared" si="179"/>
        <v/>
      </c>
    </row>
    <row r="3822" spans="8:13" ht="14.25">
      <c r="H3822" s="7">
        <v>1000</v>
      </c>
      <c r="K3822" s="9" t="e">
        <f t="shared" si="177"/>
        <v>#DIV/0!</v>
      </c>
      <c r="L3822" s="10" t="str">
        <f t="shared" si="178"/>
        <v>Invalid</v>
      </c>
      <c r="M3822" s="10" t="str">
        <f t="shared" si="179"/>
        <v/>
      </c>
    </row>
    <row r="3823" spans="8:13" ht="14.25">
      <c r="H3823" s="7">
        <v>1000</v>
      </c>
      <c r="K3823" s="9" t="e">
        <f t="shared" si="177"/>
        <v>#DIV/0!</v>
      </c>
      <c r="L3823" s="10" t="str">
        <f t="shared" si="178"/>
        <v>Invalid</v>
      </c>
      <c r="M3823" s="10" t="str">
        <f t="shared" si="179"/>
        <v/>
      </c>
    </row>
    <row r="3824" spans="8:13" ht="14.25">
      <c r="H3824" s="7">
        <v>1000</v>
      </c>
      <c r="K3824" s="9" t="e">
        <f t="shared" si="177"/>
        <v>#DIV/0!</v>
      </c>
      <c r="L3824" s="10" t="str">
        <f t="shared" si="178"/>
        <v>Invalid</v>
      </c>
      <c r="M3824" s="10" t="str">
        <f t="shared" si="179"/>
        <v/>
      </c>
    </row>
    <row r="3825" spans="8:13" ht="14.25">
      <c r="H3825" s="7">
        <v>1000</v>
      </c>
      <c r="K3825" s="9" t="e">
        <f t="shared" si="177"/>
        <v>#DIV/0!</v>
      </c>
      <c r="L3825" s="10" t="str">
        <f t="shared" si="178"/>
        <v>Invalid</v>
      </c>
      <c r="M3825" s="10" t="str">
        <f t="shared" si="179"/>
        <v/>
      </c>
    </row>
    <row r="3826" spans="8:13" ht="14.25">
      <c r="H3826" s="7">
        <v>1000</v>
      </c>
      <c r="K3826" s="9" t="e">
        <f t="shared" si="177"/>
        <v>#DIV/0!</v>
      </c>
      <c r="L3826" s="10" t="str">
        <f t="shared" si="178"/>
        <v>Invalid</v>
      </c>
      <c r="M3826" s="10" t="str">
        <f t="shared" si="179"/>
        <v/>
      </c>
    </row>
    <row r="3827" spans="8:13" ht="14.25">
      <c r="H3827" s="7">
        <v>1000</v>
      </c>
      <c r="K3827" s="9" t="e">
        <f t="shared" si="177"/>
        <v>#DIV/0!</v>
      </c>
      <c r="L3827" s="10" t="str">
        <f t="shared" si="178"/>
        <v>Invalid</v>
      </c>
      <c r="M3827" s="10" t="str">
        <f t="shared" si="179"/>
        <v/>
      </c>
    </row>
    <row r="3828" spans="8:13" ht="14.25">
      <c r="H3828" s="7">
        <v>1000</v>
      </c>
      <c r="K3828" s="9" t="e">
        <f t="shared" si="177"/>
        <v>#DIV/0!</v>
      </c>
      <c r="L3828" s="10" t="str">
        <f t="shared" si="178"/>
        <v>Invalid</v>
      </c>
      <c r="M3828" s="10" t="str">
        <f t="shared" si="179"/>
        <v/>
      </c>
    </row>
    <row r="3829" spans="8:13" ht="14.25">
      <c r="H3829" s="7">
        <v>1000</v>
      </c>
      <c r="K3829" s="9" t="e">
        <f t="shared" si="177"/>
        <v>#DIV/0!</v>
      </c>
      <c r="L3829" s="10" t="str">
        <f t="shared" si="178"/>
        <v>Invalid</v>
      </c>
      <c r="M3829" s="10" t="str">
        <f t="shared" si="179"/>
        <v/>
      </c>
    </row>
    <row r="3830" spans="8:13" ht="14.25">
      <c r="H3830" s="7">
        <v>1000</v>
      </c>
      <c r="K3830" s="9" t="e">
        <f t="shared" si="177"/>
        <v>#DIV/0!</v>
      </c>
      <c r="L3830" s="10" t="str">
        <f t="shared" si="178"/>
        <v>Invalid</v>
      </c>
      <c r="M3830" s="10" t="str">
        <f t="shared" si="179"/>
        <v/>
      </c>
    </row>
    <row r="3831" spans="8:13" ht="14.25">
      <c r="H3831" s="7">
        <v>1000</v>
      </c>
      <c r="K3831" s="9" t="e">
        <f t="shared" si="177"/>
        <v>#DIV/0!</v>
      </c>
      <c r="L3831" s="10" t="str">
        <f t="shared" si="178"/>
        <v>Invalid</v>
      </c>
      <c r="M3831" s="10" t="str">
        <f t="shared" si="179"/>
        <v/>
      </c>
    </row>
    <row r="3832" spans="8:13" ht="14.25">
      <c r="H3832" s="7">
        <v>1000</v>
      </c>
      <c r="K3832" s="9" t="e">
        <f t="shared" si="177"/>
        <v>#DIV/0!</v>
      </c>
      <c r="L3832" s="10" t="str">
        <f t="shared" si="178"/>
        <v>Invalid</v>
      </c>
      <c r="M3832" s="10" t="str">
        <f t="shared" si="179"/>
        <v/>
      </c>
    </row>
    <row r="3833" spans="8:13" ht="14.25">
      <c r="H3833" s="7">
        <v>1000</v>
      </c>
      <c r="K3833" s="9" t="e">
        <f t="shared" si="177"/>
        <v>#DIV/0!</v>
      </c>
      <c r="L3833" s="10" t="str">
        <f t="shared" si="178"/>
        <v>Invalid</v>
      </c>
      <c r="M3833" s="10" t="str">
        <f t="shared" si="179"/>
        <v/>
      </c>
    </row>
    <row r="3834" spans="8:13" ht="14.25">
      <c r="H3834" s="7">
        <v>1000</v>
      </c>
      <c r="K3834" s="9" t="e">
        <f t="shared" si="177"/>
        <v>#DIV/0!</v>
      </c>
      <c r="L3834" s="10" t="str">
        <f t="shared" si="178"/>
        <v>Invalid</v>
      </c>
      <c r="M3834" s="10" t="str">
        <f t="shared" si="179"/>
        <v/>
      </c>
    </row>
    <row r="3835" spans="8:13" ht="14.25">
      <c r="H3835" s="7">
        <v>1000</v>
      </c>
      <c r="K3835" s="9" t="e">
        <f t="shared" si="177"/>
        <v>#DIV/0!</v>
      </c>
      <c r="L3835" s="10" t="str">
        <f t="shared" si="178"/>
        <v>Invalid</v>
      </c>
      <c r="M3835" s="10" t="str">
        <f t="shared" si="179"/>
        <v/>
      </c>
    </row>
    <row r="3836" spans="8:13" ht="14.25">
      <c r="H3836" s="7">
        <v>1000</v>
      </c>
      <c r="K3836" s="9" t="e">
        <f t="shared" si="177"/>
        <v>#DIV/0!</v>
      </c>
      <c r="L3836" s="10" t="str">
        <f t="shared" si="178"/>
        <v>Invalid</v>
      </c>
      <c r="M3836" s="10" t="str">
        <f t="shared" si="179"/>
        <v/>
      </c>
    </row>
    <row r="3837" spans="8:13" ht="14.25">
      <c r="H3837" s="7">
        <v>1000</v>
      </c>
      <c r="K3837" s="9" t="e">
        <f t="shared" si="177"/>
        <v>#DIV/0!</v>
      </c>
      <c r="L3837" s="10" t="str">
        <f t="shared" si="178"/>
        <v>Invalid</v>
      </c>
      <c r="M3837" s="10" t="str">
        <f t="shared" si="179"/>
        <v/>
      </c>
    </row>
    <row r="3838" spans="8:13" ht="14.25">
      <c r="H3838" s="7">
        <v>1000</v>
      </c>
      <c r="K3838" s="9" t="e">
        <f t="shared" si="177"/>
        <v>#DIV/0!</v>
      </c>
      <c r="L3838" s="10" t="str">
        <f t="shared" si="178"/>
        <v>Invalid</v>
      </c>
      <c r="M3838" s="10" t="str">
        <f t="shared" si="179"/>
        <v/>
      </c>
    </row>
    <row r="3839" spans="8:13" ht="14.25">
      <c r="H3839" s="7">
        <v>1000</v>
      </c>
      <c r="K3839" s="9" t="e">
        <f t="shared" si="177"/>
        <v>#DIV/0!</v>
      </c>
      <c r="L3839" s="10" t="str">
        <f t="shared" si="178"/>
        <v>Invalid</v>
      </c>
      <c r="M3839" s="10" t="str">
        <f t="shared" si="179"/>
        <v/>
      </c>
    </row>
    <row r="3840" spans="8:13" ht="14.25">
      <c r="H3840" s="7">
        <v>1000</v>
      </c>
      <c r="K3840" s="9" t="e">
        <f t="shared" si="177"/>
        <v>#DIV/0!</v>
      </c>
      <c r="L3840" s="10" t="str">
        <f t="shared" si="178"/>
        <v>Invalid</v>
      </c>
      <c r="M3840" s="10" t="str">
        <f t="shared" si="179"/>
        <v/>
      </c>
    </row>
    <row r="3841" spans="8:13" ht="14.25">
      <c r="H3841" s="7">
        <v>1000</v>
      </c>
      <c r="K3841" s="9" t="e">
        <f t="shared" si="177"/>
        <v>#DIV/0!</v>
      </c>
      <c r="L3841" s="10" t="str">
        <f t="shared" si="178"/>
        <v>Invalid</v>
      </c>
      <c r="M3841" s="10" t="str">
        <f t="shared" si="179"/>
        <v/>
      </c>
    </row>
    <row r="3842" spans="8:13" ht="14.25">
      <c r="H3842" s="7">
        <v>1000</v>
      </c>
      <c r="K3842" s="9" t="e">
        <f t="shared" si="177"/>
        <v>#DIV/0!</v>
      </c>
      <c r="L3842" s="10" t="str">
        <f t="shared" si="178"/>
        <v>Invalid</v>
      </c>
      <c r="M3842" s="10" t="str">
        <f t="shared" si="179"/>
        <v/>
      </c>
    </row>
    <row r="3843" spans="8:13" ht="14.25">
      <c r="H3843" s="7">
        <v>1000</v>
      </c>
      <c r="K3843" s="9" t="e">
        <f t="shared" ref="K3843:K3906" si="180">(H3843/G3843)*J3843</f>
        <v>#DIV/0!</v>
      </c>
      <c r="L3843" s="10" t="str">
        <f t="shared" ref="L3843:L3906" si="181">IF(F3843="BUY",(K3843-H3843)/H3843, IF(F3843="SELL", (H3843-K3843)/H3843, "Invalid"))</f>
        <v>Invalid</v>
      </c>
      <c r="M3843" s="10" t="str">
        <f t="shared" ref="M3843:M3906" si="182">IF(E3843="BUY",(K3843-H3843)/H3843,IF(E3843="SELL",(H3843-K3843)/H3843,""))</f>
        <v/>
      </c>
    </row>
    <row r="3844" spans="8:13" ht="14.25">
      <c r="H3844" s="7">
        <v>1000</v>
      </c>
      <c r="K3844" s="9" t="e">
        <f t="shared" si="180"/>
        <v>#DIV/0!</v>
      </c>
      <c r="L3844" s="10" t="str">
        <f t="shared" si="181"/>
        <v>Invalid</v>
      </c>
      <c r="M3844" s="10" t="str">
        <f t="shared" si="182"/>
        <v/>
      </c>
    </row>
    <row r="3845" spans="8:13" ht="14.25">
      <c r="H3845" s="7">
        <v>1000</v>
      </c>
      <c r="K3845" s="9" t="e">
        <f t="shared" si="180"/>
        <v>#DIV/0!</v>
      </c>
      <c r="L3845" s="10" t="str">
        <f t="shared" si="181"/>
        <v>Invalid</v>
      </c>
      <c r="M3845" s="10" t="str">
        <f t="shared" si="182"/>
        <v/>
      </c>
    </row>
    <row r="3846" spans="8:13" ht="14.25">
      <c r="H3846" s="7">
        <v>1000</v>
      </c>
      <c r="K3846" s="9" t="e">
        <f t="shared" si="180"/>
        <v>#DIV/0!</v>
      </c>
      <c r="L3846" s="10" t="str">
        <f t="shared" si="181"/>
        <v>Invalid</v>
      </c>
      <c r="M3846" s="10" t="str">
        <f t="shared" si="182"/>
        <v/>
      </c>
    </row>
    <row r="3847" spans="8:13" ht="14.25">
      <c r="H3847" s="7">
        <v>1000</v>
      </c>
      <c r="K3847" s="9" t="e">
        <f t="shared" si="180"/>
        <v>#DIV/0!</v>
      </c>
      <c r="L3847" s="10" t="str">
        <f t="shared" si="181"/>
        <v>Invalid</v>
      </c>
      <c r="M3847" s="10" t="str">
        <f t="shared" si="182"/>
        <v/>
      </c>
    </row>
    <row r="3848" spans="8:13" ht="14.25">
      <c r="H3848" s="7">
        <v>1000</v>
      </c>
      <c r="K3848" s="9" t="e">
        <f t="shared" si="180"/>
        <v>#DIV/0!</v>
      </c>
      <c r="L3848" s="10" t="str">
        <f t="shared" si="181"/>
        <v>Invalid</v>
      </c>
      <c r="M3848" s="10" t="str">
        <f t="shared" si="182"/>
        <v/>
      </c>
    </row>
    <row r="3849" spans="8:13" ht="14.25">
      <c r="H3849" s="7">
        <v>1000</v>
      </c>
      <c r="K3849" s="9" t="e">
        <f t="shared" si="180"/>
        <v>#DIV/0!</v>
      </c>
      <c r="L3849" s="10" t="str">
        <f t="shared" si="181"/>
        <v>Invalid</v>
      </c>
      <c r="M3849" s="10" t="str">
        <f t="shared" si="182"/>
        <v/>
      </c>
    </row>
    <row r="3850" spans="8:13" ht="14.25">
      <c r="H3850" s="7">
        <v>1000</v>
      </c>
      <c r="K3850" s="9" t="e">
        <f t="shared" si="180"/>
        <v>#DIV/0!</v>
      </c>
      <c r="L3850" s="10" t="str">
        <f t="shared" si="181"/>
        <v>Invalid</v>
      </c>
      <c r="M3850" s="10" t="str">
        <f t="shared" si="182"/>
        <v/>
      </c>
    </row>
    <row r="3851" spans="8:13" ht="14.25">
      <c r="H3851" s="7">
        <v>1000</v>
      </c>
      <c r="K3851" s="9" t="e">
        <f t="shared" si="180"/>
        <v>#DIV/0!</v>
      </c>
      <c r="L3851" s="10" t="str">
        <f t="shared" si="181"/>
        <v>Invalid</v>
      </c>
      <c r="M3851" s="10" t="str">
        <f t="shared" si="182"/>
        <v/>
      </c>
    </row>
    <row r="3852" spans="8:13" ht="14.25">
      <c r="H3852" s="7">
        <v>1000</v>
      </c>
      <c r="K3852" s="9" t="e">
        <f t="shared" si="180"/>
        <v>#DIV/0!</v>
      </c>
      <c r="L3852" s="10" t="str">
        <f t="shared" si="181"/>
        <v>Invalid</v>
      </c>
      <c r="M3852" s="10" t="str">
        <f t="shared" si="182"/>
        <v/>
      </c>
    </row>
    <row r="3853" spans="8:13" ht="14.25">
      <c r="H3853" s="7">
        <v>1000</v>
      </c>
      <c r="K3853" s="9" t="e">
        <f t="shared" si="180"/>
        <v>#DIV/0!</v>
      </c>
      <c r="L3853" s="10" t="str">
        <f t="shared" si="181"/>
        <v>Invalid</v>
      </c>
      <c r="M3853" s="10" t="str">
        <f t="shared" si="182"/>
        <v/>
      </c>
    </row>
    <row r="3854" spans="8:13" ht="14.25">
      <c r="H3854" s="7">
        <v>1000</v>
      </c>
      <c r="K3854" s="9" t="e">
        <f t="shared" si="180"/>
        <v>#DIV/0!</v>
      </c>
      <c r="L3854" s="10" t="str">
        <f t="shared" si="181"/>
        <v>Invalid</v>
      </c>
      <c r="M3854" s="10" t="str">
        <f t="shared" si="182"/>
        <v/>
      </c>
    </row>
    <row r="3855" spans="8:13" ht="14.25">
      <c r="H3855" s="7">
        <v>1000</v>
      </c>
      <c r="K3855" s="9" t="e">
        <f t="shared" si="180"/>
        <v>#DIV/0!</v>
      </c>
      <c r="L3855" s="10" t="str">
        <f t="shared" si="181"/>
        <v>Invalid</v>
      </c>
      <c r="M3855" s="10" t="str">
        <f t="shared" si="182"/>
        <v/>
      </c>
    </row>
    <row r="3856" spans="8:13" ht="14.25">
      <c r="H3856" s="7">
        <v>1000</v>
      </c>
      <c r="K3856" s="9" t="e">
        <f t="shared" si="180"/>
        <v>#DIV/0!</v>
      </c>
      <c r="L3856" s="10" t="str">
        <f t="shared" si="181"/>
        <v>Invalid</v>
      </c>
      <c r="M3856" s="10" t="str">
        <f t="shared" si="182"/>
        <v/>
      </c>
    </row>
    <row r="3857" spans="8:13" ht="14.25">
      <c r="H3857" s="7">
        <v>1000</v>
      </c>
      <c r="K3857" s="9" t="e">
        <f t="shared" si="180"/>
        <v>#DIV/0!</v>
      </c>
      <c r="L3857" s="10" t="str">
        <f t="shared" si="181"/>
        <v>Invalid</v>
      </c>
      <c r="M3857" s="10" t="str">
        <f t="shared" si="182"/>
        <v/>
      </c>
    </row>
    <row r="3858" spans="8:13" ht="14.25">
      <c r="H3858" s="7">
        <v>1000</v>
      </c>
      <c r="K3858" s="9" t="e">
        <f t="shared" si="180"/>
        <v>#DIV/0!</v>
      </c>
      <c r="L3858" s="10" t="str">
        <f t="shared" si="181"/>
        <v>Invalid</v>
      </c>
      <c r="M3858" s="10" t="str">
        <f t="shared" si="182"/>
        <v/>
      </c>
    </row>
    <row r="3859" spans="8:13" ht="14.25">
      <c r="H3859" s="7">
        <v>1000</v>
      </c>
      <c r="K3859" s="9" t="e">
        <f t="shared" si="180"/>
        <v>#DIV/0!</v>
      </c>
      <c r="L3859" s="10" t="str">
        <f t="shared" si="181"/>
        <v>Invalid</v>
      </c>
      <c r="M3859" s="10" t="str">
        <f t="shared" si="182"/>
        <v/>
      </c>
    </row>
    <row r="3860" spans="8:13" ht="14.25">
      <c r="H3860" s="7">
        <v>1000</v>
      </c>
      <c r="K3860" s="9" t="e">
        <f t="shared" si="180"/>
        <v>#DIV/0!</v>
      </c>
      <c r="L3860" s="10" t="str">
        <f t="shared" si="181"/>
        <v>Invalid</v>
      </c>
      <c r="M3860" s="10" t="str">
        <f t="shared" si="182"/>
        <v/>
      </c>
    </row>
    <row r="3861" spans="8:13" ht="14.25">
      <c r="H3861" s="7">
        <v>1000</v>
      </c>
      <c r="K3861" s="9" t="e">
        <f t="shared" si="180"/>
        <v>#DIV/0!</v>
      </c>
      <c r="L3861" s="10" t="str">
        <f t="shared" si="181"/>
        <v>Invalid</v>
      </c>
      <c r="M3861" s="10" t="str">
        <f t="shared" si="182"/>
        <v/>
      </c>
    </row>
    <row r="3862" spans="8:13" ht="14.25">
      <c r="H3862" s="7">
        <v>1000</v>
      </c>
      <c r="K3862" s="9" t="e">
        <f t="shared" si="180"/>
        <v>#DIV/0!</v>
      </c>
      <c r="L3862" s="10" t="str">
        <f t="shared" si="181"/>
        <v>Invalid</v>
      </c>
      <c r="M3862" s="10" t="str">
        <f t="shared" si="182"/>
        <v/>
      </c>
    </row>
    <row r="3863" spans="8:13" ht="14.25">
      <c r="H3863" s="7">
        <v>1000</v>
      </c>
      <c r="K3863" s="9" t="e">
        <f t="shared" si="180"/>
        <v>#DIV/0!</v>
      </c>
      <c r="L3863" s="10" t="str">
        <f t="shared" si="181"/>
        <v>Invalid</v>
      </c>
      <c r="M3863" s="10" t="str">
        <f t="shared" si="182"/>
        <v/>
      </c>
    </row>
    <row r="3864" spans="8:13" ht="14.25">
      <c r="H3864" s="7">
        <v>1000</v>
      </c>
      <c r="K3864" s="9" t="e">
        <f t="shared" si="180"/>
        <v>#DIV/0!</v>
      </c>
      <c r="L3864" s="10" t="str">
        <f t="shared" si="181"/>
        <v>Invalid</v>
      </c>
      <c r="M3864" s="10" t="str">
        <f t="shared" si="182"/>
        <v/>
      </c>
    </row>
    <row r="3865" spans="8:13" ht="14.25">
      <c r="H3865" s="7">
        <v>1000</v>
      </c>
      <c r="K3865" s="9" t="e">
        <f t="shared" si="180"/>
        <v>#DIV/0!</v>
      </c>
      <c r="L3865" s="10" t="str">
        <f t="shared" si="181"/>
        <v>Invalid</v>
      </c>
      <c r="M3865" s="10" t="str">
        <f t="shared" si="182"/>
        <v/>
      </c>
    </row>
    <row r="3866" spans="8:13" ht="14.25">
      <c r="H3866" s="7">
        <v>1000</v>
      </c>
      <c r="K3866" s="9" t="e">
        <f t="shared" si="180"/>
        <v>#DIV/0!</v>
      </c>
      <c r="L3866" s="10" t="str">
        <f t="shared" si="181"/>
        <v>Invalid</v>
      </c>
      <c r="M3866" s="10" t="str">
        <f t="shared" si="182"/>
        <v/>
      </c>
    </row>
    <row r="3867" spans="8:13" ht="14.25">
      <c r="H3867" s="7">
        <v>1000</v>
      </c>
      <c r="K3867" s="9" t="e">
        <f t="shared" si="180"/>
        <v>#DIV/0!</v>
      </c>
      <c r="L3867" s="10" t="str">
        <f t="shared" si="181"/>
        <v>Invalid</v>
      </c>
      <c r="M3867" s="10" t="str">
        <f t="shared" si="182"/>
        <v/>
      </c>
    </row>
    <row r="3868" spans="8:13" ht="14.25">
      <c r="H3868" s="7">
        <v>1000</v>
      </c>
      <c r="K3868" s="9" t="e">
        <f t="shared" si="180"/>
        <v>#DIV/0!</v>
      </c>
      <c r="L3868" s="10" t="str">
        <f t="shared" si="181"/>
        <v>Invalid</v>
      </c>
      <c r="M3868" s="10" t="str">
        <f t="shared" si="182"/>
        <v/>
      </c>
    </row>
    <row r="3869" spans="8:13" ht="14.25">
      <c r="H3869" s="7">
        <v>1000</v>
      </c>
      <c r="K3869" s="9" t="e">
        <f t="shared" si="180"/>
        <v>#DIV/0!</v>
      </c>
      <c r="L3869" s="10" t="str">
        <f t="shared" si="181"/>
        <v>Invalid</v>
      </c>
      <c r="M3869" s="10" t="str">
        <f t="shared" si="182"/>
        <v/>
      </c>
    </row>
    <row r="3870" spans="8:13" ht="14.25">
      <c r="H3870" s="7">
        <v>1000</v>
      </c>
      <c r="K3870" s="9" t="e">
        <f t="shared" si="180"/>
        <v>#DIV/0!</v>
      </c>
      <c r="L3870" s="10" t="str">
        <f t="shared" si="181"/>
        <v>Invalid</v>
      </c>
      <c r="M3870" s="10" t="str">
        <f t="shared" si="182"/>
        <v/>
      </c>
    </row>
    <row r="3871" spans="8:13" ht="14.25">
      <c r="H3871" s="7">
        <v>1000</v>
      </c>
      <c r="K3871" s="9" t="e">
        <f t="shared" si="180"/>
        <v>#DIV/0!</v>
      </c>
      <c r="L3871" s="10" t="str">
        <f t="shared" si="181"/>
        <v>Invalid</v>
      </c>
      <c r="M3871" s="10" t="str">
        <f t="shared" si="182"/>
        <v/>
      </c>
    </row>
    <row r="3872" spans="8:13" ht="14.25">
      <c r="H3872" s="7">
        <v>1000</v>
      </c>
      <c r="K3872" s="9" t="e">
        <f t="shared" si="180"/>
        <v>#DIV/0!</v>
      </c>
      <c r="L3872" s="10" t="str">
        <f t="shared" si="181"/>
        <v>Invalid</v>
      </c>
      <c r="M3872" s="10" t="str">
        <f t="shared" si="182"/>
        <v/>
      </c>
    </row>
    <row r="3873" spans="8:13" ht="14.25">
      <c r="H3873" s="7">
        <v>1000</v>
      </c>
      <c r="K3873" s="9" t="e">
        <f t="shared" si="180"/>
        <v>#DIV/0!</v>
      </c>
      <c r="L3873" s="10" t="str">
        <f t="shared" si="181"/>
        <v>Invalid</v>
      </c>
      <c r="M3873" s="10" t="str">
        <f t="shared" si="182"/>
        <v/>
      </c>
    </row>
    <row r="3874" spans="8:13" ht="14.25">
      <c r="H3874" s="7">
        <v>1000</v>
      </c>
      <c r="K3874" s="9" t="e">
        <f t="shared" si="180"/>
        <v>#DIV/0!</v>
      </c>
      <c r="L3874" s="10" t="str">
        <f t="shared" si="181"/>
        <v>Invalid</v>
      </c>
      <c r="M3874" s="10" t="str">
        <f t="shared" si="182"/>
        <v/>
      </c>
    </row>
    <row r="3875" spans="8:13" ht="14.25">
      <c r="H3875" s="7">
        <v>1000</v>
      </c>
      <c r="K3875" s="9" t="e">
        <f t="shared" si="180"/>
        <v>#DIV/0!</v>
      </c>
      <c r="L3875" s="10" t="str">
        <f t="shared" si="181"/>
        <v>Invalid</v>
      </c>
      <c r="M3875" s="10" t="str">
        <f t="shared" si="182"/>
        <v/>
      </c>
    </row>
    <row r="3876" spans="8:13" ht="14.25">
      <c r="H3876" s="7">
        <v>1000</v>
      </c>
      <c r="K3876" s="9" t="e">
        <f t="shared" si="180"/>
        <v>#DIV/0!</v>
      </c>
      <c r="L3876" s="10" t="str">
        <f t="shared" si="181"/>
        <v>Invalid</v>
      </c>
      <c r="M3876" s="10" t="str">
        <f t="shared" si="182"/>
        <v/>
      </c>
    </row>
    <row r="3877" spans="8:13" ht="14.25">
      <c r="H3877" s="7">
        <v>1000</v>
      </c>
      <c r="K3877" s="9" t="e">
        <f t="shared" si="180"/>
        <v>#DIV/0!</v>
      </c>
      <c r="L3877" s="10" t="str">
        <f t="shared" si="181"/>
        <v>Invalid</v>
      </c>
      <c r="M3877" s="10" t="str">
        <f t="shared" si="182"/>
        <v/>
      </c>
    </row>
    <row r="3878" spans="8:13" ht="14.25">
      <c r="H3878" s="7">
        <v>1000</v>
      </c>
      <c r="K3878" s="9" t="e">
        <f t="shared" si="180"/>
        <v>#DIV/0!</v>
      </c>
      <c r="L3878" s="10" t="str">
        <f t="shared" si="181"/>
        <v>Invalid</v>
      </c>
      <c r="M3878" s="10" t="str">
        <f t="shared" si="182"/>
        <v/>
      </c>
    </row>
    <row r="3879" spans="8:13" ht="14.25">
      <c r="H3879" s="7">
        <v>1000</v>
      </c>
      <c r="K3879" s="9" t="e">
        <f t="shared" si="180"/>
        <v>#DIV/0!</v>
      </c>
      <c r="L3879" s="10" t="str">
        <f t="shared" si="181"/>
        <v>Invalid</v>
      </c>
      <c r="M3879" s="10" t="str">
        <f t="shared" si="182"/>
        <v/>
      </c>
    </row>
    <row r="3880" spans="8:13" ht="14.25">
      <c r="H3880" s="7">
        <v>1000</v>
      </c>
      <c r="K3880" s="9" t="e">
        <f t="shared" si="180"/>
        <v>#DIV/0!</v>
      </c>
      <c r="L3880" s="10" t="str">
        <f t="shared" si="181"/>
        <v>Invalid</v>
      </c>
      <c r="M3880" s="10" t="str">
        <f t="shared" si="182"/>
        <v/>
      </c>
    </row>
    <row r="3881" spans="8:13" ht="14.25">
      <c r="H3881" s="7">
        <v>1000</v>
      </c>
      <c r="K3881" s="9" t="e">
        <f t="shared" si="180"/>
        <v>#DIV/0!</v>
      </c>
      <c r="L3881" s="10" t="str">
        <f t="shared" si="181"/>
        <v>Invalid</v>
      </c>
      <c r="M3881" s="10" t="str">
        <f t="shared" si="182"/>
        <v/>
      </c>
    </row>
    <row r="3882" spans="8:13" ht="14.25">
      <c r="H3882" s="7">
        <v>1000</v>
      </c>
      <c r="K3882" s="9" t="e">
        <f t="shared" si="180"/>
        <v>#DIV/0!</v>
      </c>
      <c r="L3882" s="10" t="str">
        <f t="shared" si="181"/>
        <v>Invalid</v>
      </c>
      <c r="M3882" s="10" t="str">
        <f t="shared" si="182"/>
        <v/>
      </c>
    </row>
    <row r="3883" spans="8:13" ht="14.25">
      <c r="H3883" s="7">
        <v>1000</v>
      </c>
      <c r="K3883" s="9" t="e">
        <f t="shared" si="180"/>
        <v>#DIV/0!</v>
      </c>
      <c r="L3883" s="10" t="str">
        <f t="shared" si="181"/>
        <v>Invalid</v>
      </c>
      <c r="M3883" s="10" t="str">
        <f t="shared" si="182"/>
        <v/>
      </c>
    </row>
    <row r="3884" spans="8:13" ht="14.25">
      <c r="H3884" s="7">
        <v>1000</v>
      </c>
      <c r="K3884" s="9" t="e">
        <f t="shared" si="180"/>
        <v>#DIV/0!</v>
      </c>
      <c r="L3884" s="10" t="str">
        <f t="shared" si="181"/>
        <v>Invalid</v>
      </c>
      <c r="M3884" s="10" t="str">
        <f t="shared" si="182"/>
        <v/>
      </c>
    </row>
    <row r="3885" spans="8:13" ht="14.25">
      <c r="H3885" s="7">
        <v>1000</v>
      </c>
      <c r="K3885" s="9" t="e">
        <f t="shared" si="180"/>
        <v>#DIV/0!</v>
      </c>
      <c r="L3885" s="10" t="str">
        <f t="shared" si="181"/>
        <v>Invalid</v>
      </c>
      <c r="M3885" s="10" t="str">
        <f t="shared" si="182"/>
        <v/>
      </c>
    </row>
    <row r="3886" spans="8:13" ht="14.25">
      <c r="H3886" s="7">
        <v>1000</v>
      </c>
      <c r="K3886" s="9" t="e">
        <f t="shared" si="180"/>
        <v>#DIV/0!</v>
      </c>
      <c r="L3886" s="10" t="str">
        <f t="shared" si="181"/>
        <v>Invalid</v>
      </c>
      <c r="M3886" s="10" t="str">
        <f t="shared" si="182"/>
        <v/>
      </c>
    </row>
    <row r="3887" spans="8:13" ht="14.25">
      <c r="H3887" s="7">
        <v>1000</v>
      </c>
      <c r="K3887" s="9" t="e">
        <f t="shared" si="180"/>
        <v>#DIV/0!</v>
      </c>
      <c r="L3887" s="10" t="str">
        <f t="shared" si="181"/>
        <v>Invalid</v>
      </c>
      <c r="M3887" s="10" t="str">
        <f t="shared" si="182"/>
        <v/>
      </c>
    </row>
    <row r="3888" spans="8:13" ht="14.25">
      <c r="H3888" s="7">
        <v>1000</v>
      </c>
      <c r="K3888" s="9" t="e">
        <f t="shared" si="180"/>
        <v>#DIV/0!</v>
      </c>
      <c r="L3888" s="10" t="str">
        <f t="shared" si="181"/>
        <v>Invalid</v>
      </c>
      <c r="M3888" s="10" t="str">
        <f t="shared" si="182"/>
        <v/>
      </c>
    </row>
    <row r="3889" spans="8:13" ht="14.25">
      <c r="H3889" s="7">
        <v>1000</v>
      </c>
      <c r="K3889" s="9" t="e">
        <f t="shared" si="180"/>
        <v>#DIV/0!</v>
      </c>
      <c r="L3889" s="10" t="str">
        <f t="shared" si="181"/>
        <v>Invalid</v>
      </c>
      <c r="M3889" s="10" t="str">
        <f t="shared" si="182"/>
        <v/>
      </c>
    </row>
    <row r="3890" spans="8:13" ht="14.25">
      <c r="H3890" s="7">
        <v>1000</v>
      </c>
      <c r="K3890" s="9" t="e">
        <f t="shared" si="180"/>
        <v>#DIV/0!</v>
      </c>
      <c r="L3890" s="10" t="str">
        <f t="shared" si="181"/>
        <v>Invalid</v>
      </c>
      <c r="M3890" s="10" t="str">
        <f t="shared" si="182"/>
        <v/>
      </c>
    </row>
    <row r="3891" spans="8:13" ht="14.25">
      <c r="H3891" s="7">
        <v>1000</v>
      </c>
      <c r="K3891" s="9" t="e">
        <f t="shared" si="180"/>
        <v>#DIV/0!</v>
      </c>
      <c r="L3891" s="10" t="str">
        <f t="shared" si="181"/>
        <v>Invalid</v>
      </c>
      <c r="M3891" s="10" t="str">
        <f t="shared" si="182"/>
        <v/>
      </c>
    </row>
    <row r="3892" spans="8:13" ht="14.25">
      <c r="H3892" s="7">
        <v>1000</v>
      </c>
      <c r="K3892" s="9" t="e">
        <f t="shared" si="180"/>
        <v>#DIV/0!</v>
      </c>
      <c r="L3892" s="10" t="str">
        <f t="shared" si="181"/>
        <v>Invalid</v>
      </c>
      <c r="M3892" s="10" t="str">
        <f t="shared" si="182"/>
        <v/>
      </c>
    </row>
    <row r="3893" spans="8:13" ht="14.25">
      <c r="H3893" s="7">
        <v>1000</v>
      </c>
      <c r="K3893" s="9" t="e">
        <f t="shared" si="180"/>
        <v>#DIV/0!</v>
      </c>
      <c r="L3893" s="10" t="str">
        <f t="shared" si="181"/>
        <v>Invalid</v>
      </c>
      <c r="M3893" s="10" t="str">
        <f t="shared" si="182"/>
        <v/>
      </c>
    </row>
    <row r="3894" spans="8:13" ht="14.25">
      <c r="H3894" s="7">
        <v>1000</v>
      </c>
      <c r="K3894" s="9" t="e">
        <f t="shared" si="180"/>
        <v>#DIV/0!</v>
      </c>
      <c r="L3894" s="10" t="str">
        <f t="shared" si="181"/>
        <v>Invalid</v>
      </c>
      <c r="M3894" s="10" t="str">
        <f t="shared" si="182"/>
        <v/>
      </c>
    </row>
    <row r="3895" spans="8:13" ht="14.25">
      <c r="H3895" s="7">
        <v>1000</v>
      </c>
      <c r="K3895" s="9" t="e">
        <f t="shared" si="180"/>
        <v>#DIV/0!</v>
      </c>
      <c r="L3895" s="10" t="str">
        <f t="shared" si="181"/>
        <v>Invalid</v>
      </c>
      <c r="M3895" s="10" t="str">
        <f t="shared" si="182"/>
        <v/>
      </c>
    </row>
    <row r="3896" spans="8:13" ht="14.25">
      <c r="H3896" s="7">
        <v>1000</v>
      </c>
      <c r="K3896" s="9" t="e">
        <f t="shared" si="180"/>
        <v>#DIV/0!</v>
      </c>
      <c r="L3896" s="10" t="str">
        <f t="shared" si="181"/>
        <v>Invalid</v>
      </c>
      <c r="M3896" s="10" t="str">
        <f t="shared" si="182"/>
        <v/>
      </c>
    </row>
    <row r="3897" spans="8:13" ht="14.25">
      <c r="H3897" s="7">
        <v>1000</v>
      </c>
      <c r="K3897" s="9" t="e">
        <f t="shared" si="180"/>
        <v>#DIV/0!</v>
      </c>
      <c r="L3897" s="10" t="str">
        <f t="shared" si="181"/>
        <v>Invalid</v>
      </c>
      <c r="M3897" s="10" t="str">
        <f t="shared" si="182"/>
        <v/>
      </c>
    </row>
    <row r="3898" spans="8:13" ht="14.25">
      <c r="H3898" s="7">
        <v>1000</v>
      </c>
      <c r="K3898" s="9" t="e">
        <f t="shared" si="180"/>
        <v>#DIV/0!</v>
      </c>
      <c r="L3898" s="10" t="str">
        <f t="shared" si="181"/>
        <v>Invalid</v>
      </c>
      <c r="M3898" s="10" t="str">
        <f t="shared" si="182"/>
        <v/>
      </c>
    </row>
    <row r="3899" spans="8:13" ht="14.25">
      <c r="H3899" s="7">
        <v>1000</v>
      </c>
      <c r="K3899" s="9" t="e">
        <f t="shared" si="180"/>
        <v>#DIV/0!</v>
      </c>
      <c r="L3899" s="10" t="str">
        <f t="shared" si="181"/>
        <v>Invalid</v>
      </c>
      <c r="M3899" s="10" t="str">
        <f t="shared" si="182"/>
        <v/>
      </c>
    </row>
    <row r="3900" spans="8:13" ht="14.25">
      <c r="H3900" s="7">
        <v>1000</v>
      </c>
      <c r="K3900" s="9" t="e">
        <f t="shared" si="180"/>
        <v>#DIV/0!</v>
      </c>
      <c r="L3900" s="10" t="str">
        <f t="shared" si="181"/>
        <v>Invalid</v>
      </c>
      <c r="M3900" s="10" t="str">
        <f t="shared" si="182"/>
        <v/>
      </c>
    </row>
    <row r="3901" spans="8:13" ht="14.25">
      <c r="H3901" s="7">
        <v>1000</v>
      </c>
      <c r="K3901" s="9" t="e">
        <f t="shared" si="180"/>
        <v>#DIV/0!</v>
      </c>
      <c r="L3901" s="10" t="str">
        <f t="shared" si="181"/>
        <v>Invalid</v>
      </c>
      <c r="M3901" s="10" t="str">
        <f t="shared" si="182"/>
        <v/>
      </c>
    </row>
    <row r="3902" spans="8:13" ht="14.25">
      <c r="H3902" s="7">
        <v>1000</v>
      </c>
      <c r="K3902" s="9" t="e">
        <f t="shared" si="180"/>
        <v>#DIV/0!</v>
      </c>
      <c r="L3902" s="10" t="str">
        <f t="shared" si="181"/>
        <v>Invalid</v>
      </c>
      <c r="M3902" s="10" t="str">
        <f t="shared" si="182"/>
        <v/>
      </c>
    </row>
    <row r="3903" spans="8:13" ht="14.25">
      <c r="H3903" s="7">
        <v>1000</v>
      </c>
      <c r="K3903" s="9" t="e">
        <f t="shared" si="180"/>
        <v>#DIV/0!</v>
      </c>
      <c r="L3903" s="10" t="str">
        <f t="shared" si="181"/>
        <v>Invalid</v>
      </c>
      <c r="M3903" s="10" t="str">
        <f t="shared" si="182"/>
        <v/>
      </c>
    </row>
    <row r="3904" spans="8:13" ht="14.25">
      <c r="H3904" s="7">
        <v>1000</v>
      </c>
      <c r="K3904" s="9" t="e">
        <f t="shared" si="180"/>
        <v>#DIV/0!</v>
      </c>
      <c r="L3904" s="10" t="str">
        <f t="shared" si="181"/>
        <v>Invalid</v>
      </c>
      <c r="M3904" s="10" t="str">
        <f t="shared" si="182"/>
        <v/>
      </c>
    </row>
    <row r="3905" spans="8:13" ht="14.25">
      <c r="H3905" s="7">
        <v>1000</v>
      </c>
      <c r="K3905" s="9" t="e">
        <f t="shared" si="180"/>
        <v>#DIV/0!</v>
      </c>
      <c r="L3905" s="10" t="str">
        <f t="shared" si="181"/>
        <v>Invalid</v>
      </c>
      <c r="M3905" s="10" t="str">
        <f t="shared" si="182"/>
        <v/>
      </c>
    </row>
    <row r="3906" spans="8:13" ht="14.25">
      <c r="H3906" s="7">
        <v>1000</v>
      </c>
      <c r="K3906" s="9" t="e">
        <f t="shared" si="180"/>
        <v>#DIV/0!</v>
      </c>
      <c r="L3906" s="10" t="str">
        <f t="shared" si="181"/>
        <v>Invalid</v>
      </c>
      <c r="M3906" s="10" t="str">
        <f t="shared" si="182"/>
        <v/>
      </c>
    </row>
    <row r="3907" spans="8:13" ht="14.25">
      <c r="H3907" s="7">
        <v>1000</v>
      </c>
      <c r="K3907" s="9" t="e">
        <f t="shared" ref="K3907:K3970" si="183">(H3907/G3907)*J3907</f>
        <v>#DIV/0!</v>
      </c>
      <c r="L3907" s="10" t="str">
        <f t="shared" ref="L3907:L3970" si="184">IF(F3907="BUY",(K3907-H3907)/H3907, IF(F3907="SELL", (H3907-K3907)/H3907, "Invalid"))</f>
        <v>Invalid</v>
      </c>
      <c r="M3907" s="10" t="str">
        <f t="shared" ref="M3907:M3970" si="185">IF(E3907="BUY",(K3907-H3907)/H3907,IF(E3907="SELL",(H3907-K3907)/H3907,""))</f>
        <v/>
      </c>
    </row>
    <row r="3908" spans="8:13" ht="14.25">
      <c r="H3908" s="7">
        <v>1000</v>
      </c>
      <c r="K3908" s="9" t="e">
        <f t="shared" si="183"/>
        <v>#DIV/0!</v>
      </c>
      <c r="L3908" s="10" t="str">
        <f t="shared" si="184"/>
        <v>Invalid</v>
      </c>
      <c r="M3908" s="10" t="str">
        <f t="shared" si="185"/>
        <v/>
      </c>
    </row>
    <row r="3909" spans="8:13" ht="14.25">
      <c r="H3909" s="7">
        <v>1000</v>
      </c>
      <c r="K3909" s="9" t="e">
        <f t="shared" si="183"/>
        <v>#DIV/0!</v>
      </c>
      <c r="L3909" s="10" t="str">
        <f t="shared" si="184"/>
        <v>Invalid</v>
      </c>
      <c r="M3909" s="10" t="str">
        <f t="shared" si="185"/>
        <v/>
      </c>
    </row>
    <row r="3910" spans="8:13" ht="14.25">
      <c r="H3910" s="7">
        <v>1000</v>
      </c>
      <c r="K3910" s="9" t="e">
        <f t="shared" si="183"/>
        <v>#DIV/0!</v>
      </c>
      <c r="L3910" s="10" t="str">
        <f t="shared" si="184"/>
        <v>Invalid</v>
      </c>
      <c r="M3910" s="10" t="str">
        <f t="shared" si="185"/>
        <v/>
      </c>
    </row>
    <row r="3911" spans="8:13" ht="14.25">
      <c r="H3911" s="7">
        <v>1000</v>
      </c>
      <c r="K3911" s="9" t="e">
        <f t="shared" si="183"/>
        <v>#DIV/0!</v>
      </c>
      <c r="L3911" s="10" t="str">
        <f t="shared" si="184"/>
        <v>Invalid</v>
      </c>
      <c r="M3911" s="10" t="str">
        <f t="shared" si="185"/>
        <v/>
      </c>
    </row>
    <row r="3912" spans="8:13" ht="14.25">
      <c r="H3912" s="7">
        <v>1000</v>
      </c>
      <c r="K3912" s="9" t="e">
        <f t="shared" si="183"/>
        <v>#DIV/0!</v>
      </c>
      <c r="L3912" s="10" t="str">
        <f t="shared" si="184"/>
        <v>Invalid</v>
      </c>
      <c r="M3912" s="10" t="str">
        <f t="shared" si="185"/>
        <v/>
      </c>
    </row>
    <row r="3913" spans="8:13" ht="14.25">
      <c r="H3913" s="7">
        <v>1000</v>
      </c>
      <c r="K3913" s="9" t="e">
        <f t="shared" si="183"/>
        <v>#DIV/0!</v>
      </c>
      <c r="L3913" s="10" t="str">
        <f t="shared" si="184"/>
        <v>Invalid</v>
      </c>
      <c r="M3913" s="10" t="str">
        <f t="shared" si="185"/>
        <v/>
      </c>
    </row>
    <row r="3914" spans="8:13" ht="14.25">
      <c r="H3914" s="7">
        <v>1000</v>
      </c>
      <c r="K3914" s="9" t="e">
        <f t="shared" si="183"/>
        <v>#DIV/0!</v>
      </c>
      <c r="L3914" s="10" t="str">
        <f t="shared" si="184"/>
        <v>Invalid</v>
      </c>
      <c r="M3914" s="10" t="str">
        <f t="shared" si="185"/>
        <v/>
      </c>
    </row>
    <row r="3915" spans="8:13" ht="14.25">
      <c r="H3915" s="7">
        <v>1000</v>
      </c>
      <c r="K3915" s="9" t="e">
        <f t="shared" si="183"/>
        <v>#DIV/0!</v>
      </c>
      <c r="L3915" s="10" t="str">
        <f t="shared" si="184"/>
        <v>Invalid</v>
      </c>
      <c r="M3915" s="10" t="str">
        <f t="shared" si="185"/>
        <v/>
      </c>
    </row>
    <row r="3916" spans="8:13" ht="14.25">
      <c r="H3916" s="7">
        <v>1000</v>
      </c>
      <c r="K3916" s="9" t="e">
        <f t="shared" si="183"/>
        <v>#DIV/0!</v>
      </c>
      <c r="L3916" s="10" t="str">
        <f t="shared" si="184"/>
        <v>Invalid</v>
      </c>
      <c r="M3916" s="10" t="str">
        <f t="shared" si="185"/>
        <v/>
      </c>
    </row>
    <row r="3917" spans="8:13" ht="14.25">
      <c r="H3917" s="7">
        <v>1000</v>
      </c>
      <c r="K3917" s="9" t="e">
        <f t="shared" si="183"/>
        <v>#DIV/0!</v>
      </c>
      <c r="L3917" s="10" t="str">
        <f t="shared" si="184"/>
        <v>Invalid</v>
      </c>
      <c r="M3917" s="10" t="str">
        <f t="shared" si="185"/>
        <v/>
      </c>
    </row>
    <row r="3918" spans="8:13" ht="14.25">
      <c r="H3918" s="7">
        <v>1000</v>
      </c>
      <c r="K3918" s="9" t="e">
        <f t="shared" si="183"/>
        <v>#DIV/0!</v>
      </c>
      <c r="L3918" s="10" t="str">
        <f t="shared" si="184"/>
        <v>Invalid</v>
      </c>
      <c r="M3918" s="10" t="str">
        <f t="shared" si="185"/>
        <v/>
      </c>
    </row>
    <row r="3919" spans="8:13" ht="14.25">
      <c r="H3919" s="7">
        <v>1000</v>
      </c>
      <c r="K3919" s="9" t="e">
        <f t="shared" si="183"/>
        <v>#DIV/0!</v>
      </c>
      <c r="L3919" s="10" t="str">
        <f t="shared" si="184"/>
        <v>Invalid</v>
      </c>
      <c r="M3919" s="10" t="str">
        <f t="shared" si="185"/>
        <v/>
      </c>
    </row>
    <row r="3920" spans="8:13" ht="14.25">
      <c r="H3920" s="7">
        <v>1000</v>
      </c>
      <c r="K3920" s="9" t="e">
        <f t="shared" si="183"/>
        <v>#DIV/0!</v>
      </c>
      <c r="L3920" s="10" t="str">
        <f t="shared" si="184"/>
        <v>Invalid</v>
      </c>
      <c r="M3920" s="10" t="str">
        <f t="shared" si="185"/>
        <v/>
      </c>
    </row>
    <row r="3921" spans="8:13" ht="14.25">
      <c r="H3921" s="7">
        <v>1000</v>
      </c>
      <c r="K3921" s="9" t="e">
        <f t="shared" si="183"/>
        <v>#DIV/0!</v>
      </c>
      <c r="L3921" s="10" t="str">
        <f t="shared" si="184"/>
        <v>Invalid</v>
      </c>
      <c r="M3921" s="10" t="str">
        <f t="shared" si="185"/>
        <v/>
      </c>
    </row>
    <row r="3922" spans="8:13" ht="14.25">
      <c r="H3922" s="7">
        <v>1000</v>
      </c>
      <c r="K3922" s="9" t="e">
        <f t="shared" si="183"/>
        <v>#DIV/0!</v>
      </c>
      <c r="L3922" s="10" t="str">
        <f t="shared" si="184"/>
        <v>Invalid</v>
      </c>
      <c r="M3922" s="10" t="str">
        <f t="shared" si="185"/>
        <v/>
      </c>
    </row>
    <row r="3923" spans="8:13" ht="14.25">
      <c r="H3923" s="7">
        <v>1000</v>
      </c>
      <c r="K3923" s="9" t="e">
        <f t="shared" si="183"/>
        <v>#DIV/0!</v>
      </c>
      <c r="L3923" s="10" t="str">
        <f t="shared" si="184"/>
        <v>Invalid</v>
      </c>
      <c r="M3923" s="10" t="str">
        <f t="shared" si="185"/>
        <v/>
      </c>
    </row>
    <row r="3924" spans="8:13" ht="14.25">
      <c r="H3924" s="7">
        <v>1000</v>
      </c>
      <c r="K3924" s="9" t="e">
        <f t="shared" si="183"/>
        <v>#DIV/0!</v>
      </c>
      <c r="L3924" s="10" t="str">
        <f t="shared" si="184"/>
        <v>Invalid</v>
      </c>
      <c r="M3924" s="10" t="str">
        <f t="shared" si="185"/>
        <v/>
      </c>
    </row>
    <row r="3925" spans="8:13" ht="14.25">
      <c r="H3925" s="7">
        <v>1000</v>
      </c>
      <c r="K3925" s="9" t="e">
        <f t="shared" si="183"/>
        <v>#DIV/0!</v>
      </c>
      <c r="L3925" s="10" t="str">
        <f t="shared" si="184"/>
        <v>Invalid</v>
      </c>
      <c r="M3925" s="10" t="str">
        <f t="shared" si="185"/>
        <v/>
      </c>
    </row>
    <row r="3926" spans="8:13" ht="14.25">
      <c r="H3926" s="7">
        <v>1000</v>
      </c>
      <c r="K3926" s="9" t="e">
        <f t="shared" si="183"/>
        <v>#DIV/0!</v>
      </c>
      <c r="L3926" s="10" t="str">
        <f t="shared" si="184"/>
        <v>Invalid</v>
      </c>
      <c r="M3926" s="10" t="str">
        <f t="shared" si="185"/>
        <v/>
      </c>
    </row>
    <row r="3927" spans="8:13" ht="14.25">
      <c r="H3927" s="7">
        <v>1000</v>
      </c>
      <c r="K3927" s="9" t="e">
        <f t="shared" si="183"/>
        <v>#DIV/0!</v>
      </c>
      <c r="L3927" s="10" t="str">
        <f t="shared" si="184"/>
        <v>Invalid</v>
      </c>
      <c r="M3927" s="10" t="str">
        <f t="shared" si="185"/>
        <v/>
      </c>
    </row>
    <row r="3928" spans="8:13" ht="14.25">
      <c r="H3928" s="7">
        <v>1000</v>
      </c>
      <c r="K3928" s="9" t="e">
        <f t="shared" si="183"/>
        <v>#DIV/0!</v>
      </c>
      <c r="L3928" s="10" t="str">
        <f t="shared" si="184"/>
        <v>Invalid</v>
      </c>
      <c r="M3928" s="10" t="str">
        <f t="shared" si="185"/>
        <v/>
      </c>
    </row>
    <row r="3929" spans="8:13" ht="14.25">
      <c r="H3929" s="7">
        <v>1000</v>
      </c>
      <c r="K3929" s="9" t="e">
        <f t="shared" si="183"/>
        <v>#DIV/0!</v>
      </c>
      <c r="L3929" s="10" t="str">
        <f t="shared" si="184"/>
        <v>Invalid</v>
      </c>
      <c r="M3929" s="10" t="str">
        <f t="shared" si="185"/>
        <v/>
      </c>
    </row>
    <row r="3930" spans="8:13" ht="14.25">
      <c r="H3930" s="7">
        <v>1000</v>
      </c>
      <c r="K3930" s="9" t="e">
        <f t="shared" si="183"/>
        <v>#DIV/0!</v>
      </c>
      <c r="L3930" s="10" t="str">
        <f t="shared" si="184"/>
        <v>Invalid</v>
      </c>
      <c r="M3930" s="10" t="str">
        <f t="shared" si="185"/>
        <v/>
      </c>
    </row>
    <row r="3931" spans="8:13" ht="14.25">
      <c r="H3931" s="7">
        <v>1000</v>
      </c>
      <c r="K3931" s="9" t="e">
        <f t="shared" si="183"/>
        <v>#DIV/0!</v>
      </c>
      <c r="L3931" s="10" t="str">
        <f t="shared" si="184"/>
        <v>Invalid</v>
      </c>
      <c r="M3931" s="10" t="str">
        <f t="shared" si="185"/>
        <v/>
      </c>
    </row>
    <row r="3932" spans="8:13" ht="14.25">
      <c r="H3932" s="7">
        <v>1000</v>
      </c>
      <c r="K3932" s="9" t="e">
        <f t="shared" si="183"/>
        <v>#DIV/0!</v>
      </c>
      <c r="L3932" s="10" t="str">
        <f t="shared" si="184"/>
        <v>Invalid</v>
      </c>
      <c r="M3932" s="10" t="str">
        <f t="shared" si="185"/>
        <v/>
      </c>
    </row>
    <row r="3933" spans="8:13" ht="14.25">
      <c r="H3933" s="7">
        <v>1000</v>
      </c>
      <c r="K3933" s="9" t="e">
        <f t="shared" si="183"/>
        <v>#DIV/0!</v>
      </c>
      <c r="L3933" s="10" t="str">
        <f t="shared" si="184"/>
        <v>Invalid</v>
      </c>
      <c r="M3933" s="10" t="str">
        <f t="shared" si="185"/>
        <v/>
      </c>
    </row>
    <row r="3934" spans="8:13" ht="14.25">
      <c r="H3934" s="7">
        <v>1000</v>
      </c>
      <c r="K3934" s="9" t="e">
        <f t="shared" si="183"/>
        <v>#DIV/0!</v>
      </c>
      <c r="L3934" s="10" t="str">
        <f t="shared" si="184"/>
        <v>Invalid</v>
      </c>
      <c r="M3934" s="10" t="str">
        <f t="shared" si="185"/>
        <v/>
      </c>
    </row>
    <row r="3935" spans="8:13" ht="14.25">
      <c r="H3935" s="7">
        <v>1000</v>
      </c>
      <c r="K3935" s="9" t="e">
        <f t="shared" si="183"/>
        <v>#DIV/0!</v>
      </c>
      <c r="L3935" s="10" t="str">
        <f t="shared" si="184"/>
        <v>Invalid</v>
      </c>
      <c r="M3935" s="10" t="str">
        <f t="shared" si="185"/>
        <v/>
      </c>
    </row>
    <row r="3936" spans="8:13" ht="14.25">
      <c r="H3936" s="7">
        <v>1000</v>
      </c>
      <c r="K3936" s="9" t="e">
        <f t="shared" si="183"/>
        <v>#DIV/0!</v>
      </c>
      <c r="L3936" s="10" t="str">
        <f t="shared" si="184"/>
        <v>Invalid</v>
      </c>
      <c r="M3936" s="10" t="str">
        <f t="shared" si="185"/>
        <v/>
      </c>
    </row>
    <row r="3937" spans="8:13" ht="14.25">
      <c r="H3937" s="7">
        <v>1000</v>
      </c>
      <c r="K3937" s="9" t="e">
        <f t="shared" si="183"/>
        <v>#DIV/0!</v>
      </c>
      <c r="L3937" s="10" t="str">
        <f t="shared" si="184"/>
        <v>Invalid</v>
      </c>
      <c r="M3937" s="10" t="str">
        <f t="shared" si="185"/>
        <v/>
      </c>
    </row>
    <row r="3938" spans="8:13" ht="14.25">
      <c r="H3938" s="7">
        <v>1000</v>
      </c>
      <c r="K3938" s="9" t="e">
        <f t="shared" si="183"/>
        <v>#DIV/0!</v>
      </c>
      <c r="L3938" s="10" t="str">
        <f t="shared" si="184"/>
        <v>Invalid</v>
      </c>
      <c r="M3938" s="10" t="str">
        <f t="shared" si="185"/>
        <v/>
      </c>
    </row>
    <row r="3939" spans="8:13" ht="14.25">
      <c r="H3939" s="7">
        <v>1000</v>
      </c>
      <c r="K3939" s="9" t="e">
        <f t="shared" si="183"/>
        <v>#DIV/0!</v>
      </c>
      <c r="L3939" s="10" t="str">
        <f t="shared" si="184"/>
        <v>Invalid</v>
      </c>
      <c r="M3939" s="10" t="str">
        <f t="shared" si="185"/>
        <v/>
      </c>
    </row>
    <row r="3940" spans="8:13" ht="14.25">
      <c r="H3940" s="7">
        <v>1000</v>
      </c>
      <c r="K3940" s="9" t="e">
        <f t="shared" si="183"/>
        <v>#DIV/0!</v>
      </c>
      <c r="L3940" s="10" t="str">
        <f t="shared" si="184"/>
        <v>Invalid</v>
      </c>
      <c r="M3940" s="10" t="str">
        <f t="shared" si="185"/>
        <v/>
      </c>
    </row>
    <row r="3941" spans="8:13" ht="14.25">
      <c r="H3941" s="7">
        <v>1000</v>
      </c>
      <c r="K3941" s="9" t="e">
        <f t="shared" si="183"/>
        <v>#DIV/0!</v>
      </c>
      <c r="L3941" s="10" t="str">
        <f t="shared" si="184"/>
        <v>Invalid</v>
      </c>
      <c r="M3941" s="10" t="str">
        <f t="shared" si="185"/>
        <v/>
      </c>
    </row>
    <row r="3942" spans="8:13" ht="14.25">
      <c r="H3942" s="7">
        <v>1000</v>
      </c>
      <c r="K3942" s="9" t="e">
        <f t="shared" si="183"/>
        <v>#DIV/0!</v>
      </c>
      <c r="L3942" s="10" t="str">
        <f t="shared" si="184"/>
        <v>Invalid</v>
      </c>
      <c r="M3942" s="10" t="str">
        <f t="shared" si="185"/>
        <v/>
      </c>
    </row>
    <row r="3943" spans="8:13" ht="14.25">
      <c r="H3943" s="7">
        <v>1000</v>
      </c>
      <c r="K3943" s="9" t="e">
        <f t="shared" si="183"/>
        <v>#DIV/0!</v>
      </c>
      <c r="L3943" s="10" t="str">
        <f t="shared" si="184"/>
        <v>Invalid</v>
      </c>
      <c r="M3943" s="10" t="str">
        <f t="shared" si="185"/>
        <v/>
      </c>
    </row>
    <row r="3944" spans="8:13" ht="14.25">
      <c r="H3944" s="7">
        <v>1000</v>
      </c>
      <c r="K3944" s="9" t="e">
        <f t="shared" si="183"/>
        <v>#DIV/0!</v>
      </c>
      <c r="L3944" s="10" t="str">
        <f t="shared" si="184"/>
        <v>Invalid</v>
      </c>
      <c r="M3944" s="10" t="str">
        <f t="shared" si="185"/>
        <v/>
      </c>
    </row>
    <row r="3945" spans="8:13" ht="14.25">
      <c r="H3945" s="7">
        <v>1000</v>
      </c>
      <c r="K3945" s="9" t="e">
        <f t="shared" si="183"/>
        <v>#DIV/0!</v>
      </c>
      <c r="L3945" s="10" t="str">
        <f t="shared" si="184"/>
        <v>Invalid</v>
      </c>
      <c r="M3945" s="10" t="str">
        <f t="shared" si="185"/>
        <v/>
      </c>
    </row>
    <row r="3946" spans="8:13" ht="14.25">
      <c r="H3946" s="7">
        <v>1000</v>
      </c>
      <c r="K3946" s="9" t="e">
        <f t="shared" si="183"/>
        <v>#DIV/0!</v>
      </c>
      <c r="L3946" s="10" t="str">
        <f t="shared" si="184"/>
        <v>Invalid</v>
      </c>
      <c r="M3946" s="10" t="str">
        <f t="shared" si="185"/>
        <v/>
      </c>
    </row>
    <row r="3947" spans="8:13" ht="14.25">
      <c r="H3947" s="7">
        <v>1000</v>
      </c>
      <c r="K3947" s="9" t="e">
        <f t="shared" si="183"/>
        <v>#DIV/0!</v>
      </c>
      <c r="L3947" s="10" t="str">
        <f t="shared" si="184"/>
        <v>Invalid</v>
      </c>
      <c r="M3947" s="10" t="str">
        <f t="shared" si="185"/>
        <v/>
      </c>
    </row>
    <row r="3948" spans="8:13" ht="14.25">
      <c r="H3948" s="7">
        <v>1000</v>
      </c>
      <c r="K3948" s="9" t="e">
        <f t="shared" si="183"/>
        <v>#DIV/0!</v>
      </c>
      <c r="L3948" s="10" t="str">
        <f t="shared" si="184"/>
        <v>Invalid</v>
      </c>
      <c r="M3948" s="10" t="str">
        <f t="shared" si="185"/>
        <v/>
      </c>
    </row>
    <row r="3949" spans="8:13" ht="14.25">
      <c r="H3949" s="7">
        <v>1000</v>
      </c>
      <c r="K3949" s="9" t="e">
        <f t="shared" si="183"/>
        <v>#DIV/0!</v>
      </c>
      <c r="L3949" s="10" t="str">
        <f t="shared" si="184"/>
        <v>Invalid</v>
      </c>
      <c r="M3949" s="10" t="str">
        <f t="shared" si="185"/>
        <v/>
      </c>
    </row>
    <row r="3950" spans="8:13" ht="14.25">
      <c r="H3950" s="7">
        <v>1000</v>
      </c>
      <c r="K3950" s="9" t="e">
        <f t="shared" si="183"/>
        <v>#DIV/0!</v>
      </c>
      <c r="L3950" s="10" t="str">
        <f t="shared" si="184"/>
        <v>Invalid</v>
      </c>
      <c r="M3950" s="10" t="str">
        <f t="shared" si="185"/>
        <v/>
      </c>
    </row>
    <row r="3951" spans="8:13" ht="14.25">
      <c r="H3951" s="7">
        <v>1000</v>
      </c>
      <c r="K3951" s="9" t="e">
        <f t="shared" si="183"/>
        <v>#DIV/0!</v>
      </c>
      <c r="L3951" s="10" t="str">
        <f t="shared" si="184"/>
        <v>Invalid</v>
      </c>
      <c r="M3951" s="10" t="str">
        <f t="shared" si="185"/>
        <v/>
      </c>
    </row>
    <row r="3952" spans="8:13" ht="14.25">
      <c r="H3952" s="7">
        <v>1000</v>
      </c>
      <c r="K3952" s="9" t="e">
        <f t="shared" si="183"/>
        <v>#DIV/0!</v>
      </c>
      <c r="L3952" s="10" t="str">
        <f t="shared" si="184"/>
        <v>Invalid</v>
      </c>
      <c r="M3952" s="10" t="str">
        <f t="shared" si="185"/>
        <v/>
      </c>
    </row>
    <row r="3953" spans="8:13" ht="14.25">
      <c r="H3953" s="7">
        <v>1000</v>
      </c>
      <c r="K3953" s="9" t="e">
        <f t="shared" si="183"/>
        <v>#DIV/0!</v>
      </c>
      <c r="L3953" s="10" t="str">
        <f t="shared" si="184"/>
        <v>Invalid</v>
      </c>
      <c r="M3953" s="10" t="str">
        <f t="shared" si="185"/>
        <v/>
      </c>
    </row>
    <row r="3954" spans="8:13" ht="14.25">
      <c r="H3954" s="7">
        <v>1000</v>
      </c>
      <c r="K3954" s="9" t="e">
        <f t="shared" si="183"/>
        <v>#DIV/0!</v>
      </c>
      <c r="L3954" s="10" t="str">
        <f t="shared" si="184"/>
        <v>Invalid</v>
      </c>
      <c r="M3954" s="10" t="str">
        <f t="shared" si="185"/>
        <v/>
      </c>
    </row>
    <row r="3955" spans="8:13" ht="14.25">
      <c r="H3955" s="7">
        <v>1000</v>
      </c>
      <c r="K3955" s="9" t="e">
        <f t="shared" si="183"/>
        <v>#DIV/0!</v>
      </c>
      <c r="L3955" s="10" t="str">
        <f t="shared" si="184"/>
        <v>Invalid</v>
      </c>
      <c r="M3955" s="10" t="str">
        <f t="shared" si="185"/>
        <v/>
      </c>
    </row>
    <row r="3956" spans="8:13" ht="14.25">
      <c r="H3956" s="7">
        <v>1000</v>
      </c>
      <c r="K3956" s="9" t="e">
        <f t="shared" si="183"/>
        <v>#DIV/0!</v>
      </c>
      <c r="L3956" s="10" t="str">
        <f t="shared" si="184"/>
        <v>Invalid</v>
      </c>
      <c r="M3956" s="10" t="str">
        <f t="shared" si="185"/>
        <v/>
      </c>
    </row>
    <row r="3957" spans="8:13" ht="14.25">
      <c r="H3957" s="7">
        <v>1000</v>
      </c>
      <c r="K3957" s="9" t="e">
        <f t="shared" si="183"/>
        <v>#DIV/0!</v>
      </c>
      <c r="L3957" s="10" t="str">
        <f t="shared" si="184"/>
        <v>Invalid</v>
      </c>
      <c r="M3957" s="10" t="str">
        <f t="shared" si="185"/>
        <v/>
      </c>
    </row>
    <row r="3958" spans="8:13" ht="14.25">
      <c r="H3958" s="7">
        <v>1000</v>
      </c>
      <c r="K3958" s="9" t="e">
        <f t="shared" si="183"/>
        <v>#DIV/0!</v>
      </c>
      <c r="L3958" s="10" t="str">
        <f t="shared" si="184"/>
        <v>Invalid</v>
      </c>
      <c r="M3958" s="10" t="str">
        <f t="shared" si="185"/>
        <v/>
      </c>
    </row>
    <row r="3959" spans="8:13" ht="14.25">
      <c r="H3959" s="7">
        <v>1000</v>
      </c>
      <c r="K3959" s="9" t="e">
        <f t="shared" si="183"/>
        <v>#DIV/0!</v>
      </c>
      <c r="L3959" s="10" t="str">
        <f t="shared" si="184"/>
        <v>Invalid</v>
      </c>
      <c r="M3959" s="10" t="str">
        <f t="shared" si="185"/>
        <v/>
      </c>
    </row>
    <row r="3960" spans="8:13" ht="14.25">
      <c r="H3960" s="7">
        <v>1000</v>
      </c>
      <c r="K3960" s="9" t="e">
        <f t="shared" si="183"/>
        <v>#DIV/0!</v>
      </c>
      <c r="L3960" s="10" t="str">
        <f t="shared" si="184"/>
        <v>Invalid</v>
      </c>
      <c r="M3960" s="10" t="str">
        <f t="shared" si="185"/>
        <v/>
      </c>
    </row>
    <row r="3961" spans="8:13" ht="14.25">
      <c r="H3961" s="7">
        <v>1000</v>
      </c>
      <c r="K3961" s="9" t="e">
        <f t="shared" si="183"/>
        <v>#DIV/0!</v>
      </c>
      <c r="L3961" s="10" t="str">
        <f t="shared" si="184"/>
        <v>Invalid</v>
      </c>
      <c r="M3961" s="10" t="str">
        <f t="shared" si="185"/>
        <v/>
      </c>
    </row>
    <row r="3962" spans="8:13" ht="14.25">
      <c r="H3962" s="7">
        <v>1000</v>
      </c>
      <c r="K3962" s="9" t="e">
        <f t="shared" si="183"/>
        <v>#DIV/0!</v>
      </c>
      <c r="L3962" s="10" t="str">
        <f t="shared" si="184"/>
        <v>Invalid</v>
      </c>
      <c r="M3962" s="10" t="str">
        <f t="shared" si="185"/>
        <v/>
      </c>
    </row>
    <row r="3963" spans="8:13" ht="14.25">
      <c r="H3963" s="7">
        <v>1000</v>
      </c>
      <c r="K3963" s="9" t="e">
        <f t="shared" si="183"/>
        <v>#DIV/0!</v>
      </c>
      <c r="L3963" s="10" t="str">
        <f t="shared" si="184"/>
        <v>Invalid</v>
      </c>
      <c r="M3963" s="10" t="str">
        <f t="shared" si="185"/>
        <v/>
      </c>
    </row>
    <row r="3964" spans="8:13" ht="14.25">
      <c r="H3964" s="7">
        <v>1000</v>
      </c>
      <c r="K3964" s="9" t="e">
        <f t="shared" si="183"/>
        <v>#DIV/0!</v>
      </c>
      <c r="L3964" s="10" t="str">
        <f t="shared" si="184"/>
        <v>Invalid</v>
      </c>
      <c r="M3964" s="10" t="str">
        <f t="shared" si="185"/>
        <v/>
      </c>
    </row>
    <row r="3965" spans="8:13" ht="14.25">
      <c r="H3965" s="7">
        <v>1000</v>
      </c>
      <c r="K3965" s="9" t="e">
        <f t="shared" si="183"/>
        <v>#DIV/0!</v>
      </c>
      <c r="L3965" s="10" t="str">
        <f t="shared" si="184"/>
        <v>Invalid</v>
      </c>
      <c r="M3965" s="10" t="str">
        <f t="shared" si="185"/>
        <v/>
      </c>
    </row>
    <row r="3966" spans="8:13" ht="14.25">
      <c r="H3966" s="7">
        <v>1000</v>
      </c>
      <c r="K3966" s="9" t="e">
        <f t="shared" si="183"/>
        <v>#DIV/0!</v>
      </c>
      <c r="L3966" s="10" t="str">
        <f t="shared" si="184"/>
        <v>Invalid</v>
      </c>
      <c r="M3966" s="10" t="str">
        <f t="shared" si="185"/>
        <v/>
      </c>
    </row>
    <row r="3967" spans="8:13" ht="14.25">
      <c r="H3967" s="7">
        <v>1000</v>
      </c>
      <c r="K3967" s="9" t="e">
        <f t="shared" si="183"/>
        <v>#DIV/0!</v>
      </c>
      <c r="L3967" s="10" t="str">
        <f t="shared" si="184"/>
        <v>Invalid</v>
      </c>
      <c r="M3967" s="10" t="str">
        <f t="shared" si="185"/>
        <v/>
      </c>
    </row>
    <row r="3968" spans="8:13" ht="14.25">
      <c r="H3968" s="7">
        <v>1000</v>
      </c>
      <c r="K3968" s="9" t="e">
        <f t="shared" si="183"/>
        <v>#DIV/0!</v>
      </c>
      <c r="L3968" s="10" t="str">
        <f t="shared" si="184"/>
        <v>Invalid</v>
      </c>
      <c r="M3968" s="10" t="str">
        <f t="shared" si="185"/>
        <v/>
      </c>
    </row>
    <row r="3969" spans="8:13" ht="14.25">
      <c r="H3969" s="7">
        <v>1000</v>
      </c>
      <c r="K3969" s="9" t="e">
        <f t="shared" si="183"/>
        <v>#DIV/0!</v>
      </c>
      <c r="L3969" s="10" t="str">
        <f t="shared" si="184"/>
        <v>Invalid</v>
      </c>
      <c r="M3969" s="10" t="str">
        <f t="shared" si="185"/>
        <v/>
      </c>
    </row>
    <row r="3970" spans="8:13" ht="14.25">
      <c r="H3970" s="7">
        <v>1000</v>
      </c>
      <c r="K3970" s="9" t="e">
        <f t="shared" si="183"/>
        <v>#DIV/0!</v>
      </c>
      <c r="L3970" s="10" t="str">
        <f t="shared" si="184"/>
        <v>Invalid</v>
      </c>
      <c r="M3970" s="10" t="str">
        <f t="shared" si="185"/>
        <v/>
      </c>
    </row>
    <row r="3971" spans="8:13" ht="14.25">
      <c r="H3971" s="7">
        <v>1000</v>
      </c>
      <c r="K3971" s="9" t="e">
        <f t="shared" ref="K3971:K4034" si="186">(H3971/G3971)*J3971</f>
        <v>#DIV/0!</v>
      </c>
      <c r="L3971" s="10" t="str">
        <f t="shared" ref="L3971:L4034" si="187">IF(F3971="BUY",(K3971-H3971)/H3971, IF(F3971="SELL", (H3971-K3971)/H3971, "Invalid"))</f>
        <v>Invalid</v>
      </c>
      <c r="M3971" s="10" t="str">
        <f t="shared" ref="M3971:M4034" si="188">IF(E3971="BUY",(K3971-H3971)/H3971,IF(E3971="SELL",(H3971-K3971)/H3971,""))</f>
        <v/>
      </c>
    </row>
    <row r="3972" spans="8:13" ht="14.25">
      <c r="H3972" s="7">
        <v>1000</v>
      </c>
      <c r="K3972" s="9" t="e">
        <f t="shared" si="186"/>
        <v>#DIV/0!</v>
      </c>
      <c r="L3972" s="10" t="str">
        <f t="shared" si="187"/>
        <v>Invalid</v>
      </c>
      <c r="M3972" s="10" t="str">
        <f t="shared" si="188"/>
        <v/>
      </c>
    </row>
    <row r="3973" spans="8:13" ht="14.25">
      <c r="H3973" s="7">
        <v>1000</v>
      </c>
      <c r="K3973" s="9" t="e">
        <f t="shared" si="186"/>
        <v>#DIV/0!</v>
      </c>
      <c r="L3973" s="10" t="str">
        <f t="shared" si="187"/>
        <v>Invalid</v>
      </c>
      <c r="M3973" s="10" t="str">
        <f t="shared" si="188"/>
        <v/>
      </c>
    </row>
    <row r="3974" spans="8:13" ht="14.25">
      <c r="H3974" s="7">
        <v>1000</v>
      </c>
      <c r="K3974" s="9" t="e">
        <f t="shared" si="186"/>
        <v>#DIV/0!</v>
      </c>
      <c r="L3974" s="10" t="str">
        <f t="shared" si="187"/>
        <v>Invalid</v>
      </c>
      <c r="M3974" s="10" t="str">
        <f t="shared" si="188"/>
        <v/>
      </c>
    </row>
    <row r="3975" spans="8:13" ht="14.25">
      <c r="H3975" s="7">
        <v>1000</v>
      </c>
      <c r="K3975" s="9" t="e">
        <f t="shared" si="186"/>
        <v>#DIV/0!</v>
      </c>
      <c r="L3975" s="10" t="str">
        <f t="shared" si="187"/>
        <v>Invalid</v>
      </c>
      <c r="M3975" s="10" t="str">
        <f t="shared" si="188"/>
        <v/>
      </c>
    </row>
    <row r="3976" spans="8:13" ht="14.25">
      <c r="H3976" s="7">
        <v>1000</v>
      </c>
      <c r="K3976" s="9" t="e">
        <f t="shared" si="186"/>
        <v>#DIV/0!</v>
      </c>
      <c r="L3976" s="10" t="str">
        <f t="shared" si="187"/>
        <v>Invalid</v>
      </c>
      <c r="M3976" s="10" t="str">
        <f t="shared" si="188"/>
        <v/>
      </c>
    </row>
    <row r="3977" spans="8:13" ht="14.25">
      <c r="H3977" s="7">
        <v>1000</v>
      </c>
      <c r="K3977" s="9" t="e">
        <f t="shared" si="186"/>
        <v>#DIV/0!</v>
      </c>
      <c r="L3977" s="10" t="str">
        <f t="shared" si="187"/>
        <v>Invalid</v>
      </c>
      <c r="M3977" s="10" t="str">
        <f t="shared" si="188"/>
        <v/>
      </c>
    </row>
    <row r="3978" spans="8:13" ht="14.25">
      <c r="H3978" s="7">
        <v>1000</v>
      </c>
      <c r="K3978" s="9" t="e">
        <f t="shared" si="186"/>
        <v>#DIV/0!</v>
      </c>
      <c r="L3978" s="10" t="str">
        <f t="shared" si="187"/>
        <v>Invalid</v>
      </c>
      <c r="M3978" s="10" t="str">
        <f t="shared" si="188"/>
        <v/>
      </c>
    </row>
    <row r="3979" spans="8:13" ht="14.25">
      <c r="H3979" s="7">
        <v>1000</v>
      </c>
      <c r="K3979" s="9" t="e">
        <f t="shared" si="186"/>
        <v>#DIV/0!</v>
      </c>
      <c r="L3979" s="10" t="str">
        <f t="shared" si="187"/>
        <v>Invalid</v>
      </c>
      <c r="M3979" s="10" t="str">
        <f t="shared" si="188"/>
        <v/>
      </c>
    </row>
    <row r="3980" spans="8:13" ht="14.25">
      <c r="H3980" s="7">
        <v>1000</v>
      </c>
      <c r="K3980" s="9" t="e">
        <f t="shared" si="186"/>
        <v>#DIV/0!</v>
      </c>
      <c r="L3980" s="10" t="str">
        <f t="shared" si="187"/>
        <v>Invalid</v>
      </c>
      <c r="M3980" s="10" t="str">
        <f t="shared" si="188"/>
        <v/>
      </c>
    </row>
    <row r="3981" spans="8:13" ht="14.25">
      <c r="H3981" s="7">
        <v>1000</v>
      </c>
      <c r="K3981" s="9" t="e">
        <f t="shared" si="186"/>
        <v>#DIV/0!</v>
      </c>
      <c r="L3981" s="10" t="str">
        <f t="shared" si="187"/>
        <v>Invalid</v>
      </c>
      <c r="M3981" s="10" t="str">
        <f t="shared" si="188"/>
        <v/>
      </c>
    </row>
    <row r="3982" spans="8:13" ht="14.25">
      <c r="H3982" s="7">
        <v>1000</v>
      </c>
      <c r="K3982" s="9" t="e">
        <f t="shared" si="186"/>
        <v>#DIV/0!</v>
      </c>
      <c r="L3982" s="10" t="str">
        <f t="shared" si="187"/>
        <v>Invalid</v>
      </c>
      <c r="M3982" s="10" t="str">
        <f t="shared" si="188"/>
        <v/>
      </c>
    </row>
    <row r="3983" spans="8:13" ht="14.25">
      <c r="H3983" s="7">
        <v>1000</v>
      </c>
      <c r="K3983" s="9" t="e">
        <f t="shared" si="186"/>
        <v>#DIV/0!</v>
      </c>
      <c r="L3983" s="10" t="str">
        <f t="shared" si="187"/>
        <v>Invalid</v>
      </c>
      <c r="M3983" s="10" t="str">
        <f t="shared" si="188"/>
        <v/>
      </c>
    </row>
    <row r="3984" spans="8:13" ht="14.25">
      <c r="H3984" s="7">
        <v>1000</v>
      </c>
      <c r="K3984" s="9" t="e">
        <f t="shared" si="186"/>
        <v>#DIV/0!</v>
      </c>
      <c r="L3984" s="10" t="str">
        <f t="shared" si="187"/>
        <v>Invalid</v>
      </c>
      <c r="M3984" s="10" t="str">
        <f t="shared" si="188"/>
        <v/>
      </c>
    </row>
    <row r="3985" spans="8:13" ht="14.25">
      <c r="H3985" s="7">
        <v>1000</v>
      </c>
      <c r="K3985" s="9" t="e">
        <f t="shared" si="186"/>
        <v>#DIV/0!</v>
      </c>
      <c r="L3985" s="10" t="str">
        <f t="shared" si="187"/>
        <v>Invalid</v>
      </c>
      <c r="M3985" s="10" t="str">
        <f t="shared" si="188"/>
        <v/>
      </c>
    </row>
    <row r="3986" spans="8:13" ht="14.25">
      <c r="H3986" s="7">
        <v>1000</v>
      </c>
      <c r="K3986" s="9" t="e">
        <f t="shared" si="186"/>
        <v>#DIV/0!</v>
      </c>
      <c r="L3986" s="10" t="str">
        <f t="shared" si="187"/>
        <v>Invalid</v>
      </c>
      <c r="M3986" s="10" t="str">
        <f t="shared" si="188"/>
        <v/>
      </c>
    </row>
    <row r="3987" spans="8:13" ht="14.25">
      <c r="H3987" s="7">
        <v>1000</v>
      </c>
      <c r="K3987" s="9" t="e">
        <f t="shared" si="186"/>
        <v>#DIV/0!</v>
      </c>
      <c r="L3987" s="10" t="str">
        <f t="shared" si="187"/>
        <v>Invalid</v>
      </c>
      <c r="M3987" s="10" t="str">
        <f t="shared" si="188"/>
        <v/>
      </c>
    </row>
    <row r="3988" spans="8:13" ht="14.25">
      <c r="H3988" s="7">
        <v>1000</v>
      </c>
      <c r="K3988" s="9" t="e">
        <f t="shared" si="186"/>
        <v>#DIV/0!</v>
      </c>
      <c r="L3988" s="10" t="str">
        <f t="shared" si="187"/>
        <v>Invalid</v>
      </c>
      <c r="M3988" s="10" t="str">
        <f t="shared" si="188"/>
        <v/>
      </c>
    </row>
    <row r="3989" spans="8:13" ht="14.25">
      <c r="H3989" s="7">
        <v>1000</v>
      </c>
      <c r="K3989" s="9" t="e">
        <f t="shared" si="186"/>
        <v>#DIV/0!</v>
      </c>
      <c r="L3989" s="10" t="str">
        <f t="shared" si="187"/>
        <v>Invalid</v>
      </c>
      <c r="M3989" s="10" t="str">
        <f t="shared" si="188"/>
        <v/>
      </c>
    </row>
    <row r="3990" spans="8:13" ht="14.25">
      <c r="H3990" s="7">
        <v>1000</v>
      </c>
      <c r="K3990" s="9" t="e">
        <f t="shared" si="186"/>
        <v>#DIV/0!</v>
      </c>
      <c r="L3990" s="10" t="str">
        <f t="shared" si="187"/>
        <v>Invalid</v>
      </c>
      <c r="M3990" s="10" t="str">
        <f t="shared" si="188"/>
        <v/>
      </c>
    </row>
    <row r="3991" spans="8:13" ht="14.25">
      <c r="H3991" s="7">
        <v>1000</v>
      </c>
      <c r="K3991" s="9" t="e">
        <f t="shared" si="186"/>
        <v>#DIV/0!</v>
      </c>
      <c r="L3991" s="10" t="str">
        <f t="shared" si="187"/>
        <v>Invalid</v>
      </c>
      <c r="M3991" s="10" t="str">
        <f t="shared" si="188"/>
        <v/>
      </c>
    </row>
    <row r="3992" spans="8:13" ht="14.25">
      <c r="H3992" s="7">
        <v>1000</v>
      </c>
      <c r="K3992" s="9" t="e">
        <f t="shared" si="186"/>
        <v>#DIV/0!</v>
      </c>
      <c r="L3992" s="10" t="str">
        <f t="shared" si="187"/>
        <v>Invalid</v>
      </c>
      <c r="M3992" s="10" t="str">
        <f t="shared" si="188"/>
        <v/>
      </c>
    </row>
    <row r="3993" spans="8:13" ht="14.25">
      <c r="H3993" s="7">
        <v>1000</v>
      </c>
      <c r="K3993" s="9" t="e">
        <f t="shared" si="186"/>
        <v>#DIV/0!</v>
      </c>
      <c r="L3993" s="10" t="str">
        <f t="shared" si="187"/>
        <v>Invalid</v>
      </c>
      <c r="M3993" s="10" t="str">
        <f t="shared" si="188"/>
        <v/>
      </c>
    </row>
    <row r="3994" spans="8:13" ht="14.25">
      <c r="H3994" s="7">
        <v>1000</v>
      </c>
      <c r="K3994" s="9" t="e">
        <f t="shared" si="186"/>
        <v>#DIV/0!</v>
      </c>
      <c r="L3994" s="10" t="str">
        <f t="shared" si="187"/>
        <v>Invalid</v>
      </c>
      <c r="M3994" s="10" t="str">
        <f t="shared" si="188"/>
        <v/>
      </c>
    </row>
    <row r="3995" spans="8:13" ht="14.25">
      <c r="H3995" s="7">
        <v>1000</v>
      </c>
      <c r="K3995" s="9" t="e">
        <f t="shared" si="186"/>
        <v>#DIV/0!</v>
      </c>
      <c r="L3995" s="10" t="str">
        <f t="shared" si="187"/>
        <v>Invalid</v>
      </c>
      <c r="M3995" s="10" t="str">
        <f t="shared" si="188"/>
        <v/>
      </c>
    </row>
    <row r="3996" spans="8:13" ht="14.25">
      <c r="H3996" s="7">
        <v>1000</v>
      </c>
      <c r="K3996" s="9" t="e">
        <f t="shared" si="186"/>
        <v>#DIV/0!</v>
      </c>
      <c r="L3996" s="10" t="str">
        <f t="shared" si="187"/>
        <v>Invalid</v>
      </c>
      <c r="M3996" s="10" t="str">
        <f t="shared" si="188"/>
        <v/>
      </c>
    </row>
    <row r="3997" spans="8:13" ht="14.25">
      <c r="H3997" s="7">
        <v>1000</v>
      </c>
      <c r="K3997" s="9" t="e">
        <f t="shared" si="186"/>
        <v>#DIV/0!</v>
      </c>
      <c r="L3997" s="10" t="str">
        <f t="shared" si="187"/>
        <v>Invalid</v>
      </c>
      <c r="M3997" s="10" t="str">
        <f t="shared" si="188"/>
        <v/>
      </c>
    </row>
    <row r="3998" spans="8:13" ht="14.25">
      <c r="H3998" s="7">
        <v>1000</v>
      </c>
      <c r="K3998" s="9" t="e">
        <f t="shared" si="186"/>
        <v>#DIV/0!</v>
      </c>
      <c r="L3998" s="10" t="str">
        <f t="shared" si="187"/>
        <v>Invalid</v>
      </c>
      <c r="M3998" s="10" t="str">
        <f t="shared" si="188"/>
        <v/>
      </c>
    </row>
    <row r="3999" spans="8:13" ht="14.25">
      <c r="H3999" s="7">
        <v>1000</v>
      </c>
      <c r="K3999" s="9" t="e">
        <f t="shared" si="186"/>
        <v>#DIV/0!</v>
      </c>
      <c r="L3999" s="10" t="str">
        <f t="shared" si="187"/>
        <v>Invalid</v>
      </c>
      <c r="M3999" s="10" t="str">
        <f t="shared" si="188"/>
        <v/>
      </c>
    </row>
    <row r="4000" spans="8:13" ht="14.25">
      <c r="H4000" s="7">
        <v>1000</v>
      </c>
      <c r="K4000" s="9" t="e">
        <f t="shared" si="186"/>
        <v>#DIV/0!</v>
      </c>
      <c r="L4000" s="10" t="str">
        <f t="shared" si="187"/>
        <v>Invalid</v>
      </c>
      <c r="M4000" s="10" t="str">
        <f t="shared" si="188"/>
        <v/>
      </c>
    </row>
    <row r="4001" spans="8:13" ht="14.25">
      <c r="H4001" s="7">
        <v>1000</v>
      </c>
      <c r="K4001" s="9" t="e">
        <f t="shared" si="186"/>
        <v>#DIV/0!</v>
      </c>
      <c r="L4001" s="10" t="str">
        <f t="shared" si="187"/>
        <v>Invalid</v>
      </c>
      <c r="M4001" s="10" t="str">
        <f t="shared" si="188"/>
        <v/>
      </c>
    </row>
    <row r="4002" spans="8:13" ht="14.25">
      <c r="H4002" s="7">
        <v>1000</v>
      </c>
      <c r="K4002" s="9" t="e">
        <f t="shared" si="186"/>
        <v>#DIV/0!</v>
      </c>
      <c r="L4002" s="10" t="str">
        <f t="shared" si="187"/>
        <v>Invalid</v>
      </c>
      <c r="M4002" s="10" t="str">
        <f t="shared" si="188"/>
        <v/>
      </c>
    </row>
    <row r="4003" spans="8:13" ht="14.25">
      <c r="H4003" s="7">
        <v>1000</v>
      </c>
      <c r="K4003" s="9" t="e">
        <f t="shared" si="186"/>
        <v>#DIV/0!</v>
      </c>
      <c r="L4003" s="10" t="str">
        <f t="shared" si="187"/>
        <v>Invalid</v>
      </c>
      <c r="M4003" s="10" t="str">
        <f t="shared" si="188"/>
        <v/>
      </c>
    </row>
    <row r="4004" spans="8:13" ht="14.25">
      <c r="H4004" s="7">
        <v>1000</v>
      </c>
      <c r="K4004" s="9" t="e">
        <f t="shared" si="186"/>
        <v>#DIV/0!</v>
      </c>
      <c r="L4004" s="10" t="str">
        <f t="shared" si="187"/>
        <v>Invalid</v>
      </c>
      <c r="M4004" s="10" t="str">
        <f t="shared" si="188"/>
        <v/>
      </c>
    </row>
    <row r="4005" spans="8:13" ht="14.25">
      <c r="H4005" s="7">
        <v>1000</v>
      </c>
      <c r="K4005" s="9" t="e">
        <f t="shared" si="186"/>
        <v>#DIV/0!</v>
      </c>
      <c r="L4005" s="10" t="str">
        <f t="shared" si="187"/>
        <v>Invalid</v>
      </c>
      <c r="M4005" s="10" t="str">
        <f t="shared" si="188"/>
        <v/>
      </c>
    </row>
    <row r="4006" spans="8:13" ht="14.25">
      <c r="H4006" s="7">
        <v>1000</v>
      </c>
      <c r="K4006" s="9" t="e">
        <f t="shared" si="186"/>
        <v>#DIV/0!</v>
      </c>
      <c r="L4006" s="10" t="str">
        <f t="shared" si="187"/>
        <v>Invalid</v>
      </c>
      <c r="M4006" s="10" t="str">
        <f t="shared" si="188"/>
        <v/>
      </c>
    </row>
    <row r="4007" spans="8:13" ht="14.25">
      <c r="H4007" s="7">
        <v>1000</v>
      </c>
      <c r="K4007" s="9" t="e">
        <f t="shared" si="186"/>
        <v>#DIV/0!</v>
      </c>
      <c r="L4007" s="10" t="str">
        <f t="shared" si="187"/>
        <v>Invalid</v>
      </c>
      <c r="M4007" s="10" t="str">
        <f t="shared" si="188"/>
        <v/>
      </c>
    </row>
    <row r="4008" spans="8:13" ht="14.25">
      <c r="H4008" s="7">
        <v>1000</v>
      </c>
      <c r="K4008" s="9" t="e">
        <f t="shared" si="186"/>
        <v>#DIV/0!</v>
      </c>
      <c r="L4008" s="10" t="str">
        <f t="shared" si="187"/>
        <v>Invalid</v>
      </c>
      <c r="M4008" s="10" t="str">
        <f t="shared" si="188"/>
        <v/>
      </c>
    </row>
    <row r="4009" spans="8:13" ht="14.25">
      <c r="H4009" s="7">
        <v>1000</v>
      </c>
      <c r="K4009" s="9" t="e">
        <f t="shared" si="186"/>
        <v>#DIV/0!</v>
      </c>
      <c r="L4009" s="10" t="str">
        <f t="shared" si="187"/>
        <v>Invalid</v>
      </c>
      <c r="M4009" s="10" t="str">
        <f t="shared" si="188"/>
        <v/>
      </c>
    </row>
    <row r="4010" spans="8:13" ht="14.25">
      <c r="H4010" s="7">
        <v>1000</v>
      </c>
      <c r="K4010" s="9" t="e">
        <f t="shared" si="186"/>
        <v>#DIV/0!</v>
      </c>
      <c r="L4010" s="10" t="str">
        <f t="shared" si="187"/>
        <v>Invalid</v>
      </c>
      <c r="M4010" s="10" t="str">
        <f t="shared" si="188"/>
        <v/>
      </c>
    </row>
    <row r="4011" spans="8:13" ht="14.25">
      <c r="H4011" s="7">
        <v>1000</v>
      </c>
      <c r="K4011" s="9" t="e">
        <f t="shared" si="186"/>
        <v>#DIV/0!</v>
      </c>
      <c r="L4011" s="10" t="str">
        <f t="shared" si="187"/>
        <v>Invalid</v>
      </c>
      <c r="M4011" s="10" t="str">
        <f t="shared" si="188"/>
        <v/>
      </c>
    </row>
    <row r="4012" spans="8:13" ht="14.25">
      <c r="H4012" s="7">
        <v>1000</v>
      </c>
      <c r="K4012" s="9" t="e">
        <f t="shared" si="186"/>
        <v>#DIV/0!</v>
      </c>
      <c r="L4012" s="10" t="str">
        <f t="shared" si="187"/>
        <v>Invalid</v>
      </c>
      <c r="M4012" s="10" t="str">
        <f t="shared" si="188"/>
        <v/>
      </c>
    </row>
    <row r="4013" spans="8:13" ht="14.25">
      <c r="H4013" s="7">
        <v>1000</v>
      </c>
      <c r="K4013" s="9" t="e">
        <f t="shared" si="186"/>
        <v>#DIV/0!</v>
      </c>
      <c r="L4013" s="10" t="str">
        <f t="shared" si="187"/>
        <v>Invalid</v>
      </c>
      <c r="M4013" s="10" t="str">
        <f t="shared" si="188"/>
        <v/>
      </c>
    </row>
    <row r="4014" spans="8:13" ht="14.25">
      <c r="H4014" s="7">
        <v>1000</v>
      </c>
      <c r="K4014" s="9" t="e">
        <f t="shared" si="186"/>
        <v>#DIV/0!</v>
      </c>
      <c r="L4014" s="10" t="str">
        <f t="shared" si="187"/>
        <v>Invalid</v>
      </c>
      <c r="M4014" s="10" t="str">
        <f t="shared" si="188"/>
        <v/>
      </c>
    </row>
    <row r="4015" spans="8:13" ht="14.25">
      <c r="H4015" s="7">
        <v>1000</v>
      </c>
      <c r="K4015" s="9" t="e">
        <f t="shared" si="186"/>
        <v>#DIV/0!</v>
      </c>
      <c r="L4015" s="10" t="str">
        <f t="shared" si="187"/>
        <v>Invalid</v>
      </c>
      <c r="M4015" s="10" t="str">
        <f t="shared" si="188"/>
        <v/>
      </c>
    </row>
    <row r="4016" spans="8:13" ht="14.25">
      <c r="H4016" s="7">
        <v>1000</v>
      </c>
      <c r="K4016" s="9" t="e">
        <f t="shared" si="186"/>
        <v>#DIV/0!</v>
      </c>
      <c r="L4016" s="10" t="str">
        <f t="shared" si="187"/>
        <v>Invalid</v>
      </c>
      <c r="M4016" s="10" t="str">
        <f t="shared" si="188"/>
        <v/>
      </c>
    </row>
    <row r="4017" spans="8:13" ht="14.25">
      <c r="H4017" s="7">
        <v>1000</v>
      </c>
      <c r="K4017" s="9" t="e">
        <f t="shared" si="186"/>
        <v>#DIV/0!</v>
      </c>
      <c r="L4017" s="10" t="str">
        <f t="shared" si="187"/>
        <v>Invalid</v>
      </c>
      <c r="M4017" s="10" t="str">
        <f t="shared" si="188"/>
        <v/>
      </c>
    </row>
    <row r="4018" spans="8:13" ht="14.25">
      <c r="H4018" s="7">
        <v>1000</v>
      </c>
      <c r="K4018" s="9" t="e">
        <f t="shared" si="186"/>
        <v>#DIV/0!</v>
      </c>
      <c r="L4018" s="10" t="str">
        <f t="shared" si="187"/>
        <v>Invalid</v>
      </c>
      <c r="M4018" s="10" t="str">
        <f t="shared" si="188"/>
        <v/>
      </c>
    </row>
    <row r="4019" spans="8:13" ht="14.25">
      <c r="H4019" s="7">
        <v>1000</v>
      </c>
      <c r="K4019" s="9" t="e">
        <f t="shared" si="186"/>
        <v>#DIV/0!</v>
      </c>
      <c r="L4019" s="10" t="str">
        <f t="shared" si="187"/>
        <v>Invalid</v>
      </c>
      <c r="M4019" s="10" t="str">
        <f t="shared" si="188"/>
        <v/>
      </c>
    </row>
    <row r="4020" spans="8:13" ht="14.25">
      <c r="H4020" s="7">
        <v>1000</v>
      </c>
      <c r="K4020" s="9" t="e">
        <f t="shared" si="186"/>
        <v>#DIV/0!</v>
      </c>
      <c r="L4020" s="10" t="str">
        <f t="shared" si="187"/>
        <v>Invalid</v>
      </c>
      <c r="M4020" s="10" t="str">
        <f t="shared" si="188"/>
        <v/>
      </c>
    </row>
    <row r="4021" spans="8:13" ht="14.25">
      <c r="H4021" s="7">
        <v>1000</v>
      </c>
      <c r="K4021" s="9" t="e">
        <f t="shared" si="186"/>
        <v>#DIV/0!</v>
      </c>
      <c r="L4021" s="10" t="str">
        <f t="shared" si="187"/>
        <v>Invalid</v>
      </c>
      <c r="M4021" s="10" t="str">
        <f t="shared" si="188"/>
        <v/>
      </c>
    </row>
    <row r="4022" spans="8:13" ht="14.25">
      <c r="H4022" s="7">
        <v>1000</v>
      </c>
      <c r="K4022" s="9" t="e">
        <f t="shared" si="186"/>
        <v>#DIV/0!</v>
      </c>
      <c r="L4022" s="10" t="str">
        <f t="shared" si="187"/>
        <v>Invalid</v>
      </c>
      <c r="M4022" s="10" t="str">
        <f t="shared" si="188"/>
        <v/>
      </c>
    </row>
    <row r="4023" spans="8:13" ht="14.25">
      <c r="H4023" s="7">
        <v>1000</v>
      </c>
      <c r="K4023" s="9" t="e">
        <f t="shared" si="186"/>
        <v>#DIV/0!</v>
      </c>
      <c r="L4023" s="10" t="str">
        <f t="shared" si="187"/>
        <v>Invalid</v>
      </c>
      <c r="M4023" s="10" t="str">
        <f t="shared" si="188"/>
        <v/>
      </c>
    </row>
    <row r="4024" spans="8:13" ht="14.25">
      <c r="H4024" s="7">
        <v>1000</v>
      </c>
      <c r="K4024" s="9" t="e">
        <f t="shared" si="186"/>
        <v>#DIV/0!</v>
      </c>
      <c r="L4024" s="10" t="str">
        <f t="shared" si="187"/>
        <v>Invalid</v>
      </c>
      <c r="M4024" s="10" t="str">
        <f t="shared" si="188"/>
        <v/>
      </c>
    </row>
    <row r="4025" spans="8:13" ht="14.25">
      <c r="H4025" s="7">
        <v>1000</v>
      </c>
      <c r="K4025" s="9" t="e">
        <f t="shared" si="186"/>
        <v>#DIV/0!</v>
      </c>
      <c r="L4025" s="10" t="str">
        <f t="shared" si="187"/>
        <v>Invalid</v>
      </c>
      <c r="M4025" s="10" t="str">
        <f t="shared" si="188"/>
        <v/>
      </c>
    </row>
    <row r="4026" spans="8:13" ht="14.25">
      <c r="H4026" s="7">
        <v>1000</v>
      </c>
      <c r="K4026" s="9" t="e">
        <f t="shared" si="186"/>
        <v>#DIV/0!</v>
      </c>
      <c r="L4026" s="10" t="str">
        <f t="shared" si="187"/>
        <v>Invalid</v>
      </c>
      <c r="M4026" s="10" t="str">
        <f t="shared" si="188"/>
        <v/>
      </c>
    </row>
    <row r="4027" spans="8:13" ht="14.25">
      <c r="H4027" s="7">
        <v>1000</v>
      </c>
      <c r="K4027" s="9" t="e">
        <f t="shared" si="186"/>
        <v>#DIV/0!</v>
      </c>
      <c r="L4027" s="10" t="str">
        <f t="shared" si="187"/>
        <v>Invalid</v>
      </c>
      <c r="M4027" s="10" t="str">
        <f t="shared" si="188"/>
        <v/>
      </c>
    </row>
    <row r="4028" spans="8:13" ht="14.25">
      <c r="H4028" s="7">
        <v>1000</v>
      </c>
      <c r="K4028" s="9" t="e">
        <f t="shared" si="186"/>
        <v>#DIV/0!</v>
      </c>
      <c r="L4028" s="10" t="str">
        <f t="shared" si="187"/>
        <v>Invalid</v>
      </c>
      <c r="M4028" s="10" t="str">
        <f t="shared" si="188"/>
        <v/>
      </c>
    </row>
    <row r="4029" spans="8:13" ht="14.25">
      <c r="H4029" s="7">
        <v>1000</v>
      </c>
      <c r="K4029" s="9" t="e">
        <f t="shared" si="186"/>
        <v>#DIV/0!</v>
      </c>
      <c r="L4029" s="10" t="str">
        <f t="shared" si="187"/>
        <v>Invalid</v>
      </c>
      <c r="M4029" s="10" t="str">
        <f t="shared" si="188"/>
        <v/>
      </c>
    </row>
    <row r="4030" spans="8:13" ht="14.25">
      <c r="H4030" s="7">
        <v>1000</v>
      </c>
      <c r="K4030" s="9" t="e">
        <f t="shared" si="186"/>
        <v>#DIV/0!</v>
      </c>
      <c r="L4030" s="10" t="str">
        <f t="shared" si="187"/>
        <v>Invalid</v>
      </c>
      <c r="M4030" s="10" t="str">
        <f t="shared" si="188"/>
        <v/>
      </c>
    </row>
    <row r="4031" spans="8:13" ht="14.25">
      <c r="H4031" s="7">
        <v>1000</v>
      </c>
      <c r="K4031" s="9" t="e">
        <f t="shared" si="186"/>
        <v>#DIV/0!</v>
      </c>
      <c r="L4031" s="10" t="str">
        <f t="shared" si="187"/>
        <v>Invalid</v>
      </c>
      <c r="M4031" s="10" t="str">
        <f t="shared" si="188"/>
        <v/>
      </c>
    </row>
    <row r="4032" spans="8:13" ht="14.25">
      <c r="H4032" s="7">
        <v>1000</v>
      </c>
      <c r="K4032" s="9" t="e">
        <f t="shared" si="186"/>
        <v>#DIV/0!</v>
      </c>
      <c r="L4032" s="10" t="str">
        <f t="shared" si="187"/>
        <v>Invalid</v>
      </c>
      <c r="M4032" s="10" t="str">
        <f t="shared" si="188"/>
        <v/>
      </c>
    </row>
    <row r="4033" spans="8:13" ht="14.25">
      <c r="H4033" s="7">
        <v>1000</v>
      </c>
      <c r="K4033" s="9" t="e">
        <f t="shared" si="186"/>
        <v>#DIV/0!</v>
      </c>
      <c r="L4033" s="10" t="str">
        <f t="shared" si="187"/>
        <v>Invalid</v>
      </c>
      <c r="M4033" s="10" t="str">
        <f t="shared" si="188"/>
        <v/>
      </c>
    </row>
    <row r="4034" spans="8:13" ht="14.25">
      <c r="H4034" s="7">
        <v>1000</v>
      </c>
      <c r="K4034" s="9" t="e">
        <f t="shared" si="186"/>
        <v>#DIV/0!</v>
      </c>
      <c r="L4034" s="10" t="str">
        <f t="shared" si="187"/>
        <v>Invalid</v>
      </c>
      <c r="M4034" s="10" t="str">
        <f t="shared" si="188"/>
        <v/>
      </c>
    </row>
    <row r="4035" spans="8:13" ht="14.25">
      <c r="H4035" s="7">
        <v>1000</v>
      </c>
      <c r="K4035" s="9" t="e">
        <f t="shared" ref="K4035:K4098" si="189">(H4035/G4035)*J4035</f>
        <v>#DIV/0!</v>
      </c>
      <c r="L4035" s="10" t="str">
        <f t="shared" ref="L4035:L4098" si="190">IF(F4035="BUY",(K4035-H4035)/H4035, IF(F4035="SELL", (H4035-K4035)/H4035, "Invalid"))</f>
        <v>Invalid</v>
      </c>
      <c r="M4035" s="10" t="str">
        <f t="shared" ref="M4035:M4098" si="191">IF(E4035="BUY",(K4035-H4035)/H4035,IF(E4035="SELL",(H4035-K4035)/H4035,""))</f>
        <v/>
      </c>
    </row>
    <row r="4036" spans="8:13" ht="14.25">
      <c r="H4036" s="7">
        <v>1000</v>
      </c>
      <c r="K4036" s="9" t="e">
        <f t="shared" si="189"/>
        <v>#DIV/0!</v>
      </c>
      <c r="L4036" s="10" t="str">
        <f t="shared" si="190"/>
        <v>Invalid</v>
      </c>
      <c r="M4036" s="10" t="str">
        <f t="shared" si="191"/>
        <v/>
      </c>
    </row>
    <row r="4037" spans="8:13" ht="14.25">
      <c r="H4037" s="7">
        <v>1000</v>
      </c>
      <c r="K4037" s="9" t="e">
        <f t="shared" si="189"/>
        <v>#DIV/0!</v>
      </c>
      <c r="L4037" s="10" t="str">
        <f t="shared" si="190"/>
        <v>Invalid</v>
      </c>
      <c r="M4037" s="10" t="str">
        <f t="shared" si="191"/>
        <v/>
      </c>
    </row>
    <row r="4038" spans="8:13" ht="14.25">
      <c r="H4038" s="7">
        <v>1000</v>
      </c>
      <c r="K4038" s="9" t="e">
        <f t="shared" si="189"/>
        <v>#DIV/0!</v>
      </c>
      <c r="L4038" s="10" t="str">
        <f t="shared" si="190"/>
        <v>Invalid</v>
      </c>
      <c r="M4038" s="10" t="str">
        <f t="shared" si="191"/>
        <v/>
      </c>
    </row>
    <row r="4039" spans="8:13" ht="14.25">
      <c r="H4039" s="7">
        <v>1000</v>
      </c>
      <c r="K4039" s="9" t="e">
        <f t="shared" si="189"/>
        <v>#DIV/0!</v>
      </c>
      <c r="L4039" s="10" t="str">
        <f t="shared" si="190"/>
        <v>Invalid</v>
      </c>
      <c r="M4039" s="10" t="str">
        <f t="shared" si="191"/>
        <v/>
      </c>
    </row>
    <row r="4040" spans="8:13" ht="14.25">
      <c r="H4040" s="7">
        <v>1000</v>
      </c>
      <c r="K4040" s="9" t="e">
        <f t="shared" si="189"/>
        <v>#DIV/0!</v>
      </c>
      <c r="L4040" s="10" t="str">
        <f t="shared" si="190"/>
        <v>Invalid</v>
      </c>
      <c r="M4040" s="10" t="str">
        <f t="shared" si="191"/>
        <v/>
      </c>
    </row>
    <row r="4041" spans="8:13" ht="14.25">
      <c r="H4041" s="7">
        <v>1000</v>
      </c>
      <c r="K4041" s="9" t="e">
        <f t="shared" si="189"/>
        <v>#DIV/0!</v>
      </c>
      <c r="L4041" s="10" t="str">
        <f t="shared" si="190"/>
        <v>Invalid</v>
      </c>
      <c r="M4041" s="10" t="str">
        <f t="shared" si="191"/>
        <v/>
      </c>
    </row>
    <row r="4042" spans="8:13" ht="14.25">
      <c r="H4042" s="7">
        <v>1000</v>
      </c>
      <c r="K4042" s="9" t="e">
        <f t="shared" si="189"/>
        <v>#DIV/0!</v>
      </c>
      <c r="L4042" s="10" t="str">
        <f t="shared" si="190"/>
        <v>Invalid</v>
      </c>
      <c r="M4042" s="10" t="str">
        <f t="shared" si="191"/>
        <v/>
      </c>
    </row>
    <row r="4043" spans="8:13" ht="14.25">
      <c r="H4043" s="7">
        <v>1000</v>
      </c>
      <c r="K4043" s="9" t="e">
        <f t="shared" si="189"/>
        <v>#DIV/0!</v>
      </c>
      <c r="L4043" s="10" t="str">
        <f t="shared" si="190"/>
        <v>Invalid</v>
      </c>
      <c r="M4043" s="10" t="str">
        <f t="shared" si="191"/>
        <v/>
      </c>
    </row>
    <row r="4044" spans="8:13" ht="14.25">
      <c r="H4044" s="7">
        <v>1000</v>
      </c>
      <c r="K4044" s="9" t="e">
        <f t="shared" si="189"/>
        <v>#DIV/0!</v>
      </c>
      <c r="L4044" s="10" t="str">
        <f t="shared" si="190"/>
        <v>Invalid</v>
      </c>
      <c r="M4044" s="10" t="str">
        <f t="shared" si="191"/>
        <v/>
      </c>
    </row>
    <row r="4045" spans="8:13" ht="14.25">
      <c r="H4045" s="7">
        <v>1000</v>
      </c>
      <c r="K4045" s="9" t="e">
        <f t="shared" si="189"/>
        <v>#DIV/0!</v>
      </c>
      <c r="L4045" s="10" t="str">
        <f t="shared" si="190"/>
        <v>Invalid</v>
      </c>
      <c r="M4045" s="10" t="str">
        <f t="shared" si="191"/>
        <v/>
      </c>
    </row>
    <row r="4046" spans="8:13" ht="14.25">
      <c r="H4046" s="7">
        <v>1000</v>
      </c>
      <c r="K4046" s="9" t="e">
        <f t="shared" si="189"/>
        <v>#DIV/0!</v>
      </c>
      <c r="L4046" s="10" t="str">
        <f t="shared" si="190"/>
        <v>Invalid</v>
      </c>
      <c r="M4046" s="10" t="str">
        <f t="shared" si="191"/>
        <v/>
      </c>
    </row>
    <row r="4047" spans="8:13" ht="14.25">
      <c r="H4047" s="7">
        <v>1000</v>
      </c>
      <c r="K4047" s="9" t="e">
        <f t="shared" si="189"/>
        <v>#DIV/0!</v>
      </c>
      <c r="L4047" s="10" t="str">
        <f t="shared" si="190"/>
        <v>Invalid</v>
      </c>
      <c r="M4047" s="10" t="str">
        <f t="shared" si="191"/>
        <v/>
      </c>
    </row>
    <row r="4048" spans="8:13" ht="14.25">
      <c r="H4048" s="7">
        <v>1000</v>
      </c>
      <c r="K4048" s="9" t="e">
        <f t="shared" si="189"/>
        <v>#DIV/0!</v>
      </c>
      <c r="L4048" s="10" t="str">
        <f t="shared" si="190"/>
        <v>Invalid</v>
      </c>
      <c r="M4048" s="10" t="str">
        <f t="shared" si="191"/>
        <v/>
      </c>
    </row>
    <row r="4049" spans="8:13" ht="14.25">
      <c r="H4049" s="7">
        <v>1000</v>
      </c>
      <c r="K4049" s="9" t="e">
        <f t="shared" si="189"/>
        <v>#DIV/0!</v>
      </c>
      <c r="L4049" s="10" t="str">
        <f t="shared" si="190"/>
        <v>Invalid</v>
      </c>
      <c r="M4049" s="10" t="str">
        <f t="shared" si="191"/>
        <v/>
      </c>
    </row>
    <row r="4050" spans="8:13" ht="14.25">
      <c r="H4050" s="7">
        <v>1000</v>
      </c>
      <c r="K4050" s="9" t="e">
        <f t="shared" si="189"/>
        <v>#DIV/0!</v>
      </c>
      <c r="L4050" s="10" t="str">
        <f t="shared" si="190"/>
        <v>Invalid</v>
      </c>
      <c r="M4050" s="10" t="str">
        <f t="shared" si="191"/>
        <v/>
      </c>
    </row>
    <row r="4051" spans="8:13" ht="14.25">
      <c r="H4051" s="7">
        <v>1000</v>
      </c>
      <c r="K4051" s="9" t="e">
        <f t="shared" si="189"/>
        <v>#DIV/0!</v>
      </c>
      <c r="L4051" s="10" t="str">
        <f t="shared" si="190"/>
        <v>Invalid</v>
      </c>
      <c r="M4051" s="10" t="str">
        <f t="shared" si="191"/>
        <v/>
      </c>
    </row>
    <row r="4052" spans="8:13" ht="14.25">
      <c r="H4052" s="7">
        <v>1000</v>
      </c>
      <c r="K4052" s="9" t="e">
        <f t="shared" si="189"/>
        <v>#DIV/0!</v>
      </c>
      <c r="L4052" s="10" t="str">
        <f t="shared" si="190"/>
        <v>Invalid</v>
      </c>
      <c r="M4052" s="10" t="str">
        <f t="shared" si="191"/>
        <v/>
      </c>
    </row>
    <row r="4053" spans="8:13" ht="14.25">
      <c r="H4053" s="7">
        <v>1000</v>
      </c>
      <c r="K4053" s="9" t="e">
        <f t="shared" si="189"/>
        <v>#DIV/0!</v>
      </c>
      <c r="L4053" s="10" t="str">
        <f t="shared" si="190"/>
        <v>Invalid</v>
      </c>
      <c r="M4053" s="10" t="str">
        <f t="shared" si="191"/>
        <v/>
      </c>
    </row>
    <row r="4054" spans="8:13" ht="14.25">
      <c r="H4054" s="7">
        <v>1000</v>
      </c>
      <c r="K4054" s="9" t="e">
        <f t="shared" si="189"/>
        <v>#DIV/0!</v>
      </c>
      <c r="L4054" s="10" t="str">
        <f t="shared" si="190"/>
        <v>Invalid</v>
      </c>
      <c r="M4054" s="10" t="str">
        <f t="shared" si="191"/>
        <v/>
      </c>
    </row>
    <row r="4055" spans="8:13" ht="14.25">
      <c r="H4055" s="7">
        <v>1000</v>
      </c>
      <c r="K4055" s="9" t="e">
        <f t="shared" si="189"/>
        <v>#DIV/0!</v>
      </c>
      <c r="L4055" s="10" t="str">
        <f t="shared" si="190"/>
        <v>Invalid</v>
      </c>
      <c r="M4055" s="10" t="str">
        <f t="shared" si="191"/>
        <v/>
      </c>
    </row>
    <row r="4056" spans="8:13" ht="14.25">
      <c r="H4056" s="7">
        <v>1000</v>
      </c>
      <c r="K4056" s="9" t="e">
        <f t="shared" si="189"/>
        <v>#DIV/0!</v>
      </c>
      <c r="L4056" s="10" t="str">
        <f t="shared" si="190"/>
        <v>Invalid</v>
      </c>
      <c r="M4056" s="10" t="str">
        <f t="shared" si="191"/>
        <v/>
      </c>
    </row>
    <row r="4057" spans="8:13" ht="14.25">
      <c r="H4057" s="7">
        <v>1000</v>
      </c>
      <c r="K4057" s="9" t="e">
        <f t="shared" si="189"/>
        <v>#DIV/0!</v>
      </c>
      <c r="L4057" s="10" t="str">
        <f t="shared" si="190"/>
        <v>Invalid</v>
      </c>
      <c r="M4057" s="10" t="str">
        <f t="shared" si="191"/>
        <v/>
      </c>
    </row>
    <row r="4058" spans="8:13" ht="14.25">
      <c r="H4058" s="7">
        <v>1000</v>
      </c>
      <c r="K4058" s="9" t="e">
        <f t="shared" si="189"/>
        <v>#DIV/0!</v>
      </c>
      <c r="L4058" s="10" t="str">
        <f t="shared" si="190"/>
        <v>Invalid</v>
      </c>
      <c r="M4058" s="10" t="str">
        <f t="shared" si="191"/>
        <v/>
      </c>
    </row>
    <row r="4059" spans="8:13" ht="14.25">
      <c r="H4059" s="7">
        <v>1000</v>
      </c>
      <c r="K4059" s="9" t="e">
        <f t="shared" si="189"/>
        <v>#DIV/0!</v>
      </c>
      <c r="L4059" s="10" t="str">
        <f t="shared" si="190"/>
        <v>Invalid</v>
      </c>
      <c r="M4059" s="10" t="str">
        <f t="shared" si="191"/>
        <v/>
      </c>
    </row>
    <row r="4060" spans="8:13" ht="14.25">
      <c r="H4060" s="7">
        <v>1000</v>
      </c>
      <c r="K4060" s="9" t="e">
        <f t="shared" si="189"/>
        <v>#DIV/0!</v>
      </c>
      <c r="L4060" s="10" t="str">
        <f t="shared" si="190"/>
        <v>Invalid</v>
      </c>
      <c r="M4060" s="10" t="str">
        <f t="shared" si="191"/>
        <v/>
      </c>
    </row>
    <row r="4061" spans="8:13" ht="14.25">
      <c r="H4061" s="7">
        <v>1000</v>
      </c>
      <c r="K4061" s="9" t="e">
        <f t="shared" si="189"/>
        <v>#DIV/0!</v>
      </c>
      <c r="L4061" s="10" t="str">
        <f t="shared" si="190"/>
        <v>Invalid</v>
      </c>
      <c r="M4061" s="10" t="str">
        <f t="shared" si="191"/>
        <v/>
      </c>
    </row>
    <row r="4062" spans="8:13" ht="14.25">
      <c r="H4062" s="7">
        <v>1000</v>
      </c>
      <c r="K4062" s="9" t="e">
        <f t="shared" si="189"/>
        <v>#DIV/0!</v>
      </c>
      <c r="L4062" s="10" t="str">
        <f t="shared" si="190"/>
        <v>Invalid</v>
      </c>
      <c r="M4062" s="10" t="str">
        <f t="shared" si="191"/>
        <v/>
      </c>
    </row>
    <row r="4063" spans="8:13" ht="14.25">
      <c r="H4063" s="7">
        <v>1000</v>
      </c>
      <c r="K4063" s="9" t="e">
        <f t="shared" si="189"/>
        <v>#DIV/0!</v>
      </c>
      <c r="L4063" s="10" t="str">
        <f t="shared" si="190"/>
        <v>Invalid</v>
      </c>
      <c r="M4063" s="10" t="str">
        <f t="shared" si="191"/>
        <v/>
      </c>
    </row>
    <row r="4064" spans="8:13" ht="14.25">
      <c r="H4064" s="7">
        <v>1000</v>
      </c>
      <c r="K4064" s="9" t="e">
        <f t="shared" si="189"/>
        <v>#DIV/0!</v>
      </c>
      <c r="L4064" s="10" t="str">
        <f t="shared" si="190"/>
        <v>Invalid</v>
      </c>
      <c r="M4064" s="10" t="str">
        <f t="shared" si="191"/>
        <v/>
      </c>
    </row>
    <row r="4065" spans="8:13" ht="14.25">
      <c r="H4065" s="7">
        <v>1000</v>
      </c>
      <c r="K4065" s="9" t="e">
        <f t="shared" si="189"/>
        <v>#DIV/0!</v>
      </c>
      <c r="L4065" s="10" t="str">
        <f t="shared" si="190"/>
        <v>Invalid</v>
      </c>
      <c r="M4065" s="10" t="str">
        <f t="shared" si="191"/>
        <v/>
      </c>
    </row>
    <row r="4066" spans="8:13" ht="14.25">
      <c r="H4066" s="7">
        <v>1000</v>
      </c>
      <c r="K4066" s="9" t="e">
        <f t="shared" si="189"/>
        <v>#DIV/0!</v>
      </c>
      <c r="L4066" s="10" t="str">
        <f t="shared" si="190"/>
        <v>Invalid</v>
      </c>
      <c r="M4066" s="10" t="str">
        <f t="shared" si="191"/>
        <v/>
      </c>
    </row>
    <row r="4067" spans="8:13" ht="14.25">
      <c r="H4067" s="7">
        <v>1000</v>
      </c>
      <c r="K4067" s="9" t="e">
        <f t="shared" si="189"/>
        <v>#DIV/0!</v>
      </c>
      <c r="L4067" s="10" t="str">
        <f t="shared" si="190"/>
        <v>Invalid</v>
      </c>
      <c r="M4067" s="10" t="str">
        <f t="shared" si="191"/>
        <v/>
      </c>
    </row>
    <row r="4068" spans="8:13" ht="14.25">
      <c r="H4068" s="7">
        <v>1000</v>
      </c>
      <c r="K4068" s="9" t="e">
        <f t="shared" si="189"/>
        <v>#DIV/0!</v>
      </c>
      <c r="L4068" s="10" t="str">
        <f t="shared" si="190"/>
        <v>Invalid</v>
      </c>
      <c r="M4068" s="10" t="str">
        <f t="shared" si="191"/>
        <v/>
      </c>
    </row>
    <row r="4069" spans="8:13" ht="14.25">
      <c r="H4069" s="7">
        <v>1000</v>
      </c>
      <c r="K4069" s="9" t="e">
        <f t="shared" si="189"/>
        <v>#DIV/0!</v>
      </c>
      <c r="L4069" s="10" t="str">
        <f t="shared" si="190"/>
        <v>Invalid</v>
      </c>
      <c r="M4069" s="10" t="str">
        <f t="shared" si="191"/>
        <v/>
      </c>
    </row>
    <row r="4070" spans="8:13" ht="14.25">
      <c r="H4070" s="7">
        <v>1000</v>
      </c>
      <c r="K4070" s="9" t="e">
        <f t="shared" si="189"/>
        <v>#DIV/0!</v>
      </c>
      <c r="L4070" s="10" t="str">
        <f t="shared" si="190"/>
        <v>Invalid</v>
      </c>
      <c r="M4070" s="10" t="str">
        <f t="shared" si="191"/>
        <v/>
      </c>
    </row>
    <row r="4071" spans="8:13" ht="14.25">
      <c r="H4071" s="7">
        <v>1000</v>
      </c>
      <c r="K4071" s="9" t="e">
        <f t="shared" si="189"/>
        <v>#DIV/0!</v>
      </c>
      <c r="L4071" s="10" t="str">
        <f t="shared" si="190"/>
        <v>Invalid</v>
      </c>
      <c r="M4071" s="10" t="str">
        <f t="shared" si="191"/>
        <v/>
      </c>
    </row>
    <row r="4072" spans="8:13" ht="14.25">
      <c r="H4072" s="7">
        <v>1000</v>
      </c>
      <c r="K4072" s="9" t="e">
        <f t="shared" si="189"/>
        <v>#DIV/0!</v>
      </c>
      <c r="L4072" s="10" t="str">
        <f t="shared" si="190"/>
        <v>Invalid</v>
      </c>
      <c r="M4072" s="10" t="str">
        <f t="shared" si="191"/>
        <v/>
      </c>
    </row>
    <row r="4073" spans="8:13" ht="14.25">
      <c r="H4073" s="7">
        <v>1000</v>
      </c>
      <c r="K4073" s="9" t="e">
        <f t="shared" si="189"/>
        <v>#DIV/0!</v>
      </c>
      <c r="L4073" s="10" t="str">
        <f t="shared" si="190"/>
        <v>Invalid</v>
      </c>
      <c r="M4073" s="10" t="str">
        <f t="shared" si="191"/>
        <v/>
      </c>
    </row>
    <row r="4074" spans="8:13" ht="14.25">
      <c r="H4074" s="7">
        <v>1000</v>
      </c>
      <c r="K4074" s="9" t="e">
        <f t="shared" si="189"/>
        <v>#DIV/0!</v>
      </c>
      <c r="L4074" s="10" t="str">
        <f t="shared" si="190"/>
        <v>Invalid</v>
      </c>
      <c r="M4074" s="10" t="str">
        <f t="shared" si="191"/>
        <v/>
      </c>
    </row>
    <row r="4075" spans="8:13" ht="14.25">
      <c r="H4075" s="7">
        <v>1000</v>
      </c>
      <c r="K4075" s="9" t="e">
        <f t="shared" si="189"/>
        <v>#DIV/0!</v>
      </c>
      <c r="L4075" s="10" t="str">
        <f t="shared" si="190"/>
        <v>Invalid</v>
      </c>
      <c r="M4075" s="10" t="str">
        <f t="shared" si="191"/>
        <v/>
      </c>
    </row>
    <row r="4076" spans="8:13" ht="14.25">
      <c r="H4076" s="7">
        <v>1000</v>
      </c>
      <c r="K4076" s="9" t="e">
        <f t="shared" si="189"/>
        <v>#DIV/0!</v>
      </c>
      <c r="L4076" s="10" t="str">
        <f t="shared" si="190"/>
        <v>Invalid</v>
      </c>
      <c r="M4076" s="10" t="str">
        <f t="shared" si="191"/>
        <v/>
      </c>
    </row>
    <row r="4077" spans="8:13" ht="14.25">
      <c r="H4077" s="7">
        <v>1000</v>
      </c>
      <c r="K4077" s="9" t="e">
        <f t="shared" si="189"/>
        <v>#DIV/0!</v>
      </c>
      <c r="L4077" s="10" t="str">
        <f t="shared" si="190"/>
        <v>Invalid</v>
      </c>
      <c r="M4077" s="10" t="str">
        <f t="shared" si="191"/>
        <v/>
      </c>
    </row>
    <row r="4078" spans="8:13" ht="14.25">
      <c r="H4078" s="7">
        <v>1000</v>
      </c>
      <c r="K4078" s="9" t="e">
        <f t="shared" si="189"/>
        <v>#DIV/0!</v>
      </c>
      <c r="L4078" s="10" t="str">
        <f t="shared" si="190"/>
        <v>Invalid</v>
      </c>
      <c r="M4078" s="10" t="str">
        <f t="shared" si="191"/>
        <v/>
      </c>
    </row>
    <row r="4079" spans="8:13" ht="14.25">
      <c r="H4079" s="7">
        <v>1000</v>
      </c>
      <c r="K4079" s="9" t="e">
        <f t="shared" si="189"/>
        <v>#DIV/0!</v>
      </c>
      <c r="L4079" s="10" t="str">
        <f t="shared" si="190"/>
        <v>Invalid</v>
      </c>
      <c r="M4079" s="10" t="str">
        <f t="shared" si="191"/>
        <v/>
      </c>
    </row>
    <row r="4080" spans="8:13" ht="14.25">
      <c r="H4080" s="7">
        <v>1000</v>
      </c>
      <c r="K4080" s="9" t="e">
        <f t="shared" si="189"/>
        <v>#DIV/0!</v>
      </c>
      <c r="L4080" s="10" t="str">
        <f t="shared" si="190"/>
        <v>Invalid</v>
      </c>
      <c r="M4080" s="10" t="str">
        <f t="shared" si="191"/>
        <v/>
      </c>
    </row>
    <row r="4081" spans="8:13" ht="14.25">
      <c r="H4081" s="7">
        <v>1000</v>
      </c>
      <c r="K4081" s="9" t="e">
        <f t="shared" si="189"/>
        <v>#DIV/0!</v>
      </c>
      <c r="L4081" s="10" t="str">
        <f t="shared" si="190"/>
        <v>Invalid</v>
      </c>
      <c r="M4081" s="10" t="str">
        <f t="shared" si="191"/>
        <v/>
      </c>
    </row>
    <row r="4082" spans="8:13" ht="14.25">
      <c r="H4082" s="7">
        <v>1000</v>
      </c>
      <c r="K4082" s="9" t="e">
        <f t="shared" si="189"/>
        <v>#DIV/0!</v>
      </c>
      <c r="L4082" s="10" t="str">
        <f t="shared" si="190"/>
        <v>Invalid</v>
      </c>
      <c r="M4082" s="10" t="str">
        <f t="shared" si="191"/>
        <v/>
      </c>
    </row>
    <row r="4083" spans="8:13" ht="14.25">
      <c r="H4083" s="7">
        <v>1000</v>
      </c>
      <c r="K4083" s="9" t="e">
        <f t="shared" si="189"/>
        <v>#DIV/0!</v>
      </c>
      <c r="L4083" s="10" t="str">
        <f t="shared" si="190"/>
        <v>Invalid</v>
      </c>
      <c r="M4083" s="10" t="str">
        <f t="shared" si="191"/>
        <v/>
      </c>
    </row>
    <row r="4084" spans="8:13" ht="14.25">
      <c r="H4084" s="7">
        <v>1000</v>
      </c>
      <c r="K4084" s="9" t="e">
        <f t="shared" si="189"/>
        <v>#DIV/0!</v>
      </c>
      <c r="L4084" s="10" t="str">
        <f t="shared" si="190"/>
        <v>Invalid</v>
      </c>
      <c r="M4084" s="10" t="str">
        <f t="shared" si="191"/>
        <v/>
      </c>
    </row>
    <row r="4085" spans="8:13" ht="14.25">
      <c r="H4085" s="7">
        <v>1000</v>
      </c>
      <c r="K4085" s="9" t="e">
        <f t="shared" si="189"/>
        <v>#DIV/0!</v>
      </c>
      <c r="L4085" s="10" t="str">
        <f t="shared" si="190"/>
        <v>Invalid</v>
      </c>
      <c r="M4085" s="10" t="str">
        <f t="shared" si="191"/>
        <v/>
      </c>
    </row>
    <row r="4086" spans="8:13" ht="14.25">
      <c r="H4086" s="7">
        <v>1000</v>
      </c>
      <c r="K4086" s="9" t="e">
        <f t="shared" si="189"/>
        <v>#DIV/0!</v>
      </c>
      <c r="L4086" s="10" t="str">
        <f t="shared" si="190"/>
        <v>Invalid</v>
      </c>
      <c r="M4086" s="10" t="str">
        <f t="shared" si="191"/>
        <v/>
      </c>
    </row>
    <row r="4087" spans="8:13" ht="14.25">
      <c r="H4087" s="7">
        <v>1000</v>
      </c>
      <c r="K4087" s="9" t="e">
        <f t="shared" si="189"/>
        <v>#DIV/0!</v>
      </c>
      <c r="L4087" s="10" t="str">
        <f t="shared" si="190"/>
        <v>Invalid</v>
      </c>
      <c r="M4087" s="10" t="str">
        <f t="shared" si="191"/>
        <v/>
      </c>
    </row>
    <row r="4088" spans="8:13" ht="14.25">
      <c r="H4088" s="7">
        <v>1000</v>
      </c>
      <c r="K4088" s="9" t="e">
        <f t="shared" si="189"/>
        <v>#DIV/0!</v>
      </c>
      <c r="L4088" s="10" t="str">
        <f t="shared" si="190"/>
        <v>Invalid</v>
      </c>
      <c r="M4088" s="10" t="str">
        <f t="shared" si="191"/>
        <v/>
      </c>
    </row>
    <row r="4089" spans="8:13" ht="14.25">
      <c r="H4089" s="7">
        <v>1000</v>
      </c>
      <c r="K4089" s="9" t="e">
        <f t="shared" si="189"/>
        <v>#DIV/0!</v>
      </c>
      <c r="L4089" s="10" t="str">
        <f t="shared" si="190"/>
        <v>Invalid</v>
      </c>
      <c r="M4089" s="10" t="str">
        <f t="shared" si="191"/>
        <v/>
      </c>
    </row>
    <row r="4090" spans="8:13" ht="14.25">
      <c r="H4090" s="7">
        <v>1000</v>
      </c>
      <c r="K4090" s="9" t="e">
        <f t="shared" si="189"/>
        <v>#DIV/0!</v>
      </c>
      <c r="L4090" s="10" t="str">
        <f t="shared" si="190"/>
        <v>Invalid</v>
      </c>
      <c r="M4090" s="10" t="str">
        <f t="shared" si="191"/>
        <v/>
      </c>
    </row>
    <row r="4091" spans="8:13" ht="14.25">
      <c r="H4091" s="7">
        <v>1000</v>
      </c>
      <c r="K4091" s="9" t="e">
        <f t="shared" si="189"/>
        <v>#DIV/0!</v>
      </c>
      <c r="L4091" s="10" t="str">
        <f t="shared" si="190"/>
        <v>Invalid</v>
      </c>
      <c r="M4091" s="10" t="str">
        <f t="shared" si="191"/>
        <v/>
      </c>
    </row>
    <row r="4092" spans="8:13" ht="14.25">
      <c r="H4092" s="7">
        <v>1000</v>
      </c>
      <c r="K4092" s="9" t="e">
        <f t="shared" si="189"/>
        <v>#DIV/0!</v>
      </c>
      <c r="L4092" s="10" t="str">
        <f t="shared" si="190"/>
        <v>Invalid</v>
      </c>
      <c r="M4092" s="10" t="str">
        <f t="shared" si="191"/>
        <v/>
      </c>
    </row>
    <row r="4093" spans="8:13" ht="14.25">
      <c r="H4093" s="7">
        <v>1000</v>
      </c>
      <c r="K4093" s="9" t="e">
        <f t="shared" si="189"/>
        <v>#DIV/0!</v>
      </c>
      <c r="L4093" s="10" t="str">
        <f t="shared" si="190"/>
        <v>Invalid</v>
      </c>
      <c r="M4093" s="10" t="str">
        <f t="shared" si="191"/>
        <v/>
      </c>
    </row>
    <row r="4094" spans="8:13" ht="14.25">
      <c r="H4094" s="7">
        <v>1000</v>
      </c>
      <c r="K4094" s="9" t="e">
        <f t="shared" si="189"/>
        <v>#DIV/0!</v>
      </c>
      <c r="L4094" s="10" t="str">
        <f t="shared" si="190"/>
        <v>Invalid</v>
      </c>
      <c r="M4094" s="10" t="str">
        <f t="shared" si="191"/>
        <v/>
      </c>
    </row>
    <row r="4095" spans="8:13" ht="14.25">
      <c r="H4095" s="7">
        <v>1000</v>
      </c>
      <c r="K4095" s="9" t="e">
        <f t="shared" si="189"/>
        <v>#DIV/0!</v>
      </c>
      <c r="L4095" s="10" t="str">
        <f t="shared" si="190"/>
        <v>Invalid</v>
      </c>
      <c r="M4095" s="10" t="str">
        <f t="shared" si="191"/>
        <v/>
      </c>
    </row>
    <row r="4096" spans="8:13" ht="14.25">
      <c r="H4096" s="7">
        <v>1000</v>
      </c>
      <c r="K4096" s="9" t="e">
        <f t="shared" si="189"/>
        <v>#DIV/0!</v>
      </c>
      <c r="L4096" s="10" t="str">
        <f t="shared" si="190"/>
        <v>Invalid</v>
      </c>
      <c r="M4096" s="10" t="str">
        <f t="shared" si="191"/>
        <v/>
      </c>
    </row>
    <row r="4097" spans="8:13" ht="14.25">
      <c r="H4097" s="7">
        <v>1000</v>
      </c>
      <c r="K4097" s="9" t="e">
        <f t="shared" si="189"/>
        <v>#DIV/0!</v>
      </c>
      <c r="L4097" s="10" t="str">
        <f t="shared" si="190"/>
        <v>Invalid</v>
      </c>
      <c r="M4097" s="10" t="str">
        <f t="shared" si="191"/>
        <v/>
      </c>
    </row>
    <row r="4098" spans="8:13" ht="14.25">
      <c r="H4098" s="7">
        <v>1000</v>
      </c>
      <c r="K4098" s="9" t="e">
        <f t="shared" si="189"/>
        <v>#DIV/0!</v>
      </c>
      <c r="L4098" s="10" t="str">
        <f t="shared" si="190"/>
        <v>Invalid</v>
      </c>
      <c r="M4098" s="10" t="str">
        <f t="shared" si="191"/>
        <v/>
      </c>
    </row>
    <row r="4099" spans="8:13" ht="14.25">
      <c r="H4099" s="7">
        <v>1000</v>
      </c>
      <c r="K4099" s="9" t="e">
        <f t="shared" ref="K4099:K4162" si="192">(H4099/G4099)*J4099</f>
        <v>#DIV/0!</v>
      </c>
      <c r="L4099" s="10" t="str">
        <f t="shared" ref="L4099:L4162" si="193">IF(F4099="BUY",(K4099-H4099)/H4099, IF(F4099="SELL", (H4099-K4099)/H4099, "Invalid"))</f>
        <v>Invalid</v>
      </c>
      <c r="M4099" s="10" t="str">
        <f t="shared" ref="M4099:M4162" si="194">IF(E4099="BUY",(K4099-H4099)/H4099,IF(E4099="SELL",(H4099-K4099)/H4099,""))</f>
        <v/>
      </c>
    </row>
    <row r="4100" spans="8:13" ht="14.25">
      <c r="H4100" s="7">
        <v>1000</v>
      </c>
      <c r="K4100" s="9" t="e">
        <f t="shared" si="192"/>
        <v>#DIV/0!</v>
      </c>
      <c r="L4100" s="10" t="str">
        <f t="shared" si="193"/>
        <v>Invalid</v>
      </c>
      <c r="M4100" s="10" t="str">
        <f t="shared" si="194"/>
        <v/>
      </c>
    </row>
    <row r="4101" spans="8:13" ht="14.25">
      <c r="H4101" s="7">
        <v>1000</v>
      </c>
      <c r="K4101" s="9" t="e">
        <f t="shared" si="192"/>
        <v>#DIV/0!</v>
      </c>
      <c r="L4101" s="10" t="str">
        <f t="shared" si="193"/>
        <v>Invalid</v>
      </c>
      <c r="M4101" s="10" t="str">
        <f t="shared" si="194"/>
        <v/>
      </c>
    </row>
    <row r="4102" spans="8:13" ht="14.25">
      <c r="H4102" s="7">
        <v>1000</v>
      </c>
      <c r="K4102" s="9" t="e">
        <f t="shared" si="192"/>
        <v>#DIV/0!</v>
      </c>
      <c r="L4102" s="10" t="str">
        <f t="shared" si="193"/>
        <v>Invalid</v>
      </c>
      <c r="M4102" s="10" t="str">
        <f t="shared" si="194"/>
        <v/>
      </c>
    </row>
    <row r="4103" spans="8:13" ht="14.25">
      <c r="H4103" s="7">
        <v>1000</v>
      </c>
      <c r="K4103" s="9" t="e">
        <f t="shared" si="192"/>
        <v>#DIV/0!</v>
      </c>
      <c r="L4103" s="10" t="str">
        <f t="shared" si="193"/>
        <v>Invalid</v>
      </c>
      <c r="M4103" s="10" t="str">
        <f t="shared" si="194"/>
        <v/>
      </c>
    </row>
    <row r="4104" spans="8:13" ht="14.25">
      <c r="H4104" s="7">
        <v>1000</v>
      </c>
      <c r="K4104" s="9" t="e">
        <f t="shared" si="192"/>
        <v>#DIV/0!</v>
      </c>
      <c r="L4104" s="10" t="str">
        <f t="shared" si="193"/>
        <v>Invalid</v>
      </c>
      <c r="M4104" s="10" t="str">
        <f t="shared" si="194"/>
        <v/>
      </c>
    </row>
    <row r="4105" spans="8:13" ht="14.25">
      <c r="H4105" s="7">
        <v>1000</v>
      </c>
      <c r="K4105" s="9" t="e">
        <f t="shared" si="192"/>
        <v>#DIV/0!</v>
      </c>
      <c r="L4105" s="10" t="str">
        <f t="shared" si="193"/>
        <v>Invalid</v>
      </c>
      <c r="M4105" s="10" t="str">
        <f t="shared" si="194"/>
        <v/>
      </c>
    </row>
    <row r="4106" spans="8:13" ht="14.25">
      <c r="H4106" s="7">
        <v>1000</v>
      </c>
      <c r="K4106" s="9" t="e">
        <f t="shared" si="192"/>
        <v>#DIV/0!</v>
      </c>
      <c r="L4106" s="10" t="str">
        <f t="shared" si="193"/>
        <v>Invalid</v>
      </c>
      <c r="M4106" s="10" t="str">
        <f t="shared" si="194"/>
        <v/>
      </c>
    </row>
    <row r="4107" spans="8:13" ht="14.25">
      <c r="H4107" s="7">
        <v>1000</v>
      </c>
      <c r="K4107" s="9" t="e">
        <f t="shared" si="192"/>
        <v>#DIV/0!</v>
      </c>
      <c r="L4107" s="10" t="str">
        <f t="shared" si="193"/>
        <v>Invalid</v>
      </c>
      <c r="M4107" s="10" t="str">
        <f t="shared" si="194"/>
        <v/>
      </c>
    </row>
    <row r="4108" spans="8:13" ht="14.25">
      <c r="H4108" s="7">
        <v>1000</v>
      </c>
      <c r="K4108" s="9" t="e">
        <f t="shared" si="192"/>
        <v>#DIV/0!</v>
      </c>
      <c r="L4108" s="10" t="str">
        <f t="shared" si="193"/>
        <v>Invalid</v>
      </c>
      <c r="M4108" s="10" t="str">
        <f t="shared" si="194"/>
        <v/>
      </c>
    </row>
    <row r="4109" spans="8:13" ht="14.25">
      <c r="H4109" s="7">
        <v>1000</v>
      </c>
      <c r="K4109" s="9" t="e">
        <f t="shared" si="192"/>
        <v>#DIV/0!</v>
      </c>
      <c r="L4109" s="10" t="str">
        <f t="shared" si="193"/>
        <v>Invalid</v>
      </c>
      <c r="M4109" s="10" t="str">
        <f t="shared" si="194"/>
        <v/>
      </c>
    </row>
    <row r="4110" spans="8:13" ht="14.25">
      <c r="H4110" s="7">
        <v>1000</v>
      </c>
      <c r="K4110" s="9" t="e">
        <f t="shared" si="192"/>
        <v>#DIV/0!</v>
      </c>
      <c r="L4110" s="10" t="str">
        <f t="shared" si="193"/>
        <v>Invalid</v>
      </c>
      <c r="M4110" s="10" t="str">
        <f t="shared" si="194"/>
        <v/>
      </c>
    </row>
    <row r="4111" spans="8:13" ht="14.25">
      <c r="H4111" s="7">
        <v>1000</v>
      </c>
      <c r="K4111" s="9" t="e">
        <f t="shared" si="192"/>
        <v>#DIV/0!</v>
      </c>
      <c r="L4111" s="10" t="str">
        <f t="shared" si="193"/>
        <v>Invalid</v>
      </c>
      <c r="M4111" s="10" t="str">
        <f t="shared" si="194"/>
        <v/>
      </c>
    </row>
    <row r="4112" spans="8:13" ht="14.25">
      <c r="H4112" s="7">
        <v>1000</v>
      </c>
      <c r="K4112" s="9" t="e">
        <f t="shared" si="192"/>
        <v>#DIV/0!</v>
      </c>
      <c r="L4112" s="10" t="str">
        <f t="shared" si="193"/>
        <v>Invalid</v>
      </c>
      <c r="M4112" s="10" t="str">
        <f t="shared" si="194"/>
        <v/>
      </c>
    </row>
    <row r="4113" spans="8:13" ht="14.25">
      <c r="H4113" s="7">
        <v>1000</v>
      </c>
      <c r="K4113" s="9" t="e">
        <f t="shared" si="192"/>
        <v>#DIV/0!</v>
      </c>
      <c r="L4113" s="10" t="str">
        <f t="shared" si="193"/>
        <v>Invalid</v>
      </c>
      <c r="M4113" s="10" t="str">
        <f t="shared" si="194"/>
        <v/>
      </c>
    </row>
    <row r="4114" spans="8:13" ht="14.25">
      <c r="H4114" s="7">
        <v>1000</v>
      </c>
      <c r="K4114" s="9" t="e">
        <f t="shared" si="192"/>
        <v>#DIV/0!</v>
      </c>
      <c r="L4114" s="10" t="str">
        <f t="shared" si="193"/>
        <v>Invalid</v>
      </c>
      <c r="M4114" s="10" t="str">
        <f t="shared" si="194"/>
        <v/>
      </c>
    </row>
    <row r="4115" spans="8:13" ht="14.25">
      <c r="H4115" s="7">
        <v>1000</v>
      </c>
      <c r="K4115" s="9" t="e">
        <f t="shared" si="192"/>
        <v>#DIV/0!</v>
      </c>
      <c r="L4115" s="10" t="str">
        <f t="shared" si="193"/>
        <v>Invalid</v>
      </c>
      <c r="M4115" s="10" t="str">
        <f t="shared" si="194"/>
        <v/>
      </c>
    </row>
    <row r="4116" spans="8:13" ht="14.25">
      <c r="H4116" s="7">
        <v>1000</v>
      </c>
      <c r="K4116" s="9" t="e">
        <f t="shared" si="192"/>
        <v>#DIV/0!</v>
      </c>
      <c r="L4116" s="10" t="str">
        <f t="shared" si="193"/>
        <v>Invalid</v>
      </c>
      <c r="M4116" s="10" t="str">
        <f t="shared" si="194"/>
        <v/>
      </c>
    </row>
    <row r="4117" spans="8:13" ht="14.25">
      <c r="H4117" s="7">
        <v>1000</v>
      </c>
      <c r="K4117" s="9" t="e">
        <f t="shared" si="192"/>
        <v>#DIV/0!</v>
      </c>
      <c r="L4117" s="10" t="str">
        <f t="shared" si="193"/>
        <v>Invalid</v>
      </c>
      <c r="M4117" s="10" t="str">
        <f t="shared" si="194"/>
        <v/>
      </c>
    </row>
    <row r="4118" spans="8:13" ht="14.25">
      <c r="H4118" s="7">
        <v>1000</v>
      </c>
      <c r="K4118" s="9" t="e">
        <f t="shared" si="192"/>
        <v>#DIV/0!</v>
      </c>
      <c r="L4118" s="10" t="str">
        <f t="shared" si="193"/>
        <v>Invalid</v>
      </c>
      <c r="M4118" s="10" t="str">
        <f t="shared" si="194"/>
        <v/>
      </c>
    </row>
    <row r="4119" spans="8:13" ht="14.25">
      <c r="H4119" s="7">
        <v>1000</v>
      </c>
      <c r="K4119" s="9" t="e">
        <f t="shared" si="192"/>
        <v>#DIV/0!</v>
      </c>
      <c r="L4119" s="10" t="str">
        <f t="shared" si="193"/>
        <v>Invalid</v>
      </c>
      <c r="M4119" s="10" t="str">
        <f t="shared" si="194"/>
        <v/>
      </c>
    </row>
    <row r="4120" spans="8:13" ht="14.25">
      <c r="H4120" s="7">
        <v>1000</v>
      </c>
      <c r="K4120" s="9" t="e">
        <f t="shared" si="192"/>
        <v>#DIV/0!</v>
      </c>
      <c r="L4120" s="10" t="str">
        <f t="shared" si="193"/>
        <v>Invalid</v>
      </c>
      <c r="M4120" s="10" t="str">
        <f t="shared" si="194"/>
        <v/>
      </c>
    </row>
    <row r="4121" spans="8:13" ht="14.25">
      <c r="H4121" s="7">
        <v>1000</v>
      </c>
      <c r="K4121" s="9" t="e">
        <f t="shared" si="192"/>
        <v>#DIV/0!</v>
      </c>
      <c r="L4121" s="10" t="str">
        <f t="shared" si="193"/>
        <v>Invalid</v>
      </c>
      <c r="M4121" s="10" t="str">
        <f t="shared" si="194"/>
        <v/>
      </c>
    </row>
    <row r="4122" spans="8:13" ht="14.25">
      <c r="H4122" s="7">
        <v>1000</v>
      </c>
      <c r="K4122" s="9" t="e">
        <f t="shared" si="192"/>
        <v>#DIV/0!</v>
      </c>
      <c r="L4122" s="10" t="str">
        <f t="shared" si="193"/>
        <v>Invalid</v>
      </c>
      <c r="M4122" s="10" t="str">
        <f t="shared" si="194"/>
        <v/>
      </c>
    </row>
    <row r="4123" spans="8:13" ht="14.25">
      <c r="H4123" s="7">
        <v>1000</v>
      </c>
      <c r="K4123" s="9" t="e">
        <f t="shared" si="192"/>
        <v>#DIV/0!</v>
      </c>
      <c r="L4123" s="10" t="str">
        <f t="shared" si="193"/>
        <v>Invalid</v>
      </c>
      <c r="M4123" s="10" t="str">
        <f t="shared" si="194"/>
        <v/>
      </c>
    </row>
    <row r="4124" spans="8:13" ht="14.25">
      <c r="H4124" s="7">
        <v>1000</v>
      </c>
      <c r="K4124" s="9" t="e">
        <f t="shared" si="192"/>
        <v>#DIV/0!</v>
      </c>
      <c r="L4124" s="10" t="str">
        <f t="shared" si="193"/>
        <v>Invalid</v>
      </c>
      <c r="M4124" s="10" t="str">
        <f t="shared" si="194"/>
        <v/>
      </c>
    </row>
    <row r="4125" spans="8:13" ht="14.25">
      <c r="H4125" s="7">
        <v>1000</v>
      </c>
      <c r="K4125" s="9" t="e">
        <f t="shared" si="192"/>
        <v>#DIV/0!</v>
      </c>
      <c r="L4125" s="10" t="str">
        <f t="shared" si="193"/>
        <v>Invalid</v>
      </c>
      <c r="M4125" s="10" t="str">
        <f t="shared" si="194"/>
        <v/>
      </c>
    </row>
    <row r="4126" spans="8:13" ht="14.25">
      <c r="H4126" s="7">
        <v>1000</v>
      </c>
      <c r="K4126" s="9" t="e">
        <f t="shared" si="192"/>
        <v>#DIV/0!</v>
      </c>
      <c r="L4126" s="10" t="str">
        <f t="shared" si="193"/>
        <v>Invalid</v>
      </c>
      <c r="M4126" s="10" t="str">
        <f t="shared" si="194"/>
        <v/>
      </c>
    </row>
    <row r="4127" spans="8:13" ht="14.25">
      <c r="H4127" s="7">
        <v>1000</v>
      </c>
      <c r="K4127" s="9" t="e">
        <f t="shared" si="192"/>
        <v>#DIV/0!</v>
      </c>
      <c r="L4127" s="10" t="str">
        <f t="shared" si="193"/>
        <v>Invalid</v>
      </c>
      <c r="M4127" s="10" t="str">
        <f t="shared" si="194"/>
        <v/>
      </c>
    </row>
    <row r="4128" spans="8:13" ht="14.25">
      <c r="H4128" s="7">
        <v>1000</v>
      </c>
      <c r="K4128" s="9" t="e">
        <f t="shared" si="192"/>
        <v>#DIV/0!</v>
      </c>
      <c r="L4128" s="10" t="str">
        <f t="shared" si="193"/>
        <v>Invalid</v>
      </c>
      <c r="M4128" s="10" t="str">
        <f t="shared" si="194"/>
        <v/>
      </c>
    </row>
    <row r="4129" spans="8:13" ht="14.25">
      <c r="H4129" s="7">
        <v>1000</v>
      </c>
      <c r="K4129" s="9" t="e">
        <f t="shared" si="192"/>
        <v>#DIV/0!</v>
      </c>
      <c r="L4129" s="10" t="str">
        <f t="shared" si="193"/>
        <v>Invalid</v>
      </c>
      <c r="M4129" s="10" t="str">
        <f t="shared" si="194"/>
        <v/>
      </c>
    </row>
    <row r="4130" spans="8:13" ht="14.25">
      <c r="H4130" s="7">
        <v>1000</v>
      </c>
      <c r="K4130" s="9" t="e">
        <f t="shared" si="192"/>
        <v>#DIV/0!</v>
      </c>
      <c r="L4130" s="10" t="str">
        <f t="shared" si="193"/>
        <v>Invalid</v>
      </c>
      <c r="M4130" s="10" t="str">
        <f t="shared" si="194"/>
        <v/>
      </c>
    </row>
    <row r="4131" spans="8:13" ht="14.25">
      <c r="H4131" s="7">
        <v>1000</v>
      </c>
      <c r="K4131" s="9" t="e">
        <f t="shared" si="192"/>
        <v>#DIV/0!</v>
      </c>
      <c r="L4131" s="10" t="str">
        <f t="shared" si="193"/>
        <v>Invalid</v>
      </c>
      <c r="M4131" s="10" t="str">
        <f t="shared" si="194"/>
        <v/>
      </c>
    </row>
    <row r="4132" spans="8:13" ht="14.25">
      <c r="H4132" s="7">
        <v>1000</v>
      </c>
      <c r="K4132" s="9" t="e">
        <f t="shared" si="192"/>
        <v>#DIV/0!</v>
      </c>
      <c r="L4132" s="10" t="str">
        <f t="shared" si="193"/>
        <v>Invalid</v>
      </c>
      <c r="M4132" s="10" t="str">
        <f t="shared" si="194"/>
        <v/>
      </c>
    </row>
    <row r="4133" spans="8:13" ht="14.25">
      <c r="H4133" s="7">
        <v>1000</v>
      </c>
      <c r="K4133" s="9" t="e">
        <f t="shared" si="192"/>
        <v>#DIV/0!</v>
      </c>
      <c r="L4133" s="10" t="str">
        <f t="shared" si="193"/>
        <v>Invalid</v>
      </c>
      <c r="M4133" s="10" t="str">
        <f t="shared" si="194"/>
        <v/>
      </c>
    </row>
    <row r="4134" spans="8:13" ht="14.25">
      <c r="H4134" s="7">
        <v>1000</v>
      </c>
      <c r="K4134" s="9" t="e">
        <f t="shared" si="192"/>
        <v>#DIV/0!</v>
      </c>
      <c r="L4134" s="10" t="str">
        <f t="shared" si="193"/>
        <v>Invalid</v>
      </c>
      <c r="M4134" s="10" t="str">
        <f t="shared" si="194"/>
        <v/>
      </c>
    </row>
    <row r="4135" spans="8:13" ht="14.25">
      <c r="H4135" s="7">
        <v>1000</v>
      </c>
      <c r="K4135" s="9" t="e">
        <f t="shared" si="192"/>
        <v>#DIV/0!</v>
      </c>
      <c r="L4135" s="10" t="str">
        <f t="shared" si="193"/>
        <v>Invalid</v>
      </c>
      <c r="M4135" s="10" t="str">
        <f t="shared" si="194"/>
        <v/>
      </c>
    </row>
    <row r="4136" spans="8:13" ht="14.25">
      <c r="H4136" s="7">
        <v>1000</v>
      </c>
      <c r="K4136" s="9" t="e">
        <f t="shared" si="192"/>
        <v>#DIV/0!</v>
      </c>
      <c r="L4136" s="10" t="str">
        <f t="shared" si="193"/>
        <v>Invalid</v>
      </c>
      <c r="M4136" s="10" t="str">
        <f t="shared" si="194"/>
        <v/>
      </c>
    </row>
    <row r="4137" spans="8:13" ht="14.25">
      <c r="H4137" s="7">
        <v>1000</v>
      </c>
      <c r="K4137" s="9" t="e">
        <f t="shared" si="192"/>
        <v>#DIV/0!</v>
      </c>
      <c r="L4137" s="10" t="str">
        <f t="shared" si="193"/>
        <v>Invalid</v>
      </c>
      <c r="M4137" s="10" t="str">
        <f t="shared" si="194"/>
        <v/>
      </c>
    </row>
    <row r="4138" spans="8:13" ht="14.25">
      <c r="H4138" s="7">
        <v>1000</v>
      </c>
      <c r="K4138" s="9" t="e">
        <f t="shared" si="192"/>
        <v>#DIV/0!</v>
      </c>
      <c r="L4138" s="10" t="str">
        <f t="shared" si="193"/>
        <v>Invalid</v>
      </c>
      <c r="M4138" s="10" t="str">
        <f t="shared" si="194"/>
        <v/>
      </c>
    </row>
    <row r="4139" spans="8:13" ht="14.25">
      <c r="H4139" s="7">
        <v>1000</v>
      </c>
      <c r="K4139" s="9" t="e">
        <f t="shared" si="192"/>
        <v>#DIV/0!</v>
      </c>
      <c r="L4139" s="10" t="str">
        <f t="shared" si="193"/>
        <v>Invalid</v>
      </c>
      <c r="M4139" s="10" t="str">
        <f t="shared" si="194"/>
        <v/>
      </c>
    </row>
    <row r="4140" spans="8:13" ht="14.25">
      <c r="H4140" s="7">
        <v>1000</v>
      </c>
      <c r="K4140" s="9" t="e">
        <f t="shared" si="192"/>
        <v>#DIV/0!</v>
      </c>
      <c r="L4140" s="10" t="str">
        <f t="shared" si="193"/>
        <v>Invalid</v>
      </c>
      <c r="M4140" s="10" t="str">
        <f t="shared" si="194"/>
        <v/>
      </c>
    </row>
    <row r="4141" spans="8:13" ht="14.25">
      <c r="H4141" s="7">
        <v>1000</v>
      </c>
      <c r="K4141" s="9" t="e">
        <f t="shared" si="192"/>
        <v>#DIV/0!</v>
      </c>
      <c r="L4141" s="10" t="str">
        <f t="shared" si="193"/>
        <v>Invalid</v>
      </c>
      <c r="M4141" s="10" t="str">
        <f t="shared" si="194"/>
        <v/>
      </c>
    </row>
    <row r="4142" spans="8:13" ht="14.25">
      <c r="H4142" s="7">
        <v>1000</v>
      </c>
      <c r="K4142" s="9" t="e">
        <f t="shared" si="192"/>
        <v>#DIV/0!</v>
      </c>
      <c r="L4142" s="10" t="str">
        <f t="shared" si="193"/>
        <v>Invalid</v>
      </c>
      <c r="M4142" s="10" t="str">
        <f t="shared" si="194"/>
        <v/>
      </c>
    </row>
    <row r="4143" spans="8:13" ht="14.25">
      <c r="H4143" s="7">
        <v>1000</v>
      </c>
      <c r="K4143" s="9" t="e">
        <f t="shared" si="192"/>
        <v>#DIV/0!</v>
      </c>
      <c r="L4143" s="10" t="str">
        <f t="shared" si="193"/>
        <v>Invalid</v>
      </c>
      <c r="M4143" s="10" t="str">
        <f t="shared" si="194"/>
        <v/>
      </c>
    </row>
    <row r="4144" spans="8:13" ht="14.25">
      <c r="H4144" s="7">
        <v>1000</v>
      </c>
      <c r="K4144" s="9" t="e">
        <f t="shared" si="192"/>
        <v>#DIV/0!</v>
      </c>
      <c r="L4144" s="10" t="str">
        <f t="shared" si="193"/>
        <v>Invalid</v>
      </c>
      <c r="M4144" s="10" t="str">
        <f t="shared" si="194"/>
        <v/>
      </c>
    </row>
    <row r="4145" spans="8:13" ht="14.25">
      <c r="H4145" s="7">
        <v>1000</v>
      </c>
      <c r="K4145" s="9" t="e">
        <f t="shared" si="192"/>
        <v>#DIV/0!</v>
      </c>
      <c r="L4145" s="10" t="str">
        <f t="shared" si="193"/>
        <v>Invalid</v>
      </c>
      <c r="M4145" s="10" t="str">
        <f t="shared" si="194"/>
        <v/>
      </c>
    </row>
    <row r="4146" spans="8:13" ht="14.25">
      <c r="H4146" s="7">
        <v>1000</v>
      </c>
      <c r="K4146" s="9" t="e">
        <f t="shared" si="192"/>
        <v>#DIV/0!</v>
      </c>
      <c r="L4146" s="10" t="str">
        <f t="shared" si="193"/>
        <v>Invalid</v>
      </c>
      <c r="M4146" s="10" t="str">
        <f t="shared" si="194"/>
        <v/>
      </c>
    </row>
    <row r="4147" spans="8:13" ht="14.25">
      <c r="H4147" s="7">
        <v>1000</v>
      </c>
      <c r="K4147" s="9" t="e">
        <f t="shared" si="192"/>
        <v>#DIV/0!</v>
      </c>
      <c r="L4147" s="10" t="str">
        <f t="shared" si="193"/>
        <v>Invalid</v>
      </c>
      <c r="M4147" s="10" t="str">
        <f t="shared" si="194"/>
        <v/>
      </c>
    </row>
    <row r="4148" spans="8:13" ht="14.25">
      <c r="H4148" s="7">
        <v>1000</v>
      </c>
      <c r="K4148" s="9" t="e">
        <f t="shared" si="192"/>
        <v>#DIV/0!</v>
      </c>
      <c r="L4148" s="10" t="str">
        <f t="shared" si="193"/>
        <v>Invalid</v>
      </c>
      <c r="M4148" s="10" t="str">
        <f t="shared" si="194"/>
        <v/>
      </c>
    </row>
    <row r="4149" spans="8:13" ht="14.25">
      <c r="H4149" s="7">
        <v>1000</v>
      </c>
      <c r="K4149" s="9" t="e">
        <f t="shared" si="192"/>
        <v>#DIV/0!</v>
      </c>
      <c r="L4149" s="10" t="str">
        <f t="shared" si="193"/>
        <v>Invalid</v>
      </c>
      <c r="M4149" s="10" t="str">
        <f t="shared" si="194"/>
        <v/>
      </c>
    </row>
    <row r="4150" spans="8:13" ht="14.25">
      <c r="H4150" s="7">
        <v>1000</v>
      </c>
      <c r="K4150" s="9" t="e">
        <f t="shared" si="192"/>
        <v>#DIV/0!</v>
      </c>
      <c r="L4150" s="10" t="str">
        <f t="shared" si="193"/>
        <v>Invalid</v>
      </c>
      <c r="M4150" s="10" t="str">
        <f t="shared" si="194"/>
        <v/>
      </c>
    </row>
    <row r="4151" spans="8:13" ht="14.25">
      <c r="H4151" s="7">
        <v>1000</v>
      </c>
      <c r="K4151" s="9" t="e">
        <f t="shared" si="192"/>
        <v>#DIV/0!</v>
      </c>
      <c r="L4151" s="10" t="str">
        <f t="shared" si="193"/>
        <v>Invalid</v>
      </c>
      <c r="M4151" s="10" t="str">
        <f t="shared" si="194"/>
        <v/>
      </c>
    </row>
    <row r="4152" spans="8:13" ht="14.25">
      <c r="H4152" s="7">
        <v>1000</v>
      </c>
      <c r="K4152" s="9" t="e">
        <f t="shared" si="192"/>
        <v>#DIV/0!</v>
      </c>
      <c r="L4152" s="10" t="str">
        <f t="shared" si="193"/>
        <v>Invalid</v>
      </c>
      <c r="M4152" s="10" t="str">
        <f t="shared" si="194"/>
        <v/>
      </c>
    </row>
    <row r="4153" spans="8:13" ht="14.25">
      <c r="H4153" s="7">
        <v>1000</v>
      </c>
      <c r="K4153" s="9" t="e">
        <f t="shared" si="192"/>
        <v>#DIV/0!</v>
      </c>
      <c r="L4153" s="10" t="str">
        <f t="shared" si="193"/>
        <v>Invalid</v>
      </c>
      <c r="M4153" s="10" t="str">
        <f t="shared" si="194"/>
        <v/>
      </c>
    </row>
    <row r="4154" spans="8:13" ht="14.25">
      <c r="H4154" s="7">
        <v>1000</v>
      </c>
      <c r="K4154" s="9" t="e">
        <f t="shared" si="192"/>
        <v>#DIV/0!</v>
      </c>
      <c r="L4154" s="10" t="str">
        <f t="shared" si="193"/>
        <v>Invalid</v>
      </c>
      <c r="M4154" s="10" t="str">
        <f t="shared" si="194"/>
        <v/>
      </c>
    </row>
    <row r="4155" spans="8:13" ht="14.25">
      <c r="H4155" s="7">
        <v>1000</v>
      </c>
      <c r="K4155" s="9" t="e">
        <f t="shared" si="192"/>
        <v>#DIV/0!</v>
      </c>
      <c r="L4155" s="10" t="str">
        <f t="shared" si="193"/>
        <v>Invalid</v>
      </c>
      <c r="M4155" s="10" t="str">
        <f t="shared" si="194"/>
        <v/>
      </c>
    </row>
    <row r="4156" spans="8:13" ht="14.25">
      <c r="H4156" s="7">
        <v>1000</v>
      </c>
      <c r="K4156" s="9" t="e">
        <f t="shared" si="192"/>
        <v>#DIV/0!</v>
      </c>
      <c r="L4156" s="10" t="str">
        <f t="shared" si="193"/>
        <v>Invalid</v>
      </c>
      <c r="M4156" s="10" t="str">
        <f t="shared" si="194"/>
        <v/>
      </c>
    </row>
    <row r="4157" spans="8:13" ht="14.25">
      <c r="H4157" s="7">
        <v>1000</v>
      </c>
      <c r="K4157" s="9" t="e">
        <f t="shared" si="192"/>
        <v>#DIV/0!</v>
      </c>
      <c r="L4157" s="10" t="str">
        <f t="shared" si="193"/>
        <v>Invalid</v>
      </c>
      <c r="M4157" s="10" t="str">
        <f t="shared" si="194"/>
        <v/>
      </c>
    </row>
    <row r="4158" spans="8:13" ht="14.25">
      <c r="H4158" s="7">
        <v>1000</v>
      </c>
      <c r="K4158" s="9" t="e">
        <f t="shared" si="192"/>
        <v>#DIV/0!</v>
      </c>
      <c r="L4158" s="10" t="str">
        <f t="shared" si="193"/>
        <v>Invalid</v>
      </c>
      <c r="M4158" s="10" t="str">
        <f t="shared" si="194"/>
        <v/>
      </c>
    </row>
    <row r="4159" spans="8:13" ht="14.25">
      <c r="H4159" s="7">
        <v>1000</v>
      </c>
      <c r="K4159" s="9" t="e">
        <f t="shared" si="192"/>
        <v>#DIV/0!</v>
      </c>
      <c r="L4159" s="10" t="str">
        <f t="shared" si="193"/>
        <v>Invalid</v>
      </c>
      <c r="M4159" s="10" t="str">
        <f t="shared" si="194"/>
        <v/>
      </c>
    </row>
    <row r="4160" spans="8:13" ht="14.25">
      <c r="H4160" s="7">
        <v>1000</v>
      </c>
      <c r="K4160" s="9" t="e">
        <f t="shared" si="192"/>
        <v>#DIV/0!</v>
      </c>
      <c r="L4160" s="10" t="str">
        <f t="shared" si="193"/>
        <v>Invalid</v>
      </c>
      <c r="M4160" s="10" t="str">
        <f t="shared" si="194"/>
        <v/>
      </c>
    </row>
    <row r="4161" spans="8:13" ht="14.25">
      <c r="H4161" s="7">
        <v>1000</v>
      </c>
      <c r="K4161" s="9" t="e">
        <f t="shared" si="192"/>
        <v>#DIV/0!</v>
      </c>
      <c r="L4161" s="10" t="str">
        <f t="shared" si="193"/>
        <v>Invalid</v>
      </c>
      <c r="M4161" s="10" t="str">
        <f t="shared" si="194"/>
        <v/>
      </c>
    </row>
    <row r="4162" spans="8:13" ht="14.25">
      <c r="H4162" s="7">
        <v>1000</v>
      </c>
      <c r="K4162" s="9" t="e">
        <f t="shared" si="192"/>
        <v>#DIV/0!</v>
      </c>
      <c r="L4162" s="10" t="str">
        <f t="shared" si="193"/>
        <v>Invalid</v>
      </c>
      <c r="M4162" s="10" t="str">
        <f t="shared" si="194"/>
        <v/>
      </c>
    </row>
    <row r="4163" spans="8:13" ht="14.25">
      <c r="H4163" s="7">
        <v>1000</v>
      </c>
      <c r="K4163" s="9" t="e">
        <f t="shared" ref="K4163:K4226" si="195">(H4163/G4163)*J4163</f>
        <v>#DIV/0!</v>
      </c>
      <c r="L4163" s="10" t="str">
        <f t="shared" ref="L4163:L4226" si="196">IF(F4163="BUY",(K4163-H4163)/H4163, IF(F4163="SELL", (H4163-K4163)/H4163, "Invalid"))</f>
        <v>Invalid</v>
      </c>
      <c r="M4163" s="10" t="str">
        <f t="shared" ref="M4163:M4226" si="197">IF(E4163="BUY",(K4163-H4163)/H4163,IF(E4163="SELL",(H4163-K4163)/H4163,""))</f>
        <v/>
      </c>
    </row>
    <row r="4164" spans="8:13" ht="14.25">
      <c r="H4164" s="7">
        <v>1000</v>
      </c>
      <c r="K4164" s="9" t="e">
        <f t="shared" si="195"/>
        <v>#DIV/0!</v>
      </c>
      <c r="L4164" s="10" t="str">
        <f t="shared" si="196"/>
        <v>Invalid</v>
      </c>
      <c r="M4164" s="10" t="str">
        <f t="shared" si="197"/>
        <v/>
      </c>
    </row>
    <row r="4165" spans="8:13" ht="14.25">
      <c r="H4165" s="7">
        <v>1000</v>
      </c>
      <c r="K4165" s="9" t="e">
        <f t="shared" si="195"/>
        <v>#DIV/0!</v>
      </c>
      <c r="L4165" s="10" t="str">
        <f t="shared" si="196"/>
        <v>Invalid</v>
      </c>
      <c r="M4165" s="10" t="str">
        <f t="shared" si="197"/>
        <v/>
      </c>
    </row>
    <row r="4166" spans="8:13" ht="14.25">
      <c r="H4166" s="7">
        <v>1000</v>
      </c>
      <c r="K4166" s="9" t="e">
        <f t="shared" si="195"/>
        <v>#DIV/0!</v>
      </c>
      <c r="L4166" s="10" t="str">
        <f t="shared" si="196"/>
        <v>Invalid</v>
      </c>
      <c r="M4166" s="10" t="str">
        <f t="shared" si="197"/>
        <v/>
      </c>
    </row>
    <row r="4167" spans="8:13" ht="14.25">
      <c r="H4167" s="7">
        <v>1000</v>
      </c>
      <c r="K4167" s="9" t="e">
        <f t="shared" si="195"/>
        <v>#DIV/0!</v>
      </c>
      <c r="L4167" s="10" t="str">
        <f t="shared" si="196"/>
        <v>Invalid</v>
      </c>
      <c r="M4167" s="10" t="str">
        <f t="shared" si="197"/>
        <v/>
      </c>
    </row>
    <row r="4168" spans="8:13" ht="14.25">
      <c r="H4168" s="7">
        <v>1000</v>
      </c>
      <c r="K4168" s="9" t="e">
        <f t="shared" si="195"/>
        <v>#DIV/0!</v>
      </c>
      <c r="L4168" s="10" t="str">
        <f t="shared" si="196"/>
        <v>Invalid</v>
      </c>
      <c r="M4168" s="10" t="str">
        <f t="shared" si="197"/>
        <v/>
      </c>
    </row>
    <row r="4169" spans="8:13" ht="14.25">
      <c r="H4169" s="7">
        <v>1000</v>
      </c>
      <c r="K4169" s="9" t="e">
        <f t="shared" si="195"/>
        <v>#DIV/0!</v>
      </c>
      <c r="L4169" s="10" t="str">
        <f t="shared" si="196"/>
        <v>Invalid</v>
      </c>
      <c r="M4169" s="10" t="str">
        <f t="shared" si="197"/>
        <v/>
      </c>
    </row>
    <row r="4170" spans="8:13" ht="14.25">
      <c r="H4170" s="7">
        <v>1000</v>
      </c>
      <c r="K4170" s="9" t="e">
        <f t="shared" si="195"/>
        <v>#DIV/0!</v>
      </c>
      <c r="L4170" s="10" t="str">
        <f t="shared" si="196"/>
        <v>Invalid</v>
      </c>
      <c r="M4170" s="10" t="str">
        <f t="shared" si="197"/>
        <v/>
      </c>
    </row>
    <row r="4171" spans="8:13" ht="14.25">
      <c r="H4171" s="7">
        <v>1000</v>
      </c>
      <c r="K4171" s="9" t="e">
        <f t="shared" si="195"/>
        <v>#DIV/0!</v>
      </c>
      <c r="L4171" s="10" t="str">
        <f t="shared" si="196"/>
        <v>Invalid</v>
      </c>
      <c r="M4171" s="10" t="str">
        <f t="shared" si="197"/>
        <v/>
      </c>
    </row>
    <row r="4172" spans="8:13" ht="14.25">
      <c r="H4172" s="7">
        <v>1000</v>
      </c>
      <c r="K4172" s="9" t="e">
        <f t="shared" si="195"/>
        <v>#DIV/0!</v>
      </c>
      <c r="L4172" s="10" t="str">
        <f t="shared" si="196"/>
        <v>Invalid</v>
      </c>
      <c r="M4172" s="10" t="str">
        <f t="shared" si="197"/>
        <v/>
      </c>
    </row>
    <row r="4173" spans="8:13" ht="14.25">
      <c r="H4173" s="7">
        <v>1000</v>
      </c>
      <c r="K4173" s="9" t="e">
        <f t="shared" si="195"/>
        <v>#DIV/0!</v>
      </c>
      <c r="L4173" s="10" t="str">
        <f t="shared" si="196"/>
        <v>Invalid</v>
      </c>
      <c r="M4173" s="10" t="str">
        <f t="shared" si="197"/>
        <v/>
      </c>
    </row>
    <row r="4174" spans="8:13" ht="14.25">
      <c r="H4174" s="7">
        <v>1000</v>
      </c>
      <c r="K4174" s="9" t="e">
        <f t="shared" si="195"/>
        <v>#DIV/0!</v>
      </c>
      <c r="L4174" s="10" t="str">
        <f t="shared" si="196"/>
        <v>Invalid</v>
      </c>
      <c r="M4174" s="10" t="str">
        <f t="shared" si="197"/>
        <v/>
      </c>
    </row>
    <row r="4175" spans="8:13" ht="14.25">
      <c r="H4175" s="7">
        <v>1000</v>
      </c>
      <c r="K4175" s="9" t="e">
        <f t="shared" si="195"/>
        <v>#DIV/0!</v>
      </c>
      <c r="L4175" s="10" t="str">
        <f t="shared" si="196"/>
        <v>Invalid</v>
      </c>
      <c r="M4175" s="10" t="str">
        <f t="shared" si="197"/>
        <v/>
      </c>
    </row>
    <row r="4176" spans="8:13" ht="14.25">
      <c r="H4176" s="7">
        <v>1000</v>
      </c>
      <c r="K4176" s="9" t="e">
        <f t="shared" si="195"/>
        <v>#DIV/0!</v>
      </c>
      <c r="L4176" s="10" t="str">
        <f t="shared" si="196"/>
        <v>Invalid</v>
      </c>
      <c r="M4176" s="10" t="str">
        <f t="shared" si="197"/>
        <v/>
      </c>
    </row>
    <row r="4177" spans="8:13" ht="14.25">
      <c r="H4177" s="7">
        <v>1000</v>
      </c>
      <c r="K4177" s="9" t="e">
        <f t="shared" si="195"/>
        <v>#DIV/0!</v>
      </c>
      <c r="L4177" s="10" t="str">
        <f t="shared" si="196"/>
        <v>Invalid</v>
      </c>
      <c r="M4177" s="10" t="str">
        <f t="shared" si="197"/>
        <v/>
      </c>
    </row>
    <row r="4178" spans="8:13" ht="14.25">
      <c r="H4178" s="7">
        <v>1000</v>
      </c>
      <c r="K4178" s="9" t="e">
        <f t="shared" si="195"/>
        <v>#DIV/0!</v>
      </c>
      <c r="L4178" s="10" t="str">
        <f t="shared" si="196"/>
        <v>Invalid</v>
      </c>
      <c r="M4178" s="10" t="str">
        <f t="shared" si="197"/>
        <v/>
      </c>
    </row>
    <row r="4179" spans="8:13" ht="14.25">
      <c r="H4179" s="7">
        <v>1000</v>
      </c>
      <c r="K4179" s="9" t="e">
        <f t="shared" si="195"/>
        <v>#DIV/0!</v>
      </c>
      <c r="L4179" s="10" t="str">
        <f t="shared" si="196"/>
        <v>Invalid</v>
      </c>
      <c r="M4179" s="10" t="str">
        <f t="shared" si="197"/>
        <v/>
      </c>
    </row>
    <row r="4180" spans="8:13" ht="14.25">
      <c r="H4180" s="7">
        <v>1000</v>
      </c>
      <c r="K4180" s="9" t="e">
        <f t="shared" si="195"/>
        <v>#DIV/0!</v>
      </c>
      <c r="L4180" s="10" t="str">
        <f t="shared" si="196"/>
        <v>Invalid</v>
      </c>
      <c r="M4180" s="10" t="str">
        <f t="shared" si="197"/>
        <v/>
      </c>
    </row>
    <row r="4181" spans="8:13" ht="14.25">
      <c r="H4181" s="7">
        <v>1000</v>
      </c>
      <c r="K4181" s="9" t="e">
        <f t="shared" si="195"/>
        <v>#DIV/0!</v>
      </c>
      <c r="L4181" s="10" t="str">
        <f t="shared" si="196"/>
        <v>Invalid</v>
      </c>
      <c r="M4181" s="10" t="str">
        <f t="shared" si="197"/>
        <v/>
      </c>
    </row>
    <row r="4182" spans="8:13" ht="14.25">
      <c r="H4182" s="7">
        <v>1000</v>
      </c>
      <c r="K4182" s="9" t="e">
        <f t="shared" si="195"/>
        <v>#DIV/0!</v>
      </c>
      <c r="L4182" s="10" t="str">
        <f t="shared" si="196"/>
        <v>Invalid</v>
      </c>
      <c r="M4182" s="10" t="str">
        <f t="shared" si="197"/>
        <v/>
      </c>
    </row>
    <row r="4183" spans="8:13" ht="14.25">
      <c r="H4183" s="7">
        <v>1000</v>
      </c>
      <c r="K4183" s="9" t="e">
        <f t="shared" si="195"/>
        <v>#DIV/0!</v>
      </c>
      <c r="L4183" s="10" t="str">
        <f t="shared" si="196"/>
        <v>Invalid</v>
      </c>
      <c r="M4183" s="10" t="str">
        <f t="shared" si="197"/>
        <v/>
      </c>
    </row>
    <row r="4184" spans="8:13" ht="14.25">
      <c r="H4184" s="7">
        <v>1000</v>
      </c>
      <c r="K4184" s="9" t="e">
        <f t="shared" si="195"/>
        <v>#DIV/0!</v>
      </c>
      <c r="L4184" s="10" t="str">
        <f t="shared" si="196"/>
        <v>Invalid</v>
      </c>
      <c r="M4184" s="10" t="str">
        <f t="shared" si="197"/>
        <v/>
      </c>
    </row>
    <row r="4185" spans="8:13" ht="14.25">
      <c r="H4185" s="7">
        <v>1000</v>
      </c>
      <c r="K4185" s="9" t="e">
        <f t="shared" si="195"/>
        <v>#DIV/0!</v>
      </c>
      <c r="L4185" s="10" t="str">
        <f t="shared" si="196"/>
        <v>Invalid</v>
      </c>
      <c r="M4185" s="10" t="str">
        <f t="shared" si="197"/>
        <v/>
      </c>
    </row>
    <row r="4186" spans="8:13" ht="14.25">
      <c r="H4186" s="7">
        <v>1000</v>
      </c>
      <c r="K4186" s="9" t="e">
        <f t="shared" si="195"/>
        <v>#DIV/0!</v>
      </c>
      <c r="L4186" s="10" t="str">
        <f t="shared" si="196"/>
        <v>Invalid</v>
      </c>
      <c r="M4186" s="10" t="str">
        <f t="shared" si="197"/>
        <v/>
      </c>
    </row>
    <row r="4187" spans="8:13" ht="14.25">
      <c r="H4187" s="7">
        <v>1000</v>
      </c>
      <c r="K4187" s="9" t="e">
        <f t="shared" si="195"/>
        <v>#DIV/0!</v>
      </c>
      <c r="L4187" s="10" t="str">
        <f t="shared" si="196"/>
        <v>Invalid</v>
      </c>
      <c r="M4187" s="10" t="str">
        <f t="shared" si="197"/>
        <v/>
      </c>
    </row>
    <row r="4188" spans="8:13" ht="14.25">
      <c r="H4188" s="7">
        <v>1000</v>
      </c>
      <c r="K4188" s="9" t="e">
        <f t="shared" si="195"/>
        <v>#DIV/0!</v>
      </c>
      <c r="L4188" s="10" t="str">
        <f t="shared" si="196"/>
        <v>Invalid</v>
      </c>
      <c r="M4188" s="10" t="str">
        <f t="shared" si="197"/>
        <v/>
      </c>
    </row>
    <row r="4189" spans="8:13" ht="14.25">
      <c r="H4189" s="7">
        <v>1000</v>
      </c>
      <c r="K4189" s="9" t="e">
        <f t="shared" si="195"/>
        <v>#DIV/0!</v>
      </c>
      <c r="L4189" s="10" t="str">
        <f t="shared" si="196"/>
        <v>Invalid</v>
      </c>
      <c r="M4189" s="10" t="str">
        <f t="shared" si="197"/>
        <v/>
      </c>
    </row>
    <row r="4190" spans="8:13" ht="14.25">
      <c r="H4190" s="7">
        <v>1000</v>
      </c>
      <c r="K4190" s="9" t="e">
        <f t="shared" si="195"/>
        <v>#DIV/0!</v>
      </c>
      <c r="L4190" s="10" t="str">
        <f t="shared" si="196"/>
        <v>Invalid</v>
      </c>
      <c r="M4190" s="10" t="str">
        <f t="shared" si="197"/>
        <v/>
      </c>
    </row>
    <row r="4191" spans="8:13" ht="14.25">
      <c r="H4191" s="7">
        <v>1000</v>
      </c>
      <c r="K4191" s="9" t="e">
        <f t="shared" si="195"/>
        <v>#DIV/0!</v>
      </c>
      <c r="L4191" s="10" t="str">
        <f t="shared" si="196"/>
        <v>Invalid</v>
      </c>
      <c r="M4191" s="10" t="str">
        <f t="shared" si="197"/>
        <v/>
      </c>
    </row>
    <row r="4192" spans="8:13" ht="14.25">
      <c r="H4192" s="7">
        <v>1000</v>
      </c>
      <c r="K4192" s="9" t="e">
        <f t="shared" si="195"/>
        <v>#DIV/0!</v>
      </c>
      <c r="L4192" s="10" t="str">
        <f t="shared" si="196"/>
        <v>Invalid</v>
      </c>
      <c r="M4192" s="10" t="str">
        <f t="shared" si="197"/>
        <v/>
      </c>
    </row>
    <row r="4193" spans="8:13" ht="14.25">
      <c r="H4193" s="7">
        <v>1000</v>
      </c>
      <c r="K4193" s="9" t="e">
        <f t="shared" si="195"/>
        <v>#DIV/0!</v>
      </c>
      <c r="L4193" s="10" t="str">
        <f t="shared" si="196"/>
        <v>Invalid</v>
      </c>
      <c r="M4193" s="10" t="str">
        <f t="shared" si="197"/>
        <v/>
      </c>
    </row>
    <row r="4194" spans="8:13" ht="14.25">
      <c r="H4194" s="7">
        <v>1000</v>
      </c>
      <c r="K4194" s="9" t="e">
        <f t="shared" si="195"/>
        <v>#DIV/0!</v>
      </c>
      <c r="L4194" s="10" t="str">
        <f t="shared" si="196"/>
        <v>Invalid</v>
      </c>
      <c r="M4194" s="10" t="str">
        <f t="shared" si="197"/>
        <v/>
      </c>
    </row>
    <row r="4195" spans="8:13" ht="14.25">
      <c r="H4195" s="7">
        <v>1000</v>
      </c>
      <c r="K4195" s="9" t="e">
        <f t="shared" si="195"/>
        <v>#DIV/0!</v>
      </c>
      <c r="L4195" s="10" t="str">
        <f t="shared" si="196"/>
        <v>Invalid</v>
      </c>
      <c r="M4195" s="10" t="str">
        <f t="shared" si="197"/>
        <v/>
      </c>
    </row>
    <row r="4196" spans="8:13" ht="14.25">
      <c r="H4196" s="7">
        <v>1000</v>
      </c>
      <c r="K4196" s="9" t="e">
        <f t="shared" si="195"/>
        <v>#DIV/0!</v>
      </c>
      <c r="L4196" s="10" t="str">
        <f t="shared" si="196"/>
        <v>Invalid</v>
      </c>
      <c r="M4196" s="10" t="str">
        <f t="shared" si="197"/>
        <v/>
      </c>
    </row>
    <row r="4197" spans="8:13" ht="14.25">
      <c r="H4197" s="7">
        <v>1000</v>
      </c>
      <c r="K4197" s="9" t="e">
        <f t="shared" si="195"/>
        <v>#DIV/0!</v>
      </c>
      <c r="L4197" s="10" t="str">
        <f t="shared" si="196"/>
        <v>Invalid</v>
      </c>
      <c r="M4197" s="10" t="str">
        <f t="shared" si="197"/>
        <v/>
      </c>
    </row>
    <row r="4198" spans="8:13" ht="14.25">
      <c r="H4198" s="7">
        <v>1000</v>
      </c>
      <c r="K4198" s="9" t="e">
        <f t="shared" si="195"/>
        <v>#DIV/0!</v>
      </c>
      <c r="L4198" s="10" t="str">
        <f t="shared" si="196"/>
        <v>Invalid</v>
      </c>
      <c r="M4198" s="10" t="str">
        <f t="shared" si="197"/>
        <v/>
      </c>
    </row>
    <row r="4199" spans="8:13" ht="14.25">
      <c r="H4199" s="7">
        <v>1000</v>
      </c>
      <c r="K4199" s="9" t="e">
        <f t="shared" si="195"/>
        <v>#DIV/0!</v>
      </c>
      <c r="L4199" s="10" t="str">
        <f t="shared" si="196"/>
        <v>Invalid</v>
      </c>
      <c r="M4199" s="10" t="str">
        <f t="shared" si="197"/>
        <v/>
      </c>
    </row>
    <row r="4200" spans="8:13" ht="14.25">
      <c r="H4200" s="7">
        <v>1000</v>
      </c>
      <c r="K4200" s="9" t="e">
        <f t="shared" si="195"/>
        <v>#DIV/0!</v>
      </c>
      <c r="L4200" s="10" t="str">
        <f t="shared" si="196"/>
        <v>Invalid</v>
      </c>
      <c r="M4200" s="10" t="str">
        <f t="shared" si="197"/>
        <v/>
      </c>
    </row>
    <row r="4201" spans="8:13" ht="14.25">
      <c r="H4201" s="7">
        <v>1000</v>
      </c>
      <c r="K4201" s="9" t="e">
        <f t="shared" si="195"/>
        <v>#DIV/0!</v>
      </c>
      <c r="L4201" s="10" t="str">
        <f t="shared" si="196"/>
        <v>Invalid</v>
      </c>
      <c r="M4201" s="10" t="str">
        <f t="shared" si="197"/>
        <v/>
      </c>
    </row>
    <row r="4202" spans="8:13" ht="14.25">
      <c r="H4202" s="7">
        <v>1000</v>
      </c>
      <c r="K4202" s="9" t="e">
        <f t="shared" si="195"/>
        <v>#DIV/0!</v>
      </c>
      <c r="L4202" s="10" t="str">
        <f t="shared" si="196"/>
        <v>Invalid</v>
      </c>
      <c r="M4202" s="10" t="str">
        <f t="shared" si="197"/>
        <v/>
      </c>
    </row>
    <row r="4203" spans="8:13" ht="14.25">
      <c r="H4203" s="7">
        <v>1000</v>
      </c>
      <c r="K4203" s="9" t="e">
        <f t="shared" si="195"/>
        <v>#DIV/0!</v>
      </c>
      <c r="L4203" s="10" t="str">
        <f t="shared" si="196"/>
        <v>Invalid</v>
      </c>
      <c r="M4203" s="10" t="str">
        <f t="shared" si="197"/>
        <v/>
      </c>
    </row>
    <row r="4204" spans="8:13" ht="14.25">
      <c r="H4204" s="7">
        <v>1000</v>
      </c>
      <c r="K4204" s="9" t="e">
        <f t="shared" si="195"/>
        <v>#DIV/0!</v>
      </c>
      <c r="L4204" s="10" t="str">
        <f t="shared" si="196"/>
        <v>Invalid</v>
      </c>
      <c r="M4204" s="10" t="str">
        <f t="shared" si="197"/>
        <v/>
      </c>
    </row>
    <row r="4205" spans="8:13" ht="14.25">
      <c r="H4205" s="7">
        <v>1000</v>
      </c>
      <c r="K4205" s="9" t="e">
        <f t="shared" si="195"/>
        <v>#DIV/0!</v>
      </c>
      <c r="L4205" s="10" t="str">
        <f t="shared" si="196"/>
        <v>Invalid</v>
      </c>
      <c r="M4205" s="10" t="str">
        <f t="shared" si="197"/>
        <v/>
      </c>
    </row>
    <row r="4206" spans="8:13" ht="14.25">
      <c r="H4206" s="7">
        <v>1000</v>
      </c>
      <c r="K4206" s="9" t="e">
        <f t="shared" si="195"/>
        <v>#DIV/0!</v>
      </c>
      <c r="L4206" s="10" t="str">
        <f t="shared" si="196"/>
        <v>Invalid</v>
      </c>
      <c r="M4206" s="10" t="str">
        <f t="shared" si="197"/>
        <v/>
      </c>
    </row>
    <row r="4207" spans="8:13" ht="14.25">
      <c r="H4207" s="7">
        <v>1000</v>
      </c>
      <c r="K4207" s="9" t="e">
        <f t="shared" si="195"/>
        <v>#DIV/0!</v>
      </c>
      <c r="L4207" s="10" t="str">
        <f t="shared" si="196"/>
        <v>Invalid</v>
      </c>
      <c r="M4207" s="10" t="str">
        <f t="shared" si="197"/>
        <v/>
      </c>
    </row>
    <row r="4208" spans="8:13" ht="14.25">
      <c r="H4208" s="7">
        <v>1000</v>
      </c>
      <c r="K4208" s="9" t="e">
        <f t="shared" si="195"/>
        <v>#DIV/0!</v>
      </c>
      <c r="L4208" s="10" t="str">
        <f t="shared" si="196"/>
        <v>Invalid</v>
      </c>
      <c r="M4208" s="10" t="str">
        <f t="shared" si="197"/>
        <v/>
      </c>
    </row>
    <row r="4209" spans="8:13" ht="14.25">
      <c r="H4209" s="7">
        <v>1000</v>
      </c>
      <c r="K4209" s="9" t="e">
        <f t="shared" si="195"/>
        <v>#DIV/0!</v>
      </c>
      <c r="L4209" s="10" t="str">
        <f t="shared" si="196"/>
        <v>Invalid</v>
      </c>
      <c r="M4209" s="10" t="str">
        <f t="shared" si="197"/>
        <v/>
      </c>
    </row>
    <row r="4210" spans="8:13" ht="14.25">
      <c r="H4210" s="7">
        <v>1000</v>
      </c>
      <c r="K4210" s="9" t="e">
        <f t="shared" si="195"/>
        <v>#DIV/0!</v>
      </c>
      <c r="L4210" s="10" t="str">
        <f t="shared" si="196"/>
        <v>Invalid</v>
      </c>
      <c r="M4210" s="10" t="str">
        <f t="shared" si="197"/>
        <v/>
      </c>
    </row>
    <row r="4211" spans="8:13" ht="14.25">
      <c r="H4211" s="7">
        <v>1000</v>
      </c>
      <c r="K4211" s="9" t="e">
        <f t="shared" si="195"/>
        <v>#DIV/0!</v>
      </c>
      <c r="L4211" s="10" t="str">
        <f t="shared" si="196"/>
        <v>Invalid</v>
      </c>
      <c r="M4211" s="10" t="str">
        <f t="shared" si="197"/>
        <v/>
      </c>
    </row>
    <row r="4212" spans="8:13" ht="14.25">
      <c r="H4212" s="7">
        <v>1000</v>
      </c>
      <c r="K4212" s="9" t="e">
        <f t="shared" si="195"/>
        <v>#DIV/0!</v>
      </c>
      <c r="L4212" s="10" t="str">
        <f t="shared" si="196"/>
        <v>Invalid</v>
      </c>
      <c r="M4212" s="10" t="str">
        <f t="shared" si="197"/>
        <v/>
      </c>
    </row>
    <row r="4213" spans="8:13" ht="14.25">
      <c r="H4213" s="7">
        <v>1000</v>
      </c>
      <c r="K4213" s="9" t="e">
        <f t="shared" si="195"/>
        <v>#DIV/0!</v>
      </c>
      <c r="L4213" s="10" t="str">
        <f t="shared" si="196"/>
        <v>Invalid</v>
      </c>
      <c r="M4213" s="10" t="str">
        <f t="shared" si="197"/>
        <v/>
      </c>
    </row>
    <row r="4214" spans="8:13" ht="14.25">
      <c r="H4214" s="7">
        <v>1000</v>
      </c>
      <c r="K4214" s="9" t="e">
        <f t="shared" si="195"/>
        <v>#DIV/0!</v>
      </c>
      <c r="L4214" s="10" t="str">
        <f t="shared" si="196"/>
        <v>Invalid</v>
      </c>
      <c r="M4214" s="10" t="str">
        <f t="shared" si="197"/>
        <v/>
      </c>
    </row>
    <row r="4215" spans="8:13" ht="14.25">
      <c r="H4215" s="7">
        <v>1000</v>
      </c>
      <c r="K4215" s="9" t="e">
        <f t="shared" si="195"/>
        <v>#DIV/0!</v>
      </c>
      <c r="L4215" s="10" t="str">
        <f t="shared" si="196"/>
        <v>Invalid</v>
      </c>
      <c r="M4215" s="10" t="str">
        <f t="shared" si="197"/>
        <v/>
      </c>
    </row>
    <row r="4216" spans="8:13" ht="14.25">
      <c r="H4216" s="7">
        <v>1000</v>
      </c>
      <c r="K4216" s="9" t="e">
        <f t="shared" si="195"/>
        <v>#DIV/0!</v>
      </c>
      <c r="L4216" s="10" t="str">
        <f t="shared" si="196"/>
        <v>Invalid</v>
      </c>
      <c r="M4216" s="10" t="str">
        <f t="shared" si="197"/>
        <v/>
      </c>
    </row>
    <row r="4217" spans="8:13" ht="14.25">
      <c r="H4217" s="7">
        <v>1000</v>
      </c>
      <c r="K4217" s="9" t="e">
        <f t="shared" si="195"/>
        <v>#DIV/0!</v>
      </c>
      <c r="L4217" s="10" t="str">
        <f t="shared" si="196"/>
        <v>Invalid</v>
      </c>
      <c r="M4217" s="10" t="str">
        <f t="shared" si="197"/>
        <v/>
      </c>
    </row>
    <row r="4218" spans="8:13" ht="14.25">
      <c r="H4218" s="7">
        <v>1000</v>
      </c>
      <c r="K4218" s="9" t="e">
        <f t="shared" si="195"/>
        <v>#DIV/0!</v>
      </c>
      <c r="L4218" s="10" t="str">
        <f t="shared" si="196"/>
        <v>Invalid</v>
      </c>
      <c r="M4218" s="10" t="str">
        <f t="shared" si="197"/>
        <v/>
      </c>
    </row>
    <row r="4219" spans="8:13" ht="14.25">
      <c r="H4219" s="7">
        <v>1000</v>
      </c>
      <c r="K4219" s="9" t="e">
        <f t="shared" si="195"/>
        <v>#DIV/0!</v>
      </c>
      <c r="L4219" s="10" t="str">
        <f t="shared" si="196"/>
        <v>Invalid</v>
      </c>
      <c r="M4219" s="10" t="str">
        <f t="shared" si="197"/>
        <v/>
      </c>
    </row>
    <row r="4220" spans="8:13" ht="14.25">
      <c r="H4220" s="7">
        <v>1000</v>
      </c>
      <c r="K4220" s="9" t="e">
        <f t="shared" si="195"/>
        <v>#DIV/0!</v>
      </c>
      <c r="L4220" s="10" t="str">
        <f t="shared" si="196"/>
        <v>Invalid</v>
      </c>
      <c r="M4220" s="10" t="str">
        <f t="shared" si="197"/>
        <v/>
      </c>
    </row>
    <row r="4221" spans="8:13" ht="14.25">
      <c r="H4221" s="7">
        <v>1000</v>
      </c>
      <c r="K4221" s="9" t="e">
        <f t="shared" si="195"/>
        <v>#DIV/0!</v>
      </c>
      <c r="L4221" s="10" t="str">
        <f t="shared" si="196"/>
        <v>Invalid</v>
      </c>
      <c r="M4221" s="10" t="str">
        <f t="shared" si="197"/>
        <v/>
      </c>
    </row>
    <row r="4222" spans="8:13" ht="14.25">
      <c r="H4222" s="7">
        <v>1000</v>
      </c>
      <c r="K4222" s="9" t="e">
        <f t="shared" si="195"/>
        <v>#DIV/0!</v>
      </c>
      <c r="L4222" s="10" t="str">
        <f t="shared" si="196"/>
        <v>Invalid</v>
      </c>
      <c r="M4222" s="10" t="str">
        <f t="shared" si="197"/>
        <v/>
      </c>
    </row>
    <row r="4223" spans="8:13" ht="14.25">
      <c r="H4223" s="7">
        <v>1000</v>
      </c>
      <c r="K4223" s="9" t="e">
        <f t="shared" si="195"/>
        <v>#DIV/0!</v>
      </c>
      <c r="L4223" s="10" t="str">
        <f t="shared" si="196"/>
        <v>Invalid</v>
      </c>
      <c r="M4223" s="10" t="str">
        <f t="shared" si="197"/>
        <v/>
      </c>
    </row>
    <row r="4224" spans="8:13" ht="14.25">
      <c r="H4224" s="7">
        <v>1000</v>
      </c>
      <c r="K4224" s="9" t="e">
        <f t="shared" si="195"/>
        <v>#DIV/0!</v>
      </c>
      <c r="L4224" s="10" t="str">
        <f t="shared" si="196"/>
        <v>Invalid</v>
      </c>
      <c r="M4224" s="10" t="str">
        <f t="shared" si="197"/>
        <v/>
      </c>
    </row>
    <row r="4225" spans="8:13" ht="14.25">
      <c r="H4225" s="7">
        <v>1000</v>
      </c>
      <c r="K4225" s="9" t="e">
        <f t="shared" si="195"/>
        <v>#DIV/0!</v>
      </c>
      <c r="L4225" s="10" t="str">
        <f t="shared" si="196"/>
        <v>Invalid</v>
      </c>
      <c r="M4225" s="10" t="str">
        <f t="shared" si="197"/>
        <v/>
      </c>
    </row>
    <row r="4226" spans="8:13" ht="14.25">
      <c r="H4226" s="7">
        <v>1000</v>
      </c>
      <c r="K4226" s="9" t="e">
        <f t="shared" si="195"/>
        <v>#DIV/0!</v>
      </c>
      <c r="L4226" s="10" t="str">
        <f t="shared" si="196"/>
        <v>Invalid</v>
      </c>
      <c r="M4226" s="10" t="str">
        <f t="shared" si="197"/>
        <v/>
      </c>
    </row>
    <row r="4227" spans="8:13" ht="14.25">
      <c r="H4227" s="7">
        <v>1000</v>
      </c>
      <c r="K4227" s="9" t="e">
        <f t="shared" ref="K4227:K4290" si="198">(H4227/G4227)*J4227</f>
        <v>#DIV/0!</v>
      </c>
      <c r="L4227" s="10" t="str">
        <f t="shared" ref="L4227:L4290" si="199">IF(F4227="BUY",(K4227-H4227)/H4227, IF(F4227="SELL", (H4227-K4227)/H4227, "Invalid"))</f>
        <v>Invalid</v>
      </c>
      <c r="M4227" s="10" t="str">
        <f t="shared" ref="M4227:M4290" si="200">IF(E4227="BUY",(K4227-H4227)/H4227,IF(E4227="SELL",(H4227-K4227)/H4227,""))</f>
        <v/>
      </c>
    </row>
    <row r="4228" spans="8:13" ht="14.25">
      <c r="H4228" s="7">
        <v>1000</v>
      </c>
      <c r="K4228" s="9" t="e">
        <f t="shared" si="198"/>
        <v>#DIV/0!</v>
      </c>
      <c r="L4228" s="10" t="str">
        <f t="shared" si="199"/>
        <v>Invalid</v>
      </c>
      <c r="M4228" s="10" t="str">
        <f t="shared" si="200"/>
        <v/>
      </c>
    </row>
    <row r="4229" spans="8:13" ht="14.25">
      <c r="H4229" s="7">
        <v>1000</v>
      </c>
      <c r="K4229" s="9" t="e">
        <f t="shared" si="198"/>
        <v>#DIV/0!</v>
      </c>
      <c r="L4229" s="10" t="str">
        <f t="shared" si="199"/>
        <v>Invalid</v>
      </c>
      <c r="M4229" s="10" t="str">
        <f t="shared" si="200"/>
        <v/>
      </c>
    </row>
    <row r="4230" spans="8:13" ht="14.25">
      <c r="H4230" s="7">
        <v>1000</v>
      </c>
      <c r="K4230" s="9" t="e">
        <f t="shared" si="198"/>
        <v>#DIV/0!</v>
      </c>
      <c r="L4230" s="10" t="str">
        <f t="shared" si="199"/>
        <v>Invalid</v>
      </c>
      <c r="M4230" s="10" t="str">
        <f t="shared" si="200"/>
        <v/>
      </c>
    </row>
    <row r="4231" spans="8:13" ht="14.25">
      <c r="H4231" s="7">
        <v>1000</v>
      </c>
      <c r="K4231" s="9" t="e">
        <f t="shared" si="198"/>
        <v>#DIV/0!</v>
      </c>
      <c r="L4231" s="10" t="str">
        <f t="shared" si="199"/>
        <v>Invalid</v>
      </c>
      <c r="M4231" s="10" t="str">
        <f t="shared" si="200"/>
        <v/>
      </c>
    </row>
    <row r="4232" spans="8:13" ht="14.25">
      <c r="H4232" s="7">
        <v>1000</v>
      </c>
      <c r="K4232" s="9" t="e">
        <f t="shared" si="198"/>
        <v>#DIV/0!</v>
      </c>
      <c r="L4232" s="10" t="str">
        <f t="shared" si="199"/>
        <v>Invalid</v>
      </c>
      <c r="M4232" s="10" t="str">
        <f t="shared" si="200"/>
        <v/>
      </c>
    </row>
    <row r="4233" spans="8:13" ht="14.25">
      <c r="H4233" s="7">
        <v>1000</v>
      </c>
      <c r="K4233" s="9" t="e">
        <f t="shared" si="198"/>
        <v>#DIV/0!</v>
      </c>
      <c r="L4233" s="10" t="str">
        <f t="shared" si="199"/>
        <v>Invalid</v>
      </c>
      <c r="M4233" s="10" t="str">
        <f t="shared" si="200"/>
        <v/>
      </c>
    </row>
    <row r="4234" spans="8:13" ht="14.25">
      <c r="H4234" s="7">
        <v>1000</v>
      </c>
      <c r="K4234" s="9" t="e">
        <f t="shared" si="198"/>
        <v>#DIV/0!</v>
      </c>
      <c r="L4234" s="10" t="str">
        <f t="shared" si="199"/>
        <v>Invalid</v>
      </c>
      <c r="M4234" s="10" t="str">
        <f t="shared" si="200"/>
        <v/>
      </c>
    </row>
    <row r="4235" spans="8:13" ht="14.25">
      <c r="H4235" s="7">
        <v>1000</v>
      </c>
      <c r="K4235" s="9" t="e">
        <f t="shared" si="198"/>
        <v>#DIV/0!</v>
      </c>
      <c r="L4235" s="10" t="str">
        <f t="shared" si="199"/>
        <v>Invalid</v>
      </c>
      <c r="M4235" s="10" t="str">
        <f t="shared" si="200"/>
        <v/>
      </c>
    </row>
    <row r="4236" spans="8:13" ht="14.25">
      <c r="H4236" s="7">
        <v>1000</v>
      </c>
      <c r="K4236" s="9" t="e">
        <f t="shared" si="198"/>
        <v>#DIV/0!</v>
      </c>
      <c r="L4236" s="10" t="str">
        <f t="shared" si="199"/>
        <v>Invalid</v>
      </c>
      <c r="M4236" s="10" t="str">
        <f t="shared" si="200"/>
        <v/>
      </c>
    </row>
    <row r="4237" spans="8:13" ht="14.25">
      <c r="H4237" s="7">
        <v>1000</v>
      </c>
      <c r="K4237" s="9" t="e">
        <f t="shared" si="198"/>
        <v>#DIV/0!</v>
      </c>
      <c r="L4237" s="10" t="str">
        <f t="shared" si="199"/>
        <v>Invalid</v>
      </c>
      <c r="M4237" s="10" t="str">
        <f t="shared" si="200"/>
        <v/>
      </c>
    </row>
    <row r="4238" spans="8:13" ht="14.25">
      <c r="H4238" s="7">
        <v>1000</v>
      </c>
      <c r="K4238" s="9" t="e">
        <f t="shared" si="198"/>
        <v>#DIV/0!</v>
      </c>
      <c r="L4238" s="10" t="str">
        <f t="shared" si="199"/>
        <v>Invalid</v>
      </c>
      <c r="M4238" s="10" t="str">
        <f t="shared" si="200"/>
        <v/>
      </c>
    </row>
    <row r="4239" spans="8:13" ht="14.25">
      <c r="H4239" s="7">
        <v>1000</v>
      </c>
      <c r="K4239" s="9" t="e">
        <f t="shared" si="198"/>
        <v>#DIV/0!</v>
      </c>
      <c r="L4239" s="10" t="str">
        <f t="shared" si="199"/>
        <v>Invalid</v>
      </c>
      <c r="M4239" s="10" t="str">
        <f t="shared" si="200"/>
        <v/>
      </c>
    </row>
    <row r="4240" spans="8:13" ht="14.25">
      <c r="H4240" s="7">
        <v>1000</v>
      </c>
      <c r="K4240" s="9" t="e">
        <f t="shared" si="198"/>
        <v>#DIV/0!</v>
      </c>
      <c r="L4240" s="10" t="str">
        <f t="shared" si="199"/>
        <v>Invalid</v>
      </c>
      <c r="M4240" s="10" t="str">
        <f t="shared" si="200"/>
        <v/>
      </c>
    </row>
    <row r="4241" spans="8:13" ht="14.25">
      <c r="H4241" s="7">
        <v>1000</v>
      </c>
      <c r="K4241" s="9" t="e">
        <f t="shared" si="198"/>
        <v>#DIV/0!</v>
      </c>
      <c r="L4241" s="10" t="str">
        <f t="shared" si="199"/>
        <v>Invalid</v>
      </c>
      <c r="M4241" s="10" t="str">
        <f t="shared" si="200"/>
        <v/>
      </c>
    </row>
    <row r="4242" spans="8:13" ht="14.25">
      <c r="H4242" s="7">
        <v>1000</v>
      </c>
      <c r="K4242" s="9" t="e">
        <f t="shared" si="198"/>
        <v>#DIV/0!</v>
      </c>
      <c r="L4242" s="10" t="str">
        <f t="shared" si="199"/>
        <v>Invalid</v>
      </c>
      <c r="M4242" s="10" t="str">
        <f t="shared" si="200"/>
        <v/>
      </c>
    </row>
    <row r="4243" spans="8:13" ht="14.25">
      <c r="H4243" s="7">
        <v>1000</v>
      </c>
      <c r="K4243" s="9" t="e">
        <f t="shared" si="198"/>
        <v>#DIV/0!</v>
      </c>
      <c r="L4243" s="10" t="str">
        <f t="shared" si="199"/>
        <v>Invalid</v>
      </c>
      <c r="M4243" s="10" t="str">
        <f t="shared" si="200"/>
        <v/>
      </c>
    </row>
    <row r="4244" spans="8:13" ht="14.25">
      <c r="H4244" s="7">
        <v>1000</v>
      </c>
      <c r="K4244" s="9" t="e">
        <f t="shared" si="198"/>
        <v>#DIV/0!</v>
      </c>
      <c r="L4244" s="10" t="str">
        <f t="shared" si="199"/>
        <v>Invalid</v>
      </c>
      <c r="M4244" s="10" t="str">
        <f t="shared" si="200"/>
        <v/>
      </c>
    </row>
    <row r="4245" spans="8:13" ht="14.25">
      <c r="H4245" s="7">
        <v>1000</v>
      </c>
      <c r="K4245" s="9" t="e">
        <f t="shared" si="198"/>
        <v>#DIV/0!</v>
      </c>
      <c r="L4245" s="10" t="str">
        <f t="shared" si="199"/>
        <v>Invalid</v>
      </c>
      <c r="M4245" s="10" t="str">
        <f t="shared" si="200"/>
        <v/>
      </c>
    </row>
    <row r="4246" spans="8:13" ht="14.25">
      <c r="H4246" s="7">
        <v>1000</v>
      </c>
      <c r="K4246" s="9" t="e">
        <f t="shared" si="198"/>
        <v>#DIV/0!</v>
      </c>
      <c r="L4246" s="10" t="str">
        <f t="shared" si="199"/>
        <v>Invalid</v>
      </c>
      <c r="M4246" s="10" t="str">
        <f t="shared" si="200"/>
        <v/>
      </c>
    </row>
    <row r="4247" spans="8:13" ht="14.25">
      <c r="H4247" s="7">
        <v>1000</v>
      </c>
      <c r="K4247" s="9" t="e">
        <f t="shared" si="198"/>
        <v>#DIV/0!</v>
      </c>
      <c r="L4247" s="10" t="str">
        <f t="shared" si="199"/>
        <v>Invalid</v>
      </c>
      <c r="M4247" s="10" t="str">
        <f t="shared" si="200"/>
        <v/>
      </c>
    </row>
    <row r="4248" spans="8:13" ht="14.25">
      <c r="H4248" s="7">
        <v>1000</v>
      </c>
      <c r="K4248" s="9" t="e">
        <f t="shared" si="198"/>
        <v>#DIV/0!</v>
      </c>
      <c r="L4248" s="10" t="str">
        <f t="shared" si="199"/>
        <v>Invalid</v>
      </c>
      <c r="M4248" s="10" t="str">
        <f t="shared" si="200"/>
        <v/>
      </c>
    </row>
    <row r="4249" spans="8:13" ht="14.25">
      <c r="H4249" s="7">
        <v>1000</v>
      </c>
      <c r="K4249" s="9" t="e">
        <f t="shared" si="198"/>
        <v>#DIV/0!</v>
      </c>
      <c r="L4249" s="10" t="str">
        <f t="shared" si="199"/>
        <v>Invalid</v>
      </c>
      <c r="M4249" s="10" t="str">
        <f t="shared" si="200"/>
        <v/>
      </c>
    </row>
    <row r="4250" spans="8:13" ht="14.25">
      <c r="H4250" s="7">
        <v>1000</v>
      </c>
      <c r="K4250" s="9" t="e">
        <f t="shared" si="198"/>
        <v>#DIV/0!</v>
      </c>
      <c r="L4250" s="10" t="str">
        <f t="shared" si="199"/>
        <v>Invalid</v>
      </c>
      <c r="M4250" s="10" t="str">
        <f t="shared" si="200"/>
        <v/>
      </c>
    </row>
    <row r="4251" spans="8:13" ht="14.25">
      <c r="H4251" s="7">
        <v>1000</v>
      </c>
      <c r="K4251" s="9" t="e">
        <f t="shared" si="198"/>
        <v>#DIV/0!</v>
      </c>
      <c r="L4251" s="10" t="str">
        <f t="shared" si="199"/>
        <v>Invalid</v>
      </c>
      <c r="M4251" s="10" t="str">
        <f t="shared" si="200"/>
        <v/>
      </c>
    </row>
    <row r="4252" spans="8:13" ht="14.25">
      <c r="H4252" s="7">
        <v>1000</v>
      </c>
      <c r="K4252" s="9" t="e">
        <f t="shared" si="198"/>
        <v>#DIV/0!</v>
      </c>
      <c r="L4252" s="10" t="str">
        <f t="shared" si="199"/>
        <v>Invalid</v>
      </c>
      <c r="M4252" s="10" t="str">
        <f t="shared" si="200"/>
        <v/>
      </c>
    </row>
    <row r="4253" spans="8:13" ht="14.25">
      <c r="H4253" s="7">
        <v>1000</v>
      </c>
      <c r="K4253" s="9" t="e">
        <f t="shared" si="198"/>
        <v>#DIV/0!</v>
      </c>
      <c r="L4253" s="10" t="str">
        <f t="shared" si="199"/>
        <v>Invalid</v>
      </c>
      <c r="M4253" s="10" t="str">
        <f t="shared" si="200"/>
        <v/>
      </c>
    </row>
    <row r="4254" spans="8:13" ht="14.25">
      <c r="H4254" s="7">
        <v>1000</v>
      </c>
      <c r="K4254" s="9" t="e">
        <f t="shared" si="198"/>
        <v>#DIV/0!</v>
      </c>
      <c r="L4254" s="10" t="str">
        <f t="shared" si="199"/>
        <v>Invalid</v>
      </c>
      <c r="M4254" s="10" t="str">
        <f t="shared" si="200"/>
        <v/>
      </c>
    </row>
    <row r="4255" spans="8:13" ht="14.25">
      <c r="H4255" s="7">
        <v>1000</v>
      </c>
      <c r="K4255" s="9" t="e">
        <f t="shared" si="198"/>
        <v>#DIV/0!</v>
      </c>
      <c r="L4255" s="10" t="str">
        <f t="shared" si="199"/>
        <v>Invalid</v>
      </c>
      <c r="M4255" s="10" t="str">
        <f t="shared" si="200"/>
        <v/>
      </c>
    </row>
    <row r="4256" spans="8:13" ht="14.25">
      <c r="H4256" s="7">
        <v>1000</v>
      </c>
      <c r="K4256" s="9" t="e">
        <f t="shared" si="198"/>
        <v>#DIV/0!</v>
      </c>
      <c r="L4256" s="10" t="str">
        <f t="shared" si="199"/>
        <v>Invalid</v>
      </c>
      <c r="M4256" s="10" t="str">
        <f t="shared" si="200"/>
        <v/>
      </c>
    </row>
    <row r="4257" spans="8:13" ht="14.25">
      <c r="H4257" s="7">
        <v>1000</v>
      </c>
      <c r="K4257" s="9" t="e">
        <f t="shared" si="198"/>
        <v>#DIV/0!</v>
      </c>
      <c r="L4257" s="10" t="str">
        <f t="shared" si="199"/>
        <v>Invalid</v>
      </c>
      <c r="M4257" s="10" t="str">
        <f t="shared" si="200"/>
        <v/>
      </c>
    </row>
    <row r="4258" spans="8:13" ht="14.25">
      <c r="H4258" s="7">
        <v>1000</v>
      </c>
      <c r="K4258" s="9" t="e">
        <f t="shared" si="198"/>
        <v>#DIV/0!</v>
      </c>
      <c r="L4258" s="10" t="str">
        <f t="shared" si="199"/>
        <v>Invalid</v>
      </c>
      <c r="M4258" s="10" t="str">
        <f t="shared" si="200"/>
        <v/>
      </c>
    </row>
    <row r="4259" spans="8:13" ht="14.25">
      <c r="H4259" s="7">
        <v>1000</v>
      </c>
      <c r="K4259" s="9" t="e">
        <f t="shared" si="198"/>
        <v>#DIV/0!</v>
      </c>
      <c r="L4259" s="10" t="str">
        <f t="shared" si="199"/>
        <v>Invalid</v>
      </c>
      <c r="M4259" s="10" t="str">
        <f t="shared" si="200"/>
        <v/>
      </c>
    </row>
    <row r="4260" spans="8:13" ht="14.25">
      <c r="H4260" s="7">
        <v>1000</v>
      </c>
      <c r="K4260" s="9" t="e">
        <f t="shared" si="198"/>
        <v>#DIV/0!</v>
      </c>
      <c r="L4260" s="10" t="str">
        <f t="shared" si="199"/>
        <v>Invalid</v>
      </c>
      <c r="M4260" s="10" t="str">
        <f t="shared" si="200"/>
        <v/>
      </c>
    </row>
    <row r="4261" spans="8:13" ht="14.25">
      <c r="H4261" s="7">
        <v>1000</v>
      </c>
      <c r="K4261" s="9" t="e">
        <f t="shared" si="198"/>
        <v>#DIV/0!</v>
      </c>
      <c r="L4261" s="10" t="str">
        <f t="shared" si="199"/>
        <v>Invalid</v>
      </c>
      <c r="M4261" s="10" t="str">
        <f t="shared" si="200"/>
        <v/>
      </c>
    </row>
    <row r="4262" spans="8:13" ht="14.25">
      <c r="H4262" s="7">
        <v>1000</v>
      </c>
      <c r="K4262" s="9" t="e">
        <f t="shared" si="198"/>
        <v>#DIV/0!</v>
      </c>
      <c r="L4262" s="10" t="str">
        <f t="shared" si="199"/>
        <v>Invalid</v>
      </c>
      <c r="M4262" s="10" t="str">
        <f t="shared" si="200"/>
        <v/>
      </c>
    </row>
    <row r="4263" spans="8:13" ht="14.25">
      <c r="H4263" s="7">
        <v>1000</v>
      </c>
      <c r="K4263" s="9" t="e">
        <f t="shared" si="198"/>
        <v>#DIV/0!</v>
      </c>
      <c r="L4263" s="10" t="str">
        <f t="shared" si="199"/>
        <v>Invalid</v>
      </c>
      <c r="M4263" s="10" t="str">
        <f t="shared" si="200"/>
        <v/>
      </c>
    </row>
    <row r="4264" spans="8:13" ht="14.25">
      <c r="H4264" s="7">
        <v>1000</v>
      </c>
      <c r="K4264" s="9" t="e">
        <f t="shared" si="198"/>
        <v>#DIV/0!</v>
      </c>
      <c r="L4264" s="10" t="str">
        <f t="shared" si="199"/>
        <v>Invalid</v>
      </c>
      <c r="M4264" s="10" t="str">
        <f t="shared" si="200"/>
        <v/>
      </c>
    </row>
    <row r="4265" spans="8:13" ht="14.25">
      <c r="H4265" s="7">
        <v>1000</v>
      </c>
      <c r="K4265" s="9" t="e">
        <f t="shared" si="198"/>
        <v>#DIV/0!</v>
      </c>
      <c r="L4265" s="10" t="str">
        <f t="shared" si="199"/>
        <v>Invalid</v>
      </c>
      <c r="M4265" s="10" t="str">
        <f t="shared" si="200"/>
        <v/>
      </c>
    </row>
    <row r="4266" spans="8:13" ht="14.25">
      <c r="H4266" s="7">
        <v>1000</v>
      </c>
      <c r="K4266" s="9" t="e">
        <f t="shared" si="198"/>
        <v>#DIV/0!</v>
      </c>
      <c r="L4266" s="10" t="str">
        <f t="shared" si="199"/>
        <v>Invalid</v>
      </c>
      <c r="M4266" s="10" t="str">
        <f t="shared" si="200"/>
        <v/>
      </c>
    </row>
    <row r="4267" spans="8:13" ht="14.25">
      <c r="H4267" s="7">
        <v>1000</v>
      </c>
      <c r="K4267" s="9" t="e">
        <f t="shared" si="198"/>
        <v>#DIV/0!</v>
      </c>
      <c r="L4267" s="10" t="str">
        <f t="shared" si="199"/>
        <v>Invalid</v>
      </c>
      <c r="M4267" s="10" t="str">
        <f t="shared" si="200"/>
        <v/>
      </c>
    </row>
    <row r="4268" spans="8:13" ht="14.25">
      <c r="H4268" s="7">
        <v>1000</v>
      </c>
      <c r="K4268" s="9" t="e">
        <f t="shared" si="198"/>
        <v>#DIV/0!</v>
      </c>
      <c r="L4268" s="10" t="str">
        <f t="shared" si="199"/>
        <v>Invalid</v>
      </c>
      <c r="M4268" s="10" t="str">
        <f t="shared" si="200"/>
        <v/>
      </c>
    </row>
    <row r="4269" spans="8:13" ht="14.25">
      <c r="H4269" s="7">
        <v>1000</v>
      </c>
      <c r="K4269" s="9" t="e">
        <f t="shared" si="198"/>
        <v>#DIV/0!</v>
      </c>
      <c r="L4269" s="10" t="str">
        <f t="shared" si="199"/>
        <v>Invalid</v>
      </c>
      <c r="M4269" s="10" t="str">
        <f t="shared" si="200"/>
        <v/>
      </c>
    </row>
    <row r="4270" spans="8:13" ht="14.25">
      <c r="H4270" s="7">
        <v>1000</v>
      </c>
      <c r="K4270" s="9" t="e">
        <f t="shared" si="198"/>
        <v>#DIV/0!</v>
      </c>
      <c r="L4270" s="10" t="str">
        <f t="shared" si="199"/>
        <v>Invalid</v>
      </c>
      <c r="M4270" s="10" t="str">
        <f t="shared" si="200"/>
        <v/>
      </c>
    </row>
    <row r="4271" spans="8:13" ht="14.25">
      <c r="H4271" s="7">
        <v>1000</v>
      </c>
      <c r="K4271" s="9" t="e">
        <f t="shared" si="198"/>
        <v>#DIV/0!</v>
      </c>
      <c r="L4271" s="10" t="str">
        <f t="shared" si="199"/>
        <v>Invalid</v>
      </c>
      <c r="M4271" s="10" t="str">
        <f t="shared" si="200"/>
        <v/>
      </c>
    </row>
    <row r="4272" spans="8:13" ht="14.25">
      <c r="H4272" s="7">
        <v>1000</v>
      </c>
      <c r="K4272" s="9" t="e">
        <f t="shared" si="198"/>
        <v>#DIV/0!</v>
      </c>
      <c r="L4272" s="10" t="str">
        <f t="shared" si="199"/>
        <v>Invalid</v>
      </c>
      <c r="M4272" s="10" t="str">
        <f t="shared" si="200"/>
        <v/>
      </c>
    </row>
    <row r="4273" spans="8:13" ht="14.25">
      <c r="H4273" s="7">
        <v>1000</v>
      </c>
      <c r="K4273" s="9" t="e">
        <f t="shared" si="198"/>
        <v>#DIV/0!</v>
      </c>
      <c r="L4273" s="10" t="str">
        <f t="shared" si="199"/>
        <v>Invalid</v>
      </c>
      <c r="M4273" s="10" t="str">
        <f t="shared" si="200"/>
        <v/>
      </c>
    </row>
    <row r="4274" spans="8:13" ht="14.25">
      <c r="H4274" s="7">
        <v>1000</v>
      </c>
      <c r="K4274" s="9" t="e">
        <f t="shared" si="198"/>
        <v>#DIV/0!</v>
      </c>
      <c r="L4274" s="10" t="str">
        <f t="shared" si="199"/>
        <v>Invalid</v>
      </c>
      <c r="M4274" s="10" t="str">
        <f t="shared" si="200"/>
        <v/>
      </c>
    </row>
    <row r="4275" spans="8:13" ht="14.25">
      <c r="H4275" s="7">
        <v>1000</v>
      </c>
      <c r="K4275" s="9" t="e">
        <f t="shared" si="198"/>
        <v>#DIV/0!</v>
      </c>
      <c r="L4275" s="10" t="str">
        <f t="shared" si="199"/>
        <v>Invalid</v>
      </c>
      <c r="M4275" s="10" t="str">
        <f t="shared" si="200"/>
        <v/>
      </c>
    </row>
    <row r="4276" spans="8:13" ht="14.25">
      <c r="H4276" s="7">
        <v>1000</v>
      </c>
      <c r="K4276" s="9" t="e">
        <f t="shared" si="198"/>
        <v>#DIV/0!</v>
      </c>
      <c r="L4276" s="10" t="str">
        <f t="shared" si="199"/>
        <v>Invalid</v>
      </c>
      <c r="M4276" s="10" t="str">
        <f t="shared" si="200"/>
        <v/>
      </c>
    </row>
    <row r="4277" spans="8:13" ht="14.25">
      <c r="H4277" s="7">
        <v>1000</v>
      </c>
      <c r="K4277" s="9" t="e">
        <f t="shared" si="198"/>
        <v>#DIV/0!</v>
      </c>
      <c r="L4277" s="10" t="str">
        <f t="shared" si="199"/>
        <v>Invalid</v>
      </c>
      <c r="M4277" s="10" t="str">
        <f t="shared" si="200"/>
        <v/>
      </c>
    </row>
    <row r="4278" spans="8:13" ht="14.25">
      <c r="H4278" s="7">
        <v>1000</v>
      </c>
      <c r="K4278" s="9" t="e">
        <f t="shared" si="198"/>
        <v>#DIV/0!</v>
      </c>
      <c r="L4278" s="10" t="str">
        <f t="shared" si="199"/>
        <v>Invalid</v>
      </c>
      <c r="M4278" s="10" t="str">
        <f t="shared" si="200"/>
        <v/>
      </c>
    </row>
    <row r="4279" spans="8:13" ht="14.25">
      <c r="H4279" s="7">
        <v>1000</v>
      </c>
      <c r="K4279" s="9" t="e">
        <f t="shared" si="198"/>
        <v>#DIV/0!</v>
      </c>
      <c r="L4279" s="10" t="str">
        <f t="shared" si="199"/>
        <v>Invalid</v>
      </c>
      <c r="M4279" s="10" t="str">
        <f t="shared" si="200"/>
        <v/>
      </c>
    </row>
    <row r="4280" spans="8:13" ht="14.25">
      <c r="H4280" s="7">
        <v>1000</v>
      </c>
      <c r="K4280" s="9" t="e">
        <f t="shared" si="198"/>
        <v>#DIV/0!</v>
      </c>
      <c r="L4280" s="10" t="str">
        <f t="shared" si="199"/>
        <v>Invalid</v>
      </c>
      <c r="M4280" s="10" t="str">
        <f t="shared" si="200"/>
        <v/>
      </c>
    </row>
    <row r="4281" spans="8:13" ht="14.25">
      <c r="H4281" s="7">
        <v>1000</v>
      </c>
      <c r="K4281" s="9" t="e">
        <f t="shared" si="198"/>
        <v>#DIV/0!</v>
      </c>
      <c r="L4281" s="10" t="str">
        <f t="shared" si="199"/>
        <v>Invalid</v>
      </c>
      <c r="M4281" s="10" t="str">
        <f t="shared" si="200"/>
        <v/>
      </c>
    </row>
    <row r="4282" spans="8:13" ht="14.25">
      <c r="H4282" s="7">
        <v>1000</v>
      </c>
      <c r="K4282" s="9" t="e">
        <f t="shared" si="198"/>
        <v>#DIV/0!</v>
      </c>
      <c r="L4282" s="10" t="str">
        <f t="shared" si="199"/>
        <v>Invalid</v>
      </c>
      <c r="M4282" s="10" t="str">
        <f t="shared" si="200"/>
        <v/>
      </c>
    </row>
    <row r="4283" spans="8:13" ht="14.25">
      <c r="H4283" s="7">
        <v>1000</v>
      </c>
      <c r="K4283" s="9" t="e">
        <f t="shared" si="198"/>
        <v>#DIV/0!</v>
      </c>
      <c r="L4283" s="10" t="str">
        <f t="shared" si="199"/>
        <v>Invalid</v>
      </c>
      <c r="M4283" s="10" t="str">
        <f t="shared" si="200"/>
        <v/>
      </c>
    </row>
    <row r="4284" spans="8:13" ht="14.25">
      <c r="H4284" s="7">
        <v>1000</v>
      </c>
      <c r="K4284" s="9" t="e">
        <f t="shared" si="198"/>
        <v>#DIV/0!</v>
      </c>
      <c r="L4284" s="10" t="str">
        <f t="shared" si="199"/>
        <v>Invalid</v>
      </c>
      <c r="M4284" s="10" t="str">
        <f t="shared" si="200"/>
        <v/>
      </c>
    </row>
    <row r="4285" spans="8:13" ht="14.25">
      <c r="H4285" s="7">
        <v>1000</v>
      </c>
      <c r="K4285" s="9" t="e">
        <f t="shared" si="198"/>
        <v>#DIV/0!</v>
      </c>
      <c r="L4285" s="10" t="str">
        <f t="shared" si="199"/>
        <v>Invalid</v>
      </c>
      <c r="M4285" s="10" t="str">
        <f t="shared" si="200"/>
        <v/>
      </c>
    </row>
    <row r="4286" spans="8:13" ht="14.25">
      <c r="H4286" s="7">
        <v>1000</v>
      </c>
      <c r="K4286" s="9" t="e">
        <f t="shared" si="198"/>
        <v>#DIV/0!</v>
      </c>
      <c r="L4286" s="10" t="str">
        <f t="shared" si="199"/>
        <v>Invalid</v>
      </c>
      <c r="M4286" s="10" t="str">
        <f t="shared" si="200"/>
        <v/>
      </c>
    </row>
    <row r="4287" spans="8:13" ht="14.25">
      <c r="H4287" s="7">
        <v>1000</v>
      </c>
      <c r="K4287" s="9" t="e">
        <f t="shared" si="198"/>
        <v>#DIV/0!</v>
      </c>
      <c r="L4287" s="10" t="str">
        <f t="shared" si="199"/>
        <v>Invalid</v>
      </c>
      <c r="M4287" s="10" t="str">
        <f t="shared" si="200"/>
        <v/>
      </c>
    </row>
    <row r="4288" spans="8:13" ht="14.25">
      <c r="H4288" s="7">
        <v>1000</v>
      </c>
      <c r="K4288" s="9" t="e">
        <f t="shared" si="198"/>
        <v>#DIV/0!</v>
      </c>
      <c r="L4288" s="10" t="str">
        <f t="shared" si="199"/>
        <v>Invalid</v>
      </c>
      <c r="M4288" s="10" t="str">
        <f t="shared" si="200"/>
        <v/>
      </c>
    </row>
    <row r="4289" spans="8:13" ht="14.25">
      <c r="H4289" s="7">
        <v>1000</v>
      </c>
      <c r="K4289" s="9" t="e">
        <f t="shared" si="198"/>
        <v>#DIV/0!</v>
      </c>
      <c r="L4289" s="10" t="str">
        <f t="shared" si="199"/>
        <v>Invalid</v>
      </c>
      <c r="M4289" s="10" t="str">
        <f t="shared" si="200"/>
        <v/>
      </c>
    </row>
    <row r="4290" spans="8:13" ht="14.25">
      <c r="H4290" s="7">
        <v>1000</v>
      </c>
      <c r="K4290" s="9" t="e">
        <f t="shared" si="198"/>
        <v>#DIV/0!</v>
      </c>
      <c r="L4290" s="10" t="str">
        <f t="shared" si="199"/>
        <v>Invalid</v>
      </c>
      <c r="M4290" s="10" t="str">
        <f t="shared" si="200"/>
        <v/>
      </c>
    </row>
    <row r="4291" spans="8:13" ht="14.25">
      <c r="H4291" s="7">
        <v>1000</v>
      </c>
      <c r="K4291" s="9" t="e">
        <f t="shared" ref="K4291:K4354" si="201">(H4291/G4291)*J4291</f>
        <v>#DIV/0!</v>
      </c>
      <c r="L4291" s="10" t="str">
        <f t="shared" ref="L4291:L4354" si="202">IF(F4291="BUY",(K4291-H4291)/H4291, IF(F4291="SELL", (H4291-K4291)/H4291, "Invalid"))</f>
        <v>Invalid</v>
      </c>
      <c r="M4291" s="10" t="str">
        <f t="shared" ref="M4291:M4354" si="203">IF(E4291="BUY",(K4291-H4291)/H4291,IF(E4291="SELL",(H4291-K4291)/H4291,""))</f>
        <v/>
      </c>
    </row>
    <row r="4292" spans="8:13" ht="14.25">
      <c r="H4292" s="7">
        <v>1000</v>
      </c>
      <c r="K4292" s="9" t="e">
        <f t="shared" si="201"/>
        <v>#DIV/0!</v>
      </c>
      <c r="L4292" s="10" t="str">
        <f t="shared" si="202"/>
        <v>Invalid</v>
      </c>
      <c r="M4292" s="10" t="str">
        <f t="shared" si="203"/>
        <v/>
      </c>
    </row>
    <row r="4293" spans="8:13" ht="14.25">
      <c r="H4293" s="7">
        <v>1000</v>
      </c>
      <c r="K4293" s="9" t="e">
        <f t="shared" si="201"/>
        <v>#DIV/0!</v>
      </c>
      <c r="L4293" s="10" t="str">
        <f t="shared" si="202"/>
        <v>Invalid</v>
      </c>
      <c r="M4293" s="10" t="str">
        <f t="shared" si="203"/>
        <v/>
      </c>
    </row>
    <row r="4294" spans="8:13" ht="14.25">
      <c r="H4294" s="7">
        <v>1000</v>
      </c>
      <c r="K4294" s="9" t="e">
        <f t="shared" si="201"/>
        <v>#DIV/0!</v>
      </c>
      <c r="L4294" s="10" t="str">
        <f t="shared" si="202"/>
        <v>Invalid</v>
      </c>
      <c r="M4294" s="10" t="str">
        <f t="shared" si="203"/>
        <v/>
      </c>
    </row>
    <row r="4295" spans="8:13" ht="14.25">
      <c r="H4295" s="7">
        <v>1000</v>
      </c>
      <c r="K4295" s="9" t="e">
        <f t="shared" si="201"/>
        <v>#DIV/0!</v>
      </c>
      <c r="L4295" s="10" t="str">
        <f t="shared" si="202"/>
        <v>Invalid</v>
      </c>
      <c r="M4295" s="10" t="str">
        <f t="shared" si="203"/>
        <v/>
      </c>
    </row>
    <row r="4296" spans="8:13" ht="14.25">
      <c r="H4296" s="7">
        <v>1000</v>
      </c>
      <c r="K4296" s="9" t="e">
        <f t="shared" si="201"/>
        <v>#DIV/0!</v>
      </c>
      <c r="L4296" s="10" t="str">
        <f t="shared" si="202"/>
        <v>Invalid</v>
      </c>
      <c r="M4296" s="10" t="str">
        <f t="shared" si="203"/>
        <v/>
      </c>
    </row>
    <row r="4297" spans="8:13" ht="14.25">
      <c r="H4297" s="7">
        <v>1000</v>
      </c>
      <c r="K4297" s="9" t="e">
        <f t="shared" si="201"/>
        <v>#DIV/0!</v>
      </c>
      <c r="L4297" s="10" t="str">
        <f t="shared" si="202"/>
        <v>Invalid</v>
      </c>
      <c r="M4297" s="10" t="str">
        <f t="shared" si="203"/>
        <v/>
      </c>
    </row>
    <row r="4298" spans="8:13" ht="14.25">
      <c r="H4298" s="7">
        <v>1000</v>
      </c>
      <c r="K4298" s="9" t="e">
        <f t="shared" si="201"/>
        <v>#DIV/0!</v>
      </c>
      <c r="L4298" s="10" t="str">
        <f t="shared" si="202"/>
        <v>Invalid</v>
      </c>
      <c r="M4298" s="10" t="str">
        <f t="shared" si="203"/>
        <v/>
      </c>
    </row>
    <row r="4299" spans="8:13" ht="14.25">
      <c r="H4299" s="7">
        <v>1000</v>
      </c>
      <c r="K4299" s="9" t="e">
        <f t="shared" si="201"/>
        <v>#DIV/0!</v>
      </c>
      <c r="L4299" s="10" t="str">
        <f t="shared" si="202"/>
        <v>Invalid</v>
      </c>
      <c r="M4299" s="10" t="str">
        <f t="shared" si="203"/>
        <v/>
      </c>
    </row>
    <row r="4300" spans="8:13" ht="14.25">
      <c r="H4300" s="7">
        <v>1000</v>
      </c>
      <c r="K4300" s="9" t="e">
        <f t="shared" si="201"/>
        <v>#DIV/0!</v>
      </c>
      <c r="L4300" s="10" t="str">
        <f t="shared" si="202"/>
        <v>Invalid</v>
      </c>
      <c r="M4300" s="10" t="str">
        <f t="shared" si="203"/>
        <v/>
      </c>
    </row>
    <row r="4301" spans="8:13" ht="14.25">
      <c r="H4301" s="7">
        <v>1000</v>
      </c>
      <c r="K4301" s="9" t="e">
        <f t="shared" si="201"/>
        <v>#DIV/0!</v>
      </c>
      <c r="L4301" s="10" t="str">
        <f t="shared" si="202"/>
        <v>Invalid</v>
      </c>
      <c r="M4301" s="10" t="str">
        <f t="shared" si="203"/>
        <v/>
      </c>
    </row>
    <row r="4302" spans="8:13" ht="14.25">
      <c r="H4302" s="7">
        <v>1000</v>
      </c>
      <c r="K4302" s="9" t="e">
        <f t="shared" si="201"/>
        <v>#DIV/0!</v>
      </c>
      <c r="L4302" s="10" t="str">
        <f t="shared" si="202"/>
        <v>Invalid</v>
      </c>
      <c r="M4302" s="10" t="str">
        <f t="shared" si="203"/>
        <v/>
      </c>
    </row>
    <row r="4303" spans="8:13" ht="14.25">
      <c r="H4303" s="7">
        <v>1000</v>
      </c>
      <c r="K4303" s="9" t="e">
        <f t="shared" si="201"/>
        <v>#DIV/0!</v>
      </c>
      <c r="L4303" s="10" t="str">
        <f t="shared" si="202"/>
        <v>Invalid</v>
      </c>
      <c r="M4303" s="10" t="str">
        <f t="shared" si="203"/>
        <v/>
      </c>
    </row>
    <row r="4304" spans="8:13" ht="14.25">
      <c r="H4304" s="7">
        <v>1000</v>
      </c>
      <c r="K4304" s="9" t="e">
        <f t="shared" si="201"/>
        <v>#DIV/0!</v>
      </c>
      <c r="L4304" s="10" t="str">
        <f t="shared" si="202"/>
        <v>Invalid</v>
      </c>
      <c r="M4304" s="10" t="str">
        <f t="shared" si="203"/>
        <v/>
      </c>
    </row>
    <row r="4305" spans="8:13" ht="14.25">
      <c r="H4305" s="7">
        <v>1000</v>
      </c>
      <c r="K4305" s="9" t="e">
        <f t="shared" si="201"/>
        <v>#DIV/0!</v>
      </c>
      <c r="L4305" s="10" t="str">
        <f t="shared" si="202"/>
        <v>Invalid</v>
      </c>
      <c r="M4305" s="10" t="str">
        <f t="shared" si="203"/>
        <v/>
      </c>
    </row>
    <row r="4306" spans="8:13" ht="14.25">
      <c r="H4306" s="7">
        <v>1000</v>
      </c>
      <c r="K4306" s="9" t="e">
        <f t="shared" si="201"/>
        <v>#DIV/0!</v>
      </c>
      <c r="L4306" s="10" t="str">
        <f t="shared" si="202"/>
        <v>Invalid</v>
      </c>
      <c r="M4306" s="10" t="str">
        <f t="shared" si="203"/>
        <v/>
      </c>
    </row>
    <row r="4307" spans="8:13" ht="14.25">
      <c r="H4307" s="7">
        <v>1000</v>
      </c>
      <c r="K4307" s="9" t="e">
        <f t="shared" si="201"/>
        <v>#DIV/0!</v>
      </c>
      <c r="L4307" s="10" t="str">
        <f t="shared" si="202"/>
        <v>Invalid</v>
      </c>
      <c r="M4307" s="10" t="str">
        <f t="shared" si="203"/>
        <v/>
      </c>
    </row>
    <row r="4308" spans="8:13" ht="14.25">
      <c r="H4308" s="7">
        <v>1000</v>
      </c>
      <c r="K4308" s="9" t="e">
        <f t="shared" si="201"/>
        <v>#DIV/0!</v>
      </c>
      <c r="L4308" s="10" t="str">
        <f t="shared" si="202"/>
        <v>Invalid</v>
      </c>
      <c r="M4308" s="10" t="str">
        <f t="shared" si="203"/>
        <v/>
      </c>
    </row>
    <row r="4309" spans="8:13" ht="14.25">
      <c r="H4309" s="7">
        <v>1000</v>
      </c>
      <c r="K4309" s="9" t="e">
        <f t="shared" si="201"/>
        <v>#DIV/0!</v>
      </c>
      <c r="L4309" s="10" t="str">
        <f t="shared" si="202"/>
        <v>Invalid</v>
      </c>
      <c r="M4309" s="10" t="str">
        <f t="shared" si="203"/>
        <v/>
      </c>
    </row>
    <row r="4310" spans="8:13" ht="14.25">
      <c r="H4310" s="7">
        <v>1000</v>
      </c>
      <c r="K4310" s="9" t="e">
        <f t="shared" si="201"/>
        <v>#DIV/0!</v>
      </c>
      <c r="L4310" s="10" t="str">
        <f t="shared" si="202"/>
        <v>Invalid</v>
      </c>
      <c r="M4310" s="10" t="str">
        <f t="shared" si="203"/>
        <v/>
      </c>
    </row>
    <row r="4311" spans="8:13" ht="14.25">
      <c r="H4311" s="7">
        <v>1000</v>
      </c>
      <c r="K4311" s="9" t="e">
        <f t="shared" si="201"/>
        <v>#DIV/0!</v>
      </c>
      <c r="L4311" s="10" t="str">
        <f t="shared" si="202"/>
        <v>Invalid</v>
      </c>
      <c r="M4311" s="10" t="str">
        <f t="shared" si="203"/>
        <v/>
      </c>
    </row>
    <row r="4312" spans="8:13" ht="14.25">
      <c r="H4312" s="7">
        <v>1000</v>
      </c>
      <c r="K4312" s="9" t="e">
        <f t="shared" si="201"/>
        <v>#DIV/0!</v>
      </c>
      <c r="L4312" s="10" t="str">
        <f t="shared" si="202"/>
        <v>Invalid</v>
      </c>
      <c r="M4312" s="10" t="str">
        <f t="shared" si="203"/>
        <v/>
      </c>
    </row>
    <row r="4313" spans="8:13" ht="14.25">
      <c r="H4313" s="7">
        <v>1000</v>
      </c>
      <c r="K4313" s="9" t="e">
        <f t="shared" si="201"/>
        <v>#DIV/0!</v>
      </c>
      <c r="L4313" s="10" t="str">
        <f t="shared" si="202"/>
        <v>Invalid</v>
      </c>
      <c r="M4313" s="10" t="str">
        <f t="shared" si="203"/>
        <v/>
      </c>
    </row>
    <row r="4314" spans="8:13" ht="14.25">
      <c r="H4314" s="7">
        <v>1000</v>
      </c>
      <c r="K4314" s="9" t="e">
        <f t="shared" si="201"/>
        <v>#DIV/0!</v>
      </c>
      <c r="L4314" s="10" t="str">
        <f t="shared" si="202"/>
        <v>Invalid</v>
      </c>
      <c r="M4314" s="10" t="str">
        <f t="shared" si="203"/>
        <v/>
      </c>
    </row>
    <row r="4315" spans="8:13" ht="14.25">
      <c r="H4315" s="7">
        <v>1000</v>
      </c>
      <c r="K4315" s="9" t="e">
        <f t="shared" si="201"/>
        <v>#DIV/0!</v>
      </c>
      <c r="L4315" s="10" t="str">
        <f t="shared" si="202"/>
        <v>Invalid</v>
      </c>
      <c r="M4315" s="10" t="str">
        <f t="shared" si="203"/>
        <v/>
      </c>
    </row>
    <row r="4316" spans="8:13" ht="14.25">
      <c r="H4316" s="7">
        <v>1000</v>
      </c>
      <c r="K4316" s="9" t="e">
        <f t="shared" si="201"/>
        <v>#DIV/0!</v>
      </c>
      <c r="L4316" s="10" t="str">
        <f t="shared" si="202"/>
        <v>Invalid</v>
      </c>
      <c r="M4316" s="10" t="str">
        <f t="shared" si="203"/>
        <v/>
      </c>
    </row>
    <row r="4317" spans="8:13" ht="14.25">
      <c r="H4317" s="7">
        <v>1000</v>
      </c>
      <c r="K4317" s="9" t="e">
        <f t="shared" si="201"/>
        <v>#DIV/0!</v>
      </c>
      <c r="L4317" s="10" t="str">
        <f t="shared" si="202"/>
        <v>Invalid</v>
      </c>
      <c r="M4317" s="10" t="str">
        <f t="shared" si="203"/>
        <v/>
      </c>
    </row>
    <row r="4318" spans="8:13" ht="14.25">
      <c r="H4318" s="7">
        <v>1000</v>
      </c>
      <c r="K4318" s="9" t="e">
        <f t="shared" si="201"/>
        <v>#DIV/0!</v>
      </c>
      <c r="L4318" s="10" t="str">
        <f t="shared" si="202"/>
        <v>Invalid</v>
      </c>
      <c r="M4318" s="10" t="str">
        <f t="shared" si="203"/>
        <v/>
      </c>
    </row>
    <row r="4319" spans="8:13" ht="14.25">
      <c r="H4319" s="7">
        <v>1000</v>
      </c>
      <c r="K4319" s="9" t="e">
        <f t="shared" si="201"/>
        <v>#DIV/0!</v>
      </c>
      <c r="L4319" s="10" t="str">
        <f t="shared" si="202"/>
        <v>Invalid</v>
      </c>
      <c r="M4319" s="10" t="str">
        <f t="shared" si="203"/>
        <v/>
      </c>
    </row>
    <row r="4320" spans="8:13" ht="14.25">
      <c r="H4320" s="7">
        <v>1000</v>
      </c>
      <c r="K4320" s="9" t="e">
        <f t="shared" si="201"/>
        <v>#DIV/0!</v>
      </c>
      <c r="L4320" s="10" t="str">
        <f t="shared" si="202"/>
        <v>Invalid</v>
      </c>
      <c r="M4320" s="10" t="str">
        <f t="shared" si="203"/>
        <v/>
      </c>
    </row>
    <row r="4321" spans="8:13" ht="14.25">
      <c r="H4321" s="7">
        <v>1000</v>
      </c>
      <c r="K4321" s="9" t="e">
        <f t="shared" si="201"/>
        <v>#DIV/0!</v>
      </c>
      <c r="L4321" s="10" t="str">
        <f t="shared" si="202"/>
        <v>Invalid</v>
      </c>
      <c r="M4321" s="10" t="str">
        <f t="shared" si="203"/>
        <v/>
      </c>
    </row>
    <row r="4322" spans="8:13" ht="14.25">
      <c r="H4322" s="7">
        <v>1000</v>
      </c>
      <c r="K4322" s="9" t="e">
        <f t="shared" si="201"/>
        <v>#DIV/0!</v>
      </c>
      <c r="L4322" s="10" t="str">
        <f t="shared" si="202"/>
        <v>Invalid</v>
      </c>
      <c r="M4322" s="10" t="str">
        <f t="shared" si="203"/>
        <v/>
      </c>
    </row>
    <row r="4323" spans="8:13" ht="14.25">
      <c r="H4323" s="7">
        <v>1000</v>
      </c>
      <c r="K4323" s="9" t="e">
        <f t="shared" si="201"/>
        <v>#DIV/0!</v>
      </c>
      <c r="L4323" s="10" t="str">
        <f t="shared" si="202"/>
        <v>Invalid</v>
      </c>
      <c r="M4323" s="10" t="str">
        <f t="shared" si="203"/>
        <v/>
      </c>
    </row>
    <row r="4324" spans="8:13" ht="14.25">
      <c r="H4324" s="7">
        <v>1000</v>
      </c>
      <c r="K4324" s="9" t="e">
        <f t="shared" si="201"/>
        <v>#DIV/0!</v>
      </c>
      <c r="L4324" s="10" t="str">
        <f t="shared" si="202"/>
        <v>Invalid</v>
      </c>
      <c r="M4324" s="10" t="str">
        <f t="shared" si="203"/>
        <v/>
      </c>
    </row>
    <row r="4325" spans="8:13" ht="14.25">
      <c r="H4325" s="7">
        <v>1000</v>
      </c>
      <c r="K4325" s="9" t="e">
        <f t="shared" si="201"/>
        <v>#DIV/0!</v>
      </c>
      <c r="L4325" s="10" t="str">
        <f t="shared" si="202"/>
        <v>Invalid</v>
      </c>
      <c r="M4325" s="10" t="str">
        <f t="shared" si="203"/>
        <v/>
      </c>
    </row>
    <row r="4326" spans="8:13" ht="14.25">
      <c r="H4326" s="7">
        <v>1000</v>
      </c>
      <c r="K4326" s="9" t="e">
        <f t="shared" si="201"/>
        <v>#DIV/0!</v>
      </c>
      <c r="L4326" s="10" t="str">
        <f t="shared" si="202"/>
        <v>Invalid</v>
      </c>
      <c r="M4326" s="10" t="str">
        <f t="shared" si="203"/>
        <v/>
      </c>
    </row>
    <row r="4327" spans="8:13" ht="14.25">
      <c r="H4327" s="7">
        <v>1000</v>
      </c>
      <c r="K4327" s="9" t="e">
        <f t="shared" si="201"/>
        <v>#DIV/0!</v>
      </c>
      <c r="L4327" s="10" t="str">
        <f t="shared" si="202"/>
        <v>Invalid</v>
      </c>
      <c r="M4327" s="10" t="str">
        <f t="shared" si="203"/>
        <v/>
      </c>
    </row>
    <row r="4328" spans="8:13" ht="14.25">
      <c r="H4328" s="7">
        <v>1000</v>
      </c>
      <c r="K4328" s="9" t="e">
        <f t="shared" si="201"/>
        <v>#DIV/0!</v>
      </c>
      <c r="L4328" s="10" t="str">
        <f t="shared" si="202"/>
        <v>Invalid</v>
      </c>
      <c r="M4328" s="10" t="str">
        <f t="shared" si="203"/>
        <v/>
      </c>
    </row>
    <row r="4329" spans="8:13" ht="14.25">
      <c r="H4329" s="7">
        <v>1000</v>
      </c>
      <c r="K4329" s="9" t="e">
        <f t="shared" si="201"/>
        <v>#DIV/0!</v>
      </c>
      <c r="L4329" s="10" t="str">
        <f t="shared" si="202"/>
        <v>Invalid</v>
      </c>
      <c r="M4329" s="10" t="str">
        <f t="shared" si="203"/>
        <v/>
      </c>
    </row>
    <row r="4330" spans="8:13" ht="14.25">
      <c r="H4330" s="7">
        <v>1000</v>
      </c>
      <c r="K4330" s="9" t="e">
        <f t="shared" si="201"/>
        <v>#DIV/0!</v>
      </c>
      <c r="L4330" s="10" t="str">
        <f t="shared" si="202"/>
        <v>Invalid</v>
      </c>
      <c r="M4330" s="10" t="str">
        <f t="shared" si="203"/>
        <v/>
      </c>
    </row>
    <row r="4331" spans="8:13" ht="14.25">
      <c r="H4331" s="7">
        <v>1000</v>
      </c>
      <c r="K4331" s="9" t="e">
        <f t="shared" si="201"/>
        <v>#DIV/0!</v>
      </c>
      <c r="L4331" s="10" t="str">
        <f t="shared" si="202"/>
        <v>Invalid</v>
      </c>
      <c r="M4331" s="10" t="str">
        <f t="shared" si="203"/>
        <v/>
      </c>
    </row>
    <row r="4332" spans="8:13" ht="14.25">
      <c r="H4332" s="7">
        <v>1000</v>
      </c>
      <c r="K4332" s="9" t="e">
        <f t="shared" si="201"/>
        <v>#DIV/0!</v>
      </c>
      <c r="L4332" s="10" t="str">
        <f t="shared" si="202"/>
        <v>Invalid</v>
      </c>
      <c r="M4332" s="10" t="str">
        <f t="shared" si="203"/>
        <v/>
      </c>
    </row>
    <row r="4333" spans="8:13" ht="14.25">
      <c r="H4333" s="7">
        <v>1000</v>
      </c>
      <c r="K4333" s="9" t="e">
        <f t="shared" si="201"/>
        <v>#DIV/0!</v>
      </c>
      <c r="L4333" s="10" t="str">
        <f t="shared" si="202"/>
        <v>Invalid</v>
      </c>
      <c r="M4333" s="10" t="str">
        <f t="shared" si="203"/>
        <v/>
      </c>
    </row>
    <row r="4334" spans="8:13" ht="14.25">
      <c r="H4334" s="7">
        <v>1000</v>
      </c>
      <c r="K4334" s="9" t="e">
        <f t="shared" si="201"/>
        <v>#DIV/0!</v>
      </c>
      <c r="L4334" s="10" t="str">
        <f t="shared" si="202"/>
        <v>Invalid</v>
      </c>
      <c r="M4334" s="10" t="str">
        <f t="shared" si="203"/>
        <v/>
      </c>
    </row>
    <row r="4335" spans="8:13" ht="14.25">
      <c r="H4335" s="7">
        <v>1000</v>
      </c>
      <c r="K4335" s="9" t="e">
        <f t="shared" si="201"/>
        <v>#DIV/0!</v>
      </c>
      <c r="L4335" s="10" t="str">
        <f t="shared" si="202"/>
        <v>Invalid</v>
      </c>
      <c r="M4335" s="10" t="str">
        <f t="shared" si="203"/>
        <v/>
      </c>
    </row>
    <row r="4336" spans="8:13" ht="14.25">
      <c r="H4336" s="7">
        <v>1000</v>
      </c>
      <c r="K4336" s="9" t="e">
        <f t="shared" si="201"/>
        <v>#DIV/0!</v>
      </c>
      <c r="L4336" s="10" t="str">
        <f t="shared" si="202"/>
        <v>Invalid</v>
      </c>
      <c r="M4336" s="10" t="str">
        <f t="shared" si="203"/>
        <v/>
      </c>
    </row>
    <row r="4337" spans="8:13" ht="14.25">
      <c r="H4337" s="7">
        <v>1000</v>
      </c>
      <c r="K4337" s="9" t="e">
        <f t="shared" si="201"/>
        <v>#DIV/0!</v>
      </c>
      <c r="L4337" s="10" t="str">
        <f t="shared" si="202"/>
        <v>Invalid</v>
      </c>
      <c r="M4337" s="10" t="str">
        <f t="shared" si="203"/>
        <v/>
      </c>
    </row>
    <row r="4338" spans="8:13" ht="14.25">
      <c r="H4338" s="7">
        <v>1000</v>
      </c>
      <c r="K4338" s="9" t="e">
        <f t="shared" si="201"/>
        <v>#DIV/0!</v>
      </c>
      <c r="L4338" s="10" t="str">
        <f t="shared" si="202"/>
        <v>Invalid</v>
      </c>
      <c r="M4338" s="10" t="str">
        <f t="shared" si="203"/>
        <v/>
      </c>
    </row>
    <row r="4339" spans="8:13" ht="14.25">
      <c r="H4339" s="7">
        <v>1000</v>
      </c>
      <c r="K4339" s="9" t="e">
        <f t="shared" si="201"/>
        <v>#DIV/0!</v>
      </c>
      <c r="L4339" s="10" t="str">
        <f t="shared" si="202"/>
        <v>Invalid</v>
      </c>
      <c r="M4339" s="10" t="str">
        <f t="shared" si="203"/>
        <v/>
      </c>
    </row>
    <row r="4340" spans="8:13" ht="14.25">
      <c r="H4340" s="7">
        <v>1000</v>
      </c>
      <c r="K4340" s="9" t="e">
        <f t="shared" si="201"/>
        <v>#DIV/0!</v>
      </c>
      <c r="L4340" s="10" t="str">
        <f t="shared" si="202"/>
        <v>Invalid</v>
      </c>
      <c r="M4340" s="10" t="str">
        <f t="shared" si="203"/>
        <v/>
      </c>
    </row>
    <row r="4341" spans="8:13" ht="14.25">
      <c r="H4341" s="7">
        <v>1000</v>
      </c>
      <c r="K4341" s="9" t="e">
        <f t="shared" si="201"/>
        <v>#DIV/0!</v>
      </c>
      <c r="L4341" s="10" t="str">
        <f t="shared" si="202"/>
        <v>Invalid</v>
      </c>
      <c r="M4341" s="10" t="str">
        <f t="shared" si="203"/>
        <v/>
      </c>
    </row>
    <row r="4342" spans="8:13" ht="14.25">
      <c r="H4342" s="7">
        <v>1000</v>
      </c>
      <c r="K4342" s="9" t="e">
        <f t="shared" si="201"/>
        <v>#DIV/0!</v>
      </c>
      <c r="L4342" s="10" t="str">
        <f t="shared" si="202"/>
        <v>Invalid</v>
      </c>
      <c r="M4342" s="10" t="str">
        <f t="shared" si="203"/>
        <v/>
      </c>
    </row>
    <row r="4343" spans="8:13" ht="14.25">
      <c r="H4343" s="7">
        <v>1000</v>
      </c>
      <c r="K4343" s="9" t="e">
        <f t="shared" si="201"/>
        <v>#DIV/0!</v>
      </c>
      <c r="L4343" s="10" t="str">
        <f t="shared" si="202"/>
        <v>Invalid</v>
      </c>
      <c r="M4343" s="10" t="str">
        <f t="shared" si="203"/>
        <v/>
      </c>
    </row>
    <row r="4344" spans="8:13" ht="14.25">
      <c r="H4344" s="7">
        <v>1000</v>
      </c>
      <c r="K4344" s="9" t="e">
        <f t="shared" si="201"/>
        <v>#DIV/0!</v>
      </c>
      <c r="L4344" s="10" t="str">
        <f t="shared" si="202"/>
        <v>Invalid</v>
      </c>
      <c r="M4344" s="10" t="str">
        <f t="shared" si="203"/>
        <v/>
      </c>
    </row>
    <row r="4345" spans="8:13" ht="14.25">
      <c r="H4345" s="7">
        <v>1000</v>
      </c>
      <c r="K4345" s="9" t="e">
        <f t="shared" si="201"/>
        <v>#DIV/0!</v>
      </c>
      <c r="L4345" s="10" t="str">
        <f t="shared" si="202"/>
        <v>Invalid</v>
      </c>
      <c r="M4345" s="10" t="str">
        <f t="shared" si="203"/>
        <v/>
      </c>
    </row>
    <row r="4346" spans="8:13" ht="14.25">
      <c r="H4346" s="7">
        <v>1000</v>
      </c>
      <c r="K4346" s="9" t="e">
        <f t="shared" si="201"/>
        <v>#DIV/0!</v>
      </c>
      <c r="L4346" s="10" t="str">
        <f t="shared" si="202"/>
        <v>Invalid</v>
      </c>
      <c r="M4346" s="10" t="str">
        <f t="shared" si="203"/>
        <v/>
      </c>
    </row>
    <row r="4347" spans="8:13" ht="14.25">
      <c r="H4347" s="7">
        <v>1000</v>
      </c>
      <c r="K4347" s="9" t="e">
        <f t="shared" si="201"/>
        <v>#DIV/0!</v>
      </c>
      <c r="L4347" s="10" t="str">
        <f t="shared" si="202"/>
        <v>Invalid</v>
      </c>
      <c r="M4347" s="10" t="str">
        <f t="shared" si="203"/>
        <v/>
      </c>
    </row>
    <row r="4348" spans="8:13" ht="14.25">
      <c r="H4348" s="7">
        <v>1000</v>
      </c>
      <c r="K4348" s="9" t="e">
        <f t="shared" si="201"/>
        <v>#DIV/0!</v>
      </c>
      <c r="L4348" s="10" t="str">
        <f t="shared" si="202"/>
        <v>Invalid</v>
      </c>
      <c r="M4348" s="10" t="str">
        <f t="shared" si="203"/>
        <v/>
      </c>
    </row>
    <row r="4349" spans="8:13" ht="14.25">
      <c r="H4349" s="7">
        <v>1000</v>
      </c>
      <c r="K4349" s="9" t="e">
        <f t="shared" si="201"/>
        <v>#DIV/0!</v>
      </c>
      <c r="L4349" s="10" t="str">
        <f t="shared" si="202"/>
        <v>Invalid</v>
      </c>
      <c r="M4349" s="10" t="str">
        <f t="shared" si="203"/>
        <v/>
      </c>
    </row>
    <row r="4350" spans="8:13" ht="14.25">
      <c r="H4350" s="7">
        <v>1000</v>
      </c>
      <c r="K4350" s="9" t="e">
        <f t="shared" si="201"/>
        <v>#DIV/0!</v>
      </c>
      <c r="L4350" s="10" t="str">
        <f t="shared" si="202"/>
        <v>Invalid</v>
      </c>
      <c r="M4350" s="10" t="str">
        <f t="shared" si="203"/>
        <v/>
      </c>
    </row>
    <row r="4351" spans="8:13" ht="14.25">
      <c r="H4351" s="7">
        <v>1000</v>
      </c>
      <c r="K4351" s="9" t="e">
        <f t="shared" si="201"/>
        <v>#DIV/0!</v>
      </c>
      <c r="L4351" s="10" t="str">
        <f t="shared" si="202"/>
        <v>Invalid</v>
      </c>
      <c r="M4351" s="10" t="str">
        <f t="shared" si="203"/>
        <v/>
      </c>
    </row>
    <row r="4352" spans="8:13" ht="14.25">
      <c r="H4352" s="7">
        <v>1000</v>
      </c>
      <c r="K4352" s="9" t="e">
        <f t="shared" si="201"/>
        <v>#DIV/0!</v>
      </c>
      <c r="L4352" s="10" t="str">
        <f t="shared" si="202"/>
        <v>Invalid</v>
      </c>
      <c r="M4352" s="10" t="str">
        <f t="shared" si="203"/>
        <v/>
      </c>
    </row>
    <row r="4353" spans="8:13" ht="14.25">
      <c r="H4353" s="7">
        <v>1000</v>
      </c>
      <c r="K4353" s="9" t="e">
        <f t="shared" si="201"/>
        <v>#DIV/0!</v>
      </c>
      <c r="L4353" s="10" t="str">
        <f t="shared" si="202"/>
        <v>Invalid</v>
      </c>
      <c r="M4353" s="10" t="str">
        <f t="shared" si="203"/>
        <v/>
      </c>
    </row>
    <row r="4354" spans="8:13" ht="14.25">
      <c r="H4354" s="7">
        <v>1000</v>
      </c>
      <c r="K4354" s="9" t="e">
        <f t="shared" si="201"/>
        <v>#DIV/0!</v>
      </c>
      <c r="L4354" s="10" t="str">
        <f t="shared" si="202"/>
        <v>Invalid</v>
      </c>
      <c r="M4354" s="10" t="str">
        <f t="shared" si="203"/>
        <v/>
      </c>
    </row>
    <row r="4355" spans="8:13" ht="14.25">
      <c r="H4355" s="7">
        <v>1000</v>
      </c>
      <c r="K4355" s="9" t="e">
        <f t="shared" ref="K4355:K4418" si="204">(H4355/G4355)*J4355</f>
        <v>#DIV/0!</v>
      </c>
      <c r="L4355" s="10" t="str">
        <f t="shared" ref="L4355:L4418" si="205">IF(F4355="BUY",(K4355-H4355)/H4355, IF(F4355="SELL", (H4355-K4355)/H4355, "Invalid"))</f>
        <v>Invalid</v>
      </c>
      <c r="M4355" s="10" t="str">
        <f t="shared" ref="M4355:M4418" si="206">IF(E4355="BUY",(K4355-H4355)/H4355,IF(E4355="SELL",(H4355-K4355)/H4355,""))</f>
        <v/>
      </c>
    </row>
    <row r="4356" spans="8:13" ht="14.25">
      <c r="H4356" s="7">
        <v>1000</v>
      </c>
      <c r="K4356" s="9" t="e">
        <f t="shared" si="204"/>
        <v>#DIV/0!</v>
      </c>
      <c r="L4356" s="10" t="str">
        <f t="shared" si="205"/>
        <v>Invalid</v>
      </c>
      <c r="M4356" s="10" t="str">
        <f t="shared" si="206"/>
        <v/>
      </c>
    </row>
    <row r="4357" spans="8:13" ht="14.25">
      <c r="H4357" s="7">
        <v>1000</v>
      </c>
      <c r="K4357" s="9" t="e">
        <f t="shared" si="204"/>
        <v>#DIV/0!</v>
      </c>
      <c r="L4357" s="10" t="str">
        <f t="shared" si="205"/>
        <v>Invalid</v>
      </c>
      <c r="M4357" s="10" t="str">
        <f t="shared" si="206"/>
        <v/>
      </c>
    </row>
    <row r="4358" spans="8:13" ht="14.25">
      <c r="H4358" s="7">
        <v>1000</v>
      </c>
      <c r="K4358" s="9" t="e">
        <f t="shared" si="204"/>
        <v>#DIV/0!</v>
      </c>
      <c r="L4358" s="10" t="str">
        <f t="shared" si="205"/>
        <v>Invalid</v>
      </c>
      <c r="M4358" s="10" t="str">
        <f t="shared" si="206"/>
        <v/>
      </c>
    </row>
    <row r="4359" spans="8:13" ht="14.25">
      <c r="H4359" s="7">
        <v>1000</v>
      </c>
      <c r="K4359" s="9" t="e">
        <f t="shared" si="204"/>
        <v>#DIV/0!</v>
      </c>
      <c r="L4359" s="10" t="str">
        <f t="shared" si="205"/>
        <v>Invalid</v>
      </c>
      <c r="M4359" s="10" t="str">
        <f t="shared" si="206"/>
        <v/>
      </c>
    </row>
    <row r="4360" spans="8:13" ht="14.25">
      <c r="H4360" s="7">
        <v>1000</v>
      </c>
      <c r="K4360" s="9" t="e">
        <f t="shared" si="204"/>
        <v>#DIV/0!</v>
      </c>
      <c r="L4360" s="10" t="str">
        <f t="shared" si="205"/>
        <v>Invalid</v>
      </c>
      <c r="M4360" s="10" t="str">
        <f t="shared" si="206"/>
        <v/>
      </c>
    </row>
    <row r="4361" spans="8:13" ht="14.25">
      <c r="H4361" s="7">
        <v>1000</v>
      </c>
      <c r="K4361" s="9" t="e">
        <f t="shared" si="204"/>
        <v>#DIV/0!</v>
      </c>
      <c r="L4361" s="10" t="str">
        <f t="shared" si="205"/>
        <v>Invalid</v>
      </c>
      <c r="M4361" s="10" t="str">
        <f t="shared" si="206"/>
        <v/>
      </c>
    </row>
    <row r="4362" spans="8:13" ht="14.25">
      <c r="H4362" s="7">
        <v>1000</v>
      </c>
      <c r="K4362" s="9" t="e">
        <f t="shared" si="204"/>
        <v>#DIV/0!</v>
      </c>
      <c r="L4362" s="10" t="str">
        <f t="shared" si="205"/>
        <v>Invalid</v>
      </c>
      <c r="M4362" s="10" t="str">
        <f t="shared" si="206"/>
        <v/>
      </c>
    </row>
    <row r="4363" spans="8:13" ht="14.25">
      <c r="H4363" s="7">
        <v>1000</v>
      </c>
      <c r="K4363" s="9" t="e">
        <f t="shared" si="204"/>
        <v>#DIV/0!</v>
      </c>
      <c r="L4363" s="10" t="str">
        <f t="shared" si="205"/>
        <v>Invalid</v>
      </c>
      <c r="M4363" s="10" t="str">
        <f t="shared" si="206"/>
        <v/>
      </c>
    </row>
    <row r="4364" spans="8:13" ht="14.25">
      <c r="H4364" s="7">
        <v>1000</v>
      </c>
      <c r="K4364" s="9" t="e">
        <f t="shared" si="204"/>
        <v>#DIV/0!</v>
      </c>
      <c r="L4364" s="10" t="str">
        <f t="shared" si="205"/>
        <v>Invalid</v>
      </c>
      <c r="M4364" s="10" t="str">
        <f t="shared" si="206"/>
        <v/>
      </c>
    </row>
    <row r="4365" spans="8:13" ht="14.25">
      <c r="H4365" s="7">
        <v>1000</v>
      </c>
      <c r="K4365" s="9" t="e">
        <f t="shared" si="204"/>
        <v>#DIV/0!</v>
      </c>
      <c r="L4365" s="10" t="str">
        <f t="shared" si="205"/>
        <v>Invalid</v>
      </c>
      <c r="M4365" s="10" t="str">
        <f t="shared" si="206"/>
        <v/>
      </c>
    </row>
    <row r="4366" spans="8:13" ht="14.25">
      <c r="H4366" s="7">
        <v>1000</v>
      </c>
      <c r="K4366" s="9" t="e">
        <f t="shared" si="204"/>
        <v>#DIV/0!</v>
      </c>
      <c r="L4366" s="10" t="str">
        <f t="shared" si="205"/>
        <v>Invalid</v>
      </c>
      <c r="M4366" s="10" t="str">
        <f t="shared" si="206"/>
        <v/>
      </c>
    </row>
    <row r="4367" spans="8:13" ht="14.25">
      <c r="H4367" s="7">
        <v>1000</v>
      </c>
      <c r="K4367" s="9" t="e">
        <f t="shared" si="204"/>
        <v>#DIV/0!</v>
      </c>
      <c r="L4367" s="10" t="str">
        <f t="shared" si="205"/>
        <v>Invalid</v>
      </c>
      <c r="M4367" s="10" t="str">
        <f t="shared" si="206"/>
        <v/>
      </c>
    </row>
    <row r="4368" spans="8:13" ht="14.25">
      <c r="H4368" s="7">
        <v>1000</v>
      </c>
      <c r="K4368" s="9" t="e">
        <f t="shared" si="204"/>
        <v>#DIV/0!</v>
      </c>
      <c r="L4368" s="10" t="str">
        <f t="shared" si="205"/>
        <v>Invalid</v>
      </c>
      <c r="M4368" s="10" t="str">
        <f t="shared" si="206"/>
        <v/>
      </c>
    </row>
    <row r="4369" spans="8:13" ht="14.25">
      <c r="H4369" s="7">
        <v>1000</v>
      </c>
      <c r="K4369" s="9" t="e">
        <f t="shared" si="204"/>
        <v>#DIV/0!</v>
      </c>
      <c r="L4369" s="10" t="str">
        <f t="shared" si="205"/>
        <v>Invalid</v>
      </c>
      <c r="M4369" s="10" t="str">
        <f t="shared" si="206"/>
        <v/>
      </c>
    </row>
    <row r="4370" spans="8:13" ht="14.25">
      <c r="H4370" s="7">
        <v>1000</v>
      </c>
      <c r="K4370" s="9" t="e">
        <f t="shared" si="204"/>
        <v>#DIV/0!</v>
      </c>
      <c r="L4370" s="10" t="str">
        <f t="shared" si="205"/>
        <v>Invalid</v>
      </c>
      <c r="M4370" s="10" t="str">
        <f t="shared" si="206"/>
        <v/>
      </c>
    </row>
    <row r="4371" spans="8:13" ht="14.25">
      <c r="H4371" s="7">
        <v>1000</v>
      </c>
      <c r="K4371" s="9" t="e">
        <f t="shared" si="204"/>
        <v>#DIV/0!</v>
      </c>
      <c r="L4371" s="10" t="str">
        <f t="shared" si="205"/>
        <v>Invalid</v>
      </c>
      <c r="M4371" s="10" t="str">
        <f t="shared" si="206"/>
        <v/>
      </c>
    </row>
    <row r="4372" spans="8:13" ht="14.25">
      <c r="H4372" s="7">
        <v>1000</v>
      </c>
      <c r="K4372" s="9" t="e">
        <f t="shared" si="204"/>
        <v>#DIV/0!</v>
      </c>
      <c r="L4372" s="10" t="str">
        <f t="shared" si="205"/>
        <v>Invalid</v>
      </c>
      <c r="M4372" s="10" t="str">
        <f t="shared" si="206"/>
        <v/>
      </c>
    </row>
    <row r="4373" spans="8:13" ht="14.25">
      <c r="H4373" s="7">
        <v>1000</v>
      </c>
      <c r="K4373" s="9" t="e">
        <f t="shared" si="204"/>
        <v>#DIV/0!</v>
      </c>
      <c r="L4373" s="10" t="str">
        <f t="shared" si="205"/>
        <v>Invalid</v>
      </c>
      <c r="M4373" s="10" t="str">
        <f t="shared" si="206"/>
        <v/>
      </c>
    </row>
    <row r="4374" spans="8:13" ht="14.25">
      <c r="H4374" s="7">
        <v>1000</v>
      </c>
      <c r="K4374" s="9" t="e">
        <f t="shared" si="204"/>
        <v>#DIV/0!</v>
      </c>
      <c r="L4374" s="10" t="str">
        <f t="shared" si="205"/>
        <v>Invalid</v>
      </c>
      <c r="M4374" s="10" t="str">
        <f t="shared" si="206"/>
        <v/>
      </c>
    </row>
    <row r="4375" spans="8:13" ht="14.25">
      <c r="H4375" s="7">
        <v>1000</v>
      </c>
      <c r="K4375" s="9" t="e">
        <f t="shared" si="204"/>
        <v>#DIV/0!</v>
      </c>
      <c r="L4375" s="10" t="str">
        <f t="shared" si="205"/>
        <v>Invalid</v>
      </c>
      <c r="M4375" s="10" t="str">
        <f t="shared" si="206"/>
        <v/>
      </c>
    </row>
    <row r="4376" spans="8:13" ht="14.25">
      <c r="H4376" s="7">
        <v>1000</v>
      </c>
      <c r="K4376" s="9" t="e">
        <f t="shared" si="204"/>
        <v>#DIV/0!</v>
      </c>
      <c r="L4376" s="10" t="str">
        <f t="shared" si="205"/>
        <v>Invalid</v>
      </c>
      <c r="M4376" s="10" t="str">
        <f t="shared" si="206"/>
        <v/>
      </c>
    </row>
    <row r="4377" spans="8:13" ht="14.25">
      <c r="H4377" s="7">
        <v>1000</v>
      </c>
      <c r="K4377" s="9" t="e">
        <f t="shared" si="204"/>
        <v>#DIV/0!</v>
      </c>
      <c r="L4377" s="10" t="str">
        <f t="shared" si="205"/>
        <v>Invalid</v>
      </c>
      <c r="M4377" s="10" t="str">
        <f t="shared" si="206"/>
        <v/>
      </c>
    </row>
    <row r="4378" spans="8:13" ht="14.25">
      <c r="H4378" s="7">
        <v>1000</v>
      </c>
      <c r="K4378" s="9" t="e">
        <f t="shared" si="204"/>
        <v>#DIV/0!</v>
      </c>
      <c r="L4378" s="10" t="str">
        <f t="shared" si="205"/>
        <v>Invalid</v>
      </c>
      <c r="M4378" s="10" t="str">
        <f t="shared" si="206"/>
        <v/>
      </c>
    </row>
    <row r="4379" spans="8:13" ht="14.25">
      <c r="H4379" s="7">
        <v>1000</v>
      </c>
      <c r="K4379" s="9" t="e">
        <f t="shared" si="204"/>
        <v>#DIV/0!</v>
      </c>
      <c r="L4379" s="10" t="str">
        <f t="shared" si="205"/>
        <v>Invalid</v>
      </c>
      <c r="M4379" s="10" t="str">
        <f t="shared" si="206"/>
        <v/>
      </c>
    </row>
    <row r="4380" spans="8:13" ht="14.25">
      <c r="H4380" s="7">
        <v>1000</v>
      </c>
      <c r="K4380" s="9" t="e">
        <f t="shared" si="204"/>
        <v>#DIV/0!</v>
      </c>
      <c r="L4380" s="10" t="str">
        <f t="shared" si="205"/>
        <v>Invalid</v>
      </c>
      <c r="M4380" s="10" t="str">
        <f t="shared" si="206"/>
        <v/>
      </c>
    </row>
    <row r="4381" spans="8:13" ht="14.25">
      <c r="H4381" s="7">
        <v>1000</v>
      </c>
      <c r="K4381" s="9" t="e">
        <f t="shared" si="204"/>
        <v>#DIV/0!</v>
      </c>
      <c r="L4381" s="10" t="str">
        <f t="shared" si="205"/>
        <v>Invalid</v>
      </c>
      <c r="M4381" s="10" t="str">
        <f t="shared" si="206"/>
        <v/>
      </c>
    </row>
    <row r="4382" spans="8:13" ht="14.25">
      <c r="H4382" s="7">
        <v>1000</v>
      </c>
      <c r="K4382" s="9" t="e">
        <f t="shared" si="204"/>
        <v>#DIV/0!</v>
      </c>
      <c r="L4382" s="10" t="str">
        <f t="shared" si="205"/>
        <v>Invalid</v>
      </c>
      <c r="M4382" s="10" t="str">
        <f t="shared" si="206"/>
        <v/>
      </c>
    </row>
    <row r="4383" spans="8:13" ht="14.25">
      <c r="H4383" s="7">
        <v>1000</v>
      </c>
      <c r="K4383" s="9" t="e">
        <f t="shared" si="204"/>
        <v>#DIV/0!</v>
      </c>
      <c r="L4383" s="10" t="str">
        <f t="shared" si="205"/>
        <v>Invalid</v>
      </c>
      <c r="M4383" s="10" t="str">
        <f t="shared" si="206"/>
        <v/>
      </c>
    </row>
    <row r="4384" spans="8:13" ht="14.25">
      <c r="H4384" s="7">
        <v>1000</v>
      </c>
      <c r="K4384" s="9" t="e">
        <f t="shared" si="204"/>
        <v>#DIV/0!</v>
      </c>
      <c r="L4384" s="10" t="str">
        <f t="shared" si="205"/>
        <v>Invalid</v>
      </c>
      <c r="M4384" s="10" t="str">
        <f t="shared" si="206"/>
        <v/>
      </c>
    </row>
    <row r="4385" spans="8:13" ht="14.25">
      <c r="H4385" s="7">
        <v>1000</v>
      </c>
      <c r="K4385" s="9" t="e">
        <f t="shared" si="204"/>
        <v>#DIV/0!</v>
      </c>
      <c r="L4385" s="10" t="str">
        <f t="shared" si="205"/>
        <v>Invalid</v>
      </c>
      <c r="M4385" s="10" t="str">
        <f t="shared" si="206"/>
        <v/>
      </c>
    </row>
    <row r="4386" spans="8:13" ht="14.25">
      <c r="H4386" s="7">
        <v>1000</v>
      </c>
      <c r="K4386" s="9" t="e">
        <f t="shared" si="204"/>
        <v>#DIV/0!</v>
      </c>
      <c r="L4386" s="10" t="str">
        <f t="shared" si="205"/>
        <v>Invalid</v>
      </c>
      <c r="M4386" s="10" t="str">
        <f t="shared" si="206"/>
        <v/>
      </c>
    </row>
    <row r="4387" spans="8:13" ht="14.25">
      <c r="H4387" s="7">
        <v>1000</v>
      </c>
      <c r="K4387" s="9" t="e">
        <f t="shared" si="204"/>
        <v>#DIV/0!</v>
      </c>
      <c r="L4387" s="10" t="str">
        <f t="shared" si="205"/>
        <v>Invalid</v>
      </c>
      <c r="M4387" s="10" t="str">
        <f t="shared" si="206"/>
        <v/>
      </c>
    </row>
    <row r="4388" spans="8:13" ht="14.25">
      <c r="H4388" s="7">
        <v>1000</v>
      </c>
      <c r="K4388" s="9" t="e">
        <f t="shared" si="204"/>
        <v>#DIV/0!</v>
      </c>
      <c r="L4388" s="10" t="str">
        <f t="shared" si="205"/>
        <v>Invalid</v>
      </c>
      <c r="M4388" s="10" t="str">
        <f t="shared" si="206"/>
        <v/>
      </c>
    </row>
    <row r="4389" spans="8:13" ht="14.25">
      <c r="H4389" s="7">
        <v>1000</v>
      </c>
      <c r="K4389" s="9" t="e">
        <f t="shared" si="204"/>
        <v>#DIV/0!</v>
      </c>
      <c r="L4389" s="10" t="str">
        <f t="shared" si="205"/>
        <v>Invalid</v>
      </c>
      <c r="M4389" s="10" t="str">
        <f t="shared" si="206"/>
        <v/>
      </c>
    </row>
    <row r="4390" spans="8:13" ht="14.25">
      <c r="H4390" s="7">
        <v>1000</v>
      </c>
      <c r="K4390" s="9" t="e">
        <f t="shared" si="204"/>
        <v>#DIV/0!</v>
      </c>
      <c r="L4390" s="10" t="str">
        <f t="shared" si="205"/>
        <v>Invalid</v>
      </c>
      <c r="M4390" s="10" t="str">
        <f t="shared" si="206"/>
        <v/>
      </c>
    </row>
    <row r="4391" spans="8:13" ht="14.25">
      <c r="H4391" s="7">
        <v>1000</v>
      </c>
      <c r="K4391" s="9" t="e">
        <f t="shared" si="204"/>
        <v>#DIV/0!</v>
      </c>
      <c r="L4391" s="10" t="str">
        <f t="shared" si="205"/>
        <v>Invalid</v>
      </c>
      <c r="M4391" s="10" t="str">
        <f t="shared" si="206"/>
        <v/>
      </c>
    </row>
    <row r="4392" spans="8:13" ht="14.25">
      <c r="H4392" s="7">
        <v>1000</v>
      </c>
      <c r="K4392" s="9" t="e">
        <f t="shared" si="204"/>
        <v>#DIV/0!</v>
      </c>
      <c r="L4392" s="10" t="str">
        <f t="shared" si="205"/>
        <v>Invalid</v>
      </c>
      <c r="M4392" s="10" t="str">
        <f t="shared" si="206"/>
        <v/>
      </c>
    </row>
    <row r="4393" spans="8:13" ht="14.25">
      <c r="H4393" s="7">
        <v>1000</v>
      </c>
      <c r="K4393" s="9" t="e">
        <f t="shared" si="204"/>
        <v>#DIV/0!</v>
      </c>
      <c r="L4393" s="10" t="str">
        <f t="shared" si="205"/>
        <v>Invalid</v>
      </c>
      <c r="M4393" s="10" t="str">
        <f t="shared" si="206"/>
        <v/>
      </c>
    </row>
    <row r="4394" spans="8:13" ht="14.25">
      <c r="H4394" s="7">
        <v>1000</v>
      </c>
      <c r="K4394" s="9" t="e">
        <f t="shared" si="204"/>
        <v>#DIV/0!</v>
      </c>
      <c r="L4394" s="10" t="str">
        <f t="shared" si="205"/>
        <v>Invalid</v>
      </c>
      <c r="M4394" s="10" t="str">
        <f t="shared" si="206"/>
        <v/>
      </c>
    </row>
    <row r="4395" spans="8:13" ht="14.25">
      <c r="H4395" s="7">
        <v>1000</v>
      </c>
      <c r="K4395" s="9" t="e">
        <f t="shared" si="204"/>
        <v>#DIV/0!</v>
      </c>
      <c r="L4395" s="10" t="str">
        <f t="shared" si="205"/>
        <v>Invalid</v>
      </c>
      <c r="M4395" s="10" t="str">
        <f t="shared" si="206"/>
        <v/>
      </c>
    </row>
    <row r="4396" spans="8:13" ht="14.25">
      <c r="H4396" s="7">
        <v>1000</v>
      </c>
      <c r="K4396" s="9" t="e">
        <f t="shared" si="204"/>
        <v>#DIV/0!</v>
      </c>
      <c r="L4396" s="10" t="str">
        <f t="shared" si="205"/>
        <v>Invalid</v>
      </c>
      <c r="M4396" s="10" t="str">
        <f t="shared" si="206"/>
        <v/>
      </c>
    </row>
    <row r="4397" spans="8:13" ht="14.25">
      <c r="H4397" s="7">
        <v>1000</v>
      </c>
      <c r="K4397" s="9" t="e">
        <f t="shared" si="204"/>
        <v>#DIV/0!</v>
      </c>
      <c r="L4397" s="10" t="str">
        <f t="shared" si="205"/>
        <v>Invalid</v>
      </c>
      <c r="M4397" s="10" t="str">
        <f t="shared" si="206"/>
        <v/>
      </c>
    </row>
    <row r="4398" spans="8:13" ht="14.25">
      <c r="H4398" s="7">
        <v>1000</v>
      </c>
      <c r="K4398" s="9" t="e">
        <f t="shared" si="204"/>
        <v>#DIV/0!</v>
      </c>
      <c r="L4398" s="10" t="str">
        <f t="shared" si="205"/>
        <v>Invalid</v>
      </c>
      <c r="M4398" s="10" t="str">
        <f t="shared" si="206"/>
        <v/>
      </c>
    </row>
    <row r="4399" spans="8:13" ht="14.25">
      <c r="H4399" s="7">
        <v>1000</v>
      </c>
      <c r="K4399" s="9" t="e">
        <f t="shared" si="204"/>
        <v>#DIV/0!</v>
      </c>
      <c r="L4399" s="10" t="str">
        <f t="shared" si="205"/>
        <v>Invalid</v>
      </c>
      <c r="M4399" s="10" t="str">
        <f t="shared" si="206"/>
        <v/>
      </c>
    </row>
    <row r="4400" spans="8:13" ht="14.25">
      <c r="H4400" s="7">
        <v>1000</v>
      </c>
      <c r="K4400" s="9" t="e">
        <f t="shared" si="204"/>
        <v>#DIV/0!</v>
      </c>
      <c r="L4400" s="10" t="str">
        <f t="shared" si="205"/>
        <v>Invalid</v>
      </c>
      <c r="M4400" s="10" t="str">
        <f t="shared" si="206"/>
        <v/>
      </c>
    </row>
    <row r="4401" spans="8:13" ht="14.25">
      <c r="H4401" s="7">
        <v>1000</v>
      </c>
      <c r="K4401" s="9" t="e">
        <f t="shared" si="204"/>
        <v>#DIV/0!</v>
      </c>
      <c r="L4401" s="10" t="str">
        <f t="shared" si="205"/>
        <v>Invalid</v>
      </c>
      <c r="M4401" s="10" t="str">
        <f t="shared" si="206"/>
        <v/>
      </c>
    </row>
    <row r="4402" spans="8:13" ht="14.25">
      <c r="H4402" s="7">
        <v>1000</v>
      </c>
      <c r="K4402" s="9" t="e">
        <f t="shared" si="204"/>
        <v>#DIV/0!</v>
      </c>
      <c r="L4402" s="10" t="str">
        <f t="shared" si="205"/>
        <v>Invalid</v>
      </c>
      <c r="M4402" s="10" t="str">
        <f t="shared" si="206"/>
        <v/>
      </c>
    </row>
    <row r="4403" spans="8:13" ht="14.25">
      <c r="H4403" s="7">
        <v>1000</v>
      </c>
      <c r="K4403" s="9" t="e">
        <f t="shared" si="204"/>
        <v>#DIV/0!</v>
      </c>
      <c r="L4403" s="10" t="str">
        <f t="shared" si="205"/>
        <v>Invalid</v>
      </c>
      <c r="M4403" s="10" t="str">
        <f t="shared" si="206"/>
        <v/>
      </c>
    </row>
    <row r="4404" spans="8:13" ht="14.25">
      <c r="H4404" s="7">
        <v>1000</v>
      </c>
      <c r="K4404" s="9" t="e">
        <f t="shared" si="204"/>
        <v>#DIV/0!</v>
      </c>
      <c r="L4404" s="10" t="str">
        <f t="shared" si="205"/>
        <v>Invalid</v>
      </c>
      <c r="M4404" s="10" t="str">
        <f t="shared" si="206"/>
        <v/>
      </c>
    </row>
    <row r="4405" spans="8:13" ht="14.25">
      <c r="H4405" s="7">
        <v>1000</v>
      </c>
      <c r="K4405" s="9" t="e">
        <f t="shared" si="204"/>
        <v>#DIV/0!</v>
      </c>
      <c r="L4405" s="10" t="str">
        <f t="shared" si="205"/>
        <v>Invalid</v>
      </c>
      <c r="M4405" s="10" t="str">
        <f t="shared" si="206"/>
        <v/>
      </c>
    </row>
    <row r="4406" spans="8:13" ht="14.25">
      <c r="H4406" s="7">
        <v>1000</v>
      </c>
      <c r="K4406" s="9" t="e">
        <f t="shared" si="204"/>
        <v>#DIV/0!</v>
      </c>
      <c r="L4406" s="10" t="str">
        <f t="shared" si="205"/>
        <v>Invalid</v>
      </c>
      <c r="M4406" s="10" t="str">
        <f t="shared" si="206"/>
        <v/>
      </c>
    </row>
    <row r="4407" spans="8:13" ht="14.25">
      <c r="H4407" s="7">
        <v>1000</v>
      </c>
      <c r="K4407" s="9" t="e">
        <f t="shared" si="204"/>
        <v>#DIV/0!</v>
      </c>
      <c r="L4407" s="10" t="str">
        <f t="shared" si="205"/>
        <v>Invalid</v>
      </c>
      <c r="M4407" s="10" t="str">
        <f t="shared" si="206"/>
        <v/>
      </c>
    </row>
    <row r="4408" spans="8:13" ht="14.25">
      <c r="H4408" s="7">
        <v>1000</v>
      </c>
      <c r="K4408" s="9" t="e">
        <f t="shared" si="204"/>
        <v>#DIV/0!</v>
      </c>
      <c r="L4408" s="10" t="str">
        <f t="shared" si="205"/>
        <v>Invalid</v>
      </c>
      <c r="M4408" s="10" t="str">
        <f t="shared" si="206"/>
        <v/>
      </c>
    </row>
    <row r="4409" spans="8:13" ht="14.25">
      <c r="H4409" s="7">
        <v>1000</v>
      </c>
      <c r="K4409" s="9" t="e">
        <f t="shared" si="204"/>
        <v>#DIV/0!</v>
      </c>
      <c r="L4409" s="10" t="str">
        <f t="shared" si="205"/>
        <v>Invalid</v>
      </c>
      <c r="M4409" s="10" t="str">
        <f t="shared" si="206"/>
        <v/>
      </c>
    </row>
    <row r="4410" spans="8:13" ht="14.25">
      <c r="H4410" s="7">
        <v>1000</v>
      </c>
      <c r="K4410" s="9" t="e">
        <f t="shared" si="204"/>
        <v>#DIV/0!</v>
      </c>
      <c r="L4410" s="10" t="str">
        <f t="shared" si="205"/>
        <v>Invalid</v>
      </c>
      <c r="M4410" s="10" t="str">
        <f t="shared" si="206"/>
        <v/>
      </c>
    </row>
    <row r="4411" spans="8:13" ht="14.25">
      <c r="H4411" s="7">
        <v>1000</v>
      </c>
      <c r="K4411" s="9" t="e">
        <f t="shared" si="204"/>
        <v>#DIV/0!</v>
      </c>
      <c r="L4411" s="10" t="str">
        <f t="shared" si="205"/>
        <v>Invalid</v>
      </c>
      <c r="M4411" s="10" t="str">
        <f t="shared" si="206"/>
        <v/>
      </c>
    </row>
    <row r="4412" spans="8:13" ht="14.25">
      <c r="H4412" s="7">
        <v>1000</v>
      </c>
      <c r="K4412" s="9" t="e">
        <f t="shared" si="204"/>
        <v>#DIV/0!</v>
      </c>
      <c r="L4412" s="10" t="str">
        <f t="shared" si="205"/>
        <v>Invalid</v>
      </c>
      <c r="M4412" s="10" t="str">
        <f t="shared" si="206"/>
        <v/>
      </c>
    </row>
    <row r="4413" spans="8:13" ht="14.25">
      <c r="H4413" s="7">
        <v>1000</v>
      </c>
      <c r="K4413" s="9" t="e">
        <f t="shared" si="204"/>
        <v>#DIV/0!</v>
      </c>
      <c r="L4413" s="10" t="str">
        <f t="shared" si="205"/>
        <v>Invalid</v>
      </c>
      <c r="M4413" s="10" t="str">
        <f t="shared" si="206"/>
        <v/>
      </c>
    </row>
    <row r="4414" spans="8:13" ht="14.25">
      <c r="H4414" s="7">
        <v>1000</v>
      </c>
      <c r="K4414" s="9" t="e">
        <f t="shared" si="204"/>
        <v>#DIV/0!</v>
      </c>
      <c r="L4414" s="10" t="str">
        <f t="shared" si="205"/>
        <v>Invalid</v>
      </c>
      <c r="M4414" s="10" t="str">
        <f t="shared" si="206"/>
        <v/>
      </c>
    </row>
    <row r="4415" spans="8:13" ht="14.25">
      <c r="H4415" s="7">
        <v>1000</v>
      </c>
      <c r="K4415" s="9" t="e">
        <f t="shared" si="204"/>
        <v>#DIV/0!</v>
      </c>
      <c r="L4415" s="10" t="str">
        <f t="shared" si="205"/>
        <v>Invalid</v>
      </c>
      <c r="M4415" s="10" t="str">
        <f t="shared" si="206"/>
        <v/>
      </c>
    </row>
    <row r="4416" spans="8:13" ht="14.25">
      <c r="H4416" s="7">
        <v>1000</v>
      </c>
      <c r="K4416" s="9" t="e">
        <f t="shared" si="204"/>
        <v>#DIV/0!</v>
      </c>
      <c r="L4416" s="10" t="str">
        <f t="shared" si="205"/>
        <v>Invalid</v>
      </c>
      <c r="M4416" s="10" t="str">
        <f t="shared" si="206"/>
        <v/>
      </c>
    </row>
    <row r="4417" spans="8:13" ht="14.25">
      <c r="H4417" s="7">
        <v>1000</v>
      </c>
      <c r="K4417" s="9" t="e">
        <f t="shared" si="204"/>
        <v>#DIV/0!</v>
      </c>
      <c r="L4417" s="10" t="str">
        <f t="shared" si="205"/>
        <v>Invalid</v>
      </c>
      <c r="M4417" s="10" t="str">
        <f t="shared" si="206"/>
        <v/>
      </c>
    </row>
    <row r="4418" spans="8:13" ht="14.25">
      <c r="H4418" s="7">
        <v>1000</v>
      </c>
      <c r="K4418" s="9" t="e">
        <f t="shared" si="204"/>
        <v>#DIV/0!</v>
      </c>
      <c r="L4418" s="10" t="str">
        <f t="shared" si="205"/>
        <v>Invalid</v>
      </c>
      <c r="M4418" s="10" t="str">
        <f t="shared" si="206"/>
        <v/>
      </c>
    </row>
    <row r="4419" spans="8:13" ht="14.25">
      <c r="H4419" s="7">
        <v>1000</v>
      </c>
      <c r="K4419" s="9" t="e">
        <f t="shared" ref="K4419:K4482" si="207">(H4419/G4419)*J4419</f>
        <v>#DIV/0!</v>
      </c>
      <c r="L4419" s="10" t="str">
        <f t="shared" ref="L4419:L4482" si="208">IF(F4419="BUY",(K4419-H4419)/H4419, IF(F4419="SELL", (H4419-K4419)/H4419, "Invalid"))</f>
        <v>Invalid</v>
      </c>
      <c r="M4419" s="10" t="str">
        <f t="shared" ref="M4419:M4482" si="209">IF(E4419="BUY",(K4419-H4419)/H4419,IF(E4419="SELL",(H4419-K4419)/H4419,""))</f>
        <v/>
      </c>
    </row>
    <row r="4420" spans="8:13" ht="14.25">
      <c r="H4420" s="7">
        <v>1000</v>
      </c>
      <c r="K4420" s="9" t="e">
        <f t="shared" si="207"/>
        <v>#DIV/0!</v>
      </c>
      <c r="L4420" s="10" t="str">
        <f t="shared" si="208"/>
        <v>Invalid</v>
      </c>
      <c r="M4420" s="10" t="str">
        <f t="shared" si="209"/>
        <v/>
      </c>
    </row>
    <row r="4421" spans="8:13" ht="14.25">
      <c r="H4421" s="7">
        <v>1000</v>
      </c>
      <c r="K4421" s="9" t="e">
        <f t="shared" si="207"/>
        <v>#DIV/0!</v>
      </c>
      <c r="L4421" s="10" t="str">
        <f t="shared" si="208"/>
        <v>Invalid</v>
      </c>
      <c r="M4421" s="10" t="str">
        <f t="shared" si="209"/>
        <v/>
      </c>
    </row>
    <row r="4422" spans="8:13" ht="14.25">
      <c r="H4422" s="7">
        <v>1000</v>
      </c>
      <c r="K4422" s="9" t="e">
        <f t="shared" si="207"/>
        <v>#DIV/0!</v>
      </c>
      <c r="L4422" s="10" t="str">
        <f t="shared" si="208"/>
        <v>Invalid</v>
      </c>
      <c r="M4422" s="10" t="str">
        <f t="shared" si="209"/>
        <v/>
      </c>
    </row>
    <row r="4423" spans="8:13" ht="14.25">
      <c r="H4423" s="7">
        <v>1000</v>
      </c>
      <c r="K4423" s="9" t="e">
        <f t="shared" si="207"/>
        <v>#DIV/0!</v>
      </c>
      <c r="L4423" s="10" t="str">
        <f t="shared" si="208"/>
        <v>Invalid</v>
      </c>
      <c r="M4423" s="10" t="str">
        <f t="shared" si="209"/>
        <v/>
      </c>
    </row>
    <row r="4424" spans="8:13" ht="14.25">
      <c r="H4424" s="7">
        <v>1000</v>
      </c>
      <c r="K4424" s="9" t="e">
        <f t="shared" si="207"/>
        <v>#DIV/0!</v>
      </c>
      <c r="L4424" s="10" t="str">
        <f t="shared" si="208"/>
        <v>Invalid</v>
      </c>
      <c r="M4424" s="10" t="str">
        <f t="shared" si="209"/>
        <v/>
      </c>
    </row>
    <row r="4425" spans="8:13" ht="14.25">
      <c r="H4425" s="7">
        <v>1000</v>
      </c>
      <c r="K4425" s="9" t="e">
        <f t="shared" si="207"/>
        <v>#DIV/0!</v>
      </c>
      <c r="L4425" s="10" t="str">
        <f t="shared" si="208"/>
        <v>Invalid</v>
      </c>
      <c r="M4425" s="10" t="str">
        <f t="shared" si="209"/>
        <v/>
      </c>
    </row>
    <row r="4426" spans="8:13" ht="14.25">
      <c r="H4426" s="7">
        <v>1000</v>
      </c>
      <c r="K4426" s="9" t="e">
        <f t="shared" si="207"/>
        <v>#DIV/0!</v>
      </c>
      <c r="L4426" s="10" t="str">
        <f t="shared" si="208"/>
        <v>Invalid</v>
      </c>
      <c r="M4426" s="10" t="str">
        <f t="shared" si="209"/>
        <v/>
      </c>
    </row>
    <row r="4427" spans="8:13" ht="14.25">
      <c r="H4427" s="7">
        <v>1000</v>
      </c>
      <c r="K4427" s="9" t="e">
        <f t="shared" si="207"/>
        <v>#DIV/0!</v>
      </c>
      <c r="L4427" s="10" t="str">
        <f t="shared" si="208"/>
        <v>Invalid</v>
      </c>
      <c r="M4427" s="10" t="str">
        <f t="shared" si="209"/>
        <v/>
      </c>
    </row>
    <row r="4428" spans="8:13" ht="14.25">
      <c r="H4428" s="7">
        <v>1000</v>
      </c>
      <c r="K4428" s="9" t="e">
        <f t="shared" si="207"/>
        <v>#DIV/0!</v>
      </c>
      <c r="L4428" s="10" t="str">
        <f t="shared" si="208"/>
        <v>Invalid</v>
      </c>
      <c r="M4428" s="10" t="str">
        <f t="shared" si="209"/>
        <v/>
      </c>
    </row>
    <row r="4429" spans="8:13" ht="14.25">
      <c r="H4429" s="7">
        <v>1000</v>
      </c>
      <c r="K4429" s="9" t="e">
        <f t="shared" si="207"/>
        <v>#DIV/0!</v>
      </c>
      <c r="L4429" s="10" t="str">
        <f t="shared" si="208"/>
        <v>Invalid</v>
      </c>
      <c r="M4429" s="10" t="str">
        <f t="shared" si="209"/>
        <v/>
      </c>
    </row>
    <row r="4430" spans="8:13" ht="14.25">
      <c r="H4430" s="7">
        <v>1000</v>
      </c>
      <c r="K4430" s="9" t="e">
        <f t="shared" si="207"/>
        <v>#DIV/0!</v>
      </c>
      <c r="L4430" s="10" t="str">
        <f t="shared" si="208"/>
        <v>Invalid</v>
      </c>
      <c r="M4430" s="10" t="str">
        <f t="shared" si="209"/>
        <v/>
      </c>
    </row>
    <row r="4431" spans="8:13" ht="14.25">
      <c r="H4431" s="7">
        <v>1000</v>
      </c>
      <c r="K4431" s="9" t="e">
        <f t="shared" si="207"/>
        <v>#DIV/0!</v>
      </c>
      <c r="L4431" s="10" t="str">
        <f t="shared" si="208"/>
        <v>Invalid</v>
      </c>
      <c r="M4431" s="10" t="str">
        <f t="shared" si="209"/>
        <v/>
      </c>
    </row>
    <row r="4432" spans="8:13" ht="14.25">
      <c r="H4432" s="7">
        <v>1000</v>
      </c>
      <c r="K4432" s="9" t="e">
        <f t="shared" si="207"/>
        <v>#DIV/0!</v>
      </c>
      <c r="L4432" s="10" t="str">
        <f t="shared" si="208"/>
        <v>Invalid</v>
      </c>
      <c r="M4432" s="10" t="str">
        <f t="shared" si="209"/>
        <v/>
      </c>
    </row>
    <row r="4433" spans="8:13" ht="14.25">
      <c r="H4433" s="7">
        <v>1000</v>
      </c>
      <c r="K4433" s="9" t="e">
        <f t="shared" si="207"/>
        <v>#DIV/0!</v>
      </c>
      <c r="L4433" s="10" t="str">
        <f t="shared" si="208"/>
        <v>Invalid</v>
      </c>
      <c r="M4433" s="10" t="str">
        <f t="shared" si="209"/>
        <v/>
      </c>
    </row>
    <row r="4434" spans="8:13" ht="14.25">
      <c r="H4434" s="7">
        <v>1000</v>
      </c>
      <c r="K4434" s="9" t="e">
        <f t="shared" si="207"/>
        <v>#DIV/0!</v>
      </c>
      <c r="L4434" s="10" t="str">
        <f t="shared" si="208"/>
        <v>Invalid</v>
      </c>
      <c r="M4434" s="10" t="str">
        <f t="shared" si="209"/>
        <v/>
      </c>
    </row>
    <row r="4435" spans="8:13" ht="14.25">
      <c r="H4435" s="7">
        <v>1000</v>
      </c>
      <c r="K4435" s="9" t="e">
        <f t="shared" si="207"/>
        <v>#DIV/0!</v>
      </c>
      <c r="L4435" s="10" t="str">
        <f t="shared" si="208"/>
        <v>Invalid</v>
      </c>
      <c r="M4435" s="10" t="str">
        <f t="shared" si="209"/>
        <v/>
      </c>
    </row>
    <row r="4436" spans="8:13" ht="14.25">
      <c r="H4436" s="7">
        <v>1000</v>
      </c>
      <c r="K4436" s="9" t="e">
        <f t="shared" si="207"/>
        <v>#DIV/0!</v>
      </c>
      <c r="L4436" s="10" t="str">
        <f t="shared" si="208"/>
        <v>Invalid</v>
      </c>
      <c r="M4436" s="10" t="str">
        <f t="shared" si="209"/>
        <v/>
      </c>
    </row>
    <row r="4437" spans="8:13" ht="14.25">
      <c r="H4437" s="7">
        <v>1000</v>
      </c>
      <c r="K4437" s="9" t="e">
        <f t="shared" si="207"/>
        <v>#DIV/0!</v>
      </c>
      <c r="L4437" s="10" t="str">
        <f t="shared" si="208"/>
        <v>Invalid</v>
      </c>
      <c r="M4437" s="10" t="str">
        <f t="shared" si="209"/>
        <v/>
      </c>
    </row>
    <row r="4438" spans="8:13" ht="14.25">
      <c r="H4438" s="7">
        <v>1000</v>
      </c>
      <c r="K4438" s="9" t="e">
        <f t="shared" si="207"/>
        <v>#DIV/0!</v>
      </c>
      <c r="L4438" s="10" t="str">
        <f t="shared" si="208"/>
        <v>Invalid</v>
      </c>
      <c r="M4438" s="10" t="str">
        <f t="shared" si="209"/>
        <v/>
      </c>
    </row>
    <row r="4439" spans="8:13" ht="14.25">
      <c r="H4439" s="7">
        <v>1000</v>
      </c>
      <c r="K4439" s="9" t="e">
        <f t="shared" si="207"/>
        <v>#DIV/0!</v>
      </c>
      <c r="L4439" s="10" t="str">
        <f t="shared" si="208"/>
        <v>Invalid</v>
      </c>
      <c r="M4439" s="10" t="str">
        <f t="shared" si="209"/>
        <v/>
      </c>
    </row>
    <row r="4440" spans="8:13" ht="14.25">
      <c r="H4440" s="7">
        <v>1000</v>
      </c>
      <c r="K4440" s="9" t="e">
        <f t="shared" si="207"/>
        <v>#DIV/0!</v>
      </c>
      <c r="L4440" s="10" t="str">
        <f t="shared" si="208"/>
        <v>Invalid</v>
      </c>
      <c r="M4440" s="10" t="str">
        <f t="shared" si="209"/>
        <v/>
      </c>
    </row>
    <row r="4441" spans="8:13" ht="14.25">
      <c r="H4441" s="7">
        <v>1000</v>
      </c>
      <c r="K4441" s="9" t="e">
        <f t="shared" si="207"/>
        <v>#DIV/0!</v>
      </c>
      <c r="L4441" s="10" t="str">
        <f t="shared" si="208"/>
        <v>Invalid</v>
      </c>
      <c r="M4441" s="10" t="str">
        <f t="shared" si="209"/>
        <v/>
      </c>
    </row>
    <row r="4442" spans="8:13" ht="14.25">
      <c r="H4442" s="7">
        <v>1000</v>
      </c>
      <c r="K4442" s="9" t="e">
        <f t="shared" si="207"/>
        <v>#DIV/0!</v>
      </c>
      <c r="L4442" s="10" t="str">
        <f t="shared" si="208"/>
        <v>Invalid</v>
      </c>
      <c r="M4442" s="10" t="str">
        <f t="shared" si="209"/>
        <v/>
      </c>
    </row>
    <row r="4443" spans="8:13" ht="14.25">
      <c r="H4443" s="7">
        <v>1000</v>
      </c>
      <c r="K4443" s="9" t="e">
        <f t="shared" si="207"/>
        <v>#DIV/0!</v>
      </c>
      <c r="L4443" s="10" t="str">
        <f t="shared" si="208"/>
        <v>Invalid</v>
      </c>
      <c r="M4443" s="10" t="str">
        <f t="shared" si="209"/>
        <v/>
      </c>
    </row>
    <row r="4444" spans="8:13" ht="14.25">
      <c r="H4444" s="7">
        <v>1000</v>
      </c>
      <c r="K4444" s="9" t="e">
        <f t="shared" si="207"/>
        <v>#DIV/0!</v>
      </c>
      <c r="L4444" s="10" t="str">
        <f t="shared" si="208"/>
        <v>Invalid</v>
      </c>
      <c r="M4444" s="10" t="str">
        <f t="shared" si="209"/>
        <v/>
      </c>
    </row>
    <row r="4445" spans="8:13" ht="14.25">
      <c r="H4445" s="7">
        <v>1000</v>
      </c>
      <c r="K4445" s="9" t="e">
        <f t="shared" si="207"/>
        <v>#DIV/0!</v>
      </c>
      <c r="L4445" s="10" t="str">
        <f t="shared" si="208"/>
        <v>Invalid</v>
      </c>
      <c r="M4445" s="10" t="str">
        <f t="shared" si="209"/>
        <v/>
      </c>
    </row>
    <row r="4446" spans="8:13" ht="14.25">
      <c r="H4446" s="7">
        <v>1000</v>
      </c>
      <c r="K4446" s="9" t="e">
        <f t="shared" si="207"/>
        <v>#DIV/0!</v>
      </c>
      <c r="L4446" s="10" t="str">
        <f t="shared" si="208"/>
        <v>Invalid</v>
      </c>
      <c r="M4446" s="10" t="str">
        <f t="shared" si="209"/>
        <v/>
      </c>
    </row>
    <row r="4447" spans="8:13" ht="14.25">
      <c r="H4447" s="7">
        <v>1000</v>
      </c>
      <c r="K4447" s="9" t="e">
        <f t="shared" si="207"/>
        <v>#DIV/0!</v>
      </c>
      <c r="L4447" s="10" t="str">
        <f t="shared" si="208"/>
        <v>Invalid</v>
      </c>
      <c r="M4447" s="10" t="str">
        <f t="shared" si="209"/>
        <v/>
      </c>
    </row>
    <row r="4448" spans="8:13" ht="14.25">
      <c r="H4448" s="7">
        <v>1000</v>
      </c>
      <c r="K4448" s="9" t="e">
        <f t="shared" si="207"/>
        <v>#DIV/0!</v>
      </c>
      <c r="L4448" s="10" t="str">
        <f t="shared" si="208"/>
        <v>Invalid</v>
      </c>
      <c r="M4448" s="10" t="str">
        <f t="shared" si="209"/>
        <v/>
      </c>
    </row>
    <row r="4449" spans="8:13" ht="14.25">
      <c r="H4449" s="7">
        <v>1000</v>
      </c>
      <c r="K4449" s="9" t="e">
        <f t="shared" si="207"/>
        <v>#DIV/0!</v>
      </c>
      <c r="L4449" s="10" t="str">
        <f t="shared" si="208"/>
        <v>Invalid</v>
      </c>
      <c r="M4449" s="10" t="str">
        <f t="shared" si="209"/>
        <v/>
      </c>
    </row>
    <row r="4450" spans="8:13" ht="14.25">
      <c r="H4450" s="7">
        <v>1000</v>
      </c>
      <c r="K4450" s="9" t="e">
        <f t="shared" si="207"/>
        <v>#DIV/0!</v>
      </c>
      <c r="L4450" s="10" t="str">
        <f t="shared" si="208"/>
        <v>Invalid</v>
      </c>
      <c r="M4450" s="10" t="str">
        <f t="shared" si="209"/>
        <v/>
      </c>
    </row>
    <row r="4451" spans="8:13" ht="14.25">
      <c r="H4451" s="7">
        <v>1000</v>
      </c>
      <c r="K4451" s="9" t="e">
        <f t="shared" si="207"/>
        <v>#DIV/0!</v>
      </c>
      <c r="L4451" s="10" t="str">
        <f t="shared" si="208"/>
        <v>Invalid</v>
      </c>
      <c r="M4451" s="10" t="str">
        <f t="shared" si="209"/>
        <v/>
      </c>
    </row>
    <row r="4452" spans="8:13" ht="14.25">
      <c r="H4452" s="7">
        <v>1000</v>
      </c>
      <c r="K4452" s="9" t="e">
        <f t="shared" si="207"/>
        <v>#DIV/0!</v>
      </c>
      <c r="L4452" s="10" t="str">
        <f t="shared" si="208"/>
        <v>Invalid</v>
      </c>
      <c r="M4452" s="10" t="str">
        <f t="shared" si="209"/>
        <v/>
      </c>
    </row>
    <row r="4453" spans="8:13" ht="14.25">
      <c r="H4453" s="7">
        <v>1000</v>
      </c>
      <c r="K4453" s="9" t="e">
        <f t="shared" si="207"/>
        <v>#DIV/0!</v>
      </c>
      <c r="L4453" s="10" t="str">
        <f t="shared" si="208"/>
        <v>Invalid</v>
      </c>
      <c r="M4453" s="10" t="str">
        <f t="shared" si="209"/>
        <v/>
      </c>
    </row>
    <row r="4454" spans="8:13" ht="14.25">
      <c r="H4454" s="7">
        <v>1000</v>
      </c>
      <c r="K4454" s="9" t="e">
        <f t="shared" si="207"/>
        <v>#DIV/0!</v>
      </c>
      <c r="L4454" s="10" t="str">
        <f t="shared" si="208"/>
        <v>Invalid</v>
      </c>
      <c r="M4454" s="10" t="str">
        <f t="shared" si="209"/>
        <v/>
      </c>
    </row>
    <row r="4455" spans="8:13" ht="14.25">
      <c r="H4455" s="7">
        <v>1000</v>
      </c>
      <c r="K4455" s="9" t="e">
        <f t="shared" si="207"/>
        <v>#DIV/0!</v>
      </c>
      <c r="L4455" s="10" t="str">
        <f t="shared" si="208"/>
        <v>Invalid</v>
      </c>
      <c r="M4455" s="10" t="str">
        <f t="shared" si="209"/>
        <v/>
      </c>
    </row>
    <row r="4456" spans="8:13" ht="14.25">
      <c r="H4456" s="7">
        <v>1000</v>
      </c>
      <c r="K4456" s="9" t="e">
        <f t="shared" si="207"/>
        <v>#DIV/0!</v>
      </c>
      <c r="L4456" s="10" t="str">
        <f t="shared" si="208"/>
        <v>Invalid</v>
      </c>
      <c r="M4456" s="10" t="str">
        <f t="shared" si="209"/>
        <v/>
      </c>
    </row>
    <row r="4457" spans="8:13" ht="14.25">
      <c r="H4457" s="7">
        <v>1000</v>
      </c>
      <c r="K4457" s="9" t="e">
        <f t="shared" si="207"/>
        <v>#DIV/0!</v>
      </c>
      <c r="L4457" s="10" t="str">
        <f t="shared" si="208"/>
        <v>Invalid</v>
      </c>
      <c r="M4457" s="10" t="str">
        <f t="shared" si="209"/>
        <v/>
      </c>
    </row>
    <row r="4458" spans="8:13" ht="14.25">
      <c r="H4458" s="7">
        <v>1000</v>
      </c>
      <c r="K4458" s="9" t="e">
        <f t="shared" si="207"/>
        <v>#DIV/0!</v>
      </c>
      <c r="L4458" s="10" t="str">
        <f t="shared" si="208"/>
        <v>Invalid</v>
      </c>
      <c r="M4458" s="10" t="str">
        <f t="shared" si="209"/>
        <v/>
      </c>
    </row>
    <row r="4459" spans="8:13" ht="14.25">
      <c r="H4459" s="7">
        <v>1000</v>
      </c>
      <c r="K4459" s="9" t="e">
        <f t="shared" si="207"/>
        <v>#DIV/0!</v>
      </c>
      <c r="L4459" s="10" t="str">
        <f t="shared" si="208"/>
        <v>Invalid</v>
      </c>
      <c r="M4459" s="10" t="str">
        <f t="shared" si="209"/>
        <v/>
      </c>
    </row>
    <row r="4460" spans="8:13" ht="14.25">
      <c r="H4460" s="7">
        <v>1000</v>
      </c>
      <c r="K4460" s="9" t="e">
        <f t="shared" si="207"/>
        <v>#DIV/0!</v>
      </c>
      <c r="L4460" s="10" t="str">
        <f t="shared" si="208"/>
        <v>Invalid</v>
      </c>
      <c r="M4460" s="10" t="str">
        <f t="shared" si="209"/>
        <v/>
      </c>
    </row>
    <row r="4461" spans="8:13" ht="14.25">
      <c r="H4461" s="7">
        <v>1000</v>
      </c>
      <c r="K4461" s="9" t="e">
        <f t="shared" si="207"/>
        <v>#DIV/0!</v>
      </c>
      <c r="L4461" s="10" t="str">
        <f t="shared" si="208"/>
        <v>Invalid</v>
      </c>
      <c r="M4461" s="10" t="str">
        <f t="shared" si="209"/>
        <v/>
      </c>
    </row>
    <row r="4462" spans="8:13" ht="14.25">
      <c r="H4462" s="7">
        <v>1000</v>
      </c>
      <c r="K4462" s="9" t="e">
        <f t="shared" si="207"/>
        <v>#DIV/0!</v>
      </c>
      <c r="L4462" s="10" t="str">
        <f t="shared" si="208"/>
        <v>Invalid</v>
      </c>
      <c r="M4462" s="10" t="str">
        <f t="shared" si="209"/>
        <v/>
      </c>
    </row>
    <row r="4463" spans="8:13" ht="14.25">
      <c r="H4463" s="7">
        <v>1000</v>
      </c>
      <c r="K4463" s="9" t="e">
        <f t="shared" si="207"/>
        <v>#DIV/0!</v>
      </c>
      <c r="L4463" s="10" t="str">
        <f t="shared" si="208"/>
        <v>Invalid</v>
      </c>
      <c r="M4463" s="10" t="str">
        <f t="shared" si="209"/>
        <v/>
      </c>
    </row>
    <row r="4464" spans="8:13" ht="14.25">
      <c r="H4464" s="7">
        <v>1000</v>
      </c>
      <c r="K4464" s="9" t="e">
        <f t="shared" si="207"/>
        <v>#DIV/0!</v>
      </c>
      <c r="L4464" s="10" t="str">
        <f t="shared" si="208"/>
        <v>Invalid</v>
      </c>
      <c r="M4464" s="10" t="str">
        <f t="shared" si="209"/>
        <v/>
      </c>
    </row>
    <row r="4465" spans="8:13" ht="14.25">
      <c r="H4465" s="7">
        <v>1000</v>
      </c>
      <c r="K4465" s="9" t="e">
        <f t="shared" si="207"/>
        <v>#DIV/0!</v>
      </c>
      <c r="L4465" s="10" t="str">
        <f t="shared" si="208"/>
        <v>Invalid</v>
      </c>
      <c r="M4465" s="10" t="str">
        <f t="shared" si="209"/>
        <v/>
      </c>
    </row>
    <row r="4466" spans="8:13" ht="14.25">
      <c r="H4466" s="7">
        <v>1000</v>
      </c>
      <c r="K4466" s="9" t="e">
        <f t="shared" si="207"/>
        <v>#DIV/0!</v>
      </c>
      <c r="L4466" s="10" t="str">
        <f t="shared" si="208"/>
        <v>Invalid</v>
      </c>
      <c r="M4466" s="10" t="str">
        <f t="shared" si="209"/>
        <v/>
      </c>
    </row>
    <row r="4467" spans="8:13" ht="14.25">
      <c r="H4467" s="7">
        <v>1000</v>
      </c>
      <c r="K4467" s="9" t="e">
        <f t="shared" si="207"/>
        <v>#DIV/0!</v>
      </c>
      <c r="L4467" s="10" t="str">
        <f t="shared" si="208"/>
        <v>Invalid</v>
      </c>
      <c r="M4467" s="10" t="str">
        <f t="shared" si="209"/>
        <v/>
      </c>
    </row>
    <row r="4468" spans="8:13" ht="14.25">
      <c r="H4468" s="7">
        <v>1000</v>
      </c>
      <c r="K4468" s="9" t="e">
        <f t="shared" si="207"/>
        <v>#DIV/0!</v>
      </c>
      <c r="L4468" s="10" t="str">
        <f t="shared" si="208"/>
        <v>Invalid</v>
      </c>
      <c r="M4468" s="10" t="str">
        <f t="shared" si="209"/>
        <v/>
      </c>
    </row>
    <row r="4469" spans="8:13" ht="14.25">
      <c r="H4469" s="7">
        <v>1000</v>
      </c>
      <c r="K4469" s="9" t="e">
        <f t="shared" si="207"/>
        <v>#DIV/0!</v>
      </c>
      <c r="L4469" s="10" t="str">
        <f t="shared" si="208"/>
        <v>Invalid</v>
      </c>
      <c r="M4469" s="10" t="str">
        <f t="shared" si="209"/>
        <v/>
      </c>
    </row>
    <row r="4470" spans="8:13" ht="14.25">
      <c r="H4470" s="7">
        <v>1000</v>
      </c>
      <c r="K4470" s="9" t="e">
        <f t="shared" si="207"/>
        <v>#DIV/0!</v>
      </c>
      <c r="L4470" s="10" t="str">
        <f t="shared" si="208"/>
        <v>Invalid</v>
      </c>
      <c r="M4470" s="10" t="str">
        <f t="shared" si="209"/>
        <v/>
      </c>
    </row>
    <row r="4471" spans="8:13" ht="14.25">
      <c r="H4471" s="7">
        <v>1000</v>
      </c>
      <c r="K4471" s="9" t="e">
        <f t="shared" si="207"/>
        <v>#DIV/0!</v>
      </c>
      <c r="L4471" s="10" t="str">
        <f t="shared" si="208"/>
        <v>Invalid</v>
      </c>
      <c r="M4471" s="10" t="str">
        <f t="shared" si="209"/>
        <v/>
      </c>
    </row>
    <row r="4472" spans="8:13" ht="14.25">
      <c r="H4472" s="7">
        <v>1000</v>
      </c>
      <c r="K4472" s="9" t="e">
        <f t="shared" si="207"/>
        <v>#DIV/0!</v>
      </c>
      <c r="L4472" s="10" t="str">
        <f t="shared" si="208"/>
        <v>Invalid</v>
      </c>
      <c r="M4472" s="10" t="str">
        <f t="shared" si="209"/>
        <v/>
      </c>
    </row>
    <row r="4473" spans="8:13" ht="14.25">
      <c r="H4473" s="7">
        <v>1000</v>
      </c>
      <c r="K4473" s="9" t="e">
        <f t="shared" si="207"/>
        <v>#DIV/0!</v>
      </c>
      <c r="L4473" s="10" t="str">
        <f t="shared" si="208"/>
        <v>Invalid</v>
      </c>
      <c r="M4473" s="10" t="str">
        <f t="shared" si="209"/>
        <v/>
      </c>
    </row>
    <row r="4474" spans="8:13" ht="14.25">
      <c r="H4474" s="7">
        <v>1000</v>
      </c>
      <c r="K4474" s="9" t="e">
        <f t="shared" si="207"/>
        <v>#DIV/0!</v>
      </c>
      <c r="L4474" s="10" t="str">
        <f t="shared" si="208"/>
        <v>Invalid</v>
      </c>
      <c r="M4474" s="10" t="str">
        <f t="shared" si="209"/>
        <v/>
      </c>
    </row>
    <row r="4475" spans="8:13" ht="14.25">
      <c r="H4475" s="7">
        <v>1000</v>
      </c>
      <c r="K4475" s="9" t="e">
        <f t="shared" si="207"/>
        <v>#DIV/0!</v>
      </c>
      <c r="L4475" s="10" t="str">
        <f t="shared" si="208"/>
        <v>Invalid</v>
      </c>
      <c r="M4475" s="10" t="str">
        <f t="shared" si="209"/>
        <v/>
      </c>
    </row>
    <row r="4476" spans="8:13" ht="14.25">
      <c r="H4476" s="7">
        <v>1000</v>
      </c>
      <c r="K4476" s="9" t="e">
        <f t="shared" si="207"/>
        <v>#DIV/0!</v>
      </c>
      <c r="L4476" s="10" t="str">
        <f t="shared" si="208"/>
        <v>Invalid</v>
      </c>
      <c r="M4476" s="10" t="str">
        <f t="shared" si="209"/>
        <v/>
      </c>
    </row>
    <row r="4477" spans="8:13" ht="14.25">
      <c r="H4477" s="7">
        <v>1000</v>
      </c>
      <c r="K4477" s="9" t="e">
        <f t="shared" si="207"/>
        <v>#DIV/0!</v>
      </c>
      <c r="L4477" s="10" t="str">
        <f t="shared" si="208"/>
        <v>Invalid</v>
      </c>
      <c r="M4477" s="10" t="str">
        <f t="shared" si="209"/>
        <v/>
      </c>
    </row>
    <row r="4478" spans="8:13" ht="14.25">
      <c r="H4478" s="7">
        <v>1000</v>
      </c>
      <c r="K4478" s="9" t="e">
        <f t="shared" si="207"/>
        <v>#DIV/0!</v>
      </c>
      <c r="L4478" s="10" t="str">
        <f t="shared" si="208"/>
        <v>Invalid</v>
      </c>
      <c r="M4478" s="10" t="str">
        <f t="shared" si="209"/>
        <v/>
      </c>
    </row>
    <row r="4479" spans="8:13" ht="14.25">
      <c r="H4479" s="7">
        <v>1000</v>
      </c>
      <c r="K4479" s="9" t="e">
        <f t="shared" si="207"/>
        <v>#DIV/0!</v>
      </c>
      <c r="L4479" s="10" t="str">
        <f t="shared" si="208"/>
        <v>Invalid</v>
      </c>
      <c r="M4479" s="10" t="str">
        <f t="shared" si="209"/>
        <v/>
      </c>
    </row>
    <row r="4480" spans="8:13" ht="14.25">
      <c r="H4480" s="7">
        <v>1000</v>
      </c>
      <c r="K4480" s="9" t="e">
        <f t="shared" si="207"/>
        <v>#DIV/0!</v>
      </c>
      <c r="L4480" s="10" t="str">
        <f t="shared" si="208"/>
        <v>Invalid</v>
      </c>
      <c r="M4480" s="10" t="str">
        <f t="shared" si="209"/>
        <v/>
      </c>
    </row>
    <row r="4481" spans="8:13" ht="14.25">
      <c r="H4481" s="7">
        <v>1000</v>
      </c>
      <c r="K4481" s="9" t="e">
        <f t="shared" si="207"/>
        <v>#DIV/0!</v>
      </c>
      <c r="L4481" s="10" t="str">
        <f t="shared" si="208"/>
        <v>Invalid</v>
      </c>
      <c r="M4481" s="10" t="str">
        <f t="shared" si="209"/>
        <v/>
      </c>
    </row>
    <row r="4482" spans="8:13" ht="14.25">
      <c r="H4482" s="7">
        <v>1000</v>
      </c>
      <c r="K4482" s="9" t="e">
        <f t="shared" si="207"/>
        <v>#DIV/0!</v>
      </c>
      <c r="L4482" s="10" t="str">
        <f t="shared" si="208"/>
        <v>Invalid</v>
      </c>
      <c r="M4482" s="10" t="str">
        <f t="shared" si="209"/>
        <v/>
      </c>
    </row>
    <row r="4483" spans="8:13" ht="14.25">
      <c r="H4483" s="7">
        <v>1000</v>
      </c>
      <c r="K4483" s="9" t="e">
        <f t="shared" ref="K4483:K4546" si="210">(H4483/G4483)*J4483</f>
        <v>#DIV/0!</v>
      </c>
      <c r="L4483" s="10" t="str">
        <f t="shared" ref="L4483:L4546" si="211">IF(F4483="BUY",(K4483-H4483)/H4483, IF(F4483="SELL", (H4483-K4483)/H4483, "Invalid"))</f>
        <v>Invalid</v>
      </c>
      <c r="M4483" s="10" t="str">
        <f t="shared" ref="M4483:M4546" si="212">IF(E4483="BUY",(K4483-H4483)/H4483,IF(E4483="SELL",(H4483-K4483)/H4483,""))</f>
        <v/>
      </c>
    </row>
    <row r="4484" spans="8:13" ht="14.25">
      <c r="H4484" s="7">
        <v>1000</v>
      </c>
      <c r="K4484" s="9" t="e">
        <f t="shared" si="210"/>
        <v>#DIV/0!</v>
      </c>
      <c r="L4484" s="10" t="str">
        <f t="shared" si="211"/>
        <v>Invalid</v>
      </c>
      <c r="M4484" s="10" t="str">
        <f t="shared" si="212"/>
        <v/>
      </c>
    </row>
    <row r="4485" spans="8:13" ht="14.25">
      <c r="H4485" s="7">
        <v>1000</v>
      </c>
      <c r="K4485" s="9" t="e">
        <f t="shared" si="210"/>
        <v>#DIV/0!</v>
      </c>
      <c r="L4485" s="10" t="str">
        <f t="shared" si="211"/>
        <v>Invalid</v>
      </c>
      <c r="M4485" s="10" t="str">
        <f t="shared" si="212"/>
        <v/>
      </c>
    </row>
    <row r="4486" spans="8:13" ht="14.25">
      <c r="H4486" s="7">
        <v>1000</v>
      </c>
      <c r="K4486" s="9" t="e">
        <f t="shared" si="210"/>
        <v>#DIV/0!</v>
      </c>
      <c r="L4486" s="10" t="str">
        <f t="shared" si="211"/>
        <v>Invalid</v>
      </c>
      <c r="M4486" s="10" t="str">
        <f t="shared" si="212"/>
        <v/>
      </c>
    </row>
    <row r="4487" spans="8:13" ht="14.25">
      <c r="H4487" s="7">
        <v>1000</v>
      </c>
      <c r="K4487" s="9" t="e">
        <f t="shared" si="210"/>
        <v>#DIV/0!</v>
      </c>
      <c r="L4487" s="10" t="str">
        <f t="shared" si="211"/>
        <v>Invalid</v>
      </c>
      <c r="M4487" s="10" t="str">
        <f t="shared" si="212"/>
        <v/>
      </c>
    </row>
    <row r="4488" spans="8:13" ht="14.25">
      <c r="H4488" s="7">
        <v>1000</v>
      </c>
      <c r="K4488" s="9" t="e">
        <f t="shared" si="210"/>
        <v>#DIV/0!</v>
      </c>
      <c r="L4488" s="10" t="str">
        <f t="shared" si="211"/>
        <v>Invalid</v>
      </c>
      <c r="M4488" s="10" t="str">
        <f t="shared" si="212"/>
        <v/>
      </c>
    </row>
    <row r="4489" spans="8:13" ht="14.25">
      <c r="H4489" s="7">
        <v>1000</v>
      </c>
      <c r="K4489" s="9" t="e">
        <f t="shared" si="210"/>
        <v>#DIV/0!</v>
      </c>
      <c r="L4489" s="10" t="str">
        <f t="shared" si="211"/>
        <v>Invalid</v>
      </c>
      <c r="M4489" s="10" t="str">
        <f t="shared" si="212"/>
        <v/>
      </c>
    </row>
    <row r="4490" spans="8:13" ht="14.25">
      <c r="H4490" s="7">
        <v>1000</v>
      </c>
      <c r="K4490" s="9" t="e">
        <f t="shared" si="210"/>
        <v>#DIV/0!</v>
      </c>
      <c r="L4490" s="10" t="str">
        <f t="shared" si="211"/>
        <v>Invalid</v>
      </c>
      <c r="M4490" s="10" t="str">
        <f t="shared" si="212"/>
        <v/>
      </c>
    </row>
    <row r="4491" spans="8:13" ht="14.25">
      <c r="H4491" s="7">
        <v>1000</v>
      </c>
      <c r="K4491" s="9" t="e">
        <f t="shared" si="210"/>
        <v>#DIV/0!</v>
      </c>
      <c r="L4491" s="10" t="str">
        <f t="shared" si="211"/>
        <v>Invalid</v>
      </c>
      <c r="M4491" s="10" t="str">
        <f t="shared" si="212"/>
        <v/>
      </c>
    </row>
    <row r="4492" spans="8:13" ht="14.25">
      <c r="H4492" s="7">
        <v>1000</v>
      </c>
      <c r="K4492" s="9" t="e">
        <f t="shared" si="210"/>
        <v>#DIV/0!</v>
      </c>
      <c r="L4492" s="10" t="str">
        <f t="shared" si="211"/>
        <v>Invalid</v>
      </c>
      <c r="M4492" s="10" t="str">
        <f t="shared" si="212"/>
        <v/>
      </c>
    </row>
    <row r="4493" spans="8:13" ht="14.25">
      <c r="H4493" s="7">
        <v>1000</v>
      </c>
      <c r="K4493" s="9" t="e">
        <f t="shared" si="210"/>
        <v>#DIV/0!</v>
      </c>
      <c r="L4493" s="10" t="str">
        <f t="shared" si="211"/>
        <v>Invalid</v>
      </c>
      <c r="M4493" s="10" t="str">
        <f t="shared" si="212"/>
        <v/>
      </c>
    </row>
    <row r="4494" spans="8:13" ht="14.25">
      <c r="H4494" s="7">
        <v>1000</v>
      </c>
      <c r="K4494" s="9" t="e">
        <f t="shared" si="210"/>
        <v>#DIV/0!</v>
      </c>
      <c r="L4494" s="10" t="str">
        <f t="shared" si="211"/>
        <v>Invalid</v>
      </c>
      <c r="M4494" s="10" t="str">
        <f t="shared" si="212"/>
        <v/>
      </c>
    </row>
    <row r="4495" spans="8:13" ht="14.25">
      <c r="H4495" s="7">
        <v>1000</v>
      </c>
      <c r="K4495" s="9" t="e">
        <f t="shared" si="210"/>
        <v>#DIV/0!</v>
      </c>
      <c r="L4495" s="10" t="str">
        <f t="shared" si="211"/>
        <v>Invalid</v>
      </c>
      <c r="M4495" s="10" t="str">
        <f t="shared" si="212"/>
        <v/>
      </c>
    </row>
    <row r="4496" spans="8:13" ht="14.25">
      <c r="H4496" s="7">
        <v>1000</v>
      </c>
      <c r="K4496" s="9" t="e">
        <f t="shared" si="210"/>
        <v>#DIV/0!</v>
      </c>
      <c r="L4496" s="10" t="str">
        <f t="shared" si="211"/>
        <v>Invalid</v>
      </c>
      <c r="M4496" s="10" t="str">
        <f t="shared" si="212"/>
        <v/>
      </c>
    </row>
    <row r="4497" spans="8:13" ht="14.25">
      <c r="H4497" s="7">
        <v>1000</v>
      </c>
      <c r="K4497" s="9" t="e">
        <f t="shared" si="210"/>
        <v>#DIV/0!</v>
      </c>
      <c r="L4497" s="10" t="str">
        <f t="shared" si="211"/>
        <v>Invalid</v>
      </c>
      <c r="M4497" s="10" t="str">
        <f t="shared" si="212"/>
        <v/>
      </c>
    </row>
    <row r="4498" spans="8:13" ht="14.25">
      <c r="H4498" s="7">
        <v>1000</v>
      </c>
      <c r="K4498" s="9" t="e">
        <f t="shared" si="210"/>
        <v>#DIV/0!</v>
      </c>
      <c r="L4498" s="10" t="str">
        <f t="shared" si="211"/>
        <v>Invalid</v>
      </c>
      <c r="M4498" s="10" t="str">
        <f t="shared" si="212"/>
        <v/>
      </c>
    </row>
    <row r="4499" spans="8:13" ht="14.25">
      <c r="H4499" s="7">
        <v>1000</v>
      </c>
      <c r="K4499" s="9" t="e">
        <f t="shared" si="210"/>
        <v>#DIV/0!</v>
      </c>
      <c r="L4499" s="10" t="str">
        <f t="shared" si="211"/>
        <v>Invalid</v>
      </c>
      <c r="M4499" s="10" t="str">
        <f t="shared" si="212"/>
        <v/>
      </c>
    </row>
    <row r="4500" spans="8:13" ht="14.25">
      <c r="H4500" s="7">
        <v>1000</v>
      </c>
      <c r="K4500" s="9" t="e">
        <f t="shared" si="210"/>
        <v>#DIV/0!</v>
      </c>
      <c r="L4500" s="10" t="str">
        <f t="shared" si="211"/>
        <v>Invalid</v>
      </c>
      <c r="M4500" s="10" t="str">
        <f t="shared" si="212"/>
        <v/>
      </c>
    </row>
    <row r="4501" spans="8:13" ht="14.25">
      <c r="H4501" s="7">
        <v>1000</v>
      </c>
      <c r="K4501" s="9" t="e">
        <f t="shared" si="210"/>
        <v>#DIV/0!</v>
      </c>
      <c r="L4501" s="10" t="str">
        <f t="shared" si="211"/>
        <v>Invalid</v>
      </c>
      <c r="M4501" s="10" t="str">
        <f t="shared" si="212"/>
        <v/>
      </c>
    </row>
    <row r="4502" spans="8:13" ht="14.25">
      <c r="H4502" s="7">
        <v>1000</v>
      </c>
      <c r="K4502" s="9" t="e">
        <f t="shared" si="210"/>
        <v>#DIV/0!</v>
      </c>
      <c r="L4502" s="10" t="str">
        <f t="shared" si="211"/>
        <v>Invalid</v>
      </c>
      <c r="M4502" s="10" t="str">
        <f t="shared" si="212"/>
        <v/>
      </c>
    </row>
    <row r="4503" spans="8:13" ht="14.25">
      <c r="H4503" s="7">
        <v>1000</v>
      </c>
      <c r="K4503" s="9" t="e">
        <f t="shared" si="210"/>
        <v>#DIV/0!</v>
      </c>
      <c r="L4503" s="10" t="str">
        <f t="shared" si="211"/>
        <v>Invalid</v>
      </c>
      <c r="M4503" s="10" t="str">
        <f t="shared" si="212"/>
        <v/>
      </c>
    </row>
    <row r="4504" spans="8:13" ht="14.25">
      <c r="H4504" s="7">
        <v>1000</v>
      </c>
      <c r="K4504" s="9" t="e">
        <f t="shared" si="210"/>
        <v>#DIV/0!</v>
      </c>
      <c r="L4504" s="10" t="str">
        <f t="shared" si="211"/>
        <v>Invalid</v>
      </c>
      <c r="M4504" s="10" t="str">
        <f t="shared" si="212"/>
        <v/>
      </c>
    </row>
    <row r="4505" spans="8:13" ht="14.25">
      <c r="H4505" s="7">
        <v>1000</v>
      </c>
      <c r="K4505" s="9" t="e">
        <f t="shared" si="210"/>
        <v>#DIV/0!</v>
      </c>
      <c r="L4505" s="10" t="str">
        <f t="shared" si="211"/>
        <v>Invalid</v>
      </c>
      <c r="M4505" s="10" t="str">
        <f t="shared" si="212"/>
        <v/>
      </c>
    </row>
    <row r="4506" spans="8:13" ht="14.25">
      <c r="H4506" s="7">
        <v>1000</v>
      </c>
      <c r="K4506" s="9" t="e">
        <f t="shared" si="210"/>
        <v>#DIV/0!</v>
      </c>
      <c r="L4506" s="10" t="str">
        <f t="shared" si="211"/>
        <v>Invalid</v>
      </c>
      <c r="M4506" s="10" t="str">
        <f t="shared" si="212"/>
        <v/>
      </c>
    </row>
    <row r="4507" spans="8:13" ht="14.25">
      <c r="H4507" s="7">
        <v>1000</v>
      </c>
      <c r="K4507" s="9" t="e">
        <f t="shared" si="210"/>
        <v>#DIV/0!</v>
      </c>
      <c r="L4507" s="10" t="str">
        <f t="shared" si="211"/>
        <v>Invalid</v>
      </c>
      <c r="M4507" s="10" t="str">
        <f t="shared" si="212"/>
        <v/>
      </c>
    </row>
    <row r="4508" spans="8:13" ht="14.25">
      <c r="H4508" s="7">
        <v>1000</v>
      </c>
      <c r="K4508" s="9" t="e">
        <f t="shared" si="210"/>
        <v>#DIV/0!</v>
      </c>
      <c r="L4508" s="10" t="str">
        <f t="shared" si="211"/>
        <v>Invalid</v>
      </c>
      <c r="M4508" s="10" t="str">
        <f t="shared" si="212"/>
        <v/>
      </c>
    </row>
    <row r="4509" spans="8:13" ht="14.25">
      <c r="H4509" s="7">
        <v>1000</v>
      </c>
      <c r="K4509" s="9" t="e">
        <f t="shared" si="210"/>
        <v>#DIV/0!</v>
      </c>
      <c r="L4509" s="10" t="str">
        <f t="shared" si="211"/>
        <v>Invalid</v>
      </c>
      <c r="M4509" s="10" t="str">
        <f t="shared" si="212"/>
        <v/>
      </c>
    </row>
    <row r="4510" spans="8:13" ht="14.25">
      <c r="H4510" s="7">
        <v>1000</v>
      </c>
      <c r="K4510" s="9" t="e">
        <f t="shared" si="210"/>
        <v>#DIV/0!</v>
      </c>
      <c r="L4510" s="10" t="str">
        <f t="shared" si="211"/>
        <v>Invalid</v>
      </c>
      <c r="M4510" s="10" t="str">
        <f t="shared" si="212"/>
        <v/>
      </c>
    </row>
    <row r="4511" spans="8:13" ht="14.25">
      <c r="H4511" s="7">
        <v>1000</v>
      </c>
      <c r="K4511" s="9" t="e">
        <f t="shared" si="210"/>
        <v>#DIV/0!</v>
      </c>
      <c r="L4511" s="10" t="str">
        <f t="shared" si="211"/>
        <v>Invalid</v>
      </c>
      <c r="M4511" s="10" t="str">
        <f t="shared" si="212"/>
        <v/>
      </c>
    </row>
    <row r="4512" spans="8:13" ht="14.25">
      <c r="H4512" s="7">
        <v>1000</v>
      </c>
      <c r="K4512" s="9" t="e">
        <f t="shared" si="210"/>
        <v>#DIV/0!</v>
      </c>
      <c r="L4512" s="10" t="str">
        <f t="shared" si="211"/>
        <v>Invalid</v>
      </c>
      <c r="M4512" s="10" t="str">
        <f t="shared" si="212"/>
        <v/>
      </c>
    </row>
    <row r="4513" spans="8:13" ht="14.25">
      <c r="H4513" s="7">
        <v>1000</v>
      </c>
      <c r="K4513" s="9" t="e">
        <f t="shared" si="210"/>
        <v>#DIV/0!</v>
      </c>
      <c r="L4513" s="10" t="str">
        <f t="shared" si="211"/>
        <v>Invalid</v>
      </c>
      <c r="M4513" s="10" t="str">
        <f t="shared" si="212"/>
        <v/>
      </c>
    </row>
    <row r="4514" spans="8:13" ht="14.25">
      <c r="H4514" s="7">
        <v>1000</v>
      </c>
      <c r="K4514" s="9" t="e">
        <f t="shared" si="210"/>
        <v>#DIV/0!</v>
      </c>
      <c r="L4514" s="10" t="str">
        <f t="shared" si="211"/>
        <v>Invalid</v>
      </c>
      <c r="M4514" s="10" t="str">
        <f t="shared" si="212"/>
        <v/>
      </c>
    </row>
    <row r="4515" spans="8:13" ht="14.25">
      <c r="H4515" s="7">
        <v>1000</v>
      </c>
      <c r="K4515" s="9" t="e">
        <f t="shared" si="210"/>
        <v>#DIV/0!</v>
      </c>
      <c r="L4515" s="10" t="str">
        <f t="shared" si="211"/>
        <v>Invalid</v>
      </c>
      <c r="M4515" s="10" t="str">
        <f t="shared" si="212"/>
        <v/>
      </c>
    </row>
    <row r="4516" spans="8:13" ht="14.25">
      <c r="H4516" s="7">
        <v>1000</v>
      </c>
      <c r="K4516" s="9" t="e">
        <f t="shared" si="210"/>
        <v>#DIV/0!</v>
      </c>
      <c r="L4516" s="10" t="str">
        <f t="shared" si="211"/>
        <v>Invalid</v>
      </c>
      <c r="M4516" s="10" t="str">
        <f t="shared" si="212"/>
        <v/>
      </c>
    </row>
    <row r="4517" spans="8:13" ht="14.25">
      <c r="H4517" s="7">
        <v>1000</v>
      </c>
      <c r="K4517" s="9" t="e">
        <f t="shared" si="210"/>
        <v>#DIV/0!</v>
      </c>
      <c r="L4517" s="10" t="str">
        <f t="shared" si="211"/>
        <v>Invalid</v>
      </c>
      <c r="M4517" s="10" t="str">
        <f t="shared" si="212"/>
        <v/>
      </c>
    </row>
    <row r="4518" spans="8:13" ht="14.25">
      <c r="H4518" s="7">
        <v>1000</v>
      </c>
      <c r="K4518" s="9" t="e">
        <f t="shared" si="210"/>
        <v>#DIV/0!</v>
      </c>
      <c r="L4518" s="10" t="str">
        <f t="shared" si="211"/>
        <v>Invalid</v>
      </c>
      <c r="M4518" s="10" t="str">
        <f t="shared" si="212"/>
        <v/>
      </c>
    </row>
    <row r="4519" spans="8:13" ht="14.25">
      <c r="H4519" s="7">
        <v>1000</v>
      </c>
      <c r="K4519" s="9" t="e">
        <f t="shared" si="210"/>
        <v>#DIV/0!</v>
      </c>
      <c r="L4519" s="10" t="str">
        <f t="shared" si="211"/>
        <v>Invalid</v>
      </c>
      <c r="M4519" s="10" t="str">
        <f t="shared" si="212"/>
        <v/>
      </c>
    </row>
    <row r="4520" spans="8:13" ht="14.25">
      <c r="H4520" s="7">
        <v>1000</v>
      </c>
      <c r="K4520" s="9" t="e">
        <f t="shared" si="210"/>
        <v>#DIV/0!</v>
      </c>
      <c r="L4520" s="10" t="str">
        <f t="shared" si="211"/>
        <v>Invalid</v>
      </c>
      <c r="M4520" s="10" t="str">
        <f t="shared" si="212"/>
        <v/>
      </c>
    </row>
    <row r="4521" spans="8:13" ht="14.25">
      <c r="H4521" s="7">
        <v>1000</v>
      </c>
      <c r="K4521" s="9" t="e">
        <f t="shared" si="210"/>
        <v>#DIV/0!</v>
      </c>
      <c r="L4521" s="10" t="str">
        <f t="shared" si="211"/>
        <v>Invalid</v>
      </c>
      <c r="M4521" s="10" t="str">
        <f t="shared" si="212"/>
        <v/>
      </c>
    </row>
    <row r="4522" spans="8:13" ht="14.25">
      <c r="H4522" s="7">
        <v>1000</v>
      </c>
      <c r="K4522" s="9" t="e">
        <f t="shared" si="210"/>
        <v>#DIV/0!</v>
      </c>
      <c r="L4522" s="10" t="str">
        <f t="shared" si="211"/>
        <v>Invalid</v>
      </c>
      <c r="M4522" s="10" t="str">
        <f t="shared" si="212"/>
        <v/>
      </c>
    </row>
    <row r="4523" spans="8:13" ht="14.25">
      <c r="H4523" s="7">
        <v>1000</v>
      </c>
      <c r="K4523" s="9" t="e">
        <f t="shared" si="210"/>
        <v>#DIV/0!</v>
      </c>
      <c r="L4523" s="10" t="str">
        <f t="shared" si="211"/>
        <v>Invalid</v>
      </c>
      <c r="M4523" s="10" t="str">
        <f t="shared" si="212"/>
        <v/>
      </c>
    </row>
    <row r="4524" spans="8:13" ht="14.25">
      <c r="H4524" s="7">
        <v>1000</v>
      </c>
      <c r="K4524" s="9" t="e">
        <f t="shared" si="210"/>
        <v>#DIV/0!</v>
      </c>
      <c r="L4524" s="10" t="str">
        <f t="shared" si="211"/>
        <v>Invalid</v>
      </c>
      <c r="M4524" s="10" t="str">
        <f t="shared" si="212"/>
        <v/>
      </c>
    </row>
    <row r="4525" spans="8:13" ht="14.25">
      <c r="H4525" s="7">
        <v>1000</v>
      </c>
      <c r="K4525" s="9" t="e">
        <f t="shared" si="210"/>
        <v>#DIV/0!</v>
      </c>
      <c r="L4525" s="10" t="str">
        <f t="shared" si="211"/>
        <v>Invalid</v>
      </c>
      <c r="M4525" s="10" t="str">
        <f t="shared" si="212"/>
        <v/>
      </c>
    </row>
    <row r="4526" spans="8:13" ht="14.25">
      <c r="H4526" s="7">
        <v>1000</v>
      </c>
      <c r="K4526" s="9" t="e">
        <f t="shared" si="210"/>
        <v>#DIV/0!</v>
      </c>
      <c r="L4526" s="10" t="str">
        <f t="shared" si="211"/>
        <v>Invalid</v>
      </c>
      <c r="M4526" s="10" t="str">
        <f t="shared" si="212"/>
        <v/>
      </c>
    </row>
    <row r="4527" spans="8:13" ht="14.25">
      <c r="H4527" s="7">
        <v>1000</v>
      </c>
      <c r="K4527" s="9" t="e">
        <f t="shared" si="210"/>
        <v>#DIV/0!</v>
      </c>
      <c r="L4527" s="10" t="str">
        <f t="shared" si="211"/>
        <v>Invalid</v>
      </c>
      <c r="M4527" s="10" t="str">
        <f t="shared" si="212"/>
        <v/>
      </c>
    </row>
    <row r="4528" spans="8:13" ht="14.25">
      <c r="H4528" s="7">
        <v>1000</v>
      </c>
      <c r="K4528" s="9" t="e">
        <f t="shared" si="210"/>
        <v>#DIV/0!</v>
      </c>
      <c r="L4528" s="10" t="str">
        <f t="shared" si="211"/>
        <v>Invalid</v>
      </c>
      <c r="M4528" s="10" t="str">
        <f t="shared" si="212"/>
        <v/>
      </c>
    </row>
    <row r="4529" spans="8:13" ht="14.25">
      <c r="H4529" s="7">
        <v>1000</v>
      </c>
      <c r="K4529" s="9" t="e">
        <f t="shared" si="210"/>
        <v>#DIV/0!</v>
      </c>
      <c r="L4529" s="10" t="str">
        <f t="shared" si="211"/>
        <v>Invalid</v>
      </c>
      <c r="M4529" s="10" t="str">
        <f t="shared" si="212"/>
        <v/>
      </c>
    </row>
    <row r="4530" spans="8:13" ht="14.25">
      <c r="H4530" s="7">
        <v>1000</v>
      </c>
      <c r="K4530" s="9" t="e">
        <f t="shared" si="210"/>
        <v>#DIV/0!</v>
      </c>
      <c r="L4530" s="10" t="str">
        <f t="shared" si="211"/>
        <v>Invalid</v>
      </c>
      <c r="M4530" s="10" t="str">
        <f t="shared" si="212"/>
        <v/>
      </c>
    </row>
    <row r="4531" spans="8:13" ht="14.25">
      <c r="H4531" s="7">
        <v>1000</v>
      </c>
      <c r="K4531" s="9" t="e">
        <f t="shared" si="210"/>
        <v>#DIV/0!</v>
      </c>
      <c r="L4531" s="10" t="str">
        <f t="shared" si="211"/>
        <v>Invalid</v>
      </c>
      <c r="M4531" s="10" t="str">
        <f t="shared" si="212"/>
        <v/>
      </c>
    </row>
    <row r="4532" spans="8:13" ht="14.25">
      <c r="H4532" s="7">
        <v>1000</v>
      </c>
      <c r="K4532" s="9" t="e">
        <f t="shared" si="210"/>
        <v>#DIV/0!</v>
      </c>
      <c r="L4532" s="10" t="str">
        <f t="shared" si="211"/>
        <v>Invalid</v>
      </c>
      <c r="M4532" s="10" t="str">
        <f t="shared" si="212"/>
        <v/>
      </c>
    </row>
    <row r="4533" spans="8:13" ht="14.25">
      <c r="H4533" s="7">
        <v>1000</v>
      </c>
      <c r="K4533" s="9" t="e">
        <f t="shared" si="210"/>
        <v>#DIV/0!</v>
      </c>
      <c r="L4533" s="10" t="str">
        <f t="shared" si="211"/>
        <v>Invalid</v>
      </c>
      <c r="M4533" s="10" t="str">
        <f t="shared" si="212"/>
        <v/>
      </c>
    </row>
    <row r="4534" spans="8:13" ht="14.25">
      <c r="H4534" s="7">
        <v>1000</v>
      </c>
      <c r="K4534" s="9" t="e">
        <f t="shared" si="210"/>
        <v>#DIV/0!</v>
      </c>
      <c r="L4534" s="10" t="str">
        <f t="shared" si="211"/>
        <v>Invalid</v>
      </c>
      <c r="M4534" s="10" t="str">
        <f t="shared" si="212"/>
        <v/>
      </c>
    </row>
    <row r="4535" spans="8:13" ht="14.25">
      <c r="H4535" s="7">
        <v>1000</v>
      </c>
      <c r="K4535" s="9" t="e">
        <f t="shared" si="210"/>
        <v>#DIV/0!</v>
      </c>
      <c r="L4535" s="10" t="str">
        <f t="shared" si="211"/>
        <v>Invalid</v>
      </c>
      <c r="M4535" s="10" t="str">
        <f t="shared" si="212"/>
        <v/>
      </c>
    </row>
    <row r="4536" spans="8:13" ht="14.25">
      <c r="H4536" s="7">
        <v>1000</v>
      </c>
      <c r="K4536" s="9" t="e">
        <f t="shared" si="210"/>
        <v>#DIV/0!</v>
      </c>
      <c r="L4536" s="10" t="str">
        <f t="shared" si="211"/>
        <v>Invalid</v>
      </c>
      <c r="M4536" s="10" t="str">
        <f t="shared" si="212"/>
        <v/>
      </c>
    </row>
    <row r="4537" spans="8:13" ht="14.25">
      <c r="H4537" s="7">
        <v>1000</v>
      </c>
      <c r="K4537" s="9" t="e">
        <f t="shared" si="210"/>
        <v>#DIV/0!</v>
      </c>
      <c r="L4537" s="10" t="str">
        <f t="shared" si="211"/>
        <v>Invalid</v>
      </c>
      <c r="M4537" s="10" t="str">
        <f t="shared" si="212"/>
        <v/>
      </c>
    </row>
    <row r="4538" spans="8:13" ht="14.25">
      <c r="H4538" s="7">
        <v>1000</v>
      </c>
      <c r="K4538" s="9" t="e">
        <f t="shared" si="210"/>
        <v>#DIV/0!</v>
      </c>
      <c r="L4538" s="10" t="str">
        <f t="shared" si="211"/>
        <v>Invalid</v>
      </c>
      <c r="M4538" s="10" t="str">
        <f t="shared" si="212"/>
        <v/>
      </c>
    </row>
    <row r="4539" spans="8:13" ht="14.25">
      <c r="H4539" s="7">
        <v>1000</v>
      </c>
      <c r="K4539" s="9" t="e">
        <f t="shared" si="210"/>
        <v>#DIV/0!</v>
      </c>
      <c r="L4539" s="10" t="str">
        <f t="shared" si="211"/>
        <v>Invalid</v>
      </c>
      <c r="M4539" s="10" t="str">
        <f t="shared" si="212"/>
        <v/>
      </c>
    </row>
    <row r="4540" spans="8:13" ht="14.25">
      <c r="H4540" s="7">
        <v>1000</v>
      </c>
      <c r="K4540" s="9" t="e">
        <f t="shared" si="210"/>
        <v>#DIV/0!</v>
      </c>
      <c r="L4540" s="10" t="str">
        <f t="shared" si="211"/>
        <v>Invalid</v>
      </c>
      <c r="M4540" s="10" t="str">
        <f t="shared" si="212"/>
        <v/>
      </c>
    </row>
    <row r="4541" spans="8:13" ht="14.25">
      <c r="H4541" s="7">
        <v>1000</v>
      </c>
      <c r="K4541" s="9" t="e">
        <f t="shared" si="210"/>
        <v>#DIV/0!</v>
      </c>
      <c r="L4541" s="10" t="str">
        <f t="shared" si="211"/>
        <v>Invalid</v>
      </c>
      <c r="M4541" s="10" t="str">
        <f t="shared" si="212"/>
        <v/>
      </c>
    </row>
    <row r="4542" spans="8:13" ht="14.25">
      <c r="H4542" s="7">
        <v>1000</v>
      </c>
      <c r="K4542" s="9" t="e">
        <f t="shared" si="210"/>
        <v>#DIV/0!</v>
      </c>
      <c r="L4542" s="10" t="str">
        <f t="shared" si="211"/>
        <v>Invalid</v>
      </c>
      <c r="M4542" s="10" t="str">
        <f t="shared" si="212"/>
        <v/>
      </c>
    </row>
    <row r="4543" spans="8:13" ht="14.25">
      <c r="H4543" s="7">
        <v>1000</v>
      </c>
      <c r="K4543" s="9" t="e">
        <f t="shared" si="210"/>
        <v>#DIV/0!</v>
      </c>
      <c r="L4543" s="10" t="str">
        <f t="shared" si="211"/>
        <v>Invalid</v>
      </c>
      <c r="M4543" s="10" t="str">
        <f t="shared" si="212"/>
        <v/>
      </c>
    </row>
    <row r="4544" spans="8:13" ht="14.25">
      <c r="H4544" s="7">
        <v>1000</v>
      </c>
      <c r="K4544" s="9" t="e">
        <f t="shared" si="210"/>
        <v>#DIV/0!</v>
      </c>
      <c r="L4544" s="10" t="str">
        <f t="shared" si="211"/>
        <v>Invalid</v>
      </c>
      <c r="M4544" s="10" t="str">
        <f t="shared" si="212"/>
        <v/>
      </c>
    </row>
    <row r="4545" spans="8:13" ht="14.25">
      <c r="H4545" s="7">
        <v>1000</v>
      </c>
      <c r="K4545" s="9" t="e">
        <f t="shared" si="210"/>
        <v>#DIV/0!</v>
      </c>
      <c r="L4545" s="10" t="str">
        <f t="shared" si="211"/>
        <v>Invalid</v>
      </c>
      <c r="M4545" s="10" t="str">
        <f t="shared" si="212"/>
        <v/>
      </c>
    </row>
    <row r="4546" spans="8:13" ht="14.25">
      <c r="H4546" s="7">
        <v>1000</v>
      </c>
      <c r="K4546" s="9" t="e">
        <f t="shared" si="210"/>
        <v>#DIV/0!</v>
      </c>
      <c r="L4546" s="10" t="str">
        <f t="shared" si="211"/>
        <v>Invalid</v>
      </c>
      <c r="M4546" s="10" t="str">
        <f t="shared" si="212"/>
        <v/>
      </c>
    </row>
    <row r="4547" spans="8:13" ht="14.25">
      <c r="H4547" s="7">
        <v>1000</v>
      </c>
      <c r="K4547" s="9" t="e">
        <f t="shared" ref="K4547:K4610" si="213">(H4547/G4547)*J4547</f>
        <v>#DIV/0!</v>
      </c>
      <c r="L4547" s="10" t="str">
        <f t="shared" ref="L4547:L4610" si="214">IF(F4547="BUY",(K4547-H4547)/H4547, IF(F4547="SELL", (H4547-K4547)/H4547, "Invalid"))</f>
        <v>Invalid</v>
      </c>
      <c r="M4547" s="10" t="str">
        <f t="shared" ref="M4547:M4610" si="215">IF(E4547="BUY",(K4547-H4547)/H4547,IF(E4547="SELL",(H4547-K4547)/H4547,""))</f>
        <v/>
      </c>
    </row>
    <row r="4548" spans="8:13" ht="14.25">
      <c r="H4548" s="7">
        <v>1000</v>
      </c>
      <c r="K4548" s="9" t="e">
        <f t="shared" si="213"/>
        <v>#DIV/0!</v>
      </c>
      <c r="L4548" s="10" t="str">
        <f t="shared" si="214"/>
        <v>Invalid</v>
      </c>
      <c r="M4548" s="10" t="str">
        <f t="shared" si="215"/>
        <v/>
      </c>
    </row>
    <row r="4549" spans="8:13" ht="14.25">
      <c r="H4549" s="7">
        <v>1000</v>
      </c>
      <c r="K4549" s="9" t="e">
        <f t="shared" si="213"/>
        <v>#DIV/0!</v>
      </c>
      <c r="L4549" s="10" t="str">
        <f t="shared" si="214"/>
        <v>Invalid</v>
      </c>
      <c r="M4549" s="10" t="str">
        <f t="shared" si="215"/>
        <v/>
      </c>
    </row>
    <row r="4550" spans="8:13" ht="14.25">
      <c r="H4550" s="7">
        <v>1000</v>
      </c>
      <c r="K4550" s="9" t="e">
        <f t="shared" si="213"/>
        <v>#DIV/0!</v>
      </c>
      <c r="L4550" s="10" t="str">
        <f t="shared" si="214"/>
        <v>Invalid</v>
      </c>
      <c r="M4550" s="10" t="str">
        <f t="shared" si="215"/>
        <v/>
      </c>
    </row>
    <row r="4551" spans="8:13" ht="14.25">
      <c r="H4551" s="7">
        <v>1000</v>
      </c>
      <c r="K4551" s="9" t="e">
        <f t="shared" si="213"/>
        <v>#DIV/0!</v>
      </c>
      <c r="L4551" s="10" t="str">
        <f t="shared" si="214"/>
        <v>Invalid</v>
      </c>
      <c r="M4551" s="10" t="str">
        <f t="shared" si="215"/>
        <v/>
      </c>
    </row>
    <row r="4552" spans="8:13" ht="14.25">
      <c r="H4552" s="7">
        <v>1000</v>
      </c>
      <c r="K4552" s="9" t="e">
        <f t="shared" si="213"/>
        <v>#DIV/0!</v>
      </c>
      <c r="L4552" s="10" t="str">
        <f t="shared" si="214"/>
        <v>Invalid</v>
      </c>
      <c r="M4552" s="10" t="str">
        <f t="shared" si="215"/>
        <v/>
      </c>
    </row>
    <row r="4553" spans="8:13" ht="14.25">
      <c r="H4553" s="7">
        <v>1000</v>
      </c>
      <c r="K4553" s="9" t="e">
        <f t="shared" si="213"/>
        <v>#DIV/0!</v>
      </c>
      <c r="L4553" s="10" t="str">
        <f t="shared" si="214"/>
        <v>Invalid</v>
      </c>
      <c r="M4553" s="10" t="str">
        <f t="shared" si="215"/>
        <v/>
      </c>
    </row>
    <row r="4554" spans="8:13" ht="14.25">
      <c r="H4554" s="7">
        <v>1000</v>
      </c>
      <c r="K4554" s="9" t="e">
        <f t="shared" si="213"/>
        <v>#DIV/0!</v>
      </c>
      <c r="L4554" s="10" t="str">
        <f t="shared" si="214"/>
        <v>Invalid</v>
      </c>
      <c r="M4554" s="10" t="str">
        <f t="shared" si="215"/>
        <v/>
      </c>
    </row>
    <row r="4555" spans="8:13" ht="14.25">
      <c r="H4555" s="7">
        <v>1000</v>
      </c>
      <c r="K4555" s="9" t="e">
        <f t="shared" si="213"/>
        <v>#DIV/0!</v>
      </c>
      <c r="L4555" s="10" t="str">
        <f t="shared" si="214"/>
        <v>Invalid</v>
      </c>
      <c r="M4555" s="10" t="str">
        <f t="shared" si="215"/>
        <v/>
      </c>
    </row>
    <row r="4556" spans="8:13" ht="14.25">
      <c r="H4556" s="7">
        <v>1000</v>
      </c>
      <c r="K4556" s="9" t="e">
        <f t="shared" si="213"/>
        <v>#DIV/0!</v>
      </c>
      <c r="L4556" s="10" t="str">
        <f t="shared" si="214"/>
        <v>Invalid</v>
      </c>
      <c r="M4556" s="10" t="str">
        <f t="shared" si="215"/>
        <v/>
      </c>
    </row>
    <row r="4557" spans="8:13" ht="14.25">
      <c r="H4557" s="7">
        <v>1000</v>
      </c>
      <c r="K4557" s="9" t="e">
        <f t="shared" si="213"/>
        <v>#DIV/0!</v>
      </c>
      <c r="L4557" s="10" t="str">
        <f t="shared" si="214"/>
        <v>Invalid</v>
      </c>
      <c r="M4557" s="10" t="str">
        <f t="shared" si="215"/>
        <v/>
      </c>
    </row>
    <row r="4558" spans="8:13" ht="14.25">
      <c r="H4558" s="7">
        <v>1000</v>
      </c>
      <c r="K4558" s="9" t="e">
        <f t="shared" si="213"/>
        <v>#DIV/0!</v>
      </c>
      <c r="L4558" s="10" t="str">
        <f t="shared" si="214"/>
        <v>Invalid</v>
      </c>
      <c r="M4558" s="10" t="str">
        <f t="shared" si="215"/>
        <v/>
      </c>
    </row>
    <row r="4559" spans="8:13" ht="14.25">
      <c r="H4559" s="7">
        <v>1000</v>
      </c>
      <c r="K4559" s="9" t="e">
        <f t="shared" si="213"/>
        <v>#DIV/0!</v>
      </c>
      <c r="L4559" s="10" t="str">
        <f t="shared" si="214"/>
        <v>Invalid</v>
      </c>
      <c r="M4559" s="10" t="str">
        <f t="shared" si="215"/>
        <v/>
      </c>
    </row>
    <row r="4560" spans="8:13" ht="14.25">
      <c r="H4560" s="7">
        <v>1000</v>
      </c>
      <c r="K4560" s="9" t="e">
        <f t="shared" si="213"/>
        <v>#DIV/0!</v>
      </c>
      <c r="L4560" s="10" t="str">
        <f t="shared" si="214"/>
        <v>Invalid</v>
      </c>
      <c r="M4560" s="10" t="str">
        <f t="shared" si="215"/>
        <v/>
      </c>
    </row>
    <row r="4561" spans="8:13" ht="14.25">
      <c r="H4561" s="7">
        <v>1000</v>
      </c>
      <c r="K4561" s="9" t="e">
        <f t="shared" si="213"/>
        <v>#DIV/0!</v>
      </c>
      <c r="L4561" s="10" t="str">
        <f t="shared" si="214"/>
        <v>Invalid</v>
      </c>
      <c r="M4561" s="10" t="str">
        <f t="shared" si="215"/>
        <v/>
      </c>
    </row>
    <row r="4562" spans="8:13" ht="14.25">
      <c r="H4562" s="7">
        <v>1000</v>
      </c>
      <c r="K4562" s="9" t="e">
        <f t="shared" si="213"/>
        <v>#DIV/0!</v>
      </c>
      <c r="L4562" s="10" t="str">
        <f t="shared" si="214"/>
        <v>Invalid</v>
      </c>
      <c r="M4562" s="10" t="str">
        <f t="shared" si="215"/>
        <v/>
      </c>
    </row>
    <row r="4563" spans="8:13" ht="14.25">
      <c r="H4563" s="7">
        <v>1000</v>
      </c>
      <c r="K4563" s="9" t="e">
        <f t="shared" si="213"/>
        <v>#DIV/0!</v>
      </c>
      <c r="L4563" s="10" t="str">
        <f t="shared" si="214"/>
        <v>Invalid</v>
      </c>
      <c r="M4563" s="10" t="str">
        <f t="shared" si="215"/>
        <v/>
      </c>
    </row>
    <row r="4564" spans="8:13" ht="14.25">
      <c r="H4564" s="7">
        <v>1000</v>
      </c>
      <c r="K4564" s="9" t="e">
        <f t="shared" si="213"/>
        <v>#DIV/0!</v>
      </c>
      <c r="L4564" s="10" t="str">
        <f t="shared" si="214"/>
        <v>Invalid</v>
      </c>
      <c r="M4564" s="10" t="str">
        <f t="shared" si="215"/>
        <v/>
      </c>
    </row>
    <row r="4565" spans="8:13" ht="14.25">
      <c r="H4565" s="7">
        <v>1000</v>
      </c>
      <c r="K4565" s="9" t="e">
        <f t="shared" si="213"/>
        <v>#DIV/0!</v>
      </c>
      <c r="L4565" s="10" t="str">
        <f t="shared" si="214"/>
        <v>Invalid</v>
      </c>
      <c r="M4565" s="10" t="str">
        <f t="shared" si="215"/>
        <v/>
      </c>
    </row>
    <row r="4566" spans="8:13" ht="14.25">
      <c r="H4566" s="7">
        <v>1000</v>
      </c>
      <c r="K4566" s="9" t="e">
        <f t="shared" si="213"/>
        <v>#DIV/0!</v>
      </c>
      <c r="L4566" s="10" t="str">
        <f t="shared" si="214"/>
        <v>Invalid</v>
      </c>
      <c r="M4566" s="10" t="str">
        <f t="shared" si="215"/>
        <v/>
      </c>
    </row>
    <row r="4567" spans="8:13" ht="14.25">
      <c r="H4567" s="7">
        <v>1000</v>
      </c>
      <c r="K4567" s="9" t="e">
        <f t="shared" si="213"/>
        <v>#DIV/0!</v>
      </c>
      <c r="L4567" s="10" t="str">
        <f t="shared" si="214"/>
        <v>Invalid</v>
      </c>
      <c r="M4567" s="10" t="str">
        <f t="shared" si="215"/>
        <v/>
      </c>
    </row>
    <row r="4568" spans="8:13" ht="14.25">
      <c r="H4568" s="7">
        <v>1000</v>
      </c>
      <c r="K4568" s="9" t="e">
        <f t="shared" si="213"/>
        <v>#DIV/0!</v>
      </c>
      <c r="L4568" s="10" t="str">
        <f t="shared" si="214"/>
        <v>Invalid</v>
      </c>
      <c r="M4568" s="10" t="str">
        <f t="shared" si="215"/>
        <v/>
      </c>
    </row>
    <row r="4569" spans="8:13" ht="14.25">
      <c r="H4569" s="7">
        <v>1000</v>
      </c>
      <c r="K4569" s="9" t="e">
        <f t="shared" si="213"/>
        <v>#DIV/0!</v>
      </c>
      <c r="L4569" s="10" t="str">
        <f t="shared" si="214"/>
        <v>Invalid</v>
      </c>
      <c r="M4569" s="10" t="str">
        <f t="shared" si="215"/>
        <v/>
      </c>
    </row>
    <row r="4570" spans="8:13" ht="14.25">
      <c r="H4570" s="7">
        <v>1000</v>
      </c>
      <c r="K4570" s="9" t="e">
        <f t="shared" si="213"/>
        <v>#DIV/0!</v>
      </c>
      <c r="L4570" s="10" t="str">
        <f t="shared" si="214"/>
        <v>Invalid</v>
      </c>
      <c r="M4570" s="10" t="str">
        <f t="shared" si="215"/>
        <v/>
      </c>
    </row>
    <row r="4571" spans="8:13" ht="14.25">
      <c r="H4571" s="7">
        <v>1000</v>
      </c>
      <c r="K4571" s="9" t="e">
        <f t="shared" si="213"/>
        <v>#DIV/0!</v>
      </c>
      <c r="L4571" s="10" t="str">
        <f t="shared" si="214"/>
        <v>Invalid</v>
      </c>
      <c r="M4571" s="10" t="str">
        <f t="shared" si="215"/>
        <v/>
      </c>
    </row>
    <row r="4572" spans="8:13" ht="14.25">
      <c r="H4572" s="7">
        <v>1000</v>
      </c>
      <c r="K4572" s="9" t="e">
        <f t="shared" si="213"/>
        <v>#DIV/0!</v>
      </c>
      <c r="L4572" s="10" t="str">
        <f t="shared" si="214"/>
        <v>Invalid</v>
      </c>
      <c r="M4572" s="10" t="str">
        <f t="shared" si="215"/>
        <v/>
      </c>
    </row>
    <row r="4573" spans="8:13" ht="14.25">
      <c r="H4573" s="7">
        <v>1000</v>
      </c>
      <c r="K4573" s="9" t="e">
        <f t="shared" si="213"/>
        <v>#DIV/0!</v>
      </c>
      <c r="L4573" s="10" t="str">
        <f t="shared" si="214"/>
        <v>Invalid</v>
      </c>
      <c r="M4573" s="10" t="str">
        <f t="shared" si="215"/>
        <v/>
      </c>
    </row>
    <row r="4574" spans="8:13" ht="14.25">
      <c r="H4574" s="7">
        <v>1000</v>
      </c>
      <c r="K4574" s="9" t="e">
        <f t="shared" si="213"/>
        <v>#DIV/0!</v>
      </c>
      <c r="L4574" s="10" t="str">
        <f t="shared" si="214"/>
        <v>Invalid</v>
      </c>
      <c r="M4574" s="10" t="str">
        <f t="shared" si="215"/>
        <v/>
      </c>
    </row>
    <row r="4575" spans="8:13" ht="14.25">
      <c r="H4575" s="7">
        <v>1000</v>
      </c>
      <c r="K4575" s="9" t="e">
        <f t="shared" si="213"/>
        <v>#DIV/0!</v>
      </c>
      <c r="L4575" s="10" t="str">
        <f t="shared" si="214"/>
        <v>Invalid</v>
      </c>
      <c r="M4575" s="10" t="str">
        <f t="shared" si="215"/>
        <v/>
      </c>
    </row>
    <row r="4576" spans="8:13" ht="14.25">
      <c r="H4576" s="7">
        <v>1000</v>
      </c>
      <c r="K4576" s="9" t="e">
        <f t="shared" si="213"/>
        <v>#DIV/0!</v>
      </c>
      <c r="L4576" s="10" t="str">
        <f t="shared" si="214"/>
        <v>Invalid</v>
      </c>
      <c r="M4576" s="10" t="str">
        <f t="shared" si="215"/>
        <v/>
      </c>
    </row>
    <row r="4577" spans="8:13" ht="14.25">
      <c r="H4577" s="7">
        <v>1000</v>
      </c>
      <c r="K4577" s="9" t="e">
        <f t="shared" si="213"/>
        <v>#DIV/0!</v>
      </c>
      <c r="L4577" s="10" t="str">
        <f t="shared" si="214"/>
        <v>Invalid</v>
      </c>
      <c r="M4577" s="10" t="str">
        <f t="shared" si="215"/>
        <v/>
      </c>
    </row>
    <row r="4578" spans="8:13" ht="14.25">
      <c r="H4578" s="7">
        <v>1000</v>
      </c>
      <c r="K4578" s="9" t="e">
        <f t="shared" si="213"/>
        <v>#DIV/0!</v>
      </c>
      <c r="L4578" s="10" t="str">
        <f t="shared" si="214"/>
        <v>Invalid</v>
      </c>
      <c r="M4578" s="10" t="str">
        <f t="shared" si="215"/>
        <v/>
      </c>
    </row>
    <row r="4579" spans="8:13" ht="14.25">
      <c r="H4579" s="7">
        <v>1000</v>
      </c>
      <c r="K4579" s="9" t="e">
        <f t="shared" si="213"/>
        <v>#DIV/0!</v>
      </c>
      <c r="L4579" s="10" t="str">
        <f t="shared" si="214"/>
        <v>Invalid</v>
      </c>
      <c r="M4579" s="10" t="str">
        <f t="shared" si="215"/>
        <v/>
      </c>
    </row>
    <row r="4580" spans="8:13" ht="14.25">
      <c r="H4580" s="7">
        <v>1000</v>
      </c>
      <c r="K4580" s="9" t="e">
        <f t="shared" si="213"/>
        <v>#DIV/0!</v>
      </c>
      <c r="L4580" s="10" t="str">
        <f t="shared" si="214"/>
        <v>Invalid</v>
      </c>
      <c r="M4580" s="10" t="str">
        <f t="shared" si="215"/>
        <v/>
      </c>
    </row>
    <row r="4581" spans="8:13" ht="14.25">
      <c r="H4581" s="7">
        <v>1000</v>
      </c>
      <c r="K4581" s="9" t="e">
        <f t="shared" si="213"/>
        <v>#DIV/0!</v>
      </c>
      <c r="L4581" s="10" t="str">
        <f t="shared" si="214"/>
        <v>Invalid</v>
      </c>
      <c r="M4581" s="10" t="str">
        <f t="shared" si="215"/>
        <v/>
      </c>
    </row>
    <row r="4582" spans="8:13" ht="14.25">
      <c r="H4582" s="7">
        <v>1000</v>
      </c>
      <c r="K4582" s="9" t="e">
        <f t="shared" si="213"/>
        <v>#DIV/0!</v>
      </c>
      <c r="L4582" s="10" t="str">
        <f t="shared" si="214"/>
        <v>Invalid</v>
      </c>
      <c r="M4582" s="10" t="str">
        <f t="shared" si="215"/>
        <v/>
      </c>
    </row>
    <row r="4583" spans="8:13" ht="14.25">
      <c r="H4583" s="7">
        <v>1000</v>
      </c>
      <c r="K4583" s="9" t="e">
        <f t="shared" si="213"/>
        <v>#DIV/0!</v>
      </c>
      <c r="L4583" s="10" t="str">
        <f t="shared" si="214"/>
        <v>Invalid</v>
      </c>
      <c r="M4583" s="10" t="str">
        <f t="shared" si="215"/>
        <v/>
      </c>
    </row>
    <row r="4584" spans="8:13" ht="14.25">
      <c r="H4584" s="7">
        <v>1000</v>
      </c>
      <c r="K4584" s="9" t="e">
        <f t="shared" si="213"/>
        <v>#DIV/0!</v>
      </c>
      <c r="L4584" s="10" t="str">
        <f t="shared" si="214"/>
        <v>Invalid</v>
      </c>
      <c r="M4584" s="10" t="str">
        <f t="shared" si="215"/>
        <v/>
      </c>
    </row>
    <row r="4585" spans="8:13" ht="14.25">
      <c r="H4585" s="7">
        <v>1000</v>
      </c>
      <c r="K4585" s="9" t="e">
        <f t="shared" si="213"/>
        <v>#DIV/0!</v>
      </c>
      <c r="L4585" s="10" t="str">
        <f t="shared" si="214"/>
        <v>Invalid</v>
      </c>
      <c r="M4585" s="10" t="str">
        <f t="shared" si="215"/>
        <v/>
      </c>
    </row>
    <row r="4586" spans="8:13" ht="14.25">
      <c r="H4586" s="7">
        <v>1000</v>
      </c>
      <c r="K4586" s="9" t="e">
        <f t="shared" si="213"/>
        <v>#DIV/0!</v>
      </c>
      <c r="L4586" s="10" t="str">
        <f t="shared" si="214"/>
        <v>Invalid</v>
      </c>
      <c r="M4586" s="10" t="str">
        <f t="shared" si="215"/>
        <v/>
      </c>
    </row>
    <row r="4587" spans="8:13" ht="14.25">
      <c r="H4587" s="7">
        <v>1000</v>
      </c>
      <c r="K4587" s="9" t="e">
        <f t="shared" si="213"/>
        <v>#DIV/0!</v>
      </c>
      <c r="L4587" s="10" t="str">
        <f t="shared" si="214"/>
        <v>Invalid</v>
      </c>
      <c r="M4587" s="10" t="str">
        <f t="shared" si="215"/>
        <v/>
      </c>
    </row>
    <row r="4588" spans="8:13" ht="14.25">
      <c r="H4588" s="7">
        <v>1000</v>
      </c>
      <c r="K4588" s="9" t="e">
        <f t="shared" si="213"/>
        <v>#DIV/0!</v>
      </c>
      <c r="L4588" s="10" t="str">
        <f t="shared" si="214"/>
        <v>Invalid</v>
      </c>
      <c r="M4588" s="10" t="str">
        <f t="shared" si="215"/>
        <v/>
      </c>
    </row>
    <row r="4589" spans="8:13" ht="14.25">
      <c r="H4589" s="7">
        <v>1000</v>
      </c>
      <c r="K4589" s="9" t="e">
        <f t="shared" si="213"/>
        <v>#DIV/0!</v>
      </c>
      <c r="L4589" s="10" t="str">
        <f t="shared" si="214"/>
        <v>Invalid</v>
      </c>
      <c r="M4589" s="10" t="str">
        <f t="shared" si="215"/>
        <v/>
      </c>
    </row>
    <row r="4590" spans="8:13" ht="14.25">
      <c r="H4590" s="7">
        <v>1000</v>
      </c>
      <c r="K4590" s="9" t="e">
        <f t="shared" si="213"/>
        <v>#DIV/0!</v>
      </c>
      <c r="L4590" s="10" t="str">
        <f t="shared" si="214"/>
        <v>Invalid</v>
      </c>
      <c r="M4590" s="10" t="str">
        <f t="shared" si="215"/>
        <v/>
      </c>
    </row>
    <row r="4591" spans="8:13" ht="14.25">
      <c r="H4591" s="7">
        <v>1000</v>
      </c>
      <c r="K4591" s="9" t="e">
        <f t="shared" si="213"/>
        <v>#DIV/0!</v>
      </c>
      <c r="L4591" s="10" t="str">
        <f t="shared" si="214"/>
        <v>Invalid</v>
      </c>
      <c r="M4591" s="10" t="str">
        <f t="shared" si="215"/>
        <v/>
      </c>
    </row>
    <row r="4592" spans="8:13" ht="14.25">
      <c r="H4592" s="7">
        <v>1000</v>
      </c>
      <c r="K4592" s="9" t="e">
        <f t="shared" si="213"/>
        <v>#DIV/0!</v>
      </c>
      <c r="L4592" s="10" t="str">
        <f t="shared" si="214"/>
        <v>Invalid</v>
      </c>
      <c r="M4592" s="10" t="str">
        <f t="shared" si="215"/>
        <v/>
      </c>
    </row>
    <row r="4593" spans="8:13" ht="14.25">
      <c r="H4593" s="7">
        <v>1000</v>
      </c>
      <c r="K4593" s="9" t="e">
        <f t="shared" si="213"/>
        <v>#DIV/0!</v>
      </c>
      <c r="L4593" s="10" t="str">
        <f t="shared" si="214"/>
        <v>Invalid</v>
      </c>
      <c r="M4593" s="10" t="str">
        <f t="shared" si="215"/>
        <v/>
      </c>
    </row>
    <row r="4594" spans="8:13" ht="14.25">
      <c r="H4594" s="7">
        <v>1000</v>
      </c>
      <c r="K4594" s="9" t="e">
        <f t="shared" si="213"/>
        <v>#DIV/0!</v>
      </c>
      <c r="L4594" s="10" t="str">
        <f t="shared" si="214"/>
        <v>Invalid</v>
      </c>
      <c r="M4594" s="10" t="str">
        <f t="shared" si="215"/>
        <v/>
      </c>
    </row>
    <row r="4595" spans="8:13" ht="14.25">
      <c r="H4595" s="7">
        <v>1000</v>
      </c>
      <c r="K4595" s="9" t="e">
        <f t="shared" si="213"/>
        <v>#DIV/0!</v>
      </c>
      <c r="L4595" s="10" t="str">
        <f t="shared" si="214"/>
        <v>Invalid</v>
      </c>
      <c r="M4595" s="10" t="str">
        <f t="shared" si="215"/>
        <v/>
      </c>
    </row>
    <row r="4596" spans="8:13" ht="14.25">
      <c r="H4596" s="7">
        <v>1000</v>
      </c>
      <c r="K4596" s="9" t="e">
        <f t="shared" si="213"/>
        <v>#DIV/0!</v>
      </c>
      <c r="L4596" s="10" t="str">
        <f t="shared" si="214"/>
        <v>Invalid</v>
      </c>
      <c r="M4596" s="10" t="str">
        <f t="shared" si="215"/>
        <v/>
      </c>
    </row>
    <row r="4597" spans="8:13" ht="14.25">
      <c r="H4597" s="7">
        <v>1000</v>
      </c>
      <c r="K4597" s="9" t="e">
        <f t="shared" si="213"/>
        <v>#DIV/0!</v>
      </c>
      <c r="L4597" s="10" t="str">
        <f t="shared" si="214"/>
        <v>Invalid</v>
      </c>
      <c r="M4597" s="10" t="str">
        <f t="shared" si="215"/>
        <v/>
      </c>
    </row>
    <row r="4598" spans="8:13" ht="14.25">
      <c r="H4598" s="7">
        <v>1000</v>
      </c>
      <c r="K4598" s="9" t="e">
        <f t="shared" si="213"/>
        <v>#DIV/0!</v>
      </c>
      <c r="L4598" s="10" t="str">
        <f t="shared" si="214"/>
        <v>Invalid</v>
      </c>
      <c r="M4598" s="10" t="str">
        <f t="shared" si="215"/>
        <v/>
      </c>
    </row>
    <row r="4599" spans="8:13" ht="14.25">
      <c r="H4599" s="7">
        <v>1000</v>
      </c>
      <c r="K4599" s="9" t="e">
        <f t="shared" si="213"/>
        <v>#DIV/0!</v>
      </c>
      <c r="L4599" s="10" t="str">
        <f t="shared" si="214"/>
        <v>Invalid</v>
      </c>
      <c r="M4599" s="10" t="str">
        <f t="shared" si="215"/>
        <v/>
      </c>
    </row>
    <row r="4600" spans="8:13" ht="14.25">
      <c r="H4600" s="7">
        <v>1000</v>
      </c>
      <c r="K4600" s="9" t="e">
        <f t="shared" si="213"/>
        <v>#DIV/0!</v>
      </c>
      <c r="L4600" s="10" t="str">
        <f t="shared" si="214"/>
        <v>Invalid</v>
      </c>
      <c r="M4600" s="10" t="str">
        <f t="shared" si="215"/>
        <v/>
      </c>
    </row>
    <row r="4601" spans="8:13" ht="14.25">
      <c r="H4601" s="7">
        <v>1000</v>
      </c>
      <c r="K4601" s="9" t="e">
        <f t="shared" si="213"/>
        <v>#DIV/0!</v>
      </c>
      <c r="L4601" s="10" t="str">
        <f t="shared" si="214"/>
        <v>Invalid</v>
      </c>
      <c r="M4601" s="10" t="str">
        <f t="shared" si="215"/>
        <v/>
      </c>
    </row>
    <row r="4602" spans="8:13" ht="14.25">
      <c r="H4602" s="7">
        <v>1000</v>
      </c>
      <c r="K4602" s="9" t="e">
        <f t="shared" si="213"/>
        <v>#DIV/0!</v>
      </c>
      <c r="L4602" s="10" t="str">
        <f t="shared" si="214"/>
        <v>Invalid</v>
      </c>
      <c r="M4602" s="10" t="str">
        <f t="shared" si="215"/>
        <v/>
      </c>
    </row>
    <row r="4603" spans="8:13" ht="14.25">
      <c r="H4603" s="7">
        <v>1000</v>
      </c>
      <c r="K4603" s="9" t="e">
        <f t="shared" si="213"/>
        <v>#DIV/0!</v>
      </c>
      <c r="L4603" s="10" t="str">
        <f t="shared" si="214"/>
        <v>Invalid</v>
      </c>
      <c r="M4603" s="10" t="str">
        <f t="shared" si="215"/>
        <v/>
      </c>
    </row>
    <row r="4604" spans="8:13" ht="14.25">
      <c r="H4604" s="7">
        <v>1000</v>
      </c>
      <c r="K4604" s="9" t="e">
        <f t="shared" si="213"/>
        <v>#DIV/0!</v>
      </c>
      <c r="L4604" s="10" t="str">
        <f t="shared" si="214"/>
        <v>Invalid</v>
      </c>
      <c r="M4604" s="10" t="str">
        <f t="shared" si="215"/>
        <v/>
      </c>
    </row>
    <row r="4605" spans="8:13" ht="14.25">
      <c r="H4605" s="7">
        <v>1000</v>
      </c>
      <c r="K4605" s="9" t="e">
        <f t="shared" si="213"/>
        <v>#DIV/0!</v>
      </c>
      <c r="L4605" s="10" t="str">
        <f t="shared" si="214"/>
        <v>Invalid</v>
      </c>
      <c r="M4605" s="10" t="str">
        <f t="shared" si="215"/>
        <v/>
      </c>
    </row>
    <row r="4606" spans="8:13" ht="14.25">
      <c r="H4606" s="7">
        <v>1000</v>
      </c>
      <c r="K4606" s="9" t="e">
        <f t="shared" si="213"/>
        <v>#DIV/0!</v>
      </c>
      <c r="L4606" s="10" t="str">
        <f t="shared" si="214"/>
        <v>Invalid</v>
      </c>
      <c r="M4606" s="10" t="str">
        <f t="shared" si="215"/>
        <v/>
      </c>
    </row>
    <row r="4607" spans="8:13" ht="14.25">
      <c r="H4607" s="7">
        <v>1000</v>
      </c>
      <c r="K4607" s="9" t="e">
        <f t="shared" si="213"/>
        <v>#DIV/0!</v>
      </c>
      <c r="L4607" s="10" t="str">
        <f t="shared" si="214"/>
        <v>Invalid</v>
      </c>
      <c r="M4607" s="10" t="str">
        <f t="shared" si="215"/>
        <v/>
      </c>
    </row>
    <row r="4608" spans="8:13" ht="14.25">
      <c r="H4608" s="7">
        <v>1000</v>
      </c>
      <c r="K4608" s="9" t="e">
        <f t="shared" si="213"/>
        <v>#DIV/0!</v>
      </c>
      <c r="L4608" s="10" t="str">
        <f t="shared" si="214"/>
        <v>Invalid</v>
      </c>
      <c r="M4608" s="10" t="str">
        <f t="shared" si="215"/>
        <v/>
      </c>
    </row>
    <row r="4609" spans="8:13" ht="14.25">
      <c r="H4609" s="7">
        <v>1000</v>
      </c>
      <c r="K4609" s="9" t="e">
        <f t="shared" si="213"/>
        <v>#DIV/0!</v>
      </c>
      <c r="L4609" s="10" t="str">
        <f t="shared" si="214"/>
        <v>Invalid</v>
      </c>
      <c r="M4609" s="10" t="str">
        <f t="shared" si="215"/>
        <v/>
      </c>
    </row>
    <row r="4610" spans="8:13" ht="14.25">
      <c r="H4610" s="7">
        <v>1000</v>
      </c>
      <c r="K4610" s="9" t="e">
        <f t="shared" si="213"/>
        <v>#DIV/0!</v>
      </c>
      <c r="L4610" s="10" t="str">
        <f t="shared" si="214"/>
        <v>Invalid</v>
      </c>
      <c r="M4610" s="10" t="str">
        <f t="shared" si="215"/>
        <v/>
      </c>
    </row>
    <row r="4611" spans="8:13" ht="14.25">
      <c r="H4611" s="7">
        <v>1000</v>
      </c>
      <c r="K4611" s="9" t="e">
        <f t="shared" ref="K4611:K4674" si="216">(H4611/G4611)*J4611</f>
        <v>#DIV/0!</v>
      </c>
      <c r="L4611" s="10" t="str">
        <f t="shared" ref="L4611:L4674" si="217">IF(F4611="BUY",(K4611-H4611)/H4611, IF(F4611="SELL", (H4611-K4611)/H4611, "Invalid"))</f>
        <v>Invalid</v>
      </c>
      <c r="M4611" s="10" t="str">
        <f t="shared" ref="M4611:M4674" si="218">IF(E4611="BUY",(K4611-H4611)/H4611,IF(E4611="SELL",(H4611-K4611)/H4611,""))</f>
        <v/>
      </c>
    </row>
    <row r="4612" spans="8:13" ht="14.25">
      <c r="H4612" s="7">
        <v>1000</v>
      </c>
      <c r="K4612" s="9" t="e">
        <f t="shared" si="216"/>
        <v>#DIV/0!</v>
      </c>
      <c r="L4612" s="10" t="str">
        <f t="shared" si="217"/>
        <v>Invalid</v>
      </c>
      <c r="M4612" s="10" t="str">
        <f t="shared" si="218"/>
        <v/>
      </c>
    </row>
    <row r="4613" spans="8:13" ht="14.25">
      <c r="H4613" s="7">
        <v>1000</v>
      </c>
      <c r="K4613" s="9" t="e">
        <f t="shared" si="216"/>
        <v>#DIV/0!</v>
      </c>
      <c r="L4613" s="10" t="str">
        <f t="shared" si="217"/>
        <v>Invalid</v>
      </c>
      <c r="M4613" s="10" t="str">
        <f t="shared" si="218"/>
        <v/>
      </c>
    </row>
    <row r="4614" spans="8:13" ht="14.25">
      <c r="H4614" s="7">
        <v>1000</v>
      </c>
      <c r="K4614" s="9" t="e">
        <f t="shared" si="216"/>
        <v>#DIV/0!</v>
      </c>
      <c r="L4614" s="10" t="str">
        <f t="shared" si="217"/>
        <v>Invalid</v>
      </c>
      <c r="M4614" s="10" t="str">
        <f t="shared" si="218"/>
        <v/>
      </c>
    </row>
    <row r="4615" spans="8:13" ht="14.25">
      <c r="H4615" s="7">
        <v>1000</v>
      </c>
      <c r="K4615" s="9" t="e">
        <f t="shared" si="216"/>
        <v>#DIV/0!</v>
      </c>
      <c r="L4615" s="10" t="str">
        <f t="shared" si="217"/>
        <v>Invalid</v>
      </c>
      <c r="M4615" s="10" t="str">
        <f t="shared" si="218"/>
        <v/>
      </c>
    </row>
    <row r="4616" spans="8:13" ht="14.25">
      <c r="H4616" s="7">
        <v>1000</v>
      </c>
      <c r="K4616" s="9" t="e">
        <f t="shared" si="216"/>
        <v>#DIV/0!</v>
      </c>
      <c r="L4616" s="10" t="str">
        <f t="shared" si="217"/>
        <v>Invalid</v>
      </c>
      <c r="M4616" s="10" t="str">
        <f t="shared" si="218"/>
        <v/>
      </c>
    </row>
    <row r="4617" spans="8:13" ht="14.25">
      <c r="H4617" s="7">
        <v>1000</v>
      </c>
      <c r="K4617" s="9" t="e">
        <f t="shared" si="216"/>
        <v>#DIV/0!</v>
      </c>
      <c r="L4617" s="10" t="str">
        <f t="shared" si="217"/>
        <v>Invalid</v>
      </c>
      <c r="M4617" s="10" t="str">
        <f t="shared" si="218"/>
        <v/>
      </c>
    </row>
    <row r="4618" spans="8:13" ht="14.25">
      <c r="H4618" s="7">
        <v>1000</v>
      </c>
      <c r="K4618" s="9" t="e">
        <f t="shared" si="216"/>
        <v>#DIV/0!</v>
      </c>
      <c r="L4618" s="10" t="str">
        <f t="shared" si="217"/>
        <v>Invalid</v>
      </c>
      <c r="M4618" s="10" t="str">
        <f t="shared" si="218"/>
        <v/>
      </c>
    </row>
    <row r="4619" spans="8:13" ht="14.25">
      <c r="H4619" s="7">
        <v>1000</v>
      </c>
      <c r="K4619" s="9" t="e">
        <f t="shared" si="216"/>
        <v>#DIV/0!</v>
      </c>
      <c r="L4619" s="10" t="str">
        <f t="shared" si="217"/>
        <v>Invalid</v>
      </c>
      <c r="M4619" s="10" t="str">
        <f t="shared" si="218"/>
        <v/>
      </c>
    </row>
    <row r="4620" spans="8:13" ht="14.25">
      <c r="H4620" s="7">
        <v>1000</v>
      </c>
      <c r="K4620" s="9" t="e">
        <f t="shared" si="216"/>
        <v>#DIV/0!</v>
      </c>
      <c r="L4620" s="10" t="str">
        <f t="shared" si="217"/>
        <v>Invalid</v>
      </c>
      <c r="M4620" s="10" t="str">
        <f t="shared" si="218"/>
        <v/>
      </c>
    </row>
    <row r="4621" spans="8:13" ht="14.25">
      <c r="H4621" s="7">
        <v>1000</v>
      </c>
      <c r="K4621" s="9" t="e">
        <f t="shared" si="216"/>
        <v>#DIV/0!</v>
      </c>
      <c r="L4621" s="10" t="str">
        <f t="shared" si="217"/>
        <v>Invalid</v>
      </c>
      <c r="M4621" s="10" t="str">
        <f t="shared" si="218"/>
        <v/>
      </c>
    </row>
    <row r="4622" spans="8:13" ht="14.25">
      <c r="H4622" s="7">
        <v>1000</v>
      </c>
      <c r="K4622" s="9" t="e">
        <f t="shared" si="216"/>
        <v>#DIV/0!</v>
      </c>
      <c r="L4622" s="10" t="str">
        <f t="shared" si="217"/>
        <v>Invalid</v>
      </c>
      <c r="M4622" s="10" t="str">
        <f t="shared" si="218"/>
        <v/>
      </c>
    </row>
    <row r="4623" spans="8:13" ht="14.25">
      <c r="H4623" s="7">
        <v>1000</v>
      </c>
      <c r="K4623" s="9" t="e">
        <f t="shared" si="216"/>
        <v>#DIV/0!</v>
      </c>
      <c r="L4623" s="10" t="str">
        <f t="shared" si="217"/>
        <v>Invalid</v>
      </c>
      <c r="M4623" s="10" t="str">
        <f t="shared" si="218"/>
        <v/>
      </c>
    </row>
    <row r="4624" spans="8:13" ht="14.25">
      <c r="H4624" s="7">
        <v>1000</v>
      </c>
      <c r="K4624" s="9" t="e">
        <f t="shared" si="216"/>
        <v>#DIV/0!</v>
      </c>
      <c r="L4624" s="10" t="str">
        <f t="shared" si="217"/>
        <v>Invalid</v>
      </c>
      <c r="M4624" s="10" t="str">
        <f t="shared" si="218"/>
        <v/>
      </c>
    </row>
    <row r="4625" spans="8:13" ht="14.25">
      <c r="H4625" s="7">
        <v>1000</v>
      </c>
      <c r="K4625" s="9" t="e">
        <f t="shared" si="216"/>
        <v>#DIV/0!</v>
      </c>
      <c r="L4625" s="10" t="str">
        <f t="shared" si="217"/>
        <v>Invalid</v>
      </c>
      <c r="M4625" s="10" t="str">
        <f t="shared" si="218"/>
        <v/>
      </c>
    </row>
    <row r="4626" spans="8:13" ht="14.25">
      <c r="H4626" s="7">
        <v>1000</v>
      </c>
      <c r="K4626" s="9" t="e">
        <f t="shared" si="216"/>
        <v>#DIV/0!</v>
      </c>
      <c r="L4626" s="10" t="str">
        <f t="shared" si="217"/>
        <v>Invalid</v>
      </c>
      <c r="M4626" s="10" t="str">
        <f t="shared" si="218"/>
        <v/>
      </c>
    </row>
    <row r="4627" spans="8:13" ht="14.25">
      <c r="H4627" s="7">
        <v>1000</v>
      </c>
      <c r="K4627" s="9" t="e">
        <f t="shared" si="216"/>
        <v>#DIV/0!</v>
      </c>
      <c r="L4627" s="10" t="str">
        <f t="shared" si="217"/>
        <v>Invalid</v>
      </c>
      <c r="M4627" s="10" t="str">
        <f t="shared" si="218"/>
        <v/>
      </c>
    </row>
    <row r="4628" spans="8:13" ht="14.25">
      <c r="H4628" s="7">
        <v>1000</v>
      </c>
      <c r="K4628" s="9" t="e">
        <f t="shared" si="216"/>
        <v>#DIV/0!</v>
      </c>
      <c r="L4628" s="10" t="str">
        <f t="shared" si="217"/>
        <v>Invalid</v>
      </c>
      <c r="M4628" s="10" t="str">
        <f t="shared" si="218"/>
        <v/>
      </c>
    </row>
    <row r="4629" spans="8:13" ht="14.25">
      <c r="H4629" s="7">
        <v>1000</v>
      </c>
      <c r="K4629" s="9" t="e">
        <f t="shared" si="216"/>
        <v>#DIV/0!</v>
      </c>
      <c r="L4629" s="10" t="str">
        <f t="shared" si="217"/>
        <v>Invalid</v>
      </c>
      <c r="M4629" s="10" t="str">
        <f t="shared" si="218"/>
        <v/>
      </c>
    </row>
    <row r="4630" spans="8:13" ht="14.25">
      <c r="H4630" s="7">
        <v>1000</v>
      </c>
      <c r="K4630" s="9" t="e">
        <f t="shared" si="216"/>
        <v>#DIV/0!</v>
      </c>
      <c r="L4630" s="10" t="str">
        <f t="shared" si="217"/>
        <v>Invalid</v>
      </c>
      <c r="M4630" s="10" t="str">
        <f t="shared" si="218"/>
        <v/>
      </c>
    </row>
    <row r="4631" spans="8:13" ht="14.25">
      <c r="H4631" s="7">
        <v>1000</v>
      </c>
      <c r="K4631" s="9" t="e">
        <f t="shared" si="216"/>
        <v>#DIV/0!</v>
      </c>
      <c r="L4631" s="10" t="str">
        <f t="shared" si="217"/>
        <v>Invalid</v>
      </c>
      <c r="M4631" s="10" t="str">
        <f t="shared" si="218"/>
        <v/>
      </c>
    </row>
    <row r="4632" spans="8:13" ht="14.25">
      <c r="H4632" s="7">
        <v>1000</v>
      </c>
      <c r="K4632" s="9" t="e">
        <f t="shared" si="216"/>
        <v>#DIV/0!</v>
      </c>
      <c r="L4632" s="10" t="str">
        <f t="shared" si="217"/>
        <v>Invalid</v>
      </c>
      <c r="M4632" s="10" t="str">
        <f t="shared" si="218"/>
        <v/>
      </c>
    </row>
    <row r="4633" spans="8:13" ht="14.25">
      <c r="H4633" s="7">
        <v>1000</v>
      </c>
      <c r="K4633" s="9" t="e">
        <f t="shared" si="216"/>
        <v>#DIV/0!</v>
      </c>
      <c r="L4633" s="10" t="str">
        <f t="shared" si="217"/>
        <v>Invalid</v>
      </c>
      <c r="M4633" s="10" t="str">
        <f t="shared" si="218"/>
        <v/>
      </c>
    </row>
    <row r="4634" spans="8:13" ht="14.25">
      <c r="H4634" s="7">
        <v>1000</v>
      </c>
      <c r="K4634" s="9" t="e">
        <f t="shared" si="216"/>
        <v>#DIV/0!</v>
      </c>
      <c r="L4634" s="10" t="str">
        <f t="shared" si="217"/>
        <v>Invalid</v>
      </c>
      <c r="M4634" s="10" t="str">
        <f t="shared" si="218"/>
        <v/>
      </c>
    </row>
    <row r="4635" spans="8:13" ht="14.25">
      <c r="H4635" s="7">
        <v>1000</v>
      </c>
      <c r="K4635" s="9" t="e">
        <f t="shared" si="216"/>
        <v>#DIV/0!</v>
      </c>
      <c r="L4635" s="10" t="str">
        <f t="shared" si="217"/>
        <v>Invalid</v>
      </c>
      <c r="M4635" s="10" t="str">
        <f t="shared" si="218"/>
        <v/>
      </c>
    </row>
    <row r="4636" spans="8:13" ht="14.25">
      <c r="H4636" s="7">
        <v>1000</v>
      </c>
      <c r="K4636" s="9" t="e">
        <f t="shared" si="216"/>
        <v>#DIV/0!</v>
      </c>
      <c r="L4636" s="10" t="str">
        <f t="shared" si="217"/>
        <v>Invalid</v>
      </c>
      <c r="M4636" s="10" t="str">
        <f t="shared" si="218"/>
        <v/>
      </c>
    </row>
    <row r="4637" spans="8:13" ht="14.25">
      <c r="H4637" s="7">
        <v>1000</v>
      </c>
      <c r="K4637" s="9" t="e">
        <f t="shared" si="216"/>
        <v>#DIV/0!</v>
      </c>
      <c r="L4637" s="10" t="str">
        <f t="shared" si="217"/>
        <v>Invalid</v>
      </c>
      <c r="M4637" s="10" t="str">
        <f t="shared" si="218"/>
        <v/>
      </c>
    </row>
    <row r="4638" spans="8:13" ht="14.25">
      <c r="H4638" s="7">
        <v>1000</v>
      </c>
      <c r="K4638" s="9" t="e">
        <f t="shared" si="216"/>
        <v>#DIV/0!</v>
      </c>
      <c r="L4638" s="10" t="str">
        <f t="shared" si="217"/>
        <v>Invalid</v>
      </c>
      <c r="M4638" s="10" t="str">
        <f t="shared" si="218"/>
        <v/>
      </c>
    </row>
    <row r="4639" spans="8:13" ht="14.25">
      <c r="H4639" s="7">
        <v>1000</v>
      </c>
      <c r="K4639" s="9" t="e">
        <f t="shared" si="216"/>
        <v>#DIV/0!</v>
      </c>
      <c r="L4639" s="10" t="str">
        <f t="shared" si="217"/>
        <v>Invalid</v>
      </c>
      <c r="M4639" s="10" t="str">
        <f t="shared" si="218"/>
        <v/>
      </c>
    </row>
    <row r="4640" spans="8:13" ht="14.25">
      <c r="H4640" s="7">
        <v>1000</v>
      </c>
      <c r="K4640" s="9" t="e">
        <f t="shared" si="216"/>
        <v>#DIV/0!</v>
      </c>
      <c r="L4640" s="10" t="str">
        <f t="shared" si="217"/>
        <v>Invalid</v>
      </c>
      <c r="M4640" s="10" t="str">
        <f t="shared" si="218"/>
        <v/>
      </c>
    </row>
    <row r="4641" spans="8:13" ht="14.25">
      <c r="H4641" s="7">
        <v>1000</v>
      </c>
      <c r="K4641" s="9" t="e">
        <f t="shared" si="216"/>
        <v>#DIV/0!</v>
      </c>
      <c r="L4641" s="10" t="str">
        <f t="shared" si="217"/>
        <v>Invalid</v>
      </c>
      <c r="M4641" s="10" t="str">
        <f t="shared" si="218"/>
        <v/>
      </c>
    </row>
    <row r="4642" spans="8:13" ht="14.25">
      <c r="H4642" s="7">
        <v>1000</v>
      </c>
      <c r="K4642" s="9" t="e">
        <f t="shared" si="216"/>
        <v>#DIV/0!</v>
      </c>
      <c r="L4642" s="10" t="str">
        <f t="shared" si="217"/>
        <v>Invalid</v>
      </c>
      <c r="M4642" s="10" t="str">
        <f t="shared" si="218"/>
        <v/>
      </c>
    </row>
    <row r="4643" spans="8:13" ht="14.25">
      <c r="H4643" s="7">
        <v>1000</v>
      </c>
      <c r="K4643" s="9" t="e">
        <f t="shared" si="216"/>
        <v>#DIV/0!</v>
      </c>
      <c r="L4643" s="10" t="str">
        <f t="shared" si="217"/>
        <v>Invalid</v>
      </c>
      <c r="M4643" s="10" t="str">
        <f t="shared" si="218"/>
        <v/>
      </c>
    </row>
    <row r="4644" spans="8:13" ht="14.25">
      <c r="H4644" s="7">
        <v>1000</v>
      </c>
      <c r="K4644" s="9" t="e">
        <f t="shared" si="216"/>
        <v>#DIV/0!</v>
      </c>
      <c r="L4644" s="10" t="str">
        <f t="shared" si="217"/>
        <v>Invalid</v>
      </c>
      <c r="M4644" s="10" t="str">
        <f t="shared" si="218"/>
        <v/>
      </c>
    </row>
    <row r="4645" spans="8:13" ht="14.25">
      <c r="H4645" s="7">
        <v>1000</v>
      </c>
      <c r="K4645" s="9" t="e">
        <f t="shared" si="216"/>
        <v>#DIV/0!</v>
      </c>
      <c r="L4645" s="10" t="str">
        <f t="shared" si="217"/>
        <v>Invalid</v>
      </c>
      <c r="M4645" s="10" t="str">
        <f t="shared" si="218"/>
        <v/>
      </c>
    </row>
    <row r="4646" spans="8:13" ht="14.25">
      <c r="H4646" s="7">
        <v>1000</v>
      </c>
      <c r="K4646" s="9" t="e">
        <f t="shared" si="216"/>
        <v>#DIV/0!</v>
      </c>
      <c r="L4646" s="10" t="str">
        <f t="shared" si="217"/>
        <v>Invalid</v>
      </c>
      <c r="M4646" s="10" t="str">
        <f t="shared" si="218"/>
        <v/>
      </c>
    </row>
    <row r="4647" spans="8:13" ht="14.25">
      <c r="H4647" s="7">
        <v>1000</v>
      </c>
      <c r="K4647" s="9" t="e">
        <f t="shared" si="216"/>
        <v>#DIV/0!</v>
      </c>
      <c r="L4647" s="10" t="str">
        <f t="shared" si="217"/>
        <v>Invalid</v>
      </c>
      <c r="M4647" s="10" t="str">
        <f t="shared" si="218"/>
        <v/>
      </c>
    </row>
    <row r="4648" spans="8:13" ht="14.25">
      <c r="H4648" s="7">
        <v>1000</v>
      </c>
      <c r="K4648" s="9" t="e">
        <f t="shared" si="216"/>
        <v>#DIV/0!</v>
      </c>
      <c r="L4648" s="10" t="str">
        <f t="shared" si="217"/>
        <v>Invalid</v>
      </c>
      <c r="M4648" s="10" t="str">
        <f t="shared" si="218"/>
        <v/>
      </c>
    </row>
    <row r="4649" spans="8:13" ht="14.25">
      <c r="H4649" s="7">
        <v>1000</v>
      </c>
      <c r="K4649" s="9" t="e">
        <f t="shared" si="216"/>
        <v>#DIV/0!</v>
      </c>
      <c r="L4649" s="10" t="str">
        <f t="shared" si="217"/>
        <v>Invalid</v>
      </c>
      <c r="M4649" s="10" t="str">
        <f t="shared" si="218"/>
        <v/>
      </c>
    </row>
    <row r="4650" spans="8:13" ht="14.25">
      <c r="H4650" s="7">
        <v>1000</v>
      </c>
      <c r="K4650" s="9" t="e">
        <f t="shared" si="216"/>
        <v>#DIV/0!</v>
      </c>
      <c r="L4650" s="10" t="str">
        <f t="shared" si="217"/>
        <v>Invalid</v>
      </c>
      <c r="M4650" s="10" t="str">
        <f t="shared" si="218"/>
        <v/>
      </c>
    </row>
    <row r="4651" spans="8:13" ht="14.25">
      <c r="H4651" s="7">
        <v>1000</v>
      </c>
      <c r="K4651" s="9" t="e">
        <f t="shared" si="216"/>
        <v>#DIV/0!</v>
      </c>
      <c r="L4651" s="10" t="str">
        <f t="shared" si="217"/>
        <v>Invalid</v>
      </c>
      <c r="M4651" s="10" t="str">
        <f t="shared" si="218"/>
        <v/>
      </c>
    </row>
    <row r="4652" spans="8:13" ht="14.25">
      <c r="H4652" s="7">
        <v>1000</v>
      </c>
      <c r="K4652" s="9" t="e">
        <f t="shared" si="216"/>
        <v>#DIV/0!</v>
      </c>
      <c r="L4652" s="10" t="str">
        <f t="shared" si="217"/>
        <v>Invalid</v>
      </c>
      <c r="M4652" s="10" t="str">
        <f t="shared" si="218"/>
        <v/>
      </c>
    </row>
    <row r="4653" spans="8:13" ht="14.25">
      <c r="H4653" s="7">
        <v>1000</v>
      </c>
      <c r="K4653" s="9" t="e">
        <f t="shared" si="216"/>
        <v>#DIV/0!</v>
      </c>
      <c r="L4653" s="10" t="str">
        <f t="shared" si="217"/>
        <v>Invalid</v>
      </c>
      <c r="M4653" s="10" t="str">
        <f t="shared" si="218"/>
        <v/>
      </c>
    </row>
    <row r="4654" spans="8:13" ht="14.25">
      <c r="H4654" s="7">
        <v>1000</v>
      </c>
      <c r="K4654" s="9" t="e">
        <f t="shared" si="216"/>
        <v>#DIV/0!</v>
      </c>
      <c r="L4654" s="10" t="str">
        <f t="shared" si="217"/>
        <v>Invalid</v>
      </c>
      <c r="M4654" s="10" t="str">
        <f t="shared" si="218"/>
        <v/>
      </c>
    </row>
    <row r="4655" spans="8:13" ht="14.25">
      <c r="H4655" s="7">
        <v>1000</v>
      </c>
      <c r="K4655" s="9" t="e">
        <f t="shared" si="216"/>
        <v>#DIV/0!</v>
      </c>
      <c r="L4655" s="10" t="str">
        <f t="shared" si="217"/>
        <v>Invalid</v>
      </c>
      <c r="M4655" s="10" t="str">
        <f t="shared" si="218"/>
        <v/>
      </c>
    </row>
    <row r="4656" spans="8:13" ht="14.25">
      <c r="H4656" s="7">
        <v>1000</v>
      </c>
      <c r="K4656" s="9" t="e">
        <f t="shared" si="216"/>
        <v>#DIV/0!</v>
      </c>
      <c r="L4656" s="10" t="str">
        <f t="shared" si="217"/>
        <v>Invalid</v>
      </c>
      <c r="M4656" s="10" t="str">
        <f t="shared" si="218"/>
        <v/>
      </c>
    </row>
    <row r="4657" spans="8:13" ht="14.25">
      <c r="H4657" s="7">
        <v>1000</v>
      </c>
      <c r="K4657" s="9" t="e">
        <f t="shared" si="216"/>
        <v>#DIV/0!</v>
      </c>
      <c r="L4657" s="10" t="str">
        <f t="shared" si="217"/>
        <v>Invalid</v>
      </c>
      <c r="M4657" s="10" t="str">
        <f t="shared" si="218"/>
        <v/>
      </c>
    </row>
    <row r="4658" spans="8:13" ht="14.25">
      <c r="H4658" s="7">
        <v>1000</v>
      </c>
      <c r="K4658" s="9" t="e">
        <f t="shared" si="216"/>
        <v>#DIV/0!</v>
      </c>
      <c r="L4658" s="10" t="str">
        <f t="shared" si="217"/>
        <v>Invalid</v>
      </c>
      <c r="M4658" s="10" t="str">
        <f t="shared" si="218"/>
        <v/>
      </c>
    </row>
    <row r="4659" spans="8:13" ht="14.25">
      <c r="H4659" s="7">
        <v>1000</v>
      </c>
      <c r="K4659" s="9" t="e">
        <f t="shared" si="216"/>
        <v>#DIV/0!</v>
      </c>
      <c r="L4659" s="10" t="str">
        <f t="shared" si="217"/>
        <v>Invalid</v>
      </c>
      <c r="M4659" s="10" t="str">
        <f t="shared" si="218"/>
        <v/>
      </c>
    </row>
    <row r="4660" spans="8:13" ht="14.25">
      <c r="H4660" s="7">
        <v>1000</v>
      </c>
      <c r="K4660" s="9" t="e">
        <f t="shared" si="216"/>
        <v>#DIV/0!</v>
      </c>
      <c r="L4660" s="10" t="str">
        <f t="shared" si="217"/>
        <v>Invalid</v>
      </c>
      <c r="M4660" s="10" t="str">
        <f t="shared" si="218"/>
        <v/>
      </c>
    </row>
    <row r="4661" spans="8:13" ht="14.25">
      <c r="H4661" s="7">
        <v>1000</v>
      </c>
      <c r="K4661" s="9" t="e">
        <f t="shared" si="216"/>
        <v>#DIV/0!</v>
      </c>
      <c r="L4661" s="10" t="str">
        <f t="shared" si="217"/>
        <v>Invalid</v>
      </c>
      <c r="M4661" s="10" t="str">
        <f t="shared" si="218"/>
        <v/>
      </c>
    </row>
    <row r="4662" spans="8:13" ht="14.25">
      <c r="H4662" s="7">
        <v>1000</v>
      </c>
      <c r="K4662" s="9" t="e">
        <f t="shared" si="216"/>
        <v>#DIV/0!</v>
      </c>
      <c r="L4662" s="10" t="str">
        <f t="shared" si="217"/>
        <v>Invalid</v>
      </c>
      <c r="M4662" s="10" t="str">
        <f t="shared" si="218"/>
        <v/>
      </c>
    </row>
    <row r="4663" spans="8:13" ht="14.25">
      <c r="H4663" s="7">
        <v>1000</v>
      </c>
      <c r="K4663" s="9" t="e">
        <f t="shared" si="216"/>
        <v>#DIV/0!</v>
      </c>
      <c r="L4663" s="10" t="str">
        <f t="shared" si="217"/>
        <v>Invalid</v>
      </c>
      <c r="M4663" s="10" t="str">
        <f t="shared" si="218"/>
        <v/>
      </c>
    </row>
    <row r="4664" spans="8:13" ht="14.25">
      <c r="H4664" s="7">
        <v>1000</v>
      </c>
      <c r="K4664" s="9" t="e">
        <f t="shared" si="216"/>
        <v>#DIV/0!</v>
      </c>
      <c r="L4664" s="10" t="str">
        <f t="shared" si="217"/>
        <v>Invalid</v>
      </c>
      <c r="M4664" s="10" t="str">
        <f t="shared" si="218"/>
        <v/>
      </c>
    </row>
    <row r="4665" spans="8:13" ht="14.25">
      <c r="H4665" s="7">
        <v>1000</v>
      </c>
      <c r="K4665" s="9" t="e">
        <f t="shared" si="216"/>
        <v>#DIV/0!</v>
      </c>
      <c r="L4665" s="10" t="str">
        <f t="shared" si="217"/>
        <v>Invalid</v>
      </c>
      <c r="M4665" s="10" t="str">
        <f t="shared" si="218"/>
        <v/>
      </c>
    </row>
    <row r="4666" spans="8:13" ht="14.25">
      <c r="H4666" s="7">
        <v>1000</v>
      </c>
      <c r="K4666" s="9" t="e">
        <f t="shared" si="216"/>
        <v>#DIV/0!</v>
      </c>
      <c r="L4666" s="10" t="str">
        <f t="shared" si="217"/>
        <v>Invalid</v>
      </c>
      <c r="M4666" s="10" t="str">
        <f t="shared" si="218"/>
        <v/>
      </c>
    </row>
    <row r="4667" spans="8:13" ht="14.25">
      <c r="H4667" s="7">
        <v>1000</v>
      </c>
      <c r="K4667" s="9" t="e">
        <f t="shared" si="216"/>
        <v>#DIV/0!</v>
      </c>
      <c r="L4667" s="10" t="str">
        <f t="shared" si="217"/>
        <v>Invalid</v>
      </c>
      <c r="M4667" s="10" t="str">
        <f t="shared" si="218"/>
        <v/>
      </c>
    </row>
    <row r="4668" spans="8:13" ht="14.25">
      <c r="H4668" s="7">
        <v>1000</v>
      </c>
      <c r="K4668" s="9" t="e">
        <f t="shared" si="216"/>
        <v>#DIV/0!</v>
      </c>
      <c r="L4668" s="10" t="str">
        <f t="shared" si="217"/>
        <v>Invalid</v>
      </c>
      <c r="M4668" s="10" t="str">
        <f t="shared" si="218"/>
        <v/>
      </c>
    </row>
    <row r="4669" spans="8:13" ht="14.25">
      <c r="H4669" s="7">
        <v>1000</v>
      </c>
      <c r="K4669" s="9" t="e">
        <f t="shared" si="216"/>
        <v>#DIV/0!</v>
      </c>
      <c r="L4669" s="10" t="str">
        <f t="shared" si="217"/>
        <v>Invalid</v>
      </c>
      <c r="M4669" s="10" t="str">
        <f t="shared" si="218"/>
        <v/>
      </c>
    </row>
    <row r="4670" spans="8:13" ht="14.25">
      <c r="H4670" s="7">
        <v>1000</v>
      </c>
      <c r="K4670" s="9" t="e">
        <f t="shared" si="216"/>
        <v>#DIV/0!</v>
      </c>
      <c r="L4670" s="10" t="str">
        <f t="shared" si="217"/>
        <v>Invalid</v>
      </c>
      <c r="M4670" s="10" t="str">
        <f t="shared" si="218"/>
        <v/>
      </c>
    </row>
    <row r="4671" spans="8:13" ht="14.25">
      <c r="H4671" s="7">
        <v>1000</v>
      </c>
      <c r="K4671" s="9" t="e">
        <f t="shared" si="216"/>
        <v>#DIV/0!</v>
      </c>
      <c r="L4671" s="10" t="str">
        <f t="shared" si="217"/>
        <v>Invalid</v>
      </c>
      <c r="M4671" s="10" t="str">
        <f t="shared" si="218"/>
        <v/>
      </c>
    </row>
    <row r="4672" spans="8:13" ht="14.25">
      <c r="H4672" s="7">
        <v>1000</v>
      </c>
      <c r="K4672" s="9" t="e">
        <f t="shared" si="216"/>
        <v>#DIV/0!</v>
      </c>
      <c r="L4672" s="10" t="str">
        <f t="shared" si="217"/>
        <v>Invalid</v>
      </c>
      <c r="M4672" s="10" t="str">
        <f t="shared" si="218"/>
        <v/>
      </c>
    </row>
    <row r="4673" spans="8:13" ht="14.25">
      <c r="H4673" s="7">
        <v>1000</v>
      </c>
      <c r="K4673" s="9" t="e">
        <f t="shared" si="216"/>
        <v>#DIV/0!</v>
      </c>
      <c r="L4673" s="10" t="str">
        <f t="shared" si="217"/>
        <v>Invalid</v>
      </c>
      <c r="M4673" s="10" t="str">
        <f t="shared" si="218"/>
        <v/>
      </c>
    </row>
    <row r="4674" spans="8:13" ht="14.25">
      <c r="H4674" s="7">
        <v>1000</v>
      </c>
      <c r="K4674" s="9" t="e">
        <f t="shared" si="216"/>
        <v>#DIV/0!</v>
      </c>
      <c r="L4674" s="10" t="str">
        <f t="shared" si="217"/>
        <v>Invalid</v>
      </c>
      <c r="M4674" s="10" t="str">
        <f t="shared" si="218"/>
        <v/>
      </c>
    </row>
    <row r="4675" spans="8:13" ht="14.25">
      <c r="H4675" s="7">
        <v>1000</v>
      </c>
      <c r="K4675" s="9" t="e">
        <f t="shared" ref="K4675:K4738" si="219">(H4675/G4675)*J4675</f>
        <v>#DIV/0!</v>
      </c>
      <c r="L4675" s="10" t="str">
        <f t="shared" ref="L4675:L4738" si="220">IF(F4675="BUY",(K4675-H4675)/H4675, IF(F4675="SELL", (H4675-K4675)/H4675, "Invalid"))</f>
        <v>Invalid</v>
      </c>
      <c r="M4675" s="10" t="str">
        <f t="shared" ref="M4675:M4738" si="221">IF(E4675="BUY",(K4675-H4675)/H4675,IF(E4675="SELL",(H4675-K4675)/H4675,""))</f>
        <v/>
      </c>
    </row>
    <row r="4676" spans="8:13" ht="14.25">
      <c r="H4676" s="7">
        <v>1000</v>
      </c>
      <c r="K4676" s="9" t="e">
        <f t="shared" si="219"/>
        <v>#DIV/0!</v>
      </c>
      <c r="L4676" s="10" t="str">
        <f t="shared" si="220"/>
        <v>Invalid</v>
      </c>
      <c r="M4676" s="10" t="str">
        <f t="shared" si="221"/>
        <v/>
      </c>
    </row>
    <row r="4677" spans="8:13" ht="14.25">
      <c r="H4677" s="7">
        <v>1000</v>
      </c>
      <c r="K4677" s="9" t="e">
        <f t="shared" si="219"/>
        <v>#DIV/0!</v>
      </c>
      <c r="L4677" s="10" t="str">
        <f t="shared" si="220"/>
        <v>Invalid</v>
      </c>
      <c r="M4677" s="10" t="str">
        <f t="shared" si="221"/>
        <v/>
      </c>
    </row>
    <row r="4678" spans="8:13" ht="14.25">
      <c r="H4678" s="7">
        <v>1000</v>
      </c>
      <c r="K4678" s="9" t="e">
        <f t="shared" si="219"/>
        <v>#DIV/0!</v>
      </c>
      <c r="L4678" s="10" t="str">
        <f t="shared" si="220"/>
        <v>Invalid</v>
      </c>
      <c r="M4678" s="10" t="str">
        <f t="shared" si="221"/>
        <v/>
      </c>
    </row>
    <row r="4679" spans="8:13" ht="14.25">
      <c r="H4679" s="7">
        <v>1000</v>
      </c>
      <c r="K4679" s="9" t="e">
        <f t="shared" si="219"/>
        <v>#DIV/0!</v>
      </c>
      <c r="L4679" s="10" t="str">
        <f t="shared" si="220"/>
        <v>Invalid</v>
      </c>
      <c r="M4679" s="10" t="str">
        <f t="shared" si="221"/>
        <v/>
      </c>
    </row>
    <row r="4680" spans="8:13" ht="14.25">
      <c r="H4680" s="7">
        <v>1000</v>
      </c>
      <c r="K4680" s="9" t="e">
        <f t="shared" si="219"/>
        <v>#DIV/0!</v>
      </c>
      <c r="L4680" s="10" t="str">
        <f t="shared" si="220"/>
        <v>Invalid</v>
      </c>
      <c r="M4680" s="10" t="str">
        <f t="shared" si="221"/>
        <v/>
      </c>
    </row>
    <row r="4681" spans="8:13" ht="14.25">
      <c r="H4681" s="7">
        <v>1000</v>
      </c>
      <c r="K4681" s="9" t="e">
        <f t="shared" si="219"/>
        <v>#DIV/0!</v>
      </c>
      <c r="L4681" s="10" t="str">
        <f t="shared" si="220"/>
        <v>Invalid</v>
      </c>
      <c r="M4681" s="10" t="str">
        <f t="shared" si="221"/>
        <v/>
      </c>
    </row>
    <row r="4682" spans="8:13" ht="14.25">
      <c r="H4682" s="7">
        <v>1000</v>
      </c>
      <c r="K4682" s="9" t="e">
        <f t="shared" si="219"/>
        <v>#DIV/0!</v>
      </c>
      <c r="L4682" s="10" t="str">
        <f t="shared" si="220"/>
        <v>Invalid</v>
      </c>
      <c r="M4682" s="10" t="str">
        <f t="shared" si="221"/>
        <v/>
      </c>
    </row>
    <row r="4683" spans="8:13" ht="14.25">
      <c r="H4683" s="7">
        <v>1000</v>
      </c>
      <c r="K4683" s="9" t="e">
        <f t="shared" si="219"/>
        <v>#DIV/0!</v>
      </c>
      <c r="L4683" s="10" t="str">
        <f t="shared" si="220"/>
        <v>Invalid</v>
      </c>
      <c r="M4683" s="10" t="str">
        <f t="shared" si="221"/>
        <v/>
      </c>
    </row>
    <row r="4684" spans="8:13" ht="14.25">
      <c r="H4684" s="7">
        <v>1000</v>
      </c>
      <c r="K4684" s="9" t="e">
        <f t="shared" si="219"/>
        <v>#DIV/0!</v>
      </c>
      <c r="L4684" s="10" t="str">
        <f t="shared" si="220"/>
        <v>Invalid</v>
      </c>
      <c r="M4684" s="10" t="str">
        <f t="shared" si="221"/>
        <v/>
      </c>
    </row>
    <row r="4685" spans="8:13" ht="14.25">
      <c r="H4685" s="7">
        <v>1000</v>
      </c>
      <c r="K4685" s="9" t="e">
        <f t="shared" si="219"/>
        <v>#DIV/0!</v>
      </c>
      <c r="L4685" s="10" t="str">
        <f t="shared" si="220"/>
        <v>Invalid</v>
      </c>
      <c r="M4685" s="10" t="str">
        <f t="shared" si="221"/>
        <v/>
      </c>
    </row>
    <row r="4686" spans="8:13" ht="14.25">
      <c r="H4686" s="7">
        <v>1000</v>
      </c>
      <c r="K4686" s="9" t="e">
        <f t="shared" si="219"/>
        <v>#DIV/0!</v>
      </c>
      <c r="L4686" s="10" t="str">
        <f t="shared" si="220"/>
        <v>Invalid</v>
      </c>
      <c r="M4686" s="10" t="str">
        <f t="shared" si="221"/>
        <v/>
      </c>
    </row>
    <row r="4687" spans="8:13" ht="14.25">
      <c r="H4687" s="7">
        <v>1000</v>
      </c>
      <c r="K4687" s="9" t="e">
        <f t="shared" si="219"/>
        <v>#DIV/0!</v>
      </c>
      <c r="L4687" s="10" t="str">
        <f t="shared" si="220"/>
        <v>Invalid</v>
      </c>
      <c r="M4687" s="10" t="str">
        <f t="shared" si="221"/>
        <v/>
      </c>
    </row>
    <row r="4688" spans="8:13" ht="14.25">
      <c r="H4688" s="7">
        <v>1000</v>
      </c>
      <c r="K4688" s="9" t="e">
        <f t="shared" si="219"/>
        <v>#DIV/0!</v>
      </c>
      <c r="L4688" s="10" t="str">
        <f t="shared" si="220"/>
        <v>Invalid</v>
      </c>
      <c r="M4688" s="10" t="str">
        <f t="shared" si="221"/>
        <v/>
      </c>
    </row>
    <row r="4689" spans="8:13" ht="14.25">
      <c r="H4689" s="7">
        <v>1000</v>
      </c>
      <c r="K4689" s="9" t="e">
        <f t="shared" si="219"/>
        <v>#DIV/0!</v>
      </c>
      <c r="L4689" s="10" t="str">
        <f t="shared" si="220"/>
        <v>Invalid</v>
      </c>
      <c r="M4689" s="10" t="str">
        <f t="shared" si="221"/>
        <v/>
      </c>
    </row>
    <row r="4690" spans="8:13" ht="14.25">
      <c r="H4690" s="7">
        <v>1000</v>
      </c>
      <c r="K4690" s="9" t="e">
        <f t="shared" si="219"/>
        <v>#DIV/0!</v>
      </c>
      <c r="L4690" s="10" t="str">
        <f t="shared" si="220"/>
        <v>Invalid</v>
      </c>
      <c r="M4690" s="10" t="str">
        <f t="shared" si="221"/>
        <v/>
      </c>
    </row>
    <row r="4691" spans="8:13" ht="14.25">
      <c r="H4691" s="7">
        <v>1000</v>
      </c>
      <c r="K4691" s="9" t="e">
        <f t="shared" si="219"/>
        <v>#DIV/0!</v>
      </c>
      <c r="L4691" s="10" t="str">
        <f t="shared" si="220"/>
        <v>Invalid</v>
      </c>
      <c r="M4691" s="10" t="str">
        <f t="shared" si="221"/>
        <v/>
      </c>
    </row>
    <row r="4692" spans="8:13" ht="14.25">
      <c r="H4692" s="7">
        <v>1000</v>
      </c>
      <c r="K4692" s="9" t="e">
        <f t="shared" si="219"/>
        <v>#DIV/0!</v>
      </c>
      <c r="L4692" s="10" t="str">
        <f t="shared" si="220"/>
        <v>Invalid</v>
      </c>
      <c r="M4692" s="10" t="str">
        <f t="shared" si="221"/>
        <v/>
      </c>
    </row>
    <row r="4693" spans="8:13" ht="14.25">
      <c r="H4693" s="7">
        <v>1000</v>
      </c>
      <c r="K4693" s="9" t="e">
        <f t="shared" si="219"/>
        <v>#DIV/0!</v>
      </c>
      <c r="L4693" s="10" t="str">
        <f t="shared" si="220"/>
        <v>Invalid</v>
      </c>
      <c r="M4693" s="10" t="str">
        <f t="shared" si="221"/>
        <v/>
      </c>
    </row>
    <row r="4694" spans="8:13" ht="14.25">
      <c r="H4694" s="7">
        <v>1000</v>
      </c>
      <c r="K4694" s="9" t="e">
        <f t="shared" si="219"/>
        <v>#DIV/0!</v>
      </c>
      <c r="L4694" s="10" t="str">
        <f t="shared" si="220"/>
        <v>Invalid</v>
      </c>
      <c r="M4694" s="10" t="str">
        <f t="shared" si="221"/>
        <v/>
      </c>
    </row>
    <row r="4695" spans="8:13" ht="14.25">
      <c r="H4695" s="7">
        <v>1000</v>
      </c>
      <c r="K4695" s="9" t="e">
        <f t="shared" si="219"/>
        <v>#DIV/0!</v>
      </c>
      <c r="L4695" s="10" t="str">
        <f t="shared" si="220"/>
        <v>Invalid</v>
      </c>
      <c r="M4695" s="10" t="str">
        <f t="shared" si="221"/>
        <v/>
      </c>
    </row>
    <row r="4696" spans="8:13" ht="14.25">
      <c r="H4696" s="7">
        <v>1000</v>
      </c>
      <c r="K4696" s="9" t="e">
        <f t="shared" si="219"/>
        <v>#DIV/0!</v>
      </c>
      <c r="L4696" s="10" t="str">
        <f t="shared" si="220"/>
        <v>Invalid</v>
      </c>
      <c r="M4696" s="10" t="str">
        <f t="shared" si="221"/>
        <v/>
      </c>
    </row>
    <row r="4697" spans="8:13" ht="14.25">
      <c r="H4697" s="7">
        <v>1000</v>
      </c>
      <c r="K4697" s="9" t="e">
        <f t="shared" si="219"/>
        <v>#DIV/0!</v>
      </c>
      <c r="L4697" s="10" t="str">
        <f t="shared" si="220"/>
        <v>Invalid</v>
      </c>
      <c r="M4697" s="10" t="str">
        <f t="shared" si="221"/>
        <v/>
      </c>
    </row>
    <row r="4698" spans="8:13" ht="14.25">
      <c r="H4698" s="7">
        <v>1000</v>
      </c>
      <c r="K4698" s="9" t="e">
        <f t="shared" si="219"/>
        <v>#DIV/0!</v>
      </c>
      <c r="L4698" s="10" t="str">
        <f t="shared" si="220"/>
        <v>Invalid</v>
      </c>
      <c r="M4698" s="10" t="str">
        <f t="shared" si="221"/>
        <v/>
      </c>
    </row>
    <row r="4699" spans="8:13" ht="14.25">
      <c r="H4699" s="7">
        <v>1000</v>
      </c>
      <c r="K4699" s="9" t="e">
        <f t="shared" si="219"/>
        <v>#DIV/0!</v>
      </c>
      <c r="L4699" s="10" t="str">
        <f t="shared" si="220"/>
        <v>Invalid</v>
      </c>
      <c r="M4699" s="10" t="str">
        <f t="shared" si="221"/>
        <v/>
      </c>
    </row>
    <row r="4700" spans="8:13" ht="14.25">
      <c r="H4700" s="7">
        <v>1000</v>
      </c>
      <c r="K4700" s="9" t="e">
        <f t="shared" si="219"/>
        <v>#DIV/0!</v>
      </c>
      <c r="L4700" s="10" t="str">
        <f t="shared" si="220"/>
        <v>Invalid</v>
      </c>
      <c r="M4700" s="10" t="str">
        <f t="shared" si="221"/>
        <v/>
      </c>
    </row>
    <row r="4701" spans="8:13" ht="14.25">
      <c r="H4701" s="7">
        <v>1000</v>
      </c>
      <c r="K4701" s="9" t="e">
        <f t="shared" si="219"/>
        <v>#DIV/0!</v>
      </c>
      <c r="L4701" s="10" t="str">
        <f t="shared" si="220"/>
        <v>Invalid</v>
      </c>
      <c r="M4701" s="10" t="str">
        <f t="shared" si="221"/>
        <v/>
      </c>
    </row>
    <row r="4702" spans="8:13" ht="14.25">
      <c r="H4702" s="7">
        <v>1000</v>
      </c>
      <c r="K4702" s="9" t="e">
        <f t="shared" si="219"/>
        <v>#DIV/0!</v>
      </c>
      <c r="L4702" s="10" t="str">
        <f t="shared" si="220"/>
        <v>Invalid</v>
      </c>
      <c r="M4702" s="10" t="str">
        <f t="shared" si="221"/>
        <v/>
      </c>
    </row>
    <row r="4703" spans="8:13" ht="14.25">
      <c r="H4703" s="7">
        <v>1000</v>
      </c>
      <c r="K4703" s="9" t="e">
        <f t="shared" si="219"/>
        <v>#DIV/0!</v>
      </c>
      <c r="L4703" s="10" t="str">
        <f t="shared" si="220"/>
        <v>Invalid</v>
      </c>
      <c r="M4703" s="10" t="str">
        <f t="shared" si="221"/>
        <v/>
      </c>
    </row>
    <row r="4704" spans="8:13" ht="14.25">
      <c r="H4704" s="7">
        <v>1000</v>
      </c>
      <c r="K4704" s="9" t="e">
        <f t="shared" si="219"/>
        <v>#DIV/0!</v>
      </c>
      <c r="L4704" s="10" t="str">
        <f t="shared" si="220"/>
        <v>Invalid</v>
      </c>
      <c r="M4704" s="10" t="str">
        <f t="shared" si="221"/>
        <v/>
      </c>
    </row>
    <row r="4705" spans="8:13" ht="14.25">
      <c r="H4705" s="7">
        <v>1000</v>
      </c>
      <c r="K4705" s="9" t="e">
        <f t="shared" si="219"/>
        <v>#DIV/0!</v>
      </c>
      <c r="L4705" s="10" t="str">
        <f t="shared" si="220"/>
        <v>Invalid</v>
      </c>
      <c r="M4705" s="10" t="str">
        <f t="shared" si="221"/>
        <v/>
      </c>
    </row>
    <row r="4706" spans="8:13" ht="14.25">
      <c r="H4706" s="7">
        <v>1000</v>
      </c>
      <c r="K4706" s="9" t="e">
        <f t="shared" si="219"/>
        <v>#DIV/0!</v>
      </c>
      <c r="L4706" s="10" t="str">
        <f t="shared" si="220"/>
        <v>Invalid</v>
      </c>
      <c r="M4706" s="10" t="str">
        <f t="shared" si="221"/>
        <v/>
      </c>
    </row>
    <row r="4707" spans="8:13" ht="14.25">
      <c r="H4707" s="7">
        <v>1000</v>
      </c>
      <c r="K4707" s="9" t="e">
        <f t="shared" si="219"/>
        <v>#DIV/0!</v>
      </c>
      <c r="L4707" s="10" t="str">
        <f t="shared" si="220"/>
        <v>Invalid</v>
      </c>
      <c r="M4707" s="10" t="str">
        <f t="shared" si="221"/>
        <v/>
      </c>
    </row>
    <row r="4708" spans="8:13" ht="14.25">
      <c r="H4708" s="7">
        <v>1000</v>
      </c>
      <c r="K4708" s="9" t="e">
        <f t="shared" si="219"/>
        <v>#DIV/0!</v>
      </c>
      <c r="L4708" s="10" t="str">
        <f t="shared" si="220"/>
        <v>Invalid</v>
      </c>
      <c r="M4708" s="10" t="str">
        <f t="shared" si="221"/>
        <v/>
      </c>
    </row>
    <row r="4709" spans="8:13" ht="14.25">
      <c r="H4709" s="7">
        <v>1000</v>
      </c>
      <c r="K4709" s="9" t="e">
        <f t="shared" si="219"/>
        <v>#DIV/0!</v>
      </c>
      <c r="L4709" s="10" t="str">
        <f t="shared" si="220"/>
        <v>Invalid</v>
      </c>
      <c r="M4709" s="10" t="str">
        <f t="shared" si="221"/>
        <v/>
      </c>
    </row>
    <row r="4710" spans="8:13" ht="14.25">
      <c r="H4710" s="7">
        <v>1000</v>
      </c>
      <c r="K4710" s="9" t="e">
        <f t="shared" si="219"/>
        <v>#DIV/0!</v>
      </c>
      <c r="L4710" s="10" t="str">
        <f t="shared" si="220"/>
        <v>Invalid</v>
      </c>
      <c r="M4710" s="10" t="str">
        <f t="shared" si="221"/>
        <v/>
      </c>
    </row>
    <row r="4711" spans="8:13" ht="14.25">
      <c r="H4711" s="7">
        <v>1000</v>
      </c>
      <c r="K4711" s="9" t="e">
        <f t="shared" si="219"/>
        <v>#DIV/0!</v>
      </c>
      <c r="L4711" s="10" t="str">
        <f t="shared" si="220"/>
        <v>Invalid</v>
      </c>
      <c r="M4711" s="10" t="str">
        <f t="shared" si="221"/>
        <v/>
      </c>
    </row>
    <row r="4712" spans="8:13" ht="14.25">
      <c r="H4712" s="7">
        <v>1000</v>
      </c>
      <c r="K4712" s="9" t="e">
        <f t="shared" si="219"/>
        <v>#DIV/0!</v>
      </c>
      <c r="L4712" s="10" t="str">
        <f t="shared" si="220"/>
        <v>Invalid</v>
      </c>
      <c r="M4712" s="10" t="str">
        <f t="shared" si="221"/>
        <v/>
      </c>
    </row>
    <row r="4713" spans="8:13" ht="14.25">
      <c r="H4713" s="7">
        <v>1000</v>
      </c>
      <c r="K4713" s="9" t="e">
        <f t="shared" si="219"/>
        <v>#DIV/0!</v>
      </c>
      <c r="L4713" s="10" t="str">
        <f t="shared" si="220"/>
        <v>Invalid</v>
      </c>
      <c r="M4713" s="10" t="str">
        <f t="shared" si="221"/>
        <v/>
      </c>
    </row>
    <row r="4714" spans="8:13" ht="14.25">
      <c r="H4714" s="7">
        <v>1000</v>
      </c>
      <c r="K4714" s="9" t="e">
        <f t="shared" si="219"/>
        <v>#DIV/0!</v>
      </c>
      <c r="L4714" s="10" t="str">
        <f t="shared" si="220"/>
        <v>Invalid</v>
      </c>
      <c r="M4714" s="10" t="str">
        <f t="shared" si="221"/>
        <v/>
      </c>
    </row>
    <row r="4715" spans="8:13" ht="14.25">
      <c r="H4715" s="7">
        <v>1000</v>
      </c>
      <c r="K4715" s="9" t="e">
        <f t="shared" si="219"/>
        <v>#DIV/0!</v>
      </c>
      <c r="L4715" s="10" t="str">
        <f t="shared" si="220"/>
        <v>Invalid</v>
      </c>
      <c r="M4715" s="10" t="str">
        <f t="shared" si="221"/>
        <v/>
      </c>
    </row>
    <row r="4716" spans="8:13" ht="14.25">
      <c r="H4716" s="7">
        <v>1000</v>
      </c>
      <c r="K4716" s="9" t="e">
        <f t="shared" si="219"/>
        <v>#DIV/0!</v>
      </c>
      <c r="L4716" s="10" t="str">
        <f t="shared" si="220"/>
        <v>Invalid</v>
      </c>
      <c r="M4716" s="10" t="str">
        <f t="shared" si="221"/>
        <v/>
      </c>
    </row>
    <row r="4717" spans="8:13" ht="14.25">
      <c r="H4717" s="7">
        <v>1000</v>
      </c>
      <c r="K4717" s="9" t="e">
        <f t="shared" si="219"/>
        <v>#DIV/0!</v>
      </c>
      <c r="L4717" s="10" t="str">
        <f t="shared" si="220"/>
        <v>Invalid</v>
      </c>
      <c r="M4717" s="10" t="str">
        <f t="shared" si="221"/>
        <v/>
      </c>
    </row>
    <row r="4718" spans="8:13" ht="14.25">
      <c r="H4718" s="7">
        <v>1000</v>
      </c>
      <c r="K4718" s="9" t="e">
        <f t="shared" si="219"/>
        <v>#DIV/0!</v>
      </c>
      <c r="L4718" s="10" t="str">
        <f t="shared" si="220"/>
        <v>Invalid</v>
      </c>
      <c r="M4718" s="10" t="str">
        <f t="shared" si="221"/>
        <v/>
      </c>
    </row>
    <row r="4719" spans="8:13" ht="14.25">
      <c r="H4719" s="7">
        <v>1000</v>
      </c>
      <c r="K4719" s="9" t="e">
        <f t="shared" si="219"/>
        <v>#DIV/0!</v>
      </c>
      <c r="L4719" s="10" t="str">
        <f t="shared" si="220"/>
        <v>Invalid</v>
      </c>
      <c r="M4719" s="10" t="str">
        <f t="shared" si="221"/>
        <v/>
      </c>
    </row>
    <row r="4720" spans="8:13" ht="14.25">
      <c r="H4720" s="7">
        <v>1000</v>
      </c>
      <c r="K4720" s="9" t="e">
        <f t="shared" si="219"/>
        <v>#DIV/0!</v>
      </c>
      <c r="L4720" s="10" t="str">
        <f t="shared" si="220"/>
        <v>Invalid</v>
      </c>
      <c r="M4720" s="10" t="str">
        <f t="shared" si="221"/>
        <v/>
      </c>
    </row>
    <row r="4721" spans="8:13" ht="14.25">
      <c r="H4721" s="7">
        <v>1000</v>
      </c>
      <c r="K4721" s="9" t="e">
        <f t="shared" si="219"/>
        <v>#DIV/0!</v>
      </c>
      <c r="L4721" s="10" t="str">
        <f t="shared" si="220"/>
        <v>Invalid</v>
      </c>
      <c r="M4721" s="10" t="str">
        <f t="shared" si="221"/>
        <v/>
      </c>
    </row>
    <row r="4722" spans="8:13" ht="14.25">
      <c r="H4722" s="7">
        <v>1000</v>
      </c>
      <c r="K4722" s="9" t="e">
        <f t="shared" si="219"/>
        <v>#DIV/0!</v>
      </c>
      <c r="L4722" s="10" t="str">
        <f t="shared" si="220"/>
        <v>Invalid</v>
      </c>
      <c r="M4722" s="10" t="str">
        <f t="shared" si="221"/>
        <v/>
      </c>
    </row>
    <row r="4723" spans="8:13" ht="14.25">
      <c r="H4723" s="7">
        <v>1000</v>
      </c>
      <c r="K4723" s="9" t="e">
        <f t="shared" si="219"/>
        <v>#DIV/0!</v>
      </c>
      <c r="L4723" s="10" t="str">
        <f t="shared" si="220"/>
        <v>Invalid</v>
      </c>
      <c r="M4723" s="10" t="str">
        <f t="shared" si="221"/>
        <v/>
      </c>
    </row>
    <row r="4724" spans="8:13" ht="14.25">
      <c r="H4724" s="7">
        <v>1000</v>
      </c>
      <c r="K4724" s="9" t="e">
        <f t="shared" si="219"/>
        <v>#DIV/0!</v>
      </c>
      <c r="L4724" s="10" t="str">
        <f t="shared" si="220"/>
        <v>Invalid</v>
      </c>
      <c r="M4724" s="10" t="str">
        <f t="shared" si="221"/>
        <v/>
      </c>
    </row>
    <row r="4725" spans="8:13" ht="14.25">
      <c r="H4725" s="7">
        <v>1000</v>
      </c>
      <c r="K4725" s="9" t="e">
        <f t="shared" si="219"/>
        <v>#DIV/0!</v>
      </c>
      <c r="L4725" s="10" t="str">
        <f t="shared" si="220"/>
        <v>Invalid</v>
      </c>
      <c r="M4725" s="10" t="str">
        <f t="shared" si="221"/>
        <v/>
      </c>
    </row>
    <row r="4726" spans="8:13" ht="14.25">
      <c r="H4726" s="7">
        <v>1000</v>
      </c>
      <c r="K4726" s="9" t="e">
        <f t="shared" si="219"/>
        <v>#DIV/0!</v>
      </c>
      <c r="L4726" s="10" t="str">
        <f t="shared" si="220"/>
        <v>Invalid</v>
      </c>
      <c r="M4726" s="10" t="str">
        <f t="shared" si="221"/>
        <v/>
      </c>
    </row>
    <row r="4727" spans="8:13" ht="14.25">
      <c r="H4727" s="7">
        <v>1000</v>
      </c>
      <c r="K4727" s="9" t="e">
        <f t="shared" si="219"/>
        <v>#DIV/0!</v>
      </c>
      <c r="L4727" s="10" t="str">
        <f t="shared" si="220"/>
        <v>Invalid</v>
      </c>
      <c r="M4727" s="10" t="str">
        <f t="shared" si="221"/>
        <v/>
      </c>
    </row>
    <row r="4728" spans="8:13" ht="14.25">
      <c r="H4728" s="7">
        <v>1000</v>
      </c>
      <c r="K4728" s="9" t="e">
        <f t="shared" si="219"/>
        <v>#DIV/0!</v>
      </c>
      <c r="L4728" s="10" t="str">
        <f t="shared" si="220"/>
        <v>Invalid</v>
      </c>
      <c r="M4728" s="10" t="str">
        <f t="shared" si="221"/>
        <v/>
      </c>
    </row>
    <row r="4729" spans="8:13" ht="14.25">
      <c r="H4729" s="7">
        <v>1000</v>
      </c>
      <c r="K4729" s="9" t="e">
        <f t="shared" si="219"/>
        <v>#DIV/0!</v>
      </c>
      <c r="L4729" s="10" t="str">
        <f t="shared" si="220"/>
        <v>Invalid</v>
      </c>
      <c r="M4729" s="10" t="str">
        <f t="shared" si="221"/>
        <v/>
      </c>
    </row>
    <row r="4730" spans="8:13" ht="14.25">
      <c r="H4730" s="7">
        <v>1000</v>
      </c>
      <c r="K4730" s="9" t="e">
        <f t="shared" si="219"/>
        <v>#DIV/0!</v>
      </c>
      <c r="L4730" s="10" t="str">
        <f t="shared" si="220"/>
        <v>Invalid</v>
      </c>
      <c r="M4730" s="10" t="str">
        <f t="shared" si="221"/>
        <v/>
      </c>
    </row>
    <row r="4731" spans="8:13" ht="14.25">
      <c r="H4731" s="7">
        <v>1000</v>
      </c>
      <c r="K4731" s="9" t="e">
        <f t="shared" si="219"/>
        <v>#DIV/0!</v>
      </c>
      <c r="L4731" s="10" t="str">
        <f t="shared" si="220"/>
        <v>Invalid</v>
      </c>
      <c r="M4731" s="10" t="str">
        <f t="shared" si="221"/>
        <v/>
      </c>
    </row>
    <row r="4732" spans="8:13" ht="14.25">
      <c r="H4732" s="7">
        <v>1000</v>
      </c>
      <c r="K4732" s="9" t="e">
        <f t="shared" si="219"/>
        <v>#DIV/0!</v>
      </c>
      <c r="L4732" s="10" t="str">
        <f t="shared" si="220"/>
        <v>Invalid</v>
      </c>
      <c r="M4732" s="10" t="str">
        <f t="shared" si="221"/>
        <v/>
      </c>
    </row>
    <row r="4733" spans="8:13" ht="14.25">
      <c r="H4733" s="7">
        <v>1000</v>
      </c>
      <c r="K4733" s="9" t="e">
        <f t="shared" si="219"/>
        <v>#DIV/0!</v>
      </c>
      <c r="L4733" s="10" t="str">
        <f t="shared" si="220"/>
        <v>Invalid</v>
      </c>
      <c r="M4733" s="10" t="str">
        <f t="shared" si="221"/>
        <v/>
      </c>
    </row>
    <row r="4734" spans="8:13" ht="14.25">
      <c r="H4734" s="7">
        <v>1000</v>
      </c>
      <c r="K4734" s="9" t="e">
        <f t="shared" si="219"/>
        <v>#DIV/0!</v>
      </c>
      <c r="L4734" s="10" t="str">
        <f t="shared" si="220"/>
        <v>Invalid</v>
      </c>
      <c r="M4734" s="10" t="str">
        <f t="shared" si="221"/>
        <v/>
      </c>
    </row>
    <row r="4735" spans="8:13" ht="14.25">
      <c r="H4735" s="7">
        <v>1000</v>
      </c>
      <c r="K4735" s="9" t="e">
        <f t="shared" si="219"/>
        <v>#DIV/0!</v>
      </c>
      <c r="L4735" s="10" t="str">
        <f t="shared" si="220"/>
        <v>Invalid</v>
      </c>
      <c r="M4735" s="10" t="str">
        <f t="shared" si="221"/>
        <v/>
      </c>
    </row>
    <row r="4736" spans="8:13" ht="14.25">
      <c r="H4736" s="7">
        <v>1000</v>
      </c>
      <c r="K4736" s="9" t="e">
        <f t="shared" si="219"/>
        <v>#DIV/0!</v>
      </c>
      <c r="L4736" s="10" t="str">
        <f t="shared" si="220"/>
        <v>Invalid</v>
      </c>
      <c r="M4736" s="10" t="str">
        <f t="shared" si="221"/>
        <v/>
      </c>
    </row>
    <row r="4737" spans="8:13" ht="14.25">
      <c r="H4737" s="7">
        <v>1000</v>
      </c>
      <c r="K4737" s="9" t="e">
        <f t="shared" si="219"/>
        <v>#DIV/0!</v>
      </c>
      <c r="L4737" s="10" t="str">
        <f t="shared" si="220"/>
        <v>Invalid</v>
      </c>
      <c r="M4737" s="10" t="str">
        <f t="shared" si="221"/>
        <v/>
      </c>
    </row>
    <row r="4738" spans="8:13" ht="14.25">
      <c r="H4738" s="7">
        <v>1000</v>
      </c>
      <c r="K4738" s="9" t="e">
        <f t="shared" si="219"/>
        <v>#DIV/0!</v>
      </c>
      <c r="L4738" s="10" t="str">
        <f t="shared" si="220"/>
        <v>Invalid</v>
      </c>
      <c r="M4738" s="10" t="str">
        <f t="shared" si="221"/>
        <v/>
      </c>
    </row>
    <row r="4739" spans="8:13" ht="14.25">
      <c r="H4739" s="7">
        <v>1000</v>
      </c>
      <c r="K4739" s="9" t="e">
        <f t="shared" ref="K4739:K4802" si="222">(H4739/G4739)*J4739</f>
        <v>#DIV/0!</v>
      </c>
      <c r="L4739" s="10" t="str">
        <f t="shared" ref="L4739:L4802" si="223">IF(F4739="BUY",(K4739-H4739)/H4739, IF(F4739="SELL", (H4739-K4739)/H4739, "Invalid"))</f>
        <v>Invalid</v>
      </c>
      <c r="M4739" s="10" t="str">
        <f t="shared" ref="M4739:M4802" si="224">IF(E4739="BUY",(K4739-H4739)/H4739,IF(E4739="SELL",(H4739-K4739)/H4739,""))</f>
        <v/>
      </c>
    </row>
    <row r="4740" spans="8:13" ht="14.25">
      <c r="H4740" s="7">
        <v>1000</v>
      </c>
      <c r="K4740" s="9" t="e">
        <f t="shared" si="222"/>
        <v>#DIV/0!</v>
      </c>
      <c r="L4740" s="10" t="str">
        <f t="shared" si="223"/>
        <v>Invalid</v>
      </c>
      <c r="M4740" s="10" t="str">
        <f t="shared" si="224"/>
        <v/>
      </c>
    </row>
    <row r="4741" spans="8:13" ht="14.25">
      <c r="H4741" s="7">
        <v>1000</v>
      </c>
      <c r="K4741" s="9" t="e">
        <f t="shared" si="222"/>
        <v>#DIV/0!</v>
      </c>
      <c r="L4741" s="10" t="str">
        <f t="shared" si="223"/>
        <v>Invalid</v>
      </c>
      <c r="M4741" s="10" t="str">
        <f t="shared" si="224"/>
        <v/>
      </c>
    </row>
    <row r="4742" spans="8:13" ht="14.25">
      <c r="H4742" s="7">
        <v>1000</v>
      </c>
      <c r="K4742" s="9" t="e">
        <f t="shared" si="222"/>
        <v>#DIV/0!</v>
      </c>
      <c r="L4742" s="10" t="str">
        <f t="shared" si="223"/>
        <v>Invalid</v>
      </c>
      <c r="M4742" s="10" t="str">
        <f t="shared" si="224"/>
        <v/>
      </c>
    </row>
    <row r="4743" spans="8:13" ht="14.25">
      <c r="H4743" s="7">
        <v>1000</v>
      </c>
      <c r="K4743" s="9" t="e">
        <f t="shared" si="222"/>
        <v>#DIV/0!</v>
      </c>
      <c r="L4743" s="10" t="str">
        <f t="shared" si="223"/>
        <v>Invalid</v>
      </c>
      <c r="M4743" s="10" t="str">
        <f t="shared" si="224"/>
        <v/>
      </c>
    </row>
    <row r="4744" spans="8:13" ht="14.25">
      <c r="H4744" s="7">
        <v>1000</v>
      </c>
      <c r="K4744" s="9" t="e">
        <f t="shared" si="222"/>
        <v>#DIV/0!</v>
      </c>
      <c r="L4744" s="10" t="str">
        <f t="shared" si="223"/>
        <v>Invalid</v>
      </c>
      <c r="M4744" s="10" t="str">
        <f t="shared" si="224"/>
        <v/>
      </c>
    </row>
    <row r="4745" spans="8:13" ht="14.25">
      <c r="H4745" s="7">
        <v>1000</v>
      </c>
      <c r="K4745" s="9" t="e">
        <f t="shared" si="222"/>
        <v>#DIV/0!</v>
      </c>
      <c r="L4745" s="10" t="str">
        <f t="shared" si="223"/>
        <v>Invalid</v>
      </c>
      <c r="M4745" s="10" t="str">
        <f t="shared" si="224"/>
        <v/>
      </c>
    </row>
    <row r="4746" spans="8:13" ht="14.25">
      <c r="H4746" s="7">
        <v>1000</v>
      </c>
      <c r="K4746" s="9" t="e">
        <f t="shared" si="222"/>
        <v>#DIV/0!</v>
      </c>
      <c r="L4746" s="10" t="str">
        <f t="shared" si="223"/>
        <v>Invalid</v>
      </c>
      <c r="M4746" s="10" t="str">
        <f t="shared" si="224"/>
        <v/>
      </c>
    </row>
    <row r="4747" spans="8:13" ht="14.25">
      <c r="H4747" s="7">
        <v>1000</v>
      </c>
      <c r="K4747" s="9" t="e">
        <f t="shared" si="222"/>
        <v>#DIV/0!</v>
      </c>
      <c r="L4747" s="10" t="str">
        <f t="shared" si="223"/>
        <v>Invalid</v>
      </c>
      <c r="M4747" s="10" t="str">
        <f t="shared" si="224"/>
        <v/>
      </c>
    </row>
    <row r="4748" spans="8:13" ht="14.25">
      <c r="H4748" s="7">
        <v>1000</v>
      </c>
      <c r="K4748" s="9" t="e">
        <f t="shared" si="222"/>
        <v>#DIV/0!</v>
      </c>
      <c r="L4748" s="10" t="str">
        <f t="shared" si="223"/>
        <v>Invalid</v>
      </c>
      <c r="M4748" s="10" t="str">
        <f t="shared" si="224"/>
        <v/>
      </c>
    </row>
    <row r="4749" spans="8:13" ht="14.25">
      <c r="H4749" s="7">
        <v>1000</v>
      </c>
      <c r="K4749" s="9" t="e">
        <f t="shared" si="222"/>
        <v>#DIV/0!</v>
      </c>
      <c r="L4749" s="10" t="str">
        <f t="shared" si="223"/>
        <v>Invalid</v>
      </c>
      <c r="M4749" s="10" t="str">
        <f t="shared" si="224"/>
        <v/>
      </c>
    </row>
    <row r="4750" spans="8:13" ht="14.25">
      <c r="H4750" s="7">
        <v>1000</v>
      </c>
      <c r="K4750" s="9" t="e">
        <f t="shared" si="222"/>
        <v>#DIV/0!</v>
      </c>
      <c r="L4750" s="10" t="str">
        <f t="shared" si="223"/>
        <v>Invalid</v>
      </c>
      <c r="M4750" s="10" t="str">
        <f t="shared" si="224"/>
        <v/>
      </c>
    </row>
    <row r="4751" spans="8:13" ht="14.25">
      <c r="H4751" s="7">
        <v>1000</v>
      </c>
      <c r="K4751" s="9" t="e">
        <f t="shared" si="222"/>
        <v>#DIV/0!</v>
      </c>
      <c r="L4751" s="10" t="str">
        <f t="shared" si="223"/>
        <v>Invalid</v>
      </c>
      <c r="M4751" s="10" t="str">
        <f t="shared" si="224"/>
        <v/>
      </c>
    </row>
    <row r="4752" spans="8:13" ht="14.25">
      <c r="H4752" s="7">
        <v>1000</v>
      </c>
      <c r="K4752" s="9" t="e">
        <f t="shared" si="222"/>
        <v>#DIV/0!</v>
      </c>
      <c r="L4752" s="10" t="str">
        <f t="shared" si="223"/>
        <v>Invalid</v>
      </c>
      <c r="M4752" s="10" t="str">
        <f t="shared" si="224"/>
        <v/>
      </c>
    </row>
    <row r="4753" spans="8:13" ht="14.25">
      <c r="H4753" s="7">
        <v>1000</v>
      </c>
      <c r="K4753" s="9" t="e">
        <f t="shared" si="222"/>
        <v>#DIV/0!</v>
      </c>
      <c r="L4753" s="10" t="str">
        <f t="shared" si="223"/>
        <v>Invalid</v>
      </c>
      <c r="M4753" s="10" t="str">
        <f t="shared" si="224"/>
        <v/>
      </c>
    </row>
    <row r="4754" spans="8:13" ht="14.25">
      <c r="H4754" s="7">
        <v>1000</v>
      </c>
      <c r="K4754" s="9" t="e">
        <f t="shared" si="222"/>
        <v>#DIV/0!</v>
      </c>
      <c r="L4754" s="10" t="str">
        <f t="shared" si="223"/>
        <v>Invalid</v>
      </c>
      <c r="M4754" s="10" t="str">
        <f t="shared" si="224"/>
        <v/>
      </c>
    </row>
    <row r="4755" spans="8:13" ht="14.25">
      <c r="H4755" s="7">
        <v>1000</v>
      </c>
      <c r="K4755" s="9" t="e">
        <f t="shared" si="222"/>
        <v>#DIV/0!</v>
      </c>
      <c r="L4755" s="10" t="str">
        <f t="shared" si="223"/>
        <v>Invalid</v>
      </c>
      <c r="M4755" s="10" t="str">
        <f t="shared" si="224"/>
        <v/>
      </c>
    </row>
    <row r="4756" spans="8:13" ht="14.25">
      <c r="H4756" s="7">
        <v>1000</v>
      </c>
      <c r="K4756" s="9" t="e">
        <f t="shared" si="222"/>
        <v>#DIV/0!</v>
      </c>
      <c r="L4756" s="10" t="str">
        <f t="shared" si="223"/>
        <v>Invalid</v>
      </c>
      <c r="M4756" s="10" t="str">
        <f t="shared" si="224"/>
        <v/>
      </c>
    </row>
    <row r="4757" spans="8:13" ht="14.25">
      <c r="H4757" s="7">
        <v>1000</v>
      </c>
      <c r="K4757" s="9" t="e">
        <f t="shared" si="222"/>
        <v>#DIV/0!</v>
      </c>
      <c r="L4757" s="10" t="str">
        <f t="shared" si="223"/>
        <v>Invalid</v>
      </c>
      <c r="M4757" s="10" t="str">
        <f t="shared" si="224"/>
        <v/>
      </c>
    </row>
    <row r="4758" spans="8:13" ht="14.25">
      <c r="H4758" s="7">
        <v>1000</v>
      </c>
      <c r="K4758" s="9" t="e">
        <f t="shared" si="222"/>
        <v>#DIV/0!</v>
      </c>
      <c r="L4758" s="10" t="str">
        <f t="shared" si="223"/>
        <v>Invalid</v>
      </c>
      <c r="M4758" s="10" t="str">
        <f t="shared" si="224"/>
        <v/>
      </c>
    </row>
    <row r="4759" spans="8:13" ht="14.25">
      <c r="H4759" s="7">
        <v>1000</v>
      </c>
      <c r="K4759" s="9" t="e">
        <f t="shared" si="222"/>
        <v>#DIV/0!</v>
      </c>
      <c r="L4759" s="10" t="str">
        <f t="shared" si="223"/>
        <v>Invalid</v>
      </c>
      <c r="M4759" s="10" t="str">
        <f t="shared" si="224"/>
        <v/>
      </c>
    </row>
    <row r="4760" spans="8:13" ht="14.25">
      <c r="H4760" s="7">
        <v>1000</v>
      </c>
      <c r="K4760" s="9" t="e">
        <f t="shared" si="222"/>
        <v>#DIV/0!</v>
      </c>
      <c r="L4760" s="10" t="str">
        <f t="shared" si="223"/>
        <v>Invalid</v>
      </c>
      <c r="M4760" s="10" t="str">
        <f t="shared" si="224"/>
        <v/>
      </c>
    </row>
    <row r="4761" spans="8:13" ht="14.25">
      <c r="H4761" s="7">
        <v>1000</v>
      </c>
      <c r="K4761" s="9" t="e">
        <f t="shared" si="222"/>
        <v>#DIV/0!</v>
      </c>
      <c r="L4761" s="10" t="str">
        <f t="shared" si="223"/>
        <v>Invalid</v>
      </c>
      <c r="M4761" s="10" t="str">
        <f t="shared" si="224"/>
        <v/>
      </c>
    </row>
    <row r="4762" spans="8:13" ht="14.25">
      <c r="H4762" s="7">
        <v>1000</v>
      </c>
      <c r="K4762" s="9" t="e">
        <f t="shared" si="222"/>
        <v>#DIV/0!</v>
      </c>
      <c r="L4762" s="10" t="str">
        <f t="shared" si="223"/>
        <v>Invalid</v>
      </c>
      <c r="M4762" s="10" t="str">
        <f t="shared" si="224"/>
        <v/>
      </c>
    </row>
    <row r="4763" spans="8:13" ht="14.25">
      <c r="H4763" s="7">
        <v>1000</v>
      </c>
      <c r="K4763" s="9" t="e">
        <f t="shared" si="222"/>
        <v>#DIV/0!</v>
      </c>
      <c r="L4763" s="10" t="str">
        <f t="shared" si="223"/>
        <v>Invalid</v>
      </c>
      <c r="M4763" s="10" t="str">
        <f t="shared" si="224"/>
        <v/>
      </c>
    </row>
    <row r="4764" spans="8:13" ht="14.25">
      <c r="H4764" s="7">
        <v>1000</v>
      </c>
      <c r="K4764" s="9" t="e">
        <f t="shared" si="222"/>
        <v>#DIV/0!</v>
      </c>
      <c r="L4764" s="10" t="str">
        <f t="shared" si="223"/>
        <v>Invalid</v>
      </c>
      <c r="M4764" s="10" t="str">
        <f t="shared" si="224"/>
        <v/>
      </c>
    </row>
    <row r="4765" spans="8:13" ht="14.25">
      <c r="H4765" s="7">
        <v>1000</v>
      </c>
      <c r="K4765" s="9" t="e">
        <f t="shared" si="222"/>
        <v>#DIV/0!</v>
      </c>
      <c r="L4765" s="10" t="str">
        <f t="shared" si="223"/>
        <v>Invalid</v>
      </c>
      <c r="M4765" s="10" t="str">
        <f t="shared" si="224"/>
        <v/>
      </c>
    </row>
    <row r="4766" spans="8:13" ht="14.25">
      <c r="H4766" s="7">
        <v>1000</v>
      </c>
      <c r="K4766" s="9" t="e">
        <f t="shared" si="222"/>
        <v>#DIV/0!</v>
      </c>
      <c r="L4766" s="10" t="str">
        <f t="shared" si="223"/>
        <v>Invalid</v>
      </c>
      <c r="M4766" s="10" t="str">
        <f t="shared" si="224"/>
        <v/>
      </c>
    </row>
    <row r="4767" spans="8:13" ht="14.25">
      <c r="H4767" s="7">
        <v>1000</v>
      </c>
      <c r="K4767" s="9" t="e">
        <f t="shared" si="222"/>
        <v>#DIV/0!</v>
      </c>
      <c r="L4767" s="10" t="str">
        <f t="shared" si="223"/>
        <v>Invalid</v>
      </c>
      <c r="M4767" s="10" t="str">
        <f t="shared" si="224"/>
        <v/>
      </c>
    </row>
    <row r="4768" spans="8:13" ht="14.25">
      <c r="H4768" s="7">
        <v>1000</v>
      </c>
      <c r="K4768" s="9" t="e">
        <f t="shared" si="222"/>
        <v>#DIV/0!</v>
      </c>
      <c r="L4768" s="10" t="str">
        <f t="shared" si="223"/>
        <v>Invalid</v>
      </c>
      <c r="M4768" s="10" t="str">
        <f t="shared" si="224"/>
        <v/>
      </c>
    </row>
    <row r="4769" spans="8:13" ht="14.25">
      <c r="H4769" s="7">
        <v>1000</v>
      </c>
      <c r="K4769" s="9" t="e">
        <f t="shared" si="222"/>
        <v>#DIV/0!</v>
      </c>
      <c r="L4769" s="10" t="str">
        <f t="shared" si="223"/>
        <v>Invalid</v>
      </c>
      <c r="M4769" s="10" t="str">
        <f t="shared" si="224"/>
        <v/>
      </c>
    </row>
    <row r="4770" spans="8:13" ht="14.25">
      <c r="H4770" s="7">
        <v>1000</v>
      </c>
      <c r="K4770" s="9" t="e">
        <f t="shared" si="222"/>
        <v>#DIV/0!</v>
      </c>
      <c r="L4770" s="10" t="str">
        <f t="shared" si="223"/>
        <v>Invalid</v>
      </c>
      <c r="M4770" s="10" t="str">
        <f t="shared" si="224"/>
        <v/>
      </c>
    </row>
    <row r="4771" spans="8:13" ht="14.25">
      <c r="H4771" s="7">
        <v>1000</v>
      </c>
      <c r="K4771" s="9" t="e">
        <f t="shared" si="222"/>
        <v>#DIV/0!</v>
      </c>
      <c r="L4771" s="10" t="str">
        <f t="shared" si="223"/>
        <v>Invalid</v>
      </c>
      <c r="M4771" s="10" t="str">
        <f t="shared" si="224"/>
        <v/>
      </c>
    </row>
    <row r="4772" spans="8:13" ht="14.25">
      <c r="H4772" s="7">
        <v>1000</v>
      </c>
      <c r="K4772" s="9" t="e">
        <f t="shared" si="222"/>
        <v>#DIV/0!</v>
      </c>
      <c r="L4772" s="10" t="str">
        <f t="shared" si="223"/>
        <v>Invalid</v>
      </c>
      <c r="M4772" s="10" t="str">
        <f t="shared" si="224"/>
        <v/>
      </c>
    </row>
    <row r="4773" spans="8:13" ht="14.25">
      <c r="H4773" s="7">
        <v>1000</v>
      </c>
      <c r="K4773" s="9" t="e">
        <f t="shared" si="222"/>
        <v>#DIV/0!</v>
      </c>
      <c r="L4773" s="10" t="str">
        <f t="shared" si="223"/>
        <v>Invalid</v>
      </c>
      <c r="M4773" s="10" t="str">
        <f t="shared" si="224"/>
        <v/>
      </c>
    </row>
    <row r="4774" spans="8:13" ht="14.25">
      <c r="H4774" s="7">
        <v>1000</v>
      </c>
      <c r="K4774" s="9" t="e">
        <f t="shared" si="222"/>
        <v>#DIV/0!</v>
      </c>
      <c r="L4774" s="10" t="str">
        <f t="shared" si="223"/>
        <v>Invalid</v>
      </c>
      <c r="M4774" s="10" t="str">
        <f t="shared" si="224"/>
        <v/>
      </c>
    </row>
    <row r="4775" spans="8:13" ht="14.25">
      <c r="H4775" s="7">
        <v>1000</v>
      </c>
      <c r="K4775" s="9" t="e">
        <f t="shared" si="222"/>
        <v>#DIV/0!</v>
      </c>
      <c r="L4775" s="10" t="str">
        <f t="shared" si="223"/>
        <v>Invalid</v>
      </c>
      <c r="M4775" s="10" t="str">
        <f t="shared" si="224"/>
        <v/>
      </c>
    </row>
    <row r="4776" spans="8:13" ht="14.25">
      <c r="H4776" s="7">
        <v>1000</v>
      </c>
      <c r="K4776" s="9" t="e">
        <f t="shared" si="222"/>
        <v>#DIV/0!</v>
      </c>
      <c r="L4776" s="10" t="str">
        <f t="shared" si="223"/>
        <v>Invalid</v>
      </c>
      <c r="M4776" s="10" t="str">
        <f t="shared" si="224"/>
        <v/>
      </c>
    </row>
    <row r="4777" spans="8:13" ht="14.25">
      <c r="H4777" s="7">
        <v>1000</v>
      </c>
      <c r="K4777" s="9" t="e">
        <f t="shared" si="222"/>
        <v>#DIV/0!</v>
      </c>
      <c r="L4777" s="10" t="str">
        <f t="shared" si="223"/>
        <v>Invalid</v>
      </c>
      <c r="M4777" s="10" t="str">
        <f t="shared" si="224"/>
        <v/>
      </c>
    </row>
    <row r="4778" spans="8:13" ht="14.25">
      <c r="H4778" s="7">
        <v>1000</v>
      </c>
      <c r="K4778" s="9" t="e">
        <f t="shared" si="222"/>
        <v>#DIV/0!</v>
      </c>
      <c r="L4778" s="10" t="str">
        <f t="shared" si="223"/>
        <v>Invalid</v>
      </c>
      <c r="M4778" s="10" t="str">
        <f t="shared" si="224"/>
        <v/>
      </c>
    </row>
    <row r="4779" spans="8:13" ht="14.25">
      <c r="H4779" s="7">
        <v>1000</v>
      </c>
      <c r="K4779" s="9" t="e">
        <f t="shared" si="222"/>
        <v>#DIV/0!</v>
      </c>
      <c r="L4779" s="10" t="str">
        <f t="shared" si="223"/>
        <v>Invalid</v>
      </c>
      <c r="M4779" s="10" t="str">
        <f t="shared" si="224"/>
        <v/>
      </c>
    </row>
    <row r="4780" spans="8:13" ht="14.25">
      <c r="H4780" s="7">
        <v>1000</v>
      </c>
      <c r="K4780" s="9" t="e">
        <f t="shared" si="222"/>
        <v>#DIV/0!</v>
      </c>
      <c r="L4780" s="10" t="str">
        <f t="shared" si="223"/>
        <v>Invalid</v>
      </c>
      <c r="M4780" s="10" t="str">
        <f t="shared" si="224"/>
        <v/>
      </c>
    </row>
    <row r="4781" spans="8:13" ht="14.25">
      <c r="H4781" s="7">
        <v>1000</v>
      </c>
      <c r="K4781" s="9" t="e">
        <f t="shared" si="222"/>
        <v>#DIV/0!</v>
      </c>
      <c r="L4781" s="10" t="str">
        <f t="shared" si="223"/>
        <v>Invalid</v>
      </c>
      <c r="M4781" s="10" t="str">
        <f t="shared" si="224"/>
        <v/>
      </c>
    </row>
    <row r="4782" spans="8:13" ht="14.25">
      <c r="H4782" s="7">
        <v>1000</v>
      </c>
      <c r="K4782" s="9" t="e">
        <f t="shared" si="222"/>
        <v>#DIV/0!</v>
      </c>
      <c r="L4782" s="10" t="str">
        <f t="shared" si="223"/>
        <v>Invalid</v>
      </c>
      <c r="M4782" s="10" t="str">
        <f t="shared" si="224"/>
        <v/>
      </c>
    </row>
    <row r="4783" spans="8:13" ht="14.25">
      <c r="H4783" s="7">
        <v>1000</v>
      </c>
      <c r="K4783" s="9" t="e">
        <f t="shared" si="222"/>
        <v>#DIV/0!</v>
      </c>
      <c r="L4783" s="10" t="str">
        <f t="shared" si="223"/>
        <v>Invalid</v>
      </c>
      <c r="M4783" s="10" t="str">
        <f t="shared" si="224"/>
        <v/>
      </c>
    </row>
    <row r="4784" spans="8:13" ht="14.25">
      <c r="H4784" s="7">
        <v>1000</v>
      </c>
      <c r="K4784" s="9" t="e">
        <f t="shared" si="222"/>
        <v>#DIV/0!</v>
      </c>
      <c r="L4784" s="10" t="str">
        <f t="shared" si="223"/>
        <v>Invalid</v>
      </c>
      <c r="M4784" s="10" t="str">
        <f t="shared" si="224"/>
        <v/>
      </c>
    </row>
    <row r="4785" spans="8:13" ht="14.25">
      <c r="H4785" s="7">
        <v>1000</v>
      </c>
      <c r="K4785" s="9" t="e">
        <f t="shared" si="222"/>
        <v>#DIV/0!</v>
      </c>
      <c r="L4785" s="10" t="str">
        <f t="shared" si="223"/>
        <v>Invalid</v>
      </c>
      <c r="M4785" s="10" t="str">
        <f t="shared" si="224"/>
        <v/>
      </c>
    </row>
    <row r="4786" spans="8:13" ht="14.25">
      <c r="H4786" s="7">
        <v>1000</v>
      </c>
      <c r="K4786" s="9" t="e">
        <f t="shared" si="222"/>
        <v>#DIV/0!</v>
      </c>
      <c r="L4786" s="10" t="str">
        <f t="shared" si="223"/>
        <v>Invalid</v>
      </c>
      <c r="M4786" s="10" t="str">
        <f t="shared" si="224"/>
        <v/>
      </c>
    </row>
    <row r="4787" spans="8:13" ht="14.25">
      <c r="H4787" s="7">
        <v>1000</v>
      </c>
      <c r="K4787" s="9" t="e">
        <f t="shared" si="222"/>
        <v>#DIV/0!</v>
      </c>
      <c r="L4787" s="10" t="str">
        <f t="shared" si="223"/>
        <v>Invalid</v>
      </c>
      <c r="M4787" s="10" t="str">
        <f t="shared" si="224"/>
        <v/>
      </c>
    </row>
    <row r="4788" spans="8:13" ht="14.25">
      <c r="H4788" s="7">
        <v>1000</v>
      </c>
      <c r="K4788" s="9" t="e">
        <f t="shared" si="222"/>
        <v>#DIV/0!</v>
      </c>
      <c r="L4788" s="10" t="str">
        <f t="shared" si="223"/>
        <v>Invalid</v>
      </c>
      <c r="M4788" s="10" t="str">
        <f t="shared" si="224"/>
        <v/>
      </c>
    </row>
    <row r="4789" spans="8:13" ht="14.25">
      <c r="H4789" s="7">
        <v>1000</v>
      </c>
      <c r="K4789" s="9" t="e">
        <f t="shared" si="222"/>
        <v>#DIV/0!</v>
      </c>
      <c r="L4789" s="10" t="str">
        <f t="shared" si="223"/>
        <v>Invalid</v>
      </c>
      <c r="M4789" s="10" t="str">
        <f t="shared" si="224"/>
        <v/>
      </c>
    </row>
    <row r="4790" spans="8:13" ht="14.25">
      <c r="H4790" s="7">
        <v>1000</v>
      </c>
      <c r="K4790" s="9" t="e">
        <f t="shared" si="222"/>
        <v>#DIV/0!</v>
      </c>
      <c r="L4790" s="10" t="str">
        <f t="shared" si="223"/>
        <v>Invalid</v>
      </c>
      <c r="M4790" s="10" t="str">
        <f t="shared" si="224"/>
        <v/>
      </c>
    </row>
    <row r="4791" spans="8:13" ht="14.25">
      <c r="H4791" s="7">
        <v>1000</v>
      </c>
      <c r="K4791" s="9" t="e">
        <f t="shared" si="222"/>
        <v>#DIV/0!</v>
      </c>
      <c r="L4791" s="10" t="str">
        <f t="shared" si="223"/>
        <v>Invalid</v>
      </c>
      <c r="M4791" s="10" t="str">
        <f t="shared" si="224"/>
        <v/>
      </c>
    </row>
    <row r="4792" spans="8:13" ht="14.25">
      <c r="H4792" s="7">
        <v>1000</v>
      </c>
      <c r="K4792" s="9" t="e">
        <f t="shared" si="222"/>
        <v>#DIV/0!</v>
      </c>
      <c r="L4792" s="10" t="str">
        <f t="shared" si="223"/>
        <v>Invalid</v>
      </c>
      <c r="M4792" s="10" t="str">
        <f t="shared" si="224"/>
        <v/>
      </c>
    </row>
    <row r="4793" spans="8:13" ht="14.25">
      <c r="H4793" s="7">
        <v>1000</v>
      </c>
      <c r="K4793" s="9" t="e">
        <f t="shared" si="222"/>
        <v>#DIV/0!</v>
      </c>
      <c r="L4793" s="10" t="str">
        <f t="shared" si="223"/>
        <v>Invalid</v>
      </c>
      <c r="M4793" s="10" t="str">
        <f t="shared" si="224"/>
        <v/>
      </c>
    </row>
    <row r="4794" spans="8:13" ht="14.25">
      <c r="H4794" s="7">
        <v>1000</v>
      </c>
      <c r="K4794" s="9" t="e">
        <f t="shared" si="222"/>
        <v>#DIV/0!</v>
      </c>
      <c r="L4794" s="10" t="str">
        <f t="shared" si="223"/>
        <v>Invalid</v>
      </c>
      <c r="M4794" s="10" t="str">
        <f t="shared" si="224"/>
        <v/>
      </c>
    </row>
    <row r="4795" spans="8:13" ht="14.25">
      <c r="H4795" s="7">
        <v>1000</v>
      </c>
      <c r="K4795" s="9" t="e">
        <f t="shared" si="222"/>
        <v>#DIV/0!</v>
      </c>
      <c r="L4795" s="10" t="str">
        <f t="shared" si="223"/>
        <v>Invalid</v>
      </c>
      <c r="M4795" s="10" t="str">
        <f t="shared" si="224"/>
        <v/>
      </c>
    </row>
    <row r="4796" spans="8:13" ht="14.25">
      <c r="H4796" s="7">
        <v>1000</v>
      </c>
      <c r="K4796" s="9" t="e">
        <f t="shared" si="222"/>
        <v>#DIV/0!</v>
      </c>
      <c r="L4796" s="10" t="str">
        <f t="shared" si="223"/>
        <v>Invalid</v>
      </c>
      <c r="M4796" s="10" t="str">
        <f t="shared" si="224"/>
        <v/>
      </c>
    </row>
    <row r="4797" spans="8:13" ht="14.25">
      <c r="H4797" s="7">
        <v>1000</v>
      </c>
      <c r="K4797" s="9" t="e">
        <f t="shared" si="222"/>
        <v>#DIV/0!</v>
      </c>
      <c r="L4797" s="10" t="str">
        <f t="shared" si="223"/>
        <v>Invalid</v>
      </c>
      <c r="M4797" s="10" t="str">
        <f t="shared" si="224"/>
        <v/>
      </c>
    </row>
    <row r="4798" spans="8:13" ht="14.25">
      <c r="H4798" s="7">
        <v>1000</v>
      </c>
      <c r="K4798" s="9" t="e">
        <f t="shared" si="222"/>
        <v>#DIV/0!</v>
      </c>
      <c r="L4798" s="10" t="str">
        <f t="shared" si="223"/>
        <v>Invalid</v>
      </c>
      <c r="M4798" s="10" t="str">
        <f t="shared" si="224"/>
        <v/>
      </c>
    </row>
    <row r="4799" spans="8:13" ht="14.25">
      <c r="H4799" s="7">
        <v>1000</v>
      </c>
      <c r="K4799" s="9" t="e">
        <f t="shared" si="222"/>
        <v>#DIV/0!</v>
      </c>
      <c r="L4799" s="10" t="str">
        <f t="shared" si="223"/>
        <v>Invalid</v>
      </c>
      <c r="M4799" s="10" t="str">
        <f t="shared" si="224"/>
        <v/>
      </c>
    </row>
    <row r="4800" spans="8:13" ht="14.25">
      <c r="H4800" s="7">
        <v>1000</v>
      </c>
      <c r="K4800" s="9" t="e">
        <f t="shared" si="222"/>
        <v>#DIV/0!</v>
      </c>
      <c r="L4800" s="10" t="str">
        <f t="shared" si="223"/>
        <v>Invalid</v>
      </c>
      <c r="M4800" s="10" t="str">
        <f t="shared" si="224"/>
        <v/>
      </c>
    </row>
    <row r="4801" spans="8:13" ht="14.25">
      <c r="H4801" s="7">
        <v>1000</v>
      </c>
      <c r="K4801" s="9" t="e">
        <f t="shared" si="222"/>
        <v>#DIV/0!</v>
      </c>
      <c r="L4801" s="10" t="str">
        <f t="shared" si="223"/>
        <v>Invalid</v>
      </c>
      <c r="M4801" s="10" t="str">
        <f t="shared" si="224"/>
        <v/>
      </c>
    </row>
    <row r="4802" spans="8:13" ht="14.25">
      <c r="H4802" s="7">
        <v>1000</v>
      </c>
      <c r="K4802" s="9" t="e">
        <f t="shared" si="222"/>
        <v>#DIV/0!</v>
      </c>
      <c r="L4802" s="10" t="str">
        <f t="shared" si="223"/>
        <v>Invalid</v>
      </c>
      <c r="M4802" s="10" t="str">
        <f t="shared" si="224"/>
        <v/>
      </c>
    </row>
    <row r="4803" spans="8:13" ht="14.25">
      <c r="H4803" s="7">
        <v>1000</v>
      </c>
      <c r="K4803" s="9" t="e">
        <f t="shared" ref="K4803:K4866" si="225">(H4803/G4803)*J4803</f>
        <v>#DIV/0!</v>
      </c>
      <c r="L4803" s="10" t="str">
        <f t="shared" ref="L4803:L4866" si="226">IF(F4803="BUY",(K4803-H4803)/H4803, IF(F4803="SELL", (H4803-K4803)/H4803, "Invalid"))</f>
        <v>Invalid</v>
      </c>
      <c r="M4803" s="10" t="str">
        <f t="shared" ref="M4803:M4866" si="227">IF(E4803="BUY",(K4803-H4803)/H4803,IF(E4803="SELL",(H4803-K4803)/H4803,""))</f>
        <v/>
      </c>
    </row>
    <row r="4804" spans="8:13" ht="14.25">
      <c r="H4804" s="7">
        <v>1000</v>
      </c>
      <c r="K4804" s="9" t="e">
        <f t="shared" si="225"/>
        <v>#DIV/0!</v>
      </c>
      <c r="L4804" s="10" t="str">
        <f t="shared" si="226"/>
        <v>Invalid</v>
      </c>
      <c r="M4804" s="10" t="str">
        <f t="shared" si="227"/>
        <v/>
      </c>
    </row>
    <row r="4805" spans="8:13" ht="14.25">
      <c r="H4805" s="7">
        <v>1000</v>
      </c>
      <c r="K4805" s="9" t="e">
        <f t="shared" si="225"/>
        <v>#DIV/0!</v>
      </c>
      <c r="L4805" s="10" t="str">
        <f t="shared" si="226"/>
        <v>Invalid</v>
      </c>
      <c r="M4805" s="10" t="str">
        <f t="shared" si="227"/>
        <v/>
      </c>
    </row>
    <row r="4806" spans="8:13" ht="14.25">
      <c r="H4806" s="7">
        <v>1000</v>
      </c>
      <c r="K4806" s="9" t="e">
        <f t="shared" si="225"/>
        <v>#DIV/0!</v>
      </c>
      <c r="L4806" s="10" t="str">
        <f t="shared" si="226"/>
        <v>Invalid</v>
      </c>
      <c r="M4806" s="10" t="str">
        <f t="shared" si="227"/>
        <v/>
      </c>
    </row>
    <row r="4807" spans="8:13" ht="14.25">
      <c r="H4807" s="7">
        <v>1000</v>
      </c>
      <c r="K4807" s="9" t="e">
        <f t="shared" si="225"/>
        <v>#DIV/0!</v>
      </c>
      <c r="L4807" s="10" t="str">
        <f t="shared" si="226"/>
        <v>Invalid</v>
      </c>
      <c r="M4807" s="10" t="str">
        <f t="shared" si="227"/>
        <v/>
      </c>
    </row>
    <row r="4808" spans="8:13" ht="14.25">
      <c r="H4808" s="7">
        <v>1000</v>
      </c>
      <c r="K4808" s="9" t="e">
        <f t="shared" si="225"/>
        <v>#DIV/0!</v>
      </c>
      <c r="L4808" s="10" t="str">
        <f t="shared" si="226"/>
        <v>Invalid</v>
      </c>
      <c r="M4808" s="10" t="str">
        <f t="shared" si="227"/>
        <v/>
      </c>
    </row>
    <row r="4809" spans="8:13" ht="14.25">
      <c r="H4809" s="7">
        <v>1000</v>
      </c>
      <c r="K4809" s="9" t="e">
        <f t="shared" si="225"/>
        <v>#DIV/0!</v>
      </c>
      <c r="L4809" s="10" t="str">
        <f t="shared" si="226"/>
        <v>Invalid</v>
      </c>
      <c r="M4809" s="10" t="str">
        <f t="shared" si="227"/>
        <v/>
      </c>
    </row>
    <row r="4810" spans="8:13" ht="14.25">
      <c r="H4810" s="7">
        <v>1000</v>
      </c>
      <c r="K4810" s="9" t="e">
        <f t="shared" si="225"/>
        <v>#DIV/0!</v>
      </c>
      <c r="L4810" s="10" t="str">
        <f t="shared" si="226"/>
        <v>Invalid</v>
      </c>
      <c r="M4810" s="10" t="str">
        <f t="shared" si="227"/>
        <v/>
      </c>
    </row>
    <row r="4811" spans="8:13" ht="14.25">
      <c r="H4811" s="7">
        <v>1000</v>
      </c>
      <c r="K4811" s="9" t="e">
        <f t="shared" si="225"/>
        <v>#DIV/0!</v>
      </c>
      <c r="L4811" s="10" t="str">
        <f t="shared" si="226"/>
        <v>Invalid</v>
      </c>
      <c r="M4811" s="10" t="str">
        <f t="shared" si="227"/>
        <v/>
      </c>
    </row>
    <row r="4812" spans="8:13" ht="14.25">
      <c r="H4812" s="7">
        <v>1000</v>
      </c>
      <c r="K4812" s="9" t="e">
        <f t="shared" si="225"/>
        <v>#DIV/0!</v>
      </c>
      <c r="L4812" s="10" t="str">
        <f t="shared" si="226"/>
        <v>Invalid</v>
      </c>
      <c r="M4812" s="10" t="str">
        <f t="shared" si="227"/>
        <v/>
      </c>
    </row>
    <row r="4813" spans="8:13" ht="14.25">
      <c r="H4813" s="7">
        <v>1000</v>
      </c>
      <c r="K4813" s="9" t="e">
        <f t="shared" si="225"/>
        <v>#DIV/0!</v>
      </c>
      <c r="L4813" s="10" t="str">
        <f t="shared" si="226"/>
        <v>Invalid</v>
      </c>
      <c r="M4813" s="10" t="str">
        <f t="shared" si="227"/>
        <v/>
      </c>
    </row>
    <row r="4814" spans="8:13" ht="14.25">
      <c r="H4814" s="7">
        <v>1000</v>
      </c>
      <c r="K4814" s="9" t="e">
        <f t="shared" si="225"/>
        <v>#DIV/0!</v>
      </c>
      <c r="L4814" s="10" t="str">
        <f t="shared" si="226"/>
        <v>Invalid</v>
      </c>
      <c r="M4814" s="10" t="str">
        <f t="shared" si="227"/>
        <v/>
      </c>
    </row>
    <row r="4815" spans="8:13" ht="14.25">
      <c r="H4815" s="7">
        <v>1000</v>
      </c>
      <c r="K4815" s="9" t="e">
        <f t="shared" si="225"/>
        <v>#DIV/0!</v>
      </c>
      <c r="L4815" s="10" t="str">
        <f t="shared" si="226"/>
        <v>Invalid</v>
      </c>
      <c r="M4815" s="10" t="str">
        <f t="shared" si="227"/>
        <v/>
      </c>
    </row>
    <row r="4816" spans="8:13" ht="14.25">
      <c r="H4816" s="7">
        <v>1000</v>
      </c>
      <c r="K4816" s="9" t="e">
        <f t="shared" si="225"/>
        <v>#DIV/0!</v>
      </c>
      <c r="L4816" s="10" t="str">
        <f t="shared" si="226"/>
        <v>Invalid</v>
      </c>
      <c r="M4816" s="10" t="str">
        <f t="shared" si="227"/>
        <v/>
      </c>
    </row>
    <row r="4817" spans="8:13" ht="14.25">
      <c r="H4817" s="7">
        <v>1000</v>
      </c>
      <c r="K4817" s="9" t="e">
        <f t="shared" si="225"/>
        <v>#DIV/0!</v>
      </c>
      <c r="L4817" s="10" t="str">
        <f t="shared" si="226"/>
        <v>Invalid</v>
      </c>
      <c r="M4817" s="10" t="str">
        <f t="shared" si="227"/>
        <v/>
      </c>
    </row>
    <row r="4818" spans="8:13" ht="14.25">
      <c r="H4818" s="7">
        <v>1000</v>
      </c>
      <c r="K4818" s="9" t="e">
        <f t="shared" si="225"/>
        <v>#DIV/0!</v>
      </c>
      <c r="L4818" s="10" t="str">
        <f t="shared" si="226"/>
        <v>Invalid</v>
      </c>
      <c r="M4818" s="10" t="str">
        <f t="shared" si="227"/>
        <v/>
      </c>
    </row>
    <row r="4819" spans="8:13" ht="14.25">
      <c r="H4819" s="7">
        <v>1000</v>
      </c>
      <c r="K4819" s="9" t="e">
        <f t="shared" si="225"/>
        <v>#DIV/0!</v>
      </c>
      <c r="L4819" s="10" t="str">
        <f t="shared" si="226"/>
        <v>Invalid</v>
      </c>
      <c r="M4819" s="10" t="str">
        <f t="shared" si="227"/>
        <v/>
      </c>
    </row>
    <row r="4820" spans="8:13" ht="14.25">
      <c r="H4820" s="7">
        <v>1000</v>
      </c>
      <c r="K4820" s="9" t="e">
        <f t="shared" si="225"/>
        <v>#DIV/0!</v>
      </c>
      <c r="L4820" s="10" t="str">
        <f t="shared" si="226"/>
        <v>Invalid</v>
      </c>
      <c r="M4820" s="10" t="str">
        <f t="shared" si="227"/>
        <v/>
      </c>
    </row>
    <row r="4821" spans="8:13" ht="14.25">
      <c r="H4821" s="7">
        <v>1000</v>
      </c>
      <c r="K4821" s="9" t="e">
        <f t="shared" si="225"/>
        <v>#DIV/0!</v>
      </c>
      <c r="L4821" s="10" t="str">
        <f t="shared" si="226"/>
        <v>Invalid</v>
      </c>
      <c r="M4821" s="10" t="str">
        <f t="shared" si="227"/>
        <v/>
      </c>
    </row>
    <row r="4822" spans="8:13" ht="14.25">
      <c r="H4822" s="7">
        <v>1000</v>
      </c>
      <c r="K4822" s="9" t="e">
        <f t="shared" si="225"/>
        <v>#DIV/0!</v>
      </c>
      <c r="L4822" s="10" t="str">
        <f t="shared" si="226"/>
        <v>Invalid</v>
      </c>
      <c r="M4822" s="10" t="str">
        <f t="shared" si="227"/>
        <v/>
      </c>
    </row>
    <row r="4823" spans="8:13" ht="14.25">
      <c r="H4823" s="7">
        <v>1000</v>
      </c>
      <c r="K4823" s="9" t="e">
        <f t="shared" si="225"/>
        <v>#DIV/0!</v>
      </c>
      <c r="L4823" s="10" t="str">
        <f t="shared" si="226"/>
        <v>Invalid</v>
      </c>
      <c r="M4823" s="10" t="str">
        <f t="shared" si="227"/>
        <v/>
      </c>
    </row>
    <row r="4824" spans="8:13" ht="14.25">
      <c r="H4824" s="7">
        <v>1000</v>
      </c>
      <c r="K4824" s="9" t="e">
        <f t="shared" si="225"/>
        <v>#DIV/0!</v>
      </c>
      <c r="L4824" s="10" t="str">
        <f t="shared" si="226"/>
        <v>Invalid</v>
      </c>
      <c r="M4824" s="10" t="str">
        <f t="shared" si="227"/>
        <v/>
      </c>
    </row>
    <row r="4825" spans="8:13" ht="14.25">
      <c r="H4825" s="7">
        <v>1000</v>
      </c>
      <c r="K4825" s="9" t="e">
        <f t="shared" si="225"/>
        <v>#DIV/0!</v>
      </c>
      <c r="L4825" s="10" t="str">
        <f t="shared" si="226"/>
        <v>Invalid</v>
      </c>
      <c r="M4825" s="10" t="str">
        <f t="shared" si="227"/>
        <v/>
      </c>
    </row>
    <row r="4826" spans="8:13" ht="14.25">
      <c r="H4826" s="7">
        <v>1000</v>
      </c>
      <c r="K4826" s="9" t="e">
        <f t="shared" si="225"/>
        <v>#DIV/0!</v>
      </c>
      <c r="L4826" s="10" t="str">
        <f t="shared" si="226"/>
        <v>Invalid</v>
      </c>
      <c r="M4826" s="10" t="str">
        <f t="shared" si="227"/>
        <v/>
      </c>
    </row>
    <row r="4827" spans="8:13" ht="14.25">
      <c r="H4827" s="7">
        <v>1000</v>
      </c>
      <c r="K4827" s="9" t="e">
        <f t="shared" si="225"/>
        <v>#DIV/0!</v>
      </c>
      <c r="L4827" s="10" t="str">
        <f t="shared" si="226"/>
        <v>Invalid</v>
      </c>
      <c r="M4827" s="10" t="str">
        <f t="shared" si="227"/>
        <v/>
      </c>
    </row>
    <row r="4828" spans="8:13" ht="14.25">
      <c r="H4828" s="7">
        <v>1000</v>
      </c>
      <c r="K4828" s="9" t="e">
        <f t="shared" si="225"/>
        <v>#DIV/0!</v>
      </c>
      <c r="L4828" s="10" t="str">
        <f t="shared" si="226"/>
        <v>Invalid</v>
      </c>
      <c r="M4828" s="10" t="str">
        <f t="shared" si="227"/>
        <v/>
      </c>
    </row>
    <row r="4829" spans="8:13" ht="14.25">
      <c r="H4829" s="7">
        <v>1000</v>
      </c>
      <c r="K4829" s="9" t="e">
        <f t="shared" si="225"/>
        <v>#DIV/0!</v>
      </c>
      <c r="L4829" s="10" t="str">
        <f t="shared" si="226"/>
        <v>Invalid</v>
      </c>
      <c r="M4829" s="10" t="str">
        <f t="shared" si="227"/>
        <v/>
      </c>
    </row>
    <row r="4830" spans="8:13" ht="14.25">
      <c r="H4830" s="7">
        <v>1000</v>
      </c>
      <c r="K4830" s="9" t="e">
        <f t="shared" si="225"/>
        <v>#DIV/0!</v>
      </c>
      <c r="L4830" s="10" t="str">
        <f t="shared" si="226"/>
        <v>Invalid</v>
      </c>
      <c r="M4830" s="10" t="str">
        <f t="shared" si="227"/>
        <v/>
      </c>
    </row>
    <row r="4831" spans="8:13" ht="14.25">
      <c r="H4831" s="7">
        <v>1000</v>
      </c>
      <c r="K4831" s="9" t="e">
        <f t="shared" si="225"/>
        <v>#DIV/0!</v>
      </c>
      <c r="L4831" s="10" t="str">
        <f t="shared" si="226"/>
        <v>Invalid</v>
      </c>
      <c r="M4831" s="10" t="str">
        <f t="shared" si="227"/>
        <v/>
      </c>
    </row>
    <row r="4832" spans="8:13" ht="14.25">
      <c r="H4832" s="7">
        <v>1000</v>
      </c>
      <c r="K4832" s="9" t="e">
        <f t="shared" si="225"/>
        <v>#DIV/0!</v>
      </c>
      <c r="L4832" s="10" t="str">
        <f t="shared" si="226"/>
        <v>Invalid</v>
      </c>
      <c r="M4832" s="10" t="str">
        <f t="shared" si="227"/>
        <v/>
      </c>
    </row>
    <row r="4833" spans="8:13" ht="14.25">
      <c r="H4833" s="7">
        <v>1000</v>
      </c>
      <c r="K4833" s="9" t="e">
        <f t="shared" si="225"/>
        <v>#DIV/0!</v>
      </c>
      <c r="L4833" s="10" t="str">
        <f t="shared" si="226"/>
        <v>Invalid</v>
      </c>
      <c r="M4833" s="10" t="str">
        <f t="shared" si="227"/>
        <v/>
      </c>
    </row>
    <row r="4834" spans="8:13" ht="14.25">
      <c r="H4834" s="7">
        <v>1000</v>
      </c>
      <c r="K4834" s="9" t="e">
        <f t="shared" si="225"/>
        <v>#DIV/0!</v>
      </c>
      <c r="L4834" s="10" t="str">
        <f t="shared" si="226"/>
        <v>Invalid</v>
      </c>
      <c r="M4834" s="10" t="str">
        <f t="shared" si="227"/>
        <v/>
      </c>
    </row>
    <row r="4835" spans="8:13" ht="14.25">
      <c r="H4835" s="7">
        <v>1000</v>
      </c>
      <c r="K4835" s="9" t="e">
        <f t="shared" si="225"/>
        <v>#DIV/0!</v>
      </c>
      <c r="L4835" s="10" t="str">
        <f t="shared" si="226"/>
        <v>Invalid</v>
      </c>
      <c r="M4835" s="10" t="str">
        <f t="shared" si="227"/>
        <v/>
      </c>
    </row>
    <row r="4836" spans="8:13" ht="14.25">
      <c r="H4836" s="7">
        <v>1000</v>
      </c>
      <c r="K4836" s="9" t="e">
        <f t="shared" si="225"/>
        <v>#DIV/0!</v>
      </c>
      <c r="L4836" s="10" t="str">
        <f t="shared" si="226"/>
        <v>Invalid</v>
      </c>
      <c r="M4836" s="10" t="str">
        <f t="shared" si="227"/>
        <v/>
      </c>
    </row>
    <row r="4837" spans="8:13" ht="14.25">
      <c r="H4837" s="7">
        <v>1000</v>
      </c>
      <c r="K4837" s="9" t="e">
        <f t="shared" si="225"/>
        <v>#DIV/0!</v>
      </c>
      <c r="L4837" s="10" t="str">
        <f t="shared" si="226"/>
        <v>Invalid</v>
      </c>
      <c r="M4837" s="10" t="str">
        <f t="shared" si="227"/>
        <v/>
      </c>
    </row>
    <row r="4838" spans="8:13" ht="14.25">
      <c r="H4838" s="7">
        <v>1000</v>
      </c>
      <c r="K4838" s="9" t="e">
        <f t="shared" si="225"/>
        <v>#DIV/0!</v>
      </c>
      <c r="L4838" s="10" t="str">
        <f t="shared" si="226"/>
        <v>Invalid</v>
      </c>
      <c r="M4838" s="10" t="str">
        <f t="shared" si="227"/>
        <v/>
      </c>
    </row>
    <row r="4839" spans="8:13" ht="14.25">
      <c r="H4839" s="7">
        <v>1000</v>
      </c>
      <c r="K4839" s="9" t="e">
        <f t="shared" si="225"/>
        <v>#DIV/0!</v>
      </c>
      <c r="L4839" s="10" t="str">
        <f t="shared" si="226"/>
        <v>Invalid</v>
      </c>
      <c r="M4839" s="10" t="str">
        <f t="shared" si="227"/>
        <v/>
      </c>
    </row>
    <row r="4840" spans="8:13" ht="14.25">
      <c r="H4840" s="7">
        <v>1000</v>
      </c>
      <c r="K4840" s="9" t="e">
        <f t="shared" si="225"/>
        <v>#DIV/0!</v>
      </c>
      <c r="L4840" s="10" t="str">
        <f t="shared" si="226"/>
        <v>Invalid</v>
      </c>
      <c r="M4840" s="10" t="str">
        <f t="shared" si="227"/>
        <v/>
      </c>
    </row>
    <row r="4841" spans="8:13" ht="14.25">
      <c r="H4841" s="7">
        <v>1000</v>
      </c>
      <c r="K4841" s="9" t="e">
        <f t="shared" si="225"/>
        <v>#DIV/0!</v>
      </c>
      <c r="L4841" s="10" t="str">
        <f t="shared" si="226"/>
        <v>Invalid</v>
      </c>
      <c r="M4841" s="10" t="str">
        <f t="shared" si="227"/>
        <v/>
      </c>
    </row>
    <row r="4842" spans="8:13" ht="14.25">
      <c r="H4842" s="7">
        <v>1000</v>
      </c>
      <c r="K4842" s="9" t="e">
        <f t="shared" si="225"/>
        <v>#DIV/0!</v>
      </c>
      <c r="L4842" s="10" t="str">
        <f t="shared" si="226"/>
        <v>Invalid</v>
      </c>
      <c r="M4842" s="10" t="str">
        <f t="shared" si="227"/>
        <v/>
      </c>
    </row>
    <row r="4843" spans="8:13" ht="14.25">
      <c r="H4843" s="7">
        <v>1000</v>
      </c>
      <c r="K4843" s="9" t="e">
        <f t="shared" si="225"/>
        <v>#DIV/0!</v>
      </c>
      <c r="L4843" s="10" t="str">
        <f t="shared" si="226"/>
        <v>Invalid</v>
      </c>
      <c r="M4843" s="10" t="str">
        <f t="shared" si="227"/>
        <v/>
      </c>
    </row>
    <row r="4844" spans="8:13" ht="14.25">
      <c r="H4844" s="7">
        <v>1000</v>
      </c>
      <c r="K4844" s="9" t="e">
        <f t="shared" si="225"/>
        <v>#DIV/0!</v>
      </c>
      <c r="L4844" s="10" t="str">
        <f t="shared" si="226"/>
        <v>Invalid</v>
      </c>
      <c r="M4844" s="10" t="str">
        <f t="shared" si="227"/>
        <v/>
      </c>
    </row>
    <row r="4845" spans="8:13" ht="14.25">
      <c r="H4845" s="7">
        <v>1000</v>
      </c>
      <c r="K4845" s="9" t="e">
        <f t="shared" si="225"/>
        <v>#DIV/0!</v>
      </c>
      <c r="L4845" s="10" t="str">
        <f t="shared" si="226"/>
        <v>Invalid</v>
      </c>
      <c r="M4845" s="10" t="str">
        <f t="shared" si="227"/>
        <v/>
      </c>
    </row>
    <row r="4846" spans="8:13" ht="14.25">
      <c r="H4846" s="7">
        <v>1000</v>
      </c>
      <c r="K4846" s="9" t="e">
        <f t="shared" si="225"/>
        <v>#DIV/0!</v>
      </c>
      <c r="L4846" s="10" t="str">
        <f t="shared" si="226"/>
        <v>Invalid</v>
      </c>
      <c r="M4846" s="10" t="str">
        <f t="shared" si="227"/>
        <v/>
      </c>
    </row>
    <row r="4847" spans="8:13" ht="14.25">
      <c r="H4847" s="7">
        <v>1000</v>
      </c>
      <c r="K4847" s="9" t="e">
        <f t="shared" si="225"/>
        <v>#DIV/0!</v>
      </c>
      <c r="L4847" s="10" t="str">
        <f t="shared" si="226"/>
        <v>Invalid</v>
      </c>
      <c r="M4847" s="10" t="str">
        <f t="shared" si="227"/>
        <v/>
      </c>
    </row>
    <row r="4848" spans="8:13" ht="14.25">
      <c r="H4848" s="7">
        <v>1000</v>
      </c>
      <c r="K4848" s="9" t="e">
        <f t="shared" si="225"/>
        <v>#DIV/0!</v>
      </c>
      <c r="L4848" s="10" t="str">
        <f t="shared" si="226"/>
        <v>Invalid</v>
      </c>
      <c r="M4848" s="10" t="str">
        <f t="shared" si="227"/>
        <v/>
      </c>
    </row>
    <row r="4849" spans="8:13" ht="14.25">
      <c r="H4849" s="7">
        <v>1000</v>
      </c>
      <c r="K4849" s="9" t="e">
        <f t="shared" si="225"/>
        <v>#DIV/0!</v>
      </c>
      <c r="L4849" s="10" t="str">
        <f t="shared" si="226"/>
        <v>Invalid</v>
      </c>
      <c r="M4849" s="10" t="str">
        <f t="shared" si="227"/>
        <v/>
      </c>
    </row>
    <row r="4850" spans="8:13" ht="14.25">
      <c r="H4850" s="7">
        <v>1000</v>
      </c>
      <c r="K4850" s="9" t="e">
        <f t="shared" si="225"/>
        <v>#DIV/0!</v>
      </c>
      <c r="L4850" s="10" t="str">
        <f t="shared" si="226"/>
        <v>Invalid</v>
      </c>
      <c r="M4850" s="10" t="str">
        <f t="shared" si="227"/>
        <v/>
      </c>
    </row>
    <row r="4851" spans="8:13" ht="14.25">
      <c r="H4851" s="7">
        <v>1000</v>
      </c>
      <c r="K4851" s="9" t="e">
        <f t="shared" si="225"/>
        <v>#DIV/0!</v>
      </c>
      <c r="L4851" s="10" t="str">
        <f t="shared" si="226"/>
        <v>Invalid</v>
      </c>
      <c r="M4851" s="10" t="str">
        <f t="shared" si="227"/>
        <v/>
      </c>
    </row>
    <row r="4852" spans="8:13" ht="14.25">
      <c r="H4852" s="7">
        <v>1000</v>
      </c>
      <c r="K4852" s="9" t="e">
        <f t="shared" si="225"/>
        <v>#DIV/0!</v>
      </c>
      <c r="L4852" s="10" t="str">
        <f t="shared" si="226"/>
        <v>Invalid</v>
      </c>
      <c r="M4852" s="10" t="str">
        <f t="shared" si="227"/>
        <v/>
      </c>
    </row>
    <row r="4853" spans="8:13" ht="14.25">
      <c r="H4853" s="7">
        <v>1000</v>
      </c>
      <c r="K4853" s="9" t="e">
        <f t="shared" si="225"/>
        <v>#DIV/0!</v>
      </c>
      <c r="L4853" s="10" t="str">
        <f t="shared" si="226"/>
        <v>Invalid</v>
      </c>
      <c r="M4853" s="10" t="str">
        <f t="shared" si="227"/>
        <v/>
      </c>
    </row>
    <row r="4854" spans="8:13" ht="14.25">
      <c r="H4854" s="7">
        <v>1000</v>
      </c>
      <c r="K4854" s="9" t="e">
        <f t="shared" si="225"/>
        <v>#DIV/0!</v>
      </c>
      <c r="L4854" s="10" t="str">
        <f t="shared" si="226"/>
        <v>Invalid</v>
      </c>
      <c r="M4854" s="10" t="str">
        <f t="shared" si="227"/>
        <v/>
      </c>
    </row>
    <row r="4855" spans="8:13" ht="14.25">
      <c r="H4855" s="7">
        <v>1000</v>
      </c>
      <c r="K4855" s="9" t="e">
        <f t="shared" si="225"/>
        <v>#DIV/0!</v>
      </c>
      <c r="L4855" s="10" t="str">
        <f t="shared" si="226"/>
        <v>Invalid</v>
      </c>
      <c r="M4855" s="10" t="str">
        <f t="shared" si="227"/>
        <v/>
      </c>
    </row>
    <row r="4856" spans="8:13" ht="14.25">
      <c r="H4856" s="7">
        <v>1000</v>
      </c>
      <c r="K4856" s="9" t="e">
        <f t="shared" si="225"/>
        <v>#DIV/0!</v>
      </c>
      <c r="L4856" s="10" t="str">
        <f t="shared" si="226"/>
        <v>Invalid</v>
      </c>
      <c r="M4856" s="10" t="str">
        <f t="shared" si="227"/>
        <v/>
      </c>
    </row>
    <row r="4857" spans="8:13" ht="14.25">
      <c r="H4857" s="7">
        <v>1000</v>
      </c>
      <c r="K4857" s="9" t="e">
        <f t="shared" si="225"/>
        <v>#DIV/0!</v>
      </c>
      <c r="L4857" s="10" t="str">
        <f t="shared" si="226"/>
        <v>Invalid</v>
      </c>
      <c r="M4857" s="10" t="str">
        <f t="shared" si="227"/>
        <v/>
      </c>
    </row>
    <row r="4858" spans="8:13" ht="14.25">
      <c r="H4858" s="7">
        <v>1000</v>
      </c>
      <c r="K4858" s="9" t="e">
        <f t="shared" si="225"/>
        <v>#DIV/0!</v>
      </c>
      <c r="L4858" s="10" t="str">
        <f t="shared" si="226"/>
        <v>Invalid</v>
      </c>
      <c r="M4858" s="10" t="str">
        <f t="shared" si="227"/>
        <v/>
      </c>
    </row>
    <row r="4859" spans="8:13" ht="14.25">
      <c r="H4859" s="7">
        <v>1000</v>
      </c>
      <c r="K4859" s="9" t="e">
        <f t="shared" si="225"/>
        <v>#DIV/0!</v>
      </c>
      <c r="L4859" s="10" t="str">
        <f t="shared" si="226"/>
        <v>Invalid</v>
      </c>
      <c r="M4859" s="10" t="str">
        <f t="shared" si="227"/>
        <v/>
      </c>
    </row>
    <row r="4860" spans="8:13" ht="14.25">
      <c r="H4860" s="7">
        <v>1000</v>
      </c>
      <c r="K4860" s="9" t="e">
        <f t="shared" si="225"/>
        <v>#DIV/0!</v>
      </c>
      <c r="L4860" s="10" t="str">
        <f t="shared" si="226"/>
        <v>Invalid</v>
      </c>
      <c r="M4860" s="10" t="str">
        <f t="shared" si="227"/>
        <v/>
      </c>
    </row>
    <row r="4861" spans="8:13" ht="14.25">
      <c r="H4861" s="7">
        <v>1000</v>
      </c>
      <c r="K4861" s="9" t="e">
        <f t="shared" si="225"/>
        <v>#DIV/0!</v>
      </c>
      <c r="L4861" s="10" t="str">
        <f t="shared" si="226"/>
        <v>Invalid</v>
      </c>
      <c r="M4861" s="10" t="str">
        <f t="shared" si="227"/>
        <v/>
      </c>
    </row>
    <row r="4862" spans="8:13" ht="14.25">
      <c r="H4862" s="7">
        <v>1000</v>
      </c>
      <c r="K4862" s="9" t="e">
        <f t="shared" si="225"/>
        <v>#DIV/0!</v>
      </c>
      <c r="L4862" s="10" t="str">
        <f t="shared" si="226"/>
        <v>Invalid</v>
      </c>
      <c r="M4862" s="10" t="str">
        <f t="shared" si="227"/>
        <v/>
      </c>
    </row>
    <row r="4863" spans="8:13" ht="14.25">
      <c r="H4863" s="7">
        <v>1000</v>
      </c>
      <c r="K4863" s="9" t="e">
        <f t="shared" si="225"/>
        <v>#DIV/0!</v>
      </c>
      <c r="L4863" s="10" t="str">
        <f t="shared" si="226"/>
        <v>Invalid</v>
      </c>
      <c r="M4863" s="10" t="str">
        <f t="shared" si="227"/>
        <v/>
      </c>
    </row>
    <row r="4864" spans="8:13" ht="14.25">
      <c r="H4864" s="7">
        <v>1000</v>
      </c>
      <c r="K4864" s="9" t="e">
        <f t="shared" si="225"/>
        <v>#DIV/0!</v>
      </c>
      <c r="L4864" s="10" t="str">
        <f t="shared" si="226"/>
        <v>Invalid</v>
      </c>
      <c r="M4864" s="10" t="str">
        <f t="shared" si="227"/>
        <v/>
      </c>
    </row>
    <row r="4865" spans="8:13" ht="14.25">
      <c r="H4865" s="7">
        <v>1000</v>
      </c>
      <c r="K4865" s="9" t="e">
        <f t="shared" si="225"/>
        <v>#DIV/0!</v>
      </c>
      <c r="L4865" s="10" t="str">
        <f t="shared" si="226"/>
        <v>Invalid</v>
      </c>
      <c r="M4865" s="10" t="str">
        <f t="shared" si="227"/>
        <v/>
      </c>
    </row>
    <row r="4866" spans="8:13" ht="14.25">
      <c r="H4866" s="7">
        <v>1000</v>
      </c>
      <c r="K4866" s="9" t="e">
        <f t="shared" si="225"/>
        <v>#DIV/0!</v>
      </c>
      <c r="L4866" s="10" t="str">
        <f t="shared" si="226"/>
        <v>Invalid</v>
      </c>
      <c r="M4866" s="10" t="str">
        <f t="shared" si="227"/>
        <v/>
      </c>
    </row>
    <row r="4867" spans="8:13" ht="14.25">
      <c r="H4867" s="7">
        <v>1000</v>
      </c>
      <c r="K4867" s="9" t="e">
        <f t="shared" ref="K4867:K4930" si="228">(H4867/G4867)*J4867</f>
        <v>#DIV/0!</v>
      </c>
      <c r="L4867" s="10" t="str">
        <f t="shared" ref="L4867:L4930" si="229">IF(F4867="BUY",(K4867-H4867)/H4867, IF(F4867="SELL", (H4867-K4867)/H4867, "Invalid"))</f>
        <v>Invalid</v>
      </c>
      <c r="M4867" s="10" t="str">
        <f t="shared" ref="M4867:M4930" si="230">IF(E4867="BUY",(K4867-H4867)/H4867,IF(E4867="SELL",(H4867-K4867)/H4867,""))</f>
        <v/>
      </c>
    </row>
    <row r="4868" spans="8:13" ht="14.25">
      <c r="H4868" s="7">
        <v>1000</v>
      </c>
      <c r="K4868" s="9" t="e">
        <f t="shared" si="228"/>
        <v>#DIV/0!</v>
      </c>
      <c r="L4868" s="10" t="str">
        <f t="shared" si="229"/>
        <v>Invalid</v>
      </c>
      <c r="M4868" s="10" t="str">
        <f t="shared" si="230"/>
        <v/>
      </c>
    </row>
    <row r="4869" spans="8:13" ht="14.25">
      <c r="H4869" s="7">
        <v>1000</v>
      </c>
      <c r="K4869" s="9" t="e">
        <f t="shared" si="228"/>
        <v>#DIV/0!</v>
      </c>
      <c r="L4869" s="10" t="str">
        <f t="shared" si="229"/>
        <v>Invalid</v>
      </c>
      <c r="M4869" s="10" t="str">
        <f t="shared" si="230"/>
        <v/>
      </c>
    </row>
    <row r="4870" spans="8:13" ht="14.25">
      <c r="H4870" s="7">
        <v>1000</v>
      </c>
      <c r="K4870" s="9" t="e">
        <f t="shared" si="228"/>
        <v>#DIV/0!</v>
      </c>
      <c r="L4870" s="10" t="str">
        <f t="shared" si="229"/>
        <v>Invalid</v>
      </c>
      <c r="M4870" s="10" t="str">
        <f t="shared" si="230"/>
        <v/>
      </c>
    </row>
    <row r="4871" spans="8:13" ht="14.25">
      <c r="H4871" s="7">
        <v>1000</v>
      </c>
      <c r="K4871" s="9" t="e">
        <f t="shared" si="228"/>
        <v>#DIV/0!</v>
      </c>
      <c r="L4871" s="10" t="str">
        <f t="shared" si="229"/>
        <v>Invalid</v>
      </c>
      <c r="M4871" s="10" t="str">
        <f t="shared" si="230"/>
        <v/>
      </c>
    </row>
    <row r="4872" spans="8:13" ht="14.25">
      <c r="H4872" s="7">
        <v>1000</v>
      </c>
      <c r="K4872" s="9" t="e">
        <f t="shared" si="228"/>
        <v>#DIV/0!</v>
      </c>
      <c r="L4872" s="10" t="str">
        <f t="shared" si="229"/>
        <v>Invalid</v>
      </c>
      <c r="M4872" s="10" t="str">
        <f t="shared" si="230"/>
        <v/>
      </c>
    </row>
    <row r="4873" spans="8:13" ht="14.25">
      <c r="H4873" s="7">
        <v>1000</v>
      </c>
      <c r="K4873" s="9" t="e">
        <f t="shared" si="228"/>
        <v>#DIV/0!</v>
      </c>
      <c r="L4873" s="10" t="str">
        <f t="shared" si="229"/>
        <v>Invalid</v>
      </c>
      <c r="M4873" s="10" t="str">
        <f t="shared" si="230"/>
        <v/>
      </c>
    </row>
    <row r="4874" spans="8:13" ht="14.25">
      <c r="H4874" s="7">
        <v>1000</v>
      </c>
      <c r="K4874" s="9" t="e">
        <f t="shared" si="228"/>
        <v>#DIV/0!</v>
      </c>
      <c r="L4874" s="10" t="str">
        <f t="shared" si="229"/>
        <v>Invalid</v>
      </c>
      <c r="M4874" s="10" t="str">
        <f t="shared" si="230"/>
        <v/>
      </c>
    </row>
    <row r="4875" spans="8:13" ht="14.25">
      <c r="H4875" s="7">
        <v>1000</v>
      </c>
      <c r="K4875" s="9" t="e">
        <f t="shared" si="228"/>
        <v>#DIV/0!</v>
      </c>
      <c r="L4875" s="10" t="str">
        <f t="shared" si="229"/>
        <v>Invalid</v>
      </c>
      <c r="M4875" s="10" t="str">
        <f t="shared" si="230"/>
        <v/>
      </c>
    </row>
    <row r="4876" spans="8:13" ht="14.25">
      <c r="H4876" s="7">
        <v>1000</v>
      </c>
      <c r="K4876" s="9" t="e">
        <f t="shared" si="228"/>
        <v>#DIV/0!</v>
      </c>
      <c r="L4876" s="10" t="str">
        <f t="shared" si="229"/>
        <v>Invalid</v>
      </c>
      <c r="M4876" s="10" t="str">
        <f t="shared" si="230"/>
        <v/>
      </c>
    </row>
    <row r="4877" spans="8:13" ht="14.25">
      <c r="H4877" s="7">
        <v>1000</v>
      </c>
      <c r="K4877" s="9" t="e">
        <f t="shared" si="228"/>
        <v>#DIV/0!</v>
      </c>
      <c r="L4877" s="10" t="str">
        <f t="shared" si="229"/>
        <v>Invalid</v>
      </c>
      <c r="M4877" s="10" t="str">
        <f t="shared" si="230"/>
        <v/>
      </c>
    </row>
    <row r="4878" spans="8:13" ht="14.25">
      <c r="H4878" s="7">
        <v>1000</v>
      </c>
      <c r="K4878" s="9" t="e">
        <f t="shared" si="228"/>
        <v>#DIV/0!</v>
      </c>
      <c r="L4878" s="10" t="str">
        <f t="shared" si="229"/>
        <v>Invalid</v>
      </c>
      <c r="M4878" s="10" t="str">
        <f t="shared" si="230"/>
        <v/>
      </c>
    </row>
    <row r="4879" spans="8:13" ht="14.25">
      <c r="H4879" s="7">
        <v>1000</v>
      </c>
      <c r="K4879" s="9" t="e">
        <f t="shared" si="228"/>
        <v>#DIV/0!</v>
      </c>
      <c r="L4879" s="10" t="str">
        <f t="shared" si="229"/>
        <v>Invalid</v>
      </c>
      <c r="M4879" s="10" t="str">
        <f t="shared" si="230"/>
        <v/>
      </c>
    </row>
    <row r="4880" spans="8:13" ht="14.25">
      <c r="H4880" s="7">
        <v>1000</v>
      </c>
      <c r="K4880" s="9" t="e">
        <f t="shared" si="228"/>
        <v>#DIV/0!</v>
      </c>
      <c r="L4880" s="10" t="str">
        <f t="shared" si="229"/>
        <v>Invalid</v>
      </c>
      <c r="M4880" s="10" t="str">
        <f t="shared" si="230"/>
        <v/>
      </c>
    </row>
    <row r="4881" spans="8:13" ht="14.25">
      <c r="H4881" s="7">
        <v>1000</v>
      </c>
      <c r="K4881" s="9" t="e">
        <f t="shared" si="228"/>
        <v>#DIV/0!</v>
      </c>
      <c r="L4881" s="10" t="str">
        <f t="shared" si="229"/>
        <v>Invalid</v>
      </c>
      <c r="M4881" s="10" t="str">
        <f t="shared" si="230"/>
        <v/>
      </c>
    </row>
    <row r="4882" spans="8:13" ht="14.25">
      <c r="H4882" s="7">
        <v>1000</v>
      </c>
      <c r="K4882" s="9" t="e">
        <f t="shared" si="228"/>
        <v>#DIV/0!</v>
      </c>
      <c r="L4882" s="10" t="str">
        <f t="shared" si="229"/>
        <v>Invalid</v>
      </c>
      <c r="M4882" s="10" t="str">
        <f t="shared" si="230"/>
        <v/>
      </c>
    </row>
    <row r="4883" spans="8:13" ht="14.25">
      <c r="H4883" s="7">
        <v>1000</v>
      </c>
      <c r="K4883" s="9" t="e">
        <f t="shared" si="228"/>
        <v>#DIV/0!</v>
      </c>
      <c r="L4883" s="10" t="str">
        <f t="shared" si="229"/>
        <v>Invalid</v>
      </c>
      <c r="M4883" s="10" t="str">
        <f t="shared" si="230"/>
        <v/>
      </c>
    </row>
    <row r="4884" spans="8:13" ht="14.25">
      <c r="H4884" s="7">
        <v>1000</v>
      </c>
      <c r="K4884" s="9" t="e">
        <f t="shared" si="228"/>
        <v>#DIV/0!</v>
      </c>
      <c r="L4884" s="10" t="str">
        <f t="shared" si="229"/>
        <v>Invalid</v>
      </c>
      <c r="M4884" s="10" t="str">
        <f t="shared" si="230"/>
        <v/>
      </c>
    </row>
    <row r="4885" spans="8:13" ht="14.25">
      <c r="H4885" s="7">
        <v>1000</v>
      </c>
      <c r="K4885" s="9" t="e">
        <f t="shared" si="228"/>
        <v>#DIV/0!</v>
      </c>
      <c r="L4885" s="10" t="str">
        <f t="shared" si="229"/>
        <v>Invalid</v>
      </c>
      <c r="M4885" s="10" t="str">
        <f t="shared" si="230"/>
        <v/>
      </c>
    </row>
    <row r="4886" spans="8:13" ht="14.25">
      <c r="H4886" s="7">
        <v>1000</v>
      </c>
      <c r="K4886" s="9" t="e">
        <f t="shared" si="228"/>
        <v>#DIV/0!</v>
      </c>
      <c r="L4886" s="10" t="str">
        <f t="shared" si="229"/>
        <v>Invalid</v>
      </c>
      <c r="M4886" s="10" t="str">
        <f t="shared" si="230"/>
        <v/>
      </c>
    </row>
    <row r="4887" spans="8:13" ht="14.25">
      <c r="H4887" s="7">
        <v>1000</v>
      </c>
      <c r="K4887" s="9" t="e">
        <f t="shared" si="228"/>
        <v>#DIV/0!</v>
      </c>
      <c r="L4887" s="10" t="str">
        <f t="shared" si="229"/>
        <v>Invalid</v>
      </c>
      <c r="M4887" s="10" t="str">
        <f t="shared" si="230"/>
        <v/>
      </c>
    </row>
    <row r="4888" spans="8:13" ht="14.25">
      <c r="H4888" s="7">
        <v>1000</v>
      </c>
      <c r="K4888" s="9" t="e">
        <f t="shared" si="228"/>
        <v>#DIV/0!</v>
      </c>
      <c r="L4888" s="10" t="str">
        <f t="shared" si="229"/>
        <v>Invalid</v>
      </c>
      <c r="M4888" s="10" t="str">
        <f t="shared" si="230"/>
        <v/>
      </c>
    </row>
    <row r="4889" spans="8:13" ht="14.25">
      <c r="H4889" s="7">
        <v>1000</v>
      </c>
      <c r="K4889" s="9" t="e">
        <f t="shared" si="228"/>
        <v>#DIV/0!</v>
      </c>
      <c r="L4889" s="10" t="str">
        <f t="shared" si="229"/>
        <v>Invalid</v>
      </c>
      <c r="M4889" s="10" t="str">
        <f t="shared" si="230"/>
        <v/>
      </c>
    </row>
    <row r="4890" spans="8:13" ht="14.25">
      <c r="H4890" s="7">
        <v>1000</v>
      </c>
      <c r="K4890" s="9" t="e">
        <f t="shared" si="228"/>
        <v>#DIV/0!</v>
      </c>
      <c r="L4890" s="10" t="str">
        <f t="shared" si="229"/>
        <v>Invalid</v>
      </c>
      <c r="M4890" s="10" t="str">
        <f t="shared" si="230"/>
        <v/>
      </c>
    </row>
    <row r="4891" spans="8:13" ht="14.25">
      <c r="H4891" s="7">
        <v>1000</v>
      </c>
      <c r="K4891" s="9" t="e">
        <f t="shared" si="228"/>
        <v>#DIV/0!</v>
      </c>
      <c r="L4891" s="10" t="str">
        <f t="shared" si="229"/>
        <v>Invalid</v>
      </c>
      <c r="M4891" s="10" t="str">
        <f t="shared" si="230"/>
        <v/>
      </c>
    </row>
    <row r="4892" spans="8:13" ht="14.25">
      <c r="H4892" s="7">
        <v>1000</v>
      </c>
      <c r="K4892" s="9" t="e">
        <f t="shared" si="228"/>
        <v>#DIV/0!</v>
      </c>
      <c r="L4892" s="10" t="str">
        <f t="shared" si="229"/>
        <v>Invalid</v>
      </c>
      <c r="M4892" s="10" t="str">
        <f t="shared" si="230"/>
        <v/>
      </c>
    </row>
    <row r="4893" spans="8:13" ht="14.25">
      <c r="H4893" s="7">
        <v>1000</v>
      </c>
      <c r="K4893" s="9" t="e">
        <f t="shared" si="228"/>
        <v>#DIV/0!</v>
      </c>
      <c r="L4893" s="10" t="str">
        <f t="shared" si="229"/>
        <v>Invalid</v>
      </c>
      <c r="M4893" s="10" t="str">
        <f t="shared" si="230"/>
        <v/>
      </c>
    </row>
    <row r="4894" spans="8:13" ht="14.25">
      <c r="H4894" s="7">
        <v>1000</v>
      </c>
      <c r="K4894" s="9" t="e">
        <f t="shared" si="228"/>
        <v>#DIV/0!</v>
      </c>
      <c r="L4894" s="10" t="str">
        <f t="shared" si="229"/>
        <v>Invalid</v>
      </c>
      <c r="M4894" s="10" t="str">
        <f t="shared" si="230"/>
        <v/>
      </c>
    </row>
    <row r="4895" spans="8:13" ht="14.25">
      <c r="H4895" s="7">
        <v>1000</v>
      </c>
      <c r="K4895" s="9" t="e">
        <f t="shared" si="228"/>
        <v>#DIV/0!</v>
      </c>
      <c r="L4895" s="10" t="str">
        <f t="shared" si="229"/>
        <v>Invalid</v>
      </c>
      <c r="M4895" s="10" t="str">
        <f t="shared" si="230"/>
        <v/>
      </c>
    </row>
    <row r="4896" spans="8:13" ht="14.25">
      <c r="H4896" s="7">
        <v>1000</v>
      </c>
      <c r="K4896" s="9" t="e">
        <f t="shared" si="228"/>
        <v>#DIV/0!</v>
      </c>
      <c r="L4896" s="10" t="str">
        <f t="shared" si="229"/>
        <v>Invalid</v>
      </c>
      <c r="M4896" s="10" t="str">
        <f t="shared" si="230"/>
        <v/>
      </c>
    </row>
    <row r="4897" spans="8:13" ht="14.25">
      <c r="H4897" s="7">
        <v>1000</v>
      </c>
      <c r="K4897" s="9" t="e">
        <f t="shared" si="228"/>
        <v>#DIV/0!</v>
      </c>
      <c r="L4897" s="10" t="str">
        <f t="shared" si="229"/>
        <v>Invalid</v>
      </c>
      <c r="M4897" s="10" t="str">
        <f t="shared" si="230"/>
        <v/>
      </c>
    </row>
    <row r="4898" spans="8:13" ht="14.25">
      <c r="H4898" s="7">
        <v>1000</v>
      </c>
      <c r="K4898" s="9" t="e">
        <f t="shared" si="228"/>
        <v>#DIV/0!</v>
      </c>
      <c r="L4898" s="10" t="str">
        <f t="shared" si="229"/>
        <v>Invalid</v>
      </c>
      <c r="M4898" s="10" t="str">
        <f t="shared" si="230"/>
        <v/>
      </c>
    </row>
    <row r="4899" spans="8:13" ht="14.25">
      <c r="H4899" s="7">
        <v>1000</v>
      </c>
      <c r="K4899" s="9" t="e">
        <f t="shared" si="228"/>
        <v>#DIV/0!</v>
      </c>
      <c r="L4899" s="10" t="str">
        <f t="shared" si="229"/>
        <v>Invalid</v>
      </c>
      <c r="M4899" s="10" t="str">
        <f t="shared" si="230"/>
        <v/>
      </c>
    </row>
    <row r="4900" spans="8:13" ht="14.25">
      <c r="H4900" s="7">
        <v>1000</v>
      </c>
      <c r="K4900" s="9" t="e">
        <f t="shared" si="228"/>
        <v>#DIV/0!</v>
      </c>
      <c r="L4900" s="10" t="str">
        <f t="shared" si="229"/>
        <v>Invalid</v>
      </c>
      <c r="M4900" s="10" t="str">
        <f t="shared" si="230"/>
        <v/>
      </c>
    </row>
    <row r="4901" spans="8:13" ht="14.25">
      <c r="H4901" s="7">
        <v>1000</v>
      </c>
      <c r="K4901" s="9" t="e">
        <f t="shared" si="228"/>
        <v>#DIV/0!</v>
      </c>
      <c r="L4901" s="10" t="str">
        <f t="shared" si="229"/>
        <v>Invalid</v>
      </c>
      <c r="M4901" s="10" t="str">
        <f t="shared" si="230"/>
        <v/>
      </c>
    </row>
    <row r="4902" spans="8:13" ht="14.25">
      <c r="H4902" s="7">
        <v>1000</v>
      </c>
      <c r="K4902" s="9" t="e">
        <f t="shared" si="228"/>
        <v>#DIV/0!</v>
      </c>
      <c r="L4902" s="10" t="str">
        <f t="shared" si="229"/>
        <v>Invalid</v>
      </c>
      <c r="M4902" s="10" t="str">
        <f t="shared" si="230"/>
        <v/>
      </c>
    </row>
    <row r="4903" spans="8:13" ht="14.25">
      <c r="H4903" s="7">
        <v>1000</v>
      </c>
      <c r="K4903" s="9" t="e">
        <f t="shared" si="228"/>
        <v>#DIV/0!</v>
      </c>
      <c r="L4903" s="10" t="str">
        <f t="shared" si="229"/>
        <v>Invalid</v>
      </c>
      <c r="M4903" s="10" t="str">
        <f t="shared" si="230"/>
        <v/>
      </c>
    </row>
    <row r="4904" spans="8:13" ht="14.25">
      <c r="H4904" s="7">
        <v>1000</v>
      </c>
      <c r="K4904" s="9" t="e">
        <f t="shared" si="228"/>
        <v>#DIV/0!</v>
      </c>
      <c r="L4904" s="10" t="str">
        <f t="shared" si="229"/>
        <v>Invalid</v>
      </c>
      <c r="M4904" s="10" t="str">
        <f t="shared" si="230"/>
        <v/>
      </c>
    </row>
    <row r="4905" spans="8:13" ht="14.25">
      <c r="H4905" s="7">
        <v>1000</v>
      </c>
      <c r="K4905" s="9" t="e">
        <f t="shared" si="228"/>
        <v>#DIV/0!</v>
      </c>
      <c r="L4905" s="10" t="str">
        <f t="shared" si="229"/>
        <v>Invalid</v>
      </c>
      <c r="M4905" s="10" t="str">
        <f t="shared" si="230"/>
        <v/>
      </c>
    </row>
    <row r="4906" spans="8:13" ht="14.25">
      <c r="H4906" s="7">
        <v>1000</v>
      </c>
      <c r="K4906" s="9" t="e">
        <f t="shared" si="228"/>
        <v>#DIV/0!</v>
      </c>
      <c r="L4906" s="10" t="str">
        <f t="shared" si="229"/>
        <v>Invalid</v>
      </c>
      <c r="M4906" s="10" t="str">
        <f t="shared" si="230"/>
        <v/>
      </c>
    </row>
    <row r="4907" spans="8:13" ht="14.25">
      <c r="H4907" s="7">
        <v>1000</v>
      </c>
      <c r="K4907" s="9" t="e">
        <f t="shared" si="228"/>
        <v>#DIV/0!</v>
      </c>
      <c r="L4907" s="10" t="str">
        <f t="shared" si="229"/>
        <v>Invalid</v>
      </c>
      <c r="M4907" s="10" t="str">
        <f t="shared" si="230"/>
        <v/>
      </c>
    </row>
    <row r="4908" spans="8:13" ht="14.25">
      <c r="H4908" s="7">
        <v>1000</v>
      </c>
      <c r="K4908" s="9" t="e">
        <f t="shared" si="228"/>
        <v>#DIV/0!</v>
      </c>
      <c r="L4908" s="10" t="str">
        <f t="shared" si="229"/>
        <v>Invalid</v>
      </c>
      <c r="M4908" s="10" t="str">
        <f t="shared" si="230"/>
        <v/>
      </c>
    </row>
    <row r="4909" spans="8:13" ht="14.25">
      <c r="H4909" s="7">
        <v>1000</v>
      </c>
      <c r="K4909" s="9" t="e">
        <f t="shared" si="228"/>
        <v>#DIV/0!</v>
      </c>
      <c r="L4909" s="10" t="str">
        <f t="shared" si="229"/>
        <v>Invalid</v>
      </c>
      <c r="M4909" s="10" t="str">
        <f t="shared" si="230"/>
        <v/>
      </c>
    </row>
    <row r="4910" spans="8:13" ht="14.25">
      <c r="H4910" s="7">
        <v>1000</v>
      </c>
      <c r="K4910" s="9" t="e">
        <f t="shared" si="228"/>
        <v>#DIV/0!</v>
      </c>
      <c r="L4910" s="10" t="str">
        <f t="shared" si="229"/>
        <v>Invalid</v>
      </c>
      <c r="M4910" s="10" t="str">
        <f t="shared" si="230"/>
        <v/>
      </c>
    </row>
    <row r="4911" spans="8:13" ht="14.25">
      <c r="H4911" s="7">
        <v>1000</v>
      </c>
      <c r="K4911" s="9" t="e">
        <f t="shared" si="228"/>
        <v>#DIV/0!</v>
      </c>
      <c r="L4911" s="10" t="str">
        <f t="shared" si="229"/>
        <v>Invalid</v>
      </c>
      <c r="M4911" s="10" t="str">
        <f t="shared" si="230"/>
        <v/>
      </c>
    </row>
    <row r="4912" spans="8:13" ht="14.25">
      <c r="H4912" s="7">
        <v>1000</v>
      </c>
      <c r="K4912" s="9" t="e">
        <f t="shared" si="228"/>
        <v>#DIV/0!</v>
      </c>
      <c r="L4912" s="10" t="str">
        <f t="shared" si="229"/>
        <v>Invalid</v>
      </c>
      <c r="M4912" s="10" t="str">
        <f t="shared" si="230"/>
        <v/>
      </c>
    </row>
    <row r="4913" spans="8:13" ht="14.25">
      <c r="H4913" s="7">
        <v>1000</v>
      </c>
      <c r="K4913" s="9" t="e">
        <f t="shared" si="228"/>
        <v>#DIV/0!</v>
      </c>
      <c r="L4913" s="10" t="str">
        <f t="shared" si="229"/>
        <v>Invalid</v>
      </c>
      <c r="M4913" s="10" t="str">
        <f t="shared" si="230"/>
        <v/>
      </c>
    </row>
    <row r="4914" spans="8:13" ht="14.25">
      <c r="H4914" s="7">
        <v>1000</v>
      </c>
      <c r="K4914" s="9" t="e">
        <f t="shared" si="228"/>
        <v>#DIV/0!</v>
      </c>
      <c r="L4914" s="10" t="str">
        <f t="shared" si="229"/>
        <v>Invalid</v>
      </c>
      <c r="M4914" s="10" t="str">
        <f t="shared" si="230"/>
        <v/>
      </c>
    </row>
    <row r="4915" spans="8:13" ht="14.25">
      <c r="H4915" s="7">
        <v>1000</v>
      </c>
      <c r="K4915" s="9" t="e">
        <f t="shared" si="228"/>
        <v>#DIV/0!</v>
      </c>
      <c r="L4915" s="10" t="str">
        <f t="shared" si="229"/>
        <v>Invalid</v>
      </c>
      <c r="M4915" s="10" t="str">
        <f t="shared" si="230"/>
        <v/>
      </c>
    </row>
    <row r="4916" spans="8:13" ht="14.25">
      <c r="H4916" s="7">
        <v>1000</v>
      </c>
      <c r="K4916" s="9" t="e">
        <f t="shared" si="228"/>
        <v>#DIV/0!</v>
      </c>
      <c r="L4916" s="10" t="str">
        <f t="shared" si="229"/>
        <v>Invalid</v>
      </c>
      <c r="M4916" s="10" t="str">
        <f t="shared" si="230"/>
        <v/>
      </c>
    </row>
    <row r="4917" spans="8:13" ht="14.25">
      <c r="H4917" s="7">
        <v>1000</v>
      </c>
      <c r="K4917" s="9" t="e">
        <f t="shared" si="228"/>
        <v>#DIV/0!</v>
      </c>
      <c r="L4917" s="10" t="str">
        <f t="shared" si="229"/>
        <v>Invalid</v>
      </c>
      <c r="M4917" s="10" t="str">
        <f t="shared" si="230"/>
        <v/>
      </c>
    </row>
    <row r="4918" spans="8:13" ht="14.25">
      <c r="H4918" s="7">
        <v>1000</v>
      </c>
      <c r="K4918" s="9" t="e">
        <f t="shared" si="228"/>
        <v>#DIV/0!</v>
      </c>
      <c r="L4918" s="10" t="str">
        <f t="shared" si="229"/>
        <v>Invalid</v>
      </c>
      <c r="M4918" s="10" t="str">
        <f t="shared" si="230"/>
        <v/>
      </c>
    </row>
    <row r="4919" spans="8:13" ht="14.25">
      <c r="H4919" s="7">
        <v>1000</v>
      </c>
      <c r="K4919" s="9" t="e">
        <f t="shared" si="228"/>
        <v>#DIV/0!</v>
      </c>
      <c r="L4919" s="10" t="str">
        <f t="shared" si="229"/>
        <v>Invalid</v>
      </c>
      <c r="M4919" s="10" t="str">
        <f t="shared" si="230"/>
        <v/>
      </c>
    </row>
    <row r="4920" spans="8:13" ht="14.25">
      <c r="H4920" s="7">
        <v>1000</v>
      </c>
      <c r="K4920" s="9" t="e">
        <f t="shared" si="228"/>
        <v>#DIV/0!</v>
      </c>
      <c r="L4920" s="10" t="str">
        <f t="shared" si="229"/>
        <v>Invalid</v>
      </c>
      <c r="M4920" s="10" t="str">
        <f t="shared" si="230"/>
        <v/>
      </c>
    </row>
    <row r="4921" spans="8:13" ht="14.25">
      <c r="H4921" s="7">
        <v>1000</v>
      </c>
      <c r="K4921" s="9" t="e">
        <f t="shared" si="228"/>
        <v>#DIV/0!</v>
      </c>
      <c r="L4921" s="10" t="str">
        <f t="shared" si="229"/>
        <v>Invalid</v>
      </c>
      <c r="M4921" s="10" t="str">
        <f t="shared" si="230"/>
        <v/>
      </c>
    </row>
    <row r="4922" spans="8:13" ht="14.25">
      <c r="H4922" s="7">
        <v>1000</v>
      </c>
      <c r="K4922" s="9" t="e">
        <f t="shared" si="228"/>
        <v>#DIV/0!</v>
      </c>
      <c r="L4922" s="10" t="str">
        <f t="shared" si="229"/>
        <v>Invalid</v>
      </c>
      <c r="M4922" s="10" t="str">
        <f t="shared" si="230"/>
        <v/>
      </c>
    </row>
    <row r="4923" spans="8:13" ht="14.25">
      <c r="H4923" s="7">
        <v>1000</v>
      </c>
      <c r="K4923" s="9" t="e">
        <f t="shared" si="228"/>
        <v>#DIV/0!</v>
      </c>
      <c r="L4923" s="10" t="str">
        <f t="shared" si="229"/>
        <v>Invalid</v>
      </c>
      <c r="M4923" s="10" t="str">
        <f t="shared" si="230"/>
        <v/>
      </c>
    </row>
    <row r="4924" spans="8:13" ht="14.25">
      <c r="H4924" s="7">
        <v>1000</v>
      </c>
      <c r="K4924" s="9" t="e">
        <f t="shared" si="228"/>
        <v>#DIV/0!</v>
      </c>
      <c r="L4924" s="10" t="str">
        <f t="shared" si="229"/>
        <v>Invalid</v>
      </c>
      <c r="M4924" s="10" t="str">
        <f t="shared" si="230"/>
        <v/>
      </c>
    </row>
    <row r="4925" spans="8:13" ht="14.25">
      <c r="H4925" s="7">
        <v>1000</v>
      </c>
      <c r="K4925" s="9" t="e">
        <f t="shared" si="228"/>
        <v>#DIV/0!</v>
      </c>
      <c r="L4925" s="10" t="str">
        <f t="shared" si="229"/>
        <v>Invalid</v>
      </c>
      <c r="M4925" s="10" t="str">
        <f t="shared" si="230"/>
        <v/>
      </c>
    </row>
    <row r="4926" spans="8:13" ht="14.25">
      <c r="H4926" s="7">
        <v>1000</v>
      </c>
      <c r="K4926" s="9" t="e">
        <f t="shared" si="228"/>
        <v>#DIV/0!</v>
      </c>
      <c r="L4926" s="10" t="str">
        <f t="shared" si="229"/>
        <v>Invalid</v>
      </c>
      <c r="M4926" s="10" t="str">
        <f t="shared" si="230"/>
        <v/>
      </c>
    </row>
    <row r="4927" spans="8:13" ht="14.25">
      <c r="H4927" s="7">
        <v>1000</v>
      </c>
      <c r="K4927" s="9" t="e">
        <f t="shared" si="228"/>
        <v>#DIV/0!</v>
      </c>
      <c r="L4927" s="10" t="str">
        <f t="shared" si="229"/>
        <v>Invalid</v>
      </c>
      <c r="M4927" s="10" t="str">
        <f t="shared" si="230"/>
        <v/>
      </c>
    </row>
    <row r="4928" spans="8:13" ht="14.25">
      <c r="H4928" s="7">
        <v>1000</v>
      </c>
      <c r="K4928" s="9" t="e">
        <f t="shared" si="228"/>
        <v>#DIV/0!</v>
      </c>
      <c r="L4928" s="10" t="str">
        <f t="shared" si="229"/>
        <v>Invalid</v>
      </c>
      <c r="M4928" s="10" t="str">
        <f t="shared" si="230"/>
        <v/>
      </c>
    </row>
    <row r="4929" spans="8:13" ht="14.25">
      <c r="H4929" s="7">
        <v>1000</v>
      </c>
      <c r="K4929" s="9" t="e">
        <f t="shared" si="228"/>
        <v>#DIV/0!</v>
      </c>
      <c r="L4929" s="10" t="str">
        <f t="shared" si="229"/>
        <v>Invalid</v>
      </c>
      <c r="M4929" s="10" t="str">
        <f t="shared" si="230"/>
        <v/>
      </c>
    </row>
    <row r="4930" spans="8:13" ht="14.25">
      <c r="H4930" s="7">
        <v>1000</v>
      </c>
      <c r="K4930" s="9" t="e">
        <f t="shared" si="228"/>
        <v>#DIV/0!</v>
      </c>
      <c r="L4930" s="10" t="str">
        <f t="shared" si="229"/>
        <v>Invalid</v>
      </c>
      <c r="M4930" s="10" t="str">
        <f t="shared" si="230"/>
        <v/>
      </c>
    </row>
    <row r="4931" spans="8:13" ht="14.25">
      <c r="H4931" s="7">
        <v>1000</v>
      </c>
      <c r="K4931" s="9" t="e">
        <f t="shared" ref="K4931:K4994" si="231">(H4931/G4931)*J4931</f>
        <v>#DIV/0!</v>
      </c>
      <c r="L4931" s="10" t="str">
        <f t="shared" ref="L4931:L4994" si="232">IF(F4931="BUY",(K4931-H4931)/H4931, IF(F4931="SELL", (H4931-K4931)/H4931, "Invalid"))</f>
        <v>Invalid</v>
      </c>
      <c r="M4931" s="10" t="str">
        <f t="shared" ref="M4931:M4994" si="233">IF(E4931="BUY",(K4931-H4931)/H4931,IF(E4931="SELL",(H4931-K4931)/H4931,""))</f>
        <v/>
      </c>
    </row>
    <row r="4932" spans="8:13" ht="14.25">
      <c r="H4932" s="7">
        <v>1000</v>
      </c>
      <c r="K4932" s="9" t="e">
        <f t="shared" si="231"/>
        <v>#DIV/0!</v>
      </c>
      <c r="L4932" s="10" t="str">
        <f t="shared" si="232"/>
        <v>Invalid</v>
      </c>
      <c r="M4932" s="10" t="str">
        <f t="shared" si="233"/>
        <v/>
      </c>
    </row>
    <row r="4933" spans="8:13" ht="14.25">
      <c r="H4933" s="7">
        <v>1000</v>
      </c>
      <c r="K4933" s="9" t="e">
        <f t="shared" si="231"/>
        <v>#DIV/0!</v>
      </c>
      <c r="L4933" s="10" t="str">
        <f t="shared" si="232"/>
        <v>Invalid</v>
      </c>
      <c r="M4933" s="10" t="str">
        <f t="shared" si="233"/>
        <v/>
      </c>
    </row>
    <row r="4934" spans="8:13" ht="14.25">
      <c r="H4934" s="7">
        <v>1000</v>
      </c>
      <c r="K4934" s="9" t="e">
        <f t="shared" si="231"/>
        <v>#DIV/0!</v>
      </c>
      <c r="L4934" s="10" t="str">
        <f t="shared" si="232"/>
        <v>Invalid</v>
      </c>
      <c r="M4934" s="10" t="str">
        <f t="shared" si="233"/>
        <v/>
      </c>
    </row>
    <row r="4935" spans="8:13" ht="14.25">
      <c r="H4935" s="7">
        <v>1000</v>
      </c>
      <c r="K4935" s="9" t="e">
        <f t="shared" si="231"/>
        <v>#DIV/0!</v>
      </c>
      <c r="L4935" s="10" t="str">
        <f t="shared" si="232"/>
        <v>Invalid</v>
      </c>
      <c r="M4935" s="10" t="str">
        <f t="shared" si="233"/>
        <v/>
      </c>
    </row>
    <row r="4936" spans="8:13" ht="14.25">
      <c r="H4936" s="7">
        <v>1000</v>
      </c>
      <c r="K4936" s="9" t="e">
        <f t="shared" si="231"/>
        <v>#DIV/0!</v>
      </c>
      <c r="L4936" s="10" t="str">
        <f t="shared" si="232"/>
        <v>Invalid</v>
      </c>
      <c r="M4936" s="10" t="str">
        <f t="shared" si="233"/>
        <v/>
      </c>
    </row>
    <row r="4937" spans="8:13" ht="14.25">
      <c r="H4937" s="7">
        <v>1000</v>
      </c>
      <c r="K4937" s="9" t="e">
        <f t="shared" si="231"/>
        <v>#DIV/0!</v>
      </c>
      <c r="L4937" s="10" t="str">
        <f t="shared" si="232"/>
        <v>Invalid</v>
      </c>
      <c r="M4937" s="10" t="str">
        <f t="shared" si="233"/>
        <v/>
      </c>
    </row>
    <row r="4938" spans="8:13" ht="14.25">
      <c r="H4938" s="7">
        <v>1000</v>
      </c>
      <c r="K4938" s="9" t="e">
        <f t="shared" si="231"/>
        <v>#DIV/0!</v>
      </c>
      <c r="L4938" s="10" t="str">
        <f t="shared" si="232"/>
        <v>Invalid</v>
      </c>
      <c r="M4938" s="10" t="str">
        <f t="shared" si="233"/>
        <v/>
      </c>
    </row>
    <row r="4939" spans="8:13" ht="14.25">
      <c r="H4939" s="7">
        <v>1000</v>
      </c>
      <c r="K4939" s="9" t="e">
        <f t="shared" si="231"/>
        <v>#DIV/0!</v>
      </c>
      <c r="L4939" s="10" t="str">
        <f t="shared" si="232"/>
        <v>Invalid</v>
      </c>
      <c r="M4939" s="10" t="str">
        <f t="shared" si="233"/>
        <v/>
      </c>
    </row>
    <row r="4940" spans="8:13" ht="14.25">
      <c r="H4940" s="7">
        <v>1000</v>
      </c>
      <c r="K4940" s="9" t="e">
        <f t="shared" si="231"/>
        <v>#DIV/0!</v>
      </c>
      <c r="L4940" s="10" t="str">
        <f t="shared" si="232"/>
        <v>Invalid</v>
      </c>
      <c r="M4940" s="10" t="str">
        <f t="shared" si="233"/>
        <v/>
      </c>
    </row>
    <row r="4941" spans="8:13" ht="14.25">
      <c r="H4941" s="7">
        <v>1000</v>
      </c>
      <c r="K4941" s="9" t="e">
        <f t="shared" si="231"/>
        <v>#DIV/0!</v>
      </c>
      <c r="L4941" s="10" t="str">
        <f t="shared" si="232"/>
        <v>Invalid</v>
      </c>
      <c r="M4941" s="10" t="str">
        <f t="shared" si="233"/>
        <v/>
      </c>
    </row>
    <row r="4942" spans="8:13" ht="14.25">
      <c r="H4942" s="7">
        <v>1000</v>
      </c>
      <c r="K4942" s="9" t="e">
        <f t="shared" si="231"/>
        <v>#DIV/0!</v>
      </c>
      <c r="L4942" s="10" t="str">
        <f t="shared" si="232"/>
        <v>Invalid</v>
      </c>
      <c r="M4942" s="10" t="str">
        <f t="shared" si="233"/>
        <v/>
      </c>
    </row>
    <row r="4943" spans="8:13" ht="14.25">
      <c r="H4943" s="7">
        <v>1000</v>
      </c>
      <c r="K4943" s="9" t="e">
        <f t="shared" si="231"/>
        <v>#DIV/0!</v>
      </c>
      <c r="L4943" s="10" t="str">
        <f t="shared" si="232"/>
        <v>Invalid</v>
      </c>
      <c r="M4943" s="10" t="str">
        <f t="shared" si="233"/>
        <v/>
      </c>
    </row>
    <row r="4944" spans="8:13" ht="14.25">
      <c r="H4944" s="7">
        <v>1000</v>
      </c>
      <c r="K4944" s="9" t="e">
        <f t="shared" si="231"/>
        <v>#DIV/0!</v>
      </c>
      <c r="L4944" s="10" t="str">
        <f t="shared" si="232"/>
        <v>Invalid</v>
      </c>
      <c r="M4944" s="10" t="str">
        <f t="shared" si="233"/>
        <v/>
      </c>
    </row>
    <row r="4945" spans="8:13" ht="14.25">
      <c r="H4945" s="7">
        <v>1000</v>
      </c>
      <c r="K4945" s="9" t="e">
        <f t="shared" si="231"/>
        <v>#DIV/0!</v>
      </c>
      <c r="L4945" s="10" t="str">
        <f t="shared" si="232"/>
        <v>Invalid</v>
      </c>
      <c r="M4945" s="10" t="str">
        <f t="shared" si="233"/>
        <v/>
      </c>
    </row>
    <row r="4946" spans="8:13" ht="14.25">
      <c r="H4946" s="7">
        <v>1000</v>
      </c>
      <c r="K4946" s="9" t="e">
        <f t="shared" si="231"/>
        <v>#DIV/0!</v>
      </c>
      <c r="L4946" s="10" t="str">
        <f t="shared" si="232"/>
        <v>Invalid</v>
      </c>
      <c r="M4946" s="10" t="str">
        <f t="shared" si="233"/>
        <v/>
      </c>
    </row>
    <row r="4947" spans="8:13" ht="14.25">
      <c r="H4947" s="7">
        <v>1000</v>
      </c>
      <c r="K4947" s="9" t="e">
        <f t="shared" si="231"/>
        <v>#DIV/0!</v>
      </c>
      <c r="L4947" s="10" t="str">
        <f t="shared" si="232"/>
        <v>Invalid</v>
      </c>
      <c r="M4947" s="10" t="str">
        <f t="shared" si="233"/>
        <v/>
      </c>
    </row>
    <row r="4948" spans="8:13" ht="14.25">
      <c r="H4948" s="7">
        <v>1000</v>
      </c>
      <c r="K4948" s="9" t="e">
        <f t="shared" si="231"/>
        <v>#DIV/0!</v>
      </c>
      <c r="L4948" s="10" t="str">
        <f t="shared" si="232"/>
        <v>Invalid</v>
      </c>
      <c r="M4948" s="10" t="str">
        <f t="shared" si="233"/>
        <v/>
      </c>
    </row>
    <row r="4949" spans="8:13" ht="14.25">
      <c r="H4949" s="7">
        <v>1000</v>
      </c>
      <c r="K4949" s="9" t="e">
        <f t="shared" si="231"/>
        <v>#DIV/0!</v>
      </c>
      <c r="L4949" s="10" t="str">
        <f t="shared" si="232"/>
        <v>Invalid</v>
      </c>
      <c r="M4949" s="10" t="str">
        <f t="shared" si="233"/>
        <v/>
      </c>
    </row>
    <row r="4950" spans="8:13" ht="14.25">
      <c r="H4950" s="7">
        <v>1000</v>
      </c>
      <c r="K4950" s="9" t="e">
        <f t="shared" si="231"/>
        <v>#DIV/0!</v>
      </c>
      <c r="L4950" s="10" t="str">
        <f t="shared" si="232"/>
        <v>Invalid</v>
      </c>
      <c r="M4950" s="10" t="str">
        <f t="shared" si="233"/>
        <v/>
      </c>
    </row>
    <row r="4951" spans="8:13" ht="14.25">
      <c r="H4951" s="7">
        <v>1000</v>
      </c>
      <c r="K4951" s="9" t="e">
        <f t="shared" si="231"/>
        <v>#DIV/0!</v>
      </c>
      <c r="L4951" s="10" t="str">
        <f t="shared" si="232"/>
        <v>Invalid</v>
      </c>
      <c r="M4951" s="10" t="str">
        <f t="shared" si="233"/>
        <v/>
      </c>
    </row>
    <row r="4952" spans="8:13" ht="14.25">
      <c r="H4952" s="7">
        <v>1000</v>
      </c>
      <c r="K4952" s="9" t="e">
        <f t="shared" si="231"/>
        <v>#DIV/0!</v>
      </c>
      <c r="L4952" s="10" t="str">
        <f t="shared" si="232"/>
        <v>Invalid</v>
      </c>
      <c r="M4952" s="10" t="str">
        <f t="shared" si="233"/>
        <v/>
      </c>
    </row>
    <row r="4953" spans="8:13" ht="14.25">
      <c r="H4953" s="7">
        <v>1000</v>
      </c>
      <c r="K4953" s="9" t="e">
        <f t="shared" si="231"/>
        <v>#DIV/0!</v>
      </c>
      <c r="L4953" s="10" t="str">
        <f t="shared" si="232"/>
        <v>Invalid</v>
      </c>
      <c r="M4953" s="10" t="str">
        <f t="shared" si="233"/>
        <v/>
      </c>
    </row>
    <row r="4954" spans="8:13" ht="14.25">
      <c r="H4954" s="7">
        <v>1000</v>
      </c>
      <c r="K4954" s="9" t="e">
        <f t="shared" si="231"/>
        <v>#DIV/0!</v>
      </c>
      <c r="L4954" s="10" t="str">
        <f t="shared" si="232"/>
        <v>Invalid</v>
      </c>
      <c r="M4954" s="10" t="str">
        <f t="shared" si="233"/>
        <v/>
      </c>
    </row>
    <row r="4955" spans="8:13" ht="14.25">
      <c r="H4955" s="7">
        <v>1000</v>
      </c>
      <c r="K4955" s="9" t="e">
        <f t="shared" si="231"/>
        <v>#DIV/0!</v>
      </c>
      <c r="L4955" s="10" t="str">
        <f t="shared" si="232"/>
        <v>Invalid</v>
      </c>
      <c r="M4955" s="10" t="str">
        <f t="shared" si="233"/>
        <v/>
      </c>
    </row>
    <row r="4956" spans="8:13" ht="14.25">
      <c r="H4956" s="7">
        <v>1000</v>
      </c>
      <c r="K4956" s="9" t="e">
        <f t="shared" si="231"/>
        <v>#DIV/0!</v>
      </c>
      <c r="L4956" s="10" t="str">
        <f t="shared" si="232"/>
        <v>Invalid</v>
      </c>
      <c r="M4956" s="10" t="str">
        <f t="shared" si="233"/>
        <v/>
      </c>
    </row>
    <row r="4957" spans="8:13" ht="14.25">
      <c r="H4957" s="7">
        <v>1000</v>
      </c>
      <c r="K4957" s="9" t="e">
        <f t="shared" si="231"/>
        <v>#DIV/0!</v>
      </c>
      <c r="L4957" s="10" t="str">
        <f t="shared" si="232"/>
        <v>Invalid</v>
      </c>
      <c r="M4957" s="10" t="str">
        <f t="shared" si="233"/>
        <v/>
      </c>
    </row>
    <row r="4958" spans="8:13" ht="14.25">
      <c r="H4958" s="7">
        <v>1000</v>
      </c>
      <c r="K4958" s="9" t="e">
        <f t="shared" si="231"/>
        <v>#DIV/0!</v>
      </c>
      <c r="L4958" s="10" t="str">
        <f t="shared" si="232"/>
        <v>Invalid</v>
      </c>
      <c r="M4958" s="10" t="str">
        <f t="shared" si="233"/>
        <v/>
      </c>
    </row>
    <row r="4959" spans="8:13" ht="14.25">
      <c r="H4959" s="7">
        <v>1000</v>
      </c>
      <c r="K4959" s="9" t="e">
        <f t="shared" si="231"/>
        <v>#DIV/0!</v>
      </c>
      <c r="L4959" s="10" t="str">
        <f t="shared" si="232"/>
        <v>Invalid</v>
      </c>
      <c r="M4959" s="10" t="str">
        <f t="shared" si="233"/>
        <v/>
      </c>
    </row>
    <row r="4960" spans="8:13" ht="14.25">
      <c r="H4960" s="7">
        <v>1000</v>
      </c>
      <c r="K4960" s="9" t="e">
        <f t="shared" si="231"/>
        <v>#DIV/0!</v>
      </c>
      <c r="L4960" s="10" t="str">
        <f t="shared" si="232"/>
        <v>Invalid</v>
      </c>
      <c r="M4960" s="10" t="str">
        <f t="shared" si="233"/>
        <v/>
      </c>
    </row>
    <row r="4961" spans="8:13" ht="14.25">
      <c r="H4961" s="7">
        <v>1000</v>
      </c>
      <c r="K4961" s="9" t="e">
        <f t="shared" si="231"/>
        <v>#DIV/0!</v>
      </c>
      <c r="L4961" s="10" t="str">
        <f t="shared" si="232"/>
        <v>Invalid</v>
      </c>
      <c r="M4961" s="10" t="str">
        <f t="shared" si="233"/>
        <v/>
      </c>
    </row>
    <row r="4962" spans="8:13" ht="14.25">
      <c r="H4962" s="7">
        <v>1000</v>
      </c>
      <c r="K4962" s="9" t="e">
        <f t="shared" si="231"/>
        <v>#DIV/0!</v>
      </c>
      <c r="L4962" s="10" t="str">
        <f t="shared" si="232"/>
        <v>Invalid</v>
      </c>
      <c r="M4962" s="10" t="str">
        <f t="shared" si="233"/>
        <v/>
      </c>
    </row>
    <row r="4963" spans="8:13" ht="14.25">
      <c r="H4963" s="7">
        <v>1000</v>
      </c>
      <c r="K4963" s="9" t="e">
        <f t="shared" si="231"/>
        <v>#DIV/0!</v>
      </c>
      <c r="L4963" s="10" t="str">
        <f t="shared" si="232"/>
        <v>Invalid</v>
      </c>
      <c r="M4963" s="10" t="str">
        <f t="shared" si="233"/>
        <v/>
      </c>
    </row>
    <row r="4964" spans="8:13" ht="14.25">
      <c r="H4964" s="7">
        <v>1000</v>
      </c>
      <c r="K4964" s="9" t="e">
        <f t="shared" si="231"/>
        <v>#DIV/0!</v>
      </c>
      <c r="L4964" s="10" t="str">
        <f t="shared" si="232"/>
        <v>Invalid</v>
      </c>
      <c r="M4964" s="10" t="str">
        <f t="shared" si="233"/>
        <v/>
      </c>
    </row>
    <row r="4965" spans="8:13" ht="14.25">
      <c r="H4965" s="7">
        <v>1000</v>
      </c>
      <c r="K4965" s="9" t="e">
        <f t="shared" si="231"/>
        <v>#DIV/0!</v>
      </c>
      <c r="L4965" s="10" t="str">
        <f t="shared" si="232"/>
        <v>Invalid</v>
      </c>
      <c r="M4965" s="10" t="str">
        <f t="shared" si="233"/>
        <v/>
      </c>
    </row>
    <row r="4966" spans="8:13" ht="14.25">
      <c r="H4966" s="7">
        <v>1000</v>
      </c>
      <c r="K4966" s="9" t="e">
        <f t="shared" si="231"/>
        <v>#DIV/0!</v>
      </c>
      <c r="L4966" s="10" t="str">
        <f t="shared" si="232"/>
        <v>Invalid</v>
      </c>
      <c r="M4966" s="10" t="str">
        <f t="shared" si="233"/>
        <v/>
      </c>
    </row>
    <row r="4967" spans="8:13" ht="14.25">
      <c r="H4967" s="7">
        <v>1000</v>
      </c>
      <c r="K4967" s="9" t="e">
        <f t="shared" si="231"/>
        <v>#DIV/0!</v>
      </c>
      <c r="L4967" s="10" t="str">
        <f t="shared" si="232"/>
        <v>Invalid</v>
      </c>
      <c r="M4967" s="10" t="str">
        <f t="shared" si="233"/>
        <v/>
      </c>
    </row>
    <row r="4968" spans="8:13" ht="14.25">
      <c r="H4968" s="7">
        <v>1000</v>
      </c>
      <c r="K4968" s="9" t="e">
        <f t="shared" si="231"/>
        <v>#DIV/0!</v>
      </c>
      <c r="L4968" s="10" t="str">
        <f t="shared" si="232"/>
        <v>Invalid</v>
      </c>
      <c r="M4968" s="10" t="str">
        <f t="shared" si="233"/>
        <v/>
      </c>
    </row>
    <row r="4969" spans="8:13" ht="14.25">
      <c r="H4969" s="7">
        <v>1000</v>
      </c>
      <c r="K4969" s="9" t="e">
        <f t="shared" si="231"/>
        <v>#DIV/0!</v>
      </c>
      <c r="L4969" s="10" t="str">
        <f t="shared" si="232"/>
        <v>Invalid</v>
      </c>
      <c r="M4969" s="10" t="str">
        <f t="shared" si="233"/>
        <v/>
      </c>
    </row>
    <row r="4970" spans="8:13" ht="14.25">
      <c r="H4970" s="7">
        <v>1000</v>
      </c>
      <c r="K4970" s="9" t="e">
        <f t="shared" si="231"/>
        <v>#DIV/0!</v>
      </c>
      <c r="L4970" s="10" t="str">
        <f t="shared" si="232"/>
        <v>Invalid</v>
      </c>
      <c r="M4970" s="10" t="str">
        <f t="shared" si="233"/>
        <v/>
      </c>
    </row>
    <row r="4971" spans="8:13" ht="14.25">
      <c r="H4971" s="7">
        <v>1000</v>
      </c>
      <c r="K4971" s="9" t="e">
        <f t="shared" si="231"/>
        <v>#DIV/0!</v>
      </c>
      <c r="L4971" s="10" t="str">
        <f t="shared" si="232"/>
        <v>Invalid</v>
      </c>
      <c r="M4971" s="10" t="str">
        <f t="shared" si="233"/>
        <v/>
      </c>
    </row>
    <row r="4972" spans="8:13" ht="14.25">
      <c r="H4972" s="7">
        <v>1000</v>
      </c>
      <c r="K4972" s="9" t="e">
        <f t="shared" si="231"/>
        <v>#DIV/0!</v>
      </c>
      <c r="L4972" s="10" t="str">
        <f t="shared" si="232"/>
        <v>Invalid</v>
      </c>
      <c r="M4972" s="10" t="str">
        <f t="shared" si="233"/>
        <v/>
      </c>
    </row>
    <row r="4973" spans="8:13" ht="14.25">
      <c r="H4973" s="7">
        <v>1000</v>
      </c>
      <c r="K4973" s="9" t="e">
        <f t="shared" si="231"/>
        <v>#DIV/0!</v>
      </c>
      <c r="L4973" s="10" t="str">
        <f t="shared" si="232"/>
        <v>Invalid</v>
      </c>
      <c r="M4973" s="10" t="str">
        <f t="shared" si="233"/>
        <v/>
      </c>
    </row>
    <row r="4974" spans="8:13" ht="14.25">
      <c r="H4974" s="7">
        <v>1000</v>
      </c>
      <c r="K4974" s="9" t="e">
        <f t="shared" si="231"/>
        <v>#DIV/0!</v>
      </c>
      <c r="L4974" s="10" t="str">
        <f t="shared" si="232"/>
        <v>Invalid</v>
      </c>
      <c r="M4974" s="10" t="str">
        <f t="shared" si="233"/>
        <v/>
      </c>
    </row>
    <row r="4975" spans="8:13" ht="14.25">
      <c r="H4975" s="7">
        <v>1000</v>
      </c>
      <c r="K4975" s="9" t="e">
        <f t="shared" si="231"/>
        <v>#DIV/0!</v>
      </c>
      <c r="L4975" s="10" t="str">
        <f t="shared" si="232"/>
        <v>Invalid</v>
      </c>
      <c r="M4975" s="10" t="str">
        <f t="shared" si="233"/>
        <v/>
      </c>
    </row>
    <row r="4976" spans="8:13" ht="14.25">
      <c r="H4976" s="7">
        <v>1000</v>
      </c>
      <c r="K4976" s="9" t="e">
        <f t="shared" si="231"/>
        <v>#DIV/0!</v>
      </c>
      <c r="L4976" s="10" t="str">
        <f t="shared" si="232"/>
        <v>Invalid</v>
      </c>
      <c r="M4976" s="10" t="str">
        <f t="shared" si="233"/>
        <v/>
      </c>
    </row>
    <row r="4977" spans="8:13" ht="14.25">
      <c r="H4977" s="7">
        <v>1000</v>
      </c>
      <c r="K4977" s="9" t="e">
        <f t="shared" si="231"/>
        <v>#DIV/0!</v>
      </c>
      <c r="L4977" s="10" t="str">
        <f t="shared" si="232"/>
        <v>Invalid</v>
      </c>
      <c r="M4977" s="10" t="str">
        <f t="shared" si="233"/>
        <v/>
      </c>
    </row>
    <row r="4978" spans="8:13" ht="14.25">
      <c r="H4978" s="7">
        <v>1000</v>
      </c>
      <c r="K4978" s="9" t="e">
        <f t="shared" si="231"/>
        <v>#DIV/0!</v>
      </c>
      <c r="L4978" s="10" t="str">
        <f t="shared" si="232"/>
        <v>Invalid</v>
      </c>
      <c r="M4978" s="10" t="str">
        <f t="shared" si="233"/>
        <v/>
      </c>
    </row>
    <row r="4979" spans="8:13" ht="14.25">
      <c r="H4979" s="7">
        <v>1000</v>
      </c>
      <c r="K4979" s="9" t="e">
        <f t="shared" si="231"/>
        <v>#DIV/0!</v>
      </c>
      <c r="L4979" s="10" t="str">
        <f t="shared" si="232"/>
        <v>Invalid</v>
      </c>
      <c r="M4979" s="10" t="str">
        <f t="shared" si="233"/>
        <v/>
      </c>
    </row>
    <row r="4980" spans="8:13" ht="14.25">
      <c r="H4980" s="7">
        <v>1000</v>
      </c>
      <c r="K4980" s="9" t="e">
        <f t="shared" si="231"/>
        <v>#DIV/0!</v>
      </c>
      <c r="L4980" s="10" t="str">
        <f t="shared" si="232"/>
        <v>Invalid</v>
      </c>
      <c r="M4980" s="10" t="str">
        <f t="shared" si="233"/>
        <v/>
      </c>
    </row>
    <row r="4981" spans="8:13" ht="14.25">
      <c r="H4981" s="7">
        <v>1000</v>
      </c>
      <c r="K4981" s="9" t="e">
        <f t="shared" si="231"/>
        <v>#DIV/0!</v>
      </c>
      <c r="L4981" s="10" t="str">
        <f t="shared" si="232"/>
        <v>Invalid</v>
      </c>
      <c r="M4981" s="10" t="str">
        <f t="shared" si="233"/>
        <v/>
      </c>
    </row>
    <row r="4982" spans="8:13" ht="14.25">
      <c r="H4982" s="7">
        <v>1000</v>
      </c>
      <c r="K4982" s="9" t="e">
        <f t="shared" si="231"/>
        <v>#DIV/0!</v>
      </c>
      <c r="L4982" s="10" t="str">
        <f t="shared" si="232"/>
        <v>Invalid</v>
      </c>
      <c r="M4982" s="10" t="str">
        <f t="shared" si="233"/>
        <v/>
      </c>
    </row>
    <row r="4983" spans="8:13" ht="14.25">
      <c r="H4983" s="7">
        <v>1000</v>
      </c>
      <c r="K4983" s="9" t="e">
        <f t="shared" si="231"/>
        <v>#DIV/0!</v>
      </c>
      <c r="L4983" s="10" t="str">
        <f t="shared" si="232"/>
        <v>Invalid</v>
      </c>
      <c r="M4983" s="10" t="str">
        <f t="shared" si="233"/>
        <v/>
      </c>
    </row>
    <row r="4984" spans="8:13" ht="14.25">
      <c r="H4984" s="7">
        <v>1000</v>
      </c>
      <c r="K4984" s="9" t="e">
        <f t="shared" si="231"/>
        <v>#DIV/0!</v>
      </c>
      <c r="L4984" s="10" t="str">
        <f t="shared" si="232"/>
        <v>Invalid</v>
      </c>
      <c r="M4984" s="10" t="str">
        <f t="shared" si="233"/>
        <v/>
      </c>
    </row>
    <row r="4985" spans="8:13" ht="14.25">
      <c r="H4985" s="7">
        <v>1000</v>
      </c>
      <c r="K4985" s="9" t="e">
        <f t="shared" si="231"/>
        <v>#DIV/0!</v>
      </c>
      <c r="L4985" s="10" t="str">
        <f t="shared" si="232"/>
        <v>Invalid</v>
      </c>
      <c r="M4985" s="10" t="str">
        <f t="shared" si="233"/>
        <v/>
      </c>
    </row>
    <row r="4986" spans="8:13" ht="14.25">
      <c r="H4986" s="7">
        <v>1000</v>
      </c>
      <c r="K4986" s="9" t="e">
        <f t="shared" si="231"/>
        <v>#DIV/0!</v>
      </c>
      <c r="L4986" s="10" t="str">
        <f t="shared" si="232"/>
        <v>Invalid</v>
      </c>
      <c r="M4986" s="10" t="str">
        <f t="shared" si="233"/>
        <v/>
      </c>
    </row>
    <row r="4987" spans="8:13" ht="14.25">
      <c r="H4987" s="7">
        <v>1000</v>
      </c>
      <c r="K4987" s="9" t="e">
        <f t="shared" si="231"/>
        <v>#DIV/0!</v>
      </c>
      <c r="L4987" s="10" t="str">
        <f t="shared" si="232"/>
        <v>Invalid</v>
      </c>
      <c r="M4987" s="10" t="str">
        <f t="shared" si="233"/>
        <v/>
      </c>
    </row>
    <row r="4988" spans="8:13" ht="14.25">
      <c r="H4988" s="7">
        <v>1000</v>
      </c>
      <c r="K4988" s="9" t="e">
        <f t="shared" si="231"/>
        <v>#DIV/0!</v>
      </c>
      <c r="L4988" s="10" t="str">
        <f t="shared" si="232"/>
        <v>Invalid</v>
      </c>
      <c r="M4988" s="10" t="str">
        <f t="shared" si="233"/>
        <v/>
      </c>
    </row>
    <row r="4989" spans="8:13" ht="14.25">
      <c r="H4989" s="7">
        <v>1000</v>
      </c>
      <c r="K4989" s="9" t="e">
        <f t="shared" si="231"/>
        <v>#DIV/0!</v>
      </c>
      <c r="L4989" s="10" t="str">
        <f t="shared" si="232"/>
        <v>Invalid</v>
      </c>
      <c r="M4989" s="10" t="str">
        <f t="shared" si="233"/>
        <v/>
      </c>
    </row>
    <row r="4990" spans="8:13" ht="14.25">
      <c r="H4990" s="7">
        <v>1000</v>
      </c>
      <c r="K4990" s="9" t="e">
        <f t="shared" si="231"/>
        <v>#DIV/0!</v>
      </c>
      <c r="L4990" s="10" t="str">
        <f t="shared" si="232"/>
        <v>Invalid</v>
      </c>
      <c r="M4990" s="10" t="str">
        <f t="shared" si="233"/>
        <v/>
      </c>
    </row>
    <row r="4991" spans="8:13" ht="14.25">
      <c r="H4991" s="7">
        <v>1000</v>
      </c>
      <c r="K4991" s="9" t="e">
        <f t="shared" si="231"/>
        <v>#DIV/0!</v>
      </c>
      <c r="L4991" s="10" t="str">
        <f t="shared" si="232"/>
        <v>Invalid</v>
      </c>
      <c r="M4991" s="10" t="str">
        <f t="shared" si="233"/>
        <v/>
      </c>
    </row>
    <row r="4992" spans="8:13" ht="14.25">
      <c r="H4992" s="7">
        <v>1000</v>
      </c>
      <c r="K4992" s="9" t="e">
        <f t="shared" si="231"/>
        <v>#DIV/0!</v>
      </c>
      <c r="L4992" s="10" t="str">
        <f t="shared" si="232"/>
        <v>Invalid</v>
      </c>
      <c r="M4992" s="10" t="str">
        <f t="shared" si="233"/>
        <v/>
      </c>
    </row>
    <row r="4993" spans="8:13" ht="14.25">
      <c r="H4993" s="7">
        <v>1000</v>
      </c>
      <c r="K4993" s="9" t="e">
        <f t="shared" si="231"/>
        <v>#DIV/0!</v>
      </c>
      <c r="L4993" s="10" t="str">
        <f t="shared" si="232"/>
        <v>Invalid</v>
      </c>
      <c r="M4993" s="10" t="str">
        <f t="shared" si="233"/>
        <v/>
      </c>
    </row>
    <row r="4994" spans="8:13" ht="14.25">
      <c r="H4994" s="7">
        <v>1000</v>
      </c>
      <c r="K4994" s="9" t="e">
        <f t="shared" si="231"/>
        <v>#DIV/0!</v>
      </c>
      <c r="L4994" s="10" t="str">
        <f t="shared" si="232"/>
        <v>Invalid</v>
      </c>
      <c r="M4994" s="10" t="str">
        <f t="shared" si="233"/>
        <v/>
      </c>
    </row>
    <row r="4995" spans="8:13" ht="14.25">
      <c r="H4995" s="7">
        <v>1000</v>
      </c>
      <c r="K4995" s="9" t="e">
        <f t="shared" ref="K4995:K5058" si="234">(H4995/G4995)*J4995</f>
        <v>#DIV/0!</v>
      </c>
      <c r="L4995" s="10" t="str">
        <f t="shared" ref="L4995:L5058" si="235">IF(F4995="BUY",(K4995-H4995)/H4995, IF(F4995="SELL", (H4995-K4995)/H4995, "Invalid"))</f>
        <v>Invalid</v>
      </c>
      <c r="M4995" s="10" t="str">
        <f t="shared" ref="M4995:M5058" si="236">IF(E4995="BUY",(K4995-H4995)/H4995,IF(E4995="SELL",(H4995-K4995)/H4995,""))</f>
        <v/>
      </c>
    </row>
    <row r="4996" spans="8:13" ht="14.25">
      <c r="H4996" s="7">
        <v>1000</v>
      </c>
      <c r="K4996" s="9" t="e">
        <f t="shared" si="234"/>
        <v>#DIV/0!</v>
      </c>
      <c r="L4996" s="10" t="str">
        <f t="shared" si="235"/>
        <v>Invalid</v>
      </c>
      <c r="M4996" s="10" t="str">
        <f t="shared" si="236"/>
        <v/>
      </c>
    </row>
    <row r="4997" spans="8:13" ht="14.25">
      <c r="H4997" s="7">
        <v>1000</v>
      </c>
      <c r="K4997" s="9" t="e">
        <f t="shared" si="234"/>
        <v>#DIV/0!</v>
      </c>
      <c r="L4997" s="10" t="str">
        <f t="shared" si="235"/>
        <v>Invalid</v>
      </c>
      <c r="M4997" s="10" t="str">
        <f t="shared" si="236"/>
        <v/>
      </c>
    </row>
    <row r="4998" spans="8:13" ht="14.25">
      <c r="H4998" s="7">
        <v>1000</v>
      </c>
      <c r="K4998" s="9" t="e">
        <f t="shared" si="234"/>
        <v>#DIV/0!</v>
      </c>
      <c r="L4998" s="10" t="str">
        <f t="shared" si="235"/>
        <v>Invalid</v>
      </c>
      <c r="M4998" s="10" t="str">
        <f t="shared" si="236"/>
        <v/>
      </c>
    </row>
    <row r="4999" spans="8:13" ht="14.25">
      <c r="H4999" s="7">
        <v>1000</v>
      </c>
      <c r="K4999" s="9" t="e">
        <f t="shared" si="234"/>
        <v>#DIV/0!</v>
      </c>
      <c r="L4999" s="10" t="str">
        <f t="shared" si="235"/>
        <v>Invalid</v>
      </c>
      <c r="M4999" s="10" t="str">
        <f t="shared" si="236"/>
        <v/>
      </c>
    </row>
    <row r="5000" spans="8:13" ht="14.25">
      <c r="H5000" s="7">
        <v>1000</v>
      </c>
      <c r="K5000" s="9" t="e">
        <f t="shared" si="234"/>
        <v>#DIV/0!</v>
      </c>
      <c r="L5000" s="10" t="str">
        <f t="shared" si="235"/>
        <v>Invalid</v>
      </c>
      <c r="M5000" s="10" t="str">
        <f t="shared" si="236"/>
        <v/>
      </c>
    </row>
    <row r="5001" spans="8:13" ht="14.25">
      <c r="H5001" s="7">
        <v>1000</v>
      </c>
      <c r="K5001" s="9" t="e">
        <f t="shared" si="234"/>
        <v>#DIV/0!</v>
      </c>
      <c r="L5001" s="10" t="str">
        <f t="shared" si="235"/>
        <v>Invalid</v>
      </c>
      <c r="M5001" s="10" t="str">
        <f t="shared" si="236"/>
        <v/>
      </c>
    </row>
    <row r="5002" spans="8:13" ht="14.25">
      <c r="H5002" s="7">
        <v>1000</v>
      </c>
      <c r="K5002" s="9" t="e">
        <f t="shared" si="234"/>
        <v>#DIV/0!</v>
      </c>
      <c r="L5002" s="10" t="str">
        <f t="shared" si="235"/>
        <v>Invalid</v>
      </c>
      <c r="M5002" s="10" t="str">
        <f t="shared" si="236"/>
        <v/>
      </c>
    </row>
    <row r="5003" spans="8:13" ht="14.25">
      <c r="H5003" s="7">
        <v>1000</v>
      </c>
      <c r="K5003" s="9" t="e">
        <f t="shared" si="234"/>
        <v>#DIV/0!</v>
      </c>
      <c r="L5003" s="10" t="str">
        <f t="shared" si="235"/>
        <v>Invalid</v>
      </c>
      <c r="M5003" s="10" t="str">
        <f t="shared" si="236"/>
        <v/>
      </c>
    </row>
    <row r="5004" spans="8:13" ht="14.25">
      <c r="H5004" s="7">
        <v>1000</v>
      </c>
      <c r="K5004" s="9" t="e">
        <f t="shared" si="234"/>
        <v>#DIV/0!</v>
      </c>
      <c r="L5004" s="10" t="str">
        <f t="shared" si="235"/>
        <v>Invalid</v>
      </c>
      <c r="M5004" s="10" t="str">
        <f t="shared" si="236"/>
        <v/>
      </c>
    </row>
    <row r="5005" spans="8:13" ht="14.25">
      <c r="H5005" s="7">
        <v>1000</v>
      </c>
      <c r="K5005" s="9" t="e">
        <f t="shared" si="234"/>
        <v>#DIV/0!</v>
      </c>
      <c r="L5005" s="10" t="str">
        <f t="shared" si="235"/>
        <v>Invalid</v>
      </c>
      <c r="M5005" s="10" t="str">
        <f t="shared" si="236"/>
        <v/>
      </c>
    </row>
    <row r="5006" spans="8:13" ht="14.25">
      <c r="H5006" s="7">
        <v>1000</v>
      </c>
      <c r="K5006" s="9" t="e">
        <f t="shared" si="234"/>
        <v>#DIV/0!</v>
      </c>
      <c r="L5006" s="10" t="str">
        <f t="shared" si="235"/>
        <v>Invalid</v>
      </c>
      <c r="M5006" s="10" t="str">
        <f t="shared" si="236"/>
        <v/>
      </c>
    </row>
    <row r="5007" spans="8:13" ht="14.25">
      <c r="H5007" s="7">
        <v>1000</v>
      </c>
      <c r="K5007" s="9" t="e">
        <f t="shared" si="234"/>
        <v>#DIV/0!</v>
      </c>
      <c r="L5007" s="10" t="str">
        <f t="shared" si="235"/>
        <v>Invalid</v>
      </c>
      <c r="M5007" s="10" t="str">
        <f t="shared" si="236"/>
        <v/>
      </c>
    </row>
    <row r="5008" spans="8:13" ht="14.25">
      <c r="H5008" s="7">
        <v>1000</v>
      </c>
      <c r="K5008" s="9" t="e">
        <f t="shared" si="234"/>
        <v>#DIV/0!</v>
      </c>
      <c r="L5008" s="10" t="str">
        <f t="shared" si="235"/>
        <v>Invalid</v>
      </c>
      <c r="M5008" s="10" t="str">
        <f t="shared" si="236"/>
        <v/>
      </c>
    </row>
    <row r="5009" spans="8:13" ht="14.25">
      <c r="H5009" s="7">
        <v>1000</v>
      </c>
      <c r="K5009" s="9" t="e">
        <f t="shared" si="234"/>
        <v>#DIV/0!</v>
      </c>
      <c r="L5009" s="10" t="str">
        <f t="shared" si="235"/>
        <v>Invalid</v>
      </c>
      <c r="M5009" s="10" t="str">
        <f t="shared" si="236"/>
        <v/>
      </c>
    </row>
    <row r="5010" spans="8:13" ht="14.25">
      <c r="H5010" s="7">
        <v>1000</v>
      </c>
      <c r="K5010" s="9" t="e">
        <f t="shared" si="234"/>
        <v>#DIV/0!</v>
      </c>
      <c r="L5010" s="10" t="str">
        <f t="shared" si="235"/>
        <v>Invalid</v>
      </c>
      <c r="M5010" s="10" t="str">
        <f t="shared" si="236"/>
        <v/>
      </c>
    </row>
    <row r="5011" spans="8:13" ht="14.25">
      <c r="H5011" s="7">
        <v>1000</v>
      </c>
      <c r="K5011" s="9" t="e">
        <f t="shared" si="234"/>
        <v>#DIV/0!</v>
      </c>
      <c r="L5011" s="10" t="str">
        <f t="shared" si="235"/>
        <v>Invalid</v>
      </c>
      <c r="M5011" s="10" t="str">
        <f t="shared" si="236"/>
        <v/>
      </c>
    </row>
    <row r="5012" spans="8:13" ht="14.25">
      <c r="H5012" s="7">
        <v>1000</v>
      </c>
      <c r="K5012" s="9" t="e">
        <f t="shared" si="234"/>
        <v>#DIV/0!</v>
      </c>
      <c r="L5012" s="10" t="str">
        <f t="shared" si="235"/>
        <v>Invalid</v>
      </c>
      <c r="M5012" s="10" t="str">
        <f t="shared" si="236"/>
        <v/>
      </c>
    </row>
    <row r="5013" spans="8:13" ht="14.25">
      <c r="H5013" s="7">
        <v>1000</v>
      </c>
      <c r="K5013" s="9" t="e">
        <f t="shared" si="234"/>
        <v>#DIV/0!</v>
      </c>
      <c r="L5013" s="10" t="str">
        <f t="shared" si="235"/>
        <v>Invalid</v>
      </c>
      <c r="M5013" s="10" t="str">
        <f t="shared" si="236"/>
        <v/>
      </c>
    </row>
    <row r="5014" spans="8:13" ht="14.25">
      <c r="H5014" s="7">
        <v>1000</v>
      </c>
      <c r="K5014" s="9" t="e">
        <f t="shared" si="234"/>
        <v>#DIV/0!</v>
      </c>
      <c r="L5014" s="10" t="str">
        <f t="shared" si="235"/>
        <v>Invalid</v>
      </c>
      <c r="M5014" s="10" t="str">
        <f t="shared" si="236"/>
        <v/>
      </c>
    </row>
    <row r="5015" spans="8:13" ht="14.25">
      <c r="H5015" s="7">
        <v>1000</v>
      </c>
      <c r="K5015" s="9" t="e">
        <f t="shared" si="234"/>
        <v>#DIV/0!</v>
      </c>
      <c r="L5015" s="10" t="str">
        <f t="shared" si="235"/>
        <v>Invalid</v>
      </c>
      <c r="M5015" s="10" t="str">
        <f t="shared" si="236"/>
        <v/>
      </c>
    </row>
    <row r="5016" spans="8:13" ht="14.25">
      <c r="H5016" s="7">
        <v>1000</v>
      </c>
      <c r="K5016" s="9" t="e">
        <f t="shared" si="234"/>
        <v>#DIV/0!</v>
      </c>
      <c r="L5016" s="10" t="str">
        <f t="shared" si="235"/>
        <v>Invalid</v>
      </c>
      <c r="M5016" s="10" t="str">
        <f t="shared" si="236"/>
        <v/>
      </c>
    </row>
    <row r="5017" spans="8:13" ht="14.25">
      <c r="H5017" s="7">
        <v>1000</v>
      </c>
      <c r="K5017" s="9" t="e">
        <f t="shared" si="234"/>
        <v>#DIV/0!</v>
      </c>
      <c r="L5017" s="10" t="str">
        <f t="shared" si="235"/>
        <v>Invalid</v>
      </c>
      <c r="M5017" s="10" t="str">
        <f t="shared" si="236"/>
        <v/>
      </c>
    </row>
    <row r="5018" spans="8:13" ht="14.25">
      <c r="H5018" s="7">
        <v>1000</v>
      </c>
      <c r="K5018" s="9" t="e">
        <f t="shared" si="234"/>
        <v>#DIV/0!</v>
      </c>
      <c r="L5018" s="10" t="str">
        <f t="shared" si="235"/>
        <v>Invalid</v>
      </c>
      <c r="M5018" s="10" t="str">
        <f t="shared" si="236"/>
        <v/>
      </c>
    </row>
    <row r="5019" spans="8:13" ht="14.25">
      <c r="H5019" s="7">
        <v>1000</v>
      </c>
      <c r="K5019" s="9" t="e">
        <f t="shared" si="234"/>
        <v>#DIV/0!</v>
      </c>
      <c r="L5019" s="10" t="str">
        <f t="shared" si="235"/>
        <v>Invalid</v>
      </c>
      <c r="M5019" s="10" t="str">
        <f t="shared" si="236"/>
        <v/>
      </c>
    </row>
    <row r="5020" spans="8:13" ht="14.25">
      <c r="H5020" s="7">
        <v>1000</v>
      </c>
      <c r="K5020" s="9" t="e">
        <f t="shared" si="234"/>
        <v>#DIV/0!</v>
      </c>
      <c r="L5020" s="10" t="str">
        <f t="shared" si="235"/>
        <v>Invalid</v>
      </c>
      <c r="M5020" s="10" t="str">
        <f t="shared" si="236"/>
        <v/>
      </c>
    </row>
    <row r="5021" spans="8:13" ht="14.25">
      <c r="H5021" s="7">
        <v>1000</v>
      </c>
      <c r="K5021" s="9" t="e">
        <f t="shared" si="234"/>
        <v>#DIV/0!</v>
      </c>
      <c r="L5021" s="10" t="str">
        <f t="shared" si="235"/>
        <v>Invalid</v>
      </c>
      <c r="M5021" s="10" t="str">
        <f t="shared" si="236"/>
        <v/>
      </c>
    </row>
    <row r="5022" spans="8:13" ht="14.25">
      <c r="H5022" s="7">
        <v>1000</v>
      </c>
      <c r="K5022" s="9" t="e">
        <f t="shared" si="234"/>
        <v>#DIV/0!</v>
      </c>
      <c r="L5022" s="10" t="str">
        <f t="shared" si="235"/>
        <v>Invalid</v>
      </c>
      <c r="M5022" s="10" t="str">
        <f t="shared" si="236"/>
        <v/>
      </c>
    </row>
    <row r="5023" spans="8:13" ht="14.25">
      <c r="H5023" s="7">
        <v>1000</v>
      </c>
      <c r="K5023" s="9" t="e">
        <f t="shared" si="234"/>
        <v>#DIV/0!</v>
      </c>
      <c r="L5023" s="10" t="str">
        <f t="shared" si="235"/>
        <v>Invalid</v>
      </c>
      <c r="M5023" s="10" t="str">
        <f t="shared" si="236"/>
        <v/>
      </c>
    </row>
    <row r="5024" spans="8:13" ht="14.25">
      <c r="H5024" s="7">
        <v>1000</v>
      </c>
      <c r="K5024" s="9" t="e">
        <f t="shared" si="234"/>
        <v>#DIV/0!</v>
      </c>
      <c r="L5024" s="10" t="str">
        <f t="shared" si="235"/>
        <v>Invalid</v>
      </c>
      <c r="M5024" s="10" t="str">
        <f t="shared" si="236"/>
        <v/>
      </c>
    </row>
    <row r="5025" spans="8:13" ht="14.25">
      <c r="H5025" s="7">
        <v>1000</v>
      </c>
      <c r="K5025" s="9" t="e">
        <f t="shared" si="234"/>
        <v>#DIV/0!</v>
      </c>
      <c r="L5025" s="10" t="str">
        <f t="shared" si="235"/>
        <v>Invalid</v>
      </c>
      <c r="M5025" s="10" t="str">
        <f t="shared" si="236"/>
        <v/>
      </c>
    </row>
    <row r="5026" spans="8:13" ht="14.25">
      <c r="H5026" s="7">
        <v>1000</v>
      </c>
      <c r="K5026" s="9" t="e">
        <f t="shared" si="234"/>
        <v>#DIV/0!</v>
      </c>
      <c r="L5026" s="10" t="str">
        <f t="shared" si="235"/>
        <v>Invalid</v>
      </c>
      <c r="M5026" s="10" t="str">
        <f t="shared" si="236"/>
        <v/>
      </c>
    </row>
    <row r="5027" spans="8:13" ht="14.25">
      <c r="H5027" s="7">
        <v>1000</v>
      </c>
      <c r="K5027" s="9" t="e">
        <f t="shared" si="234"/>
        <v>#DIV/0!</v>
      </c>
      <c r="L5027" s="10" t="str">
        <f t="shared" si="235"/>
        <v>Invalid</v>
      </c>
      <c r="M5027" s="10" t="str">
        <f t="shared" si="236"/>
        <v/>
      </c>
    </row>
    <row r="5028" spans="8:13" ht="14.25">
      <c r="H5028" s="7">
        <v>1000</v>
      </c>
      <c r="K5028" s="9" t="e">
        <f t="shared" si="234"/>
        <v>#DIV/0!</v>
      </c>
      <c r="L5028" s="10" t="str">
        <f t="shared" si="235"/>
        <v>Invalid</v>
      </c>
      <c r="M5028" s="10" t="str">
        <f t="shared" si="236"/>
        <v/>
      </c>
    </row>
    <row r="5029" spans="8:13" ht="14.25">
      <c r="H5029" s="7">
        <v>1000</v>
      </c>
      <c r="K5029" s="9" t="e">
        <f t="shared" si="234"/>
        <v>#DIV/0!</v>
      </c>
      <c r="L5029" s="10" t="str">
        <f t="shared" si="235"/>
        <v>Invalid</v>
      </c>
      <c r="M5029" s="10" t="str">
        <f t="shared" si="236"/>
        <v/>
      </c>
    </row>
    <row r="5030" spans="8:13" ht="14.25">
      <c r="H5030" s="7">
        <v>1000</v>
      </c>
      <c r="K5030" s="9" t="e">
        <f t="shared" si="234"/>
        <v>#DIV/0!</v>
      </c>
      <c r="L5030" s="10" t="str">
        <f t="shared" si="235"/>
        <v>Invalid</v>
      </c>
      <c r="M5030" s="10" t="str">
        <f t="shared" si="236"/>
        <v/>
      </c>
    </row>
    <row r="5031" spans="8:13" ht="14.25">
      <c r="H5031" s="7">
        <v>1000</v>
      </c>
      <c r="K5031" s="9" t="e">
        <f t="shared" si="234"/>
        <v>#DIV/0!</v>
      </c>
      <c r="L5031" s="10" t="str">
        <f t="shared" si="235"/>
        <v>Invalid</v>
      </c>
      <c r="M5031" s="10" t="str">
        <f t="shared" si="236"/>
        <v/>
      </c>
    </row>
    <row r="5032" spans="8:13" ht="14.25">
      <c r="H5032" s="7">
        <v>1000</v>
      </c>
      <c r="K5032" s="9" t="e">
        <f t="shared" si="234"/>
        <v>#DIV/0!</v>
      </c>
      <c r="L5032" s="10" t="str">
        <f t="shared" si="235"/>
        <v>Invalid</v>
      </c>
      <c r="M5032" s="10" t="str">
        <f t="shared" si="236"/>
        <v/>
      </c>
    </row>
    <row r="5033" spans="8:13" ht="14.25">
      <c r="H5033" s="7">
        <v>1000</v>
      </c>
      <c r="K5033" s="9" t="e">
        <f t="shared" si="234"/>
        <v>#DIV/0!</v>
      </c>
      <c r="L5033" s="10" t="str">
        <f t="shared" si="235"/>
        <v>Invalid</v>
      </c>
      <c r="M5033" s="10" t="str">
        <f t="shared" si="236"/>
        <v/>
      </c>
    </row>
    <row r="5034" spans="8:13" ht="14.25">
      <c r="H5034" s="7">
        <v>1000</v>
      </c>
      <c r="K5034" s="9" t="e">
        <f t="shared" si="234"/>
        <v>#DIV/0!</v>
      </c>
      <c r="L5034" s="10" t="str">
        <f t="shared" si="235"/>
        <v>Invalid</v>
      </c>
      <c r="M5034" s="10" t="str">
        <f t="shared" si="236"/>
        <v/>
      </c>
    </row>
    <row r="5035" spans="8:13" ht="14.25">
      <c r="H5035" s="7">
        <v>1000</v>
      </c>
      <c r="K5035" s="9" t="e">
        <f t="shared" si="234"/>
        <v>#DIV/0!</v>
      </c>
      <c r="L5035" s="10" t="str">
        <f t="shared" si="235"/>
        <v>Invalid</v>
      </c>
      <c r="M5035" s="10" t="str">
        <f t="shared" si="236"/>
        <v/>
      </c>
    </row>
    <row r="5036" spans="8:13" ht="14.25">
      <c r="H5036" s="7">
        <v>1000</v>
      </c>
      <c r="K5036" s="9" t="e">
        <f t="shared" si="234"/>
        <v>#DIV/0!</v>
      </c>
      <c r="L5036" s="10" t="str">
        <f t="shared" si="235"/>
        <v>Invalid</v>
      </c>
      <c r="M5036" s="10" t="str">
        <f t="shared" si="236"/>
        <v/>
      </c>
    </row>
    <row r="5037" spans="8:13" ht="14.25">
      <c r="H5037" s="7">
        <v>1000</v>
      </c>
      <c r="K5037" s="9" t="e">
        <f t="shared" si="234"/>
        <v>#DIV/0!</v>
      </c>
      <c r="L5037" s="10" t="str">
        <f t="shared" si="235"/>
        <v>Invalid</v>
      </c>
      <c r="M5037" s="10" t="str">
        <f t="shared" si="236"/>
        <v/>
      </c>
    </row>
    <row r="5038" spans="8:13" ht="14.25">
      <c r="H5038" s="7">
        <v>1000</v>
      </c>
      <c r="K5038" s="9" t="e">
        <f t="shared" si="234"/>
        <v>#DIV/0!</v>
      </c>
      <c r="L5038" s="10" t="str">
        <f t="shared" si="235"/>
        <v>Invalid</v>
      </c>
      <c r="M5038" s="10" t="str">
        <f t="shared" si="236"/>
        <v/>
      </c>
    </row>
    <row r="5039" spans="8:13" ht="14.25">
      <c r="H5039" s="7">
        <v>1000</v>
      </c>
      <c r="K5039" s="9" t="e">
        <f t="shared" si="234"/>
        <v>#DIV/0!</v>
      </c>
      <c r="L5039" s="10" t="str">
        <f t="shared" si="235"/>
        <v>Invalid</v>
      </c>
      <c r="M5039" s="10" t="str">
        <f t="shared" si="236"/>
        <v/>
      </c>
    </row>
    <row r="5040" spans="8:13" ht="14.25">
      <c r="H5040" s="7">
        <v>1000</v>
      </c>
      <c r="K5040" s="9" t="e">
        <f t="shared" si="234"/>
        <v>#DIV/0!</v>
      </c>
      <c r="L5040" s="10" t="str">
        <f t="shared" si="235"/>
        <v>Invalid</v>
      </c>
      <c r="M5040" s="10" t="str">
        <f t="shared" si="236"/>
        <v/>
      </c>
    </row>
    <row r="5041" spans="8:13" ht="14.25">
      <c r="H5041" s="7">
        <v>1000</v>
      </c>
      <c r="K5041" s="9" t="e">
        <f t="shared" si="234"/>
        <v>#DIV/0!</v>
      </c>
      <c r="L5041" s="10" t="str">
        <f t="shared" si="235"/>
        <v>Invalid</v>
      </c>
      <c r="M5041" s="10" t="str">
        <f t="shared" si="236"/>
        <v/>
      </c>
    </row>
    <row r="5042" spans="8:13" ht="14.25">
      <c r="H5042" s="7">
        <v>1000</v>
      </c>
      <c r="K5042" s="9" t="e">
        <f t="shared" si="234"/>
        <v>#DIV/0!</v>
      </c>
      <c r="L5042" s="10" t="str">
        <f t="shared" si="235"/>
        <v>Invalid</v>
      </c>
      <c r="M5042" s="10" t="str">
        <f t="shared" si="236"/>
        <v/>
      </c>
    </row>
    <row r="5043" spans="8:13" ht="14.25">
      <c r="H5043" s="7">
        <v>1000</v>
      </c>
      <c r="K5043" s="9" t="e">
        <f t="shared" si="234"/>
        <v>#DIV/0!</v>
      </c>
      <c r="L5043" s="10" t="str">
        <f t="shared" si="235"/>
        <v>Invalid</v>
      </c>
      <c r="M5043" s="10" t="str">
        <f t="shared" si="236"/>
        <v/>
      </c>
    </row>
    <row r="5044" spans="8:13" ht="14.25">
      <c r="H5044" s="7">
        <v>1000</v>
      </c>
      <c r="K5044" s="9" t="e">
        <f t="shared" si="234"/>
        <v>#DIV/0!</v>
      </c>
      <c r="L5044" s="10" t="str">
        <f t="shared" si="235"/>
        <v>Invalid</v>
      </c>
      <c r="M5044" s="10" t="str">
        <f t="shared" si="236"/>
        <v/>
      </c>
    </row>
    <row r="5045" spans="8:13" ht="14.25">
      <c r="H5045" s="7">
        <v>1000</v>
      </c>
      <c r="K5045" s="9" t="e">
        <f t="shared" si="234"/>
        <v>#DIV/0!</v>
      </c>
      <c r="L5045" s="10" t="str">
        <f t="shared" si="235"/>
        <v>Invalid</v>
      </c>
      <c r="M5045" s="10" t="str">
        <f t="shared" si="236"/>
        <v/>
      </c>
    </row>
    <row r="5046" spans="8:13" ht="14.25">
      <c r="H5046" s="7">
        <v>1000</v>
      </c>
      <c r="K5046" s="9" t="e">
        <f t="shared" si="234"/>
        <v>#DIV/0!</v>
      </c>
      <c r="L5046" s="10" t="str">
        <f t="shared" si="235"/>
        <v>Invalid</v>
      </c>
      <c r="M5046" s="10" t="str">
        <f t="shared" si="236"/>
        <v/>
      </c>
    </row>
    <row r="5047" spans="8:13" ht="14.25">
      <c r="H5047" s="7">
        <v>1000</v>
      </c>
      <c r="K5047" s="9" t="e">
        <f t="shared" si="234"/>
        <v>#DIV/0!</v>
      </c>
      <c r="L5047" s="10" t="str">
        <f t="shared" si="235"/>
        <v>Invalid</v>
      </c>
      <c r="M5047" s="10" t="str">
        <f t="shared" si="236"/>
        <v/>
      </c>
    </row>
    <row r="5048" spans="8:13" ht="14.25">
      <c r="H5048" s="7">
        <v>1000</v>
      </c>
      <c r="K5048" s="9" t="e">
        <f t="shared" si="234"/>
        <v>#DIV/0!</v>
      </c>
      <c r="L5048" s="10" t="str">
        <f t="shared" si="235"/>
        <v>Invalid</v>
      </c>
      <c r="M5048" s="10" t="str">
        <f t="shared" si="236"/>
        <v/>
      </c>
    </row>
    <row r="5049" spans="8:13" ht="14.25">
      <c r="H5049" s="7">
        <v>1000</v>
      </c>
      <c r="K5049" s="9" t="e">
        <f t="shared" si="234"/>
        <v>#DIV/0!</v>
      </c>
      <c r="L5049" s="10" t="str">
        <f t="shared" si="235"/>
        <v>Invalid</v>
      </c>
      <c r="M5049" s="10" t="str">
        <f t="shared" si="236"/>
        <v/>
      </c>
    </row>
    <row r="5050" spans="8:13" ht="14.25">
      <c r="H5050" s="7">
        <v>1000</v>
      </c>
      <c r="K5050" s="9" t="e">
        <f t="shared" si="234"/>
        <v>#DIV/0!</v>
      </c>
      <c r="L5050" s="10" t="str">
        <f t="shared" si="235"/>
        <v>Invalid</v>
      </c>
      <c r="M5050" s="10" t="str">
        <f t="shared" si="236"/>
        <v/>
      </c>
    </row>
    <row r="5051" spans="8:13" ht="14.25">
      <c r="H5051" s="7">
        <v>1000</v>
      </c>
      <c r="K5051" s="9" t="e">
        <f t="shared" si="234"/>
        <v>#DIV/0!</v>
      </c>
      <c r="L5051" s="10" t="str">
        <f t="shared" si="235"/>
        <v>Invalid</v>
      </c>
      <c r="M5051" s="10" t="str">
        <f t="shared" si="236"/>
        <v/>
      </c>
    </row>
    <row r="5052" spans="8:13" ht="14.25">
      <c r="H5052" s="7">
        <v>1000</v>
      </c>
      <c r="K5052" s="9" t="e">
        <f t="shared" si="234"/>
        <v>#DIV/0!</v>
      </c>
      <c r="L5052" s="10" t="str">
        <f t="shared" si="235"/>
        <v>Invalid</v>
      </c>
      <c r="M5052" s="10" t="str">
        <f t="shared" si="236"/>
        <v/>
      </c>
    </row>
    <row r="5053" spans="8:13" ht="14.25">
      <c r="H5053" s="7">
        <v>1000</v>
      </c>
      <c r="K5053" s="9" t="e">
        <f t="shared" si="234"/>
        <v>#DIV/0!</v>
      </c>
      <c r="L5053" s="10" t="str">
        <f t="shared" si="235"/>
        <v>Invalid</v>
      </c>
      <c r="M5053" s="10" t="str">
        <f t="shared" si="236"/>
        <v/>
      </c>
    </row>
    <row r="5054" spans="8:13" ht="14.25">
      <c r="H5054" s="7">
        <v>1000</v>
      </c>
      <c r="K5054" s="9" t="e">
        <f t="shared" si="234"/>
        <v>#DIV/0!</v>
      </c>
      <c r="L5054" s="10" t="str">
        <f t="shared" si="235"/>
        <v>Invalid</v>
      </c>
      <c r="M5054" s="10" t="str">
        <f t="shared" si="236"/>
        <v/>
      </c>
    </row>
    <row r="5055" spans="8:13" ht="14.25">
      <c r="H5055" s="7">
        <v>1000</v>
      </c>
      <c r="K5055" s="9" t="e">
        <f t="shared" si="234"/>
        <v>#DIV/0!</v>
      </c>
      <c r="L5055" s="10" t="str">
        <f t="shared" si="235"/>
        <v>Invalid</v>
      </c>
      <c r="M5055" s="10" t="str">
        <f t="shared" si="236"/>
        <v/>
      </c>
    </row>
    <row r="5056" spans="8:13" ht="14.25">
      <c r="H5056" s="7">
        <v>1000</v>
      </c>
      <c r="K5056" s="9" t="e">
        <f t="shared" si="234"/>
        <v>#DIV/0!</v>
      </c>
      <c r="L5056" s="10" t="str">
        <f t="shared" si="235"/>
        <v>Invalid</v>
      </c>
      <c r="M5056" s="10" t="str">
        <f t="shared" si="236"/>
        <v/>
      </c>
    </row>
    <row r="5057" spans="8:13" ht="14.25">
      <c r="H5057" s="7">
        <v>1000</v>
      </c>
      <c r="K5057" s="9" t="e">
        <f t="shared" si="234"/>
        <v>#DIV/0!</v>
      </c>
      <c r="L5057" s="10" t="str">
        <f t="shared" si="235"/>
        <v>Invalid</v>
      </c>
      <c r="M5057" s="10" t="str">
        <f t="shared" si="236"/>
        <v/>
      </c>
    </row>
    <row r="5058" spans="8:13" ht="14.25">
      <c r="H5058" s="7">
        <v>1000</v>
      </c>
      <c r="K5058" s="9" t="e">
        <f t="shared" si="234"/>
        <v>#DIV/0!</v>
      </c>
      <c r="L5058" s="10" t="str">
        <f t="shared" si="235"/>
        <v>Invalid</v>
      </c>
      <c r="M5058" s="10" t="str">
        <f t="shared" si="236"/>
        <v/>
      </c>
    </row>
    <row r="5059" spans="8:13" ht="14.25">
      <c r="H5059" s="7">
        <v>1000</v>
      </c>
      <c r="K5059" s="9" t="e">
        <f t="shared" ref="K5059:K5122" si="237">(H5059/G5059)*J5059</f>
        <v>#DIV/0!</v>
      </c>
      <c r="L5059" s="10" t="str">
        <f t="shared" ref="L5059:L5122" si="238">IF(F5059="BUY",(K5059-H5059)/H5059, IF(F5059="SELL", (H5059-K5059)/H5059, "Invalid"))</f>
        <v>Invalid</v>
      </c>
      <c r="M5059" s="10" t="str">
        <f t="shared" ref="M5059:M5122" si="239">IF(E5059="BUY",(K5059-H5059)/H5059,IF(E5059="SELL",(H5059-K5059)/H5059,""))</f>
        <v/>
      </c>
    </row>
    <row r="5060" spans="8:13" ht="14.25">
      <c r="H5060" s="7">
        <v>1000</v>
      </c>
      <c r="K5060" s="9" t="e">
        <f t="shared" si="237"/>
        <v>#DIV/0!</v>
      </c>
      <c r="L5060" s="10" t="str">
        <f t="shared" si="238"/>
        <v>Invalid</v>
      </c>
      <c r="M5060" s="10" t="str">
        <f t="shared" si="239"/>
        <v/>
      </c>
    </row>
    <row r="5061" spans="8:13" ht="14.25">
      <c r="H5061" s="7">
        <v>1000</v>
      </c>
      <c r="K5061" s="9" t="e">
        <f t="shared" si="237"/>
        <v>#DIV/0!</v>
      </c>
      <c r="L5061" s="10" t="str">
        <f t="shared" si="238"/>
        <v>Invalid</v>
      </c>
      <c r="M5061" s="10" t="str">
        <f t="shared" si="239"/>
        <v/>
      </c>
    </row>
    <row r="5062" spans="8:13" ht="14.25">
      <c r="H5062" s="7">
        <v>1000</v>
      </c>
      <c r="K5062" s="9" t="e">
        <f t="shared" si="237"/>
        <v>#DIV/0!</v>
      </c>
      <c r="L5062" s="10" t="str">
        <f t="shared" si="238"/>
        <v>Invalid</v>
      </c>
      <c r="M5062" s="10" t="str">
        <f t="shared" si="239"/>
        <v/>
      </c>
    </row>
    <row r="5063" spans="8:13" ht="14.25">
      <c r="H5063" s="7">
        <v>1000</v>
      </c>
      <c r="K5063" s="9" t="e">
        <f t="shared" si="237"/>
        <v>#DIV/0!</v>
      </c>
      <c r="L5063" s="10" t="str">
        <f t="shared" si="238"/>
        <v>Invalid</v>
      </c>
      <c r="M5063" s="10" t="str">
        <f t="shared" si="239"/>
        <v/>
      </c>
    </row>
    <row r="5064" spans="8:13" ht="14.25">
      <c r="H5064" s="7">
        <v>1000</v>
      </c>
      <c r="K5064" s="9" t="e">
        <f t="shared" si="237"/>
        <v>#DIV/0!</v>
      </c>
      <c r="L5064" s="10" t="str">
        <f t="shared" si="238"/>
        <v>Invalid</v>
      </c>
      <c r="M5064" s="10" t="str">
        <f t="shared" si="239"/>
        <v/>
      </c>
    </row>
    <row r="5065" spans="8:13" ht="14.25">
      <c r="H5065" s="7">
        <v>1000</v>
      </c>
      <c r="K5065" s="9" t="e">
        <f t="shared" si="237"/>
        <v>#DIV/0!</v>
      </c>
      <c r="L5065" s="10" t="str">
        <f t="shared" si="238"/>
        <v>Invalid</v>
      </c>
      <c r="M5065" s="10" t="str">
        <f t="shared" si="239"/>
        <v/>
      </c>
    </row>
    <row r="5066" spans="8:13" ht="14.25">
      <c r="H5066" s="7">
        <v>1000</v>
      </c>
      <c r="K5066" s="9" t="e">
        <f t="shared" si="237"/>
        <v>#DIV/0!</v>
      </c>
      <c r="L5066" s="10" t="str">
        <f t="shared" si="238"/>
        <v>Invalid</v>
      </c>
      <c r="M5066" s="10" t="str">
        <f t="shared" si="239"/>
        <v/>
      </c>
    </row>
    <row r="5067" spans="8:13" ht="14.25">
      <c r="H5067" s="7">
        <v>1000</v>
      </c>
      <c r="K5067" s="9" t="e">
        <f t="shared" si="237"/>
        <v>#DIV/0!</v>
      </c>
      <c r="L5067" s="10" t="str">
        <f t="shared" si="238"/>
        <v>Invalid</v>
      </c>
      <c r="M5067" s="10" t="str">
        <f t="shared" si="239"/>
        <v/>
      </c>
    </row>
    <row r="5068" spans="8:13" ht="14.25">
      <c r="H5068" s="7">
        <v>1000</v>
      </c>
      <c r="K5068" s="9" t="e">
        <f t="shared" si="237"/>
        <v>#DIV/0!</v>
      </c>
      <c r="L5068" s="10" t="str">
        <f t="shared" si="238"/>
        <v>Invalid</v>
      </c>
      <c r="M5068" s="10" t="str">
        <f t="shared" si="239"/>
        <v/>
      </c>
    </row>
    <row r="5069" spans="8:13" ht="14.25">
      <c r="H5069" s="7">
        <v>1000</v>
      </c>
      <c r="K5069" s="9" t="e">
        <f t="shared" si="237"/>
        <v>#DIV/0!</v>
      </c>
      <c r="L5069" s="10" t="str">
        <f t="shared" si="238"/>
        <v>Invalid</v>
      </c>
      <c r="M5069" s="10" t="str">
        <f t="shared" si="239"/>
        <v/>
      </c>
    </row>
    <row r="5070" spans="8:13" ht="14.25">
      <c r="H5070" s="7">
        <v>1000</v>
      </c>
      <c r="K5070" s="9" t="e">
        <f t="shared" si="237"/>
        <v>#DIV/0!</v>
      </c>
      <c r="L5070" s="10" t="str">
        <f t="shared" si="238"/>
        <v>Invalid</v>
      </c>
      <c r="M5070" s="10" t="str">
        <f t="shared" si="239"/>
        <v/>
      </c>
    </row>
    <row r="5071" spans="8:13" ht="14.25">
      <c r="H5071" s="7">
        <v>1000</v>
      </c>
      <c r="K5071" s="9" t="e">
        <f t="shared" si="237"/>
        <v>#DIV/0!</v>
      </c>
      <c r="L5071" s="10" t="str">
        <f t="shared" si="238"/>
        <v>Invalid</v>
      </c>
      <c r="M5071" s="10" t="str">
        <f t="shared" si="239"/>
        <v/>
      </c>
    </row>
    <row r="5072" spans="8:13" ht="14.25">
      <c r="H5072" s="7">
        <v>1000</v>
      </c>
      <c r="K5072" s="9" t="e">
        <f t="shared" si="237"/>
        <v>#DIV/0!</v>
      </c>
      <c r="L5072" s="10" t="str">
        <f t="shared" si="238"/>
        <v>Invalid</v>
      </c>
      <c r="M5072" s="10" t="str">
        <f t="shared" si="239"/>
        <v/>
      </c>
    </row>
    <row r="5073" spans="8:13" ht="14.25">
      <c r="H5073" s="7">
        <v>1000</v>
      </c>
      <c r="K5073" s="9" t="e">
        <f t="shared" si="237"/>
        <v>#DIV/0!</v>
      </c>
      <c r="L5073" s="10" t="str">
        <f t="shared" si="238"/>
        <v>Invalid</v>
      </c>
      <c r="M5073" s="10" t="str">
        <f t="shared" si="239"/>
        <v/>
      </c>
    </row>
    <row r="5074" spans="8:13" ht="14.25">
      <c r="H5074" s="7">
        <v>1000</v>
      </c>
      <c r="K5074" s="9" t="e">
        <f t="shared" si="237"/>
        <v>#DIV/0!</v>
      </c>
      <c r="L5074" s="10" t="str">
        <f t="shared" si="238"/>
        <v>Invalid</v>
      </c>
      <c r="M5074" s="10" t="str">
        <f t="shared" si="239"/>
        <v/>
      </c>
    </row>
    <row r="5075" spans="8:13" ht="14.25">
      <c r="H5075" s="7">
        <v>1000</v>
      </c>
      <c r="K5075" s="9" t="e">
        <f t="shared" si="237"/>
        <v>#DIV/0!</v>
      </c>
      <c r="L5075" s="10" t="str">
        <f t="shared" si="238"/>
        <v>Invalid</v>
      </c>
      <c r="M5075" s="10" t="str">
        <f t="shared" si="239"/>
        <v/>
      </c>
    </row>
    <row r="5076" spans="8:13" ht="14.25">
      <c r="H5076" s="7">
        <v>1000</v>
      </c>
      <c r="K5076" s="9" t="e">
        <f t="shared" si="237"/>
        <v>#DIV/0!</v>
      </c>
      <c r="L5076" s="10" t="str">
        <f t="shared" si="238"/>
        <v>Invalid</v>
      </c>
      <c r="M5076" s="10" t="str">
        <f t="shared" si="239"/>
        <v/>
      </c>
    </row>
    <row r="5077" spans="8:13" ht="14.25">
      <c r="H5077" s="7">
        <v>1000</v>
      </c>
      <c r="K5077" s="9" t="e">
        <f t="shared" si="237"/>
        <v>#DIV/0!</v>
      </c>
      <c r="L5077" s="10" t="str">
        <f t="shared" si="238"/>
        <v>Invalid</v>
      </c>
      <c r="M5077" s="10" t="str">
        <f t="shared" si="239"/>
        <v/>
      </c>
    </row>
    <row r="5078" spans="8:13" ht="14.25">
      <c r="H5078" s="7">
        <v>1000</v>
      </c>
      <c r="K5078" s="9" t="e">
        <f t="shared" si="237"/>
        <v>#DIV/0!</v>
      </c>
      <c r="L5078" s="10" t="str">
        <f t="shared" si="238"/>
        <v>Invalid</v>
      </c>
      <c r="M5078" s="10" t="str">
        <f t="shared" si="239"/>
        <v/>
      </c>
    </row>
    <row r="5079" spans="8:13" ht="14.25">
      <c r="H5079" s="7">
        <v>1000</v>
      </c>
      <c r="K5079" s="9" t="e">
        <f t="shared" si="237"/>
        <v>#DIV/0!</v>
      </c>
      <c r="L5079" s="10" t="str">
        <f t="shared" si="238"/>
        <v>Invalid</v>
      </c>
      <c r="M5079" s="10" t="str">
        <f t="shared" si="239"/>
        <v/>
      </c>
    </row>
    <row r="5080" spans="8:13" ht="14.25">
      <c r="H5080" s="7">
        <v>1000</v>
      </c>
      <c r="K5080" s="9" t="e">
        <f t="shared" si="237"/>
        <v>#DIV/0!</v>
      </c>
      <c r="L5080" s="10" t="str">
        <f t="shared" si="238"/>
        <v>Invalid</v>
      </c>
      <c r="M5080" s="10" t="str">
        <f t="shared" si="239"/>
        <v/>
      </c>
    </row>
    <row r="5081" spans="8:13" ht="14.25">
      <c r="H5081" s="7">
        <v>1000</v>
      </c>
      <c r="K5081" s="9" t="e">
        <f t="shared" si="237"/>
        <v>#DIV/0!</v>
      </c>
      <c r="L5081" s="10" t="str">
        <f t="shared" si="238"/>
        <v>Invalid</v>
      </c>
      <c r="M5081" s="10" t="str">
        <f t="shared" si="239"/>
        <v/>
      </c>
    </row>
    <row r="5082" spans="8:13" ht="14.25">
      <c r="H5082" s="7">
        <v>1000</v>
      </c>
      <c r="K5082" s="9" t="e">
        <f t="shared" si="237"/>
        <v>#DIV/0!</v>
      </c>
      <c r="L5082" s="10" t="str">
        <f t="shared" si="238"/>
        <v>Invalid</v>
      </c>
      <c r="M5082" s="10" t="str">
        <f t="shared" si="239"/>
        <v/>
      </c>
    </row>
    <row r="5083" spans="8:13" ht="14.25">
      <c r="H5083" s="7">
        <v>1000</v>
      </c>
      <c r="K5083" s="9" t="e">
        <f t="shared" si="237"/>
        <v>#DIV/0!</v>
      </c>
      <c r="L5083" s="10" t="str">
        <f t="shared" si="238"/>
        <v>Invalid</v>
      </c>
      <c r="M5083" s="10" t="str">
        <f t="shared" si="239"/>
        <v/>
      </c>
    </row>
    <row r="5084" spans="8:13" ht="14.25">
      <c r="H5084" s="7">
        <v>1000</v>
      </c>
      <c r="K5084" s="9" t="e">
        <f t="shared" si="237"/>
        <v>#DIV/0!</v>
      </c>
      <c r="L5084" s="10" t="str">
        <f t="shared" si="238"/>
        <v>Invalid</v>
      </c>
      <c r="M5084" s="10" t="str">
        <f t="shared" si="239"/>
        <v/>
      </c>
    </row>
    <row r="5085" spans="8:13" ht="14.25">
      <c r="H5085" s="7">
        <v>1000</v>
      </c>
      <c r="K5085" s="9" t="e">
        <f t="shared" si="237"/>
        <v>#DIV/0!</v>
      </c>
      <c r="L5085" s="10" t="str">
        <f t="shared" si="238"/>
        <v>Invalid</v>
      </c>
      <c r="M5085" s="10" t="str">
        <f t="shared" si="239"/>
        <v/>
      </c>
    </row>
    <row r="5086" spans="8:13" ht="14.25">
      <c r="H5086" s="7">
        <v>1000</v>
      </c>
      <c r="K5086" s="9" t="e">
        <f t="shared" si="237"/>
        <v>#DIV/0!</v>
      </c>
      <c r="L5086" s="10" t="str">
        <f t="shared" si="238"/>
        <v>Invalid</v>
      </c>
      <c r="M5086" s="10" t="str">
        <f t="shared" si="239"/>
        <v/>
      </c>
    </row>
    <row r="5087" spans="8:13" ht="14.25">
      <c r="H5087" s="7">
        <v>1000</v>
      </c>
      <c r="K5087" s="9" t="e">
        <f t="shared" si="237"/>
        <v>#DIV/0!</v>
      </c>
      <c r="L5087" s="10" t="str">
        <f t="shared" si="238"/>
        <v>Invalid</v>
      </c>
      <c r="M5087" s="10" t="str">
        <f t="shared" si="239"/>
        <v/>
      </c>
    </row>
    <row r="5088" spans="8:13" ht="14.25">
      <c r="H5088" s="7">
        <v>1000</v>
      </c>
      <c r="K5088" s="9" t="e">
        <f t="shared" si="237"/>
        <v>#DIV/0!</v>
      </c>
      <c r="L5088" s="10" t="str">
        <f t="shared" si="238"/>
        <v>Invalid</v>
      </c>
      <c r="M5088" s="10" t="str">
        <f t="shared" si="239"/>
        <v/>
      </c>
    </row>
    <row r="5089" spans="8:13" ht="14.25">
      <c r="H5089" s="7">
        <v>1000</v>
      </c>
      <c r="K5089" s="9" t="e">
        <f t="shared" si="237"/>
        <v>#DIV/0!</v>
      </c>
      <c r="L5089" s="10" t="str">
        <f t="shared" si="238"/>
        <v>Invalid</v>
      </c>
      <c r="M5089" s="10" t="str">
        <f t="shared" si="239"/>
        <v/>
      </c>
    </row>
    <row r="5090" spans="8:13" ht="14.25">
      <c r="H5090" s="7">
        <v>1000</v>
      </c>
      <c r="K5090" s="9" t="e">
        <f t="shared" si="237"/>
        <v>#DIV/0!</v>
      </c>
      <c r="L5090" s="10" t="str">
        <f t="shared" si="238"/>
        <v>Invalid</v>
      </c>
      <c r="M5090" s="10" t="str">
        <f t="shared" si="239"/>
        <v/>
      </c>
    </row>
    <row r="5091" spans="8:13" ht="14.25">
      <c r="H5091" s="7">
        <v>1000</v>
      </c>
      <c r="K5091" s="9" t="e">
        <f t="shared" si="237"/>
        <v>#DIV/0!</v>
      </c>
      <c r="L5091" s="10" t="str">
        <f t="shared" si="238"/>
        <v>Invalid</v>
      </c>
      <c r="M5091" s="10" t="str">
        <f t="shared" si="239"/>
        <v/>
      </c>
    </row>
    <row r="5092" spans="8:13" ht="14.25">
      <c r="H5092" s="7">
        <v>1000</v>
      </c>
      <c r="K5092" s="9" t="e">
        <f t="shared" si="237"/>
        <v>#DIV/0!</v>
      </c>
      <c r="L5092" s="10" t="str">
        <f t="shared" si="238"/>
        <v>Invalid</v>
      </c>
      <c r="M5092" s="10" t="str">
        <f t="shared" si="239"/>
        <v/>
      </c>
    </row>
    <row r="5093" spans="8:13" ht="14.25">
      <c r="H5093" s="7">
        <v>1000</v>
      </c>
      <c r="K5093" s="9" t="e">
        <f t="shared" si="237"/>
        <v>#DIV/0!</v>
      </c>
      <c r="L5093" s="10" t="str">
        <f t="shared" si="238"/>
        <v>Invalid</v>
      </c>
      <c r="M5093" s="10" t="str">
        <f t="shared" si="239"/>
        <v/>
      </c>
    </row>
    <row r="5094" spans="8:13" ht="14.25">
      <c r="H5094" s="7">
        <v>1000</v>
      </c>
      <c r="K5094" s="9" t="e">
        <f t="shared" si="237"/>
        <v>#DIV/0!</v>
      </c>
      <c r="L5094" s="10" t="str">
        <f t="shared" si="238"/>
        <v>Invalid</v>
      </c>
      <c r="M5094" s="10" t="str">
        <f t="shared" si="239"/>
        <v/>
      </c>
    </row>
    <row r="5095" spans="8:13" ht="14.25">
      <c r="H5095" s="7">
        <v>1000</v>
      </c>
      <c r="K5095" s="9" t="e">
        <f t="shared" si="237"/>
        <v>#DIV/0!</v>
      </c>
      <c r="L5095" s="10" t="str">
        <f t="shared" si="238"/>
        <v>Invalid</v>
      </c>
      <c r="M5095" s="10" t="str">
        <f t="shared" si="239"/>
        <v/>
      </c>
    </row>
    <row r="5096" spans="8:13" ht="14.25">
      <c r="H5096" s="7">
        <v>1000</v>
      </c>
      <c r="K5096" s="9" t="e">
        <f t="shared" si="237"/>
        <v>#DIV/0!</v>
      </c>
      <c r="L5096" s="10" t="str">
        <f t="shared" si="238"/>
        <v>Invalid</v>
      </c>
      <c r="M5096" s="10" t="str">
        <f t="shared" si="239"/>
        <v/>
      </c>
    </row>
    <row r="5097" spans="8:13" ht="14.25">
      <c r="H5097" s="7">
        <v>1000</v>
      </c>
      <c r="K5097" s="9" t="e">
        <f t="shared" si="237"/>
        <v>#DIV/0!</v>
      </c>
      <c r="L5097" s="10" t="str">
        <f t="shared" si="238"/>
        <v>Invalid</v>
      </c>
      <c r="M5097" s="10" t="str">
        <f t="shared" si="239"/>
        <v/>
      </c>
    </row>
    <row r="5098" spans="8:13" ht="14.25">
      <c r="H5098" s="7">
        <v>1000</v>
      </c>
      <c r="K5098" s="9" t="e">
        <f t="shared" si="237"/>
        <v>#DIV/0!</v>
      </c>
      <c r="L5098" s="10" t="str">
        <f t="shared" si="238"/>
        <v>Invalid</v>
      </c>
      <c r="M5098" s="10" t="str">
        <f t="shared" si="239"/>
        <v/>
      </c>
    </row>
    <row r="5099" spans="8:13" ht="14.25">
      <c r="H5099" s="7">
        <v>1000</v>
      </c>
      <c r="K5099" s="9" t="e">
        <f t="shared" si="237"/>
        <v>#DIV/0!</v>
      </c>
      <c r="L5099" s="10" t="str">
        <f t="shared" si="238"/>
        <v>Invalid</v>
      </c>
      <c r="M5099" s="10" t="str">
        <f t="shared" si="239"/>
        <v/>
      </c>
    </row>
    <row r="5100" spans="8:13" ht="14.25">
      <c r="H5100" s="7">
        <v>1000</v>
      </c>
      <c r="K5100" s="9" t="e">
        <f t="shared" si="237"/>
        <v>#DIV/0!</v>
      </c>
      <c r="L5100" s="10" t="str">
        <f t="shared" si="238"/>
        <v>Invalid</v>
      </c>
      <c r="M5100" s="10" t="str">
        <f t="shared" si="239"/>
        <v/>
      </c>
    </row>
    <row r="5101" spans="8:13" ht="14.25">
      <c r="H5101" s="7">
        <v>1000</v>
      </c>
      <c r="K5101" s="9" t="e">
        <f t="shared" si="237"/>
        <v>#DIV/0!</v>
      </c>
      <c r="L5101" s="10" t="str">
        <f t="shared" si="238"/>
        <v>Invalid</v>
      </c>
      <c r="M5101" s="10" t="str">
        <f t="shared" si="239"/>
        <v/>
      </c>
    </row>
    <row r="5102" spans="8:13" ht="14.25">
      <c r="H5102" s="7">
        <v>1000</v>
      </c>
      <c r="K5102" s="9" t="e">
        <f t="shared" si="237"/>
        <v>#DIV/0!</v>
      </c>
      <c r="L5102" s="10" t="str">
        <f t="shared" si="238"/>
        <v>Invalid</v>
      </c>
      <c r="M5102" s="10" t="str">
        <f t="shared" si="239"/>
        <v/>
      </c>
    </row>
    <row r="5103" spans="8:13" ht="14.25">
      <c r="H5103" s="7">
        <v>1000</v>
      </c>
      <c r="K5103" s="9" t="e">
        <f t="shared" si="237"/>
        <v>#DIV/0!</v>
      </c>
      <c r="L5103" s="10" t="str">
        <f t="shared" si="238"/>
        <v>Invalid</v>
      </c>
      <c r="M5103" s="10" t="str">
        <f t="shared" si="239"/>
        <v/>
      </c>
    </row>
    <row r="5104" spans="8:13" ht="14.25">
      <c r="H5104" s="7">
        <v>1000</v>
      </c>
      <c r="K5104" s="9" t="e">
        <f t="shared" si="237"/>
        <v>#DIV/0!</v>
      </c>
      <c r="L5104" s="10" t="str">
        <f t="shared" si="238"/>
        <v>Invalid</v>
      </c>
      <c r="M5104" s="10" t="str">
        <f t="shared" si="239"/>
        <v/>
      </c>
    </row>
    <row r="5105" spans="8:13" ht="14.25">
      <c r="H5105" s="7">
        <v>1000</v>
      </c>
      <c r="K5105" s="9" t="e">
        <f t="shared" si="237"/>
        <v>#DIV/0!</v>
      </c>
      <c r="L5105" s="10" t="str">
        <f t="shared" si="238"/>
        <v>Invalid</v>
      </c>
      <c r="M5105" s="10" t="str">
        <f t="shared" si="239"/>
        <v/>
      </c>
    </row>
    <row r="5106" spans="8:13" ht="14.25">
      <c r="H5106" s="7">
        <v>1000</v>
      </c>
      <c r="K5106" s="9" t="e">
        <f t="shared" si="237"/>
        <v>#DIV/0!</v>
      </c>
      <c r="L5106" s="10" t="str">
        <f t="shared" si="238"/>
        <v>Invalid</v>
      </c>
      <c r="M5106" s="10" t="str">
        <f t="shared" si="239"/>
        <v/>
      </c>
    </row>
    <row r="5107" spans="8:13" ht="14.25">
      <c r="H5107" s="7">
        <v>1000</v>
      </c>
      <c r="K5107" s="9" t="e">
        <f t="shared" si="237"/>
        <v>#DIV/0!</v>
      </c>
      <c r="L5107" s="10" t="str">
        <f t="shared" si="238"/>
        <v>Invalid</v>
      </c>
      <c r="M5107" s="10" t="str">
        <f t="shared" si="239"/>
        <v/>
      </c>
    </row>
    <row r="5108" spans="8:13" ht="14.25">
      <c r="H5108" s="7">
        <v>1000</v>
      </c>
      <c r="K5108" s="9" t="e">
        <f t="shared" si="237"/>
        <v>#DIV/0!</v>
      </c>
      <c r="L5108" s="10" t="str">
        <f t="shared" si="238"/>
        <v>Invalid</v>
      </c>
      <c r="M5108" s="10" t="str">
        <f t="shared" si="239"/>
        <v/>
      </c>
    </row>
    <row r="5109" spans="8:13" ht="14.25">
      <c r="H5109" s="7">
        <v>1000</v>
      </c>
      <c r="K5109" s="9" t="e">
        <f t="shared" si="237"/>
        <v>#DIV/0!</v>
      </c>
      <c r="L5109" s="10" t="str">
        <f t="shared" si="238"/>
        <v>Invalid</v>
      </c>
      <c r="M5109" s="10" t="str">
        <f t="shared" si="239"/>
        <v/>
      </c>
    </row>
    <row r="5110" spans="8:13" ht="14.25">
      <c r="H5110" s="7">
        <v>1000</v>
      </c>
      <c r="K5110" s="9" t="e">
        <f t="shared" si="237"/>
        <v>#DIV/0!</v>
      </c>
      <c r="L5110" s="10" t="str">
        <f t="shared" si="238"/>
        <v>Invalid</v>
      </c>
      <c r="M5110" s="10" t="str">
        <f t="shared" si="239"/>
        <v/>
      </c>
    </row>
    <row r="5111" spans="8:13" ht="14.25">
      <c r="H5111" s="7">
        <v>1000</v>
      </c>
      <c r="K5111" s="9" t="e">
        <f t="shared" si="237"/>
        <v>#DIV/0!</v>
      </c>
      <c r="L5111" s="10" t="str">
        <f t="shared" si="238"/>
        <v>Invalid</v>
      </c>
      <c r="M5111" s="10" t="str">
        <f t="shared" si="239"/>
        <v/>
      </c>
    </row>
    <row r="5112" spans="8:13" ht="14.25">
      <c r="H5112" s="7">
        <v>1000</v>
      </c>
      <c r="K5112" s="9" t="e">
        <f t="shared" si="237"/>
        <v>#DIV/0!</v>
      </c>
      <c r="L5112" s="10" t="str">
        <f t="shared" si="238"/>
        <v>Invalid</v>
      </c>
      <c r="M5112" s="10" t="str">
        <f t="shared" si="239"/>
        <v/>
      </c>
    </row>
    <row r="5113" spans="8:13" ht="14.25">
      <c r="H5113" s="7">
        <v>1000</v>
      </c>
      <c r="K5113" s="9" t="e">
        <f t="shared" si="237"/>
        <v>#DIV/0!</v>
      </c>
      <c r="L5113" s="10" t="str">
        <f t="shared" si="238"/>
        <v>Invalid</v>
      </c>
      <c r="M5113" s="10" t="str">
        <f t="shared" si="239"/>
        <v/>
      </c>
    </row>
    <row r="5114" spans="8:13" ht="14.25">
      <c r="H5114" s="7">
        <v>1000</v>
      </c>
      <c r="K5114" s="9" t="e">
        <f t="shared" si="237"/>
        <v>#DIV/0!</v>
      </c>
      <c r="L5114" s="10" t="str">
        <f t="shared" si="238"/>
        <v>Invalid</v>
      </c>
      <c r="M5114" s="10" t="str">
        <f t="shared" si="239"/>
        <v/>
      </c>
    </row>
    <row r="5115" spans="8:13" ht="14.25">
      <c r="H5115" s="7">
        <v>1000</v>
      </c>
      <c r="K5115" s="9" t="e">
        <f t="shared" si="237"/>
        <v>#DIV/0!</v>
      </c>
      <c r="L5115" s="10" t="str">
        <f t="shared" si="238"/>
        <v>Invalid</v>
      </c>
      <c r="M5115" s="10" t="str">
        <f t="shared" si="239"/>
        <v/>
      </c>
    </row>
    <row r="5116" spans="8:13" ht="14.25">
      <c r="H5116" s="7">
        <v>1000</v>
      </c>
      <c r="K5116" s="9" t="e">
        <f t="shared" si="237"/>
        <v>#DIV/0!</v>
      </c>
      <c r="L5116" s="10" t="str">
        <f t="shared" si="238"/>
        <v>Invalid</v>
      </c>
      <c r="M5116" s="10" t="str">
        <f t="shared" si="239"/>
        <v/>
      </c>
    </row>
    <row r="5117" spans="8:13" ht="14.25">
      <c r="H5117" s="7">
        <v>1000</v>
      </c>
      <c r="K5117" s="9" t="e">
        <f t="shared" si="237"/>
        <v>#DIV/0!</v>
      </c>
      <c r="L5117" s="10" t="str">
        <f t="shared" si="238"/>
        <v>Invalid</v>
      </c>
      <c r="M5117" s="10" t="str">
        <f t="shared" si="239"/>
        <v/>
      </c>
    </row>
    <row r="5118" spans="8:13" ht="14.25">
      <c r="H5118" s="7">
        <v>1000</v>
      </c>
      <c r="K5118" s="9" t="e">
        <f t="shared" si="237"/>
        <v>#DIV/0!</v>
      </c>
      <c r="L5118" s="10" t="str">
        <f t="shared" si="238"/>
        <v>Invalid</v>
      </c>
      <c r="M5118" s="10" t="str">
        <f t="shared" si="239"/>
        <v/>
      </c>
    </row>
    <row r="5119" spans="8:13" ht="14.25">
      <c r="H5119" s="7">
        <v>1000</v>
      </c>
      <c r="K5119" s="9" t="e">
        <f t="shared" si="237"/>
        <v>#DIV/0!</v>
      </c>
      <c r="L5119" s="10" t="str">
        <f t="shared" si="238"/>
        <v>Invalid</v>
      </c>
      <c r="M5119" s="10" t="str">
        <f t="shared" si="239"/>
        <v/>
      </c>
    </row>
    <row r="5120" spans="8:13" ht="14.25">
      <c r="H5120" s="7">
        <v>1000</v>
      </c>
      <c r="K5120" s="9" t="e">
        <f t="shared" si="237"/>
        <v>#DIV/0!</v>
      </c>
      <c r="L5120" s="10" t="str">
        <f t="shared" si="238"/>
        <v>Invalid</v>
      </c>
      <c r="M5120" s="10" t="str">
        <f t="shared" si="239"/>
        <v/>
      </c>
    </row>
    <row r="5121" spans="8:13" ht="14.25">
      <c r="H5121" s="7">
        <v>1000</v>
      </c>
      <c r="K5121" s="9" t="e">
        <f t="shared" si="237"/>
        <v>#DIV/0!</v>
      </c>
      <c r="L5121" s="10" t="str">
        <f t="shared" si="238"/>
        <v>Invalid</v>
      </c>
      <c r="M5121" s="10" t="str">
        <f t="shared" si="239"/>
        <v/>
      </c>
    </row>
    <row r="5122" spans="8:13" ht="14.25">
      <c r="H5122" s="7">
        <v>1000</v>
      </c>
      <c r="K5122" s="9" t="e">
        <f t="shared" si="237"/>
        <v>#DIV/0!</v>
      </c>
      <c r="L5122" s="10" t="str">
        <f t="shared" si="238"/>
        <v>Invalid</v>
      </c>
      <c r="M5122" s="10" t="str">
        <f t="shared" si="239"/>
        <v/>
      </c>
    </row>
    <row r="5123" spans="8:13" ht="14.25">
      <c r="H5123" s="7">
        <v>1000</v>
      </c>
      <c r="K5123" s="9" t="e">
        <f t="shared" ref="K5123:K5186" si="240">(H5123/G5123)*J5123</f>
        <v>#DIV/0!</v>
      </c>
      <c r="L5123" s="10" t="str">
        <f t="shared" ref="L5123:L5186" si="241">IF(F5123="BUY",(K5123-H5123)/H5123, IF(F5123="SELL", (H5123-K5123)/H5123, "Invalid"))</f>
        <v>Invalid</v>
      </c>
      <c r="M5123" s="10" t="str">
        <f t="shared" ref="M5123:M5186" si="242">IF(E5123="BUY",(K5123-H5123)/H5123,IF(E5123="SELL",(H5123-K5123)/H5123,""))</f>
        <v/>
      </c>
    </row>
    <row r="5124" spans="8:13" ht="14.25">
      <c r="H5124" s="7">
        <v>1000</v>
      </c>
      <c r="K5124" s="9" t="e">
        <f t="shared" si="240"/>
        <v>#DIV/0!</v>
      </c>
      <c r="L5124" s="10" t="str">
        <f t="shared" si="241"/>
        <v>Invalid</v>
      </c>
      <c r="M5124" s="10" t="str">
        <f t="shared" si="242"/>
        <v/>
      </c>
    </row>
    <row r="5125" spans="8:13" ht="14.25">
      <c r="H5125" s="7">
        <v>1000</v>
      </c>
      <c r="K5125" s="9" t="e">
        <f t="shared" si="240"/>
        <v>#DIV/0!</v>
      </c>
      <c r="L5125" s="10" t="str">
        <f t="shared" si="241"/>
        <v>Invalid</v>
      </c>
      <c r="M5125" s="10" t="str">
        <f t="shared" si="242"/>
        <v/>
      </c>
    </row>
    <row r="5126" spans="8:13" ht="14.25">
      <c r="H5126" s="7">
        <v>1000</v>
      </c>
      <c r="K5126" s="9" t="e">
        <f t="shared" si="240"/>
        <v>#DIV/0!</v>
      </c>
      <c r="L5126" s="10" t="str">
        <f t="shared" si="241"/>
        <v>Invalid</v>
      </c>
      <c r="M5126" s="10" t="str">
        <f t="shared" si="242"/>
        <v/>
      </c>
    </row>
    <row r="5127" spans="8:13" ht="14.25">
      <c r="H5127" s="7">
        <v>1000</v>
      </c>
      <c r="K5127" s="9" t="e">
        <f t="shared" si="240"/>
        <v>#DIV/0!</v>
      </c>
      <c r="L5127" s="10" t="str">
        <f t="shared" si="241"/>
        <v>Invalid</v>
      </c>
      <c r="M5127" s="10" t="str">
        <f t="shared" si="242"/>
        <v/>
      </c>
    </row>
    <row r="5128" spans="8:13" ht="14.25">
      <c r="H5128" s="7">
        <v>1000</v>
      </c>
      <c r="K5128" s="9" t="e">
        <f t="shared" si="240"/>
        <v>#DIV/0!</v>
      </c>
      <c r="L5128" s="10" t="str">
        <f t="shared" si="241"/>
        <v>Invalid</v>
      </c>
      <c r="M5128" s="10" t="str">
        <f t="shared" si="242"/>
        <v/>
      </c>
    </row>
    <row r="5129" spans="8:13" ht="14.25">
      <c r="H5129" s="7">
        <v>1000</v>
      </c>
      <c r="K5129" s="9" t="e">
        <f t="shared" si="240"/>
        <v>#DIV/0!</v>
      </c>
      <c r="L5129" s="10" t="str">
        <f t="shared" si="241"/>
        <v>Invalid</v>
      </c>
      <c r="M5129" s="10" t="str">
        <f t="shared" si="242"/>
        <v/>
      </c>
    </row>
    <row r="5130" spans="8:13" ht="14.25">
      <c r="H5130" s="7">
        <v>1000</v>
      </c>
      <c r="K5130" s="9" t="e">
        <f t="shared" si="240"/>
        <v>#DIV/0!</v>
      </c>
      <c r="L5130" s="10" t="str">
        <f t="shared" si="241"/>
        <v>Invalid</v>
      </c>
      <c r="M5130" s="10" t="str">
        <f t="shared" si="242"/>
        <v/>
      </c>
    </row>
    <row r="5131" spans="8:13" ht="14.25">
      <c r="H5131" s="7">
        <v>1000</v>
      </c>
      <c r="K5131" s="9" t="e">
        <f t="shared" si="240"/>
        <v>#DIV/0!</v>
      </c>
      <c r="L5131" s="10" t="str">
        <f t="shared" si="241"/>
        <v>Invalid</v>
      </c>
      <c r="M5131" s="10" t="str">
        <f t="shared" si="242"/>
        <v/>
      </c>
    </row>
    <row r="5132" spans="8:13" ht="14.25">
      <c r="H5132" s="7">
        <v>1000</v>
      </c>
      <c r="K5132" s="9" t="e">
        <f t="shared" si="240"/>
        <v>#DIV/0!</v>
      </c>
      <c r="L5132" s="10" t="str">
        <f t="shared" si="241"/>
        <v>Invalid</v>
      </c>
      <c r="M5132" s="10" t="str">
        <f t="shared" si="242"/>
        <v/>
      </c>
    </row>
    <row r="5133" spans="8:13" ht="14.25">
      <c r="H5133" s="7">
        <v>1000</v>
      </c>
      <c r="K5133" s="9" t="e">
        <f t="shared" si="240"/>
        <v>#DIV/0!</v>
      </c>
      <c r="L5133" s="10" t="str">
        <f t="shared" si="241"/>
        <v>Invalid</v>
      </c>
      <c r="M5133" s="10" t="str">
        <f t="shared" si="242"/>
        <v/>
      </c>
    </row>
    <row r="5134" spans="8:13" ht="14.25">
      <c r="H5134" s="7">
        <v>1000</v>
      </c>
      <c r="K5134" s="9" t="e">
        <f t="shared" si="240"/>
        <v>#DIV/0!</v>
      </c>
      <c r="L5134" s="10" t="str">
        <f t="shared" si="241"/>
        <v>Invalid</v>
      </c>
      <c r="M5134" s="10" t="str">
        <f t="shared" si="242"/>
        <v/>
      </c>
    </row>
    <row r="5135" spans="8:13" ht="14.25">
      <c r="H5135" s="7">
        <v>1000</v>
      </c>
      <c r="K5135" s="9" t="e">
        <f t="shared" si="240"/>
        <v>#DIV/0!</v>
      </c>
      <c r="L5135" s="10" t="str">
        <f t="shared" si="241"/>
        <v>Invalid</v>
      </c>
      <c r="M5135" s="10" t="str">
        <f t="shared" si="242"/>
        <v/>
      </c>
    </row>
    <row r="5136" spans="8:13" ht="14.25">
      <c r="H5136" s="7">
        <v>1000</v>
      </c>
      <c r="K5136" s="9" t="e">
        <f t="shared" si="240"/>
        <v>#DIV/0!</v>
      </c>
      <c r="L5136" s="10" t="str">
        <f t="shared" si="241"/>
        <v>Invalid</v>
      </c>
      <c r="M5136" s="10" t="str">
        <f t="shared" si="242"/>
        <v/>
      </c>
    </row>
    <row r="5137" spans="8:13" ht="14.25">
      <c r="H5137" s="7">
        <v>1000</v>
      </c>
      <c r="K5137" s="9" t="e">
        <f t="shared" si="240"/>
        <v>#DIV/0!</v>
      </c>
      <c r="L5137" s="10" t="str">
        <f t="shared" si="241"/>
        <v>Invalid</v>
      </c>
      <c r="M5137" s="10" t="str">
        <f t="shared" si="242"/>
        <v/>
      </c>
    </row>
    <row r="5138" spans="8:13" ht="14.25">
      <c r="H5138" s="7">
        <v>1000</v>
      </c>
      <c r="K5138" s="9" t="e">
        <f t="shared" si="240"/>
        <v>#DIV/0!</v>
      </c>
      <c r="L5138" s="10" t="str">
        <f t="shared" si="241"/>
        <v>Invalid</v>
      </c>
      <c r="M5138" s="10" t="str">
        <f t="shared" si="242"/>
        <v/>
      </c>
    </row>
    <row r="5139" spans="8:13" ht="14.25">
      <c r="H5139" s="7">
        <v>1000</v>
      </c>
      <c r="K5139" s="9" t="e">
        <f t="shared" si="240"/>
        <v>#DIV/0!</v>
      </c>
      <c r="L5139" s="10" t="str">
        <f t="shared" si="241"/>
        <v>Invalid</v>
      </c>
      <c r="M5139" s="10" t="str">
        <f t="shared" si="242"/>
        <v/>
      </c>
    </row>
    <row r="5140" spans="8:13" ht="14.25">
      <c r="H5140" s="7">
        <v>1000</v>
      </c>
      <c r="K5140" s="9" t="e">
        <f t="shared" si="240"/>
        <v>#DIV/0!</v>
      </c>
      <c r="L5140" s="10" t="str">
        <f t="shared" si="241"/>
        <v>Invalid</v>
      </c>
      <c r="M5140" s="10" t="str">
        <f t="shared" si="242"/>
        <v/>
      </c>
    </row>
    <row r="5141" spans="8:13" ht="14.25">
      <c r="H5141" s="7">
        <v>1000</v>
      </c>
      <c r="K5141" s="9" t="e">
        <f t="shared" si="240"/>
        <v>#DIV/0!</v>
      </c>
      <c r="L5141" s="10" t="str">
        <f t="shared" si="241"/>
        <v>Invalid</v>
      </c>
      <c r="M5141" s="10" t="str">
        <f t="shared" si="242"/>
        <v/>
      </c>
    </row>
    <row r="5142" spans="8:13" ht="14.25">
      <c r="H5142" s="7">
        <v>1000</v>
      </c>
      <c r="K5142" s="9" t="e">
        <f t="shared" si="240"/>
        <v>#DIV/0!</v>
      </c>
      <c r="L5142" s="10" t="str">
        <f t="shared" si="241"/>
        <v>Invalid</v>
      </c>
      <c r="M5142" s="10" t="str">
        <f t="shared" si="242"/>
        <v/>
      </c>
    </row>
    <row r="5143" spans="8:13" ht="14.25">
      <c r="H5143" s="7">
        <v>1000</v>
      </c>
      <c r="K5143" s="9" t="e">
        <f t="shared" si="240"/>
        <v>#DIV/0!</v>
      </c>
      <c r="L5143" s="10" t="str">
        <f t="shared" si="241"/>
        <v>Invalid</v>
      </c>
      <c r="M5143" s="10" t="str">
        <f t="shared" si="242"/>
        <v/>
      </c>
    </row>
    <row r="5144" spans="8:13" ht="14.25">
      <c r="H5144" s="7">
        <v>1000</v>
      </c>
      <c r="K5144" s="9" t="e">
        <f t="shared" si="240"/>
        <v>#DIV/0!</v>
      </c>
      <c r="L5144" s="10" t="str">
        <f t="shared" si="241"/>
        <v>Invalid</v>
      </c>
      <c r="M5144" s="10" t="str">
        <f t="shared" si="242"/>
        <v/>
      </c>
    </row>
    <row r="5145" spans="8:13" ht="14.25">
      <c r="H5145" s="7">
        <v>1000</v>
      </c>
      <c r="K5145" s="9" t="e">
        <f t="shared" si="240"/>
        <v>#DIV/0!</v>
      </c>
      <c r="L5145" s="10" t="str">
        <f t="shared" si="241"/>
        <v>Invalid</v>
      </c>
      <c r="M5145" s="10" t="str">
        <f t="shared" si="242"/>
        <v/>
      </c>
    </row>
    <row r="5146" spans="8:13" ht="14.25">
      <c r="H5146" s="7">
        <v>1000</v>
      </c>
      <c r="K5146" s="9" t="e">
        <f t="shared" si="240"/>
        <v>#DIV/0!</v>
      </c>
      <c r="L5146" s="10" t="str">
        <f t="shared" si="241"/>
        <v>Invalid</v>
      </c>
      <c r="M5146" s="10" t="str">
        <f t="shared" si="242"/>
        <v/>
      </c>
    </row>
    <row r="5147" spans="8:13" ht="14.25">
      <c r="H5147" s="7">
        <v>1000</v>
      </c>
      <c r="K5147" s="9" t="e">
        <f t="shared" si="240"/>
        <v>#DIV/0!</v>
      </c>
      <c r="L5147" s="10" t="str">
        <f t="shared" si="241"/>
        <v>Invalid</v>
      </c>
      <c r="M5147" s="10" t="str">
        <f t="shared" si="242"/>
        <v/>
      </c>
    </row>
    <row r="5148" spans="8:13" ht="14.25">
      <c r="H5148" s="7">
        <v>1000</v>
      </c>
      <c r="K5148" s="9" t="e">
        <f t="shared" si="240"/>
        <v>#DIV/0!</v>
      </c>
      <c r="L5148" s="10" t="str">
        <f t="shared" si="241"/>
        <v>Invalid</v>
      </c>
      <c r="M5148" s="10" t="str">
        <f t="shared" si="242"/>
        <v/>
      </c>
    </row>
    <row r="5149" spans="8:13" ht="14.25">
      <c r="H5149" s="7">
        <v>1000</v>
      </c>
      <c r="K5149" s="9" t="e">
        <f t="shared" si="240"/>
        <v>#DIV/0!</v>
      </c>
      <c r="L5149" s="10" t="str">
        <f t="shared" si="241"/>
        <v>Invalid</v>
      </c>
      <c r="M5149" s="10" t="str">
        <f t="shared" si="242"/>
        <v/>
      </c>
    </row>
    <row r="5150" spans="8:13" ht="14.25">
      <c r="H5150" s="7">
        <v>1000</v>
      </c>
      <c r="K5150" s="9" t="e">
        <f t="shared" si="240"/>
        <v>#DIV/0!</v>
      </c>
      <c r="L5150" s="10" t="str">
        <f t="shared" si="241"/>
        <v>Invalid</v>
      </c>
      <c r="M5150" s="10" t="str">
        <f t="shared" si="242"/>
        <v/>
      </c>
    </row>
    <row r="5151" spans="8:13" ht="14.25">
      <c r="H5151" s="7">
        <v>1000</v>
      </c>
      <c r="K5151" s="9" t="e">
        <f t="shared" si="240"/>
        <v>#DIV/0!</v>
      </c>
      <c r="L5151" s="10" t="str">
        <f t="shared" si="241"/>
        <v>Invalid</v>
      </c>
      <c r="M5151" s="10" t="str">
        <f t="shared" si="242"/>
        <v/>
      </c>
    </row>
    <row r="5152" spans="8:13" ht="14.25">
      <c r="H5152" s="7">
        <v>1000</v>
      </c>
      <c r="K5152" s="9" t="e">
        <f t="shared" si="240"/>
        <v>#DIV/0!</v>
      </c>
      <c r="L5152" s="10" t="str">
        <f t="shared" si="241"/>
        <v>Invalid</v>
      </c>
      <c r="M5152" s="10" t="str">
        <f t="shared" si="242"/>
        <v/>
      </c>
    </row>
    <row r="5153" spans="8:13" ht="14.25">
      <c r="H5153" s="7">
        <v>1000</v>
      </c>
      <c r="K5153" s="9" t="e">
        <f t="shared" si="240"/>
        <v>#DIV/0!</v>
      </c>
      <c r="L5153" s="10" t="str">
        <f t="shared" si="241"/>
        <v>Invalid</v>
      </c>
      <c r="M5153" s="10" t="str">
        <f t="shared" si="242"/>
        <v/>
      </c>
    </row>
    <row r="5154" spans="8:13" ht="14.25">
      <c r="H5154" s="7">
        <v>1000</v>
      </c>
      <c r="K5154" s="9" t="e">
        <f t="shared" si="240"/>
        <v>#DIV/0!</v>
      </c>
      <c r="L5154" s="10" t="str">
        <f t="shared" si="241"/>
        <v>Invalid</v>
      </c>
      <c r="M5154" s="10" t="str">
        <f t="shared" si="242"/>
        <v/>
      </c>
    </row>
    <row r="5155" spans="8:13" ht="14.25">
      <c r="H5155" s="7">
        <v>1000</v>
      </c>
      <c r="K5155" s="9" t="e">
        <f t="shared" si="240"/>
        <v>#DIV/0!</v>
      </c>
      <c r="L5155" s="10" t="str">
        <f t="shared" si="241"/>
        <v>Invalid</v>
      </c>
      <c r="M5155" s="10" t="str">
        <f t="shared" si="242"/>
        <v/>
      </c>
    </row>
    <row r="5156" spans="8:13" ht="14.25">
      <c r="H5156" s="7">
        <v>1000</v>
      </c>
      <c r="K5156" s="9" t="e">
        <f t="shared" si="240"/>
        <v>#DIV/0!</v>
      </c>
      <c r="L5156" s="10" t="str">
        <f t="shared" si="241"/>
        <v>Invalid</v>
      </c>
      <c r="M5156" s="10" t="str">
        <f t="shared" si="242"/>
        <v/>
      </c>
    </row>
    <row r="5157" spans="8:13" ht="14.25">
      <c r="H5157" s="7">
        <v>1000</v>
      </c>
      <c r="K5157" s="9" t="e">
        <f t="shared" si="240"/>
        <v>#DIV/0!</v>
      </c>
      <c r="L5157" s="10" t="str">
        <f t="shared" si="241"/>
        <v>Invalid</v>
      </c>
      <c r="M5157" s="10" t="str">
        <f t="shared" si="242"/>
        <v/>
      </c>
    </row>
    <row r="5158" spans="8:13" ht="14.25">
      <c r="H5158" s="7">
        <v>1000</v>
      </c>
      <c r="K5158" s="9" t="e">
        <f t="shared" si="240"/>
        <v>#DIV/0!</v>
      </c>
      <c r="L5158" s="10" t="str">
        <f t="shared" si="241"/>
        <v>Invalid</v>
      </c>
      <c r="M5158" s="10" t="str">
        <f t="shared" si="242"/>
        <v/>
      </c>
    </row>
    <row r="5159" spans="8:13" ht="14.25">
      <c r="H5159" s="7">
        <v>1000</v>
      </c>
      <c r="K5159" s="9" t="e">
        <f t="shared" si="240"/>
        <v>#DIV/0!</v>
      </c>
      <c r="L5159" s="10" t="str">
        <f t="shared" si="241"/>
        <v>Invalid</v>
      </c>
      <c r="M5159" s="10" t="str">
        <f t="shared" si="242"/>
        <v/>
      </c>
    </row>
    <row r="5160" spans="8:13" ht="14.25">
      <c r="H5160" s="7">
        <v>1000</v>
      </c>
      <c r="K5160" s="9" t="e">
        <f t="shared" si="240"/>
        <v>#DIV/0!</v>
      </c>
      <c r="L5160" s="10" t="str">
        <f t="shared" si="241"/>
        <v>Invalid</v>
      </c>
      <c r="M5160" s="10" t="str">
        <f t="shared" si="242"/>
        <v/>
      </c>
    </row>
    <row r="5161" spans="8:13" ht="14.25">
      <c r="H5161" s="7">
        <v>1000</v>
      </c>
      <c r="K5161" s="9" t="e">
        <f t="shared" si="240"/>
        <v>#DIV/0!</v>
      </c>
      <c r="L5161" s="10" t="str">
        <f t="shared" si="241"/>
        <v>Invalid</v>
      </c>
      <c r="M5161" s="10" t="str">
        <f t="shared" si="242"/>
        <v/>
      </c>
    </row>
    <row r="5162" spans="8:13" ht="14.25">
      <c r="H5162" s="7">
        <v>1000</v>
      </c>
      <c r="K5162" s="9" t="e">
        <f t="shared" si="240"/>
        <v>#DIV/0!</v>
      </c>
      <c r="L5162" s="10" t="str">
        <f t="shared" si="241"/>
        <v>Invalid</v>
      </c>
      <c r="M5162" s="10" t="str">
        <f t="shared" si="242"/>
        <v/>
      </c>
    </row>
    <row r="5163" spans="8:13" ht="14.25">
      <c r="H5163" s="7">
        <v>1000</v>
      </c>
      <c r="K5163" s="9" t="e">
        <f t="shared" si="240"/>
        <v>#DIV/0!</v>
      </c>
      <c r="L5163" s="10" t="str">
        <f t="shared" si="241"/>
        <v>Invalid</v>
      </c>
      <c r="M5163" s="10" t="str">
        <f t="shared" si="242"/>
        <v/>
      </c>
    </row>
    <row r="5164" spans="8:13" ht="14.25">
      <c r="H5164" s="7">
        <v>1000</v>
      </c>
      <c r="K5164" s="9" t="e">
        <f t="shared" si="240"/>
        <v>#DIV/0!</v>
      </c>
      <c r="L5164" s="10" t="str">
        <f t="shared" si="241"/>
        <v>Invalid</v>
      </c>
      <c r="M5164" s="10" t="str">
        <f t="shared" si="242"/>
        <v/>
      </c>
    </row>
    <row r="5165" spans="8:13" ht="14.25">
      <c r="H5165" s="7">
        <v>1000</v>
      </c>
      <c r="K5165" s="9" t="e">
        <f t="shared" si="240"/>
        <v>#DIV/0!</v>
      </c>
      <c r="L5165" s="10" t="str">
        <f t="shared" si="241"/>
        <v>Invalid</v>
      </c>
      <c r="M5165" s="10" t="str">
        <f t="shared" si="242"/>
        <v/>
      </c>
    </row>
    <row r="5166" spans="8:13" ht="14.25">
      <c r="H5166" s="7">
        <v>1000</v>
      </c>
      <c r="K5166" s="9" t="e">
        <f t="shared" si="240"/>
        <v>#DIV/0!</v>
      </c>
      <c r="L5166" s="10" t="str">
        <f t="shared" si="241"/>
        <v>Invalid</v>
      </c>
      <c r="M5166" s="10" t="str">
        <f t="shared" si="242"/>
        <v/>
      </c>
    </row>
    <row r="5167" spans="8:13" ht="14.25">
      <c r="H5167" s="7">
        <v>1000</v>
      </c>
      <c r="K5167" s="9" t="e">
        <f t="shared" si="240"/>
        <v>#DIV/0!</v>
      </c>
      <c r="L5167" s="10" t="str">
        <f t="shared" si="241"/>
        <v>Invalid</v>
      </c>
      <c r="M5167" s="10" t="str">
        <f t="shared" si="242"/>
        <v/>
      </c>
    </row>
    <row r="5168" spans="8:13" ht="14.25">
      <c r="H5168" s="7">
        <v>1000</v>
      </c>
      <c r="K5168" s="9" t="e">
        <f t="shared" si="240"/>
        <v>#DIV/0!</v>
      </c>
      <c r="L5168" s="10" t="str">
        <f t="shared" si="241"/>
        <v>Invalid</v>
      </c>
      <c r="M5168" s="10" t="str">
        <f t="shared" si="242"/>
        <v/>
      </c>
    </row>
    <row r="5169" spans="8:13" ht="14.25">
      <c r="H5169" s="7">
        <v>1000</v>
      </c>
      <c r="K5169" s="9" t="e">
        <f t="shared" si="240"/>
        <v>#DIV/0!</v>
      </c>
      <c r="L5169" s="10" t="str">
        <f t="shared" si="241"/>
        <v>Invalid</v>
      </c>
      <c r="M5169" s="10" t="str">
        <f t="shared" si="242"/>
        <v/>
      </c>
    </row>
    <row r="5170" spans="8:13" ht="14.25">
      <c r="H5170" s="7">
        <v>1000</v>
      </c>
      <c r="K5170" s="9" t="e">
        <f t="shared" si="240"/>
        <v>#DIV/0!</v>
      </c>
      <c r="L5170" s="10" t="str">
        <f t="shared" si="241"/>
        <v>Invalid</v>
      </c>
      <c r="M5170" s="10" t="str">
        <f t="shared" si="242"/>
        <v/>
      </c>
    </row>
    <row r="5171" spans="8:13" ht="14.25">
      <c r="H5171" s="7">
        <v>1000</v>
      </c>
      <c r="K5171" s="9" t="e">
        <f t="shared" si="240"/>
        <v>#DIV/0!</v>
      </c>
      <c r="L5171" s="10" t="str">
        <f t="shared" si="241"/>
        <v>Invalid</v>
      </c>
      <c r="M5171" s="10" t="str">
        <f t="shared" si="242"/>
        <v/>
      </c>
    </row>
    <row r="5172" spans="8:13" ht="14.25">
      <c r="H5172" s="7">
        <v>1000</v>
      </c>
      <c r="K5172" s="9" t="e">
        <f t="shared" si="240"/>
        <v>#DIV/0!</v>
      </c>
      <c r="L5172" s="10" t="str">
        <f t="shared" si="241"/>
        <v>Invalid</v>
      </c>
      <c r="M5172" s="10" t="str">
        <f t="shared" si="242"/>
        <v/>
      </c>
    </row>
    <row r="5173" spans="8:13" ht="14.25">
      <c r="H5173" s="7">
        <v>1000</v>
      </c>
      <c r="K5173" s="9" t="e">
        <f t="shared" si="240"/>
        <v>#DIV/0!</v>
      </c>
      <c r="L5173" s="10" t="str">
        <f t="shared" si="241"/>
        <v>Invalid</v>
      </c>
      <c r="M5173" s="10" t="str">
        <f t="shared" si="242"/>
        <v/>
      </c>
    </row>
    <row r="5174" spans="8:13" ht="14.25">
      <c r="H5174" s="7">
        <v>1000</v>
      </c>
      <c r="K5174" s="9" t="e">
        <f t="shared" si="240"/>
        <v>#DIV/0!</v>
      </c>
      <c r="L5174" s="10" t="str">
        <f t="shared" si="241"/>
        <v>Invalid</v>
      </c>
      <c r="M5174" s="10" t="str">
        <f t="shared" si="242"/>
        <v/>
      </c>
    </row>
    <row r="5175" spans="8:13" ht="14.25">
      <c r="H5175" s="7">
        <v>1000</v>
      </c>
      <c r="K5175" s="9" t="e">
        <f t="shared" si="240"/>
        <v>#DIV/0!</v>
      </c>
      <c r="L5175" s="10" t="str">
        <f t="shared" si="241"/>
        <v>Invalid</v>
      </c>
      <c r="M5175" s="10" t="str">
        <f t="shared" si="242"/>
        <v/>
      </c>
    </row>
    <row r="5176" spans="8:13" ht="14.25">
      <c r="H5176" s="7">
        <v>1000</v>
      </c>
      <c r="K5176" s="9" t="e">
        <f t="shared" si="240"/>
        <v>#DIV/0!</v>
      </c>
      <c r="L5176" s="10" t="str">
        <f t="shared" si="241"/>
        <v>Invalid</v>
      </c>
      <c r="M5176" s="10" t="str">
        <f t="shared" si="242"/>
        <v/>
      </c>
    </row>
    <row r="5177" spans="8:13" ht="14.25">
      <c r="H5177" s="7">
        <v>1000</v>
      </c>
      <c r="K5177" s="9" t="e">
        <f t="shared" si="240"/>
        <v>#DIV/0!</v>
      </c>
      <c r="L5177" s="10" t="str">
        <f t="shared" si="241"/>
        <v>Invalid</v>
      </c>
      <c r="M5177" s="10" t="str">
        <f t="shared" si="242"/>
        <v/>
      </c>
    </row>
    <row r="5178" spans="8:13" ht="14.25">
      <c r="H5178" s="7">
        <v>1000</v>
      </c>
      <c r="K5178" s="9" t="e">
        <f t="shared" si="240"/>
        <v>#DIV/0!</v>
      </c>
      <c r="L5178" s="10" t="str">
        <f t="shared" si="241"/>
        <v>Invalid</v>
      </c>
      <c r="M5178" s="10" t="str">
        <f t="shared" si="242"/>
        <v/>
      </c>
    </row>
    <row r="5179" spans="8:13" ht="14.25">
      <c r="H5179" s="7">
        <v>1000</v>
      </c>
      <c r="K5179" s="9" t="e">
        <f t="shared" si="240"/>
        <v>#DIV/0!</v>
      </c>
      <c r="L5179" s="10" t="str">
        <f t="shared" si="241"/>
        <v>Invalid</v>
      </c>
      <c r="M5179" s="10" t="str">
        <f t="shared" si="242"/>
        <v/>
      </c>
    </row>
    <row r="5180" spans="8:13" ht="14.25">
      <c r="H5180" s="7">
        <v>1000</v>
      </c>
      <c r="K5180" s="9" t="e">
        <f t="shared" si="240"/>
        <v>#DIV/0!</v>
      </c>
      <c r="L5180" s="10" t="str">
        <f t="shared" si="241"/>
        <v>Invalid</v>
      </c>
      <c r="M5180" s="10" t="str">
        <f t="shared" si="242"/>
        <v/>
      </c>
    </row>
    <row r="5181" spans="8:13" ht="14.25">
      <c r="H5181" s="7">
        <v>1000</v>
      </c>
      <c r="K5181" s="9" t="e">
        <f t="shared" si="240"/>
        <v>#DIV/0!</v>
      </c>
      <c r="L5181" s="10" t="str">
        <f t="shared" si="241"/>
        <v>Invalid</v>
      </c>
      <c r="M5181" s="10" t="str">
        <f t="shared" si="242"/>
        <v/>
      </c>
    </row>
    <row r="5182" spans="8:13" ht="14.25">
      <c r="H5182" s="7">
        <v>1000</v>
      </c>
      <c r="K5182" s="9" t="e">
        <f t="shared" si="240"/>
        <v>#DIV/0!</v>
      </c>
      <c r="L5182" s="10" t="str">
        <f t="shared" si="241"/>
        <v>Invalid</v>
      </c>
      <c r="M5182" s="10" t="str">
        <f t="shared" si="242"/>
        <v/>
      </c>
    </row>
    <row r="5183" spans="8:13" ht="14.25">
      <c r="H5183" s="7">
        <v>1000</v>
      </c>
      <c r="K5183" s="9" t="e">
        <f t="shared" si="240"/>
        <v>#DIV/0!</v>
      </c>
      <c r="L5183" s="10" t="str">
        <f t="shared" si="241"/>
        <v>Invalid</v>
      </c>
      <c r="M5183" s="10" t="str">
        <f t="shared" si="242"/>
        <v/>
      </c>
    </row>
    <row r="5184" spans="8:13" ht="14.25">
      <c r="H5184" s="7">
        <v>1000</v>
      </c>
      <c r="K5184" s="9" t="e">
        <f t="shared" si="240"/>
        <v>#DIV/0!</v>
      </c>
      <c r="L5184" s="10" t="str">
        <f t="shared" si="241"/>
        <v>Invalid</v>
      </c>
      <c r="M5184" s="10" t="str">
        <f t="shared" si="242"/>
        <v/>
      </c>
    </row>
    <row r="5185" spans="8:13" ht="14.25">
      <c r="H5185" s="7">
        <v>1000</v>
      </c>
      <c r="K5185" s="9" t="e">
        <f t="shared" si="240"/>
        <v>#DIV/0!</v>
      </c>
      <c r="L5185" s="10" t="str">
        <f t="shared" si="241"/>
        <v>Invalid</v>
      </c>
      <c r="M5185" s="10" t="str">
        <f t="shared" si="242"/>
        <v/>
      </c>
    </row>
    <row r="5186" spans="8:13" ht="14.25">
      <c r="H5186" s="7">
        <v>1000</v>
      </c>
      <c r="K5186" s="9" t="e">
        <f t="shared" si="240"/>
        <v>#DIV/0!</v>
      </c>
      <c r="L5186" s="10" t="str">
        <f t="shared" si="241"/>
        <v>Invalid</v>
      </c>
      <c r="M5186" s="10" t="str">
        <f t="shared" si="242"/>
        <v/>
      </c>
    </row>
    <row r="5187" spans="8:13" ht="14.25">
      <c r="H5187" s="7">
        <v>1000</v>
      </c>
      <c r="K5187" s="9" t="e">
        <f t="shared" ref="K5187:K5250" si="243">(H5187/G5187)*J5187</f>
        <v>#DIV/0!</v>
      </c>
      <c r="L5187" s="10" t="str">
        <f t="shared" ref="L5187:L5250" si="244">IF(F5187="BUY",(K5187-H5187)/H5187, IF(F5187="SELL", (H5187-K5187)/H5187, "Invalid"))</f>
        <v>Invalid</v>
      </c>
      <c r="M5187" s="10" t="str">
        <f t="shared" ref="M5187:M5250" si="245">IF(E5187="BUY",(K5187-H5187)/H5187,IF(E5187="SELL",(H5187-K5187)/H5187,""))</f>
        <v/>
      </c>
    </row>
    <row r="5188" spans="8:13" ht="14.25">
      <c r="H5188" s="7">
        <v>1000</v>
      </c>
      <c r="K5188" s="9" t="e">
        <f t="shared" si="243"/>
        <v>#DIV/0!</v>
      </c>
      <c r="L5188" s="10" t="str">
        <f t="shared" si="244"/>
        <v>Invalid</v>
      </c>
      <c r="M5188" s="10" t="str">
        <f t="shared" si="245"/>
        <v/>
      </c>
    </row>
    <row r="5189" spans="8:13" ht="14.25">
      <c r="H5189" s="7">
        <v>1000</v>
      </c>
      <c r="K5189" s="9" t="e">
        <f t="shared" si="243"/>
        <v>#DIV/0!</v>
      </c>
      <c r="L5189" s="10" t="str">
        <f t="shared" si="244"/>
        <v>Invalid</v>
      </c>
      <c r="M5189" s="10" t="str">
        <f t="shared" si="245"/>
        <v/>
      </c>
    </row>
    <row r="5190" spans="8:13" ht="14.25">
      <c r="H5190" s="7">
        <v>1000</v>
      </c>
      <c r="K5190" s="9" t="e">
        <f t="shared" si="243"/>
        <v>#DIV/0!</v>
      </c>
      <c r="L5190" s="10" t="str">
        <f t="shared" si="244"/>
        <v>Invalid</v>
      </c>
      <c r="M5190" s="10" t="str">
        <f t="shared" si="245"/>
        <v/>
      </c>
    </row>
    <row r="5191" spans="8:13" ht="14.25">
      <c r="H5191" s="7">
        <v>1000</v>
      </c>
      <c r="K5191" s="9" t="e">
        <f t="shared" si="243"/>
        <v>#DIV/0!</v>
      </c>
      <c r="L5191" s="10" t="str">
        <f t="shared" si="244"/>
        <v>Invalid</v>
      </c>
      <c r="M5191" s="10" t="str">
        <f t="shared" si="245"/>
        <v/>
      </c>
    </row>
    <row r="5192" spans="8:13" ht="14.25">
      <c r="H5192" s="7">
        <v>1000</v>
      </c>
      <c r="K5192" s="9" t="e">
        <f t="shared" si="243"/>
        <v>#DIV/0!</v>
      </c>
      <c r="L5192" s="10" t="str">
        <f t="shared" si="244"/>
        <v>Invalid</v>
      </c>
      <c r="M5192" s="10" t="str">
        <f t="shared" si="245"/>
        <v/>
      </c>
    </row>
    <row r="5193" spans="8:13" ht="14.25">
      <c r="H5193" s="7">
        <v>1000</v>
      </c>
      <c r="K5193" s="9" t="e">
        <f t="shared" si="243"/>
        <v>#DIV/0!</v>
      </c>
      <c r="L5193" s="10" t="str">
        <f t="shared" si="244"/>
        <v>Invalid</v>
      </c>
      <c r="M5193" s="10" t="str">
        <f t="shared" si="245"/>
        <v/>
      </c>
    </row>
    <row r="5194" spans="8:13" ht="14.25">
      <c r="H5194" s="7">
        <v>1000</v>
      </c>
      <c r="K5194" s="9" t="e">
        <f t="shared" si="243"/>
        <v>#DIV/0!</v>
      </c>
      <c r="L5194" s="10" t="str">
        <f t="shared" si="244"/>
        <v>Invalid</v>
      </c>
      <c r="M5194" s="10" t="str">
        <f t="shared" si="245"/>
        <v/>
      </c>
    </row>
    <row r="5195" spans="8:13" ht="14.25">
      <c r="H5195" s="7">
        <v>1000</v>
      </c>
      <c r="K5195" s="9" t="e">
        <f t="shared" si="243"/>
        <v>#DIV/0!</v>
      </c>
      <c r="L5195" s="10" t="str">
        <f t="shared" si="244"/>
        <v>Invalid</v>
      </c>
      <c r="M5195" s="10" t="str">
        <f t="shared" si="245"/>
        <v/>
      </c>
    </row>
    <row r="5196" spans="8:13" ht="14.25">
      <c r="H5196" s="7">
        <v>1000</v>
      </c>
      <c r="K5196" s="9" t="e">
        <f t="shared" si="243"/>
        <v>#DIV/0!</v>
      </c>
      <c r="L5196" s="10" t="str">
        <f t="shared" si="244"/>
        <v>Invalid</v>
      </c>
      <c r="M5196" s="10" t="str">
        <f t="shared" si="245"/>
        <v/>
      </c>
    </row>
    <row r="5197" spans="8:13" ht="14.25">
      <c r="H5197" s="7">
        <v>1000</v>
      </c>
      <c r="K5197" s="9" t="e">
        <f t="shared" si="243"/>
        <v>#DIV/0!</v>
      </c>
      <c r="L5197" s="10" t="str">
        <f t="shared" si="244"/>
        <v>Invalid</v>
      </c>
      <c r="M5197" s="10" t="str">
        <f t="shared" si="245"/>
        <v/>
      </c>
    </row>
    <row r="5198" spans="8:13" ht="14.25">
      <c r="H5198" s="7">
        <v>1000</v>
      </c>
      <c r="K5198" s="9" t="e">
        <f t="shared" si="243"/>
        <v>#DIV/0!</v>
      </c>
      <c r="L5198" s="10" t="str">
        <f t="shared" si="244"/>
        <v>Invalid</v>
      </c>
      <c r="M5198" s="10" t="str">
        <f t="shared" si="245"/>
        <v/>
      </c>
    </row>
    <row r="5199" spans="8:13" ht="14.25">
      <c r="H5199" s="7">
        <v>1000</v>
      </c>
      <c r="K5199" s="9" t="e">
        <f t="shared" si="243"/>
        <v>#DIV/0!</v>
      </c>
      <c r="L5199" s="10" t="str">
        <f t="shared" si="244"/>
        <v>Invalid</v>
      </c>
      <c r="M5199" s="10" t="str">
        <f t="shared" si="245"/>
        <v/>
      </c>
    </row>
    <row r="5200" spans="8:13" ht="14.25">
      <c r="H5200" s="7">
        <v>1000</v>
      </c>
      <c r="K5200" s="9" t="e">
        <f t="shared" si="243"/>
        <v>#DIV/0!</v>
      </c>
      <c r="L5200" s="10" t="str">
        <f t="shared" si="244"/>
        <v>Invalid</v>
      </c>
      <c r="M5200" s="10" t="str">
        <f t="shared" si="245"/>
        <v/>
      </c>
    </row>
    <row r="5201" spans="8:13" ht="14.25">
      <c r="H5201" s="7">
        <v>1000</v>
      </c>
      <c r="K5201" s="9" t="e">
        <f t="shared" si="243"/>
        <v>#DIV/0!</v>
      </c>
      <c r="L5201" s="10" t="str">
        <f t="shared" si="244"/>
        <v>Invalid</v>
      </c>
      <c r="M5201" s="10" t="str">
        <f t="shared" si="245"/>
        <v/>
      </c>
    </row>
    <row r="5202" spans="8:13" ht="14.25">
      <c r="H5202" s="7">
        <v>1000</v>
      </c>
      <c r="K5202" s="9" t="e">
        <f t="shared" si="243"/>
        <v>#DIV/0!</v>
      </c>
      <c r="L5202" s="10" t="str">
        <f t="shared" si="244"/>
        <v>Invalid</v>
      </c>
      <c r="M5202" s="10" t="str">
        <f t="shared" si="245"/>
        <v/>
      </c>
    </row>
    <row r="5203" spans="8:13" ht="14.25">
      <c r="H5203" s="7">
        <v>1000</v>
      </c>
      <c r="K5203" s="9" t="e">
        <f t="shared" si="243"/>
        <v>#DIV/0!</v>
      </c>
      <c r="L5203" s="10" t="str">
        <f t="shared" si="244"/>
        <v>Invalid</v>
      </c>
      <c r="M5203" s="10" t="str">
        <f t="shared" si="245"/>
        <v/>
      </c>
    </row>
    <row r="5204" spans="8:13" ht="14.25">
      <c r="H5204" s="7">
        <v>1000</v>
      </c>
      <c r="K5204" s="9" t="e">
        <f t="shared" si="243"/>
        <v>#DIV/0!</v>
      </c>
      <c r="L5204" s="10" t="str">
        <f t="shared" si="244"/>
        <v>Invalid</v>
      </c>
      <c r="M5204" s="10" t="str">
        <f t="shared" si="245"/>
        <v/>
      </c>
    </row>
    <row r="5205" spans="8:13" ht="14.25">
      <c r="H5205" s="7">
        <v>1000</v>
      </c>
      <c r="K5205" s="9" t="e">
        <f t="shared" si="243"/>
        <v>#DIV/0!</v>
      </c>
      <c r="L5205" s="10" t="str">
        <f t="shared" si="244"/>
        <v>Invalid</v>
      </c>
      <c r="M5205" s="10" t="str">
        <f t="shared" si="245"/>
        <v/>
      </c>
    </row>
    <row r="5206" spans="8:13" ht="14.25">
      <c r="H5206" s="7">
        <v>1000</v>
      </c>
      <c r="K5206" s="9" t="e">
        <f t="shared" si="243"/>
        <v>#DIV/0!</v>
      </c>
      <c r="L5206" s="10" t="str">
        <f t="shared" si="244"/>
        <v>Invalid</v>
      </c>
      <c r="M5206" s="10" t="str">
        <f t="shared" si="245"/>
        <v/>
      </c>
    </row>
    <row r="5207" spans="8:13" ht="14.25">
      <c r="H5207" s="7">
        <v>1000</v>
      </c>
      <c r="K5207" s="9" t="e">
        <f t="shared" si="243"/>
        <v>#DIV/0!</v>
      </c>
      <c r="L5207" s="10" t="str">
        <f t="shared" si="244"/>
        <v>Invalid</v>
      </c>
      <c r="M5207" s="10" t="str">
        <f t="shared" si="245"/>
        <v/>
      </c>
    </row>
    <row r="5208" spans="8:13" ht="14.25">
      <c r="H5208" s="7">
        <v>1000</v>
      </c>
      <c r="K5208" s="9" t="e">
        <f t="shared" si="243"/>
        <v>#DIV/0!</v>
      </c>
      <c r="L5208" s="10" t="str">
        <f t="shared" si="244"/>
        <v>Invalid</v>
      </c>
      <c r="M5208" s="10" t="str">
        <f t="shared" si="245"/>
        <v/>
      </c>
    </row>
    <row r="5209" spans="8:13" ht="14.25">
      <c r="H5209" s="7">
        <v>1000</v>
      </c>
      <c r="K5209" s="9" t="e">
        <f t="shared" si="243"/>
        <v>#DIV/0!</v>
      </c>
      <c r="L5209" s="10" t="str">
        <f t="shared" si="244"/>
        <v>Invalid</v>
      </c>
      <c r="M5209" s="10" t="str">
        <f t="shared" si="245"/>
        <v/>
      </c>
    </row>
    <row r="5210" spans="8:13" ht="14.25">
      <c r="H5210" s="7">
        <v>1000</v>
      </c>
      <c r="K5210" s="9" t="e">
        <f t="shared" si="243"/>
        <v>#DIV/0!</v>
      </c>
      <c r="L5210" s="10" t="str">
        <f t="shared" si="244"/>
        <v>Invalid</v>
      </c>
      <c r="M5210" s="10" t="str">
        <f t="shared" si="245"/>
        <v/>
      </c>
    </row>
    <row r="5211" spans="8:13" ht="14.25">
      <c r="H5211" s="7">
        <v>1000</v>
      </c>
      <c r="K5211" s="9" t="e">
        <f t="shared" si="243"/>
        <v>#DIV/0!</v>
      </c>
      <c r="L5211" s="10" t="str">
        <f t="shared" si="244"/>
        <v>Invalid</v>
      </c>
      <c r="M5211" s="10" t="str">
        <f t="shared" si="245"/>
        <v/>
      </c>
    </row>
    <row r="5212" spans="8:13" ht="14.25">
      <c r="H5212" s="7">
        <v>1000</v>
      </c>
      <c r="K5212" s="9" t="e">
        <f t="shared" si="243"/>
        <v>#DIV/0!</v>
      </c>
      <c r="L5212" s="10" t="str">
        <f t="shared" si="244"/>
        <v>Invalid</v>
      </c>
      <c r="M5212" s="10" t="str">
        <f t="shared" si="245"/>
        <v/>
      </c>
    </row>
    <row r="5213" spans="8:13" ht="14.25">
      <c r="H5213" s="7">
        <v>1000</v>
      </c>
      <c r="K5213" s="9" t="e">
        <f t="shared" si="243"/>
        <v>#DIV/0!</v>
      </c>
      <c r="L5213" s="10" t="str">
        <f t="shared" si="244"/>
        <v>Invalid</v>
      </c>
      <c r="M5213" s="10" t="str">
        <f t="shared" si="245"/>
        <v/>
      </c>
    </row>
    <row r="5214" spans="8:13" ht="14.25">
      <c r="H5214" s="7">
        <v>1000</v>
      </c>
      <c r="K5214" s="9" t="e">
        <f t="shared" si="243"/>
        <v>#DIV/0!</v>
      </c>
      <c r="L5214" s="10" t="str">
        <f t="shared" si="244"/>
        <v>Invalid</v>
      </c>
      <c r="M5214" s="10" t="str">
        <f t="shared" si="245"/>
        <v/>
      </c>
    </row>
    <row r="5215" spans="8:13" ht="14.25">
      <c r="H5215" s="7">
        <v>1000</v>
      </c>
      <c r="K5215" s="9" t="e">
        <f t="shared" si="243"/>
        <v>#DIV/0!</v>
      </c>
      <c r="L5215" s="10" t="str">
        <f t="shared" si="244"/>
        <v>Invalid</v>
      </c>
      <c r="M5215" s="10" t="str">
        <f t="shared" si="245"/>
        <v/>
      </c>
    </row>
    <row r="5216" spans="8:13" ht="14.25">
      <c r="H5216" s="7">
        <v>1000</v>
      </c>
      <c r="K5216" s="9" t="e">
        <f t="shared" si="243"/>
        <v>#DIV/0!</v>
      </c>
      <c r="L5216" s="10" t="str">
        <f t="shared" si="244"/>
        <v>Invalid</v>
      </c>
      <c r="M5216" s="10" t="str">
        <f t="shared" si="245"/>
        <v/>
      </c>
    </row>
    <row r="5217" spans="8:13" ht="14.25">
      <c r="H5217" s="7">
        <v>1000</v>
      </c>
      <c r="K5217" s="9" t="e">
        <f t="shared" si="243"/>
        <v>#DIV/0!</v>
      </c>
      <c r="L5217" s="10" t="str">
        <f t="shared" si="244"/>
        <v>Invalid</v>
      </c>
      <c r="M5217" s="10" t="str">
        <f t="shared" si="245"/>
        <v/>
      </c>
    </row>
    <row r="5218" spans="8:13" ht="14.25">
      <c r="H5218" s="7">
        <v>1000</v>
      </c>
      <c r="K5218" s="9" t="e">
        <f t="shared" si="243"/>
        <v>#DIV/0!</v>
      </c>
      <c r="L5218" s="10" t="str">
        <f t="shared" si="244"/>
        <v>Invalid</v>
      </c>
      <c r="M5218" s="10" t="str">
        <f t="shared" si="245"/>
        <v/>
      </c>
    </row>
    <row r="5219" spans="8:13" ht="14.25">
      <c r="H5219" s="7">
        <v>1000</v>
      </c>
      <c r="K5219" s="9" t="e">
        <f t="shared" si="243"/>
        <v>#DIV/0!</v>
      </c>
      <c r="L5219" s="10" t="str">
        <f t="shared" si="244"/>
        <v>Invalid</v>
      </c>
      <c r="M5219" s="10" t="str">
        <f t="shared" si="245"/>
        <v/>
      </c>
    </row>
    <row r="5220" spans="8:13" ht="14.25">
      <c r="H5220" s="7">
        <v>1000</v>
      </c>
      <c r="K5220" s="9" t="e">
        <f t="shared" si="243"/>
        <v>#DIV/0!</v>
      </c>
      <c r="L5220" s="10" t="str">
        <f t="shared" si="244"/>
        <v>Invalid</v>
      </c>
      <c r="M5220" s="10" t="str">
        <f t="shared" si="245"/>
        <v/>
      </c>
    </row>
    <row r="5221" spans="8:13" ht="14.25">
      <c r="H5221" s="7">
        <v>1000</v>
      </c>
      <c r="K5221" s="9" t="e">
        <f t="shared" si="243"/>
        <v>#DIV/0!</v>
      </c>
      <c r="L5221" s="10" t="str">
        <f t="shared" si="244"/>
        <v>Invalid</v>
      </c>
      <c r="M5221" s="10" t="str">
        <f t="shared" si="245"/>
        <v/>
      </c>
    </row>
    <row r="5222" spans="8:13" ht="14.25">
      <c r="H5222" s="7">
        <v>1000</v>
      </c>
      <c r="K5222" s="9" t="e">
        <f t="shared" si="243"/>
        <v>#DIV/0!</v>
      </c>
      <c r="L5222" s="10" t="str">
        <f t="shared" si="244"/>
        <v>Invalid</v>
      </c>
      <c r="M5222" s="10" t="str">
        <f t="shared" si="245"/>
        <v/>
      </c>
    </row>
    <row r="5223" spans="8:13" ht="14.25">
      <c r="H5223" s="7">
        <v>1000</v>
      </c>
      <c r="K5223" s="9" t="e">
        <f t="shared" si="243"/>
        <v>#DIV/0!</v>
      </c>
      <c r="L5223" s="10" t="str">
        <f t="shared" si="244"/>
        <v>Invalid</v>
      </c>
      <c r="M5223" s="10" t="str">
        <f t="shared" si="245"/>
        <v/>
      </c>
    </row>
    <row r="5224" spans="8:13" ht="14.25">
      <c r="H5224" s="7">
        <v>1000</v>
      </c>
      <c r="K5224" s="9" t="e">
        <f t="shared" si="243"/>
        <v>#DIV/0!</v>
      </c>
      <c r="L5224" s="10" t="str">
        <f t="shared" si="244"/>
        <v>Invalid</v>
      </c>
      <c r="M5224" s="10" t="str">
        <f t="shared" si="245"/>
        <v/>
      </c>
    </row>
    <row r="5225" spans="8:13" ht="14.25">
      <c r="H5225" s="7">
        <v>1000</v>
      </c>
      <c r="K5225" s="9" t="e">
        <f t="shared" si="243"/>
        <v>#DIV/0!</v>
      </c>
      <c r="L5225" s="10" t="str">
        <f t="shared" si="244"/>
        <v>Invalid</v>
      </c>
      <c r="M5225" s="10" t="str">
        <f t="shared" si="245"/>
        <v/>
      </c>
    </row>
    <row r="5226" spans="8:13" ht="14.25">
      <c r="H5226" s="7">
        <v>1000</v>
      </c>
      <c r="K5226" s="9" t="e">
        <f t="shared" si="243"/>
        <v>#DIV/0!</v>
      </c>
      <c r="L5226" s="10" t="str">
        <f t="shared" si="244"/>
        <v>Invalid</v>
      </c>
      <c r="M5226" s="10" t="str">
        <f t="shared" si="245"/>
        <v/>
      </c>
    </row>
    <row r="5227" spans="8:13" ht="14.25">
      <c r="H5227" s="7">
        <v>1000</v>
      </c>
      <c r="K5227" s="9" t="e">
        <f t="shared" si="243"/>
        <v>#DIV/0!</v>
      </c>
      <c r="L5227" s="10" t="str">
        <f t="shared" si="244"/>
        <v>Invalid</v>
      </c>
      <c r="M5227" s="10" t="str">
        <f t="shared" si="245"/>
        <v/>
      </c>
    </row>
    <row r="5228" spans="8:13" ht="14.25">
      <c r="H5228" s="7">
        <v>1000</v>
      </c>
      <c r="K5228" s="9" t="e">
        <f t="shared" si="243"/>
        <v>#DIV/0!</v>
      </c>
      <c r="L5228" s="10" t="str">
        <f t="shared" si="244"/>
        <v>Invalid</v>
      </c>
      <c r="M5228" s="10" t="str">
        <f t="shared" si="245"/>
        <v/>
      </c>
    </row>
    <row r="5229" spans="8:13" ht="14.25">
      <c r="H5229" s="7">
        <v>1000</v>
      </c>
      <c r="K5229" s="9" t="e">
        <f t="shared" si="243"/>
        <v>#DIV/0!</v>
      </c>
      <c r="L5229" s="10" t="str">
        <f t="shared" si="244"/>
        <v>Invalid</v>
      </c>
      <c r="M5229" s="10" t="str">
        <f t="shared" si="245"/>
        <v/>
      </c>
    </row>
    <row r="5230" spans="8:13" ht="14.25">
      <c r="H5230" s="7">
        <v>1000</v>
      </c>
      <c r="K5230" s="9" t="e">
        <f t="shared" si="243"/>
        <v>#DIV/0!</v>
      </c>
      <c r="L5230" s="10" t="str">
        <f t="shared" si="244"/>
        <v>Invalid</v>
      </c>
      <c r="M5230" s="10" t="str">
        <f t="shared" si="245"/>
        <v/>
      </c>
    </row>
    <row r="5231" spans="8:13" ht="14.25">
      <c r="H5231" s="7">
        <v>1000</v>
      </c>
      <c r="K5231" s="9" t="e">
        <f t="shared" si="243"/>
        <v>#DIV/0!</v>
      </c>
      <c r="L5231" s="10" t="str">
        <f t="shared" si="244"/>
        <v>Invalid</v>
      </c>
      <c r="M5231" s="10" t="str">
        <f t="shared" si="245"/>
        <v/>
      </c>
    </row>
    <row r="5232" spans="8:13" ht="14.25">
      <c r="H5232" s="7">
        <v>1000</v>
      </c>
      <c r="K5232" s="9" t="e">
        <f t="shared" si="243"/>
        <v>#DIV/0!</v>
      </c>
      <c r="L5232" s="10" t="str">
        <f t="shared" si="244"/>
        <v>Invalid</v>
      </c>
      <c r="M5232" s="10" t="str">
        <f t="shared" si="245"/>
        <v/>
      </c>
    </row>
    <row r="5233" spans="8:13" ht="14.25">
      <c r="H5233" s="7">
        <v>1000</v>
      </c>
      <c r="K5233" s="9" t="e">
        <f t="shared" si="243"/>
        <v>#DIV/0!</v>
      </c>
      <c r="L5233" s="10" t="str">
        <f t="shared" si="244"/>
        <v>Invalid</v>
      </c>
      <c r="M5233" s="10" t="str">
        <f t="shared" si="245"/>
        <v/>
      </c>
    </row>
    <row r="5234" spans="8:13" ht="14.25">
      <c r="H5234" s="7">
        <v>1000</v>
      </c>
      <c r="K5234" s="9" t="e">
        <f t="shared" si="243"/>
        <v>#DIV/0!</v>
      </c>
      <c r="L5234" s="10" t="str">
        <f t="shared" si="244"/>
        <v>Invalid</v>
      </c>
      <c r="M5234" s="10" t="str">
        <f t="shared" si="245"/>
        <v/>
      </c>
    </row>
    <row r="5235" spans="8:13" ht="14.25">
      <c r="H5235" s="7">
        <v>1000</v>
      </c>
      <c r="K5235" s="9" t="e">
        <f t="shared" si="243"/>
        <v>#DIV/0!</v>
      </c>
      <c r="L5235" s="10" t="str">
        <f t="shared" si="244"/>
        <v>Invalid</v>
      </c>
      <c r="M5235" s="10" t="str">
        <f t="shared" si="245"/>
        <v/>
      </c>
    </row>
    <row r="5236" spans="8:13" ht="14.25">
      <c r="H5236" s="7">
        <v>1000</v>
      </c>
      <c r="K5236" s="9" t="e">
        <f t="shared" si="243"/>
        <v>#DIV/0!</v>
      </c>
      <c r="L5236" s="10" t="str">
        <f t="shared" si="244"/>
        <v>Invalid</v>
      </c>
      <c r="M5236" s="10" t="str">
        <f t="shared" si="245"/>
        <v/>
      </c>
    </row>
    <row r="5237" spans="8:13" ht="14.25">
      <c r="H5237" s="7">
        <v>1000</v>
      </c>
      <c r="K5237" s="9" t="e">
        <f t="shared" si="243"/>
        <v>#DIV/0!</v>
      </c>
      <c r="L5237" s="10" t="str">
        <f t="shared" si="244"/>
        <v>Invalid</v>
      </c>
      <c r="M5237" s="10" t="str">
        <f t="shared" si="245"/>
        <v/>
      </c>
    </row>
    <row r="5238" spans="8:13" ht="14.25">
      <c r="H5238" s="7">
        <v>1000</v>
      </c>
      <c r="K5238" s="9" t="e">
        <f t="shared" si="243"/>
        <v>#DIV/0!</v>
      </c>
      <c r="L5238" s="10" t="str">
        <f t="shared" si="244"/>
        <v>Invalid</v>
      </c>
      <c r="M5238" s="10" t="str">
        <f t="shared" si="245"/>
        <v/>
      </c>
    </row>
    <row r="5239" spans="8:13" ht="14.25">
      <c r="H5239" s="7">
        <v>1000</v>
      </c>
      <c r="K5239" s="9" t="e">
        <f t="shared" si="243"/>
        <v>#DIV/0!</v>
      </c>
      <c r="L5239" s="10" t="str">
        <f t="shared" si="244"/>
        <v>Invalid</v>
      </c>
      <c r="M5239" s="10" t="str">
        <f t="shared" si="245"/>
        <v/>
      </c>
    </row>
    <row r="5240" spans="8:13" ht="14.25">
      <c r="H5240" s="7">
        <v>1000</v>
      </c>
      <c r="K5240" s="9" t="e">
        <f t="shared" si="243"/>
        <v>#DIV/0!</v>
      </c>
      <c r="L5240" s="10" t="str">
        <f t="shared" si="244"/>
        <v>Invalid</v>
      </c>
      <c r="M5240" s="10" t="str">
        <f t="shared" si="245"/>
        <v/>
      </c>
    </row>
    <row r="5241" spans="8:13" ht="14.25">
      <c r="H5241" s="7">
        <v>1000</v>
      </c>
      <c r="K5241" s="9" t="e">
        <f t="shared" si="243"/>
        <v>#DIV/0!</v>
      </c>
      <c r="L5241" s="10" t="str">
        <f t="shared" si="244"/>
        <v>Invalid</v>
      </c>
      <c r="M5241" s="10" t="str">
        <f t="shared" si="245"/>
        <v/>
      </c>
    </row>
    <row r="5242" spans="8:13" ht="14.25">
      <c r="H5242" s="7">
        <v>1000</v>
      </c>
      <c r="K5242" s="9" t="e">
        <f t="shared" si="243"/>
        <v>#DIV/0!</v>
      </c>
      <c r="L5242" s="10" t="str">
        <f t="shared" si="244"/>
        <v>Invalid</v>
      </c>
      <c r="M5242" s="10" t="str">
        <f t="shared" si="245"/>
        <v/>
      </c>
    </row>
    <row r="5243" spans="8:13" ht="14.25">
      <c r="H5243" s="7">
        <v>1000</v>
      </c>
      <c r="K5243" s="9" t="e">
        <f t="shared" si="243"/>
        <v>#DIV/0!</v>
      </c>
      <c r="L5243" s="10" t="str">
        <f t="shared" si="244"/>
        <v>Invalid</v>
      </c>
      <c r="M5243" s="10" t="str">
        <f t="shared" si="245"/>
        <v/>
      </c>
    </row>
    <row r="5244" spans="8:13" ht="14.25">
      <c r="H5244" s="7">
        <v>1000</v>
      </c>
      <c r="K5244" s="9" t="e">
        <f t="shared" si="243"/>
        <v>#DIV/0!</v>
      </c>
      <c r="L5244" s="10" t="str">
        <f t="shared" si="244"/>
        <v>Invalid</v>
      </c>
      <c r="M5244" s="10" t="str">
        <f t="shared" si="245"/>
        <v/>
      </c>
    </row>
    <row r="5245" spans="8:13" ht="14.25">
      <c r="H5245" s="7">
        <v>1000</v>
      </c>
      <c r="K5245" s="9" t="e">
        <f t="shared" si="243"/>
        <v>#DIV/0!</v>
      </c>
      <c r="L5245" s="10" t="str">
        <f t="shared" si="244"/>
        <v>Invalid</v>
      </c>
      <c r="M5245" s="10" t="str">
        <f t="shared" si="245"/>
        <v/>
      </c>
    </row>
    <row r="5246" spans="8:13" ht="14.25">
      <c r="H5246" s="7">
        <v>1000</v>
      </c>
      <c r="K5246" s="9" t="e">
        <f t="shared" si="243"/>
        <v>#DIV/0!</v>
      </c>
      <c r="L5246" s="10" t="str">
        <f t="shared" si="244"/>
        <v>Invalid</v>
      </c>
      <c r="M5246" s="10" t="str">
        <f t="shared" si="245"/>
        <v/>
      </c>
    </row>
    <row r="5247" spans="8:13" ht="14.25">
      <c r="H5247" s="7">
        <v>1000</v>
      </c>
      <c r="K5247" s="9" t="e">
        <f t="shared" si="243"/>
        <v>#DIV/0!</v>
      </c>
      <c r="L5247" s="10" t="str">
        <f t="shared" si="244"/>
        <v>Invalid</v>
      </c>
      <c r="M5247" s="10" t="str">
        <f t="shared" si="245"/>
        <v/>
      </c>
    </row>
    <row r="5248" spans="8:13" ht="14.25">
      <c r="H5248" s="7">
        <v>1000</v>
      </c>
      <c r="K5248" s="9" t="e">
        <f t="shared" si="243"/>
        <v>#DIV/0!</v>
      </c>
      <c r="L5248" s="10" t="str">
        <f t="shared" si="244"/>
        <v>Invalid</v>
      </c>
      <c r="M5248" s="10" t="str">
        <f t="shared" si="245"/>
        <v/>
      </c>
    </row>
    <row r="5249" spans="8:13" ht="14.25">
      <c r="H5249" s="7">
        <v>1000</v>
      </c>
      <c r="K5249" s="9" t="e">
        <f t="shared" si="243"/>
        <v>#DIV/0!</v>
      </c>
      <c r="L5249" s="10" t="str">
        <f t="shared" si="244"/>
        <v>Invalid</v>
      </c>
      <c r="M5249" s="10" t="str">
        <f t="shared" si="245"/>
        <v/>
      </c>
    </row>
    <row r="5250" spans="8:13" ht="14.25">
      <c r="H5250" s="7">
        <v>1000</v>
      </c>
      <c r="K5250" s="9" t="e">
        <f t="shared" si="243"/>
        <v>#DIV/0!</v>
      </c>
      <c r="L5250" s="10" t="str">
        <f t="shared" si="244"/>
        <v>Invalid</v>
      </c>
      <c r="M5250" s="10" t="str">
        <f t="shared" si="245"/>
        <v/>
      </c>
    </row>
    <row r="5251" spans="8:13" ht="14.25">
      <c r="H5251" s="7">
        <v>1000</v>
      </c>
      <c r="K5251" s="9" t="e">
        <f t="shared" ref="K5251:K5314" si="246">(H5251/G5251)*J5251</f>
        <v>#DIV/0!</v>
      </c>
      <c r="L5251" s="10" t="str">
        <f t="shared" ref="L5251:L5314" si="247">IF(F5251="BUY",(K5251-H5251)/H5251, IF(F5251="SELL", (H5251-K5251)/H5251, "Invalid"))</f>
        <v>Invalid</v>
      </c>
      <c r="M5251" s="10" t="str">
        <f t="shared" ref="M5251:M5314" si="248">IF(E5251="BUY",(K5251-H5251)/H5251,IF(E5251="SELL",(H5251-K5251)/H5251,""))</f>
        <v/>
      </c>
    </row>
    <row r="5252" spans="8:13" ht="14.25">
      <c r="H5252" s="7">
        <v>1000</v>
      </c>
      <c r="K5252" s="9" t="e">
        <f t="shared" si="246"/>
        <v>#DIV/0!</v>
      </c>
      <c r="L5252" s="10" t="str">
        <f t="shared" si="247"/>
        <v>Invalid</v>
      </c>
      <c r="M5252" s="10" t="str">
        <f t="shared" si="248"/>
        <v/>
      </c>
    </row>
    <row r="5253" spans="8:13" ht="14.25">
      <c r="H5253" s="7">
        <v>1000</v>
      </c>
      <c r="K5253" s="9" t="e">
        <f t="shared" si="246"/>
        <v>#DIV/0!</v>
      </c>
      <c r="L5253" s="10" t="str">
        <f t="shared" si="247"/>
        <v>Invalid</v>
      </c>
      <c r="M5253" s="10" t="str">
        <f t="shared" si="248"/>
        <v/>
      </c>
    </row>
    <row r="5254" spans="8:13" ht="14.25">
      <c r="H5254" s="7">
        <v>1000</v>
      </c>
      <c r="K5254" s="9" t="e">
        <f t="shared" si="246"/>
        <v>#DIV/0!</v>
      </c>
      <c r="L5254" s="10" t="str">
        <f t="shared" si="247"/>
        <v>Invalid</v>
      </c>
      <c r="M5254" s="10" t="str">
        <f t="shared" si="248"/>
        <v/>
      </c>
    </row>
    <row r="5255" spans="8:13" ht="14.25">
      <c r="H5255" s="7">
        <v>1000</v>
      </c>
      <c r="K5255" s="9" t="e">
        <f t="shared" si="246"/>
        <v>#DIV/0!</v>
      </c>
      <c r="L5255" s="10" t="str">
        <f t="shared" si="247"/>
        <v>Invalid</v>
      </c>
      <c r="M5255" s="10" t="str">
        <f t="shared" si="248"/>
        <v/>
      </c>
    </row>
    <row r="5256" spans="8:13" ht="14.25">
      <c r="H5256" s="7">
        <v>1000</v>
      </c>
      <c r="K5256" s="9" t="e">
        <f t="shared" si="246"/>
        <v>#DIV/0!</v>
      </c>
      <c r="L5256" s="10" t="str">
        <f t="shared" si="247"/>
        <v>Invalid</v>
      </c>
      <c r="M5256" s="10" t="str">
        <f t="shared" si="248"/>
        <v/>
      </c>
    </row>
    <row r="5257" spans="8:13" ht="14.25">
      <c r="H5257" s="7">
        <v>1000</v>
      </c>
      <c r="K5257" s="9" t="e">
        <f t="shared" si="246"/>
        <v>#DIV/0!</v>
      </c>
      <c r="L5257" s="10" t="str">
        <f t="shared" si="247"/>
        <v>Invalid</v>
      </c>
      <c r="M5257" s="10" t="str">
        <f t="shared" si="248"/>
        <v/>
      </c>
    </row>
    <row r="5258" spans="8:13" ht="14.25">
      <c r="H5258" s="7">
        <v>1000</v>
      </c>
      <c r="K5258" s="9" t="e">
        <f t="shared" si="246"/>
        <v>#DIV/0!</v>
      </c>
      <c r="L5258" s="10" t="str">
        <f t="shared" si="247"/>
        <v>Invalid</v>
      </c>
      <c r="M5258" s="10" t="str">
        <f t="shared" si="248"/>
        <v/>
      </c>
    </row>
    <row r="5259" spans="8:13" ht="14.25">
      <c r="H5259" s="7">
        <v>1000</v>
      </c>
      <c r="K5259" s="9" t="e">
        <f t="shared" si="246"/>
        <v>#DIV/0!</v>
      </c>
      <c r="L5259" s="10" t="str">
        <f t="shared" si="247"/>
        <v>Invalid</v>
      </c>
      <c r="M5259" s="10" t="str">
        <f t="shared" si="248"/>
        <v/>
      </c>
    </row>
    <row r="5260" spans="8:13" ht="14.25">
      <c r="H5260" s="7">
        <v>1000</v>
      </c>
      <c r="K5260" s="9" t="e">
        <f t="shared" si="246"/>
        <v>#DIV/0!</v>
      </c>
      <c r="L5260" s="10" t="str">
        <f t="shared" si="247"/>
        <v>Invalid</v>
      </c>
      <c r="M5260" s="10" t="str">
        <f t="shared" si="248"/>
        <v/>
      </c>
    </row>
    <row r="5261" spans="8:13" ht="14.25">
      <c r="H5261" s="7">
        <v>1000</v>
      </c>
      <c r="K5261" s="9" t="e">
        <f t="shared" si="246"/>
        <v>#DIV/0!</v>
      </c>
      <c r="L5261" s="10" t="str">
        <f t="shared" si="247"/>
        <v>Invalid</v>
      </c>
      <c r="M5261" s="10" t="str">
        <f t="shared" si="248"/>
        <v/>
      </c>
    </row>
    <row r="5262" spans="8:13" ht="14.25">
      <c r="H5262" s="7">
        <v>1000</v>
      </c>
      <c r="K5262" s="9" t="e">
        <f t="shared" si="246"/>
        <v>#DIV/0!</v>
      </c>
      <c r="L5262" s="10" t="str">
        <f t="shared" si="247"/>
        <v>Invalid</v>
      </c>
      <c r="M5262" s="10" t="str">
        <f t="shared" si="248"/>
        <v/>
      </c>
    </row>
    <row r="5263" spans="8:13" ht="14.25">
      <c r="H5263" s="7">
        <v>1000</v>
      </c>
      <c r="K5263" s="9" t="e">
        <f t="shared" si="246"/>
        <v>#DIV/0!</v>
      </c>
      <c r="L5263" s="10" t="str">
        <f t="shared" si="247"/>
        <v>Invalid</v>
      </c>
      <c r="M5263" s="10" t="str">
        <f t="shared" si="248"/>
        <v/>
      </c>
    </row>
    <row r="5264" spans="8:13" ht="14.25">
      <c r="H5264" s="7">
        <v>1000</v>
      </c>
      <c r="K5264" s="9" t="e">
        <f t="shared" si="246"/>
        <v>#DIV/0!</v>
      </c>
      <c r="L5264" s="10" t="str">
        <f t="shared" si="247"/>
        <v>Invalid</v>
      </c>
      <c r="M5264" s="10" t="str">
        <f t="shared" si="248"/>
        <v/>
      </c>
    </row>
    <row r="5265" spans="8:13" ht="14.25">
      <c r="H5265" s="7">
        <v>1000</v>
      </c>
      <c r="K5265" s="9" t="e">
        <f t="shared" si="246"/>
        <v>#DIV/0!</v>
      </c>
      <c r="L5265" s="10" t="str">
        <f t="shared" si="247"/>
        <v>Invalid</v>
      </c>
      <c r="M5265" s="10" t="str">
        <f t="shared" si="248"/>
        <v/>
      </c>
    </row>
    <row r="5266" spans="8:13" ht="14.25">
      <c r="H5266" s="7">
        <v>1000</v>
      </c>
      <c r="K5266" s="9" t="e">
        <f t="shared" si="246"/>
        <v>#DIV/0!</v>
      </c>
      <c r="L5266" s="10" t="str">
        <f t="shared" si="247"/>
        <v>Invalid</v>
      </c>
      <c r="M5266" s="10" t="str">
        <f t="shared" si="248"/>
        <v/>
      </c>
    </row>
    <row r="5267" spans="8:13" ht="14.25">
      <c r="H5267" s="7">
        <v>1000</v>
      </c>
      <c r="K5267" s="9" t="e">
        <f t="shared" si="246"/>
        <v>#DIV/0!</v>
      </c>
      <c r="L5267" s="10" t="str">
        <f t="shared" si="247"/>
        <v>Invalid</v>
      </c>
      <c r="M5267" s="10" t="str">
        <f t="shared" si="248"/>
        <v/>
      </c>
    </row>
    <row r="5268" spans="8:13" ht="14.25">
      <c r="H5268" s="7">
        <v>1000</v>
      </c>
      <c r="K5268" s="9" t="e">
        <f t="shared" si="246"/>
        <v>#DIV/0!</v>
      </c>
      <c r="L5268" s="10" t="str">
        <f t="shared" si="247"/>
        <v>Invalid</v>
      </c>
      <c r="M5268" s="10" t="str">
        <f t="shared" si="248"/>
        <v/>
      </c>
    </row>
    <row r="5269" spans="8:13" ht="14.25">
      <c r="H5269" s="7">
        <v>1000</v>
      </c>
      <c r="K5269" s="9" t="e">
        <f t="shared" si="246"/>
        <v>#DIV/0!</v>
      </c>
      <c r="L5269" s="10" t="str">
        <f t="shared" si="247"/>
        <v>Invalid</v>
      </c>
      <c r="M5269" s="10" t="str">
        <f t="shared" si="248"/>
        <v/>
      </c>
    </row>
    <row r="5270" spans="8:13" ht="14.25">
      <c r="H5270" s="7">
        <v>1000</v>
      </c>
      <c r="K5270" s="9" t="e">
        <f t="shared" si="246"/>
        <v>#DIV/0!</v>
      </c>
      <c r="L5270" s="10" t="str">
        <f t="shared" si="247"/>
        <v>Invalid</v>
      </c>
      <c r="M5270" s="10" t="str">
        <f t="shared" si="248"/>
        <v/>
      </c>
    </row>
    <row r="5271" spans="8:13" ht="14.25">
      <c r="H5271" s="7">
        <v>1000</v>
      </c>
      <c r="K5271" s="9" t="e">
        <f t="shared" si="246"/>
        <v>#DIV/0!</v>
      </c>
      <c r="L5271" s="10" t="str">
        <f t="shared" si="247"/>
        <v>Invalid</v>
      </c>
      <c r="M5271" s="10" t="str">
        <f t="shared" si="248"/>
        <v/>
      </c>
    </row>
    <row r="5272" spans="8:13" ht="14.25">
      <c r="H5272" s="7">
        <v>1000</v>
      </c>
      <c r="K5272" s="9" t="e">
        <f t="shared" si="246"/>
        <v>#DIV/0!</v>
      </c>
      <c r="L5272" s="10" t="str">
        <f t="shared" si="247"/>
        <v>Invalid</v>
      </c>
      <c r="M5272" s="10" t="str">
        <f t="shared" si="248"/>
        <v/>
      </c>
    </row>
    <row r="5273" spans="8:13" ht="14.25">
      <c r="H5273" s="7">
        <v>1000</v>
      </c>
      <c r="K5273" s="9" t="e">
        <f t="shared" si="246"/>
        <v>#DIV/0!</v>
      </c>
      <c r="L5273" s="10" t="str">
        <f t="shared" si="247"/>
        <v>Invalid</v>
      </c>
      <c r="M5273" s="10" t="str">
        <f t="shared" si="248"/>
        <v/>
      </c>
    </row>
    <row r="5274" spans="8:13" ht="14.25">
      <c r="H5274" s="7">
        <v>1000</v>
      </c>
      <c r="K5274" s="9" t="e">
        <f t="shared" si="246"/>
        <v>#DIV/0!</v>
      </c>
      <c r="L5274" s="10" t="str">
        <f t="shared" si="247"/>
        <v>Invalid</v>
      </c>
      <c r="M5274" s="10" t="str">
        <f t="shared" si="248"/>
        <v/>
      </c>
    </row>
    <row r="5275" spans="8:13" ht="14.25">
      <c r="H5275" s="7">
        <v>1000</v>
      </c>
      <c r="K5275" s="9" t="e">
        <f t="shared" si="246"/>
        <v>#DIV/0!</v>
      </c>
      <c r="L5275" s="10" t="str">
        <f t="shared" si="247"/>
        <v>Invalid</v>
      </c>
      <c r="M5275" s="10" t="str">
        <f t="shared" si="248"/>
        <v/>
      </c>
    </row>
    <row r="5276" spans="8:13" ht="14.25">
      <c r="H5276" s="7">
        <v>1000</v>
      </c>
      <c r="K5276" s="9" t="e">
        <f t="shared" si="246"/>
        <v>#DIV/0!</v>
      </c>
      <c r="L5276" s="10" t="str">
        <f t="shared" si="247"/>
        <v>Invalid</v>
      </c>
      <c r="M5276" s="10" t="str">
        <f t="shared" si="248"/>
        <v/>
      </c>
    </row>
    <row r="5277" spans="8:13" ht="14.25">
      <c r="H5277" s="7">
        <v>1000</v>
      </c>
      <c r="K5277" s="9" t="e">
        <f t="shared" si="246"/>
        <v>#DIV/0!</v>
      </c>
      <c r="L5277" s="10" t="str">
        <f t="shared" si="247"/>
        <v>Invalid</v>
      </c>
      <c r="M5277" s="10" t="str">
        <f t="shared" si="248"/>
        <v/>
      </c>
    </row>
    <row r="5278" spans="8:13" ht="14.25">
      <c r="H5278" s="7">
        <v>1000</v>
      </c>
      <c r="K5278" s="9" t="e">
        <f t="shared" si="246"/>
        <v>#DIV/0!</v>
      </c>
      <c r="L5278" s="10" t="str">
        <f t="shared" si="247"/>
        <v>Invalid</v>
      </c>
      <c r="M5278" s="10" t="str">
        <f t="shared" si="248"/>
        <v/>
      </c>
    </row>
    <row r="5279" spans="8:13" ht="14.25">
      <c r="H5279" s="7">
        <v>1000</v>
      </c>
      <c r="K5279" s="9" t="e">
        <f t="shared" si="246"/>
        <v>#DIV/0!</v>
      </c>
      <c r="L5279" s="10" t="str">
        <f t="shared" si="247"/>
        <v>Invalid</v>
      </c>
      <c r="M5279" s="10" t="str">
        <f t="shared" si="248"/>
        <v/>
      </c>
    </row>
    <row r="5280" spans="8:13" ht="14.25">
      <c r="H5280" s="7">
        <v>1000</v>
      </c>
      <c r="K5280" s="9" t="e">
        <f t="shared" si="246"/>
        <v>#DIV/0!</v>
      </c>
      <c r="L5280" s="10" t="str">
        <f t="shared" si="247"/>
        <v>Invalid</v>
      </c>
      <c r="M5280" s="10" t="str">
        <f t="shared" si="248"/>
        <v/>
      </c>
    </row>
    <row r="5281" spans="8:13" ht="14.25">
      <c r="H5281" s="7">
        <v>1000</v>
      </c>
      <c r="K5281" s="9" t="e">
        <f t="shared" si="246"/>
        <v>#DIV/0!</v>
      </c>
      <c r="L5281" s="10" t="str">
        <f t="shared" si="247"/>
        <v>Invalid</v>
      </c>
      <c r="M5281" s="10" t="str">
        <f t="shared" si="248"/>
        <v/>
      </c>
    </row>
    <row r="5282" spans="8:13" ht="14.25">
      <c r="H5282" s="7">
        <v>1000</v>
      </c>
      <c r="K5282" s="9" t="e">
        <f t="shared" si="246"/>
        <v>#DIV/0!</v>
      </c>
      <c r="L5282" s="10" t="str">
        <f t="shared" si="247"/>
        <v>Invalid</v>
      </c>
      <c r="M5282" s="10" t="str">
        <f t="shared" si="248"/>
        <v/>
      </c>
    </row>
    <row r="5283" spans="8:13" ht="14.25">
      <c r="H5283" s="7">
        <v>1000</v>
      </c>
      <c r="K5283" s="9" t="e">
        <f t="shared" si="246"/>
        <v>#DIV/0!</v>
      </c>
      <c r="L5283" s="10" t="str">
        <f t="shared" si="247"/>
        <v>Invalid</v>
      </c>
      <c r="M5283" s="10" t="str">
        <f t="shared" si="248"/>
        <v/>
      </c>
    </row>
    <row r="5284" spans="8:13" ht="14.25">
      <c r="H5284" s="7">
        <v>1000</v>
      </c>
      <c r="K5284" s="9" t="e">
        <f t="shared" si="246"/>
        <v>#DIV/0!</v>
      </c>
      <c r="L5284" s="10" t="str">
        <f t="shared" si="247"/>
        <v>Invalid</v>
      </c>
      <c r="M5284" s="10" t="str">
        <f t="shared" si="248"/>
        <v/>
      </c>
    </row>
    <row r="5285" spans="8:13" ht="14.25">
      <c r="H5285" s="7">
        <v>1000</v>
      </c>
      <c r="K5285" s="9" t="e">
        <f t="shared" si="246"/>
        <v>#DIV/0!</v>
      </c>
      <c r="L5285" s="10" t="str">
        <f t="shared" si="247"/>
        <v>Invalid</v>
      </c>
      <c r="M5285" s="10" t="str">
        <f t="shared" si="248"/>
        <v/>
      </c>
    </row>
    <row r="5286" spans="8:13" ht="14.25">
      <c r="H5286" s="7">
        <v>1000</v>
      </c>
      <c r="K5286" s="9" t="e">
        <f t="shared" si="246"/>
        <v>#DIV/0!</v>
      </c>
      <c r="L5286" s="10" t="str">
        <f t="shared" si="247"/>
        <v>Invalid</v>
      </c>
      <c r="M5286" s="10" t="str">
        <f t="shared" si="248"/>
        <v/>
      </c>
    </row>
    <row r="5287" spans="8:13" ht="14.25">
      <c r="H5287" s="7">
        <v>1000</v>
      </c>
      <c r="K5287" s="9" t="e">
        <f t="shared" si="246"/>
        <v>#DIV/0!</v>
      </c>
      <c r="L5287" s="10" t="str">
        <f t="shared" si="247"/>
        <v>Invalid</v>
      </c>
      <c r="M5287" s="10" t="str">
        <f t="shared" si="248"/>
        <v/>
      </c>
    </row>
    <row r="5288" spans="8:13" ht="14.25">
      <c r="H5288" s="7">
        <v>1000</v>
      </c>
      <c r="K5288" s="9" t="e">
        <f t="shared" si="246"/>
        <v>#DIV/0!</v>
      </c>
      <c r="L5288" s="10" t="str">
        <f t="shared" si="247"/>
        <v>Invalid</v>
      </c>
      <c r="M5288" s="10" t="str">
        <f t="shared" si="248"/>
        <v/>
      </c>
    </row>
    <row r="5289" spans="8:13" ht="14.25">
      <c r="H5289" s="7">
        <v>1000</v>
      </c>
      <c r="K5289" s="9" t="e">
        <f t="shared" si="246"/>
        <v>#DIV/0!</v>
      </c>
      <c r="L5289" s="10" t="str">
        <f t="shared" si="247"/>
        <v>Invalid</v>
      </c>
      <c r="M5289" s="10" t="str">
        <f t="shared" si="248"/>
        <v/>
      </c>
    </row>
    <row r="5290" spans="8:13" ht="14.25">
      <c r="H5290" s="7">
        <v>1000</v>
      </c>
      <c r="K5290" s="9" t="e">
        <f t="shared" si="246"/>
        <v>#DIV/0!</v>
      </c>
      <c r="L5290" s="10" t="str">
        <f t="shared" si="247"/>
        <v>Invalid</v>
      </c>
      <c r="M5290" s="10" t="str">
        <f t="shared" si="248"/>
        <v/>
      </c>
    </row>
    <row r="5291" spans="8:13" ht="14.25">
      <c r="H5291" s="7">
        <v>1000</v>
      </c>
      <c r="K5291" s="9" t="e">
        <f t="shared" si="246"/>
        <v>#DIV/0!</v>
      </c>
      <c r="L5291" s="10" t="str">
        <f t="shared" si="247"/>
        <v>Invalid</v>
      </c>
      <c r="M5291" s="10" t="str">
        <f t="shared" si="248"/>
        <v/>
      </c>
    </row>
    <row r="5292" spans="8:13" ht="14.25">
      <c r="H5292" s="7">
        <v>1000</v>
      </c>
      <c r="K5292" s="9" t="e">
        <f t="shared" si="246"/>
        <v>#DIV/0!</v>
      </c>
      <c r="L5292" s="10" t="str">
        <f t="shared" si="247"/>
        <v>Invalid</v>
      </c>
      <c r="M5292" s="10" t="str">
        <f t="shared" si="248"/>
        <v/>
      </c>
    </row>
    <row r="5293" spans="8:13" ht="14.25">
      <c r="H5293" s="7">
        <v>1000</v>
      </c>
      <c r="K5293" s="9" t="e">
        <f t="shared" si="246"/>
        <v>#DIV/0!</v>
      </c>
      <c r="L5293" s="10" t="str">
        <f t="shared" si="247"/>
        <v>Invalid</v>
      </c>
      <c r="M5293" s="10" t="str">
        <f t="shared" si="248"/>
        <v/>
      </c>
    </row>
    <row r="5294" spans="8:13" ht="14.25">
      <c r="H5294" s="7">
        <v>1000</v>
      </c>
      <c r="K5294" s="9" t="e">
        <f t="shared" si="246"/>
        <v>#DIV/0!</v>
      </c>
      <c r="L5294" s="10" t="str">
        <f t="shared" si="247"/>
        <v>Invalid</v>
      </c>
      <c r="M5294" s="10" t="str">
        <f t="shared" si="248"/>
        <v/>
      </c>
    </row>
    <row r="5295" spans="8:13" ht="14.25">
      <c r="H5295" s="7">
        <v>1000</v>
      </c>
      <c r="K5295" s="9" t="e">
        <f t="shared" si="246"/>
        <v>#DIV/0!</v>
      </c>
      <c r="L5295" s="10" t="str">
        <f t="shared" si="247"/>
        <v>Invalid</v>
      </c>
      <c r="M5295" s="10" t="str">
        <f t="shared" si="248"/>
        <v/>
      </c>
    </row>
    <row r="5296" spans="8:13" ht="14.25">
      <c r="H5296" s="7">
        <v>1000</v>
      </c>
      <c r="K5296" s="9" t="e">
        <f t="shared" si="246"/>
        <v>#DIV/0!</v>
      </c>
      <c r="L5296" s="10" t="str">
        <f t="shared" si="247"/>
        <v>Invalid</v>
      </c>
      <c r="M5296" s="10" t="str">
        <f t="shared" si="248"/>
        <v/>
      </c>
    </row>
    <row r="5297" spans="8:13" ht="14.25">
      <c r="H5297" s="7">
        <v>1000</v>
      </c>
      <c r="K5297" s="9" t="e">
        <f t="shared" si="246"/>
        <v>#DIV/0!</v>
      </c>
      <c r="L5297" s="10" t="str">
        <f t="shared" si="247"/>
        <v>Invalid</v>
      </c>
      <c r="M5297" s="10" t="str">
        <f t="shared" si="248"/>
        <v/>
      </c>
    </row>
    <row r="5298" spans="8:13" ht="14.25">
      <c r="H5298" s="7">
        <v>1000</v>
      </c>
      <c r="K5298" s="9" t="e">
        <f t="shared" si="246"/>
        <v>#DIV/0!</v>
      </c>
      <c r="L5298" s="10" t="str">
        <f t="shared" si="247"/>
        <v>Invalid</v>
      </c>
      <c r="M5298" s="10" t="str">
        <f t="shared" si="248"/>
        <v/>
      </c>
    </row>
    <row r="5299" spans="8:13" ht="14.25">
      <c r="H5299" s="7">
        <v>1000</v>
      </c>
      <c r="K5299" s="9" t="e">
        <f t="shared" si="246"/>
        <v>#DIV/0!</v>
      </c>
      <c r="L5299" s="10" t="str">
        <f t="shared" si="247"/>
        <v>Invalid</v>
      </c>
      <c r="M5299" s="10" t="str">
        <f t="shared" si="248"/>
        <v/>
      </c>
    </row>
    <row r="5300" spans="8:13" ht="14.25">
      <c r="H5300" s="7">
        <v>1000</v>
      </c>
      <c r="K5300" s="9" t="e">
        <f t="shared" si="246"/>
        <v>#DIV/0!</v>
      </c>
      <c r="L5300" s="10" t="str">
        <f t="shared" si="247"/>
        <v>Invalid</v>
      </c>
      <c r="M5300" s="10" t="str">
        <f t="shared" si="248"/>
        <v/>
      </c>
    </row>
    <row r="5301" spans="8:13" ht="14.25">
      <c r="H5301" s="7">
        <v>1000</v>
      </c>
      <c r="K5301" s="9" t="e">
        <f t="shared" si="246"/>
        <v>#DIV/0!</v>
      </c>
      <c r="L5301" s="10" t="str">
        <f t="shared" si="247"/>
        <v>Invalid</v>
      </c>
      <c r="M5301" s="10" t="str">
        <f t="shared" si="248"/>
        <v/>
      </c>
    </row>
    <row r="5302" spans="8:13" ht="14.25">
      <c r="H5302" s="7">
        <v>1000</v>
      </c>
      <c r="K5302" s="9" t="e">
        <f t="shared" si="246"/>
        <v>#DIV/0!</v>
      </c>
      <c r="L5302" s="10" t="str">
        <f t="shared" si="247"/>
        <v>Invalid</v>
      </c>
      <c r="M5302" s="10" t="str">
        <f t="shared" si="248"/>
        <v/>
      </c>
    </row>
    <row r="5303" spans="8:13" ht="14.25">
      <c r="H5303" s="7">
        <v>1000</v>
      </c>
      <c r="K5303" s="9" t="e">
        <f t="shared" si="246"/>
        <v>#DIV/0!</v>
      </c>
      <c r="L5303" s="10" t="str">
        <f t="shared" si="247"/>
        <v>Invalid</v>
      </c>
      <c r="M5303" s="10" t="str">
        <f t="shared" si="248"/>
        <v/>
      </c>
    </row>
    <row r="5304" spans="8:13" ht="14.25">
      <c r="H5304" s="7">
        <v>1000</v>
      </c>
      <c r="K5304" s="9" t="e">
        <f t="shared" si="246"/>
        <v>#DIV/0!</v>
      </c>
      <c r="L5304" s="10" t="str">
        <f t="shared" si="247"/>
        <v>Invalid</v>
      </c>
      <c r="M5304" s="10" t="str">
        <f t="shared" si="248"/>
        <v/>
      </c>
    </row>
    <row r="5305" spans="8:13" ht="14.25">
      <c r="H5305" s="7">
        <v>1000</v>
      </c>
      <c r="K5305" s="9" t="e">
        <f t="shared" si="246"/>
        <v>#DIV/0!</v>
      </c>
      <c r="L5305" s="10" t="str">
        <f t="shared" si="247"/>
        <v>Invalid</v>
      </c>
      <c r="M5305" s="10" t="str">
        <f t="shared" si="248"/>
        <v/>
      </c>
    </row>
    <row r="5306" spans="8:13" ht="14.25">
      <c r="H5306" s="7">
        <v>1000</v>
      </c>
      <c r="K5306" s="9" t="e">
        <f t="shared" si="246"/>
        <v>#DIV/0!</v>
      </c>
      <c r="L5306" s="10" t="str">
        <f t="shared" si="247"/>
        <v>Invalid</v>
      </c>
      <c r="M5306" s="10" t="str">
        <f t="shared" si="248"/>
        <v/>
      </c>
    </row>
    <row r="5307" spans="8:13" ht="14.25">
      <c r="H5307" s="7">
        <v>1000</v>
      </c>
      <c r="K5307" s="9" t="e">
        <f t="shared" si="246"/>
        <v>#DIV/0!</v>
      </c>
      <c r="L5307" s="10" t="str">
        <f t="shared" si="247"/>
        <v>Invalid</v>
      </c>
      <c r="M5307" s="10" t="str">
        <f t="shared" si="248"/>
        <v/>
      </c>
    </row>
    <row r="5308" spans="8:13" ht="14.25">
      <c r="H5308" s="7">
        <v>1000</v>
      </c>
      <c r="K5308" s="9" t="e">
        <f t="shared" si="246"/>
        <v>#DIV/0!</v>
      </c>
      <c r="L5308" s="10" t="str">
        <f t="shared" si="247"/>
        <v>Invalid</v>
      </c>
      <c r="M5308" s="10" t="str">
        <f t="shared" si="248"/>
        <v/>
      </c>
    </row>
    <row r="5309" spans="8:13" ht="14.25">
      <c r="H5309" s="7">
        <v>1000</v>
      </c>
      <c r="K5309" s="9" t="e">
        <f t="shared" si="246"/>
        <v>#DIV/0!</v>
      </c>
      <c r="L5309" s="10" t="str">
        <f t="shared" si="247"/>
        <v>Invalid</v>
      </c>
      <c r="M5309" s="10" t="str">
        <f t="shared" si="248"/>
        <v/>
      </c>
    </row>
    <row r="5310" spans="8:13" ht="14.25">
      <c r="H5310" s="7">
        <v>1000</v>
      </c>
      <c r="K5310" s="9" t="e">
        <f t="shared" si="246"/>
        <v>#DIV/0!</v>
      </c>
      <c r="L5310" s="10" t="str">
        <f t="shared" si="247"/>
        <v>Invalid</v>
      </c>
      <c r="M5310" s="10" t="str">
        <f t="shared" si="248"/>
        <v/>
      </c>
    </row>
    <row r="5311" spans="8:13" ht="14.25">
      <c r="H5311" s="7">
        <v>1000</v>
      </c>
      <c r="K5311" s="9" t="e">
        <f t="shared" si="246"/>
        <v>#DIV/0!</v>
      </c>
      <c r="L5311" s="10" t="str">
        <f t="shared" si="247"/>
        <v>Invalid</v>
      </c>
      <c r="M5311" s="10" t="str">
        <f t="shared" si="248"/>
        <v/>
      </c>
    </row>
    <row r="5312" spans="8:13" ht="14.25">
      <c r="H5312" s="7">
        <v>1000</v>
      </c>
      <c r="K5312" s="9" t="e">
        <f t="shared" si="246"/>
        <v>#DIV/0!</v>
      </c>
      <c r="L5312" s="10" t="str">
        <f t="shared" si="247"/>
        <v>Invalid</v>
      </c>
      <c r="M5312" s="10" t="str">
        <f t="shared" si="248"/>
        <v/>
      </c>
    </row>
    <row r="5313" spans="8:13" ht="14.25">
      <c r="H5313" s="7">
        <v>1000</v>
      </c>
      <c r="K5313" s="9" t="e">
        <f t="shared" si="246"/>
        <v>#DIV/0!</v>
      </c>
      <c r="L5313" s="10" t="str">
        <f t="shared" si="247"/>
        <v>Invalid</v>
      </c>
      <c r="M5313" s="10" t="str">
        <f t="shared" si="248"/>
        <v/>
      </c>
    </row>
    <row r="5314" spans="8:13" ht="14.25">
      <c r="H5314" s="7">
        <v>1000</v>
      </c>
      <c r="K5314" s="9" t="e">
        <f t="shared" si="246"/>
        <v>#DIV/0!</v>
      </c>
      <c r="L5314" s="10" t="str">
        <f t="shared" si="247"/>
        <v>Invalid</v>
      </c>
      <c r="M5314" s="10" t="str">
        <f t="shared" si="248"/>
        <v/>
      </c>
    </row>
    <row r="5315" spans="8:13" ht="14.25">
      <c r="H5315" s="7">
        <v>1000</v>
      </c>
      <c r="K5315" s="9" t="e">
        <f t="shared" ref="K5315:K5378" si="249">(H5315/G5315)*J5315</f>
        <v>#DIV/0!</v>
      </c>
      <c r="L5315" s="10" t="str">
        <f t="shared" ref="L5315:L5378" si="250">IF(F5315="BUY",(K5315-H5315)/H5315, IF(F5315="SELL", (H5315-K5315)/H5315, "Invalid"))</f>
        <v>Invalid</v>
      </c>
      <c r="M5315" s="10" t="str">
        <f t="shared" ref="M5315:M5378" si="251">IF(E5315="BUY",(K5315-H5315)/H5315,IF(E5315="SELL",(H5315-K5315)/H5315,""))</f>
        <v/>
      </c>
    </row>
    <row r="5316" spans="8:13" ht="14.25">
      <c r="H5316" s="7">
        <v>1000</v>
      </c>
      <c r="K5316" s="9" t="e">
        <f t="shared" si="249"/>
        <v>#DIV/0!</v>
      </c>
      <c r="L5316" s="10" t="str">
        <f t="shared" si="250"/>
        <v>Invalid</v>
      </c>
      <c r="M5316" s="10" t="str">
        <f t="shared" si="251"/>
        <v/>
      </c>
    </row>
    <row r="5317" spans="8:13" ht="14.25">
      <c r="H5317" s="7">
        <v>1000</v>
      </c>
      <c r="K5317" s="9" t="e">
        <f t="shared" si="249"/>
        <v>#DIV/0!</v>
      </c>
      <c r="L5317" s="10" t="str">
        <f t="shared" si="250"/>
        <v>Invalid</v>
      </c>
      <c r="M5317" s="10" t="str">
        <f t="shared" si="251"/>
        <v/>
      </c>
    </row>
    <row r="5318" spans="8:13" ht="14.25">
      <c r="H5318" s="7">
        <v>1000</v>
      </c>
      <c r="K5318" s="9" t="e">
        <f t="shared" si="249"/>
        <v>#DIV/0!</v>
      </c>
      <c r="L5318" s="10" t="str">
        <f t="shared" si="250"/>
        <v>Invalid</v>
      </c>
      <c r="M5318" s="10" t="str">
        <f t="shared" si="251"/>
        <v/>
      </c>
    </row>
    <row r="5319" spans="8:13" ht="14.25">
      <c r="H5319" s="7">
        <v>1000</v>
      </c>
      <c r="K5319" s="9" t="e">
        <f t="shared" si="249"/>
        <v>#DIV/0!</v>
      </c>
      <c r="L5319" s="10" t="str">
        <f t="shared" si="250"/>
        <v>Invalid</v>
      </c>
      <c r="M5319" s="10" t="str">
        <f t="shared" si="251"/>
        <v/>
      </c>
    </row>
    <row r="5320" spans="8:13" ht="14.25">
      <c r="H5320" s="7">
        <v>1000</v>
      </c>
      <c r="K5320" s="9" t="e">
        <f t="shared" si="249"/>
        <v>#DIV/0!</v>
      </c>
      <c r="L5320" s="10" t="str">
        <f t="shared" si="250"/>
        <v>Invalid</v>
      </c>
      <c r="M5320" s="10" t="str">
        <f t="shared" si="251"/>
        <v/>
      </c>
    </row>
    <row r="5321" spans="8:13" ht="14.25">
      <c r="H5321" s="7">
        <v>1000</v>
      </c>
      <c r="K5321" s="9" t="e">
        <f t="shared" si="249"/>
        <v>#DIV/0!</v>
      </c>
      <c r="L5321" s="10" t="str">
        <f t="shared" si="250"/>
        <v>Invalid</v>
      </c>
      <c r="M5321" s="10" t="str">
        <f t="shared" si="251"/>
        <v/>
      </c>
    </row>
    <row r="5322" spans="8:13" ht="14.25">
      <c r="H5322" s="7">
        <v>1000</v>
      </c>
      <c r="K5322" s="9" t="e">
        <f t="shared" si="249"/>
        <v>#DIV/0!</v>
      </c>
      <c r="L5322" s="10" t="str">
        <f t="shared" si="250"/>
        <v>Invalid</v>
      </c>
      <c r="M5322" s="10" t="str">
        <f t="shared" si="251"/>
        <v/>
      </c>
    </row>
    <row r="5323" spans="8:13" ht="14.25">
      <c r="H5323" s="7">
        <v>1000</v>
      </c>
      <c r="K5323" s="9" t="e">
        <f t="shared" si="249"/>
        <v>#DIV/0!</v>
      </c>
      <c r="L5323" s="10" t="str">
        <f t="shared" si="250"/>
        <v>Invalid</v>
      </c>
      <c r="M5323" s="10" t="str">
        <f t="shared" si="251"/>
        <v/>
      </c>
    </row>
    <row r="5324" spans="8:13" ht="14.25">
      <c r="H5324" s="7">
        <v>1000</v>
      </c>
      <c r="K5324" s="9" t="e">
        <f t="shared" si="249"/>
        <v>#DIV/0!</v>
      </c>
      <c r="L5324" s="10" t="str">
        <f t="shared" si="250"/>
        <v>Invalid</v>
      </c>
      <c r="M5324" s="10" t="str">
        <f t="shared" si="251"/>
        <v/>
      </c>
    </row>
    <row r="5325" spans="8:13" ht="14.25">
      <c r="H5325" s="7">
        <v>1000</v>
      </c>
      <c r="K5325" s="9" t="e">
        <f t="shared" si="249"/>
        <v>#DIV/0!</v>
      </c>
      <c r="L5325" s="10" t="str">
        <f t="shared" si="250"/>
        <v>Invalid</v>
      </c>
      <c r="M5325" s="10" t="str">
        <f t="shared" si="251"/>
        <v/>
      </c>
    </row>
    <row r="5326" spans="8:13" ht="14.25">
      <c r="H5326" s="7">
        <v>1000</v>
      </c>
      <c r="K5326" s="9" t="e">
        <f t="shared" si="249"/>
        <v>#DIV/0!</v>
      </c>
      <c r="L5326" s="10" t="str">
        <f t="shared" si="250"/>
        <v>Invalid</v>
      </c>
      <c r="M5326" s="10" t="str">
        <f t="shared" si="251"/>
        <v/>
      </c>
    </row>
    <row r="5327" spans="8:13" ht="14.25">
      <c r="H5327" s="7">
        <v>1000</v>
      </c>
      <c r="K5327" s="9" t="e">
        <f t="shared" si="249"/>
        <v>#DIV/0!</v>
      </c>
      <c r="L5327" s="10" t="str">
        <f t="shared" si="250"/>
        <v>Invalid</v>
      </c>
      <c r="M5327" s="10" t="str">
        <f t="shared" si="251"/>
        <v/>
      </c>
    </row>
    <row r="5328" spans="8:13" ht="14.25">
      <c r="H5328" s="7">
        <v>1000</v>
      </c>
      <c r="K5328" s="9" t="e">
        <f t="shared" si="249"/>
        <v>#DIV/0!</v>
      </c>
      <c r="L5328" s="10" t="str">
        <f t="shared" si="250"/>
        <v>Invalid</v>
      </c>
      <c r="M5328" s="10" t="str">
        <f t="shared" si="251"/>
        <v/>
      </c>
    </row>
    <row r="5329" spans="8:13" ht="14.25">
      <c r="H5329" s="7">
        <v>1000</v>
      </c>
      <c r="K5329" s="9" t="e">
        <f t="shared" si="249"/>
        <v>#DIV/0!</v>
      </c>
      <c r="L5329" s="10" t="str">
        <f t="shared" si="250"/>
        <v>Invalid</v>
      </c>
      <c r="M5329" s="10" t="str">
        <f t="shared" si="251"/>
        <v/>
      </c>
    </row>
    <row r="5330" spans="8:13" ht="14.25">
      <c r="H5330" s="7">
        <v>1000</v>
      </c>
      <c r="K5330" s="9" t="e">
        <f t="shared" si="249"/>
        <v>#DIV/0!</v>
      </c>
      <c r="L5330" s="10" t="str">
        <f t="shared" si="250"/>
        <v>Invalid</v>
      </c>
      <c r="M5330" s="10" t="str">
        <f t="shared" si="251"/>
        <v/>
      </c>
    </row>
    <row r="5331" spans="8:13" ht="14.25">
      <c r="H5331" s="7">
        <v>1000</v>
      </c>
      <c r="K5331" s="9" t="e">
        <f t="shared" si="249"/>
        <v>#DIV/0!</v>
      </c>
      <c r="L5331" s="10" t="str">
        <f t="shared" si="250"/>
        <v>Invalid</v>
      </c>
      <c r="M5331" s="10" t="str">
        <f t="shared" si="251"/>
        <v/>
      </c>
    </row>
    <row r="5332" spans="8:13" ht="14.25">
      <c r="H5332" s="7">
        <v>1000</v>
      </c>
      <c r="K5332" s="9" t="e">
        <f t="shared" si="249"/>
        <v>#DIV/0!</v>
      </c>
      <c r="L5332" s="10" t="str">
        <f t="shared" si="250"/>
        <v>Invalid</v>
      </c>
      <c r="M5332" s="10" t="str">
        <f t="shared" si="251"/>
        <v/>
      </c>
    </row>
    <row r="5333" spans="8:13" ht="14.25">
      <c r="H5333" s="7">
        <v>1000</v>
      </c>
      <c r="K5333" s="9" t="e">
        <f t="shared" si="249"/>
        <v>#DIV/0!</v>
      </c>
      <c r="L5333" s="10" t="str">
        <f t="shared" si="250"/>
        <v>Invalid</v>
      </c>
      <c r="M5333" s="10" t="str">
        <f t="shared" si="251"/>
        <v/>
      </c>
    </row>
    <row r="5334" spans="8:13" ht="14.25">
      <c r="H5334" s="7">
        <v>1000</v>
      </c>
      <c r="K5334" s="9" t="e">
        <f t="shared" si="249"/>
        <v>#DIV/0!</v>
      </c>
      <c r="L5334" s="10" t="str">
        <f t="shared" si="250"/>
        <v>Invalid</v>
      </c>
      <c r="M5334" s="10" t="str">
        <f t="shared" si="251"/>
        <v/>
      </c>
    </row>
    <row r="5335" spans="8:13" ht="14.25">
      <c r="H5335" s="7">
        <v>1000</v>
      </c>
      <c r="K5335" s="9" t="e">
        <f t="shared" si="249"/>
        <v>#DIV/0!</v>
      </c>
      <c r="L5335" s="10" t="str">
        <f t="shared" si="250"/>
        <v>Invalid</v>
      </c>
      <c r="M5335" s="10" t="str">
        <f t="shared" si="251"/>
        <v/>
      </c>
    </row>
    <row r="5336" spans="8:13" ht="14.25">
      <c r="H5336" s="7">
        <v>1000</v>
      </c>
      <c r="K5336" s="9" t="e">
        <f t="shared" si="249"/>
        <v>#DIV/0!</v>
      </c>
      <c r="L5336" s="10" t="str">
        <f t="shared" si="250"/>
        <v>Invalid</v>
      </c>
      <c r="M5336" s="10" t="str">
        <f t="shared" si="251"/>
        <v/>
      </c>
    </row>
    <row r="5337" spans="8:13" ht="14.25">
      <c r="H5337" s="7">
        <v>1000</v>
      </c>
      <c r="K5337" s="9" t="e">
        <f t="shared" si="249"/>
        <v>#DIV/0!</v>
      </c>
      <c r="L5337" s="10" t="str">
        <f t="shared" si="250"/>
        <v>Invalid</v>
      </c>
      <c r="M5337" s="10" t="str">
        <f t="shared" si="251"/>
        <v/>
      </c>
    </row>
    <row r="5338" spans="8:13" ht="14.25">
      <c r="H5338" s="7">
        <v>1000</v>
      </c>
      <c r="K5338" s="9" t="e">
        <f t="shared" si="249"/>
        <v>#DIV/0!</v>
      </c>
      <c r="L5338" s="10" t="str">
        <f t="shared" si="250"/>
        <v>Invalid</v>
      </c>
      <c r="M5338" s="10" t="str">
        <f t="shared" si="251"/>
        <v/>
      </c>
    </row>
    <row r="5339" spans="8:13" ht="14.25">
      <c r="H5339" s="7">
        <v>1000</v>
      </c>
      <c r="K5339" s="9" t="e">
        <f t="shared" si="249"/>
        <v>#DIV/0!</v>
      </c>
      <c r="L5339" s="10" t="str">
        <f t="shared" si="250"/>
        <v>Invalid</v>
      </c>
      <c r="M5339" s="10" t="str">
        <f t="shared" si="251"/>
        <v/>
      </c>
    </row>
    <row r="5340" spans="8:13" ht="14.25">
      <c r="H5340" s="7">
        <v>1000</v>
      </c>
      <c r="K5340" s="9" t="e">
        <f t="shared" si="249"/>
        <v>#DIV/0!</v>
      </c>
      <c r="L5340" s="10" t="str">
        <f t="shared" si="250"/>
        <v>Invalid</v>
      </c>
      <c r="M5340" s="10" t="str">
        <f t="shared" si="251"/>
        <v/>
      </c>
    </row>
    <row r="5341" spans="8:13" ht="14.25">
      <c r="H5341" s="7">
        <v>1000</v>
      </c>
      <c r="K5341" s="9" t="e">
        <f t="shared" si="249"/>
        <v>#DIV/0!</v>
      </c>
      <c r="L5341" s="10" t="str">
        <f t="shared" si="250"/>
        <v>Invalid</v>
      </c>
      <c r="M5341" s="10" t="str">
        <f t="shared" si="251"/>
        <v/>
      </c>
    </row>
    <row r="5342" spans="8:13" ht="14.25">
      <c r="H5342" s="7">
        <v>1000</v>
      </c>
      <c r="K5342" s="9" t="e">
        <f t="shared" si="249"/>
        <v>#DIV/0!</v>
      </c>
      <c r="L5342" s="10" t="str">
        <f t="shared" si="250"/>
        <v>Invalid</v>
      </c>
      <c r="M5342" s="10" t="str">
        <f t="shared" si="251"/>
        <v/>
      </c>
    </row>
    <row r="5343" spans="8:13" ht="14.25">
      <c r="H5343" s="7">
        <v>1000</v>
      </c>
      <c r="K5343" s="9" t="e">
        <f t="shared" si="249"/>
        <v>#DIV/0!</v>
      </c>
      <c r="L5343" s="10" t="str">
        <f t="shared" si="250"/>
        <v>Invalid</v>
      </c>
      <c r="M5343" s="10" t="str">
        <f t="shared" si="251"/>
        <v/>
      </c>
    </row>
    <row r="5344" spans="8:13" ht="14.25">
      <c r="H5344" s="7">
        <v>1000</v>
      </c>
      <c r="K5344" s="9" t="e">
        <f t="shared" si="249"/>
        <v>#DIV/0!</v>
      </c>
      <c r="L5344" s="10" t="str">
        <f t="shared" si="250"/>
        <v>Invalid</v>
      </c>
      <c r="M5344" s="10" t="str">
        <f t="shared" si="251"/>
        <v/>
      </c>
    </row>
    <row r="5345" spans="8:13" ht="14.25">
      <c r="H5345" s="7">
        <v>1000</v>
      </c>
      <c r="K5345" s="9" t="e">
        <f t="shared" si="249"/>
        <v>#DIV/0!</v>
      </c>
      <c r="L5345" s="10" t="str">
        <f t="shared" si="250"/>
        <v>Invalid</v>
      </c>
      <c r="M5345" s="10" t="str">
        <f t="shared" si="251"/>
        <v/>
      </c>
    </row>
    <row r="5346" spans="8:13" ht="14.25">
      <c r="H5346" s="7">
        <v>1000</v>
      </c>
      <c r="K5346" s="9" t="e">
        <f t="shared" si="249"/>
        <v>#DIV/0!</v>
      </c>
      <c r="L5346" s="10" t="str">
        <f t="shared" si="250"/>
        <v>Invalid</v>
      </c>
      <c r="M5346" s="10" t="str">
        <f t="shared" si="251"/>
        <v/>
      </c>
    </row>
    <row r="5347" spans="8:13" ht="14.25">
      <c r="H5347" s="7">
        <v>1000</v>
      </c>
      <c r="K5347" s="9" t="e">
        <f t="shared" si="249"/>
        <v>#DIV/0!</v>
      </c>
      <c r="L5347" s="10" t="str">
        <f t="shared" si="250"/>
        <v>Invalid</v>
      </c>
      <c r="M5347" s="10" t="str">
        <f t="shared" si="251"/>
        <v/>
      </c>
    </row>
    <row r="5348" spans="8:13" ht="14.25">
      <c r="H5348" s="7">
        <v>1000</v>
      </c>
      <c r="K5348" s="9" t="e">
        <f t="shared" si="249"/>
        <v>#DIV/0!</v>
      </c>
      <c r="L5348" s="10" t="str">
        <f t="shared" si="250"/>
        <v>Invalid</v>
      </c>
      <c r="M5348" s="10" t="str">
        <f t="shared" si="251"/>
        <v/>
      </c>
    </row>
    <row r="5349" spans="8:13" ht="14.25">
      <c r="H5349" s="7">
        <v>1000</v>
      </c>
      <c r="K5349" s="9" t="e">
        <f t="shared" si="249"/>
        <v>#DIV/0!</v>
      </c>
      <c r="L5349" s="10" t="str">
        <f t="shared" si="250"/>
        <v>Invalid</v>
      </c>
      <c r="M5349" s="10" t="str">
        <f t="shared" si="251"/>
        <v/>
      </c>
    </row>
    <row r="5350" spans="8:13" ht="14.25">
      <c r="H5350" s="7">
        <v>1000</v>
      </c>
      <c r="K5350" s="9" t="e">
        <f t="shared" si="249"/>
        <v>#DIV/0!</v>
      </c>
      <c r="L5350" s="10" t="str">
        <f t="shared" si="250"/>
        <v>Invalid</v>
      </c>
      <c r="M5350" s="10" t="str">
        <f t="shared" si="251"/>
        <v/>
      </c>
    </row>
    <row r="5351" spans="8:13" ht="14.25">
      <c r="H5351" s="7">
        <v>1000</v>
      </c>
      <c r="K5351" s="9" t="e">
        <f t="shared" si="249"/>
        <v>#DIV/0!</v>
      </c>
      <c r="L5351" s="10" t="str">
        <f t="shared" si="250"/>
        <v>Invalid</v>
      </c>
      <c r="M5351" s="10" t="str">
        <f t="shared" si="251"/>
        <v/>
      </c>
    </row>
    <row r="5352" spans="8:13" ht="14.25">
      <c r="H5352" s="7">
        <v>1000</v>
      </c>
      <c r="K5352" s="9" t="e">
        <f t="shared" si="249"/>
        <v>#DIV/0!</v>
      </c>
      <c r="L5352" s="10" t="str">
        <f t="shared" si="250"/>
        <v>Invalid</v>
      </c>
      <c r="M5352" s="10" t="str">
        <f t="shared" si="251"/>
        <v/>
      </c>
    </row>
    <row r="5353" spans="8:13" ht="14.25">
      <c r="H5353" s="7">
        <v>1000</v>
      </c>
      <c r="K5353" s="9" t="e">
        <f t="shared" si="249"/>
        <v>#DIV/0!</v>
      </c>
      <c r="L5353" s="10" t="str">
        <f t="shared" si="250"/>
        <v>Invalid</v>
      </c>
      <c r="M5353" s="10" t="str">
        <f t="shared" si="251"/>
        <v/>
      </c>
    </row>
    <row r="5354" spans="8:13" ht="14.25">
      <c r="H5354" s="7">
        <v>1000</v>
      </c>
      <c r="K5354" s="9" t="e">
        <f t="shared" si="249"/>
        <v>#DIV/0!</v>
      </c>
      <c r="L5354" s="10" t="str">
        <f t="shared" si="250"/>
        <v>Invalid</v>
      </c>
      <c r="M5354" s="10" t="str">
        <f t="shared" si="251"/>
        <v/>
      </c>
    </row>
    <row r="5355" spans="8:13" ht="14.25">
      <c r="H5355" s="7">
        <v>1000</v>
      </c>
      <c r="K5355" s="9" t="e">
        <f t="shared" si="249"/>
        <v>#DIV/0!</v>
      </c>
      <c r="L5355" s="10" t="str">
        <f t="shared" si="250"/>
        <v>Invalid</v>
      </c>
      <c r="M5355" s="10" t="str">
        <f t="shared" si="251"/>
        <v/>
      </c>
    </row>
    <row r="5356" spans="8:13" ht="14.25">
      <c r="H5356" s="7">
        <v>1000</v>
      </c>
      <c r="K5356" s="9" t="e">
        <f t="shared" si="249"/>
        <v>#DIV/0!</v>
      </c>
      <c r="L5356" s="10" t="str">
        <f t="shared" si="250"/>
        <v>Invalid</v>
      </c>
      <c r="M5356" s="10" t="str">
        <f t="shared" si="251"/>
        <v/>
      </c>
    </row>
    <row r="5357" spans="8:13" ht="14.25">
      <c r="H5357" s="7">
        <v>1000</v>
      </c>
      <c r="K5357" s="9" t="e">
        <f t="shared" si="249"/>
        <v>#DIV/0!</v>
      </c>
      <c r="L5357" s="10" t="str">
        <f t="shared" si="250"/>
        <v>Invalid</v>
      </c>
      <c r="M5357" s="10" t="str">
        <f t="shared" si="251"/>
        <v/>
      </c>
    </row>
    <row r="5358" spans="8:13" ht="14.25">
      <c r="H5358" s="7">
        <v>1000</v>
      </c>
      <c r="K5358" s="9" t="e">
        <f t="shared" si="249"/>
        <v>#DIV/0!</v>
      </c>
      <c r="L5358" s="10" t="str">
        <f t="shared" si="250"/>
        <v>Invalid</v>
      </c>
      <c r="M5358" s="10" t="str">
        <f t="shared" si="251"/>
        <v/>
      </c>
    </row>
    <row r="5359" spans="8:13" ht="14.25">
      <c r="H5359" s="7">
        <v>1000</v>
      </c>
      <c r="K5359" s="9" t="e">
        <f t="shared" si="249"/>
        <v>#DIV/0!</v>
      </c>
      <c r="L5359" s="10" t="str">
        <f t="shared" si="250"/>
        <v>Invalid</v>
      </c>
      <c r="M5359" s="10" t="str">
        <f t="shared" si="251"/>
        <v/>
      </c>
    </row>
    <row r="5360" spans="8:13" ht="14.25">
      <c r="H5360" s="7">
        <v>1000</v>
      </c>
      <c r="K5360" s="9" t="e">
        <f t="shared" si="249"/>
        <v>#DIV/0!</v>
      </c>
      <c r="L5360" s="10" t="str">
        <f t="shared" si="250"/>
        <v>Invalid</v>
      </c>
      <c r="M5360" s="10" t="str">
        <f t="shared" si="251"/>
        <v/>
      </c>
    </row>
    <row r="5361" spans="8:13" ht="14.25">
      <c r="H5361" s="7">
        <v>1000</v>
      </c>
      <c r="K5361" s="9" t="e">
        <f t="shared" si="249"/>
        <v>#DIV/0!</v>
      </c>
      <c r="L5361" s="10" t="str">
        <f t="shared" si="250"/>
        <v>Invalid</v>
      </c>
      <c r="M5361" s="10" t="str">
        <f t="shared" si="251"/>
        <v/>
      </c>
    </row>
    <row r="5362" spans="8:13" ht="14.25">
      <c r="H5362" s="7">
        <v>1000</v>
      </c>
      <c r="K5362" s="9" t="e">
        <f t="shared" si="249"/>
        <v>#DIV/0!</v>
      </c>
      <c r="L5362" s="10" t="str">
        <f t="shared" si="250"/>
        <v>Invalid</v>
      </c>
      <c r="M5362" s="10" t="str">
        <f t="shared" si="251"/>
        <v/>
      </c>
    </row>
    <row r="5363" spans="8:13" ht="14.25">
      <c r="H5363" s="7">
        <v>1000</v>
      </c>
      <c r="K5363" s="9" t="e">
        <f t="shared" si="249"/>
        <v>#DIV/0!</v>
      </c>
      <c r="L5363" s="10" t="str">
        <f t="shared" si="250"/>
        <v>Invalid</v>
      </c>
      <c r="M5363" s="10" t="str">
        <f t="shared" si="251"/>
        <v/>
      </c>
    </row>
    <row r="5364" spans="8:13" ht="14.25">
      <c r="H5364" s="7">
        <v>1000</v>
      </c>
      <c r="K5364" s="9" t="e">
        <f t="shared" si="249"/>
        <v>#DIV/0!</v>
      </c>
      <c r="L5364" s="10" t="str">
        <f t="shared" si="250"/>
        <v>Invalid</v>
      </c>
      <c r="M5364" s="10" t="str">
        <f t="shared" si="251"/>
        <v/>
      </c>
    </row>
    <row r="5365" spans="8:13" ht="14.25">
      <c r="H5365" s="7">
        <v>1000</v>
      </c>
      <c r="K5365" s="9" t="e">
        <f t="shared" si="249"/>
        <v>#DIV/0!</v>
      </c>
      <c r="L5365" s="10" t="str">
        <f t="shared" si="250"/>
        <v>Invalid</v>
      </c>
      <c r="M5365" s="10" t="str">
        <f t="shared" si="251"/>
        <v/>
      </c>
    </row>
    <row r="5366" spans="8:13" ht="14.25">
      <c r="H5366" s="7">
        <v>1000</v>
      </c>
      <c r="K5366" s="9" t="e">
        <f t="shared" si="249"/>
        <v>#DIV/0!</v>
      </c>
      <c r="L5366" s="10" t="str">
        <f t="shared" si="250"/>
        <v>Invalid</v>
      </c>
      <c r="M5366" s="10" t="str">
        <f t="shared" si="251"/>
        <v/>
      </c>
    </row>
    <row r="5367" spans="8:13" ht="14.25">
      <c r="H5367" s="7">
        <v>1000</v>
      </c>
      <c r="K5367" s="9" t="e">
        <f t="shared" si="249"/>
        <v>#DIV/0!</v>
      </c>
      <c r="L5367" s="10" t="str">
        <f t="shared" si="250"/>
        <v>Invalid</v>
      </c>
      <c r="M5367" s="10" t="str">
        <f t="shared" si="251"/>
        <v/>
      </c>
    </row>
    <row r="5368" spans="8:13" ht="14.25">
      <c r="H5368" s="7">
        <v>1000</v>
      </c>
      <c r="K5368" s="9" t="e">
        <f t="shared" si="249"/>
        <v>#DIV/0!</v>
      </c>
      <c r="L5368" s="10" t="str">
        <f t="shared" si="250"/>
        <v>Invalid</v>
      </c>
      <c r="M5368" s="10" t="str">
        <f t="shared" si="251"/>
        <v/>
      </c>
    </row>
    <row r="5369" spans="8:13" ht="14.25">
      <c r="H5369" s="7">
        <v>1000</v>
      </c>
      <c r="K5369" s="9" t="e">
        <f t="shared" si="249"/>
        <v>#DIV/0!</v>
      </c>
      <c r="L5369" s="10" t="str">
        <f t="shared" si="250"/>
        <v>Invalid</v>
      </c>
      <c r="M5369" s="10" t="str">
        <f t="shared" si="251"/>
        <v/>
      </c>
    </row>
    <row r="5370" spans="8:13" ht="14.25">
      <c r="H5370" s="7">
        <v>1000</v>
      </c>
      <c r="K5370" s="9" t="e">
        <f t="shared" si="249"/>
        <v>#DIV/0!</v>
      </c>
      <c r="L5370" s="10" t="str">
        <f t="shared" si="250"/>
        <v>Invalid</v>
      </c>
      <c r="M5370" s="10" t="str">
        <f t="shared" si="251"/>
        <v/>
      </c>
    </row>
    <row r="5371" spans="8:13" ht="14.25">
      <c r="H5371" s="7">
        <v>1000</v>
      </c>
      <c r="K5371" s="9" t="e">
        <f t="shared" si="249"/>
        <v>#DIV/0!</v>
      </c>
      <c r="L5371" s="10" t="str">
        <f t="shared" si="250"/>
        <v>Invalid</v>
      </c>
      <c r="M5371" s="10" t="str">
        <f t="shared" si="251"/>
        <v/>
      </c>
    </row>
    <row r="5372" spans="8:13" ht="14.25">
      <c r="H5372" s="7">
        <v>1000</v>
      </c>
      <c r="K5372" s="9" t="e">
        <f t="shared" si="249"/>
        <v>#DIV/0!</v>
      </c>
      <c r="L5372" s="10" t="str">
        <f t="shared" si="250"/>
        <v>Invalid</v>
      </c>
      <c r="M5372" s="10" t="str">
        <f t="shared" si="251"/>
        <v/>
      </c>
    </row>
    <row r="5373" spans="8:13" ht="14.25">
      <c r="H5373" s="7">
        <v>1000</v>
      </c>
      <c r="K5373" s="9" t="e">
        <f t="shared" si="249"/>
        <v>#DIV/0!</v>
      </c>
      <c r="L5373" s="10" t="str">
        <f t="shared" si="250"/>
        <v>Invalid</v>
      </c>
      <c r="M5373" s="10" t="str">
        <f t="shared" si="251"/>
        <v/>
      </c>
    </row>
    <row r="5374" spans="8:13" ht="14.25">
      <c r="H5374" s="7">
        <v>1000</v>
      </c>
      <c r="K5374" s="9" t="e">
        <f t="shared" si="249"/>
        <v>#DIV/0!</v>
      </c>
      <c r="L5374" s="10" t="str">
        <f t="shared" si="250"/>
        <v>Invalid</v>
      </c>
      <c r="M5374" s="10" t="str">
        <f t="shared" si="251"/>
        <v/>
      </c>
    </row>
    <row r="5375" spans="8:13" ht="14.25">
      <c r="H5375" s="7">
        <v>1000</v>
      </c>
      <c r="K5375" s="9" t="e">
        <f t="shared" si="249"/>
        <v>#DIV/0!</v>
      </c>
      <c r="L5375" s="10" t="str">
        <f t="shared" si="250"/>
        <v>Invalid</v>
      </c>
      <c r="M5375" s="10" t="str">
        <f t="shared" si="251"/>
        <v/>
      </c>
    </row>
    <row r="5376" spans="8:13" ht="14.25">
      <c r="H5376" s="7">
        <v>1000</v>
      </c>
      <c r="K5376" s="9" t="e">
        <f t="shared" si="249"/>
        <v>#DIV/0!</v>
      </c>
      <c r="L5376" s="10" t="str">
        <f t="shared" si="250"/>
        <v>Invalid</v>
      </c>
      <c r="M5376" s="10" t="str">
        <f t="shared" si="251"/>
        <v/>
      </c>
    </row>
    <row r="5377" spans="8:13" ht="14.25">
      <c r="H5377" s="7">
        <v>1000</v>
      </c>
      <c r="K5377" s="9" t="e">
        <f t="shared" si="249"/>
        <v>#DIV/0!</v>
      </c>
      <c r="L5377" s="10" t="str">
        <f t="shared" si="250"/>
        <v>Invalid</v>
      </c>
      <c r="M5377" s="10" t="str">
        <f t="shared" si="251"/>
        <v/>
      </c>
    </row>
    <row r="5378" spans="8:13" ht="14.25">
      <c r="H5378" s="7">
        <v>1000</v>
      </c>
      <c r="K5378" s="9" t="e">
        <f t="shared" si="249"/>
        <v>#DIV/0!</v>
      </c>
      <c r="L5378" s="10" t="str">
        <f t="shared" si="250"/>
        <v>Invalid</v>
      </c>
      <c r="M5378" s="10" t="str">
        <f t="shared" si="251"/>
        <v/>
      </c>
    </row>
    <row r="5379" spans="8:13" ht="14.25">
      <c r="H5379" s="7">
        <v>1000</v>
      </c>
      <c r="K5379" s="9" t="e">
        <f t="shared" ref="K5379:K5442" si="252">(H5379/G5379)*J5379</f>
        <v>#DIV/0!</v>
      </c>
      <c r="L5379" s="10" t="str">
        <f t="shared" ref="L5379:L5442" si="253">IF(F5379="BUY",(K5379-H5379)/H5379, IF(F5379="SELL", (H5379-K5379)/H5379, "Invalid"))</f>
        <v>Invalid</v>
      </c>
      <c r="M5379" s="10" t="str">
        <f t="shared" ref="M5379:M5442" si="254">IF(E5379="BUY",(K5379-H5379)/H5379,IF(E5379="SELL",(H5379-K5379)/H5379,""))</f>
        <v/>
      </c>
    </row>
    <row r="5380" spans="8:13" ht="14.25">
      <c r="H5380" s="7">
        <v>1000</v>
      </c>
      <c r="K5380" s="9" t="e">
        <f t="shared" si="252"/>
        <v>#DIV/0!</v>
      </c>
      <c r="L5380" s="10" t="str">
        <f t="shared" si="253"/>
        <v>Invalid</v>
      </c>
      <c r="M5380" s="10" t="str">
        <f t="shared" si="254"/>
        <v/>
      </c>
    </row>
    <row r="5381" spans="8:13" ht="14.25">
      <c r="H5381" s="7">
        <v>1000</v>
      </c>
      <c r="K5381" s="9" t="e">
        <f t="shared" si="252"/>
        <v>#DIV/0!</v>
      </c>
      <c r="L5381" s="10" t="str">
        <f t="shared" si="253"/>
        <v>Invalid</v>
      </c>
      <c r="M5381" s="10" t="str">
        <f t="shared" si="254"/>
        <v/>
      </c>
    </row>
    <row r="5382" spans="8:13" ht="14.25">
      <c r="H5382" s="7">
        <v>1000</v>
      </c>
      <c r="K5382" s="9" t="e">
        <f t="shared" si="252"/>
        <v>#DIV/0!</v>
      </c>
      <c r="L5382" s="10" t="str">
        <f t="shared" si="253"/>
        <v>Invalid</v>
      </c>
      <c r="M5382" s="10" t="str">
        <f t="shared" si="254"/>
        <v/>
      </c>
    </row>
    <row r="5383" spans="8:13" ht="14.25">
      <c r="H5383" s="7">
        <v>1000</v>
      </c>
      <c r="K5383" s="9" t="e">
        <f t="shared" si="252"/>
        <v>#DIV/0!</v>
      </c>
      <c r="L5383" s="10" t="str">
        <f t="shared" si="253"/>
        <v>Invalid</v>
      </c>
      <c r="M5383" s="10" t="str">
        <f t="shared" si="254"/>
        <v/>
      </c>
    </row>
    <row r="5384" spans="8:13" ht="14.25">
      <c r="H5384" s="7">
        <v>1000</v>
      </c>
      <c r="K5384" s="9" t="e">
        <f t="shared" si="252"/>
        <v>#DIV/0!</v>
      </c>
      <c r="L5384" s="10" t="str">
        <f t="shared" si="253"/>
        <v>Invalid</v>
      </c>
      <c r="M5384" s="10" t="str">
        <f t="shared" si="254"/>
        <v/>
      </c>
    </row>
    <row r="5385" spans="8:13" ht="14.25">
      <c r="H5385" s="7">
        <v>1000</v>
      </c>
      <c r="K5385" s="9" t="e">
        <f t="shared" si="252"/>
        <v>#DIV/0!</v>
      </c>
      <c r="L5385" s="10" t="str">
        <f t="shared" si="253"/>
        <v>Invalid</v>
      </c>
      <c r="M5385" s="10" t="str">
        <f t="shared" si="254"/>
        <v/>
      </c>
    </row>
    <row r="5386" spans="8:13" ht="14.25">
      <c r="H5386" s="7">
        <v>1000</v>
      </c>
      <c r="K5386" s="9" t="e">
        <f t="shared" si="252"/>
        <v>#DIV/0!</v>
      </c>
      <c r="L5386" s="10" t="str">
        <f t="shared" si="253"/>
        <v>Invalid</v>
      </c>
      <c r="M5386" s="10" t="str">
        <f t="shared" si="254"/>
        <v/>
      </c>
    </row>
    <row r="5387" spans="8:13" ht="14.25">
      <c r="H5387" s="7">
        <v>1000</v>
      </c>
      <c r="K5387" s="9" t="e">
        <f t="shared" si="252"/>
        <v>#DIV/0!</v>
      </c>
      <c r="L5387" s="10" t="str">
        <f t="shared" si="253"/>
        <v>Invalid</v>
      </c>
      <c r="M5387" s="10" t="str">
        <f t="shared" si="254"/>
        <v/>
      </c>
    </row>
    <row r="5388" spans="8:13" ht="14.25">
      <c r="H5388" s="7">
        <v>1000</v>
      </c>
      <c r="K5388" s="9" t="e">
        <f t="shared" si="252"/>
        <v>#DIV/0!</v>
      </c>
      <c r="L5388" s="10" t="str">
        <f t="shared" si="253"/>
        <v>Invalid</v>
      </c>
      <c r="M5388" s="10" t="str">
        <f t="shared" si="254"/>
        <v/>
      </c>
    </row>
    <row r="5389" spans="8:13" ht="14.25">
      <c r="H5389" s="7">
        <v>1000</v>
      </c>
      <c r="K5389" s="9" t="e">
        <f t="shared" si="252"/>
        <v>#DIV/0!</v>
      </c>
      <c r="L5389" s="10" t="str">
        <f t="shared" si="253"/>
        <v>Invalid</v>
      </c>
      <c r="M5389" s="10" t="str">
        <f t="shared" si="254"/>
        <v/>
      </c>
    </row>
    <row r="5390" spans="8:13" ht="14.25">
      <c r="H5390" s="7">
        <v>1000</v>
      </c>
      <c r="K5390" s="9" t="e">
        <f t="shared" si="252"/>
        <v>#DIV/0!</v>
      </c>
      <c r="L5390" s="10" t="str">
        <f t="shared" si="253"/>
        <v>Invalid</v>
      </c>
      <c r="M5390" s="10" t="str">
        <f t="shared" si="254"/>
        <v/>
      </c>
    </row>
    <row r="5391" spans="8:13" ht="14.25">
      <c r="H5391" s="7">
        <v>1000</v>
      </c>
      <c r="K5391" s="9" t="e">
        <f t="shared" si="252"/>
        <v>#DIV/0!</v>
      </c>
      <c r="L5391" s="10" t="str">
        <f t="shared" si="253"/>
        <v>Invalid</v>
      </c>
      <c r="M5391" s="10" t="str">
        <f t="shared" si="254"/>
        <v/>
      </c>
    </row>
    <row r="5392" spans="8:13" ht="14.25">
      <c r="H5392" s="7">
        <v>1000</v>
      </c>
      <c r="K5392" s="9" t="e">
        <f t="shared" si="252"/>
        <v>#DIV/0!</v>
      </c>
      <c r="L5392" s="10" t="str">
        <f t="shared" si="253"/>
        <v>Invalid</v>
      </c>
      <c r="M5392" s="10" t="str">
        <f t="shared" si="254"/>
        <v/>
      </c>
    </row>
    <row r="5393" spans="8:13" ht="14.25">
      <c r="H5393" s="7">
        <v>1000</v>
      </c>
      <c r="K5393" s="9" t="e">
        <f t="shared" si="252"/>
        <v>#DIV/0!</v>
      </c>
      <c r="L5393" s="10" t="str">
        <f t="shared" si="253"/>
        <v>Invalid</v>
      </c>
      <c r="M5393" s="10" t="str">
        <f t="shared" si="254"/>
        <v/>
      </c>
    </row>
    <row r="5394" spans="8:13" ht="14.25">
      <c r="H5394" s="7">
        <v>1000</v>
      </c>
      <c r="K5394" s="9" t="e">
        <f t="shared" si="252"/>
        <v>#DIV/0!</v>
      </c>
      <c r="L5394" s="10" t="str">
        <f t="shared" si="253"/>
        <v>Invalid</v>
      </c>
      <c r="M5394" s="10" t="str">
        <f t="shared" si="254"/>
        <v/>
      </c>
    </row>
    <row r="5395" spans="8:13" ht="14.25">
      <c r="H5395" s="7">
        <v>1000</v>
      </c>
      <c r="K5395" s="9" t="e">
        <f t="shared" si="252"/>
        <v>#DIV/0!</v>
      </c>
      <c r="L5395" s="10" t="str">
        <f t="shared" si="253"/>
        <v>Invalid</v>
      </c>
      <c r="M5395" s="10" t="str">
        <f t="shared" si="254"/>
        <v/>
      </c>
    </row>
    <row r="5396" spans="8:13" ht="14.25">
      <c r="H5396" s="7">
        <v>1000</v>
      </c>
      <c r="K5396" s="9" t="e">
        <f t="shared" si="252"/>
        <v>#DIV/0!</v>
      </c>
      <c r="L5396" s="10" t="str">
        <f t="shared" si="253"/>
        <v>Invalid</v>
      </c>
      <c r="M5396" s="10" t="str">
        <f t="shared" si="254"/>
        <v/>
      </c>
    </row>
    <row r="5397" spans="8:13" ht="14.25">
      <c r="H5397" s="7">
        <v>1000</v>
      </c>
      <c r="K5397" s="9" t="e">
        <f t="shared" si="252"/>
        <v>#DIV/0!</v>
      </c>
      <c r="L5397" s="10" t="str">
        <f t="shared" si="253"/>
        <v>Invalid</v>
      </c>
      <c r="M5397" s="10" t="str">
        <f t="shared" si="254"/>
        <v/>
      </c>
    </row>
    <row r="5398" spans="8:13" ht="14.25">
      <c r="H5398" s="7">
        <v>1000</v>
      </c>
      <c r="K5398" s="9" t="e">
        <f t="shared" si="252"/>
        <v>#DIV/0!</v>
      </c>
      <c r="L5398" s="10" t="str">
        <f t="shared" si="253"/>
        <v>Invalid</v>
      </c>
      <c r="M5398" s="10" t="str">
        <f t="shared" si="254"/>
        <v/>
      </c>
    </row>
    <row r="5399" spans="8:13" ht="14.25">
      <c r="H5399" s="7">
        <v>1000</v>
      </c>
      <c r="K5399" s="9" t="e">
        <f t="shared" si="252"/>
        <v>#DIV/0!</v>
      </c>
      <c r="L5399" s="10" t="str">
        <f t="shared" si="253"/>
        <v>Invalid</v>
      </c>
      <c r="M5399" s="10" t="str">
        <f t="shared" si="254"/>
        <v/>
      </c>
    </row>
    <row r="5400" spans="8:13" ht="14.25">
      <c r="H5400" s="7">
        <v>1000</v>
      </c>
      <c r="K5400" s="9" t="e">
        <f t="shared" si="252"/>
        <v>#DIV/0!</v>
      </c>
      <c r="L5400" s="10" t="str">
        <f t="shared" si="253"/>
        <v>Invalid</v>
      </c>
      <c r="M5400" s="10" t="str">
        <f t="shared" si="254"/>
        <v/>
      </c>
    </row>
    <row r="5401" spans="8:13" ht="14.25">
      <c r="H5401" s="7">
        <v>1000</v>
      </c>
      <c r="K5401" s="9" t="e">
        <f t="shared" si="252"/>
        <v>#DIV/0!</v>
      </c>
      <c r="L5401" s="10" t="str">
        <f t="shared" si="253"/>
        <v>Invalid</v>
      </c>
      <c r="M5401" s="10" t="str">
        <f t="shared" si="254"/>
        <v/>
      </c>
    </row>
    <row r="5402" spans="8:13" ht="14.25">
      <c r="H5402" s="7">
        <v>1000</v>
      </c>
      <c r="K5402" s="9" t="e">
        <f t="shared" si="252"/>
        <v>#DIV/0!</v>
      </c>
      <c r="L5402" s="10" t="str">
        <f t="shared" si="253"/>
        <v>Invalid</v>
      </c>
      <c r="M5402" s="10" t="str">
        <f t="shared" si="254"/>
        <v/>
      </c>
    </row>
    <row r="5403" spans="8:13" ht="14.25">
      <c r="H5403" s="7">
        <v>1000</v>
      </c>
      <c r="K5403" s="9" t="e">
        <f t="shared" si="252"/>
        <v>#DIV/0!</v>
      </c>
      <c r="L5403" s="10" t="str">
        <f t="shared" si="253"/>
        <v>Invalid</v>
      </c>
      <c r="M5403" s="10" t="str">
        <f t="shared" si="254"/>
        <v/>
      </c>
    </row>
    <row r="5404" spans="8:13" ht="14.25">
      <c r="H5404" s="7">
        <v>1000</v>
      </c>
      <c r="K5404" s="9" t="e">
        <f t="shared" si="252"/>
        <v>#DIV/0!</v>
      </c>
      <c r="L5404" s="10" t="str">
        <f t="shared" si="253"/>
        <v>Invalid</v>
      </c>
      <c r="M5404" s="10" t="str">
        <f t="shared" si="254"/>
        <v/>
      </c>
    </row>
    <row r="5405" spans="8:13" ht="14.25">
      <c r="H5405" s="7">
        <v>1000</v>
      </c>
      <c r="K5405" s="9" t="e">
        <f t="shared" si="252"/>
        <v>#DIV/0!</v>
      </c>
      <c r="L5405" s="10" t="str">
        <f t="shared" si="253"/>
        <v>Invalid</v>
      </c>
      <c r="M5405" s="10" t="str">
        <f t="shared" si="254"/>
        <v/>
      </c>
    </row>
    <row r="5406" spans="8:13" ht="14.25">
      <c r="H5406" s="7">
        <v>1000</v>
      </c>
      <c r="K5406" s="9" t="e">
        <f t="shared" si="252"/>
        <v>#DIV/0!</v>
      </c>
      <c r="L5406" s="10" t="str">
        <f t="shared" si="253"/>
        <v>Invalid</v>
      </c>
      <c r="M5406" s="10" t="str">
        <f t="shared" si="254"/>
        <v/>
      </c>
    </row>
    <row r="5407" spans="8:13" ht="14.25">
      <c r="H5407" s="7">
        <v>1000</v>
      </c>
      <c r="K5407" s="9" t="e">
        <f t="shared" si="252"/>
        <v>#DIV/0!</v>
      </c>
      <c r="L5407" s="10" t="str">
        <f t="shared" si="253"/>
        <v>Invalid</v>
      </c>
      <c r="M5407" s="10" t="str">
        <f t="shared" si="254"/>
        <v/>
      </c>
    </row>
    <row r="5408" spans="8:13" ht="14.25">
      <c r="H5408" s="7">
        <v>1000</v>
      </c>
      <c r="K5408" s="9" t="e">
        <f t="shared" si="252"/>
        <v>#DIV/0!</v>
      </c>
      <c r="L5408" s="10" t="str">
        <f t="shared" si="253"/>
        <v>Invalid</v>
      </c>
      <c r="M5408" s="10" t="str">
        <f t="shared" si="254"/>
        <v/>
      </c>
    </row>
    <row r="5409" spans="8:13" ht="14.25">
      <c r="H5409" s="7">
        <v>1000</v>
      </c>
      <c r="K5409" s="9" t="e">
        <f t="shared" si="252"/>
        <v>#DIV/0!</v>
      </c>
      <c r="L5409" s="10" t="str">
        <f t="shared" si="253"/>
        <v>Invalid</v>
      </c>
      <c r="M5409" s="10" t="str">
        <f t="shared" si="254"/>
        <v/>
      </c>
    </row>
    <row r="5410" spans="8:13" ht="14.25">
      <c r="H5410" s="7">
        <v>1000</v>
      </c>
      <c r="K5410" s="9" t="e">
        <f t="shared" si="252"/>
        <v>#DIV/0!</v>
      </c>
      <c r="L5410" s="10" t="str">
        <f t="shared" si="253"/>
        <v>Invalid</v>
      </c>
      <c r="M5410" s="10" t="str">
        <f t="shared" si="254"/>
        <v/>
      </c>
    </row>
    <row r="5411" spans="8:13" ht="14.25">
      <c r="H5411" s="7">
        <v>1000</v>
      </c>
      <c r="K5411" s="9" t="e">
        <f t="shared" si="252"/>
        <v>#DIV/0!</v>
      </c>
      <c r="L5411" s="10" t="str">
        <f t="shared" si="253"/>
        <v>Invalid</v>
      </c>
      <c r="M5411" s="10" t="str">
        <f t="shared" si="254"/>
        <v/>
      </c>
    </row>
    <row r="5412" spans="8:13" ht="14.25">
      <c r="H5412" s="7">
        <v>1000</v>
      </c>
      <c r="K5412" s="9" t="e">
        <f t="shared" si="252"/>
        <v>#DIV/0!</v>
      </c>
      <c r="L5412" s="10" t="str">
        <f t="shared" si="253"/>
        <v>Invalid</v>
      </c>
      <c r="M5412" s="10" t="str">
        <f t="shared" si="254"/>
        <v/>
      </c>
    </row>
    <row r="5413" spans="8:13" ht="14.25">
      <c r="H5413" s="7">
        <v>1000</v>
      </c>
      <c r="K5413" s="9" t="e">
        <f t="shared" si="252"/>
        <v>#DIV/0!</v>
      </c>
      <c r="L5413" s="10" t="str">
        <f t="shared" si="253"/>
        <v>Invalid</v>
      </c>
      <c r="M5413" s="10" t="str">
        <f t="shared" si="254"/>
        <v/>
      </c>
    </row>
    <row r="5414" spans="8:13" ht="14.25">
      <c r="H5414" s="7">
        <v>1000</v>
      </c>
      <c r="K5414" s="9" t="e">
        <f t="shared" si="252"/>
        <v>#DIV/0!</v>
      </c>
      <c r="L5414" s="10" t="str">
        <f t="shared" si="253"/>
        <v>Invalid</v>
      </c>
      <c r="M5414" s="10" t="str">
        <f t="shared" si="254"/>
        <v/>
      </c>
    </row>
    <row r="5415" spans="8:13" ht="14.25">
      <c r="H5415" s="7">
        <v>1000</v>
      </c>
      <c r="K5415" s="9" t="e">
        <f t="shared" si="252"/>
        <v>#DIV/0!</v>
      </c>
      <c r="L5415" s="10" t="str">
        <f t="shared" si="253"/>
        <v>Invalid</v>
      </c>
      <c r="M5415" s="10" t="str">
        <f t="shared" si="254"/>
        <v/>
      </c>
    </row>
    <row r="5416" spans="8:13" ht="14.25">
      <c r="H5416" s="7">
        <v>1000</v>
      </c>
      <c r="K5416" s="9" t="e">
        <f t="shared" si="252"/>
        <v>#DIV/0!</v>
      </c>
      <c r="L5416" s="10" t="str">
        <f t="shared" si="253"/>
        <v>Invalid</v>
      </c>
      <c r="M5416" s="10" t="str">
        <f t="shared" si="254"/>
        <v/>
      </c>
    </row>
    <row r="5417" spans="8:13" ht="14.25">
      <c r="H5417" s="7">
        <v>1000</v>
      </c>
      <c r="K5417" s="9" t="e">
        <f t="shared" si="252"/>
        <v>#DIV/0!</v>
      </c>
      <c r="L5417" s="10" t="str">
        <f t="shared" si="253"/>
        <v>Invalid</v>
      </c>
      <c r="M5417" s="10" t="str">
        <f t="shared" si="254"/>
        <v/>
      </c>
    </row>
    <row r="5418" spans="8:13" ht="14.25">
      <c r="H5418" s="7">
        <v>1000</v>
      </c>
      <c r="K5418" s="9" t="e">
        <f t="shared" si="252"/>
        <v>#DIV/0!</v>
      </c>
      <c r="L5418" s="10" t="str">
        <f t="shared" si="253"/>
        <v>Invalid</v>
      </c>
      <c r="M5418" s="10" t="str">
        <f t="shared" si="254"/>
        <v/>
      </c>
    </row>
    <row r="5419" spans="8:13" ht="14.25">
      <c r="H5419" s="7">
        <v>1000</v>
      </c>
      <c r="K5419" s="9" t="e">
        <f t="shared" si="252"/>
        <v>#DIV/0!</v>
      </c>
      <c r="L5419" s="10" t="str">
        <f t="shared" si="253"/>
        <v>Invalid</v>
      </c>
      <c r="M5419" s="10" t="str">
        <f t="shared" si="254"/>
        <v/>
      </c>
    </row>
    <row r="5420" spans="8:13" ht="14.25">
      <c r="H5420" s="7">
        <v>1000</v>
      </c>
      <c r="K5420" s="9" t="e">
        <f t="shared" si="252"/>
        <v>#DIV/0!</v>
      </c>
      <c r="L5420" s="10" t="str">
        <f t="shared" si="253"/>
        <v>Invalid</v>
      </c>
      <c r="M5420" s="10" t="str">
        <f t="shared" si="254"/>
        <v/>
      </c>
    </row>
    <row r="5421" spans="8:13" ht="14.25">
      <c r="H5421" s="7">
        <v>1000</v>
      </c>
      <c r="K5421" s="9" t="e">
        <f t="shared" si="252"/>
        <v>#DIV/0!</v>
      </c>
      <c r="L5421" s="10" t="str">
        <f t="shared" si="253"/>
        <v>Invalid</v>
      </c>
      <c r="M5421" s="10" t="str">
        <f t="shared" si="254"/>
        <v/>
      </c>
    </row>
    <row r="5422" spans="8:13" ht="14.25">
      <c r="H5422" s="7">
        <v>1000</v>
      </c>
      <c r="K5422" s="9" t="e">
        <f t="shared" si="252"/>
        <v>#DIV/0!</v>
      </c>
      <c r="L5422" s="10" t="str">
        <f t="shared" si="253"/>
        <v>Invalid</v>
      </c>
      <c r="M5422" s="10" t="str">
        <f t="shared" si="254"/>
        <v/>
      </c>
    </row>
    <row r="5423" spans="8:13" ht="14.25">
      <c r="H5423" s="7">
        <v>1000</v>
      </c>
      <c r="K5423" s="9" t="e">
        <f t="shared" si="252"/>
        <v>#DIV/0!</v>
      </c>
      <c r="L5423" s="10" t="str">
        <f t="shared" si="253"/>
        <v>Invalid</v>
      </c>
      <c r="M5423" s="10" t="str">
        <f t="shared" si="254"/>
        <v/>
      </c>
    </row>
    <row r="5424" spans="8:13" ht="14.25">
      <c r="H5424" s="7">
        <v>1000</v>
      </c>
      <c r="K5424" s="9" t="e">
        <f t="shared" si="252"/>
        <v>#DIV/0!</v>
      </c>
      <c r="L5424" s="10" t="str">
        <f t="shared" si="253"/>
        <v>Invalid</v>
      </c>
      <c r="M5424" s="10" t="str">
        <f t="shared" si="254"/>
        <v/>
      </c>
    </row>
    <row r="5425" spans="8:13" ht="14.25">
      <c r="H5425" s="7">
        <v>1000</v>
      </c>
      <c r="K5425" s="9" t="e">
        <f t="shared" si="252"/>
        <v>#DIV/0!</v>
      </c>
      <c r="L5425" s="10" t="str">
        <f t="shared" si="253"/>
        <v>Invalid</v>
      </c>
      <c r="M5425" s="10" t="str">
        <f t="shared" si="254"/>
        <v/>
      </c>
    </row>
    <row r="5426" spans="8:13" ht="14.25">
      <c r="H5426" s="7">
        <v>1000</v>
      </c>
      <c r="K5426" s="9" t="e">
        <f t="shared" si="252"/>
        <v>#DIV/0!</v>
      </c>
      <c r="L5426" s="10" t="str">
        <f t="shared" si="253"/>
        <v>Invalid</v>
      </c>
      <c r="M5426" s="10" t="str">
        <f t="shared" si="254"/>
        <v/>
      </c>
    </row>
    <row r="5427" spans="8:13" ht="14.25">
      <c r="H5427" s="7">
        <v>1000</v>
      </c>
      <c r="K5427" s="9" t="e">
        <f t="shared" si="252"/>
        <v>#DIV/0!</v>
      </c>
      <c r="L5427" s="10" t="str">
        <f t="shared" si="253"/>
        <v>Invalid</v>
      </c>
      <c r="M5427" s="10" t="str">
        <f t="shared" si="254"/>
        <v/>
      </c>
    </row>
    <row r="5428" spans="8:13" ht="14.25">
      <c r="H5428" s="7">
        <v>1000</v>
      </c>
      <c r="K5428" s="9" t="e">
        <f t="shared" si="252"/>
        <v>#DIV/0!</v>
      </c>
      <c r="L5428" s="10" t="str">
        <f t="shared" si="253"/>
        <v>Invalid</v>
      </c>
      <c r="M5428" s="10" t="str">
        <f t="shared" si="254"/>
        <v/>
      </c>
    </row>
    <row r="5429" spans="8:13" ht="14.25">
      <c r="H5429" s="7">
        <v>1000</v>
      </c>
      <c r="K5429" s="9" t="e">
        <f t="shared" si="252"/>
        <v>#DIV/0!</v>
      </c>
      <c r="L5429" s="10" t="str">
        <f t="shared" si="253"/>
        <v>Invalid</v>
      </c>
      <c r="M5429" s="10" t="str">
        <f t="shared" si="254"/>
        <v/>
      </c>
    </row>
    <row r="5430" spans="8:13" ht="14.25">
      <c r="H5430" s="7">
        <v>1000</v>
      </c>
      <c r="K5430" s="9" t="e">
        <f t="shared" si="252"/>
        <v>#DIV/0!</v>
      </c>
      <c r="L5430" s="10" t="str">
        <f t="shared" si="253"/>
        <v>Invalid</v>
      </c>
      <c r="M5430" s="10" t="str">
        <f t="shared" si="254"/>
        <v/>
      </c>
    </row>
    <row r="5431" spans="8:13" ht="14.25">
      <c r="H5431" s="7">
        <v>1000</v>
      </c>
      <c r="K5431" s="9" t="e">
        <f t="shared" si="252"/>
        <v>#DIV/0!</v>
      </c>
      <c r="L5431" s="10" t="str">
        <f t="shared" si="253"/>
        <v>Invalid</v>
      </c>
      <c r="M5431" s="10" t="str">
        <f t="shared" si="254"/>
        <v/>
      </c>
    </row>
    <row r="5432" spans="8:13" ht="14.25">
      <c r="H5432" s="7">
        <v>1000</v>
      </c>
      <c r="K5432" s="9" t="e">
        <f t="shared" si="252"/>
        <v>#DIV/0!</v>
      </c>
      <c r="L5432" s="10" t="str">
        <f t="shared" si="253"/>
        <v>Invalid</v>
      </c>
      <c r="M5432" s="10" t="str">
        <f t="shared" si="254"/>
        <v/>
      </c>
    </row>
    <row r="5433" spans="8:13" ht="14.25">
      <c r="H5433" s="7">
        <v>1000</v>
      </c>
      <c r="K5433" s="9" t="e">
        <f t="shared" si="252"/>
        <v>#DIV/0!</v>
      </c>
      <c r="L5433" s="10" t="str">
        <f t="shared" si="253"/>
        <v>Invalid</v>
      </c>
      <c r="M5433" s="10" t="str">
        <f t="shared" si="254"/>
        <v/>
      </c>
    </row>
    <row r="5434" spans="8:13" ht="14.25">
      <c r="H5434" s="7">
        <v>1000</v>
      </c>
      <c r="K5434" s="9" t="e">
        <f t="shared" si="252"/>
        <v>#DIV/0!</v>
      </c>
      <c r="L5434" s="10" t="str">
        <f t="shared" si="253"/>
        <v>Invalid</v>
      </c>
      <c r="M5434" s="10" t="str">
        <f t="shared" si="254"/>
        <v/>
      </c>
    </row>
    <row r="5435" spans="8:13" ht="14.25">
      <c r="H5435" s="7">
        <v>1000</v>
      </c>
      <c r="K5435" s="9" t="e">
        <f t="shared" si="252"/>
        <v>#DIV/0!</v>
      </c>
      <c r="L5435" s="10" t="str">
        <f t="shared" si="253"/>
        <v>Invalid</v>
      </c>
      <c r="M5435" s="10" t="str">
        <f t="shared" si="254"/>
        <v/>
      </c>
    </row>
    <row r="5436" spans="8:13" ht="14.25">
      <c r="H5436" s="7">
        <v>1000</v>
      </c>
      <c r="K5436" s="9" t="e">
        <f t="shared" si="252"/>
        <v>#DIV/0!</v>
      </c>
      <c r="L5436" s="10" t="str">
        <f t="shared" si="253"/>
        <v>Invalid</v>
      </c>
      <c r="M5436" s="10" t="str">
        <f t="shared" si="254"/>
        <v/>
      </c>
    </row>
    <row r="5437" spans="8:13" ht="14.25">
      <c r="H5437" s="7">
        <v>1000</v>
      </c>
      <c r="K5437" s="9" t="e">
        <f t="shared" si="252"/>
        <v>#DIV/0!</v>
      </c>
      <c r="L5437" s="10" t="str">
        <f t="shared" si="253"/>
        <v>Invalid</v>
      </c>
      <c r="M5437" s="10" t="str">
        <f t="shared" si="254"/>
        <v/>
      </c>
    </row>
    <row r="5438" spans="8:13" ht="14.25">
      <c r="H5438" s="7">
        <v>1000</v>
      </c>
      <c r="K5438" s="9" t="e">
        <f t="shared" si="252"/>
        <v>#DIV/0!</v>
      </c>
      <c r="L5438" s="10" t="str">
        <f t="shared" si="253"/>
        <v>Invalid</v>
      </c>
      <c r="M5438" s="10" t="str">
        <f t="shared" si="254"/>
        <v/>
      </c>
    </row>
    <row r="5439" spans="8:13" ht="14.25">
      <c r="H5439" s="7">
        <v>1000</v>
      </c>
      <c r="K5439" s="9" t="e">
        <f t="shared" si="252"/>
        <v>#DIV/0!</v>
      </c>
      <c r="L5439" s="10" t="str">
        <f t="shared" si="253"/>
        <v>Invalid</v>
      </c>
      <c r="M5439" s="10" t="str">
        <f t="shared" si="254"/>
        <v/>
      </c>
    </row>
    <row r="5440" spans="8:13" ht="14.25">
      <c r="H5440" s="7">
        <v>1000</v>
      </c>
      <c r="K5440" s="9" t="e">
        <f t="shared" si="252"/>
        <v>#DIV/0!</v>
      </c>
      <c r="L5440" s="10" t="str">
        <f t="shared" si="253"/>
        <v>Invalid</v>
      </c>
      <c r="M5440" s="10" t="str">
        <f t="shared" si="254"/>
        <v/>
      </c>
    </row>
    <row r="5441" spans="8:13" ht="14.25">
      <c r="H5441" s="7">
        <v>1000</v>
      </c>
      <c r="K5441" s="9" t="e">
        <f t="shared" si="252"/>
        <v>#DIV/0!</v>
      </c>
      <c r="L5441" s="10" t="str">
        <f t="shared" si="253"/>
        <v>Invalid</v>
      </c>
      <c r="M5441" s="10" t="str">
        <f t="shared" si="254"/>
        <v/>
      </c>
    </row>
    <row r="5442" spans="8:13" ht="14.25">
      <c r="H5442" s="7">
        <v>1000</v>
      </c>
      <c r="K5442" s="9" t="e">
        <f t="shared" si="252"/>
        <v>#DIV/0!</v>
      </c>
      <c r="L5442" s="10" t="str">
        <f t="shared" si="253"/>
        <v>Invalid</v>
      </c>
      <c r="M5442" s="10" t="str">
        <f t="shared" si="254"/>
        <v/>
      </c>
    </row>
    <row r="5443" spans="8:13" ht="14.25">
      <c r="H5443" s="7">
        <v>1000</v>
      </c>
      <c r="K5443" s="9" t="e">
        <f t="shared" ref="K5443:K5506" si="255">(H5443/G5443)*J5443</f>
        <v>#DIV/0!</v>
      </c>
      <c r="L5443" s="10" t="str">
        <f t="shared" ref="L5443:L5506" si="256">IF(F5443="BUY",(K5443-H5443)/H5443, IF(F5443="SELL", (H5443-K5443)/H5443, "Invalid"))</f>
        <v>Invalid</v>
      </c>
      <c r="M5443" s="10" t="str">
        <f t="shared" ref="M5443:M5506" si="257">IF(E5443="BUY",(K5443-H5443)/H5443,IF(E5443="SELL",(H5443-K5443)/H5443,""))</f>
        <v/>
      </c>
    </row>
    <row r="5444" spans="8:13" ht="14.25">
      <c r="H5444" s="7">
        <v>1000</v>
      </c>
      <c r="K5444" s="9" t="e">
        <f t="shared" si="255"/>
        <v>#DIV/0!</v>
      </c>
      <c r="L5444" s="10" t="str">
        <f t="shared" si="256"/>
        <v>Invalid</v>
      </c>
      <c r="M5444" s="10" t="str">
        <f t="shared" si="257"/>
        <v/>
      </c>
    </row>
    <row r="5445" spans="8:13" ht="14.25">
      <c r="H5445" s="7">
        <v>1000</v>
      </c>
      <c r="K5445" s="9" t="e">
        <f t="shared" si="255"/>
        <v>#DIV/0!</v>
      </c>
      <c r="L5445" s="10" t="str">
        <f t="shared" si="256"/>
        <v>Invalid</v>
      </c>
      <c r="M5445" s="10" t="str">
        <f t="shared" si="257"/>
        <v/>
      </c>
    </row>
    <row r="5446" spans="8:13" ht="14.25">
      <c r="H5446" s="7">
        <v>1000</v>
      </c>
      <c r="K5446" s="9" t="e">
        <f t="shared" si="255"/>
        <v>#DIV/0!</v>
      </c>
      <c r="L5446" s="10" t="str">
        <f t="shared" si="256"/>
        <v>Invalid</v>
      </c>
      <c r="M5446" s="10" t="str">
        <f t="shared" si="257"/>
        <v/>
      </c>
    </row>
    <row r="5447" spans="8:13" ht="14.25">
      <c r="H5447" s="7">
        <v>1000</v>
      </c>
      <c r="K5447" s="9" t="e">
        <f t="shared" si="255"/>
        <v>#DIV/0!</v>
      </c>
      <c r="L5447" s="10" t="str">
        <f t="shared" si="256"/>
        <v>Invalid</v>
      </c>
      <c r="M5447" s="10" t="str">
        <f t="shared" si="257"/>
        <v/>
      </c>
    </row>
    <row r="5448" spans="8:13" ht="14.25">
      <c r="H5448" s="7">
        <v>1000</v>
      </c>
      <c r="K5448" s="9" t="e">
        <f t="shared" si="255"/>
        <v>#DIV/0!</v>
      </c>
      <c r="L5448" s="10" t="str">
        <f t="shared" si="256"/>
        <v>Invalid</v>
      </c>
      <c r="M5448" s="10" t="str">
        <f t="shared" si="257"/>
        <v/>
      </c>
    </row>
    <row r="5449" spans="8:13" ht="14.25">
      <c r="H5449" s="7">
        <v>1000</v>
      </c>
      <c r="K5449" s="9" t="e">
        <f t="shared" si="255"/>
        <v>#DIV/0!</v>
      </c>
      <c r="L5449" s="10" t="str">
        <f t="shared" si="256"/>
        <v>Invalid</v>
      </c>
      <c r="M5449" s="10" t="str">
        <f t="shared" si="257"/>
        <v/>
      </c>
    </row>
    <row r="5450" spans="8:13" ht="14.25">
      <c r="H5450" s="7">
        <v>1000</v>
      </c>
      <c r="K5450" s="9" t="e">
        <f t="shared" si="255"/>
        <v>#DIV/0!</v>
      </c>
      <c r="L5450" s="10" t="str">
        <f t="shared" si="256"/>
        <v>Invalid</v>
      </c>
      <c r="M5450" s="10" t="str">
        <f t="shared" si="257"/>
        <v/>
      </c>
    </row>
    <row r="5451" spans="8:13" ht="14.25">
      <c r="H5451" s="7">
        <v>1000</v>
      </c>
      <c r="K5451" s="9" t="e">
        <f t="shared" si="255"/>
        <v>#DIV/0!</v>
      </c>
      <c r="L5451" s="10" t="str">
        <f t="shared" si="256"/>
        <v>Invalid</v>
      </c>
      <c r="M5451" s="10" t="str">
        <f t="shared" si="257"/>
        <v/>
      </c>
    </row>
    <row r="5452" spans="8:13" ht="14.25">
      <c r="H5452" s="7">
        <v>1000</v>
      </c>
      <c r="K5452" s="9" t="e">
        <f t="shared" si="255"/>
        <v>#DIV/0!</v>
      </c>
      <c r="L5452" s="10" t="str">
        <f t="shared" si="256"/>
        <v>Invalid</v>
      </c>
      <c r="M5452" s="10" t="str">
        <f t="shared" si="257"/>
        <v/>
      </c>
    </row>
    <row r="5453" spans="8:13" ht="14.25">
      <c r="H5453" s="7">
        <v>1000</v>
      </c>
      <c r="K5453" s="9" t="e">
        <f t="shared" si="255"/>
        <v>#DIV/0!</v>
      </c>
      <c r="L5453" s="10" t="str">
        <f t="shared" si="256"/>
        <v>Invalid</v>
      </c>
      <c r="M5453" s="10" t="str">
        <f t="shared" si="257"/>
        <v/>
      </c>
    </row>
    <row r="5454" spans="8:13" ht="14.25">
      <c r="H5454" s="7">
        <v>1000</v>
      </c>
      <c r="K5454" s="9" t="e">
        <f t="shared" si="255"/>
        <v>#DIV/0!</v>
      </c>
      <c r="L5454" s="10" t="str">
        <f t="shared" si="256"/>
        <v>Invalid</v>
      </c>
      <c r="M5454" s="10" t="str">
        <f t="shared" si="257"/>
        <v/>
      </c>
    </row>
    <row r="5455" spans="8:13" ht="14.25">
      <c r="H5455" s="7">
        <v>1000</v>
      </c>
      <c r="K5455" s="9" t="e">
        <f t="shared" si="255"/>
        <v>#DIV/0!</v>
      </c>
      <c r="L5455" s="10" t="str">
        <f t="shared" si="256"/>
        <v>Invalid</v>
      </c>
      <c r="M5455" s="10" t="str">
        <f t="shared" si="257"/>
        <v/>
      </c>
    </row>
    <row r="5456" spans="8:13" ht="14.25">
      <c r="H5456" s="7">
        <v>1000</v>
      </c>
      <c r="K5456" s="9" t="e">
        <f t="shared" si="255"/>
        <v>#DIV/0!</v>
      </c>
      <c r="L5456" s="10" t="str">
        <f t="shared" si="256"/>
        <v>Invalid</v>
      </c>
      <c r="M5456" s="10" t="str">
        <f t="shared" si="257"/>
        <v/>
      </c>
    </row>
    <row r="5457" spans="8:13" ht="14.25">
      <c r="H5457" s="7">
        <v>1000</v>
      </c>
      <c r="K5457" s="9" t="e">
        <f t="shared" si="255"/>
        <v>#DIV/0!</v>
      </c>
      <c r="L5457" s="10" t="str">
        <f t="shared" si="256"/>
        <v>Invalid</v>
      </c>
      <c r="M5457" s="10" t="str">
        <f t="shared" si="257"/>
        <v/>
      </c>
    </row>
    <row r="5458" spans="8:13" ht="14.25">
      <c r="H5458" s="7">
        <v>1000</v>
      </c>
      <c r="K5458" s="9" t="e">
        <f t="shared" si="255"/>
        <v>#DIV/0!</v>
      </c>
      <c r="L5458" s="10" t="str">
        <f t="shared" si="256"/>
        <v>Invalid</v>
      </c>
      <c r="M5458" s="10" t="str">
        <f t="shared" si="257"/>
        <v/>
      </c>
    </row>
    <row r="5459" spans="8:13" ht="14.25">
      <c r="H5459" s="7">
        <v>1000</v>
      </c>
      <c r="K5459" s="9" t="e">
        <f t="shared" si="255"/>
        <v>#DIV/0!</v>
      </c>
      <c r="L5459" s="10" t="str">
        <f t="shared" si="256"/>
        <v>Invalid</v>
      </c>
      <c r="M5459" s="10" t="str">
        <f t="shared" si="257"/>
        <v/>
      </c>
    </row>
    <row r="5460" spans="8:13" ht="14.25">
      <c r="H5460" s="7">
        <v>1000</v>
      </c>
      <c r="K5460" s="9" t="e">
        <f t="shared" si="255"/>
        <v>#DIV/0!</v>
      </c>
      <c r="L5460" s="10" t="str">
        <f t="shared" si="256"/>
        <v>Invalid</v>
      </c>
      <c r="M5460" s="10" t="str">
        <f t="shared" si="257"/>
        <v/>
      </c>
    </row>
    <row r="5461" spans="8:13" ht="14.25">
      <c r="H5461" s="7">
        <v>1000</v>
      </c>
      <c r="K5461" s="9" t="e">
        <f t="shared" si="255"/>
        <v>#DIV/0!</v>
      </c>
      <c r="L5461" s="10" t="str">
        <f t="shared" si="256"/>
        <v>Invalid</v>
      </c>
      <c r="M5461" s="10" t="str">
        <f t="shared" si="257"/>
        <v/>
      </c>
    </row>
    <row r="5462" spans="8:13" ht="14.25">
      <c r="H5462" s="7">
        <v>1000</v>
      </c>
      <c r="K5462" s="9" t="e">
        <f t="shared" si="255"/>
        <v>#DIV/0!</v>
      </c>
      <c r="L5462" s="10" t="str">
        <f t="shared" si="256"/>
        <v>Invalid</v>
      </c>
      <c r="M5462" s="10" t="str">
        <f t="shared" si="257"/>
        <v/>
      </c>
    </row>
    <row r="5463" spans="8:13" ht="14.25">
      <c r="H5463" s="7">
        <v>1000</v>
      </c>
      <c r="K5463" s="9" t="e">
        <f t="shared" si="255"/>
        <v>#DIV/0!</v>
      </c>
      <c r="L5463" s="10" t="str">
        <f t="shared" si="256"/>
        <v>Invalid</v>
      </c>
      <c r="M5463" s="10" t="str">
        <f t="shared" si="257"/>
        <v/>
      </c>
    </row>
    <row r="5464" spans="8:13" ht="14.25">
      <c r="H5464" s="7">
        <v>1000</v>
      </c>
      <c r="K5464" s="9" t="e">
        <f t="shared" si="255"/>
        <v>#DIV/0!</v>
      </c>
      <c r="L5464" s="10" t="str">
        <f t="shared" si="256"/>
        <v>Invalid</v>
      </c>
      <c r="M5464" s="10" t="str">
        <f t="shared" si="257"/>
        <v/>
      </c>
    </row>
    <row r="5465" spans="8:13" ht="14.25">
      <c r="H5465" s="7">
        <v>1000</v>
      </c>
      <c r="K5465" s="9" t="e">
        <f t="shared" si="255"/>
        <v>#DIV/0!</v>
      </c>
      <c r="L5465" s="10" t="str">
        <f t="shared" si="256"/>
        <v>Invalid</v>
      </c>
      <c r="M5465" s="10" t="str">
        <f t="shared" si="257"/>
        <v/>
      </c>
    </row>
    <row r="5466" spans="8:13" ht="14.25">
      <c r="H5466" s="7">
        <v>1000</v>
      </c>
      <c r="K5466" s="9" t="e">
        <f t="shared" si="255"/>
        <v>#DIV/0!</v>
      </c>
      <c r="L5466" s="10" t="str">
        <f t="shared" si="256"/>
        <v>Invalid</v>
      </c>
      <c r="M5466" s="10" t="str">
        <f t="shared" si="257"/>
        <v/>
      </c>
    </row>
    <row r="5467" spans="8:13" ht="14.25">
      <c r="H5467" s="7">
        <v>1000</v>
      </c>
      <c r="K5467" s="9" t="e">
        <f t="shared" si="255"/>
        <v>#DIV/0!</v>
      </c>
      <c r="L5467" s="10" t="str">
        <f t="shared" si="256"/>
        <v>Invalid</v>
      </c>
      <c r="M5467" s="10" t="str">
        <f t="shared" si="257"/>
        <v/>
      </c>
    </row>
    <row r="5468" spans="8:13" ht="14.25">
      <c r="H5468" s="7">
        <v>1000</v>
      </c>
      <c r="K5468" s="9" t="e">
        <f t="shared" si="255"/>
        <v>#DIV/0!</v>
      </c>
      <c r="L5468" s="10" t="str">
        <f t="shared" si="256"/>
        <v>Invalid</v>
      </c>
      <c r="M5468" s="10" t="str">
        <f t="shared" si="257"/>
        <v/>
      </c>
    </row>
    <row r="5469" spans="8:13" ht="14.25">
      <c r="H5469" s="7">
        <v>1000</v>
      </c>
      <c r="K5469" s="9" t="e">
        <f t="shared" si="255"/>
        <v>#DIV/0!</v>
      </c>
      <c r="L5469" s="10" t="str">
        <f t="shared" si="256"/>
        <v>Invalid</v>
      </c>
      <c r="M5469" s="10" t="str">
        <f t="shared" si="257"/>
        <v/>
      </c>
    </row>
    <row r="5470" spans="8:13" ht="14.25">
      <c r="H5470" s="7">
        <v>1000</v>
      </c>
      <c r="K5470" s="9" t="e">
        <f t="shared" si="255"/>
        <v>#DIV/0!</v>
      </c>
      <c r="L5470" s="10" t="str">
        <f t="shared" si="256"/>
        <v>Invalid</v>
      </c>
      <c r="M5470" s="10" t="str">
        <f t="shared" si="257"/>
        <v/>
      </c>
    </row>
    <row r="5471" spans="8:13" ht="14.25">
      <c r="H5471" s="7">
        <v>1000</v>
      </c>
      <c r="K5471" s="9" t="e">
        <f t="shared" si="255"/>
        <v>#DIV/0!</v>
      </c>
      <c r="L5471" s="10" t="str">
        <f t="shared" si="256"/>
        <v>Invalid</v>
      </c>
      <c r="M5471" s="10" t="str">
        <f t="shared" si="257"/>
        <v/>
      </c>
    </row>
    <row r="5472" spans="8:13" ht="14.25">
      <c r="H5472" s="7">
        <v>1000</v>
      </c>
      <c r="K5472" s="9" t="e">
        <f t="shared" si="255"/>
        <v>#DIV/0!</v>
      </c>
      <c r="L5472" s="10" t="str">
        <f t="shared" si="256"/>
        <v>Invalid</v>
      </c>
      <c r="M5472" s="10" t="str">
        <f t="shared" si="257"/>
        <v/>
      </c>
    </row>
    <row r="5473" spans="8:13" ht="14.25">
      <c r="H5473" s="7">
        <v>1000</v>
      </c>
      <c r="K5473" s="9" t="e">
        <f t="shared" si="255"/>
        <v>#DIV/0!</v>
      </c>
      <c r="L5473" s="10" t="str">
        <f t="shared" si="256"/>
        <v>Invalid</v>
      </c>
      <c r="M5473" s="10" t="str">
        <f t="shared" si="257"/>
        <v/>
      </c>
    </row>
    <row r="5474" spans="8:13" ht="14.25">
      <c r="H5474" s="7">
        <v>1000</v>
      </c>
      <c r="K5474" s="9" t="e">
        <f t="shared" si="255"/>
        <v>#DIV/0!</v>
      </c>
      <c r="L5474" s="10" t="str">
        <f t="shared" si="256"/>
        <v>Invalid</v>
      </c>
      <c r="M5474" s="10" t="str">
        <f t="shared" si="257"/>
        <v/>
      </c>
    </row>
    <row r="5475" spans="8:13" ht="14.25">
      <c r="H5475" s="7">
        <v>1000</v>
      </c>
      <c r="K5475" s="9" t="e">
        <f t="shared" si="255"/>
        <v>#DIV/0!</v>
      </c>
      <c r="L5475" s="10" t="str">
        <f t="shared" si="256"/>
        <v>Invalid</v>
      </c>
      <c r="M5475" s="10" t="str">
        <f t="shared" si="257"/>
        <v/>
      </c>
    </row>
    <row r="5476" spans="8:13" ht="14.25">
      <c r="H5476" s="7">
        <v>1000</v>
      </c>
      <c r="K5476" s="9" t="e">
        <f t="shared" si="255"/>
        <v>#DIV/0!</v>
      </c>
      <c r="L5476" s="10" t="str">
        <f t="shared" si="256"/>
        <v>Invalid</v>
      </c>
      <c r="M5476" s="10" t="str">
        <f t="shared" si="257"/>
        <v/>
      </c>
    </row>
    <row r="5477" spans="8:13" ht="14.25">
      <c r="H5477" s="7">
        <v>1000</v>
      </c>
      <c r="K5477" s="9" t="e">
        <f t="shared" si="255"/>
        <v>#DIV/0!</v>
      </c>
      <c r="L5477" s="10" t="str">
        <f t="shared" si="256"/>
        <v>Invalid</v>
      </c>
      <c r="M5477" s="10" t="str">
        <f t="shared" si="257"/>
        <v/>
      </c>
    </row>
    <row r="5478" spans="8:13" ht="14.25">
      <c r="H5478" s="7">
        <v>1000</v>
      </c>
      <c r="K5478" s="9" t="e">
        <f t="shared" si="255"/>
        <v>#DIV/0!</v>
      </c>
      <c r="L5478" s="10" t="str">
        <f t="shared" si="256"/>
        <v>Invalid</v>
      </c>
      <c r="M5478" s="10" t="str">
        <f t="shared" si="257"/>
        <v/>
      </c>
    </row>
    <row r="5479" spans="8:13" ht="14.25">
      <c r="H5479" s="7">
        <v>1000</v>
      </c>
      <c r="K5479" s="9" t="e">
        <f t="shared" si="255"/>
        <v>#DIV/0!</v>
      </c>
      <c r="L5479" s="10" t="str">
        <f t="shared" si="256"/>
        <v>Invalid</v>
      </c>
      <c r="M5479" s="10" t="str">
        <f t="shared" si="257"/>
        <v/>
      </c>
    </row>
    <row r="5480" spans="8:13" ht="14.25">
      <c r="H5480" s="7">
        <v>1000</v>
      </c>
      <c r="K5480" s="9" t="e">
        <f t="shared" si="255"/>
        <v>#DIV/0!</v>
      </c>
      <c r="L5480" s="10" t="str">
        <f t="shared" si="256"/>
        <v>Invalid</v>
      </c>
      <c r="M5480" s="10" t="str">
        <f t="shared" si="257"/>
        <v/>
      </c>
    </row>
    <row r="5481" spans="8:13" ht="14.25">
      <c r="H5481" s="7">
        <v>1000</v>
      </c>
      <c r="K5481" s="9" t="e">
        <f t="shared" si="255"/>
        <v>#DIV/0!</v>
      </c>
      <c r="L5481" s="10" t="str">
        <f t="shared" si="256"/>
        <v>Invalid</v>
      </c>
      <c r="M5481" s="10" t="str">
        <f t="shared" si="257"/>
        <v/>
      </c>
    </row>
    <row r="5482" spans="8:13" ht="14.25">
      <c r="H5482" s="7">
        <v>1000</v>
      </c>
      <c r="K5482" s="9" t="e">
        <f t="shared" si="255"/>
        <v>#DIV/0!</v>
      </c>
      <c r="L5482" s="10" t="str">
        <f t="shared" si="256"/>
        <v>Invalid</v>
      </c>
      <c r="M5482" s="10" t="str">
        <f t="shared" si="257"/>
        <v/>
      </c>
    </row>
    <row r="5483" spans="8:13" ht="14.25">
      <c r="H5483" s="7">
        <v>1000</v>
      </c>
      <c r="K5483" s="9" t="e">
        <f t="shared" si="255"/>
        <v>#DIV/0!</v>
      </c>
      <c r="L5483" s="10" t="str">
        <f t="shared" si="256"/>
        <v>Invalid</v>
      </c>
      <c r="M5483" s="10" t="str">
        <f t="shared" si="257"/>
        <v/>
      </c>
    </row>
    <row r="5484" spans="8:13" ht="14.25">
      <c r="H5484" s="7">
        <v>1000</v>
      </c>
      <c r="K5484" s="9" t="e">
        <f t="shared" si="255"/>
        <v>#DIV/0!</v>
      </c>
      <c r="L5484" s="10" t="str">
        <f t="shared" si="256"/>
        <v>Invalid</v>
      </c>
      <c r="M5484" s="10" t="str">
        <f t="shared" si="257"/>
        <v/>
      </c>
    </row>
    <row r="5485" spans="8:13" ht="14.25">
      <c r="H5485" s="7">
        <v>1000</v>
      </c>
      <c r="K5485" s="9" t="e">
        <f t="shared" si="255"/>
        <v>#DIV/0!</v>
      </c>
      <c r="L5485" s="10" t="str">
        <f t="shared" si="256"/>
        <v>Invalid</v>
      </c>
      <c r="M5485" s="10" t="str">
        <f t="shared" si="257"/>
        <v/>
      </c>
    </row>
    <row r="5486" spans="8:13" ht="14.25">
      <c r="H5486" s="7">
        <v>1000</v>
      </c>
      <c r="K5486" s="9" t="e">
        <f t="shared" si="255"/>
        <v>#DIV/0!</v>
      </c>
      <c r="L5486" s="10" t="str">
        <f t="shared" si="256"/>
        <v>Invalid</v>
      </c>
      <c r="M5486" s="10" t="str">
        <f t="shared" si="257"/>
        <v/>
      </c>
    </row>
    <row r="5487" spans="8:13" ht="14.25">
      <c r="H5487" s="7">
        <v>1000</v>
      </c>
      <c r="K5487" s="9" t="e">
        <f t="shared" si="255"/>
        <v>#DIV/0!</v>
      </c>
      <c r="L5487" s="10" t="str">
        <f t="shared" si="256"/>
        <v>Invalid</v>
      </c>
      <c r="M5487" s="10" t="str">
        <f t="shared" si="257"/>
        <v/>
      </c>
    </row>
    <row r="5488" spans="8:13" ht="14.25">
      <c r="H5488" s="7">
        <v>1000</v>
      </c>
      <c r="K5488" s="9" t="e">
        <f t="shared" si="255"/>
        <v>#DIV/0!</v>
      </c>
      <c r="L5488" s="10" t="str">
        <f t="shared" si="256"/>
        <v>Invalid</v>
      </c>
      <c r="M5488" s="10" t="str">
        <f t="shared" si="257"/>
        <v/>
      </c>
    </row>
    <row r="5489" spans="8:13" ht="14.25">
      <c r="H5489" s="7">
        <v>1000</v>
      </c>
      <c r="K5489" s="9" t="e">
        <f t="shared" si="255"/>
        <v>#DIV/0!</v>
      </c>
      <c r="L5489" s="10" t="str">
        <f t="shared" si="256"/>
        <v>Invalid</v>
      </c>
      <c r="M5489" s="10" t="str">
        <f t="shared" si="257"/>
        <v/>
      </c>
    </row>
    <row r="5490" spans="8:13" ht="14.25">
      <c r="H5490" s="7">
        <v>1000</v>
      </c>
      <c r="K5490" s="9" t="e">
        <f t="shared" si="255"/>
        <v>#DIV/0!</v>
      </c>
      <c r="L5490" s="10" t="str">
        <f t="shared" si="256"/>
        <v>Invalid</v>
      </c>
      <c r="M5490" s="10" t="str">
        <f t="shared" si="257"/>
        <v/>
      </c>
    </row>
    <row r="5491" spans="8:13" ht="14.25">
      <c r="H5491" s="7">
        <v>1000</v>
      </c>
      <c r="K5491" s="9" t="e">
        <f t="shared" si="255"/>
        <v>#DIV/0!</v>
      </c>
      <c r="L5491" s="10" t="str">
        <f t="shared" si="256"/>
        <v>Invalid</v>
      </c>
      <c r="M5491" s="10" t="str">
        <f t="shared" si="257"/>
        <v/>
      </c>
    </row>
    <row r="5492" spans="8:13" ht="14.25">
      <c r="H5492" s="7">
        <v>1000</v>
      </c>
      <c r="K5492" s="9" t="e">
        <f t="shared" si="255"/>
        <v>#DIV/0!</v>
      </c>
      <c r="L5492" s="10" t="str">
        <f t="shared" si="256"/>
        <v>Invalid</v>
      </c>
      <c r="M5492" s="10" t="str">
        <f t="shared" si="257"/>
        <v/>
      </c>
    </row>
    <row r="5493" spans="8:13" ht="14.25">
      <c r="H5493" s="7">
        <v>1000</v>
      </c>
      <c r="K5493" s="9" t="e">
        <f t="shared" si="255"/>
        <v>#DIV/0!</v>
      </c>
      <c r="L5493" s="10" t="str">
        <f t="shared" si="256"/>
        <v>Invalid</v>
      </c>
      <c r="M5493" s="10" t="str">
        <f t="shared" si="257"/>
        <v/>
      </c>
    </row>
    <row r="5494" spans="8:13" ht="14.25">
      <c r="H5494" s="7">
        <v>1000</v>
      </c>
      <c r="K5494" s="9" t="e">
        <f t="shared" si="255"/>
        <v>#DIV/0!</v>
      </c>
      <c r="L5494" s="10" t="str">
        <f t="shared" si="256"/>
        <v>Invalid</v>
      </c>
      <c r="M5494" s="10" t="str">
        <f t="shared" si="257"/>
        <v/>
      </c>
    </row>
    <row r="5495" spans="8:13" ht="14.25">
      <c r="H5495" s="7">
        <v>1000</v>
      </c>
      <c r="K5495" s="9" t="e">
        <f t="shared" si="255"/>
        <v>#DIV/0!</v>
      </c>
      <c r="L5495" s="10" t="str">
        <f t="shared" si="256"/>
        <v>Invalid</v>
      </c>
      <c r="M5495" s="10" t="str">
        <f t="shared" si="257"/>
        <v/>
      </c>
    </row>
    <row r="5496" spans="8:13" ht="14.25">
      <c r="H5496" s="7">
        <v>1000</v>
      </c>
      <c r="K5496" s="9" t="e">
        <f t="shared" si="255"/>
        <v>#DIV/0!</v>
      </c>
      <c r="L5496" s="10" t="str">
        <f t="shared" si="256"/>
        <v>Invalid</v>
      </c>
      <c r="M5496" s="10" t="str">
        <f t="shared" si="257"/>
        <v/>
      </c>
    </row>
    <row r="5497" spans="8:13" ht="14.25">
      <c r="H5497" s="7">
        <v>1000</v>
      </c>
      <c r="K5497" s="9" t="e">
        <f t="shared" si="255"/>
        <v>#DIV/0!</v>
      </c>
      <c r="L5497" s="10" t="str">
        <f t="shared" si="256"/>
        <v>Invalid</v>
      </c>
      <c r="M5497" s="10" t="str">
        <f t="shared" si="257"/>
        <v/>
      </c>
    </row>
    <row r="5498" spans="8:13" ht="14.25">
      <c r="H5498" s="7">
        <v>1000</v>
      </c>
      <c r="K5498" s="9" t="e">
        <f t="shared" si="255"/>
        <v>#DIV/0!</v>
      </c>
      <c r="L5498" s="10" t="str">
        <f t="shared" si="256"/>
        <v>Invalid</v>
      </c>
      <c r="M5498" s="10" t="str">
        <f t="shared" si="257"/>
        <v/>
      </c>
    </row>
    <row r="5499" spans="8:13" ht="14.25">
      <c r="H5499" s="7">
        <v>1000</v>
      </c>
      <c r="K5499" s="9" t="e">
        <f t="shared" si="255"/>
        <v>#DIV/0!</v>
      </c>
      <c r="L5499" s="10" t="str">
        <f t="shared" si="256"/>
        <v>Invalid</v>
      </c>
      <c r="M5499" s="10" t="str">
        <f t="shared" si="257"/>
        <v/>
      </c>
    </row>
    <row r="5500" spans="8:13" ht="14.25">
      <c r="H5500" s="7">
        <v>1000</v>
      </c>
      <c r="K5500" s="9" t="e">
        <f t="shared" si="255"/>
        <v>#DIV/0!</v>
      </c>
      <c r="L5500" s="10" t="str">
        <f t="shared" si="256"/>
        <v>Invalid</v>
      </c>
      <c r="M5500" s="10" t="str">
        <f t="shared" si="257"/>
        <v/>
      </c>
    </row>
    <row r="5501" spans="8:13" ht="14.25">
      <c r="H5501" s="7">
        <v>1000</v>
      </c>
      <c r="K5501" s="9" t="e">
        <f t="shared" si="255"/>
        <v>#DIV/0!</v>
      </c>
      <c r="L5501" s="10" t="str">
        <f t="shared" si="256"/>
        <v>Invalid</v>
      </c>
      <c r="M5501" s="10" t="str">
        <f t="shared" si="257"/>
        <v/>
      </c>
    </row>
    <row r="5502" spans="8:13" ht="14.25">
      <c r="H5502" s="7">
        <v>1000</v>
      </c>
      <c r="K5502" s="9" t="e">
        <f t="shared" si="255"/>
        <v>#DIV/0!</v>
      </c>
      <c r="L5502" s="10" t="str">
        <f t="shared" si="256"/>
        <v>Invalid</v>
      </c>
      <c r="M5502" s="10" t="str">
        <f t="shared" si="257"/>
        <v/>
      </c>
    </row>
    <row r="5503" spans="8:13" ht="14.25">
      <c r="H5503" s="7">
        <v>1000</v>
      </c>
      <c r="K5503" s="9" t="e">
        <f t="shared" si="255"/>
        <v>#DIV/0!</v>
      </c>
      <c r="L5503" s="10" t="str">
        <f t="shared" si="256"/>
        <v>Invalid</v>
      </c>
      <c r="M5503" s="10" t="str">
        <f t="shared" si="257"/>
        <v/>
      </c>
    </row>
    <row r="5504" spans="8:13" ht="14.25">
      <c r="H5504" s="7">
        <v>1000</v>
      </c>
      <c r="K5504" s="9" t="e">
        <f t="shared" si="255"/>
        <v>#DIV/0!</v>
      </c>
      <c r="L5504" s="10" t="str">
        <f t="shared" si="256"/>
        <v>Invalid</v>
      </c>
      <c r="M5504" s="10" t="str">
        <f t="shared" si="257"/>
        <v/>
      </c>
    </row>
    <row r="5505" spans="8:13" ht="14.25">
      <c r="H5505" s="7">
        <v>1000</v>
      </c>
      <c r="K5505" s="9" t="e">
        <f t="shared" si="255"/>
        <v>#DIV/0!</v>
      </c>
      <c r="L5505" s="10" t="str">
        <f t="shared" si="256"/>
        <v>Invalid</v>
      </c>
      <c r="M5505" s="10" t="str">
        <f t="shared" si="257"/>
        <v/>
      </c>
    </row>
    <row r="5506" spans="8:13" ht="14.25">
      <c r="H5506" s="7">
        <v>1000</v>
      </c>
      <c r="K5506" s="9" t="e">
        <f t="shared" si="255"/>
        <v>#DIV/0!</v>
      </c>
      <c r="L5506" s="10" t="str">
        <f t="shared" si="256"/>
        <v>Invalid</v>
      </c>
      <c r="M5506" s="10" t="str">
        <f t="shared" si="257"/>
        <v/>
      </c>
    </row>
    <row r="5507" spans="8:13" ht="14.25">
      <c r="H5507" s="7">
        <v>1000</v>
      </c>
      <c r="K5507" s="9" t="e">
        <f t="shared" ref="K5507:K5570" si="258">(H5507/G5507)*J5507</f>
        <v>#DIV/0!</v>
      </c>
      <c r="L5507" s="10" t="str">
        <f t="shared" ref="L5507:L5570" si="259">IF(F5507="BUY",(K5507-H5507)/H5507, IF(F5507="SELL", (H5507-K5507)/H5507, "Invalid"))</f>
        <v>Invalid</v>
      </c>
      <c r="M5507" s="10" t="str">
        <f t="shared" ref="M5507:M5570" si="260">IF(E5507="BUY",(K5507-H5507)/H5507,IF(E5507="SELL",(H5507-K5507)/H5507,""))</f>
        <v/>
      </c>
    </row>
    <row r="5508" spans="8:13" ht="14.25">
      <c r="H5508" s="7">
        <v>1000</v>
      </c>
      <c r="K5508" s="9" t="e">
        <f t="shared" si="258"/>
        <v>#DIV/0!</v>
      </c>
      <c r="L5508" s="10" t="str">
        <f t="shared" si="259"/>
        <v>Invalid</v>
      </c>
      <c r="M5508" s="10" t="str">
        <f t="shared" si="260"/>
        <v/>
      </c>
    </row>
    <row r="5509" spans="8:13" ht="14.25">
      <c r="H5509" s="7">
        <v>1000</v>
      </c>
      <c r="K5509" s="9" t="e">
        <f t="shared" si="258"/>
        <v>#DIV/0!</v>
      </c>
      <c r="L5509" s="10" t="str">
        <f t="shared" si="259"/>
        <v>Invalid</v>
      </c>
      <c r="M5509" s="10" t="str">
        <f t="shared" si="260"/>
        <v/>
      </c>
    </row>
    <row r="5510" spans="8:13" ht="14.25">
      <c r="H5510" s="7">
        <v>1000</v>
      </c>
      <c r="K5510" s="9" t="e">
        <f t="shared" si="258"/>
        <v>#DIV/0!</v>
      </c>
      <c r="L5510" s="10" t="str">
        <f t="shared" si="259"/>
        <v>Invalid</v>
      </c>
      <c r="M5510" s="10" t="str">
        <f t="shared" si="260"/>
        <v/>
      </c>
    </row>
    <row r="5511" spans="8:13" ht="14.25">
      <c r="H5511" s="7">
        <v>1000</v>
      </c>
      <c r="K5511" s="9" t="e">
        <f t="shared" si="258"/>
        <v>#DIV/0!</v>
      </c>
      <c r="L5511" s="10" t="str">
        <f t="shared" si="259"/>
        <v>Invalid</v>
      </c>
      <c r="M5511" s="10" t="str">
        <f t="shared" si="260"/>
        <v/>
      </c>
    </row>
    <row r="5512" spans="8:13" ht="14.25">
      <c r="H5512" s="7">
        <v>1000</v>
      </c>
      <c r="K5512" s="9" t="e">
        <f t="shared" si="258"/>
        <v>#DIV/0!</v>
      </c>
      <c r="L5512" s="10" t="str">
        <f t="shared" si="259"/>
        <v>Invalid</v>
      </c>
      <c r="M5512" s="10" t="str">
        <f t="shared" si="260"/>
        <v/>
      </c>
    </row>
    <row r="5513" spans="8:13" ht="14.25">
      <c r="H5513" s="7">
        <v>1000</v>
      </c>
      <c r="K5513" s="9" t="e">
        <f t="shared" si="258"/>
        <v>#DIV/0!</v>
      </c>
      <c r="L5513" s="10" t="str">
        <f t="shared" si="259"/>
        <v>Invalid</v>
      </c>
      <c r="M5513" s="10" t="str">
        <f t="shared" si="260"/>
        <v/>
      </c>
    </row>
    <row r="5514" spans="8:13" ht="14.25">
      <c r="H5514" s="7">
        <v>1000</v>
      </c>
      <c r="K5514" s="9" t="e">
        <f t="shared" si="258"/>
        <v>#DIV/0!</v>
      </c>
      <c r="L5514" s="10" t="str">
        <f t="shared" si="259"/>
        <v>Invalid</v>
      </c>
      <c r="M5514" s="10" t="str">
        <f t="shared" si="260"/>
        <v/>
      </c>
    </row>
    <row r="5515" spans="8:13" ht="14.25">
      <c r="H5515" s="7">
        <v>1000</v>
      </c>
      <c r="K5515" s="9" t="e">
        <f t="shared" si="258"/>
        <v>#DIV/0!</v>
      </c>
      <c r="L5515" s="10" t="str">
        <f t="shared" si="259"/>
        <v>Invalid</v>
      </c>
      <c r="M5515" s="10" t="str">
        <f t="shared" si="260"/>
        <v/>
      </c>
    </row>
    <row r="5516" spans="8:13" ht="14.25">
      <c r="H5516" s="7">
        <v>1000</v>
      </c>
      <c r="K5516" s="9" t="e">
        <f t="shared" si="258"/>
        <v>#DIV/0!</v>
      </c>
      <c r="L5516" s="10" t="str">
        <f t="shared" si="259"/>
        <v>Invalid</v>
      </c>
      <c r="M5516" s="10" t="str">
        <f t="shared" si="260"/>
        <v/>
      </c>
    </row>
    <row r="5517" spans="8:13" ht="14.25">
      <c r="H5517" s="7">
        <v>1000</v>
      </c>
      <c r="K5517" s="9" t="e">
        <f t="shared" si="258"/>
        <v>#DIV/0!</v>
      </c>
      <c r="L5517" s="10" t="str">
        <f t="shared" si="259"/>
        <v>Invalid</v>
      </c>
      <c r="M5517" s="10" t="str">
        <f t="shared" si="260"/>
        <v/>
      </c>
    </row>
    <row r="5518" spans="8:13" ht="14.25">
      <c r="H5518" s="7">
        <v>1000</v>
      </c>
      <c r="K5518" s="9" t="e">
        <f t="shared" si="258"/>
        <v>#DIV/0!</v>
      </c>
      <c r="L5518" s="10" t="str">
        <f t="shared" si="259"/>
        <v>Invalid</v>
      </c>
      <c r="M5518" s="10" t="str">
        <f t="shared" si="260"/>
        <v/>
      </c>
    </row>
    <row r="5519" spans="8:13" ht="14.25">
      <c r="H5519" s="7">
        <v>1000</v>
      </c>
      <c r="K5519" s="9" t="e">
        <f t="shared" si="258"/>
        <v>#DIV/0!</v>
      </c>
      <c r="L5519" s="10" t="str">
        <f t="shared" si="259"/>
        <v>Invalid</v>
      </c>
      <c r="M5519" s="10" t="str">
        <f t="shared" si="260"/>
        <v/>
      </c>
    </row>
    <row r="5520" spans="8:13" ht="14.25">
      <c r="H5520" s="7">
        <v>1000</v>
      </c>
      <c r="K5520" s="9" t="e">
        <f t="shared" si="258"/>
        <v>#DIV/0!</v>
      </c>
      <c r="L5520" s="10" t="str">
        <f t="shared" si="259"/>
        <v>Invalid</v>
      </c>
      <c r="M5520" s="10" t="str">
        <f t="shared" si="260"/>
        <v/>
      </c>
    </row>
    <row r="5521" spans="8:13" ht="14.25">
      <c r="H5521" s="7">
        <v>1000</v>
      </c>
      <c r="K5521" s="9" t="e">
        <f t="shared" si="258"/>
        <v>#DIV/0!</v>
      </c>
      <c r="L5521" s="10" t="str">
        <f t="shared" si="259"/>
        <v>Invalid</v>
      </c>
      <c r="M5521" s="10" t="str">
        <f t="shared" si="260"/>
        <v/>
      </c>
    </row>
    <row r="5522" spans="8:13" ht="14.25">
      <c r="H5522" s="7">
        <v>1000</v>
      </c>
      <c r="K5522" s="9" t="e">
        <f t="shared" si="258"/>
        <v>#DIV/0!</v>
      </c>
      <c r="L5522" s="10" t="str">
        <f t="shared" si="259"/>
        <v>Invalid</v>
      </c>
      <c r="M5522" s="10" t="str">
        <f t="shared" si="260"/>
        <v/>
      </c>
    </row>
    <row r="5523" spans="8:13" ht="14.25">
      <c r="H5523" s="7">
        <v>1000</v>
      </c>
      <c r="K5523" s="9" t="e">
        <f t="shared" si="258"/>
        <v>#DIV/0!</v>
      </c>
      <c r="L5523" s="10" t="str">
        <f t="shared" si="259"/>
        <v>Invalid</v>
      </c>
      <c r="M5523" s="10" t="str">
        <f t="shared" si="260"/>
        <v/>
      </c>
    </row>
    <row r="5524" spans="8:13" ht="14.25">
      <c r="H5524" s="7">
        <v>1000</v>
      </c>
      <c r="K5524" s="9" t="e">
        <f t="shared" si="258"/>
        <v>#DIV/0!</v>
      </c>
      <c r="L5524" s="10" t="str">
        <f t="shared" si="259"/>
        <v>Invalid</v>
      </c>
      <c r="M5524" s="10" t="str">
        <f t="shared" si="260"/>
        <v/>
      </c>
    </row>
    <row r="5525" spans="8:13" ht="14.25">
      <c r="H5525" s="7">
        <v>1000</v>
      </c>
      <c r="K5525" s="9" t="e">
        <f t="shared" si="258"/>
        <v>#DIV/0!</v>
      </c>
      <c r="L5525" s="10" t="str">
        <f t="shared" si="259"/>
        <v>Invalid</v>
      </c>
      <c r="M5525" s="10" t="str">
        <f t="shared" si="260"/>
        <v/>
      </c>
    </row>
    <row r="5526" spans="8:13" ht="14.25">
      <c r="H5526" s="7">
        <v>1000</v>
      </c>
      <c r="K5526" s="9" t="e">
        <f t="shared" si="258"/>
        <v>#DIV/0!</v>
      </c>
      <c r="L5526" s="10" t="str">
        <f t="shared" si="259"/>
        <v>Invalid</v>
      </c>
      <c r="M5526" s="10" t="str">
        <f t="shared" si="260"/>
        <v/>
      </c>
    </row>
    <row r="5527" spans="8:13" ht="14.25">
      <c r="H5527" s="7">
        <v>1000</v>
      </c>
      <c r="K5527" s="9" t="e">
        <f t="shared" si="258"/>
        <v>#DIV/0!</v>
      </c>
      <c r="L5527" s="10" t="str">
        <f t="shared" si="259"/>
        <v>Invalid</v>
      </c>
      <c r="M5527" s="10" t="str">
        <f t="shared" si="260"/>
        <v/>
      </c>
    </row>
    <row r="5528" spans="8:13" ht="14.25">
      <c r="H5528" s="7">
        <v>1000</v>
      </c>
      <c r="K5528" s="9" t="e">
        <f t="shared" si="258"/>
        <v>#DIV/0!</v>
      </c>
      <c r="L5528" s="10" t="str">
        <f t="shared" si="259"/>
        <v>Invalid</v>
      </c>
      <c r="M5528" s="10" t="str">
        <f t="shared" si="260"/>
        <v/>
      </c>
    </row>
    <row r="5529" spans="8:13" ht="14.25">
      <c r="H5529" s="7">
        <v>1000</v>
      </c>
      <c r="K5529" s="9" t="e">
        <f t="shared" si="258"/>
        <v>#DIV/0!</v>
      </c>
      <c r="L5529" s="10" t="str">
        <f t="shared" si="259"/>
        <v>Invalid</v>
      </c>
      <c r="M5529" s="10" t="str">
        <f t="shared" si="260"/>
        <v/>
      </c>
    </row>
    <row r="5530" spans="8:13" ht="14.25">
      <c r="H5530" s="7">
        <v>1000</v>
      </c>
      <c r="K5530" s="9" t="e">
        <f t="shared" si="258"/>
        <v>#DIV/0!</v>
      </c>
      <c r="L5530" s="10" t="str">
        <f t="shared" si="259"/>
        <v>Invalid</v>
      </c>
      <c r="M5530" s="10" t="str">
        <f t="shared" si="260"/>
        <v/>
      </c>
    </row>
    <row r="5531" spans="8:13" ht="14.25">
      <c r="H5531" s="7">
        <v>1000</v>
      </c>
      <c r="K5531" s="9" t="e">
        <f t="shared" si="258"/>
        <v>#DIV/0!</v>
      </c>
      <c r="L5531" s="10" t="str">
        <f t="shared" si="259"/>
        <v>Invalid</v>
      </c>
      <c r="M5531" s="10" t="str">
        <f t="shared" si="260"/>
        <v/>
      </c>
    </row>
    <row r="5532" spans="8:13" ht="14.25">
      <c r="H5532" s="7">
        <v>1000</v>
      </c>
      <c r="K5532" s="9" t="e">
        <f t="shared" si="258"/>
        <v>#DIV/0!</v>
      </c>
      <c r="L5532" s="10" t="str">
        <f t="shared" si="259"/>
        <v>Invalid</v>
      </c>
      <c r="M5532" s="10" t="str">
        <f t="shared" si="260"/>
        <v/>
      </c>
    </row>
    <row r="5533" spans="8:13" ht="14.25">
      <c r="H5533" s="7">
        <v>1000</v>
      </c>
      <c r="K5533" s="9" t="e">
        <f t="shared" si="258"/>
        <v>#DIV/0!</v>
      </c>
      <c r="L5533" s="10" t="str">
        <f t="shared" si="259"/>
        <v>Invalid</v>
      </c>
      <c r="M5533" s="10" t="str">
        <f t="shared" si="260"/>
        <v/>
      </c>
    </row>
    <row r="5534" spans="8:13" ht="14.25">
      <c r="H5534" s="7">
        <v>1000</v>
      </c>
      <c r="K5534" s="9" t="e">
        <f t="shared" si="258"/>
        <v>#DIV/0!</v>
      </c>
      <c r="L5534" s="10" t="str">
        <f t="shared" si="259"/>
        <v>Invalid</v>
      </c>
      <c r="M5534" s="10" t="str">
        <f t="shared" si="260"/>
        <v/>
      </c>
    </row>
    <row r="5535" spans="8:13" ht="14.25">
      <c r="H5535" s="7">
        <v>1000</v>
      </c>
      <c r="K5535" s="9" t="e">
        <f t="shared" si="258"/>
        <v>#DIV/0!</v>
      </c>
      <c r="L5535" s="10" t="str">
        <f t="shared" si="259"/>
        <v>Invalid</v>
      </c>
      <c r="M5535" s="10" t="str">
        <f t="shared" si="260"/>
        <v/>
      </c>
    </row>
    <row r="5536" spans="8:13" ht="14.25">
      <c r="H5536" s="7">
        <v>1000</v>
      </c>
      <c r="K5536" s="9" t="e">
        <f t="shared" si="258"/>
        <v>#DIV/0!</v>
      </c>
      <c r="L5536" s="10" t="str">
        <f t="shared" si="259"/>
        <v>Invalid</v>
      </c>
      <c r="M5536" s="10" t="str">
        <f t="shared" si="260"/>
        <v/>
      </c>
    </row>
    <row r="5537" spans="8:13" ht="14.25">
      <c r="H5537" s="7">
        <v>1000</v>
      </c>
      <c r="K5537" s="9" t="e">
        <f t="shared" si="258"/>
        <v>#DIV/0!</v>
      </c>
      <c r="L5537" s="10" t="str">
        <f t="shared" si="259"/>
        <v>Invalid</v>
      </c>
      <c r="M5537" s="10" t="str">
        <f t="shared" si="260"/>
        <v/>
      </c>
    </row>
    <row r="5538" spans="8:13" ht="14.25">
      <c r="H5538" s="7">
        <v>1000</v>
      </c>
      <c r="K5538" s="9" t="e">
        <f t="shared" si="258"/>
        <v>#DIV/0!</v>
      </c>
      <c r="L5538" s="10" t="str">
        <f t="shared" si="259"/>
        <v>Invalid</v>
      </c>
      <c r="M5538" s="10" t="str">
        <f t="shared" si="260"/>
        <v/>
      </c>
    </row>
    <row r="5539" spans="8:13" ht="14.25">
      <c r="H5539" s="7">
        <v>1000</v>
      </c>
      <c r="K5539" s="9" t="e">
        <f t="shared" si="258"/>
        <v>#DIV/0!</v>
      </c>
      <c r="L5539" s="10" t="str">
        <f t="shared" si="259"/>
        <v>Invalid</v>
      </c>
      <c r="M5539" s="10" t="str">
        <f t="shared" si="260"/>
        <v/>
      </c>
    </row>
    <row r="5540" spans="8:13" ht="14.25">
      <c r="H5540" s="7">
        <v>1000</v>
      </c>
      <c r="K5540" s="9" t="e">
        <f t="shared" si="258"/>
        <v>#DIV/0!</v>
      </c>
      <c r="L5540" s="10" t="str">
        <f t="shared" si="259"/>
        <v>Invalid</v>
      </c>
      <c r="M5540" s="10" t="str">
        <f t="shared" si="260"/>
        <v/>
      </c>
    </row>
    <row r="5541" spans="8:13" ht="14.25">
      <c r="H5541" s="7">
        <v>1000</v>
      </c>
      <c r="K5541" s="9" t="e">
        <f t="shared" si="258"/>
        <v>#DIV/0!</v>
      </c>
      <c r="L5541" s="10" t="str">
        <f t="shared" si="259"/>
        <v>Invalid</v>
      </c>
      <c r="M5541" s="10" t="str">
        <f t="shared" si="260"/>
        <v/>
      </c>
    </row>
    <row r="5542" spans="8:13" ht="14.25">
      <c r="H5542" s="7">
        <v>1000</v>
      </c>
      <c r="K5542" s="9" t="e">
        <f t="shared" si="258"/>
        <v>#DIV/0!</v>
      </c>
      <c r="L5542" s="10" t="str">
        <f t="shared" si="259"/>
        <v>Invalid</v>
      </c>
      <c r="M5542" s="10" t="str">
        <f t="shared" si="260"/>
        <v/>
      </c>
    </row>
    <row r="5543" spans="8:13" ht="14.25">
      <c r="H5543" s="7">
        <v>1000</v>
      </c>
      <c r="K5543" s="9" t="e">
        <f t="shared" si="258"/>
        <v>#DIV/0!</v>
      </c>
      <c r="L5543" s="10" t="str">
        <f t="shared" si="259"/>
        <v>Invalid</v>
      </c>
      <c r="M5543" s="10" t="str">
        <f t="shared" si="260"/>
        <v/>
      </c>
    </row>
    <row r="5544" spans="8:13" ht="14.25">
      <c r="H5544" s="7">
        <v>1000</v>
      </c>
      <c r="K5544" s="9" t="e">
        <f t="shared" si="258"/>
        <v>#DIV/0!</v>
      </c>
      <c r="L5544" s="10" t="str">
        <f t="shared" si="259"/>
        <v>Invalid</v>
      </c>
      <c r="M5544" s="10" t="str">
        <f t="shared" si="260"/>
        <v/>
      </c>
    </row>
    <row r="5545" spans="8:13" ht="14.25">
      <c r="H5545" s="7">
        <v>1000</v>
      </c>
      <c r="K5545" s="9" t="e">
        <f t="shared" si="258"/>
        <v>#DIV/0!</v>
      </c>
      <c r="L5545" s="10" t="str">
        <f t="shared" si="259"/>
        <v>Invalid</v>
      </c>
      <c r="M5545" s="10" t="str">
        <f t="shared" si="260"/>
        <v/>
      </c>
    </row>
    <row r="5546" spans="8:13" ht="14.25">
      <c r="H5546" s="7">
        <v>1000</v>
      </c>
      <c r="K5546" s="9" t="e">
        <f t="shared" si="258"/>
        <v>#DIV/0!</v>
      </c>
      <c r="L5546" s="10" t="str">
        <f t="shared" si="259"/>
        <v>Invalid</v>
      </c>
      <c r="M5546" s="10" t="str">
        <f t="shared" si="260"/>
        <v/>
      </c>
    </row>
    <row r="5547" spans="8:13" ht="14.25">
      <c r="H5547" s="7">
        <v>1000</v>
      </c>
      <c r="K5547" s="9" t="e">
        <f t="shared" si="258"/>
        <v>#DIV/0!</v>
      </c>
      <c r="L5547" s="10" t="str">
        <f t="shared" si="259"/>
        <v>Invalid</v>
      </c>
      <c r="M5547" s="10" t="str">
        <f t="shared" si="260"/>
        <v/>
      </c>
    </row>
    <row r="5548" spans="8:13" ht="14.25">
      <c r="H5548" s="7">
        <v>1000</v>
      </c>
      <c r="K5548" s="9" t="e">
        <f t="shared" si="258"/>
        <v>#DIV/0!</v>
      </c>
      <c r="L5548" s="10" t="str">
        <f t="shared" si="259"/>
        <v>Invalid</v>
      </c>
      <c r="M5548" s="10" t="str">
        <f t="shared" si="260"/>
        <v/>
      </c>
    </row>
    <row r="5549" spans="8:13" ht="14.25">
      <c r="H5549" s="7">
        <v>1000</v>
      </c>
      <c r="K5549" s="9" t="e">
        <f t="shared" si="258"/>
        <v>#DIV/0!</v>
      </c>
      <c r="L5549" s="10" t="str">
        <f t="shared" si="259"/>
        <v>Invalid</v>
      </c>
      <c r="M5549" s="10" t="str">
        <f t="shared" si="260"/>
        <v/>
      </c>
    </row>
    <row r="5550" spans="8:13" ht="14.25">
      <c r="H5550" s="7">
        <v>1000</v>
      </c>
      <c r="K5550" s="9" t="e">
        <f t="shared" si="258"/>
        <v>#DIV/0!</v>
      </c>
      <c r="L5550" s="10" t="str">
        <f t="shared" si="259"/>
        <v>Invalid</v>
      </c>
      <c r="M5550" s="10" t="str">
        <f t="shared" si="260"/>
        <v/>
      </c>
    </row>
    <row r="5551" spans="8:13" ht="14.25">
      <c r="H5551" s="7">
        <v>1000</v>
      </c>
      <c r="K5551" s="9" t="e">
        <f t="shared" si="258"/>
        <v>#DIV/0!</v>
      </c>
      <c r="L5551" s="10" t="str">
        <f t="shared" si="259"/>
        <v>Invalid</v>
      </c>
      <c r="M5551" s="10" t="str">
        <f t="shared" si="260"/>
        <v/>
      </c>
    </row>
    <row r="5552" spans="8:13" ht="14.25">
      <c r="H5552" s="7">
        <v>1000</v>
      </c>
      <c r="K5552" s="9" t="e">
        <f t="shared" si="258"/>
        <v>#DIV/0!</v>
      </c>
      <c r="L5552" s="10" t="str">
        <f t="shared" si="259"/>
        <v>Invalid</v>
      </c>
      <c r="M5552" s="10" t="str">
        <f t="shared" si="260"/>
        <v/>
      </c>
    </row>
    <row r="5553" spans="8:13" ht="14.25">
      <c r="H5553" s="7">
        <v>1000</v>
      </c>
      <c r="K5553" s="9" t="e">
        <f t="shared" si="258"/>
        <v>#DIV/0!</v>
      </c>
      <c r="L5553" s="10" t="str">
        <f t="shared" si="259"/>
        <v>Invalid</v>
      </c>
      <c r="M5553" s="10" t="str">
        <f t="shared" si="260"/>
        <v/>
      </c>
    </row>
    <row r="5554" spans="8:13" ht="14.25">
      <c r="H5554" s="7">
        <v>1000</v>
      </c>
      <c r="K5554" s="9" t="e">
        <f t="shared" si="258"/>
        <v>#DIV/0!</v>
      </c>
      <c r="L5554" s="10" t="str">
        <f t="shared" si="259"/>
        <v>Invalid</v>
      </c>
      <c r="M5554" s="10" t="str">
        <f t="shared" si="260"/>
        <v/>
      </c>
    </row>
    <row r="5555" spans="8:13" ht="14.25">
      <c r="H5555" s="7">
        <v>1000</v>
      </c>
      <c r="K5555" s="9" t="e">
        <f t="shared" si="258"/>
        <v>#DIV/0!</v>
      </c>
      <c r="L5555" s="10" t="str">
        <f t="shared" si="259"/>
        <v>Invalid</v>
      </c>
      <c r="M5555" s="10" t="str">
        <f t="shared" si="260"/>
        <v/>
      </c>
    </row>
    <row r="5556" spans="8:13" ht="14.25">
      <c r="H5556" s="7">
        <v>1000</v>
      </c>
      <c r="K5556" s="9" t="e">
        <f t="shared" si="258"/>
        <v>#DIV/0!</v>
      </c>
      <c r="L5556" s="10" t="str">
        <f t="shared" si="259"/>
        <v>Invalid</v>
      </c>
      <c r="M5556" s="10" t="str">
        <f t="shared" si="260"/>
        <v/>
      </c>
    </row>
    <row r="5557" spans="8:13" ht="14.25">
      <c r="H5557" s="7">
        <v>1000</v>
      </c>
      <c r="K5557" s="9" t="e">
        <f t="shared" si="258"/>
        <v>#DIV/0!</v>
      </c>
      <c r="L5557" s="10" t="str">
        <f t="shared" si="259"/>
        <v>Invalid</v>
      </c>
      <c r="M5557" s="10" t="str">
        <f t="shared" si="260"/>
        <v/>
      </c>
    </row>
    <row r="5558" spans="8:13" ht="14.25">
      <c r="H5558" s="7">
        <v>1000</v>
      </c>
      <c r="K5558" s="9" t="e">
        <f t="shared" si="258"/>
        <v>#DIV/0!</v>
      </c>
      <c r="L5558" s="10" t="str">
        <f t="shared" si="259"/>
        <v>Invalid</v>
      </c>
      <c r="M5558" s="10" t="str">
        <f t="shared" si="260"/>
        <v/>
      </c>
    </row>
    <row r="5559" spans="8:13" ht="14.25">
      <c r="H5559" s="7">
        <v>1000</v>
      </c>
      <c r="K5559" s="9" t="e">
        <f t="shared" si="258"/>
        <v>#DIV/0!</v>
      </c>
      <c r="L5559" s="10" t="str">
        <f t="shared" si="259"/>
        <v>Invalid</v>
      </c>
      <c r="M5559" s="10" t="str">
        <f t="shared" si="260"/>
        <v/>
      </c>
    </row>
    <row r="5560" spans="8:13" ht="14.25">
      <c r="H5560" s="7">
        <v>1000</v>
      </c>
      <c r="K5560" s="9" t="e">
        <f t="shared" si="258"/>
        <v>#DIV/0!</v>
      </c>
      <c r="L5560" s="10" t="str">
        <f t="shared" si="259"/>
        <v>Invalid</v>
      </c>
      <c r="M5560" s="10" t="str">
        <f t="shared" si="260"/>
        <v/>
      </c>
    </row>
    <row r="5561" spans="8:13" ht="14.25">
      <c r="H5561" s="7">
        <v>1000</v>
      </c>
      <c r="K5561" s="9" t="e">
        <f t="shared" si="258"/>
        <v>#DIV/0!</v>
      </c>
      <c r="L5561" s="10" t="str">
        <f t="shared" si="259"/>
        <v>Invalid</v>
      </c>
      <c r="M5561" s="10" t="str">
        <f t="shared" si="260"/>
        <v/>
      </c>
    </row>
    <row r="5562" spans="8:13" ht="14.25">
      <c r="H5562" s="7">
        <v>1000</v>
      </c>
      <c r="K5562" s="9" t="e">
        <f t="shared" si="258"/>
        <v>#DIV/0!</v>
      </c>
      <c r="L5562" s="10" t="str">
        <f t="shared" si="259"/>
        <v>Invalid</v>
      </c>
      <c r="M5562" s="10" t="str">
        <f t="shared" si="260"/>
        <v/>
      </c>
    </row>
    <row r="5563" spans="8:13" ht="14.25">
      <c r="H5563" s="7">
        <v>1000</v>
      </c>
      <c r="K5563" s="9" t="e">
        <f t="shared" si="258"/>
        <v>#DIV/0!</v>
      </c>
      <c r="L5563" s="10" t="str">
        <f t="shared" si="259"/>
        <v>Invalid</v>
      </c>
      <c r="M5563" s="10" t="str">
        <f t="shared" si="260"/>
        <v/>
      </c>
    </row>
    <row r="5564" spans="8:13" ht="14.25">
      <c r="H5564" s="7">
        <v>1000</v>
      </c>
      <c r="K5564" s="9" t="e">
        <f t="shared" si="258"/>
        <v>#DIV/0!</v>
      </c>
      <c r="L5564" s="10" t="str">
        <f t="shared" si="259"/>
        <v>Invalid</v>
      </c>
      <c r="M5564" s="10" t="str">
        <f t="shared" si="260"/>
        <v/>
      </c>
    </row>
    <row r="5565" spans="8:13" ht="14.25">
      <c r="H5565" s="7">
        <v>1000</v>
      </c>
      <c r="K5565" s="9" t="e">
        <f t="shared" si="258"/>
        <v>#DIV/0!</v>
      </c>
      <c r="L5565" s="10" t="str">
        <f t="shared" si="259"/>
        <v>Invalid</v>
      </c>
      <c r="M5565" s="10" t="str">
        <f t="shared" si="260"/>
        <v/>
      </c>
    </row>
    <row r="5566" spans="8:13" ht="14.25">
      <c r="H5566" s="7">
        <v>1000</v>
      </c>
      <c r="K5566" s="9" t="e">
        <f t="shared" si="258"/>
        <v>#DIV/0!</v>
      </c>
      <c r="L5566" s="10" t="str">
        <f t="shared" si="259"/>
        <v>Invalid</v>
      </c>
      <c r="M5566" s="10" t="str">
        <f t="shared" si="260"/>
        <v/>
      </c>
    </row>
    <row r="5567" spans="8:13" ht="14.25">
      <c r="H5567" s="7">
        <v>1000</v>
      </c>
      <c r="K5567" s="9" t="e">
        <f t="shared" si="258"/>
        <v>#DIV/0!</v>
      </c>
      <c r="L5567" s="10" t="str">
        <f t="shared" si="259"/>
        <v>Invalid</v>
      </c>
      <c r="M5567" s="10" t="str">
        <f t="shared" si="260"/>
        <v/>
      </c>
    </row>
    <row r="5568" spans="8:13" ht="14.25">
      <c r="H5568" s="7">
        <v>1000</v>
      </c>
      <c r="K5568" s="9" t="e">
        <f t="shared" si="258"/>
        <v>#DIV/0!</v>
      </c>
      <c r="L5568" s="10" t="str">
        <f t="shared" si="259"/>
        <v>Invalid</v>
      </c>
      <c r="M5568" s="10" t="str">
        <f t="shared" si="260"/>
        <v/>
      </c>
    </row>
    <row r="5569" spans="8:13" ht="14.25">
      <c r="H5569" s="7">
        <v>1000</v>
      </c>
      <c r="K5569" s="9" t="e">
        <f t="shared" si="258"/>
        <v>#DIV/0!</v>
      </c>
      <c r="L5569" s="10" t="str">
        <f t="shared" si="259"/>
        <v>Invalid</v>
      </c>
      <c r="M5569" s="10" t="str">
        <f t="shared" si="260"/>
        <v/>
      </c>
    </row>
    <row r="5570" spans="8:13" ht="14.25">
      <c r="H5570" s="7">
        <v>1000</v>
      </c>
      <c r="K5570" s="9" t="e">
        <f t="shared" si="258"/>
        <v>#DIV/0!</v>
      </c>
      <c r="L5570" s="10" t="str">
        <f t="shared" si="259"/>
        <v>Invalid</v>
      </c>
      <c r="M5570" s="10" t="str">
        <f t="shared" si="260"/>
        <v/>
      </c>
    </row>
    <row r="5571" spans="8:13" ht="14.25">
      <c r="H5571" s="7">
        <v>1000</v>
      </c>
      <c r="K5571" s="9" t="e">
        <f t="shared" ref="K5571:K5634" si="261">(H5571/G5571)*J5571</f>
        <v>#DIV/0!</v>
      </c>
      <c r="L5571" s="10" t="str">
        <f t="shared" ref="L5571:L5634" si="262">IF(F5571="BUY",(K5571-H5571)/H5571, IF(F5571="SELL", (H5571-K5571)/H5571, "Invalid"))</f>
        <v>Invalid</v>
      </c>
      <c r="M5571" s="10" t="str">
        <f t="shared" ref="M5571:M5634" si="263">IF(E5571="BUY",(K5571-H5571)/H5571,IF(E5571="SELL",(H5571-K5571)/H5571,""))</f>
        <v/>
      </c>
    </row>
    <row r="5572" spans="8:13" ht="14.25">
      <c r="H5572" s="7">
        <v>1000</v>
      </c>
      <c r="K5572" s="9" t="e">
        <f t="shared" si="261"/>
        <v>#DIV/0!</v>
      </c>
      <c r="L5572" s="10" t="str">
        <f t="shared" si="262"/>
        <v>Invalid</v>
      </c>
      <c r="M5572" s="10" t="str">
        <f t="shared" si="263"/>
        <v/>
      </c>
    </row>
    <row r="5573" spans="8:13" ht="14.25">
      <c r="H5573" s="7">
        <v>1000</v>
      </c>
      <c r="K5573" s="9" t="e">
        <f t="shared" si="261"/>
        <v>#DIV/0!</v>
      </c>
      <c r="L5573" s="10" t="str">
        <f t="shared" si="262"/>
        <v>Invalid</v>
      </c>
      <c r="M5573" s="10" t="str">
        <f t="shared" si="263"/>
        <v/>
      </c>
    </row>
    <row r="5574" spans="8:13" ht="14.25">
      <c r="H5574" s="7">
        <v>1000</v>
      </c>
      <c r="K5574" s="9" t="e">
        <f t="shared" si="261"/>
        <v>#DIV/0!</v>
      </c>
      <c r="L5574" s="10" t="str">
        <f t="shared" si="262"/>
        <v>Invalid</v>
      </c>
      <c r="M5574" s="10" t="str">
        <f t="shared" si="263"/>
        <v/>
      </c>
    </row>
    <row r="5575" spans="8:13" ht="14.25">
      <c r="H5575" s="7">
        <v>1000</v>
      </c>
      <c r="K5575" s="9" t="e">
        <f t="shared" si="261"/>
        <v>#DIV/0!</v>
      </c>
      <c r="L5575" s="10" t="str">
        <f t="shared" si="262"/>
        <v>Invalid</v>
      </c>
      <c r="M5575" s="10" t="str">
        <f t="shared" si="263"/>
        <v/>
      </c>
    </row>
    <row r="5576" spans="8:13" ht="14.25">
      <c r="H5576" s="7">
        <v>1000</v>
      </c>
      <c r="K5576" s="9" t="e">
        <f t="shared" si="261"/>
        <v>#DIV/0!</v>
      </c>
      <c r="L5576" s="10" t="str">
        <f t="shared" si="262"/>
        <v>Invalid</v>
      </c>
      <c r="M5576" s="10" t="str">
        <f t="shared" si="263"/>
        <v/>
      </c>
    </row>
    <row r="5577" spans="8:13" ht="14.25">
      <c r="H5577" s="7">
        <v>1000</v>
      </c>
      <c r="K5577" s="9" t="e">
        <f t="shared" si="261"/>
        <v>#DIV/0!</v>
      </c>
      <c r="L5577" s="10" t="str">
        <f t="shared" si="262"/>
        <v>Invalid</v>
      </c>
      <c r="M5577" s="10" t="str">
        <f t="shared" si="263"/>
        <v/>
      </c>
    </row>
    <row r="5578" spans="8:13" ht="14.25">
      <c r="H5578" s="7">
        <v>1000</v>
      </c>
      <c r="K5578" s="9" t="e">
        <f t="shared" si="261"/>
        <v>#DIV/0!</v>
      </c>
      <c r="L5578" s="10" t="str">
        <f t="shared" si="262"/>
        <v>Invalid</v>
      </c>
      <c r="M5578" s="10" t="str">
        <f t="shared" si="263"/>
        <v/>
      </c>
    </row>
    <row r="5579" spans="8:13" ht="14.25">
      <c r="H5579" s="7">
        <v>1000</v>
      </c>
      <c r="K5579" s="9" t="e">
        <f t="shared" si="261"/>
        <v>#DIV/0!</v>
      </c>
      <c r="L5579" s="10" t="str">
        <f t="shared" si="262"/>
        <v>Invalid</v>
      </c>
      <c r="M5579" s="10" t="str">
        <f t="shared" si="263"/>
        <v/>
      </c>
    </row>
    <row r="5580" spans="8:13" ht="14.25">
      <c r="H5580" s="7">
        <v>1000</v>
      </c>
      <c r="K5580" s="9" t="e">
        <f t="shared" si="261"/>
        <v>#DIV/0!</v>
      </c>
      <c r="L5580" s="10" t="str">
        <f t="shared" si="262"/>
        <v>Invalid</v>
      </c>
      <c r="M5580" s="10" t="str">
        <f t="shared" si="263"/>
        <v/>
      </c>
    </row>
    <row r="5581" spans="8:13" ht="14.25">
      <c r="H5581" s="7">
        <v>1000</v>
      </c>
      <c r="K5581" s="9" t="e">
        <f t="shared" si="261"/>
        <v>#DIV/0!</v>
      </c>
      <c r="L5581" s="10" t="str">
        <f t="shared" si="262"/>
        <v>Invalid</v>
      </c>
      <c r="M5581" s="10" t="str">
        <f t="shared" si="263"/>
        <v/>
      </c>
    </row>
    <row r="5582" spans="8:13" ht="14.25">
      <c r="H5582" s="7">
        <v>1000</v>
      </c>
      <c r="K5582" s="9" t="e">
        <f t="shared" si="261"/>
        <v>#DIV/0!</v>
      </c>
      <c r="L5582" s="10" t="str">
        <f t="shared" si="262"/>
        <v>Invalid</v>
      </c>
      <c r="M5582" s="10" t="str">
        <f t="shared" si="263"/>
        <v/>
      </c>
    </row>
    <row r="5583" spans="8:13" ht="14.25">
      <c r="H5583" s="7">
        <v>1000</v>
      </c>
      <c r="K5583" s="9" t="e">
        <f t="shared" si="261"/>
        <v>#DIV/0!</v>
      </c>
      <c r="L5583" s="10" t="str">
        <f t="shared" si="262"/>
        <v>Invalid</v>
      </c>
      <c r="M5583" s="10" t="str">
        <f t="shared" si="263"/>
        <v/>
      </c>
    </row>
    <row r="5584" spans="8:13" ht="14.25">
      <c r="H5584" s="7">
        <v>1000</v>
      </c>
      <c r="K5584" s="9" t="e">
        <f t="shared" si="261"/>
        <v>#DIV/0!</v>
      </c>
      <c r="L5584" s="10" t="str">
        <f t="shared" si="262"/>
        <v>Invalid</v>
      </c>
      <c r="M5584" s="10" t="str">
        <f t="shared" si="263"/>
        <v/>
      </c>
    </row>
    <row r="5585" spans="8:13" ht="14.25">
      <c r="H5585" s="7">
        <v>1000</v>
      </c>
      <c r="K5585" s="9" t="e">
        <f t="shared" si="261"/>
        <v>#DIV/0!</v>
      </c>
      <c r="L5585" s="10" t="str">
        <f t="shared" si="262"/>
        <v>Invalid</v>
      </c>
      <c r="M5585" s="10" t="str">
        <f t="shared" si="263"/>
        <v/>
      </c>
    </row>
    <row r="5586" spans="8:13" ht="14.25">
      <c r="H5586" s="7">
        <v>1000</v>
      </c>
      <c r="K5586" s="9" t="e">
        <f t="shared" si="261"/>
        <v>#DIV/0!</v>
      </c>
      <c r="L5586" s="10" t="str">
        <f t="shared" si="262"/>
        <v>Invalid</v>
      </c>
      <c r="M5586" s="10" t="str">
        <f t="shared" si="263"/>
        <v/>
      </c>
    </row>
    <row r="5587" spans="8:13" ht="14.25">
      <c r="H5587" s="7">
        <v>1000</v>
      </c>
      <c r="K5587" s="9" t="e">
        <f t="shared" si="261"/>
        <v>#DIV/0!</v>
      </c>
      <c r="L5587" s="10" t="str">
        <f t="shared" si="262"/>
        <v>Invalid</v>
      </c>
      <c r="M5587" s="10" t="str">
        <f t="shared" si="263"/>
        <v/>
      </c>
    </row>
    <row r="5588" spans="8:13" ht="14.25">
      <c r="H5588" s="7">
        <v>1000</v>
      </c>
      <c r="K5588" s="9" t="e">
        <f t="shared" si="261"/>
        <v>#DIV/0!</v>
      </c>
      <c r="L5588" s="10" t="str">
        <f t="shared" si="262"/>
        <v>Invalid</v>
      </c>
      <c r="M5588" s="10" t="str">
        <f t="shared" si="263"/>
        <v/>
      </c>
    </row>
    <row r="5589" spans="8:13" ht="14.25">
      <c r="H5589" s="7">
        <v>1000</v>
      </c>
      <c r="K5589" s="9" t="e">
        <f t="shared" si="261"/>
        <v>#DIV/0!</v>
      </c>
      <c r="L5589" s="10" t="str">
        <f t="shared" si="262"/>
        <v>Invalid</v>
      </c>
      <c r="M5589" s="10" t="str">
        <f t="shared" si="263"/>
        <v/>
      </c>
    </row>
    <row r="5590" spans="8:13" ht="14.25">
      <c r="H5590" s="7">
        <v>1000</v>
      </c>
      <c r="K5590" s="9" t="e">
        <f t="shared" si="261"/>
        <v>#DIV/0!</v>
      </c>
      <c r="L5590" s="10" t="str">
        <f t="shared" si="262"/>
        <v>Invalid</v>
      </c>
      <c r="M5590" s="10" t="str">
        <f t="shared" si="263"/>
        <v/>
      </c>
    </row>
    <row r="5591" spans="8:13" ht="14.25">
      <c r="H5591" s="7">
        <v>1000</v>
      </c>
      <c r="K5591" s="9" t="e">
        <f t="shared" si="261"/>
        <v>#DIV/0!</v>
      </c>
      <c r="L5591" s="10" t="str">
        <f t="shared" si="262"/>
        <v>Invalid</v>
      </c>
      <c r="M5591" s="10" t="str">
        <f t="shared" si="263"/>
        <v/>
      </c>
    </row>
    <row r="5592" spans="8:13" ht="14.25">
      <c r="H5592" s="7">
        <v>1000</v>
      </c>
      <c r="K5592" s="9" t="e">
        <f t="shared" si="261"/>
        <v>#DIV/0!</v>
      </c>
      <c r="L5592" s="10" t="str">
        <f t="shared" si="262"/>
        <v>Invalid</v>
      </c>
      <c r="M5592" s="10" t="str">
        <f t="shared" si="263"/>
        <v/>
      </c>
    </row>
    <row r="5593" spans="8:13" ht="14.25">
      <c r="H5593" s="7">
        <v>1000</v>
      </c>
      <c r="K5593" s="9" t="e">
        <f t="shared" si="261"/>
        <v>#DIV/0!</v>
      </c>
      <c r="L5593" s="10" t="str">
        <f t="shared" si="262"/>
        <v>Invalid</v>
      </c>
      <c r="M5593" s="10" t="str">
        <f t="shared" si="263"/>
        <v/>
      </c>
    </row>
    <row r="5594" spans="8:13" ht="14.25">
      <c r="H5594" s="7">
        <v>1000</v>
      </c>
      <c r="K5594" s="9" t="e">
        <f t="shared" si="261"/>
        <v>#DIV/0!</v>
      </c>
      <c r="L5594" s="10" t="str">
        <f t="shared" si="262"/>
        <v>Invalid</v>
      </c>
      <c r="M5594" s="10" t="str">
        <f t="shared" si="263"/>
        <v/>
      </c>
    </row>
    <row r="5595" spans="8:13" ht="14.25">
      <c r="H5595" s="7">
        <v>1000</v>
      </c>
      <c r="K5595" s="9" t="e">
        <f t="shared" si="261"/>
        <v>#DIV/0!</v>
      </c>
      <c r="L5595" s="10" t="str">
        <f t="shared" si="262"/>
        <v>Invalid</v>
      </c>
      <c r="M5595" s="10" t="str">
        <f t="shared" si="263"/>
        <v/>
      </c>
    </row>
    <row r="5596" spans="8:13" ht="14.25">
      <c r="H5596" s="7">
        <v>1000</v>
      </c>
      <c r="K5596" s="9" t="e">
        <f t="shared" si="261"/>
        <v>#DIV/0!</v>
      </c>
      <c r="L5596" s="10" t="str">
        <f t="shared" si="262"/>
        <v>Invalid</v>
      </c>
      <c r="M5596" s="10" t="str">
        <f t="shared" si="263"/>
        <v/>
      </c>
    </row>
    <row r="5597" spans="8:13" ht="14.25">
      <c r="H5597" s="7">
        <v>1000</v>
      </c>
      <c r="K5597" s="9" t="e">
        <f t="shared" si="261"/>
        <v>#DIV/0!</v>
      </c>
      <c r="L5597" s="10" t="str">
        <f t="shared" si="262"/>
        <v>Invalid</v>
      </c>
      <c r="M5597" s="10" t="str">
        <f t="shared" si="263"/>
        <v/>
      </c>
    </row>
    <row r="5598" spans="8:13" ht="14.25">
      <c r="H5598" s="7">
        <v>1000</v>
      </c>
      <c r="K5598" s="9" t="e">
        <f t="shared" si="261"/>
        <v>#DIV/0!</v>
      </c>
      <c r="L5598" s="10" t="str">
        <f t="shared" si="262"/>
        <v>Invalid</v>
      </c>
      <c r="M5598" s="10" t="str">
        <f t="shared" si="263"/>
        <v/>
      </c>
    </row>
    <row r="5599" spans="8:13" ht="14.25">
      <c r="H5599" s="7">
        <v>1000</v>
      </c>
      <c r="K5599" s="9" t="e">
        <f t="shared" si="261"/>
        <v>#DIV/0!</v>
      </c>
      <c r="L5599" s="10" t="str">
        <f t="shared" si="262"/>
        <v>Invalid</v>
      </c>
      <c r="M5599" s="10" t="str">
        <f t="shared" si="263"/>
        <v/>
      </c>
    </row>
    <row r="5600" spans="8:13" ht="14.25">
      <c r="H5600" s="7">
        <v>1000</v>
      </c>
      <c r="K5600" s="9" t="e">
        <f t="shared" si="261"/>
        <v>#DIV/0!</v>
      </c>
      <c r="L5600" s="10" t="str">
        <f t="shared" si="262"/>
        <v>Invalid</v>
      </c>
      <c r="M5600" s="10" t="str">
        <f t="shared" si="263"/>
        <v/>
      </c>
    </row>
    <row r="5601" spans="8:13" ht="14.25">
      <c r="H5601" s="7">
        <v>1000</v>
      </c>
      <c r="K5601" s="9" t="e">
        <f t="shared" si="261"/>
        <v>#DIV/0!</v>
      </c>
      <c r="L5601" s="10" t="str">
        <f t="shared" si="262"/>
        <v>Invalid</v>
      </c>
      <c r="M5601" s="10" t="str">
        <f t="shared" si="263"/>
        <v/>
      </c>
    </row>
    <row r="5602" spans="8:13" ht="14.25">
      <c r="H5602" s="7">
        <v>1000</v>
      </c>
      <c r="K5602" s="9" t="e">
        <f t="shared" si="261"/>
        <v>#DIV/0!</v>
      </c>
      <c r="L5602" s="10" t="str">
        <f t="shared" si="262"/>
        <v>Invalid</v>
      </c>
      <c r="M5602" s="10" t="str">
        <f t="shared" si="263"/>
        <v/>
      </c>
    </row>
    <row r="5603" spans="8:13" ht="14.25">
      <c r="H5603" s="7">
        <v>1000</v>
      </c>
      <c r="K5603" s="9" t="e">
        <f t="shared" si="261"/>
        <v>#DIV/0!</v>
      </c>
      <c r="L5603" s="10" t="str">
        <f t="shared" si="262"/>
        <v>Invalid</v>
      </c>
      <c r="M5603" s="10" t="str">
        <f t="shared" si="263"/>
        <v/>
      </c>
    </row>
    <row r="5604" spans="8:13" ht="14.25">
      <c r="H5604" s="7">
        <v>1000</v>
      </c>
      <c r="K5604" s="9" t="e">
        <f t="shared" si="261"/>
        <v>#DIV/0!</v>
      </c>
      <c r="L5604" s="10" t="str">
        <f t="shared" si="262"/>
        <v>Invalid</v>
      </c>
      <c r="M5604" s="10" t="str">
        <f t="shared" si="263"/>
        <v/>
      </c>
    </row>
    <row r="5605" spans="8:13" ht="14.25">
      <c r="H5605" s="7">
        <v>1000</v>
      </c>
      <c r="K5605" s="9" t="e">
        <f t="shared" si="261"/>
        <v>#DIV/0!</v>
      </c>
      <c r="L5605" s="10" t="str">
        <f t="shared" si="262"/>
        <v>Invalid</v>
      </c>
      <c r="M5605" s="10" t="str">
        <f t="shared" si="263"/>
        <v/>
      </c>
    </row>
    <row r="5606" spans="8:13" ht="14.25">
      <c r="H5606" s="7">
        <v>1000</v>
      </c>
      <c r="K5606" s="9" t="e">
        <f t="shared" si="261"/>
        <v>#DIV/0!</v>
      </c>
      <c r="L5606" s="10" t="str">
        <f t="shared" si="262"/>
        <v>Invalid</v>
      </c>
      <c r="M5606" s="10" t="str">
        <f t="shared" si="263"/>
        <v/>
      </c>
    </row>
    <row r="5607" spans="8:13" ht="14.25">
      <c r="H5607" s="7">
        <v>1000</v>
      </c>
      <c r="K5607" s="9" t="e">
        <f t="shared" si="261"/>
        <v>#DIV/0!</v>
      </c>
      <c r="L5607" s="10" t="str">
        <f t="shared" si="262"/>
        <v>Invalid</v>
      </c>
      <c r="M5607" s="10" t="str">
        <f t="shared" si="263"/>
        <v/>
      </c>
    </row>
    <row r="5608" spans="8:13" ht="14.25">
      <c r="H5608" s="7">
        <v>1000</v>
      </c>
      <c r="K5608" s="9" t="e">
        <f t="shared" si="261"/>
        <v>#DIV/0!</v>
      </c>
      <c r="L5608" s="10" t="str">
        <f t="shared" si="262"/>
        <v>Invalid</v>
      </c>
      <c r="M5608" s="10" t="str">
        <f t="shared" si="263"/>
        <v/>
      </c>
    </row>
    <row r="5609" spans="8:13" ht="14.25">
      <c r="H5609" s="7">
        <v>1000</v>
      </c>
      <c r="K5609" s="9" t="e">
        <f t="shared" si="261"/>
        <v>#DIV/0!</v>
      </c>
      <c r="L5609" s="10" t="str">
        <f t="shared" si="262"/>
        <v>Invalid</v>
      </c>
      <c r="M5609" s="10" t="str">
        <f t="shared" si="263"/>
        <v/>
      </c>
    </row>
    <row r="5610" spans="8:13" ht="14.25">
      <c r="H5610" s="7">
        <v>1000</v>
      </c>
      <c r="K5610" s="9" t="e">
        <f t="shared" si="261"/>
        <v>#DIV/0!</v>
      </c>
      <c r="L5610" s="10" t="str">
        <f t="shared" si="262"/>
        <v>Invalid</v>
      </c>
      <c r="M5610" s="10" t="str">
        <f t="shared" si="263"/>
        <v/>
      </c>
    </row>
    <row r="5611" spans="8:13" ht="14.25">
      <c r="H5611" s="7">
        <v>1000</v>
      </c>
      <c r="K5611" s="9" t="e">
        <f t="shared" si="261"/>
        <v>#DIV/0!</v>
      </c>
      <c r="L5611" s="10" t="str">
        <f t="shared" si="262"/>
        <v>Invalid</v>
      </c>
      <c r="M5611" s="10" t="str">
        <f t="shared" si="263"/>
        <v/>
      </c>
    </row>
    <row r="5612" spans="8:13" ht="14.25">
      <c r="H5612" s="7">
        <v>1000</v>
      </c>
      <c r="K5612" s="9" t="e">
        <f t="shared" si="261"/>
        <v>#DIV/0!</v>
      </c>
      <c r="L5612" s="10" t="str">
        <f t="shared" si="262"/>
        <v>Invalid</v>
      </c>
      <c r="M5612" s="10" t="str">
        <f t="shared" si="263"/>
        <v/>
      </c>
    </row>
    <row r="5613" spans="8:13" ht="14.25">
      <c r="H5613" s="7">
        <v>1000</v>
      </c>
      <c r="K5613" s="9" t="e">
        <f t="shared" si="261"/>
        <v>#DIV/0!</v>
      </c>
      <c r="L5613" s="10" t="str">
        <f t="shared" si="262"/>
        <v>Invalid</v>
      </c>
      <c r="M5613" s="10" t="str">
        <f t="shared" si="263"/>
        <v/>
      </c>
    </row>
    <row r="5614" spans="8:13" ht="14.25">
      <c r="H5614" s="7">
        <v>1000</v>
      </c>
      <c r="K5614" s="9" t="e">
        <f t="shared" si="261"/>
        <v>#DIV/0!</v>
      </c>
      <c r="L5614" s="10" t="str">
        <f t="shared" si="262"/>
        <v>Invalid</v>
      </c>
      <c r="M5614" s="10" t="str">
        <f t="shared" si="263"/>
        <v/>
      </c>
    </row>
    <row r="5615" spans="8:13" ht="14.25">
      <c r="H5615" s="7">
        <v>1000</v>
      </c>
      <c r="K5615" s="9" t="e">
        <f t="shared" si="261"/>
        <v>#DIV/0!</v>
      </c>
      <c r="L5615" s="10" t="str">
        <f t="shared" si="262"/>
        <v>Invalid</v>
      </c>
      <c r="M5615" s="10" t="str">
        <f t="shared" si="263"/>
        <v/>
      </c>
    </row>
    <row r="5616" spans="8:13" ht="14.25">
      <c r="H5616" s="7">
        <v>1000</v>
      </c>
      <c r="K5616" s="9" t="e">
        <f t="shared" si="261"/>
        <v>#DIV/0!</v>
      </c>
      <c r="L5616" s="10" t="str">
        <f t="shared" si="262"/>
        <v>Invalid</v>
      </c>
      <c r="M5616" s="10" t="str">
        <f t="shared" si="263"/>
        <v/>
      </c>
    </row>
    <row r="5617" spans="8:13" ht="14.25">
      <c r="H5617" s="7">
        <v>1000</v>
      </c>
      <c r="K5617" s="9" t="e">
        <f t="shared" si="261"/>
        <v>#DIV/0!</v>
      </c>
      <c r="L5617" s="10" t="str">
        <f t="shared" si="262"/>
        <v>Invalid</v>
      </c>
      <c r="M5617" s="10" t="str">
        <f t="shared" si="263"/>
        <v/>
      </c>
    </row>
    <row r="5618" spans="8:13" ht="14.25">
      <c r="H5618" s="7">
        <v>1000</v>
      </c>
      <c r="K5618" s="9" t="e">
        <f t="shared" si="261"/>
        <v>#DIV/0!</v>
      </c>
      <c r="L5618" s="10" t="str">
        <f t="shared" si="262"/>
        <v>Invalid</v>
      </c>
      <c r="M5618" s="10" t="str">
        <f t="shared" si="263"/>
        <v/>
      </c>
    </row>
    <row r="5619" spans="8:13" ht="14.25">
      <c r="H5619" s="7">
        <v>1000</v>
      </c>
      <c r="K5619" s="9" t="e">
        <f t="shared" si="261"/>
        <v>#DIV/0!</v>
      </c>
      <c r="L5619" s="10" t="str">
        <f t="shared" si="262"/>
        <v>Invalid</v>
      </c>
      <c r="M5619" s="10" t="str">
        <f t="shared" si="263"/>
        <v/>
      </c>
    </row>
    <row r="5620" spans="8:13" ht="14.25">
      <c r="H5620" s="7">
        <v>1000</v>
      </c>
      <c r="K5620" s="9" t="e">
        <f t="shared" si="261"/>
        <v>#DIV/0!</v>
      </c>
      <c r="L5620" s="10" t="str">
        <f t="shared" si="262"/>
        <v>Invalid</v>
      </c>
      <c r="M5620" s="10" t="str">
        <f t="shared" si="263"/>
        <v/>
      </c>
    </row>
    <row r="5621" spans="8:13" ht="14.25">
      <c r="H5621" s="7">
        <v>1000</v>
      </c>
      <c r="K5621" s="9" t="e">
        <f t="shared" si="261"/>
        <v>#DIV/0!</v>
      </c>
      <c r="L5621" s="10" t="str">
        <f t="shared" si="262"/>
        <v>Invalid</v>
      </c>
      <c r="M5621" s="10" t="str">
        <f t="shared" si="263"/>
        <v/>
      </c>
    </row>
    <row r="5622" spans="8:13" ht="14.25">
      <c r="H5622" s="7">
        <v>1000</v>
      </c>
      <c r="K5622" s="9" t="e">
        <f t="shared" si="261"/>
        <v>#DIV/0!</v>
      </c>
      <c r="L5622" s="10" t="str">
        <f t="shared" si="262"/>
        <v>Invalid</v>
      </c>
      <c r="M5622" s="10" t="str">
        <f t="shared" si="263"/>
        <v/>
      </c>
    </row>
    <row r="5623" spans="8:13" ht="14.25">
      <c r="H5623" s="7">
        <v>1000</v>
      </c>
      <c r="K5623" s="9" t="e">
        <f t="shared" si="261"/>
        <v>#DIV/0!</v>
      </c>
      <c r="L5623" s="10" t="str">
        <f t="shared" si="262"/>
        <v>Invalid</v>
      </c>
      <c r="M5623" s="10" t="str">
        <f t="shared" si="263"/>
        <v/>
      </c>
    </row>
    <row r="5624" spans="8:13" ht="14.25">
      <c r="H5624" s="7">
        <v>1000</v>
      </c>
      <c r="K5624" s="9" t="e">
        <f t="shared" si="261"/>
        <v>#DIV/0!</v>
      </c>
      <c r="L5624" s="10" t="str">
        <f t="shared" si="262"/>
        <v>Invalid</v>
      </c>
      <c r="M5624" s="10" t="str">
        <f t="shared" si="263"/>
        <v/>
      </c>
    </row>
    <row r="5625" spans="8:13" ht="14.25">
      <c r="H5625" s="7">
        <v>1000</v>
      </c>
      <c r="K5625" s="9" t="e">
        <f t="shared" si="261"/>
        <v>#DIV/0!</v>
      </c>
      <c r="L5625" s="10" t="str">
        <f t="shared" si="262"/>
        <v>Invalid</v>
      </c>
      <c r="M5625" s="10" t="str">
        <f t="shared" si="263"/>
        <v/>
      </c>
    </row>
    <row r="5626" spans="8:13" ht="14.25">
      <c r="H5626" s="7">
        <v>1000</v>
      </c>
      <c r="K5626" s="9" t="e">
        <f t="shared" si="261"/>
        <v>#DIV/0!</v>
      </c>
      <c r="L5626" s="10" t="str">
        <f t="shared" si="262"/>
        <v>Invalid</v>
      </c>
      <c r="M5626" s="10" t="str">
        <f t="shared" si="263"/>
        <v/>
      </c>
    </row>
    <row r="5627" spans="8:13" ht="14.25">
      <c r="H5627" s="7">
        <v>1000</v>
      </c>
      <c r="K5627" s="9" t="e">
        <f t="shared" si="261"/>
        <v>#DIV/0!</v>
      </c>
      <c r="L5627" s="10" t="str">
        <f t="shared" si="262"/>
        <v>Invalid</v>
      </c>
      <c r="M5627" s="10" t="str">
        <f t="shared" si="263"/>
        <v/>
      </c>
    </row>
    <row r="5628" spans="8:13" ht="14.25">
      <c r="H5628" s="7">
        <v>1000</v>
      </c>
      <c r="K5628" s="9" t="e">
        <f t="shared" si="261"/>
        <v>#DIV/0!</v>
      </c>
      <c r="L5628" s="10" t="str">
        <f t="shared" si="262"/>
        <v>Invalid</v>
      </c>
      <c r="M5628" s="10" t="str">
        <f t="shared" si="263"/>
        <v/>
      </c>
    </row>
    <row r="5629" spans="8:13" ht="14.25">
      <c r="H5629" s="7">
        <v>1000</v>
      </c>
      <c r="K5629" s="9" t="e">
        <f t="shared" si="261"/>
        <v>#DIV/0!</v>
      </c>
      <c r="L5629" s="10" t="str">
        <f t="shared" si="262"/>
        <v>Invalid</v>
      </c>
      <c r="M5629" s="10" t="str">
        <f t="shared" si="263"/>
        <v/>
      </c>
    </row>
    <row r="5630" spans="8:13" ht="14.25">
      <c r="H5630" s="7">
        <v>1000</v>
      </c>
      <c r="K5630" s="9" t="e">
        <f t="shared" si="261"/>
        <v>#DIV/0!</v>
      </c>
      <c r="L5630" s="10" t="str">
        <f t="shared" si="262"/>
        <v>Invalid</v>
      </c>
      <c r="M5630" s="10" t="str">
        <f t="shared" si="263"/>
        <v/>
      </c>
    </row>
    <row r="5631" spans="8:13" ht="14.25">
      <c r="H5631" s="7">
        <v>1000</v>
      </c>
      <c r="K5631" s="9" t="e">
        <f t="shared" si="261"/>
        <v>#DIV/0!</v>
      </c>
      <c r="L5631" s="10" t="str">
        <f t="shared" si="262"/>
        <v>Invalid</v>
      </c>
      <c r="M5631" s="10" t="str">
        <f t="shared" si="263"/>
        <v/>
      </c>
    </row>
    <row r="5632" spans="8:13" ht="14.25">
      <c r="H5632" s="7">
        <v>1000</v>
      </c>
      <c r="K5632" s="9" t="e">
        <f t="shared" si="261"/>
        <v>#DIV/0!</v>
      </c>
      <c r="L5632" s="10" t="str">
        <f t="shared" si="262"/>
        <v>Invalid</v>
      </c>
      <c r="M5632" s="10" t="str">
        <f t="shared" si="263"/>
        <v/>
      </c>
    </row>
    <row r="5633" spans="8:13" ht="14.25">
      <c r="H5633" s="7">
        <v>1000</v>
      </c>
      <c r="K5633" s="9" t="e">
        <f t="shared" si="261"/>
        <v>#DIV/0!</v>
      </c>
      <c r="L5633" s="10" t="str">
        <f t="shared" si="262"/>
        <v>Invalid</v>
      </c>
      <c r="M5633" s="10" t="str">
        <f t="shared" si="263"/>
        <v/>
      </c>
    </row>
    <row r="5634" spans="8:13" ht="14.25">
      <c r="H5634" s="7">
        <v>1000</v>
      </c>
      <c r="K5634" s="9" t="e">
        <f t="shared" si="261"/>
        <v>#DIV/0!</v>
      </c>
      <c r="L5634" s="10" t="str">
        <f t="shared" si="262"/>
        <v>Invalid</v>
      </c>
      <c r="M5634" s="10" t="str">
        <f t="shared" si="263"/>
        <v/>
      </c>
    </row>
    <row r="5635" spans="8:13" ht="14.25">
      <c r="H5635" s="7">
        <v>1000</v>
      </c>
      <c r="K5635" s="9" t="e">
        <f t="shared" ref="K5635:K5698" si="264">(H5635/G5635)*J5635</f>
        <v>#DIV/0!</v>
      </c>
      <c r="L5635" s="10" t="str">
        <f t="shared" ref="L5635:L5698" si="265">IF(F5635="BUY",(K5635-H5635)/H5635, IF(F5635="SELL", (H5635-K5635)/H5635, "Invalid"))</f>
        <v>Invalid</v>
      </c>
      <c r="M5635" s="10" t="str">
        <f t="shared" ref="M5635:M5698" si="266">IF(E5635="BUY",(K5635-H5635)/H5635,IF(E5635="SELL",(H5635-K5635)/H5635,""))</f>
        <v/>
      </c>
    </row>
    <row r="5636" spans="8:13" ht="14.25">
      <c r="H5636" s="7">
        <v>1000</v>
      </c>
      <c r="K5636" s="9" t="e">
        <f t="shared" si="264"/>
        <v>#DIV/0!</v>
      </c>
      <c r="L5636" s="10" t="str">
        <f t="shared" si="265"/>
        <v>Invalid</v>
      </c>
      <c r="M5636" s="10" t="str">
        <f t="shared" si="266"/>
        <v/>
      </c>
    </row>
    <row r="5637" spans="8:13" ht="14.25">
      <c r="H5637" s="7">
        <v>1000</v>
      </c>
      <c r="K5637" s="9" t="e">
        <f t="shared" si="264"/>
        <v>#DIV/0!</v>
      </c>
      <c r="L5637" s="10" t="str">
        <f t="shared" si="265"/>
        <v>Invalid</v>
      </c>
      <c r="M5637" s="10" t="str">
        <f t="shared" si="266"/>
        <v/>
      </c>
    </row>
    <row r="5638" spans="8:13" ht="14.25">
      <c r="H5638" s="7">
        <v>1000</v>
      </c>
      <c r="K5638" s="9" t="e">
        <f t="shared" si="264"/>
        <v>#DIV/0!</v>
      </c>
      <c r="L5638" s="10" t="str">
        <f t="shared" si="265"/>
        <v>Invalid</v>
      </c>
      <c r="M5638" s="10" t="str">
        <f t="shared" si="266"/>
        <v/>
      </c>
    </row>
    <row r="5639" spans="8:13" ht="14.25">
      <c r="H5639" s="7">
        <v>1000</v>
      </c>
      <c r="K5639" s="9" t="e">
        <f t="shared" si="264"/>
        <v>#DIV/0!</v>
      </c>
      <c r="L5639" s="10" t="str">
        <f t="shared" si="265"/>
        <v>Invalid</v>
      </c>
      <c r="M5639" s="10" t="str">
        <f t="shared" si="266"/>
        <v/>
      </c>
    </row>
    <row r="5640" spans="8:13" ht="14.25">
      <c r="H5640" s="7">
        <v>1000</v>
      </c>
      <c r="K5640" s="9" t="e">
        <f t="shared" si="264"/>
        <v>#DIV/0!</v>
      </c>
      <c r="L5640" s="10" t="str">
        <f t="shared" si="265"/>
        <v>Invalid</v>
      </c>
      <c r="M5640" s="10" t="str">
        <f t="shared" si="266"/>
        <v/>
      </c>
    </row>
    <row r="5641" spans="8:13" ht="14.25">
      <c r="H5641" s="7">
        <v>1000</v>
      </c>
      <c r="K5641" s="9" t="e">
        <f t="shared" si="264"/>
        <v>#DIV/0!</v>
      </c>
      <c r="L5641" s="10" t="str">
        <f t="shared" si="265"/>
        <v>Invalid</v>
      </c>
      <c r="M5641" s="10" t="str">
        <f t="shared" si="266"/>
        <v/>
      </c>
    </row>
    <row r="5642" spans="8:13" ht="14.25">
      <c r="H5642" s="7">
        <v>1000</v>
      </c>
      <c r="K5642" s="9" t="e">
        <f t="shared" si="264"/>
        <v>#DIV/0!</v>
      </c>
      <c r="L5642" s="10" t="str">
        <f t="shared" si="265"/>
        <v>Invalid</v>
      </c>
      <c r="M5642" s="10" t="str">
        <f t="shared" si="266"/>
        <v/>
      </c>
    </row>
    <row r="5643" spans="8:13" ht="14.25">
      <c r="H5643" s="7">
        <v>1000</v>
      </c>
      <c r="K5643" s="9" t="e">
        <f t="shared" si="264"/>
        <v>#DIV/0!</v>
      </c>
      <c r="L5643" s="10" t="str">
        <f t="shared" si="265"/>
        <v>Invalid</v>
      </c>
      <c r="M5643" s="10" t="str">
        <f t="shared" si="266"/>
        <v/>
      </c>
    </row>
    <row r="5644" spans="8:13" ht="14.25">
      <c r="H5644" s="7">
        <v>1000</v>
      </c>
      <c r="K5644" s="9" t="e">
        <f t="shared" si="264"/>
        <v>#DIV/0!</v>
      </c>
      <c r="L5644" s="10" t="str">
        <f t="shared" si="265"/>
        <v>Invalid</v>
      </c>
      <c r="M5644" s="10" t="str">
        <f t="shared" si="266"/>
        <v/>
      </c>
    </row>
    <row r="5645" spans="8:13" ht="14.25">
      <c r="H5645" s="7">
        <v>1000</v>
      </c>
      <c r="K5645" s="9" t="e">
        <f t="shared" si="264"/>
        <v>#DIV/0!</v>
      </c>
      <c r="L5645" s="10" t="str">
        <f t="shared" si="265"/>
        <v>Invalid</v>
      </c>
      <c r="M5645" s="10" t="str">
        <f t="shared" si="266"/>
        <v/>
      </c>
    </row>
    <row r="5646" spans="8:13" ht="14.25">
      <c r="H5646" s="7">
        <v>1000</v>
      </c>
      <c r="K5646" s="9" t="e">
        <f t="shared" si="264"/>
        <v>#DIV/0!</v>
      </c>
      <c r="L5646" s="10" t="str">
        <f t="shared" si="265"/>
        <v>Invalid</v>
      </c>
      <c r="M5646" s="10" t="str">
        <f t="shared" si="266"/>
        <v/>
      </c>
    </row>
    <row r="5647" spans="8:13" ht="14.25">
      <c r="H5647" s="7">
        <v>1000</v>
      </c>
      <c r="K5647" s="9" t="e">
        <f t="shared" si="264"/>
        <v>#DIV/0!</v>
      </c>
      <c r="L5647" s="10" t="str">
        <f t="shared" si="265"/>
        <v>Invalid</v>
      </c>
      <c r="M5647" s="10" t="str">
        <f t="shared" si="266"/>
        <v/>
      </c>
    </row>
    <row r="5648" spans="8:13" ht="14.25">
      <c r="H5648" s="7">
        <v>1000</v>
      </c>
      <c r="K5648" s="9" t="e">
        <f t="shared" si="264"/>
        <v>#DIV/0!</v>
      </c>
      <c r="L5648" s="10" t="str">
        <f t="shared" si="265"/>
        <v>Invalid</v>
      </c>
      <c r="M5648" s="10" t="str">
        <f t="shared" si="266"/>
        <v/>
      </c>
    </row>
    <row r="5649" spans="8:13" ht="14.25">
      <c r="H5649" s="7">
        <v>1000</v>
      </c>
      <c r="K5649" s="9" t="e">
        <f t="shared" si="264"/>
        <v>#DIV/0!</v>
      </c>
      <c r="L5649" s="10" t="str">
        <f t="shared" si="265"/>
        <v>Invalid</v>
      </c>
      <c r="M5649" s="10" t="str">
        <f t="shared" si="266"/>
        <v/>
      </c>
    </row>
    <row r="5650" spans="8:13" ht="14.25">
      <c r="H5650" s="7">
        <v>1000</v>
      </c>
      <c r="K5650" s="9" t="e">
        <f t="shared" si="264"/>
        <v>#DIV/0!</v>
      </c>
      <c r="L5650" s="10" t="str">
        <f t="shared" si="265"/>
        <v>Invalid</v>
      </c>
      <c r="M5650" s="10" t="str">
        <f t="shared" si="266"/>
        <v/>
      </c>
    </row>
    <row r="5651" spans="8:13" ht="14.25">
      <c r="H5651" s="7">
        <v>1000</v>
      </c>
      <c r="K5651" s="9" t="e">
        <f t="shared" si="264"/>
        <v>#DIV/0!</v>
      </c>
      <c r="L5651" s="10" t="str">
        <f t="shared" si="265"/>
        <v>Invalid</v>
      </c>
      <c r="M5651" s="10" t="str">
        <f t="shared" si="266"/>
        <v/>
      </c>
    </row>
    <row r="5652" spans="8:13" ht="14.25">
      <c r="H5652" s="7">
        <v>1000</v>
      </c>
      <c r="K5652" s="9" t="e">
        <f t="shared" si="264"/>
        <v>#DIV/0!</v>
      </c>
      <c r="L5652" s="10" t="str">
        <f t="shared" si="265"/>
        <v>Invalid</v>
      </c>
      <c r="M5652" s="10" t="str">
        <f t="shared" si="266"/>
        <v/>
      </c>
    </row>
    <row r="5653" spans="8:13" ht="14.25">
      <c r="H5653" s="7">
        <v>1000</v>
      </c>
      <c r="K5653" s="9" t="e">
        <f t="shared" si="264"/>
        <v>#DIV/0!</v>
      </c>
      <c r="L5653" s="10" t="str">
        <f t="shared" si="265"/>
        <v>Invalid</v>
      </c>
      <c r="M5653" s="10" t="str">
        <f t="shared" si="266"/>
        <v/>
      </c>
    </row>
    <row r="5654" spans="8:13" ht="14.25">
      <c r="H5654" s="7">
        <v>1000</v>
      </c>
      <c r="K5654" s="9" t="e">
        <f t="shared" si="264"/>
        <v>#DIV/0!</v>
      </c>
      <c r="L5654" s="10" t="str">
        <f t="shared" si="265"/>
        <v>Invalid</v>
      </c>
      <c r="M5654" s="10" t="str">
        <f t="shared" si="266"/>
        <v/>
      </c>
    </row>
    <row r="5655" spans="8:13" ht="14.25">
      <c r="H5655" s="7">
        <v>1000</v>
      </c>
      <c r="K5655" s="9" t="e">
        <f t="shared" si="264"/>
        <v>#DIV/0!</v>
      </c>
      <c r="L5655" s="10" t="str">
        <f t="shared" si="265"/>
        <v>Invalid</v>
      </c>
      <c r="M5655" s="10" t="str">
        <f t="shared" si="266"/>
        <v/>
      </c>
    </row>
    <row r="5656" spans="8:13" ht="14.25">
      <c r="H5656" s="7">
        <v>1000</v>
      </c>
      <c r="K5656" s="9" t="e">
        <f t="shared" si="264"/>
        <v>#DIV/0!</v>
      </c>
      <c r="L5656" s="10" t="str">
        <f t="shared" si="265"/>
        <v>Invalid</v>
      </c>
      <c r="M5656" s="10" t="str">
        <f t="shared" si="266"/>
        <v/>
      </c>
    </row>
    <row r="5657" spans="8:13" ht="14.25">
      <c r="H5657" s="7">
        <v>1000</v>
      </c>
      <c r="K5657" s="9" t="e">
        <f t="shared" si="264"/>
        <v>#DIV/0!</v>
      </c>
      <c r="L5657" s="10" t="str">
        <f t="shared" si="265"/>
        <v>Invalid</v>
      </c>
      <c r="M5657" s="10" t="str">
        <f t="shared" si="266"/>
        <v/>
      </c>
    </row>
    <row r="5658" spans="8:13" ht="14.25">
      <c r="H5658" s="7">
        <v>1000</v>
      </c>
      <c r="K5658" s="9" t="e">
        <f t="shared" si="264"/>
        <v>#DIV/0!</v>
      </c>
      <c r="L5658" s="10" t="str">
        <f t="shared" si="265"/>
        <v>Invalid</v>
      </c>
      <c r="M5658" s="10" t="str">
        <f t="shared" si="266"/>
        <v/>
      </c>
    </row>
    <row r="5659" spans="8:13" ht="14.25">
      <c r="H5659" s="7">
        <v>1000</v>
      </c>
      <c r="K5659" s="9" t="e">
        <f t="shared" si="264"/>
        <v>#DIV/0!</v>
      </c>
      <c r="L5659" s="10" t="str">
        <f t="shared" si="265"/>
        <v>Invalid</v>
      </c>
      <c r="M5659" s="10" t="str">
        <f t="shared" si="266"/>
        <v/>
      </c>
    </row>
    <row r="5660" spans="8:13" ht="14.25">
      <c r="H5660" s="7">
        <v>1000</v>
      </c>
      <c r="K5660" s="9" t="e">
        <f t="shared" si="264"/>
        <v>#DIV/0!</v>
      </c>
      <c r="L5660" s="10" t="str">
        <f t="shared" si="265"/>
        <v>Invalid</v>
      </c>
      <c r="M5660" s="10" t="str">
        <f t="shared" si="266"/>
        <v/>
      </c>
    </row>
    <row r="5661" spans="8:13" ht="14.25">
      <c r="H5661" s="7">
        <v>1000</v>
      </c>
      <c r="K5661" s="9" t="e">
        <f t="shared" si="264"/>
        <v>#DIV/0!</v>
      </c>
      <c r="L5661" s="10" t="str">
        <f t="shared" si="265"/>
        <v>Invalid</v>
      </c>
      <c r="M5661" s="10" t="str">
        <f t="shared" si="266"/>
        <v/>
      </c>
    </row>
    <row r="5662" spans="8:13" ht="14.25">
      <c r="H5662" s="7">
        <v>1000</v>
      </c>
      <c r="K5662" s="9" t="e">
        <f t="shared" si="264"/>
        <v>#DIV/0!</v>
      </c>
      <c r="L5662" s="10" t="str">
        <f t="shared" si="265"/>
        <v>Invalid</v>
      </c>
      <c r="M5662" s="10" t="str">
        <f t="shared" si="266"/>
        <v/>
      </c>
    </row>
    <row r="5663" spans="8:13" ht="14.25">
      <c r="H5663" s="7">
        <v>1000</v>
      </c>
      <c r="K5663" s="9" t="e">
        <f t="shared" si="264"/>
        <v>#DIV/0!</v>
      </c>
      <c r="L5663" s="10" t="str">
        <f t="shared" si="265"/>
        <v>Invalid</v>
      </c>
      <c r="M5663" s="10" t="str">
        <f t="shared" si="266"/>
        <v/>
      </c>
    </row>
    <row r="5664" spans="8:13" ht="14.25">
      <c r="H5664" s="7">
        <v>1000</v>
      </c>
      <c r="K5664" s="9" t="e">
        <f t="shared" si="264"/>
        <v>#DIV/0!</v>
      </c>
      <c r="L5664" s="10" t="str">
        <f t="shared" si="265"/>
        <v>Invalid</v>
      </c>
      <c r="M5664" s="10" t="str">
        <f t="shared" si="266"/>
        <v/>
      </c>
    </row>
    <row r="5665" spans="8:13" ht="14.25">
      <c r="H5665" s="7">
        <v>1000</v>
      </c>
      <c r="K5665" s="9" t="e">
        <f t="shared" si="264"/>
        <v>#DIV/0!</v>
      </c>
      <c r="L5665" s="10" t="str">
        <f t="shared" si="265"/>
        <v>Invalid</v>
      </c>
      <c r="M5665" s="10" t="str">
        <f t="shared" si="266"/>
        <v/>
      </c>
    </row>
    <row r="5666" spans="8:13" ht="14.25">
      <c r="H5666" s="7">
        <v>1000</v>
      </c>
      <c r="K5666" s="9" t="e">
        <f t="shared" si="264"/>
        <v>#DIV/0!</v>
      </c>
      <c r="L5666" s="10" t="str">
        <f t="shared" si="265"/>
        <v>Invalid</v>
      </c>
      <c r="M5666" s="10" t="str">
        <f t="shared" si="266"/>
        <v/>
      </c>
    </row>
    <row r="5667" spans="8:13" ht="14.25">
      <c r="H5667" s="7">
        <v>1000</v>
      </c>
      <c r="K5667" s="9" t="e">
        <f t="shared" si="264"/>
        <v>#DIV/0!</v>
      </c>
      <c r="L5667" s="10" t="str">
        <f t="shared" si="265"/>
        <v>Invalid</v>
      </c>
      <c r="M5667" s="10" t="str">
        <f t="shared" si="266"/>
        <v/>
      </c>
    </row>
    <row r="5668" spans="8:13" ht="14.25">
      <c r="H5668" s="7">
        <v>1000</v>
      </c>
      <c r="K5668" s="9" t="e">
        <f t="shared" si="264"/>
        <v>#DIV/0!</v>
      </c>
      <c r="L5668" s="10" t="str">
        <f t="shared" si="265"/>
        <v>Invalid</v>
      </c>
      <c r="M5668" s="10" t="str">
        <f t="shared" si="266"/>
        <v/>
      </c>
    </row>
    <row r="5669" spans="8:13" ht="14.25">
      <c r="H5669" s="7">
        <v>1000</v>
      </c>
      <c r="K5669" s="9" t="e">
        <f t="shared" si="264"/>
        <v>#DIV/0!</v>
      </c>
      <c r="L5669" s="10" t="str">
        <f t="shared" si="265"/>
        <v>Invalid</v>
      </c>
      <c r="M5669" s="10" t="str">
        <f t="shared" si="266"/>
        <v/>
      </c>
    </row>
    <row r="5670" spans="8:13" ht="14.25">
      <c r="H5670" s="7">
        <v>1000</v>
      </c>
      <c r="K5670" s="9" t="e">
        <f t="shared" si="264"/>
        <v>#DIV/0!</v>
      </c>
      <c r="L5670" s="10" t="str">
        <f t="shared" si="265"/>
        <v>Invalid</v>
      </c>
      <c r="M5670" s="10" t="str">
        <f t="shared" si="266"/>
        <v/>
      </c>
    </row>
    <row r="5671" spans="8:13" ht="14.25">
      <c r="H5671" s="7">
        <v>1000</v>
      </c>
      <c r="K5671" s="9" t="e">
        <f t="shared" si="264"/>
        <v>#DIV/0!</v>
      </c>
      <c r="L5671" s="10" t="str">
        <f t="shared" si="265"/>
        <v>Invalid</v>
      </c>
      <c r="M5671" s="10" t="str">
        <f t="shared" si="266"/>
        <v/>
      </c>
    </row>
    <row r="5672" spans="8:13" ht="14.25">
      <c r="H5672" s="7">
        <v>1000</v>
      </c>
      <c r="K5672" s="9" t="e">
        <f t="shared" si="264"/>
        <v>#DIV/0!</v>
      </c>
      <c r="L5672" s="10" t="str">
        <f t="shared" si="265"/>
        <v>Invalid</v>
      </c>
      <c r="M5672" s="10" t="str">
        <f t="shared" si="266"/>
        <v/>
      </c>
    </row>
    <row r="5673" spans="8:13" ht="14.25">
      <c r="H5673" s="7">
        <v>1000</v>
      </c>
      <c r="K5673" s="9" t="e">
        <f t="shared" si="264"/>
        <v>#DIV/0!</v>
      </c>
      <c r="L5673" s="10" t="str">
        <f t="shared" si="265"/>
        <v>Invalid</v>
      </c>
      <c r="M5673" s="10" t="str">
        <f t="shared" si="266"/>
        <v/>
      </c>
    </row>
    <row r="5674" spans="8:13" ht="14.25">
      <c r="H5674" s="7">
        <v>1000</v>
      </c>
      <c r="K5674" s="9" t="e">
        <f t="shared" si="264"/>
        <v>#DIV/0!</v>
      </c>
      <c r="L5674" s="10" t="str">
        <f t="shared" si="265"/>
        <v>Invalid</v>
      </c>
      <c r="M5674" s="10" t="str">
        <f t="shared" si="266"/>
        <v/>
      </c>
    </row>
    <row r="5675" spans="8:13" ht="14.25">
      <c r="H5675" s="7">
        <v>1000</v>
      </c>
      <c r="K5675" s="9" t="e">
        <f t="shared" si="264"/>
        <v>#DIV/0!</v>
      </c>
      <c r="L5675" s="10" t="str">
        <f t="shared" si="265"/>
        <v>Invalid</v>
      </c>
      <c r="M5675" s="10" t="str">
        <f t="shared" si="266"/>
        <v/>
      </c>
    </row>
    <row r="5676" spans="8:13" ht="14.25">
      <c r="H5676" s="7">
        <v>1000</v>
      </c>
      <c r="K5676" s="9" t="e">
        <f t="shared" si="264"/>
        <v>#DIV/0!</v>
      </c>
      <c r="L5676" s="10" t="str">
        <f t="shared" si="265"/>
        <v>Invalid</v>
      </c>
      <c r="M5676" s="10" t="str">
        <f t="shared" si="266"/>
        <v/>
      </c>
    </row>
    <row r="5677" spans="8:13" ht="14.25">
      <c r="H5677" s="7">
        <v>1000</v>
      </c>
      <c r="K5677" s="9" t="e">
        <f t="shared" si="264"/>
        <v>#DIV/0!</v>
      </c>
      <c r="L5677" s="10" t="str">
        <f t="shared" si="265"/>
        <v>Invalid</v>
      </c>
      <c r="M5677" s="10" t="str">
        <f t="shared" si="266"/>
        <v/>
      </c>
    </row>
    <row r="5678" spans="8:13" ht="14.25">
      <c r="H5678" s="7">
        <v>1000</v>
      </c>
      <c r="K5678" s="9" t="e">
        <f t="shared" si="264"/>
        <v>#DIV/0!</v>
      </c>
      <c r="L5678" s="10" t="str">
        <f t="shared" si="265"/>
        <v>Invalid</v>
      </c>
      <c r="M5678" s="10" t="str">
        <f t="shared" si="266"/>
        <v/>
      </c>
    </row>
    <row r="5679" spans="8:13" ht="14.25">
      <c r="H5679" s="7">
        <v>1000</v>
      </c>
      <c r="K5679" s="9" t="e">
        <f t="shared" si="264"/>
        <v>#DIV/0!</v>
      </c>
      <c r="L5679" s="10" t="str">
        <f t="shared" si="265"/>
        <v>Invalid</v>
      </c>
      <c r="M5679" s="10" t="str">
        <f t="shared" si="266"/>
        <v/>
      </c>
    </row>
    <row r="5680" spans="8:13" ht="14.25">
      <c r="H5680" s="7">
        <v>1000</v>
      </c>
      <c r="K5680" s="9" t="e">
        <f t="shared" si="264"/>
        <v>#DIV/0!</v>
      </c>
      <c r="L5680" s="10" t="str">
        <f t="shared" si="265"/>
        <v>Invalid</v>
      </c>
      <c r="M5680" s="10" t="str">
        <f t="shared" si="266"/>
        <v/>
      </c>
    </row>
    <row r="5681" spans="8:13" ht="14.25">
      <c r="H5681" s="7">
        <v>1000</v>
      </c>
      <c r="K5681" s="9" t="e">
        <f t="shared" si="264"/>
        <v>#DIV/0!</v>
      </c>
      <c r="L5681" s="10" t="str">
        <f t="shared" si="265"/>
        <v>Invalid</v>
      </c>
      <c r="M5681" s="10" t="str">
        <f t="shared" si="266"/>
        <v/>
      </c>
    </row>
    <row r="5682" spans="8:13" ht="14.25">
      <c r="H5682" s="7">
        <v>1000</v>
      </c>
      <c r="K5682" s="9" t="e">
        <f t="shared" si="264"/>
        <v>#DIV/0!</v>
      </c>
      <c r="L5682" s="10" t="str">
        <f t="shared" si="265"/>
        <v>Invalid</v>
      </c>
      <c r="M5682" s="10" t="str">
        <f t="shared" si="266"/>
        <v/>
      </c>
    </row>
    <row r="5683" spans="8:13" ht="14.25">
      <c r="H5683" s="7">
        <v>1000</v>
      </c>
      <c r="K5683" s="9" t="e">
        <f t="shared" si="264"/>
        <v>#DIV/0!</v>
      </c>
      <c r="L5683" s="10" t="str">
        <f t="shared" si="265"/>
        <v>Invalid</v>
      </c>
      <c r="M5683" s="10" t="str">
        <f t="shared" si="266"/>
        <v/>
      </c>
    </row>
    <row r="5684" spans="8:13" ht="14.25">
      <c r="H5684" s="7">
        <v>1000</v>
      </c>
      <c r="K5684" s="9" t="e">
        <f t="shared" si="264"/>
        <v>#DIV/0!</v>
      </c>
      <c r="L5684" s="10" t="str">
        <f t="shared" si="265"/>
        <v>Invalid</v>
      </c>
      <c r="M5684" s="10" t="str">
        <f t="shared" si="266"/>
        <v/>
      </c>
    </row>
    <row r="5685" spans="8:13" ht="14.25">
      <c r="H5685" s="7">
        <v>1000</v>
      </c>
      <c r="K5685" s="9" t="e">
        <f t="shared" si="264"/>
        <v>#DIV/0!</v>
      </c>
      <c r="L5685" s="10" t="str">
        <f t="shared" si="265"/>
        <v>Invalid</v>
      </c>
      <c r="M5685" s="10" t="str">
        <f t="shared" si="266"/>
        <v/>
      </c>
    </row>
    <row r="5686" spans="8:13" ht="14.25">
      <c r="H5686" s="7">
        <v>1000</v>
      </c>
      <c r="K5686" s="9" t="e">
        <f t="shared" si="264"/>
        <v>#DIV/0!</v>
      </c>
      <c r="L5686" s="10" t="str">
        <f t="shared" si="265"/>
        <v>Invalid</v>
      </c>
      <c r="M5686" s="10" t="str">
        <f t="shared" si="266"/>
        <v/>
      </c>
    </row>
    <row r="5687" spans="8:13" ht="14.25">
      <c r="H5687" s="7">
        <v>1000</v>
      </c>
      <c r="K5687" s="9" t="e">
        <f t="shared" si="264"/>
        <v>#DIV/0!</v>
      </c>
      <c r="L5687" s="10" t="str">
        <f t="shared" si="265"/>
        <v>Invalid</v>
      </c>
      <c r="M5687" s="10" t="str">
        <f t="shared" si="266"/>
        <v/>
      </c>
    </row>
    <row r="5688" spans="8:13" ht="14.25">
      <c r="H5688" s="7">
        <v>1000</v>
      </c>
      <c r="K5688" s="9" t="e">
        <f t="shared" si="264"/>
        <v>#DIV/0!</v>
      </c>
      <c r="L5688" s="10" t="str">
        <f t="shared" si="265"/>
        <v>Invalid</v>
      </c>
      <c r="M5688" s="10" t="str">
        <f t="shared" si="266"/>
        <v/>
      </c>
    </row>
    <row r="5689" spans="8:13" ht="14.25">
      <c r="H5689" s="7">
        <v>1000</v>
      </c>
      <c r="K5689" s="9" t="e">
        <f t="shared" si="264"/>
        <v>#DIV/0!</v>
      </c>
      <c r="L5689" s="10" t="str">
        <f t="shared" si="265"/>
        <v>Invalid</v>
      </c>
      <c r="M5689" s="10" t="str">
        <f t="shared" si="266"/>
        <v/>
      </c>
    </row>
    <row r="5690" spans="8:13" ht="14.25">
      <c r="H5690" s="7">
        <v>1000</v>
      </c>
      <c r="K5690" s="9" t="e">
        <f t="shared" si="264"/>
        <v>#DIV/0!</v>
      </c>
      <c r="L5690" s="10" t="str">
        <f t="shared" si="265"/>
        <v>Invalid</v>
      </c>
      <c r="M5690" s="10" t="str">
        <f t="shared" si="266"/>
        <v/>
      </c>
    </row>
    <row r="5691" spans="8:13" ht="14.25">
      <c r="H5691" s="7">
        <v>1000</v>
      </c>
      <c r="K5691" s="9" t="e">
        <f t="shared" si="264"/>
        <v>#DIV/0!</v>
      </c>
      <c r="L5691" s="10" t="str">
        <f t="shared" si="265"/>
        <v>Invalid</v>
      </c>
      <c r="M5691" s="10" t="str">
        <f t="shared" si="266"/>
        <v/>
      </c>
    </row>
    <row r="5692" spans="8:13" ht="14.25">
      <c r="H5692" s="7">
        <v>1000</v>
      </c>
      <c r="K5692" s="9" t="e">
        <f t="shared" si="264"/>
        <v>#DIV/0!</v>
      </c>
      <c r="L5692" s="10" t="str">
        <f t="shared" si="265"/>
        <v>Invalid</v>
      </c>
      <c r="M5692" s="10" t="str">
        <f t="shared" si="266"/>
        <v/>
      </c>
    </row>
    <row r="5693" spans="8:13" ht="14.25">
      <c r="H5693" s="7">
        <v>1000</v>
      </c>
      <c r="K5693" s="9" t="e">
        <f t="shared" si="264"/>
        <v>#DIV/0!</v>
      </c>
      <c r="L5693" s="10" t="str">
        <f t="shared" si="265"/>
        <v>Invalid</v>
      </c>
      <c r="M5693" s="10" t="str">
        <f t="shared" si="266"/>
        <v/>
      </c>
    </row>
    <row r="5694" spans="8:13" ht="14.25">
      <c r="H5694" s="7">
        <v>1000</v>
      </c>
      <c r="K5694" s="9" t="e">
        <f t="shared" si="264"/>
        <v>#DIV/0!</v>
      </c>
      <c r="L5694" s="10" t="str">
        <f t="shared" si="265"/>
        <v>Invalid</v>
      </c>
      <c r="M5694" s="10" t="str">
        <f t="shared" si="266"/>
        <v/>
      </c>
    </row>
    <row r="5695" spans="8:13" ht="14.25">
      <c r="H5695" s="7">
        <v>1000</v>
      </c>
      <c r="K5695" s="9" t="e">
        <f t="shared" si="264"/>
        <v>#DIV/0!</v>
      </c>
      <c r="L5695" s="10" t="str">
        <f t="shared" si="265"/>
        <v>Invalid</v>
      </c>
      <c r="M5695" s="10" t="str">
        <f t="shared" si="266"/>
        <v/>
      </c>
    </row>
    <row r="5696" spans="8:13" ht="14.25">
      <c r="H5696" s="7">
        <v>1000</v>
      </c>
      <c r="K5696" s="9" t="e">
        <f t="shared" si="264"/>
        <v>#DIV/0!</v>
      </c>
      <c r="L5696" s="10" t="str">
        <f t="shared" si="265"/>
        <v>Invalid</v>
      </c>
      <c r="M5696" s="10" t="str">
        <f t="shared" si="266"/>
        <v/>
      </c>
    </row>
    <row r="5697" spans="8:13" ht="14.25">
      <c r="H5697" s="7">
        <v>1000</v>
      </c>
      <c r="K5697" s="9" t="e">
        <f t="shared" si="264"/>
        <v>#DIV/0!</v>
      </c>
      <c r="L5697" s="10" t="str">
        <f t="shared" si="265"/>
        <v>Invalid</v>
      </c>
      <c r="M5697" s="10" t="str">
        <f t="shared" si="266"/>
        <v/>
      </c>
    </row>
    <row r="5698" spans="8:13" ht="14.25">
      <c r="H5698" s="7">
        <v>1000</v>
      </c>
      <c r="K5698" s="9" t="e">
        <f t="shared" si="264"/>
        <v>#DIV/0!</v>
      </c>
      <c r="L5698" s="10" t="str">
        <f t="shared" si="265"/>
        <v>Invalid</v>
      </c>
      <c r="M5698" s="10" t="str">
        <f t="shared" si="266"/>
        <v/>
      </c>
    </row>
    <row r="5699" spans="8:13" ht="14.25">
      <c r="H5699" s="7">
        <v>1000</v>
      </c>
      <c r="K5699" s="9" t="e">
        <f t="shared" ref="K5699:K5753" si="267">(H5699/G5699)*J5699</f>
        <v>#DIV/0!</v>
      </c>
      <c r="L5699" s="10" t="str">
        <f t="shared" ref="L5699:L5753" si="268">IF(F5699="BUY",(K5699-H5699)/H5699, IF(F5699="SELL", (H5699-K5699)/H5699, "Invalid"))</f>
        <v>Invalid</v>
      </c>
      <c r="M5699" s="10" t="str">
        <f t="shared" ref="M5699:M5753" si="269">IF(E5699="BUY",(K5699-H5699)/H5699,IF(E5699="SELL",(H5699-K5699)/H5699,""))</f>
        <v/>
      </c>
    </row>
    <row r="5700" spans="8:13" ht="14.25">
      <c r="H5700" s="7">
        <v>1000</v>
      </c>
      <c r="K5700" s="9" t="e">
        <f t="shared" si="267"/>
        <v>#DIV/0!</v>
      </c>
      <c r="L5700" s="10" t="str">
        <f t="shared" si="268"/>
        <v>Invalid</v>
      </c>
      <c r="M5700" s="10" t="str">
        <f t="shared" si="269"/>
        <v/>
      </c>
    </row>
    <row r="5701" spans="8:13" ht="14.25">
      <c r="H5701" s="7">
        <v>1000</v>
      </c>
      <c r="K5701" s="9" t="e">
        <f t="shared" si="267"/>
        <v>#DIV/0!</v>
      </c>
      <c r="L5701" s="10" t="str">
        <f t="shared" si="268"/>
        <v>Invalid</v>
      </c>
      <c r="M5701" s="10" t="str">
        <f t="shared" si="269"/>
        <v/>
      </c>
    </row>
    <row r="5702" spans="8:13" ht="14.25">
      <c r="H5702" s="7">
        <v>1000</v>
      </c>
      <c r="K5702" s="9" t="e">
        <f t="shared" si="267"/>
        <v>#DIV/0!</v>
      </c>
      <c r="L5702" s="10" t="str">
        <f t="shared" si="268"/>
        <v>Invalid</v>
      </c>
      <c r="M5702" s="10" t="str">
        <f t="shared" si="269"/>
        <v/>
      </c>
    </row>
    <row r="5703" spans="8:13" ht="14.25">
      <c r="H5703" s="7">
        <v>1000</v>
      </c>
      <c r="K5703" s="9" t="e">
        <f t="shared" si="267"/>
        <v>#DIV/0!</v>
      </c>
      <c r="L5703" s="10" t="str">
        <f t="shared" si="268"/>
        <v>Invalid</v>
      </c>
      <c r="M5703" s="10" t="str">
        <f t="shared" si="269"/>
        <v/>
      </c>
    </row>
    <row r="5704" spans="8:13" ht="14.25">
      <c r="H5704" s="7">
        <v>1000</v>
      </c>
      <c r="K5704" s="9" t="e">
        <f t="shared" si="267"/>
        <v>#DIV/0!</v>
      </c>
      <c r="L5704" s="10" t="str">
        <f t="shared" si="268"/>
        <v>Invalid</v>
      </c>
      <c r="M5704" s="10" t="str">
        <f t="shared" si="269"/>
        <v/>
      </c>
    </row>
    <row r="5705" spans="8:13" ht="14.25">
      <c r="H5705" s="7">
        <v>1000</v>
      </c>
      <c r="K5705" s="9" t="e">
        <f t="shared" si="267"/>
        <v>#DIV/0!</v>
      </c>
      <c r="L5705" s="10" t="str">
        <f t="shared" si="268"/>
        <v>Invalid</v>
      </c>
      <c r="M5705" s="10" t="str">
        <f t="shared" si="269"/>
        <v/>
      </c>
    </row>
    <row r="5706" spans="8:13" ht="14.25">
      <c r="H5706" s="7">
        <v>1000</v>
      </c>
      <c r="K5706" s="9" t="e">
        <f t="shared" si="267"/>
        <v>#DIV/0!</v>
      </c>
      <c r="L5706" s="10" t="str">
        <f t="shared" si="268"/>
        <v>Invalid</v>
      </c>
      <c r="M5706" s="10" t="str">
        <f t="shared" si="269"/>
        <v/>
      </c>
    </row>
    <row r="5707" spans="8:13" ht="14.25">
      <c r="H5707" s="7">
        <v>1000</v>
      </c>
      <c r="K5707" s="9" t="e">
        <f t="shared" si="267"/>
        <v>#DIV/0!</v>
      </c>
      <c r="L5707" s="10" t="str">
        <f t="shared" si="268"/>
        <v>Invalid</v>
      </c>
      <c r="M5707" s="10" t="str">
        <f t="shared" si="269"/>
        <v/>
      </c>
    </row>
    <row r="5708" spans="8:13" ht="14.25">
      <c r="H5708" s="7">
        <v>1000</v>
      </c>
      <c r="K5708" s="9" t="e">
        <f t="shared" si="267"/>
        <v>#DIV/0!</v>
      </c>
      <c r="L5708" s="10" t="str">
        <f t="shared" si="268"/>
        <v>Invalid</v>
      </c>
      <c r="M5708" s="10" t="str">
        <f t="shared" si="269"/>
        <v/>
      </c>
    </row>
    <row r="5709" spans="8:13" ht="14.25">
      <c r="H5709" s="7">
        <v>1000</v>
      </c>
      <c r="K5709" s="9" t="e">
        <f t="shared" si="267"/>
        <v>#DIV/0!</v>
      </c>
      <c r="L5709" s="10" t="str">
        <f t="shared" si="268"/>
        <v>Invalid</v>
      </c>
      <c r="M5709" s="10" t="str">
        <f t="shared" si="269"/>
        <v/>
      </c>
    </row>
    <row r="5710" spans="8:13" ht="14.25">
      <c r="H5710" s="7">
        <v>1000</v>
      </c>
      <c r="K5710" s="9" t="e">
        <f t="shared" si="267"/>
        <v>#DIV/0!</v>
      </c>
      <c r="L5710" s="10" t="str">
        <f t="shared" si="268"/>
        <v>Invalid</v>
      </c>
      <c r="M5710" s="10" t="str">
        <f t="shared" si="269"/>
        <v/>
      </c>
    </row>
    <row r="5711" spans="8:13" ht="14.25">
      <c r="H5711" s="7">
        <v>1000</v>
      </c>
      <c r="K5711" s="9" t="e">
        <f t="shared" si="267"/>
        <v>#DIV/0!</v>
      </c>
      <c r="L5711" s="10" t="str">
        <f t="shared" si="268"/>
        <v>Invalid</v>
      </c>
      <c r="M5711" s="10" t="str">
        <f t="shared" si="269"/>
        <v/>
      </c>
    </row>
    <row r="5712" spans="8:13" ht="14.25">
      <c r="H5712" s="7">
        <v>1000</v>
      </c>
      <c r="K5712" s="9" t="e">
        <f t="shared" si="267"/>
        <v>#DIV/0!</v>
      </c>
      <c r="L5712" s="10" t="str">
        <f t="shared" si="268"/>
        <v>Invalid</v>
      </c>
      <c r="M5712" s="10" t="str">
        <f t="shared" si="269"/>
        <v/>
      </c>
    </row>
    <row r="5713" spans="8:13" ht="14.25">
      <c r="H5713" s="7">
        <v>1000</v>
      </c>
      <c r="K5713" s="9" t="e">
        <f t="shared" si="267"/>
        <v>#DIV/0!</v>
      </c>
      <c r="L5713" s="10" t="str">
        <f t="shared" si="268"/>
        <v>Invalid</v>
      </c>
      <c r="M5713" s="10" t="str">
        <f t="shared" si="269"/>
        <v/>
      </c>
    </row>
    <row r="5714" spans="8:13" ht="14.25">
      <c r="H5714" s="7">
        <v>1000</v>
      </c>
      <c r="K5714" s="9" t="e">
        <f t="shared" si="267"/>
        <v>#DIV/0!</v>
      </c>
      <c r="L5714" s="10" t="str">
        <f t="shared" si="268"/>
        <v>Invalid</v>
      </c>
      <c r="M5714" s="10" t="str">
        <f t="shared" si="269"/>
        <v/>
      </c>
    </row>
    <row r="5715" spans="8:13" ht="14.25">
      <c r="H5715" s="7">
        <v>1000</v>
      </c>
      <c r="K5715" s="9" t="e">
        <f t="shared" si="267"/>
        <v>#DIV/0!</v>
      </c>
      <c r="L5715" s="10" t="str">
        <f t="shared" si="268"/>
        <v>Invalid</v>
      </c>
      <c r="M5715" s="10" t="str">
        <f t="shared" si="269"/>
        <v/>
      </c>
    </row>
    <row r="5716" spans="8:13" ht="14.25">
      <c r="H5716" s="7">
        <v>1000</v>
      </c>
      <c r="K5716" s="9" t="e">
        <f t="shared" si="267"/>
        <v>#DIV/0!</v>
      </c>
      <c r="L5716" s="10" t="str">
        <f t="shared" si="268"/>
        <v>Invalid</v>
      </c>
      <c r="M5716" s="10" t="str">
        <f t="shared" si="269"/>
        <v/>
      </c>
    </row>
    <row r="5717" spans="8:13" ht="14.25">
      <c r="H5717" s="7">
        <v>1000</v>
      </c>
      <c r="K5717" s="9" t="e">
        <f t="shared" si="267"/>
        <v>#DIV/0!</v>
      </c>
      <c r="L5717" s="10" t="str">
        <f t="shared" si="268"/>
        <v>Invalid</v>
      </c>
      <c r="M5717" s="10" t="str">
        <f t="shared" si="269"/>
        <v/>
      </c>
    </row>
    <row r="5718" spans="8:13" ht="14.25">
      <c r="H5718" s="7">
        <v>1000</v>
      </c>
      <c r="K5718" s="9" t="e">
        <f t="shared" si="267"/>
        <v>#DIV/0!</v>
      </c>
      <c r="L5718" s="10" t="str">
        <f t="shared" si="268"/>
        <v>Invalid</v>
      </c>
      <c r="M5718" s="10" t="str">
        <f t="shared" si="269"/>
        <v/>
      </c>
    </row>
    <row r="5719" spans="8:13" ht="14.25">
      <c r="H5719" s="7">
        <v>1000</v>
      </c>
      <c r="K5719" s="9" t="e">
        <f t="shared" si="267"/>
        <v>#DIV/0!</v>
      </c>
      <c r="L5719" s="10" t="str">
        <f t="shared" si="268"/>
        <v>Invalid</v>
      </c>
      <c r="M5719" s="10" t="str">
        <f t="shared" si="269"/>
        <v/>
      </c>
    </row>
    <row r="5720" spans="8:13" ht="14.25">
      <c r="H5720" s="7">
        <v>1000</v>
      </c>
      <c r="K5720" s="9" t="e">
        <f t="shared" si="267"/>
        <v>#DIV/0!</v>
      </c>
      <c r="L5720" s="10" t="str">
        <f t="shared" si="268"/>
        <v>Invalid</v>
      </c>
      <c r="M5720" s="10" t="str">
        <f t="shared" si="269"/>
        <v/>
      </c>
    </row>
    <row r="5721" spans="8:13" ht="14.25">
      <c r="H5721" s="7">
        <v>1000</v>
      </c>
      <c r="K5721" s="9" t="e">
        <f t="shared" si="267"/>
        <v>#DIV/0!</v>
      </c>
      <c r="L5721" s="10" t="str">
        <f t="shared" si="268"/>
        <v>Invalid</v>
      </c>
      <c r="M5721" s="10" t="str">
        <f t="shared" si="269"/>
        <v/>
      </c>
    </row>
    <row r="5722" spans="8:13" ht="14.25">
      <c r="H5722" s="7">
        <v>1000</v>
      </c>
      <c r="K5722" s="9" t="e">
        <f t="shared" si="267"/>
        <v>#DIV/0!</v>
      </c>
      <c r="L5722" s="10" t="str">
        <f t="shared" si="268"/>
        <v>Invalid</v>
      </c>
      <c r="M5722" s="10" t="str">
        <f t="shared" si="269"/>
        <v/>
      </c>
    </row>
    <row r="5723" spans="8:13" ht="14.25">
      <c r="H5723" s="7">
        <v>1000</v>
      </c>
      <c r="K5723" s="9" t="e">
        <f t="shared" si="267"/>
        <v>#DIV/0!</v>
      </c>
      <c r="L5723" s="10" t="str">
        <f t="shared" si="268"/>
        <v>Invalid</v>
      </c>
      <c r="M5723" s="10" t="str">
        <f t="shared" si="269"/>
        <v/>
      </c>
    </row>
    <row r="5724" spans="8:13" ht="14.25">
      <c r="H5724" s="7">
        <v>1000</v>
      </c>
      <c r="K5724" s="9" t="e">
        <f t="shared" si="267"/>
        <v>#DIV/0!</v>
      </c>
      <c r="L5724" s="10" t="str">
        <f t="shared" si="268"/>
        <v>Invalid</v>
      </c>
      <c r="M5724" s="10" t="str">
        <f t="shared" si="269"/>
        <v/>
      </c>
    </row>
    <row r="5725" spans="8:13" ht="14.25">
      <c r="H5725" s="7">
        <v>1000</v>
      </c>
      <c r="K5725" s="9" t="e">
        <f t="shared" si="267"/>
        <v>#DIV/0!</v>
      </c>
      <c r="L5725" s="10" t="str">
        <f t="shared" si="268"/>
        <v>Invalid</v>
      </c>
      <c r="M5725" s="10" t="str">
        <f t="shared" si="269"/>
        <v/>
      </c>
    </row>
    <row r="5726" spans="8:13" ht="14.25">
      <c r="H5726" s="7">
        <v>1000</v>
      </c>
      <c r="K5726" s="9" t="e">
        <f t="shared" si="267"/>
        <v>#DIV/0!</v>
      </c>
      <c r="L5726" s="10" t="str">
        <f t="shared" si="268"/>
        <v>Invalid</v>
      </c>
      <c r="M5726" s="10" t="str">
        <f t="shared" si="269"/>
        <v/>
      </c>
    </row>
    <row r="5727" spans="8:13" ht="14.25">
      <c r="H5727" s="7">
        <v>1000</v>
      </c>
      <c r="K5727" s="9" t="e">
        <f t="shared" si="267"/>
        <v>#DIV/0!</v>
      </c>
      <c r="L5727" s="10" t="str">
        <f t="shared" si="268"/>
        <v>Invalid</v>
      </c>
      <c r="M5727" s="10" t="str">
        <f t="shared" si="269"/>
        <v/>
      </c>
    </row>
    <row r="5728" spans="8:13" ht="14.25">
      <c r="H5728" s="7">
        <v>1000</v>
      </c>
      <c r="K5728" s="9" t="e">
        <f t="shared" si="267"/>
        <v>#DIV/0!</v>
      </c>
      <c r="L5728" s="10" t="str">
        <f t="shared" si="268"/>
        <v>Invalid</v>
      </c>
      <c r="M5728" s="10" t="str">
        <f t="shared" si="269"/>
        <v/>
      </c>
    </row>
    <row r="5729" spans="8:13" ht="14.25">
      <c r="H5729" s="7">
        <v>1000</v>
      </c>
      <c r="K5729" s="9" t="e">
        <f t="shared" si="267"/>
        <v>#DIV/0!</v>
      </c>
      <c r="L5729" s="10" t="str">
        <f t="shared" si="268"/>
        <v>Invalid</v>
      </c>
      <c r="M5729" s="10" t="str">
        <f t="shared" si="269"/>
        <v/>
      </c>
    </row>
    <row r="5730" spans="8:13" ht="14.25">
      <c r="H5730" s="7">
        <v>1000</v>
      </c>
      <c r="K5730" s="9" t="e">
        <f t="shared" si="267"/>
        <v>#DIV/0!</v>
      </c>
      <c r="L5730" s="10" t="str">
        <f t="shared" si="268"/>
        <v>Invalid</v>
      </c>
      <c r="M5730" s="10" t="str">
        <f t="shared" si="269"/>
        <v/>
      </c>
    </row>
    <row r="5731" spans="8:13" ht="14.25">
      <c r="H5731" s="7">
        <v>1000</v>
      </c>
      <c r="K5731" s="9" t="e">
        <f t="shared" si="267"/>
        <v>#DIV/0!</v>
      </c>
      <c r="L5731" s="10" t="str">
        <f t="shared" si="268"/>
        <v>Invalid</v>
      </c>
      <c r="M5731" s="10" t="str">
        <f t="shared" si="269"/>
        <v/>
      </c>
    </row>
    <row r="5732" spans="8:13" ht="14.25">
      <c r="H5732" s="7">
        <v>1000</v>
      </c>
      <c r="K5732" s="9" t="e">
        <f t="shared" si="267"/>
        <v>#DIV/0!</v>
      </c>
      <c r="L5732" s="10" t="str">
        <f t="shared" si="268"/>
        <v>Invalid</v>
      </c>
      <c r="M5732" s="10" t="str">
        <f t="shared" si="269"/>
        <v/>
      </c>
    </row>
    <row r="5733" spans="8:13" ht="14.25">
      <c r="H5733" s="7">
        <v>1000</v>
      </c>
      <c r="K5733" s="9" t="e">
        <f t="shared" si="267"/>
        <v>#DIV/0!</v>
      </c>
      <c r="L5733" s="10" t="str">
        <f t="shared" si="268"/>
        <v>Invalid</v>
      </c>
      <c r="M5733" s="10" t="str">
        <f t="shared" si="269"/>
        <v/>
      </c>
    </row>
    <row r="5734" spans="8:13" ht="14.25">
      <c r="H5734" s="7">
        <v>1000</v>
      </c>
      <c r="K5734" s="9" t="e">
        <f t="shared" si="267"/>
        <v>#DIV/0!</v>
      </c>
      <c r="L5734" s="10" t="str">
        <f t="shared" si="268"/>
        <v>Invalid</v>
      </c>
      <c r="M5734" s="10" t="str">
        <f t="shared" si="269"/>
        <v/>
      </c>
    </row>
    <row r="5735" spans="8:13" ht="14.25">
      <c r="H5735" s="7">
        <v>1000</v>
      </c>
      <c r="K5735" s="9" t="e">
        <f t="shared" si="267"/>
        <v>#DIV/0!</v>
      </c>
      <c r="L5735" s="10" t="str">
        <f t="shared" si="268"/>
        <v>Invalid</v>
      </c>
      <c r="M5735" s="10" t="str">
        <f t="shared" si="269"/>
        <v/>
      </c>
    </row>
    <row r="5736" spans="8:13" ht="14.25">
      <c r="H5736" s="7">
        <v>1000</v>
      </c>
      <c r="K5736" s="9" t="e">
        <f t="shared" si="267"/>
        <v>#DIV/0!</v>
      </c>
      <c r="L5736" s="10" t="str">
        <f t="shared" si="268"/>
        <v>Invalid</v>
      </c>
      <c r="M5736" s="10" t="str">
        <f t="shared" si="269"/>
        <v/>
      </c>
    </row>
    <row r="5737" spans="8:13" ht="14.25">
      <c r="H5737" s="7">
        <v>1000</v>
      </c>
      <c r="K5737" s="9" t="e">
        <f t="shared" si="267"/>
        <v>#DIV/0!</v>
      </c>
      <c r="L5737" s="10" t="str">
        <f t="shared" si="268"/>
        <v>Invalid</v>
      </c>
      <c r="M5737" s="10" t="str">
        <f t="shared" si="269"/>
        <v/>
      </c>
    </row>
    <row r="5738" spans="8:13" ht="14.25">
      <c r="H5738" s="7">
        <v>1000</v>
      </c>
      <c r="K5738" s="9" t="e">
        <f t="shared" si="267"/>
        <v>#DIV/0!</v>
      </c>
      <c r="L5738" s="10" t="str">
        <f t="shared" si="268"/>
        <v>Invalid</v>
      </c>
      <c r="M5738" s="10" t="str">
        <f t="shared" si="269"/>
        <v/>
      </c>
    </row>
    <row r="5739" spans="8:13" ht="14.25">
      <c r="H5739" s="7">
        <v>1000</v>
      </c>
      <c r="K5739" s="9" t="e">
        <f t="shared" si="267"/>
        <v>#DIV/0!</v>
      </c>
      <c r="L5739" s="10" t="str">
        <f t="shared" si="268"/>
        <v>Invalid</v>
      </c>
      <c r="M5739" s="10" t="str">
        <f t="shared" si="269"/>
        <v/>
      </c>
    </row>
    <row r="5740" spans="8:13" ht="14.25">
      <c r="H5740" s="7">
        <v>1000</v>
      </c>
      <c r="K5740" s="9" t="e">
        <f t="shared" si="267"/>
        <v>#DIV/0!</v>
      </c>
      <c r="L5740" s="10" t="str">
        <f t="shared" si="268"/>
        <v>Invalid</v>
      </c>
      <c r="M5740" s="10" t="str">
        <f t="shared" si="269"/>
        <v/>
      </c>
    </row>
    <row r="5741" spans="8:13" ht="14.25">
      <c r="H5741" s="7">
        <v>1000</v>
      </c>
      <c r="K5741" s="9" t="e">
        <f t="shared" si="267"/>
        <v>#DIV/0!</v>
      </c>
      <c r="L5741" s="10" t="str">
        <f t="shared" si="268"/>
        <v>Invalid</v>
      </c>
      <c r="M5741" s="10" t="str">
        <f t="shared" si="269"/>
        <v/>
      </c>
    </row>
    <row r="5742" spans="8:13" ht="14.25">
      <c r="H5742" s="7">
        <v>1000</v>
      </c>
      <c r="K5742" s="9" t="e">
        <f t="shared" si="267"/>
        <v>#DIV/0!</v>
      </c>
      <c r="L5742" s="10" t="str">
        <f t="shared" si="268"/>
        <v>Invalid</v>
      </c>
      <c r="M5742" s="10" t="str">
        <f t="shared" si="269"/>
        <v/>
      </c>
    </row>
    <row r="5743" spans="8:13" ht="14.25">
      <c r="H5743" s="7">
        <v>1000</v>
      </c>
      <c r="K5743" s="9" t="e">
        <f t="shared" si="267"/>
        <v>#DIV/0!</v>
      </c>
      <c r="L5743" s="10" t="str">
        <f t="shared" si="268"/>
        <v>Invalid</v>
      </c>
      <c r="M5743" s="10" t="str">
        <f t="shared" si="269"/>
        <v/>
      </c>
    </row>
    <row r="5744" spans="8:13" ht="14.25">
      <c r="H5744" s="7">
        <v>1000</v>
      </c>
      <c r="K5744" s="9" t="e">
        <f t="shared" si="267"/>
        <v>#DIV/0!</v>
      </c>
      <c r="L5744" s="10" t="str">
        <f t="shared" si="268"/>
        <v>Invalid</v>
      </c>
      <c r="M5744" s="10" t="str">
        <f t="shared" si="269"/>
        <v/>
      </c>
    </row>
    <row r="5745" spans="8:13" ht="14.25">
      <c r="H5745" s="7">
        <v>1000</v>
      </c>
      <c r="K5745" s="9" t="e">
        <f t="shared" si="267"/>
        <v>#DIV/0!</v>
      </c>
      <c r="L5745" s="10" t="str">
        <f t="shared" si="268"/>
        <v>Invalid</v>
      </c>
      <c r="M5745" s="10" t="str">
        <f t="shared" si="269"/>
        <v/>
      </c>
    </row>
    <row r="5746" spans="8:13" ht="14.25">
      <c r="H5746" s="7">
        <v>1000</v>
      </c>
      <c r="K5746" s="9" t="e">
        <f t="shared" si="267"/>
        <v>#DIV/0!</v>
      </c>
      <c r="L5746" s="10" t="str">
        <f t="shared" si="268"/>
        <v>Invalid</v>
      </c>
      <c r="M5746" s="10" t="str">
        <f t="shared" si="269"/>
        <v/>
      </c>
    </row>
    <row r="5747" spans="8:13" ht="14.25">
      <c r="H5747" s="7">
        <v>1000</v>
      </c>
      <c r="K5747" s="9" t="e">
        <f t="shared" si="267"/>
        <v>#DIV/0!</v>
      </c>
      <c r="L5747" s="10" t="str">
        <f t="shared" si="268"/>
        <v>Invalid</v>
      </c>
      <c r="M5747" s="10" t="str">
        <f t="shared" si="269"/>
        <v/>
      </c>
    </row>
    <row r="5748" spans="8:13" ht="14.25">
      <c r="H5748" s="7">
        <v>1000</v>
      </c>
      <c r="K5748" s="9" t="e">
        <f t="shared" si="267"/>
        <v>#DIV/0!</v>
      </c>
      <c r="L5748" s="10" t="str">
        <f t="shared" si="268"/>
        <v>Invalid</v>
      </c>
      <c r="M5748" s="10" t="str">
        <f t="shared" si="269"/>
        <v/>
      </c>
    </row>
    <row r="5749" spans="8:13" ht="14.25">
      <c r="H5749" s="7">
        <v>1000</v>
      </c>
      <c r="K5749" s="9" t="e">
        <f t="shared" si="267"/>
        <v>#DIV/0!</v>
      </c>
      <c r="L5749" s="10" t="str">
        <f t="shared" si="268"/>
        <v>Invalid</v>
      </c>
      <c r="M5749" s="10" t="str">
        <f t="shared" si="269"/>
        <v/>
      </c>
    </row>
    <row r="5750" spans="8:13" ht="14.25">
      <c r="H5750" s="7">
        <v>1000</v>
      </c>
      <c r="K5750" s="9" t="e">
        <f t="shared" si="267"/>
        <v>#DIV/0!</v>
      </c>
      <c r="L5750" s="10" t="str">
        <f t="shared" si="268"/>
        <v>Invalid</v>
      </c>
      <c r="M5750" s="10" t="str">
        <f t="shared" si="269"/>
        <v/>
      </c>
    </row>
    <row r="5751" spans="8:13" ht="14.25">
      <c r="H5751" s="7">
        <v>1000</v>
      </c>
      <c r="K5751" s="9" t="e">
        <f t="shared" si="267"/>
        <v>#DIV/0!</v>
      </c>
      <c r="L5751" s="10" t="str">
        <f t="shared" si="268"/>
        <v>Invalid</v>
      </c>
      <c r="M5751" s="10" t="str">
        <f t="shared" si="269"/>
        <v/>
      </c>
    </row>
    <row r="5752" spans="8:13" ht="14.25">
      <c r="H5752" s="7">
        <v>1000</v>
      </c>
      <c r="K5752" s="9" t="e">
        <f t="shared" si="267"/>
        <v>#DIV/0!</v>
      </c>
      <c r="L5752" s="10" t="str">
        <f t="shared" si="268"/>
        <v>Invalid</v>
      </c>
      <c r="M5752" s="10" t="str">
        <f t="shared" si="269"/>
        <v/>
      </c>
    </row>
    <row r="5753" spans="8:13" ht="14.25">
      <c r="H5753" s="7">
        <v>1000</v>
      </c>
      <c r="K5753" s="9" t="e">
        <f t="shared" si="267"/>
        <v>#DIV/0!</v>
      </c>
      <c r="L5753" s="10" t="str">
        <f t="shared" si="268"/>
        <v>Invalid</v>
      </c>
      <c r="M5753" s="10" t="str">
        <f t="shared" si="269"/>
        <v/>
      </c>
    </row>
  </sheetData>
  <conditionalFormatting sqref="E1:F2538">
    <cfRule type="cellIs" dxfId="1" priority="5" operator="equal">
      <formula>"BUY"</formula>
    </cfRule>
  </conditionalFormatting>
  <conditionalFormatting sqref="E1:F2538">
    <cfRule type="cellIs" dxfId="0" priority="6" operator="equal">
      <formula>"SELL"</formula>
    </cfRule>
  </conditionalFormatting>
  <conditionalFormatting sqref="L1:M5753">
    <cfRule type="colorScale" priority="1">
      <colorScale>
        <cfvo type="percentile" val="30"/>
        <cfvo type="percentile" val="50"/>
        <cfvo type="percentile" val="80"/>
        <color rgb="FFE06666"/>
        <color rgb="FFFFE599"/>
        <color rgb="FF6AA84F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5"/>
  <sheetViews>
    <sheetView tabSelected="1" zoomScaleNormal="100" workbookViewId="0">
      <selection activeCell="F33" sqref="F33:I34"/>
    </sheetView>
  </sheetViews>
  <sheetFormatPr defaultColWidth="19.85546875" defaultRowHeight="15.75"/>
  <sheetData>
    <row r="1" spans="1:14" ht="15">
      <c r="A1" s="20" t="s">
        <v>3773</v>
      </c>
      <c r="B1" s="20"/>
      <c r="C1" s="27"/>
      <c r="D1" s="20" t="s">
        <v>3774</v>
      </c>
      <c r="E1" s="20"/>
      <c r="F1" s="27"/>
      <c r="G1" s="20" t="s">
        <v>3775</v>
      </c>
      <c r="H1" s="20"/>
      <c r="I1" s="27"/>
      <c r="J1" s="20" t="s">
        <v>3776</v>
      </c>
      <c r="K1" s="20"/>
      <c r="L1" s="30"/>
      <c r="M1" s="20" t="s">
        <v>3777</v>
      </c>
      <c r="N1" s="20"/>
    </row>
    <row r="2" spans="1:14" ht="14.25">
      <c r="A2" s="21" t="s">
        <v>3778</v>
      </c>
      <c r="B2" s="22">
        <f>COUNTIF('All Calls'!L:L,"&gt;=0")/COUNT('All Calls'!L:L)</f>
        <v>0.52347009735744088</v>
      </c>
      <c r="C2" s="27"/>
      <c r="D2" s="21" t="s">
        <v>3778</v>
      </c>
      <c r="E2" s="22">
        <f>COUNTIF('Small Cap Calls'!L:L,"&gt;=0")/COUNT('Small Cap Calls'!L:L)</f>
        <v>0.50878734622144117</v>
      </c>
      <c r="F2" s="29"/>
      <c r="G2" s="21" t="s">
        <v>3778</v>
      </c>
      <c r="H2" s="22">
        <f>COUNTIF('Mid Cap Calls'!L:L,"&gt;=0")/COUNT('Mid Cap Calls'!L:L)</f>
        <v>0.53538241601143677</v>
      </c>
      <c r="I2" s="29"/>
      <c r="J2" s="21" t="s">
        <v>3778</v>
      </c>
      <c r="K2" s="22">
        <f>COUNTIF('Small and Mid Cap Calls'!L:L,"&gt;=0")/COUNT('Small and Mid Cap Calls'!L:L)</f>
        <v>0.52345289712258569</v>
      </c>
      <c r="L2" s="30"/>
      <c r="M2" s="21" t="s">
        <v>3778</v>
      </c>
      <c r="N2" s="26">
        <f>COUNTIF('Large Cap Calls'!L:L,"&gt;=0")/COUNT('Large Cap Calls'!L:L)</f>
        <v>0.52348367029548992</v>
      </c>
    </row>
    <row r="3" spans="1:14" ht="14.25">
      <c r="A3" s="21" t="s">
        <v>3779</v>
      </c>
      <c r="B3" s="22">
        <f>1-B2</f>
        <v>0.47652990264255912</v>
      </c>
      <c r="C3" s="27"/>
      <c r="D3" s="21" t="s">
        <v>3779</v>
      </c>
      <c r="E3" s="22">
        <f>1-E2</f>
        <v>0.49121265377855883</v>
      </c>
      <c r="F3" s="27"/>
      <c r="G3" s="21" t="s">
        <v>3779</v>
      </c>
      <c r="H3" s="22">
        <f>1-H2</f>
        <v>0.46461758398856323</v>
      </c>
      <c r="I3" s="27"/>
      <c r="J3" s="21" t="s">
        <v>3779</v>
      </c>
      <c r="K3" s="22">
        <f>1-K2</f>
        <v>0.47654710287741431</v>
      </c>
      <c r="L3" s="30"/>
      <c r="M3" s="21" t="s">
        <v>3779</v>
      </c>
      <c r="N3" s="22">
        <f>1-N2</f>
        <v>0.47651632970451008</v>
      </c>
    </row>
    <row r="4" spans="1:14" ht="14.25">
      <c r="A4" s="21"/>
      <c r="B4" s="21"/>
      <c r="C4" s="27"/>
      <c r="D4" s="21"/>
      <c r="E4" s="21"/>
      <c r="F4" s="27"/>
      <c r="G4" s="21"/>
      <c r="H4" s="21"/>
      <c r="I4" s="27"/>
      <c r="J4" s="21"/>
      <c r="K4" s="25"/>
      <c r="L4" s="30"/>
      <c r="M4" s="21"/>
      <c r="N4" s="21"/>
    </row>
    <row r="5" spans="1:14" ht="14.25">
      <c r="A5" s="21" t="s">
        <v>3780</v>
      </c>
      <c r="B5" s="22">
        <f>AVERAGEIF('All Calls'!L:L,"&gt;=0")</f>
        <v>0.30135039411796033</v>
      </c>
      <c r="C5" s="27"/>
      <c r="D5" s="21" t="s">
        <v>3780</v>
      </c>
      <c r="E5" s="22">
        <f>AVERAGEIF('Small Cap Calls'!L:L,"&gt;=0")</f>
        <v>0.47148774113635494</v>
      </c>
      <c r="F5" s="27"/>
      <c r="G5" s="21" t="s">
        <v>3780</v>
      </c>
      <c r="H5" s="22">
        <f>AVERAGEIF('Mid Cap Calls'!L:L,"&gt;=0")</f>
        <v>0.3993854098879191</v>
      </c>
      <c r="I5" s="27"/>
      <c r="J5" s="21" t="s">
        <v>3780</v>
      </c>
      <c r="K5" s="22">
        <f>AVERAGEIF('Small and Mid Cap Calls'!L:L,"&gt;=0")</f>
        <v>0.43082159196084352</v>
      </c>
      <c r="L5" s="30"/>
      <c r="M5" s="21" t="s">
        <v>3780</v>
      </c>
      <c r="N5" s="22">
        <f>AVERAGEIF('Large Cap Calls'!L:L,"&gt;=0")</f>
        <v>0.19918892606368066</v>
      </c>
    </row>
    <row r="6" spans="1:14" ht="14.25">
      <c r="A6" s="21" t="s">
        <v>3781</v>
      </c>
      <c r="B6" s="22">
        <f>AVERAGEIF('All Calls'!L:L,"&lt;0")</f>
        <v>-0.42164668141237771</v>
      </c>
      <c r="C6" s="27"/>
      <c r="D6" s="21" t="s">
        <v>3781</v>
      </c>
      <c r="E6" s="22">
        <f>AVERAGEIF('Small Cap Calls'!L:L,"&lt;0")</f>
        <v>-0.51529800032286877</v>
      </c>
      <c r="F6" s="27"/>
      <c r="G6" s="21" t="s">
        <v>3781</v>
      </c>
      <c r="H6" s="22">
        <f>AVERAGEIF('Mid Cap Calls'!L:L,"&lt;0")</f>
        <v>-0.45933800061438967</v>
      </c>
      <c r="I6" s="27"/>
      <c r="J6" s="21" t="s">
        <v>3781</v>
      </c>
      <c r="K6" s="22">
        <f>AVERAGEIF('Small and Mid Cap Calls'!L:L,"&lt;0")</f>
        <v>-0.48521197897422363</v>
      </c>
      <c r="L6" s="30"/>
      <c r="M6" s="21" t="s">
        <v>3781</v>
      </c>
      <c r="N6" s="22">
        <f>AVERAGEIF('Large Cap Calls'!L:L,"&lt;0")</f>
        <v>-0.37148320572551785</v>
      </c>
    </row>
    <row r="7" spans="1:14" ht="14.25">
      <c r="A7" s="21" t="s">
        <v>3782</v>
      </c>
      <c r="B7" s="23">
        <f>ABS(B5/B6)</f>
        <v>0.71469884005379958</v>
      </c>
      <c r="C7" s="27"/>
      <c r="D7" s="21" t="s">
        <v>3782</v>
      </c>
      <c r="E7" s="23">
        <f>ABS(E5/E6)</f>
        <v>0.91498073122918433</v>
      </c>
      <c r="F7" s="27"/>
      <c r="G7" s="21" t="s">
        <v>3782</v>
      </c>
      <c r="H7" s="23">
        <f>ABS(H5/H6)</f>
        <v>0.86948044654202195</v>
      </c>
      <c r="I7" s="27"/>
      <c r="J7" s="21" t="s">
        <v>3782</v>
      </c>
      <c r="K7" s="23">
        <f>ABS(K5/K6)</f>
        <v>0.88790386600024662</v>
      </c>
      <c r="L7" s="30"/>
      <c r="M7" s="21" t="s">
        <v>3782</v>
      </c>
      <c r="N7" s="23">
        <f>ABS(N5/N6)</f>
        <v>0.53619900709820434</v>
      </c>
    </row>
    <row r="8" spans="1:14" ht="14.25">
      <c r="A8" s="21"/>
      <c r="B8" s="21"/>
      <c r="C8" s="27"/>
      <c r="D8" s="21"/>
      <c r="E8" s="21"/>
      <c r="F8" s="27"/>
      <c r="G8" s="21"/>
      <c r="H8" s="21"/>
      <c r="I8" s="27"/>
      <c r="J8" s="21"/>
      <c r="K8" s="25"/>
      <c r="L8" s="30"/>
      <c r="M8" s="21"/>
      <c r="N8" s="21"/>
    </row>
    <row r="9" spans="1:14" ht="14.25">
      <c r="A9" s="21" t="s">
        <v>3783</v>
      </c>
      <c r="B9" s="22">
        <f>AVERAGE('All Calls'!L:L)</f>
        <v>-4.3179331895367545E-2</v>
      </c>
      <c r="C9" s="27"/>
      <c r="D9" s="21" t="s">
        <v>3783</v>
      </c>
      <c r="E9" s="22">
        <f>AVERAGE('Small Cap Calls'!L:L)</f>
        <v>-1.3233901636672922E-2</v>
      </c>
      <c r="F9" s="27"/>
      <c r="G9" s="21" t="s">
        <v>3783</v>
      </c>
      <c r="H9" s="22">
        <f>AVERAGE('Mid Cap Calls'!L:L)</f>
        <v>4.0741358591745049E-4</v>
      </c>
      <c r="I9" s="27"/>
      <c r="J9" s="21" t="s">
        <v>3783</v>
      </c>
      <c r="K9" s="22">
        <f>AVERAGE('Small and Mid Cap Calls'!L:L)</f>
        <v>-5.7115524067147408E-3</v>
      </c>
      <c r="L9" s="30"/>
      <c r="M9" s="21" t="s">
        <v>3783</v>
      </c>
      <c r="N9" s="22">
        <f>AVERAGE('Large Cap Calls'!L:L)</f>
        <v>-7.2745663641156685E-2</v>
      </c>
    </row>
    <row r="10" spans="1:14" ht="14.25">
      <c r="A10" s="21"/>
      <c r="B10" s="22"/>
      <c r="C10" s="27"/>
      <c r="D10" s="21"/>
      <c r="E10" s="21"/>
      <c r="F10" s="27"/>
      <c r="G10" s="21"/>
      <c r="H10" s="21"/>
      <c r="I10" s="27"/>
      <c r="J10" s="21"/>
      <c r="K10" s="25"/>
      <c r="L10" s="30"/>
      <c r="M10" s="21"/>
      <c r="N10" s="21"/>
    </row>
    <row r="11" spans="1:14" ht="14.25">
      <c r="A11" s="21" t="s">
        <v>3784</v>
      </c>
      <c r="B11" s="24">
        <f>AVERAGE('All Calls'!N:N)</f>
        <v>454.68776077885951</v>
      </c>
      <c r="C11" s="27"/>
      <c r="D11" s="21" t="s">
        <v>3784</v>
      </c>
      <c r="E11" s="24">
        <f>AVERAGE('Small Cap Calls'!N:N)</f>
        <v>606.75395430579965</v>
      </c>
      <c r="F11" s="27"/>
      <c r="G11" s="21" t="s">
        <v>3784</v>
      </c>
      <c r="H11" s="24">
        <f>AVERAGE('Mid Cap Calls'!N:N)</f>
        <v>584.77984274481776</v>
      </c>
      <c r="I11" s="27"/>
      <c r="J11" s="21" t="s">
        <v>3784</v>
      </c>
      <c r="K11" s="24">
        <f>AVERAGE('Small and Mid Cap Calls'!N:N)</f>
        <v>594.63657863618448</v>
      </c>
      <c r="L11" s="30"/>
      <c r="M11" s="21" t="s">
        <v>3784</v>
      </c>
      <c r="N11" s="24">
        <f>AVERAGE('Large Cap Calls'!N:N)</f>
        <v>344.25225505443234</v>
      </c>
    </row>
    <row r="12" spans="1:14" ht="12.75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</row>
    <row r="13" spans="1:14" ht="12.75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</row>
    <row r="14" spans="1:14" ht="15.75" customHeight="1">
      <c r="A14" s="31" t="s">
        <v>3785</v>
      </c>
      <c r="B14" s="31"/>
      <c r="C14" s="27"/>
      <c r="D14" s="31" t="s">
        <v>3786</v>
      </c>
      <c r="E14" s="31"/>
      <c r="F14" s="27"/>
      <c r="G14" s="31" t="s">
        <v>3787</v>
      </c>
      <c r="H14" s="31"/>
      <c r="I14" s="27"/>
      <c r="J14" s="31" t="s">
        <v>3788</v>
      </c>
      <c r="K14" s="31"/>
      <c r="L14" s="30"/>
      <c r="M14" s="31" t="s">
        <v>3789</v>
      </c>
      <c r="N14" s="31"/>
    </row>
    <row r="15" spans="1:14" ht="14.25">
      <c r="A15" s="32" t="s">
        <v>3778</v>
      </c>
      <c r="B15" s="33">
        <f>COUNTIF('All Calls'!M:M,"&gt;=0")/COUNT('All Calls'!M:M)</f>
        <v>0.49095966620305981</v>
      </c>
      <c r="C15" s="27"/>
      <c r="D15" s="32" t="s">
        <v>3778</v>
      </c>
      <c r="E15" s="33">
        <f>COUNTIF('Small Cap Calls'!M:M,"&gt;=0")/COUNT('Small Cap Calls'!M:M)</f>
        <v>0.49209138840070299</v>
      </c>
      <c r="F15" s="29"/>
      <c r="G15" s="32" t="s">
        <v>3778</v>
      </c>
      <c r="H15" s="33">
        <f>COUNTIF('Mid Cap Calls'!M:M,"&gt;=0")/COUNT('Mid Cap Calls'!M:M)</f>
        <v>0.47033595425303787</v>
      </c>
      <c r="I15" s="29"/>
      <c r="J15" s="32" t="s">
        <v>3778</v>
      </c>
      <c r="K15" s="33">
        <f>COUNTIF('Small and Mid Cap Calls'!M:M,"&gt;=0")/COUNT('Small and Mid Cap Calls'!M:M)</f>
        <v>0.48009459992116671</v>
      </c>
      <c r="L15" s="30"/>
      <c r="M15" s="32" t="s">
        <v>3778</v>
      </c>
      <c r="N15" s="33">
        <f>COUNTIF('Large Cap Calls'!M:M,"&gt;=0")/COUNT('Large Cap Calls'!M:M)</f>
        <v>0.49953343701399688</v>
      </c>
    </row>
    <row r="16" spans="1:14" ht="14.25">
      <c r="A16" s="32" t="s">
        <v>3779</v>
      </c>
      <c r="B16" s="33">
        <f>1-B15</f>
        <v>0.50904033379694025</v>
      </c>
      <c r="C16" s="27"/>
      <c r="D16" s="32" t="s">
        <v>3779</v>
      </c>
      <c r="E16" s="33">
        <f>1-E15</f>
        <v>0.50790861159929701</v>
      </c>
      <c r="F16" s="27"/>
      <c r="G16" s="32" t="s">
        <v>3779</v>
      </c>
      <c r="H16" s="33">
        <f>1-H15</f>
        <v>0.52966404574696213</v>
      </c>
      <c r="I16" s="27"/>
      <c r="J16" s="32" t="s">
        <v>3779</v>
      </c>
      <c r="K16" s="33">
        <f>1-K15</f>
        <v>0.51990540007883324</v>
      </c>
      <c r="L16" s="30"/>
      <c r="M16" s="32" t="s">
        <v>3779</v>
      </c>
      <c r="N16" s="33">
        <f>1-N15</f>
        <v>0.50046656298600312</v>
      </c>
    </row>
    <row r="17" spans="1:14" ht="14.25">
      <c r="A17" s="32"/>
      <c r="B17" s="32"/>
      <c r="C17" s="27"/>
      <c r="D17" s="32"/>
      <c r="E17" s="32"/>
      <c r="F17" s="27"/>
      <c r="G17" s="32"/>
      <c r="H17" s="32"/>
      <c r="I17" s="27"/>
      <c r="J17" s="32"/>
      <c r="K17" s="34"/>
      <c r="L17" s="30"/>
      <c r="M17" s="32"/>
      <c r="N17" s="32"/>
    </row>
    <row r="18" spans="1:14" ht="14.25">
      <c r="A18" s="32" t="s">
        <v>3780</v>
      </c>
      <c r="B18" s="33">
        <f>AVERAGEIF('All Calls'!M:M,"&gt;=0")</f>
        <v>0.40925409127171647</v>
      </c>
      <c r="C18" s="27"/>
      <c r="D18" s="32" t="s">
        <v>3780</v>
      </c>
      <c r="E18" s="33">
        <f>AVERAGEIF('Small Cap Calls'!M:M,"&gt;=0")</f>
        <v>0.51437782532229226</v>
      </c>
      <c r="F18" s="27"/>
      <c r="G18" s="32" t="s">
        <v>3780</v>
      </c>
      <c r="H18" s="33">
        <f>AVERAGEIF('Mid Cap Calls'!M:M,"&gt;=0")</f>
        <v>0.45375334407196549</v>
      </c>
      <c r="I18" s="27"/>
      <c r="J18" s="32" t="s">
        <v>3780</v>
      </c>
      <c r="K18" s="33">
        <f>AVERAGEIF('Small and Mid Cap Calls'!M:M,"&gt;=0")</f>
        <v>0.4816266687847589</v>
      </c>
      <c r="L18" s="30"/>
      <c r="M18" s="32" t="s">
        <v>3780</v>
      </c>
      <c r="N18" s="33">
        <f>AVERAGEIF('Large Cap Calls'!M:M,"&gt;=0")</f>
        <v>0.35436629587266089</v>
      </c>
    </row>
    <row r="19" spans="1:14" ht="14.25">
      <c r="A19" s="32" t="s">
        <v>3781</v>
      </c>
      <c r="B19" s="33">
        <f>AVERAGEIF('All Calls'!M:M,"&lt;0")</f>
        <v>-0.30989277209329869</v>
      </c>
      <c r="C19" s="27"/>
      <c r="D19" s="32" t="s">
        <v>3781</v>
      </c>
      <c r="E19" s="33">
        <f>AVERAGEIF('Small Cap Calls'!M:M,"&lt;0")</f>
        <v>-0.47230346387188499</v>
      </c>
      <c r="F19" s="27"/>
      <c r="G19" s="32" t="s">
        <v>3781</v>
      </c>
      <c r="H19" s="33">
        <f>AVERAGEIF('Mid Cap Calls'!M:M,"&lt;0")</f>
        <v>-0.40369726316606125</v>
      </c>
      <c r="I19" s="27"/>
      <c r="J19" s="32" t="s">
        <v>3781</v>
      </c>
      <c r="K19" s="33">
        <f>AVERAGEIF('Small and Mid Cap Calls'!M:M,"&lt;0")</f>
        <v>-0.43376123891129659</v>
      </c>
      <c r="L19" s="30"/>
      <c r="M19" s="32" t="s">
        <v>3781</v>
      </c>
      <c r="N19" s="33">
        <f>AVERAGEIF('Large Cap Calls'!M:M,"&lt;0")</f>
        <v>-0.20834988350849878</v>
      </c>
    </row>
    <row r="20" spans="1:14" ht="14.25">
      <c r="A20" s="32" t="s">
        <v>3782</v>
      </c>
      <c r="B20" s="35">
        <f>ABS(B18/B19)</f>
        <v>1.3206312896788162</v>
      </c>
      <c r="C20" s="27"/>
      <c r="D20" s="32" t="s">
        <v>3782</v>
      </c>
      <c r="E20" s="35">
        <f>ABS(E18/E19)</f>
        <v>1.0890833217810576</v>
      </c>
      <c r="F20" s="27"/>
      <c r="G20" s="32" t="s">
        <v>3782</v>
      </c>
      <c r="H20" s="35">
        <f>ABS(H18/H19)</f>
        <v>1.123994105170125</v>
      </c>
      <c r="I20" s="27"/>
      <c r="J20" s="32" t="s">
        <v>3782</v>
      </c>
      <c r="K20" s="35">
        <f>ABS(K18/K19)</f>
        <v>1.1103497168018066</v>
      </c>
      <c r="L20" s="30"/>
      <c r="M20" s="32" t="s">
        <v>3782</v>
      </c>
      <c r="N20" s="35">
        <f>ABS(N18/N19)</f>
        <v>1.7008231053712395</v>
      </c>
    </row>
    <row r="21" spans="1:14" ht="14.25">
      <c r="A21" s="32"/>
      <c r="B21" s="32"/>
      <c r="C21" s="27"/>
      <c r="D21" s="32"/>
      <c r="E21" s="32"/>
      <c r="F21" s="27"/>
      <c r="G21" s="32"/>
      <c r="H21" s="32"/>
      <c r="I21" s="27"/>
      <c r="J21" s="32"/>
      <c r="K21" s="34"/>
      <c r="L21" s="30"/>
      <c r="M21" s="32"/>
      <c r="N21" s="32"/>
    </row>
    <row r="22" spans="1:14" ht="14.25">
      <c r="A22" s="32" t="s">
        <v>3783</v>
      </c>
      <c r="B22" s="33">
        <f>AVERAGE('All Calls'!M:M)</f>
        <v>4.3179331895367545E-2</v>
      </c>
      <c r="C22" s="27"/>
      <c r="D22" s="32" t="s">
        <v>3783</v>
      </c>
      <c r="E22" s="33">
        <f>AVERAGE('Small Cap Calls'!M:M)</f>
        <v>1.3233901636672922E-2</v>
      </c>
      <c r="F22" s="27"/>
      <c r="G22" s="32" t="s">
        <v>3783</v>
      </c>
      <c r="H22" s="33">
        <f>AVERAGE('Mid Cap Calls'!M:M)</f>
        <v>-4.0741358591745049E-4</v>
      </c>
      <c r="I22" s="27"/>
      <c r="J22" s="32" t="s">
        <v>3783</v>
      </c>
      <c r="K22" s="33">
        <f>AVERAGE('Small and Mid Cap Calls'!M:M)</f>
        <v>5.7115524067147408E-3</v>
      </c>
      <c r="L22" s="30"/>
      <c r="M22" s="32" t="s">
        <v>3783</v>
      </c>
      <c r="N22" s="33">
        <f>AVERAGE('Large Cap Calls'!M:M)</f>
        <v>7.2745663641156685E-2</v>
      </c>
    </row>
    <row r="23" spans="1:14" ht="14.25">
      <c r="A23" s="32"/>
      <c r="B23" s="33"/>
      <c r="C23" s="27"/>
      <c r="D23" s="32"/>
      <c r="E23" s="32"/>
      <c r="F23" s="27"/>
      <c r="G23" s="32"/>
      <c r="H23" s="32"/>
      <c r="I23" s="27"/>
      <c r="J23" s="32"/>
      <c r="K23" s="34"/>
      <c r="L23" s="30"/>
      <c r="M23" s="32"/>
      <c r="N23" s="32"/>
    </row>
    <row r="24" spans="1:14" ht="14.25">
      <c r="A24" s="32" t="s">
        <v>3784</v>
      </c>
      <c r="B24" s="36">
        <f>AVERAGE('All Calls'!N:N)</f>
        <v>454.68776077885951</v>
      </c>
      <c r="C24" s="27"/>
      <c r="D24" s="32" t="s">
        <v>3784</v>
      </c>
      <c r="E24" s="36">
        <f>AVERAGE('Small Cap Calls'!N:N)</f>
        <v>606.75395430579965</v>
      </c>
      <c r="F24" s="27"/>
      <c r="G24" s="32" t="s">
        <v>3784</v>
      </c>
      <c r="H24" s="36">
        <f>AVERAGE('Mid Cap Calls'!N:N)</f>
        <v>584.77984274481776</v>
      </c>
      <c r="I24" s="27"/>
      <c r="J24" s="32" t="s">
        <v>3784</v>
      </c>
      <c r="K24" s="36">
        <f>AVERAGE('Small and Mid Cap Calls'!N:N)</f>
        <v>594.63657863618448</v>
      </c>
      <c r="L24" s="30"/>
      <c r="M24" s="32" t="s">
        <v>3784</v>
      </c>
      <c r="N24" s="36">
        <f>AVERAGE('Large Cap Calls'!N:N)</f>
        <v>344.25225505443234</v>
      </c>
    </row>
    <row r="25" spans="1:14" ht="12.75"/>
    <row r="26" spans="1:14" ht="12.75">
      <c r="E26" s="38"/>
      <c r="F26" s="38"/>
      <c r="G26" s="38"/>
      <c r="H26" s="38"/>
      <c r="I26" s="38"/>
      <c r="J26" s="38"/>
      <c r="K26" s="38"/>
    </row>
    <row r="27" spans="1:14">
      <c r="A27" s="39" t="s">
        <v>3790</v>
      </c>
      <c r="B27" s="39"/>
      <c r="C27" s="39"/>
      <c r="D27" s="44" t="s">
        <v>3791</v>
      </c>
      <c r="E27" s="44"/>
      <c r="F27" s="44"/>
      <c r="G27" s="44"/>
      <c r="H27" s="44"/>
      <c r="I27" s="44"/>
      <c r="J27" s="44"/>
      <c r="K27" s="45"/>
      <c r="L27" s="39" t="s">
        <v>3792</v>
      </c>
      <c r="M27" s="39"/>
      <c r="N27" s="39"/>
    </row>
    <row r="28" spans="1:14" ht="15">
      <c r="A28" s="40" t="s">
        <v>3793</v>
      </c>
      <c r="B28" s="40" t="s">
        <v>1</v>
      </c>
      <c r="C28" s="40" t="s">
        <v>3794</v>
      </c>
      <c r="D28" s="46">
        <v>1.0185</v>
      </c>
      <c r="E28" s="46"/>
      <c r="F28" s="46"/>
      <c r="G28" s="46"/>
      <c r="H28" s="46"/>
      <c r="I28" s="46"/>
      <c r="J28" s="46"/>
      <c r="K28" s="47"/>
      <c r="L28" s="40" t="s">
        <v>3793</v>
      </c>
      <c r="M28" s="40" t="s">
        <v>1</v>
      </c>
      <c r="N28" s="40" t="s">
        <v>3794</v>
      </c>
    </row>
    <row r="29" spans="1:14" ht="12.75">
      <c r="A29" s="41">
        <v>1</v>
      </c>
      <c r="B29" s="40" t="str">
        <f>INDEX('All Calls'!B:B,MATCH(LARGE('All Calls'!L:L,A29),'All Calls'!L:L,0))</f>
        <v>CAR</v>
      </c>
      <c r="C29" s="42">
        <f>LARGE('All Calls'!L:L,1)</f>
        <v>8.8150597091250251</v>
      </c>
      <c r="L29" s="41">
        <v>1</v>
      </c>
      <c r="M29" s="40" t="str">
        <f>INDEX('All Calls'!B:B,MATCH(LARGE('All Calls'!M:M,L29),'All Calls'!M:M,0))</f>
        <v>ETSY</v>
      </c>
      <c r="N29" s="43">
        <f>LARGE('All Calls'!M:M,1)</f>
        <v>10.93497059248555</v>
      </c>
    </row>
    <row r="30" spans="1:14" ht="12.75">
      <c r="A30" s="41">
        <v>2</v>
      </c>
      <c r="B30" s="40" t="str">
        <f>INDEX('All Calls'!B:B,MATCH(LARGE('All Calls'!L:L,A30),'All Calls'!L:L,0))</f>
        <v>NTLA</v>
      </c>
      <c r="C30" s="42">
        <f>LARGE('All Calls'!L:L,2)</f>
        <v>7.5917574372182877</v>
      </c>
      <c r="L30" s="41">
        <v>2</v>
      </c>
      <c r="M30" s="40" t="str">
        <f>INDEX('All Calls'!B:B,MATCH(LARGE('All Calls'!M:M,L30),'All Calls'!M:M,0))</f>
        <v>GTII</v>
      </c>
      <c r="N30" s="43">
        <f>LARGE('All Calls'!M:M,2)</f>
        <v>10.523809523809526</v>
      </c>
    </row>
    <row r="31" spans="1:14" ht="12.75">
      <c r="A31" s="41">
        <v>3</v>
      </c>
      <c r="B31" s="40" t="str">
        <f>INDEX('All Calls'!B:B,MATCH(LARGE('All Calls'!L:L,A31),'All Calls'!L:L,0))</f>
        <v>SE</v>
      </c>
      <c r="C31" s="42">
        <f>LARGE('All Calls'!L:L,3)</f>
        <v>6.9960158117529891</v>
      </c>
      <c r="L31" s="41">
        <v>3</v>
      </c>
      <c r="M31" s="40" t="str">
        <f>INDEX('All Calls'!B:B,MATCH(LARGE('All Calls'!M:M,L31),'All Calls'!M:M,0))</f>
        <v>AMD</v>
      </c>
      <c r="N31" s="43">
        <f>LARGE('All Calls'!M:M,3)</f>
        <v>6.4834169849246228</v>
      </c>
    </row>
    <row r="32" spans="1:14" ht="15" customHeight="1">
      <c r="A32" s="41">
        <v>4</v>
      </c>
      <c r="B32" s="40" t="str">
        <f>INDEX('All Calls'!B:B,MATCH(LARGE('All Calls'!L:L,A32),'All Calls'!L:L,0))</f>
        <v>BLDP</v>
      </c>
      <c r="C32" s="42">
        <f>LARGE('All Calls'!L:L,4)</f>
        <v>6.4622028077753777</v>
      </c>
      <c r="K32" s="37"/>
      <c r="L32" s="41">
        <v>4</v>
      </c>
      <c r="M32" s="40" t="str">
        <f>INDEX('All Calls'!B:B,MATCH(LARGE('All Calls'!M:M,L32),'All Calls'!M:M,0))</f>
        <v>IIVI</v>
      </c>
      <c r="N32" s="43">
        <f>LARGE('All Calls'!M:M,4)</f>
        <v>5.3063400576368878</v>
      </c>
    </row>
    <row r="33" spans="1:14" ht="15" customHeight="1">
      <c r="A33" s="41">
        <v>5</v>
      </c>
      <c r="B33" s="40" t="str">
        <f>INDEX('All Calls'!B:B,MATCH(LARGE('All Calls'!L:L,A33),'All Calls'!L:L,0))</f>
        <v>SRPT</v>
      </c>
      <c r="C33" s="42">
        <f>LARGE('All Calls'!L:L,5)</f>
        <v>6.027114694841937</v>
      </c>
      <c r="F33" s="48" t="s">
        <v>3795</v>
      </c>
      <c r="G33" s="48"/>
      <c r="H33" s="49" t="str">
        <f>M14</f>
        <v>LARGE CAP CALLS (CRAMER)</v>
      </c>
      <c r="I33" s="49"/>
      <c r="L33" s="41">
        <v>5</v>
      </c>
      <c r="M33" s="40" t="str">
        <f>INDEX('All Calls'!B:B,MATCH(LARGE('All Calls'!M:M,L33),'All Calls'!M:M,0))</f>
        <v>NVDA</v>
      </c>
      <c r="N33" s="43">
        <f>LARGE('All Calls'!M:M,5)</f>
        <v>5.2758668380449665</v>
      </c>
    </row>
    <row r="34" spans="1:14" ht="12.75" customHeight="1">
      <c r="A34" s="41">
        <v>6</v>
      </c>
      <c r="B34" s="40" t="str">
        <f>INDEX('All Calls'!B:B,MATCH(LARGE('All Calls'!L:L,A34),'All Calls'!L:L,0))</f>
        <v>SPWR</v>
      </c>
      <c r="C34" s="42">
        <f>LARGE('All Calls'!L:L,6)</f>
        <v>5.7879383943652556</v>
      </c>
      <c r="F34" s="48"/>
      <c r="G34" s="48"/>
      <c r="H34" s="49"/>
      <c r="I34" s="49"/>
      <c r="L34" s="41">
        <v>6</v>
      </c>
      <c r="M34" s="40" t="str">
        <f>INDEX('All Calls'!B:B,MATCH(LARGE('All Calls'!M:M,L34),'All Calls'!M:M,0))</f>
        <v>COUP</v>
      </c>
      <c r="N34" s="43">
        <f>LARGE('All Calls'!M:M,6)</f>
        <v>4.891649413388544</v>
      </c>
    </row>
    <row r="35" spans="1:14" ht="12.75" customHeight="1">
      <c r="A35" s="41">
        <v>7</v>
      </c>
      <c r="B35" s="40" t="str">
        <f>INDEX('All Calls'!B:B,MATCH(LARGE('All Calls'!L:L,A35),'All Calls'!L:L,0))</f>
        <v>HZNP</v>
      </c>
      <c r="C35" s="42">
        <f>LARGE('All Calls'!L:L,7)</f>
        <v>5.1498882177479484</v>
      </c>
      <c r="L35" s="41">
        <v>7</v>
      </c>
      <c r="M35" s="40" t="str">
        <f>INDEX('All Calls'!B:B,MATCH(LARGE('All Calls'!M:M,L35),'All Calls'!M:M,0))</f>
        <v>ENPH</v>
      </c>
      <c r="N35" s="43">
        <f>LARGE('All Calls'!M:M,7)</f>
        <v>4.8438926414414203</v>
      </c>
    </row>
    <row r="36" spans="1:14" ht="12.75">
      <c r="A36" s="41">
        <v>8</v>
      </c>
      <c r="B36" s="40" t="str">
        <f>INDEX('All Calls'!B:B,MATCH(LARGE('All Calls'!L:L,A36),'All Calls'!L:L,0))</f>
        <v>MGNI</v>
      </c>
      <c r="C36" s="42">
        <f>LARGE('All Calls'!L:L,8)</f>
        <v>4.7182538690476195</v>
      </c>
      <c r="L36" s="41">
        <v>8</v>
      </c>
      <c r="M36" s="40" t="str">
        <f>INDEX('All Calls'!B:B,MATCH(LARGE('All Calls'!M:M,L36),'All Calls'!M:M,0))</f>
        <v>TSLA</v>
      </c>
      <c r="N36" s="43">
        <f>LARGE('All Calls'!M:M,8)</f>
        <v>4.7439290588702612</v>
      </c>
    </row>
    <row r="37" spans="1:14" ht="12.75">
      <c r="A37" s="41">
        <v>9</v>
      </c>
      <c r="B37" s="40" t="str">
        <f>INDEX('All Calls'!B:B,MATCH(LARGE('All Calls'!L:L,A37),'All Calls'!L:L,0))</f>
        <v>DDS</v>
      </c>
      <c r="C37" s="42">
        <f>LARGE('All Calls'!L:L,9)</f>
        <v>4.6194003969321153</v>
      </c>
      <c r="L37" s="41">
        <v>9</v>
      </c>
      <c r="M37" s="40" t="str">
        <f>INDEX('All Calls'!B:B,MATCH(LARGE('All Calls'!M:M,L37),'All Calls'!M:M,0))</f>
        <v>VEEV</v>
      </c>
      <c r="N37" s="43">
        <f>LARGE('All Calls'!M:M,9)</f>
        <v>4.6240659205342451</v>
      </c>
    </row>
    <row r="38" spans="1:14" ht="12.75">
      <c r="A38" s="41">
        <v>10</v>
      </c>
      <c r="B38" s="40" t="str">
        <f>INDEX('All Calls'!B:B,MATCH(LARGE('All Calls'!L:L,A38),'All Calls'!L:L,0))</f>
        <v>NIO</v>
      </c>
      <c r="C38" s="42">
        <f>LARGE('All Calls'!L:L,10)</f>
        <v>4.2062499999999998</v>
      </c>
      <c r="L38" s="41">
        <v>10</v>
      </c>
      <c r="M38" s="40" t="str">
        <f>INDEX('All Calls'!B:B,MATCH(LARGE('All Calls'!M:M,L38),'All Calls'!M:M,0))</f>
        <v>NVCR</v>
      </c>
      <c r="N38" s="43">
        <f>LARGE('All Calls'!M:M,10)</f>
        <v>4.5867768595041314</v>
      </c>
    </row>
    <row r="39" spans="1:14" ht="12.75"/>
    <row r="40" spans="1:14" ht="12.75"/>
    <row r="41" spans="1:14" ht="12.75"/>
    <row r="42" spans="1:14" ht="12.75"/>
    <row r="43" spans="1:14" ht="12.75"/>
    <row r="44" spans="1:14" ht="12.75"/>
    <row r="45" spans="1:14" ht="12.75"/>
  </sheetData>
  <mergeCells count="17">
    <mergeCell ref="M1:N1"/>
    <mergeCell ref="J1:K1"/>
    <mergeCell ref="L27:N27"/>
    <mergeCell ref="E26:K26"/>
    <mergeCell ref="D27:K27"/>
    <mergeCell ref="D28:K28"/>
    <mergeCell ref="A27:C27"/>
    <mergeCell ref="A1:B1"/>
    <mergeCell ref="D1:E1"/>
    <mergeCell ref="G1:H1"/>
    <mergeCell ref="H33:I34"/>
    <mergeCell ref="F33:G34"/>
    <mergeCell ref="A14:B14"/>
    <mergeCell ref="D14:E14"/>
    <mergeCell ref="G14:H14"/>
    <mergeCell ref="J14:K14"/>
    <mergeCell ref="M14:N14"/>
  </mergeCells>
  <pageMargins left="0.74791666666666701" right="0.74791666666666701" top="0.98402777777777795" bottom="0.98402777777777795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2023-08-19T23:45:17Z</dcterms:created>
  <dcterms:modified xsi:type="dcterms:W3CDTF">2023-08-21T23:22:13Z</dcterms:modified>
  <cp:category/>
  <cp:contentStatus/>
</cp:coreProperties>
</file>